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ms-excel.threadedcomments+xml" PartName="/xl/threadedComments/threadedComment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jptct2611\PJ_DTC\job\01_Project\02_Client\119165_環境省\Project\541609_OP_令和８年度環境省LD_Tech認証制度に係る制度運営支援委託業務\Work in Process\11_仕様書1_リスト及び水準表の作成\04_2026年度リスト及び水準表の作成\03_公開意見募集\01_報道発表資料\"/>
    </mc:Choice>
  </mc:AlternateContent>
  <xr:revisionPtr revIDLastSave="0" documentId="8_{19BE3B92-1096-4AFA-94E0-5DE14C0A372D}" xr6:coauthVersionLast="47" xr6:coauthVersionMax="47" xr10:uidLastSave="{00000000-0000-0000-0000-000000000000}"/>
  <workbookProtection workbookAlgorithmName="SHA-512" workbookHashValue="H9+e8hKqn3zcQEYwCuBKVQd+VQHGC4/oT8aSVL4xuqG7b1NDk5cJpr3HQhj5qNlsLns8sDaaQCC1l923XBi3bA==" workbookSaltValue="Po3WwmsmVtDnDDDc81UAUQ==" workbookSpinCount="100000" lockStructure="1"/>
  <bookViews>
    <workbookView xWindow="28680" yWindow="-120" windowWidth="29040" windowHeight="15720" tabRatio="739" xr2:uid="{00000000-000D-0000-FFFF-FFFF00000000}"/>
  </bookViews>
  <sheets>
    <sheet name="リスト_表紙" sheetId="1" r:id="rId1"/>
    <sheet name="リスト_補足 " sheetId="21" r:id="rId2"/>
    <sheet name="リスト_本体 " sheetId="56" r:id="rId3"/>
    <sheet name="水準表_表紙" sheetId="34" r:id="rId4"/>
    <sheet name="水準表_補足" sheetId="23" r:id="rId5"/>
    <sheet name="水準表_補足②" sheetId="44" state="hidden" r:id="rId6"/>
    <sheet name="水準表_本体" sheetId="60" r:id="rId7"/>
    <sheet name="水準表_別紙" sheetId="25" r:id="rId8"/>
    <sheet name="⇒水準推移" sheetId="48" state="hidden" r:id="rId9"/>
    <sheet name="L2-Tech" sheetId="22" state="hidden" r:id="rId10"/>
    <sheet name="LD-Tech" sheetId="49" state="hidden" r:id="rId11"/>
    <sheet name="⇒製品調査" sheetId="51" state="hidden" r:id="rId12"/>
    <sheet name="23年度" sheetId="50" state="hidden" r:id="rId13"/>
    <sheet name="⇒サマリ" sheetId="41" state="hidden" r:id="rId14"/>
    <sheet name="リスト水準表集計" sheetId="39" state="hidden" r:id="rId15"/>
    <sheet name="⇒素材" sheetId="28" state="hidden" r:id="rId16"/>
    <sheet name="部門_技術分類" sheetId="20" state="hidden" r:id="rId17"/>
    <sheet name="20認証製品一覧 （全型番）" sheetId="29" state="hidden" r:id="rId18"/>
    <sheet name="2021認証製品一覧" sheetId="37" state="hidden" r:id="rId19"/>
    <sheet name="TR制度対象IE" sheetId="16" state="hidden" r:id="rId20"/>
    <sheet name="Oriented" sheetId="35" state="hidden" r:id="rId21"/>
    <sheet name="Sheet1" sheetId="18" state="hidden" r:id="rId22"/>
  </sheets>
  <externalReferences>
    <externalReference r:id="rId23"/>
    <externalReference r:id="rId24"/>
    <externalReference r:id="rId25"/>
    <externalReference r:id="rId26"/>
    <externalReference r:id="rId27"/>
  </externalReferences>
  <definedNames>
    <definedName name="_1__123Graph_Aグラフ_2A" localSheetId="17" hidden="1">#REF!</definedName>
    <definedName name="_1__123Graph_Aグラフ_2A" localSheetId="10" hidden="1">#REF!</definedName>
    <definedName name="_1__123Graph_Aグラフ_2A" localSheetId="1" hidden="1">#REF!</definedName>
    <definedName name="_1__123Graph_Aグラフ_2A" localSheetId="4" hidden="1">#REF!</definedName>
    <definedName name="_1__123Graph_Aグラフ_2A" hidden="1">#REF!</definedName>
    <definedName name="_2__123Graph_Bグラフ_2A" localSheetId="10" hidden="1">#REF!</definedName>
    <definedName name="_2__123Graph_Bグラフ_2A" localSheetId="1" hidden="1">#REF!</definedName>
    <definedName name="_2__123Graph_Bグラフ_2A" localSheetId="4" hidden="1">#REF!</definedName>
    <definedName name="_2__123Graph_Bグラフ_2A" hidden="1">#REF!</definedName>
    <definedName name="_3__123Graph_Cグラフ_2A" localSheetId="10" hidden="1">#REF!</definedName>
    <definedName name="_3__123Graph_Cグラフ_2A" hidden="1">#REF!</definedName>
    <definedName name="_4__123Graph_Dグラフ_2A" localSheetId="10" hidden="1">#REF!</definedName>
    <definedName name="_4__123Graph_Dグラフ_2A" hidden="1">#REF!</definedName>
    <definedName name="_5__123Graph_Eグラフ_2A" localSheetId="10" hidden="1">#REF!</definedName>
    <definedName name="_5__123Graph_Eグラフ_2A" hidden="1">#REF!</definedName>
    <definedName name="_6__123Graph_Xグラフ_2A" localSheetId="10" hidden="1">#REF!</definedName>
    <definedName name="_6__123Graph_Xグラフ_2A" hidden="1">#REF!</definedName>
    <definedName name="_Fill" localSheetId="10" hidden="1">#REF!</definedName>
    <definedName name="_Fill" hidden="1">#REF!</definedName>
    <definedName name="_xlnm._FilterDatabase" localSheetId="18" hidden="1">'2021認証製品一覧'!$A$2:$X$1636</definedName>
    <definedName name="_xlnm._FilterDatabase" localSheetId="17" hidden="1">'20認証製品一覧 （全型番）'!$A$6:$Y$3789</definedName>
    <definedName name="_xlnm._FilterDatabase" localSheetId="12" hidden="1">'23年度'!$B$3:$Q$148</definedName>
    <definedName name="_xlnm._FilterDatabase" localSheetId="10" hidden="1">'LD-Tech'!$B$4:$Y$1441</definedName>
    <definedName name="_xlnm._FilterDatabase" localSheetId="2" hidden="1">'リスト_本体 '!$C$4:$M$270</definedName>
    <definedName name="_xlnm._FilterDatabase" localSheetId="7" hidden="1">水準表_別紙!$A$5:$H$11</definedName>
    <definedName name="_xlnm._FilterDatabase" localSheetId="6" hidden="1">水準表_本体!$B$5:$AE$1023</definedName>
    <definedName name="_Regression_Out" localSheetId="17" hidden="1">#REF!</definedName>
    <definedName name="_Regression_Out" localSheetId="10" hidden="1">#REF!</definedName>
    <definedName name="_Regression_Out" localSheetId="1" hidden="1">#REF!</definedName>
    <definedName name="_Regression_Out" localSheetId="4" hidden="1">#REF!</definedName>
    <definedName name="_Regression_Out" hidden="1">#REF!</definedName>
    <definedName name="_Regression_X" localSheetId="10" hidden="1">#REF!</definedName>
    <definedName name="_Regression_X" hidden="1">#REF!</definedName>
    <definedName name="_Regression_Y" localSheetId="10" hidden="1">#REF!</definedName>
    <definedName name="_Regression_Y" hidden="1">#REF!</definedName>
    <definedName name="a" localSheetId="10">#REF!</definedName>
    <definedName name="a">#REF!</definedName>
    <definedName name="AA" hidden="1">#REF!</definedName>
    <definedName name="AAAAA" hidden="1">#REF!</definedName>
    <definedName name="CRF_CountryName">[1]Sheet1!$C$4</definedName>
    <definedName name="CRF_InventoryYear">[1]Sheet1!$C$6</definedName>
    <definedName name="CRF_Submission">[1]Sheet1!$C$30</definedName>
    <definedName name="CRF_Table1.A_a_s2_Main" localSheetId="10">#REF!</definedName>
    <definedName name="CRF_Table1.A_a_s2_Main">#REF!</definedName>
    <definedName name="CRF_Table2_II_.Fs1_Dyn1A17" localSheetId="10">#REF!</definedName>
    <definedName name="CRF_Table2_II_.Fs1_Dyn1A17">#REF!</definedName>
    <definedName name="CRF_Table2_II_.Fs1_Dyn1A19" localSheetId="10">#REF!</definedName>
    <definedName name="CRF_Table2_II_.Fs1_Dyn1A19">#REF!</definedName>
    <definedName name="CRF_Table2_II_.Fs1_Dyn1A21" localSheetId="10">#REF!</definedName>
    <definedName name="CRF_Table2_II_.Fs1_Dyn1A21">#REF!</definedName>
    <definedName name="CRF_Table2_II_.Fs1_Dyn1A23" localSheetId="10">#REF!</definedName>
    <definedName name="CRF_Table2_II_.Fs1_Dyn1A23">#REF!</definedName>
    <definedName name="CRF_Table2_II_.Fs1_Dyn1A25" localSheetId="10">#REF!</definedName>
    <definedName name="CRF_Table2_II_.Fs1_Dyn1A25">#REF!</definedName>
    <definedName name="CRF_Table2_II_.Fs1_Dyn1A27" localSheetId="10">#REF!</definedName>
    <definedName name="CRF_Table2_II_.Fs1_Dyn1A27">#REF!</definedName>
    <definedName name="CRF_Table2_II_.Fs1_Dyn2A30" localSheetId="10">#REF!</definedName>
    <definedName name="CRF_Table2_II_.Fs1_Dyn2A30">#REF!</definedName>
    <definedName name="CRF_Table2_II_.Fs1_Dyn2A32" localSheetId="10">#REF!</definedName>
    <definedName name="CRF_Table2_II_.Fs1_Dyn2A32">#REF!</definedName>
    <definedName name="CRF_Table2_II_.Fs1_Main" localSheetId="10">#REF!</definedName>
    <definedName name="CRF_Table2_II_.Fs1_Main">#REF!</definedName>
    <definedName name="CRF_Table4s1_Dyn1" localSheetId="10">#REF!</definedName>
    <definedName name="CRF_Table4s1_Dyn1">#REF!</definedName>
    <definedName name="CRF_Table4s1_DynA20" localSheetId="10">#REF!</definedName>
    <definedName name="CRF_Table4s1_DynA20">#REF!</definedName>
    <definedName name="CRF_Table4s1_Main" localSheetId="10">#REF!</definedName>
    <definedName name="CRF_Table4s1_Main">#REF!</definedName>
    <definedName name="GTLH_500" localSheetId="10">#REF!</definedName>
    <definedName name="GTLH_500">#REF!</definedName>
    <definedName name="LED照明器具" localSheetId="10">#REF!</definedName>
    <definedName name="LED照明器具">#REF!</definedName>
    <definedName name="menu" localSheetId="10">#REF!</definedName>
    <definedName name="menu">#REF!</definedName>
    <definedName name="_xlnm.Print_Area" localSheetId="1">'リスト_補足 '!$A$1:$P$70</definedName>
    <definedName name="_xlnm.Print_Area" localSheetId="2">'リスト_本体 '!$C$3:$M$270</definedName>
    <definedName name="_xlnm.Print_Area" localSheetId="7">水準表_別紙!$C$1:$H$11</definedName>
    <definedName name="_xlnm.Print_Area" localSheetId="4">水準表_補足!$A$1:$P$64</definedName>
    <definedName name="_xlnm.Print_Area" localSheetId="6">水準表_本体!$K$3:$AE$1023</definedName>
    <definedName name="_xlnm.Print_Titles" localSheetId="2">'リスト_本体 '!$3:$4</definedName>
    <definedName name="_xlnm.Print_Titles" localSheetId="6">水準表_本体!$3:$5</definedName>
    <definedName name="regression" localSheetId="17" hidden="1">#REF!</definedName>
    <definedName name="regression" localSheetId="10" hidden="1">#REF!</definedName>
    <definedName name="regression" localSheetId="1" hidden="1">#REF!</definedName>
    <definedName name="regression" localSheetId="4" hidden="1">#REF!</definedName>
    <definedName name="regression" hidden="1">#REF!</definedName>
    <definedName name="regressiona1" localSheetId="10" hidden="1">#REF!</definedName>
    <definedName name="regressiona1" hidden="1">#REF!</definedName>
    <definedName name="Z_06174D8F_CEB2_444C_9A17_3D28CB15850B_.wvu.Cols" localSheetId="2" hidden="1">'リスト_本体 '!#REF!</definedName>
    <definedName name="Z_06174D8F_CEB2_444C_9A17_3D28CB15850B_.wvu.FilterData" localSheetId="2" hidden="1">'リスト_本体 '!$C$4:$M$119</definedName>
    <definedName name="Z_06174D8F_CEB2_444C_9A17_3D28CB15850B_.wvu.FilterData" localSheetId="6" hidden="1">水準表_本体!$K$5:$AE$143</definedName>
    <definedName name="Z_06174D8F_CEB2_444C_9A17_3D28CB15850B_.wvu.PrintArea" localSheetId="1" hidden="1">'リスト_補足 '!$A$1:$P$72</definedName>
    <definedName name="Z_06174D8F_CEB2_444C_9A17_3D28CB15850B_.wvu.PrintArea" localSheetId="2" hidden="1">'リスト_本体 '!$C$3:$M$269</definedName>
    <definedName name="Z_06174D8F_CEB2_444C_9A17_3D28CB15850B_.wvu.PrintArea" localSheetId="4" hidden="1">水準表_補足!$A$1:$P$67</definedName>
    <definedName name="Z_06174D8F_CEB2_444C_9A17_3D28CB15850B_.wvu.PrintArea" localSheetId="6" hidden="1">水準表_本体!$K$3:$AD$1128</definedName>
    <definedName name="Z_06174D8F_CEB2_444C_9A17_3D28CB15850B_.wvu.PrintTitles" localSheetId="2" hidden="1">'リスト_本体 '!$3:$4</definedName>
    <definedName name="Z_06174D8F_CEB2_444C_9A17_3D28CB15850B_.wvu.PrintTitles" localSheetId="6" hidden="1">水準表_本体!$3:$5</definedName>
    <definedName name="Z_908CD9B7_3602_4408_8239_A9A710A32899_.wvu.PrintArea" localSheetId="2" hidden="1">'リスト_本体 '!$D$3:$M$119</definedName>
    <definedName name="Z_908CD9B7_3602_4408_8239_A9A710A32899_.wvu.PrintArea" localSheetId="6" hidden="1">水準表_本体!$L$3:$AD$143</definedName>
    <definedName name="Z_908CD9B7_3602_4408_8239_A9A710A32899_.wvu.PrintTitles" localSheetId="2" hidden="1">'リスト_本体 '!$3:$4</definedName>
    <definedName name="Z_908CD9B7_3602_4408_8239_A9A710A32899_.wvu.PrintTitles" localSheetId="6" hidden="1">水準表_本体!$3:$5</definedName>
    <definedName name="Z_FD9DF0E8_E689_464A_9A38_4684EC3A1432_.wvu.Cols" localSheetId="2" hidden="1">'リスト_本体 '!#REF!</definedName>
    <definedName name="Z_FD9DF0E8_E689_464A_9A38_4684EC3A1432_.wvu.FilterData" localSheetId="2" hidden="1">'リスト_本体 '!$C$4:$M$119</definedName>
    <definedName name="Z_FD9DF0E8_E689_464A_9A38_4684EC3A1432_.wvu.FilterData" localSheetId="6" hidden="1">水準表_本体!$K$5:$AE$143</definedName>
    <definedName name="Z_FD9DF0E8_E689_464A_9A38_4684EC3A1432_.wvu.PrintArea" localSheetId="1" hidden="1">'リスト_補足 '!$A$1:$P$72</definedName>
    <definedName name="Z_FD9DF0E8_E689_464A_9A38_4684EC3A1432_.wvu.PrintArea" localSheetId="2" hidden="1">'リスト_本体 '!$C$3:$M$269</definedName>
    <definedName name="Z_FD9DF0E8_E689_464A_9A38_4684EC3A1432_.wvu.PrintArea" localSheetId="4" hidden="1">水準表_補足!$A$1:$P$67</definedName>
    <definedName name="Z_FD9DF0E8_E689_464A_9A38_4684EC3A1432_.wvu.PrintArea" localSheetId="6" hidden="1">水準表_本体!$K$3:$AD$1128</definedName>
    <definedName name="Z_FD9DF0E8_E689_464A_9A38_4684EC3A1432_.wvu.PrintTitles" localSheetId="2" hidden="1">'リスト_本体 '!$3:$4</definedName>
    <definedName name="Z_FD9DF0E8_E689_464A_9A38_4684EC3A1432_.wvu.PrintTitles" localSheetId="6" hidden="1">水準表_本体!$3:$5</definedName>
    <definedName name="クラス条件" localSheetId="10">#REF!</definedName>
    <definedName name="クラス条件">#REF!</definedName>
    <definedName name="ステップ0" localSheetId="10">#REF!</definedName>
    <definedName name="ステップ0">#REF!</definedName>
    <definedName name="ステップ1―4" localSheetId="10">#REF!</definedName>
    <definedName name="ステップ1―4">#REF!</definedName>
    <definedName name="プルダウン" localSheetId="10">#REF!</definedName>
    <definedName name="プルダウン">#REF!</definedName>
    <definedName name="設備機器等" localSheetId="10">'[2]目次（全型番）'!#REF!,'[2]目次（全型番）'!#REF!</definedName>
    <definedName name="設備機器等">'[2]目次（全型番）'!#REF!,'[2]目次（全型番）'!#REF!</definedName>
    <definedName name="対策種別">[3]選択肢!$B$31:$B$33</definedName>
    <definedName name="注意すべきIE">[4]注意すべきIEリスト!$B$3:$B$13</definedName>
    <definedName name="熱風ヒートポンプ_水熱源･一過_循環式" localSheetId="10">#REF!</definedName>
    <definedName name="熱風ヒートポンプ_水熱源･一過_循環式">#REF!</definedName>
    <definedName name="分野">[3]選択肢!$A$2:$A$7</definedName>
  </definedNames>
  <calcPr calcId="191029"/>
  <customWorkbookViews>
    <customWorkbookView name="Administrator - 個人用ビュー" guid="{FD9DF0E8-E689-464A-9A38-4684EC3A1432}" mergeInterval="0" personalView="1" maximized="1" xWindow="-8" yWindow="-8" windowWidth="1382" windowHeight="744" tabRatio="739" activeSheetId="19" showComments="commIndAndComment"/>
    <customWorkbookView name="dtc_jominami - 個人用ビュー" guid="{06174D8F-CEB2-444C-9A17-3D28CB15850B}" mergeInterval="0" personalView="1" maximized="1" xWindow="-2056" yWindow="-158" windowWidth="2064" windowHeight="1128" tabRatio="739"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D1024" i="60" l="1"/>
  <c r="AC1024" i="60"/>
  <c r="AB1024" i="60"/>
  <c r="AA1024" i="60"/>
  <c r="Z1024" i="60"/>
  <c r="Y1024" i="60"/>
  <c r="X1024" i="60"/>
  <c r="W1024" i="60"/>
  <c r="V1024" i="60"/>
  <c r="U1024" i="60"/>
  <c r="T1024" i="60"/>
  <c r="S1024" i="60"/>
  <c r="R1024" i="60"/>
  <c r="Q1024" i="60"/>
  <c r="P1024" i="60"/>
  <c r="O1024" i="60"/>
  <c r="N1024" i="60"/>
  <c r="M1024" i="60"/>
  <c r="L1024" i="60"/>
  <c r="C1023" i="60"/>
  <c r="B1023" i="60"/>
  <c r="C1022" i="60"/>
  <c r="B1022" i="60"/>
  <c r="B1021" i="60"/>
  <c r="C1020" i="60"/>
  <c r="B1020" i="60"/>
  <c r="B1019" i="60"/>
  <c r="B1018" i="60"/>
  <c r="B1017" i="60"/>
  <c r="B1016" i="60"/>
  <c r="B1015" i="60"/>
  <c r="B1014" i="60"/>
  <c r="B1013" i="60"/>
  <c r="B1012" i="60"/>
  <c r="B1011" i="60"/>
  <c r="B1010" i="60"/>
  <c r="C1009" i="60"/>
  <c r="B1009" i="60"/>
  <c r="C1008" i="60"/>
  <c r="B1008" i="60"/>
  <c r="C1007" i="60"/>
  <c r="B1007" i="60"/>
  <c r="B1006" i="60"/>
  <c r="B1005" i="60"/>
  <c r="B1004" i="60"/>
  <c r="C1003" i="60"/>
  <c r="B1003" i="60"/>
  <c r="B1002" i="60"/>
  <c r="B1001" i="60"/>
  <c r="B1000" i="60"/>
  <c r="B999" i="60"/>
  <c r="B998" i="60"/>
  <c r="B997" i="60"/>
  <c r="C996" i="60"/>
  <c r="B996" i="60"/>
  <c r="C995" i="60"/>
  <c r="B995" i="60"/>
  <c r="C994" i="60"/>
  <c r="B994" i="60"/>
  <c r="B993" i="60"/>
  <c r="C992" i="60"/>
  <c r="B992" i="60"/>
  <c r="C991" i="60"/>
  <c r="B991" i="60"/>
  <c r="B990" i="60"/>
  <c r="B989" i="60"/>
  <c r="B988" i="60"/>
  <c r="B987" i="60"/>
  <c r="B986" i="60"/>
  <c r="C985" i="60"/>
  <c r="B985" i="60"/>
  <c r="C984" i="60"/>
  <c r="B984" i="60"/>
  <c r="C983" i="60"/>
  <c r="B983" i="60"/>
  <c r="B982" i="60"/>
  <c r="C981" i="60"/>
  <c r="B981" i="60"/>
  <c r="B980" i="60"/>
  <c r="C979" i="60"/>
  <c r="B979" i="60"/>
  <c r="B978" i="60"/>
  <c r="B977" i="60"/>
  <c r="B976" i="60"/>
  <c r="B975" i="60"/>
  <c r="C974" i="60"/>
  <c r="B974" i="60"/>
  <c r="B973" i="60"/>
  <c r="C972" i="60"/>
  <c r="B972" i="60"/>
  <c r="C971" i="60"/>
  <c r="B971" i="60"/>
  <c r="B970" i="60"/>
  <c r="B969" i="60"/>
  <c r="B968" i="60"/>
  <c r="B967" i="60"/>
  <c r="C966" i="60"/>
  <c r="B966" i="60"/>
  <c r="B965" i="60"/>
  <c r="C964" i="60"/>
  <c r="B964" i="60"/>
  <c r="C963" i="60"/>
  <c r="B963" i="60"/>
  <c r="C962" i="60"/>
  <c r="B962" i="60"/>
  <c r="B961" i="60"/>
  <c r="B960" i="60"/>
  <c r="C959" i="60"/>
  <c r="B959" i="60"/>
  <c r="C958" i="60"/>
  <c r="B958" i="60"/>
  <c r="C957" i="60"/>
  <c r="B957" i="60"/>
  <c r="B956" i="60"/>
  <c r="C955" i="60"/>
  <c r="B955" i="60"/>
  <c r="B954" i="60"/>
  <c r="B953" i="60"/>
  <c r="C952" i="60"/>
  <c r="B952" i="60"/>
  <c r="B951" i="60"/>
  <c r="C950" i="60"/>
  <c r="B950" i="60"/>
  <c r="C949" i="60"/>
  <c r="B949" i="60"/>
  <c r="C948" i="60"/>
  <c r="B948" i="60"/>
  <c r="C947" i="60"/>
  <c r="B947" i="60"/>
  <c r="B946" i="60"/>
  <c r="C945" i="60"/>
  <c r="B945" i="60"/>
  <c r="B944" i="60"/>
  <c r="B943" i="60"/>
  <c r="C942" i="60"/>
  <c r="B942" i="60"/>
  <c r="B941" i="60"/>
  <c r="B940" i="60"/>
  <c r="C939" i="60"/>
  <c r="B939" i="60"/>
  <c r="B938" i="60"/>
  <c r="B937" i="60"/>
  <c r="C936" i="60"/>
  <c r="B936" i="60"/>
  <c r="B935" i="60"/>
  <c r="B934" i="60"/>
  <c r="C933" i="60"/>
  <c r="B933" i="60"/>
  <c r="C932" i="60"/>
  <c r="B932" i="60"/>
  <c r="B931" i="60"/>
  <c r="C930" i="60"/>
  <c r="B930" i="60"/>
  <c r="B929" i="60"/>
  <c r="C928" i="60"/>
  <c r="B928" i="60"/>
  <c r="C927" i="60"/>
  <c r="B927" i="60"/>
  <c r="B926" i="60"/>
  <c r="B925" i="60"/>
  <c r="B924" i="60"/>
  <c r="B923" i="60"/>
  <c r="C922" i="60"/>
  <c r="B922" i="60"/>
  <c r="B921" i="60"/>
  <c r="C920" i="60"/>
  <c r="B920" i="60"/>
  <c r="B919" i="60"/>
  <c r="C918" i="60"/>
  <c r="B918" i="60"/>
  <c r="B917" i="60"/>
  <c r="C916" i="60"/>
  <c r="B916" i="60"/>
  <c r="B915" i="60"/>
  <c r="B914" i="60"/>
  <c r="B913" i="60"/>
  <c r="C912" i="60"/>
  <c r="B912" i="60"/>
  <c r="B911" i="60"/>
  <c r="C910" i="60"/>
  <c r="B910" i="60"/>
  <c r="B909" i="60"/>
  <c r="B908" i="60"/>
  <c r="C907" i="60"/>
  <c r="B907" i="60"/>
  <c r="C906" i="60"/>
  <c r="B906" i="60"/>
  <c r="B905" i="60"/>
  <c r="C904" i="60"/>
  <c r="B904" i="60"/>
  <c r="C903" i="60"/>
  <c r="B903" i="60"/>
  <c r="C902" i="60"/>
  <c r="B902" i="60"/>
  <c r="B901" i="60"/>
  <c r="B893" i="60"/>
  <c r="C892" i="60"/>
  <c r="B892" i="60"/>
  <c r="B891" i="60"/>
  <c r="C890" i="60"/>
  <c r="B890" i="60"/>
  <c r="C889" i="60"/>
  <c r="B889" i="60"/>
  <c r="C888" i="60"/>
  <c r="B888" i="60"/>
  <c r="B887" i="60"/>
  <c r="B886" i="60"/>
  <c r="C885" i="60"/>
  <c r="B885" i="60"/>
  <c r="C884" i="60"/>
  <c r="B884" i="60"/>
  <c r="C883" i="60"/>
  <c r="B883" i="60"/>
  <c r="B882" i="60"/>
  <c r="C881" i="60"/>
  <c r="B881" i="60"/>
  <c r="B880" i="60"/>
  <c r="B879" i="60"/>
  <c r="C878" i="60"/>
  <c r="B878" i="60"/>
  <c r="C877" i="60"/>
  <c r="B877" i="60"/>
  <c r="B876" i="60"/>
  <c r="C875" i="60"/>
  <c r="B875" i="60"/>
  <c r="B874" i="60"/>
  <c r="B873" i="60"/>
  <c r="C872" i="60"/>
  <c r="B872" i="60"/>
  <c r="C871" i="60"/>
  <c r="B871" i="60"/>
  <c r="B870" i="60"/>
  <c r="C869" i="60"/>
  <c r="B869" i="60"/>
  <c r="B868" i="60"/>
  <c r="B867" i="60"/>
  <c r="C866" i="60"/>
  <c r="B866" i="60"/>
  <c r="B865" i="60"/>
  <c r="B864" i="60"/>
  <c r="B863" i="60"/>
  <c r="C862" i="60"/>
  <c r="B862" i="60"/>
  <c r="C861" i="60"/>
  <c r="B861" i="60"/>
  <c r="C860" i="60"/>
  <c r="B860" i="60"/>
  <c r="C859" i="60"/>
  <c r="B859" i="60"/>
  <c r="B858" i="60"/>
  <c r="B857" i="60"/>
  <c r="B856" i="60"/>
  <c r="B855" i="60"/>
  <c r="C854" i="60"/>
  <c r="B854" i="60"/>
  <c r="B853" i="60"/>
  <c r="B852" i="60"/>
  <c r="C851" i="60"/>
  <c r="B851" i="60"/>
  <c r="B850" i="60"/>
  <c r="B849" i="60"/>
  <c r="C848" i="60"/>
  <c r="B848" i="60"/>
  <c r="C847" i="60"/>
  <c r="B847" i="60"/>
  <c r="B846" i="60"/>
  <c r="B845" i="60"/>
  <c r="B844" i="60"/>
  <c r="B843" i="60"/>
  <c r="C842" i="60"/>
  <c r="B842" i="60"/>
  <c r="B841" i="60"/>
  <c r="B840" i="60"/>
  <c r="C839" i="60"/>
  <c r="B839" i="60"/>
  <c r="C838" i="60"/>
  <c r="B838" i="60"/>
  <c r="B837" i="60"/>
  <c r="B836" i="60"/>
  <c r="C835" i="60"/>
  <c r="B835" i="60"/>
  <c r="C834" i="60"/>
  <c r="B834" i="60"/>
  <c r="C833" i="60"/>
  <c r="B833" i="60"/>
  <c r="C832" i="60"/>
  <c r="B832" i="60"/>
  <c r="B831" i="60"/>
  <c r="C830" i="60"/>
  <c r="B830" i="60"/>
  <c r="B829" i="60"/>
  <c r="C828" i="60"/>
  <c r="B828" i="60"/>
  <c r="C827" i="60"/>
  <c r="B827" i="60"/>
  <c r="B826" i="60"/>
  <c r="B825" i="60"/>
  <c r="C824" i="60"/>
  <c r="B824" i="60"/>
  <c r="B823" i="60"/>
  <c r="C822" i="60"/>
  <c r="B822" i="60"/>
  <c r="C821" i="60"/>
  <c r="B821" i="60"/>
  <c r="B820" i="60"/>
  <c r="C819" i="60"/>
  <c r="B819" i="60"/>
  <c r="C818" i="60"/>
  <c r="B818" i="60"/>
  <c r="B817" i="60"/>
  <c r="C816" i="60"/>
  <c r="B816" i="60"/>
  <c r="C815" i="60"/>
  <c r="B815" i="60"/>
  <c r="C814" i="60"/>
  <c r="B814" i="60"/>
  <c r="C813" i="60"/>
  <c r="B813" i="60"/>
  <c r="B812" i="60"/>
  <c r="B811" i="60"/>
  <c r="B810" i="60"/>
  <c r="C809" i="60"/>
  <c r="B809" i="60"/>
  <c r="B808" i="60"/>
  <c r="B807" i="60"/>
  <c r="B806" i="60"/>
  <c r="C805" i="60"/>
  <c r="B805" i="60"/>
  <c r="B804" i="60"/>
  <c r="B803" i="60"/>
  <c r="C802" i="60"/>
  <c r="B802" i="60"/>
  <c r="C801" i="60"/>
  <c r="B801" i="60"/>
  <c r="B800" i="60"/>
  <c r="B799" i="60"/>
  <c r="B798" i="60"/>
  <c r="C797" i="60"/>
  <c r="B797" i="60"/>
  <c r="B796" i="60"/>
  <c r="C795" i="60"/>
  <c r="B795" i="60"/>
  <c r="C794" i="60"/>
  <c r="B794" i="60"/>
  <c r="C793" i="60"/>
  <c r="B793" i="60"/>
  <c r="B792" i="60"/>
  <c r="B791" i="60"/>
  <c r="C790" i="60"/>
  <c r="B790" i="60"/>
  <c r="B789" i="60"/>
  <c r="C788" i="60"/>
  <c r="B788" i="60"/>
  <c r="C786" i="60"/>
  <c r="B786" i="60"/>
  <c r="B785" i="60"/>
  <c r="B784" i="60"/>
  <c r="C783" i="60"/>
  <c r="B783" i="60"/>
  <c r="C782" i="60"/>
  <c r="B782" i="60"/>
  <c r="C781" i="60"/>
  <c r="B781" i="60"/>
  <c r="B780" i="60"/>
  <c r="B779" i="60"/>
  <c r="B778" i="60"/>
  <c r="C777" i="60"/>
  <c r="B777" i="60"/>
  <c r="B776" i="60"/>
  <c r="B775" i="60"/>
  <c r="B774" i="60"/>
  <c r="B773" i="60"/>
  <c r="C772" i="60"/>
  <c r="B772" i="60"/>
  <c r="B770" i="60"/>
  <c r="B769" i="60"/>
  <c r="C766" i="60"/>
  <c r="B766" i="60"/>
  <c r="C765" i="60"/>
  <c r="B765" i="60"/>
  <c r="C764" i="60"/>
  <c r="B764" i="60"/>
  <c r="B763" i="60"/>
  <c r="C762" i="60"/>
  <c r="B762" i="60"/>
  <c r="B761" i="60"/>
  <c r="C760" i="60"/>
  <c r="B760" i="60"/>
  <c r="B759" i="60"/>
  <c r="C758" i="60"/>
  <c r="B758" i="60"/>
  <c r="B757" i="60"/>
  <c r="C756" i="60"/>
  <c r="B756" i="60"/>
  <c r="C755" i="60"/>
  <c r="B755" i="60"/>
  <c r="C754" i="60"/>
  <c r="B754" i="60"/>
  <c r="B753" i="60"/>
  <c r="C752" i="60"/>
  <c r="B752" i="60"/>
  <c r="C751" i="60"/>
  <c r="B751" i="60"/>
  <c r="C750" i="60"/>
  <c r="B750" i="60"/>
  <c r="B749" i="60"/>
  <c r="C748" i="60"/>
  <c r="B748" i="60"/>
  <c r="C747" i="60"/>
  <c r="B747" i="60"/>
  <c r="C746" i="60"/>
  <c r="B746" i="60"/>
  <c r="B745" i="60"/>
  <c r="B744" i="60"/>
  <c r="C743" i="60"/>
  <c r="B743" i="60"/>
  <c r="C742" i="60"/>
  <c r="B742" i="60"/>
  <c r="C741" i="60"/>
  <c r="B741" i="60"/>
  <c r="C740" i="60"/>
  <c r="B740" i="60"/>
  <c r="B739" i="60"/>
  <c r="B738" i="60"/>
  <c r="C737" i="60"/>
  <c r="B737" i="60"/>
  <c r="B736" i="60"/>
  <c r="C735" i="60"/>
  <c r="B735" i="60"/>
  <c r="C734" i="60"/>
  <c r="B734" i="60"/>
  <c r="B733" i="60"/>
  <c r="C732" i="60"/>
  <c r="B732" i="60"/>
  <c r="C731" i="60"/>
  <c r="B731" i="60"/>
  <c r="B730" i="60"/>
  <c r="B729" i="60"/>
  <c r="C728" i="60"/>
  <c r="B728" i="60"/>
  <c r="C727" i="60"/>
  <c r="B727" i="60"/>
  <c r="B726" i="60"/>
  <c r="C725" i="60"/>
  <c r="B725" i="60"/>
  <c r="B724" i="60"/>
  <c r="C723" i="60"/>
  <c r="B723" i="60"/>
  <c r="B722" i="60"/>
  <c r="B721" i="60"/>
  <c r="C720" i="60"/>
  <c r="B720" i="60"/>
  <c r="C719" i="60"/>
  <c r="B719" i="60"/>
  <c r="B718" i="60"/>
  <c r="C717" i="60"/>
  <c r="B717" i="60"/>
  <c r="B716" i="60"/>
  <c r="B715" i="60"/>
  <c r="C714" i="60"/>
  <c r="B714" i="60"/>
  <c r="C713" i="60"/>
  <c r="B713" i="60"/>
  <c r="B712" i="60"/>
  <c r="B711" i="60"/>
  <c r="C710" i="60"/>
  <c r="B710" i="60"/>
  <c r="C709" i="60"/>
  <c r="B709" i="60"/>
  <c r="C708" i="60"/>
  <c r="B708" i="60"/>
  <c r="B707" i="60"/>
  <c r="B706" i="60"/>
  <c r="B705" i="60"/>
  <c r="B704" i="60"/>
  <c r="B703" i="60"/>
  <c r="C702" i="60"/>
  <c r="B702" i="60"/>
  <c r="B701" i="60"/>
  <c r="C700" i="60"/>
  <c r="B700" i="60"/>
  <c r="B699" i="60"/>
  <c r="B698" i="60"/>
  <c r="C697" i="60"/>
  <c r="B697" i="60"/>
  <c r="C696" i="60"/>
  <c r="B696" i="60"/>
  <c r="B695" i="60"/>
  <c r="C694" i="60"/>
  <c r="B694" i="60"/>
  <c r="C693" i="60"/>
  <c r="B693" i="60"/>
  <c r="C692" i="60"/>
  <c r="B692" i="60"/>
  <c r="B691" i="60"/>
  <c r="B690" i="60"/>
  <c r="C689" i="60"/>
  <c r="B689" i="60"/>
  <c r="B688" i="60"/>
  <c r="C687" i="60"/>
  <c r="B687" i="60"/>
  <c r="B686" i="60"/>
  <c r="B685" i="60"/>
  <c r="C684" i="60"/>
  <c r="B684" i="60"/>
  <c r="C683" i="60"/>
  <c r="B683" i="60"/>
  <c r="B682" i="60"/>
  <c r="C681" i="60"/>
  <c r="B681" i="60"/>
  <c r="B680" i="60"/>
  <c r="B679" i="60"/>
  <c r="B678" i="60"/>
  <c r="C677" i="60"/>
  <c r="B677" i="60"/>
  <c r="C676" i="60"/>
  <c r="B676" i="60"/>
  <c r="B675" i="60"/>
  <c r="B674" i="60"/>
  <c r="C673" i="60"/>
  <c r="B673" i="60"/>
  <c r="B672" i="60"/>
  <c r="C671" i="60"/>
  <c r="B671" i="60"/>
  <c r="B670" i="60"/>
  <c r="B669" i="60"/>
  <c r="C668" i="60"/>
  <c r="B668" i="60"/>
  <c r="B667" i="60"/>
  <c r="B666" i="60"/>
  <c r="B665" i="60"/>
  <c r="C664" i="60"/>
  <c r="B664" i="60"/>
  <c r="B663" i="60"/>
  <c r="B662" i="60"/>
  <c r="B661" i="60"/>
  <c r="C660" i="60"/>
  <c r="B660" i="60"/>
  <c r="C659" i="60"/>
  <c r="B659" i="60"/>
  <c r="C658" i="60"/>
  <c r="B658" i="60"/>
  <c r="C657" i="60"/>
  <c r="B657" i="60"/>
  <c r="C656" i="60"/>
  <c r="B656" i="60"/>
  <c r="C655" i="60"/>
  <c r="B655" i="60"/>
  <c r="B654" i="60"/>
  <c r="B653" i="60"/>
  <c r="C652" i="60"/>
  <c r="B652" i="60"/>
  <c r="B651" i="60"/>
  <c r="B650" i="60"/>
  <c r="C649" i="60"/>
  <c r="B649" i="60"/>
  <c r="B648" i="60"/>
  <c r="B647" i="60"/>
  <c r="B646" i="60"/>
  <c r="C645" i="60"/>
  <c r="B645" i="60"/>
  <c r="C644" i="60"/>
  <c r="B644" i="60"/>
  <c r="C643" i="60"/>
  <c r="B643" i="60"/>
  <c r="C642" i="60"/>
  <c r="B642" i="60"/>
  <c r="C641" i="60"/>
  <c r="B641" i="60"/>
  <c r="B640" i="60"/>
  <c r="C639" i="60"/>
  <c r="B639" i="60"/>
  <c r="C638" i="60"/>
  <c r="B638" i="60"/>
  <c r="B637" i="60"/>
  <c r="B636" i="60"/>
  <c r="C635" i="60"/>
  <c r="B635" i="60"/>
  <c r="B634" i="60"/>
  <c r="B633" i="60"/>
  <c r="C632" i="60"/>
  <c r="B632" i="60"/>
  <c r="C631" i="60"/>
  <c r="B631" i="60"/>
  <c r="C630" i="60"/>
  <c r="B630" i="60"/>
  <c r="B629" i="60"/>
  <c r="B628" i="60"/>
  <c r="C627" i="60"/>
  <c r="B627" i="60"/>
  <c r="C626" i="60"/>
  <c r="B626" i="60"/>
  <c r="B625" i="60"/>
  <c r="B624" i="60"/>
  <c r="B623" i="60"/>
  <c r="B622" i="60"/>
  <c r="C621" i="60"/>
  <c r="B621" i="60"/>
  <c r="C620" i="60"/>
  <c r="B620" i="60"/>
  <c r="C619" i="60"/>
  <c r="B619" i="60"/>
  <c r="B618" i="60"/>
  <c r="C617" i="60"/>
  <c r="B617" i="60"/>
  <c r="B616" i="60"/>
  <c r="C615" i="60"/>
  <c r="B615" i="60"/>
  <c r="C614" i="60"/>
  <c r="B614" i="60"/>
  <c r="B613" i="60"/>
  <c r="B612" i="60"/>
  <c r="B611" i="60"/>
  <c r="B610" i="60"/>
  <c r="C609" i="60"/>
  <c r="B609" i="60"/>
  <c r="C608" i="60"/>
  <c r="B608" i="60"/>
  <c r="C607" i="60"/>
  <c r="B607" i="60"/>
  <c r="B606" i="60"/>
  <c r="C605" i="60"/>
  <c r="B605" i="60"/>
  <c r="C604" i="60"/>
  <c r="B604" i="60"/>
  <c r="C603" i="60"/>
  <c r="B603" i="60"/>
  <c r="B602" i="60"/>
  <c r="B601" i="60"/>
  <c r="B600" i="60"/>
  <c r="C599" i="60"/>
  <c r="B599" i="60"/>
  <c r="B598" i="60"/>
  <c r="C597" i="60"/>
  <c r="B597" i="60"/>
  <c r="C596" i="60"/>
  <c r="B596" i="60"/>
  <c r="C595" i="60"/>
  <c r="B595" i="60"/>
  <c r="C594" i="60"/>
  <c r="B594" i="60"/>
  <c r="C593" i="60"/>
  <c r="B593" i="60"/>
  <c r="C592" i="60"/>
  <c r="B592" i="60"/>
  <c r="C591" i="60"/>
  <c r="B591" i="60"/>
  <c r="B590" i="60"/>
  <c r="B589" i="60"/>
  <c r="B588" i="60"/>
  <c r="B587" i="60"/>
  <c r="B586" i="60"/>
  <c r="C585" i="60"/>
  <c r="B585" i="60"/>
  <c r="C584" i="60"/>
  <c r="B584" i="60"/>
  <c r="B583" i="60"/>
  <c r="B582" i="60"/>
  <c r="B581" i="60"/>
  <c r="C580" i="60"/>
  <c r="B580" i="60"/>
  <c r="C579" i="60"/>
  <c r="B579" i="60"/>
  <c r="C578" i="60"/>
  <c r="B578" i="60"/>
  <c r="B577" i="60"/>
  <c r="C576" i="60"/>
  <c r="B576" i="60"/>
  <c r="B575" i="60"/>
  <c r="C574" i="60"/>
  <c r="B574" i="60"/>
  <c r="C573" i="60"/>
  <c r="B573" i="60"/>
  <c r="C572" i="60"/>
  <c r="B572" i="60"/>
  <c r="C571" i="60"/>
  <c r="B571" i="60"/>
  <c r="C570" i="60"/>
  <c r="B570" i="60"/>
  <c r="B569" i="60"/>
  <c r="B568" i="60"/>
  <c r="B567" i="60"/>
  <c r="C566" i="60"/>
  <c r="B566" i="60"/>
  <c r="C565" i="60"/>
  <c r="B565" i="60"/>
  <c r="B564" i="60"/>
  <c r="C563" i="60"/>
  <c r="B563" i="60"/>
  <c r="B562" i="60"/>
  <c r="B561" i="60"/>
  <c r="C560" i="60"/>
  <c r="B560" i="60"/>
  <c r="C559" i="60"/>
  <c r="B559" i="60"/>
  <c r="B558" i="60"/>
  <c r="C557" i="60"/>
  <c r="B557" i="60"/>
  <c r="B556" i="60"/>
  <c r="B555" i="60"/>
  <c r="C554" i="60"/>
  <c r="B554" i="60"/>
  <c r="C553" i="60"/>
  <c r="B553" i="60"/>
  <c r="B552" i="60"/>
  <c r="B551" i="60"/>
  <c r="C550" i="60"/>
  <c r="B550" i="60"/>
  <c r="B549" i="60"/>
  <c r="C548" i="60"/>
  <c r="B548" i="60"/>
  <c r="B547" i="60"/>
  <c r="B546" i="60"/>
  <c r="C545" i="60"/>
  <c r="B545" i="60"/>
  <c r="B544" i="60"/>
  <c r="B543" i="60"/>
  <c r="C542" i="60"/>
  <c r="B542" i="60"/>
  <c r="B541" i="60"/>
  <c r="B540" i="60"/>
  <c r="B539" i="60"/>
  <c r="C538" i="60"/>
  <c r="B538" i="60"/>
  <c r="B537" i="60"/>
  <c r="C536" i="60"/>
  <c r="B536" i="60"/>
  <c r="C535" i="60"/>
  <c r="B535" i="60"/>
  <c r="B534" i="60"/>
  <c r="C533" i="60"/>
  <c r="B533" i="60"/>
  <c r="C532" i="60"/>
  <c r="B532" i="60"/>
  <c r="B531" i="60"/>
  <c r="C530" i="60"/>
  <c r="B530" i="60"/>
  <c r="B529" i="60"/>
  <c r="B528" i="60"/>
  <c r="B527" i="60"/>
  <c r="C526" i="60"/>
  <c r="B526" i="60"/>
  <c r="B525" i="60"/>
  <c r="C524" i="60"/>
  <c r="B524" i="60"/>
  <c r="C523" i="60"/>
  <c r="B523" i="60"/>
  <c r="B522" i="60"/>
  <c r="C521" i="60"/>
  <c r="B521" i="60"/>
  <c r="B520" i="60"/>
  <c r="B519" i="60"/>
  <c r="C518" i="60"/>
  <c r="B518" i="60"/>
  <c r="C517" i="60"/>
  <c r="B517" i="60"/>
  <c r="B516" i="60"/>
  <c r="B515" i="60"/>
  <c r="C514" i="60"/>
  <c r="B514" i="60"/>
  <c r="B513" i="60"/>
  <c r="C512" i="60"/>
  <c r="B512" i="60"/>
  <c r="C511" i="60"/>
  <c r="B511" i="60"/>
  <c r="B510" i="60"/>
  <c r="B509" i="60"/>
  <c r="C508" i="60"/>
  <c r="B508" i="60"/>
  <c r="B507" i="60"/>
  <c r="B482" i="60"/>
  <c r="C481" i="60"/>
  <c r="B481" i="60"/>
  <c r="B480" i="60"/>
  <c r="C479" i="60"/>
  <c r="B479" i="60"/>
  <c r="C477" i="60"/>
  <c r="B477" i="60"/>
  <c r="C476" i="60"/>
  <c r="B476" i="60"/>
  <c r="C475" i="60"/>
  <c r="B475" i="60"/>
  <c r="B474" i="60"/>
  <c r="C473" i="60"/>
  <c r="B473" i="60"/>
  <c r="B472" i="60"/>
  <c r="C471" i="60"/>
  <c r="B471" i="60"/>
  <c r="B470" i="60"/>
  <c r="C469" i="60"/>
  <c r="B469" i="60"/>
  <c r="B468" i="60"/>
  <c r="B467" i="60"/>
  <c r="B466" i="60"/>
  <c r="C465" i="60"/>
  <c r="B465" i="60"/>
  <c r="B464" i="60"/>
  <c r="C463" i="60"/>
  <c r="B463" i="60"/>
  <c r="B462" i="60"/>
  <c r="C461" i="60"/>
  <c r="B461" i="60"/>
  <c r="B460" i="60"/>
  <c r="B458" i="60"/>
  <c r="B457" i="60"/>
  <c r="B456" i="60"/>
  <c r="B455" i="60"/>
  <c r="C448" i="60"/>
  <c r="B448" i="60"/>
  <c r="B447" i="60"/>
  <c r="C446" i="60"/>
  <c r="B446" i="60"/>
  <c r="B445" i="60"/>
  <c r="C444" i="60"/>
  <c r="B444" i="60"/>
  <c r="B443" i="60"/>
  <c r="B442" i="60"/>
  <c r="C441" i="60"/>
  <c r="B441" i="60"/>
  <c r="C440" i="60"/>
  <c r="B440" i="60"/>
  <c r="B439" i="60"/>
  <c r="B438" i="60"/>
  <c r="B437" i="60"/>
  <c r="B436" i="60"/>
  <c r="C435" i="60"/>
  <c r="B435" i="60"/>
  <c r="B434" i="60"/>
  <c r="B433" i="60"/>
  <c r="B432" i="60"/>
  <c r="B431" i="60"/>
  <c r="B430" i="60"/>
  <c r="C429" i="60"/>
  <c r="B429" i="60"/>
  <c r="B428" i="60"/>
  <c r="B427" i="60"/>
  <c r="B426" i="60"/>
  <c r="C425" i="60"/>
  <c r="B425" i="60"/>
  <c r="C424" i="60"/>
  <c r="B424" i="60"/>
  <c r="C423" i="60"/>
  <c r="B423" i="60"/>
  <c r="C422" i="60"/>
  <c r="B422" i="60"/>
  <c r="B421" i="60"/>
  <c r="B420" i="60"/>
  <c r="C419" i="60"/>
  <c r="B419" i="60"/>
  <c r="B418" i="60"/>
  <c r="C417" i="60"/>
  <c r="B417" i="60"/>
  <c r="B416" i="60"/>
  <c r="B415" i="60"/>
  <c r="B414" i="60"/>
  <c r="C413" i="60"/>
  <c r="B413" i="60"/>
  <c r="C412" i="60"/>
  <c r="B412" i="60"/>
  <c r="B411" i="60"/>
  <c r="C410" i="60"/>
  <c r="B410" i="60"/>
  <c r="B409" i="60"/>
  <c r="C408" i="60"/>
  <c r="B408" i="60"/>
  <c r="C407" i="60"/>
  <c r="B407" i="60"/>
  <c r="B406" i="60"/>
  <c r="C405" i="60"/>
  <c r="B405" i="60"/>
  <c r="B404" i="60"/>
  <c r="B403" i="60"/>
  <c r="B402" i="60"/>
  <c r="B401" i="60"/>
  <c r="C400" i="60"/>
  <c r="B400" i="60"/>
  <c r="C399" i="60"/>
  <c r="B399" i="60"/>
  <c r="C398" i="60"/>
  <c r="B398" i="60"/>
  <c r="C397" i="60"/>
  <c r="B397" i="60"/>
  <c r="B396" i="60"/>
  <c r="B395" i="60"/>
  <c r="B394" i="60"/>
  <c r="B393" i="60"/>
  <c r="C392" i="60"/>
  <c r="B392" i="60"/>
  <c r="B391" i="60"/>
  <c r="B390" i="60"/>
  <c r="C389" i="60"/>
  <c r="B389" i="60"/>
  <c r="C388" i="60"/>
  <c r="B388" i="60"/>
  <c r="B387" i="60"/>
  <c r="B386" i="60"/>
  <c r="C385" i="60"/>
  <c r="B385" i="60"/>
  <c r="C384" i="60"/>
  <c r="B384" i="60"/>
  <c r="C383" i="60"/>
  <c r="B383" i="60"/>
  <c r="B382" i="60"/>
  <c r="C381" i="60"/>
  <c r="B381" i="60"/>
  <c r="C380" i="60"/>
  <c r="B380" i="60"/>
  <c r="B379" i="60"/>
  <c r="B378" i="60"/>
  <c r="C377" i="60"/>
  <c r="B377" i="60"/>
  <c r="C376" i="60"/>
  <c r="B376" i="60"/>
  <c r="C375" i="60"/>
  <c r="B375" i="60"/>
  <c r="B374" i="60"/>
  <c r="C373" i="60"/>
  <c r="B373" i="60"/>
  <c r="B372" i="60"/>
  <c r="B371" i="60"/>
  <c r="B370" i="60"/>
  <c r="B369" i="60"/>
  <c r="C368" i="60"/>
  <c r="B368" i="60"/>
  <c r="B367" i="60"/>
  <c r="C366" i="60"/>
  <c r="B366" i="60"/>
  <c r="C365" i="60"/>
  <c r="B365" i="60"/>
  <c r="B364" i="60"/>
  <c r="C363" i="60"/>
  <c r="B363" i="60"/>
  <c r="C362" i="60"/>
  <c r="B362" i="60"/>
  <c r="C361" i="60"/>
  <c r="B361" i="60"/>
  <c r="C360" i="60"/>
  <c r="B360" i="60"/>
  <c r="B359" i="60"/>
  <c r="C358" i="60"/>
  <c r="B358" i="60"/>
  <c r="C357" i="60"/>
  <c r="B357" i="60"/>
  <c r="B356" i="60"/>
  <c r="B355" i="60"/>
  <c r="B354" i="60"/>
  <c r="C353" i="60"/>
  <c r="B353" i="60"/>
  <c r="B352" i="60"/>
  <c r="C351" i="60"/>
  <c r="B351" i="60"/>
  <c r="B350" i="60"/>
  <c r="B349" i="60"/>
  <c r="B348" i="60"/>
  <c r="C347" i="60"/>
  <c r="B347" i="60"/>
  <c r="C346" i="60"/>
  <c r="B346" i="60"/>
  <c r="C345" i="60"/>
  <c r="B345" i="60"/>
  <c r="B344" i="60"/>
  <c r="B343" i="60"/>
  <c r="B342" i="60"/>
  <c r="C341" i="60"/>
  <c r="B341" i="60"/>
  <c r="B340" i="60"/>
  <c r="B339" i="60"/>
  <c r="C338" i="60"/>
  <c r="B338" i="60"/>
  <c r="B337" i="60"/>
  <c r="C336" i="60"/>
  <c r="B336" i="60"/>
  <c r="B335" i="60"/>
  <c r="B334" i="60"/>
  <c r="C333" i="60"/>
  <c r="B333" i="60"/>
  <c r="B332" i="60"/>
  <c r="B331" i="60"/>
  <c r="C330" i="60"/>
  <c r="B330" i="60"/>
  <c r="C329" i="60"/>
  <c r="B329" i="60"/>
  <c r="B328" i="60"/>
  <c r="C327" i="60"/>
  <c r="B327" i="60"/>
  <c r="C326" i="60"/>
  <c r="B326" i="60"/>
  <c r="B325" i="60"/>
  <c r="B324" i="60"/>
  <c r="B323" i="60"/>
  <c r="B322" i="60"/>
  <c r="C321" i="60"/>
  <c r="B321" i="60"/>
  <c r="B320" i="60"/>
  <c r="C319" i="60"/>
  <c r="B319" i="60"/>
  <c r="B318" i="60"/>
  <c r="B317" i="60"/>
  <c r="C316" i="60"/>
  <c r="B316" i="60"/>
  <c r="C315" i="60"/>
  <c r="B315" i="60"/>
  <c r="B314" i="60"/>
  <c r="B313" i="60"/>
  <c r="B312" i="60"/>
  <c r="B311" i="60"/>
  <c r="C310" i="60"/>
  <c r="B310" i="60"/>
  <c r="C309" i="60"/>
  <c r="B309" i="60"/>
  <c r="B308" i="60"/>
  <c r="C307" i="60"/>
  <c r="B307" i="60"/>
  <c r="B306" i="60"/>
  <c r="C305" i="60"/>
  <c r="B305" i="60"/>
  <c r="B304" i="60"/>
  <c r="C303" i="60"/>
  <c r="B303" i="60"/>
  <c r="C302" i="60"/>
  <c r="B302" i="60"/>
  <c r="B301" i="60"/>
  <c r="B300" i="60"/>
  <c r="B299" i="60"/>
  <c r="B298" i="60"/>
  <c r="C297" i="60"/>
  <c r="B297" i="60"/>
  <c r="C296" i="60"/>
  <c r="B296" i="60"/>
  <c r="C295" i="60"/>
  <c r="B295" i="60"/>
  <c r="C294" i="60"/>
  <c r="B294" i="60"/>
  <c r="C293" i="60"/>
  <c r="B293" i="60"/>
  <c r="B292" i="60"/>
  <c r="C291" i="60"/>
  <c r="B291" i="60"/>
  <c r="B290" i="60"/>
  <c r="C289" i="60"/>
  <c r="B289" i="60"/>
  <c r="B288" i="60"/>
  <c r="B287" i="60"/>
  <c r="C286" i="60"/>
  <c r="B286" i="60"/>
  <c r="C285" i="60"/>
  <c r="B285" i="60"/>
  <c r="B284" i="60"/>
  <c r="B283" i="60"/>
  <c r="C282" i="60"/>
  <c r="B282" i="60"/>
  <c r="B281" i="60"/>
  <c r="B280" i="60"/>
  <c r="C279" i="60"/>
  <c r="B279" i="60"/>
  <c r="C278" i="60"/>
  <c r="B278" i="60"/>
  <c r="C277" i="60"/>
  <c r="B277" i="60"/>
  <c r="B276" i="60"/>
  <c r="B275" i="60"/>
  <c r="B274" i="60"/>
  <c r="B273" i="60"/>
  <c r="B272" i="60"/>
  <c r="C271" i="60"/>
  <c r="B271" i="60"/>
  <c r="B270" i="60"/>
  <c r="B269" i="60"/>
  <c r="C268" i="60"/>
  <c r="B268" i="60"/>
  <c r="C267" i="60"/>
  <c r="B267" i="60"/>
  <c r="B266" i="60"/>
  <c r="B265" i="60"/>
  <c r="B264" i="60"/>
  <c r="C263" i="60"/>
  <c r="B263" i="60"/>
  <c r="B262" i="60"/>
  <c r="B261" i="60"/>
  <c r="B260" i="60"/>
  <c r="C259" i="60"/>
  <c r="B259" i="60"/>
  <c r="B258" i="60"/>
  <c r="B257" i="60"/>
  <c r="B256" i="60"/>
  <c r="C255" i="60"/>
  <c r="B255" i="60"/>
  <c r="B254" i="60"/>
  <c r="C253" i="60"/>
  <c r="B253" i="60"/>
  <c r="B252" i="60"/>
  <c r="B251" i="60"/>
  <c r="B250" i="60"/>
  <c r="B249" i="60"/>
  <c r="B248" i="60"/>
  <c r="B247" i="60"/>
  <c r="B246" i="60"/>
  <c r="C245" i="60"/>
  <c r="B245" i="60"/>
  <c r="B244" i="60"/>
  <c r="C243" i="60"/>
  <c r="B243" i="60"/>
  <c r="B242" i="60"/>
  <c r="C241" i="60"/>
  <c r="B241" i="60"/>
  <c r="B240" i="60"/>
  <c r="C239" i="60"/>
  <c r="B239" i="60"/>
  <c r="C238" i="60"/>
  <c r="B238" i="60"/>
  <c r="C237" i="60"/>
  <c r="B237" i="60"/>
  <c r="C236" i="60"/>
  <c r="B236" i="60"/>
  <c r="C235" i="60"/>
  <c r="B235" i="60"/>
  <c r="B234" i="60"/>
  <c r="B233" i="60"/>
  <c r="C232" i="60"/>
  <c r="B232" i="60"/>
  <c r="C231" i="60"/>
  <c r="B231" i="60"/>
  <c r="B230" i="60"/>
  <c r="B229" i="60"/>
  <c r="B228" i="60"/>
  <c r="C227" i="60"/>
  <c r="B227" i="60"/>
  <c r="B226" i="60"/>
  <c r="C225" i="60"/>
  <c r="B225" i="60"/>
  <c r="C224" i="60"/>
  <c r="B224" i="60"/>
  <c r="B223" i="60"/>
  <c r="B222" i="60"/>
  <c r="C221" i="60"/>
  <c r="B221" i="60"/>
  <c r="B220" i="60"/>
  <c r="C219" i="60"/>
  <c r="B219" i="60"/>
  <c r="B218" i="60"/>
  <c r="B217" i="60"/>
  <c r="B216" i="60"/>
  <c r="C215" i="60"/>
  <c r="B215" i="60"/>
  <c r="B214" i="60"/>
  <c r="B213" i="60"/>
  <c r="C212" i="60"/>
  <c r="B212" i="60"/>
  <c r="B211" i="60"/>
  <c r="C210" i="60"/>
  <c r="B210" i="60"/>
  <c r="B209" i="60"/>
  <c r="C208" i="60"/>
  <c r="B208" i="60"/>
  <c r="C207" i="60"/>
  <c r="B207" i="60"/>
  <c r="B206" i="60"/>
  <c r="B205" i="60"/>
  <c r="B204" i="60"/>
  <c r="B203" i="60"/>
  <c r="C202" i="60"/>
  <c r="B202" i="60"/>
  <c r="C201" i="60"/>
  <c r="B201" i="60"/>
  <c r="C200" i="60"/>
  <c r="B200" i="60"/>
  <c r="C199" i="60"/>
  <c r="B199" i="60"/>
  <c r="C198" i="60"/>
  <c r="B198" i="60"/>
  <c r="C197" i="60"/>
  <c r="B197" i="60"/>
  <c r="B196" i="60"/>
  <c r="C195" i="60"/>
  <c r="B195" i="60"/>
  <c r="B194" i="60"/>
  <c r="C193" i="60"/>
  <c r="B193" i="60"/>
  <c r="B192" i="60"/>
  <c r="C191" i="60"/>
  <c r="B191" i="60"/>
  <c r="C190" i="60"/>
  <c r="B190" i="60"/>
  <c r="B189" i="60"/>
  <c r="C188" i="60"/>
  <c r="B188" i="60"/>
  <c r="C187" i="60"/>
  <c r="B187" i="60"/>
  <c r="B186" i="60"/>
  <c r="B185" i="60"/>
  <c r="C184" i="60"/>
  <c r="B184" i="60"/>
  <c r="C183" i="60"/>
  <c r="B183" i="60"/>
  <c r="B182" i="60"/>
  <c r="C181" i="60"/>
  <c r="B181" i="60"/>
  <c r="B180" i="60"/>
  <c r="C179" i="60"/>
  <c r="B179" i="60"/>
  <c r="C178" i="60"/>
  <c r="B178" i="60"/>
  <c r="B177" i="60"/>
  <c r="C176" i="60"/>
  <c r="B176" i="60"/>
  <c r="B175" i="60"/>
  <c r="C174" i="60"/>
  <c r="B174" i="60"/>
  <c r="C173" i="60"/>
  <c r="B173" i="60"/>
  <c r="B172" i="60"/>
  <c r="C171" i="60"/>
  <c r="B171" i="60"/>
  <c r="C170" i="60"/>
  <c r="B170" i="60"/>
  <c r="B169" i="60"/>
  <c r="C168" i="60"/>
  <c r="B168" i="60"/>
  <c r="B167" i="60"/>
  <c r="B166" i="60"/>
  <c r="B165" i="60"/>
  <c r="C164" i="60"/>
  <c r="B164" i="60"/>
  <c r="B163" i="60"/>
  <c r="C162" i="60"/>
  <c r="B162" i="60"/>
  <c r="B161" i="60"/>
  <c r="B160" i="60"/>
  <c r="C159" i="60"/>
  <c r="B159" i="60"/>
  <c r="C158" i="60"/>
  <c r="B158" i="60"/>
  <c r="B157" i="60"/>
  <c r="C156" i="60"/>
  <c r="B156" i="60"/>
  <c r="B155" i="60"/>
  <c r="C154" i="60"/>
  <c r="B154" i="60"/>
  <c r="B153" i="60"/>
  <c r="C152" i="60"/>
  <c r="B152" i="60"/>
  <c r="B151" i="60"/>
  <c r="C150" i="60"/>
  <c r="B150" i="60"/>
  <c r="C149" i="60"/>
  <c r="B149" i="60"/>
  <c r="B148" i="60"/>
  <c r="C147" i="60"/>
  <c r="B147" i="60"/>
  <c r="C146" i="60"/>
  <c r="B146" i="60"/>
  <c r="B145" i="60"/>
  <c r="C144" i="60"/>
  <c r="B144" i="60"/>
  <c r="B143" i="60"/>
  <c r="C142" i="60"/>
  <c r="B142" i="60"/>
  <c r="B141" i="60"/>
  <c r="C140" i="60"/>
  <c r="B140" i="60"/>
  <c r="B139" i="60"/>
  <c r="C138" i="60"/>
  <c r="B138" i="60"/>
  <c r="C137" i="60"/>
  <c r="B137" i="60"/>
  <c r="B136" i="60"/>
  <c r="C135" i="60"/>
  <c r="B135" i="60"/>
  <c r="C134" i="60"/>
  <c r="B134" i="60"/>
  <c r="B133" i="60"/>
  <c r="C132" i="60"/>
  <c r="B132" i="60"/>
  <c r="B131" i="60"/>
  <c r="C130" i="60"/>
  <c r="B130" i="60"/>
  <c r="C129" i="60"/>
  <c r="B129" i="60"/>
  <c r="C128" i="60"/>
  <c r="B128" i="60"/>
  <c r="B127" i="60"/>
  <c r="C126" i="60"/>
  <c r="B126" i="60"/>
  <c r="C125" i="60"/>
  <c r="B125" i="60"/>
  <c r="B124" i="60"/>
  <c r="C123" i="60"/>
  <c r="B123" i="60"/>
  <c r="C122" i="60"/>
  <c r="B122" i="60"/>
  <c r="B121" i="60"/>
  <c r="C120" i="60"/>
  <c r="B120" i="60"/>
  <c r="B119" i="60"/>
  <c r="C118" i="60"/>
  <c r="B118" i="60"/>
  <c r="B117" i="60"/>
  <c r="C116" i="60"/>
  <c r="B116" i="60"/>
  <c r="B115" i="60"/>
  <c r="C114" i="60"/>
  <c r="B114" i="60"/>
  <c r="B113" i="60"/>
  <c r="B112" i="60"/>
  <c r="C111" i="60"/>
  <c r="B111" i="60"/>
  <c r="C110" i="60"/>
  <c r="B110" i="60"/>
  <c r="B109" i="60"/>
  <c r="C108" i="60"/>
  <c r="B108" i="60"/>
  <c r="B107" i="60"/>
  <c r="B106" i="60"/>
  <c r="C105" i="60"/>
  <c r="B105" i="60"/>
  <c r="C104" i="60"/>
  <c r="B104" i="60"/>
  <c r="B103" i="60"/>
  <c r="C102" i="60"/>
  <c r="B102" i="60"/>
  <c r="C101" i="60"/>
  <c r="B101" i="60"/>
  <c r="B100" i="60"/>
  <c r="C99" i="60"/>
  <c r="B99" i="60"/>
  <c r="C98" i="60"/>
  <c r="B98" i="60"/>
  <c r="B97" i="60"/>
  <c r="C96" i="60"/>
  <c r="B96" i="60"/>
  <c r="B95" i="60"/>
  <c r="C94" i="60"/>
  <c r="B94" i="60"/>
  <c r="B93" i="60"/>
  <c r="C92" i="60"/>
  <c r="B92" i="60"/>
  <c r="B91" i="60"/>
  <c r="C90" i="60"/>
  <c r="B90" i="60"/>
  <c r="B89" i="60"/>
  <c r="B88" i="60"/>
  <c r="C87" i="60"/>
  <c r="B87" i="60"/>
  <c r="C86" i="60"/>
  <c r="B86" i="60"/>
  <c r="B85" i="60"/>
  <c r="C84" i="60"/>
  <c r="B84" i="60"/>
  <c r="B83" i="60"/>
  <c r="C82" i="60"/>
  <c r="B82" i="60"/>
  <c r="B81" i="60"/>
  <c r="C80" i="60"/>
  <c r="B80" i="60"/>
  <c r="B79" i="60"/>
  <c r="C78" i="60"/>
  <c r="B78" i="60"/>
  <c r="C77" i="60"/>
  <c r="B77" i="60"/>
  <c r="B76" i="60"/>
  <c r="C75" i="60"/>
  <c r="B75" i="60"/>
  <c r="C74" i="60"/>
  <c r="B74" i="60"/>
  <c r="B73" i="60"/>
  <c r="C72" i="60"/>
  <c r="B72" i="60"/>
  <c r="B71" i="60"/>
  <c r="C70" i="60"/>
  <c r="B70" i="60"/>
  <c r="B69" i="60"/>
  <c r="C68" i="60"/>
  <c r="B68" i="60"/>
  <c r="B67" i="60"/>
  <c r="C66" i="60"/>
  <c r="B66" i="60"/>
  <c r="C65" i="60"/>
  <c r="B65" i="60"/>
  <c r="B64" i="60"/>
  <c r="C63" i="60"/>
  <c r="B63" i="60"/>
  <c r="C62" i="60"/>
  <c r="B62" i="60"/>
  <c r="B61" i="60"/>
  <c r="C59" i="60"/>
  <c r="B59" i="60"/>
  <c r="B58" i="60"/>
  <c r="C57" i="60"/>
  <c r="B57" i="60"/>
  <c r="B56" i="60"/>
  <c r="B55" i="60"/>
  <c r="C54" i="60"/>
  <c r="B54" i="60"/>
  <c r="C53" i="60"/>
  <c r="B53" i="60"/>
  <c r="B52" i="60"/>
  <c r="C51" i="60"/>
  <c r="B51" i="60"/>
  <c r="B50" i="60"/>
  <c r="C49" i="60"/>
  <c r="B49" i="60"/>
  <c r="B48" i="60"/>
  <c r="C47" i="60"/>
  <c r="B47" i="60"/>
  <c r="B46" i="60"/>
  <c r="C45" i="60"/>
  <c r="B45" i="60"/>
  <c r="C44" i="60"/>
  <c r="B44" i="60"/>
  <c r="B43" i="60"/>
  <c r="C42" i="60"/>
  <c r="B42" i="60"/>
  <c r="C41" i="60"/>
  <c r="B41" i="60"/>
  <c r="B40" i="60"/>
  <c r="C39" i="60"/>
  <c r="B39" i="60"/>
  <c r="B38" i="60"/>
  <c r="C37" i="60"/>
  <c r="B37" i="60"/>
  <c r="C36" i="60"/>
  <c r="B36" i="60"/>
  <c r="C35" i="60"/>
  <c r="B35" i="60"/>
  <c r="B34" i="60"/>
  <c r="C33" i="60"/>
  <c r="B33" i="60"/>
  <c r="C32" i="60"/>
  <c r="B32" i="60"/>
  <c r="C31" i="60"/>
  <c r="B31" i="60"/>
  <c r="C30" i="60"/>
  <c r="B30" i="60"/>
  <c r="C29" i="60"/>
  <c r="B29" i="60"/>
  <c r="B28" i="60"/>
  <c r="C27" i="60"/>
  <c r="B27" i="60"/>
  <c r="C26" i="60"/>
  <c r="B26" i="60"/>
  <c r="B25" i="60"/>
  <c r="C24" i="60"/>
  <c r="B24" i="60"/>
  <c r="C23" i="60"/>
  <c r="B23" i="60"/>
  <c r="B22" i="60"/>
  <c r="C21" i="60"/>
  <c r="B21" i="60"/>
  <c r="B20" i="60"/>
  <c r="B19" i="60"/>
  <c r="C18" i="60"/>
  <c r="B18" i="60"/>
  <c r="C17" i="60"/>
  <c r="B17" i="60"/>
  <c r="B16" i="60"/>
  <c r="C15" i="60"/>
  <c r="B15" i="60"/>
  <c r="B14" i="60"/>
  <c r="B13" i="60"/>
  <c r="C12" i="60"/>
  <c r="B12" i="60"/>
  <c r="C11" i="60"/>
  <c r="B11" i="60"/>
  <c r="B10" i="60"/>
  <c r="C9" i="60"/>
  <c r="B9" i="60"/>
  <c r="C8" i="60"/>
  <c r="B8" i="60"/>
  <c r="C7" i="60"/>
  <c r="B7" i="60"/>
  <c r="C6" i="60"/>
  <c r="B6" i="60"/>
  <c r="D177" i="60" l="1"/>
  <c r="E177" i="60" s="1"/>
  <c r="F177" i="60" s="1"/>
  <c r="G177" i="60" s="1"/>
  <c r="H177" i="60" s="1"/>
  <c r="I177" i="60" s="1"/>
  <c r="D544" i="60"/>
  <c r="E544" i="60" s="1"/>
  <c r="F544" i="60" s="1"/>
  <c r="G544" i="60" s="1"/>
  <c r="H544" i="60" s="1"/>
  <c r="I544" i="60" s="1"/>
  <c r="D783" i="60"/>
  <c r="D914" i="60"/>
  <c r="D938" i="60"/>
  <c r="E938" i="60" s="1"/>
  <c r="F938" i="60" s="1"/>
  <c r="G938" i="60" s="1"/>
  <c r="H938" i="60" s="1"/>
  <c r="I938" i="60" s="1"/>
  <c r="D437" i="60"/>
  <c r="E437" i="60" s="1"/>
  <c r="F437" i="60" s="1"/>
  <c r="G437" i="60" s="1"/>
  <c r="H437" i="60" s="1"/>
  <c r="I437" i="60" s="1"/>
  <c r="D443" i="60"/>
  <c r="E443" i="60" s="1"/>
  <c r="F443" i="60" s="1"/>
  <c r="G443" i="60" s="1"/>
  <c r="H443" i="60" s="1"/>
  <c r="I443" i="60" s="1"/>
  <c r="D664" i="60"/>
  <c r="E664" i="60" s="1"/>
  <c r="F664" i="60" s="1"/>
  <c r="G664" i="60" s="1"/>
  <c r="H664" i="60" s="1"/>
  <c r="I664" i="60" s="1"/>
  <c r="D115" i="60"/>
  <c r="E115" i="60" s="1"/>
  <c r="F115" i="60" s="1"/>
  <c r="G115" i="60" s="1"/>
  <c r="H115" i="60" s="1"/>
  <c r="I115" i="60" s="1"/>
  <c r="D575" i="60"/>
  <c r="E575" i="60" s="1"/>
  <c r="F575" i="60" s="1"/>
  <c r="G575" i="60" s="1"/>
  <c r="H575" i="60" s="1"/>
  <c r="I575" i="60" s="1"/>
  <c r="D688" i="60"/>
  <c r="E688" i="60" s="1"/>
  <c r="F688" i="60" s="1"/>
  <c r="G688" i="60" s="1"/>
  <c r="H688" i="60" s="1"/>
  <c r="I688" i="60" s="1"/>
  <c r="D22" i="60"/>
  <c r="E22" i="60" s="1"/>
  <c r="F22" i="60" s="1"/>
  <c r="G22" i="60" s="1"/>
  <c r="H22" i="60" s="1"/>
  <c r="I22" i="60" s="1"/>
  <c r="D347" i="60"/>
  <c r="E347" i="60" s="1"/>
  <c r="F347" i="60" s="1"/>
  <c r="G347" i="60" s="1"/>
  <c r="H347" i="60" s="1"/>
  <c r="I347" i="60" s="1"/>
  <c r="D609" i="60"/>
  <c r="E609" i="60" s="1"/>
  <c r="F609" i="60" s="1"/>
  <c r="G609" i="60" s="1"/>
  <c r="H609" i="60" s="1"/>
  <c r="I609" i="60" s="1"/>
  <c r="D787" i="60"/>
  <c r="E787" i="60" s="1"/>
  <c r="F787" i="60" s="1"/>
  <c r="G787" i="60" s="1"/>
  <c r="H787" i="60" s="1"/>
  <c r="I787" i="60" s="1"/>
  <c r="D841" i="60"/>
  <c r="E841" i="60" s="1"/>
  <c r="F841" i="60" s="1"/>
  <c r="G841" i="60" s="1"/>
  <c r="H841" i="60" s="1"/>
  <c r="I841" i="60" s="1"/>
  <c r="D391" i="60"/>
  <c r="E391" i="60" s="1"/>
  <c r="F391" i="60" s="1"/>
  <c r="G391" i="60" s="1"/>
  <c r="H391" i="60" s="1"/>
  <c r="I391" i="60" s="1"/>
  <c r="D656" i="60"/>
  <c r="D99" i="60"/>
  <c r="E99" i="60" s="1"/>
  <c r="F99" i="60" s="1"/>
  <c r="G99" i="60" s="1"/>
  <c r="H99" i="60" s="1"/>
  <c r="I99" i="60" s="1"/>
  <c r="D105" i="60"/>
  <c r="E105" i="60" s="1"/>
  <c r="F105" i="60" s="1"/>
  <c r="G105" i="60" s="1"/>
  <c r="H105" i="60" s="1"/>
  <c r="I105" i="60" s="1"/>
  <c r="D122" i="60"/>
  <c r="E122" i="60" s="1"/>
  <c r="F122" i="60" s="1"/>
  <c r="G122" i="60" s="1"/>
  <c r="H122" i="60" s="1"/>
  <c r="I122" i="60" s="1"/>
  <c r="D508" i="60"/>
  <c r="E508" i="60" s="1"/>
  <c r="F508" i="60" s="1"/>
  <c r="G508" i="60" s="1"/>
  <c r="H508" i="60" s="1"/>
  <c r="I508" i="60" s="1"/>
  <c r="D225" i="60"/>
  <c r="E225" i="60" s="1"/>
  <c r="F225" i="60" s="1"/>
  <c r="G225" i="60" s="1"/>
  <c r="H225" i="60" s="1"/>
  <c r="I225" i="60" s="1"/>
  <c r="D249" i="60"/>
  <c r="E249" i="60" s="1"/>
  <c r="F249" i="60" s="1"/>
  <c r="G249" i="60" s="1"/>
  <c r="H249" i="60" s="1"/>
  <c r="I249" i="60" s="1"/>
  <c r="D461" i="60"/>
  <c r="E461" i="60" s="1"/>
  <c r="F461" i="60" s="1"/>
  <c r="G461" i="60" s="1"/>
  <c r="H461" i="60" s="1"/>
  <c r="I461" i="60" s="1"/>
  <c r="D754" i="60"/>
  <c r="D788" i="60"/>
  <c r="E788" i="60" s="1"/>
  <c r="F788" i="60" s="1"/>
  <c r="G788" i="60" s="1"/>
  <c r="H788" i="60" s="1"/>
  <c r="I788" i="60" s="1"/>
  <c r="D877" i="60"/>
  <c r="D196" i="60"/>
  <c r="E196" i="60" s="1"/>
  <c r="F196" i="60" s="1"/>
  <c r="G196" i="60" s="1"/>
  <c r="H196" i="60" s="1"/>
  <c r="I196" i="60" s="1"/>
  <c r="D220" i="60"/>
  <c r="E220" i="60" s="1"/>
  <c r="F220" i="60" s="1"/>
  <c r="G220" i="60" s="1"/>
  <c r="H220" i="60" s="1"/>
  <c r="I220" i="60" s="1"/>
  <c r="D411" i="60"/>
  <c r="E411" i="60" s="1"/>
  <c r="F411" i="60" s="1"/>
  <c r="G411" i="60" s="1"/>
  <c r="H411" i="60" s="1"/>
  <c r="I411" i="60" s="1"/>
  <c r="D511" i="60"/>
  <c r="E511" i="60" s="1"/>
  <c r="F511" i="60" s="1"/>
  <c r="G511" i="60" s="1"/>
  <c r="H511" i="60" s="1"/>
  <c r="I511" i="60" s="1"/>
  <c r="D701" i="60"/>
  <c r="E701" i="60" s="1"/>
  <c r="F701" i="60" s="1"/>
  <c r="G701" i="60" s="1"/>
  <c r="H701" i="60" s="1"/>
  <c r="I701" i="60" s="1"/>
  <c r="D860" i="60"/>
  <c r="E860" i="60" s="1"/>
  <c r="F860" i="60" s="1"/>
  <c r="G860" i="60" s="1"/>
  <c r="H860" i="60" s="1"/>
  <c r="I860" i="60" s="1"/>
  <c r="D120" i="60"/>
  <c r="E120" i="60" s="1"/>
  <c r="F120" i="60" s="1"/>
  <c r="G120" i="60" s="1"/>
  <c r="H120" i="60" s="1"/>
  <c r="I120" i="60" s="1"/>
  <c r="D352" i="60"/>
  <c r="E352" i="60" s="1"/>
  <c r="F352" i="60" s="1"/>
  <c r="G352" i="60" s="1"/>
  <c r="H352" i="60" s="1"/>
  <c r="I352" i="60" s="1"/>
  <c r="D126" i="60"/>
  <c r="E126" i="60" s="1"/>
  <c r="F126" i="60" s="1"/>
  <c r="G126" i="60" s="1"/>
  <c r="H126" i="60" s="1"/>
  <c r="I126" i="60" s="1"/>
  <c r="D529" i="60"/>
  <c r="E529" i="60" s="1"/>
  <c r="F529" i="60" s="1"/>
  <c r="G529" i="60" s="1"/>
  <c r="H529" i="60" s="1"/>
  <c r="I529" i="60" s="1"/>
  <c r="D850" i="60"/>
  <c r="E850" i="60" s="1"/>
  <c r="F850" i="60" s="1"/>
  <c r="G850" i="60" s="1"/>
  <c r="H850" i="60" s="1"/>
  <c r="I850" i="60" s="1"/>
  <c r="D856" i="60"/>
  <c r="E856" i="60" s="1"/>
  <c r="F856" i="60" s="1"/>
  <c r="G856" i="60" s="1"/>
  <c r="H856" i="60" s="1"/>
  <c r="I856" i="60" s="1"/>
  <c r="D110" i="60"/>
  <c r="E110" i="60" s="1"/>
  <c r="F110" i="60" s="1"/>
  <c r="G110" i="60" s="1"/>
  <c r="H110" i="60" s="1"/>
  <c r="I110" i="60" s="1"/>
  <c r="D15" i="60"/>
  <c r="E15" i="60" s="1"/>
  <c r="F15" i="60" s="1"/>
  <c r="G15" i="60" s="1"/>
  <c r="H15" i="60" s="1"/>
  <c r="I15" i="60" s="1"/>
  <c r="D97" i="60"/>
  <c r="E97" i="60" s="1"/>
  <c r="F97" i="60" s="1"/>
  <c r="G97" i="60" s="1"/>
  <c r="H97" i="60" s="1"/>
  <c r="I97" i="60" s="1"/>
  <c r="D103" i="60"/>
  <c r="E103" i="60" s="1"/>
  <c r="F103" i="60" s="1"/>
  <c r="G103" i="60" s="1"/>
  <c r="H103" i="60" s="1"/>
  <c r="I103" i="60" s="1"/>
  <c r="D605" i="60"/>
  <c r="E605" i="60" s="1"/>
  <c r="F605" i="60" s="1"/>
  <c r="G605" i="60" s="1"/>
  <c r="H605" i="60" s="1"/>
  <c r="I605" i="60" s="1"/>
  <c r="D26" i="60"/>
  <c r="E26" i="60" s="1"/>
  <c r="F26" i="60" s="1"/>
  <c r="G26" i="60" s="1"/>
  <c r="H26" i="60" s="1"/>
  <c r="I26" i="60" s="1"/>
  <c r="D69" i="60"/>
  <c r="E69" i="60" s="1"/>
  <c r="F69" i="60" s="1"/>
  <c r="G69" i="60" s="1"/>
  <c r="H69" i="60" s="1"/>
  <c r="I69" i="60" s="1"/>
  <c r="C411" i="60"/>
  <c r="D168" i="60"/>
  <c r="E168" i="60" s="1"/>
  <c r="F168" i="60" s="1"/>
  <c r="G168" i="60" s="1"/>
  <c r="H168" i="60" s="1"/>
  <c r="I168" i="60" s="1"/>
  <c r="D288" i="60"/>
  <c r="E288" i="60" s="1"/>
  <c r="F288" i="60" s="1"/>
  <c r="G288" i="60" s="1"/>
  <c r="H288" i="60" s="1"/>
  <c r="I288" i="60" s="1"/>
  <c r="C701" i="60"/>
  <c r="D423" i="60"/>
  <c r="E423" i="60" s="1"/>
  <c r="F423" i="60" s="1"/>
  <c r="G423" i="60" s="1"/>
  <c r="H423" i="60" s="1"/>
  <c r="I423" i="60" s="1"/>
  <c r="D553" i="60"/>
  <c r="E553" i="60" s="1"/>
  <c r="F553" i="60" s="1"/>
  <c r="G553" i="60" s="1"/>
  <c r="H553" i="60" s="1"/>
  <c r="I553" i="60" s="1"/>
  <c r="D695" i="60"/>
  <c r="E695" i="60" s="1"/>
  <c r="F695" i="60" s="1"/>
  <c r="G695" i="60" s="1"/>
  <c r="H695" i="60" s="1"/>
  <c r="I695" i="60" s="1"/>
  <c r="D836" i="60"/>
  <c r="E836" i="60" s="1"/>
  <c r="F836" i="60" s="1"/>
  <c r="G836" i="60" s="1"/>
  <c r="H836" i="60" s="1"/>
  <c r="I836" i="60" s="1"/>
  <c r="C544" i="60"/>
  <c r="D584" i="60"/>
  <c r="E584" i="60" s="1"/>
  <c r="F584" i="60" s="1"/>
  <c r="G584" i="60" s="1"/>
  <c r="H584" i="60" s="1"/>
  <c r="I584" i="60" s="1"/>
  <c r="D533" i="60"/>
  <c r="E533" i="60" s="1"/>
  <c r="F533" i="60" s="1"/>
  <c r="G533" i="60" s="1"/>
  <c r="H533" i="60" s="1"/>
  <c r="I533" i="60" s="1"/>
  <c r="C177" i="60"/>
  <c r="D72" i="60"/>
  <c r="E72" i="60" s="1"/>
  <c r="F72" i="60" s="1"/>
  <c r="G72" i="60" s="1"/>
  <c r="H72" i="60" s="1"/>
  <c r="I72" i="60" s="1"/>
  <c r="D141" i="60"/>
  <c r="E141" i="60" s="1"/>
  <c r="F141" i="60" s="1"/>
  <c r="G141" i="60" s="1"/>
  <c r="H141" i="60" s="1"/>
  <c r="I141" i="60" s="1"/>
  <c r="D510" i="60"/>
  <c r="E510" i="60" s="1"/>
  <c r="F510" i="60" s="1"/>
  <c r="G510" i="60" s="1"/>
  <c r="H510" i="60" s="1"/>
  <c r="I510" i="60" s="1"/>
  <c r="D527" i="60"/>
  <c r="D166" i="60"/>
  <c r="E166" i="60" s="1"/>
  <c r="F166" i="60" s="1"/>
  <c r="G166" i="60" s="1"/>
  <c r="H166" i="60" s="1"/>
  <c r="I166" i="60" s="1"/>
  <c r="D273" i="60"/>
  <c r="E273" i="60" s="1"/>
  <c r="F273" i="60" s="1"/>
  <c r="G273" i="60" s="1"/>
  <c r="H273" i="60" s="1"/>
  <c r="I273" i="60" s="1"/>
  <c r="D384" i="60"/>
  <c r="E384" i="60" s="1"/>
  <c r="F384" i="60" s="1"/>
  <c r="G384" i="60" s="1"/>
  <c r="H384" i="60" s="1"/>
  <c r="I384" i="60" s="1"/>
  <c r="D430" i="60"/>
  <c r="E430" i="60" s="1"/>
  <c r="F430" i="60" s="1"/>
  <c r="G430" i="60" s="1"/>
  <c r="H430" i="60" s="1"/>
  <c r="I430" i="60" s="1"/>
  <c r="D457" i="60"/>
  <c r="E457" i="60" s="1"/>
  <c r="F457" i="60" s="1"/>
  <c r="G457" i="60" s="1"/>
  <c r="H457" i="60" s="1"/>
  <c r="I457" i="60" s="1"/>
  <c r="D517" i="60"/>
  <c r="E517" i="60" s="1"/>
  <c r="F517" i="60" s="1"/>
  <c r="G517" i="60" s="1"/>
  <c r="H517" i="60" s="1"/>
  <c r="I517" i="60" s="1"/>
  <c r="D522" i="60"/>
  <c r="E522" i="60" s="1"/>
  <c r="F522" i="60" s="1"/>
  <c r="G522" i="60" s="1"/>
  <c r="H522" i="60" s="1"/>
  <c r="I522" i="60" s="1"/>
  <c r="D598" i="60"/>
  <c r="E598" i="60" s="1"/>
  <c r="F598" i="60" s="1"/>
  <c r="G598" i="60" s="1"/>
  <c r="H598" i="60" s="1"/>
  <c r="I598" i="60" s="1"/>
  <c r="D680" i="60"/>
  <c r="E680" i="60" s="1"/>
  <c r="F680" i="60" s="1"/>
  <c r="G680" i="60" s="1"/>
  <c r="H680" i="60" s="1"/>
  <c r="I680" i="60" s="1"/>
  <c r="D652" i="60"/>
  <c r="E652" i="60" s="1"/>
  <c r="D708" i="60"/>
  <c r="D720" i="60"/>
  <c r="E720" i="60" s="1"/>
  <c r="F720" i="60" s="1"/>
  <c r="G720" i="60" s="1"/>
  <c r="H720" i="60" s="1"/>
  <c r="I720" i="60" s="1"/>
  <c r="D815" i="60"/>
  <c r="E815" i="60" s="1"/>
  <c r="F815" i="60" s="1"/>
  <c r="G815" i="60" s="1"/>
  <c r="H815" i="60" s="1"/>
  <c r="I815" i="60" s="1"/>
  <c r="D702" i="60"/>
  <c r="E702" i="60" s="1"/>
  <c r="F702" i="60" s="1"/>
  <c r="G702" i="60" s="1"/>
  <c r="H702" i="60" s="1"/>
  <c r="I702" i="60" s="1"/>
  <c r="D66" i="60"/>
  <c r="E66" i="60" s="1"/>
  <c r="F66" i="60" s="1"/>
  <c r="G66" i="60" s="1"/>
  <c r="H66" i="60" s="1"/>
  <c r="I66" i="60" s="1"/>
  <c r="D199" i="60"/>
  <c r="E199" i="60" s="1"/>
  <c r="F199" i="60" s="1"/>
  <c r="G199" i="60" s="1"/>
  <c r="H199" i="60" s="1"/>
  <c r="I199" i="60" s="1"/>
  <c r="D229" i="60"/>
  <c r="E229" i="60" s="1"/>
  <c r="F229" i="60" s="1"/>
  <c r="G229" i="60" s="1"/>
  <c r="H229" i="60" s="1"/>
  <c r="I229" i="60" s="1"/>
  <c r="D330" i="60"/>
  <c r="E330" i="60" s="1"/>
  <c r="F330" i="60" s="1"/>
  <c r="G330" i="60" s="1"/>
  <c r="H330" i="60" s="1"/>
  <c r="I330" i="60" s="1"/>
  <c r="D399" i="60"/>
  <c r="E399" i="60" s="1"/>
  <c r="F399" i="60" s="1"/>
  <c r="G399" i="60" s="1"/>
  <c r="H399" i="60" s="1"/>
  <c r="I399" i="60" s="1"/>
  <c r="D471" i="60"/>
  <c r="E471" i="60" s="1"/>
  <c r="F471" i="60" s="1"/>
  <c r="G471" i="60" s="1"/>
  <c r="H471" i="60" s="1"/>
  <c r="I471" i="60" s="1"/>
  <c r="C529" i="60"/>
  <c r="D597" i="60"/>
  <c r="D641" i="60"/>
  <c r="E641" i="60" s="1"/>
  <c r="D827" i="60"/>
  <c r="E827" i="60" s="1"/>
  <c r="F827" i="60" s="1"/>
  <c r="G827" i="60" s="1"/>
  <c r="H827" i="60" s="1"/>
  <c r="I827" i="60" s="1"/>
  <c r="D861" i="60"/>
  <c r="E861" i="60" s="1"/>
  <c r="F861" i="60" s="1"/>
  <c r="G861" i="60" s="1"/>
  <c r="H861" i="60" s="1"/>
  <c r="I861" i="60" s="1"/>
  <c r="D385" i="60"/>
  <c r="E385" i="60" s="1"/>
  <c r="F385" i="60" s="1"/>
  <c r="G385" i="60" s="1"/>
  <c r="H385" i="60" s="1"/>
  <c r="I385" i="60" s="1"/>
  <c r="D596" i="60"/>
  <c r="E596" i="60" s="1"/>
  <c r="F596" i="60" s="1"/>
  <c r="G596" i="60" s="1"/>
  <c r="H596" i="60" s="1"/>
  <c r="I596" i="60" s="1"/>
  <c r="D904" i="60"/>
  <c r="E904" i="60" s="1"/>
  <c r="F904" i="60" s="1"/>
  <c r="G904" i="60" s="1"/>
  <c r="H904" i="60" s="1"/>
  <c r="I904" i="60" s="1"/>
  <c r="D660" i="60"/>
  <c r="E660" i="60" s="1"/>
  <c r="F660" i="60" s="1"/>
  <c r="G660" i="60" s="1"/>
  <c r="H660" i="60" s="1"/>
  <c r="I660" i="60" s="1"/>
  <c r="D811" i="60"/>
  <c r="E811" i="60" s="1"/>
  <c r="F811" i="60" s="1"/>
  <c r="G811" i="60" s="1"/>
  <c r="H811" i="60" s="1"/>
  <c r="I811" i="60" s="1"/>
  <c r="D752" i="60"/>
  <c r="E752" i="60" s="1"/>
  <c r="F752" i="60" s="1"/>
  <c r="G752" i="60" s="1"/>
  <c r="H752" i="60" s="1"/>
  <c r="I752" i="60" s="1"/>
  <c r="D195" i="60"/>
  <c r="E195" i="60" s="1"/>
  <c r="F195" i="60" s="1"/>
  <c r="G195" i="60" s="1"/>
  <c r="H195" i="60" s="1"/>
  <c r="I195" i="60" s="1"/>
  <c r="D7" i="60"/>
  <c r="E7" i="60" s="1"/>
  <c r="F7" i="60" s="1"/>
  <c r="G7" i="60" s="1"/>
  <c r="H7" i="60" s="1"/>
  <c r="I7" i="60" s="1"/>
  <c r="D27" i="60"/>
  <c r="E27" i="60" s="1"/>
  <c r="F27" i="60" s="1"/>
  <c r="G27" i="60" s="1"/>
  <c r="H27" i="60" s="1"/>
  <c r="I27" i="60" s="1"/>
  <c r="D178" i="60"/>
  <c r="E178" i="60" s="1"/>
  <c r="F178" i="60" s="1"/>
  <c r="G178" i="60" s="1"/>
  <c r="H178" i="60" s="1"/>
  <c r="I178" i="60" s="1"/>
  <c r="D185" i="60"/>
  <c r="E185" i="60" s="1"/>
  <c r="F185" i="60" s="1"/>
  <c r="G185" i="60" s="1"/>
  <c r="H185" i="60" s="1"/>
  <c r="I185" i="60" s="1"/>
  <c r="D221" i="60"/>
  <c r="E221" i="60" s="1"/>
  <c r="F221" i="60" s="1"/>
  <c r="G221" i="60" s="1"/>
  <c r="H221" i="60" s="1"/>
  <c r="I221" i="60" s="1"/>
  <c r="D557" i="60"/>
  <c r="E557" i="60" s="1"/>
  <c r="F557" i="60" s="1"/>
  <c r="G557" i="60" s="1"/>
  <c r="H557" i="60" s="1"/>
  <c r="I557" i="60" s="1"/>
  <c r="D563" i="60"/>
  <c r="D645" i="60"/>
  <c r="E645" i="60" s="1"/>
  <c r="F645" i="60" s="1"/>
  <c r="G645" i="60" s="1"/>
  <c r="H645" i="60" s="1"/>
  <c r="I645" i="60" s="1"/>
  <c r="D650" i="60"/>
  <c r="E650" i="60" s="1"/>
  <c r="F650" i="60" s="1"/>
  <c r="G650" i="60" s="1"/>
  <c r="H650" i="60" s="1"/>
  <c r="I650" i="60" s="1"/>
  <c r="D8" i="60"/>
  <c r="E8" i="60" s="1"/>
  <c r="F8" i="60" s="1"/>
  <c r="G8" i="60" s="1"/>
  <c r="H8" i="60" s="1"/>
  <c r="I8" i="60" s="1"/>
  <c r="D53" i="60"/>
  <c r="E53" i="60" s="1"/>
  <c r="F53" i="60" s="1"/>
  <c r="G53" i="60" s="1"/>
  <c r="H53" i="60" s="1"/>
  <c r="I53" i="60" s="1"/>
  <c r="D39" i="60"/>
  <c r="E39" i="60" s="1"/>
  <c r="F39" i="60" s="1"/>
  <c r="G39" i="60" s="1"/>
  <c r="H39" i="60" s="1"/>
  <c r="I39" i="60" s="1"/>
  <c r="D64" i="60"/>
  <c r="E64" i="60" s="1"/>
  <c r="F64" i="60" s="1"/>
  <c r="G64" i="60" s="1"/>
  <c r="H64" i="60" s="1"/>
  <c r="I64" i="60" s="1"/>
  <c r="D81" i="60"/>
  <c r="E81" i="60" s="1"/>
  <c r="F81" i="60" s="1"/>
  <c r="G81" i="60" s="1"/>
  <c r="H81" i="60" s="1"/>
  <c r="I81" i="60" s="1"/>
  <c r="D190" i="60"/>
  <c r="E190" i="60" s="1"/>
  <c r="F190" i="60" s="1"/>
  <c r="G190" i="60" s="1"/>
  <c r="H190" i="60" s="1"/>
  <c r="I190" i="60" s="1"/>
  <c r="D262" i="60"/>
  <c r="E262" i="60" s="1"/>
  <c r="F262" i="60" s="1"/>
  <c r="G262" i="60" s="1"/>
  <c r="H262" i="60" s="1"/>
  <c r="I262" i="60" s="1"/>
  <c r="D530" i="60"/>
  <c r="E530" i="60" s="1"/>
  <c r="F530" i="60" s="1"/>
  <c r="G530" i="60" s="1"/>
  <c r="H530" i="60" s="1"/>
  <c r="I530" i="60" s="1"/>
  <c r="D565" i="60"/>
  <c r="E565" i="60" s="1"/>
  <c r="F565" i="60" s="1"/>
  <c r="G565" i="60" s="1"/>
  <c r="H565" i="60" s="1"/>
  <c r="I565" i="60" s="1"/>
  <c r="D34" i="60"/>
  <c r="E34" i="60" s="1"/>
  <c r="F34" i="60" s="1"/>
  <c r="G34" i="60" s="1"/>
  <c r="H34" i="60" s="1"/>
  <c r="I34" i="60" s="1"/>
  <c r="D186" i="60"/>
  <c r="E186" i="60" s="1"/>
  <c r="F186" i="60" s="1"/>
  <c r="G186" i="60" s="1"/>
  <c r="H186" i="60" s="1"/>
  <c r="I186" i="60" s="1"/>
  <c r="D367" i="60"/>
  <c r="E367" i="60" s="1"/>
  <c r="F367" i="60" s="1"/>
  <c r="G367" i="60" s="1"/>
  <c r="H367" i="60" s="1"/>
  <c r="I367" i="60" s="1"/>
  <c r="D408" i="60"/>
  <c r="E408" i="60" s="1"/>
  <c r="F408" i="60" s="1"/>
  <c r="G408" i="60" s="1"/>
  <c r="H408" i="60" s="1"/>
  <c r="I408" i="60" s="1"/>
  <c r="C680" i="60"/>
  <c r="C841" i="60"/>
  <c r="D931" i="60"/>
  <c r="E931" i="60" s="1"/>
  <c r="F931" i="60" s="1"/>
  <c r="G931" i="60" s="1"/>
  <c r="H931" i="60" s="1"/>
  <c r="I931" i="60" s="1"/>
  <c r="D943" i="60"/>
  <c r="E943" i="60" s="1"/>
  <c r="F943" i="60" s="1"/>
  <c r="G943" i="60" s="1"/>
  <c r="H943" i="60" s="1"/>
  <c r="I943" i="60" s="1"/>
  <c r="D1020" i="60"/>
  <c r="E1020" i="60" s="1"/>
  <c r="F1020" i="60" s="1"/>
  <c r="G1020" i="60" s="1"/>
  <c r="H1020" i="60" s="1"/>
  <c r="I1020" i="60" s="1"/>
  <c r="D62" i="60"/>
  <c r="E62" i="60" s="1"/>
  <c r="F62" i="60" s="1"/>
  <c r="G62" i="60" s="1"/>
  <c r="H62" i="60" s="1"/>
  <c r="I62" i="60" s="1"/>
  <c r="D13" i="60"/>
  <c r="E13" i="60" s="1"/>
  <c r="F13" i="60" s="1"/>
  <c r="G13" i="60" s="1"/>
  <c r="H13" i="60" s="1"/>
  <c r="I13" i="60" s="1"/>
  <c r="D117" i="60"/>
  <c r="E117" i="60" s="1"/>
  <c r="F117" i="60" s="1"/>
  <c r="G117" i="60" s="1"/>
  <c r="H117" i="60" s="1"/>
  <c r="I117" i="60" s="1"/>
  <c r="D515" i="60"/>
  <c r="E515" i="60" s="1"/>
  <c r="F515" i="60" s="1"/>
  <c r="G515" i="60" s="1"/>
  <c r="H515" i="60" s="1"/>
  <c r="I515" i="60" s="1"/>
  <c r="C836" i="60"/>
  <c r="D591" i="60"/>
  <c r="E591" i="60" s="1"/>
  <c r="F591" i="60" s="1"/>
  <c r="G591" i="60" s="1"/>
  <c r="H591" i="60" s="1"/>
  <c r="I591" i="60" s="1"/>
  <c r="D851" i="60"/>
  <c r="E851" i="60" s="1"/>
  <c r="F851" i="60" s="1"/>
  <c r="G851" i="60" s="1"/>
  <c r="H851" i="60" s="1"/>
  <c r="I851" i="60" s="1"/>
  <c r="D971" i="60"/>
  <c r="E971" i="60" s="1"/>
  <c r="F971" i="60" s="1"/>
  <c r="G971" i="60" s="1"/>
  <c r="H971" i="60" s="1"/>
  <c r="I971" i="60" s="1"/>
  <c r="D321" i="60"/>
  <c r="E321" i="60" s="1"/>
  <c r="F321" i="60" s="1"/>
  <c r="G321" i="60" s="1"/>
  <c r="H321" i="60" s="1"/>
  <c r="I321" i="60" s="1"/>
  <c r="D327" i="60"/>
  <c r="E327" i="60" s="1"/>
  <c r="F327" i="60" s="1"/>
  <c r="G327" i="60" s="1"/>
  <c r="H327" i="60" s="1"/>
  <c r="I327" i="60" s="1"/>
  <c r="D463" i="60"/>
  <c r="E463" i="60" s="1"/>
  <c r="F463" i="60" s="1"/>
  <c r="G463" i="60" s="1"/>
  <c r="H463" i="60" s="1"/>
  <c r="I463" i="60" s="1"/>
  <c r="D469" i="60"/>
  <c r="E469" i="60" s="1"/>
  <c r="F469" i="60" s="1"/>
  <c r="G469" i="60" s="1"/>
  <c r="H469" i="60" s="1"/>
  <c r="I469" i="60" s="1"/>
  <c r="D734" i="60"/>
  <c r="E734" i="60" s="1"/>
  <c r="F734" i="60" s="1"/>
  <c r="G734" i="60" s="1"/>
  <c r="H734" i="60" s="1"/>
  <c r="I734" i="60" s="1"/>
  <c r="D174" i="60"/>
  <c r="E174" i="60" s="1"/>
  <c r="F174" i="60" s="1"/>
  <c r="G174" i="60" s="1"/>
  <c r="H174" i="60" s="1"/>
  <c r="I174" i="60" s="1"/>
  <c r="D972" i="60"/>
  <c r="E972" i="60" s="1"/>
  <c r="F972" i="60" s="1"/>
  <c r="G972" i="60" s="1"/>
  <c r="H972" i="60" s="1"/>
  <c r="I972" i="60" s="1"/>
  <c r="D983" i="60"/>
  <c r="E983" i="60" s="1"/>
  <c r="F983" i="60" s="1"/>
  <c r="G983" i="60" s="1"/>
  <c r="H983" i="60" s="1"/>
  <c r="I983" i="60" s="1"/>
  <c r="D377" i="60"/>
  <c r="E377" i="60" s="1"/>
  <c r="F377" i="60" s="1"/>
  <c r="G377" i="60" s="1"/>
  <c r="H377" i="60" s="1"/>
  <c r="I377" i="60" s="1"/>
  <c r="D56" i="60"/>
  <c r="E56" i="60" s="1"/>
  <c r="F56" i="60" s="1"/>
  <c r="G56" i="60" s="1"/>
  <c r="H56" i="60" s="1"/>
  <c r="I56" i="60" s="1"/>
  <c r="D93" i="60"/>
  <c r="E93" i="60" s="1"/>
  <c r="F93" i="60" s="1"/>
  <c r="G93" i="60" s="1"/>
  <c r="H93" i="60" s="1"/>
  <c r="I93" i="60" s="1"/>
  <c r="D143" i="60"/>
  <c r="E143" i="60" s="1"/>
  <c r="F143" i="60" s="1"/>
  <c r="G143" i="60" s="1"/>
  <c r="H143" i="60" s="1"/>
  <c r="I143" i="60" s="1"/>
  <c r="C166" i="60"/>
  <c r="D226" i="60"/>
  <c r="E226" i="60" s="1"/>
  <c r="F226" i="60" s="1"/>
  <c r="G226" i="60" s="1"/>
  <c r="H226" i="60" s="1"/>
  <c r="I226" i="60" s="1"/>
  <c r="C249" i="60"/>
  <c r="D254" i="60"/>
  <c r="E254" i="60" s="1"/>
  <c r="F254" i="60" s="1"/>
  <c r="G254" i="60" s="1"/>
  <c r="H254" i="60" s="1"/>
  <c r="I254" i="60" s="1"/>
  <c r="D345" i="60"/>
  <c r="E345" i="60" s="1"/>
  <c r="F345" i="60" s="1"/>
  <c r="G345" i="60" s="1"/>
  <c r="H345" i="60" s="1"/>
  <c r="I345" i="60" s="1"/>
  <c r="D643" i="60"/>
  <c r="E643" i="60" s="1"/>
  <c r="F643" i="60" s="1"/>
  <c r="G643" i="60" s="1"/>
  <c r="H643" i="60" s="1"/>
  <c r="I643" i="60" s="1"/>
  <c r="D835" i="60"/>
  <c r="E835" i="60" s="1"/>
  <c r="F835" i="60" s="1"/>
  <c r="G835" i="60" s="1"/>
  <c r="H835" i="60" s="1"/>
  <c r="I835" i="60" s="1"/>
  <c r="D862" i="60"/>
  <c r="E862" i="60" s="1"/>
  <c r="F862" i="60" s="1"/>
  <c r="G862" i="60" s="1"/>
  <c r="H862" i="60" s="1"/>
  <c r="I862" i="60" s="1"/>
  <c r="D883" i="60"/>
  <c r="E883" i="60" s="1"/>
  <c r="F883" i="60" s="1"/>
  <c r="G883" i="60" s="1"/>
  <c r="H883" i="60" s="1"/>
  <c r="I883" i="60" s="1"/>
  <c r="D991" i="60"/>
  <c r="E991" i="60" s="1"/>
  <c r="F991" i="60" s="1"/>
  <c r="G991" i="60" s="1"/>
  <c r="H991" i="60" s="1"/>
  <c r="I991" i="60" s="1"/>
  <c r="D164" i="60"/>
  <c r="E164" i="60" s="1"/>
  <c r="F164" i="60" s="1"/>
  <c r="G164" i="60" s="1"/>
  <c r="H164" i="60" s="1"/>
  <c r="I164" i="60" s="1"/>
  <c r="D475" i="60"/>
  <c r="E475" i="60" s="1"/>
  <c r="F475" i="60" s="1"/>
  <c r="G475" i="60" s="1"/>
  <c r="H475" i="60" s="1"/>
  <c r="I475" i="60" s="1"/>
  <c r="D14" i="60"/>
  <c r="E14" i="60" s="1"/>
  <c r="F14" i="60" s="1"/>
  <c r="G14" i="60" s="1"/>
  <c r="H14" i="60" s="1"/>
  <c r="I14" i="60" s="1"/>
  <c r="D18" i="60"/>
  <c r="E18" i="60" s="1"/>
  <c r="F18" i="60" s="1"/>
  <c r="G18" i="60" s="1"/>
  <c r="H18" i="60" s="1"/>
  <c r="I18" i="60" s="1"/>
  <c r="D19" i="60"/>
  <c r="E19" i="60" s="1"/>
  <c r="F19" i="60" s="1"/>
  <c r="G19" i="60" s="1"/>
  <c r="H19" i="60" s="1"/>
  <c r="I19" i="60" s="1"/>
  <c r="D25" i="60"/>
  <c r="E25" i="60" s="1"/>
  <c r="F25" i="60" s="1"/>
  <c r="G25" i="60" s="1"/>
  <c r="H25" i="60" s="1"/>
  <c r="I25" i="60" s="1"/>
  <c r="D46" i="60"/>
  <c r="E46" i="60" s="1"/>
  <c r="F46" i="60" s="1"/>
  <c r="G46" i="60" s="1"/>
  <c r="H46" i="60" s="1"/>
  <c r="I46" i="60" s="1"/>
  <c r="D71" i="60"/>
  <c r="E71" i="60" s="1"/>
  <c r="F71" i="60" s="1"/>
  <c r="G71" i="60" s="1"/>
  <c r="H71" i="60" s="1"/>
  <c r="I71" i="60" s="1"/>
  <c r="D144" i="60"/>
  <c r="E144" i="60" s="1"/>
  <c r="F144" i="60" s="1"/>
  <c r="G144" i="60" s="1"/>
  <c r="H144" i="60" s="1"/>
  <c r="I144" i="60" s="1"/>
  <c r="D159" i="60"/>
  <c r="E159" i="60" s="1"/>
  <c r="F159" i="60" s="1"/>
  <c r="G159" i="60" s="1"/>
  <c r="H159" i="60" s="1"/>
  <c r="I159" i="60" s="1"/>
  <c r="D227" i="60"/>
  <c r="E227" i="60" s="1"/>
  <c r="F227" i="60" s="1"/>
  <c r="G227" i="60" s="1"/>
  <c r="H227" i="60" s="1"/>
  <c r="I227" i="60" s="1"/>
  <c r="D231" i="60"/>
  <c r="E231" i="60" s="1"/>
  <c r="F231" i="60" s="1"/>
  <c r="G231" i="60" s="1"/>
  <c r="H231" i="60" s="1"/>
  <c r="I231" i="60" s="1"/>
  <c r="D401" i="60"/>
  <c r="E401" i="60" s="1"/>
  <c r="F401" i="60" s="1"/>
  <c r="G401" i="60" s="1"/>
  <c r="H401" i="60" s="1"/>
  <c r="I401" i="60" s="1"/>
  <c r="D572" i="60"/>
  <c r="E572" i="60" s="1"/>
  <c r="F572" i="60" s="1"/>
  <c r="G572" i="60" s="1"/>
  <c r="H572" i="60" s="1"/>
  <c r="I572" i="60" s="1"/>
  <c r="D615" i="60"/>
  <c r="E615" i="60" s="1"/>
  <c r="F615" i="60" s="1"/>
  <c r="G615" i="60" s="1"/>
  <c r="H615" i="60" s="1"/>
  <c r="I615" i="60" s="1"/>
  <c r="D671" i="60"/>
  <c r="E671" i="60" s="1"/>
  <c r="F671" i="60" s="1"/>
  <c r="G671" i="60" s="1"/>
  <c r="H671" i="60" s="1"/>
  <c r="I671" i="60" s="1"/>
  <c r="D764" i="60"/>
  <c r="E764" i="60" s="1"/>
  <c r="F764" i="60" s="1"/>
  <c r="G764" i="60" s="1"/>
  <c r="H764" i="60" s="1"/>
  <c r="I764" i="60" s="1"/>
  <c r="D1013" i="60"/>
  <c r="E1013" i="60" s="1"/>
  <c r="F1013" i="60" s="1"/>
  <c r="G1013" i="60" s="1"/>
  <c r="H1013" i="60" s="1"/>
  <c r="I1013" i="60" s="1"/>
  <c r="D1019" i="60"/>
  <c r="E1019" i="60" s="1"/>
  <c r="F1019" i="60" s="1"/>
  <c r="G1019" i="60" s="1"/>
  <c r="H1019" i="60" s="1"/>
  <c r="I1019" i="60" s="1"/>
  <c r="D241" i="60"/>
  <c r="E241" i="60" s="1"/>
  <c r="F241" i="60" s="1"/>
  <c r="G241" i="60" s="1"/>
  <c r="H241" i="60" s="1"/>
  <c r="I241" i="60" s="1"/>
  <c r="D63" i="60"/>
  <c r="E63" i="60" s="1"/>
  <c r="F63" i="60" s="1"/>
  <c r="G63" i="60" s="1"/>
  <c r="H63" i="60" s="1"/>
  <c r="I63" i="60" s="1"/>
  <c r="D20" i="60"/>
  <c r="E20" i="60" s="1"/>
  <c r="F20" i="60" s="1"/>
  <c r="G20" i="60" s="1"/>
  <c r="H20" i="60" s="1"/>
  <c r="I20" i="60" s="1"/>
  <c r="D245" i="60"/>
  <c r="E245" i="60" s="1"/>
  <c r="F245" i="60" s="1"/>
  <c r="G245" i="60" s="1"/>
  <c r="H245" i="60" s="1"/>
  <c r="I245" i="60" s="1"/>
  <c r="D286" i="60"/>
  <c r="E286" i="60" s="1"/>
  <c r="F286" i="60" s="1"/>
  <c r="G286" i="60" s="1"/>
  <c r="H286" i="60" s="1"/>
  <c r="I286" i="60" s="1"/>
  <c r="D418" i="60"/>
  <c r="E418" i="60" s="1"/>
  <c r="F418" i="60" s="1"/>
  <c r="G418" i="60" s="1"/>
  <c r="H418" i="60" s="1"/>
  <c r="I418" i="60" s="1"/>
  <c r="D579" i="60"/>
  <c r="E579" i="60" s="1"/>
  <c r="F579" i="60" s="1"/>
  <c r="G579" i="60" s="1"/>
  <c r="H579" i="60" s="1"/>
  <c r="I579" i="60" s="1"/>
  <c r="D703" i="60"/>
  <c r="E703" i="60" s="1"/>
  <c r="F703" i="60" s="1"/>
  <c r="G703" i="60" s="1"/>
  <c r="H703" i="60" s="1"/>
  <c r="I703" i="60" s="1"/>
  <c r="D880" i="60"/>
  <c r="E880" i="60" s="1"/>
  <c r="F880" i="60" s="1"/>
  <c r="G880" i="60" s="1"/>
  <c r="H880" i="60" s="1"/>
  <c r="I880" i="60" s="1"/>
  <c r="D986" i="60"/>
  <c r="E986" i="60" s="1"/>
  <c r="F986" i="60" s="1"/>
  <c r="G986" i="60" s="1"/>
  <c r="H986" i="60" s="1"/>
  <c r="I986" i="60" s="1"/>
  <c r="D219" i="60"/>
  <c r="E219" i="60" s="1"/>
  <c r="F219" i="60" s="1"/>
  <c r="G219" i="60" s="1"/>
  <c r="H219" i="60" s="1"/>
  <c r="I219" i="60" s="1"/>
  <c r="D255" i="60"/>
  <c r="E255" i="60" s="1"/>
  <c r="F255" i="60" s="1"/>
  <c r="G255" i="60" s="1"/>
  <c r="H255" i="60" s="1"/>
  <c r="I255" i="60" s="1"/>
  <c r="D280" i="60"/>
  <c r="E280" i="60" s="1"/>
  <c r="F280" i="60" s="1"/>
  <c r="G280" i="60" s="1"/>
  <c r="H280" i="60" s="1"/>
  <c r="I280" i="60" s="1"/>
  <c r="D546" i="60"/>
  <c r="E546" i="60" s="1"/>
  <c r="F546" i="60" s="1"/>
  <c r="G546" i="60" s="1"/>
  <c r="H546" i="60" s="1"/>
  <c r="I546" i="60" s="1"/>
  <c r="D552" i="60"/>
  <c r="E552" i="60" s="1"/>
  <c r="F552" i="60" s="1"/>
  <c r="G552" i="60" s="1"/>
  <c r="H552" i="60" s="1"/>
  <c r="I552" i="60" s="1"/>
  <c r="D573" i="60"/>
  <c r="E573" i="60" s="1"/>
  <c r="F573" i="60" s="1"/>
  <c r="G573" i="60" s="1"/>
  <c r="H573" i="60" s="1"/>
  <c r="I573" i="60" s="1"/>
  <c r="D634" i="60"/>
  <c r="E634" i="60" s="1"/>
  <c r="F634" i="60" s="1"/>
  <c r="G634" i="60" s="1"/>
  <c r="H634" i="60" s="1"/>
  <c r="I634" i="60" s="1"/>
  <c r="D667" i="60"/>
  <c r="E667" i="60" s="1"/>
  <c r="F667" i="60" s="1"/>
  <c r="G667" i="60" s="1"/>
  <c r="H667" i="60" s="1"/>
  <c r="I667" i="60" s="1"/>
  <c r="D678" i="60"/>
  <c r="E678" i="60" s="1"/>
  <c r="F678" i="60" s="1"/>
  <c r="G678" i="60" s="1"/>
  <c r="H678" i="60" s="1"/>
  <c r="I678" i="60" s="1"/>
  <c r="C695" i="60"/>
  <c r="D737" i="60"/>
  <c r="E737" i="60" s="1"/>
  <c r="F737" i="60" s="1"/>
  <c r="G737" i="60" s="1"/>
  <c r="H737" i="60" s="1"/>
  <c r="I737" i="60" s="1"/>
  <c r="D854" i="60"/>
  <c r="E854" i="60" s="1"/>
  <c r="F854" i="60" s="1"/>
  <c r="G854" i="60" s="1"/>
  <c r="H854" i="60" s="1"/>
  <c r="I854" i="60" s="1"/>
  <c r="D885" i="60"/>
  <c r="E885" i="60" s="1"/>
  <c r="F885" i="60" s="1"/>
  <c r="G885" i="60" s="1"/>
  <c r="H885" i="60" s="1"/>
  <c r="I885" i="60" s="1"/>
  <c r="D886" i="60"/>
  <c r="E886" i="60" s="1"/>
  <c r="F886" i="60" s="1"/>
  <c r="G886" i="60" s="1"/>
  <c r="H886" i="60" s="1"/>
  <c r="I886" i="60" s="1"/>
  <c r="D54" i="60"/>
  <c r="E54" i="60" s="1"/>
  <c r="F54" i="60" s="1"/>
  <c r="G54" i="60" s="1"/>
  <c r="H54" i="60" s="1"/>
  <c r="I54" i="60" s="1"/>
  <c r="D80" i="60"/>
  <c r="E80" i="60" s="1"/>
  <c r="F80" i="60" s="1"/>
  <c r="G80" i="60" s="1"/>
  <c r="H80" i="60" s="1"/>
  <c r="I80" i="60" s="1"/>
  <c r="D316" i="60"/>
  <c r="E316" i="60" s="1"/>
  <c r="F316" i="60" s="1"/>
  <c r="G316" i="60" s="1"/>
  <c r="H316" i="60" s="1"/>
  <c r="I316" i="60" s="1"/>
  <c r="D102" i="60"/>
  <c r="E102" i="60" s="1"/>
  <c r="F102" i="60" s="1"/>
  <c r="G102" i="60" s="1"/>
  <c r="H102" i="60" s="1"/>
  <c r="I102" i="60" s="1"/>
  <c r="D129" i="60"/>
  <c r="E129" i="60" s="1"/>
  <c r="F129" i="60" s="1"/>
  <c r="G129" i="60" s="1"/>
  <c r="H129" i="60" s="1"/>
  <c r="I129" i="60" s="1"/>
  <c r="D151" i="60"/>
  <c r="E151" i="60" s="1"/>
  <c r="F151" i="60" s="1"/>
  <c r="G151" i="60" s="1"/>
  <c r="H151" i="60" s="1"/>
  <c r="I151" i="60" s="1"/>
  <c r="C575" i="60"/>
  <c r="D762" i="60"/>
  <c r="E762" i="60" s="1"/>
  <c r="F762" i="60" s="1"/>
  <c r="G762" i="60" s="1"/>
  <c r="H762" i="60" s="1"/>
  <c r="I762" i="60" s="1"/>
  <c r="D953" i="60"/>
  <c r="E953" i="60" s="1"/>
  <c r="F953" i="60" s="1"/>
  <c r="G953" i="60" s="1"/>
  <c r="H953" i="60" s="1"/>
  <c r="I953" i="60" s="1"/>
  <c r="D425" i="60"/>
  <c r="E425" i="60" s="1"/>
  <c r="F425" i="60" s="1"/>
  <c r="G425" i="60" s="1"/>
  <c r="H425" i="60" s="1"/>
  <c r="I425" i="60" s="1"/>
  <c r="D31" i="60"/>
  <c r="E31" i="60" s="1"/>
  <c r="F31" i="60" s="1"/>
  <c r="G31" i="60" s="1"/>
  <c r="H31" i="60" s="1"/>
  <c r="I31" i="60" s="1"/>
  <c r="D47" i="60"/>
  <c r="E47" i="60" s="1"/>
  <c r="F47" i="60" s="1"/>
  <c r="G47" i="60" s="1"/>
  <c r="H47" i="60" s="1"/>
  <c r="I47" i="60" s="1"/>
  <c r="D48" i="60"/>
  <c r="E48" i="60" s="1"/>
  <c r="F48" i="60" s="1"/>
  <c r="G48" i="60" s="1"/>
  <c r="H48" i="60" s="1"/>
  <c r="I48" i="60" s="1"/>
  <c r="D79" i="60"/>
  <c r="E79" i="60" s="1"/>
  <c r="F79" i="60" s="1"/>
  <c r="G79" i="60" s="1"/>
  <c r="H79" i="60" s="1"/>
  <c r="I79" i="60" s="1"/>
  <c r="D113" i="60"/>
  <c r="E113" i="60" s="1"/>
  <c r="F113" i="60" s="1"/>
  <c r="G113" i="60" s="1"/>
  <c r="H113" i="60" s="1"/>
  <c r="I113" i="60" s="1"/>
  <c r="D128" i="60"/>
  <c r="E128" i="60" s="1"/>
  <c r="F128" i="60" s="1"/>
  <c r="G128" i="60" s="1"/>
  <c r="H128" i="60" s="1"/>
  <c r="I128" i="60" s="1"/>
  <c r="D235" i="60"/>
  <c r="E235" i="60" s="1"/>
  <c r="F235" i="60" s="1"/>
  <c r="G235" i="60" s="1"/>
  <c r="H235" i="60" s="1"/>
  <c r="I235" i="60" s="1"/>
  <c r="D388" i="60"/>
  <c r="E388" i="60" s="1"/>
  <c r="F388" i="60" s="1"/>
  <c r="G388" i="60" s="1"/>
  <c r="H388" i="60" s="1"/>
  <c r="I388" i="60" s="1"/>
  <c r="D447" i="60"/>
  <c r="E447" i="60" s="1"/>
  <c r="F447" i="60" s="1"/>
  <c r="G447" i="60" s="1"/>
  <c r="H447" i="60" s="1"/>
  <c r="I447" i="60" s="1"/>
  <c r="D710" i="60"/>
  <c r="E710" i="60" s="1"/>
  <c r="F710" i="60" s="1"/>
  <c r="G710" i="60" s="1"/>
  <c r="H710" i="60" s="1"/>
  <c r="I710" i="60" s="1"/>
  <c r="D756" i="60"/>
  <c r="E756" i="60" s="1"/>
  <c r="F756" i="60" s="1"/>
  <c r="G756" i="60" s="1"/>
  <c r="H756" i="60" s="1"/>
  <c r="I756" i="60" s="1"/>
  <c r="D848" i="60"/>
  <c r="E848" i="60" s="1"/>
  <c r="F848" i="60" s="1"/>
  <c r="G848" i="60" s="1"/>
  <c r="H848" i="60" s="1"/>
  <c r="I848" i="60" s="1"/>
  <c r="D849" i="60"/>
  <c r="E849" i="60" s="1"/>
  <c r="F849" i="60" s="1"/>
  <c r="G849" i="60" s="1"/>
  <c r="H849" i="60" s="1"/>
  <c r="I849" i="60" s="1"/>
  <c r="D959" i="60"/>
  <c r="E959" i="60" s="1"/>
  <c r="F959" i="60" s="1"/>
  <c r="G959" i="60" s="1"/>
  <c r="H959" i="60" s="1"/>
  <c r="I959" i="60" s="1"/>
  <c r="C874" i="60"/>
  <c r="D874" i="60"/>
  <c r="E874" i="60" s="1"/>
  <c r="F874" i="60" s="1"/>
  <c r="G874" i="60" s="1"/>
  <c r="H874" i="60" s="1"/>
  <c r="I874" i="60" s="1"/>
  <c r="C106" i="60"/>
  <c r="D106" i="60"/>
  <c r="E106" i="60" s="1"/>
  <c r="F106" i="60" s="1"/>
  <c r="G106" i="60" s="1"/>
  <c r="H106" i="60" s="1"/>
  <c r="I106" i="60" s="1"/>
  <c r="C185" i="60"/>
  <c r="D28" i="60"/>
  <c r="E28" i="60" s="1"/>
  <c r="F28" i="60" s="1"/>
  <c r="G28" i="60" s="1"/>
  <c r="H28" i="60" s="1"/>
  <c r="I28" i="60" s="1"/>
  <c r="D111" i="60"/>
  <c r="E111" i="60" s="1"/>
  <c r="F111" i="60" s="1"/>
  <c r="G111" i="60" s="1"/>
  <c r="H111" i="60" s="1"/>
  <c r="I111" i="60" s="1"/>
  <c r="D112" i="60"/>
  <c r="E112" i="60" s="1"/>
  <c r="F112" i="60" s="1"/>
  <c r="G112" i="60" s="1"/>
  <c r="H112" i="60" s="1"/>
  <c r="I112" i="60" s="1"/>
  <c r="D161" i="60"/>
  <c r="E161" i="60" s="1"/>
  <c r="F161" i="60" s="1"/>
  <c r="G161" i="60" s="1"/>
  <c r="H161" i="60" s="1"/>
  <c r="I161" i="60" s="1"/>
  <c r="D269" i="60"/>
  <c r="E269" i="60" s="1"/>
  <c r="F269" i="60" s="1"/>
  <c r="G269" i="60" s="1"/>
  <c r="H269" i="60" s="1"/>
  <c r="I269" i="60" s="1"/>
  <c r="D351" i="60"/>
  <c r="E351" i="60" s="1"/>
  <c r="F351" i="60" s="1"/>
  <c r="G351" i="60" s="1"/>
  <c r="H351" i="60" s="1"/>
  <c r="I351" i="60" s="1"/>
  <c r="D406" i="60"/>
  <c r="E406" i="60" s="1"/>
  <c r="F406" i="60" s="1"/>
  <c r="G406" i="60" s="1"/>
  <c r="H406" i="60" s="1"/>
  <c r="I406" i="60" s="1"/>
  <c r="D416" i="60"/>
  <c r="E416" i="60" s="1"/>
  <c r="F416" i="60" s="1"/>
  <c r="G416" i="60" s="1"/>
  <c r="H416" i="60" s="1"/>
  <c r="I416" i="60" s="1"/>
  <c r="D558" i="60"/>
  <c r="E558" i="60" s="1"/>
  <c r="F558" i="60" s="1"/>
  <c r="G558" i="60" s="1"/>
  <c r="H558" i="60" s="1"/>
  <c r="I558" i="60" s="1"/>
  <c r="D755" i="60"/>
  <c r="E755" i="60" s="1"/>
  <c r="F755" i="60" s="1"/>
  <c r="G755" i="60" s="1"/>
  <c r="H755" i="60" s="1"/>
  <c r="I755" i="60" s="1"/>
  <c r="D795" i="60"/>
  <c r="E795" i="60" s="1"/>
  <c r="F795" i="60" s="1"/>
  <c r="G795" i="60" s="1"/>
  <c r="H795" i="60" s="1"/>
  <c r="I795" i="60" s="1"/>
  <c r="D674" i="60"/>
  <c r="E674" i="60" s="1"/>
  <c r="F674" i="60" s="1"/>
  <c r="G674" i="60" s="1"/>
  <c r="H674" i="60" s="1"/>
  <c r="I674" i="60" s="1"/>
  <c r="C674" i="60"/>
  <c r="C541" i="60"/>
  <c r="D541" i="60"/>
  <c r="E541" i="60" s="1"/>
  <c r="F541" i="60" s="1"/>
  <c r="G541" i="60" s="1"/>
  <c r="H541" i="60" s="1"/>
  <c r="I541" i="60" s="1"/>
  <c r="D9" i="60"/>
  <c r="E9" i="60" s="1"/>
  <c r="F9" i="60" s="1"/>
  <c r="G9" i="60" s="1"/>
  <c r="H9" i="60" s="1"/>
  <c r="I9" i="60" s="1"/>
  <c r="C19" i="60"/>
  <c r="D38" i="60"/>
  <c r="E38" i="60" s="1"/>
  <c r="F38" i="60" s="1"/>
  <c r="G38" i="60" s="1"/>
  <c r="H38" i="60" s="1"/>
  <c r="I38" i="60" s="1"/>
  <c r="D59" i="60"/>
  <c r="E59" i="60" s="1"/>
  <c r="F59" i="60" s="1"/>
  <c r="G59" i="60" s="1"/>
  <c r="H59" i="60" s="1"/>
  <c r="I59" i="60" s="1"/>
  <c r="D107" i="60"/>
  <c r="E107" i="60" s="1"/>
  <c r="F107" i="60" s="1"/>
  <c r="G107" i="60" s="1"/>
  <c r="H107" i="60" s="1"/>
  <c r="I107" i="60" s="1"/>
  <c r="D138" i="60"/>
  <c r="E138" i="60" s="1"/>
  <c r="F138" i="60" s="1"/>
  <c r="G138" i="60" s="1"/>
  <c r="H138" i="60" s="1"/>
  <c r="I138" i="60" s="1"/>
  <c r="D162" i="60"/>
  <c r="E162" i="60" s="1"/>
  <c r="F162" i="60" s="1"/>
  <c r="G162" i="60" s="1"/>
  <c r="H162" i="60" s="1"/>
  <c r="I162" i="60" s="1"/>
  <c r="D170" i="60"/>
  <c r="E170" i="60" s="1"/>
  <c r="F170" i="60" s="1"/>
  <c r="G170" i="60" s="1"/>
  <c r="H170" i="60" s="1"/>
  <c r="I170" i="60" s="1"/>
  <c r="D180" i="60"/>
  <c r="E180" i="60" s="1"/>
  <c r="F180" i="60" s="1"/>
  <c r="G180" i="60" s="1"/>
  <c r="H180" i="60" s="1"/>
  <c r="I180" i="60" s="1"/>
  <c r="D237" i="60"/>
  <c r="E237" i="60" s="1"/>
  <c r="F237" i="60" s="1"/>
  <c r="G237" i="60" s="1"/>
  <c r="H237" i="60" s="1"/>
  <c r="I237" i="60" s="1"/>
  <c r="C247" i="60"/>
  <c r="D247" i="60"/>
  <c r="E247" i="60" s="1"/>
  <c r="F247" i="60" s="1"/>
  <c r="G247" i="60" s="1"/>
  <c r="H247" i="60" s="1"/>
  <c r="I247" i="60" s="1"/>
  <c r="D258" i="60"/>
  <c r="E258" i="60" s="1"/>
  <c r="F258" i="60" s="1"/>
  <c r="G258" i="60" s="1"/>
  <c r="H258" i="60" s="1"/>
  <c r="I258" i="60" s="1"/>
  <c r="D292" i="60"/>
  <c r="E292" i="60" s="1"/>
  <c r="F292" i="60" s="1"/>
  <c r="G292" i="60" s="1"/>
  <c r="H292" i="60" s="1"/>
  <c r="I292" i="60" s="1"/>
  <c r="D308" i="60"/>
  <c r="E308" i="60" s="1"/>
  <c r="F308" i="60" s="1"/>
  <c r="G308" i="60" s="1"/>
  <c r="H308" i="60" s="1"/>
  <c r="I308" i="60" s="1"/>
  <c r="D426" i="60"/>
  <c r="E426" i="60" s="1"/>
  <c r="F426" i="60" s="1"/>
  <c r="G426" i="60" s="1"/>
  <c r="H426" i="60" s="1"/>
  <c r="I426" i="60" s="1"/>
  <c r="D432" i="60"/>
  <c r="E432" i="60" s="1"/>
  <c r="F432" i="60" s="1"/>
  <c r="G432" i="60" s="1"/>
  <c r="H432" i="60" s="1"/>
  <c r="I432" i="60" s="1"/>
  <c r="D520" i="60"/>
  <c r="E520" i="60" s="1"/>
  <c r="F520" i="60" s="1"/>
  <c r="G520" i="60" s="1"/>
  <c r="H520" i="60" s="1"/>
  <c r="I520" i="60" s="1"/>
  <c r="D574" i="60"/>
  <c r="E574" i="60" s="1"/>
  <c r="F574" i="60" s="1"/>
  <c r="G574" i="60" s="1"/>
  <c r="H574" i="60" s="1"/>
  <c r="I574" i="60" s="1"/>
  <c r="D794" i="60"/>
  <c r="E794" i="60" s="1"/>
  <c r="F794" i="60" s="1"/>
  <c r="G794" i="60" s="1"/>
  <c r="H794" i="60" s="1"/>
  <c r="I794" i="60" s="1"/>
  <c r="D800" i="60"/>
  <c r="E800" i="60" s="1"/>
  <c r="F800" i="60" s="1"/>
  <c r="G800" i="60" s="1"/>
  <c r="H800" i="60" s="1"/>
  <c r="I800" i="60" s="1"/>
  <c r="D962" i="60"/>
  <c r="E962" i="60" s="1"/>
  <c r="F962" i="60" s="1"/>
  <c r="G962" i="60" s="1"/>
  <c r="H962" i="60" s="1"/>
  <c r="I962" i="60" s="1"/>
  <c r="D978" i="60"/>
  <c r="E978" i="60" s="1"/>
  <c r="F978" i="60" s="1"/>
  <c r="G978" i="60" s="1"/>
  <c r="H978" i="60" s="1"/>
  <c r="I978" i="60" s="1"/>
  <c r="C978" i="60"/>
  <c r="D994" i="60"/>
  <c r="E994" i="60" s="1"/>
  <c r="F994" i="60" s="1"/>
  <c r="G994" i="60" s="1"/>
  <c r="H994" i="60" s="1"/>
  <c r="I994" i="60" s="1"/>
  <c r="D396" i="60"/>
  <c r="E396" i="60" s="1"/>
  <c r="F396" i="60" s="1"/>
  <c r="G396" i="60" s="1"/>
  <c r="H396" i="60" s="1"/>
  <c r="I396" i="60" s="1"/>
  <c r="C396" i="60"/>
  <c r="D303" i="60"/>
  <c r="E303" i="60" s="1"/>
  <c r="F303" i="60" s="1"/>
  <c r="G303" i="60" s="1"/>
  <c r="H303" i="60" s="1"/>
  <c r="I303" i="60" s="1"/>
  <c r="D456" i="60"/>
  <c r="E456" i="60" s="1"/>
  <c r="F456" i="60" s="1"/>
  <c r="G456" i="60" s="1"/>
  <c r="H456" i="60" s="1"/>
  <c r="I456" i="60" s="1"/>
  <c r="C456" i="60"/>
  <c r="C606" i="60"/>
  <c r="D606" i="60"/>
  <c r="E606" i="60" s="1"/>
  <c r="F606" i="60" s="1"/>
  <c r="G606" i="60" s="1"/>
  <c r="H606" i="60" s="1"/>
  <c r="I606" i="60" s="1"/>
  <c r="D891" i="60"/>
  <c r="E891" i="60" s="1"/>
  <c r="F891" i="60" s="1"/>
  <c r="G891" i="60" s="1"/>
  <c r="H891" i="60" s="1"/>
  <c r="I891" i="60" s="1"/>
  <c r="C891" i="60"/>
  <c r="D460" i="60"/>
  <c r="E460" i="60" s="1"/>
  <c r="F460" i="60" s="1"/>
  <c r="G460" i="60" s="1"/>
  <c r="H460" i="60" s="1"/>
  <c r="I460" i="60" s="1"/>
  <c r="C460" i="60"/>
  <c r="D521" i="60"/>
  <c r="E521" i="60" s="1"/>
  <c r="F521" i="60" s="1"/>
  <c r="G521" i="60" s="1"/>
  <c r="H521" i="60" s="1"/>
  <c r="I521" i="60" s="1"/>
  <c r="D548" i="60"/>
  <c r="E548" i="60" s="1"/>
  <c r="F548" i="60" s="1"/>
  <c r="G548" i="60" s="1"/>
  <c r="H548" i="60" s="1"/>
  <c r="I548" i="60" s="1"/>
  <c r="D586" i="60"/>
  <c r="E586" i="60" s="1"/>
  <c r="F586" i="60" s="1"/>
  <c r="G586" i="60" s="1"/>
  <c r="H586" i="60" s="1"/>
  <c r="I586" i="60" s="1"/>
  <c r="C586" i="60"/>
  <c r="D693" i="60"/>
  <c r="E693" i="60" s="1"/>
  <c r="F693" i="60" s="1"/>
  <c r="G693" i="60" s="1"/>
  <c r="H693" i="60" s="1"/>
  <c r="I693" i="60" s="1"/>
  <c r="D785" i="60"/>
  <c r="E785" i="60" s="1"/>
  <c r="F785" i="60" s="1"/>
  <c r="G785" i="60" s="1"/>
  <c r="H785" i="60" s="1"/>
  <c r="I785" i="60" s="1"/>
  <c r="D790" i="60"/>
  <c r="E790" i="60" s="1"/>
  <c r="F790" i="60" s="1"/>
  <c r="G790" i="60" s="1"/>
  <c r="H790" i="60" s="1"/>
  <c r="I790" i="60" s="1"/>
  <c r="C791" i="60"/>
  <c r="D791" i="60"/>
  <c r="E791" i="60" s="1"/>
  <c r="F791" i="60" s="1"/>
  <c r="G791" i="60" s="1"/>
  <c r="H791" i="60" s="1"/>
  <c r="I791" i="60" s="1"/>
  <c r="C850" i="60"/>
  <c r="C865" i="60"/>
  <c r="D865" i="60"/>
  <c r="E865" i="60" s="1"/>
  <c r="F865" i="60" s="1"/>
  <c r="G865" i="60" s="1"/>
  <c r="H865" i="60" s="1"/>
  <c r="I865" i="60" s="1"/>
  <c r="D974" i="60"/>
  <c r="E974" i="60" s="1"/>
  <c r="F974" i="60" s="1"/>
  <c r="G974" i="60" s="1"/>
  <c r="H974" i="60" s="1"/>
  <c r="I974" i="60" s="1"/>
  <c r="D1007" i="60"/>
  <c r="E1007" i="60" s="1"/>
  <c r="F1007" i="60" s="1"/>
  <c r="G1007" i="60" s="1"/>
  <c r="H1007" i="60" s="1"/>
  <c r="I1007" i="60" s="1"/>
  <c r="D201" i="60"/>
  <c r="E201" i="60" s="1"/>
  <c r="F201" i="60" s="1"/>
  <c r="G201" i="60" s="1"/>
  <c r="H201" i="60" s="1"/>
  <c r="I201" i="60" s="1"/>
  <c r="D632" i="60"/>
  <c r="E632" i="60" s="1"/>
  <c r="F632" i="60" s="1"/>
  <c r="G632" i="60" s="1"/>
  <c r="H632" i="60" s="1"/>
  <c r="I632" i="60" s="1"/>
  <c r="D763" i="60"/>
  <c r="E763" i="60" s="1"/>
  <c r="F763" i="60" s="1"/>
  <c r="G763" i="60" s="1"/>
  <c r="H763" i="60" s="1"/>
  <c r="I763" i="60" s="1"/>
  <c r="C763" i="60"/>
  <c r="D92" i="60"/>
  <c r="E92" i="60" s="1"/>
  <c r="F92" i="60" s="1"/>
  <c r="G92" i="60" s="1"/>
  <c r="H92" i="60" s="1"/>
  <c r="I92" i="60" s="1"/>
  <c r="D213" i="60"/>
  <c r="E213" i="60" s="1"/>
  <c r="F213" i="60" s="1"/>
  <c r="G213" i="60" s="1"/>
  <c r="H213" i="60" s="1"/>
  <c r="I213" i="60" s="1"/>
  <c r="C213" i="60"/>
  <c r="C223" i="60"/>
  <c r="D223" i="60"/>
  <c r="E223" i="60" s="1"/>
  <c r="F223" i="60" s="1"/>
  <c r="G223" i="60" s="1"/>
  <c r="H223" i="60" s="1"/>
  <c r="I223" i="60" s="1"/>
  <c r="D239" i="60"/>
  <c r="E239" i="60" s="1"/>
  <c r="F239" i="60" s="1"/>
  <c r="G239" i="60" s="1"/>
  <c r="H239" i="60" s="1"/>
  <c r="I239" i="60" s="1"/>
  <c r="D272" i="60"/>
  <c r="E272" i="60" s="1"/>
  <c r="F272" i="60" s="1"/>
  <c r="G272" i="60" s="1"/>
  <c r="H272" i="60" s="1"/>
  <c r="I272" i="60" s="1"/>
  <c r="C272" i="60"/>
  <c r="D282" i="60"/>
  <c r="E282" i="60" s="1"/>
  <c r="F282" i="60" s="1"/>
  <c r="G282" i="60" s="1"/>
  <c r="H282" i="60" s="1"/>
  <c r="I282" i="60" s="1"/>
  <c r="D294" i="60"/>
  <c r="E294" i="60" s="1"/>
  <c r="F294" i="60" s="1"/>
  <c r="G294" i="60" s="1"/>
  <c r="H294" i="60" s="1"/>
  <c r="I294" i="60" s="1"/>
  <c r="D477" i="60"/>
  <c r="E477" i="60" s="1"/>
  <c r="F477" i="60" s="1"/>
  <c r="G477" i="60" s="1"/>
  <c r="H477" i="60" s="1"/>
  <c r="I477" i="60" s="1"/>
  <c r="C623" i="60"/>
  <c r="D623" i="60"/>
  <c r="E623" i="60" s="1"/>
  <c r="F623" i="60" s="1"/>
  <c r="G623" i="60" s="1"/>
  <c r="H623" i="60" s="1"/>
  <c r="I623" i="60" s="1"/>
  <c r="D838" i="60"/>
  <c r="E838" i="60" s="1"/>
  <c r="F838" i="60" s="1"/>
  <c r="G838" i="60" s="1"/>
  <c r="H838" i="60" s="1"/>
  <c r="I838" i="60" s="1"/>
  <c r="D30" i="60"/>
  <c r="E30" i="60" s="1"/>
  <c r="F30" i="60" s="1"/>
  <c r="G30" i="60" s="1"/>
  <c r="H30" i="60" s="1"/>
  <c r="I30" i="60" s="1"/>
  <c r="C273" i="60"/>
  <c r="C447" i="60"/>
  <c r="D607" i="60"/>
  <c r="E607" i="60" s="1"/>
  <c r="F607" i="60" s="1"/>
  <c r="G607" i="60" s="1"/>
  <c r="H607" i="60" s="1"/>
  <c r="I607" i="60" s="1"/>
  <c r="D617" i="60"/>
  <c r="E617" i="60" s="1"/>
  <c r="F617" i="60" s="1"/>
  <c r="G617" i="60" s="1"/>
  <c r="H617" i="60" s="1"/>
  <c r="I617" i="60" s="1"/>
  <c r="D662" i="60"/>
  <c r="E662" i="60" s="1"/>
  <c r="F662" i="60" s="1"/>
  <c r="G662" i="60" s="1"/>
  <c r="H662" i="60" s="1"/>
  <c r="I662" i="60" s="1"/>
  <c r="C662" i="60"/>
  <c r="C780" i="60"/>
  <c r="D780" i="60"/>
  <c r="E780" i="60" s="1"/>
  <c r="F780" i="60" s="1"/>
  <c r="G780" i="60" s="1"/>
  <c r="H780" i="60" s="1"/>
  <c r="I780" i="60" s="1"/>
  <c r="D24" i="60"/>
  <c r="E24" i="60" s="1"/>
  <c r="F24" i="60" s="1"/>
  <c r="G24" i="60" s="1"/>
  <c r="H24" i="60" s="1"/>
  <c r="I24" i="60" s="1"/>
  <c r="D134" i="60"/>
  <c r="E134" i="60" s="1"/>
  <c r="F134" i="60" s="1"/>
  <c r="G134" i="60" s="1"/>
  <c r="H134" i="60" s="1"/>
  <c r="I134" i="60" s="1"/>
  <c r="C633" i="60"/>
  <c r="D633" i="60"/>
  <c r="E633" i="60" s="1"/>
  <c r="F633" i="60" s="1"/>
  <c r="G633" i="60" s="1"/>
  <c r="H633" i="60" s="1"/>
  <c r="I633" i="60" s="1"/>
  <c r="D86" i="60"/>
  <c r="E86" i="60" s="1"/>
  <c r="F86" i="60" s="1"/>
  <c r="G86" i="60" s="1"/>
  <c r="H86" i="60" s="1"/>
  <c r="I86" i="60" s="1"/>
  <c r="D35" i="60"/>
  <c r="E35" i="60" s="1"/>
  <c r="F35" i="60" s="1"/>
  <c r="G35" i="60" s="1"/>
  <c r="H35" i="60" s="1"/>
  <c r="I35" i="60" s="1"/>
  <c r="C317" i="60"/>
  <c r="D317" i="60"/>
  <c r="E317" i="60" s="1"/>
  <c r="F317" i="60" s="1"/>
  <c r="G317" i="60" s="1"/>
  <c r="H317" i="60" s="1"/>
  <c r="I317" i="60" s="1"/>
  <c r="D473" i="60"/>
  <c r="E473" i="60" s="1"/>
  <c r="F473" i="60" s="1"/>
  <c r="G473" i="60" s="1"/>
  <c r="H473" i="60" s="1"/>
  <c r="I473" i="60" s="1"/>
  <c r="D556" i="60"/>
  <c r="E556" i="60" s="1"/>
  <c r="F556" i="60" s="1"/>
  <c r="G556" i="60" s="1"/>
  <c r="H556" i="60" s="1"/>
  <c r="I556" i="60" s="1"/>
  <c r="C556" i="60"/>
  <c r="C598" i="60"/>
  <c r="D803" i="60"/>
  <c r="E803" i="60" s="1"/>
  <c r="F803" i="60" s="1"/>
  <c r="G803" i="60" s="1"/>
  <c r="H803" i="60" s="1"/>
  <c r="I803" i="60" s="1"/>
  <c r="C803" i="60"/>
  <c r="D813" i="60"/>
  <c r="E813" i="60" s="1"/>
  <c r="F813" i="60" s="1"/>
  <c r="G813" i="60" s="1"/>
  <c r="H813" i="60" s="1"/>
  <c r="I813" i="60" s="1"/>
  <c r="C845" i="60"/>
  <c r="D845" i="60"/>
  <c r="E845" i="60" s="1"/>
  <c r="F845" i="60" s="1"/>
  <c r="G845" i="60" s="1"/>
  <c r="H845" i="60" s="1"/>
  <c r="I845" i="60" s="1"/>
  <c r="C914" i="60"/>
  <c r="C943" i="60"/>
  <c r="D947" i="60"/>
  <c r="E947" i="60" s="1"/>
  <c r="F947" i="60" s="1"/>
  <c r="G947" i="60" s="1"/>
  <c r="H947" i="60" s="1"/>
  <c r="I947" i="60" s="1"/>
  <c r="C951" i="60"/>
  <c r="D951" i="60"/>
  <c r="E951" i="60" s="1"/>
  <c r="F951" i="60" s="1"/>
  <c r="G951" i="60" s="1"/>
  <c r="H951" i="60" s="1"/>
  <c r="I951" i="60" s="1"/>
  <c r="D29" i="60"/>
  <c r="E29" i="60" s="1"/>
  <c r="F29" i="60" s="1"/>
  <c r="G29" i="60" s="1"/>
  <c r="H29" i="60" s="1"/>
  <c r="I29" i="60" s="1"/>
  <c r="D417" i="60"/>
  <c r="E417" i="60" s="1"/>
  <c r="F417" i="60" s="1"/>
  <c r="G417" i="60" s="1"/>
  <c r="H417" i="60" s="1"/>
  <c r="I417" i="60" s="1"/>
  <c r="D6" i="60"/>
  <c r="E6" i="60" s="1"/>
  <c r="F6" i="60" s="1"/>
  <c r="G6" i="60" s="1"/>
  <c r="H6" i="60" s="1"/>
  <c r="I6" i="60" s="1"/>
  <c r="D104" i="60"/>
  <c r="E104" i="60" s="1"/>
  <c r="F104" i="60" s="1"/>
  <c r="G104" i="60" s="1"/>
  <c r="H104" i="60" s="1"/>
  <c r="I104" i="60" s="1"/>
  <c r="D87" i="60"/>
  <c r="E87" i="60" s="1"/>
  <c r="F87" i="60" s="1"/>
  <c r="G87" i="60" s="1"/>
  <c r="H87" i="60" s="1"/>
  <c r="I87" i="60" s="1"/>
  <c r="D169" i="60"/>
  <c r="E169" i="60" s="1"/>
  <c r="F169" i="60" s="1"/>
  <c r="G169" i="60" s="1"/>
  <c r="H169" i="60" s="1"/>
  <c r="I169" i="60" s="1"/>
  <c r="C209" i="60"/>
  <c r="D209" i="60"/>
  <c r="E209" i="60" s="1"/>
  <c r="F209" i="60" s="1"/>
  <c r="G209" i="60" s="1"/>
  <c r="H209" i="60" s="1"/>
  <c r="I209" i="60" s="1"/>
  <c r="C262" i="60"/>
  <c r="D165" i="60"/>
  <c r="E165" i="60" s="1"/>
  <c r="F165" i="60" s="1"/>
  <c r="G165" i="60" s="1"/>
  <c r="H165" i="60" s="1"/>
  <c r="I165" i="60" s="1"/>
  <c r="D215" i="60"/>
  <c r="E215" i="60" s="1"/>
  <c r="F215" i="60" s="1"/>
  <c r="G215" i="60" s="1"/>
  <c r="H215" i="60" s="1"/>
  <c r="I215" i="60" s="1"/>
  <c r="C220" i="60"/>
  <c r="D224" i="60"/>
  <c r="E224" i="60" s="1"/>
  <c r="F224" i="60" s="1"/>
  <c r="G224" i="60" s="1"/>
  <c r="H224" i="60" s="1"/>
  <c r="I224" i="60" s="1"/>
  <c r="D250" i="60"/>
  <c r="E250" i="60" s="1"/>
  <c r="F250" i="60" s="1"/>
  <c r="G250" i="60" s="1"/>
  <c r="H250" i="60" s="1"/>
  <c r="I250" i="60" s="1"/>
  <c r="D256" i="60"/>
  <c r="E256" i="60" s="1"/>
  <c r="F256" i="60" s="1"/>
  <c r="G256" i="60" s="1"/>
  <c r="H256" i="60" s="1"/>
  <c r="I256" i="60" s="1"/>
  <c r="C256" i="60"/>
  <c r="D306" i="60"/>
  <c r="E306" i="60" s="1"/>
  <c r="F306" i="60" s="1"/>
  <c r="G306" i="60" s="1"/>
  <c r="H306" i="60" s="1"/>
  <c r="I306" i="60" s="1"/>
  <c r="C306" i="60"/>
  <c r="D362" i="60"/>
  <c r="E362" i="60" s="1"/>
  <c r="F362" i="60" s="1"/>
  <c r="G362" i="60" s="1"/>
  <c r="H362" i="60" s="1"/>
  <c r="I362" i="60" s="1"/>
  <c r="D420" i="60"/>
  <c r="E420" i="60" s="1"/>
  <c r="F420" i="60" s="1"/>
  <c r="G420" i="60" s="1"/>
  <c r="H420" i="60" s="1"/>
  <c r="I420" i="60" s="1"/>
  <c r="C420" i="60"/>
  <c r="D435" i="60"/>
  <c r="E435" i="60" s="1"/>
  <c r="F435" i="60" s="1"/>
  <c r="G435" i="60" s="1"/>
  <c r="H435" i="60" s="1"/>
  <c r="I435" i="60" s="1"/>
  <c r="D462" i="60"/>
  <c r="E462" i="60" s="1"/>
  <c r="F462" i="60" s="1"/>
  <c r="G462" i="60" s="1"/>
  <c r="H462" i="60" s="1"/>
  <c r="I462" i="60" s="1"/>
  <c r="D551" i="60"/>
  <c r="E551" i="60" s="1"/>
  <c r="F551" i="60" s="1"/>
  <c r="G551" i="60" s="1"/>
  <c r="H551" i="60" s="1"/>
  <c r="I551" i="60" s="1"/>
  <c r="D721" i="60"/>
  <c r="E721" i="60" s="1"/>
  <c r="F721" i="60" s="1"/>
  <c r="G721" i="60" s="1"/>
  <c r="H721" i="60" s="1"/>
  <c r="I721" i="60" s="1"/>
  <c r="C721" i="60"/>
  <c r="D798" i="60"/>
  <c r="E798" i="60" s="1"/>
  <c r="F798" i="60" s="1"/>
  <c r="G798" i="60" s="1"/>
  <c r="H798" i="60" s="1"/>
  <c r="I798" i="60" s="1"/>
  <c r="C798" i="60"/>
  <c r="C938" i="60"/>
  <c r="D1023" i="60"/>
  <c r="E1023" i="60" s="1"/>
  <c r="F1023" i="60" s="1"/>
  <c r="G1023" i="60" s="1"/>
  <c r="H1023" i="60" s="1"/>
  <c r="I1023" i="60" s="1"/>
  <c r="D297" i="60"/>
  <c r="E297" i="60" s="1"/>
  <c r="F297" i="60" s="1"/>
  <c r="G297" i="60" s="1"/>
  <c r="H297" i="60" s="1"/>
  <c r="I297" i="60" s="1"/>
  <c r="D372" i="60"/>
  <c r="E372" i="60" s="1"/>
  <c r="F372" i="60" s="1"/>
  <c r="G372" i="60" s="1"/>
  <c r="H372" i="60" s="1"/>
  <c r="I372" i="60" s="1"/>
  <c r="D381" i="60"/>
  <c r="E381" i="60" s="1"/>
  <c r="F381" i="60" s="1"/>
  <c r="G381" i="60" s="1"/>
  <c r="H381" i="60" s="1"/>
  <c r="I381" i="60" s="1"/>
  <c r="D382" i="60"/>
  <c r="E382" i="60" s="1"/>
  <c r="F382" i="60" s="1"/>
  <c r="G382" i="60" s="1"/>
  <c r="H382" i="60" s="1"/>
  <c r="I382" i="60" s="1"/>
  <c r="D402" i="60"/>
  <c r="E402" i="60" s="1"/>
  <c r="F402" i="60" s="1"/>
  <c r="G402" i="60" s="1"/>
  <c r="H402" i="60" s="1"/>
  <c r="I402" i="60" s="1"/>
  <c r="D421" i="60"/>
  <c r="E421" i="60" s="1"/>
  <c r="F421" i="60" s="1"/>
  <c r="G421" i="60" s="1"/>
  <c r="H421" i="60" s="1"/>
  <c r="I421" i="60" s="1"/>
  <c r="D481" i="60"/>
  <c r="E481" i="60" s="1"/>
  <c r="F481" i="60" s="1"/>
  <c r="G481" i="60" s="1"/>
  <c r="H481" i="60" s="1"/>
  <c r="I481" i="60" s="1"/>
  <c r="D482" i="60"/>
  <c r="E482" i="60" s="1"/>
  <c r="F482" i="60" s="1"/>
  <c r="G482" i="60" s="1"/>
  <c r="H482" i="60" s="1"/>
  <c r="I482" i="60" s="1"/>
  <c r="D532" i="60"/>
  <c r="E532" i="60" s="1"/>
  <c r="F532" i="60" s="1"/>
  <c r="G532" i="60" s="1"/>
  <c r="H532" i="60" s="1"/>
  <c r="I532" i="60" s="1"/>
  <c r="D547" i="60"/>
  <c r="E547" i="60" s="1"/>
  <c r="F547" i="60" s="1"/>
  <c r="G547" i="60" s="1"/>
  <c r="H547" i="60" s="1"/>
  <c r="I547" i="60" s="1"/>
  <c r="D583" i="60"/>
  <c r="E583" i="60" s="1"/>
  <c r="F583" i="60" s="1"/>
  <c r="G583" i="60" s="1"/>
  <c r="H583" i="60" s="1"/>
  <c r="I583" i="60" s="1"/>
  <c r="D658" i="60"/>
  <c r="E658" i="60" s="1"/>
  <c r="F658" i="60" s="1"/>
  <c r="G658" i="60" s="1"/>
  <c r="H658" i="60" s="1"/>
  <c r="I658" i="60" s="1"/>
  <c r="D698" i="60"/>
  <c r="E698" i="60" s="1"/>
  <c r="F698" i="60" s="1"/>
  <c r="G698" i="60" s="1"/>
  <c r="H698" i="60" s="1"/>
  <c r="I698" i="60" s="1"/>
  <c r="D728" i="60"/>
  <c r="E728" i="60" s="1"/>
  <c r="F728" i="60" s="1"/>
  <c r="G728" i="60" s="1"/>
  <c r="H728" i="60" s="1"/>
  <c r="I728" i="60" s="1"/>
  <c r="D824" i="60"/>
  <c r="E824" i="60" s="1"/>
  <c r="F824" i="60" s="1"/>
  <c r="G824" i="60" s="1"/>
  <c r="H824" i="60" s="1"/>
  <c r="I824" i="60" s="1"/>
  <c r="D859" i="60"/>
  <c r="E859" i="60" s="1"/>
  <c r="F859" i="60" s="1"/>
  <c r="G859" i="60" s="1"/>
  <c r="H859" i="60" s="1"/>
  <c r="I859" i="60" s="1"/>
  <c r="D875" i="60"/>
  <c r="E875" i="60" s="1"/>
  <c r="F875" i="60" s="1"/>
  <c r="G875" i="60" s="1"/>
  <c r="H875" i="60" s="1"/>
  <c r="I875" i="60" s="1"/>
  <c r="D942" i="60"/>
  <c r="E942" i="60" s="1"/>
  <c r="F942" i="60" s="1"/>
  <c r="G942" i="60" s="1"/>
  <c r="H942" i="60" s="1"/>
  <c r="I942" i="60" s="1"/>
  <c r="D957" i="60"/>
  <c r="E957" i="60" s="1"/>
  <c r="F957" i="60" s="1"/>
  <c r="G957" i="60" s="1"/>
  <c r="H957" i="60" s="1"/>
  <c r="I957" i="60" s="1"/>
  <c r="D1018" i="60"/>
  <c r="E1018" i="60" s="1"/>
  <c r="F1018" i="60" s="1"/>
  <c r="G1018" i="60" s="1"/>
  <c r="H1018" i="60" s="1"/>
  <c r="I1018" i="60" s="1"/>
  <c r="D746" i="60"/>
  <c r="E746" i="60" s="1"/>
  <c r="F746" i="60" s="1"/>
  <c r="G746" i="60" s="1"/>
  <c r="H746" i="60" s="1"/>
  <c r="I746" i="60" s="1"/>
  <c r="D751" i="60"/>
  <c r="E751" i="60" s="1"/>
  <c r="F751" i="60" s="1"/>
  <c r="G751" i="60" s="1"/>
  <c r="H751" i="60" s="1"/>
  <c r="I751" i="60" s="1"/>
  <c r="D927" i="60"/>
  <c r="E927" i="60" s="1"/>
  <c r="F927" i="60" s="1"/>
  <c r="G927" i="60" s="1"/>
  <c r="H927" i="60" s="1"/>
  <c r="I927" i="60" s="1"/>
  <c r="D644" i="60"/>
  <c r="E644" i="60" s="1"/>
  <c r="F644" i="60" s="1"/>
  <c r="G644" i="60" s="1"/>
  <c r="H644" i="60" s="1"/>
  <c r="I644" i="60" s="1"/>
  <c r="D17" i="60"/>
  <c r="E17" i="60" s="1"/>
  <c r="F17" i="60" s="1"/>
  <c r="G17" i="60" s="1"/>
  <c r="H17" i="60" s="1"/>
  <c r="I17" i="60" s="1"/>
  <c r="D121" i="60"/>
  <c r="E121" i="60" s="1"/>
  <c r="F121" i="60" s="1"/>
  <c r="G121" i="60" s="1"/>
  <c r="H121" i="60" s="1"/>
  <c r="I121" i="60" s="1"/>
  <c r="D135" i="60"/>
  <c r="E135" i="60" s="1"/>
  <c r="F135" i="60" s="1"/>
  <c r="G135" i="60" s="1"/>
  <c r="H135" i="60" s="1"/>
  <c r="I135" i="60" s="1"/>
  <c r="D136" i="60"/>
  <c r="E136" i="60" s="1"/>
  <c r="F136" i="60" s="1"/>
  <c r="G136" i="60" s="1"/>
  <c r="H136" i="60" s="1"/>
  <c r="I136" i="60" s="1"/>
  <c r="D152" i="60"/>
  <c r="E152" i="60" s="1"/>
  <c r="F152" i="60" s="1"/>
  <c r="G152" i="60" s="1"/>
  <c r="H152" i="60" s="1"/>
  <c r="I152" i="60" s="1"/>
  <c r="D153" i="60"/>
  <c r="E153" i="60" s="1"/>
  <c r="F153" i="60" s="1"/>
  <c r="G153" i="60" s="1"/>
  <c r="H153" i="60" s="1"/>
  <c r="I153" i="60" s="1"/>
  <c r="D192" i="60"/>
  <c r="E192" i="60" s="1"/>
  <c r="F192" i="60" s="1"/>
  <c r="G192" i="60" s="1"/>
  <c r="H192" i="60" s="1"/>
  <c r="I192" i="60" s="1"/>
  <c r="D207" i="60"/>
  <c r="E207" i="60" s="1"/>
  <c r="F207" i="60" s="1"/>
  <c r="G207" i="60" s="1"/>
  <c r="H207" i="60" s="1"/>
  <c r="I207" i="60" s="1"/>
  <c r="C226" i="60"/>
  <c r="D230" i="60"/>
  <c r="E230" i="60" s="1"/>
  <c r="F230" i="60" s="1"/>
  <c r="G230" i="60" s="1"/>
  <c r="H230" i="60" s="1"/>
  <c r="I230" i="60" s="1"/>
  <c r="C250" i="60"/>
  <c r="D265" i="60"/>
  <c r="E265" i="60" s="1"/>
  <c r="F265" i="60" s="1"/>
  <c r="G265" i="60" s="1"/>
  <c r="H265" i="60" s="1"/>
  <c r="I265" i="60" s="1"/>
  <c r="D285" i="60"/>
  <c r="E285" i="60" s="1"/>
  <c r="F285" i="60" s="1"/>
  <c r="G285" i="60" s="1"/>
  <c r="H285" i="60" s="1"/>
  <c r="I285" i="60" s="1"/>
  <c r="C292" i="60"/>
  <c r="D309" i="60"/>
  <c r="E309" i="60" s="1"/>
  <c r="F309" i="60" s="1"/>
  <c r="G309" i="60" s="1"/>
  <c r="H309" i="60" s="1"/>
  <c r="I309" i="60" s="1"/>
  <c r="D320" i="60"/>
  <c r="E320" i="60" s="1"/>
  <c r="F320" i="60" s="1"/>
  <c r="G320" i="60" s="1"/>
  <c r="H320" i="60" s="1"/>
  <c r="I320" i="60" s="1"/>
  <c r="D444" i="60"/>
  <c r="E444" i="60" s="1"/>
  <c r="F444" i="60" s="1"/>
  <c r="G444" i="60" s="1"/>
  <c r="H444" i="60" s="1"/>
  <c r="I444" i="60" s="1"/>
  <c r="D513" i="60"/>
  <c r="E513" i="60" s="1"/>
  <c r="F513" i="60" s="1"/>
  <c r="G513" i="60" s="1"/>
  <c r="H513" i="60" s="1"/>
  <c r="I513" i="60" s="1"/>
  <c r="D523" i="60"/>
  <c r="E523" i="60" s="1"/>
  <c r="F523" i="60" s="1"/>
  <c r="G523" i="60" s="1"/>
  <c r="H523" i="60" s="1"/>
  <c r="I523" i="60" s="1"/>
  <c r="D665" i="60"/>
  <c r="E665" i="60" s="1"/>
  <c r="F665" i="60" s="1"/>
  <c r="G665" i="60" s="1"/>
  <c r="H665" i="60" s="1"/>
  <c r="I665" i="60" s="1"/>
  <c r="D696" i="60"/>
  <c r="E696" i="60" s="1"/>
  <c r="F696" i="60" s="1"/>
  <c r="G696" i="60" s="1"/>
  <c r="H696" i="60" s="1"/>
  <c r="I696" i="60" s="1"/>
  <c r="D714" i="60"/>
  <c r="E714" i="60" s="1"/>
  <c r="F714" i="60" s="1"/>
  <c r="G714" i="60" s="1"/>
  <c r="H714" i="60" s="1"/>
  <c r="I714" i="60" s="1"/>
  <c r="D736" i="60"/>
  <c r="E736" i="60" s="1"/>
  <c r="F736" i="60" s="1"/>
  <c r="G736" i="60" s="1"/>
  <c r="H736" i="60" s="1"/>
  <c r="I736" i="60" s="1"/>
  <c r="D902" i="60"/>
  <c r="E902" i="60" s="1"/>
  <c r="F902" i="60" s="1"/>
  <c r="G902" i="60" s="1"/>
  <c r="H902" i="60" s="1"/>
  <c r="I902" i="60" s="1"/>
  <c r="D939" i="60"/>
  <c r="E939" i="60" s="1"/>
  <c r="F939" i="60" s="1"/>
  <c r="G939" i="60" s="1"/>
  <c r="H939" i="60" s="1"/>
  <c r="I939" i="60" s="1"/>
  <c r="D945" i="60"/>
  <c r="E945" i="60" s="1"/>
  <c r="F945" i="60" s="1"/>
  <c r="G945" i="60" s="1"/>
  <c r="H945" i="60" s="1"/>
  <c r="I945" i="60" s="1"/>
  <c r="D949" i="60"/>
  <c r="E949" i="60" s="1"/>
  <c r="F949" i="60" s="1"/>
  <c r="G949" i="60" s="1"/>
  <c r="H949" i="60" s="1"/>
  <c r="I949" i="60" s="1"/>
  <c r="D981" i="60"/>
  <c r="E981" i="60" s="1"/>
  <c r="F981" i="60" s="1"/>
  <c r="G981" i="60" s="1"/>
  <c r="H981" i="60" s="1"/>
  <c r="I981" i="60" s="1"/>
  <c r="D996" i="60"/>
  <c r="D997" i="60"/>
  <c r="E997" i="60" s="1"/>
  <c r="F997" i="60" s="1"/>
  <c r="G997" i="60" s="1"/>
  <c r="H997" i="60" s="1"/>
  <c r="I997" i="60" s="1"/>
  <c r="D1008" i="60"/>
  <c r="E1008" i="60" s="1"/>
  <c r="F1008" i="60" s="1"/>
  <c r="G1008" i="60" s="1"/>
  <c r="H1008" i="60" s="1"/>
  <c r="I1008" i="60" s="1"/>
  <c r="D89" i="60"/>
  <c r="E89" i="60" s="1"/>
  <c r="F89" i="60" s="1"/>
  <c r="G89" i="60" s="1"/>
  <c r="H89" i="60" s="1"/>
  <c r="I89" i="60" s="1"/>
  <c r="D95" i="60"/>
  <c r="E95" i="60" s="1"/>
  <c r="F95" i="60" s="1"/>
  <c r="G95" i="60" s="1"/>
  <c r="H95" i="60" s="1"/>
  <c r="I95" i="60" s="1"/>
  <c r="D158" i="60"/>
  <c r="E158" i="60" s="1"/>
  <c r="F158" i="60" s="1"/>
  <c r="G158" i="60" s="1"/>
  <c r="H158" i="60" s="1"/>
  <c r="I158" i="60" s="1"/>
  <c r="D173" i="60"/>
  <c r="E173" i="60" s="1"/>
  <c r="F173" i="60" s="1"/>
  <c r="G173" i="60" s="1"/>
  <c r="H173" i="60" s="1"/>
  <c r="I173" i="60" s="1"/>
  <c r="D208" i="60"/>
  <c r="E208" i="60" s="1"/>
  <c r="F208" i="60" s="1"/>
  <c r="G208" i="60" s="1"/>
  <c r="H208" i="60" s="1"/>
  <c r="I208" i="60" s="1"/>
  <c r="D240" i="60"/>
  <c r="E240" i="60" s="1"/>
  <c r="F240" i="60" s="1"/>
  <c r="G240" i="60" s="1"/>
  <c r="H240" i="60" s="1"/>
  <c r="I240" i="60" s="1"/>
  <c r="D260" i="60"/>
  <c r="E260" i="60" s="1"/>
  <c r="F260" i="60" s="1"/>
  <c r="G260" i="60" s="1"/>
  <c r="H260" i="60" s="1"/>
  <c r="I260" i="60" s="1"/>
  <c r="D281" i="60"/>
  <c r="E281" i="60" s="1"/>
  <c r="F281" i="60" s="1"/>
  <c r="G281" i="60" s="1"/>
  <c r="H281" i="60" s="1"/>
  <c r="I281" i="60" s="1"/>
  <c r="D353" i="60"/>
  <c r="E353" i="60" s="1"/>
  <c r="F353" i="60" s="1"/>
  <c r="G353" i="60" s="1"/>
  <c r="H353" i="60" s="1"/>
  <c r="I353" i="60" s="1"/>
  <c r="D380" i="60"/>
  <c r="E380" i="60" s="1"/>
  <c r="F380" i="60" s="1"/>
  <c r="G380" i="60" s="1"/>
  <c r="H380" i="60" s="1"/>
  <c r="I380" i="60" s="1"/>
  <c r="D428" i="60"/>
  <c r="E428" i="60" s="1"/>
  <c r="F428" i="60" s="1"/>
  <c r="G428" i="60" s="1"/>
  <c r="H428" i="60" s="1"/>
  <c r="I428" i="60" s="1"/>
  <c r="D434" i="60"/>
  <c r="E434" i="60" s="1"/>
  <c r="F434" i="60" s="1"/>
  <c r="G434" i="60" s="1"/>
  <c r="H434" i="60" s="1"/>
  <c r="I434" i="60" s="1"/>
  <c r="D458" i="60"/>
  <c r="E458" i="60" s="1"/>
  <c r="F458" i="60" s="1"/>
  <c r="G458" i="60" s="1"/>
  <c r="H458" i="60" s="1"/>
  <c r="I458" i="60" s="1"/>
  <c r="D540" i="60"/>
  <c r="E540" i="60" s="1"/>
  <c r="F540" i="60" s="1"/>
  <c r="G540" i="60" s="1"/>
  <c r="H540" i="60" s="1"/>
  <c r="I540" i="60" s="1"/>
  <c r="D545" i="60"/>
  <c r="E545" i="60" s="1"/>
  <c r="F545" i="60" s="1"/>
  <c r="G545" i="60" s="1"/>
  <c r="H545" i="60" s="1"/>
  <c r="I545" i="60" s="1"/>
  <c r="D554" i="60"/>
  <c r="E554" i="60" s="1"/>
  <c r="F554" i="60" s="1"/>
  <c r="G554" i="60" s="1"/>
  <c r="H554" i="60" s="1"/>
  <c r="I554" i="60" s="1"/>
  <c r="D594" i="60"/>
  <c r="E594" i="60" s="1"/>
  <c r="F594" i="60" s="1"/>
  <c r="G594" i="60" s="1"/>
  <c r="H594" i="60" s="1"/>
  <c r="I594" i="60" s="1"/>
  <c r="D655" i="60"/>
  <c r="E655" i="60" s="1"/>
  <c r="F655" i="60" s="1"/>
  <c r="G655" i="60" s="1"/>
  <c r="H655" i="60" s="1"/>
  <c r="I655" i="60" s="1"/>
  <c r="D812" i="60"/>
  <c r="E812" i="60" s="1"/>
  <c r="F812" i="60" s="1"/>
  <c r="G812" i="60" s="1"/>
  <c r="H812" i="60" s="1"/>
  <c r="I812" i="60" s="1"/>
  <c r="D821" i="60"/>
  <c r="E821" i="60" s="1"/>
  <c r="F821" i="60" s="1"/>
  <c r="G821" i="60" s="1"/>
  <c r="H821" i="60" s="1"/>
  <c r="I821" i="60" s="1"/>
  <c r="D866" i="60"/>
  <c r="E866" i="60" s="1"/>
  <c r="F866" i="60" s="1"/>
  <c r="G866" i="60" s="1"/>
  <c r="H866" i="60" s="1"/>
  <c r="I866" i="60" s="1"/>
  <c r="D872" i="60"/>
  <c r="E872" i="60" s="1"/>
  <c r="F872" i="60" s="1"/>
  <c r="G872" i="60" s="1"/>
  <c r="H872" i="60" s="1"/>
  <c r="I872" i="60" s="1"/>
  <c r="D922" i="60"/>
  <c r="E922" i="60" s="1"/>
  <c r="F922" i="60" s="1"/>
  <c r="G922" i="60" s="1"/>
  <c r="H922" i="60" s="1"/>
  <c r="I922" i="60" s="1"/>
  <c r="D923" i="60"/>
  <c r="E923" i="60" s="1"/>
  <c r="F923" i="60" s="1"/>
  <c r="G923" i="60" s="1"/>
  <c r="H923" i="60" s="1"/>
  <c r="I923" i="60" s="1"/>
  <c r="D929" i="60"/>
  <c r="E929" i="60" s="1"/>
  <c r="F929" i="60" s="1"/>
  <c r="G929" i="60" s="1"/>
  <c r="H929" i="60" s="1"/>
  <c r="I929" i="60" s="1"/>
  <c r="D1009" i="60"/>
  <c r="E1009" i="60" s="1"/>
  <c r="F1009" i="60" s="1"/>
  <c r="G1009" i="60" s="1"/>
  <c r="H1009" i="60" s="1"/>
  <c r="I1009" i="60" s="1"/>
  <c r="D276" i="60"/>
  <c r="E276" i="60" s="1"/>
  <c r="F276" i="60" s="1"/>
  <c r="G276" i="60" s="1"/>
  <c r="H276" i="60" s="1"/>
  <c r="I276" i="60" s="1"/>
  <c r="D331" i="60"/>
  <c r="E331" i="60" s="1"/>
  <c r="F331" i="60" s="1"/>
  <c r="G331" i="60" s="1"/>
  <c r="H331" i="60" s="1"/>
  <c r="I331" i="60" s="1"/>
  <c r="D337" i="60"/>
  <c r="E337" i="60" s="1"/>
  <c r="F337" i="60" s="1"/>
  <c r="G337" i="60" s="1"/>
  <c r="H337" i="60" s="1"/>
  <c r="I337" i="60" s="1"/>
  <c r="D414" i="60"/>
  <c r="E414" i="60" s="1"/>
  <c r="F414" i="60" s="1"/>
  <c r="G414" i="60" s="1"/>
  <c r="H414" i="60" s="1"/>
  <c r="I414" i="60" s="1"/>
  <c r="D470" i="60"/>
  <c r="E470" i="60" s="1"/>
  <c r="F470" i="60" s="1"/>
  <c r="G470" i="60" s="1"/>
  <c r="H470" i="60" s="1"/>
  <c r="I470" i="60" s="1"/>
  <c r="D666" i="60"/>
  <c r="E666" i="60" s="1"/>
  <c r="F666" i="60" s="1"/>
  <c r="G666" i="60" s="1"/>
  <c r="H666" i="60" s="1"/>
  <c r="I666" i="60" s="1"/>
  <c r="D782" i="60"/>
  <c r="E782" i="60" s="1"/>
  <c r="F782" i="60" s="1"/>
  <c r="G782" i="60" s="1"/>
  <c r="H782" i="60" s="1"/>
  <c r="I782" i="60" s="1"/>
  <c r="D893" i="60"/>
  <c r="E893" i="60" s="1"/>
  <c r="F893" i="60" s="1"/>
  <c r="G893" i="60" s="1"/>
  <c r="H893" i="60" s="1"/>
  <c r="I893" i="60" s="1"/>
  <c r="D480" i="60"/>
  <c r="E480" i="60" s="1"/>
  <c r="F480" i="60" s="1"/>
  <c r="G480" i="60" s="1"/>
  <c r="H480" i="60" s="1"/>
  <c r="I480" i="60" s="1"/>
  <c r="D535" i="60"/>
  <c r="E535" i="60" s="1"/>
  <c r="F535" i="60" s="1"/>
  <c r="G535" i="60" s="1"/>
  <c r="H535" i="60" s="1"/>
  <c r="I535" i="60" s="1"/>
  <c r="D616" i="60"/>
  <c r="E616" i="60" s="1"/>
  <c r="F616" i="60" s="1"/>
  <c r="G616" i="60" s="1"/>
  <c r="H616" i="60" s="1"/>
  <c r="I616" i="60" s="1"/>
  <c r="D646" i="60"/>
  <c r="E646" i="60" s="1"/>
  <c r="F646" i="60" s="1"/>
  <c r="G646" i="60" s="1"/>
  <c r="H646" i="60" s="1"/>
  <c r="I646" i="60" s="1"/>
  <c r="D681" i="60"/>
  <c r="E681" i="60" s="1"/>
  <c r="F681" i="60" s="1"/>
  <c r="G681" i="60" s="1"/>
  <c r="H681" i="60" s="1"/>
  <c r="I681" i="60" s="1"/>
  <c r="D823" i="60"/>
  <c r="E823" i="60" s="1"/>
  <c r="F823" i="60" s="1"/>
  <c r="G823" i="60" s="1"/>
  <c r="H823" i="60" s="1"/>
  <c r="I823" i="60" s="1"/>
  <c r="D853" i="60"/>
  <c r="E853" i="60" s="1"/>
  <c r="F853" i="60" s="1"/>
  <c r="G853" i="60" s="1"/>
  <c r="H853" i="60" s="1"/>
  <c r="I853" i="60" s="1"/>
  <c r="D1010" i="60"/>
  <c r="E1010" i="60" s="1"/>
  <c r="F1010" i="60" s="1"/>
  <c r="G1010" i="60" s="1"/>
  <c r="H1010" i="60" s="1"/>
  <c r="I1010" i="60" s="1"/>
  <c r="D244" i="60"/>
  <c r="E244" i="60" s="1"/>
  <c r="F244" i="60" s="1"/>
  <c r="G244" i="60" s="1"/>
  <c r="H244" i="60" s="1"/>
  <c r="I244" i="60" s="1"/>
  <c r="C244" i="60"/>
  <c r="D290" i="60"/>
  <c r="E290" i="60" s="1"/>
  <c r="F290" i="60" s="1"/>
  <c r="G290" i="60" s="1"/>
  <c r="H290" i="60" s="1"/>
  <c r="I290" i="60" s="1"/>
  <c r="C290" i="60"/>
  <c r="C393" i="60"/>
  <c r="D393" i="60"/>
  <c r="E393" i="60" s="1"/>
  <c r="F393" i="60" s="1"/>
  <c r="G393" i="60" s="1"/>
  <c r="H393" i="60" s="1"/>
  <c r="I393" i="60" s="1"/>
  <c r="D57" i="60"/>
  <c r="E57" i="60" s="1"/>
  <c r="F57" i="60" s="1"/>
  <c r="G57" i="60" s="1"/>
  <c r="H57" i="60" s="1"/>
  <c r="I57" i="60" s="1"/>
  <c r="D67" i="60"/>
  <c r="E67" i="60" s="1"/>
  <c r="F67" i="60" s="1"/>
  <c r="G67" i="60" s="1"/>
  <c r="H67" i="60" s="1"/>
  <c r="I67" i="60" s="1"/>
  <c r="D90" i="60"/>
  <c r="E90" i="60" s="1"/>
  <c r="F90" i="60" s="1"/>
  <c r="G90" i="60" s="1"/>
  <c r="H90" i="60" s="1"/>
  <c r="I90" i="60" s="1"/>
  <c r="D94" i="60"/>
  <c r="E94" i="60" s="1"/>
  <c r="F94" i="60" s="1"/>
  <c r="G94" i="60" s="1"/>
  <c r="H94" i="60" s="1"/>
  <c r="I94" i="60" s="1"/>
  <c r="C117" i="60"/>
  <c r="D131" i="60"/>
  <c r="E131" i="60" s="1"/>
  <c r="F131" i="60" s="1"/>
  <c r="G131" i="60" s="1"/>
  <c r="H131" i="60" s="1"/>
  <c r="I131" i="60" s="1"/>
  <c r="D139" i="60"/>
  <c r="E139" i="60" s="1"/>
  <c r="F139" i="60" s="1"/>
  <c r="G139" i="60" s="1"/>
  <c r="H139" i="60" s="1"/>
  <c r="I139" i="60" s="1"/>
  <c r="D214" i="60"/>
  <c r="E214" i="60" s="1"/>
  <c r="F214" i="60" s="1"/>
  <c r="G214" i="60" s="1"/>
  <c r="H214" i="60" s="1"/>
  <c r="I214" i="60" s="1"/>
  <c r="C214" i="60"/>
  <c r="C257" i="60"/>
  <c r="D257" i="60"/>
  <c r="E257" i="60" s="1"/>
  <c r="F257" i="60" s="1"/>
  <c r="G257" i="60" s="1"/>
  <c r="H257" i="60" s="1"/>
  <c r="I257" i="60" s="1"/>
  <c r="D304" i="60"/>
  <c r="E304" i="60" s="1"/>
  <c r="F304" i="60" s="1"/>
  <c r="G304" i="60" s="1"/>
  <c r="H304" i="60" s="1"/>
  <c r="I304" i="60" s="1"/>
  <c r="C304" i="60"/>
  <c r="D41" i="60"/>
  <c r="E41" i="60" s="1"/>
  <c r="F41" i="60" s="1"/>
  <c r="G41" i="60" s="1"/>
  <c r="H41" i="60" s="1"/>
  <c r="I41" i="60" s="1"/>
  <c r="D74" i="60"/>
  <c r="E74" i="60" s="1"/>
  <c r="F74" i="60" s="1"/>
  <c r="G74" i="60" s="1"/>
  <c r="H74" i="60" s="1"/>
  <c r="I74" i="60" s="1"/>
  <c r="D101" i="60"/>
  <c r="E101" i="60" s="1"/>
  <c r="F101" i="60" s="1"/>
  <c r="G101" i="60" s="1"/>
  <c r="H101" i="60" s="1"/>
  <c r="I101" i="60" s="1"/>
  <c r="D109" i="60"/>
  <c r="E109" i="60" s="1"/>
  <c r="F109" i="60" s="1"/>
  <c r="G109" i="60" s="1"/>
  <c r="H109" i="60" s="1"/>
  <c r="I109" i="60" s="1"/>
  <c r="C113" i="60"/>
  <c r="D116" i="60"/>
  <c r="E116" i="60" s="1"/>
  <c r="F116" i="60" s="1"/>
  <c r="G116" i="60" s="1"/>
  <c r="H116" i="60" s="1"/>
  <c r="I116" i="60" s="1"/>
  <c r="D123" i="60"/>
  <c r="E123" i="60" s="1"/>
  <c r="F123" i="60" s="1"/>
  <c r="G123" i="60" s="1"/>
  <c r="H123" i="60" s="1"/>
  <c r="I123" i="60" s="1"/>
  <c r="D124" i="60"/>
  <c r="E124" i="60" s="1"/>
  <c r="F124" i="60" s="1"/>
  <c r="G124" i="60" s="1"/>
  <c r="H124" i="60" s="1"/>
  <c r="I124" i="60" s="1"/>
  <c r="D132" i="60"/>
  <c r="E132" i="60" s="1"/>
  <c r="F132" i="60" s="1"/>
  <c r="G132" i="60" s="1"/>
  <c r="H132" i="60" s="1"/>
  <c r="I132" i="60" s="1"/>
  <c r="D146" i="60"/>
  <c r="E146" i="60" s="1"/>
  <c r="F146" i="60" s="1"/>
  <c r="G146" i="60" s="1"/>
  <c r="H146" i="60" s="1"/>
  <c r="I146" i="60" s="1"/>
  <c r="D184" i="60"/>
  <c r="E184" i="60" s="1"/>
  <c r="F184" i="60" s="1"/>
  <c r="G184" i="60" s="1"/>
  <c r="H184" i="60" s="1"/>
  <c r="I184" i="60" s="1"/>
  <c r="D314" i="60"/>
  <c r="E314" i="60" s="1"/>
  <c r="F314" i="60" s="1"/>
  <c r="G314" i="60" s="1"/>
  <c r="H314" i="60" s="1"/>
  <c r="I314" i="60" s="1"/>
  <c r="C314" i="60"/>
  <c r="D404" i="60"/>
  <c r="E404" i="60" s="1"/>
  <c r="F404" i="60" s="1"/>
  <c r="G404" i="60" s="1"/>
  <c r="H404" i="60" s="1"/>
  <c r="I404" i="60" s="1"/>
  <c r="C404" i="60"/>
  <c r="D468" i="60"/>
  <c r="E468" i="60" s="1"/>
  <c r="F468" i="60" s="1"/>
  <c r="G468" i="60" s="1"/>
  <c r="H468" i="60" s="1"/>
  <c r="I468" i="60" s="1"/>
  <c r="C468" i="60"/>
  <c r="D189" i="60"/>
  <c r="E189" i="60" s="1"/>
  <c r="F189" i="60" s="1"/>
  <c r="G189" i="60" s="1"/>
  <c r="H189" i="60" s="1"/>
  <c r="I189" i="60" s="1"/>
  <c r="C189" i="60"/>
  <c r="D343" i="60"/>
  <c r="E343" i="60" s="1"/>
  <c r="F343" i="60" s="1"/>
  <c r="G343" i="60" s="1"/>
  <c r="H343" i="60" s="1"/>
  <c r="I343" i="60" s="1"/>
  <c r="C343" i="60"/>
  <c r="C13" i="60"/>
  <c r="C203" i="60"/>
  <c r="D203" i="60"/>
  <c r="E203" i="60" s="1"/>
  <c r="F203" i="60" s="1"/>
  <c r="G203" i="60" s="1"/>
  <c r="H203" i="60" s="1"/>
  <c r="I203" i="60" s="1"/>
  <c r="C211" i="60"/>
  <c r="D211" i="60"/>
  <c r="E211" i="60" s="1"/>
  <c r="F211" i="60" s="1"/>
  <c r="G211" i="60" s="1"/>
  <c r="H211" i="60" s="1"/>
  <c r="I211" i="60" s="1"/>
  <c r="D253" i="60"/>
  <c r="E253" i="60" s="1"/>
  <c r="F253" i="60" s="1"/>
  <c r="G253" i="60" s="1"/>
  <c r="H253" i="60" s="1"/>
  <c r="I253" i="60" s="1"/>
  <c r="D263" i="60"/>
  <c r="E263" i="60" s="1"/>
  <c r="F263" i="60" s="1"/>
  <c r="G263" i="60" s="1"/>
  <c r="H263" i="60" s="1"/>
  <c r="I263" i="60" s="1"/>
  <c r="D267" i="60"/>
  <c r="E267" i="60" s="1"/>
  <c r="F267" i="60" s="1"/>
  <c r="G267" i="60" s="1"/>
  <c r="H267" i="60" s="1"/>
  <c r="I267" i="60" s="1"/>
  <c r="D310" i="60"/>
  <c r="E310" i="60" s="1"/>
  <c r="F310" i="60" s="1"/>
  <c r="G310" i="60" s="1"/>
  <c r="H310" i="60" s="1"/>
  <c r="I310" i="60" s="1"/>
  <c r="D318" i="60"/>
  <c r="E318" i="60" s="1"/>
  <c r="F318" i="60" s="1"/>
  <c r="G318" i="60" s="1"/>
  <c r="H318" i="60" s="1"/>
  <c r="I318" i="60" s="1"/>
  <c r="D413" i="60"/>
  <c r="E413" i="60" s="1"/>
  <c r="F413" i="60" s="1"/>
  <c r="G413" i="60" s="1"/>
  <c r="H413" i="60" s="1"/>
  <c r="I413" i="60" s="1"/>
  <c r="D12" i="60"/>
  <c r="E12" i="60" s="1"/>
  <c r="F12" i="60" s="1"/>
  <c r="G12" i="60" s="1"/>
  <c r="H12" i="60" s="1"/>
  <c r="I12" i="60" s="1"/>
  <c r="C20" i="60"/>
  <c r="D23" i="60"/>
  <c r="E23" i="60" s="1"/>
  <c r="F23" i="60" s="1"/>
  <c r="G23" i="60" s="1"/>
  <c r="H23" i="60" s="1"/>
  <c r="I23" i="60" s="1"/>
  <c r="D50" i="60"/>
  <c r="E50" i="60" s="1"/>
  <c r="F50" i="60" s="1"/>
  <c r="G50" i="60" s="1"/>
  <c r="H50" i="60" s="1"/>
  <c r="I50" i="60" s="1"/>
  <c r="D58" i="60"/>
  <c r="E58" i="60" s="1"/>
  <c r="F58" i="60" s="1"/>
  <c r="G58" i="60" s="1"/>
  <c r="H58" i="60" s="1"/>
  <c r="I58" i="60" s="1"/>
  <c r="C69" i="60"/>
  <c r="D83" i="60"/>
  <c r="E83" i="60" s="1"/>
  <c r="F83" i="60" s="1"/>
  <c r="G83" i="60" s="1"/>
  <c r="H83" i="60" s="1"/>
  <c r="I83" i="60" s="1"/>
  <c r="D91" i="60"/>
  <c r="E91" i="60" s="1"/>
  <c r="F91" i="60" s="1"/>
  <c r="G91" i="60" s="1"/>
  <c r="H91" i="60" s="1"/>
  <c r="I91" i="60" s="1"/>
  <c r="D114" i="60"/>
  <c r="E114" i="60" s="1"/>
  <c r="F114" i="60" s="1"/>
  <c r="G114" i="60" s="1"/>
  <c r="H114" i="60" s="1"/>
  <c r="I114" i="60" s="1"/>
  <c r="D118" i="60"/>
  <c r="E118" i="60" s="1"/>
  <c r="F118" i="60" s="1"/>
  <c r="G118" i="60" s="1"/>
  <c r="H118" i="60" s="1"/>
  <c r="I118" i="60" s="1"/>
  <c r="C141" i="60"/>
  <c r="D155" i="60"/>
  <c r="E155" i="60" s="1"/>
  <c r="F155" i="60" s="1"/>
  <c r="G155" i="60" s="1"/>
  <c r="H155" i="60" s="1"/>
  <c r="I155" i="60" s="1"/>
  <c r="D163" i="60"/>
  <c r="E163" i="60" s="1"/>
  <c r="F163" i="60" s="1"/>
  <c r="G163" i="60" s="1"/>
  <c r="H163" i="60" s="1"/>
  <c r="I163" i="60" s="1"/>
  <c r="D246" i="60"/>
  <c r="E246" i="60" s="1"/>
  <c r="F246" i="60" s="1"/>
  <c r="G246" i="60" s="1"/>
  <c r="H246" i="60" s="1"/>
  <c r="I246" i="60" s="1"/>
  <c r="D328" i="60"/>
  <c r="E328" i="60" s="1"/>
  <c r="F328" i="60" s="1"/>
  <c r="G328" i="60" s="1"/>
  <c r="H328" i="60" s="1"/>
  <c r="I328" i="60" s="1"/>
  <c r="C328" i="60"/>
  <c r="D344" i="60"/>
  <c r="E344" i="60" s="1"/>
  <c r="F344" i="60" s="1"/>
  <c r="G344" i="60" s="1"/>
  <c r="H344" i="60" s="1"/>
  <c r="I344" i="60" s="1"/>
  <c r="D11" i="60"/>
  <c r="E11" i="60" s="1"/>
  <c r="F11" i="60" s="1"/>
  <c r="G11" i="60" s="1"/>
  <c r="H11" i="60" s="1"/>
  <c r="I11" i="60" s="1"/>
  <c r="D16" i="60"/>
  <c r="E16" i="60" s="1"/>
  <c r="F16" i="60" s="1"/>
  <c r="G16" i="60" s="1"/>
  <c r="H16" i="60" s="1"/>
  <c r="I16" i="60" s="1"/>
  <c r="D42" i="60"/>
  <c r="E42" i="60" s="1"/>
  <c r="F42" i="60" s="1"/>
  <c r="G42" i="60" s="1"/>
  <c r="H42" i="60" s="1"/>
  <c r="I42" i="60" s="1"/>
  <c r="D43" i="60"/>
  <c r="E43" i="60" s="1"/>
  <c r="F43" i="60" s="1"/>
  <c r="G43" i="60" s="1"/>
  <c r="H43" i="60" s="1"/>
  <c r="I43" i="60" s="1"/>
  <c r="D51" i="60"/>
  <c r="E51" i="60" s="1"/>
  <c r="F51" i="60" s="1"/>
  <c r="G51" i="60" s="1"/>
  <c r="H51" i="60" s="1"/>
  <c r="I51" i="60" s="1"/>
  <c r="D61" i="60"/>
  <c r="E61" i="60" s="1"/>
  <c r="F61" i="60" s="1"/>
  <c r="G61" i="60" s="1"/>
  <c r="H61" i="60" s="1"/>
  <c r="I61" i="60" s="1"/>
  <c r="D68" i="60"/>
  <c r="E68" i="60" s="1"/>
  <c r="F68" i="60" s="1"/>
  <c r="G68" i="60" s="1"/>
  <c r="H68" i="60" s="1"/>
  <c r="I68" i="60" s="1"/>
  <c r="D75" i="60"/>
  <c r="E75" i="60" s="1"/>
  <c r="F75" i="60" s="1"/>
  <c r="G75" i="60" s="1"/>
  <c r="H75" i="60" s="1"/>
  <c r="I75" i="60" s="1"/>
  <c r="D76" i="60"/>
  <c r="E76" i="60" s="1"/>
  <c r="F76" i="60" s="1"/>
  <c r="G76" i="60" s="1"/>
  <c r="H76" i="60" s="1"/>
  <c r="I76" i="60" s="1"/>
  <c r="D84" i="60"/>
  <c r="E84" i="60" s="1"/>
  <c r="F84" i="60" s="1"/>
  <c r="G84" i="60" s="1"/>
  <c r="H84" i="60" s="1"/>
  <c r="I84" i="60" s="1"/>
  <c r="D98" i="60"/>
  <c r="E98" i="60" s="1"/>
  <c r="F98" i="60" s="1"/>
  <c r="G98" i="60" s="1"/>
  <c r="H98" i="60" s="1"/>
  <c r="I98" i="60" s="1"/>
  <c r="D125" i="60"/>
  <c r="E125" i="60" s="1"/>
  <c r="F125" i="60" s="1"/>
  <c r="G125" i="60" s="1"/>
  <c r="H125" i="60" s="1"/>
  <c r="I125" i="60" s="1"/>
  <c r="D133" i="60"/>
  <c r="E133" i="60" s="1"/>
  <c r="F133" i="60" s="1"/>
  <c r="G133" i="60" s="1"/>
  <c r="H133" i="60" s="1"/>
  <c r="I133" i="60" s="1"/>
  <c r="D140" i="60"/>
  <c r="E140" i="60" s="1"/>
  <c r="F140" i="60" s="1"/>
  <c r="G140" i="60" s="1"/>
  <c r="H140" i="60" s="1"/>
  <c r="I140" i="60" s="1"/>
  <c r="D147" i="60"/>
  <c r="E147" i="60" s="1"/>
  <c r="F147" i="60" s="1"/>
  <c r="G147" i="60" s="1"/>
  <c r="H147" i="60" s="1"/>
  <c r="I147" i="60" s="1"/>
  <c r="D148" i="60"/>
  <c r="E148" i="60" s="1"/>
  <c r="F148" i="60" s="1"/>
  <c r="G148" i="60" s="1"/>
  <c r="H148" i="60" s="1"/>
  <c r="I148" i="60" s="1"/>
  <c r="D156" i="60"/>
  <c r="E156" i="60" s="1"/>
  <c r="F156" i="60" s="1"/>
  <c r="G156" i="60" s="1"/>
  <c r="H156" i="60" s="1"/>
  <c r="I156" i="60" s="1"/>
  <c r="D287" i="60"/>
  <c r="E287" i="60" s="1"/>
  <c r="F287" i="60" s="1"/>
  <c r="G287" i="60" s="1"/>
  <c r="H287" i="60" s="1"/>
  <c r="I287" i="60" s="1"/>
  <c r="D315" i="60"/>
  <c r="E315" i="60" s="1"/>
  <c r="F315" i="60" s="1"/>
  <c r="G315" i="60" s="1"/>
  <c r="H315" i="60" s="1"/>
  <c r="I315" i="60" s="1"/>
  <c r="C464" i="60"/>
  <c r="D464" i="60"/>
  <c r="E464" i="60" s="1"/>
  <c r="F464" i="60" s="1"/>
  <c r="G464" i="60" s="1"/>
  <c r="H464" i="60" s="1"/>
  <c r="I464" i="60" s="1"/>
  <c r="C25" i="60"/>
  <c r="C48" i="60"/>
  <c r="C81" i="60"/>
  <c r="D130" i="60"/>
  <c r="E130" i="60" s="1"/>
  <c r="F130" i="60" s="1"/>
  <c r="G130" i="60" s="1"/>
  <c r="H130" i="60" s="1"/>
  <c r="I130" i="60" s="1"/>
  <c r="C153" i="60"/>
  <c r="C233" i="60"/>
  <c r="D233" i="60"/>
  <c r="E233" i="60" s="1"/>
  <c r="F233" i="60" s="1"/>
  <c r="G233" i="60" s="1"/>
  <c r="H233" i="60" s="1"/>
  <c r="I233" i="60" s="1"/>
  <c r="D238" i="60"/>
  <c r="E238" i="60" s="1"/>
  <c r="F238" i="60" s="1"/>
  <c r="G238" i="60" s="1"/>
  <c r="H238" i="60" s="1"/>
  <c r="I238" i="60" s="1"/>
  <c r="D242" i="60"/>
  <c r="E242" i="60" s="1"/>
  <c r="F242" i="60" s="1"/>
  <c r="G242" i="60" s="1"/>
  <c r="H242" i="60" s="1"/>
  <c r="I242" i="60" s="1"/>
  <c r="C260" i="60"/>
  <c r="D371" i="60"/>
  <c r="E371" i="60" s="1"/>
  <c r="F371" i="60" s="1"/>
  <c r="G371" i="60" s="1"/>
  <c r="H371" i="60" s="1"/>
  <c r="I371" i="60" s="1"/>
  <c r="C371" i="60"/>
  <c r="D386" i="60"/>
  <c r="E386" i="60" s="1"/>
  <c r="F386" i="60" s="1"/>
  <c r="G386" i="60" s="1"/>
  <c r="H386" i="60" s="1"/>
  <c r="I386" i="60" s="1"/>
  <c r="C386" i="60"/>
  <c r="C509" i="60"/>
  <c r="D509" i="60"/>
  <c r="E509" i="60" s="1"/>
  <c r="F509" i="60" s="1"/>
  <c r="G509" i="60" s="1"/>
  <c r="H509" i="60" s="1"/>
  <c r="I509" i="60" s="1"/>
  <c r="D10" i="60"/>
  <c r="E10" i="60" s="1"/>
  <c r="F10" i="60" s="1"/>
  <c r="G10" i="60" s="1"/>
  <c r="H10" i="60" s="1"/>
  <c r="I10" i="60" s="1"/>
  <c r="D21" i="60"/>
  <c r="E21" i="60" s="1"/>
  <c r="F21" i="60" s="1"/>
  <c r="G21" i="60" s="1"/>
  <c r="H21" i="60" s="1"/>
  <c r="I21" i="60" s="1"/>
  <c r="D40" i="60"/>
  <c r="E40" i="60" s="1"/>
  <c r="F40" i="60" s="1"/>
  <c r="G40" i="60" s="1"/>
  <c r="H40" i="60" s="1"/>
  <c r="I40" i="60" s="1"/>
  <c r="D55" i="60"/>
  <c r="E55" i="60" s="1"/>
  <c r="F55" i="60" s="1"/>
  <c r="G55" i="60" s="1"/>
  <c r="H55" i="60" s="1"/>
  <c r="I55" i="60" s="1"/>
  <c r="D65" i="60"/>
  <c r="E65" i="60" s="1"/>
  <c r="F65" i="60" s="1"/>
  <c r="G65" i="60" s="1"/>
  <c r="H65" i="60" s="1"/>
  <c r="I65" i="60" s="1"/>
  <c r="D73" i="60"/>
  <c r="E73" i="60" s="1"/>
  <c r="F73" i="60" s="1"/>
  <c r="G73" i="60" s="1"/>
  <c r="H73" i="60" s="1"/>
  <c r="I73" i="60" s="1"/>
  <c r="D88" i="60"/>
  <c r="E88" i="60" s="1"/>
  <c r="F88" i="60" s="1"/>
  <c r="G88" i="60" s="1"/>
  <c r="H88" i="60" s="1"/>
  <c r="I88" i="60" s="1"/>
  <c r="D96" i="60"/>
  <c r="E96" i="60" s="1"/>
  <c r="F96" i="60" s="1"/>
  <c r="G96" i="60" s="1"/>
  <c r="H96" i="60" s="1"/>
  <c r="I96" i="60" s="1"/>
  <c r="D137" i="60"/>
  <c r="E137" i="60" s="1"/>
  <c r="F137" i="60" s="1"/>
  <c r="G137" i="60" s="1"/>
  <c r="H137" i="60" s="1"/>
  <c r="I137" i="60" s="1"/>
  <c r="D145" i="60"/>
  <c r="E145" i="60" s="1"/>
  <c r="F145" i="60" s="1"/>
  <c r="G145" i="60" s="1"/>
  <c r="H145" i="60" s="1"/>
  <c r="I145" i="60" s="1"/>
  <c r="D160" i="60"/>
  <c r="E160" i="60" s="1"/>
  <c r="F160" i="60" s="1"/>
  <c r="G160" i="60" s="1"/>
  <c r="H160" i="60" s="1"/>
  <c r="I160" i="60" s="1"/>
  <c r="D167" i="60"/>
  <c r="E167" i="60" s="1"/>
  <c r="F167" i="60" s="1"/>
  <c r="G167" i="60" s="1"/>
  <c r="H167" i="60" s="1"/>
  <c r="I167" i="60" s="1"/>
  <c r="D175" i="60"/>
  <c r="E175" i="60" s="1"/>
  <c r="F175" i="60" s="1"/>
  <c r="G175" i="60" s="1"/>
  <c r="H175" i="60" s="1"/>
  <c r="I175" i="60" s="1"/>
  <c r="D187" i="60"/>
  <c r="E187" i="60" s="1"/>
  <c r="F187" i="60" s="1"/>
  <c r="G187" i="60" s="1"/>
  <c r="H187" i="60" s="1"/>
  <c r="I187" i="60" s="1"/>
  <c r="D264" i="60"/>
  <c r="E264" i="60" s="1"/>
  <c r="F264" i="60" s="1"/>
  <c r="G264" i="60" s="1"/>
  <c r="H264" i="60" s="1"/>
  <c r="I264" i="60" s="1"/>
  <c r="C283" i="60"/>
  <c r="D283" i="60"/>
  <c r="E283" i="60" s="1"/>
  <c r="F283" i="60" s="1"/>
  <c r="G283" i="60" s="1"/>
  <c r="H283" i="60" s="1"/>
  <c r="I283" i="60" s="1"/>
  <c r="D329" i="60"/>
  <c r="E329" i="60" s="1"/>
  <c r="F329" i="60" s="1"/>
  <c r="G329" i="60" s="1"/>
  <c r="H329" i="60" s="1"/>
  <c r="I329" i="60" s="1"/>
  <c r="D350" i="60"/>
  <c r="E350" i="60" s="1"/>
  <c r="F350" i="60" s="1"/>
  <c r="G350" i="60" s="1"/>
  <c r="H350" i="60" s="1"/>
  <c r="I350" i="60" s="1"/>
  <c r="C350" i="60"/>
  <c r="C14" i="60"/>
  <c r="D70" i="60"/>
  <c r="E70" i="60" s="1"/>
  <c r="F70" i="60" s="1"/>
  <c r="G70" i="60" s="1"/>
  <c r="H70" i="60" s="1"/>
  <c r="I70" i="60" s="1"/>
  <c r="C93" i="60"/>
  <c r="D142" i="60"/>
  <c r="E142" i="60" s="1"/>
  <c r="F142" i="60" s="1"/>
  <c r="G142" i="60" s="1"/>
  <c r="H142" i="60" s="1"/>
  <c r="I142" i="60" s="1"/>
  <c r="C165" i="60"/>
  <c r="C251" i="60"/>
  <c r="D251" i="60"/>
  <c r="E251" i="60" s="1"/>
  <c r="F251" i="60" s="1"/>
  <c r="G251" i="60" s="1"/>
  <c r="H251" i="60" s="1"/>
  <c r="I251" i="60" s="1"/>
  <c r="C270" i="60"/>
  <c r="D270" i="60"/>
  <c r="E270" i="60" s="1"/>
  <c r="F270" i="60" s="1"/>
  <c r="G270" i="60" s="1"/>
  <c r="H270" i="60" s="1"/>
  <c r="I270" i="60" s="1"/>
  <c r="D37" i="60"/>
  <c r="E37" i="60" s="1"/>
  <c r="F37" i="60" s="1"/>
  <c r="G37" i="60" s="1"/>
  <c r="H37" i="60" s="1"/>
  <c r="I37" i="60" s="1"/>
  <c r="D52" i="60"/>
  <c r="E52" i="60" s="1"/>
  <c r="F52" i="60" s="1"/>
  <c r="G52" i="60" s="1"/>
  <c r="H52" i="60" s="1"/>
  <c r="I52" i="60" s="1"/>
  <c r="D77" i="60"/>
  <c r="E77" i="60" s="1"/>
  <c r="F77" i="60" s="1"/>
  <c r="G77" i="60" s="1"/>
  <c r="H77" i="60" s="1"/>
  <c r="I77" i="60" s="1"/>
  <c r="D85" i="60"/>
  <c r="E85" i="60" s="1"/>
  <c r="F85" i="60" s="1"/>
  <c r="G85" i="60" s="1"/>
  <c r="H85" i="60" s="1"/>
  <c r="I85" i="60" s="1"/>
  <c r="C89" i="60"/>
  <c r="D100" i="60"/>
  <c r="E100" i="60" s="1"/>
  <c r="F100" i="60" s="1"/>
  <c r="G100" i="60" s="1"/>
  <c r="H100" i="60" s="1"/>
  <c r="I100" i="60" s="1"/>
  <c r="D108" i="60"/>
  <c r="E108" i="60" s="1"/>
  <c r="F108" i="60" s="1"/>
  <c r="G108" i="60" s="1"/>
  <c r="H108" i="60" s="1"/>
  <c r="I108" i="60" s="1"/>
  <c r="D149" i="60"/>
  <c r="E149" i="60" s="1"/>
  <c r="F149" i="60" s="1"/>
  <c r="G149" i="60" s="1"/>
  <c r="H149" i="60" s="1"/>
  <c r="I149" i="60" s="1"/>
  <c r="D157" i="60"/>
  <c r="E157" i="60" s="1"/>
  <c r="F157" i="60" s="1"/>
  <c r="G157" i="60" s="1"/>
  <c r="H157" i="60" s="1"/>
  <c r="I157" i="60" s="1"/>
  <c r="C161" i="60"/>
  <c r="D248" i="60"/>
  <c r="E248" i="60" s="1"/>
  <c r="F248" i="60" s="1"/>
  <c r="G248" i="60" s="1"/>
  <c r="H248" i="60" s="1"/>
  <c r="I248" i="60" s="1"/>
  <c r="C248" i="60"/>
  <c r="C274" i="60"/>
  <c r="D274" i="60"/>
  <c r="E274" i="60" s="1"/>
  <c r="F274" i="60" s="1"/>
  <c r="G274" i="60" s="1"/>
  <c r="H274" i="60" s="1"/>
  <c r="I274" i="60" s="1"/>
  <c r="C436" i="60"/>
  <c r="D436" i="60"/>
  <c r="E436" i="60" s="1"/>
  <c r="F436" i="60" s="1"/>
  <c r="G436" i="60" s="1"/>
  <c r="H436" i="60" s="1"/>
  <c r="I436" i="60" s="1"/>
  <c r="D32" i="60"/>
  <c r="E32" i="60" s="1"/>
  <c r="F32" i="60" s="1"/>
  <c r="G32" i="60" s="1"/>
  <c r="H32" i="60" s="1"/>
  <c r="I32" i="60" s="1"/>
  <c r="D44" i="60"/>
  <c r="E44" i="60" s="1"/>
  <c r="F44" i="60" s="1"/>
  <c r="G44" i="60" s="1"/>
  <c r="H44" i="60" s="1"/>
  <c r="I44" i="60" s="1"/>
  <c r="C56" i="60"/>
  <c r="D33" i="60"/>
  <c r="E33" i="60" s="1"/>
  <c r="F33" i="60" s="1"/>
  <c r="G33" i="60" s="1"/>
  <c r="H33" i="60" s="1"/>
  <c r="I33" i="60" s="1"/>
  <c r="D36" i="60"/>
  <c r="E36" i="60" s="1"/>
  <c r="F36" i="60" s="1"/>
  <c r="G36" i="60" s="1"/>
  <c r="H36" i="60" s="1"/>
  <c r="I36" i="60" s="1"/>
  <c r="D45" i="60"/>
  <c r="E45" i="60" s="1"/>
  <c r="F45" i="60" s="1"/>
  <c r="G45" i="60" s="1"/>
  <c r="H45" i="60" s="1"/>
  <c r="I45" i="60" s="1"/>
  <c r="D49" i="60"/>
  <c r="E49" i="60" s="1"/>
  <c r="F49" i="60" s="1"/>
  <c r="G49" i="60" s="1"/>
  <c r="H49" i="60" s="1"/>
  <c r="I49" i="60" s="1"/>
  <c r="D78" i="60"/>
  <c r="E78" i="60" s="1"/>
  <c r="F78" i="60" s="1"/>
  <c r="G78" i="60" s="1"/>
  <c r="H78" i="60" s="1"/>
  <c r="I78" i="60" s="1"/>
  <c r="D82" i="60"/>
  <c r="E82" i="60" s="1"/>
  <c r="F82" i="60" s="1"/>
  <c r="G82" i="60" s="1"/>
  <c r="H82" i="60" s="1"/>
  <c r="I82" i="60" s="1"/>
  <c r="D119" i="60"/>
  <c r="E119" i="60" s="1"/>
  <c r="F119" i="60" s="1"/>
  <c r="G119" i="60" s="1"/>
  <c r="H119" i="60" s="1"/>
  <c r="I119" i="60" s="1"/>
  <c r="D127" i="60"/>
  <c r="E127" i="60" s="1"/>
  <c r="F127" i="60" s="1"/>
  <c r="G127" i="60" s="1"/>
  <c r="H127" i="60" s="1"/>
  <c r="I127" i="60" s="1"/>
  <c r="D150" i="60"/>
  <c r="E150" i="60" s="1"/>
  <c r="F150" i="60" s="1"/>
  <c r="G150" i="60" s="1"/>
  <c r="H150" i="60" s="1"/>
  <c r="I150" i="60" s="1"/>
  <c r="D154" i="60"/>
  <c r="E154" i="60" s="1"/>
  <c r="F154" i="60" s="1"/>
  <c r="G154" i="60" s="1"/>
  <c r="H154" i="60" s="1"/>
  <c r="I154" i="60" s="1"/>
  <c r="D171" i="60"/>
  <c r="E171" i="60" s="1"/>
  <c r="F171" i="60" s="1"/>
  <c r="G171" i="60" s="1"/>
  <c r="H171" i="60" s="1"/>
  <c r="I171" i="60" s="1"/>
  <c r="D172" i="60"/>
  <c r="E172" i="60" s="1"/>
  <c r="F172" i="60" s="1"/>
  <c r="G172" i="60" s="1"/>
  <c r="H172" i="60" s="1"/>
  <c r="I172" i="60" s="1"/>
  <c r="D202" i="60"/>
  <c r="E202" i="60" s="1"/>
  <c r="F202" i="60" s="1"/>
  <c r="G202" i="60" s="1"/>
  <c r="H202" i="60" s="1"/>
  <c r="I202" i="60" s="1"/>
  <c r="D261" i="60"/>
  <c r="E261" i="60" s="1"/>
  <c r="F261" i="60" s="1"/>
  <c r="G261" i="60" s="1"/>
  <c r="H261" i="60" s="1"/>
  <c r="I261" i="60" s="1"/>
  <c r="C261" i="60"/>
  <c r="C298" i="60"/>
  <c r="D298" i="60"/>
  <c r="E298" i="60" s="1"/>
  <c r="F298" i="60" s="1"/>
  <c r="G298" i="60" s="1"/>
  <c r="H298" i="60" s="1"/>
  <c r="I298" i="60" s="1"/>
  <c r="D562" i="60"/>
  <c r="E562" i="60" s="1"/>
  <c r="F562" i="60" s="1"/>
  <c r="G562" i="60" s="1"/>
  <c r="H562" i="60" s="1"/>
  <c r="I562" i="60" s="1"/>
  <c r="C562" i="60"/>
  <c r="C729" i="60"/>
  <c r="D729" i="60"/>
  <c r="E729" i="60" s="1"/>
  <c r="F729" i="60" s="1"/>
  <c r="G729" i="60" s="1"/>
  <c r="H729" i="60" s="1"/>
  <c r="I729" i="60" s="1"/>
  <c r="D210" i="60"/>
  <c r="E210" i="60" s="1"/>
  <c r="F210" i="60" s="1"/>
  <c r="G210" i="60" s="1"/>
  <c r="H210" i="60" s="1"/>
  <c r="I210" i="60" s="1"/>
  <c r="D259" i="60"/>
  <c r="E259" i="60" s="1"/>
  <c r="F259" i="60" s="1"/>
  <c r="G259" i="60" s="1"/>
  <c r="H259" i="60" s="1"/>
  <c r="I259" i="60" s="1"/>
  <c r="D266" i="60"/>
  <c r="E266" i="60" s="1"/>
  <c r="F266" i="60" s="1"/>
  <c r="G266" i="60" s="1"/>
  <c r="H266" i="60" s="1"/>
  <c r="I266" i="60" s="1"/>
  <c r="D333" i="60"/>
  <c r="E333" i="60" s="1"/>
  <c r="F333" i="60" s="1"/>
  <c r="G333" i="60" s="1"/>
  <c r="H333" i="60" s="1"/>
  <c r="I333" i="60" s="1"/>
  <c r="D338" i="60"/>
  <c r="E338" i="60" s="1"/>
  <c r="F338" i="60" s="1"/>
  <c r="G338" i="60" s="1"/>
  <c r="H338" i="60" s="1"/>
  <c r="I338" i="60" s="1"/>
  <c r="D357" i="60"/>
  <c r="E357" i="60" s="1"/>
  <c r="F357" i="60" s="1"/>
  <c r="G357" i="60" s="1"/>
  <c r="H357" i="60" s="1"/>
  <c r="I357" i="60" s="1"/>
  <c r="D363" i="60"/>
  <c r="E363" i="60" s="1"/>
  <c r="F363" i="60" s="1"/>
  <c r="G363" i="60" s="1"/>
  <c r="H363" i="60" s="1"/>
  <c r="I363" i="60" s="1"/>
  <c r="D368" i="60"/>
  <c r="E368" i="60" s="1"/>
  <c r="F368" i="60" s="1"/>
  <c r="G368" i="60" s="1"/>
  <c r="H368" i="60" s="1"/>
  <c r="I368" i="60" s="1"/>
  <c r="C372" i="60"/>
  <c r="D375" i="60"/>
  <c r="E375" i="60" s="1"/>
  <c r="F375" i="60" s="1"/>
  <c r="G375" i="60" s="1"/>
  <c r="H375" i="60" s="1"/>
  <c r="I375" i="60" s="1"/>
  <c r="D379" i="60"/>
  <c r="E379" i="60" s="1"/>
  <c r="F379" i="60" s="1"/>
  <c r="G379" i="60" s="1"/>
  <c r="H379" i="60" s="1"/>
  <c r="I379" i="60" s="1"/>
  <c r="D383" i="60"/>
  <c r="E383" i="60" s="1"/>
  <c r="F383" i="60" s="1"/>
  <c r="G383" i="60" s="1"/>
  <c r="H383" i="60" s="1"/>
  <c r="I383" i="60" s="1"/>
  <c r="D389" i="60"/>
  <c r="E389" i="60" s="1"/>
  <c r="F389" i="60" s="1"/>
  <c r="G389" i="60" s="1"/>
  <c r="H389" i="60" s="1"/>
  <c r="I389" i="60" s="1"/>
  <c r="D397" i="60"/>
  <c r="E397" i="60" s="1"/>
  <c r="F397" i="60" s="1"/>
  <c r="G397" i="60" s="1"/>
  <c r="H397" i="60" s="1"/>
  <c r="I397" i="60" s="1"/>
  <c r="C401" i="60"/>
  <c r="D429" i="60"/>
  <c r="E429" i="60" s="1"/>
  <c r="F429" i="60" s="1"/>
  <c r="G429" i="60" s="1"/>
  <c r="H429" i="60" s="1"/>
  <c r="I429" i="60" s="1"/>
  <c r="D440" i="60"/>
  <c r="E440" i="60" s="1"/>
  <c r="F440" i="60" s="1"/>
  <c r="G440" i="60" s="1"/>
  <c r="H440" i="60" s="1"/>
  <c r="I440" i="60" s="1"/>
  <c r="C547" i="60"/>
  <c r="D580" i="60"/>
  <c r="E580" i="60" s="1"/>
  <c r="F580" i="60" s="1"/>
  <c r="G580" i="60" s="1"/>
  <c r="H580" i="60" s="1"/>
  <c r="I580" i="60" s="1"/>
  <c r="D654" i="60"/>
  <c r="E654" i="60" s="1"/>
  <c r="F654" i="60" s="1"/>
  <c r="G654" i="60" s="1"/>
  <c r="H654" i="60" s="1"/>
  <c r="I654" i="60" s="1"/>
  <c r="C654" i="60"/>
  <c r="C682" i="60"/>
  <c r="D682" i="60"/>
  <c r="E682" i="60" s="1"/>
  <c r="F682" i="60" s="1"/>
  <c r="G682" i="60" s="1"/>
  <c r="H682" i="60" s="1"/>
  <c r="I682" i="60" s="1"/>
  <c r="C715" i="60"/>
  <c r="D715" i="60"/>
  <c r="E715" i="60" s="1"/>
  <c r="F715" i="60" s="1"/>
  <c r="G715" i="60" s="1"/>
  <c r="H715" i="60" s="1"/>
  <c r="I715" i="60" s="1"/>
  <c r="D789" i="60"/>
  <c r="E789" i="60" s="1"/>
  <c r="F789" i="60" s="1"/>
  <c r="G789" i="60" s="1"/>
  <c r="H789" i="60" s="1"/>
  <c r="I789" i="60" s="1"/>
  <c r="C789" i="60"/>
  <c r="D217" i="60"/>
  <c r="E217" i="60" s="1"/>
  <c r="F217" i="60" s="1"/>
  <c r="G217" i="60" s="1"/>
  <c r="H217" i="60" s="1"/>
  <c r="I217" i="60" s="1"/>
  <c r="D232" i="60"/>
  <c r="E232" i="60" s="1"/>
  <c r="F232" i="60" s="1"/>
  <c r="G232" i="60" s="1"/>
  <c r="H232" i="60" s="1"/>
  <c r="I232" i="60" s="1"/>
  <c r="D236" i="60"/>
  <c r="E236" i="60" s="1"/>
  <c r="F236" i="60" s="1"/>
  <c r="G236" i="60" s="1"/>
  <c r="H236" i="60" s="1"/>
  <c r="I236" i="60" s="1"/>
  <c r="D243" i="60"/>
  <c r="E243" i="60" s="1"/>
  <c r="F243" i="60" s="1"/>
  <c r="G243" i="60" s="1"/>
  <c r="H243" i="60" s="1"/>
  <c r="I243" i="60" s="1"/>
  <c r="D305" i="60"/>
  <c r="E305" i="60" s="1"/>
  <c r="F305" i="60" s="1"/>
  <c r="G305" i="60" s="1"/>
  <c r="H305" i="60" s="1"/>
  <c r="I305" i="60" s="1"/>
  <c r="D319" i="60"/>
  <c r="E319" i="60" s="1"/>
  <c r="F319" i="60" s="1"/>
  <c r="G319" i="60" s="1"/>
  <c r="H319" i="60" s="1"/>
  <c r="I319" i="60" s="1"/>
  <c r="C331" i="60"/>
  <c r="D341" i="60"/>
  <c r="E341" i="60" s="1"/>
  <c r="F341" i="60" s="1"/>
  <c r="G341" i="60" s="1"/>
  <c r="H341" i="60" s="1"/>
  <c r="I341" i="60" s="1"/>
  <c r="D360" i="60"/>
  <c r="E360" i="60" s="1"/>
  <c r="F360" i="60" s="1"/>
  <c r="G360" i="60" s="1"/>
  <c r="H360" i="60" s="1"/>
  <c r="I360" i="60" s="1"/>
  <c r="D376" i="60"/>
  <c r="E376" i="60" s="1"/>
  <c r="F376" i="60" s="1"/>
  <c r="G376" i="60" s="1"/>
  <c r="H376" i="60" s="1"/>
  <c r="I376" i="60" s="1"/>
  <c r="D387" i="60"/>
  <c r="E387" i="60" s="1"/>
  <c r="F387" i="60" s="1"/>
  <c r="G387" i="60" s="1"/>
  <c r="H387" i="60" s="1"/>
  <c r="I387" i="60" s="1"/>
  <c r="C391" i="60"/>
  <c r="D394" i="60"/>
  <c r="E394" i="60" s="1"/>
  <c r="F394" i="60" s="1"/>
  <c r="G394" i="60" s="1"/>
  <c r="H394" i="60" s="1"/>
  <c r="I394" i="60" s="1"/>
  <c r="D405" i="60"/>
  <c r="E405" i="60" s="1"/>
  <c r="F405" i="60" s="1"/>
  <c r="G405" i="60" s="1"/>
  <c r="H405" i="60" s="1"/>
  <c r="I405" i="60" s="1"/>
  <c r="D412" i="60"/>
  <c r="E412" i="60" s="1"/>
  <c r="F412" i="60" s="1"/>
  <c r="G412" i="60" s="1"/>
  <c r="H412" i="60" s="1"/>
  <c r="I412" i="60" s="1"/>
  <c r="C437" i="60"/>
  <c r="C458" i="60"/>
  <c r="D566" i="60"/>
  <c r="E566" i="60" s="1"/>
  <c r="F566" i="60" s="1"/>
  <c r="G566" i="60" s="1"/>
  <c r="H566" i="60" s="1"/>
  <c r="I566" i="60" s="1"/>
  <c r="D640" i="60"/>
  <c r="E640" i="60" s="1"/>
  <c r="F640" i="60" s="1"/>
  <c r="G640" i="60" s="1"/>
  <c r="H640" i="60" s="1"/>
  <c r="I640" i="60" s="1"/>
  <c r="C640" i="60"/>
  <c r="D669" i="60"/>
  <c r="E669" i="60" s="1"/>
  <c r="F669" i="60" s="1"/>
  <c r="G669" i="60" s="1"/>
  <c r="H669" i="60" s="1"/>
  <c r="I669" i="60" s="1"/>
  <c r="C669" i="60"/>
  <c r="D271" i="60"/>
  <c r="E271" i="60" s="1"/>
  <c r="F271" i="60" s="1"/>
  <c r="G271" i="60" s="1"/>
  <c r="H271" i="60" s="1"/>
  <c r="I271" i="60" s="1"/>
  <c r="D291" i="60"/>
  <c r="E291" i="60" s="1"/>
  <c r="F291" i="60" s="1"/>
  <c r="G291" i="60" s="1"/>
  <c r="H291" i="60" s="1"/>
  <c r="I291" i="60" s="1"/>
  <c r="D398" i="60"/>
  <c r="E398" i="60" s="1"/>
  <c r="F398" i="60" s="1"/>
  <c r="G398" i="60" s="1"/>
  <c r="H398" i="60" s="1"/>
  <c r="I398" i="60" s="1"/>
  <c r="C416" i="60"/>
  <c r="D419" i="60"/>
  <c r="E419" i="60" s="1"/>
  <c r="F419" i="60" s="1"/>
  <c r="G419" i="60" s="1"/>
  <c r="H419" i="60" s="1"/>
  <c r="I419" i="60" s="1"/>
  <c r="D422" i="60"/>
  <c r="E422" i="60" s="1"/>
  <c r="F422" i="60" s="1"/>
  <c r="G422" i="60" s="1"/>
  <c r="H422" i="60" s="1"/>
  <c r="I422" i="60" s="1"/>
  <c r="C434" i="60"/>
  <c r="D441" i="60"/>
  <c r="E441" i="60" s="1"/>
  <c r="F441" i="60" s="1"/>
  <c r="G441" i="60" s="1"/>
  <c r="H441" i="60" s="1"/>
  <c r="I441" i="60" s="1"/>
  <c r="D448" i="60"/>
  <c r="E448" i="60" s="1"/>
  <c r="F448" i="60" s="1"/>
  <c r="G448" i="60" s="1"/>
  <c r="H448" i="60" s="1"/>
  <c r="I448" i="60" s="1"/>
  <c r="C462" i="60"/>
  <c r="C618" i="60"/>
  <c r="D618" i="60"/>
  <c r="E618" i="60" s="1"/>
  <c r="F618" i="60" s="1"/>
  <c r="G618" i="60" s="1"/>
  <c r="H618" i="60" s="1"/>
  <c r="I618" i="60" s="1"/>
  <c r="C698" i="60"/>
  <c r="D779" i="60"/>
  <c r="E779" i="60" s="1"/>
  <c r="F779" i="60" s="1"/>
  <c r="G779" i="60" s="1"/>
  <c r="H779" i="60" s="1"/>
  <c r="I779" i="60" s="1"/>
  <c r="C784" i="60"/>
  <c r="D784" i="60"/>
  <c r="E784" i="60" s="1"/>
  <c r="F784" i="60" s="1"/>
  <c r="G784" i="60" s="1"/>
  <c r="H784" i="60" s="1"/>
  <c r="I784" i="60" s="1"/>
  <c r="D568" i="60"/>
  <c r="E568" i="60" s="1"/>
  <c r="F568" i="60" s="1"/>
  <c r="G568" i="60" s="1"/>
  <c r="H568" i="60" s="1"/>
  <c r="I568" i="60" s="1"/>
  <c r="C568" i="60"/>
  <c r="D670" i="60"/>
  <c r="E670" i="60" s="1"/>
  <c r="F670" i="60" s="1"/>
  <c r="G670" i="60" s="1"/>
  <c r="H670" i="60" s="1"/>
  <c r="I670" i="60" s="1"/>
  <c r="C670" i="60"/>
  <c r="C901" i="60"/>
  <c r="D901" i="60"/>
  <c r="E901" i="60" s="1"/>
  <c r="F901" i="60" s="1"/>
  <c r="G901" i="60" s="1"/>
  <c r="H901" i="60" s="1"/>
  <c r="I901" i="60" s="1"/>
  <c r="D602" i="60"/>
  <c r="E602" i="60" s="1"/>
  <c r="F602" i="60" s="1"/>
  <c r="G602" i="60" s="1"/>
  <c r="H602" i="60" s="1"/>
  <c r="I602" i="60" s="1"/>
  <c r="C602" i="60"/>
  <c r="D651" i="60"/>
  <c r="E651" i="60" s="1"/>
  <c r="F651" i="60" s="1"/>
  <c r="G651" i="60" s="1"/>
  <c r="H651" i="60" s="1"/>
  <c r="I651" i="60" s="1"/>
  <c r="C651" i="60"/>
  <c r="D726" i="60"/>
  <c r="E726" i="60" s="1"/>
  <c r="F726" i="60" s="1"/>
  <c r="G726" i="60" s="1"/>
  <c r="H726" i="60" s="1"/>
  <c r="I726" i="60" s="1"/>
  <c r="C726" i="60"/>
  <c r="D365" i="60"/>
  <c r="E365" i="60" s="1"/>
  <c r="F365" i="60" s="1"/>
  <c r="G365" i="60" s="1"/>
  <c r="H365" i="60" s="1"/>
  <c r="I365" i="60" s="1"/>
  <c r="D465" i="60"/>
  <c r="E465" i="60" s="1"/>
  <c r="F465" i="60" s="1"/>
  <c r="G465" i="60" s="1"/>
  <c r="H465" i="60" s="1"/>
  <c r="I465" i="60" s="1"/>
  <c r="C569" i="60"/>
  <c r="D569" i="60"/>
  <c r="E569" i="60" s="1"/>
  <c r="F569" i="60" s="1"/>
  <c r="G569" i="60" s="1"/>
  <c r="H569" i="60" s="1"/>
  <c r="I569" i="60" s="1"/>
  <c r="D675" i="60"/>
  <c r="E675" i="60" s="1"/>
  <c r="F675" i="60" s="1"/>
  <c r="G675" i="60" s="1"/>
  <c r="H675" i="60" s="1"/>
  <c r="I675" i="60" s="1"/>
  <c r="C675" i="60"/>
  <c r="D252" i="60"/>
  <c r="E252" i="60" s="1"/>
  <c r="F252" i="60" s="1"/>
  <c r="G252" i="60" s="1"/>
  <c r="H252" i="60" s="1"/>
  <c r="I252" i="60" s="1"/>
  <c r="D275" i="60"/>
  <c r="E275" i="60" s="1"/>
  <c r="F275" i="60" s="1"/>
  <c r="G275" i="60" s="1"/>
  <c r="H275" i="60" s="1"/>
  <c r="I275" i="60" s="1"/>
  <c r="D279" i="60"/>
  <c r="E279" i="60" s="1"/>
  <c r="F279" i="60" s="1"/>
  <c r="G279" i="60" s="1"/>
  <c r="H279" i="60" s="1"/>
  <c r="I279" i="60" s="1"/>
  <c r="D284" i="60"/>
  <c r="E284" i="60" s="1"/>
  <c r="F284" i="60" s="1"/>
  <c r="G284" i="60" s="1"/>
  <c r="H284" i="60" s="1"/>
  <c r="I284" i="60" s="1"/>
  <c r="D296" i="60"/>
  <c r="E296" i="60" s="1"/>
  <c r="F296" i="60" s="1"/>
  <c r="G296" i="60" s="1"/>
  <c r="H296" i="60" s="1"/>
  <c r="I296" i="60" s="1"/>
  <c r="C318" i="60"/>
  <c r="D332" i="60"/>
  <c r="E332" i="60" s="1"/>
  <c r="F332" i="60" s="1"/>
  <c r="G332" i="60" s="1"/>
  <c r="H332" i="60" s="1"/>
  <c r="I332" i="60" s="1"/>
  <c r="C344" i="60"/>
  <c r="F641" i="60"/>
  <c r="G641" i="60" s="1"/>
  <c r="H641" i="60" s="1"/>
  <c r="I641" i="60" s="1"/>
  <c r="C722" i="60"/>
  <c r="D722" i="60"/>
  <c r="E722" i="60" s="1"/>
  <c r="F722" i="60" s="1"/>
  <c r="G722" i="60" s="1"/>
  <c r="H722" i="60" s="1"/>
  <c r="I722" i="60" s="1"/>
  <c r="D205" i="60"/>
  <c r="E205" i="60" s="1"/>
  <c r="F205" i="60" s="1"/>
  <c r="G205" i="60" s="1"/>
  <c r="H205" i="60" s="1"/>
  <c r="I205" i="60" s="1"/>
  <c r="D268" i="60"/>
  <c r="E268" i="60" s="1"/>
  <c r="F268" i="60" s="1"/>
  <c r="G268" i="60" s="1"/>
  <c r="H268" i="60" s="1"/>
  <c r="I268" i="60" s="1"/>
  <c r="D336" i="60"/>
  <c r="E336" i="60" s="1"/>
  <c r="F336" i="60" s="1"/>
  <c r="G336" i="60" s="1"/>
  <c r="H336" i="60" s="1"/>
  <c r="I336" i="60" s="1"/>
  <c r="C337" i="60"/>
  <c r="C367" i="60"/>
  <c r="D400" i="60"/>
  <c r="E400" i="60" s="1"/>
  <c r="F400" i="60" s="1"/>
  <c r="G400" i="60" s="1"/>
  <c r="H400" i="60" s="1"/>
  <c r="I400" i="60" s="1"/>
  <c r="C432" i="60"/>
  <c r="D438" i="60"/>
  <c r="E438" i="60" s="1"/>
  <c r="F438" i="60" s="1"/>
  <c r="G438" i="60" s="1"/>
  <c r="H438" i="60" s="1"/>
  <c r="I438" i="60" s="1"/>
  <c r="D442" i="60"/>
  <c r="E442" i="60" s="1"/>
  <c r="F442" i="60" s="1"/>
  <c r="G442" i="60" s="1"/>
  <c r="H442" i="60" s="1"/>
  <c r="I442" i="60" s="1"/>
  <c r="C520" i="60"/>
  <c r="D561" i="60"/>
  <c r="E561" i="60" s="1"/>
  <c r="F561" i="60" s="1"/>
  <c r="G561" i="60" s="1"/>
  <c r="H561" i="60" s="1"/>
  <c r="I561" i="60" s="1"/>
  <c r="C582" i="60"/>
  <c r="D582" i="60"/>
  <c r="E582" i="60" s="1"/>
  <c r="F582" i="60" s="1"/>
  <c r="G582" i="60" s="1"/>
  <c r="H582" i="60" s="1"/>
  <c r="I582" i="60" s="1"/>
  <c r="C616" i="60"/>
  <c r="D723" i="60"/>
  <c r="E723" i="60" s="1"/>
  <c r="F723" i="60" s="1"/>
  <c r="G723" i="60" s="1"/>
  <c r="H723" i="60" s="1"/>
  <c r="I723" i="60" s="1"/>
  <c r="C776" i="60"/>
  <c r="D776" i="60"/>
  <c r="E776" i="60" s="1"/>
  <c r="F776" i="60" s="1"/>
  <c r="G776" i="60" s="1"/>
  <c r="H776" i="60" s="1"/>
  <c r="I776" i="60" s="1"/>
  <c r="D326" i="60"/>
  <c r="E326" i="60" s="1"/>
  <c r="F326" i="60" s="1"/>
  <c r="G326" i="60" s="1"/>
  <c r="H326" i="60" s="1"/>
  <c r="I326" i="60" s="1"/>
  <c r="D373" i="60"/>
  <c r="E373" i="60" s="1"/>
  <c r="F373" i="60" s="1"/>
  <c r="G373" i="60" s="1"/>
  <c r="H373" i="60" s="1"/>
  <c r="I373" i="60" s="1"/>
  <c r="D410" i="60"/>
  <c r="E410" i="60" s="1"/>
  <c r="F410" i="60" s="1"/>
  <c r="G410" i="60" s="1"/>
  <c r="H410" i="60" s="1"/>
  <c r="I410" i="60" s="1"/>
  <c r="C428" i="60"/>
  <c r="C443" i="60"/>
  <c r="D512" i="60"/>
  <c r="E512" i="60" s="1"/>
  <c r="F512" i="60" s="1"/>
  <c r="G512" i="60" s="1"/>
  <c r="H512" i="60" s="1"/>
  <c r="I512" i="60" s="1"/>
  <c r="D516" i="60"/>
  <c r="E516" i="60" s="1"/>
  <c r="F516" i="60" s="1"/>
  <c r="G516" i="60" s="1"/>
  <c r="H516" i="60" s="1"/>
  <c r="I516" i="60" s="1"/>
  <c r="C516" i="60"/>
  <c r="D599" i="60"/>
  <c r="E599" i="60" s="1"/>
  <c r="F599" i="60" s="1"/>
  <c r="G599" i="60" s="1"/>
  <c r="H599" i="60" s="1"/>
  <c r="I599" i="60" s="1"/>
  <c r="C611" i="60"/>
  <c r="D611" i="60"/>
  <c r="E611" i="60" s="1"/>
  <c r="F611" i="60" s="1"/>
  <c r="G611" i="60" s="1"/>
  <c r="H611" i="60" s="1"/>
  <c r="I611" i="60" s="1"/>
  <c r="C647" i="60"/>
  <c r="D647" i="60"/>
  <c r="E647" i="60" s="1"/>
  <c r="F647" i="60" s="1"/>
  <c r="G647" i="60" s="1"/>
  <c r="H647" i="60" s="1"/>
  <c r="I647" i="60" s="1"/>
  <c r="D777" i="60"/>
  <c r="E777" i="60" s="1"/>
  <c r="F777" i="60" s="1"/>
  <c r="G777" i="60" s="1"/>
  <c r="H777" i="60" s="1"/>
  <c r="I777" i="60" s="1"/>
  <c r="D293" i="60"/>
  <c r="E293" i="60" s="1"/>
  <c r="F293" i="60" s="1"/>
  <c r="G293" i="60" s="1"/>
  <c r="H293" i="60" s="1"/>
  <c r="I293" i="60" s="1"/>
  <c r="D407" i="60"/>
  <c r="E407" i="60" s="1"/>
  <c r="F407" i="60" s="1"/>
  <c r="G407" i="60" s="1"/>
  <c r="H407" i="60" s="1"/>
  <c r="I407" i="60" s="1"/>
  <c r="D446" i="60"/>
  <c r="E446" i="60" s="1"/>
  <c r="F446" i="60" s="1"/>
  <c r="G446" i="60" s="1"/>
  <c r="H446" i="60" s="1"/>
  <c r="I446" i="60" s="1"/>
  <c r="D549" i="60"/>
  <c r="E549" i="60" s="1"/>
  <c r="F549" i="60" s="1"/>
  <c r="G549" i="60" s="1"/>
  <c r="H549" i="60" s="1"/>
  <c r="I549" i="60" s="1"/>
  <c r="D629" i="60"/>
  <c r="E629" i="60" s="1"/>
  <c r="F629" i="60" s="1"/>
  <c r="G629" i="60" s="1"/>
  <c r="H629" i="60" s="1"/>
  <c r="I629" i="60" s="1"/>
  <c r="C629" i="60"/>
  <c r="D769" i="60"/>
  <c r="E769" i="60" s="1"/>
  <c r="F769" i="60" s="1"/>
  <c r="G769" i="60" s="1"/>
  <c r="H769" i="60" s="1"/>
  <c r="I769" i="60" s="1"/>
  <c r="C704" i="60"/>
  <c r="D704" i="60"/>
  <c r="E704" i="60" s="1"/>
  <c r="F704" i="60" s="1"/>
  <c r="G704" i="60" s="1"/>
  <c r="H704" i="60" s="1"/>
  <c r="I704" i="60" s="1"/>
  <c r="C946" i="60"/>
  <c r="D946" i="60"/>
  <c r="E946" i="60" s="1"/>
  <c r="F946" i="60" s="1"/>
  <c r="G946" i="60" s="1"/>
  <c r="H946" i="60" s="1"/>
  <c r="I946" i="60" s="1"/>
  <c r="C810" i="60"/>
  <c r="D810" i="60"/>
  <c r="E810" i="60" s="1"/>
  <c r="F810" i="60" s="1"/>
  <c r="G810" i="60" s="1"/>
  <c r="H810" i="60" s="1"/>
  <c r="I810" i="60" s="1"/>
  <c r="D921" i="60"/>
  <c r="E921" i="60" s="1"/>
  <c r="F921" i="60" s="1"/>
  <c r="G921" i="60" s="1"/>
  <c r="H921" i="60" s="1"/>
  <c r="I921" i="60" s="1"/>
  <c r="C921" i="60"/>
  <c r="D539" i="60"/>
  <c r="E539" i="60" s="1"/>
  <c r="F539" i="60" s="1"/>
  <c r="G539" i="60" s="1"/>
  <c r="H539" i="60" s="1"/>
  <c r="I539" i="60" s="1"/>
  <c r="D542" i="60"/>
  <c r="E542" i="60" s="1"/>
  <c r="F542" i="60" s="1"/>
  <c r="G542" i="60" s="1"/>
  <c r="H542" i="60" s="1"/>
  <c r="I542" i="60" s="1"/>
  <c r="D571" i="60"/>
  <c r="E571" i="60" s="1"/>
  <c r="F571" i="60" s="1"/>
  <c r="G571" i="60" s="1"/>
  <c r="H571" i="60" s="1"/>
  <c r="I571" i="60" s="1"/>
  <c r="D585" i="60"/>
  <c r="E585" i="60" s="1"/>
  <c r="F585" i="60" s="1"/>
  <c r="G585" i="60" s="1"/>
  <c r="H585" i="60" s="1"/>
  <c r="I585" i="60" s="1"/>
  <c r="D593" i="60"/>
  <c r="E593" i="60" s="1"/>
  <c r="F593" i="60" s="1"/>
  <c r="G593" i="60" s="1"/>
  <c r="H593" i="60" s="1"/>
  <c r="I593" i="60" s="1"/>
  <c r="D608" i="60"/>
  <c r="E608" i="60" s="1"/>
  <c r="F608" i="60" s="1"/>
  <c r="G608" i="60" s="1"/>
  <c r="H608" i="60" s="1"/>
  <c r="I608" i="60" s="1"/>
  <c r="D622" i="60"/>
  <c r="E622" i="60" s="1"/>
  <c r="F622" i="60" s="1"/>
  <c r="G622" i="60" s="1"/>
  <c r="H622" i="60" s="1"/>
  <c r="I622" i="60" s="1"/>
  <c r="D626" i="60"/>
  <c r="E626" i="60" s="1"/>
  <c r="F626" i="60" s="1"/>
  <c r="G626" i="60" s="1"/>
  <c r="H626" i="60" s="1"/>
  <c r="I626" i="60" s="1"/>
  <c r="D630" i="60"/>
  <c r="E630" i="60" s="1"/>
  <c r="F630" i="60" s="1"/>
  <c r="G630" i="60" s="1"/>
  <c r="H630" i="60" s="1"/>
  <c r="I630" i="60" s="1"/>
  <c r="D657" i="60"/>
  <c r="E657" i="60" s="1"/>
  <c r="F657" i="60" s="1"/>
  <c r="G657" i="60" s="1"/>
  <c r="H657" i="60" s="1"/>
  <c r="I657" i="60" s="1"/>
  <c r="D679" i="60"/>
  <c r="E679" i="60" s="1"/>
  <c r="F679" i="60" s="1"/>
  <c r="G679" i="60" s="1"/>
  <c r="H679" i="60" s="1"/>
  <c r="I679" i="60" s="1"/>
  <c r="C679" i="60"/>
  <c r="D687" i="60"/>
  <c r="E687" i="60" s="1"/>
  <c r="F687" i="60" s="1"/>
  <c r="G687" i="60" s="1"/>
  <c r="H687" i="60" s="1"/>
  <c r="I687" i="60" s="1"/>
  <c r="C688" i="60"/>
  <c r="D719" i="60"/>
  <c r="E719" i="60" s="1"/>
  <c r="F719" i="60" s="1"/>
  <c r="G719" i="60" s="1"/>
  <c r="H719" i="60" s="1"/>
  <c r="I719" i="60" s="1"/>
  <c r="D739" i="60"/>
  <c r="E739" i="60" s="1"/>
  <c r="F739" i="60" s="1"/>
  <c r="G739" i="60" s="1"/>
  <c r="H739" i="60" s="1"/>
  <c r="I739" i="60" s="1"/>
  <c r="D772" i="60"/>
  <c r="E772" i="60" s="1"/>
  <c r="F772" i="60" s="1"/>
  <c r="G772" i="60" s="1"/>
  <c r="H772" i="60" s="1"/>
  <c r="I772" i="60" s="1"/>
  <c r="D802" i="60"/>
  <c r="E802" i="60" s="1"/>
  <c r="F802" i="60" s="1"/>
  <c r="G802" i="60" s="1"/>
  <c r="H802" i="60" s="1"/>
  <c r="I802" i="60" s="1"/>
  <c r="C853" i="60"/>
  <c r="D1002" i="60"/>
  <c r="E1002" i="60" s="1"/>
  <c r="F1002" i="60" s="1"/>
  <c r="G1002" i="60" s="1"/>
  <c r="H1002" i="60" s="1"/>
  <c r="I1002" i="60" s="1"/>
  <c r="C1002" i="60"/>
  <c r="C667" i="60"/>
  <c r="D709" i="60"/>
  <c r="E709" i="60" s="1"/>
  <c r="F709" i="60" s="1"/>
  <c r="G709" i="60" s="1"/>
  <c r="H709" i="60" s="1"/>
  <c r="I709" i="60" s="1"/>
  <c r="D747" i="60"/>
  <c r="E747" i="60" s="1"/>
  <c r="F747" i="60" s="1"/>
  <c r="G747" i="60" s="1"/>
  <c r="H747" i="60" s="1"/>
  <c r="I747" i="60" s="1"/>
  <c r="D758" i="60"/>
  <c r="E758" i="60" s="1"/>
  <c r="F758" i="60" s="1"/>
  <c r="G758" i="60" s="1"/>
  <c r="H758" i="60" s="1"/>
  <c r="I758" i="60" s="1"/>
  <c r="D818" i="60"/>
  <c r="E818" i="60" s="1"/>
  <c r="F818" i="60" s="1"/>
  <c r="G818" i="60" s="1"/>
  <c r="H818" i="60" s="1"/>
  <c r="I818" i="60" s="1"/>
  <c r="D819" i="60"/>
  <c r="E819" i="60" s="1"/>
  <c r="F819" i="60" s="1"/>
  <c r="G819" i="60" s="1"/>
  <c r="H819" i="60" s="1"/>
  <c r="I819" i="60" s="1"/>
  <c r="D839" i="60"/>
  <c r="E839" i="60" s="1"/>
  <c r="F839" i="60" s="1"/>
  <c r="G839" i="60" s="1"/>
  <c r="H839" i="60" s="1"/>
  <c r="I839" i="60" s="1"/>
  <c r="D844" i="60"/>
  <c r="E844" i="60" s="1"/>
  <c r="F844" i="60" s="1"/>
  <c r="G844" i="60" s="1"/>
  <c r="H844" i="60" s="1"/>
  <c r="I844" i="60" s="1"/>
  <c r="D619" i="60"/>
  <c r="E619" i="60" s="1"/>
  <c r="F619" i="60" s="1"/>
  <c r="G619" i="60" s="1"/>
  <c r="H619" i="60" s="1"/>
  <c r="I619" i="60" s="1"/>
  <c r="C759" i="60"/>
  <c r="D759" i="60"/>
  <c r="E759" i="60" s="1"/>
  <c r="F759" i="60" s="1"/>
  <c r="G759" i="60" s="1"/>
  <c r="H759" i="60" s="1"/>
  <c r="I759" i="60" s="1"/>
  <c r="D479" i="60"/>
  <c r="E479" i="60" s="1"/>
  <c r="F479" i="60" s="1"/>
  <c r="G479" i="60" s="1"/>
  <c r="H479" i="60" s="1"/>
  <c r="I479" i="60" s="1"/>
  <c r="D525" i="60"/>
  <c r="E525" i="60" s="1"/>
  <c r="F525" i="60" s="1"/>
  <c r="G525" i="60" s="1"/>
  <c r="H525" i="60" s="1"/>
  <c r="I525" i="60" s="1"/>
  <c r="D595" i="60"/>
  <c r="E595" i="60" s="1"/>
  <c r="F595" i="60" s="1"/>
  <c r="G595" i="60" s="1"/>
  <c r="H595" i="60" s="1"/>
  <c r="I595" i="60" s="1"/>
  <c r="D603" i="60"/>
  <c r="E603" i="60" s="1"/>
  <c r="F603" i="60" s="1"/>
  <c r="G603" i="60" s="1"/>
  <c r="H603" i="60" s="1"/>
  <c r="I603" i="60" s="1"/>
  <c r="D635" i="60"/>
  <c r="E635" i="60" s="1"/>
  <c r="F635" i="60" s="1"/>
  <c r="G635" i="60" s="1"/>
  <c r="H635" i="60" s="1"/>
  <c r="I635" i="60" s="1"/>
  <c r="D642" i="60"/>
  <c r="E642" i="60" s="1"/>
  <c r="F642" i="60" s="1"/>
  <c r="G642" i="60" s="1"/>
  <c r="H642" i="60" s="1"/>
  <c r="I642" i="60" s="1"/>
  <c r="D659" i="60"/>
  <c r="E659" i="60" s="1"/>
  <c r="F659" i="60" s="1"/>
  <c r="G659" i="60" s="1"/>
  <c r="H659" i="60" s="1"/>
  <c r="I659" i="60" s="1"/>
  <c r="D676" i="60"/>
  <c r="E676" i="60" s="1"/>
  <c r="F676" i="60" s="1"/>
  <c r="G676" i="60" s="1"/>
  <c r="H676" i="60" s="1"/>
  <c r="I676" i="60" s="1"/>
  <c r="D683" i="60"/>
  <c r="E683" i="60" s="1"/>
  <c r="F683" i="60" s="1"/>
  <c r="G683" i="60" s="1"/>
  <c r="H683" i="60" s="1"/>
  <c r="I683" i="60" s="1"/>
  <c r="D692" i="60"/>
  <c r="E692" i="60" s="1"/>
  <c r="F692" i="60" s="1"/>
  <c r="G692" i="60" s="1"/>
  <c r="H692" i="60" s="1"/>
  <c r="I692" i="60" s="1"/>
  <c r="D727" i="60"/>
  <c r="E727" i="60" s="1"/>
  <c r="F727" i="60" s="1"/>
  <c r="G727" i="60" s="1"/>
  <c r="H727" i="60" s="1"/>
  <c r="I727" i="60" s="1"/>
  <c r="D731" i="60"/>
  <c r="E731" i="60" s="1"/>
  <c r="F731" i="60" s="1"/>
  <c r="G731" i="60" s="1"/>
  <c r="H731" i="60" s="1"/>
  <c r="I731" i="60" s="1"/>
  <c r="D732" i="60"/>
  <c r="E732" i="60" s="1"/>
  <c r="F732" i="60" s="1"/>
  <c r="G732" i="60" s="1"/>
  <c r="H732" i="60" s="1"/>
  <c r="I732" i="60" s="1"/>
  <c r="D741" i="60"/>
  <c r="E741" i="60" s="1"/>
  <c r="F741" i="60" s="1"/>
  <c r="G741" i="60" s="1"/>
  <c r="H741" i="60" s="1"/>
  <c r="I741" i="60" s="1"/>
  <c r="D766" i="60"/>
  <c r="E766" i="60" s="1"/>
  <c r="F766" i="60" s="1"/>
  <c r="G766" i="60" s="1"/>
  <c r="H766" i="60" s="1"/>
  <c r="I766" i="60" s="1"/>
  <c r="D871" i="60"/>
  <c r="E871" i="60" s="1"/>
  <c r="F871" i="60" s="1"/>
  <c r="G871" i="60" s="1"/>
  <c r="H871" i="60" s="1"/>
  <c r="I871" i="60" s="1"/>
  <c r="D934" i="60"/>
  <c r="E934" i="60" s="1"/>
  <c r="F934" i="60" s="1"/>
  <c r="G934" i="60" s="1"/>
  <c r="H934" i="60" s="1"/>
  <c r="I934" i="60" s="1"/>
  <c r="C934" i="60"/>
  <c r="D998" i="60"/>
  <c r="E998" i="60" s="1"/>
  <c r="F998" i="60" s="1"/>
  <c r="G998" i="60" s="1"/>
  <c r="H998" i="60" s="1"/>
  <c r="I998" i="60" s="1"/>
  <c r="C998" i="60"/>
  <c r="D735" i="60"/>
  <c r="E735" i="60" s="1"/>
  <c r="F735" i="60" s="1"/>
  <c r="G735" i="60" s="1"/>
  <c r="H735" i="60" s="1"/>
  <c r="I735" i="60" s="1"/>
  <c r="D740" i="60"/>
  <c r="E740" i="60" s="1"/>
  <c r="F740" i="60" s="1"/>
  <c r="G740" i="60" s="1"/>
  <c r="H740" i="60" s="1"/>
  <c r="I740" i="60" s="1"/>
  <c r="C779" i="60"/>
  <c r="D833" i="60"/>
  <c r="E833" i="60" s="1"/>
  <c r="F833" i="60" s="1"/>
  <c r="G833" i="60" s="1"/>
  <c r="H833" i="60" s="1"/>
  <c r="I833" i="60" s="1"/>
  <c r="D867" i="60"/>
  <c r="E867" i="60" s="1"/>
  <c r="F867" i="60" s="1"/>
  <c r="G867" i="60" s="1"/>
  <c r="H867" i="60" s="1"/>
  <c r="I867" i="60" s="1"/>
  <c r="E877" i="60"/>
  <c r="F877" i="60" s="1"/>
  <c r="G877" i="60" s="1"/>
  <c r="H877" i="60" s="1"/>
  <c r="I877" i="60" s="1"/>
  <c r="C886" i="60"/>
  <c r="C944" i="60"/>
  <c r="D944" i="60"/>
  <c r="E944" i="60" s="1"/>
  <c r="F944" i="60" s="1"/>
  <c r="G944" i="60" s="1"/>
  <c r="H944" i="60" s="1"/>
  <c r="I944" i="60" s="1"/>
  <c r="D1004" i="60"/>
  <c r="E1004" i="60" s="1"/>
  <c r="F1004" i="60" s="1"/>
  <c r="G1004" i="60" s="1"/>
  <c r="H1004" i="60" s="1"/>
  <c r="I1004" i="60" s="1"/>
  <c r="D537" i="60"/>
  <c r="E537" i="60" s="1"/>
  <c r="F537" i="60" s="1"/>
  <c r="G537" i="60" s="1"/>
  <c r="H537" i="60" s="1"/>
  <c r="I537" i="60" s="1"/>
  <c r="D628" i="60"/>
  <c r="E628" i="60" s="1"/>
  <c r="F628" i="60" s="1"/>
  <c r="G628" i="60" s="1"/>
  <c r="H628" i="60" s="1"/>
  <c r="I628" i="60" s="1"/>
  <c r="C628" i="60"/>
  <c r="C769" i="60"/>
  <c r="D786" i="60"/>
  <c r="E786" i="60" s="1"/>
  <c r="F786" i="60" s="1"/>
  <c r="G786" i="60" s="1"/>
  <c r="H786" i="60" s="1"/>
  <c r="I786" i="60" s="1"/>
  <c r="C787" i="60"/>
  <c r="C873" i="60"/>
  <c r="D873" i="60"/>
  <c r="E873" i="60" s="1"/>
  <c r="F873" i="60" s="1"/>
  <c r="G873" i="60" s="1"/>
  <c r="H873" i="60" s="1"/>
  <c r="I873" i="60" s="1"/>
  <c r="D924" i="60"/>
  <c r="E924" i="60" s="1"/>
  <c r="F924" i="60" s="1"/>
  <c r="G924" i="60" s="1"/>
  <c r="H924" i="60" s="1"/>
  <c r="I924" i="60" s="1"/>
  <c r="C924" i="60"/>
  <c r="D935" i="60"/>
  <c r="E935" i="60" s="1"/>
  <c r="F935" i="60" s="1"/>
  <c r="G935" i="60" s="1"/>
  <c r="H935" i="60" s="1"/>
  <c r="I935" i="60" s="1"/>
  <c r="C935" i="60"/>
  <c r="D631" i="60"/>
  <c r="E631" i="60" s="1"/>
  <c r="F631" i="60" s="1"/>
  <c r="G631" i="60" s="1"/>
  <c r="H631" i="60" s="1"/>
  <c r="I631" i="60" s="1"/>
  <c r="C678" i="60"/>
  <c r="C970" i="60"/>
  <c r="D970" i="60"/>
  <c r="E970" i="60" s="1"/>
  <c r="F970" i="60" s="1"/>
  <c r="G970" i="60" s="1"/>
  <c r="H970" i="60" s="1"/>
  <c r="I970" i="60" s="1"/>
  <c r="D1005" i="60"/>
  <c r="E1005" i="60" s="1"/>
  <c r="F1005" i="60" s="1"/>
  <c r="G1005" i="60" s="1"/>
  <c r="H1005" i="60" s="1"/>
  <c r="I1005" i="60" s="1"/>
  <c r="C1005" i="60"/>
  <c r="D564" i="60"/>
  <c r="E564" i="60" s="1"/>
  <c r="F564" i="60" s="1"/>
  <c r="G564" i="60" s="1"/>
  <c r="H564" i="60" s="1"/>
  <c r="I564" i="60" s="1"/>
  <c r="D592" i="60"/>
  <c r="E592" i="60" s="1"/>
  <c r="F592" i="60" s="1"/>
  <c r="G592" i="60" s="1"/>
  <c r="H592" i="60" s="1"/>
  <c r="I592" i="60" s="1"/>
  <c r="D621" i="60"/>
  <c r="E621" i="60" s="1"/>
  <c r="F621" i="60" s="1"/>
  <c r="G621" i="60" s="1"/>
  <c r="H621" i="60" s="1"/>
  <c r="I621" i="60" s="1"/>
  <c r="D639" i="60"/>
  <c r="E639" i="60" s="1"/>
  <c r="F639" i="60" s="1"/>
  <c r="G639" i="60" s="1"/>
  <c r="H639" i="60" s="1"/>
  <c r="I639" i="60" s="1"/>
  <c r="D668" i="60"/>
  <c r="E668" i="60" s="1"/>
  <c r="F668" i="60" s="1"/>
  <c r="G668" i="60" s="1"/>
  <c r="H668" i="60" s="1"/>
  <c r="I668" i="60" s="1"/>
  <c r="D694" i="60"/>
  <c r="E694" i="60" s="1"/>
  <c r="F694" i="60" s="1"/>
  <c r="G694" i="60" s="1"/>
  <c r="H694" i="60" s="1"/>
  <c r="I694" i="60" s="1"/>
  <c r="D733" i="60"/>
  <c r="E733" i="60" s="1"/>
  <c r="F733" i="60" s="1"/>
  <c r="G733" i="60" s="1"/>
  <c r="H733" i="60" s="1"/>
  <c r="I733" i="60" s="1"/>
  <c r="D793" i="60"/>
  <c r="E793" i="60" s="1"/>
  <c r="F793" i="60" s="1"/>
  <c r="G793" i="60" s="1"/>
  <c r="H793" i="60" s="1"/>
  <c r="I793" i="60" s="1"/>
  <c r="D804" i="60"/>
  <c r="E804" i="60" s="1"/>
  <c r="F804" i="60" s="1"/>
  <c r="G804" i="60" s="1"/>
  <c r="H804" i="60" s="1"/>
  <c r="I804" i="60" s="1"/>
  <c r="D809" i="60"/>
  <c r="E809" i="60" s="1"/>
  <c r="F809" i="60" s="1"/>
  <c r="G809" i="60" s="1"/>
  <c r="H809" i="60" s="1"/>
  <c r="I809" i="60" s="1"/>
  <c r="D863" i="60"/>
  <c r="E863" i="60" s="1"/>
  <c r="F863" i="60" s="1"/>
  <c r="G863" i="60" s="1"/>
  <c r="H863" i="60" s="1"/>
  <c r="I863" i="60" s="1"/>
  <c r="D950" i="60"/>
  <c r="E950" i="60" s="1"/>
  <c r="F950" i="60" s="1"/>
  <c r="G950" i="60" s="1"/>
  <c r="H950" i="60" s="1"/>
  <c r="I950" i="60" s="1"/>
  <c r="D960" i="60"/>
  <c r="E960" i="60" s="1"/>
  <c r="F960" i="60" s="1"/>
  <c r="G960" i="60" s="1"/>
  <c r="H960" i="60" s="1"/>
  <c r="I960" i="60" s="1"/>
  <c r="C960" i="60"/>
  <c r="D980" i="60"/>
  <c r="E980" i="60" s="1"/>
  <c r="F980" i="60" s="1"/>
  <c r="G980" i="60" s="1"/>
  <c r="H980" i="60" s="1"/>
  <c r="I980" i="60" s="1"/>
  <c r="C980" i="60"/>
  <c r="C1016" i="60"/>
  <c r="D1016" i="60"/>
  <c r="E1016" i="60" s="1"/>
  <c r="F1016" i="60" s="1"/>
  <c r="G1016" i="60" s="1"/>
  <c r="H1016" i="60" s="1"/>
  <c r="I1016" i="60" s="1"/>
  <c r="D518" i="60"/>
  <c r="E518" i="60" s="1"/>
  <c r="F518" i="60" s="1"/>
  <c r="G518" i="60" s="1"/>
  <c r="H518" i="60" s="1"/>
  <c r="I518" i="60" s="1"/>
  <c r="D534" i="60"/>
  <c r="E534" i="60" s="1"/>
  <c r="F534" i="60" s="1"/>
  <c r="G534" i="60" s="1"/>
  <c r="H534" i="60" s="1"/>
  <c r="I534" i="60" s="1"/>
  <c r="D559" i="60"/>
  <c r="E559" i="60" s="1"/>
  <c r="F559" i="60" s="1"/>
  <c r="G559" i="60" s="1"/>
  <c r="H559" i="60" s="1"/>
  <c r="I559" i="60" s="1"/>
  <c r="D570" i="60"/>
  <c r="E570" i="60" s="1"/>
  <c r="F570" i="60" s="1"/>
  <c r="G570" i="60" s="1"/>
  <c r="H570" i="60" s="1"/>
  <c r="I570" i="60" s="1"/>
  <c r="E656" i="60"/>
  <c r="F656" i="60" s="1"/>
  <c r="G656" i="60" s="1"/>
  <c r="H656" i="60" s="1"/>
  <c r="I656" i="60" s="1"/>
  <c r="D711" i="60"/>
  <c r="E711" i="60" s="1"/>
  <c r="F711" i="60" s="1"/>
  <c r="G711" i="60" s="1"/>
  <c r="H711" i="60" s="1"/>
  <c r="I711" i="60" s="1"/>
  <c r="D750" i="60"/>
  <c r="E750" i="60" s="1"/>
  <c r="F750" i="60" s="1"/>
  <c r="G750" i="60" s="1"/>
  <c r="H750" i="60" s="1"/>
  <c r="I750" i="60" s="1"/>
  <c r="E783" i="60"/>
  <c r="F783" i="60" s="1"/>
  <c r="G783" i="60" s="1"/>
  <c r="H783" i="60" s="1"/>
  <c r="I783" i="60" s="1"/>
  <c r="D814" i="60"/>
  <c r="E814" i="60" s="1"/>
  <c r="F814" i="60" s="1"/>
  <c r="G814" i="60" s="1"/>
  <c r="H814" i="60" s="1"/>
  <c r="I814" i="60" s="1"/>
  <c r="D887" i="60"/>
  <c r="E887" i="60" s="1"/>
  <c r="F887" i="60" s="1"/>
  <c r="G887" i="60" s="1"/>
  <c r="H887" i="60" s="1"/>
  <c r="I887" i="60" s="1"/>
  <c r="C887" i="60"/>
  <c r="D915" i="60"/>
  <c r="E915" i="60" s="1"/>
  <c r="F915" i="60" s="1"/>
  <c r="G915" i="60" s="1"/>
  <c r="H915" i="60" s="1"/>
  <c r="I915" i="60" s="1"/>
  <c r="C915" i="60"/>
  <c r="D842" i="60"/>
  <c r="E842" i="60" s="1"/>
  <c r="F842" i="60" s="1"/>
  <c r="G842" i="60" s="1"/>
  <c r="H842" i="60" s="1"/>
  <c r="I842" i="60" s="1"/>
  <c r="E914" i="60"/>
  <c r="F914" i="60" s="1"/>
  <c r="G914" i="60" s="1"/>
  <c r="H914" i="60" s="1"/>
  <c r="I914" i="60" s="1"/>
  <c r="C929" i="60"/>
  <c r="D955" i="60"/>
  <c r="E955" i="60" s="1"/>
  <c r="F955" i="60" s="1"/>
  <c r="G955" i="60" s="1"/>
  <c r="H955" i="60" s="1"/>
  <c r="I955" i="60" s="1"/>
  <c r="D884" i="60"/>
  <c r="E884" i="60" s="1"/>
  <c r="F884" i="60" s="1"/>
  <c r="G884" i="60" s="1"/>
  <c r="H884" i="60" s="1"/>
  <c r="I884" i="60" s="1"/>
  <c r="D918" i="60"/>
  <c r="E918" i="60" s="1"/>
  <c r="F918" i="60" s="1"/>
  <c r="G918" i="60" s="1"/>
  <c r="H918" i="60" s="1"/>
  <c r="I918" i="60" s="1"/>
  <c r="D925" i="60"/>
  <c r="E925" i="60" s="1"/>
  <c r="F925" i="60" s="1"/>
  <c r="G925" i="60" s="1"/>
  <c r="H925" i="60" s="1"/>
  <c r="I925" i="60" s="1"/>
  <c r="D928" i="60"/>
  <c r="E928" i="60" s="1"/>
  <c r="F928" i="60" s="1"/>
  <c r="G928" i="60" s="1"/>
  <c r="H928" i="60" s="1"/>
  <c r="I928" i="60" s="1"/>
  <c r="D932" i="60"/>
  <c r="E932" i="60" s="1"/>
  <c r="F932" i="60" s="1"/>
  <c r="G932" i="60" s="1"/>
  <c r="H932" i="60" s="1"/>
  <c r="I932" i="60" s="1"/>
  <c r="D948" i="60"/>
  <c r="E948" i="60" s="1"/>
  <c r="F948" i="60" s="1"/>
  <c r="G948" i="60" s="1"/>
  <c r="H948" i="60" s="1"/>
  <c r="I948" i="60" s="1"/>
  <c r="D984" i="60"/>
  <c r="E984" i="60" s="1"/>
  <c r="F984" i="60" s="1"/>
  <c r="G984" i="60" s="1"/>
  <c r="H984" i="60" s="1"/>
  <c r="I984" i="60" s="1"/>
  <c r="C1018" i="60"/>
  <c r="D604" i="60"/>
  <c r="E604" i="60" s="1"/>
  <c r="F604" i="60" s="1"/>
  <c r="G604" i="60" s="1"/>
  <c r="H604" i="60" s="1"/>
  <c r="I604" i="60" s="1"/>
  <c r="D620" i="60"/>
  <c r="E620" i="60" s="1"/>
  <c r="F620" i="60" s="1"/>
  <c r="G620" i="60" s="1"/>
  <c r="H620" i="60" s="1"/>
  <c r="I620" i="60" s="1"/>
  <c r="D627" i="60"/>
  <c r="E627" i="60" s="1"/>
  <c r="F627" i="60" s="1"/>
  <c r="G627" i="60" s="1"/>
  <c r="H627" i="60" s="1"/>
  <c r="I627" i="60" s="1"/>
  <c r="D689" i="60"/>
  <c r="E689" i="60" s="1"/>
  <c r="F689" i="60" s="1"/>
  <c r="G689" i="60" s="1"/>
  <c r="H689" i="60" s="1"/>
  <c r="I689" i="60" s="1"/>
  <c r="D717" i="60"/>
  <c r="E717" i="60" s="1"/>
  <c r="F717" i="60" s="1"/>
  <c r="G717" i="60" s="1"/>
  <c r="H717" i="60" s="1"/>
  <c r="I717" i="60" s="1"/>
  <c r="D743" i="60"/>
  <c r="E743" i="60" s="1"/>
  <c r="F743" i="60" s="1"/>
  <c r="G743" i="60" s="1"/>
  <c r="H743" i="60" s="1"/>
  <c r="I743" i="60" s="1"/>
  <c r="D748" i="60"/>
  <c r="E748" i="60" s="1"/>
  <c r="F748" i="60" s="1"/>
  <c r="G748" i="60" s="1"/>
  <c r="H748" i="60" s="1"/>
  <c r="I748" i="60" s="1"/>
  <c r="D765" i="60"/>
  <c r="E765" i="60" s="1"/>
  <c r="F765" i="60" s="1"/>
  <c r="G765" i="60" s="1"/>
  <c r="H765" i="60" s="1"/>
  <c r="I765" i="60" s="1"/>
  <c r="D801" i="60"/>
  <c r="E801" i="60" s="1"/>
  <c r="F801" i="60" s="1"/>
  <c r="G801" i="60" s="1"/>
  <c r="H801" i="60" s="1"/>
  <c r="I801" i="60" s="1"/>
  <c r="D805" i="60"/>
  <c r="E805" i="60" s="1"/>
  <c r="F805" i="60" s="1"/>
  <c r="G805" i="60" s="1"/>
  <c r="H805" i="60" s="1"/>
  <c r="I805" i="60" s="1"/>
  <c r="D816" i="60"/>
  <c r="E816" i="60" s="1"/>
  <c r="F816" i="60" s="1"/>
  <c r="G816" i="60" s="1"/>
  <c r="H816" i="60" s="1"/>
  <c r="I816" i="60" s="1"/>
  <c r="D855" i="60"/>
  <c r="E855" i="60" s="1"/>
  <c r="F855" i="60" s="1"/>
  <c r="G855" i="60" s="1"/>
  <c r="H855" i="60" s="1"/>
  <c r="I855" i="60" s="1"/>
  <c r="C863" i="60"/>
  <c r="D878" i="60"/>
  <c r="E878" i="60" s="1"/>
  <c r="F878" i="60" s="1"/>
  <c r="G878" i="60" s="1"/>
  <c r="H878" i="60" s="1"/>
  <c r="I878" i="60" s="1"/>
  <c r="D906" i="60"/>
  <c r="E906" i="60" s="1"/>
  <c r="F906" i="60" s="1"/>
  <c r="G906" i="60" s="1"/>
  <c r="H906" i="60" s="1"/>
  <c r="I906" i="60" s="1"/>
  <c r="D992" i="60"/>
  <c r="E992" i="60" s="1"/>
  <c r="F992" i="60" s="1"/>
  <c r="G992" i="60" s="1"/>
  <c r="H992" i="60" s="1"/>
  <c r="I992" i="60" s="1"/>
  <c r="D995" i="60"/>
  <c r="E995" i="60" s="1"/>
  <c r="F995" i="60" s="1"/>
  <c r="G995" i="60" s="1"/>
  <c r="H995" i="60" s="1"/>
  <c r="I995" i="60" s="1"/>
  <c r="C1010" i="60"/>
  <c r="D847" i="60"/>
  <c r="E847" i="60" s="1"/>
  <c r="F847" i="60" s="1"/>
  <c r="G847" i="60" s="1"/>
  <c r="H847" i="60" s="1"/>
  <c r="I847" i="60" s="1"/>
  <c r="C923" i="60"/>
  <c r="D985" i="60"/>
  <c r="E985" i="60" s="1"/>
  <c r="F985" i="60" s="1"/>
  <c r="G985" i="60" s="1"/>
  <c r="H985" i="60" s="1"/>
  <c r="I985" i="60" s="1"/>
  <c r="D1003" i="60"/>
  <c r="E1003" i="60" s="1"/>
  <c r="F1003" i="60" s="1"/>
  <c r="G1003" i="60" s="1"/>
  <c r="H1003" i="60" s="1"/>
  <c r="I1003" i="60" s="1"/>
  <c r="D964" i="60"/>
  <c r="E964" i="60" s="1"/>
  <c r="F964" i="60" s="1"/>
  <c r="G964" i="60" s="1"/>
  <c r="H964" i="60" s="1"/>
  <c r="I964" i="60" s="1"/>
  <c r="D903" i="60"/>
  <c r="E903" i="60" s="1"/>
  <c r="F903" i="60" s="1"/>
  <c r="G903" i="60" s="1"/>
  <c r="H903" i="60" s="1"/>
  <c r="I903" i="60" s="1"/>
  <c r="D916" i="60"/>
  <c r="E916" i="60" s="1"/>
  <c r="F916" i="60" s="1"/>
  <c r="G916" i="60" s="1"/>
  <c r="H916" i="60" s="1"/>
  <c r="I916" i="60" s="1"/>
  <c r="D926" i="60"/>
  <c r="E926" i="60" s="1"/>
  <c r="F926" i="60" s="1"/>
  <c r="G926" i="60" s="1"/>
  <c r="H926" i="60" s="1"/>
  <c r="I926" i="60" s="1"/>
  <c r="D933" i="60"/>
  <c r="E933" i="60" s="1"/>
  <c r="F933" i="60" s="1"/>
  <c r="G933" i="60" s="1"/>
  <c r="H933" i="60" s="1"/>
  <c r="I933" i="60" s="1"/>
  <c r="D963" i="60"/>
  <c r="E963" i="60" s="1"/>
  <c r="F963" i="60" s="1"/>
  <c r="G963" i="60" s="1"/>
  <c r="H963" i="60" s="1"/>
  <c r="I963" i="60" s="1"/>
  <c r="D979" i="60"/>
  <c r="E979" i="60" s="1"/>
  <c r="F979" i="60" s="1"/>
  <c r="G979" i="60" s="1"/>
  <c r="H979" i="60" s="1"/>
  <c r="I979" i="60" s="1"/>
  <c r="C986" i="60"/>
  <c r="E996" i="60"/>
  <c r="F996" i="60" s="1"/>
  <c r="G996" i="60" s="1"/>
  <c r="H996" i="60" s="1"/>
  <c r="I996" i="60" s="1"/>
  <c r="C1004" i="60"/>
  <c r="C1019" i="60"/>
  <c r="D958" i="60"/>
  <c r="E958" i="60" s="1"/>
  <c r="F958" i="60" s="1"/>
  <c r="G958" i="60" s="1"/>
  <c r="H958" i="60" s="1"/>
  <c r="I958" i="60" s="1"/>
  <c r="D1015" i="60"/>
  <c r="E1015" i="60" s="1"/>
  <c r="F1015" i="60" s="1"/>
  <c r="G1015" i="60" s="1"/>
  <c r="H1015" i="60" s="1"/>
  <c r="I1015" i="60" s="1"/>
  <c r="D868" i="60"/>
  <c r="E868" i="60" s="1"/>
  <c r="F868" i="60" s="1"/>
  <c r="G868" i="60" s="1"/>
  <c r="H868" i="60" s="1"/>
  <c r="I868" i="60" s="1"/>
  <c r="D879" i="60"/>
  <c r="E879" i="60" s="1"/>
  <c r="F879" i="60" s="1"/>
  <c r="G879" i="60" s="1"/>
  <c r="H879" i="60" s="1"/>
  <c r="I879" i="60" s="1"/>
  <c r="D892" i="60"/>
  <c r="E892" i="60" s="1"/>
  <c r="F892" i="60" s="1"/>
  <c r="G892" i="60" s="1"/>
  <c r="H892" i="60" s="1"/>
  <c r="I892" i="60" s="1"/>
  <c r="D907" i="60"/>
  <c r="E907" i="60" s="1"/>
  <c r="F907" i="60" s="1"/>
  <c r="G907" i="60" s="1"/>
  <c r="H907" i="60" s="1"/>
  <c r="I907" i="60" s="1"/>
  <c r="D908" i="60"/>
  <c r="E908" i="60" s="1"/>
  <c r="F908" i="60" s="1"/>
  <c r="G908" i="60" s="1"/>
  <c r="H908" i="60" s="1"/>
  <c r="I908" i="60" s="1"/>
  <c r="D912" i="60"/>
  <c r="E912" i="60" s="1"/>
  <c r="F912" i="60" s="1"/>
  <c r="G912" i="60" s="1"/>
  <c r="H912" i="60" s="1"/>
  <c r="I912" i="60" s="1"/>
  <c r="D973" i="60"/>
  <c r="E973" i="60" s="1"/>
  <c r="F973" i="60" s="1"/>
  <c r="G973" i="60" s="1"/>
  <c r="H973" i="60" s="1"/>
  <c r="I973" i="60" s="1"/>
  <c r="D890" i="60"/>
  <c r="E890" i="60" s="1"/>
  <c r="F890" i="60" s="1"/>
  <c r="G890" i="60" s="1"/>
  <c r="H890" i="60" s="1"/>
  <c r="I890" i="60" s="1"/>
  <c r="D930" i="60"/>
  <c r="E930" i="60" s="1"/>
  <c r="F930" i="60" s="1"/>
  <c r="G930" i="60" s="1"/>
  <c r="H930" i="60" s="1"/>
  <c r="I930" i="60" s="1"/>
  <c r="D936" i="60"/>
  <c r="E936" i="60" s="1"/>
  <c r="F936" i="60" s="1"/>
  <c r="G936" i="60" s="1"/>
  <c r="H936" i="60" s="1"/>
  <c r="I936" i="60" s="1"/>
  <c r="D1022" i="60"/>
  <c r="E1022" i="60" s="1"/>
  <c r="F1022" i="60" s="1"/>
  <c r="G1022" i="60" s="1"/>
  <c r="H1022" i="60" s="1"/>
  <c r="I1022" i="60" s="1"/>
  <c r="D222" i="60"/>
  <c r="E222" i="60" s="1"/>
  <c r="F222" i="60" s="1"/>
  <c r="G222" i="60" s="1"/>
  <c r="H222" i="60" s="1"/>
  <c r="I222" i="60" s="1"/>
  <c r="C222" i="60"/>
  <c r="C43" i="60"/>
  <c r="C55" i="60"/>
  <c r="C64" i="60"/>
  <c r="C76" i="60"/>
  <c r="C88" i="60"/>
  <c r="C100" i="60"/>
  <c r="C112" i="60"/>
  <c r="C124" i="60"/>
  <c r="C136" i="60"/>
  <c r="C148" i="60"/>
  <c r="C160" i="60"/>
  <c r="C172" i="60"/>
  <c r="D216" i="60"/>
  <c r="E216" i="60" s="1"/>
  <c r="F216" i="60" s="1"/>
  <c r="G216" i="60" s="1"/>
  <c r="H216" i="60" s="1"/>
  <c r="I216" i="60" s="1"/>
  <c r="C216" i="60"/>
  <c r="D234" i="60"/>
  <c r="E234" i="60" s="1"/>
  <c r="F234" i="60" s="1"/>
  <c r="G234" i="60" s="1"/>
  <c r="H234" i="60" s="1"/>
  <c r="I234" i="60" s="1"/>
  <c r="C234" i="60"/>
  <c r="D179" i="60"/>
  <c r="E179" i="60" s="1"/>
  <c r="F179" i="60" s="1"/>
  <c r="G179" i="60" s="1"/>
  <c r="H179" i="60" s="1"/>
  <c r="I179" i="60" s="1"/>
  <c r="D191" i="60"/>
  <c r="E191" i="60" s="1"/>
  <c r="F191" i="60" s="1"/>
  <c r="G191" i="60" s="1"/>
  <c r="H191" i="60" s="1"/>
  <c r="I191" i="60" s="1"/>
  <c r="D228" i="60"/>
  <c r="E228" i="60" s="1"/>
  <c r="F228" i="60" s="1"/>
  <c r="G228" i="60" s="1"/>
  <c r="H228" i="60" s="1"/>
  <c r="I228" i="60" s="1"/>
  <c r="C228" i="60"/>
  <c r="C16" i="60"/>
  <c r="C28" i="60"/>
  <c r="C40" i="60"/>
  <c r="C52" i="60"/>
  <c r="C61" i="60"/>
  <c r="C73" i="60"/>
  <c r="C85" i="60"/>
  <c r="C97" i="60"/>
  <c r="C109" i="60"/>
  <c r="C121" i="60"/>
  <c r="C133" i="60"/>
  <c r="C145" i="60"/>
  <c r="C157" i="60"/>
  <c r="C169" i="60"/>
  <c r="D176" i="60"/>
  <c r="E176" i="60" s="1"/>
  <c r="F176" i="60" s="1"/>
  <c r="G176" i="60" s="1"/>
  <c r="H176" i="60" s="1"/>
  <c r="I176" i="60" s="1"/>
  <c r="D183" i="60"/>
  <c r="E183" i="60" s="1"/>
  <c r="F183" i="60" s="1"/>
  <c r="G183" i="60" s="1"/>
  <c r="H183" i="60" s="1"/>
  <c r="I183" i="60" s="1"/>
  <c r="D188" i="60"/>
  <c r="E188" i="60" s="1"/>
  <c r="F188" i="60" s="1"/>
  <c r="G188" i="60" s="1"/>
  <c r="H188" i="60" s="1"/>
  <c r="I188" i="60" s="1"/>
  <c r="D206" i="60"/>
  <c r="E206" i="60" s="1"/>
  <c r="F206" i="60" s="1"/>
  <c r="G206" i="60" s="1"/>
  <c r="H206" i="60" s="1"/>
  <c r="I206" i="60" s="1"/>
  <c r="C206" i="60"/>
  <c r="C196" i="60"/>
  <c r="C38" i="60"/>
  <c r="C50" i="60"/>
  <c r="C71" i="60"/>
  <c r="C83" i="60"/>
  <c r="C95" i="60"/>
  <c r="C107" i="60"/>
  <c r="C119" i="60"/>
  <c r="C131" i="60"/>
  <c r="C143" i="60"/>
  <c r="C155" i="60"/>
  <c r="C167" i="60"/>
  <c r="D212" i="60"/>
  <c r="E212" i="60" s="1"/>
  <c r="F212" i="60" s="1"/>
  <c r="G212" i="60" s="1"/>
  <c r="H212" i="60" s="1"/>
  <c r="I212" i="60" s="1"/>
  <c r="D181" i="60"/>
  <c r="E181" i="60" s="1"/>
  <c r="F181" i="60" s="1"/>
  <c r="G181" i="60" s="1"/>
  <c r="H181" i="60" s="1"/>
  <c r="I181" i="60" s="1"/>
  <c r="D193" i="60"/>
  <c r="E193" i="60" s="1"/>
  <c r="F193" i="60" s="1"/>
  <c r="G193" i="60" s="1"/>
  <c r="H193" i="60" s="1"/>
  <c r="I193" i="60" s="1"/>
  <c r="D198" i="60"/>
  <c r="E198" i="60" s="1"/>
  <c r="F198" i="60" s="1"/>
  <c r="G198" i="60" s="1"/>
  <c r="H198" i="60" s="1"/>
  <c r="I198" i="60" s="1"/>
  <c r="D200" i="60"/>
  <c r="E200" i="60" s="1"/>
  <c r="F200" i="60" s="1"/>
  <c r="G200" i="60" s="1"/>
  <c r="H200" i="60" s="1"/>
  <c r="I200" i="60" s="1"/>
  <c r="D218" i="60"/>
  <c r="E218" i="60" s="1"/>
  <c r="F218" i="60" s="1"/>
  <c r="G218" i="60" s="1"/>
  <c r="H218" i="60" s="1"/>
  <c r="I218" i="60" s="1"/>
  <c r="D182" i="60"/>
  <c r="E182" i="60" s="1"/>
  <c r="F182" i="60" s="1"/>
  <c r="G182" i="60" s="1"/>
  <c r="H182" i="60" s="1"/>
  <c r="I182" i="60" s="1"/>
  <c r="C182" i="60"/>
  <c r="C186" i="60"/>
  <c r="D194" i="60"/>
  <c r="E194" i="60" s="1"/>
  <c r="F194" i="60" s="1"/>
  <c r="G194" i="60" s="1"/>
  <c r="H194" i="60" s="1"/>
  <c r="I194" i="60" s="1"/>
  <c r="C194" i="60"/>
  <c r="C22" i="60"/>
  <c r="C46" i="60"/>
  <c r="C58" i="60"/>
  <c r="C67" i="60"/>
  <c r="C79" i="60"/>
  <c r="C91" i="60"/>
  <c r="C103" i="60"/>
  <c r="C115" i="60"/>
  <c r="C127" i="60"/>
  <c r="C139" i="60"/>
  <c r="C151" i="60"/>
  <c r="C163" i="60"/>
  <c r="C175" i="60"/>
  <c r="D197" i="60"/>
  <c r="E197" i="60" s="1"/>
  <c r="F197" i="60" s="1"/>
  <c r="G197" i="60" s="1"/>
  <c r="H197" i="60" s="1"/>
  <c r="I197" i="60" s="1"/>
  <c r="D204" i="60"/>
  <c r="E204" i="60" s="1"/>
  <c r="F204" i="60" s="1"/>
  <c r="G204" i="60" s="1"/>
  <c r="H204" i="60" s="1"/>
  <c r="I204" i="60" s="1"/>
  <c r="C204" i="60"/>
  <c r="C10" i="60"/>
  <c r="C34" i="60"/>
  <c r="C180" i="60"/>
  <c r="C192" i="60"/>
  <c r="C246" i="60"/>
  <c r="C258" i="60"/>
  <c r="C269" i="60"/>
  <c r="D455" i="60"/>
  <c r="E455" i="60" s="1"/>
  <c r="F455" i="60" s="1"/>
  <c r="G455" i="60" s="1"/>
  <c r="H455" i="60" s="1"/>
  <c r="I455" i="60" s="1"/>
  <c r="C455" i="60"/>
  <c r="C281" i="60"/>
  <c r="D312" i="60"/>
  <c r="E312" i="60" s="1"/>
  <c r="F312" i="60" s="1"/>
  <c r="G312" i="60" s="1"/>
  <c r="H312" i="60" s="1"/>
  <c r="I312" i="60" s="1"/>
  <c r="C312" i="60"/>
  <c r="D349" i="60"/>
  <c r="E349" i="60" s="1"/>
  <c r="F349" i="60" s="1"/>
  <c r="G349" i="60" s="1"/>
  <c r="H349" i="60" s="1"/>
  <c r="I349" i="60" s="1"/>
  <c r="C349" i="60"/>
  <c r="D300" i="60"/>
  <c r="E300" i="60" s="1"/>
  <c r="F300" i="60" s="1"/>
  <c r="G300" i="60" s="1"/>
  <c r="H300" i="60" s="1"/>
  <c r="I300" i="60" s="1"/>
  <c r="C300" i="60"/>
  <c r="D342" i="60"/>
  <c r="E342" i="60" s="1"/>
  <c r="F342" i="60" s="1"/>
  <c r="G342" i="60" s="1"/>
  <c r="H342" i="60" s="1"/>
  <c r="I342" i="60" s="1"/>
  <c r="C342" i="60"/>
  <c r="D277" i="60"/>
  <c r="E277" i="60" s="1"/>
  <c r="F277" i="60" s="1"/>
  <c r="G277" i="60" s="1"/>
  <c r="H277" i="60" s="1"/>
  <c r="I277" i="60" s="1"/>
  <c r="C322" i="60"/>
  <c r="D322" i="60"/>
  <c r="E322" i="60" s="1"/>
  <c r="F322" i="60" s="1"/>
  <c r="G322" i="60" s="1"/>
  <c r="H322" i="60" s="1"/>
  <c r="I322" i="60" s="1"/>
  <c r="D355" i="60"/>
  <c r="E355" i="60" s="1"/>
  <c r="F355" i="60" s="1"/>
  <c r="G355" i="60" s="1"/>
  <c r="H355" i="60" s="1"/>
  <c r="I355" i="60" s="1"/>
  <c r="C355" i="60"/>
  <c r="D361" i="60"/>
  <c r="E361" i="60" s="1"/>
  <c r="F361" i="60" s="1"/>
  <c r="G361" i="60" s="1"/>
  <c r="H361" i="60" s="1"/>
  <c r="I361" i="60" s="1"/>
  <c r="D366" i="60"/>
  <c r="E366" i="60" s="1"/>
  <c r="F366" i="60" s="1"/>
  <c r="G366" i="60" s="1"/>
  <c r="H366" i="60" s="1"/>
  <c r="I366" i="60" s="1"/>
  <c r="C218" i="60"/>
  <c r="C230" i="60"/>
  <c r="C242" i="60"/>
  <c r="C254" i="60"/>
  <c r="C266" i="60"/>
  <c r="C280" i="60"/>
  <c r="C288" i="60"/>
  <c r="D313" i="60"/>
  <c r="E313" i="60" s="1"/>
  <c r="F313" i="60" s="1"/>
  <c r="G313" i="60" s="1"/>
  <c r="H313" i="60" s="1"/>
  <c r="I313" i="60" s="1"/>
  <c r="C313" i="60"/>
  <c r="C205" i="60"/>
  <c r="C217" i="60"/>
  <c r="C229" i="60"/>
  <c r="C265" i="60"/>
  <c r="C276" i="60"/>
  <c r="C284" i="60"/>
  <c r="D301" i="60"/>
  <c r="E301" i="60" s="1"/>
  <c r="F301" i="60" s="1"/>
  <c r="G301" i="60" s="1"/>
  <c r="H301" i="60" s="1"/>
  <c r="I301" i="60" s="1"/>
  <c r="C301" i="60"/>
  <c r="D339" i="60"/>
  <c r="E339" i="60" s="1"/>
  <c r="F339" i="60" s="1"/>
  <c r="G339" i="60" s="1"/>
  <c r="H339" i="60" s="1"/>
  <c r="I339" i="60" s="1"/>
  <c r="C339" i="60"/>
  <c r="D356" i="60"/>
  <c r="E356" i="60" s="1"/>
  <c r="F356" i="60" s="1"/>
  <c r="G356" i="60" s="1"/>
  <c r="H356" i="60" s="1"/>
  <c r="I356" i="60" s="1"/>
  <c r="C356" i="60"/>
  <c r="D395" i="60"/>
  <c r="E395" i="60" s="1"/>
  <c r="F395" i="60" s="1"/>
  <c r="G395" i="60" s="1"/>
  <c r="H395" i="60" s="1"/>
  <c r="I395" i="60" s="1"/>
  <c r="C395" i="60"/>
  <c r="D431" i="60"/>
  <c r="E431" i="60" s="1"/>
  <c r="F431" i="60" s="1"/>
  <c r="G431" i="60" s="1"/>
  <c r="H431" i="60" s="1"/>
  <c r="I431" i="60" s="1"/>
  <c r="C431" i="60"/>
  <c r="C240" i="60"/>
  <c r="C252" i="60"/>
  <c r="C264" i="60"/>
  <c r="C275" i="60"/>
  <c r="D278" i="60"/>
  <c r="E278" i="60" s="1"/>
  <c r="F278" i="60" s="1"/>
  <c r="G278" i="60" s="1"/>
  <c r="H278" i="60" s="1"/>
  <c r="I278" i="60" s="1"/>
  <c r="D295" i="60"/>
  <c r="E295" i="60" s="1"/>
  <c r="F295" i="60" s="1"/>
  <c r="G295" i="60" s="1"/>
  <c r="H295" i="60" s="1"/>
  <c r="I295" i="60" s="1"/>
  <c r="D307" i="60"/>
  <c r="E307" i="60" s="1"/>
  <c r="F307" i="60" s="1"/>
  <c r="G307" i="60" s="1"/>
  <c r="H307" i="60" s="1"/>
  <c r="I307" i="60" s="1"/>
  <c r="D374" i="60"/>
  <c r="E374" i="60" s="1"/>
  <c r="F374" i="60" s="1"/>
  <c r="G374" i="60" s="1"/>
  <c r="H374" i="60" s="1"/>
  <c r="I374" i="60" s="1"/>
  <c r="C374" i="60"/>
  <c r="D474" i="60"/>
  <c r="E474" i="60" s="1"/>
  <c r="F474" i="60" s="1"/>
  <c r="G474" i="60" s="1"/>
  <c r="H474" i="60" s="1"/>
  <c r="I474" i="60" s="1"/>
  <c r="C474" i="60"/>
  <c r="D323" i="60"/>
  <c r="E323" i="60" s="1"/>
  <c r="F323" i="60" s="1"/>
  <c r="G323" i="60" s="1"/>
  <c r="H323" i="60" s="1"/>
  <c r="I323" i="60" s="1"/>
  <c r="C323" i="60"/>
  <c r="C334" i="60"/>
  <c r="D334" i="60"/>
  <c r="E334" i="60" s="1"/>
  <c r="F334" i="60" s="1"/>
  <c r="G334" i="60" s="1"/>
  <c r="H334" i="60" s="1"/>
  <c r="I334" i="60" s="1"/>
  <c r="C369" i="60"/>
  <c r="D369" i="60"/>
  <c r="E369" i="60" s="1"/>
  <c r="F369" i="60" s="1"/>
  <c r="G369" i="60" s="1"/>
  <c r="H369" i="60" s="1"/>
  <c r="I369" i="60" s="1"/>
  <c r="C287" i="60"/>
  <c r="D324" i="60"/>
  <c r="E324" i="60" s="1"/>
  <c r="F324" i="60" s="1"/>
  <c r="G324" i="60" s="1"/>
  <c r="H324" i="60" s="1"/>
  <c r="I324" i="60" s="1"/>
  <c r="C324" i="60"/>
  <c r="D340" i="60"/>
  <c r="E340" i="60" s="1"/>
  <c r="F340" i="60" s="1"/>
  <c r="G340" i="60" s="1"/>
  <c r="H340" i="60" s="1"/>
  <c r="I340" i="60" s="1"/>
  <c r="C340" i="60"/>
  <c r="C359" i="60"/>
  <c r="D359" i="60"/>
  <c r="E359" i="60" s="1"/>
  <c r="F359" i="60" s="1"/>
  <c r="G359" i="60" s="1"/>
  <c r="H359" i="60" s="1"/>
  <c r="I359" i="60" s="1"/>
  <c r="C364" i="60"/>
  <c r="D364" i="60"/>
  <c r="E364" i="60" s="1"/>
  <c r="F364" i="60" s="1"/>
  <c r="G364" i="60" s="1"/>
  <c r="H364" i="60" s="1"/>
  <c r="I364" i="60" s="1"/>
  <c r="D415" i="60"/>
  <c r="E415" i="60" s="1"/>
  <c r="F415" i="60" s="1"/>
  <c r="G415" i="60" s="1"/>
  <c r="H415" i="60" s="1"/>
  <c r="I415" i="60" s="1"/>
  <c r="C415" i="60"/>
  <c r="D289" i="60"/>
  <c r="E289" i="60" s="1"/>
  <c r="F289" i="60" s="1"/>
  <c r="G289" i="60" s="1"/>
  <c r="H289" i="60" s="1"/>
  <c r="I289" i="60" s="1"/>
  <c r="D302" i="60"/>
  <c r="E302" i="60" s="1"/>
  <c r="F302" i="60" s="1"/>
  <c r="G302" i="60" s="1"/>
  <c r="H302" i="60" s="1"/>
  <c r="I302" i="60" s="1"/>
  <c r="D311" i="60"/>
  <c r="E311" i="60" s="1"/>
  <c r="F311" i="60" s="1"/>
  <c r="G311" i="60" s="1"/>
  <c r="H311" i="60" s="1"/>
  <c r="I311" i="60" s="1"/>
  <c r="C311" i="60"/>
  <c r="D335" i="60"/>
  <c r="E335" i="60" s="1"/>
  <c r="F335" i="60" s="1"/>
  <c r="G335" i="60" s="1"/>
  <c r="H335" i="60" s="1"/>
  <c r="I335" i="60" s="1"/>
  <c r="C335" i="60"/>
  <c r="D299" i="60"/>
  <c r="E299" i="60" s="1"/>
  <c r="F299" i="60" s="1"/>
  <c r="G299" i="60" s="1"/>
  <c r="H299" i="60" s="1"/>
  <c r="I299" i="60" s="1"/>
  <c r="C299" i="60"/>
  <c r="D325" i="60"/>
  <c r="E325" i="60" s="1"/>
  <c r="F325" i="60" s="1"/>
  <c r="G325" i="60" s="1"/>
  <c r="H325" i="60" s="1"/>
  <c r="I325" i="60" s="1"/>
  <c r="C325" i="60"/>
  <c r="C348" i="60"/>
  <c r="D348" i="60"/>
  <c r="E348" i="60" s="1"/>
  <c r="F348" i="60" s="1"/>
  <c r="G348" i="60" s="1"/>
  <c r="H348" i="60" s="1"/>
  <c r="I348" i="60" s="1"/>
  <c r="C354" i="60"/>
  <c r="D354" i="60"/>
  <c r="E354" i="60" s="1"/>
  <c r="F354" i="60" s="1"/>
  <c r="G354" i="60" s="1"/>
  <c r="H354" i="60" s="1"/>
  <c r="I354" i="60" s="1"/>
  <c r="D378" i="60"/>
  <c r="E378" i="60" s="1"/>
  <c r="F378" i="60" s="1"/>
  <c r="G378" i="60" s="1"/>
  <c r="H378" i="60" s="1"/>
  <c r="I378" i="60" s="1"/>
  <c r="C378" i="60"/>
  <c r="D427" i="60"/>
  <c r="E427" i="60" s="1"/>
  <c r="F427" i="60" s="1"/>
  <c r="G427" i="60" s="1"/>
  <c r="H427" i="60" s="1"/>
  <c r="I427" i="60" s="1"/>
  <c r="C427" i="60"/>
  <c r="D637" i="60"/>
  <c r="E637" i="60" s="1"/>
  <c r="F637" i="60" s="1"/>
  <c r="G637" i="60" s="1"/>
  <c r="H637" i="60" s="1"/>
  <c r="I637" i="60" s="1"/>
  <c r="C637" i="60"/>
  <c r="C308" i="60"/>
  <c r="C320" i="60"/>
  <c r="C332" i="60"/>
  <c r="C352" i="60"/>
  <c r="D467" i="60"/>
  <c r="E467" i="60" s="1"/>
  <c r="F467" i="60" s="1"/>
  <c r="G467" i="60" s="1"/>
  <c r="H467" i="60" s="1"/>
  <c r="I467" i="60" s="1"/>
  <c r="C467" i="60"/>
  <c r="D370" i="60"/>
  <c r="E370" i="60" s="1"/>
  <c r="F370" i="60" s="1"/>
  <c r="G370" i="60" s="1"/>
  <c r="H370" i="60" s="1"/>
  <c r="I370" i="60" s="1"/>
  <c r="C387" i="60"/>
  <c r="D390" i="60"/>
  <c r="E390" i="60" s="1"/>
  <c r="F390" i="60" s="1"/>
  <c r="G390" i="60" s="1"/>
  <c r="H390" i="60" s="1"/>
  <c r="I390" i="60" s="1"/>
  <c r="C390" i="60"/>
  <c r="C382" i="60"/>
  <c r="D392" i="60"/>
  <c r="E392" i="60" s="1"/>
  <c r="F392" i="60" s="1"/>
  <c r="G392" i="60" s="1"/>
  <c r="H392" i="60" s="1"/>
  <c r="I392" i="60" s="1"/>
  <c r="D433" i="60"/>
  <c r="E433" i="60" s="1"/>
  <c r="F433" i="60" s="1"/>
  <c r="G433" i="60" s="1"/>
  <c r="H433" i="60" s="1"/>
  <c r="I433" i="60" s="1"/>
  <c r="D528" i="60"/>
  <c r="E528" i="60" s="1"/>
  <c r="F528" i="60" s="1"/>
  <c r="G528" i="60" s="1"/>
  <c r="H528" i="60" s="1"/>
  <c r="I528" i="60" s="1"/>
  <c r="C528" i="60"/>
  <c r="D358" i="60"/>
  <c r="E358" i="60" s="1"/>
  <c r="F358" i="60" s="1"/>
  <c r="G358" i="60" s="1"/>
  <c r="H358" i="60" s="1"/>
  <c r="I358" i="60" s="1"/>
  <c r="C370" i="60"/>
  <c r="C379" i="60"/>
  <c r="D403" i="60"/>
  <c r="E403" i="60" s="1"/>
  <c r="F403" i="60" s="1"/>
  <c r="G403" i="60" s="1"/>
  <c r="H403" i="60" s="1"/>
  <c r="I403" i="60" s="1"/>
  <c r="C403" i="60"/>
  <c r="D424" i="60"/>
  <c r="E424" i="60" s="1"/>
  <c r="F424" i="60" s="1"/>
  <c r="G424" i="60" s="1"/>
  <c r="H424" i="60" s="1"/>
  <c r="I424" i="60" s="1"/>
  <c r="D439" i="60"/>
  <c r="E439" i="60" s="1"/>
  <c r="F439" i="60" s="1"/>
  <c r="G439" i="60" s="1"/>
  <c r="H439" i="60" s="1"/>
  <c r="I439" i="60" s="1"/>
  <c r="C439" i="60"/>
  <c r="C394" i="60"/>
  <c r="D346" i="60"/>
  <c r="E346" i="60" s="1"/>
  <c r="F346" i="60" s="1"/>
  <c r="G346" i="60" s="1"/>
  <c r="H346" i="60" s="1"/>
  <c r="I346" i="60" s="1"/>
  <c r="D466" i="60"/>
  <c r="E466" i="60" s="1"/>
  <c r="F466" i="60" s="1"/>
  <c r="G466" i="60" s="1"/>
  <c r="H466" i="60" s="1"/>
  <c r="I466" i="60" s="1"/>
  <c r="D409" i="60"/>
  <c r="E409" i="60" s="1"/>
  <c r="F409" i="60" s="1"/>
  <c r="G409" i="60" s="1"/>
  <c r="H409" i="60" s="1"/>
  <c r="I409" i="60" s="1"/>
  <c r="D445" i="60"/>
  <c r="E445" i="60" s="1"/>
  <c r="F445" i="60" s="1"/>
  <c r="G445" i="60" s="1"/>
  <c r="H445" i="60" s="1"/>
  <c r="I445" i="60" s="1"/>
  <c r="D472" i="60"/>
  <c r="E472" i="60" s="1"/>
  <c r="F472" i="60" s="1"/>
  <c r="G472" i="60" s="1"/>
  <c r="H472" i="60" s="1"/>
  <c r="I472" i="60" s="1"/>
  <c r="D590" i="60"/>
  <c r="E590" i="60" s="1"/>
  <c r="F590" i="60" s="1"/>
  <c r="G590" i="60" s="1"/>
  <c r="H590" i="60" s="1"/>
  <c r="I590" i="60" s="1"/>
  <c r="C590" i="60"/>
  <c r="C540" i="60"/>
  <c r="C409" i="60"/>
  <c r="C421" i="60"/>
  <c r="C433" i="60"/>
  <c r="C445" i="60"/>
  <c r="C457" i="60"/>
  <c r="C470" i="60"/>
  <c r="C482" i="60"/>
  <c r="D507" i="60"/>
  <c r="E507" i="60" s="1"/>
  <c r="F507" i="60" s="1"/>
  <c r="G507" i="60" s="1"/>
  <c r="H507" i="60" s="1"/>
  <c r="I507" i="60" s="1"/>
  <c r="C507" i="60"/>
  <c r="D514" i="60"/>
  <c r="E514" i="60" s="1"/>
  <c r="F514" i="60" s="1"/>
  <c r="G514" i="60" s="1"/>
  <c r="H514" i="60" s="1"/>
  <c r="I514" i="60" s="1"/>
  <c r="E527" i="60"/>
  <c r="F527" i="60" s="1"/>
  <c r="G527" i="60" s="1"/>
  <c r="H527" i="60" s="1"/>
  <c r="I527" i="60" s="1"/>
  <c r="D555" i="60"/>
  <c r="E555" i="60" s="1"/>
  <c r="F555" i="60" s="1"/>
  <c r="G555" i="60" s="1"/>
  <c r="H555" i="60" s="1"/>
  <c r="I555" i="60" s="1"/>
  <c r="C555" i="60"/>
  <c r="D587" i="60"/>
  <c r="E587" i="60" s="1"/>
  <c r="F587" i="60" s="1"/>
  <c r="G587" i="60" s="1"/>
  <c r="H587" i="60" s="1"/>
  <c r="I587" i="60" s="1"/>
  <c r="C587" i="60"/>
  <c r="C406" i="60"/>
  <c r="C418" i="60"/>
  <c r="C430" i="60"/>
  <c r="C442" i="60"/>
  <c r="D543" i="60"/>
  <c r="E543" i="60" s="1"/>
  <c r="F543" i="60" s="1"/>
  <c r="G543" i="60" s="1"/>
  <c r="H543" i="60" s="1"/>
  <c r="I543" i="60" s="1"/>
  <c r="C543" i="60"/>
  <c r="D550" i="60"/>
  <c r="E550" i="60" s="1"/>
  <c r="F550" i="60" s="1"/>
  <c r="G550" i="60" s="1"/>
  <c r="H550" i="60" s="1"/>
  <c r="I550" i="60" s="1"/>
  <c r="C588" i="60"/>
  <c r="D588" i="60"/>
  <c r="E588" i="60" s="1"/>
  <c r="F588" i="60" s="1"/>
  <c r="G588" i="60" s="1"/>
  <c r="H588" i="60" s="1"/>
  <c r="I588" i="60" s="1"/>
  <c r="D476" i="60"/>
  <c r="E476" i="60" s="1"/>
  <c r="F476" i="60" s="1"/>
  <c r="G476" i="60" s="1"/>
  <c r="H476" i="60" s="1"/>
  <c r="I476" i="60" s="1"/>
  <c r="C480" i="60"/>
  <c r="D536" i="60"/>
  <c r="E536" i="60" s="1"/>
  <c r="F536" i="60" s="1"/>
  <c r="G536" i="60" s="1"/>
  <c r="H536" i="60" s="1"/>
  <c r="I536" i="60" s="1"/>
  <c r="E563" i="60"/>
  <c r="F563" i="60" s="1"/>
  <c r="G563" i="60" s="1"/>
  <c r="H563" i="60" s="1"/>
  <c r="I563" i="60" s="1"/>
  <c r="C564" i="60"/>
  <c r="D531" i="60"/>
  <c r="E531" i="60" s="1"/>
  <c r="F531" i="60" s="1"/>
  <c r="G531" i="60" s="1"/>
  <c r="H531" i="60" s="1"/>
  <c r="I531" i="60" s="1"/>
  <c r="C531" i="60"/>
  <c r="D538" i="60"/>
  <c r="E538" i="60" s="1"/>
  <c r="F538" i="60" s="1"/>
  <c r="G538" i="60" s="1"/>
  <c r="H538" i="60" s="1"/>
  <c r="I538" i="60" s="1"/>
  <c r="C402" i="60"/>
  <c r="C414" i="60"/>
  <c r="C426" i="60"/>
  <c r="C438" i="60"/>
  <c r="C466" i="60"/>
  <c r="D524" i="60"/>
  <c r="E524" i="60" s="1"/>
  <c r="F524" i="60" s="1"/>
  <c r="G524" i="60" s="1"/>
  <c r="H524" i="60" s="1"/>
  <c r="I524" i="60" s="1"/>
  <c r="D610" i="60"/>
  <c r="E610" i="60" s="1"/>
  <c r="F610" i="60" s="1"/>
  <c r="G610" i="60" s="1"/>
  <c r="H610" i="60" s="1"/>
  <c r="I610" i="60" s="1"/>
  <c r="C610" i="60"/>
  <c r="C472" i="60"/>
  <c r="C552" i="60"/>
  <c r="D567" i="60"/>
  <c r="E567" i="60" s="1"/>
  <c r="F567" i="60" s="1"/>
  <c r="G567" i="60" s="1"/>
  <c r="H567" i="60" s="1"/>
  <c r="I567" i="60" s="1"/>
  <c r="C567" i="60"/>
  <c r="D519" i="60"/>
  <c r="E519" i="60" s="1"/>
  <c r="F519" i="60" s="1"/>
  <c r="G519" i="60" s="1"/>
  <c r="H519" i="60" s="1"/>
  <c r="I519" i="60" s="1"/>
  <c r="C519" i="60"/>
  <c r="D526" i="60"/>
  <c r="E526" i="60" s="1"/>
  <c r="F526" i="60" s="1"/>
  <c r="G526" i="60" s="1"/>
  <c r="H526" i="60" s="1"/>
  <c r="I526" i="60" s="1"/>
  <c r="D560" i="60"/>
  <c r="E560" i="60" s="1"/>
  <c r="F560" i="60" s="1"/>
  <c r="G560" i="60" s="1"/>
  <c r="H560" i="60" s="1"/>
  <c r="I560" i="60" s="1"/>
  <c r="D581" i="60"/>
  <c r="E581" i="60" s="1"/>
  <c r="F581" i="60" s="1"/>
  <c r="G581" i="60" s="1"/>
  <c r="H581" i="60" s="1"/>
  <c r="I581" i="60" s="1"/>
  <c r="C581" i="60"/>
  <c r="D576" i="60"/>
  <c r="E576" i="60" s="1"/>
  <c r="F576" i="60" s="1"/>
  <c r="G576" i="60" s="1"/>
  <c r="H576" i="60" s="1"/>
  <c r="I576" i="60" s="1"/>
  <c r="C583" i="60"/>
  <c r="D614" i="60"/>
  <c r="E614" i="60" s="1"/>
  <c r="F614" i="60" s="1"/>
  <c r="G614" i="60" s="1"/>
  <c r="H614" i="60" s="1"/>
  <c r="I614" i="60" s="1"/>
  <c r="D625" i="60"/>
  <c r="E625" i="60" s="1"/>
  <c r="F625" i="60" s="1"/>
  <c r="G625" i="60" s="1"/>
  <c r="H625" i="60" s="1"/>
  <c r="I625" i="60" s="1"/>
  <c r="C625" i="60"/>
  <c r="D653" i="60"/>
  <c r="E653" i="60" s="1"/>
  <c r="F653" i="60" s="1"/>
  <c r="G653" i="60" s="1"/>
  <c r="H653" i="60" s="1"/>
  <c r="I653" i="60" s="1"/>
  <c r="D578" i="60"/>
  <c r="E578" i="60" s="1"/>
  <c r="F578" i="60" s="1"/>
  <c r="G578" i="60" s="1"/>
  <c r="H578" i="60" s="1"/>
  <c r="I578" i="60" s="1"/>
  <c r="D636" i="60"/>
  <c r="E636" i="60" s="1"/>
  <c r="F636" i="60" s="1"/>
  <c r="G636" i="60" s="1"/>
  <c r="H636" i="60" s="1"/>
  <c r="I636" i="60" s="1"/>
  <c r="C636" i="60"/>
  <c r="D843" i="60"/>
  <c r="E843" i="60" s="1"/>
  <c r="F843" i="60" s="1"/>
  <c r="G843" i="60" s="1"/>
  <c r="H843" i="60" s="1"/>
  <c r="I843" i="60" s="1"/>
  <c r="C843" i="60"/>
  <c r="D601" i="60"/>
  <c r="E601" i="60" s="1"/>
  <c r="F601" i="60" s="1"/>
  <c r="G601" i="60" s="1"/>
  <c r="H601" i="60" s="1"/>
  <c r="I601" i="60" s="1"/>
  <c r="C601" i="60"/>
  <c r="D730" i="60"/>
  <c r="E730" i="60" s="1"/>
  <c r="F730" i="60" s="1"/>
  <c r="G730" i="60" s="1"/>
  <c r="H730" i="60" s="1"/>
  <c r="I730" i="60" s="1"/>
  <c r="C730" i="60"/>
  <c r="C515" i="60"/>
  <c r="C527" i="60"/>
  <c r="C539" i="60"/>
  <c r="C551" i="60"/>
  <c r="D577" i="60"/>
  <c r="E577" i="60" s="1"/>
  <c r="F577" i="60" s="1"/>
  <c r="G577" i="60" s="1"/>
  <c r="H577" i="60" s="1"/>
  <c r="I577" i="60" s="1"/>
  <c r="C577" i="60"/>
  <c r="D648" i="60"/>
  <c r="E648" i="60" s="1"/>
  <c r="F648" i="60" s="1"/>
  <c r="G648" i="60" s="1"/>
  <c r="H648" i="60" s="1"/>
  <c r="I648" i="60" s="1"/>
  <c r="C648" i="60"/>
  <c r="D663" i="60"/>
  <c r="E663" i="60" s="1"/>
  <c r="F663" i="60" s="1"/>
  <c r="G663" i="60" s="1"/>
  <c r="H663" i="60" s="1"/>
  <c r="I663" i="60" s="1"/>
  <c r="C825" i="60"/>
  <c r="D825" i="60"/>
  <c r="E825" i="60" s="1"/>
  <c r="F825" i="60" s="1"/>
  <c r="G825" i="60" s="1"/>
  <c r="H825" i="60" s="1"/>
  <c r="I825" i="60" s="1"/>
  <c r="C513" i="60"/>
  <c r="C525" i="60"/>
  <c r="C537" i="60"/>
  <c r="C549" i="60"/>
  <c r="C561" i="60"/>
  <c r="D589" i="60"/>
  <c r="E589" i="60" s="1"/>
  <c r="F589" i="60" s="1"/>
  <c r="G589" i="60" s="1"/>
  <c r="H589" i="60" s="1"/>
  <c r="I589" i="60" s="1"/>
  <c r="C589" i="60"/>
  <c r="E597" i="60"/>
  <c r="F597" i="60" s="1"/>
  <c r="G597" i="60" s="1"/>
  <c r="H597" i="60" s="1"/>
  <c r="I597" i="60" s="1"/>
  <c r="D638" i="60"/>
  <c r="E638" i="60" s="1"/>
  <c r="F638" i="60" s="1"/>
  <c r="G638" i="60" s="1"/>
  <c r="H638" i="60" s="1"/>
  <c r="I638" i="60" s="1"/>
  <c r="F652" i="60"/>
  <c r="G652" i="60" s="1"/>
  <c r="H652" i="60" s="1"/>
  <c r="I652" i="60" s="1"/>
  <c r="D612" i="60"/>
  <c r="E612" i="60" s="1"/>
  <c r="F612" i="60" s="1"/>
  <c r="G612" i="60" s="1"/>
  <c r="H612" i="60" s="1"/>
  <c r="I612" i="60" s="1"/>
  <c r="C612" i="60"/>
  <c r="E708" i="60"/>
  <c r="F708" i="60" s="1"/>
  <c r="G708" i="60" s="1"/>
  <c r="H708" i="60" s="1"/>
  <c r="I708" i="60" s="1"/>
  <c r="C510" i="60"/>
  <c r="C522" i="60"/>
  <c r="C534" i="60"/>
  <c r="C546" i="60"/>
  <c r="C558" i="60"/>
  <c r="D613" i="60"/>
  <c r="E613" i="60" s="1"/>
  <c r="F613" i="60" s="1"/>
  <c r="G613" i="60" s="1"/>
  <c r="H613" i="60" s="1"/>
  <c r="I613" i="60" s="1"/>
  <c r="C613" i="60"/>
  <c r="D600" i="60"/>
  <c r="E600" i="60" s="1"/>
  <c r="F600" i="60" s="1"/>
  <c r="G600" i="60" s="1"/>
  <c r="H600" i="60" s="1"/>
  <c r="I600" i="60" s="1"/>
  <c r="C600" i="60"/>
  <c r="D624" i="60"/>
  <c r="E624" i="60" s="1"/>
  <c r="F624" i="60" s="1"/>
  <c r="G624" i="60" s="1"/>
  <c r="H624" i="60" s="1"/>
  <c r="I624" i="60" s="1"/>
  <c r="C624" i="60"/>
  <c r="C650" i="60"/>
  <c r="D773" i="60"/>
  <c r="E773" i="60" s="1"/>
  <c r="F773" i="60" s="1"/>
  <c r="G773" i="60" s="1"/>
  <c r="H773" i="60" s="1"/>
  <c r="I773" i="60" s="1"/>
  <c r="C773" i="60"/>
  <c r="C837" i="60"/>
  <c r="D837" i="60"/>
  <c r="E837" i="60" s="1"/>
  <c r="F837" i="60" s="1"/>
  <c r="G837" i="60" s="1"/>
  <c r="H837" i="60" s="1"/>
  <c r="I837" i="60" s="1"/>
  <c r="C653" i="60"/>
  <c r="C666" i="60"/>
  <c r="D705" i="60"/>
  <c r="E705" i="60" s="1"/>
  <c r="F705" i="60" s="1"/>
  <c r="G705" i="60" s="1"/>
  <c r="H705" i="60" s="1"/>
  <c r="I705" i="60" s="1"/>
  <c r="C705" i="60"/>
  <c r="C716" i="60"/>
  <c r="D716" i="60"/>
  <c r="E716" i="60" s="1"/>
  <c r="F716" i="60" s="1"/>
  <c r="G716" i="60" s="1"/>
  <c r="H716" i="60" s="1"/>
  <c r="I716" i="60" s="1"/>
  <c r="D661" i="60"/>
  <c r="E661" i="60" s="1"/>
  <c r="F661" i="60" s="1"/>
  <c r="G661" i="60" s="1"/>
  <c r="H661" i="60" s="1"/>
  <c r="I661" i="60" s="1"/>
  <c r="C661" i="60"/>
  <c r="C663" i="60"/>
  <c r="C672" i="60"/>
  <c r="D672" i="60"/>
  <c r="E672" i="60" s="1"/>
  <c r="F672" i="60" s="1"/>
  <c r="G672" i="60" s="1"/>
  <c r="H672" i="60" s="1"/>
  <c r="I672" i="60" s="1"/>
  <c r="D690" i="60"/>
  <c r="E690" i="60" s="1"/>
  <c r="F690" i="60" s="1"/>
  <c r="G690" i="60" s="1"/>
  <c r="H690" i="60" s="1"/>
  <c r="I690" i="60" s="1"/>
  <c r="C690" i="60"/>
  <c r="E754" i="60"/>
  <c r="F754" i="60" s="1"/>
  <c r="G754" i="60" s="1"/>
  <c r="H754" i="60" s="1"/>
  <c r="I754" i="60" s="1"/>
  <c r="D677" i="60"/>
  <c r="E677" i="60" s="1"/>
  <c r="F677" i="60" s="1"/>
  <c r="G677" i="60" s="1"/>
  <c r="H677" i="60" s="1"/>
  <c r="I677" i="60" s="1"/>
  <c r="D706" i="60"/>
  <c r="E706" i="60" s="1"/>
  <c r="F706" i="60" s="1"/>
  <c r="G706" i="60" s="1"/>
  <c r="H706" i="60" s="1"/>
  <c r="I706" i="60" s="1"/>
  <c r="C706" i="60"/>
  <c r="C622" i="60"/>
  <c r="C634" i="60"/>
  <c r="C646" i="60"/>
  <c r="D691" i="60"/>
  <c r="E691" i="60" s="1"/>
  <c r="F691" i="60" s="1"/>
  <c r="G691" i="60" s="1"/>
  <c r="H691" i="60" s="1"/>
  <c r="I691" i="60" s="1"/>
  <c r="C691" i="60"/>
  <c r="D699" i="60"/>
  <c r="E699" i="60" s="1"/>
  <c r="F699" i="60" s="1"/>
  <c r="G699" i="60" s="1"/>
  <c r="H699" i="60" s="1"/>
  <c r="I699" i="60" s="1"/>
  <c r="C699" i="60"/>
  <c r="C712" i="60"/>
  <c r="D712" i="60"/>
  <c r="E712" i="60" s="1"/>
  <c r="F712" i="60" s="1"/>
  <c r="G712" i="60" s="1"/>
  <c r="H712" i="60" s="1"/>
  <c r="I712" i="60" s="1"/>
  <c r="D738" i="60"/>
  <c r="E738" i="60" s="1"/>
  <c r="F738" i="60" s="1"/>
  <c r="G738" i="60" s="1"/>
  <c r="H738" i="60" s="1"/>
  <c r="I738" i="60" s="1"/>
  <c r="C738" i="60"/>
  <c r="D745" i="60"/>
  <c r="E745" i="60" s="1"/>
  <c r="F745" i="60" s="1"/>
  <c r="G745" i="60" s="1"/>
  <c r="H745" i="60" s="1"/>
  <c r="I745" i="60" s="1"/>
  <c r="C745" i="60"/>
  <c r="C778" i="60"/>
  <c r="D778" i="60"/>
  <c r="E778" i="60" s="1"/>
  <c r="F778" i="60" s="1"/>
  <c r="G778" i="60" s="1"/>
  <c r="H778" i="60" s="1"/>
  <c r="I778" i="60" s="1"/>
  <c r="D799" i="60"/>
  <c r="E799" i="60" s="1"/>
  <c r="F799" i="60" s="1"/>
  <c r="G799" i="60" s="1"/>
  <c r="H799" i="60" s="1"/>
  <c r="I799" i="60" s="1"/>
  <c r="C799" i="60"/>
  <c r="D817" i="60"/>
  <c r="E817" i="60" s="1"/>
  <c r="F817" i="60" s="1"/>
  <c r="G817" i="60" s="1"/>
  <c r="H817" i="60" s="1"/>
  <c r="I817" i="60" s="1"/>
  <c r="C817" i="60"/>
  <c r="D707" i="60"/>
  <c r="E707" i="60" s="1"/>
  <c r="F707" i="60" s="1"/>
  <c r="G707" i="60" s="1"/>
  <c r="H707" i="60" s="1"/>
  <c r="I707" i="60" s="1"/>
  <c r="C707" i="60"/>
  <c r="D775" i="60"/>
  <c r="E775" i="60" s="1"/>
  <c r="F775" i="60" s="1"/>
  <c r="G775" i="60" s="1"/>
  <c r="H775" i="60" s="1"/>
  <c r="I775" i="60" s="1"/>
  <c r="C775" i="60"/>
  <c r="C857" i="60"/>
  <c r="D857" i="60"/>
  <c r="E857" i="60" s="1"/>
  <c r="F857" i="60" s="1"/>
  <c r="G857" i="60" s="1"/>
  <c r="H857" i="60" s="1"/>
  <c r="I857" i="60" s="1"/>
  <c r="D685" i="60"/>
  <c r="E685" i="60" s="1"/>
  <c r="F685" i="60" s="1"/>
  <c r="G685" i="60" s="1"/>
  <c r="H685" i="60" s="1"/>
  <c r="I685" i="60" s="1"/>
  <c r="C685" i="60"/>
  <c r="C665" i="60"/>
  <c r="D700" i="60"/>
  <c r="E700" i="60" s="1"/>
  <c r="F700" i="60" s="1"/>
  <c r="G700" i="60" s="1"/>
  <c r="H700" i="60" s="1"/>
  <c r="I700" i="60" s="1"/>
  <c r="D649" i="60"/>
  <c r="E649" i="60" s="1"/>
  <c r="F649" i="60" s="1"/>
  <c r="G649" i="60" s="1"/>
  <c r="H649" i="60" s="1"/>
  <c r="I649" i="60" s="1"/>
  <c r="D686" i="60"/>
  <c r="E686" i="60" s="1"/>
  <c r="F686" i="60" s="1"/>
  <c r="G686" i="60" s="1"/>
  <c r="H686" i="60" s="1"/>
  <c r="I686" i="60" s="1"/>
  <c r="C686" i="60"/>
  <c r="D718" i="60"/>
  <c r="E718" i="60" s="1"/>
  <c r="F718" i="60" s="1"/>
  <c r="G718" i="60" s="1"/>
  <c r="H718" i="60" s="1"/>
  <c r="I718" i="60" s="1"/>
  <c r="C718" i="60"/>
  <c r="C792" i="60"/>
  <c r="D792" i="60"/>
  <c r="E792" i="60" s="1"/>
  <c r="F792" i="60" s="1"/>
  <c r="G792" i="60" s="1"/>
  <c r="H792" i="60" s="1"/>
  <c r="I792" i="60" s="1"/>
  <c r="C724" i="60"/>
  <c r="D724" i="60"/>
  <c r="E724" i="60" s="1"/>
  <c r="F724" i="60" s="1"/>
  <c r="G724" i="60" s="1"/>
  <c r="H724" i="60" s="1"/>
  <c r="I724" i="60" s="1"/>
  <c r="D697" i="60"/>
  <c r="E697" i="60" s="1"/>
  <c r="F697" i="60" s="1"/>
  <c r="G697" i="60" s="1"/>
  <c r="H697" i="60" s="1"/>
  <c r="I697" i="60" s="1"/>
  <c r="C733" i="60"/>
  <c r="C736" i="60"/>
  <c r="C739" i="60"/>
  <c r="D826" i="60"/>
  <c r="E826" i="60" s="1"/>
  <c r="F826" i="60" s="1"/>
  <c r="G826" i="60" s="1"/>
  <c r="H826" i="60" s="1"/>
  <c r="I826" i="60" s="1"/>
  <c r="C826" i="60"/>
  <c r="D753" i="60"/>
  <c r="E753" i="60" s="1"/>
  <c r="F753" i="60" s="1"/>
  <c r="G753" i="60" s="1"/>
  <c r="H753" i="60" s="1"/>
  <c r="I753" i="60" s="1"/>
  <c r="D781" i="60"/>
  <c r="E781" i="60" s="1"/>
  <c r="F781" i="60" s="1"/>
  <c r="G781" i="60" s="1"/>
  <c r="H781" i="60" s="1"/>
  <c r="I781" i="60" s="1"/>
  <c r="C811" i="60"/>
  <c r="D829" i="60"/>
  <c r="E829" i="60" s="1"/>
  <c r="F829" i="60" s="1"/>
  <c r="G829" i="60" s="1"/>
  <c r="H829" i="60" s="1"/>
  <c r="I829" i="60" s="1"/>
  <c r="C829" i="60"/>
  <c r="D713" i="60"/>
  <c r="E713" i="60" s="1"/>
  <c r="F713" i="60" s="1"/>
  <c r="G713" i="60" s="1"/>
  <c r="H713" i="60" s="1"/>
  <c r="I713" i="60" s="1"/>
  <c r="D744" i="60"/>
  <c r="E744" i="60" s="1"/>
  <c r="F744" i="60" s="1"/>
  <c r="G744" i="60" s="1"/>
  <c r="H744" i="60" s="1"/>
  <c r="I744" i="60" s="1"/>
  <c r="D774" i="60"/>
  <c r="E774" i="60" s="1"/>
  <c r="F774" i="60" s="1"/>
  <c r="G774" i="60" s="1"/>
  <c r="H774" i="60" s="1"/>
  <c r="I774" i="60" s="1"/>
  <c r="C774" i="60"/>
  <c r="C703" i="60"/>
  <c r="D684" i="60"/>
  <c r="E684" i="60" s="1"/>
  <c r="F684" i="60" s="1"/>
  <c r="G684" i="60" s="1"/>
  <c r="H684" i="60" s="1"/>
  <c r="I684" i="60" s="1"/>
  <c r="C711" i="60"/>
  <c r="D757" i="60"/>
  <c r="E757" i="60" s="1"/>
  <c r="F757" i="60" s="1"/>
  <c r="G757" i="60" s="1"/>
  <c r="H757" i="60" s="1"/>
  <c r="I757" i="60" s="1"/>
  <c r="C757" i="60"/>
  <c r="D761" i="60"/>
  <c r="E761" i="60" s="1"/>
  <c r="F761" i="60" s="1"/>
  <c r="G761" i="60" s="1"/>
  <c r="H761" i="60" s="1"/>
  <c r="I761" i="60" s="1"/>
  <c r="C761" i="60"/>
  <c r="C909" i="60"/>
  <c r="D909" i="60"/>
  <c r="E909" i="60" s="1"/>
  <c r="F909" i="60" s="1"/>
  <c r="G909" i="60" s="1"/>
  <c r="H909" i="60" s="1"/>
  <c r="I909" i="60" s="1"/>
  <c r="C749" i="60"/>
  <c r="D749" i="60"/>
  <c r="E749" i="60" s="1"/>
  <c r="F749" i="60" s="1"/>
  <c r="G749" i="60" s="1"/>
  <c r="H749" i="60" s="1"/>
  <c r="I749" i="60" s="1"/>
  <c r="D846" i="60"/>
  <c r="E846" i="60" s="1"/>
  <c r="F846" i="60" s="1"/>
  <c r="G846" i="60" s="1"/>
  <c r="H846" i="60" s="1"/>
  <c r="I846" i="60" s="1"/>
  <c r="C846" i="60"/>
  <c r="D673" i="60"/>
  <c r="E673" i="60" s="1"/>
  <c r="F673" i="60" s="1"/>
  <c r="G673" i="60" s="1"/>
  <c r="H673" i="60" s="1"/>
  <c r="I673" i="60" s="1"/>
  <c r="D725" i="60"/>
  <c r="E725" i="60" s="1"/>
  <c r="F725" i="60" s="1"/>
  <c r="G725" i="60" s="1"/>
  <c r="H725" i="60" s="1"/>
  <c r="I725" i="60" s="1"/>
  <c r="D742" i="60"/>
  <c r="E742" i="60" s="1"/>
  <c r="F742" i="60" s="1"/>
  <c r="G742" i="60" s="1"/>
  <c r="H742" i="60" s="1"/>
  <c r="I742" i="60" s="1"/>
  <c r="D806" i="60"/>
  <c r="E806" i="60" s="1"/>
  <c r="F806" i="60" s="1"/>
  <c r="G806" i="60" s="1"/>
  <c r="H806" i="60" s="1"/>
  <c r="I806" i="60" s="1"/>
  <c r="C806" i="60"/>
  <c r="D831" i="60"/>
  <c r="E831" i="60" s="1"/>
  <c r="F831" i="60" s="1"/>
  <c r="G831" i="60" s="1"/>
  <c r="H831" i="60" s="1"/>
  <c r="I831" i="60" s="1"/>
  <c r="C831" i="60"/>
  <c r="D797" i="60"/>
  <c r="E797" i="60" s="1"/>
  <c r="F797" i="60" s="1"/>
  <c r="G797" i="60" s="1"/>
  <c r="H797" i="60" s="1"/>
  <c r="I797" i="60" s="1"/>
  <c r="C968" i="60"/>
  <c r="D968" i="60"/>
  <c r="E968" i="60" s="1"/>
  <c r="F968" i="60" s="1"/>
  <c r="G968" i="60" s="1"/>
  <c r="H968" i="60" s="1"/>
  <c r="I968" i="60" s="1"/>
  <c r="C1006" i="60"/>
  <c r="D1006" i="60"/>
  <c r="E1006" i="60" s="1"/>
  <c r="F1006" i="60" s="1"/>
  <c r="G1006" i="60" s="1"/>
  <c r="H1006" i="60" s="1"/>
  <c r="I1006" i="60" s="1"/>
  <c r="D820" i="60"/>
  <c r="E820" i="60" s="1"/>
  <c r="F820" i="60" s="1"/>
  <c r="G820" i="60" s="1"/>
  <c r="H820" i="60" s="1"/>
  <c r="I820" i="60" s="1"/>
  <c r="D822" i="60"/>
  <c r="E822" i="60" s="1"/>
  <c r="F822" i="60" s="1"/>
  <c r="G822" i="60" s="1"/>
  <c r="H822" i="60" s="1"/>
  <c r="I822" i="60" s="1"/>
  <c r="D834" i="60"/>
  <c r="E834" i="60" s="1"/>
  <c r="F834" i="60" s="1"/>
  <c r="G834" i="60" s="1"/>
  <c r="H834" i="60" s="1"/>
  <c r="I834" i="60" s="1"/>
  <c r="D796" i="60"/>
  <c r="E796" i="60" s="1"/>
  <c r="F796" i="60" s="1"/>
  <c r="G796" i="60" s="1"/>
  <c r="H796" i="60" s="1"/>
  <c r="I796" i="60" s="1"/>
  <c r="D808" i="60"/>
  <c r="E808" i="60" s="1"/>
  <c r="F808" i="60" s="1"/>
  <c r="G808" i="60" s="1"/>
  <c r="H808" i="60" s="1"/>
  <c r="I808" i="60" s="1"/>
  <c r="D832" i="60"/>
  <c r="E832" i="60" s="1"/>
  <c r="F832" i="60" s="1"/>
  <c r="G832" i="60" s="1"/>
  <c r="H832" i="60" s="1"/>
  <c r="I832" i="60" s="1"/>
  <c r="C849" i="60"/>
  <c r="C753" i="60"/>
  <c r="C807" i="60"/>
  <c r="D807" i="60"/>
  <c r="E807" i="60" s="1"/>
  <c r="F807" i="60" s="1"/>
  <c r="G807" i="60" s="1"/>
  <c r="H807" i="60" s="1"/>
  <c r="I807" i="60" s="1"/>
  <c r="D876" i="60"/>
  <c r="E876" i="60" s="1"/>
  <c r="F876" i="60" s="1"/>
  <c r="G876" i="60" s="1"/>
  <c r="H876" i="60" s="1"/>
  <c r="I876" i="60" s="1"/>
  <c r="C876" i="60"/>
  <c r="D977" i="60"/>
  <c r="E977" i="60" s="1"/>
  <c r="F977" i="60" s="1"/>
  <c r="G977" i="60" s="1"/>
  <c r="H977" i="60" s="1"/>
  <c r="I977" i="60" s="1"/>
  <c r="C977" i="60"/>
  <c r="C744" i="60"/>
  <c r="C800" i="60"/>
  <c r="C812" i="60"/>
  <c r="C820" i="60"/>
  <c r="D911" i="60"/>
  <c r="E911" i="60" s="1"/>
  <c r="F911" i="60" s="1"/>
  <c r="G911" i="60" s="1"/>
  <c r="H911" i="60" s="1"/>
  <c r="I911" i="60" s="1"/>
  <c r="C911" i="60"/>
  <c r="C804" i="60"/>
  <c r="C823" i="60"/>
  <c r="D852" i="60"/>
  <c r="E852" i="60" s="1"/>
  <c r="F852" i="60" s="1"/>
  <c r="G852" i="60" s="1"/>
  <c r="H852" i="60" s="1"/>
  <c r="I852" i="60" s="1"/>
  <c r="C852" i="60"/>
  <c r="C785" i="60"/>
  <c r="C796" i="60"/>
  <c r="C808" i="60"/>
  <c r="D828" i="60"/>
  <c r="E828" i="60" s="1"/>
  <c r="F828" i="60" s="1"/>
  <c r="G828" i="60" s="1"/>
  <c r="H828" i="60" s="1"/>
  <c r="I828" i="60" s="1"/>
  <c r="D864" i="60"/>
  <c r="E864" i="60" s="1"/>
  <c r="F864" i="60" s="1"/>
  <c r="G864" i="60" s="1"/>
  <c r="H864" i="60" s="1"/>
  <c r="I864" i="60" s="1"/>
  <c r="C864" i="60"/>
  <c r="D840" i="60"/>
  <c r="E840" i="60" s="1"/>
  <c r="F840" i="60" s="1"/>
  <c r="G840" i="60" s="1"/>
  <c r="H840" i="60" s="1"/>
  <c r="I840" i="60" s="1"/>
  <c r="C840" i="60"/>
  <c r="D956" i="60"/>
  <c r="E956" i="60" s="1"/>
  <c r="F956" i="60" s="1"/>
  <c r="G956" i="60" s="1"/>
  <c r="H956" i="60" s="1"/>
  <c r="I956" i="60" s="1"/>
  <c r="C956" i="60"/>
  <c r="C844" i="60"/>
  <c r="C856" i="60"/>
  <c r="C868" i="60"/>
  <c r="C880" i="60"/>
  <c r="D888" i="60"/>
  <c r="E888" i="60" s="1"/>
  <c r="F888" i="60" s="1"/>
  <c r="G888" i="60" s="1"/>
  <c r="H888" i="60" s="1"/>
  <c r="I888" i="60" s="1"/>
  <c r="D941" i="60"/>
  <c r="E941" i="60" s="1"/>
  <c r="F941" i="60" s="1"/>
  <c r="G941" i="60" s="1"/>
  <c r="H941" i="60" s="1"/>
  <c r="I941" i="60" s="1"/>
  <c r="C941" i="60"/>
  <c r="D989" i="60"/>
  <c r="E989" i="60" s="1"/>
  <c r="F989" i="60" s="1"/>
  <c r="G989" i="60" s="1"/>
  <c r="H989" i="60" s="1"/>
  <c r="I989" i="60" s="1"/>
  <c r="C989" i="60"/>
  <c r="D858" i="60"/>
  <c r="E858" i="60" s="1"/>
  <c r="F858" i="60" s="1"/>
  <c r="G858" i="60" s="1"/>
  <c r="H858" i="60" s="1"/>
  <c r="I858" i="60" s="1"/>
  <c r="C858" i="60"/>
  <c r="D870" i="60"/>
  <c r="E870" i="60" s="1"/>
  <c r="F870" i="60" s="1"/>
  <c r="G870" i="60" s="1"/>
  <c r="H870" i="60" s="1"/>
  <c r="I870" i="60" s="1"/>
  <c r="C870" i="60"/>
  <c r="D882" i="60"/>
  <c r="E882" i="60" s="1"/>
  <c r="F882" i="60" s="1"/>
  <c r="G882" i="60" s="1"/>
  <c r="H882" i="60" s="1"/>
  <c r="I882" i="60" s="1"/>
  <c r="C882" i="60"/>
  <c r="D1001" i="60"/>
  <c r="E1001" i="60" s="1"/>
  <c r="F1001" i="60" s="1"/>
  <c r="G1001" i="60" s="1"/>
  <c r="H1001" i="60" s="1"/>
  <c r="I1001" i="60" s="1"/>
  <c r="C1001" i="60"/>
  <c r="D920" i="60"/>
  <c r="E920" i="60" s="1"/>
  <c r="F920" i="60" s="1"/>
  <c r="G920" i="60" s="1"/>
  <c r="H920" i="60" s="1"/>
  <c r="I920" i="60" s="1"/>
  <c r="D954" i="60"/>
  <c r="E954" i="60" s="1"/>
  <c r="F954" i="60" s="1"/>
  <c r="G954" i="60" s="1"/>
  <c r="H954" i="60" s="1"/>
  <c r="I954" i="60" s="1"/>
  <c r="C954" i="60"/>
  <c r="D969" i="60"/>
  <c r="E969" i="60" s="1"/>
  <c r="F969" i="60" s="1"/>
  <c r="G969" i="60" s="1"/>
  <c r="H969" i="60" s="1"/>
  <c r="I969" i="60" s="1"/>
  <c r="C969" i="60"/>
  <c r="D990" i="60"/>
  <c r="E990" i="60" s="1"/>
  <c r="F990" i="60" s="1"/>
  <c r="G990" i="60" s="1"/>
  <c r="H990" i="60" s="1"/>
  <c r="I990" i="60" s="1"/>
  <c r="C990" i="60"/>
  <c r="D869" i="60"/>
  <c r="E869" i="60" s="1"/>
  <c r="F869" i="60" s="1"/>
  <c r="G869" i="60" s="1"/>
  <c r="H869" i="60" s="1"/>
  <c r="I869" i="60" s="1"/>
  <c r="D881" i="60"/>
  <c r="E881" i="60" s="1"/>
  <c r="F881" i="60" s="1"/>
  <c r="G881" i="60" s="1"/>
  <c r="H881" i="60" s="1"/>
  <c r="I881" i="60" s="1"/>
  <c r="D889" i="60"/>
  <c r="E889" i="60" s="1"/>
  <c r="F889" i="60" s="1"/>
  <c r="G889" i="60" s="1"/>
  <c r="H889" i="60" s="1"/>
  <c r="I889" i="60" s="1"/>
  <c r="D917" i="60"/>
  <c r="E917" i="60" s="1"/>
  <c r="F917" i="60" s="1"/>
  <c r="G917" i="60" s="1"/>
  <c r="H917" i="60" s="1"/>
  <c r="I917" i="60" s="1"/>
  <c r="C917" i="60"/>
  <c r="D937" i="60"/>
  <c r="E937" i="60" s="1"/>
  <c r="F937" i="60" s="1"/>
  <c r="G937" i="60" s="1"/>
  <c r="H937" i="60" s="1"/>
  <c r="I937" i="60" s="1"/>
  <c r="C937" i="60"/>
  <c r="D760" i="60"/>
  <c r="E760" i="60" s="1"/>
  <c r="F760" i="60" s="1"/>
  <c r="G760" i="60" s="1"/>
  <c r="H760" i="60" s="1"/>
  <c r="I760" i="60" s="1"/>
  <c r="D830" i="60"/>
  <c r="E830" i="60" s="1"/>
  <c r="F830" i="60" s="1"/>
  <c r="G830" i="60" s="1"/>
  <c r="H830" i="60" s="1"/>
  <c r="I830" i="60" s="1"/>
  <c r="D905" i="60"/>
  <c r="E905" i="60" s="1"/>
  <c r="F905" i="60" s="1"/>
  <c r="G905" i="60" s="1"/>
  <c r="H905" i="60" s="1"/>
  <c r="I905" i="60" s="1"/>
  <c r="C905" i="60"/>
  <c r="C982" i="60"/>
  <c r="D982" i="60"/>
  <c r="E982" i="60" s="1"/>
  <c r="F982" i="60" s="1"/>
  <c r="G982" i="60" s="1"/>
  <c r="H982" i="60" s="1"/>
  <c r="I982" i="60" s="1"/>
  <c r="D965" i="60"/>
  <c r="E965" i="60" s="1"/>
  <c r="F965" i="60" s="1"/>
  <c r="G965" i="60" s="1"/>
  <c r="H965" i="60" s="1"/>
  <c r="I965" i="60" s="1"/>
  <c r="C965" i="60"/>
  <c r="C1011" i="60"/>
  <c r="D1011" i="60"/>
  <c r="E1011" i="60" s="1"/>
  <c r="F1011" i="60" s="1"/>
  <c r="G1011" i="60" s="1"/>
  <c r="H1011" i="60" s="1"/>
  <c r="I1011" i="60" s="1"/>
  <c r="D967" i="60"/>
  <c r="E967" i="60" s="1"/>
  <c r="F967" i="60" s="1"/>
  <c r="G967" i="60" s="1"/>
  <c r="H967" i="60" s="1"/>
  <c r="I967" i="60" s="1"/>
  <c r="C967" i="60"/>
  <c r="C975" i="60"/>
  <c r="D975" i="60"/>
  <c r="E975" i="60" s="1"/>
  <c r="F975" i="60" s="1"/>
  <c r="G975" i="60" s="1"/>
  <c r="H975" i="60" s="1"/>
  <c r="I975" i="60" s="1"/>
  <c r="C987" i="60"/>
  <c r="D987" i="60"/>
  <c r="E987" i="60" s="1"/>
  <c r="F987" i="60" s="1"/>
  <c r="G987" i="60" s="1"/>
  <c r="H987" i="60" s="1"/>
  <c r="I987" i="60" s="1"/>
  <c r="C999" i="60"/>
  <c r="D999" i="60"/>
  <c r="E999" i="60" s="1"/>
  <c r="F999" i="60" s="1"/>
  <c r="G999" i="60" s="1"/>
  <c r="H999" i="60" s="1"/>
  <c r="I999" i="60" s="1"/>
  <c r="D961" i="60"/>
  <c r="E961" i="60" s="1"/>
  <c r="F961" i="60" s="1"/>
  <c r="G961" i="60" s="1"/>
  <c r="H961" i="60" s="1"/>
  <c r="I961" i="60" s="1"/>
  <c r="C961" i="60"/>
  <c r="D1014" i="60"/>
  <c r="E1014" i="60" s="1"/>
  <c r="F1014" i="60" s="1"/>
  <c r="G1014" i="60" s="1"/>
  <c r="H1014" i="60" s="1"/>
  <c r="I1014" i="60" s="1"/>
  <c r="C1014" i="60"/>
  <c r="C855" i="60"/>
  <c r="C867" i="60"/>
  <c r="C879" i="60"/>
  <c r="C893" i="60"/>
  <c r="D913" i="60"/>
  <c r="E913" i="60" s="1"/>
  <c r="F913" i="60" s="1"/>
  <c r="G913" i="60" s="1"/>
  <c r="H913" i="60" s="1"/>
  <c r="I913" i="60" s="1"/>
  <c r="C913" i="60"/>
  <c r="D919" i="60"/>
  <c r="E919" i="60" s="1"/>
  <c r="F919" i="60" s="1"/>
  <c r="G919" i="60" s="1"/>
  <c r="H919" i="60" s="1"/>
  <c r="I919" i="60" s="1"/>
  <c r="C919" i="60"/>
  <c r="D993" i="60"/>
  <c r="E993" i="60" s="1"/>
  <c r="F993" i="60" s="1"/>
  <c r="G993" i="60" s="1"/>
  <c r="H993" i="60" s="1"/>
  <c r="I993" i="60" s="1"/>
  <c r="C993" i="60"/>
  <c r="C1015" i="60"/>
  <c r="D976" i="60"/>
  <c r="E976" i="60" s="1"/>
  <c r="F976" i="60" s="1"/>
  <c r="G976" i="60" s="1"/>
  <c r="H976" i="60" s="1"/>
  <c r="I976" i="60" s="1"/>
  <c r="C976" i="60"/>
  <c r="D1000" i="60"/>
  <c r="E1000" i="60" s="1"/>
  <c r="F1000" i="60" s="1"/>
  <c r="G1000" i="60" s="1"/>
  <c r="H1000" i="60" s="1"/>
  <c r="I1000" i="60" s="1"/>
  <c r="C1000" i="60"/>
  <c r="C908" i="60"/>
  <c r="C940" i="60"/>
  <c r="D940" i="60"/>
  <c r="E940" i="60" s="1"/>
  <c r="F940" i="60" s="1"/>
  <c r="G940" i="60" s="1"/>
  <c r="H940" i="60" s="1"/>
  <c r="I940" i="60" s="1"/>
  <c r="D966" i="60"/>
  <c r="E966" i="60" s="1"/>
  <c r="F966" i="60" s="1"/>
  <c r="G966" i="60" s="1"/>
  <c r="H966" i="60" s="1"/>
  <c r="I966" i="60" s="1"/>
  <c r="C1013" i="60"/>
  <c r="D910" i="60"/>
  <c r="E910" i="60" s="1"/>
  <c r="F910" i="60" s="1"/>
  <c r="G910" i="60" s="1"/>
  <c r="H910" i="60" s="1"/>
  <c r="I910" i="60" s="1"/>
  <c r="C926" i="60"/>
  <c r="D988" i="60"/>
  <c r="E988" i="60" s="1"/>
  <c r="F988" i="60" s="1"/>
  <c r="G988" i="60" s="1"/>
  <c r="H988" i="60" s="1"/>
  <c r="I988" i="60" s="1"/>
  <c r="C988" i="60"/>
  <c r="D1012" i="60"/>
  <c r="E1012" i="60" s="1"/>
  <c r="F1012" i="60" s="1"/>
  <c r="G1012" i="60" s="1"/>
  <c r="H1012" i="60" s="1"/>
  <c r="I1012" i="60" s="1"/>
  <c r="C1012" i="60"/>
  <c r="D1021" i="60"/>
  <c r="E1021" i="60" s="1"/>
  <c r="F1021" i="60" s="1"/>
  <c r="G1021" i="60" s="1"/>
  <c r="H1021" i="60" s="1"/>
  <c r="I1021" i="60" s="1"/>
  <c r="C1021" i="60"/>
  <c r="C925" i="60"/>
  <c r="C973" i="60"/>
  <c r="C997" i="60"/>
  <c r="D1017" i="60"/>
  <c r="E1017" i="60" s="1"/>
  <c r="F1017" i="60" s="1"/>
  <c r="G1017" i="60" s="1"/>
  <c r="H1017" i="60" s="1"/>
  <c r="I1017" i="60" s="1"/>
  <c r="C1017" i="60"/>
  <c r="C953" i="60"/>
  <c r="C931" i="60"/>
  <c r="D952" i="60"/>
  <c r="E952" i="60" s="1"/>
  <c r="F952" i="60" s="1"/>
  <c r="G952" i="60" s="1"/>
  <c r="H952" i="60" s="1"/>
  <c r="I952" i="60" s="1"/>
  <c r="L286" i="18" l="1"/>
  <c r="L285" i="18"/>
  <c r="L284" i="18"/>
  <c r="L283" i="18"/>
  <c r="L282" i="18"/>
  <c r="L281" i="18"/>
  <c r="L280" i="18"/>
  <c r="L279" i="18"/>
  <c r="L278" i="18"/>
  <c r="L277" i="18"/>
  <c r="L276" i="18"/>
  <c r="L275" i="18"/>
  <c r="L274" i="18"/>
  <c r="L273" i="18"/>
  <c r="L272" i="18"/>
  <c r="L271" i="18"/>
  <c r="L270" i="18"/>
  <c r="L269" i="18"/>
  <c r="L268" i="18"/>
  <c r="L267" i="18"/>
  <c r="L266" i="18"/>
  <c r="L265" i="18"/>
  <c r="L264" i="18"/>
  <c r="L263" i="18"/>
  <c r="L262" i="18"/>
  <c r="L261" i="18"/>
  <c r="L260" i="18"/>
  <c r="L259" i="18"/>
  <c r="L258" i="18"/>
  <c r="L257" i="18"/>
  <c r="L256" i="18"/>
  <c r="L255" i="18"/>
  <c r="L254" i="18"/>
  <c r="L253" i="18"/>
  <c r="L252" i="18"/>
  <c r="L251" i="18"/>
  <c r="L250" i="18"/>
  <c r="L249" i="18"/>
  <c r="L248" i="18"/>
  <c r="L247" i="18"/>
  <c r="L246" i="18"/>
  <c r="L245" i="18"/>
  <c r="L244" i="18"/>
  <c r="L243" i="18"/>
  <c r="L242" i="18"/>
  <c r="L241" i="18"/>
  <c r="L240" i="18"/>
  <c r="L239" i="18"/>
  <c r="L238" i="18"/>
  <c r="L237" i="18"/>
  <c r="L236" i="18"/>
  <c r="L235" i="18"/>
  <c r="L234" i="18"/>
  <c r="L233" i="18"/>
  <c r="L232" i="18"/>
  <c r="L231" i="18"/>
  <c r="L230" i="18"/>
  <c r="L229" i="18"/>
  <c r="L228" i="18"/>
  <c r="L227" i="18"/>
  <c r="L226" i="18"/>
  <c r="L225" i="18"/>
  <c r="L224" i="18"/>
  <c r="L223" i="18"/>
  <c r="L222" i="18"/>
  <c r="L221" i="18"/>
  <c r="L220" i="18"/>
  <c r="L219" i="18"/>
  <c r="L218" i="18"/>
  <c r="L217" i="18"/>
  <c r="L216" i="18"/>
  <c r="L215" i="18"/>
  <c r="L214" i="18"/>
  <c r="L213" i="18"/>
  <c r="L212" i="18"/>
  <c r="L211" i="18"/>
  <c r="L210" i="18"/>
  <c r="L209" i="18"/>
  <c r="L208" i="18"/>
  <c r="L207" i="18"/>
  <c r="L206" i="18"/>
  <c r="L205" i="18"/>
  <c r="L204" i="18"/>
  <c r="L203" i="18"/>
  <c r="L202" i="18"/>
  <c r="L201" i="18"/>
  <c r="L200" i="18"/>
  <c r="L199" i="18"/>
  <c r="L198" i="18"/>
  <c r="L197" i="18"/>
  <c r="L196" i="18"/>
  <c r="L195" i="18"/>
  <c r="L194" i="18"/>
  <c r="L193" i="18"/>
  <c r="L192" i="18"/>
  <c r="L191" i="18"/>
  <c r="L190" i="18"/>
  <c r="L189" i="18"/>
  <c r="L188" i="18"/>
  <c r="L187" i="18"/>
  <c r="L186" i="18"/>
  <c r="L185" i="18"/>
  <c r="L184" i="18"/>
  <c r="L183" i="18"/>
  <c r="L182" i="18"/>
  <c r="L181" i="18"/>
  <c r="L180" i="18"/>
  <c r="L179" i="18"/>
  <c r="L178" i="18"/>
  <c r="L177" i="18"/>
  <c r="L176" i="18"/>
  <c r="L175" i="18"/>
  <c r="L174" i="18"/>
  <c r="L173" i="18"/>
  <c r="L172" i="18"/>
  <c r="L171" i="18"/>
  <c r="L170" i="18"/>
  <c r="L169" i="18"/>
  <c r="L168" i="18"/>
  <c r="L167" i="18"/>
  <c r="L166" i="18"/>
  <c r="L165" i="18"/>
  <c r="L164" i="18"/>
  <c r="L163"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2" i="18"/>
  <c r="L101" i="18"/>
  <c r="L100" i="18"/>
  <c r="L99" i="18"/>
  <c r="L98" i="18"/>
  <c r="L97" i="18"/>
  <c r="L96" i="18"/>
  <c r="L95" i="18"/>
  <c r="L94" i="18"/>
  <c r="L93" i="18"/>
  <c r="L92" i="18"/>
  <c r="L91" i="18"/>
  <c r="L90" i="18"/>
  <c r="L89" i="18"/>
  <c r="L88" i="18"/>
  <c r="L87" i="18"/>
  <c r="L86" i="18"/>
  <c r="L85" i="18"/>
  <c r="L84" i="18"/>
  <c r="L83" i="18"/>
  <c r="L82" i="18"/>
  <c r="L81" i="18"/>
  <c r="L80" i="18"/>
  <c r="L79" i="18"/>
  <c r="L78" i="18"/>
  <c r="L77" i="18"/>
  <c r="L76" i="18"/>
  <c r="L75" i="18"/>
  <c r="L74" i="18"/>
  <c r="L73" i="18"/>
  <c r="L72" i="18"/>
  <c r="L71" i="18"/>
  <c r="L70" i="18"/>
  <c r="L69" i="18"/>
  <c r="L68" i="18"/>
  <c r="L67" i="18"/>
  <c r="L66" i="18"/>
  <c r="L65" i="18"/>
  <c r="L64" i="18"/>
  <c r="L63" i="18"/>
  <c r="L62" i="18"/>
  <c r="L61" i="18"/>
  <c r="L60" i="18"/>
  <c r="L59" i="18"/>
  <c r="L58" i="18"/>
  <c r="L57" i="18"/>
  <c r="L56" i="18"/>
  <c r="L55" i="18"/>
  <c r="L54" i="18"/>
  <c r="L53" i="18"/>
  <c r="L52" i="18"/>
  <c r="L51" i="18"/>
  <c r="L50" i="18"/>
  <c r="L49" i="18"/>
  <c r="L48" i="18"/>
  <c r="L47" i="18"/>
  <c r="L46" i="18"/>
  <c r="L45" i="18"/>
  <c r="L44" i="18"/>
  <c r="L43" i="18"/>
  <c r="L42" i="18"/>
  <c r="L41" i="18"/>
  <c r="L40" i="18"/>
  <c r="L39" i="18"/>
  <c r="L38" i="18"/>
  <c r="L37" i="18"/>
  <c r="L36" i="18"/>
  <c r="L35" i="18"/>
  <c r="L34" i="18"/>
  <c r="L33" i="18"/>
  <c r="L32" i="18"/>
  <c r="L31" i="18"/>
  <c r="L30" i="18"/>
  <c r="L29" i="18"/>
  <c r="L28" i="18"/>
  <c r="L27" i="18"/>
  <c r="L26" i="18"/>
  <c r="L25" i="18"/>
  <c r="L24" i="18"/>
  <c r="L23" i="18"/>
  <c r="L22" i="18"/>
  <c r="L21" i="18"/>
  <c r="L20" i="18"/>
  <c r="L19" i="18"/>
  <c r="L18" i="18"/>
  <c r="L17" i="18"/>
  <c r="L16" i="18"/>
  <c r="L15" i="18"/>
  <c r="L14" i="18"/>
  <c r="L13" i="18"/>
  <c r="L12" i="18"/>
  <c r="L11" i="18"/>
  <c r="L10" i="18"/>
  <c r="L9" i="18"/>
  <c r="L8" i="18"/>
  <c r="L7" i="18"/>
  <c r="L6" i="18"/>
  <c r="L5" i="18"/>
  <c r="L4" i="18"/>
  <c r="W1636" i="37"/>
  <c r="W1635" i="37"/>
  <c r="W1634" i="37"/>
  <c r="W1633" i="37"/>
  <c r="W1632" i="37"/>
  <c r="W1631" i="37"/>
  <c r="W1630" i="37"/>
  <c r="W1629" i="37"/>
  <c r="W1628" i="37"/>
  <c r="W1627" i="37"/>
  <c r="W1626" i="37"/>
  <c r="W1625" i="37"/>
  <c r="W1624" i="37"/>
  <c r="W1623" i="37"/>
  <c r="W1622" i="37"/>
  <c r="W1621" i="37"/>
  <c r="W1620" i="37"/>
  <c r="W1619" i="37"/>
  <c r="W1618" i="37"/>
  <c r="W1617" i="37"/>
  <c r="W1616" i="37"/>
  <c r="W1615" i="37"/>
  <c r="W1614" i="37"/>
  <c r="W1613" i="37"/>
  <c r="W1612" i="37"/>
  <c r="W1611" i="37"/>
  <c r="W1610" i="37"/>
  <c r="W1609" i="37"/>
  <c r="W1608" i="37"/>
  <c r="W1607" i="37"/>
  <c r="W1606" i="37"/>
  <c r="W1605" i="37"/>
  <c r="W1604" i="37"/>
  <c r="W1603" i="37"/>
  <c r="W1602" i="37"/>
  <c r="W1601" i="37"/>
  <c r="W1600" i="37"/>
  <c r="W1599" i="37"/>
  <c r="W1598" i="37"/>
  <c r="W1597" i="37"/>
  <c r="W1596" i="37"/>
  <c r="W1595" i="37"/>
  <c r="W1594" i="37"/>
  <c r="W1593" i="37"/>
  <c r="W1592" i="37"/>
  <c r="W1591" i="37"/>
  <c r="W1590" i="37"/>
  <c r="W1589" i="37"/>
  <c r="W1588" i="37"/>
  <c r="W1587" i="37"/>
  <c r="W1586" i="37"/>
  <c r="W1585" i="37"/>
  <c r="W1584" i="37"/>
  <c r="W1583" i="37"/>
  <c r="W1582" i="37"/>
  <c r="W1581" i="37"/>
  <c r="W1580" i="37"/>
  <c r="W1579" i="37"/>
  <c r="W1578" i="37"/>
  <c r="W1577" i="37"/>
  <c r="W1576" i="37"/>
  <c r="W1575" i="37"/>
  <c r="W1574" i="37"/>
  <c r="W1573" i="37"/>
  <c r="W1572" i="37"/>
  <c r="W1571" i="37"/>
  <c r="W1570" i="37"/>
  <c r="W1569" i="37"/>
  <c r="W1568" i="37"/>
  <c r="W1567" i="37"/>
  <c r="W1566" i="37"/>
  <c r="W1565" i="37"/>
  <c r="W1564" i="37"/>
  <c r="W1563" i="37"/>
  <c r="W1562" i="37"/>
  <c r="W1561" i="37"/>
  <c r="W1560" i="37"/>
  <c r="W1559" i="37"/>
  <c r="W1558" i="37"/>
  <c r="W1557" i="37"/>
  <c r="W1556" i="37"/>
  <c r="W1555" i="37"/>
  <c r="W1554" i="37"/>
  <c r="W1553" i="37"/>
  <c r="W1552" i="37"/>
  <c r="W1551" i="37"/>
  <c r="W1550" i="37"/>
  <c r="W1549" i="37"/>
  <c r="W1548" i="37"/>
  <c r="W1547" i="37"/>
  <c r="W1546" i="37"/>
  <c r="W1545" i="37"/>
  <c r="W1544" i="37"/>
  <c r="W1543" i="37"/>
  <c r="W1542" i="37"/>
  <c r="W1541" i="37"/>
  <c r="W1540" i="37"/>
  <c r="W1539" i="37"/>
  <c r="W1538" i="37"/>
  <c r="W1537" i="37"/>
  <c r="W1536" i="37"/>
  <c r="W1535" i="37"/>
  <c r="W1534" i="37"/>
  <c r="W1533" i="37"/>
  <c r="W1532" i="37"/>
  <c r="W1531" i="37"/>
  <c r="W1530" i="37"/>
  <c r="W1529" i="37"/>
  <c r="W1528" i="37"/>
  <c r="W1527" i="37"/>
  <c r="W1526" i="37"/>
  <c r="W1525" i="37"/>
  <c r="W1524" i="37"/>
  <c r="W1523" i="37"/>
  <c r="W1522" i="37"/>
  <c r="W1521" i="37"/>
  <c r="W1520" i="37"/>
  <c r="W1519" i="37"/>
  <c r="W1518" i="37"/>
  <c r="W1517" i="37"/>
  <c r="W1516" i="37"/>
  <c r="W1515" i="37"/>
  <c r="W1514" i="37"/>
  <c r="W1513" i="37"/>
  <c r="W1512" i="37"/>
  <c r="W1511" i="37"/>
  <c r="W1510" i="37"/>
  <c r="W1509" i="37"/>
  <c r="W1508" i="37"/>
  <c r="W1507" i="37"/>
  <c r="W1506" i="37"/>
  <c r="W1505" i="37"/>
  <c r="W1504" i="37"/>
  <c r="W1503" i="37"/>
  <c r="W1502" i="37"/>
  <c r="W1501" i="37"/>
  <c r="W1500" i="37"/>
  <c r="W1499" i="37"/>
  <c r="W1498" i="37"/>
  <c r="W1497" i="37"/>
  <c r="W1496" i="37"/>
  <c r="W1495" i="37"/>
  <c r="W1494" i="37"/>
  <c r="W1493" i="37"/>
  <c r="W1492" i="37"/>
  <c r="W1491" i="37"/>
  <c r="W1490" i="37"/>
  <c r="W1489" i="37"/>
  <c r="W1488" i="37"/>
  <c r="W1487" i="37"/>
  <c r="W1486" i="37"/>
  <c r="W1485" i="37"/>
  <c r="W1484" i="37"/>
  <c r="W1483" i="37"/>
  <c r="W1482" i="37"/>
  <c r="W1481" i="37"/>
  <c r="W1480" i="37"/>
  <c r="W1479" i="37"/>
  <c r="W1478" i="37"/>
  <c r="W1477" i="37"/>
  <c r="W1476" i="37"/>
  <c r="W1475" i="37"/>
  <c r="W1474" i="37"/>
  <c r="W1473" i="37"/>
  <c r="W1472" i="37"/>
  <c r="W1471" i="37"/>
  <c r="W1470" i="37"/>
  <c r="W1469" i="37"/>
  <c r="W1468" i="37"/>
  <c r="W1467" i="37"/>
  <c r="W1466" i="37"/>
  <c r="W1465" i="37"/>
  <c r="W1464" i="37"/>
  <c r="W1463" i="37"/>
  <c r="W1462" i="37"/>
  <c r="W1461" i="37"/>
  <c r="W1460" i="37"/>
  <c r="W1459" i="37"/>
  <c r="W1458" i="37"/>
  <c r="W1457" i="37"/>
  <c r="W1456" i="37"/>
  <c r="W1455" i="37"/>
  <c r="W1454" i="37"/>
  <c r="W1453" i="37"/>
  <c r="W1452" i="37"/>
  <c r="W1451" i="37"/>
  <c r="W1450" i="37"/>
  <c r="W1449" i="37"/>
  <c r="W1448" i="37"/>
  <c r="W1447" i="37"/>
  <c r="W1446" i="37"/>
  <c r="W1445" i="37"/>
  <c r="W1444" i="37"/>
  <c r="W1443" i="37"/>
  <c r="W1442" i="37"/>
  <c r="W1441" i="37"/>
  <c r="W1440" i="37"/>
  <c r="W1439" i="37"/>
  <c r="W1438" i="37"/>
  <c r="W1437" i="37"/>
  <c r="W1436" i="37"/>
  <c r="W1435" i="37"/>
  <c r="W1434" i="37"/>
  <c r="W1433" i="37"/>
  <c r="W1432" i="37"/>
  <c r="W1431" i="37"/>
  <c r="W1430" i="37"/>
  <c r="W1429" i="37"/>
  <c r="W1428" i="37"/>
  <c r="W1427" i="37"/>
  <c r="W1426" i="37"/>
  <c r="W1425" i="37"/>
  <c r="W1424" i="37"/>
  <c r="W1423" i="37"/>
  <c r="W1422" i="37"/>
  <c r="W1421" i="37"/>
  <c r="W1420" i="37"/>
  <c r="W1419" i="37"/>
  <c r="W1418" i="37"/>
  <c r="W1417" i="37"/>
  <c r="W1416" i="37"/>
  <c r="W1415" i="37"/>
  <c r="W1414" i="37"/>
  <c r="W1413" i="37"/>
  <c r="W1412" i="37"/>
  <c r="W1411" i="37"/>
  <c r="W1410" i="37"/>
  <c r="W1409" i="37"/>
  <c r="W1408" i="37"/>
  <c r="W1407" i="37"/>
  <c r="W1406" i="37"/>
  <c r="W1405" i="37"/>
  <c r="W1404" i="37"/>
  <c r="W1403" i="37"/>
  <c r="W1402" i="37"/>
  <c r="W1401" i="37"/>
  <c r="W1400" i="37"/>
  <c r="W1399" i="37"/>
  <c r="W1398" i="37"/>
  <c r="W1397" i="37"/>
  <c r="W1396" i="37"/>
  <c r="W1395" i="37"/>
  <c r="W1394" i="37"/>
  <c r="W1393" i="37"/>
  <c r="W1392" i="37"/>
  <c r="W1391" i="37"/>
  <c r="W1390" i="37"/>
  <c r="W1389" i="37"/>
  <c r="W1388" i="37"/>
  <c r="W1387" i="37"/>
  <c r="W1386" i="37"/>
  <c r="W1385" i="37"/>
  <c r="W1384" i="37"/>
  <c r="W1383" i="37"/>
  <c r="W1382" i="37"/>
  <c r="W1381" i="37"/>
  <c r="W1380" i="37"/>
  <c r="W1379" i="37"/>
  <c r="W1378" i="37"/>
  <c r="W1377" i="37"/>
  <c r="W1376" i="37"/>
  <c r="W1375" i="37"/>
  <c r="W1374" i="37"/>
  <c r="W1373" i="37"/>
  <c r="W1372" i="37"/>
  <c r="W1371" i="37"/>
  <c r="W1370" i="37"/>
  <c r="W1369" i="37"/>
  <c r="W1368" i="37"/>
  <c r="W1367" i="37"/>
  <c r="W1366" i="37"/>
  <c r="W1365" i="37"/>
  <c r="W1364" i="37"/>
  <c r="W1363" i="37"/>
  <c r="W1362" i="37"/>
  <c r="W1361" i="37"/>
  <c r="W1360" i="37"/>
  <c r="W1359" i="37"/>
  <c r="W1358" i="37"/>
  <c r="W1357" i="37"/>
  <c r="W1356" i="37"/>
  <c r="W1355" i="37"/>
  <c r="W1354" i="37"/>
  <c r="W1353" i="37"/>
  <c r="W1352" i="37"/>
  <c r="W1351" i="37"/>
  <c r="W1350" i="37"/>
  <c r="W1349" i="37"/>
  <c r="W1348" i="37"/>
  <c r="W1347" i="37"/>
  <c r="W1346" i="37"/>
  <c r="W1345" i="37"/>
  <c r="W1344" i="37"/>
  <c r="W1343" i="37"/>
  <c r="W1342" i="37"/>
  <c r="W1341" i="37"/>
  <c r="W1340" i="37"/>
  <c r="W1339" i="37"/>
  <c r="W1338" i="37"/>
  <c r="W1337" i="37"/>
  <c r="W1336" i="37"/>
  <c r="W1335" i="37"/>
  <c r="W1334" i="37"/>
  <c r="W1333" i="37"/>
  <c r="W1332" i="37"/>
  <c r="W1331" i="37"/>
  <c r="W1330" i="37"/>
  <c r="W1329" i="37"/>
  <c r="W1328" i="37"/>
  <c r="W1327" i="37"/>
  <c r="W1326" i="37"/>
  <c r="W1325" i="37"/>
  <c r="W1324" i="37"/>
  <c r="W1323" i="37"/>
  <c r="W1322" i="37"/>
  <c r="W1321" i="37"/>
  <c r="W1320" i="37"/>
  <c r="W1319" i="37"/>
  <c r="W1318" i="37"/>
  <c r="W1317" i="37"/>
  <c r="W1316" i="37"/>
  <c r="W1315" i="37"/>
  <c r="W1314" i="37"/>
  <c r="W1313" i="37"/>
  <c r="W1312" i="37"/>
  <c r="W1311" i="37"/>
  <c r="W1310" i="37"/>
  <c r="W1309" i="37"/>
  <c r="W1308" i="37"/>
  <c r="W1307" i="37"/>
  <c r="W1306" i="37"/>
  <c r="W1305" i="37"/>
  <c r="W1304" i="37"/>
  <c r="W1303" i="37"/>
  <c r="W1302" i="37"/>
  <c r="W1301" i="37"/>
  <c r="W1300" i="37"/>
  <c r="W1299" i="37"/>
  <c r="W1298" i="37"/>
  <c r="W1297" i="37"/>
  <c r="W1296" i="37"/>
  <c r="W1295" i="37"/>
  <c r="W1294" i="37"/>
  <c r="W1293" i="37"/>
  <c r="W1292" i="37"/>
  <c r="W1291" i="37"/>
  <c r="W1290" i="37"/>
  <c r="W1289" i="37"/>
  <c r="W1288" i="37"/>
  <c r="W1287" i="37"/>
  <c r="W1286" i="37"/>
  <c r="W1285" i="37"/>
  <c r="W1284" i="37"/>
  <c r="W1283" i="37"/>
  <c r="W1282" i="37"/>
  <c r="W1281" i="37"/>
  <c r="W1280" i="37"/>
  <c r="W1279" i="37"/>
  <c r="W1278" i="37"/>
  <c r="W1277" i="37"/>
  <c r="W1276" i="37"/>
  <c r="W1275" i="37"/>
  <c r="W1274" i="37"/>
  <c r="W1273" i="37"/>
  <c r="W1272" i="37"/>
  <c r="W1271" i="37"/>
  <c r="W1270" i="37"/>
  <c r="W1269" i="37"/>
  <c r="W1268" i="37"/>
  <c r="W1267" i="37"/>
  <c r="W1266" i="37"/>
  <c r="W1265" i="37"/>
  <c r="W1264" i="37"/>
  <c r="W1263" i="37"/>
  <c r="W1262" i="37"/>
  <c r="W1261" i="37"/>
  <c r="W1260" i="37"/>
  <c r="W1259" i="37"/>
  <c r="W1258" i="37"/>
  <c r="W1257" i="37"/>
  <c r="W1256" i="37"/>
  <c r="W1255" i="37"/>
  <c r="W1254" i="37"/>
  <c r="W1253" i="37"/>
  <c r="W1252" i="37"/>
  <c r="W1251" i="37"/>
  <c r="W1250" i="37"/>
  <c r="W1249" i="37"/>
  <c r="W1248" i="37"/>
  <c r="W1247" i="37"/>
  <c r="W1246" i="37"/>
  <c r="W1245" i="37"/>
  <c r="W1244" i="37"/>
  <c r="W1243" i="37"/>
  <c r="W1242" i="37"/>
  <c r="W1241" i="37"/>
  <c r="W1240" i="37"/>
  <c r="W1239" i="37"/>
  <c r="W1238" i="37"/>
  <c r="W1237" i="37"/>
  <c r="W1236" i="37"/>
  <c r="W1235" i="37"/>
  <c r="W1234" i="37"/>
  <c r="W1233" i="37"/>
  <c r="W1232" i="37"/>
  <c r="W1231" i="37"/>
  <c r="W1230" i="37"/>
  <c r="W1229" i="37"/>
  <c r="W1228" i="37"/>
  <c r="W1227" i="37"/>
  <c r="W1226" i="37"/>
  <c r="W1225" i="37"/>
  <c r="W1224" i="37"/>
  <c r="W1223" i="37"/>
  <c r="W1222" i="37"/>
  <c r="W1221" i="37"/>
  <c r="W1220" i="37"/>
  <c r="W1219" i="37"/>
  <c r="W1218" i="37"/>
  <c r="W1217" i="37"/>
  <c r="W1216" i="37"/>
  <c r="W1215" i="37"/>
  <c r="W1214" i="37"/>
  <c r="W1213" i="37"/>
  <c r="W1212" i="37"/>
  <c r="W1211" i="37"/>
  <c r="W1210" i="37"/>
  <c r="W1209" i="37"/>
  <c r="W1208" i="37"/>
  <c r="W1207" i="37"/>
  <c r="W1206" i="37"/>
  <c r="W1205" i="37"/>
  <c r="W1204" i="37"/>
  <c r="W1203" i="37"/>
  <c r="W1202" i="37"/>
  <c r="W1201" i="37"/>
  <c r="W1200" i="37"/>
  <c r="W1199" i="37"/>
  <c r="W1198" i="37"/>
  <c r="W1197" i="37"/>
  <c r="W1196" i="37"/>
  <c r="W1195" i="37"/>
  <c r="W1194" i="37"/>
  <c r="W1193" i="37"/>
  <c r="W1192" i="37"/>
  <c r="W1191" i="37"/>
  <c r="W1190" i="37"/>
  <c r="W1189" i="37"/>
  <c r="W1188" i="37"/>
  <c r="W1187" i="37"/>
  <c r="W1186" i="37"/>
  <c r="W1185" i="37"/>
  <c r="W1184" i="37"/>
  <c r="W1183" i="37"/>
  <c r="W1182" i="37"/>
  <c r="W1181" i="37"/>
  <c r="W1180" i="37"/>
  <c r="W1179" i="37"/>
  <c r="W1178" i="37"/>
  <c r="W1177" i="37"/>
  <c r="W1176" i="37"/>
  <c r="W1175" i="37"/>
  <c r="W1174" i="37"/>
  <c r="W1173" i="37"/>
  <c r="W1172" i="37"/>
  <c r="W1171" i="37"/>
  <c r="W1170" i="37"/>
  <c r="W1169" i="37"/>
  <c r="W1168" i="37"/>
  <c r="W1167" i="37"/>
  <c r="W1166" i="37"/>
  <c r="W1165" i="37"/>
  <c r="W1164" i="37"/>
  <c r="W1163" i="37"/>
  <c r="W1162" i="37"/>
  <c r="W1161" i="37"/>
  <c r="W1160" i="37"/>
  <c r="W1159" i="37"/>
  <c r="W1158" i="37"/>
  <c r="W1157" i="37"/>
  <c r="W1156" i="37"/>
  <c r="W1155" i="37"/>
  <c r="W1154" i="37"/>
  <c r="W1153" i="37"/>
  <c r="W1152" i="37"/>
  <c r="W1151" i="37"/>
  <c r="W1150" i="37"/>
  <c r="W1149" i="37"/>
  <c r="W1148" i="37"/>
  <c r="W1147" i="37"/>
  <c r="W1146" i="37"/>
  <c r="W1145" i="37"/>
  <c r="W1144" i="37"/>
  <c r="W1143" i="37"/>
  <c r="W1142" i="37"/>
  <c r="W1141" i="37"/>
  <c r="W1140" i="37"/>
  <c r="W1139" i="37"/>
  <c r="W1138" i="37"/>
  <c r="W1137" i="37"/>
  <c r="W1136" i="37"/>
  <c r="W1135" i="37"/>
  <c r="W1134" i="37"/>
  <c r="W1133" i="37"/>
  <c r="W1132" i="37"/>
  <c r="W1131" i="37"/>
  <c r="W1130" i="37"/>
  <c r="W1129" i="37"/>
  <c r="W1128" i="37"/>
  <c r="W1127" i="37"/>
  <c r="W1126" i="37"/>
  <c r="W1125" i="37"/>
  <c r="W1124" i="37"/>
  <c r="W1123" i="37"/>
  <c r="W1122" i="37"/>
  <c r="W1121" i="37"/>
  <c r="W1120" i="37"/>
  <c r="W1119" i="37"/>
  <c r="W1118" i="37"/>
  <c r="W1117" i="37"/>
  <c r="W1116" i="37"/>
  <c r="W1115" i="37"/>
  <c r="W1114" i="37"/>
  <c r="W1113" i="37"/>
  <c r="W1112" i="37"/>
  <c r="W1111" i="37"/>
  <c r="W1110" i="37"/>
  <c r="W1109" i="37"/>
  <c r="W1108" i="37"/>
  <c r="W1107" i="37"/>
  <c r="W1106" i="37"/>
  <c r="W1105" i="37"/>
  <c r="W1104" i="37"/>
  <c r="W1103" i="37"/>
  <c r="W1102" i="37"/>
  <c r="W1101" i="37"/>
  <c r="W1100" i="37"/>
  <c r="W1099" i="37"/>
  <c r="W1098" i="37"/>
  <c r="W1097" i="37"/>
  <c r="W1096" i="37"/>
  <c r="W1095" i="37"/>
  <c r="W1094" i="37"/>
  <c r="W1093" i="37"/>
  <c r="W1092" i="37"/>
  <c r="W1091" i="37"/>
  <c r="W1090" i="37"/>
  <c r="W1089" i="37"/>
  <c r="W1088" i="37"/>
  <c r="W1087" i="37"/>
  <c r="W1086" i="37"/>
  <c r="W1085" i="37"/>
  <c r="W1084" i="37"/>
  <c r="W1083" i="37"/>
  <c r="W1082" i="37"/>
  <c r="W1081" i="37"/>
  <c r="W1080" i="37"/>
  <c r="W1079" i="37"/>
  <c r="W1078" i="37"/>
  <c r="W1077" i="37"/>
  <c r="W1076" i="37"/>
  <c r="W1075" i="37"/>
  <c r="W1074" i="37"/>
  <c r="W1073" i="37"/>
  <c r="W1072" i="37"/>
  <c r="W1071" i="37"/>
  <c r="W1070" i="37"/>
  <c r="W1069" i="37"/>
  <c r="W1068" i="37"/>
  <c r="W1067" i="37"/>
  <c r="W1066" i="37"/>
  <c r="W1065" i="37"/>
  <c r="W1064" i="37"/>
  <c r="W1063" i="37"/>
  <c r="W1062" i="37"/>
  <c r="W1061" i="37"/>
  <c r="W1060" i="37"/>
  <c r="W1059" i="37"/>
  <c r="W1058" i="37"/>
  <c r="W1057" i="37"/>
  <c r="W1056" i="37"/>
  <c r="W1055" i="37"/>
  <c r="W1054" i="37"/>
  <c r="W1053" i="37"/>
  <c r="W1052" i="37"/>
  <c r="W1051" i="37"/>
  <c r="W1050" i="37"/>
  <c r="W1049" i="37"/>
  <c r="W1048" i="37"/>
  <c r="W1047" i="37"/>
  <c r="W1046" i="37"/>
  <c r="W1045" i="37"/>
  <c r="W1044" i="37"/>
  <c r="W1043" i="37"/>
  <c r="W1042" i="37"/>
  <c r="W1041" i="37"/>
  <c r="W1040" i="37"/>
  <c r="W1039" i="37"/>
  <c r="W1038" i="37"/>
  <c r="W1037" i="37"/>
  <c r="W1036" i="37"/>
  <c r="W1035" i="37"/>
  <c r="W1034" i="37"/>
  <c r="W1033" i="37"/>
  <c r="W1032" i="37"/>
  <c r="W1031" i="37"/>
  <c r="W1030" i="37"/>
  <c r="W1029" i="37"/>
  <c r="W1028" i="37"/>
  <c r="W1027" i="37"/>
  <c r="W1026" i="37"/>
  <c r="W1025" i="37"/>
  <c r="W1024" i="37"/>
  <c r="W1023" i="37"/>
  <c r="W1022" i="37"/>
  <c r="W1021" i="37"/>
  <c r="W1020" i="37"/>
  <c r="W1019" i="37"/>
  <c r="W1018" i="37"/>
  <c r="W1017" i="37"/>
  <c r="W1016" i="37"/>
  <c r="W1015" i="37"/>
  <c r="W1014" i="37"/>
  <c r="W1013" i="37"/>
  <c r="W1012" i="37"/>
  <c r="W1011" i="37"/>
  <c r="W1010" i="37"/>
  <c r="W1009" i="37"/>
  <c r="W1008" i="37"/>
  <c r="W1007" i="37"/>
  <c r="W1006" i="37"/>
  <c r="W1005" i="37"/>
  <c r="W1004" i="37"/>
  <c r="W1003" i="37"/>
  <c r="W1002" i="37"/>
  <c r="W1001" i="37"/>
  <c r="W1000" i="37"/>
  <c r="W999" i="37"/>
  <c r="W998" i="37"/>
  <c r="W997" i="37"/>
  <c r="W996" i="37"/>
  <c r="W995" i="37"/>
  <c r="W994" i="37"/>
  <c r="W993" i="37"/>
  <c r="W992" i="37"/>
  <c r="W991" i="37"/>
  <c r="W990" i="37"/>
  <c r="W989" i="37"/>
  <c r="W988" i="37"/>
  <c r="W987" i="37"/>
  <c r="W986" i="37"/>
  <c r="W985" i="37"/>
  <c r="W984" i="37"/>
  <c r="W983" i="37"/>
  <c r="W982" i="37"/>
  <c r="W981" i="37"/>
  <c r="W980" i="37"/>
  <c r="W979" i="37"/>
  <c r="W978" i="37"/>
  <c r="W977" i="37"/>
  <c r="W976" i="37"/>
  <c r="W975" i="37"/>
  <c r="W974" i="37"/>
  <c r="W973" i="37"/>
  <c r="W972" i="37"/>
  <c r="W971" i="37"/>
  <c r="W970" i="37"/>
  <c r="W969" i="37"/>
  <c r="W968" i="37"/>
  <c r="W967" i="37"/>
  <c r="W966" i="37"/>
  <c r="W965" i="37"/>
  <c r="W964" i="37"/>
  <c r="W963" i="37"/>
  <c r="W962" i="37"/>
  <c r="W961" i="37"/>
  <c r="W960" i="37"/>
  <c r="W959" i="37"/>
  <c r="W958" i="37"/>
  <c r="W957" i="37"/>
  <c r="W956" i="37"/>
  <c r="W955" i="37"/>
  <c r="W954" i="37"/>
  <c r="W953" i="37"/>
  <c r="W952" i="37"/>
  <c r="W951" i="37"/>
  <c r="W950" i="37"/>
  <c r="W949" i="37"/>
  <c r="W948" i="37"/>
  <c r="W947" i="37"/>
  <c r="W946" i="37"/>
  <c r="W945" i="37"/>
  <c r="W944" i="37"/>
  <c r="W943" i="37"/>
  <c r="W942" i="37"/>
  <c r="W941" i="37"/>
  <c r="W940" i="37"/>
  <c r="W939" i="37"/>
  <c r="W938" i="37"/>
  <c r="W937" i="37"/>
  <c r="W936" i="37"/>
  <c r="W935" i="37"/>
  <c r="W934" i="37"/>
  <c r="W933" i="37"/>
  <c r="W932" i="37"/>
  <c r="W931" i="37"/>
  <c r="W930" i="37"/>
  <c r="W929" i="37"/>
  <c r="W928" i="37"/>
  <c r="W927" i="37"/>
  <c r="W926" i="37"/>
  <c r="W925" i="37"/>
  <c r="W924" i="37"/>
  <c r="W923" i="37"/>
  <c r="W922" i="37"/>
  <c r="W921" i="37"/>
  <c r="W920" i="37"/>
  <c r="W919" i="37"/>
  <c r="W918" i="37"/>
  <c r="W917" i="37"/>
  <c r="W916" i="37"/>
  <c r="W915" i="37"/>
  <c r="W914" i="37"/>
  <c r="W913" i="37"/>
  <c r="W912" i="37"/>
  <c r="W911" i="37"/>
  <c r="W910" i="37"/>
  <c r="W909" i="37"/>
  <c r="W908" i="37"/>
  <c r="W907" i="37"/>
  <c r="W906" i="37"/>
  <c r="W905" i="37"/>
  <c r="W904" i="37"/>
  <c r="W903" i="37"/>
  <c r="W902" i="37"/>
  <c r="W901" i="37"/>
  <c r="W900" i="37"/>
  <c r="W899" i="37"/>
  <c r="W898" i="37"/>
  <c r="W897" i="37"/>
  <c r="W896" i="37"/>
  <c r="W895" i="37"/>
  <c r="W894" i="37"/>
  <c r="W893" i="37"/>
  <c r="W892" i="37"/>
  <c r="W891" i="37"/>
  <c r="W890" i="37"/>
  <c r="W889" i="37"/>
  <c r="W888" i="37"/>
  <c r="W887" i="37"/>
  <c r="W886" i="37"/>
  <c r="W885" i="37"/>
  <c r="W884" i="37"/>
  <c r="W883" i="37"/>
  <c r="W882" i="37"/>
  <c r="W881" i="37"/>
  <c r="W880" i="37"/>
  <c r="W879" i="37"/>
  <c r="W878" i="37"/>
  <c r="W877" i="37"/>
  <c r="W876" i="37"/>
  <c r="W875" i="37"/>
  <c r="W874" i="37"/>
  <c r="W873" i="37"/>
  <c r="W872" i="37"/>
  <c r="W871" i="37"/>
  <c r="W870" i="37"/>
  <c r="W869" i="37"/>
  <c r="W868" i="37"/>
  <c r="W867" i="37"/>
  <c r="W866" i="37"/>
  <c r="W865" i="37"/>
  <c r="W864" i="37"/>
  <c r="W863" i="37"/>
  <c r="W862" i="37"/>
  <c r="W861" i="37"/>
  <c r="W860" i="37"/>
  <c r="W859" i="37"/>
  <c r="W858" i="37"/>
  <c r="W857" i="37"/>
  <c r="W856" i="37"/>
  <c r="W855" i="37"/>
  <c r="W854" i="37"/>
  <c r="W853" i="37"/>
  <c r="W852" i="37"/>
  <c r="W851" i="37"/>
  <c r="W850" i="37"/>
  <c r="W849" i="37"/>
  <c r="W848" i="37"/>
  <c r="W847" i="37"/>
  <c r="W846" i="37"/>
  <c r="W845" i="37"/>
  <c r="W844" i="37"/>
  <c r="W843" i="37"/>
  <c r="W842" i="37"/>
  <c r="W841" i="37"/>
  <c r="W840" i="37"/>
  <c r="W839" i="37"/>
  <c r="W838" i="37"/>
  <c r="W837" i="37"/>
  <c r="W836" i="37"/>
  <c r="W835" i="37"/>
  <c r="W834" i="37"/>
  <c r="W833" i="37"/>
  <c r="W832" i="37"/>
  <c r="W831" i="37"/>
  <c r="W830" i="37"/>
  <c r="W829" i="37"/>
  <c r="W828" i="37"/>
  <c r="W827" i="37"/>
  <c r="W826" i="37"/>
  <c r="W825" i="37"/>
  <c r="W824" i="37"/>
  <c r="W823" i="37"/>
  <c r="W822" i="37"/>
  <c r="W821" i="37"/>
  <c r="W820" i="37"/>
  <c r="W819" i="37"/>
  <c r="W818" i="37"/>
  <c r="W817" i="37"/>
  <c r="W816" i="37"/>
  <c r="W815" i="37"/>
  <c r="W814" i="37"/>
  <c r="W813" i="37"/>
  <c r="W812" i="37"/>
  <c r="W811" i="37"/>
  <c r="W810" i="37"/>
  <c r="W809" i="37"/>
  <c r="W808" i="37"/>
  <c r="W807" i="37"/>
  <c r="W806" i="37"/>
  <c r="W805" i="37"/>
  <c r="W804" i="37"/>
  <c r="W803" i="37"/>
  <c r="W802" i="37"/>
  <c r="W801" i="37"/>
  <c r="W800" i="37"/>
  <c r="W799" i="37"/>
  <c r="W798" i="37"/>
  <c r="W797" i="37"/>
  <c r="W796" i="37"/>
  <c r="W795" i="37"/>
  <c r="W794" i="37"/>
  <c r="W793" i="37"/>
  <c r="W792" i="37"/>
  <c r="W791" i="37"/>
  <c r="W790" i="37"/>
  <c r="W789" i="37"/>
  <c r="W788" i="37"/>
  <c r="W787" i="37"/>
  <c r="W786" i="37"/>
  <c r="W785" i="37"/>
  <c r="W784" i="37"/>
  <c r="W783" i="37"/>
  <c r="W782" i="37"/>
  <c r="W781" i="37"/>
  <c r="W780" i="37"/>
  <c r="W779" i="37"/>
  <c r="W778" i="37"/>
  <c r="W777" i="37"/>
  <c r="W776" i="37"/>
  <c r="W775" i="37"/>
  <c r="W774" i="37"/>
  <c r="W773" i="37"/>
  <c r="W772" i="37"/>
  <c r="W771" i="37"/>
  <c r="W770" i="37"/>
  <c r="W769" i="37"/>
  <c r="W768" i="37"/>
  <c r="W767" i="37"/>
  <c r="X766" i="37"/>
  <c r="W766" i="37"/>
  <c r="X765" i="37"/>
  <c r="W765" i="37"/>
  <c r="X764" i="37"/>
  <c r="W764" i="37"/>
  <c r="X763" i="37"/>
  <c r="W763" i="37"/>
  <c r="X762" i="37"/>
  <c r="W762" i="37"/>
  <c r="X761" i="37"/>
  <c r="W761" i="37"/>
  <c r="X760" i="37"/>
  <c r="W760" i="37"/>
  <c r="X759" i="37"/>
  <c r="W759" i="37"/>
  <c r="X758" i="37"/>
  <c r="W758" i="37"/>
  <c r="X757" i="37"/>
  <c r="W757" i="37"/>
  <c r="X756" i="37"/>
  <c r="W756" i="37"/>
  <c r="X755" i="37"/>
  <c r="W755" i="37"/>
  <c r="X754" i="37"/>
  <c r="W754" i="37"/>
  <c r="X753" i="37"/>
  <c r="W753" i="37"/>
  <c r="X752" i="37"/>
  <c r="W752" i="37"/>
  <c r="X751" i="37"/>
  <c r="W751" i="37"/>
  <c r="X750" i="37"/>
  <c r="W750" i="37"/>
  <c r="X749" i="37"/>
  <c r="W749" i="37"/>
  <c r="X748" i="37"/>
  <c r="W748" i="37"/>
  <c r="X747" i="37"/>
  <c r="W747" i="37"/>
  <c r="X746" i="37"/>
  <c r="W746" i="37"/>
  <c r="X745" i="37"/>
  <c r="W745" i="37"/>
  <c r="X744" i="37"/>
  <c r="W744" i="37"/>
  <c r="X743" i="37"/>
  <c r="W743" i="37"/>
  <c r="X742" i="37"/>
  <c r="W742" i="37"/>
  <c r="X741" i="37"/>
  <c r="W741" i="37"/>
  <c r="X740" i="37"/>
  <c r="W740" i="37"/>
  <c r="X739" i="37"/>
  <c r="W739" i="37"/>
  <c r="X738" i="37"/>
  <c r="W738" i="37"/>
  <c r="X737" i="37"/>
  <c r="W737" i="37"/>
  <c r="X736" i="37"/>
  <c r="W736" i="37"/>
  <c r="X735" i="37"/>
  <c r="W735" i="37"/>
  <c r="X734" i="37"/>
  <c r="W734" i="37"/>
  <c r="X733" i="37"/>
  <c r="W733" i="37"/>
  <c r="X732" i="37"/>
  <c r="W732" i="37"/>
  <c r="X731" i="37"/>
  <c r="W731" i="37"/>
  <c r="X730" i="37"/>
  <c r="W730" i="37"/>
  <c r="X729" i="37"/>
  <c r="W729" i="37"/>
  <c r="X728" i="37"/>
  <c r="W728" i="37"/>
  <c r="X727" i="37"/>
  <c r="W727" i="37"/>
  <c r="X726" i="37"/>
  <c r="W726" i="37"/>
  <c r="X725" i="37"/>
  <c r="W725" i="37"/>
  <c r="X724" i="37"/>
  <c r="W724" i="37"/>
  <c r="X723" i="37"/>
  <c r="W723" i="37"/>
  <c r="X722" i="37"/>
  <c r="W722" i="37"/>
  <c r="X721" i="37"/>
  <c r="W721" i="37"/>
  <c r="X720" i="37"/>
  <c r="W720" i="37"/>
  <c r="X719" i="37"/>
  <c r="W719" i="37"/>
  <c r="X718" i="37"/>
  <c r="W718" i="37"/>
  <c r="X717" i="37"/>
  <c r="W717" i="37"/>
  <c r="X716" i="37"/>
  <c r="W716" i="37"/>
  <c r="X715" i="37"/>
  <c r="W715" i="37"/>
  <c r="X714" i="37"/>
  <c r="W714" i="37"/>
  <c r="X713" i="37"/>
  <c r="W713" i="37"/>
  <c r="X712" i="37"/>
  <c r="W712" i="37"/>
  <c r="X711" i="37"/>
  <c r="W711" i="37"/>
  <c r="X710" i="37"/>
  <c r="W710" i="37"/>
  <c r="X709" i="37"/>
  <c r="W709" i="37"/>
  <c r="X708" i="37"/>
  <c r="W708" i="37"/>
  <c r="X707" i="37"/>
  <c r="W707" i="37"/>
  <c r="X706" i="37"/>
  <c r="W706" i="37"/>
  <c r="X705" i="37"/>
  <c r="W705" i="37"/>
  <c r="X704" i="37"/>
  <c r="W704" i="37"/>
  <c r="X703" i="37"/>
  <c r="W703" i="37"/>
  <c r="X702" i="37"/>
  <c r="W702" i="37"/>
  <c r="X701" i="37"/>
  <c r="W701" i="37"/>
  <c r="X700" i="37"/>
  <c r="W700" i="37"/>
  <c r="X699" i="37"/>
  <c r="W699" i="37"/>
  <c r="X698" i="37"/>
  <c r="W698" i="37"/>
  <c r="X697" i="37"/>
  <c r="W697" i="37"/>
  <c r="X696" i="37"/>
  <c r="W696" i="37"/>
  <c r="X695" i="37"/>
  <c r="W695" i="37"/>
  <c r="X694" i="37"/>
  <c r="W694" i="37"/>
  <c r="X693" i="37"/>
  <c r="W693" i="37"/>
  <c r="X692" i="37"/>
  <c r="W692" i="37"/>
  <c r="X691" i="37"/>
  <c r="W691" i="37"/>
  <c r="X690" i="37"/>
  <c r="W690" i="37"/>
  <c r="X689" i="37"/>
  <c r="W689" i="37"/>
  <c r="X688" i="37"/>
  <c r="W688" i="37"/>
  <c r="X687" i="37"/>
  <c r="W687" i="37"/>
  <c r="X686" i="37"/>
  <c r="W686" i="37"/>
  <c r="X685" i="37"/>
  <c r="W685" i="37"/>
  <c r="X684" i="37"/>
  <c r="W684" i="37"/>
  <c r="X683" i="37"/>
  <c r="W683" i="37"/>
  <c r="X682" i="37"/>
  <c r="W682" i="37"/>
  <c r="X681" i="37"/>
  <c r="W681" i="37"/>
  <c r="X680" i="37"/>
  <c r="W680" i="37"/>
  <c r="X679" i="37"/>
  <c r="W679" i="37"/>
  <c r="X678" i="37"/>
  <c r="W678" i="37"/>
  <c r="X677" i="37"/>
  <c r="W677" i="37"/>
  <c r="X676" i="37"/>
  <c r="W676" i="37"/>
  <c r="X675" i="37"/>
  <c r="W675" i="37"/>
  <c r="X674" i="37"/>
  <c r="W674" i="37"/>
  <c r="X673" i="37"/>
  <c r="W673" i="37"/>
  <c r="X672" i="37"/>
  <c r="W672" i="37"/>
  <c r="X671" i="37"/>
  <c r="W671" i="37"/>
  <c r="X670" i="37"/>
  <c r="W670" i="37"/>
  <c r="X669" i="37"/>
  <c r="W669" i="37"/>
  <c r="X668" i="37"/>
  <c r="W668" i="37"/>
  <c r="X667" i="37"/>
  <c r="W667" i="37"/>
  <c r="X666" i="37"/>
  <c r="W666" i="37"/>
  <c r="X665" i="37"/>
  <c r="W665" i="37"/>
  <c r="X664" i="37"/>
  <c r="W664" i="37"/>
  <c r="X663" i="37"/>
  <c r="W663" i="37"/>
  <c r="X662" i="37"/>
  <c r="W662" i="37"/>
  <c r="X661" i="37"/>
  <c r="W661" i="37"/>
  <c r="X660" i="37"/>
  <c r="W660" i="37"/>
  <c r="X659" i="37"/>
  <c r="W659" i="37"/>
  <c r="X658" i="37"/>
  <c r="W658" i="37"/>
  <c r="X657" i="37"/>
  <c r="W657" i="37"/>
  <c r="X656" i="37"/>
  <c r="W656" i="37"/>
  <c r="X655" i="37"/>
  <c r="W655" i="37"/>
  <c r="X654" i="37"/>
  <c r="W654" i="37"/>
  <c r="X653" i="37"/>
  <c r="W653" i="37"/>
  <c r="X652" i="37"/>
  <c r="W652" i="37"/>
  <c r="X651" i="37"/>
  <c r="W651" i="37"/>
  <c r="X650" i="37"/>
  <c r="W650" i="37"/>
  <c r="X649" i="37"/>
  <c r="W649" i="37"/>
  <c r="X648" i="37"/>
  <c r="W648" i="37"/>
  <c r="X647" i="37"/>
  <c r="W647" i="37"/>
  <c r="X646" i="37"/>
  <c r="W646" i="37"/>
  <c r="X645" i="37"/>
  <c r="W645" i="37"/>
  <c r="X644" i="37"/>
  <c r="W644" i="37"/>
  <c r="X643" i="37"/>
  <c r="W643" i="37"/>
  <c r="X642" i="37"/>
  <c r="W642" i="37"/>
  <c r="X641" i="37"/>
  <c r="W641" i="37"/>
  <c r="X640" i="37"/>
  <c r="W640" i="37"/>
  <c r="X639" i="37"/>
  <c r="W639" i="37"/>
  <c r="X638" i="37"/>
  <c r="W638" i="37"/>
  <c r="X637" i="37"/>
  <c r="W637" i="37"/>
  <c r="X636" i="37"/>
  <c r="W636" i="37"/>
  <c r="X635" i="37"/>
  <c r="W635" i="37"/>
  <c r="X634" i="37"/>
  <c r="W634" i="37"/>
  <c r="X633" i="37"/>
  <c r="W633" i="37"/>
  <c r="X632" i="37"/>
  <c r="W632" i="37"/>
  <c r="X631" i="37"/>
  <c r="W631" i="37"/>
  <c r="X630" i="37"/>
  <c r="W630" i="37"/>
  <c r="X629" i="37"/>
  <c r="W629" i="37"/>
  <c r="X628" i="37"/>
  <c r="W628" i="37"/>
  <c r="X627" i="37"/>
  <c r="W627" i="37"/>
  <c r="X626" i="37"/>
  <c r="W626" i="37"/>
  <c r="X625" i="37"/>
  <c r="W625" i="37"/>
  <c r="X624" i="37"/>
  <c r="W624" i="37"/>
  <c r="X623" i="37"/>
  <c r="W623" i="37"/>
  <c r="X622" i="37"/>
  <c r="W622" i="37"/>
  <c r="X621" i="37"/>
  <c r="W621" i="37"/>
  <c r="X620" i="37"/>
  <c r="W620" i="37"/>
  <c r="X619" i="37"/>
  <c r="W619" i="37"/>
  <c r="X618" i="37"/>
  <c r="W618" i="37"/>
  <c r="X617" i="37"/>
  <c r="W617" i="37"/>
  <c r="X616" i="37"/>
  <c r="W616" i="37"/>
  <c r="X615" i="37"/>
  <c r="W615" i="37"/>
  <c r="X614" i="37"/>
  <c r="W614" i="37"/>
  <c r="X613" i="37"/>
  <c r="W613" i="37"/>
  <c r="X612" i="37"/>
  <c r="W612" i="37"/>
  <c r="X611" i="37"/>
  <c r="W611" i="37"/>
  <c r="X610" i="37"/>
  <c r="W610" i="37"/>
  <c r="X609" i="37"/>
  <c r="W609" i="37"/>
  <c r="X608" i="37"/>
  <c r="W608" i="37"/>
  <c r="X607" i="37"/>
  <c r="W607" i="37"/>
  <c r="X606" i="37"/>
  <c r="W606" i="37"/>
  <c r="X605" i="37"/>
  <c r="W605" i="37"/>
  <c r="X604" i="37"/>
  <c r="W604" i="37"/>
  <c r="X603" i="37"/>
  <c r="W603" i="37"/>
  <c r="X602" i="37"/>
  <c r="W602" i="37"/>
  <c r="X601" i="37"/>
  <c r="W601" i="37"/>
  <c r="X600" i="37"/>
  <c r="W600" i="37"/>
  <c r="X599" i="37"/>
  <c r="W599" i="37"/>
  <c r="X598" i="37"/>
  <c r="W598" i="37"/>
  <c r="X597" i="37"/>
  <c r="W597" i="37"/>
  <c r="X596" i="37"/>
  <c r="W596" i="37"/>
  <c r="X595" i="37"/>
  <c r="W595" i="37"/>
  <c r="X594" i="37"/>
  <c r="W594" i="37"/>
  <c r="X593" i="37"/>
  <c r="W593" i="37"/>
  <c r="X592" i="37"/>
  <c r="W592" i="37"/>
  <c r="X591" i="37"/>
  <c r="W591" i="37"/>
  <c r="X590" i="37"/>
  <c r="W590" i="37"/>
  <c r="X589" i="37"/>
  <c r="W589" i="37"/>
  <c r="X588" i="37"/>
  <c r="W588" i="37"/>
  <c r="X587" i="37"/>
  <c r="W587" i="37"/>
  <c r="X586" i="37"/>
  <c r="W586" i="37"/>
  <c r="X585" i="37"/>
  <c r="W585" i="37"/>
  <c r="X584" i="37"/>
  <c r="W584" i="37"/>
  <c r="X583" i="37"/>
  <c r="W583" i="37"/>
  <c r="X582" i="37"/>
  <c r="W582" i="37"/>
  <c r="X581" i="37"/>
  <c r="W581" i="37"/>
  <c r="X580" i="37"/>
  <c r="W580" i="37"/>
  <c r="X579" i="37"/>
  <c r="W579" i="37"/>
  <c r="X578" i="37"/>
  <c r="W578" i="37"/>
  <c r="X577" i="37"/>
  <c r="W577" i="37"/>
  <c r="X576" i="37"/>
  <c r="W576" i="37"/>
  <c r="X575" i="37"/>
  <c r="W575" i="37"/>
  <c r="X574" i="37"/>
  <c r="W574" i="37"/>
  <c r="X573" i="37"/>
  <c r="W573" i="37"/>
  <c r="X572" i="37"/>
  <c r="W572" i="37"/>
  <c r="X571" i="37"/>
  <c r="W571" i="37"/>
  <c r="X570" i="37"/>
  <c r="W570" i="37"/>
  <c r="X569" i="37"/>
  <c r="W569" i="37"/>
  <c r="X568" i="37"/>
  <c r="W568" i="37"/>
  <c r="X567" i="37"/>
  <c r="W567" i="37"/>
  <c r="X566" i="37"/>
  <c r="W566" i="37"/>
  <c r="X565" i="37"/>
  <c r="W565" i="37"/>
  <c r="X564" i="37"/>
  <c r="W564" i="37"/>
  <c r="X563" i="37"/>
  <c r="W563" i="37"/>
  <c r="X562" i="37"/>
  <c r="W562" i="37"/>
  <c r="X561" i="37"/>
  <c r="W561" i="37"/>
  <c r="X560" i="37"/>
  <c r="W560" i="37"/>
  <c r="X559" i="37"/>
  <c r="W559" i="37"/>
  <c r="X558" i="37"/>
  <c r="W558" i="37"/>
  <c r="X557" i="37"/>
  <c r="W557" i="37"/>
  <c r="X556" i="37"/>
  <c r="W556" i="37"/>
  <c r="X555" i="37"/>
  <c r="W555" i="37"/>
  <c r="X554" i="37"/>
  <c r="W554" i="37"/>
  <c r="X553" i="37"/>
  <c r="W553" i="37"/>
  <c r="X552" i="37"/>
  <c r="W552" i="37"/>
  <c r="X551" i="37"/>
  <c r="W551" i="37"/>
  <c r="X550" i="37"/>
  <c r="W550" i="37"/>
  <c r="X549" i="37"/>
  <c r="W549" i="37"/>
  <c r="X548" i="37"/>
  <c r="W548" i="37"/>
  <c r="X547" i="37"/>
  <c r="W547" i="37"/>
  <c r="X546" i="37"/>
  <c r="W546" i="37"/>
  <c r="X545" i="37"/>
  <c r="W545" i="37"/>
  <c r="X544" i="37"/>
  <c r="W544" i="37"/>
  <c r="X543" i="37"/>
  <c r="W543" i="37"/>
  <c r="X542" i="37"/>
  <c r="W542" i="37"/>
  <c r="X541" i="37"/>
  <c r="W541" i="37"/>
  <c r="X540" i="37"/>
  <c r="W540" i="37"/>
  <c r="X539" i="37"/>
  <c r="W539" i="37"/>
  <c r="X538" i="37"/>
  <c r="W538" i="37"/>
  <c r="X537" i="37"/>
  <c r="W537" i="37"/>
  <c r="X536" i="37"/>
  <c r="W536" i="37"/>
  <c r="X535" i="37"/>
  <c r="W535" i="37"/>
  <c r="X534" i="37"/>
  <c r="W534" i="37"/>
  <c r="X533" i="37"/>
  <c r="W533" i="37"/>
  <c r="X532" i="37"/>
  <c r="W532" i="37"/>
  <c r="X531" i="37"/>
  <c r="W531" i="37"/>
  <c r="X530" i="37"/>
  <c r="W530" i="37"/>
  <c r="X529" i="37"/>
  <c r="W529" i="37"/>
  <c r="X528" i="37"/>
  <c r="W528" i="37"/>
  <c r="X527" i="37"/>
  <c r="W527" i="37"/>
  <c r="X526" i="37"/>
  <c r="W526" i="37"/>
  <c r="X525" i="37"/>
  <c r="W525" i="37"/>
  <c r="X524" i="37"/>
  <c r="W524" i="37"/>
  <c r="X523" i="37"/>
  <c r="W523" i="37"/>
  <c r="X522" i="37"/>
  <c r="W522" i="37"/>
  <c r="X521" i="37"/>
  <c r="W521" i="37"/>
  <c r="X520" i="37"/>
  <c r="W520" i="37"/>
  <c r="X519" i="37"/>
  <c r="W519" i="37"/>
  <c r="X518" i="37"/>
  <c r="W518" i="37"/>
  <c r="X517" i="37"/>
  <c r="W517" i="37"/>
  <c r="X516" i="37"/>
  <c r="W516" i="37"/>
  <c r="X515" i="37"/>
  <c r="W515" i="37"/>
  <c r="X514" i="37"/>
  <c r="W514" i="37"/>
  <c r="X513" i="37"/>
  <c r="W513" i="37"/>
  <c r="X512" i="37"/>
  <c r="W512" i="37"/>
  <c r="X511" i="37"/>
  <c r="W511" i="37"/>
  <c r="X510" i="37"/>
  <c r="W510" i="37"/>
  <c r="X509" i="37"/>
  <c r="W509" i="37"/>
  <c r="X508" i="37"/>
  <c r="W508" i="37"/>
  <c r="X507" i="37"/>
  <c r="W507" i="37"/>
  <c r="X506" i="37"/>
  <c r="W506" i="37"/>
  <c r="X505" i="37"/>
  <c r="W505" i="37"/>
  <c r="X504" i="37"/>
  <c r="W504" i="37"/>
  <c r="X503" i="37"/>
  <c r="W503" i="37"/>
  <c r="X502" i="37"/>
  <c r="W502" i="37"/>
  <c r="X501" i="37"/>
  <c r="W501" i="37"/>
  <c r="X500" i="37"/>
  <c r="W500" i="37"/>
  <c r="X499" i="37"/>
  <c r="W499" i="37"/>
  <c r="X498" i="37"/>
  <c r="W498" i="37"/>
  <c r="X497" i="37"/>
  <c r="W497" i="37"/>
  <c r="X496" i="37"/>
  <c r="W496" i="37"/>
  <c r="X495" i="37"/>
  <c r="W495" i="37"/>
  <c r="X494" i="37"/>
  <c r="W494" i="37"/>
  <c r="X493" i="37"/>
  <c r="W493" i="37"/>
  <c r="X492" i="37"/>
  <c r="W492" i="37"/>
  <c r="X491" i="37"/>
  <c r="W491" i="37"/>
  <c r="X490" i="37"/>
  <c r="W490" i="37"/>
  <c r="X489" i="37"/>
  <c r="W489" i="37"/>
  <c r="X488" i="37"/>
  <c r="W488" i="37"/>
  <c r="X487" i="37"/>
  <c r="W487" i="37"/>
  <c r="X486" i="37"/>
  <c r="W486" i="37"/>
  <c r="X485" i="37"/>
  <c r="W485" i="37"/>
  <c r="X484" i="37"/>
  <c r="W484" i="37"/>
  <c r="X483" i="37"/>
  <c r="W483" i="37"/>
  <c r="X482" i="37"/>
  <c r="W482" i="37"/>
  <c r="X481" i="37"/>
  <c r="W481" i="37"/>
  <c r="X480" i="37"/>
  <c r="W480" i="37"/>
  <c r="X479" i="37"/>
  <c r="W479" i="37"/>
  <c r="X478" i="37"/>
  <c r="W478" i="37"/>
  <c r="X477" i="37"/>
  <c r="W477" i="37"/>
  <c r="X476" i="37"/>
  <c r="W476" i="37"/>
  <c r="X475" i="37"/>
  <c r="W475" i="37"/>
  <c r="X474" i="37"/>
  <c r="W474" i="37"/>
  <c r="X473" i="37"/>
  <c r="W473" i="37"/>
  <c r="X472" i="37"/>
  <c r="W472" i="37"/>
  <c r="X471" i="37"/>
  <c r="W471" i="37"/>
  <c r="X470" i="37"/>
  <c r="W470" i="37"/>
  <c r="X469" i="37"/>
  <c r="W469" i="37"/>
  <c r="X468" i="37"/>
  <c r="W468" i="37"/>
  <c r="X467" i="37"/>
  <c r="W467" i="37"/>
  <c r="X466" i="37"/>
  <c r="W466" i="37"/>
  <c r="X465" i="37"/>
  <c r="W465" i="37"/>
  <c r="X464" i="37"/>
  <c r="W464" i="37"/>
  <c r="X463" i="37"/>
  <c r="W463" i="37"/>
  <c r="X462" i="37"/>
  <c r="W462" i="37"/>
  <c r="X461" i="37"/>
  <c r="W461" i="37"/>
  <c r="X460" i="37"/>
  <c r="W460" i="37"/>
  <c r="X459" i="37"/>
  <c r="W459" i="37"/>
  <c r="X458" i="37"/>
  <c r="W458" i="37"/>
  <c r="X457" i="37"/>
  <c r="W457" i="37"/>
  <c r="X456" i="37"/>
  <c r="W456" i="37"/>
  <c r="X455" i="37"/>
  <c r="W455" i="37"/>
  <c r="X454" i="37"/>
  <c r="W454" i="37"/>
  <c r="X453" i="37"/>
  <c r="W453" i="37"/>
  <c r="X452" i="37"/>
  <c r="W452" i="37"/>
  <c r="X451" i="37"/>
  <c r="W451" i="37"/>
  <c r="X450" i="37"/>
  <c r="W450" i="37"/>
  <c r="X449" i="37"/>
  <c r="W449" i="37"/>
  <c r="X448" i="37"/>
  <c r="W448" i="37"/>
  <c r="X447" i="37"/>
  <c r="W447" i="37"/>
  <c r="X446" i="37"/>
  <c r="W446" i="37"/>
  <c r="X445" i="37"/>
  <c r="W445" i="37"/>
  <c r="X444" i="37"/>
  <c r="W444" i="37"/>
  <c r="X443" i="37"/>
  <c r="W443" i="37"/>
  <c r="X442" i="37"/>
  <c r="W442" i="37"/>
  <c r="X441" i="37"/>
  <c r="W441" i="37"/>
  <c r="X440" i="37"/>
  <c r="W440" i="37"/>
  <c r="X439" i="37"/>
  <c r="W439" i="37"/>
  <c r="X438" i="37"/>
  <c r="W438" i="37"/>
  <c r="X437" i="37"/>
  <c r="W437" i="37"/>
  <c r="X436" i="37"/>
  <c r="W436" i="37"/>
  <c r="X435" i="37"/>
  <c r="W435" i="37"/>
  <c r="X434" i="37"/>
  <c r="W434" i="37"/>
  <c r="X433" i="37"/>
  <c r="W433" i="37"/>
  <c r="X432" i="37"/>
  <c r="W432" i="37"/>
  <c r="X431" i="37"/>
  <c r="W431" i="37"/>
  <c r="X430" i="37"/>
  <c r="W430" i="37"/>
  <c r="X429" i="37"/>
  <c r="W429" i="37"/>
  <c r="X428" i="37"/>
  <c r="W428" i="37"/>
  <c r="X427" i="37"/>
  <c r="W427" i="37"/>
  <c r="X426" i="37"/>
  <c r="W426" i="37"/>
  <c r="X425" i="37"/>
  <c r="W425" i="37"/>
  <c r="X424" i="37"/>
  <c r="W424" i="37"/>
  <c r="X423" i="37"/>
  <c r="W423" i="37"/>
  <c r="X422" i="37"/>
  <c r="W422" i="37"/>
  <c r="X421" i="37"/>
  <c r="W421" i="37"/>
  <c r="X420" i="37"/>
  <c r="W420" i="37"/>
  <c r="X419" i="37"/>
  <c r="W419" i="37"/>
  <c r="X418" i="37"/>
  <c r="W418" i="37"/>
  <c r="X417" i="37"/>
  <c r="W417" i="37"/>
  <c r="X416" i="37"/>
  <c r="W416" i="37"/>
  <c r="X415" i="37"/>
  <c r="W415" i="37"/>
  <c r="X414" i="37"/>
  <c r="W414" i="37"/>
  <c r="X413" i="37"/>
  <c r="W413" i="37"/>
  <c r="X412" i="37"/>
  <c r="W412" i="37"/>
  <c r="X411" i="37"/>
  <c r="W411" i="37"/>
  <c r="X410" i="37"/>
  <c r="W410" i="37"/>
  <c r="X409" i="37"/>
  <c r="W409" i="37"/>
  <c r="X408" i="37"/>
  <c r="W408" i="37"/>
  <c r="X407" i="37"/>
  <c r="W407" i="37"/>
  <c r="X406" i="37"/>
  <c r="W406" i="37"/>
  <c r="X405" i="37"/>
  <c r="W405" i="37"/>
  <c r="X404" i="37"/>
  <c r="W404" i="37"/>
  <c r="X403" i="37"/>
  <c r="W403" i="37"/>
  <c r="X402" i="37"/>
  <c r="W402" i="37"/>
  <c r="X401" i="37"/>
  <c r="W401" i="37"/>
  <c r="X400" i="37"/>
  <c r="W400" i="37"/>
  <c r="X399" i="37"/>
  <c r="W399" i="37"/>
  <c r="X398" i="37"/>
  <c r="W398" i="37"/>
  <c r="X397" i="37"/>
  <c r="W397" i="37"/>
  <c r="X396" i="37"/>
  <c r="W396" i="37"/>
  <c r="X395" i="37"/>
  <c r="W395" i="37"/>
  <c r="X394" i="37"/>
  <c r="W394" i="37"/>
  <c r="X393" i="37"/>
  <c r="W393" i="37"/>
  <c r="X392" i="37"/>
  <c r="W392" i="37"/>
  <c r="X391" i="37"/>
  <c r="W391" i="37"/>
  <c r="X390" i="37"/>
  <c r="W390" i="37"/>
  <c r="X389" i="37"/>
  <c r="W389" i="37"/>
  <c r="X388" i="37"/>
  <c r="W388" i="37"/>
  <c r="X387" i="37"/>
  <c r="W387" i="37"/>
  <c r="X386" i="37"/>
  <c r="W386" i="37"/>
  <c r="X385" i="37"/>
  <c r="W385" i="37"/>
  <c r="X384" i="37"/>
  <c r="W384" i="37"/>
  <c r="X383" i="37"/>
  <c r="W383" i="37"/>
  <c r="X382" i="37"/>
  <c r="W382" i="37"/>
  <c r="X381" i="37"/>
  <c r="W381" i="37"/>
  <c r="X380" i="37"/>
  <c r="W380" i="37"/>
  <c r="X379" i="37"/>
  <c r="W379" i="37"/>
  <c r="X378" i="37"/>
  <c r="W378" i="37"/>
  <c r="X377" i="37"/>
  <c r="W377" i="37"/>
  <c r="X376" i="37"/>
  <c r="W376" i="37"/>
  <c r="X375" i="37"/>
  <c r="W375" i="37"/>
  <c r="X374" i="37"/>
  <c r="W374" i="37"/>
  <c r="X373" i="37"/>
  <c r="W373" i="37"/>
  <c r="X372" i="37"/>
  <c r="W372" i="37"/>
  <c r="X371" i="37"/>
  <c r="W371" i="37"/>
  <c r="X370" i="37"/>
  <c r="W370" i="37"/>
  <c r="X369" i="37"/>
  <c r="W369" i="37"/>
  <c r="X368" i="37"/>
  <c r="W368" i="37"/>
  <c r="X367" i="37"/>
  <c r="W367" i="37"/>
  <c r="X366" i="37"/>
  <c r="W366" i="37"/>
  <c r="X365" i="37"/>
  <c r="W365" i="37"/>
  <c r="X364" i="37"/>
  <c r="W364" i="37"/>
  <c r="X363" i="37"/>
  <c r="W363" i="37"/>
  <c r="X362" i="37"/>
  <c r="W362" i="37"/>
  <c r="X361" i="37"/>
  <c r="W361" i="37"/>
  <c r="X360" i="37"/>
  <c r="W360" i="37"/>
  <c r="X359" i="37"/>
  <c r="W359" i="37"/>
  <c r="X358" i="37"/>
  <c r="W358" i="37"/>
  <c r="X357" i="37"/>
  <c r="W357" i="37"/>
  <c r="X356" i="37"/>
  <c r="W356" i="37"/>
  <c r="X355" i="37"/>
  <c r="W355" i="37"/>
  <c r="X354" i="37"/>
  <c r="W354" i="37"/>
  <c r="X353" i="37"/>
  <c r="W353" i="37"/>
  <c r="X352" i="37"/>
  <c r="W352" i="37"/>
  <c r="X351" i="37"/>
  <c r="W351" i="37"/>
  <c r="X350" i="37"/>
  <c r="W350" i="37"/>
  <c r="X349" i="37"/>
  <c r="W349" i="37"/>
  <c r="X348" i="37"/>
  <c r="W348" i="37"/>
  <c r="X347" i="37"/>
  <c r="W347" i="37"/>
  <c r="X346" i="37"/>
  <c r="W346" i="37"/>
  <c r="X345" i="37"/>
  <c r="W345" i="37"/>
  <c r="X344" i="37"/>
  <c r="W344" i="37"/>
  <c r="X343" i="37"/>
  <c r="W343" i="37"/>
  <c r="X342" i="37"/>
  <c r="W342" i="37"/>
  <c r="X341" i="37"/>
  <c r="W341" i="37"/>
  <c r="X340" i="37"/>
  <c r="W340" i="37"/>
  <c r="X339" i="37"/>
  <c r="W339" i="37"/>
  <c r="X338" i="37"/>
  <c r="W338" i="37"/>
  <c r="X337" i="37"/>
  <c r="W337" i="37"/>
  <c r="X336" i="37"/>
  <c r="W336" i="37"/>
  <c r="X335" i="37"/>
  <c r="W335" i="37"/>
  <c r="X334" i="37"/>
  <c r="W334" i="37"/>
  <c r="X333" i="37"/>
  <c r="W333" i="37"/>
  <c r="X332" i="37"/>
  <c r="W332" i="37"/>
  <c r="X331" i="37"/>
  <c r="W331" i="37"/>
  <c r="X330" i="37"/>
  <c r="W330" i="37"/>
  <c r="X329" i="37"/>
  <c r="W329" i="37"/>
  <c r="X328" i="37"/>
  <c r="W328" i="37"/>
  <c r="X327" i="37"/>
  <c r="W327" i="37"/>
  <c r="X326" i="37"/>
  <c r="W326" i="37"/>
  <c r="X325" i="37"/>
  <c r="W325" i="37"/>
  <c r="X324" i="37"/>
  <c r="W324" i="37"/>
  <c r="X323" i="37"/>
  <c r="W323" i="37"/>
  <c r="X322" i="37"/>
  <c r="W322" i="37"/>
  <c r="X321" i="37"/>
  <c r="W321" i="37"/>
  <c r="X320" i="37"/>
  <c r="W320" i="37"/>
  <c r="X319" i="37"/>
  <c r="W319" i="37"/>
  <c r="X318" i="37"/>
  <c r="W318" i="37"/>
  <c r="X317" i="37"/>
  <c r="W317" i="37"/>
  <c r="X316" i="37"/>
  <c r="W316" i="37"/>
  <c r="X315" i="37"/>
  <c r="W315" i="37"/>
  <c r="X314" i="37"/>
  <c r="W314" i="37"/>
  <c r="X313" i="37"/>
  <c r="W313" i="37"/>
  <c r="X312" i="37"/>
  <c r="W312" i="37"/>
  <c r="X311" i="37"/>
  <c r="W311" i="37"/>
  <c r="X310" i="37"/>
  <c r="W310" i="37"/>
  <c r="X309" i="37"/>
  <c r="W309" i="37"/>
  <c r="X308" i="37"/>
  <c r="W308" i="37"/>
  <c r="X307" i="37"/>
  <c r="W307" i="37"/>
  <c r="X306" i="37"/>
  <c r="W306" i="37"/>
  <c r="X305" i="37"/>
  <c r="W305" i="37"/>
  <c r="X304" i="37"/>
  <c r="W304" i="37"/>
  <c r="X303" i="37"/>
  <c r="W303" i="37"/>
  <c r="X302" i="37"/>
  <c r="W302" i="37"/>
  <c r="X301" i="37"/>
  <c r="W301" i="37"/>
  <c r="X300" i="37"/>
  <c r="W300" i="37"/>
  <c r="X299" i="37"/>
  <c r="W299" i="37"/>
  <c r="X298" i="37"/>
  <c r="W298" i="37"/>
  <c r="X297" i="37"/>
  <c r="W297" i="37"/>
  <c r="X296" i="37"/>
  <c r="W296" i="37"/>
  <c r="X295" i="37"/>
  <c r="W295" i="37"/>
  <c r="X294" i="37"/>
  <c r="W294" i="37"/>
  <c r="X293" i="37"/>
  <c r="W293" i="37"/>
  <c r="X292" i="37"/>
  <c r="W292" i="37"/>
  <c r="X291" i="37"/>
  <c r="W291" i="37"/>
  <c r="X290" i="37"/>
  <c r="W290" i="37"/>
  <c r="X289" i="37"/>
  <c r="W289" i="37"/>
  <c r="X288" i="37"/>
  <c r="W288" i="37"/>
  <c r="X287" i="37"/>
  <c r="W287" i="37"/>
  <c r="X286" i="37"/>
  <c r="W286" i="37"/>
  <c r="X285" i="37"/>
  <c r="W285" i="37"/>
  <c r="X284" i="37"/>
  <c r="W284" i="37"/>
  <c r="X283" i="37"/>
  <c r="W283" i="37"/>
  <c r="X282" i="37"/>
  <c r="W282" i="37"/>
  <c r="X281" i="37"/>
  <c r="W281" i="37"/>
  <c r="X280" i="37"/>
  <c r="W280" i="37"/>
  <c r="X279" i="37"/>
  <c r="W279" i="37"/>
  <c r="X278" i="37"/>
  <c r="W278" i="37"/>
  <c r="X277" i="37"/>
  <c r="W277" i="37"/>
  <c r="X276" i="37"/>
  <c r="W276" i="37"/>
  <c r="X275" i="37"/>
  <c r="W275" i="37"/>
  <c r="X274" i="37"/>
  <c r="W274" i="37"/>
  <c r="X273" i="37"/>
  <c r="W273" i="37"/>
  <c r="X272" i="37"/>
  <c r="W272" i="37"/>
  <c r="X271" i="37"/>
  <c r="W271" i="37"/>
  <c r="X270" i="37"/>
  <c r="W270" i="37"/>
  <c r="X269" i="37"/>
  <c r="W269" i="37"/>
  <c r="X268" i="37"/>
  <c r="W268" i="37"/>
  <c r="X267" i="37"/>
  <c r="W267" i="37"/>
  <c r="X266" i="37"/>
  <c r="W266" i="37"/>
  <c r="X265" i="37"/>
  <c r="W265" i="37"/>
  <c r="X264" i="37"/>
  <c r="W264" i="37"/>
  <c r="X263" i="37"/>
  <c r="W263" i="37"/>
  <c r="X262" i="37"/>
  <c r="W262" i="37"/>
  <c r="X261" i="37"/>
  <c r="W261" i="37"/>
  <c r="X260" i="37"/>
  <c r="W260" i="37"/>
  <c r="X259" i="37"/>
  <c r="W259" i="37"/>
  <c r="X258" i="37"/>
  <c r="W258" i="37"/>
  <c r="X257" i="37"/>
  <c r="W257" i="37"/>
  <c r="X256" i="37"/>
  <c r="W256" i="37"/>
  <c r="X255" i="37"/>
  <c r="W255" i="37"/>
  <c r="X254" i="37"/>
  <c r="W254" i="37"/>
  <c r="X253" i="37"/>
  <c r="W253" i="37"/>
  <c r="X252" i="37"/>
  <c r="W252" i="37"/>
  <c r="X251" i="37"/>
  <c r="W251" i="37"/>
  <c r="X250" i="37"/>
  <c r="W250" i="37"/>
  <c r="X249" i="37"/>
  <c r="W249" i="37"/>
  <c r="X248" i="37"/>
  <c r="W248" i="37"/>
  <c r="X247" i="37"/>
  <c r="W247" i="37"/>
  <c r="X246" i="37"/>
  <c r="W246" i="37"/>
  <c r="X245" i="37"/>
  <c r="W245" i="37"/>
  <c r="X244" i="37"/>
  <c r="W244" i="37"/>
  <c r="X243" i="37"/>
  <c r="W243" i="37"/>
  <c r="X242" i="37"/>
  <c r="W242" i="37"/>
  <c r="X241" i="37"/>
  <c r="W241" i="37"/>
  <c r="X240" i="37"/>
  <c r="W240" i="37"/>
  <c r="X239" i="37"/>
  <c r="W239" i="37"/>
  <c r="X238" i="37"/>
  <c r="W238" i="37"/>
  <c r="X237" i="37"/>
  <c r="W237" i="37"/>
  <c r="X236" i="37"/>
  <c r="W236" i="37"/>
  <c r="X235" i="37"/>
  <c r="W235" i="37"/>
  <c r="X234" i="37"/>
  <c r="W234" i="37"/>
  <c r="X233" i="37"/>
  <c r="W233" i="37"/>
  <c r="X232" i="37"/>
  <c r="W232" i="37"/>
  <c r="X231" i="37"/>
  <c r="W231" i="37"/>
  <c r="X230" i="37"/>
  <c r="W230" i="37"/>
  <c r="X229" i="37"/>
  <c r="W229" i="37"/>
  <c r="X228" i="37"/>
  <c r="W228" i="37"/>
  <c r="X227" i="37"/>
  <c r="W227" i="37"/>
  <c r="X226" i="37"/>
  <c r="W226" i="37"/>
  <c r="X225" i="37"/>
  <c r="W225" i="37"/>
  <c r="X224" i="37"/>
  <c r="W224" i="37"/>
  <c r="X223" i="37"/>
  <c r="W223" i="37"/>
  <c r="X222" i="37"/>
  <c r="W222" i="37"/>
  <c r="X221" i="37"/>
  <c r="W221" i="37"/>
  <c r="X220" i="37"/>
  <c r="W220" i="37"/>
  <c r="X219" i="37"/>
  <c r="W219" i="37"/>
  <c r="X218" i="37"/>
  <c r="W218" i="37"/>
  <c r="X217" i="37"/>
  <c r="W217" i="37"/>
  <c r="X216" i="37"/>
  <c r="W216" i="37"/>
  <c r="X215" i="37"/>
  <c r="W215" i="37"/>
  <c r="X214" i="37"/>
  <c r="W214" i="37"/>
  <c r="X213" i="37"/>
  <c r="W213" i="37"/>
  <c r="X212" i="37"/>
  <c r="W212" i="37"/>
  <c r="X211" i="37"/>
  <c r="W211" i="37"/>
  <c r="X210" i="37"/>
  <c r="W210" i="37"/>
  <c r="X209" i="37"/>
  <c r="W209" i="37"/>
  <c r="X208" i="37"/>
  <c r="W208" i="37"/>
  <c r="X207" i="37"/>
  <c r="W207" i="37"/>
  <c r="X206" i="37"/>
  <c r="W206" i="37"/>
  <c r="X205" i="37"/>
  <c r="W205" i="37"/>
  <c r="X204" i="37"/>
  <c r="W204" i="37"/>
  <c r="X203" i="37"/>
  <c r="W203" i="37"/>
  <c r="X202" i="37"/>
  <c r="W202" i="37"/>
  <c r="X201" i="37"/>
  <c r="W201" i="37"/>
  <c r="X200" i="37"/>
  <c r="W200" i="37"/>
  <c r="X199" i="37"/>
  <c r="W199" i="37"/>
  <c r="X198" i="37"/>
  <c r="W198" i="37"/>
  <c r="X197" i="37"/>
  <c r="W197" i="37"/>
  <c r="X196" i="37"/>
  <c r="W196" i="37"/>
  <c r="X195" i="37"/>
  <c r="W195" i="37"/>
  <c r="X194" i="37"/>
  <c r="W194" i="37"/>
  <c r="X193" i="37"/>
  <c r="W193" i="37"/>
  <c r="X192" i="37"/>
  <c r="W192" i="37"/>
  <c r="X191" i="37"/>
  <c r="W191" i="37"/>
  <c r="X190" i="37"/>
  <c r="W190" i="37"/>
  <c r="X189" i="37"/>
  <c r="W189" i="37"/>
  <c r="X188" i="37"/>
  <c r="W188" i="37"/>
  <c r="X187" i="37"/>
  <c r="W187" i="37"/>
  <c r="X186" i="37"/>
  <c r="W186" i="37"/>
  <c r="X185" i="37"/>
  <c r="W185" i="37"/>
  <c r="X184" i="37"/>
  <c r="W184" i="37"/>
  <c r="X183" i="37"/>
  <c r="W183" i="37"/>
  <c r="X182" i="37"/>
  <c r="W182" i="37"/>
  <c r="X181" i="37"/>
  <c r="W181" i="37"/>
  <c r="X180" i="37"/>
  <c r="W180" i="37"/>
  <c r="X179" i="37"/>
  <c r="W179" i="37"/>
  <c r="X178" i="37"/>
  <c r="W178" i="37"/>
  <c r="X177" i="37"/>
  <c r="W177" i="37"/>
  <c r="X176" i="37"/>
  <c r="W176" i="37"/>
  <c r="X175" i="37"/>
  <c r="W175" i="37"/>
  <c r="X174" i="37"/>
  <c r="W174" i="37"/>
  <c r="X173" i="37"/>
  <c r="W173" i="37"/>
  <c r="X172" i="37"/>
  <c r="W172" i="37"/>
  <c r="X171" i="37"/>
  <c r="W171" i="37"/>
  <c r="X170" i="37"/>
  <c r="W170" i="37"/>
  <c r="X169" i="37"/>
  <c r="W169" i="37"/>
  <c r="X168" i="37"/>
  <c r="W168" i="37"/>
  <c r="X167" i="37"/>
  <c r="W167" i="37"/>
  <c r="X166" i="37"/>
  <c r="W166" i="37"/>
  <c r="X165" i="37"/>
  <c r="W165" i="37"/>
  <c r="X164" i="37"/>
  <c r="W164" i="37"/>
  <c r="X163" i="37"/>
  <c r="W163" i="37"/>
  <c r="X162" i="37"/>
  <c r="W162" i="37"/>
  <c r="X161" i="37"/>
  <c r="W161" i="37"/>
  <c r="X160" i="37"/>
  <c r="W160" i="37"/>
  <c r="X159" i="37"/>
  <c r="W159" i="37"/>
  <c r="X158" i="37"/>
  <c r="W158" i="37"/>
  <c r="X157" i="37"/>
  <c r="W157" i="37"/>
  <c r="X156" i="37"/>
  <c r="W156" i="37"/>
  <c r="X155" i="37"/>
  <c r="W155" i="37"/>
  <c r="X154" i="37"/>
  <c r="W154" i="37"/>
  <c r="X153" i="37"/>
  <c r="W153" i="37"/>
  <c r="X152" i="37"/>
  <c r="W152" i="37"/>
  <c r="X151" i="37"/>
  <c r="W151" i="37"/>
  <c r="X150" i="37"/>
  <c r="W150" i="37"/>
  <c r="X149" i="37"/>
  <c r="W149" i="37"/>
  <c r="X148" i="37"/>
  <c r="W148" i="37"/>
  <c r="X147" i="37"/>
  <c r="W147" i="37"/>
  <c r="X146" i="37"/>
  <c r="W146" i="37"/>
  <c r="X145" i="37"/>
  <c r="W145" i="37"/>
  <c r="X144" i="37"/>
  <c r="W144" i="37"/>
  <c r="X143" i="37"/>
  <c r="W143" i="37"/>
  <c r="X142" i="37"/>
  <c r="W142" i="37"/>
  <c r="X141" i="37"/>
  <c r="W141" i="37"/>
  <c r="X140" i="37"/>
  <c r="W140" i="37"/>
  <c r="X139" i="37"/>
  <c r="W139" i="37"/>
  <c r="X138" i="37"/>
  <c r="W138" i="37"/>
  <c r="X137" i="37"/>
  <c r="W137" i="37"/>
  <c r="X136" i="37"/>
  <c r="W136" i="37"/>
  <c r="X135" i="37"/>
  <c r="W135" i="37"/>
  <c r="X134" i="37"/>
  <c r="W134" i="37"/>
  <c r="X133" i="37"/>
  <c r="W133" i="37"/>
  <c r="X132" i="37"/>
  <c r="W132" i="37"/>
  <c r="X131" i="37"/>
  <c r="W131" i="37"/>
  <c r="X130" i="37"/>
  <c r="W130" i="37"/>
  <c r="X129" i="37"/>
  <c r="W129" i="37"/>
  <c r="X128" i="37"/>
  <c r="W128" i="37"/>
  <c r="X127" i="37"/>
  <c r="W127" i="37"/>
  <c r="X126" i="37"/>
  <c r="W126" i="37"/>
  <c r="X125" i="37"/>
  <c r="W125" i="37"/>
  <c r="X124" i="37"/>
  <c r="W124" i="37"/>
  <c r="X123" i="37"/>
  <c r="W123" i="37"/>
  <c r="X122" i="37"/>
  <c r="W122" i="37"/>
  <c r="X121" i="37"/>
  <c r="W121" i="37"/>
  <c r="X120" i="37"/>
  <c r="W120" i="37"/>
  <c r="X119" i="37"/>
  <c r="W119" i="37"/>
  <c r="X118" i="37"/>
  <c r="W118" i="37"/>
  <c r="X117" i="37"/>
  <c r="W117" i="37"/>
  <c r="X116" i="37"/>
  <c r="W116" i="37"/>
  <c r="X115" i="37"/>
  <c r="W115" i="37"/>
  <c r="X114" i="37"/>
  <c r="W114" i="37"/>
  <c r="X113" i="37"/>
  <c r="W113" i="37"/>
  <c r="X112" i="37"/>
  <c r="W112" i="37"/>
  <c r="X111" i="37"/>
  <c r="W111" i="37"/>
  <c r="X110" i="37"/>
  <c r="W110" i="37"/>
  <c r="X109" i="37"/>
  <c r="W109" i="37"/>
  <c r="X108" i="37"/>
  <c r="W108" i="37"/>
  <c r="X107" i="37"/>
  <c r="W107" i="37"/>
  <c r="X106" i="37"/>
  <c r="W106" i="37"/>
  <c r="X105" i="37"/>
  <c r="W105" i="37"/>
  <c r="X104" i="37"/>
  <c r="W104" i="37"/>
  <c r="X103" i="37"/>
  <c r="W103" i="37"/>
  <c r="X102" i="37"/>
  <c r="W102" i="37"/>
  <c r="X101" i="37"/>
  <c r="W101" i="37"/>
  <c r="X100" i="37"/>
  <c r="W100" i="37"/>
  <c r="X99" i="37"/>
  <c r="W99" i="37"/>
  <c r="X98" i="37"/>
  <c r="W98" i="37"/>
  <c r="X97" i="37"/>
  <c r="W97" i="37"/>
  <c r="X96" i="37"/>
  <c r="W96" i="37"/>
  <c r="X95" i="37"/>
  <c r="W95" i="37"/>
  <c r="X94" i="37"/>
  <c r="W94" i="37"/>
  <c r="X93" i="37"/>
  <c r="W93" i="37"/>
  <c r="X92" i="37"/>
  <c r="W92" i="37"/>
  <c r="X91" i="37"/>
  <c r="W91" i="37"/>
  <c r="X90" i="37"/>
  <c r="W90" i="37"/>
  <c r="X89" i="37"/>
  <c r="W89" i="37"/>
  <c r="X88" i="37"/>
  <c r="W88" i="37"/>
  <c r="X87" i="37"/>
  <c r="W87" i="37"/>
  <c r="X86" i="37"/>
  <c r="W86" i="37"/>
  <c r="X85" i="37"/>
  <c r="W85" i="37"/>
  <c r="X84" i="37"/>
  <c r="W84" i="37"/>
  <c r="X83" i="37"/>
  <c r="W83" i="37"/>
  <c r="X82" i="37"/>
  <c r="W82" i="37"/>
  <c r="X81" i="37"/>
  <c r="W81" i="37"/>
  <c r="X80" i="37"/>
  <c r="W80" i="37"/>
  <c r="X79" i="37"/>
  <c r="W79" i="37"/>
  <c r="X78" i="37"/>
  <c r="W78" i="37"/>
  <c r="X77" i="37"/>
  <c r="W77" i="37"/>
  <c r="X76" i="37"/>
  <c r="W76" i="37"/>
  <c r="X75" i="37"/>
  <c r="W75" i="37"/>
  <c r="X74" i="37"/>
  <c r="W74" i="37"/>
  <c r="X73" i="37"/>
  <c r="W73" i="37"/>
  <c r="X72" i="37"/>
  <c r="W72" i="37"/>
  <c r="X71" i="37"/>
  <c r="W71" i="37"/>
  <c r="X70" i="37"/>
  <c r="W70" i="37"/>
  <c r="X69" i="37"/>
  <c r="W69" i="37"/>
  <c r="X68" i="37"/>
  <c r="W68" i="37"/>
  <c r="X67" i="37"/>
  <c r="W67" i="37"/>
  <c r="X66" i="37"/>
  <c r="W66" i="37"/>
  <c r="X65" i="37"/>
  <c r="W65" i="37"/>
  <c r="X64" i="37"/>
  <c r="W64" i="37"/>
  <c r="X63" i="37"/>
  <c r="W63" i="37"/>
  <c r="X62" i="37"/>
  <c r="W62" i="37"/>
  <c r="X61" i="37"/>
  <c r="W61" i="37"/>
  <c r="X60" i="37"/>
  <c r="W60" i="37"/>
  <c r="X59" i="37"/>
  <c r="W59" i="37"/>
  <c r="X58" i="37"/>
  <c r="W58" i="37"/>
  <c r="X57" i="37"/>
  <c r="W57" i="37"/>
  <c r="X56" i="37"/>
  <c r="W56" i="37"/>
  <c r="X55" i="37"/>
  <c r="W55" i="37"/>
  <c r="X54" i="37"/>
  <c r="W54" i="37"/>
  <c r="X53" i="37"/>
  <c r="W53" i="37"/>
  <c r="X52" i="37"/>
  <c r="W52" i="37"/>
  <c r="X51" i="37"/>
  <c r="W51" i="37"/>
  <c r="X50" i="37"/>
  <c r="W50" i="37"/>
  <c r="X49" i="37"/>
  <c r="W49" i="37"/>
  <c r="X48" i="37"/>
  <c r="W48" i="37"/>
  <c r="X47" i="37"/>
  <c r="W47" i="37"/>
  <c r="X46" i="37"/>
  <c r="W46" i="37"/>
  <c r="X45" i="37"/>
  <c r="W45" i="37"/>
  <c r="X44" i="37"/>
  <c r="W44" i="37"/>
  <c r="X43" i="37"/>
  <c r="W43" i="37"/>
  <c r="X42" i="37"/>
  <c r="W42" i="37"/>
  <c r="X41" i="37"/>
  <c r="W41" i="37"/>
  <c r="X40" i="37"/>
  <c r="W40" i="37"/>
  <c r="X39" i="37"/>
  <c r="W39" i="37"/>
  <c r="X38" i="37"/>
  <c r="W38" i="37"/>
  <c r="X37" i="37"/>
  <c r="W37" i="37"/>
  <c r="X36" i="37"/>
  <c r="W36" i="37"/>
  <c r="X35" i="37"/>
  <c r="W35" i="37"/>
  <c r="X34" i="37"/>
  <c r="W34" i="37"/>
  <c r="X33" i="37"/>
  <c r="W33" i="37"/>
  <c r="X32" i="37"/>
  <c r="W32" i="37"/>
  <c r="X31" i="37"/>
  <c r="W31" i="37"/>
  <c r="X30" i="37"/>
  <c r="W30" i="37"/>
  <c r="X29" i="37"/>
  <c r="W29" i="37"/>
  <c r="X28" i="37"/>
  <c r="W28" i="37"/>
  <c r="X27" i="37"/>
  <c r="W27" i="37"/>
  <c r="X26" i="37"/>
  <c r="W26" i="37"/>
  <c r="X25" i="37"/>
  <c r="W25" i="37"/>
  <c r="X24" i="37"/>
  <c r="W24" i="37"/>
  <c r="X23" i="37"/>
  <c r="W23" i="37"/>
  <c r="X22" i="37"/>
  <c r="W22" i="37"/>
  <c r="X21" i="37"/>
  <c r="W21" i="37"/>
  <c r="X20" i="37"/>
  <c r="W20" i="37"/>
  <c r="X19" i="37"/>
  <c r="W19" i="37"/>
  <c r="X18" i="37"/>
  <c r="W18" i="37"/>
  <c r="X17" i="37"/>
  <c r="W17" i="37"/>
  <c r="X16" i="37"/>
  <c r="W16" i="37"/>
  <c r="X15" i="37"/>
  <c r="W15" i="37"/>
  <c r="X14" i="37"/>
  <c r="W14" i="37"/>
  <c r="X13" i="37"/>
  <c r="W13" i="37"/>
  <c r="X12" i="37"/>
  <c r="W12" i="37"/>
  <c r="X11" i="37"/>
  <c r="W11" i="37"/>
  <c r="X10" i="37"/>
  <c r="W10" i="37"/>
  <c r="X9" i="37"/>
  <c r="W9" i="37"/>
  <c r="X8" i="37"/>
  <c r="W8" i="37"/>
  <c r="X7" i="37"/>
  <c r="W7" i="37"/>
  <c r="X6" i="37"/>
  <c r="W6" i="37"/>
  <c r="X5" i="37"/>
  <c r="W5" i="37"/>
  <c r="X4" i="37"/>
  <c r="W4" i="37"/>
  <c r="X3" i="37"/>
  <c r="W3" i="37"/>
  <c r="O9" i="39"/>
  <c r="M9" i="39"/>
  <c r="L9" i="39"/>
  <c r="C9" i="39"/>
  <c r="O8" i="39"/>
  <c r="N8" i="39"/>
  <c r="M8" i="39"/>
  <c r="L8" i="39"/>
  <c r="D8" i="39"/>
  <c r="C8" i="39"/>
  <c r="O7" i="39"/>
  <c r="N7" i="39"/>
  <c r="M7" i="39"/>
  <c r="L7" i="39"/>
  <c r="D7" i="39"/>
  <c r="C7" i="39"/>
  <c r="O6" i="39"/>
  <c r="N6" i="39"/>
  <c r="M6" i="39"/>
  <c r="L6" i="39"/>
  <c r="D6" i="39"/>
  <c r="C6" i="39"/>
  <c r="O5" i="39"/>
  <c r="N5" i="39"/>
  <c r="M5" i="39"/>
  <c r="L5" i="39"/>
  <c r="D5" i="39"/>
  <c r="C5" i="39"/>
  <c r="O4" i="39"/>
  <c r="N4" i="39"/>
  <c r="M4" i="39"/>
  <c r="L4" i="39"/>
  <c r="D4" i="39"/>
  <c r="C4" i="39"/>
  <c r="O3" i="39"/>
  <c r="N3" i="39"/>
  <c r="M3" i="39"/>
  <c r="L3" i="39"/>
  <c r="D3" i="39"/>
  <c r="C3" i="39"/>
  <c r="Q148" i="50"/>
  <c r="P148" i="50"/>
  <c r="Q147" i="50"/>
  <c r="P147" i="50"/>
  <c r="Q146" i="50"/>
  <c r="P146" i="50"/>
  <c r="Q145" i="50"/>
  <c r="P145" i="50"/>
  <c r="Q144" i="50"/>
  <c r="P144" i="50"/>
  <c r="Q143" i="50"/>
  <c r="P143" i="50"/>
  <c r="Q142" i="50"/>
  <c r="P142" i="50"/>
  <c r="Q141" i="50"/>
  <c r="P141" i="50"/>
  <c r="Q140" i="50"/>
  <c r="P140" i="50"/>
  <c r="Q139" i="50"/>
  <c r="P139" i="50"/>
  <c r="Q138" i="50"/>
  <c r="P138" i="50"/>
  <c r="Q137" i="50"/>
  <c r="P137" i="50"/>
  <c r="Q136" i="50"/>
  <c r="P136" i="50"/>
  <c r="Q135" i="50"/>
  <c r="P135" i="50"/>
  <c r="Q134" i="50"/>
  <c r="P134" i="50"/>
  <c r="Q133" i="50"/>
  <c r="P133" i="50"/>
  <c r="Q132" i="50"/>
  <c r="P132" i="50"/>
  <c r="Q131" i="50"/>
  <c r="P131" i="50"/>
  <c r="Q130" i="50"/>
  <c r="P130" i="50"/>
  <c r="Q129" i="50"/>
  <c r="P129" i="50"/>
  <c r="Q128" i="50"/>
  <c r="P128" i="50"/>
  <c r="Q127" i="50"/>
  <c r="P127" i="50"/>
  <c r="Q126" i="50"/>
  <c r="P126" i="50"/>
  <c r="Q125" i="50"/>
  <c r="P125" i="50"/>
  <c r="Q124" i="50"/>
  <c r="P124" i="50"/>
  <c r="Q123" i="50"/>
  <c r="P123" i="50"/>
  <c r="Q122" i="50"/>
  <c r="P122" i="50"/>
  <c r="Q121" i="50"/>
  <c r="P121" i="50"/>
  <c r="Q120" i="50"/>
  <c r="P120" i="50"/>
  <c r="Q119" i="50"/>
  <c r="P119" i="50"/>
  <c r="Q118" i="50"/>
  <c r="P118" i="50"/>
  <c r="Q117" i="50"/>
  <c r="P117" i="50"/>
  <c r="Q116" i="50"/>
  <c r="P116" i="50"/>
  <c r="Q115" i="50"/>
  <c r="P115" i="50"/>
  <c r="Q114" i="50"/>
  <c r="P114" i="50"/>
  <c r="Q113" i="50"/>
  <c r="P113" i="50"/>
  <c r="Q112" i="50"/>
  <c r="P112" i="50"/>
  <c r="Q111" i="50"/>
  <c r="P111" i="50"/>
  <c r="Q110" i="50"/>
  <c r="P110" i="50"/>
  <c r="Q109" i="50"/>
  <c r="P109" i="50"/>
  <c r="Q108" i="50"/>
  <c r="P108" i="50"/>
  <c r="Q107" i="50"/>
  <c r="P107" i="50"/>
  <c r="Q106" i="50"/>
  <c r="P106" i="50"/>
  <c r="Q105" i="50"/>
  <c r="P105" i="50"/>
  <c r="Q104" i="50"/>
  <c r="P104" i="50"/>
  <c r="Q103" i="50"/>
  <c r="P103" i="50"/>
  <c r="Q102" i="50"/>
  <c r="P102" i="50"/>
  <c r="Q101" i="50"/>
  <c r="P101" i="50"/>
  <c r="Q100" i="50"/>
  <c r="P100" i="50"/>
  <c r="Q99" i="50"/>
  <c r="P99" i="50"/>
  <c r="Q98" i="50"/>
  <c r="P98" i="50"/>
  <c r="Q97" i="50"/>
  <c r="P97" i="50"/>
  <c r="Q96" i="50"/>
  <c r="P96" i="50"/>
  <c r="Q95" i="50"/>
  <c r="P95" i="50"/>
  <c r="Q94" i="50"/>
  <c r="P94" i="50"/>
  <c r="Q93" i="50"/>
  <c r="P93" i="50"/>
  <c r="Q92" i="50"/>
  <c r="P92" i="50"/>
  <c r="Q91" i="50"/>
  <c r="P91" i="50"/>
  <c r="Q90" i="50"/>
  <c r="P90" i="50"/>
  <c r="Q89" i="50"/>
  <c r="P89" i="50"/>
  <c r="Q88" i="50"/>
  <c r="P88" i="50"/>
  <c r="Q87" i="50"/>
  <c r="P87" i="50"/>
  <c r="Q86" i="50"/>
  <c r="P86" i="50"/>
  <c r="Q85" i="50"/>
  <c r="P85" i="50"/>
  <c r="Q84" i="50"/>
  <c r="P84" i="50"/>
  <c r="Q83" i="50"/>
  <c r="P83" i="50"/>
  <c r="Q82" i="50"/>
  <c r="P82" i="50"/>
  <c r="Q81" i="50"/>
  <c r="P81" i="50"/>
  <c r="Q80" i="50"/>
  <c r="P80" i="50"/>
  <c r="Q79" i="50"/>
  <c r="P79" i="50"/>
  <c r="Q78" i="50"/>
  <c r="P78" i="50"/>
  <c r="Q77" i="50"/>
  <c r="P77" i="50"/>
  <c r="Q76" i="50"/>
  <c r="P76" i="50"/>
  <c r="Q75" i="50"/>
  <c r="P75" i="50"/>
  <c r="Q74" i="50"/>
  <c r="P74" i="50"/>
  <c r="Q73" i="50"/>
  <c r="P73" i="50"/>
  <c r="Q72" i="50"/>
  <c r="P72" i="50"/>
  <c r="Q71" i="50"/>
  <c r="P71" i="50"/>
  <c r="Q70" i="50"/>
  <c r="P70" i="50"/>
  <c r="Q69" i="50"/>
  <c r="P69" i="50"/>
  <c r="Q68" i="50"/>
  <c r="P68" i="50"/>
  <c r="Q67" i="50"/>
  <c r="P67" i="50"/>
  <c r="Q66" i="50"/>
  <c r="P66" i="50"/>
  <c r="Q65" i="50"/>
  <c r="P65" i="50"/>
  <c r="Q64" i="50"/>
  <c r="P64" i="50"/>
  <c r="Q63" i="50"/>
  <c r="P63" i="50"/>
  <c r="Q62" i="50"/>
  <c r="P62" i="50"/>
  <c r="Q61" i="50"/>
  <c r="P61" i="50"/>
  <c r="Q60" i="50"/>
  <c r="P60" i="50"/>
  <c r="Q59" i="50"/>
  <c r="P59" i="50"/>
  <c r="Q58" i="50"/>
  <c r="P58" i="50"/>
  <c r="Q57" i="50"/>
  <c r="P57" i="50"/>
  <c r="Q56" i="50"/>
  <c r="P56" i="50"/>
  <c r="Q55" i="50"/>
  <c r="P55" i="50"/>
  <c r="Q54" i="50"/>
  <c r="P54" i="50"/>
  <c r="Q53" i="50"/>
  <c r="P53" i="50"/>
  <c r="Q52" i="50"/>
  <c r="P52" i="50"/>
  <c r="Q51" i="50"/>
  <c r="P51" i="50"/>
  <c r="Q50" i="50"/>
  <c r="P50" i="50"/>
  <c r="Q49" i="50"/>
  <c r="P49" i="50"/>
  <c r="Q48" i="50"/>
  <c r="P48" i="50"/>
  <c r="Q47" i="50"/>
  <c r="P47" i="50"/>
  <c r="Q46" i="50"/>
  <c r="P46" i="50"/>
  <c r="Q45" i="50"/>
  <c r="P45" i="50"/>
  <c r="Q44" i="50"/>
  <c r="P44" i="50"/>
  <c r="Q43" i="50"/>
  <c r="P43" i="50"/>
  <c r="Q42" i="50"/>
  <c r="P42" i="50"/>
  <c r="Q41" i="50"/>
  <c r="P41" i="50"/>
  <c r="Q40" i="50"/>
  <c r="P40" i="50"/>
  <c r="Q39" i="50"/>
  <c r="P39" i="50"/>
  <c r="Q38" i="50"/>
  <c r="P38" i="50"/>
  <c r="Q37" i="50"/>
  <c r="P37" i="50"/>
  <c r="Q36" i="50"/>
  <c r="P36" i="50"/>
  <c r="Q35" i="50"/>
  <c r="P35" i="50"/>
  <c r="Q34" i="50"/>
  <c r="P34" i="50"/>
  <c r="Q33" i="50"/>
  <c r="P33" i="50"/>
  <c r="Q32" i="50"/>
  <c r="P32" i="50"/>
  <c r="Q31" i="50"/>
  <c r="P31" i="50"/>
  <c r="Q30" i="50"/>
  <c r="P30" i="50"/>
  <c r="Q29" i="50"/>
  <c r="P29" i="50"/>
  <c r="Q28" i="50"/>
  <c r="P28" i="50"/>
  <c r="Q27" i="50"/>
  <c r="P27" i="50"/>
  <c r="Q26" i="50"/>
  <c r="P26" i="50"/>
  <c r="Q25" i="50"/>
  <c r="P25" i="50"/>
  <c r="Q24" i="50"/>
  <c r="P24" i="50"/>
  <c r="Q23" i="50"/>
  <c r="P23" i="50"/>
  <c r="Q22" i="50"/>
  <c r="P22" i="50"/>
  <c r="Q21" i="50"/>
  <c r="P21" i="50"/>
  <c r="Q20" i="50"/>
  <c r="P20" i="50"/>
  <c r="Q19" i="50"/>
  <c r="P19" i="50"/>
  <c r="Q18" i="50"/>
  <c r="P18" i="50"/>
  <c r="Q17" i="50"/>
  <c r="P17" i="50"/>
  <c r="Q16" i="50"/>
  <c r="P16" i="50"/>
  <c r="Q15" i="50"/>
  <c r="P15" i="50"/>
  <c r="Q14" i="50"/>
  <c r="P14" i="50"/>
  <c r="Q13" i="50"/>
  <c r="P13" i="50"/>
  <c r="Q12" i="50"/>
  <c r="P12" i="50"/>
  <c r="Q11" i="50"/>
  <c r="P11" i="50"/>
  <c r="Q10" i="50"/>
  <c r="P10" i="50"/>
  <c r="Q9" i="50"/>
  <c r="P9" i="50"/>
  <c r="Q8" i="50"/>
  <c r="P8" i="50"/>
  <c r="Q7" i="50"/>
  <c r="P7" i="50"/>
  <c r="Q6" i="50"/>
  <c r="P6" i="50"/>
  <c r="Q5" i="50"/>
  <c r="P5" i="50"/>
  <c r="Q4" i="50"/>
  <c r="P4" i="50"/>
  <c r="O1441" i="49"/>
  <c r="M1441" i="49"/>
  <c r="O1440" i="49"/>
  <c r="M1440" i="49"/>
  <c r="O1439" i="49"/>
  <c r="M1439" i="49"/>
  <c r="O1438" i="49"/>
  <c r="M1438" i="49"/>
  <c r="O1437" i="49"/>
  <c r="M1437" i="49"/>
  <c r="O1436" i="49"/>
  <c r="M1436" i="49"/>
  <c r="O1435" i="49"/>
  <c r="M1435" i="49"/>
  <c r="O1434" i="49"/>
  <c r="M1434" i="49"/>
  <c r="O1433" i="49"/>
  <c r="M1433" i="49"/>
  <c r="O1432" i="49"/>
  <c r="M1432" i="49"/>
  <c r="O1431" i="49"/>
  <c r="M1431" i="49"/>
  <c r="O1430" i="49"/>
  <c r="M1430" i="49"/>
  <c r="O1429" i="49"/>
  <c r="M1429" i="49"/>
  <c r="O1428" i="49"/>
  <c r="M1428" i="49"/>
  <c r="O1427" i="49"/>
  <c r="M1427" i="49"/>
  <c r="O1426" i="49"/>
  <c r="M1426" i="49"/>
  <c r="O1425" i="49"/>
  <c r="M1425" i="49"/>
  <c r="O1424" i="49"/>
  <c r="M1424" i="49"/>
  <c r="O1423" i="49"/>
  <c r="M1423" i="49"/>
  <c r="O1422" i="49"/>
  <c r="M1422" i="49"/>
  <c r="O1421" i="49"/>
  <c r="M1421" i="49"/>
  <c r="O1420" i="49"/>
  <c r="M1420" i="49"/>
  <c r="O1419" i="49"/>
  <c r="M1419" i="49"/>
  <c r="O1418" i="49"/>
  <c r="M1418" i="49"/>
  <c r="O1417" i="49"/>
  <c r="M1417" i="49"/>
  <c r="O1416" i="49"/>
  <c r="M1416" i="49"/>
  <c r="O1415" i="49"/>
  <c r="M1415" i="49"/>
  <c r="O1414" i="49"/>
  <c r="M1414" i="49"/>
  <c r="O1413" i="49"/>
  <c r="M1413" i="49"/>
  <c r="O1412" i="49"/>
  <c r="M1412" i="49"/>
  <c r="O1411" i="49"/>
  <c r="M1411" i="49"/>
  <c r="O1410" i="49"/>
  <c r="M1410" i="49"/>
  <c r="O1409" i="49"/>
  <c r="M1409" i="49"/>
  <c r="O1408" i="49"/>
  <c r="M1408" i="49"/>
  <c r="O1407" i="49"/>
  <c r="M1407" i="49"/>
  <c r="O1406" i="49"/>
  <c r="M1406" i="49"/>
  <c r="O1405" i="49"/>
  <c r="M1405" i="49"/>
  <c r="O1404" i="49"/>
  <c r="M1404" i="49"/>
  <c r="O1403" i="49"/>
  <c r="M1403" i="49"/>
  <c r="O1402" i="49"/>
  <c r="M1402" i="49"/>
  <c r="O1401" i="49"/>
  <c r="M1401" i="49"/>
  <c r="O1400" i="49"/>
  <c r="M1400" i="49"/>
  <c r="O1399" i="49"/>
  <c r="M1399" i="49"/>
  <c r="O1398" i="49"/>
  <c r="M1398" i="49"/>
  <c r="O1397" i="49"/>
  <c r="M1397" i="49"/>
  <c r="O1396" i="49"/>
  <c r="M1396" i="49"/>
  <c r="O1395" i="49"/>
  <c r="M1395" i="49"/>
  <c r="O1394" i="49"/>
  <c r="M1394" i="49"/>
  <c r="O1393" i="49"/>
  <c r="M1393" i="49"/>
  <c r="O1392" i="49"/>
  <c r="M1392" i="49"/>
  <c r="O1391" i="49"/>
  <c r="M1391" i="49"/>
  <c r="O1390" i="49"/>
  <c r="M1390" i="49"/>
  <c r="O1389" i="49"/>
  <c r="M1389" i="49"/>
  <c r="O1388" i="49"/>
  <c r="M1388" i="49"/>
  <c r="O1387" i="49"/>
  <c r="M1387" i="49"/>
  <c r="O1386" i="49"/>
  <c r="M1386" i="49"/>
  <c r="O1385" i="49"/>
  <c r="M1385" i="49"/>
  <c r="O1384" i="49"/>
  <c r="M1384" i="49"/>
  <c r="O1383" i="49"/>
  <c r="M1383" i="49"/>
  <c r="O1382" i="49"/>
  <c r="M1382" i="49"/>
  <c r="O1381" i="49"/>
  <c r="M1381" i="49"/>
  <c r="O1380" i="49"/>
  <c r="M1380" i="49"/>
  <c r="O1379" i="49"/>
  <c r="M1379" i="49"/>
  <c r="O1378" i="49"/>
  <c r="M1378" i="49"/>
  <c r="O1377" i="49"/>
  <c r="M1377" i="49"/>
  <c r="O1376" i="49"/>
  <c r="M1376" i="49"/>
  <c r="O1375" i="49"/>
  <c r="M1375" i="49"/>
  <c r="O1374" i="49"/>
  <c r="M1374" i="49"/>
  <c r="O1373" i="49"/>
  <c r="M1373" i="49"/>
  <c r="O1372" i="49"/>
  <c r="M1372" i="49"/>
  <c r="O1371" i="49"/>
  <c r="M1371" i="49"/>
  <c r="O1370" i="49"/>
  <c r="M1370" i="49"/>
  <c r="O1369" i="49"/>
  <c r="M1369" i="49"/>
  <c r="O1368" i="49"/>
  <c r="M1368" i="49"/>
  <c r="O1367" i="49"/>
  <c r="M1367" i="49"/>
  <c r="O1366" i="49"/>
  <c r="M1366" i="49"/>
  <c r="O1365" i="49"/>
  <c r="M1365" i="49"/>
  <c r="O1364" i="49"/>
  <c r="M1364" i="49"/>
  <c r="O1363" i="49"/>
  <c r="M1363" i="49"/>
  <c r="O1362" i="49"/>
  <c r="M1362" i="49"/>
  <c r="O1361" i="49"/>
  <c r="M1361" i="49"/>
  <c r="O1360" i="49"/>
  <c r="M1360" i="49"/>
  <c r="O1359" i="49"/>
  <c r="M1359" i="49"/>
  <c r="O1358" i="49"/>
  <c r="M1358" i="49"/>
  <c r="O1357" i="49"/>
  <c r="M1357" i="49"/>
  <c r="O1356" i="49"/>
  <c r="M1356" i="49"/>
  <c r="O1355" i="49"/>
  <c r="M1355" i="49"/>
  <c r="O1354" i="49"/>
  <c r="M1354" i="49"/>
  <c r="O1353" i="49"/>
  <c r="M1353" i="49"/>
  <c r="O1352" i="49"/>
  <c r="M1352" i="49"/>
  <c r="O1351" i="49"/>
  <c r="M1351" i="49"/>
  <c r="O1350" i="49"/>
  <c r="M1350" i="49"/>
  <c r="O1349" i="49"/>
  <c r="M1349" i="49"/>
  <c r="O1348" i="49"/>
  <c r="M1348" i="49"/>
  <c r="O1347" i="49"/>
  <c r="M1347" i="49"/>
  <c r="O1346" i="49"/>
  <c r="M1346" i="49"/>
  <c r="O1345" i="49"/>
  <c r="M1345" i="49"/>
  <c r="O1344" i="49"/>
  <c r="M1344" i="49"/>
  <c r="O1343" i="49"/>
  <c r="M1343" i="49"/>
  <c r="O1342" i="49"/>
  <c r="M1342" i="49"/>
  <c r="O1341" i="49"/>
  <c r="M1341" i="49"/>
  <c r="O1340" i="49"/>
  <c r="M1340" i="49"/>
  <c r="O1339" i="49"/>
  <c r="M1339" i="49"/>
  <c r="O1338" i="49"/>
  <c r="M1338" i="49"/>
  <c r="O1337" i="49"/>
  <c r="M1337" i="49"/>
  <c r="O1336" i="49"/>
  <c r="M1336" i="49"/>
  <c r="O1335" i="49"/>
  <c r="M1335" i="49"/>
  <c r="O1334" i="49"/>
  <c r="M1334" i="49"/>
  <c r="O1333" i="49"/>
  <c r="M1333" i="49"/>
  <c r="O1332" i="49"/>
  <c r="M1332" i="49"/>
  <c r="O1331" i="49"/>
  <c r="M1331" i="49"/>
  <c r="O1330" i="49"/>
  <c r="M1330" i="49"/>
  <c r="O1329" i="49"/>
  <c r="M1329" i="49"/>
  <c r="O1328" i="49"/>
  <c r="M1328" i="49"/>
  <c r="O1327" i="49"/>
  <c r="M1327" i="49"/>
  <c r="O1326" i="49"/>
  <c r="M1326" i="49"/>
  <c r="O1325" i="49"/>
  <c r="M1325" i="49"/>
  <c r="O1324" i="49"/>
  <c r="M1324" i="49"/>
  <c r="O1323" i="49"/>
  <c r="M1323" i="49"/>
  <c r="O1322" i="49"/>
  <c r="M1322" i="49"/>
  <c r="O1321" i="49"/>
  <c r="M1321" i="49"/>
  <c r="O1320" i="49"/>
  <c r="M1320" i="49"/>
  <c r="O1319" i="49"/>
  <c r="M1319" i="49"/>
  <c r="O1318" i="49"/>
  <c r="M1318" i="49"/>
  <c r="O1317" i="49"/>
  <c r="M1317" i="49"/>
  <c r="O1316" i="49"/>
  <c r="M1316" i="49"/>
  <c r="O1315" i="49"/>
  <c r="M1315" i="49"/>
  <c r="O1314" i="49"/>
  <c r="M1314" i="49"/>
  <c r="O1313" i="49"/>
  <c r="M1313" i="49"/>
  <c r="O1312" i="49"/>
  <c r="M1312" i="49"/>
  <c r="O1311" i="49"/>
  <c r="M1311" i="49"/>
  <c r="O1310" i="49"/>
  <c r="M1310" i="49"/>
  <c r="O1309" i="49"/>
  <c r="M1309" i="49"/>
  <c r="O1308" i="49"/>
  <c r="M1308" i="49"/>
  <c r="O1307" i="49"/>
  <c r="M1307" i="49"/>
  <c r="O1306" i="49"/>
  <c r="M1306" i="49"/>
  <c r="O1305" i="49"/>
  <c r="M1305" i="49"/>
  <c r="O1304" i="49"/>
  <c r="M1304" i="49"/>
  <c r="O1303" i="49"/>
  <c r="M1303" i="49"/>
  <c r="O1302" i="49"/>
  <c r="M1302" i="49"/>
  <c r="O1301" i="49"/>
  <c r="M1301" i="49"/>
  <c r="O1300" i="49"/>
  <c r="M1300" i="49"/>
  <c r="O1299" i="49"/>
  <c r="M1299" i="49"/>
  <c r="O1298" i="49"/>
  <c r="M1298" i="49"/>
  <c r="O1297" i="49"/>
  <c r="M1297" i="49"/>
  <c r="O1296" i="49"/>
  <c r="M1296" i="49"/>
  <c r="O1295" i="49"/>
  <c r="M1295" i="49"/>
  <c r="O1294" i="49"/>
  <c r="M1294" i="49"/>
  <c r="O1293" i="49"/>
  <c r="M1293" i="49"/>
  <c r="O1292" i="49"/>
  <c r="M1292" i="49"/>
  <c r="O1291" i="49"/>
  <c r="M1291" i="49"/>
  <c r="O1290" i="49"/>
  <c r="M1290" i="49"/>
  <c r="O1289" i="49"/>
  <c r="M1289" i="49"/>
  <c r="O1288" i="49"/>
  <c r="M1288" i="49"/>
  <c r="O1287" i="49"/>
  <c r="M1287" i="49"/>
  <c r="O1286" i="49"/>
  <c r="M1286" i="49"/>
  <c r="O1285" i="49"/>
  <c r="M1285" i="49"/>
  <c r="O1284" i="49"/>
  <c r="M1284" i="49"/>
  <c r="O1283" i="49"/>
  <c r="M1283" i="49"/>
  <c r="O1282" i="49"/>
  <c r="M1282" i="49"/>
  <c r="O1281" i="49"/>
  <c r="M1281" i="49"/>
  <c r="O1280" i="49"/>
  <c r="M1280" i="49"/>
  <c r="O1279" i="49"/>
  <c r="M1279" i="49"/>
  <c r="O1278" i="49"/>
  <c r="M1278" i="49"/>
  <c r="O1277" i="49"/>
  <c r="M1277" i="49"/>
  <c r="O1276" i="49"/>
  <c r="M1276" i="49"/>
  <c r="O1275" i="49"/>
  <c r="M1275" i="49"/>
  <c r="O1274" i="49"/>
  <c r="M1274" i="49"/>
  <c r="O1273" i="49"/>
  <c r="M1273" i="49"/>
  <c r="O1272" i="49"/>
  <c r="M1272" i="49"/>
  <c r="O1271" i="49"/>
  <c r="M1271" i="49"/>
  <c r="O1270" i="49"/>
  <c r="M1270" i="49"/>
  <c r="O1269" i="49"/>
  <c r="M1269" i="49"/>
  <c r="O1268" i="49"/>
  <c r="M1268" i="49"/>
  <c r="O1267" i="49"/>
  <c r="M1267" i="49"/>
  <c r="O1266" i="49"/>
  <c r="M1266" i="49"/>
  <c r="O1265" i="49"/>
  <c r="M1265" i="49"/>
  <c r="O1264" i="49"/>
  <c r="M1264" i="49"/>
  <c r="O1263" i="49"/>
  <c r="M1263" i="49"/>
  <c r="O1262" i="49"/>
  <c r="M1262" i="49"/>
  <c r="O1261" i="49"/>
  <c r="M1261" i="49"/>
  <c r="O1260" i="49"/>
  <c r="M1260" i="49"/>
  <c r="O1259" i="49"/>
  <c r="M1259" i="49"/>
  <c r="O1258" i="49"/>
  <c r="M1258" i="49"/>
  <c r="O1257" i="49"/>
  <c r="M1257" i="49"/>
  <c r="O1256" i="49"/>
  <c r="M1256" i="49"/>
  <c r="O1255" i="49"/>
  <c r="M1255" i="49"/>
  <c r="O1254" i="49"/>
  <c r="M1254" i="49"/>
  <c r="O1253" i="49"/>
  <c r="M1253" i="49"/>
  <c r="O1252" i="49"/>
  <c r="M1252" i="49"/>
  <c r="O1251" i="49"/>
  <c r="M1251" i="49"/>
  <c r="O1250" i="49"/>
  <c r="M1250" i="49"/>
  <c r="O1249" i="49"/>
  <c r="M1249" i="49"/>
  <c r="O1248" i="49"/>
  <c r="M1248" i="49"/>
  <c r="O1247" i="49"/>
  <c r="M1247" i="49"/>
  <c r="O1246" i="49"/>
  <c r="M1246" i="49"/>
  <c r="O1245" i="49"/>
  <c r="M1245" i="49"/>
  <c r="O1244" i="49"/>
  <c r="M1244" i="49"/>
  <c r="O1243" i="49"/>
  <c r="M1243" i="49"/>
  <c r="O1242" i="49"/>
  <c r="M1242" i="49"/>
  <c r="O1241" i="49"/>
  <c r="M1241" i="49"/>
  <c r="O1240" i="49"/>
  <c r="M1240" i="49"/>
  <c r="O1239" i="49"/>
  <c r="M1239" i="49"/>
  <c r="O1238" i="49"/>
  <c r="M1238" i="49"/>
  <c r="O1237" i="49"/>
  <c r="M1237" i="49"/>
  <c r="O1236" i="49"/>
  <c r="M1236" i="49"/>
  <c r="O1235" i="49"/>
  <c r="M1235" i="49"/>
  <c r="O1234" i="49"/>
  <c r="M1234" i="49"/>
  <c r="O1233" i="49"/>
  <c r="M1233" i="49"/>
  <c r="O1232" i="49"/>
  <c r="M1232" i="49"/>
  <c r="O1231" i="49"/>
  <c r="M1231" i="49"/>
  <c r="O1230" i="49"/>
  <c r="M1230" i="49"/>
  <c r="O1229" i="49"/>
  <c r="M1229" i="49"/>
  <c r="O1228" i="49"/>
  <c r="M1228" i="49"/>
  <c r="O1227" i="49"/>
  <c r="M1227" i="49"/>
  <c r="O1226" i="49"/>
  <c r="M1226" i="49"/>
  <c r="O1225" i="49"/>
  <c r="M1225" i="49"/>
  <c r="O1224" i="49"/>
  <c r="M1224" i="49"/>
  <c r="O1223" i="49"/>
  <c r="M1223" i="49"/>
  <c r="O1222" i="49"/>
  <c r="M1222" i="49"/>
  <c r="O1221" i="49"/>
  <c r="M1221" i="49"/>
  <c r="O1220" i="49"/>
  <c r="M1220" i="49"/>
  <c r="O1219" i="49"/>
  <c r="M1219" i="49"/>
  <c r="O1218" i="49"/>
  <c r="M1218" i="49"/>
  <c r="O1217" i="49"/>
  <c r="M1217" i="49"/>
  <c r="O1216" i="49"/>
  <c r="M1216" i="49"/>
  <c r="O1215" i="49"/>
  <c r="M1215" i="49"/>
  <c r="O1214" i="49"/>
  <c r="M1214" i="49"/>
  <c r="O1213" i="49"/>
  <c r="M1213" i="49"/>
  <c r="O1212" i="49"/>
  <c r="M1212" i="49"/>
  <c r="O1211" i="49"/>
  <c r="M1211" i="49"/>
  <c r="O1210" i="49"/>
  <c r="M1210" i="49"/>
  <c r="O1209" i="49"/>
  <c r="M1209" i="49"/>
  <c r="O1208" i="49"/>
  <c r="M1208" i="49"/>
  <c r="O1207" i="49"/>
  <c r="M1207" i="49"/>
  <c r="O1206" i="49"/>
  <c r="M1206" i="49"/>
  <c r="O1205" i="49"/>
  <c r="M1205" i="49"/>
  <c r="O1204" i="49"/>
  <c r="M1204" i="49"/>
  <c r="O1203" i="49"/>
  <c r="M1203" i="49"/>
  <c r="O1202" i="49"/>
  <c r="M1202" i="49"/>
  <c r="O1201" i="49"/>
  <c r="M1201" i="49"/>
  <c r="O1200" i="49"/>
  <c r="M1200" i="49"/>
  <c r="O1199" i="49"/>
  <c r="M1199" i="49"/>
  <c r="O1198" i="49"/>
  <c r="M1198" i="49"/>
  <c r="O1197" i="49"/>
  <c r="M1197" i="49"/>
  <c r="O1196" i="49"/>
  <c r="M1196" i="49"/>
  <c r="O1195" i="49"/>
  <c r="M1195" i="49"/>
  <c r="O1194" i="49"/>
  <c r="M1194" i="49"/>
  <c r="O1193" i="49"/>
  <c r="M1193" i="49"/>
  <c r="O1192" i="49"/>
  <c r="M1192" i="49"/>
  <c r="O1191" i="49"/>
  <c r="M1191" i="49"/>
  <c r="O1190" i="49"/>
  <c r="M1190" i="49"/>
  <c r="O1189" i="49"/>
  <c r="M1189" i="49"/>
  <c r="O1188" i="49"/>
  <c r="M1188" i="49"/>
  <c r="O1187" i="49"/>
  <c r="M1187" i="49"/>
  <c r="O1186" i="49"/>
  <c r="M1186" i="49"/>
  <c r="O1185" i="49"/>
  <c r="M1185" i="49"/>
  <c r="O1184" i="49"/>
  <c r="M1184" i="49"/>
  <c r="O1183" i="49"/>
  <c r="M1183" i="49"/>
  <c r="O1182" i="49"/>
  <c r="M1182" i="49"/>
  <c r="O1181" i="49"/>
  <c r="M1181" i="49"/>
  <c r="O1180" i="49"/>
  <c r="M1180" i="49"/>
  <c r="O1179" i="49"/>
  <c r="M1179" i="49"/>
  <c r="O1178" i="49"/>
  <c r="M1178" i="49"/>
  <c r="O1177" i="49"/>
  <c r="M1177" i="49"/>
  <c r="O1176" i="49"/>
  <c r="M1176" i="49"/>
  <c r="O1175" i="49"/>
  <c r="M1175" i="49"/>
  <c r="O1174" i="49"/>
  <c r="M1174" i="49"/>
  <c r="O1173" i="49"/>
  <c r="M1173" i="49"/>
  <c r="O1172" i="49"/>
  <c r="M1172" i="49"/>
  <c r="O1171" i="49"/>
  <c r="M1171" i="49"/>
  <c r="O1170" i="49"/>
  <c r="M1170" i="49"/>
  <c r="O1169" i="49"/>
  <c r="M1169" i="49"/>
  <c r="O1168" i="49"/>
  <c r="M1168" i="49"/>
  <c r="O1167" i="49"/>
  <c r="M1167" i="49"/>
  <c r="O1166" i="49"/>
  <c r="M1166" i="49"/>
  <c r="O1165" i="49"/>
  <c r="M1165" i="49"/>
  <c r="O1164" i="49"/>
  <c r="M1164" i="49"/>
  <c r="O1163" i="49"/>
  <c r="M1163" i="49"/>
  <c r="O1162" i="49"/>
  <c r="M1162" i="49"/>
  <c r="O1161" i="49"/>
  <c r="M1161" i="49"/>
  <c r="O1160" i="49"/>
  <c r="M1160" i="49"/>
  <c r="O1159" i="49"/>
  <c r="M1159" i="49"/>
  <c r="O1158" i="49"/>
  <c r="M1158" i="49"/>
  <c r="O1157" i="49"/>
  <c r="M1157" i="49"/>
  <c r="O1156" i="49"/>
  <c r="M1156" i="49"/>
  <c r="O1155" i="49"/>
  <c r="M1155" i="49"/>
  <c r="O1154" i="49"/>
  <c r="M1154" i="49"/>
  <c r="O1153" i="49"/>
  <c r="M1153" i="49"/>
  <c r="O1152" i="49"/>
  <c r="M1152" i="49"/>
  <c r="O1151" i="49"/>
  <c r="M1151" i="49"/>
  <c r="O1150" i="49"/>
  <c r="M1150" i="49"/>
  <c r="O1149" i="49"/>
  <c r="M1149" i="49"/>
  <c r="O1148" i="49"/>
  <c r="M1148" i="49"/>
  <c r="O1147" i="49"/>
  <c r="M1147" i="49"/>
  <c r="O1146" i="49"/>
  <c r="M1146" i="49"/>
  <c r="O1145" i="49"/>
  <c r="M1145" i="49"/>
  <c r="O1144" i="49"/>
  <c r="M1144" i="49"/>
  <c r="O1143" i="49"/>
  <c r="M1143" i="49"/>
  <c r="O1142" i="49"/>
  <c r="M1142" i="49"/>
  <c r="O1141" i="49"/>
  <c r="M1141" i="49"/>
  <c r="O1140" i="49"/>
  <c r="M1140" i="49"/>
  <c r="O1139" i="49"/>
  <c r="M1139" i="49"/>
  <c r="O1138" i="49"/>
  <c r="M1138" i="49"/>
  <c r="O1137" i="49"/>
  <c r="M1137" i="49"/>
  <c r="O1136" i="49"/>
  <c r="M1136" i="49"/>
  <c r="O1135" i="49"/>
  <c r="M1135" i="49"/>
  <c r="O1134" i="49"/>
  <c r="M1134" i="49"/>
  <c r="O1133" i="49"/>
  <c r="M1133" i="49"/>
  <c r="O1132" i="49"/>
  <c r="M1132" i="49"/>
  <c r="O1131" i="49"/>
  <c r="M1131" i="49"/>
  <c r="O1130" i="49"/>
  <c r="M1130" i="49"/>
  <c r="O1129" i="49"/>
  <c r="M1129" i="49"/>
  <c r="O1128" i="49"/>
  <c r="M1128" i="49"/>
  <c r="O1127" i="49"/>
  <c r="M1127" i="49"/>
  <c r="O1126" i="49"/>
  <c r="M1126" i="49"/>
  <c r="O1125" i="49"/>
  <c r="M1125" i="49"/>
  <c r="O1124" i="49"/>
  <c r="M1124" i="49"/>
  <c r="O1123" i="49"/>
  <c r="M1123" i="49"/>
  <c r="O1122" i="49"/>
  <c r="M1122" i="49"/>
  <c r="O1121" i="49"/>
  <c r="M1121" i="49"/>
  <c r="O1120" i="49"/>
  <c r="M1120" i="49"/>
  <c r="O1119" i="49"/>
  <c r="M1119" i="49"/>
  <c r="O1118" i="49"/>
  <c r="M1118" i="49"/>
  <c r="O1117" i="49"/>
  <c r="M1117" i="49"/>
  <c r="O1116" i="49"/>
  <c r="M1116" i="49"/>
  <c r="O1115" i="49"/>
  <c r="M1115" i="49"/>
  <c r="O1114" i="49"/>
  <c r="M1114" i="49"/>
  <c r="O1113" i="49"/>
  <c r="M1113" i="49"/>
  <c r="O1112" i="49"/>
  <c r="M1112" i="49"/>
  <c r="O1111" i="49"/>
  <c r="M1111" i="49"/>
  <c r="O1110" i="49"/>
  <c r="M1110" i="49"/>
  <c r="O1109" i="49"/>
  <c r="M1109" i="49"/>
  <c r="O1108" i="49"/>
  <c r="M1108" i="49"/>
  <c r="O1107" i="49"/>
  <c r="M1107" i="49"/>
  <c r="O1106" i="49"/>
  <c r="M1106" i="49"/>
  <c r="O1105" i="49"/>
  <c r="M1105" i="49"/>
  <c r="O1104" i="49"/>
  <c r="M1104" i="49"/>
  <c r="O1103" i="49"/>
  <c r="M1103" i="49"/>
  <c r="O1102" i="49"/>
  <c r="M1102" i="49"/>
  <c r="O1101" i="49"/>
  <c r="M1101" i="49"/>
  <c r="O1100" i="49"/>
  <c r="M1100" i="49"/>
  <c r="O1099" i="49"/>
  <c r="M1099" i="49"/>
  <c r="O1098" i="49"/>
  <c r="M1098" i="49"/>
  <c r="O1097" i="49"/>
  <c r="M1097" i="49"/>
  <c r="O1096" i="49"/>
  <c r="M1096" i="49"/>
  <c r="O1095" i="49"/>
  <c r="M1095" i="49"/>
  <c r="O1094" i="49"/>
  <c r="M1094" i="49"/>
  <c r="O1093" i="49"/>
  <c r="M1093" i="49"/>
  <c r="O1092" i="49"/>
  <c r="M1092" i="49"/>
  <c r="O1091" i="49"/>
  <c r="M1091" i="49"/>
  <c r="O1090" i="49"/>
  <c r="M1090" i="49"/>
  <c r="O1089" i="49"/>
  <c r="M1089" i="49"/>
  <c r="O1088" i="49"/>
  <c r="M1088" i="49"/>
  <c r="O1087" i="49"/>
  <c r="M1087" i="49"/>
  <c r="O1086" i="49"/>
  <c r="M1086" i="49"/>
  <c r="O1085" i="49"/>
  <c r="M1085" i="49"/>
  <c r="O1084" i="49"/>
  <c r="M1084" i="49"/>
  <c r="O1083" i="49"/>
  <c r="M1083" i="49"/>
  <c r="O1082" i="49"/>
  <c r="M1082" i="49"/>
  <c r="O1081" i="49"/>
  <c r="M1081" i="49"/>
  <c r="O1080" i="49"/>
  <c r="M1080" i="49"/>
  <c r="O1079" i="49"/>
  <c r="M1079" i="49"/>
  <c r="O1078" i="49"/>
  <c r="M1078" i="49"/>
  <c r="O1077" i="49"/>
  <c r="M1077" i="49"/>
  <c r="O1076" i="49"/>
  <c r="M1076" i="49"/>
  <c r="O1075" i="49"/>
  <c r="M1075" i="49"/>
  <c r="O1074" i="49"/>
  <c r="M1074" i="49"/>
  <c r="O1073" i="49"/>
  <c r="M1073" i="49"/>
  <c r="O1072" i="49"/>
  <c r="M1072" i="49"/>
  <c r="O1071" i="49"/>
  <c r="M1071" i="49"/>
  <c r="O1070" i="49"/>
  <c r="M1070" i="49"/>
  <c r="O1069" i="49"/>
  <c r="M1069" i="49"/>
  <c r="O1068" i="49"/>
  <c r="M1068" i="49"/>
  <c r="O1067" i="49"/>
  <c r="M1067" i="49"/>
  <c r="O1066" i="49"/>
  <c r="M1066" i="49"/>
  <c r="O1065" i="49"/>
  <c r="M1065" i="49"/>
  <c r="O1064" i="49"/>
  <c r="M1064" i="49"/>
  <c r="O1063" i="49"/>
  <c r="M1063" i="49"/>
  <c r="O1062" i="49"/>
  <c r="M1062" i="49"/>
  <c r="O1061" i="49"/>
  <c r="M1061" i="49"/>
  <c r="O1060" i="49"/>
  <c r="M1060" i="49"/>
  <c r="O1059" i="49"/>
  <c r="M1059" i="49"/>
  <c r="O1058" i="49"/>
  <c r="M1058" i="49"/>
  <c r="O1057" i="49"/>
  <c r="M1057" i="49"/>
  <c r="O1056" i="49"/>
  <c r="M1056" i="49"/>
  <c r="O1055" i="49"/>
  <c r="M1055" i="49"/>
  <c r="O1054" i="49"/>
  <c r="M1054" i="49"/>
  <c r="O1053" i="49"/>
  <c r="M1053" i="49"/>
  <c r="O1052" i="49"/>
  <c r="M1052" i="49"/>
  <c r="O1051" i="49"/>
  <c r="M1051" i="49"/>
  <c r="O1050" i="49"/>
  <c r="M1050" i="49"/>
  <c r="O1049" i="49"/>
  <c r="M1049" i="49"/>
  <c r="O1048" i="49"/>
  <c r="M1048" i="49"/>
  <c r="O1047" i="49"/>
  <c r="M1047" i="49"/>
  <c r="O1046" i="49"/>
  <c r="M1046" i="49"/>
  <c r="O1045" i="49"/>
  <c r="M1045" i="49"/>
  <c r="O1044" i="49"/>
  <c r="M1044" i="49"/>
  <c r="O1043" i="49"/>
  <c r="M1043" i="49"/>
  <c r="O1042" i="49"/>
  <c r="M1042" i="49"/>
  <c r="O1041" i="49"/>
  <c r="M1041" i="49"/>
  <c r="O1040" i="49"/>
  <c r="M1040" i="49"/>
  <c r="O1039" i="49"/>
  <c r="M1039" i="49"/>
  <c r="O1038" i="49"/>
  <c r="M1038" i="49"/>
  <c r="O1037" i="49"/>
  <c r="M1037" i="49"/>
  <c r="O1036" i="49"/>
  <c r="M1036" i="49"/>
  <c r="O1035" i="49"/>
  <c r="M1035" i="49"/>
  <c r="O1034" i="49"/>
  <c r="M1034" i="49"/>
  <c r="O1033" i="49"/>
  <c r="M1033" i="49"/>
  <c r="O1032" i="49"/>
  <c r="M1032" i="49"/>
  <c r="O1031" i="49"/>
  <c r="M1031" i="49"/>
  <c r="O1030" i="49"/>
  <c r="M1030" i="49"/>
  <c r="O1029" i="49"/>
  <c r="M1029" i="49"/>
  <c r="O1028" i="49"/>
  <c r="M1028" i="49"/>
  <c r="O1027" i="49"/>
  <c r="M1027" i="49"/>
  <c r="O1026" i="49"/>
  <c r="M1026" i="49"/>
  <c r="O1025" i="49"/>
  <c r="M1025" i="49"/>
  <c r="O1024" i="49"/>
  <c r="M1024" i="49"/>
  <c r="O1023" i="49"/>
  <c r="M1023" i="49"/>
  <c r="O1022" i="49"/>
  <c r="M1022" i="49"/>
  <c r="O1021" i="49"/>
  <c r="M1021" i="49"/>
  <c r="O1020" i="49"/>
  <c r="M1020" i="49"/>
  <c r="O1019" i="49"/>
  <c r="M1019" i="49"/>
  <c r="O1018" i="49"/>
  <c r="M1018" i="49"/>
  <c r="O1017" i="49"/>
  <c r="M1017" i="49"/>
  <c r="O1016" i="49"/>
  <c r="M1016" i="49"/>
  <c r="O1015" i="49"/>
  <c r="M1015" i="49"/>
  <c r="O1014" i="49"/>
  <c r="M1014" i="49"/>
  <c r="O1013" i="49"/>
  <c r="M1013" i="49"/>
  <c r="O1012" i="49"/>
  <c r="M1012" i="49"/>
  <c r="O1011" i="49"/>
  <c r="M1011" i="49"/>
  <c r="O1010" i="49"/>
  <c r="M1010" i="49"/>
  <c r="O1009" i="49"/>
  <c r="M1009" i="49"/>
  <c r="O1008" i="49"/>
  <c r="M1008" i="49"/>
  <c r="O1007" i="49"/>
  <c r="M1007" i="49"/>
  <c r="O1006" i="49"/>
  <c r="M1006" i="49"/>
  <c r="O1005" i="49"/>
  <c r="M1005" i="49"/>
  <c r="O1004" i="49"/>
  <c r="M1004" i="49"/>
  <c r="O1003" i="49"/>
  <c r="M1003" i="49"/>
  <c r="O1002" i="49"/>
  <c r="M1002" i="49"/>
  <c r="O1001" i="49"/>
  <c r="M1001" i="49"/>
  <c r="O1000" i="49"/>
  <c r="M1000" i="49"/>
  <c r="O999" i="49"/>
  <c r="M999" i="49"/>
  <c r="O998" i="49"/>
  <c r="M998" i="49"/>
  <c r="O997" i="49"/>
  <c r="M997" i="49"/>
  <c r="O996" i="49"/>
  <c r="M996" i="49"/>
  <c r="O995" i="49"/>
  <c r="M995" i="49"/>
  <c r="O994" i="49"/>
  <c r="M994" i="49"/>
  <c r="O993" i="49"/>
  <c r="M993" i="49"/>
  <c r="O992" i="49"/>
  <c r="M992" i="49"/>
  <c r="O991" i="49"/>
  <c r="M991" i="49"/>
  <c r="O990" i="49"/>
  <c r="M990" i="49"/>
  <c r="O989" i="49"/>
  <c r="M989" i="49"/>
  <c r="O988" i="49"/>
  <c r="M988" i="49"/>
  <c r="O987" i="49"/>
  <c r="M987" i="49"/>
  <c r="O986" i="49"/>
  <c r="M986" i="49"/>
  <c r="O985" i="49"/>
  <c r="M985" i="49"/>
  <c r="O984" i="49"/>
  <c r="M984" i="49"/>
  <c r="O983" i="49"/>
  <c r="M983" i="49"/>
  <c r="O982" i="49"/>
  <c r="M982" i="49"/>
  <c r="O981" i="49"/>
  <c r="M981" i="49"/>
  <c r="O980" i="49"/>
  <c r="M980" i="49"/>
  <c r="O979" i="49"/>
  <c r="M979" i="49"/>
  <c r="O978" i="49"/>
  <c r="M978" i="49"/>
  <c r="O977" i="49"/>
  <c r="M977" i="49"/>
  <c r="O976" i="49"/>
  <c r="M976" i="49"/>
  <c r="O975" i="49"/>
  <c r="M975" i="49"/>
  <c r="O974" i="49"/>
  <c r="M974" i="49"/>
  <c r="O973" i="49"/>
  <c r="M973" i="49"/>
  <c r="O972" i="49"/>
  <c r="M972" i="49"/>
  <c r="O971" i="49"/>
  <c r="M971" i="49"/>
  <c r="O970" i="49"/>
  <c r="M970" i="49"/>
  <c r="O969" i="49"/>
  <c r="M969" i="49"/>
  <c r="O968" i="49"/>
  <c r="M968" i="49"/>
  <c r="O967" i="49"/>
  <c r="M967" i="49"/>
  <c r="O966" i="49"/>
  <c r="M966" i="49"/>
  <c r="O965" i="49"/>
  <c r="M965" i="49"/>
  <c r="O964" i="49"/>
  <c r="M964" i="49"/>
  <c r="O963" i="49"/>
  <c r="M963" i="49"/>
  <c r="O962" i="49"/>
  <c r="M962" i="49"/>
  <c r="O961" i="49"/>
  <c r="M961" i="49"/>
  <c r="O960" i="49"/>
  <c r="M960" i="49"/>
  <c r="O959" i="49"/>
  <c r="M959" i="49"/>
  <c r="O958" i="49"/>
  <c r="M958" i="49"/>
  <c r="O957" i="49"/>
  <c r="M957" i="49"/>
  <c r="O956" i="49"/>
  <c r="M956" i="49"/>
  <c r="O955" i="49"/>
  <c r="M955" i="49"/>
  <c r="O954" i="49"/>
  <c r="M954" i="49"/>
  <c r="O953" i="49"/>
  <c r="M953" i="49"/>
  <c r="O952" i="49"/>
  <c r="M952" i="49"/>
  <c r="O951" i="49"/>
  <c r="M951" i="49"/>
  <c r="O950" i="49"/>
  <c r="M950" i="49"/>
  <c r="O949" i="49"/>
  <c r="M949" i="49"/>
  <c r="O948" i="49"/>
  <c r="M948" i="49"/>
  <c r="O947" i="49"/>
  <c r="M947" i="49"/>
  <c r="O946" i="49"/>
  <c r="M946" i="49"/>
  <c r="O945" i="49"/>
  <c r="M945" i="49"/>
  <c r="O944" i="49"/>
  <c r="M944" i="49"/>
  <c r="O943" i="49"/>
  <c r="M943" i="49"/>
  <c r="O942" i="49"/>
  <c r="M942" i="49"/>
  <c r="O941" i="49"/>
  <c r="M941" i="49"/>
  <c r="O940" i="49"/>
  <c r="M940" i="49"/>
  <c r="O939" i="49"/>
  <c r="M939" i="49"/>
  <c r="O938" i="49"/>
  <c r="M938" i="49"/>
  <c r="O937" i="49"/>
  <c r="M937" i="49"/>
  <c r="O936" i="49"/>
  <c r="M936" i="49"/>
  <c r="O935" i="49"/>
  <c r="M935" i="49"/>
  <c r="O934" i="49"/>
  <c r="M934" i="49"/>
  <c r="O933" i="49"/>
  <c r="M933" i="49"/>
  <c r="O932" i="49"/>
  <c r="M932" i="49"/>
  <c r="O931" i="49"/>
  <c r="M931" i="49"/>
  <c r="O930" i="49"/>
  <c r="M930" i="49"/>
  <c r="O929" i="49"/>
  <c r="M929" i="49"/>
  <c r="O928" i="49"/>
  <c r="M928" i="49"/>
  <c r="O927" i="49"/>
  <c r="M927" i="49"/>
  <c r="O926" i="49"/>
  <c r="M926" i="49"/>
  <c r="O925" i="49"/>
  <c r="M925" i="49"/>
  <c r="O924" i="49"/>
  <c r="M924" i="49"/>
  <c r="O923" i="49"/>
  <c r="M923" i="49"/>
  <c r="O922" i="49"/>
  <c r="M922" i="49"/>
  <c r="O921" i="49"/>
  <c r="M921" i="49"/>
  <c r="O920" i="49"/>
  <c r="M920" i="49"/>
  <c r="O919" i="49"/>
  <c r="M919" i="49"/>
  <c r="O918" i="49"/>
  <c r="M918" i="49"/>
  <c r="O917" i="49"/>
  <c r="M917" i="49"/>
  <c r="O916" i="49"/>
  <c r="M916" i="49"/>
  <c r="O915" i="49"/>
  <c r="M915" i="49"/>
  <c r="O914" i="49"/>
  <c r="M914" i="49"/>
  <c r="O913" i="49"/>
  <c r="M913" i="49"/>
  <c r="O912" i="49"/>
  <c r="M912" i="49"/>
  <c r="O911" i="49"/>
  <c r="M911" i="49"/>
  <c r="O910" i="49"/>
  <c r="M910" i="49"/>
  <c r="O909" i="49"/>
  <c r="M909" i="49"/>
  <c r="O908" i="49"/>
  <c r="M908" i="49"/>
  <c r="O907" i="49"/>
  <c r="M907" i="49"/>
  <c r="O906" i="49"/>
  <c r="M906" i="49"/>
  <c r="O905" i="49"/>
  <c r="M905" i="49"/>
  <c r="O904" i="49"/>
  <c r="M904" i="49"/>
  <c r="O903" i="49"/>
  <c r="M903" i="49"/>
  <c r="O902" i="49"/>
  <c r="M902" i="49"/>
  <c r="O901" i="49"/>
  <c r="M901" i="49"/>
  <c r="O900" i="49"/>
  <c r="M900" i="49"/>
  <c r="O899" i="49"/>
  <c r="M899" i="49"/>
  <c r="O898" i="49"/>
  <c r="M898" i="49"/>
  <c r="O897" i="49"/>
  <c r="M897" i="49"/>
  <c r="O896" i="49"/>
  <c r="M896" i="49"/>
  <c r="O895" i="49"/>
  <c r="M895" i="49"/>
  <c r="O894" i="49"/>
  <c r="M894" i="49"/>
  <c r="O893" i="49"/>
  <c r="M893" i="49"/>
  <c r="O892" i="49"/>
  <c r="M892" i="49"/>
  <c r="O891" i="49"/>
  <c r="M891" i="49"/>
  <c r="O890" i="49"/>
  <c r="M890" i="49"/>
  <c r="O889" i="49"/>
  <c r="M889" i="49"/>
  <c r="O888" i="49"/>
  <c r="M888" i="49"/>
  <c r="O887" i="49"/>
  <c r="M887" i="49"/>
  <c r="O886" i="49"/>
  <c r="M886" i="49"/>
  <c r="O885" i="49"/>
  <c r="M885" i="49"/>
  <c r="O884" i="49"/>
  <c r="M884" i="49"/>
  <c r="O883" i="49"/>
  <c r="M883" i="49"/>
  <c r="O882" i="49"/>
  <c r="M882" i="49"/>
  <c r="O881" i="49"/>
  <c r="M881" i="49"/>
  <c r="O880" i="49"/>
  <c r="M880" i="49"/>
  <c r="O879" i="49"/>
  <c r="M879" i="49"/>
  <c r="O878" i="49"/>
  <c r="M878" i="49"/>
  <c r="O877" i="49"/>
  <c r="M877" i="49"/>
  <c r="O876" i="49"/>
  <c r="M876" i="49"/>
  <c r="O875" i="49"/>
  <c r="M875" i="49"/>
  <c r="O874" i="49"/>
  <c r="M874" i="49"/>
  <c r="O873" i="49"/>
  <c r="M873" i="49"/>
  <c r="O872" i="49"/>
  <c r="M872" i="49"/>
  <c r="O871" i="49"/>
  <c r="M871" i="49"/>
  <c r="O870" i="49"/>
  <c r="M870" i="49"/>
  <c r="O869" i="49"/>
  <c r="M869" i="49"/>
  <c r="O868" i="49"/>
  <c r="M868" i="49"/>
  <c r="O867" i="49"/>
  <c r="M867" i="49"/>
  <c r="O866" i="49"/>
  <c r="M866" i="49"/>
  <c r="O865" i="49"/>
  <c r="M865" i="49"/>
  <c r="O864" i="49"/>
  <c r="M864" i="49"/>
  <c r="O863" i="49"/>
  <c r="M863" i="49"/>
  <c r="O862" i="49"/>
  <c r="M862" i="49"/>
  <c r="O861" i="49"/>
  <c r="M861" i="49"/>
  <c r="O860" i="49"/>
  <c r="M860" i="49"/>
  <c r="O859" i="49"/>
  <c r="M859" i="49"/>
  <c r="O858" i="49"/>
  <c r="M858" i="49"/>
  <c r="O857" i="49"/>
  <c r="M857" i="49"/>
  <c r="O856" i="49"/>
  <c r="M856" i="49"/>
  <c r="O855" i="49"/>
  <c r="M855" i="49"/>
  <c r="O854" i="49"/>
  <c r="M854" i="49"/>
  <c r="O853" i="49"/>
  <c r="M853" i="49"/>
  <c r="O852" i="49"/>
  <c r="M852" i="49"/>
  <c r="O851" i="49"/>
  <c r="M851" i="49"/>
  <c r="O850" i="49"/>
  <c r="M850" i="49"/>
  <c r="O849" i="49"/>
  <c r="M849" i="49"/>
  <c r="O848" i="49"/>
  <c r="M848" i="49"/>
  <c r="O847" i="49"/>
  <c r="M847" i="49"/>
  <c r="O846" i="49"/>
  <c r="M846" i="49"/>
  <c r="O845" i="49"/>
  <c r="M845" i="49"/>
  <c r="O844" i="49"/>
  <c r="M844" i="49"/>
  <c r="O843" i="49"/>
  <c r="M843" i="49"/>
  <c r="O842" i="49"/>
  <c r="M842" i="49"/>
  <c r="O841" i="49"/>
  <c r="M841" i="49"/>
  <c r="O840" i="49"/>
  <c r="M840" i="49"/>
  <c r="O839" i="49"/>
  <c r="M839" i="49"/>
  <c r="O838" i="49"/>
  <c r="M838" i="49"/>
  <c r="O837" i="49"/>
  <c r="M837" i="49"/>
  <c r="O836" i="49"/>
  <c r="M836" i="49"/>
  <c r="O835" i="49"/>
  <c r="M835" i="49"/>
  <c r="O834" i="49"/>
  <c r="M834" i="49"/>
  <c r="O833" i="49"/>
  <c r="M833" i="49"/>
  <c r="O832" i="49"/>
  <c r="M832" i="49"/>
  <c r="O831" i="49"/>
  <c r="M831" i="49"/>
  <c r="O830" i="49"/>
  <c r="M830" i="49"/>
  <c r="O829" i="49"/>
  <c r="M829" i="49"/>
  <c r="O828" i="49"/>
  <c r="M828" i="49"/>
  <c r="O827" i="49"/>
  <c r="M827" i="49"/>
  <c r="O826" i="49"/>
  <c r="M826" i="49"/>
  <c r="O825" i="49"/>
  <c r="M825" i="49"/>
  <c r="O824" i="49"/>
  <c r="M824" i="49"/>
  <c r="O823" i="49"/>
  <c r="M823" i="49"/>
  <c r="O822" i="49"/>
  <c r="M822" i="49"/>
  <c r="O821" i="49"/>
  <c r="M821" i="49"/>
  <c r="O820" i="49"/>
  <c r="M820" i="49"/>
  <c r="O819" i="49"/>
  <c r="M819" i="49"/>
  <c r="O818" i="49"/>
  <c r="M818" i="49"/>
  <c r="O817" i="49"/>
  <c r="M817" i="49"/>
  <c r="O816" i="49"/>
  <c r="M816" i="49"/>
  <c r="O815" i="49"/>
  <c r="M815" i="49"/>
  <c r="O814" i="49"/>
  <c r="M814" i="49"/>
  <c r="O813" i="49"/>
  <c r="M813" i="49"/>
  <c r="O812" i="49"/>
  <c r="M812" i="49"/>
  <c r="O811" i="49"/>
  <c r="M811" i="49"/>
  <c r="O810" i="49"/>
  <c r="M810" i="49"/>
  <c r="O809" i="49"/>
  <c r="M809" i="49"/>
  <c r="O808" i="49"/>
  <c r="M808" i="49"/>
  <c r="O807" i="49"/>
  <c r="M807" i="49"/>
  <c r="O806" i="49"/>
  <c r="M806" i="49"/>
  <c r="O805" i="49"/>
  <c r="M805" i="49"/>
  <c r="O804" i="49"/>
  <c r="M804" i="49"/>
  <c r="O803" i="49"/>
  <c r="M803" i="49"/>
  <c r="O802" i="49"/>
  <c r="M802" i="49"/>
  <c r="O801" i="49"/>
  <c r="M801" i="49"/>
  <c r="O800" i="49"/>
  <c r="M800" i="49"/>
  <c r="O799" i="49"/>
  <c r="M799" i="49"/>
  <c r="O798" i="49"/>
  <c r="M798" i="49"/>
  <c r="O797" i="49"/>
  <c r="M797" i="49"/>
  <c r="O796" i="49"/>
  <c r="M796" i="49"/>
  <c r="O795" i="49"/>
  <c r="M795" i="49"/>
  <c r="O794" i="49"/>
  <c r="M794" i="49"/>
  <c r="O793" i="49"/>
  <c r="M793" i="49"/>
  <c r="O792" i="49"/>
  <c r="M792" i="49"/>
  <c r="O791" i="49"/>
  <c r="M791" i="49"/>
  <c r="O790" i="49"/>
  <c r="M790" i="49"/>
  <c r="O789" i="49"/>
  <c r="M789" i="49"/>
  <c r="O788" i="49"/>
  <c r="M788" i="49"/>
  <c r="O787" i="49"/>
  <c r="M787" i="49"/>
  <c r="O786" i="49"/>
  <c r="M786" i="49"/>
  <c r="O785" i="49"/>
  <c r="M785" i="49"/>
  <c r="O784" i="49"/>
  <c r="M784" i="49"/>
  <c r="O783" i="49"/>
  <c r="M783" i="49"/>
  <c r="O782" i="49"/>
  <c r="M782" i="49"/>
  <c r="O781" i="49"/>
  <c r="M781" i="49"/>
  <c r="O780" i="49"/>
  <c r="M780" i="49"/>
  <c r="O779" i="49"/>
  <c r="M779" i="49"/>
  <c r="O778" i="49"/>
  <c r="M778" i="49"/>
  <c r="O777" i="49"/>
  <c r="M777" i="49"/>
  <c r="O776" i="49"/>
  <c r="M776" i="49"/>
  <c r="O775" i="49"/>
  <c r="M775" i="49"/>
  <c r="O774" i="49"/>
  <c r="M774" i="49"/>
  <c r="O773" i="49"/>
  <c r="M773" i="49"/>
  <c r="O772" i="49"/>
  <c r="M772" i="49"/>
  <c r="O771" i="49"/>
  <c r="M771" i="49"/>
  <c r="O770" i="49"/>
  <c r="M770" i="49"/>
  <c r="O769" i="49"/>
  <c r="M769" i="49"/>
  <c r="O768" i="49"/>
  <c r="M768" i="49"/>
  <c r="O767" i="49"/>
  <c r="M767" i="49"/>
  <c r="O766" i="49"/>
  <c r="M766" i="49"/>
  <c r="O765" i="49"/>
  <c r="M765" i="49"/>
  <c r="O764" i="49"/>
  <c r="M764" i="49"/>
  <c r="O763" i="49"/>
  <c r="N763" i="49"/>
  <c r="M763" i="49"/>
  <c r="O762" i="49"/>
  <c r="N762" i="49"/>
  <c r="M762" i="49"/>
  <c r="O761" i="49"/>
  <c r="N761" i="49"/>
  <c r="M761" i="49"/>
  <c r="O760" i="49"/>
  <c r="N760" i="49"/>
  <c r="M760" i="49"/>
  <c r="O759" i="49"/>
  <c r="M759" i="49"/>
  <c r="O758" i="49"/>
  <c r="M758" i="49"/>
  <c r="O757" i="49"/>
  <c r="M757" i="49"/>
  <c r="O756" i="49"/>
  <c r="M756" i="49"/>
  <c r="O755" i="49"/>
  <c r="N755" i="49"/>
  <c r="M755" i="49"/>
  <c r="O754" i="49"/>
  <c r="N754" i="49"/>
  <c r="M754" i="49"/>
  <c r="O753" i="49"/>
  <c r="N753" i="49"/>
  <c r="M753" i="49"/>
  <c r="O752" i="49"/>
  <c r="M752" i="49"/>
  <c r="O751" i="49"/>
  <c r="M751" i="49"/>
  <c r="O750" i="49"/>
  <c r="M750" i="49"/>
  <c r="O749" i="49"/>
  <c r="M749" i="49"/>
  <c r="O748" i="49"/>
  <c r="M748" i="49"/>
  <c r="O747" i="49"/>
  <c r="M747" i="49"/>
  <c r="O746" i="49"/>
  <c r="M746" i="49"/>
  <c r="O745" i="49"/>
  <c r="M745" i="49"/>
  <c r="O744" i="49"/>
  <c r="M744" i="49"/>
  <c r="O743" i="49"/>
  <c r="M743" i="49"/>
  <c r="O742" i="49"/>
  <c r="M742" i="49"/>
  <c r="O741" i="49"/>
  <c r="M741" i="49"/>
  <c r="O740" i="49"/>
  <c r="M740" i="49"/>
  <c r="O739" i="49"/>
  <c r="M739" i="49"/>
  <c r="O738" i="49"/>
  <c r="M738" i="49"/>
  <c r="O737" i="49"/>
  <c r="M737" i="49"/>
  <c r="O736" i="49"/>
  <c r="M736" i="49"/>
  <c r="O735" i="49"/>
  <c r="M735" i="49"/>
  <c r="O734" i="49"/>
  <c r="M734" i="49"/>
  <c r="O733" i="49"/>
  <c r="M733" i="49"/>
  <c r="O732" i="49"/>
  <c r="M732" i="49"/>
  <c r="O731" i="49"/>
  <c r="M731" i="49"/>
  <c r="O730" i="49"/>
  <c r="M730" i="49"/>
  <c r="O729" i="49"/>
  <c r="M729" i="49"/>
  <c r="O728" i="49"/>
  <c r="M728" i="49"/>
  <c r="O727" i="49"/>
  <c r="M727" i="49"/>
  <c r="O726" i="49"/>
  <c r="M726" i="49"/>
  <c r="O725" i="49"/>
  <c r="M725" i="49"/>
  <c r="O724" i="49"/>
  <c r="M724" i="49"/>
  <c r="O723" i="49"/>
  <c r="M723" i="49"/>
  <c r="O722" i="49"/>
  <c r="M722" i="49"/>
  <c r="O721" i="49"/>
  <c r="M721" i="49"/>
  <c r="O720" i="49"/>
  <c r="M720" i="49"/>
  <c r="O719" i="49"/>
  <c r="M719" i="49"/>
  <c r="O718" i="49"/>
  <c r="M718" i="49"/>
  <c r="O717" i="49"/>
  <c r="M717" i="49"/>
  <c r="O716" i="49"/>
  <c r="M716" i="49"/>
  <c r="O715" i="49"/>
  <c r="M715" i="49"/>
  <c r="O714" i="49"/>
  <c r="M714" i="49"/>
  <c r="O713" i="49"/>
  <c r="M713" i="49"/>
  <c r="O712" i="49"/>
  <c r="M712" i="49"/>
  <c r="O711" i="49"/>
  <c r="M711" i="49"/>
  <c r="O710" i="49"/>
  <c r="M710" i="49"/>
  <c r="O709" i="49"/>
  <c r="M709" i="49"/>
  <c r="O708" i="49"/>
  <c r="M708" i="49"/>
  <c r="O707" i="49"/>
  <c r="M707" i="49"/>
  <c r="O706" i="49"/>
  <c r="M706" i="49"/>
  <c r="O705" i="49"/>
  <c r="M705" i="49"/>
  <c r="O704" i="49"/>
  <c r="M704" i="49"/>
  <c r="O703" i="49"/>
  <c r="M703" i="49"/>
  <c r="O702" i="49"/>
  <c r="M702" i="49"/>
  <c r="O701" i="49"/>
  <c r="M701" i="49"/>
  <c r="O700" i="49"/>
  <c r="M700" i="49"/>
  <c r="O699" i="49"/>
  <c r="M699" i="49"/>
  <c r="O698" i="49"/>
  <c r="M698" i="49"/>
  <c r="O697" i="49"/>
  <c r="M697" i="49"/>
  <c r="O696" i="49"/>
  <c r="M696" i="49"/>
  <c r="O695" i="49"/>
  <c r="M695" i="49"/>
  <c r="O694" i="49"/>
  <c r="M694" i="49"/>
  <c r="O693" i="49"/>
  <c r="M693" i="49"/>
  <c r="O692" i="49"/>
  <c r="M692" i="49"/>
  <c r="O691" i="49"/>
  <c r="M691" i="49"/>
  <c r="O690" i="49"/>
  <c r="M690" i="49"/>
  <c r="O689" i="49"/>
  <c r="M689" i="49"/>
  <c r="O688" i="49"/>
  <c r="M688" i="49"/>
  <c r="O687" i="49"/>
  <c r="M687" i="49"/>
  <c r="O686" i="49"/>
  <c r="M686" i="49"/>
  <c r="O685" i="49"/>
  <c r="M685" i="49"/>
  <c r="O684" i="49"/>
  <c r="M684" i="49"/>
  <c r="O683" i="49"/>
  <c r="M683" i="49"/>
  <c r="O682" i="49"/>
  <c r="M682" i="49"/>
  <c r="O681" i="49"/>
  <c r="M681" i="49"/>
  <c r="O680" i="49"/>
  <c r="M680" i="49"/>
  <c r="O679" i="49"/>
  <c r="M679" i="49"/>
  <c r="O678" i="49"/>
  <c r="M678" i="49"/>
  <c r="O677" i="49"/>
  <c r="M677" i="49"/>
  <c r="O676" i="49"/>
  <c r="M676" i="49"/>
  <c r="O675" i="49"/>
  <c r="N675" i="49"/>
  <c r="M675" i="49"/>
  <c r="O674" i="49"/>
  <c r="N674" i="49"/>
  <c r="M674" i="49"/>
  <c r="O673" i="49"/>
  <c r="N673" i="49"/>
  <c r="M673" i="49"/>
  <c r="O672" i="49"/>
  <c r="N672" i="49"/>
  <c r="M672" i="49"/>
  <c r="O671" i="49"/>
  <c r="N671" i="49"/>
  <c r="M671" i="49"/>
  <c r="O670" i="49"/>
  <c r="N670" i="49"/>
  <c r="M670" i="49"/>
  <c r="O669" i="49"/>
  <c r="N669" i="49"/>
  <c r="M669" i="49"/>
  <c r="O668" i="49"/>
  <c r="N668" i="49"/>
  <c r="M668" i="49"/>
  <c r="O667" i="49"/>
  <c r="N667" i="49"/>
  <c r="M667" i="49"/>
  <c r="O666" i="49"/>
  <c r="N666" i="49"/>
  <c r="M666" i="49"/>
  <c r="O665" i="49"/>
  <c r="N665" i="49"/>
  <c r="M665" i="49"/>
  <c r="O664" i="49"/>
  <c r="N664" i="49"/>
  <c r="M664" i="49"/>
  <c r="O663" i="49"/>
  <c r="N663" i="49"/>
  <c r="M663" i="49"/>
  <c r="O662" i="49"/>
  <c r="N662" i="49"/>
  <c r="M662" i="49"/>
  <c r="O661" i="49"/>
  <c r="N661" i="49"/>
  <c r="M661" i="49"/>
  <c r="O660" i="49"/>
  <c r="M660" i="49"/>
  <c r="O659" i="49"/>
  <c r="M659" i="49"/>
  <c r="O658" i="49"/>
  <c r="M658" i="49"/>
  <c r="O657" i="49"/>
  <c r="M657" i="49"/>
  <c r="O656" i="49"/>
  <c r="M656" i="49"/>
  <c r="O655" i="49"/>
  <c r="M655" i="49"/>
  <c r="O654" i="49"/>
  <c r="M654" i="49"/>
  <c r="O653" i="49"/>
  <c r="M653" i="49"/>
  <c r="O652" i="49"/>
  <c r="N652" i="49"/>
  <c r="M652" i="49"/>
  <c r="O651" i="49"/>
  <c r="N651" i="49"/>
  <c r="M651" i="49"/>
  <c r="O650" i="49"/>
  <c r="N650" i="49"/>
  <c r="M650" i="49"/>
  <c r="O649" i="49"/>
  <c r="N649" i="49"/>
  <c r="M649" i="49"/>
  <c r="O648" i="49"/>
  <c r="N648" i="49"/>
  <c r="M648" i="49"/>
  <c r="O647" i="49"/>
  <c r="N647" i="49"/>
  <c r="M647" i="49"/>
  <c r="O646" i="49"/>
  <c r="N646" i="49"/>
  <c r="M646" i="49"/>
  <c r="O645" i="49"/>
  <c r="N645" i="49"/>
  <c r="M645" i="49"/>
  <c r="O644" i="49"/>
  <c r="N644" i="49"/>
  <c r="M644" i="49"/>
  <c r="O643" i="49"/>
  <c r="N643" i="49"/>
  <c r="M643" i="49"/>
  <c r="O642" i="49"/>
  <c r="N642" i="49"/>
  <c r="M642" i="49"/>
  <c r="O641" i="49"/>
  <c r="N641" i="49"/>
  <c r="M641" i="49"/>
  <c r="O640" i="49"/>
  <c r="N640" i="49"/>
  <c r="M640" i="49"/>
  <c r="O639" i="49"/>
  <c r="N639" i="49"/>
  <c r="M639" i="49"/>
  <c r="O638" i="49"/>
  <c r="N638" i="49"/>
  <c r="M638" i="49"/>
  <c r="O637" i="49"/>
  <c r="M637" i="49"/>
  <c r="O636" i="49"/>
  <c r="M636" i="49"/>
  <c r="O635" i="49"/>
  <c r="M635" i="49"/>
  <c r="O634" i="49"/>
  <c r="M634" i="49"/>
  <c r="O633" i="49"/>
  <c r="M633" i="49"/>
  <c r="O632" i="49"/>
  <c r="M632" i="49"/>
  <c r="O631" i="49"/>
  <c r="M631" i="49"/>
  <c r="O630" i="49"/>
  <c r="M630" i="49"/>
  <c r="O629" i="49"/>
  <c r="N629" i="49"/>
  <c r="M629" i="49"/>
  <c r="O628" i="49"/>
  <c r="N628" i="49"/>
  <c r="M628" i="49"/>
  <c r="O627" i="49"/>
  <c r="N627" i="49"/>
  <c r="M627" i="49"/>
  <c r="O626" i="49"/>
  <c r="N626" i="49"/>
  <c r="M626" i="49"/>
  <c r="O625" i="49"/>
  <c r="N625" i="49"/>
  <c r="M625" i="49"/>
  <c r="O624" i="49"/>
  <c r="N624" i="49"/>
  <c r="M624" i="49"/>
  <c r="O623" i="49"/>
  <c r="N623" i="49"/>
  <c r="M623" i="49"/>
  <c r="O622" i="49"/>
  <c r="N622" i="49"/>
  <c r="M622" i="49"/>
  <c r="O621" i="49"/>
  <c r="N621" i="49"/>
  <c r="M621" i="49"/>
  <c r="O620" i="49"/>
  <c r="N620" i="49"/>
  <c r="M620" i="49"/>
  <c r="O619" i="49"/>
  <c r="N619" i="49"/>
  <c r="M619" i="49"/>
  <c r="O618" i="49"/>
  <c r="N618" i="49"/>
  <c r="M618" i="49"/>
  <c r="O617" i="49"/>
  <c r="N617" i="49"/>
  <c r="M617" i="49"/>
  <c r="O616" i="49"/>
  <c r="N616" i="49"/>
  <c r="M616" i="49"/>
  <c r="O615" i="49"/>
  <c r="N615" i="49"/>
  <c r="M615" i="49"/>
  <c r="O614" i="49"/>
  <c r="M614" i="49"/>
  <c r="O613" i="49"/>
  <c r="M613" i="49"/>
  <c r="O612" i="49"/>
  <c r="M612" i="49"/>
  <c r="O611" i="49"/>
  <c r="M611" i="49"/>
  <c r="O610" i="49"/>
  <c r="M610" i="49"/>
  <c r="O609" i="49"/>
  <c r="M609" i="49"/>
  <c r="O608" i="49"/>
  <c r="M608" i="49"/>
  <c r="O607" i="49"/>
  <c r="M607" i="49"/>
  <c r="O606" i="49"/>
  <c r="N606" i="49"/>
  <c r="M606" i="49"/>
  <c r="O605" i="49"/>
  <c r="N605" i="49"/>
  <c r="M605" i="49"/>
  <c r="O604" i="49"/>
  <c r="N604" i="49"/>
  <c r="M604" i="49"/>
  <c r="O603" i="49"/>
  <c r="N603" i="49"/>
  <c r="M603" i="49"/>
  <c r="O602" i="49"/>
  <c r="N602" i="49"/>
  <c r="M602" i="49"/>
  <c r="O601" i="49"/>
  <c r="N601" i="49"/>
  <c r="M601" i="49"/>
  <c r="O600" i="49"/>
  <c r="N600" i="49"/>
  <c r="M600" i="49"/>
  <c r="O599" i="49"/>
  <c r="N599" i="49"/>
  <c r="M599" i="49"/>
  <c r="O598" i="49"/>
  <c r="N598" i="49"/>
  <c r="M598" i="49"/>
  <c r="O597" i="49"/>
  <c r="N597" i="49"/>
  <c r="M597" i="49"/>
  <c r="O596" i="49"/>
  <c r="N596" i="49"/>
  <c r="M596" i="49"/>
  <c r="O595" i="49"/>
  <c r="N595" i="49"/>
  <c r="M595" i="49"/>
  <c r="O594" i="49"/>
  <c r="N594" i="49"/>
  <c r="M594" i="49"/>
  <c r="O593" i="49"/>
  <c r="N593" i="49"/>
  <c r="M593" i="49"/>
  <c r="O592" i="49"/>
  <c r="N592" i="49"/>
  <c r="M592" i="49"/>
  <c r="O591" i="49"/>
  <c r="M591" i="49"/>
  <c r="O590" i="49"/>
  <c r="M590" i="49"/>
  <c r="O589" i="49"/>
  <c r="M589" i="49"/>
  <c r="O588" i="49"/>
  <c r="M588" i="49"/>
  <c r="O587" i="49"/>
  <c r="M587" i="49"/>
  <c r="O586" i="49"/>
  <c r="M586" i="49"/>
  <c r="O585" i="49"/>
  <c r="M585" i="49"/>
  <c r="O584" i="49"/>
  <c r="M584" i="49"/>
  <c r="O583" i="49"/>
  <c r="M583" i="49"/>
  <c r="O582" i="49"/>
  <c r="M582" i="49"/>
  <c r="O581" i="49"/>
  <c r="M581" i="49"/>
  <c r="O580" i="49"/>
  <c r="M580" i="49"/>
  <c r="O579" i="49"/>
  <c r="M579" i="49"/>
  <c r="O578" i="49"/>
  <c r="M578" i="49"/>
  <c r="O577" i="49"/>
  <c r="M577" i="49"/>
  <c r="O576" i="49"/>
  <c r="M576" i="49"/>
  <c r="O575" i="49"/>
  <c r="M575" i="49"/>
  <c r="O574" i="49"/>
  <c r="M574" i="49"/>
  <c r="O573" i="49"/>
  <c r="M573" i="49"/>
  <c r="O572" i="49"/>
  <c r="M572" i="49"/>
  <c r="O571" i="49"/>
  <c r="M571" i="49"/>
  <c r="O570" i="49"/>
  <c r="M570" i="49"/>
  <c r="O569" i="49"/>
  <c r="M569" i="49"/>
  <c r="O568" i="49"/>
  <c r="M568" i="49"/>
  <c r="O567" i="49"/>
  <c r="M567" i="49"/>
  <c r="O566" i="49"/>
  <c r="M566" i="49"/>
  <c r="O565" i="49"/>
  <c r="M565" i="49"/>
  <c r="O564" i="49"/>
  <c r="M564" i="49"/>
  <c r="O563" i="49"/>
  <c r="M563" i="49"/>
  <c r="O562" i="49"/>
  <c r="M562" i="49"/>
  <c r="O561" i="49"/>
  <c r="M561" i="49"/>
  <c r="O560" i="49"/>
  <c r="M560" i="49"/>
  <c r="O559" i="49"/>
  <c r="M559" i="49"/>
  <c r="O558" i="49"/>
  <c r="M558" i="49"/>
  <c r="O557" i="49"/>
  <c r="M557" i="49"/>
  <c r="O556" i="49"/>
  <c r="M556" i="49"/>
  <c r="O555" i="49"/>
  <c r="M555" i="49"/>
  <c r="O554" i="49"/>
  <c r="M554" i="49"/>
  <c r="O553" i="49"/>
  <c r="M553" i="49"/>
  <c r="O552" i="49"/>
  <c r="M552" i="49"/>
  <c r="O551" i="49"/>
  <c r="M551" i="49"/>
  <c r="O550" i="49"/>
  <c r="M550" i="49"/>
  <c r="O549" i="49"/>
  <c r="M549" i="49"/>
  <c r="O548" i="49"/>
  <c r="M548" i="49"/>
  <c r="O547" i="49"/>
  <c r="M547" i="49"/>
  <c r="O546" i="49"/>
  <c r="M546" i="49"/>
  <c r="O545" i="49"/>
  <c r="M545" i="49"/>
  <c r="O544" i="49"/>
  <c r="M544" i="49"/>
  <c r="O543" i="49"/>
  <c r="M543" i="49"/>
  <c r="O542" i="49"/>
  <c r="M542" i="49"/>
  <c r="O541" i="49"/>
  <c r="M541" i="49"/>
  <c r="O540" i="49"/>
  <c r="M540" i="49"/>
  <c r="O539" i="49"/>
  <c r="M539" i="49"/>
  <c r="O538" i="49"/>
  <c r="M538" i="49"/>
  <c r="O537" i="49"/>
  <c r="M537" i="49"/>
  <c r="O536" i="49"/>
  <c r="M536" i="49"/>
  <c r="O535" i="49"/>
  <c r="M535" i="49"/>
  <c r="O534" i="49"/>
  <c r="M534" i="49"/>
  <c r="O533" i="49"/>
  <c r="M533" i="49"/>
  <c r="O532" i="49"/>
  <c r="M532" i="49"/>
  <c r="O531" i="49"/>
  <c r="M531" i="49"/>
  <c r="O530" i="49"/>
  <c r="M530" i="49"/>
  <c r="O529" i="49"/>
  <c r="M529" i="49"/>
  <c r="O528" i="49"/>
  <c r="M528" i="49"/>
  <c r="O527" i="49"/>
  <c r="M527" i="49"/>
  <c r="O526" i="49"/>
  <c r="M526" i="49"/>
  <c r="O525" i="49"/>
  <c r="M525" i="49"/>
  <c r="O524" i="49"/>
  <c r="M524" i="49"/>
  <c r="O523" i="49"/>
  <c r="M523" i="49"/>
  <c r="O522" i="49"/>
  <c r="M522" i="49"/>
  <c r="O521" i="49"/>
  <c r="M521" i="49"/>
  <c r="O520" i="49"/>
  <c r="M520" i="49"/>
  <c r="O519" i="49"/>
  <c r="M519" i="49"/>
  <c r="O518" i="49"/>
  <c r="M518" i="49"/>
  <c r="O517" i="49"/>
  <c r="M517" i="49"/>
  <c r="O516" i="49"/>
  <c r="M516" i="49"/>
  <c r="O515" i="49"/>
  <c r="M515" i="49"/>
  <c r="O514" i="49"/>
  <c r="M514" i="49"/>
  <c r="O513" i="49"/>
  <c r="M513" i="49"/>
  <c r="O512" i="49"/>
  <c r="M512" i="49"/>
  <c r="O511" i="49"/>
  <c r="M511" i="49"/>
  <c r="O510" i="49"/>
  <c r="M510" i="49"/>
  <c r="O509" i="49"/>
  <c r="M509" i="49"/>
  <c r="O508" i="49"/>
  <c r="M508" i="49"/>
  <c r="O507" i="49"/>
  <c r="M507" i="49"/>
  <c r="O506" i="49"/>
  <c r="M506" i="49"/>
  <c r="O505" i="49"/>
  <c r="M505" i="49"/>
  <c r="O504" i="49"/>
  <c r="M504" i="49"/>
  <c r="O503" i="49"/>
  <c r="M503" i="49"/>
  <c r="O502" i="49"/>
  <c r="M502" i="49"/>
  <c r="O501" i="49"/>
  <c r="M501" i="49"/>
  <c r="O500" i="49"/>
  <c r="M500" i="49"/>
  <c r="O499" i="49"/>
  <c r="M499" i="49"/>
  <c r="O498" i="49"/>
  <c r="M498" i="49"/>
  <c r="O497" i="49"/>
  <c r="M497" i="49"/>
  <c r="O496" i="49"/>
  <c r="M496" i="49"/>
  <c r="O495" i="49"/>
  <c r="M495" i="49"/>
  <c r="O494" i="49"/>
  <c r="M494" i="49"/>
  <c r="O493" i="49"/>
  <c r="M493" i="49"/>
  <c r="O492" i="49"/>
  <c r="M492" i="49"/>
  <c r="O491" i="49"/>
  <c r="M491" i="49"/>
  <c r="O490" i="49"/>
  <c r="M490" i="49"/>
  <c r="O489" i="49"/>
  <c r="M489" i="49"/>
  <c r="O488" i="49"/>
  <c r="M488" i="49"/>
  <c r="O487" i="49"/>
  <c r="M487" i="49"/>
  <c r="O486" i="49"/>
  <c r="M486" i="49"/>
  <c r="O485" i="49"/>
  <c r="M485" i="49"/>
  <c r="O484" i="49"/>
  <c r="M484" i="49"/>
  <c r="O483" i="49"/>
  <c r="M483" i="49"/>
  <c r="O482" i="49"/>
  <c r="M482" i="49"/>
  <c r="O481" i="49"/>
  <c r="M481" i="49"/>
  <c r="O480" i="49"/>
  <c r="M480" i="49"/>
  <c r="O479" i="49"/>
  <c r="M479" i="49"/>
  <c r="O478" i="49"/>
  <c r="M478" i="49"/>
  <c r="O477" i="49"/>
  <c r="M477" i="49"/>
  <c r="O476" i="49"/>
  <c r="M476" i="49"/>
  <c r="O475" i="49"/>
  <c r="M475" i="49"/>
  <c r="O474" i="49"/>
  <c r="M474" i="49"/>
  <c r="O473" i="49"/>
  <c r="M473" i="49"/>
  <c r="O472" i="49"/>
  <c r="M472" i="49"/>
  <c r="O471" i="49"/>
  <c r="M471" i="49"/>
  <c r="O470" i="49"/>
  <c r="M470" i="49"/>
  <c r="O469" i="49"/>
  <c r="M469" i="49"/>
  <c r="O468" i="49"/>
  <c r="M468" i="49"/>
  <c r="O467" i="49"/>
  <c r="M467" i="49"/>
  <c r="O466" i="49"/>
  <c r="M466" i="49"/>
  <c r="O465" i="49"/>
  <c r="M465" i="49"/>
  <c r="O464" i="49"/>
  <c r="M464" i="49"/>
  <c r="O463" i="49"/>
  <c r="M463" i="49"/>
  <c r="O462" i="49"/>
  <c r="M462" i="49"/>
  <c r="O461" i="49"/>
  <c r="M461" i="49"/>
  <c r="O460" i="49"/>
  <c r="M460" i="49"/>
  <c r="O459" i="49"/>
  <c r="M459" i="49"/>
  <c r="O458" i="49"/>
  <c r="M458" i="49"/>
  <c r="O457" i="49"/>
  <c r="M457" i="49"/>
  <c r="O456" i="49"/>
  <c r="M456" i="49"/>
  <c r="O455" i="49"/>
  <c r="M455" i="49"/>
  <c r="O454" i="49"/>
  <c r="M454" i="49"/>
  <c r="O453" i="49"/>
  <c r="M453" i="49"/>
  <c r="O452" i="49"/>
  <c r="M452" i="49"/>
  <c r="O451" i="49"/>
  <c r="M451" i="49"/>
  <c r="O450" i="49"/>
  <c r="M450" i="49"/>
  <c r="O449" i="49"/>
  <c r="M449" i="49"/>
  <c r="O448" i="49"/>
  <c r="M448" i="49"/>
  <c r="O447" i="49"/>
  <c r="M447" i="49"/>
  <c r="O446" i="49"/>
  <c r="M446" i="49"/>
  <c r="O445" i="49"/>
  <c r="M445" i="49"/>
  <c r="O444" i="49"/>
  <c r="M444" i="49"/>
  <c r="O443" i="49"/>
  <c r="M443" i="49"/>
  <c r="O442" i="49"/>
  <c r="M442" i="49"/>
  <c r="O441" i="49"/>
  <c r="M441" i="49"/>
  <c r="O440" i="49"/>
  <c r="M440" i="49"/>
  <c r="O439" i="49"/>
  <c r="M439" i="49"/>
  <c r="O438" i="49"/>
  <c r="M438" i="49"/>
  <c r="O437" i="49"/>
  <c r="M437" i="49"/>
  <c r="O436" i="49"/>
  <c r="M436" i="49"/>
  <c r="O435" i="49"/>
  <c r="M435" i="49"/>
  <c r="O434" i="49"/>
  <c r="M434" i="49"/>
  <c r="O433" i="49"/>
  <c r="M433" i="49"/>
  <c r="O432" i="49"/>
  <c r="M432" i="49"/>
  <c r="O431" i="49"/>
  <c r="M431" i="49"/>
  <c r="O430" i="49"/>
  <c r="M430" i="49"/>
  <c r="O429" i="49"/>
  <c r="M429" i="49"/>
  <c r="O428" i="49"/>
  <c r="M428" i="49"/>
  <c r="O427" i="49"/>
  <c r="M427" i="49"/>
  <c r="O426" i="49"/>
  <c r="M426" i="49"/>
  <c r="O425" i="49"/>
  <c r="M425" i="49"/>
  <c r="O424" i="49"/>
  <c r="M424" i="49"/>
  <c r="O423" i="49"/>
  <c r="M423" i="49"/>
  <c r="O422" i="49"/>
  <c r="M422" i="49"/>
  <c r="O421" i="49"/>
  <c r="M421" i="49"/>
  <c r="O420" i="49"/>
  <c r="M420" i="49"/>
  <c r="O419" i="49"/>
  <c r="M419" i="49"/>
  <c r="O418" i="49"/>
  <c r="M418" i="49"/>
  <c r="O417" i="49"/>
  <c r="M417" i="49"/>
  <c r="O416" i="49"/>
  <c r="M416" i="49"/>
  <c r="O415" i="49"/>
  <c r="M415" i="49"/>
  <c r="O414" i="49"/>
  <c r="M414" i="49"/>
  <c r="O413" i="49"/>
  <c r="M413" i="49"/>
  <c r="O412" i="49"/>
  <c r="M412" i="49"/>
  <c r="O411" i="49"/>
  <c r="M411" i="49"/>
  <c r="O410" i="49"/>
  <c r="M410" i="49"/>
  <c r="O409" i="49"/>
  <c r="M409" i="49"/>
  <c r="O408" i="49"/>
  <c r="M408" i="49"/>
  <c r="O407" i="49"/>
  <c r="M407" i="49"/>
  <c r="O406" i="49"/>
  <c r="M406" i="49"/>
  <c r="O405" i="49"/>
  <c r="M405" i="49"/>
  <c r="O404" i="49"/>
  <c r="M404" i="49"/>
  <c r="O403" i="49"/>
  <c r="M403" i="49"/>
  <c r="O402" i="49"/>
  <c r="M402" i="49"/>
  <c r="O401" i="49"/>
  <c r="M401" i="49"/>
  <c r="O400" i="49"/>
  <c r="M400" i="49"/>
  <c r="O399" i="49"/>
  <c r="M399" i="49"/>
  <c r="O398" i="49"/>
  <c r="M398" i="49"/>
  <c r="O397" i="49"/>
  <c r="M397" i="49"/>
  <c r="O396" i="49"/>
  <c r="M396" i="49"/>
  <c r="O395" i="49"/>
  <c r="M395" i="49"/>
  <c r="O394" i="49"/>
  <c r="M394" i="49"/>
  <c r="O393" i="49"/>
  <c r="M393" i="49"/>
  <c r="O392" i="49"/>
  <c r="M392" i="49"/>
  <c r="O391" i="49"/>
  <c r="M391" i="49"/>
  <c r="O390" i="49"/>
  <c r="M390" i="49"/>
  <c r="O389" i="49"/>
  <c r="M389" i="49"/>
  <c r="O388" i="49"/>
  <c r="M388" i="49"/>
  <c r="O387" i="49"/>
  <c r="M387" i="49"/>
  <c r="O386" i="49"/>
  <c r="M386" i="49"/>
  <c r="O385" i="49"/>
  <c r="M385" i="49"/>
  <c r="O384" i="49"/>
  <c r="M384" i="49"/>
  <c r="O383" i="49"/>
  <c r="M383" i="49"/>
  <c r="O382" i="49"/>
  <c r="M382" i="49"/>
  <c r="O381" i="49"/>
  <c r="M381" i="49"/>
  <c r="O380" i="49"/>
  <c r="M380" i="49"/>
  <c r="O379" i="49"/>
  <c r="M379" i="49"/>
  <c r="O378" i="49"/>
  <c r="M378" i="49"/>
  <c r="O377" i="49"/>
  <c r="M377" i="49"/>
  <c r="O376" i="49"/>
  <c r="M376" i="49"/>
  <c r="O375" i="49"/>
  <c r="M375" i="49"/>
  <c r="O374" i="49"/>
  <c r="M374" i="49"/>
  <c r="O373" i="49"/>
  <c r="M373" i="49"/>
  <c r="O372" i="49"/>
  <c r="M372" i="49"/>
  <c r="O371" i="49"/>
  <c r="M371" i="49"/>
  <c r="O370" i="49"/>
  <c r="M370" i="49"/>
  <c r="O369" i="49"/>
  <c r="M369" i="49"/>
  <c r="O368" i="49"/>
  <c r="M368" i="49"/>
  <c r="O367" i="49"/>
  <c r="M367" i="49"/>
  <c r="O366" i="49"/>
  <c r="M366" i="49"/>
  <c r="O365" i="49"/>
  <c r="M365" i="49"/>
  <c r="O364" i="49"/>
  <c r="M364" i="49"/>
  <c r="O363" i="49"/>
  <c r="M363" i="49"/>
  <c r="O362" i="49"/>
  <c r="M362" i="49"/>
  <c r="O361" i="49"/>
  <c r="M361" i="49"/>
  <c r="O360" i="49"/>
  <c r="M360" i="49"/>
  <c r="O359" i="49"/>
  <c r="M359" i="49"/>
  <c r="O358" i="49"/>
  <c r="M358" i="49"/>
  <c r="O357" i="49"/>
  <c r="M357" i="49"/>
  <c r="O356" i="49"/>
  <c r="M356" i="49"/>
  <c r="O355" i="49"/>
  <c r="M355" i="49"/>
  <c r="O354" i="49"/>
  <c r="M354" i="49"/>
  <c r="O353" i="49"/>
  <c r="M353" i="49"/>
  <c r="O352" i="49"/>
  <c r="M352" i="49"/>
  <c r="O351" i="49"/>
  <c r="M351" i="49"/>
  <c r="O350" i="49"/>
  <c r="M350" i="49"/>
  <c r="O349" i="49"/>
  <c r="M349" i="49"/>
  <c r="O348" i="49"/>
  <c r="M348" i="49"/>
  <c r="O347" i="49"/>
  <c r="M347" i="49"/>
  <c r="O346" i="49"/>
  <c r="M346" i="49"/>
  <c r="O345" i="49"/>
  <c r="M345" i="49"/>
  <c r="O344" i="49"/>
  <c r="M344" i="49"/>
  <c r="O343" i="49"/>
  <c r="M343" i="49"/>
  <c r="O342" i="49"/>
  <c r="M342" i="49"/>
  <c r="O341" i="49"/>
  <c r="M341" i="49"/>
  <c r="O340" i="49"/>
  <c r="M340" i="49"/>
  <c r="O339" i="49"/>
  <c r="M339" i="49"/>
  <c r="O338" i="49"/>
  <c r="M338" i="49"/>
  <c r="O337" i="49"/>
  <c r="M337" i="49"/>
  <c r="O336" i="49"/>
  <c r="M336" i="49"/>
  <c r="O335" i="49"/>
  <c r="M335" i="49"/>
  <c r="O334" i="49"/>
  <c r="M334" i="49"/>
  <c r="O333" i="49"/>
  <c r="M333" i="49"/>
  <c r="O332" i="49"/>
  <c r="M332" i="49"/>
  <c r="O331" i="49"/>
  <c r="M331" i="49"/>
  <c r="O330" i="49"/>
  <c r="M330" i="49"/>
  <c r="O329" i="49"/>
  <c r="M329" i="49"/>
  <c r="O328" i="49"/>
  <c r="M328" i="49"/>
  <c r="O327" i="49"/>
  <c r="M327" i="49"/>
  <c r="O326" i="49"/>
  <c r="M326" i="49"/>
  <c r="O325" i="49"/>
  <c r="M325" i="49"/>
  <c r="O324" i="49"/>
  <c r="M324" i="49"/>
  <c r="O323" i="49"/>
  <c r="M323" i="49"/>
  <c r="O322" i="49"/>
  <c r="M322" i="49"/>
  <c r="O321" i="49"/>
  <c r="M321" i="49"/>
  <c r="O320" i="49"/>
  <c r="M320" i="49"/>
  <c r="O319" i="49"/>
  <c r="M319" i="49"/>
  <c r="O318" i="49"/>
  <c r="N318" i="49"/>
  <c r="M318" i="49"/>
  <c r="O317" i="49"/>
  <c r="N317" i="49"/>
  <c r="M317" i="49"/>
  <c r="O316" i="49"/>
  <c r="N316" i="49"/>
  <c r="M316" i="49"/>
  <c r="O315" i="49"/>
  <c r="N315" i="49"/>
  <c r="M315" i="49"/>
  <c r="O314" i="49"/>
  <c r="N314" i="49"/>
  <c r="M314" i="49"/>
  <c r="O313" i="49"/>
  <c r="N313" i="49"/>
  <c r="M313" i="49"/>
  <c r="O312" i="49"/>
  <c r="N312" i="49"/>
  <c r="M312" i="49"/>
  <c r="O311" i="49"/>
  <c r="N311" i="49"/>
  <c r="M311" i="49"/>
  <c r="O310" i="49"/>
  <c r="N310" i="49"/>
  <c r="M310" i="49"/>
  <c r="O309" i="49"/>
  <c r="N309" i="49"/>
  <c r="M309" i="49"/>
  <c r="O308" i="49"/>
  <c r="N308" i="49"/>
  <c r="M308" i="49"/>
  <c r="O307" i="49"/>
  <c r="N307" i="49"/>
  <c r="M307" i="49"/>
  <c r="O306" i="49"/>
  <c r="N306" i="49"/>
  <c r="M306" i="49"/>
  <c r="O305" i="49"/>
  <c r="N305" i="49"/>
  <c r="M305" i="49"/>
  <c r="O304" i="49"/>
  <c r="N304" i="49"/>
  <c r="M304" i="49"/>
  <c r="O303" i="49"/>
  <c r="N303" i="49"/>
  <c r="M303" i="49"/>
  <c r="O302" i="49"/>
  <c r="N302" i="49"/>
  <c r="M302" i="49"/>
  <c r="O301" i="49"/>
  <c r="N301" i="49"/>
  <c r="M301" i="49"/>
  <c r="O300" i="49"/>
  <c r="N300" i="49"/>
  <c r="M300" i="49"/>
  <c r="O299" i="49"/>
  <c r="N299" i="49"/>
  <c r="M299" i="49"/>
  <c r="O298" i="49"/>
  <c r="N298" i="49"/>
  <c r="M298" i="49"/>
  <c r="O297" i="49"/>
  <c r="N297" i="49"/>
  <c r="M297" i="49"/>
  <c r="O296" i="49"/>
  <c r="N296" i="49"/>
  <c r="M296" i="49"/>
  <c r="O295" i="49"/>
  <c r="N295" i="49"/>
  <c r="M295" i="49"/>
  <c r="O294" i="49"/>
  <c r="N294" i="49"/>
  <c r="M294" i="49"/>
  <c r="O293" i="49"/>
  <c r="N293" i="49"/>
  <c r="M293" i="49"/>
  <c r="O292" i="49"/>
  <c r="N292" i="49"/>
  <c r="M292" i="49"/>
  <c r="O291" i="49"/>
  <c r="N291" i="49"/>
  <c r="M291" i="49"/>
  <c r="O290" i="49"/>
  <c r="N290" i="49"/>
  <c r="M290" i="49"/>
  <c r="O289" i="49"/>
  <c r="N289" i="49"/>
  <c r="M289" i="49"/>
  <c r="O288" i="49"/>
  <c r="N288" i="49"/>
  <c r="M288" i="49"/>
  <c r="O287" i="49"/>
  <c r="N287" i="49"/>
  <c r="M287" i="49"/>
  <c r="O286" i="49"/>
  <c r="M286" i="49"/>
  <c r="O285" i="49"/>
  <c r="M285" i="49"/>
  <c r="O284" i="49"/>
  <c r="M284" i="49"/>
  <c r="O283" i="49"/>
  <c r="M283" i="49"/>
  <c r="O282" i="49"/>
  <c r="M282" i="49"/>
  <c r="O281" i="49"/>
  <c r="M281" i="49"/>
  <c r="O280" i="49"/>
  <c r="M280" i="49"/>
  <c r="O279" i="49"/>
  <c r="M279" i="49"/>
  <c r="O278" i="49"/>
  <c r="M278" i="49"/>
  <c r="O277" i="49"/>
  <c r="M277" i="49"/>
  <c r="O276" i="49"/>
  <c r="M276" i="49"/>
  <c r="O275" i="49"/>
  <c r="M275" i="49"/>
  <c r="O274" i="49"/>
  <c r="M274" i="49"/>
  <c r="O273" i="49"/>
  <c r="M273" i="49"/>
  <c r="O272" i="49"/>
  <c r="M272" i="49"/>
  <c r="O271" i="49"/>
  <c r="M271" i="49"/>
  <c r="O270" i="49"/>
  <c r="M270" i="49"/>
  <c r="O269" i="49"/>
  <c r="M269" i="49"/>
  <c r="O268" i="49"/>
  <c r="M268" i="49"/>
  <c r="O267" i="49"/>
  <c r="M267" i="49"/>
  <c r="O266" i="49"/>
  <c r="N266" i="49"/>
  <c r="M266" i="49"/>
  <c r="O265" i="49"/>
  <c r="N265" i="49"/>
  <c r="M265" i="49"/>
  <c r="O264" i="49"/>
  <c r="M264" i="49"/>
  <c r="O263" i="49"/>
  <c r="M263" i="49"/>
  <c r="O262" i="49"/>
  <c r="M262" i="49"/>
  <c r="O261" i="49"/>
  <c r="M261" i="49"/>
  <c r="O260" i="49"/>
  <c r="M260" i="49"/>
  <c r="O259" i="49"/>
  <c r="N259" i="49"/>
  <c r="M259" i="49"/>
  <c r="O258" i="49"/>
  <c r="N258" i="49"/>
  <c r="M258" i="49"/>
  <c r="O257" i="49"/>
  <c r="M257" i="49"/>
  <c r="O256" i="49"/>
  <c r="M256" i="49"/>
  <c r="O255" i="49"/>
  <c r="M255" i="49"/>
  <c r="O254" i="49"/>
  <c r="M254" i="49"/>
  <c r="O253" i="49"/>
  <c r="M253" i="49"/>
  <c r="O252" i="49"/>
  <c r="M252" i="49"/>
  <c r="O251" i="49"/>
  <c r="M251" i="49"/>
  <c r="O250" i="49"/>
  <c r="M250" i="49"/>
  <c r="O249" i="49"/>
  <c r="M249" i="49"/>
  <c r="O248" i="49"/>
  <c r="M248" i="49"/>
  <c r="O247" i="49"/>
  <c r="M247" i="49"/>
  <c r="O246" i="49"/>
  <c r="M246" i="49"/>
  <c r="O245" i="49"/>
  <c r="M245" i="49"/>
  <c r="O244" i="49"/>
  <c r="M244" i="49"/>
  <c r="O243" i="49"/>
  <c r="M243" i="49"/>
  <c r="O242" i="49"/>
  <c r="M242" i="49"/>
  <c r="O241" i="49"/>
  <c r="M241" i="49"/>
  <c r="O240" i="49"/>
  <c r="M240" i="49"/>
  <c r="O239" i="49"/>
  <c r="M239" i="49"/>
  <c r="O238" i="49"/>
  <c r="M238" i="49"/>
  <c r="O237" i="49"/>
  <c r="M237" i="49"/>
  <c r="O236" i="49"/>
  <c r="M236" i="49"/>
  <c r="O235" i="49"/>
  <c r="M235" i="49"/>
  <c r="O234" i="49"/>
  <c r="M234" i="49"/>
  <c r="O233" i="49"/>
  <c r="M233" i="49"/>
  <c r="O232" i="49"/>
  <c r="M232" i="49"/>
  <c r="O231" i="49"/>
  <c r="M231" i="49"/>
  <c r="O230" i="49"/>
  <c r="M230" i="49"/>
  <c r="O229" i="49"/>
  <c r="M229" i="49"/>
  <c r="O228" i="49"/>
  <c r="M228" i="49"/>
  <c r="O227" i="49"/>
  <c r="M227" i="49"/>
  <c r="O226" i="49"/>
  <c r="M226" i="49"/>
  <c r="O225" i="49"/>
  <c r="M225" i="49"/>
  <c r="O224" i="49"/>
  <c r="M224" i="49"/>
  <c r="O223" i="49"/>
  <c r="M223" i="49"/>
  <c r="O222" i="49"/>
  <c r="M222" i="49"/>
  <c r="O221" i="49"/>
  <c r="M221" i="49"/>
  <c r="O220" i="49"/>
  <c r="M220" i="49"/>
  <c r="O219" i="49"/>
  <c r="M219" i="49"/>
  <c r="O218" i="49"/>
  <c r="M218" i="49"/>
  <c r="O217" i="49"/>
  <c r="M217" i="49"/>
  <c r="O216" i="49"/>
  <c r="M216" i="49"/>
  <c r="O215" i="49"/>
  <c r="M215" i="49"/>
  <c r="O214" i="49"/>
  <c r="M214" i="49"/>
  <c r="O213" i="49"/>
  <c r="M213" i="49"/>
  <c r="O212" i="49"/>
  <c r="N212" i="49"/>
  <c r="M212" i="49"/>
  <c r="O211" i="49"/>
  <c r="N211" i="49"/>
  <c r="M211" i="49"/>
  <c r="O210" i="49"/>
  <c r="M210" i="49"/>
  <c r="O209" i="49"/>
  <c r="M209" i="49"/>
  <c r="O208" i="49"/>
  <c r="M208" i="49"/>
  <c r="O207" i="49"/>
  <c r="M207" i="49"/>
  <c r="O206" i="49"/>
  <c r="M206" i="49"/>
  <c r="O205" i="49"/>
  <c r="M205" i="49"/>
  <c r="O204" i="49"/>
  <c r="M204" i="49"/>
  <c r="O203" i="49"/>
  <c r="M203" i="49"/>
  <c r="O202" i="49"/>
  <c r="M202" i="49"/>
  <c r="O201" i="49"/>
  <c r="M201" i="49"/>
  <c r="O200" i="49"/>
  <c r="M200" i="49"/>
  <c r="O199" i="49"/>
  <c r="M199" i="49"/>
  <c r="O198" i="49"/>
  <c r="N198" i="49"/>
  <c r="M198" i="49"/>
  <c r="O197" i="49"/>
  <c r="N197" i="49"/>
  <c r="M197" i="49"/>
  <c r="O196" i="49"/>
  <c r="M196" i="49"/>
  <c r="O195" i="49"/>
  <c r="M195" i="49"/>
  <c r="O194" i="49"/>
  <c r="M194" i="49"/>
  <c r="O193" i="49"/>
  <c r="M193" i="49"/>
  <c r="O192" i="49"/>
  <c r="M192" i="49"/>
  <c r="O191" i="49"/>
  <c r="M191" i="49"/>
  <c r="O190" i="49"/>
  <c r="M190" i="49"/>
  <c r="O189" i="49"/>
  <c r="M189" i="49"/>
  <c r="O188" i="49"/>
  <c r="M188" i="49"/>
  <c r="O187" i="49"/>
  <c r="M187" i="49"/>
  <c r="O186" i="49"/>
  <c r="M186" i="49"/>
  <c r="O185" i="49"/>
  <c r="M185" i="49"/>
  <c r="O184" i="49"/>
  <c r="M184" i="49"/>
  <c r="O183" i="49"/>
  <c r="M183" i="49"/>
  <c r="O182" i="49"/>
  <c r="M182" i="49"/>
  <c r="O181" i="49"/>
  <c r="M181" i="49"/>
  <c r="O180" i="49"/>
  <c r="M180" i="49"/>
  <c r="O179" i="49"/>
  <c r="M179" i="49"/>
  <c r="O178" i="49"/>
  <c r="M178" i="49"/>
  <c r="O177" i="49"/>
  <c r="M177" i="49"/>
  <c r="O176" i="49"/>
  <c r="M176" i="49"/>
  <c r="O175" i="49"/>
  <c r="M175" i="49"/>
  <c r="O174" i="49"/>
  <c r="M174" i="49"/>
  <c r="O173" i="49"/>
  <c r="M173" i="49"/>
  <c r="O172" i="49"/>
  <c r="M172" i="49"/>
  <c r="O171" i="49"/>
  <c r="M171" i="49"/>
  <c r="O170" i="49"/>
  <c r="M170" i="49"/>
  <c r="O169" i="49"/>
  <c r="M169" i="49"/>
  <c r="O168" i="49"/>
  <c r="M168" i="49"/>
  <c r="O167" i="49"/>
  <c r="M167" i="49"/>
  <c r="O166" i="49"/>
  <c r="M166" i="49"/>
  <c r="O165" i="49"/>
  <c r="M165" i="49"/>
  <c r="O164" i="49"/>
  <c r="M164" i="49"/>
  <c r="O163" i="49"/>
  <c r="M163" i="49"/>
  <c r="O162" i="49"/>
  <c r="M162" i="49"/>
  <c r="O161" i="49"/>
  <c r="M161" i="49"/>
  <c r="O160" i="49"/>
  <c r="M160" i="49"/>
  <c r="O159" i="49"/>
  <c r="M159" i="49"/>
  <c r="O158" i="49"/>
  <c r="M158" i="49"/>
  <c r="O157" i="49"/>
  <c r="M157" i="49"/>
  <c r="O156" i="49"/>
  <c r="M156" i="49"/>
  <c r="O155" i="49"/>
  <c r="M155" i="49"/>
  <c r="O154" i="49"/>
  <c r="M154" i="49"/>
  <c r="O153" i="49"/>
  <c r="M153" i="49"/>
  <c r="O152" i="49"/>
  <c r="M152" i="49"/>
  <c r="O151" i="49"/>
  <c r="M151" i="49"/>
  <c r="O150" i="49"/>
  <c r="M150" i="49"/>
  <c r="O149" i="49"/>
  <c r="M149" i="49"/>
  <c r="O148" i="49"/>
  <c r="M148" i="49"/>
  <c r="O147" i="49"/>
  <c r="M147" i="49"/>
  <c r="O146" i="49"/>
  <c r="M146" i="49"/>
  <c r="O145" i="49"/>
  <c r="M145" i="49"/>
  <c r="O144" i="49"/>
  <c r="M144" i="49"/>
  <c r="O143" i="49"/>
  <c r="M143" i="49"/>
  <c r="O142" i="49"/>
  <c r="M142" i="49"/>
  <c r="O141" i="49"/>
  <c r="M141" i="49"/>
  <c r="O140" i="49"/>
  <c r="M140" i="49"/>
  <c r="O139" i="49"/>
  <c r="M139" i="49"/>
  <c r="O138" i="49"/>
  <c r="M138" i="49"/>
  <c r="O137" i="49"/>
  <c r="M137" i="49"/>
  <c r="O136" i="49"/>
  <c r="M136" i="49"/>
  <c r="O135" i="49"/>
  <c r="M135" i="49"/>
  <c r="O134" i="49"/>
  <c r="M134" i="49"/>
  <c r="O133" i="49"/>
  <c r="M133" i="49"/>
  <c r="O132" i="49"/>
  <c r="M132" i="49"/>
  <c r="O131" i="49"/>
  <c r="M131" i="49"/>
  <c r="O130" i="49"/>
  <c r="M130" i="49"/>
  <c r="O129" i="49"/>
  <c r="M129" i="49"/>
  <c r="O128" i="49"/>
  <c r="M128" i="49"/>
  <c r="O127" i="49"/>
  <c r="M127" i="49"/>
  <c r="O126" i="49"/>
  <c r="M126" i="49"/>
  <c r="O125" i="49"/>
  <c r="M125" i="49"/>
  <c r="O124" i="49"/>
  <c r="M124" i="49"/>
  <c r="O123" i="49"/>
  <c r="M123" i="49"/>
  <c r="O122" i="49"/>
  <c r="M122" i="49"/>
  <c r="O121" i="49"/>
  <c r="M121" i="49"/>
  <c r="O120" i="49"/>
  <c r="M120" i="49"/>
  <c r="O119" i="49"/>
  <c r="M119" i="49"/>
  <c r="O118" i="49"/>
  <c r="M118" i="49"/>
  <c r="O117" i="49"/>
  <c r="M117" i="49"/>
  <c r="O116" i="49"/>
  <c r="M116" i="49"/>
  <c r="O115" i="49"/>
  <c r="M115" i="49"/>
  <c r="O114" i="49"/>
  <c r="M114" i="49"/>
  <c r="O113" i="49"/>
  <c r="M113" i="49"/>
  <c r="O112" i="49"/>
  <c r="M112" i="49"/>
  <c r="O111" i="49"/>
  <c r="M111" i="49"/>
  <c r="O110" i="49"/>
  <c r="M110" i="49"/>
  <c r="O109" i="49"/>
  <c r="M109" i="49"/>
  <c r="O108" i="49"/>
  <c r="M108" i="49"/>
  <c r="O107" i="49"/>
  <c r="M107" i="49"/>
  <c r="O106" i="49"/>
  <c r="M106" i="49"/>
  <c r="O105" i="49"/>
  <c r="M105" i="49"/>
  <c r="O104" i="49"/>
  <c r="M104" i="49"/>
  <c r="O103" i="49"/>
  <c r="M103" i="49"/>
  <c r="O102" i="49"/>
  <c r="N102" i="49"/>
  <c r="M102" i="49"/>
  <c r="O101" i="49"/>
  <c r="N101" i="49"/>
  <c r="M101" i="49"/>
  <c r="O100" i="49"/>
  <c r="M100" i="49"/>
  <c r="O99" i="49"/>
  <c r="M99" i="49"/>
  <c r="O98" i="49"/>
  <c r="M98" i="49"/>
  <c r="O97" i="49"/>
  <c r="M97" i="49"/>
  <c r="O96" i="49"/>
  <c r="M96" i="49"/>
  <c r="O95" i="49"/>
  <c r="M95" i="49"/>
  <c r="O94" i="49"/>
  <c r="M94" i="49"/>
  <c r="O93" i="49"/>
  <c r="M93" i="49"/>
  <c r="O92" i="49"/>
  <c r="M92" i="49"/>
  <c r="O91" i="49"/>
  <c r="M91" i="49"/>
  <c r="O90" i="49"/>
  <c r="M90" i="49"/>
  <c r="O89" i="49"/>
  <c r="M89" i="49"/>
  <c r="O88" i="49"/>
  <c r="M88" i="49"/>
  <c r="O87" i="49"/>
  <c r="M87" i="49"/>
  <c r="O86" i="49"/>
  <c r="M86" i="49"/>
  <c r="O85" i="49"/>
  <c r="M85" i="49"/>
  <c r="O84" i="49"/>
  <c r="M84" i="49"/>
  <c r="O83" i="49"/>
  <c r="M83" i="49"/>
  <c r="O82" i="49"/>
  <c r="M82" i="49"/>
  <c r="O81" i="49"/>
  <c r="M81" i="49"/>
  <c r="O80" i="49"/>
  <c r="M80" i="49"/>
  <c r="O79" i="49"/>
  <c r="M79" i="49"/>
  <c r="O78" i="49"/>
  <c r="M78" i="49"/>
  <c r="O77" i="49"/>
  <c r="M77" i="49"/>
  <c r="O76" i="49"/>
  <c r="M76" i="49"/>
  <c r="O75" i="49"/>
  <c r="M75" i="49"/>
  <c r="O74" i="49"/>
  <c r="M74" i="49"/>
  <c r="O73" i="49"/>
  <c r="M73" i="49"/>
  <c r="O72" i="49"/>
  <c r="M72" i="49"/>
  <c r="O71" i="49"/>
  <c r="M71" i="49"/>
  <c r="O70" i="49"/>
  <c r="M70" i="49"/>
  <c r="O69" i="49"/>
  <c r="M69" i="49"/>
  <c r="O68" i="49"/>
  <c r="M68" i="49"/>
  <c r="O67" i="49"/>
  <c r="M67" i="49"/>
  <c r="O66" i="49"/>
  <c r="M66" i="49"/>
  <c r="O65" i="49"/>
  <c r="M65" i="49"/>
  <c r="O64" i="49"/>
  <c r="M64" i="49"/>
  <c r="O63" i="49"/>
  <c r="M63" i="49"/>
  <c r="O62" i="49"/>
  <c r="M62" i="49"/>
  <c r="O61" i="49"/>
  <c r="M61" i="49"/>
  <c r="O60" i="49"/>
  <c r="M60" i="49"/>
  <c r="O59" i="49"/>
  <c r="N59" i="49"/>
  <c r="M59" i="49"/>
  <c r="O58" i="49"/>
  <c r="M58" i="49"/>
  <c r="O57" i="49"/>
  <c r="M57" i="49"/>
  <c r="O56" i="49"/>
  <c r="M56" i="49"/>
  <c r="O55" i="49"/>
  <c r="M55" i="49"/>
  <c r="O54" i="49"/>
  <c r="M54" i="49"/>
  <c r="O53" i="49"/>
  <c r="M53" i="49"/>
  <c r="O52" i="49"/>
  <c r="M52" i="49"/>
  <c r="O51" i="49"/>
  <c r="M51" i="49"/>
  <c r="O50" i="49"/>
  <c r="M50" i="49"/>
  <c r="O49" i="49"/>
  <c r="M49" i="49"/>
  <c r="O48" i="49"/>
  <c r="M48" i="49"/>
  <c r="O47" i="49"/>
  <c r="M47" i="49"/>
  <c r="O46" i="49"/>
  <c r="M46" i="49"/>
  <c r="O45" i="49"/>
  <c r="M45" i="49"/>
  <c r="O44" i="49"/>
  <c r="M44" i="49"/>
  <c r="O43" i="49"/>
  <c r="M43" i="49"/>
  <c r="O42" i="49"/>
  <c r="M42" i="49"/>
  <c r="O41" i="49"/>
  <c r="M41" i="49"/>
  <c r="O40" i="49"/>
  <c r="M40" i="49"/>
  <c r="O39" i="49"/>
  <c r="M39" i="49"/>
  <c r="O38" i="49"/>
  <c r="M38" i="49"/>
  <c r="O37" i="49"/>
  <c r="M37" i="49"/>
  <c r="O36" i="49"/>
  <c r="M36" i="49"/>
  <c r="O35" i="49"/>
  <c r="M35" i="49"/>
  <c r="O34" i="49"/>
  <c r="M34" i="49"/>
  <c r="O33" i="49"/>
  <c r="M33" i="49"/>
  <c r="O32" i="49"/>
  <c r="M32" i="49"/>
  <c r="O31" i="49"/>
  <c r="M31" i="49"/>
  <c r="O30" i="49"/>
  <c r="M30" i="49"/>
  <c r="O29" i="49"/>
  <c r="M29" i="49"/>
  <c r="O28" i="49"/>
  <c r="M28" i="49"/>
  <c r="O27" i="49"/>
  <c r="M27" i="49"/>
  <c r="O26" i="49"/>
  <c r="M26" i="49"/>
  <c r="O25" i="49"/>
  <c r="M25" i="49"/>
  <c r="O24" i="49"/>
  <c r="M24" i="49"/>
  <c r="O23" i="49"/>
  <c r="M23" i="49"/>
  <c r="O22" i="49"/>
  <c r="M22" i="49"/>
  <c r="O21" i="49"/>
  <c r="M21" i="49"/>
  <c r="O20" i="49"/>
  <c r="M20" i="49"/>
  <c r="O19" i="49"/>
  <c r="M19" i="49"/>
  <c r="O18" i="49"/>
  <c r="M18" i="49"/>
  <c r="O17" i="49"/>
  <c r="M17" i="49"/>
  <c r="O16" i="49"/>
  <c r="M16" i="49"/>
  <c r="O15" i="49"/>
  <c r="M15" i="49"/>
  <c r="O14" i="49"/>
  <c r="M14" i="49"/>
  <c r="O13" i="49"/>
  <c r="M13" i="49"/>
  <c r="O12" i="49"/>
  <c r="M12" i="49"/>
  <c r="O11" i="49"/>
  <c r="M11" i="49"/>
  <c r="O10" i="49"/>
  <c r="M10" i="49"/>
  <c r="O9" i="49"/>
  <c r="M9" i="49"/>
  <c r="O8" i="49"/>
  <c r="M8" i="49"/>
  <c r="O7" i="49"/>
  <c r="M7" i="49"/>
  <c r="O6" i="49"/>
  <c r="M6" i="49"/>
  <c r="O5" i="49"/>
  <c r="M5" i="49"/>
  <c r="N496" i="49"/>
  <c r="N495" i="49"/>
  <c r="N493" i="49"/>
  <c r="N492" i="49"/>
  <c r="N465" i="49"/>
  <c r="N452" i="49"/>
  <c r="N451" i="49"/>
  <c r="N450" i="49"/>
  <c r="N448" i="49"/>
  <c r="N447" i="49"/>
  <c r="N446" i="49"/>
  <c r="N444" i="49"/>
  <c r="N443" i="49"/>
  <c r="N442" i="49"/>
  <c r="N441" i="49"/>
  <c r="N440" i="49"/>
  <c r="N438" i="49"/>
  <c r="N436" i="49"/>
  <c r="N435" i="49"/>
  <c r="N433" i="49"/>
  <c r="N432" i="49"/>
  <c r="N431" i="49"/>
  <c r="N429" i="49"/>
  <c r="N428" i="49"/>
  <c r="N427" i="49"/>
  <c r="N426" i="49"/>
  <c r="N424" i="49"/>
  <c r="N423" i="49"/>
  <c r="N420" i="49"/>
  <c r="N419" i="49"/>
  <c r="N418" i="49"/>
  <c r="N416" i="49"/>
  <c r="N415" i="49"/>
  <c r="N414" i="49"/>
  <c r="N412" i="49"/>
  <c r="N411" i="49"/>
  <c r="N410" i="49"/>
  <c r="N407" i="49"/>
  <c r="N406" i="49"/>
  <c r="N404" i="49"/>
  <c r="N403" i="49"/>
  <c r="N402" i="49"/>
  <c r="N399" i="49"/>
  <c r="N398" i="49"/>
  <c r="N396" i="49"/>
  <c r="N394" i="49"/>
  <c r="N392" i="49"/>
  <c r="N390" i="49"/>
  <c r="N388" i="49"/>
  <c r="N386" i="49"/>
  <c r="N375" i="49"/>
  <c r="N374" i="49"/>
  <c r="N373" i="49"/>
  <c r="N372" i="49"/>
  <c r="N370" i="49"/>
  <c r="N369" i="49"/>
  <c r="N368" i="49"/>
  <c r="N367" i="49"/>
  <c r="N365" i="49"/>
  <c r="N362" i="49"/>
  <c r="N324" i="49"/>
  <c r="N323" i="49"/>
  <c r="N322" i="49"/>
  <c r="N321" i="49"/>
  <c r="N320" i="49"/>
  <c r="N319" i="49"/>
  <c r="N277" i="49"/>
  <c r="N267" i="49"/>
  <c r="N264" i="49"/>
  <c r="N257" i="49"/>
  <c r="N253" i="49"/>
  <c r="N252" i="49"/>
  <c r="N251" i="49"/>
  <c r="N237" i="49"/>
  <c r="N223" i="49"/>
  <c r="N213" i="49"/>
  <c r="N210" i="49"/>
  <c r="N203" i="49"/>
  <c r="N199" i="49"/>
  <c r="N196" i="49"/>
  <c r="N194" i="49"/>
  <c r="N193" i="49"/>
  <c r="N192" i="49"/>
  <c r="N191" i="49"/>
  <c r="N190" i="49"/>
  <c r="N189" i="49"/>
  <c r="N188" i="49"/>
  <c r="N187" i="49"/>
  <c r="N183" i="49"/>
  <c r="N182" i="49"/>
  <c r="N181" i="49"/>
  <c r="N179" i="49"/>
  <c r="N178" i="49"/>
  <c r="N177" i="49"/>
  <c r="N176" i="49"/>
  <c r="N175" i="49"/>
  <c r="N174" i="49"/>
  <c r="N173" i="49"/>
  <c r="N172" i="49"/>
  <c r="N171" i="49"/>
  <c r="N170" i="49"/>
  <c r="N169" i="49"/>
  <c r="N168" i="49"/>
  <c r="N167" i="49"/>
  <c r="N166" i="49"/>
  <c r="N165" i="49"/>
  <c r="N164" i="49"/>
  <c r="N163" i="49"/>
  <c r="N162" i="49"/>
  <c r="N161" i="49"/>
  <c r="N160" i="49"/>
  <c r="N159" i="49"/>
  <c r="N158" i="49"/>
  <c r="N157" i="49"/>
  <c r="N156" i="49"/>
  <c r="N155" i="49"/>
  <c r="N152" i="49"/>
  <c r="N147" i="49"/>
  <c r="N143" i="49"/>
  <c r="N142" i="49"/>
  <c r="N131" i="49"/>
  <c r="N126" i="49"/>
  <c r="N119" i="49"/>
  <c r="N118" i="49"/>
  <c r="N117" i="49"/>
  <c r="N116" i="49"/>
  <c r="N115" i="49"/>
  <c r="N114" i="49"/>
  <c r="N113" i="49"/>
  <c r="N112" i="49"/>
  <c r="N111" i="49"/>
  <c r="N110" i="49"/>
  <c r="N109" i="49"/>
  <c r="N108" i="49"/>
  <c r="N107" i="49"/>
  <c r="N106" i="49"/>
  <c r="N100" i="49"/>
  <c r="N96" i="49"/>
  <c r="N71" i="49"/>
  <c r="N70" i="49"/>
  <c r="N69" i="49"/>
  <c r="N68" i="49"/>
  <c r="N67" i="49"/>
  <c r="N66" i="49"/>
  <c r="N65" i="49"/>
  <c r="N57" i="49"/>
  <c r="N56" i="49"/>
  <c r="N55" i="49"/>
  <c r="N54" i="49"/>
  <c r="N53" i="49"/>
  <c r="N52" i="49"/>
  <c r="N51" i="49"/>
  <c r="N42" i="49"/>
  <c r="N40" i="49"/>
  <c r="N39" i="49"/>
  <c r="N38" i="49"/>
  <c r="N37" i="49"/>
  <c r="N36" i="49"/>
  <c r="N35" i="49"/>
  <c r="N31" i="49"/>
  <c r="N30" i="49"/>
  <c r="N26" i="49"/>
  <c r="N25" i="49"/>
  <c r="N20" i="49"/>
  <c r="N10" i="49"/>
  <c r="P889" i="49" l="1"/>
  <c r="P895" i="49"/>
  <c r="P961" i="49"/>
  <c r="P967" i="49"/>
  <c r="P985" i="49"/>
  <c r="P1045" i="49"/>
  <c r="P1057" i="49"/>
  <c r="P1075" i="49"/>
  <c r="P860" i="49"/>
  <c r="P81" i="49"/>
  <c r="P1234" i="49"/>
  <c r="P1246" i="49"/>
  <c r="P723" i="49"/>
  <c r="P729" i="49"/>
  <c r="P659" i="49"/>
  <c r="P611" i="49"/>
  <c r="P727" i="49"/>
  <c r="P1329" i="49"/>
  <c r="P1335" i="49"/>
  <c r="P1341" i="49"/>
  <c r="P1347" i="49"/>
  <c r="P1353" i="49"/>
  <c r="P1401" i="49"/>
  <c r="P657" i="49"/>
  <c r="P662" i="49"/>
  <c r="P1091" i="49"/>
  <c r="P840" i="49"/>
  <c r="P900" i="49"/>
  <c r="P918" i="49"/>
  <c r="P924" i="49"/>
  <c r="P1080" i="49"/>
  <c r="P1343" i="49"/>
  <c r="P1349" i="49"/>
  <c r="P22" i="49"/>
  <c r="P76" i="49"/>
  <c r="P104" i="49"/>
  <c r="P110" i="49"/>
  <c r="P158" i="49"/>
  <c r="P170" i="49"/>
  <c r="P268" i="49"/>
  <c r="P298" i="49"/>
  <c r="P314" i="49"/>
  <c r="P318" i="49"/>
  <c r="P390" i="49"/>
  <c r="P426" i="49"/>
  <c r="P444" i="49"/>
  <c r="P516" i="49"/>
  <c r="P558" i="49"/>
  <c r="P782" i="49"/>
  <c r="P938" i="49"/>
  <c r="P1052" i="49"/>
  <c r="P1070" i="49"/>
  <c r="P41" i="49"/>
  <c r="P217" i="49"/>
  <c r="P281" i="49"/>
  <c r="P397" i="49"/>
  <c r="P409" i="49"/>
  <c r="P415" i="49"/>
  <c r="P511" i="49"/>
  <c r="P547" i="49"/>
  <c r="P909" i="49"/>
  <c r="P1041" i="49"/>
  <c r="J72" i="50" s="1"/>
  <c r="P1250" i="49"/>
  <c r="P1280" i="49"/>
  <c r="P276" i="49"/>
  <c r="P617" i="49"/>
  <c r="P844" i="49"/>
  <c r="P856" i="49"/>
  <c r="P862" i="49"/>
  <c r="P886" i="49"/>
  <c r="P952" i="49"/>
  <c r="P958" i="49"/>
  <c r="P964" i="49"/>
  <c r="P982" i="49"/>
  <c r="P988" i="49"/>
  <c r="P1114" i="49"/>
  <c r="P1138" i="49"/>
  <c r="J84" i="50" s="1"/>
  <c r="P1324" i="49"/>
  <c r="P7" i="49"/>
  <c r="P49" i="49"/>
  <c r="P96" i="49"/>
  <c r="P102" i="49"/>
  <c r="P173" i="49"/>
  <c r="P277" i="49"/>
  <c r="P304" i="49"/>
  <c r="P573" i="49"/>
  <c r="P579" i="49"/>
  <c r="P585" i="49"/>
  <c r="P797" i="49"/>
  <c r="P809" i="49"/>
  <c r="P833" i="49"/>
  <c r="P839" i="49"/>
  <c r="P1037" i="49"/>
  <c r="P622" i="49"/>
  <c r="P50" i="49"/>
  <c r="P114" i="49"/>
  <c r="P126" i="49"/>
  <c r="P150" i="49"/>
  <c r="P192" i="49"/>
  <c r="P226" i="49"/>
  <c r="P256" i="49"/>
  <c r="P328" i="49"/>
  <c r="P334" i="49"/>
  <c r="P340" i="49"/>
  <c r="P346" i="49"/>
  <c r="P490" i="49"/>
  <c r="P496" i="49"/>
  <c r="P550" i="49"/>
  <c r="P556" i="49"/>
  <c r="P1110" i="49"/>
  <c r="P1200" i="49"/>
  <c r="P80" i="49"/>
  <c r="P86" i="49"/>
  <c r="P133" i="49"/>
  <c r="P139" i="49"/>
  <c r="P151" i="49"/>
  <c r="P181" i="49"/>
  <c r="P187" i="49"/>
  <c r="P335" i="49"/>
  <c r="P437" i="49"/>
  <c r="P592" i="49"/>
  <c r="P632" i="49"/>
  <c r="P742" i="49"/>
  <c r="P1380" i="49"/>
  <c r="P1386" i="49"/>
  <c r="P1392" i="49"/>
  <c r="P1267" i="49"/>
  <c r="P1273" i="49"/>
  <c r="N1045" i="49"/>
  <c r="N1294" i="49"/>
  <c r="P47" i="49"/>
  <c r="P100" i="49"/>
  <c r="P171" i="49"/>
  <c r="N727" i="49"/>
  <c r="N734" i="49"/>
  <c r="P106" i="49"/>
  <c r="P118" i="49"/>
  <c r="P124" i="49"/>
  <c r="P160" i="49"/>
  <c r="P373" i="49"/>
  <c r="N825" i="49"/>
  <c r="N828" i="49"/>
  <c r="N890" i="49"/>
  <c r="N1151" i="49"/>
  <c r="P296" i="49"/>
  <c r="P315" i="49"/>
  <c r="P428" i="49"/>
  <c r="P488" i="49"/>
  <c r="P506" i="49"/>
  <c r="P566" i="49"/>
  <c r="P213" i="49"/>
  <c r="N957" i="49"/>
  <c r="P261" i="49"/>
  <c r="P316" i="49"/>
  <c r="P339" i="49"/>
  <c r="P351" i="49"/>
  <c r="P363" i="49"/>
  <c r="P899" i="49"/>
  <c r="P1139" i="49"/>
  <c r="N989" i="49"/>
  <c r="N1187" i="49"/>
  <c r="P688" i="49"/>
  <c r="P792" i="49"/>
  <c r="P822" i="49"/>
  <c r="N927" i="49"/>
  <c r="P239" i="49"/>
  <c r="P245" i="49"/>
  <c r="P251" i="49"/>
  <c r="P273" i="49"/>
  <c r="P285" i="49"/>
  <c r="P313" i="49"/>
  <c r="P199" i="49"/>
  <c r="P527" i="49"/>
  <c r="P539" i="49"/>
  <c r="P545" i="49"/>
  <c r="N723" i="49"/>
  <c r="N931" i="49"/>
  <c r="P783" i="49"/>
  <c r="P819" i="49"/>
  <c r="P1136" i="49"/>
  <c r="P1249" i="49"/>
  <c r="P525" i="49"/>
  <c r="P621" i="49"/>
  <c r="P629" i="49"/>
  <c r="P680" i="49"/>
  <c r="P686" i="49"/>
  <c r="P698" i="49"/>
  <c r="P704" i="49"/>
  <c r="P766" i="49"/>
  <c r="P772" i="49"/>
  <c r="P969" i="49"/>
  <c r="P1029" i="49"/>
  <c r="J64" i="50" s="1"/>
  <c r="P1131" i="49"/>
  <c r="P1238" i="49"/>
  <c r="P1321" i="49"/>
  <c r="P484" i="49"/>
  <c r="P532" i="49"/>
  <c r="P757" i="49"/>
  <c r="P767" i="49"/>
  <c r="P779" i="49"/>
  <c r="P875" i="49"/>
  <c r="P1090" i="49"/>
  <c r="P1055" i="49"/>
  <c r="P1186" i="49"/>
  <c r="P1192" i="49"/>
  <c r="P1198" i="49"/>
  <c r="P1257" i="49"/>
  <c r="J101" i="50" s="1"/>
  <c r="P1420" i="49"/>
  <c r="P378" i="49"/>
  <c r="P610" i="49"/>
  <c r="P707" i="49"/>
  <c r="P725" i="49"/>
  <c r="P763" i="49"/>
  <c r="P859" i="49"/>
  <c r="P865" i="49"/>
  <c r="P883" i="49"/>
  <c r="P1128" i="49"/>
  <c r="P1145" i="49"/>
  <c r="P1163" i="49"/>
  <c r="P1199" i="49"/>
  <c r="P1211" i="49"/>
  <c r="P1217" i="49"/>
  <c r="P1235" i="49"/>
  <c r="P606" i="49"/>
  <c r="P1439" i="49"/>
  <c r="J147" i="50" s="1"/>
  <c r="P553" i="49"/>
  <c r="P628" i="49"/>
  <c r="P738" i="49"/>
  <c r="P788" i="49"/>
  <c r="P806" i="49"/>
  <c r="P1016" i="49"/>
  <c r="P1147" i="49"/>
  <c r="P1153" i="49"/>
  <c r="P1207" i="49"/>
  <c r="P1213" i="49"/>
  <c r="P1440" i="49"/>
  <c r="J148" i="50" s="1"/>
  <c r="P19" i="49"/>
  <c r="P31" i="49"/>
  <c r="P54" i="49"/>
  <c r="P148" i="49"/>
  <c r="P154" i="49"/>
  <c r="P489" i="49"/>
  <c r="P560" i="49"/>
  <c r="P612" i="49"/>
  <c r="P656" i="49"/>
  <c r="P665" i="49"/>
  <c r="P678" i="49"/>
  <c r="P684" i="49"/>
  <c r="P708" i="49"/>
  <c r="P731" i="49"/>
  <c r="P829" i="49"/>
  <c r="P995" i="49"/>
  <c r="P1019" i="49"/>
  <c r="P1137" i="49"/>
  <c r="P55" i="49"/>
  <c r="P101" i="49"/>
  <c r="P207" i="49"/>
  <c r="P230" i="49"/>
  <c r="P242" i="49"/>
  <c r="P265" i="49"/>
  <c r="P291" i="49"/>
  <c r="P295" i="49"/>
  <c r="P330" i="49"/>
  <c r="P377" i="49"/>
  <c r="P389" i="49"/>
  <c r="P418" i="49"/>
  <c r="P519" i="49"/>
  <c r="P555" i="49"/>
  <c r="P674" i="49"/>
  <c r="P750" i="49"/>
  <c r="P912" i="49"/>
  <c r="P930" i="49"/>
  <c r="P1008" i="49"/>
  <c r="P1096" i="49"/>
  <c r="P1161" i="49"/>
  <c r="P1191" i="49"/>
  <c r="P1388" i="49"/>
  <c r="P44" i="49"/>
  <c r="P219" i="49"/>
  <c r="P243" i="49"/>
  <c r="P255" i="49"/>
  <c r="P260" i="49"/>
  <c r="P349" i="49"/>
  <c r="P414" i="49"/>
  <c r="P443" i="49"/>
  <c r="P479" i="49"/>
  <c r="P491" i="49"/>
  <c r="P502" i="49"/>
  <c r="P514" i="49"/>
  <c r="P520" i="49"/>
  <c r="P562" i="49"/>
  <c r="P568" i="49"/>
  <c r="P635" i="49"/>
  <c r="P739" i="49"/>
  <c r="P751" i="49"/>
  <c r="P765" i="49"/>
  <c r="P908" i="49"/>
  <c r="P913" i="49"/>
  <c r="P919" i="49"/>
  <c r="P925" i="49"/>
  <c r="P1003" i="49"/>
  <c r="P1027" i="49"/>
  <c r="J62" i="50" s="1"/>
  <c r="P1174" i="49"/>
  <c r="P1204" i="49"/>
  <c r="P1269" i="49"/>
  <c r="P1293" i="49"/>
  <c r="P1317" i="49"/>
  <c r="P1323" i="49"/>
  <c r="J121" i="50" s="1"/>
  <c r="P1365" i="49"/>
  <c r="P1389" i="49"/>
  <c r="P1413" i="49"/>
  <c r="P1437" i="49"/>
  <c r="J145" i="50" s="1"/>
  <c r="P9" i="49"/>
  <c r="P74" i="49"/>
  <c r="P244" i="49"/>
  <c r="P288" i="49"/>
  <c r="P849" i="49"/>
  <c r="P1104" i="49"/>
  <c r="P1181" i="49"/>
  <c r="P1187" i="49"/>
  <c r="P1193" i="49"/>
  <c r="P1205" i="49"/>
  <c r="P10" i="49"/>
  <c r="P16" i="49"/>
  <c r="P57" i="49"/>
  <c r="P157" i="49"/>
  <c r="P175" i="49"/>
  <c r="P193" i="49"/>
  <c r="P278" i="49"/>
  <c r="P284" i="49"/>
  <c r="P338" i="49"/>
  <c r="P403" i="49"/>
  <c r="P445" i="49"/>
  <c r="P469" i="49"/>
  <c r="P498" i="49"/>
  <c r="P522" i="49"/>
  <c r="P540" i="49"/>
  <c r="P551" i="49"/>
  <c r="P581" i="49"/>
  <c r="P587" i="49"/>
  <c r="P627" i="49"/>
  <c r="P663" i="49"/>
  <c r="P671" i="49"/>
  <c r="P687" i="49"/>
  <c r="P693" i="49"/>
  <c r="P699" i="49"/>
  <c r="P734" i="49"/>
  <c r="P802" i="49"/>
  <c r="P814" i="49"/>
  <c r="P880" i="49"/>
  <c r="P891" i="49"/>
  <c r="P962" i="49"/>
  <c r="P980" i="49"/>
  <c r="P1134" i="49"/>
  <c r="P1253" i="49"/>
  <c r="J97" i="50" s="1"/>
  <c r="P1336" i="49"/>
  <c r="P1342" i="49"/>
  <c r="P1396" i="49"/>
  <c r="P333" i="49"/>
  <c r="P357" i="49"/>
  <c r="P386" i="49"/>
  <c r="P392" i="49"/>
  <c r="P493" i="49"/>
  <c r="P582" i="49"/>
  <c r="P641" i="49"/>
  <c r="P649" i="49"/>
  <c r="P904" i="49"/>
  <c r="P963" i="49"/>
  <c r="P975" i="49"/>
  <c r="P993" i="49"/>
  <c r="P1242" i="49"/>
  <c r="P1361" i="49"/>
  <c r="J133" i="50" s="1"/>
  <c r="P1367" i="49"/>
  <c r="J138" i="50" s="1"/>
  <c r="P1379" i="49"/>
  <c r="P1421" i="49"/>
  <c r="P59" i="49"/>
  <c r="P64" i="49"/>
  <c r="P111" i="49"/>
  <c r="P117" i="49"/>
  <c r="P188" i="49"/>
  <c r="P205" i="49"/>
  <c r="P246" i="49"/>
  <c r="P252" i="49"/>
  <c r="P322" i="49"/>
  <c r="P422" i="49"/>
  <c r="P476" i="49"/>
  <c r="P517" i="49"/>
  <c r="P523" i="49"/>
  <c r="P541" i="49"/>
  <c r="P571" i="49"/>
  <c r="P601" i="49"/>
  <c r="P605" i="49"/>
  <c r="P758" i="49"/>
  <c r="P774" i="49"/>
  <c r="P928" i="49"/>
  <c r="P940" i="49"/>
  <c r="P946" i="49"/>
  <c r="P1012" i="49"/>
  <c r="P1047" i="49"/>
  <c r="P1053" i="49"/>
  <c r="P1065" i="49"/>
  <c r="P1159" i="49"/>
  <c r="P1189" i="49"/>
  <c r="P1225" i="49"/>
  <c r="P1290" i="49"/>
  <c r="P1314" i="49"/>
  <c r="P1362" i="49"/>
  <c r="J134" i="50" s="1"/>
  <c r="P1422" i="49"/>
  <c r="P1428" i="49"/>
  <c r="P616" i="49"/>
  <c r="P200" i="49"/>
  <c r="P235" i="49"/>
  <c r="P524" i="49"/>
  <c r="P769" i="49"/>
  <c r="P781" i="49"/>
  <c r="P852" i="49"/>
  <c r="P858" i="49"/>
  <c r="P870" i="49"/>
  <c r="P935" i="49"/>
  <c r="P1083" i="49"/>
  <c r="P1148" i="49"/>
  <c r="P1166" i="49"/>
  <c r="P1172" i="49"/>
  <c r="P1178" i="49"/>
  <c r="P1202" i="49"/>
  <c r="P1208" i="49"/>
  <c r="P1279" i="49"/>
  <c r="P1357" i="49"/>
  <c r="P1393" i="49"/>
  <c r="P1399" i="49"/>
  <c r="P1417" i="49"/>
  <c r="P1423" i="49"/>
  <c r="P1429" i="49"/>
  <c r="P127" i="49"/>
  <c r="P405" i="49"/>
  <c r="P99" i="49"/>
  <c r="P197" i="49"/>
  <c r="P269" i="49"/>
  <c r="P275" i="49"/>
  <c r="P1156" i="49"/>
  <c r="P1162" i="49"/>
  <c r="P1180" i="49"/>
  <c r="P1292" i="49"/>
  <c r="P456" i="49"/>
  <c r="P1427" i="49"/>
  <c r="P1398" i="49"/>
  <c r="P1404" i="49"/>
  <c r="P1416" i="49"/>
  <c r="P1434" i="49"/>
  <c r="P286" i="49"/>
  <c r="P1405" i="49"/>
  <c r="P1435" i="49"/>
  <c r="P164" i="49"/>
  <c r="P203" i="49"/>
  <c r="P950" i="49"/>
  <c r="P36" i="49"/>
  <c r="P123" i="49"/>
  <c r="P129" i="49"/>
  <c r="P141" i="49"/>
  <c r="P828" i="49"/>
  <c r="P834" i="49"/>
  <c r="P933" i="49"/>
  <c r="P968" i="49"/>
  <c r="P1116" i="49"/>
  <c r="P326" i="49"/>
  <c r="P1409" i="49"/>
  <c r="P289" i="49"/>
  <c r="P503" i="49"/>
  <c r="P95" i="49"/>
  <c r="P939" i="49"/>
  <c r="P945" i="49"/>
  <c r="P1099" i="49"/>
  <c r="P1146" i="49"/>
  <c r="P468" i="49"/>
  <c r="P1415" i="49"/>
  <c r="P1433" i="49"/>
  <c r="P263" i="49"/>
  <c r="P224" i="49"/>
  <c r="P247" i="49"/>
  <c r="P253" i="49"/>
  <c r="P434" i="49"/>
  <c r="P440" i="49"/>
  <c r="P481" i="49"/>
  <c r="P487" i="49"/>
  <c r="J35" i="50" s="1"/>
  <c r="P1369" i="49"/>
  <c r="P1381" i="49"/>
  <c r="P691" i="49"/>
  <c r="P715" i="49"/>
  <c r="P812" i="49"/>
  <c r="P876" i="49"/>
  <c r="P1123" i="49"/>
  <c r="P1129" i="49"/>
  <c r="P1135" i="49"/>
  <c r="P78" i="49"/>
  <c r="P609" i="49"/>
  <c r="P640" i="49"/>
  <c r="P644" i="49"/>
  <c r="P722" i="49"/>
  <c r="P733" i="49"/>
  <c r="P994" i="49"/>
  <c r="P1334" i="49"/>
  <c r="P1352" i="49"/>
  <c r="P1364" i="49"/>
  <c r="P1376" i="49"/>
  <c r="P15" i="49"/>
  <c r="P38" i="49"/>
  <c r="P302" i="49"/>
  <c r="P329" i="49"/>
  <c r="P353" i="49"/>
  <c r="P382" i="49"/>
  <c r="P564" i="49"/>
  <c r="P630" i="49"/>
  <c r="P636" i="49"/>
  <c r="P1013" i="49"/>
  <c r="P1229" i="49"/>
  <c r="P1305" i="49"/>
  <c r="P1311" i="49"/>
  <c r="P1394" i="49"/>
  <c r="P303" i="49"/>
  <c r="P507" i="49"/>
  <c r="P548" i="49"/>
  <c r="P554" i="49"/>
  <c r="P762" i="49"/>
  <c r="P978" i="49"/>
  <c r="P984" i="49"/>
  <c r="P1026" i="49"/>
  <c r="J61" i="50" s="1"/>
  <c r="P1061" i="49"/>
  <c r="P1073" i="49"/>
  <c r="P1184" i="49"/>
  <c r="P1190" i="49"/>
  <c r="P1265" i="49"/>
  <c r="P1277" i="49"/>
  <c r="P542" i="49"/>
  <c r="P577" i="49"/>
  <c r="P583" i="49"/>
  <c r="P1078" i="49"/>
  <c r="P1288" i="49"/>
  <c r="P1294" i="49"/>
  <c r="P1312" i="49"/>
  <c r="P5" i="49"/>
  <c r="P11" i="49"/>
  <c r="P185" i="49"/>
  <c r="P234" i="49"/>
  <c r="P267" i="49"/>
  <c r="P292" i="49"/>
  <c r="P319" i="49"/>
  <c r="P325" i="49"/>
  <c r="P337" i="49"/>
  <c r="P343" i="49"/>
  <c r="P537" i="49"/>
  <c r="P668" i="49"/>
  <c r="P850" i="49"/>
  <c r="P949" i="49"/>
  <c r="P979" i="49"/>
  <c r="P1173" i="49"/>
  <c r="P39" i="49"/>
  <c r="P84" i="49"/>
  <c r="P142" i="49"/>
  <c r="P231" i="49"/>
  <c r="P237" i="49"/>
  <c r="P259" i="49"/>
  <c r="P290" i="49"/>
  <c r="P367" i="49"/>
  <c r="P419" i="49"/>
  <c r="P442" i="49"/>
  <c r="P465" i="49"/>
  <c r="P499" i="49"/>
  <c r="P620" i="49"/>
  <c r="P746" i="49"/>
  <c r="P752" i="49"/>
  <c r="P830" i="49"/>
  <c r="P836" i="49"/>
  <c r="P847" i="49"/>
  <c r="P871" i="49"/>
  <c r="P877" i="49"/>
  <c r="P934" i="49"/>
  <c r="P986" i="49"/>
  <c r="P997" i="49"/>
  <c r="P1009" i="49"/>
  <c r="P1038" i="49"/>
  <c r="J70" i="50" s="1"/>
  <c r="P1152" i="49"/>
  <c r="P1220" i="49"/>
  <c r="P1255" i="49"/>
  <c r="J99" i="50" s="1"/>
  <c r="P1266" i="49"/>
  <c r="P1289" i="49"/>
  <c r="P1330" i="49"/>
  <c r="P1348" i="49"/>
  <c r="P1371" i="49"/>
  <c r="P1377" i="49"/>
  <c r="P45" i="49"/>
  <c r="P68" i="49"/>
  <c r="P113" i="49"/>
  <c r="P119" i="49"/>
  <c r="P177" i="49"/>
  <c r="P204" i="49"/>
  <c r="P210" i="49"/>
  <c r="P215" i="49"/>
  <c r="P271" i="49"/>
  <c r="P345" i="49"/>
  <c r="P356" i="49"/>
  <c r="P420" i="49"/>
  <c r="P466" i="49"/>
  <c r="P471" i="49"/>
  <c r="P494" i="49"/>
  <c r="P595" i="49"/>
  <c r="P599" i="49"/>
  <c r="P607" i="49"/>
  <c r="P613" i="49"/>
  <c r="P796" i="49"/>
  <c r="P866" i="49"/>
  <c r="P872" i="49"/>
  <c r="P878" i="49"/>
  <c r="P947" i="49"/>
  <c r="P1063" i="49"/>
  <c r="P1164" i="49"/>
  <c r="P1215" i="49"/>
  <c r="P1227" i="49"/>
  <c r="P1244" i="49"/>
  <c r="P1256" i="49"/>
  <c r="J100" i="50" s="1"/>
  <c r="P1261" i="49"/>
  <c r="P1319" i="49"/>
  <c r="P1407" i="49"/>
  <c r="P1419" i="49"/>
  <c r="P1425" i="49"/>
  <c r="P1431" i="49"/>
  <c r="P310" i="49"/>
  <c r="P661" i="49"/>
  <c r="P6" i="49"/>
  <c r="P375" i="49"/>
  <c r="P380" i="49"/>
  <c r="P432" i="49"/>
  <c r="P472" i="49"/>
  <c r="J32" i="50" s="1"/>
  <c r="P478" i="49"/>
  <c r="P512" i="49"/>
  <c r="P534" i="49"/>
  <c r="P546" i="49"/>
  <c r="P625" i="49"/>
  <c r="P639" i="49"/>
  <c r="P714" i="49"/>
  <c r="P791" i="49"/>
  <c r="P803" i="49"/>
  <c r="P826" i="49"/>
  <c r="P843" i="49"/>
  <c r="P902" i="49"/>
  <c r="P999" i="49"/>
  <c r="P1011" i="49"/>
  <c r="P1040" i="49"/>
  <c r="P1064" i="49"/>
  <c r="P1086" i="49"/>
  <c r="P1097" i="49"/>
  <c r="P1126" i="49"/>
  <c r="P1132" i="49"/>
  <c r="P1188" i="49"/>
  <c r="P1194" i="49"/>
  <c r="P1373" i="49"/>
  <c r="P87" i="49"/>
  <c r="P195" i="49"/>
  <c r="P332" i="49"/>
  <c r="P344" i="49"/>
  <c r="P430" i="49"/>
  <c r="P441" i="49"/>
  <c r="P458" i="49"/>
  <c r="P464" i="49"/>
  <c r="P515" i="49"/>
  <c r="P538" i="49"/>
  <c r="P572" i="49"/>
  <c r="P654" i="49"/>
  <c r="P755" i="49"/>
  <c r="P760" i="49"/>
  <c r="P932" i="49"/>
  <c r="P955" i="49"/>
  <c r="P966" i="49"/>
  <c r="P989" i="49"/>
  <c r="P1006" i="49"/>
  <c r="P1071" i="49"/>
  <c r="P1081" i="49"/>
  <c r="P1098" i="49"/>
  <c r="P1115" i="49"/>
  <c r="P1121" i="49"/>
  <c r="P1127" i="49"/>
  <c r="P1154" i="49"/>
  <c r="P1263" i="49"/>
  <c r="P1286" i="49"/>
  <c r="J114" i="50" s="1"/>
  <c r="P1297" i="49"/>
  <c r="P1315" i="49"/>
  <c r="P1326" i="49"/>
  <c r="J123" i="50" s="1"/>
  <c r="P1338" i="49"/>
  <c r="J127" i="50" s="1"/>
  <c r="P1385" i="49"/>
  <c r="P1391" i="49"/>
  <c r="P12" i="49"/>
  <c r="P18" i="49"/>
  <c r="P23" i="49"/>
  <c r="P46" i="49"/>
  <c r="P63" i="49"/>
  <c r="P69" i="49"/>
  <c r="P75" i="49"/>
  <c r="P92" i="49"/>
  <c r="P108" i="49"/>
  <c r="P138" i="49"/>
  <c r="P166" i="49"/>
  <c r="P172" i="49"/>
  <c r="P189" i="49"/>
  <c r="P233" i="49"/>
  <c r="P293" i="49"/>
  <c r="P320" i="49"/>
  <c r="P331" i="49"/>
  <c r="P352" i="49"/>
  <c r="P358" i="49"/>
  <c r="P376" i="49"/>
  <c r="P410" i="49"/>
  <c r="P427" i="49"/>
  <c r="P433" i="49"/>
  <c r="P467" i="49"/>
  <c r="P473" i="49"/>
  <c r="P495" i="49"/>
  <c r="P533" i="49"/>
  <c r="P567" i="49"/>
  <c r="P598" i="49"/>
  <c r="P631" i="49"/>
  <c r="P653" i="49"/>
  <c r="P670" i="49"/>
  <c r="P721" i="49"/>
  <c r="P732" i="49"/>
  <c r="P759" i="49"/>
  <c r="P821" i="49"/>
  <c r="P861" i="49"/>
  <c r="P884" i="49"/>
  <c r="P907" i="49"/>
  <c r="P991" i="49"/>
  <c r="P1002" i="49"/>
  <c r="P1014" i="49"/>
  <c r="P1025" i="49"/>
  <c r="J60" i="50" s="1"/>
  <c r="P1042" i="49"/>
  <c r="P1048" i="49"/>
  <c r="P1054" i="49"/>
  <c r="P1060" i="49"/>
  <c r="P1072" i="49"/>
  <c r="P1088" i="49"/>
  <c r="P1106" i="49"/>
  <c r="P1122" i="49"/>
  <c r="P1216" i="49"/>
  <c r="P1245" i="49"/>
  <c r="P1262" i="49"/>
  <c r="P1268" i="49"/>
  <c r="P1285" i="49"/>
  <c r="J113" i="50" s="1"/>
  <c r="P1296" i="49"/>
  <c r="P1325" i="49"/>
  <c r="P1360" i="49"/>
  <c r="P1372" i="49"/>
  <c r="P1384" i="49"/>
  <c r="P1412" i="49"/>
  <c r="P1418" i="49"/>
  <c r="P1430" i="49"/>
  <c r="P20" i="49"/>
  <c r="P25" i="49"/>
  <c r="P77" i="49"/>
  <c r="P94" i="49"/>
  <c r="P134" i="49"/>
  <c r="P145" i="49"/>
  <c r="P162" i="49"/>
  <c r="P168" i="49"/>
  <c r="P174" i="49"/>
  <c r="P180" i="49"/>
  <c r="P191" i="49"/>
  <c r="P223" i="49"/>
  <c r="P229" i="49"/>
  <c r="P266" i="49"/>
  <c r="P272" i="49"/>
  <c r="P309" i="49"/>
  <c r="P383" i="49"/>
  <c r="P395" i="49"/>
  <c r="P412" i="49"/>
  <c r="P429" i="49"/>
  <c r="P451" i="49"/>
  <c r="P480" i="49"/>
  <c r="P486" i="49"/>
  <c r="P535" i="49"/>
  <c r="P586" i="49"/>
  <c r="P596" i="49"/>
  <c r="P600" i="49"/>
  <c r="P638" i="49"/>
  <c r="P642" i="49"/>
  <c r="P646" i="49"/>
  <c r="P655" i="49"/>
  <c r="P672" i="49"/>
  <c r="P717" i="49"/>
  <c r="P756" i="49"/>
  <c r="P771" i="49"/>
  <c r="P811" i="49"/>
  <c r="P817" i="49"/>
  <c r="P863" i="49"/>
  <c r="P903" i="49"/>
  <c r="P920" i="49"/>
  <c r="P926" i="49"/>
  <c r="P942" i="49"/>
  <c r="P948" i="49"/>
  <c r="P959" i="49"/>
  <c r="P970" i="49"/>
  <c r="P976" i="49"/>
  <c r="P987" i="49"/>
  <c r="P998" i="49"/>
  <c r="P1004" i="49"/>
  <c r="P1050" i="49"/>
  <c r="P1084" i="49"/>
  <c r="P1113" i="49"/>
  <c r="P1124" i="49"/>
  <c r="P1141" i="49"/>
  <c r="P1151" i="49"/>
  <c r="P1196" i="49"/>
  <c r="P1218" i="49"/>
  <c r="P1224" i="49"/>
  <c r="P1264" i="49"/>
  <c r="P1276" i="49"/>
  <c r="P1408" i="49"/>
  <c r="P1414" i="49"/>
  <c r="P1426" i="49"/>
  <c r="P1432" i="49"/>
  <c r="P14" i="49"/>
  <c r="P60" i="49"/>
  <c r="P65" i="49"/>
  <c r="P91" i="49"/>
  <c r="P143" i="49"/>
  <c r="P159" i="49"/>
  <c r="P169" i="49"/>
  <c r="P194" i="49"/>
  <c r="P222" i="49"/>
  <c r="P228" i="49"/>
  <c r="P238" i="49"/>
  <c r="P248" i="49"/>
  <c r="P262" i="49"/>
  <c r="P300" i="49"/>
  <c r="P416" i="49"/>
  <c r="P448" i="49"/>
  <c r="P460" i="49"/>
  <c r="P614" i="49"/>
  <c r="P713" i="49"/>
  <c r="P764" i="49"/>
  <c r="P770" i="49"/>
  <c r="P793" i="49"/>
  <c r="P917" i="49"/>
  <c r="P1005" i="49"/>
  <c r="P1028" i="49"/>
  <c r="J63" i="50" s="1"/>
  <c r="P1219" i="49"/>
  <c r="P24" i="49"/>
  <c r="P56" i="49"/>
  <c r="P61" i="49"/>
  <c r="P66" i="49"/>
  <c r="P149" i="49"/>
  <c r="P212" i="49"/>
  <c r="P249" i="49"/>
  <c r="P254" i="49"/>
  <c r="P258" i="49"/>
  <c r="P311" i="49"/>
  <c r="P400" i="49"/>
  <c r="P593" i="49"/>
  <c r="P1142" i="49"/>
  <c r="P30" i="49"/>
  <c r="P40" i="49"/>
  <c r="P62" i="49"/>
  <c r="P72" i="49"/>
  <c r="P82" i="49"/>
  <c r="P176" i="49"/>
  <c r="P186" i="49"/>
  <c r="P240" i="49"/>
  <c r="P282" i="49"/>
  <c r="P341" i="49"/>
  <c r="P347" i="49"/>
  <c r="P384" i="49"/>
  <c r="J23" i="50" s="1"/>
  <c r="P401" i="49"/>
  <c r="P406" i="49"/>
  <c r="P417" i="49"/>
  <c r="P846" i="49"/>
  <c r="P956" i="49"/>
  <c r="P1176" i="49"/>
  <c r="P294" i="49"/>
  <c r="P297" i="49"/>
  <c r="P308" i="49"/>
  <c r="P312" i="49"/>
  <c r="P666" i="49"/>
  <c r="P52" i="49"/>
  <c r="P73" i="49"/>
  <c r="P83" i="49"/>
  <c r="P130" i="49"/>
  <c r="P182" i="49"/>
  <c r="P196" i="49"/>
  <c r="P225" i="49"/>
  <c r="P283" i="49"/>
  <c r="P287" i="49"/>
  <c r="P301" i="49"/>
  <c r="P305" i="49"/>
  <c r="P342" i="49"/>
  <c r="P374" i="49"/>
  <c r="P396" i="49"/>
  <c r="P407" i="49"/>
  <c r="P424" i="49"/>
  <c r="P435" i="49"/>
  <c r="P591" i="49"/>
  <c r="P602" i="49"/>
  <c r="P825" i="49"/>
  <c r="P864" i="49"/>
  <c r="P1160" i="49"/>
  <c r="P1182" i="49"/>
  <c r="P475" i="49"/>
  <c r="P820" i="49"/>
  <c r="P26" i="49"/>
  <c r="P32" i="49"/>
  <c r="P37" i="49"/>
  <c r="P42" i="49"/>
  <c r="P53" i="49"/>
  <c r="P58" i="49"/>
  <c r="P89" i="49"/>
  <c r="P109" i="49"/>
  <c r="P115" i="49"/>
  <c r="P125" i="49"/>
  <c r="P136" i="49"/>
  <c r="P146" i="49"/>
  <c r="P167" i="49"/>
  <c r="P183" i="49"/>
  <c r="P220" i="49"/>
  <c r="P364" i="49"/>
  <c r="P369" i="49"/>
  <c r="P580" i="49"/>
  <c r="P79" i="49"/>
  <c r="P152" i="49"/>
  <c r="P201" i="49"/>
  <c r="P206" i="49"/>
  <c r="P354" i="49"/>
  <c r="P359" i="49"/>
  <c r="J17" i="50" s="1"/>
  <c r="P832" i="49"/>
  <c r="P838" i="49"/>
  <c r="P1032" i="49"/>
  <c r="P1240" i="49"/>
  <c r="P28" i="49"/>
  <c r="P33" i="49"/>
  <c r="P70" i="49"/>
  <c r="P85" i="49"/>
  <c r="P90" i="49"/>
  <c r="P105" i="49"/>
  <c r="P116" i="49"/>
  <c r="P121" i="49"/>
  <c r="P137" i="49"/>
  <c r="P179" i="49"/>
  <c r="P184" i="49"/>
  <c r="P211" i="49"/>
  <c r="P221" i="49"/>
  <c r="P232" i="49"/>
  <c r="P270" i="49"/>
  <c r="P280" i="49"/>
  <c r="P306" i="49"/>
  <c r="P365" i="49"/>
  <c r="P393" i="49"/>
  <c r="P447" i="49"/>
  <c r="P575" i="49"/>
  <c r="P694" i="49"/>
  <c r="P706" i="49"/>
  <c r="P855" i="49"/>
  <c r="P1010" i="49"/>
  <c r="P371" i="49"/>
  <c r="P381" i="49"/>
  <c r="P423" i="49"/>
  <c r="P439" i="49"/>
  <c r="P449" i="49"/>
  <c r="P461" i="49"/>
  <c r="P500" i="49"/>
  <c r="P526" i="49"/>
  <c r="P574" i="49"/>
  <c r="P594" i="49"/>
  <c r="P604" i="49"/>
  <c r="P624" i="49"/>
  <c r="P648" i="49"/>
  <c r="P651" i="49"/>
  <c r="P679" i="49"/>
  <c r="P685" i="49"/>
  <c r="P712" i="49"/>
  <c r="P716" i="49"/>
  <c r="P784" i="49"/>
  <c r="P827" i="49"/>
  <c r="P837" i="49"/>
  <c r="P851" i="49"/>
  <c r="P857" i="49"/>
  <c r="P873" i="49"/>
  <c r="P910" i="49"/>
  <c r="P921" i="49"/>
  <c r="P931" i="49"/>
  <c r="P936" i="49"/>
  <c r="P951" i="49"/>
  <c r="P981" i="49"/>
  <c r="P996" i="49"/>
  <c r="P1007" i="49"/>
  <c r="P1017" i="49"/>
  <c r="P1039" i="49"/>
  <c r="P1076" i="49"/>
  <c r="P1107" i="49"/>
  <c r="P1112" i="49"/>
  <c r="P1117" i="49"/>
  <c r="P1150" i="49"/>
  <c r="P1165" i="49"/>
  <c r="P1230" i="49"/>
  <c r="P1278" i="49"/>
  <c r="P1298" i="49"/>
  <c r="P1304" i="49"/>
  <c r="P361" i="49"/>
  <c r="P366" i="49"/>
  <c r="P387" i="49"/>
  <c r="P482" i="49"/>
  <c r="P492" i="49"/>
  <c r="P565" i="49"/>
  <c r="P584" i="49"/>
  <c r="P667" i="49"/>
  <c r="P737" i="49"/>
  <c r="P761" i="49"/>
  <c r="P780" i="49"/>
  <c r="P785" i="49"/>
  <c r="P790" i="49"/>
  <c r="P795" i="49"/>
  <c r="P801" i="49"/>
  <c r="P911" i="49"/>
  <c r="P927" i="49"/>
  <c r="P937" i="49"/>
  <c r="P957" i="49"/>
  <c r="P992" i="49"/>
  <c r="P1018" i="49"/>
  <c r="P1077" i="49"/>
  <c r="P1102" i="49"/>
  <c r="P1118" i="49"/>
  <c r="P1241" i="49"/>
  <c r="P1251" i="49"/>
  <c r="P1284" i="49"/>
  <c r="P1299" i="49"/>
  <c r="P1374" i="49"/>
  <c r="P618" i="49"/>
  <c r="P645" i="49"/>
  <c r="P697" i="49"/>
  <c r="P702" i="49"/>
  <c r="P775" i="49"/>
  <c r="P807" i="49"/>
  <c r="P818" i="49"/>
  <c r="P869" i="49"/>
  <c r="P896" i="49"/>
  <c r="P901" i="49"/>
  <c r="P943" i="49"/>
  <c r="P977" i="49"/>
  <c r="P1024" i="49"/>
  <c r="J59" i="50" s="1"/>
  <c r="P1046" i="49"/>
  <c r="P1051" i="49"/>
  <c r="P1056" i="49"/>
  <c r="P1087" i="49"/>
  <c r="P1108" i="49"/>
  <c r="P1133" i="49"/>
  <c r="P1201" i="49"/>
  <c r="P1231" i="49"/>
  <c r="P1252" i="49"/>
  <c r="P1332" i="49"/>
  <c r="P1337" i="49"/>
  <c r="J126" i="50" s="1"/>
  <c r="P1395" i="49"/>
  <c r="P1410" i="49"/>
  <c r="P388" i="49"/>
  <c r="P404" i="49"/>
  <c r="P436" i="49"/>
  <c r="P457" i="49"/>
  <c r="P463" i="49"/>
  <c r="P497" i="49"/>
  <c r="P518" i="49"/>
  <c r="P528" i="49"/>
  <c r="P561" i="49"/>
  <c r="P675" i="49"/>
  <c r="P681" i="49"/>
  <c r="P703" i="49"/>
  <c r="P749" i="49"/>
  <c r="P776" i="49"/>
  <c r="P786" i="49"/>
  <c r="P823" i="49"/>
  <c r="P853" i="49"/>
  <c r="P897" i="49"/>
  <c r="P944" i="49"/>
  <c r="P953" i="49"/>
  <c r="P1030" i="49"/>
  <c r="J65" i="50" s="1"/>
  <c r="P1036" i="49"/>
  <c r="P1062" i="49"/>
  <c r="P1067" i="49"/>
  <c r="P1103" i="49"/>
  <c r="P1119" i="49"/>
  <c r="P1167" i="49"/>
  <c r="P1212" i="49"/>
  <c r="P1226" i="49"/>
  <c r="P1237" i="49"/>
  <c r="P1247" i="49"/>
  <c r="P1258" i="49"/>
  <c r="J102" i="50" s="1"/>
  <c r="P1274" i="49"/>
  <c r="P1300" i="49"/>
  <c r="P1306" i="49"/>
  <c r="P1322" i="49"/>
  <c r="P1327" i="49"/>
  <c r="P1406" i="49"/>
  <c r="P317" i="49"/>
  <c r="P379" i="49"/>
  <c r="P394" i="49"/>
  <c r="P399" i="49"/>
  <c r="P431" i="49"/>
  <c r="P446" i="49"/>
  <c r="P452" i="49"/>
  <c r="P508" i="49"/>
  <c r="P543" i="49"/>
  <c r="P552" i="49"/>
  <c r="P557" i="49"/>
  <c r="P576" i="49"/>
  <c r="P633" i="49"/>
  <c r="P658" i="49"/>
  <c r="P676" i="49"/>
  <c r="P682" i="49"/>
  <c r="P724" i="49"/>
  <c r="P744" i="49"/>
  <c r="P787" i="49"/>
  <c r="P798" i="49"/>
  <c r="P898" i="49"/>
  <c r="P974" i="49"/>
  <c r="P1031" i="49"/>
  <c r="P1068" i="49"/>
  <c r="P1094" i="49"/>
  <c r="P1120" i="49"/>
  <c r="P1130" i="49"/>
  <c r="P1158" i="49"/>
  <c r="P1222" i="49"/>
  <c r="P1243" i="49"/>
  <c r="P1248" i="49"/>
  <c r="P1254" i="49"/>
  <c r="J98" i="50" s="1"/>
  <c r="P1270" i="49"/>
  <c r="P1301" i="49"/>
  <c r="P1307" i="49"/>
  <c r="P1313" i="49"/>
  <c r="P1318" i="49"/>
  <c r="P1328" i="49"/>
  <c r="P1355" i="49"/>
  <c r="P1397" i="49"/>
  <c r="P1169" i="49"/>
  <c r="P1382" i="49"/>
  <c r="P1302" i="49"/>
  <c r="P1308" i="49"/>
  <c r="P1345" i="49"/>
  <c r="P1351" i="49"/>
  <c r="P1356" i="49"/>
  <c r="P453" i="49"/>
  <c r="P459" i="49"/>
  <c r="P470" i="49"/>
  <c r="P530" i="49"/>
  <c r="P549" i="49"/>
  <c r="P563" i="49"/>
  <c r="P603" i="49"/>
  <c r="P623" i="49"/>
  <c r="P626" i="49"/>
  <c r="P634" i="49"/>
  <c r="P643" i="49"/>
  <c r="P650" i="49"/>
  <c r="P673" i="49"/>
  <c r="P689" i="49"/>
  <c r="P705" i="49"/>
  <c r="P710" i="49"/>
  <c r="P730" i="49"/>
  <c r="P735" i="49"/>
  <c r="P740" i="49"/>
  <c r="P778" i="49"/>
  <c r="P799" i="49"/>
  <c r="P815" i="49"/>
  <c r="P831" i="49"/>
  <c r="P845" i="49"/>
  <c r="P882" i="49"/>
  <c r="P893" i="49"/>
  <c r="P914" i="49"/>
  <c r="P960" i="49"/>
  <c r="P990" i="49"/>
  <c r="P1000" i="49"/>
  <c r="P1021" i="49"/>
  <c r="P1043" i="49"/>
  <c r="P1059" i="49"/>
  <c r="P1095" i="49"/>
  <c r="P1100" i="49"/>
  <c r="P1105" i="49"/>
  <c r="P1111" i="49"/>
  <c r="P1175" i="49"/>
  <c r="P1214" i="49"/>
  <c r="P1271" i="49"/>
  <c r="P1282" i="49"/>
  <c r="J111" i="50" s="1"/>
  <c r="P1287" i="49"/>
  <c r="J115" i="50" s="1"/>
  <c r="P1303" i="49"/>
  <c r="P1340" i="49"/>
  <c r="P1346" i="49"/>
  <c r="P1368" i="49"/>
  <c r="J139" i="50" s="1"/>
  <c r="P505" i="49"/>
  <c r="P531" i="49"/>
  <c r="P559" i="49"/>
  <c r="P578" i="49"/>
  <c r="P589" i="49"/>
  <c r="P690" i="49"/>
  <c r="P711" i="49"/>
  <c r="P741" i="49"/>
  <c r="P789" i="49"/>
  <c r="P794" i="49"/>
  <c r="P800" i="49"/>
  <c r="P888" i="49"/>
  <c r="P894" i="49"/>
  <c r="P905" i="49"/>
  <c r="P915" i="49"/>
  <c r="P1001" i="49"/>
  <c r="P1033" i="49"/>
  <c r="J67" i="50" s="1"/>
  <c r="P1044" i="49"/>
  <c r="P1049" i="49"/>
  <c r="P1272" i="49"/>
  <c r="P1438" i="49"/>
  <c r="J146" i="50" s="1"/>
  <c r="N1290" i="49"/>
  <c r="N1180" i="49"/>
  <c r="N1184" i="49"/>
  <c r="N1173" i="49"/>
  <c r="N1354" i="49"/>
  <c r="N1356" i="49"/>
  <c r="N1024" i="49"/>
  <c r="N803" i="49"/>
  <c r="N797" i="49"/>
  <c r="N1328" i="49"/>
  <c r="N967" i="49"/>
  <c r="N1198" i="49"/>
  <c r="N41" i="49"/>
  <c r="N1182" i="49"/>
  <c r="N1192" i="49"/>
  <c r="N1027" i="49"/>
  <c r="N1014" i="49"/>
  <c r="N800" i="49"/>
  <c r="N1047" i="49"/>
  <c r="N1029" i="49"/>
  <c r="N1208" i="49"/>
  <c r="N204" i="49"/>
  <c r="N1330" i="49"/>
  <c r="N58" i="49"/>
  <c r="N1252" i="49"/>
  <c r="N1231" i="49"/>
  <c r="N1201" i="49"/>
  <c r="N1215" i="49"/>
  <c r="N205" i="49"/>
  <c r="N43" i="49"/>
  <c r="N1025" i="49"/>
  <c r="N735" i="49"/>
  <c r="N1023" i="49"/>
  <c r="N900" i="49"/>
  <c r="N1026" i="49"/>
  <c r="P209" i="49"/>
  <c r="P103" i="49"/>
  <c r="N1289" i="49"/>
  <c r="P88" i="49"/>
  <c r="N991" i="49"/>
  <c r="P165" i="49"/>
  <c r="N1157" i="49"/>
  <c r="P122" i="49"/>
  <c r="P569" i="49"/>
  <c r="P700" i="49"/>
  <c r="P773" i="49"/>
  <c r="P97" i="49"/>
  <c r="P107" i="49"/>
  <c r="P112" i="49"/>
  <c r="P709" i="49"/>
  <c r="P597" i="49"/>
  <c r="P156" i="49"/>
  <c r="P402" i="49"/>
  <c r="P408" i="49"/>
  <c r="P1177" i="49"/>
  <c r="P98" i="49"/>
  <c r="P218" i="49"/>
  <c r="P307" i="49"/>
  <c r="P324" i="49"/>
  <c r="P370" i="49"/>
  <c r="P485" i="49"/>
  <c r="P824" i="49"/>
  <c r="P43" i="49"/>
  <c r="P71" i="49"/>
  <c r="P35" i="49"/>
  <c r="P48" i="49"/>
  <c r="P120" i="49"/>
  <c r="P135" i="49"/>
  <c r="P161" i="49"/>
  <c r="P236" i="49"/>
  <c r="P483" i="49"/>
  <c r="P529" i="49"/>
  <c r="P726" i="49"/>
  <c r="P1143" i="49"/>
  <c r="P1155" i="49"/>
  <c r="P1168" i="49"/>
  <c r="P1233" i="49"/>
  <c r="P808" i="49"/>
  <c r="P1370" i="49"/>
  <c r="P385" i="49"/>
  <c r="P454" i="49"/>
  <c r="P696" i="49"/>
  <c r="P736" i="49"/>
  <c r="P805" i="49"/>
  <c r="P67" i="49"/>
  <c r="P155" i="49"/>
  <c r="P355" i="49"/>
  <c r="P391" i="49"/>
  <c r="P425" i="49"/>
  <c r="P521" i="49"/>
  <c r="P1183" i="49"/>
  <c r="P1109" i="49"/>
  <c r="P1170" i="49"/>
  <c r="P1354" i="49"/>
  <c r="P1436" i="49"/>
  <c r="P93" i="49"/>
  <c r="P140" i="49"/>
  <c r="P163" i="49"/>
  <c r="P455" i="49"/>
  <c r="P501" i="49"/>
  <c r="P854" i="49"/>
  <c r="P1034" i="49"/>
  <c r="J68" i="50" s="1"/>
  <c r="P1402" i="49"/>
  <c r="P8" i="49"/>
  <c r="P144" i="49"/>
  <c r="P178" i="49"/>
  <c r="P198" i="49"/>
  <c r="P360" i="49"/>
  <c r="P421" i="49"/>
  <c r="P227" i="49"/>
  <c r="P323" i="49"/>
  <c r="P510" i="49"/>
  <c r="P570" i="49"/>
  <c r="P608" i="49"/>
  <c r="P692" i="49"/>
  <c r="P718" i="49"/>
  <c r="P745" i="49"/>
  <c r="P747" i="49"/>
  <c r="P879" i="49"/>
  <c r="P1023" i="49"/>
  <c r="J58" i="50" s="1"/>
  <c r="P1058" i="49"/>
  <c r="P1144" i="49"/>
  <c r="P1320" i="49"/>
  <c r="P1383" i="49"/>
  <c r="P34" i="49"/>
  <c r="P208" i="49"/>
  <c r="P257" i="49"/>
  <c r="P336" i="49"/>
  <c r="P350" i="49"/>
  <c r="P544" i="49"/>
  <c r="P748" i="49"/>
  <c r="P890" i="49"/>
  <c r="P1203" i="49"/>
  <c r="P1210" i="49"/>
  <c r="P1295" i="49"/>
  <c r="P1359" i="49"/>
  <c r="P27" i="49"/>
  <c r="P131" i="49"/>
  <c r="P372" i="49"/>
  <c r="P513" i="49"/>
  <c r="P615" i="49"/>
  <c r="P647" i="49"/>
  <c r="P683" i="49"/>
  <c r="P804" i="49"/>
  <c r="P813" i="49"/>
  <c r="P929" i="49"/>
  <c r="P1085" i="49"/>
  <c r="P1157" i="49"/>
  <c r="P1195" i="49"/>
  <c r="P1283" i="49"/>
  <c r="P1350" i="49"/>
  <c r="P867" i="49"/>
  <c r="P887" i="49"/>
  <c r="P941" i="49"/>
  <c r="P1015" i="49"/>
  <c r="P1066" i="49"/>
  <c r="P1093" i="49"/>
  <c r="P1206" i="49"/>
  <c r="P13" i="49"/>
  <c r="P17" i="49"/>
  <c r="P21" i="49"/>
  <c r="P29" i="49"/>
  <c r="P51" i="49"/>
  <c r="P241" i="49"/>
  <c r="P274" i="49"/>
  <c r="P411" i="49"/>
  <c r="P509" i="49"/>
  <c r="P719" i="49"/>
  <c r="P743" i="49"/>
  <c r="P881" i="49"/>
  <c r="P923" i="49"/>
  <c r="P971" i="49"/>
  <c r="P973" i="49"/>
  <c r="P1209" i="49"/>
  <c r="P1310" i="49"/>
  <c r="P1375" i="49"/>
  <c r="P1400" i="49"/>
  <c r="P128" i="49"/>
  <c r="P190" i="49"/>
  <c r="P214" i="49"/>
  <c r="P321" i="49"/>
  <c r="P327" i="49"/>
  <c r="P362" i="49"/>
  <c r="P398" i="49"/>
  <c r="P477" i="49"/>
  <c r="P588" i="49"/>
  <c r="P637" i="49"/>
  <c r="P701" i="49"/>
  <c r="P753" i="49"/>
  <c r="P777" i="49"/>
  <c r="P868" i="49"/>
  <c r="P874" i="49"/>
  <c r="P1069" i="49"/>
  <c r="P1074" i="49"/>
  <c r="P1082" i="49"/>
  <c r="P1101" i="49"/>
  <c r="J81" i="50" s="1"/>
  <c r="P1125" i="49"/>
  <c r="P1221" i="49"/>
  <c r="P1232" i="49"/>
  <c r="P1390" i="49"/>
  <c r="P147" i="49"/>
  <c r="P279" i="49"/>
  <c r="P474" i="49"/>
  <c r="P590" i="49"/>
  <c r="P652" i="49"/>
  <c r="P664" i="49"/>
  <c r="P695" i="49"/>
  <c r="P835" i="49"/>
  <c r="P841" i="49"/>
  <c r="P916" i="49"/>
  <c r="P1020" i="49"/>
  <c r="P1089" i="49"/>
  <c r="P1140" i="49"/>
  <c r="P1363" i="49"/>
  <c r="J135" i="50" s="1"/>
  <c r="P1387" i="49"/>
  <c r="P132" i="49"/>
  <c r="P202" i="49"/>
  <c r="P216" i="49"/>
  <c r="P536" i="49"/>
  <c r="P669" i="49"/>
  <c r="P677" i="49"/>
  <c r="P720" i="49"/>
  <c r="P754" i="49"/>
  <c r="P1092" i="49"/>
  <c r="P1259" i="49"/>
  <c r="J103" i="50" s="1"/>
  <c r="P264" i="49"/>
  <c r="P368" i="49"/>
  <c r="P438" i="49"/>
  <c r="P450" i="49"/>
  <c r="P504" i="49"/>
  <c r="P619" i="49"/>
  <c r="P816" i="49"/>
  <c r="P842" i="49"/>
  <c r="P848" i="49"/>
  <c r="P885" i="49"/>
  <c r="P1022" i="49"/>
  <c r="P1079" i="49"/>
  <c r="P1223" i="49"/>
  <c r="P1236" i="49"/>
  <c r="P1260" i="49"/>
  <c r="P1275" i="49"/>
  <c r="P1331" i="49"/>
  <c r="P1333" i="49"/>
  <c r="P1411" i="49"/>
  <c r="P660" i="49"/>
  <c r="P728" i="49"/>
  <c r="P768" i="49"/>
  <c r="P810" i="49"/>
  <c r="P906" i="49"/>
  <c r="P922" i="49"/>
  <c r="P1171" i="49"/>
  <c r="P1316" i="49"/>
  <c r="P1358" i="49"/>
  <c r="P1366" i="49"/>
  <c r="J137" i="50" s="1"/>
  <c r="P1403" i="49"/>
  <c r="P1291" i="49"/>
  <c r="P1344" i="49"/>
  <c r="P153" i="49"/>
  <c r="P250" i="49"/>
  <c r="P299" i="49"/>
  <c r="P348" i="49"/>
  <c r="P892" i="49"/>
  <c r="P954" i="49"/>
  <c r="P965" i="49"/>
  <c r="P972" i="49"/>
  <c r="P983" i="49"/>
  <c r="P1179" i="49"/>
  <c r="P1185" i="49"/>
  <c r="P1228" i="49"/>
  <c r="P1339" i="49"/>
  <c r="P1424" i="49"/>
  <c r="P413" i="49"/>
  <c r="P462" i="49"/>
  <c r="J28" i="50" s="1"/>
  <c r="P1035" i="49"/>
  <c r="P1149" i="49"/>
  <c r="P1197" i="49"/>
  <c r="P1239" i="49"/>
  <c r="P1281" i="49"/>
  <c r="J110" i="50" s="1"/>
  <c r="P1378" i="49"/>
  <c r="P1309" i="49"/>
  <c r="P1441" i="49"/>
  <c r="N893" i="49"/>
  <c r="N1343" i="49"/>
  <c r="N718" i="49"/>
  <c r="N997" i="49"/>
  <c r="N930" i="49"/>
  <c r="N879" i="49"/>
  <c r="N858" i="49"/>
  <c r="N851" i="49"/>
  <c r="N841" i="49"/>
  <c r="N863" i="49"/>
  <c r="N1189" i="49"/>
  <c r="N932" i="49"/>
  <c r="N804" i="49"/>
  <c r="N1149" i="49"/>
  <c r="N1005" i="49"/>
  <c r="N807" i="49"/>
  <c r="N1032" i="49"/>
  <c r="N814" i="49"/>
  <c r="N813" i="49"/>
  <c r="N819" i="49"/>
  <c r="N936" i="49"/>
  <c r="N995" i="49"/>
  <c r="N942" i="49"/>
  <c r="N1190" i="49"/>
  <c r="N1222" i="49"/>
  <c r="N793" i="49"/>
  <c r="N1031" i="49"/>
  <c r="N822" i="49"/>
  <c r="N829" i="49"/>
  <c r="N788" i="49"/>
  <c r="N856" i="49"/>
  <c r="N940" i="49"/>
  <c r="N1227" i="49"/>
  <c r="N1213" i="49"/>
  <c r="N1254" i="49"/>
  <c r="N1283" i="49"/>
  <c r="N1141" i="49"/>
  <c r="N924" i="49"/>
  <c r="N843" i="49"/>
  <c r="N1009" i="49"/>
  <c r="N1002" i="49"/>
  <c r="N996" i="49"/>
  <c r="I106" i="50" l="1"/>
  <c r="H145" i="50"/>
  <c r="H49" i="50"/>
  <c r="H21" i="50"/>
  <c r="G11" i="50"/>
  <c r="G19" i="50"/>
  <c r="G80" i="50"/>
  <c r="I96" i="50"/>
  <c r="G18" i="50"/>
  <c r="I24" i="50"/>
  <c r="I73" i="50"/>
  <c r="I22" i="50"/>
  <c r="H44" i="50"/>
  <c r="I6" i="50"/>
  <c r="I89" i="50"/>
  <c r="I128" i="50"/>
  <c r="H58" i="50"/>
  <c r="I123" i="50"/>
  <c r="I26" i="50"/>
  <c r="I4" i="50"/>
  <c r="H22" i="50"/>
  <c r="G71" i="50"/>
  <c r="G117" i="50"/>
  <c r="G140" i="50"/>
  <c r="G103" i="50"/>
  <c r="K103" i="50" s="1"/>
  <c r="I10" i="50"/>
  <c r="I31" i="50"/>
  <c r="I21" i="50"/>
  <c r="G112" i="50"/>
  <c r="H52" i="50"/>
  <c r="I23" i="50"/>
  <c r="H25" i="50"/>
  <c r="G50" i="50"/>
  <c r="H69" i="50"/>
  <c r="G37" i="50"/>
  <c r="G58" i="50"/>
  <c r="K58" i="50" s="1"/>
  <c r="G25" i="50"/>
  <c r="H50" i="50"/>
  <c r="H12" i="50"/>
  <c r="G47" i="50"/>
  <c r="G41" i="50"/>
  <c r="H112" i="50"/>
  <c r="H105" i="50"/>
  <c r="I29" i="50"/>
  <c r="G89" i="50"/>
  <c r="H15" i="50"/>
  <c r="I137" i="50"/>
  <c r="G69" i="50"/>
  <c r="I119" i="50"/>
  <c r="H72" i="50"/>
  <c r="H53" i="50"/>
  <c r="H118" i="50"/>
  <c r="H66" i="50"/>
  <c r="G53" i="50"/>
  <c r="G98" i="50"/>
  <c r="K98" i="50" s="1"/>
  <c r="G31" i="50"/>
  <c r="G33" i="50"/>
  <c r="G66" i="50"/>
  <c r="I84" i="50"/>
  <c r="I113" i="50"/>
  <c r="H119" i="50"/>
  <c r="I38" i="50"/>
  <c r="H35" i="50"/>
  <c r="H79" i="50"/>
  <c r="G135" i="50"/>
  <c r="K135" i="50" s="1"/>
  <c r="I25" i="50"/>
  <c r="H32" i="50"/>
  <c r="I5" i="50"/>
  <c r="I98" i="50"/>
  <c r="G52" i="50"/>
  <c r="G104" i="50"/>
  <c r="H30" i="50"/>
  <c r="H63" i="50"/>
  <c r="I33" i="50"/>
  <c r="I43" i="50"/>
  <c r="G97" i="50"/>
  <c r="K97" i="50" s="1"/>
  <c r="I79" i="50"/>
  <c r="G63" i="50"/>
  <c r="K63" i="50" s="1"/>
  <c r="I18" i="50"/>
  <c r="I94" i="50"/>
  <c r="G49" i="50"/>
  <c r="H116" i="50"/>
  <c r="I48" i="50"/>
  <c r="H122" i="50"/>
  <c r="H41" i="50"/>
  <c r="G118" i="50"/>
  <c r="I36" i="50"/>
  <c r="H110" i="50"/>
  <c r="G34" i="50"/>
  <c r="G95" i="50"/>
  <c r="I16" i="50"/>
  <c r="I80" i="50"/>
  <c r="I147" i="50"/>
  <c r="H70" i="50"/>
  <c r="G129" i="50"/>
  <c r="H109" i="50"/>
  <c r="H77" i="50"/>
  <c r="H28" i="50"/>
  <c r="G82" i="50"/>
  <c r="H67" i="50"/>
  <c r="H36" i="50"/>
  <c r="G9" i="50"/>
  <c r="H31" i="50"/>
  <c r="I67" i="50"/>
  <c r="G122" i="50"/>
  <c r="I62" i="50"/>
  <c r="I68" i="50"/>
  <c r="I37" i="50"/>
  <c r="I45" i="50"/>
  <c r="G110" i="50"/>
  <c r="K110" i="50" s="1"/>
  <c r="H92" i="50"/>
  <c r="G74" i="50"/>
  <c r="H26" i="50"/>
  <c r="G101" i="50"/>
  <c r="K101" i="50" s="1"/>
  <c r="I55" i="50"/>
  <c r="I118" i="50"/>
  <c r="H54" i="50"/>
  <c r="G125" i="50"/>
  <c r="G44" i="50"/>
  <c r="I122" i="50"/>
  <c r="I41" i="50"/>
  <c r="H115" i="50"/>
  <c r="I35" i="50"/>
  <c r="H100" i="50"/>
  <c r="G26" i="50"/>
  <c r="H86" i="50"/>
  <c r="G130" i="50"/>
  <c r="I71" i="50"/>
  <c r="H130" i="50"/>
  <c r="I20" i="50"/>
  <c r="G108" i="50"/>
  <c r="G28" i="50"/>
  <c r="K28" i="50" s="1"/>
  <c r="I136" i="50"/>
  <c r="G59" i="50"/>
  <c r="K59" i="50" s="1"/>
  <c r="I34" i="50"/>
  <c r="I70" i="50"/>
  <c r="I65" i="50"/>
  <c r="H88" i="50"/>
  <c r="I39" i="50"/>
  <c r="I57" i="50"/>
  <c r="H117" i="50"/>
  <c r="G94" i="50"/>
  <c r="G76" i="50"/>
  <c r="G29" i="50"/>
  <c r="I111" i="50"/>
  <c r="G60" i="50"/>
  <c r="K60" i="50" s="1"/>
  <c r="H123" i="50"/>
  <c r="G61" i="50"/>
  <c r="K61" i="50" s="1"/>
  <c r="G128" i="50"/>
  <c r="I54" i="50"/>
  <c r="H125" i="50"/>
  <c r="H51" i="50"/>
  <c r="H120" i="50"/>
  <c r="G40" i="50"/>
  <c r="I105" i="50"/>
  <c r="H27" i="50"/>
  <c r="H93" i="50"/>
  <c r="H131" i="50"/>
  <c r="G81" i="50"/>
  <c r="K81" i="50" s="1"/>
  <c r="I131" i="50"/>
  <c r="H18" i="50"/>
  <c r="I42" i="50"/>
  <c r="G78" i="50"/>
  <c r="H133" i="50"/>
  <c r="I53" i="50"/>
  <c r="G136" i="50"/>
  <c r="H98" i="50"/>
  <c r="I138" i="50"/>
  <c r="G62" i="50"/>
  <c r="K62" i="50" s="1"/>
  <c r="G77" i="50"/>
  <c r="G42" i="50"/>
  <c r="G107" i="50"/>
  <c r="G30" i="50"/>
  <c r="H73" i="50"/>
  <c r="H90" i="50"/>
  <c r="I44" i="50"/>
  <c r="I82" i="50"/>
  <c r="I130" i="50"/>
  <c r="I109" i="50"/>
  <c r="I78" i="50"/>
  <c r="I32" i="50"/>
  <c r="G113" i="50"/>
  <c r="K113" i="50" s="1"/>
  <c r="H68" i="50"/>
  <c r="I139" i="50"/>
  <c r="H64" i="50"/>
  <c r="G134" i="50"/>
  <c r="K134" i="50" s="1"/>
  <c r="I64" i="50"/>
  <c r="H128" i="50"/>
  <c r="H56" i="50"/>
  <c r="G124" i="50"/>
  <c r="G46" i="50"/>
  <c r="I110" i="50"/>
  <c r="I28" i="50"/>
  <c r="G99" i="50"/>
  <c r="K99" i="50" s="1"/>
  <c r="I132" i="50"/>
  <c r="H82" i="50"/>
  <c r="G141" i="50"/>
  <c r="G39" i="50"/>
  <c r="G56" i="50"/>
  <c r="G38" i="50"/>
  <c r="I59" i="50"/>
  <c r="G36" i="50"/>
  <c r="G43" i="50"/>
  <c r="G14" i="50"/>
  <c r="I99" i="50"/>
  <c r="G145" i="50"/>
  <c r="K145" i="50" s="1"/>
  <c r="H84" i="50"/>
  <c r="G35" i="50"/>
  <c r="K35" i="50" s="1"/>
  <c r="G146" i="50"/>
  <c r="K146" i="50" s="1"/>
  <c r="G131" i="50"/>
  <c r="G114" i="50"/>
  <c r="K114" i="50" s="1"/>
  <c r="G142" i="50"/>
  <c r="H142" i="50"/>
  <c r="H136" i="50"/>
  <c r="H114" i="50"/>
  <c r="I75" i="50"/>
  <c r="H97" i="50"/>
  <c r="I60" i="50"/>
  <c r="G16" i="50"/>
  <c r="H62" i="50"/>
  <c r="G90" i="50"/>
  <c r="I104" i="50"/>
  <c r="G54" i="50"/>
  <c r="H95" i="50"/>
  <c r="H8" i="50"/>
  <c r="H129" i="50"/>
  <c r="H89" i="50"/>
  <c r="H42" i="50"/>
  <c r="H121" i="50"/>
  <c r="I76" i="50"/>
  <c r="G6" i="50"/>
  <c r="I77" i="50"/>
  <c r="H140" i="50"/>
  <c r="H80" i="50"/>
  <c r="H134" i="50"/>
  <c r="I66" i="50"/>
  <c r="H137" i="50"/>
  <c r="G55" i="50"/>
  <c r="I115" i="50"/>
  <c r="H45" i="50"/>
  <c r="H107" i="50"/>
  <c r="H143" i="50"/>
  <c r="G93" i="50"/>
  <c r="I143" i="50"/>
  <c r="G24" i="50"/>
  <c r="I9" i="50"/>
  <c r="H85" i="50"/>
  <c r="G17" i="50"/>
  <c r="K17" i="50" s="1"/>
  <c r="I92" i="50"/>
  <c r="G121" i="50"/>
  <c r="K121" i="50" s="1"/>
  <c r="G73" i="50"/>
  <c r="G137" i="50"/>
  <c r="K137" i="50" s="1"/>
  <c r="H61" i="50"/>
  <c r="H38" i="50"/>
  <c r="H5" i="50"/>
  <c r="H146" i="50"/>
  <c r="H17" i="50"/>
  <c r="I30" i="50"/>
  <c r="I108" i="50"/>
  <c r="G64" i="50"/>
  <c r="K64" i="50" s="1"/>
  <c r="H24" i="50"/>
  <c r="H81" i="50"/>
  <c r="H14" i="50"/>
  <c r="H126" i="50"/>
  <c r="I88" i="50"/>
  <c r="I101" i="50"/>
  <c r="I13" i="50"/>
  <c r="H135" i="50"/>
  <c r="H104" i="50"/>
  <c r="I50" i="50"/>
  <c r="G123" i="50"/>
  <c r="K123" i="50" s="1"/>
  <c r="H78" i="50"/>
  <c r="I11" i="50"/>
  <c r="G83" i="50"/>
  <c r="G143" i="50"/>
  <c r="H83" i="50"/>
  <c r="G139" i="50"/>
  <c r="K139" i="50" s="1"/>
  <c r="H71" i="50"/>
  <c r="H141" i="50"/>
  <c r="I56" i="50"/>
  <c r="I120" i="50"/>
  <c r="G51" i="50"/>
  <c r="H113" i="50"/>
  <c r="I144" i="50"/>
  <c r="H94" i="50"/>
  <c r="G48" i="50"/>
  <c r="G84" i="50"/>
  <c r="K84" i="50" s="1"/>
  <c r="H132" i="50"/>
  <c r="G116" i="50"/>
  <c r="G67" i="50"/>
  <c r="K67" i="50" s="1"/>
  <c r="I125" i="50"/>
  <c r="I51" i="50"/>
  <c r="I83" i="50"/>
  <c r="I69" i="50"/>
  <c r="H10" i="50"/>
  <c r="H96" i="50"/>
  <c r="I72" i="50"/>
  <c r="H111" i="50"/>
  <c r="H103" i="50"/>
  <c r="G32" i="50"/>
  <c r="K32" i="50" s="1"/>
  <c r="G87" i="50"/>
  <c r="G20" i="50"/>
  <c r="G138" i="50"/>
  <c r="K138" i="50" s="1"/>
  <c r="I126" i="50"/>
  <c r="G132" i="50"/>
  <c r="H20" i="50"/>
  <c r="I145" i="50"/>
  <c r="H108" i="50"/>
  <c r="H55" i="50"/>
  <c r="H139" i="50"/>
  <c r="G86" i="50"/>
  <c r="H16" i="50"/>
  <c r="I87" i="50"/>
  <c r="G148" i="50"/>
  <c r="K148" i="50" s="1"/>
  <c r="I93" i="50"/>
  <c r="I140" i="50"/>
  <c r="G75" i="50"/>
  <c r="I148" i="50"/>
  <c r="I61" i="50"/>
  <c r="H124" i="50"/>
  <c r="I52" i="50"/>
  <c r="G120" i="50"/>
  <c r="G45" i="50"/>
  <c r="I95" i="50"/>
  <c r="H57" i="50"/>
  <c r="G13" i="50"/>
  <c r="I116" i="50"/>
  <c r="H29" i="50"/>
  <c r="G111" i="50"/>
  <c r="K111" i="50" s="1"/>
  <c r="H91" i="50"/>
  <c r="H48" i="50"/>
  <c r="I49" i="50"/>
  <c r="H87" i="50"/>
  <c r="I74" i="50"/>
  <c r="I100" i="50"/>
  <c r="H60" i="50"/>
  <c r="I102" i="50"/>
  <c r="H74" i="50"/>
  <c r="G79" i="50"/>
  <c r="G115" i="50"/>
  <c r="K115" i="50" s="1"/>
  <c r="I129" i="50"/>
  <c r="I40" i="50"/>
  <c r="I97" i="50"/>
  <c r="H33" i="50"/>
  <c r="G5" i="50"/>
  <c r="H138" i="50"/>
  <c r="H4" i="50"/>
  <c r="G22" i="50"/>
  <c r="G4" i="50"/>
  <c r="I112" i="50"/>
  <c r="I58" i="50"/>
  <c r="H144" i="50"/>
  <c r="G88" i="50"/>
  <c r="H19" i="50"/>
  <c r="G102" i="50"/>
  <c r="K102" i="50" s="1"/>
  <c r="H6" i="50"/>
  <c r="G96" i="50"/>
  <c r="H148" i="50"/>
  <c r="I81" i="50"/>
  <c r="G7" i="50"/>
  <c r="G65" i="50"/>
  <c r="K65" i="50" s="1"/>
  <c r="G133" i="50"/>
  <c r="K133" i="50" s="1"/>
  <c r="H59" i="50"/>
  <c r="I121" i="50"/>
  <c r="H46" i="50"/>
  <c r="G105" i="50"/>
  <c r="G144" i="50"/>
  <c r="H34" i="50"/>
  <c r="I133" i="50"/>
  <c r="I117" i="50"/>
  <c r="I86" i="50"/>
  <c r="I127" i="50"/>
  <c r="H43" i="50"/>
  <c r="H37" i="50"/>
  <c r="I7" i="50"/>
  <c r="G12" i="50"/>
  <c r="I114" i="50"/>
  <c r="I12" i="50"/>
  <c r="H23" i="50"/>
  <c r="G10" i="50"/>
  <c r="G15" i="50"/>
  <c r="I8" i="50"/>
  <c r="I141" i="50"/>
  <c r="H65" i="50"/>
  <c r="G126" i="50"/>
  <c r="K126" i="50" s="1"/>
  <c r="I47" i="50"/>
  <c r="H106" i="50"/>
  <c r="G127" i="50"/>
  <c r="K127" i="50" s="1"/>
  <c r="G92" i="50"/>
  <c r="H76" i="50"/>
  <c r="G100" i="50"/>
  <c r="K100" i="50" s="1"/>
  <c r="H47" i="50"/>
  <c r="I91" i="50"/>
  <c r="I135" i="50"/>
  <c r="I134" i="50"/>
  <c r="H7" i="50"/>
  <c r="H11" i="50"/>
  <c r="G27" i="50"/>
  <c r="I63" i="50"/>
  <c r="G91" i="50"/>
  <c r="G106" i="50"/>
  <c r="H99" i="50"/>
  <c r="G85" i="50"/>
  <c r="G70" i="50"/>
  <c r="K70" i="50" s="1"/>
  <c r="I85" i="50"/>
  <c r="I146" i="50"/>
  <c r="I103" i="50"/>
  <c r="G119" i="50"/>
  <c r="G147" i="50"/>
  <c r="K147" i="50" s="1"/>
  <c r="G8" i="50"/>
  <c r="I46" i="50"/>
  <c r="I142" i="50"/>
  <c r="H39" i="50"/>
  <c r="I14" i="50"/>
  <c r="H9" i="50"/>
  <c r="H13" i="50"/>
  <c r="H40" i="50"/>
  <c r="I17" i="50"/>
  <c r="I124" i="50"/>
  <c r="G68" i="50"/>
  <c r="K68" i="50" s="1"/>
  <c r="G23" i="50"/>
  <c r="K23" i="50" s="1"/>
  <c r="H101" i="50"/>
  <c r="I27" i="50"/>
  <c r="G109" i="50"/>
  <c r="I19" i="50"/>
  <c r="H102" i="50"/>
  <c r="G21" i="50"/>
  <c r="I90" i="50"/>
  <c r="I15" i="50"/>
  <c r="H75" i="50"/>
  <c r="H147" i="50"/>
  <c r="G72" i="50"/>
  <c r="K72" i="50" s="1"/>
  <c r="H127" i="50"/>
  <c r="G57" i="50"/>
  <c r="I107" i="50"/>
  <c r="J144" i="50"/>
  <c r="J10" i="50"/>
  <c r="J19" i="50"/>
  <c r="J85" i="50"/>
  <c r="J26" i="50"/>
  <c r="J21" i="50"/>
  <c r="J93" i="50"/>
  <c r="J41" i="50"/>
  <c r="J76" i="50"/>
  <c r="J119" i="50"/>
  <c r="J79" i="50"/>
  <c r="J77" i="50"/>
  <c r="J90" i="50"/>
  <c r="J69" i="50"/>
  <c r="J124" i="50"/>
  <c r="J136" i="50"/>
  <c r="J31" i="50"/>
  <c r="J120" i="50"/>
  <c r="J108" i="50"/>
  <c r="J106" i="50"/>
  <c r="J142" i="50"/>
  <c r="J78" i="50"/>
  <c r="J89" i="50"/>
  <c r="J122" i="50"/>
  <c r="J38" i="50"/>
  <c r="J39" i="50"/>
  <c r="J7" i="50"/>
  <c r="J131" i="50"/>
  <c r="J71" i="50"/>
  <c r="J92" i="50"/>
  <c r="J130" i="50"/>
  <c r="J30" i="50"/>
  <c r="J51" i="50"/>
  <c r="J107" i="50"/>
  <c r="J80" i="50"/>
  <c r="J22" i="50"/>
  <c r="J83" i="50"/>
  <c r="J36" i="50"/>
  <c r="J66" i="50"/>
  <c r="J143" i="50"/>
  <c r="J73" i="50"/>
  <c r="J74" i="50"/>
  <c r="J50" i="50"/>
  <c r="J117" i="50"/>
  <c r="J49" i="50"/>
  <c r="N472" i="49"/>
  <c r="J33" i="50"/>
  <c r="J5" i="50"/>
  <c r="J128" i="50"/>
  <c r="J29" i="50"/>
  <c r="J15" i="50"/>
  <c r="J45" i="50"/>
  <c r="J54" i="50"/>
  <c r="J16" i="50"/>
  <c r="J129" i="50"/>
  <c r="J75" i="50"/>
  <c r="J112" i="50"/>
  <c r="J9" i="50"/>
  <c r="J6" i="50"/>
  <c r="J95" i="50"/>
  <c r="J47" i="50"/>
  <c r="J141" i="50"/>
  <c r="J132" i="50"/>
  <c r="J8" i="50"/>
  <c r="J46" i="50"/>
  <c r="J13" i="50"/>
  <c r="J14" i="50"/>
  <c r="J37" i="50"/>
  <c r="J82" i="50"/>
  <c r="J105" i="50"/>
  <c r="J125" i="50"/>
  <c r="J44" i="50"/>
  <c r="J109" i="50"/>
  <c r="J94" i="50"/>
  <c r="J118" i="50"/>
  <c r="J104" i="50"/>
  <c r="J56" i="50"/>
  <c r="J140" i="50"/>
  <c r="J55" i="50"/>
  <c r="J86" i="50"/>
  <c r="J57" i="50"/>
  <c r="J27" i="50"/>
  <c r="J40" i="50"/>
  <c r="J4" i="50"/>
  <c r="J48" i="50"/>
  <c r="J12" i="50"/>
  <c r="J20" i="50"/>
  <c r="J53" i="50"/>
  <c r="J91" i="50"/>
  <c r="J43" i="50"/>
  <c r="J34" i="50"/>
  <c r="J24" i="50"/>
  <c r="J52" i="50"/>
  <c r="J88" i="50"/>
  <c r="J42" i="50"/>
  <c r="J116" i="50"/>
  <c r="J96" i="50"/>
  <c r="J11" i="50"/>
  <c r="J18" i="50"/>
  <c r="J87" i="50"/>
  <c r="J25" i="50"/>
  <c r="N469" i="49" l="1"/>
  <c r="N325" i="49"/>
  <c r="K136" i="50"/>
  <c r="K40" i="50"/>
  <c r="K87" i="50"/>
  <c r="K141" i="50"/>
  <c r="K125" i="50"/>
  <c r="K29" i="50"/>
  <c r="K108" i="50"/>
  <c r="K14" i="50"/>
  <c r="N1301" i="49"/>
  <c r="K116" i="50"/>
  <c r="K47" i="50"/>
  <c r="K56" i="50"/>
  <c r="K22" i="50"/>
  <c r="K38" i="50"/>
  <c r="K42" i="50"/>
  <c r="K71" i="50"/>
  <c r="K45" i="50"/>
  <c r="K41" i="50"/>
  <c r="K86" i="50"/>
  <c r="K24" i="50"/>
  <c r="K131" i="50"/>
  <c r="K27" i="50"/>
  <c r="K117" i="50"/>
  <c r="K53" i="50"/>
  <c r="K30" i="50"/>
  <c r="K19" i="50"/>
  <c r="K90" i="50"/>
  <c r="K13" i="50"/>
  <c r="K128" i="50"/>
  <c r="K140" i="50"/>
  <c r="K80" i="50"/>
  <c r="K39" i="50"/>
  <c r="K112" i="50"/>
  <c r="K11" i="50"/>
  <c r="K44" i="50"/>
  <c r="K77" i="50"/>
  <c r="K122" i="50"/>
  <c r="K120" i="50"/>
  <c r="K6" i="50"/>
  <c r="K69" i="50"/>
  <c r="K43" i="50"/>
  <c r="K73" i="50"/>
  <c r="K143" i="50"/>
  <c r="K10" i="50"/>
  <c r="K96" i="50"/>
  <c r="K37" i="50"/>
  <c r="K94" i="50"/>
  <c r="K34" i="50"/>
  <c r="K9" i="50"/>
  <c r="K132" i="50"/>
  <c r="K95" i="50"/>
  <c r="K15" i="50"/>
  <c r="K18" i="50"/>
  <c r="K50" i="50"/>
  <c r="K82" i="50"/>
  <c r="K130" i="50"/>
  <c r="K20" i="50"/>
  <c r="K85" i="50"/>
  <c r="K36" i="50"/>
  <c r="K83" i="50"/>
  <c r="K119" i="50"/>
  <c r="K54" i="50"/>
  <c r="K7" i="50"/>
  <c r="K76" i="50"/>
  <c r="K92" i="50"/>
  <c r="K57" i="50"/>
  <c r="K5" i="50"/>
  <c r="K75" i="50"/>
  <c r="K46" i="50"/>
  <c r="K25" i="50"/>
  <c r="K118" i="50"/>
  <c r="K74" i="50"/>
  <c r="K55" i="50"/>
  <c r="K93" i="50"/>
  <c r="K66" i="50"/>
  <c r="K144" i="50"/>
  <c r="K31" i="50"/>
  <c r="K88" i="50"/>
  <c r="K89" i="50"/>
  <c r="K79" i="50"/>
  <c r="K33" i="50"/>
  <c r="K12" i="50"/>
  <c r="K8" i="50"/>
  <c r="K49" i="50"/>
  <c r="K104" i="50"/>
  <c r="K4" i="50"/>
  <c r="K105" i="50"/>
  <c r="K107" i="50"/>
  <c r="K129" i="50"/>
  <c r="K78" i="50"/>
  <c r="K16" i="50"/>
  <c r="K142" i="50"/>
  <c r="K51" i="50"/>
  <c r="K124" i="50"/>
  <c r="K21" i="50"/>
  <c r="K52" i="50"/>
  <c r="K91" i="50"/>
  <c r="K48" i="50"/>
  <c r="K109" i="50"/>
  <c r="K106" i="50"/>
  <c r="K26" i="50"/>
  <c r="N949" i="49"/>
  <c r="N837" i="49"/>
  <c r="N994" i="49"/>
  <c r="N1355" i="49"/>
  <c r="N970" i="49"/>
  <c r="N1351" i="49"/>
  <c r="N1003" i="49"/>
  <c r="N880" i="49"/>
  <c r="N1150" i="49"/>
  <c r="N806" i="49"/>
  <c r="N834" i="49"/>
  <c r="N975" i="49"/>
  <c r="N719" i="49"/>
  <c r="N821" i="49"/>
  <c r="N1000" i="49"/>
  <c r="N971" i="49"/>
  <c r="N876" i="49"/>
  <c r="N928" i="49"/>
  <c r="N1145" i="49"/>
  <c r="N883" i="49"/>
  <c r="N1195" i="49"/>
  <c r="N1011" i="49"/>
  <c r="N1247" i="49"/>
  <c r="N1241" i="49"/>
  <c r="N861" i="49"/>
  <c r="N888" i="49"/>
  <c r="N721" i="49"/>
  <c r="N845" i="49"/>
  <c r="N729" i="49"/>
  <c r="N965" i="49"/>
  <c r="N728" i="49"/>
  <c r="N805" i="49"/>
  <c r="N787" i="49"/>
  <c r="N808" i="49"/>
  <c r="N961" i="49"/>
  <c r="N985" i="49"/>
  <c r="N831" i="49"/>
  <c r="N830" i="49"/>
  <c r="N864" i="49"/>
  <c r="N1282" i="49"/>
  <c r="N1229" i="49"/>
  <c r="N839" i="49"/>
  <c r="N1350" i="49"/>
  <c r="N1001" i="49"/>
  <c r="N1200" i="49"/>
  <c r="N977" i="49"/>
  <c r="N1293" i="49"/>
  <c r="N1344" i="49"/>
  <c r="N1046" i="49"/>
  <c r="N1205" i="49"/>
  <c r="N1291" i="49"/>
  <c r="N1244" i="49"/>
  <c r="N1292" i="49"/>
  <c r="N872" i="49"/>
  <c r="N1166" i="49"/>
  <c r="N1183" i="49"/>
  <c r="N1342" i="49"/>
  <c r="N840" i="49"/>
  <c r="N870" i="49"/>
  <c r="N885" i="49"/>
  <c r="N832" i="49"/>
  <c r="N992" i="49"/>
  <c r="N815" i="49"/>
  <c r="N944" i="49"/>
  <c r="N951" i="49"/>
  <c r="N1010" i="49"/>
  <c r="N732" i="49"/>
  <c r="N963" i="49"/>
  <c r="N1158" i="49"/>
  <c r="N891" i="49"/>
  <c r="N1160" i="49"/>
  <c r="N943" i="49"/>
  <c r="N1169" i="49"/>
  <c r="N952" i="49"/>
  <c r="N716" i="49"/>
  <c r="N953" i="49"/>
  <c r="N1346" i="49"/>
  <c r="N1012" i="49"/>
  <c r="N866" i="49"/>
  <c r="N795" i="49"/>
  <c r="N960" i="49"/>
  <c r="N898" i="49"/>
  <c r="N947" i="49"/>
  <c r="N968" i="49"/>
  <c r="N1043" i="49"/>
  <c r="N849" i="49"/>
  <c r="N962" i="49"/>
  <c r="N974" i="49"/>
  <c r="N938" i="49"/>
  <c r="N730" i="49"/>
  <c r="N1352" i="49"/>
  <c r="N783" i="49"/>
  <c r="N921" i="49"/>
  <c r="N894" i="49"/>
  <c r="N984" i="49"/>
  <c r="N1251" i="49"/>
  <c r="N1248" i="49"/>
  <c r="N818" i="49"/>
  <c r="N1148" i="49"/>
  <c r="N1194" i="49"/>
  <c r="N854" i="49"/>
  <c r="N877" i="49"/>
  <c r="N937" i="49"/>
  <c r="N892" i="49"/>
  <c r="N1341" i="49"/>
  <c r="N939" i="49"/>
  <c r="N1233" i="49"/>
  <c r="N1163" i="49"/>
  <c r="N724" i="49"/>
  <c r="N1188" i="49"/>
  <c r="N1296" i="49"/>
  <c r="N886" i="49"/>
  <c r="N1172" i="49"/>
  <c r="N1164" i="49"/>
  <c r="N1211" i="49"/>
  <c r="N1147" i="49"/>
  <c r="N720" i="49"/>
  <c r="N1249" i="49"/>
  <c r="N790" i="49"/>
  <c r="N844" i="49"/>
  <c r="N842" i="49"/>
  <c r="N1191" i="49"/>
  <c r="N1006" i="49"/>
  <c r="N717" i="49"/>
  <c r="N1030" i="49"/>
  <c r="N713" i="49"/>
  <c r="N862" i="49"/>
  <c r="N850" i="49"/>
  <c r="N712" i="49"/>
  <c r="N1196" i="49"/>
  <c r="N1295" i="49"/>
  <c r="N1250" i="49"/>
  <c r="N824" i="49"/>
  <c r="N1177" i="49"/>
  <c r="N935" i="49"/>
  <c r="N973" i="49"/>
  <c r="N1176" i="49"/>
  <c r="N868" i="49"/>
  <c r="N1153" i="49"/>
  <c r="N1240" i="49"/>
  <c r="N998" i="49"/>
  <c r="N857" i="49"/>
  <c r="N882" i="49"/>
  <c r="N1347" i="49"/>
  <c r="N897" i="49"/>
  <c r="N954" i="49"/>
  <c r="N714" i="49"/>
  <c r="N838" i="49"/>
  <c r="N1181" i="49"/>
  <c r="N1335" i="49"/>
  <c r="N1167" i="49"/>
  <c r="N846" i="49"/>
  <c r="N983" i="49"/>
  <c r="N923" i="49"/>
  <c r="N786" i="49"/>
  <c r="N1239" i="49"/>
  <c r="N884" i="49"/>
  <c r="N1349" i="49"/>
  <c r="N809" i="49"/>
  <c r="N1044" i="49"/>
  <c r="N999" i="49"/>
  <c r="N1162" i="49"/>
  <c r="N820" i="49"/>
  <c r="N1288" i="49"/>
  <c r="N1230" i="49"/>
  <c r="N950" i="49"/>
  <c r="N853" i="49"/>
  <c r="N1238" i="49"/>
  <c r="N1232" i="49"/>
  <c r="N1159" i="49"/>
  <c r="N1178" i="49"/>
  <c r="N733" i="49"/>
  <c r="N990" i="49"/>
  <c r="N934" i="49"/>
  <c r="N873" i="49"/>
  <c r="N812" i="49"/>
  <c r="N1242" i="49"/>
  <c r="N731" i="49"/>
  <c r="N1170" i="49"/>
  <c r="N1214" i="49"/>
  <c r="N933" i="49"/>
  <c r="N1199" i="49"/>
  <c r="N958" i="49"/>
  <c r="N1223" i="49"/>
  <c r="N976" i="49"/>
  <c r="N1202" i="49"/>
  <c r="N722" i="49"/>
  <c r="N1156" i="49"/>
  <c r="N791" i="49"/>
  <c r="N1154" i="49"/>
  <c r="N859" i="49"/>
  <c r="N1245" i="49"/>
  <c r="N1203" i="49"/>
  <c r="N1004" i="49"/>
  <c r="N1143" i="49"/>
  <c r="N895" i="49"/>
  <c r="N926" i="49"/>
  <c r="N784" i="49"/>
  <c r="N945" i="49"/>
  <c r="N1336" i="49"/>
  <c r="N867" i="49"/>
  <c r="N1243" i="49"/>
  <c r="N1161" i="49"/>
  <c r="N852" i="49"/>
  <c r="N956" i="49"/>
  <c r="N826" i="49"/>
  <c r="N878" i="49"/>
  <c r="N979" i="49"/>
  <c r="N1013" i="49"/>
  <c r="N1298" i="49"/>
  <c r="N835" i="49"/>
  <c r="N929" i="49"/>
  <c r="N855" i="49"/>
  <c r="N981" i="49"/>
  <c r="N836" i="49"/>
  <c r="N966" i="49"/>
  <c r="N816" i="49"/>
  <c r="N941" i="49"/>
  <c r="N871" i="49"/>
  <c r="N875" i="49"/>
  <c r="N1228" i="49"/>
  <c r="N1207" i="49"/>
  <c r="N1152" i="49"/>
  <c r="N1235" i="49"/>
  <c r="N827" i="49"/>
  <c r="N796" i="49"/>
  <c r="N1237" i="49"/>
  <c r="N986" i="49"/>
  <c r="N1008" i="49"/>
  <c r="N1171" i="49"/>
  <c r="N860" i="49"/>
  <c r="N993" i="49"/>
  <c r="N865" i="49"/>
  <c r="N889" i="49"/>
  <c r="N1297" i="49"/>
  <c r="N1348" i="49"/>
  <c r="N1224" i="49"/>
  <c r="N887" i="49"/>
  <c r="N964" i="49"/>
  <c r="N817" i="49"/>
  <c r="N969" i="49"/>
  <c r="N792" i="49"/>
  <c r="N848" i="49"/>
  <c r="N1246" i="49"/>
  <c r="N1042" i="49"/>
  <c r="N982" i="49"/>
  <c r="N1174" i="49"/>
  <c r="N1185" i="49"/>
  <c r="N946" i="49"/>
  <c r="N1345" i="49"/>
  <c r="N874" i="49"/>
  <c r="N988" i="49"/>
  <c r="N725" i="49"/>
  <c r="N1226" i="49"/>
  <c r="N847" i="49"/>
  <c r="N948" i="49"/>
  <c r="N980" i="49"/>
  <c r="N1206" i="49"/>
  <c r="N1353" i="49"/>
  <c r="N972" i="49"/>
  <c r="N978" i="49"/>
  <c r="N955" i="49"/>
  <c r="N833" i="49"/>
  <c r="N1142" i="49"/>
  <c r="N896" i="49"/>
  <c r="N1179" i="49"/>
  <c r="N1186" i="49"/>
  <c r="N1007" i="49"/>
  <c r="N1165" i="49"/>
  <c r="N959" i="49"/>
  <c r="N1204" i="49"/>
  <c r="N1155" i="49"/>
  <c r="N1197" i="49"/>
  <c r="N1236" i="49"/>
  <c r="N1146" i="49"/>
  <c r="N1212" i="49"/>
  <c r="N1175" i="49"/>
  <c r="N925" i="49"/>
  <c r="N715" i="49"/>
  <c r="N810" i="49"/>
  <c r="N1193" i="49"/>
  <c r="N1284" i="49"/>
  <c r="N899" i="49"/>
  <c r="N782" i="49"/>
  <c r="N794" i="49"/>
  <c r="N922" i="49"/>
  <c r="N1234" i="49"/>
  <c r="N785" i="49"/>
  <c r="N726" i="49"/>
  <c r="N987" i="49"/>
  <c r="N789" i="49"/>
  <c r="N1225" i="49"/>
  <c r="N1168" i="49"/>
  <c r="N881" i="49"/>
  <c r="N1144" i="49"/>
  <c r="N811" i="49"/>
  <c r="N869" i="49"/>
  <c r="N823" i="49"/>
  <c r="N98" i="49"/>
  <c r="N473" i="49"/>
  <c r="N44" i="49"/>
  <c r="N453" i="49"/>
  <c r="N60" i="49"/>
  <c r="N1359" i="49"/>
  <c r="N466" i="49" l="1"/>
  <c r="N461" i="49"/>
  <c r="N326" i="49"/>
  <c r="N1302" i="49"/>
  <c r="N1041" i="49"/>
  <c r="N471" i="49"/>
  <c r="N6" i="49"/>
  <c r="N460" i="49"/>
  <c r="N1358" i="49"/>
  <c r="N7" i="49"/>
  <c r="N99" i="49"/>
  <c r="N1299" i="49"/>
  <c r="N1300" i="49"/>
  <c r="N1253" i="49"/>
  <c r="N1257" i="49"/>
  <c r="N1256" i="49"/>
  <c r="N1255" i="49"/>
  <c r="N45" i="49"/>
  <c r="N468" i="49"/>
  <c r="N8" i="49"/>
  <c r="N475" i="49" l="1"/>
  <c r="N474" i="49"/>
  <c r="N462" i="49"/>
  <c r="N454" i="49"/>
  <c r="N470" i="49"/>
  <c r="N327" i="49"/>
  <c r="N61" i="49"/>
  <c r="N467" i="49"/>
  <c r="N46" i="49"/>
  <c r="N62" i="49"/>
  <c r="N455" i="49"/>
  <c r="N464" i="49" l="1"/>
  <c r="N463" i="49"/>
  <c r="N476" i="49"/>
  <c r="N63" i="49"/>
  <c r="N329" i="49"/>
  <c r="N1304" i="49"/>
  <c r="N9" i="49"/>
  <c r="N47" i="49"/>
  <c r="N330" i="49"/>
  <c r="N477" i="49" l="1"/>
  <c r="N328" i="49"/>
  <c r="N64" i="49"/>
  <c r="N456" i="49"/>
  <c r="N103" i="49"/>
  <c r="N1305" i="49"/>
  <c r="N11" i="49"/>
  <c r="N478" i="49" l="1"/>
  <c r="N457" i="49"/>
  <c r="N104" i="49"/>
  <c r="N48" i="49"/>
  <c r="N331" i="49"/>
  <c r="N12" i="49"/>
  <c r="N49" i="49"/>
  <c r="N332" i="49"/>
  <c r="U5" i="49" l="1"/>
  <c r="R5" i="49"/>
  <c r="S5" i="49" s="1"/>
  <c r="N459" i="49"/>
  <c r="N479" i="49"/>
  <c r="N105" i="49"/>
  <c r="N458" i="49"/>
  <c r="N50" i="49"/>
  <c r="N13" i="49"/>
  <c r="N391" i="49"/>
  <c r="V5" i="49" l="1"/>
  <c r="N333" i="49"/>
  <c r="N480" i="49"/>
  <c r="N81" i="49"/>
  <c r="N14" i="49"/>
  <c r="N334" i="49"/>
  <c r="N481" i="49" l="1"/>
  <c r="N82" i="49"/>
  <c r="N15" i="49"/>
  <c r="N393" i="49"/>
  <c r="N335" i="49" l="1"/>
  <c r="N482" i="49"/>
  <c r="N95" i="49"/>
  <c r="N83" i="49"/>
  <c r="N336" i="49"/>
  <c r="N16" i="49"/>
  <c r="N483" i="49" l="1"/>
  <c r="N97" i="49"/>
  <c r="N395" i="49"/>
  <c r="N17" i="49"/>
  <c r="N84" i="49"/>
  <c r="N484" i="49" l="1"/>
  <c r="N337" i="49"/>
  <c r="N85" i="49"/>
  <c r="N18" i="49"/>
  <c r="N338" i="49" l="1"/>
  <c r="N72" i="49"/>
  <c r="N485" i="49"/>
  <c r="N397" i="49"/>
  <c r="N86" i="49"/>
  <c r="N19" i="49"/>
  <c r="N339" i="49"/>
  <c r="N486" i="49" l="1"/>
  <c r="N747" i="49"/>
  <c r="N73" i="49"/>
  <c r="N87" i="49"/>
  <c r="N487" i="49" l="1"/>
  <c r="N340" i="49"/>
  <c r="N74" i="49"/>
  <c r="N21" i="49"/>
  <c r="N341" i="49"/>
  <c r="N88" i="49"/>
  <c r="N75" i="49" l="1"/>
  <c r="N488" i="49"/>
  <c r="N22" i="49"/>
  <c r="N400" i="49"/>
  <c r="N89" i="49"/>
  <c r="N76" i="49" l="1"/>
  <c r="N489" i="49"/>
  <c r="N342" i="49"/>
  <c r="N401" i="49"/>
  <c r="N343" i="49"/>
  <c r="N23" i="49"/>
  <c r="N90" i="49"/>
  <c r="N77" i="49" l="1"/>
  <c r="N490" i="49"/>
  <c r="N91" i="49"/>
  <c r="N24" i="49"/>
  <c r="N344" i="49"/>
  <c r="N78" i="49" l="1"/>
  <c r="N491" i="49"/>
  <c r="N345" i="49"/>
  <c r="N92" i="49"/>
  <c r="N80" i="49" l="1"/>
  <c r="N79" i="49"/>
  <c r="N93" i="49"/>
  <c r="N346" i="49"/>
  <c r="N94" i="49"/>
  <c r="N405" i="49" l="1"/>
  <c r="N27" i="49"/>
  <c r="N148" i="49"/>
  <c r="N347" i="49" l="1"/>
  <c r="N494" i="49"/>
  <c r="N120" i="49"/>
  <c r="N149" i="49"/>
  <c r="N28" i="49"/>
  <c r="N121" i="49" l="1"/>
  <c r="N348" i="49"/>
  <c r="N29" i="49"/>
  <c r="N349" i="49"/>
  <c r="N122" i="49" l="1"/>
  <c r="N408" i="49"/>
  <c r="N350" i="49"/>
  <c r="N123" i="49" l="1"/>
  <c r="N497" i="49"/>
  <c r="N409" i="49"/>
  <c r="N351" i="49"/>
  <c r="N498" i="49" l="1"/>
  <c r="N124" i="49"/>
  <c r="N32" i="49"/>
  <c r="N499" i="49" l="1"/>
  <c r="N352" i="49"/>
  <c r="N125" i="49"/>
  <c r="N154" i="49"/>
  <c r="N33" i="49"/>
  <c r="N353" i="49" l="1"/>
  <c r="N500" i="49"/>
  <c r="N34" i="49"/>
  <c r="N501" i="49" l="1"/>
  <c r="N127" i="49"/>
  <c r="N354" i="49"/>
  <c r="N413" i="49"/>
  <c r="N128" i="49" l="1"/>
  <c r="N502" i="49"/>
  <c r="N355" i="49"/>
  <c r="N356" i="49" l="1"/>
  <c r="N503" i="49"/>
  <c r="N129" i="49"/>
  <c r="N130" i="49" l="1"/>
  <c r="N504" i="49"/>
  <c r="N357" i="49"/>
  <c r="N358" i="49" l="1"/>
  <c r="N505" i="49"/>
  <c r="N417" i="49"/>
  <c r="N132" i="49" l="1"/>
  <c r="N359" i="49"/>
  <c r="N360" i="49" l="1"/>
  <c r="N133" i="49"/>
  <c r="N361" i="49" l="1"/>
  <c r="N134" i="49"/>
  <c r="N135" i="49" l="1"/>
  <c r="N421" i="49"/>
  <c r="N363" i="49" l="1"/>
  <c r="N136" i="49"/>
  <c r="N422" i="49"/>
  <c r="N364" i="49" l="1"/>
  <c r="N137" i="49"/>
  <c r="N138" i="49" l="1"/>
  <c r="N139" i="49" l="1"/>
  <c r="N366" i="49"/>
  <c r="N425" i="49"/>
  <c r="N140" i="49" l="1"/>
  <c r="N141" i="49" l="1"/>
  <c r="N144" i="49" l="1"/>
  <c r="N200" i="49" l="1"/>
  <c r="N145" i="49"/>
  <c r="N371" i="49" l="1"/>
  <c r="N201" i="49"/>
  <c r="N146" i="49"/>
  <c r="N430" i="49"/>
  <c r="N206" i="49" l="1"/>
  <c r="N150" i="49"/>
  <c r="N207" i="49" l="1"/>
  <c r="N151" i="49"/>
  <c r="N434" i="49" l="1"/>
  <c r="N376" i="49" l="1"/>
  <c r="N377" i="49" l="1"/>
  <c r="N153" i="49"/>
  <c r="N378" i="49" l="1"/>
  <c r="N437" i="49"/>
  <c r="N379" i="49" l="1"/>
  <c r="N380" i="49" l="1"/>
  <c r="N439" i="49"/>
  <c r="N381" i="49" l="1"/>
  <c r="R211" i="49"/>
  <c r="S211" i="49" s="1"/>
  <c r="U211" i="49"/>
  <c r="N382" i="49" l="1"/>
  <c r="V211" i="49"/>
  <c r="N445" i="49"/>
  <c r="N383" i="49" l="1"/>
  <c r="N384" i="49" l="1"/>
  <c r="N385" i="49" l="1"/>
  <c r="N449" i="49" l="1"/>
  <c r="N387" i="49" l="1"/>
  <c r="N389" i="49" l="1"/>
  <c r="X211" i="49" l="1"/>
  <c r="Y211" i="49" s="1"/>
  <c r="T211" i="49"/>
  <c r="N228" i="49" l="1"/>
  <c r="N229" i="49" l="1"/>
  <c r="N657" i="49"/>
  <c r="N1078" i="49"/>
  <c r="N612" i="49"/>
  <c r="N1076" i="49"/>
  <c r="N230" i="49" l="1"/>
  <c r="N752" i="49"/>
  <c r="N656" i="49"/>
  <c r="N636" i="49"/>
  <c r="N588" i="49"/>
  <c r="N1280" i="49"/>
  <c r="N590" i="49"/>
  <c r="N522" i="49"/>
  <c r="N633" i="49"/>
  <c r="N773" i="49"/>
  <c r="N660" i="49"/>
  <c r="N1086" i="49"/>
  <c r="N637" i="49"/>
  <c r="N1051" i="49"/>
  <c r="N1084" i="49"/>
  <c r="N610" i="49"/>
  <c r="N1077" i="49"/>
  <c r="N614" i="49"/>
  <c r="N1083" i="49"/>
  <c r="N799" i="49"/>
  <c r="N1278" i="49"/>
  <c r="N1079" i="49"/>
  <c r="N1085" i="49"/>
  <c r="N613" i="49"/>
  <c r="N611" i="49"/>
  <c r="N759" i="49"/>
  <c r="N1087" i="49"/>
  <c r="N587" i="49"/>
  <c r="N1082" i="49"/>
  <c r="N1306" i="49"/>
  <c r="N801" i="49"/>
  <c r="N774" i="49"/>
  <c r="N1411" i="49"/>
  <c r="N520" i="49"/>
  <c r="N687" i="49"/>
  <c r="N1382" i="49"/>
  <c r="N1091" i="49"/>
  <c r="N1396" i="49"/>
  <c r="N577" i="49"/>
  <c r="N1410" i="49"/>
  <c r="N1056" i="49"/>
  <c r="N1375" i="49"/>
  <c r="N744" i="49"/>
  <c r="N1259" i="49"/>
  <c r="N1395" i="49"/>
  <c r="N1401" i="49"/>
  <c r="N1413" i="49"/>
  <c r="N1064" i="49"/>
  <c r="N1092" i="49"/>
  <c r="N705" i="49"/>
  <c r="N781" i="49"/>
  <c r="N678" i="49"/>
  <c r="N231" i="49" l="1"/>
  <c r="N1409" i="49"/>
  <c r="N1399" i="49"/>
  <c r="N1054" i="49"/>
  <c r="N1414" i="49"/>
  <c r="N1090" i="49"/>
  <c r="N1424" i="49"/>
  <c r="N699" i="49"/>
  <c r="N1119" i="49"/>
  <c r="N703" i="49"/>
  <c r="N679" i="49"/>
  <c r="N702" i="49"/>
  <c r="N1387" i="49"/>
  <c r="N697" i="49"/>
  <c r="N1070" i="49"/>
  <c r="N778" i="49"/>
  <c r="N738" i="49"/>
  <c r="N1074" i="49"/>
  <c r="N694" i="49"/>
  <c r="N528" i="49"/>
  <c r="N1089" i="49"/>
  <c r="N1055" i="49"/>
  <c r="N1331" i="49"/>
  <c r="N1075" i="49"/>
  <c r="N681" i="49"/>
  <c r="N1416" i="49"/>
  <c r="N1093" i="49"/>
  <c r="N691" i="49"/>
  <c r="N1388" i="49"/>
  <c r="N1376" i="49"/>
  <c r="N1050" i="49"/>
  <c r="N1392" i="49"/>
  <c r="N1118" i="49"/>
  <c r="N676" i="49"/>
  <c r="N1117" i="49"/>
  <c r="N750" i="49"/>
  <c r="N518" i="49"/>
  <c r="N1273" i="49"/>
  <c r="N1313" i="49"/>
  <c r="N1071" i="49"/>
  <c r="N696" i="49"/>
  <c r="N579" i="49"/>
  <c r="N1095" i="49"/>
  <c r="N1059" i="49"/>
  <c r="N1394" i="49"/>
  <c r="N1422" i="49"/>
  <c r="N920" i="49"/>
  <c r="N1066" i="49"/>
  <c r="N700" i="49"/>
  <c r="N706" i="49"/>
  <c r="N777" i="49"/>
  <c r="N684" i="49"/>
  <c r="N688" i="49"/>
  <c r="N1048" i="49"/>
  <c r="N1386" i="49"/>
  <c r="N693" i="49"/>
  <c r="N1332" i="49"/>
  <c r="N682" i="49"/>
  <c r="N1398" i="49"/>
  <c r="N1058" i="49"/>
  <c r="N1397" i="49"/>
  <c r="N1406" i="49"/>
  <c r="N1383" i="49"/>
  <c r="N1068" i="49"/>
  <c r="N1412" i="49"/>
  <c r="N779" i="49"/>
  <c r="N1057" i="49"/>
  <c r="N1370" i="49"/>
  <c r="N1065" i="49"/>
  <c r="N711" i="49"/>
  <c r="N1369" i="49"/>
  <c r="N775" i="49"/>
  <c r="N1403" i="49"/>
  <c r="N708" i="49"/>
  <c r="N1052" i="49"/>
  <c r="N742" i="49"/>
  <c r="N653" i="49"/>
  <c r="N1389" i="49"/>
  <c r="N1073" i="49"/>
  <c r="N1385" i="49"/>
  <c r="N1069" i="49"/>
  <c r="N1380" i="49"/>
  <c r="N1405" i="49"/>
  <c r="N685" i="49"/>
  <c r="N1049" i="49"/>
  <c r="N1072" i="49"/>
  <c r="N1374" i="49"/>
  <c r="N1393" i="49"/>
  <c r="N1408" i="49"/>
  <c r="N1381" i="49"/>
  <c r="N1061" i="49"/>
  <c r="N1402" i="49"/>
  <c r="N1404" i="49"/>
  <c r="N1094" i="49"/>
  <c r="N709" i="49"/>
  <c r="N1060" i="49"/>
  <c r="N1303" i="49"/>
  <c r="N1062" i="49"/>
  <c r="N1384" i="49"/>
  <c r="N1063" i="49"/>
  <c r="N1400" i="49"/>
  <c r="N690" i="49"/>
  <c r="N1407" i="49"/>
  <c r="N232" i="49" l="1"/>
  <c r="X5" i="49"/>
  <c r="Y5" i="49" s="1"/>
  <c r="N233" i="49" l="1"/>
  <c r="N5" i="49"/>
  <c r="N562" i="49"/>
  <c r="N554" i="49"/>
  <c r="N537" i="49"/>
  <c r="N531" i="49"/>
  <c r="N904" i="49"/>
  <c r="N1037" i="49"/>
  <c r="N511" i="49"/>
  <c r="N1260" i="49"/>
  <c r="N1320" i="49"/>
  <c r="N583" i="49"/>
  <c r="N1276" i="49"/>
  <c r="N547" i="49"/>
  <c r="N1096" i="49"/>
  <c r="N1017" i="49"/>
  <c r="N1437" i="49"/>
  <c r="N751" i="49"/>
  <c r="N695" i="49"/>
  <c r="N527" i="49"/>
  <c r="N1373" i="49"/>
  <c r="N1121" i="49"/>
  <c r="N745" i="49"/>
  <c r="N740" i="49"/>
  <c r="N1263" i="49"/>
  <c r="N1020" i="49"/>
  <c r="N765" i="49"/>
  <c r="N576" i="49"/>
  <c r="N1097" i="49"/>
  <c r="N1270" i="49"/>
  <c r="N1125" i="49"/>
  <c r="N582" i="49"/>
  <c r="N1132" i="49"/>
  <c r="N692" i="49"/>
  <c r="N609" i="49"/>
  <c r="N912" i="49"/>
  <c r="N1135" i="49"/>
  <c r="N677" i="49"/>
  <c r="N1428" i="49"/>
  <c r="N1323" i="49"/>
  <c r="N1134" i="49"/>
  <c r="N538" i="49"/>
  <c r="N580" i="49"/>
  <c r="N1419" i="49"/>
  <c r="N566" i="49"/>
  <c r="N1357" i="49"/>
  <c r="N581" i="49"/>
  <c r="N1108" i="49"/>
  <c r="N776" i="49"/>
  <c r="N908" i="49"/>
  <c r="N1427" i="49"/>
  <c r="N585" i="49"/>
  <c r="N756" i="49"/>
  <c r="N525" i="49"/>
  <c r="N1438" i="49"/>
  <c r="N915" i="49"/>
  <c r="N533" i="49"/>
  <c r="N532" i="49"/>
  <c r="N1338" i="49"/>
  <c r="N575" i="49"/>
  <c r="N1216" i="49"/>
  <c r="N1423" i="49"/>
  <c r="N586" i="49"/>
  <c r="N1210" i="49"/>
  <c r="N1131" i="49"/>
  <c r="N739" i="49"/>
  <c r="N1098" i="49"/>
  <c r="N1326" i="49"/>
  <c r="N737" i="49"/>
  <c r="N918" i="49"/>
  <c r="N524" i="49"/>
  <c r="N557" i="49"/>
  <c r="N1426" i="49"/>
  <c r="N1123" i="49"/>
  <c r="N766" i="49"/>
  <c r="N1271" i="49"/>
  <c r="N1418" i="49"/>
  <c r="N780" i="49"/>
  <c r="N508" i="49"/>
  <c r="N916" i="49"/>
  <c r="N529" i="49"/>
  <c r="N534" i="49"/>
  <c r="N558" i="49"/>
  <c r="N1099" i="49"/>
  <c r="N564" i="49"/>
  <c r="N1016" i="49"/>
  <c r="N1310" i="49"/>
  <c r="N563" i="49"/>
  <c r="N906" i="49"/>
  <c r="N1139" i="49"/>
  <c r="N542" i="49"/>
  <c r="N1113" i="49"/>
  <c r="N767" i="49"/>
  <c r="N1022" i="49"/>
  <c r="N913" i="49"/>
  <c r="N1015" i="49"/>
  <c r="N516" i="49"/>
  <c r="N1268" i="49"/>
  <c r="N1429" i="49"/>
  <c r="N1101" i="49"/>
  <c r="N680" i="49"/>
  <c r="N1367" i="49"/>
  <c r="N1362" i="49"/>
  <c r="N905" i="49"/>
  <c r="N1314" i="49"/>
  <c r="N683" i="49"/>
  <c r="N1415" i="49"/>
  <c r="N1136" i="49"/>
  <c r="N1340" i="49"/>
  <c r="N513" i="49"/>
  <c r="N772" i="49"/>
  <c r="N907" i="49"/>
  <c r="N1417" i="49"/>
  <c r="N748" i="49"/>
  <c r="N1364" i="49"/>
  <c r="N631" i="49"/>
  <c r="N569" i="49"/>
  <c r="N1124" i="49"/>
  <c r="N1111" i="49"/>
  <c r="N710" i="49"/>
  <c r="N1102" i="49"/>
  <c r="N1319" i="49"/>
  <c r="N521" i="49"/>
  <c r="N1262" i="49"/>
  <c r="N526" i="49"/>
  <c r="N570" i="49"/>
  <c r="N632" i="49"/>
  <c r="N574" i="49"/>
  <c r="N551" i="49"/>
  <c r="N630" i="49"/>
  <c r="N1053" i="49"/>
  <c r="N1105" i="49"/>
  <c r="N517" i="49"/>
  <c r="N910" i="49"/>
  <c r="N1106" i="49"/>
  <c r="N707" i="49"/>
  <c r="N1126" i="49"/>
  <c r="N556" i="49"/>
  <c r="N1112" i="49"/>
  <c r="N1258" i="49"/>
  <c r="N1315" i="49"/>
  <c r="N770" i="49"/>
  <c r="N1433" i="49"/>
  <c r="N519" i="49"/>
  <c r="N1377" i="49"/>
  <c r="N571" i="49"/>
  <c r="N545" i="49"/>
  <c r="N1114" i="49"/>
  <c r="N1430" i="49"/>
  <c r="N764" i="49"/>
  <c r="N1039" i="49"/>
  <c r="N584" i="49"/>
  <c r="N749" i="49"/>
  <c r="N689" i="49"/>
  <c r="N746" i="49"/>
  <c r="N1128" i="49"/>
  <c r="N515" i="49"/>
  <c r="N1318" i="49"/>
  <c r="N541" i="49"/>
  <c r="N1372" i="49"/>
  <c r="N1018" i="49"/>
  <c r="N1436" i="49"/>
  <c r="N1115" i="49"/>
  <c r="N608" i="49"/>
  <c r="N510" i="49"/>
  <c r="N1138" i="49"/>
  <c r="N901" i="49"/>
  <c r="N512" i="49"/>
  <c r="N1285" i="49"/>
  <c r="N1312" i="49"/>
  <c r="N1067" i="49"/>
  <c r="N1103" i="49"/>
  <c r="N1127" i="49"/>
  <c r="N909" i="49"/>
  <c r="N1371" i="49"/>
  <c r="N1432" i="49"/>
  <c r="N741" i="49"/>
  <c r="N1425" i="49"/>
  <c r="N506" i="49"/>
  <c r="N1324" i="49"/>
  <c r="N1137" i="49"/>
  <c r="N1272" i="49"/>
  <c r="N1028" i="49"/>
  <c r="N1361" i="49"/>
  <c r="N1434" i="49"/>
  <c r="N546" i="49"/>
  <c r="N1431" i="49"/>
  <c r="N535" i="49"/>
  <c r="N548" i="49"/>
  <c r="N698" i="49"/>
  <c r="N1277" i="49"/>
  <c r="N654" i="49"/>
  <c r="N1327" i="49"/>
  <c r="N1322" i="49"/>
  <c r="N1209" i="49"/>
  <c r="N1221" i="49"/>
  <c r="N914" i="49"/>
  <c r="N1036" i="49"/>
  <c r="N1287" i="49"/>
  <c r="N1337" i="49"/>
  <c r="N1334" i="49"/>
  <c r="N704" i="49"/>
  <c r="N607" i="49"/>
  <c r="N1390" i="49"/>
  <c r="N1264" i="49"/>
  <c r="N701" i="49"/>
  <c r="N655" i="49"/>
  <c r="N573" i="49"/>
  <c r="N1269" i="49"/>
  <c r="N1368" i="49"/>
  <c r="N1040" i="49"/>
  <c r="N1316" i="49"/>
  <c r="N1333" i="49"/>
  <c r="N903" i="49"/>
  <c r="N549" i="49"/>
  <c r="N902" i="49"/>
  <c r="N1286" i="49"/>
  <c r="N1034" i="49"/>
  <c r="N1038" i="49"/>
  <c r="N552" i="49"/>
  <c r="N234" i="49" l="1"/>
  <c r="N1325" i="49"/>
  <c r="N1275" i="49"/>
  <c r="N561" i="49"/>
  <c r="N1274" i="49"/>
  <c r="N553" i="49"/>
  <c r="N1261" i="49"/>
  <c r="N1110" i="49"/>
  <c r="N1133" i="49"/>
  <c r="N771" i="49"/>
  <c r="N1365" i="49"/>
  <c r="N1140" i="49"/>
  <c r="N769" i="49"/>
  <c r="N567" i="49"/>
  <c r="N686" i="49"/>
  <c r="N1339" i="49"/>
  <c r="N1391" i="49"/>
  <c r="N539" i="49"/>
  <c r="N514" i="49"/>
  <c r="N1421" i="49"/>
  <c r="N1122" i="49"/>
  <c r="N1379" i="49"/>
  <c r="N1366" i="49"/>
  <c r="N578" i="49"/>
  <c r="N1109" i="49"/>
  <c r="N507" i="49"/>
  <c r="N1266" i="49"/>
  <c r="N568" i="49"/>
  <c r="N1219" i="49"/>
  <c r="N540" i="49"/>
  <c r="N1035" i="49"/>
  <c r="N736" i="49"/>
  <c r="N1220" i="49"/>
  <c r="N1440" i="49"/>
  <c r="N1104" i="49"/>
  <c r="N758" i="49"/>
  <c r="N1363" i="49"/>
  <c r="N1281" i="49"/>
  <c r="N917" i="49"/>
  <c r="N559" i="49"/>
  <c r="N1019" i="49"/>
  <c r="N1120" i="49"/>
  <c r="N919" i="49"/>
  <c r="N1021" i="49"/>
  <c r="N1033" i="49"/>
  <c r="N560" i="49"/>
  <c r="N1360" i="49"/>
  <c r="N536" i="49"/>
  <c r="N1130" i="49"/>
  <c r="N1116" i="49"/>
  <c r="N743" i="49"/>
  <c r="N509" i="49"/>
  <c r="N530" i="49"/>
  <c r="N544" i="49"/>
  <c r="N555" i="49"/>
  <c r="N1329" i="49"/>
  <c r="N1435" i="49"/>
  <c r="N1217" i="49"/>
  <c r="N1420" i="49"/>
  <c r="N565" i="49"/>
  <c r="N1311" i="49"/>
  <c r="N1100" i="49"/>
  <c r="N1129" i="49"/>
  <c r="N550" i="49"/>
  <c r="N523" i="49"/>
  <c r="N1267" i="49"/>
  <c r="N1218" i="49"/>
  <c r="N1378" i="49"/>
  <c r="N1107" i="49"/>
  <c r="N911" i="49"/>
  <c r="N1265" i="49"/>
  <c r="N572" i="49"/>
  <c r="N543" i="49"/>
  <c r="N1439" i="49"/>
  <c r="N1321" i="49"/>
  <c r="N1317" i="49"/>
  <c r="N235" i="49" l="1"/>
  <c r="N236" i="49" l="1"/>
  <c r="N634" i="49"/>
  <c r="N591" i="49"/>
  <c r="N589" i="49"/>
  <c r="N802" i="49"/>
  <c r="N1308" i="49"/>
  <c r="N658" i="49"/>
  <c r="N1309" i="49"/>
  <c r="N757" i="49"/>
  <c r="N1081" i="49"/>
  <c r="N768" i="49"/>
  <c r="N798" i="49"/>
  <c r="N1088" i="49"/>
  <c r="N1080" i="49"/>
  <c r="N635" i="49"/>
  <c r="N659" i="49"/>
  <c r="N1279" i="49"/>
  <c r="N1307" i="49"/>
  <c r="N238" i="49" l="1"/>
  <c r="N180" i="49"/>
  <c r="N239" i="49" l="1"/>
  <c r="N240" i="49" l="1"/>
  <c r="X102" i="49" l="1"/>
  <c r="X59" i="49"/>
  <c r="X41" i="49"/>
  <c r="X101" i="49"/>
  <c r="X198" i="49"/>
  <c r="X204" i="49"/>
  <c r="X43" i="49"/>
  <c r="X197" i="49"/>
  <c r="X212" i="49"/>
  <c r="X58" i="49"/>
  <c r="X205" i="49"/>
  <c r="N241" i="49"/>
  <c r="R41" i="49" l="1"/>
  <c r="S41" i="49" s="1"/>
  <c r="R102" i="49"/>
  <c r="S102" i="49" s="1"/>
  <c r="U102" i="49"/>
  <c r="Y102" i="49" s="1"/>
  <c r="U58" i="49"/>
  <c r="Y58" i="49" s="1"/>
  <c r="U101" i="49"/>
  <c r="R101" i="49"/>
  <c r="S101" i="49" s="1"/>
  <c r="U43" i="49"/>
  <c r="Y43" i="49" s="1"/>
  <c r="R59" i="49"/>
  <c r="S59" i="49" s="1"/>
  <c r="U59" i="49"/>
  <c r="U41" i="49"/>
  <c r="R58" i="49"/>
  <c r="S58" i="49" s="1"/>
  <c r="R43" i="49"/>
  <c r="S43" i="49" s="1"/>
  <c r="R204" i="49"/>
  <c r="S204" i="49" s="1"/>
  <c r="U197" i="49"/>
  <c r="R197" i="49"/>
  <c r="S197" i="49" s="1"/>
  <c r="R198" i="49"/>
  <c r="S198" i="49" s="1"/>
  <c r="R212" i="49"/>
  <c r="S212" i="49" s="1"/>
  <c r="U205" i="49"/>
  <c r="Y205" i="49" s="1"/>
  <c r="U198" i="49"/>
  <c r="Y198" i="49" s="1"/>
  <c r="R205" i="49"/>
  <c r="S205" i="49" s="1"/>
  <c r="U212" i="49"/>
  <c r="Y212" i="49" s="1"/>
  <c r="U204" i="49"/>
  <c r="Y204" i="49" s="1"/>
  <c r="T59" i="49"/>
  <c r="T41" i="49"/>
  <c r="T197" i="49"/>
  <c r="T101" i="49"/>
  <c r="T43" i="49"/>
  <c r="T102" i="49"/>
  <c r="T58" i="49"/>
  <c r="T205" i="49"/>
  <c r="T198" i="49"/>
  <c r="T212" i="49"/>
  <c r="T204" i="49"/>
  <c r="N242" i="49"/>
  <c r="N184" i="49"/>
  <c r="V59" i="49" l="1"/>
  <c r="Y59" i="49"/>
  <c r="V41" i="49"/>
  <c r="V197" i="49"/>
  <c r="Y197" i="49"/>
  <c r="V198" i="49"/>
  <c r="V101" i="49"/>
  <c r="V102" i="49"/>
  <c r="Y41" i="49"/>
  <c r="V204" i="49"/>
  <c r="Y101" i="49"/>
  <c r="V43" i="49"/>
  <c r="V58" i="49"/>
  <c r="V205" i="49"/>
  <c r="V212" i="49"/>
  <c r="N243" i="49"/>
  <c r="N185" i="49"/>
  <c r="N244" i="49" l="1"/>
  <c r="N186" i="49"/>
  <c r="N245" i="49" l="1"/>
  <c r="N246" i="49" l="1"/>
  <c r="N247" i="49" l="1"/>
  <c r="N248" i="49" l="1"/>
  <c r="N249" i="49" l="1"/>
  <c r="N250" i="49" l="1"/>
  <c r="N195" i="49" l="1"/>
  <c r="N254" i="49" l="1"/>
  <c r="N255" i="49" l="1"/>
  <c r="N256" i="49" l="1"/>
  <c r="N260" i="49" l="1"/>
  <c r="N261" i="49" l="1"/>
  <c r="N202" i="49"/>
  <c r="N262" i="49" l="1"/>
  <c r="N263" i="49" l="1"/>
  <c r="N268" i="49" l="1"/>
  <c r="N208" i="49"/>
  <c r="N269" i="49" l="1"/>
  <c r="N209" i="49"/>
  <c r="N270" i="49" l="1"/>
  <c r="N271" i="49" l="1"/>
  <c r="N272" i="49" l="1"/>
  <c r="N273" i="49" l="1"/>
  <c r="N274" i="49" l="1"/>
  <c r="N214" i="49"/>
  <c r="N275" i="49" l="1"/>
  <c r="N215" i="49"/>
  <c r="N276" i="49" l="1"/>
  <c r="N216" i="49"/>
  <c r="N217" i="49" l="1"/>
  <c r="N278" i="49" l="1"/>
  <c r="N218" i="49"/>
  <c r="N279" i="49" l="1"/>
  <c r="N219" i="49"/>
  <c r="N280" i="49" l="1"/>
  <c r="N220" i="49"/>
  <c r="N281" i="49" l="1"/>
  <c r="N221" i="49"/>
  <c r="N282" i="49" l="1"/>
  <c r="N222" i="49"/>
  <c r="N283" i="49" l="1"/>
  <c r="N284" i="49" l="1"/>
  <c r="N224" i="49"/>
  <c r="N285" i="49" l="1"/>
  <c r="N286" i="49"/>
  <c r="N225" i="49"/>
  <c r="U80" i="49" l="1"/>
  <c r="U84" i="49"/>
  <c r="R83" i="49"/>
  <c r="S83" i="49" s="1"/>
  <c r="R77" i="49"/>
  <c r="S77" i="49" s="1"/>
  <c r="U75" i="49"/>
  <c r="U73" i="49"/>
  <c r="R79" i="49"/>
  <c r="S79" i="49" s="1"/>
  <c r="U6" i="49"/>
  <c r="R78" i="49"/>
  <c r="S78" i="49" s="1"/>
  <c r="R76" i="49"/>
  <c r="S76" i="49" s="1"/>
  <c r="U77" i="49"/>
  <c r="V77" i="49" s="1"/>
  <c r="R82" i="49"/>
  <c r="S82" i="49" s="1"/>
  <c r="U79" i="49"/>
  <c r="U7" i="49"/>
  <c r="R128" i="49"/>
  <c r="S128" i="49" s="1"/>
  <c r="R127" i="49"/>
  <c r="S127" i="49" s="1"/>
  <c r="R80" i="49"/>
  <c r="S80" i="49" s="1"/>
  <c r="R84" i="49"/>
  <c r="S84" i="49" s="1"/>
  <c r="R81" i="49"/>
  <c r="S81" i="49" s="1"/>
  <c r="U128" i="49"/>
  <c r="R73" i="49"/>
  <c r="S73" i="49" s="1"/>
  <c r="U83" i="49"/>
  <c r="V83" i="49" s="1"/>
  <c r="R75" i="49"/>
  <c r="S75" i="49" s="1"/>
  <c r="R6" i="49"/>
  <c r="S6" i="49" s="1"/>
  <c r="U87" i="49"/>
  <c r="R7" i="49"/>
  <c r="S7" i="49" s="1"/>
  <c r="U127" i="49"/>
  <c r="R85" i="49"/>
  <c r="S85" i="49" s="1"/>
  <c r="R74" i="49"/>
  <c r="S74" i="49" s="1"/>
  <c r="U81" i="49"/>
  <c r="R86" i="49"/>
  <c r="S86" i="49" s="1"/>
  <c r="U74" i="49"/>
  <c r="U82" i="49"/>
  <c r="U85" i="49"/>
  <c r="V85" i="49" s="1"/>
  <c r="U78" i="49"/>
  <c r="V78" i="49" s="1"/>
  <c r="R87" i="49"/>
  <c r="S87" i="49" s="1"/>
  <c r="U76" i="49"/>
  <c r="U86" i="49"/>
  <c r="U179" i="49"/>
  <c r="R14" i="49"/>
  <c r="S14" i="49" s="1"/>
  <c r="U152" i="49"/>
  <c r="R96" i="49"/>
  <c r="S96" i="49" s="1"/>
  <c r="R134" i="49"/>
  <c r="S134" i="49" s="1"/>
  <c r="U60" i="49"/>
  <c r="U66" i="49"/>
  <c r="U178" i="49"/>
  <c r="R133" i="49"/>
  <c r="S133" i="49" s="1"/>
  <c r="U134" i="49"/>
  <c r="U138" i="49"/>
  <c r="R64" i="49"/>
  <c r="S64" i="49" s="1"/>
  <c r="R206" i="49"/>
  <c r="S206" i="49" s="1"/>
  <c r="U72" i="49"/>
  <c r="U61" i="49"/>
  <c r="R181" i="49"/>
  <c r="S181" i="49" s="1"/>
  <c r="U65" i="49"/>
  <c r="R135" i="49"/>
  <c r="S135" i="49" s="1"/>
  <c r="U219" i="49"/>
  <c r="R21" i="49"/>
  <c r="S21" i="49" s="1"/>
  <c r="R179" i="49"/>
  <c r="S179" i="49" s="1"/>
  <c r="U150" i="49"/>
  <c r="R145" i="49"/>
  <c r="S145" i="49" s="1"/>
  <c r="U123" i="49"/>
  <c r="R70" i="49"/>
  <c r="S70" i="49" s="1"/>
  <c r="R29" i="49"/>
  <c r="S29" i="49" s="1"/>
  <c r="R219" i="49"/>
  <c r="S219" i="49" s="1"/>
  <c r="R15" i="49"/>
  <c r="S15" i="49" s="1"/>
  <c r="U129" i="49"/>
  <c r="R16" i="49"/>
  <c r="S16" i="49" s="1"/>
  <c r="R30" i="49"/>
  <c r="S30" i="49" s="1"/>
  <c r="U68" i="49"/>
  <c r="U148" i="49"/>
  <c r="U182" i="49"/>
  <c r="U121" i="49"/>
  <c r="R50" i="49"/>
  <c r="S50" i="49" s="1"/>
  <c r="U200" i="49"/>
  <c r="U69" i="49"/>
  <c r="R208" i="49"/>
  <c r="S208" i="49" s="1"/>
  <c r="U45" i="49"/>
  <c r="R152" i="49"/>
  <c r="S152" i="49" s="1"/>
  <c r="R199" i="49"/>
  <c r="S199" i="49" s="1"/>
  <c r="U25" i="49"/>
  <c r="R18" i="49"/>
  <c r="S18" i="49" s="1"/>
  <c r="U28" i="49"/>
  <c r="U97" i="49"/>
  <c r="R224" i="49"/>
  <c r="S224" i="49" s="1"/>
  <c r="U206" i="49"/>
  <c r="R66" i="49"/>
  <c r="S66" i="49" s="1"/>
  <c r="R47" i="49"/>
  <c r="S47" i="49" s="1"/>
  <c r="U136" i="49"/>
  <c r="R99" i="49"/>
  <c r="S99" i="49" s="1"/>
  <c r="R104" i="49"/>
  <c r="S104" i="49" s="1"/>
  <c r="U202" i="49"/>
  <c r="U98" i="49"/>
  <c r="R147" i="49"/>
  <c r="S147" i="49" s="1"/>
  <c r="R105" i="49"/>
  <c r="S105" i="49" s="1"/>
  <c r="R132" i="49"/>
  <c r="S132" i="49" s="1"/>
  <c r="R23" i="49"/>
  <c r="S23" i="49" s="1"/>
  <c r="R63" i="49"/>
  <c r="S63" i="49" s="1"/>
  <c r="U103" i="49"/>
  <c r="R200" i="49"/>
  <c r="S200" i="49" s="1"/>
  <c r="U27" i="49"/>
  <c r="U71" i="49"/>
  <c r="R22" i="49"/>
  <c r="S22" i="49" s="1"/>
  <c r="R148" i="49"/>
  <c r="S148" i="49" s="1"/>
  <c r="R46" i="49"/>
  <c r="S46" i="49" s="1"/>
  <c r="U147" i="49"/>
  <c r="V147" i="49" s="1"/>
  <c r="R180" i="49"/>
  <c r="S180" i="49" s="1"/>
  <c r="R214" i="49"/>
  <c r="S214" i="49" s="1"/>
  <c r="R131" i="49"/>
  <c r="S131" i="49" s="1"/>
  <c r="U221" i="49"/>
  <c r="R227" i="49"/>
  <c r="S227" i="49" s="1"/>
  <c r="U153" i="49"/>
  <c r="R61" i="49"/>
  <c r="S61" i="49" s="1"/>
  <c r="R193" i="49"/>
  <c r="S193" i="49" s="1"/>
  <c r="R44" i="49"/>
  <c r="S44" i="49" s="1"/>
  <c r="U70" i="49"/>
  <c r="V70" i="49" s="1"/>
  <c r="R11" i="49"/>
  <c r="S11" i="49" s="1"/>
  <c r="U181" i="49"/>
  <c r="V181" i="49" s="1"/>
  <c r="R68" i="49"/>
  <c r="S68" i="49" s="1"/>
  <c r="U149" i="49"/>
  <c r="U48" i="49"/>
  <c r="U130" i="49"/>
  <c r="R31" i="49"/>
  <c r="S31" i="49" s="1"/>
  <c r="U49" i="49"/>
  <c r="R226" i="49"/>
  <c r="S226" i="49" s="1"/>
  <c r="R69" i="49"/>
  <c r="S69" i="49" s="1"/>
  <c r="R12" i="49"/>
  <c r="S12" i="49" s="1"/>
  <c r="U44" i="49"/>
  <c r="U26" i="49"/>
  <c r="R218" i="49"/>
  <c r="S218" i="49" s="1"/>
  <c r="U10" i="49"/>
  <c r="U144" i="49"/>
  <c r="R220" i="49"/>
  <c r="S220" i="49" s="1"/>
  <c r="U13" i="49"/>
  <c r="U22" i="49"/>
  <c r="U145" i="49"/>
  <c r="V145" i="49" s="1"/>
  <c r="R62" i="49"/>
  <c r="S62" i="49" s="1"/>
  <c r="R177" i="49"/>
  <c r="S177" i="49" s="1"/>
  <c r="U23" i="49"/>
  <c r="R8" i="49"/>
  <c r="S8" i="49" s="1"/>
  <c r="R123" i="49"/>
  <c r="S123" i="49" s="1"/>
  <c r="U21" i="49"/>
  <c r="V21" i="49" s="1"/>
  <c r="U180" i="49"/>
  <c r="U226" i="49"/>
  <c r="U18" i="49"/>
  <c r="R184" i="49"/>
  <c r="S184" i="49" s="1"/>
  <c r="U217" i="49"/>
  <c r="R121" i="49"/>
  <c r="S121" i="49" s="1"/>
  <c r="U96" i="49"/>
  <c r="U184" i="49"/>
  <c r="U64" i="49"/>
  <c r="U24" i="49"/>
  <c r="R95" i="49"/>
  <c r="S95" i="49" s="1"/>
  <c r="L10" i="50" s="1"/>
  <c r="M10" i="50" s="1"/>
  <c r="R48" i="49"/>
  <c r="S48" i="49" s="1"/>
  <c r="R129" i="49"/>
  <c r="S129" i="49" s="1"/>
  <c r="R140" i="49"/>
  <c r="S140" i="49" s="1"/>
  <c r="U213" i="49"/>
  <c r="U141" i="49"/>
  <c r="U177" i="49"/>
  <c r="U95" i="49"/>
  <c r="R120" i="49"/>
  <c r="S120" i="49" s="1"/>
  <c r="U214" i="49"/>
  <c r="U131" i="49"/>
  <c r="U16" i="49"/>
  <c r="R178" i="49"/>
  <c r="S178" i="49" s="1"/>
  <c r="U15" i="49"/>
  <c r="V15" i="49" s="1"/>
  <c r="U186" i="49"/>
  <c r="R60" i="49"/>
  <c r="S60" i="49" s="1"/>
  <c r="U208" i="49"/>
  <c r="R130" i="49"/>
  <c r="S130" i="49" s="1"/>
  <c r="R216" i="49"/>
  <c r="S216" i="49" s="1"/>
  <c r="U50" i="49"/>
  <c r="R25" i="49"/>
  <c r="S25" i="49" s="1"/>
  <c r="R156" i="49"/>
  <c r="S156" i="49" s="1"/>
  <c r="U67" i="49"/>
  <c r="U133" i="49"/>
  <c r="R17" i="49"/>
  <c r="S17" i="49" s="1"/>
  <c r="U183" i="49"/>
  <c r="U207" i="49"/>
  <c r="R207" i="49"/>
  <c r="S207" i="49" s="1"/>
  <c r="R139" i="49"/>
  <c r="S139" i="49" s="1"/>
  <c r="R20" i="49"/>
  <c r="S20" i="49" s="1"/>
  <c r="U120" i="49"/>
  <c r="U215" i="49"/>
  <c r="R10" i="49"/>
  <c r="S10" i="49" s="1"/>
  <c r="U227" i="49"/>
  <c r="V227" i="49" s="1"/>
  <c r="U46" i="49"/>
  <c r="U105" i="49"/>
  <c r="R137" i="49"/>
  <c r="S137" i="49" s="1"/>
  <c r="U146" i="49"/>
  <c r="V146" i="49" s="1"/>
  <c r="R19" i="49"/>
  <c r="S19" i="49" s="1"/>
  <c r="U62" i="49"/>
  <c r="U224" i="49"/>
  <c r="V224" i="49" s="1"/>
  <c r="R122" i="49"/>
  <c r="S122" i="49" s="1"/>
  <c r="R27" i="49"/>
  <c r="S27" i="49" s="1"/>
  <c r="U151" i="49"/>
  <c r="R144" i="49"/>
  <c r="S144" i="49" s="1"/>
  <c r="R125" i="49"/>
  <c r="S125" i="49" s="1"/>
  <c r="U31" i="49"/>
  <c r="V31" i="49" s="1"/>
  <c r="R49" i="49"/>
  <c r="S49" i="49" s="1"/>
  <c r="U12" i="49"/>
  <c r="V12" i="49" s="1"/>
  <c r="U132" i="49"/>
  <c r="U99" i="49"/>
  <c r="V99" i="49" s="1"/>
  <c r="U185" i="49"/>
  <c r="R215" i="49"/>
  <c r="S215" i="49" s="1"/>
  <c r="R98" i="49"/>
  <c r="S98" i="49" s="1"/>
  <c r="U29" i="49"/>
  <c r="R154" i="49"/>
  <c r="S154" i="49" s="1"/>
  <c r="R72" i="49"/>
  <c r="S72" i="49" s="1"/>
  <c r="U201" i="49"/>
  <c r="U8" i="49"/>
  <c r="R225" i="49"/>
  <c r="S225" i="49" s="1"/>
  <c r="U9" i="49"/>
  <c r="U216" i="49"/>
  <c r="R223" i="49"/>
  <c r="S223" i="49" s="1"/>
  <c r="R213" i="49"/>
  <c r="S213" i="49" s="1"/>
  <c r="R153" i="49"/>
  <c r="S153" i="49" s="1"/>
  <c r="R155" i="49"/>
  <c r="S155" i="49" s="1"/>
  <c r="U135" i="49"/>
  <c r="U199" i="49"/>
  <c r="R67" i="49"/>
  <c r="S67" i="49" s="1"/>
  <c r="R149" i="49"/>
  <c r="S149" i="49" s="1"/>
  <c r="U192" i="49"/>
  <c r="R71" i="49"/>
  <c r="S71" i="49" s="1"/>
  <c r="U142" i="49"/>
  <c r="U140" i="49"/>
  <c r="R26" i="49"/>
  <c r="S26" i="49" s="1"/>
  <c r="U156" i="49"/>
  <c r="V156" i="49" s="1"/>
  <c r="R150" i="49"/>
  <c r="S150" i="49" s="1"/>
  <c r="R146" i="49"/>
  <c r="S146" i="49" s="1"/>
  <c r="R185" i="49"/>
  <c r="S185" i="49" s="1"/>
  <c r="U225" i="49"/>
  <c r="R65" i="49"/>
  <c r="S65" i="49" s="1"/>
  <c r="U154" i="49"/>
  <c r="R142" i="49"/>
  <c r="S142" i="49" s="1"/>
  <c r="U20" i="49"/>
  <c r="U124" i="49"/>
  <c r="R186" i="49"/>
  <c r="S186" i="49" s="1"/>
  <c r="U222" i="49"/>
  <c r="R201" i="49"/>
  <c r="S201" i="49" s="1"/>
  <c r="U122" i="49"/>
  <c r="U63" i="49"/>
  <c r="R13" i="49"/>
  <c r="S13" i="49" s="1"/>
  <c r="R103" i="49"/>
  <c r="S103" i="49" s="1"/>
  <c r="U125" i="49"/>
  <c r="U193" i="49"/>
  <c r="R217" i="49"/>
  <c r="S217" i="49" s="1"/>
  <c r="R97" i="49"/>
  <c r="S97" i="49" s="1"/>
  <c r="U104" i="49"/>
  <c r="R183" i="49"/>
  <c r="S183" i="49" s="1"/>
  <c r="R182" i="49"/>
  <c r="S182" i="49" s="1"/>
  <c r="R151" i="49"/>
  <c r="S151" i="49" s="1"/>
  <c r="R28" i="49"/>
  <c r="S28" i="49" s="1"/>
  <c r="U19" i="49"/>
  <c r="R45" i="49"/>
  <c r="S45" i="49" s="1"/>
  <c r="U30" i="49"/>
  <c r="R192" i="49"/>
  <c r="S192" i="49" s="1"/>
  <c r="U143" i="49"/>
  <c r="V143" i="49" s="1"/>
  <c r="R124" i="49"/>
  <c r="S124" i="49" s="1"/>
  <c r="U209" i="49"/>
  <c r="U11" i="49"/>
  <c r="V11" i="49" s="1"/>
  <c r="R221" i="49"/>
  <c r="S221" i="49" s="1"/>
  <c r="U17" i="49"/>
  <c r="U14" i="49"/>
  <c r="V14" i="49" s="1"/>
  <c r="R143" i="49"/>
  <c r="S143" i="49" s="1"/>
  <c r="R202" i="49"/>
  <c r="S202" i="49" s="1"/>
  <c r="R209" i="49"/>
  <c r="S209" i="49" s="1"/>
  <c r="R9" i="49"/>
  <c r="S9" i="49" s="1"/>
  <c r="U139" i="49"/>
  <c r="U220" i="49"/>
  <c r="U137" i="49"/>
  <c r="U155" i="49"/>
  <c r="R24" i="49"/>
  <c r="S24" i="49" s="1"/>
  <c r="U47" i="49"/>
  <c r="R141" i="49"/>
  <c r="S141" i="49" s="1"/>
  <c r="R138" i="49"/>
  <c r="S138" i="49" s="1"/>
  <c r="R136" i="49"/>
  <c r="S136" i="49" s="1"/>
  <c r="U218" i="49"/>
  <c r="R32" i="49"/>
  <c r="S32" i="49" s="1"/>
  <c r="U94" i="49"/>
  <c r="R34" i="49"/>
  <c r="S34" i="49" s="1"/>
  <c r="U90" i="49"/>
  <c r="U32" i="49"/>
  <c r="R88" i="49"/>
  <c r="S88" i="49" s="1"/>
  <c r="R91" i="49"/>
  <c r="S91" i="49" s="1"/>
  <c r="R94" i="49"/>
  <c r="S94" i="49" s="1"/>
  <c r="U88" i="49"/>
  <c r="U91" i="49"/>
  <c r="R93" i="49"/>
  <c r="S93" i="49" s="1"/>
  <c r="R33" i="49"/>
  <c r="S33" i="49" s="1"/>
  <c r="U34" i="49"/>
  <c r="R92" i="49"/>
  <c r="S92" i="49" s="1"/>
  <c r="U33" i="49"/>
  <c r="U93" i="49"/>
  <c r="R89" i="49"/>
  <c r="S89" i="49" s="1"/>
  <c r="U92" i="49"/>
  <c r="R195" i="49"/>
  <c r="S195" i="49" s="1"/>
  <c r="U194" i="49"/>
  <c r="R90" i="49"/>
  <c r="S90" i="49" s="1"/>
  <c r="U89" i="49"/>
  <c r="R194" i="49"/>
  <c r="S194" i="49" s="1"/>
  <c r="U195" i="49"/>
  <c r="N226" i="49"/>
  <c r="U363" i="49"/>
  <c r="U365" i="49"/>
  <c r="R330" i="49"/>
  <c r="S330" i="49" s="1"/>
  <c r="U301" i="49"/>
  <c r="R276" i="49"/>
  <c r="S276" i="49" s="1"/>
  <c r="R222" i="49"/>
  <c r="U385" i="49"/>
  <c r="U316" i="49"/>
  <c r="R317" i="49"/>
  <c r="S317" i="49" s="1"/>
  <c r="R336" i="49"/>
  <c r="S336" i="49" s="1"/>
  <c r="R374" i="49"/>
  <c r="S374" i="49" s="1"/>
  <c r="R431" i="49"/>
  <c r="S431" i="49" s="1"/>
  <c r="R265" i="49"/>
  <c r="S265" i="49" s="1"/>
  <c r="R386" i="49"/>
  <c r="S386" i="49" s="1"/>
  <c r="R322" i="49"/>
  <c r="S322" i="49" s="1"/>
  <c r="R228" i="49"/>
  <c r="S228" i="49" s="1"/>
  <c r="R266" i="49"/>
  <c r="S266" i="49" s="1"/>
  <c r="U290" i="49"/>
  <c r="R376" i="49"/>
  <c r="S376" i="49" s="1"/>
  <c r="R237" i="49"/>
  <c r="S237" i="49" s="1"/>
  <c r="R439" i="49"/>
  <c r="S439" i="49" s="1"/>
  <c r="R310" i="49"/>
  <c r="S310" i="49" s="1"/>
  <c r="R291" i="49"/>
  <c r="S291" i="49" s="1"/>
  <c r="R270" i="49"/>
  <c r="S270" i="49" s="1"/>
  <c r="U294" i="49"/>
  <c r="R256" i="49"/>
  <c r="S256" i="49" s="1"/>
  <c r="R370" i="49"/>
  <c r="S370" i="49" s="1"/>
  <c r="U223" i="49"/>
  <c r="R242" i="49"/>
  <c r="S242" i="49" s="1"/>
  <c r="R259" i="49"/>
  <c r="S259" i="49" s="1"/>
  <c r="R408" i="49"/>
  <c r="S408" i="49" s="1"/>
  <c r="R275" i="49"/>
  <c r="S275" i="49" s="1"/>
  <c r="U239" i="49"/>
  <c r="U354" i="49"/>
  <c r="U280" i="49"/>
  <c r="R402" i="49"/>
  <c r="S402" i="49" s="1"/>
  <c r="R277" i="49"/>
  <c r="S277" i="49" s="1"/>
  <c r="U260" i="49"/>
  <c r="U425" i="49"/>
  <c r="R366" i="49"/>
  <c r="S366" i="49" s="1"/>
  <c r="R399" i="49"/>
  <c r="S399" i="49" s="1"/>
  <c r="U289" i="49"/>
  <c r="U423" i="49"/>
  <c r="U321" i="49"/>
  <c r="U278" i="49"/>
  <c r="U437" i="49"/>
  <c r="U236" i="49"/>
  <c r="U346" i="49"/>
  <c r="U288" i="49"/>
  <c r="R396" i="49"/>
  <c r="S396" i="49" s="1"/>
  <c r="R337" i="49"/>
  <c r="S337" i="49" s="1"/>
  <c r="U440" i="49"/>
  <c r="R349" i="49"/>
  <c r="S349" i="49" s="1"/>
  <c r="R440" i="49"/>
  <c r="S440" i="49" s="1"/>
  <c r="R343" i="49"/>
  <c r="S343" i="49" s="1"/>
  <c r="U428" i="49"/>
  <c r="U430" i="49"/>
  <c r="U248" i="49"/>
  <c r="R446" i="49"/>
  <c r="S446" i="49" s="1"/>
  <c r="R447" i="49"/>
  <c r="S447" i="49" s="1"/>
  <c r="U446" i="49"/>
  <c r="R283" i="49"/>
  <c r="S283" i="49" s="1"/>
  <c r="R450" i="49"/>
  <c r="S450" i="49" s="1"/>
  <c r="U447" i="49"/>
  <c r="U436" i="49"/>
  <c r="U386" i="49"/>
  <c r="U1077" i="49"/>
  <c r="U408" i="49"/>
  <c r="R278" i="49"/>
  <c r="S278" i="49" s="1"/>
  <c r="R968" i="49"/>
  <c r="S968" i="49" s="1"/>
  <c r="R356" i="49"/>
  <c r="S356" i="49" s="1"/>
  <c r="R1170" i="49"/>
  <c r="S1170" i="49" s="1"/>
  <c r="R100" i="49"/>
  <c r="S100" i="49" s="1"/>
  <c r="U657" i="49"/>
  <c r="R988" i="49"/>
  <c r="S988" i="49" s="1"/>
  <c r="R984" i="49"/>
  <c r="S984" i="49" s="1"/>
  <c r="U789" i="49"/>
  <c r="R718" i="49"/>
  <c r="S718" i="49" s="1"/>
  <c r="R990" i="49"/>
  <c r="S990" i="49" s="1"/>
  <c r="R1284" i="49"/>
  <c r="S1284" i="49" s="1"/>
  <c r="U1144" i="49"/>
  <c r="R930" i="49"/>
  <c r="S930" i="49" s="1"/>
  <c r="R846" i="49"/>
  <c r="S846" i="49" s="1"/>
  <c r="U1244" i="49"/>
  <c r="U287" i="49"/>
  <c r="R261" i="49"/>
  <c r="S261" i="49" s="1"/>
  <c r="R719" i="49"/>
  <c r="S719" i="49" s="1"/>
  <c r="U169" i="49"/>
  <c r="R160" i="49"/>
  <c r="S160" i="49" s="1"/>
  <c r="U256" i="49"/>
  <c r="U1225" i="49"/>
  <c r="R1142" i="49"/>
  <c r="S1142" i="49" s="1"/>
  <c r="R855" i="49"/>
  <c r="S855" i="49" s="1"/>
  <c r="R367" i="49"/>
  <c r="S367" i="49" s="1"/>
  <c r="U268" i="49"/>
  <c r="R398" i="49"/>
  <c r="S398" i="49" s="1"/>
  <c r="U1250" i="49"/>
  <c r="R634" i="49"/>
  <c r="S634" i="49" s="1"/>
  <c r="U1082" i="49"/>
  <c r="R850" i="49"/>
  <c r="S850" i="49" s="1"/>
  <c r="R350" i="49"/>
  <c r="S350" i="49" s="1"/>
  <c r="R1293" i="49"/>
  <c r="S1293" i="49" s="1"/>
  <c r="R295" i="49"/>
  <c r="S295" i="49" s="1"/>
  <c r="U1044" i="49"/>
  <c r="U1279" i="49"/>
  <c r="U952" i="49"/>
  <c r="U267" i="49"/>
  <c r="R922" i="49"/>
  <c r="S922" i="49" s="1"/>
  <c r="R238" i="49"/>
  <c r="S238" i="49" s="1"/>
  <c r="U328" i="49"/>
  <c r="R393" i="49"/>
  <c r="S393" i="49" s="1"/>
  <c r="R173" i="49"/>
  <c r="S173" i="49" s="1"/>
  <c r="U232" i="49"/>
  <c r="U107" i="49"/>
  <c r="U259" i="49"/>
  <c r="U1298" i="49"/>
  <c r="R1185" i="49"/>
  <c r="S1185" i="49" s="1"/>
  <c r="U449" i="49"/>
  <c r="R798" i="49"/>
  <c r="S798" i="49" s="1"/>
  <c r="R346" i="49"/>
  <c r="S346" i="49" s="1"/>
  <c r="U938" i="49"/>
  <c r="U269" i="49"/>
  <c r="R1241" i="49"/>
  <c r="S1241" i="49" s="1"/>
  <c r="U861" i="49"/>
  <c r="U362" i="49"/>
  <c r="U431" i="49"/>
  <c r="U1183" i="49"/>
  <c r="R1032" i="49"/>
  <c r="S1032" i="49" s="1"/>
  <c r="U253" i="49"/>
  <c r="R839" i="49"/>
  <c r="S839" i="49" s="1"/>
  <c r="R1082" i="49"/>
  <c r="S1082" i="49" s="1"/>
  <c r="R831" i="49"/>
  <c r="S831" i="49" s="1"/>
  <c r="R378" i="49"/>
  <c r="S378" i="49" s="1"/>
  <c r="R415" i="49"/>
  <c r="S415" i="49" s="1"/>
  <c r="R1175" i="49"/>
  <c r="S1175" i="49" s="1"/>
  <c r="U868" i="49"/>
  <c r="U843" i="49"/>
  <c r="U1207" i="49"/>
  <c r="U285" i="49"/>
  <c r="U347" i="49"/>
  <c r="R287" i="49"/>
  <c r="S287" i="49" s="1"/>
  <c r="R1309" i="49"/>
  <c r="S1309" i="49" s="1"/>
  <c r="U1284" i="49"/>
  <c r="U325" i="49"/>
  <c r="R588" i="49"/>
  <c r="S588" i="49" s="1"/>
  <c r="R1157" i="49"/>
  <c r="S1157" i="49" s="1"/>
  <c r="R959" i="49"/>
  <c r="S959" i="49" s="1"/>
  <c r="R404" i="49"/>
  <c r="S404" i="49" s="1"/>
  <c r="U1197" i="49"/>
  <c r="R37" i="49"/>
  <c r="S37" i="49" s="1"/>
  <c r="R1178" i="49"/>
  <c r="S1178" i="49" s="1"/>
  <c r="R257" i="49"/>
  <c r="S257" i="49" s="1"/>
  <c r="R300" i="49"/>
  <c r="S300" i="49" s="1"/>
  <c r="R926" i="49"/>
  <c r="S926" i="49" s="1"/>
  <c r="U1186" i="49"/>
  <c r="R427" i="49"/>
  <c r="S427" i="49" s="1"/>
  <c r="R351" i="49"/>
  <c r="S351" i="49" s="1"/>
  <c r="R725" i="49"/>
  <c r="S725" i="49" s="1"/>
  <c r="R1247" i="49"/>
  <c r="S1247" i="49" s="1"/>
  <c r="R381" i="49"/>
  <c r="S381" i="49" s="1"/>
  <c r="U833" i="49"/>
  <c r="U442" i="49"/>
  <c r="R836" i="49"/>
  <c r="S836" i="49" s="1"/>
  <c r="U954" i="49"/>
  <c r="U326" i="49"/>
  <c r="U1086" i="49"/>
  <c r="U389" i="49"/>
  <c r="U1240" i="49"/>
  <c r="U369" i="49"/>
  <c r="R829" i="49"/>
  <c r="S829" i="49" s="1"/>
  <c r="R420" i="49"/>
  <c r="S420" i="49" s="1"/>
  <c r="U1178" i="49"/>
  <c r="U173" i="49"/>
  <c r="R40" i="49"/>
  <c r="S40" i="49" s="1"/>
  <c r="U1191" i="49"/>
  <c r="R1030" i="49"/>
  <c r="S1030" i="49" s="1"/>
  <c r="L65" i="50" s="1"/>
  <c r="M65" i="50" s="1"/>
  <c r="R1308" i="49"/>
  <c r="S1308" i="49" s="1"/>
  <c r="U658" i="49"/>
  <c r="R964" i="49"/>
  <c r="S964" i="49" s="1"/>
  <c r="R293" i="49"/>
  <c r="S293" i="49" s="1"/>
  <c r="R1080" i="49"/>
  <c r="S1080" i="49" s="1"/>
  <c r="U1290" i="49"/>
  <c r="R853" i="49"/>
  <c r="S853" i="49" s="1"/>
  <c r="R1045" i="49"/>
  <c r="S1045" i="49" s="1"/>
  <c r="R635" i="49"/>
  <c r="S635" i="49" s="1"/>
  <c r="R793" i="49"/>
  <c r="S793" i="49" s="1"/>
  <c r="U881" i="49"/>
  <c r="U893" i="49"/>
  <c r="U243" i="49"/>
  <c r="U827" i="49"/>
  <c r="R441" i="49"/>
  <c r="S441" i="49" s="1"/>
  <c r="R442" i="49"/>
  <c r="S442" i="49" s="1"/>
  <c r="R1000" i="49"/>
  <c r="S1000" i="49" s="1"/>
  <c r="U958" i="49"/>
  <c r="R731" i="49"/>
  <c r="S731" i="49" s="1"/>
  <c r="R434" i="49"/>
  <c r="S434" i="49" s="1"/>
  <c r="U314" i="49"/>
  <c r="R53" i="49"/>
  <c r="S53" i="49" s="1"/>
  <c r="R1085" i="49"/>
  <c r="S1085" i="49" s="1"/>
  <c r="U976" i="49"/>
  <c r="U1205" i="49"/>
  <c r="R1250" i="49"/>
  <c r="S1250" i="49" s="1"/>
  <c r="U395" i="49"/>
  <c r="R715" i="49"/>
  <c r="S715" i="49" s="1"/>
  <c r="R1187" i="49"/>
  <c r="S1187" i="49" s="1"/>
  <c r="U921" i="49"/>
  <c r="R438" i="49"/>
  <c r="S438" i="49" s="1"/>
  <c r="U1142" i="49"/>
  <c r="R961" i="49"/>
  <c r="S961" i="49" s="1"/>
  <c r="R264" i="49"/>
  <c r="S264" i="49" s="1"/>
  <c r="R854" i="49"/>
  <c r="S854" i="49" s="1"/>
  <c r="U296" i="49"/>
  <c r="U1000" i="49"/>
  <c r="U315" i="49"/>
  <c r="U863" i="49"/>
  <c r="R187" i="49"/>
  <c r="S187" i="49" s="1"/>
  <c r="U401" i="49"/>
  <c r="R1162" i="49"/>
  <c r="S1162" i="49" s="1"/>
  <c r="R921" i="49"/>
  <c r="S921" i="49" s="1"/>
  <c r="R1160" i="49"/>
  <c r="S1160" i="49" s="1"/>
  <c r="U1170" i="49"/>
  <c r="U252" i="49"/>
  <c r="U106" i="49"/>
  <c r="R657" i="49"/>
  <c r="S657" i="49" s="1"/>
  <c r="U860" i="49"/>
  <c r="U52" i="49"/>
  <c r="U228" i="49"/>
  <c r="U366" i="49"/>
  <c r="R882" i="49"/>
  <c r="S882" i="49" s="1"/>
  <c r="U880" i="49"/>
  <c r="U887" i="49"/>
  <c r="R236" i="49"/>
  <c r="S236" i="49" s="1"/>
  <c r="U273" i="49"/>
  <c r="R312" i="49"/>
  <c r="S312" i="49" s="1"/>
  <c r="R305" i="49"/>
  <c r="S305" i="49" s="1"/>
  <c r="U1083" i="49"/>
  <c r="R321" i="49"/>
  <c r="S321" i="49" s="1"/>
  <c r="U846" i="49"/>
  <c r="R946" i="49"/>
  <c r="S946" i="49" s="1"/>
  <c r="U161" i="49"/>
  <c r="U1148" i="49"/>
  <c r="U261" i="49"/>
  <c r="R1223" i="49"/>
  <c r="S1223" i="49" s="1"/>
  <c r="U172" i="49"/>
  <c r="U174" i="49"/>
  <c r="U360" i="49"/>
  <c r="R865" i="49"/>
  <c r="S865" i="49" s="1"/>
  <c r="R963" i="49"/>
  <c r="S963" i="49" s="1"/>
  <c r="R1042" i="49"/>
  <c r="S1042" i="49" s="1"/>
  <c r="U823" i="49"/>
  <c r="U1343" i="49"/>
  <c r="U1176" i="49"/>
  <c r="U341" i="49"/>
  <c r="U329" i="49"/>
  <c r="U1151" i="49"/>
  <c r="R253" i="49"/>
  <c r="S253" i="49" s="1"/>
  <c r="R189" i="49"/>
  <c r="S189" i="49" s="1"/>
  <c r="R302" i="49"/>
  <c r="S302" i="49" s="1"/>
  <c r="U51" i="49"/>
  <c r="U613" i="49"/>
  <c r="R1345" i="49"/>
  <c r="S1345" i="49" s="1"/>
  <c r="R327" i="49"/>
  <c r="S327" i="49" s="1"/>
  <c r="R1077" i="49"/>
  <c r="S1077" i="49" s="1"/>
  <c r="R1168" i="49"/>
  <c r="S1168" i="49" s="1"/>
  <c r="R347" i="49"/>
  <c r="S347" i="49" s="1"/>
  <c r="U1164" i="49"/>
  <c r="U828" i="49"/>
  <c r="R403" i="49"/>
  <c r="S403" i="49" s="1"/>
  <c r="U1154" i="49"/>
  <c r="U867" i="49"/>
  <c r="U165" i="49"/>
  <c r="R373" i="49"/>
  <c r="S373" i="49" s="1"/>
  <c r="R874" i="49"/>
  <c r="S874" i="49" s="1"/>
  <c r="U945" i="49"/>
  <c r="U372" i="49"/>
  <c r="U291" i="49"/>
  <c r="R989" i="49"/>
  <c r="S989" i="49" s="1"/>
  <c r="U422" i="49"/>
  <c r="R991" i="49"/>
  <c r="S991" i="49" s="1"/>
  <c r="R975" i="49"/>
  <c r="S975" i="49" s="1"/>
  <c r="R311" i="49"/>
  <c r="S311" i="49" s="1"/>
  <c r="R862" i="49"/>
  <c r="S862" i="49" s="1"/>
  <c r="R1283" i="49"/>
  <c r="S1283" i="49" s="1"/>
  <c r="U327" i="49"/>
  <c r="U323" i="49"/>
  <c r="R1166" i="49"/>
  <c r="S1166" i="49" s="1"/>
  <c r="R421" i="49"/>
  <c r="S421" i="49" s="1"/>
  <c r="R1213" i="49"/>
  <c r="S1213" i="49" s="1"/>
  <c r="R405" i="49"/>
  <c r="S405" i="49" s="1"/>
  <c r="U247" i="49"/>
  <c r="R251" i="49"/>
  <c r="S251" i="49" s="1"/>
  <c r="U951" i="49"/>
  <c r="U1330" i="49"/>
  <c r="R1352" i="49"/>
  <c r="S1352" i="49" s="1"/>
  <c r="U1352" i="49"/>
  <c r="R931" i="49"/>
  <c r="S931" i="49" s="1"/>
  <c r="U633" i="49"/>
  <c r="R111" i="49"/>
  <c r="S111" i="49" s="1"/>
  <c r="R821" i="49"/>
  <c r="S821" i="49" s="1"/>
  <c r="R281" i="49"/>
  <c r="S281" i="49" s="1"/>
  <c r="R234" i="49"/>
  <c r="S234" i="49" s="1"/>
  <c r="R870" i="49"/>
  <c r="S870" i="49" s="1"/>
  <c r="U932" i="49"/>
  <c r="U302" i="49"/>
  <c r="R871" i="49"/>
  <c r="S871" i="49" s="1"/>
  <c r="U1335" i="49"/>
  <c r="R397" i="49"/>
  <c r="S397" i="49" s="1"/>
  <c r="R885" i="49"/>
  <c r="S885" i="49" s="1"/>
  <c r="U113" i="49"/>
  <c r="U1345" i="49"/>
  <c r="U1328" i="49"/>
  <c r="R260" i="49"/>
  <c r="S260" i="49" s="1"/>
  <c r="U946" i="49"/>
  <c r="R712" i="49"/>
  <c r="S712" i="49" s="1"/>
  <c r="U251" i="49"/>
  <c r="U370" i="49"/>
  <c r="U438" i="49"/>
  <c r="U993" i="49"/>
  <c r="R229" i="49"/>
  <c r="S229" i="49" s="1"/>
  <c r="R788" i="49"/>
  <c r="S788" i="49" s="1"/>
  <c r="R1176" i="49"/>
  <c r="S1176" i="49" s="1"/>
  <c r="R203" i="49"/>
  <c r="S203" i="49" s="1"/>
  <c r="R897" i="49"/>
  <c r="S897" i="49" s="1"/>
  <c r="R801" i="49"/>
  <c r="S801" i="49" s="1"/>
  <c r="U1243" i="49"/>
  <c r="U1237" i="49"/>
  <c r="U994" i="49"/>
  <c r="R115" i="49"/>
  <c r="S115" i="49" s="1"/>
  <c r="R809" i="49"/>
  <c r="S809" i="49" s="1"/>
  <c r="U1185" i="49"/>
  <c r="U986" i="49"/>
  <c r="U1346" i="49"/>
  <c r="U249" i="49"/>
  <c r="U187" i="49"/>
  <c r="R365" i="49"/>
  <c r="S365" i="49" s="1"/>
  <c r="R1076" i="49"/>
  <c r="S1076" i="49" s="1"/>
  <c r="U1296" i="49"/>
  <c r="R324" i="49"/>
  <c r="S324" i="49" s="1"/>
  <c r="U435" i="49"/>
  <c r="U1045" i="49"/>
  <c r="U734" i="49"/>
  <c r="R247" i="49"/>
  <c r="S247" i="49" s="1"/>
  <c r="R303" i="49"/>
  <c r="S303" i="49" s="1"/>
  <c r="U980" i="49"/>
  <c r="R319" i="49"/>
  <c r="S319" i="49" s="1"/>
  <c r="R263" i="49"/>
  <c r="S263" i="49" s="1"/>
  <c r="R979" i="49"/>
  <c r="S979" i="49" s="1"/>
  <c r="U940" i="49"/>
  <c r="R1147" i="49"/>
  <c r="S1147" i="49" s="1"/>
  <c r="R418" i="49"/>
  <c r="S418" i="49" s="1"/>
  <c r="U275" i="49"/>
  <c r="U1159" i="49"/>
  <c r="R1161" i="49"/>
  <c r="S1161" i="49" s="1"/>
  <c r="R791" i="49"/>
  <c r="S791" i="49" s="1"/>
  <c r="R364" i="49"/>
  <c r="S364" i="49" s="1"/>
  <c r="R1350" i="49"/>
  <c r="S1350" i="49" s="1"/>
  <c r="U242" i="49"/>
  <c r="R1232" i="49"/>
  <c r="S1232" i="49" s="1"/>
  <c r="R992" i="49"/>
  <c r="S992" i="49" s="1"/>
  <c r="U384" i="49"/>
  <c r="R825" i="49"/>
  <c r="S825" i="49" s="1"/>
  <c r="R824" i="49"/>
  <c r="S824" i="49" s="1"/>
  <c r="R867" i="49"/>
  <c r="S867" i="49" s="1"/>
  <c r="U1204" i="49"/>
  <c r="U1282" i="49"/>
  <c r="R887" i="49"/>
  <c r="S887" i="49" s="1"/>
  <c r="U899" i="49"/>
  <c r="U376" i="49"/>
  <c r="U240" i="49"/>
  <c r="R106" i="49"/>
  <c r="S106" i="49" s="1"/>
  <c r="R326" i="49"/>
  <c r="S326" i="49" s="1"/>
  <c r="R286" i="49"/>
  <c r="S286" i="49" s="1"/>
  <c r="R1143" i="49"/>
  <c r="S1143" i="49" s="1"/>
  <c r="U847" i="49"/>
  <c r="U829" i="49"/>
  <c r="U1307" i="49"/>
  <c r="R407" i="49"/>
  <c r="S407" i="49" s="1"/>
  <c r="R1148" i="49"/>
  <c r="S1148" i="49" s="1"/>
  <c r="U1348" i="49"/>
  <c r="R433" i="49"/>
  <c r="S433" i="49" s="1"/>
  <c r="R1229" i="49"/>
  <c r="S1229" i="49" s="1"/>
  <c r="U374" i="49"/>
  <c r="U1238" i="49"/>
  <c r="U1162" i="49"/>
  <c r="R1186" i="49"/>
  <c r="S1186" i="49" s="1"/>
  <c r="R419" i="49"/>
  <c r="S419" i="49" s="1"/>
  <c r="R243" i="49"/>
  <c r="S243" i="49" s="1"/>
  <c r="R883" i="49"/>
  <c r="S883" i="49" s="1"/>
  <c r="U1007" i="49"/>
  <c r="U979" i="49"/>
  <c r="R717" i="49"/>
  <c r="S717" i="49" s="1"/>
  <c r="R1227" i="49"/>
  <c r="S1227" i="49" s="1"/>
  <c r="R1194" i="49"/>
  <c r="S1194" i="49" s="1"/>
  <c r="U311" i="49"/>
  <c r="U1042" i="49"/>
  <c r="R1013" i="49"/>
  <c r="S1013" i="49" s="1"/>
  <c r="U388" i="49"/>
  <c r="U1189" i="49"/>
  <c r="R445" i="49"/>
  <c r="S445" i="49" s="1"/>
  <c r="U944" i="49"/>
  <c r="R589" i="49"/>
  <c r="S589" i="49" s="1"/>
  <c r="R411" i="49"/>
  <c r="S411" i="49" s="1"/>
  <c r="U872" i="49"/>
  <c r="R953" i="49"/>
  <c r="S953" i="49" s="1"/>
  <c r="R884" i="49"/>
  <c r="S884" i="49" s="1"/>
  <c r="U1242" i="49"/>
  <c r="U807" i="49"/>
  <c r="R444" i="49"/>
  <c r="S444" i="49" s="1"/>
  <c r="U379" i="49"/>
  <c r="U368" i="49"/>
  <c r="R891" i="49"/>
  <c r="S891" i="49" s="1"/>
  <c r="U845" i="49"/>
  <c r="U724" i="49"/>
  <c r="U277" i="49"/>
  <c r="U1080" i="49"/>
  <c r="R1228" i="49"/>
  <c r="S1228" i="49" s="1"/>
  <c r="R357" i="49"/>
  <c r="S357" i="49" s="1"/>
  <c r="U334" i="49"/>
  <c r="U1245" i="49"/>
  <c r="U415" i="49"/>
  <c r="R806" i="49"/>
  <c r="S806" i="49" s="1"/>
  <c r="U338" i="49"/>
  <c r="R637" i="49"/>
  <c r="S637" i="49" s="1"/>
  <c r="U856" i="49"/>
  <c r="U959" i="49"/>
  <c r="R722" i="49"/>
  <c r="S722" i="49" s="1"/>
  <c r="R833" i="49"/>
  <c r="S833" i="49" s="1"/>
  <c r="R284" i="49"/>
  <c r="S284" i="49" s="1"/>
  <c r="R166" i="49"/>
  <c r="S166" i="49" s="1"/>
  <c r="U717" i="49"/>
  <c r="U189" i="49"/>
  <c r="R245" i="49"/>
  <c r="S245" i="49" s="1"/>
  <c r="U262" i="49"/>
  <c r="R1204" i="49"/>
  <c r="S1204" i="49" s="1"/>
  <c r="R633" i="49"/>
  <c r="S633" i="49" s="1"/>
  <c r="R732" i="49"/>
  <c r="S732" i="49" s="1"/>
  <c r="U898" i="49"/>
  <c r="R971" i="49"/>
  <c r="S971" i="49" s="1"/>
  <c r="U855" i="49"/>
  <c r="U882" i="49"/>
  <c r="R785" i="49"/>
  <c r="S785" i="49" s="1"/>
  <c r="R873" i="49"/>
  <c r="S873" i="49" s="1"/>
  <c r="R1189" i="49"/>
  <c r="S1189" i="49" s="1"/>
  <c r="U1351" i="49"/>
  <c r="U176" i="49"/>
  <c r="R157" i="49"/>
  <c r="S157" i="49" s="1"/>
  <c r="U1294" i="49"/>
  <c r="R1236" i="49"/>
  <c r="S1236" i="49" s="1"/>
  <c r="U340" i="49"/>
  <c r="U854" i="49"/>
  <c r="U1003" i="49"/>
  <c r="U336" i="49"/>
  <c r="U588" i="49"/>
  <c r="U331" i="49"/>
  <c r="R359" i="49"/>
  <c r="S359" i="49" s="1"/>
  <c r="L17" i="50" s="1"/>
  <c r="M17" i="50" s="1"/>
  <c r="U1309" i="49"/>
  <c r="U397" i="49"/>
  <c r="R842" i="49"/>
  <c r="S842" i="49" s="1"/>
  <c r="U40" i="49"/>
  <c r="R294" i="49"/>
  <c r="S294" i="49" s="1"/>
  <c r="R726" i="49"/>
  <c r="S726" i="49" s="1"/>
  <c r="U1283" i="49"/>
  <c r="R1002" i="49"/>
  <c r="S1002" i="49" s="1"/>
  <c r="U963" i="49"/>
  <c r="R435" i="49"/>
  <c r="S435" i="49" s="1"/>
  <c r="U1046" i="49"/>
  <c r="U1172" i="49"/>
  <c r="R936" i="49"/>
  <c r="S936" i="49" s="1"/>
  <c r="R1078" i="49"/>
  <c r="S1078" i="49" s="1"/>
  <c r="U1227" i="49"/>
  <c r="R252" i="49"/>
  <c r="S252" i="49" s="1"/>
  <c r="R1010" i="49"/>
  <c r="S1010" i="49" s="1"/>
  <c r="U869" i="49"/>
  <c r="U1013" i="49"/>
  <c r="R1230" i="49"/>
  <c r="S1230" i="49" s="1"/>
  <c r="R1193" i="49"/>
  <c r="S1193" i="49" s="1"/>
  <c r="U356" i="49"/>
  <c r="V356" i="49" s="1"/>
  <c r="R822" i="49"/>
  <c r="S822" i="49" s="1"/>
  <c r="U937" i="49"/>
  <c r="R1346" i="49"/>
  <c r="S1346" i="49" s="1"/>
  <c r="R587" i="49"/>
  <c r="S587" i="49" s="1"/>
  <c r="R1173" i="49"/>
  <c r="S1173" i="49" s="1"/>
  <c r="U265" i="49"/>
  <c r="U406" i="49"/>
  <c r="R972" i="49"/>
  <c r="S972" i="49" s="1"/>
  <c r="U818" i="49"/>
  <c r="R789" i="49"/>
  <c r="S789" i="49" s="1"/>
  <c r="R196" i="49"/>
  <c r="S196" i="49" s="1"/>
  <c r="R341" i="49"/>
  <c r="S341" i="49" s="1"/>
  <c r="U191" i="49"/>
  <c r="U826" i="49"/>
  <c r="R1177" i="49"/>
  <c r="S1177" i="49" s="1"/>
  <c r="U718" i="49"/>
  <c r="R811" i="49"/>
  <c r="S811" i="49" s="1"/>
  <c r="R960" i="49"/>
  <c r="S960" i="49" s="1"/>
  <c r="U391" i="49"/>
  <c r="U300" i="49"/>
  <c r="R113" i="49"/>
  <c r="S113" i="49" s="1"/>
  <c r="U806" i="49"/>
  <c r="R1183" i="49"/>
  <c r="S1183" i="49" s="1"/>
  <c r="U373" i="49"/>
  <c r="U1232" i="49"/>
  <c r="U304" i="49"/>
  <c r="U1002" i="49"/>
  <c r="R1212" i="49"/>
  <c r="S1212" i="49" s="1"/>
  <c r="R869" i="49"/>
  <c r="S869" i="49" s="1"/>
  <c r="U795" i="49"/>
  <c r="R114" i="49"/>
  <c r="S114" i="49" s="1"/>
  <c r="U371" i="49"/>
  <c r="U345" i="49"/>
  <c r="R1341" i="49"/>
  <c r="S1341" i="49" s="1"/>
  <c r="U159" i="49"/>
  <c r="U1229" i="49"/>
  <c r="U367" i="49"/>
  <c r="U1288" i="49"/>
  <c r="U982" i="49"/>
  <c r="U299" i="49"/>
  <c r="U950" i="49"/>
  <c r="U163" i="49"/>
  <c r="R954" i="49"/>
  <c r="S954" i="49" s="1"/>
  <c r="R1197" i="49"/>
  <c r="S1197" i="49" s="1"/>
  <c r="R759" i="49"/>
  <c r="S759" i="49" s="1"/>
  <c r="U1213" i="49"/>
  <c r="R390" i="49"/>
  <c r="S390" i="49" s="1"/>
  <c r="U1233" i="49"/>
  <c r="R168" i="49"/>
  <c r="S168" i="49" s="1"/>
  <c r="U118" i="49"/>
  <c r="U410" i="49"/>
  <c r="U361" i="49"/>
  <c r="R1154" i="49"/>
  <c r="S1154" i="49" s="1"/>
  <c r="R230" i="49"/>
  <c r="S230" i="49" s="1"/>
  <c r="R1299" i="49"/>
  <c r="S1299" i="49" s="1"/>
  <c r="R57" i="49"/>
  <c r="S57" i="49" s="1"/>
  <c r="U892" i="49"/>
  <c r="U57" i="49"/>
  <c r="U1214" i="49"/>
  <c r="R1348" i="49"/>
  <c r="S1348" i="49" s="1"/>
  <c r="U1196" i="49"/>
  <c r="R108" i="49"/>
  <c r="S108" i="49" s="1"/>
  <c r="R244" i="49"/>
  <c r="S244" i="49" s="1"/>
  <c r="R1288" i="49"/>
  <c r="S1288" i="49" s="1"/>
  <c r="R55" i="49"/>
  <c r="S55" i="49" s="1"/>
  <c r="R1296" i="49"/>
  <c r="S1296" i="49" s="1"/>
  <c r="R807" i="49"/>
  <c r="S807" i="49" s="1"/>
  <c r="U832" i="49"/>
  <c r="U884" i="49"/>
  <c r="U110" i="49"/>
  <c r="R119" i="49"/>
  <c r="S119" i="49" s="1"/>
  <c r="R345" i="49"/>
  <c r="S345" i="49" s="1"/>
  <c r="U364" i="49"/>
  <c r="U733" i="49"/>
  <c r="R375" i="49"/>
  <c r="S375" i="49" s="1"/>
  <c r="R315" i="49"/>
  <c r="S315" i="49" s="1"/>
  <c r="U889" i="49"/>
  <c r="U1190" i="49"/>
  <c r="R109" i="49"/>
  <c r="S109" i="49" s="1"/>
  <c r="U387" i="49"/>
  <c r="U862" i="49"/>
  <c r="U996" i="49"/>
  <c r="U404" i="49"/>
  <c r="R254" i="49"/>
  <c r="S254" i="49" s="1"/>
  <c r="U874" i="49"/>
  <c r="R1011" i="49"/>
  <c r="S1011" i="49" s="1"/>
  <c r="U1249" i="49"/>
  <c r="U399" i="49"/>
  <c r="U355" i="49"/>
  <c r="R1278" i="49"/>
  <c r="S1278" i="49" s="1"/>
  <c r="R424" i="49"/>
  <c r="S424" i="49" s="1"/>
  <c r="U1203" i="49"/>
  <c r="R932" i="49"/>
  <c r="S932" i="49" s="1"/>
  <c r="U38" i="49"/>
  <c r="R940" i="49"/>
  <c r="S940" i="49" s="1"/>
  <c r="R1290" i="49"/>
  <c r="S1290" i="49" s="1"/>
  <c r="U784" i="49"/>
  <c r="R162" i="49"/>
  <c r="S162" i="49" s="1"/>
  <c r="R112" i="49"/>
  <c r="S112" i="49" s="1"/>
  <c r="R852" i="49"/>
  <c r="S852" i="49" s="1"/>
  <c r="U1156" i="49"/>
  <c r="U1152" i="49"/>
  <c r="R1146" i="49"/>
  <c r="S1146" i="49" s="1"/>
  <c r="R1008" i="49"/>
  <c r="S1008" i="49" s="1"/>
  <c r="R1353" i="49"/>
  <c r="S1353" i="49" s="1"/>
  <c r="U1081" i="49"/>
  <c r="R235" i="49"/>
  <c r="S235" i="49" s="1"/>
  <c r="R860" i="49"/>
  <c r="S860" i="49" s="1"/>
  <c r="U337" i="49"/>
  <c r="R339" i="49"/>
  <c r="S339" i="49" s="1"/>
  <c r="U313" i="49"/>
  <c r="R175" i="49"/>
  <c r="S175" i="49" s="1"/>
  <c r="U857" i="49"/>
  <c r="R274" i="49"/>
  <c r="S274" i="49" s="1"/>
  <c r="U634" i="49"/>
  <c r="U421" i="49"/>
  <c r="U785" i="49"/>
  <c r="R262" i="49"/>
  <c r="S262" i="49" s="1"/>
  <c r="R893" i="49"/>
  <c r="S893" i="49" s="1"/>
  <c r="R308" i="49"/>
  <c r="S308" i="49" s="1"/>
  <c r="U1005" i="49"/>
  <c r="U815" i="49"/>
  <c r="R890" i="49"/>
  <c r="S890" i="49" s="1"/>
  <c r="R320" i="49"/>
  <c r="S320" i="49" s="1"/>
  <c r="U319" i="49"/>
  <c r="R962" i="49"/>
  <c r="S962" i="49" s="1"/>
  <c r="R1145" i="49"/>
  <c r="S1145" i="49" s="1"/>
  <c r="R392" i="49"/>
  <c r="S392" i="49" s="1"/>
  <c r="U799" i="49"/>
  <c r="U312" i="49"/>
  <c r="R429" i="49"/>
  <c r="S429" i="49" s="1"/>
  <c r="R983" i="49"/>
  <c r="S983" i="49" s="1"/>
  <c r="R246" i="49"/>
  <c r="S246" i="49" s="1"/>
  <c r="U167" i="49"/>
  <c r="U254" i="49"/>
  <c r="U1088" i="49"/>
  <c r="U878" i="49"/>
  <c r="R413" i="49"/>
  <c r="S413" i="49" s="1"/>
  <c r="R935" i="49"/>
  <c r="S935" i="49" s="1"/>
  <c r="U375" i="49"/>
  <c r="U591" i="49"/>
  <c r="R52" i="49"/>
  <c r="S52" i="49" s="1"/>
  <c r="R1153" i="49"/>
  <c r="S1153" i="49" s="1"/>
  <c r="U1177" i="49"/>
  <c r="R734" i="49"/>
  <c r="S734" i="49" s="1"/>
  <c r="U171" i="49"/>
  <c r="R816" i="49"/>
  <c r="S816" i="49" s="1"/>
  <c r="R939" i="49"/>
  <c r="S939" i="49" s="1"/>
  <c r="R1235" i="49"/>
  <c r="S1235" i="49" s="1"/>
  <c r="U306" i="49"/>
  <c r="R827" i="49"/>
  <c r="S827" i="49" s="1"/>
  <c r="R430" i="49"/>
  <c r="S430" i="49" s="1"/>
  <c r="U229" i="49"/>
  <c r="U928" i="49"/>
  <c r="U923" i="49"/>
  <c r="U1199" i="49"/>
  <c r="R1191" i="49"/>
  <c r="S1191" i="49" s="1"/>
  <c r="U398" i="49"/>
  <c r="R395" i="49"/>
  <c r="S395" i="49" s="1"/>
  <c r="R334" i="49"/>
  <c r="S334" i="49" s="1"/>
  <c r="R1237" i="49"/>
  <c r="S1237" i="49" s="1"/>
  <c r="R280" i="49"/>
  <c r="S280" i="49" s="1"/>
  <c r="R126" i="49"/>
  <c r="S126" i="49" s="1"/>
  <c r="U352" i="49"/>
  <c r="R851" i="49"/>
  <c r="S851" i="49" s="1"/>
  <c r="U894" i="49"/>
  <c r="R170" i="49"/>
  <c r="S170" i="49" s="1"/>
  <c r="U731" i="49"/>
  <c r="R838" i="49"/>
  <c r="S838" i="49" s="1"/>
  <c r="R1167" i="49"/>
  <c r="S1167" i="49" s="1"/>
  <c r="R1280" i="49"/>
  <c r="S1280" i="49" s="1"/>
  <c r="U988" i="49"/>
  <c r="U394" i="49"/>
  <c r="U999" i="49"/>
  <c r="U831" i="49"/>
  <c r="U985" i="49"/>
  <c r="U791" i="49"/>
  <c r="U925" i="49"/>
  <c r="R292" i="49"/>
  <c r="S292" i="49" s="1"/>
  <c r="R255" i="49"/>
  <c r="S255" i="49" s="1"/>
  <c r="R369" i="49"/>
  <c r="S369" i="49" s="1"/>
  <c r="U1347" i="49"/>
  <c r="U427" i="49"/>
  <c r="V427" i="49" s="1"/>
  <c r="U158" i="49"/>
  <c r="U1344" i="49"/>
  <c r="U971" i="49"/>
  <c r="U966" i="49"/>
  <c r="U245" i="49"/>
  <c r="R332" i="49"/>
  <c r="S332" i="49" s="1"/>
  <c r="R1180" i="49"/>
  <c r="S1180" i="49" s="1"/>
  <c r="R117" i="49"/>
  <c r="S117" i="49" s="1"/>
  <c r="R1044" i="49"/>
  <c r="S1044" i="49" s="1"/>
  <c r="U1150" i="49"/>
  <c r="U1079" i="49"/>
  <c r="U957" i="49"/>
  <c r="R1238" i="49"/>
  <c r="S1238" i="49" s="1"/>
  <c r="R723" i="49"/>
  <c r="S723" i="49" s="1"/>
  <c r="U864" i="49"/>
  <c r="R389" i="49"/>
  <c r="S389" i="49" s="1"/>
  <c r="R898" i="49"/>
  <c r="S898" i="49" s="1"/>
  <c r="R371" i="49"/>
  <c r="S371" i="49" s="1"/>
  <c r="U726" i="49"/>
  <c r="U412" i="49"/>
  <c r="R1298" i="49"/>
  <c r="S1298" i="49" s="1"/>
  <c r="R861" i="49"/>
  <c r="S861" i="49" s="1"/>
  <c r="R858" i="49"/>
  <c r="S858" i="49" s="1"/>
  <c r="U637" i="49"/>
  <c r="R167" i="49"/>
  <c r="S167" i="49" s="1"/>
  <c r="U850" i="49"/>
  <c r="R610" i="49"/>
  <c r="S610" i="49" s="1"/>
  <c r="U1228" i="49"/>
  <c r="U276" i="49"/>
  <c r="R1150" i="49"/>
  <c r="S1150" i="49" s="1"/>
  <c r="R817" i="49"/>
  <c r="S817" i="49" s="1"/>
  <c r="U883" i="49"/>
  <c r="R987" i="49"/>
  <c r="S987" i="49" s="1"/>
  <c r="U798" i="49"/>
  <c r="U817" i="49"/>
  <c r="U271" i="49"/>
  <c r="U728" i="49"/>
  <c r="U307" i="49"/>
  <c r="R273" i="49"/>
  <c r="S273" i="49" s="1"/>
  <c r="R161" i="49"/>
  <c r="S161" i="49" s="1"/>
  <c r="U656" i="49"/>
  <c r="U873" i="49"/>
  <c r="U244" i="49"/>
  <c r="R1181" i="49"/>
  <c r="S1181" i="49" s="1"/>
  <c r="U810" i="49"/>
  <c r="U317" i="49"/>
  <c r="U953" i="49"/>
  <c r="R1164" i="49"/>
  <c r="S1164" i="49" s="1"/>
  <c r="U358" i="49"/>
  <c r="U853" i="49"/>
  <c r="R796" i="49"/>
  <c r="S796" i="49" s="1"/>
  <c r="R1005" i="49"/>
  <c r="S1005" i="49" s="1"/>
  <c r="R880" i="49"/>
  <c r="S880" i="49" s="1"/>
  <c r="R406" i="49"/>
  <c r="S406" i="49" s="1"/>
  <c r="R1205" i="49"/>
  <c r="S1205" i="49" s="1"/>
  <c r="U720" i="49"/>
  <c r="U837" i="49"/>
  <c r="U713" i="49"/>
  <c r="R285" i="49"/>
  <c r="S285" i="49" s="1"/>
  <c r="U981" i="49"/>
  <c r="U1224" i="49"/>
  <c r="U274" i="49"/>
  <c r="R881" i="49"/>
  <c r="S881" i="49" s="1"/>
  <c r="U445" i="49"/>
  <c r="U237" i="49"/>
  <c r="U841" i="49"/>
  <c r="R426" i="49"/>
  <c r="S426" i="49" s="1"/>
  <c r="R232" i="49"/>
  <c r="S232" i="49" s="1"/>
  <c r="R309" i="49"/>
  <c r="S309" i="49" s="1"/>
  <c r="U989" i="49"/>
  <c r="R297" i="49"/>
  <c r="S297" i="49" s="1"/>
  <c r="R422" i="49"/>
  <c r="S422" i="49" s="1"/>
  <c r="U1078" i="49"/>
  <c r="R730" i="49"/>
  <c r="S730" i="49" s="1"/>
  <c r="U930" i="49"/>
  <c r="R1009" i="49"/>
  <c r="S1009" i="49" s="1"/>
  <c r="U1355" i="49"/>
  <c r="U835" i="49"/>
  <c r="U433" i="49"/>
  <c r="U787" i="49"/>
  <c r="U1084" i="49"/>
  <c r="U344" i="49"/>
  <c r="U825" i="49"/>
  <c r="U1226" i="49"/>
  <c r="U977" i="49"/>
  <c r="U786" i="49"/>
  <c r="U308" i="49"/>
  <c r="R416" i="49"/>
  <c r="S416" i="49" s="1"/>
  <c r="U1234" i="49"/>
  <c r="U865" i="49"/>
  <c r="U1011" i="49"/>
  <c r="R1004" i="49"/>
  <c r="S1004" i="49" s="1"/>
  <c r="U1184" i="49"/>
  <c r="R1243" i="49"/>
  <c r="S1243" i="49" s="1"/>
  <c r="R56" i="49"/>
  <c r="S56" i="49" s="1"/>
  <c r="R301" i="49"/>
  <c r="S301" i="49" s="1"/>
  <c r="R35" i="49"/>
  <c r="S35" i="49" s="1"/>
  <c r="R923" i="49"/>
  <c r="S923" i="49" s="1"/>
  <c r="U1143" i="49"/>
  <c r="U947" i="49"/>
  <c r="R752" i="49"/>
  <c r="S752" i="49" s="1"/>
  <c r="U1235" i="49"/>
  <c r="U961" i="49"/>
  <c r="R316" i="49"/>
  <c r="S316" i="49" s="1"/>
  <c r="R250" i="49"/>
  <c r="S250" i="49" s="1"/>
  <c r="R159" i="49"/>
  <c r="S159" i="49" s="1"/>
  <c r="R1086" i="49"/>
  <c r="S1086" i="49" s="1"/>
  <c r="U303" i="49"/>
  <c r="U1010" i="49"/>
  <c r="R804" i="49"/>
  <c r="S804" i="49" s="1"/>
  <c r="U635" i="49"/>
  <c r="R1349" i="49"/>
  <c r="S1349" i="49" s="1"/>
  <c r="U439" i="49"/>
  <c r="U987" i="49"/>
  <c r="U1195" i="49"/>
  <c r="R240" i="49"/>
  <c r="S240" i="49" s="1"/>
  <c r="U1085" i="49"/>
  <c r="R1343" i="49"/>
  <c r="S1343" i="49" s="1"/>
  <c r="U997" i="49"/>
  <c r="R1342" i="49"/>
  <c r="S1342" i="49" s="1"/>
  <c r="U1076" i="49"/>
  <c r="R249" i="49"/>
  <c r="S249" i="49" s="1"/>
  <c r="U998" i="49"/>
  <c r="U420" i="49"/>
  <c r="U266" i="49"/>
  <c r="U403" i="49"/>
  <c r="R1291" i="49"/>
  <c r="S1291" i="49" s="1"/>
  <c r="R896" i="49"/>
  <c r="S896" i="49" s="1"/>
  <c r="U39" i="49"/>
  <c r="U203" i="49"/>
  <c r="U1009" i="49"/>
  <c r="R970" i="49"/>
  <c r="S970" i="49" s="1"/>
  <c r="U790" i="49"/>
  <c r="R612" i="49"/>
  <c r="S612" i="49" s="1"/>
  <c r="R863" i="49"/>
  <c r="S863" i="49" s="1"/>
  <c r="R1202" i="49"/>
  <c r="S1202" i="49" s="1"/>
  <c r="U434" i="49"/>
  <c r="R372" i="49"/>
  <c r="S372" i="49" s="1"/>
  <c r="U324" i="49"/>
  <c r="R363" i="49"/>
  <c r="S363" i="49" s="1"/>
  <c r="U859" i="49"/>
  <c r="R978" i="49"/>
  <c r="S978" i="49" s="1"/>
  <c r="U783" i="49"/>
  <c r="U111" i="49"/>
  <c r="U284" i="49"/>
  <c r="R832" i="49"/>
  <c r="S832" i="49" s="1"/>
  <c r="R937" i="49"/>
  <c r="S937" i="49" s="1"/>
  <c r="R174" i="49"/>
  <c r="S174" i="49" s="1"/>
  <c r="R1196" i="49"/>
  <c r="S1196" i="49" s="1"/>
  <c r="U1251" i="49"/>
  <c r="R835" i="49"/>
  <c r="S835" i="49" s="1"/>
  <c r="R949" i="49"/>
  <c r="S949" i="49" s="1"/>
  <c r="R955" i="49"/>
  <c r="S955" i="49" s="1"/>
  <c r="U1165" i="49"/>
  <c r="R794" i="49"/>
  <c r="S794" i="49" s="1"/>
  <c r="R847" i="49"/>
  <c r="S847" i="49" s="1"/>
  <c r="R443" i="49"/>
  <c r="S443" i="49" s="1"/>
  <c r="R716" i="49"/>
  <c r="S716" i="49" s="1"/>
  <c r="R188" i="49"/>
  <c r="S188" i="49" s="1"/>
  <c r="R436" i="49"/>
  <c r="S436" i="49" s="1"/>
  <c r="R344" i="49"/>
  <c r="S344" i="49" s="1"/>
  <c r="R933" i="49"/>
  <c r="S933" i="49" s="1"/>
  <c r="U333" i="49"/>
  <c r="U838" i="49"/>
  <c r="U934" i="49"/>
  <c r="U1342" i="49"/>
  <c r="U875" i="49"/>
  <c r="U190" i="49"/>
  <c r="U974" i="49"/>
  <c r="U396" i="49"/>
  <c r="U1157" i="49"/>
  <c r="R299" i="49"/>
  <c r="S299" i="49" s="1"/>
  <c r="U1160" i="49"/>
  <c r="U250" i="49"/>
  <c r="U1211" i="49"/>
  <c r="R878" i="49"/>
  <c r="S878" i="49" s="1"/>
  <c r="R720" i="49"/>
  <c r="S720" i="49" s="1"/>
  <c r="U297" i="49"/>
  <c r="U343" i="49"/>
  <c r="R952" i="49"/>
  <c r="S952" i="49" s="1"/>
  <c r="U353" i="49"/>
  <c r="R1144" i="49"/>
  <c r="S1144" i="49" s="1"/>
  <c r="U1202" i="49"/>
  <c r="U448" i="49"/>
  <c r="R828" i="49"/>
  <c r="S828" i="49" s="1"/>
  <c r="U36" i="49"/>
  <c r="R1163" i="49"/>
  <c r="S1163" i="49" s="1"/>
  <c r="R432" i="49"/>
  <c r="S432" i="49" s="1"/>
  <c r="R1007" i="49"/>
  <c r="S1007" i="49" s="1"/>
  <c r="R924" i="49"/>
  <c r="S924" i="49" s="1"/>
  <c r="U393" i="49"/>
  <c r="R1179" i="49"/>
  <c r="S1179" i="49" s="1"/>
  <c r="R658" i="49"/>
  <c r="S658" i="49" s="1"/>
  <c r="U405" i="49"/>
  <c r="R1289" i="49"/>
  <c r="S1289" i="49" s="1"/>
  <c r="U924" i="49"/>
  <c r="R787" i="49"/>
  <c r="S787" i="49" s="1"/>
  <c r="U351" i="49"/>
  <c r="U309" i="49"/>
  <c r="U1278" i="49"/>
  <c r="R823" i="49"/>
  <c r="S823" i="49" s="1"/>
  <c r="R864" i="49"/>
  <c r="S864" i="49" s="1"/>
  <c r="U719" i="49"/>
  <c r="R879" i="49"/>
  <c r="S879" i="49" s="1"/>
  <c r="U1289" i="49"/>
  <c r="U970" i="49"/>
  <c r="R1171" i="49"/>
  <c r="S1171" i="49" s="1"/>
  <c r="R892" i="49"/>
  <c r="S892" i="49" s="1"/>
  <c r="R943" i="49"/>
  <c r="S943" i="49" s="1"/>
  <c r="R876" i="49"/>
  <c r="S876" i="49" s="1"/>
  <c r="R331" i="49"/>
  <c r="S331" i="49" s="1"/>
  <c r="U660" i="49"/>
  <c r="R985" i="49"/>
  <c r="S985" i="49" s="1"/>
  <c r="U166" i="49"/>
  <c r="R945" i="49"/>
  <c r="S945" i="49" s="1"/>
  <c r="U35" i="49"/>
  <c r="R165" i="49"/>
  <c r="S165" i="49" s="1"/>
  <c r="U1174" i="49"/>
  <c r="U611" i="49"/>
  <c r="R810" i="49"/>
  <c r="S810" i="49" s="1"/>
  <c r="U610" i="49"/>
  <c r="R782" i="49"/>
  <c r="S782" i="49" s="1"/>
  <c r="U1141" i="49"/>
  <c r="U816" i="49"/>
  <c r="R714" i="49"/>
  <c r="S714" i="49" s="1"/>
  <c r="R986" i="49"/>
  <c r="S986" i="49" s="1"/>
  <c r="U332" i="49"/>
  <c r="R1083" i="49"/>
  <c r="S1083" i="49" s="1"/>
  <c r="R1151" i="49"/>
  <c r="S1151" i="49" s="1"/>
  <c r="R856" i="49"/>
  <c r="S856" i="49" s="1"/>
  <c r="U1181" i="49"/>
  <c r="U1031" i="49"/>
  <c r="R995" i="49"/>
  <c r="S995" i="49" s="1"/>
  <c r="U931" i="49"/>
  <c r="R1244" i="49"/>
  <c r="S1244" i="49" s="1"/>
  <c r="U960" i="49"/>
  <c r="R1294" i="49"/>
  <c r="S1294" i="49" s="1"/>
  <c r="U730" i="49"/>
  <c r="U339" i="49"/>
  <c r="U1012" i="49"/>
  <c r="U164" i="49"/>
  <c r="U1175" i="49"/>
  <c r="R298" i="49"/>
  <c r="S298" i="49" s="1"/>
  <c r="U732" i="49"/>
  <c r="R1206" i="49"/>
  <c r="S1206" i="49" s="1"/>
  <c r="R340" i="49"/>
  <c r="S340" i="49" s="1"/>
  <c r="R1245" i="49"/>
  <c r="S1245" i="49" s="1"/>
  <c r="R830" i="49"/>
  <c r="S830" i="49" s="1"/>
  <c r="R1214" i="49"/>
  <c r="S1214" i="49" s="1"/>
  <c r="U978" i="49"/>
  <c r="U1166" i="49"/>
  <c r="R998" i="49"/>
  <c r="S998" i="49" s="1"/>
  <c r="R342" i="49"/>
  <c r="S342" i="49" s="1"/>
  <c r="R333" i="49"/>
  <c r="S333" i="49" s="1"/>
  <c r="U812" i="49"/>
  <c r="R790" i="49"/>
  <c r="S790" i="49" s="1"/>
  <c r="R613" i="49"/>
  <c r="S613" i="49" s="1"/>
  <c r="U792" i="49"/>
  <c r="R268" i="49"/>
  <c r="S268" i="49" s="1"/>
  <c r="R1292" i="49"/>
  <c r="S1292" i="49" s="1"/>
  <c r="U235" i="49"/>
  <c r="U848" i="49"/>
  <c r="R1174" i="49"/>
  <c r="S1174" i="49" s="1"/>
  <c r="R289" i="49"/>
  <c r="S289" i="49" s="1"/>
  <c r="U286" i="49"/>
  <c r="R1307" i="49"/>
  <c r="S1307" i="49" s="1"/>
  <c r="U382" i="49"/>
  <c r="R401" i="49"/>
  <c r="S401" i="49" s="1"/>
  <c r="R866" i="49"/>
  <c r="S866" i="49" s="1"/>
  <c r="R948" i="49"/>
  <c r="S948" i="49" s="1"/>
  <c r="R1079" i="49"/>
  <c r="S1079" i="49" s="1"/>
  <c r="U729" i="49"/>
  <c r="R362" i="49"/>
  <c r="S362" i="49" s="1"/>
  <c r="R944" i="49"/>
  <c r="S944" i="49" s="1"/>
  <c r="U1306" i="49"/>
  <c r="U116" i="49"/>
  <c r="U614" i="49"/>
  <c r="R118" i="49"/>
  <c r="S118" i="49" s="1"/>
  <c r="U836" i="49"/>
  <c r="R394" i="49"/>
  <c r="S394" i="49" s="1"/>
  <c r="R361" i="49"/>
  <c r="S361" i="49" s="1"/>
  <c r="R1088" i="49"/>
  <c r="S1088" i="49" s="1"/>
  <c r="R815" i="49"/>
  <c r="S815" i="49" s="1"/>
  <c r="U1158" i="49"/>
  <c r="U1146" i="49"/>
  <c r="U995" i="49"/>
  <c r="R1347" i="49"/>
  <c r="S1347" i="49" s="1"/>
  <c r="U973" i="49"/>
  <c r="U897" i="49"/>
  <c r="U840" i="49"/>
  <c r="R355" i="49"/>
  <c r="S355" i="49" s="1"/>
  <c r="U419" i="49"/>
  <c r="U895" i="49"/>
  <c r="R323" i="49"/>
  <c r="S323" i="49" s="1"/>
  <c r="U100" i="49"/>
  <c r="R417" i="49"/>
  <c r="S417" i="49" s="1"/>
  <c r="U1280" i="49"/>
  <c r="U1179" i="49"/>
  <c r="U990" i="49"/>
  <c r="R116" i="49"/>
  <c r="S116" i="49" s="1"/>
  <c r="R1087" i="49"/>
  <c r="S1087" i="49" s="1"/>
  <c r="U246" i="49"/>
  <c r="U117" i="49"/>
  <c r="R1222" i="49"/>
  <c r="S1222" i="49" s="1"/>
  <c r="R248" i="49"/>
  <c r="S248" i="49" s="1"/>
  <c r="R233" i="49"/>
  <c r="S233" i="49" s="1"/>
  <c r="U119" i="49"/>
  <c r="U589" i="49"/>
  <c r="U1248" i="49"/>
  <c r="U350" i="49"/>
  <c r="U1193" i="49"/>
  <c r="U852" i="49"/>
  <c r="U272" i="49"/>
  <c r="R1355" i="49"/>
  <c r="S1355" i="49" s="1"/>
  <c r="U264" i="49"/>
  <c r="R380" i="49"/>
  <c r="S380" i="49" s="1"/>
  <c r="R296" i="49"/>
  <c r="S296" i="49" s="1"/>
  <c r="R1156" i="49"/>
  <c r="S1156" i="49" s="1"/>
  <c r="U381" i="49"/>
  <c r="U432" i="49"/>
  <c r="U922" i="49"/>
  <c r="R1195" i="49"/>
  <c r="S1195" i="49" s="1"/>
  <c r="R110" i="49"/>
  <c r="S110" i="49" s="1"/>
  <c r="U295" i="49"/>
  <c r="U233" i="49"/>
  <c r="U1200" i="49"/>
  <c r="R611" i="49"/>
  <c r="S611" i="49" s="1"/>
  <c r="R449" i="49"/>
  <c r="S449" i="49" s="1"/>
  <c r="R974" i="49"/>
  <c r="S974" i="49" s="1"/>
  <c r="U759" i="49"/>
  <c r="R239" i="49"/>
  <c r="S239" i="49" s="1"/>
  <c r="U612" i="49"/>
  <c r="R934" i="49"/>
  <c r="S934" i="49" s="1"/>
  <c r="U727" i="49"/>
  <c r="R271" i="49"/>
  <c r="S271" i="49" s="1"/>
  <c r="U949" i="49"/>
  <c r="U896" i="49"/>
  <c r="U1001" i="49"/>
  <c r="U188" i="49"/>
  <c r="U305" i="49"/>
  <c r="U834" i="49"/>
  <c r="U809" i="49"/>
  <c r="U1087" i="49"/>
  <c r="U659" i="49"/>
  <c r="U1222" i="49"/>
  <c r="U1239" i="49"/>
  <c r="R894" i="49"/>
  <c r="S894" i="49" s="1"/>
  <c r="U257" i="49"/>
  <c r="U964" i="49"/>
  <c r="U1230" i="49"/>
  <c r="R993" i="49"/>
  <c r="S993" i="49" s="1"/>
  <c r="R382" i="49"/>
  <c r="S382" i="49" s="1"/>
  <c r="R728" i="49"/>
  <c r="S728" i="49" s="1"/>
  <c r="U1168" i="49"/>
  <c r="R171" i="49"/>
  <c r="S171" i="49" s="1"/>
  <c r="U870" i="49"/>
  <c r="V870" i="49" s="1"/>
  <c r="U335" i="49"/>
  <c r="U1236" i="49"/>
  <c r="R1200" i="49"/>
  <c r="S1200" i="49" s="1"/>
  <c r="U424" i="49"/>
  <c r="R980" i="49"/>
  <c r="S980" i="49" s="1"/>
  <c r="U378" i="49"/>
  <c r="R354" i="49"/>
  <c r="S354" i="49" s="1"/>
  <c r="R814" i="49"/>
  <c r="S814" i="49" s="1"/>
  <c r="U414" i="49"/>
  <c r="U170" i="49"/>
  <c r="R727" i="49"/>
  <c r="S727" i="49" s="1"/>
  <c r="R841" i="49"/>
  <c r="S841" i="49" s="1"/>
  <c r="U292" i="49"/>
  <c r="R306" i="49"/>
  <c r="S306" i="49" s="1"/>
  <c r="R1279" i="49"/>
  <c r="S1279" i="49" s="1"/>
  <c r="R1084" i="49"/>
  <c r="S1084" i="49" s="1"/>
  <c r="U1006" i="49"/>
  <c r="U231" i="49"/>
  <c r="U348" i="49"/>
  <c r="U821" i="49"/>
  <c r="R191" i="49"/>
  <c r="S191" i="49" s="1"/>
  <c r="R783" i="49"/>
  <c r="S783" i="49" s="1"/>
  <c r="U108" i="49"/>
  <c r="R976" i="49"/>
  <c r="S976" i="49" s="1"/>
  <c r="U342" i="49"/>
  <c r="U1167" i="49"/>
  <c r="U968" i="49"/>
  <c r="R1330" i="49"/>
  <c r="S1330" i="49" s="1"/>
  <c r="U1149" i="49"/>
  <c r="U230" i="49"/>
  <c r="R1225" i="49"/>
  <c r="S1225" i="49" s="1"/>
  <c r="R1249" i="49"/>
  <c r="S1249" i="49" s="1"/>
  <c r="R812" i="49"/>
  <c r="S812" i="49" s="1"/>
  <c r="R1141" i="49"/>
  <c r="S1141" i="49" s="1"/>
  <c r="R400" i="49"/>
  <c r="S400" i="49" s="1"/>
  <c r="R1043" i="49"/>
  <c r="S1043" i="49" s="1"/>
  <c r="U383" i="49"/>
  <c r="U886" i="49"/>
  <c r="R1351" i="49"/>
  <c r="S1351" i="49" s="1"/>
  <c r="R966" i="49"/>
  <c r="S966" i="49" s="1"/>
  <c r="R414" i="49"/>
  <c r="S414" i="49" s="1"/>
  <c r="R636" i="49"/>
  <c r="S636" i="49" s="1"/>
  <c r="R36" i="49"/>
  <c r="S36" i="49" s="1"/>
  <c r="U157" i="49"/>
  <c r="R290" i="49"/>
  <c r="S290" i="49" s="1"/>
  <c r="R448" i="49"/>
  <c r="S448" i="49" s="1"/>
  <c r="U1171" i="49"/>
  <c r="R1239" i="49"/>
  <c r="S1239" i="49" s="1"/>
  <c r="U888" i="49"/>
  <c r="U814" i="49"/>
  <c r="U808" i="49"/>
  <c r="R805" i="49"/>
  <c r="S805" i="49" s="1"/>
  <c r="U866" i="49"/>
  <c r="U318" i="49"/>
  <c r="R1432" i="49"/>
  <c r="S1432" i="49" s="1"/>
  <c r="U1139" i="49"/>
  <c r="R1411" i="49"/>
  <c r="S1411" i="49" s="1"/>
  <c r="U1393" i="49"/>
  <c r="U1362" i="49"/>
  <c r="R1095" i="49"/>
  <c r="S1095" i="49" s="1"/>
  <c r="R591" i="49"/>
  <c r="S591" i="49" s="1"/>
  <c r="R1396" i="49"/>
  <c r="S1396" i="49" s="1"/>
  <c r="U390" i="49"/>
  <c r="R872" i="49"/>
  <c r="S872" i="49" s="1"/>
  <c r="U962" i="49"/>
  <c r="U487" i="49"/>
  <c r="R1125" i="49"/>
  <c r="S1125" i="49" s="1"/>
  <c r="R1139" i="49"/>
  <c r="S1139" i="49" s="1"/>
  <c r="U689" i="49"/>
  <c r="R738" i="49"/>
  <c r="S738" i="49" s="1"/>
  <c r="R767" i="49"/>
  <c r="S767" i="49" s="1"/>
  <c r="R1016" i="49"/>
  <c r="S1016" i="49" s="1"/>
  <c r="U956" i="49"/>
  <c r="U891" i="49"/>
  <c r="R640" i="49"/>
  <c r="S640" i="49" s="1"/>
  <c r="R624" i="49"/>
  <c r="S624" i="49" s="1"/>
  <c r="U839" i="49"/>
  <c r="R808" i="49"/>
  <c r="S808" i="49" s="1"/>
  <c r="R1031" i="49"/>
  <c r="S1031" i="49" s="1"/>
  <c r="R901" i="49"/>
  <c r="S901" i="49" s="1"/>
  <c r="U1051" i="49"/>
  <c r="U497" i="49"/>
  <c r="R1118" i="49"/>
  <c r="S1118" i="49" s="1"/>
  <c r="U557" i="49"/>
  <c r="U716" i="49"/>
  <c r="R272" i="49"/>
  <c r="S272" i="49" s="1"/>
  <c r="U283" i="49"/>
  <c r="U769" i="49"/>
  <c r="U114" i="49"/>
  <c r="R360" i="49"/>
  <c r="S360" i="49" s="1"/>
  <c r="U1349" i="49"/>
  <c r="R938" i="49"/>
  <c r="S938" i="49" s="1"/>
  <c r="R532" i="49"/>
  <c r="S532" i="49" s="1"/>
  <c r="U1396" i="49"/>
  <c r="U1375" i="49"/>
  <c r="U844" i="49"/>
  <c r="R348" i="49"/>
  <c r="S348" i="49" s="1"/>
  <c r="R784" i="49"/>
  <c r="S784" i="49" s="1"/>
  <c r="U508" i="49"/>
  <c r="R543" i="49"/>
  <c r="S543" i="49" s="1"/>
  <c r="R486" i="49"/>
  <c r="S486" i="49" s="1"/>
  <c r="U538" i="49"/>
  <c r="U706" i="49"/>
  <c r="U1314" i="49"/>
  <c r="R383" i="49"/>
  <c r="S383" i="49" s="1"/>
  <c r="R526" i="49"/>
  <c r="S526" i="49" s="1"/>
  <c r="R819" i="49"/>
  <c r="S819" i="49" s="1"/>
  <c r="U37" i="49"/>
  <c r="R1336" i="49"/>
  <c r="S1336" i="49" s="1"/>
  <c r="R1321" i="49"/>
  <c r="S1321" i="49" s="1"/>
  <c r="R1113" i="49"/>
  <c r="S1113" i="49" s="1"/>
  <c r="U722" i="49"/>
  <c r="U1018" i="49"/>
  <c r="R1313" i="49"/>
  <c r="S1313" i="49" s="1"/>
  <c r="R1368" i="49"/>
  <c r="S1368" i="49" s="1"/>
  <c r="L139" i="50" s="1"/>
  <c r="M139" i="50" s="1"/>
  <c r="U1318" i="49"/>
  <c r="U813" i="49"/>
  <c r="U544" i="49"/>
  <c r="U455" i="49"/>
  <c r="R352" i="49"/>
  <c r="S352" i="49" s="1"/>
  <c r="R777" i="49"/>
  <c r="S777" i="49" s="1"/>
  <c r="R868" i="49"/>
  <c r="S868" i="49" s="1"/>
  <c r="R1363" i="49"/>
  <c r="S1363" i="49" s="1"/>
  <c r="L135" i="50" s="1"/>
  <c r="M135" i="50" s="1"/>
  <c r="R776" i="49"/>
  <c r="S776" i="49" s="1"/>
  <c r="R1060" i="49"/>
  <c r="S1060" i="49" s="1"/>
  <c r="U804" i="49"/>
  <c r="U1020" i="49"/>
  <c r="U1404" i="49"/>
  <c r="R655" i="49"/>
  <c r="S655" i="49" s="1"/>
  <c r="R1334" i="49"/>
  <c r="S1334" i="49" s="1"/>
  <c r="U490" i="49"/>
  <c r="R1037" i="49"/>
  <c r="S1037" i="49" s="1"/>
  <c r="R1047" i="49"/>
  <c r="S1047" i="49" s="1"/>
  <c r="R1107" i="49"/>
  <c r="S1107" i="49" s="1"/>
  <c r="U616" i="49"/>
  <c r="R1221" i="49"/>
  <c r="S1221" i="49" s="1"/>
  <c r="U1040" i="49"/>
  <c r="U413" i="49"/>
  <c r="R585" i="49"/>
  <c r="S585" i="49" s="1"/>
  <c r="R1066" i="49"/>
  <c r="S1066" i="49" s="1"/>
  <c r="U819" i="49"/>
  <c r="U543" i="49"/>
  <c r="R679" i="49"/>
  <c r="S679" i="49" s="1"/>
  <c r="R709" i="49"/>
  <c r="S709" i="49" s="1"/>
  <c r="R629" i="49"/>
  <c r="S629" i="49" s="1"/>
  <c r="R695" i="49"/>
  <c r="S695" i="49" s="1"/>
  <c r="U349" i="49"/>
  <c r="R377" i="49"/>
  <c r="S377" i="49" s="1"/>
  <c r="R710" i="49"/>
  <c r="S710" i="49" s="1"/>
  <c r="U482" i="49"/>
  <c r="R965" i="49"/>
  <c r="S965" i="49" s="1"/>
  <c r="R659" i="49"/>
  <c r="S659" i="49" s="1"/>
  <c r="R1096" i="49"/>
  <c r="S1096" i="49" s="1"/>
  <c r="R820" i="49"/>
  <c r="S820" i="49" s="1"/>
  <c r="R517" i="49"/>
  <c r="S517" i="49" s="1"/>
  <c r="U905" i="49"/>
  <c r="R875" i="49"/>
  <c r="S875" i="49" s="1"/>
  <c r="R997" i="49"/>
  <c r="S997" i="49" s="1"/>
  <c r="U1173" i="49"/>
  <c r="R498" i="49"/>
  <c r="S498" i="49" s="1"/>
  <c r="R544" i="49"/>
  <c r="S544" i="49" s="1"/>
  <c r="R1322" i="49"/>
  <c r="S1322" i="49" s="1"/>
  <c r="R1434" i="49"/>
  <c r="S1434" i="49" s="1"/>
  <c r="U1131" i="49"/>
  <c r="R1264" i="49"/>
  <c r="S1264" i="49" s="1"/>
  <c r="R1184" i="49"/>
  <c r="S1184" i="49" s="1"/>
  <c r="R1159" i="49"/>
  <c r="S1159" i="49" s="1"/>
  <c r="U929" i="49"/>
  <c r="R649" i="49"/>
  <c r="S649" i="49" s="1"/>
  <c r="R51" i="49"/>
  <c r="S51" i="49" s="1"/>
  <c r="U579" i="49"/>
  <c r="R1393" i="49"/>
  <c r="S1393" i="49" s="1"/>
  <c r="U653" i="49"/>
  <c r="R1372" i="49"/>
  <c r="S1372" i="49" s="1"/>
  <c r="R388" i="49"/>
  <c r="S388" i="49" s="1"/>
  <c r="U822" i="49"/>
  <c r="V822" i="49" s="1"/>
  <c r="U858" i="49"/>
  <c r="U703" i="49"/>
  <c r="R453" i="49"/>
  <c r="S453" i="49" s="1"/>
  <c r="U796" i="49"/>
  <c r="U1388" i="49"/>
  <c r="R602" i="49"/>
  <c r="S602" i="49" s="1"/>
  <c r="U1377" i="49"/>
  <c r="U842" i="49"/>
  <c r="R172" i="49"/>
  <c r="S172" i="49" s="1"/>
  <c r="R909" i="49"/>
  <c r="S909" i="49" s="1"/>
  <c r="R497" i="49"/>
  <c r="S497" i="49" s="1"/>
  <c r="U568" i="49"/>
  <c r="U1360" i="49"/>
  <c r="R546" i="49"/>
  <c r="S546" i="49" s="1"/>
  <c r="U674" i="49"/>
  <c r="R458" i="49"/>
  <c r="S458" i="49" s="1"/>
  <c r="U1021" i="49"/>
  <c r="R1358" i="49"/>
  <c r="S1358" i="49" s="1"/>
  <c r="U492" i="49"/>
  <c r="U624" i="49"/>
  <c r="U811" i="49"/>
  <c r="R549" i="49"/>
  <c r="S549" i="49" s="1"/>
  <c r="U629" i="49"/>
  <c r="R628" i="49"/>
  <c r="S628" i="49" s="1"/>
  <c r="U1265" i="49"/>
  <c r="R1366" i="49"/>
  <c r="S1366" i="49" s="1"/>
  <c r="L137" i="50" s="1"/>
  <c r="M137" i="50" s="1"/>
  <c r="U788" i="49"/>
  <c r="U115" i="49"/>
  <c r="R176" i="49"/>
  <c r="S176" i="49" s="1"/>
  <c r="U684" i="49"/>
  <c r="R1303" i="49"/>
  <c r="S1303" i="49" s="1"/>
  <c r="R756" i="49"/>
  <c r="S756" i="49" s="1"/>
  <c r="R1137" i="49"/>
  <c r="S1137" i="49" s="1"/>
  <c r="U322" i="49"/>
  <c r="U168" i="49"/>
  <c r="U1103" i="49"/>
  <c r="R279" i="49"/>
  <c r="S279" i="49" s="1"/>
  <c r="U320" i="49"/>
  <c r="U281" i="49"/>
  <c r="R1211" i="49"/>
  <c r="S1211" i="49" s="1"/>
  <c r="U520" i="49"/>
  <c r="U1072" i="49"/>
  <c r="R656" i="49"/>
  <c r="S656" i="49" s="1"/>
  <c r="R169" i="49"/>
  <c r="S169" i="49" s="1"/>
  <c r="U1187" i="49"/>
  <c r="R900" i="49"/>
  <c r="S900" i="49" s="1"/>
  <c r="R1216" i="49"/>
  <c r="S1216" i="49" s="1"/>
  <c r="U539" i="49"/>
  <c r="R1131" i="49"/>
  <c r="S1131" i="49" s="1"/>
  <c r="U1111" i="49"/>
  <c r="U441" i="49"/>
  <c r="R335" i="49"/>
  <c r="S335" i="49" s="1"/>
  <c r="U483" i="49"/>
  <c r="R495" i="49"/>
  <c r="S495" i="49" s="1"/>
  <c r="R599" i="49"/>
  <c r="S599" i="49" s="1"/>
  <c r="R1407" i="49"/>
  <c r="S1407" i="49" s="1"/>
  <c r="R1240" i="49"/>
  <c r="S1240" i="49" s="1"/>
  <c r="U572" i="49"/>
  <c r="U707" i="49"/>
  <c r="U679" i="49"/>
  <c r="R241" i="49"/>
  <c r="S241" i="49" s="1"/>
  <c r="R325" i="49"/>
  <c r="S325" i="49" s="1"/>
  <c r="U1255" i="49"/>
  <c r="U681" i="49"/>
  <c r="R678" i="49"/>
  <c r="S678" i="49" s="1"/>
  <c r="R1380" i="49"/>
  <c r="S1380" i="49" s="1"/>
  <c r="U1032" i="49"/>
  <c r="U972" i="49"/>
  <c r="R581" i="49"/>
  <c r="S581" i="49" s="1"/>
  <c r="U1035" i="49"/>
  <c r="R667" i="49"/>
  <c r="S667" i="49" s="1"/>
  <c r="U663" i="49"/>
  <c r="U494" i="49"/>
  <c r="R1215" i="49"/>
  <c r="S1215" i="49" s="1"/>
  <c r="R1059" i="49"/>
  <c r="S1059" i="49" s="1"/>
  <c r="U1356" i="49"/>
  <c r="U550" i="49"/>
  <c r="R39" i="49"/>
  <c r="S39" i="49" s="1"/>
  <c r="U933" i="49"/>
  <c r="U1063" i="49"/>
  <c r="R158" i="49"/>
  <c r="S158" i="49" s="1"/>
  <c r="U1155" i="49"/>
  <c r="U1022" i="49"/>
  <c r="R1135" i="49"/>
  <c r="S1135" i="49" s="1"/>
  <c r="U911" i="49"/>
  <c r="R1018" i="49"/>
  <c r="S1018" i="49" s="1"/>
  <c r="R1217" i="49"/>
  <c r="S1217" i="49" s="1"/>
  <c r="U761" i="49"/>
  <c r="U1323" i="49"/>
  <c r="R338" i="49"/>
  <c r="S338" i="49" s="1"/>
  <c r="U914" i="49"/>
  <c r="U465" i="49"/>
  <c r="U615" i="49"/>
  <c r="R802" i="49"/>
  <c r="S802" i="49" s="1"/>
  <c r="R163" i="49"/>
  <c r="S163" i="49" s="1"/>
  <c r="U524" i="49"/>
  <c r="R1344" i="49"/>
  <c r="S1344" i="49" s="1"/>
  <c r="R313" i="49"/>
  <c r="S313" i="49" s="1"/>
  <c r="U160" i="49"/>
  <c r="R1265" i="49"/>
  <c r="S1265" i="49" s="1"/>
  <c r="U473" i="49"/>
  <c r="R551" i="49"/>
  <c r="S551" i="49" s="1"/>
  <c r="R925" i="49"/>
  <c r="S925" i="49" s="1"/>
  <c r="U771" i="49"/>
  <c r="R1270" i="49"/>
  <c r="S1270" i="49" s="1"/>
  <c r="R314" i="49"/>
  <c r="S314" i="49" s="1"/>
  <c r="R729" i="49"/>
  <c r="S729" i="49" s="1"/>
  <c r="U1037" i="49"/>
  <c r="R38" i="49"/>
  <c r="S38" i="49" s="1"/>
  <c r="R721" i="49"/>
  <c r="S721" i="49" s="1"/>
  <c r="R1431" i="49"/>
  <c r="S1431" i="49" s="1"/>
  <c r="U955" i="49"/>
  <c r="R1201" i="49"/>
  <c r="S1201" i="49" s="1"/>
  <c r="U702" i="49"/>
  <c r="R452" i="49"/>
  <c r="S452" i="49" s="1"/>
  <c r="R1001" i="49"/>
  <c r="S1001" i="49" s="1"/>
  <c r="U255" i="49"/>
  <c r="R600" i="49"/>
  <c r="S600" i="49" s="1"/>
  <c r="U526" i="49"/>
  <c r="U1415" i="49"/>
  <c r="U1075" i="49"/>
  <c r="U357" i="49"/>
  <c r="U820" i="49"/>
  <c r="R999" i="49"/>
  <c r="S999" i="49" s="1"/>
  <c r="U1267" i="49"/>
  <c r="U622" i="49"/>
  <c r="R473" i="49"/>
  <c r="S473" i="49" s="1"/>
  <c r="R566" i="49"/>
  <c r="S566" i="49" s="1"/>
  <c r="R472" i="49"/>
  <c r="S472" i="49" s="1"/>
  <c r="L32" i="50" s="1"/>
  <c r="M32" i="50" s="1"/>
  <c r="R1285" i="49"/>
  <c r="S1285" i="49" s="1"/>
  <c r="L113" i="50" s="1"/>
  <c r="M113" i="50" s="1"/>
  <c r="U1386" i="49"/>
  <c r="U569" i="49"/>
  <c r="R1364" i="49"/>
  <c r="S1364" i="49" s="1"/>
  <c r="U42" i="49"/>
  <c r="U1247" i="49"/>
  <c r="R1006" i="49"/>
  <c r="S1006" i="49" s="1"/>
  <c r="U53" i="49"/>
  <c r="U540" i="49"/>
  <c r="R1101" i="49"/>
  <c r="S1101" i="49" s="1"/>
  <c r="L81" i="50" s="1"/>
  <c r="M81" i="50" s="1"/>
  <c r="U1357" i="49"/>
  <c r="U491" i="49"/>
  <c r="U505" i="49"/>
  <c r="U126" i="49"/>
  <c r="R267" i="49"/>
  <c r="S267" i="49" s="1"/>
  <c r="U1036" i="49"/>
  <c r="U1124" i="49"/>
  <c r="U1068" i="49"/>
  <c r="U418" i="49"/>
  <c r="R54" i="49"/>
  <c r="S54" i="49" s="1"/>
  <c r="R462" i="49"/>
  <c r="S462" i="49" s="1"/>
  <c r="L28" i="50" s="1"/>
  <c r="M28" i="50" s="1"/>
  <c r="U1024" i="49"/>
  <c r="U469" i="49"/>
  <c r="U1432" i="49"/>
  <c r="R391" i="49"/>
  <c r="S391" i="49" s="1"/>
  <c r="R1379" i="49"/>
  <c r="S1379" i="49" s="1"/>
  <c r="R1138" i="49"/>
  <c r="S1138" i="49" s="1"/>
  <c r="L84" i="50" s="1"/>
  <c r="M84" i="50" s="1"/>
  <c r="U377" i="49"/>
  <c r="R1207" i="49"/>
  <c r="S1207" i="49" s="1"/>
  <c r="U793" i="49"/>
  <c r="R1439" i="49"/>
  <c r="S1439" i="49" s="1"/>
  <c r="L147" i="50" s="1"/>
  <c r="M147" i="50" s="1"/>
  <c r="U359" i="49"/>
  <c r="R1182" i="49"/>
  <c r="S1182" i="49" s="1"/>
  <c r="R843" i="49"/>
  <c r="S843" i="49" s="1"/>
  <c r="U1434" i="49"/>
  <c r="R476" i="49"/>
  <c r="S476" i="49" s="1"/>
  <c r="U1438" i="49"/>
  <c r="U942" i="49"/>
  <c r="U714" i="49"/>
  <c r="U1217" i="49"/>
  <c r="R1301" i="49"/>
  <c r="S1301" i="49" s="1"/>
  <c r="U54" i="49"/>
  <c r="R840" i="49"/>
  <c r="S840" i="49" s="1"/>
  <c r="U1295" i="49"/>
  <c r="R1397" i="49"/>
  <c r="S1397" i="49" s="1"/>
  <c r="U824" i="49"/>
  <c r="U779" i="49"/>
  <c r="U775" i="49"/>
  <c r="R1198" i="49"/>
  <c r="S1198" i="49" s="1"/>
  <c r="R1418" i="49"/>
  <c r="S1418" i="49" s="1"/>
  <c r="U1115" i="49"/>
  <c r="U643" i="49"/>
  <c r="R1315" i="49"/>
  <c r="S1315" i="49" s="1"/>
  <c r="R190" i="49"/>
  <c r="S190" i="49" s="1"/>
  <c r="R328" i="49"/>
  <c r="S328" i="49" s="1"/>
  <c r="R1072" i="49"/>
  <c r="S1072" i="49" s="1"/>
  <c r="U1266" i="49"/>
  <c r="U1313" i="49"/>
  <c r="U1339" i="49"/>
  <c r="R1362" i="49"/>
  <c r="S1362" i="49" s="1"/>
  <c r="L134" i="50" s="1"/>
  <c r="M134" i="50" s="1"/>
  <c r="R1329" i="49"/>
  <c r="S1329" i="49" s="1"/>
  <c r="U696" i="49"/>
  <c r="U495" i="49"/>
  <c r="U694" i="49"/>
  <c r="R1413" i="49"/>
  <c r="S1413" i="49" s="1"/>
  <c r="U1319" i="49"/>
  <c r="R1111" i="49"/>
  <c r="S1111" i="49" s="1"/>
  <c r="R664" i="49"/>
  <c r="S664" i="49" s="1"/>
  <c r="R385" i="49"/>
  <c r="S385" i="49" s="1"/>
  <c r="U1277" i="49"/>
  <c r="U1008" i="49"/>
  <c r="R231" i="49"/>
  <c r="S231" i="49" s="1"/>
  <c r="U1113" i="49"/>
  <c r="U1425" i="49"/>
  <c r="R570" i="49"/>
  <c r="S570" i="49" s="1"/>
  <c r="R1381" i="49"/>
  <c r="S1381" i="49" s="1"/>
  <c r="R1295" i="49"/>
  <c r="S1295" i="49" s="1"/>
  <c r="U1107" i="49"/>
  <c r="U450" i="49"/>
  <c r="U715" i="49"/>
  <c r="U1212" i="49"/>
  <c r="U665" i="49"/>
  <c r="U263" i="49"/>
  <c r="R698" i="49"/>
  <c r="S698" i="49" s="1"/>
  <c r="R857" i="49"/>
  <c r="S857" i="49" s="1"/>
  <c r="R519" i="49"/>
  <c r="S519" i="49" s="1"/>
  <c r="U1043" i="49"/>
  <c r="R845" i="49"/>
  <c r="S845" i="49" s="1"/>
  <c r="R536" i="49"/>
  <c r="S536" i="49" s="1"/>
  <c r="U583" i="49"/>
  <c r="R379" i="49"/>
  <c r="S379" i="49" s="1"/>
  <c r="R520" i="49"/>
  <c r="S520" i="49" s="1"/>
  <c r="U210" i="49"/>
  <c r="R409" i="49"/>
  <c r="S409" i="49" s="1"/>
  <c r="R1128" i="49"/>
  <c r="S1128" i="49" s="1"/>
  <c r="R387" i="49"/>
  <c r="S387" i="49" s="1"/>
  <c r="R625" i="49"/>
  <c r="S625" i="49" s="1"/>
  <c r="R969" i="49"/>
  <c r="S969" i="49" s="1"/>
  <c r="R927" i="49"/>
  <c r="S927" i="49" s="1"/>
  <c r="U1206" i="49"/>
  <c r="R994" i="49"/>
  <c r="S994" i="49" s="1"/>
  <c r="R1427" i="49"/>
  <c r="S1427" i="49" s="1"/>
  <c r="U1320" i="49"/>
  <c r="R501" i="49"/>
  <c r="S501" i="49" s="1"/>
  <c r="R428" i="49"/>
  <c r="S428" i="49" s="1"/>
  <c r="R563" i="49"/>
  <c r="S563" i="49" s="1"/>
  <c r="U500" i="49"/>
  <c r="U582" i="49"/>
  <c r="R307" i="49"/>
  <c r="S307" i="49" s="1"/>
  <c r="U636" i="49"/>
  <c r="U407" i="49"/>
  <c r="R573" i="49"/>
  <c r="S573" i="49" s="1"/>
  <c r="U737" i="49"/>
  <c r="R1100" i="49"/>
  <c r="S1100" i="49" s="1"/>
  <c r="R1036" i="49"/>
  <c r="S1036" i="49" s="1"/>
  <c r="U578" i="49"/>
  <c r="U1275" i="49"/>
  <c r="U1198" i="49"/>
  <c r="U529" i="49"/>
  <c r="U645" i="49"/>
  <c r="R1063" i="49"/>
  <c r="S1063" i="49" s="1"/>
  <c r="U1291" i="49"/>
  <c r="R660" i="49"/>
  <c r="S660" i="49" s="1"/>
  <c r="U803" i="49"/>
  <c r="R451" i="49"/>
  <c r="S451" i="49" s="1"/>
  <c r="U778" i="49"/>
  <c r="U1403" i="49"/>
  <c r="R1429" i="49"/>
  <c r="S1429" i="49" s="1"/>
  <c r="R437" i="49"/>
  <c r="S437" i="49" s="1"/>
  <c r="U298" i="49"/>
  <c r="U655" i="49"/>
  <c r="U561" i="49"/>
  <c r="R958" i="49"/>
  <c r="S958" i="49" s="1"/>
  <c r="U279" i="49"/>
  <c r="R928" i="49"/>
  <c r="S928" i="49" s="1"/>
  <c r="R410" i="49"/>
  <c r="S410" i="49" s="1"/>
  <c r="U400" i="49"/>
  <c r="R982" i="49"/>
  <c r="S982" i="49" s="1"/>
  <c r="U1385" i="49"/>
  <c r="R1331" i="49"/>
  <c r="S1331" i="49" s="1"/>
  <c r="U667" i="49"/>
  <c r="U175" i="49"/>
  <c r="R956" i="49"/>
  <c r="S956" i="49" s="1"/>
  <c r="U1410" i="49"/>
  <c r="R535" i="49"/>
  <c r="S535" i="49" s="1"/>
  <c r="U258" i="49"/>
  <c r="R515" i="49"/>
  <c r="S515" i="49" s="1"/>
  <c r="R688" i="49"/>
  <c r="S688" i="49" s="1"/>
  <c r="U1029" i="49"/>
  <c r="R619" i="49"/>
  <c r="S619" i="49" s="1"/>
  <c r="U782" i="49"/>
  <c r="R700" i="49"/>
  <c r="S700" i="49" s="1"/>
  <c r="R318" i="49"/>
  <c r="S318" i="49" s="1"/>
  <c r="R1234" i="49"/>
  <c r="S1234" i="49" s="1"/>
  <c r="U595" i="49"/>
  <c r="R1169" i="49"/>
  <c r="S1169" i="49" s="1"/>
  <c r="R799" i="49"/>
  <c r="S799" i="49" s="1"/>
  <c r="R1246" i="49"/>
  <c r="S1246" i="49" s="1"/>
  <c r="U1030" i="49"/>
  <c r="R912" i="49"/>
  <c r="S912" i="49" s="1"/>
  <c r="R707" i="49"/>
  <c r="S707" i="49" s="1"/>
  <c r="R560" i="49"/>
  <c r="S560" i="49" s="1"/>
  <c r="R737" i="49"/>
  <c r="S737" i="49" s="1"/>
  <c r="U948" i="49"/>
  <c r="U1169" i="49"/>
  <c r="U991" i="49"/>
  <c r="R1061" i="49"/>
  <c r="S1061" i="49" s="1"/>
  <c r="R481" i="49"/>
  <c r="S481" i="49" s="1"/>
  <c r="U676" i="49"/>
  <c r="U1033" i="49"/>
  <c r="R1070" i="49"/>
  <c r="S1070" i="49" s="1"/>
  <c r="R1262" i="49"/>
  <c r="S1262" i="49" s="1"/>
  <c r="R491" i="49"/>
  <c r="S491" i="49" s="1"/>
  <c r="U1127" i="49"/>
  <c r="R494" i="49"/>
  <c r="S494" i="49" s="1"/>
  <c r="U669" i="49"/>
  <c r="R665" i="49"/>
  <c r="S665" i="49" s="1"/>
  <c r="U1397" i="49"/>
  <c r="R1251" i="49"/>
  <c r="S1251" i="49" s="1"/>
  <c r="R849" i="49"/>
  <c r="S849" i="49" s="1"/>
  <c r="U587" i="49"/>
  <c r="U1350" i="49"/>
  <c r="R981" i="49"/>
  <c r="S981" i="49" s="1"/>
  <c r="U926" i="49"/>
  <c r="R471" i="49"/>
  <c r="S471" i="49" s="1"/>
  <c r="U564" i="49"/>
  <c r="R773" i="49"/>
  <c r="S773" i="49" s="1"/>
  <c r="R1046" i="49"/>
  <c r="S1046" i="49" s="1"/>
  <c r="U927" i="49"/>
  <c r="U521" i="49"/>
  <c r="U1016" i="49"/>
  <c r="R739" i="49"/>
  <c r="S739" i="49" s="1"/>
  <c r="U241" i="49"/>
  <c r="R1124" i="49"/>
  <c r="S1124" i="49" s="1"/>
  <c r="R538" i="49"/>
  <c r="S538" i="49" s="1"/>
  <c r="R465" i="49"/>
  <c r="S465" i="49" s="1"/>
  <c r="R757" i="49"/>
  <c r="S757" i="49" s="1"/>
  <c r="U590" i="49"/>
  <c r="U969" i="49"/>
  <c r="R555" i="49"/>
  <c r="S555" i="49" s="1"/>
  <c r="R423" i="49"/>
  <c r="S423" i="49" s="1"/>
  <c r="U1153" i="49"/>
  <c r="R42" i="49"/>
  <c r="S42" i="49" s="1"/>
  <c r="R1064" i="49"/>
  <c r="S1064" i="49" s="1"/>
  <c r="U416" i="49"/>
  <c r="R1126" i="49"/>
  <c r="S1126" i="49" s="1"/>
  <c r="U1147" i="49"/>
  <c r="U712" i="49"/>
  <c r="R507" i="49"/>
  <c r="S507" i="49" s="1"/>
  <c r="R1282" i="49"/>
  <c r="S1282" i="49" s="1"/>
  <c r="L111" i="50" s="1"/>
  <c r="M111" i="50" s="1"/>
  <c r="U196" i="49"/>
  <c r="U1422" i="49"/>
  <c r="U559" i="49"/>
  <c r="R1190" i="49"/>
  <c r="S1190" i="49" s="1"/>
  <c r="R713" i="49"/>
  <c r="S713" i="49" s="1"/>
  <c r="U1292" i="49"/>
  <c r="U1316" i="49"/>
  <c r="U531" i="49"/>
  <c r="U451" i="49"/>
  <c r="U558" i="49"/>
  <c r="R502" i="49"/>
  <c r="S502" i="49" s="1"/>
  <c r="R1440" i="49"/>
  <c r="S1440" i="49" s="1"/>
  <c r="L148" i="50" s="1"/>
  <c r="M148" i="50" s="1"/>
  <c r="U1399" i="49"/>
  <c r="R461" i="49"/>
  <c r="S461" i="49" s="1"/>
  <c r="U553" i="49"/>
  <c r="U1102" i="49"/>
  <c r="U1161" i="49"/>
  <c r="R258" i="49"/>
  <c r="S258" i="49" s="1"/>
  <c r="R1286" i="49"/>
  <c r="S1286" i="49" s="1"/>
  <c r="L114" i="50" s="1"/>
  <c r="M114" i="50" s="1"/>
  <c r="U1089" i="49"/>
  <c r="R645" i="49"/>
  <c r="S645" i="49" s="1"/>
  <c r="R803" i="49"/>
  <c r="S803" i="49" s="1"/>
  <c r="R1297" i="49"/>
  <c r="S1297" i="49" s="1"/>
  <c r="U1436" i="49"/>
  <c r="U1004" i="49"/>
  <c r="R353" i="49"/>
  <c r="S353" i="49" s="1"/>
  <c r="R886" i="49"/>
  <c r="S886" i="49" s="1"/>
  <c r="R627" i="49"/>
  <c r="S627" i="49" s="1"/>
  <c r="U402" i="49"/>
  <c r="U725" i="49"/>
  <c r="U409" i="49"/>
  <c r="U55" i="49"/>
  <c r="R1140" i="49"/>
  <c r="S1140" i="49" s="1"/>
  <c r="R1226" i="49"/>
  <c r="S1226" i="49" s="1"/>
  <c r="U330" i="49"/>
  <c r="R575" i="49"/>
  <c r="S575" i="49" s="1"/>
  <c r="U652" i="49"/>
  <c r="R384" i="49"/>
  <c r="S384" i="49" s="1"/>
  <c r="L23" i="50" s="1"/>
  <c r="M23" i="50" s="1"/>
  <c r="R412" i="49"/>
  <c r="S412" i="49" s="1"/>
  <c r="R1306" i="49"/>
  <c r="S1306" i="49" s="1"/>
  <c r="R1390" i="49"/>
  <c r="S1390" i="49" s="1"/>
  <c r="U1258" i="49"/>
  <c r="U514" i="49"/>
  <c r="R1338" i="49"/>
  <c r="S1338" i="49" s="1"/>
  <c r="L127" i="50" s="1"/>
  <c r="M127" i="50" s="1"/>
  <c r="R329" i="49"/>
  <c r="S329" i="49" s="1"/>
  <c r="R425" i="49"/>
  <c r="S425" i="49" s="1"/>
  <c r="R888" i="49"/>
  <c r="S888" i="49" s="1"/>
  <c r="R967" i="49"/>
  <c r="S967" i="49" s="1"/>
  <c r="R1414" i="49"/>
  <c r="S1414" i="49" s="1"/>
  <c r="U644" i="49"/>
  <c r="U1297" i="49"/>
  <c r="R1155" i="49"/>
  <c r="S1155" i="49" s="1"/>
  <c r="R483" i="49"/>
  <c r="S483" i="49" s="1"/>
  <c r="R614" i="49"/>
  <c r="S614" i="49" s="1"/>
  <c r="U721" i="49"/>
  <c r="U723" i="49"/>
  <c r="R848" i="49"/>
  <c r="S848" i="49" s="1"/>
  <c r="R1003" i="49"/>
  <c r="S1003" i="49" s="1"/>
  <c r="R1029" i="49"/>
  <c r="S1029" i="49" s="1"/>
  <c r="L64" i="50" s="1"/>
  <c r="M64" i="50" s="1"/>
  <c r="R616" i="49"/>
  <c r="S616" i="49" s="1"/>
  <c r="R1417" i="49"/>
  <c r="S1417" i="49" s="1"/>
  <c r="U830" i="49"/>
  <c r="U270" i="49"/>
  <c r="R467" i="49"/>
  <c r="S467" i="49" s="1"/>
  <c r="R488" i="49"/>
  <c r="S488" i="49" s="1"/>
  <c r="U651" i="49"/>
  <c r="U576" i="49"/>
  <c r="R648" i="49"/>
  <c r="S648" i="49" s="1"/>
  <c r="R605" i="49"/>
  <c r="S605" i="49" s="1"/>
  <c r="U1433" i="49"/>
  <c r="R606" i="49"/>
  <c r="S606" i="49" s="1"/>
  <c r="R479" i="49"/>
  <c r="S479" i="49" s="1"/>
  <c r="U700" i="49"/>
  <c r="R647" i="49"/>
  <c r="S647" i="49" s="1"/>
  <c r="R1248" i="49"/>
  <c r="S1248" i="49" s="1"/>
  <c r="R951" i="49"/>
  <c r="S951" i="49" s="1"/>
  <c r="R590" i="49"/>
  <c r="S590" i="49" s="1"/>
  <c r="R672" i="49"/>
  <c r="S672" i="49" s="1"/>
  <c r="U501" i="49"/>
  <c r="U234" i="49"/>
  <c r="R1242" i="49"/>
  <c r="S1242" i="49" s="1"/>
  <c r="U745" i="49"/>
  <c r="R761" i="49"/>
  <c r="S761" i="49" s="1"/>
  <c r="U1336" i="49"/>
  <c r="U380" i="49"/>
  <c r="R1103" i="49"/>
  <c r="S1103" i="49" s="1"/>
  <c r="U580" i="49"/>
  <c r="R654" i="49"/>
  <c r="S654" i="49" s="1"/>
  <c r="U984" i="49"/>
  <c r="U444" i="49"/>
  <c r="U1208" i="49"/>
  <c r="R1318" i="49"/>
  <c r="S1318" i="49" s="1"/>
  <c r="R641" i="49"/>
  <c r="S641" i="49" s="1"/>
  <c r="R1256" i="49"/>
  <c r="S1256" i="49" s="1"/>
  <c r="L100" i="50" s="1"/>
  <c r="M100" i="50" s="1"/>
  <c r="U849" i="49"/>
  <c r="U1223" i="49"/>
  <c r="R1369" i="49"/>
  <c r="S1369" i="49" s="1"/>
  <c r="U592" i="49"/>
  <c r="U1383" i="49"/>
  <c r="R1398" i="49"/>
  <c r="S1398" i="49" s="1"/>
  <c r="U662" i="49"/>
  <c r="U1373" i="49"/>
  <c r="U1299" i="49"/>
  <c r="R1272" i="49"/>
  <c r="S1272" i="49" s="1"/>
  <c r="R1121" i="49"/>
  <c r="S1121" i="49" s="1"/>
  <c r="R1420" i="49"/>
  <c r="S1420" i="49" s="1"/>
  <c r="R358" i="49"/>
  <c r="S358" i="49" s="1"/>
  <c r="R1057" i="49"/>
  <c r="S1057" i="49" s="1"/>
  <c r="U749" i="49"/>
  <c r="U617" i="49"/>
  <c r="R557" i="49"/>
  <c r="S557" i="49" s="1"/>
  <c r="R795" i="49"/>
  <c r="S795" i="49" s="1"/>
  <c r="U802" i="49"/>
  <c r="R1048" i="49"/>
  <c r="S1048" i="49" s="1"/>
  <c r="R711" i="49"/>
  <c r="S711" i="49" s="1"/>
  <c r="R1209" i="49"/>
  <c r="S1209" i="49" s="1"/>
  <c r="R1268" i="49"/>
  <c r="S1268" i="49" s="1"/>
  <c r="R482" i="49"/>
  <c r="S482" i="49" s="1"/>
  <c r="R1305" i="49"/>
  <c r="S1305" i="49" s="1"/>
  <c r="U570" i="49"/>
  <c r="R1320" i="49"/>
  <c r="S1320" i="49" s="1"/>
  <c r="U594" i="49"/>
  <c r="U575" i="49"/>
  <c r="U1340" i="49"/>
  <c r="U753" i="49"/>
  <c r="U738" i="49"/>
  <c r="U548" i="49"/>
  <c r="U1389" i="49"/>
  <c r="R1435" i="49"/>
  <c r="S1435" i="49" s="1"/>
  <c r="U876" i="49"/>
  <c r="R1172" i="49"/>
  <c r="S1172" i="49" s="1"/>
  <c r="R603" i="49"/>
  <c r="S603" i="49" s="1"/>
  <c r="R1359" i="49"/>
  <c r="S1359" i="49" s="1"/>
  <c r="U476" i="49"/>
  <c r="V476" i="49" s="1"/>
  <c r="R464" i="49"/>
  <c r="S464" i="49" s="1"/>
  <c r="U890" i="49"/>
  <c r="U1301" i="49"/>
  <c r="R859" i="49"/>
  <c r="S859" i="49" s="1"/>
  <c r="R877" i="49"/>
  <c r="S877" i="49" s="1"/>
  <c r="U162" i="49"/>
  <c r="R1136" i="49"/>
  <c r="S1136" i="49" s="1"/>
  <c r="U1273" i="49"/>
  <c r="R622" i="49"/>
  <c r="S622" i="49" s="1"/>
  <c r="R950" i="49"/>
  <c r="S950" i="49" s="1"/>
  <c r="R107" i="49"/>
  <c r="S107" i="49" s="1"/>
  <c r="U1096" i="49"/>
  <c r="U1069" i="49"/>
  <c r="U744" i="49"/>
  <c r="U641" i="49"/>
  <c r="U1023" i="49"/>
  <c r="U902" i="49"/>
  <c r="U426" i="49"/>
  <c r="U1241" i="49"/>
  <c r="U1359" i="49"/>
  <c r="R663" i="49"/>
  <c r="S663" i="49" s="1"/>
  <c r="U443" i="49"/>
  <c r="U1216" i="49"/>
  <c r="U1094" i="49"/>
  <c r="U510" i="49"/>
  <c r="U1358" i="49"/>
  <c r="U1259" i="49"/>
  <c r="R913" i="49"/>
  <c r="S913" i="49" s="1"/>
  <c r="R500" i="49"/>
  <c r="S500" i="49" s="1"/>
  <c r="U1353" i="49"/>
  <c r="U936" i="49"/>
  <c r="R1276" i="49"/>
  <c r="S1276" i="49" s="1"/>
  <c r="U1354" i="49"/>
  <c r="R593" i="49"/>
  <c r="S593" i="49" s="1"/>
  <c r="U1188" i="49"/>
  <c r="R596" i="49"/>
  <c r="S596" i="49" s="1"/>
  <c r="R916" i="49"/>
  <c r="S916" i="49" s="1"/>
  <c r="R895" i="49"/>
  <c r="S895" i="49" s="1"/>
  <c r="R813" i="49"/>
  <c r="S813" i="49" s="1"/>
  <c r="R1333" i="49"/>
  <c r="S1333" i="49" s="1"/>
  <c r="R771" i="49"/>
  <c r="S771" i="49" s="1"/>
  <c r="U567" i="49"/>
  <c r="U598" i="49"/>
  <c r="U1028" i="49"/>
  <c r="R929" i="49"/>
  <c r="S929" i="49" s="1"/>
  <c r="U310" i="49"/>
  <c r="R1105" i="49"/>
  <c r="S1105" i="49" s="1"/>
  <c r="R1104" i="49"/>
  <c r="S1104" i="49" s="1"/>
  <c r="R837" i="49"/>
  <c r="S837" i="49" s="1"/>
  <c r="R597" i="49"/>
  <c r="S597" i="49" s="1"/>
  <c r="U621" i="49"/>
  <c r="R455" i="49"/>
  <c r="S455" i="49" s="1"/>
  <c r="U739" i="49"/>
  <c r="R760" i="49"/>
  <c r="S760" i="49" s="1"/>
  <c r="R615" i="49"/>
  <c r="S615" i="49" s="1"/>
  <c r="U593" i="49"/>
  <c r="U488" i="49"/>
  <c r="U1341" i="49"/>
  <c r="R1122" i="49"/>
  <c r="S1122" i="49" s="1"/>
  <c r="R1199" i="49"/>
  <c r="S1199" i="49" s="1"/>
  <c r="R368" i="49"/>
  <c r="S368" i="49" s="1"/>
  <c r="U675" i="49"/>
  <c r="U542" i="49"/>
  <c r="R463" i="49"/>
  <c r="S463" i="49" s="1"/>
  <c r="U1439" i="49"/>
  <c r="U1017" i="49"/>
  <c r="R947" i="49"/>
  <c r="S947" i="49" s="1"/>
  <c r="U1392" i="49"/>
  <c r="U1221" i="49"/>
  <c r="R765" i="49"/>
  <c r="S765" i="49" s="1"/>
  <c r="R210" i="49"/>
  <c r="S210" i="49" s="1"/>
  <c r="U1163" i="49"/>
  <c r="U912" i="49"/>
  <c r="R917" i="49"/>
  <c r="S917" i="49" s="1"/>
  <c r="R1422" i="49"/>
  <c r="S1422" i="49" s="1"/>
  <c r="R565" i="49"/>
  <c r="S565" i="49" s="1"/>
  <c r="R537" i="49"/>
  <c r="S537" i="49" s="1"/>
  <c r="R1053" i="49"/>
  <c r="S1053" i="49" s="1"/>
  <c r="U805" i="49"/>
  <c r="U461" i="49"/>
  <c r="R282" i="49"/>
  <c r="S282" i="49" s="1"/>
  <c r="U56" i="49"/>
  <c r="R684" i="49"/>
  <c r="S684" i="49" s="1"/>
  <c r="R905" i="49"/>
  <c r="S905" i="49" s="1"/>
  <c r="U678" i="49"/>
  <c r="U1219" i="49"/>
  <c r="R834" i="49"/>
  <c r="S834" i="49" s="1"/>
  <c r="R1312" i="49"/>
  <c r="S1312" i="49" s="1"/>
  <c r="R1281" i="49"/>
  <c r="S1281" i="49" s="1"/>
  <c r="L110" i="50" s="1"/>
  <c r="M110" i="50" s="1"/>
  <c r="U1135" i="49"/>
  <c r="R1428" i="49"/>
  <c r="S1428" i="49" s="1"/>
  <c r="R745" i="49"/>
  <c r="S745" i="49" s="1"/>
  <c r="U1194" i="49"/>
  <c r="R1328" i="49"/>
  <c r="S1328" i="49" s="1"/>
  <c r="U618" i="49"/>
  <c r="R1252" i="49"/>
  <c r="S1252" i="49" s="1"/>
  <c r="U646" i="49"/>
  <c r="U877" i="49"/>
  <c r="R499" i="49"/>
  <c r="S499" i="49" s="1"/>
  <c r="R774" i="49"/>
  <c r="S774" i="49" s="1"/>
  <c r="R1377" i="49"/>
  <c r="S1377" i="49" s="1"/>
  <c r="U939" i="49"/>
  <c r="U477" i="49"/>
  <c r="R957" i="49"/>
  <c r="S957" i="49" s="1"/>
  <c r="U935" i="49"/>
  <c r="R1224" i="49"/>
  <c r="S1224" i="49" s="1"/>
  <c r="R942" i="49"/>
  <c r="S942" i="49" s="1"/>
  <c r="R1165" i="49"/>
  <c r="S1165" i="49" s="1"/>
  <c r="U1401" i="49"/>
  <c r="U780" i="49"/>
  <c r="U485" i="49"/>
  <c r="U756" i="49"/>
  <c r="R681" i="49"/>
  <c r="S681" i="49" s="1"/>
  <c r="U1271" i="49"/>
  <c r="R1378" i="49"/>
  <c r="S1378" i="49" s="1"/>
  <c r="R531" i="49"/>
  <c r="S531" i="49" s="1"/>
  <c r="R513" i="49"/>
  <c r="S513" i="49" s="1"/>
  <c r="R1203" i="49"/>
  <c r="S1203" i="49" s="1"/>
  <c r="U943" i="49"/>
  <c r="U673" i="49"/>
  <c r="R1425" i="49"/>
  <c r="S1425" i="49" s="1"/>
  <c r="R164" i="49"/>
  <c r="S164" i="49" s="1"/>
  <c r="R996" i="49"/>
  <c r="S996" i="49" s="1"/>
  <c r="U1406" i="49"/>
  <c r="U535" i="49"/>
  <c r="U293" i="49"/>
  <c r="U1369" i="49"/>
  <c r="R639" i="49"/>
  <c r="S639" i="49" s="1"/>
  <c r="R1012" i="49"/>
  <c r="S1012" i="49" s="1"/>
  <c r="U417" i="49"/>
  <c r="U1308" i="49"/>
  <c r="R1302" i="49"/>
  <c r="S1302" i="49" s="1"/>
  <c r="R523" i="49"/>
  <c r="S523" i="49" s="1"/>
  <c r="R1409" i="49"/>
  <c r="S1409" i="49" s="1"/>
  <c r="R1410" i="49"/>
  <c r="S1410" i="49" s="1"/>
  <c r="R741" i="49"/>
  <c r="S741" i="49" s="1"/>
  <c r="U238" i="49"/>
  <c r="R1233" i="49"/>
  <c r="S1233" i="49" s="1"/>
  <c r="U885" i="49"/>
  <c r="U1274" i="49"/>
  <c r="U1218" i="49"/>
  <c r="U1180" i="49"/>
  <c r="R1335" i="49"/>
  <c r="S1335" i="49" s="1"/>
  <c r="U692" i="49"/>
  <c r="U1269" i="49"/>
  <c r="U1246" i="49"/>
  <c r="R1081" i="49"/>
  <c r="S1081" i="49" s="1"/>
  <c r="U1429" i="49"/>
  <c r="U740" i="49"/>
  <c r="R460" i="49"/>
  <c r="S460" i="49" s="1"/>
  <c r="U871" i="49"/>
  <c r="U516" i="49"/>
  <c r="U672" i="49"/>
  <c r="U908" i="49"/>
  <c r="U701" i="49"/>
  <c r="U1300" i="49"/>
  <c r="R1188" i="49"/>
  <c r="S1188" i="49" s="1"/>
  <c r="U1126" i="49"/>
  <c r="R826" i="49"/>
  <c r="S826" i="49" s="1"/>
  <c r="U602" i="49"/>
  <c r="R1049" i="49"/>
  <c r="S1049" i="49" s="1"/>
  <c r="U282" i="49"/>
  <c r="R1356" i="49"/>
  <c r="S1356" i="49" s="1"/>
  <c r="L130" i="50" s="1"/>
  <c r="M130" i="50" s="1"/>
  <c r="U765" i="49"/>
  <c r="U411" i="49"/>
  <c r="V411" i="49" s="1"/>
  <c r="U983" i="49"/>
  <c r="R733" i="49"/>
  <c r="S733" i="49" s="1"/>
  <c r="R763" i="49"/>
  <c r="S763" i="49" s="1"/>
  <c r="U1145" i="49"/>
  <c r="U597" i="49"/>
  <c r="U1136" i="49"/>
  <c r="R818" i="49"/>
  <c r="S818" i="49" s="1"/>
  <c r="R1271" i="49"/>
  <c r="S1271" i="49" s="1"/>
  <c r="R1327" i="49"/>
  <c r="S1327" i="49" s="1"/>
  <c r="U1408" i="49"/>
  <c r="U801" i="49"/>
  <c r="U1293" i="49"/>
  <c r="U1322" i="49"/>
  <c r="U1231" i="49"/>
  <c r="U571" i="49"/>
  <c r="R1152" i="49"/>
  <c r="S1152" i="49" s="1"/>
  <c r="U429" i="49"/>
  <c r="U1424" i="49"/>
  <c r="U1364" i="49"/>
  <c r="U1390" i="49"/>
  <c r="U1117" i="49"/>
  <c r="U392" i="49"/>
  <c r="R740" i="49"/>
  <c r="S740" i="49" s="1"/>
  <c r="U1366" i="49"/>
  <c r="U758" i="49"/>
  <c r="U1125" i="49"/>
  <c r="U1047" i="49"/>
  <c r="R915" i="49"/>
  <c r="S915" i="49" s="1"/>
  <c r="U671" i="49"/>
  <c r="U851" i="49"/>
  <c r="R1134" i="49"/>
  <c r="S1134" i="49" s="1"/>
  <c r="U1095" i="49"/>
  <c r="R899" i="49"/>
  <c r="S899" i="49" s="1"/>
  <c r="U913" i="49"/>
  <c r="R626" i="49"/>
  <c r="S626" i="49" s="1"/>
  <c r="R786" i="49"/>
  <c r="S786" i="49" s="1"/>
  <c r="R973" i="49"/>
  <c r="S973" i="49" s="1"/>
  <c r="U794" i="49"/>
  <c r="R539" i="49"/>
  <c r="S539" i="49" s="1"/>
  <c r="U536" i="49"/>
  <c r="R1025" i="49"/>
  <c r="S1025" i="49" s="1"/>
  <c r="L60" i="50" s="1"/>
  <c r="M60" i="50" s="1"/>
  <c r="R592" i="49"/>
  <c r="S592" i="49" s="1"/>
  <c r="U109" i="49"/>
  <c r="R941" i="49"/>
  <c r="S941" i="49" s="1"/>
  <c r="R1208" i="49"/>
  <c r="S1208" i="49" s="1"/>
  <c r="R552" i="49"/>
  <c r="S552" i="49" s="1"/>
  <c r="R304" i="49"/>
  <c r="S304" i="49" s="1"/>
  <c r="U1116" i="49"/>
  <c r="U475" i="49"/>
  <c r="R792" i="49"/>
  <c r="S792" i="49" s="1"/>
  <c r="R889" i="49"/>
  <c r="S889" i="49" s="1"/>
  <c r="U632" i="49"/>
  <c r="R775" i="49"/>
  <c r="S775" i="49" s="1"/>
  <c r="U941" i="49"/>
  <c r="U1027" i="49"/>
  <c r="U666" i="49"/>
  <c r="R1401" i="49"/>
  <c r="S1401" i="49" s="1"/>
  <c r="R1400" i="49"/>
  <c r="S1400" i="49" s="1"/>
  <c r="U965" i="49"/>
  <c r="U992" i="49"/>
  <c r="U1067" i="49"/>
  <c r="R914" i="49"/>
  <c r="S914" i="49" s="1"/>
  <c r="R1158" i="49"/>
  <c r="S1158" i="49" s="1"/>
  <c r="U112" i="49"/>
  <c r="U627" i="49"/>
  <c r="V627" i="49" s="1"/>
  <c r="U752" i="49"/>
  <c r="R269" i="49"/>
  <c r="S269" i="49" s="1"/>
  <c r="U879" i="49"/>
  <c r="U566" i="49"/>
  <c r="U1426" i="49"/>
  <c r="R687" i="49"/>
  <c r="S687" i="49" s="1"/>
  <c r="R512" i="49"/>
  <c r="S512" i="49" s="1"/>
  <c r="R977" i="49"/>
  <c r="S977" i="49" s="1"/>
  <c r="R514" i="49"/>
  <c r="S514" i="49" s="1"/>
  <c r="R1033" i="49"/>
  <c r="S1033" i="49" s="1"/>
  <c r="L67" i="50" s="1"/>
  <c r="M67" i="50" s="1"/>
  <c r="R1110" i="49"/>
  <c r="S1110" i="49" s="1"/>
  <c r="R1035" i="49"/>
  <c r="S1035" i="49" s="1"/>
  <c r="R844" i="49"/>
  <c r="S844" i="49" s="1"/>
  <c r="U1070" i="49"/>
  <c r="U649" i="49"/>
  <c r="U474" i="49"/>
  <c r="R1300" i="49"/>
  <c r="S1300" i="49" s="1"/>
  <c r="R1310" i="49"/>
  <c r="S1310" i="49" s="1"/>
  <c r="R631" i="49"/>
  <c r="S631" i="49" s="1"/>
  <c r="R666" i="49"/>
  <c r="S666" i="49" s="1"/>
  <c r="U1419" i="49"/>
  <c r="R918" i="49"/>
  <c r="S918" i="49" s="1"/>
  <c r="U1120" i="49"/>
  <c r="U466" i="49"/>
  <c r="R743" i="49"/>
  <c r="S743" i="49" s="1"/>
  <c r="R1050" i="49"/>
  <c r="S1050" i="49" s="1"/>
  <c r="U698" i="49"/>
  <c r="R1068" i="49"/>
  <c r="S1068" i="49" s="1"/>
  <c r="U695" i="49"/>
  <c r="U1264" i="49"/>
  <c r="R1017" i="49"/>
  <c r="S1017" i="49" s="1"/>
  <c r="U683" i="49"/>
  <c r="R724" i="49"/>
  <c r="S724" i="49" s="1"/>
  <c r="R617" i="49"/>
  <c r="S617" i="49" s="1"/>
  <c r="R1149" i="49"/>
  <c r="S1149" i="49" s="1"/>
  <c r="U975" i="49"/>
  <c r="U463" i="49"/>
  <c r="R529" i="49"/>
  <c r="S529" i="49" s="1"/>
  <c r="U918" i="49"/>
  <c r="R561" i="49"/>
  <c r="S561" i="49" s="1"/>
  <c r="R1361" i="49"/>
  <c r="S1361" i="49" s="1"/>
  <c r="L133" i="50" s="1"/>
  <c r="M133" i="50" s="1"/>
  <c r="R1089" i="49"/>
  <c r="S1089" i="49" s="1"/>
  <c r="R1112" i="49"/>
  <c r="S1112" i="49" s="1"/>
  <c r="U1286" i="49"/>
  <c r="U904" i="49"/>
  <c r="R1263" i="49"/>
  <c r="S1263" i="49" s="1"/>
  <c r="R1415" i="49"/>
  <c r="S1415" i="49" s="1"/>
  <c r="R475" i="49"/>
  <c r="S475" i="49" s="1"/>
  <c r="U1049" i="49"/>
  <c r="R567" i="49"/>
  <c r="S567" i="49" s="1"/>
  <c r="R1015" i="49"/>
  <c r="S1015" i="49" s="1"/>
  <c r="R1014" i="49"/>
  <c r="S1014" i="49" s="1"/>
  <c r="U1441" i="49"/>
  <c r="U1427" i="49"/>
  <c r="U586" i="49"/>
  <c r="R735" i="49"/>
  <c r="S735" i="49" s="1"/>
  <c r="U530" i="49"/>
  <c r="R1116" i="49"/>
  <c r="S1116" i="49" s="1"/>
  <c r="U601" i="49"/>
  <c r="U486" i="49"/>
  <c r="R1028" i="49"/>
  <c r="S1028" i="49" s="1"/>
  <c r="L63" i="50" s="1"/>
  <c r="M63" i="50" s="1"/>
  <c r="U1321" i="49"/>
  <c r="R1437" i="49"/>
  <c r="S1437" i="49" s="1"/>
  <c r="L145" i="50" s="1"/>
  <c r="M145" i="50" s="1"/>
  <c r="R1275" i="49"/>
  <c r="S1275" i="49" s="1"/>
  <c r="U603" i="49"/>
  <c r="U1015" i="49"/>
  <c r="R1055" i="49"/>
  <c r="S1055" i="49" s="1"/>
  <c r="U527" i="49"/>
  <c r="U1128" i="49"/>
  <c r="R1093" i="49"/>
  <c r="S1093" i="49" s="1"/>
  <c r="R1392" i="49"/>
  <c r="S1392" i="49" s="1"/>
  <c r="R524" i="49"/>
  <c r="S524" i="49" s="1"/>
  <c r="U1333" i="49"/>
  <c r="U767" i="49"/>
  <c r="U1123" i="49"/>
  <c r="R904" i="49"/>
  <c r="S904" i="49" s="1"/>
  <c r="R1337" i="49"/>
  <c r="S1337" i="49" s="1"/>
  <c r="L126" i="50" s="1"/>
  <c r="M126" i="50" s="1"/>
  <c r="U1412" i="49"/>
  <c r="R1257" i="49"/>
  <c r="S1257" i="49" s="1"/>
  <c r="L101" i="50" s="1"/>
  <c r="M101" i="50" s="1"/>
  <c r="R288" i="49"/>
  <c r="S288" i="49" s="1"/>
  <c r="R1054" i="49"/>
  <c r="S1054" i="49" s="1"/>
  <c r="R1287" i="49"/>
  <c r="S1287" i="49" s="1"/>
  <c r="L115" i="50" s="1"/>
  <c r="M115" i="50" s="1"/>
  <c r="U1097" i="49"/>
  <c r="R518" i="49"/>
  <c r="S518" i="49" s="1"/>
  <c r="R1117" i="49"/>
  <c r="S1117" i="49" s="1"/>
  <c r="R1253" i="49"/>
  <c r="S1253" i="49" s="1"/>
  <c r="L97" i="50" s="1"/>
  <c r="M97" i="50" s="1"/>
  <c r="U1435" i="49"/>
  <c r="U1334" i="49"/>
  <c r="R1027" i="49"/>
  <c r="S1027" i="49" s="1"/>
  <c r="L62" i="50" s="1"/>
  <c r="M62" i="50" s="1"/>
  <c r="R521" i="49"/>
  <c r="S521" i="49" s="1"/>
  <c r="U1338" i="49"/>
  <c r="U664" i="49"/>
  <c r="U768" i="49"/>
  <c r="U1331" i="49"/>
  <c r="R699" i="49"/>
  <c r="S699" i="49" s="1"/>
  <c r="U1400" i="49"/>
  <c r="U565" i="49"/>
  <c r="U1437" i="49"/>
  <c r="U1311" i="49"/>
  <c r="R653" i="49"/>
  <c r="S653" i="49" s="1"/>
  <c r="R662" i="49"/>
  <c r="S662" i="49" s="1"/>
  <c r="R1267" i="49"/>
  <c r="S1267" i="49" s="1"/>
  <c r="U648" i="49"/>
  <c r="U1048" i="49"/>
  <c r="U1276" i="49"/>
  <c r="U577" i="49"/>
  <c r="U781" i="49"/>
  <c r="U502" i="49"/>
  <c r="U764" i="49"/>
  <c r="R920" i="49"/>
  <c r="S920" i="49" s="1"/>
  <c r="U1421" i="49"/>
  <c r="U1302" i="49"/>
  <c r="U777" i="49"/>
  <c r="R1102" i="49"/>
  <c r="S1102" i="49" s="1"/>
  <c r="R595" i="49"/>
  <c r="S595" i="49" s="1"/>
  <c r="U647" i="49"/>
  <c r="U1134" i="49"/>
  <c r="R484" i="49"/>
  <c r="S484" i="49" s="1"/>
  <c r="U1052" i="49"/>
  <c r="R1067" i="49"/>
  <c r="S1067" i="49" s="1"/>
  <c r="R477" i="49"/>
  <c r="S477" i="49" s="1"/>
  <c r="R651" i="49"/>
  <c r="S651" i="49" s="1"/>
  <c r="U1423" i="49"/>
  <c r="R1394" i="49"/>
  <c r="S1394" i="49" s="1"/>
  <c r="R564" i="49"/>
  <c r="S564" i="49" s="1"/>
  <c r="U1370" i="49"/>
  <c r="U735" i="49"/>
  <c r="R485" i="49"/>
  <c r="S485" i="49" s="1"/>
  <c r="U1074" i="49"/>
  <c r="R650" i="49"/>
  <c r="S650" i="49" s="1"/>
  <c r="U755" i="49"/>
  <c r="U462" i="49"/>
  <c r="U1098" i="49"/>
  <c r="U699" i="49"/>
  <c r="R1041" i="49"/>
  <c r="S1041" i="49" s="1"/>
  <c r="L72" i="50" s="1"/>
  <c r="M72" i="50" s="1"/>
  <c r="R571" i="49"/>
  <c r="S571" i="49" s="1"/>
  <c r="U605" i="49"/>
  <c r="U1056" i="49"/>
  <c r="R572" i="49"/>
  <c r="S572" i="49" s="1"/>
  <c r="R1039" i="49"/>
  <c r="S1039" i="49" s="1"/>
  <c r="U774" i="49"/>
  <c r="R541" i="49"/>
  <c r="S541" i="49" s="1"/>
  <c r="R673" i="49"/>
  <c r="S673" i="49" s="1"/>
  <c r="U757" i="49"/>
  <c r="U1064" i="49"/>
  <c r="R527" i="49"/>
  <c r="S527" i="49" s="1"/>
  <c r="R574" i="49"/>
  <c r="S574" i="49" s="1"/>
  <c r="U513" i="49"/>
  <c r="R1108" i="49"/>
  <c r="S1108" i="49" s="1"/>
  <c r="R903" i="49"/>
  <c r="S903" i="49" s="1"/>
  <c r="R1370" i="49"/>
  <c r="S1370" i="49" s="1"/>
  <c r="U1428" i="49"/>
  <c r="R510" i="49"/>
  <c r="S510" i="49" s="1"/>
  <c r="U515" i="49"/>
  <c r="R919" i="49"/>
  <c r="S919" i="49" s="1"/>
  <c r="U773" i="49"/>
  <c r="R1323" i="49"/>
  <c r="S1323" i="49" s="1"/>
  <c r="L121" i="50" s="1"/>
  <c r="M121" i="50" s="1"/>
  <c r="R1231" i="49"/>
  <c r="S1231" i="49" s="1"/>
  <c r="U518" i="49"/>
  <c r="U533" i="49"/>
  <c r="U1053" i="49"/>
  <c r="R542" i="49"/>
  <c r="S542" i="49" s="1"/>
  <c r="R638" i="49"/>
  <c r="S638" i="49" s="1"/>
  <c r="U909" i="49"/>
  <c r="R623" i="49"/>
  <c r="S623" i="49" s="1"/>
  <c r="U754" i="49"/>
  <c r="R692" i="49"/>
  <c r="S692" i="49" s="1"/>
  <c r="U625" i="49"/>
  <c r="U631" i="49"/>
  <c r="U1093" i="49"/>
  <c r="R704" i="49"/>
  <c r="S704" i="49" s="1"/>
  <c r="R753" i="49"/>
  <c r="S753" i="49" s="1"/>
  <c r="R797" i="49"/>
  <c r="S797" i="49" s="1"/>
  <c r="U910" i="49"/>
  <c r="U1418" i="49"/>
  <c r="R1387" i="49"/>
  <c r="S1387" i="49" s="1"/>
  <c r="U1254" i="49"/>
  <c r="R675" i="49"/>
  <c r="S675" i="49" s="1"/>
  <c r="U532" i="49"/>
  <c r="R1119" i="49"/>
  <c r="S1119" i="49" s="1"/>
  <c r="U547" i="49"/>
  <c r="R1403" i="49"/>
  <c r="S1403" i="49" s="1"/>
  <c r="R689" i="49"/>
  <c r="S689" i="49" s="1"/>
  <c r="R751" i="49"/>
  <c r="S751" i="49" s="1"/>
  <c r="R686" i="49"/>
  <c r="S686" i="49" s="1"/>
  <c r="U1310" i="49"/>
  <c r="R1389" i="49"/>
  <c r="S1389" i="49" s="1"/>
  <c r="R1416" i="49"/>
  <c r="S1416" i="49" s="1"/>
  <c r="U677" i="49"/>
  <c r="U1108" i="49"/>
  <c r="U900" i="49"/>
  <c r="U1312" i="49"/>
  <c r="U1262" i="49"/>
  <c r="U528" i="49"/>
  <c r="U1050" i="49"/>
  <c r="U917" i="49"/>
  <c r="R1406" i="49"/>
  <c r="S1406" i="49" s="1"/>
  <c r="U522" i="49"/>
  <c r="U1122" i="49"/>
  <c r="U1395" i="49"/>
  <c r="U1332" i="49"/>
  <c r="R594" i="49"/>
  <c r="S594" i="49" s="1"/>
  <c r="R459" i="49"/>
  <c r="S459" i="49" s="1"/>
  <c r="U541" i="49"/>
  <c r="R652" i="49"/>
  <c r="S652" i="49" s="1"/>
  <c r="U626" i="49"/>
  <c r="R682" i="49"/>
  <c r="S682" i="49" s="1"/>
  <c r="U1099" i="49"/>
  <c r="U480" i="49"/>
  <c r="U746" i="49"/>
  <c r="U472" i="49"/>
  <c r="U489" i="49"/>
  <c r="U493" i="49"/>
  <c r="U1329" i="49"/>
  <c r="R1436" i="49"/>
  <c r="S1436" i="49" s="1"/>
  <c r="U920" i="49"/>
  <c r="R1383" i="49"/>
  <c r="S1383" i="49" s="1"/>
  <c r="R1094" i="49"/>
  <c r="S1094" i="49" s="1"/>
  <c r="U512" i="49"/>
  <c r="R708" i="49"/>
  <c r="S708" i="49" s="1"/>
  <c r="R1258" i="49"/>
  <c r="S1258" i="49" s="1"/>
  <c r="L102" i="50" s="1"/>
  <c r="M102" i="50" s="1"/>
  <c r="U1405" i="49"/>
  <c r="R569" i="49"/>
  <c r="S569" i="49" s="1"/>
  <c r="R1423" i="49"/>
  <c r="S1423" i="49" s="1"/>
  <c r="U919" i="49"/>
  <c r="R480" i="49"/>
  <c r="S480" i="49" s="1"/>
  <c r="U704" i="49"/>
  <c r="R632" i="49"/>
  <c r="S632" i="49" s="1"/>
  <c r="U1137" i="49"/>
  <c r="U1025" i="49"/>
  <c r="U1379" i="49"/>
  <c r="R1092" i="49"/>
  <c r="S1092" i="49" s="1"/>
  <c r="U1337" i="49"/>
  <c r="U1409" i="49"/>
  <c r="R1218" i="49"/>
  <c r="S1218" i="49" s="1"/>
  <c r="R1319" i="49"/>
  <c r="S1319" i="49" s="1"/>
  <c r="R522" i="49"/>
  <c r="S522" i="49" s="1"/>
  <c r="R1314" i="49"/>
  <c r="S1314" i="49" s="1"/>
  <c r="R1073" i="49"/>
  <c r="S1073" i="49" s="1"/>
  <c r="U1140" i="49"/>
  <c r="R504" i="49"/>
  <c r="S504" i="49" s="1"/>
  <c r="U551" i="49"/>
  <c r="U549" i="49"/>
  <c r="V549" i="49" s="1"/>
  <c r="R911" i="49"/>
  <c r="S911" i="49" s="1"/>
  <c r="R702" i="49"/>
  <c r="S702" i="49" s="1"/>
  <c r="U1260" i="49"/>
  <c r="R758" i="49"/>
  <c r="S758" i="49" s="1"/>
  <c r="R508" i="49"/>
  <c r="S508" i="49" s="1"/>
  <c r="R478" i="49"/>
  <c r="S478" i="49" s="1"/>
  <c r="R1382" i="49"/>
  <c r="S1382" i="49" s="1"/>
  <c r="U604" i="49"/>
  <c r="U458" i="49"/>
  <c r="U680" i="49"/>
  <c r="U573" i="49"/>
  <c r="R1354" i="49"/>
  <c r="S1354" i="49" s="1"/>
  <c r="R1026" i="49"/>
  <c r="S1026" i="49" s="1"/>
  <c r="L61" i="50" s="1"/>
  <c r="M61" i="50" s="1"/>
  <c r="R1260" i="49"/>
  <c r="S1260" i="49" s="1"/>
  <c r="U1382" i="49"/>
  <c r="U1361" i="49"/>
  <c r="R762" i="49"/>
  <c r="S762" i="49" s="1"/>
  <c r="U1317" i="49"/>
  <c r="R1373" i="49"/>
  <c r="S1373" i="49" s="1"/>
  <c r="U1394" i="49"/>
  <c r="U517" i="49"/>
  <c r="R469" i="49"/>
  <c r="S469" i="49" s="1"/>
  <c r="R470" i="49"/>
  <c r="S470" i="49" s="1"/>
  <c r="U607" i="49"/>
  <c r="R779" i="49"/>
  <c r="S779" i="49" s="1"/>
  <c r="R516" i="49"/>
  <c r="S516" i="49" s="1"/>
  <c r="U1059" i="49"/>
  <c r="U1132" i="49"/>
  <c r="U751" i="49"/>
  <c r="R670" i="49"/>
  <c r="S670" i="49" s="1"/>
  <c r="U772" i="49"/>
  <c r="R468" i="49"/>
  <c r="S468" i="49" s="1"/>
  <c r="R744" i="49"/>
  <c r="S744" i="49" s="1"/>
  <c r="U1287" i="49"/>
  <c r="U762" i="49"/>
  <c r="R1052" i="49"/>
  <c r="S1052" i="49" s="1"/>
  <c r="U642" i="49"/>
  <c r="R1433" i="49"/>
  <c r="S1433" i="49" s="1"/>
  <c r="U1440" i="49"/>
  <c r="U1270" i="49"/>
  <c r="U1118" i="49"/>
  <c r="U710" i="49"/>
  <c r="R778" i="49"/>
  <c r="S778" i="49" s="1"/>
  <c r="R1430" i="49"/>
  <c r="S1430" i="49" s="1"/>
  <c r="R747" i="49"/>
  <c r="S747" i="49" s="1"/>
  <c r="U903" i="49"/>
  <c r="R683" i="49"/>
  <c r="S683" i="49" s="1"/>
  <c r="U554" i="49"/>
  <c r="R1065" i="49"/>
  <c r="S1065" i="49" s="1"/>
  <c r="R1367" i="49"/>
  <c r="S1367" i="49" s="1"/>
  <c r="L138" i="50" s="1"/>
  <c r="M138" i="50" s="1"/>
  <c r="U506" i="49"/>
  <c r="U630" i="49"/>
  <c r="R1384" i="49"/>
  <c r="S1384" i="49" s="1"/>
  <c r="U967" i="49"/>
  <c r="R608" i="49"/>
  <c r="S608" i="49" s="1"/>
  <c r="U596" i="49"/>
  <c r="U619" i="49"/>
  <c r="U770" i="49"/>
  <c r="R1020" i="49"/>
  <c r="S1020" i="49" s="1"/>
  <c r="R1324" i="49"/>
  <c r="S1324" i="49" s="1"/>
  <c r="U503" i="49"/>
  <c r="U1304" i="49"/>
  <c r="U686" i="49"/>
  <c r="R1022" i="49"/>
  <c r="S1022" i="49" s="1"/>
  <c r="U741" i="49"/>
  <c r="U606" i="49"/>
  <c r="V606" i="49" s="1"/>
  <c r="R1038" i="49"/>
  <c r="S1038" i="49" s="1"/>
  <c r="L70" i="50" s="1"/>
  <c r="M70" i="50" s="1"/>
  <c r="U915" i="49"/>
  <c r="R584" i="49"/>
  <c r="S584" i="49" s="1"/>
  <c r="R1339" i="49"/>
  <c r="S1339" i="49" s="1"/>
  <c r="U1106" i="49"/>
  <c r="U471" i="49"/>
  <c r="U1014" i="49"/>
  <c r="U1062" i="49"/>
  <c r="U1416" i="49"/>
  <c r="R749" i="49"/>
  <c r="S749" i="49" s="1"/>
  <c r="R1254" i="49"/>
  <c r="S1254" i="49" s="1"/>
  <c r="L98" i="50" s="1"/>
  <c r="M98" i="50" s="1"/>
  <c r="U1055" i="49"/>
  <c r="U1060" i="49"/>
  <c r="R1255" i="49"/>
  <c r="S1255" i="49" s="1"/>
  <c r="L99" i="50" s="1"/>
  <c r="M99" i="50" s="1"/>
  <c r="R755" i="49"/>
  <c r="S755" i="49" s="1"/>
  <c r="U584" i="49"/>
  <c r="R509" i="49"/>
  <c r="S509" i="49" s="1"/>
  <c r="R548" i="49"/>
  <c r="S548" i="49" s="1"/>
  <c r="R487" i="49"/>
  <c r="S487" i="49" s="1"/>
  <c r="L35" i="50" s="1"/>
  <c r="M35" i="50" s="1"/>
  <c r="R1019" i="49"/>
  <c r="S1019" i="49" s="1"/>
  <c r="R621" i="49"/>
  <c r="S621" i="49" s="1"/>
  <c r="R454" i="49"/>
  <c r="S454" i="49" s="1"/>
  <c r="R764" i="49"/>
  <c r="S764" i="49" s="1"/>
  <c r="U496" i="49"/>
  <c r="R643" i="49"/>
  <c r="S643" i="49" s="1"/>
  <c r="R1391" i="49"/>
  <c r="S1391" i="49" s="1"/>
  <c r="U1220" i="49"/>
  <c r="R1130" i="49"/>
  <c r="S1130" i="49" s="1"/>
  <c r="R558" i="49"/>
  <c r="S558" i="49" s="1"/>
  <c r="R1074" i="49"/>
  <c r="S1074" i="49" s="1"/>
  <c r="R1273" i="49"/>
  <c r="S1273" i="49" s="1"/>
  <c r="U1065" i="49"/>
  <c r="U685" i="49"/>
  <c r="R1062" i="49"/>
  <c r="S1062" i="49" s="1"/>
  <c r="U1114" i="49"/>
  <c r="U478" i="49"/>
  <c r="U1417" i="49"/>
  <c r="U1285" i="49"/>
  <c r="R506" i="49"/>
  <c r="S506" i="49" s="1"/>
  <c r="U1431" i="49"/>
  <c r="U1398" i="49"/>
  <c r="R1419" i="49"/>
  <c r="S1419" i="49" s="1"/>
  <c r="U509" i="49"/>
  <c r="U1066" i="49"/>
  <c r="R530" i="49"/>
  <c r="S530" i="49" s="1"/>
  <c r="R1023" i="49"/>
  <c r="S1023" i="49" s="1"/>
  <c r="L58" i="50" s="1"/>
  <c r="M58" i="50" s="1"/>
  <c r="R736" i="49"/>
  <c r="S736" i="49" s="1"/>
  <c r="R1371" i="49"/>
  <c r="S1371" i="49" s="1"/>
  <c r="R492" i="49"/>
  <c r="S492" i="49" s="1"/>
  <c r="R1115" i="49"/>
  <c r="S1115" i="49" s="1"/>
  <c r="R1404" i="49"/>
  <c r="S1404" i="49" s="1"/>
  <c r="U1058" i="49"/>
  <c r="U555" i="49"/>
  <c r="R1426" i="49"/>
  <c r="S1426" i="49" s="1"/>
  <c r="U688" i="49"/>
  <c r="R674" i="49"/>
  <c r="S674" i="49" s="1"/>
  <c r="R1132" i="49"/>
  <c r="S1132" i="49" s="1"/>
  <c r="U639" i="49"/>
  <c r="R533" i="49"/>
  <c r="S533" i="49" s="1"/>
  <c r="R1261" i="49"/>
  <c r="S1261" i="49" s="1"/>
  <c r="R1360" i="49"/>
  <c r="S1360" i="49" s="1"/>
  <c r="R630" i="49"/>
  <c r="S630" i="49" s="1"/>
  <c r="U1430" i="49"/>
  <c r="R577" i="49"/>
  <c r="S577" i="49" s="1"/>
  <c r="U1252" i="49"/>
  <c r="R1114" i="49"/>
  <c r="S1114" i="49" s="1"/>
  <c r="U693" i="49"/>
  <c r="U907" i="49"/>
  <c r="R601" i="49"/>
  <c r="S601" i="49" s="1"/>
  <c r="R1269" i="49"/>
  <c r="S1269" i="49" s="1"/>
  <c r="R1326" i="49"/>
  <c r="S1326" i="49" s="1"/>
  <c r="L123" i="50" s="1"/>
  <c r="M123" i="50" s="1"/>
  <c r="U654" i="49"/>
  <c r="U1263" i="49"/>
  <c r="U563" i="49"/>
  <c r="U504" i="49"/>
  <c r="U1109" i="49"/>
  <c r="R668" i="49"/>
  <c r="S668" i="49" s="1"/>
  <c r="U1138" i="49"/>
  <c r="U1215" i="49"/>
  <c r="U711" i="49"/>
  <c r="R1412" i="49"/>
  <c r="S1412" i="49" s="1"/>
  <c r="U608" i="49"/>
  <c r="U705" i="49"/>
  <c r="R505" i="49"/>
  <c r="S505" i="49" s="1"/>
  <c r="U1368" i="49"/>
  <c r="R646" i="49"/>
  <c r="S646" i="49" s="1"/>
  <c r="U1380" i="49"/>
  <c r="U507" i="49"/>
  <c r="U760" i="49"/>
  <c r="R550" i="49"/>
  <c r="S550" i="49" s="1"/>
  <c r="U1420" i="49"/>
  <c r="U511" i="49"/>
  <c r="R474" i="49"/>
  <c r="S474" i="49" s="1"/>
  <c r="U1112" i="49"/>
  <c r="R1219" i="49"/>
  <c r="S1219" i="49" s="1"/>
  <c r="R1332" i="49"/>
  <c r="S1332" i="49" s="1"/>
  <c r="R547" i="49"/>
  <c r="S547" i="49" s="1"/>
  <c r="R706" i="49"/>
  <c r="S706" i="49" s="1"/>
  <c r="U453" i="49"/>
  <c r="R559" i="49"/>
  <c r="S559" i="49" s="1"/>
  <c r="U545" i="49"/>
  <c r="U523" i="49"/>
  <c r="U464" i="49"/>
  <c r="R1099" i="49"/>
  <c r="S1099" i="49" s="1"/>
  <c r="R1375" i="49"/>
  <c r="S1375" i="49" s="1"/>
  <c r="R750" i="49"/>
  <c r="S750" i="49" s="1"/>
  <c r="R1106" i="49"/>
  <c r="S1106" i="49" s="1"/>
  <c r="U1209" i="49"/>
  <c r="U661" i="49"/>
  <c r="R644" i="49"/>
  <c r="S644" i="49" s="1"/>
  <c r="R669" i="49"/>
  <c r="S669" i="49" s="1"/>
  <c r="U668" i="49"/>
  <c r="R703" i="49"/>
  <c r="S703" i="49" s="1"/>
  <c r="U1367" i="49"/>
  <c r="U1414" i="49"/>
  <c r="R1259" i="49"/>
  <c r="S1259" i="49" s="1"/>
  <c r="L103" i="50" s="1"/>
  <c r="M103" i="50" s="1"/>
  <c r="U499" i="49"/>
  <c r="R540" i="49"/>
  <c r="S540" i="49" s="1"/>
  <c r="R1274" i="49"/>
  <c r="S1274" i="49" s="1"/>
  <c r="U600" i="49"/>
  <c r="R642" i="49"/>
  <c r="S642" i="49" s="1"/>
  <c r="U1257" i="49"/>
  <c r="U1378" i="49"/>
  <c r="R1376" i="49"/>
  <c r="S1376" i="49" s="1"/>
  <c r="R1097" i="49"/>
  <c r="S1097" i="49" s="1"/>
  <c r="R554" i="49"/>
  <c r="S554" i="49" s="1"/>
  <c r="R746" i="49"/>
  <c r="S746" i="49" s="1"/>
  <c r="U1130" i="49"/>
  <c r="U1281" i="49"/>
  <c r="U766" i="49"/>
  <c r="R607" i="49"/>
  <c r="S607" i="49" s="1"/>
  <c r="R1051" i="49"/>
  <c r="S1051" i="49" s="1"/>
  <c r="U1407" i="49"/>
  <c r="U481" i="49"/>
  <c r="U574" i="49"/>
  <c r="R1438" i="49"/>
  <c r="S1438" i="49" s="1"/>
  <c r="L146" i="50" s="1"/>
  <c r="M146" i="50" s="1"/>
  <c r="U1325" i="49"/>
  <c r="R586" i="49"/>
  <c r="S586" i="49" s="1"/>
  <c r="U585" i="49"/>
  <c r="R1266" i="49"/>
  <c r="S1266" i="49" s="1"/>
  <c r="R1123" i="49"/>
  <c r="S1123" i="49" s="1"/>
  <c r="U697" i="49"/>
  <c r="R1034" i="49"/>
  <c r="S1034" i="49" s="1"/>
  <c r="L68" i="50" s="1"/>
  <c r="M68" i="50" s="1"/>
  <c r="R534" i="49"/>
  <c r="S534" i="49" s="1"/>
  <c r="R1424" i="49"/>
  <c r="S1424" i="49" s="1"/>
  <c r="R766" i="49"/>
  <c r="S766" i="49" s="1"/>
  <c r="R1405" i="49"/>
  <c r="S1405" i="49" s="1"/>
  <c r="R1277" i="49"/>
  <c r="S1277" i="49" s="1"/>
  <c r="U1101" i="49"/>
  <c r="U708" i="49"/>
  <c r="R910" i="49"/>
  <c r="S910" i="49" s="1"/>
  <c r="R772" i="49"/>
  <c r="S772" i="49" s="1"/>
  <c r="U691" i="49"/>
  <c r="R701" i="49"/>
  <c r="S701" i="49" s="1"/>
  <c r="U1119" i="49"/>
  <c r="R1311" i="49"/>
  <c r="S1311" i="49" s="1"/>
  <c r="R768" i="49"/>
  <c r="S768" i="49" s="1"/>
  <c r="R511" i="49"/>
  <c r="S511" i="49" s="1"/>
  <c r="U519" i="49"/>
  <c r="U742" i="49"/>
  <c r="R578" i="49"/>
  <c r="S578" i="49" s="1"/>
  <c r="R770" i="49"/>
  <c r="S770" i="49" s="1"/>
  <c r="U1092" i="49"/>
  <c r="U599" i="49"/>
  <c r="U640" i="49"/>
  <c r="U452" i="49"/>
  <c r="R1399" i="49"/>
  <c r="S1399" i="49" s="1"/>
  <c r="U1372" i="49"/>
  <c r="U1110" i="49"/>
  <c r="U1363" i="49"/>
  <c r="R1304" i="49"/>
  <c r="S1304" i="49" s="1"/>
  <c r="R1385" i="49"/>
  <c r="S1385" i="49" s="1"/>
  <c r="R457" i="49"/>
  <c r="S457" i="49" s="1"/>
  <c r="U1327" i="49"/>
  <c r="R705" i="49"/>
  <c r="S705" i="49" s="1"/>
  <c r="U537" i="49"/>
  <c r="R620" i="49"/>
  <c r="S620" i="49" s="1"/>
  <c r="U1387" i="49"/>
  <c r="R609" i="49"/>
  <c r="S609" i="49" s="1"/>
  <c r="R1024" i="49"/>
  <c r="S1024" i="49" s="1"/>
  <c r="L59" i="50" s="1"/>
  <c r="M59" i="50" s="1"/>
  <c r="U1104" i="49"/>
  <c r="U1303" i="49"/>
  <c r="R456" i="49"/>
  <c r="S456" i="49" s="1"/>
  <c r="U1039" i="49"/>
  <c r="U687" i="49"/>
  <c r="U1315" i="49"/>
  <c r="R1090" i="49"/>
  <c r="S1090" i="49" s="1"/>
  <c r="R618" i="49"/>
  <c r="S618" i="49" s="1"/>
  <c r="U1201" i="49"/>
  <c r="R562" i="49"/>
  <c r="S562" i="49" s="1"/>
  <c r="U1305" i="49"/>
  <c r="U901" i="49"/>
  <c r="R1210" i="49"/>
  <c r="S1210" i="49" s="1"/>
  <c r="U1381" i="49"/>
  <c r="R1127" i="49"/>
  <c r="S1127" i="49" s="1"/>
  <c r="R908" i="49"/>
  <c r="S908" i="49" s="1"/>
  <c r="U800" i="49"/>
  <c r="R466" i="49"/>
  <c r="S466" i="49" s="1"/>
  <c r="R1441" i="49"/>
  <c r="U484" i="49"/>
  <c r="R525" i="49"/>
  <c r="S525" i="49" s="1"/>
  <c r="R1098" i="49"/>
  <c r="S1098" i="49" s="1"/>
  <c r="R754" i="49"/>
  <c r="S754" i="49" s="1"/>
  <c r="U750" i="49"/>
  <c r="R1220" i="49"/>
  <c r="S1220" i="49" s="1"/>
  <c r="U1253" i="49"/>
  <c r="R545" i="49"/>
  <c r="S545" i="49" s="1"/>
  <c r="R690" i="49"/>
  <c r="S690" i="49" s="1"/>
  <c r="U906" i="49"/>
  <c r="U562" i="49"/>
  <c r="R1021" i="49"/>
  <c r="S1021" i="49" s="1"/>
  <c r="R1374" i="49"/>
  <c r="S1374" i="49" s="1"/>
  <c r="U682" i="49"/>
  <c r="U1100" i="49"/>
  <c r="R800" i="49"/>
  <c r="S800" i="49" s="1"/>
  <c r="U1411" i="49"/>
  <c r="R1133" i="49"/>
  <c r="S1133" i="49" s="1"/>
  <c r="R780" i="49"/>
  <c r="S780" i="49" s="1"/>
  <c r="U1057" i="49"/>
  <c r="U1391" i="49"/>
  <c r="R1357" i="49"/>
  <c r="S1357" i="49" s="1"/>
  <c r="U457" i="49"/>
  <c r="U747" i="49"/>
  <c r="U552" i="49"/>
  <c r="U1413" i="49"/>
  <c r="R1058" i="49"/>
  <c r="S1058" i="49" s="1"/>
  <c r="R697" i="49"/>
  <c r="S697" i="49" s="1"/>
  <c r="R781" i="49"/>
  <c r="S781" i="49" s="1"/>
  <c r="R661" i="49"/>
  <c r="S661" i="49" s="1"/>
  <c r="U1376" i="49"/>
  <c r="R1040" i="49"/>
  <c r="S1040" i="49" s="1"/>
  <c r="R671" i="49"/>
  <c r="S671" i="49" s="1"/>
  <c r="R1395" i="49"/>
  <c r="S1395" i="49" s="1"/>
  <c r="U1365" i="49"/>
  <c r="U479" i="49"/>
  <c r="U620" i="49"/>
  <c r="U1324" i="49"/>
  <c r="R902" i="49"/>
  <c r="S902" i="49" s="1"/>
  <c r="R693" i="49"/>
  <c r="S693" i="49" s="1"/>
  <c r="R1386" i="49"/>
  <c r="S1386" i="49" s="1"/>
  <c r="U546" i="49"/>
  <c r="U1210" i="49"/>
  <c r="R1325" i="49"/>
  <c r="S1325" i="49" s="1"/>
  <c r="U1192" i="49"/>
  <c r="U470" i="49"/>
  <c r="R1075" i="49"/>
  <c r="S1075" i="49" s="1"/>
  <c r="U1182" i="49"/>
  <c r="R1120" i="49"/>
  <c r="S1120" i="49" s="1"/>
  <c r="U1371" i="49"/>
  <c r="U1034" i="49"/>
  <c r="U1019" i="49"/>
  <c r="U1091" i="49"/>
  <c r="R685" i="49"/>
  <c r="S685" i="49" s="1"/>
  <c r="U534" i="49"/>
  <c r="R1388" i="49"/>
  <c r="S1388" i="49" s="1"/>
  <c r="U1105" i="49"/>
  <c r="R691" i="49"/>
  <c r="S691" i="49" s="1"/>
  <c r="U1038" i="49"/>
  <c r="U1071" i="49"/>
  <c r="R1317" i="49"/>
  <c r="S1317" i="49" s="1"/>
  <c r="U670" i="49"/>
  <c r="R676" i="49"/>
  <c r="S676" i="49" s="1"/>
  <c r="R1056" i="49"/>
  <c r="S1056" i="49" s="1"/>
  <c r="R1192" i="49"/>
  <c r="S1192" i="49" s="1"/>
  <c r="U638" i="49"/>
  <c r="U1256" i="49"/>
  <c r="U556" i="49"/>
  <c r="U1374" i="49"/>
  <c r="R1402" i="49"/>
  <c r="S1402" i="49" s="1"/>
  <c r="R1421" i="49"/>
  <c r="S1421" i="49" s="1"/>
  <c r="U743" i="49"/>
  <c r="U776" i="49"/>
  <c r="R493" i="49"/>
  <c r="S493" i="49" s="1"/>
  <c r="U690" i="49"/>
  <c r="U748" i="49"/>
  <c r="U1129" i="49"/>
  <c r="R604" i="49"/>
  <c r="S604" i="49" s="1"/>
  <c r="R490" i="49"/>
  <c r="S490" i="49" s="1"/>
  <c r="U1121" i="49"/>
  <c r="R1340" i="49"/>
  <c r="S1340" i="49" s="1"/>
  <c r="R677" i="49"/>
  <c r="S677" i="49" s="1"/>
  <c r="U460" i="49"/>
  <c r="U609" i="49"/>
  <c r="U763" i="49"/>
  <c r="R598" i="49"/>
  <c r="S598" i="49" s="1"/>
  <c r="U623" i="49"/>
  <c r="R1069" i="49"/>
  <c r="S1069" i="49" s="1"/>
  <c r="U454" i="49"/>
  <c r="V454" i="49" s="1"/>
  <c r="R503" i="49"/>
  <c r="S503" i="49" s="1"/>
  <c r="U1326" i="49"/>
  <c r="U709" i="49"/>
  <c r="R694" i="49"/>
  <c r="S694" i="49" s="1"/>
  <c r="U468" i="49"/>
  <c r="R742" i="49"/>
  <c r="S742" i="49" s="1"/>
  <c r="U736" i="49"/>
  <c r="R580" i="49"/>
  <c r="S580" i="49" s="1"/>
  <c r="U1133" i="49"/>
  <c r="U456" i="49"/>
  <c r="R907" i="49"/>
  <c r="S907" i="49" s="1"/>
  <c r="U1061" i="49"/>
  <c r="U459" i="49"/>
  <c r="R579" i="49"/>
  <c r="S579" i="49" s="1"/>
  <c r="U1402" i="49"/>
  <c r="U628" i="49"/>
  <c r="R1316" i="49"/>
  <c r="S1316" i="49" s="1"/>
  <c r="U1073" i="49"/>
  <c r="U560" i="49"/>
  <c r="R556" i="49"/>
  <c r="S556" i="49" s="1"/>
  <c r="R680" i="49"/>
  <c r="S680" i="49" s="1"/>
  <c r="U1384" i="49"/>
  <c r="R582" i="49"/>
  <c r="S582" i="49" s="1"/>
  <c r="U1054" i="49"/>
  <c r="U467" i="49"/>
  <c r="U525" i="49"/>
  <c r="U1268" i="49"/>
  <c r="R906" i="49"/>
  <c r="S906" i="49" s="1"/>
  <c r="R489" i="49"/>
  <c r="S489" i="49" s="1"/>
  <c r="R1091" i="49"/>
  <c r="S1091" i="49" s="1"/>
  <c r="R1071" i="49"/>
  <c r="S1071" i="49" s="1"/>
  <c r="R496" i="49"/>
  <c r="S496" i="49" s="1"/>
  <c r="R1365" i="49"/>
  <c r="S1365" i="49" s="1"/>
  <c r="R1109" i="49"/>
  <c r="S1109" i="49" s="1"/>
  <c r="U1041" i="49"/>
  <c r="R1129" i="49"/>
  <c r="S1129" i="49" s="1"/>
  <c r="U797" i="49"/>
  <c r="U916" i="49"/>
  <c r="U1261" i="49"/>
  <c r="R583" i="49"/>
  <c r="S583" i="49" s="1"/>
  <c r="R748" i="49"/>
  <c r="S748" i="49" s="1"/>
  <c r="R696" i="49"/>
  <c r="S696" i="49" s="1"/>
  <c r="U498" i="49"/>
  <c r="R769" i="49"/>
  <c r="S769" i="49" s="1"/>
  <c r="R553" i="49"/>
  <c r="S553" i="49" s="1"/>
  <c r="U1090" i="49"/>
  <c r="R576" i="49"/>
  <c r="S576" i="49" s="1"/>
  <c r="U1272" i="49"/>
  <c r="R528" i="49"/>
  <c r="S528" i="49" s="1"/>
  <c r="R568" i="49"/>
  <c r="S568" i="49" s="1"/>
  <c r="U1026" i="49"/>
  <c r="R1408" i="49"/>
  <c r="S1408" i="49" s="1"/>
  <c r="U650" i="49"/>
  <c r="U581" i="49"/>
  <c r="N227" i="49"/>
  <c r="V16" i="49" l="1"/>
  <c r="V192" i="49"/>
  <c r="V136" i="49"/>
  <c r="V215" i="49"/>
  <c r="V127" i="49"/>
  <c r="V105" i="49"/>
  <c r="V133" i="49"/>
  <c r="V8" i="49"/>
  <c r="V1302" i="49"/>
  <c r="V96" i="49"/>
  <c r="V75" i="49"/>
  <c r="V767" i="49"/>
  <c r="V225" i="49"/>
  <c r="V199" i="49"/>
  <c r="V95" i="49"/>
  <c r="V81" i="49"/>
  <c r="V851" i="49"/>
  <c r="L6" i="50"/>
  <c r="M6" i="50" s="1"/>
  <c r="V842" i="49"/>
  <c r="V135" i="49"/>
  <c r="V120" i="49"/>
  <c r="V22" i="49"/>
  <c r="V343" i="49"/>
  <c r="V140" i="49"/>
  <c r="V73" i="49"/>
  <c r="V1026" i="49"/>
  <c r="N61" i="50" s="1"/>
  <c r="O61" i="50" s="1"/>
  <c r="V48" i="49"/>
  <c r="V185" i="49"/>
  <c r="V62" i="49"/>
  <c r="V226" i="49"/>
  <c r="V144" i="49"/>
  <c r="V149" i="49"/>
  <c r="V97" i="49"/>
  <c r="V182" i="49"/>
  <c r="V150" i="49"/>
  <c r="V134" i="49"/>
  <c r="V17" i="49"/>
  <c r="V207" i="49"/>
  <c r="V186" i="49"/>
  <c r="V180" i="49"/>
  <c r="V10" i="49"/>
  <c r="V28" i="49"/>
  <c r="V148" i="49"/>
  <c r="V47" i="49"/>
  <c r="V216" i="49"/>
  <c r="V132" i="49"/>
  <c r="V183" i="49"/>
  <c r="V68" i="49"/>
  <c r="V178" i="49"/>
  <c r="V104" i="49"/>
  <c r="V124" i="49"/>
  <c r="V142" i="49"/>
  <c r="V9" i="49"/>
  <c r="V26" i="49"/>
  <c r="V98" i="49"/>
  <c r="V25" i="49"/>
  <c r="V219" i="49"/>
  <c r="V66" i="49"/>
  <c r="V82" i="49"/>
  <c r="V760" i="49"/>
  <c r="V988" i="49"/>
  <c r="V155" i="49"/>
  <c r="V209" i="49"/>
  <c r="V20" i="49"/>
  <c r="V24" i="49"/>
  <c r="V44" i="49"/>
  <c r="V202" i="49"/>
  <c r="V60" i="49"/>
  <c r="V74" i="49"/>
  <c r="V128" i="49"/>
  <c r="V6" i="49"/>
  <c r="V137" i="49"/>
  <c r="V46" i="49"/>
  <c r="V67" i="49"/>
  <c r="V131" i="49"/>
  <c r="V64" i="49"/>
  <c r="V23" i="49"/>
  <c r="V129" i="49"/>
  <c r="V65" i="49"/>
  <c r="V220" i="49"/>
  <c r="V193" i="49"/>
  <c r="V154" i="49"/>
  <c r="V201" i="49"/>
  <c r="V214" i="49"/>
  <c r="V184" i="49"/>
  <c r="V71" i="49"/>
  <c r="V45" i="49"/>
  <c r="V139" i="49"/>
  <c r="V125" i="49"/>
  <c r="V27" i="49"/>
  <c r="V61" i="49"/>
  <c r="V152" i="49"/>
  <c r="V30" i="49"/>
  <c r="V151" i="49"/>
  <c r="V50" i="49"/>
  <c r="V49" i="49"/>
  <c r="V153" i="49"/>
  <c r="V69" i="49"/>
  <c r="V72" i="49"/>
  <c r="V29" i="49"/>
  <c r="V177" i="49"/>
  <c r="V217" i="49"/>
  <c r="V103" i="49"/>
  <c r="V200" i="49"/>
  <c r="V179" i="49"/>
  <c r="V647" i="49"/>
  <c r="V1336" i="49"/>
  <c r="V1171" i="49"/>
  <c r="V218" i="49"/>
  <c r="V19" i="49"/>
  <c r="V63" i="49"/>
  <c r="V141" i="49"/>
  <c r="V13" i="49"/>
  <c r="V130" i="49"/>
  <c r="V221" i="49"/>
  <c r="V206" i="49"/>
  <c r="V123" i="49"/>
  <c r="L8" i="50"/>
  <c r="M8" i="50" s="1"/>
  <c r="V86" i="49"/>
  <c r="V7" i="49"/>
  <c r="V84" i="49"/>
  <c r="V403" i="49"/>
  <c r="V122" i="49"/>
  <c r="V208" i="49"/>
  <c r="V213" i="49"/>
  <c r="V18" i="49"/>
  <c r="V121" i="49"/>
  <c r="V138" i="49"/>
  <c r="V76" i="49"/>
  <c r="V87" i="49"/>
  <c r="V79" i="49"/>
  <c r="V80" i="49"/>
  <c r="V1263" i="49"/>
  <c r="V1104" i="49"/>
  <c r="V1435" i="49"/>
  <c r="V1310" i="49"/>
  <c r="V1066" i="49"/>
  <c r="V367" i="49"/>
  <c r="V1057" i="49"/>
  <c r="V195" i="49"/>
  <c r="V33" i="49"/>
  <c r="L4" i="50"/>
  <c r="M4" i="50" s="1"/>
  <c r="V91" i="49"/>
  <c r="V88" i="49"/>
  <c r="V94" i="49"/>
  <c r="V92" i="49"/>
  <c r="V34" i="49"/>
  <c r="V89" i="49"/>
  <c r="V194" i="49"/>
  <c r="L9" i="50"/>
  <c r="M9" i="50" s="1"/>
  <c r="V32" i="49"/>
  <c r="V90" i="49"/>
  <c r="V93" i="49"/>
  <c r="V1087" i="49"/>
  <c r="V1101" i="49"/>
  <c r="N81" i="50" s="1"/>
  <c r="O81" i="50" s="1"/>
  <c r="V866" i="49"/>
  <c r="V919" i="49"/>
  <c r="V1420" i="49"/>
  <c r="V1439" i="49"/>
  <c r="N147" i="50" s="1"/>
  <c r="O147" i="50" s="1"/>
  <c r="V543" i="49"/>
  <c r="V1378" i="49"/>
  <c r="V704" i="49"/>
  <c r="L66" i="50"/>
  <c r="M66" i="50" s="1"/>
  <c r="V259" i="49"/>
  <c r="V588" i="49"/>
  <c r="V443" i="49"/>
  <c r="V109" i="49"/>
  <c r="V1292" i="49"/>
  <c r="V933" i="49"/>
  <c r="V804" i="49"/>
  <c r="V926" i="49"/>
  <c r="V935" i="49"/>
  <c r="V488" i="49"/>
  <c r="V808" i="49"/>
  <c r="V750" i="49"/>
  <c r="V1303" i="49"/>
  <c r="V255" i="49"/>
  <c r="V413" i="49"/>
  <c r="V846" i="49"/>
  <c r="V1372" i="49"/>
  <c r="V695" i="49"/>
  <c r="V1366" i="49"/>
  <c r="N137" i="50" s="1"/>
  <c r="O137" i="50" s="1"/>
  <c r="V1297" i="49"/>
  <c r="V453" i="49"/>
  <c r="V1308" i="49"/>
  <c r="V1374" i="49"/>
  <c r="V170" i="49"/>
  <c r="V634" i="49"/>
  <c r="V434" i="49"/>
  <c r="V885" i="49"/>
  <c r="V320" i="49"/>
  <c r="V1429" i="49"/>
  <c r="V393" i="49"/>
  <c r="V1076" i="49"/>
  <c r="V975" i="49"/>
  <c r="V56" i="49"/>
  <c r="V1299" i="49"/>
  <c r="V418" i="49"/>
  <c r="V1236" i="49"/>
  <c r="V386" i="49"/>
  <c r="V370" i="49"/>
  <c r="V968" i="49"/>
  <c r="V265" i="49"/>
  <c r="V203" i="49"/>
  <c r="V1193" i="49"/>
  <c r="V399" i="49"/>
  <c r="V641" i="49"/>
  <c r="V517" i="49"/>
  <c r="V1180" i="49"/>
  <c r="V836" i="49"/>
  <c r="V992" i="49"/>
  <c r="V972" i="49"/>
  <c r="V405" i="49"/>
  <c r="V319" i="49"/>
  <c r="V939" i="49"/>
  <c r="V337" i="49"/>
  <c r="V441" i="49"/>
  <c r="V291" i="49"/>
  <c r="V250" i="49"/>
  <c r="V865" i="49"/>
  <c r="V277" i="49"/>
  <c r="V1206" i="49"/>
  <c r="V990" i="49"/>
  <c r="V1175" i="49"/>
  <c r="V166" i="49"/>
  <c r="V317" i="49"/>
  <c r="V1187" i="49"/>
  <c r="V308" i="49"/>
  <c r="V855" i="49"/>
  <c r="V1364" i="49"/>
  <c r="V1411" i="49"/>
  <c r="V460" i="49"/>
  <c r="V697" i="49"/>
  <c r="V654" i="49"/>
  <c r="V584" i="49"/>
  <c r="V1270" i="49"/>
  <c r="V36" i="49"/>
  <c r="V530" i="49"/>
  <c r="V649" i="49"/>
  <c r="V632" i="49"/>
  <c r="V741" i="49"/>
  <c r="V173" i="49"/>
  <c r="V1402" i="49"/>
  <c r="V1128" i="49"/>
  <c r="V112" i="49"/>
  <c r="V392" i="49"/>
  <c r="V610" i="49"/>
  <c r="V581" i="49"/>
  <c r="V897" i="49"/>
  <c r="V853" i="49"/>
  <c r="V1194" i="49"/>
  <c r="V322" i="49"/>
  <c r="V35" i="49"/>
  <c r="V175" i="49"/>
  <c r="V242" i="49"/>
  <c r="V943" i="49"/>
  <c r="V1256" i="49"/>
  <c r="N100" i="50" s="1"/>
  <c r="O100" i="50" s="1"/>
  <c r="V162" i="49"/>
  <c r="V725" i="49"/>
  <c r="V793" i="49"/>
  <c r="V814" i="49"/>
  <c r="V1246" i="49"/>
  <c r="V1280" i="49"/>
  <c r="V971" i="49"/>
  <c r="V350" i="49"/>
  <c r="V351" i="49"/>
  <c r="V1045" i="49"/>
  <c r="V261" i="49"/>
  <c r="V117" i="49"/>
  <c r="V235" i="49"/>
  <c r="V1413" i="49"/>
  <c r="V1110" i="49"/>
  <c r="V1119" i="49"/>
  <c r="V1440" i="49"/>
  <c r="N148" i="50" s="1"/>
  <c r="O148" i="50" s="1"/>
  <c r="V573" i="49"/>
  <c r="V1093" i="49"/>
  <c r="V1264" i="49"/>
  <c r="V801" i="49"/>
  <c r="L93" i="50"/>
  <c r="M93" i="50" s="1"/>
  <c r="L107" i="50"/>
  <c r="M107" i="50" s="1"/>
  <c r="V777" i="49"/>
  <c r="V794" i="49"/>
  <c r="V458" i="49"/>
  <c r="V625" i="49"/>
  <c r="V1135" i="49"/>
  <c r="V723" i="49"/>
  <c r="V377" i="49"/>
  <c r="V1177" i="49"/>
  <c r="V472" i="49"/>
  <c r="N32" i="50" s="1"/>
  <c r="O32" i="50" s="1"/>
  <c r="V735" i="49"/>
  <c r="V752" i="49"/>
  <c r="V1188" i="49"/>
  <c r="L120" i="50"/>
  <c r="M120" i="50" s="1"/>
  <c r="V497" i="49"/>
  <c r="V1167" i="49"/>
  <c r="V852" i="49"/>
  <c r="V111" i="49"/>
  <c r="V882" i="49"/>
  <c r="V498" i="49"/>
  <c r="V626" i="49"/>
  <c r="V1312" i="49"/>
  <c r="V502" i="49"/>
  <c r="V1015" i="49"/>
  <c r="V1291" i="49"/>
  <c r="V1349" i="49"/>
  <c r="V839" i="49"/>
  <c r="V119" i="49"/>
  <c r="V324" i="49"/>
  <c r="V266" i="49"/>
  <c r="V635" i="49"/>
  <c r="V275" i="49"/>
  <c r="V1352" i="49"/>
  <c r="V821" i="49"/>
  <c r="V978" i="49"/>
  <c r="V420" i="49"/>
  <c r="V850" i="49"/>
  <c r="V1283" i="49"/>
  <c r="V998" i="49"/>
  <c r="V587" i="49"/>
  <c r="V931" i="49"/>
  <c r="V838" i="49"/>
  <c r="V637" i="49"/>
  <c r="V862" i="49"/>
  <c r="V1013" i="49"/>
  <c r="V408" i="49"/>
  <c r="V295" i="49"/>
  <c r="V1138" i="49"/>
  <c r="N84" i="50" s="1"/>
  <c r="O84" i="50" s="1"/>
  <c r="V1145" i="49"/>
  <c r="V1201" i="49"/>
  <c r="V53" i="49"/>
  <c r="V1032" i="49"/>
  <c r="V114" i="49"/>
  <c r="V1061" i="49"/>
  <c r="V1376" i="49"/>
  <c r="V1361" i="49"/>
  <c r="N133" i="50" s="1"/>
  <c r="O133" i="50" s="1"/>
  <c r="V1379" i="49"/>
  <c r="V1418" i="49"/>
  <c r="V1276" i="49"/>
  <c r="V1221" i="49"/>
  <c r="V330" i="49"/>
  <c r="V495" i="49"/>
  <c r="V891" i="49"/>
  <c r="V650" i="49"/>
  <c r="V1261" i="49"/>
  <c r="V467" i="49"/>
  <c r="V743" i="49"/>
  <c r="V499" i="49"/>
  <c r="V464" i="49"/>
  <c r="L46" i="50"/>
  <c r="M46" i="50" s="1"/>
  <c r="V619" i="49"/>
  <c r="V1025" i="49"/>
  <c r="N60" i="50" s="1"/>
  <c r="O60" i="50" s="1"/>
  <c r="V444" i="49"/>
  <c r="V1153" i="49"/>
  <c r="V1247" i="49"/>
  <c r="V629" i="49"/>
  <c r="V1289" i="49"/>
  <c r="V433" i="49"/>
  <c r="V829" i="49"/>
  <c r="V1170" i="49"/>
  <c r="V276" i="49"/>
  <c r="V1107" i="49"/>
  <c r="V1315" i="49"/>
  <c r="V710" i="49"/>
  <c r="V759" i="49"/>
  <c r="V791" i="49"/>
  <c r="L18" i="50"/>
  <c r="M18" i="50" s="1"/>
  <c r="V1407" i="49"/>
  <c r="V546" i="49"/>
  <c r="V1322" i="49"/>
  <c r="V876" i="49"/>
  <c r="V526" i="49"/>
  <c r="V819" i="49"/>
  <c r="V719" i="49"/>
  <c r="V1011" i="49"/>
  <c r="V1229" i="49"/>
  <c r="V1363" i="49"/>
  <c r="N135" i="50" s="1"/>
  <c r="O135" i="50" s="1"/>
  <c r="V1122" i="49"/>
  <c r="V1125" i="49"/>
  <c r="V1293" i="49"/>
  <c r="V805" i="49"/>
  <c r="V1161" i="49"/>
  <c r="V1043" i="49"/>
  <c r="V732" i="49"/>
  <c r="V274" i="49"/>
  <c r="V1227" i="49"/>
  <c r="V1309" i="49"/>
  <c r="V1085" i="49"/>
  <c r="V1157" i="49"/>
  <c r="V1350" i="49"/>
  <c r="V364" i="49"/>
  <c r="V376" i="49"/>
  <c r="V1215" i="49"/>
  <c r="V1331" i="49"/>
  <c r="V948" i="49"/>
  <c r="V390" i="49"/>
  <c r="V1082" i="49"/>
  <c r="V537" i="49"/>
  <c r="V481" i="49"/>
  <c r="V478" i="49"/>
  <c r="V900" i="49"/>
  <c r="V1369" i="49"/>
  <c r="V451" i="49"/>
  <c r="V416" i="49"/>
  <c r="V960" i="49"/>
  <c r="V344" i="49"/>
  <c r="V965" i="49"/>
  <c r="V429" i="49"/>
  <c r="V281" i="49"/>
  <c r="V776" i="49"/>
  <c r="V1327" i="49"/>
  <c r="V1052" i="49"/>
  <c r="V1049" i="49"/>
  <c r="V1419" i="49"/>
  <c r="V297" i="49"/>
  <c r="V1150" i="49"/>
  <c r="V742" i="49"/>
  <c r="V1109" i="49"/>
  <c r="V533" i="49"/>
  <c r="V1321" i="49"/>
  <c r="V1358" i="49"/>
  <c r="V1089" i="49"/>
  <c r="V258" i="49"/>
  <c r="V283" i="49"/>
  <c r="V1362" i="49"/>
  <c r="N134" i="50" s="1"/>
  <c r="O134" i="50" s="1"/>
  <c r="V333" i="49"/>
  <c r="V237" i="49"/>
  <c r="V1288" i="49"/>
  <c r="V373" i="49"/>
  <c r="V40" i="49"/>
  <c r="V189" i="49"/>
  <c r="V984" i="49"/>
  <c r="V1111" i="49"/>
  <c r="V302" i="49"/>
  <c r="V921" i="49"/>
  <c r="V623" i="49"/>
  <c r="V1192" i="49"/>
  <c r="V1054" i="49"/>
  <c r="V1039" i="49"/>
  <c r="V722" i="49"/>
  <c r="V809" i="49"/>
  <c r="V798" i="49"/>
  <c r="V831" i="49"/>
  <c r="V1185" i="49"/>
  <c r="V447" i="49"/>
  <c r="V402" i="49"/>
  <c r="V667" i="49"/>
  <c r="V1008" i="49"/>
  <c r="V1278" i="49"/>
  <c r="V785" i="49"/>
  <c r="V1162" i="49"/>
  <c r="V284" i="49"/>
  <c r="V1091" i="49"/>
  <c r="V585" i="49"/>
  <c r="V1060" i="49"/>
  <c r="V342" i="49"/>
  <c r="V332" i="49"/>
  <c r="V309" i="49"/>
  <c r="V1078" i="49"/>
  <c r="V421" i="49"/>
  <c r="V1213" i="49"/>
  <c r="V959" i="49"/>
  <c r="V1055" i="49"/>
  <c r="V1050" i="49"/>
  <c r="V396" i="49"/>
  <c r="V310" i="49"/>
  <c r="V439" i="49"/>
  <c r="V1409" i="49"/>
  <c r="V597" i="49"/>
  <c r="V1163" i="49"/>
  <c r="V1341" i="49"/>
  <c r="V1353" i="49"/>
  <c r="V234" i="49"/>
  <c r="V715" i="49"/>
  <c r="V1432" i="49"/>
  <c r="V286" i="49"/>
  <c r="V600" i="49"/>
  <c r="V463" i="49"/>
  <c r="V450" i="49"/>
  <c r="V378" i="49"/>
  <c r="V404" i="49"/>
  <c r="V415" i="49"/>
  <c r="V677" i="49"/>
  <c r="V1053" i="49"/>
  <c r="V1338" i="49"/>
  <c r="N127" i="50" s="1"/>
  <c r="O127" i="50" s="1"/>
  <c r="V672" i="49"/>
  <c r="V1316" i="49"/>
  <c r="V1434" i="49"/>
  <c r="V1037" i="49"/>
  <c r="V538" i="49"/>
  <c r="V769" i="49"/>
  <c r="V1239" i="49"/>
  <c r="V1251" i="49"/>
  <c r="V303" i="49"/>
  <c r="V787" i="49"/>
  <c r="V307" i="49"/>
  <c r="V982" i="49"/>
  <c r="V1232" i="49"/>
  <c r="V1307" i="49"/>
  <c r="V1335" i="49"/>
  <c r="V252" i="49"/>
  <c r="V1142" i="49"/>
  <c r="L50" i="50"/>
  <c r="M50" i="50" s="1"/>
  <c r="V519" i="49"/>
  <c r="V1382" i="49"/>
  <c r="V920" i="49"/>
  <c r="V910" i="49"/>
  <c r="L34" i="50"/>
  <c r="M34" i="50" s="1"/>
  <c r="V671" i="49"/>
  <c r="V571" i="49"/>
  <c r="V983" i="49"/>
  <c r="V516" i="49"/>
  <c r="V1406" i="49"/>
  <c r="V780" i="49"/>
  <c r="V1392" i="49"/>
  <c r="V1096" i="49"/>
  <c r="L108" i="50"/>
  <c r="M108" i="50" s="1"/>
  <c r="V1127" i="49"/>
  <c r="V561" i="49"/>
  <c r="V696" i="49"/>
  <c r="V775" i="49"/>
  <c r="V1075" i="49"/>
  <c r="V579" i="49"/>
  <c r="V956" i="49"/>
  <c r="V1306" i="49"/>
  <c r="V611" i="49"/>
  <c r="V1184" i="49"/>
  <c r="V728" i="49"/>
  <c r="V925" i="49"/>
  <c r="V352" i="49"/>
  <c r="V306" i="49"/>
  <c r="V1088" i="49"/>
  <c r="V815" i="49"/>
  <c r="V38" i="49"/>
  <c r="V387" i="49"/>
  <c r="V361" i="49"/>
  <c r="V869" i="49"/>
  <c r="V176" i="49"/>
  <c r="V872" i="49"/>
  <c r="V1007" i="49"/>
  <c r="V326" i="49"/>
  <c r="V268" i="49"/>
  <c r="V1144" i="49"/>
  <c r="V425" i="49"/>
  <c r="V1038" i="49"/>
  <c r="N70" i="50" s="1"/>
  <c r="O70" i="50" s="1"/>
  <c r="L57" i="50"/>
  <c r="M57" i="50" s="1"/>
  <c r="V685" i="49"/>
  <c r="V1106" i="49"/>
  <c r="V751" i="49"/>
  <c r="V1048" i="49"/>
  <c r="V916" i="49"/>
  <c r="V1030" i="49"/>
  <c r="N65" i="50" s="1"/>
  <c r="O65" i="50" s="1"/>
  <c r="V246" i="49"/>
  <c r="V445" i="49"/>
  <c r="L80" i="50"/>
  <c r="M80" i="50" s="1"/>
  <c r="V471" i="49"/>
  <c r="V504" i="49"/>
  <c r="V763" i="49"/>
  <c r="V1100" i="49"/>
  <c r="V563" i="49"/>
  <c r="V1064" i="49"/>
  <c r="V1118" i="49"/>
  <c r="L129" i="50"/>
  <c r="M129" i="50" s="1"/>
  <c r="V556" i="49"/>
  <c r="V509" i="49"/>
  <c r="V522" i="49"/>
  <c r="L29" i="50"/>
  <c r="M29" i="50" s="1"/>
  <c r="V1273" i="49"/>
  <c r="V1189" i="49"/>
  <c r="V560" i="49"/>
  <c r="V688" i="49"/>
  <c r="V1131" i="49"/>
  <c r="V748" i="49"/>
  <c r="V1182" i="49"/>
  <c r="V1092" i="49"/>
  <c r="V1417" i="49"/>
  <c r="L41" i="50"/>
  <c r="M41" i="50" s="1"/>
  <c r="V1067" i="49"/>
  <c r="V1271" i="49"/>
  <c r="V1267" i="49"/>
  <c r="V520" i="49"/>
  <c r="V768" i="49"/>
  <c r="V1218" i="49"/>
  <c r="L96" i="50"/>
  <c r="M96" i="50" s="1"/>
  <c r="V1198" i="49"/>
  <c r="V456" i="49"/>
  <c r="V1105" i="49"/>
  <c r="V1210" i="49"/>
  <c r="V766" i="49"/>
  <c r="V523" i="49"/>
  <c r="V507" i="49"/>
  <c r="V1065" i="49"/>
  <c r="L128" i="50"/>
  <c r="M128" i="50" s="1"/>
  <c r="V596" i="49"/>
  <c r="V1132" i="49"/>
  <c r="L104" i="50"/>
  <c r="M104" i="50" s="1"/>
  <c r="V1137" i="49"/>
  <c r="V1332" i="49"/>
  <c r="V518" i="49"/>
  <c r="V755" i="49"/>
  <c r="V1134" i="49"/>
  <c r="V648" i="49"/>
  <c r="V1123" i="49"/>
  <c r="V1426" i="49"/>
  <c r="V1231" i="49"/>
  <c r="V739" i="49"/>
  <c r="V510" i="49"/>
  <c r="V1275" i="49"/>
  <c r="V1320" i="49"/>
  <c r="V779" i="49"/>
  <c r="V42" i="49"/>
  <c r="V465" i="49"/>
  <c r="V681" i="49"/>
  <c r="V1103" i="49"/>
  <c r="V905" i="49"/>
  <c r="V1393" i="49"/>
  <c r="V157" i="49"/>
  <c r="V659" i="49"/>
  <c r="L22" i="50"/>
  <c r="M22" i="50" s="1"/>
  <c r="V973" i="49"/>
  <c r="V1031" i="49"/>
  <c r="V1174" i="49"/>
  <c r="V835" i="49"/>
  <c r="V271" i="49"/>
  <c r="V254" i="49"/>
  <c r="V1005" i="49"/>
  <c r="V410" i="49"/>
  <c r="V818" i="49"/>
  <c r="V1351" i="49"/>
  <c r="V717" i="49"/>
  <c r="V847" i="49"/>
  <c r="V384" i="49"/>
  <c r="N23" i="50" s="1"/>
  <c r="O23" i="50" s="1"/>
  <c r="V1346" i="49"/>
  <c r="V993" i="49"/>
  <c r="V247" i="49"/>
  <c r="V658" i="49"/>
  <c r="V954" i="49"/>
  <c r="V868" i="49"/>
  <c r="V440" i="49"/>
  <c r="V260" i="49"/>
  <c r="L54" i="50"/>
  <c r="M54" i="50" s="1"/>
  <c r="V615" i="49"/>
  <c r="V1006" i="49"/>
  <c r="V249" i="49"/>
  <c r="V294" i="49"/>
  <c r="V609" i="49"/>
  <c r="V682" i="49"/>
  <c r="V1281" i="49"/>
  <c r="N110" i="50" s="1"/>
  <c r="O110" i="50" s="1"/>
  <c r="V1414" i="49"/>
  <c r="V545" i="49"/>
  <c r="V1380" i="49"/>
  <c r="V1334" i="49"/>
  <c r="V566" i="49"/>
  <c r="L91" i="50"/>
  <c r="M91" i="50" s="1"/>
  <c r="V914" i="49"/>
  <c r="V1377" i="49"/>
  <c r="V1197" i="49"/>
  <c r="V938" i="49"/>
  <c r="V830" i="49"/>
  <c r="V1222" i="49"/>
  <c r="V1384" i="49"/>
  <c r="V1130" i="49"/>
  <c r="V1367" i="49"/>
  <c r="N138" i="50" s="1"/>
  <c r="O138" i="50" s="1"/>
  <c r="V639" i="49"/>
  <c r="V601" i="49"/>
  <c r="V941" i="49"/>
  <c r="V740" i="49"/>
  <c r="V621" i="49"/>
  <c r="V1216" i="49"/>
  <c r="V700" i="49"/>
  <c r="V409" i="49"/>
  <c r="V969" i="49"/>
  <c r="V1113" i="49"/>
  <c r="V1124" i="49"/>
  <c r="V569" i="49"/>
  <c r="V771" i="49"/>
  <c r="V624" i="49"/>
  <c r="V929" i="49"/>
  <c r="V557" i="49"/>
  <c r="V792" i="49"/>
  <c r="V412" i="49"/>
  <c r="V406" i="49"/>
  <c r="V1422" i="49"/>
  <c r="V590" i="49"/>
  <c r="V1295" i="49"/>
  <c r="V292" i="49"/>
  <c r="V834" i="49"/>
  <c r="V930" i="49"/>
  <c r="V953" i="49"/>
  <c r="V245" i="49"/>
  <c r="V887" i="49"/>
  <c r="V243" i="49"/>
  <c r="V1279" i="49"/>
  <c r="V802" i="49"/>
  <c r="V553" i="49"/>
  <c r="V196" i="49"/>
  <c r="V676" i="49"/>
  <c r="V1403" i="49"/>
  <c r="V737" i="49"/>
  <c r="V761" i="49"/>
  <c r="L92" i="50"/>
  <c r="M92" i="50" s="1"/>
  <c r="V844" i="49"/>
  <c r="V318" i="49"/>
  <c r="V1168" i="49"/>
  <c r="V1179" i="49"/>
  <c r="V1158" i="49"/>
  <c r="V394" i="49"/>
  <c r="V355" i="49"/>
  <c r="V345" i="49"/>
  <c r="V391" i="49"/>
  <c r="V331" i="49"/>
  <c r="V845" i="49"/>
  <c r="V880" i="49"/>
  <c r="V893" i="49"/>
  <c r="V256" i="49"/>
  <c r="V1121" i="49"/>
  <c r="V506" i="49"/>
  <c r="V917" i="49"/>
  <c r="V515" i="49"/>
  <c r="V1370" i="49"/>
  <c r="V1359" i="49"/>
  <c r="V1258" i="49"/>
  <c r="N102" i="50" s="1"/>
  <c r="O102" i="50" s="1"/>
  <c r="V473" i="49"/>
  <c r="V494" i="49"/>
  <c r="V707" i="49"/>
  <c r="V188" i="49"/>
  <c r="V233" i="49"/>
  <c r="V812" i="49"/>
  <c r="V164" i="49"/>
  <c r="V783" i="49"/>
  <c r="V1195" i="49"/>
  <c r="V398" i="49"/>
  <c r="V323" i="49"/>
  <c r="V165" i="49"/>
  <c r="V881" i="49"/>
  <c r="V446" i="49"/>
  <c r="V604" i="49"/>
  <c r="V1012" i="49"/>
  <c r="V660" i="49"/>
  <c r="V987" i="49"/>
  <c r="V366" i="49"/>
  <c r="V1298" i="49"/>
  <c r="V462" i="49"/>
  <c r="N28" i="50" s="1"/>
  <c r="O28" i="50" s="1"/>
  <c r="V670" i="49"/>
  <c r="V1305" i="49"/>
  <c r="V574" i="49"/>
  <c r="V909" i="49"/>
  <c r="V1219" i="49"/>
  <c r="V890" i="49"/>
  <c r="V1319" i="49"/>
  <c r="V643" i="49"/>
  <c r="V1022" i="49"/>
  <c r="V788" i="49"/>
  <c r="V455" i="49"/>
  <c r="V895" i="49"/>
  <c r="V353" i="49"/>
  <c r="V656" i="49"/>
  <c r="V1347" i="49"/>
  <c r="V110" i="49"/>
  <c r="V690" i="49"/>
  <c r="V903" i="49"/>
  <c r="V1120" i="49"/>
  <c r="V1095" i="49"/>
  <c r="V701" i="49"/>
  <c r="V1438" i="49"/>
  <c r="N146" i="50" s="1"/>
  <c r="O146" i="50" s="1"/>
  <c r="V469" i="49"/>
  <c r="V257" i="49"/>
  <c r="V313" i="49"/>
  <c r="V1002" i="49"/>
  <c r="V1242" i="49"/>
  <c r="V1240" i="49"/>
  <c r="V431" i="49"/>
  <c r="L26" i="50"/>
  <c r="M26" i="50" s="1"/>
  <c r="V1062" i="49"/>
  <c r="V1337" i="49"/>
  <c r="N126" i="50" s="1"/>
  <c r="O126" i="50" s="1"/>
  <c r="V512" i="49"/>
  <c r="V1254" i="49"/>
  <c r="N98" i="50" s="1"/>
  <c r="O98" i="50" s="1"/>
  <c r="V1071" i="49"/>
  <c r="V470" i="49"/>
  <c r="V1114" i="49"/>
  <c r="V772" i="49"/>
  <c r="V513" i="49"/>
  <c r="V699" i="49"/>
  <c r="V664" i="49"/>
  <c r="V1412" i="49"/>
  <c r="V293" i="49"/>
  <c r="V877" i="49"/>
  <c r="V593" i="49"/>
  <c r="V644" i="49"/>
  <c r="L51" i="50"/>
  <c r="M51" i="50" s="1"/>
  <c r="V531" i="49"/>
  <c r="V645" i="49"/>
  <c r="V694" i="49"/>
  <c r="V1024" i="49"/>
  <c r="N59" i="50" s="1"/>
  <c r="O59" i="50" s="1"/>
  <c r="V483" i="49"/>
  <c r="V1265" i="49"/>
  <c r="V490" i="49"/>
  <c r="V614" i="49"/>
  <c r="V1294" i="49"/>
  <c r="V262" i="49"/>
  <c r="V389" i="49"/>
  <c r="V362" i="49"/>
  <c r="V843" i="49"/>
  <c r="L49" i="50"/>
  <c r="M49" i="50" s="1"/>
  <c r="V1401" i="49"/>
  <c r="V269" i="49"/>
  <c r="V797" i="49"/>
  <c r="V1133" i="49"/>
  <c r="V687" i="49"/>
  <c r="L43" i="50"/>
  <c r="M43" i="50" s="1"/>
  <c r="V1059" i="49"/>
  <c r="V551" i="49"/>
  <c r="V1329" i="49"/>
  <c r="V1395" i="49"/>
  <c r="L95" i="50"/>
  <c r="M95" i="50" s="1"/>
  <c r="V757" i="49"/>
  <c r="V486" i="49"/>
  <c r="L105" i="50"/>
  <c r="M105" i="50" s="1"/>
  <c r="V683" i="49"/>
  <c r="V1027" i="49"/>
  <c r="N62" i="50" s="1"/>
  <c r="O62" i="50" s="1"/>
  <c r="V1047" i="49"/>
  <c r="V765" i="49"/>
  <c r="L27" i="50"/>
  <c r="M27" i="50" s="1"/>
  <c r="V461" i="49"/>
  <c r="V1017" i="49"/>
  <c r="V1094" i="49"/>
  <c r="V1373" i="49"/>
  <c r="V55" i="49"/>
  <c r="V564" i="49"/>
  <c r="V1410" i="49"/>
  <c r="V298" i="49"/>
  <c r="V578" i="49"/>
  <c r="V1425" i="49"/>
  <c r="V824" i="49"/>
  <c r="V359" i="49"/>
  <c r="N17" i="50" s="1"/>
  <c r="O17" i="50" s="1"/>
  <c r="V1068" i="49"/>
  <c r="L136" i="50"/>
  <c r="M136" i="50" s="1"/>
  <c r="V550" i="49"/>
  <c r="V1255" i="49"/>
  <c r="N99" i="50" s="1"/>
  <c r="O99" i="50" s="1"/>
  <c r="V168" i="49"/>
  <c r="V811" i="49"/>
  <c r="V1020" i="49"/>
  <c r="V1018" i="49"/>
  <c r="V508" i="49"/>
  <c r="V716" i="49"/>
  <c r="V1149" i="49"/>
  <c r="V335" i="49"/>
  <c r="V264" i="49"/>
  <c r="V1181" i="49"/>
  <c r="V1211" i="49"/>
  <c r="V790" i="49"/>
  <c r="V997" i="49"/>
  <c r="V1355" i="49"/>
  <c r="V358" i="49"/>
  <c r="V817" i="49"/>
  <c r="V985" i="49"/>
  <c r="V167" i="49"/>
  <c r="V1081" i="49"/>
  <c r="V1203" i="49"/>
  <c r="V1190" i="49"/>
  <c r="V118" i="49"/>
  <c r="V806" i="49"/>
  <c r="V397" i="49"/>
  <c r="V1080" i="49"/>
  <c r="L14" i="50"/>
  <c r="M14" i="50" s="1"/>
  <c r="V986" i="49"/>
  <c r="V438" i="49"/>
  <c r="V932" i="49"/>
  <c r="V372" i="49"/>
  <c r="V273" i="49"/>
  <c r="V267" i="49"/>
  <c r="V436" i="49"/>
  <c r="L142" i="50"/>
  <c r="M142" i="50" s="1"/>
  <c r="L143" i="50"/>
  <c r="M143" i="50" s="1"/>
  <c r="V662" i="49"/>
  <c r="V580" i="49"/>
  <c r="V559" i="49"/>
  <c r="V1339" i="49"/>
  <c r="V1356" i="49"/>
  <c r="L15" i="50"/>
  <c r="M15" i="50" s="1"/>
  <c r="V539" i="49"/>
  <c r="L47" i="50"/>
  <c r="M47" i="50" s="1"/>
  <c r="V1139" i="49"/>
  <c r="V995" i="49"/>
  <c r="V729" i="49"/>
  <c r="V889" i="49"/>
  <c r="V159" i="49"/>
  <c r="V944" i="49"/>
  <c r="V980" i="49"/>
  <c r="V945" i="49"/>
  <c r="V613" i="49"/>
  <c r="V360" i="49"/>
  <c r="V827" i="49"/>
  <c r="V442" i="49"/>
  <c r="V952" i="49"/>
  <c r="V316" i="49"/>
  <c r="V583" i="49"/>
  <c r="V618" i="49"/>
  <c r="V915" i="49"/>
  <c r="V1286" i="49"/>
  <c r="N114" i="50" s="1"/>
  <c r="O114" i="50" s="1"/>
  <c r="V474" i="49"/>
  <c r="V758" i="49"/>
  <c r="V282" i="49"/>
  <c r="V673" i="49"/>
  <c r="V1389" i="49"/>
  <c r="L74" i="50"/>
  <c r="M74" i="50" s="1"/>
  <c r="V1102" i="49"/>
  <c r="V1033" i="49"/>
  <c r="N67" i="50" s="1"/>
  <c r="O67" i="50" s="1"/>
  <c r="V1313" i="49"/>
  <c r="V1036" i="49"/>
  <c r="V1386" i="49"/>
  <c r="V1323" i="49"/>
  <c r="N121" i="50" s="1"/>
  <c r="O121" i="50" s="1"/>
  <c r="V492" i="49"/>
  <c r="V1388" i="49"/>
  <c r="L79" i="50"/>
  <c r="M79" i="50" s="1"/>
  <c r="V689" i="49"/>
  <c r="V272" i="49"/>
  <c r="V1146" i="49"/>
  <c r="V1160" i="49"/>
  <c r="V1009" i="49"/>
  <c r="V961" i="49"/>
  <c r="V1234" i="49"/>
  <c r="V1224" i="49"/>
  <c r="V726" i="49"/>
  <c r="V999" i="49"/>
  <c r="V171" i="49"/>
  <c r="V1233" i="49"/>
  <c r="V300" i="49"/>
  <c r="V724" i="49"/>
  <c r="V251" i="49"/>
  <c r="V51" i="49"/>
  <c r="V174" i="49"/>
  <c r="V401" i="49"/>
  <c r="V395" i="49"/>
  <c r="V1191" i="49"/>
  <c r="V833" i="49"/>
  <c r="V1225" i="49"/>
  <c r="V789" i="49"/>
  <c r="V288" i="49"/>
  <c r="V280" i="49"/>
  <c r="V385" i="49"/>
  <c r="L86" i="50"/>
  <c r="M86" i="50" s="1"/>
  <c r="V1415" i="49"/>
  <c r="V230" i="49"/>
  <c r="V1368" i="49"/>
  <c r="N139" i="50" s="1"/>
  <c r="O139" i="50" s="1"/>
  <c r="V1140" i="49"/>
  <c r="V562" i="49"/>
  <c r="L144" i="50"/>
  <c r="M144" i="50" s="1"/>
  <c r="V607" i="49"/>
  <c r="V679" i="49"/>
  <c r="V796" i="49"/>
  <c r="L85" i="50"/>
  <c r="M85" i="50" s="1"/>
  <c r="V305" i="49"/>
  <c r="V1200" i="49"/>
  <c r="V1235" i="49"/>
  <c r="V981" i="49"/>
  <c r="V883" i="49"/>
  <c r="V966" i="49"/>
  <c r="V1196" i="49"/>
  <c r="V172" i="49"/>
  <c r="V449" i="49"/>
  <c r="V1044" i="49"/>
  <c r="V346" i="49"/>
  <c r="V354" i="49"/>
  <c r="S222" i="49"/>
  <c r="L12" i="50" s="1"/>
  <c r="M12" i="50" s="1"/>
  <c r="V222" i="49"/>
  <c r="V666" i="49"/>
  <c r="V238" i="49"/>
  <c r="L7" i="50"/>
  <c r="M7" i="50" s="1"/>
  <c r="L30" i="50"/>
  <c r="M30" i="50" s="1"/>
  <c r="V967" i="49"/>
  <c r="V1074" i="49"/>
  <c r="V879" i="49"/>
  <c r="V736" i="49"/>
  <c r="L82" i="50"/>
  <c r="M82" i="50" s="1"/>
  <c r="V552" i="49"/>
  <c r="V630" i="49"/>
  <c r="V680" i="49"/>
  <c r="V774" i="49"/>
  <c r="V548" i="49"/>
  <c r="L52" i="50"/>
  <c r="M52" i="50" s="1"/>
  <c r="V747" i="49"/>
  <c r="V642" i="49"/>
  <c r="V1437" i="49"/>
  <c r="N145" i="50" s="1"/>
  <c r="O145" i="50" s="1"/>
  <c r="L76" i="50"/>
  <c r="M76" i="50" s="1"/>
  <c r="V675" i="49"/>
  <c r="V1051" i="49"/>
  <c r="V39" i="49"/>
  <c r="V810" i="49"/>
  <c r="V312" i="49"/>
  <c r="V1152" i="49"/>
  <c r="V733" i="49"/>
  <c r="V371" i="49"/>
  <c r="V1172" i="49"/>
  <c r="V388" i="49"/>
  <c r="V1238" i="49"/>
  <c r="V240" i="49"/>
  <c r="V734" i="49"/>
  <c r="V994" i="49"/>
  <c r="V946" i="49"/>
  <c r="V863" i="49"/>
  <c r="V1205" i="49"/>
  <c r="V236" i="49"/>
  <c r="V239" i="49"/>
  <c r="L21" i="50"/>
  <c r="M21" i="50" s="1"/>
  <c r="V1404" i="49"/>
  <c r="V534" i="49"/>
  <c r="V904" i="49"/>
  <c r="V536" i="49"/>
  <c r="V1041" i="49"/>
  <c r="N72" i="50" s="1"/>
  <c r="O72" i="50" s="1"/>
  <c r="V800" i="49"/>
  <c r="V1272" i="49"/>
  <c r="V1311" i="49"/>
  <c r="V126" i="49"/>
  <c r="L87" i="50"/>
  <c r="M87" i="50" s="1"/>
  <c r="V1034" i="49"/>
  <c r="N68" i="50" s="1"/>
  <c r="O68" i="50" s="1"/>
  <c r="V620" i="49"/>
  <c r="V457" i="49"/>
  <c r="V1381" i="49"/>
  <c r="V452" i="49"/>
  <c r="V608" i="49"/>
  <c r="V1421" i="49"/>
  <c r="V565" i="49"/>
  <c r="V1097" i="49"/>
  <c r="V586" i="49"/>
  <c r="V1269" i="49"/>
  <c r="V1354" i="49"/>
  <c r="V1241" i="49"/>
  <c r="V753" i="49"/>
  <c r="V721" i="49"/>
  <c r="V1385" i="49"/>
  <c r="V407" i="49"/>
  <c r="V263" i="49"/>
  <c r="L117" i="50"/>
  <c r="M117" i="50" s="1"/>
  <c r="L53" i="50"/>
  <c r="M53" i="50" s="1"/>
  <c r="V786" i="49"/>
  <c r="V713" i="49"/>
  <c r="V1344" i="49"/>
  <c r="V799" i="49"/>
  <c r="V1156" i="49"/>
  <c r="V1214" i="49"/>
  <c r="V336" i="49"/>
  <c r="V856" i="49"/>
  <c r="V368" i="49"/>
  <c r="V374" i="49"/>
  <c r="V1237" i="49"/>
  <c r="V327" i="49"/>
  <c r="V867" i="49"/>
  <c r="V315" i="49"/>
  <c r="V976" i="49"/>
  <c r="V1178" i="49"/>
  <c r="V325" i="49"/>
  <c r="V169" i="49"/>
  <c r="V657" i="49"/>
  <c r="V437" i="49"/>
  <c r="V290" i="49"/>
  <c r="V301" i="49"/>
  <c r="V484" i="49"/>
  <c r="L13" i="50"/>
  <c r="M13" i="50" s="1"/>
  <c r="V493" i="49"/>
  <c r="V1333" i="49"/>
  <c r="V489" i="49"/>
  <c r="V773" i="49"/>
  <c r="L106" i="50"/>
  <c r="M106" i="50" s="1"/>
  <c r="V668" i="49"/>
  <c r="V542" i="49"/>
  <c r="V380" i="49"/>
  <c r="V595" i="49"/>
  <c r="V1019" i="49"/>
  <c r="V906" i="49"/>
  <c r="V691" i="49"/>
  <c r="V1220" i="49"/>
  <c r="L71" i="50"/>
  <c r="M71" i="50" s="1"/>
  <c r="L78" i="50"/>
  <c r="M78" i="50" s="1"/>
  <c r="L124" i="50"/>
  <c r="M124" i="50" s="1"/>
  <c r="V602" i="49"/>
  <c r="V592" i="49"/>
  <c r="V1433" i="49"/>
  <c r="L125" i="50"/>
  <c r="M125" i="50" s="1"/>
  <c r="V1277" i="49"/>
  <c r="V54" i="49"/>
  <c r="L25" i="50"/>
  <c r="M25" i="50" s="1"/>
  <c r="V663" i="49"/>
  <c r="V703" i="49"/>
  <c r="V482" i="49"/>
  <c r="V1396" i="49"/>
  <c r="V487" i="49"/>
  <c r="N35" i="50" s="1"/>
  <c r="O35" i="50" s="1"/>
  <c r="V1001" i="49"/>
  <c r="V448" i="49"/>
  <c r="V947" i="49"/>
  <c r="V1249" i="49"/>
  <c r="V709" i="49"/>
  <c r="V1371" i="49"/>
  <c r="V479" i="49"/>
  <c r="L37" i="50"/>
  <c r="M37" i="50" s="1"/>
  <c r="V1400" i="49"/>
  <c r="L11" i="50"/>
  <c r="M11" i="50" s="1"/>
  <c r="V278" i="49"/>
  <c r="V1077" i="49"/>
  <c r="V871" i="49"/>
  <c r="V655" i="49"/>
  <c r="L116" i="50"/>
  <c r="M116" i="50" s="1"/>
  <c r="V631" i="49"/>
  <c r="V1408" i="49"/>
  <c r="V1383" i="49"/>
  <c r="V514" i="49"/>
  <c r="V1266" i="49"/>
  <c r="V468" i="49"/>
  <c r="V638" i="49"/>
  <c r="V1324" i="49"/>
  <c r="V705" i="49"/>
  <c r="V1398" i="49"/>
  <c r="L118" i="50"/>
  <c r="M118" i="50" s="1"/>
  <c r="V746" i="49"/>
  <c r="L45" i="50"/>
  <c r="M45" i="50" s="1"/>
  <c r="V1070" i="49"/>
  <c r="V738" i="49"/>
  <c r="V778" i="49"/>
  <c r="V1021" i="49"/>
  <c r="V1040" i="49"/>
  <c r="V1375" i="49"/>
  <c r="V1090" i="49"/>
  <c r="V1073" i="49"/>
  <c r="V907" i="49"/>
  <c r="V1431" i="49"/>
  <c r="L31" i="50"/>
  <c r="M31" i="50" s="1"/>
  <c r="V480" i="49"/>
  <c r="V547" i="49"/>
  <c r="V698" i="49"/>
  <c r="L38" i="50"/>
  <c r="M38" i="50" s="1"/>
  <c r="V477" i="49"/>
  <c r="L140" i="50"/>
  <c r="M140" i="50" s="1"/>
  <c r="V1399" i="49"/>
  <c r="L24" i="50"/>
  <c r="M24" i="50" s="1"/>
  <c r="V505" i="49"/>
  <c r="V702" i="49"/>
  <c r="V572" i="49"/>
  <c r="V684" i="49"/>
  <c r="V37" i="49"/>
  <c r="V886" i="49"/>
  <c r="V1046" i="49"/>
  <c r="L131" i="50"/>
  <c r="M131" i="50" s="1"/>
  <c r="V640" i="49"/>
  <c r="V1325" i="49"/>
  <c r="V661" i="49"/>
  <c r="V693" i="49"/>
  <c r="V555" i="49"/>
  <c r="V686" i="49"/>
  <c r="V762" i="49"/>
  <c r="V1405" i="49"/>
  <c r="V1099" i="49"/>
  <c r="V528" i="49"/>
  <c r="V754" i="49"/>
  <c r="V1428" i="49"/>
  <c r="V1056" i="49"/>
  <c r="V527" i="49"/>
  <c r="V1427" i="49"/>
  <c r="L69" i="50"/>
  <c r="M69" i="50" s="1"/>
  <c r="V475" i="49"/>
  <c r="V1117" i="49"/>
  <c r="V1126" i="49"/>
  <c r="V692" i="49"/>
  <c r="V417" i="49"/>
  <c r="V426" i="49"/>
  <c r="V1340" i="49"/>
  <c r="V617" i="49"/>
  <c r="V1223" i="49"/>
  <c r="V745" i="49"/>
  <c r="L16" i="50"/>
  <c r="M16" i="50" s="1"/>
  <c r="V712" i="49"/>
  <c r="V991" i="49"/>
  <c r="V803" i="49"/>
  <c r="V636" i="49"/>
  <c r="V665" i="49"/>
  <c r="V1217" i="49"/>
  <c r="V491" i="49"/>
  <c r="L33" i="50"/>
  <c r="M33" i="50" s="1"/>
  <c r="L89" i="50"/>
  <c r="M89" i="50" s="1"/>
  <c r="V160" i="49"/>
  <c r="V911" i="49"/>
  <c r="V674" i="49"/>
  <c r="V858" i="49"/>
  <c r="V616" i="49"/>
  <c r="L42" i="50"/>
  <c r="M42" i="50" s="1"/>
  <c r="V962" i="49"/>
  <c r="V383" i="49"/>
  <c r="V108" i="49"/>
  <c r="V414" i="49"/>
  <c r="V896" i="49"/>
  <c r="V1248" i="49"/>
  <c r="V100" i="49"/>
  <c r="V382" i="49"/>
  <c r="V339" i="49"/>
  <c r="V1202" i="49"/>
  <c r="V974" i="49"/>
  <c r="V859" i="49"/>
  <c r="V1143" i="49"/>
  <c r="V977" i="49"/>
  <c r="V837" i="49"/>
  <c r="V244" i="49"/>
  <c r="V864" i="49"/>
  <c r="V158" i="49"/>
  <c r="V1199" i="49"/>
  <c r="V57" i="49"/>
  <c r="V795" i="49"/>
  <c r="V718" i="49"/>
  <c r="V937" i="49"/>
  <c r="V1003" i="49"/>
  <c r="V898" i="49"/>
  <c r="V379" i="49"/>
  <c r="V1042" i="49"/>
  <c r="V899" i="49"/>
  <c r="V435" i="49"/>
  <c r="V1243" i="49"/>
  <c r="V1328" i="49"/>
  <c r="V633" i="49"/>
  <c r="L112" i="50"/>
  <c r="M112" i="50" s="1"/>
  <c r="V1154" i="49"/>
  <c r="V1151" i="49"/>
  <c r="V1148" i="49"/>
  <c r="V228" i="49"/>
  <c r="V1000" i="49"/>
  <c r="V1284" i="49"/>
  <c r="V253" i="49"/>
  <c r="L77" i="50"/>
  <c r="M77" i="50" s="1"/>
  <c r="V628" i="49"/>
  <c r="V1326" i="49"/>
  <c r="N123" i="50" s="1"/>
  <c r="O123" i="50" s="1"/>
  <c r="V1129" i="49"/>
  <c r="L44" i="50"/>
  <c r="M44" i="50" s="1"/>
  <c r="L83" i="50"/>
  <c r="M83" i="50" s="1"/>
  <c r="V1365" i="49"/>
  <c r="V1391" i="49"/>
  <c r="V1253" i="49"/>
  <c r="N97" i="50" s="1"/>
  <c r="O97" i="50" s="1"/>
  <c r="V901" i="49"/>
  <c r="V1387" i="49"/>
  <c r="V599" i="49"/>
  <c r="V708" i="49"/>
  <c r="V1257" i="49"/>
  <c r="N101" i="50" s="1"/>
  <c r="O101" i="50" s="1"/>
  <c r="V1209" i="49"/>
  <c r="V1112" i="49"/>
  <c r="V711" i="49"/>
  <c r="V1058" i="49"/>
  <c r="V1285" i="49"/>
  <c r="N113" i="50" s="1"/>
  <c r="O113" i="50" s="1"/>
  <c r="V496" i="49"/>
  <c r="L48" i="50"/>
  <c r="M48" i="50" s="1"/>
  <c r="V1304" i="49"/>
  <c r="V554" i="49"/>
  <c r="V1287" i="49"/>
  <c r="N115" i="50" s="1"/>
  <c r="O115" i="50" s="1"/>
  <c r="V1394" i="49"/>
  <c r="L94" i="50"/>
  <c r="M94" i="50" s="1"/>
  <c r="V1262" i="49"/>
  <c r="V532" i="49"/>
  <c r="V605" i="49"/>
  <c r="V1423" i="49"/>
  <c r="V764" i="49"/>
  <c r="V918" i="49"/>
  <c r="V1116" i="49"/>
  <c r="V913" i="49"/>
  <c r="V1390" i="49"/>
  <c r="V1136" i="49"/>
  <c r="V912" i="49"/>
  <c r="V936" i="49"/>
  <c r="V902" i="49"/>
  <c r="V1301" i="49"/>
  <c r="V575" i="49"/>
  <c r="V749" i="49"/>
  <c r="V849" i="49"/>
  <c r="V576" i="49"/>
  <c r="V1004" i="49"/>
  <c r="V1147" i="49"/>
  <c r="V241" i="49"/>
  <c r="V1169" i="49"/>
  <c r="V782" i="49"/>
  <c r="V400" i="49"/>
  <c r="V1212" i="49"/>
  <c r="V714" i="49"/>
  <c r="V1357" i="49"/>
  <c r="V622" i="49"/>
  <c r="V955" i="49"/>
  <c r="V1035" i="49"/>
  <c r="V1072" i="49"/>
  <c r="V115" i="49"/>
  <c r="L40" i="50"/>
  <c r="M40" i="50" s="1"/>
  <c r="V1230" i="49"/>
  <c r="V949" i="49"/>
  <c r="V589" i="49"/>
  <c r="V730" i="49"/>
  <c r="V816" i="49"/>
  <c r="V924" i="49"/>
  <c r="V190" i="49"/>
  <c r="V1165" i="49"/>
  <c r="V1226" i="49"/>
  <c r="V989" i="49"/>
  <c r="V720" i="49"/>
  <c r="V873" i="49"/>
  <c r="V1228" i="49"/>
  <c r="V923" i="49"/>
  <c r="V591" i="49"/>
  <c r="V857" i="49"/>
  <c r="V874" i="49"/>
  <c r="V892" i="49"/>
  <c r="V963" i="49"/>
  <c r="V854" i="49"/>
  <c r="V338" i="49"/>
  <c r="V311" i="49"/>
  <c r="V1159" i="49"/>
  <c r="V1345" i="49"/>
  <c r="V329" i="49"/>
  <c r="V161" i="49"/>
  <c r="V52" i="49"/>
  <c r="V296" i="49"/>
  <c r="V107" i="49"/>
  <c r="V248" i="49"/>
  <c r="V321" i="49"/>
  <c r="V365" i="49"/>
  <c r="V1252" i="49"/>
  <c r="V1416" i="49"/>
  <c r="V503" i="49"/>
  <c r="L55" i="50"/>
  <c r="M55" i="50" s="1"/>
  <c r="V466" i="49"/>
  <c r="V1300" i="49"/>
  <c r="V1028" i="49"/>
  <c r="N63" i="50" s="1"/>
  <c r="O63" i="50" s="1"/>
  <c r="V1023" i="49"/>
  <c r="N58" i="50" s="1"/>
  <c r="O58" i="50" s="1"/>
  <c r="V594" i="49"/>
  <c r="V651" i="49"/>
  <c r="V1436" i="49"/>
  <c r="V558" i="49"/>
  <c r="V1397" i="49"/>
  <c r="V582" i="49"/>
  <c r="V942" i="49"/>
  <c r="V1360" i="49"/>
  <c r="V349" i="49"/>
  <c r="L73" i="50"/>
  <c r="M73" i="50" s="1"/>
  <c r="V888" i="49"/>
  <c r="V964" i="49"/>
  <c r="V922" i="49"/>
  <c r="V1166" i="49"/>
  <c r="V1141" i="49"/>
  <c r="V875" i="49"/>
  <c r="L5" i="50"/>
  <c r="M5" i="50" s="1"/>
  <c r="V825" i="49"/>
  <c r="V731" i="49"/>
  <c r="V928" i="49"/>
  <c r="V375" i="49"/>
  <c r="V163" i="49"/>
  <c r="V826" i="49"/>
  <c r="V340" i="49"/>
  <c r="V807" i="49"/>
  <c r="V1348" i="49"/>
  <c r="V1282" i="49"/>
  <c r="N111" i="50" s="1"/>
  <c r="O111" i="50" s="1"/>
  <c r="V1296" i="49"/>
  <c r="V113" i="49"/>
  <c r="V828" i="49"/>
  <c r="V341" i="49"/>
  <c r="V860" i="49"/>
  <c r="V314" i="49"/>
  <c r="V369" i="49"/>
  <c r="V1186" i="49"/>
  <c r="V1183" i="49"/>
  <c r="V232" i="49"/>
  <c r="V287" i="49"/>
  <c r="V430" i="49"/>
  <c r="V423" i="49"/>
  <c r="V363" i="49"/>
  <c r="L39" i="50"/>
  <c r="M39" i="50" s="1"/>
  <c r="V511" i="49"/>
  <c r="V781" i="49"/>
  <c r="L56" i="50"/>
  <c r="M56" i="50" s="1"/>
  <c r="V1424" i="49"/>
  <c r="V678" i="49"/>
  <c r="V598" i="49"/>
  <c r="V501" i="49"/>
  <c r="L36" i="50"/>
  <c r="M36" i="50" s="1"/>
  <c r="V652" i="49"/>
  <c r="V1016" i="49"/>
  <c r="V1029" i="49"/>
  <c r="N64" i="50" s="1"/>
  <c r="O64" i="50" s="1"/>
  <c r="V500" i="49"/>
  <c r="V210" i="49"/>
  <c r="V1115" i="49"/>
  <c r="V540" i="49"/>
  <c r="V524" i="49"/>
  <c r="V1155" i="49"/>
  <c r="V568" i="49"/>
  <c r="V544" i="49"/>
  <c r="V1314" i="49"/>
  <c r="V727" i="49"/>
  <c r="V432" i="49"/>
  <c r="V419" i="49"/>
  <c r="V1342" i="49"/>
  <c r="V957" i="49"/>
  <c r="L20" i="50"/>
  <c r="M20" i="50" s="1"/>
  <c r="V229" i="49"/>
  <c r="V784" i="49"/>
  <c r="V884" i="49"/>
  <c r="V950" i="49"/>
  <c r="V191" i="49"/>
  <c r="V1204" i="49"/>
  <c r="L75" i="50"/>
  <c r="M75" i="50" s="1"/>
  <c r="V1164" i="49"/>
  <c r="V1176" i="49"/>
  <c r="V1290" i="49"/>
  <c r="V347" i="49"/>
  <c r="V1244" i="49"/>
  <c r="V428" i="49"/>
  <c r="V289" i="49"/>
  <c r="V223" i="49"/>
  <c r="L122" i="50"/>
  <c r="M122" i="50" s="1"/>
  <c r="V1317" i="49"/>
  <c r="V603" i="49"/>
  <c r="V1268" i="49"/>
  <c r="V459" i="49"/>
  <c r="L141" i="50"/>
  <c r="M141" i="50" s="1"/>
  <c r="V1430" i="49"/>
  <c r="V1014" i="49"/>
  <c r="V1260" i="49"/>
  <c r="V541" i="49"/>
  <c r="V1108" i="49"/>
  <c r="V577" i="49"/>
  <c r="L109" i="50"/>
  <c r="M109" i="50" s="1"/>
  <c r="L90" i="50"/>
  <c r="M90" i="50" s="1"/>
  <c r="V908" i="49"/>
  <c r="V1274" i="49"/>
  <c r="V756" i="49"/>
  <c r="V567" i="49"/>
  <c r="V744" i="49"/>
  <c r="V570" i="49"/>
  <c r="L119" i="50"/>
  <c r="M119" i="50" s="1"/>
  <c r="V521" i="49"/>
  <c r="V669" i="49"/>
  <c r="V279" i="49"/>
  <c r="V820" i="49"/>
  <c r="V653" i="49"/>
  <c r="V1173" i="49"/>
  <c r="V813" i="49"/>
  <c r="V706" i="49"/>
  <c r="V348" i="49"/>
  <c r="V381" i="49"/>
  <c r="V934" i="49"/>
  <c r="V1010" i="49"/>
  <c r="V1084" i="49"/>
  <c r="V1079" i="49"/>
  <c r="V894" i="49"/>
  <c r="V996" i="49"/>
  <c r="V832" i="49"/>
  <c r="V299" i="49"/>
  <c r="V304" i="49"/>
  <c r="V1245" i="49"/>
  <c r="V1330" i="49"/>
  <c r="V1343" i="49"/>
  <c r="V106" i="49"/>
  <c r="V285" i="49"/>
  <c r="V1250" i="49"/>
  <c r="V525" i="49"/>
  <c r="V770" i="49"/>
  <c r="V1098" i="49"/>
  <c r="V535" i="49"/>
  <c r="V485" i="49"/>
  <c r="V646" i="49"/>
  <c r="V1259" i="49"/>
  <c r="N103" i="50" s="1"/>
  <c r="O103" i="50" s="1"/>
  <c r="V1069" i="49"/>
  <c r="L132" i="50"/>
  <c r="M132" i="50" s="1"/>
  <c r="V1208" i="49"/>
  <c r="V270" i="49"/>
  <c r="V927" i="49"/>
  <c r="V529" i="49"/>
  <c r="L88" i="50"/>
  <c r="M88" i="50" s="1"/>
  <c r="V357" i="49"/>
  <c r="V1063" i="49"/>
  <c r="V1318" i="49"/>
  <c r="V231" i="49"/>
  <c r="V424" i="49"/>
  <c r="V612" i="49"/>
  <c r="V840" i="49"/>
  <c r="V116" i="49"/>
  <c r="V848" i="49"/>
  <c r="V970" i="49"/>
  <c r="V841" i="49"/>
  <c r="V878" i="49"/>
  <c r="V334" i="49"/>
  <c r="V979" i="49"/>
  <c r="V940" i="49"/>
  <c r="V187" i="49"/>
  <c r="V951" i="49"/>
  <c r="V422" i="49"/>
  <c r="V823" i="49"/>
  <c r="V1083" i="49"/>
  <c r="V958" i="49"/>
  <c r="V1086" i="49"/>
  <c r="V1207" i="49"/>
  <c r="V861" i="49"/>
  <c r="V328" i="49"/>
  <c r="L19" i="50"/>
  <c r="M19" i="50" s="1"/>
  <c r="N10" i="50" l="1"/>
  <c r="O10" i="50" s="1"/>
  <c r="N6" i="50"/>
  <c r="O6" i="50" s="1"/>
  <c r="N8" i="50"/>
  <c r="O8" i="50" s="1"/>
  <c r="N4" i="50"/>
  <c r="O4" i="50" s="1"/>
  <c r="N9" i="50"/>
  <c r="O9" i="50" s="1"/>
  <c r="N136" i="50"/>
  <c r="O136" i="50" s="1"/>
  <c r="N27" i="50"/>
  <c r="O27" i="50" s="1"/>
  <c r="N25" i="50"/>
  <c r="O25" i="50" s="1"/>
  <c r="N31" i="50"/>
  <c r="O31" i="50" s="1"/>
  <c r="N79" i="50"/>
  <c r="O79" i="50" s="1"/>
  <c r="N93" i="50"/>
  <c r="O93" i="50" s="1"/>
  <c r="N131" i="50"/>
  <c r="O131" i="50" s="1"/>
  <c r="N29" i="50"/>
  <c r="O29" i="50" s="1"/>
  <c r="N76" i="50"/>
  <c r="O76" i="50" s="1"/>
  <c r="N19" i="50"/>
  <c r="O19" i="50" s="1"/>
  <c r="N91" i="50"/>
  <c r="O91" i="50" s="1"/>
  <c r="N21" i="50"/>
  <c r="O21" i="50" s="1"/>
  <c r="N105" i="50"/>
  <c r="O105" i="50" s="1"/>
  <c r="N71" i="50"/>
  <c r="O71" i="50" s="1"/>
  <c r="N51" i="50"/>
  <c r="O51" i="50" s="1"/>
  <c r="N119" i="50"/>
  <c r="O119" i="50" s="1"/>
  <c r="N66" i="50"/>
  <c r="O66" i="50" s="1"/>
  <c r="N112" i="50"/>
  <c r="O112" i="50" s="1"/>
  <c r="N125" i="50"/>
  <c r="O125" i="50" s="1"/>
  <c r="N77" i="50"/>
  <c r="O77" i="50" s="1"/>
  <c r="N132" i="50"/>
  <c r="O132" i="50" s="1"/>
  <c r="N120" i="50"/>
  <c r="O120" i="50" s="1"/>
  <c r="N109" i="50"/>
  <c r="O109" i="50" s="1"/>
  <c r="N80" i="50"/>
  <c r="O80" i="50" s="1"/>
  <c r="N88" i="50"/>
  <c r="O88" i="50" s="1"/>
  <c r="N69" i="50"/>
  <c r="O69" i="50" s="1"/>
  <c r="N124" i="50"/>
  <c r="O124" i="50" s="1"/>
  <c r="N37" i="50"/>
  <c r="O37" i="50" s="1"/>
  <c r="N141" i="50"/>
  <c r="O141" i="50" s="1"/>
  <c r="N14" i="50"/>
  <c r="O14" i="50" s="1"/>
  <c r="N38" i="50"/>
  <c r="O38" i="50" s="1"/>
  <c r="N107" i="50"/>
  <c r="O107" i="50" s="1"/>
  <c r="N40" i="50"/>
  <c r="O40" i="50" s="1"/>
  <c r="N46" i="50"/>
  <c r="O46" i="50" s="1"/>
  <c r="N52" i="50"/>
  <c r="O52" i="50" s="1"/>
  <c r="N118" i="50"/>
  <c r="O118" i="50" s="1"/>
  <c r="N117" i="50"/>
  <c r="O117" i="50" s="1"/>
  <c r="N33" i="50"/>
  <c r="O33" i="50" s="1"/>
  <c r="N89" i="50"/>
  <c r="O89" i="50" s="1"/>
  <c r="N83" i="50"/>
  <c r="O83" i="50" s="1"/>
  <c r="N16" i="50"/>
  <c r="O16" i="50" s="1"/>
  <c r="N92" i="50"/>
  <c r="O92" i="50" s="1"/>
  <c r="N142" i="50"/>
  <c r="O142" i="50" s="1"/>
  <c r="N5" i="50"/>
  <c r="O5" i="50" s="1"/>
  <c r="N56" i="50"/>
  <c r="O56" i="50" s="1"/>
  <c r="N43" i="50"/>
  <c r="O43" i="50" s="1"/>
  <c r="N75" i="50"/>
  <c r="O75" i="50" s="1"/>
  <c r="N36" i="50"/>
  <c r="O36" i="50" s="1"/>
  <c r="N12" i="50"/>
  <c r="O12" i="50" s="1"/>
  <c r="N94" i="50"/>
  <c r="O94" i="50" s="1"/>
  <c r="N44" i="50"/>
  <c r="O44" i="50" s="1"/>
  <c r="N85" i="50"/>
  <c r="O85" i="50" s="1"/>
  <c r="N106" i="50"/>
  <c r="O106" i="50" s="1"/>
  <c r="N78" i="50"/>
  <c r="O78" i="50" s="1"/>
  <c r="N48" i="50"/>
  <c r="O48" i="50" s="1"/>
  <c r="N74" i="50"/>
  <c r="O74" i="50" s="1"/>
  <c r="N45" i="50"/>
  <c r="O45" i="50" s="1"/>
  <c r="N87" i="50"/>
  <c r="O87" i="50" s="1"/>
  <c r="N18" i="50"/>
  <c r="O18" i="50" s="1"/>
  <c r="N95" i="50"/>
  <c r="O95" i="50" s="1"/>
  <c r="N86" i="50"/>
  <c r="O86" i="50" s="1"/>
  <c r="N140" i="50"/>
  <c r="O140" i="50" s="1"/>
  <c r="N50" i="50"/>
  <c r="O50" i="50" s="1"/>
  <c r="N41" i="50"/>
  <c r="O41" i="50" s="1"/>
  <c r="N130" i="50"/>
  <c r="O130" i="50" s="1"/>
  <c r="N128" i="50"/>
  <c r="O128" i="50" s="1"/>
  <c r="N7" i="50"/>
  <c r="O7" i="50" s="1"/>
  <c r="N39" i="50"/>
  <c r="O39" i="50" s="1"/>
  <c r="N104" i="50"/>
  <c r="O104" i="50" s="1"/>
  <c r="N47" i="50"/>
  <c r="O47" i="50" s="1"/>
  <c r="N57" i="50"/>
  <c r="O57" i="50" s="1"/>
  <c r="N26" i="50"/>
  <c r="O26" i="50" s="1"/>
  <c r="N53" i="50"/>
  <c r="O53" i="50" s="1"/>
  <c r="N73" i="50"/>
  <c r="O73" i="50" s="1"/>
  <c r="N96" i="50"/>
  <c r="O96" i="50" s="1"/>
  <c r="N22" i="50"/>
  <c r="O22" i="50" s="1"/>
  <c r="N49" i="50"/>
  <c r="O49" i="50" s="1"/>
  <c r="N24" i="50"/>
  <c r="O24" i="50" s="1"/>
  <c r="N143" i="50"/>
  <c r="O143" i="50" s="1"/>
  <c r="N42" i="50"/>
  <c r="O42" i="50" s="1"/>
  <c r="N55" i="50"/>
  <c r="O55" i="50" s="1"/>
  <c r="N11" i="50"/>
  <c r="O11" i="50" s="1"/>
  <c r="N144" i="50"/>
  <c r="O144" i="50" s="1"/>
  <c r="N129" i="50"/>
  <c r="O129" i="50" s="1"/>
  <c r="N90" i="50"/>
  <c r="O90" i="50" s="1"/>
  <c r="N15" i="50"/>
  <c r="O15" i="50" s="1"/>
  <c r="N108" i="50"/>
  <c r="O108" i="50" s="1"/>
  <c r="N13" i="50"/>
  <c r="O13" i="50" s="1"/>
  <c r="N116" i="50"/>
  <c r="O116" i="50" s="1"/>
  <c r="N20" i="50"/>
  <c r="O20" i="50" s="1"/>
  <c r="N122" i="50"/>
  <c r="O122" i="50" s="1"/>
  <c r="N30" i="50"/>
  <c r="O30" i="50" s="1"/>
  <c r="N34" i="50"/>
  <c r="O34" i="50" s="1"/>
  <c r="N54" i="50"/>
  <c r="O54" i="50" s="1"/>
  <c r="N82" i="50"/>
  <c r="O82" i="50" s="1"/>
  <c r="X512" i="49" l="1"/>
  <c r="Y512" i="49" s="1"/>
  <c r="X566" i="49"/>
  <c r="Y566" i="49" s="1"/>
  <c r="X669" i="49"/>
  <c r="Y669" i="49" s="1"/>
  <c r="X1139" i="49"/>
  <c r="Y1139" i="49" s="1"/>
  <c r="X745" i="49"/>
  <c r="Y745" i="49" s="1"/>
  <c r="X1115" i="49"/>
  <c r="Y1115" i="49" s="1"/>
  <c r="X1390" i="49"/>
  <c r="Y1390" i="49" s="1"/>
  <c r="X542" i="49"/>
  <c r="Y542" i="49" s="1"/>
  <c r="X1260" i="49"/>
  <c r="Y1260" i="49" s="1"/>
  <c r="X1365" i="49"/>
  <c r="Y1365" i="49" s="1"/>
  <c r="X1135" i="49"/>
  <c r="Y1135" i="49" s="1"/>
  <c r="X575" i="49"/>
  <c r="Y575" i="49" s="1"/>
  <c r="X556" i="49"/>
  <c r="Y556" i="49" s="1"/>
  <c r="X543" i="49"/>
  <c r="Y543" i="49" s="1"/>
  <c r="X1275" i="49"/>
  <c r="Y1275" i="49" s="1"/>
  <c r="X906" i="49"/>
  <c r="Y906" i="49" s="1"/>
  <c r="X1337" i="49"/>
  <c r="Y1337" i="49" s="1"/>
  <c r="X683" i="49"/>
  <c r="Y683" i="49" s="1"/>
  <c r="X527" i="49"/>
  <c r="Y527" i="49" s="1"/>
  <c r="X1277" i="49"/>
  <c r="Y1277" i="49" s="1"/>
  <c r="X1268" i="49"/>
  <c r="Y1268" i="49" s="1"/>
  <c r="X514" i="49"/>
  <c r="Y514" i="49" s="1"/>
  <c r="X767" i="49"/>
  <c r="Y767" i="49" s="1"/>
  <c r="X1124" i="49"/>
  <c r="Y1124" i="49" s="1"/>
  <c r="X913" i="49"/>
  <c r="Y913" i="49" s="1"/>
  <c r="X1209" i="49"/>
  <c r="Y1209" i="49" s="1"/>
  <c r="X598" i="49"/>
  <c r="Y598" i="49" s="1"/>
  <c r="X1217" i="49"/>
  <c r="Y1217" i="49" s="1"/>
  <c r="X615" i="49"/>
  <c r="Y615" i="49" s="1"/>
  <c r="X1373" i="49"/>
  <c r="Y1373" i="49" s="1"/>
  <c r="X1327" i="49"/>
  <c r="Y1327" i="49" s="1"/>
  <c r="X1430" i="49"/>
  <c r="Y1430" i="49" s="1"/>
  <c r="X1434" i="49"/>
  <c r="Y1434" i="49" s="1"/>
  <c r="X547" i="49"/>
  <c r="Y547" i="49" s="1"/>
  <c r="X641" i="49"/>
  <c r="Y641" i="49" s="1"/>
  <c r="X919" i="49"/>
  <c r="Y919" i="49" s="1"/>
  <c r="X1429" i="49"/>
  <c r="Y1429" i="49" s="1"/>
  <c r="X506" i="49"/>
  <c r="Y506" i="49" s="1"/>
  <c r="X1316" i="49"/>
  <c r="Y1316" i="49" s="1"/>
  <c r="X654" i="49"/>
  <c r="Y654" i="49" s="1"/>
  <c r="X1417" i="49"/>
  <c r="Y1417" i="49" s="1"/>
  <c r="X1367" i="49"/>
  <c r="Y1367" i="49" s="1"/>
  <c r="X1428" i="49"/>
  <c r="Y1428" i="49" s="1"/>
  <c r="X583" i="49"/>
  <c r="Y583" i="49" s="1"/>
  <c r="X538" i="49"/>
  <c r="Y538" i="49" s="1"/>
  <c r="X1326" i="49"/>
  <c r="Y1326" i="49" s="1"/>
  <c r="X1018" i="49"/>
  <c r="Y1018" i="49" s="1"/>
  <c r="X529" i="49"/>
  <c r="Y529" i="49" s="1"/>
  <c r="X567" i="49"/>
  <c r="Y567" i="49" s="1"/>
  <c r="X1038" i="49"/>
  <c r="Y1038" i="49" s="1"/>
  <c r="X1098" i="49"/>
  <c r="Y1098" i="49" s="1"/>
  <c r="X1131" i="49"/>
  <c r="Y1131" i="49" s="1"/>
  <c r="X1272" i="49"/>
  <c r="Y1272" i="49" s="1"/>
  <c r="X918" i="49"/>
  <c r="Y918" i="49" s="1"/>
  <c r="X623" i="49"/>
  <c r="Y623" i="49" s="1"/>
  <c r="X1015" i="49"/>
  <c r="Y1015" i="49" s="1"/>
  <c r="X513" i="49"/>
  <c r="Y513" i="49" s="1"/>
  <c r="X555" i="49"/>
  <c r="Y555" i="49" s="1"/>
  <c r="X523" i="49"/>
  <c r="Y523" i="49" s="1"/>
  <c r="X909" i="49"/>
  <c r="Y909" i="49" s="1"/>
  <c r="X581" i="49"/>
  <c r="Y581" i="49" s="1"/>
  <c r="X1127" i="49"/>
  <c r="Y1127" i="49" s="1"/>
  <c r="X680" i="49"/>
  <c r="Y680" i="49" s="1"/>
  <c r="X546" i="49"/>
  <c r="Y546" i="49" s="1"/>
  <c r="X1276" i="49"/>
  <c r="Y1276" i="49" s="1"/>
  <c r="X663" i="49"/>
  <c r="Y663" i="49" s="1"/>
  <c r="X1439" i="49"/>
  <c r="Y1439" i="49" s="1"/>
  <c r="X622" i="49"/>
  <c r="Y622" i="49" s="1"/>
  <c r="X600" i="49"/>
  <c r="Y600" i="49" s="1"/>
  <c r="X1019" i="49"/>
  <c r="Y1019" i="49" s="1"/>
  <c r="X539" i="49"/>
  <c r="Y539" i="49" s="1"/>
  <c r="X1130" i="49"/>
  <c r="Y1130" i="49" s="1"/>
  <c r="X564" i="49"/>
  <c r="Y564" i="49" s="1"/>
  <c r="X1107" i="49"/>
  <c r="Y1107" i="49" s="1"/>
  <c r="X911" i="49"/>
  <c r="Y911" i="49" s="1"/>
  <c r="X1314" i="49"/>
  <c r="Y1314" i="49" s="1"/>
  <c r="X1111" i="49"/>
  <c r="Y1111" i="49" s="1"/>
  <c r="X1271" i="49"/>
  <c r="Y1271" i="49" s="1"/>
  <c r="X741" i="49"/>
  <c r="Y741" i="49" s="1"/>
  <c r="X519" i="49"/>
  <c r="Y519" i="49" s="1"/>
  <c r="X530" i="49"/>
  <c r="Y530" i="49" s="1"/>
  <c r="X1421" i="49"/>
  <c r="Y1421" i="49" s="1"/>
  <c r="X1269" i="49"/>
  <c r="Y1269" i="49" s="1"/>
  <c r="X1435" i="49"/>
  <c r="Y1435" i="49" s="1"/>
  <c r="X1266" i="49"/>
  <c r="Y1266" i="49" s="1"/>
  <c r="X655" i="49"/>
  <c r="Y655" i="49" s="1"/>
  <c r="X704" i="49"/>
  <c r="Y704" i="49" s="1"/>
  <c r="X1108" i="49"/>
  <c r="Y1108" i="49" s="1"/>
  <c r="X1022" i="49"/>
  <c r="Y1022" i="49" s="1"/>
  <c r="X1440" i="49"/>
  <c r="Y1440" i="49" s="1"/>
  <c r="X1123" i="49"/>
  <c r="Y1123" i="49" s="1"/>
  <c r="X1432" i="49"/>
  <c r="Y1432" i="49" s="1"/>
  <c r="X609" i="49"/>
  <c r="Y609" i="49" s="1"/>
  <c r="X557" i="49"/>
  <c r="Y557" i="49" s="1"/>
  <c r="X1034" i="49"/>
  <c r="Y1034" i="49" s="1"/>
  <c r="X915" i="49"/>
  <c r="Y915" i="49" s="1"/>
  <c r="X1281" i="49"/>
  <c r="Y1281" i="49" s="1"/>
  <c r="X1101" i="49"/>
  <c r="Y1101" i="49" s="1"/>
  <c r="X1102" i="49"/>
  <c r="Y1102" i="49" s="1"/>
  <c r="X533" i="49"/>
  <c r="Y533" i="49" s="1"/>
  <c r="X1035" i="49"/>
  <c r="Y1035" i="49" s="1"/>
  <c r="X1099" i="49"/>
  <c r="Y1099" i="49" s="1"/>
  <c r="X1321" i="49"/>
  <c r="Y1321" i="49" s="1"/>
  <c r="X771" i="49"/>
  <c r="Y771" i="49" s="1"/>
  <c r="X1267" i="49"/>
  <c r="Y1267" i="49" s="1"/>
  <c r="X1394" i="49"/>
  <c r="Y1394" i="49" s="1"/>
  <c r="X1285" i="49"/>
  <c r="Y1285" i="49" s="1"/>
  <c r="X904" i="49"/>
  <c r="Y904" i="49" s="1"/>
  <c r="X1070" i="49"/>
  <c r="Y1070" i="49" s="1"/>
  <c r="X592" i="49"/>
  <c r="Y592" i="49" s="1"/>
  <c r="X1379" i="49"/>
  <c r="Y1379" i="49" s="1"/>
  <c r="X508" i="49"/>
  <c r="Y508" i="49" s="1"/>
  <c r="X710" i="49"/>
  <c r="Y710" i="49" s="1"/>
  <c r="X668" i="49"/>
  <c r="Y668" i="49" s="1"/>
  <c r="X525" i="49"/>
  <c r="Y525" i="49" s="1"/>
  <c r="X517" i="49"/>
  <c r="Y517" i="49" s="1"/>
  <c r="X576" i="49"/>
  <c r="Y576" i="49" s="1"/>
  <c r="X1109" i="49"/>
  <c r="Y1109" i="49" s="1"/>
  <c r="X608" i="49"/>
  <c r="Y608" i="49" s="1"/>
  <c r="X1333" i="49"/>
  <c r="Y1333" i="49" s="1"/>
  <c r="X679" i="49"/>
  <c r="Y679" i="49" s="1"/>
  <c r="X1033" i="49"/>
  <c r="Y1033" i="49" s="1"/>
  <c r="X1402" i="49"/>
  <c r="Y1402" i="49" s="1"/>
  <c r="X1437" i="49"/>
  <c r="Y1437" i="49" s="1"/>
  <c r="X509" i="49"/>
  <c r="Y509" i="49" s="1"/>
  <c r="X1389" i="49"/>
  <c r="Y1389" i="49" s="1"/>
  <c r="X640" i="49"/>
  <c r="Y640" i="49" s="1"/>
  <c r="X743" i="49"/>
  <c r="Y743" i="49" s="1"/>
  <c r="X1357" i="49"/>
  <c r="Y1357" i="49" s="1"/>
  <c r="X1067" i="49"/>
  <c r="Y1067" i="49" s="1"/>
  <c r="X1340" i="49"/>
  <c r="Y1340" i="49" s="1"/>
  <c r="X1423" i="49"/>
  <c r="Y1423" i="49" s="1"/>
  <c r="X1372" i="49"/>
  <c r="Y1372" i="49" s="1"/>
  <c r="X559" i="49"/>
  <c r="Y559" i="49" s="1"/>
  <c r="X764" i="49"/>
  <c r="Y764" i="49" s="1"/>
  <c r="X905" i="49"/>
  <c r="Y905" i="49" s="1"/>
  <c r="X551" i="49"/>
  <c r="Y551" i="49" s="1"/>
  <c r="X638" i="49"/>
  <c r="Y638" i="49" s="1"/>
  <c r="X632" i="49"/>
  <c r="Y632" i="49" s="1"/>
  <c r="X1216" i="49"/>
  <c r="Y1216" i="49" s="1"/>
  <c r="X1219" i="49"/>
  <c r="Y1219" i="49" s="1"/>
  <c r="X521" i="49"/>
  <c r="Y521" i="49" s="1"/>
  <c r="X749" i="49"/>
  <c r="Y749" i="49" s="1"/>
  <c r="X1134" i="49"/>
  <c r="Y1134" i="49" s="1"/>
  <c r="X1218" i="49"/>
  <c r="Y1218" i="49" s="1"/>
  <c r="X620" i="49"/>
  <c r="Y620" i="49" s="1"/>
  <c r="X751" i="49"/>
  <c r="Y751" i="49" s="1"/>
  <c r="X776" i="49"/>
  <c r="Y776" i="49" s="1"/>
  <c r="X708" i="49"/>
  <c r="Y708" i="49" s="1"/>
  <c r="X662" i="49"/>
  <c r="Y662" i="49" s="1"/>
  <c r="X740" i="49"/>
  <c r="Y740" i="49" s="1"/>
  <c r="X1426" i="49"/>
  <c r="Y1426" i="49" s="1"/>
  <c r="X756" i="49"/>
  <c r="Y756" i="49" s="1"/>
  <c r="X1323" i="49"/>
  <c r="Y1323" i="49" s="1"/>
  <c r="X1383" i="49"/>
  <c r="Y1383" i="49" s="1"/>
  <c r="X639" i="49"/>
  <c r="Y639" i="49" s="1"/>
  <c r="X1262" i="49"/>
  <c r="Y1262" i="49" s="1"/>
  <c r="X1324" i="49"/>
  <c r="Y1324" i="49" s="1"/>
  <c r="X1397" i="49"/>
  <c r="Y1397" i="49" s="1"/>
  <c r="X1400" i="49"/>
  <c r="Y1400" i="49" s="1"/>
  <c r="X1415" i="49"/>
  <c r="Y1415" i="49" s="1"/>
  <c r="X696" i="49"/>
  <c r="Y696" i="49" s="1"/>
  <c r="X1119" i="49"/>
  <c r="Y1119" i="49" s="1"/>
  <c r="X1040" i="49"/>
  <c r="Y1040" i="49" s="1"/>
  <c r="X630" i="49"/>
  <c r="Y630" i="49" s="1"/>
  <c r="X1386" i="49"/>
  <c r="Y1386" i="49" s="1"/>
  <c r="X599" i="49"/>
  <c r="Y599" i="49" s="1"/>
  <c r="X1436" i="49"/>
  <c r="Y1436" i="49" s="1"/>
  <c r="X661" i="49"/>
  <c r="Y661" i="49" s="1"/>
  <c r="X550" i="49"/>
  <c r="Y550" i="49" s="1"/>
  <c r="X901" i="49"/>
  <c r="Y901" i="49" s="1"/>
  <c r="X558" i="49"/>
  <c r="Y558" i="49" s="1"/>
  <c r="X739" i="49"/>
  <c r="Y739" i="49" s="1"/>
  <c r="X1313" i="49"/>
  <c r="Y1313" i="49" s="1"/>
  <c r="X1110" i="49"/>
  <c r="Y1110" i="49" s="1"/>
  <c r="X1286" i="49"/>
  <c r="Y1286" i="49" s="1"/>
  <c r="X1273" i="49"/>
  <c r="Y1273" i="49" s="1"/>
  <c r="X1097" i="49"/>
  <c r="Y1097" i="49" s="1"/>
  <c r="X579" i="49"/>
  <c r="Y579" i="49" s="1"/>
  <c r="X1021" i="49"/>
  <c r="Y1021" i="49" s="1"/>
  <c r="X1136" i="49"/>
  <c r="Y1136" i="49" s="1"/>
  <c r="X629" i="49"/>
  <c r="Y629" i="49" s="1"/>
  <c r="X1069" i="49"/>
  <c r="Y1069" i="49" s="1"/>
  <c r="X534" i="49"/>
  <c r="Y534" i="49" s="1"/>
  <c r="X585" i="49"/>
  <c r="Y585" i="49" s="1"/>
  <c r="X1311" i="49"/>
  <c r="Y1311" i="49" s="1"/>
  <c r="X917" i="49"/>
  <c r="Y917" i="49" s="1"/>
  <c r="X1138" i="49"/>
  <c r="Y1138" i="49" s="1"/>
  <c r="X769" i="49"/>
  <c r="Y769" i="49" s="1"/>
  <c r="X582" i="49"/>
  <c r="Y582" i="49" s="1"/>
  <c r="X642" i="49"/>
  <c r="Y642" i="49" s="1"/>
  <c r="X1329" i="49"/>
  <c r="Y1329" i="49" s="1"/>
  <c r="X531" i="49"/>
  <c r="Y531" i="49" s="1"/>
  <c r="X536" i="49"/>
  <c r="Y536" i="49" s="1"/>
  <c r="X1387" i="49"/>
  <c r="Y1387" i="49" s="1"/>
  <c r="X1385" i="49"/>
  <c r="Y1385" i="49" s="1"/>
  <c r="X1140" i="49"/>
  <c r="Y1140" i="49" s="1"/>
  <c r="X1318" i="49"/>
  <c r="Y1318" i="49" s="1"/>
  <c r="X1028" i="49"/>
  <c r="Y1028" i="49" s="1"/>
  <c r="X1261" i="49"/>
  <c r="Y1261" i="49" s="1"/>
  <c r="X549" i="49"/>
  <c r="Y549" i="49" s="1"/>
  <c r="X1312" i="49"/>
  <c r="Y1312" i="49" s="1"/>
  <c r="X515" i="49"/>
  <c r="Y515" i="49" s="1"/>
  <c r="X670" i="49"/>
  <c r="Y670" i="49" s="1"/>
  <c r="X1322" i="49"/>
  <c r="Y1322" i="49" s="1"/>
  <c r="X522" i="49"/>
  <c r="Y522" i="49" s="1"/>
  <c r="X1265" i="49"/>
  <c r="Y1265" i="49" s="1"/>
  <c r="X1125" i="49"/>
  <c r="Y1125" i="49" s="1"/>
  <c r="X1089" i="49"/>
  <c r="Y1089" i="49" s="1"/>
  <c r="X570" i="49"/>
  <c r="Y570" i="49" s="1"/>
  <c r="X914" i="49"/>
  <c r="Y914" i="49" s="1"/>
  <c r="X672" i="49"/>
  <c r="Y672" i="49" s="1"/>
  <c r="X761" i="49"/>
  <c r="Y761" i="49" s="1"/>
  <c r="X1362" i="49"/>
  <c r="Y1362" i="49" s="1"/>
  <c r="X646" i="49"/>
  <c r="Y646" i="49" s="1"/>
  <c r="X912" i="49"/>
  <c r="Y912" i="49" s="1"/>
  <c r="X524" i="49"/>
  <c r="Y524" i="49" s="1"/>
  <c r="X748" i="49"/>
  <c r="Y748" i="49" s="1"/>
  <c r="X545" i="49"/>
  <c r="Y545" i="49" s="1"/>
  <c r="X561" i="49"/>
  <c r="Y561" i="49" s="1"/>
  <c r="X760" i="49"/>
  <c r="Y760" i="49" s="1"/>
  <c r="X554" i="49"/>
  <c r="Y554" i="49" s="1"/>
  <c r="X578" i="49"/>
  <c r="Y578" i="49" s="1"/>
  <c r="X586" i="49"/>
  <c r="Y586" i="49" s="1"/>
  <c r="X604" i="49"/>
  <c r="Y604" i="49" s="1"/>
  <c r="X1427" i="49"/>
  <c r="Y1427" i="49" s="1"/>
  <c r="X516" i="49"/>
  <c r="Y516" i="49" s="1"/>
  <c r="X553" i="49"/>
  <c r="Y553" i="49" s="1"/>
  <c r="X595" i="49"/>
  <c r="Y595" i="49" s="1"/>
  <c r="X568" i="49"/>
  <c r="Y568" i="49" s="1"/>
  <c r="X541" i="49"/>
  <c r="Y541" i="49" s="1"/>
  <c r="X1319" i="49"/>
  <c r="Y1319" i="49" s="1"/>
  <c r="X692" i="49"/>
  <c r="Y692" i="49" s="1"/>
  <c r="X701" i="49"/>
  <c r="Y701" i="49" s="1"/>
  <c r="X664" i="49"/>
  <c r="Y664" i="49" s="1"/>
  <c r="X1221" i="49"/>
  <c r="Y1221" i="49" s="1"/>
  <c r="X1020" i="49"/>
  <c r="Y1020" i="49" s="1"/>
  <c r="X1095" i="49"/>
  <c r="Y1095" i="49" s="1"/>
  <c r="X1368" i="49"/>
  <c r="Y1368" i="49" s="1"/>
  <c r="X685" i="49"/>
  <c r="Y685" i="49" s="1"/>
  <c r="X1412" i="49"/>
  <c r="Y1412" i="49" s="1"/>
  <c r="X1114" i="49"/>
  <c r="Y1114" i="49" s="1"/>
  <c r="X1378" i="49"/>
  <c r="Y1378" i="49" s="1"/>
  <c r="X563" i="49"/>
  <c r="Y563" i="49" s="1"/>
  <c r="X754" i="49"/>
  <c r="Y754" i="49" s="1"/>
  <c r="X1017" i="49"/>
  <c r="Y1017" i="49" s="1"/>
  <c r="X762" i="49"/>
  <c r="Y762" i="49" s="1"/>
  <c r="X1274" i="49"/>
  <c r="Y1274" i="49" s="1"/>
  <c r="X770" i="49"/>
  <c r="Y770" i="49" s="1"/>
  <c r="X1377" i="49"/>
  <c r="Y1377" i="49" s="1"/>
  <c r="X736" i="49"/>
  <c r="Y736" i="49" s="1"/>
  <c r="X707" i="49"/>
  <c r="Y707" i="49" s="1"/>
  <c r="X643" i="49"/>
  <c r="Y643" i="49" s="1"/>
  <c r="X1325" i="49"/>
  <c r="Y1325" i="49" s="1"/>
  <c r="X742" i="49"/>
  <c r="Y742" i="49" s="1"/>
  <c r="X621" i="49"/>
  <c r="Y621" i="49" s="1"/>
  <c r="X1105" i="49"/>
  <c r="Y1105" i="49" s="1"/>
  <c r="X920" i="49"/>
  <c r="Y920" i="49" s="1"/>
  <c r="X602" i="49"/>
  <c r="Y602" i="49" s="1"/>
  <c r="X537" i="49"/>
  <c r="Y537" i="49" s="1"/>
  <c r="X569" i="49"/>
  <c r="Y569" i="49" s="1"/>
  <c r="X755" i="49"/>
  <c r="Y755" i="49" s="1"/>
  <c r="X765" i="49"/>
  <c r="Y765" i="49" s="1"/>
  <c r="X746" i="49"/>
  <c r="Y746" i="49" s="1"/>
  <c r="X617" i="49"/>
  <c r="Y617" i="49" s="1"/>
  <c r="X903" i="49"/>
  <c r="Y903" i="49" s="1"/>
  <c r="X902" i="49"/>
  <c r="Y902" i="49" s="1"/>
  <c r="X706" i="49"/>
  <c r="Y706" i="49" s="1"/>
  <c r="X1404" i="49"/>
  <c r="Y1404" i="49" s="1"/>
  <c r="X1380" i="49"/>
  <c r="Y1380" i="49" s="1"/>
  <c r="X1366" i="49"/>
  <c r="Y1366" i="49" s="1"/>
  <c r="X1137" i="49"/>
  <c r="Y1137" i="49" s="1"/>
  <c r="X772" i="49"/>
  <c r="Y772" i="49" s="1"/>
  <c r="X695" i="49"/>
  <c r="Y695" i="49" s="1"/>
  <c r="X1016" i="49"/>
  <c r="Y1016" i="49" s="1"/>
  <c r="X1059" i="49"/>
  <c r="Y1059" i="49" s="1"/>
  <c r="X778" i="49"/>
  <c r="Y778" i="49" s="1"/>
  <c r="X625" i="49"/>
  <c r="Y625" i="49" s="1"/>
  <c r="X697" i="49"/>
  <c r="Y697" i="49" s="1"/>
  <c r="X628" i="49"/>
  <c r="Y628" i="49" s="1"/>
  <c r="X781" i="49"/>
  <c r="Y781" i="49" s="1"/>
  <c r="X1287" i="49"/>
  <c r="Y1287" i="49" s="1"/>
  <c r="X686" i="49"/>
  <c r="Y686" i="49" s="1"/>
  <c r="X1363" i="49"/>
  <c r="Y1363" i="49" s="1"/>
  <c r="X763" i="49"/>
  <c r="Y763" i="49" s="1"/>
  <c r="X540" i="49"/>
  <c r="Y540" i="49" s="1"/>
  <c r="X1112" i="49"/>
  <c r="Y1112" i="49" s="1"/>
  <c r="X1096" i="49"/>
  <c r="Y1096" i="49" s="1"/>
  <c r="X1052" i="49"/>
  <c r="Y1052" i="49" s="1"/>
  <c r="X1375" i="49"/>
  <c r="Y1375" i="49" s="1"/>
  <c r="X684" i="49"/>
  <c r="Y684" i="49" s="1"/>
  <c r="X1414" i="49"/>
  <c r="Y1414" i="49" s="1"/>
  <c r="X616" i="49"/>
  <c r="Y616" i="49" s="1"/>
  <c r="X1129" i="49"/>
  <c r="Y1129" i="49" s="1"/>
  <c r="X1419" i="49"/>
  <c r="Y1419" i="49" s="1"/>
  <c r="X644" i="49"/>
  <c r="Y644" i="49" s="1"/>
  <c r="X1104" i="49"/>
  <c r="Y1104" i="49" s="1"/>
  <c r="X689" i="49"/>
  <c r="Y689" i="49" s="1"/>
  <c r="X1433" i="49"/>
  <c r="Y1433" i="49" s="1"/>
  <c r="X560" i="49"/>
  <c r="Y560" i="49" s="1"/>
  <c r="X1303" i="49"/>
  <c r="Y1303" i="49" s="1"/>
  <c r="X1064" i="49"/>
  <c r="Y1064" i="49" s="1"/>
  <c r="X758" i="49"/>
  <c r="Y758" i="49" s="1"/>
  <c r="X1317" i="49"/>
  <c r="Y1317" i="49" s="1"/>
  <c r="X688" i="49"/>
  <c r="Y688" i="49" s="1"/>
  <c r="X571" i="49"/>
  <c r="Y571" i="49" s="1"/>
  <c r="X1310" i="49"/>
  <c r="Y1310" i="49" s="1"/>
  <c r="X737" i="49"/>
  <c r="Y737" i="49" s="1"/>
  <c r="X1334" i="49"/>
  <c r="Y1334" i="49" s="1"/>
  <c r="X1128" i="49"/>
  <c r="Y1128" i="49" s="1"/>
  <c r="X1133" i="49"/>
  <c r="Y1133" i="49" s="1"/>
  <c r="X1438" i="49"/>
  <c r="Y1438" i="49" s="1"/>
  <c r="X1073" i="49"/>
  <c r="Y1073" i="49" s="1"/>
  <c r="X1117" i="49"/>
  <c r="Y1117" i="49" s="1"/>
  <c r="X649" i="49"/>
  <c r="Y649" i="49" s="1"/>
  <c r="X907" i="49"/>
  <c r="Y907" i="49" s="1"/>
  <c r="X1320" i="49"/>
  <c r="Y1320" i="49" s="1"/>
  <c r="X580" i="49"/>
  <c r="Y580" i="49" s="1"/>
  <c r="X1103" i="49"/>
  <c r="Y1103" i="49" s="1"/>
  <c r="X1339" i="49"/>
  <c r="Y1339" i="49" s="1"/>
  <c r="X1425" i="49"/>
  <c r="Y1425" i="49" s="1"/>
  <c r="X1420" i="49"/>
  <c r="Y1420" i="49" s="1"/>
  <c r="X1371" i="49"/>
  <c r="Y1371" i="49" s="1"/>
  <c r="X593" i="49"/>
  <c r="Y593" i="49" s="1"/>
  <c r="X645" i="49"/>
  <c r="Y645" i="49" s="1"/>
  <c r="X1120" i="49"/>
  <c r="Y1120" i="49" s="1"/>
  <c r="X1055" i="49"/>
  <c r="Y1055" i="49" s="1"/>
  <c r="X780" i="49"/>
  <c r="Y780" i="49" s="1"/>
  <c r="X908" i="49"/>
  <c r="Y908" i="49" s="1"/>
  <c r="X1422" i="49"/>
  <c r="Y1422" i="49" s="1"/>
  <c r="X1263" i="49"/>
  <c r="Y1263" i="49" s="1"/>
  <c r="X1122" i="49"/>
  <c r="Y1122" i="49" s="1"/>
  <c r="X1100" i="49"/>
  <c r="Y1100" i="49" s="1"/>
  <c r="X510" i="49"/>
  <c r="Y510" i="49" s="1"/>
  <c r="X1116" i="49"/>
  <c r="Y1116" i="49" s="1"/>
  <c r="X910" i="49"/>
  <c r="Y910" i="49" s="1"/>
  <c r="X1338" i="49"/>
  <c r="Y1338" i="49" s="1"/>
  <c r="X693" i="49"/>
  <c r="Y693" i="49" s="1"/>
  <c r="X671" i="49"/>
  <c r="Y671" i="49" s="1"/>
  <c r="X1051" i="49"/>
  <c r="Y1051" i="49" s="1"/>
  <c r="X777" i="49"/>
  <c r="Y777" i="49" s="1"/>
  <c r="X1058" i="49"/>
  <c r="Y1058" i="49" s="1"/>
  <c r="X1050" i="49"/>
  <c r="Y1050" i="49" s="1"/>
  <c r="X631" i="49"/>
  <c r="Y631" i="49" s="1"/>
  <c r="X753" i="49"/>
  <c r="Y753" i="49" s="1"/>
  <c r="X916" i="49"/>
  <c r="Y916" i="49" s="1"/>
  <c r="X1264" i="49"/>
  <c r="Y1264" i="49" s="1"/>
  <c r="X1220" i="49"/>
  <c r="Y1220" i="49" s="1"/>
  <c r="X1053" i="49"/>
  <c r="Y1053" i="49" s="1"/>
  <c r="X1126" i="49"/>
  <c r="Y1126" i="49" s="1"/>
  <c r="X1431" i="49"/>
  <c r="Y1431" i="49" s="1"/>
  <c r="X584" i="49"/>
  <c r="Y584" i="49" s="1"/>
  <c r="X594" i="49"/>
  <c r="Y594" i="49" s="1"/>
  <c r="X507" i="49"/>
  <c r="Y507" i="49" s="1"/>
  <c r="X1037" i="49"/>
  <c r="Y1037" i="49" s="1"/>
  <c r="X532" i="49"/>
  <c r="Y532" i="49" s="1"/>
  <c r="X552" i="49"/>
  <c r="Y552" i="49" s="1"/>
  <c r="X618" i="49"/>
  <c r="Y618" i="49" s="1"/>
  <c r="X1361" i="49"/>
  <c r="Y1361" i="49" s="1"/>
  <c r="X1039" i="49"/>
  <c r="Y1039" i="49" s="1"/>
  <c r="X565" i="49"/>
  <c r="Y565" i="49" s="1"/>
  <c r="X526" i="49"/>
  <c r="Y526" i="49" s="1"/>
  <c r="X1407" i="49"/>
  <c r="Y1407" i="49" s="1"/>
  <c r="X627" i="49"/>
  <c r="Y627" i="49" s="1"/>
  <c r="X678" i="49"/>
  <c r="Y678" i="49" s="1"/>
  <c r="X700" i="49"/>
  <c r="Y700" i="49" s="1"/>
  <c r="X1391" i="49"/>
  <c r="Y1391" i="49" s="1"/>
  <c r="X666" i="49"/>
  <c r="Y666" i="49" s="1"/>
  <c r="X573" i="49"/>
  <c r="Y573" i="49" s="1"/>
  <c r="X698" i="49"/>
  <c r="Y698" i="49" s="1"/>
  <c r="X1132" i="49"/>
  <c r="Y1132" i="49" s="1"/>
  <c r="X562" i="49"/>
  <c r="Y562" i="49" s="1"/>
  <c r="X607" i="49"/>
  <c r="Y607" i="49" s="1"/>
  <c r="X1106" i="49"/>
  <c r="Y1106" i="49" s="1"/>
  <c r="X1113" i="49"/>
  <c r="Y1113" i="49" s="1"/>
  <c r="X703" i="49"/>
  <c r="Y703" i="49" s="1"/>
  <c r="X1048" i="49"/>
  <c r="Y1048" i="49" s="1"/>
  <c r="X1388" i="49"/>
  <c r="Y1388" i="49" s="1"/>
  <c r="X1258" i="49"/>
  <c r="Y1258" i="49" s="1"/>
  <c r="X511" i="49"/>
  <c r="Y511" i="49" s="1"/>
  <c r="X677" i="49"/>
  <c r="Y677" i="49" s="1"/>
  <c r="X1062" i="49"/>
  <c r="Y1062" i="49" s="1"/>
  <c r="X572" i="49"/>
  <c r="Y572" i="49" s="1"/>
  <c r="X766" i="49"/>
  <c r="Y766" i="49" s="1"/>
  <c r="X667" i="49"/>
  <c r="Y667" i="49" s="1"/>
  <c r="X544" i="49"/>
  <c r="Y544" i="49" s="1"/>
  <c r="X597" i="49"/>
  <c r="Y597" i="49" s="1"/>
  <c r="X1393" i="49"/>
  <c r="Y1393" i="49" s="1"/>
  <c r="X1072" i="49"/>
  <c r="Y1072" i="49" s="1"/>
  <c r="X691" i="49"/>
  <c r="Y691" i="49" s="1"/>
  <c r="X1392" i="49"/>
  <c r="Y1392" i="49" s="1"/>
  <c r="X1075" i="49"/>
  <c r="Y1075" i="49" s="1"/>
  <c r="X1065" i="49"/>
  <c r="Y1065" i="49" s="1"/>
  <c r="X548" i="49"/>
  <c r="Y548" i="49" s="1"/>
  <c r="X1360" i="49"/>
  <c r="Y1360" i="49" s="1"/>
  <c r="X1315" i="49"/>
  <c r="Y1315" i="49" s="1"/>
  <c r="X535" i="49"/>
  <c r="Y535" i="49" s="1"/>
  <c r="X1121" i="49"/>
  <c r="Y1121" i="49" s="1"/>
  <c r="X1364" i="49"/>
  <c r="Y1364" i="49" s="1"/>
  <c r="X1270" i="49"/>
  <c r="Y1270" i="49" s="1"/>
  <c r="X1210" i="49"/>
  <c r="Y1210" i="49" s="1"/>
  <c r="X1036" i="49"/>
  <c r="Y1036" i="49" s="1"/>
  <c r="X528" i="49"/>
  <c r="Y528" i="49" s="1"/>
  <c r="X518" i="49"/>
  <c r="Y518" i="49" s="1"/>
  <c r="X1049" i="49"/>
  <c r="Y1049" i="49" s="1"/>
  <c r="X1399" i="49"/>
  <c r="Y1399" i="49" s="1"/>
  <c r="X1054" i="49"/>
  <c r="Y1054" i="49" s="1"/>
  <c r="X574" i="49"/>
  <c r="Y574" i="49" s="1"/>
  <c r="X1396" i="49"/>
  <c r="Y1396" i="49" s="1"/>
  <c r="X694" i="49"/>
  <c r="Y694" i="49" s="1"/>
  <c r="X1094" i="49"/>
  <c r="Y1094" i="49" s="1"/>
  <c r="X682" i="49"/>
  <c r="Y682" i="49" s="1"/>
  <c r="X1406" i="49"/>
  <c r="Y1406" i="49" s="1"/>
  <c r="X738" i="49"/>
  <c r="Y738" i="49" s="1"/>
  <c r="X603" i="49"/>
  <c r="Y603" i="49" s="1"/>
  <c r="X601" i="49"/>
  <c r="Y601" i="49" s="1"/>
  <c r="X647" i="49"/>
  <c r="Y647" i="49" s="1"/>
  <c r="X624" i="49"/>
  <c r="Y624" i="49" s="1"/>
  <c r="X1384" i="49"/>
  <c r="Y1384" i="49" s="1"/>
  <c r="X673" i="49"/>
  <c r="Y673" i="49" s="1"/>
  <c r="X1066" i="49"/>
  <c r="Y1066" i="49" s="1"/>
  <c r="X1381" i="49"/>
  <c r="Y1381" i="49" s="1"/>
  <c r="X1060" i="49"/>
  <c r="Y1060" i="49" s="1"/>
  <c r="X1403" i="49"/>
  <c r="Y1403" i="49" s="1"/>
  <c r="X757" i="49"/>
  <c r="Y757" i="49" s="1"/>
  <c r="X1374" i="49"/>
  <c r="Y1374" i="49" s="1"/>
  <c r="X1061" i="49"/>
  <c r="Y1061" i="49" s="1"/>
  <c r="X775" i="49"/>
  <c r="Y775" i="49" s="1"/>
  <c r="X690" i="49"/>
  <c r="Y690" i="49" s="1"/>
  <c r="X687" i="49"/>
  <c r="Y687" i="49" s="1"/>
  <c r="X1405" i="49"/>
  <c r="Y1405" i="49" s="1"/>
  <c r="X1370" i="49"/>
  <c r="Y1370" i="49" s="1"/>
  <c r="X779" i="49"/>
  <c r="Y779" i="49" s="1"/>
  <c r="X774" i="49"/>
  <c r="Y774" i="49" s="1"/>
  <c r="X520" i="49"/>
  <c r="Y520" i="49" s="1"/>
  <c r="X619" i="49"/>
  <c r="Y619" i="49" s="1"/>
  <c r="X1332" i="49"/>
  <c r="Y1332" i="49" s="1"/>
  <c r="X1093" i="49"/>
  <c r="Y1093" i="49" s="1"/>
  <c r="X1029" i="49"/>
  <c r="Y1029" i="49" s="1"/>
  <c r="X606" i="49"/>
  <c r="Y606" i="49" s="1"/>
  <c r="X676" i="49"/>
  <c r="Y676" i="49" s="1"/>
  <c r="X596" i="49"/>
  <c r="Y596" i="49" s="1"/>
  <c r="X665" i="49"/>
  <c r="Y665" i="49" s="1"/>
  <c r="X675" i="49"/>
  <c r="Y675" i="49" s="1"/>
  <c r="X1074" i="49"/>
  <c r="Y1074" i="49" s="1"/>
  <c r="X1057" i="49"/>
  <c r="Y1057" i="49" s="1"/>
  <c r="X653" i="49"/>
  <c r="Y653" i="49" s="1"/>
  <c r="X1416" i="49"/>
  <c r="Y1416" i="49" s="1"/>
  <c r="X709" i="49"/>
  <c r="Y709" i="49" s="1"/>
  <c r="X1118" i="49"/>
  <c r="Y1118" i="49" s="1"/>
  <c r="X1063" i="49"/>
  <c r="Y1063" i="49" s="1"/>
  <c r="X1398" i="49"/>
  <c r="Y1398" i="49" s="1"/>
  <c r="X648" i="49"/>
  <c r="Y648" i="49" s="1"/>
  <c r="X1369" i="49"/>
  <c r="Y1369" i="49" s="1"/>
  <c r="X1411" i="49"/>
  <c r="Y1411" i="49" s="1"/>
  <c r="X1068" i="49"/>
  <c r="Y1068" i="49" s="1"/>
  <c r="X1331" i="49"/>
  <c r="Y1331" i="49" s="1"/>
  <c r="X1071" i="49"/>
  <c r="Y1071" i="49" s="1"/>
  <c r="X1408" i="49"/>
  <c r="Y1408" i="49" s="1"/>
  <c r="X750" i="49"/>
  <c r="Y750" i="49" s="1"/>
  <c r="X674" i="49"/>
  <c r="Y674" i="49" s="1"/>
  <c r="X711" i="49"/>
  <c r="Y711" i="49" s="1"/>
  <c r="X681" i="49"/>
  <c r="Y681" i="49" s="1"/>
  <c r="X1376" i="49"/>
  <c r="Y1376" i="49" s="1"/>
  <c r="X702" i="49"/>
  <c r="Y702" i="49" s="1"/>
  <c r="X1418" i="49"/>
  <c r="Y1418" i="49" s="1"/>
  <c r="X605" i="49"/>
  <c r="Y605" i="49" s="1"/>
  <c r="X705" i="49"/>
  <c r="Y705" i="49" s="1"/>
  <c r="X577" i="49"/>
  <c r="Y577" i="49" s="1"/>
  <c r="X1410" i="49"/>
  <c r="Y1410" i="49" s="1"/>
  <c r="X651" i="49"/>
  <c r="Y651" i="49" s="1"/>
  <c r="X1395" i="49"/>
  <c r="Y1395" i="49" s="1"/>
  <c r="X744" i="49"/>
  <c r="Y744" i="49" s="1"/>
  <c r="X699" i="49"/>
  <c r="Y699" i="49" s="1"/>
  <c r="X652" i="49"/>
  <c r="Y652" i="49" s="1"/>
  <c r="X1382" i="49"/>
  <c r="Y1382" i="49" s="1"/>
  <c r="X1413" i="49"/>
  <c r="Y1413" i="49" s="1"/>
  <c r="X1424" i="49"/>
  <c r="Y1424" i="49" s="1"/>
  <c r="X1409" i="49"/>
  <c r="Y1409" i="49" s="1"/>
  <c r="X650" i="49"/>
  <c r="Y650" i="49" s="1"/>
  <c r="X1259" i="49"/>
  <c r="Y1259" i="49" s="1"/>
  <c r="X1090" i="49"/>
  <c r="Y1090" i="49" s="1"/>
  <c r="X1092" i="49"/>
  <c r="Y1092" i="49" s="1"/>
  <c r="X1401" i="49"/>
  <c r="Y1401" i="49" s="1"/>
  <c r="X1056" i="49"/>
  <c r="Y1056" i="49" s="1"/>
  <c r="X626" i="49"/>
  <c r="Y626" i="49" s="1"/>
  <c r="X1091" i="49"/>
  <c r="Y1091" i="49" s="1"/>
  <c r="X258" i="49"/>
  <c r="Y258" i="49" s="1"/>
  <c r="X1341" i="49"/>
  <c r="Y1341" i="49" s="1"/>
  <c r="X825" i="49"/>
  <c r="Y825" i="49" s="1"/>
  <c r="X1179" i="49"/>
  <c r="Y1179" i="49" s="1"/>
  <c r="X633" i="49"/>
  <c r="Y633" i="49" s="1"/>
  <c r="X414" i="49"/>
  <c r="Y414" i="49" s="1"/>
  <c r="X250" i="49"/>
  <c r="Y250" i="49" s="1"/>
  <c r="X392" i="49"/>
  <c r="Y392" i="49" s="1"/>
  <c r="X808" i="49"/>
  <c r="Y808" i="49" s="1"/>
  <c r="X957" i="49"/>
  <c r="Y957" i="49" s="1"/>
  <c r="X1226" i="49"/>
  <c r="Y1226" i="49" s="1"/>
  <c r="X262" i="49"/>
  <c r="Y262" i="49" s="1"/>
  <c r="X889" i="49"/>
  <c r="Y889" i="49" s="1"/>
  <c r="X341" i="49"/>
  <c r="Y341" i="49" s="1"/>
  <c r="X719" i="49"/>
  <c r="Y719" i="49" s="1"/>
  <c r="X459" i="49"/>
  <c r="Y459" i="49" s="1"/>
  <c r="X372" i="49"/>
  <c r="Y372" i="49" s="1"/>
  <c r="X407" i="49"/>
  <c r="Y407" i="49" s="1"/>
  <c r="X1183" i="49"/>
  <c r="Y1183" i="49" s="1"/>
  <c r="X306" i="49"/>
  <c r="Y306" i="49" s="1"/>
  <c r="X955" i="49"/>
  <c r="Y955" i="49" s="1"/>
  <c r="X254" i="49"/>
  <c r="Y254" i="49" s="1"/>
  <c r="X1299" i="49"/>
  <c r="Y1299" i="49" s="1"/>
  <c r="X794" i="49"/>
  <c r="Y794" i="49" s="1"/>
  <c r="X381" i="49"/>
  <c r="Y381" i="49" s="1"/>
  <c r="X1180" i="49"/>
  <c r="Y1180" i="49" s="1"/>
  <c r="X276" i="49"/>
  <c r="Y276" i="49" s="1"/>
  <c r="X252" i="49"/>
  <c r="Y252" i="49" s="1"/>
  <c r="X321" i="49"/>
  <c r="Y321" i="49" s="1"/>
  <c r="X785" i="49"/>
  <c r="Y785" i="49" s="1"/>
  <c r="X288" i="49"/>
  <c r="Y288" i="49" s="1"/>
  <c r="X1247" i="49"/>
  <c r="Y1247" i="49" s="1"/>
  <c r="X275" i="49"/>
  <c r="Y275" i="49" s="1"/>
  <c r="X1228" i="49"/>
  <c r="Y1228" i="49" s="1"/>
  <c r="X974" i="49"/>
  <c r="Y974" i="49" s="1"/>
  <c r="X245" i="49"/>
  <c r="Y245" i="49" s="1"/>
  <c r="X964" i="49"/>
  <c r="Y964" i="49" s="1"/>
  <c r="X894" i="49"/>
  <c r="Y894" i="49" s="1"/>
  <c r="X1185" i="49"/>
  <c r="Y1185" i="49" s="1"/>
  <c r="X308" i="49"/>
  <c r="Y308" i="49" s="1"/>
  <c r="X465" i="49"/>
  <c r="Y465" i="49" s="1"/>
  <c r="X109" i="49"/>
  <c r="Y109" i="49" s="1"/>
  <c r="X752" i="49"/>
  <c r="Y752" i="49" s="1"/>
  <c r="X162" i="49"/>
  <c r="Y162" i="49" s="1"/>
  <c r="X1203" i="49"/>
  <c r="Y1203" i="49" s="1"/>
  <c r="X1289" i="49"/>
  <c r="Y1289" i="49" s="1"/>
  <c r="X233" i="49"/>
  <c r="Y233" i="49" s="1"/>
  <c r="X1155" i="49"/>
  <c r="Y1155" i="49" s="1"/>
  <c r="X733" i="49"/>
  <c r="Y733" i="49" s="1"/>
  <c r="X362" i="49"/>
  <c r="Y362" i="49" s="1"/>
  <c r="X990" i="49"/>
  <c r="Y990" i="49" s="1"/>
  <c r="X118" i="49"/>
  <c r="Y118" i="49" s="1"/>
  <c r="X869" i="49"/>
  <c r="Y869" i="49" s="1"/>
  <c r="X610" i="49"/>
  <c r="Y610" i="49" s="1"/>
  <c r="X1154" i="49"/>
  <c r="Y1154" i="49" s="1"/>
  <c r="X57" i="49"/>
  <c r="Y57" i="49" s="1"/>
  <c r="X346" i="49"/>
  <c r="Y346" i="49" s="1"/>
  <c r="X837" i="49"/>
  <c r="Y837" i="49" s="1"/>
  <c r="X968" i="49"/>
  <c r="Y968" i="49" s="1"/>
  <c r="X1153" i="49"/>
  <c r="Y1153" i="49" s="1"/>
  <c r="X929" i="49"/>
  <c r="Y929" i="49" s="1"/>
  <c r="X1045" i="49"/>
  <c r="Y1045" i="49" s="1"/>
  <c r="X168" i="49"/>
  <c r="Y168" i="49" s="1"/>
  <c r="X267" i="49"/>
  <c r="Y267" i="49" s="1"/>
  <c r="X265" i="49"/>
  <c r="Y265" i="49" s="1"/>
  <c r="X802" i="49"/>
  <c r="Y802" i="49" s="1"/>
  <c r="X1201" i="49"/>
  <c r="Y1201" i="49" s="1"/>
  <c r="X936" i="49"/>
  <c r="Y936" i="49" s="1"/>
  <c r="X1151" i="49"/>
  <c r="Y1151" i="49" s="1"/>
  <c r="X789" i="49"/>
  <c r="Y789" i="49" s="1"/>
  <c r="X427" i="49"/>
  <c r="Y427" i="49" s="1"/>
  <c r="X1359" i="49"/>
  <c r="Y1359" i="49" s="1"/>
  <c r="X426" i="49"/>
  <c r="Y426" i="49" s="1"/>
  <c r="X656" i="49"/>
  <c r="Y656" i="49" s="1"/>
  <c r="X326" i="49"/>
  <c r="Y326" i="49" s="1"/>
  <c r="X1291" i="49"/>
  <c r="Y1291" i="49" s="1"/>
  <c r="X954" i="49"/>
  <c r="Y954" i="49" s="1"/>
  <c r="X273" i="49"/>
  <c r="Y273" i="49" s="1"/>
  <c r="X928" i="49"/>
  <c r="Y928" i="49" s="1"/>
  <c r="X860" i="49"/>
  <c r="Y860" i="49" s="1"/>
  <c r="X333" i="49"/>
  <c r="Y333" i="49" s="1"/>
  <c r="X400" i="49"/>
  <c r="Y400" i="49" s="1"/>
  <c r="X1356" i="49"/>
  <c r="Y1356" i="49" s="1"/>
  <c r="X975" i="49"/>
  <c r="Y975" i="49" s="1"/>
  <c r="X933" i="49"/>
  <c r="Y933" i="49" s="1"/>
  <c r="X1187" i="49"/>
  <c r="Y1187" i="49" s="1"/>
  <c r="X926" i="49"/>
  <c r="Y926" i="49" s="1"/>
  <c r="X432" i="49"/>
  <c r="Y432" i="49" s="1"/>
  <c r="X398" i="49"/>
  <c r="Y398" i="49" s="1"/>
  <c r="X809" i="49"/>
  <c r="Y809" i="49" s="1"/>
  <c r="X1336" i="49"/>
  <c r="Y1336" i="49" s="1"/>
  <c r="X898" i="49"/>
  <c r="Y898" i="49" s="1"/>
  <c r="X875" i="49"/>
  <c r="Y875" i="49" s="1"/>
  <c r="X203" i="49"/>
  <c r="Y203" i="49" s="1"/>
  <c r="X856" i="49"/>
  <c r="Y856" i="49" s="1"/>
  <c r="X788" i="49"/>
  <c r="Y788" i="49" s="1"/>
  <c r="X56" i="49"/>
  <c r="Y56" i="49" s="1"/>
  <c r="X1238" i="49"/>
  <c r="Y1238" i="49" s="1"/>
  <c r="X871" i="49"/>
  <c r="Y871" i="49" s="1"/>
  <c r="X890" i="49"/>
  <c r="Y890" i="49" s="1"/>
  <c r="X339" i="49"/>
  <c r="Y339" i="49" s="1"/>
  <c r="X1306" i="49"/>
  <c r="Y1306" i="49" s="1"/>
  <c r="X444" i="49"/>
  <c r="Y444" i="49" s="1"/>
  <c r="X107" i="49"/>
  <c r="Y107" i="49" s="1"/>
  <c r="X482" i="49"/>
  <c r="Y482" i="49" s="1"/>
  <c r="X354" i="49"/>
  <c r="Y354" i="49" s="1"/>
  <c r="X304" i="49"/>
  <c r="Y304" i="49" s="1"/>
  <c r="X848" i="49"/>
  <c r="Y848" i="49" s="1"/>
  <c r="X1043" i="49"/>
  <c r="Y1043" i="49" s="1"/>
  <c r="X284" i="49"/>
  <c r="Y284" i="49" s="1"/>
  <c r="X408" i="49"/>
  <c r="Y408" i="49" s="1"/>
  <c r="X1256" i="49"/>
  <c r="Y1256" i="49" s="1"/>
  <c r="X434" i="49"/>
  <c r="Y434" i="49" s="1"/>
  <c r="X995" i="49"/>
  <c r="Y995" i="49" s="1"/>
  <c r="X40" i="49"/>
  <c r="Y40" i="49" s="1"/>
  <c r="X170" i="49"/>
  <c r="Y170" i="49" s="1"/>
  <c r="X897" i="49"/>
  <c r="Y897" i="49" s="1"/>
  <c r="X371" i="49"/>
  <c r="Y371" i="49" s="1"/>
  <c r="X456" i="49"/>
  <c r="Y456" i="49" s="1"/>
  <c r="X934" i="49"/>
  <c r="Y934" i="49" s="1"/>
  <c r="X729" i="49"/>
  <c r="Y729" i="49" s="1"/>
  <c r="X722" i="49"/>
  <c r="Y722" i="49" s="1"/>
  <c r="X1330" i="49"/>
  <c r="Y1330" i="49" s="1"/>
  <c r="X1295" i="49"/>
  <c r="Y1295" i="49" s="1"/>
  <c r="X816" i="49"/>
  <c r="Y816" i="49" s="1"/>
  <c r="X1305" i="49"/>
  <c r="Y1305" i="49" s="1"/>
  <c r="X981" i="49"/>
  <c r="Y981" i="49" s="1"/>
  <c r="X867" i="49"/>
  <c r="Y867" i="49" s="1"/>
  <c r="X1351" i="49"/>
  <c r="Y1351" i="49" s="1"/>
  <c r="X486" i="49"/>
  <c r="Y486" i="49" s="1"/>
  <c r="X804" i="49"/>
  <c r="Y804" i="49" s="1"/>
  <c r="X852" i="49"/>
  <c r="Y852" i="49" s="1"/>
  <c r="X1284" i="49"/>
  <c r="Y1284" i="49" s="1"/>
  <c r="X817" i="49"/>
  <c r="Y817" i="49" s="1"/>
  <c r="X397" i="49"/>
  <c r="Y397" i="49" s="1"/>
  <c r="X895" i="49"/>
  <c r="Y895" i="49" s="1"/>
  <c r="X1298" i="49"/>
  <c r="Y1298" i="49" s="1"/>
  <c r="X358" i="49"/>
  <c r="Y358" i="49" s="1"/>
  <c r="X725" i="49"/>
  <c r="Y725" i="49" s="1"/>
  <c r="X473" i="49"/>
  <c r="Y473" i="49" s="1"/>
  <c r="X114" i="49"/>
  <c r="Y114" i="49" s="1"/>
  <c r="X726" i="49"/>
  <c r="Y726" i="49" s="1"/>
  <c r="X885" i="49"/>
  <c r="Y885" i="49" s="1"/>
  <c r="X886" i="49"/>
  <c r="Y886" i="49" s="1"/>
  <c r="X1254" i="49"/>
  <c r="Y1254" i="49" s="1"/>
  <c r="X1246" i="49"/>
  <c r="Y1246" i="49" s="1"/>
  <c r="X1204" i="49"/>
  <c r="Y1204" i="49" s="1"/>
  <c r="X463" i="49"/>
  <c r="Y463" i="49" s="1"/>
  <c r="X1213" i="49"/>
  <c r="Y1213" i="49" s="1"/>
  <c r="X282" i="49"/>
  <c r="Y282" i="49" s="1"/>
  <c r="X176" i="49"/>
  <c r="Y176" i="49" s="1"/>
  <c r="X921" i="49"/>
  <c r="Y921" i="49" s="1"/>
  <c r="X106" i="49"/>
  <c r="Y106" i="49" s="1"/>
  <c r="X727" i="49"/>
  <c r="Y727" i="49" s="1"/>
  <c r="X1235" i="49"/>
  <c r="Y1235" i="49" s="1"/>
  <c r="X433" i="49"/>
  <c r="Y433" i="49" s="1"/>
  <c r="X190" i="49"/>
  <c r="Y190" i="49" s="1"/>
  <c r="X501" i="49"/>
  <c r="Y501" i="49" s="1"/>
  <c r="X495" i="49"/>
  <c r="Y495" i="49" s="1"/>
  <c r="X385" i="49"/>
  <c r="Y385" i="49" s="1"/>
  <c r="X1199" i="49"/>
  <c r="Y1199" i="49" s="1"/>
  <c r="X724" i="49"/>
  <c r="Y724" i="49" s="1"/>
  <c r="X494" i="49"/>
  <c r="Y494" i="49" s="1"/>
  <c r="X55" i="49"/>
  <c r="Y55" i="49" s="1"/>
  <c r="X189" i="49"/>
  <c r="Y189" i="49" s="1"/>
  <c r="X989" i="49"/>
  <c r="Y989" i="49" s="1"/>
  <c r="X1249" i="49"/>
  <c r="Y1249" i="49" s="1"/>
  <c r="X251" i="49"/>
  <c r="Y251" i="49" s="1"/>
  <c r="X502" i="49"/>
  <c r="Y502" i="49" s="1"/>
  <c r="X1160" i="49"/>
  <c r="Y1160" i="49" s="1"/>
  <c r="X310" i="49"/>
  <c r="Y310" i="49" s="1"/>
  <c r="X1197" i="49"/>
  <c r="Y1197" i="49" s="1"/>
  <c r="X391" i="49"/>
  <c r="Y391" i="49" s="1"/>
  <c r="X1236" i="49"/>
  <c r="Y1236" i="49" s="1"/>
  <c r="X488" i="49"/>
  <c r="Y488" i="49" s="1"/>
  <c r="X845" i="49"/>
  <c r="Y845" i="49" s="1"/>
  <c r="X315" i="49"/>
  <c r="Y315" i="49" s="1"/>
  <c r="X945" i="49"/>
  <c r="Y945" i="49" s="1"/>
  <c r="X445" i="49"/>
  <c r="Y445" i="49" s="1"/>
  <c r="X1296" i="49"/>
  <c r="Y1296" i="49" s="1"/>
  <c r="X931" i="49"/>
  <c r="Y931" i="49" s="1"/>
  <c r="X944" i="49"/>
  <c r="Y944" i="49" s="1"/>
  <c r="X380" i="49"/>
  <c r="Y380" i="49" s="1"/>
  <c r="X841" i="49"/>
  <c r="Y841" i="49" s="1"/>
  <c r="X481" i="49"/>
  <c r="Y481" i="49" s="1"/>
  <c r="X759" i="49"/>
  <c r="Y759" i="49" s="1"/>
  <c r="X316" i="49"/>
  <c r="Y316" i="49" s="1"/>
  <c r="X1143" i="49"/>
  <c r="Y1143" i="49" s="1"/>
  <c r="X1232" i="49"/>
  <c r="Y1232" i="49" s="1"/>
  <c r="X450" i="49"/>
  <c r="Y450" i="49" s="1"/>
  <c r="X52" i="49"/>
  <c r="Y52" i="49" s="1"/>
  <c r="X111" i="49"/>
  <c r="Y111" i="49" s="1"/>
  <c r="X387" i="49"/>
  <c r="Y387" i="49" s="1"/>
  <c r="X1292" i="49"/>
  <c r="Y1292" i="49" s="1"/>
  <c r="X1222" i="49"/>
  <c r="Y1222" i="49" s="1"/>
  <c r="X475" i="49"/>
  <c r="Y475" i="49" s="1"/>
  <c r="X287" i="49"/>
  <c r="Y287" i="49" s="1"/>
  <c r="X116" i="49"/>
  <c r="Y116" i="49" s="1"/>
  <c r="X438" i="49"/>
  <c r="Y438" i="49" s="1"/>
  <c r="X311" i="49"/>
  <c r="Y311" i="49" s="1"/>
  <c r="X942" i="49"/>
  <c r="Y942" i="49" s="1"/>
  <c r="X266" i="49"/>
  <c r="Y266" i="49" s="1"/>
  <c r="X879" i="49"/>
  <c r="Y879" i="49" s="1"/>
  <c r="X489" i="49"/>
  <c r="Y489" i="49" s="1"/>
  <c r="X1350" i="49"/>
  <c r="Y1350" i="49" s="1"/>
  <c r="X823" i="49"/>
  <c r="Y823" i="49" s="1"/>
  <c r="X462" i="49"/>
  <c r="Y462" i="49" s="1"/>
  <c r="X977" i="49"/>
  <c r="Y977" i="49" s="1"/>
  <c r="X255" i="49"/>
  <c r="Y255" i="49" s="1"/>
  <c r="X1194" i="49"/>
  <c r="Y1194" i="49" s="1"/>
  <c r="X167" i="49"/>
  <c r="Y167" i="49" s="1"/>
  <c r="X1282" i="49"/>
  <c r="Y1282" i="49" s="1"/>
  <c r="X491" i="49"/>
  <c r="Y491" i="49" s="1"/>
  <c r="X1239" i="49"/>
  <c r="Y1239" i="49" s="1"/>
  <c r="X458" i="49"/>
  <c r="Y458" i="49" s="1"/>
  <c r="X843" i="49"/>
  <c r="Y843" i="49" s="1"/>
  <c r="X1230" i="49"/>
  <c r="Y1230" i="49" s="1"/>
  <c r="X818" i="49"/>
  <c r="Y818" i="49" s="1"/>
  <c r="X388" i="49"/>
  <c r="Y388" i="49" s="1"/>
  <c r="X1088" i="49"/>
  <c r="Y1088" i="49" s="1"/>
  <c r="X260" i="49"/>
  <c r="Y260" i="49" s="1"/>
  <c r="X935" i="49"/>
  <c r="Y935" i="49" s="1"/>
  <c r="X312" i="49"/>
  <c r="Y312" i="49" s="1"/>
  <c r="X403" i="49"/>
  <c r="Y403" i="49" s="1"/>
  <c r="X1244" i="49"/>
  <c r="Y1244" i="49" s="1"/>
  <c r="X859" i="49"/>
  <c r="Y859" i="49" s="1"/>
  <c r="X714" i="49"/>
  <c r="Y714" i="49" s="1"/>
  <c r="X1211" i="49"/>
  <c r="Y1211" i="49" s="1"/>
  <c r="X278" i="49"/>
  <c r="Y278" i="49" s="1"/>
  <c r="X813" i="49"/>
  <c r="Y813" i="49" s="1"/>
  <c r="X373" i="49"/>
  <c r="Y373" i="49" s="1"/>
  <c r="X844" i="49"/>
  <c r="Y844" i="49" s="1"/>
  <c r="X801" i="49"/>
  <c r="Y801" i="49" s="1"/>
  <c r="X963" i="49"/>
  <c r="Y963" i="49" s="1"/>
  <c r="X900" i="49"/>
  <c r="Y900" i="49" s="1"/>
  <c r="X325" i="49"/>
  <c r="Y325" i="49" s="1"/>
  <c r="X296" i="49"/>
  <c r="Y296" i="49" s="1"/>
  <c r="X452" i="49"/>
  <c r="Y452" i="49" s="1"/>
  <c r="X997" i="49"/>
  <c r="Y997" i="49" s="1"/>
  <c r="X412" i="49"/>
  <c r="Y412" i="49" s="1"/>
  <c r="X476" i="49"/>
  <c r="Y476" i="49" s="1"/>
  <c r="X446" i="49"/>
  <c r="Y446" i="49" s="1"/>
  <c r="X832" i="49"/>
  <c r="Y832" i="49" s="1"/>
  <c r="X323" i="49"/>
  <c r="Y323" i="49" s="1"/>
  <c r="X881" i="49"/>
  <c r="Y881" i="49" s="1"/>
  <c r="X347" i="49"/>
  <c r="Y347" i="49" s="1"/>
  <c r="X591" i="49"/>
  <c r="Y591" i="49" s="1"/>
  <c r="X732" i="49"/>
  <c r="Y732" i="49" s="1"/>
  <c r="X962" i="49"/>
  <c r="Y962" i="49" s="1"/>
  <c r="X423" i="49"/>
  <c r="Y423" i="49" s="1"/>
  <c r="X1346" i="49"/>
  <c r="Y1346" i="49" s="1"/>
  <c r="X791" i="49"/>
  <c r="Y791" i="49" s="1"/>
  <c r="X166" i="49"/>
  <c r="Y166" i="49" s="1"/>
  <c r="X379" i="49"/>
  <c r="Y379" i="49" s="1"/>
  <c r="X468" i="49"/>
  <c r="Y468" i="49" s="1"/>
  <c r="X1344" i="49"/>
  <c r="Y1344" i="49" s="1"/>
  <c r="X973" i="49"/>
  <c r="Y973" i="49" s="1"/>
  <c r="X587" i="49"/>
  <c r="Y587" i="49" s="1"/>
  <c r="X858" i="49"/>
  <c r="Y858" i="49" s="1"/>
  <c r="X309" i="49"/>
  <c r="Y309" i="49" s="1"/>
  <c r="X1186" i="49"/>
  <c r="Y1186" i="49" s="1"/>
  <c r="X853" i="49"/>
  <c r="Y853" i="49" s="1"/>
  <c r="X422" i="49"/>
  <c r="Y422" i="49" s="1"/>
  <c r="X435" i="49"/>
  <c r="Y435" i="49" s="1"/>
  <c r="X113" i="49"/>
  <c r="Y113" i="49" s="1"/>
  <c r="X1196" i="49"/>
  <c r="Y1196" i="49" s="1"/>
  <c r="X991" i="49"/>
  <c r="Y991" i="49" s="1"/>
  <c r="X253" i="49"/>
  <c r="Y253" i="49" s="1"/>
  <c r="X160" i="49"/>
  <c r="Y160" i="49" s="1"/>
  <c r="X862" i="49"/>
  <c r="Y862" i="49" s="1"/>
  <c r="X882" i="49"/>
  <c r="Y882" i="49" s="1"/>
  <c r="X1251" i="49"/>
  <c r="Y1251" i="49" s="1"/>
  <c r="X413" i="49"/>
  <c r="Y413" i="49" s="1"/>
  <c r="X787" i="49"/>
  <c r="Y787" i="49" s="1"/>
  <c r="X1202" i="49"/>
  <c r="Y1202" i="49" s="1"/>
  <c r="X821" i="49"/>
  <c r="Y821" i="49" s="1"/>
  <c r="X1009" i="49"/>
  <c r="Y1009" i="49" s="1"/>
  <c r="X839" i="49"/>
  <c r="Y839" i="49" s="1"/>
  <c r="X497" i="49"/>
  <c r="Y497" i="49" s="1"/>
  <c r="X283" i="49"/>
  <c r="Y283" i="49" s="1"/>
  <c r="X490" i="49"/>
  <c r="Y490" i="49" s="1"/>
  <c r="X359" i="49"/>
  <c r="Y359" i="49" s="1"/>
  <c r="X834" i="49"/>
  <c r="Y834" i="49" s="1"/>
  <c r="X588" i="49"/>
  <c r="Y588" i="49" s="1"/>
  <c r="X365" i="49"/>
  <c r="Y365" i="49" s="1"/>
  <c r="X1242" i="49"/>
  <c r="Y1242" i="49" s="1"/>
  <c r="X1355" i="49"/>
  <c r="Y1355" i="49" s="1"/>
  <c r="X812" i="49"/>
  <c r="Y812" i="49" s="1"/>
  <c r="X300" i="49"/>
  <c r="Y300" i="49" s="1"/>
  <c r="X1189" i="49"/>
  <c r="Y1189" i="49" s="1"/>
  <c r="X880" i="49"/>
  <c r="Y880" i="49" s="1"/>
  <c r="X1188" i="49"/>
  <c r="Y1188" i="49" s="1"/>
  <c r="X1288" i="49"/>
  <c r="Y1288" i="49" s="1"/>
  <c r="X449" i="49"/>
  <c r="Y449" i="49" s="1"/>
  <c r="X1182" i="49"/>
  <c r="Y1182" i="49" s="1"/>
  <c r="X331" i="49"/>
  <c r="Y331" i="49" s="1"/>
  <c r="X1012" i="49"/>
  <c r="Y1012" i="49" s="1"/>
  <c r="X728" i="49"/>
  <c r="Y728" i="49" s="1"/>
  <c r="X285" i="49"/>
  <c r="Y285" i="49" s="1"/>
  <c r="X1241" i="49"/>
  <c r="Y1241" i="49" s="1"/>
  <c r="X1076" i="49"/>
  <c r="Y1076" i="49" s="1"/>
  <c r="X1166" i="49"/>
  <c r="Y1166" i="49" s="1"/>
  <c r="X187" i="49"/>
  <c r="Y187" i="49" s="1"/>
  <c r="X1007" i="49"/>
  <c r="Y1007" i="49" s="1"/>
  <c r="X946" i="49"/>
  <c r="Y946" i="49" s="1"/>
  <c r="X983" i="49"/>
  <c r="Y983" i="49" s="1"/>
  <c r="X970" i="49"/>
  <c r="Y970" i="49" s="1"/>
  <c r="X1078" i="49"/>
  <c r="Y1078" i="49" s="1"/>
  <c r="X614" i="49"/>
  <c r="Y614" i="49" s="1"/>
  <c r="X237" i="49"/>
  <c r="Y237" i="49" s="1"/>
  <c r="X319" i="49"/>
  <c r="Y319" i="49" s="1"/>
  <c r="X1225" i="49"/>
  <c r="Y1225" i="49" s="1"/>
  <c r="X1041" i="49"/>
  <c r="Y1041" i="49" s="1"/>
  <c r="X1031" i="49"/>
  <c r="Y1031" i="49" s="1"/>
  <c r="X268" i="49"/>
  <c r="Y268" i="49" s="1"/>
  <c r="X1358" i="49"/>
  <c r="Y1358" i="49" s="1"/>
  <c r="X1307" i="49"/>
  <c r="Y1307" i="49" s="1"/>
  <c r="X484" i="49"/>
  <c r="Y484" i="49" s="1"/>
  <c r="X1205" i="49"/>
  <c r="Y1205" i="49" s="1"/>
  <c r="X992" i="49"/>
  <c r="Y992" i="49" s="1"/>
  <c r="X242" i="49"/>
  <c r="Y242" i="49" s="1"/>
  <c r="X922" i="49"/>
  <c r="Y922" i="49" s="1"/>
  <c r="X993" i="49"/>
  <c r="Y993" i="49" s="1"/>
  <c r="X498" i="49"/>
  <c r="Y498" i="49" s="1"/>
  <c r="X455" i="49"/>
  <c r="Y455" i="49" s="1"/>
  <c r="X835" i="49"/>
  <c r="Y835" i="49" s="1"/>
  <c r="X1077" i="49"/>
  <c r="Y1077" i="49" s="1"/>
  <c r="X448" i="49"/>
  <c r="Y448" i="49" s="1"/>
  <c r="X54" i="49"/>
  <c r="Y54" i="49" s="1"/>
  <c r="X1293" i="49"/>
  <c r="Y1293" i="49" s="1"/>
  <c r="X1248" i="49"/>
  <c r="Y1248" i="49" s="1"/>
  <c r="X1343" i="49"/>
  <c r="Y1343" i="49" s="1"/>
  <c r="X464" i="49"/>
  <c r="Y464" i="49" s="1"/>
  <c r="X982" i="49"/>
  <c r="Y982" i="49" s="1"/>
  <c r="X800" i="49"/>
  <c r="Y800" i="49" s="1"/>
  <c r="X713" i="49"/>
  <c r="Y713" i="49" s="1"/>
  <c r="X302" i="49"/>
  <c r="Y302" i="49" s="1"/>
  <c r="X805" i="49"/>
  <c r="Y805" i="49" s="1"/>
  <c r="X967" i="49"/>
  <c r="Y967" i="49" s="1"/>
  <c r="X1086" i="49"/>
  <c r="Y1086" i="49" s="1"/>
  <c r="X589" i="49"/>
  <c r="Y589" i="49" s="1"/>
  <c r="X443" i="49"/>
  <c r="Y443" i="49" s="1"/>
  <c r="X893" i="49"/>
  <c r="Y893" i="49" s="1"/>
  <c r="X238" i="49"/>
  <c r="Y238" i="49" s="1"/>
  <c r="X996" i="49"/>
  <c r="Y996" i="49" s="1"/>
  <c r="X1168" i="49"/>
  <c r="Y1168" i="49" s="1"/>
  <c r="X866" i="49"/>
  <c r="Y866" i="49" s="1"/>
  <c r="X1224" i="49"/>
  <c r="Y1224" i="49" s="1"/>
  <c r="X1157" i="49"/>
  <c r="Y1157" i="49" s="1"/>
  <c r="X425" i="49"/>
  <c r="Y425" i="49" s="1"/>
  <c r="X1257" i="49"/>
  <c r="Y1257" i="49" s="1"/>
  <c r="X239" i="49"/>
  <c r="Y239" i="49" s="1"/>
  <c r="X721" i="49"/>
  <c r="Y721" i="49" s="1"/>
  <c r="X1147" i="49"/>
  <c r="Y1147" i="49" s="1"/>
  <c r="X336" i="49"/>
  <c r="Y336" i="49" s="1"/>
  <c r="X1181" i="49"/>
  <c r="Y1181" i="49" s="1"/>
  <c r="X783" i="49"/>
  <c r="Y783" i="49" s="1"/>
  <c r="X437" i="49"/>
  <c r="Y437" i="49" s="1"/>
  <c r="X1240" i="49"/>
  <c r="Y1240" i="49" s="1"/>
  <c r="X454" i="49"/>
  <c r="Y454" i="49" s="1"/>
  <c r="X383" i="49"/>
  <c r="Y383" i="49" s="1"/>
  <c r="X161" i="49"/>
  <c r="Y161" i="49" s="1"/>
  <c r="X235" i="49"/>
  <c r="Y235" i="49" s="1"/>
  <c r="X833" i="49"/>
  <c r="Y833" i="49" s="1"/>
  <c r="X1081" i="49"/>
  <c r="Y1081" i="49" s="1"/>
  <c r="X826" i="49"/>
  <c r="Y826" i="49" s="1"/>
  <c r="X1308" i="49"/>
  <c r="Y1308" i="49" s="1"/>
  <c r="X980" i="49"/>
  <c r="Y980" i="49" s="1"/>
  <c r="X1215" i="49"/>
  <c r="Y1215" i="49" s="1"/>
  <c r="X36" i="49"/>
  <c r="Y36" i="49" s="1"/>
  <c r="X415" i="49"/>
  <c r="Y415" i="49" s="1"/>
  <c r="X873" i="49"/>
  <c r="Y873" i="49" s="1"/>
  <c r="X117" i="49"/>
  <c r="Y117" i="49" s="1"/>
  <c r="X126" i="49"/>
  <c r="Y126" i="49" s="1"/>
  <c r="X797" i="49"/>
  <c r="Y797" i="49" s="1"/>
  <c r="X1023" i="49"/>
  <c r="Y1023" i="49" s="1"/>
  <c r="X941" i="49"/>
  <c r="Y941" i="49" s="1"/>
  <c r="X636" i="49"/>
  <c r="Y636" i="49" s="1"/>
  <c r="X299" i="49"/>
  <c r="Y299" i="49" s="1"/>
  <c r="X244" i="49"/>
  <c r="Y244" i="49" s="1"/>
  <c r="X1032" i="49"/>
  <c r="Y1032" i="49" s="1"/>
  <c r="X1148" i="49"/>
  <c r="Y1148" i="49" s="1"/>
  <c r="X1000" i="49"/>
  <c r="Y1000" i="49" s="1"/>
  <c r="X420" i="49"/>
  <c r="Y420" i="49" s="1"/>
  <c r="X163" i="49"/>
  <c r="Y163" i="49" s="1"/>
  <c r="X972" i="49"/>
  <c r="Y972" i="49" s="1"/>
  <c r="X1190" i="49"/>
  <c r="Y1190" i="49" s="1"/>
  <c r="X1146" i="49"/>
  <c r="Y1146" i="49" s="1"/>
  <c r="X932" i="49"/>
  <c r="Y932" i="49" s="1"/>
  <c r="X298" i="49"/>
  <c r="Y298" i="49" s="1"/>
  <c r="X1214" i="49"/>
  <c r="Y1214" i="49" s="1"/>
  <c r="X196" i="49"/>
  <c r="Y196" i="49" s="1"/>
  <c r="X401" i="49"/>
  <c r="Y401" i="49" s="1"/>
  <c r="X976" i="49"/>
  <c r="Y976" i="49" s="1"/>
  <c r="X440" i="49"/>
  <c r="Y440" i="49" s="1"/>
  <c r="X634" i="49"/>
  <c r="Y634" i="49" s="1"/>
  <c r="X157" i="49"/>
  <c r="Y157" i="49" s="1"/>
  <c r="X1304" i="49"/>
  <c r="Y1304" i="49" s="1"/>
  <c r="X344" i="49"/>
  <c r="Y344" i="49" s="1"/>
  <c r="X467" i="49"/>
  <c r="Y467" i="49" s="1"/>
  <c r="X988" i="49"/>
  <c r="Y988" i="49" s="1"/>
  <c r="X1237" i="49"/>
  <c r="Y1237" i="49" s="1"/>
  <c r="X504" i="49"/>
  <c r="Y504" i="49" s="1"/>
  <c r="X1173" i="49"/>
  <c r="Y1173" i="49" s="1"/>
  <c r="X1046" i="49"/>
  <c r="Y1046" i="49" s="1"/>
  <c r="X389" i="49"/>
  <c r="Y389" i="49" s="1"/>
  <c r="X352" i="49"/>
  <c r="Y352" i="49" s="1"/>
  <c r="X815" i="49"/>
  <c r="Y815" i="49" s="1"/>
  <c r="X38" i="49"/>
  <c r="Y38" i="49" s="1"/>
  <c r="X994" i="49"/>
  <c r="Y994" i="49" s="1"/>
  <c r="X891" i="49"/>
  <c r="Y891" i="49" s="1"/>
  <c r="X375" i="49"/>
  <c r="Y375" i="49" s="1"/>
  <c r="X961" i="49"/>
  <c r="Y961" i="49" s="1"/>
  <c r="X883" i="49"/>
  <c r="Y883" i="49" s="1"/>
  <c r="X477" i="49"/>
  <c r="Y477" i="49" s="1"/>
  <c r="X277" i="49"/>
  <c r="Y277" i="49" s="1"/>
  <c r="X999" i="49"/>
  <c r="Y999" i="49" s="1"/>
  <c r="X1084" i="49"/>
  <c r="Y1084" i="49" s="1"/>
  <c r="X986" i="49"/>
  <c r="Y986" i="49" s="1"/>
  <c r="X395" i="49"/>
  <c r="Y395" i="49" s="1"/>
  <c r="X1212" i="49"/>
  <c r="Y1212" i="49" s="1"/>
  <c r="X720" i="49"/>
  <c r="Y720" i="49" s="1"/>
  <c r="X979" i="49"/>
  <c r="Y979" i="49" s="1"/>
  <c r="X1302" i="49"/>
  <c r="Y1302" i="49" s="1"/>
  <c r="X431" i="49"/>
  <c r="Y431" i="49" s="1"/>
  <c r="X637" i="49"/>
  <c r="Y637" i="49" s="1"/>
  <c r="X773" i="49"/>
  <c r="Y773" i="49" s="1"/>
  <c r="X243" i="49"/>
  <c r="Y243" i="49" s="1"/>
  <c r="X1169" i="49"/>
  <c r="Y1169" i="49" s="1"/>
  <c r="X394" i="49"/>
  <c r="Y394" i="49" s="1"/>
  <c r="X799" i="49"/>
  <c r="Y799" i="49" s="1"/>
  <c r="X846" i="49"/>
  <c r="Y846" i="49" s="1"/>
  <c r="X590" i="49"/>
  <c r="Y590" i="49" s="1"/>
  <c r="X1150" i="49"/>
  <c r="Y1150" i="49" s="1"/>
  <c r="X659" i="49"/>
  <c r="Y659" i="49" s="1"/>
  <c r="X795" i="49"/>
  <c r="Y795" i="49" s="1"/>
  <c r="X500" i="49"/>
  <c r="Y500" i="49" s="1"/>
  <c r="X367" i="49"/>
  <c r="Y367" i="49" s="1"/>
  <c r="X35" i="49"/>
  <c r="Y35" i="49" s="1"/>
  <c r="X790" i="49"/>
  <c r="Y790" i="49" s="1"/>
  <c r="X318" i="49"/>
  <c r="Y318" i="49" s="1"/>
  <c r="X1176" i="49"/>
  <c r="Y1176" i="49" s="1"/>
  <c r="X1027" i="49"/>
  <c r="Y1027" i="49" s="1"/>
  <c r="X1227" i="49"/>
  <c r="Y1227" i="49" s="1"/>
  <c r="X930" i="49"/>
  <c r="Y930" i="49" s="1"/>
  <c r="X1085" i="49"/>
  <c r="Y1085" i="49" s="1"/>
  <c r="X1195" i="49"/>
  <c r="Y1195" i="49" s="1"/>
  <c r="X927" i="49"/>
  <c r="Y927" i="49" s="1"/>
  <c r="X493" i="49"/>
  <c r="Y493" i="49" s="1"/>
  <c r="X100" i="49"/>
  <c r="Y100" i="49" s="1"/>
  <c r="X923" i="49"/>
  <c r="Y923" i="49" s="1"/>
  <c r="X792" i="49"/>
  <c r="Y792" i="49" s="1"/>
  <c r="X442" i="49"/>
  <c r="Y442" i="49" s="1"/>
  <c r="X279" i="49"/>
  <c r="Y279" i="49" s="1"/>
  <c r="X1353" i="49"/>
  <c r="Y1353" i="49" s="1"/>
  <c r="X887" i="49"/>
  <c r="Y887" i="49" s="1"/>
  <c r="X1025" i="49"/>
  <c r="Y1025" i="49" s="1"/>
  <c r="X1348" i="49"/>
  <c r="Y1348" i="49" s="1"/>
  <c r="X291" i="49"/>
  <c r="Y291" i="49" s="1"/>
  <c r="X827" i="49"/>
  <c r="Y827" i="49" s="1"/>
  <c r="X784" i="49"/>
  <c r="Y784" i="49" s="1"/>
  <c r="X169" i="49"/>
  <c r="Y169" i="49" s="1"/>
  <c r="X1159" i="49"/>
  <c r="Y1159" i="49" s="1"/>
  <c r="X1347" i="49"/>
  <c r="Y1347" i="49" s="1"/>
  <c r="X1171" i="49"/>
  <c r="Y1171" i="49" s="1"/>
  <c r="X1080" i="49"/>
  <c r="Y1080" i="49" s="1"/>
  <c r="X940" i="49"/>
  <c r="Y940" i="49" s="1"/>
  <c r="X270" i="49"/>
  <c r="Y270" i="49" s="1"/>
  <c r="X1279" i="49"/>
  <c r="Y1279" i="49" s="1"/>
  <c r="X363" i="49"/>
  <c r="Y363" i="49" s="1"/>
  <c r="X269" i="49"/>
  <c r="Y269" i="49" s="1"/>
  <c r="X1003" i="49"/>
  <c r="Y1003" i="49" s="1"/>
  <c r="X399" i="49"/>
  <c r="Y399" i="49" s="1"/>
  <c r="X404" i="49"/>
  <c r="Y404" i="49" s="1"/>
  <c r="X257" i="49"/>
  <c r="Y257" i="49" s="1"/>
  <c r="X798" i="49"/>
  <c r="Y798" i="49" s="1"/>
  <c r="X718" i="49"/>
  <c r="Y718" i="49" s="1"/>
  <c r="X293" i="49"/>
  <c r="Y293" i="49" s="1"/>
  <c r="X793" i="49"/>
  <c r="Y793" i="49" s="1"/>
  <c r="X374" i="49"/>
  <c r="Y374" i="49" s="1"/>
  <c r="X1156" i="49"/>
  <c r="Y1156" i="49" s="1"/>
  <c r="X246" i="49"/>
  <c r="Y246" i="49" s="1"/>
  <c r="X1349" i="49"/>
  <c r="Y1349" i="49" s="1"/>
  <c r="X836" i="49"/>
  <c r="Y836" i="49" s="1"/>
  <c r="X1297" i="49"/>
  <c r="Y1297" i="49" s="1"/>
  <c r="X1163" i="49"/>
  <c r="Y1163" i="49" s="1"/>
  <c r="X951" i="49"/>
  <c r="Y951" i="49" s="1"/>
  <c r="X1352" i="49"/>
  <c r="Y1352" i="49" s="1"/>
  <c r="X938" i="49"/>
  <c r="Y938" i="49" s="1"/>
  <c r="X483" i="49"/>
  <c r="Y483" i="49" s="1"/>
  <c r="X857" i="49"/>
  <c r="Y857" i="49" s="1"/>
  <c r="X1174" i="49"/>
  <c r="Y1174" i="49" s="1"/>
  <c r="X1001" i="49"/>
  <c r="Y1001" i="49" s="1"/>
  <c r="X1170" i="49"/>
  <c r="Y1170" i="49" s="1"/>
  <c r="X364" i="49"/>
  <c r="Y364" i="49" s="1"/>
  <c r="X1191" i="49"/>
  <c r="Y1191" i="49" s="1"/>
  <c r="X842" i="49"/>
  <c r="Y842" i="49" s="1"/>
  <c r="X1345" i="49"/>
  <c r="Y1345" i="49" s="1"/>
  <c r="X850" i="49"/>
  <c r="Y850" i="49" s="1"/>
  <c r="X396" i="49"/>
  <c r="Y396" i="49" s="1"/>
  <c r="X172" i="49"/>
  <c r="Y172" i="49" s="1"/>
  <c r="X108" i="49"/>
  <c r="Y108" i="49" s="1"/>
  <c r="X361" i="49"/>
  <c r="Y361" i="49" s="1"/>
  <c r="X1030" i="49"/>
  <c r="Y1030" i="49" s="1"/>
  <c r="X814" i="49"/>
  <c r="Y814" i="49" s="1"/>
  <c r="X1006" i="49"/>
  <c r="Y1006" i="49" s="1"/>
  <c r="X956" i="49"/>
  <c r="Y956" i="49" s="1"/>
  <c r="X256" i="49"/>
  <c r="Y256" i="49" s="1"/>
  <c r="X330" i="49"/>
  <c r="Y330" i="49" s="1"/>
  <c r="X829" i="49"/>
  <c r="Y829" i="49" s="1"/>
  <c r="X1013" i="49"/>
  <c r="Y1013" i="49" s="1"/>
  <c r="X1294" i="49"/>
  <c r="Y1294" i="49" s="1"/>
  <c r="X717" i="49"/>
  <c r="Y717" i="49" s="1"/>
  <c r="X715" i="49"/>
  <c r="Y715" i="49" s="1"/>
  <c r="X171" i="49"/>
  <c r="Y171" i="49" s="1"/>
  <c r="X460" i="49"/>
  <c r="Y460" i="49" s="1"/>
  <c r="X1243" i="49"/>
  <c r="Y1243" i="49" s="1"/>
  <c r="X470" i="49"/>
  <c r="Y470" i="49" s="1"/>
  <c r="X360" i="49"/>
  <c r="Y360" i="49" s="1"/>
  <c r="X959" i="49"/>
  <c r="Y959" i="49" s="1"/>
  <c r="X1200" i="49"/>
  <c r="Y1200" i="49" s="1"/>
  <c r="X418" i="49"/>
  <c r="Y418" i="49" s="1"/>
  <c r="X849" i="49"/>
  <c r="Y849" i="49" s="1"/>
  <c r="X966" i="49"/>
  <c r="Y966" i="49" s="1"/>
  <c r="X430" i="49"/>
  <c r="Y430" i="49" s="1"/>
  <c r="X819" i="49"/>
  <c r="Y819" i="49" s="1"/>
  <c r="X314" i="49"/>
  <c r="Y314" i="49" s="1"/>
  <c r="X985" i="49"/>
  <c r="Y985" i="49" s="1"/>
  <c r="X874" i="49"/>
  <c r="Y874" i="49" s="1"/>
  <c r="X297" i="49"/>
  <c r="Y297" i="49" s="1"/>
  <c r="X390" i="49"/>
  <c r="Y390" i="49" s="1"/>
  <c r="X863" i="49"/>
  <c r="Y863" i="49" s="1"/>
  <c r="X924" i="49"/>
  <c r="Y924" i="49" s="1"/>
  <c r="X280" i="49"/>
  <c r="Y280" i="49" s="1"/>
  <c r="X159" i="49"/>
  <c r="Y159" i="49" s="1"/>
  <c r="X1024" i="49"/>
  <c r="Y1024" i="49" s="1"/>
  <c r="X892" i="49"/>
  <c r="Y892" i="49" s="1"/>
  <c r="X712" i="49"/>
  <c r="Y712" i="49" s="1"/>
  <c r="X429" i="49"/>
  <c r="Y429" i="49" s="1"/>
  <c r="X1175" i="49"/>
  <c r="Y1175" i="49" s="1"/>
  <c r="X411" i="49"/>
  <c r="Y411" i="49" s="1"/>
  <c r="X417" i="49"/>
  <c r="Y417" i="49" s="1"/>
  <c r="X1252" i="49"/>
  <c r="Y1252" i="49" s="1"/>
  <c r="X112" i="49"/>
  <c r="Y112" i="49" s="1"/>
  <c r="X236" i="49"/>
  <c r="Y236" i="49" s="1"/>
  <c r="X1354" i="49"/>
  <c r="Y1354" i="49" s="1"/>
  <c r="X261" i="49"/>
  <c r="Y261" i="49" s="1"/>
  <c r="X888" i="49"/>
  <c r="Y888" i="49" s="1"/>
  <c r="X165" i="49"/>
  <c r="Y165" i="49" s="1"/>
  <c r="X428" i="49"/>
  <c r="Y428" i="49" s="1"/>
  <c r="X1208" i="49"/>
  <c r="Y1208" i="49" s="1"/>
  <c r="X1005" i="49"/>
  <c r="Y1005" i="49" s="1"/>
  <c r="X164" i="49"/>
  <c r="Y164" i="49" s="1"/>
  <c r="X613" i="49"/>
  <c r="Y613" i="49" s="1"/>
  <c r="X884" i="49"/>
  <c r="Y884" i="49" s="1"/>
  <c r="X950" i="49"/>
  <c r="Y950" i="49" s="1"/>
  <c r="X1192" i="49"/>
  <c r="Y1192" i="49" s="1"/>
  <c r="X828" i="49"/>
  <c r="Y828" i="49" s="1"/>
  <c r="X317" i="49"/>
  <c r="Y317" i="49" s="1"/>
  <c r="X356" i="49"/>
  <c r="Y356" i="49" s="1"/>
  <c r="X281" i="49"/>
  <c r="Y281" i="49" s="1"/>
  <c r="X37" i="49"/>
  <c r="Y37" i="49" s="1"/>
  <c r="X478" i="49"/>
  <c r="Y478" i="49" s="1"/>
  <c r="X984" i="49"/>
  <c r="Y984" i="49" s="1"/>
  <c r="X264" i="49"/>
  <c r="Y264" i="49" s="1"/>
  <c r="X660" i="49"/>
  <c r="Y660" i="49" s="1"/>
  <c r="X451" i="49"/>
  <c r="Y451" i="49" s="1"/>
  <c r="X965" i="49"/>
  <c r="Y965" i="49" s="1"/>
  <c r="X119" i="49"/>
  <c r="Y119" i="49" s="1"/>
  <c r="X998" i="49"/>
  <c r="Y998" i="49" s="1"/>
  <c r="X447" i="49"/>
  <c r="Y447" i="49" s="1"/>
  <c r="X851" i="49"/>
  <c r="Y851" i="49" s="1"/>
  <c r="X612" i="49"/>
  <c r="Y612" i="49" s="1"/>
  <c r="X409" i="49"/>
  <c r="Y409" i="49" s="1"/>
  <c r="X305" i="49"/>
  <c r="Y305" i="49" s="1"/>
  <c r="X248" i="49"/>
  <c r="Y248" i="49" s="1"/>
  <c r="X824" i="49"/>
  <c r="Y824" i="49" s="1"/>
  <c r="X320" i="49"/>
  <c r="Y320" i="49" s="1"/>
  <c r="X730" i="49"/>
  <c r="Y730" i="49" s="1"/>
  <c r="X366" i="49"/>
  <c r="Y366" i="49" s="1"/>
  <c r="X406" i="49"/>
  <c r="Y406" i="49" s="1"/>
  <c r="X416" i="49"/>
  <c r="Y416" i="49" s="1"/>
  <c r="X877" i="49"/>
  <c r="Y877" i="49" s="1"/>
  <c r="X496" i="49"/>
  <c r="Y496" i="49" s="1"/>
  <c r="X294" i="49"/>
  <c r="Y294" i="49" s="1"/>
  <c r="X480" i="49"/>
  <c r="Y480" i="49" s="1"/>
  <c r="X368" i="49"/>
  <c r="Y368" i="49" s="1"/>
  <c r="X338" i="49"/>
  <c r="Y338" i="49" s="1"/>
  <c r="X899" i="49"/>
  <c r="Y899" i="49" s="1"/>
  <c r="X335" i="49"/>
  <c r="Y335" i="49" s="1"/>
  <c r="X1178" i="49"/>
  <c r="Y1178" i="49" s="1"/>
  <c r="X370" i="49"/>
  <c r="Y370" i="49" s="1"/>
  <c r="X503" i="49"/>
  <c r="Y503" i="49" s="1"/>
  <c r="X405" i="49"/>
  <c r="Y405" i="49" s="1"/>
  <c r="X474" i="49"/>
  <c r="Y474" i="49" s="1"/>
  <c r="X611" i="49"/>
  <c r="Y611" i="49" s="1"/>
  <c r="X1002" i="49"/>
  <c r="Y1002" i="49" s="1"/>
  <c r="X1142" i="49"/>
  <c r="Y1142" i="49" s="1"/>
  <c r="X272" i="49"/>
  <c r="Y272" i="49" s="1"/>
  <c r="X349" i="49"/>
  <c r="Y349" i="49" s="1"/>
  <c r="X1042" i="49"/>
  <c r="Y1042" i="49" s="1"/>
  <c r="X241" i="49"/>
  <c r="Y241" i="49" s="1"/>
  <c r="X1164" i="49"/>
  <c r="Y1164" i="49" s="1"/>
  <c r="X393" i="49"/>
  <c r="Y393" i="49" s="1"/>
  <c r="X382" i="49"/>
  <c r="Y382" i="49" s="1"/>
  <c r="X343" i="49"/>
  <c r="Y343" i="49" s="1"/>
  <c r="X948" i="49"/>
  <c r="Y948" i="49" s="1"/>
  <c r="X457" i="49"/>
  <c r="Y457" i="49" s="1"/>
  <c r="X487" i="49"/>
  <c r="Y487" i="49" s="1"/>
  <c r="X1184" i="49"/>
  <c r="Y1184" i="49" s="1"/>
  <c r="X1250" i="49"/>
  <c r="Y1250" i="49" s="1"/>
  <c r="X301" i="49"/>
  <c r="Y301" i="49" s="1"/>
  <c r="X1167" i="49"/>
  <c r="Y1167" i="49" s="1"/>
  <c r="X51" i="49"/>
  <c r="Y51" i="49" s="1"/>
  <c r="X175" i="49"/>
  <c r="Y175" i="49" s="1"/>
  <c r="X307" i="49"/>
  <c r="Y307" i="49" s="1"/>
  <c r="X469" i="49"/>
  <c r="Y469" i="49" s="1"/>
  <c r="X1193" i="49"/>
  <c r="Y1193" i="49" s="1"/>
  <c r="X466" i="49"/>
  <c r="Y466" i="49" s="1"/>
  <c r="X937" i="49"/>
  <c r="Y937" i="49" s="1"/>
  <c r="X384" i="49"/>
  <c r="Y384" i="49" s="1"/>
  <c r="X807" i="49"/>
  <c r="Y807" i="49" s="1"/>
  <c r="X1234" i="49"/>
  <c r="Y1234" i="49" s="1"/>
  <c r="X485" i="49"/>
  <c r="Y485" i="49" s="1"/>
  <c r="X734" i="49"/>
  <c r="Y734" i="49" s="1"/>
  <c r="X479" i="49"/>
  <c r="Y479" i="49" s="1"/>
  <c r="X1152" i="49"/>
  <c r="Y1152" i="49" s="1"/>
  <c r="X353" i="49"/>
  <c r="Y353" i="49" s="1"/>
  <c r="X453" i="49"/>
  <c r="Y453" i="49" s="1"/>
  <c r="X290" i="49"/>
  <c r="Y290" i="49" s="1"/>
  <c r="X1255" i="49"/>
  <c r="Y1255" i="49" s="1"/>
  <c r="X351" i="49"/>
  <c r="Y351" i="49" s="1"/>
  <c r="X499" i="49"/>
  <c r="Y499" i="49" s="1"/>
  <c r="X786" i="49"/>
  <c r="Y786" i="49" s="1"/>
  <c r="X376" i="49"/>
  <c r="Y376" i="49" s="1"/>
  <c r="X348" i="49"/>
  <c r="Y348" i="49" s="1"/>
  <c r="X731" i="49"/>
  <c r="Y731" i="49" s="1"/>
  <c r="X1177" i="49"/>
  <c r="Y1177" i="49" s="1"/>
  <c r="X939" i="49"/>
  <c r="Y939" i="49" s="1"/>
  <c r="X1245" i="49"/>
  <c r="Y1245" i="49" s="1"/>
  <c r="X436" i="49"/>
  <c r="Y436" i="49" s="1"/>
  <c r="X1026" i="49"/>
  <c r="Y1026" i="49" s="1"/>
  <c r="X803" i="49"/>
  <c r="Y803" i="49" s="1"/>
  <c r="X355" i="49"/>
  <c r="Y355" i="49" s="1"/>
  <c r="X1149" i="49"/>
  <c r="Y1149" i="49" s="1"/>
  <c r="X424" i="49"/>
  <c r="Y424" i="49" s="1"/>
  <c r="X854" i="49"/>
  <c r="Y854" i="49" s="1"/>
  <c r="X110" i="49"/>
  <c r="Y110" i="49" s="1"/>
  <c r="X505" i="49"/>
  <c r="Y505" i="49" s="1"/>
  <c r="X303" i="49"/>
  <c r="Y303" i="49" s="1"/>
  <c r="X1010" i="49"/>
  <c r="Y1010" i="49" s="1"/>
  <c r="X1087" i="49"/>
  <c r="Y1087" i="49" s="1"/>
  <c r="X271" i="49"/>
  <c r="Y271" i="49" s="1"/>
  <c r="X978" i="49"/>
  <c r="Y978" i="49" s="1"/>
  <c r="X1008" i="49"/>
  <c r="Y1008" i="49" s="1"/>
  <c r="X377" i="49"/>
  <c r="Y377" i="49" s="1"/>
  <c r="X357" i="49"/>
  <c r="Y357" i="49" s="1"/>
  <c r="X952" i="49"/>
  <c r="Y952" i="49" s="1"/>
  <c r="X249" i="49"/>
  <c r="Y249" i="49" s="1"/>
  <c r="X350" i="49"/>
  <c r="Y350" i="49" s="1"/>
  <c r="X960" i="49"/>
  <c r="Y960" i="49" s="1"/>
  <c r="X1198" i="49"/>
  <c r="Y1198" i="49" s="1"/>
  <c r="X191" i="49"/>
  <c r="Y191" i="49" s="1"/>
  <c r="X313" i="49"/>
  <c r="Y313" i="49" s="1"/>
  <c r="X747" i="49"/>
  <c r="Y747" i="49" s="1"/>
  <c r="X735" i="49"/>
  <c r="Y735" i="49" s="1"/>
  <c r="X345" i="49"/>
  <c r="Y345" i="49" s="1"/>
  <c r="X39" i="49"/>
  <c r="Y39" i="49" s="1"/>
  <c r="X337" i="49"/>
  <c r="Y337" i="49" s="1"/>
  <c r="X806" i="49"/>
  <c r="Y806" i="49" s="1"/>
  <c r="X782" i="49"/>
  <c r="Y782" i="49" s="1"/>
  <c r="X1335" i="49"/>
  <c r="Y1335" i="49" s="1"/>
  <c r="X878" i="49"/>
  <c r="Y878" i="49" s="1"/>
  <c r="X1233" i="49"/>
  <c r="Y1233" i="49" s="1"/>
  <c r="X1079" i="49"/>
  <c r="Y1079" i="49" s="1"/>
  <c r="X471" i="49"/>
  <c r="Y471" i="49" s="1"/>
  <c r="X492" i="49"/>
  <c r="Y492" i="49" s="1"/>
  <c r="X969" i="49"/>
  <c r="Y969" i="49" s="1"/>
  <c r="X340" i="49"/>
  <c r="Y340" i="49" s="1"/>
  <c r="X768" i="49"/>
  <c r="Y768" i="49" s="1"/>
  <c r="X386" i="49"/>
  <c r="Y386" i="49" s="1"/>
  <c r="X324" i="49"/>
  <c r="Y324" i="49" s="1"/>
  <c r="X332" i="49"/>
  <c r="Y332" i="49" s="1"/>
  <c r="X861" i="49"/>
  <c r="Y861" i="49" s="1"/>
  <c r="X289" i="49"/>
  <c r="Y289" i="49" s="1"/>
  <c r="X263" i="49"/>
  <c r="Y263" i="49" s="1"/>
  <c r="X247" i="49"/>
  <c r="Y247" i="49" s="1"/>
  <c r="X847" i="49"/>
  <c r="Y847" i="49" s="1"/>
  <c r="X971" i="49"/>
  <c r="Y971" i="49" s="1"/>
  <c r="X810" i="49"/>
  <c r="Y810" i="49" s="1"/>
  <c r="X1014" i="49"/>
  <c r="Y1014" i="49" s="1"/>
  <c r="X796" i="49"/>
  <c r="Y796" i="49" s="1"/>
  <c r="X369" i="49"/>
  <c r="Y369" i="49" s="1"/>
  <c r="X822" i="49"/>
  <c r="Y822" i="49" s="1"/>
  <c r="X274" i="49"/>
  <c r="Y274" i="49" s="1"/>
  <c r="X1223" i="49"/>
  <c r="Y1223" i="49" s="1"/>
  <c r="X173" i="49"/>
  <c r="Y173" i="49" s="1"/>
  <c r="X1283" i="49"/>
  <c r="Y1283" i="49" s="1"/>
  <c r="X925" i="49"/>
  <c r="Y925" i="49" s="1"/>
  <c r="X334" i="49"/>
  <c r="Y334" i="49" s="1"/>
  <c r="X865" i="49"/>
  <c r="Y865" i="49" s="1"/>
  <c r="X439" i="49"/>
  <c r="Y439" i="49" s="1"/>
  <c r="X987" i="49"/>
  <c r="Y987" i="49" s="1"/>
  <c r="X174" i="49"/>
  <c r="Y174" i="49" s="1"/>
  <c r="X402" i="49"/>
  <c r="Y402" i="49" s="1"/>
  <c r="X1342" i="49"/>
  <c r="Y1342" i="49" s="1"/>
  <c r="X42" i="49"/>
  <c r="Y42" i="49" s="1"/>
  <c r="X295" i="49"/>
  <c r="Y295" i="49" s="1"/>
  <c r="X259" i="49"/>
  <c r="Y259" i="49" s="1"/>
  <c r="X53" i="49"/>
  <c r="Y53" i="49" s="1"/>
  <c r="X1044" i="49"/>
  <c r="Y1044" i="49" s="1"/>
  <c r="X838" i="49"/>
  <c r="Y838" i="49" s="1"/>
  <c r="X855" i="49"/>
  <c r="Y855" i="49" s="1"/>
  <c r="X1328" i="49"/>
  <c r="Y1328" i="49" s="1"/>
  <c r="X872" i="49"/>
  <c r="Y872" i="49" s="1"/>
  <c r="X328" i="49"/>
  <c r="Y328" i="49" s="1"/>
  <c r="X1161" i="49"/>
  <c r="Y1161" i="49" s="1"/>
  <c r="X240" i="49"/>
  <c r="Y240" i="49" s="1"/>
  <c r="X1441" i="49"/>
  <c r="Y1441" i="49" s="1"/>
  <c r="X378" i="49"/>
  <c r="Y378" i="49" s="1"/>
  <c r="X329" i="49"/>
  <c r="Y329" i="49" s="1"/>
  <c r="X1280" i="49"/>
  <c r="Y1280" i="49" s="1"/>
  <c r="X831" i="49"/>
  <c r="Y831" i="49" s="1"/>
  <c r="X1172" i="49"/>
  <c r="Y1172" i="49" s="1"/>
  <c r="X1290" i="49"/>
  <c r="Y1290" i="49" s="1"/>
  <c r="X820" i="49"/>
  <c r="Y820" i="49" s="1"/>
  <c r="X1083" i="49"/>
  <c r="Y1083" i="49" s="1"/>
  <c r="X840" i="49"/>
  <c r="Y840" i="49" s="1"/>
  <c r="X472" i="49"/>
  <c r="Y472" i="49" s="1"/>
  <c r="X1141" i="49"/>
  <c r="Y1141" i="49" s="1"/>
  <c r="X953" i="49"/>
  <c r="Y953" i="49" s="1"/>
  <c r="X410" i="49"/>
  <c r="Y410" i="49" s="1"/>
  <c r="X1309" i="49"/>
  <c r="Y1309" i="49" s="1"/>
  <c r="X1162" i="49"/>
  <c r="Y1162" i="49" s="1"/>
  <c r="X327" i="49"/>
  <c r="Y327" i="49" s="1"/>
  <c r="X657" i="49"/>
  <c r="Y657" i="49" s="1"/>
  <c r="X419" i="49"/>
  <c r="Y419" i="49" s="1"/>
  <c r="X949" i="49"/>
  <c r="Y949" i="49" s="1"/>
  <c r="X723" i="49"/>
  <c r="Y723" i="49" s="1"/>
  <c r="X876" i="49"/>
  <c r="Y876" i="49" s="1"/>
  <c r="X1231" i="49"/>
  <c r="Y1231" i="49" s="1"/>
  <c r="X864" i="49"/>
  <c r="Y864" i="49" s="1"/>
  <c r="X441" i="49"/>
  <c r="Y441" i="49" s="1"/>
  <c r="X1301" i="49"/>
  <c r="Y1301" i="49" s="1"/>
  <c r="X322" i="49"/>
  <c r="Y322" i="49" s="1"/>
  <c r="X1229" i="49"/>
  <c r="Y1229" i="49" s="1"/>
  <c r="X1082" i="49"/>
  <c r="Y1082" i="49" s="1"/>
  <c r="X947" i="49"/>
  <c r="Y947" i="49" s="1"/>
  <c r="X1253" i="49"/>
  <c r="Y1253" i="49" s="1"/>
  <c r="X1278" i="49"/>
  <c r="Y1278" i="49" s="1"/>
  <c r="X870" i="49"/>
  <c r="Y870" i="49" s="1"/>
  <c r="X811" i="49"/>
  <c r="Y811" i="49" s="1"/>
  <c r="X210" i="49"/>
  <c r="Y210" i="49" s="1"/>
  <c r="X1004" i="49"/>
  <c r="Y1004" i="49" s="1"/>
  <c r="X1300" i="49"/>
  <c r="Y1300" i="49" s="1"/>
  <c r="X421" i="49"/>
  <c r="Y421" i="49" s="1"/>
  <c r="X658" i="49"/>
  <c r="Y658" i="49" s="1"/>
  <c r="X342" i="49"/>
  <c r="Y342" i="49" s="1"/>
  <c r="X943" i="49"/>
  <c r="Y943" i="49" s="1"/>
  <c r="X896" i="49"/>
  <c r="Y896" i="49" s="1"/>
  <c r="X234" i="49"/>
  <c r="Y234" i="49" s="1"/>
  <c r="X1011" i="49"/>
  <c r="Y1011" i="49" s="1"/>
  <c r="X1206" i="49"/>
  <c r="Y1206" i="49" s="1"/>
  <c r="X1165" i="49"/>
  <c r="Y1165" i="49" s="1"/>
  <c r="X286" i="49"/>
  <c r="Y286" i="49" s="1"/>
  <c r="X158" i="49"/>
  <c r="Y158" i="49" s="1"/>
  <c r="X1144" i="49"/>
  <c r="Y1144" i="49" s="1"/>
  <c r="X115" i="49"/>
  <c r="Y115" i="49" s="1"/>
  <c r="X188" i="49"/>
  <c r="Y188" i="49" s="1"/>
  <c r="X716" i="49"/>
  <c r="Y716" i="49" s="1"/>
  <c r="X635" i="49"/>
  <c r="Y635" i="49" s="1"/>
  <c r="X868" i="49"/>
  <c r="Y868" i="49" s="1"/>
  <c r="X830" i="49"/>
  <c r="Y830" i="49" s="1"/>
  <c r="X1047" i="49"/>
  <c r="Y1047" i="49" s="1"/>
  <c r="X1207" i="49"/>
  <c r="Y1207" i="49" s="1"/>
  <c r="X1145" i="49"/>
  <c r="Y1145" i="49" s="1"/>
  <c r="X958" i="49"/>
  <c r="Y958" i="49" s="1"/>
  <c r="X292" i="49"/>
  <c r="Y292" i="49" s="1"/>
  <c r="X1158" i="49"/>
  <c r="Y1158" i="49" s="1"/>
  <c r="X461" i="49"/>
  <c r="Y461" i="49" s="1"/>
  <c r="Q307" i="49"/>
  <c r="Q494" i="49"/>
  <c r="Q1304" i="49"/>
  <c r="Q528" i="49"/>
  <c r="Q495" i="49"/>
  <c r="Q308" i="49"/>
  <c r="Q1301" i="49"/>
  <c r="Q492" i="49"/>
  <c r="Q309" i="49"/>
  <c r="Q1391" i="49"/>
  <c r="Q306" i="49"/>
  <c r="Q1379" i="49"/>
  <c r="Q527" i="49"/>
  <c r="Q1302" i="49"/>
  <c r="Q1305" i="49"/>
  <c r="T617" i="49"/>
  <c r="T381" i="49"/>
  <c r="T692" i="49"/>
  <c r="T434" i="49"/>
  <c r="T1006" i="49"/>
  <c r="T363" i="49"/>
  <c r="T40" i="49"/>
  <c r="T453" i="49"/>
  <c r="T759" i="49"/>
  <c r="T339" i="49"/>
  <c r="T833" i="49"/>
  <c r="T176" i="49"/>
  <c r="T561" i="49"/>
  <c r="T1293" i="49"/>
  <c r="T379" i="49"/>
  <c r="T389" i="49"/>
  <c r="T249" i="49"/>
  <c r="T812" i="49"/>
  <c r="T368" i="49"/>
  <c r="T1391" i="49"/>
  <c r="T325" i="49"/>
  <c r="T551" i="49"/>
  <c r="T316" i="49"/>
  <c r="T1131" i="49"/>
  <c r="T1156" i="49"/>
  <c r="T544" i="49"/>
  <c r="T921" i="49"/>
  <c r="T899" i="49"/>
  <c r="T1167" i="49"/>
  <c r="T354" i="49"/>
  <c r="T957" i="49"/>
  <c r="T734" i="49"/>
  <c r="T252" i="49"/>
  <c r="T925" i="49"/>
  <c r="T295" i="49"/>
  <c r="T1387" i="49"/>
  <c r="T1166" i="49"/>
  <c r="T975" i="49"/>
  <c r="T1141" i="49"/>
  <c r="T1077" i="49"/>
  <c r="T1302" i="49"/>
  <c r="T1372" i="49"/>
  <c r="T398" i="49"/>
  <c r="T984" i="49"/>
  <c r="T798" i="49"/>
  <c r="T978" i="49"/>
  <c r="T262" i="49"/>
  <c r="T1288" i="49"/>
  <c r="T1266" i="49"/>
  <c r="T1197" i="49"/>
  <c r="T836" i="49"/>
  <c r="T158" i="49"/>
  <c r="T1418" i="49"/>
  <c r="T583" i="49"/>
  <c r="T1271" i="49"/>
  <c r="T755" i="49"/>
  <c r="T805" i="49"/>
  <c r="T280" i="49"/>
  <c r="T1042" i="49"/>
  <c r="T1328" i="49"/>
  <c r="T891" i="49"/>
  <c r="T525" i="49"/>
  <c r="T840" i="49"/>
  <c r="T485" i="49"/>
  <c r="T482" i="49"/>
  <c r="T244" i="49"/>
  <c r="T747" i="49"/>
  <c r="T510" i="49"/>
  <c r="T1124" i="49"/>
  <c r="T620" i="49"/>
  <c r="T1210" i="49"/>
  <c r="T911" i="49"/>
  <c r="T533" i="49"/>
  <c r="T500" i="49"/>
  <c r="T526" i="49"/>
  <c r="T991" i="49"/>
  <c r="T1242" i="49"/>
  <c r="T938" i="49"/>
  <c r="T778" i="49"/>
  <c r="T1411" i="49"/>
  <c r="T874" i="49"/>
  <c r="T1040" i="49"/>
  <c r="T1287" i="49"/>
  <c r="T1020" i="49"/>
  <c r="T1071" i="49"/>
  <c r="T1196" i="49"/>
  <c r="T550" i="49"/>
  <c r="T619" i="49"/>
  <c r="T497" i="49"/>
  <c r="T595" i="49"/>
  <c r="T537" i="49"/>
  <c r="T776" i="49"/>
  <c r="T346" i="49"/>
  <c r="T451" i="49"/>
  <c r="T961" i="49"/>
  <c r="T930" i="49"/>
  <c r="T852" i="49"/>
  <c r="T963" i="49"/>
  <c r="T1138" i="49"/>
  <c r="T314" i="49"/>
  <c r="T357" i="49"/>
  <c r="T1025" i="49"/>
  <c r="T1099" i="49"/>
  <c r="T1335" i="49"/>
  <c r="T949" i="49"/>
  <c r="T1128" i="49"/>
  <c r="T563" i="49"/>
  <c r="T174" i="49"/>
  <c r="T1353" i="49"/>
  <c r="T1342" i="49"/>
  <c r="T1019" i="49"/>
  <c r="T751" i="49"/>
  <c r="T1076" i="49"/>
  <c r="T455" i="49"/>
  <c r="T576" i="49"/>
  <c r="T433" i="49"/>
  <c r="T1397" i="49"/>
  <c r="T1162" i="49"/>
  <c r="T878" i="49"/>
  <c r="T564" i="49"/>
  <c r="T236" i="49"/>
  <c r="T559" i="49"/>
  <c r="T606" i="49"/>
  <c r="T588" i="49"/>
  <c r="T703" i="49"/>
  <c r="T610" i="49"/>
  <c r="T974" i="49"/>
  <c r="T439" i="49"/>
  <c r="T1176" i="49"/>
  <c r="T886" i="49"/>
  <c r="T1378" i="49"/>
  <c r="T253" i="49"/>
  <c r="T830" i="49"/>
  <c r="T584" i="49"/>
  <c r="T1120" i="49"/>
  <c r="T1259" i="49"/>
  <c r="T907" i="49"/>
  <c r="T1421" i="49"/>
  <c r="T1308" i="49"/>
  <c r="T1377" i="49"/>
  <c r="T301" i="49"/>
  <c r="T756" i="49"/>
  <c r="T919" i="49"/>
  <c r="T1357" i="49"/>
  <c r="T1090" i="49"/>
  <c r="T470" i="49"/>
  <c r="T542" i="49"/>
  <c r="T770" i="49"/>
  <c r="T809" i="49"/>
  <c r="T572" i="49"/>
  <c r="T869" i="49"/>
  <c r="T1060" i="49"/>
  <c r="T39" i="49"/>
  <c r="T995" i="49"/>
  <c r="T898" i="49"/>
  <c r="T695" i="49"/>
  <c r="T1290" i="49"/>
  <c r="T752" i="49"/>
  <c r="T530" i="49"/>
  <c r="T944" i="49"/>
  <c r="T656" i="49"/>
  <c r="T555" i="49"/>
  <c r="T401" i="49"/>
  <c r="T553" i="49"/>
  <c r="T1200" i="49"/>
  <c r="T705" i="49"/>
  <c r="T1292" i="49"/>
  <c r="T640" i="49"/>
  <c r="T347" i="49"/>
  <c r="T367" i="49"/>
  <c r="T529" i="49"/>
  <c r="T1213" i="49"/>
  <c r="T1152" i="49"/>
  <c r="T882" i="49"/>
  <c r="T1078" i="49"/>
  <c r="T861" i="49"/>
  <c r="T1198" i="49"/>
  <c r="T247" i="49"/>
  <c r="T323" i="49"/>
  <c r="T1226" i="49"/>
  <c r="T903" i="49"/>
  <c r="T1139" i="49"/>
  <c r="T1390" i="49"/>
  <c r="T596" i="49"/>
  <c r="T1081" i="49"/>
  <c r="T807" i="49"/>
  <c r="T1414" i="49"/>
  <c r="T534" i="49"/>
  <c r="T1014" i="49"/>
  <c r="T109" i="49"/>
  <c r="T1001" i="49"/>
  <c r="T713" i="49"/>
  <c r="T1178" i="49"/>
  <c r="T1316" i="49"/>
  <c r="T1321" i="49"/>
  <c r="T1314" i="49"/>
  <c r="T496" i="49"/>
  <c r="T117" i="49"/>
  <c r="T1262" i="49"/>
  <c r="T38" i="49"/>
  <c r="T293" i="49"/>
  <c r="T1369" i="49"/>
  <c r="T626" i="49"/>
  <c r="T405" i="49"/>
  <c r="T623" i="49"/>
  <c r="T1410" i="49"/>
  <c r="T1086" i="49"/>
  <c r="T420" i="49"/>
  <c r="T1129" i="49"/>
  <c r="T992" i="49"/>
  <c r="T1016" i="49"/>
  <c r="T1134" i="49"/>
  <c r="T364" i="49"/>
  <c r="T331" i="49"/>
  <c r="T1433" i="49"/>
  <c r="T872" i="49"/>
  <c r="T478" i="49"/>
  <c r="T1422" i="49"/>
  <c r="T1234" i="49"/>
  <c r="T1070" i="49"/>
  <c r="T967" i="49"/>
  <c r="T602" i="49"/>
  <c r="T111" i="49"/>
  <c r="T266" i="49"/>
  <c r="T1145" i="49"/>
  <c r="T393" i="49"/>
  <c r="T446" i="49"/>
  <c r="T298" i="49"/>
  <c r="T987" i="49"/>
  <c r="T1225" i="49"/>
  <c r="T669" i="49"/>
  <c r="T554" i="49"/>
  <c r="T814" i="49"/>
  <c r="T462" i="49"/>
  <c r="T362" i="49"/>
  <c r="T411" i="49"/>
  <c r="T774" i="49"/>
  <c r="T443" i="49"/>
  <c r="T320" i="49"/>
  <c r="T828" i="49"/>
  <c r="T1114" i="49"/>
  <c r="T920" i="49"/>
  <c r="T690" i="49"/>
  <c r="T1370" i="49"/>
  <c r="T763" i="49"/>
  <c r="T943" i="49"/>
  <c r="T413" i="49"/>
  <c r="T1416" i="49"/>
  <c r="T749" i="49"/>
  <c r="T506" i="49"/>
  <c r="T885" i="49"/>
  <c r="T665" i="49"/>
  <c r="T1039" i="49"/>
  <c r="T248" i="49"/>
  <c r="T1057" i="49"/>
  <c r="T790" i="49"/>
  <c r="T519" i="49"/>
  <c r="T646" i="49"/>
  <c r="T714" i="49"/>
  <c r="T917" i="49"/>
  <c r="T1082" i="49"/>
  <c r="T956" i="49"/>
  <c r="T1373" i="49"/>
  <c r="T1021" i="49"/>
  <c r="T283" i="49"/>
  <c r="T454" i="49"/>
  <c r="T1336" i="49"/>
  <c r="T1130" i="49"/>
  <c r="T1149" i="49"/>
  <c r="T1073" i="49"/>
  <c r="T1276" i="49"/>
  <c r="T627" i="49"/>
  <c r="T538" i="49"/>
  <c r="T1254" i="49"/>
  <c r="T727" i="49"/>
  <c r="T1354" i="49"/>
  <c r="T1260" i="49"/>
  <c r="T796" i="49"/>
  <c r="T909" i="49"/>
  <c r="T895" i="49"/>
  <c r="T1275" i="49"/>
  <c r="T435" i="49"/>
  <c r="T499" i="49"/>
  <c r="T258" i="49"/>
  <c r="T1024" i="49"/>
  <c r="T210" i="49"/>
  <c r="T257" i="49"/>
  <c r="T459" i="49"/>
  <c r="T1089" i="49"/>
  <c r="T445" i="49"/>
  <c r="Q773" i="49"/>
  <c r="T272" i="49"/>
  <c r="T641" i="49"/>
  <c r="T313" i="49"/>
  <c r="T570" i="49"/>
  <c r="T993" i="49"/>
  <c r="T822" i="49"/>
  <c r="T832" i="49"/>
  <c r="T827" i="49"/>
  <c r="T425" i="49"/>
  <c r="T1137" i="49"/>
  <c r="T1148" i="49"/>
  <c r="T1220" i="49"/>
  <c r="T612" i="49"/>
  <c r="T173" i="49"/>
  <c r="T573" i="49"/>
  <c r="T754" i="49"/>
  <c r="T387" i="49"/>
  <c r="T404" i="49"/>
  <c r="T289" i="49"/>
  <c r="T432" i="49"/>
  <c r="T408" i="49"/>
  <c r="T318" i="49"/>
  <c r="T440" i="49"/>
  <c r="T1102" i="49"/>
  <c r="T985" i="49"/>
  <c r="T1068" i="49"/>
  <c r="T862" i="49"/>
  <c r="T726" i="49"/>
  <c r="T541" i="49"/>
  <c r="T450" i="49"/>
  <c r="T308" i="49"/>
  <c r="T1436" i="49"/>
  <c r="T162" i="49"/>
  <c r="T370" i="49"/>
  <c r="T1121" i="49"/>
  <c r="T607" i="49"/>
  <c r="T971" i="49"/>
  <c r="T359" i="49"/>
  <c r="T1113" i="49"/>
  <c r="T557" i="49"/>
  <c r="T1051" i="49"/>
  <c r="T794" i="49"/>
  <c r="T997" i="49"/>
  <c r="T1026" i="49"/>
  <c r="T260" i="49"/>
  <c r="T1159" i="49"/>
  <c r="T416" i="49"/>
  <c r="T1395" i="49"/>
  <c r="T418" i="49"/>
  <c r="T709" i="49"/>
  <c r="T472" i="49"/>
  <c r="T1105" i="49"/>
  <c r="T847" i="49"/>
  <c r="T618" i="49"/>
  <c r="T427" i="49"/>
  <c r="T1413" i="49"/>
  <c r="T422" i="49"/>
  <c r="T1032" i="49"/>
  <c r="T688" i="49"/>
  <c r="T568" i="49"/>
  <c r="T118" i="49"/>
  <c r="T1188" i="49"/>
  <c r="T441" i="49"/>
  <c r="T1233" i="49"/>
  <c r="T399" i="49"/>
  <c r="T744" i="49"/>
  <c r="T261" i="49"/>
  <c r="T708" i="49"/>
  <c r="T660" i="49"/>
  <c r="T471" i="49"/>
  <c r="T501" i="49"/>
  <c r="T1440" i="49"/>
  <c r="T394" i="49"/>
  <c r="T458" i="49"/>
  <c r="T766" i="49"/>
  <c r="T366" i="49"/>
  <c r="T1286" i="49"/>
  <c r="T871" i="49"/>
  <c r="T1240" i="49"/>
  <c r="T998" i="49"/>
  <c r="T1186" i="49"/>
  <c r="T892" i="49"/>
  <c r="T1251" i="49"/>
  <c r="T1415" i="49"/>
  <c r="T876" i="49"/>
  <c r="T711" i="49"/>
  <c r="T742" i="49"/>
  <c r="T858" i="49"/>
  <c r="T968" i="49"/>
  <c r="T116" i="49"/>
  <c r="T1362" i="49"/>
  <c r="T507" i="49"/>
  <c r="T1429" i="49"/>
  <c r="T412" i="49"/>
  <c r="T1214" i="49"/>
  <c r="T825" i="49"/>
  <c r="T1018" i="49"/>
  <c r="T355" i="49"/>
  <c r="T1256" i="49"/>
  <c r="T522" i="49"/>
  <c r="T376" i="49"/>
  <c r="T678" i="49"/>
  <c r="T37" i="49"/>
  <c r="T718" i="49"/>
  <c r="T636" i="49"/>
  <c r="T1038" i="49"/>
  <c r="T1412" i="49"/>
  <c r="T466" i="49"/>
  <c r="T305" i="49"/>
  <c r="T666" i="49"/>
  <c r="T851" i="49"/>
  <c r="T1160" i="49"/>
  <c r="T56" i="49"/>
  <c r="T326" i="49"/>
  <c r="T670" i="49"/>
  <c r="T720" i="49"/>
  <c r="T1133" i="49"/>
  <c r="T1355" i="49"/>
  <c r="T1150" i="49"/>
  <c r="T1153" i="49"/>
  <c r="T1216" i="49"/>
  <c r="T933" i="49"/>
  <c r="T908" i="49"/>
  <c r="T946" i="49"/>
  <c r="T491" i="49"/>
  <c r="T835" i="49"/>
  <c r="T566" i="49"/>
  <c r="T582" i="49"/>
  <c r="T1100" i="49"/>
  <c r="T288" i="49"/>
  <c r="T740" i="49"/>
  <c r="T1270" i="49"/>
  <c r="T480" i="49"/>
  <c r="T1331" i="49"/>
  <c r="T650" i="49"/>
  <c r="T1012" i="49"/>
  <c r="T1258" i="49"/>
  <c r="T1054" i="49"/>
  <c r="T1438" i="49"/>
  <c r="T1163" i="49"/>
  <c r="T1118" i="49"/>
  <c r="T414" i="49"/>
  <c r="T1236" i="49"/>
  <c r="T1403" i="49"/>
  <c r="T1284" i="49"/>
  <c r="T932" i="49"/>
  <c r="T1203" i="49"/>
  <c r="T1325" i="49"/>
  <c r="T449" i="49"/>
  <c r="T1095" i="49"/>
  <c r="T424" i="49"/>
  <c r="T850" i="49"/>
  <c r="T1165" i="49"/>
  <c r="T384" i="49"/>
  <c r="T664" i="49"/>
  <c r="T106" i="49"/>
  <c r="T1005" i="49"/>
  <c r="T545" i="49"/>
  <c r="T475" i="49"/>
  <c r="T721" i="49"/>
  <c r="T701" i="49"/>
  <c r="T699" i="49"/>
  <c r="T769" i="49"/>
  <c r="T875" i="49"/>
  <c r="T704" i="49"/>
  <c r="T1361" i="49"/>
  <c r="T787" i="49"/>
  <c r="T857" i="49"/>
  <c r="T447" i="49"/>
  <c r="T511" i="49"/>
  <c r="T989" i="49"/>
  <c r="T575" i="49"/>
  <c r="T1185" i="49"/>
  <c r="T175" i="49"/>
  <c r="T1007" i="49"/>
  <c r="T577" i="49"/>
  <c r="T191" i="49"/>
  <c r="T880" i="49"/>
  <c r="T1318" i="49"/>
  <c r="T1297" i="49"/>
  <c r="T881" i="49"/>
  <c r="T333" i="49"/>
  <c r="T1312" i="49"/>
  <c r="T547" i="49"/>
  <c r="T565" i="49"/>
  <c r="T1087" i="49"/>
  <c r="T388" i="49"/>
  <c r="T746" i="49"/>
  <c r="T914" i="49"/>
  <c r="T1224" i="49"/>
  <c r="T1317" i="49"/>
  <c r="T719" i="49"/>
  <c r="T1305" i="49"/>
  <c r="T631" i="49"/>
  <c r="T374" i="49"/>
  <c r="T417" i="49"/>
  <c r="T1368" i="49"/>
  <c r="T390" i="49"/>
  <c r="T1094" i="49"/>
  <c r="T1036" i="49"/>
  <c r="T464" i="49"/>
  <c r="T936" i="49"/>
  <c r="T1359" i="49"/>
  <c r="T315" i="49"/>
  <c r="Q768" i="49"/>
  <c r="T1323" i="49"/>
  <c r="T493" i="49"/>
  <c r="T753" i="49"/>
  <c r="T624" i="49"/>
  <c r="T1217" i="49"/>
  <c r="T1324" i="49"/>
  <c r="T460" i="49"/>
  <c r="T628" i="49"/>
  <c r="T1204" i="49"/>
  <c r="T784" i="49"/>
  <c r="T312" i="49"/>
  <c r="T51" i="49"/>
  <c r="T1228" i="49"/>
  <c r="T677" i="49"/>
  <c r="T1392" i="49"/>
  <c r="T922" i="49"/>
  <c r="T1074" i="49"/>
  <c r="T334" i="49"/>
  <c r="T603" i="49"/>
  <c r="T1295" i="49"/>
  <c r="T622" i="49"/>
  <c r="T723" i="49"/>
  <c r="T1122" i="49"/>
  <c r="T1401" i="49"/>
  <c r="T1215" i="49"/>
  <c r="T783" i="49"/>
  <c r="T1398" i="49"/>
  <c r="T1311" i="49"/>
  <c r="T285" i="49"/>
  <c r="T864" i="49"/>
  <c r="T1230" i="49"/>
  <c r="T1115" i="49"/>
  <c r="T1279" i="49"/>
  <c r="T372" i="49"/>
  <c r="T1126" i="49"/>
  <c r="T940" i="49"/>
  <c r="T960" i="49"/>
  <c r="T54" i="49"/>
  <c r="T732" i="49"/>
  <c r="T1027" i="49"/>
  <c r="T823" i="49"/>
  <c r="T1221" i="49"/>
  <c r="T1280" i="49"/>
  <c r="T402" i="49"/>
  <c r="T786" i="49"/>
  <c r="T942" i="49"/>
  <c r="T1427" i="49"/>
  <c r="T931" i="49"/>
  <c r="T523" i="49"/>
  <c r="T966" i="49"/>
  <c r="T902" i="49"/>
  <c r="T1022" i="49"/>
  <c r="T1066" i="49"/>
  <c r="T237" i="49"/>
  <c r="T1380" i="49"/>
  <c r="T1406" i="49"/>
  <c r="T1245" i="49"/>
  <c r="T816" i="49"/>
  <c r="T382" i="49"/>
  <c r="T1205" i="49"/>
  <c r="T821" i="49"/>
  <c r="T286" i="49"/>
  <c r="T1190" i="49"/>
  <c r="T599" i="49"/>
  <c r="T386" i="49"/>
  <c r="T605" i="49"/>
  <c r="T1340" i="49"/>
  <c r="T689" i="49"/>
  <c r="T1439" i="49"/>
  <c r="T385" i="49"/>
  <c r="T1376" i="49"/>
  <c r="T429" i="49"/>
  <c r="T1248" i="49"/>
  <c r="T1055" i="49"/>
  <c r="T558" i="49"/>
  <c r="T1059" i="49"/>
  <c r="T259" i="49"/>
  <c r="T1003" i="49"/>
  <c r="T647" i="49"/>
  <c r="T789" i="49"/>
  <c r="T352" i="49"/>
  <c r="T838" i="49"/>
  <c r="T297" i="49"/>
  <c r="T250" i="49"/>
  <c r="T1050" i="49"/>
  <c r="T884" i="49"/>
  <c r="T1309" i="49"/>
  <c r="T691" i="49"/>
  <c r="T1329" i="49"/>
  <c r="T421" i="49"/>
  <c r="T802" i="49"/>
  <c r="T270" i="49"/>
  <c r="T745" i="49"/>
  <c r="T900" i="49"/>
  <c r="T962" i="49"/>
  <c r="T1085" i="49"/>
  <c r="T1058" i="49"/>
  <c r="T686" i="49"/>
  <c r="T265" i="49"/>
  <c r="T392" i="49"/>
  <c r="T866" i="49"/>
  <c r="T1053" i="49"/>
  <c r="T1052" i="49"/>
  <c r="T1008" i="49"/>
  <c r="T600" i="49"/>
  <c r="T407" i="49"/>
  <c r="T294" i="49"/>
  <c r="T238" i="49"/>
  <c r="T1272" i="49"/>
  <c r="T839" i="49"/>
  <c r="T539" i="49"/>
  <c r="T254" i="49"/>
  <c r="T1170" i="49"/>
  <c r="T1117" i="49"/>
  <c r="T1187" i="49"/>
  <c r="T1343" i="49"/>
  <c r="T681" i="49"/>
  <c r="T1333" i="49"/>
  <c r="T865" i="49"/>
  <c r="T663" i="49"/>
  <c r="T426" i="49"/>
  <c r="T1269" i="49"/>
  <c r="T336" i="49"/>
  <c r="T107" i="49"/>
  <c r="T1079" i="49"/>
  <c r="T324" i="49"/>
  <c r="T1375" i="49"/>
  <c r="T758" i="49"/>
  <c r="T764" i="49"/>
  <c r="T859" i="49"/>
  <c r="T757" i="49"/>
  <c r="T171" i="49"/>
  <c r="T189" i="49"/>
  <c r="T255" i="49"/>
  <c r="T952" i="49"/>
  <c r="T329" i="49"/>
  <c r="T235" i="49"/>
  <c r="T1063" i="49"/>
  <c r="T928" i="49"/>
  <c r="T157" i="49"/>
  <c r="T951" i="49"/>
  <c r="T926" i="49"/>
  <c r="T801" i="49"/>
  <c r="T591" i="49"/>
  <c r="T527" i="49"/>
  <c r="T860" i="49"/>
  <c r="T1426" i="49"/>
  <c r="T552" i="49"/>
  <c r="T1015" i="49"/>
  <c r="T562" i="49"/>
  <c r="T1434" i="49"/>
  <c r="T824" i="49"/>
  <c r="T844" i="49"/>
  <c r="T1300" i="49"/>
  <c r="T456" i="49"/>
  <c r="T1232" i="49"/>
  <c r="T1116" i="49"/>
  <c r="T1097" i="49"/>
  <c r="T1108" i="49"/>
  <c r="T791" i="49"/>
  <c r="T1143" i="49"/>
  <c r="T856" i="49"/>
  <c r="T863" i="49"/>
  <c r="T1010" i="49"/>
  <c r="T548" i="49"/>
  <c r="T487" i="49"/>
  <c r="T888" i="49"/>
  <c r="T503" i="49"/>
  <c r="T1093" i="49"/>
  <c r="T1083" i="49"/>
  <c r="T972" i="49"/>
  <c r="T1407" i="49"/>
  <c r="T1402" i="49"/>
  <c r="T1273" i="49"/>
  <c r="T777" i="49"/>
  <c r="T52" i="49"/>
  <c r="T634" i="49"/>
  <c r="T1432" i="49"/>
  <c r="T687" i="49"/>
  <c r="T571" i="49"/>
  <c r="T803" i="49"/>
  <c r="T683" i="49"/>
  <c r="T616" i="49"/>
  <c r="T1435" i="49"/>
  <c r="T590" i="49"/>
  <c r="T702" i="49"/>
  <c r="T684" i="49"/>
  <c r="T361" i="49"/>
  <c r="T806" i="49"/>
  <c r="T112" i="49"/>
  <c r="T373" i="49"/>
  <c r="T1431" i="49"/>
  <c r="T772" i="49"/>
  <c r="T970" i="49"/>
  <c r="T396" i="49"/>
  <c r="T1274" i="49"/>
  <c r="T1330" i="49"/>
  <c r="T1084" i="49"/>
  <c r="T1379" i="49"/>
  <c r="T467" i="49"/>
  <c r="T560" i="49"/>
  <c r="T982" i="49"/>
  <c r="T484" i="49"/>
  <c r="T159" i="49"/>
  <c r="T724" i="49"/>
  <c r="T988" i="49"/>
  <c r="T800" i="49"/>
  <c r="T729" i="49"/>
  <c r="T939" i="49"/>
  <c r="T1004" i="49"/>
  <c r="T1303" i="49"/>
  <c r="T100" i="49"/>
  <c r="T652" i="49"/>
  <c r="W497" i="49"/>
  <c r="T614" i="49"/>
  <c r="T234" i="49"/>
  <c r="T1192" i="49"/>
  <c r="T1023" i="49"/>
  <c r="T1168" i="49"/>
  <c r="T682" i="49"/>
  <c r="T1319" i="49"/>
  <c r="T345" i="49"/>
  <c r="T1408" i="49"/>
  <c r="T1348" i="49"/>
  <c r="T1334" i="49"/>
  <c r="T1313" i="49"/>
  <c r="T1281" i="49"/>
  <c r="T685" i="49"/>
  <c r="T1399" i="49"/>
  <c r="T868" i="49"/>
  <c r="T901" i="49"/>
  <c r="T1430" i="49"/>
  <c r="T397" i="49"/>
  <c r="T953" i="49"/>
  <c r="T461" i="49"/>
  <c r="T1142" i="49"/>
  <c r="T1393" i="49"/>
  <c r="T969" i="49"/>
  <c r="T517" i="49"/>
  <c r="T442" i="49"/>
  <c r="T707" i="49"/>
  <c r="T1182" i="49"/>
  <c r="T1047" i="49"/>
  <c r="T1307" i="49"/>
  <c r="T873" i="49"/>
  <c r="T1341" i="49"/>
  <c r="T804" i="49"/>
  <c r="T818" i="49"/>
  <c r="T524" i="49"/>
  <c r="T1017" i="49"/>
  <c r="T1239" i="49"/>
  <c r="T1222" i="49"/>
  <c r="T738" i="49"/>
  <c r="T679" i="49"/>
  <c r="T348" i="49"/>
  <c r="T1098" i="49"/>
  <c r="T306" i="49"/>
  <c r="T1112" i="49"/>
  <c r="T639" i="49"/>
  <c r="T341" i="49"/>
  <c r="T1396" i="49"/>
  <c r="T343" i="49"/>
  <c r="T1347" i="49"/>
  <c r="T328" i="49"/>
  <c r="T846" i="49"/>
  <c r="T430" i="49"/>
  <c r="T976" i="49"/>
  <c r="T762" i="49"/>
  <c r="W1441" i="49"/>
  <c r="T604" i="49"/>
  <c r="T1219" i="49"/>
  <c r="T1155" i="49"/>
  <c r="T643" i="49"/>
  <c r="T848" i="49"/>
  <c r="T241" i="49"/>
  <c r="T739" i="49"/>
  <c r="T1209" i="49"/>
  <c r="T1261" i="49"/>
  <c r="T55" i="49"/>
  <c r="T1231" i="49"/>
  <c r="T1030" i="49"/>
  <c r="T675" i="49"/>
  <c r="T1441" i="49"/>
  <c r="T673" i="49"/>
  <c r="T1389" i="49"/>
  <c r="T1035" i="49"/>
  <c r="T890" i="49"/>
  <c r="T340" i="49"/>
  <c r="T1244" i="49"/>
  <c r="T625" i="49"/>
  <c r="T1067" i="49"/>
  <c r="T788" i="49"/>
  <c r="T906" i="49"/>
  <c r="T304" i="49"/>
  <c r="T1199" i="49"/>
  <c r="T1135" i="49"/>
  <c r="T737" i="49"/>
  <c r="T1151" i="49"/>
  <c r="T735" i="49"/>
  <c r="T887" i="49"/>
  <c r="T585" i="49"/>
  <c r="T760" i="49"/>
  <c r="T716" i="49"/>
  <c r="T1344" i="49"/>
  <c r="T410" i="49"/>
  <c r="T1243" i="49"/>
  <c r="T169" i="49"/>
  <c r="T1223" i="49"/>
  <c r="T351" i="49"/>
  <c r="T353" i="49"/>
  <c r="T1296" i="49"/>
  <c r="T635" i="49"/>
  <c r="T403" i="49"/>
  <c r="T528" i="49"/>
  <c r="T233" i="49"/>
  <c r="T350" i="49"/>
  <c r="T853" i="49"/>
  <c r="T609" i="49"/>
  <c r="T1255" i="49"/>
  <c r="T474" i="49"/>
  <c r="T837" i="49"/>
  <c r="T795" i="49"/>
  <c r="T648" i="49"/>
  <c r="T1202" i="49"/>
  <c r="T1257" i="49"/>
  <c r="T728" i="49"/>
  <c r="T731" i="49"/>
  <c r="T773" i="49"/>
  <c r="T613" i="49"/>
  <c r="W773" i="49"/>
  <c r="T696" i="49"/>
  <c r="T1140" i="49"/>
  <c r="T330" i="49"/>
  <c r="T918" i="49"/>
  <c r="T515" i="49"/>
  <c r="T1158" i="49"/>
  <c r="T1327" i="49"/>
  <c r="T767" i="49"/>
  <c r="T748" i="49"/>
  <c r="T1080" i="49"/>
  <c r="T712" i="49"/>
  <c r="T645" i="49"/>
  <c r="T854" i="49"/>
  <c r="T1132" i="49"/>
  <c r="T661" i="49"/>
  <c r="T1136" i="49"/>
  <c r="T615" i="49"/>
  <c r="T1045" i="49"/>
  <c r="T119" i="49"/>
  <c r="T309" i="49"/>
  <c r="T999" i="49"/>
  <c r="T1191" i="49"/>
  <c r="T700" i="49"/>
  <c r="T375" i="49"/>
  <c r="T1265" i="49"/>
  <c r="T1169" i="49"/>
  <c r="T1360" i="49"/>
  <c r="T1065" i="49"/>
  <c r="T1075" i="49"/>
  <c r="T1371" i="49"/>
  <c r="T717" i="49"/>
  <c r="T303" i="49"/>
  <c r="T1241" i="49"/>
  <c r="T799" i="49"/>
  <c r="T831" i="49"/>
  <c r="T659" i="49"/>
  <c r="T611" i="49"/>
  <c r="T781" i="49"/>
  <c r="T1147" i="49"/>
  <c r="T1056" i="49"/>
  <c r="T1044" i="49"/>
  <c r="T1091" i="49"/>
  <c r="T114" i="49"/>
  <c r="T1033" i="49"/>
  <c r="T1253" i="49"/>
  <c r="T256" i="49"/>
  <c r="T287" i="49"/>
  <c r="T322" i="49"/>
  <c r="T579" i="49"/>
  <c r="T536" i="49"/>
  <c r="T1409" i="49"/>
  <c r="T672" i="49"/>
  <c r="T569" i="49"/>
  <c r="T845" i="49"/>
  <c r="T242" i="49"/>
  <c r="T1171" i="49"/>
  <c r="T761" i="49"/>
  <c r="T849" i="49"/>
  <c r="T819" i="49"/>
  <c r="T1277" i="49"/>
  <c r="T877" i="49"/>
  <c r="T1385" i="49"/>
  <c r="T504" i="49"/>
  <c r="T780" i="49"/>
  <c r="T934" i="49"/>
  <c r="T897" i="49"/>
  <c r="T335" i="49"/>
  <c r="T1107" i="49"/>
  <c r="T284" i="49"/>
  <c r="T1246" i="49"/>
  <c r="T797" i="49"/>
  <c r="T1301" i="49"/>
  <c r="T342" i="49"/>
  <c r="T1193" i="49"/>
  <c r="T994" i="49"/>
  <c r="T540" i="49"/>
  <c r="T1291" i="49"/>
  <c r="T423" i="49"/>
  <c r="T768" i="49"/>
  <c r="T808" i="49"/>
  <c r="T477" i="49"/>
  <c r="T1048" i="49"/>
  <c r="T444" i="49"/>
  <c r="T369" i="49"/>
  <c r="T1419" i="49"/>
  <c r="T1332" i="49"/>
  <c r="T36" i="49"/>
  <c r="T698" i="49"/>
  <c r="T715" i="49"/>
  <c r="T587" i="49"/>
  <c r="T57" i="49"/>
  <c r="T1264" i="49"/>
  <c r="T674" i="49"/>
  <c r="T658" i="49"/>
  <c r="T1384" i="49"/>
  <c r="T867" i="49"/>
  <c r="T395" i="49"/>
  <c r="T358" i="49"/>
  <c r="T904" i="49"/>
  <c r="T929" i="49"/>
  <c r="T979" i="49"/>
  <c r="T1405" i="49"/>
  <c r="T469" i="49"/>
  <c r="T1154" i="49"/>
  <c r="T383" i="49"/>
  <c r="W501" i="49"/>
  <c r="T292" i="49"/>
  <c r="T321" i="49"/>
  <c r="T1144" i="49"/>
  <c r="T514" i="49"/>
  <c r="T959" i="49"/>
  <c r="T278" i="49"/>
  <c r="T598" i="49"/>
  <c r="T1110" i="49"/>
  <c r="T1109" i="49"/>
  <c r="T608" i="49"/>
  <c r="T937" i="49"/>
  <c r="T653" i="49"/>
  <c r="T187" i="49"/>
  <c r="T915" i="49"/>
  <c r="T697" i="49"/>
  <c r="T883" i="49"/>
  <c r="T479" i="49"/>
  <c r="T1174" i="49"/>
  <c r="T730" i="49"/>
  <c r="T1315" i="49"/>
  <c r="T1104" i="49"/>
  <c r="T893" i="49"/>
  <c r="T1350" i="49"/>
  <c r="T240" i="49"/>
  <c r="T743" i="49"/>
  <c r="T163" i="49"/>
  <c r="T1366" i="49"/>
  <c r="T1374" i="49"/>
  <c r="T923" i="49"/>
  <c r="T495" i="49"/>
  <c r="T406" i="49"/>
  <c r="T1424" i="49"/>
  <c r="T279" i="49"/>
  <c r="T291" i="49"/>
  <c r="T1263" i="49"/>
  <c r="T586" i="49"/>
  <c r="T644" i="49"/>
  <c r="T246" i="49"/>
  <c r="T945" i="49"/>
  <c r="W503" i="49"/>
  <c r="W504" i="49"/>
  <c r="W499" i="49"/>
  <c r="W768" i="49"/>
  <c r="W500" i="49"/>
  <c r="W502" i="49"/>
  <c r="W498" i="49"/>
  <c r="W505" i="49"/>
  <c r="T1404" i="49"/>
  <c r="T1123" i="49"/>
  <c r="T1310" i="49"/>
  <c r="T1180" i="49"/>
  <c r="T947" i="49"/>
  <c r="T954" i="49"/>
  <c r="T1009" i="49"/>
  <c r="T505" i="49"/>
  <c r="T1002" i="49"/>
  <c r="T694" i="49"/>
  <c r="T811" i="49"/>
  <c r="T1096" i="49"/>
  <c r="T1299" i="49"/>
  <c r="T580" i="49"/>
  <c r="T1278" i="49"/>
  <c r="T1208" i="49"/>
  <c r="T1337" i="49"/>
  <c r="T1249" i="49"/>
  <c r="T546" i="49"/>
  <c r="T239" i="49"/>
  <c r="T1437" i="49"/>
  <c r="T290" i="49"/>
  <c r="T535" i="49"/>
  <c r="T196" i="49"/>
  <c r="T793" i="49"/>
  <c r="T1069" i="49"/>
  <c r="T302" i="49"/>
  <c r="T508" i="49"/>
  <c r="T829" i="49"/>
  <c r="T1326" i="49"/>
  <c r="T1161" i="49"/>
  <c r="T1289" i="49"/>
  <c r="T338" i="49"/>
  <c r="T494" i="49"/>
  <c r="T1064" i="49"/>
  <c r="T486" i="49"/>
  <c r="T166" i="49"/>
  <c r="T1061" i="49"/>
  <c r="T42" i="49"/>
  <c r="T1172" i="49"/>
  <c r="T1119" i="49"/>
  <c r="T251" i="49"/>
  <c r="T543" i="49"/>
  <c r="T365" i="49"/>
  <c r="T676" i="49"/>
  <c r="T190" i="49"/>
  <c r="T935" i="49"/>
  <c r="T955" i="49"/>
  <c r="T750" i="49"/>
  <c r="T574" i="49"/>
  <c r="T126" i="49"/>
  <c r="T820" i="49"/>
  <c r="T736" i="49"/>
  <c r="T905" i="49"/>
  <c r="T597" i="49"/>
  <c r="T1031" i="49"/>
  <c r="T35" i="49"/>
  <c r="T593" i="49"/>
  <c r="T337" i="49"/>
  <c r="T950" i="49"/>
  <c r="T489" i="49"/>
  <c r="T1250" i="49"/>
  <c r="T817" i="49"/>
  <c r="T457" i="49"/>
  <c r="T594" i="49"/>
  <c r="T1364" i="49"/>
  <c r="T655" i="49"/>
  <c r="T1400" i="49"/>
  <c r="T520" i="49"/>
  <c r="T1294" i="49"/>
  <c r="T483" i="49"/>
  <c r="T319" i="49"/>
  <c r="T1179" i="49"/>
  <c r="T1322" i="49"/>
  <c r="T1352" i="49"/>
  <c r="T332" i="49"/>
  <c r="T269" i="49"/>
  <c r="T232" i="49"/>
  <c r="T680" i="49"/>
  <c r="T785" i="49"/>
  <c r="T1229" i="49"/>
  <c r="T782" i="49"/>
  <c r="T1338" i="49"/>
  <c r="T896" i="49"/>
  <c r="T108" i="49"/>
  <c r="T512" i="49"/>
  <c r="T273" i="49"/>
  <c r="T245" i="49"/>
  <c r="T1088" i="49"/>
  <c r="T419" i="49"/>
  <c r="T476" i="49"/>
  <c r="T299" i="49"/>
  <c r="T481" i="49"/>
  <c r="T168" i="49"/>
  <c r="T632" i="49"/>
  <c r="T1101" i="49"/>
  <c r="T710" i="49"/>
  <c r="T1351" i="49"/>
  <c r="T300" i="49"/>
  <c r="T267" i="49"/>
  <c r="T282" i="49"/>
  <c r="T834" i="49"/>
  <c r="T977" i="49"/>
  <c r="T1381" i="49"/>
  <c r="T775" i="49"/>
  <c r="T170" i="49"/>
  <c r="T115" i="49"/>
  <c r="T1072" i="49"/>
  <c r="T431" i="49"/>
  <c r="T1194" i="49"/>
  <c r="T1000" i="49"/>
  <c r="T855" i="49"/>
  <c r="T448" i="49"/>
  <c r="T792" i="49"/>
  <c r="T243" i="49"/>
  <c r="T167" i="49"/>
  <c r="T990" i="49"/>
  <c r="T277" i="49"/>
  <c r="T1111" i="49"/>
  <c r="T1363" i="49"/>
  <c r="T1358" i="49"/>
  <c r="T436" i="49"/>
  <c r="T498" i="49"/>
  <c r="T1247" i="49"/>
  <c r="T810" i="49"/>
  <c r="T1420" i="49"/>
  <c r="T468" i="49"/>
  <c r="T983" i="49"/>
  <c r="T1349" i="49"/>
  <c r="T621" i="49"/>
  <c r="T889" i="49"/>
  <c r="T1092" i="49"/>
  <c r="T722" i="49"/>
  <c r="T1183" i="49"/>
  <c r="T662" i="49"/>
  <c r="T1043" i="49"/>
  <c r="T986" i="49"/>
  <c r="T1365" i="49"/>
  <c r="T657" i="49"/>
  <c r="T488" i="49"/>
  <c r="T1367" i="49"/>
  <c r="T452" i="49"/>
  <c r="T1282" i="49"/>
  <c r="T1184" i="49"/>
  <c r="T1011" i="49"/>
  <c r="T492" i="49"/>
  <c r="T771" i="49"/>
  <c r="T1173" i="49"/>
  <c r="T377" i="49"/>
  <c r="T1304" i="49"/>
  <c r="T592" i="49"/>
  <c r="T813" i="49"/>
  <c r="T948" i="49"/>
  <c r="T843" i="49"/>
  <c r="T1425" i="49"/>
  <c r="T490" i="49"/>
  <c r="T160" i="49"/>
  <c r="T161" i="49"/>
  <c r="T741" i="49"/>
  <c r="T556" i="49"/>
  <c r="T518" i="49"/>
  <c r="T296" i="49"/>
  <c r="T578" i="49"/>
  <c r="T1207" i="49"/>
  <c r="T1386" i="49"/>
  <c r="T281" i="49"/>
  <c r="T1164" i="49"/>
  <c r="T638" i="49"/>
  <c r="T532" i="49"/>
  <c r="T879" i="49"/>
  <c r="T637" i="49"/>
  <c r="T1146" i="49"/>
  <c r="T815" i="49"/>
  <c r="T391" i="49"/>
  <c r="T567" i="49"/>
  <c r="T438" i="49"/>
  <c r="T264" i="49"/>
  <c r="T516" i="49"/>
  <c r="T311" i="49"/>
  <c r="T1062" i="49"/>
  <c r="T630" i="49"/>
  <c r="T263" i="49"/>
  <c r="T779" i="49"/>
  <c r="T1428" i="49"/>
  <c r="T203" i="49"/>
  <c r="T1394" i="49"/>
  <c r="T1306" i="49"/>
  <c r="T667" i="49"/>
  <c r="T1285" i="49"/>
  <c r="T1346" i="49"/>
  <c r="T912" i="49"/>
  <c r="T581" i="49"/>
  <c r="T910" i="49"/>
  <c r="T113" i="49"/>
  <c r="T927" i="49"/>
  <c r="T1013" i="49"/>
  <c r="T165" i="49"/>
  <c r="T327" i="49"/>
  <c r="T310" i="49"/>
  <c r="T1157" i="49"/>
  <c r="T980" i="49"/>
  <c r="T1238" i="49"/>
  <c r="T1356" i="49"/>
  <c r="T693" i="49"/>
  <c r="T1212" i="49"/>
  <c r="T172" i="49"/>
  <c r="T1383" i="49"/>
  <c r="T1127" i="49"/>
  <c r="T188" i="49"/>
  <c r="T1125" i="49"/>
  <c r="T463" i="49"/>
  <c r="T1345" i="49"/>
  <c r="T502" i="49"/>
  <c r="T1046" i="49"/>
  <c r="T1177" i="49"/>
  <c r="T671" i="49"/>
  <c r="T1339" i="49"/>
  <c r="T996" i="49"/>
  <c r="T465" i="49"/>
  <c r="T642" i="49"/>
  <c r="T965" i="49"/>
  <c r="T473" i="49"/>
  <c r="T870" i="49"/>
  <c r="T725" i="49"/>
  <c r="T1189" i="49"/>
  <c r="T941" i="49"/>
  <c r="T380" i="49"/>
  <c r="T964" i="49"/>
  <c r="T633" i="49"/>
  <c r="T1106" i="49"/>
  <c r="T1195" i="49"/>
  <c r="T1175" i="49"/>
  <c r="T356" i="49"/>
  <c r="T765" i="49"/>
  <c r="T53" i="49"/>
  <c r="T1283" i="49"/>
  <c r="T1417" i="49"/>
  <c r="T371" i="49"/>
  <c r="T409" i="49"/>
  <c r="T415" i="49"/>
  <c r="T924" i="49"/>
  <c r="T549" i="49"/>
  <c r="T958" i="49"/>
  <c r="T894" i="49"/>
  <c r="T841" i="49"/>
  <c r="T1320" i="49"/>
  <c r="T271" i="49"/>
  <c r="T437" i="49"/>
  <c r="T509" i="49"/>
  <c r="T1201" i="49"/>
  <c r="T274" i="49"/>
  <c r="T1034" i="49"/>
  <c r="T913" i="49"/>
  <c r="T826" i="49"/>
  <c r="T1037" i="49"/>
  <c r="T1211" i="49"/>
  <c r="T110" i="49"/>
  <c r="T1423" i="49"/>
  <c r="T349" i="49"/>
  <c r="T654" i="49"/>
  <c r="T1382" i="49"/>
  <c r="T1029" i="49"/>
  <c r="T629" i="49"/>
  <c r="T842" i="49"/>
  <c r="T601" i="49"/>
  <c r="T428" i="49"/>
  <c r="T276" i="49"/>
  <c r="T360" i="49"/>
  <c r="T981" i="49"/>
  <c r="T1041" i="49"/>
  <c r="T589" i="49"/>
  <c r="T268" i="49"/>
  <c r="T1206" i="49"/>
  <c r="T1103" i="49"/>
  <c r="T521" i="49"/>
  <c r="T513" i="49"/>
  <c r="T1218" i="49"/>
  <c r="T378" i="49"/>
  <c r="T1181" i="49"/>
  <c r="T1298" i="49"/>
  <c r="T1268" i="49"/>
  <c r="T275" i="49"/>
  <c r="T1252" i="49"/>
  <c r="T1028" i="49"/>
  <c r="T916" i="49"/>
  <c r="T1227" i="49"/>
  <c r="T1388" i="49"/>
  <c r="T531" i="49"/>
  <c r="T706" i="49"/>
  <c r="T1049" i="49"/>
  <c r="T400" i="49"/>
  <c r="T1235" i="49"/>
  <c r="T164" i="49"/>
  <c r="T317" i="49"/>
  <c r="T668" i="49"/>
  <c r="T651" i="49"/>
  <c r="T973" i="49"/>
  <c r="T307" i="49"/>
  <c r="T733" i="49"/>
  <c r="T344" i="49"/>
  <c r="T649" i="49"/>
  <c r="T1267" i="49"/>
  <c r="T1237" i="49"/>
  <c r="Q523" i="49" l="1"/>
  <c r="Q489" i="49"/>
  <c r="Q509" i="49"/>
  <c r="Q507" i="49"/>
  <c r="Q508" i="49"/>
  <c r="Q517" i="49"/>
  <c r="Q511" i="49"/>
  <c r="Q498" i="49"/>
  <c r="Q490" i="49"/>
  <c r="Q519" i="49"/>
  <c r="Q510" i="49"/>
  <c r="Q512" i="49"/>
  <c r="Q513" i="49"/>
  <c r="Q499" i="49"/>
  <c r="Q501" i="49"/>
  <c r="Q488" i="49" l="1"/>
  <c r="Q506" i="49"/>
  <c r="Q387" i="49"/>
  <c r="Q1311" i="49"/>
  <c r="Q515" i="49"/>
  <c r="Q524" i="49"/>
  <c r="Q531" i="49"/>
  <c r="Q529" i="49"/>
  <c r="Q516" i="49"/>
  <c r="Q526" i="49"/>
  <c r="Q514" i="49"/>
  <c r="Q530" i="49"/>
  <c r="Q500" i="49"/>
  <c r="Q491" i="49"/>
  <c r="Q1041" i="49" l="1"/>
  <c r="Q445" i="49"/>
  <c r="Q1432" i="49"/>
  <c r="Q1428" i="49"/>
  <c r="Q430" i="49"/>
  <c r="Q1324" i="49"/>
  <c r="Q459" i="49"/>
  <c r="Q425" i="49"/>
  <c r="Q449" i="49"/>
  <c r="Q1332" i="49"/>
  <c r="Q1045" i="49" l="1"/>
  <c r="Q1150" i="49" l="1"/>
  <c r="Q978" i="49"/>
  <c r="Q959" i="49"/>
  <c r="Q832" i="49"/>
  <c r="Q1227" i="49"/>
  <c r="Q170" i="49"/>
  <c r="Q1214" i="49"/>
  <c r="Q190" i="49"/>
  <c r="Q788" i="49"/>
  <c r="Q882" i="49"/>
  <c r="Q707" i="49"/>
  <c r="Q56" i="49"/>
  <c r="Q1289" i="49"/>
  <c r="Q35" i="49"/>
  <c r="Q988" i="49"/>
  <c r="Q660" i="49"/>
  <c r="Q1247" i="49"/>
  <c r="Q1224" i="49"/>
  <c r="Q970" i="49"/>
  <c r="Q702" i="49"/>
  <c r="Q923" i="49"/>
  <c r="Q159" i="49"/>
  <c r="Q752" i="49"/>
  <c r="Q840" i="49"/>
  <c r="Q1076" i="49"/>
  <c r="Q1079" i="49"/>
  <c r="Q991" i="49"/>
  <c r="Q1001" i="49"/>
  <c r="Q888" i="49"/>
  <c r="Q1420" i="49"/>
  <c r="Q949" i="49"/>
  <c r="Q1174" i="49"/>
  <c r="Q296" i="49"/>
  <c r="Q157" i="49"/>
  <c r="Q1151" i="49"/>
  <c r="Q1081" i="49"/>
  <c r="Q968" i="49"/>
  <c r="Q846" i="49"/>
  <c r="Q108" i="49"/>
  <c r="Q612" i="49"/>
  <c r="Q42" i="49"/>
  <c r="Q1083" i="49"/>
  <c r="Q798" i="49"/>
  <c r="Q171" i="49"/>
  <c r="Q934" i="49"/>
  <c r="Q1195" i="49"/>
  <c r="Q166" i="49"/>
  <c r="Q805" i="49"/>
  <c r="Q1230" i="49"/>
  <c r="Q587" i="49"/>
  <c r="Q1250" i="49"/>
  <c r="Q1087" i="49"/>
  <c r="Q40" i="49"/>
  <c r="Q850" i="49"/>
  <c r="Q816" i="49"/>
  <c r="Q817" i="49"/>
  <c r="Q939" i="49"/>
  <c r="Q1207" i="49"/>
  <c r="Q858" i="49"/>
  <c r="Q172" i="49"/>
  <c r="Q847" i="49"/>
  <c r="Q724" i="49"/>
  <c r="Q1236" i="49"/>
  <c r="Q1330" i="49"/>
  <c r="Q961" i="49"/>
  <c r="Q933" i="49"/>
  <c r="Q657" i="49"/>
  <c r="Q789" i="49"/>
  <c r="Q837" i="49"/>
  <c r="Q1226" i="49"/>
  <c r="Q1082" i="49"/>
  <c r="Q938" i="49"/>
  <c r="Q1142" i="49"/>
  <c r="Q1228" i="49"/>
  <c r="Q165" i="49"/>
  <c r="Q718" i="49"/>
  <c r="Q100" i="49"/>
  <c r="Q1297" i="49"/>
  <c r="Q1341" i="49"/>
  <c r="Q985" i="49"/>
  <c r="Q983" i="49"/>
  <c r="Q196" i="49"/>
  <c r="Q897" i="49"/>
  <c r="Q971" i="49"/>
  <c r="Q1086" i="49"/>
  <c r="Q1306" i="49"/>
  <c r="Q976" i="49"/>
  <c r="Q807" i="49"/>
  <c r="Q884" i="49"/>
  <c r="Q990" i="49"/>
  <c r="Q1293" i="49"/>
  <c r="Q1003" i="49"/>
  <c r="Q1180" i="49"/>
  <c r="Q992" i="49"/>
  <c r="Q973" i="49"/>
  <c r="Q189" i="49"/>
  <c r="Q1249" i="49"/>
  <c r="Q791" i="49"/>
  <c r="Q808" i="49"/>
  <c r="Q922" i="49"/>
  <c r="Q998" i="49"/>
  <c r="Q712" i="49"/>
  <c r="Q929" i="49"/>
  <c r="Q942" i="49"/>
  <c r="Q1085" i="49"/>
  <c r="Q963" i="49"/>
  <c r="Q1196" i="49"/>
  <c r="Q1298" i="49"/>
  <c r="Q1169" i="49"/>
  <c r="Q1156" i="49"/>
  <c r="Q1008" i="49"/>
  <c r="Q726" i="49"/>
  <c r="Q835" i="49"/>
  <c r="Q732" i="49"/>
  <c r="Q1004" i="49"/>
  <c r="Q1222" i="49"/>
  <c r="Q831" i="49"/>
  <c r="Q957" i="49"/>
  <c r="Q854" i="49"/>
  <c r="Q1191" i="49"/>
  <c r="Q1345" i="49"/>
  <c r="Q867" i="49"/>
  <c r="Q980" i="49"/>
  <c r="Q1084" i="49"/>
  <c r="Q889" i="49"/>
  <c r="Q828" i="49"/>
  <c r="Q759" i="49"/>
  <c r="Q591" i="49"/>
  <c r="Q1200" i="49"/>
  <c r="Q937" i="49"/>
  <c r="Q862" i="49"/>
  <c r="Q1295" i="49"/>
  <c r="Q38" i="49"/>
  <c r="Q1309" i="49"/>
  <c r="Q842" i="49"/>
  <c r="Q969" i="49"/>
  <c r="Q161" i="49"/>
  <c r="Q810" i="49"/>
  <c r="Q845" i="49"/>
  <c r="Q633" i="49"/>
  <c r="Q869" i="49"/>
  <c r="Q819" i="49"/>
  <c r="Q868" i="49"/>
  <c r="Q1042" i="49"/>
  <c r="Q785" i="49"/>
  <c r="Q965" i="49"/>
  <c r="Q168" i="49"/>
  <c r="Q167" i="49"/>
  <c r="Q1149" i="49"/>
  <c r="Q1167" i="49"/>
  <c r="Q1160" i="49"/>
  <c r="Q107" i="49"/>
  <c r="Q1186" i="49"/>
  <c r="Q1190" i="49"/>
  <c r="Q989" i="49"/>
  <c r="Q1077" i="49"/>
  <c r="Q1213" i="49"/>
  <c r="Q1237" i="49"/>
  <c r="Q1296" i="49"/>
  <c r="Q1291" i="49"/>
  <c r="Q1245" i="49"/>
  <c r="Q613" i="49"/>
  <c r="Q1043" i="49"/>
  <c r="Q1280" i="49"/>
  <c r="Q1010" i="49"/>
  <c r="Q786" i="49"/>
  <c r="Q953" i="49"/>
  <c r="Q634" i="49"/>
  <c r="Q158" i="49"/>
  <c r="Q979" i="49"/>
  <c r="Q1188" i="49"/>
  <c r="Q1355" i="49"/>
  <c r="Q1342" i="49"/>
  <c r="Q1251" i="49"/>
  <c r="Q977" i="49"/>
  <c r="Q1299" i="49"/>
  <c r="Q1199" i="49"/>
  <c r="Q801" i="49"/>
  <c r="Q176" i="49"/>
  <c r="Q887" i="49"/>
  <c r="Q53" i="49"/>
  <c r="Q795" i="49"/>
  <c r="Q722" i="49"/>
  <c r="Q1353" i="49"/>
  <c r="Q257" i="49"/>
  <c r="Q1239" i="49"/>
  <c r="Q160" i="49"/>
  <c r="Q943" i="49"/>
  <c r="Q792" i="49"/>
  <c r="Q114" i="49"/>
  <c r="Q928" i="49"/>
  <c r="Q1349" i="49"/>
  <c r="Q802" i="49"/>
  <c r="Q1013" i="49"/>
  <c r="Q113" i="49"/>
  <c r="Q51" i="49"/>
  <c r="Q962" i="49"/>
  <c r="Q444" i="49"/>
  <c r="Q1152" i="49"/>
  <c r="Q857" i="49"/>
  <c r="Q111" i="49"/>
  <c r="Q799" i="49"/>
  <c r="Q1212" i="49"/>
  <c r="Q1005" i="49"/>
  <c r="Q960" i="49"/>
  <c r="Q1241" i="49"/>
  <c r="Q921" i="49"/>
  <c r="Q925" i="49"/>
  <c r="Q892" i="49"/>
  <c r="Q1145" i="49"/>
  <c r="Q790" i="49"/>
  <c r="Q836" i="49"/>
  <c r="Q1154" i="49"/>
  <c r="Q1194" i="49"/>
  <c r="Q944" i="49"/>
  <c r="Q636" i="49"/>
  <c r="Q163" i="49"/>
  <c r="Q1189" i="49"/>
  <c r="Q1279" i="49"/>
  <c r="Q1148" i="49"/>
  <c r="Q188" i="49"/>
  <c r="Q954" i="49"/>
  <c r="Q55" i="49"/>
  <c r="Q658" i="49"/>
  <c r="Q926" i="49"/>
  <c r="Q716" i="49"/>
  <c r="Q824" i="49"/>
  <c r="Q822" i="49"/>
  <c r="Q1088" i="49"/>
  <c r="Q999" i="49"/>
  <c r="Q635" i="49"/>
  <c r="Q793" i="49"/>
  <c r="Q829" i="49"/>
  <c r="Q1203" i="49"/>
  <c r="Q1336" i="49"/>
  <c r="Q827" i="49"/>
  <c r="Q1009" i="49"/>
  <c r="Q815" i="49"/>
  <c r="Q936" i="49"/>
  <c r="Q851" i="49"/>
  <c r="Q833" i="49"/>
  <c r="Q952" i="49"/>
  <c r="Q1344" i="49"/>
  <c r="Q1235" i="49"/>
  <c r="Q861" i="49"/>
  <c r="Q1162" i="49"/>
  <c r="Q1294" i="49"/>
  <c r="Q1170" i="49"/>
  <c r="Q859" i="49"/>
  <c r="Q997" i="49"/>
  <c r="Q875" i="49"/>
  <c r="Q982" i="49"/>
  <c r="Q964" i="49"/>
  <c r="Q1157" i="49"/>
  <c r="Q442" i="49"/>
  <c r="Q839" i="49"/>
  <c r="Q848" i="49"/>
  <c r="Q109" i="49"/>
  <c r="Q899" i="49"/>
  <c r="Q118" i="49"/>
  <c r="Q794" i="49"/>
  <c r="Q1012" i="49"/>
  <c r="Q874" i="49"/>
  <c r="Q1046" i="49"/>
  <c r="Q637" i="49"/>
  <c r="Q117" i="49"/>
  <c r="Q1165" i="49"/>
  <c r="Q1078" i="49"/>
  <c r="Q860" i="49"/>
  <c r="Q1175" i="49"/>
  <c r="Q589" i="49"/>
  <c r="Q946" i="49"/>
  <c r="Q932" i="49"/>
  <c r="Q818" i="49"/>
  <c r="Q441" i="49"/>
  <c r="Q1166" i="49"/>
  <c r="Q1244" i="49"/>
  <c r="Q804" i="49"/>
  <c r="Q1030" i="49"/>
  <c r="Q733" i="49"/>
  <c r="Q931" i="49"/>
  <c r="Q890" i="49"/>
  <c r="Q1183" i="49"/>
  <c r="Q809" i="49"/>
  <c r="Q863" i="49"/>
  <c r="Q187" i="49"/>
  <c r="Q783" i="49"/>
  <c r="Q883" i="49"/>
  <c r="Q1153" i="49"/>
  <c r="Q588" i="49"/>
  <c r="Q1229" i="49"/>
  <c r="Q879" i="49"/>
  <c r="Q162" i="49"/>
  <c r="Q1283" i="49"/>
  <c r="Q715" i="49"/>
  <c r="Q844" i="49"/>
  <c r="Q610" i="49"/>
  <c r="Q119" i="49"/>
  <c r="Q1278" i="49"/>
  <c r="Q958" i="49"/>
  <c r="Q37" i="49"/>
  <c r="Q1184" i="49"/>
  <c r="Q729" i="49"/>
  <c r="Q996" i="49"/>
  <c r="Q1032" i="49"/>
  <c r="Q811" i="49"/>
  <c r="Q1238" i="49"/>
  <c r="Q173" i="49"/>
  <c r="Q1246" i="49"/>
  <c r="Q57" i="49"/>
  <c r="Q1248" i="49"/>
  <c r="Q806" i="49"/>
  <c r="Q821" i="49"/>
  <c r="Q1164" i="49"/>
  <c r="Q116" i="49"/>
  <c r="Q865" i="49"/>
  <c r="Q1223" i="49"/>
  <c r="Q264" i="49"/>
  <c r="Q1234" i="49"/>
  <c r="Q1143" i="49"/>
  <c r="Q834" i="49"/>
  <c r="Q947" i="49"/>
  <c r="Q948" i="49"/>
  <c r="Q1179" i="49"/>
  <c r="Q1282" i="49"/>
  <c r="Q730" i="49"/>
  <c r="Q611" i="49"/>
  <c r="Q1343" i="49"/>
  <c r="Q1197" i="49"/>
  <c r="Q1206" i="49"/>
  <c r="Q981" i="49"/>
  <c r="Q891" i="49"/>
  <c r="Q1147" i="49"/>
  <c r="Q1000" i="49"/>
  <c r="Q1233" i="49"/>
  <c r="Q727" i="49"/>
  <c r="Q838" i="49"/>
  <c r="Q814" i="49"/>
  <c r="Q39" i="49"/>
  <c r="Q895" i="49"/>
  <c r="Q656" i="49"/>
  <c r="Q856" i="49"/>
  <c r="Q52" i="49"/>
  <c r="Q955" i="49"/>
  <c r="Q984" i="49"/>
  <c r="Q720" i="49"/>
  <c r="Q721" i="49"/>
  <c r="Q881" i="49"/>
  <c r="Q820" i="49"/>
  <c r="Q1080" i="49"/>
  <c r="Q110" i="49"/>
  <c r="Q1146" i="49"/>
  <c r="Q210" i="49"/>
  <c r="Q878" i="49"/>
  <c r="Q870" i="49"/>
  <c r="Q1307" i="49"/>
  <c r="Q725" i="49"/>
  <c r="Q719" i="49"/>
  <c r="Q659" i="49"/>
  <c r="Q880" i="49"/>
  <c r="Q864" i="49"/>
  <c r="Q986" i="49"/>
  <c r="Q972" i="49"/>
  <c r="Q1347" i="49"/>
  <c r="Q1178" i="49"/>
  <c r="Q1243" i="49"/>
  <c r="Q885" i="49"/>
  <c r="Q813" i="49"/>
  <c r="Q951" i="49"/>
  <c r="Q1161" i="49"/>
  <c r="Q1328" i="49"/>
  <c r="Q812" i="49"/>
  <c r="Q896" i="49"/>
  <c r="Q1173" i="49"/>
  <c r="Q169" i="49"/>
  <c r="Q106" i="49"/>
  <c r="Q1044" i="49"/>
  <c r="Q849" i="49"/>
  <c r="Q950" i="49"/>
  <c r="Q855" i="49"/>
  <c r="Q843" i="49"/>
  <c r="Q1144" i="49"/>
  <c r="Q1205" i="49"/>
  <c r="Q723" i="49"/>
  <c r="Q956" i="49"/>
  <c r="Q1348" i="49"/>
  <c r="Q1176" i="49"/>
  <c r="Q174" i="49"/>
  <c r="Q1346" i="49"/>
  <c r="Q940" i="49"/>
  <c r="Q1204" i="49"/>
  <c r="Q1308" i="49"/>
  <c r="Q975" i="49"/>
  <c r="Q115" i="49"/>
  <c r="Q1335" i="49"/>
  <c r="Q1011" i="49"/>
  <c r="Q941" i="49"/>
  <c r="Q1185" i="49"/>
  <c r="Q734" i="49"/>
  <c r="Q1351" i="49"/>
  <c r="Q966" i="49"/>
  <c r="Q728" i="49"/>
  <c r="Q1211" i="49"/>
  <c r="Q731" i="49"/>
  <c r="Q796" i="49"/>
  <c r="Q935" i="49"/>
  <c r="Q1158" i="49"/>
  <c r="Q590" i="49"/>
  <c r="Q1141" i="49"/>
  <c r="Q1177" i="49"/>
  <c r="Q203" i="49"/>
  <c r="Q1350" i="49"/>
  <c r="Q894" i="49"/>
  <c r="Q784" i="49"/>
  <c r="Q866" i="49"/>
  <c r="Q873" i="49"/>
  <c r="Q974" i="49"/>
  <c r="Q1232" i="49"/>
  <c r="Q987" i="49"/>
  <c r="Q175" i="49"/>
  <c r="Q443" i="49"/>
  <c r="Q841" i="49"/>
  <c r="Q830" i="49"/>
  <c r="Q1288" i="49"/>
  <c r="Q927" i="49"/>
  <c r="Q714" i="49"/>
  <c r="Q782" i="49"/>
  <c r="Q713" i="49"/>
  <c r="Q112" i="49"/>
  <c r="Q994" i="49"/>
  <c r="Q872" i="49"/>
  <c r="Q930" i="49"/>
  <c r="Q871" i="49"/>
  <c r="Q1225" i="49"/>
  <c r="Q1242" i="49"/>
  <c r="Q886" i="49"/>
  <c r="Q876" i="49"/>
  <c r="Q787" i="49"/>
  <c r="Q1284" i="49"/>
  <c r="Q1155" i="49"/>
  <c r="Q1031" i="49"/>
  <c r="Q945" i="49"/>
  <c r="Q54" i="49"/>
  <c r="Q1163" i="49"/>
  <c r="Q825" i="49"/>
  <c r="Q1193" i="49"/>
  <c r="Q1007" i="49"/>
  <c r="Q1171" i="49"/>
  <c r="Q717" i="49"/>
  <c r="Q1240" i="49"/>
  <c r="Q993" i="49"/>
  <c r="Q164" i="49"/>
  <c r="Q898" i="49"/>
  <c r="Q1168" i="49"/>
  <c r="Q893" i="49"/>
  <c r="Q1202" i="49"/>
  <c r="Q1290" i="49"/>
  <c r="Q853" i="49"/>
  <c r="Q924" i="49"/>
  <c r="Q823" i="49"/>
  <c r="Q471" i="49"/>
  <c r="Q1292" i="49"/>
  <c r="Q191" i="49"/>
  <c r="Q1159" i="49"/>
  <c r="Q1187" i="49"/>
  <c r="Q36" i="49"/>
  <c r="Q1352" i="49"/>
  <c r="Q877" i="49"/>
  <c r="Q762" i="49"/>
  <c r="Q614" i="49"/>
  <c r="Q995" i="49"/>
  <c r="Q1006" i="49"/>
  <c r="Q826" i="49"/>
  <c r="Q1181" i="49"/>
  <c r="Q1002" i="49"/>
  <c r="Q1172" i="49"/>
  <c r="Q852" i="49"/>
  <c r="Q415" i="49"/>
  <c r="Q1373" i="49"/>
  <c r="Q915" i="49"/>
  <c r="Q422" i="49"/>
  <c r="Q21" i="49"/>
  <c r="Q662" i="49"/>
  <c r="Q338" i="49"/>
  <c r="Q496" i="49"/>
  <c r="Q774" i="49"/>
  <c r="Q352" i="49"/>
  <c r="Q770" i="49"/>
  <c r="Q394" i="49"/>
  <c r="Q918" i="49"/>
  <c r="Q391" i="49"/>
  <c r="Q616" i="49"/>
  <c r="Q581" i="49"/>
  <c r="Q1106" i="49"/>
  <c r="Q518" i="49"/>
  <c r="Q370" i="49"/>
  <c r="Q16" i="49"/>
  <c r="Q214" i="49"/>
  <c r="Q533" i="49"/>
  <c r="Q263" i="49" l="1"/>
  <c r="Q1052" i="49"/>
  <c r="Q431" i="49"/>
  <c r="Q396" i="49"/>
  <c r="Q653" i="49"/>
  <c r="Q1255" i="49"/>
  <c r="Q1303" i="49"/>
  <c r="Q364" i="49"/>
  <c r="Q186" i="49"/>
  <c r="Q325" i="49"/>
  <c r="Q87" i="49"/>
  <c r="Q484" i="49"/>
  <c r="Q278" i="49"/>
  <c r="Q6" i="49"/>
  <c r="Q1069" i="49"/>
  <c r="Q46" i="49"/>
  <c r="Q73" i="49"/>
  <c r="Q153" i="49"/>
  <c r="Q539" i="49"/>
  <c r="Q1274" i="49"/>
  <c r="Q235" i="49"/>
  <c r="Q277" i="49"/>
  <c r="Q584" i="49"/>
  <c r="Q1209" i="49"/>
  <c r="Q1367" i="49"/>
  <c r="Q1410" i="49"/>
  <c r="Q385" i="49"/>
  <c r="Q316" i="49"/>
  <c r="Q615" i="49"/>
  <c r="Q399" i="49"/>
  <c r="Q638" i="49"/>
  <c r="Q23" i="49"/>
  <c r="Q129" i="49"/>
  <c r="Q201" i="49"/>
  <c r="Q1047" i="49"/>
  <c r="Q63" i="49"/>
  <c r="Q183" i="49"/>
  <c r="Q125" i="49"/>
  <c r="Q350" i="49"/>
  <c r="Q1381" i="49"/>
  <c r="Q133" i="49"/>
  <c r="Q1314" i="49"/>
  <c r="Q1320" i="49"/>
  <c r="Q1389" i="49"/>
  <c r="Q1436" i="49"/>
  <c r="Q221" i="49"/>
  <c r="Q541" i="49"/>
  <c r="Q404" i="49"/>
  <c r="Q688" i="49"/>
  <c r="Q1399" i="49"/>
  <c r="Q213" i="49"/>
  <c r="Q552" i="49"/>
  <c r="Q241" i="49"/>
  <c r="Q465" i="49"/>
  <c r="Q1036" i="49"/>
  <c r="Q753" i="49"/>
  <c r="Q79" i="49"/>
  <c r="Q1058" i="49"/>
  <c r="Q567" i="49"/>
  <c r="Q705" i="49"/>
  <c r="Q199" i="49"/>
  <c r="Q1061" i="49"/>
  <c r="Q1053" i="49"/>
  <c r="Q1358" i="49"/>
  <c r="Q215" i="49"/>
  <c r="Q609" i="49"/>
  <c r="Q300" i="49"/>
  <c r="Q631" i="49"/>
  <c r="Q1059" i="49"/>
  <c r="Q1067" i="49"/>
  <c r="Q672" i="49"/>
  <c r="Q654" i="49"/>
  <c r="Q669" i="49"/>
  <c r="Q775" i="49"/>
  <c r="Q403" i="49"/>
  <c r="Q1051" i="49"/>
  <c r="Q748" i="49"/>
  <c r="Q388" i="49"/>
  <c r="Q197" i="49"/>
  <c r="Q606" i="49"/>
  <c r="Q289" i="49"/>
  <c r="Q582" i="49"/>
  <c r="Q551" i="49"/>
  <c r="Q251" i="49"/>
  <c r="Q380" i="49"/>
  <c r="Q28" i="49"/>
  <c r="Q7" i="49"/>
  <c r="Q435" i="49"/>
  <c r="Q917" i="49"/>
  <c r="Q227" i="49"/>
  <c r="Q268" i="49"/>
  <c r="Q685" i="49"/>
  <c r="Q205" i="49"/>
  <c r="Q311" i="49"/>
  <c r="Q1231" i="49"/>
  <c r="Q209" i="49"/>
  <c r="Q571" i="49"/>
  <c r="Q322" i="49"/>
  <c r="Q222" i="49"/>
  <c r="Q379" i="49"/>
  <c r="Q906" i="49"/>
  <c r="Q549" i="49"/>
  <c r="Q1093" i="49"/>
  <c r="Q313" i="49"/>
  <c r="Q102" i="49"/>
  <c r="Q95" i="49"/>
  <c r="Q1034" i="49"/>
  <c r="Q1421" i="49"/>
  <c r="Q735" i="49"/>
  <c r="Q579" i="49"/>
  <c r="Q1313" i="49"/>
  <c r="Q401" i="49"/>
  <c r="Q182" i="49"/>
  <c r="Q699" i="49"/>
  <c r="Q1357" i="49"/>
  <c r="Q1334" i="49"/>
  <c r="Q1419" i="49"/>
  <c r="Q1075" i="49"/>
  <c r="Q226" i="49"/>
  <c r="Q1362" i="49"/>
  <c r="Q359" i="49"/>
  <c r="Q436" i="49"/>
  <c r="Q334" i="49"/>
  <c r="Q570" i="49"/>
  <c r="Q1100" i="49"/>
  <c r="Q1398" i="49"/>
  <c r="Q628" i="49"/>
  <c r="Q1072" i="49"/>
  <c r="Q200" i="49"/>
  <c r="Q1137" i="49"/>
  <c r="Q366" i="49"/>
  <c r="Q94" i="49"/>
  <c r="Q402" i="49"/>
  <c r="Q473" i="49"/>
  <c r="Q285" i="49"/>
  <c r="Q1119" i="49"/>
  <c r="Q455" i="49"/>
  <c r="Q1068" i="49"/>
  <c r="Q354" i="49"/>
  <c r="Q1221" i="49"/>
  <c r="Q1210" i="49"/>
  <c r="Q140" i="49"/>
  <c r="Q372" i="49"/>
  <c r="Q1027" i="49"/>
  <c r="Q337" i="49"/>
  <c r="Q447" i="49"/>
  <c r="Q273" i="49"/>
  <c r="Q600" i="49"/>
  <c r="Q556" i="49"/>
  <c r="Q184" i="49"/>
  <c r="Q122" i="49"/>
  <c r="Q706" i="49"/>
  <c r="Q661" i="49"/>
  <c r="Q1192" i="49"/>
  <c r="Q466" i="49"/>
  <c r="Q253" i="49"/>
  <c r="Q554" i="49"/>
  <c r="Q1286" i="49"/>
  <c r="Q1182" i="49"/>
  <c r="Q620" i="49"/>
  <c r="Q232" i="49"/>
  <c r="Q249" i="49"/>
  <c r="Q478" i="49"/>
  <c r="Q750" i="49"/>
  <c r="Q204" i="49"/>
  <c r="Q12" i="49"/>
  <c r="Q397" i="49"/>
  <c r="Q503" i="49"/>
  <c r="Q155" i="49"/>
  <c r="Q262" i="49"/>
  <c r="Q417" i="49"/>
  <c r="Q177" i="49"/>
  <c r="Q237" i="49"/>
  <c r="Q681" i="49"/>
  <c r="Q339" i="49"/>
  <c r="Q92" i="49"/>
  <c r="Q146" i="49"/>
  <c r="Q103" i="49"/>
  <c r="Q88" i="49"/>
  <c r="Q358" i="49"/>
  <c r="Q608" i="49"/>
  <c r="Q711" i="49"/>
  <c r="Q1378" i="49"/>
  <c r="Q683" i="49"/>
  <c r="Q362" i="49"/>
  <c r="Q602" i="49"/>
  <c r="Q450" i="49"/>
  <c r="Q1038" i="49"/>
  <c r="Q61" i="49"/>
  <c r="Q1014" i="49"/>
  <c r="Q217" i="49"/>
  <c r="Q749" i="49"/>
  <c r="Q236" i="49"/>
  <c r="Q128" i="49"/>
  <c r="Q1268" i="49"/>
  <c r="Q1139" i="49"/>
  <c r="Q521" i="49"/>
  <c r="Q1371" i="49"/>
  <c r="Q1312" i="49"/>
  <c r="Q1130" i="49"/>
  <c r="Q1025" i="49"/>
  <c r="Q536" i="49"/>
  <c r="Q368" i="49"/>
  <c r="Q341" i="49"/>
  <c r="Q548" i="49"/>
  <c r="Q1124" i="49"/>
  <c r="Q682" i="49"/>
  <c r="Q344" i="49"/>
  <c r="Q691" i="49"/>
  <c r="Q543" i="49"/>
  <c r="Q427" i="49"/>
  <c r="Q1057" i="49"/>
  <c r="Q453" i="49"/>
  <c r="Q438" i="49"/>
  <c r="Q89" i="49"/>
  <c r="Q781" i="49"/>
  <c r="Q22" i="49"/>
  <c r="Q43" i="49"/>
  <c r="Q194" i="49"/>
  <c r="Q304" i="49"/>
  <c r="Q141" i="49"/>
  <c r="Q468" i="49"/>
  <c r="Q626" i="49"/>
  <c r="Q234" i="49"/>
  <c r="Q345" i="49"/>
  <c r="Q323" i="49"/>
  <c r="Q644" i="49"/>
  <c r="Q77" i="49"/>
  <c r="Q294" i="49"/>
  <c r="Q1413" i="49"/>
  <c r="Q1354" i="49"/>
  <c r="Q244" i="49"/>
  <c r="Q271" i="49"/>
  <c r="Q281" i="49"/>
  <c r="Q1101" i="49"/>
  <c r="Q558" i="49"/>
  <c r="Q547" i="49"/>
  <c r="Q193" i="49"/>
  <c r="Q91" i="49"/>
  <c r="Q321" i="49"/>
  <c r="Q1217" i="49"/>
  <c r="Q407" i="49"/>
  <c r="Q565" i="49"/>
  <c r="Q1365" i="49"/>
  <c r="Q1127" i="49"/>
  <c r="Q703" i="49"/>
  <c r="Q41" i="49"/>
  <c r="Q17" i="49"/>
  <c r="Q1122" i="49"/>
  <c r="Q1326" i="49"/>
  <c r="Q1275" i="49"/>
  <c r="Q469" i="49"/>
  <c r="Q1402" i="49"/>
  <c r="Q375" i="49"/>
  <c r="Q758" i="49"/>
  <c r="Q1264" i="49"/>
  <c r="Q546" i="49"/>
  <c r="Q101" i="49"/>
  <c r="Q1020" i="49"/>
  <c r="Q45" i="49"/>
  <c r="Q398" i="49"/>
  <c r="Q1300" i="49"/>
  <c r="Q82" i="49"/>
  <c r="Q625" i="49"/>
  <c r="Q483" i="49"/>
  <c r="Q1060" i="49"/>
  <c r="Q686" i="49"/>
  <c r="Q233" i="49"/>
  <c r="Q348" i="49"/>
  <c r="Q85" i="49"/>
  <c r="Q1417" i="49"/>
  <c r="Q780" i="49"/>
  <c r="Q1369" i="49"/>
  <c r="Q400" i="49"/>
  <c r="Q763" i="49"/>
  <c r="Q902" i="49"/>
  <c r="Q698" i="49"/>
  <c r="Q1380" i="49"/>
  <c r="Q1435" i="49"/>
  <c r="Q426" i="49"/>
  <c r="Q1396" i="49"/>
  <c r="Q224" i="49"/>
  <c r="Q598" i="49"/>
  <c r="Q596" i="49"/>
  <c r="Q446" i="49"/>
  <c r="Q230" i="49"/>
  <c r="Q124" i="49"/>
  <c r="Q405" i="49"/>
  <c r="Q1099" i="49"/>
  <c r="Q769" i="49"/>
  <c r="Q1121" i="49"/>
  <c r="Q198" i="49"/>
  <c r="Q522" i="49"/>
  <c r="Q302" i="49"/>
  <c r="Q1259" i="49"/>
  <c r="Q136" i="49"/>
  <c r="Q29" i="49"/>
  <c r="Q1415" i="49"/>
  <c r="Q80" i="49"/>
  <c r="Q470" i="49"/>
  <c r="Q460" i="49"/>
  <c r="Q421" i="49"/>
  <c r="Q27" i="49"/>
  <c r="Q59" i="49"/>
  <c r="Q741" i="49"/>
  <c r="Q265" i="49"/>
  <c r="Q297" i="49"/>
  <c r="Q1418" i="49"/>
  <c r="Q573" i="49"/>
  <c r="Q1103" i="49"/>
  <c r="Q367" i="49"/>
  <c r="Q486" i="49"/>
  <c r="Q1132" i="49"/>
  <c r="Q462" i="49"/>
  <c r="Q1384" i="49"/>
  <c r="Q1029" i="49"/>
  <c r="Q677" i="49"/>
  <c r="Q482" i="49"/>
  <c r="Q274" i="49"/>
  <c r="Q1382" i="49"/>
  <c r="Q1433" i="49"/>
  <c r="Q745" i="49"/>
  <c r="Q1039" i="49"/>
  <c r="Q607" i="49"/>
  <c r="Q1096" i="49"/>
  <c r="Q485" i="49"/>
  <c r="Q1140" i="49"/>
  <c r="Q409" i="49"/>
  <c r="Q1216" i="49"/>
  <c r="Q564" i="49"/>
  <c r="Q914" i="49"/>
  <c r="Q326" i="49"/>
  <c r="Q632" i="49"/>
  <c r="Q261" i="49"/>
  <c r="Q603" i="49"/>
  <c r="Q701" i="49"/>
  <c r="Q766" i="49"/>
  <c r="Q248" i="49"/>
  <c r="Q639" i="49"/>
  <c r="Q5" i="49"/>
  <c r="Q139" i="49"/>
  <c r="Q314" i="49"/>
  <c r="Q288" i="49"/>
  <c r="Q34" i="49"/>
  <c r="Q137" i="49"/>
  <c r="Q477" i="49"/>
  <c r="Q1062" i="49"/>
  <c r="Q624" i="49"/>
  <c r="Q493" i="49"/>
  <c r="Q451" i="49"/>
  <c r="Q178" i="49"/>
  <c r="Q605" i="49"/>
  <c r="Q767" i="49"/>
  <c r="Q98" i="49"/>
  <c r="Q739" i="49"/>
  <c r="Q356" i="49"/>
  <c r="Q147" i="49"/>
  <c r="Q1406" i="49"/>
  <c r="Q1316" i="49"/>
  <c r="Q135" i="49"/>
  <c r="Q561" i="49"/>
  <c r="Q384" i="49"/>
  <c r="Q652" i="49"/>
  <c r="Q1327" i="49"/>
  <c r="Q687" i="49"/>
  <c r="Q319" i="49"/>
  <c r="Q1340" i="49"/>
  <c r="Q246" i="49"/>
  <c r="Q675" i="49"/>
  <c r="Q457" i="49"/>
  <c r="Q1055" i="49"/>
  <c r="Q803" i="49"/>
  <c r="Q49" i="49"/>
  <c r="Q328" i="49"/>
  <c r="Q779" i="49"/>
  <c r="Q8" i="49"/>
  <c r="Q220" i="49"/>
  <c r="Q414" i="49"/>
  <c r="Q668" i="49"/>
  <c r="Q502" i="49"/>
  <c r="Q211" i="49"/>
  <c r="Q1066" i="49"/>
  <c r="Q452" i="49"/>
  <c r="Q1386" i="49"/>
  <c r="Q1267" i="49"/>
  <c r="Q351" i="49"/>
  <c r="Q1094" i="49"/>
  <c r="Q537" i="49"/>
  <c r="Q1198" i="49"/>
  <c r="Q1325" i="49"/>
  <c r="Q679" i="49"/>
  <c r="Q142" i="49"/>
  <c r="Q562" i="49"/>
  <c r="Q1138" i="49"/>
  <c r="Q674" i="49"/>
  <c r="Q1366" i="49"/>
  <c r="Q461" i="49"/>
  <c r="Q1254" i="49"/>
  <c r="Q476" i="49"/>
  <c r="Q62" i="49"/>
  <c r="Q272" i="49"/>
  <c r="Q369" i="49"/>
  <c r="Q207" i="49"/>
  <c r="Q647" i="49"/>
  <c r="Q1117" i="49"/>
  <c r="Q1426" i="49"/>
  <c r="Q697" i="49"/>
  <c r="Q764" i="49"/>
  <c r="Q545" i="49"/>
  <c r="Q1265" i="49"/>
  <c r="Q642" i="49"/>
  <c r="Q15" i="49"/>
  <c r="Q583" i="49"/>
  <c r="Q305" i="49"/>
  <c r="Q1319" i="49"/>
  <c r="Q592" i="49"/>
  <c r="Q1120" i="49"/>
  <c r="Q225" i="49"/>
  <c r="Q665" i="49"/>
  <c r="Q181" i="49"/>
  <c r="Q390" i="49"/>
  <c r="Q291" i="49"/>
  <c r="Q627" i="49"/>
  <c r="Q601" i="49"/>
  <c r="Q1018" i="49"/>
  <c r="Q44" i="49"/>
  <c r="Q298" i="49"/>
  <c r="Q440" i="49"/>
  <c r="Q534" i="49"/>
  <c r="Q504" i="49"/>
  <c r="Q65" i="49"/>
  <c r="Q538" i="49"/>
  <c r="Q152" i="49"/>
  <c r="Q317" i="49"/>
  <c r="Q386" i="49"/>
  <c r="Q487" i="49"/>
  <c r="Q1064" i="49"/>
  <c r="Q1063" i="49"/>
  <c r="Q1112" i="49"/>
  <c r="Q1065" i="49"/>
  <c r="Q134" i="49"/>
  <c r="Q572" i="49"/>
  <c r="Q1377" i="49"/>
  <c r="Q1412" i="49"/>
  <c r="Q150" i="49"/>
  <c r="Q595" i="49"/>
  <c r="Q1333" i="49"/>
  <c r="Q1123" i="49"/>
  <c r="Q1364" i="49"/>
  <c r="Q557" i="49"/>
  <c r="Q416" i="49"/>
  <c r="Q676" i="49"/>
  <c r="Q604" i="49"/>
  <c r="Q371" i="49"/>
  <c r="Q392" i="49"/>
  <c r="Q333" i="49"/>
  <c r="Q361" i="49"/>
  <c r="Q127" i="49"/>
  <c r="Q593" i="49"/>
  <c r="Q1404" i="49"/>
  <c r="Q967" i="49"/>
  <c r="Q1270" i="49"/>
  <c r="Q330" i="49"/>
  <c r="Q704" i="49"/>
  <c r="Q746" i="49"/>
  <c r="Q347" i="49"/>
  <c r="Q293" i="49"/>
  <c r="Q1201" i="49"/>
  <c r="Q1033" i="49"/>
  <c r="Q566" i="49"/>
  <c r="Q185" i="49"/>
  <c r="Q692" i="49"/>
  <c r="Q231" i="49"/>
  <c r="Q497" i="49"/>
  <c r="Q1277" i="49"/>
  <c r="Q655" i="49"/>
  <c r="Q617" i="49"/>
  <c r="Q377" i="49"/>
  <c r="Q757" i="49"/>
  <c r="Q559" i="49"/>
  <c r="Q454" i="49"/>
  <c r="Q437" i="49"/>
  <c r="Q331" i="49"/>
  <c r="Q755" i="49"/>
  <c r="Q378" i="49"/>
  <c r="Q574" i="49"/>
  <c r="Q104" i="49"/>
  <c r="Q1422" i="49"/>
  <c r="Q410" i="49"/>
  <c r="Q903" i="49"/>
  <c r="Q219" i="49"/>
  <c r="Q555" i="49"/>
  <c r="Q1023" i="49"/>
  <c r="Q909" i="49"/>
  <c r="Q1390" i="49"/>
  <c r="Q1071" i="49"/>
  <c r="Q84" i="49"/>
  <c r="Q238" i="49"/>
  <c r="Q1136" i="49"/>
  <c r="Q1356" i="49"/>
  <c r="Q1208" i="49"/>
  <c r="Q180" i="49"/>
  <c r="Q276" i="49"/>
  <c r="Q797" i="49"/>
  <c r="Q9" i="49"/>
  <c r="Q1049" i="49"/>
  <c r="Q192" i="49"/>
  <c r="Q689" i="49"/>
  <c r="Q1405" i="49"/>
  <c r="Q1105" i="49"/>
  <c r="Q1021" i="49"/>
  <c r="Q1113" i="49"/>
  <c r="Q1439" i="49"/>
  <c r="Q216" i="49"/>
  <c r="Q290" i="49"/>
  <c r="Q694" i="49"/>
  <c r="Q154" i="49"/>
  <c r="Q223" i="49"/>
  <c r="Q1322" i="49"/>
  <c r="Q151" i="49"/>
  <c r="Q406" i="49"/>
  <c r="Q74" i="49"/>
  <c r="Q535" i="49"/>
  <c r="Q599" i="49"/>
  <c r="Q542" i="49"/>
  <c r="Q1387" i="49"/>
  <c r="Q777" i="49"/>
  <c r="Q242" i="49"/>
  <c r="Q480" i="49"/>
  <c r="Q594" i="49"/>
  <c r="Q132" i="49"/>
  <c r="Q130" i="49"/>
  <c r="Q463" i="49"/>
  <c r="Q481" i="49"/>
  <c r="Q907" i="49"/>
  <c r="Q312" i="49"/>
  <c r="Q568" i="49"/>
  <c r="Q149" i="49"/>
  <c r="Q32" i="49"/>
  <c r="Q1388" i="49"/>
  <c r="Q1395" i="49"/>
  <c r="Q1408" i="49"/>
  <c r="Q1368" i="49"/>
  <c r="Q138" i="49"/>
  <c r="Q1026" i="49"/>
  <c r="Q97" i="49"/>
  <c r="Q664" i="49"/>
  <c r="Q474" i="49"/>
  <c r="Q641" i="49"/>
  <c r="Q433" i="49"/>
  <c r="Q389" i="49"/>
  <c r="Q303" i="49"/>
  <c r="Q1331" i="49"/>
  <c r="Q456" i="49"/>
  <c r="Q736" i="49"/>
  <c r="Q479" i="49"/>
  <c r="Q645" i="49"/>
  <c r="Q751" i="49"/>
  <c r="Q1098" i="49"/>
  <c r="Q212" i="49"/>
  <c r="Q563" i="49"/>
  <c r="Q25" i="49"/>
  <c r="Q120" i="49"/>
  <c r="Q75" i="49"/>
  <c r="Q1050" i="49"/>
  <c r="Q14" i="49"/>
  <c r="Q1414" i="49"/>
  <c r="Q738" i="49"/>
  <c r="Q1321" i="49"/>
  <c r="Q1423" i="49"/>
  <c r="Q1383" i="49"/>
  <c r="Q105" i="49"/>
  <c r="Q475" i="49"/>
  <c r="Q1287" i="49"/>
  <c r="Q467" i="49"/>
  <c r="Q597" i="49"/>
  <c r="Q920" i="49"/>
  <c r="Q247" i="49"/>
  <c r="Q439" i="49"/>
  <c r="Q145" i="49"/>
  <c r="Q1024" i="49"/>
  <c r="Q1263" i="49"/>
  <c r="Q684" i="49"/>
  <c r="Q208" i="49"/>
  <c r="Q904" i="49"/>
  <c r="Q1089" i="49"/>
  <c r="Q143" i="49"/>
  <c r="Q260" i="49"/>
  <c r="Q1260" i="49"/>
  <c r="Q1376" i="49"/>
  <c r="Q737" i="49"/>
  <c r="Q240" i="49"/>
  <c r="Q648" i="49"/>
  <c r="Q1370" i="49"/>
  <c r="Q663" i="49"/>
  <c r="Q78" i="49"/>
  <c r="Q913" i="49"/>
  <c r="Q269" i="49"/>
  <c r="Q761" i="49"/>
  <c r="Q13" i="49"/>
  <c r="Q1272" i="49"/>
  <c r="Q420" i="49"/>
  <c r="Q144" i="49"/>
  <c r="Q1133" i="49"/>
  <c r="Q1056" i="49"/>
  <c r="Q1258" i="49"/>
  <c r="Q1434" i="49"/>
  <c r="Q472" i="49"/>
  <c r="Q1128" i="49"/>
  <c r="Q693" i="49"/>
  <c r="Q428" i="49"/>
  <c r="Q1054" i="49"/>
  <c r="Q586" i="49"/>
  <c r="Q245" i="49"/>
  <c r="Q575" i="49"/>
  <c r="Q1037" i="49"/>
  <c r="Q30" i="49"/>
  <c r="Q1338" i="49"/>
  <c r="Q643" i="49"/>
  <c r="Q1116" i="49"/>
  <c r="Q336" i="49"/>
  <c r="Q48" i="49"/>
  <c r="Q1107" i="49"/>
  <c r="Q1073" i="49"/>
  <c r="Q1360" i="49"/>
  <c r="Q1115" i="49"/>
  <c r="Q1424" i="49"/>
  <c r="Q329" i="49"/>
  <c r="Q651" i="49"/>
  <c r="Q666" i="49"/>
  <c r="Q1220" i="49"/>
  <c r="Q1219" i="49"/>
  <c r="Q374" i="49"/>
  <c r="Q630" i="49"/>
  <c r="Q1110" i="49"/>
  <c r="Q1022" i="49"/>
  <c r="Q206" i="49"/>
  <c r="Q243" i="49"/>
  <c r="Q621" i="49"/>
  <c r="Q772" i="49"/>
  <c r="Q916" i="49"/>
  <c r="Q585" i="49"/>
  <c r="Q1393" i="49"/>
  <c r="Q1392" i="49"/>
  <c r="Q744" i="49"/>
  <c r="Q335" i="49"/>
  <c r="Q411" i="49"/>
  <c r="Q1385" i="49"/>
  <c r="Q1016" i="49"/>
  <c r="Q1429" i="49"/>
  <c r="Q24" i="49"/>
  <c r="Q1028" i="49"/>
  <c r="Q911" i="49"/>
  <c r="Q126" i="49"/>
  <c r="Q700" i="49"/>
  <c r="Q1411" i="49"/>
  <c r="Q646" i="49"/>
  <c r="Q279" i="49"/>
  <c r="Q360" i="49"/>
  <c r="Q754" i="49"/>
  <c r="Q349" i="49"/>
  <c r="Q1317" i="49"/>
  <c r="Q373" i="49"/>
  <c r="Q1281" i="49"/>
  <c r="Q695" i="49"/>
  <c r="Q340" i="49"/>
  <c r="Q324" i="49"/>
  <c r="Q1129" i="49"/>
  <c r="Q576" i="49"/>
  <c r="Q47" i="49"/>
  <c r="Q66" i="49"/>
  <c r="Q123" i="49"/>
  <c r="Q1114" i="49"/>
  <c r="Q1090" i="49"/>
  <c r="Q640" i="49"/>
  <c r="Q578" i="49"/>
  <c r="Q254" i="49"/>
  <c r="Q569" i="49"/>
  <c r="Q1218" i="49"/>
  <c r="Q1118" i="49"/>
  <c r="Q1131" i="49"/>
  <c r="Q267" i="49"/>
  <c r="Q1135" i="49"/>
  <c r="Q1048" i="49"/>
  <c r="Q629" i="49"/>
  <c r="Q520" i="49"/>
  <c r="Q376" i="49"/>
  <c r="Q332" i="49"/>
  <c r="Q381" i="49"/>
  <c r="Q202" i="49"/>
  <c r="Q408" i="49"/>
  <c r="Q619" i="49"/>
  <c r="Q423" i="49"/>
  <c r="Q218" i="49"/>
  <c r="Q1437" i="49"/>
  <c r="Q1040" i="49"/>
  <c r="Q365" i="49"/>
  <c r="Q618" i="49"/>
  <c r="Q299" i="49"/>
  <c r="Q1407" i="49"/>
  <c r="Q1262" i="49"/>
  <c r="Q310" i="49"/>
  <c r="Q266" i="49"/>
  <c r="Q393" i="49"/>
  <c r="Q284" i="49"/>
  <c r="Q747" i="49"/>
  <c r="Q1427" i="49"/>
  <c r="Q156" i="49"/>
  <c r="Q765" i="49"/>
  <c r="Q1310" i="49"/>
  <c r="Q179" i="49"/>
  <c r="Q550" i="49"/>
  <c r="Q64" i="49"/>
  <c r="Q622" i="49"/>
  <c r="Q286" i="49"/>
  <c r="Q1315" i="49"/>
  <c r="Q1070" i="49"/>
  <c r="Q228" i="49"/>
  <c r="Q318" i="49"/>
  <c r="Q1252" i="49"/>
  <c r="Q346" i="49"/>
  <c r="Q419" i="49"/>
  <c r="Q671" i="49"/>
  <c r="Q577" i="49"/>
  <c r="Q342" i="49"/>
  <c r="Q287" i="49"/>
  <c r="Q255" i="49"/>
  <c r="Q525" i="49"/>
  <c r="Q26" i="49"/>
  <c r="Q1092" i="49"/>
  <c r="Q1400" i="49"/>
  <c r="Q320" i="49"/>
  <c r="Q560" i="49"/>
  <c r="Q623" i="49"/>
  <c r="Q670" i="49"/>
  <c r="Q131" i="49"/>
  <c r="Q743" i="49"/>
  <c r="Q1438" i="49"/>
  <c r="Q742" i="49"/>
  <c r="Q1329" i="49"/>
  <c r="Q1440" i="49"/>
  <c r="Q148" i="49"/>
  <c r="Q680" i="49"/>
  <c r="Q690" i="49"/>
  <c r="Q1361" i="49"/>
  <c r="Q1397" i="49"/>
  <c r="Q667" i="49"/>
  <c r="Q86" i="49"/>
  <c r="Q270" i="49"/>
  <c r="Q1257" i="49"/>
  <c r="Q540" i="49"/>
  <c r="Q544" i="49"/>
  <c r="Q383" i="49"/>
  <c r="Q649" i="49"/>
  <c r="Q1372" i="49"/>
  <c r="Q418" i="49"/>
  <c r="Q1323" i="49"/>
  <c r="Q292" i="49"/>
  <c r="Q1416" i="49"/>
  <c r="Q282" i="49"/>
  <c r="Q424" i="49"/>
  <c r="Q434" i="49"/>
  <c r="Q250" i="49"/>
  <c r="Q429" i="49"/>
  <c r="Q315" i="49"/>
  <c r="Q1256" i="49"/>
  <c r="Q1266" i="49"/>
  <c r="Q229" i="49"/>
  <c r="Q327" i="49"/>
  <c r="Q919" i="49"/>
  <c r="Q1097" i="49"/>
  <c r="Q776" i="49"/>
  <c r="Q1271" i="49"/>
  <c r="Q256" i="49"/>
  <c r="Q1102" i="49"/>
  <c r="Q1215" i="49"/>
  <c r="Q710" i="49"/>
  <c r="Q1363" i="49"/>
  <c r="Q1409" i="49"/>
  <c r="Q1109" i="49"/>
  <c r="Q580" i="49"/>
  <c r="Q1318" i="49"/>
  <c r="Q11" i="49"/>
  <c r="Q505" i="49"/>
  <c r="Q1430" i="49"/>
  <c r="Q1403" i="49"/>
  <c r="Q1091" i="49"/>
  <c r="Q355" i="49"/>
  <c r="Q357" i="49"/>
  <c r="Q900" i="49"/>
  <c r="Q1017" i="49"/>
  <c r="Q1019" i="49"/>
  <c r="Q905" i="49"/>
  <c r="Q81" i="49"/>
  <c r="Q99" i="49"/>
  <c r="Q1285" i="49"/>
  <c r="Q1095" i="49"/>
  <c r="Q740" i="49"/>
  <c r="Q678" i="49"/>
  <c r="Q708" i="49"/>
  <c r="Q121" i="49"/>
  <c r="Q1337" i="49"/>
  <c r="Q18" i="49"/>
  <c r="Q1394" i="49"/>
  <c r="Q1375" i="49"/>
  <c r="Q760" i="49"/>
  <c r="Q33" i="49"/>
  <c r="Q1015" i="49"/>
  <c r="Q72" i="49"/>
  <c r="Q83" i="49"/>
  <c r="Q275" i="49"/>
  <c r="Q1276" i="49"/>
  <c r="Q1134" i="49"/>
  <c r="Q673" i="49"/>
  <c r="Q413" i="49"/>
  <c r="Q756" i="49"/>
  <c r="Q10" i="49"/>
  <c r="Q301" i="49"/>
  <c r="Q709" i="49"/>
  <c r="Q910" i="49"/>
  <c r="Q259" i="49"/>
  <c r="Q295" i="49"/>
  <c r="Q58" i="49"/>
  <c r="Q1126" i="49"/>
  <c r="Q50" i="49"/>
  <c r="Q464" i="49"/>
  <c r="Q1273" i="49"/>
  <c r="Q60" i="49"/>
  <c r="Q20" i="49"/>
  <c r="Q778" i="49"/>
  <c r="Q650" i="49"/>
  <c r="Q1035" i="49"/>
  <c r="Q239" i="49"/>
  <c r="Q19" i="49"/>
  <c r="Q1374" i="49"/>
  <c r="Q258" i="49"/>
  <c r="Q458" i="49"/>
  <c r="Q553" i="49"/>
  <c r="Q1359" i="49"/>
  <c r="Q31" i="49"/>
  <c r="Q1401" i="49"/>
  <c r="Q696" i="49"/>
  <c r="Q252" i="49"/>
  <c r="Q532" i="49"/>
  <c r="Q343" i="49"/>
  <c r="Q912" i="49"/>
  <c r="Q1125" i="49"/>
  <c r="Q76" i="49"/>
  <c r="Q432" i="49"/>
  <c r="Q1425" i="49"/>
  <c r="Q93" i="49"/>
  <c r="Q1253" i="49"/>
  <c r="Q96" i="49"/>
  <c r="Q363" i="49"/>
  <c r="Q1261" i="49"/>
  <c r="Q771" i="49"/>
  <c r="Q353" i="49"/>
  <c r="Q1269" i="49"/>
  <c r="Q195" i="49"/>
  <c r="Q1431" i="49"/>
  <c r="Q908" i="49"/>
  <c r="Q1104" i="49"/>
  <c r="Q1339" i="49"/>
  <c r="Q280" i="49"/>
  <c r="Q90" i="49"/>
  <c r="Q382" i="49"/>
  <c r="Q448" i="49"/>
  <c r="Q800" i="49"/>
  <c r="Q283" i="49"/>
  <c r="Q395" i="49"/>
  <c r="Q901" i="49"/>
  <c r="Q1108" i="49"/>
  <c r="Q1111" i="49"/>
  <c r="Q412" i="49"/>
  <c r="Q1074" i="49"/>
  <c r="T5" i="49" l="1"/>
  <c r="T7" i="49" l="1"/>
  <c r="T6" i="49"/>
  <c r="T76" i="49"/>
  <c r="T83" i="49"/>
  <c r="T79" i="49"/>
  <c r="T128" i="49"/>
  <c r="T81" i="49"/>
  <c r="T87" i="49"/>
  <c r="T84" i="49"/>
  <c r="T78" i="49"/>
  <c r="T74" i="49"/>
  <c r="T73" i="49"/>
  <c r="T85" i="49"/>
  <c r="T77" i="49"/>
  <c r="T82" i="49"/>
  <c r="T80" i="49"/>
  <c r="T75" i="49"/>
  <c r="T86" i="49"/>
  <c r="T127" i="49"/>
  <c r="T199" i="49"/>
  <c r="T13" i="49"/>
  <c r="T201" i="49"/>
  <c r="T29" i="49"/>
  <c r="T183" i="49"/>
  <c r="T45" i="49"/>
  <c r="T136" i="49"/>
  <c r="T68" i="49"/>
  <c r="T193" i="49"/>
  <c r="T27" i="49"/>
  <c r="T30" i="49"/>
  <c r="T140" i="49"/>
  <c r="T231" i="49"/>
  <c r="T150" i="49"/>
  <c r="T18" i="49"/>
  <c r="T229" i="49"/>
  <c r="T182" i="49"/>
  <c r="T222" i="49"/>
  <c r="T105" i="49"/>
  <c r="T121" i="49"/>
  <c r="T72" i="49"/>
  <c r="T200" i="49"/>
  <c r="T17" i="49"/>
  <c r="T61" i="49"/>
  <c r="T122" i="49"/>
  <c r="T129" i="49"/>
  <c r="T71" i="49"/>
  <c r="T47" i="49"/>
  <c r="T133" i="49"/>
  <c r="T48" i="49"/>
  <c r="T15" i="49"/>
  <c r="T215" i="49"/>
  <c r="T149" i="49"/>
  <c r="T19" i="49"/>
  <c r="T186" i="49"/>
  <c r="T230" i="49"/>
  <c r="Q70" i="49"/>
  <c r="T206" i="49"/>
  <c r="T141" i="49"/>
  <c r="Q71" i="49"/>
  <c r="T148" i="49"/>
  <c r="T180" i="49"/>
  <c r="T95" i="49"/>
  <c r="T123" i="49"/>
  <c r="T220" i="49"/>
  <c r="T28" i="49"/>
  <c r="T209" i="49"/>
  <c r="T60" i="49"/>
  <c r="T181" i="49"/>
  <c r="T130" i="49"/>
  <c r="T224" i="49"/>
  <c r="T152" i="49"/>
  <c r="T156" i="49"/>
  <c r="T16" i="49"/>
  <c r="T131" i="49"/>
  <c r="T132" i="49"/>
  <c r="T65" i="49"/>
  <c r="T31" i="49"/>
  <c r="T225" i="49"/>
  <c r="T50" i="49"/>
  <c r="T216" i="49"/>
  <c r="T66" i="49"/>
  <c r="T143" i="49"/>
  <c r="T24" i="49"/>
  <c r="T137" i="49"/>
  <c r="T208" i="49"/>
  <c r="T70" i="49"/>
  <c r="T62" i="49"/>
  <c r="T178" i="49"/>
  <c r="T227" i="49"/>
  <c r="T135" i="49"/>
  <c r="T214" i="49"/>
  <c r="T64" i="49"/>
  <c r="T134" i="49"/>
  <c r="T97" i="49"/>
  <c r="T49" i="49"/>
  <c r="T177" i="49"/>
  <c r="T124" i="49"/>
  <c r="Q69" i="49"/>
  <c r="T213" i="49"/>
  <c r="T144" i="49"/>
  <c r="T125" i="49"/>
  <c r="T120" i="49"/>
  <c r="T14" i="49"/>
  <c r="T218" i="49"/>
  <c r="T153" i="49"/>
  <c r="T142" i="49"/>
  <c r="T69" i="49"/>
  <c r="T22" i="49"/>
  <c r="T185" i="49"/>
  <c r="T228" i="49"/>
  <c r="Q67" i="49"/>
  <c r="T21" i="49"/>
  <c r="T155" i="49"/>
  <c r="T226" i="49"/>
  <c r="T145" i="49"/>
  <c r="T221" i="49"/>
  <c r="T26" i="49"/>
  <c r="T63" i="49"/>
  <c r="T184" i="49"/>
  <c r="T207" i="49"/>
  <c r="T96" i="49"/>
  <c r="T20" i="49"/>
  <c r="Q68" i="49"/>
  <c r="T103" i="49"/>
  <c r="T192" i="49"/>
  <c r="T219" i="49"/>
  <c r="T138" i="49"/>
  <c r="T179" i="49"/>
  <c r="T151" i="49"/>
  <c r="T104" i="49"/>
  <c r="T202" i="49"/>
  <c r="T23" i="49"/>
  <c r="T98" i="49"/>
  <c r="T46" i="49"/>
  <c r="T67" i="49"/>
  <c r="T44" i="49"/>
  <c r="T99" i="49"/>
  <c r="T25" i="49"/>
  <c r="T147" i="49"/>
  <c r="T217" i="49"/>
  <c r="T146" i="49"/>
  <c r="T223" i="49"/>
  <c r="T154" i="49"/>
  <c r="T139" i="49"/>
  <c r="W914" i="49"/>
  <c r="W90" i="49" l="1"/>
  <c r="X12" i="49"/>
  <c r="Y12" i="49" s="1"/>
  <c r="X11" i="49"/>
  <c r="Y11" i="49" s="1"/>
  <c r="X9" i="49"/>
  <c r="Y9" i="49" s="1"/>
  <c r="X10" i="49"/>
  <c r="Y10" i="49" s="1"/>
  <c r="X8" i="49"/>
  <c r="Y8" i="49" s="1"/>
  <c r="X13" i="49"/>
  <c r="Y13" i="49" s="1"/>
  <c r="X93" i="49"/>
  <c r="Y93" i="49" s="1"/>
  <c r="X34" i="49"/>
  <c r="Y34" i="49" s="1"/>
  <c r="X91" i="49"/>
  <c r="Y91" i="49" s="1"/>
  <c r="X90" i="49"/>
  <c r="Y90" i="49" s="1"/>
  <c r="X88" i="49"/>
  <c r="Y88" i="49" s="1"/>
  <c r="X92" i="49"/>
  <c r="Y92" i="49" s="1"/>
  <c r="X33" i="49"/>
  <c r="Y33" i="49" s="1"/>
  <c r="X89" i="49"/>
  <c r="Y89" i="49" s="1"/>
  <c r="X94" i="49"/>
  <c r="Y94" i="49" s="1"/>
  <c r="X32" i="49"/>
  <c r="Y32" i="49" s="1"/>
  <c r="X195" i="49"/>
  <c r="Y195" i="49" s="1"/>
  <c r="X194" i="49"/>
  <c r="Y194" i="49" s="1"/>
  <c r="W297" i="49"/>
  <c r="W1153" i="49"/>
  <c r="W890" i="49"/>
  <c r="W1188" i="49"/>
  <c r="W1196" i="49"/>
  <c r="W739" i="49"/>
  <c r="W210" i="49"/>
  <c r="W1011" i="49"/>
  <c r="W1189" i="49"/>
  <c r="W815" i="49"/>
  <c r="W111" i="49"/>
  <c r="W829" i="49"/>
  <c r="W939" i="49"/>
  <c r="W855" i="49"/>
  <c r="W841" i="49"/>
  <c r="W191" i="49"/>
  <c r="W972" i="49"/>
  <c r="W941" i="49"/>
  <c r="W1042" i="49"/>
  <c r="W1175" i="49"/>
  <c r="W1345" i="49"/>
  <c r="W173" i="49"/>
  <c r="W1009" i="49"/>
  <c r="W935" i="49"/>
  <c r="W35" i="49"/>
  <c r="W1176" i="49"/>
  <c r="W858" i="49"/>
  <c r="W164" i="49"/>
  <c r="W1170" i="49"/>
  <c r="W1159" i="49"/>
  <c r="W889" i="49"/>
  <c r="W1222" i="49"/>
  <c r="W1341" i="49"/>
  <c r="W807" i="49"/>
  <c r="W1002" i="49"/>
  <c r="W869" i="49"/>
  <c r="W1080" i="49"/>
  <c r="W979" i="49"/>
  <c r="W1295" i="49"/>
  <c r="W861" i="49"/>
  <c r="W444" i="49"/>
  <c r="W1211" i="49"/>
  <c r="W1289" i="49"/>
  <c r="W994" i="49"/>
  <c r="W730" i="49"/>
  <c r="W1142" i="49"/>
  <c r="W1284" i="49"/>
  <c r="W1150" i="49"/>
  <c r="W752" i="49"/>
  <c r="W56" i="49"/>
  <c r="W933" i="49"/>
  <c r="W864" i="49"/>
  <c r="W820" i="49"/>
  <c r="W899" i="49"/>
  <c r="W1335" i="49"/>
  <c r="W813" i="49"/>
  <c r="W1283" i="49"/>
  <c r="W1180" i="49"/>
  <c r="W825" i="49"/>
  <c r="W1148" i="49"/>
  <c r="W168" i="49"/>
  <c r="W990" i="49"/>
  <c r="W975" i="49"/>
  <c r="W1242" i="49"/>
  <c r="W1146" i="49"/>
  <c r="W1202" i="49"/>
  <c r="W1076" i="49"/>
  <c r="W729" i="49"/>
  <c r="W1229" i="49"/>
  <c r="W637" i="49"/>
  <c r="W611" i="49"/>
  <c r="W1234" i="49"/>
  <c r="W830" i="49"/>
  <c r="W1191" i="49"/>
  <c r="W974" i="49"/>
  <c r="W1205" i="49"/>
  <c r="W717" i="49"/>
  <c r="W1013" i="49"/>
  <c r="W1173" i="49"/>
  <c r="W1045" i="49"/>
  <c r="W971" i="49"/>
  <c r="W1293" i="49"/>
  <c r="W189" i="49"/>
  <c r="W958" i="49"/>
  <c r="W1214" i="49"/>
  <c r="W817" i="49"/>
  <c r="W633" i="49"/>
  <c r="W849" i="49"/>
  <c r="W985" i="49"/>
  <c r="W927" i="49"/>
  <c r="W731" i="49"/>
  <c r="W1204" i="49"/>
  <c r="W732" i="49"/>
  <c r="W613" i="49"/>
  <c r="W1156" i="49"/>
  <c r="W720" i="49"/>
  <c r="W1351" i="49"/>
  <c r="W796" i="49"/>
  <c r="W1353" i="49"/>
  <c r="W1184" i="49"/>
  <c r="W635" i="49"/>
  <c r="W976" i="49"/>
  <c r="W614" i="49"/>
  <c r="W786" i="49"/>
  <c r="W960" i="49"/>
  <c r="W442" i="49"/>
  <c r="W822" i="49"/>
  <c r="W1232" i="49"/>
  <c r="W959" i="49"/>
  <c r="W832" i="49"/>
  <c r="W791" i="49"/>
  <c r="W116" i="49"/>
  <c r="W846" i="49"/>
  <c r="W658" i="49"/>
  <c r="W877" i="49"/>
  <c r="W879" i="49"/>
  <c r="W1030" i="49"/>
  <c r="W1031" i="49"/>
  <c r="W713" i="49"/>
  <c r="W715" i="49"/>
  <c r="W1151" i="49"/>
  <c r="W1228" i="49"/>
  <c r="W157" i="49"/>
  <c r="W984" i="49"/>
  <c r="W40" i="49"/>
  <c r="W948" i="49"/>
  <c r="W1044" i="49"/>
  <c r="W1199" i="49"/>
  <c r="W1240" i="49"/>
  <c r="W55" i="49"/>
  <c r="W932" i="49"/>
  <c r="W1186" i="49"/>
  <c r="W1154" i="49"/>
  <c r="W868" i="49"/>
  <c r="W792" i="49"/>
  <c r="W787" i="49"/>
  <c r="W848" i="49"/>
  <c r="W1087" i="49"/>
  <c r="W1158" i="49"/>
  <c r="W612" i="49"/>
  <c r="W52" i="49"/>
  <c r="W1296" i="49"/>
  <c r="W845" i="49"/>
  <c r="W954" i="49"/>
  <c r="W852" i="49"/>
  <c r="W203" i="49"/>
  <c r="W986" i="49"/>
  <c r="W176" i="49"/>
  <c r="W107" i="49"/>
  <c r="W881" i="49"/>
  <c r="W809" i="49"/>
  <c r="W169" i="49"/>
  <c r="W1164" i="49"/>
  <c r="W953" i="49"/>
  <c r="W1001" i="49"/>
  <c r="W922" i="49"/>
  <c r="W54" i="49"/>
  <c r="W827" i="49"/>
  <c r="W57" i="49"/>
  <c r="W1299" i="49"/>
  <c r="W795" i="49"/>
  <c r="W1174" i="49"/>
  <c r="W39" i="49"/>
  <c r="W1307" i="49"/>
  <c r="W859" i="49"/>
  <c r="W853" i="49"/>
  <c r="W886" i="49"/>
  <c r="W784" i="49"/>
  <c r="W805" i="49"/>
  <c r="W659" i="49"/>
  <c r="W837" i="49"/>
  <c r="W856" i="49"/>
  <c r="W712" i="49"/>
  <c r="W1165" i="49"/>
  <c r="W1078" i="49"/>
  <c r="W1291" i="49"/>
  <c r="W441" i="49"/>
  <c r="W1207" i="49"/>
  <c r="W1203" i="49"/>
  <c r="W1248" i="49"/>
  <c r="W1006" i="49"/>
  <c r="W875" i="49"/>
  <c r="W1169" i="49"/>
  <c r="W844" i="49"/>
  <c r="W1226" i="49"/>
  <c r="W160" i="49"/>
  <c r="W727" i="49"/>
  <c r="W926" i="49"/>
  <c r="W866" i="49"/>
  <c r="W1141" i="49"/>
  <c r="W824" i="49"/>
  <c r="W722" i="49"/>
  <c r="W936" i="49"/>
  <c r="W1344" i="49"/>
  <c r="W588" i="49"/>
  <c r="W891" i="49"/>
  <c r="W788" i="49"/>
  <c r="W818" i="49"/>
  <c r="W1241" i="49"/>
  <c r="W798" i="49"/>
  <c r="W1245" i="49"/>
  <c r="W728" i="49"/>
  <c r="W1243" i="49"/>
  <c r="W725" i="49"/>
  <c r="W1237" i="49"/>
  <c r="W898" i="49"/>
  <c r="W1224" i="49"/>
  <c r="W970" i="49"/>
  <c r="W719" i="49"/>
  <c r="W929" i="49"/>
  <c r="W870" i="49"/>
  <c r="W885" i="49"/>
  <c r="W893" i="49"/>
  <c r="W1278" i="49"/>
  <c r="W1197" i="49"/>
  <c r="W860" i="49"/>
  <c r="W1290" i="49"/>
  <c r="W850" i="49"/>
  <c r="W110" i="49"/>
  <c r="W167" i="49"/>
  <c r="W1244" i="49"/>
  <c r="W789" i="49"/>
  <c r="W977" i="49"/>
  <c r="W1032" i="49"/>
  <c r="W1007" i="49"/>
  <c r="W839" i="49"/>
  <c r="W187" i="49"/>
  <c r="W1350" i="49"/>
  <c r="W1077" i="49"/>
  <c r="W443" i="49"/>
  <c r="W878" i="49"/>
  <c r="W587" i="49"/>
  <c r="W1171" i="49"/>
  <c r="W1280" i="49"/>
  <c r="W718" i="49"/>
  <c r="W1177" i="49"/>
  <c r="W1347" i="49"/>
  <c r="W978" i="49"/>
  <c r="W949" i="49"/>
  <c r="W814" i="49"/>
  <c r="W1157" i="49"/>
  <c r="W1239" i="49"/>
  <c r="W163" i="49"/>
  <c r="W925" i="49"/>
  <c r="W1346" i="49"/>
  <c r="W887" i="49"/>
  <c r="W1251" i="49"/>
  <c r="W1178" i="49"/>
  <c r="W1246" i="49"/>
  <c r="W942" i="49"/>
  <c r="W964" i="49"/>
  <c r="W966" i="49"/>
  <c r="W940" i="49"/>
  <c r="W946" i="49"/>
  <c r="W112" i="49"/>
  <c r="W119" i="49"/>
  <c r="W1088" i="49"/>
  <c r="W804" i="49"/>
  <c r="W785" i="49"/>
  <c r="W1082" i="49"/>
  <c r="W1083" i="49"/>
  <c r="W1328" i="49"/>
  <c r="W842" i="49"/>
  <c r="W1279" i="49"/>
  <c r="W1168" i="49"/>
  <c r="W812" i="49"/>
  <c r="W590" i="49"/>
  <c r="W962" i="49"/>
  <c r="W961" i="49"/>
  <c r="W955" i="49"/>
  <c r="W938" i="49"/>
  <c r="W38" i="49"/>
  <c r="W982" i="49"/>
  <c r="W973" i="49"/>
  <c r="W1145" i="49"/>
  <c r="W883" i="49"/>
  <c r="W721" i="49"/>
  <c r="W1352" i="49"/>
  <c r="W1163" i="49"/>
  <c r="W1213" i="49"/>
  <c r="W115" i="49"/>
  <c r="W724" i="49"/>
  <c r="W981" i="49"/>
  <c r="W1179" i="49"/>
  <c r="W1233" i="49"/>
  <c r="W51" i="49"/>
  <c r="W882" i="49"/>
  <c r="W1012" i="49"/>
  <c r="W36" i="49"/>
  <c r="W833" i="49"/>
  <c r="W159" i="49"/>
  <c r="W1046" i="49"/>
  <c r="W951" i="49"/>
  <c r="W980" i="49"/>
  <c r="W1160" i="49"/>
  <c r="W897" i="49"/>
  <c r="W188" i="49"/>
  <c r="W166" i="49"/>
  <c r="W811" i="49"/>
  <c r="W1298" i="49"/>
  <c r="W943" i="49"/>
  <c r="W931" i="49"/>
  <c r="W944" i="49"/>
  <c r="W1161" i="49"/>
  <c r="W190" i="49"/>
  <c r="W1306" i="49"/>
  <c r="W634" i="49"/>
  <c r="W1086" i="49"/>
  <c r="W843" i="49"/>
  <c r="W857" i="49"/>
  <c r="W1249" i="49"/>
  <c r="W831" i="49"/>
  <c r="W1247" i="49"/>
  <c r="W657" i="49"/>
  <c r="W1085" i="49"/>
  <c r="W714" i="49"/>
  <c r="W945" i="49"/>
  <c r="W810" i="49"/>
  <c r="W726" i="49"/>
  <c r="W968" i="49"/>
  <c r="W1236" i="49"/>
  <c r="W821" i="49"/>
  <c r="W880" i="49"/>
  <c r="W854" i="49"/>
  <c r="W892" i="49"/>
  <c r="W257" i="49"/>
  <c r="W823" i="49"/>
  <c r="W1005" i="49"/>
  <c r="W37" i="49"/>
  <c r="W1223" i="49"/>
  <c r="W863" i="49"/>
  <c r="W716" i="49"/>
  <c r="W871" i="49"/>
  <c r="W799" i="49"/>
  <c r="W1187" i="49"/>
  <c r="W1336" i="49"/>
  <c r="W950" i="49"/>
  <c r="W952" i="49"/>
  <c r="W264" i="49"/>
  <c r="W1193" i="49"/>
  <c r="W888" i="49"/>
  <c r="W1343" i="49"/>
  <c r="W987" i="49"/>
  <c r="W998" i="49"/>
  <c r="W992" i="49"/>
  <c r="W1081" i="49"/>
  <c r="W161" i="49"/>
  <c r="W53" i="49"/>
  <c r="W937" i="49"/>
  <c r="W808" i="49"/>
  <c r="W114" i="49"/>
  <c r="W873" i="49"/>
  <c r="W1162" i="49"/>
  <c r="W1349" i="49"/>
  <c r="W1003" i="49"/>
  <c r="W1185" i="49"/>
  <c r="W896" i="49"/>
  <c r="W723" i="49"/>
  <c r="W589" i="49"/>
  <c r="W930" i="49"/>
  <c r="W734" i="49"/>
  <c r="W963" i="49"/>
  <c r="W1143" i="49"/>
  <c r="W1010" i="49"/>
  <c r="W835" i="49"/>
  <c r="W1297" i="49"/>
  <c r="W895" i="49"/>
  <c r="W993" i="49"/>
  <c r="W989" i="49"/>
  <c r="W1147" i="49"/>
  <c r="W1282" i="49"/>
  <c r="W1152" i="49"/>
  <c r="W1235" i="49"/>
  <c r="W802" i="49"/>
  <c r="W162" i="49"/>
  <c r="W1308" i="49"/>
  <c r="W983" i="49"/>
  <c r="W636" i="49"/>
  <c r="W996" i="49"/>
  <c r="W1342" i="49"/>
  <c r="W862" i="49"/>
  <c r="W1225" i="49"/>
  <c r="W1309" i="49"/>
  <c r="W1294" i="49"/>
  <c r="W828" i="49"/>
  <c r="W1079" i="49"/>
  <c r="W106" i="49"/>
  <c r="W1227" i="49"/>
  <c r="W1230" i="49"/>
  <c r="W956" i="49"/>
  <c r="W957" i="49"/>
  <c r="W876" i="49"/>
  <c r="W1250" i="49"/>
  <c r="W923" i="49"/>
  <c r="W826" i="49"/>
  <c r="W158" i="49"/>
  <c r="W934" i="49"/>
  <c r="W759" i="49"/>
  <c r="W834" i="49"/>
  <c r="W969" i="49"/>
  <c r="W988" i="49"/>
  <c r="W1084" i="49"/>
  <c r="W1194" i="49"/>
  <c r="W793" i="49"/>
  <c r="W1172" i="49"/>
  <c r="W874" i="49"/>
  <c r="W840" i="49"/>
  <c r="W1166" i="49"/>
  <c r="W1043" i="49"/>
  <c r="W1167" i="49"/>
  <c r="W1195" i="49"/>
  <c r="W928" i="49"/>
  <c r="W991" i="49"/>
  <c r="W1004" i="49"/>
  <c r="W42" i="49"/>
  <c r="W995" i="49"/>
  <c r="W1348" i="49"/>
  <c r="W165" i="49"/>
  <c r="W1238" i="49"/>
  <c r="W175" i="49"/>
  <c r="W965" i="49"/>
  <c r="W1206" i="49"/>
  <c r="W174" i="49"/>
  <c r="W660" i="49"/>
  <c r="W867" i="49"/>
  <c r="W117" i="49"/>
  <c r="W100" i="49"/>
  <c r="W816" i="49"/>
  <c r="W947" i="49"/>
  <c r="W1212" i="49"/>
  <c r="W1008" i="49"/>
  <c r="W113" i="49"/>
  <c r="W783" i="49"/>
  <c r="W656" i="49"/>
  <c r="W865" i="49"/>
  <c r="W1355" i="49"/>
  <c r="W801" i="49"/>
  <c r="W591" i="49"/>
  <c r="W782" i="49"/>
  <c r="W108" i="49"/>
  <c r="W1155" i="49"/>
  <c r="W924" i="49"/>
  <c r="W999" i="49"/>
  <c r="W851" i="49"/>
  <c r="W847" i="49"/>
  <c r="W1183" i="49"/>
  <c r="W170" i="49"/>
  <c r="W794" i="49"/>
  <c r="W1200" i="49"/>
  <c r="W1190" i="49"/>
  <c r="W872" i="49"/>
  <c r="W1330" i="49"/>
  <c r="W1144" i="49"/>
  <c r="W819" i="49"/>
  <c r="W1288" i="49"/>
  <c r="W610" i="49"/>
  <c r="W171" i="49"/>
  <c r="W74" i="49"/>
  <c r="W32" i="49"/>
  <c r="W76" i="49"/>
  <c r="W1264" i="49"/>
  <c r="W1128" i="49"/>
  <c r="W457" i="49"/>
  <c r="W290" i="49"/>
  <c r="W769" i="49"/>
  <c r="W552" i="49"/>
  <c r="W1271" i="49"/>
  <c r="W269" i="49"/>
  <c r="W1318" i="49"/>
  <c r="W806" i="49"/>
  <c r="W838" i="49"/>
  <c r="W1000" i="49"/>
  <c r="W749" i="49"/>
  <c r="W1287" i="49"/>
  <c r="W1113" i="49"/>
  <c r="W135" i="49"/>
  <c r="W737" i="49"/>
  <c r="W1138" i="49"/>
  <c r="W1340" i="49"/>
  <c r="W1415" i="49"/>
  <c r="W1436" i="49"/>
  <c r="W529" i="49"/>
  <c r="W99" i="49"/>
  <c r="W311" i="49"/>
  <c r="W621" i="49"/>
  <c r="W535" i="49"/>
  <c r="W904" i="49"/>
  <c r="W220" i="49"/>
  <c r="W381" i="49"/>
  <c r="W1391" i="49"/>
  <c r="W1181" i="49"/>
  <c r="W921" i="49"/>
  <c r="W1292" i="49"/>
  <c r="W333" i="49"/>
  <c r="W1132" i="49"/>
  <c r="W255" i="49"/>
  <c r="W617" i="49"/>
  <c r="W196" i="49"/>
  <c r="W172" i="49"/>
  <c r="W997" i="49"/>
  <c r="W350" i="49"/>
  <c r="W615" i="49"/>
  <c r="W1108" i="49"/>
  <c r="W760" i="49"/>
  <c r="W1098" i="49"/>
  <c r="W1334" i="49"/>
  <c r="W578" i="49"/>
  <c r="W150" i="49"/>
  <c r="W7" i="49"/>
  <c r="W639" i="49"/>
  <c r="W485" i="49"/>
  <c r="W1021" i="49"/>
  <c r="W736" i="49"/>
  <c r="W519" i="49"/>
  <c r="W1437" i="49"/>
  <c r="W532" i="49"/>
  <c r="W631" i="49"/>
  <c r="W226" i="49"/>
  <c r="W754" i="49"/>
  <c r="W894" i="49"/>
  <c r="W733" i="49"/>
  <c r="W1149" i="49"/>
  <c r="W78" i="49"/>
  <c r="W536" i="49"/>
  <c r="W464" i="49"/>
  <c r="W1101" i="49"/>
  <c r="W278" i="49"/>
  <c r="W82" i="49"/>
  <c r="W280" i="49"/>
  <c r="W240" i="49"/>
  <c r="W266" i="49"/>
  <c r="W247" i="49"/>
  <c r="W490" i="49"/>
  <c r="W654" i="49"/>
  <c r="W83" i="49"/>
  <c r="W917" i="49"/>
  <c r="W1260" i="49"/>
  <c r="W21" i="49"/>
  <c r="W184" i="49"/>
  <c r="W332" i="49"/>
  <c r="W566" i="49"/>
  <c r="W80" i="49"/>
  <c r="W550" i="49"/>
  <c r="W283" i="49"/>
  <c r="W206" i="49"/>
  <c r="W748" i="49"/>
  <c r="W1275" i="49"/>
  <c r="W753" i="49"/>
  <c r="W767" i="49"/>
  <c r="W304" i="49"/>
  <c r="W1421" i="49"/>
  <c r="W643" i="49"/>
  <c r="W1429" i="49"/>
  <c r="W557" i="49"/>
  <c r="W1262" i="49"/>
  <c r="W790" i="49"/>
  <c r="W836" i="49"/>
  <c r="W530" i="49"/>
  <c r="W141" i="49"/>
  <c r="W221" i="49"/>
  <c r="W294" i="49"/>
  <c r="W1096" i="49"/>
  <c r="W640" i="49"/>
  <c r="W29" i="49"/>
  <c r="W1102" i="49"/>
  <c r="W553" i="49"/>
  <c r="W5" i="49"/>
  <c r="W1022" i="49"/>
  <c r="W46" i="49"/>
  <c r="W331" i="49"/>
  <c r="W1358" i="49"/>
  <c r="W483" i="49"/>
  <c r="W527" i="49"/>
  <c r="W453" i="49"/>
  <c r="W1329" i="49"/>
  <c r="W488" i="49"/>
  <c r="W644" i="49"/>
  <c r="W1322" i="49"/>
  <c r="W1209" i="49"/>
  <c r="W109" i="49"/>
  <c r="W884" i="49"/>
  <c r="W118" i="49"/>
  <c r="W683" i="49"/>
  <c r="W291" i="49"/>
  <c r="W1015" i="49"/>
  <c r="W1016" i="49"/>
  <c r="W1285" i="49"/>
  <c r="W903" i="49"/>
  <c r="W1323" i="49"/>
  <c r="W539" i="49"/>
  <c r="W88" i="49"/>
  <c r="W276" i="49"/>
  <c r="W1106" i="49"/>
  <c r="W584" i="49"/>
  <c r="W18" i="49"/>
  <c r="W94" i="49"/>
  <c r="W344" i="49"/>
  <c r="W755" i="49"/>
  <c r="W469" i="49"/>
  <c r="W437" i="49"/>
  <c r="W494" i="49"/>
  <c r="W73" i="49"/>
  <c r="W399" i="49"/>
  <c r="W195" i="49"/>
  <c r="W31" i="49"/>
  <c r="W708" i="49"/>
  <c r="W1356" i="49"/>
  <c r="W462" i="49"/>
  <c r="W666" i="49"/>
  <c r="W207" i="49"/>
  <c r="W646" i="49"/>
  <c r="W758" i="49"/>
  <c r="W1372" i="49"/>
  <c r="W143" i="49"/>
  <c r="W458" i="49"/>
  <c r="W326" i="49"/>
  <c r="W193" i="49"/>
  <c r="W376" i="49"/>
  <c r="W335" i="49"/>
  <c r="W20" i="49"/>
  <c r="W603" i="49"/>
  <c r="W142" i="49"/>
  <c r="W420" i="49"/>
  <c r="W1259" i="49"/>
  <c r="W409" i="49"/>
  <c r="W618" i="49"/>
  <c r="W912" i="49"/>
  <c r="W233" i="49"/>
  <c r="W609" i="49"/>
  <c r="W534" i="49"/>
  <c r="W555" i="49"/>
  <c r="W337" i="49"/>
  <c r="W580" i="49"/>
  <c r="W540" i="49"/>
  <c r="W231" i="49"/>
  <c r="W701" i="49"/>
  <c r="W367" i="49"/>
  <c r="W124" i="49"/>
  <c r="W47" i="49"/>
  <c r="W1067" i="49"/>
  <c r="W1017" i="49"/>
  <c r="W1041" i="49"/>
  <c r="W1094" i="49"/>
  <c r="W132" i="49"/>
  <c r="W676" i="49"/>
  <c r="W561" i="49"/>
  <c r="W1025" i="49"/>
  <c r="W507" i="49"/>
  <c r="W424" i="49"/>
  <c r="W1392" i="49"/>
  <c r="W531" i="49"/>
  <c r="W383" i="49"/>
  <c r="W675" i="49"/>
  <c r="W354" i="49"/>
  <c r="W1261" i="49"/>
  <c r="W1115" i="49"/>
  <c r="W128" i="49"/>
  <c r="W1218" i="49"/>
  <c r="W563" i="49"/>
  <c r="W470" i="49"/>
  <c r="W67" i="49"/>
  <c r="W757" i="49"/>
  <c r="W1122" i="49"/>
  <c r="W1029" i="49"/>
  <c r="W123" i="49"/>
  <c r="W103" i="49"/>
  <c r="W1407" i="49"/>
  <c r="W496" i="49"/>
  <c r="W1059" i="49"/>
  <c r="W362" i="49"/>
  <c r="W1210" i="49"/>
  <c r="W517" i="49"/>
  <c r="W218" i="49"/>
  <c r="W1427" i="49"/>
  <c r="W1426" i="49"/>
  <c r="W246" i="49"/>
  <c r="W1412" i="49"/>
  <c r="W706" i="49"/>
  <c r="W465" i="49"/>
  <c r="W436" i="49"/>
  <c r="W691" i="49"/>
  <c r="W460" i="49"/>
  <c r="W764" i="49"/>
  <c r="W648" i="49"/>
  <c r="W515" i="49"/>
  <c r="W518" i="49"/>
  <c r="W244" i="49"/>
  <c r="W1314" i="49"/>
  <c r="W681" i="49"/>
  <c r="W544" i="49"/>
  <c r="W151" i="49"/>
  <c r="W678" i="49"/>
  <c r="W1399" i="49"/>
  <c r="W1413" i="49"/>
  <c r="W8" i="49"/>
  <c r="W967" i="49"/>
  <c r="W687" i="49"/>
  <c r="W546" i="49"/>
  <c r="W1416" i="49"/>
  <c r="W328" i="49"/>
  <c r="W516" i="49"/>
  <c r="W628" i="49"/>
  <c r="W511" i="49"/>
  <c r="W323" i="49"/>
  <c r="W1018" i="49"/>
  <c r="W262" i="49"/>
  <c r="W463" i="49"/>
  <c r="W353" i="49"/>
  <c r="W680" i="49"/>
  <c r="W314" i="49"/>
  <c r="W430" i="49"/>
  <c r="W506" i="49"/>
  <c r="W1215" i="49"/>
  <c r="W751" i="49"/>
  <c r="W520" i="49"/>
  <c r="W756" i="49"/>
  <c r="W741" i="49"/>
  <c r="W1332" i="49"/>
  <c r="W1376" i="49"/>
  <c r="W1402" i="49"/>
  <c r="W416" i="49"/>
  <c r="W139" i="49"/>
  <c r="W477" i="49"/>
  <c r="W549" i="49"/>
  <c r="W234" i="49"/>
  <c r="W43" i="49"/>
  <c r="W26" i="49"/>
  <c r="W1268" i="49"/>
  <c r="W1432" i="49"/>
  <c r="W1377" i="49"/>
  <c r="W486" i="49"/>
  <c r="W305" i="49"/>
  <c r="W156" i="49"/>
  <c r="W50" i="49"/>
  <c r="W1120" i="49"/>
  <c r="W223" i="49"/>
  <c r="W152" i="49"/>
  <c r="W902" i="49"/>
  <c r="W216" i="49"/>
  <c r="W909" i="49"/>
  <c r="W402" i="49"/>
  <c r="W361" i="49"/>
  <c r="W473" i="49"/>
  <c r="W398" i="49"/>
  <c r="W414" i="49"/>
  <c r="W368" i="49"/>
  <c r="W1100" i="49"/>
  <c r="W1057" i="49"/>
  <c r="W338" i="49"/>
  <c r="W33" i="49"/>
  <c r="W48" i="49"/>
  <c r="W395" i="49"/>
  <c r="W1276" i="49"/>
  <c r="W1256" i="49"/>
  <c r="W1381" i="49"/>
  <c r="W126" i="49"/>
  <c r="W273" i="49"/>
  <c r="W251" i="49"/>
  <c r="W632" i="49"/>
  <c r="W433" i="49"/>
  <c r="W484" i="49"/>
  <c r="W650" i="49"/>
  <c r="W345" i="49"/>
  <c r="W425" i="49"/>
  <c r="W1133" i="49"/>
  <c r="W698" i="49"/>
  <c r="W286" i="49"/>
  <c r="W1014" i="49"/>
  <c r="W1060" i="49"/>
  <c r="W781" i="49"/>
  <c r="W735" i="49"/>
  <c r="W352" i="49"/>
  <c r="W342" i="49"/>
  <c r="W709" i="49"/>
  <c r="W357" i="49"/>
  <c r="W1324" i="49"/>
  <c r="W1418" i="49"/>
  <c r="W1326" i="49"/>
  <c r="W254" i="49"/>
  <c r="W1033" i="49"/>
  <c r="W386" i="49"/>
  <c r="W1034" i="49"/>
  <c r="W11" i="49"/>
  <c r="W71" i="49"/>
  <c r="W745" i="49"/>
  <c r="W121" i="49"/>
  <c r="W602" i="49"/>
  <c r="W1311" i="49"/>
  <c r="W625" i="49"/>
  <c r="W224" i="49"/>
  <c r="W1048" i="49"/>
  <c r="W690" i="49"/>
  <c r="W306" i="49"/>
  <c r="W349" i="49"/>
  <c r="W228" i="49"/>
  <c r="W391" i="49"/>
  <c r="W91" i="49"/>
  <c r="W289" i="49"/>
  <c r="W241" i="49"/>
  <c r="W104" i="49"/>
  <c r="W421" i="49"/>
  <c r="W1097" i="49"/>
  <c r="W256" i="49"/>
  <c r="W397" i="49"/>
  <c r="W629" i="49"/>
  <c r="W514" i="49"/>
  <c r="W512" i="49"/>
  <c r="W1111" i="49"/>
  <c r="W1219" i="49"/>
  <c r="W70" i="49"/>
  <c r="W1056" i="49"/>
  <c r="W316" i="49"/>
  <c r="W230" i="49"/>
  <c r="W281" i="49"/>
  <c r="W1380" i="49"/>
  <c r="W183" i="49"/>
  <c r="W400" i="49"/>
  <c r="W253" i="49"/>
  <c r="W770" i="49"/>
  <c r="W455" i="49"/>
  <c r="W694" i="49"/>
  <c r="W194" i="49"/>
  <c r="W699" i="49"/>
  <c r="W347" i="49"/>
  <c r="W567" i="49"/>
  <c r="W1339" i="49"/>
  <c r="W192" i="49"/>
  <c r="W208" i="49"/>
  <c r="W606" i="49"/>
  <c r="W1065" i="49"/>
  <c r="W144" i="49"/>
  <c r="W446" i="49"/>
  <c r="W182" i="49"/>
  <c r="W134" i="49"/>
  <c r="W27" i="49"/>
  <c r="W23" i="49"/>
  <c r="W25" i="49"/>
  <c r="W695" i="49"/>
  <c r="W16" i="49"/>
  <c r="W1252" i="49"/>
  <c r="W204" i="49"/>
  <c r="W259" i="49"/>
  <c r="W746" i="49"/>
  <c r="W439" i="49"/>
  <c r="W1092" i="49"/>
  <c r="W1378" i="49"/>
  <c r="W1095" i="49"/>
  <c r="W197" i="49"/>
  <c r="W445" i="49"/>
  <c r="W1301" i="49"/>
  <c r="W1410" i="49"/>
  <c r="W653" i="49"/>
  <c r="W62" i="49"/>
  <c r="W68" i="49"/>
  <c r="W1112" i="49"/>
  <c r="W1130" i="49"/>
  <c r="W1020" i="49"/>
  <c r="W427" i="49"/>
  <c r="W1425" i="49"/>
  <c r="W243" i="49"/>
  <c r="W299" i="49"/>
  <c r="W229" i="49"/>
  <c r="W607" i="49"/>
  <c r="W1217" i="49"/>
  <c r="W600" i="49"/>
  <c r="W779" i="49"/>
  <c r="W772" i="49"/>
  <c r="W528" i="49"/>
  <c r="W522" i="49"/>
  <c r="W419" i="49"/>
  <c r="W15" i="49"/>
  <c r="W665" i="49"/>
  <c r="W248" i="49"/>
  <c r="W45" i="49"/>
  <c r="W492" i="49"/>
  <c r="W620" i="49"/>
  <c r="W378" i="49"/>
  <c r="W296" i="49"/>
  <c r="W459" i="49"/>
  <c r="W415" i="49"/>
  <c r="W624" i="49"/>
  <c r="W369" i="49"/>
  <c r="W556" i="49"/>
  <c r="W81" i="49"/>
  <c r="W1423" i="49"/>
  <c r="W201" i="49"/>
  <c r="W1107" i="49"/>
  <c r="W1114" i="49"/>
  <c r="W1439" i="49"/>
  <c r="W1216" i="49"/>
  <c r="W663" i="49"/>
  <c r="W360" i="49"/>
  <c r="W692" i="49"/>
  <c r="W1431" i="49"/>
  <c r="W1231" i="49"/>
  <c r="W1361" i="49"/>
  <c r="W122" i="49"/>
  <c r="W554" i="49"/>
  <c r="W685" i="49"/>
  <c r="W766" i="49"/>
  <c r="W1090" i="49"/>
  <c r="W10" i="49"/>
  <c r="W412" i="49"/>
  <c r="W572" i="49"/>
  <c r="W626" i="49"/>
  <c r="W1125" i="49"/>
  <c r="W1417" i="49"/>
  <c r="W1135" i="49"/>
  <c r="W1316" i="49"/>
  <c r="W1038" i="49"/>
  <c r="W125" i="49"/>
  <c r="W1408" i="49"/>
  <c r="W65" i="49"/>
  <c r="W364" i="49"/>
  <c r="W1063" i="49"/>
  <c r="W225" i="49"/>
  <c r="W538" i="49"/>
  <c r="W258" i="49"/>
  <c r="W1220" i="49"/>
  <c r="W1396" i="49"/>
  <c r="W77" i="49"/>
  <c r="W1403" i="49"/>
  <c r="W696" i="49"/>
  <c r="W478" i="49"/>
  <c r="W1061" i="49"/>
  <c r="W348" i="49"/>
  <c r="W318" i="49"/>
  <c r="W1053" i="49"/>
  <c r="W329" i="49"/>
  <c r="W586" i="49"/>
  <c r="W1305" i="49"/>
  <c r="W227" i="49"/>
  <c r="W238" i="49"/>
  <c r="W1338" i="49"/>
  <c r="W474" i="49"/>
  <c r="W1317" i="49"/>
  <c r="W219" i="49"/>
  <c r="W661" i="49"/>
  <c r="W93" i="49"/>
  <c r="W1310" i="49"/>
  <c r="W575" i="49"/>
  <c r="W667" i="49"/>
  <c r="W320" i="49"/>
  <c r="W1359" i="49"/>
  <c r="W1124" i="49"/>
  <c r="W1411" i="49"/>
  <c r="W97" i="49"/>
  <c r="W61" i="49"/>
  <c r="W916" i="49"/>
  <c r="W390" i="49"/>
  <c r="W1371" i="49"/>
  <c r="W1055" i="49"/>
  <c r="W447" i="49"/>
  <c r="W1070" i="49"/>
  <c r="W476" i="49"/>
  <c r="W181" i="49"/>
  <c r="W382" i="49"/>
  <c r="W146" i="49"/>
  <c r="W1363" i="49"/>
  <c r="W762" i="49"/>
  <c r="W205" i="49"/>
  <c r="W1257" i="49"/>
  <c r="W1422" i="49"/>
  <c r="W1379" i="49"/>
  <c r="W913" i="49"/>
  <c r="W776" i="49"/>
  <c r="W1281" i="49"/>
  <c r="W1286" i="49"/>
  <c r="W405" i="49"/>
  <c r="W1139" i="49"/>
  <c r="W413" i="49"/>
  <c r="W688" i="49"/>
  <c r="W1074" i="49"/>
  <c r="W651" i="49"/>
  <c r="W309" i="49"/>
  <c r="W1118" i="49"/>
  <c r="W236" i="49"/>
  <c r="W22" i="49"/>
  <c r="W448" i="49"/>
  <c r="W689" i="49"/>
  <c r="W34" i="49"/>
  <c r="W417" i="49"/>
  <c r="W87" i="49"/>
  <c r="W1071" i="49"/>
  <c r="W467" i="49"/>
  <c r="W705" i="49"/>
  <c r="W302" i="49"/>
  <c r="W1109" i="49"/>
  <c r="W363" i="49"/>
  <c r="W1035" i="49"/>
  <c r="W147" i="49"/>
  <c r="W670" i="49"/>
  <c r="W1362" i="49"/>
  <c r="W1121" i="49"/>
  <c r="W438" i="49"/>
  <c r="W523" i="49"/>
  <c r="W69" i="49"/>
  <c r="W1270" i="49"/>
  <c r="W1375" i="49"/>
  <c r="W710" i="49"/>
  <c r="W576" i="49"/>
  <c r="W64" i="49"/>
  <c r="W137" i="49"/>
  <c r="W1066" i="49"/>
  <c r="W471" i="49"/>
  <c r="W411" i="49"/>
  <c r="W451" i="49"/>
  <c r="W222" i="49"/>
  <c r="W570" i="49"/>
  <c r="W537" i="49"/>
  <c r="W287" i="49"/>
  <c r="W1023" i="49"/>
  <c r="W140" i="49"/>
  <c r="W422" i="49"/>
  <c r="W616" i="49"/>
  <c r="W263" i="49"/>
  <c r="W454" i="49"/>
  <c r="W594" i="49"/>
  <c r="W803" i="49"/>
  <c r="W336" i="49"/>
  <c r="W1192" i="49"/>
  <c r="W313" i="49"/>
  <c r="W1028" i="49"/>
  <c r="W12" i="49"/>
  <c r="W1136" i="49"/>
  <c r="W407" i="49"/>
  <c r="W901" i="49"/>
  <c r="W24" i="49"/>
  <c r="W582" i="49"/>
  <c r="W86" i="49"/>
  <c r="W265" i="49"/>
  <c r="W285" i="49"/>
  <c r="W664" i="49"/>
  <c r="W312" i="49"/>
  <c r="W910" i="49"/>
  <c r="W605" i="49"/>
  <c r="W595" i="49"/>
  <c r="W1201" i="49"/>
  <c r="W1366" i="49"/>
  <c r="W1208" i="49"/>
  <c r="W72" i="49"/>
  <c r="W98" i="49"/>
  <c r="W703" i="49"/>
  <c r="W105" i="49"/>
  <c r="W101" i="49"/>
  <c r="W920" i="49"/>
  <c r="W593" i="49"/>
  <c r="W410" i="49"/>
  <c r="W59" i="49"/>
  <c r="W127" i="49"/>
  <c r="W322" i="49"/>
  <c r="W385" i="49"/>
  <c r="W560" i="49"/>
  <c r="W693" i="49"/>
  <c r="W1277" i="49"/>
  <c r="W319" i="49"/>
  <c r="W1382" i="49"/>
  <c r="W583" i="49"/>
  <c r="W747" i="49"/>
  <c r="W707" i="49"/>
  <c r="W1385" i="49"/>
  <c r="W89" i="49"/>
  <c r="W1140" i="49"/>
  <c r="W288" i="49"/>
  <c r="W432" i="49"/>
  <c r="W217" i="49"/>
  <c r="W1435" i="49"/>
  <c r="W1319" i="49"/>
  <c r="W315" i="49"/>
  <c r="W547" i="49"/>
  <c r="W1093" i="49"/>
  <c r="W215" i="49"/>
  <c r="W58" i="49"/>
  <c r="W491" i="49"/>
  <c r="W199" i="49"/>
  <c r="W403" i="49"/>
  <c r="W1365" i="49"/>
  <c r="W239" i="49"/>
  <c r="W638" i="49"/>
  <c r="W19" i="49"/>
  <c r="W525" i="49"/>
  <c r="W513" i="49"/>
  <c r="W543" i="49"/>
  <c r="W1300" i="49"/>
  <c r="W200" i="49"/>
  <c r="W604" i="49"/>
  <c r="W907" i="49"/>
  <c r="W461" i="49"/>
  <c r="W133" i="49"/>
  <c r="W592" i="49"/>
  <c r="W1390" i="49"/>
  <c r="W1137" i="49"/>
  <c r="W599" i="49"/>
  <c r="W180" i="49"/>
  <c r="W330" i="49"/>
  <c r="W1073" i="49"/>
  <c r="W1072" i="49"/>
  <c r="W307" i="49"/>
  <c r="W919" i="49"/>
  <c r="W334" i="49"/>
  <c r="W282" i="49"/>
  <c r="W95" i="49"/>
  <c r="W482" i="49"/>
  <c r="W380" i="49"/>
  <c r="W1373" i="49"/>
  <c r="W284" i="49"/>
  <c r="W375" i="49"/>
  <c r="W1388" i="49"/>
  <c r="W1039" i="49"/>
  <c r="W1331" i="49"/>
  <c r="W905" i="49"/>
  <c r="W388" i="49"/>
  <c r="W1052" i="49"/>
  <c r="W1320" i="49"/>
  <c r="W232" i="49"/>
  <c r="W750" i="49"/>
  <c r="W541" i="49"/>
  <c r="W49" i="49"/>
  <c r="W130" i="49"/>
  <c r="W268" i="49"/>
  <c r="W1105" i="49"/>
  <c r="W1438" i="49"/>
  <c r="W738" i="49"/>
  <c r="W178" i="49"/>
  <c r="W711" i="49"/>
  <c r="W645" i="49"/>
  <c r="W1302" i="49"/>
  <c r="W1099" i="49"/>
  <c r="W145" i="49"/>
  <c r="W384" i="49"/>
  <c r="W1126" i="49"/>
  <c r="W622" i="49"/>
  <c r="W428" i="49"/>
  <c r="W778" i="49"/>
  <c r="W573" i="49"/>
  <c r="W17" i="49"/>
  <c r="W673" i="49"/>
  <c r="W370" i="49"/>
  <c r="W1116" i="49"/>
  <c r="W279" i="49"/>
  <c r="W777" i="49"/>
  <c r="W915" i="49"/>
  <c r="W1269" i="49"/>
  <c r="W372" i="49"/>
  <c r="W250" i="49"/>
  <c r="W1395" i="49"/>
  <c r="W652" i="49"/>
  <c r="W202" i="49"/>
  <c r="W324" i="49"/>
  <c r="W1119" i="49"/>
  <c r="W1321" i="49"/>
  <c r="W149" i="49"/>
  <c r="W339" i="49"/>
  <c r="W351" i="49"/>
  <c r="W542" i="49"/>
  <c r="W456" i="49"/>
  <c r="W325" i="49"/>
  <c r="W472" i="49"/>
  <c r="W393" i="49"/>
  <c r="W662" i="49"/>
  <c r="W41" i="49"/>
  <c r="W780" i="49"/>
  <c r="W1428" i="49"/>
  <c r="W918" i="49"/>
  <c r="W404" i="49"/>
  <c r="W211" i="49"/>
  <c r="W906" i="49"/>
  <c r="W585" i="49"/>
  <c r="W551" i="49"/>
  <c r="W1266" i="49"/>
  <c r="W75" i="49"/>
  <c r="W450" i="49"/>
  <c r="W1337" i="49"/>
  <c r="W521" i="49"/>
  <c r="W672" i="49"/>
  <c r="W1304" i="49"/>
  <c r="W1393" i="49"/>
  <c r="W608" i="49"/>
  <c r="W1384" i="49"/>
  <c r="W1182" i="49"/>
  <c r="W1024" i="49"/>
  <c r="W704" i="49"/>
  <c r="W136" i="49"/>
  <c r="W1027" i="49"/>
  <c r="W440" i="49"/>
  <c r="W1265" i="49"/>
  <c r="W1404" i="49"/>
  <c r="W1394" i="49"/>
  <c r="W212" i="49"/>
  <c r="W1258" i="49"/>
  <c r="W647" i="49"/>
  <c r="W1131" i="49"/>
  <c r="W601" i="49"/>
  <c r="W292" i="49"/>
  <c r="W418" i="49"/>
  <c r="W900" i="49"/>
  <c r="W1026" i="49"/>
  <c r="W579" i="49"/>
  <c r="W30" i="49"/>
  <c r="W1325" i="49"/>
  <c r="W559" i="49"/>
  <c r="W1374" i="49"/>
  <c r="W1367" i="49"/>
  <c r="W1037" i="49"/>
  <c r="W270" i="49"/>
  <c r="W186" i="49"/>
  <c r="W154" i="49"/>
  <c r="W1134" i="49"/>
  <c r="W495" i="49"/>
  <c r="W1058" i="49"/>
  <c r="W649" i="49"/>
  <c r="W148" i="49"/>
  <c r="W177" i="49"/>
  <c r="W1383" i="49"/>
  <c r="W401" i="49"/>
  <c r="W623" i="49"/>
  <c r="W63" i="49"/>
  <c r="W66" i="49"/>
  <c r="W293" i="49"/>
  <c r="W1069" i="49"/>
  <c r="W1389" i="49"/>
  <c r="W1198" i="49"/>
  <c r="W179" i="49"/>
  <c r="W423" i="49"/>
  <c r="W1123" i="49"/>
  <c r="W129" i="49"/>
  <c r="W671" i="49"/>
  <c r="W571" i="49"/>
  <c r="W677" i="49"/>
  <c r="W489" i="49"/>
  <c r="W597" i="49"/>
  <c r="W452" i="49"/>
  <c r="W774" i="49"/>
  <c r="W1405" i="49"/>
  <c r="W214" i="49"/>
  <c r="W13" i="49"/>
  <c r="W394" i="49"/>
  <c r="W700" i="49"/>
  <c r="W389" i="49"/>
  <c r="W1050" i="49"/>
  <c r="W379" i="49"/>
  <c r="W84" i="49"/>
  <c r="W574" i="49"/>
  <c r="W702" i="49"/>
  <c r="W475" i="49"/>
  <c r="W235" i="49"/>
  <c r="W569" i="49"/>
  <c r="W526" i="49"/>
  <c r="W642" i="49"/>
  <c r="W1434" i="49"/>
  <c r="W487" i="49"/>
  <c r="W684" i="49"/>
  <c r="W356" i="49"/>
  <c r="W1419" i="49"/>
  <c r="W1221" i="49"/>
  <c r="W377" i="49"/>
  <c r="W1401" i="49"/>
  <c r="W295" i="49"/>
  <c r="W435" i="49"/>
  <c r="W1064" i="49"/>
  <c r="W303" i="49"/>
  <c r="W267" i="49"/>
  <c r="W298" i="49"/>
  <c r="W742" i="49"/>
  <c r="W627" i="49"/>
  <c r="W1272" i="49"/>
  <c r="W1303" i="49"/>
  <c r="W480" i="49"/>
  <c r="W598" i="49"/>
  <c r="W668" i="49"/>
  <c r="W355" i="49"/>
  <c r="W509" i="49"/>
  <c r="W1312" i="49"/>
  <c r="W1047" i="49"/>
  <c r="W1019" i="49"/>
  <c r="W358" i="49"/>
  <c r="W533" i="49"/>
  <c r="W1357" i="49"/>
  <c r="W359" i="49"/>
  <c r="W1040" i="49"/>
  <c r="W641" i="49"/>
  <c r="W686" i="49"/>
  <c r="W1406" i="49"/>
  <c r="W1051" i="49"/>
  <c r="W426" i="49"/>
  <c r="W1424" i="49"/>
  <c r="W343" i="49"/>
  <c r="W1089" i="49"/>
  <c r="W406" i="49"/>
  <c r="W408" i="49"/>
  <c r="W85" i="49"/>
  <c r="W365" i="49"/>
  <c r="W60" i="49"/>
  <c r="W429" i="49"/>
  <c r="W558" i="49"/>
  <c r="W1103" i="49"/>
  <c r="W1263" i="49"/>
  <c r="W508" i="49"/>
  <c r="W28" i="49"/>
  <c r="W1091" i="49"/>
  <c r="W740" i="49"/>
  <c r="W252" i="49"/>
  <c r="W479" i="49"/>
  <c r="W1274" i="49"/>
  <c r="W340" i="49"/>
  <c r="W565" i="49"/>
  <c r="W908" i="49"/>
  <c r="W6" i="49"/>
  <c r="W630" i="49"/>
  <c r="W1420" i="49"/>
  <c r="W431" i="49"/>
  <c r="W242" i="49"/>
  <c r="W1327" i="49"/>
  <c r="W237" i="49"/>
  <c r="W682" i="49"/>
  <c r="W260" i="49"/>
  <c r="W434" i="49"/>
  <c r="W669" i="49"/>
  <c r="W1104" i="49"/>
  <c r="W272" i="49"/>
  <c r="W564" i="49"/>
  <c r="W775" i="49"/>
  <c r="W697" i="49"/>
  <c r="W366" i="49"/>
  <c r="W185" i="49"/>
  <c r="W1117" i="49"/>
  <c r="W581" i="49"/>
  <c r="W245" i="49"/>
  <c r="W275" i="49"/>
  <c r="W800" i="49"/>
  <c r="W1036" i="49"/>
  <c r="W568" i="49"/>
  <c r="W1129" i="49"/>
  <c r="W466" i="49"/>
  <c r="W1369" i="49"/>
  <c r="W1273" i="49"/>
  <c r="W1368" i="49"/>
  <c r="W468" i="49"/>
  <c r="W1364" i="49"/>
  <c r="W771" i="49"/>
  <c r="W346" i="49"/>
  <c r="W1313" i="49"/>
  <c r="W481" i="49"/>
  <c r="W1110" i="49"/>
  <c r="W1386" i="49"/>
  <c r="W1253" i="49"/>
  <c r="W102" i="49"/>
  <c r="W153" i="49"/>
  <c r="W301" i="49"/>
  <c r="W1400" i="49"/>
  <c r="W545" i="49"/>
  <c r="W1254" i="49"/>
  <c r="W1398" i="49"/>
  <c r="W79" i="49"/>
  <c r="W1397" i="49"/>
  <c r="W387" i="49"/>
  <c r="W341" i="49"/>
  <c r="W327" i="49"/>
  <c r="W44" i="49"/>
  <c r="W596" i="49"/>
  <c r="W911" i="49"/>
  <c r="W261" i="49"/>
  <c r="W1440" i="49"/>
  <c r="W744" i="49"/>
  <c r="W674" i="49"/>
  <c r="W655" i="49"/>
  <c r="W1370" i="49"/>
  <c r="W1430" i="49"/>
  <c r="W209" i="49"/>
  <c r="W396" i="49"/>
  <c r="W96" i="49"/>
  <c r="W449" i="49"/>
  <c r="W310" i="49"/>
  <c r="W679" i="49"/>
  <c r="W1068" i="49"/>
  <c r="W493" i="49"/>
  <c r="W271" i="49"/>
  <c r="W92" i="49"/>
  <c r="W1049" i="49"/>
  <c r="W277" i="49"/>
  <c r="W1054" i="49"/>
  <c r="W374" i="49"/>
  <c r="W1414" i="49"/>
  <c r="W743" i="49"/>
  <c r="W763" i="49"/>
  <c r="W308" i="49"/>
  <c r="W198" i="49"/>
  <c r="W120" i="49"/>
  <c r="W1433" i="49"/>
  <c r="W1267" i="49"/>
  <c r="W761" i="49"/>
  <c r="W274" i="49"/>
  <c r="W577" i="49"/>
  <c r="W765" i="49"/>
  <c r="W619" i="49"/>
  <c r="W548" i="49"/>
  <c r="W1333" i="49"/>
  <c r="W14" i="49"/>
  <c r="W524" i="49"/>
  <c r="W1062" i="49"/>
  <c r="W1360" i="49"/>
  <c r="W1075" i="49"/>
  <c r="W1387" i="49"/>
  <c r="W131" i="49"/>
  <c r="W9" i="49"/>
  <c r="W1315" i="49"/>
  <c r="W392" i="49"/>
  <c r="W371" i="49"/>
  <c r="W797" i="49"/>
  <c r="W1255" i="49"/>
  <c r="W321" i="49"/>
  <c r="W1354" i="49"/>
  <c r="W562" i="49"/>
  <c r="W300" i="49"/>
  <c r="W373" i="49"/>
  <c r="W138" i="49"/>
  <c r="W213" i="49"/>
  <c r="W510" i="49"/>
  <c r="W249" i="49"/>
  <c r="W1127" i="49"/>
  <c r="W1409" i="49"/>
  <c r="W317" i="49"/>
  <c r="W155" i="49"/>
  <c r="T9" i="49" l="1"/>
  <c r="T8" i="49"/>
  <c r="T10" i="49"/>
  <c r="T11" i="49"/>
  <c r="T12" i="49"/>
  <c r="T32" i="49"/>
  <c r="T88" i="49"/>
  <c r="T89" i="49"/>
  <c r="T94" i="49"/>
  <c r="T194" i="49"/>
  <c r="T195" i="49"/>
  <c r="T90" i="49"/>
  <c r="T93" i="49"/>
  <c r="T92" i="49"/>
  <c r="T91" i="49"/>
  <c r="T34" i="49"/>
  <c r="T33" i="49"/>
  <c r="X6" i="49" l="1"/>
  <c r="Y6" i="49" s="1"/>
  <c r="X7" i="49"/>
  <c r="Y7" i="49" s="1"/>
  <c r="X80" i="49"/>
  <c r="Y80" i="49" s="1"/>
  <c r="X77" i="49"/>
  <c r="Y77" i="49" s="1"/>
  <c r="X86" i="49"/>
  <c r="Y86" i="49" s="1"/>
  <c r="X73" i="49"/>
  <c r="Y73" i="49" s="1"/>
  <c r="X76" i="49"/>
  <c r="Y76" i="49" s="1"/>
  <c r="X82" i="49"/>
  <c r="Y82" i="49" s="1"/>
  <c r="X78" i="49"/>
  <c r="Y78" i="49" s="1"/>
  <c r="X79" i="49"/>
  <c r="Y79" i="49" s="1"/>
  <c r="X84" i="49"/>
  <c r="Y84" i="49" s="1"/>
  <c r="X83" i="49"/>
  <c r="Y83" i="49" s="1"/>
  <c r="X74" i="49"/>
  <c r="Y74" i="49" s="1"/>
  <c r="X85" i="49"/>
  <c r="Y85" i="49" s="1"/>
  <c r="X87" i="49"/>
  <c r="Y87" i="49" s="1"/>
  <c r="X127" i="49"/>
  <c r="Y127" i="49" s="1"/>
  <c r="X75" i="49"/>
  <c r="Y75" i="49" s="1"/>
  <c r="X128" i="49"/>
  <c r="Y128" i="49" s="1"/>
  <c r="X81" i="49"/>
  <c r="Y81" i="49" s="1"/>
  <c r="X179" i="49"/>
  <c r="Y179" i="49" s="1"/>
  <c r="X133" i="49"/>
  <c r="Y133" i="49" s="1"/>
  <c r="X21" i="49"/>
  <c r="Y21" i="49" s="1"/>
  <c r="X145" i="49"/>
  <c r="Y145" i="49" s="1"/>
  <c r="X217" i="49"/>
  <c r="Y217" i="49" s="1"/>
  <c r="X97" i="49"/>
  <c r="Y97" i="49" s="1"/>
  <c r="X216" i="49"/>
  <c r="Y216" i="49" s="1"/>
  <c r="X68" i="49"/>
  <c r="Y68" i="49" s="1"/>
  <c r="X223" i="49"/>
  <c r="Y223" i="49" s="1"/>
  <c r="X141" i="49"/>
  <c r="Y141" i="49" s="1"/>
  <c r="X184" i="49"/>
  <c r="Y184" i="49" s="1"/>
  <c r="X146" i="49"/>
  <c r="Y146" i="49" s="1"/>
  <c r="X123" i="49"/>
  <c r="Y123" i="49" s="1"/>
  <c r="X65" i="49"/>
  <c r="Y65" i="49" s="1"/>
  <c r="X231" i="49"/>
  <c r="Y231" i="49" s="1"/>
  <c r="X98" i="49"/>
  <c r="Y98" i="49" s="1"/>
  <c r="X149" i="49"/>
  <c r="Y149" i="49" s="1"/>
  <c r="X69" i="49"/>
  <c r="Y69" i="49" s="1"/>
  <c r="X181" i="49"/>
  <c r="Y181" i="49" s="1"/>
  <c r="X60" i="49"/>
  <c r="Y60" i="49" s="1"/>
  <c r="X230" i="49"/>
  <c r="Y230" i="49" s="1"/>
  <c r="X105" i="49"/>
  <c r="Y105" i="49" s="1"/>
  <c r="X103" i="49"/>
  <c r="Y103" i="49" s="1"/>
  <c r="X19" i="49"/>
  <c r="Y19" i="49" s="1"/>
  <c r="X104" i="49"/>
  <c r="Y104" i="49" s="1"/>
  <c r="X226" i="49"/>
  <c r="Y226" i="49" s="1"/>
  <c r="X218" i="49"/>
  <c r="Y218" i="49" s="1"/>
  <c r="X135" i="49"/>
  <c r="Y135" i="49" s="1"/>
  <c r="X232" i="49"/>
  <c r="Y232" i="49" s="1"/>
  <c r="X202" i="49"/>
  <c r="Y202" i="49" s="1"/>
  <c r="X219" i="49"/>
  <c r="Y219" i="49" s="1"/>
  <c r="X16" i="49"/>
  <c r="Y16" i="49" s="1"/>
  <c r="X228" i="49"/>
  <c r="Y228" i="49" s="1"/>
  <c r="X15" i="49"/>
  <c r="Y15" i="49" s="1"/>
  <c r="X201" i="49"/>
  <c r="Y201" i="49" s="1"/>
  <c r="X229" i="49"/>
  <c r="Y229" i="49" s="1"/>
  <c r="X155" i="49"/>
  <c r="Y155" i="49" s="1"/>
  <c r="X192" i="49"/>
  <c r="Y192" i="49" s="1"/>
  <c r="X221" i="49"/>
  <c r="Y221" i="49" s="1"/>
  <c r="X25" i="49"/>
  <c r="Y25" i="49" s="1"/>
  <c r="X125" i="49"/>
  <c r="Y125" i="49" s="1"/>
  <c r="X225" i="49"/>
  <c r="Y225" i="49" s="1"/>
  <c r="X153" i="49"/>
  <c r="Y153" i="49" s="1"/>
  <c r="X45" i="49"/>
  <c r="Y45" i="49" s="1"/>
  <c r="X213" i="49"/>
  <c r="Y213" i="49" s="1"/>
  <c r="X142" i="49"/>
  <c r="Y142" i="49" s="1"/>
  <c r="X99" i="49"/>
  <c r="Y99" i="49" s="1"/>
  <c r="X31" i="49"/>
  <c r="Y31" i="49" s="1"/>
  <c r="X129" i="49"/>
  <c r="Y129" i="49" s="1"/>
  <c r="X120" i="49"/>
  <c r="Y120" i="49" s="1"/>
  <c r="X24" i="49"/>
  <c r="Y24" i="49" s="1"/>
  <c r="X71" i="49"/>
  <c r="Y71" i="49" s="1"/>
  <c r="X182" i="49"/>
  <c r="Y182" i="49" s="1"/>
  <c r="X23" i="49"/>
  <c r="Y23" i="49" s="1"/>
  <c r="X183" i="49"/>
  <c r="Y183" i="49" s="1"/>
  <c r="X122" i="49"/>
  <c r="Y122" i="49" s="1"/>
  <c r="X20" i="49"/>
  <c r="Y20" i="49" s="1"/>
  <c r="X48" i="49"/>
  <c r="Y48" i="49" s="1"/>
  <c r="X208" i="49"/>
  <c r="Y208" i="49" s="1"/>
  <c r="X29" i="49"/>
  <c r="Y29" i="49" s="1"/>
  <c r="X222" i="49"/>
  <c r="Y222" i="49" s="1"/>
  <c r="X138" i="49"/>
  <c r="Y138" i="49" s="1"/>
  <c r="X124" i="49"/>
  <c r="Y124" i="49" s="1"/>
  <c r="X148" i="49"/>
  <c r="Y148" i="49" s="1"/>
  <c r="X220" i="49"/>
  <c r="Y220" i="49" s="1"/>
  <c r="X177" i="49"/>
  <c r="Y177" i="49" s="1"/>
  <c r="X22" i="49"/>
  <c r="Y22" i="49" s="1"/>
  <c r="X147" i="49"/>
  <c r="Y147" i="49" s="1"/>
  <c r="X121" i="49"/>
  <c r="Y121" i="49" s="1"/>
  <c r="X50" i="49"/>
  <c r="Y50" i="49" s="1"/>
  <c r="X199" i="49"/>
  <c r="Y199" i="49" s="1"/>
  <c r="X62" i="49"/>
  <c r="Y62" i="49" s="1"/>
  <c r="X96" i="49"/>
  <c r="Y96" i="49" s="1"/>
  <c r="X134" i="49"/>
  <c r="Y134" i="49" s="1"/>
  <c r="X47" i="49"/>
  <c r="Y47" i="49" s="1"/>
  <c r="X17" i="49"/>
  <c r="Y17" i="49" s="1"/>
  <c r="X63" i="49"/>
  <c r="Y63" i="49" s="1"/>
  <c r="X206" i="49"/>
  <c r="Y206" i="49" s="1"/>
  <c r="X209" i="49"/>
  <c r="Y209" i="49" s="1"/>
  <c r="X66" i="49"/>
  <c r="Y66" i="49" s="1"/>
  <c r="X152" i="49"/>
  <c r="Y152" i="49" s="1"/>
  <c r="X49" i="49"/>
  <c r="Y49" i="49" s="1"/>
  <c r="X139" i="49"/>
  <c r="Y139" i="49" s="1"/>
  <c r="X132" i="49"/>
  <c r="Y132" i="49" s="1"/>
  <c r="X131" i="49"/>
  <c r="Y131" i="49" s="1"/>
  <c r="X18" i="49"/>
  <c r="Y18" i="49" s="1"/>
  <c r="X200" i="49"/>
  <c r="Y200" i="49" s="1"/>
  <c r="X207" i="49"/>
  <c r="Y207" i="49" s="1"/>
  <c r="X26" i="49"/>
  <c r="Y26" i="49" s="1"/>
  <c r="X154" i="49"/>
  <c r="Y154" i="49" s="1"/>
  <c r="X44" i="49"/>
  <c r="Y44" i="49" s="1"/>
  <c r="X27" i="49"/>
  <c r="Y27" i="49" s="1"/>
  <c r="X151" i="49"/>
  <c r="Y151" i="49" s="1"/>
  <c r="X178" i="49"/>
  <c r="Y178" i="49" s="1"/>
  <c r="X180" i="49"/>
  <c r="Y180" i="49" s="1"/>
  <c r="X64" i="49"/>
  <c r="Y64" i="49" s="1"/>
  <c r="X28" i="49"/>
  <c r="Y28" i="49" s="1"/>
  <c r="X150" i="49"/>
  <c r="Y150" i="49" s="1"/>
  <c r="X14" i="49"/>
  <c r="Y14" i="49" s="1"/>
  <c r="X137" i="49"/>
  <c r="Y137" i="49" s="1"/>
  <c r="X95" i="49"/>
  <c r="Y95" i="49" s="1"/>
  <c r="X30" i="49"/>
  <c r="Y30" i="49" s="1"/>
  <c r="X227" i="49"/>
  <c r="Y227" i="49" s="1"/>
  <c r="X70" i="49"/>
  <c r="Y70" i="49" s="1"/>
  <c r="X61" i="49"/>
  <c r="Y61" i="49" s="1"/>
  <c r="X193" i="49"/>
  <c r="Y193" i="49" s="1"/>
  <c r="X143" i="49"/>
  <c r="Y143" i="49" s="1"/>
  <c r="X214" i="49"/>
  <c r="Y214" i="49" s="1"/>
  <c r="X46" i="49"/>
  <c r="Y46" i="49" s="1"/>
  <c r="X72" i="49"/>
  <c r="Y72" i="49" s="1"/>
  <c r="X136" i="49"/>
  <c r="Y136" i="49" s="1"/>
  <c r="X185" i="49"/>
  <c r="Y185" i="49" s="1"/>
  <c r="X186" i="49"/>
  <c r="Y186" i="49" s="1"/>
  <c r="X215" i="49"/>
  <c r="Y215" i="49" s="1"/>
  <c r="X156" i="49"/>
  <c r="Y156" i="49" s="1"/>
  <c r="X144" i="49"/>
  <c r="Y144" i="49" s="1"/>
  <c r="X140" i="49"/>
  <c r="Y140" i="49" s="1"/>
  <c r="X224" i="49"/>
  <c r="Y224" i="49" s="1"/>
  <c r="X67" i="49"/>
  <c r="Y67" i="49" s="1"/>
  <c r="X130" i="49"/>
  <c r="Y130" i="4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author>
    <author>tc={01F9A963-61C7-4C55-A981-4DB03CA2EC1D}</author>
  </authors>
  <commentList>
    <comment ref="U6" authorId="0" shapeId="0" xr:uid="{F9B8C08C-6858-4D4A-8727-B67A6B6992B9}">
      <text>
        <r>
          <rPr>
            <b/>
            <sz val="9"/>
            <color indexed="81"/>
            <rFont val="MS P ゴシック"/>
            <family val="3"/>
            <charset val="128"/>
          </rPr>
          <t>2016夏および2016冬の水準表情報No.はコーディングが2017年度以降と異なるため、2017夏の水準表情報No.を採用</t>
        </r>
      </text>
    </comment>
    <comment ref="V6" authorId="0" shapeId="0" xr:uid="{439E86A3-2342-4BDD-BB88-713D4D0F1151}">
      <text>
        <r>
          <rPr>
            <b/>
            <sz val="9"/>
            <color indexed="81"/>
            <rFont val="MS P ゴシック"/>
            <family val="3"/>
            <charset val="128"/>
          </rPr>
          <t>2016夏および2016冬の水準表情報No.はコーディングが2017年度以降と異なるため、2017夏の水準表情報No.を採用</t>
        </r>
      </text>
    </comment>
    <comment ref="AH6" authorId="0" shapeId="0" xr:uid="{EE529ABA-85AE-4D0A-AE8B-6E0E00D9A1F2}">
      <text>
        <r>
          <rPr>
            <b/>
            <sz val="9"/>
            <color indexed="81"/>
            <rFont val="MS P ゴシック"/>
            <family val="3"/>
            <charset val="128"/>
          </rPr>
          <t>2019認証実績による製品情報を反映</t>
        </r>
      </text>
    </comment>
    <comment ref="AN6" authorId="1" shapeId="0" xr:uid="{01F9A963-61C7-4C55-A981-4DB03CA2EC1D}">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2020素案を参考に作成しましたが、AD-AFの要素は今回含まず作成しました。</t>
      </text>
    </comment>
  </commentList>
</comments>
</file>

<file path=xl/sharedStrings.xml><?xml version="1.0" encoding="utf-8"?>
<sst xmlns="http://schemas.openxmlformats.org/spreadsheetml/2006/main" count="214564" uniqueCount="22545">
  <si>
    <t>項目</t>
    <rPh sb="0" eb="2">
      <t>コウモク</t>
    </rPh>
    <phoneticPr fontId="16"/>
  </si>
  <si>
    <r>
      <rPr>
        <sz val="10"/>
        <color theme="0"/>
        <rFont val="Arial"/>
        <family val="2"/>
        <charset val="128"/>
      </rPr>
      <t>主な記載内容</t>
    </r>
    <rPh sb="0" eb="1">
      <t>オモ</t>
    </rPh>
    <rPh sb="2" eb="4">
      <t>キサイ</t>
    </rPh>
    <rPh sb="4" eb="6">
      <t>ナイヨウ</t>
    </rPh>
    <phoneticPr fontId="16"/>
  </si>
  <si>
    <t>区　分</t>
    <rPh sb="0" eb="1">
      <t>ク</t>
    </rPh>
    <rPh sb="2" eb="3">
      <t>ブン</t>
    </rPh>
    <phoneticPr fontId="16"/>
  </si>
  <si>
    <t>設備・機器等</t>
    <phoneticPr fontId="16"/>
  </si>
  <si>
    <t>原理・しくみ</t>
    <phoneticPr fontId="16"/>
  </si>
  <si>
    <t>記号の
使用方法</t>
    <rPh sb="0" eb="2">
      <t>キゴウ</t>
    </rPh>
    <rPh sb="4" eb="6">
      <t>シヨウ</t>
    </rPh>
    <rPh sb="6" eb="8">
      <t>ホウホウ</t>
    </rPh>
    <phoneticPr fontId="16"/>
  </si>
  <si>
    <t>環境省LD-Tech
水準表への掲載有無</t>
    <rPh sb="0" eb="3">
      <t>カンキョウショウ</t>
    </rPh>
    <phoneticPr fontId="16"/>
  </si>
  <si>
    <t>No</t>
    <phoneticPr fontId="30"/>
  </si>
  <si>
    <t>概　要</t>
    <rPh sb="0" eb="1">
      <t>ガイ</t>
    </rPh>
    <rPh sb="2" eb="3">
      <t>ヨウ</t>
    </rPh>
    <phoneticPr fontId="30"/>
  </si>
  <si>
    <t>部門2</t>
    <rPh sb="0" eb="2">
      <t>ブモン</t>
    </rPh>
    <phoneticPr fontId="30"/>
  </si>
  <si>
    <t>技術分類</t>
    <rPh sb="0" eb="2">
      <t>ギジュツ</t>
    </rPh>
    <rPh sb="2" eb="4">
      <t>ブンルイ</t>
    </rPh>
    <phoneticPr fontId="30"/>
  </si>
  <si>
    <t>設備・機器等</t>
    <rPh sb="0" eb="2">
      <t>セツビ</t>
    </rPh>
    <rPh sb="3" eb="5">
      <t>キキ</t>
    </rPh>
    <rPh sb="5" eb="6">
      <t>トウ</t>
    </rPh>
    <phoneticPr fontId="30"/>
  </si>
  <si>
    <t>原理・しくみ</t>
    <rPh sb="0" eb="2">
      <t>ゲンリ</t>
    </rPh>
    <phoneticPr fontId="30"/>
  </si>
  <si>
    <t>空調</t>
  </si>
  <si>
    <t>空調機（ヒートポンプ・個別方式）</t>
  </si>
  <si>
    <t>ガスヒートポンプ</t>
  </si>
  <si>
    <t>室外機内のコンプレッサの駆動をガスエンジンで行うヒートポンプ方式の空気調和機。</t>
  </si>
  <si>
    <t>○</t>
  </si>
  <si>
    <t>電動圧縮機を用いるヒートポンプ式の空気調和機で、冷房能力が4～28kW程度。主に店舗･オフィス向け。</t>
  </si>
  <si>
    <t>電動圧縮機を用いるヒートポンプ式の空気調和機で、冷房能力が9～140kW程度。主に工場向け。</t>
  </si>
  <si>
    <t>電動圧縮機を用いるヒートポンプ式の空気調和機で、冷房能力が14～120kW程度。主にビル向け。室内機ごとの個別制御機能を持つ。</t>
  </si>
  <si>
    <t>氷蓄熱式パッケージエアコン</t>
  </si>
  <si>
    <t>パッケージエアコンの室外ユニットと室内ユニットの間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t>
  </si>
  <si>
    <t>ルームエアコン、店舗用エアコン、輻射パネルからなるエアコンの室内機から戻る湿り蒸気を輻射パネルへ通して蒸発させて表面を冷やし輻射冷房を行う。暖房は室外機から輻射パネルへ冷媒を先に通し、湿り蒸気を室内機に通して凝縮することで輻射暖房を行う機器。 従来型と比較し、輻射パネルを組み合わせることで輻射冷暖房が可能になり、図書館や住宅、学校などに幅広く利用されている。</t>
  </si>
  <si>
    <t>-</t>
  </si>
  <si>
    <t>間接外気空調ユニット</t>
  </si>
  <si>
    <t>内外ユニットに設けた顕熱交換器に不凍液を循環させる間接外気冷房回路と圧縮機で運転する冷凍冷房回路を併用して、間接外気冷房と冷凍冷房を外気温の変化に応じて、もっとも省エネとなる運転モードを自動で選択して運転する冷房専用空調機である。</t>
  </si>
  <si>
    <t>空調/産業用プロセス</t>
  </si>
  <si>
    <t xml:space="preserve">熱源・空調機（ヒートポンプ・中央方式）
</t>
  </si>
  <si>
    <t>フロン類等冷媒ターボ冷凍機</t>
  </si>
  <si>
    <t>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t>
  </si>
  <si>
    <t>自然冷媒ターボ冷凍機</t>
  </si>
  <si>
    <t>蒸発器、圧縮機、凝集器、弁からなる。蒸発器内の冷媒を蒸発させ蒸発器内のパイプの中の循環水を冷やし、冷水として取り出して使用する機器。蒸発した冷媒は圧縮機で昇圧され、凝縮器内の冷却水で凝縮され液体に戻る。従来はHFC冷媒が使用されるケースが多いが、本設備・機器等は自然冷媒である水が使用されている。公共スペース、地下街、及び医療機関での使用が期待されている。</t>
  </si>
  <si>
    <t>水冷ヒートポンプチラー</t>
  </si>
  <si>
    <t>水を熱源としたヒートポンプ方式の水冷式チリングユニット。</t>
  </si>
  <si>
    <t>空冷ヒートポンプチラー</t>
  </si>
  <si>
    <t>空気を熱源としたヒートポンプ方式の空冷式チリングユニット。</t>
  </si>
  <si>
    <t>デシカント空調機により、潜熱をデシカント材で処理し、顕熱は冷凍機の冷却コイルで冷却処理することで、空調エリアの空調を行う。露点以上の高めの冷水温度または冷媒蒸発温度で空気を冷却することが可能となり、空調機器のCOP（成績係数）が高い省エネルギー運転が図れる。</t>
  </si>
  <si>
    <t>熱源・空調機（ヒートポンプ・中央方式）・熱源補機</t>
  </si>
  <si>
    <t>氷蓄熱ユニット</t>
  </si>
  <si>
    <t>中央方式の空調機における熱源機とは別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t>
  </si>
  <si>
    <t>熱源・空調機（ヒートポンプ・地中熱利用）</t>
  </si>
  <si>
    <t>地中熱利用システム</t>
  </si>
  <si>
    <t>一年を通じて温度がほぼ一定に保たれている地下約10 メートル以深の熱を冷暖房や給湯、融雪などに利用する。その利用方法は、ヒートポンプシステム、空気循環、熱伝導、水循環、ヒートパイプの5 つに分類することができる。ヒートポンプの熱源とする場合、地中から熱を取り出すために地中熱交換器内に流体を循環させ、汲み上げた熱をヒートポンプで必要な温度領域の熱に変換するクローズドループ方式と、揚水した地下水の熱を地表にあるヒートポンプで取り出すオープンループ方式がある。オープンループ方式の場合、クローズドループ方式に比べ採熱量が大きくなることから経済性に優れるが、井戸内の目詰まりによるメンテナンスが必要となる。</t>
  </si>
  <si>
    <t>熱源・空調機（気化式・中央方式）</t>
  </si>
  <si>
    <t>間接気化式冷却器</t>
  </si>
  <si>
    <t>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t>
  </si>
  <si>
    <t>熱源・空調機（吸収式・中央方式）</t>
  </si>
  <si>
    <t>吸収冷温水機（二重効用）</t>
  </si>
  <si>
    <t>吸収力の高い液体に冷媒を吸収させることにより生じる低圧を利用して水を気化させ、気化熱から生じる低温を得る冷凍機であり、高温、低温再生器を有するもの。</t>
  </si>
  <si>
    <t>吸収冷温水機（三重効用）/廃熱投入型吸収冷温水機（三重効用）</t>
  </si>
  <si>
    <t>吸収力の高い液体に冷媒を吸収させることにより生じる低圧を利用して水を気化させ、気化熱から生じる低温を得る冷凍機であり、高温、中温、低温再生器を有するもの。</t>
  </si>
  <si>
    <t>一重二重併用形吸収冷温水機</t>
  </si>
  <si>
    <t>吸収力の高い液体に冷媒を吸収させることにより生じる低圧を利用して水を気化させ、気化熱から生じる低温を得る冷凍機であり、排熱を熱源として利用し、燃料削減率が20%以上のもの。</t>
  </si>
  <si>
    <t>木質ペレット直焚き吸収冷温水機（二重効用）</t>
  </si>
  <si>
    <t>吸収力の高い液体に冷媒を吸収させることにより生じる低圧を利用して水を気化させ、気化熱から生じる低温を得る冷凍機であり、高温、低温再生器を有するものの内、加熱源の燃料に木質ペレットを使用するもの。中央方式を採用する業務施設の冷暖房に使用される。</t>
  </si>
  <si>
    <t>吸収冷凍機（二重効用・蒸気式）</t>
  </si>
  <si>
    <t>吸収力の高い液体に冷媒を吸収させることにより生じる低圧を利用して水を気化させ、気化熱から生じる低温を得る冷凍機であり、高温、低温再生器を有し、加熱源として蒸気を使用する。</t>
  </si>
  <si>
    <t>吸収力の高い液体に冷媒を吸収させることにより生じる低圧を利用して水を気化させ、気化熱から生じる低温を得る冷凍機であり、高温、中温、低温再生器を有し、加熱源として蒸気を使用するもの。</t>
  </si>
  <si>
    <t>一重二重併用形吸収冷凍機（蒸気式）</t>
  </si>
  <si>
    <t>吸収力の高い液体に冷媒を吸収させることにより生じる低圧を利用して水を気化させ、気化熱から生じる低温を得る冷凍機であり、排熱を熱源として利用し、燃料削減率が20%以上のもの。加熱源として蒸気を使用する。</t>
  </si>
  <si>
    <t>熱源・空調機（地中熱利用・中央方式）</t>
  </si>
  <si>
    <t>パッシブ地中熱利用システム</t>
  </si>
  <si>
    <t>熱交換パイプ、制御盤、ポンプ、ファンからなる。地下水又は温水をスパイラル状に通水できるパイプを地下2mに埋設し送風をすることで、空気と地中熱・水の熱と熱交換を行い温風、冷風を送風する機器。一般的には通風部のみあるクールチューブやアースチューブなどと呼ばれる空調機が存在する。こういったシステムと比べて、水が持つ熱との熱交換が加わったことで、熱交換量が飛躍的に増え、大空間の空調を行えるようになった。</t>
  </si>
  <si>
    <t>熱源・空調機（吸着式・中央方式）</t>
  </si>
  <si>
    <t>吸着式冷凍機</t>
  </si>
  <si>
    <t>吸着器内部に充填された吸着剤に冷媒を吸着させ、冷媒の蒸発を促し、その気化熱から冷凍効果を得る冷凍機。</t>
  </si>
  <si>
    <t>給湯/産業用プロセス</t>
  </si>
  <si>
    <t>熱源（ヒートポンプ）</t>
  </si>
  <si>
    <t>空気を熱源とし、循環式の供給方式が可能なヒートポンプ方式で、水等の2次媒体を加熱する熱源・空調機。貯湯ユニットを含まないもの。</t>
  </si>
  <si>
    <t>空気を熱源とし、一過式の供給方式が可能なヒートポンプ方式で、水等の2次媒体を加熱する熱源・空調機。貯湯ユニットを含まないもの。</t>
  </si>
  <si>
    <t>産業用プロセス</t>
  </si>
  <si>
    <t>水を熱源とし、遠心式、または回転式圧縮機を使用して、循環式の供給方式が可能なヒートポンプ方式で、水等の2次媒体を加熱する熱源・空調機。貯湯ユニットを含まないもの。</t>
  </si>
  <si>
    <t>水を熱源とし、一過式の供給方式が可能なヒートポンプ方式で、水等の2次媒体を加熱する熱源・空調機。貯湯ユニットを含まないもの。</t>
  </si>
  <si>
    <t>空気、または水を熱源とでき、循環式の供給方式が可能なヒートポンプ方式で、水等の2次媒体を加熱する熱源・空調機。貯湯ユニットを含まないもの。</t>
  </si>
  <si>
    <t>空気、または水を熱源とでき、一過式の供給方式が可能なヒートポンプ方式で、水等の2次媒体を加熱する熱源・空調機。貯湯ユニットを含まないもの。</t>
  </si>
  <si>
    <t>空気を熱源とし、一過式の供給方式を用いるヒートポンプ方式で、高温の熱風を発生させる装置</t>
  </si>
  <si>
    <t>水を熱源とし、一過/循環式の供給方式を用いるヒートポンプ方式で、高温の熱風を発生させる熱源装置。</t>
  </si>
  <si>
    <t>水を熱源とし、一過式の供給方式を用いるヒートポンプ方式で、蒸気を発生させる熱源装置。</t>
  </si>
  <si>
    <t>蒸気再圧縮装置</t>
  </si>
  <si>
    <t>産業プロセス等で利用された排熱を回収し、循環式の供給方式を用いるヒートポンプ。低圧の蒸気を圧縮して再利用することで、ボイラ等の蒸気を利用する設備・機器等の省エネを実現可能。</t>
  </si>
  <si>
    <t>ダブルバンドルヒートポンプ</t>
  </si>
  <si>
    <t>ターボ冷凍機等をヒートポンプとして使用し、所要の冷水・温水を同時に取り出すことができる機器。夏期は冷房専用機として、冬期及び中間期は熱回収ヒートポンプとして使用する。夏期の給湯温水取り出しも可能。凝縮器を二つ設けて、一つは常時冷却塔に接続し、もう一つは暖房用温水の加熱に使用する。蒸発器からの冷媒ガスは圧縮機で圧縮されて、二つのコンデンサに吐出される。冷房専用時は冷却水のみを通水して冷媒ガスを液化し、冷暖房運転時は負荷に応じてそれぞれ温水及び冷却水に熱を与える。液化した冷媒は連絡管に合流し、膨張弁を経て蒸発器に戻る。蒸発器内では、冷媒は再び蒸発して、チューブ内を通る冷水を冷やす。</t>
  </si>
  <si>
    <t>空調機（ペレットストーブ）</t>
  </si>
  <si>
    <t>密閉式ペレットストーブ</t>
  </si>
  <si>
    <t>木質ペレットを燃料とする燃焼機器。木質ペレットを燃焼させた熱を熱交換器により室内の空気に伝え、送風ファンにより部屋の隅々まで温風を行き渡らせる。燃焼させた空気は煙突から排気させるため、室内の空気と交わることはなく、清潔な環境を保つことができる。木質ペレットは、カーボンニュートラルであるため、CO2の排出削減が可能。</t>
  </si>
  <si>
    <t>空調フィルタ</t>
  </si>
  <si>
    <t>空調用ハイブリッドフィルタ</t>
  </si>
  <si>
    <t>空調機に設置する中性能フィルタを従来のプレ+中性能から低圧損洗浄再生中性能フィルタとすることにより、送風機の運転静圧を低下させ、インバータ装置による回転数制御方式を駆使することにより、電動機の軸動力を低減させる技術</t>
  </si>
  <si>
    <t>給湯</t>
  </si>
  <si>
    <t>給湯器（ヒートポンプ）</t>
  </si>
  <si>
    <t>空気を熱源とするヒートポンプ方式の給湯機。貯湯ユニットを含むもの。</t>
  </si>
  <si>
    <t>水を熱源とするヒートポンプ方式の給湯機。貯湯ユニットを含むもの。</t>
  </si>
  <si>
    <t>給湯器（ガス式）</t>
  </si>
  <si>
    <t>潜熱回収型給湯器</t>
  </si>
  <si>
    <t>バーナによって加熱した高温の空気により配管内の水を温める機器。潜熱回収型は、従来捨てられていた燃焼排熱を潜熱回収する。</t>
  </si>
  <si>
    <t>ボイラ</t>
  </si>
  <si>
    <t>温水機</t>
  </si>
  <si>
    <t>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t>
  </si>
  <si>
    <t>燃料の燃焼を熱源として水を加熱して蒸気を発生させ、その蒸気を他に供給する装置。小型･軽量で、空調用、業務用～産業用の幅広い業種で使用される。</t>
  </si>
  <si>
    <t>燃料の燃焼を熱源として水を加熱して蒸気を発生させ、その蒸気を他に供給する装置。中程度の出力で、主に産業用･地域冷暖房用途で使用される。</t>
  </si>
  <si>
    <t>燃料の燃焼を熱源として水を加熱して蒸気を発生させ、その蒸気を他に供給する装置。高圧･大容量で、主に化学・製紙業といった産業用や、地域暖房用で使用される。</t>
  </si>
  <si>
    <t>水素の燃焼を熱源として水を加熱して蒸気を発生させ、その蒸気を他に供給する装置。水素は燃焼時に水のみしか生成せず、CO2を排出しない事から、炭化水素系燃料からの代替により、大幅にCO2を削減できる。現在は安価に水素が調達可能な副生水素の工場が対象とはなっているが、将来的には水素価格の低下により広く様々な業界で利用できると考えられる。</t>
  </si>
  <si>
    <t>熱媒ボイラ</t>
  </si>
  <si>
    <t>沸点の高い油を伝熱媒体に使用することによって、常圧で高温が得られる装置。熱媒の種類によって油温度を200℃以上の任意温度にすることが容易にできるため、精度の高い温度制御が必要な化学工業等の加熱、反応用プロセスに多く用いられる。</t>
  </si>
  <si>
    <t>空調/給湯/産業用プロセス</t>
  </si>
  <si>
    <t>コージェネレーション</t>
  </si>
  <si>
    <t>ガスエンジンコージェネレーション</t>
  </si>
  <si>
    <t>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t>
  </si>
  <si>
    <t>ガスタービンコージェネレーション</t>
  </si>
  <si>
    <t>ガスを燃料とし、タービン方式により発電し、その際に生じる廃熱を同時回収する熱電供給システム。廃熱で発生する蒸気や温水は、製造業のプロセス利用や、施設の空調・給湯などに幅広く使用される。</t>
  </si>
  <si>
    <t>燃料電池コージェネレーション</t>
  </si>
  <si>
    <t>ガスを燃料とし、燃料電池方式により発電し、その際に生じる廃熱を同時回収する熱電供給システム。廃熱で発生する蒸気や温水は、製造業のプロセス利用や、施設の空調・給湯などに幅広く使用される。</t>
  </si>
  <si>
    <t>動力他</t>
  </si>
  <si>
    <t>冷凍冷蔵機器</t>
  </si>
  <si>
    <t>冷凍冷蔵ショーケース</t>
  </si>
  <si>
    <t>スーパーマーケットやコンビニエンスストアにおいて主に飲食料品を販売する目的で使用される業務用の冷凍冷蔵機器の一つである。冷凍機を内蔵した内蔵形ショーケースと、屋外に設置した冷凍機と接続して使用する別置形ショーケースの２つに区分される。近年では、自然冷媒を使用したノンフロンショーケースも開発されている。</t>
  </si>
  <si>
    <t>デシカント空調システム（冷凍冷蔵ショーケース・デシカント空調機）</t>
  </si>
  <si>
    <t>冷凍冷蔵</t>
  </si>
  <si>
    <t>業務用冷凍冷蔵庫</t>
  </si>
  <si>
    <t>レストランの厨房やスーパーマーケットのバックヤード等に使用される冷凍冷蔵庫を指す。家庭用と比較し、急速な冷却機能と高い断熱性能が求められる。</t>
  </si>
  <si>
    <t>空気冷媒方式冷凍機</t>
  </si>
  <si>
    <t>空気の断熱膨張における温度低下により、マイナス50～100℃の空気を得る冷凍機。</t>
  </si>
  <si>
    <t>冷凍冷蔵倉庫用自然冷媒冷凍機（アンモニア/CO2二次冷媒システム）</t>
  </si>
  <si>
    <t>アンモニアを一次冷媒、二酸化炭素を二次冷媒（マイナス5～マイナス40℃程度）とし、それを庫内に循環させる冷凍機。</t>
  </si>
  <si>
    <t>自然冷媒冷凍冷蔵コンデンシングユニット</t>
  </si>
  <si>
    <t>フロン冷媒により駆動する、従来のコンデンシングユニットに対して、CO2等の自然冷媒により駆動するコンデンシングユニット</t>
  </si>
  <si>
    <t>照明</t>
  </si>
  <si>
    <t>照明器具</t>
  </si>
  <si>
    <t>LED照明器具</t>
  </si>
  <si>
    <t>発光ダイオード(LED)を光源に使用した照明器具。ただし、電気用品安全法の下でのPSE マークが付与されている製品に限る。</t>
  </si>
  <si>
    <t>プリンタ/複写機</t>
  </si>
  <si>
    <t>プリンタ</t>
  </si>
  <si>
    <t>プリンタの印字方式の主流は、インクジェット方式と電子写真方式であるが、オフィスで主に利用されているものは印刷速度の速い、電子写真方式である。電子写真方式の印刷工程は、帯電、露光、現像、転写、定着、清掃の6 工程であり、複写機と同様である。露光部分にLED（発光ダイオード）を用いたLEDプリンタもある。</t>
  </si>
  <si>
    <t>複合機</t>
  </si>
  <si>
    <t>複写機能、プリンタ機能、スキャナ機能、ファクシミリ機能のうち2 つ以上の機能を有する機器である。</t>
  </si>
  <si>
    <t>モータ</t>
  </si>
  <si>
    <t>誘導モータ</t>
  </si>
  <si>
    <t>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t>
  </si>
  <si>
    <t>永久磁石同期モータ</t>
  </si>
  <si>
    <t>回転子に永久磁石を使用した同期モータのうち、サーボモータを含まないもの。鉄道車両・自動車・産業機械等、幅広く用いられる。</t>
  </si>
  <si>
    <t>変圧器</t>
  </si>
  <si>
    <t>油入変圧器</t>
  </si>
  <si>
    <t>電磁誘導を利用し、用途に応じて交流電圧を昇降させる装置。低損失磁性体材料を使用する低損失構造とする等、損失を低減する工夫がなされている。クラフト紙・プレスボード等の絶縁物と絶縁油にて構成されている。</t>
  </si>
  <si>
    <t>モールド変圧器</t>
  </si>
  <si>
    <t>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t>
  </si>
  <si>
    <t>モータ利用機器（ポンプ）</t>
  </si>
  <si>
    <t>単段式横軸うず巻ポンプ</t>
  </si>
  <si>
    <t>羽根車が回転し流体が渦巻を起こし、その力で水を出口から押し上げ、入口から吸い上げるもののうち、羽根車から吐き出される流体の向きが主として主軸に垂直な内面にあるもの。そのうち、羽根車の軸が水平であり、羽根車の数（段数）が単体なもの。</t>
  </si>
  <si>
    <t>多段式横軸うず巻ポンプ</t>
  </si>
  <si>
    <t>羽根車が回転し流体が渦巻を起こし、その力で水を出口から押し上げ、入口から吸い上げるもののうち、羽根車から吐き出される流体の向きが主として主軸に垂直な内面にあるもの。そのうち、羽根車の軸が水平であり、羽根車の数（段数）を複数にした形式（複数のポンプを直列に接続）のもの。</t>
  </si>
  <si>
    <t>単段式立軸うず巻ポンプ</t>
  </si>
  <si>
    <t>羽根車が回転し流体が渦巻を起こし、その力で水を出口から押し上げ、入口から吸い上げるもののうち、羽根車から吐き出される流体の向きが主として主軸に垂直な内面にあるもの。そのうち、羽根車の軸が垂直であり、羽根車の数（段数）が単体なもの。</t>
  </si>
  <si>
    <t>多段式立軸うず巻ポンプ</t>
  </si>
  <si>
    <t>羽根車が回転し流体が渦巻を起こし、その力で水を出口から押し上げ、入口から吸い上げるもののうち、羽根車から吐き出される流体の向きが主として主軸に垂直な内面にあるもの。そのうち、羽根車の軸が垂直であり、羽根車の数（段数）を複数にした形式（複数のポンプを直列に接続）のもの。</t>
  </si>
  <si>
    <t>モータ利用機器（圧縮機）</t>
  </si>
  <si>
    <t>ねじ容積形圧縮機</t>
  </si>
  <si>
    <t>スクリュー圧縮機とも呼ばれ、螺旋状の溝を持つロータと、この溝と同じ形状のねじ山を持つロータが平行に並んで噛み合い、互いに反対方向に回転して溝の中をねじ山が埋めて行くことによって容積を縮小し、圧力を高くする圧縮機。</t>
  </si>
  <si>
    <t>横形圧縮機</t>
  </si>
  <si>
    <t>シリンダ内のピストンの往復運動によって空間を縮小し圧力を高くする圧縮機のうち、シリンダの配置が横形のもの。往復式は吸入弁、吐出弁を有し、吐出配管側の圧力にほぼ等しい圧力までシリンダ内で圧縮するので、設計点以外で運転しても過圧縮や膨張を生じず効率が良い。</t>
  </si>
  <si>
    <t>立形圧縮機</t>
  </si>
  <si>
    <t>シリンダ内のピストンの往復運動によって空間を縮小し圧力を高くする圧縮機のうち、シリンダの配置が立形のもの。往復式は吸入弁、吐出弁を有し、吐出配管側の圧力にほぼ等しい圧力までシリンダ内で圧縮するので、設計点以外で運転しても過圧縮や膨張を生じず効率が良い。</t>
  </si>
  <si>
    <t>Y形圧縮機</t>
  </si>
  <si>
    <t>シリンダ内のピストンの往復運動によって空間を縮小し圧力を高くする圧縮機のうち、シリンダの配置がY形のもの。往復式は吸入弁、吐出弁を有し、吐出配管側の圧力にほぼ等しい圧力までシリンダ内で圧縮するので、設計点以外で運転しても過圧縮や膨張を生じず効率が良い。</t>
  </si>
  <si>
    <t>蒸気駆動圧縮機</t>
  </si>
  <si>
    <t>従来の電動コンプレッサと異なり、動力源として電動モータではなく、スチームモータを搭載する。スチームモータは、蒸気を減圧する際に発生するエネルギーを駆動源とする圧縮機。従来の電動コンプレッサ（圧縮機）と比較し、減圧エネルギーを有効利用できるためCO2削減に優れる。ボイラ設備（ボイラ、軟水装置、給水タンク）の蒸気配管減圧弁に並列して設置し、本商品を減圧弁の代替として利用する。</t>
  </si>
  <si>
    <t>熱回収式ねじ容積形圧縮機</t>
  </si>
  <si>
    <t>従来は、廃棄されていた圧縮熱を温水として供給可能なねじ容積形圧縮機。コンプレッサの廃熱を温水として回収するために軟水装置から新水を通過させ、70℃の温水をボイラ給水へ戻すことでボイラの燃料消費量が低減可能。また、直接温水利用することも可能。</t>
  </si>
  <si>
    <t>モータ利用機器（送風機）</t>
  </si>
  <si>
    <t>多翼ファン</t>
  </si>
  <si>
    <t>内部に取り付けられた羽根車を気体が通る間にエネルギーを与え、圧力の低い所から高い所へ送り出すもののうち、気体が機械内を流れる方向が、回転軸に垂直な半径方向のもの。 そのうち、羽根が回転方向に向いたもの。</t>
  </si>
  <si>
    <t>工業炉</t>
  </si>
  <si>
    <t>燃焼部(バーナ)2 基と蓄熱部2 基を一体構成し、バーナを交互燃焼し排熱回収を行うシステム。燃焼している方のバーナの排熱を他方のバーナの吸気経路にある蓄熱部に受熱させ予熱に用いるもの。最近ではバーナ部と蓄熱部を一体化しコンパクト化したコンパクト形リジェネレイティブバーナ、小型炉向けにバーナ内に複数の蓄熱体と切替弁を内蔵させたり、回転式切換え機構を利用して1 台のバーナで蓄熱燃焼させるセルフリジェネレイティブバーナ等、標準型以外のリジェネレイティブバーナも開発されている。</t>
  </si>
  <si>
    <t>電磁誘導による熱により、対象物を溶解する炉。</t>
  </si>
  <si>
    <t>燃焼式溶解炉</t>
  </si>
  <si>
    <t>燃焼式加熱炉</t>
  </si>
  <si>
    <t>化石燃料を用いた、燃焼による熱により、圧延・鍛錬等を想定し、金属等を適当な温度に加熱する炉。</t>
  </si>
  <si>
    <t>燃焼式熱処理炉</t>
  </si>
  <si>
    <t>化石燃料を用いた、燃焼による熱により、靭性の向上や、摩耗性の向上、寿命時間の長期化を目的にした加熱処理を行う炉。</t>
  </si>
  <si>
    <t>燃焼式乾燥炉</t>
  </si>
  <si>
    <t>化石燃料を用いた、燃焼による熱により、水分・溶剤・接着剤等の乾燥処理を行う炉。</t>
  </si>
  <si>
    <t>燃焼式焼結炉</t>
  </si>
  <si>
    <t>化石燃料を用いた、燃焼による熱により、鉄鉱石をコークスや石灰石と焼き固め、焼結鉱を生成する炉。</t>
  </si>
  <si>
    <t>排熱回収</t>
  </si>
  <si>
    <t>物体の両端に温度差を与えることで直接電圧が発生する現象(ゼーベック効果)を利用する発電技術である。温度差にほぼ比例した起電力を得ることができるため、他の発電方式では発電できない、小さな温度差に適応することができる。可動部がないため騒音がない、固体素子のみを使うのでメンテナンスフリーといった特長をもつ。</t>
  </si>
  <si>
    <t>排熱により作動媒体を蒸発させ、その蒸気でタービン等を駆動して発電する発電装置。排熱の温度により最適な作動媒体を使用することで様々な排熱に適用可能であり、CO2削減に寄与する。熱源としては、各種産業排熱やガスエンジン等の内燃機関の排気ガス、さらには地熱や温泉、太陽熱、バイオマス等の再生可能エネルギーに適応可能である。具体的には、下記技術が含まれる。 -低温の蒸気・熱水により、水より沸点の低い作動媒体を蒸発させるバイナリー発電-高温の排熱により生成した水蒸気を用いる蒸気発電 -アンモニア水や有機物の非共沸混合物質を用いるカリーナサイクル -各種有機媒体を用いるオーガニックランキンサイクル</t>
  </si>
  <si>
    <t>外燃機関であり、外部から供給される温熱源と冷熱源の温度差を利用し、エンジン内部のヘリウムガスを膨張・圧縮させることでピストンを往復駆動させて回転発電するエンジン。燃料の爆発を伴わないため静粛な運転が可能であり、理論的にはカルノー効率を実現できるとされている。</t>
  </si>
  <si>
    <t>90℃程度の未利用温水で臭化リチウム水溶液を加熱し、給水を130℃程度の低圧蒸気に変換し、さらに高圧蒸気を用いて低圧蒸気を昇圧することで、加熱や殺菌などの生産工程に幅広く利用できる160℃程度の蒸気に変換する設備。未利用温水から変換した蒸気を加えることで、昇圧に用いた高圧蒸気の約1.3 倍の蒸気量を出力できるため、従来よりも蒸気ボイラに使用するガスの消費量を抑えることが可能である。また、ガスエンジンコージェネレーションシステムの廃温水も蒸気に変換することができ、ガスエンジンコージェネレーションシステムの廃ガスボイラから得られる蒸気とあわせることで、廃熱から得られる蒸気量を増大させることも可能である。</t>
  </si>
  <si>
    <t>断熱</t>
  </si>
  <si>
    <t>窓</t>
  </si>
  <si>
    <t>Low-E複層ガラス</t>
  </si>
  <si>
    <t>複層ガラスの中空層側のガラス面にLow-E金属膜をコーティングすることで放射による熱移動量を低減したガラス。断熱を行うことによって、より少ないエネルギーで空調を行うことができるようになる。</t>
  </si>
  <si>
    <t>三層Low-E複層ガラス</t>
  </si>
  <si>
    <t>三層で構成される複層ガラスの中空層側のガラス面にLow-E金属膜をコーティングすることで放射による熱移動量を低減したガラス。断熱を行うことによって、より少ないエネルギーで空調を行うことができるようになる。</t>
  </si>
  <si>
    <t>真空Low-E複層ガラス</t>
  </si>
  <si>
    <t>真空ガラスとLow-Eガラスを組み合わせた複層ガラスにすることで、放射による熱移動量を低減したガラス。断熱を行うことによって、より少ないエネルギーで空調を行うことができるようになる。</t>
  </si>
  <si>
    <t>アタッチメント付きLow-E複層ガラス</t>
  </si>
  <si>
    <t>複層ガラスの中空層側のガラス面にLow-E金属膜をコーティングすることで放射による熱移動量を低減したガラス。アタッチメントにより、ガラス部分のみを既存サッシに取り付けられるため、大がかりな工事を必要としない。断熱を行うことによって、より少ないエネルギーで空調を行うことができるようになる。</t>
  </si>
  <si>
    <t>真空ガラス</t>
  </si>
  <si>
    <t>2枚のガラスの間に真空層を設けることで、熱移動量を低減したガラス。断熱を行うことによって、より少ないエネルギーで空調を行うことができるようになる。</t>
  </si>
  <si>
    <t>現場施工型後付けLow-E複層ガラス</t>
  </si>
  <si>
    <t>既存の窓ガラスの上からLow-Eガラスを貼ることでLow-E複層ガラスとして放射による熱移動量を低減したガラス。断熱を行うことによって、より少ないエネルギーで空調を行うことができるようになる。</t>
  </si>
  <si>
    <t>薄型Low-E複層ガラス</t>
  </si>
  <si>
    <t>複層ガラスの中空層側のガラス面にLow-E金属膜をコーティングすることで放射による熱移動量を低減したガラス。アタッチメントを使用せずにガラス部分のみを既存サッシに取り付けることができる。断熱を行うことによって、より少ないエネルギーで空調を行うことができるようになる。</t>
  </si>
  <si>
    <t>断熱材</t>
  </si>
  <si>
    <t>スチレン樹脂・発泡剤・難燃剤等を押出機中で混和・溶融し、大気中に連続的に押し出して発泡させ、成型後、板状製品に裁断加工することで製造する。</t>
  </si>
  <si>
    <t>原材料を1400℃程度の高温で溶解、スピナーと呼ばれる繊維化装置に孔を開けることにより遠心力で繊維化し、結束剤を添加し綿状にすることで製造する。</t>
  </si>
  <si>
    <t>真空断熱材</t>
  </si>
  <si>
    <t>家庭用冷蔵庫の断熱材として使用されている真空断熱材を使用した断熱材。住宅だけではなく非住宅のリフォーム（内貼断熱工法）にも向く。</t>
  </si>
  <si>
    <t>遮熱塗料</t>
  </si>
  <si>
    <t>低放射遮熱塗料</t>
  </si>
  <si>
    <t>乾燥</t>
  </si>
  <si>
    <t>乾燥装置</t>
  </si>
  <si>
    <t>蒸気リサイクル型濃縮乾燥装置</t>
  </si>
  <si>
    <t>濃縮乾燥プロセスにおいて、被処理物から蒸発した蒸気は従来大気に捨てられていたが、この蒸気を圧縮機で昇温昇圧し、被処理物の加熱源として再利用することにより、投入する化石燃料起因の蒸気量を大幅低減し、CO2排出量削減に繋げる装置。</t>
  </si>
  <si>
    <t>洗濯機</t>
  </si>
  <si>
    <t>業務用ヒートポンプ式衣類洗濯乾燥機</t>
  </si>
  <si>
    <t>洗濯機と乾燥機からなる。乾燥機部に排熱回収ヒートポンプシステムを搭載し、エバポレータにて衣類乾燥後の湿った空気から集めた熱エネルギーを圧縮機で高温にする。高温の空気をガスクーラで110℃前後の（または「最大115℃の」）温風熱として放出することで衣類を乾かす。従来のガス式と比較して、効率的に熱回収が可能な排熱回収ヒートポンプシステムを採用することで、効率よく乾燥できる。導入先として、福祉施設、病院、等、幅広い施設が挙げられる。</t>
  </si>
  <si>
    <t>エネルギーマネジメント</t>
  </si>
  <si>
    <t>エネルギーマネジメントシステム</t>
  </si>
  <si>
    <t>BEMS（情報提供サービス・省エネ・診断サービス）</t>
  </si>
  <si>
    <t>オフィスビルにおけるエネルギー管理システム、及び同システムを用いたサービスのうち、BEMSによって収集した情報を、ユーザに応じてサービス提供事業者が加工・分析した省エネ・節電に関する情報提供サービス。</t>
  </si>
  <si>
    <t>BEMS（制御サービス・空調・熱源・個別方式）</t>
  </si>
  <si>
    <t>オフィスビルにおけるエネルギー管理システム、及び同システムを用いたサービスのうち、ビルマルチ空調を対象とした制御サービス。</t>
  </si>
  <si>
    <t>BEMS（制御サービス・照明）</t>
  </si>
  <si>
    <t>オフィスビルにおけるエネルギー管理システム、及び同システムを用いたサービスのうち、照明のON/OFFや照度の管理等を実施する制御サービス。</t>
  </si>
  <si>
    <t>BEMS（制御サービス・空調・熱源・中央方式）</t>
  </si>
  <si>
    <t>オフィスビルにおけるエネルギー管理システム、及び同システムを用いたサービスのうち、セントラル空調を対象とした制御サービス。</t>
  </si>
  <si>
    <t>オフロード特殊自動車（産業機械）</t>
  </si>
  <si>
    <t>フォークリフト</t>
  </si>
  <si>
    <t>公道以外で運搬する車両の一種であり、油圧等を用いて荷受を上下できる貨物運搬用車両。小型では現在ほぼ電動化されている。大型のものではエンジン駆動となっておりガソリン、ディーゼル、LPG(液化石油ガス)等を消費する内燃機関式フォークリフトが主流だが、近年エンジンハイブリッド式(内燃機関と蓄電池を搭載)、キャパシタハイブリッド式(蓄電池とキャパシタを搭載)等が登場している。</t>
  </si>
  <si>
    <t>蓄電池</t>
  </si>
  <si>
    <t>産業用リチウムイオン単電池</t>
  </si>
  <si>
    <t>リチウムの酸化・還元で電気的エネルギーを供給する充電式の電池。正極はリチウム酸化物、負極は炭素化合物等、及び有機系電解液で構成されている。ここでは、端子配置及び電子制御装置を備えていない単電池について取り扱う。</t>
  </si>
  <si>
    <t>その他</t>
  </si>
  <si>
    <t>成層空調システム（空調機器・給気ユニット）</t>
  </si>
  <si>
    <t>暖かい空気は上に、冷たい空気は下に向かう自然原理を利用した温度成層型の空調システム。給気ユニットを導入することにより汚れた熱気を天井に持ち上げ、作業域（床から2ｍ程度）だけを快適で清浄な環境に保つ。従来型と比較し、空間全体を混合しないため、高温の空気は天井面に近い所から排出・換気されるため温度効率に優れ、天井の高い建物（工場、ホール、体育館等）で使用されている。</t>
  </si>
  <si>
    <t>二流体加湿器</t>
  </si>
  <si>
    <t>酸素分離装置</t>
  </si>
  <si>
    <t>空気から酸素等を分離する装置(窒素他の成分を対象とする場合もある)。深冷分離式、圧力スイング(PSA)式、分離膜式の3 つの方式がある。分離された酸素は、高温高効率の燃焼補助や石炭ガス化等に用いられる。</t>
  </si>
  <si>
    <t>交流と直流の変換や、周波数の変換、電圧の変換を行う等、電力を制御するための半導体装置であり、電子機器や産業機器、自動車、鉄道等に広く用いられる。</t>
  </si>
  <si>
    <t>サーバ用電子計算機</t>
  </si>
  <si>
    <t>ネットワーク上でサービス等を提供する24時間稼働することを前提として設計された電子計算機であって、専らネットワークを介してアクセスされる。サーバ型電子気鋭産機に搭載されているCPUは専用CISC、RISC、IA64、IA32の4つに分類され、IA64 、IA32といった汎用CPUはエネルギー消費効率が高い。</t>
  </si>
  <si>
    <t>卸売業・小売業</t>
  </si>
  <si>
    <t>業務用冷凍機器</t>
  </si>
  <si>
    <t>冷媒漏れ監視システム</t>
  </si>
  <si>
    <t>冷凍冷蔵ショーケースや、プレハブ冷凍冷蔵庫などの冷凍冷蔵機器の運転状態を解析し、フロン冷媒の漏れを検知するシステム。漏えい検知用センサを設けることなく、機器内のセンサ温度をはじめとした既にある運転データを活用し、冷媒漏れを検知する。冷凍冷蔵機器の来ない温度センサ温度や、冷媒を制御する電子膨張弁開度、予知警報などの運転データを、遠隔監視し、機器1台ごとに、検出ロジックにかけ、正常時の運転状態と比較して、冷媒漏れを検知する。</t>
  </si>
  <si>
    <t>業務用冷蔵冷凍庫向けリアルタイム監視制御システム</t>
  </si>
  <si>
    <t>従来の冷凍・冷蔵庫における除霜運転は、24時間タイマーを使い、強制的に除霜を行うことによるエネルギー消費が多い状況であったが、冷却器稼働状況をリアルタイム監視をして、除霜運転、ファン運転を制御することにより、消費電力が削減されることに伴い、CO2排出量の削減が実現される。</t>
  </si>
  <si>
    <t>L-000002</t>
  </si>
  <si>
    <t>L-000003</t>
  </si>
  <si>
    <t>L-000004</t>
  </si>
  <si>
    <t>L-000005</t>
  </si>
  <si>
    <t>L-000006</t>
  </si>
  <si>
    <t>L-000007</t>
  </si>
  <si>
    <t>L-000008</t>
  </si>
  <si>
    <t>L-000009</t>
  </si>
  <si>
    <t>L-000010</t>
  </si>
  <si>
    <t>L-000011</t>
  </si>
  <si>
    <t>L-000012</t>
  </si>
  <si>
    <t>L-000013</t>
  </si>
  <si>
    <t>L-000014</t>
  </si>
  <si>
    <t>L-000015</t>
  </si>
  <si>
    <t>L-000016</t>
  </si>
  <si>
    <t>L-000017</t>
  </si>
  <si>
    <t>L-000018</t>
  </si>
  <si>
    <t>L-000019</t>
  </si>
  <si>
    <t>L-000020</t>
  </si>
  <si>
    <t>L-000021</t>
  </si>
  <si>
    <t>L-000022</t>
  </si>
  <si>
    <t>L-000023</t>
  </si>
  <si>
    <t>L-000024</t>
  </si>
  <si>
    <t>L-000025</t>
  </si>
  <si>
    <t>L-000026</t>
  </si>
  <si>
    <t>L-000027</t>
  </si>
  <si>
    <t>L-000028</t>
  </si>
  <si>
    <t>L-000029</t>
  </si>
  <si>
    <t>L-000030</t>
  </si>
  <si>
    <t>L-000031</t>
  </si>
  <si>
    <t>L-000032</t>
  </si>
  <si>
    <t>L-000033</t>
  </si>
  <si>
    <t>L-000034</t>
  </si>
  <si>
    <t>L-000035</t>
  </si>
  <si>
    <t>L-000036</t>
  </si>
  <si>
    <t>L-000037</t>
  </si>
  <si>
    <t>L-000038</t>
  </si>
  <si>
    <t>L-000039</t>
  </si>
  <si>
    <t>L-000040</t>
  </si>
  <si>
    <t>L-000041</t>
  </si>
  <si>
    <t>L-000042</t>
  </si>
  <si>
    <t>L-000043</t>
  </si>
  <si>
    <t>L-000044</t>
  </si>
  <si>
    <t>L-000045</t>
  </si>
  <si>
    <t>L-000046</t>
  </si>
  <si>
    <t>L-000047</t>
  </si>
  <si>
    <t>L-000048</t>
  </si>
  <si>
    <t>L-000049</t>
  </si>
  <si>
    <t>L-000050</t>
  </si>
  <si>
    <t>L-000051</t>
  </si>
  <si>
    <t>L-000052</t>
  </si>
  <si>
    <t>L-000053</t>
  </si>
  <si>
    <t>L-000054</t>
  </si>
  <si>
    <t>L-000055</t>
  </si>
  <si>
    <t>L-000056</t>
  </si>
  <si>
    <t>L-000057</t>
  </si>
  <si>
    <t>L-000058</t>
  </si>
  <si>
    <t>L-000059</t>
  </si>
  <si>
    <t>L-000060</t>
  </si>
  <si>
    <t>L-000061</t>
  </si>
  <si>
    <t>L-000062</t>
  </si>
  <si>
    <t>L-000063</t>
  </si>
  <si>
    <t>L-000064</t>
  </si>
  <si>
    <t>L-000065</t>
  </si>
  <si>
    <t>L-000066</t>
  </si>
  <si>
    <t>L-000067</t>
  </si>
  <si>
    <t>L-000068</t>
  </si>
  <si>
    <t>L-000069</t>
  </si>
  <si>
    <t>L-000070</t>
  </si>
  <si>
    <t>L-000071</t>
  </si>
  <si>
    <t>L-000072</t>
  </si>
  <si>
    <t>L-000073</t>
  </si>
  <si>
    <t>L-000074</t>
  </si>
  <si>
    <t>L-000075</t>
  </si>
  <si>
    <t>L-000076</t>
  </si>
  <si>
    <t>L-000077</t>
  </si>
  <si>
    <t>L-000078</t>
  </si>
  <si>
    <t>L-000079</t>
  </si>
  <si>
    <t>L-000080</t>
  </si>
  <si>
    <t>L-000081</t>
  </si>
  <si>
    <t>L-000082</t>
  </si>
  <si>
    <t>L-000083</t>
  </si>
  <si>
    <t>L-000084</t>
  </si>
  <si>
    <t>L-000085</t>
  </si>
  <si>
    <t>L-000086</t>
  </si>
  <si>
    <t>L-000087</t>
  </si>
  <si>
    <t>L-000088</t>
  </si>
  <si>
    <t>L-000089</t>
  </si>
  <si>
    <t>L-000090</t>
  </si>
  <si>
    <t>L-000091</t>
  </si>
  <si>
    <t>L-000092</t>
  </si>
  <si>
    <t>L-000093</t>
  </si>
  <si>
    <t>L-000094</t>
  </si>
  <si>
    <t>L-000095</t>
  </si>
  <si>
    <t>L-000096</t>
  </si>
  <si>
    <t>L-000097</t>
  </si>
  <si>
    <t>L-000098</t>
  </si>
  <si>
    <t>L-000099</t>
  </si>
  <si>
    <t>L-000100</t>
  </si>
  <si>
    <t>L-000101</t>
  </si>
  <si>
    <t>L-000102</t>
  </si>
  <si>
    <t>L-000103</t>
  </si>
  <si>
    <t>L-000104</t>
  </si>
  <si>
    <t>L-000105</t>
  </si>
  <si>
    <t>L-000106</t>
  </si>
  <si>
    <t>L-000107</t>
  </si>
  <si>
    <t>L-000108</t>
  </si>
  <si>
    <t>L-000109</t>
  </si>
  <si>
    <t>L-000110</t>
  </si>
  <si>
    <t>L2リストNo.</t>
  </si>
  <si>
    <t>I/E名</t>
    <rPh sb="3" eb="4">
      <t>メイ</t>
    </rPh>
    <phoneticPr fontId="34"/>
  </si>
  <si>
    <t>部門1</t>
    <rPh sb="0" eb="2">
      <t>ブモン</t>
    </rPh>
    <phoneticPr fontId="30"/>
  </si>
  <si>
    <t>部門2</t>
    <rPh sb="0" eb="2">
      <t>ブモン</t>
    </rPh>
    <phoneticPr fontId="34"/>
  </si>
  <si>
    <t>技術分類</t>
    <rPh sb="0" eb="2">
      <t>ギジュツ</t>
    </rPh>
    <rPh sb="2" eb="4">
      <t>ブンルイ</t>
    </rPh>
    <phoneticPr fontId="34"/>
  </si>
  <si>
    <t>原理・しくみ</t>
  </si>
  <si>
    <t>水準表への掲載有無</t>
    <rPh sb="0" eb="2">
      <t>スイジュン</t>
    </rPh>
    <rPh sb="2" eb="3">
      <t>ヒョウ</t>
    </rPh>
    <rPh sb="5" eb="7">
      <t>ケイサイ</t>
    </rPh>
    <rPh sb="7" eb="9">
      <t>ウム</t>
    </rPh>
    <phoneticPr fontId="34"/>
  </si>
  <si>
    <t>2016年度</t>
    <rPh sb="4" eb="6">
      <t>ネンド</t>
    </rPh>
    <phoneticPr fontId="30"/>
  </si>
  <si>
    <t>2017年度</t>
    <rPh sb="4" eb="6">
      <t>ネンド</t>
    </rPh>
    <phoneticPr fontId="30"/>
  </si>
  <si>
    <t>2018年度</t>
    <rPh sb="4" eb="6">
      <t>ネンド</t>
    </rPh>
    <phoneticPr fontId="30"/>
  </si>
  <si>
    <t>2019年度</t>
    <rPh sb="4" eb="6">
      <t>ネンド</t>
    </rPh>
    <phoneticPr fontId="30"/>
  </si>
  <si>
    <t>2020年度</t>
    <rPh sb="4" eb="6">
      <t>ネンド</t>
    </rPh>
    <phoneticPr fontId="30"/>
  </si>
  <si>
    <t>L-001301</t>
    <phoneticPr fontId="16"/>
  </si>
  <si>
    <t>産業・業務（業種共通）</t>
  </si>
  <si>
    <t>L-000000</t>
  </si>
  <si>
    <t>L-000334</t>
  </si>
  <si>
    <t>L-000897</t>
  </si>
  <si>
    <t>L-000933</t>
  </si>
  <si>
    <t>L-001302</t>
  </si>
  <si>
    <t>L-000001</t>
  </si>
  <si>
    <t>L-000335</t>
  </si>
  <si>
    <t>L-000898</t>
  </si>
  <si>
    <t>L-000934</t>
  </si>
  <si>
    <t>L-001303</t>
  </si>
  <si>
    <t>L-000336</t>
  </si>
  <si>
    <t>L-000899</t>
  </si>
  <si>
    <t>L-000935</t>
  </si>
  <si>
    <t>L-001304</t>
  </si>
  <si>
    <t>L-000337</t>
  </si>
  <si>
    <t>L-000900</t>
  </si>
  <si>
    <t>L-000936</t>
  </si>
  <si>
    <t>L-001305</t>
  </si>
  <si>
    <t>L-000338</t>
  </si>
  <si>
    <t>L-000901</t>
  </si>
  <si>
    <t>L-000937</t>
  </si>
  <si>
    <t>L-001306</t>
  </si>
  <si>
    <t>L-000277</t>
  </si>
  <si>
    <t>L-000622</t>
  </si>
  <si>
    <t>L-000938</t>
  </si>
  <si>
    <t>L-001307</t>
  </si>
  <si>
    <t>L-000275</t>
  </si>
  <si>
    <t>L-000623</t>
  </si>
  <si>
    <t>L-000939</t>
  </si>
  <si>
    <t>L-001308</t>
  </si>
  <si>
    <t>L-000339</t>
  </si>
  <si>
    <t>L-000902</t>
  </si>
  <si>
    <t>L-000940</t>
  </si>
  <si>
    <t>L-001309</t>
  </si>
  <si>
    <t>L-000340</t>
  </si>
  <si>
    <t>L-000903</t>
  </si>
  <si>
    <t>L-000941</t>
  </si>
  <si>
    <t>L-001310</t>
  </si>
  <si>
    <t>L-000341</t>
  </si>
  <si>
    <t>L-000904</t>
  </si>
  <si>
    <t>L-000942</t>
  </si>
  <si>
    <t>L-001311</t>
  </si>
  <si>
    <t>L-000342</t>
  </si>
  <si>
    <t>L-000905</t>
  </si>
  <si>
    <t>L-000943</t>
  </si>
  <si>
    <t>L-001312</t>
  </si>
  <si>
    <t>L-000343</t>
  </si>
  <si>
    <t>L-000906</t>
  </si>
  <si>
    <t>L-000944</t>
  </si>
  <si>
    <t>L-001313</t>
  </si>
  <si>
    <t>L-000344</t>
  </si>
  <si>
    <t>L-000907</t>
  </si>
  <si>
    <t>L-000945</t>
  </si>
  <si>
    <t>L-001314</t>
  </si>
  <si>
    <t>L-000345</t>
  </si>
  <si>
    <t>L-000908</t>
  </si>
  <si>
    <t>L-000946</t>
  </si>
  <si>
    <t>L-001315</t>
  </si>
  <si>
    <t>L-000346</t>
  </si>
  <si>
    <t>L-000909</t>
  </si>
  <si>
    <t>L-000947</t>
  </si>
  <si>
    <t>L-001316</t>
  </si>
  <si>
    <t>L-000347</t>
  </si>
  <si>
    <t>L-000910</t>
  </si>
  <si>
    <t>L-000948</t>
  </si>
  <si>
    <t>L-001317</t>
  </si>
  <si>
    <t>L-000348</t>
  </si>
  <si>
    <t>L-000911</t>
  </si>
  <si>
    <t>L-000949</t>
  </si>
  <si>
    <t>L-001318</t>
  </si>
  <si>
    <t>L-000349</t>
  </si>
  <si>
    <t>L-000912</t>
  </si>
  <si>
    <t>L-000950</t>
  </si>
  <si>
    <t>L-001319</t>
  </si>
  <si>
    <t>L-000350</t>
  </si>
  <si>
    <t>L-000913</t>
  </si>
  <si>
    <t>L-000951</t>
  </si>
  <si>
    <t>L-001320</t>
  </si>
  <si>
    <t>L-000351</t>
  </si>
  <si>
    <t>L-000914</t>
  </si>
  <si>
    <t>L-000952</t>
  </si>
  <si>
    <t>L-001321</t>
  </si>
  <si>
    <t>L-000352</t>
  </si>
  <si>
    <t>L-000915</t>
  </si>
  <si>
    <t>L-000953</t>
  </si>
  <si>
    <t>L-001322</t>
  </si>
  <si>
    <t>L-000353</t>
  </si>
  <si>
    <t>L-000916</t>
  </si>
  <si>
    <t>L-000954</t>
  </si>
  <si>
    <t>L-001323</t>
  </si>
  <si>
    <t>L-000354</t>
  </si>
  <si>
    <t>L-000917</t>
  </si>
  <si>
    <t>L-000955</t>
  </si>
  <si>
    <t>L-001324</t>
  </si>
  <si>
    <t>L-000355</t>
  </si>
  <si>
    <t>L-000918</t>
  </si>
  <si>
    <t>L-000956</t>
  </si>
  <si>
    <t>L-001325</t>
  </si>
  <si>
    <t>L-000356</t>
  </si>
  <si>
    <t>L-000919</t>
  </si>
  <si>
    <t>L-000957</t>
  </si>
  <si>
    <t>L-001326</t>
  </si>
  <si>
    <t>L-000357</t>
  </si>
  <si>
    <t>L-000920</t>
  </si>
  <si>
    <t>L-000958</t>
  </si>
  <si>
    <t>L-001327</t>
  </si>
  <si>
    <t>L-000358</t>
  </si>
  <si>
    <t>L-000921</t>
  </si>
  <si>
    <t>L-000959</t>
  </si>
  <si>
    <t>L-001328</t>
  </si>
  <si>
    <t>L-000359</t>
  </si>
  <si>
    <t>L-000922</t>
  </si>
  <si>
    <t>L-000960</t>
  </si>
  <si>
    <t>L-001329</t>
  </si>
  <si>
    <t>L-000360</t>
  </si>
  <si>
    <t>L-000923</t>
  </si>
  <si>
    <t>L-000961</t>
  </si>
  <si>
    <t>L-001330</t>
  </si>
  <si>
    <t>L-000361</t>
  </si>
  <si>
    <t>L-000924</t>
  </si>
  <si>
    <t>L-000962</t>
  </si>
  <si>
    <t>L-001331</t>
  </si>
  <si>
    <t>L-000290</t>
  </si>
  <si>
    <t>L-000628</t>
  </si>
  <si>
    <t>L-000963</t>
  </si>
  <si>
    <t>L-001332</t>
  </si>
  <si>
    <t>L-000362</t>
  </si>
  <si>
    <t>L-000895</t>
  </si>
  <si>
    <t>L-000964</t>
  </si>
  <si>
    <t>L-001333</t>
  </si>
  <si>
    <t>L-000363</t>
  </si>
  <si>
    <t>L-000896</t>
  </si>
  <si>
    <t>L-000965</t>
  </si>
  <si>
    <t>L-001334</t>
  </si>
  <si>
    <t>L-000364</t>
  </si>
  <si>
    <t>L-000668</t>
  </si>
  <si>
    <t>L-000966</t>
  </si>
  <si>
    <t>L-001335</t>
  </si>
  <si>
    <t>L-000365</t>
  </si>
  <si>
    <t>L-000669</t>
  </si>
  <si>
    <t>L-000967</t>
  </si>
  <si>
    <t>L-001336</t>
  </si>
  <si>
    <t>L-000200</t>
  </si>
  <si>
    <t>L-000291</t>
  </si>
  <si>
    <t>L-000629</t>
  </si>
  <si>
    <t>L-000968</t>
  </si>
  <si>
    <t>L-001337</t>
  </si>
  <si>
    <t>L-000271</t>
  </si>
  <si>
    <t>L-000626</t>
  </si>
  <si>
    <t>L-000969</t>
  </si>
  <si>
    <t>L-001338</t>
  </si>
  <si>
    <t>L-000366</t>
  </si>
  <si>
    <t>L-000670</t>
  </si>
  <si>
    <t>L-000970</t>
  </si>
  <si>
    <t>L-001339</t>
  </si>
  <si>
    <t>L-000367</t>
  </si>
  <si>
    <t>L-000671</t>
  </si>
  <si>
    <t>L-000971</t>
  </si>
  <si>
    <t>L-001340</t>
  </si>
  <si>
    <t>L-000368</t>
  </si>
  <si>
    <t>L-000672</t>
  </si>
  <si>
    <t>L-000972</t>
  </si>
  <si>
    <t>L-001341</t>
  </si>
  <si>
    <t>L-000369</t>
  </si>
  <si>
    <t>L-000611</t>
  </si>
  <si>
    <t>L-000973</t>
  </si>
  <si>
    <t>L-001342</t>
  </si>
  <si>
    <t>L-000370</t>
  </si>
  <si>
    <t>L-000600</t>
  </si>
  <si>
    <t>L-000974</t>
  </si>
  <si>
    <t>L-001343</t>
  </si>
  <si>
    <t>L-000371</t>
  </si>
  <si>
    <t>L-000675</t>
  </si>
  <si>
    <t>L-000975</t>
  </si>
  <si>
    <t>L-001344</t>
  </si>
  <si>
    <t>L-000372</t>
  </si>
  <si>
    <t>L-000676</t>
  </si>
  <si>
    <t>L-000976</t>
  </si>
  <si>
    <t>L-001345</t>
  </si>
  <si>
    <t>L-000621</t>
  </si>
  <si>
    <t>L-000977</t>
  </si>
  <si>
    <t>L-001346</t>
  </si>
  <si>
    <t>L-000373</t>
  </si>
  <si>
    <t>L-000689</t>
  </si>
  <si>
    <t>L-000978</t>
  </si>
  <si>
    <t>L-001347</t>
  </si>
  <si>
    <t>L-000374</t>
  </si>
  <si>
    <t>L-000690</t>
  </si>
  <si>
    <t>L-000979</t>
  </si>
  <si>
    <t>L-001348</t>
  </si>
  <si>
    <t>L-000375</t>
  </si>
  <si>
    <t>L-000691</t>
  </si>
  <si>
    <t>L-000980</t>
  </si>
  <si>
    <t>L-001349</t>
  </si>
  <si>
    <t>L-000376</t>
  </si>
  <si>
    <t>L-000692</t>
  </si>
  <si>
    <t>L-000981</t>
  </si>
  <si>
    <t>L-001350</t>
  </si>
  <si>
    <t>L-000377</t>
  </si>
  <si>
    <t>L-000693</t>
  </si>
  <si>
    <t>L-000982</t>
  </si>
  <si>
    <t>L-001351</t>
  </si>
  <si>
    <t>L-000378</t>
  </si>
  <si>
    <t>L-000694</t>
  </si>
  <si>
    <t>L-000983</t>
  </si>
  <si>
    <t>L-001352</t>
  </si>
  <si>
    <t>L-000379</t>
  </si>
  <si>
    <t>L-000695</t>
  </si>
  <si>
    <t>L-000984</t>
  </si>
  <si>
    <t>L-001353</t>
  </si>
  <si>
    <t>L-000380</t>
  </si>
  <si>
    <t>L-000696</t>
  </si>
  <si>
    <t>L-000985</t>
  </si>
  <si>
    <t>L-001354</t>
  </si>
  <si>
    <t>L-000381</t>
  </si>
  <si>
    <t>L-000697</t>
  </si>
  <si>
    <t>L-000986</t>
  </si>
  <si>
    <t>L-001355</t>
  </si>
  <si>
    <t>L-000301</t>
  </si>
  <si>
    <t>L-000624</t>
  </si>
  <si>
    <t>L-000987</t>
  </si>
  <si>
    <t>L-001356</t>
  </si>
  <si>
    <t>L-000382</t>
  </si>
  <si>
    <t>L-000698</t>
  </si>
  <si>
    <t>L-000988</t>
  </si>
  <si>
    <t>L-001357</t>
  </si>
  <si>
    <t>L-000383</t>
  </si>
  <si>
    <t>L-000699</t>
  </si>
  <si>
    <t>L-000989</t>
  </si>
  <si>
    <t>L-001358</t>
  </si>
  <si>
    <t>L-000384</t>
  </si>
  <si>
    <t>L-000700</t>
  </si>
  <si>
    <t>L-000990</t>
  </si>
  <si>
    <t>L-001359</t>
  </si>
  <si>
    <t>L-000385</t>
  </si>
  <si>
    <t>L-000701</t>
  </si>
  <si>
    <t>L-000991</t>
  </si>
  <si>
    <t>L-001360</t>
  </si>
  <si>
    <t>L-000386</t>
  </si>
  <si>
    <t>L-000702</t>
  </si>
  <si>
    <t>L-000992</t>
  </si>
  <si>
    <t>L-001361</t>
  </si>
  <si>
    <t>L-000387</t>
  </si>
  <si>
    <t>L-000719</t>
  </si>
  <si>
    <t>L-000993</t>
  </si>
  <si>
    <t>L-001362</t>
  </si>
  <si>
    <t>L-000388</t>
  </si>
  <si>
    <t>L-000720</t>
  </si>
  <si>
    <t>L-000994</t>
  </si>
  <si>
    <t>L-001363</t>
  </si>
  <si>
    <t>L-000389</t>
  </si>
  <si>
    <t>L-000721</t>
  </si>
  <si>
    <t>L-000995</t>
  </si>
  <si>
    <t>L-001364</t>
  </si>
  <si>
    <t>L-000390</t>
  </si>
  <si>
    <t>L-000722</t>
  </si>
  <si>
    <t>L-000996</t>
  </si>
  <si>
    <t>L-001365</t>
  </si>
  <si>
    <t>L-000391</t>
  </si>
  <si>
    <t>L-000723</t>
  </si>
  <si>
    <t>L-000997</t>
  </si>
  <si>
    <t>L-001366</t>
  </si>
  <si>
    <t>L-000392</t>
  </si>
  <si>
    <t>L-000724</t>
  </si>
  <si>
    <t>L-000998</t>
  </si>
  <si>
    <t>L-001367</t>
  </si>
  <si>
    <t>L-000393</t>
  </si>
  <si>
    <t>L-000725</t>
  </si>
  <si>
    <t>L-000999</t>
  </si>
  <si>
    <t>L-001368</t>
  </si>
  <si>
    <t>L-000394</t>
  </si>
  <si>
    <t>L-000713</t>
  </si>
  <si>
    <t>L-001000</t>
  </si>
  <si>
    <t>L-001369</t>
  </si>
  <si>
    <t>L-000395</t>
  </si>
  <si>
    <t>L-000714</t>
  </si>
  <si>
    <t>L-001001</t>
  </si>
  <si>
    <t>L-001370</t>
  </si>
  <si>
    <t>L-000396</t>
  </si>
  <si>
    <t>L-000715</t>
  </si>
  <si>
    <t>L-001002</t>
  </si>
  <si>
    <t>L-001371</t>
  </si>
  <si>
    <t>L-000397</t>
  </si>
  <si>
    <t>L-000716</t>
  </si>
  <si>
    <t>L-001003</t>
  </si>
  <si>
    <t>L-001372</t>
  </si>
  <si>
    <t>L-000398</t>
  </si>
  <si>
    <t>L-000717</t>
  </si>
  <si>
    <t>L-001004</t>
  </si>
  <si>
    <t>L-001373</t>
  </si>
  <si>
    <t>L-000399</t>
  </si>
  <si>
    <t>L-000718</t>
  </si>
  <si>
    <t>L-001005</t>
  </si>
  <si>
    <t>L-001374</t>
  </si>
  <si>
    <t>L-000400</t>
  </si>
  <si>
    <t>L-000726</t>
  </si>
  <si>
    <t>L-001006</t>
  </si>
  <si>
    <t>L-001375</t>
  </si>
  <si>
    <t>L-000401</t>
  </si>
  <si>
    <t>L-000727</t>
  </si>
  <si>
    <t>L-001007</t>
  </si>
  <si>
    <t>L-001376</t>
  </si>
  <si>
    <t>L-000402</t>
  </si>
  <si>
    <t>L-000728</t>
  </si>
  <si>
    <t>L-001008</t>
  </si>
  <si>
    <t>L-001377</t>
  </si>
  <si>
    <t>L-000403</t>
  </si>
  <si>
    <t>L-000729</t>
  </si>
  <si>
    <t>L-001009</t>
  </si>
  <si>
    <t>L-001378</t>
  </si>
  <si>
    <t>L-000404</t>
  </si>
  <si>
    <t>L-000730</t>
  </si>
  <si>
    <t>L-001010</t>
  </si>
  <si>
    <t>L-001379</t>
  </si>
  <si>
    <t>L-000405</t>
  </si>
  <si>
    <t>L-000731</t>
  </si>
  <si>
    <t>L-001011</t>
  </si>
  <si>
    <t>L-001380</t>
  </si>
  <si>
    <t>L-000406</t>
  </si>
  <si>
    <t>L-000732</t>
  </si>
  <si>
    <t>L-001012</t>
  </si>
  <si>
    <t>L-001381</t>
  </si>
  <si>
    <t>L-000407</t>
  </si>
  <si>
    <t>L-000733</t>
  </si>
  <si>
    <t>L-001013</t>
  </si>
  <si>
    <t>L-001382</t>
  </si>
  <si>
    <t>L-000408</t>
  </si>
  <si>
    <t>L-000734</t>
  </si>
  <si>
    <t>L-001014</t>
  </si>
  <si>
    <t>L-001383</t>
  </si>
  <si>
    <t>L-000409</t>
  </si>
  <si>
    <t>L-000735</t>
  </si>
  <si>
    <t>L-001015</t>
  </si>
  <si>
    <t>L-001384</t>
  </si>
  <si>
    <t>L-000410</t>
  </si>
  <si>
    <t>L-000736</t>
  </si>
  <si>
    <t>L-001016</t>
  </si>
  <si>
    <t>L-001385</t>
  </si>
  <si>
    <t>S-000736</t>
  </si>
  <si>
    <t>L-000411</t>
  </si>
  <si>
    <t>L-000737</t>
  </si>
  <si>
    <t>L-001017</t>
  </si>
  <si>
    <t>L-001386</t>
  </si>
  <si>
    <t>S-000737</t>
  </si>
  <si>
    <t>L-000412</t>
  </si>
  <si>
    <t>L-000738</t>
  </si>
  <si>
    <t>L-001018</t>
  </si>
  <si>
    <t>L-001387</t>
  </si>
  <si>
    <t>S-000738</t>
  </si>
  <si>
    <t>L-000413</t>
  </si>
  <si>
    <t>L-000739</t>
  </si>
  <si>
    <t>L-001019</t>
  </si>
  <si>
    <t>L-001388</t>
  </si>
  <si>
    <t>S-000739</t>
  </si>
  <si>
    <t>L-000414</t>
  </si>
  <si>
    <t>L-000740</t>
  </si>
  <si>
    <t>L-001020</t>
  </si>
  <si>
    <t>L-001389</t>
  </si>
  <si>
    <t>S-000740</t>
  </si>
  <si>
    <t>L-000415</t>
  </si>
  <si>
    <t>L-000771</t>
  </si>
  <si>
    <t>L-001021</t>
  </si>
  <si>
    <t>L-001390</t>
  </si>
  <si>
    <t>L-000416</t>
  </si>
  <si>
    <t>L-000772</t>
  </si>
  <si>
    <t>L-001022</t>
  </si>
  <si>
    <t>L-001391</t>
  </si>
  <si>
    <t>S-000742</t>
  </si>
  <si>
    <t>L-000417</t>
  </si>
  <si>
    <t>L-000743</t>
  </si>
  <si>
    <t>L-001023</t>
  </si>
  <si>
    <t>L-001392</t>
  </si>
  <si>
    <t>L-000418</t>
  </si>
  <si>
    <t>L-000774</t>
  </si>
  <si>
    <t>L-001024</t>
  </si>
  <si>
    <t>L-001393</t>
  </si>
  <si>
    <t>L-000419</t>
  </si>
  <si>
    <t>L-000775</t>
  </si>
  <si>
    <t>L-001025</t>
  </si>
  <si>
    <t>L-001394</t>
  </si>
  <si>
    <t>L-000186</t>
  </si>
  <si>
    <t>L-000266</t>
  </si>
  <si>
    <t>L-000625</t>
  </si>
  <si>
    <t>L-001026</t>
  </si>
  <si>
    <t>L-001395</t>
  </si>
  <si>
    <t>低放射遮熱塗料</t>
    <phoneticPr fontId="16"/>
  </si>
  <si>
    <t>遮熱塗料</t>
    <phoneticPr fontId="16"/>
  </si>
  <si>
    <t>工業炉の炉壁からの放散熱は、電磁波の熱移動による放射熱（輻射熱）と空気の接触による対流熱を足した値となる。本塗料を炉壁面に5～15μm程度被覆することで、炉壁からの放射熱を大幅な削減が可能となり、消費エネルギーによるCO2排出量削減効果をもたらす。</t>
    <rPh sb="53" eb="54">
      <t>ホン</t>
    </rPh>
    <rPh sb="92" eb="94">
      <t>カノウ</t>
    </rPh>
    <rPh sb="98" eb="100">
      <t>ショウヒ</t>
    </rPh>
    <rPh sb="116" eb="118">
      <t>コウカ</t>
    </rPh>
    <phoneticPr fontId="36"/>
  </si>
  <si>
    <t>L-001396</t>
  </si>
  <si>
    <t>乾燥</t>
    <rPh sb="0" eb="2">
      <t>カンソウ</t>
    </rPh>
    <phoneticPr fontId="34"/>
  </si>
  <si>
    <t>乾燥装置</t>
    <rPh sb="0" eb="2">
      <t>カンソウ</t>
    </rPh>
    <rPh sb="2" eb="4">
      <t>ソウチ</t>
    </rPh>
    <phoneticPr fontId="34"/>
  </si>
  <si>
    <t>L-000616</t>
  </si>
  <si>
    <t>L-001027</t>
  </si>
  <si>
    <t>L-001397</t>
  </si>
  <si>
    <t>L-000420</t>
  </si>
  <si>
    <t>L-000776</t>
  </si>
  <si>
    <t>L-001028</t>
  </si>
  <si>
    <t>L-001398</t>
  </si>
  <si>
    <t>L-000421</t>
  </si>
  <si>
    <t>L-000777</t>
  </si>
  <si>
    <t>L-001029</t>
  </si>
  <si>
    <t>L-001399</t>
  </si>
  <si>
    <t>L-000422</t>
  </si>
  <si>
    <t>L-000778</t>
  </si>
  <si>
    <t>L-001030</t>
  </si>
  <si>
    <t>L-001400</t>
  </si>
  <si>
    <t>L-000423</t>
  </si>
  <si>
    <t>L-000779</t>
  </si>
  <si>
    <t>L-001031</t>
  </si>
  <si>
    <t>L-001401</t>
  </si>
  <si>
    <t>L-000424</t>
  </si>
  <si>
    <t>L-000660</t>
  </si>
  <si>
    <t>L-001032</t>
  </si>
  <si>
    <t>L-001402</t>
  </si>
  <si>
    <t>L-000425</t>
  </si>
  <si>
    <t>L-000661</t>
  </si>
  <si>
    <t>L-001033</t>
  </si>
  <si>
    <t>L-001403</t>
  </si>
  <si>
    <t>L-000426</t>
  </si>
  <si>
    <t>L-000662</t>
  </si>
  <si>
    <t>L-001034</t>
  </si>
  <si>
    <t>L-001404</t>
  </si>
  <si>
    <t>L-000427</t>
  </si>
  <si>
    <t>L-000663</t>
  </si>
  <si>
    <t>L-001035</t>
  </si>
  <si>
    <t>L-001405</t>
  </si>
  <si>
    <t>二流体加湿器</t>
    <phoneticPr fontId="16"/>
  </si>
  <si>
    <t>その他</t>
    <phoneticPr fontId="16"/>
  </si>
  <si>
    <t>水と圧縮空気の2種類の流体をノズルから噴射し、平均粒子径10μm前後に微細化した水粒子を空気中に噴射して加湿する機器。コンプレッサにより電気で作った圧縮空気で噴霧して蒸発気化させるため、沸騰で気化させる蒸気加湿に比べて加湿エネルギーが低減できる。</t>
    <rPh sb="56" eb="58">
      <t>キキ</t>
    </rPh>
    <rPh sb="106" eb="107">
      <t>クラ</t>
    </rPh>
    <phoneticPr fontId="36"/>
  </si>
  <si>
    <t>L-001406</t>
  </si>
  <si>
    <t>L-000428</t>
  </si>
  <si>
    <t>L-000664</t>
  </si>
  <si>
    <t>L-001036</t>
  </si>
  <si>
    <t>L-001407</t>
  </si>
  <si>
    <t>L-000429</t>
  </si>
  <si>
    <t>L-000665</t>
  </si>
  <si>
    <t>L-001037</t>
  </si>
  <si>
    <t>L-001408</t>
  </si>
  <si>
    <t>L-000430</t>
  </si>
  <si>
    <t>L-000666</t>
  </si>
  <si>
    <t>L-001038</t>
  </si>
  <si>
    <t>L-001409</t>
  </si>
  <si>
    <t>L-000431</t>
  </si>
  <si>
    <t>L-000667</t>
  </si>
  <si>
    <t>L-001039</t>
  </si>
  <si>
    <t>L-001410</t>
  </si>
  <si>
    <t>L-000284</t>
  </si>
  <si>
    <t>L-000627</t>
  </si>
  <si>
    <t>L-001040</t>
  </si>
  <si>
    <t>L-001411</t>
  </si>
  <si>
    <t>産業（業種固有）</t>
  </si>
  <si>
    <t>農林水産</t>
  </si>
  <si>
    <t>植物の育成に最適な波長である660nm付近の赤色光を発光するLED ランプ。蛍光灯やナトリウムランプは低コストで設置でき、多くの植物工場で使用されているが、植物の育成に不要な波長光も多く、エネルギーロスが多い。赤色LED ランプを使えば、植物の光合成の効率が高まり、成長が大きく促進される。そのため、植物の育成に必要な電力を約70%削減することができるうえ、光源から発生する熱量も低減される。</t>
  </si>
  <si>
    <t>L-000433</t>
  </si>
  <si>
    <t>L-000678</t>
  </si>
  <si>
    <t>L-001042</t>
  </si>
  <si>
    <t>L-001412</t>
  </si>
  <si>
    <t>多層断熱被覆資材</t>
  </si>
  <si>
    <t>ビニールハウスに利用される被覆資材は、軟質フィルムでは農ビ(農業用塩化ビニルフィルム)、PO 系フィルム(農業用ポリオレフィルム系特殊フィルム)の利用が多く、硬質フィルムではフッ素フィルム(農業用フッ素樹脂フィルム)がほとんどである。多層断熱被覆資材(布団資材)はポリエステル綿などを挟んでおり、従来の保温用被覆資材に比べて2～3 倍高い断熱性がある。</t>
  </si>
  <si>
    <t>L-000434</t>
  </si>
  <si>
    <t>L-000679</t>
  </si>
  <si>
    <t>L-001043</t>
  </si>
  <si>
    <t>L-001413</t>
  </si>
  <si>
    <t>穀物遠赤外線乾燥機</t>
  </si>
  <si>
    <t>遠赤外線と熱風の併用により穀物の乾燥を行う乾燥機。遠赤外線の利用と風量の低減によりエネルギー消費量を削減。</t>
  </si>
  <si>
    <t>L-000435</t>
  </si>
  <si>
    <t>L-000680</t>
  </si>
  <si>
    <t>L-001044</t>
  </si>
  <si>
    <t>L-001414</t>
  </si>
  <si>
    <t>L-001415</t>
  </si>
  <si>
    <t>トラクタ</t>
  </si>
  <si>
    <t>オフロード特殊自動車（農業機械・内燃機関型）</t>
  </si>
  <si>
    <t>様々な作業機を取り付けることで、耕うん、代かき等に使用される機械。ディーゼルエンジン等で動力を得るものが一般的である。低燃費型のエンジンの導入や、エコモードの導入等によりCO2 排出量の削減が可能となる。</t>
  </si>
  <si>
    <t>L-000440</t>
  </si>
  <si>
    <t>L-000685</t>
  </si>
  <si>
    <t>L-001049</t>
  </si>
  <si>
    <t>L-001416</t>
  </si>
  <si>
    <t>高速代かきロータリ</t>
  </si>
  <si>
    <t>水田の代かきを高速で行うことのできるロータリ。ディーゼルエンジン等で動力を得るものが一般的である。大型レーキ、つめ配列変更により砕土性能などが向上し、高速化や作業回数の減少により燃料消費量を削減。</t>
  </si>
  <si>
    <t>L-000441</t>
  </si>
  <si>
    <t>L-000686</t>
  </si>
  <si>
    <t>L-001050</t>
  </si>
  <si>
    <t>L-001417</t>
  </si>
  <si>
    <t>大型汎用コンバイン</t>
  </si>
  <si>
    <t>穀物等の収穫に使用される機械のうち大型の機種。ディーゼルエンジン等で動力を得るものが一般的である。高速収穫や作業幅の拡大による高能率化により燃料消費量を削減。</t>
  </si>
  <si>
    <t>L-000442</t>
  </si>
  <si>
    <t>L-000687</t>
  </si>
  <si>
    <t>L-001051</t>
  </si>
  <si>
    <t>L-001418</t>
  </si>
  <si>
    <t>ミニ油圧ショベル（内燃機関型）</t>
  </si>
  <si>
    <t>建設</t>
  </si>
  <si>
    <t>オフロード特殊自動車（建設機械・内燃機関型）</t>
  </si>
  <si>
    <t>油圧ショベルのうち、標準バケット容量0.09～0.16m3 クラスのもの。軽油を燃料とするディーゼルエンジンで動力を得るものが一般的である。ディーゼルエンジンの性能向上や、アイドリング時の燃費制御等により低炭素化を図っている。</t>
  </si>
  <si>
    <t>L-000443</t>
  </si>
  <si>
    <t>L-000688</t>
  </si>
  <si>
    <t>L-001052</t>
  </si>
  <si>
    <t>L-001419</t>
  </si>
  <si>
    <t>ホイールクレーン</t>
  </si>
  <si>
    <t>タイヤにより自走可能で、道路走行とクレーン操作が一つの運転室で行われる形式の移動型クレーン。軽油を燃料とするディーゼルエンジンで動力を得るものが一般的である。低燃費型のエンジンの導入や、エコモードの導入等によりCO2 排出量の削減が可能となる。</t>
  </si>
  <si>
    <t>L-000444</t>
  </si>
  <si>
    <t>L-000703</t>
  </si>
  <si>
    <t>L-001053</t>
  </si>
  <si>
    <t>L-001420</t>
  </si>
  <si>
    <t>油圧ショベル（内燃機関型）</t>
  </si>
  <si>
    <t>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低燃費型エンジンの導入や、情報化施工による効率的な作業の実施により低炭素化を図ることで、CO2 排出量の削減が可能となる。</t>
  </si>
  <si>
    <t>L-000111</t>
  </si>
  <si>
    <t>L-000445</t>
  </si>
  <si>
    <t>L-000704</t>
  </si>
  <si>
    <t>L-001054</t>
  </si>
  <si>
    <t>L-001421</t>
  </si>
  <si>
    <t>ブルドーザ（内燃機関型）</t>
  </si>
  <si>
    <t>土砂の掘削、押土、盛土、整地作業等に用いられる機械。軽油を燃料とするディーゼルエンジンで動力を得るものが一般的である。ディーゼルエンジンの性能向上や、アイドリングの自動停止機能等の装備の他、情報化施工にも対応しており、低炭素化が可能となっている。</t>
  </si>
  <si>
    <t>L-000112</t>
  </si>
  <si>
    <t>L-000446</t>
  </si>
  <si>
    <t>L-000705</t>
  </si>
  <si>
    <t>L-001055</t>
  </si>
  <si>
    <t>L-001422</t>
  </si>
  <si>
    <t>ホイールローダ（内燃機関型）</t>
  </si>
  <si>
    <t>建設現場で使用される重機の一種。前方に設置されたバケットで土石をすくいあげ、トラック等に積み込む機械。軽油を燃料とするディーゼルエンジンで動力を得るものが一般的である。低燃費型のエンジンの導入や、情報化施工による効率的な作業の実施により低炭素化を図ることで、CO2 排出量の削減が可能となる。</t>
  </si>
  <si>
    <t>L-000113</t>
  </si>
  <si>
    <t>L-000447</t>
  </si>
  <si>
    <t>L-000706</t>
  </si>
  <si>
    <t>L-001056</t>
  </si>
  <si>
    <t>L-001423</t>
  </si>
  <si>
    <t>オフロード特殊自動車（建設機械・ハイブリッド型）</t>
  </si>
  <si>
    <t>建設現場で使用される重機の一種。前方に設置されたバケットで土石をすくいあげ、トラック等に積み込む機械。軽油を燃料とするディーゼルエンジンで動力を得るものが一般的である。ハイブリッド型は動力としてエンジンと電気モーターを組み合わせたホイールローダ。エンジンで消費される軽油の一部を電力で代替することにより、CO2 排出量の削減が可能となる。</t>
  </si>
  <si>
    <t>L-000448</t>
  </si>
  <si>
    <t>L-000707</t>
  </si>
  <si>
    <t>L-001057</t>
  </si>
  <si>
    <t>L-001424</t>
  </si>
  <si>
    <t>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ハイブリッド型は、動力としてエンジンと電気モータを組み合わせた油圧ショベル。旋回減速時のエネルギーを回収して電気エネルギーとして蓄電し、加速時の補助エネルギーとして利用することで、エンジンで消費される軽油消費量を低減し、CO2 排出量の削減が可能となる。</t>
  </si>
  <si>
    <t>L-000115</t>
  </si>
  <si>
    <t>L-000449</t>
  </si>
  <si>
    <t>L-000708</t>
  </si>
  <si>
    <t>L-001058</t>
  </si>
  <si>
    <t>L-001425</t>
  </si>
  <si>
    <t>オフロード特殊自動車（建設機械・電気型）</t>
  </si>
  <si>
    <t>油圧ショベルのうち、標準バケット容量0.09～0.16m3 クラスのもの。軽油を燃料とするディーゼルエンジンで動力を得るものが一般的である。電動型は、リチウムイオン電池等を搭載し、電動モータと油圧ポンプを組み合わせたシステムによる電動駆動により低炭素化を図っている。</t>
  </si>
  <si>
    <t>L-000450</t>
  </si>
  <si>
    <t>L-000709</t>
  </si>
  <si>
    <t>L-001059</t>
  </si>
  <si>
    <t>L-001426</t>
  </si>
  <si>
    <t>シールドマシン</t>
  </si>
  <si>
    <t>トンネル工事等に使用される掘削機械である。先端のカッターヘッドが回転して地表を掘削しながら、前進することで掘り進んでいく。</t>
  </si>
  <si>
    <t>L-000451</t>
  </si>
  <si>
    <t>L-000710</t>
  </si>
  <si>
    <t>L-001060</t>
  </si>
  <si>
    <t>L-001427</t>
  </si>
  <si>
    <t>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電動型は、動力として電気モータを使用する油圧ショベル。従来型の油圧ショベルで燃料として使用されていた軽油を電力で代替することにより、CO2 排出量の削減が可能となる。</t>
  </si>
  <si>
    <t>L-000118</t>
  </si>
  <si>
    <t>L-000452</t>
  </si>
  <si>
    <t>L-000711</t>
  </si>
  <si>
    <t>L-001061</t>
  </si>
  <si>
    <t>L-001428</t>
  </si>
  <si>
    <t>土砂の掘削、押土、盛土、整地作業等に用いられる機械。軽油を燃料とするディーゼルエンジンで動力を得るものが一般的である。電動型は、ディーゼルエンジンによって発電機を駆動させ、電動モータにより稼働するブルドーザ。電力駆動を採り入れることで低燃費化を実現している。</t>
  </si>
  <si>
    <t>L-000119</t>
  </si>
  <si>
    <t>L-000453</t>
  </si>
  <si>
    <t>L-000712</t>
  </si>
  <si>
    <t>L-001062</t>
  </si>
  <si>
    <t>L-001429</t>
  </si>
  <si>
    <t>遠心脱水型コンテナ（容器）洗浄乾燥機</t>
  </si>
  <si>
    <t>食料品製造業</t>
  </si>
  <si>
    <t>洗浄乾燥機</t>
  </si>
  <si>
    <t>洗浄水加熱用循環加温ヒートポンプ、リンス水加熱用空気熱源ヒートポンプ、遠心脱水型乾燥からなる。循環加温ヒートポンプによって保温された洗浄槽で洗浄し、空気熱源ヒートポンプで加熱された湯でリンスをし、遠心脱水機で乾燥をする設備。熱源機でつくった熱風で乾燥する熱風方式と遠心脱水機で乾燥する遠心脱水方式がある。従来型と比較してヒートポンプの採用により効率的に洗浄ができ、遠心脱水機の採用により少ない水、消費エネルギーで乾燥ができる。食品・飲料工場や自動車工場等、幅広い用途へ導入が可能である。</t>
  </si>
  <si>
    <t>L-000145</t>
  </si>
  <si>
    <t>L-000479</t>
  </si>
  <si>
    <t>L-000890</t>
  </si>
  <si>
    <t>L-001088</t>
  </si>
  <si>
    <t>L-001430</t>
  </si>
  <si>
    <t>低温用自然冷媒冷凍機（アンモニア/CO2二次冷媒システム）</t>
  </si>
  <si>
    <t>産業（業種固有）</t>
    <phoneticPr fontId="16"/>
  </si>
  <si>
    <t>食料品製造業</t>
    <phoneticPr fontId="16"/>
  </si>
  <si>
    <t>業務用冷凍機器</t>
    <phoneticPr fontId="16"/>
  </si>
  <si>
    <t>一次冷媒（アンモニア）を用いた冷凍装置で二次冷媒（CO2)を低温まで冷却し、食品等を凍結装置するフリーザー装置などに供給する。</t>
  </si>
  <si>
    <t>L-001234</t>
  </si>
  <si>
    <t>L-001431</t>
  </si>
  <si>
    <t>低温蒸気式加熱殺菌装置</t>
  </si>
  <si>
    <t>低温蒸気式発生装置及び熱交換器からなる。真空状態で発生させた低温の蒸気を熱媒として、熱交換器を介して製品の加熱殺菌を行う装置。従来の温水式と比べ、エネルギー効率を向上できるとともに、熱媒側が負圧であるため、隔壁破損の場合に製品側への流入を防げるなど安全性も向上でき、食品製造工場や医薬品製造工場など、殺菌を必要とする場で使用される。</t>
    <rPh sb="9" eb="10">
      <t>オヨ</t>
    </rPh>
    <phoneticPr fontId="16"/>
  </si>
  <si>
    <t>L-001432</t>
  </si>
  <si>
    <t>熱回収式工業用織編物乾燥機</t>
  </si>
  <si>
    <t>繊維工業</t>
  </si>
  <si>
    <t>乾燥機</t>
  </si>
  <si>
    <t>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t>
  </si>
  <si>
    <t>L-000147</t>
  </si>
  <si>
    <t>L-000481</t>
  </si>
  <si>
    <t>L-000892</t>
  </si>
  <si>
    <t>L-001090</t>
  </si>
  <si>
    <t>L-001433</t>
  </si>
  <si>
    <t>熱回収式工業用織編物熱処理機</t>
  </si>
  <si>
    <t>熱処理機</t>
  </si>
  <si>
    <t>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t>
  </si>
  <si>
    <t>L-000148</t>
  </si>
  <si>
    <t>L-000482</t>
  </si>
  <si>
    <t>L-000893</t>
  </si>
  <si>
    <t>L-001091</t>
  </si>
  <si>
    <t>L-001434</t>
  </si>
  <si>
    <t>黒液ボイラの高温高圧化</t>
  </si>
  <si>
    <t>パルプ･紙･紙加工品</t>
  </si>
  <si>
    <t>濃縮した黒液(パルプ廃液)を噴射燃焼して蒸気を発生させる単胴ボイラ(黒液回収ボイラ)で、従来型よりも高温高圧型で効率が高いもの。2010 年時点での普及率は47%であり、2020 年時点では51%と見込まれている。</t>
  </si>
  <si>
    <t>L-000432</t>
  </si>
  <si>
    <t>L-000677</t>
  </si>
  <si>
    <t>L-001041</t>
  </si>
  <si>
    <t>L-001435</t>
  </si>
  <si>
    <t>内部液交換型蒸留塔</t>
  </si>
  <si>
    <t>化学工業</t>
  </si>
  <si>
    <t>従来の蒸留塔では外部冷却により廃棄せざるを得なかった熱を自己再利用する蒸留塔である。塔頂で還流が必要な従来型と異なり、塔内部で還流が発生することから、リボイラ負荷が低減している。化学産業のエネルギー使用量の40%を占める蒸留プロセスにおける大幅な低炭素化を目的に開発された。2012 年～2020 年にかけては毎年更新需要の最大20%(40 基)が当技術に置き換えられると想定されている。</t>
  </si>
  <si>
    <t>L-000436</t>
  </si>
  <si>
    <t>L-000681</t>
  </si>
  <si>
    <t>L-001045</t>
  </si>
  <si>
    <t>L-001436</t>
  </si>
  <si>
    <t>苛性ソーダ生産設備</t>
  </si>
  <si>
    <t>苛性ソーダ生産設備において、排出エネルギーの回収技術、設備・機器効率の改善、プロセス合理化等による省エネを達成する技術。</t>
  </si>
  <si>
    <t>L-000437</t>
  </si>
  <si>
    <t>L-000682</t>
  </si>
  <si>
    <t>L-001046</t>
  </si>
  <si>
    <t>L-001437</t>
  </si>
  <si>
    <t>蒸気漏れ監視システム</t>
  </si>
  <si>
    <t>スチームトラップ</t>
  </si>
  <si>
    <t>各種スチームトラップに取り付け可能な、モニタリングセンサーを用いて、スチームトラップの作動状況を常時モニタリングし、蒸気配管系における異常の早期発見と迅速な対応を可能としたシステム。検出したモニタリングデータは、無線または有線で伝達され、インターネットを介して情報収集・保存・閲覧が可能。超音波と表面温度を同時に測定でき、スチームトラップ以外のモニタリングも行える。</t>
  </si>
  <si>
    <t>L-000439</t>
  </si>
  <si>
    <t>L-000684</t>
  </si>
  <si>
    <t>L-001048</t>
  </si>
  <si>
    <t>L-001438</t>
  </si>
  <si>
    <t>革新的ナフサ接触分解機器</t>
  </si>
  <si>
    <t>エチレンプラント</t>
  </si>
  <si>
    <t>ナフサ分解プロセスにおいて、新規の触媒（ゼオライト）を用い、反応温度を850℃から650℃に低下させ、さらに石油化学品の高収率・高選択を実現することで、省エネルギー化が可能とするもの。</t>
  </si>
  <si>
    <t>L-000454</t>
  </si>
  <si>
    <t>L-000865</t>
  </si>
  <si>
    <t>L-001063</t>
  </si>
  <si>
    <t>L-001439</t>
  </si>
  <si>
    <t>蒸留プロセスの省エネ実現膜</t>
  </si>
  <si>
    <t>石油化学工場の蒸留工程における大幅な省エネルギー化を実現するための、工業利用可能な無機分離膜で、耐水性が高く、水分濃度20%超の混合物からの水の分離を可能とするもの。蒸留工程では一般的に蒸留後の液体を蒸留塔に戻し（還流）、溶液の濃縮を行う。無機分離膜をこの還流部分に組み込むことで還流量が低減するので、蒸留塔で必要な熱負荷が減少し、大幅な省エネルギー化が可能となる。</t>
  </si>
  <si>
    <t>L-000455</t>
  </si>
  <si>
    <t>L-000866</t>
  </si>
  <si>
    <t>L-001064</t>
  </si>
  <si>
    <t>L-001440</t>
  </si>
  <si>
    <t>非可食バイオマス由来グリーンフェノール製造機器</t>
  </si>
  <si>
    <t>バイオリファイナリー</t>
  </si>
  <si>
    <t>植物資源(非可食)から取り出した混合糖(C6，C5糖)を用い、中間体（4-ヒドロキシベンゾエート）を経由する「2 段工程法」により、グリーンフェノールを生産するもの。</t>
  </si>
  <si>
    <t>L-000456</t>
  </si>
  <si>
    <t>L-000867</t>
  </si>
  <si>
    <t>L-001065</t>
  </si>
  <si>
    <t>L-001441</t>
  </si>
  <si>
    <t>内部熱交換最適化蒸留システム</t>
  </si>
  <si>
    <t>蒸留塔</t>
  </si>
  <si>
    <t>濃縮部（高圧塔）と回収部（低圧塔）が物理的に分かれており、その間に圧縮機が設置されている蒸留塔。濃縮部の圧力をわずかに上げることで内部温度を上昇させた後に、熱を自然循環によって回収部に移動させ蒸留を行う。外部冷却により廃棄せざるを得なかった熱を自己再利用するため、リボイラーに供給する熱エネルギーを大幅に削減可能。</t>
  </si>
  <si>
    <t>L-000146</t>
  </si>
  <si>
    <t>L-000480</t>
  </si>
  <si>
    <t>L-000891</t>
  </si>
  <si>
    <t>L-001089</t>
  </si>
  <si>
    <t>L-001442</t>
  </si>
  <si>
    <t>MVR型（自己蒸気機械圧縮型）蒸発濃縮装置</t>
  </si>
  <si>
    <t>化学工業</t>
    <phoneticPr fontId="16"/>
  </si>
  <si>
    <t>主要機器はヒータ（蒸発器）と蒸気圧縮機で、これにコンデンサーや予熱器、ポンプ類が付属する装置である。蒸発器のヒータにて蒸発した蒸気を圧縮機で昇圧・昇温し自己のヒータの加熱源として再利用する技術で、蒸発潜熱を100%利用できる。定常運転時には加熱用蒸気や冷却水が殆ど不要となるため、省エネルギー性が極めて高い。本装置は加熱側と蒸発側の温度差が小さく、ヒータ構造もシンプルなので、各種プロセス溶液や一般排水の濃縮、或いは溶剤含有排水からの水回収及び溶剤回収等幅広い分野で使用されている。</t>
  </si>
  <si>
    <t>L-001218</t>
  </si>
  <si>
    <t>L-001443</t>
  </si>
  <si>
    <t>革新的ガラス溶融プロセス</t>
  </si>
  <si>
    <t>窯業･土石製品製造</t>
  </si>
  <si>
    <t>ガラス産業においては、ガラス溶融工程のエネルギー消費が全体の約70%を占める。当技術は、従来技術では約5 日間を要する溶融を、プラズマ等技術を活用することにより半日以下で可能にする。国家プロジェクトである「革新的ガラス溶融プロセス技術開発」により、気中溶解技術、ガラスカレット高効率加熱技術、ガラス原料融液とカレット融液との高速混合技術の開発を行い、実現された。2010 年時点では実用化されていないが、2020 年時点で30%、2030 年時点で40%の普及が見込まれている。</t>
  </si>
  <si>
    <t>L-000438</t>
  </si>
  <si>
    <t>L-000683</t>
  </si>
  <si>
    <t>L-001047</t>
  </si>
  <si>
    <t>L-001444</t>
  </si>
  <si>
    <t>焼結炉の廃熱回収装置</t>
  </si>
  <si>
    <t>鉄鋼製造（高炉）</t>
  </si>
  <si>
    <t>焼結炉</t>
  </si>
  <si>
    <t>焼結クーラーに排熱回収フードを設置し、冷却の際に排出される高温空気の顕熱を排熱回収ボイラーにより回収し蒸気を生成、利用するもの。</t>
  </si>
  <si>
    <t>L-000457</t>
  </si>
  <si>
    <t>L-000868</t>
  </si>
  <si>
    <t>L-001066</t>
  </si>
  <si>
    <t>L-001445</t>
  </si>
  <si>
    <t>焼結炉の廃熱回収・発電装置</t>
  </si>
  <si>
    <t>焼結クーラーに排熱回収フードを設置し、冷却の際に排出される高温空気の顕熱を排熱回収ボイラーにより回収し蒸気を生成します。その蒸気をタービン・発電機室内のタービン・発電機にて発電を行うもの。</t>
  </si>
  <si>
    <t>L-000458</t>
  </si>
  <si>
    <t>L-000869</t>
  </si>
  <si>
    <t>L-001067</t>
  </si>
  <si>
    <t>L-001446</t>
  </si>
  <si>
    <t>コークス製造</t>
  </si>
  <si>
    <t>コークス製造時に発生する高温のコークス炉ガス（COG）に含まれる水素を増幅し、コークスの一部代替に当該水素を用いて鉄鉱石を還元する技術（高炉からのCO2排出削減技術）。</t>
  </si>
  <si>
    <t>L-000459</t>
  </si>
  <si>
    <t>L-000870</t>
  </si>
  <si>
    <t>L-001068</t>
  </si>
  <si>
    <t>L-001447</t>
  </si>
  <si>
    <t>次世代コークス炉</t>
  </si>
  <si>
    <t>これまで20％しか使用できなかった低品位な石炭を、50％まで使用可能とした世界初の技術。「SCOPE21」は石炭からコークスを製造する技術で、石炭事前処理、乾留、窯出し・熱回収の3つの基本工程から構成される。特に、コークス炉に装入する前の石炭事前処理工程で石炭を急速加熱処理することによって、コークスの品質を向上させるとともに、製造時間（乾留時間）を大幅に短縮できることが特長。その結果、大幅な省エネルギー効果を発揮する。</t>
  </si>
  <si>
    <t>L-000460</t>
  </si>
  <si>
    <t>L-000871</t>
  </si>
  <si>
    <t>L-001069</t>
  </si>
  <si>
    <t>L-001448</t>
  </si>
  <si>
    <t>高炉内で反応性が高い廃プラ製造機器</t>
  </si>
  <si>
    <t>廃プラスチックを加熱溶融・脱塩素・冷却固化し、高炉内での反応性が高い微粉プラスチックを製造する技術であり、還元剤としての石炭の消費量削減、銑鉄製造単位重量当たりのCO2排出量削減に貢献。さらに炭化水素油やコークス炉ガスを同時に得られる（後者は製鉄所内の発電に利用）。</t>
  </si>
  <si>
    <t>L-000461</t>
  </si>
  <si>
    <t>L-000872</t>
  </si>
  <si>
    <t>L-001070</t>
  </si>
  <si>
    <t>L-001449</t>
  </si>
  <si>
    <t>Coke Dry Quenchingの略。コークス炉から出た赤熱コークスをチャンバーに装入して窒素ガスで冷却し、高温になった窒素ガスでボイラーを加熱して高温高圧の水蒸気を発生させ、蒸気タービンを回して発電する。</t>
  </si>
  <si>
    <t>L-000462</t>
  </si>
  <si>
    <t>L-000873</t>
  </si>
  <si>
    <t>L-001071</t>
  </si>
  <si>
    <t>L-001450</t>
  </si>
  <si>
    <t>コークス製造・高炉</t>
  </si>
  <si>
    <t>「フェロコークス」とは、低品位の石炭と鉄鉱石を原料とし、成型、乾留によりコークス中に金属鉄を分散させた高炉原料。金属鉄が高炉での還元反応の速度を速めるため、従来よりも少ないコークス量（炭素量）で酸化鉄を還元できることから、二酸化炭素排出量の大幅削減と省エネルギーを実現可能。また、劣質石炭・劣質鉱石など幅広い資源を活用することができる。</t>
  </si>
  <si>
    <t>L-000463</t>
  </si>
  <si>
    <t>L-000874</t>
  </si>
  <si>
    <t>L-001072</t>
  </si>
  <si>
    <t>L-001451</t>
  </si>
  <si>
    <t>微粉炭利用高炉</t>
  </si>
  <si>
    <t>高炉</t>
  </si>
  <si>
    <t>L-000464</t>
  </si>
  <si>
    <t>L-000875</t>
  </si>
  <si>
    <t>L-001073</t>
  </si>
  <si>
    <t>L-001452</t>
  </si>
  <si>
    <t>Blast Furnace Top Pressure Recovery Turbine Generationの略。高炉内は生産性を高めるために高圧になっており、高炉炉頂から回収した高炉ガスの圧力を利用してタービンを回して発電する。</t>
  </si>
  <si>
    <t>L-000465</t>
  </si>
  <si>
    <t>L-000876</t>
  </si>
  <si>
    <t>L-001074</t>
  </si>
  <si>
    <t>L-001453</t>
  </si>
  <si>
    <t>CO2分離回収機器</t>
  </si>
  <si>
    <t>高炉ガス（BFG）からCO2を分離するための、製鉄所内の未利用排熱を活用した革新的なCO2分離回収技術（高炉からのCO2分離回収技術）。</t>
  </si>
  <si>
    <t>L-000466</t>
  </si>
  <si>
    <t>L-000877</t>
  </si>
  <si>
    <t>L-001075</t>
  </si>
  <si>
    <t>L-001454</t>
  </si>
  <si>
    <t>製鉄ダスト類リサイクル装置</t>
  </si>
  <si>
    <t>高炉・溶銑</t>
  </si>
  <si>
    <t>回転炉床式還元炉（RHF：Rotary Hearth Furnace）で高温・高速の還元処理によって製鉄ダストから還元鉄を製造し、同時に亜鉛等の金属類を分離回収するリサイクル技術を備えるもの。</t>
  </si>
  <si>
    <t>L-000467</t>
  </si>
  <si>
    <t>L-000878</t>
  </si>
  <si>
    <t>L-001076</t>
  </si>
  <si>
    <t>L-001455</t>
  </si>
  <si>
    <t>ソリッドステート型変換装置を利用した電炉</t>
  </si>
  <si>
    <t>鉄鋼製造（電炉）</t>
  </si>
  <si>
    <t>溶解設備</t>
  </si>
  <si>
    <t>真空管式の変換装置に対し、電源装置にソリッドステート型の変換装置を利用することで、下記の特長を有する。 1）消費電力が少なく、応答性が優れている 2）低温で動作するため寿命が長い 3）固体であるため振動や加速度に強く信頼性が高い。 4）コンパクト化が可能</t>
  </si>
  <si>
    <t>L-000468</t>
  </si>
  <si>
    <t>L-000879</t>
  </si>
  <si>
    <t>L-001077</t>
  </si>
  <si>
    <t>L-001456</t>
  </si>
  <si>
    <t>高効率変圧器</t>
  </si>
  <si>
    <t>特別高圧電力を受電する変圧器で、高電圧の電力を電気炉に供給することができ、鉄スクラップの溶解時間が短縮し、少ない電力使用で効率向上を可能とする。</t>
  </si>
  <si>
    <t>L-000469</t>
  </si>
  <si>
    <t>L-000880</t>
  </si>
  <si>
    <t>L-001078</t>
  </si>
  <si>
    <t>L-001457</t>
  </si>
  <si>
    <t>高効率アーク炉</t>
  </si>
  <si>
    <t>構造的に炉本体と予熱槽が一体となった密閉構造であるため熱が逃げにくく、原料を溶解する際に発生する高温ガスを、アーク炉本体と一体化された原料予熱槽を通過させて排出することにより、原料である鉄スクラップと排ガスとの熱交換でエネルギーを回収。その後、下流の処理装置でガスに含まれる有害物質を排ガス内の可燃分を利用し燃焼分解する環境対応型の省エネルギー技術。</t>
  </si>
  <si>
    <t>L-000470</t>
  </si>
  <si>
    <t>L-000881</t>
  </si>
  <si>
    <t>L-001079</t>
  </si>
  <si>
    <t>L-001458</t>
  </si>
  <si>
    <t>偏芯炉底出鋼方式を用いた電炉</t>
  </si>
  <si>
    <t>溶鋼だけ炉底から出し、出鋼中のスラグ混入を防ぎ、取鍋精錬炉での不純物除去を容易にするもの。また、出鋼中の復硫反応（スラグ中のS が溶鋼中に戻る反応）がないため、低S鋼の製造を可能にする。</t>
  </si>
  <si>
    <t>L-000471</t>
  </si>
  <si>
    <t>L-000882</t>
  </si>
  <si>
    <t>L-001080</t>
  </si>
  <si>
    <t>L-001459</t>
  </si>
  <si>
    <t>電炉用酸素バーナー</t>
  </si>
  <si>
    <t>L-000472</t>
  </si>
  <si>
    <t>L-000883</t>
  </si>
  <si>
    <t>L-001081</t>
  </si>
  <si>
    <t>L-001460</t>
  </si>
  <si>
    <t>底吹きガス撹拌の技術を活用した電炉</t>
  </si>
  <si>
    <t>底部からガスを吹き込み、撹拌することで、溶解を促進させるもの。</t>
  </si>
  <si>
    <t>L-000473</t>
  </si>
  <si>
    <t>L-000884</t>
  </si>
  <si>
    <t>L-001082</t>
  </si>
  <si>
    <t>L-001461</t>
  </si>
  <si>
    <t>L-000474</t>
  </si>
  <si>
    <t>L-000885</t>
  </si>
  <si>
    <t>L-001083</t>
  </si>
  <si>
    <t>L-001462</t>
  </si>
  <si>
    <t>低級老廃屑中のCu除去機器</t>
  </si>
  <si>
    <t>Cuを含有するため難利用鉄スクラップとされる低級老廃屑中のCuを除去し、省エネルギーを推進しつつ高級鋼製造を可能とするための実用的目途を獲得するための技術。</t>
  </si>
  <si>
    <t>L-000475</t>
  </si>
  <si>
    <t>L-000886</t>
  </si>
  <si>
    <t>L-001084</t>
  </si>
  <si>
    <t>L-001463</t>
  </si>
  <si>
    <t>電炉の廃熱回収装置</t>
  </si>
  <si>
    <t>転炉排ガス（COガス）を出来るだけ燃焼させずに冷却、集塵、回収するOGシステムを利用した廃熱回収技術をもつもの。</t>
  </si>
  <si>
    <t>L-000476</t>
  </si>
  <si>
    <t>L-000887</t>
  </si>
  <si>
    <t>L-001085</t>
  </si>
  <si>
    <t>L-001464</t>
  </si>
  <si>
    <t>余熱利用高効率電炉</t>
  </si>
  <si>
    <t>250～300℃でのスクラップ予熱装置を保有した、溶解効率の高い電炉。</t>
  </si>
  <si>
    <t>L-000477</t>
  </si>
  <si>
    <t>L-000888</t>
  </si>
  <si>
    <t>L-001086</t>
  </si>
  <si>
    <t>L-001465</t>
  </si>
  <si>
    <t>AC化ミルモータ</t>
  </si>
  <si>
    <t>圧延機</t>
  </si>
  <si>
    <t>加工に用いられる設備・機器（連続鋳造,熱間圧延,冷間圧延,プロセッシングライン等）に搭載されるモーターのうち、交流のもの。</t>
  </si>
  <si>
    <t>L-000478</t>
  </si>
  <si>
    <t>L-000889</t>
  </si>
  <si>
    <t>L-001087</t>
  </si>
  <si>
    <t>L-001466</t>
  </si>
  <si>
    <t>ガソリン・ディーゼル車（乗用車）</t>
  </si>
  <si>
    <t>運輸</t>
  </si>
  <si>
    <t>自動車</t>
  </si>
  <si>
    <t>自動車（内燃機関型）</t>
  </si>
  <si>
    <t>(ガソリン車)ガソリンエンジンを搭載した自動車。国内における乗用車の大半がガソリン車である。(ディーゼル車)ディーゼルエンジンを搭載した自動車。</t>
  </si>
  <si>
    <t>L-000149</t>
  </si>
  <si>
    <t>L-000483</t>
  </si>
  <si>
    <t>L-000894</t>
  </si>
  <si>
    <t>L-001092</t>
  </si>
  <si>
    <t>L-001467</t>
  </si>
  <si>
    <t>ディーゼル・天然ガス車（商用車・重量車）</t>
  </si>
  <si>
    <t>(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t>
  </si>
  <si>
    <t>L-000150</t>
  </si>
  <si>
    <t>L-000484</t>
  </si>
  <si>
    <t>L-000630</t>
  </si>
  <si>
    <t>L-001093</t>
  </si>
  <si>
    <t>L-001468</t>
  </si>
  <si>
    <t>乗用車・プラグインハイブリッド車</t>
  </si>
  <si>
    <t>自動車（プラグインハイブリッド型）</t>
  </si>
  <si>
    <t>家庭用電源などから直接バッテリーに充電することで電気走行の割合を高めることができるハイブリッド車。電池残量が0 になってもガソリン車として走行できる点が電気自動車と比較した際のメリットである。</t>
  </si>
  <si>
    <t>L-000485</t>
  </si>
  <si>
    <t>L-000631</t>
  </si>
  <si>
    <t>L-001094</t>
  </si>
  <si>
    <t>L-001469</t>
  </si>
  <si>
    <t>ハイブリット自動車（乗用車）</t>
  </si>
  <si>
    <t>自動車（ハイブリッド型）</t>
  </si>
  <si>
    <t>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t>
  </si>
  <si>
    <t>L-000152</t>
  </si>
  <si>
    <t>L-000486</t>
  </si>
  <si>
    <t>L-000632</t>
  </si>
  <si>
    <t>L-001095</t>
  </si>
  <si>
    <t>L-001470</t>
  </si>
  <si>
    <t>ハイブリット自動車（商用車・重量車）</t>
  </si>
  <si>
    <t>L-000153</t>
  </si>
  <si>
    <t>L-000487</t>
  </si>
  <si>
    <t>L-000633</t>
  </si>
  <si>
    <t>L-001096</t>
  </si>
  <si>
    <t>L-001471</t>
  </si>
  <si>
    <t>商用車・重量車・電気自動車</t>
  </si>
  <si>
    <t>自動車（電気型）</t>
  </si>
  <si>
    <t>従来の内燃機関のかわりに、バッテリーに充電した電力を動力源としてモータで走行するバス・トラック。</t>
  </si>
  <si>
    <t>L-000488</t>
  </si>
  <si>
    <t>L-000634</t>
  </si>
  <si>
    <t>L-001097</t>
  </si>
  <si>
    <t>L-001472</t>
  </si>
  <si>
    <t>電気自動車（乗用車）</t>
  </si>
  <si>
    <t>従来の内燃機関のかわりに、バッテリーに充電した電力を動力源としてモータで走行する自動車。</t>
  </si>
  <si>
    <t>L-000155</t>
  </si>
  <si>
    <t>L-000489</t>
  </si>
  <si>
    <t>L-000635</t>
  </si>
  <si>
    <t>L-001098</t>
  </si>
  <si>
    <t>L-001473</t>
  </si>
  <si>
    <t>乗用車・燃料電池車</t>
  </si>
  <si>
    <t>自動車（燃料電池型）</t>
  </si>
  <si>
    <t>水素を燃料とし、燃料電池によって発電した電気によりモータを回して走行する自動車。</t>
  </si>
  <si>
    <t>L-000490</t>
  </si>
  <si>
    <t>L-000636</t>
  </si>
  <si>
    <t>L-001099</t>
  </si>
  <si>
    <t>L-001474</t>
  </si>
  <si>
    <t>商用車・重量車・燃料電池車</t>
  </si>
  <si>
    <t>水素を燃料とし、燃料電池によって発電した電気によりモータを回して走行する自動車。バスへの適用が検討されている。</t>
  </si>
  <si>
    <t>L-000491</t>
  </si>
  <si>
    <t>L-000637</t>
  </si>
  <si>
    <t>L-001100</t>
  </si>
  <si>
    <t>L-001475</t>
  </si>
  <si>
    <t>電動二輪車</t>
  </si>
  <si>
    <t>二輪車（電気型）</t>
  </si>
  <si>
    <t>従来の内燃機関のかわりに、バッテリーに充電した電力を動力源としてモータで走行する二輪車。現在市販されているものは航続距離が40km 前後のものが多く、近距離移動に限られる。</t>
  </si>
  <si>
    <t>L-000492</t>
  </si>
  <si>
    <t>L-000638</t>
  </si>
  <si>
    <t>L-001101</t>
  </si>
  <si>
    <t>L-001476</t>
  </si>
  <si>
    <t>燃料電池二輪車</t>
  </si>
  <si>
    <t>二輪車（燃料電池型）</t>
  </si>
  <si>
    <t>水素を燃料とし、燃料電池によって発電した電気によりモータを回して走行する二輪車。</t>
  </si>
  <si>
    <t>L-000493</t>
  </si>
  <si>
    <t>L-000639</t>
  </si>
  <si>
    <t>L-001102</t>
  </si>
  <si>
    <t>L-001477</t>
  </si>
  <si>
    <t>鉄道</t>
  </si>
  <si>
    <t>車両構体にアルミニウム合金やCFRP(炭素繊維強化プラスチック)等を用いることで軽量化し、エネルギー消費量の削減が可能となる。</t>
  </si>
  <si>
    <t>L-000494</t>
  </si>
  <si>
    <t>L-000640</t>
  </si>
  <si>
    <t>L-001103</t>
  </si>
  <si>
    <t>L-001478</t>
  </si>
  <si>
    <t>船舶</t>
  </si>
  <si>
    <t>燃費効率を上げるために各種低炭素技術が適用されている。その一部を以下に示す。 -エンジン効率の改善 -プロペラ効率の改善 -船体抵抗の軽減 -電気推進システムの採用</t>
  </si>
  <si>
    <t>L-000495</t>
  </si>
  <si>
    <t>L-000641</t>
  </si>
  <si>
    <t>L-001104</t>
  </si>
  <si>
    <t>L-001479</t>
  </si>
  <si>
    <t>航空機</t>
  </si>
  <si>
    <t>航空</t>
  </si>
  <si>
    <t>燃費効率を上げるために各種低炭素技術が適用されている。主な高効率化技術として下記が挙げられる。 -ジェットエンジンの高効率化 -機体軽量化 -空力最適化</t>
  </si>
  <si>
    <t>L-000496</t>
  </si>
  <si>
    <t>L-000642</t>
  </si>
  <si>
    <t>L-001105</t>
  </si>
  <si>
    <t>L-001480</t>
  </si>
  <si>
    <t>家庭用エコキュート</t>
  </si>
  <si>
    <t>家庭</t>
  </si>
  <si>
    <t>自然冷媒（CO2）を用い、電動ヒートポンプサイクルにより65℃以上の高温沸きあげが可能な高効率な給湯システム。ヒートポンプユニットと給湯（貯湯）ユニットで構成されている。</t>
  </si>
  <si>
    <t>L-000163</t>
  </si>
  <si>
    <t>L-000497</t>
  </si>
  <si>
    <t>L-000643</t>
  </si>
  <si>
    <t>L-001106</t>
  </si>
  <si>
    <t>L-001481</t>
  </si>
  <si>
    <t>多機能ヒートポンプ給湯機</t>
  </si>
  <si>
    <t>自然冷媒（CO2）を用い、電動ヒートポンプサイクルにより65℃以上の高温沸きあげが可能な高効率の給湯暖房システム。ヒートポンプユニットと給湯（貯湯）ユニット、床暖房端末で構成されている。1台のヒートポンプによって給湯、および床暖房が可能であるため、高効率化が可能。</t>
  </si>
  <si>
    <t>L-000164</t>
  </si>
  <si>
    <t>L-000498</t>
  </si>
  <si>
    <t>L-000644</t>
  </si>
  <si>
    <t>L-001107</t>
  </si>
  <si>
    <t>L-001482</t>
  </si>
  <si>
    <t>ガス温水機器（エコジョーズ）</t>
  </si>
  <si>
    <t>ガスを燃料としたバーナによって加熱した高温の空気により配管内の水を温める機器。</t>
  </si>
  <si>
    <t>L-000165</t>
  </si>
  <si>
    <t>L-000499</t>
  </si>
  <si>
    <t>L-000645</t>
  </si>
  <si>
    <t>L-001108</t>
  </si>
  <si>
    <t>L-001483</t>
  </si>
  <si>
    <t>家庭用燃料電池（エネファーム・PEFC）</t>
  </si>
  <si>
    <t>燃料電池は燃料から直接電気エネルギーを取り出すことができ、化石燃料を燃焼させる従来の発電システムに比べて、高い発電効率、優れた環境特性、排熱利用による高い総合効率、量産による低コスト化の可能性等の特長を持つ。発電の原理は、電解質を挟んだ二つの電極に酸素と水素を供給して電気と熱を発生させるというものである。PEFC（固体高分子形燃料電池）は、電解質に固体高分子を用い、動作温度は80～100℃、白金が触媒として使われており、都市ガス、LPG（液化石油ガス）を燃料としている。排熱効率が高く、SS（Daily Start and Stop）が容易である。ここでは、主に家庭用として用いられる製品を取り扱う（現行販売製品の電気の定格出力は1kW 以下）。</t>
  </si>
  <si>
    <t>L-000166</t>
  </si>
  <si>
    <t>L-000500</t>
  </si>
  <si>
    <t>L-000646</t>
  </si>
  <si>
    <t>L-001109</t>
  </si>
  <si>
    <t>L-001484</t>
  </si>
  <si>
    <t>家庭用燃料電池（エネファーム・SOFC）</t>
  </si>
  <si>
    <t>SOFC（固体酸化物形燃料電池）は、電解質にセラミックを用い、動作温度は700～750℃である。発電効率が高く24 時間運転が多い。ここでは、主に家庭用として用いられる製品を取り扱う（現行販売製品の電気の定格出力は1kW 以下）。</t>
  </si>
  <si>
    <t>L-000167</t>
  </si>
  <si>
    <t>L-000501</t>
  </si>
  <si>
    <t>L-000647</t>
  </si>
  <si>
    <t>L-001110</t>
  </si>
  <si>
    <t>L-001485</t>
  </si>
  <si>
    <t>電気冷蔵庫</t>
  </si>
  <si>
    <t>厨房</t>
  </si>
  <si>
    <t>冷媒を用いて圧縮-凝縮-膨張-蒸発の冷凍サイクルを繰り返すことにより庫内を冷却する冷蔵庫。インバータ制御の高効率コンプレッサーと熱伝導が小さい真空断熱材を使用することにより消費電力量を削減することが可能である。（大型冷蔵庫の一部では既に採用されている）冷媒と断熱材にフロンを使用していない冷蔵庫のことを、ノンフロン冷蔵庫と呼び、現在出荷されている家庭用冷蔵庫のほとんどはイソブタン（冷媒）、シクロペンタン（断熱材発泡剤）を使用したノンフロン冷蔵庫である。冷蔵庫の冷却方法には直冷式と間冷式があり、一般に直冷式のほうが効率が高い。しかし、日本は湿度が高く、冷却器表面に霜がついて冷却能力が落ちるため、間冷式が主流である。</t>
  </si>
  <si>
    <t>L-000168</t>
  </si>
  <si>
    <t>L-000502</t>
  </si>
  <si>
    <t>L-000648</t>
  </si>
  <si>
    <t>L-001111</t>
  </si>
  <si>
    <t>L-001486</t>
  </si>
  <si>
    <t>LED照明器具（家庭用）</t>
  </si>
  <si>
    <t>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t>
  </si>
  <si>
    <t>L-000169</t>
  </si>
  <si>
    <t>L-000503</t>
  </si>
  <si>
    <t>L-000649</t>
  </si>
  <si>
    <t>L-001112</t>
  </si>
  <si>
    <t>L-001487</t>
  </si>
  <si>
    <t>Low-E複層ガラス（家庭用）</t>
  </si>
  <si>
    <t>複層ガラスの中空層側のガラス面にLow-E金属膜をコーティングすることで放射による熱移動量を低減したガラス。断熱を行うことによって、より少ないエネルギーで空調を行うことができるようになる。主に住宅等に導入されている。</t>
  </si>
  <si>
    <t>L-000170</t>
  </si>
  <si>
    <t>L-000504</t>
  </si>
  <si>
    <t>L-000650</t>
  </si>
  <si>
    <t>L-001113</t>
  </si>
  <si>
    <t>L-001488</t>
  </si>
  <si>
    <t>三層Low-E複層ガラス（家庭用）</t>
  </si>
  <si>
    <t>三層で構成される複層ガラスの中空層側のガラス面にLow-E金属膜をコーティングすることで放射による熱移動量を低減したガラス。断熱を行うことによって、より少ないエネルギーで空調を行うことができるようになる。主に住宅等に導入されている。</t>
  </si>
  <si>
    <t>L-000171</t>
  </si>
  <si>
    <t>L-000505</t>
  </si>
  <si>
    <t>L-000651</t>
  </si>
  <si>
    <t>L-001114</t>
  </si>
  <si>
    <t>L-001489</t>
  </si>
  <si>
    <t>真空Low-E複層ガラス（家庭用）</t>
  </si>
  <si>
    <t>真空ガラスとLow-Eガラスを組み合わせた複層ガラスにすることで、放射による熱移動量を低減したガラス。断熱を行うことによって、より少ないエネルギーで空調を行うことができるようになる。主に住宅等に導入されている。</t>
  </si>
  <si>
    <t>L-000172</t>
  </si>
  <si>
    <t>L-000506</t>
  </si>
  <si>
    <t>L-000652</t>
  </si>
  <si>
    <t>L-001115</t>
  </si>
  <si>
    <t>L-001490</t>
  </si>
  <si>
    <t>アタッチメント付きLow-E複層ガラス（家庭用）</t>
  </si>
  <si>
    <t>複層ガラスの中空層側のガラス面にLow-E金属膜をコーティングすることで放射による熱移動量を低減したガラス。アタッチメントにより、ガラス部分のみを既存サッシに取り付けられるため、大がかりな工事を必要としない。断熱を行うことによって、より少ないエネルギーで空調を行うことができるようになる。主に住宅等に導入されている。</t>
  </si>
  <si>
    <t>L-000173</t>
  </si>
  <si>
    <t>L-000507</t>
  </si>
  <si>
    <t>L-000653</t>
  </si>
  <si>
    <t>L-001116</t>
  </si>
  <si>
    <t>L-001491</t>
  </si>
  <si>
    <t>真空ガラス（家庭用）</t>
  </si>
  <si>
    <t>2枚のガラスの間に真空層を設けることで、熱移動量を低減したガラス。断熱を行うことによって、より少ないエネルギーで空調を行うことができるようになる。主に住宅等に導入されている。</t>
  </si>
  <si>
    <t>L-000174</t>
  </si>
  <si>
    <t>L-000508</t>
  </si>
  <si>
    <t>L-000654</t>
  </si>
  <si>
    <t>L-001117</t>
  </si>
  <si>
    <t>L-001492</t>
  </si>
  <si>
    <t>現場施工型後付けLow-E複層ガラス（家庭用）</t>
  </si>
  <si>
    <t>既存の窓ガラスの上からLow-Eガラスを貼ることで放射による熱移動量を低減したガラス。断熱を行うことによって、より少ないエネルギーで空調を行うことができるようになる。</t>
  </si>
  <si>
    <t>L-000175</t>
  </si>
  <si>
    <t>L-000509</t>
  </si>
  <si>
    <t>L-000655</t>
  </si>
  <si>
    <t>L-001118</t>
  </si>
  <si>
    <t>L-001493</t>
  </si>
  <si>
    <t>薄型Low-E複層ガラス（家庭用）</t>
  </si>
  <si>
    <t>複層ガラスの中空層側のガラス面にLow-E金属膜をコーティングすることで放射による熱移動量を低減したガラス。アタッチメントを使用せずにガラス部分のみを既存サッシに取り付けることができる。断熱を行うことによって、より少ないエネルギーで空調を行うことができるようになる。主に住宅等に導入されている。</t>
  </si>
  <si>
    <t>L-000176</t>
  </si>
  <si>
    <t>L-000510</t>
  </si>
  <si>
    <t>L-000656</t>
  </si>
  <si>
    <t>L-001119</t>
  </si>
  <si>
    <t>L-001494</t>
  </si>
  <si>
    <t>Low-E複層ガラス・樹脂サッシ</t>
  </si>
  <si>
    <t>複層ガラスの中空層側のガラス面にLow-E金属膜をコーティングすることで放射による熱移動量を低減したガラスと、樹脂製のサッシを組み合わせた窓。</t>
  </si>
  <si>
    <t>L-000177</t>
  </si>
  <si>
    <t>L-000511</t>
  </si>
  <si>
    <t>L-000657</t>
  </si>
  <si>
    <t>L-001120</t>
  </si>
  <si>
    <t>L-001495</t>
  </si>
  <si>
    <t>Low-E複層ガラス・アルミ樹脂複合サッシ</t>
  </si>
  <si>
    <t>複層ガラスの中空層側のガラス面にLow-E金属膜をコーティングすることで放射による熱移動量を低減したガラスと、アルミ樹脂複合サッシを組み合わせた窓。アルミ樹脂複合サッシは、アルミ製（室外側）と樹脂製（室内側）のサッシを室内側の結露の発生の軽減や断熱性の向上を目的に一体化したものである。</t>
  </si>
  <si>
    <t>L-000178</t>
  </si>
  <si>
    <t>L-000512</t>
  </si>
  <si>
    <t>L-000658</t>
  </si>
  <si>
    <t>L-001121</t>
  </si>
  <si>
    <t>L-001496</t>
  </si>
  <si>
    <t>三層Low-E複層ガラス・樹脂サッシ</t>
  </si>
  <si>
    <t>三層で構成される複層ガラスの中空層側のガラス面にLow-E金属膜をコーティングすることで放射による熱移動量を低減したガラスと、樹脂製のサッシを組み合わせた窓。</t>
  </si>
  <si>
    <t>L-000179</t>
  </si>
  <si>
    <t>L-000513</t>
  </si>
  <si>
    <t>L-000659</t>
  </si>
  <si>
    <t>L-001122</t>
  </si>
  <si>
    <t>L-001497</t>
  </si>
  <si>
    <t>三層Low-E複層ガラス・アルミ樹脂複合サッシ</t>
  </si>
  <si>
    <t>三層で構成される複層ガラスの中空層側のガラス面にLow-E金属膜をコーティングすることで放射による熱移動量を低減したガラスと、アルミ樹脂複合サッシを組み合わせた窓。アルミ樹脂複合サッシは、アルミ製（室外側）と樹脂製（室内側）のサッシを室内側の結露の発生の軽減や断熱性の向上を目的に一体化したものである。</t>
  </si>
  <si>
    <t>L-000180</t>
  </si>
  <si>
    <t>L-000514</t>
  </si>
  <si>
    <t>L-000835</t>
  </si>
  <si>
    <t>L-001123</t>
  </si>
  <si>
    <t>L-001498</t>
  </si>
  <si>
    <t>五層Low-E複層ガラス・樹脂サッシ</t>
  </si>
  <si>
    <t>樹脂（塩化ビニル等）等の熱伝導率が低いフレームと、多層の密閉中空層をもったガラスからなる。中空層には断熱ガス（アルゴンガス、クリプトンガス等）を充填することでガラスの熱伝導率の高さを補う構造。現在日本国内では、樹脂フレームを用いた開口部には断熱性能が低いものから順に、1枚のガラスを用いたもの、2枚のガラス（一つの密閉中空層）を用いたもの、3枚のガラス（二つの密閉中空層）を用いたもの、5枚のガラス（四つの密閉中空層）を用いたものが使用されており、2枚のガラスを用いたものが最も多く流通している。今後は省エネ基準義務化等が予定されていることから、さらなるガラスの多層化が予想される。従来品と比較して高い断熱性能を持つことから、特に寒冷地の戸建住宅への採用に相応しい。</t>
  </si>
  <si>
    <t>L-000181</t>
  </si>
  <si>
    <t>L-000515</t>
  </si>
  <si>
    <t>L-000836</t>
  </si>
  <si>
    <t>L-001124</t>
  </si>
  <si>
    <t>L-001499</t>
  </si>
  <si>
    <t>真空ガラス・樹脂サッシ</t>
  </si>
  <si>
    <t>2枚のガラスの間に真空層を設けることで、熱移動量を低減したガラスと樹脂サッシを組み合わせた窓。</t>
  </si>
  <si>
    <t>L-000182</t>
  </si>
  <si>
    <t>L-000516</t>
  </si>
  <si>
    <t>L-000837</t>
  </si>
  <si>
    <t>L-001125</t>
  </si>
  <si>
    <t>L-001500</t>
  </si>
  <si>
    <t>真空ガラス・アルミ樹脂複合サッシ</t>
  </si>
  <si>
    <t>2枚のガラスの間に真空層を設けることで、熱移動量を低減したガラスとアルミ樹脂複合サッシを組み合わせた窓。アルミ樹脂複合サッシは、アルミ製（室外側）と樹脂製（室内側）のサッシを室内側の結露の発生の軽減や断熱性の向上を目的に一体化したものである。</t>
  </si>
  <si>
    <t>L-000183</t>
  </si>
  <si>
    <t>L-000517</t>
  </si>
  <si>
    <t>L-000838</t>
  </si>
  <si>
    <t>L-001126</t>
  </si>
  <si>
    <t>L-001501</t>
  </si>
  <si>
    <t>金属製玄関ドア</t>
  </si>
  <si>
    <t>玄関ドア</t>
    <rPh sb="0" eb="2">
      <t>ゲンカン</t>
    </rPh>
    <phoneticPr fontId="34"/>
  </si>
  <si>
    <t>住宅の玄関に使用する、アルミニウムまたはスチールを主材料としたドアにおいて、枠の内側に樹脂を使用して中空部に断熱材を充填、また扉も同様中空部に断熱材を充填する事で玄関ドアの熱貫流率を低くする事ができる。熱貫流率が低い製品ほど冷暖房負荷及びＣＯ２排出量が削減できる。</t>
  </si>
  <si>
    <t>L-000609</t>
  </si>
  <si>
    <t>L-001127</t>
  </si>
  <si>
    <t>L-001502</t>
  </si>
  <si>
    <t>L-000184</t>
  </si>
  <si>
    <t>L-000518</t>
  </si>
  <si>
    <t>L-000839</t>
  </si>
  <si>
    <t>L-001128</t>
  </si>
  <si>
    <t>L-001503</t>
  </si>
  <si>
    <t>L-000185</t>
  </si>
  <si>
    <t>L-000519</t>
  </si>
  <si>
    <t>L-000840</t>
  </si>
  <si>
    <t>L-001129</t>
  </si>
  <si>
    <t>L-001504</t>
  </si>
  <si>
    <t>真空断熱材（家庭用）</t>
  </si>
  <si>
    <t>家庭用冷蔵庫に使用されている、真空断熱材を使用した断熱材。従来の断熱材と比較して薄いため、天井や壁、床等への部分断熱等のリフォーム（内貼断熱工法）に向く。</t>
  </si>
  <si>
    <t>L-000520</t>
  </si>
  <si>
    <t>L-000841</t>
  </si>
  <si>
    <t>L-001130</t>
  </si>
  <si>
    <t>L-001505</t>
  </si>
  <si>
    <t>洗濯乾燥機</t>
  </si>
  <si>
    <t>洗濯乾燥機とは、洗濯機と衣類乾燥機が一体化した機器である。ヒートポンプシステム(ユニット)が熱交換した熱で衣類を乾燥し、乾燥時に発生する水蒸気もヒートポンプシステム(ユニット)により冷却して除湿している。乾燥時の温度は約70℃前後である。</t>
  </si>
  <si>
    <t>L-000187</t>
  </si>
  <si>
    <t>L-000521</t>
  </si>
  <si>
    <t>L-000842</t>
  </si>
  <si>
    <t>L-001131</t>
  </si>
  <si>
    <t>L-001506</t>
  </si>
  <si>
    <t>HEMS（情報提供サービス・創エネ設備）</t>
  </si>
  <si>
    <t>一般家庭等での省エネ効果を高めるエネルギー管理システム、及び同システムを用いたサービスのうち、家庭に導入した創エネ機器（太陽光発電システム、蓄電池等）の稼働状況の把握を目的とした情報提供サービス。</t>
  </si>
  <si>
    <t>L-000522</t>
  </si>
  <si>
    <t>L-000843</t>
  </si>
  <si>
    <t>L-001132</t>
  </si>
  <si>
    <t>L-001507</t>
  </si>
  <si>
    <t>HEMS（制御サービス・家電全般）</t>
  </si>
  <si>
    <t>一般家庭等での省エネ効果を高めるエネルギー管理システム、及び同システムを用いたサービスのうち、家庭に導入した家電機器の省エネ・節電を目的とした制御サービス。</t>
  </si>
  <si>
    <t>L-000523</t>
  </si>
  <si>
    <t>L-000844</t>
  </si>
  <si>
    <t>L-001133</t>
  </si>
  <si>
    <t>L-001508</t>
  </si>
  <si>
    <t>HEMS（制御サービス・創エネ設備）</t>
  </si>
  <si>
    <t>一般家庭等での省エネ効果を高めるエネルギー管理システム、及び同システムを用いたサービスのうち、家庭に導入した創エネ機器（太陽光発電システム、蓄電池等）の最適利用を目的とした制御サービス。</t>
  </si>
  <si>
    <t>L-000524</t>
  </si>
  <si>
    <t>L-000845</t>
  </si>
  <si>
    <t>L-001134</t>
  </si>
  <si>
    <t>L-001509</t>
  </si>
  <si>
    <t>HEMS（情報提供サービス・家電全般）</t>
  </si>
  <si>
    <t>一般家庭等での省エネ効果を高めるエネルギー管理システム、及び同システムを用いたサービスのうち、家庭全体のエネルギー消費状況の把握や省エネ・節電を目的とした情報提供サービス。</t>
  </si>
  <si>
    <t>L-000191</t>
  </si>
  <si>
    <t>L-000525</t>
  </si>
  <si>
    <t>L-000846</t>
  </si>
  <si>
    <t>L-001135</t>
  </si>
  <si>
    <t>L-001510</t>
  </si>
  <si>
    <t>センサー制御機能付ルームエアコン</t>
  </si>
  <si>
    <t>空調機（ヒートポンプ）</t>
  </si>
  <si>
    <t>温度カメラ等のセンサが付加されたルームエアコン。個人の身体の温度や周辺温度等をセンサで計測し、その結果に基づいて風量、風向または設定温度を自動で制御し最適化することができる。センサが取り付けられていないルームエアコンと比較し、空気搬送における熱を局所化できるため、無駄なエネルギー消費を抑制することが可能。</t>
  </si>
  <si>
    <t>L-000526</t>
  </si>
  <si>
    <t>L-000847</t>
  </si>
  <si>
    <t>L-001136</t>
  </si>
  <si>
    <t>L-001511</t>
  </si>
  <si>
    <t>ルームエアコン</t>
  </si>
  <si>
    <t>冷媒による圧縮-凝縮-膨張-蒸発のヒートポンプサイクルを繰り返すことにより、室内を冷房あるいは暖房する空気調和機。</t>
  </si>
  <si>
    <t>L-000193</t>
  </si>
  <si>
    <t>L-000527</t>
  </si>
  <si>
    <t>L-000848</t>
  </si>
  <si>
    <t>L-001137</t>
  </si>
  <si>
    <t>L-001512</t>
  </si>
  <si>
    <t>ヒートポンプ冷温水システム</t>
  </si>
  <si>
    <t>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t>
  </si>
  <si>
    <t>L-000194</t>
  </si>
  <si>
    <t>L-000528</t>
  </si>
  <si>
    <t>L-000849</t>
  </si>
  <si>
    <t>L-001138</t>
  </si>
  <si>
    <t>L-001513</t>
  </si>
  <si>
    <t>ヒートポンプ式温水床暖房</t>
  </si>
  <si>
    <t>空気熱源ヒートポンプ式の温水暖房機。コンプレッサーで圧縮した気相冷媒を冷媒／水熱交換器内で凝縮させることにより温熱を得る。四方弁の切り替えにより冷熱を供給するタイプも存在する。ヒートポンプ方式を採用しているため、温熱を高効率に得ることができる。</t>
  </si>
  <si>
    <t>L-000195</t>
  </si>
  <si>
    <t>L-000529</t>
  </si>
  <si>
    <t>L-000850</t>
  </si>
  <si>
    <t>L-001139</t>
  </si>
  <si>
    <t>L-001514</t>
  </si>
  <si>
    <t>ルームエアコン付温水床暖房</t>
  </si>
  <si>
    <t>空気熱源ヒートポンプに温水床暖房ユニットとルームエアコンディショナが付加された機器。暖房時は床暖房とエアコンの組み合わせ運転を主に行う。負荷の大きな立ち上がり時にはエアコンで急速暖房を行い、床暖房の高温送水による効率の低下を抑制。安定時には床暖房の送水温度を下げるとともに、エアコンも省エネ運転とするなどの制御により高効率化を図る。冷房時はエアコンの単独運転となる。</t>
  </si>
  <si>
    <t>L-000196</t>
  </si>
  <si>
    <t>L-000530</t>
  </si>
  <si>
    <t>L-000851</t>
  </si>
  <si>
    <t>L-001140</t>
  </si>
  <si>
    <t>L-001515</t>
  </si>
  <si>
    <t>マルチタイプ温水床暖房</t>
  </si>
  <si>
    <t>複数の部屋に設置された温水床暖房ユニットやルームエアコンディショナ等と空気熱源ヒートポンプを組み合わせて使用する機器。1台の空気熱源ヒートポンプが複数の部屋の空調機器に接続できるため、高効率化が可能。</t>
  </si>
  <si>
    <t>L-000197</t>
  </si>
  <si>
    <t>L-000531</t>
  </si>
  <si>
    <t>L-000852</t>
  </si>
  <si>
    <t>L-001141</t>
  </si>
  <si>
    <t>L-001516</t>
  </si>
  <si>
    <t>地中熱ルームエアコン</t>
  </si>
  <si>
    <t>空調機（ヒートポンプ・地中熱利用）</t>
  </si>
  <si>
    <t>地中熱を利用し、冷媒による圧縮-凝縮-膨張-蒸発のヒートポンプサイクルを繰り返すことにより、室内を冷房あるいは暖房する空気調和機。冬季は外気温度より高い温度の熱源を、夏季は外気温度より低い温度の熱源を利用することで年間を通じて高効率な運転が可能。</t>
  </si>
  <si>
    <t>L-000198</t>
  </si>
  <si>
    <t>L-000532</t>
  </si>
  <si>
    <t>L-000853</t>
  </si>
  <si>
    <t>L-001142</t>
  </si>
  <si>
    <t>L-001517</t>
  </si>
  <si>
    <t>地中熱ヒートポンプ冷温水システム（ハイブリッド式）</t>
  </si>
  <si>
    <t>空気熱源と地中熱源の2種類の熱源の切り替えが可能なヒートポンプ式の冷温水冷暖房機。圧縮-凝縮-膨張-蒸発のヒートポンプサイクルを利用して、冷暖房するシステム。暖房時はコンプレッサで圧縮した気相冷媒を凝縮器で冷媒／水熱交換器内で凝縮させることでにより温熱を、冷房時は圧縮-凝縮-膨張後の液相冷媒を蒸発器で液相冷媒を冷媒／水熱交換器内で蒸発させることでにより冷熱を得る。ヒートポンプ方式を採用しているため、冷温熱を高効率に得ることができる。従来型は灯油を燃焼し暖房するため、一般的なボイラーの効率が80%であるのに対し、ヒートポンプ方式を用いることで高い効率となる。導入先は主に家庭向けとなる。</t>
  </si>
  <si>
    <t>L-000199</t>
  </si>
  <si>
    <t>L-000533</t>
  </si>
  <si>
    <t>L-000854</t>
  </si>
  <si>
    <t>L-001143</t>
  </si>
  <si>
    <t>L-001518</t>
  </si>
  <si>
    <t>密閉式ペレットストーブ（家庭用）</t>
  </si>
  <si>
    <t>木質ペレットを燃料とする燃焼機器。木質ペレットを燃焼させた熱を熱交換器により室内の空気に伝え、送風ファンにより部屋の隅々まで温風を行き渡らせる。燃焼させた空気は煙突から排気させるため、室内の空気と交ることはなく、清潔な環境を保つことができる。木質ペレットは、カーボンニュートラルであるため、CO2の排出削減が可能。</t>
  </si>
  <si>
    <t>L-000534</t>
  </si>
  <si>
    <t>L-000855</t>
  </si>
  <si>
    <t>L-001144</t>
  </si>
  <si>
    <t>L-001519</t>
  </si>
  <si>
    <t>太陽熱集熱器対応型エコキュート</t>
  </si>
  <si>
    <t>給湯器（ヒートポンプ・太陽熱利用）</t>
  </si>
  <si>
    <t>自然冷媒（CO2）を用い、電動ヒートポンプサイクルにより65℃以上の高温沸きあげが可能な高効率の給湯システムに太陽熱集熱器を組み合わせたシステム。ヒートポンプユニットと給湯（貯湯）ユニット、集熱器で構成されている。日中は、太陽熱を利用するため、高効率化が可能。</t>
  </si>
  <si>
    <t>L-000201</t>
  </si>
  <si>
    <t>L-000535</t>
  </si>
  <si>
    <t>L-000856</t>
  </si>
  <si>
    <t>L-001145</t>
  </si>
  <si>
    <t>L-001520</t>
  </si>
  <si>
    <t>ハイブリッド給湯機（家庭用）</t>
  </si>
  <si>
    <t>給湯器（ヒートポンプ・ガス式）</t>
  </si>
  <si>
    <t>ヒートポンプ給湯機とガス給湯器に貯湯タンクを組み合わせた家庭用給湯システム。ヒートポンプ給湯機が記録・学習した湯の使用状況に基づいて、ヒートポンプ給湯機を最も高効率となる沸き上げ温度で稼働させ、湯の使用状況に応じてガス給湯器がバックアップする。これによって過剰貯湯や放熱ロスを低減し、CO2排出削減を実現できる。風呂給湯兼用機、給湯暖房兼用機等がある。</t>
  </si>
  <si>
    <t>L-000202</t>
  </si>
  <si>
    <t>L-000536</t>
  </si>
  <si>
    <t>L-000857</t>
  </si>
  <si>
    <t>L-001146</t>
  </si>
  <si>
    <t>L-001521</t>
  </si>
  <si>
    <t>石油温水機器（エコフィール）</t>
  </si>
  <si>
    <t>給湯器（石油式）</t>
  </si>
  <si>
    <t>石油温水機器は灯油を燃料としたバーナによって加熱した高温の空気により配管内の水を温める機器である。</t>
  </si>
  <si>
    <t>L-000203</t>
  </si>
  <si>
    <t>L-000537</t>
  </si>
  <si>
    <t>L-000858</t>
  </si>
  <si>
    <t>L-001147</t>
  </si>
  <si>
    <t>L-001522</t>
  </si>
  <si>
    <t>強制循環型太陽熱給湯器</t>
  </si>
  <si>
    <t>給湯器（太陽熱利用）</t>
  </si>
  <si>
    <t>太陽熱により給水を予熱する装置。強制循環型ソーラーシステムは、ポンプを用いて集熱器内で水や不凍液を循環させ、蓄熱槽で熱交換してお湯を蓄える方式で、太陽熱温水器より高価だが、外観や温度設定等の性能面に優れている。</t>
  </si>
  <si>
    <t>L-000538</t>
  </si>
  <si>
    <t>L-000859</t>
  </si>
  <si>
    <t>L-001148</t>
  </si>
  <si>
    <t>L-001523</t>
  </si>
  <si>
    <t>真空管形集熱器（強制循環型太陽熱給湯器用）（家庭用）</t>
  </si>
  <si>
    <t>太陽の光エネルギーを熱エネルギーに変え、水などの熱媒に伝える役割の装置。真空管形は集熱部が真空層を有する二重ガラスで構成され、真空層が空気対流による熱損失を防ぐことができる。外気温との温度差が大きい場合でも集めた熱が外へ逃げにくく、高い効率を維持できる。</t>
  </si>
  <si>
    <t>L-000205</t>
  </si>
  <si>
    <t>L-000539</t>
  </si>
  <si>
    <t>L-000860</t>
  </si>
  <si>
    <t>L-001149</t>
  </si>
  <si>
    <t>L-001524</t>
  </si>
  <si>
    <t>平板形集熱器（強制循環型太陽熱給湯器用）（家庭用）</t>
  </si>
  <si>
    <t>太陽の光エネルギーを熱エネルギーに変え、水などの熱媒に伝える役割の装置。平板形は集熱面が平板状になっており、表面は透明な強化ガラス板で覆われている。下部には熱が逃げないよう、断熱材が施されている。</t>
  </si>
  <si>
    <t>L-000206</t>
  </si>
  <si>
    <t>L-000540</t>
  </si>
  <si>
    <t>L-000861</t>
  </si>
  <si>
    <t>L-001150</t>
  </si>
  <si>
    <t>L-001525</t>
  </si>
  <si>
    <t>蓄熱槽（強制循環型太陽熱給湯器用）（家庭用）</t>
  </si>
  <si>
    <t>蓄熱槽は、集熱器で集められた熱を熱交換してお湯を蓄える装置。</t>
  </si>
  <si>
    <t>L-000207</t>
  </si>
  <si>
    <t>L-000862</t>
  </si>
  <si>
    <t>L-001151</t>
  </si>
  <si>
    <t>L-001526</t>
  </si>
  <si>
    <t>液晶テレビ</t>
  </si>
  <si>
    <t>テレビ</t>
  </si>
  <si>
    <t>液晶テレビとは表示装置に液晶を用いた薄型のテレビ受信機をいう。従来はバックライトにCCFL(Cold CathodeFluorescent Lamp:冷陰極管)を用いていたが、近年は発光効率の良いLED(発光ダイオード)が主流となっている。</t>
  </si>
  <si>
    <t>L-000208</t>
  </si>
  <si>
    <t>L-000542</t>
  </si>
  <si>
    <t>L-000863</t>
  </si>
  <si>
    <t>L-001152</t>
  </si>
  <si>
    <t>L-001527</t>
  </si>
  <si>
    <t>電気便座</t>
  </si>
  <si>
    <t>電気便座は内蔵された電気ヒータにより座面を加温する機能等を持つ便座であり、主に暖房用の便座のみを有する暖房便座と暖房便座に温水洗浄装置を組み込んだ温水洗浄便座がある。さらに、温水洗浄便座の洗浄に使う温水については貯湯タンクをもつ貯湯式と貯湯タンクのない瞬間式※がある。※使用時に瞬間的に温水をつくる方式。貯湯式のようにお湯を保温しないので消費電力量を削減できる。また、便座の暖房機能(保温)については学習機能やタイマーによる低炭素技術が導入されており、さらにセンサーが人の動きを感知し、瞬間的に便座を温める、瞬間暖房便座機能が付随しているものもある。</t>
  </si>
  <si>
    <t>L-000209</t>
  </si>
  <si>
    <t>L-000543</t>
  </si>
  <si>
    <t>L-000864</t>
  </si>
  <si>
    <t>L-001153</t>
  </si>
  <si>
    <t>L-001528</t>
  </si>
  <si>
    <t>バイオマスガス化設備</t>
  </si>
  <si>
    <t>エネルギー転換</t>
  </si>
  <si>
    <t>燃料製造（再エネ）</t>
  </si>
  <si>
    <t>バイオマス由来の燃料・合成燃料製造</t>
  </si>
  <si>
    <t>原料となるバイオマスを前処理した後、ガス化炉に投入して加熱し、熱分解により可燃性ガス(水素、一酸化炭素、メタン等)を発生させる技術。取り出したガスは、主にガスエンジンを用いた発電に利用する。</t>
  </si>
  <si>
    <t>L-000545</t>
  </si>
  <si>
    <t>L-000781</t>
  </si>
  <si>
    <t>L-001155</t>
  </si>
  <si>
    <t>L-001529</t>
  </si>
  <si>
    <t>ガス化BTL製造設備</t>
  </si>
  <si>
    <t>Biomass to Liquid の略で、バイオマスから軽油などの運輸用液体燃料を作る技術。</t>
  </si>
  <si>
    <t>L-000546</t>
  </si>
  <si>
    <t>L-000782</t>
  </si>
  <si>
    <t>L-001156</t>
  </si>
  <si>
    <t>L-001530</t>
  </si>
  <si>
    <t>アルカリ水電解設備</t>
  </si>
  <si>
    <t>水素製造</t>
  </si>
  <si>
    <t>発電時にCO2排出のない再生可能エネルギー電源を用いて、水の電気分解により水素を製造する技術である。特に、再生可能エネルギーの余剰電力や、独立型再生可能エネルギー電源の活用等、電気を他のエネルギー形態に変換する必要がある場合に有効である。また、燃料電池車等の水素供給ステーションにおける活用も期待される。</t>
  </si>
  <si>
    <t>L-000547</t>
  </si>
  <si>
    <t>L-000783</t>
  </si>
  <si>
    <t>L-001157</t>
  </si>
  <si>
    <t>L-001531</t>
  </si>
  <si>
    <t>固体酸化物形燃料電池（SOFC）設備</t>
  </si>
  <si>
    <t>事業用発電（再エネ）</t>
  </si>
  <si>
    <t>燃料電池</t>
  </si>
  <si>
    <t>電解質を挟んだ二つの電極に酸素と水素を供給して電気と熱を発生させる。燃料極、空気極という2枚の電極が、電解質を挟んでいるものをセルといい、セル単体を積み重ねたものをセルスタックという。セルを直列に接続することで、高い電圧と大きな電力が得られる。</t>
  </si>
  <si>
    <t>L-000210</t>
  </si>
  <si>
    <t>L-000544</t>
  </si>
  <si>
    <t>L-000780</t>
  </si>
  <si>
    <t>L-001154</t>
  </si>
  <si>
    <t>L-001532</t>
  </si>
  <si>
    <t>太陽電池（色素増感型）</t>
  </si>
  <si>
    <t>太陽光発電</t>
  </si>
  <si>
    <t>色素増感太陽電池は原理的には酸化亜鉛等の金属酸化物等による電子と電子ホールの分離による起電力を得る湿式太陽電池として古くから知られていたが、1991年に二酸化チタン微粒子の表面に色素を吸着することで飛躍的に起電力が増加することが判明し、実用的な低コスト太陽電池として期待される。</t>
  </si>
  <si>
    <t>L-000548</t>
  </si>
  <si>
    <t>L-000784</t>
  </si>
  <si>
    <t>L-001158</t>
  </si>
  <si>
    <t>L-001533</t>
  </si>
  <si>
    <t>太陽電池（有機薄膜）</t>
  </si>
  <si>
    <t>有機半導体の溶液を塗布して作製する有機薄膜太陽電池を塗布型OPVと呼ばれる。塗布プロセスによる大量生産が適用できると同時に、安価かつ軽量で柔らかいことが特長。</t>
  </si>
  <si>
    <t>L-000549</t>
  </si>
  <si>
    <t>L-000785</t>
  </si>
  <si>
    <t>L-001159</t>
  </si>
  <si>
    <t>L-001534</t>
  </si>
  <si>
    <t>太陽電池は、光の持つエネルギーを、直接的に電力に変換する装置である。太陽電池内部に入射した光のエネルギーは、電子によって直接的に吸収され、PN接合の界面にあらかじめ設けられた電界に導かれ、電力として太陽電池の外部へ出力される。単結晶系は、高純度の単結晶のシリコン基板を使用した太陽電池。実用化されている太陽電池の中で最も変換効率が高く、耐久性・信頼性にも優れている。</t>
  </si>
  <si>
    <t>L-000216</t>
  </si>
  <si>
    <t>L-000550</t>
  </si>
  <si>
    <t>L-000786</t>
  </si>
  <si>
    <t>L-001160</t>
  </si>
  <si>
    <t>L-001535</t>
  </si>
  <si>
    <t>太陽電池は、光の持つエネルギーを、直接的に電力に変換する装置である。太陽電池内部に入射した光のエネルギーは、電子によって直接的に吸収され、PN接合の界面にあらかじめ設けられた電界に導かれ、電力として太陽電池の外部へ出力される。結晶の粒径が数mm程度の多結晶シリコンを利用した太陽電池。変換効率の面では単結晶と比較して低いが、単結晶より製造工程が簡便であるため、効率とコストのバランスが良く、普及が進んでいる。</t>
  </si>
  <si>
    <t>L-000217</t>
  </si>
  <si>
    <t>L-000551</t>
  </si>
  <si>
    <t>L-000787</t>
  </si>
  <si>
    <t>L-001161</t>
  </si>
  <si>
    <t>L-001536</t>
  </si>
  <si>
    <t>太陽電池は、光の持つエネルギーを、直接的に電力に変換する装置である。太陽電池内部に入射した光のエネルギーは、電子によって直接的に吸収され、PN接合の界面にあらかじめ設けられた電界に導かれ、電力として太陽電池の外部へ出力される。本項目では、主成分に銅(Cu)、インジウム(In)、ガリウム(Ga)、セレン(Se)を用いた化合物であるCIGS系について記載する。薄膜で省材料などの長所をもち、わずか2～3μmの厚さであっても光を十分吸収するため、薄膜太陽電池としては高い変換効率が得られる。</t>
  </si>
  <si>
    <t>L-000218</t>
  </si>
  <si>
    <t>L-000552</t>
  </si>
  <si>
    <t>L-000788</t>
  </si>
  <si>
    <t>L-001162</t>
  </si>
  <si>
    <t>L-001537</t>
  </si>
  <si>
    <t>太陽電池（薄膜シリコン）</t>
  </si>
  <si>
    <t>太陽電池は、光の持つエネルギーを、直接的に電力に変換する装置である。太陽電池内部に入射した光のエネルギーは、電子によって直接的に吸収され、PN接合の界面にあらかじめ設けられた電界に導かれ、電力として太陽電池の外部へ出力される。薄膜系は、ガラス、金属箔、フィルムなどの上に2～3ミクロンの太陽電池の層を形成させるものである。</t>
  </si>
  <si>
    <t>L-000219</t>
  </si>
  <si>
    <t>L-000553</t>
  </si>
  <si>
    <t>L-000789</t>
  </si>
  <si>
    <t>L-001163</t>
  </si>
  <si>
    <t>L-001538</t>
  </si>
  <si>
    <t>トランスレス方式パワーコンディショナ（太陽光発電用）</t>
  </si>
  <si>
    <t>太陽光発電用パワーコンディショナは、直流電力を調整するコンバータ、直流電力を交流電力に変換するインバータ、事故時等に系統を保護する系統連系保護装置で構成される。トランスレス方式は、パワーコンディショナ内の直流電圧調整をコンバータのみで行う方式であり、高周波変圧器絶縁方式に比較し、高効率となるものの電力会社系統との連系には、別途を変圧器が必要となる。</t>
  </si>
  <si>
    <t>L-000220</t>
  </si>
  <si>
    <t>L-000554</t>
  </si>
  <si>
    <t>L-000790</t>
  </si>
  <si>
    <t>L-001164</t>
  </si>
  <si>
    <t>L-001539</t>
  </si>
  <si>
    <t>高周波変圧器絶縁方式パワーコンディショナ（太陽光発電用）</t>
  </si>
  <si>
    <t>太陽光発電用パワーコンディショナは、直流電力を交流電力に変換するインバータ、事故時等に系統を保護する系統連系保護装置で構成される。直流電力を交流電力に変換する際に損失が生じることから、変換効率（定格負荷効率）の高いパワーコンディショナの選定が重要となる。高周波変圧器絶縁方式は、パワーコンディショナ内の直流電圧調整をコンバータと変圧器の組み合わせで行う方式であり、トランスレス方式に比較し、電力変換効率は低下するが、パワーコンディショナから出力された電力はそのまま電力会社系統と連系可能となる。</t>
  </si>
  <si>
    <t>L-000221</t>
  </si>
  <si>
    <t>L-000555</t>
  </si>
  <si>
    <t>L-000791</t>
  </si>
  <si>
    <t>L-001165</t>
  </si>
  <si>
    <t>L-001540</t>
  </si>
  <si>
    <t>陸上風力発電設備</t>
  </si>
  <si>
    <t>風力発電</t>
  </si>
  <si>
    <t>風の運動エネルギーを風車(風力タービン)によって回転エネルギーに変え、その回転を直接または増速機を経た後に発電機に伝送し、電気エネルギーに変換する発電システム。</t>
  </si>
  <si>
    <t>L-000556</t>
  </si>
  <si>
    <t>L-000792</t>
  </si>
  <si>
    <t>L-001166</t>
  </si>
  <si>
    <t>L-001541</t>
  </si>
  <si>
    <t>着床式洋上風力発電設備</t>
  </si>
  <si>
    <t>海底に直接基礎を設置する風力発電の方式。</t>
  </si>
  <si>
    <t>L-000557</t>
  </si>
  <si>
    <t>L-000793</t>
  </si>
  <si>
    <t>L-001167</t>
  </si>
  <si>
    <t>L-001542</t>
  </si>
  <si>
    <t>小水力発電設備</t>
  </si>
  <si>
    <t>水力発電</t>
  </si>
  <si>
    <t>水の力を利用して発電する水力発電のうち中小規模のもので水が落下することにより水車の羽根車を回し、回転による機械エネルギーを連結された発電機で電気エネルギーに変換する発電システム。</t>
  </si>
  <si>
    <t>L-000558</t>
  </si>
  <si>
    <t>L-000794</t>
  </si>
  <si>
    <t>L-001168</t>
  </si>
  <si>
    <t>L-001543</t>
  </si>
  <si>
    <t>ペルトン水車（小水力発電用）</t>
  </si>
  <si>
    <t>水をノズルから噴出させ、その勢いでバケットを回転させる水車。ノズルから噴出する水の量を調節することにより、出力を簡単に調整可能で、200m以上の高落差に適する。</t>
  </si>
  <si>
    <t>L-000559</t>
  </si>
  <si>
    <t>L-000795</t>
  </si>
  <si>
    <t>L-001169</t>
  </si>
  <si>
    <t>L-001544</t>
  </si>
  <si>
    <t>ターゴインパルス水車（小水力発電用）</t>
  </si>
  <si>
    <t>ノズルからのジェット主流をランナの斜めから入射させる構造で、流量調節できる機構(ニードル)を備えている。ペルトン水車よりも低い落差に適用でき、フランシス水車とペルトン水車の中間領域では非常に有利な水車である。</t>
  </si>
  <si>
    <t>L-000560</t>
  </si>
  <si>
    <t>L-000796</t>
  </si>
  <si>
    <t>L-001170</t>
  </si>
  <si>
    <t>L-001545</t>
  </si>
  <si>
    <t>クロスフロー水車（小水力発電用）</t>
  </si>
  <si>
    <t>流入する水を１枚ないし２枚のガイドベーンによって水量調整した後、ランナの外周から入れ、水車内部を通り、再び外周へと流れ出る構造をしている。ランナの半径方向にクロスして２回作用するから、その名がついている。</t>
  </si>
  <si>
    <t>L-000561</t>
  </si>
  <si>
    <t>L-000797</t>
  </si>
  <si>
    <t>L-001171</t>
  </si>
  <si>
    <t>L-001546</t>
  </si>
  <si>
    <t>プロペラ水車（小水力発電用）</t>
  </si>
  <si>
    <t>水を取り込むケーシングから案内羽根を経て下向きの水流に変化させ、羽根車の軸方向に流れてこれを回転させる。落差と流量変化によって羽根の角度を自動的に調節できる可動羽根のものはカプラン水車として区別され、プロペラ水車は常に一定の角度の固定羽根のものを指す。</t>
  </si>
  <si>
    <t>L-000228</t>
  </si>
  <si>
    <t>L-000562</t>
  </si>
  <si>
    <t>L-000798</t>
  </si>
  <si>
    <t>L-001172</t>
  </si>
  <si>
    <t>L-001547</t>
  </si>
  <si>
    <t>フランシス水車（小水力発電用）</t>
  </si>
  <si>
    <t>水を取り込むケーシングの中に羽根車（ランナー）を設置し、そこを流れる水の圧力により回転させる水車である。最も一般的な水車で、数10m～数100mの落差に広く使われている。</t>
  </si>
  <si>
    <t>L-000229</t>
  </si>
  <si>
    <t>L-000563</t>
  </si>
  <si>
    <t>L-000799</t>
  </si>
  <si>
    <t>L-001173</t>
  </si>
  <si>
    <t>L-001548</t>
  </si>
  <si>
    <t>波力発電設備</t>
  </si>
  <si>
    <t>海洋エネルギー発電</t>
  </si>
  <si>
    <t>ブローホール（海岸の岩が波の浸食でできた穴）で、波の圧力で海水が地上に吹き出す空気をタービンで発電する。</t>
  </si>
  <si>
    <t>L-000564</t>
  </si>
  <si>
    <t>L-000800</t>
  </si>
  <si>
    <t>L-001174</t>
  </si>
  <si>
    <t>L-001549</t>
  </si>
  <si>
    <t>潮流発電設備</t>
  </si>
  <si>
    <t>潮流の運動エネルギーをタービンの回転を介して電気エネルギーに変換して発電する方式。タービンは回転軸の方向によって「水平軸型」と「垂直軸型」に分けられる。水平軸型が主流。設置形式には海底に固定する海底設置型と浮体型がある。</t>
  </si>
  <si>
    <t>L-000565</t>
  </si>
  <si>
    <t>L-000801</t>
  </si>
  <si>
    <t>L-001175</t>
  </si>
  <si>
    <t>L-001550</t>
  </si>
  <si>
    <t>地熱発電設備</t>
  </si>
  <si>
    <t>地熱発電</t>
  </si>
  <si>
    <t>地熱貯留層から約200～350℃の蒸気と熱水を取り出し、気水分離器で分離した後、その蒸気でタービンを回して発電する発電方式。気水分離器で分離した熱水は、還元井を通して再び地下に戻す。</t>
  </si>
  <si>
    <t>L-000566</t>
  </si>
  <si>
    <t>L-000802</t>
  </si>
  <si>
    <t>L-001176</t>
  </si>
  <si>
    <t>L-001551</t>
  </si>
  <si>
    <t>温水熱源小型バイナリー発電設備</t>
  </si>
  <si>
    <t>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t>
  </si>
  <si>
    <t>L-000233</t>
  </si>
  <si>
    <t>L-000567</t>
  </si>
  <si>
    <t>L-000803</t>
  </si>
  <si>
    <t>L-001177</t>
  </si>
  <si>
    <t>L-001552</t>
  </si>
  <si>
    <t>蒸気熱源小型バイナリー発電設備</t>
  </si>
  <si>
    <t>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蒸気を利用する。</t>
  </si>
  <si>
    <t>L-000234</t>
  </si>
  <si>
    <t>L-000568</t>
  </si>
  <si>
    <t>L-000804</t>
  </si>
  <si>
    <t>L-001178</t>
  </si>
  <si>
    <t>L-001553</t>
  </si>
  <si>
    <t>メタン発酵発電設備</t>
  </si>
  <si>
    <t>バイオマス発電</t>
  </si>
  <si>
    <t>微生物による嫌気性発酵によって有機物を分解し、その過程で発生するCH4 などを、ボイラ設備、発電設備に供給して発電する技術。</t>
  </si>
  <si>
    <t>L-000569</t>
  </si>
  <si>
    <t>L-000805</t>
  </si>
  <si>
    <t>L-001179</t>
  </si>
  <si>
    <t>L-001554</t>
  </si>
  <si>
    <t>木質バイオマス発電設備</t>
  </si>
  <si>
    <t>特に木質系バイオマスにおいて主に利用されており、熱利用、蒸気利用、得られた蒸気を利用して蒸気タービンにより発電利用されるもの</t>
  </si>
  <si>
    <t>L-000570</t>
  </si>
  <si>
    <t>L-000806</t>
  </si>
  <si>
    <t>L-001180</t>
  </si>
  <si>
    <t>L-001555</t>
  </si>
  <si>
    <t>ガスエンジン発電設備（メタン発酵発電用）</t>
  </si>
  <si>
    <t>バイオメタンガスを燃料にシリンダー内部で燃料の爆発（膨張）を発生させ、その圧力でピストンを往復動させ、その往復動を回転エネルギーに変える発電装置。ストイキオメトリ燃焼（理論空気で混合したガスが完全燃焼する方式）、リーンバーンと呼ばれる希薄燃焼の二つの方式があり、最近では予混合圧縮自着火燃焼といわれる高圧縮による自然着火でシリンダー内全体をメラメラと燃える点火プラグを用いないものが環境面や高効率化で注目を集めている。</t>
  </si>
  <si>
    <t>L-000237</t>
  </si>
  <si>
    <t>L-000571</t>
  </si>
  <si>
    <t>L-000807</t>
  </si>
  <si>
    <t>L-001181</t>
  </si>
  <si>
    <t>L-001556</t>
  </si>
  <si>
    <t>ディーゼル発電設備（バイオディーゼル燃料専用）</t>
    <phoneticPr fontId="16"/>
  </si>
  <si>
    <t>エネルギー転換</t>
    <phoneticPr fontId="16"/>
  </si>
  <si>
    <t>事業用発電（再エネ）</t>
    <phoneticPr fontId="16"/>
  </si>
  <si>
    <t>バイオマス発電</t>
    <phoneticPr fontId="16"/>
  </si>
  <si>
    <t>ディーゼルエンジンを主機関とする発電機であり、軽油や重油の代わりにバイオマスディーゼル燃料を用いる。バイオマスディーゼル燃料の使用によりCO2削減を実現するほか、非常時のバックアップや電力消費のピークカットに貢献する。</t>
  </si>
  <si>
    <t>L-001230</t>
  </si>
  <si>
    <t>L-001557</t>
  </si>
  <si>
    <t>水素タービン設備</t>
  </si>
  <si>
    <t>水素燃焼発電</t>
  </si>
  <si>
    <t>ガスタービンの燃料に水素を用いた発電方法。</t>
  </si>
  <si>
    <t>L-000575</t>
  </si>
  <si>
    <t>L-000810</t>
  </si>
  <si>
    <t>L-001185</t>
  </si>
  <si>
    <t>L-001558</t>
  </si>
  <si>
    <t>潜熱蓄熱輸送設備</t>
  </si>
  <si>
    <t>地域熱供給</t>
  </si>
  <si>
    <t>熱輸送</t>
  </si>
  <si>
    <t>潜熱蓄熱材（PCM:Phase Change Material）をコンテナに充填し、PCMの融解熱として高密度に熱エネルギーを蓄えて、車輌により広範囲に熱を供給する技術。</t>
  </si>
  <si>
    <t>L-000238</t>
  </si>
  <si>
    <t>L-000572</t>
  </si>
  <si>
    <t>L-000808</t>
  </si>
  <si>
    <t>L-001182</t>
  </si>
  <si>
    <t>L-001559</t>
  </si>
  <si>
    <t>事業用発電（化石）</t>
  </si>
  <si>
    <t>天然ガス火力発電</t>
  </si>
  <si>
    <t>天然ガスを燃料とし、ガスタービンと蒸気タービンにより発電する。多軸型では、複数のガスタービンに対して、一つの蒸気タービンとなる。天然ガスの持つエネルギーを、ガスタービン、蒸気タービンの2段階にカスケード利用することにより、高い効率で発電することができる。</t>
  </si>
  <si>
    <t>L-000573</t>
  </si>
  <si>
    <t>L-000809</t>
  </si>
  <si>
    <t>L-001183</t>
  </si>
  <si>
    <t>L-001560</t>
  </si>
  <si>
    <t>L-000574</t>
  </si>
  <si>
    <t>L-000834</t>
  </si>
  <si>
    <t>L-001184</t>
  </si>
  <si>
    <t>L-001561</t>
  </si>
  <si>
    <t>化学反応を用いた蓄熱サイクルシステム</t>
  </si>
  <si>
    <t>廃棄物・リサイクル</t>
  </si>
  <si>
    <t>中間処理</t>
  </si>
  <si>
    <t>従来の化石燃料の燃焼に対し、廃棄物焼却施設や工場から発生する高温域の余熱を、熱導管によらず化学蓄熱材により回収し、車両で需要側の施設に輸送する。導管敷設が不要でイニシャルコストを抑えた手法として期待される。酸化マグネシウム/水系化学蓄熱材の脱水反応（吸熱）により、300～400℃の廃熱を取り込み、水和反応（発熱）で放熱する。</t>
  </si>
  <si>
    <t>L-000576</t>
  </si>
  <si>
    <t>L-000811</t>
  </si>
  <si>
    <t>L-001186</t>
  </si>
  <si>
    <t>L-001562</t>
  </si>
  <si>
    <t>散水式下水処理設備</t>
    <phoneticPr fontId="16"/>
  </si>
  <si>
    <t>従来の標準活性汚泥法に対し、好気性処理の前段で高効率固液分離や嫌気性処理を行うことで、SS(浮遊物質量)やBOD(生物化学的酸素要求量)等の負荷を軽減し、曝気風量を軽減する。さらに、従来の水中曝気に代わる酸素供給方式(スポンジ担体への散水ろ過、循環式水処理)により好気性処理を行うことで、曝気に係る送風機設備の消費電力を削減する。</t>
  </si>
  <si>
    <t>L-000577</t>
  </si>
  <si>
    <t>L-000812</t>
  </si>
  <si>
    <t>L-001187</t>
  </si>
  <si>
    <t>従来の標準活性汚泥法に対し、セラミック平膜を用いて活性汚泥と処理水を分離する。処理水をそのまま再生水として使用できる。</t>
  </si>
  <si>
    <t>L-000578</t>
  </si>
  <si>
    <t>L-000813</t>
  </si>
  <si>
    <t>L-001188</t>
  </si>
  <si>
    <t>L-001564</t>
  </si>
  <si>
    <t>高度処理法（好気・無酸素1槽式）設備</t>
  </si>
  <si>
    <t>下水処理に必要な送風量を適切に制御することにより、「好気・無酸素槽」の1つの槽で硝化と脱ちつを同時に進行させ、従来の高度処理法で必要であった設備機器を使わずに同等のちっ素の処理水質を実現する。従来の高度処理法（好気層・無酸素層の2槽式）と同様に嫌気槽を設けることで、同等のりんの処理水質を確保する。</t>
  </si>
  <si>
    <t>L-000579</t>
  </si>
  <si>
    <t>L-000814</t>
  </si>
  <si>
    <t>L-001189</t>
  </si>
  <si>
    <t>L-001565</t>
  </si>
  <si>
    <t>下水汚泥処理水熱再資源化設備</t>
  </si>
  <si>
    <t>従来の脱水汚泥の直接燃焼に対し、下水汚泥を水熱反応により熱改質した上で、160～170℃でメタン発酵し、発生したメタン60%、CO2 40%のバイオガスをボイラ燃料として利用する。脱水された発酵残渣は、上記で発生した蒸気により乾燥し、有機肥料として地元還元、またはさらに乾燥させてバイオマス混焼を行う。</t>
  </si>
  <si>
    <t>L-000580</t>
  </si>
  <si>
    <t>L-000815</t>
  </si>
  <si>
    <t>L-001190</t>
  </si>
  <si>
    <t>L-001566</t>
  </si>
  <si>
    <t>管路内設置型下水熱回収・利用設備</t>
  </si>
  <si>
    <t>下水熱を熱交換器により採熱した上で、ヒートポンプにより空調や給湯、融雪に用いる。管路更生工事と同時に下水管路内に熱交換器を設置することにより、下水取水設備が不要となるほか、面的に敷設された下水管路に沿って都市部での広域的な導入を図ることができる。未処理水と熱回収管が直接触れる構造とすることにより、効率的な熱回収を図る。</t>
  </si>
  <si>
    <t>L-000581</t>
  </si>
  <si>
    <t>L-000816</t>
  </si>
  <si>
    <t>L-001191</t>
  </si>
  <si>
    <t>L-001567</t>
  </si>
  <si>
    <t>店頭設置型圧縮・破砕設備</t>
  </si>
  <si>
    <t>リサイクル</t>
  </si>
  <si>
    <t>ペットボトルまたは飲料缶を投入し、圧縮・破砕することにより1/3～1/8に減容する。</t>
  </si>
  <si>
    <t>L-000582</t>
  </si>
  <si>
    <t>L-000817</t>
  </si>
  <si>
    <t>L-001192</t>
  </si>
  <si>
    <t>L-001568</t>
  </si>
  <si>
    <t>非焼却型感染性医療廃棄物処理装置</t>
  </si>
  <si>
    <t>医療・福祉</t>
  </si>
  <si>
    <t>医療廃棄物をヒーターにより加熱処理を行った後に、圧力シリンダー内に投入し、加圧と加熱を行い、廃棄物を溶融しながら最終的に四角いケーキ状に加工する装置。従来、医療廃棄物は焼却処理を行っていたが、本装置による処理を行うことでマテリアルリサイクルが可能となり、主に病院に導入されている。</t>
  </si>
  <si>
    <t>L-000583</t>
  </si>
  <si>
    <t>L-000818</t>
  </si>
  <si>
    <t>L-001193</t>
  </si>
  <si>
    <t>L-001569</t>
  </si>
  <si>
    <t>天然ガス塵芥車</t>
  </si>
  <si>
    <t>収集運搬</t>
  </si>
  <si>
    <t>積込み・荷卸し駆動部分に関して、従来のエンジン駆動からバッテリーまたはキャパシタによる電動機駆動に変更するとともに、シャーシ部分を天然ガス自動車または天然ガスハイブリッド自動車とした塵芥車。</t>
  </si>
  <si>
    <t>L-000584</t>
  </si>
  <si>
    <t>L-000819</t>
  </si>
  <si>
    <t>L-001194</t>
  </si>
  <si>
    <t>L-001570</t>
  </si>
  <si>
    <t>ハイブリッド塵芥車</t>
  </si>
  <si>
    <t>従来のエンジン駆動の積込み・荷卸し駆動部分に対し、ハイブリッドディーゼル商用車のバッテリーからの電力でパッカー部電動機を駆動する。</t>
  </si>
  <si>
    <t>L-000585</t>
  </si>
  <si>
    <t>L-000820</t>
  </si>
  <si>
    <t>L-001195</t>
  </si>
  <si>
    <t>L-001571</t>
  </si>
  <si>
    <t>電動パッカー車（EVごみ収集車）</t>
  </si>
  <si>
    <t>積込み・荷卸し駆動部分に関して、従来のエンジン駆動から電動機駆動に変更するとともに、シャーシ部分を電気自動車とした塵芥車。川崎市では2015年度中の実証試験を目指し、シャーシ部分の電源として、ごみ焼却発電による電力を活用したEVごみ収集車による新しい「ごみ収集システム」試験に向けた検討を開始している。</t>
  </si>
  <si>
    <t>L-000586</t>
  </si>
  <si>
    <t>L-000821</t>
  </si>
  <si>
    <t>L-001196</t>
  </si>
  <si>
    <t>L-001572</t>
  </si>
  <si>
    <t>燃料電池塵芥車</t>
  </si>
  <si>
    <t>積込み・荷卸し駆動部分に関して、従来のエンジン駆動から電動機駆動に変更するとともに、シャーシ部分を燃料電池自動車とした塵芥車。</t>
  </si>
  <si>
    <t>L-000587</t>
  </si>
  <si>
    <t>L-000822</t>
  </si>
  <si>
    <t>L-001197</t>
  </si>
  <si>
    <t>L-001573</t>
  </si>
  <si>
    <t>廃棄物由来の燃料・合成燃料製造</t>
  </si>
  <si>
    <t>従来の産業廃棄物の直接埋立または直接燃焼に対し、産業廃棄物中のプラスチック・紙分を主原料として、夾雑物を除去・固形化して燃料を製造する。</t>
  </si>
  <si>
    <t>L-000588</t>
  </si>
  <si>
    <t>L-000823</t>
  </si>
  <si>
    <t>L-001198</t>
  </si>
  <si>
    <t>L-001574</t>
  </si>
  <si>
    <t>下水汚泥炭化設備</t>
  </si>
  <si>
    <t>従来の助燃剤を要する脱水汚泥の直接燃焼に対し、下水汚泥を脱水後、低酸素もしくは無酸素状態で蒸し焼きすることにより炭化し、固形燃料とする。生成した固形燃料は火力発電所や工場等で利用される。</t>
  </si>
  <si>
    <t>L-000589</t>
  </si>
  <si>
    <t>L-000824</t>
  </si>
  <si>
    <t>L-001199</t>
  </si>
  <si>
    <t>L-001575</t>
  </si>
  <si>
    <t>廃棄物発電設備（一般廃棄物）</t>
  </si>
  <si>
    <t>廃棄物火力発電</t>
  </si>
  <si>
    <t>廃棄物を直接燃焼し、排ガスから蒸気を排熱回収した後、400℃、40気圧の条件下で蒸気タービン発電機で発電する。火格子が移動するストーカー炉式、流動する砂を使う流動床炉式、コークスとごみを上部から投入するシャフト炉式がある。一般廃棄物のバイオマス比率は約60%であり、バイオマス分の燃焼は再生可能エネルギーにカウントされる。</t>
  </si>
  <si>
    <t>L-000590</t>
  </si>
  <si>
    <t>L-000825</t>
  </si>
  <si>
    <t>L-001200</t>
  </si>
  <si>
    <t>L-001576</t>
  </si>
  <si>
    <t>廃棄物発電設備（産業廃棄物）</t>
  </si>
  <si>
    <t>廃棄物を直接燃焼し、排ガスから蒸気を排熱回収した後、蒸気タービン発電機で発電する。火格子が移動するストーカー炉式、流動する砂を使う流動床炉式等がある。</t>
  </si>
  <si>
    <t>L-000591</t>
  </si>
  <si>
    <t>L-000826</t>
  </si>
  <si>
    <t>L-001201</t>
  </si>
  <si>
    <t>L-001577</t>
  </si>
  <si>
    <t>下水汚泥焼却発電設備</t>
  </si>
  <si>
    <t>従来の助燃剤を要する脱水汚泥の直接燃焼に対し、脱水後の下水汚泥を自燃させ、排ガスから蒸気を排熱回収した後、蒸気タービン発電機で発電する。</t>
  </si>
  <si>
    <t>L-000592</t>
  </si>
  <si>
    <t>L-000827</t>
  </si>
  <si>
    <t>L-001202</t>
  </si>
  <si>
    <t>L-001578</t>
  </si>
  <si>
    <t>下水汚泥ガス化発電設備</t>
  </si>
  <si>
    <t>従来の助燃剤を要する脱水汚泥の直接燃焼に対し、下水汚泥を脱水、乾燥した上で、熱分解(蒸し焼き)を行い熱分解ガスを取出し、改質炉の部分燃焼により水素、一酸化炭素、メタンなどの可燃性ガスに改質・精製した上で、ガスエンジン等により発電する。生成ガスに都市ガスを混合することで、安定的に任意の規模で発電を行うことも可能である。</t>
  </si>
  <si>
    <t>L-000593</t>
  </si>
  <si>
    <t>L-000828</t>
  </si>
  <si>
    <t>L-001203</t>
  </si>
  <si>
    <t>L-001579</t>
  </si>
  <si>
    <t>リン回収設備HAP法（し尿・浄化槽汚泥用）</t>
  </si>
  <si>
    <t>リン回収設備</t>
  </si>
  <si>
    <t>りん酸を含む汚水の生物処理水に対して、晶析槽においてカルシウム材を添加し、ｐH調整することによりHAP(ヒドロキシアパタイト、(Ca10(PO4)6(OH)2)の結晶を析出させる方法。回収したリンは副産りん酸肥料として再利用可能。</t>
  </si>
  <si>
    <t>L-000260</t>
  </si>
  <si>
    <t>L-000594</t>
  </si>
  <si>
    <t>L-000829</t>
  </si>
  <si>
    <t>L-001204</t>
  </si>
  <si>
    <t>L-001580</t>
  </si>
  <si>
    <t>リン回収設備MAP法（し尿・浄化槽汚泥用）</t>
  </si>
  <si>
    <t>りん酸を含む汚水に対して、晶析槽においてマグネシウム材を添加し、ｐH調整することによりMAP(リン酸マグネシウムアンモニウム、(MgNH4PO4)の結晶を析出させる方法。回収したリンは化成肥料として再利用可能。</t>
  </si>
  <si>
    <t>L-000261</t>
  </si>
  <si>
    <t>L-000595</t>
  </si>
  <si>
    <t>L-000830</t>
  </si>
  <si>
    <t>L-001205</t>
  </si>
  <si>
    <t>L-001581</t>
  </si>
  <si>
    <t>リン回収設備MAP法（下水汚泥用）</t>
  </si>
  <si>
    <t>脱水ろ液からリン回収する従来事例に対し、よりリン含有量の高い下水汚泥からMAP（リン酸マグネシウムアンモニウム）として回収する「MAP法」が平成24/25年度国交省B-DASH採択事業で開発された。回収したリンは配合肥料（化成肥料）として再利用可能。</t>
  </si>
  <si>
    <t>L-000262</t>
  </si>
  <si>
    <t>L-000596</t>
  </si>
  <si>
    <t>L-000831</t>
  </si>
  <si>
    <t>L-001206</t>
  </si>
  <si>
    <t>L-001582</t>
  </si>
  <si>
    <t>アルミスクラップのLIBS（レーザー誘起プラズマ分光分析）選別設備</t>
  </si>
  <si>
    <t>選別機</t>
  </si>
  <si>
    <t>LIBS(レーザー誘起プラズマ分光分析)は、強力なレーザーパルスを照射してプラズマを作り出し、プラズマ中の原子・電子から放射される光を光ファイバーで収集し、分光分析する手法。あらゆる元素の検知が可能であるため、アルミを含む金属くずに適用することにより、アルミを合金系統別に分別することができる。回収するアルミ合金の純度を高め、アルミのリサイクル率を高めることにより、アルミニウム新地金の使用量を減らし、製錬時のCO2排出削減に寄与する。</t>
  </si>
  <si>
    <t>L-000597</t>
  </si>
  <si>
    <t>L-000832</t>
  </si>
  <si>
    <t>L-001207</t>
  </si>
  <si>
    <t>L-001583</t>
  </si>
  <si>
    <t>近赤外線樹脂選別機</t>
  </si>
  <si>
    <t>プラスチックに近赤外線を照射すると材質により吸収される波長が異なることを利用し、特定の材質の選別を行う。コンベア先端のエアノズルで吹き落とし選別する。PVC,PVDC除去（サーマルリサイクル）やPP,PS,ABS選別（マテリアルリサイクル）に使用される。</t>
  </si>
  <si>
    <t>L-000264</t>
  </si>
  <si>
    <t>L-000598</t>
  </si>
  <si>
    <t>L-000833</t>
  </si>
  <si>
    <t>L-001208</t>
  </si>
  <si>
    <t>設備・機器等の名称</t>
    <rPh sb="0" eb="2">
      <t>セツビ</t>
    </rPh>
    <rPh sb="3" eb="5">
      <t>キキ</t>
    </rPh>
    <rPh sb="5" eb="6">
      <t>トウ</t>
    </rPh>
    <rPh sb="7" eb="9">
      <t>メイショウ</t>
    </rPh>
    <phoneticPr fontId="39"/>
  </si>
  <si>
    <r>
      <rPr>
        <sz val="11"/>
        <rFont val="ＭＳ Ｐゴシック"/>
        <family val="3"/>
        <charset val="128"/>
      </rPr>
      <t>原理・しくみ</t>
    </r>
    <rPh sb="0" eb="2">
      <t>ゲンリ</t>
    </rPh>
    <phoneticPr fontId="39"/>
  </si>
  <si>
    <t>クラス</t>
  </si>
  <si>
    <r>
      <rPr>
        <sz val="11"/>
        <rFont val="ＭＳ Ｐゴシック"/>
        <family val="3"/>
        <charset val="128"/>
      </rPr>
      <t>部門</t>
    </r>
    <r>
      <rPr>
        <sz val="11"/>
        <rFont val="Arial"/>
        <family val="2"/>
      </rPr>
      <t>2</t>
    </r>
    <rPh sb="0" eb="2">
      <t>ブモン</t>
    </rPh>
    <phoneticPr fontId="39"/>
  </si>
  <si>
    <r>
      <rPr>
        <sz val="11"/>
        <rFont val="ＭＳ Ｐゴシック"/>
        <family val="3"/>
        <charset val="128"/>
      </rPr>
      <t>技術分類</t>
    </r>
    <rPh sb="0" eb="2">
      <t>ギジュツ</t>
    </rPh>
    <rPh sb="2" eb="4">
      <t>ブンルイ</t>
    </rPh>
    <phoneticPr fontId="39"/>
  </si>
  <si>
    <r>
      <rPr>
        <sz val="11"/>
        <rFont val="ＭＳ Ｐゴシック"/>
        <family val="3"/>
        <charset val="128"/>
      </rPr>
      <t>クラス</t>
    </r>
    <r>
      <rPr>
        <sz val="11"/>
        <rFont val="Arial"/>
        <family val="2"/>
      </rPr>
      <t xml:space="preserve"> </t>
    </r>
    <r>
      <rPr>
        <sz val="11"/>
        <rFont val="ＭＳ Ｐゴシック"/>
        <family val="3"/>
        <charset val="128"/>
      </rPr>
      <t>能力（単位）</t>
    </r>
    <rPh sb="7" eb="9">
      <t>タンイ</t>
    </rPh>
    <phoneticPr fontId="16"/>
  </si>
  <si>
    <t>2018</t>
  </si>
  <si>
    <t>相当馬力数</t>
  </si>
  <si>
    <t>7.5HP以下</t>
  </si>
  <si>
    <t>COPp</t>
  </si>
  <si>
    <t>標準規格による評価</t>
  </si>
  <si>
    <t>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t>
  </si>
  <si>
    <t>JRA4067:2015またはJISB8627:2006</t>
  </si>
  <si>
    <t>いずれもガスヒートポンプ冷暖房機</t>
  </si>
  <si>
    <t>JRA4067:2015またはJISB8627:2 006に準拠。ただし、電源の周波数は、50Hzとする。</t>
  </si>
  <si>
    <t>S-001778</t>
  </si>
  <si>
    <t>S-002139</t>
  </si>
  <si>
    <t>S-003275</t>
  </si>
  <si>
    <t>S-004535</t>
  </si>
  <si>
    <t>7.5HP超10HP以下</t>
  </si>
  <si>
    <t>JRA4067:2015またはJISB8627:2006に準拠。ただし、電源の周波数は、50Hzとする。</t>
  </si>
  <si>
    <t>S-001779</t>
  </si>
  <si>
    <t>S-002112</t>
  </si>
  <si>
    <t>S-003276</t>
  </si>
  <si>
    <t>S-004536</t>
  </si>
  <si>
    <t>10HP超16HP以下</t>
  </si>
  <si>
    <t>S-001780</t>
  </si>
  <si>
    <t>S-002110</t>
  </si>
  <si>
    <t>S-003277</t>
  </si>
  <si>
    <t>S-004537</t>
  </si>
  <si>
    <t>16HP超25HP以下</t>
  </si>
  <si>
    <t>S-001781</t>
  </si>
  <si>
    <t>S-002150</t>
  </si>
  <si>
    <t>S-003278</t>
  </si>
  <si>
    <t>S-004538</t>
  </si>
  <si>
    <t>25HP超</t>
  </si>
  <si>
    <t>S-001782</t>
  </si>
  <si>
    <t>S-002115</t>
  </si>
  <si>
    <t>S-003279</t>
  </si>
  <si>
    <t>S-004539</t>
  </si>
  <si>
    <t>別紙参照</t>
  </si>
  <si>
    <t>期間成績係数（APFp）</t>
  </si>
  <si>
    <t>JISB8627:2015</t>
  </si>
  <si>
    <t>ガスヒートポンプ冷暖房機</t>
  </si>
  <si>
    <t>JISB8627:2015に準拠</t>
  </si>
  <si>
    <t>S-001773</t>
  </si>
  <si>
    <t>S-002130</t>
  </si>
  <si>
    <t>S-003300</t>
  </si>
  <si>
    <t>S-004674</t>
  </si>
  <si>
    <t>S-001774</t>
  </si>
  <si>
    <t>S-002134</t>
  </si>
  <si>
    <t>S-003280</t>
  </si>
  <si>
    <t>S-004540</t>
  </si>
  <si>
    <t>S-001775</t>
  </si>
  <si>
    <t>S-002143</t>
  </si>
  <si>
    <t>S-003281</t>
  </si>
  <si>
    <t>S-004541</t>
  </si>
  <si>
    <t>S-001776</t>
  </si>
  <si>
    <t>S-002113</t>
  </si>
  <si>
    <t>S-003282</t>
  </si>
  <si>
    <t>S-004542</t>
  </si>
  <si>
    <t>S-001777</t>
  </si>
  <si>
    <t>S-002116</t>
  </si>
  <si>
    <t>S-003283</t>
  </si>
  <si>
    <t>S-004543</t>
  </si>
  <si>
    <t>寒冷地仕様</t>
  </si>
  <si>
    <t>S-001788</t>
  </si>
  <si>
    <t>S-002114</t>
  </si>
  <si>
    <t>S-003284</t>
  </si>
  <si>
    <t>S-004544</t>
  </si>
  <si>
    <t>S-001789</t>
  </si>
  <si>
    <t>S-002135</t>
  </si>
  <si>
    <t>S-003285</t>
  </si>
  <si>
    <t>S-004545</t>
  </si>
  <si>
    <t>S-001790</t>
  </si>
  <si>
    <t>S-002111</t>
  </si>
  <si>
    <t>S-003286</t>
  </si>
  <si>
    <t>S-004546</t>
  </si>
  <si>
    <t>S-001791</t>
  </si>
  <si>
    <t>S-002148</t>
  </si>
  <si>
    <t>S-003287</t>
  </si>
  <si>
    <t>S-004547</t>
  </si>
  <si>
    <t>S-001792</t>
  </si>
  <si>
    <t>S-002108</t>
  </si>
  <si>
    <t>S-003288</t>
  </si>
  <si>
    <t>S-004548</t>
  </si>
  <si>
    <t>S-001783</t>
  </si>
  <si>
    <t>S-002107</t>
  </si>
  <si>
    <t>S-003302</t>
  </si>
  <si>
    <t>S-004781</t>
  </si>
  <si>
    <t>S-001784</t>
  </si>
  <si>
    <t>S-002153</t>
  </si>
  <si>
    <t>S-003289</t>
  </si>
  <si>
    <t>S-004549</t>
  </si>
  <si>
    <t>S-001785</t>
  </si>
  <si>
    <t>S-002109</t>
  </si>
  <si>
    <t>S-003290</t>
  </si>
  <si>
    <t>S-004550</t>
  </si>
  <si>
    <t>S-001786</t>
  </si>
  <si>
    <t>S-002138</t>
  </si>
  <si>
    <t>S-003291</t>
  </si>
  <si>
    <t>S-004551</t>
  </si>
  <si>
    <t>S-001787</t>
  </si>
  <si>
    <t>S-002132</t>
  </si>
  <si>
    <t>S-003292</t>
  </si>
  <si>
    <t>S-004552</t>
  </si>
  <si>
    <t>発電機付</t>
  </si>
  <si>
    <t>S-001798</t>
  </si>
  <si>
    <t>S-002144</t>
  </si>
  <si>
    <t>S-003304</t>
  </si>
  <si>
    <t>S-004784</t>
  </si>
  <si>
    <t>S-001799</t>
  </si>
  <si>
    <t>S-002140</t>
  </si>
  <si>
    <t>S-003307</t>
  </si>
  <si>
    <t>S-004785</t>
  </si>
  <si>
    <t>S-001800</t>
  </si>
  <si>
    <t>S-002102</t>
  </si>
  <si>
    <t>S-003293</t>
  </si>
  <si>
    <t>S-004553</t>
  </si>
  <si>
    <t>S-001801</t>
  </si>
  <si>
    <t>S-002147</t>
  </si>
  <si>
    <t>S-003294</t>
  </si>
  <si>
    <t>S-004554</t>
  </si>
  <si>
    <t>S-001802</t>
  </si>
  <si>
    <t>S-002105</t>
  </si>
  <si>
    <t>S-003296</t>
  </si>
  <si>
    <t>S-004555</t>
  </si>
  <si>
    <t>S-001793</t>
  </si>
  <si>
    <t>S-002152</t>
  </si>
  <si>
    <t>S-003308</t>
  </si>
  <si>
    <t>S-004787</t>
  </si>
  <si>
    <t>S-001794</t>
  </si>
  <si>
    <t>S-002154</t>
  </si>
  <si>
    <t>S-003309</t>
  </si>
  <si>
    <t>S-004790</t>
  </si>
  <si>
    <t>S-001795</t>
  </si>
  <si>
    <t>S-002145</t>
  </si>
  <si>
    <t>S-003295</t>
  </si>
  <si>
    <t>S-004556</t>
  </si>
  <si>
    <t>S-001796</t>
  </si>
  <si>
    <t>S-002104</t>
  </si>
  <si>
    <t>S-003297</t>
  </si>
  <si>
    <t>S-004557</t>
  </si>
  <si>
    <t>S-001797</t>
  </si>
  <si>
    <t>S-002106</t>
  </si>
  <si>
    <t>S-003299</t>
  </si>
  <si>
    <t>S-004558</t>
  </si>
  <si>
    <t>冷房能力</t>
  </si>
  <si>
    <t>4.0kW以下</t>
  </si>
  <si>
    <t>通年エネルギー消費効率（APF）</t>
  </si>
  <si>
    <t>JISB8616:2015</t>
  </si>
  <si>
    <t>パッケージエアコンディショナ</t>
  </si>
  <si>
    <t>JISB8616:2015に準拠</t>
  </si>
  <si>
    <t>S-001803</t>
  </si>
  <si>
    <t>S-002165</t>
  </si>
  <si>
    <t>S-003311</t>
  </si>
  <si>
    <t>S-004559</t>
  </si>
  <si>
    <t>4.0kW超 5.0kW以下</t>
  </si>
  <si>
    <t>S-001804</t>
  </si>
  <si>
    <t>S-002156</t>
  </si>
  <si>
    <t>S-003316</t>
  </si>
  <si>
    <t>S-004560</t>
  </si>
  <si>
    <t>5.0kW超 6.3kW以下</t>
  </si>
  <si>
    <t>S-001805</t>
  </si>
  <si>
    <t>S-002161</t>
  </si>
  <si>
    <t>S-003318</t>
  </si>
  <si>
    <t>S-004561</t>
  </si>
  <si>
    <t>6.3kW超 11.2kW以下</t>
  </si>
  <si>
    <t>S-001806</t>
  </si>
  <si>
    <t>S-002163</t>
  </si>
  <si>
    <t>S-003389</t>
  </si>
  <si>
    <t>S-004562</t>
  </si>
  <si>
    <t>11.2kW超 16.0kW以下</t>
  </si>
  <si>
    <t>S-001807</t>
  </si>
  <si>
    <t>S-002158</t>
  </si>
  <si>
    <t>S-003396</t>
  </si>
  <si>
    <t>S-004563</t>
  </si>
  <si>
    <t>16.0kW超</t>
  </si>
  <si>
    <t>S-001808</t>
  </si>
  <si>
    <t>S-002159</t>
  </si>
  <si>
    <t>S-003398</t>
  </si>
  <si>
    <t>S-004564</t>
  </si>
  <si>
    <t>28kW以下</t>
  </si>
  <si>
    <t>S-001809</t>
  </si>
  <si>
    <t>S-002172</t>
  </si>
  <si>
    <t>S-003404</t>
  </si>
  <si>
    <t>S-004565</t>
  </si>
  <si>
    <t>28kW超 45kW以下</t>
  </si>
  <si>
    <t>S-001810</t>
  </si>
  <si>
    <t>S-002166</t>
  </si>
  <si>
    <t>S-003410</t>
  </si>
  <si>
    <t>S-004566</t>
  </si>
  <si>
    <t>45kW超 56kW以下</t>
  </si>
  <si>
    <t>S-001811</t>
  </si>
  <si>
    <t>S-002171</t>
  </si>
  <si>
    <t>S-003414</t>
  </si>
  <si>
    <t>S-004567</t>
  </si>
  <si>
    <t>56kW超 80kW以下</t>
  </si>
  <si>
    <t>S-001812</t>
  </si>
  <si>
    <t>S-002173</t>
  </si>
  <si>
    <t>S-003417</t>
  </si>
  <si>
    <t>S-004568</t>
  </si>
  <si>
    <t>80kW超 112kW以下</t>
  </si>
  <si>
    <t>S-001813</t>
  </si>
  <si>
    <t>S-002169</t>
  </si>
  <si>
    <t>S-003423</t>
  </si>
  <si>
    <t>S-004569</t>
  </si>
  <si>
    <t>112kW超 140kW以下</t>
  </si>
  <si>
    <t>S-001814</t>
  </si>
  <si>
    <t>S-002174</t>
  </si>
  <si>
    <t>S-003426</t>
  </si>
  <si>
    <t>S-004570</t>
  </si>
  <si>
    <t>140kW超</t>
  </si>
  <si>
    <t>S-001815</t>
  </si>
  <si>
    <t>S-002168</t>
  </si>
  <si>
    <t>S-003431</t>
  </si>
  <si>
    <t>S-004571</t>
  </si>
  <si>
    <t>排熱利用型</t>
  </si>
  <si>
    <t>9.8kW</t>
  </si>
  <si>
    <t>成績係数（COP）</t>
  </si>
  <si>
    <t>JISB8615-2</t>
  </si>
  <si>
    <t>エアコンディショナ－第２部：ダクト接続形エアコンディショナ及び空気対空気ヒートポンプ－定格性能及び運転性能試験方法</t>
  </si>
  <si>
    <t>JISB8615-2に準拠</t>
  </si>
  <si>
    <t>JISB8615-2に準拠。ただし、ユニット吸込温度については55℃とする。</t>
  </si>
  <si>
    <t>S-001816</t>
  </si>
  <si>
    <t>S-002175</t>
  </si>
  <si>
    <t>S-003440</t>
  </si>
  <si>
    <t>S-004572</t>
  </si>
  <si>
    <t>14.0kW以下</t>
  </si>
  <si>
    <t>S-001817</t>
  </si>
  <si>
    <t>S-002176</t>
  </si>
  <si>
    <t>S-003444</t>
  </si>
  <si>
    <t>S-004573</t>
  </si>
  <si>
    <t>14.0kW超 16.0kW以下</t>
  </si>
  <si>
    <t>S-001818</t>
  </si>
  <si>
    <t>S-002186</t>
  </si>
  <si>
    <t>S-003448</t>
  </si>
  <si>
    <t>S-004574</t>
  </si>
  <si>
    <t>16.0kW超 22.4kW以下</t>
  </si>
  <si>
    <t>S-001819</t>
  </si>
  <si>
    <t>S-002179</t>
  </si>
  <si>
    <t>S-003453</t>
  </si>
  <si>
    <t>S-004576</t>
  </si>
  <si>
    <t>22.4kW超 28.0kW以下</t>
  </si>
  <si>
    <t>S-001820</t>
  </si>
  <si>
    <t>S-002177</t>
  </si>
  <si>
    <t>S-003458</t>
  </si>
  <si>
    <t>S-004577</t>
  </si>
  <si>
    <t>28.0kW超 33.5kW以下</t>
  </si>
  <si>
    <t>S-001821</t>
  </si>
  <si>
    <t>S-002192</t>
  </si>
  <si>
    <t>S-003462</t>
  </si>
  <si>
    <t>S-004579</t>
  </si>
  <si>
    <t>33.5kW超 40.0kW以下</t>
  </si>
  <si>
    <t>S-001822</t>
  </si>
  <si>
    <t>S-002188</t>
  </si>
  <si>
    <t>S-003468</t>
  </si>
  <si>
    <t>S-004581</t>
  </si>
  <si>
    <t>40.0kW超 56.0kW以下</t>
  </si>
  <si>
    <t>S-001823</t>
  </si>
  <si>
    <t>S-002190</t>
  </si>
  <si>
    <t>S-003469</t>
  </si>
  <si>
    <t>S-004582</t>
  </si>
  <si>
    <t>56.0kW超 69.0kW以下</t>
  </si>
  <si>
    <t>S-001824</t>
  </si>
  <si>
    <t>S-002189</t>
  </si>
  <si>
    <t>S-003470</t>
  </si>
  <si>
    <t>S-004583</t>
  </si>
  <si>
    <t>69.0kW超 80.0kW以下</t>
  </si>
  <si>
    <t>S-001825</t>
  </si>
  <si>
    <t>S-002181</t>
  </si>
  <si>
    <t>S-003471</t>
  </si>
  <si>
    <t>S-004584</t>
  </si>
  <si>
    <t>80.0kW超 90.0kW以下</t>
  </si>
  <si>
    <t>S-001826</t>
  </si>
  <si>
    <t>S-002184</t>
  </si>
  <si>
    <t>S-003472</t>
  </si>
  <si>
    <t>S-004585</t>
  </si>
  <si>
    <t>90.0kW超</t>
  </si>
  <si>
    <t>S-001827</t>
  </si>
  <si>
    <t>S-002182</t>
  </si>
  <si>
    <t>S-003473</t>
  </si>
  <si>
    <t>S-004586</t>
  </si>
  <si>
    <t>蓄熱利用冷房能力</t>
  </si>
  <si>
    <t>日量蓄熱利用冷房効率</t>
  </si>
  <si>
    <t>JRA4053:2007</t>
  </si>
  <si>
    <t>氷蓄熱式パッケージエアコンディショナ</t>
  </si>
  <si>
    <t>JRA4053:2007に準拠</t>
  </si>
  <si>
    <t>S-001828</t>
  </si>
  <si>
    <t>S-002195</t>
  </si>
  <si>
    <t>S-003474</t>
  </si>
  <si>
    <t>S-004587</t>
  </si>
  <si>
    <t>14.0kW超16.0kW以下</t>
  </si>
  <si>
    <t>S-001829</t>
  </si>
  <si>
    <t>S-002198</t>
  </si>
  <si>
    <t>S-003475</t>
  </si>
  <si>
    <t>S-004588</t>
  </si>
  <si>
    <t>16.0kW超22.4kW以下</t>
  </si>
  <si>
    <t>S-001830</t>
  </si>
  <si>
    <t>S-002193</t>
  </si>
  <si>
    <t>S-003476</t>
  </si>
  <si>
    <t>S-004797</t>
  </si>
  <si>
    <t>22.4kW超28.0kW以下</t>
  </si>
  <si>
    <t>S-001831</t>
  </si>
  <si>
    <t>S-002197</t>
  </si>
  <si>
    <t>S-003477</t>
  </si>
  <si>
    <t>S-004619</t>
  </si>
  <si>
    <t>28.0kW超45.0kW以下</t>
  </si>
  <si>
    <t>S-001832</t>
  </si>
  <si>
    <t>S-002203</t>
  </si>
  <si>
    <t>S-003481</t>
  </si>
  <si>
    <t>S-004805</t>
  </si>
  <si>
    <t>45.0kW超56.0kW以下</t>
  </si>
  <si>
    <t>S-001833</t>
  </si>
  <si>
    <t>S-002206</t>
  </si>
  <si>
    <t>S-003485</t>
  </si>
  <si>
    <t>S-004808</t>
  </si>
  <si>
    <t>56.0kW超80.0kW以下</t>
  </si>
  <si>
    <t>S-001834</t>
  </si>
  <si>
    <t>S-002200</t>
  </si>
  <si>
    <t>S-003486</t>
  </si>
  <si>
    <t>S-004812</t>
  </si>
  <si>
    <t>80.0kW超112.0kW以下</t>
  </si>
  <si>
    <t>S-001835</t>
  </si>
  <si>
    <t>S-002208</t>
  </si>
  <si>
    <t>S-003491</t>
  </si>
  <si>
    <t>S-004814</t>
  </si>
  <si>
    <t>112.0kW超</t>
  </si>
  <si>
    <t>S-001836</t>
  </si>
  <si>
    <t>S-002205</t>
  </si>
  <si>
    <t>S-003500</t>
  </si>
  <si>
    <t>S-004589</t>
  </si>
  <si>
    <t>冷却能力</t>
  </si>
  <si>
    <t>200RT未満</t>
  </si>
  <si>
    <t>期間成績係数（IPLV）</t>
  </si>
  <si>
    <t>JISB8621:2011</t>
  </si>
  <si>
    <t>遠心冷凍機</t>
  </si>
  <si>
    <t>JISB8621:2011に準拠</t>
  </si>
  <si>
    <t>S-001846</t>
  </si>
  <si>
    <t>S-002222</t>
  </si>
  <si>
    <t>S-003504</t>
  </si>
  <si>
    <t>S-004590</t>
  </si>
  <si>
    <t>200RT以上250RT未満</t>
  </si>
  <si>
    <t>S-005784</t>
  </si>
  <si>
    <t>250RT以上300RT未満</t>
  </si>
  <si>
    <t>S-005785</t>
  </si>
  <si>
    <t>300RT以上350RT未満</t>
  </si>
  <si>
    <t>S-005786</t>
  </si>
  <si>
    <t>350RT以上400RT未満</t>
  </si>
  <si>
    <t>S-005787</t>
  </si>
  <si>
    <t>400RT以上500RT未満</t>
  </si>
  <si>
    <t>S-001849</t>
  </si>
  <si>
    <t>S-002234</t>
  </si>
  <si>
    <t>S-003507</t>
  </si>
  <si>
    <t>S-004595</t>
  </si>
  <si>
    <t>500RT以上600RT未満</t>
  </si>
  <si>
    <t>S-001850</t>
  </si>
  <si>
    <t>S-002228</t>
  </si>
  <si>
    <t>S-003509</t>
  </si>
  <si>
    <t>S-004597</t>
  </si>
  <si>
    <t>600RT以上700RT未満</t>
  </si>
  <si>
    <t>S-001851</t>
  </si>
  <si>
    <t>S-002226</t>
  </si>
  <si>
    <t>S-003510</t>
  </si>
  <si>
    <t>S-004599</t>
  </si>
  <si>
    <t>700RT以上1000RT未満</t>
  </si>
  <si>
    <t>S-001852</t>
  </si>
  <si>
    <t>S-002227</t>
  </si>
  <si>
    <t>S-003511</t>
  </si>
  <si>
    <t>S-004601</t>
  </si>
  <si>
    <t>1000RT以上1500RT未満</t>
  </si>
  <si>
    <t>S-001853</t>
  </si>
  <si>
    <t>S-002225</t>
  </si>
  <si>
    <t>S-003512</t>
  </si>
  <si>
    <t>S-004602</t>
  </si>
  <si>
    <t>1500RT以上</t>
  </si>
  <si>
    <t>S-001854</t>
  </si>
  <si>
    <t>S-002229</t>
  </si>
  <si>
    <t>S-003513</t>
  </si>
  <si>
    <t>S-004604</t>
  </si>
  <si>
    <t>S-001837</t>
  </si>
  <si>
    <t>S-002216</t>
  </si>
  <si>
    <t>S-003514</t>
  </si>
  <si>
    <t>S-004605</t>
  </si>
  <si>
    <t>S-005788</t>
  </si>
  <si>
    <t>S-005789</t>
  </si>
  <si>
    <t>S-005790</t>
  </si>
  <si>
    <t>S-005791</t>
  </si>
  <si>
    <t>S-001840</t>
  </si>
  <si>
    <t>S-002221</t>
  </si>
  <si>
    <t>S-003517</t>
  </si>
  <si>
    <t>S-004613</t>
  </si>
  <si>
    <t>S-001841</t>
  </si>
  <si>
    <t>S-002220</t>
  </si>
  <si>
    <t>S-003518</t>
  </si>
  <si>
    <t>S-004614</t>
  </si>
  <si>
    <t>S-001842</t>
  </si>
  <si>
    <t>S-002219</t>
  </si>
  <si>
    <t>S-003519</t>
  </si>
  <si>
    <t>S-004616</t>
  </si>
  <si>
    <t>S-001843</t>
  </si>
  <si>
    <t>S-002224</t>
  </si>
  <si>
    <t>S-003520</t>
  </si>
  <si>
    <t>S-004618</t>
  </si>
  <si>
    <t>S-001844</t>
  </si>
  <si>
    <t>S-002223</t>
  </si>
  <si>
    <t>S-003521</t>
  </si>
  <si>
    <t>S-005796</t>
  </si>
  <si>
    <t>S-001845</t>
  </si>
  <si>
    <t>S-002217</t>
  </si>
  <si>
    <t>S-003522</t>
  </si>
  <si>
    <t>S-004620</t>
  </si>
  <si>
    <t>S-001855</t>
  </si>
  <si>
    <t>S-002238</t>
  </si>
  <si>
    <t>S-003523</t>
  </si>
  <si>
    <t>S-004621</t>
  </si>
  <si>
    <t>300RT以上400RT未満</t>
  </si>
  <si>
    <t>S-001856</t>
  </si>
  <si>
    <t>S-002240</t>
  </si>
  <si>
    <t>S-003524</t>
  </si>
  <si>
    <t>S-004816</t>
  </si>
  <si>
    <t>40.0kW以下</t>
  </si>
  <si>
    <t>JISB8613:1994またはJRA4066:2014</t>
  </si>
  <si>
    <t>いずれもウォータチリングユニット</t>
  </si>
  <si>
    <t>JISB8613:1994またはJRA4066:2014に準拠</t>
  </si>
  <si>
    <t>S-001857</t>
  </si>
  <si>
    <t>S-002243</t>
  </si>
  <si>
    <t>S-003525</t>
  </si>
  <si>
    <t>S-004622</t>
  </si>
  <si>
    <t>40.0kW超80.0kW以下</t>
  </si>
  <si>
    <t>S-001858</t>
  </si>
  <si>
    <t>S-002262</t>
  </si>
  <si>
    <t>S-003526</t>
  </si>
  <si>
    <t>S-004623</t>
  </si>
  <si>
    <t>80.0kW超118.0kW以下</t>
  </si>
  <si>
    <t>S-001859</t>
  </si>
  <si>
    <t>S-002268</t>
  </si>
  <si>
    <t>S-003527</t>
  </si>
  <si>
    <t>S-004624</t>
  </si>
  <si>
    <t>118.0kW超180.0kW以下</t>
  </si>
  <si>
    <t>S-001860</t>
  </si>
  <si>
    <t>S-002264</t>
  </si>
  <si>
    <t>S-003528</t>
  </si>
  <si>
    <t>S-004625</t>
  </si>
  <si>
    <t>180.0kW超500.0kW以下</t>
  </si>
  <si>
    <t>S-001861</t>
  </si>
  <si>
    <t>S-002286</t>
  </si>
  <si>
    <t>S-003529</t>
  </si>
  <si>
    <t>S-004626</t>
  </si>
  <si>
    <t>500.0kW超1000.0kW以下</t>
  </si>
  <si>
    <t>S-001862</t>
  </si>
  <si>
    <t>S-002290</t>
  </si>
  <si>
    <t>S-003530</t>
  </si>
  <si>
    <t>S-004627</t>
  </si>
  <si>
    <t>1000.0kW超1500.0kW以下</t>
  </si>
  <si>
    <t>S-001863</t>
  </si>
  <si>
    <t>S-002292</t>
  </si>
  <si>
    <t>S-003531</t>
  </si>
  <si>
    <t>S-004628</t>
  </si>
  <si>
    <t>ブライン仕様、ブライン入口温度3℃、ブライン出口温度0℃</t>
  </si>
  <si>
    <t>S-001864</t>
  </si>
  <si>
    <t>S-002265</t>
  </si>
  <si>
    <t>S-003532</t>
  </si>
  <si>
    <t>S-004629</t>
  </si>
  <si>
    <t>S-001865</t>
  </si>
  <si>
    <t>S-002266</t>
  </si>
  <si>
    <t>S-003533</t>
  </si>
  <si>
    <t>S-004630</t>
  </si>
  <si>
    <t>S-001866</t>
  </si>
  <si>
    <t>S-002241</t>
  </si>
  <si>
    <t>S-003534</t>
  </si>
  <si>
    <t>S-004815</t>
  </si>
  <si>
    <t>S-001867</t>
  </si>
  <si>
    <t>S-002261</t>
  </si>
  <si>
    <t>S-003535</t>
  </si>
  <si>
    <t>S-004819</t>
  </si>
  <si>
    <t>S-001868</t>
  </si>
  <si>
    <t>S-002247</t>
  </si>
  <si>
    <t>S-003538</t>
  </si>
  <si>
    <t>S-004973</t>
  </si>
  <si>
    <t>S-001869</t>
  </si>
  <si>
    <t>S-002288</t>
  </si>
  <si>
    <t>S-003543</t>
  </si>
  <si>
    <t>S-004976</t>
  </si>
  <si>
    <t>S-001870</t>
  </si>
  <si>
    <t>S-002269</t>
  </si>
  <si>
    <t>S-003544</t>
  </si>
  <si>
    <t>S-004977</t>
  </si>
  <si>
    <t>ブライン仕様、ブライン入口温度-3℃、ブライン出口温度-7℃</t>
  </si>
  <si>
    <t>S-001871</t>
  </si>
  <si>
    <t>S-002254</t>
  </si>
  <si>
    <t>S-003547</t>
  </si>
  <si>
    <t>S-004631</t>
  </si>
  <si>
    <t>S-001872</t>
  </si>
  <si>
    <t>S-002252</t>
  </si>
  <si>
    <t>S-003552</t>
  </si>
  <si>
    <t>S-004632</t>
  </si>
  <si>
    <t>S-001873</t>
  </si>
  <si>
    <t>S-002251</t>
  </si>
  <si>
    <t>S-003556</t>
  </si>
  <si>
    <t>S-004634</t>
  </si>
  <si>
    <t>S-001874</t>
  </si>
  <si>
    <t>S-002244</t>
  </si>
  <si>
    <t>S-003558</t>
  </si>
  <si>
    <t>S-004635</t>
  </si>
  <si>
    <t>S-001875</t>
  </si>
  <si>
    <t>S-002275</t>
  </si>
  <si>
    <t>S-003559</t>
  </si>
  <si>
    <t>S-004637</t>
  </si>
  <si>
    <t>S-001876</t>
  </si>
  <si>
    <t>S-002245</t>
  </si>
  <si>
    <t>S-003566</t>
  </si>
  <si>
    <t>S-004978</t>
  </si>
  <si>
    <t>S-001877</t>
  </si>
  <si>
    <t>S-002249</t>
  </si>
  <si>
    <t>S-003569</t>
  </si>
  <si>
    <t>S-004979</t>
  </si>
  <si>
    <t>ブライン仕様、ブライン入口温度0℃、ブライン出口温度-5℃</t>
  </si>
  <si>
    <t>JISB8613:1994またはJRA4066:2014に準拠。ただし、ブライン入口温度については0℃、ブライン出口温度については-5℃とする。</t>
  </si>
  <si>
    <t>S-005765</t>
  </si>
  <si>
    <t>S-005766</t>
  </si>
  <si>
    <t>S-005767</t>
  </si>
  <si>
    <t>S-005768</t>
  </si>
  <si>
    <t>S-005769</t>
  </si>
  <si>
    <t>S-005770</t>
  </si>
  <si>
    <t>S-005771</t>
  </si>
  <si>
    <t>19.0kW以下</t>
  </si>
  <si>
    <t>ウォータチリングユニット</t>
  </si>
  <si>
    <t>19.0kW超25.0kW以下</t>
  </si>
  <si>
    <t>25.0kW超37.5kW以下</t>
  </si>
  <si>
    <t>37.5kW超50.0kW以下</t>
  </si>
  <si>
    <t>50.0kW超60.0kW以下</t>
    <rPh sb="6" eb="7">
      <t>チョウ</t>
    </rPh>
    <phoneticPr fontId="36"/>
  </si>
  <si>
    <t>60.0kW超90.0kW以下</t>
  </si>
  <si>
    <t>S-001884</t>
  </si>
  <si>
    <t>S-002441</t>
  </si>
  <si>
    <t>S-003301</t>
  </si>
  <si>
    <t>S-004638</t>
  </si>
  <si>
    <t>90.0kW超120.0kW以下</t>
  </si>
  <si>
    <t>S-001885</t>
  </si>
  <si>
    <t>S-002440</t>
  </si>
  <si>
    <t>S-003303</t>
  </si>
  <si>
    <t>S-004639</t>
  </si>
  <si>
    <t>S-001886</t>
  </si>
  <si>
    <t>S-002438</t>
  </si>
  <si>
    <t>S-003305</t>
  </si>
  <si>
    <t>S-004640</t>
  </si>
  <si>
    <t>60.0kW以下</t>
  </si>
  <si>
    <t>S-001878</t>
  </si>
  <si>
    <t>S-002455</t>
  </si>
  <si>
    <t>S-003310</t>
  </si>
  <si>
    <t>S-004644</t>
  </si>
  <si>
    <t>S-001879</t>
  </si>
  <si>
    <t>S-002452</t>
  </si>
  <si>
    <t>S-003313</t>
  </si>
  <si>
    <t>S-004645</t>
  </si>
  <si>
    <t>S-001880</t>
  </si>
  <si>
    <t>S-002453</t>
  </si>
  <si>
    <t>S-003314</t>
  </si>
  <si>
    <t>S-004647</t>
  </si>
  <si>
    <t>120.0kW超160.0kW以下</t>
  </si>
  <si>
    <t>S-001881</t>
  </si>
  <si>
    <t>S-002446</t>
  </si>
  <si>
    <t>S-003315</t>
  </si>
  <si>
    <t>S-004649</t>
  </si>
  <si>
    <t>160.0kW超</t>
  </si>
  <si>
    <t>S-001882</t>
  </si>
  <si>
    <t>S-002431</t>
  </si>
  <si>
    <t>S-003317</t>
  </si>
  <si>
    <t>S-004651</t>
  </si>
  <si>
    <t>出口温度60℃</t>
  </si>
  <si>
    <t>加熱能力</t>
  </si>
  <si>
    <t>標準条件による評価</t>
  </si>
  <si>
    <t>S-003188</t>
  </si>
  <si>
    <t>S-003319</t>
  </si>
  <si>
    <t>S-004986</t>
  </si>
  <si>
    <t>S-003189</t>
  </si>
  <si>
    <t>S-003320</t>
  </si>
  <si>
    <t>S-004989</t>
  </si>
  <si>
    <t>S-003190</t>
  </si>
  <si>
    <t>S-003321</t>
  </si>
  <si>
    <t>S-004654</t>
  </si>
  <si>
    <t>S-003191</t>
  </si>
  <si>
    <t>S-003322</t>
  </si>
  <si>
    <t>S-004655</t>
  </si>
  <si>
    <t>S-003192</t>
  </si>
  <si>
    <t>S-003323</t>
  </si>
  <si>
    <t>S-004656</t>
  </si>
  <si>
    <t>S-001722</t>
  </si>
  <si>
    <t>S-002390</t>
  </si>
  <si>
    <t>S-003324</t>
  </si>
  <si>
    <t>S-004990</t>
  </si>
  <si>
    <t>S-001723</t>
  </si>
  <si>
    <t>S-002415</t>
  </si>
  <si>
    <t>S-003325</t>
  </si>
  <si>
    <t>S-004659</t>
  </si>
  <si>
    <t>S-001724</t>
  </si>
  <si>
    <t>S-002397</t>
  </si>
  <si>
    <t>S-003326</t>
  </si>
  <si>
    <t>S-004661</t>
  </si>
  <si>
    <t>S-001725</t>
  </si>
  <si>
    <t>S-002388</t>
  </si>
  <si>
    <t>S-003327</t>
  </si>
  <si>
    <t>S-004663</t>
  </si>
  <si>
    <t>S-001726</t>
  </si>
  <si>
    <t>S-002423</t>
  </si>
  <si>
    <t>S-003328</t>
  </si>
  <si>
    <t>S-004666</t>
  </si>
  <si>
    <t>ブライン仕様、ブライン入口温度0℃、ブライン出口温度-5℃、散水式</t>
  </si>
  <si>
    <t>S-001737</t>
  </si>
  <si>
    <t>S-002408</t>
  </si>
  <si>
    <t>S-003329</t>
  </si>
  <si>
    <t>S-004993</t>
  </si>
  <si>
    <t>S-001738</t>
  </si>
  <si>
    <t>S-002317</t>
  </si>
  <si>
    <t>S-003330</t>
  </si>
  <si>
    <t>S-004667</t>
  </si>
  <si>
    <t>S-001739</t>
  </si>
  <si>
    <t>S-002386</t>
  </si>
  <si>
    <t>S-003331</t>
  </si>
  <si>
    <t>S-004677</t>
  </si>
  <si>
    <t>S-001740</t>
  </si>
  <si>
    <t>S-002416</t>
  </si>
  <si>
    <t>S-003332</t>
  </si>
  <si>
    <t>S-004679</t>
  </si>
  <si>
    <t>S-001741</t>
  </si>
  <si>
    <t>S-002421</t>
  </si>
  <si>
    <t>S-003333</t>
  </si>
  <si>
    <t>S-004683</t>
  </si>
  <si>
    <t>ブライン仕様、ブライン入口温度-2℃、ブライン出口温度-5℃</t>
  </si>
  <si>
    <t>S-001727</t>
  </si>
  <si>
    <t>S-002425</t>
  </si>
  <si>
    <t>S-003334</t>
  </si>
  <si>
    <t>S-004686</t>
  </si>
  <si>
    <t>S-001728</t>
  </si>
  <si>
    <t>S-002365</t>
  </si>
  <si>
    <t>S-003335</t>
  </si>
  <si>
    <t>S-004688</t>
  </si>
  <si>
    <t>S-001729</t>
  </si>
  <si>
    <t>S-002428</t>
  </si>
  <si>
    <t>S-003336</t>
  </si>
  <si>
    <t>S-004690</t>
  </si>
  <si>
    <t>S-001730</t>
  </si>
  <si>
    <t>S-002359</t>
  </si>
  <si>
    <t>S-003337</t>
  </si>
  <si>
    <t>S-004693</t>
  </si>
  <si>
    <t>S-001731</t>
  </si>
  <si>
    <t>S-002426</t>
  </si>
  <si>
    <t>S-003338</t>
  </si>
  <si>
    <t>S-004696</t>
  </si>
  <si>
    <t>S-001717</t>
  </si>
  <si>
    <t>S-002395</t>
  </si>
  <si>
    <t>S-003339</t>
  </si>
  <si>
    <t>S-004698</t>
  </si>
  <si>
    <t>S-001718</t>
  </si>
  <si>
    <t>S-002418</t>
  </si>
  <si>
    <t>S-003340</t>
  </si>
  <si>
    <t>S-004701</t>
  </si>
  <si>
    <t>S-001719</t>
  </si>
  <si>
    <t>S-002368</t>
  </si>
  <si>
    <t>S-003341</t>
  </si>
  <si>
    <t>S-004702</t>
  </si>
  <si>
    <t>S-001720</t>
  </si>
  <si>
    <t>S-002407</t>
  </si>
  <si>
    <t>S-003342</t>
  </si>
  <si>
    <t>S-004703</t>
  </si>
  <si>
    <t>S-001721</t>
  </si>
  <si>
    <t>S-002413</t>
  </si>
  <si>
    <t>S-003343</t>
  </si>
  <si>
    <t>S-004704</t>
  </si>
  <si>
    <t>S-001732</t>
  </si>
  <si>
    <t>S-002361</t>
  </si>
  <si>
    <t>S-003344</t>
  </si>
  <si>
    <t>S-004706</t>
  </si>
  <si>
    <t>S-001733</t>
  </si>
  <si>
    <t>S-002398</t>
  </si>
  <si>
    <t>S-003345</t>
  </si>
  <si>
    <t>S-004709</t>
  </si>
  <si>
    <t>S-001734</t>
  </si>
  <si>
    <t>S-002346</t>
  </si>
  <si>
    <t>S-003346</t>
  </si>
  <si>
    <t>S-004711</t>
  </si>
  <si>
    <t>S-001735</t>
  </si>
  <si>
    <t>S-002356</t>
  </si>
  <si>
    <t>S-003347</t>
  </si>
  <si>
    <t>S-004712</t>
  </si>
  <si>
    <t>S-001736</t>
  </si>
  <si>
    <t>S-002364</t>
  </si>
  <si>
    <t>S-003348</t>
  </si>
  <si>
    <t>S-004715</t>
  </si>
  <si>
    <t>S-001702</t>
  </si>
  <si>
    <t>S-002354</t>
  </si>
  <si>
    <t>S-003349</t>
  </si>
  <si>
    <t>S-004723</t>
  </si>
  <si>
    <t>S-001703</t>
  </si>
  <si>
    <t>S-002352</t>
  </si>
  <si>
    <t>S-003350</t>
  </si>
  <si>
    <t>S-004737</t>
  </si>
  <si>
    <t>S-001704</t>
  </si>
  <si>
    <t>S-002349</t>
  </si>
  <si>
    <t>S-003351</t>
  </si>
  <si>
    <t>S-004740</t>
  </si>
  <si>
    <t>S-001705</t>
  </si>
  <si>
    <t>S-002369</t>
  </si>
  <si>
    <t>S-003352</t>
  </si>
  <si>
    <t>S-004741</t>
  </si>
  <si>
    <t>S-001706</t>
  </si>
  <si>
    <t>S-002362</t>
  </si>
  <si>
    <t>S-003353</t>
  </si>
  <si>
    <t>S-004742</t>
  </si>
  <si>
    <t>S-001898</t>
  </si>
  <si>
    <t>S-002450</t>
  </si>
  <si>
    <t>S-003354</t>
  </si>
  <si>
    <t>S-004746</t>
  </si>
  <si>
    <t>S-001698</t>
  </si>
  <si>
    <t>S-002318</t>
  </si>
  <si>
    <t>S-003355</t>
  </si>
  <si>
    <t>S-004749</t>
  </si>
  <si>
    <t>S-001699</t>
  </si>
  <si>
    <t>S-002319</t>
  </si>
  <si>
    <t>S-003356</t>
  </si>
  <si>
    <t>S-005806</t>
  </si>
  <si>
    <t>S-001700</t>
  </si>
  <si>
    <t>S-002420</t>
  </si>
  <si>
    <t>S-003358</t>
  </si>
  <si>
    <t>S-004755</t>
  </si>
  <si>
    <t>S-001701</t>
  </si>
  <si>
    <t>S-002392</t>
  </si>
  <si>
    <t>S-003357</t>
  </si>
  <si>
    <t>S-004757</t>
  </si>
  <si>
    <t>出口温度60℃　寒冷地仕様</t>
  </si>
  <si>
    <t>S-003193</t>
  </si>
  <si>
    <t>S-003359</t>
  </si>
  <si>
    <t>S-004758</t>
  </si>
  <si>
    <t>S-003194</t>
  </si>
  <si>
    <t>S-003360</t>
  </si>
  <si>
    <t>S-004759</t>
  </si>
  <si>
    <t>S-003195</t>
  </si>
  <si>
    <t>S-003361</t>
  </si>
  <si>
    <t>S-004764</t>
  </si>
  <si>
    <t>S-003196</t>
  </si>
  <si>
    <t>S-003362</t>
  </si>
  <si>
    <t>S-004765</t>
  </si>
  <si>
    <t>S-003197</t>
  </si>
  <si>
    <t>S-003363</t>
  </si>
  <si>
    <t>S-004766</t>
  </si>
  <si>
    <t>寒冷地仕様、散水式</t>
  </si>
  <si>
    <t>S-001712</t>
  </si>
  <si>
    <t>S-002351</t>
  </si>
  <si>
    <t>S-003364</t>
  </si>
  <si>
    <t>S-004769</t>
  </si>
  <si>
    <t>S-001713</t>
  </si>
  <si>
    <t>S-002363</t>
  </si>
  <si>
    <t>S-003365</t>
  </si>
  <si>
    <t>S-004771</t>
  </si>
  <si>
    <t>S-001714</t>
  </si>
  <si>
    <t>S-002366</t>
  </si>
  <si>
    <t>S-003366</t>
  </si>
  <si>
    <t>S-004774</t>
  </si>
  <si>
    <t>S-001715</t>
  </si>
  <si>
    <t>S-002367</t>
  </si>
  <si>
    <t>S-003367</t>
  </si>
  <si>
    <t>S-004776</t>
  </si>
  <si>
    <t>S-001716</t>
  </si>
  <si>
    <t>S-002393</t>
  </si>
  <si>
    <t>S-003368</t>
  </si>
  <si>
    <t>S-004778</t>
  </si>
  <si>
    <t>S-001707</t>
  </si>
  <si>
    <t>S-002320</t>
  </si>
  <si>
    <t>S-003373</t>
  </si>
  <si>
    <t>S-004779</t>
  </si>
  <si>
    <t>S-001708</t>
  </si>
  <si>
    <t>S-002347</t>
  </si>
  <si>
    <t>S-003371</t>
  </si>
  <si>
    <t>S-004824</t>
  </si>
  <si>
    <t>S-001709</t>
  </si>
  <si>
    <t>S-002410</t>
  </si>
  <si>
    <t>S-003370</t>
  </si>
  <si>
    <t>S-004825</t>
  </si>
  <si>
    <t>S-001710</t>
  </si>
  <si>
    <t>S-002400</t>
  </si>
  <si>
    <t>S-003374</t>
  </si>
  <si>
    <t>S-004826</t>
  </si>
  <si>
    <t>S-001711</t>
  </si>
  <si>
    <t>S-002357</t>
  </si>
  <si>
    <t>S-003369</t>
  </si>
  <si>
    <t>S-004827</t>
  </si>
  <si>
    <t>散水式</t>
  </si>
  <si>
    <t>S-001568</t>
  </si>
  <si>
    <t>S-002490</t>
  </si>
  <si>
    <t>S-003375</t>
  </si>
  <si>
    <t>S-004828</t>
  </si>
  <si>
    <t>S-001569</t>
  </si>
  <si>
    <t>S-002758</t>
  </si>
  <si>
    <t>S-003376</t>
  </si>
  <si>
    <t>S-004829</t>
  </si>
  <si>
    <t>S-001570</t>
  </si>
  <si>
    <t>S-002491</t>
  </si>
  <si>
    <t>S-003377</t>
  </si>
  <si>
    <t>S-004831</t>
  </si>
  <si>
    <t>S-001571</t>
  </si>
  <si>
    <t>S-002760</t>
  </si>
  <si>
    <t>S-003378</t>
  </si>
  <si>
    <t>S-004832</t>
  </si>
  <si>
    <t>S-001572</t>
  </si>
  <si>
    <t>S-002492</t>
  </si>
  <si>
    <t>S-003379</t>
  </si>
  <si>
    <t>S-004833</t>
  </si>
  <si>
    <t>S-001524</t>
  </si>
  <si>
    <t>S-002298</t>
  </si>
  <si>
    <t>S-003380</t>
  </si>
  <si>
    <t>S-004834</t>
  </si>
  <si>
    <t>S-001525</t>
  </si>
  <si>
    <t>S-002294</t>
  </si>
  <si>
    <t>S-003381</t>
  </si>
  <si>
    <t>S-004835</t>
  </si>
  <si>
    <t>S-001579</t>
  </si>
  <si>
    <t>S-002486</t>
  </si>
  <si>
    <t>S-003382</t>
  </si>
  <si>
    <t>S-004836</t>
  </si>
  <si>
    <t>S-001566</t>
  </si>
  <si>
    <t>S-002756</t>
  </si>
  <si>
    <t>S-003383</t>
  </si>
  <si>
    <t>S-004837</t>
  </si>
  <si>
    <t>S-001567</t>
  </si>
  <si>
    <t>S-002488</t>
  </si>
  <si>
    <t>S-003384</t>
  </si>
  <si>
    <t>S-004838</t>
  </si>
  <si>
    <t>散水式、冷水出入口温度差7℃</t>
  </si>
  <si>
    <t>S-001578</t>
  </si>
  <si>
    <t>S-002483</t>
  </si>
  <si>
    <t>S-003385</t>
  </si>
  <si>
    <t>S-004839</t>
  </si>
  <si>
    <t>60.0kW超 90.0kW以下</t>
  </si>
  <si>
    <t>S-001612</t>
  </si>
  <si>
    <t>S-002311</t>
  </si>
  <si>
    <t>S-003386</t>
  </si>
  <si>
    <t>S-004840</t>
  </si>
  <si>
    <t>90.0kW超 120.0kW以下</t>
  </si>
  <si>
    <t>S-001613</t>
  </si>
  <si>
    <t>S-002316</t>
  </si>
  <si>
    <t>S-003387</t>
  </si>
  <si>
    <t>S-004841</t>
  </si>
  <si>
    <t>120.0kW超 160.0kW以下</t>
  </si>
  <si>
    <t>S-001614</t>
  </si>
  <si>
    <t>S-002312</t>
  </si>
  <si>
    <t>S-003388</t>
  </si>
  <si>
    <t>S-004842</t>
  </si>
  <si>
    <t>S-001615</t>
  </si>
  <si>
    <t>S-002315</t>
  </si>
  <si>
    <t>S-003391</t>
  </si>
  <si>
    <t>S-004843</t>
  </si>
  <si>
    <t>S-001573</t>
  </si>
  <si>
    <t>S-002487</t>
  </si>
  <si>
    <t>S-003392</t>
  </si>
  <si>
    <t>S-004844</t>
  </si>
  <si>
    <t>S-001574</t>
  </si>
  <si>
    <t>S-002484</t>
  </si>
  <si>
    <t>S-003395</t>
  </si>
  <si>
    <t>S-004845</t>
  </si>
  <si>
    <t>S-001575</t>
  </si>
  <si>
    <t>S-002761</t>
  </si>
  <si>
    <t>S-003397</t>
  </si>
  <si>
    <t>S-004846</t>
  </si>
  <si>
    <t>S-001576</t>
  </si>
  <si>
    <t>S-002757</t>
  </si>
  <si>
    <t>S-003393</t>
  </si>
  <si>
    <t>S-004847</t>
  </si>
  <si>
    <t>S-001577</t>
  </si>
  <si>
    <t>S-002482</t>
  </si>
  <si>
    <t>S-003394</t>
  </si>
  <si>
    <t>S-004848</t>
  </si>
  <si>
    <t>冷水出入口温度差7℃</t>
  </si>
  <si>
    <t>S-001893</t>
  </si>
  <si>
    <t>S-002433</t>
  </si>
  <si>
    <t>S-003399</t>
  </si>
  <si>
    <t>S-004849</t>
  </si>
  <si>
    <t>S-001894</t>
  </si>
  <si>
    <t>S-002429</t>
  </si>
  <si>
    <t>S-003400</t>
  </si>
  <si>
    <t>S-004850</t>
  </si>
  <si>
    <t>S-001895</t>
  </si>
  <si>
    <t>S-002445</t>
  </si>
  <si>
    <t>S-003401</t>
  </si>
  <si>
    <t>S-004851</t>
  </si>
  <si>
    <t>S-001896</t>
  </si>
  <si>
    <t>S-002451</t>
  </si>
  <si>
    <t>S-003402</t>
  </si>
  <si>
    <t>S-004852</t>
  </si>
  <si>
    <t>S-001897</t>
  </si>
  <si>
    <t>S-002439</t>
  </si>
  <si>
    <t>S-003403</t>
  </si>
  <si>
    <t>S-004853</t>
  </si>
  <si>
    <t>S-001888</t>
  </si>
  <si>
    <t>S-002435</t>
  </si>
  <si>
    <t>S-003405</t>
  </si>
  <si>
    <t>S-004854</t>
  </si>
  <si>
    <t>S-001889</t>
  </si>
  <si>
    <t>S-002449</t>
  </si>
  <si>
    <t>S-003406</t>
  </si>
  <si>
    <t>S-004855</t>
  </si>
  <si>
    <t>S-001890</t>
  </si>
  <si>
    <t>S-002436</t>
  </si>
  <si>
    <t>S-003407</t>
  </si>
  <si>
    <t>S-004856</t>
  </si>
  <si>
    <t>S-001891</t>
  </si>
  <si>
    <t>S-002448</t>
  </si>
  <si>
    <t>S-003408</t>
  </si>
  <si>
    <t>S-004857</t>
  </si>
  <si>
    <t>S-001892</t>
  </si>
  <si>
    <t>S-002456</t>
  </si>
  <si>
    <t>S-003409</t>
  </si>
  <si>
    <t>S-004860</t>
  </si>
  <si>
    <t>冷房専用</t>
  </si>
  <si>
    <t>S-001748</t>
  </si>
  <si>
    <t>S-002470</t>
  </si>
  <si>
    <t>S-003412</t>
  </si>
  <si>
    <t>S-004865</t>
  </si>
  <si>
    <t>S-001749</t>
  </si>
  <si>
    <t>S-002474</t>
  </si>
  <si>
    <t>S-003413</t>
  </si>
  <si>
    <t>S-004866</t>
  </si>
  <si>
    <t>S-001750</t>
  </si>
  <si>
    <t>S-002476</t>
  </si>
  <si>
    <t>S-003415</t>
  </si>
  <si>
    <t>S-004867</t>
  </si>
  <si>
    <t>S-001742</t>
  </si>
  <si>
    <t>S-002473</t>
  </si>
  <si>
    <t>S-003418</t>
  </si>
  <si>
    <t>S-004870</t>
  </si>
  <si>
    <t>S-001743</t>
  </si>
  <si>
    <t>S-002477</t>
  </si>
  <si>
    <t>S-003419</t>
  </si>
  <si>
    <t>S-004873</t>
  </si>
  <si>
    <t>S-001744</t>
  </si>
  <si>
    <t>S-002478</t>
  </si>
  <si>
    <t>S-003420</t>
  </si>
  <si>
    <t>S-004875</t>
  </si>
  <si>
    <t>S-001745</t>
  </si>
  <si>
    <t>S-002479</t>
  </si>
  <si>
    <t>S-003421</t>
  </si>
  <si>
    <t>S-004878</t>
  </si>
  <si>
    <t>S-001746</t>
  </si>
  <si>
    <t>S-002465</t>
  </si>
  <si>
    <t>S-003422</t>
  </si>
  <si>
    <t>S-004885</t>
  </si>
  <si>
    <t>冷房専用、ブライン仕様、ブライン入口温度-2℃、ブライン出口温度-5℃</t>
  </si>
  <si>
    <t>S-001519</t>
  </si>
  <si>
    <t>S-002303</t>
  </si>
  <si>
    <t>S-003424</t>
  </si>
  <si>
    <t>S-004886</t>
  </si>
  <si>
    <t>S-001520</t>
  </si>
  <si>
    <t>S-002304</t>
  </si>
  <si>
    <t>S-003425</t>
  </si>
  <si>
    <t>S-004887</t>
  </si>
  <si>
    <t>S-001521</t>
  </si>
  <si>
    <t>S-002300</t>
  </si>
  <si>
    <t>S-003427</t>
  </si>
  <si>
    <t>S-004888</t>
  </si>
  <si>
    <t>S-001522</t>
  </si>
  <si>
    <t>S-002297</t>
  </si>
  <si>
    <t>S-003428</t>
  </si>
  <si>
    <t>S-004889</t>
  </si>
  <si>
    <t>S-001523</t>
  </si>
  <si>
    <t>S-002295</t>
  </si>
  <si>
    <t>S-003429</t>
  </si>
  <si>
    <t>S-004890</t>
  </si>
  <si>
    <t>冷房専用、散水式</t>
  </si>
  <si>
    <t>S-001768</t>
  </si>
  <si>
    <t>S-002512</t>
  </si>
  <si>
    <t>S-003430</t>
  </si>
  <si>
    <t>S-004891</t>
  </si>
  <si>
    <t>S-001769</t>
  </si>
  <si>
    <t>S-002514</t>
  </si>
  <si>
    <t>S-003432</t>
  </si>
  <si>
    <t>S-004892</t>
  </si>
  <si>
    <t>S-001770</t>
  </si>
  <si>
    <t>S-002509</t>
  </si>
  <si>
    <t>S-003433</t>
  </si>
  <si>
    <t>S-004893</t>
  </si>
  <si>
    <t>S-001771</t>
  </si>
  <si>
    <t>S-002768</t>
  </si>
  <si>
    <t>S-003434</t>
  </si>
  <si>
    <t>S-004894</t>
  </si>
  <si>
    <t>S-001772</t>
  </si>
  <si>
    <t>S-002504</t>
  </si>
  <si>
    <t>S-003435</t>
  </si>
  <si>
    <t>S-004895</t>
  </si>
  <si>
    <t>S-001762</t>
  </si>
  <si>
    <t>S-002763</t>
  </si>
  <si>
    <t>S-003438</t>
  </si>
  <si>
    <t>S-004896</t>
  </si>
  <si>
    <t>S-001764</t>
  </si>
  <si>
    <t>S-002518</t>
  </si>
  <si>
    <t>S-003439</t>
  </si>
  <si>
    <t>S-004897</t>
  </si>
  <si>
    <t>S-001765</t>
  </si>
  <si>
    <t>S-002765</t>
  </si>
  <si>
    <t>S-003441</t>
  </si>
  <si>
    <t>S-004898</t>
  </si>
  <si>
    <t>S-001766</t>
  </si>
  <si>
    <t>S-002516</t>
  </si>
  <si>
    <t>S-003437</t>
  </si>
  <si>
    <t>S-004899</t>
  </si>
  <si>
    <t>S-001767</t>
  </si>
  <si>
    <t>S-002517</t>
  </si>
  <si>
    <t>S-003436</t>
  </si>
  <si>
    <t>S-004900</t>
  </si>
  <si>
    <t>冷房専用、冷水出入口温度差7℃</t>
  </si>
  <si>
    <t>S-001757</t>
  </si>
  <si>
    <t>S-002764</t>
  </si>
  <si>
    <t>S-003442</t>
  </si>
  <si>
    <t>S-004901</t>
  </si>
  <si>
    <t>S-001758</t>
  </si>
  <si>
    <t>S-002520</t>
  </si>
  <si>
    <t>S-003443</t>
  </si>
  <si>
    <t>S-004902</t>
  </si>
  <si>
    <t>S-001759</t>
  </si>
  <si>
    <t>S-002767</t>
  </si>
  <si>
    <t>S-003445</t>
  </si>
  <si>
    <t>S-004903</t>
  </si>
  <si>
    <t>S-001760</t>
  </si>
  <si>
    <t>S-002511</t>
  </si>
  <si>
    <t>S-003446</t>
  </si>
  <si>
    <t>S-004904</t>
  </si>
  <si>
    <t>S-001761</t>
  </si>
  <si>
    <t>S-002506</t>
  </si>
  <si>
    <t>S-003447</t>
  </si>
  <si>
    <t>S-004905</t>
  </si>
  <si>
    <t>S-001752</t>
  </si>
  <si>
    <t>S-002466</t>
  </si>
  <si>
    <t>S-003449</t>
  </si>
  <si>
    <t>S-004906</t>
  </si>
  <si>
    <t>S-001753</t>
  </si>
  <si>
    <t>S-002480</t>
  </si>
  <si>
    <t>S-003451</t>
  </si>
  <si>
    <t>S-004907</t>
  </si>
  <si>
    <t>S-001754</t>
  </si>
  <si>
    <t>S-002508</t>
  </si>
  <si>
    <t>S-003452</t>
  </si>
  <si>
    <t>S-004908</t>
  </si>
  <si>
    <t>S-001755</t>
  </si>
  <si>
    <t>S-002769</t>
  </si>
  <si>
    <t>S-003454</t>
  </si>
  <si>
    <t>S-004909</t>
  </si>
  <si>
    <t>S-001756</t>
  </si>
  <si>
    <t>S-002521</t>
  </si>
  <si>
    <t>S-003455</t>
  </si>
  <si>
    <t>S-004910</t>
  </si>
  <si>
    <t>冷房専用、冷水出入口温度差7℃、散水式</t>
  </si>
  <si>
    <t>S-001471</t>
  </si>
  <si>
    <t>S-002463</t>
  </si>
  <si>
    <t>S-003456</t>
  </si>
  <si>
    <t>S-004911</t>
  </si>
  <si>
    <t>S-001515</t>
  </si>
  <si>
    <t>S-002306</t>
  </si>
  <si>
    <t>S-003457</t>
  </si>
  <si>
    <t>S-004912</t>
  </si>
  <si>
    <t>S-001516</t>
  </si>
  <si>
    <t>S-002308</t>
  </si>
  <si>
    <t>S-003459</t>
  </si>
  <si>
    <t>S-004914</t>
  </si>
  <si>
    <t>S-001517</t>
  </si>
  <si>
    <t>S-002310</t>
  </si>
  <si>
    <t>S-003460</t>
  </si>
  <si>
    <t>S-004915</t>
  </si>
  <si>
    <t>S-001518</t>
  </si>
  <si>
    <t>S-002301</t>
  </si>
  <si>
    <t>S-003461</t>
  </si>
  <si>
    <t>S-004922</t>
  </si>
  <si>
    <t>S-001466</t>
  </si>
  <si>
    <t>S-002459</t>
  </si>
  <si>
    <t>S-003463</t>
  </si>
  <si>
    <t>S-004924</t>
  </si>
  <si>
    <t>S-001467</t>
  </si>
  <si>
    <t>S-002458</t>
  </si>
  <si>
    <t>S-003464</t>
  </si>
  <si>
    <t>S-004927</t>
  </si>
  <si>
    <t>S-001468</t>
  </si>
  <si>
    <t>S-002457</t>
  </si>
  <si>
    <t>S-003465</t>
  </si>
  <si>
    <t>S-004928</t>
  </si>
  <si>
    <t>S-001469</t>
  </si>
  <si>
    <t>S-002462</t>
  </si>
  <si>
    <t>S-003466</t>
  </si>
  <si>
    <t>S-004931</t>
  </si>
  <si>
    <t>S-001470</t>
  </si>
  <si>
    <t>S-002461</t>
  </si>
  <si>
    <t>S-003467</t>
  </si>
  <si>
    <t>S-004934</t>
  </si>
  <si>
    <t>定格日量冷却能力</t>
  </si>
  <si>
    <t>1000kWｈ以下</t>
  </si>
  <si>
    <t>日量成績係数</t>
  </si>
  <si>
    <t>JRA4044:2005</t>
  </si>
  <si>
    <t>JRA4044:2005に準拠</t>
  </si>
  <si>
    <t>S-001616</t>
  </si>
  <si>
    <t>S-002524</t>
  </si>
  <si>
    <t>S-003478</t>
  </si>
  <si>
    <t>S-004939</t>
  </si>
  <si>
    <t>1000kWｈ超2000kWh以下</t>
  </si>
  <si>
    <t>S-001617</t>
  </si>
  <si>
    <t>S-002527</t>
  </si>
  <si>
    <t>S-003479</t>
  </si>
  <si>
    <t>S-004940</t>
  </si>
  <si>
    <t>2000kWh超3000kWh以下</t>
  </si>
  <si>
    <t>S-001618</t>
  </si>
  <si>
    <t>S-002532</t>
  </si>
  <si>
    <t>S-003480</t>
  </si>
  <si>
    <t>S-004941</t>
  </si>
  <si>
    <t>3000kWh超4000kWh以下</t>
  </si>
  <si>
    <t>S-001619</t>
  </si>
  <si>
    <t>S-002526</t>
  </si>
  <si>
    <t>S-003482</t>
  </si>
  <si>
    <t>S-004942</t>
  </si>
  <si>
    <t>4000kWh超5000kWh以下</t>
  </si>
  <si>
    <t>S-001620</t>
  </si>
  <si>
    <t>S-002530</t>
  </si>
  <si>
    <t>S-003483</t>
  </si>
  <si>
    <t>S-004943</t>
  </si>
  <si>
    <t>5000kWh超</t>
  </si>
  <si>
    <t>S-001621</t>
  </si>
  <si>
    <t>S-002529</t>
  </si>
  <si>
    <t>S-003484</t>
  </si>
  <si>
    <t>S-004944</t>
  </si>
  <si>
    <t>シミュレーションによる評価</t>
  </si>
  <si>
    <t>JRA4066:2014</t>
  </si>
  <si>
    <t>JRA4066:2014に準拠</t>
  </si>
  <si>
    <t>JRA4066:2014及びJISB8615-2: 2015</t>
  </si>
  <si>
    <t>ウォータチリングユニット及びエアコンディショナ-第 2：ダクト接続形エアコンディショナと空気対空気ヒートポンプ 定格性能及び運転性能試験</t>
  </si>
  <si>
    <t>JRA4066:2014及びJISB8615-2: 2015に準拠</t>
  </si>
  <si>
    <t>S-001622</t>
  </si>
  <si>
    <t>S-002544</t>
  </si>
  <si>
    <t>S-003487</t>
  </si>
  <si>
    <t>S-004959</t>
  </si>
  <si>
    <t>S-001623</t>
  </si>
  <si>
    <t>S-002546</t>
  </si>
  <si>
    <t>S-003488</t>
  </si>
  <si>
    <t>S-004962</t>
  </si>
  <si>
    <t>S-001624</t>
  </si>
  <si>
    <t>S-002547</t>
  </si>
  <si>
    <t>S-003489</t>
  </si>
  <si>
    <t>S-004964</t>
  </si>
  <si>
    <t>S-001625</t>
  </si>
  <si>
    <t>S-002541</t>
  </si>
  <si>
    <t>S-003490</t>
  </si>
  <si>
    <t>S-005797</t>
  </si>
  <si>
    <t>28.0kW超33.5kW以下</t>
  </si>
  <si>
    <t>S-001626</t>
  </si>
  <si>
    <t>S-002542</t>
  </si>
  <si>
    <t>S-003492</t>
  </si>
  <si>
    <t>S-004996</t>
  </si>
  <si>
    <t>33.5kW超40.0kW以下</t>
  </si>
  <si>
    <t>S-001112</t>
  </si>
  <si>
    <t>S-002540</t>
  </si>
  <si>
    <t>S-003493</t>
  </si>
  <si>
    <t>S-004997</t>
  </si>
  <si>
    <t>40.0kW超60.0kW以下</t>
  </si>
  <si>
    <t>S-001113</t>
  </si>
  <si>
    <t>S-002538</t>
  </si>
  <si>
    <t>S-003494</t>
  </si>
  <si>
    <t>S-004998</t>
  </si>
  <si>
    <t>60.0kW超80.0kW以下</t>
  </si>
  <si>
    <t>S-001114</t>
  </si>
  <si>
    <t>S-002551</t>
  </si>
  <si>
    <t>S-003495</t>
  </si>
  <si>
    <t>S-004999</t>
  </si>
  <si>
    <t>80.0kW超100.0kW以下</t>
  </si>
  <si>
    <t>S-001115</t>
  </si>
  <si>
    <t>S-002548</t>
  </si>
  <si>
    <t>S-003496</t>
  </si>
  <si>
    <t>S-005000</t>
  </si>
  <si>
    <t>100.0kW超120.0kW以下</t>
  </si>
  <si>
    <t>S-002550</t>
  </si>
  <si>
    <t>S-003497</t>
  </si>
  <si>
    <t>S-005001</t>
  </si>
  <si>
    <t>120.0kW超140.0kW以下</t>
  </si>
  <si>
    <t>S-003183</t>
  </si>
  <si>
    <t>S-003498</t>
  </si>
  <si>
    <t>S-005002</t>
  </si>
  <si>
    <t>140.0kW超160.0kW以下</t>
  </si>
  <si>
    <t>S-003184</t>
  </si>
  <si>
    <t>S-003499</t>
  </si>
  <si>
    <t>S-005003</t>
  </si>
  <si>
    <t>160.0kW超200.0kW以下</t>
  </si>
  <si>
    <t>S-003185</t>
  </si>
  <si>
    <t>S-003501</t>
  </si>
  <si>
    <t>S-005004</t>
  </si>
  <si>
    <t>200.0kW超240.0kW以下</t>
  </si>
  <si>
    <t>S-003186</t>
  </si>
  <si>
    <t>S-003502</t>
  </si>
  <si>
    <t>S-005005</t>
  </si>
  <si>
    <t>240.0kW超280.0kW以下</t>
  </si>
  <si>
    <t>S-003187</t>
  </si>
  <si>
    <t>S-003503</t>
  </si>
  <si>
    <t>S-005006</t>
  </si>
  <si>
    <t>分流型</t>
  </si>
  <si>
    <t>JRA4066:2014およびJIS B 8615-2</t>
  </si>
  <si>
    <t>ウォータチリングユニットおよびエアコンディショナ</t>
  </si>
  <si>
    <t>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t>
  </si>
  <si>
    <t>S-004500</t>
  </si>
  <si>
    <t>S-005007</t>
  </si>
  <si>
    <t>S-004501</t>
  </si>
  <si>
    <t>S-005008</t>
  </si>
  <si>
    <t>S-004502</t>
  </si>
  <si>
    <t>S-005009</t>
  </si>
  <si>
    <t>S-004503</t>
  </si>
  <si>
    <t>S-005010</t>
  </si>
  <si>
    <t>S-004504</t>
  </si>
  <si>
    <t>S-005011</t>
  </si>
  <si>
    <t>S-004505</t>
  </si>
  <si>
    <t>S-005012</t>
  </si>
  <si>
    <t>S-004506</t>
  </si>
  <si>
    <t>S-005013</t>
  </si>
  <si>
    <t>S-004507</t>
  </si>
  <si>
    <t>S-005014</t>
  </si>
  <si>
    <t>S-004508</t>
  </si>
  <si>
    <t>S-005015</t>
  </si>
  <si>
    <t>S-004509</t>
  </si>
  <si>
    <t>S-005016</t>
  </si>
  <si>
    <t>S-004510</t>
  </si>
  <si>
    <t>S-005017</t>
  </si>
  <si>
    <t>S-004511</t>
  </si>
  <si>
    <t>S-005018</t>
  </si>
  <si>
    <t>"日本冷凍空調工業会、又は日本規格協会の指定の規格によって試験および効率の計算を行う。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t>
  </si>
  <si>
    <t>S-004512</t>
  </si>
  <si>
    <t>S-005019</t>
  </si>
  <si>
    <t>節電型(冷却水量原単位0.7m3/h、RT以下)、冷水入口温度15℃、冷水出口温度7℃</t>
  </si>
  <si>
    <t>80RT以下</t>
  </si>
  <si>
    <t>JISB8622:2009またはJISB8622:2016</t>
  </si>
  <si>
    <t>吸収式冷凍機</t>
  </si>
  <si>
    <t>JISB8622:2009またはJISB8622:2016に準拠</t>
  </si>
  <si>
    <t>S-001120</t>
  </si>
  <si>
    <t>S-002556</t>
  </si>
  <si>
    <t>S-003536</t>
  </si>
  <si>
    <t>S-005020</t>
  </si>
  <si>
    <t>80RT超1000RT以下</t>
  </si>
  <si>
    <t>S-001121</t>
  </si>
  <si>
    <t>S-002553</t>
  </si>
  <si>
    <t>S-003539</t>
  </si>
  <si>
    <t>S-005021</t>
  </si>
  <si>
    <t>1000RT超</t>
  </si>
  <si>
    <t>S-001122</t>
  </si>
  <si>
    <t>S-002554</t>
  </si>
  <si>
    <t>S-003537</t>
  </si>
  <si>
    <t>S-005022</t>
  </si>
  <si>
    <t>冷水入口温度12℃、冷水出口温度7℃</t>
  </si>
  <si>
    <t>S-001117</t>
  </si>
  <si>
    <t>S-002563</t>
  </si>
  <si>
    <t>S-003541</t>
  </si>
  <si>
    <t>S-005023</t>
  </si>
  <si>
    <t>S-001118</t>
  </si>
  <si>
    <t>S-002564</t>
  </si>
  <si>
    <t>S-003540</t>
  </si>
  <si>
    <t>S-005024</t>
  </si>
  <si>
    <t>S-001119</t>
  </si>
  <si>
    <t>S-002558</t>
  </si>
  <si>
    <t>S-003542</t>
  </si>
  <si>
    <t>S-005025</t>
  </si>
  <si>
    <t>S-001123</t>
  </si>
  <si>
    <t>S-002565</t>
  </si>
  <si>
    <t>S-003545</t>
  </si>
  <si>
    <t>S-005026</t>
  </si>
  <si>
    <t>S-001226</t>
  </si>
  <si>
    <t>S-002567</t>
  </si>
  <si>
    <t>S-003546</t>
  </si>
  <si>
    <t>S-005027</t>
  </si>
  <si>
    <t>S-001227</t>
  </si>
  <si>
    <t>S-002568</t>
  </si>
  <si>
    <t>S-003548</t>
  </si>
  <si>
    <t>S-005028</t>
  </si>
  <si>
    <t>S-001228</t>
  </si>
  <si>
    <t>S-002572</t>
  </si>
  <si>
    <t>S-003549</t>
  </si>
  <si>
    <t>S-005029</t>
  </si>
  <si>
    <t>S-001124</t>
  </si>
  <si>
    <t>S-002573</t>
  </si>
  <si>
    <t>S-003553</t>
  </si>
  <si>
    <t>S-005030</t>
  </si>
  <si>
    <t>S-001180</t>
  </si>
  <si>
    <t>S-002574</t>
  </si>
  <si>
    <t>S-003551</t>
  </si>
  <si>
    <t>S-005031</t>
  </si>
  <si>
    <t>S-001225</t>
  </si>
  <si>
    <t>S-002570</t>
  </si>
  <si>
    <t>S-003550</t>
  </si>
  <si>
    <t>S-005032</t>
  </si>
  <si>
    <t>JIS B 8622：2009</t>
  </si>
  <si>
    <t>吸収冷凍機</t>
  </si>
  <si>
    <t>JIS B 8622：2009に準拠、ただし、成績係数は冷凍能力を加熱源消費熱量で除したものとし、消費電力は除外することとする。</t>
  </si>
  <si>
    <t>JIS B 8622：2009に準拠</t>
  </si>
  <si>
    <t>S-001229</t>
  </si>
  <si>
    <t>S-002579</t>
  </si>
  <si>
    <t>S-004469</t>
  </si>
  <si>
    <t>S-005033</t>
  </si>
  <si>
    <t>S-001230</t>
  </si>
  <si>
    <t>S-002577</t>
  </si>
  <si>
    <t>S-004470</t>
  </si>
  <si>
    <t>S-005034</t>
  </si>
  <si>
    <t>S-001231</t>
  </si>
  <si>
    <t>S-002576</t>
  </si>
  <si>
    <t>S-004471</t>
  </si>
  <si>
    <t>S-005035</t>
  </si>
  <si>
    <t>6.4kW</t>
  </si>
  <si>
    <t>COP=Φ/P、COP:成績係数、Φ:定格能力[W]、P:定格消費エネルギー[W]</t>
  </si>
  <si>
    <t>成績係数(COP)の算出にあたっては、入気温度、吹き出し温度、給水温度、戻り水温度については、以下の通り設定することを条件とする。入気温度35℃、吹き出し温度27℃、給水温度：15℃、戻り水温度：15℃</t>
  </si>
  <si>
    <t>S-001232</t>
  </si>
  <si>
    <t>S-002580</t>
  </si>
  <si>
    <t>S-003560</t>
  </si>
  <si>
    <t>S-005036</t>
  </si>
  <si>
    <t>8.2kW</t>
  </si>
  <si>
    <t>S-001233</t>
  </si>
  <si>
    <t>S-002582</t>
  </si>
  <si>
    <t>S-003561</t>
  </si>
  <si>
    <t>S-005037</t>
  </si>
  <si>
    <t>10.9kW</t>
  </si>
  <si>
    <t>S-003567</t>
  </si>
  <si>
    <t>S-005038</t>
  </si>
  <si>
    <t>12.8kW</t>
  </si>
  <si>
    <t>S-001249</t>
  </si>
  <si>
    <t>S-002585</t>
  </si>
  <si>
    <t>S-003562</t>
  </si>
  <si>
    <t>S-005039</t>
  </si>
  <si>
    <t>21.9kW</t>
  </si>
  <si>
    <t>S-001263</t>
  </si>
  <si>
    <t>S-002589</t>
  </si>
  <si>
    <t>S-003563</t>
  </si>
  <si>
    <t>S-005040</t>
  </si>
  <si>
    <t>29.2kW</t>
  </si>
  <si>
    <t>S-001264</t>
  </si>
  <si>
    <t>S-002588</t>
  </si>
  <si>
    <t>S-003564</t>
  </si>
  <si>
    <t>S-005041</t>
  </si>
  <si>
    <t>36.5kW</t>
  </si>
  <si>
    <t>S-001265</t>
  </si>
  <si>
    <t>S-002586</t>
  </si>
  <si>
    <t>S-003565</t>
  </si>
  <si>
    <t>S-005042</t>
  </si>
  <si>
    <t>熱源入口温度58℃</t>
  </si>
  <si>
    <t>電力COP</t>
  </si>
  <si>
    <t>COP=Φ/P、COP:成績係数、Φ:定格能力[W]、P:定格消費エネルギー[W] 注：上記のCOPは電力COPである</t>
  </si>
  <si>
    <t>成績係数(COP)の算出にあたっては、冷水出口温度、冷却水入口温度、熱源入口温度をそれぞれ次のとおり設定することを条件とする。冷水出口温度：15℃、冷却水入口温度：27℃、熱源入口温度：58℃ 注：上記のCOPは電力COPである</t>
  </si>
  <si>
    <t>S-003568</t>
  </si>
  <si>
    <t>S-005043</t>
  </si>
  <si>
    <t>熱源入口温度：68℃</t>
  </si>
  <si>
    <t>2.5kW以上25kW未満</t>
  </si>
  <si>
    <t>COP=Φ/P COP:成績係数 Φ:定格能力[W] P:定格消費エネルギー[W] 注：上記のCOPは電力COPである</t>
  </si>
  <si>
    <t>成績係数(COP)の算出にあたっては、 冷水出口温度、冷却水入口温度、熱源入口温度をそれぞれ以下のとおり設定することを条件とする。 冷水出口温度：15℃ 冷却水入口温度：27℃ 熱源入口温度：68℃ 注：上記のCOPは電力COPである</t>
  </si>
  <si>
    <t>S-004513</t>
  </si>
  <si>
    <t>S-005044</t>
  </si>
  <si>
    <t>25kW以上50kW未満</t>
  </si>
  <si>
    <t>S-004514</t>
  </si>
  <si>
    <t>S-005045</t>
  </si>
  <si>
    <t>50kW以上</t>
  </si>
  <si>
    <t>S-004515</t>
  </si>
  <si>
    <t>S-005046</t>
  </si>
  <si>
    <t>温水出口温度65℃以上70℃以下、乾球温度16℃、湿球温度12℃、温水出入口温度差5℃</t>
  </si>
  <si>
    <t>COP=Φ/P、COP:成績係数、Φ:定格能力[W]、P:定格消費電力[W]</t>
  </si>
  <si>
    <t>成績係数(COP)の算出にあたっては、温水出口温度、乾球温度、湿球温度、温水出入口温度差を次のとおり設定することを条件とする。温水出口温度：65℃以上70℃以下、乾球温度：16℃、湿球温度：12℃、温水出入口温度差：5℃</t>
  </si>
  <si>
    <t>S-001268</t>
  </si>
  <si>
    <t>S-002596</t>
  </si>
  <si>
    <t>S-003571</t>
  </si>
  <si>
    <t>S-005047</t>
  </si>
  <si>
    <t>温水出口温度65℃以上70℃以下、乾球温度25℃、湿球温度21℃、温水出入口温度差10℃</t>
  </si>
  <si>
    <t>成績係数(COP)の算出にあたっては、温水出口温度、乾球温度、湿球温度、温水出入口温度差を以下のとおり設定することを条件とする。 温水出口温度：65℃以上70℃以下 乾球温度：25℃ 湿球温度：21℃ 温水出入口温度差：10℃</t>
  </si>
  <si>
    <t>S-001270</t>
  </si>
  <si>
    <t>S-002595</t>
  </si>
  <si>
    <t>S-003572</t>
  </si>
  <si>
    <t>S-005048</t>
  </si>
  <si>
    <t>温水出口温度65℃以上70℃以下、乾球温度25℃、湿球温度21℃、温水出入口温度差5℃</t>
  </si>
  <si>
    <t>成績係数(COP)の算出にあたっては、温水出口温度、乾球温度、湿球温度、温水出入口温度差を以下のとおり設定することを条件とする。 温水出口温度：65℃以上70℃以下 乾球温度：25℃ 湿球温度：21℃ 温水出入口温度差：5℃</t>
  </si>
  <si>
    <t>S-001269</t>
  </si>
  <si>
    <t>S-002594</t>
  </si>
  <si>
    <t>S-003573</t>
  </si>
  <si>
    <t>S-005049</t>
  </si>
  <si>
    <t>温水出口温度60℃、乾球温度16℃、温水出入口温度差5℃</t>
  </si>
  <si>
    <t>成績係数(COP)の算出にあたっては、温水出口温度、乾球温度、温水出入口温度差を以下のとおり設定することを条件とする。 温水出口温度60℃、乾球温度16℃、温水出入口温度差5℃</t>
  </si>
  <si>
    <t>S-005764</t>
  </si>
  <si>
    <t>年間標準貯湯加熱エネルギー消費効率</t>
  </si>
  <si>
    <t>JRA4060:2014</t>
  </si>
  <si>
    <t>業務用ヒートポンプ給湯機</t>
  </si>
  <si>
    <t>JRA4060:2014に準拠</t>
  </si>
  <si>
    <t>S-001271</t>
  </si>
  <si>
    <t>S-002598</t>
  </si>
  <si>
    <t>S-003574</t>
  </si>
  <si>
    <t>S-005055</t>
  </si>
  <si>
    <t>温水出口温度65℃、熱源水入口温度17℃、熱源水出口温度7℃、温水出入口温度差10℃</t>
  </si>
  <si>
    <t>270kW以下</t>
  </si>
  <si>
    <t>COP=Φ/P COP:成績係数 Φ:定格能力[W] P:定格消費電力[W]</t>
  </si>
  <si>
    <t>成績係数(COP)の算出にあたっては、温水出口温度、熱源水入口温度、熱源水出口温度、温水出入口温度差を以下のとおり設定することを条件とする。 温水出口温度：65℃ 熱源水入口温度：17℃ 熱源水出口温度：7℃ 温水出入口温度差：10℃</t>
  </si>
  <si>
    <t>S-001633</t>
  </si>
  <si>
    <t>S-002775</t>
  </si>
  <si>
    <t>S-003575</t>
  </si>
  <si>
    <t>S-005057</t>
  </si>
  <si>
    <t>270kW超350kW以下</t>
  </si>
  <si>
    <t>S-001634</t>
  </si>
  <si>
    <t>S-002639</t>
  </si>
  <si>
    <t>S-003577</t>
  </si>
  <si>
    <t>S-005065</t>
  </si>
  <si>
    <t>350kW超540kW以下</t>
  </si>
  <si>
    <t>S-001635</t>
  </si>
  <si>
    <t>S-002635</t>
  </si>
  <si>
    <t>S-003576</t>
  </si>
  <si>
    <t>S-005068</t>
  </si>
  <si>
    <t>540kW超</t>
  </si>
  <si>
    <t>S-001054</t>
  </si>
  <si>
    <t>S-002776</t>
  </si>
  <si>
    <t>S-003578</t>
  </si>
  <si>
    <t>S-005077</t>
  </si>
  <si>
    <t>温水出口温度65℃、熱源水入口温度17℃以上30℃以下、熱源水出口温度7℃以上20℃以下、温水出入口温度差10℃</t>
  </si>
  <si>
    <t>成績係数(COP)の算出にあたっては、温水出口温度、熱源水入口温度、熱源水出口温度、温水出入口温度差を以下のとおり設定することを条件とする。 温水出口温度：65℃ 熱源水入口温度：17℃以上30℃以下 熱源水出口温度：7℃以上20℃以下 温水出入口温度差：10℃</t>
  </si>
  <si>
    <t>S-001330</t>
  </si>
  <si>
    <t>S-002610</t>
  </si>
  <si>
    <t>S-003581</t>
  </si>
  <si>
    <t>S-005084</t>
  </si>
  <si>
    <t>S-001331</t>
  </si>
  <si>
    <t>S-002618</t>
  </si>
  <si>
    <t>S-003579</t>
  </si>
  <si>
    <t>S-005086</t>
  </si>
  <si>
    <t>S-001332</t>
  </si>
  <si>
    <t>S-002612</t>
  </si>
  <si>
    <t>S-003582</t>
  </si>
  <si>
    <t>S-005091</t>
  </si>
  <si>
    <t>S-001333</t>
  </si>
  <si>
    <t>S-002622</t>
  </si>
  <si>
    <t>S-003580</t>
  </si>
  <si>
    <t>S-005100</t>
  </si>
  <si>
    <t>温水出口温度65℃、熱源水入口温度20℃、熱源水出口温度15℃以上17℃以下、温水出入口温度差5℃</t>
  </si>
  <si>
    <t>成績係数(COP)の算出にあたっては、温水出口温度、熱源水入口温度、熱源水出口温度、温水出入口温度差を次のとおり設定することを条件とする。温水出口温度：65℃、熱源水入口温度：20℃、熱源水出口温度：15℃以上17℃以下、温水出入口温度差：5℃</t>
  </si>
  <si>
    <t>S-001272</t>
  </si>
  <si>
    <t>S-002608</t>
  </si>
  <si>
    <t>S-003583</t>
  </si>
  <si>
    <t>S-005109</t>
  </si>
  <si>
    <t>S-001288</t>
  </si>
  <si>
    <t>S-002646</t>
  </si>
  <si>
    <t>S-003585</t>
  </si>
  <si>
    <t>S-005110</t>
  </si>
  <si>
    <t>S-001289</t>
  </si>
  <si>
    <t>S-002649</t>
  </si>
  <si>
    <t>S-003584</t>
  </si>
  <si>
    <t>S-005112</t>
  </si>
  <si>
    <t>S-001290</t>
  </si>
  <si>
    <t>S-002642</t>
  </si>
  <si>
    <t>S-003586</t>
  </si>
  <si>
    <t>S-005117</t>
  </si>
  <si>
    <t>温水出口温度65℃、熱源水入口温度30℃、熱源水出口温度25℃以上30℃以下、温水出入口温度差5℃</t>
  </si>
  <si>
    <t>成績係数(COP)の算出にあたっては、温水出口温度、熱源水入口温度、熱源水出口温度、温水出入口温度差を以下のとおり設定することを条件とする。 温水出口温度：65℃ 熱源水入口温度：30℃ 熱源水出口温度：25℃以上30℃以下 温水出入口温度差：5℃</t>
  </si>
  <si>
    <t>S-001291</t>
  </si>
  <si>
    <t>S-002653</t>
  </si>
  <si>
    <t>S-003589</t>
  </si>
  <si>
    <t>S-005124</t>
  </si>
  <si>
    <t>S-001292</t>
  </si>
  <si>
    <t>S-002659</t>
  </si>
  <si>
    <t>S-003587</t>
  </si>
  <si>
    <t>S-005133</t>
  </si>
  <si>
    <t>S-001293</t>
  </si>
  <si>
    <t>S-002655</t>
  </si>
  <si>
    <t>S-003588</t>
  </si>
  <si>
    <t>S-005141</t>
  </si>
  <si>
    <t>S-001294</t>
  </si>
  <si>
    <t>S-002651</t>
  </si>
  <si>
    <t>S-003590</t>
  </si>
  <si>
    <t>S-005146</t>
  </si>
  <si>
    <t>温水出口温度65℃、熱源水入口温度38℃以上40℃以下、熱源水出口温度35℃、温水出入口温度差5℃</t>
  </si>
  <si>
    <t>成績係数(COP)の算出にあたっては、温水出口温度、熱源水入口温度、熱源水出口温度、温水出入口温度差を以下のとおり設定することを条件とする。 温水出口温度：65℃ 熱源水入口温度：38℃以上40℃以下 熱源水出口温度：35℃ 温水出入口温度差：5℃</t>
  </si>
  <si>
    <t>S-001303</t>
  </si>
  <si>
    <t>S-002663</t>
  </si>
  <si>
    <t>S-003591</t>
  </si>
  <si>
    <t>S-005156</t>
  </si>
  <si>
    <t>S-001304</t>
  </si>
  <si>
    <t>S-002662</t>
  </si>
  <si>
    <t>S-003592</t>
  </si>
  <si>
    <t>S-005159</t>
  </si>
  <si>
    <t>S-001305</t>
  </si>
  <si>
    <t>S-002661</t>
  </si>
  <si>
    <t>S-003594</t>
  </si>
  <si>
    <t>S-005164</t>
  </si>
  <si>
    <t>S-001306</t>
  </si>
  <si>
    <t>S-002660</t>
  </si>
  <si>
    <t>S-003595</t>
  </si>
  <si>
    <t>S-005185</t>
  </si>
  <si>
    <t>温水出口温度65℃、熱源水入口温度40℃、熱源水出口温度30℃、温水出入口温度差10℃</t>
  </si>
  <si>
    <t>成績係数(COP)の算出にあたっては、温水出口温度、熱源水入口温度、熱源水出口温度、温水出入口温度差を以下のとおり設定することを条件とする。 温水出口温度：65℃ 熱源水入口温度：40℃ 熱源水出口温度：30℃ 温水出入口温度差：10℃</t>
  </si>
  <si>
    <t>S-001334</t>
  </si>
  <si>
    <t>S-002615</t>
  </si>
  <si>
    <t>S-003599</t>
  </si>
  <si>
    <t>S-005186</t>
  </si>
  <si>
    <t>S-001335</t>
  </si>
  <si>
    <t>S-002620</t>
  </si>
  <si>
    <t>S-003596</t>
  </si>
  <si>
    <t>S-005187</t>
  </si>
  <si>
    <t>S-001336</t>
  </si>
  <si>
    <t>S-002613</t>
  </si>
  <si>
    <t>S-003597</t>
  </si>
  <si>
    <t>S-005197</t>
  </si>
  <si>
    <t>S-001337</t>
  </si>
  <si>
    <t>S-002664</t>
  </si>
  <si>
    <t>S-003600</t>
  </si>
  <si>
    <t>S-005203</t>
  </si>
  <si>
    <t>温水出口温度75℃、熱源水入口温度20℃、熱源水出口温度15℃以上17℃以下、温水出入口温度差5℃</t>
  </si>
  <si>
    <t>成績係数(COP)の算出にあたっては、温水出口温度、熱源水入口温度、熱源水出口温度、温水出入口温度差を以下のとおり設定することを条件とする。 温水出口温度：75℃ 熱源水入口温度：20℃ 熱源水出口温度：15℃以上17℃以下 温水出入口温度差：5℃</t>
  </si>
  <si>
    <t>S-001338</t>
  </si>
  <si>
    <t>S-002619</t>
  </si>
  <si>
    <t>S-003601</t>
  </si>
  <si>
    <t>S-005208</t>
  </si>
  <si>
    <t>S-001375</t>
  </si>
  <si>
    <t>S-002669</t>
  </si>
  <si>
    <t>S-003603</t>
  </si>
  <si>
    <t>S-005259</t>
  </si>
  <si>
    <t>S-001376</t>
  </si>
  <si>
    <t>S-002672</t>
  </si>
  <si>
    <t>S-003604</t>
  </si>
  <si>
    <t>S-005262</t>
  </si>
  <si>
    <t>S-001377</t>
  </si>
  <si>
    <t>S-002673</t>
  </si>
  <si>
    <t>S-003605</t>
  </si>
  <si>
    <t>S-005263</t>
  </si>
  <si>
    <t>温水出口温度75℃、熱源水入口温度30℃、熱源水出口温度20℃、温水出入口温度差10℃</t>
  </si>
  <si>
    <t>成績係数(COP)の算出にあたっては、温水出口温度、熱源水入口温度、熱源水出口温度、温水出入口温度差を以下のとおり設定することを条件とする。 温水出口温度：75℃ 熱源水入口温度：30℃ 熱源水出口温度：20℃ 温水出入口温度差：10℃</t>
  </si>
  <si>
    <t>S-001428</t>
  </si>
  <si>
    <t>S-002666</t>
  </si>
  <si>
    <t>S-003612</t>
  </si>
  <si>
    <t>S-005265</t>
  </si>
  <si>
    <t>S-001429</t>
  </si>
  <si>
    <t>S-002668</t>
  </si>
  <si>
    <t>S-003611</t>
  </si>
  <si>
    <t>S-005268</t>
  </si>
  <si>
    <t>S-001472</t>
  </si>
  <si>
    <t>S-002683</t>
  </si>
  <si>
    <t>S-003610</t>
  </si>
  <si>
    <t>S-005270</t>
  </si>
  <si>
    <t>S-001473</t>
  </si>
  <si>
    <t>S-002678</t>
  </si>
  <si>
    <t>S-003608</t>
  </si>
  <si>
    <t>S-005273</t>
  </si>
  <si>
    <t>温水出口温度75℃、熱源水入口温度30℃、熱源水出口温度25℃以上27℃以下、温水出入口温度差5℃</t>
  </si>
  <si>
    <t>成績係数(COP)の算出にあたっては、温水出口温度、熱源水入口温度、熱源水出口温度、温水出入口温度差を以下のとおり設定することを条件とする。 温水出口温度：75℃ 熱源水入口温度：30℃ 熱源水出口温度：25℃以上27℃以下 温水出入口温度差：5℃</t>
  </si>
  <si>
    <t>S-001378</t>
  </si>
  <si>
    <t>S-002674</t>
  </si>
  <si>
    <t>S-003614</t>
  </si>
  <si>
    <t>S-005276</t>
  </si>
  <si>
    <t>S-001379</t>
  </si>
  <si>
    <t>S-002676</t>
  </si>
  <si>
    <t>S-003615</t>
  </si>
  <si>
    <t>S-005278</t>
  </si>
  <si>
    <t>S-001380</t>
  </si>
  <si>
    <t>S-002670</t>
  </si>
  <si>
    <t>S-003616</t>
  </si>
  <si>
    <t>S-005283</t>
  </si>
  <si>
    <t>S-001381</t>
  </si>
  <si>
    <t>S-002671</t>
  </si>
  <si>
    <t>S-003617</t>
  </si>
  <si>
    <t>S-005285</t>
  </si>
  <si>
    <t>温水出口温度75℃、熱源水入口温度35℃以上40℃以下、熱源水出口温度30℃、温水出入口温度差10℃</t>
  </si>
  <si>
    <t>成績係数(COP)の算出にあたっては、温水出口温度、熱源水入口温度、熱源水出口温度、温水出入口温度差を以下のとおり設定することを条件とする。 温水出口温度：75℃ 熱源水入口温度：35℃以上40℃以下 熱源水出口温度：30℃ 温水出入口温度差：10℃</t>
  </si>
  <si>
    <t>S-001474</t>
  </si>
  <si>
    <t>S-002682</t>
  </si>
  <si>
    <t>S-003622</t>
  </si>
  <si>
    <t>S-005287</t>
  </si>
  <si>
    <t>S-001526</t>
  </si>
  <si>
    <t>S-002599</t>
  </si>
  <si>
    <t>S-003621</t>
  </si>
  <si>
    <t>S-005290</t>
  </si>
  <si>
    <t>S-001527</t>
  </si>
  <si>
    <t>S-002605</t>
  </si>
  <si>
    <t>S-003620</t>
  </si>
  <si>
    <t>S-005293</t>
  </si>
  <si>
    <t>S-001528</t>
  </si>
  <si>
    <t>S-002607</t>
  </si>
  <si>
    <t>S-003619</t>
  </si>
  <si>
    <t>S-005295</t>
  </si>
  <si>
    <t>温水出口温度75℃、熱源水入口温度40℃、熱源水出口温度35℃、温水出入口温度差5℃</t>
  </si>
  <si>
    <t>成績係数(COP)の算出にあたっては、温水出口温度、熱源水入口温度、熱源水出口温度、温水出入口温度差を以下のとおり設定することを条件とする。 温水出口温度：75℃ 熱源水入口温度：40℃ 熱源水出口温度：35℃ 温水出入口温度差：5℃</t>
  </si>
  <si>
    <t>S-001382</t>
  </si>
  <si>
    <t>S-002677</t>
  </si>
  <si>
    <t>S-003624</t>
  </si>
  <si>
    <t>S-005299</t>
  </si>
  <si>
    <t>S-001383</t>
  </si>
  <si>
    <t>S-002675</t>
  </si>
  <si>
    <t>S-003625</t>
  </si>
  <si>
    <t>S-005305</t>
  </si>
  <si>
    <t>S-001426</t>
  </si>
  <si>
    <t>S-002665</t>
  </si>
  <si>
    <t>S-003626</t>
  </si>
  <si>
    <t>S-005308</t>
  </si>
  <si>
    <t>S-001427</t>
  </si>
  <si>
    <t>S-002667</t>
  </si>
  <si>
    <t>S-003627</t>
  </si>
  <si>
    <t>S-005311</t>
  </si>
  <si>
    <t>温水出口温度90℃、熱源水入口温度17℃、熱源水出口温度7℃、温水出入口温度差10℃</t>
  </si>
  <si>
    <t>成績係数(COP)の算出にあたっては、温水出口温度、熱源水入口温度、熱源水出口温度、温水出入口温度差を以下のとおり設定することを条件とする。 温水出口温度：90℃ 熱源水入口温度：17℃ 熱源水出口温度：7℃ 温水出入口温度差：10℃</t>
  </si>
  <si>
    <t>S-001629</t>
  </si>
  <si>
    <t>S-002771</t>
  </si>
  <si>
    <t>S-003628</t>
  </si>
  <si>
    <t>S-005315</t>
  </si>
  <si>
    <t>S-001630</t>
  </si>
  <si>
    <t>S-002774</t>
  </si>
  <si>
    <t>S-003632</t>
  </si>
  <si>
    <t>S-005329</t>
  </si>
  <si>
    <t>S-001631</t>
  </si>
  <si>
    <t>S-002636</t>
  </si>
  <si>
    <t>S-003629</t>
  </si>
  <si>
    <t>S-005332</t>
  </si>
  <si>
    <t>S-001632</t>
  </si>
  <si>
    <t>S-002640</t>
  </si>
  <si>
    <t>S-003631</t>
  </si>
  <si>
    <t>S-005335</t>
  </si>
  <si>
    <t>温水出口温度90℃、熱源水入口温度30℃、熱源水出口温度25℃、温水出入口温度差5℃</t>
  </si>
  <si>
    <t>成績係数(COP)の算出にあたっては、温水出口温度、熱源水入口温度、熱源水出口温度、温水出入口温度差を以下のとおり設定することを条件とする。 温水出口温度：90℃ 熱源水入口温度：30℃ 熱源水出口温度：25℃ 温水出入口温度差：5℃</t>
  </si>
  <si>
    <t>S-001529</t>
  </si>
  <si>
    <t>S-002604</t>
  </si>
  <si>
    <t>S-003635</t>
  </si>
  <si>
    <t>S-005338</t>
  </si>
  <si>
    <t>S-001530</t>
  </si>
  <si>
    <t>S-002602</t>
  </si>
  <si>
    <t>S-003634</t>
  </si>
  <si>
    <t>S-005351</t>
  </si>
  <si>
    <t>S-001531</t>
  </si>
  <si>
    <t>S-002601</t>
  </si>
  <si>
    <t>S-003636</t>
  </si>
  <si>
    <t>S-005354</t>
  </si>
  <si>
    <t>S-001580</t>
  </si>
  <si>
    <t>S-002627</t>
  </si>
  <si>
    <t>S-003637</t>
  </si>
  <si>
    <t>S-005359</t>
  </si>
  <si>
    <t>温水出口温度90℃、熱源水入口温度40℃、熱源水出口温度30℃、温水出入口温度差10℃</t>
  </si>
  <si>
    <t>成績係数(COP)の算出にあたっては、温水出口温度、熱源水入口温度、熱源水出口温度、温水出入口温度差を以下のとおり設定することを条件とする。 温水出口温度：90℃ 熱源水入口温度：40℃ 熱源水出口温度：30℃ 温水出入口温度差：10℃</t>
  </si>
  <si>
    <t>S-001585</t>
  </si>
  <si>
    <t>S-002633</t>
  </si>
  <si>
    <t>S-003641</t>
  </si>
  <si>
    <t>S-005361</t>
  </si>
  <si>
    <t>S-001586</t>
  </si>
  <si>
    <t>S-002628</t>
  </si>
  <si>
    <t>S-003640</t>
  </si>
  <si>
    <t>S-005366</t>
  </si>
  <si>
    <t>S-001627</t>
  </si>
  <si>
    <t>S-002773</t>
  </si>
  <si>
    <t>S-003642</t>
  </si>
  <si>
    <t>S-005371</t>
  </si>
  <si>
    <t>S-001628</t>
  </si>
  <si>
    <t>S-002772</t>
  </si>
  <si>
    <t>S-003639</t>
  </si>
  <si>
    <t>S-005373</t>
  </si>
  <si>
    <t>温水出口温度90℃、熱源水入口温度40℃、熱源水出口温度35℃、温水出入口温度差5℃</t>
  </si>
  <si>
    <t>S-001581</t>
  </si>
  <si>
    <t>S-002632</t>
  </si>
  <si>
    <t>S-003647</t>
  </si>
  <si>
    <t>S-005376</t>
  </si>
  <si>
    <t>S-001582</t>
  </si>
  <si>
    <t>S-002630</t>
  </si>
  <si>
    <t>S-003646</t>
  </si>
  <si>
    <t>S-005379</t>
  </si>
  <si>
    <t>S-001583</t>
  </si>
  <si>
    <t>S-002624</t>
  </si>
  <si>
    <t>S-003644</t>
  </si>
  <si>
    <t>S-005381</t>
  </si>
  <si>
    <t>S-001584</t>
  </si>
  <si>
    <t>S-002623</t>
  </si>
  <si>
    <t>S-003645</t>
  </si>
  <si>
    <t>S-005384</t>
  </si>
  <si>
    <t>温水出口温度45℃、熱源水入口温度25℃、熱源水出口温度12.5℃、温水出入口温度差5℃</t>
  </si>
  <si>
    <t>成績係数(COP)の算出にあたっては、温水出口温度、熱源水入口温度、熱源水出口温度、温水出入口温度差を以下のとおり設定することを条件とする。 温水出口温度：45℃ 熱源水入口温度：25℃ 熱源水出口温度：12.5℃ 温水出入口温度差：5℃</t>
  </si>
  <si>
    <t>S-005772</t>
  </si>
  <si>
    <t>S-005773</t>
  </si>
  <si>
    <t>S-005774</t>
  </si>
  <si>
    <t>S-005775</t>
  </si>
  <si>
    <t>温水出口温度45℃、熱源水入口温度0℃、熱源水出口温度-3℃、温水出入口温度差5℃</t>
  </si>
  <si>
    <t>成績係数(COP)の算出にあたっては、温水出口温度、熱源水入口温度、熱源水出口温度、温水出入口温度差を以下のとおり設定することを条件とする。 温水出口温度：45℃ 熱源水入口温度：0℃ 熱源水出口温度：-3℃ 温水出入口温度差：5℃</t>
  </si>
  <si>
    <t>S-005776</t>
  </si>
  <si>
    <t>S-005777</t>
  </si>
  <si>
    <t>S-005778</t>
  </si>
  <si>
    <t>S-005779</t>
  </si>
  <si>
    <t>S-001055</t>
  </si>
  <si>
    <t>S-002686</t>
  </si>
  <si>
    <t>S-003649</t>
  </si>
  <si>
    <t>S-005395</t>
  </si>
  <si>
    <t>水熱源運転、温水出口温度70℃、熱源水入口温度50℃、熱源水出口温度38.6℃、温水出入口温度差50℃</t>
  </si>
  <si>
    <t>成績係数(COP)の算出にあたっては、温水出口温度、熱源水入口温度、熱源水出口温度、温水出入口温度差を以下のとおり設定することを条件とする。 温水出口温度：70℃ 熱源水入口温度：50℃ 熱源水出口温度：38.6℃ 温水出入口温度差：50℃</t>
  </si>
  <si>
    <t>S-001056</t>
  </si>
  <si>
    <t>S-002685</t>
  </si>
  <si>
    <t>S-003652</t>
  </si>
  <si>
    <t>S-005398</t>
  </si>
  <si>
    <t>水熱源運転、温水出口温度70℃、熱源水入口温度35℃、熱源水出口温度25℃、温水出入口温度差50℃</t>
  </si>
  <si>
    <t>成績係数(COP)の算出にあたっては、温水出口温度、熱源水入口温度、熱源水出口温度、温水出入口温度差を以下のとおり設定することを条件とする。 温水出口温度：70℃、熱源水入口温度：35℃、熱源水出口温度：25℃、温水出入口温度差：50℃</t>
  </si>
  <si>
    <t>S-005782</t>
  </si>
  <si>
    <t>水熱源運転、温水出口温度60℃、熱源水入口温度25℃、熱源水出口温度15℃、温水出入口温度差40℃</t>
  </si>
  <si>
    <t>成績係数(COP)の算出にあたっては、温水出口温度、熱源水入口温度、熱源水出口温度、温水出入口温度差を以下のとおり設定することを条件とする。 温水出口温度：60℃、熱源水入口温度：25℃、熱源水出口温度：15℃、温水出入口温度差：40℃</t>
  </si>
  <si>
    <t>S-005783</t>
  </si>
  <si>
    <t>空気熱源運転、温水出口温度65℃、乾球温度25℃、湿球温度21℃、温水出入口温度差5℃</t>
  </si>
  <si>
    <t>成績係数(COP)の算出にあたっては、温水出口温度、乾球温度、湿球温度、温水出入口温度差を以下のとおり設定することを条件とする。 温水出口温度：65℃ 乾球温度：25℃ 湿球温度：21℃ 温水出入口温度差：5℃</t>
  </si>
  <si>
    <t>S-001059</t>
  </si>
  <si>
    <t>S-002688</t>
  </si>
  <si>
    <t>S-003654</t>
  </si>
  <si>
    <t>S-005400</t>
  </si>
  <si>
    <t>水熱源運転、温水出口温度65℃、熱源水入口温度20℃以下、熱源水出口温度15℃以下、温水出入口温度差5℃</t>
  </si>
  <si>
    <t>成績係数(COP)の算出にあたっては、温水出口温度、熱源水入口温度、熱源水出口温度、温水出入口温度差を次のとおり設定することを条件とする。温水出口温度：65℃、熱源水入口温度：20℃以下、熱源水出口温度：15℃以下、温水出入口温度差：5℃</t>
  </si>
  <si>
    <t>S-001057</t>
  </si>
  <si>
    <t>S-002691</t>
  </si>
  <si>
    <t>S-003656</t>
  </si>
  <si>
    <t>S-005402</t>
  </si>
  <si>
    <t>水熱源運転、温水出口温度75℃、熱源水入口温度17℃、熱源水出口温度7℃、温水出入口温度差10℃</t>
  </si>
  <si>
    <t>成績係数(COP)の算出にあたっては、温水出口温度、熱源水入口温度、熱源水出口温度、温水出入口温度差を以下のとおり設定することを条件とする。 温水出口温度：75℃ 熱源水入口温度：17℃ 熱源水出口温度：7℃ 温水出入口温度差：10℃</t>
  </si>
  <si>
    <t>S-001058</t>
  </si>
  <si>
    <t>S-002689</t>
  </si>
  <si>
    <t>S-004478</t>
  </si>
  <si>
    <t>S-005405</t>
  </si>
  <si>
    <t>空気熱源運転</t>
  </si>
  <si>
    <t>S-001061</t>
  </si>
  <si>
    <t>S-002694</t>
  </si>
  <si>
    <t>S-003669</t>
  </si>
  <si>
    <t>S-005584</t>
  </si>
  <si>
    <t>水熱源運転</t>
  </si>
  <si>
    <t>S-001060</t>
  </si>
  <si>
    <t>S-002692</t>
  </si>
  <si>
    <t>S-003671</t>
  </si>
  <si>
    <t>S-005587</t>
  </si>
  <si>
    <t>成績係数（COP）の算出にあたっては、空気入口温度、熱風供給温度、外気温度（乾球温度/湿球温度）を次のとおり、設定することを条件とする。空気入口温度：20℃、熱風供給温度：80℃、外気温度（乾球温度/湿球温度）25℃/21℃とする。</t>
  </si>
  <si>
    <t>S-003202</t>
  </si>
  <si>
    <t>S-003672</t>
  </si>
  <si>
    <t>S-005590</t>
  </si>
  <si>
    <t>一過式</t>
  </si>
  <si>
    <t>成績係数(COP)の算出にあたっては、空気入口温度、熱風供給温度、熱源水入口温度、熱源水出口温度を次のとおり設定することを条件とする。空気入口温度：20℃、熱風供給温度：100℃、熱源水入口温度：30℃、熱源水出口温度：25℃</t>
  </si>
  <si>
    <t>S-005596</t>
  </si>
  <si>
    <t>循環式</t>
  </si>
  <si>
    <t>成績係数(COP)の算出にあたっては、空気入口温度、熱風供給温度、熱源水入口温度、熱源水出口温度を次のとおり設定することを条件とする。空気入口温度：50℃、熱風供給温度：60℃、熱源水入口温度：30℃、熱源水出口温度：25℃</t>
  </si>
  <si>
    <t>S-005792</t>
  </si>
  <si>
    <t>S-001063</t>
  </si>
  <si>
    <t>S-002695</t>
  </si>
  <si>
    <t>S-003675</t>
  </si>
  <si>
    <t>S-005602</t>
  </si>
  <si>
    <t>蒸気圧力0.1MPaG、熱源水入口温度65℃、熱源水出口温度60℃</t>
  </si>
  <si>
    <t>成績係数(COP)の算出にあたっては、蒸気圧力、熱源水入口温度、熱源水出口温度を次のとおり設定することを条件とする。蒸気圧力：0.1MPaG、熱源水入口温度：65℃、熱源水出口温度：60℃</t>
  </si>
  <si>
    <t>S-001125</t>
  </si>
  <si>
    <t>S-002701</t>
  </si>
  <si>
    <t>S-003676</t>
  </si>
  <si>
    <t>S-005605</t>
  </si>
  <si>
    <t>蒸気圧力0.1MPaG、熱源水入口温度80℃、熱源水出口温度70℃</t>
  </si>
  <si>
    <t>成績係数(COP)の算出にあたっては、蒸気圧力、熱源水入口温度、熱源水出口温度を以下のとおり設定することを条件とする。 蒸気圧力：0.1MPaG 熱源水入口温度：80℃ 熱源水出口温度：70℃</t>
  </si>
  <si>
    <t>S-001126</t>
  </si>
  <si>
    <t>S-002702</t>
  </si>
  <si>
    <t>S-003678</t>
  </si>
  <si>
    <t>S-005607</t>
  </si>
  <si>
    <t>蒸気圧力0.6MPaG、熱源水入口温度70℃、熱源水出口温度65℃</t>
  </si>
  <si>
    <t>成績係数(COP)の算出にあたっては、蒸気圧力、熱源水入口温度、熱源水出口温度を以下のとおり設定することを条件とする。 蒸気圧力：0.6MPaG 熱源水入口温度：70℃ 熱源水出口温度：65℃</t>
  </si>
  <si>
    <t>S-001127</t>
  </si>
  <si>
    <t>S-002699</t>
  </si>
  <si>
    <t>S-003677</t>
  </si>
  <si>
    <t>S-005610</t>
  </si>
  <si>
    <t>吐出圧力0.1MPaG以上0.2MPaG以下、吐出蒸気量1.0ton/h以上2.0ton/h以下、給水温度80℃</t>
  </si>
  <si>
    <t>kWh/kg</t>
  </si>
  <si>
    <t>消費電力量</t>
  </si>
  <si>
    <t>消費電力量＝システム消費電力[kW]/吐出蒸気量[kg/h]</t>
  </si>
  <si>
    <t>消費電力量の算出にあたっては、吐出圧力、吐出蒸気量、給水温度を次のとおり設定することを条件とする。吐出圧力：0.1MPaG以上0.2MPaG以下、吐出蒸気量：1.0ton/h以上2.0ton/h以下、給水温度：80℃</t>
  </si>
  <si>
    <t>S-001128</t>
  </si>
  <si>
    <t>S-002706</t>
  </si>
  <si>
    <t>S-003680</t>
  </si>
  <si>
    <t>S-005613</t>
  </si>
  <si>
    <t>吐出圧力0.1MPaG以上0.3MPaG以下、吐出蒸気量3.0ton/h以上、給水温度80℃</t>
  </si>
  <si>
    <t>消費電力量の算出にあたっては、吐出圧力、吐出蒸気量、給水温度を以下のとおり設定することを条件とする。 吐出圧力：0.1MPaG以上0.3MPaG以下 吐出蒸気量：3.0ton/h以上 給水温度：80℃</t>
  </si>
  <si>
    <t>S-001130</t>
  </si>
  <si>
    <t>S-002708</t>
  </si>
  <si>
    <t>S-003681</t>
  </si>
  <si>
    <t>S-005616</t>
  </si>
  <si>
    <t>吐出圧力0.4MPaG以上、吐出蒸気量1.0ton/h以上1.5ton/h以下、給水温度80℃</t>
  </si>
  <si>
    <t>消費電力量の算出にあたっては、吐出圧力、吐出蒸気量、給水温度を以下のとおり設定することを条件とする。 吐出圧力：0.4MPaG以上 吐出蒸気量：1.0ton/h以上1.5ton/h以下 給水温度：80℃</t>
  </si>
  <si>
    <t>S-001129</t>
  </si>
  <si>
    <t>S-002704</t>
  </si>
  <si>
    <t>S-003682</t>
  </si>
  <si>
    <t>S-005618</t>
  </si>
  <si>
    <t>%</t>
  </si>
  <si>
    <t>熱効率</t>
  </si>
  <si>
    <t>JHIAN-5601:2004</t>
  </si>
  <si>
    <t>木質バイオマス燃焼機器の試験方法通則</t>
  </si>
  <si>
    <t>η＝100－(qa＋qb＋qr）、η：熱効率[%]、qa：試験燃料中の発熱量当たり排気ガス中の熱損失（Qa）の比、熱による熱損失の割合（燃焼基準）[%]、qb：試験燃料の熱容量当たり排気ガス中の化学的熱損失（Qb）、の潜熱による熱損失の割合（燃焼基準）[%]、qr：試験燃料の熱容量当たり底部格子を通過し残渣物中に残った可燃性構成物質による熱損失（Qr）の残渣物中の可燃性構成、物質による損失の割合（燃焼基準）[%]※発熱量は高位発熱量とする</t>
  </si>
  <si>
    <t>JHIAN-5601:2004に準拠、試験実施にあたっては、ISO17025に準拠した試験機関による性能評価を行うこととする。</t>
  </si>
  <si>
    <t>S-001540</t>
  </si>
  <si>
    <t>S-003158</t>
  </si>
  <si>
    <t>S-003684</t>
  </si>
  <si>
    <t>S-005621</t>
  </si>
  <si>
    <t>定格風量</t>
  </si>
  <si>
    <t>28m3/min</t>
  </si>
  <si>
    <t>kW</t>
  </si>
  <si>
    <t>空調機ファン動力</t>
  </si>
  <si>
    <t>W=a×Q・ΔP+b×(r/r0)^d+c、W：ファン動力［kW］、Q･ΔP：風量×フィルタ圧損［m3Pa/s］、r：ファン回転数［rpm］、r0：定格回転数［rpm］、a：－0.000222、b：3.296、c：0.238、d：2.8</t>
  </si>
  <si>
    <t>空調方式：変風量方式、設計風量：103m3/min（1.72m3/s）、初期圧損：100Pa、最終圧損：255Pa、平均圧損：185Pa、その他：フィルタ2枚使用、実抵抗は風量比の1.1 乗に比例するものして補正、フィルタ圧損以外の管路抵抗は一定、管路抵抗は風量の2 乗に比例、空調負荷率は100%風量の発生率 1%、75%風量の発生率 42%、60%風量の発生率 57%</t>
  </si>
  <si>
    <t>S-005760</t>
  </si>
  <si>
    <t>56m3/min</t>
  </si>
  <si>
    <t>S-005761</t>
  </si>
  <si>
    <t>10kW以下</t>
  </si>
  <si>
    <t>S-001131</t>
  </si>
  <si>
    <t>S-002718</t>
  </si>
  <si>
    <t>S-003686</t>
  </si>
  <si>
    <t>S-005637</t>
  </si>
  <si>
    <t>10kW超20kW以下</t>
  </si>
  <si>
    <t>S-001132</t>
  </si>
  <si>
    <t>S-002719</t>
  </si>
  <si>
    <t>S-003687</t>
  </si>
  <si>
    <t>S-005627</t>
  </si>
  <si>
    <t>20kW超30kW以下</t>
  </si>
  <si>
    <t>S-001133</t>
  </si>
  <si>
    <t>S-002713</t>
  </si>
  <si>
    <t>S-003689</t>
  </si>
  <si>
    <t>S-005630</t>
  </si>
  <si>
    <t>30kW超40kW以下</t>
  </si>
  <si>
    <t>S-001134</t>
  </si>
  <si>
    <t>S-002711</t>
  </si>
  <si>
    <t>S-003690</t>
  </si>
  <si>
    <t>S-005631</t>
  </si>
  <si>
    <t>40kW超50kW以下</t>
  </si>
  <si>
    <t>S-001135</t>
  </si>
  <si>
    <t>S-002710</t>
  </si>
  <si>
    <t>S-003691</t>
  </si>
  <si>
    <t>S-005633</t>
  </si>
  <si>
    <t>50kW超</t>
  </si>
  <si>
    <t>S-001136</t>
  </si>
  <si>
    <t>S-002714</t>
  </si>
  <si>
    <t>S-003692</t>
  </si>
  <si>
    <t>S-005641</t>
  </si>
  <si>
    <t>寒冷地年間標準貯湯加熱エネルギー消費効率</t>
  </si>
  <si>
    <t>S-001137</t>
  </si>
  <si>
    <t>S-002721</t>
  </si>
  <si>
    <t>S-003693</t>
  </si>
  <si>
    <t>S-005643</t>
  </si>
  <si>
    <t>S-001138</t>
  </si>
  <si>
    <t>S-002722</t>
  </si>
  <si>
    <t>S-003694</t>
  </si>
  <si>
    <t>S-005647</t>
  </si>
  <si>
    <t>S-001139</t>
  </si>
  <si>
    <t>S-002716</t>
  </si>
  <si>
    <t>S-003695</t>
  </si>
  <si>
    <t>S-005650</t>
  </si>
  <si>
    <t>S-001181</t>
  </si>
  <si>
    <t>S-002725</t>
  </si>
  <si>
    <t>S-003696</t>
  </si>
  <si>
    <t>S-004753</t>
  </si>
  <si>
    <t>S-001182</t>
  </si>
  <si>
    <t>S-002724</t>
  </si>
  <si>
    <t>S-003697</t>
  </si>
  <si>
    <t>S-005668</t>
  </si>
  <si>
    <t>S-001183</t>
  </si>
  <si>
    <t>S-002727</t>
  </si>
  <si>
    <t>S-003699</t>
  </si>
  <si>
    <t>S-005673</t>
  </si>
  <si>
    <t>JISS2109:2010R</t>
  </si>
  <si>
    <t>家庭用ガス温水機器</t>
  </si>
  <si>
    <t>JISS2109:2010Rに準拠</t>
  </si>
  <si>
    <t>S-001184</t>
  </si>
  <si>
    <t>S-002729</t>
  </si>
  <si>
    <t>S-003720</t>
  </si>
  <si>
    <t>S-005681</t>
  </si>
  <si>
    <t>出力</t>
  </si>
  <si>
    <t>1000kW未満</t>
  </si>
  <si>
    <t>ボイラ効率</t>
  </si>
  <si>
    <t>陸用ボイラー熱勘定方式、真空式温水発生機、または無圧式温水発生機（あるいは、真空式温水発生機または無圧式温水発生機）</t>
  </si>
  <si>
    <t>S-001185</t>
  </si>
  <si>
    <t>S-002732</t>
  </si>
  <si>
    <t>S-003722</t>
  </si>
  <si>
    <t>S-005684</t>
  </si>
  <si>
    <t>1000kW以上2000kW未満</t>
  </si>
  <si>
    <t>S-001186</t>
  </si>
  <si>
    <t>S-002730</t>
  </si>
  <si>
    <t>S-003728</t>
  </si>
  <si>
    <t>S-005685</t>
  </si>
  <si>
    <t>2000kW以上</t>
  </si>
  <si>
    <t>S-001187</t>
  </si>
  <si>
    <t>S-002733</t>
  </si>
  <si>
    <t>S-003731</t>
  </si>
  <si>
    <t>S-005686</t>
  </si>
  <si>
    <t>潜熱回収型、LPG焚き</t>
  </si>
  <si>
    <t>陸用ボイラー熱勘定方式、真空式温水発生機、または無圧式温水発生機（あるいは、ガス焚潜熱回収型真空式温水発生機またはガス焚潜熱回収型無圧式温水発生機）</t>
  </si>
  <si>
    <t>S-004517</t>
  </si>
  <si>
    <t>S-005699</t>
  </si>
  <si>
    <t>S-004518</t>
  </si>
  <si>
    <t>S-005702</t>
  </si>
  <si>
    <t>S-004519</t>
  </si>
  <si>
    <t>S-005706</t>
  </si>
  <si>
    <t>潜熱回収型、都市ガス13A焚き</t>
  </si>
  <si>
    <t>S-004532</t>
  </si>
  <si>
    <t>S-005709</t>
  </si>
  <si>
    <t>S-004533</t>
  </si>
  <si>
    <t>S-005712</t>
  </si>
  <si>
    <t>S-004534</t>
  </si>
  <si>
    <t>S-005714</t>
  </si>
  <si>
    <t>燃料：木質バイオマス</t>
  </si>
  <si>
    <t>100kW以上200kW未満</t>
  </si>
  <si>
    <t>S-004520</t>
  </si>
  <si>
    <t>S-005717</t>
  </si>
  <si>
    <t>200kW以上300kW未満</t>
  </si>
  <si>
    <t>S-004521</t>
  </si>
  <si>
    <t>S-005720</t>
  </si>
  <si>
    <t>300kW以上400kW未満</t>
  </si>
  <si>
    <t>S-004522</t>
  </si>
  <si>
    <t>S-005723</t>
  </si>
  <si>
    <t>400kW以上500kW未満</t>
  </si>
  <si>
    <t>S-004523</t>
  </si>
  <si>
    <t>S-005727</t>
  </si>
  <si>
    <t>500kW以上600kW未満</t>
  </si>
  <si>
    <t>S-004524</t>
  </si>
  <si>
    <t>S-005729</t>
  </si>
  <si>
    <t>燃料：薪</t>
  </si>
  <si>
    <t>100kW未満</t>
  </si>
  <si>
    <t>S-004526</t>
  </si>
  <si>
    <t>S-005734</t>
  </si>
  <si>
    <t>S-004527</t>
  </si>
  <si>
    <t>S-005737</t>
  </si>
  <si>
    <t>200kW以上400kW未満</t>
  </si>
  <si>
    <t>S-004528</t>
  </si>
  <si>
    <t>S-005740</t>
  </si>
  <si>
    <t>400kW以上</t>
  </si>
  <si>
    <t>S-004529</t>
  </si>
  <si>
    <t>S-005743</t>
  </si>
  <si>
    <t>蒸発量</t>
  </si>
  <si>
    <t>1500kg/h未満</t>
  </si>
  <si>
    <t>陸用ボイラー熱勘定方式</t>
  </si>
  <si>
    <t>陸用ボイラー熱勘定方式および公益財団法人日本小型貫流ボイラー協会が規定する「ボイラー性能表示基準値」</t>
  </si>
  <si>
    <t>S-001188</t>
  </si>
  <si>
    <t>S-002741</t>
  </si>
  <si>
    <t>S-003735</t>
  </si>
  <si>
    <t>S-005747</t>
  </si>
  <si>
    <t>1500kg/h以上3000kg/h未満</t>
  </si>
  <si>
    <t>S-001189</t>
  </si>
  <si>
    <t>S-002738</t>
  </si>
  <si>
    <t>S-003737</t>
  </si>
  <si>
    <t>S-005751</t>
  </si>
  <si>
    <t>3000kg/h以上</t>
  </si>
  <si>
    <t>S-001190</t>
  </si>
  <si>
    <t>S-002736</t>
  </si>
  <si>
    <t>S-003739</t>
  </si>
  <si>
    <t>S-005753</t>
  </si>
  <si>
    <t>潜熱回収型</t>
  </si>
  <si>
    <t>3000kg/h未満</t>
  </si>
  <si>
    <t>S-001191</t>
  </si>
  <si>
    <t>S-002739</t>
  </si>
  <si>
    <t>S-003741</t>
  </si>
  <si>
    <t>S-005756</t>
  </si>
  <si>
    <t>S-001213</t>
  </si>
  <si>
    <t>S-002735</t>
  </si>
  <si>
    <t>S-003745</t>
  </si>
  <si>
    <t>S-005757</t>
  </si>
  <si>
    <t>クローズド回収型（給水温度100℃以上）、エアヒータ（空気予熱器）の搭載</t>
  </si>
  <si>
    <t>（相当）蒸発量</t>
  </si>
  <si>
    <t>貫流ボイラ性能表示ガイドライン</t>
  </si>
  <si>
    <t>給水温度15℃、給気温度35℃、運転圧力は「貫流ボイラ性能表示ガイドライン」　表1.効率表示圧力基準に準拠</t>
  </si>
  <si>
    <t>S-004498</t>
  </si>
  <si>
    <t>S-005755</t>
  </si>
  <si>
    <t>S-004499</t>
  </si>
  <si>
    <t>S-005754</t>
  </si>
  <si>
    <t>S-001214</t>
  </si>
  <si>
    <t>S-002744</t>
  </si>
  <si>
    <t>S-003748</t>
  </si>
  <si>
    <t>S-005752</t>
  </si>
  <si>
    <t>S-001215</t>
  </si>
  <si>
    <t>S-002748</t>
  </si>
  <si>
    <t>S-003750</t>
  </si>
  <si>
    <t>S-005750</t>
  </si>
  <si>
    <t>3000kg/h以上7200kg/h未満</t>
  </si>
  <si>
    <t>S-001216</t>
  </si>
  <si>
    <t>S-002745</t>
  </si>
  <si>
    <t>S-003752</t>
  </si>
  <si>
    <t>S-005749</t>
  </si>
  <si>
    <t>7200kg/h以上19200kg/h未満</t>
  </si>
  <si>
    <t>S-001217</t>
  </si>
  <si>
    <t>S-002746</t>
  </si>
  <si>
    <t>S-003754</t>
  </si>
  <si>
    <t>S-005748</t>
  </si>
  <si>
    <t>19200kg/h以上</t>
  </si>
  <si>
    <t>S-001218</t>
  </si>
  <si>
    <t>S-002742</t>
  </si>
  <si>
    <t>S-003755</t>
  </si>
  <si>
    <t>S-005746</t>
  </si>
  <si>
    <t>潜熱回収型、都市ガス13A焚き</t>
    <rPh sb="0" eb="2">
      <t>センネツ</t>
    </rPh>
    <rPh sb="2" eb="5">
      <t>カイシュウガタ</t>
    </rPh>
    <rPh sb="6" eb="8">
      <t>トシ</t>
    </rPh>
    <rPh sb="13" eb="14">
      <t>タ</t>
    </rPh>
    <phoneticPr fontId="36"/>
  </si>
  <si>
    <t>S-001219</t>
  </si>
  <si>
    <t>S-002753</t>
  </si>
  <si>
    <t>S-003757</t>
  </si>
  <si>
    <t>S-005745</t>
  </si>
  <si>
    <t>S-001220</t>
  </si>
  <si>
    <t>S-002750</t>
  </si>
  <si>
    <t>S-003759</t>
  </si>
  <si>
    <t>S-005744</t>
  </si>
  <si>
    <t>S-001221</t>
  </si>
  <si>
    <t>S-002749</t>
  </si>
  <si>
    <t>S-003761</t>
  </si>
  <si>
    <t>S-005742</t>
  </si>
  <si>
    <t>S-001222</t>
  </si>
  <si>
    <t>S-002752</t>
  </si>
  <si>
    <t>S-003763</t>
  </si>
  <si>
    <t>S-005741</t>
  </si>
  <si>
    <t>S-001223</t>
  </si>
  <si>
    <t>S-002751</t>
  </si>
  <si>
    <t>S-003765</t>
  </si>
  <si>
    <t>S-005739</t>
  </si>
  <si>
    <t>S-003199</t>
  </si>
  <si>
    <t>S-003767</t>
  </si>
  <si>
    <t>S-005738</t>
  </si>
  <si>
    <t>1500kg/h以上3000kg/h</t>
  </si>
  <si>
    <t>S-003200</t>
  </si>
  <si>
    <t>S-003769</t>
  </si>
  <si>
    <t>S-005736</t>
  </si>
  <si>
    <t>S-003201</t>
  </si>
  <si>
    <t>S-003771</t>
  </si>
  <si>
    <t>S-005735</t>
  </si>
  <si>
    <t>S-001224</t>
  </si>
  <si>
    <t>S-002795</t>
  </si>
  <si>
    <t>S-003773</t>
  </si>
  <si>
    <t>S-005733</t>
  </si>
  <si>
    <t>S-001234</t>
  </si>
  <si>
    <t>S-002794</t>
  </si>
  <si>
    <t>S-003775</t>
  </si>
  <si>
    <t>S-005731</t>
  </si>
  <si>
    <t>S-001235</t>
  </si>
  <si>
    <t>S-002792</t>
  </si>
  <si>
    <t>S-003777</t>
  </si>
  <si>
    <t>S-005730</t>
  </si>
  <si>
    <t>50Hz</t>
  </si>
  <si>
    <t>発電出力</t>
  </si>
  <si>
    <t>5kW以下</t>
  </si>
  <si>
    <t>総合効率</t>
  </si>
  <si>
    <t>JISB8121:2009</t>
  </si>
  <si>
    <t>コージェネレーションシステム用語</t>
  </si>
  <si>
    <t>JISB8121:2009に準拠</t>
  </si>
  <si>
    <t>JISB8122:2009</t>
  </si>
  <si>
    <t>コージェネレーションユニットの性能試験方法</t>
  </si>
  <si>
    <t>JISB8122:2009に準拠</t>
  </si>
  <si>
    <t>S-001245</t>
  </si>
  <si>
    <t>S-002806</t>
  </si>
  <si>
    <t>S-003778</t>
  </si>
  <si>
    <t>S-005728</t>
  </si>
  <si>
    <t>5kW超10kW以下</t>
  </si>
  <si>
    <t>S-001246</t>
  </si>
  <si>
    <t>S-002800</t>
  </si>
  <si>
    <t>S-003779</t>
  </si>
  <si>
    <t>S-005726</t>
  </si>
  <si>
    <t>10kW超25kW以下</t>
  </si>
  <si>
    <t>S-001315</t>
  </si>
  <si>
    <t>S-002823</t>
  </si>
  <si>
    <t>S-003780</t>
  </si>
  <si>
    <t>S-005725</t>
  </si>
  <si>
    <t>25kW超35kW以下</t>
  </si>
  <si>
    <t>S-001316</t>
  </si>
  <si>
    <t>S-002832</t>
  </si>
  <si>
    <t>S-003782</t>
  </si>
  <si>
    <t>S-005724</t>
  </si>
  <si>
    <t>35kW超250kW以下</t>
  </si>
  <si>
    <t>S-001317</t>
  </si>
  <si>
    <t>S-002833</t>
  </si>
  <si>
    <t>S-003784</t>
  </si>
  <si>
    <t>S-005722</t>
  </si>
  <si>
    <t>250kW超500kW以下</t>
  </si>
  <si>
    <t>S-001318</t>
  </si>
  <si>
    <t>S-002824</t>
  </si>
  <si>
    <t>S-003786</t>
  </si>
  <si>
    <t>S-005721</t>
  </si>
  <si>
    <t>500kW超750kW以下</t>
  </si>
  <si>
    <t>S-001319</t>
  </si>
  <si>
    <t>S-002831</t>
  </si>
  <si>
    <t>S-003788</t>
  </si>
  <si>
    <t>S-005719</t>
  </si>
  <si>
    <t>750kW超1000kW以下</t>
  </si>
  <si>
    <t>S-001320</t>
  </si>
  <si>
    <t>S-002827</t>
  </si>
  <si>
    <t>S-003791</t>
  </si>
  <si>
    <t>S-005718</t>
  </si>
  <si>
    <t>3000kW超</t>
  </si>
  <si>
    <t>S-001321</t>
  </si>
  <si>
    <t>S-002826</t>
  </si>
  <si>
    <t>S-003792</t>
  </si>
  <si>
    <t>S-005716</t>
  </si>
  <si>
    <t>発電効率</t>
  </si>
  <si>
    <t>S-001236</t>
  </si>
  <si>
    <t>S-002805</t>
  </si>
  <si>
    <t>S-003794</t>
  </si>
  <si>
    <t>S-005715</t>
  </si>
  <si>
    <t>S-001237</t>
  </si>
  <si>
    <t>S-002799</t>
  </si>
  <si>
    <t>S-003796</t>
  </si>
  <si>
    <t>S-005713</t>
  </si>
  <si>
    <t>S-001238</t>
  </si>
  <si>
    <t>S-002798</t>
  </si>
  <si>
    <t>S-003798</t>
  </si>
  <si>
    <t>S-005711</t>
  </si>
  <si>
    <t>S-001239</t>
  </si>
  <si>
    <t>S-002804</t>
  </si>
  <si>
    <t>S-003800</t>
  </si>
  <si>
    <t>S-005710</t>
  </si>
  <si>
    <t>S-001240</t>
  </si>
  <si>
    <t>S-002802</t>
  </si>
  <si>
    <t>S-003802</t>
  </si>
  <si>
    <t>S-005708</t>
  </si>
  <si>
    <t>S-001241</t>
  </si>
  <si>
    <t>S-002803</t>
  </si>
  <si>
    <t>S-003804</t>
  </si>
  <si>
    <t>S-005707</t>
  </si>
  <si>
    <t>S-001242</t>
  </si>
  <si>
    <t>S-002807</t>
  </si>
  <si>
    <t>S-003805</t>
  </si>
  <si>
    <t>S-005705</t>
  </si>
  <si>
    <t>S-001243</t>
  </si>
  <si>
    <t>S-002808</t>
  </si>
  <si>
    <t>S-003807</t>
  </si>
  <si>
    <t>S-005704</t>
  </si>
  <si>
    <t>S-001244</t>
  </si>
  <si>
    <t>S-002797</t>
  </si>
  <si>
    <t>S-003810</t>
  </si>
  <si>
    <t>S-005703</t>
  </si>
  <si>
    <t>50Hz、高速エンジン（1000rpm以上）</t>
  </si>
  <si>
    <t>1000kW超2000kW以下</t>
  </si>
  <si>
    <t>S-001328</t>
  </si>
  <si>
    <t>S-002856</t>
  </si>
  <si>
    <t>S-003811</t>
  </si>
  <si>
    <t>S-005701</t>
  </si>
  <si>
    <t>2000kW超3000kW以下</t>
  </si>
  <si>
    <t>S-001329</t>
  </si>
  <si>
    <t>S-002821</t>
  </si>
  <si>
    <t>S-003813</t>
  </si>
  <si>
    <t>S-005700</t>
  </si>
  <si>
    <t>S-001326</t>
  </si>
  <si>
    <t>S-002830</t>
  </si>
  <si>
    <t>S-003815</t>
  </si>
  <si>
    <t>S-005698</t>
  </si>
  <si>
    <t>S-001327</t>
  </si>
  <si>
    <t>S-002858</t>
  </si>
  <si>
    <t>S-003817</t>
  </si>
  <si>
    <t>S-005697</t>
  </si>
  <si>
    <t>50Hz、中速エンジン（1000rpm未満）</t>
  </si>
  <si>
    <t>S-001324</t>
  </si>
  <si>
    <t>S-002828</t>
  </si>
  <si>
    <t>S-003819</t>
  </si>
  <si>
    <t>S-005696</t>
  </si>
  <si>
    <t>S-001325</t>
  </si>
  <si>
    <t>S-002829</t>
  </si>
  <si>
    <t>S-003821</t>
  </si>
  <si>
    <t>S-005695</t>
  </si>
  <si>
    <t>S-001322</t>
  </si>
  <si>
    <t>S-002825</t>
  </si>
  <si>
    <t>S-003823</t>
  </si>
  <si>
    <t>S-005694</t>
  </si>
  <si>
    <t>S-001323</t>
  </si>
  <si>
    <t>S-002822</t>
  </si>
  <si>
    <t>S-003831</t>
  </si>
  <si>
    <t>S-005693</t>
  </si>
  <si>
    <t>60Hz</t>
  </si>
  <si>
    <t>S-001368</t>
  </si>
  <si>
    <t>S-002844</t>
  </si>
  <si>
    <t>S-003833</t>
  </si>
  <si>
    <t>S-005692</t>
  </si>
  <si>
    <t>S-001369</t>
  </si>
  <si>
    <t>S-002840</t>
  </si>
  <si>
    <t>S-003835</t>
  </si>
  <si>
    <t>S-005691</t>
  </si>
  <si>
    <t>S-001370</t>
  </si>
  <si>
    <t>S-002834</t>
  </si>
  <si>
    <t>S-003837</t>
  </si>
  <si>
    <t>S-005690</t>
  </si>
  <si>
    <t>S-001371</t>
  </si>
  <si>
    <t>S-002837</t>
  </si>
  <si>
    <t>S-003839</t>
  </si>
  <si>
    <t>S-005689</t>
  </si>
  <si>
    <t>S-001372</t>
  </si>
  <si>
    <t>S-002839</t>
  </si>
  <si>
    <t>S-003841</t>
  </si>
  <si>
    <t>S-005688</t>
  </si>
  <si>
    <t>S-001373</t>
  </si>
  <si>
    <t>S-002854</t>
  </si>
  <si>
    <t>S-003844</t>
  </si>
  <si>
    <t>S-005687</t>
  </si>
  <si>
    <t>S-001374</t>
  </si>
  <si>
    <t>S-002842</t>
  </si>
  <si>
    <t>S-003846</t>
  </si>
  <si>
    <t>S-005682</t>
  </si>
  <si>
    <t>S-001400</t>
  </si>
  <si>
    <t>S-002819</t>
  </si>
  <si>
    <t>S-003847</t>
  </si>
  <si>
    <t>S-005680</t>
  </si>
  <si>
    <t>S-001401</t>
  </si>
  <si>
    <t>S-002813</t>
  </si>
  <si>
    <t>S-003850</t>
  </si>
  <si>
    <t>S-005679</t>
  </si>
  <si>
    <t>S-001359</t>
  </si>
  <si>
    <t>S-002851</t>
  </si>
  <si>
    <t>S-003851</t>
  </si>
  <si>
    <t>S-005678</t>
  </si>
  <si>
    <t>S-001360</t>
  </si>
  <si>
    <t>S-002845</t>
  </si>
  <si>
    <t>S-003860</t>
  </si>
  <si>
    <t>S-005677</t>
  </si>
  <si>
    <t>S-001361</t>
  </si>
  <si>
    <t>S-002855</t>
  </si>
  <si>
    <t>S-003862</t>
  </si>
  <si>
    <t>S-005676</t>
  </si>
  <si>
    <t>S-001362</t>
  </si>
  <si>
    <t>S-002849</t>
  </si>
  <si>
    <t>S-003864</t>
  </si>
  <si>
    <t>S-005675</t>
  </si>
  <si>
    <t>S-001363</t>
  </si>
  <si>
    <t>S-002836</t>
  </si>
  <si>
    <t>S-003867</t>
  </si>
  <si>
    <t>S-005674</t>
  </si>
  <si>
    <t>S-001364</t>
  </si>
  <si>
    <t>S-002846</t>
  </si>
  <si>
    <t>S-003869</t>
  </si>
  <si>
    <t>S-005672</t>
  </si>
  <si>
    <t>S-001365</t>
  </si>
  <si>
    <t>S-002852</t>
  </si>
  <si>
    <t>S-003872</t>
  </si>
  <si>
    <t>S-005671</t>
  </si>
  <si>
    <t>S-001366</t>
  </si>
  <si>
    <t>S-002848</t>
  </si>
  <si>
    <t>S-003874</t>
  </si>
  <si>
    <t>S-005670</t>
  </si>
  <si>
    <t>S-001367</t>
  </si>
  <si>
    <t>S-002841</t>
  </si>
  <si>
    <t>S-003876</t>
  </si>
  <si>
    <t>S-005669</t>
  </si>
  <si>
    <t>60Hz、高速エンジン（1000rpm以上）</t>
  </si>
  <si>
    <t>S-001408</t>
  </si>
  <si>
    <t>S-002814</t>
  </si>
  <si>
    <t>S-003878</t>
  </si>
  <si>
    <t>S-005667</t>
  </si>
  <si>
    <t>S-001409</t>
  </si>
  <si>
    <t>S-002812</t>
  </si>
  <si>
    <t>S-003881</t>
  </si>
  <si>
    <t>S-005666</t>
  </si>
  <si>
    <t>S-001406</t>
  </si>
  <si>
    <t>S-002820</t>
  </si>
  <si>
    <t>S-003883</t>
  </si>
  <si>
    <t>S-005665</t>
  </si>
  <si>
    <t>S-001407</t>
  </si>
  <si>
    <t>S-002809</t>
  </si>
  <si>
    <t>S-003885</t>
  </si>
  <si>
    <t>S-005664</t>
  </si>
  <si>
    <t>60Hz、中速エンジン（1000rpm未満）</t>
  </si>
  <si>
    <t>S-001404</t>
  </si>
  <si>
    <t>S-002810</t>
  </si>
  <si>
    <t>S-003888</t>
  </si>
  <si>
    <t>S-005663</t>
  </si>
  <si>
    <t>S-001405</t>
  </si>
  <si>
    <t>S-002815</t>
  </si>
  <si>
    <t>S-003890</t>
  </si>
  <si>
    <t>S-005662</t>
  </si>
  <si>
    <t>S-001402</t>
  </si>
  <si>
    <t>S-002811</t>
  </si>
  <si>
    <t>S-003892</t>
  </si>
  <si>
    <t>S-005661</t>
  </si>
  <si>
    <t>S-001403</t>
  </si>
  <si>
    <t>S-002818</t>
  </si>
  <si>
    <t>S-003895</t>
  </si>
  <si>
    <t>S-005660</t>
  </si>
  <si>
    <t>1000kW以下</t>
  </si>
  <si>
    <t>S-001095</t>
  </si>
  <si>
    <t>S-002884</t>
  </si>
  <si>
    <t>S-003593</t>
  </si>
  <si>
    <t>S-005659</t>
  </si>
  <si>
    <t>S-001096</t>
  </si>
  <si>
    <t>S-002861</t>
  </si>
  <si>
    <t>S-003598</t>
  </si>
  <si>
    <t>S-005658</t>
  </si>
  <si>
    <t>S-001412</t>
  </si>
  <si>
    <t>S-002887</t>
  </si>
  <si>
    <t>S-003602</t>
  </si>
  <si>
    <t>S-005657</t>
  </si>
  <si>
    <t>3000kW超5000kW以下</t>
  </si>
  <si>
    <t>S-001413</t>
  </si>
  <si>
    <t>S-002888</t>
  </si>
  <si>
    <t>S-003606</t>
  </si>
  <si>
    <t>S-005656</t>
  </si>
  <si>
    <t>5000kW超7000kW以下</t>
  </si>
  <si>
    <t>S-001099</t>
  </si>
  <si>
    <t>S-002871</t>
  </si>
  <si>
    <t>S-003607</t>
  </si>
  <si>
    <t>S-005655</t>
  </si>
  <si>
    <t>7000kW超10000kW以下</t>
  </si>
  <si>
    <t>S-001100</t>
  </si>
  <si>
    <t>S-002873</t>
  </si>
  <si>
    <t>S-003609</t>
  </si>
  <si>
    <t>S-005653</t>
  </si>
  <si>
    <t>10000kW超40000kW以下</t>
  </si>
  <si>
    <t>S-001101</t>
  </si>
  <si>
    <t>S-002860</t>
  </si>
  <si>
    <t>S-003613</t>
  </si>
  <si>
    <t>S-005652</t>
  </si>
  <si>
    <t>40000kW超</t>
  </si>
  <si>
    <t>S-001102</t>
  </si>
  <si>
    <t>S-002866</t>
  </si>
  <si>
    <t>S-003618</t>
  </si>
  <si>
    <t>S-005651</t>
  </si>
  <si>
    <t>S-001410</t>
  </si>
  <si>
    <t>S-002886</t>
  </si>
  <si>
    <t>S-003623</t>
  </si>
  <si>
    <t>S-005649</t>
  </si>
  <si>
    <t>S-001411</t>
  </si>
  <si>
    <t>S-002889</t>
  </si>
  <si>
    <t>S-003630</t>
  </si>
  <si>
    <t>S-005648</t>
  </si>
  <si>
    <t>S-001097</t>
  </si>
  <si>
    <t>S-002874</t>
  </si>
  <si>
    <t>S-003633</t>
  </si>
  <si>
    <t>S-005646</t>
  </si>
  <si>
    <t>S-001098</t>
  </si>
  <si>
    <t>S-002865</t>
  </si>
  <si>
    <t>S-003638</t>
  </si>
  <si>
    <t>S-005645</t>
  </si>
  <si>
    <t>S-001091</t>
  </si>
  <si>
    <t>S-002876</t>
  </si>
  <si>
    <t>S-003643</t>
  </si>
  <si>
    <t>S-005644</t>
  </si>
  <si>
    <t>S-001092</t>
  </si>
  <si>
    <t>S-002877</t>
  </si>
  <si>
    <t>S-003648</t>
  </si>
  <si>
    <t>S-005642</t>
  </si>
  <si>
    <t>S-001093</t>
  </si>
  <si>
    <t>S-002862</t>
  </si>
  <si>
    <t>S-003650</t>
  </si>
  <si>
    <t>S-005640</t>
  </si>
  <si>
    <t>S-001094</t>
  </si>
  <si>
    <t>S-002859</t>
  </si>
  <si>
    <t>S-003651</t>
  </si>
  <si>
    <t>S-005639</t>
  </si>
  <si>
    <t>S-001164</t>
  </si>
  <si>
    <t>S-002892</t>
  </si>
  <si>
    <t>S-003653</t>
  </si>
  <si>
    <t>S-005638</t>
  </si>
  <si>
    <t>S-001165</t>
  </si>
  <si>
    <t>S-002893</t>
  </si>
  <si>
    <t>S-003655</t>
  </si>
  <si>
    <t>S-005636</t>
  </si>
  <si>
    <t>S-001166</t>
  </si>
  <si>
    <t>S-002898</t>
  </si>
  <si>
    <t>S-003658</t>
  </si>
  <si>
    <t>S-005635</t>
  </si>
  <si>
    <t>S-001167</t>
  </si>
  <si>
    <t>S-002890</t>
  </si>
  <si>
    <t>S-003659</t>
  </si>
  <si>
    <t>S-005634</t>
  </si>
  <si>
    <t>S-001168</t>
  </si>
  <si>
    <t>S-002899</t>
  </si>
  <si>
    <t>S-003660</t>
  </si>
  <si>
    <t>S-005632</t>
  </si>
  <si>
    <t>S-001169</t>
  </si>
  <si>
    <t>S-002901</t>
  </si>
  <si>
    <t>S-003661</t>
  </si>
  <si>
    <t>S-005629</t>
  </si>
  <si>
    <t>S-001170</t>
  </si>
  <si>
    <t>S-002894</t>
  </si>
  <si>
    <t>S-003662</t>
  </si>
  <si>
    <t>S-005628</t>
  </si>
  <si>
    <t>S-001171</t>
  </si>
  <si>
    <t>S-002900</t>
  </si>
  <si>
    <t>S-003663</t>
  </si>
  <si>
    <t>S-005626</t>
  </si>
  <si>
    <t>S-001103</t>
  </si>
  <si>
    <t>S-002868</t>
  </si>
  <si>
    <t>S-003664</t>
  </si>
  <si>
    <t>S-005625</t>
  </si>
  <si>
    <t>S-001104</t>
  </si>
  <si>
    <t>S-002864</t>
  </si>
  <si>
    <t>S-003665</t>
  </si>
  <si>
    <t>S-005624</t>
  </si>
  <si>
    <t>S-001105</t>
  </si>
  <si>
    <t>S-002885</t>
  </si>
  <si>
    <t>S-003666</t>
  </si>
  <si>
    <t>S-005623</t>
  </si>
  <si>
    <t>S-001106</t>
  </si>
  <si>
    <t>S-002879</t>
  </si>
  <si>
    <t>S-003667</t>
  </si>
  <si>
    <t>S-005622</t>
  </si>
  <si>
    <t>S-001160</t>
  </si>
  <si>
    <t>S-002896</t>
  </si>
  <si>
    <t>S-003668</t>
  </si>
  <si>
    <t>S-005620</t>
  </si>
  <si>
    <t>S-001161</t>
  </si>
  <si>
    <t>S-002897</t>
  </si>
  <si>
    <t>S-003670</t>
  </si>
  <si>
    <t>S-005619</t>
  </si>
  <si>
    <t>S-001162</t>
  </si>
  <si>
    <t>S-002895</t>
  </si>
  <si>
    <t>S-003674</t>
  </si>
  <si>
    <t>S-005617</t>
  </si>
  <si>
    <t>S-001163</t>
  </si>
  <si>
    <t>S-002891</t>
  </si>
  <si>
    <t>S-003679</t>
  </si>
  <si>
    <t>S-005615</t>
  </si>
  <si>
    <t>50Hz　燃料ガスの種類：純水素</t>
  </si>
  <si>
    <t>75kW以下</t>
  </si>
  <si>
    <t>JISC8801:2009</t>
  </si>
  <si>
    <t>りん酸形燃料電池発電システム通則</t>
  </si>
  <si>
    <t>JISC8801：2009に準拠</t>
  </si>
  <si>
    <t>JISC8801:2009に準拠</t>
  </si>
  <si>
    <t>S-003205</t>
  </si>
  <si>
    <t>S-003683</t>
  </si>
  <si>
    <t>S-005614</t>
  </si>
  <si>
    <t>75kW超150kW以下</t>
  </si>
  <si>
    <t>S-003206</t>
  </si>
  <si>
    <t>S-003685</t>
  </si>
  <si>
    <t>S-005612</t>
  </si>
  <si>
    <t>150kW超</t>
  </si>
  <si>
    <t>S-003207</t>
  </si>
  <si>
    <t>S-003688</t>
  </si>
  <si>
    <t>S-005611</t>
  </si>
  <si>
    <t>S-003208</t>
  </si>
  <si>
    <t>S-003698</t>
  </si>
  <si>
    <t>S-005609</t>
  </si>
  <si>
    <t>S-003209</t>
  </si>
  <si>
    <t>S-003700</t>
  </si>
  <si>
    <t>S-005608</t>
  </si>
  <si>
    <t>S-003210</t>
  </si>
  <si>
    <t>S-003701</t>
  </si>
  <si>
    <t>S-005606</t>
  </si>
  <si>
    <t>50Hz　燃料ガスの種類：都市ガス</t>
  </si>
  <si>
    <t>S-003211</t>
  </si>
  <si>
    <t>S-003702</t>
  </si>
  <si>
    <t>S-005604</t>
  </si>
  <si>
    <t>S-003212</t>
  </si>
  <si>
    <t>S-003703</t>
  </si>
  <si>
    <t>S-005603</t>
  </si>
  <si>
    <t>S-003213</t>
  </si>
  <si>
    <t>S-003704</t>
  </si>
  <si>
    <t>S-005601</t>
  </si>
  <si>
    <t>S-003214</t>
  </si>
  <si>
    <t>S-003705</t>
  </si>
  <si>
    <t>S-005600</t>
  </si>
  <si>
    <t>S-003215</t>
  </si>
  <si>
    <t>S-003706</t>
  </si>
  <si>
    <t>S-005599</t>
  </si>
  <si>
    <t>S-003216</t>
  </si>
  <si>
    <t>S-003707</t>
  </si>
  <si>
    <t>S-005598</t>
  </si>
  <si>
    <t>50Hz　燃料ガスの種類：バイオガス</t>
  </si>
  <si>
    <t>S-003217</t>
  </si>
  <si>
    <t>S-003708</t>
  </si>
  <si>
    <t>S-005597</t>
  </si>
  <si>
    <t>S-003218</t>
  </si>
  <si>
    <t>S-003709</t>
  </si>
  <si>
    <t>S-005595</t>
  </si>
  <si>
    <t>S-003219</t>
  </si>
  <si>
    <t>S-003710</t>
  </si>
  <si>
    <t>S-005594</t>
  </si>
  <si>
    <t>S-003220</t>
  </si>
  <si>
    <t>S-003711</t>
  </si>
  <si>
    <t>S-005593</t>
  </si>
  <si>
    <t>S-003221</t>
  </si>
  <si>
    <t>S-003712</t>
  </si>
  <si>
    <t>S-005592</t>
  </si>
  <si>
    <t>S-003222</t>
  </si>
  <si>
    <t>S-003713</t>
  </si>
  <si>
    <t>S-005591</t>
  </si>
  <si>
    <t>60Hz　燃料ガスの種類：純水素</t>
  </si>
  <si>
    <t>S-003223</t>
  </si>
  <si>
    <t>S-003714</t>
  </si>
  <si>
    <t>S-005589</t>
  </si>
  <si>
    <t>S-003224</t>
  </si>
  <si>
    <t>S-003715</t>
  </si>
  <si>
    <t>S-005588</t>
  </si>
  <si>
    <t>S-003225</t>
  </si>
  <si>
    <t>S-003716</t>
  </si>
  <si>
    <t>S-005586</t>
  </si>
  <si>
    <t>S-003226</t>
  </si>
  <si>
    <t>S-003717</t>
  </si>
  <si>
    <t>S-005585</t>
  </si>
  <si>
    <t>S-003227</t>
  </si>
  <si>
    <t>S-003718</t>
  </si>
  <si>
    <t>S-005583</t>
  </si>
  <si>
    <t>S-003228</t>
  </si>
  <si>
    <t>S-003719</t>
  </si>
  <si>
    <t>S-005582</t>
  </si>
  <si>
    <t>60Hz　燃料ガスの種類：都市ガス</t>
  </si>
  <si>
    <t>S-003229</t>
  </si>
  <si>
    <t>S-003721</t>
  </si>
  <si>
    <t>S-005581</t>
  </si>
  <si>
    <t>S-003230</t>
  </si>
  <si>
    <t>S-003723</t>
  </si>
  <si>
    <t>S-005580</t>
  </si>
  <si>
    <t>S-003231</t>
  </si>
  <si>
    <t>S-003724</t>
  </si>
  <si>
    <t>S-005579</t>
  </si>
  <si>
    <t>S-003232</t>
  </si>
  <si>
    <t>S-004476</t>
  </si>
  <si>
    <t>S-005578</t>
  </si>
  <si>
    <t>S-003233</t>
  </si>
  <si>
    <t>S-003726</t>
  </si>
  <si>
    <t>S-005577</t>
  </si>
  <si>
    <t>S-003234</t>
  </si>
  <si>
    <t>S-004477</t>
  </si>
  <si>
    <t>S-005576</t>
  </si>
  <si>
    <t>60Hz　燃料ガスの種類：バイオガス</t>
  </si>
  <si>
    <t>S-003235</t>
  </si>
  <si>
    <t>S-003729</t>
  </si>
  <si>
    <t>S-005575</t>
  </si>
  <si>
    <t>S-003236</t>
  </si>
  <si>
    <t>S-003730</t>
  </si>
  <si>
    <t>S-005574</t>
  </si>
  <si>
    <t>S-003237</t>
  </si>
  <si>
    <t>S-003732</t>
  </si>
  <si>
    <t>S-005573</t>
  </si>
  <si>
    <t>S-003238</t>
  </si>
  <si>
    <t>S-003733</t>
  </si>
  <si>
    <t>S-005572</t>
  </si>
  <si>
    <t>S-003239</t>
  </si>
  <si>
    <t>S-003734</t>
  </si>
  <si>
    <t>S-005571</t>
  </si>
  <si>
    <t>S-003240</t>
  </si>
  <si>
    <t>S-003736</t>
  </si>
  <si>
    <t>S-005570</t>
  </si>
  <si>
    <t>冷蔵庫：横型</t>
  </si>
  <si>
    <t>容量</t>
  </si>
  <si>
    <t>250L以下</t>
  </si>
  <si>
    <t>kWh/年</t>
  </si>
  <si>
    <t>年間消費電力量</t>
  </si>
  <si>
    <t>S-001206</t>
  </si>
  <si>
    <t>S-002910</t>
  </si>
  <si>
    <t>S-003738</t>
  </si>
  <si>
    <t>S-005569</t>
  </si>
  <si>
    <t>250L超350L以下</t>
  </si>
  <si>
    <t>S-001207</t>
  </si>
  <si>
    <t>S-002907</t>
  </si>
  <si>
    <t>S-003740</t>
  </si>
  <si>
    <t>S-005568</t>
  </si>
  <si>
    <t>350L超450L以下</t>
  </si>
  <si>
    <t>S-001176</t>
  </si>
  <si>
    <t>S-002922</t>
  </si>
  <si>
    <t>S-003742</t>
  </si>
  <si>
    <t>S-005567</t>
  </si>
  <si>
    <t>450L超</t>
  </si>
  <si>
    <t>S-001414</t>
  </si>
  <si>
    <t>S-002913</t>
  </si>
  <si>
    <t>S-003743</t>
  </si>
  <si>
    <t>S-005566</t>
  </si>
  <si>
    <t>冷蔵庫：縦型</t>
  </si>
  <si>
    <t>容積</t>
  </si>
  <si>
    <t>700L以下</t>
  </si>
  <si>
    <t>S-001203</t>
  </si>
  <si>
    <t>S-002908</t>
  </si>
  <si>
    <t>S-003744</t>
  </si>
  <si>
    <t>S-005565</t>
  </si>
  <si>
    <t>700L超1200L以下</t>
  </si>
  <si>
    <t>S-001204</t>
  </si>
  <si>
    <t>S-002906</t>
  </si>
  <si>
    <t>S-003746</t>
  </si>
  <si>
    <t>S-005564</t>
  </si>
  <si>
    <t>1200L超</t>
  </si>
  <si>
    <t>S-001205</t>
  </si>
  <si>
    <t>S-002909</t>
  </si>
  <si>
    <t>S-003747</t>
  </si>
  <si>
    <t>S-005563</t>
  </si>
  <si>
    <t>冷凍庫：横型</t>
  </si>
  <si>
    <t>S-001422</t>
  </si>
  <si>
    <t>S-002927</t>
  </si>
  <si>
    <t>S-003749</t>
  </si>
  <si>
    <t>S-005562</t>
  </si>
  <si>
    <t>S-001423</t>
  </si>
  <si>
    <t>S-002926</t>
  </si>
  <si>
    <t>S-003751</t>
  </si>
  <si>
    <t>S-005561</t>
  </si>
  <si>
    <t>350L超</t>
  </si>
  <si>
    <t>S-001424</t>
  </si>
  <si>
    <t>S-002924</t>
  </si>
  <si>
    <t>S-003753</t>
  </si>
  <si>
    <t>S-005560</t>
  </si>
  <si>
    <t>冷凍庫：縦型</t>
  </si>
  <si>
    <t>S-001417</t>
  </si>
  <si>
    <t>S-002915</t>
  </si>
  <si>
    <t>S-003756</t>
  </si>
  <si>
    <t>S-005559</t>
  </si>
  <si>
    <t>700L超900L以下</t>
  </si>
  <si>
    <t>S-001418</t>
  </si>
  <si>
    <t>S-002912</t>
  </si>
  <si>
    <t>S-003758</t>
  </si>
  <si>
    <t>S-005558</t>
  </si>
  <si>
    <t>900L超1200L以下</t>
  </si>
  <si>
    <t>S-001419</t>
  </si>
  <si>
    <t>S-002923</t>
  </si>
  <si>
    <t>S-003760</t>
  </si>
  <si>
    <t>S-005557</t>
  </si>
  <si>
    <t>1200L超1500L以下</t>
  </si>
  <si>
    <t>S-001420</t>
  </si>
  <si>
    <t>S-002928</t>
  </si>
  <si>
    <t>S-003762</t>
  </si>
  <si>
    <t>S-005556</t>
  </si>
  <si>
    <t>1500L超</t>
  </si>
  <si>
    <t>S-001421</t>
  </si>
  <si>
    <t>S-002925</t>
  </si>
  <si>
    <t>S-003764</t>
  </si>
  <si>
    <t>S-005555</t>
  </si>
  <si>
    <t>冷凍冷蔵庫：横型(冷凍室1室)</t>
  </si>
  <si>
    <t>S-001051</t>
  </si>
  <si>
    <t>S-002919</t>
  </si>
  <si>
    <t>S-003766</t>
  </si>
  <si>
    <t>S-005554</t>
  </si>
  <si>
    <t>S-001052</t>
  </si>
  <si>
    <t>S-002917</t>
  </si>
  <si>
    <t>S-003768</t>
  </si>
  <si>
    <t>S-005553</t>
  </si>
  <si>
    <t>S-001053</t>
  </si>
  <si>
    <t>S-002916</t>
  </si>
  <si>
    <t>S-003770</t>
  </si>
  <si>
    <t>S-005552</t>
  </si>
  <si>
    <t>冷凍冷蔵庫：縦型(冷凍室1室)</t>
  </si>
  <si>
    <t>1200L以下</t>
  </si>
  <si>
    <t>S-001415</t>
  </si>
  <si>
    <t>S-002914</t>
  </si>
  <si>
    <t>S-003772</t>
  </si>
  <si>
    <t>S-005551</t>
  </si>
  <si>
    <t>S-001416</t>
  </si>
  <si>
    <t>S-002911</t>
  </si>
  <si>
    <t>S-003774</t>
  </si>
  <si>
    <t>S-005550</t>
  </si>
  <si>
    <t>冷凍冷蔵庫：縦型(冷凍室2室)</t>
  </si>
  <si>
    <t>900L以下</t>
  </si>
  <si>
    <t>S-001048</t>
  </si>
  <si>
    <t>S-002918</t>
  </si>
  <si>
    <t>S-003776</t>
  </si>
  <si>
    <t>S-005549</t>
  </si>
  <si>
    <t>S-001049</t>
  </si>
  <si>
    <t>S-002920</t>
  </si>
  <si>
    <t>S-003781</t>
  </si>
  <si>
    <t>S-005548</t>
  </si>
  <si>
    <t>S-001050</t>
  </si>
  <si>
    <t>S-002921</t>
  </si>
  <si>
    <t>S-003783</t>
  </si>
  <si>
    <t>S-005547</t>
  </si>
  <si>
    <t>庫腹量（有効容積）1300m3規模</t>
  </si>
  <si>
    <t>成績係数(COP)の算出にあたっては、庫内温度を次のとおり設定することを条件とする。なお、附属する機器動力も加味した定格消費エネルギーを用いる。庫内温度：-60℃</t>
  </si>
  <si>
    <t>S-001455</t>
  </si>
  <si>
    <t>S-002938</t>
  </si>
  <si>
    <t>S-003785</t>
  </si>
  <si>
    <t>S-005546</t>
  </si>
  <si>
    <t>庫腹量（有効容積）2600m3規模</t>
  </si>
  <si>
    <t>S-001425</t>
  </si>
  <si>
    <t>S-002937</t>
  </si>
  <si>
    <t>S-003787</t>
  </si>
  <si>
    <t>S-005545</t>
  </si>
  <si>
    <t>庫内温度-20℃超10℃以下、CO2温度：-17℃超-5℃以下、冷却水入り口温度：32℃</t>
  </si>
  <si>
    <t>冷凍能力</t>
  </si>
  <si>
    <t>100kW以下</t>
  </si>
  <si>
    <t>COP=Φ/P COP:成績係数 Φ:定格能力[W] P:定格消費エネルギー [W]</t>
  </si>
  <si>
    <t>成績係数(COP)の算出にあたっては、凝縮温度、CO2温度をそれぞれ以下のとおり設定することを条件とする。 CO2温度：-17℃超-5℃以下、冷却水入り口温度：32℃</t>
  </si>
  <si>
    <t>S-002945</t>
  </si>
  <si>
    <t>S-003789</t>
  </si>
  <si>
    <t>S-005544</t>
  </si>
  <si>
    <t>100kW超 200kW以下</t>
  </si>
  <si>
    <t>S-002939</t>
  </si>
  <si>
    <t>S-003790</t>
  </si>
  <si>
    <t>S-005543</t>
  </si>
  <si>
    <t>200kW超</t>
  </si>
  <si>
    <t>S-002941</t>
  </si>
  <si>
    <t>S-003793</t>
  </si>
  <si>
    <t>S-005542</t>
  </si>
  <si>
    <t>庫内温度：-20℃超10℃以下、CO2温度：-17℃超-5℃以下、冷却水入り口温度：30℃</t>
  </si>
  <si>
    <t>50kW以下</t>
  </si>
  <si>
    <t>成績係数(COP)の算出にあたっては、CO2温度、冷却水入口温度をそれぞれ以下のとおり設定することを条件とする。 CO2温度：-17℃超-5℃以下、冷却水入り口温度：30℃</t>
  </si>
  <si>
    <t>S-003203</t>
  </si>
  <si>
    <t>S-003795</t>
  </si>
  <si>
    <t>S-005541</t>
  </si>
  <si>
    <t>S-003204</t>
  </si>
  <si>
    <t>S-003797</t>
  </si>
  <si>
    <t>S-005540</t>
  </si>
  <si>
    <t>庫内温度：-20℃超10℃以下、CO2温度：-17℃超-5℃以下、吸込空気温度：32℃</t>
  </si>
  <si>
    <t>成績係数(COP)の算出にあたっては、CO2温度、吸込空気温度をそれぞれ以下のとおり設定することを条件とする。 CO2温度：-17℃超-5℃以下、吸込空気温度：32℃</t>
  </si>
  <si>
    <t>S-003249</t>
  </si>
  <si>
    <t>S-003799</t>
  </si>
  <si>
    <t>S-005539</t>
  </si>
  <si>
    <t>S-003250</t>
  </si>
  <si>
    <t>S-003801</t>
  </si>
  <si>
    <t>S-005538</t>
  </si>
  <si>
    <t>庫内温度-40℃超-20℃以下</t>
  </si>
  <si>
    <t>成績係数(COP)の算出にあたっては、CO2温度、冷却水入り口温度をそれぞれ次のとおり設定することを条件とする。CO2温度：-37℃超-27℃以下、冷却水入り口温度：32℃</t>
  </si>
  <si>
    <t>S-001456</t>
  </si>
  <si>
    <t>S-002944</t>
  </si>
  <si>
    <t>S-003803</t>
  </si>
  <si>
    <t>S-005537</t>
  </si>
  <si>
    <t>50kW超 150kW以下</t>
  </si>
  <si>
    <t>S-001457</t>
  </si>
  <si>
    <t>S-002946</t>
  </si>
  <si>
    <t>S-003806</t>
  </si>
  <si>
    <t>S-005536</t>
  </si>
  <si>
    <t>150kW超 250kW以下</t>
  </si>
  <si>
    <t>S-001458</t>
  </si>
  <si>
    <t>S-002940</t>
  </si>
  <si>
    <t>S-003808</t>
  </si>
  <si>
    <t>S-005535</t>
  </si>
  <si>
    <t>250kW超</t>
  </si>
  <si>
    <t>S-001459</t>
  </si>
  <si>
    <t>S-002942</t>
  </si>
  <si>
    <t>S-003809</t>
  </si>
  <si>
    <t>S-005534</t>
  </si>
  <si>
    <t>中温用(吸込み圧力飽和温度-10℃）、吸込ガス過熱度10K、周囲温度32℃</t>
  </si>
  <si>
    <t>16.0kW以下</t>
  </si>
  <si>
    <t>JRA4019：2014</t>
  </si>
  <si>
    <t>コンデンシングユニット</t>
  </si>
  <si>
    <t>COP=Φ/P、COP:成績係数、Φ:定格能力[W]、P:定格消費電力 [W]</t>
  </si>
  <si>
    <t>JRA4019：2014に準拠</t>
  </si>
  <si>
    <t>S-003241</t>
  </si>
  <si>
    <t>S-003812</t>
  </si>
  <si>
    <t>S-005533</t>
  </si>
  <si>
    <t>16.0kW超24.0kW以下</t>
  </si>
  <si>
    <t>S-003242</t>
  </si>
  <si>
    <t>S-003814</t>
  </si>
  <si>
    <t>S-005532</t>
  </si>
  <si>
    <t>24.0kW超36.0kW以下</t>
  </si>
  <si>
    <t>S-003243</t>
  </si>
  <si>
    <t>S-003816</t>
  </si>
  <si>
    <t>S-005531</t>
  </si>
  <si>
    <t>36.0kW超</t>
  </si>
  <si>
    <t>S-003244</t>
  </si>
  <si>
    <t>S-003818</t>
  </si>
  <si>
    <t>S-005530</t>
  </si>
  <si>
    <t>低温用（吸込み圧力飽和温度-40℃）、吸込ガス過熱度10K　周囲温度32℃</t>
  </si>
  <si>
    <t>8.0kW以下</t>
  </si>
  <si>
    <t>S-003245</t>
  </si>
  <si>
    <t>S-003820</t>
  </si>
  <si>
    <t>S-005529</t>
  </si>
  <si>
    <t>8.0kW超12.0kW以下</t>
  </si>
  <si>
    <t>S-003246</t>
  </si>
  <si>
    <t>S-003822</t>
  </si>
  <si>
    <t>S-005528</t>
  </si>
  <si>
    <t>12.0kW超18.0kW以下</t>
  </si>
  <si>
    <t>S-003247</t>
  </si>
  <si>
    <t>S-003824</t>
  </si>
  <si>
    <t>S-005527</t>
  </si>
  <si>
    <t>18.0kW超</t>
  </si>
  <si>
    <t>S-003248</t>
  </si>
  <si>
    <t>S-003825</t>
  </si>
  <si>
    <t>S-005526</t>
  </si>
  <si>
    <t>中温用(吸込み圧力飽和温度-10℃）、吸込ガス温度18℃、空冷式の凝縮器、凝縮器に流入空気温度32℃、周囲温度32℃</t>
  </si>
  <si>
    <t>JRA 4019:2014</t>
  </si>
  <si>
    <t>S-004479</t>
  </si>
  <si>
    <t>S-005525</t>
  </si>
  <si>
    <t>8.0kW超16.0kW以下</t>
  </si>
  <si>
    <t>S-004480</t>
  </si>
  <si>
    <t>S-005524</t>
  </si>
  <si>
    <t>S-004481</t>
  </si>
  <si>
    <t>S-005523</t>
  </si>
  <si>
    <t>S-004482</t>
  </si>
  <si>
    <t>S-005522</t>
  </si>
  <si>
    <t>S-004483</t>
  </si>
  <si>
    <t>S-005521</t>
  </si>
  <si>
    <t>低温用（吸込み圧力飽和温度-40℃）、吸込ガス温度18℃、空冷式の凝縮器、凝縮器に流入空気温度32℃、周囲温度32℃</t>
  </si>
  <si>
    <t>S-004484</t>
  </si>
  <si>
    <t>S-005520</t>
  </si>
  <si>
    <t>4.0kW超8.0kW以下</t>
  </si>
  <si>
    <t>S-004485</t>
  </si>
  <si>
    <t>S-005519</t>
  </si>
  <si>
    <t>S-004486</t>
  </si>
  <si>
    <t>S-005518</t>
  </si>
  <si>
    <t>S-004487</t>
  </si>
  <si>
    <t>S-005517</t>
  </si>
  <si>
    <t>S-004488</t>
  </si>
  <si>
    <t>S-005516</t>
  </si>
  <si>
    <t>中温用(吸込み圧力飽和温度-10℃）、吸込ガス温度18℃、水冷式の凝縮器、凝縮器の冷却水温度32℃、周囲温度32℃</t>
  </si>
  <si>
    <t>JRA4019:2014</t>
  </si>
  <si>
    <t>S-004490</t>
  </si>
  <si>
    <t>S-005515</t>
  </si>
  <si>
    <t>S-004491</t>
  </si>
  <si>
    <t>S-005514</t>
  </si>
  <si>
    <t>S-004492</t>
  </si>
  <si>
    <t>S-005513</t>
  </si>
  <si>
    <t>S-004493</t>
  </si>
  <si>
    <t>S-005512</t>
  </si>
  <si>
    <t>低温用（吸込み圧力飽和温度-40℃）、吸込ガス温度18℃、水冷式の凝縮器、凝縮器の冷却水温度32℃、周囲温度32℃</t>
  </si>
  <si>
    <t>S-004494</t>
  </si>
  <si>
    <t>S-005511</t>
  </si>
  <si>
    <t>S-004495</t>
  </si>
  <si>
    <t>S-005510</t>
  </si>
  <si>
    <t>S-004496</t>
  </si>
  <si>
    <t>S-005509</t>
  </si>
  <si>
    <t>S-004497</t>
  </si>
  <si>
    <t>S-005508</t>
  </si>
  <si>
    <t>ダウンライト型、温白色、電球色、配光角30°以下</t>
  </si>
  <si>
    <t>lm/W</t>
  </si>
  <si>
    <t>固有エネルギー消費効率</t>
  </si>
  <si>
    <t>S-001069</t>
  </si>
  <si>
    <t>S-002950</t>
  </si>
  <si>
    <t>S-003826</t>
  </si>
  <si>
    <t>S-005507</t>
  </si>
  <si>
    <t>ダウンライト型、温白色、電球色、配光角30°超60°以下</t>
  </si>
  <si>
    <t>S-001068</t>
  </si>
  <si>
    <t>S-002955</t>
  </si>
  <si>
    <t>S-003827</t>
  </si>
  <si>
    <t>S-005506</t>
  </si>
  <si>
    <t>ダウンライト型、温白色、電球色、配光角60°超</t>
  </si>
  <si>
    <t>S-001067</t>
  </si>
  <si>
    <t>S-002951</t>
  </si>
  <si>
    <t>S-003828</t>
  </si>
  <si>
    <t>S-005505</t>
  </si>
  <si>
    <t>ダウンライト型、昼光色、昼白色、白色、配光角30°以下</t>
  </si>
  <si>
    <t>S-001066</t>
  </si>
  <si>
    <t>S-002954</t>
  </si>
  <si>
    <t>S-003829</t>
  </si>
  <si>
    <t>S-005504</t>
  </si>
  <si>
    <t>ダウンライト型、昼光色、昼白色、白色、配光角30°超60°以下</t>
  </si>
  <si>
    <t>S-001065</t>
  </si>
  <si>
    <t>S-002948</t>
  </si>
  <si>
    <t>S-003830</t>
  </si>
  <si>
    <t>S-005503</t>
  </si>
  <si>
    <t>ダウンライト型、昼光色、昼白色、白色、配光角60°超</t>
  </si>
  <si>
    <t>S-001064</t>
  </si>
  <si>
    <t>S-002952</t>
  </si>
  <si>
    <t>S-003832</t>
  </si>
  <si>
    <t>S-005502</t>
  </si>
  <si>
    <t>高天井用形状、温白色、電球色、配光角30°以下</t>
  </si>
  <si>
    <t>S-003152</t>
  </si>
  <si>
    <t>S-003834</t>
  </si>
  <si>
    <t>S-005501</t>
  </si>
  <si>
    <t>高天井用形状、温白色、電球色、配光角30°超60°以下</t>
  </si>
  <si>
    <t>S-003153</t>
  </si>
  <si>
    <t>S-003836</t>
  </si>
  <si>
    <t>S-005500</t>
  </si>
  <si>
    <t>高天井用形状、温白色、電球色、配光角60°超</t>
  </si>
  <si>
    <t>S-003154</t>
  </si>
  <si>
    <t>S-003838</t>
  </si>
  <si>
    <t>S-005499</t>
  </si>
  <si>
    <t>高天井用形状、昼光色、昼白色、白色、配光角30°以下</t>
  </si>
  <si>
    <t>S-003155</t>
  </si>
  <si>
    <t>S-003840</t>
  </si>
  <si>
    <t>S-005496</t>
  </si>
  <si>
    <t>高天井用形状、昼光色、昼白色、白色、配光角30°超60°以下</t>
  </si>
  <si>
    <t>S-003156</t>
  </si>
  <si>
    <t>S-003842</t>
  </si>
  <si>
    <t>S-005497</t>
  </si>
  <si>
    <t>高天井用形状、昼光色、昼白色、白色、配光角60°超</t>
  </si>
  <si>
    <t>S-003157</t>
  </si>
  <si>
    <t>S-003843</t>
  </si>
  <si>
    <t>S-005498</t>
  </si>
  <si>
    <t>ベースライト型(スクエア)</t>
  </si>
  <si>
    <t>32W蛍光灯相当スクエアサイズ</t>
  </si>
  <si>
    <t>S-001464</t>
  </si>
  <si>
    <t>S-002959</t>
  </si>
  <si>
    <t>S-003845</t>
  </si>
  <si>
    <t>S-005495</t>
  </si>
  <si>
    <t>45W蛍光灯相当スクエアサイズ</t>
  </si>
  <si>
    <t>S-001465</t>
  </si>
  <si>
    <t>S-002958</t>
  </si>
  <si>
    <t>S-003848</t>
  </si>
  <si>
    <t>S-005494</t>
  </si>
  <si>
    <t>ベースライト型(ストレート)</t>
  </si>
  <si>
    <t>S-001463</t>
  </si>
  <si>
    <t>S-002957</t>
  </si>
  <si>
    <t>S-003849</t>
  </si>
  <si>
    <t>S-005493</t>
  </si>
  <si>
    <t>カラー印刷機能無</t>
  </si>
  <si>
    <t>kWh</t>
  </si>
  <si>
    <t>概念的1週間（稼働とスリープ/オフが繰り返される5日間＋スリープ/オフ状態の2日間）の消費電力量（TEC消費電力量）</t>
  </si>
  <si>
    <t>S-001071</t>
  </si>
  <si>
    <t>S-002961</t>
  </si>
  <si>
    <t>S-003852</t>
  </si>
  <si>
    <t>S-005492</t>
  </si>
  <si>
    <t>カラー印刷機能有</t>
  </si>
  <si>
    <t>S-001070</t>
  </si>
  <si>
    <t>S-002960</t>
  </si>
  <si>
    <t>S-003853</t>
  </si>
  <si>
    <t>S-005491</t>
  </si>
  <si>
    <t>カラー複写機能無</t>
  </si>
  <si>
    <t>S-001073</t>
  </si>
  <si>
    <t>S-002964</t>
  </si>
  <si>
    <t>S-003854</t>
  </si>
  <si>
    <t>S-005490</t>
  </si>
  <si>
    <t>カラー複写機能有</t>
  </si>
  <si>
    <t>S-001072</t>
  </si>
  <si>
    <t>S-002963</t>
  </si>
  <si>
    <t>S-003855</t>
  </si>
  <si>
    <t>S-005489</t>
  </si>
  <si>
    <t>50Hz、200V、極数2</t>
  </si>
  <si>
    <t>0.75kW以下</t>
  </si>
  <si>
    <t>エネルギー消費効率</t>
  </si>
  <si>
    <t>S-001074</t>
  </si>
  <si>
    <t>S-003028</t>
  </si>
  <si>
    <t>S-003856</t>
  </si>
  <si>
    <t>S-005488</t>
  </si>
  <si>
    <t>0.75kW超1.1kW以下</t>
  </si>
  <si>
    <t>S-001075</t>
  </si>
  <si>
    <t>S-003036</t>
  </si>
  <si>
    <t>S-003857</t>
  </si>
  <si>
    <t>S-005487</t>
  </si>
  <si>
    <t>1.1kW超1.5kW以下</t>
  </si>
  <si>
    <t>S-001076</t>
  </si>
  <si>
    <t>S-003039</t>
  </si>
  <si>
    <t>S-003858</t>
  </si>
  <si>
    <t>S-005486</t>
  </si>
  <si>
    <t>1.5kW超2.2kW以下</t>
  </si>
  <si>
    <t>S-001077</t>
  </si>
  <si>
    <t>S-003027</t>
  </si>
  <si>
    <t>S-003859</t>
  </si>
  <si>
    <t>S-005485</t>
  </si>
  <si>
    <t>2.2kW超3.0kW以下</t>
  </si>
  <si>
    <t>S-001078</t>
  </si>
  <si>
    <t>S-003037</t>
  </si>
  <si>
    <t>S-003861</t>
  </si>
  <si>
    <t>S-005484</t>
  </si>
  <si>
    <t>3.0kW超3.7kW以下</t>
  </si>
  <si>
    <t>S-001079</t>
  </si>
  <si>
    <t>S-003025</t>
  </si>
  <si>
    <t>S-003863</t>
  </si>
  <si>
    <t>S-005483</t>
  </si>
  <si>
    <t>3.7kW超4.0kW以下</t>
  </si>
  <si>
    <t>S-001080</t>
  </si>
  <si>
    <t>S-003030</t>
  </si>
  <si>
    <t>S-003865</t>
  </si>
  <si>
    <t>S-005482</t>
  </si>
  <si>
    <t>4.0kW超5.5kW以下</t>
  </si>
  <si>
    <t>S-001081</t>
  </si>
  <si>
    <t>S-003041</t>
  </si>
  <si>
    <t>S-003866</t>
  </si>
  <si>
    <t>S-005481</t>
  </si>
  <si>
    <t>5.5kW超7.5kW以下</t>
  </si>
  <si>
    <t>S-001140</t>
  </si>
  <si>
    <t>S-003048</t>
  </si>
  <si>
    <t>S-003868</t>
  </si>
  <si>
    <t>S-005480</t>
  </si>
  <si>
    <t>7.5kW超11.0kW以下</t>
  </si>
  <si>
    <t>S-001141</t>
  </si>
  <si>
    <t>S-003045</t>
  </si>
  <si>
    <t>S-003870</t>
  </si>
  <si>
    <t>S-005479</t>
  </si>
  <si>
    <t>11.0kW超15.0kW以下</t>
  </si>
  <si>
    <t>S-001142</t>
  </si>
  <si>
    <t>S-003047</t>
  </si>
  <si>
    <t>S-003871</t>
  </si>
  <si>
    <t>S-005478</t>
  </si>
  <si>
    <t>15.0kW超18.5kW以下</t>
  </si>
  <si>
    <t>S-001143</t>
  </si>
  <si>
    <t>S-003051</t>
  </si>
  <si>
    <t>S-003873</t>
  </si>
  <si>
    <t>S-005477</t>
  </si>
  <si>
    <t>18.5kW超22.0kW以下</t>
  </si>
  <si>
    <t>S-001144</t>
  </si>
  <si>
    <t>S-003057</t>
  </si>
  <si>
    <t>S-003875</t>
  </si>
  <si>
    <t>S-005476</t>
  </si>
  <si>
    <t>22.0kW超30.0kW以下</t>
  </si>
  <si>
    <t>S-001145</t>
  </si>
  <si>
    <t>S-003054</t>
  </si>
  <si>
    <t>S-003877</t>
  </si>
  <si>
    <t>S-005475</t>
  </si>
  <si>
    <t>30.0kW超37.0kW以下</t>
  </si>
  <si>
    <t>S-001146</t>
  </si>
  <si>
    <t>S-003050</t>
  </si>
  <si>
    <t>S-003879</t>
  </si>
  <si>
    <t>S-005474</t>
  </si>
  <si>
    <t>37.0kW超</t>
  </si>
  <si>
    <t>S-001147</t>
  </si>
  <si>
    <t>S-003042</t>
  </si>
  <si>
    <t>S-003880</t>
  </si>
  <si>
    <t>S-005473</t>
  </si>
  <si>
    <t>50Hz、200V、極数4</t>
  </si>
  <si>
    <t>S-001148</t>
  </si>
  <si>
    <t>S-003043</t>
  </si>
  <si>
    <t>S-003882</t>
  </si>
  <si>
    <t>S-005472</t>
  </si>
  <si>
    <t>S-001149</t>
  </si>
  <si>
    <t>S-003052</t>
  </si>
  <si>
    <t>S-004474</t>
  </si>
  <si>
    <t>S-005471</t>
  </si>
  <si>
    <t>S-001150</t>
  </si>
  <si>
    <t>S-003055</t>
  </si>
  <si>
    <t>S-003886</t>
  </si>
  <si>
    <t>S-005470</t>
  </si>
  <si>
    <t>S-001192</t>
  </si>
  <si>
    <t>S-003062</t>
  </si>
  <si>
    <t>S-003887</t>
  </si>
  <si>
    <t>S-005469</t>
  </si>
  <si>
    <t>S-001193</t>
  </si>
  <si>
    <t>S-002967</t>
  </si>
  <si>
    <t>S-003889</t>
  </si>
  <si>
    <t>S-005468</t>
  </si>
  <si>
    <t>S-001194</t>
  </si>
  <si>
    <t>S-002972</t>
  </si>
  <si>
    <t>S-003891</t>
  </si>
  <si>
    <t>S-005467</t>
  </si>
  <si>
    <t>S-001195</t>
  </si>
  <si>
    <t>S-002969</t>
  </si>
  <si>
    <t>S-003893</t>
  </si>
  <si>
    <t>S-005466</t>
  </si>
  <si>
    <t>S-001196</t>
  </si>
  <si>
    <t>S-002973</t>
  </si>
  <si>
    <t>S-003894</t>
  </si>
  <si>
    <t>S-005465</t>
  </si>
  <si>
    <t>S-001197</t>
  </si>
  <si>
    <t>S-002966</t>
  </si>
  <si>
    <t>S-003896</t>
  </si>
  <si>
    <t>S-005464</t>
  </si>
  <si>
    <t>S-001198</t>
  </si>
  <si>
    <t>S-002979</t>
  </si>
  <si>
    <t>S-003898</t>
  </si>
  <si>
    <t>S-005463</t>
  </si>
  <si>
    <t>S-001199</t>
  </si>
  <si>
    <t>S-002977</t>
  </si>
  <si>
    <t>S-003900</t>
  </si>
  <si>
    <t>S-005462</t>
  </si>
  <si>
    <t>S-001200</t>
  </si>
  <si>
    <t>S-002971</t>
  </si>
  <si>
    <t>S-003902</t>
  </si>
  <si>
    <t>S-005461</t>
  </si>
  <si>
    <t>S-001201</t>
  </si>
  <si>
    <t>S-002981</t>
  </si>
  <si>
    <t>S-003904</t>
  </si>
  <si>
    <t>S-005460</t>
  </si>
  <si>
    <t>S-001202</t>
  </si>
  <si>
    <t>S-002975</t>
  </si>
  <si>
    <t>S-003906</t>
  </si>
  <si>
    <t>S-005459</t>
  </si>
  <si>
    <t>S-001247</t>
  </si>
  <si>
    <t>S-002982</t>
  </si>
  <si>
    <t>S-003907</t>
  </si>
  <si>
    <t>S-005458</t>
  </si>
  <si>
    <t>S-001250</t>
  </si>
  <si>
    <t>S-002984</t>
  </si>
  <si>
    <t>S-003910</t>
  </si>
  <si>
    <t>S-005457</t>
  </si>
  <si>
    <t>50Hz、200V、極数6</t>
  </si>
  <si>
    <t>S-001251</t>
  </si>
  <si>
    <t>S-003116</t>
  </si>
  <si>
    <t>S-003912</t>
  </si>
  <si>
    <t>S-005456</t>
  </si>
  <si>
    <t>S-001252</t>
  </si>
  <si>
    <t>S-003121</t>
  </si>
  <si>
    <t>S-003914</t>
  </si>
  <si>
    <t>S-005455</t>
  </si>
  <si>
    <t>S-001253</t>
  </si>
  <si>
    <t>S-003123</t>
  </si>
  <si>
    <t>S-003915</t>
  </si>
  <si>
    <t>S-005454</t>
  </si>
  <si>
    <t>S-001254</t>
  </si>
  <si>
    <t>S-003119</t>
  </si>
  <si>
    <t>S-003917</t>
  </si>
  <si>
    <t>S-005453</t>
  </si>
  <si>
    <t>S-001255</t>
  </si>
  <si>
    <t>S-003117</t>
  </si>
  <si>
    <t>S-003918</t>
  </si>
  <si>
    <t>S-005452</t>
  </si>
  <si>
    <t>S-001256</t>
  </si>
  <si>
    <t>S-002991</t>
  </si>
  <si>
    <t>S-003920</t>
  </si>
  <si>
    <t>S-005451</t>
  </si>
  <si>
    <t>S-001257</t>
  </si>
  <si>
    <t>S-003013</t>
  </si>
  <si>
    <t>S-003922</t>
  </si>
  <si>
    <t>S-005450</t>
  </si>
  <si>
    <t>S-001258</t>
  </si>
  <si>
    <t>S-003014</t>
  </si>
  <si>
    <t>S-003925</t>
  </si>
  <si>
    <t>S-005449</t>
  </si>
  <si>
    <t>S-001259</t>
  </si>
  <si>
    <t>S-002994</t>
  </si>
  <si>
    <t>S-003926</t>
  </si>
  <si>
    <t>S-005448</t>
  </si>
  <si>
    <t>S-001260</t>
  </si>
  <si>
    <t>S-003010</t>
  </si>
  <si>
    <t>S-003929</t>
  </si>
  <si>
    <t>S-005447</t>
  </si>
  <si>
    <t>S-001261</t>
  </si>
  <si>
    <t>S-002988</t>
  </si>
  <si>
    <t>S-003931</t>
  </si>
  <si>
    <t>S-005446</t>
  </si>
  <si>
    <t>S-001262</t>
  </si>
  <si>
    <t>S-002995</t>
  </si>
  <si>
    <t>S-003932</t>
  </si>
  <si>
    <t>S-005445</t>
  </si>
  <si>
    <t>S-001273</t>
  </si>
  <si>
    <t>S-002997</t>
  </si>
  <si>
    <t>S-003934</t>
  </si>
  <si>
    <t>S-005444</t>
  </si>
  <si>
    <t>S-001274</t>
  </si>
  <si>
    <t>S-002985</t>
  </si>
  <si>
    <t>S-003936</t>
  </si>
  <si>
    <t>S-005443</t>
  </si>
  <si>
    <t>S-001275</t>
  </si>
  <si>
    <t>S-003016</t>
  </si>
  <si>
    <t>S-003938</t>
  </si>
  <si>
    <t>S-005442</t>
  </si>
  <si>
    <t>S-001276</t>
  </si>
  <si>
    <t>S-003018</t>
  </si>
  <si>
    <t>S-003940</t>
  </si>
  <si>
    <t>S-005441</t>
  </si>
  <si>
    <t>60Hz、220V、極数2</t>
  </si>
  <si>
    <t>S-001277</t>
  </si>
  <si>
    <t>S-002990</t>
  </si>
  <si>
    <t>S-003942</t>
  </si>
  <si>
    <t>S-005440</t>
  </si>
  <si>
    <t>S-001278</t>
  </si>
  <si>
    <t>S-002998</t>
  </si>
  <si>
    <t>S-003943</t>
  </si>
  <si>
    <t>S-005439</t>
  </si>
  <si>
    <t>S-001279</t>
  </si>
  <si>
    <t>S-003020</t>
  </si>
  <si>
    <t>S-003945</t>
  </si>
  <si>
    <t>S-005438</t>
  </si>
  <si>
    <t>S-001280</t>
  </si>
  <si>
    <t>S-002987</t>
  </si>
  <si>
    <t>S-003946</t>
  </si>
  <si>
    <t>S-005437</t>
  </si>
  <si>
    <t>S-001281</t>
  </si>
  <si>
    <t>S-003011</t>
  </si>
  <si>
    <t>S-003948</t>
  </si>
  <si>
    <t>S-005436</t>
  </si>
  <si>
    <t>S-001282</t>
  </si>
  <si>
    <t>S-003008</t>
  </si>
  <si>
    <t>S-003950</t>
  </si>
  <si>
    <t>S-005435</t>
  </si>
  <si>
    <t>S-001283</t>
  </si>
  <si>
    <t>S-002993</t>
  </si>
  <si>
    <t>S-003952</t>
  </si>
  <si>
    <t>S-005434</t>
  </si>
  <si>
    <t>S-001284</t>
  </si>
  <si>
    <t>S-003019</t>
  </si>
  <si>
    <t>S-003954</t>
  </si>
  <si>
    <t>S-005433</t>
  </si>
  <si>
    <t>S-001285</t>
  </si>
  <si>
    <t>S-002989</t>
  </si>
  <si>
    <t>S-003956</t>
  </si>
  <si>
    <t>S-005432</t>
  </si>
  <si>
    <t>S-001286</t>
  </si>
  <si>
    <t>S-003065</t>
  </si>
  <si>
    <t>S-003958</t>
  </si>
  <si>
    <t>S-005431</t>
  </si>
  <si>
    <t>S-001287</t>
  </si>
  <si>
    <t>S-003064</t>
  </si>
  <si>
    <t>S-003960</t>
  </si>
  <si>
    <t>S-005430</t>
  </si>
  <si>
    <t>S-001295</t>
  </si>
  <si>
    <t>S-003060</t>
  </si>
  <si>
    <t>S-003962</t>
  </si>
  <si>
    <t>S-005429</t>
  </si>
  <si>
    <t>S-001296</t>
  </si>
  <si>
    <t>S-003061</t>
  </si>
  <si>
    <t>S-003963</t>
  </si>
  <si>
    <t>S-005428</t>
  </si>
  <si>
    <t>S-001297</t>
  </si>
  <si>
    <t>S-003058</t>
  </si>
  <si>
    <t>S-003965</t>
  </si>
  <si>
    <t>S-005427</t>
  </si>
  <si>
    <t>S-001298</t>
  </si>
  <si>
    <t>S-003087</t>
  </si>
  <si>
    <t>S-003967</t>
  </si>
  <si>
    <t>S-005426</t>
  </si>
  <si>
    <t>S-001299</t>
  </si>
  <si>
    <t>S-003068</t>
  </si>
  <si>
    <t>S-003968</t>
  </si>
  <si>
    <t>S-005425</t>
  </si>
  <si>
    <t>60Hz、220V、極数4</t>
  </si>
  <si>
    <t>S-001300</t>
  </si>
  <si>
    <t>S-003075</t>
  </si>
  <si>
    <t>S-003970</t>
  </si>
  <si>
    <t>S-005424</t>
  </si>
  <si>
    <t>S-001301</t>
  </si>
  <si>
    <t>S-003070</t>
  </si>
  <si>
    <t>S-003973</t>
  </si>
  <si>
    <t>S-005423</t>
  </si>
  <si>
    <t>S-001302</t>
  </si>
  <si>
    <t>S-003090</t>
  </si>
  <si>
    <t>S-003975</t>
  </si>
  <si>
    <t>S-005422</t>
  </si>
  <si>
    <t>S-001307</t>
  </si>
  <si>
    <t>S-003071</t>
  </si>
  <si>
    <t>S-003977</t>
  </si>
  <si>
    <t>S-005421</t>
  </si>
  <si>
    <t>S-001308</t>
  </si>
  <si>
    <t>S-003077</t>
  </si>
  <si>
    <t>S-003979</t>
  </si>
  <si>
    <t>S-005420</t>
  </si>
  <si>
    <t>S-001309</t>
  </si>
  <si>
    <t>S-003078</t>
  </si>
  <si>
    <t>S-003980</t>
  </si>
  <si>
    <t>S-005419</t>
  </si>
  <si>
    <t>S-001310</t>
  </si>
  <si>
    <t>S-003067</t>
  </si>
  <si>
    <t>S-003982</t>
  </si>
  <si>
    <t>S-005418</t>
  </si>
  <si>
    <t>S-001311</t>
  </si>
  <si>
    <t>S-003083</t>
  </si>
  <si>
    <t>S-003984</t>
  </si>
  <si>
    <t>S-005417</t>
  </si>
  <si>
    <t>S-001312</t>
  </si>
  <si>
    <t>S-003088</t>
  </si>
  <si>
    <t>S-003985</t>
  </si>
  <si>
    <t>S-005416</t>
  </si>
  <si>
    <t>S-001313</t>
  </si>
  <si>
    <t>S-003074</t>
  </si>
  <si>
    <t>S-003986</t>
  </si>
  <si>
    <t>S-005415</t>
  </si>
  <si>
    <t>S-001314</t>
  </si>
  <si>
    <t>S-003085</t>
  </si>
  <si>
    <t>S-003987</t>
  </si>
  <si>
    <t>S-005414</t>
  </si>
  <si>
    <t>S-001339</t>
  </si>
  <si>
    <t>S-003021</t>
  </si>
  <si>
    <t>S-003989</t>
  </si>
  <si>
    <t>S-005413</t>
  </si>
  <si>
    <t>S-001340</t>
  </si>
  <si>
    <t>S-003114</t>
  </si>
  <si>
    <t>S-003990</t>
  </si>
  <si>
    <t>S-005412</t>
  </si>
  <si>
    <t>S-001341</t>
  </si>
  <si>
    <t>S-003124</t>
  </si>
  <si>
    <t>S-003993</t>
  </si>
  <si>
    <t>S-005411</t>
  </si>
  <si>
    <t>S-001999</t>
  </si>
  <si>
    <t>S-003022</t>
  </si>
  <si>
    <t>S-003994</t>
  </si>
  <si>
    <t>S-005410</t>
  </si>
  <si>
    <t>S-002000</t>
  </si>
  <si>
    <t>S-003024</t>
  </si>
  <si>
    <t>S-003996</t>
  </si>
  <si>
    <t>S-005409</t>
  </si>
  <si>
    <t>60Hz、220V、極数6</t>
  </si>
  <si>
    <t>S-002001</t>
  </si>
  <si>
    <t>S-003023</t>
  </si>
  <si>
    <t>S-003998</t>
  </si>
  <si>
    <t>S-005408</t>
  </si>
  <si>
    <t>S-002017</t>
  </si>
  <si>
    <t>S-003101</t>
  </si>
  <si>
    <t>S-003999</t>
  </si>
  <si>
    <t>S-005407</t>
  </si>
  <si>
    <t>S-002018</t>
  </si>
  <si>
    <t>S-003102</t>
  </si>
  <si>
    <t>S-004000</t>
  </si>
  <si>
    <t>S-005406</t>
  </si>
  <si>
    <t>S-002019</t>
  </si>
  <si>
    <t>S-003091</t>
  </si>
  <si>
    <t>S-004001</t>
  </si>
  <si>
    <t>S-005404</t>
  </si>
  <si>
    <t>S-002020</t>
  </si>
  <si>
    <t>S-003108</t>
  </si>
  <si>
    <t>S-004002</t>
  </si>
  <si>
    <t>S-005403</t>
  </si>
  <si>
    <t>S-002021</t>
  </si>
  <si>
    <t>S-003093</t>
  </si>
  <si>
    <t>S-004003</t>
  </si>
  <si>
    <t>S-005401</t>
  </si>
  <si>
    <t>S-002022</t>
  </si>
  <si>
    <t>S-003103</t>
  </si>
  <si>
    <t>S-004004</t>
  </si>
  <si>
    <t>S-005399</t>
  </si>
  <si>
    <t>S-002031</t>
  </si>
  <si>
    <t>S-003094</t>
  </si>
  <si>
    <t>S-004005</t>
  </si>
  <si>
    <t>S-005397</t>
  </si>
  <si>
    <t>S-002032</t>
  </si>
  <si>
    <t>S-003110</t>
  </si>
  <si>
    <t>S-004006</t>
  </si>
  <si>
    <t>S-005396</t>
  </si>
  <si>
    <t>S-002033</t>
  </si>
  <si>
    <t>S-003106</t>
  </si>
  <si>
    <t>S-004007</t>
  </si>
  <si>
    <t>S-005394</t>
  </si>
  <si>
    <t>S-002034</t>
  </si>
  <si>
    <t>S-003111</t>
  </si>
  <si>
    <t>S-004008</t>
  </si>
  <si>
    <t>S-005393</t>
  </si>
  <si>
    <t>S-002035</t>
  </si>
  <si>
    <t>S-003107</t>
  </si>
  <si>
    <t>S-004009</t>
  </si>
  <si>
    <t>S-005392</t>
  </si>
  <si>
    <t>S-002036</t>
  </si>
  <si>
    <t>S-003113</t>
  </si>
  <si>
    <t>S-004010</t>
  </si>
  <si>
    <t>S-005391</t>
  </si>
  <si>
    <t>S-002037</t>
  </si>
  <si>
    <t>S-003096</t>
  </si>
  <si>
    <t>S-004011</t>
  </si>
  <si>
    <t>S-005390</t>
  </si>
  <si>
    <t>S-002038</t>
  </si>
  <si>
    <t>S-003104</t>
  </si>
  <si>
    <t>S-004012</t>
  </si>
  <si>
    <t>S-005389</t>
  </si>
  <si>
    <t>S-002052</t>
  </si>
  <si>
    <t>S-003100</t>
  </si>
  <si>
    <t>S-004013</t>
  </si>
  <si>
    <t>S-005388</t>
  </si>
  <si>
    <t>JISC4034-2-1:2011</t>
  </si>
  <si>
    <t>回転電気機械－第２－１部：単一速度三相かご形誘導電動機の損失及び効率の算定方法</t>
  </si>
  <si>
    <t>JISC4034-2-1:2011に準拠</t>
  </si>
  <si>
    <t>S-002053</t>
  </si>
  <si>
    <t>S-003149</t>
  </si>
  <si>
    <t>S-004014</t>
  </si>
  <si>
    <t>S-005387</t>
  </si>
  <si>
    <t>0.75kW超1.5kW以下</t>
  </si>
  <si>
    <t>S-002054</t>
  </si>
  <si>
    <t>S-003143</t>
  </si>
  <si>
    <t>S-004016</t>
  </si>
  <si>
    <t>S-005386</t>
  </si>
  <si>
    <t>S-002055</t>
  </si>
  <si>
    <t>S-003142</t>
  </si>
  <si>
    <t>S-004017</t>
  </si>
  <si>
    <t>S-005385</t>
  </si>
  <si>
    <t>2.2kW超3.7kW以下</t>
  </si>
  <si>
    <t>S-002056</t>
  </si>
  <si>
    <t>S-003148</t>
  </si>
  <si>
    <t>S-004018</t>
  </si>
  <si>
    <t>S-005383</t>
  </si>
  <si>
    <t>3.7kW超5.5kW以下</t>
  </si>
  <si>
    <t>S-002057</t>
  </si>
  <si>
    <t>S-003141</t>
  </si>
  <si>
    <t>S-004021</t>
  </si>
  <si>
    <t>S-005382</t>
  </si>
  <si>
    <t>S-002058</t>
  </si>
  <si>
    <t>S-003146</t>
  </si>
  <si>
    <t>S-004022</t>
  </si>
  <si>
    <t>S-005378</t>
  </si>
  <si>
    <t>7.5kW超11kW以下</t>
  </si>
  <si>
    <t>S-002059</t>
  </si>
  <si>
    <t>S-003151</t>
  </si>
  <si>
    <t>S-004023</t>
  </si>
  <si>
    <t>S-005380</t>
  </si>
  <si>
    <t>11kW超15kW以下</t>
  </si>
  <si>
    <t>S-002060</t>
  </si>
  <si>
    <t>S-003147</t>
  </si>
  <si>
    <t>S-004024</t>
  </si>
  <si>
    <t>S-005377</t>
  </si>
  <si>
    <t>15kW超18.5kW以下</t>
  </si>
  <si>
    <t>S-002061</t>
  </si>
  <si>
    <t>S-003144</t>
  </si>
  <si>
    <t>S-004027</t>
  </si>
  <si>
    <t>S-005375</t>
  </si>
  <si>
    <t>18.5kW超22kW以下</t>
  </si>
  <si>
    <t>S-002062</t>
  </si>
  <si>
    <t>S-003145</t>
  </si>
  <si>
    <t>S-004028</t>
  </si>
  <si>
    <t>S-005374</t>
  </si>
  <si>
    <t>22kW超30kW以下</t>
  </si>
  <si>
    <t>S-002063</t>
  </si>
  <si>
    <t>S-003150</t>
  </si>
  <si>
    <t>S-004030</t>
  </si>
  <si>
    <t>S-005372</t>
  </si>
  <si>
    <t>30kW超37kW以下</t>
  </si>
  <si>
    <t>S-001910</t>
  </si>
  <si>
    <t>S-003133</t>
  </si>
  <si>
    <t>S-004032</t>
  </si>
  <si>
    <t>S-005370</t>
  </si>
  <si>
    <t>37kW超45kW以下</t>
  </si>
  <si>
    <t>S-001911</t>
  </si>
  <si>
    <t>S-003129</t>
  </si>
  <si>
    <t>S-004033</t>
  </si>
  <si>
    <t>S-005369</t>
  </si>
  <si>
    <t>45kW超55kW以下</t>
  </si>
  <si>
    <t>S-001912</t>
  </si>
  <si>
    <t>S-003130</t>
  </si>
  <si>
    <t>S-004031</t>
  </si>
  <si>
    <t>S-005368</t>
  </si>
  <si>
    <t>55kW超75kW以下</t>
  </si>
  <si>
    <t>S-001913</t>
  </si>
  <si>
    <t>S-003132</t>
  </si>
  <si>
    <t>S-004029</t>
  </si>
  <si>
    <t>S-005367</t>
  </si>
  <si>
    <t>75kW超90kW以下</t>
  </si>
  <si>
    <t>S-001914</t>
  </si>
  <si>
    <t>S-003127</t>
  </si>
  <si>
    <t>S-004026</t>
  </si>
  <si>
    <t>S-005365</t>
  </si>
  <si>
    <t>90kW超110kW以下</t>
  </si>
  <si>
    <t>S-001915</t>
  </si>
  <si>
    <t>S-003137</t>
  </si>
  <si>
    <t>S-004025</t>
  </si>
  <si>
    <t>S-005364</t>
  </si>
  <si>
    <t>110kW超132kW以下</t>
  </si>
  <si>
    <t>S-001916</t>
  </si>
  <si>
    <t>S-003140</t>
  </si>
  <si>
    <t>S-004020</t>
  </si>
  <si>
    <t>S-005363</t>
  </si>
  <si>
    <t>132kW超160kW以下</t>
  </si>
  <si>
    <t>S-001917</t>
  </si>
  <si>
    <t>S-003138</t>
  </si>
  <si>
    <t>S-004019</t>
  </si>
  <si>
    <t>S-005362</t>
  </si>
  <si>
    <t>160kW超</t>
  </si>
  <si>
    <t>S-001918</t>
  </si>
  <si>
    <t>S-003126</t>
  </si>
  <si>
    <t>S-004015</t>
  </si>
  <si>
    <t>S-005360</t>
  </si>
  <si>
    <t>油入変圧器、三相、50Hz</t>
  </si>
  <si>
    <t>定格容量</t>
  </si>
  <si>
    <t>20kVA以下</t>
  </si>
  <si>
    <t>W</t>
  </si>
  <si>
    <t>全損失</t>
  </si>
  <si>
    <t>S-001939</t>
  </si>
  <si>
    <t>S-003031</t>
  </si>
  <si>
    <t>S-003897</t>
  </si>
  <si>
    <t>S-005358</t>
  </si>
  <si>
    <t>20kVA超30kVA以下</t>
  </si>
  <si>
    <t>S-001940</t>
  </si>
  <si>
    <t>S-003029</t>
  </si>
  <si>
    <t>S-003899</t>
  </si>
  <si>
    <t>S-005357</t>
  </si>
  <si>
    <t>30kVA超50kVA以下</t>
  </si>
  <si>
    <t>S-001941</t>
  </si>
  <si>
    <t>S-003033</t>
  </si>
  <si>
    <t>S-003901</t>
  </si>
  <si>
    <t>S-005356</t>
  </si>
  <si>
    <t>50kVA超75kVA以下</t>
  </si>
  <si>
    <t>S-001942</t>
  </si>
  <si>
    <t>S-003032</t>
  </si>
  <si>
    <t>S-003903</t>
  </si>
  <si>
    <t>S-005355</t>
  </si>
  <si>
    <t>75kVA超100kVA以下</t>
  </si>
  <si>
    <t>S-001943</t>
  </si>
  <si>
    <t>S-003097</t>
  </si>
  <si>
    <t>S-003905</t>
  </si>
  <si>
    <t>S-005353</t>
  </si>
  <si>
    <t>100kVA超150kVA以下</t>
  </si>
  <si>
    <t>S-001944</t>
  </si>
  <si>
    <t>S-003120</t>
  </si>
  <si>
    <t>S-003908</t>
  </si>
  <si>
    <t>S-005352</t>
  </si>
  <si>
    <t>150kVA超200kVA以下</t>
  </si>
  <si>
    <t>S-001945</t>
  </si>
  <si>
    <t>S-003099</t>
  </si>
  <si>
    <t>S-003909</t>
  </si>
  <si>
    <t>S-005350</t>
  </si>
  <si>
    <t>200kVA超300kVA以下</t>
  </si>
  <si>
    <t>S-001946</t>
  </si>
  <si>
    <t>S-003128</t>
  </si>
  <si>
    <t>S-003911</t>
  </si>
  <si>
    <t>S-005349</t>
  </si>
  <si>
    <t>300kVA超500kVA以下</t>
  </si>
  <si>
    <t>S-001948</t>
  </si>
  <si>
    <t>S-003109</t>
  </si>
  <si>
    <t>S-003913</t>
  </si>
  <si>
    <t>S-005348</t>
  </si>
  <si>
    <t>500kVA超750kVA以下</t>
  </si>
  <si>
    <t>S-001949</t>
  </si>
  <si>
    <t>S-003105</t>
  </si>
  <si>
    <t>S-003916</t>
  </si>
  <si>
    <t>S-005347</t>
  </si>
  <si>
    <t>750kVA超1000kVA以下</t>
  </si>
  <si>
    <t>S-001950</t>
  </si>
  <si>
    <t>S-003118</t>
  </si>
  <si>
    <t>S-003919</t>
  </si>
  <si>
    <t>S-005346</t>
  </si>
  <si>
    <t>1000kVA超1500kVA以下</t>
  </si>
  <si>
    <t>S-001951</t>
  </si>
  <si>
    <t>S-003086</t>
  </si>
  <si>
    <t>S-003921</t>
  </si>
  <si>
    <t>S-005345</t>
  </si>
  <si>
    <t>1500kVA超2000kVA以下</t>
  </si>
  <si>
    <t>S-001952</t>
  </si>
  <si>
    <t>S-003115</t>
  </si>
  <si>
    <t>S-003923</t>
  </si>
  <si>
    <t>S-005344</t>
  </si>
  <si>
    <t>油入変圧器、三相、60Hz</t>
  </si>
  <si>
    <t>S-001960</t>
  </si>
  <si>
    <t>S-003139</t>
  </si>
  <si>
    <t>S-003924</t>
  </si>
  <si>
    <t>S-005343</t>
  </si>
  <si>
    <t>S-001953</t>
  </si>
  <si>
    <t>S-003125</t>
  </si>
  <si>
    <t>S-003927</t>
  </si>
  <si>
    <t>S-005342</t>
  </si>
  <si>
    <t>S-001961</t>
  </si>
  <si>
    <t>S-003136</t>
  </si>
  <si>
    <t>S-003928</t>
  </si>
  <si>
    <t>S-005341</t>
  </si>
  <si>
    <t>S-001962</t>
  </si>
  <si>
    <t>S-003095</t>
  </si>
  <si>
    <t>S-003930</t>
  </si>
  <si>
    <t>S-005340</t>
  </si>
  <si>
    <t>S-001963</t>
  </si>
  <si>
    <t>S-003092</t>
  </si>
  <si>
    <t>S-003933</t>
  </si>
  <si>
    <t>S-005339</t>
  </si>
  <si>
    <t>S-001964</t>
  </si>
  <si>
    <t>S-003084</t>
  </si>
  <si>
    <t>S-003935</t>
  </si>
  <si>
    <t>S-005337</t>
  </si>
  <si>
    <t>S-001965</t>
  </si>
  <si>
    <t>S-003098</t>
  </si>
  <si>
    <t>S-003937</t>
  </si>
  <si>
    <t>S-005336</t>
  </si>
  <si>
    <t>S-001959</t>
  </si>
  <si>
    <t>S-003135</t>
  </si>
  <si>
    <t>S-003939</t>
  </si>
  <si>
    <t>S-005334</t>
  </si>
  <si>
    <t>S-001954</t>
  </si>
  <si>
    <t>S-003089</t>
  </si>
  <si>
    <t>S-003941</t>
  </si>
  <si>
    <t>S-005333</t>
  </si>
  <si>
    <t>S-001955</t>
  </si>
  <si>
    <t>S-003122</t>
  </si>
  <si>
    <t>S-003944</t>
  </si>
  <si>
    <t>S-005331</t>
  </si>
  <si>
    <t>S-001956</t>
  </si>
  <si>
    <t>S-003112</t>
  </si>
  <si>
    <t>S-003947</t>
  </si>
  <si>
    <t>S-005330</t>
  </si>
  <si>
    <t>S-001957</t>
  </si>
  <si>
    <t>S-003134</t>
  </si>
  <si>
    <t>S-003949</t>
  </si>
  <si>
    <t>S-005328</t>
  </si>
  <si>
    <t>S-001958</t>
  </si>
  <si>
    <t>S-003131</t>
  </si>
  <si>
    <t>S-003951</t>
  </si>
  <si>
    <t>S-005327</t>
  </si>
  <si>
    <t>油入変圧器、単相、50Hz</t>
  </si>
  <si>
    <t>10kVA以下</t>
  </si>
  <si>
    <t>S-001919</t>
  </si>
  <si>
    <t>S-003073</t>
  </si>
  <si>
    <t>S-003953</t>
  </si>
  <si>
    <t>S-005326</t>
  </si>
  <si>
    <t>10kVA超20kVA以下</t>
  </si>
  <si>
    <t>S-001920</t>
  </si>
  <si>
    <t>S-003079</t>
  </si>
  <si>
    <t>S-003955</t>
  </si>
  <si>
    <t>S-005325</t>
  </si>
  <si>
    <t>S-001921</t>
  </si>
  <si>
    <t>S-003076</t>
  </si>
  <si>
    <t>S-003957</t>
  </si>
  <si>
    <t>S-005324</t>
  </si>
  <si>
    <t>S-001922</t>
  </si>
  <si>
    <t>S-003080</t>
  </si>
  <si>
    <t>S-003959</t>
  </si>
  <si>
    <t>S-005323</t>
  </si>
  <si>
    <t>S-001923</t>
  </si>
  <si>
    <t>S-003081</t>
  </si>
  <si>
    <t>S-003961</t>
  </si>
  <si>
    <t>S-005322</t>
  </si>
  <si>
    <t>S-001924</t>
  </si>
  <si>
    <t>S-003082</t>
  </si>
  <si>
    <t>S-003964</t>
  </si>
  <si>
    <t>S-005321</t>
  </si>
  <si>
    <t>S-001925</t>
  </si>
  <si>
    <t>S-003034</t>
  </si>
  <si>
    <t>S-003966</t>
  </si>
  <si>
    <t>S-005320</t>
  </si>
  <si>
    <t>S-001926</t>
  </si>
  <si>
    <t>S-003035</t>
  </si>
  <si>
    <t>S-003969</t>
  </si>
  <si>
    <t>S-005319</t>
  </si>
  <si>
    <t>S-001927</t>
  </si>
  <si>
    <t>S-003040</t>
  </si>
  <si>
    <t>S-003971</t>
  </si>
  <si>
    <t>S-005318</t>
  </si>
  <si>
    <t>S-001928</t>
  </si>
  <si>
    <t>S-003038</t>
  </si>
  <si>
    <t>S-003972</t>
  </si>
  <si>
    <t>S-005317</t>
  </si>
  <si>
    <t>油入変圧器、単相、60Hz</t>
  </si>
  <si>
    <t>S-001929</t>
  </si>
  <si>
    <t>S-003044</t>
  </si>
  <si>
    <t>S-003974</t>
  </si>
  <si>
    <t>S-005316</t>
  </si>
  <si>
    <t>S-001930</t>
  </si>
  <si>
    <t>S-003072</t>
  </si>
  <si>
    <t>S-003976</t>
  </si>
  <si>
    <t>S-005314</t>
  </si>
  <si>
    <t>S-001931</t>
  </si>
  <si>
    <t>S-003069</t>
  </si>
  <si>
    <t>S-003978</t>
  </si>
  <si>
    <t>S-005313</t>
  </si>
  <si>
    <t>S-001932</t>
  </si>
  <si>
    <t>S-003063</t>
  </si>
  <si>
    <t>S-003981</t>
  </si>
  <si>
    <t>S-005312</t>
  </si>
  <si>
    <t>S-001933</t>
  </si>
  <si>
    <t>S-003066</t>
  </si>
  <si>
    <t>S-003983</t>
  </si>
  <si>
    <t>S-005310</t>
  </si>
  <si>
    <t>S-001934</t>
  </si>
  <si>
    <t>S-003053</t>
  </si>
  <si>
    <t>S-003988</t>
  </si>
  <si>
    <t>S-005309</t>
  </si>
  <si>
    <t>S-001935</t>
  </si>
  <si>
    <t>S-003046</t>
  </si>
  <si>
    <t>S-003991</t>
  </si>
  <si>
    <t>S-005307</t>
  </si>
  <si>
    <t>S-001936</t>
  </si>
  <si>
    <t>S-003056</t>
  </si>
  <si>
    <t>S-003992</t>
  </si>
  <si>
    <t>S-005306</t>
  </si>
  <si>
    <t>S-001937</t>
  </si>
  <si>
    <t>S-003059</t>
  </si>
  <si>
    <t>S-003995</t>
  </si>
  <si>
    <t>S-005304</t>
  </si>
  <si>
    <t>S-001938</t>
  </si>
  <si>
    <t>S-003049</t>
  </si>
  <si>
    <t>S-003997</t>
  </si>
  <si>
    <t>S-005303</t>
  </si>
  <si>
    <t>モールド変圧器、三相、50Hz</t>
  </si>
  <si>
    <t>S-001986</t>
  </si>
  <si>
    <t>S-002978</t>
  </si>
  <si>
    <t>S-004035</t>
  </si>
  <si>
    <t>S-005302</t>
  </si>
  <si>
    <t>S-001987</t>
  </si>
  <si>
    <t>S-002986</t>
  </si>
  <si>
    <t>S-004036</t>
  </si>
  <si>
    <t>S-005301</t>
  </si>
  <si>
    <t>S-001988</t>
  </si>
  <si>
    <t>S-003001</t>
  </si>
  <si>
    <t>S-004037</t>
  </si>
  <si>
    <t>S-005300</t>
  </si>
  <si>
    <t>S-001989</t>
  </si>
  <si>
    <t>S-002882</t>
  </si>
  <si>
    <t>S-004039</t>
  </si>
  <si>
    <t>S-005298</t>
  </si>
  <si>
    <t>S-001990</t>
  </si>
  <si>
    <t>S-003005</t>
  </si>
  <si>
    <t>S-004041</t>
  </si>
  <si>
    <t>S-005297</t>
  </si>
  <si>
    <t>S-001991</t>
  </si>
  <si>
    <t>S-002962</t>
  </si>
  <si>
    <t>S-004043</t>
  </si>
  <si>
    <t>S-005296</t>
  </si>
  <si>
    <t>S-001992</t>
  </si>
  <si>
    <t>S-002965</t>
  </si>
  <si>
    <t>S-004045</t>
  </si>
  <si>
    <t>S-005294</t>
  </si>
  <si>
    <t>S-001993</t>
  </si>
  <si>
    <t>S-003006</t>
  </si>
  <si>
    <t>S-004047</t>
  </si>
  <si>
    <t>S-005292</t>
  </si>
  <si>
    <t>S-001994</t>
  </si>
  <si>
    <t>S-003009</t>
  </si>
  <si>
    <t>S-004049</t>
  </si>
  <si>
    <t>S-005291</t>
  </si>
  <si>
    <t>S-001995</t>
  </si>
  <si>
    <t>S-002881</t>
  </si>
  <si>
    <t>S-004050</t>
  </si>
  <si>
    <t>S-005289</t>
  </si>
  <si>
    <t>S-001996</t>
  </si>
  <si>
    <t>S-002980</t>
  </si>
  <si>
    <t>S-004053</t>
  </si>
  <si>
    <t>S-005288</t>
  </si>
  <si>
    <t>S-001997</t>
  </si>
  <si>
    <t>S-002983</t>
  </si>
  <si>
    <t>S-004055</t>
  </si>
  <si>
    <t>S-005286</t>
  </si>
  <si>
    <t>S-001998</t>
  </si>
  <si>
    <t>S-002931</t>
  </si>
  <si>
    <t>S-004057</t>
  </si>
  <si>
    <t>S-005284</t>
  </si>
  <si>
    <t>モールド変圧器、三相、60Hz</t>
  </si>
  <si>
    <t>S-002002</t>
  </si>
  <si>
    <t>S-002929</t>
  </si>
  <si>
    <t>S-004058</t>
  </si>
  <si>
    <t>S-005282</t>
  </si>
  <si>
    <t>S-002003</t>
  </si>
  <si>
    <t>S-002930</t>
  </si>
  <si>
    <t>S-004060</t>
  </si>
  <si>
    <t>S-005281</t>
  </si>
  <si>
    <t>S-002004</t>
  </si>
  <si>
    <t>S-002872</t>
  </si>
  <si>
    <t>S-004062</t>
  </si>
  <si>
    <t>S-005280</t>
  </si>
  <si>
    <t>S-002005</t>
  </si>
  <si>
    <t>S-002943</t>
  </si>
  <si>
    <t>S-004064</t>
  </si>
  <si>
    <t>S-005279</t>
  </si>
  <si>
    <t>S-002006</t>
  </si>
  <si>
    <t>S-002933</t>
  </si>
  <si>
    <t>S-004065</t>
  </si>
  <si>
    <t>S-005277</t>
  </si>
  <si>
    <t>S-002007</t>
  </si>
  <si>
    <t>S-002956</t>
  </si>
  <si>
    <t>S-004066</t>
  </si>
  <si>
    <t>S-005275</t>
  </si>
  <si>
    <t>S-002008</t>
  </si>
  <si>
    <t>S-002878</t>
  </si>
  <si>
    <t>S-004067</t>
  </si>
  <si>
    <t>S-005274</t>
  </si>
  <si>
    <t>S-002009</t>
  </si>
  <si>
    <t>S-002880</t>
  </si>
  <si>
    <t>S-004070</t>
  </si>
  <si>
    <t>S-005272</t>
  </si>
  <si>
    <t>S-002010</t>
  </si>
  <si>
    <t>S-002932</t>
  </si>
  <si>
    <t>S-004071</t>
  </si>
  <si>
    <t>S-005271</t>
  </si>
  <si>
    <t>S-002011</t>
  </si>
  <si>
    <t>S-002883</t>
  </si>
  <si>
    <t>S-004073</t>
  </si>
  <si>
    <t>S-005269</t>
  </si>
  <si>
    <t>S-002012</t>
  </si>
  <si>
    <t>S-002996</t>
  </si>
  <si>
    <t>S-004075</t>
  </si>
  <si>
    <t>S-005267</t>
  </si>
  <si>
    <t>S-002013</t>
  </si>
  <si>
    <t>S-002974</t>
  </si>
  <si>
    <t>S-004076</t>
  </si>
  <si>
    <t>S-005266</t>
  </si>
  <si>
    <t>S-002014</t>
  </si>
  <si>
    <t>S-003000</t>
  </si>
  <si>
    <t>S-004078</t>
  </si>
  <si>
    <t>S-005264</t>
  </si>
  <si>
    <t>モールド変圧器、単相、50Hz</t>
  </si>
  <si>
    <t>S-001966</t>
  </si>
  <si>
    <t>S-003015</t>
  </si>
  <si>
    <t>S-004080</t>
  </si>
  <si>
    <t>S-005261</t>
  </si>
  <si>
    <t>S-001967</t>
  </si>
  <si>
    <t>S-003012</t>
  </si>
  <si>
    <t>S-004081</t>
  </si>
  <si>
    <t>S-005260</t>
  </si>
  <si>
    <t>S-001968</t>
  </si>
  <si>
    <t>S-003017</t>
  </si>
  <si>
    <t>S-004083</t>
  </si>
  <si>
    <t>S-005258</t>
  </si>
  <si>
    <t>S-001969</t>
  </si>
  <si>
    <t>S-003026</t>
  </si>
  <si>
    <t>S-004085</t>
  </si>
  <si>
    <t>S-005257</t>
  </si>
  <si>
    <t>S-001970</t>
  </si>
  <si>
    <t>S-002934</t>
  </si>
  <si>
    <t>S-004086</t>
  </si>
  <si>
    <t>S-005256</t>
  </si>
  <si>
    <t>S-001971</t>
  </si>
  <si>
    <t>S-002992</t>
  </si>
  <si>
    <t>S-004088</t>
  </si>
  <si>
    <t>S-005255</t>
  </si>
  <si>
    <t>S-001972</t>
  </si>
  <si>
    <t>S-003007</t>
  </si>
  <si>
    <t>S-004090</t>
  </si>
  <si>
    <t>S-005254</t>
  </si>
  <si>
    <t>S-001973</t>
  </si>
  <si>
    <t>S-002953</t>
  </si>
  <si>
    <t>S-004091</t>
  </si>
  <si>
    <t>S-005253</t>
  </si>
  <si>
    <t>S-001974</t>
  </si>
  <si>
    <t>S-002999</t>
  </si>
  <si>
    <t>S-004093</t>
  </si>
  <si>
    <t>S-005252</t>
  </si>
  <si>
    <t>S-001975</t>
  </si>
  <si>
    <t>S-002976</t>
  </si>
  <si>
    <t>S-004095</t>
  </si>
  <si>
    <t>S-005251</t>
  </si>
  <si>
    <t>モールド変圧器、単相、60Hz</t>
  </si>
  <si>
    <t>S-001976</t>
  </si>
  <si>
    <t>S-003004</t>
  </si>
  <si>
    <t>S-004097</t>
  </si>
  <si>
    <t>S-005250</t>
  </si>
  <si>
    <t>S-001977</t>
  </si>
  <si>
    <t>S-002936</t>
  </si>
  <si>
    <t>S-004099</t>
  </si>
  <si>
    <t>S-005249</t>
  </si>
  <si>
    <t>S-001978</t>
  </si>
  <si>
    <t>S-002947</t>
  </si>
  <si>
    <t>S-004101</t>
  </si>
  <si>
    <t>S-005248</t>
  </si>
  <si>
    <t>S-001979</t>
  </si>
  <si>
    <t>S-002949</t>
  </si>
  <si>
    <t>S-004103</t>
  </si>
  <si>
    <t>S-005247</t>
  </si>
  <si>
    <t>S-001980</t>
  </si>
  <si>
    <t>S-003003</t>
  </si>
  <si>
    <t>S-004105</t>
  </si>
  <si>
    <t>S-005246</t>
  </si>
  <si>
    <t>S-001981</t>
  </si>
  <si>
    <t>S-002968</t>
  </si>
  <si>
    <t>S-004106</t>
  </si>
  <si>
    <t>S-005245</t>
  </si>
  <si>
    <t>S-001982</t>
  </si>
  <si>
    <t>S-002875</t>
  </si>
  <si>
    <t>S-004108</t>
  </si>
  <si>
    <t>S-005244</t>
  </si>
  <si>
    <t>S-001983</t>
  </si>
  <si>
    <t>S-002970</t>
  </si>
  <si>
    <t>S-004110</t>
  </si>
  <si>
    <t>S-005243</t>
  </si>
  <si>
    <t>S-001984</t>
  </si>
  <si>
    <t>S-003002</t>
  </si>
  <si>
    <t>S-004111</t>
  </si>
  <si>
    <t>S-005242</t>
  </si>
  <si>
    <t>S-001985</t>
  </si>
  <si>
    <t>S-002935</t>
  </si>
  <si>
    <t>S-004113</t>
  </si>
  <si>
    <t>S-005241</t>
  </si>
  <si>
    <t>容量、消費蒸気量</t>
  </si>
  <si>
    <t>37kW、79kg/h</t>
  </si>
  <si>
    <t>消費蒸気原単位</t>
  </si>
  <si>
    <t>E=B/（A-C)、E：消費蒸気原単位［-］、A：消費蒸気量［kW］、B：吐出空気量［m3/min］、C：回収熱量［kW］</t>
  </si>
  <si>
    <t>JISB8341-2008</t>
  </si>
  <si>
    <t>容積形圧縮機</t>
  </si>
  <si>
    <t>JISB8341-2008に準拠。ただし、回収熱量については温水入口温度と温水出口温度を次のとおり設定することを条件とする。温水入口温度：15℃、温水出口温度：50℃以上、また、消費蒸気量はメーカー指示値（性能表等）を参照する。</t>
  </si>
  <si>
    <t>S-002015</t>
  </si>
  <si>
    <t>S-002867</t>
  </si>
  <si>
    <t>S-004115</t>
  </si>
  <si>
    <t>S-005240</t>
  </si>
  <si>
    <t>55kW、106kg/h</t>
  </si>
  <si>
    <t>S-002016</t>
  </si>
  <si>
    <t>S-002863</t>
  </si>
  <si>
    <t>S-004116</t>
  </si>
  <si>
    <t>S-005239</t>
  </si>
  <si>
    <t>75kW、178kg/h</t>
  </si>
  <si>
    <t>S-002023</t>
  </si>
  <si>
    <t>S-002870</t>
  </si>
  <si>
    <t>S-004117</t>
  </si>
  <si>
    <t>S-005238</t>
  </si>
  <si>
    <t>高圧蒸気仕様</t>
  </si>
  <si>
    <t>75kW、247kg/h</t>
  </si>
  <si>
    <t>S-002024</t>
  </si>
  <si>
    <t>S-002869</t>
  </si>
  <si>
    <t>S-004118</t>
  </si>
  <si>
    <t>S-005237</t>
  </si>
  <si>
    <t>給油式</t>
  </si>
  <si>
    <t>容量、熱回収量</t>
  </si>
  <si>
    <t>37kW、25kW</t>
  </si>
  <si>
    <t>エネルギー原単位</t>
  </si>
  <si>
    <t>E=B/（A-C)、E：エネルギー原単位［-］、A：軸動力［kW］、B：吐出空気量［m3/min］、C：回収熱量［kW］</t>
  </si>
  <si>
    <t>JISB8341-2008に準拠。ただし、回収熱量については温水入口温度と温水出口温度を次のとおり設定することを条件とする。温水入口温度：15℃、温水出口温度：50℃以上</t>
  </si>
  <si>
    <t>S-005236</t>
  </si>
  <si>
    <t>75kW、60kW</t>
  </si>
  <si>
    <t>S-005235</t>
  </si>
  <si>
    <t>オイルフリー式</t>
  </si>
  <si>
    <t>S-005780</t>
  </si>
  <si>
    <t>S-005781</t>
  </si>
  <si>
    <t>新築用</t>
  </si>
  <si>
    <t>W/m2K</t>
  </si>
  <si>
    <t>熱貫流率</t>
  </si>
  <si>
    <t>JISR3107:2019及びJISR3209:2018</t>
  </si>
  <si>
    <t>板ガラス類の熱抵抗及び建築における熱貫流率の算定方法及び複層ガラス</t>
  </si>
  <si>
    <t>JISR3107:2019及びJISR3209:2018に準拠</t>
  </si>
  <si>
    <t>S-004040</t>
  </si>
  <si>
    <t>S-005234</t>
  </si>
  <si>
    <t>S-004042</t>
  </si>
  <si>
    <t>S-005233</t>
  </si>
  <si>
    <t>S-004044</t>
  </si>
  <si>
    <t>S-005232</t>
  </si>
  <si>
    <t>リフォーム用</t>
  </si>
  <si>
    <t>S-004046</t>
  </si>
  <si>
    <t>S-005231</t>
  </si>
  <si>
    <t>S-004048</t>
  </si>
  <si>
    <t>S-005230</t>
  </si>
  <si>
    <t>S-004051</t>
  </si>
  <si>
    <t>S-005229</t>
  </si>
  <si>
    <t>S-004052</t>
  </si>
  <si>
    <t>S-005228</t>
  </si>
  <si>
    <t>W/m・K</t>
  </si>
  <si>
    <t>熱伝導率</t>
  </si>
  <si>
    <t>S-002042</t>
  </si>
  <si>
    <t>S-002801</t>
  </si>
  <si>
    <t>S-004054</t>
  </si>
  <si>
    <t>S-005227</t>
  </si>
  <si>
    <t>天井用</t>
  </si>
  <si>
    <t>S-002044</t>
  </si>
  <si>
    <t>S-002793</t>
  </si>
  <si>
    <t>S-004056</t>
  </si>
  <si>
    <t>S-005226</t>
  </si>
  <si>
    <t>壁用</t>
  </si>
  <si>
    <t>S-002043</t>
  </si>
  <si>
    <t>S-002796</t>
  </si>
  <si>
    <t>S-004059</t>
  </si>
  <si>
    <t>S-005225</t>
  </si>
  <si>
    <t>JISA1412:2016</t>
  </si>
  <si>
    <t>熱絶縁材の熱抵抗及び熱伝導率の測定方法</t>
  </si>
  <si>
    <t>JISA1412:2016に準拠</t>
  </si>
  <si>
    <t>S-001013</t>
  </si>
  <si>
    <t>S-001692</t>
  </si>
  <si>
    <t>S-003198</t>
  </si>
  <si>
    <t>S-004061</t>
  </si>
  <si>
    <t>S-005224</t>
  </si>
  <si>
    <t>JIS A 1423:2017</t>
  </si>
  <si>
    <t>赤外線放射温度計による放射率の簡易測定方法</t>
  </si>
  <si>
    <t>εs=εb(θs24-θs14)/(θb24-θb14)
εs：垂直放射率
εb：黒色つや消し塗料の放射率
θs1：試料加熱前の赤外線放射温度計による試料の表面温度
θb1：試料加熱前の赤外線放射温度計による黒色塗装(ε=0.94以上)した部分の表面温度
θs2：試料加熱後の赤外線放射温度計による試料の表面温度
θb2：試料加熱後の赤外線放射温度計による黒色塗装(ε=0.94以上)した部分の表面温度</t>
  </si>
  <si>
    <t>純水：沸点100℃（大気圧下）</t>
  </si>
  <si>
    <t>蒸発能力</t>
  </si>
  <si>
    <t>150L/h</t>
  </si>
  <si>
    <t>実績値による評価</t>
  </si>
  <si>
    <t>sysCOP＝Cst×M/ (Cst×S/η＋Ce×E） Cst：水蒸気の100℃における全熱エンタルピーと25℃における顕熱エンタルピーの差（＝,2571kJ/kg） M：被処理物から蒸発させた蒸気量[kg] S：ボイラー蒸気量[kg] η：熱損失(蒸気熱量/燃料熱量） Ce：換算係数　3.6MJ/kWh E：電力消費量[kWh]</t>
  </si>
  <si>
    <t>・本装置は水蒸気と電力を入力として被処理物を蒸留して濃縮・乾燥する装置であり、下記の試験で得たエネルギーのインプット（熱量換算）でアウトプット（蒸発蒸気の熱量）を除して得た値（システムCOP）。 ・最終処分場性能指針に基づき、模擬浸出水の濃縮・乾燥を1m3/日以上、60日以上行った際のデータに基づいて評価。 ・電源の周波数は50Ｈｚとする。 ・ボイラーはＡ重油炊きとする。</t>
  </si>
  <si>
    <t>S-004530</t>
  </si>
  <si>
    <t>S-005223</t>
  </si>
  <si>
    <t>750L/h</t>
  </si>
  <si>
    <t>S-004531</t>
  </si>
  <si>
    <t>S-005222</t>
  </si>
  <si>
    <t>乾燥能力（JIMS規格）</t>
  </si>
  <si>
    <t>9kg以上</t>
  </si>
  <si>
    <t>kWh/回</t>
  </si>
  <si>
    <t>JIS C 9606及びJIS C 9608</t>
  </si>
  <si>
    <t>電気洗濯機、回転ドラム式電気衣類乾燥機</t>
  </si>
  <si>
    <t>JIS C 9606及びJIS C 9608に準拠。ただし、洗濯乾燥1回あたりの電力消費量は、試験（4回以上）によって得られた値の平均値とする。</t>
  </si>
  <si>
    <t>JIS C 9606及びJIS C 9608に準拠。ただし、処理物、処理条件は以下の通りとする。 ＜処理物＞ 被洗濯物：JIMS規格による標準洗濯乾燥容量の綿100%バスタオル ＜処理条件＞ 定格電圧：三相交流200V 被洗濯物あたり水量：5.0L/kg以上 被洗濯物あたり洗濯時間：洗濯、すすぎ、脱水工程で各0.5min/kg以上 被洗濯物あたり乾燥時間：4.0min/kg以下 回転速度：設定できる最速の設定（乾燥工程はメーカー推奨の回転速度） 乾燥度（洗濯乾燥後）：97%以上 試験回数：4回以上</t>
  </si>
  <si>
    <t>S-002045</t>
  </si>
  <si>
    <t>S-002791</t>
  </si>
  <si>
    <t>S-004063</t>
  </si>
  <si>
    <t>S-005221</t>
  </si>
  <si>
    <t>空気熱源仕様</t>
  </si>
  <si>
    <t>別紙</t>
  </si>
  <si>
    <t>具備機能による評価</t>
  </si>
  <si>
    <t>S-002046</t>
  </si>
  <si>
    <t>S-002789</t>
  </si>
  <si>
    <t>S-004068</t>
  </si>
  <si>
    <t>S-005220</t>
  </si>
  <si>
    <t>水熱源仕様</t>
  </si>
  <si>
    <t>S-002047</t>
  </si>
  <si>
    <t>S-002790</t>
  </si>
  <si>
    <t>S-004069</t>
  </si>
  <si>
    <t>S-005219</t>
  </si>
  <si>
    <t>H※区分は省エネルギー法による</t>
  </si>
  <si>
    <t>W/GTOPS</t>
  </si>
  <si>
    <t>S-002048</t>
  </si>
  <si>
    <t>S-002786</t>
  </si>
  <si>
    <t>S-004072</t>
  </si>
  <si>
    <t>S-005218</t>
  </si>
  <si>
    <t>I※区分は省エネルギー法による</t>
  </si>
  <si>
    <t>S-002049</t>
  </si>
  <si>
    <t>S-002784</t>
  </si>
  <si>
    <t>S-004074</t>
  </si>
  <si>
    <t>S-005217</t>
  </si>
  <si>
    <t>J※区分は省エネルギー法による</t>
  </si>
  <si>
    <t>S-002050</t>
  </si>
  <si>
    <t>S-002785</t>
  </si>
  <si>
    <t>S-004077</t>
  </si>
  <si>
    <t>S-005216</t>
  </si>
  <si>
    <t>K※区分は省エネルギー法による</t>
  </si>
  <si>
    <t>S-002051</t>
  </si>
  <si>
    <t>S-002788</t>
  </si>
  <si>
    <t>S-004079</t>
  </si>
  <si>
    <t>S-005215</t>
  </si>
  <si>
    <t>L※区分は省エネルギー法による</t>
  </si>
  <si>
    <t>S-002064</t>
  </si>
  <si>
    <t>S-002787</t>
  </si>
  <si>
    <t>S-004082</t>
  </si>
  <si>
    <t>S-005214</t>
  </si>
  <si>
    <t>LPG焚き、50Hz</t>
    <rPh sb="3" eb="4">
      <t>タ</t>
    </rPh>
    <phoneticPr fontId="36"/>
  </si>
  <si>
    <t>熱出力</t>
  </si>
  <si>
    <t>233kW未満</t>
  </si>
  <si>
    <t>JISB8418:2000またはHA010:2015</t>
  </si>
  <si>
    <t>無圧式温水発生機</t>
  </si>
  <si>
    <t>233kW以上465kW未満</t>
  </si>
  <si>
    <t>465kW以上697kW未満</t>
  </si>
  <si>
    <t>697kW以上930kW未満</t>
  </si>
  <si>
    <t>930kW以上1163kW未満</t>
  </si>
  <si>
    <t>1163kW以上1395kW未満</t>
  </si>
  <si>
    <t>1395kW以上</t>
  </si>
  <si>
    <t>都市ガス13A焚き、50Hz</t>
    <rPh sb="0" eb="2">
      <t>トシ</t>
    </rPh>
    <rPh sb="7" eb="8">
      <t>タ</t>
    </rPh>
    <phoneticPr fontId="36"/>
  </si>
  <si>
    <t>LPG焚き、60Hz</t>
    <rPh sb="3" eb="4">
      <t>タ</t>
    </rPh>
    <phoneticPr fontId="36"/>
  </si>
  <si>
    <t>都市ガス13A焚き、60Hz</t>
    <rPh sb="0" eb="2">
      <t>トシ</t>
    </rPh>
    <rPh sb="7" eb="8">
      <t>タ</t>
    </rPh>
    <phoneticPr fontId="36"/>
  </si>
  <si>
    <t>標準バケット山積容量</t>
  </si>
  <si>
    <t>0.25 m3以上0.36 m3未満</t>
  </si>
  <si>
    <t>kg/標準作業</t>
  </si>
  <si>
    <t>燃費</t>
  </si>
  <si>
    <t>JCMASH020:2014またはJCMASH020:2010</t>
  </si>
  <si>
    <t>土工機械－エネルギー消費量試験方法―油圧ショベル</t>
  </si>
  <si>
    <t>JCMASH020:2014またはJCMASH020:2010に準拠</t>
  </si>
  <si>
    <t>S-002065</t>
  </si>
  <si>
    <t>S-002777</t>
  </si>
  <si>
    <t>S-004084</t>
  </si>
  <si>
    <t>S-005213</t>
  </si>
  <si>
    <t>0.36 m3以上0.47 m3未満</t>
  </si>
  <si>
    <t>S-002066</t>
  </si>
  <si>
    <t>S-002780</t>
  </si>
  <si>
    <t>S-004087</t>
  </si>
  <si>
    <t>S-005212</t>
  </si>
  <si>
    <t>0.47 m3以上0.55 m3未満</t>
  </si>
  <si>
    <t>S-002067</t>
  </si>
  <si>
    <t>S-002782</t>
  </si>
  <si>
    <t>S-004089</t>
  </si>
  <si>
    <t>S-005211</t>
  </si>
  <si>
    <t>0.55 m3以上0.70 m3未満</t>
  </si>
  <si>
    <t>S-002068</t>
  </si>
  <si>
    <t>S-002778</t>
  </si>
  <si>
    <t>S-004092</t>
  </si>
  <si>
    <t>S-005210</t>
  </si>
  <si>
    <t>0.70 m3以上0.90 m3未満</t>
  </si>
  <si>
    <t>S-002069</t>
  </si>
  <si>
    <t>S-002781</t>
  </si>
  <si>
    <t>S-004094</t>
  </si>
  <si>
    <t>S-005209</t>
  </si>
  <si>
    <t>0.90 m3以上1.05 m3未満</t>
  </si>
  <si>
    <t>S-002070</t>
  </si>
  <si>
    <t>S-002779</t>
  </si>
  <si>
    <t>S-004096</t>
  </si>
  <si>
    <t>S-005207</t>
  </si>
  <si>
    <t>1.05 m3以上1.30 m3未満</t>
  </si>
  <si>
    <t>S-002071</t>
  </si>
  <si>
    <t>S-002783</t>
  </si>
  <si>
    <t>S-004098</t>
  </si>
  <si>
    <t>S-005206</t>
  </si>
  <si>
    <t>1.30 m3以上1.70 m3未満</t>
  </si>
  <si>
    <t>S-002072</t>
  </si>
  <si>
    <t>S-002770</t>
  </si>
  <si>
    <t>S-004100</t>
  </si>
  <si>
    <t>S-005205</t>
  </si>
  <si>
    <t>定格出力</t>
  </si>
  <si>
    <t>19kW以上75kW未満</t>
  </si>
  <si>
    <t>g/kWh</t>
  </si>
  <si>
    <t>JCMASH021:2010</t>
  </si>
  <si>
    <t>土工機械－燃料消費量試験方法</t>
  </si>
  <si>
    <t>JCMASH021:2010に準拠</t>
  </si>
  <si>
    <t>S-002073</t>
  </si>
  <si>
    <t>S-002759</t>
  </si>
  <si>
    <t>S-004102</t>
  </si>
  <si>
    <t>S-005204</t>
  </si>
  <si>
    <t>75kW以上170kW未満</t>
  </si>
  <si>
    <t>S-002074</t>
  </si>
  <si>
    <t>S-002766</t>
  </si>
  <si>
    <t>S-004104</t>
  </si>
  <si>
    <t>S-005202</t>
  </si>
  <si>
    <t>170kW以上300kW未満</t>
  </si>
  <si>
    <t>S-002075</t>
  </si>
  <si>
    <t>S-002762</t>
  </si>
  <si>
    <t>S-004107</t>
  </si>
  <si>
    <t>S-005201</t>
  </si>
  <si>
    <t>40kW以上110kW未満</t>
  </si>
  <si>
    <t>g/t</t>
  </si>
  <si>
    <t>S-005199</t>
  </si>
  <si>
    <t>110kW以上230kW未満</t>
  </si>
  <si>
    <t>S-005807</t>
  </si>
  <si>
    <t>S-002078</t>
  </si>
  <si>
    <t>S-002747</t>
  </si>
  <si>
    <t>S-004114</t>
  </si>
  <si>
    <t>S-005198</t>
  </si>
  <si>
    <t>S-002079</t>
  </si>
  <si>
    <t>S-002743</t>
  </si>
  <si>
    <t>S-004119</t>
  </si>
  <si>
    <t>S-005196</t>
  </si>
  <si>
    <t>kWh/標準作業</t>
  </si>
  <si>
    <t>電力消費量</t>
  </si>
  <si>
    <t>S-002080</t>
  </si>
  <si>
    <t>S-002737</t>
  </si>
  <si>
    <t>S-004120</t>
  </si>
  <si>
    <t>S-005195</t>
  </si>
  <si>
    <t>S-002081</t>
  </si>
  <si>
    <t>S-002740</t>
  </si>
  <si>
    <t>S-004122</t>
  </si>
  <si>
    <t>S-005194</t>
  </si>
  <si>
    <t>S-002082</t>
  </si>
  <si>
    <t>S-002728</t>
  </si>
  <si>
    <t>S-004123</t>
  </si>
  <si>
    <t>S-005193</t>
  </si>
  <si>
    <t>S-002083</t>
  </si>
  <si>
    <t>S-002734</t>
  </si>
  <si>
    <t>S-004124</t>
  </si>
  <si>
    <t>S-005192</t>
  </si>
  <si>
    <t>S-002084</t>
  </si>
  <si>
    <t>S-002731</t>
  </si>
  <si>
    <t>S-004127</t>
  </si>
  <si>
    <t>S-005191</t>
  </si>
  <si>
    <t>処理速度</t>
  </si>
  <si>
    <t>75～150サイクル/h</t>
  </si>
  <si>
    <t>kWh/台</t>
  </si>
  <si>
    <t>コンテナ１台あたりの電力消費量</t>
  </si>
  <si>
    <t>P = (A+B+C+D+E+F+G+H)/I、P ： コンテナ1台あたりの電力消費量［kWh］、A ： 主搬送コンベアの電力消費量［kWh］、B ： 搬入出コンベアの電力消費量［kWh］、C ： 洗浄ポンプの電力消費量［kWh］、D ： リンスポンプの電力消費量［kWh］、E ： 洗浄槽旋回の電力消費量［kWh］、F ： 遠心脱水駆動［kWh］、G ： 排気ファン［kWh］、H ： ヒートポンプの電力消費量［kWh］、I ： コンテナ総数［台］</t>
  </si>
  <si>
    <t>＜処理物＞ コンテナ：「食品クレート標準 共有化ガイドライン」で規定されている食品クレート標準Ⅰ型、またはⅡ型浅・深用 ＜処理条件＞ 高温水ヒートポンプ（空気熱源・循環式）（洗浄側） 温水出口温度：65℃以上70℃以下、乾球温度：16℃、湿球温度：12℃、温水出入口温度差：5℃ 高温水ヒートポンプ（空気熱源・一過式）（リンス側）：JRA4060:2014に準拠 含水率（脱水後）： 1％未満（ワーク質量に対する割合） 汚れ度（洗浄前/洗浄後） APT値：3000RLU以上 / 1000RLU未満</t>
  </si>
  <si>
    <t>S-002085</t>
  </si>
  <si>
    <t>S-002723</t>
  </si>
  <si>
    <t>S-004129</t>
  </si>
  <si>
    <t>S-005190</t>
  </si>
  <si>
    <t>151～225サイクル/h</t>
  </si>
  <si>
    <t>S-002086</t>
  </si>
  <si>
    <t>S-002726</t>
  </si>
  <si>
    <t>S-004132</t>
  </si>
  <si>
    <t>S-005189</t>
  </si>
  <si>
    <t>装置内温度-42℃超-25℃未満</t>
  </si>
  <si>
    <t>成績係数(COP)の算出にあたっては、CO2温度、凝縮温度をそれぞれ次のとおり設定することを条件とする。CO2温度：-42℃超-27℃以下、冷却水入口温度：32℃</t>
  </si>
  <si>
    <t>S-005793</t>
  </si>
  <si>
    <t>100kW超150kW以下</t>
  </si>
  <si>
    <t>S-005794</t>
  </si>
  <si>
    <t>S-005795</t>
  </si>
  <si>
    <t>1室3段</t>
  </si>
  <si>
    <t>ローラー幅</t>
  </si>
  <si>
    <t>1800mmW以上2000mmW未満</t>
  </si>
  <si>
    <t>MJ/kg</t>
  </si>
  <si>
    <t>単位重量当たりの熱量</t>
  </si>
  <si>
    <t>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t>
  </si>
  <si>
    <t>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t>
  </si>
  <si>
    <t>S-002088</t>
  </si>
  <si>
    <t>S-002696</t>
  </si>
  <si>
    <t>S-004128</t>
  </si>
  <si>
    <t>S-005184</t>
  </si>
  <si>
    <t>2000mmW以上2300mmW未満</t>
  </si>
  <si>
    <t>S-002089</t>
  </si>
  <si>
    <t>S-002681</t>
  </si>
  <si>
    <t>S-004130</t>
  </si>
  <si>
    <t>S-005183</t>
  </si>
  <si>
    <t>2300mmW以上2500mmW以下</t>
  </si>
  <si>
    <t>S-002090</t>
  </si>
  <si>
    <t>S-002684</t>
  </si>
  <si>
    <t>S-004131</t>
  </si>
  <si>
    <t>S-005182</t>
  </si>
  <si>
    <t>1室5段</t>
  </si>
  <si>
    <t>S-002091</t>
  </si>
  <si>
    <t>S-002693</t>
  </si>
  <si>
    <t>S-004125</t>
  </si>
  <si>
    <t>S-005181</t>
  </si>
  <si>
    <t>S-002092</t>
  </si>
  <si>
    <t>S-002658</t>
  </si>
  <si>
    <t>S-004126</t>
  </si>
  <si>
    <t>S-005180</t>
  </si>
  <si>
    <t>S-002093</t>
  </si>
  <si>
    <t>S-002687</t>
  </si>
  <si>
    <t>S-004121</t>
  </si>
  <si>
    <t>S-005179</t>
  </si>
  <si>
    <t>2室3段</t>
  </si>
  <si>
    <t>S-002094</t>
  </si>
  <si>
    <t>S-002698</t>
  </si>
  <si>
    <t>S-004134</t>
  </si>
  <si>
    <t>S-005178</t>
  </si>
  <si>
    <t>S-002095</t>
  </si>
  <si>
    <t>S-002700</t>
  </si>
  <si>
    <t>S-004135</t>
  </si>
  <si>
    <t>S-005177</t>
  </si>
  <si>
    <t>S-002096</t>
  </si>
  <si>
    <t>S-002680</t>
  </si>
  <si>
    <t>S-004136</t>
  </si>
  <si>
    <t>S-005176</t>
  </si>
  <si>
    <t>2室5段</t>
  </si>
  <si>
    <t>S-002097</t>
  </si>
  <si>
    <t>S-002690</t>
  </si>
  <si>
    <t>S-004138</t>
  </si>
  <si>
    <t>S-005175</t>
  </si>
  <si>
    <t>S-002098</t>
  </si>
  <si>
    <t>S-002679</t>
  </si>
  <si>
    <t>S-004139</t>
  </si>
  <si>
    <t>S-005174</t>
  </si>
  <si>
    <t>S-001899</t>
  </si>
  <si>
    <t>S-002707</t>
  </si>
  <si>
    <t>S-004140</t>
  </si>
  <si>
    <t>S-005173</t>
  </si>
  <si>
    <t>3室2段</t>
  </si>
  <si>
    <t>S-001900</t>
  </si>
  <si>
    <t>S-002717</t>
  </si>
  <si>
    <t>S-004141</t>
  </si>
  <si>
    <t>S-005172</t>
  </si>
  <si>
    <t>S-001901</t>
  </si>
  <si>
    <t>S-002715</t>
  </si>
  <si>
    <t>S-004143</t>
  </si>
  <si>
    <t>S-005171</t>
  </si>
  <si>
    <t>S-001902</t>
  </si>
  <si>
    <t>S-002709</t>
  </si>
  <si>
    <t>S-004144</t>
  </si>
  <si>
    <t>S-005170</t>
  </si>
  <si>
    <t>4室2段</t>
  </si>
  <si>
    <t>S-001903</t>
  </si>
  <si>
    <t>S-002712</t>
  </si>
  <si>
    <t>S-004145</t>
  </si>
  <si>
    <t>S-005169</t>
  </si>
  <si>
    <t>S-001904</t>
  </si>
  <si>
    <t>S-002703</t>
  </si>
  <si>
    <t>S-004146</t>
  </si>
  <si>
    <t>S-005168</t>
  </si>
  <si>
    <t>S-001905</t>
  </si>
  <si>
    <t>S-002705</t>
  </si>
  <si>
    <t>S-004147</t>
  </si>
  <si>
    <t>S-005166</t>
  </si>
  <si>
    <t>3室</t>
  </si>
  <si>
    <t>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t>
  </si>
  <si>
    <t>S-001906</t>
  </si>
  <si>
    <t>S-002638</t>
  </si>
  <si>
    <t>S-004148</t>
  </si>
  <si>
    <t>S-005165</t>
  </si>
  <si>
    <t>S-001907</t>
  </si>
  <si>
    <t>S-002641</t>
  </si>
  <si>
    <t>S-004149</t>
  </si>
  <si>
    <t>S-005163</t>
  </si>
  <si>
    <t>S-001908</t>
  </si>
  <si>
    <t>S-002645</t>
  </si>
  <si>
    <t>S-004150</t>
  </si>
  <si>
    <t>S-005162</t>
  </si>
  <si>
    <t>4室</t>
  </si>
  <si>
    <t>S-001909</t>
  </si>
  <si>
    <t>S-002644</t>
  </si>
  <si>
    <t>S-004151</t>
  </si>
  <si>
    <t>S-005161</t>
  </si>
  <si>
    <t>S-001947</t>
  </si>
  <si>
    <t>S-002647</t>
  </si>
  <si>
    <t>S-004152</t>
  </si>
  <si>
    <t>S-005160</t>
  </si>
  <si>
    <t>S-001342</t>
  </si>
  <si>
    <t>S-002629</t>
  </si>
  <si>
    <t>S-004475</t>
  </si>
  <si>
    <t>S-005158</t>
  </si>
  <si>
    <t>5室</t>
  </si>
  <si>
    <t>S-001343</t>
  </si>
  <si>
    <t>S-002625</t>
  </si>
  <si>
    <t>S-004154</t>
  </si>
  <si>
    <t>S-005157</t>
  </si>
  <si>
    <t>S-001344</t>
  </si>
  <si>
    <t>S-002621</t>
  </si>
  <si>
    <t>S-004156</t>
  </si>
  <si>
    <t>S-005155</t>
  </si>
  <si>
    <t>S-001345</t>
  </si>
  <si>
    <t>S-002631</t>
  </si>
  <si>
    <t>S-004157</t>
  </si>
  <si>
    <t>S-005152</t>
  </si>
  <si>
    <t>6室</t>
  </si>
  <si>
    <t>S-001346</t>
  </si>
  <si>
    <t>S-002626</t>
  </si>
  <si>
    <t>S-004158</t>
  </si>
  <si>
    <t>S-005153</t>
  </si>
  <si>
    <t>S-001384</t>
  </si>
  <si>
    <t>S-002637</t>
  </si>
  <si>
    <t>S-004159</t>
  </si>
  <si>
    <t>S-005154</t>
  </si>
  <si>
    <t>S-001385</t>
  </si>
  <si>
    <t>S-002634</t>
  </si>
  <si>
    <t>S-004160</t>
  </si>
  <si>
    <t>S-005151</t>
  </si>
  <si>
    <t>7室</t>
  </si>
  <si>
    <t>S-001386</t>
  </si>
  <si>
    <t>S-002652</t>
  </si>
  <si>
    <t>S-004162</t>
  </si>
  <si>
    <t>S-005150</t>
  </si>
  <si>
    <t>S-001387</t>
  </si>
  <si>
    <t>S-002648</t>
  </si>
  <si>
    <t>S-004163</t>
  </si>
  <si>
    <t>S-005149</t>
  </si>
  <si>
    <t>S-001388</t>
  </si>
  <si>
    <t>S-002654</t>
  </si>
  <si>
    <t>S-004164</t>
  </si>
  <si>
    <t>S-005148</t>
  </si>
  <si>
    <t>8室</t>
  </si>
  <si>
    <t>S-001389</t>
  </si>
  <si>
    <t>S-002650</t>
  </si>
  <si>
    <t>S-004166</t>
  </si>
  <si>
    <t>S-005147</t>
  </si>
  <si>
    <t>S-001082</t>
  </si>
  <si>
    <t>S-002657</t>
  </si>
  <si>
    <t>S-004167</t>
  </si>
  <si>
    <t>S-005145</t>
  </si>
  <si>
    <t>S-001083</t>
  </si>
  <si>
    <t>S-002656</t>
  </si>
  <si>
    <t>S-004168</t>
  </si>
  <si>
    <t>S-005144</t>
  </si>
  <si>
    <t>蒸留塔が高圧部（濃縮部）と低圧部（回収部）とで物理的に分離しており一体型でないもの</t>
  </si>
  <si>
    <t>S-002087</t>
  </si>
  <si>
    <t>S-002720</t>
  </si>
  <si>
    <t>S-004133</t>
  </si>
  <si>
    <t>S-005188</t>
  </si>
  <si>
    <t>ヒーター形式：液膜降下式</t>
  </si>
  <si>
    <t>COP＝Q/P、COP：成績係数、Q：プロセス流体の蒸発濃縮で消費した熱エネルギー［kW］、P：圧縮機で消費した電気エネルギー［kW］</t>
  </si>
  <si>
    <t>加熱面での蒸気温度：80℃、加熱側圧力：47.4kPa、圧縮機圧縮温度：6℃</t>
  </si>
  <si>
    <t>S-005762</t>
  </si>
  <si>
    <t>ヒーター形式：水平管式</t>
  </si>
  <si>
    <t>加熱面での蒸気温度：76℃、加熱側圧力：39.3kPaA、圧縮機圧縮温度：6℃</t>
  </si>
  <si>
    <t>S-005763</t>
  </si>
  <si>
    <t>ガソリン車、軽自動車</t>
  </si>
  <si>
    <t>軽自動車</t>
  </si>
  <si>
    <t>km/l</t>
  </si>
  <si>
    <t>S-001084</t>
  </si>
  <si>
    <t>S-002617</t>
  </si>
  <si>
    <t>S-004170</t>
  </si>
  <si>
    <t>S-005143</t>
  </si>
  <si>
    <t>ガソリン車、小型自動車</t>
  </si>
  <si>
    <t>SUV</t>
  </si>
  <si>
    <t>S-001090</t>
  </si>
  <si>
    <t>S-002611</t>
  </si>
  <si>
    <t>S-004171</t>
  </si>
  <si>
    <t>S-005142</t>
  </si>
  <si>
    <t>コンパクトカー</t>
  </si>
  <si>
    <t>S-001085</t>
  </si>
  <si>
    <t>S-002614</t>
  </si>
  <si>
    <t>S-004172</t>
  </si>
  <si>
    <t>S-005140</t>
  </si>
  <si>
    <t>セダン</t>
  </si>
  <si>
    <t>S-001087</t>
  </si>
  <si>
    <t>S-002609</t>
  </si>
  <si>
    <t>S-004174</t>
  </si>
  <si>
    <t>S-005139</t>
  </si>
  <si>
    <t>ミニバン</t>
  </si>
  <si>
    <t>S-001089</t>
  </si>
  <si>
    <t>S-002606</t>
  </si>
  <si>
    <t>S-004175</t>
  </si>
  <si>
    <t>S-005138</t>
  </si>
  <si>
    <t>ワゴン</t>
  </si>
  <si>
    <t>S-001086</t>
  </si>
  <si>
    <t>S-002616</t>
  </si>
  <si>
    <t>S-004176</t>
  </si>
  <si>
    <t>S-005137</t>
  </si>
  <si>
    <t>ガソリン車、普通自動車</t>
  </si>
  <si>
    <t>S-001350</t>
  </si>
  <si>
    <t>S-002603</t>
  </si>
  <si>
    <t>S-004178</t>
  </si>
  <si>
    <t>S-005136</t>
  </si>
  <si>
    <t>スポーツカー</t>
  </si>
  <si>
    <t>S-001351</t>
  </si>
  <si>
    <t>S-002600</t>
  </si>
  <si>
    <t>S-004179</t>
  </si>
  <si>
    <t>S-005135</t>
  </si>
  <si>
    <t>S-001348</t>
  </si>
  <si>
    <t>S-002575</t>
  </si>
  <si>
    <t>S-004180</t>
  </si>
  <si>
    <t>S-005134</t>
  </si>
  <si>
    <t>S-001349</t>
  </si>
  <si>
    <t>S-002587</t>
  </si>
  <si>
    <t>S-004181</t>
  </si>
  <si>
    <t>S-005132</t>
  </si>
  <si>
    <t>S-001347</t>
  </si>
  <si>
    <t>S-002578</t>
  </si>
  <si>
    <t>S-004182</t>
  </si>
  <si>
    <t>S-005131</t>
  </si>
  <si>
    <t>ディーゼル車、小型自動車</t>
  </si>
  <si>
    <t>S-001352</t>
  </si>
  <si>
    <t>S-002590</t>
  </si>
  <si>
    <t>S-004184</t>
  </si>
  <si>
    <t>S-005130</t>
  </si>
  <si>
    <t>ディーゼル車、普通自動車</t>
  </si>
  <si>
    <t>S-001356</t>
  </si>
  <si>
    <t>S-002593</t>
  </si>
  <si>
    <t>S-004186</t>
  </si>
  <si>
    <t>S-005129</t>
  </si>
  <si>
    <t>S-001354</t>
  </si>
  <si>
    <t>S-002597</t>
  </si>
  <si>
    <t>S-004187</t>
  </si>
  <si>
    <t>S-005128</t>
  </si>
  <si>
    <t>S-001355</t>
  </si>
  <si>
    <t>S-002584</t>
  </si>
  <si>
    <t>S-004188</t>
  </si>
  <si>
    <t>S-005127</t>
  </si>
  <si>
    <t>S-001353</t>
  </si>
  <si>
    <t>S-002581</t>
  </si>
  <si>
    <t>S-004189</t>
  </si>
  <si>
    <t>S-005126</t>
  </si>
  <si>
    <t>貨物自動車、トラクタ</t>
  </si>
  <si>
    <t>区分1※区分は省エネルギー法による</t>
  </si>
  <si>
    <t>S-001153</t>
  </si>
  <si>
    <t>S-002543</t>
  </si>
  <si>
    <t>S-004191</t>
  </si>
  <si>
    <t>S-005125</t>
  </si>
  <si>
    <t>区分2※区分は省エネルギー法による</t>
  </si>
  <si>
    <t>S-001154</t>
  </si>
  <si>
    <t>S-002537</t>
  </si>
  <si>
    <t>S-004192</t>
  </si>
  <si>
    <t>S-005123</t>
  </si>
  <si>
    <t>貨物自動車、トラクタ以外</t>
  </si>
  <si>
    <t>S-001357</t>
  </si>
  <si>
    <t>S-002519</t>
  </si>
  <si>
    <t>S-004194</t>
  </si>
  <si>
    <t>S-005122</t>
  </si>
  <si>
    <t>S-001358</t>
  </si>
  <si>
    <t>S-002522</t>
  </si>
  <si>
    <t>S-004196</t>
  </si>
  <si>
    <t>S-005121</t>
  </si>
  <si>
    <t>区分3※区分は省エネルギー法による</t>
  </si>
  <si>
    <t>S-001390</t>
  </si>
  <si>
    <t>S-002571</t>
  </si>
  <si>
    <t>S-004197</t>
  </si>
  <si>
    <t>S-005120</t>
  </si>
  <si>
    <t>区分4※区分は省エネルギー法による</t>
  </si>
  <si>
    <t>S-001391</t>
  </si>
  <si>
    <t>S-002562</t>
  </si>
  <si>
    <t>S-004198</t>
  </si>
  <si>
    <t>S-005119</t>
  </si>
  <si>
    <t>区分5※区分は省エネルギー法による</t>
  </si>
  <si>
    <t>S-001392</t>
  </si>
  <si>
    <t>S-002561</t>
  </si>
  <si>
    <t>S-004199</t>
  </si>
  <si>
    <t>S-005118</t>
  </si>
  <si>
    <t>区分6※区分は省エネルギー法による</t>
  </si>
  <si>
    <t>S-001393</t>
  </si>
  <si>
    <t>S-002555</t>
  </si>
  <si>
    <t>S-004200</t>
  </si>
  <si>
    <t>S-005116</t>
  </si>
  <si>
    <t>区分7※区分は省エネルギー法による</t>
  </si>
  <si>
    <t>S-001394</t>
  </si>
  <si>
    <t>S-002560</t>
  </si>
  <si>
    <t>S-004201</t>
  </si>
  <si>
    <t>S-005115</t>
  </si>
  <si>
    <t>区分8※区分は省エネルギー法による</t>
  </si>
  <si>
    <t>S-001430</t>
  </si>
  <si>
    <t>S-002523</t>
  </si>
  <si>
    <t>S-004203</t>
  </si>
  <si>
    <t>S-005114</t>
  </si>
  <si>
    <t>区分9※区分は省エネルギー法による</t>
  </si>
  <si>
    <t>S-001431</t>
  </si>
  <si>
    <t>S-002528</t>
  </si>
  <si>
    <t>S-004204</t>
  </si>
  <si>
    <t>S-005113</t>
  </si>
  <si>
    <t>区分10※区分は省エネルギー法による</t>
  </si>
  <si>
    <t>S-001151</t>
  </si>
  <si>
    <t>S-002545</t>
  </si>
  <si>
    <t>S-004205</t>
  </si>
  <si>
    <t>S-005111</t>
  </si>
  <si>
    <t>区分11※区分は省エネルギー法による</t>
  </si>
  <si>
    <t>S-001152</t>
  </si>
  <si>
    <t>S-002539</t>
  </si>
  <si>
    <t>S-004206</t>
  </si>
  <si>
    <t>S-005108</t>
  </si>
  <si>
    <t>乗用自動車、一般バス</t>
  </si>
  <si>
    <t>S-001395</t>
  </si>
  <si>
    <t>S-002566</t>
  </si>
  <si>
    <t>S-004207</t>
  </si>
  <si>
    <t>S-005107</t>
  </si>
  <si>
    <t>S-001396</t>
  </si>
  <si>
    <t>S-002552</t>
  </si>
  <si>
    <t>S-004209</t>
  </si>
  <si>
    <t>S-005106</t>
  </si>
  <si>
    <t>S-001397</t>
  </si>
  <si>
    <t>S-002559</t>
  </si>
  <si>
    <t>S-004210</t>
  </si>
  <si>
    <t>S-005105</t>
  </si>
  <si>
    <t>S-001398</t>
  </si>
  <si>
    <t>S-002569</t>
  </si>
  <si>
    <t>S-004211</t>
  </si>
  <si>
    <t>S-005104</t>
  </si>
  <si>
    <t>S-001399</t>
  </si>
  <si>
    <t>S-002557</t>
  </si>
  <si>
    <t>S-004212</t>
  </si>
  <si>
    <t>S-005103</t>
  </si>
  <si>
    <t>S-001432</t>
  </si>
  <si>
    <t>S-002531</t>
  </si>
  <si>
    <t>S-004213</t>
  </si>
  <si>
    <t>S-005102</t>
  </si>
  <si>
    <t>S-001433</t>
  </si>
  <si>
    <t>S-002525</t>
  </si>
  <si>
    <t>S-004215</t>
  </si>
  <si>
    <t>S-005101</t>
  </si>
  <si>
    <t>乗用自動車、路線バス</t>
  </si>
  <si>
    <t>S-001155</t>
  </si>
  <si>
    <t>S-002533</t>
  </si>
  <si>
    <t>S-004217</t>
  </si>
  <si>
    <t>S-005099</t>
  </si>
  <si>
    <t>S-001156</t>
  </si>
  <si>
    <t>S-002536</t>
  </si>
  <si>
    <t>S-004218</t>
  </si>
  <si>
    <t>S-005098</t>
  </si>
  <si>
    <t>S-001157</t>
  </si>
  <si>
    <t>S-002535</t>
  </si>
  <si>
    <t>S-004219</t>
  </si>
  <si>
    <t>S-005097</t>
  </si>
  <si>
    <t>S-001158</t>
  </si>
  <si>
    <t>S-002534</t>
  </si>
  <si>
    <t>S-004220</t>
  </si>
  <si>
    <t>S-005096</t>
  </si>
  <si>
    <t>S-001159</t>
  </si>
  <si>
    <t>S-002549</t>
  </si>
  <si>
    <t>S-004221</t>
  </si>
  <si>
    <t>S-005095</t>
  </si>
  <si>
    <t>小型自動車</t>
  </si>
  <si>
    <t>S-001434</t>
  </si>
  <si>
    <t>S-002513</t>
  </si>
  <si>
    <t>S-004223</t>
  </si>
  <si>
    <t>S-005094</t>
  </si>
  <si>
    <t>S-001436</t>
  </si>
  <si>
    <t>S-002500</t>
  </si>
  <si>
    <t>S-004224</t>
  </si>
  <si>
    <t>S-005093</t>
  </si>
  <si>
    <t>S-001437</t>
  </si>
  <si>
    <t>S-002501</t>
  </si>
  <si>
    <t>S-004225</t>
  </si>
  <si>
    <t>S-005092</t>
  </si>
  <si>
    <t>S-001435</t>
  </si>
  <si>
    <t>S-002505</t>
  </si>
  <si>
    <t>S-004226</t>
  </si>
  <si>
    <t>S-005090</t>
  </si>
  <si>
    <t>普通自動車</t>
  </si>
  <si>
    <t>S-001441</t>
  </si>
  <si>
    <t>S-002507</t>
  </si>
  <si>
    <t>S-004228</t>
  </si>
  <si>
    <t>S-005089</t>
  </si>
  <si>
    <t>S-001442</t>
  </si>
  <si>
    <t>S-002503</t>
  </si>
  <si>
    <t>S-004229</t>
  </si>
  <si>
    <t>S-005088</t>
  </si>
  <si>
    <t>S-001439</t>
  </si>
  <si>
    <t>S-002510</t>
  </si>
  <si>
    <t>S-004230</t>
  </si>
  <si>
    <t>S-005087</t>
  </si>
  <si>
    <t>S-001440</t>
  </si>
  <si>
    <t>S-002502</t>
  </si>
  <si>
    <t>S-004231</t>
  </si>
  <si>
    <t>S-005085</t>
  </si>
  <si>
    <t>S-001438</t>
  </si>
  <si>
    <t>S-002515</t>
  </si>
  <si>
    <t>S-004232</t>
  </si>
  <si>
    <t>S-005083</t>
  </si>
  <si>
    <t>トラクタ以外</t>
  </si>
  <si>
    <t>S-001443</t>
  </si>
  <si>
    <t>S-002498</t>
  </si>
  <si>
    <t>S-004234</t>
  </si>
  <si>
    <t>S-005082</t>
  </si>
  <si>
    <t>S-001475</t>
  </si>
  <si>
    <t>S-002496</t>
  </si>
  <si>
    <t>S-004236</t>
  </si>
  <si>
    <t>S-005081</t>
  </si>
  <si>
    <t>S-001476</t>
  </si>
  <si>
    <t>S-002495</t>
  </si>
  <si>
    <t>S-004237</t>
  </si>
  <si>
    <t>S-005080</t>
  </si>
  <si>
    <t>S-001477</t>
  </si>
  <si>
    <t>S-002497</t>
  </si>
  <si>
    <t>S-004238</t>
  </si>
  <si>
    <t>S-005079</t>
  </si>
  <si>
    <t>S-001478</t>
  </si>
  <si>
    <t>S-002499</t>
  </si>
  <si>
    <t>S-004239</t>
  </si>
  <si>
    <t>S-005078</t>
  </si>
  <si>
    <t>Wh/km</t>
  </si>
  <si>
    <t>交流充電電力消費量</t>
  </si>
  <si>
    <t>S-001479</t>
  </si>
  <si>
    <t>S-002493</t>
  </si>
  <si>
    <t>S-004241</t>
  </si>
  <si>
    <t>S-005076</t>
  </si>
  <si>
    <t>S-001480</t>
  </si>
  <si>
    <t>S-002494</t>
  </si>
  <si>
    <t>S-004242</t>
  </si>
  <si>
    <t>S-005075</t>
  </si>
  <si>
    <t>一般地仕様、少人数世帯、保温あり</t>
  </si>
  <si>
    <t>貯湯容量</t>
  </si>
  <si>
    <t>185L</t>
  </si>
  <si>
    <t>年間給湯保温効率</t>
  </si>
  <si>
    <t>JISC9220:2011</t>
  </si>
  <si>
    <t>家庭用ヒートポンプ給湯機</t>
  </si>
  <si>
    <t>JISC9220:2011に準拠</t>
  </si>
  <si>
    <t>S-001501</t>
  </si>
  <si>
    <t>S-002469</t>
  </si>
  <si>
    <t>S-004244</t>
  </si>
  <si>
    <t>S-005074</t>
  </si>
  <si>
    <t>一般地仕様、標準世帯、保温あり、１缶</t>
  </si>
  <si>
    <t>320L以上550L未満</t>
  </si>
  <si>
    <t>S-001541</t>
  </si>
  <si>
    <t>S-002489</t>
  </si>
  <si>
    <t>S-004246</t>
  </si>
  <si>
    <t>S-005073</t>
  </si>
  <si>
    <t>一般地仕様、標準世帯、保温あり、多缶</t>
  </si>
  <si>
    <t>S-001499</t>
  </si>
  <si>
    <t>S-002475</t>
  </si>
  <si>
    <t>S-004248</t>
  </si>
  <si>
    <t>S-005072</t>
  </si>
  <si>
    <t>一般地仕様、標準世帯、保温なし、１缶</t>
  </si>
  <si>
    <t>年間給湯効率</t>
  </si>
  <si>
    <t>S-001500</t>
  </si>
  <si>
    <t>S-002472</t>
  </si>
  <si>
    <t>S-004250</t>
  </si>
  <si>
    <t>S-005071</t>
  </si>
  <si>
    <t>寒冷地仕様、標準世帯、保温あり、１缶</t>
  </si>
  <si>
    <t>寒冷地年間給湯保温効率</t>
  </si>
  <si>
    <t>S-001502</t>
  </si>
  <si>
    <t>S-002481</t>
  </si>
  <si>
    <t>S-004252</t>
  </si>
  <si>
    <t>S-005070</t>
  </si>
  <si>
    <t>寒冷地仕様、標準世帯、保温なし、１缶</t>
  </si>
  <si>
    <t>寒冷地年間給湯効率</t>
  </si>
  <si>
    <t>S-001503</t>
  </si>
  <si>
    <t>S-002485</t>
  </si>
  <si>
    <t>S-004253</t>
  </si>
  <si>
    <t>S-005069</t>
  </si>
  <si>
    <t>一般地仕様、標準世帯、保温あり、1缶</t>
  </si>
  <si>
    <t>年間給湯保温効率（床暖房部分除く）</t>
  </si>
  <si>
    <t>S-001504</t>
  </si>
  <si>
    <t>S-002467</t>
  </si>
  <si>
    <t>S-004254</t>
  </si>
  <si>
    <t>S-005067</t>
  </si>
  <si>
    <t>寒冷地仕様、標準世帯、保温あり、1缶</t>
  </si>
  <si>
    <t>寒冷地年間給湯保温効率（床暖房部分除く）</t>
  </si>
  <si>
    <t>S-001505</t>
  </si>
  <si>
    <t>S-002464</t>
  </si>
  <si>
    <t>S-004256</t>
  </si>
  <si>
    <t>S-005066</t>
  </si>
  <si>
    <t>給湯専用機</t>
  </si>
  <si>
    <t>S-001510</t>
  </si>
  <si>
    <t>S-002447</t>
  </si>
  <si>
    <t>S-004260</t>
  </si>
  <si>
    <t>S-005064</t>
  </si>
  <si>
    <t>暖房給湯兼用機</t>
  </si>
  <si>
    <t>S-001512</t>
  </si>
  <si>
    <t>S-002442</t>
  </si>
  <si>
    <t>S-004261</t>
  </si>
  <si>
    <t>S-005063</t>
  </si>
  <si>
    <t>暖房専用機</t>
  </si>
  <si>
    <t>S-001511</t>
  </si>
  <si>
    <t>S-002460</t>
  </si>
  <si>
    <t>S-004263</t>
  </si>
  <si>
    <t>S-005062</t>
  </si>
  <si>
    <t>風呂給湯兼用機</t>
  </si>
  <si>
    <t>S-001513</t>
  </si>
  <si>
    <t>S-002444</t>
  </si>
  <si>
    <t>S-004264</t>
  </si>
  <si>
    <t>S-005061</t>
  </si>
  <si>
    <t>定格内容積</t>
  </si>
  <si>
    <t>JISC8823:2008</t>
  </si>
  <si>
    <t>小形固体高分子形燃料電池システムの安全性及び性能試験方法</t>
  </si>
  <si>
    <t>JISC8823:2008に準拠</t>
  </si>
  <si>
    <t>S-001552</t>
  </si>
  <si>
    <t>S-002434</t>
  </si>
  <si>
    <t>S-004266</t>
  </si>
  <si>
    <t>S-005060</t>
  </si>
  <si>
    <t>S-001551</t>
  </si>
  <si>
    <t>S-002437</t>
  </si>
  <si>
    <t>S-004268</t>
  </si>
  <si>
    <t>S-005059</t>
  </si>
  <si>
    <t>燃料：都市ガス（13A、12A）</t>
  </si>
  <si>
    <t>JISC8841-3:2011</t>
  </si>
  <si>
    <t>小形固体酸化物形燃料電池システム－第３部：性能試験方法及び環境試験方法</t>
  </si>
  <si>
    <t>JISC8841-3:2011に準拠</t>
  </si>
  <si>
    <t>S-005058</t>
  </si>
  <si>
    <t>S-005056</t>
  </si>
  <si>
    <t>燃料：LPガス</t>
  </si>
  <si>
    <t>S-005759</t>
  </si>
  <si>
    <t>S-005758</t>
  </si>
  <si>
    <t>140L以下</t>
  </si>
  <si>
    <t>S-001555</t>
  </si>
  <si>
    <t>S-002409</t>
  </si>
  <si>
    <t>S-004271</t>
  </si>
  <si>
    <t>S-005054</t>
  </si>
  <si>
    <t>140L超200L以下</t>
  </si>
  <si>
    <t>S-001587</t>
  </si>
  <si>
    <t>S-002419</t>
  </si>
  <si>
    <t>S-004272</t>
  </si>
  <si>
    <t>S-005053</t>
  </si>
  <si>
    <t>200L超250L以下</t>
  </si>
  <si>
    <t>S-001588</t>
  </si>
  <si>
    <t>S-002411</t>
  </si>
  <si>
    <t>S-004273</t>
  </si>
  <si>
    <t>S-005052</t>
  </si>
  <si>
    <t>250L超300L以下</t>
  </si>
  <si>
    <t>S-001589</t>
  </si>
  <si>
    <t>S-002414</t>
  </si>
  <si>
    <t>S-004274</t>
  </si>
  <si>
    <t>S-005051</t>
  </si>
  <si>
    <t>300L超350L以下</t>
  </si>
  <si>
    <t>S-001590</t>
  </si>
  <si>
    <t>S-002427</t>
  </si>
  <si>
    <t>S-004275</t>
  </si>
  <si>
    <t>S-005050</t>
  </si>
  <si>
    <t>350L超400L以下</t>
  </si>
  <si>
    <t>S-001591</t>
  </si>
  <si>
    <t>S-002424</t>
  </si>
  <si>
    <t>S-004276</t>
  </si>
  <si>
    <t>S-004995</t>
  </si>
  <si>
    <t>400L超450L以下</t>
  </si>
  <si>
    <t>S-001592</t>
  </si>
  <si>
    <t>S-002412</t>
  </si>
  <si>
    <t>S-004277</t>
  </si>
  <si>
    <t>S-004994</t>
  </si>
  <si>
    <t>450L超500L以下</t>
  </si>
  <si>
    <t>S-001593</t>
  </si>
  <si>
    <t>S-002422</t>
  </si>
  <si>
    <t>S-004278</t>
  </si>
  <si>
    <t>S-004992</t>
  </si>
  <si>
    <t>500L超</t>
  </si>
  <si>
    <t>S-001594</t>
  </si>
  <si>
    <t>S-002417</t>
  </si>
  <si>
    <t>S-004279</t>
  </si>
  <si>
    <t>S-004991</t>
  </si>
  <si>
    <t>シーリングライト型</t>
  </si>
  <si>
    <t>適用畳数</t>
  </si>
  <si>
    <t>～4.5畳</t>
  </si>
  <si>
    <t>S-001559</t>
  </si>
  <si>
    <t>S-002402</t>
  </si>
  <si>
    <t>S-004282</t>
  </si>
  <si>
    <t>S-004988</t>
  </si>
  <si>
    <t>～6畳</t>
  </si>
  <si>
    <t>S-001560</t>
  </si>
  <si>
    <t>S-002401</t>
  </si>
  <si>
    <t>S-004283</t>
  </si>
  <si>
    <t>S-004987</t>
  </si>
  <si>
    <t>～8畳</t>
  </si>
  <si>
    <t>S-001561</t>
  </si>
  <si>
    <t>S-002405</t>
  </si>
  <si>
    <t>S-004285</t>
  </si>
  <si>
    <t>S-004985</t>
  </si>
  <si>
    <t>～10畳</t>
  </si>
  <si>
    <t>S-001562</t>
  </si>
  <si>
    <t>S-002403</t>
  </si>
  <si>
    <t>S-004286</t>
  </si>
  <si>
    <t>S-004984</t>
  </si>
  <si>
    <t>～12畳</t>
  </si>
  <si>
    <t>S-001563</t>
  </si>
  <si>
    <t>S-002394</t>
  </si>
  <si>
    <t>S-004287</t>
  </si>
  <si>
    <t>S-004983</t>
  </si>
  <si>
    <t>～14畳</t>
  </si>
  <si>
    <t>S-001564</t>
  </si>
  <si>
    <t>S-002391</t>
  </si>
  <si>
    <t>S-004288</t>
  </si>
  <si>
    <t>S-004982</t>
  </si>
  <si>
    <t>S-001558</t>
  </si>
  <si>
    <t>S-002389</t>
  </si>
  <si>
    <t>S-004290</t>
  </si>
  <si>
    <t>S-004980</t>
  </si>
  <si>
    <t>S-001557</t>
  </si>
  <si>
    <t>S-002399</t>
  </si>
  <si>
    <t>S-004292</t>
  </si>
  <si>
    <t>S-004975</t>
  </si>
  <si>
    <t>S-001556</t>
  </si>
  <si>
    <t>S-002396</t>
  </si>
  <si>
    <t>S-004294</t>
  </si>
  <si>
    <t>S-004974</t>
  </si>
  <si>
    <t>S-001598</t>
  </si>
  <si>
    <t>S-002382</t>
  </si>
  <si>
    <t>S-004295</t>
  </si>
  <si>
    <t>S-004972</t>
  </si>
  <si>
    <t>S-001597</t>
  </si>
  <si>
    <t>S-002380</t>
  </si>
  <si>
    <t>S-004297</t>
  </si>
  <si>
    <t>S-004971</t>
  </si>
  <si>
    <t>S-001595</t>
  </si>
  <si>
    <t>S-002406</t>
  </si>
  <si>
    <t>S-004299</t>
  </si>
  <si>
    <t>S-004970</t>
  </si>
  <si>
    <t>ペンダントライト型</t>
  </si>
  <si>
    <t>S-001565</t>
  </si>
  <si>
    <t>S-002404</t>
  </si>
  <si>
    <t>S-004300</t>
  </si>
  <si>
    <t>S-004968</t>
  </si>
  <si>
    <t>S-001599</t>
  </si>
  <si>
    <t>S-002381</t>
  </si>
  <si>
    <t>S-004302</t>
  </si>
  <si>
    <t>S-004967</t>
  </si>
  <si>
    <t>S-001600</t>
  </si>
  <si>
    <t>S-002387</t>
  </si>
  <si>
    <t>S-004303</t>
  </si>
  <si>
    <t>S-004965</t>
  </si>
  <si>
    <t>S-001601</t>
  </si>
  <si>
    <t>S-002384</t>
  </si>
  <si>
    <t>S-004304</t>
  </si>
  <si>
    <t>S-004963</t>
  </si>
  <si>
    <t>S-001602</t>
  </si>
  <si>
    <t>S-002385</t>
  </si>
  <si>
    <t>S-004305</t>
  </si>
  <si>
    <t>S-004961</t>
  </si>
  <si>
    <t>S-001603</t>
  </si>
  <si>
    <t>S-002379</t>
  </si>
  <si>
    <t>S-004307</t>
  </si>
  <si>
    <t>S-004960</t>
  </si>
  <si>
    <t>電球形LEDランプ組込型、温白色、電球色、電球形LEDランプ2灯以上</t>
  </si>
  <si>
    <t>S-001605</t>
  </si>
  <si>
    <t>S-002378</t>
  </si>
  <si>
    <t>S-004308</t>
  </si>
  <si>
    <t>S-004958</t>
  </si>
  <si>
    <t>電球形LEDランプ組込型、昼白色、昼光色、白色、電球形LEDランプ2灯以上</t>
  </si>
  <si>
    <t>S-001604</t>
  </si>
  <si>
    <t>S-002383</t>
  </si>
  <si>
    <t>S-004310</t>
  </si>
  <si>
    <t>S-004957</t>
  </si>
  <si>
    <t>S-004312</t>
  </si>
  <si>
    <t>S-004956</t>
  </si>
  <si>
    <t>S-004313</t>
  </si>
  <si>
    <t>S-004955</t>
  </si>
  <si>
    <t>S-004314</t>
  </si>
  <si>
    <t>S-004954</t>
  </si>
  <si>
    <t>S-004316</t>
  </si>
  <si>
    <t>S-004953</t>
  </si>
  <si>
    <t>S-004317</t>
  </si>
  <si>
    <t>S-004952</t>
  </si>
  <si>
    <t>S-004319</t>
  </si>
  <si>
    <t>S-004951</t>
  </si>
  <si>
    <t>S-004323</t>
  </si>
  <si>
    <t>S-004950</t>
  </si>
  <si>
    <t>FIX</t>
  </si>
  <si>
    <t>JISA4710:2015、JISA2102-1:2015及びJISA2102-2:2011</t>
  </si>
  <si>
    <t>建具の断熱性試験方法、窓及びドアの熱性能－熱貫流率の計算－第１部：一般及び窓及びドアの熱性能－熱貫流率の計算－第２部：フレームの数値計算方法</t>
  </si>
  <si>
    <t>JISA4710:2015、JISA2102-1:2015及びJISA2102-2:2011に準拠</t>
  </si>
  <si>
    <t>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t>
  </si>
  <si>
    <t>S-001107</t>
  </si>
  <si>
    <t>S-002370</t>
  </si>
  <si>
    <t>S-004324</t>
  </si>
  <si>
    <t>S-004949</t>
  </si>
  <si>
    <t>引き違い</t>
  </si>
  <si>
    <t>S-001652</t>
  </si>
  <si>
    <t>S-002360</t>
  </si>
  <si>
    <t>S-004326</t>
  </si>
  <si>
    <t>S-004948</t>
  </si>
  <si>
    <t>縦すべり出し</t>
  </si>
  <si>
    <t>S-001653</t>
  </si>
  <si>
    <t>S-002358</t>
  </si>
  <si>
    <t>S-004327</t>
  </si>
  <si>
    <t>S-004947</t>
  </si>
  <si>
    <t>S-001110</t>
  </si>
  <si>
    <t>S-002350</t>
  </si>
  <si>
    <t>S-004329</t>
  </si>
  <si>
    <t>S-004946</t>
  </si>
  <si>
    <t>S-001108</t>
  </si>
  <si>
    <t>S-002353</t>
  </si>
  <si>
    <t>S-004330</t>
  </si>
  <si>
    <t>S-004945</t>
  </si>
  <si>
    <t>S-001109</t>
  </si>
  <si>
    <t>S-002355</t>
  </si>
  <si>
    <t>S-004332</t>
  </si>
  <si>
    <t>S-004933</t>
  </si>
  <si>
    <t>S-001178</t>
  </si>
  <si>
    <t>S-002345</t>
  </si>
  <si>
    <t>S-004334</t>
  </si>
  <si>
    <t>S-004932</t>
  </si>
  <si>
    <t>S-001111</t>
  </si>
  <si>
    <t>S-002348</t>
  </si>
  <si>
    <t>S-004333</t>
  </si>
  <si>
    <t>S-004930</t>
  </si>
  <si>
    <t>S-001177</t>
  </si>
  <si>
    <t>S-002344</t>
  </si>
  <si>
    <t>S-004335</t>
  </si>
  <si>
    <t>S-004929</t>
  </si>
  <si>
    <t>S-001209</t>
  </si>
  <si>
    <t>S-002342</t>
  </si>
  <si>
    <t>S-004336</t>
  </si>
  <si>
    <t>S-004926</t>
  </si>
  <si>
    <t>S-001179</t>
  </si>
  <si>
    <t>S-002341</t>
  </si>
  <si>
    <t>S-004339</t>
  </si>
  <si>
    <t>S-004925</t>
  </si>
  <si>
    <t>S-001208</t>
  </si>
  <si>
    <t>S-002343</t>
  </si>
  <si>
    <t>S-004341</t>
  </si>
  <si>
    <t>S-004923</t>
  </si>
  <si>
    <t>S-001003</t>
  </si>
  <si>
    <t>S-001212</t>
  </si>
  <si>
    <t>S-002340</t>
  </si>
  <si>
    <t>S-004343</t>
  </si>
  <si>
    <t>S-004921</t>
  </si>
  <si>
    <t>S-001001</t>
  </si>
  <si>
    <t>S-001210</t>
  </si>
  <si>
    <t>S-002339</t>
  </si>
  <si>
    <t>S-004345</t>
  </si>
  <si>
    <t>S-004920</t>
  </si>
  <si>
    <t>S-001002</t>
  </si>
  <si>
    <t>S-001211</t>
  </si>
  <si>
    <t>S-002338</t>
  </si>
  <si>
    <t>S-004346</t>
  </si>
  <si>
    <t>S-004919</t>
  </si>
  <si>
    <t>FIX※右記の水準は、一般社団法人リビングアメニティ協会が提供する、窓の断熱性能プログラム「WindEye」を用いて算出</t>
  </si>
  <si>
    <t>S-001685</t>
  </si>
  <si>
    <t>S-001006</t>
  </si>
  <si>
    <t>S-002335</t>
  </si>
  <si>
    <t>S-004348</t>
  </si>
  <si>
    <t>S-004918</t>
  </si>
  <si>
    <t>引き違い※右記の水準は、一般社団法人リビングアメニティ協会が提供する、窓の断熱性能プログラム「WindEye」を用いて算出</t>
  </si>
  <si>
    <t>S-001683</t>
  </si>
  <si>
    <t>S-001004</t>
  </si>
  <si>
    <t>S-002337</t>
  </si>
  <si>
    <t>S-004350</t>
  </si>
  <si>
    <t>S-004917</t>
  </si>
  <si>
    <t>縦すべり出し※右記の水準は、一般社団法人リビングアメニティ協会が提供する、窓の断熱性能プログラム「WindEye」を用いて算出</t>
  </si>
  <si>
    <t>S-001684</t>
  </si>
  <si>
    <t>S-001005</t>
  </si>
  <si>
    <t>S-002336</t>
  </si>
  <si>
    <t>S-004352</t>
  </si>
  <si>
    <t>S-004916</t>
  </si>
  <si>
    <t>S-001688</t>
  </si>
  <si>
    <t>S-001009</t>
  </si>
  <si>
    <t>S-002334</t>
  </si>
  <si>
    <t>S-004353</t>
  </si>
  <si>
    <t>S-004913</t>
  </si>
  <si>
    <t>S-001686</t>
  </si>
  <si>
    <t>S-001007</t>
  </si>
  <si>
    <t>S-002332</t>
  </si>
  <si>
    <t>S-004354</t>
  </si>
  <si>
    <t>S-004884</t>
  </si>
  <si>
    <t>S-001687</t>
  </si>
  <si>
    <t>S-001008</t>
  </si>
  <si>
    <t>S-002333</t>
  </si>
  <si>
    <t>S-004355</t>
  </si>
  <si>
    <t>S-004883</t>
  </si>
  <si>
    <t>玄関ドア</t>
  </si>
  <si>
    <t>JISA2102-1:2015及びJISA2102-2:2011</t>
  </si>
  <si>
    <t>窓及びドアの熱性能－熱貫流率の計算－第1部：一般、窓及びドアの熱性能－熱貫流率の計算－第2部：フレームの数値計算方法</t>
  </si>
  <si>
    <t>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t>
  </si>
  <si>
    <t>JISA4710:2015</t>
  </si>
  <si>
    <t>建具の断熱性試験方法</t>
  </si>
  <si>
    <t>JIS4710:2015に準拠。国立研究開発法人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t>
  </si>
  <si>
    <t>S-004882</t>
  </si>
  <si>
    <t>S-001689</t>
  </si>
  <si>
    <t>S-001010</t>
  </si>
  <si>
    <t>S-002331</t>
  </si>
  <si>
    <t>S-004356</t>
  </si>
  <si>
    <t>S-004881</t>
  </si>
  <si>
    <t>S-001691</t>
  </si>
  <si>
    <t>S-001012</t>
  </si>
  <si>
    <t>S-002329</t>
  </si>
  <si>
    <t>S-004358</t>
  </si>
  <si>
    <t>S-004880</t>
  </si>
  <si>
    <t>S-001690</t>
  </si>
  <si>
    <t>S-001011</t>
  </si>
  <si>
    <t>S-002330</t>
  </si>
  <si>
    <t>S-004360</t>
  </si>
  <si>
    <t>S-004879</t>
  </si>
  <si>
    <t>S-002328</t>
  </si>
  <si>
    <t>S-004364</t>
  </si>
  <si>
    <t>S-004877</t>
  </si>
  <si>
    <t>一般社団法人日本電機工業会・自主基準「洗濯性能評価方法」「乾燥性能評価方法」</t>
  </si>
  <si>
    <t>一般社団法人日本電機工業会・自主基準「洗濯性能評価方法」「乾燥性能評価方法」で定める計算式</t>
  </si>
  <si>
    <t>一般社団法人日本電機工業会・自主基準「洗濯性能評価方法」「乾燥性能評価方法」で定める試験条件</t>
  </si>
  <si>
    <t>S-001648</t>
  </si>
  <si>
    <t>S-002327</t>
  </si>
  <si>
    <t>S-004137</t>
  </si>
  <si>
    <t>S-004876</t>
  </si>
  <si>
    <t>S-001693</t>
  </si>
  <si>
    <t>S-001014</t>
  </si>
  <si>
    <t>S-002326</t>
  </si>
  <si>
    <t>S-004142</t>
  </si>
  <si>
    <t>S-004874</t>
  </si>
  <si>
    <t>2.2kW</t>
  </si>
  <si>
    <t>ルームエアコンディショナ</t>
  </si>
  <si>
    <t>JISC9612:2005に準拠</t>
  </si>
  <si>
    <t>S-001481</t>
  </si>
  <si>
    <t>S-002325</t>
  </si>
  <si>
    <t>S-004155</t>
  </si>
  <si>
    <t>S-004872</t>
  </si>
  <si>
    <t>2.5kW</t>
  </si>
  <si>
    <t>S-001482</t>
  </si>
  <si>
    <t>S-002321</t>
  </si>
  <si>
    <t>S-004161</t>
  </si>
  <si>
    <t>S-004871</t>
  </si>
  <si>
    <t>2.8kW</t>
  </si>
  <si>
    <t>S-001483</t>
  </si>
  <si>
    <t>S-002322</t>
  </si>
  <si>
    <t>S-004165</t>
  </si>
  <si>
    <t>S-004869</t>
  </si>
  <si>
    <t>3.6kW</t>
  </si>
  <si>
    <t>S-001484</t>
  </si>
  <si>
    <t>S-002324</t>
  </si>
  <si>
    <t>S-004169</t>
  </si>
  <si>
    <t>S-004863</t>
  </si>
  <si>
    <t>4.0kW</t>
  </si>
  <si>
    <t>S-001485</t>
  </si>
  <si>
    <t>S-002314</t>
  </si>
  <si>
    <t>S-004173</t>
  </si>
  <si>
    <t>S-004862</t>
  </si>
  <si>
    <t>4.5kW</t>
  </si>
  <si>
    <t>S-001486</t>
  </si>
  <si>
    <t>S-002323</t>
  </si>
  <si>
    <t>S-004177</t>
  </si>
  <si>
    <t>S-004861</t>
  </si>
  <si>
    <t>5.0kW</t>
  </si>
  <si>
    <t>S-001487</t>
  </si>
  <si>
    <t>S-002313</t>
  </si>
  <si>
    <t>S-004183</t>
  </si>
  <si>
    <t>S-004859</t>
  </si>
  <si>
    <t>5.6kW</t>
  </si>
  <si>
    <t>S-001444</t>
  </si>
  <si>
    <t>S-002309</t>
  </si>
  <si>
    <t>S-004185</t>
  </si>
  <si>
    <t>S-004858</t>
  </si>
  <si>
    <t>6.3kW</t>
  </si>
  <si>
    <t>S-001445</t>
  </si>
  <si>
    <t>S-002299</t>
  </si>
  <si>
    <t>S-004190</t>
  </si>
  <si>
    <t>S-004830</t>
  </si>
  <si>
    <t>7.1kW</t>
  </si>
  <si>
    <t>S-001446</t>
  </si>
  <si>
    <t>S-002307</t>
  </si>
  <si>
    <t>S-004193</t>
  </si>
  <si>
    <t>S-004823</t>
  </si>
  <si>
    <t>8.0kW</t>
  </si>
  <si>
    <t>S-001447</t>
  </si>
  <si>
    <t>S-002305</t>
  </si>
  <si>
    <t>S-004195</t>
  </si>
  <si>
    <t>S-004822</t>
  </si>
  <si>
    <t>9.0kW</t>
  </si>
  <si>
    <t>S-001448</t>
  </si>
  <si>
    <t>S-002302</t>
  </si>
  <si>
    <t>S-004202</t>
  </si>
  <si>
    <t>S-004821</t>
  </si>
  <si>
    <t>成績係数(COP)の算出にあたっては、戻り水温(入水温度)、往き水温(出湯温度)、乾球温度、湿球温度を次のとおり設定することを条件とする。戻り水温(入水温度)：25℃、往き水温(出湯温度)：40℃、乾球温度：7℃、湿球温度：6℃</t>
  </si>
  <si>
    <t>S-001449</t>
  </si>
  <si>
    <t>S-002283</t>
  </si>
  <si>
    <t>S-004208</t>
  </si>
  <si>
    <t>S-004820</t>
  </si>
  <si>
    <t>4.0kW超6.0kW以下</t>
  </si>
  <si>
    <t>S-001450</t>
  </si>
  <si>
    <t>S-002279</t>
  </si>
  <si>
    <t>S-004214</t>
  </si>
  <si>
    <t>S-004817</t>
  </si>
  <si>
    <t>6.0kW超7.0kW以下</t>
  </si>
  <si>
    <t>S-001451</t>
  </si>
  <si>
    <t>S-002278</t>
  </si>
  <si>
    <t>S-004216</t>
  </si>
  <si>
    <t>S-004813</t>
  </si>
  <si>
    <t>7kW超12kW以下</t>
  </si>
  <si>
    <t>S-001452</t>
  </si>
  <si>
    <t>S-002280</t>
  </si>
  <si>
    <t>S-004222</t>
  </si>
  <si>
    <t>S-004811</t>
  </si>
  <si>
    <t>12.0kW超</t>
  </si>
  <si>
    <t>S-001453</t>
  </si>
  <si>
    <t>S-002282</t>
  </si>
  <si>
    <t>S-004227</t>
  </si>
  <si>
    <t>S-004810</t>
  </si>
  <si>
    <t>往き水温(出湯温度)15℃</t>
  </si>
  <si>
    <t>S-001491</t>
  </si>
  <si>
    <t>S-002296</t>
  </si>
  <si>
    <t>S-004233</t>
  </si>
  <si>
    <t>S-004809</t>
  </si>
  <si>
    <t>4.0kW超5.6kW以下</t>
  </si>
  <si>
    <t>S-001492</t>
  </si>
  <si>
    <t>S-002285</t>
  </si>
  <si>
    <t>S-004235</t>
  </si>
  <si>
    <t>S-004807</t>
  </si>
  <si>
    <t>5.6kW超7.2kW以下</t>
  </si>
  <si>
    <t>S-001493</t>
  </si>
  <si>
    <t>S-002284</t>
  </si>
  <si>
    <t>S-004240</t>
  </si>
  <si>
    <t>S-004806</t>
  </si>
  <si>
    <t>7.2kW超</t>
  </si>
  <si>
    <t>S-001494</t>
  </si>
  <si>
    <t>S-002289</t>
  </si>
  <si>
    <t>S-004243</t>
  </si>
  <si>
    <t>S-004804</t>
  </si>
  <si>
    <t>往き水温(出湯温度)7℃</t>
  </si>
  <si>
    <t>成績係数(COP)の算出にあたっては、戻り水温(入水温度)、往き水温(出湯温度)、乾球温度を以下のとおり設定することを条件とする。 戻り水温（入水温度）：12℃ 往き水温（出湯温度）：7℃ 乾球温度：35℃</t>
  </si>
  <si>
    <t>S-001454</t>
  </si>
  <si>
    <t>S-002281</t>
  </si>
  <si>
    <t>S-004245</t>
  </si>
  <si>
    <t>S-004802</t>
  </si>
  <si>
    <t>S-001488</t>
  </si>
  <si>
    <t>S-002291</t>
  </si>
  <si>
    <t>S-004247</t>
  </si>
  <si>
    <t>S-004801</t>
  </si>
  <si>
    <t>S-001489</t>
  </si>
  <si>
    <t>S-002293</t>
  </si>
  <si>
    <t>S-004249</t>
  </si>
  <si>
    <t>S-004800</t>
  </si>
  <si>
    <t>S-001490</t>
  </si>
  <si>
    <t>S-002287</t>
  </si>
  <si>
    <t>S-004251</t>
  </si>
  <si>
    <t>S-004799</t>
  </si>
  <si>
    <t>S-001495</t>
  </si>
  <si>
    <t>S-002277</t>
  </si>
  <si>
    <t>S-004255</t>
  </si>
  <si>
    <t>S-004796</t>
  </si>
  <si>
    <t>5kW超7kW以下</t>
  </si>
  <si>
    <t>S-001496</t>
  </si>
  <si>
    <t>S-002273</t>
  </si>
  <si>
    <t>S-004257</t>
  </si>
  <si>
    <t>S-004795</t>
  </si>
  <si>
    <t>7kW超10kW以下</t>
  </si>
  <si>
    <t>S-001497</t>
  </si>
  <si>
    <t>S-002276</t>
  </si>
  <si>
    <t>S-004258</t>
  </si>
  <si>
    <t>S-004794</t>
  </si>
  <si>
    <t>10kW超</t>
  </si>
  <si>
    <t>S-001498</t>
  </si>
  <si>
    <t>S-002274</t>
  </si>
  <si>
    <t>S-004259</t>
  </si>
  <si>
    <t>S-004793</t>
  </si>
  <si>
    <t>床暖房、エアコン同時運転</t>
  </si>
  <si>
    <t>成績係数(COP)の算出にあたっては、戻り水温(入水温度)、往き水温(出湯温度)、乾球温度、湿球温度を次のとおり設定することを条件とする。戻り水温(入水温度)：30℃、往き水温(出湯温度)：35℃、乾球温度：7℃、湿球温度：6℃</t>
  </si>
  <si>
    <t>S-001532</t>
  </si>
  <si>
    <t>S-002270</t>
  </si>
  <si>
    <t>S-004262</t>
  </si>
  <si>
    <t>S-004792</t>
  </si>
  <si>
    <t>6.7kW</t>
  </si>
  <si>
    <t>S-001533</t>
  </si>
  <si>
    <t>S-002271</t>
  </si>
  <si>
    <t>S-004265</t>
  </si>
  <si>
    <t>S-004791</t>
  </si>
  <si>
    <t>床暖房単独運転</t>
  </si>
  <si>
    <t>8.7kW</t>
  </si>
  <si>
    <t>成績係数(COP)の算出にあたっては、戻り水温(入水温度)、往き水温(出湯温度)、乾球温度、湿球温度を以下のとおり設定することを条件とする。 戻り水温(入水温度)：25℃ 往き水温(出湯温度)：40℃ 乾球温度：7℃ 湿球温度：6℃</t>
  </si>
  <si>
    <t>S-001534</t>
  </si>
  <si>
    <t>S-002272</t>
  </si>
  <si>
    <t>S-004267</t>
  </si>
  <si>
    <t>S-004789</t>
  </si>
  <si>
    <t>1室運転時加熱能力</t>
  </si>
  <si>
    <t>S-001535</t>
  </si>
  <si>
    <t>S-002263</t>
  </si>
  <si>
    <t>S-004280</t>
  </si>
  <si>
    <t>S-004788</t>
  </si>
  <si>
    <t>7.0kW</t>
  </si>
  <si>
    <t>S-001536</t>
  </si>
  <si>
    <t>S-002267</t>
  </si>
  <si>
    <t>S-004281</t>
  </si>
  <si>
    <t>S-004786</t>
  </si>
  <si>
    <t>JISC9612:2013</t>
  </si>
  <si>
    <t>JISC9612:2005に準拠。ただし、地中戻り温度(採熱温度)については20℃とする。</t>
  </si>
  <si>
    <t>S-001537</t>
  </si>
  <si>
    <t>S-002260</t>
  </si>
  <si>
    <t>S-004427</t>
  </si>
  <si>
    <t>S-004783</t>
  </si>
  <si>
    <t>成績係数(COP)の算出にあたっては、地中戻り水温(入水温度)、往き水温(出湯温度)、乾球温度、湿球温度を次のとおり設定することを条件とする。地中戻り温度（採熱温度）：15℃、往き水温(出湯温度)：40℃、乾球温度：7℃、湿球温度：6℃</t>
  </si>
  <si>
    <t>S-001538</t>
  </si>
  <si>
    <t>S-002258</t>
  </si>
  <si>
    <t>S-004429</t>
  </si>
  <si>
    <t>S-004782</t>
  </si>
  <si>
    <t>11.0kW</t>
  </si>
  <si>
    <t>S-001539</t>
  </si>
  <si>
    <t>S-002259</t>
  </si>
  <si>
    <t>S-004435</t>
  </si>
  <si>
    <t>S-004780</t>
  </si>
  <si>
    <t>JHIAN-5601:2004に準拠、、試験実施にあたっては、ISO17025に準拠した試験機関による性能評価を行うこととする。</t>
  </si>
  <si>
    <t>S-002257</t>
  </si>
  <si>
    <t>S-004437</t>
  </si>
  <si>
    <t>S-004777</t>
  </si>
  <si>
    <t>年間給湯保温効率（太陽熱部分除く）</t>
  </si>
  <si>
    <t>JRA4050:2007R</t>
  </si>
  <si>
    <t>JRA4050:2007Rに準拠</t>
  </si>
  <si>
    <t>S-001508</t>
  </si>
  <si>
    <t>S-002250</t>
  </si>
  <si>
    <t>S-004296</t>
  </si>
  <si>
    <t>S-004775</t>
  </si>
  <si>
    <t>S-001506</t>
  </si>
  <si>
    <t>S-002255</t>
  </si>
  <si>
    <t>S-004301</t>
  </si>
  <si>
    <t>S-004772</t>
  </si>
  <si>
    <t>給湯専用機（給湯：ヒートポンプ、ガス）</t>
  </si>
  <si>
    <t>電気ヒートポンプ・ガス瞬間式併用型給湯機（ハイブリッド給湯機）の年間給湯効率測定方法</t>
  </si>
  <si>
    <t>S-001514</t>
  </si>
  <si>
    <t>S-002237</t>
  </si>
  <si>
    <t>S-004441</t>
  </si>
  <si>
    <t>S-004768</t>
  </si>
  <si>
    <t>給湯暖房兼用機（給湯、暖房：ヒートポンプ、ガス）</t>
  </si>
  <si>
    <t>S-001544</t>
  </si>
  <si>
    <t>S-002239</t>
  </si>
  <si>
    <t>S-004444</t>
  </si>
  <si>
    <t>S-004767</t>
  </si>
  <si>
    <t>給湯暖房兼用機（給湯：ヒートポンプ、ガス、暖房：ガス）</t>
  </si>
  <si>
    <t>S-001543</t>
  </si>
  <si>
    <t>S-002242</t>
  </si>
  <si>
    <t>S-004446</t>
  </si>
  <si>
    <t>S-004763</t>
  </si>
  <si>
    <t>風呂給湯兼用機（給湯：ヒートポンプ、ガス）</t>
  </si>
  <si>
    <t>S-001542</t>
  </si>
  <si>
    <t>S-002246</t>
  </si>
  <si>
    <t>S-004448</t>
  </si>
  <si>
    <t>S-004762</t>
  </si>
  <si>
    <t>給湯用のもの(風呂給湯含む)</t>
  </si>
  <si>
    <t>S-001545</t>
  </si>
  <si>
    <t>S-002233</t>
  </si>
  <si>
    <t>S-004452</t>
  </si>
  <si>
    <t>S-004761</t>
  </si>
  <si>
    <t>暖房用のもの</t>
  </si>
  <si>
    <t>S-001546</t>
  </si>
  <si>
    <t>S-002232</t>
  </si>
  <si>
    <t>S-004455</t>
  </si>
  <si>
    <t>S-004760</t>
  </si>
  <si>
    <t>kJ/m2・日</t>
  </si>
  <si>
    <t>単位面積1日あたりの集熱量</t>
  </si>
  <si>
    <t>JISA4112:2011</t>
  </si>
  <si>
    <t>太陽集熱器</t>
  </si>
  <si>
    <t>JISA4112:2011に準拠</t>
  </si>
  <si>
    <t>S-001547</t>
  </si>
  <si>
    <t>S-002231</t>
  </si>
  <si>
    <t>S-004457</t>
  </si>
  <si>
    <t>S-004676</t>
  </si>
  <si>
    <t>S-001548</t>
  </si>
  <si>
    <t>S-002230</t>
  </si>
  <si>
    <t>S-004461</t>
  </si>
  <si>
    <t>S-004675</t>
  </si>
  <si>
    <t>W/K</t>
  </si>
  <si>
    <t>熱損失係数</t>
  </si>
  <si>
    <t>JISA4113:2013</t>
  </si>
  <si>
    <t>太陽蓄熱槽</t>
  </si>
  <si>
    <t>KA＝（V×Cp×ρ（θs－θe））÷（T×⊿θ） ⊿θ＝（（θs＋θe)÷２）-（（θ1＋θ2＋・・・＋θn）÷n） KA：熱損失係数[W/K] V：蓄熱槽容量[m3] θs：試験開始時蓄熱媒体温度[℃] θe：試験終了時蓄熱媒体温度[℃] T：試験開始から試験終了までの時間[s] Cp：蓄熱媒体の定圧比熱[J/(kg・K)] ρ：蓄熱媒体の密度[kg/m3] θn：周囲温度[℃] n：１時間ごとに測定した周囲温度の測定回数</t>
  </si>
  <si>
    <t>JISA4113:2013に準拠</t>
  </si>
  <si>
    <t>S-001550</t>
  </si>
  <si>
    <t>S-002215</t>
  </si>
  <si>
    <t>S-004465</t>
  </si>
  <si>
    <t>S-004673</t>
  </si>
  <si>
    <t>有効出湯効率</t>
  </si>
  <si>
    <t>JISA4113:2013、BLT SO:2015、またはSS-TS002</t>
  </si>
  <si>
    <t>太陽蓄熱槽、優良住宅部品性能試験方法書太陽熱利用システム、または有効出湯効率試験</t>
  </si>
  <si>
    <t>JISA4113:2013、BLT SO:2015、またはSS-TS002に準拠</t>
  </si>
  <si>
    <t>S-001549</t>
  </si>
  <si>
    <t>S-002213</t>
  </si>
  <si>
    <t>S-004467</t>
  </si>
  <si>
    <t>S-004672</t>
  </si>
  <si>
    <t>サイズ</t>
  </si>
  <si>
    <t>液晶 18V、19V 型</t>
  </si>
  <si>
    <t>S-001606</t>
  </si>
  <si>
    <t>S-002207</t>
  </si>
  <si>
    <t>S-004337</t>
  </si>
  <si>
    <t>S-004756</t>
  </si>
  <si>
    <t>液晶 22V 型</t>
  </si>
  <si>
    <t>S-001636</t>
  </si>
  <si>
    <t>S-002204</t>
  </si>
  <si>
    <t>S-004338</t>
  </si>
  <si>
    <t>S-004754</t>
  </si>
  <si>
    <t>液晶 23V、24V 型</t>
  </si>
  <si>
    <t>S-001637</t>
  </si>
  <si>
    <t>S-002196</t>
  </si>
  <si>
    <t>S-004340</t>
  </si>
  <si>
    <t>S-004752</t>
  </si>
  <si>
    <t>液晶 26V 型</t>
  </si>
  <si>
    <t>S-001638</t>
  </si>
  <si>
    <t>S-002202</t>
  </si>
  <si>
    <t>S-004342</t>
  </si>
  <si>
    <t>S-004751</t>
  </si>
  <si>
    <t>液晶 29V 型</t>
  </si>
  <si>
    <t>S-001639</t>
  </si>
  <si>
    <t>S-002187</t>
  </si>
  <si>
    <t>S-004344</t>
  </si>
  <si>
    <t>S-004750</t>
  </si>
  <si>
    <t>液晶 32V 型</t>
  </si>
  <si>
    <t>S-001640</t>
  </si>
  <si>
    <t>S-002209</t>
  </si>
  <si>
    <t>S-004349</t>
  </si>
  <si>
    <t>S-004748</t>
  </si>
  <si>
    <t>液晶 39V、40V 型</t>
  </si>
  <si>
    <t>S-001641</t>
  </si>
  <si>
    <t>S-002199</t>
  </si>
  <si>
    <t>S-004428</t>
  </si>
  <si>
    <t>S-004747</t>
  </si>
  <si>
    <t>液晶 42V 型</t>
  </si>
  <si>
    <t>S-001642</t>
  </si>
  <si>
    <t>S-002212</t>
  </si>
  <si>
    <t>S-004430</t>
  </si>
  <si>
    <t>S-004745</t>
  </si>
  <si>
    <t>液晶 46V 型</t>
  </si>
  <si>
    <t>S-001643</t>
  </si>
  <si>
    <t>S-002194</t>
  </si>
  <si>
    <t>S-004351</t>
  </si>
  <si>
    <t>S-004744</t>
  </si>
  <si>
    <t>液晶 47V 型</t>
  </si>
  <si>
    <t>S-001644</t>
  </si>
  <si>
    <t>S-002191</t>
  </si>
  <si>
    <t>S-004357</t>
  </si>
  <si>
    <t>S-004935</t>
  </si>
  <si>
    <t>液晶 50V、52V 型</t>
  </si>
  <si>
    <t>S-001645</t>
  </si>
  <si>
    <t>S-002211</t>
  </si>
  <si>
    <t>S-004359</t>
  </si>
  <si>
    <t>S-004936</t>
  </si>
  <si>
    <t>液晶 55V 型</t>
  </si>
  <si>
    <t>S-001646</t>
  </si>
  <si>
    <t>S-002201</t>
  </si>
  <si>
    <t>S-004361</t>
  </si>
  <si>
    <t>S-004937</t>
  </si>
  <si>
    <t>液晶 58V 型以上</t>
  </si>
  <si>
    <t>S-001647</t>
  </si>
  <si>
    <t>S-002210</t>
  </si>
  <si>
    <t>S-004362</t>
  </si>
  <si>
    <t>S-004938</t>
  </si>
  <si>
    <t>S-001649</t>
  </si>
  <si>
    <t>S-002185</t>
  </si>
  <si>
    <t>S-004436</t>
  </si>
  <si>
    <t>S-004743</t>
  </si>
  <si>
    <t>200kW以下</t>
  </si>
  <si>
    <t>JISC8841-3:2011及びJISC8842:2013</t>
  </si>
  <si>
    <t>小形固体酸化物形燃料電池システム-第 3 部：性能試験方法及び環境試験方法及び固体酸化物形燃料電池単セル及びスタックの発電性能試験方法</t>
  </si>
  <si>
    <t>ηe=(Wout-Win)/Qf×100、ηe:発電効率[%]、Wout:送電電力量[kWh]、Win:受電電力量[kWh]、Qf:積算燃料消費熱量（低位発熱量）[kWh]</t>
  </si>
  <si>
    <t>JISC8841-3:2011及びJISC8842:2013に準拠</t>
  </si>
  <si>
    <t>S-001694</t>
  </si>
  <si>
    <t>S-001015</t>
  </si>
  <si>
    <t>S-002180</t>
  </si>
  <si>
    <t>S-004438</t>
  </si>
  <si>
    <t>S-004671</t>
  </si>
  <si>
    <t>200kW超250kW以下</t>
  </si>
  <si>
    <t>S-001016</t>
  </si>
  <si>
    <t>S-001695</t>
  </si>
  <si>
    <t>S-002183</t>
  </si>
  <si>
    <t>S-004439</t>
  </si>
  <si>
    <t>S-004670</t>
  </si>
  <si>
    <t>セル実効変換効率</t>
  </si>
  <si>
    <t>JISC8960:2012</t>
  </si>
  <si>
    <t>太陽光発電用語</t>
  </si>
  <si>
    <t>JISC8960:2012に準拠</t>
  </si>
  <si>
    <t>JISC8914：2005</t>
  </si>
  <si>
    <t>結晶系太陽電池モジュール出力測定方法</t>
  </si>
  <si>
    <t>JISC8914：2005に準拠</t>
  </si>
  <si>
    <t>S-001697</t>
  </si>
  <si>
    <t>S-001018</t>
  </si>
  <si>
    <t>S-002170</t>
  </si>
  <si>
    <t>S-004440</t>
  </si>
  <si>
    <t>S-004669</t>
  </si>
  <si>
    <t>モジュール変換効率</t>
  </si>
  <si>
    <t>JISC8914:2005</t>
  </si>
  <si>
    <t>JISC8914:2005に準拠</t>
  </si>
  <si>
    <t>S-001696</t>
  </si>
  <si>
    <t>S-001017</t>
  </si>
  <si>
    <t>S-002178</t>
  </si>
  <si>
    <t>S-004442</t>
  </si>
  <si>
    <t>S-004668</t>
  </si>
  <si>
    <t>S-001654</t>
  </si>
  <si>
    <t>S-001019</t>
  </si>
  <si>
    <t>S-002167</t>
  </si>
  <si>
    <t>S-004443</t>
  </si>
  <si>
    <t>S-004665</t>
  </si>
  <si>
    <t>JISC8939:2013</t>
  </si>
  <si>
    <t>薄膜太陽電池モジュール</t>
  </si>
  <si>
    <t>JISC8939:2013に準拠</t>
  </si>
  <si>
    <t>S-001655</t>
  </si>
  <si>
    <t>S-001020</t>
  </si>
  <si>
    <t>S-002164</t>
  </si>
  <si>
    <t>S-004445</t>
  </si>
  <si>
    <t>S-004664</t>
  </si>
  <si>
    <t>JISC8935:2005</t>
  </si>
  <si>
    <t>アモルファス太陽電池モジュール出力測定方法</t>
  </si>
  <si>
    <t>JISC8935：2005に準拠</t>
  </si>
  <si>
    <t>S-001656</t>
  </si>
  <si>
    <t>S-001021</t>
  </si>
  <si>
    <t>S-002162</t>
  </si>
  <si>
    <t>S-004447</t>
  </si>
  <si>
    <t>S-004662</t>
  </si>
  <si>
    <t>10kW未満</t>
  </si>
  <si>
    <t>定格負荷効率</t>
  </si>
  <si>
    <t>JISC8961:2008</t>
  </si>
  <si>
    <t>太陽光発電用パワーコンディショナの効率測定方法</t>
  </si>
  <si>
    <t>ηR=P0/ Pi×100、ηR:定格負荷効率[%]、P0:定格負荷容量におけるパワーコンディショナの出力[kW]、Pi:定格負荷容量におけるパワーコンディショナの入力[kW]</t>
  </si>
  <si>
    <t>JISC8961:2008に準拠</t>
  </si>
  <si>
    <t>S-001657</t>
  </si>
  <si>
    <t>S-001022</t>
  </si>
  <si>
    <t>S-002160</t>
  </si>
  <si>
    <t>S-004449</t>
  </si>
  <si>
    <t>S-004660</t>
  </si>
  <si>
    <t>10kW以上</t>
  </si>
  <si>
    <t>S-001658</t>
  </si>
  <si>
    <t>S-001023</t>
  </si>
  <si>
    <t>S-002157</t>
  </si>
  <si>
    <t>S-004450</t>
  </si>
  <si>
    <t>S-004658</t>
  </si>
  <si>
    <t>S-001659</t>
  </si>
  <si>
    <t>S-001024</t>
  </si>
  <si>
    <t>S-002155</t>
  </si>
  <si>
    <t>S-004451</t>
  </si>
  <si>
    <t>S-004657</t>
  </si>
  <si>
    <t>200kW未満</t>
  </si>
  <si>
    <t>水車効率</t>
  </si>
  <si>
    <t>JEC4002:1992</t>
  </si>
  <si>
    <t>水車およびポンプ水車の効率試験方法</t>
  </si>
  <si>
    <t>η＝（1,000×P）÷（g×ρ×Q×H）、η：水車効率[%]、Ｐ ：水車出力[kW]、ｇ　：重力加速度[m/s2]、ρ：水の密度[kg/m3]、Q ：流量[m3/s]、H ：有効落差[m]</t>
  </si>
  <si>
    <t>JEC4002:1992に準拠</t>
  </si>
  <si>
    <t>S-001660</t>
  </si>
  <si>
    <t>S-001025</t>
  </si>
  <si>
    <t>S-002151</t>
  </si>
  <si>
    <t>S-004373</t>
  </si>
  <si>
    <t>S-004653</t>
  </si>
  <si>
    <t>η＝（1,000×P）÷（g×ρ×Q×H）、η：水車効率[%]、Ｐ：水車出力[kW]、ｇ：重力加速度[m/s2]、ρ：水の密度[kg/m3]、Q：流量[m3/s]、H：有効落差[m]</t>
  </si>
  <si>
    <t>S-001661</t>
  </si>
  <si>
    <t>S-001026</t>
  </si>
  <si>
    <t>S-002149</t>
  </si>
  <si>
    <t>S-004454</t>
  </si>
  <si>
    <t>S-004652</t>
  </si>
  <si>
    <t>100℃未満、200V/220V</t>
  </si>
  <si>
    <t>3.0kW未満</t>
  </si>
  <si>
    <t>送電端発電効率</t>
  </si>
  <si>
    <t>環境省により独自に設定された方法</t>
  </si>
  <si>
    <t>η＝P/Q×100、η：送電端発電効率[%]、Ｐ：送電端出力[kW]、Ｑ：入熱量(低位発熱量)[kW]送電端出力=（発電端出力）－（作動媒体ポンプ、インバータ、（絶縁トランス）、ほかユニット内消費電力）</t>
  </si>
  <si>
    <t>送電端発電効率の算出にあたっては、温水入口温度、冷却水入口温度を次のとおり設定することを条件とする。温水入口温度：95℃以下、冷却水入口温度：20℃以上</t>
  </si>
  <si>
    <t>S-003159</t>
  </si>
  <si>
    <t>S-004456</t>
  </si>
  <si>
    <t>S-004739</t>
  </si>
  <si>
    <t>3.0kW以上6.5kW未満</t>
  </si>
  <si>
    <t>S-003160</t>
  </si>
  <si>
    <t>S-004458</t>
  </si>
  <si>
    <t>S-004738</t>
  </si>
  <si>
    <t>6.5kW以上45kW未満</t>
  </si>
  <si>
    <t>S-003161</t>
  </si>
  <si>
    <t>S-004459</t>
  </si>
  <si>
    <t>S-004650</t>
  </si>
  <si>
    <t>45kW以上100kW未満</t>
  </si>
  <si>
    <t>S-003162</t>
  </si>
  <si>
    <t>S-004460</t>
  </si>
  <si>
    <t>S-004648</t>
  </si>
  <si>
    <t>S-003163</t>
  </si>
  <si>
    <t>S-004462</t>
  </si>
  <si>
    <t>S-004646</t>
  </si>
  <si>
    <t>S-003164</t>
  </si>
  <si>
    <t>S-004463</t>
  </si>
  <si>
    <t>S-004736</t>
  </si>
  <si>
    <t>100℃未満、400V/440V</t>
  </si>
  <si>
    <t>S-003165</t>
  </si>
  <si>
    <t>S-004464</t>
  </si>
  <si>
    <t>S-004735</t>
  </si>
  <si>
    <t>S-003166</t>
  </si>
  <si>
    <t>S-004466</t>
  </si>
  <si>
    <t>S-004734</t>
  </si>
  <si>
    <t>S-003167</t>
  </si>
  <si>
    <t>S-004404</t>
  </si>
  <si>
    <t>S-004643</t>
  </si>
  <si>
    <t>S-003168</t>
  </si>
  <si>
    <t>S-004413</t>
  </si>
  <si>
    <t>S-004641</t>
  </si>
  <si>
    <t>S-003169</t>
  </si>
  <si>
    <t>S-004416</t>
  </si>
  <si>
    <t>S-004636</t>
  </si>
  <si>
    <t>S-003170</t>
  </si>
  <si>
    <t>S-004417</t>
  </si>
  <si>
    <t>S-004733</t>
  </si>
  <si>
    <t>100℃以上120℃未満、200V/220V</t>
  </si>
  <si>
    <t>S-003171</t>
  </si>
  <si>
    <t>S-004419</t>
  </si>
  <si>
    <t>S-004732</t>
  </si>
  <si>
    <t>S-003172</t>
  </si>
  <si>
    <t>S-004420</t>
  </si>
  <si>
    <t>S-004731</t>
  </si>
  <si>
    <t>S-003173</t>
  </si>
  <si>
    <t>S-004421</t>
  </si>
  <si>
    <t>S-004730</t>
  </si>
  <si>
    <t>S-003174</t>
  </si>
  <si>
    <t>S-004422</t>
  </si>
  <si>
    <t>S-004729</t>
  </si>
  <si>
    <t>S-003175</t>
  </si>
  <si>
    <t>S-004423</t>
  </si>
  <si>
    <t>S-004728</t>
  </si>
  <si>
    <t>S-003176</t>
  </si>
  <si>
    <t>S-004424</t>
  </si>
  <si>
    <t>S-004727</t>
  </si>
  <si>
    <t>100℃以上120℃未満、400V/440V</t>
  </si>
  <si>
    <t>送電端発電効率の算出にあたっては、温水入口温度、冷却水入口温度を次のとおり設定することを条件とする。温水入口温度：115℃以下、冷却水入口温度：20℃以上</t>
  </si>
  <si>
    <t>S-003251</t>
  </si>
  <si>
    <t>S-004409</t>
  </si>
  <si>
    <t>S-004726</t>
  </si>
  <si>
    <t>S-003252</t>
  </si>
  <si>
    <t>S-004410</t>
  </si>
  <si>
    <t>S-004725</t>
  </si>
  <si>
    <t>S-003253</t>
  </si>
  <si>
    <t>S-004412</t>
  </si>
  <si>
    <t>S-004724</t>
  </si>
  <si>
    <t>S-003254</t>
  </si>
  <si>
    <t>S-004414</t>
  </si>
  <si>
    <t>S-004722</t>
  </si>
  <si>
    <t>S-003255</t>
  </si>
  <si>
    <t>S-004415</t>
  </si>
  <si>
    <t>S-004721</t>
  </si>
  <si>
    <t>S-003256</t>
  </si>
  <si>
    <t>S-004411</t>
  </si>
  <si>
    <t>S-004720</t>
  </si>
  <si>
    <t>120℃以上250℃未満、200V/220V</t>
  </si>
  <si>
    <t>送電端発電効率の算出にあたっては、温水入口温度、冷却水入口温度を次のとおり設定することを条件とする。温水入口温度：245℃以下、冷却水入口温度：20℃以上</t>
  </si>
  <si>
    <t>S-003257</t>
  </si>
  <si>
    <t>S-004367</t>
  </si>
  <si>
    <t>S-004719</t>
  </si>
  <si>
    <t>S-003258</t>
  </si>
  <si>
    <t>S-004368</t>
  </si>
  <si>
    <t>S-004718</t>
  </si>
  <si>
    <t>S-003259</t>
  </si>
  <si>
    <t>S-004369</t>
  </si>
  <si>
    <t>S-004717</t>
  </si>
  <si>
    <t>S-003260</t>
  </si>
  <si>
    <t>S-004370</t>
  </si>
  <si>
    <t>S-004716</t>
  </si>
  <si>
    <t>S-003261</t>
  </si>
  <si>
    <t>S-004371</t>
  </si>
  <si>
    <t>S-004714</t>
  </si>
  <si>
    <t>S-003262</t>
  </si>
  <si>
    <t>S-004372</t>
  </si>
  <si>
    <t>S-004713</t>
  </si>
  <si>
    <t>120℃以上250℃未満、400V/440V</t>
  </si>
  <si>
    <t>S-003263</t>
  </si>
  <si>
    <t>S-004374</t>
  </si>
  <si>
    <t>S-004710</t>
  </si>
  <si>
    <t>S-003264</t>
  </si>
  <si>
    <t>S-004375</t>
  </si>
  <si>
    <t>S-004708</t>
  </si>
  <si>
    <t>S-003265</t>
  </si>
  <si>
    <t>S-004376</t>
  </si>
  <si>
    <t>S-004707</t>
  </si>
  <si>
    <t>S-003266</t>
  </si>
  <si>
    <t>S-004377</t>
  </si>
  <si>
    <t>S-004705</t>
  </si>
  <si>
    <t>S-003267</t>
  </si>
  <si>
    <t>S-004378</t>
  </si>
  <si>
    <t>S-004700</t>
  </si>
  <si>
    <t>S-003268</t>
  </si>
  <si>
    <t>S-004379</t>
  </si>
  <si>
    <t>S-004699</t>
  </si>
  <si>
    <t>200V/220V</t>
  </si>
  <si>
    <t>蒸気送電端発電効率の算出にあたっては、入口蒸気温度、出口ドレン温度、冷却水入口温度を次のとおり設定することを条件とする。入口蒸気温度：130℃以下、出口ドレン温度：36℃以上、冷却水入口温度：20℃以上</t>
  </si>
  <si>
    <t>S-003269</t>
  </si>
  <si>
    <t>S-004380</t>
  </si>
  <si>
    <t>S-004697</t>
  </si>
  <si>
    <t>S-003270</t>
  </si>
  <si>
    <t>S-004381</t>
  </si>
  <si>
    <t>S-004695</t>
  </si>
  <si>
    <t>S-003271</t>
  </si>
  <si>
    <t>S-004382</t>
  </si>
  <si>
    <t>S-004694</t>
  </si>
  <si>
    <t>S-003272</t>
  </si>
  <si>
    <t>S-004383</t>
  </si>
  <si>
    <t>S-004692</t>
  </si>
  <si>
    <t>S-003273</t>
  </si>
  <si>
    <t>S-004384</t>
  </si>
  <si>
    <t>S-004691</t>
  </si>
  <si>
    <t>S-003274</t>
  </si>
  <si>
    <t>S-004385</t>
  </si>
  <si>
    <t>S-004689</t>
  </si>
  <si>
    <t>400V/440V</t>
  </si>
  <si>
    <t>S-003177</t>
  </si>
  <si>
    <t>S-004386</t>
  </si>
  <si>
    <t>S-004687</t>
  </si>
  <si>
    <t>S-003178</t>
  </si>
  <si>
    <t>S-004387</t>
  </si>
  <si>
    <t>S-004685</t>
  </si>
  <si>
    <t>S-003179</t>
  </si>
  <si>
    <t>S-004388</t>
  </si>
  <si>
    <t>S-004684</t>
  </si>
  <si>
    <t>S-003180</t>
  </si>
  <si>
    <t>S-004389</t>
  </si>
  <si>
    <t>S-004682</t>
  </si>
  <si>
    <t>S-003181</t>
  </si>
  <si>
    <t>S-004390</t>
  </si>
  <si>
    <t>S-004633</t>
  </si>
  <si>
    <t>S-003182</t>
  </si>
  <si>
    <t>S-004391</t>
  </si>
  <si>
    <t>S-004681</t>
  </si>
  <si>
    <t>JIS8122:2009</t>
  </si>
  <si>
    <t>ηt.out=ηout+ηh（発電端）、ηt.out：発電端総合効率[%]、ηout:発電効率[%]、ηh：熱出力効率[%]</t>
  </si>
  <si>
    <t>JIS8122:2009に準拠、メタン濃度は60％を試験条件とする。</t>
  </si>
  <si>
    <t>S-001667</t>
  </si>
  <si>
    <t>S-002124</t>
  </si>
  <si>
    <t>S-004392</t>
  </si>
  <si>
    <t>S-004617</t>
  </si>
  <si>
    <t>100kW以上1000kW未満</t>
  </si>
  <si>
    <t>S-001668</t>
  </si>
  <si>
    <t>S-002126</t>
  </si>
  <si>
    <t>S-004393</t>
  </si>
  <si>
    <t>S-004615</t>
  </si>
  <si>
    <t>ηout=（3.6×Pout）÷（Hf×Ff）×100 ηout:発電効率[%] Pout:発電出力（発電端）[kW] HfI:燃料の低位発熱量[MJ/m3N] Ff：燃料消費量[m3N/h]</t>
  </si>
  <si>
    <t>JIS8122:2009に準拠 メタン濃度は60％を試験条件とする。</t>
  </si>
  <si>
    <t>S-001669</t>
  </si>
  <si>
    <t>S-002127</t>
  </si>
  <si>
    <t>S-004394</t>
  </si>
  <si>
    <t>S-004612</t>
  </si>
  <si>
    <t>S-001670</t>
  </si>
  <si>
    <t>S-002133</t>
  </si>
  <si>
    <t>S-004395</t>
  </si>
  <si>
    <t>S-004610</t>
  </si>
  <si>
    <t>S-001671</t>
  </si>
  <si>
    <t>S-002128</t>
  </si>
  <si>
    <t>S-004396</t>
  </si>
  <si>
    <t>S-004609</t>
  </si>
  <si>
    <t>S-001672</t>
  </si>
  <si>
    <t>S-002131</t>
  </si>
  <si>
    <t>S-004397</t>
  </si>
  <si>
    <t>S-004680</t>
  </si>
  <si>
    <t>S-001673</t>
  </si>
  <si>
    <t>S-002129</t>
  </si>
  <si>
    <t>S-004398</t>
  </si>
  <si>
    <t>S-004606</t>
  </si>
  <si>
    <t>S-001674</t>
  </si>
  <si>
    <t>S-002125</t>
  </si>
  <si>
    <t>S-004399</t>
  </si>
  <si>
    <t>S-004678</t>
  </si>
  <si>
    <t>ディーゼル発電設備（バイオディーゼル燃料専用）</t>
  </si>
  <si>
    <t>50Hz、燃料の種類：バイオマスディーゼル燃料</t>
  </si>
  <si>
    <t>22kW未満（25kVA未満）</t>
  </si>
  <si>
    <t>JIS8122:2019</t>
  </si>
  <si>
    <t>ηout=（3.6×Pout）÷（Hf×Ff）×100 ηout：発電効率[%]、Pout：発電出力（発電端）[kW]、HfI：燃料の低位発熱量[MJ/m3N]、Ff：燃料消費量[m3N/h]</t>
  </si>
  <si>
    <t>JIS8122:2019に準拠。使用するバイオディーゼル燃料濃度を100%とする</t>
  </si>
  <si>
    <t>S-005798</t>
  </si>
  <si>
    <t>22kW以上74kW未満（25kVA以上80kVA未満）</t>
  </si>
  <si>
    <t>S-005799</t>
  </si>
  <si>
    <t>74kW以上368kW未満（80kVA以上400kVA未満）</t>
  </si>
  <si>
    <t>S-005800</t>
  </si>
  <si>
    <t>368kW以上（400kVA以上）</t>
  </si>
  <si>
    <t>S-005801</t>
  </si>
  <si>
    <t>60Hz、燃料の種類：バイオマスディーゼル燃料</t>
  </si>
  <si>
    <t>S-005802</t>
  </si>
  <si>
    <t>S-005803</t>
  </si>
  <si>
    <t>S-005804</t>
  </si>
  <si>
    <t>S-005805</t>
  </si>
  <si>
    <t>蓄熱容量、排熱源温度</t>
  </si>
  <si>
    <t>蓄熱容量850kWh以上、排熱源温度130℃以上</t>
  </si>
  <si>
    <t>[εq]</t>
  </si>
  <si>
    <t>エネルギー効率</t>
  </si>
  <si>
    <t>エネルギー効率[εq]＝Qout／Qin、投入エネルギー量[Qin]＝熱回収に要するエネルギー量（Qstorage）、＋熱輸送に要するエネルギー量（Qtransfer）、＋熱供給に要するエネルギー量（Qsupply）、熱供給量（Qout）＝需要先にて供給した正味の熱供給量</t>
  </si>
  <si>
    <t>エネルギー効率の算出にあたっては、供給距離、車両燃費、供給温度を次のとおり設定することを条件とする。供給距離：10km、車両燃費：蓄熱容量850kWh以上　2.5km/l、蓄熱容量850kWh未満　4.0km/l</t>
  </si>
  <si>
    <t>S-001678</t>
  </si>
  <si>
    <t>S-002123</t>
  </si>
  <si>
    <t>S-004400</t>
  </si>
  <si>
    <t>S-004600</t>
  </si>
  <si>
    <t>蓄熱容量850kWh以上、排熱源温度130℃未満</t>
  </si>
  <si>
    <t>S-001677</t>
  </si>
  <si>
    <t>S-002122</t>
  </si>
  <si>
    <t>S-004401</t>
  </si>
  <si>
    <t>S-004598</t>
  </si>
  <si>
    <t>蓄熱容量850kWh未満、排熱源温度130℃以上</t>
  </si>
  <si>
    <t>S-001676</t>
  </si>
  <si>
    <t>S-002121</t>
  </si>
  <si>
    <t>S-004402</t>
  </si>
  <si>
    <t>S-004596</t>
  </si>
  <si>
    <t>蓄熱容量850kWh未満、排熱源温度130℃未満</t>
  </si>
  <si>
    <t>S-001675</t>
  </si>
  <si>
    <t>S-002120</t>
  </si>
  <si>
    <t>S-004403</t>
  </si>
  <si>
    <t>S-004593</t>
  </si>
  <si>
    <t>PO4-P除去率</t>
  </si>
  <si>
    <t>環境省手引き</t>
  </si>
  <si>
    <t>リン回収・利活用の手引き</t>
  </si>
  <si>
    <t>（晶析槽入口PO4-P濃度-晶析槽出口PO4-P濃度）/晶析槽入口PO4-P濃度</t>
  </si>
  <si>
    <t>環境省大臣官房廃棄物・リサイクル対策部廃棄物対策課</t>
  </si>
  <si>
    <t>処理量の内訳　し尿：浄化槽汚泥＝４：６、し尿T-P濃度：270mg/L、し尿PO4-P濃度：189mg/L、浄化槽汚泥T-P濃度：150mg/L、浄化槽汚泥PO4-P濃度：60mg/L、混合T-P濃度：198mg/L、混合PO4-P濃度：112mg/L</t>
  </si>
  <si>
    <t>S-001679</t>
  </si>
  <si>
    <t>S-002119</t>
  </si>
  <si>
    <t>S-004405</t>
  </si>
  <si>
    <t>S-004592</t>
  </si>
  <si>
    <t>S-001680</t>
  </si>
  <si>
    <t>S-002118</t>
  </si>
  <si>
    <t>S-004406</t>
  </si>
  <si>
    <t>S-004580</t>
  </si>
  <si>
    <t>リン濃度低減の高度処理がおこなわれていること、汚泥は消化処理がおこなわれていること</t>
  </si>
  <si>
    <t>国土交通省ガイドライン</t>
  </si>
  <si>
    <t>資料No.805　B-DASHプロジェクトNO.6 2014年8月消化汚泥からのリン除去・回収技術導入ガイドライン（案）</t>
  </si>
  <si>
    <t>（消化汚泥PO4-P濃度-リン処理PO4-P濃度）/消化汚泥PO4-P濃度</t>
  </si>
  <si>
    <t>国土交通省国土技術政策総合研究所</t>
  </si>
  <si>
    <t>消化汚泥濃度（TS)：1.7%、消化汚泥T-P濃度：600mg/L、消化汚泥PO4-P濃度：200mg/L</t>
  </si>
  <si>
    <t>S-001681</t>
  </si>
  <si>
    <t>S-002117</t>
  </si>
  <si>
    <t>S-004407</t>
  </si>
  <si>
    <t>S-004578</t>
  </si>
  <si>
    <t>種類</t>
  </si>
  <si>
    <t>選別樹脂種類数</t>
  </si>
  <si>
    <t>環境省交付規定</t>
  </si>
  <si>
    <t>H27年度二酸化炭素排出抑制対策事業費等補助金（省CO2 型リサイクル高度化設備導入促進事業）交付規定</t>
  </si>
  <si>
    <t>選別樹脂種類数に残渣は含まない</t>
  </si>
  <si>
    <t>環境省により独自に設定</t>
  </si>
  <si>
    <t>選別純度：99%、（ベルトコンベア幅100mmあたりの樹脂の投入量が50kg/h以内の場合）</t>
  </si>
  <si>
    <t>S-001682</t>
  </si>
  <si>
    <t>S-002103</t>
  </si>
  <si>
    <t>S-004408</t>
  </si>
  <si>
    <t>S-004575</t>
  </si>
  <si>
    <t>動力</t>
    <rPh sb="0" eb="2">
      <t>ドウリョク</t>
    </rPh>
    <phoneticPr fontId="30"/>
  </si>
  <si>
    <t>地球温暖化対策計画別表（案）での掲載有無</t>
    <rPh sb="16" eb="18">
      <t>ケイサイ</t>
    </rPh>
    <rPh sb="18" eb="20">
      <t>ウム</t>
    </rPh>
    <phoneticPr fontId="30"/>
  </si>
  <si>
    <t>地球温暖化対策計画別表（案）の該当頁</t>
    <rPh sb="0" eb="2">
      <t>チキュウ</t>
    </rPh>
    <rPh sb="2" eb="5">
      <t>オンダンカ</t>
    </rPh>
    <rPh sb="5" eb="7">
      <t>タイサク</t>
    </rPh>
    <rPh sb="7" eb="9">
      <t>ケイカク</t>
    </rPh>
    <rPh sb="9" eb="11">
      <t>ベッピョウ</t>
    </rPh>
    <rPh sb="12" eb="13">
      <t>アン</t>
    </rPh>
    <rPh sb="15" eb="17">
      <t>ガイトウ</t>
    </rPh>
    <rPh sb="17" eb="18">
      <t>ページ</t>
    </rPh>
    <phoneticPr fontId="30"/>
  </si>
  <si>
    <t>備考</t>
    <rPh sb="0" eb="2">
      <t>ビコウ</t>
    </rPh>
    <phoneticPr fontId="30"/>
  </si>
  <si>
    <t>非燃焼系</t>
    <rPh sb="0" eb="1">
      <t>ヒ</t>
    </rPh>
    <rPh sb="1" eb="3">
      <t>ネンショウ</t>
    </rPh>
    <rPh sb="3" eb="4">
      <t>ケイ</t>
    </rPh>
    <phoneticPr fontId="30"/>
  </si>
  <si>
    <t>燃焼系</t>
    <rPh sb="0" eb="2">
      <t>ネンショウ</t>
    </rPh>
    <rPh sb="2" eb="3">
      <t>ケイ</t>
    </rPh>
    <phoneticPr fontId="30"/>
  </si>
  <si>
    <t>動力源</t>
    <rPh sb="0" eb="3">
      <t>ドウリョクゲン</t>
    </rPh>
    <phoneticPr fontId="30"/>
  </si>
  <si>
    <t>表1-7</t>
    <rPh sb="0" eb="1">
      <t>ヒョウ</t>
    </rPh>
    <phoneticPr fontId="30"/>
  </si>
  <si>
    <t>ガス</t>
    <phoneticPr fontId="30"/>
  </si>
  <si>
    <t>氷蓄熱式パッケージエアコン</t>
    <phoneticPr fontId="30"/>
  </si>
  <si>
    <t>表1-7</t>
  </si>
  <si>
    <t>エアコン併用ハイブリッド型輻射式冷暖房システム</t>
    <phoneticPr fontId="30"/>
  </si>
  <si>
    <t>表1-7</t>
    <phoneticPr fontId="30"/>
  </si>
  <si>
    <t>産業用空調機器の記載あり</t>
    <rPh sb="0" eb="3">
      <t>サンギョウヨウ</t>
    </rPh>
    <rPh sb="3" eb="5">
      <t>クウチョウ</t>
    </rPh>
    <rPh sb="5" eb="7">
      <t>キキ</t>
    </rPh>
    <rPh sb="8" eb="10">
      <t>キサイ</t>
    </rPh>
    <phoneticPr fontId="30"/>
  </si>
  <si>
    <t>フロン類等冷媒ターボ冷凍機</t>
    <phoneticPr fontId="30"/>
  </si>
  <si>
    <t>自然冷媒ターボ冷凍機</t>
    <phoneticPr fontId="30"/>
  </si>
  <si>
    <t>水冷ヒートポンプチラー</t>
    <phoneticPr fontId="30"/>
  </si>
  <si>
    <t>水を熱源としたヒートポンプ方式の水冷式チリングユニット。</t>
    <phoneticPr fontId="30"/>
  </si>
  <si>
    <t>デシカント空調システム（空調機器・デシカント空調機）</t>
    <phoneticPr fontId="30"/>
  </si>
  <si>
    <t>吸収冷温水機（二重効用）</t>
    <phoneticPr fontId="30"/>
  </si>
  <si>
    <t>吸収冷温水機（三重効用）/廃熱投入型吸収冷温水機（三重効用）</t>
    <phoneticPr fontId="30"/>
  </si>
  <si>
    <t>吸収力の高い液体に冷媒を吸収させることにより生じる低圧を利用して水を気化させ、気化熱から生じる低温を得る冷凍機であり、高温、中温、低温再生器を有するもの。</t>
    <phoneticPr fontId="30"/>
  </si>
  <si>
    <t>一重二重併用形吸収冷温水機</t>
    <phoneticPr fontId="30"/>
  </si>
  <si>
    <t>木質ペレット直焚き吸収冷温水機（二重効用）</t>
    <phoneticPr fontId="30"/>
  </si>
  <si>
    <t>吸収冷凍機（三重効用・蒸気式）</t>
    <phoneticPr fontId="30"/>
  </si>
  <si>
    <t>吸着式冷凍機</t>
    <phoneticPr fontId="30"/>
  </si>
  <si>
    <t>吸着器内部に充填された吸着剤に冷媒を吸着させ、冷媒の蒸発を促し、その気化熱から冷凍効果を得る冷凍機。</t>
    <phoneticPr fontId="30"/>
  </si>
  <si>
    <t>高効率産業ヒートポンプと記載あり</t>
    <rPh sb="0" eb="3">
      <t>コウコウリツ</t>
    </rPh>
    <rPh sb="3" eb="5">
      <t>サンギョウ</t>
    </rPh>
    <rPh sb="12" eb="14">
      <t>キサイ</t>
    </rPh>
    <phoneticPr fontId="30"/>
  </si>
  <si>
    <t>蒸気再圧縮装置</t>
    <phoneticPr fontId="30"/>
  </si>
  <si>
    <t>※</t>
    <phoneticPr fontId="30"/>
  </si>
  <si>
    <t>ダブルバンドルヒートポンプ</t>
    <phoneticPr fontId="30"/>
  </si>
  <si>
    <t>空調機に設置する中性能フィルタを従来のプレ+中性能から低圧損洗浄再生中性能フィルタとすることにより、送風機の運転静圧を低下させ、インバータ装置による回転数制御方式を駆使することにより、電動機の軸動力を低減させる技術</t>
    <phoneticPr fontId="30"/>
  </si>
  <si>
    <t>空気を熱源とするヒートポンプ方式の給湯機。貯湯ユニットを含むもの。</t>
    <phoneticPr fontId="30"/>
  </si>
  <si>
    <t>表1-29</t>
    <rPh sb="0" eb="1">
      <t>ヒョウ</t>
    </rPh>
    <phoneticPr fontId="30"/>
  </si>
  <si>
    <t>業務用高効率給湯機に関する記載あり</t>
    <rPh sb="0" eb="3">
      <t>ギョウムヨウ</t>
    </rPh>
    <rPh sb="3" eb="6">
      <t>コウコウリツ</t>
    </rPh>
    <rPh sb="6" eb="8">
      <t>キュウトウ</t>
    </rPh>
    <rPh sb="8" eb="9">
      <t>キ</t>
    </rPh>
    <rPh sb="10" eb="11">
      <t>カン</t>
    </rPh>
    <rPh sb="13" eb="15">
      <t>キサイ</t>
    </rPh>
    <phoneticPr fontId="30"/>
  </si>
  <si>
    <t>業務用高効率給湯機に関する記載あり</t>
    <rPh sb="3" eb="6">
      <t>コウコウリツ</t>
    </rPh>
    <rPh sb="6" eb="8">
      <t>キュウトウ</t>
    </rPh>
    <rPh sb="8" eb="9">
      <t>キ</t>
    </rPh>
    <rPh sb="10" eb="11">
      <t>カン</t>
    </rPh>
    <rPh sb="13" eb="15">
      <t>キサイ</t>
    </rPh>
    <phoneticPr fontId="30"/>
  </si>
  <si>
    <t>温水機</t>
    <phoneticPr fontId="30"/>
  </si>
  <si>
    <t>※</t>
  </si>
  <si>
    <t>表1-10</t>
    <rPh sb="0" eb="1">
      <t>ヒョウ</t>
    </rPh>
    <phoneticPr fontId="30"/>
  </si>
  <si>
    <t>高性能ボイラーの導入に関する記載あり</t>
    <rPh sb="11" eb="12">
      <t>カン</t>
    </rPh>
    <rPh sb="14" eb="16">
      <t>キサイ</t>
    </rPh>
    <phoneticPr fontId="30"/>
  </si>
  <si>
    <t>水素の燃焼を熱源として水を加熱して蒸気を発生させ、その蒸気を他に供給する装置。水素は燃焼時に水のみしか生成せず、CO2を排出しない事から、炭化水素系燃料からの代替により、大幅にCO2を削減できる。現在は安価に水素が調達可能な副生水素の工場が対象とはなっているが、将来的には水素価格の低下により広く様々な業界で利用できると考えられる。</t>
    <phoneticPr fontId="30"/>
  </si>
  <si>
    <t>油</t>
    <rPh sb="0" eb="1">
      <t>アブラ</t>
    </rPh>
    <phoneticPr fontId="30"/>
  </si>
  <si>
    <t>ガスエンジンコージェネレーション</t>
    <phoneticPr fontId="30"/>
  </si>
  <si>
    <t>表1-11</t>
    <phoneticPr fontId="30"/>
  </si>
  <si>
    <t>コージェネレーションに関する記載あり</t>
    <rPh sb="11" eb="12">
      <t>カン</t>
    </rPh>
    <rPh sb="14" eb="16">
      <t>キサイ</t>
    </rPh>
    <phoneticPr fontId="30"/>
  </si>
  <si>
    <t>ガスタービンコージェネレーション</t>
    <phoneticPr fontId="30"/>
  </si>
  <si>
    <t>表1-30</t>
    <rPh sb="0" eb="1">
      <t>ヒョウ</t>
    </rPh>
    <phoneticPr fontId="30"/>
  </si>
  <si>
    <t>冷凍空調機器に関する記載あり</t>
    <rPh sb="0" eb="2">
      <t>レイトウ</t>
    </rPh>
    <rPh sb="2" eb="4">
      <t>クウチョウ</t>
    </rPh>
    <rPh sb="4" eb="6">
      <t>キキ</t>
    </rPh>
    <rPh sb="7" eb="8">
      <t>カン</t>
    </rPh>
    <rPh sb="10" eb="12">
      <t>キサイ</t>
    </rPh>
    <phoneticPr fontId="30"/>
  </si>
  <si>
    <t>デシカント空調システム（冷凍冷蔵ショーケース・デシカント空調機）</t>
    <phoneticPr fontId="30"/>
  </si>
  <si>
    <t>デシカント空調機により、低湿度の外気処理を行い、冷凍ショーケース周囲に低湿度環境を作り出すことでショーケースのデフロスト回数の低減が可能となり、高い省エネルギー運転が図れる。</t>
    <phoneticPr fontId="30"/>
  </si>
  <si>
    <t>冷凍冷蔵倉庫用自然冷媒冷凍機（アンモニア/CO2二次冷媒システム）</t>
    <phoneticPr fontId="30"/>
  </si>
  <si>
    <t>LED照明器具</t>
    <phoneticPr fontId="30"/>
  </si>
  <si>
    <t>表1-8</t>
    <rPh sb="0" eb="1">
      <t>ヒョウ</t>
    </rPh>
    <phoneticPr fontId="30"/>
  </si>
  <si>
    <t>高効率照明に関する記載あり</t>
    <rPh sb="0" eb="3">
      <t>コウコウリツ</t>
    </rPh>
    <rPh sb="3" eb="5">
      <t>ショウメイ</t>
    </rPh>
    <rPh sb="6" eb="7">
      <t>カン</t>
    </rPh>
    <rPh sb="9" eb="11">
      <t>キサイ</t>
    </rPh>
    <phoneticPr fontId="30"/>
  </si>
  <si>
    <t>N/A</t>
    <phoneticPr fontId="30"/>
  </si>
  <si>
    <t>表1-9</t>
    <rPh sb="0" eb="1">
      <t>ヒョウ</t>
    </rPh>
    <phoneticPr fontId="30"/>
  </si>
  <si>
    <t>産業用モータ・インバータの導入に関する記載あり</t>
    <rPh sb="0" eb="3">
      <t>サンギョウヨウ</t>
    </rPh>
    <rPh sb="13" eb="15">
      <t>ドウニュウ</t>
    </rPh>
    <rPh sb="16" eb="17">
      <t>カン</t>
    </rPh>
    <rPh sb="19" eb="21">
      <t>キサイ</t>
    </rPh>
    <phoneticPr fontId="30"/>
  </si>
  <si>
    <t>油入変圧器</t>
    <phoneticPr fontId="30"/>
  </si>
  <si>
    <t>熱回収式ねじ容積形圧縮機</t>
    <phoneticPr fontId="30"/>
  </si>
  <si>
    <t>リジェネレイティブバーナ</t>
    <phoneticPr fontId="30"/>
  </si>
  <si>
    <t>低炭素工業炉に関する記載あり</t>
    <rPh sb="0" eb="3">
      <t>テイタンソ</t>
    </rPh>
    <rPh sb="3" eb="5">
      <t>コウギョウ</t>
    </rPh>
    <rPh sb="5" eb="6">
      <t>ロ</t>
    </rPh>
    <rPh sb="7" eb="8">
      <t>カン</t>
    </rPh>
    <rPh sb="10" eb="12">
      <t>キサイ</t>
    </rPh>
    <phoneticPr fontId="30"/>
  </si>
  <si>
    <t>誘導加熱式溶解炉</t>
    <phoneticPr fontId="30"/>
  </si>
  <si>
    <t>化石燃料を用いた、燃焼による熱により、対象物を溶解する炉。</t>
    <phoneticPr fontId="30"/>
  </si>
  <si>
    <t>化石燃料</t>
    <rPh sb="0" eb="2">
      <t>カセキ</t>
    </rPh>
    <rPh sb="2" eb="4">
      <t>ネンリョウ</t>
    </rPh>
    <phoneticPr fontId="30"/>
  </si>
  <si>
    <t>不明</t>
    <rPh sb="0" eb="2">
      <t>フメイ</t>
    </rPh>
    <phoneticPr fontId="30"/>
  </si>
  <si>
    <t>ガス？</t>
    <phoneticPr fontId="30"/>
  </si>
  <si>
    <t>産業・業務（業種共通）</t>
    <phoneticPr fontId="30"/>
  </si>
  <si>
    <t>産業用プロセス</t>
    <phoneticPr fontId="30"/>
  </si>
  <si>
    <t>酸素分離装置</t>
    <phoneticPr fontId="30"/>
  </si>
  <si>
    <t>表1-23</t>
    <rPh sb="0" eb="1">
      <t>ヒョウ</t>
    </rPh>
    <phoneticPr fontId="30"/>
  </si>
  <si>
    <t>施設園芸における省エネルギー設備に関する記載あり</t>
    <rPh sb="0" eb="2">
      <t>シセツ</t>
    </rPh>
    <rPh sb="2" eb="4">
      <t>エンゲイ</t>
    </rPh>
    <rPh sb="8" eb="9">
      <t>ショウ</t>
    </rPh>
    <rPh sb="14" eb="16">
      <t>セツビ</t>
    </rPh>
    <rPh sb="17" eb="18">
      <t>カン</t>
    </rPh>
    <rPh sb="20" eb="22">
      <t>キサイ</t>
    </rPh>
    <phoneticPr fontId="30"/>
  </si>
  <si>
    <t>施設園芸における省エネルギー設備に関する記載あり</t>
  </si>
  <si>
    <t>農業等暖房用温水発生機</t>
    <rPh sb="0" eb="2">
      <t>ノウギョウ</t>
    </rPh>
    <rPh sb="2" eb="3">
      <t>トウ</t>
    </rPh>
    <rPh sb="3" eb="6">
      <t>ダンボウヨウ</t>
    </rPh>
    <phoneticPr fontId="14"/>
  </si>
  <si>
    <t>燃焼室、伝熱面から構成され、燃焼によって温められた温水を循環ポンプで栽培用温室内等のパイプに送り、空気と熱交換させ、暖房として利用する。</t>
    <rPh sb="9" eb="11">
      <t>コウセイ</t>
    </rPh>
    <rPh sb="28" eb="30">
      <t>ジュンカン</t>
    </rPh>
    <rPh sb="34" eb="37">
      <t>サイバイヨウ</t>
    </rPh>
    <rPh sb="37" eb="39">
      <t>オンシツ</t>
    </rPh>
    <rPh sb="39" eb="40">
      <t>ナイ</t>
    </rPh>
    <rPh sb="40" eb="41">
      <t>トウ</t>
    </rPh>
    <rPh sb="46" eb="47">
      <t>オク</t>
    </rPh>
    <rPh sb="49" eb="51">
      <t>クウキ</t>
    </rPh>
    <rPh sb="52" eb="55">
      <t>ネツコウカン</t>
    </rPh>
    <phoneticPr fontId="14"/>
  </si>
  <si>
    <t>表1-24</t>
    <rPh sb="0" eb="1">
      <t>ヒョウ</t>
    </rPh>
    <phoneticPr fontId="30"/>
  </si>
  <si>
    <t>省エネルギー農機の導入に関する記載あり</t>
    <rPh sb="0" eb="1">
      <t>ショウ</t>
    </rPh>
    <rPh sb="6" eb="8">
      <t>ノウキ</t>
    </rPh>
    <rPh sb="9" eb="11">
      <t>ドウニュウ</t>
    </rPh>
    <rPh sb="12" eb="13">
      <t>カン</t>
    </rPh>
    <rPh sb="15" eb="17">
      <t>キサイ</t>
    </rPh>
    <phoneticPr fontId="30"/>
  </si>
  <si>
    <t>表1-24</t>
  </si>
  <si>
    <t>表1-21</t>
    <rPh sb="0" eb="1">
      <t>ヒョウ</t>
    </rPh>
    <phoneticPr fontId="30"/>
  </si>
  <si>
    <t>建設機械の省エネ化に関する記載あり</t>
    <rPh sb="0" eb="2">
      <t>ケンセツ</t>
    </rPh>
    <rPh sb="2" eb="4">
      <t>キカイ</t>
    </rPh>
    <rPh sb="5" eb="6">
      <t>ショウ</t>
    </rPh>
    <rPh sb="8" eb="9">
      <t>カ</t>
    </rPh>
    <rPh sb="10" eb="11">
      <t>カン</t>
    </rPh>
    <rPh sb="13" eb="15">
      <t>キサイ</t>
    </rPh>
    <phoneticPr fontId="30"/>
  </si>
  <si>
    <t>低温用自然冷媒冷凍機（アンモニア/CO2二次冷媒システム）</t>
    <phoneticPr fontId="30"/>
  </si>
  <si>
    <t>表1-20</t>
    <rPh sb="0" eb="1">
      <t>ヒョウ</t>
    </rPh>
    <phoneticPr fontId="30"/>
  </si>
  <si>
    <t>高効率古紙パルプ製造技術に関する記載あり</t>
    <rPh sb="0" eb="3">
      <t>コウコウリツ</t>
    </rPh>
    <rPh sb="3" eb="5">
      <t>コシ</t>
    </rPh>
    <rPh sb="8" eb="10">
      <t>セイゾウ</t>
    </rPh>
    <rPh sb="10" eb="12">
      <t>ギジュツ</t>
    </rPh>
    <rPh sb="13" eb="14">
      <t>カン</t>
    </rPh>
    <rPh sb="16" eb="18">
      <t>キサイ</t>
    </rPh>
    <phoneticPr fontId="30"/>
  </si>
  <si>
    <t>苛性ソーダ生産設備</t>
    <phoneticPr fontId="30"/>
  </si>
  <si>
    <t>革新的ナフサ接触分解機器</t>
    <phoneticPr fontId="30"/>
  </si>
  <si>
    <t>蒸留プロセスの省エネ実現膜</t>
    <phoneticPr fontId="30"/>
  </si>
  <si>
    <t>窯業･土石製品製造</t>
    <phoneticPr fontId="30"/>
  </si>
  <si>
    <t>表1-19</t>
    <rPh sb="0" eb="1">
      <t>ヒョウ</t>
    </rPh>
    <phoneticPr fontId="30"/>
  </si>
  <si>
    <t>表1-14</t>
    <rPh sb="0" eb="1">
      <t>ヒョウ</t>
    </rPh>
    <phoneticPr fontId="30"/>
  </si>
  <si>
    <t>焼結炉の廃熱回収・発電装置</t>
    <phoneticPr fontId="30"/>
  </si>
  <si>
    <t>水素活用による鉄鉱石還元機器</t>
    <phoneticPr fontId="30"/>
  </si>
  <si>
    <t>表1-13</t>
    <phoneticPr fontId="30"/>
  </si>
  <si>
    <t>コークス炉の効率改善に関する記載あり</t>
    <rPh sb="4" eb="5">
      <t>ロ</t>
    </rPh>
    <rPh sb="6" eb="8">
      <t>コウリツ</t>
    </rPh>
    <rPh sb="8" eb="10">
      <t>カイゼン</t>
    </rPh>
    <rPh sb="11" eb="12">
      <t>カン</t>
    </rPh>
    <rPh sb="14" eb="16">
      <t>キサイ</t>
    </rPh>
    <phoneticPr fontId="30"/>
  </si>
  <si>
    <t>石炭</t>
    <rPh sb="0" eb="2">
      <t>セキタン</t>
    </rPh>
    <phoneticPr fontId="30"/>
  </si>
  <si>
    <t>次世代コークス炉</t>
    <phoneticPr fontId="30"/>
  </si>
  <si>
    <t>顕熱回収（CDQ）機器</t>
    <phoneticPr fontId="30"/>
  </si>
  <si>
    <t>表1-14</t>
    <phoneticPr fontId="30"/>
  </si>
  <si>
    <t>要確認</t>
    <rPh sb="0" eb="1">
      <t>ヨウ</t>
    </rPh>
    <rPh sb="1" eb="3">
      <t>カクニン</t>
    </rPh>
    <phoneticPr fontId="30"/>
  </si>
  <si>
    <t>フェロコークス対応設備</t>
    <phoneticPr fontId="30"/>
  </si>
  <si>
    <t>表1-15</t>
    <phoneticPr fontId="30"/>
  </si>
  <si>
    <t>高炉の補助燃料としての微粉炭を利用し、粘結炭に依存するコークスに対して弾力的な石炭資源対応に貢献する高炉。</t>
    <phoneticPr fontId="30"/>
  </si>
  <si>
    <t>CO2分離回収機器</t>
    <phoneticPr fontId="30"/>
  </si>
  <si>
    <t>ソリッドステート型変換装置を利用した電炉</t>
    <phoneticPr fontId="30"/>
  </si>
  <si>
    <t>高効率変圧器</t>
    <phoneticPr fontId="30"/>
  </si>
  <si>
    <t>高効率アーク炉</t>
    <phoneticPr fontId="30"/>
  </si>
  <si>
    <t>電気炉助燃用酸素バーナで、アーク溶解を促進させ、出鋼量の増大、電力原単位の低減、作業時間の短縮に貢献するもの。</t>
    <phoneticPr fontId="30"/>
  </si>
  <si>
    <t>電炉用助燃バーナー</t>
    <phoneticPr fontId="30"/>
  </si>
  <si>
    <t>溶解時間の延長、アークからの放熱の増大が発生する原因となるコールドスポット（電流が流れにくく溶解が進まない部分）の溶解促進用バーナ。</t>
    <phoneticPr fontId="30"/>
  </si>
  <si>
    <t>表1-49</t>
    <rPh sb="0" eb="1">
      <t>ヒョウ</t>
    </rPh>
    <phoneticPr fontId="30"/>
  </si>
  <si>
    <t>次世代自動車の普及、燃料改善への言及あり</t>
    <rPh sb="0" eb="3">
      <t>ジセダイ</t>
    </rPh>
    <rPh sb="3" eb="6">
      <t>ジドウシャ</t>
    </rPh>
    <rPh sb="7" eb="9">
      <t>フキュウ</t>
    </rPh>
    <rPh sb="10" eb="12">
      <t>ネンリョウ</t>
    </rPh>
    <rPh sb="12" eb="14">
      <t>カイゼン</t>
    </rPh>
    <rPh sb="16" eb="18">
      <t>ゲンキュウ</t>
    </rPh>
    <phoneticPr fontId="30"/>
  </si>
  <si>
    <t>水素を燃料とし、燃料電池によって発電した電気によりモータを回して走行する自動車。バスへの適用が検討されている。</t>
    <phoneticPr fontId="30"/>
  </si>
  <si>
    <t>表1-59</t>
    <rPh sb="0" eb="1">
      <t>ヒョウ</t>
    </rPh>
    <phoneticPr fontId="30"/>
  </si>
  <si>
    <t>表1-24, 表1-60</t>
    <rPh sb="0" eb="1">
      <t>ヒョウ</t>
    </rPh>
    <rPh sb="7" eb="8">
      <t>ヒョウ</t>
    </rPh>
    <phoneticPr fontId="30"/>
  </si>
  <si>
    <t>表1-61</t>
    <rPh sb="0" eb="1">
      <t>ヒョウ</t>
    </rPh>
    <phoneticPr fontId="30"/>
  </si>
  <si>
    <t>表1-43</t>
    <rPh sb="0" eb="1">
      <t>ヒョウ</t>
    </rPh>
    <phoneticPr fontId="30"/>
  </si>
  <si>
    <t>高効率給湯に関する記載あり</t>
    <rPh sb="0" eb="3">
      <t>コウコウリツ</t>
    </rPh>
    <rPh sb="3" eb="5">
      <t>キュウトウ</t>
    </rPh>
    <rPh sb="6" eb="7">
      <t>カン</t>
    </rPh>
    <rPh sb="9" eb="11">
      <t>キサイ</t>
    </rPh>
    <phoneticPr fontId="30"/>
  </si>
  <si>
    <t>表1-44</t>
    <rPh sb="0" eb="1">
      <t>ヒョウ</t>
    </rPh>
    <phoneticPr fontId="30"/>
  </si>
  <si>
    <t>Low-E複層ガラス（家庭用）</t>
    <phoneticPr fontId="30"/>
  </si>
  <si>
    <t>Low-E複層ガラス・樹脂サッシ</t>
    <phoneticPr fontId="30"/>
  </si>
  <si>
    <t>表1-48</t>
    <rPh sb="0" eb="1">
      <t>ヒョウ</t>
    </rPh>
    <phoneticPr fontId="30"/>
  </si>
  <si>
    <t>自然冷媒（CO2）を用い、電動ヒートポンプサイクルにより65℃以上の高温沸きあげが可能な高効率の給湯システムに太陽熱集熱器を組み合わせたシステム。ヒートポンプユニットと給湯（貯湯）ユニット、集熱器で構成されている。日中は、太陽熱を利用するため、高効率化が可能。</t>
    <phoneticPr fontId="30"/>
  </si>
  <si>
    <t>表1-72</t>
    <rPh sb="0" eb="1">
      <t>ヒョウ</t>
    </rPh>
    <phoneticPr fontId="30"/>
  </si>
  <si>
    <t>再エネ（太陽光、風力、地熱、水力、バイオマス）に推進に関する記載あり</t>
    <rPh sb="0" eb="1">
      <t>サイ</t>
    </rPh>
    <rPh sb="4" eb="7">
      <t>タイヨウコウ</t>
    </rPh>
    <rPh sb="8" eb="10">
      <t>フウリョク</t>
    </rPh>
    <rPh sb="11" eb="13">
      <t>チネツ</t>
    </rPh>
    <rPh sb="14" eb="16">
      <t>スイリョク</t>
    </rPh>
    <rPh sb="24" eb="26">
      <t>スイシン</t>
    </rPh>
    <rPh sb="27" eb="28">
      <t>カン</t>
    </rPh>
    <rPh sb="30" eb="32">
      <t>キサイ</t>
    </rPh>
    <phoneticPr fontId="30"/>
  </si>
  <si>
    <t>潮流発電設備</t>
    <phoneticPr fontId="30"/>
  </si>
  <si>
    <t>温水熱源小型バイナリー発電設備</t>
    <phoneticPr fontId="30"/>
  </si>
  <si>
    <t>表1-18</t>
    <rPh sb="0" eb="1">
      <t>ヒョウ</t>
    </rPh>
    <phoneticPr fontId="30"/>
  </si>
  <si>
    <t>※要確認：廃棄物の熱エネルギー代替についての記載あり</t>
    <rPh sb="1" eb="2">
      <t>ヨウ</t>
    </rPh>
    <rPh sb="2" eb="4">
      <t>カクニン</t>
    </rPh>
    <rPh sb="5" eb="8">
      <t>ハイキブツ</t>
    </rPh>
    <rPh sb="9" eb="10">
      <t>ネツ</t>
    </rPh>
    <rPh sb="15" eb="17">
      <t>ダイタイ</t>
    </rPh>
    <rPh sb="22" eb="24">
      <t>キサイ</t>
    </rPh>
    <phoneticPr fontId="30"/>
  </si>
  <si>
    <t>L-001563</t>
    <phoneticPr fontId="30"/>
  </si>
  <si>
    <t>表1-36</t>
    <rPh sb="0" eb="1">
      <t>ヒョウ</t>
    </rPh>
    <phoneticPr fontId="30"/>
  </si>
  <si>
    <t>下水道、下水汚泥エネルギーに関する記載あり</t>
    <rPh sb="0" eb="3">
      <t>ゲスイドウ</t>
    </rPh>
    <rPh sb="4" eb="6">
      <t>ゲスイ</t>
    </rPh>
    <rPh sb="6" eb="8">
      <t>オデイ</t>
    </rPh>
    <rPh sb="14" eb="15">
      <t>カン</t>
    </rPh>
    <rPh sb="17" eb="19">
      <t>キサイ</t>
    </rPh>
    <phoneticPr fontId="30"/>
  </si>
  <si>
    <t>天然ガス塵芥車</t>
    <phoneticPr fontId="30"/>
  </si>
  <si>
    <t>表1-41</t>
    <rPh sb="0" eb="1">
      <t>ヒョウ</t>
    </rPh>
    <phoneticPr fontId="30"/>
  </si>
  <si>
    <t>従来の助燃剤を要する脱水汚泥の直接燃焼に対し、下水汚泥を脱水後、低酸素もしくは無酸素状態で蒸し焼きすることにより炭化し、固形燃料とする。生成した固形燃料は火力発電所や工場等で利用される。</t>
    <phoneticPr fontId="30"/>
  </si>
  <si>
    <t>表1-38</t>
    <rPh sb="0" eb="1">
      <t>ヒョウ</t>
    </rPh>
    <phoneticPr fontId="30"/>
  </si>
  <si>
    <t>表1-39</t>
    <rPh sb="0" eb="1">
      <t>ヒョウ</t>
    </rPh>
    <phoneticPr fontId="30"/>
  </si>
  <si>
    <t>表1-45</t>
    <rPh sb="0" eb="1">
      <t>ヒョウ</t>
    </rPh>
    <phoneticPr fontId="30"/>
  </si>
  <si>
    <t>浄化槽の省エネルギー化に関する記載あり（ただし家庭部門）</t>
    <rPh sb="0" eb="3">
      <t>ジョウカソウ</t>
    </rPh>
    <rPh sb="4" eb="5">
      <t>ショウ</t>
    </rPh>
    <rPh sb="10" eb="11">
      <t>カ</t>
    </rPh>
    <rPh sb="12" eb="13">
      <t>カン</t>
    </rPh>
    <rPh sb="15" eb="17">
      <t>キサイ</t>
    </rPh>
    <rPh sb="23" eb="25">
      <t>カテイ</t>
    </rPh>
    <rPh sb="25" eb="27">
      <t>ブモン</t>
    </rPh>
    <phoneticPr fontId="30"/>
  </si>
  <si>
    <t>近赤外線樹脂選別機</t>
    <phoneticPr fontId="30"/>
  </si>
  <si>
    <t>プラスチック製容器包装の分別収集・リサイクルの推進に該当</t>
    <rPh sb="26" eb="28">
      <t>ガイトウ</t>
    </rPh>
    <phoneticPr fontId="30"/>
  </si>
  <si>
    <t>リジェネレイティブバーナ</t>
    <phoneticPr fontId="16"/>
  </si>
  <si>
    <t>ガスヒートポンプ</t>
    <phoneticPr fontId="16"/>
  </si>
  <si>
    <t>潜熱回収型給湯器</t>
    <phoneticPr fontId="16"/>
  </si>
  <si>
    <r>
      <rPr>
        <sz val="11"/>
        <color theme="1"/>
        <rFont val="ＭＳ ゴシック"/>
        <family val="3"/>
        <charset val="128"/>
      </rPr>
      <t>表</t>
    </r>
    <r>
      <rPr>
        <sz val="11"/>
        <color theme="1"/>
        <rFont val="Arial"/>
        <family val="2"/>
      </rPr>
      <t>1-32</t>
    </r>
    <rPh sb="0" eb="1">
      <t>ヒョウ</t>
    </rPh>
    <phoneticPr fontId="30"/>
  </si>
  <si>
    <r>
      <rPr>
        <sz val="11"/>
        <color theme="1"/>
        <rFont val="ＭＳ ゴシック"/>
        <family val="3"/>
        <charset val="128"/>
      </rPr>
      <t>表</t>
    </r>
    <r>
      <rPr>
        <sz val="11"/>
        <color theme="1"/>
        <rFont val="Arial"/>
        <family val="2"/>
      </rPr>
      <t>1-41</t>
    </r>
    <rPh sb="0" eb="1">
      <t>ヒョウ</t>
    </rPh>
    <phoneticPr fontId="30"/>
  </si>
  <si>
    <r>
      <rPr>
        <sz val="11"/>
        <color theme="1"/>
        <rFont val="ＭＳ ゴシック"/>
        <family val="3"/>
        <charset val="128"/>
      </rPr>
      <t>表</t>
    </r>
    <r>
      <rPr>
        <sz val="11"/>
        <color theme="1"/>
        <rFont val="Arial"/>
        <family val="2"/>
      </rPr>
      <t>1-40</t>
    </r>
    <rPh sb="0" eb="1">
      <t>ヒョウ</t>
    </rPh>
    <phoneticPr fontId="30"/>
  </si>
  <si>
    <t>URL</t>
    <phoneticPr fontId="16"/>
  </si>
  <si>
    <t>船舶</t>
    <phoneticPr fontId="16"/>
  </si>
  <si>
    <t>認証対象外</t>
  </si>
  <si>
    <t>水準表への
掲載有無</t>
    <rPh sb="0" eb="2">
      <t>スイジュン</t>
    </rPh>
    <rPh sb="2" eb="3">
      <t>ヒョウ</t>
    </rPh>
    <rPh sb="6" eb="8">
      <t>ケイサイ</t>
    </rPh>
    <rPh sb="8" eb="10">
      <t>ウム</t>
    </rPh>
    <phoneticPr fontId="30"/>
  </si>
  <si>
    <t>部門1</t>
    <rPh sb="0" eb="2">
      <t>ブモン</t>
    </rPh>
    <phoneticPr fontId="16"/>
  </si>
  <si>
    <t>技術分類</t>
    <rPh sb="0" eb="2">
      <t>ギジュツ</t>
    </rPh>
    <rPh sb="2" eb="4">
      <t>ブンルイ</t>
    </rPh>
    <phoneticPr fontId="16"/>
  </si>
  <si>
    <t>セラミック平膜によるMBR（膜分離活性汚泥法）設備</t>
  </si>
  <si>
    <t>パッケージエアコン（店舗･オフィス用）</t>
  </si>
  <si>
    <t>パッケージエアコン（設備用）</t>
  </si>
  <si>
    <t>パッケージエアコン（ビル用マルチ）</t>
  </si>
  <si>
    <t>高温水ヒートポンプ（空気熱源･循環式）</t>
  </si>
  <si>
    <t>高温水ヒートポンプ（空気熱源･一過式）</t>
  </si>
  <si>
    <t>高温水ヒートポンプ（水熱源･循環式）</t>
  </si>
  <si>
    <t>高温水ヒートポンプ（水熱源･一過式）</t>
  </si>
  <si>
    <t>高温水ヒートポンプ（水空気熱源･循環式）</t>
  </si>
  <si>
    <t>高温水ヒートポンプ（水空気熱源･一過式）</t>
  </si>
  <si>
    <t>熱風ヒートポンプ（空気熱源･一過式）</t>
    <rPh sb="9" eb="11">
      <t>クウキ</t>
    </rPh>
    <phoneticPr fontId="16"/>
  </si>
  <si>
    <t>熱風ヒートポンプ（水熱源･一過/循環式）</t>
  </si>
  <si>
    <t>蒸気発生ヒートポンプ（水熱源･一過式）</t>
  </si>
  <si>
    <t>ヒートポンプ給湯機（空気熱源）</t>
  </si>
  <si>
    <t>ヒートポンプ給湯機（水熱源）</t>
  </si>
  <si>
    <t>蒸気ボイラ（貫流ボイラ）</t>
  </si>
  <si>
    <t>蒸気ボイラ（炉筒煙管ボイラ）</t>
  </si>
  <si>
    <t>蒸気ボイラ（水管ボイラ）</t>
  </si>
  <si>
    <t>水素ボイラ（貫流ボイラ）</t>
    <rPh sb="0" eb="2">
      <t>スイソ</t>
    </rPh>
    <rPh sb="6" eb="8">
      <t>カンリュウ</t>
    </rPh>
    <phoneticPr fontId="16"/>
  </si>
  <si>
    <t>排熱回収（熱電変換素子）</t>
  </si>
  <si>
    <t>排熱回収（バイナリー発電）</t>
  </si>
  <si>
    <t>排熱回収（スターリングエンジン駆動発電）</t>
  </si>
  <si>
    <t>排熱回収（廃温水利用吸収ヒートポンプ式蒸気発生器）</t>
  </si>
  <si>
    <t>断熱材（押出法ポリスチレンフォーム）</t>
  </si>
  <si>
    <t>断熱材（グラスウール）</t>
  </si>
  <si>
    <t>高効率デバイス（パワー半導体デバイス）</t>
  </si>
  <si>
    <t>超高輝度4元系LED ランプ（赤色LED ランプ）</t>
  </si>
  <si>
    <t>ホイールローダ（ハイブリッド型）</t>
  </si>
  <si>
    <t>油圧ショベル （ハイブリッド型）</t>
  </si>
  <si>
    <t>ミニ油圧ショベル （電動型）</t>
  </si>
  <si>
    <t>油圧ショベル （電動型）</t>
  </si>
  <si>
    <t>ブルドーザ（電動型）</t>
  </si>
  <si>
    <t>圧力回収発電（TRT）</t>
  </si>
  <si>
    <t>断熱材（家庭用・押出法ポリスチレンフォーム）</t>
  </si>
  <si>
    <t>断熱材（家庭用・グラスウール）</t>
  </si>
  <si>
    <t>太陽電池（シリコン系・単結晶）</t>
  </si>
  <si>
    <t>太陽電池（シリコン系・多結晶）</t>
  </si>
  <si>
    <t>太陽電池（化合物系）</t>
  </si>
  <si>
    <t>ガスタービンコンバインドサイクル（GTCC）設備</t>
  </si>
  <si>
    <t>高湿分空気利用ガスタービン（AHAT）設備</t>
  </si>
  <si>
    <t>廃棄物燃料製造設備（RPF）</t>
  </si>
  <si>
    <t>その他</t>
    <rPh sb="2" eb="3">
      <t>タ</t>
    </rPh>
    <phoneticPr fontId="16"/>
  </si>
  <si>
    <t>L-000114</t>
  </si>
  <si>
    <t>L-000116</t>
  </si>
  <si>
    <t>L-000117</t>
  </si>
  <si>
    <t>L-000120</t>
  </si>
  <si>
    <t>L-000121</t>
  </si>
  <si>
    <t>L-000122</t>
  </si>
  <si>
    <t>L-000123</t>
  </si>
  <si>
    <t>L-000124</t>
  </si>
  <si>
    <t>L-000125</t>
  </si>
  <si>
    <t>L-000126</t>
  </si>
  <si>
    <t>L-000127</t>
  </si>
  <si>
    <t>L-000128</t>
  </si>
  <si>
    <t>L-000129</t>
  </si>
  <si>
    <t>L-000130</t>
  </si>
  <si>
    <t>L-000131</t>
  </si>
  <si>
    <t>L-000132</t>
  </si>
  <si>
    <t>L-000133</t>
  </si>
  <si>
    <t>L-000134</t>
  </si>
  <si>
    <t>L-000135</t>
  </si>
  <si>
    <t>L-000136</t>
  </si>
  <si>
    <t>L-000137</t>
  </si>
  <si>
    <t>L-000138</t>
  </si>
  <si>
    <t>L-000139</t>
  </si>
  <si>
    <t>L-000140</t>
  </si>
  <si>
    <t>L-000141</t>
  </si>
  <si>
    <t>L-000142</t>
  </si>
  <si>
    <t>L-000143</t>
  </si>
  <si>
    <t>L-000144</t>
  </si>
  <si>
    <t>L-000151</t>
  </si>
  <si>
    <t>L-000154</t>
  </si>
  <si>
    <t>L-000156</t>
  </si>
  <si>
    <t>L-000157</t>
  </si>
  <si>
    <t>L-000158</t>
  </si>
  <si>
    <t>L-000159</t>
  </si>
  <si>
    <t>L-000160</t>
  </si>
  <si>
    <t>L-000161</t>
  </si>
  <si>
    <t>L-000162</t>
  </si>
  <si>
    <t>L-000188</t>
  </si>
  <si>
    <t>L-000189</t>
  </si>
  <si>
    <t>L-000190</t>
  </si>
  <si>
    <t>L-000192</t>
  </si>
  <si>
    <t>L-000204</t>
  </si>
  <si>
    <t>L-000211</t>
  </si>
  <si>
    <t>L-000212</t>
  </si>
  <si>
    <t>L-000213</t>
  </si>
  <si>
    <t>L-000214</t>
  </si>
  <si>
    <t>L-000215</t>
  </si>
  <si>
    <t>L-000222</t>
  </si>
  <si>
    <t>L-000223</t>
  </si>
  <si>
    <t>L-000224</t>
  </si>
  <si>
    <t>L-000225</t>
  </si>
  <si>
    <t>L-000226</t>
  </si>
  <si>
    <t>L-000227</t>
  </si>
  <si>
    <t>L-000230</t>
  </si>
  <si>
    <t>L-000231</t>
  </si>
  <si>
    <t>L-000232</t>
  </si>
  <si>
    <t>L-000235</t>
  </si>
  <si>
    <t>L-000236</t>
  </si>
  <si>
    <t>L-000239</t>
  </si>
  <si>
    <t>L-000240</t>
  </si>
  <si>
    <t>L-000241</t>
  </si>
  <si>
    <t>L-000242</t>
  </si>
  <si>
    <t>L-000243</t>
  </si>
  <si>
    <t>L-000244</t>
  </si>
  <si>
    <t>L-000245</t>
  </si>
  <si>
    <t>L-000246</t>
  </si>
  <si>
    <t>L-000247</t>
  </si>
  <si>
    <t>L-000248</t>
  </si>
  <si>
    <t>L-000249</t>
  </si>
  <si>
    <t>L-000250</t>
  </si>
  <si>
    <t>L-000251</t>
  </si>
  <si>
    <t>L-000252</t>
  </si>
  <si>
    <t>L-000253</t>
  </si>
  <si>
    <t>区分</t>
    <rPh sb="0" eb="2">
      <t>クブン</t>
    </rPh>
    <phoneticPr fontId="16"/>
  </si>
  <si>
    <t>TR制度規定</t>
    <rPh sb="2" eb="4">
      <t>セイド</t>
    </rPh>
    <rPh sb="4" eb="6">
      <t>キテイ</t>
    </rPh>
    <phoneticPr fontId="16"/>
  </si>
  <si>
    <t>通常または簡易</t>
  </si>
  <si>
    <t>通常</t>
  </si>
  <si>
    <t>水素ボイラ（貫流ボイラ）</t>
  </si>
  <si>
    <t>機器・建材TR制度対象</t>
    <rPh sb="0" eb="2">
      <t>キキ</t>
    </rPh>
    <rPh sb="3" eb="5">
      <t>ケンザイ</t>
    </rPh>
    <rPh sb="7" eb="9">
      <t>セイド</t>
    </rPh>
    <rPh sb="9" eb="11">
      <t>タイショウ</t>
    </rPh>
    <phoneticPr fontId="16"/>
  </si>
  <si>
    <t>設備・機器名</t>
    <rPh sb="0" eb="2">
      <t>セツビ</t>
    </rPh>
    <rPh sb="3" eb="5">
      <t>キキ</t>
    </rPh>
    <rPh sb="5" eb="6">
      <t>メイ</t>
    </rPh>
    <phoneticPr fontId="16"/>
  </si>
  <si>
    <t>エアコンディショナー</t>
  </si>
  <si>
    <t>電球</t>
  </si>
  <si>
    <t>交流電動機</t>
    <rPh sb="0" eb="2">
      <t>コウリュウ</t>
    </rPh>
    <rPh sb="2" eb="5">
      <t>デンドウキ</t>
    </rPh>
    <phoneticPr fontId="16"/>
  </si>
  <si>
    <t>ヒートポンプ給湯器</t>
  </si>
  <si>
    <t>ガス温水機器</t>
  </si>
  <si>
    <t>複層ガラス</t>
    <rPh sb="0" eb="2">
      <t>フクソウ</t>
    </rPh>
    <phoneticPr fontId="16"/>
  </si>
  <si>
    <t>https://www.enecho.meti.go.jp/category/saving_and_new/saving/enterprise/equipment/toprunner/32_glass.html</t>
    <phoneticPr fontId="16"/>
  </si>
  <si>
    <t>サッシ</t>
  </si>
  <si>
    <t>石油温水機器</t>
  </si>
  <si>
    <t>断熱材</t>
    <rPh sb="0" eb="3">
      <t>ダンネツザイ</t>
    </rPh>
    <phoneticPr fontId="16"/>
  </si>
  <si>
    <t>クラス</t>
    <phoneticPr fontId="30"/>
  </si>
  <si>
    <t>条件</t>
    <rPh sb="0" eb="2">
      <t>ジョウケン</t>
    </rPh>
    <phoneticPr fontId="30"/>
  </si>
  <si>
    <t>能力
（名称）</t>
    <rPh sb="0" eb="2">
      <t>ノウリョク</t>
    </rPh>
    <rPh sb="4" eb="6">
      <t>メイショウ</t>
    </rPh>
    <phoneticPr fontId="16"/>
  </si>
  <si>
    <t>能力
（単位）</t>
    <rPh sb="0" eb="2">
      <t>ノウリョク</t>
    </rPh>
    <rPh sb="4" eb="6">
      <t>タンイ</t>
    </rPh>
    <phoneticPr fontId="30"/>
  </si>
  <si>
    <t>指標</t>
    <rPh sb="0" eb="2">
      <t>シヒョウ</t>
    </rPh>
    <phoneticPr fontId="16"/>
  </si>
  <si>
    <t>測定単位</t>
    <rPh sb="0" eb="2">
      <t>ソクテイ</t>
    </rPh>
    <rPh sb="2" eb="4">
      <t>タンイ</t>
    </rPh>
    <phoneticPr fontId="16"/>
  </si>
  <si>
    <t>単位</t>
    <rPh sb="0" eb="2">
      <t>タンイ</t>
    </rPh>
    <phoneticPr fontId="16"/>
  </si>
  <si>
    <t>名称</t>
    <rPh sb="0" eb="2">
      <t>メイショウ</t>
    </rPh>
    <phoneticPr fontId="16"/>
  </si>
  <si>
    <t>評価方法のタイプ</t>
    <rPh sb="0" eb="2">
      <t>ヒョウカ</t>
    </rPh>
    <rPh sb="2" eb="4">
      <t>ホウホウ</t>
    </rPh>
    <phoneticPr fontId="16"/>
  </si>
  <si>
    <t>準拠する
規格</t>
    <rPh sb="0" eb="2">
      <t>ジュンキョ</t>
    </rPh>
    <rPh sb="5" eb="7">
      <t>キカク</t>
    </rPh>
    <phoneticPr fontId="16"/>
  </si>
  <si>
    <t>規格の
名称</t>
    <rPh sb="0" eb="2">
      <t>キカク</t>
    </rPh>
    <rPh sb="4" eb="6">
      <t>メイショウ</t>
    </rPh>
    <phoneticPr fontId="16"/>
  </si>
  <si>
    <t>計算式</t>
    <rPh sb="0" eb="3">
      <t>ケイサンシキ</t>
    </rPh>
    <phoneticPr fontId="16"/>
  </si>
  <si>
    <t>説明</t>
    <rPh sb="0" eb="2">
      <t>セツメイ</t>
    </rPh>
    <phoneticPr fontId="16"/>
  </si>
  <si>
    <t>計算方法</t>
    <rPh sb="0" eb="2">
      <t>ケイサン</t>
    </rPh>
    <rPh sb="2" eb="4">
      <t>ホウホウ</t>
    </rPh>
    <phoneticPr fontId="16"/>
  </si>
  <si>
    <t>試験条件</t>
    <rPh sb="0" eb="2">
      <t>シケン</t>
    </rPh>
    <rPh sb="2" eb="4">
      <t>ジョウケン</t>
    </rPh>
    <phoneticPr fontId="16"/>
  </si>
  <si>
    <t>温暖化対策計画の
該当箇所</t>
    <rPh sb="0" eb="3">
      <t>オンダンカ</t>
    </rPh>
    <rPh sb="3" eb="5">
      <t>タイサク</t>
    </rPh>
    <rPh sb="5" eb="7">
      <t>ケイカク</t>
    </rPh>
    <rPh sb="9" eb="11">
      <t>ガイトウ</t>
    </rPh>
    <rPh sb="11" eb="13">
      <t>カショ</t>
    </rPh>
    <phoneticPr fontId="16"/>
  </si>
  <si>
    <t>高効率な省エネルギー機器の普及 業務その他部門 冷媒管理技術の導入</t>
  </si>
  <si>
    <t>農業等暖房用温水発生機</t>
    <rPh sb="0" eb="2">
      <t>ノウギョウ</t>
    </rPh>
    <rPh sb="2" eb="3">
      <t>トウ</t>
    </rPh>
    <rPh sb="3" eb="6">
      <t>ダンボウヨウ</t>
    </rPh>
    <phoneticPr fontId="12"/>
  </si>
  <si>
    <t>あり</t>
  </si>
  <si>
    <t>なし</t>
  </si>
  <si>
    <t>表1-29</t>
  </si>
  <si>
    <t>表1-10</t>
  </si>
  <si>
    <t>表1-11</t>
  </si>
  <si>
    <t>表1-30</t>
  </si>
  <si>
    <t>表1-8</t>
  </si>
  <si>
    <t>表1-9</t>
  </si>
  <si>
    <t>表1-32</t>
  </si>
  <si>
    <t>表1-23</t>
  </si>
  <si>
    <t>表1-21</t>
  </si>
  <si>
    <t>表1-20</t>
  </si>
  <si>
    <t>表1-19</t>
  </si>
  <si>
    <t>表1-14</t>
  </si>
  <si>
    <t>表1-13</t>
  </si>
  <si>
    <t>表1-49</t>
  </si>
  <si>
    <t>表1-59</t>
  </si>
  <si>
    <t>表1-24, 表1-60</t>
  </si>
  <si>
    <t>表1-61</t>
  </si>
  <si>
    <t>表1-43</t>
  </si>
  <si>
    <t>表1-44</t>
  </si>
  <si>
    <t>表1-48</t>
  </si>
  <si>
    <t>表1-72</t>
  </si>
  <si>
    <t>表1-36</t>
  </si>
  <si>
    <t>表1-41</t>
  </si>
  <si>
    <t>表1-40</t>
  </si>
  <si>
    <t>表1-38</t>
  </si>
  <si>
    <t>表1-39</t>
  </si>
  <si>
    <t>D</t>
    <phoneticPr fontId="16"/>
  </si>
  <si>
    <t>リジェネレイティブバーナ</t>
  </si>
  <si>
    <t>誘導加熱式溶解炉</t>
  </si>
  <si>
    <t>水素活用による鉄鉱石還元機器</t>
  </si>
  <si>
    <t>エアコン併用ハイブリッド型輻射式冷暖房システム</t>
  </si>
  <si>
    <t>顕熱回収（CDQ）機器</t>
  </si>
  <si>
    <t>デシカント空調システム（空調機器・デシカント空調機）</t>
  </si>
  <si>
    <t>吸収冷凍機（三重効用・蒸気式）</t>
  </si>
  <si>
    <t>燃焼式給湯器</t>
    <rPh sb="0" eb="2">
      <t>ネンショウ</t>
    </rPh>
    <rPh sb="2" eb="3">
      <t>シキ</t>
    </rPh>
    <rPh sb="3" eb="6">
      <t>キュウトウキ</t>
    </rPh>
    <phoneticPr fontId="16"/>
  </si>
  <si>
    <t>電気系給湯器</t>
    <rPh sb="0" eb="3">
      <t>デンキケイ</t>
    </rPh>
    <rPh sb="3" eb="6">
      <t>キュウトウキ</t>
    </rPh>
    <phoneticPr fontId="16"/>
  </si>
  <si>
    <t>L-000254</t>
  </si>
  <si>
    <t>別表</t>
    <rPh sb="0" eb="2">
      <t>ベッピョウ</t>
    </rPh>
    <phoneticPr fontId="16"/>
  </si>
  <si>
    <t>本文見出し</t>
    <rPh sb="0" eb="2">
      <t>ホンブン</t>
    </rPh>
    <rPh sb="2" eb="4">
      <t>ミダ</t>
    </rPh>
    <phoneticPr fontId="16"/>
  </si>
  <si>
    <t>-</t>
    <phoneticPr fontId="16"/>
  </si>
  <si>
    <t>BEMSの活用、省エネルギー診断等による徹底的なエネルギー管理の実施</t>
  </si>
  <si>
    <t>建築物の省エネルギー化</t>
  </si>
  <si>
    <t>住宅の省エネルギー化</t>
  </si>
  <si>
    <t>地球温暖化対策計画 該当箇所</t>
    <rPh sb="0" eb="2">
      <t>チキュウ</t>
    </rPh>
    <rPh sb="2" eb="5">
      <t>オンダンカ</t>
    </rPh>
    <rPh sb="5" eb="7">
      <t>タイサク</t>
    </rPh>
    <rPh sb="7" eb="9">
      <t>ケイカク</t>
    </rPh>
    <rPh sb="10" eb="12">
      <t>ガイトウ</t>
    </rPh>
    <rPh sb="12" eb="14">
      <t>カショ</t>
    </rPh>
    <phoneticPr fontId="16"/>
  </si>
  <si>
    <t>IE＆クラス条件</t>
    <rPh sb="6" eb="8">
      <t>ジョウケン</t>
    </rPh>
    <phoneticPr fontId="16"/>
  </si>
  <si>
    <t>IE＆クラス条件＆クラス能力（名称）</t>
    <rPh sb="6" eb="8">
      <t>ジョウケン</t>
    </rPh>
    <rPh sb="12" eb="14">
      <t>ノウリョク</t>
    </rPh>
    <rPh sb="15" eb="17">
      <t>メイショウ</t>
    </rPh>
    <phoneticPr fontId="16"/>
  </si>
  <si>
    <t>IE＆クラス条件＆クラス能力（名称）＆測定単位</t>
    <rPh sb="6" eb="8">
      <t>ジョウケン</t>
    </rPh>
    <rPh sb="12" eb="14">
      <t>ノウリョク</t>
    </rPh>
    <rPh sb="15" eb="17">
      <t>メイショウ</t>
    </rPh>
    <rPh sb="19" eb="21">
      <t>ソクテイ</t>
    </rPh>
    <rPh sb="21" eb="23">
      <t>タンイ</t>
    </rPh>
    <phoneticPr fontId="16"/>
  </si>
  <si>
    <t>IE＆クラス条件＆クラス能力（名称）＆測定単位＆評価方式のタイプ</t>
    <rPh sb="6" eb="8">
      <t>ジョウケン</t>
    </rPh>
    <rPh sb="12" eb="14">
      <t>ノウリョク</t>
    </rPh>
    <rPh sb="15" eb="17">
      <t>メイショウ</t>
    </rPh>
    <rPh sb="19" eb="21">
      <t>ソクテイ</t>
    </rPh>
    <rPh sb="21" eb="23">
      <t>タンイ</t>
    </rPh>
    <rPh sb="24" eb="26">
      <t>ヒョウカ</t>
    </rPh>
    <rPh sb="26" eb="28">
      <t>ホウシキ</t>
    </rPh>
    <phoneticPr fontId="16"/>
  </si>
  <si>
    <t>IE＆クラス条件＆クラス能力（名称）＆測定単位＆評価方式のタイプ＆準拠する規格（計算方法）</t>
    <rPh sb="6" eb="8">
      <t>ジョウケン</t>
    </rPh>
    <rPh sb="12" eb="14">
      <t>ノウリョク</t>
    </rPh>
    <rPh sb="15" eb="17">
      <t>メイショウ</t>
    </rPh>
    <rPh sb="19" eb="21">
      <t>ソクテイ</t>
    </rPh>
    <rPh sb="21" eb="23">
      <t>タンイ</t>
    </rPh>
    <rPh sb="24" eb="26">
      <t>ヒョウカ</t>
    </rPh>
    <rPh sb="26" eb="28">
      <t>ホウシキ</t>
    </rPh>
    <rPh sb="33" eb="35">
      <t>ジュンキョ</t>
    </rPh>
    <rPh sb="37" eb="39">
      <t>キカク</t>
    </rPh>
    <rPh sb="40" eb="42">
      <t>ケイサン</t>
    </rPh>
    <rPh sb="42" eb="44">
      <t>ホウホウ</t>
    </rPh>
    <phoneticPr fontId="16"/>
  </si>
  <si>
    <t>IE＆クラス条件＆クラス能力（名称）＆測定単位＆評価方式のタイプ＆準拠する規格（計算方法）＆準拠する規格（試験条件）</t>
    <rPh sb="6" eb="8">
      <t>ジョウケン</t>
    </rPh>
    <rPh sb="12" eb="14">
      <t>ノウリョク</t>
    </rPh>
    <rPh sb="15" eb="17">
      <t>メイショウ</t>
    </rPh>
    <rPh sb="19" eb="21">
      <t>ソクテイ</t>
    </rPh>
    <rPh sb="21" eb="23">
      <t>タンイ</t>
    </rPh>
    <rPh sb="24" eb="26">
      <t>ヒョウカ</t>
    </rPh>
    <rPh sb="26" eb="28">
      <t>ホウシキ</t>
    </rPh>
    <rPh sb="33" eb="35">
      <t>ジュンキョ</t>
    </rPh>
    <rPh sb="37" eb="39">
      <t>キカク</t>
    </rPh>
    <rPh sb="40" eb="42">
      <t>ケイサン</t>
    </rPh>
    <rPh sb="42" eb="44">
      <t>ホウホウ</t>
    </rPh>
    <phoneticPr fontId="16"/>
  </si>
  <si>
    <t>識別KEY</t>
    <rPh sb="0" eb="2">
      <t>シキベツ</t>
    </rPh>
    <phoneticPr fontId="16"/>
  </si>
  <si>
    <t>大</t>
  </si>
  <si>
    <t>ガスヒートポンプ-7.5HP以下COPp</t>
  </si>
  <si>
    <t>S-005901</t>
  </si>
  <si>
    <t>ガスヒートポンプ-7.5HP超10HP以下COPp</t>
  </si>
  <si>
    <t>S-005902</t>
  </si>
  <si>
    <t>ガスヒートポンプ-10HP超16HP以下COPp</t>
  </si>
  <si>
    <t>S-005903</t>
  </si>
  <si>
    <t>ガスヒートポンプ-16HP超25HP以下COPp</t>
  </si>
  <si>
    <t>S-005904</t>
  </si>
  <si>
    <t>ガスヒートポンプ-25HP超COPp</t>
  </si>
  <si>
    <t>S-005905</t>
  </si>
  <si>
    <t>ガスヒートポンプ-7.5HP以下期間成績係数（APFp）</t>
  </si>
  <si>
    <t>S-005906</t>
  </si>
  <si>
    <t>ガスヒートポンプ-7.5HP超10HP以下期間成績係数（APFp）</t>
  </si>
  <si>
    <t>S-005907</t>
  </si>
  <si>
    <t>ガスヒートポンプ-10HP超16HP以下期間成績係数（APFp）</t>
  </si>
  <si>
    <t>S-005908</t>
  </si>
  <si>
    <t>ガスヒートポンプ-16HP超25HP以下期間成績係数（APFp）</t>
  </si>
  <si>
    <t>S-005909</t>
  </si>
  <si>
    <t>ガスヒートポンプ-25HP超期間成績係数（APFp）</t>
  </si>
  <si>
    <t>S-005910</t>
  </si>
  <si>
    <t>ガスヒートポンプ寒冷地仕様7.5HP以下COPp</t>
  </si>
  <si>
    <t>S-005911</t>
  </si>
  <si>
    <t>ガスヒートポンプ寒冷地仕様7.5HP超10HP以下COPp</t>
  </si>
  <si>
    <t>S-005912</t>
  </si>
  <si>
    <t>ガスヒートポンプ寒冷地仕様10HP超16HP以下COPp</t>
  </si>
  <si>
    <t>S-005913</t>
  </si>
  <si>
    <t>ガスヒートポンプ寒冷地仕様16HP超25HP以下COPp</t>
  </si>
  <si>
    <t>S-005914</t>
  </si>
  <si>
    <t>ガスヒートポンプ寒冷地仕様25HP超COPp</t>
  </si>
  <si>
    <t>S-005915</t>
  </si>
  <si>
    <t>ガスヒートポンプ寒冷地仕様7.5HP以下期間成績係数（APFp）</t>
  </si>
  <si>
    <t>S-005916</t>
  </si>
  <si>
    <t>ガスヒートポンプ寒冷地仕様7.5HP超10HP以下期間成績係数（APFp）</t>
  </si>
  <si>
    <t>S-005917</t>
  </si>
  <si>
    <t>ガスヒートポンプ寒冷地仕様10HP超16HP以下期間成績係数（APFp）</t>
  </si>
  <si>
    <t>S-005918</t>
  </si>
  <si>
    <t>ガスヒートポンプ寒冷地仕様16HP超25HP以下期間成績係数（APFp）</t>
  </si>
  <si>
    <t>S-005919</t>
  </si>
  <si>
    <t>ガスヒートポンプ寒冷地仕様25HP超期間成績係数（APFp）</t>
  </si>
  <si>
    <t>S-005920</t>
  </si>
  <si>
    <t>ガスヒートポンプ発電機付7.5HP以下COPp</t>
  </si>
  <si>
    <t>S-005921</t>
  </si>
  <si>
    <t>ガスヒートポンプ発電機付7.5HP超10HP以下COPp</t>
  </si>
  <si>
    <t>S-005922</t>
  </si>
  <si>
    <t>ガスヒートポンプ発電機付10HP超16HP以下COPp</t>
  </si>
  <si>
    <t>S-005923</t>
  </si>
  <si>
    <t>ガスヒートポンプ発電機付16HP超25HP以下COPp</t>
  </si>
  <si>
    <t>S-005924</t>
  </si>
  <si>
    <t>ガスヒートポンプ発電機付25HP超COPp</t>
  </si>
  <si>
    <t>S-005925</t>
  </si>
  <si>
    <t>ガスヒートポンプ発電機付7.5HP以下期間成績係数（APFp）</t>
  </si>
  <si>
    <t>S-005926</t>
  </si>
  <si>
    <t>ガスヒートポンプ発電機付7.5HP超10HP以下期間成績係数（APFp）</t>
  </si>
  <si>
    <t>S-005927</t>
  </si>
  <si>
    <t>ガスヒートポンプ発電機付10HP超16HP以下期間成績係数（APFp）</t>
  </si>
  <si>
    <t>S-005928</t>
  </si>
  <si>
    <t>ガスヒートポンプ発電機付16HP超25HP以下期間成績係数（APFp）</t>
  </si>
  <si>
    <t>S-005929</t>
  </si>
  <si>
    <t>ガスヒートポンプ発電機付25HP超期間成績係数（APFp）</t>
  </si>
  <si>
    <t>S-005930</t>
  </si>
  <si>
    <t>S-005931</t>
  </si>
  <si>
    <t>S-005932</t>
  </si>
  <si>
    <t>S-005933</t>
  </si>
  <si>
    <t>S-005934</t>
  </si>
  <si>
    <t>S-005935</t>
  </si>
  <si>
    <t>S-005936</t>
  </si>
  <si>
    <t>S-005937</t>
  </si>
  <si>
    <t>S-005938</t>
  </si>
  <si>
    <t>S-005939</t>
  </si>
  <si>
    <t>S-005940</t>
  </si>
  <si>
    <t>S-005941</t>
  </si>
  <si>
    <t>S-005942</t>
  </si>
  <si>
    <t>S-005943</t>
  </si>
  <si>
    <t>S-005944</t>
  </si>
  <si>
    <t>S-005945</t>
  </si>
  <si>
    <t>S-005946</t>
  </si>
  <si>
    <t>S-005947</t>
  </si>
  <si>
    <t>S-005948</t>
  </si>
  <si>
    <t>S-005949</t>
  </si>
  <si>
    <t>S-005950</t>
  </si>
  <si>
    <t>S-005951</t>
  </si>
  <si>
    <t>S-005952</t>
  </si>
  <si>
    <t>S-005953</t>
  </si>
  <si>
    <t>S-005954</t>
  </si>
  <si>
    <t>S-005955</t>
  </si>
  <si>
    <t>氷蓄熱式パッケージエアコン-14.0kW以下日量蓄熱利用冷房効率</t>
  </si>
  <si>
    <t>S-005956</t>
  </si>
  <si>
    <t>氷蓄熱式パッケージエアコン-14.0kW超16.0kW以下日量蓄熱利用冷房効率</t>
  </si>
  <si>
    <t>S-005957</t>
  </si>
  <si>
    <t>氷蓄熱式パッケージエアコン-16.0kW超22.4kW以下日量蓄熱利用冷房効率</t>
  </si>
  <si>
    <t>S-005958</t>
  </si>
  <si>
    <t>氷蓄熱式パッケージエアコン-22.4kW超28.0kW以下日量蓄熱利用冷房効率</t>
  </si>
  <si>
    <t>S-005959</t>
  </si>
  <si>
    <t>氷蓄熱式パッケージエアコン-28.0kW超45.0kW以下日量蓄熱利用冷房効率</t>
  </si>
  <si>
    <t>S-005960</t>
  </si>
  <si>
    <t>氷蓄熱式パッケージエアコン-45.0kW超56.0kW以下日量蓄熱利用冷房効率</t>
  </si>
  <si>
    <t>S-005961</t>
  </si>
  <si>
    <t>氷蓄熱式パッケージエアコン-56.0kW超80.0kW以下日量蓄熱利用冷房効率</t>
  </si>
  <si>
    <t>S-005962</t>
  </si>
  <si>
    <t>氷蓄熱式パッケージエアコン-80.0kW超112.0kW以下日量蓄熱利用冷房効率</t>
  </si>
  <si>
    <t>S-005963</t>
  </si>
  <si>
    <t>氷蓄熱式パッケージエアコン-112.0kW超日量蓄熱利用冷房効率</t>
  </si>
  <si>
    <t>S-005964</t>
  </si>
  <si>
    <t>フロン類等冷媒ターボ冷凍機-200RT未満期間成績係数（IPLV）</t>
  </si>
  <si>
    <t>S-005965</t>
  </si>
  <si>
    <t>フロン類等冷媒ターボ冷凍機-200RT以上250RT未満期間成績係数（IPLV）</t>
  </si>
  <si>
    <t>S-005966</t>
  </si>
  <si>
    <t>フロン類等冷媒ターボ冷凍機-250RT以上300RT未満期間成績係数（IPLV）</t>
  </si>
  <si>
    <t>S-005967</t>
  </si>
  <si>
    <t>フロン類等冷媒ターボ冷凍機-300RT以上350RT未満期間成績係数（IPLV）</t>
  </si>
  <si>
    <t>S-005968</t>
  </si>
  <si>
    <t>フロン類等冷媒ターボ冷凍機-350RT以上400RT未満期間成績係数（IPLV）</t>
  </si>
  <si>
    <t>S-005969</t>
  </si>
  <si>
    <t>フロン類等冷媒ターボ冷凍機-400RT以上500RT未満期間成績係数（IPLV）</t>
  </si>
  <si>
    <t>S-005970</t>
  </si>
  <si>
    <t>フロン類等冷媒ターボ冷凍機-500RT以上600RT未満期間成績係数（IPLV）</t>
  </si>
  <si>
    <t>S-005971</t>
  </si>
  <si>
    <t>フロン類等冷媒ターボ冷凍機-600RT以上700RT未満期間成績係数（IPLV）</t>
  </si>
  <si>
    <t>S-005972</t>
  </si>
  <si>
    <t>フロン類等冷媒ターボ冷凍機-700RT以上1000RT未満期間成績係数（IPLV）</t>
  </si>
  <si>
    <t>S-005973</t>
  </si>
  <si>
    <t>フロン類等冷媒ターボ冷凍機-1000RT以上1500RT未満期間成績係数（IPLV）</t>
  </si>
  <si>
    <t>S-005974</t>
  </si>
  <si>
    <t>フロン類等冷媒ターボ冷凍機-1500RT以上期間成績係数（IPLV）</t>
  </si>
  <si>
    <t>S-005975</t>
  </si>
  <si>
    <t>フロン類等冷媒ターボ冷凍機-200RT未満成績係数（COP）</t>
  </si>
  <si>
    <t>S-005976</t>
  </si>
  <si>
    <t>フロン類等冷媒ターボ冷凍機-200RT以上250RT未満成績係数（COP）</t>
  </si>
  <si>
    <t>S-005977</t>
  </si>
  <si>
    <t>フロン類等冷媒ターボ冷凍機-250RT以上300RT未満成績係数（COP）</t>
  </si>
  <si>
    <t>S-005978</t>
  </si>
  <si>
    <t>フロン類等冷媒ターボ冷凍機-300RT以上350RT未満成績係数（COP）</t>
  </si>
  <si>
    <t>S-005979</t>
  </si>
  <si>
    <t>フロン類等冷媒ターボ冷凍機-350RT以上400RT未満成績係数（COP）</t>
  </si>
  <si>
    <t>S-005980</t>
  </si>
  <si>
    <t>フロン類等冷媒ターボ冷凍機-400RT以上500RT未満成績係数（COP）</t>
  </si>
  <si>
    <t>S-005981</t>
  </si>
  <si>
    <t>フロン類等冷媒ターボ冷凍機-500RT以上600RT未満成績係数（COP）</t>
  </si>
  <si>
    <t>S-005982</t>
  </si>
  <si>
    <t>フロン類等冷媒ターボ冷凍機-600RT以上700RT未満成績係数（COP）</t>
  </si>
  <si>
    <t>S-005983</t>
  </si>
  <si>
    <t>フロン類等冷媒ターボ冷凍機-700RT以上1000RT未満成績係数（COP）</t>
  </si>
  <si>
    <t>S-005984</t>
  </si>
  <si>
    <t>フロン類等冷媒ターボ冷凍機-1000RT以上1500RT未満成績係数（COP）</t>
  </si>
  <si>
    <t>S-005985</t>
  </si>
  <si>
    <t>フロン類等冷媒ターボ冷凍機-1500RT以上成績係数（COP）</t>
  </si>
  <si>
    <t>S-005986</t>
  </si>
  <si>
    <t>自然冷媒ターボ冷凍機-200RT未満期間成績係数（IPLV）</t>
  </si>
  <si>
    <t>S-005987</t>
  </si>
  <si>
    <t>自然冷媒ターボ冷凍機-300RT以上400RT未満期間成績係数（IPLV）</t>
  </si>
  <si>
    <t>S-005988</t>
  </si>
  <si>
    <t>水冷ヒートポンプチラー-40.0kW以下成績係数（COP）</t>
  </si>
  <si>
    <t>S-005989</t>
  </si>
  <si>
    <t>水冷ヒートポンプチラー-40.0kW超80.0kW以下成績係数（COP）</t>
  </si>
  <si>
    <t>S-005990</t>
  </si>
  <si>
    <t>水冷ヒートポンプチラー-80.0kW超118.0kW以下成績係数（COP）</t>
  </si>
  <si>
    <t>S-005991</t>
  </si>
  <si>
    <t>水冷ヒートポンプチラー-118.0kW超180.0kW以下成績係数（COP）</t>
  </si>
  <si>
    <t>S-005992</t>
  </si>
  <si>
    <t>水冷ヒートポンプチラー-180.0kW超500.0kW以下成績係数（COP）</t>
  </si>
  <si>
    <t>S-005993</t>
  </si>
  <si>
    <t>水冷ヒートポンプチラー-500.0kW超1000.0kW以下成績係数（COP）</t>
  </si>
  <si>
    <t>S-005994</t>
  </si>
  <si>
    <t>水冷ヒートポンプチラー-1000.0kW超1500.0kW以下成績係数（COP）</t>
  </si>
  <si>
    <t>S-005995</t>
  </si>
  <si>
    <t>水冷ヒートポンプチラーブライン仕様、ブライン入口温度3℃、ブライン出口温度0℃40.0kW以下成績係数（COP）</t>
  </si>
  <si>
    <t>S-005996</t>
  </si>
  <si>
    <t>水冷ヒートポンプチラーブライン仕様、ブライン入口温度3℃、ブライン出口温度0℃40.0kW超80.0kW以下成績係数（COP）</t>
  </si>
  <si>
    <t>S-005997</t>
  </si>
  <si>
    <t>水冷ヒートポンプチラーブライン仕様、ブライン入口温度3℃、ブライン出口温度0℃80.0kW超118.0kW以下成績係数（COP）</t>
  </si>
  <si>
    <t>S-005998</t>
  </si>
  <si>
    <t>水冷ヒートポンプチラーブライン仕様、ブライン入口温度3℃、ブライン出口温度0℃118.0kW超180.0kW以下成績係数（COP）</t>
  </si>
  <si>
    <t>S-005999</t>
  </si>
  <si>
    <t>水冷ヒートポンプチラーブライン仕様、ブライン入口温度3℃、ブライン出口温度0℃180.0kW超500.0kW以下成績係数（COP）</t>
  </si>
  <si>
    <t>S-006000</t>
  </si>
  <si>
    <t>水冷ヒートポンプチラーブライン仕様、ブライン入口温度3℃、ブライン出口温度0℃500.0kW超1000.0kW以下成績係数（COP）</t>
  </si>
  <si>
    <t>S-006001</t>
  </si>
  <si>
    <t>水冷ヒートポンプチラーブライン仕様、ブライン入口温度3℃、ブライン出口温度0℃1000.0kW超1500.0kW以下成績係数（COP）</t>
  </si>
  <si>
    <t>S-006002</t>
  </si>
  <si>
    <t>水冷ヒートポンプチラーブライン仕様、ブライン入口温度-3℃、ブライン出口温度-7℃40.0kW以下成績係数（COP）</t>
  </si>
  <si>
    <t>S-006003</t>
  </si>
  <si>
    <t>水冷ヒートポンプチラーブライン仕様、ブライン入口温度-3℃、ブライン出口温度-7℃40.0kW超80.0kW以下成績係数（COP）</t>
  </si>
  <si>
    <t>S-006004</t>
  </si>
  <si>
    <t>水冷ヒートポンプチラーブライン仕様、ブライン入口温度-3℃、ブライン出口温度-7℃80.0kW超118.0kW以下成績係数（COP）</t>
  </si>
  <si>
    <t>S-006005</t>
  </si>
  <si>
    <t>水冷ヒートポンプチラーブライン仕様、ブライン入口温度-3℃、ブライン出口温度-7℃118.0kW超180.0kW以下成績係数（COP）</t>
  </si>
  <si>
    <t>S-006006</t>
  </si>
  <si>
    <t>水冷ヒートポンプチラーブライン仕様、ブライン入口温度-3℃、ブライン出口温度-7℃180.0kW超500.0kW以下成績係数（COP）</t>
  </si>
  <si>
    <t>S-006007</t>
  </si>
  <si>
    <t>水冷ヒートポンプチラーブライン仕様、ブライン入口温度-3℃、ブライン出口温度-7℃500.0kW超1000.0kW以下成績係数（COP）</t>
  </si>
  <si>
    <t>S-006008</t>
  </si>
  <si>
    <t>水冷ヒートポンプチラーブライン仕様、ブライン入口温度-3℃、ブライン出口温度-7℃1000.0kW超1500.0kW以下成績係数（COP）</t>
  </si>
  <si>
    <t>S-006009</t>
  </si>
  <si>
    <t>水冷ヒートポンプチラーブライン仕様、ブライン入口温度0℃、ブライン出口温度-5℃40.0kW以下成績係数（COP）</t>
  </si>
  <si>
    <t>S-006010</t>
  </si>
  <si>
    <t>水冷ヒートポンプチラーブライン仕様、ブライン入口温度0℃、ブライン出口温度-5℃40.0kW超80.0kW以下成績係数（COP）</t>
  </si>
  <si>
    <t>S-006011</t>
  </si>
  <si>
    <t>水冷ヒートポンプチラーブライン仕様、ブライン入口温度0℃、ブライン出口温度-5℃80.0kW超118.0kW以下成績係数（COP）</t>
  </si>
  <si>
    <t>S-006012</t>
  </si>
  <si>
    <t>水冷ヒートポンプチラーブライン仕様、ブライン入口温度0℃、ブライン出口温度-5℃118.0kW超180.0kW以下成績係数（COP）</t>
  </si>
  <si>
    <t>S-006013</t>
  </si>
  <si>
    <t>水冷ヒートポンプチラーブライン仕様、ブライン入口温度0℃、ブライン出口温度-5℃180.0kW超500.0kW以下成績係数（COP）</t>
  </si>
  <si>
    <t>S-006014</t>
  </si>
  <si>
    <t>水冷ヒートポンプチラーブライン仕様、ブライン入口温度0℃、ブライン出口温度-5℃500.0kW超1000.0kW以下成績係数（COP）</t>
  </si>
  <si>
    <t>S-006015</t>
  </si>
  <si>
    <t>水冷ヒートポンプチラーブライン仕様、ブライン入口温度0℃、ブライン出口温度-5℃1000.0kW超1500.0kW以下成績係数（COP）</t>
  </si>
  <si>
    <t>S-006016</t>
  </si>
  <si>
    <t>空冷ヒートポンプチラー-60.0kW以下期間成績係数（IPLV）</t>
  </si>
  <si>
    <t>S-001883</t>
  </si>
  <si>
    <t>S-002443</t>
  </si>
  <si>
    <t>S-003298</t>
  </si>
  <si>
    <t>S-004981</t>
  </si>
  <si>
    <t>空冷ヒートポンプチラー-60.0kW超90.0kW以下期間成績係数（IPLV）</t>
  </si>
  <si>
    <t>S-006022</t>
  </si>
  <si>
    <t>空冷ヒートポンプチラー-90.0kW超120.0kW以下期間成績係数（IPLV）</t>
  </si>
  <si>
    <t>S-006023</t>
  </si>
  <si>
    <t>空冷ヒートポンプチラー-120.0kW超160.0kW以下期間成績係数（IPLV）</t>
  </si>
  <si>
    <t>S-006024</t>
  </si>
  <si>
    <t>空冷ヒートポンプチラー-160.0kW超期間成績係数（IPLV）</t>
  </si>
  <si>
    <t>S-001887</t>
  </si>
  <si>
    <t>S-002454</t>
  </si>
  <si>
    <t>S-003306</t>
  </si>
  <si>
    <t>S-004642</t>
  </si>
  <si>
    <t>空冷ヒートポンプチラー-60.0kW以下成績係数（COP）</t>
  </si>
  <si>
    <t>S-006026</t>
  </si>
  <si>
    <t>空冷ヒートポンプチラー-60.0kW超90.0kW以下成績係数（COP）</t>
  </si>
  <si>
    <t>S-006027</t>
  </si>
  <si>
    <t>空冷ヒートポンプチラー-90.0kW超120.0kW以下成績係数（COP）</t>
  </si>
  <si>
    <t>S-006028</t>
  </si>
  <si>
    <t>空冷ヒートポンプチラー-120.0kW超160.0kW以下成績係数（COP）</t>
  </si>
  <si>
    <t>S-006029</t>
  </si>
  <si>
    <t>空冷ヒートポンプチラー-160.0kW超成績係数（COP）</t>
  </si>
  <si>
    <t>S-006030</t>
  </si>
  <si>
    <t>空冷ヒートポンプチラー出口温度60℃60.0kW以下成績係数（COP）</t>
  </si>
  <si>
    <t>S-006031</t>
  </si>
  <si>
    <t>空冷ヒートポンプチラー出口温度60℃60.0kW超90.0kW以下成績係数（COP）</t>
  </si>
  <si>
    <t>S-006032</t>
  </si>
  <si>
    <t>空冷ヒートポンプチラー出口温度60℃90.0kW超120.0kW以下成績係数（COP）</t>
  </si>
  <si>
    <t>S-006033</t>
  </si>
  <si>
    <t>空冷ヒートポンプチラー出口温度60℃120.0kW超160.0kW以下成績係数（COP）</t>
  </si>
  <si>
    <t>S-006034</t>
  </si>
  <si>
    <t>空冷ヒートポンプチラー出口温度60℃160.0kW超成績係数（COP）</t>
  </si>
  <si>
    <t>S-006035</t>
  </si>
  <si>
    <t>空冷ヒートポンプチラーブライン仕様、ブライン入口温度0℃、ブライン出口温度-5℃60.0kW以下成績係数（COP）</t>
  </si>
  <si>
    <t>S-006036</t>
  </si>
  <si>
    <t>空冷ヒートポンプチラーブライン仕様、ブライン入口温度0℃、ブライン出口温度-5℃60.0kW超90.0kW以下成績係数（COP）</t>
  </si>
  <si>
    <t>S-006037</t>
  </si>
  <si>
    <t>空冷ヒートポンプチラーブライン仕様、ブライン入口温度0℃、ブライン出口温度-5℃90.0kW超120.0kW以下成績係数（COP）</t>
  </si>
  <si>
    <t>S-006038</t>
  </si>
  <si>
    <t>空冷ヒートポンプチラーブライン仕様、ブライン入口温度0℃、ブライン出口温度-5℃120.0kW超160.0kW以下成績係数（COP）</t>
  </si>
  <si>
    <t>S-006039</t>
  </si>
  <si>
    <t>空冷ヒートポンプチラーブライン仕様、ブライン入口温度0℃、ブライン出口温度-5℃160.0kW超成績係数（COP）</t>
  </si>
  <si>
    <t>S-006040</t>
  </si>
  <si>
    <t>空冷ヒートポンプチラーブライン仕様、ブライン入口温度0℃、ブライン出口温度-5℃、散水式60.0kW以下成績係数（COP）</t>
  </si>
  <si>
    <t>S-006041</t>
  </si>
  <si>
    <t>空冷ヒートポンプチラーブライン仕様、ブライン入口温度0℃、ブライン出口温度-5℃、散水式60.0kW超90.0kW以下成績係数（COP）</t>
  </si>
  <si>
    <t>S-006042</t>
  </si>
  <si>
    <t>空冷ヒートポンプチラーブライン仕様、ブライン入口温度0℃、ブライン出口温度-5℃、散水式90.0kW超120.0kW以下成績係数（COP）</t>
  </si>
  <si>
    <t>S-006043</t>
  </si>
  <si>
    <t>空冷ヒートポンプチラーブライン仕様、ブライン入口温度0℃、ブライン出口温度-5℃、散水式120.0kW超160.0kW以下成績係数（COP）</t>
  </si>
  <si>
    <t>S-006044</t>
  </si>
  <si>
    <t>空冷ヒートポンプチラーブライン仕様、ブライン入口温度0℃、ブライン出口温度-5℃、散水式160.0kW超成績係数（COP）</t>
  </si>
  <si>
    <t>S-006045</t>
  </si>
  <si>
    <t>空冷ヒートポンプチラーブライン仕様、ブライン入口温度-2℃、ブライン出口温度-5℃60.0kW以下成績係数（COP）</t>
  </si>
  <si>
    <t>S-006046</t>
  </si>
  <si>
    <t>空冷ヒートポンプチラーブライン仕様、ブライン入口温度-2℃、ブライン出口温度-5℃60.0kW超90.0kW以下成績係数（COP）</t>
  </si>
  <si>
    <t>S-006047</t>
  </si>
  <si>
    <t>空冷ヒートポンプチラーブライン仕様、ブライン入口温度-2℃、ブライン出口温度-5℃90.0kW超120.0kW以下成績係数（COP）</t>
  </si>
  <si>
    <t>S-006048</t>
  </si>
  <si>
    <t>空冷ヒートポンプチラーブライン仕様、ブライン入口温度-2℃、ブライン出口温度-5℃120.0kW超160.0kW以下成績係数（COP）</t>
  </si>
  <si>
    <t>S-006049</t>
  </si>
  <si>
    <t>空冷ヒートポンプチラーブライン仕様、ブライン入口温度-2℃、ブライン出口温度-5℃160.0kW超成績係数（COP）</t>
  </si>
  <si>
    <t>S-006050</t>
  </si>
  <si>
    <t>空冷ヒートポンプチラーブライン仕様、ブライン入口温度3℃、ブライン出口温度0℃60.0kW以下成績係数（COP）</t>
  </si>
  <si>
    <t>S-006051</t>
  </si>
  <si>
    <t>空冷ヒートポンプチラーブライン仕様、ブライン入口温度3℃、ブライン出口温度0℃60.0kW超90.0kW以下成績係数（COP）</t>
  </si>
  <si>
    <t>S-006052</t>
  </si>
  <si>
    <t>空冷ヒートポンプチラーブライン仕様、ブライン入口温度3℃、ブライン出口温度0℃90.0kW超120.0kW以下成績係数（COP）</t>
  </si>
  <si>
    <t>S-006053</t>
  </si>
  <si>
    <t>空冷ヒートポンプチラーブライン仕様、ブライン入口温度3℃、ブライン出口温度0℃120.0kW超160.0kW以下成績係数（COP）</t>
  </si>
  <si>
    <t>S-006054</t>
  </si>
  <si>
    <t>空冷ヒートポンプチラーブライン仕様、ブライン入口温度3℃、ブライン出口温度0℃160.0kW超成績係数（COP）</t>
  </si>
  <si>
    <t>S-006055</t>
  </si>
  <si>
    <t>空冷ヒートポンプチラーブライン仕様、ブライン入口温度-3℃、ブライン出口温度-7℃60.0kW以下成績係数（COP）</t>
  </si>
  <si>
    <t>S-006056</t>
  </si>
  <si>
    <t>空冷ヒートポンプチラーブライン仕様、ブライン入口温度-3℃、ブライン出口温度-7℃60.0kW超90.0kW以下成績係数（COP）</t>
  </si>
  <si>
    <t>S-006057</t>
  </si>
  <si>
    <t>空冷ヒートポンプチラーブライン仕様、ブライン入口温度-3℃、ブライン出口温度-7℃90.0kW超120.0kW以下成績係数（COP）</t>
  </si>
  <si>
    <t>S-006058</t>
  </si>
  <si>
    <t>空冷ヒートポンプチラーブライン仕様、ブライン入口温度-3℃、ブライン出口温度-7℃120.0kW超160.0kW以下成績係数（COP）</t>
  </si>
  <si>
    <t>S-006059</t>
  </si>
  <si>
    <t>空冷ヒートポンプチラーブライン仕様、ブライン入口温度-3℃、ブライン出口温度-7℃160.0kW超成績係数（COP）</t>
  </si>
  <si>
    <t>S-006060</t>
  </si>
  <si>
    <t>空冷ヒートポンプチラー寒冷地仕様60.0kW以下期間成績係数（IPLV）</t>
  </si>
  <si>
    <t>S-006061</t>
  </si>
  <si>
    <t>空冷ヒートポンプチラー寒冷地仕様60.0kW超90.0kW以下期間成績係数（IPLV）</t>
  </si>
  <si>
    <t>S-006062</t>
  </si>
  <si>
    <t>空冷ヒートポンプチラー寒冷地仕様90.0kW超120.0kW以下期間成績係数（IPLV）</t>
  </si>
  <si>
    <t>S-006063</t>
  </si>
  <si>
    <t>空冷ヒートポンプチラー寒冷地仕様120.0kW超160.0kW以下期間成績係数（IPLV）</t>
  </si>
  <si>
    <t>S-006064</t>
  </si>
  <si>
    <t>空冷ヒートポンプチラー寒冷地仕様160.0kW超期間成績係数（IPLV）</t>
  </si>
  <si>
    <t>S-006065</t>
  </si>
  <si>
    <t>空冷ヒートポンプチラー寒冷地仕様60.0kW以下成績係数（COP）</t>
  </si>
  <si>
    <t>S-006066</t>
  </si>
  <si>
    <t>空冷ヒートポンプチラー寒冷地仕様60.0kW超90.0kW以下成績係数（COP）</t>
  </si>
  <si>
    <t>S-006067</t>
  </si>
  <si>
    <t>空冷ヒートポンプチラー寒冷地仕様90.0kW超120.0kW以下成績係数（COP）</t>
  </si>
  <si>
    <t>S-006068</t>
  </si>
  <si>
    <t>空冷ヒートポンプチラー寒冷地仕様120.0kW超160.0kW以下成績係数（COP）</t>
  </si>
  <si>
    <t>S-006069</t>
  </si>
  <si>
    <t>空冷ヒートポンプチラー寒冷地仕様160.0kW超成績係数（COP）</t>
  </si>
  <si>
    <t>S-006070</t>
  </si>
  <si>
    <t>空冷ヒートポンプチラー出口温度60℃　寒冷地仕様60.0kW以下成績係数（COP）</t>
  </si>
  <si>
    <t>S-006071</t>
  </si>
  <si>
    <t>空冷ヒートポンプチラー出口温度60℃　寒冷地仕様60.0kW超90.0kW以下成績係数（COP）</t>
  </si>
  <si>
    <t>S-006072</t>
  </si>
  <si>
    <t>空冷ヒートポンプチラー出口温度60℃　寒冷地仕様90.0kW超120.0kW以下成績係数（COP）</t>
  </si>
  <si>
    <t>S-006073</t>
  </si>
  <si>
    <t>空冷ヒートポンプチラー出口温度60℃　寒冷地仕様120.0kW超160.0kW以下成績係数（COP）</t>
  </si>
  <si>
    <t>S-006074</t>
  </si>
  <si>
    <t>空冷ヒートポンプチラー出口温度60℃　寒冷地仕様160.0kW超成績係数（COP）</t>
  </si>
  <si>
    <t>S-006075</t>
  </si>
  <si>
    <t>空冷ヒートポンプチラー寒冷地仕様、散水式60.0kW以下期間成績係数（IPLV）</t>
  </si>
  <si>
    <t>S-006076</t>
  </si>
  <si>
    <t>空冷ヒートポンプチラー寒冷地仕様、散水式60.0kW超90.0kW以下期間成績係数（IPLV）</t>
  </si>
  <si>
    <t>S-006077</t>
  </si>
  <si>
    <t>空冷ヒートポンプチラー寒冷地仕様、散水式90.0kW超120.0kW以下期間成績係数（IPLV）</t>
  </si>
  <si>
    <t>S-006078</t>
  </si>
  <si>
    <t>空冷ヒートポンプチラー寒冷地仕様、散水式120.0kW超160.0kW以下期間成績係数（IPLV）</t>
  </si>
  <si>
    <t>S-006079</t>
  </si>
  <si>
    <t>空冷ヒートポンプチラー寒冷地仕様、散水式160.0kW超期間成績係数（IPLV）</t>
  </si>
  <si>
    <t>S-006080</t>
  </si>
  <si>
    <t>空冷ヒートポンプチラー寒冷地仕様、散水式60.0kW以下成績係数（COP）</t>
  </si>
  <si>
    <t>S-006081</t>
  </si>
  <si>
    <t>空冷ヒートポンプチラー寒冷地仕様、散水式60.0kW超90.0kW以下成績係数（COP）</t>
  </si>
  <si>
    <t>S-006082</t>
  </si>
  <si>
    <t>空冷ヒートポンプチラー寒冷地仕様、散水式90.0kW超120.0kW以下成績係数（COP）</t>
  </si>
  <si>
    <t>S-006083</t>
  </si>
  <si>
    <t>空冷ヒートポンプチラー寒冷地仕様、散水式120.0kW超160.0kW以下成績係数（COP）</t>
  </si>
  <si>
    <t>S-006084</t>
  </si>
  <si>
    <t>空冷ヒートポンプチラー寒冷地仕様、散水式160.0kW超成績係数（COP）</t>
  </si>
  <si>
    <t>S-006085</t>
  </si>
  <si>
    <t>空冷ヒートポンプチラー散水式60.0kW以下期間成績係数（IPLV）</t>
  </si>
  <si>
    <t>S-006086</t>
  </si>
  <si>
    <t>空冷ヒートポンプチラー散水式60.0kW超90.0kW以下期間成績係数（IPLV）</t>
  </si>
  <si>
    <t>S-006087</t>
  </si>
  <si>
    <t>空冷ヒートポンプチラー散水式90.0kW超120.0kW以下期間成績係数（IPLV）</t>
  </si>
  <si>
    <t>S-006088</t>
  </si>
  <si>
    <t>空冷ヒートポンプチラー散水式120.0kW超160.0kW以下期間成績係数（IPLV）</t>
  </si>
  <si>
    <t>S-006089</t>
  </si>
  <si>
    <t>空冷ヒートポンプチラー散水式160.0kW超期間成績係数（IPLV）</t>
  </si>
  <si>
    <t>S-006090</t>
  </si>
  <si>
    <t>空冷ヒートポンプチラー散水式60.0kW以下成績係数（COP）</t>
  </si>
  <si>
    <t>S-006091</t>
  </si>
  <si>
    <t>空冷ヒートポンプチラー散水式60.0kW超90.0kW以下成績係数（COP）</t>
  </si>
  <si>
    <t>S-006092</t>
  </si>
  <si>
    <t>空冷ヒートポンプチラー散水式90.0kW超120.0kW以下成績係数（COP）</t>
  </si>
  <si>
    <t>S-006093</t>
  </si>
  <si>
    <t>空冷ヒートポンプチラー散水式120.0kW超160.0kW以下成績係数（COP）</t>
  </si>
  <si>
    <t>S-006094</t>
  </si>
  <si>
    <t>空冷ヒートポンプチラー散水式160.0kW超成績係数（COP）</t>
  </si>
  <si>
    <t>S-006095</t>
  </si>
  <si>
    <t>空冷ヒートポンプチラー散水式、冷水出入口温度差7℃60.0kW以下期間成績係数（IPLV）</t>
  </si>
  <si>
    <t>S-006096</t>
  </si>
  <si>
    <t>空冷ヒートポンプチラー散水式、冷水出入口温度差7℃60.0kW超 90.0kW以下期間成績係数（IPLV）</t>
  </si>
  <si>
    <t>S-006097</t>
  </si>
  <si>
    <t>空冷ヒートポンプチラー散水式、冷水出入口温度差7℃90.0kW超 120.0kW以下期間成績係数（IPLV）</t>
  </si>
  <si>
    <t>S-006098</t>
  </si>
  <si>
    <t>空冷ヒートポンプチラー散水式、冷水出入口温度差7℃120.0kW超 160.0kW以下期間成績係数（IPLV）</t>
  </si>
  <si>
    <t>S-006099</t>
  </si>
  <si>
    <t>空冷ヒートポンプチラー散水式、冷水出入口温度差7℃160.0kW超期間成績係数（IPLV）</t>
  </si>
  <si>
    <t>S-006100</t>
  </si>
  <si>
    <t>空冷ヒートポンプチラー散水式、冷水出入口温度差7℃60.0kW以下成績係数（COP）</t>
  </si>
  <si>
    <t>S-006101</t>
  </si>
  <si>
    <t>空冷ヒートポンプチラー散水式、冷水出入口温度差7℃60.0kW超 90.0kW以下成績係数（COP）</t>
  </si>
  <si>
    <t>S-006102</t>
  </si>
  <si>
    <t>空冷ヒートポンプチラー散水式、冷水出入口温度差7℃90.0kW超 120.0kW以下成績係数（COP）</t>
  </si>
  <si>
    <t>S-006103</t>
  </si>
  <si>
    <t>空冷ヒートポンプチラー散水式、冷水出入口温度差7℃120.0kW超 160.0kW以下成績係数（COP）</t>
  </si>
  <si>
    <t>S-006104</t>
  </si>
  <si>
    <t>空冷ヒートポンプチラー散水式、冷水出入口温度差7℃160.0kW超成績係数（COP）</t>
  </si>
  <si>
    <t>S-006105</t>
  </si>
  <si>
    <t>空冷ヒートポンプチラー冷水出入口温度差7℃60.0kW以下期間成績係数（IPLV）</t>
  </si>
  <si>
    <t>S-006106</t>
  </si>
  <si>
    <t>空冷ヒートポンプチラー冷水出入口温度差7℃60.0kW超90.0kW以下期間成績係数（IPLV）</t>
  </si>
  <si>
    <t>S-006107</t>
  </si>
  <si>
    <t>空冷ヒートポンプチラー冷水出入口温度差7℃90.0kW超120.0kW以下期間成績係数（IPLV）</t>
  </si>
  <si>
    <t>S-006108</t>
  </si>
  <si>
    <t>空冷ヒートポンプチラー冷水出入口温度差7℃120.0kW超160.0kW以下期間成績係数（IPLV）</t>
  </si>
  <si>
    <t>S-006109</t>
  </si>
  <si>
    <t>空冷ヒートポンプチラー冷水出入口温度差7℃160.0kW超期間成績係数（IPLV）</t>
  </si>
  <si>
    <t>S-006110</t>
  </si>
  <si>
    <t>空冷ヒートポンプチラー冷水出入口温度差7℃60.0kW以下成績係数（COP）</t>
  </si>
  <si>
    <t>S-006111</t>
  </si>
  <si>
    <t>空冷ヒートポンプチラー冷水出入口温度差7℃60.0kW超90.0kW以下成績係数（COP）</t>
  </si>
  <si>
    <t>S-006112</t>
  </si>
  <si>
    <t>空冷ヒートポンプチラー冷水出入口温度差7℃90.0kW超120.0kW以下成績係数（COP）</t>
  </si>
  <si>
    <t>S-006113</t>
  </si>
  <si>
    <t>空冷ヒートポンプチラー冷水出入口温度差7℃120.0kW超160.0kW以下成績係数（COP）</t>
  </si>
  <si>
    <t>S-006114</t>
  </si>
  <si>
    <t>空冷ヒートポンプチラー冷水出入口温度差7℃160.0kW超成績係数（COP）</t>
  </si>
  <si>
    <t>S-006115</t>
  </si>
  <si>
    <t>空冷ヒートポンプチラー冷房専用60.0kW以下期間成績係数（IPLV）</t>
  </si>
  <si>
    <t>S-001747</t>
  </si>
  <si>
    <t>S-002468</t>
  </si>
  <si>
    <t>S-003411</t>
  </si>
  <si>
    <t>S-004864</t>
  </si>
  <si>
    <t>空冷ヒートポンプチラー冷房専用60.0kW超90.0kW以下期間成績係数（IPLV）</t>
  </si>
  <si>
    <t>S-006121</t>
  </si>
  <si>
    <t>空冷ヒートポンプチラー冷房専用90.0kW超120.0kW以下期間成績係数（IPLV）</t>
  </si>
  <si>
    <t>S-006122</t>
  </si>
  <si>
    <t>空冷ヒートポンプチラー冷房専用120.0kW超160.0kW以下期間成績係数（IPLV）</t>
  </si>
  <si>
    <t>S-006123</t>
  </si>
  <si>
    <t>空冷ヒートポンプチラー冷房専用160.0kW超期間成績係数（IPLV）</t>
  </si>
  <si>
    <t>S-001751</t>
  </si>
  <si>
    <t>S-002471</t>
  </si>
  <si>
    <t>S-003416</t>
  </si>
  <si>
    <t>S-004868</t>
  </si>
  <si>
    <t>空冷ヒートポンプチラー冷房専用60.0kW以下成績係数（COP）</t>
  </si>
  <si>
    <t>S-006125</t>
  </si>
  <si>
    <t>空冷ヒートポンプチラー冷房専用60.0kW超90.0kW以下成績係数（COP）</t>
  </si>
  <si>
    <t>S-006126</t>
  </si>
  <si>
    <t>空冷ヒートポンプチラー冷房専用90.0kW超120.0kW以下成績係数（COP）</t>
  </si>
  <si>
    <t>S-006127</t>
  </si>
  <si>
    <t>空冷ヒートポンプチラー冷房専用120.0kW超160.0kW以下成績係数（COP）</t>
  </si>
  <si>
    <t>S-006128</t>
  </si>
  <si>
    <t>空冷ヒートポンプチラー冷房専用160.0kW超成績係数（COP）</t>
  </si>
  <si>
    <t>S-006129</t>
  </si>
  <si>
    <t>空冷ヒートポンプチラー冷房専用、ブライン仕様、ブライン入口温度-2℃、ブライン出口温度-5℃60.0kW以下成績係数（COP）</t>
  </si>
  <si>
    <t>S-006130</t>
  </si>
  <si>
    <t>空冷ヒートポンプチラー冷房専用、ブライン仕様、ブライン入口温度-2℃、ブライン出口温度-5℃60.0kW超90.0kW以下成績係数（COP）</t>
  </si>
  <si>
    <t>S-006131</t>
  </si>
  <si>
    <t>空冷ヒートポンプチラー冷房専用、ブライン仕様、ブライン入口温度-2℃、ブライン出口温度-5℃90.0kW超120.0kW以下成績係数（COP）</t>
  </si>
  <si>
    <t>S-006132</t>
  </si>
  <si>
    <t>空冷ヒートポンプチラー冷房専用、ブライン仕様、ブライン入口温度-2℃、ブライン出口温度-5℃120.0kW超160.0kW以下成績係数（COP）</t>
  </si>
  <si>
    <t>S-006133</t>
  </si>
  <si>
    <t>空冷ヒートポンプチラー冷房専用、ブライン仕様、ブライン入口温度-2℃、ブライン出口温度-5℃160.0kW超成績係数（COP）</t>
  </si>
  <si>
    <t>S-006134</t>
  </si>
  <si>
    <t>空冷ヒートポンプチラー冷房専用、散水式60.0kW以下期間成績係数（IPLV）</t>
  </si>
  <si>
    <t>S-006135</t>
  </si>
  <si>
    <t>空冷ヒートポンプチラー冷房専用、散水式60.0kW超90.0kW以下期間成績係数（IPLV）</t>
  </si>
  <si>
    <t>S-006136</t>
  </si>
  <si>
    <t>空冷ヒートポンプチラー冷房専用、散水式90.0kW超120.0kW以下期間成績係数（IPLV）</t>
  </si>
  <si>
    <t>S-006137</t>
  </si>
  <si>
    <t>空冷ヒートポンプチラー冷房専用、散水式120.0kW超160.0kW以下期間成績係数（IPLV）</t>
  </si>
  <si>
    <t>S-006138</t>
  </si>
  <si>
    <t>空冷ヒートポンプチラー冷房専用、散水式160.0kW超期間成績係数（IPLV）</t>
  </si>
  <si>
    <t>S-006139</t>
  </si>
  <si>
    <t>空冷ヒートポンプチラー冷房専用、散水式60.0kW以下成績係数（COP）</t>
  </si>
  <si>
    <t>S-006140</t>
  </si>
  <si>
    <t>空冷ヒートポンプチラー冷房専用、散水式60.0kW超90.0kW以下成績係数（COP）</t>
  </si>
  <si>
    <t>S-006141</t>
  </si>
  <si>
    <t>空冷ヒートポンプチラー冷房専用、散水式90.0kW超120.0kW以下成績係数（COP）</t>
  </si>
  <si>
    <t>S-006142</t>
  </si>
  <si>
    <t>空冷ヒートポンプチラー冷房専用、散水式120.0kW超160.0kW以下成績係数（COP）</t>
  </si>
  <si>
    <t>S-006143</t>
  </si>
  <si>
    <t>空冷ヒートポンプチラー冷房専用、散水式160.0kW超成績係数（COP）</t>
  </si>
  <si>
    <t>S-006144</t>
  </si>
  <si>
    <t>空冷ヒートポンプチラー冷房専用、冷水出入口温度差7℃60.0kW以下期間成績係数（IPLV）</t>
  </si>
  <si>
    <t>S-006145</t>
  </si>
  <si>
    <t>空冷ヒートポンプチラー冷房専用、冷水出入口温度差7℃60.0kW超90.0kW以下期間成績係数（IPLV）</t>
  </si>
  <si>
    <t>S-006146</t>
  </si>
  <si>
    <t>空冷ヒートポンプチラー冷房専用、冷水出入口温度差7℃90.0kW超120.0kW以下期間成績係数（IPLV）</t>
  </si>
  <si>
    <t>S-006147</t>
  </si>
  <si>
    <t>空冷ヒートポンプチラー冷房専用、冷水出入口温度差7℃120.0kW超160.0kW以下期間成績係数（IPLV）</t>
  </si>
  <si>
    <t>S-006148</t>
  </si>
  <si>
    <t>空冷ヒートポンプチラー冷房専用、冷水出入口温度差7℃160.0kW超期間成績係数（IPLV）</t>
  </si>
  <si>
    <t>S-006149</t>
  </si>
  <si>
    <t>空冷ヒートポンプチラー冷房専用、冷水出入口温度差7℃60.0kW以下成績係数（COP）</t>
  </si>
  <si>
    <t>S-006150</t>
  </si>
  <si>
    <t>空冷ヒートポンプチラー冷房専用、冷水出入口温度差7℃60.0kW超90.0kW以下成績係数（COP）</t>
  </si>
  <si>
    <t>S-006151</t>
  </si>
  <si>
    <t>空冷ヒートポンプチラー冷房専用、冷水出入口温度差7℃90.0kW超120.0kW以下成績係数（COP）</t>
  </si>
  <si>
    <t>S-006152</t>
  </si>
  <si>
    <t>空冷ヒートポンプチラー冷房専用、冷水出入口温度差7℃120.0kW超160.0kW以下成績係数（COP）</t>
  </si>
  <si>
    <t>S-006153</t>
  </si>
  <si>
    <t>空冷ヒートポンプチラー冷房専用、冷水出入口温度差7℃160.0kW超成績係数（COP）</t>
  </si>
  <si>
    <t>S-006154</t>
  </si>
  <si>
    <t>空冷ヒートポンプチラー冷房専用、冷水出入口温度差7℃、散水式60.0kW以下期間成績係数（IPLV）</t>
  </si>
  <si>
    <t>S-006155</t>
  </si>
  <si>
    <t>空冷ヒートポンプチラー冷房専用、冷水出入口温度差7℃、散水式60.0kW超90.0kW以下期間成績係数（IPLV）</t>
  </si>
  <si>
    <t>S-006156</t>
  </si>
  <si>
    <t>空冷ヒートポンプチラー冷房専用、冷水出入口温度差7℃、散水式90.0kW超120.0kW以下期間成績係数（IPLV）</t>
  </si>
  <si>
    <t>S-006157</t>
  </si>
  <si>
    <t>空冷ヒートポンプチラー冷房専用、冷水出入口温度差7℃、散水式120.0kW超160.0kW以下期間成績係数（IPLV）</t>
  </si>
  <si>
    <t>S-006158</t>
  </si>
  <si>
    <t>空冷ヒートポンプチラー冷房専用、冷水出入口温度差7℃、散水式160.0kW超期間成績係数（IPLV）</t>
  </si>
  <si>
    <t>S-006159</t>
  </si>
  <si>
    <t>空冷ヒートポンプチラー冷房専用、冷水出入口温度差7℃、散水式60.0kW以下成績係数（COP）</t>
  </si>
  <si>
    <t>S-006160</t>
  </si>
  <si>
    <t>空冷ヒートポンプチラー冷房専用、冷水出入口温度差7℃、散水式60.0kW超90.0kW以下成績係数（COP）</t>
  </si>
  <si>
    <t>S-006161</t>
  </si>
  <si>
    <t>空冷ヒートポンプチラー冷房専用、冷水出入口温度差7℃、散水式90.0kW超120.0kW以下成績係数（COP）</t>
  </si>
  <si>
    <t>S-006162</t>
  </si>
  <si>
    <t>空冷ヒートポンプチラー冷房専用、冷水出入口温度差7℃、散水式120.0kW超160.0kW以下成績係数（COP）</t>
  </si>
  <si>
    <t>S-006163</t>
  </si>
  <si>
    <t>空冷ヒートポンプチラー冷房専用、冷水出入口温度差7℃、散水式160.0kW超成績係数（COP）</t>
  </si>
  <si>
    <t>S-006164</t>
  </si>
  <si>
    <t>氷蓄熱ユニット-1000kWｈ以下日量成績係数</t>
  </si>
  <si>
    <t>S-006165</t>
  </si>
  <si>
    <t>氷蓄熱ユニット-1000kWｈ超2000kWh以下日量成績係数</t>
  </si>
  <si>
    <t>S-006166</t>
  </si>
  <si>
    <t>氷蓄熱ユニット-2000kWh超3000kWh以下日量成績係数</t>
  </si>
  <si>
    <t>S-006167</t>
  </si>
  <si>
    <t>氷蓄熱ユニット-3000kWh超4000kWh以下日量成績係数</t>
  </si>
  <si>
    <t>S-006168</t>
  </si>
  <si>
    <t>氷蓄熱ユニット-4000kWh超5000kWh以下日量成績係数</t>
  </si>
  <si>
    <t>S-006169</t>
  </si>
  <si>
    <t>氷蓄熱ユニット-5000kWh超日量成績係数</t>
  </si>
  <si>
    <t>S-006170</t>
  </si>
  <si>
    <t>間接気化式冷却器-14.0kW以下成績係数（COP）</t>
  </si>
  <si>
    <t>S-006171</t>
  </si>
  <si>
    <t>間接気化式冷却器-14.0kW超16.0kW以下成績係数（COP）</t>
  </si>
  <si>
    <t>S-006172</t>
  </si>
  <si>
    <t>間接気化式冷却器-16.0kW超22.4kW以下成績係数（COP）</t>
  </si>
  <si>
    <t>S-006173</t>
  </si>
  <si>
    <t>間接気化式冷却器-22.4kW超28.0kW以下成績係数（COP）</t>
  </si>
  <si>
    <t>S-006174</t>
  </si>
  <si>
    <t>間接気化式冷却器-28.0kW超33.5kW以下成績係数（COP）</t>
  </si>
  <si>
    <t>S-006175</t>
  </si>
  <si>
    <t>間接気化式冷却器-33.5kW超40.0kW以下成績係数（COP）</t>
  </si>
  <si>
    <t>S-006176</t>
  </si>
  <si>
    <t>間接気化式冷却器-40.0kW超60.0kW以下成績係数（COP）</t>
  </si>
  <si>
    <t>S-006177</t>
  </si>
  <si>
    <t>間接気化式冷却器-60.0kW超80.0kW以下成績係数（COP）</t>
  </si>
  <si>
    <t>S-006178</t>
  </si>
  <si>
    <t>間接気化式冷却器-80.0kW超100.0kW以下成績係数（COP）</t>
  </si>
  <si>
    <t>S-006179</t>
  </si>
  <si>
    <t>間接気化式冷却器-100.0kW超120.0kW以下成績係数（COP）</t>
  </si>
  <si>
    <t>S-006180</t>
  </si>
  <si>
    <t>間接気化式冷却器-120.0kW超140.0kW以下成績係数（COP）</t>
  </si>
  <si>
    <t>S-006181</t>
  </si>
  <si>
    <t>間接気化式冷却器-140.0kW超160.0kW以下成績係数（COP）</t>
  </si>
  <si>
    <t>S-006182</t>
  </si>
  <si>
    <t>間接気化式冷却器-160.0kW超200.0kW以下成績係数（COP）</t>
  </si>
  <si>
    <t>S-006183</t>
  </si>
  <si>
    <t>間接気化式冷却器-200.0kW超240.0kW以下成績係数（COP）</t>
  </si>
  <si>
    <t>S-006184</t>
  </si>
  <si>
    <t>間接気化式冷却器-240.0kW超280.0kW以下成績係数（COP）</t>
  </si>
  <si>
    <t>S-006185</t>
  </si>
  <si>
    <t>間接気化式冷却器分流型14.0kW以下成績係数（COP）</t>
  </si>
  <si>
    <t>S-006186</t>
  </si>
  <si>
    <t>間接気化式冷却器分流型14.0kW超16.0kW以下成績係数（COP）</t>
  </si>
  <si>
    <t>S-006187</t>
  </si>
  <si>
    <t>間接気化式冷却器分流型16.0kW超22.4kW以下成績係数（COP）</t>
  </si>
  <si>
    <t>S-006188</t>
  </si>
  <si>
    <t>間接気化式冷却器分流型22.4kW超28.0kW以下成績係数（COP）</t>
  </si>
  <si>
    <t>S-006189</t>
  </si>
  <si>
    <t>間接気化式冷却器分流型28.0kW超33.5kW以下成績係数（COP）</t>
  </si>
  <si>
    <t>S-006190</t>
  </si>
  <si>
    <t>間接気化式冷却器分流型33.5kW超40.0kW以下成績係数（COP）</t>
  </si>
  <si>
    <t>S-006191</t>
  </si>
  <si>
    <t>間接気化式冷却器分流型40.0kW超60.0kW以下成績係数（COP）</t>
  </si>
  <si>
    <t>S-006192</t>
  </si>
  <si>
    <t>間接気化式冷却器分流型60.0kW超80.0kW以下成績係数（COP）</t>
  </si>
  <si>
    <t>S-006193</t>
  </si>
  <si>
    <t>間接気化式冷却器分流型80.0kW超100.0kW以下成績係数（COP）</t>
  </si>
  <si>
    <t>S-006194</t>
  </si>
  <si>
    <t>間接気化式冷却器分流型100.0kW超120.0kW以下成績係数（COP）</t>
  </si>
  <si>
    <t>S-006195</t>
  </si>
  <si>
    <t>間接気化式冷却器分流型120.0kW超140.0kW以下成績係数（COP）</t>
  </si>
  <si>
    <t>S-006196</t>
  </si>
  <si>
    <t>間接気化式冷却器分流型140.0kW超160.0kW以下成績係数（COP）</t>
  </si>
  <si>
    <t>S-006197</t>
  </si>
  <si>
    <t>間接気化式冷却器分流型160.0kW超200.0kW以下成績係数（COP）</t>
  </si>
  <si>
    <t>S-006198</t>
  </si>
  <si>
    <t>S-006199</t>
  </si>
  <si>
    <t>S-006200</t>
  </si>
  <si>
    <t>S-006201</t>
  </si>
  <si>
    <t>吸収冷温水機（二重効用）冷水入口温度12℃、冷水出口温度7℃80RT以下成績係数（COP）</t>
  </si>
  <si>
    <t>S-006202</t>
  </si>
  <si>
    <t>吸収冷温水機（二重効用）冷水入口温度12℃、冷水出口温度7℃80RT超1000RT以下成績係数（COP）</t>
  </si>
  <si>
    <t>S-006203</t>
  </si>
  <si>
    <t>吸収冷温水機（二重効用）冷水入口温度12℃、冷水出口温度7℃1000RT超成績係数（COP）</t>
  </si>
  <si>
    <t>S-006204</t>
  </si>
  <si>
    <t>吸収冷温水機（三重効用）/廃熱投入型吸収冷温水機（三重効用）冷水入口温度12℃、冷水出口温度7℃-成績係数（COP）</t>
  </si>
  <si>
    <t>S-006205</t>
  </si>
  <si>
    <t>S-006206</t>
  </si>
  <si>
    <t>S-006207</t>
  </si>
  <si>
    <t>S-006208</t>
  </si>
  <si>
    <t>一重二重併用形吸収冷温水機冷水入口温度12℃、冷水出口温度7℃80RT以下成績係数（COP）</t>
  </si>
  <si>
    <t>S-006209</t>
  </si>
  <si>
    <t>一重二重併用形吸収冷温水機冷水入口温度12℃、冷水出口温度7℃80RT超1000RT以下成績係数（COP）</t>
  </si>
  <si>
    <t>S-006210</t>
  </si>
  <si>
    <t>一重二重併用形吸収冷温水機冷水入口温度12℃、冷水出口温度7℃1000RT超成績係数（COP）</t>
  </si>
  <si>
    <t>S-006211</t>
  </si>
  <si>
    <t>木質ペレット直焚き吸収冷温水機（二重効用）-80RT以下成績係数（COP）</t>
  </si>
  <si>
    <t>S-006212</t>
  </si>
  <si>
    <t>木質ペレット直焚き吸収冷温水機（二重効用）-80RT超1000RT以下成績係数（COP）</t>
  </si>
  <si>
    <t>S-006213</t>
  </si>
  <si>
    <t>木質ペレット直焚き吸収冷温水機（二重効用）-1000RT超成績係数（COP）</t>
  </si>
  <si>
    <t>S-006214</t>
  </si>
  <si>
    <t>パッシブ地中熱利用システム-6.4kW成績係数（COP）</t>
  </si>
  <si>
    <t>S-006215</t>
  </si>
  <si>
    <t>パッシブ地中熱利用システム-8.2kW成績係数（COP）</t>
  </si>
  <si>
    <t>S-006216</t>
  </si>
  <si>
    <t>パッシブ地中熱利用システム-10.9kW成績係数（COP）</t>
  </si>
  <si>
    <t>S-006217</t>
  </si>
  <si>
    <t>パッシブ地中熱利用システム-12.8kW成績係数（COP）</t>
  </si>
  <si>
    <t>S-006218</t>
  </si>
  <si>
    <t>パッシブ地中熱利用システム-21.9kW成績係数（COP）</t>
  </si>
  <si>
    <t>S-006219</t>
  </si>
  <si>
    <t>パッシブ地中熱利用システム-29.2kW成績係数（COP）</t>
  </si>
  <si>
    <t>S-006220</t>
  </si>
  <si>
    <t>パッシブ地中熱利用システム-36.5kW成績係数（COP）</t>
  </si>
  <si>
    <t>S-006221</t>
  </si>
  <si>
    <t>吸着式冷凍機熱源入口温度58℃-電力COP</t>
  </si>
  <si>
    <t>S-006222</t>
  </si>
  <si>
    <t>吸着式冷凍機熱源入口温度：68℃2.5kW以上25kW未満電力COP</t>
  </si>
  <si>
    <t>S-006223</t>
  </si>
  <si>
    <t>吸着式冷凍機熱源入口温度：68℃25kW以上50kW未満電力COP</t>
  </si>
  <si>
    <t>S-006224</t>
  </si>
  <si>
    <t>吸着式冷凍機熱源入口温度：68℃50kW以上電力COP</t>
  </si>
  <si>
    <t>S-006225</t>
  </si>
  <si>
    <t>S-006226</t>
  </si>
  <si>
    <t>S-006227</t>
  </si>
  <si>
    <t>S-006228</t>
  </si>
  <si>
    <t>S-006229</t>
  </si>
  <si>
    <t>S-006230</t>
  </si>
  <si>
    <t>S-006231</t>
  </si>
  <si>
    <t>S-006232</t>
  </si>
  <si>
    <t>S-006233</t>
  </si>
  <si>
    <t>S-006234</t>
  </si>
  <si>
    <t>S-006235</t>
  </si>
  <si>
    <t>S-006236</t>
  </si>
  <si>
    <t>S-006237</t>
  </si>
  <si>
    <t>S-006238</t>
  </si>
  <si>
    <t>S-006239</t>
  </si>
  <si>
    <t>S-006240</t>
  </si>
  <si>
    <t>S-006241</t>
  </si>
  <si>
    <t>S-006242</t>
  </si>
  <si>
    <t>S-006243</t>
  </si>
  <si>
    <t>S-006244</t>
  </si>
  <si>
    <t>S-006245</t>
  </si>
  <si>
    <t>S-006246</t>
  </si>
  <si>
    <t>S-006247</t>
  </si>
  <si>
    <t>S-006248</t>
  </si>
  <si>
    <t>S-006249</t>
  </si>
  <si>
    <t>S-006250</t>
  </si>
  <si>
    <t>S-006251</t>
  </si>
  <si>
    <t>S-006252</t>
  </si>
  <si>
    <t>S-006253</t>
  </si>
  <si>
    <t>S-006254</t>
  </si>
  <si>
    <t>S-006255</t>
  </si>
  <si>
    <t>S-006256</t>
  </si>
  <si>
    <t>S-006257</t>
  </si>
  <si>
    <t>S-006258</t>
  </si>
  <si>
    <t>S-006259</t>
  </si>
  <si>
    <t>S-006260</t>
  </si>
  <si>
    <t>S-006261</t>
  </si>
  <si>
    <t>S-006262</t>
  </si>
  <si>
    <t>S-006263</t>
  </si>
  <si>
    <t>S-006264</t>
  </si>
  <si>
    <t>S-006265</t>
  </si>
  <si>
    <t>S-006266</t>
  </si>
  <si>
    <t>S-006267</t>
  </si>
  <si>
    <t>S-006268</t>
  </si>
  <si>
    <t>S-006269</t>
  </si>
  <si>
    <t>S-006270</t>
  </si>
  <si>
    <t>S-006271</t>
  </si>
  <si>
    <t>S-006272</t>
  </si>
  <si>
    <t>S-006273</t>
  </si>
  <si>
    <t>S-006274</t>
  </si>
  <si>
    <t>S-006275</t>
  </si>
  <si>
    <t>S-006276</t>
  </si>
  <si>
    <t>S-006277</t>
  </si>
  <si>
    <t>S-006278</t>
  </si>
  <si>
    <t>S-006279</t>
  </si>
  <si>
    <t>S-006280</t>
  </si>
  <si>
    <t>S-006281</t>
  </si>
  <si>
    <t>S-006282</t>
  </si>
  <si>
    <t>S-006283</t>
  </si>
  <si>
    <t>S-006284</t>
  </si>
  <si>
    <t>S-006285</t>
  </si>
  <si>
    <t>S-006286</t>
  </si>
  <si>
    <t>S-006287</t>
  </si>
  <si>
    <t>S-006288</t>
  </si>
  <si>
    <t>S-006289</t>
  </si>
  <si>
    <t>S-006290</t>
  </si>
  <si>
    <t>S-006291</t>
  </si>
  <si>
    <t>S-006292</t>
  </si>
  <si>
    <t>S-006293</t>
  </si>
  <si>
    <t>S-006294</t>
  </si>
  <si>
    <t>S-006295</t>
  </si>
  <si>
    <t>S-006296</t>
  </si>
  <si>
    <t>S-006297</t>
  </si>
  <si>
    <t>S-006298</t>
  </si>
  <si>
    <t>S-006299</t>
  </si>
  <si>
    <t>S-006300</t>
  </si>
  <si>
    <t>S-006301</t>
  </si>
  <si>
    <t>S-006302</t>
  </si>
  <si>
    <t>S-006303</t>
  </si>
  <si>
    <t>S-006304</t>
  </si>
  <si>
    <t>S-006305</t>
  </si>
  <si>
    <t>S-006306</t>
  </si>
  <si>
    <t>S-006307</t>
  </si>
  <si>
    <t>熱風ヒートポンプ（空気熱源・一過式）</t>
  </si>
  <si>
    <t>熱風ヒートポンプ（空気熱源・一過式）--成績係数（COP）</t>
  </si>
  <si>
    <t>S-006309</t>
  </si>
  <si>
    <t>S-006310</t>
  </si>
  <si>
    <t>S-006311</t>
  </si>
  <si>
    <t>S-006312</t>
  </si>
  <si>
    <t>S-006313</t>
  </si>
  <si>
    <t>S-006314</t>
  </si>
  <si>
    <t>小</t>
  </si>
  <si>
    <t>蒸気再圧縮装置吐出圧力0.1MPaG以上0.2MPaG以下、吐出蒸気量1.0ton/h以上2.0ton/h以下、給水温度80℃-消費電力量</t>
  </si>
  <si>
    <t>S-006315</t>
  </si>
  <si>
    <t>蒸気再圧縮装置吐出圧力0.1MPaG以上0.3MPaG以下、吐出蒸気量3.0ton/h以上、給水温度80℃-消費電力量</t>
  </si>
  <si>
    <t>S-006316</t>
  </si>
  <si>
    <t>蒸気再圧縮装置吐出圧力0.4MPaG以上、吐出蒸気量1.0ton/h以上1.5ton/h以下、給水温度80℃-消費電力量</t>
  </si>
  <si>
    <t>S-006317</t>
  </si>
  <si>
    <t>密閉式ペレットストーブ--熱効率</t>
  </si>
  <si>
    <t>S-006318</t>
  </si>
  <si>
    <t>空調用ハイブリッドフィルタ-28m3/min空調機ファン動力</t>
  </si>
  <si>
    <t>S-006319</t>
  </si>
  <si>
    <t>空調用ハイブリッドフィルタ-56m3/min空調機ファン動力</t>
  </si>
  <si>
    <t>S-006320</t>
  </si>
  <si>
    <t>S-006321</t>
  </si>
  <si>
    <t>S-006322</t>
  </si>
  <si>
    <t>S-006323</t>
  </si>
  <si>
    <t>S-006324</t>
  </si>
  <si>
    <t>S-006325</t>
  </si>
  <si>
    <t>S-006326</t>
  </si>
  <si>
    <t>S-006327</t>
  </si>
  <si>
    <t>S-006328</t>
  </si>
  <si>
    <t>S-006329</t>
  </si>
  <si>
    <t>S-006330</t>
  </si>
  <si>
    <t>S-006331</t>
  </si>
  <si>
    <t>S-006332</t>
  </si>
  <si>
    <t>潜熱回収型給湯器--熱効率</t>
  </si>
  <si>
    <t>S-006333</t>
  </si>
  <si>
    <t>温水機-1000kW未満ボイラ効率</t>
  </si>
  <si>
    <t>S-006334</t>
  </si>
  <si>
    <t>温水機-1000kW以上2000kW未満ボイラ効率</t>
  </si>
  <si>
    <t>S-006335</t>
  </si>
  <si>
    <t>温水機-2000kW以上ボイラ効率</t>
  </si>
  <si>
    <t>S-006336</t>
  </si>
  <si>
    <t>温水機潜熱回収型、LPG焚き1000kW未満ボイラ効率</t>
  </si>
  <si>
    <t>S-006337</t>
  </si>
  <si>
    <t>温水機潜熱回収型、LPG焚き1000kW以上2000kW未満ボイラ効率</t>
  </si>
  <si>
    <t>S-006338</t>
  </si>
  <si>
    <t>温水機潜熱回収型、LPG焚き2000kW以上ボイラ効率</t>
  </si>
  <si>
    <t>S-006339</t>
  </si>
  <si>
    <t>温水機潜熱回収型、都市ガス13A焚き1000kW未満ボイラ効率</t>
  </si>
  <si>
    <t>S-006340</t>
  </si>
  <si>
    <t>温水機潜熱回収型、都市ガス13A焚き1000kW以上2000kW未満ボイラ効率</t>
  </si>
  <si>
    <t>S-006341</t>
  </si>
  <si>
    <t>温水機潜熱回収型、都市ガス13A焚き2000kW以上ボイラ効率</t>
  </si>
  <si>
    <t>S-006342</t>
  </si>
  <si>
    <t>温水機燃料：木質バイオマス100kW以上200kW未満ボイラ効率</t>
  </si>
  <si>
    <t>S-006343</t>
  </si>
  <si>
    <t>温水機燃料：木質バイオマス200kW以上300kW未満ボイラ効率</t>
  </si>
  <si>
    <t>S-006344</t>
  </si>
  <si>
    <t>温水機燃料：木質バイオマス300kW以上400kW未満ボイラ効率</t>
  </si>
  <si>
    <t>S-006345</t>
  </si>
  <si>
    <t>温水機燃料：木質バイオマス400kW以上500kW未満ボイラ効率</t>
  </si>
  <si>
    <t>S-006346</t>
  </si>
  <si>
    <t>温水機燃料：木質バイオマス500kW以上600kW未満ボイラ効率</t>
  </si>
  <si>
    <t>S-006347</t>
  </si>
  <si>
    <t>温水機燃料：薪100kW未満ボイラ効率</t>
  </si>
  <si>
    <t>S-006348</t>
  </si>
  <si>
    <t>温水機燃料：薪100kW以上200kW未満ボイラ効率</t>
  </si>
  <si>
    <t>S-006349</t>
  </si>
  <si>
    <t>温水機燃料：薪200kW以上400kW未満ボイラ効率</t>
  </si>
  <si>
    <t>S-006350</t>
  </si>
  <si>
    <t>温水機燃料：薪400kW以上ボイラ効率</t>
  </si>
  <si>
    <t>S-006351</t>
  </si>
  <si>
    <t>S-006352</t>
  </si>
  <si>
    <t>S-006353</t>
  </si>
  <si>
    <t>S-006354</t>
  </si>
  <si>
    <t>S-006355</t>
  </si>
  <si>
    <t>S-006356</t>
  </si>
  <si>
    <t>S-006357</t>
  </si>
  <si>
    <t>S-006358</t>
  </si>
  <si>
    <t>S-006359</t>
  </si>
  <si>
    <t>S-006360</t>
  </si>
  <si>
    <t>S-006361</t>
  </si>
  <si>
    <t>S-006362</t>
  </si>
  <si>
    <t>S-006363</t>
  </si>
  <si>
    <t>S-006367</t>
  </si>
  <si>
    <t>S-006368</t>
  </si>
  <si>
    <t>S-006369</t>
  </si>
  <si>
    <t>S-006370</t>
  </si>
  <si>
    <t>S-006371</t>
  </si>
  <si>
    <t>水素ボイラ（貫流ボイラ）-1500kg/h未満ボイラ効率</t>
  </si>
  <si>
    <t>水素ボイラ（貫流ボイラ）-1500kg/h以上3000kg/hボイラ効率</t>
  </si>
  <si>
    <t>水素ボイラ（貫流ボイラ）-3000kg/h以上ボイラ効率</t>
  </si>
  <si>
    <t>熱媒ボイラ-1000kW未満ボイラ効率</t>
  </si>
  <si>
    <t>S-006375</t>
  </si>
  <si>
    <t>熱媒ボイラ-1000kW以上2000kW未満ボイラ効率</t>
  </si>
  <si>
    <t>S-006376</t>
  </si>
  <si>
    <t>熱媒ボイラ-2000kW以上ボイラ効率</t>
  </si>
  <si>
    <t>S-006377</t>
  </si>
  <si>
    <t>ガスエンジンコージェネレーション50Hz5kW以下総合効率</t>
  </si>
  <si>
    <t>S-006378</t>
  </si>
  <si>
    <t>ガスエンジンコージェネレーション50Hz5kW超10kW以下総合効率</t>
  </si>
  <si>
    <t>S-006379</t>
  </si>
  <si>
    <t>ガスエンジンコージェネレーション50Hz10kW超25kW以下総合効率</t>
  </si>
  <si>
    <t>S-006380</t>
  </si>
  <si>
    <t>ガスエンジンコージェネレーション50Hz25kW超35kW以下総合効率</t>
  </si>
  <si>
    <t>S-006381</t>
  </si>
  <si>
    <t>ガスエンジンコージェネレーション50Hz35kW超250kW以下総合効率</t>
  </si>
  <si>
    <t>S-006382</t>
  </si>
  <si>
    <t>ガスエンジンコージェネレーション50Hz250kW超500kW以下総合効率</t>
  </si>
  <si>
    <t>S-006383</t>
  </si>
  <si>
    <t>ガスエンジンコージェネレーション50Hz500kW超750kW以下総合効率</t>
  </si>
  <si>
    <t>S-006384</t>
  </si>
  <si>
    <t>ガスエンジンコージェネレーション50Hz750kW超1000kW以下総合効率</t>
  </si>
  <si>
    <t>S-006385</t>
  </si>
  <si>
    <t>ガスエンジンコージェネレーション50Hz3000kW超総合効率</t>
  </si>
  <si>
    <t>S-006386</t>
  </si>
  <si>
    <t>ガスエンジンコージェネレーション50Hz5kW以下発電効率</t>
  </si>
  <si>
    <t>S-006387</t>
  </si>
  <si>
    <t>ガスエンジンコージェネレーション50Hz5kW超10kW以下発電効率</t>
  </si>
  <si>
    <t>S-006388</t>
  </si>
  <si>
    <t>ガスエンジンコージェネレーション50Hz10kW超25kW以下発電効率</t>
  </si>
  <si>
    <t>S-006389</t>
  </si>
  <si>
    <t>ガスエンジンコージェネレーション50Hz25kW超35kW以下発電効率</t>
  </si>
  <si>
    <t>S-006390</t>
  </si>
  <si>
    <t>ガスエンジンコージェネレーション50Hz35kW超250kW以下発電効率</t>
  </si>
  <si>
    <t>S-006391</t>
  </si>
  <si>
    <t>ガスエンジンコージェネレーション50Hz250kW超500kW以下発電効率</t>
  </si>
  <si>
    <t>S-006392</t>
  </si>
  <si>
    <t>ガスエンジンコージェネレーション50Hz500kW超750kW以下発電効率</t>
  </si>
  <si>
    <t>S-006393</t>
  </si>
  <si>
    <t>ガスエンジンコージェネレーション50Hz750kW超1000kW以下発電効率</t>
  </si>
  <si>
    <t>S-006394</t>
  </si>
  <si>
    <t>ガスエンジンコージェネレーション50Hz3000kW超発電効率</t>
  </si>
  <si>
    <t>S-006395</t>
  </si>
  <si>
    <t>ガスエンジンコージェネレーション50Hz、高速エンジン（1000rpm以上）1000kW超2000kW以下総合効率</t>
  </si>
  <si>
    <t>S-006396</t>
  </si>
  <si>
    <t>ガスエンジンコージェネレーション50Hz、高速エンジン（1000rpm以上）2000kW超3000kW以下総合効率</t>
  </si>
  <si>
    <t>S-006397</t>
  </si>
  <si>
    <t>ガスエンジンコージェネレーション50Hz、高速エンジン（1000rpm以上）1000kW超2000kW以下発電効率</t>
  </si>
  <si>
    <t>S-006398</t>
  </si>
  <si>
    <t>ガスエンジンコージェネレーション50Hz、高速エンジン（1000rpm以上）2000kW超3000kW以下発電効率</t>
  </si>
  <si>
    <t>S-006399</t>
  </si>
  <si>
    <t>ガスエンジンコージェネレーション50Hz、中速エンジン（1000rpm未満）1000kW超2000kW以下総合効率</t>
  </si>
  <si>
    <t>S-006400</t>
  </si>
  <si>
    <t>ガスエンジンコージェネレーション50Hz、中速エンジン（1000rpm未満）2000kW超3000kW以下総合効率</t>
  </si>
  <si>
    <t>S-006401</t>
  </si>
  <si>
    <t>ガスエンジンコージェネレーション50Hz、中速エンジン（1000rpm未満）1000kW超2000kW以下発電効率</t>
  </si>
  <si>
    <t>S-006402</t>
  </si>
  <si>
    <t>ガスエンジンコージェネレーション50Hz、中速エンジン（1000rpm未満）2000kW超3000kW以下発電効率</t>
  </si>
  <si>
    <t>S-006403</t>
  </si>
  <si>
    <t>ガスエンジンコージェネレーション60Hz5kW以下総合効率</t>
  </si>
  <si>
    <t>S-006404</t>
  </si>
  <si>
    <t>ガスエンジンコージェネレーション60Hz5kW超10kW以下総合効率</t>
  </si>
  <si>
    <t>S-006405</t>
  </si>
  <si>
    <t>ガスエンジンコージェネレーション60Hz10kW超25kW以下総合効率</t>
  </si>
  <si>
    <t>S-006406</t>
  </si>
  <si>
    <t>ガスエンジンコージェネレーション60Hz25kW超35kW以下総合効率</t>
  </si>
  <si>
    <t>S-006407</t>
  </si>
  <si>
    <t>ガスエンジンコージェネレーション60Hz35kW超250kW以下総合効率</t>
  </si>
  <si>
    <t>S-006408</t>
  </si>
  <si>
    <t>ガスエンジンコージェネレーション60Hz250kW超500kW以下総合効率</t>
  </si>
  <si>
    <t>S-006409</t>
  </si>
  <si>
    <t>ガスエンジンコージェネレーション60Hz500kW超750kW以下総合効率</t>
  </si>
  <si>
    <t>S-006410</t>
  </si>
  <si>
    <t>ガスエンジンコージェネレーション60Hz750kW超1000kW以下総合効率</t>
  </si>
  <si>
    <t>S-006411</t>
  </si>
  <si>
    <t>ガスエンジンコージェネレーション60Hz3000kW超総合効率</t>
  </si>
  <si>
    <t>S-006412</t>
  </si>
  <si>
    <t>ガスエンジンコージェネレーション60Hz5kW以下発電効率</t>
  </si>
  <si>
    <t>S-006413</t>
  </si>
  <si>
    <t>ガスエンジンコージェネレーション60Hz5kW超10kW以下発電効率</t>
  </si>
  <si>
    <t>S-006414</t>
  </si>
  <si>
    <t>ガスエンジンコージェネレーション60Hz10kW超25kW以下発電効率</t>
  </si>
  <si>
    <t>S-006415</t>
  </si>
  <si>
    <t>ガスエンジンコージェネレーション60Hz25kW超35kW以下発電効率</t>
  </si>
  <si>
    <t>S-006416</t>
  </si>
  <si>
    <t>ガスエンジンコージェネレーション60Hz35kW超250kW以下発電効率</t>
  </si>
  <si>
    <t>S-006417</t>
  </si>
  <si>
    <t>ガスエンジンコージェネレーション60Hz250kW超500kW以下発電効率</t>
  </si>
  <si>
    <t>S-006418</t>
  </si>
  <si>
    <t>ガスエンジンコージェネレーション60Hz500kW超750kW以下発電効率</t>
  </si>
  <si>
    <t>S-006419</t>
  </si>
  <si>
    <t>ガスエンジンコージェネレーション60Hz750kW超1000kW以下発電効率</t>
  </si>
  <si>
    <t>S-006420</t>
  </si>
  <si>
    <t>ガスエンジンコージェネレーション60Hz3000kW超発電効率</t>
  </si>
  <si>
    <t>S-006421</t>
  </si>
  <si>
    <t>ガスエンジンコージェネレーション60Hz、高速エンジン（1000rpm以上）1000kW超2000kW以下総合効率</t>
  </si>
  <si>
    <t>S-006422</t>
  </si>
  <si>
    <t>ガスエンジンコージェネレーション60Hz、高速エンジン（1000rpm以上）2000kW超3000kW以下総合効率</t>
  </si>
  <si>
    <t>S-006423</t>
  </si>
  <si>
    <t>ガスエンジンコージェネレーション60Hz、高速エンジン（1000rpm以上）1000kW超2000kW以下発電効率</t>
  </si>
  <si>
    <t>S-006424</t>
  </si>
  <si>
    <t>ガスエンジンコージェネレーション60Hz、高速エンジン（1000rpm以上）2000kW超3000kW以下発電効率</t>
  </si>
  <si>
    <t>S-006425</t>
  </si>
  <si>
    <t>ガスエンジンコージェネレーション60Hz、中速エンジン（1000rpm未満）1000kW超2000kW以下総合効率</t>
  </si>
  <si>
    <t>S-006426</t>
  </si>
  <si>
    <t>ガスエンジンコージェネレーション60Hz、中速エンジン（1000rpm未満）2000kW超3000kW以下総合効率</t>
  </si>
  <si>
    <t>S-006427</t>
  </si>
  <si>
    <t>ガスエンジンコージェネレーション60Hz、中速エンジン（1000rpm未満）1000kW超2000kW以下発電効率</t>
  </si>
  <si>
    <t>S-006428</t>
  </si>
  <si>
    <t>ガスエンジンコージェネレーション60Hz、中速エンジン（1000rpm未満）2000kW超3000kW以下発電効率</t>
  </si>
  <si>
    <t>S-006429</t>
  </si>
  <si>
    <t>ガスタービンコージェネレーション50Hz1000kW以下総合効率</t>
  </si>
  <si>
    <t>S-006430</t>
  </si>
  <si>
    <t>ガスタービンコージェネレーション50Hz1000kW超2000kW以下総合効率</t>
  </si>
  <si>
    <t>S-006431</t>
  </si>
  <si>
    <t>ガスタービンコージェネレーション50Hz2000kW超3000kW以下総合効率</t>
  </si>
  <si>
    <t>S-006432</t>
  </si>
  <si>
    <t>ガスタービンコージェネレーション50Hz3000kW超5000kW以下総合効率</t>
  </si>
  <si>
    <t>S-006433</t>
  </si>
  <si>
    <t>ガスタービンコージェネレーション50Hz5000kW超7000kW以下総合効率</t>
  </si>
  <si>
    <t>S-006434</t>
  </si>
  <si>
    <t>ガスタービンコージェネレーション50Hz7000kW超10000kW以下総合効率</t>
  </si>
  <si>
    <t>S-006435</t>
  </si>
  <si>
    <t>ガスタービンコージェネレーション50Hz10000kW超40000kW以下総合効率</t>
  </si>
  <si>
    <t>S-006436</t>
  </si>
  <si>
    <t>ガスタービンコージェネレーション50Hz40000kW超総合効率</t>
  </si>
  <si>
    <t>S-006437</t>
  </si>
  <si>
    <t>ガスタービンコージェネレーション50Hz1000kW以下発電効率</t>
  </si>
  <si>
    <t>S-006438</t>
  </si>
  <si>
    <t>ガスタービンコージェネレーション50Hz1000kW超2000kW以下発電効率</t>
  </si>
  <si>
    <t>S-006439</t>
  </si>
  <si>
    <t>ガスタービンコージェネレーション50Hz2000kW超3000kW以下発電効率</t>
  </si>
  <si>
    <t>S-006440</t>
  </si>
  <si>
    <t>ガスタービンコージェネレーション50Hz3000kW超5000kW以下発電効率</t>
  </si>
  <si>
    <t>S-006441</t>
  </si>
  <si>
    <t>ガスタービンコージェネレーション50Hz5000kW超7000kW以下発電効率</t>
  </si>
  <si>
    <t>S-006442</t>
  </si>
  <si>
    <t>ガスタービンコージェネレーション50Hz7000kW超10000kW以下発電効率</t>
  </si>
  <si>
    <t>S-006443</t>
  </si>
  <si>
    <t>ガスタービンコージェネレーション50Hz10000kW超40000kW以下発電効率</t>
  </si>
  <si>
    <t>S-006444</t>
  </si>
  <si>
    <t>ガスタービンコージェネレーション50Hz40000kW超発電効率</t>
  </si>
  <si>
    <t>S-006445</t>
  </si>
  <si>
    <t>ガスタービンコージェネレーション60Hz1000kW以下総合効率</t>
  </si>
  <si>
    <t>S-006446</t>
  </si>
  <si>
    <t>ガスタービンコージェネレーション60Hz1000kW超2000kW以下総合効率</t>
  </si>
  <si>
    <t>S-006447</t>
  </si>
  <si>
    <t>ガスタービンコージェネレーション60Hz2000kW超3000kW以下総合効率</t>
  </si>
  <si>
    <t>S-006448</t>
  </si>
  <si>
    <t>ガスタービンコージェネレーション60Hz3000kW超5000kW以下総合効率</t>
  </si>
  <si>
    <t>S-006449</t>
  </si>
  <si>
    <t>ガスタービンコージェネレーション60Hz5000kW超7000kW以下総合効率</t>
  </si>
  <si>
    <t>S-006450</t>
  </si>
  <si>
    <t>ガスタービンコージェネレーション60Hz7000kW超10000kW以下総合効率</t>
  </si>
  <si>
    <t>S-006451</t>
  </si>
  <si>
    <t>ガスタービンコージェネレーション60Hz10000kW超40000kW以下総合効率</t>
  </si>
  <si>
    <t>S-006452</t>
  </si>
  <si>
    <t>ガスタービンコージェネレーション60Hz40000kW超総合効率</t>
  </si>
  <si>
    <t>S-006453</t>
  </si>
  <si>
    <t>ガスタービンコージェネレーション60Hz1000kW以下発電効率</t>
  </si>
  <si>
    <t>S-006454</t>
  </si>
  <si>
    <t>ガスタービンコージェネレーション60Hz1000kW超2000kW以下発電効率</t>
  </si>
  <si>
    <t>S-006455</t>
  </si>
  <si>
    <t>ガスタービンコージェネレーション60Hz2000kW超3000kW以下発電効率</t>
  </si>
  <si>
    <t>S-006456</t>
  </si>
  <si>
    <t>ガスタービンコージェネレーション60Hz3000kW超5000kW以下発電効率</t>
  </si>
  <si>
    <t>S-006457</t>
  </si>
  <si>
    <t>ガスタービンコージェネレーション60Hz5000kW超7000kW以下発電効率</t>
  </si>
  <si>
    <t>S-006458</t>
  </si>
  <si>
    <t>ガスタービンコージェネレーション60Hz7000kW超10000kW以下発電効率</t>
  </si>
  <si>
    <t>S-006459</t>
  </si>
  <si>
    <t>ガスタービンコージェネレーション60Hz10000kW超40000kW以下発電効率</t>
  </si>
  <si>
    <t>S-006460</t>
  </si>
  <si>
    <t>ガスタービンコージェネレーション60Hz40000kW超発電効率</t>
  </si>
  <si>
    <t>S-006461</t>
  </si>
  <si>
    <t>燃料電池コージェネレーション50Hz　燃料ガスの種類：純水素75kW以下総合効率</t>
  </si>
  <si>
    <t>S-006462</t>
  </si>
  <si>
    <t>燃料電池コージェネレーション50Hz　燃料ガスの種類：純水素75kW超150kW以下総合効率</t>
  </si>
  <si>
    <t>S-006463</t>
  </si>
  <si>
    <t>燃料電池コージェネレーション50Hz　燃料ガスの種類：純水素150kW超総合効率</t>
  </si>
  <si>
    <t>S-006464</t>
  </si>
  <si>
    <t>燃料電池コージェネレーション50Hz　燃料ガスの種類：純水素75kW以下発電効率</t>
  </si>
  <si>
    <t>S-006465</t>
  </si>
  <si>
    <t>燃料電池コージェネレーション50Hz　燃料ガスの種類：純水素75kW超150kW以下発電効率</t>
  </si>
  <si>
    <t>S-006466</t>
  </si>
  <si>
    <t>燃料電池コージェネレーション50Hz　燃料ガスの種類：純水素150kW超発電効率</t>
  </si>
  <si>
    <t>S-006467</t>
  </si>
  <si>
    <t>燃料電池コージェネレーション50Hz　燃料ガスの種類：都市ガス75kW以下総合効率</t>
  </si>
  <si>
    <t>S-006468</t>
  </si>
  <si>
    <t>燃料電池コージェネレーション50Hz　燃料ガスの種類：都市ガス75kW超150kW以下総合効率</t>
  </si>
  <si>
    <t>S-006469</t>
  </si>
  <si>
    <t>燃料電池コージェネレーション50Hz　燃料ガスの種類：都市ガス150kW超総合効率</t>
  </si>
  <si>
    <t>S-006470</t>
  </si>
  <si>
    <t>燃料電池コージェネレーション50Hz　燃料ガスの種類：都市ガス75kW以下発電効率</t>
  </si>
  <si>
    <t>S-006471</t>
  </si>
  <si>
    <t>燃料電池コージェネレーション50Hz　燃料ガスの種類：都市ガス75kW超150kW以下発電効率</t>
  </si>
  <si>
    <t>S-006472</t>
  </si>
  <si>
    <t>燃料電池コージェネレーション50Hz　燃料ガスの種類：都市ガス150kW超発電効率</t>
  </si>
  <si>
    <t>S-006473</t>
  </si>
  <si>
    <t>燃料電池コージェネレーション50Hz　燃料ガスの種類：バイオガス75kW以下総合効率</t>
  </si>
  <si>
    <t>S-006474</t>
  </si>
  <si>
    <t>燃料電池コージェネレーション50Hz　燃料ガスの種類：バイオガス75kW超150kW以下総合効率</t>
  </si>
  <si>
    <t>S-006475</t>
  </si>
  <si>
    <t>燃料電池コージェネレーション50Hz　燃料ガスの種類：バイオガス150kW超総合効率</t>
  </si>
  <si>
    <t>S-006476</t>
  </si>
  <si>
    <t>燃料電池コージェネレーション50Hz　燃料ガスの種類：バイオガス75kW以下発電効率</t>
  </si>
  <si>
    <t>S-006477</t>
  </si>
  <si>
    <t>燃料電池コージェネレーション50Hz　燃料ガスの種類：バイオガス75kW超150kW以下発電効率</t>
  </si>
  <si>
    <t>S-006478</t>
  </si>
  <si>
    <t>燃料電池コージェネレーション50Hz　燃料ガスの種類：バイオガス150kW超発電効率</t>
  </si>
  <si>
    <t>S-006479</t>
  </si>
  <si>
    <t>燃料電池コージェネレーション60Hz　燃料ガスの種類：純水素75kW以下総合効率</t>
  </si>
  <si>
    <t>S-006480</t>
  </si>
  <si>
    <t>燃料電池コージェネレーション60Hz　燃料ガスの種類：純水素75kW超150kW以下総合効率</t>
  </si>
  <si>
    <t>S-006481</t>
  </si>
  <si>
    <t>燃料電池コージェネレーション60Hz　燃料ガスの種類：純水素150kW超総合効率</t>
  </si>
  <si>
    <t>S-006482</t>
  </si>
  <si>
    <t>燃料電池コージェネレーション60Hz　燃料ガスの種類：純水素75kW以下発電効率</t>
  </si>
  <si>
    <t>S-006483</t>
  </si>
  <si>
    <t>燃料電池コージェネレーション60Hz　燃料ガスの種類：純水素75kW超150kW以下発電効率</t>
  </si>
  <si>
    <t>S-006484</t>
  </si>
  <si>
    <t>燃料電池コージェネレーション60Hz　燃料ガスの種類：純水素150kW超発電効率</t>
  </si>
  <si>
    <t>S-006485</t>
  </si>
  <si>
    <t>燃料電池コージェネレーション60Hz　燃料ガスの種類：都市ガス75kW以下総合効率</t>
  </si>
  <si>
    <t>S-006486</t>
  </si>
  <si>
    <t>燃料電池コージェネレーション60Hz　燃料ガスの種類：都市ガス75kW超150kW以下総合効率</t>
  </si>
  <si>
    <t>S-006487</t>
  </si>
  <si>
    <t>燃料電池コージェネレーション60Hz　燃料ガスの種類：都市ガス150kW超総合効率</t>
  </si>
  <si>
    <t>S-006488</t>
  </si>
  <si>
    <t>燃料電池コージェネレーション60Hz　燃料ガスの種類：都市ガス75kW以下発電効率</t>
  </si>
  <si>
    <t>S-006489</t>
  </si>
  <si>
    <t>燃料電池コージェネレーション60Hz　燃料ガスの種類：都市ガス75kW超150kW以下発電効率</t>
  </si>
  <si>
    <t>S-006490</t>
  </si>
  <si>
    <t>燃料電池コージェネレーション60Hz　燃料ガスの種類：都市ガス150kW超発電効率</t>
  </si>
  <si>
    <t>S-006491</t>
  </si>
  <si>
    <t>燃料電池コージェネレーション60Hz　燃料ガスの種類：バイオガス75kW以下総合効率</t>
  </si>
  <si>
    <t>S-006492</t>
  </si>
  <si>
    <t>燃料電池コージェネレーション60Hz　燃料ガスの種類：バイオガス75kW超150kW以下総合効率</t>
  </si>
  <si>
    <t>S-006493</t>
  </si>
  <si>
    <t>燃料電池コージェネレーション60Hz　燃料ガスの種類：バイオガス150kW超総合効率</t>
  </si>
  <si>
    <t>S-006494</t>
  </si>
  <si>
    <t>燃料電池コージェネレーション60Hz　燃料ガスの種類：バイオガス75kW以下発電効率</t>
  </si>
  <si>
    <t>S-006495</t>
  </si>
  <si>
    <t>燃料電池コージェネレーション60Hz　燃料ガスの種類：バイオガス75kW超150kW以下発電効率</t>
  </si>
  <si>
    <t>S-006496</t>
  </si>
  <si>
    <t>燃料電池コージェネレーション60Hz　燃料ガスの種類：バイオガス150kW超発電効率</t>
  </si>
  <si>
    <t>S-006497</t>
  </si>
  <si>
    <t>業務用冷凍冷蔵庫冷蔵庫：横型250L以下年間消費電力量</t>
  </si>
  <si>
    <t>S-006498</t>
  </si>
  <si>
    <t>業務用冷凍冷蔵庫冷蔵庫：横型250L超350L以下年間消費電力量</t>
  </si>
  <si>
    <t>S-006499</t>
  </si>
  <si>
    <t>業務用冷凍冷蔵庫冷蔵庫：横型350L超450L以下年間消費電力量</t>
  </si>
  <si>
    <t>S-006500</t>
  </si>
  <si>
    <t>業務用冷凍冷蔵庫冷蔵庫：横型450L超年間消費電力量</t>
  </si>
  <si>
    <t>S-006501</t>
  </si>
  <si>
    <t>業務用冷凍冷蔵庫冷蔵庫：縦型700L以下年間消費電力量</t>
  </si>
  <si>
    <t>S-006502</t>
  </si>
  <si>
    <t>業務用冷凍冷蔵庫冷蔵庫：縦型700L超1200L以下年間消費電力量</t>
  </si>
  <si>
    <t>S-006503</t>
  </si>
  <si>
    <t>業務用冷凍冷蔵庫冷蔵庫：縦型1200L超年間消費電力量</t>
  </si>
  <si>
    <t>S-006504</t>
  </si>
  <si>
    <t>業務用冷凍冷蔵庫冷凍庫：横型250L以下年間消費電力量</t>
  </si>
  <si>
    <t>S-006505</t>
  </si>
  <si>
    <t>業務用冷凍冷蔵庫冷凍庫：横型250L超350L以下年間消費電力量</t>
  </si>
  <si>
    <t>S-006506</t>
  </si>
  <si>
    <t>業務用冷凍冷蔵庫冷凍庫：横型350L超年間消費電力量</t>
  </si>
  <si>
    <t>S-006507</t>
  </si>
  <si>
    <t>業務用冷凍冷蔵庫冷凍庫：縦型700L以下年間消費電力量</t>
  </si>
  <si>
    <t>S-006508</t>
  </si>
  <si>
    <t>業務用冷凍冷蔵庫冷凍庫：縦型700L超900L以下年間消費電力量</t>
  </si>
  <si>
    <t>S-006509</t>
  </si>
  <si>
    <t>業務用冷凍冷蔵庫冷凍庫：縦型900L超1200L以下年間消費電力量</t>
  </si>
  <si>
    <t>S-006510</t>
  </si>
  <si>
    <t>業務用冷凍冷蔵庫冷凍庫：縦型1200L超1500L以下年間消費電力量</t>
  </si>
  <si>
    <t>S-006511</t>
  </si>
  <si>
    <t>業務用冷凍冷蔵庫冷凍庫：縦型1500L超年間消費電力量</t>
  </si>
  <si>
    <t>S-006512</t>
  </si>
  <si>
    <t>S-006513</t>
  </si>
  <si>
    <t>S-006514</t>
  </si>
  <si>
    <t>S-006515</t>
  </si>
  <si>
    <t>S-006516</t>
  </si>
  <si>
    <t>S-006517</t>
  </si>
  <si>
    <t>S-006518</t>
  </si>
  <si>
    <t>S-006519</t>
  </si>
  <si>
    <t>S-006520</t>
  </si>
  <si>
    <t>空気冷媒方式冷凍機庫腹量（有効容積）1300m3規模-成績係数（COP）</t>
  </si>
  <si>
    <t>S-006521</t>
  </si>
  <si>
    <t>空気冷媒方式冷凍機庫腹量（有効容積）2600m3規模-成績係数（COP）</t>
  </si>
  <si>
    <t>S-006522</t>
  </si>
  <si>
    <t>冷凍冷蔵倉庫用自然冷媒冷凍機（アンモニア/CO2二次冷媒システム）庫内温度-20℃超10℃以下、CO2温度：-17℃超-5℃以下、冷却水入り口温度：32℃100kW以下成績係数（COP）</t>
  </si>
  <si>
    <t>S-006523</t>
  </si>
  <si>
    <t>冷凍冷蔵倉庫用自然冷媒冷凍機（アンモニア/CO2二次冷媒システム）庫内温度-20℃超10℃以下、CO2温度：-17℃超-5℃以下、冷却水入り口温度：32℃100kW超 200kW以下成績係数（COP）</t>
  </si>
  <si>
    <t>S-006524</t>
  </si>
  <si>
    <t>冷凍冷蔵倉庫用自然冷媒冷凍機（アンモニア/CO2二次冷媒システム）庫内温度-20℃超10℃以下、CO2温度：-17℃超-5℃以下、冷却水入り口温度：32℃200kW超成績係数（COP）</t>
  </si>
  <si>
    <t>S-006525</t>
  </si>
  <si>
    <t>冷凍冷蔵倉庫用自然冷媒冷凍機（アンモニア/CO2二次冷媒システム）庫内温度：-20℃超10℃以下、CO2温度：-17℃超-5℃以下、冷却水入り口温度：30℃50kW以下成績係数（COP）</t>
  </si>
  <si>
    <t>S-006526</t>
  </si>
  <si>
    <t>冷凍冷蔵倉庫用自然冷媒冷凍機（アンモニア/CO2二次冷媒システム）庫内温度：-20℃超10℃以下、CO2温度：-17℃超-5℃以下、冷却水入り口温度：30℃50kW超成績係数（COP）</t>
  </si>
  <si>
    <t>S-006527</t>
  </si>
  <si>
    <t>冷凍冷蔵倉庫用自然冷媒冷凍機（アンモニア/CO2二次冷媒システム）庫内温度：-20℃超10℃以下、CO2温度：-17℃超-5℃以下、吸込空気温度：32℃50kW以下成績係数（COP）</t>
  </si>
  <si>
    <t>S-006528</t>
  </si>
  <si>
    <t>冷凍冷蔵倉庫用自然冷媒冷凍機（アンモニア/CO2二次冷媒システム）庫内温度：-20℃超10℃以下、CO2温度：-17℃超-5℃以下、吸込空気温度：32℃50kW超成績係数（COP）</t>
  </si>
  <si>
    <t>S-006529</t>
  </si>
  <si>
    <t>冷凍冷蔵倉庫用自然冷媒冷凍機（アンモニア/CO2二次冷媒システム）庫内温度-40℃超-20℃以下50kW以下成績係数（COP）</t>
  </si>
  <si>
    <t>S-006530</t>
  </si>
  <si>
    <t>冷凍冷蔵倉庫用自然冷媒冷凍機（アンモニア/CO2二次冷媒システム）庫内温度-40℃超-20℃以下50kW超 150kW以下成績係数（COP）</t>
  </si>
  <si>
    <t>S-006531</t>
  </si>
  <si>
    <t>冷凍冷蔵倉庫用自然冷媒冷凍機（アンモニア/CO2二次冷媒システム）庫内温度-40℃超-20℃以下150kW超 250kW以下成績係数（COP）</t>
  </si>
  <si>
    <t>S-006532</t>
  </si>
  <si>
    <t>冷凍冷蔵倉庫用自然冷媒冷凍機（アンモニア/CO2二次冷媒システム）庫内温度-40℃超-20℃以下250kW超成績係数（COP）</t>
  </si>
  <si>
    <t>S-006533</t>
  </si>
  <si>
    <t>S-006534</t>
  </si>
  <si>
    <t>S-006535</t>
  </si>
  <si>
    <t>S-006536</t>
  </si>
  <si>
    <t>S-006537</t>
  </si>
  <si>
    <t>自然冷媒冷凍冷蔵コンデンシングユニット低温用（吸込み圧力飽和温度-40℃）、吸込ガス過熱度10K　周囲温度32℃8.0kW以下成績係数（COP）</t>
  </si>
  <si>
    <t>S-006538</t>
  </si>
  <si>
    <t>自然冷媒冷凍冷蔵コンデンシングユニット低温用（吸込み圧力飽和温度-40℃）、吸込ガス過熱度10K　周囲温度32℃8.0kW超12.0kW以下成績係数（COP）</t>
  </si>
  <si>
    <t>S-006539</t>
  </si>
  <si>
    <t>自然冷媒冷凍冷蔵コンデンシングユニット低温用（吸込み圧力飽和温度-40℃）、吸込ガス過熱度10K　周囲温度32℃12.0kW超18.0kW以下成績係数（COP）</t>
  </si>
  <si>
    <t>S-006540</t>
  </si>
  <si>
    <t>自然冷媒冷凍冷蔵コンデンシングユニット低温用（吸込み圧力飽和温度-40℃）、吸込ガス過熱度10K　周囲温度32℃18.0kW超成績係数（COP）</t>
  </si>
  <si>
    <t>S-006541</t>
  </si>
  <si>
    <t>S-006542</t>
  </si>
  <si>
    <t>S-006543</t>
  </si>
  <si>
    <t>S-006544</t>
  </si>
  <si>
    <t>S-006545</t>
  </si>
  <si>
    <t>S-006546</t>
  </si>
  <si>
    <t>自然冷媒冷凍冷蔵コンデンシングユニット低温用（吸込み圧力飽和温度-40℃）、吸込ガス温度18℃、空冷式の凝縮器、凝縮器に流入空気温度32℃、周囲温度32℃4.0kW以下成績係数（COP）</t>
  </si>
  <si>
    <t>S-006547</t>
  </si>
  <si>
    <t>自然冷媒冷凍冷蔵コンデンシングユニット低温用（吸込み圧力飽和温度-40℃）、吸込ガス温度18℃、空冷式の凝縮器、凝縮器に流入空気温度32℃、周囲温度32℃4.0kW超8.0kW以下成績係数（COP）</t>
  </si>
  <si>
    <t>S-006548</t>
  </si>
  <si>
    <t>自然冷媒冷凍冷蔵コンデンシングユニット低温用（吸込み圧力飽和温度-40℃）、吸込ガス温度18℃、空冷式の凝縮器、凝縮器に流入空気温度32℃、周囲温度32℃8.0kW超12.0kW以下成績係数（COP）</t>
  </si>
  <si>
    <t>S-006549</t>
  </si>
  <si>
    <t>自然冷媒冷凍冷蔵コンデンシングユニット低温用（吸込み圧力飽和温度-40℃）、吸込ガス温度18℃、空冷式の凝縮器、凝縮器に流入空気温度32℃、周囲温度32℃12.0kW超18.0kW以下成績係数（COP）</t>
  </si>
  <si>
    <t>S-006550</t>
  </si>
  <si>
    <t>自然冷媒冷凍冷蔵コンデンシングユニット低温用（吸込み圧力飽和温度-40℃）、吸込ガス温度18℃、空冷式の凝縮器、凝縮器に流入空気温度32℃、周囲温度32℃18.0kW超成績係数（COP）</t>
  </si>
  <si>
    <t>S-006551</t>
  </si>
  <si>
    <t>S-006552</t>
  </si>
  <si>
    <t>S-006553</t>
  </si>
  <si>
    <t>S-006554</t>
  </si>
  <si>
    <t>S-006555</t>
  </si>
  <si>
    <t>自然冷媒冷凍冷蔵コンデンシングユニット低温用（吸込み圧力飽和温度-40℃）、吸込ガス温度18℃、水冷式の凝縮器、凝縮器の冷却水温度32℃、周囲温度32℃8.0kW以下成績係数（COP）</t>
  </si>
  <si>
    <t>S-006556</t>
  </si>
  <si>
    <t>自然冷媒冷凍冷蔵コンデンシングユニット低温用（吸込み圧力飽和温度-40℃）、吸込ガス温度18℃、水冷式の凝縮器、凝縮器の冷却水温度32℃、周囲温度32℃8.0kW超12.0kW以下成績係数（COP）</t>
  </si>
  <si>
    <t>S-006557</t>
  </si>
  <si>
    <t>自然冷媒冷凍冷蔵コンデンシングユニット低温用（吸込み圧力飽和温度-40℃）、吸込ガス温度18℃、水冷式の凝縮器、凝縮器の冷却水温度32℃、周囲温度32℃12.0kW超18.0kW以下成績係数（COP）</t>
  </si>
  <si>
    <t>S-006558</t>
  </si>
  <si>
    <t>自然冷媒冷凍冷蔵コンデンシングユニット低温用（吸込み圧力飽和温度-40℃）、吸込ガス温度18℃、水冷式の凝縮器、凝縮器の冷却水温度32℃、周囲温度32℃18.0kW超成績係数（COP）</t>
  </si>
  <si>
    <t>S-006559</t>
  </si>
  <si>
    <t>LED照明器具ダウンライト型、温白色、電球色、配光角30°以下-固有エネルギー消費効率</t>
  </si>
  <si>
    <t>S-006560</t>
  </si>
  <si>
    <t>LED照明器具ダウンライト型、温白色、電球色、配光角30°超60°以下-固有エネルギー消費効率</t>
  </si>
  <si>
    <t>S-006561</t>
  </si>
  <si>
    <t>LED照明器具ダウンライト型、温白色、電球色、配光角60°超-固有エネルギー消費効率</t>
  </si>
  <si>
    <t>S-006562</t>
  </si>
  <si>
    <t>LED照明器具ダウンライト型、昼光色、昼白色、白色、配光角30°以下-固有エネルギー消費効率</t>
  </si>
  <si>
    <t>S-006563</t>
  </si>
  <si>
    <t>LED照明器具ダウンライト型、昼光色、昼白色、白色、配光角30°超60°以下-固有エネルギー消費効率</t>
  </si>
  <si>
    <t>S-006564</t>
  </si>
  <si>
    <t>LED照明器具ダウンライト型、昼光色、昼白色、白色、配光角60°超-固有エネルギー消費効率</t>
  </si>
  <si>
    <t>S-006565</t>
  </si>
  <si>
    <t>LED照明器具高天井用形状、温白色、電球色、配光角30°以下-固有エネルギー消費効率</t>
  </si>
  <si>
    <t>S-006566</t>
  </si>
  <si>
    <t>LED照明器具高天井用形状、温白色、電球色、配光角30°超60°以下-固有エネルギー消費効率</t>
  </si>
  <si>
    <t>S-006567</t>
  </si>
  <si>
    <t>LED照明器具高天井用形状、温白色、電球色、配光角60°超-固有エネルギー消費効率</t>
  </si>
  <si>
    <t>S-006568</t>
  </si>
  <si>
    <t>LED照明器具高天井用形状、昼光色、昼白色、白色、配光角30°以下-固有エネルギー消費効率</t>
  </si>
  <si>
    <t>S-006569</t>
  </si>
  <si>
    <t>LED照明器具高天井用形状、昼光色、昼白色、白色、配光角30°超60°以下-固有エネルギー消費効率</t>
  </si>
  <si>
    <t>S-006570</t>
  </si>
  <si>
    <t>LED照明器具高天井用形状、昼光色、昼白色、白色、配光角60°超-固有エネルギー消費効率</t>
  </si>
  <si>
    <t>S-006571</t>
  </si>
  <si>
    <t>S-006572</t>
  </si>
  <si>
    <t>S-006573</t>
  </si>
  <si>
    <t>S-006574</t>
  </si>
  <si>
    <t>プリンタカラー印刷機能無-概念的1週間（稼働とスリープ/オフが繰り返される5日間＋スリープ/オフ状態の2日間）の消費電力量（TEC消費電力量）</t>
  </si>
  <si>
    <t>S-006575</t>
  </si>
  <si>
    <t>ｰ</t>
  </si>
  <si>
    <t>プリンタカラー印刷機能有-概念的1週間（稼働とスリープ/オフが繰り返される5日間＋スリープ/オフ状態の2日間）の消費電力量（TEC消費電力量）</t>
  </si>
  <si>
    <t>S-006576</t>
  </si>
  <si>
    <t>複合機カラー複写機能無-概念的1週間（稼働とスリープ/オフが繰り返される5日間＋スリープ/オフ状態の2日間）の消費電力量（TEC消費電力量）</t>
  </si>
  <si>
    <t>S-006577</t>
  </si>
  <si>
    <t>複合機カラー複写機能有-概念的1週間（稼働とスリープ/オフが繰り返される5日間＋スリープ/オフ状態の2日間）の消費電力量（TEC消費電力量）</t>
  </si>
  <si>
    <t>S-006578</t>
  </si>
  <si>
    <t>誘導モータ50Hz、200V、極数20.75kW以下エネルギー消費効率</t>
  </si>
  <si>
    <t>S-006579</t>
  </si>
  <si>
    <t>誘導モータ50Hz、200V、極数20.75kW超1.1kW以下エネルギー消費効率</t>
  </si>
  <si>
    <t>S-006580</t>
  </si>
  <si>
    <t>誘導モータ50Hz、200V、極数21.1kW超1.5kW以下エネルギー消費効率</t>
  </si>
  <si>
    <t>S-006581</t>
  </si>
  <si>
    <t>誘導モータ50Hz、200V、極数21.5kW超2.2kW以下エネルギー消費効率</t>
  </si>
  <si>
    <t>S-006582</t>
  </si>
  <si>
    <t>誘導モータ50Hz、200V、極数22.2kW超3.0kW以下エネルギー消費効率</t>
  </si>
  <si>
    <t>S-006583</t>
  </si>
  <si>
    <t>誘導モータ50Hz、200V、極数23.0kW超3.7kW以下エネルギー消費効率</t>
  </si>
  <si>
    <t>S-006584</t>
  </si>
  <si>
    <t>誘導モータ50Hz、200V、極数23.7kW超4.0kW以下エネルギー消費効率</t>
  </si>
  <si>
    <t>S-006585</t>
  </si>
  <si>
    <t>誘導モータ50Hz、200V、極数24.0kW超5.5kW以下エネルギー消費効率</t>
  </si>
  <si>
    <t>S-006586</t>
  </si>
  <si>
    <t>誘導モータ50Hz、200V、極数25.5kW超7.5kW以下エネルギー消費効率</t>
  </si>
  <si>
    <t>S-006587</t>
  </si>
  <si>
    <t>誘導モータ50Hz、200V、極数27.5kW超11.0kW以下エネルギー消費効率</t>
  </si>
  <si>
    <t>S-006588</t>
  </si>
  <si>
    <t>誘導モータ50Hz、200V、極数211.0kW超15.0kW以下エネルギー消費効率</t>
  </si>
  <si>
    <t>S-006589</t>
  </si>
  <si>
    <t>誘導モータ50Hz、200V、極数215.0kW超18.5kW以下エネルギー消費効率</t>
  </si>
  <si>
    <t>S-006590</t>
  </si>
  <si>
    <t>誘導モータ50Hz、200V、極数218.5kW超22.0kW以下エネルギー消費効率</t>
  </si>
  <si>
    <t>S-006591</t>
  </si>
  <si>
    <t>誘導モータ50Hz、200V、極数222.0kW超30.0kW以下エネルギー消費効率</t>
  </si>
  <si>
    <t>S-006592</t>
  </si>
  <si>
    <t>誘導モータ50Hz、200V、極数230.0kW超37.0kW以下エネルギー消費効率</t>
  </si>
  <si>
    <t>S-006593</t>
  </si>
  <si>
    <t>誘導モータ50Hz、200V、極数237.0kW超エネルギー消費効率</t>
  </si>
  <si>
    <t>S-006594</t>
  </si>
  <si>
    <t>誘導モータ50Hz、200V、極数40.75kW以下エネルギー消費効率</t>
  </si>
  <si>
    <t>S-006595</t>
  </si>
  <si>
    <t>誘導モータ50Hz、200V、極数40.75kW超1.1kW以下エネルギー消費効率</t>
  </si>
  <si>
    <t>S-006596</t>
  </si>
  <si>
    <t>誘導モータ50Hz、200V、極数41.1kW超1.5kW以下エネルギー消費効率</t>
  </si>
  <si>
    <t>S-006597</t>
  </si>
  <si>
    <t>誘導モータ50Hz、200V、極数41.5kW超2.2kW以下エネルギー消費効率</t>
  </si>
  <si>
    <t>S-006598</t>
  </si>
  <si>
    <t>誘導モータ50Hz、200V、極数42.2kW超3.0kW以下エネルギー消費効率</t>
  </si>
  <si>
    <t>S-006599</t>
  </si>
  <si>
    <t>誘導モータ50Hz、200V、極数43.0kW超3.7kW以下エネルギー消費効率</t>
  </si>
  <si>
    <t>S-006600</t>
  </si>
  <si>
    <t>誘導モータ50Hz、200V、極数43.7kW超4.0kW以下エネルギー消費効率</t>
  </si>
  <si>
    <t>S-006601</t>
  </si>
  <si>
    <t>誘導モータ50Hz、200V、極数44.0kW超5.5kW以下エネルギー消費効率</t>
  </si>
  <si>
    <t>S-006602</t>
  </si>
  <si>
    <t>誘導モータ50Hz、200V、極数45.5kW超7.5kW以下エネルギー消費効率</t>
  </si>
  <si>
    <t>S-006603</t>
  </si>
  <si>
    <t>誘導モータ50Hz、200V、極数47.5kW超11.0kW以下エネルギー消費効率</t>
  </si>
  <si>
    <t>S-006604</t>
  </si>
  <si>
    <t>誘導モータ50Hz、200V、極数411.0kW超15.0kW以下エネルギー消費効率</t>
  </si>
  <si>
    <t>S-006605</t>
  </si>
  <si>
    <t>誘導モータ50Hz、200V、極数415.0kW超18.5kW以下エネルギー消費効率</t>
  </si>
  <si>
    <t>S-006606</t>
  </si>
  <si>
    <t>誘導モータ50Hz、200V、極数418.5kW超22.0kW以下エネルギー消費効率</t>
  </si>
  <si>
    <t>S-006607</t>
  </si>
  <si>
    <t>誘導モータ50Hz、200V、極数422.0kW超30.0kW以下エネルギー消費効率</t>
  </si>
  <si>
    <t>S-006608</t>
  </si>
  <si>
    <t>誘導モータ50Hz、200V、極数430.0kW超37.0kW以下エネルギー消費効率</t>
  </si>
  <si>
    <t>S-006609</t>
  </si>
  <si>
    <t>誘導モータ50Hz、200V、極数437.0kW超エネルギー消費効率</t>
  </si>
  <si>
    <t>S-006610</t>
  </si>
  <si>
    <t>誘導モータ50Hz、200V、極数60.75kW以下エネルギー消費効率</t>
  </si>
  <si>
    <t>S-006611</t>
  </si>
  <si>
    <t>誘導モータ50Hz、200V、極数60.75kW超1.1kW以下エネルギー消費効率</t>
  </si>
  <si>
    <t>S-006612</t>
  </si>
  <si>
    <t>誘導モータ50Hz、200V、極数61.1kW超1.5kW以下エネルギー消費効率</t>
  </si>
  <si>
    <t>S-006613</t>
  </si>
  <si>
    <t>誘導モータ50Hz、200V、極数61.5kW超2.2kW以下エネルギー消費効率</t>
  </si>
  <si>
    <t>S-006614</t>
  </si>
  <si>
    <t>誘導モータ50Hz、200V、極数62.2kW超3.0kW以下エネルギー消費効率</t>
  </si>
  <si>
    <t>S-006615</t>
  </si>
  <si>
    <t>誘導モータ50Hz、200V、極数63.0kW超3.7kW以下エネルギー消費効率</t>
  </si>
  <si>
    <t>S-006616</t>
  </si>
  <si>
    <t>誘導モータ50Hz、200V、極数63.7kW超4.0kW以下エネルギー消費効率</t>
  </si>
  <si>
    <t>S-006617</t>
  </si>
  <si>
    <t>誘導モータ50Hz、200V、極数64.0kW超5.5kW以下エネルギー消費効率</t>
  </si>
  <si>
    <t>S-006618</t>
  </si>
  <si>
    <t>誘導モータ50Hz、200V、極数65.5kW超7.5kW以下エネルギー消費効率</t>
  </si>
  <si>
    <t>S-006619</t>
  </si>
  <si>
    <t>誘導モータ50Hz、200V、極数67.5kW超11.0kW以下エネルギー消費効率</t>
  </si>
  <si>
    <t>S-006620</t>
  </si>
  <si>
    <t>誘導モータ50Hz、200V、極数611.0kW超15.0kW以下エネルギー消費効率</t>
  </si>
  <si>
    <t>S-006621</t>
  </si>
  <si>
    <t>誘導モータ50Hz、200V、極数615.0kW超18.5kW以下エネルギー消費効率</t>
  </si>
  <si>
    <t>S-006622</t>
  </si>
  <si>
    <t>誘導モータ50Hz、200V、極数618.5kW超22.0kW以下エネルギー消費効率</t>
  </si>
  <si>
    <t>S-006623</t>
  </si>
  <si>
    <t>誘導モータ50Hz、200V、極数622.0kW超30.0kW以下エネルギー消費効率</t>
  </si>
  <si>
    <t>S-006624</t>
  </si>
  <si>
    <t>誘導モータ50Hz、200V、極数630.0kW超37.0kW以下エネルギー消費効率</t>
  </si>
  <si>
    <t>S-006625</t>
  </si>
  <si>
    <t>誘導モータ50Hz、200V、極数637.0kW超エネルギー消費効率</t>
  </si>
  <si>
    <t>S-006626</t>
  </si>
  <si>
    <t>誘導モータ60Hz、220V、極数20.75kW以下エネルギー消費効率</t>
  </si>
  <si>
    <t>S-006627</t>
  </si>
  <si>
    <t>誘導モータ60Hz、220V、極数20.75kW超1.1kW以下エネルギー消費効率</t>
  </si>
  <si>
    <t>S-006628</t>
  </si>
  <si>
    <t>誘導モータ60Hz、220V、極数21.1kW超1.5kW以下エネルギー消費効率</t>
  </si>
  <si>
    <t>S-006629</t>
  </si>
  <si>
    <t>誘導モータ60Hz、220V、極数21.5kW超2.2kW以下エネルギー消費効率</t>
  </si>
  <si>
    <t>S-006630</t>
  </si>
  <si>
    <t>誘導モータ60Hz、220V、極数22.2kW超3.0kW以下エネルギー消費効率</t>
  </si>
  <si>
    <t>S-006631</t>
  </si>
  <si>
    <t>誘導モータ60Hz、220V、極数23.0kW超3.7kW以下エネルギー消費効率</t>
  </si>
  <si>
    <t>S-006632</t>
  </si>
  <si>
    <t>誘導モータ60Hz、220V、極数23.7kW超4.0kW以下エネルギー消費効率</t>
  </si>
  <si>
    <t>S-006633</t>
  </si>
  <si>
    <t>誘導モータ60Hz、220V、極数24.0kW超5.5kW以下エネルギー消費効率</t>
  </si>
  <si>
    <t>S-006634</t>
  </si>
  <si>
    <t>誘導モータ60Hz、220V、極数25.5kW超7.5kW以下エネルギー消費効率</t>
  </si>
  <si>
    <t>S-006635</t>
  </si>
  <si>
    <t>誘導モータ60Hz、220V、極数27.5kW超11.0kW以下エネルギー消費効率</t>
  </si>
  <si>
    <t>S-006636</t>
  </si>
  <si>
    <t>誘導モータ60Hz、220V、極数211.0kW超15.0kW以下エネルギー消費効率</t>
  </si>
  <si>
    <t>S-006637</t>
  </si>
  <si>
    <t>誘導モータ60Hz、220V、極数215.0kW超18.5kW以下エネルギー消費効率</t>
  </si>
  <si>
    <t>S-006638</t>
  </si>
  <si>
    <t>誘導モータ60Hz、220V、極数218.5kW超22.0kW以下エネルギー消費効率</t>
  </si>
  <si>
    <t>S-006639</t>
  </si>
  <si>
    <t>誘導モータ60Hz、220V、極数222.0kW超30.0kW以下エネルギー消費効率</t>
  </si>
  <si>
    <t>S-006640</t>
  </si>
  <si>
    <t>誘導モータ60Hz、220V、極数230.0kW超37.0kW以下エネルギー消費効率</t>
  </si>
  <si>
    <t>S-006641</t>
  </si>
  <si>
    <t>誘導モータ60Hz、220V、極数237.0kW超エネルギー消費効率</t>
  </si>
  <si>
    <t>S-006642</t>
  </si>
  <si>
    <t>誘導モータ60Hz、220V、極数40.75kW以下エネルギー消費効率</t>
  </si>
  <si>
    <t>S-006643</t>
  </si>
  <si>
    <t>誘導モータ60Hz、220V、極数40.75kW超1.1kW以下エネルギー消費効率</t>
  </si>
  <si>
    <t>S-006644</t>
  </si>
  <si>
    <t>誘導モータ60Hz、220V、極数41.1kW超1.5kW以下エネルギー消費効率</t>
  </si>
  <si>
    <t>S-006645</t>
  </si>
  <si>
    <t>誘導モータ60Hz、220V、極数41.5kW超2.2kW以下エネルギー消費効率</t>
  </si>
  <si>
    <t>S-006646</t>
  </si>
  <si>
    <t>誘導モータ60Hz、220V、極数42.2kW超3.0kW以下エネルギー消費効率</t>
  </si>
  <si>
    <t>S-006647</t>
  </si>
  <si>
    <t>誘導モータ60Hz、220V、極数43.0kW超3.7kW以下エネルギー消費効率</t>
  </si>
  <si>
    <t>S-006648</t>
  </si>
  <si>
    <t>誘導モータ60Hz、220V、極数43.7kW超4.0kW以下エネルギー消費効率</t>
  </si>
  <si>
    <t>S-006649</t>
  </si>
  <si>
    <t>誘導モータ60Hz、220V、極数44.0kW超5.5kW以下エネルギー消費効率</t>
  </si>
  <si>
    <t>S-006650</t>
  </si>
  <si>
    <t>誘導モータ60Hz、220V、極数45.5kW超7.5kW以下エネルギー消費効率</t>
  </si>
  <si>
    <t>S-006651</t>
  </si>
  <si>
    <t>誘導モータ60Hz、220V、極数47.5kW超11.0kW以下エネルギー消費効率</t>
  </si>
  <si>
    <t>S-006652</t>
  </si>
  <si>
    <t>誘導モータ60Hz、220V、極数411.0kW超15.0kW以下エネルギー消費効率</t>
  </si>
  <si>
    <t>S-006653</t>
  </si>
  <si>
    <t>誘導モータ60Hz、220V、極数415.0kW超18.5kW以下エネルギー消費効率</t>
  </si>
  <si>
    <t>S-006654</t>
  </si>
  <si>
    <t>誘導モータ60Hz、220V、極数418.5kW超22.0kW以下エネルギー消費効率</t>
  </si>
  <si>
    <t>S-006655</t>
  </si>
  <si>
    <t>誘導モータ60Hz、220V、極数422.0kW超30.0kW以下エネルギー消費効率</t>
  </si>
  <si>
    <t>S-006656</t>
  </si>
  <si>
    <t>誘導モータ60Hz、220V、極数430.0kW超37.0kW以下エネルギー消費効率</t>
  </si>
  <si>
    <t>S-006657</t>
  </si>
  <si>
    <t>誘導モータ60Hz、220V、極数437.0kW超エネルギー消費効率</t>
  </si>
  <si>
    <t>S-006658</t>
  </si>
  <si>
    <t>誘導モータ60Hz、220V、極数60.75kW以下エネルギー消費効率</t>
  </si>
  <si>
    <t>S-006659</t>
  </si>
  <si>
    <t>誘導モータ60Hz、220V、極数60.75kW超1.1kW以下エネルギー消費効率</t>
  </si>
  <si>
    <t>S-006660</t>
  </si>
  <si>
    <t>誘導モータ60Hz、220V、極数61.1kW超1.5kW以下エネルギー消費効率</t>
  </si>
  <si>
    <t>S-006661</t>
  </si>
  <si>
    <t>誘導モータ60Hz、220V、極数61.5kW超2.2kW以下エネルギー消費効率</t>
  </si>
  <si>
    <t>S-006662</t>
  </si>
  <si>
    <t>誘導モータ60Hz、220V、極数62.2kW超3.0kW以下エネルギー消費効率</t>
  </si>
  <si>
    <t>S-006663</t>
  </si>
  <si>
    <t>誘導モータ60Hz、220V、極数63.0kW超3.7kW以下エネルギー消費効率</t>
  </si>
  <si>
    <t>S-006664</t>
  </si>
  <si>
    <t>誘導モータ60Hz、220V、極数63.7kW超4.0kW以下エネルギー消費効率</t>
  </si>
  <si>
    <t>S-006665</t>
  </si>
  <si>
    <t>誘導モータ60Hz、220V、極数64.0kW超5.5kW以下エネルギー消費効率</t>
  </si>
  <si>
    <t>S-006666</t>
  </si>
  <si>
    <t>誘導モータ60Hz、220V、極数65.5kW超7.5kW以下エネルギー消費効率</t>
  </si>
  <si>
    <t>S-006667</t>
  </si>
  <si>
    <t>誘導モータ60Hz、220V、極数67.5kW超11.0kW以下エネルギー消費効率</t>
  </si>
  <si>
    <t>S-006668</t>
  </si>
  <si>
    <t>誘導モータ60Hz、220V、極数611.0kW超15.0kW以下エネルギー消費効率</t>
  </si>
  <si>
    <t>S-006669</t>
  </si>
  <si>
    <t>誘導モータ60Hz、220V、極数615.0kW超18.5kW以下エネルギー消費効率</t>
  </si>
  <si>
    <t>S-006670</t>
  </si>
  <si>
    <t>誘導モータ60Hz、220V、極数618.5kW超22.0kW以下エネルギー消費効率</t>
  </si>
  <si>
    <t>S-006671</t>
  </si>
  <si>
    <t>誘導モータ60Hz、220V、極数622.0kW超30.0kW以下エネルギー消費効率</t>
  </si>
  <si>
    <t>S-006672</t>
  </si>
  <si>
    <t>誘導モータ60Hz、220V、極数630.0kW超37.0kW以下エネルギー消費効率</t>
  </si>
  <si>
    <t>S-006673</t>
  </si>
  <si>
    <t>誘導モータ60Hz、220V、極数637.0kW超エネルギー消費効率</t>
  </si>
  <si>
    <t>S-006674</t>
  </si>
  <si>
    <t>永久磁石同期モータ-0.75kW以下エネルギー消費効率</t>
  </si>
  <si>
    <t>S-006675</t>
  </si>
  <si>
    <t>永久磁石同期モータ-0.75kW超1.5kW以下エネルギー消費効率</t>
  </si>
  <si>
    <t>S-006676</t>
  </si>
  <si>
    <t>永久磁石同期モータ-1.5kW超2.2kW以下エネルギー消費効率</t>
  </si>
  <si>
    <t>S-006677</t>
  </si>
  <si>
    <t>永久磁石同期モータ-2.2kW超3.7kW以下エネルギー消費効率</t>
  </si>
  <si>
    <t>S-006678</t>
  </si>
  <si>
    <t>永久磁石同期モータ-3.7kW超5.5kW以下エネルギー消費効率</t>
  </si>
  <si>
    <t>S-006679</t>
  </si>
  <si>
    <t>永久磁石同期モータ-5.5kW超7.5kW以下エネルギー消費効率</t>
  </si>
  <si>
    <t>S-006680</t>
  </si>
  <si>
    <t>永久磁石同期モータ-7.5kW超11kW以下エネルギー消費効率</t>
  </si>
  <si>
    <t>S-006681</t>
  </si>
  <si>
    <t>永久磁石同期モータ-11kW超15kW以下エネルギー消費効率</t>
  </si>
  <si>
    <t>S-006682</t>
  </si>
  <si>
    <t>永久磁石同期モータ-15kW超18.5kW以下エネルギー消費効率</t>
  </si>
  <si>
    <t>S-006683</t>
  </si>
  <si>
    <t>永久磁石同期モータ-18.5kW超22kW以下エネルギー消費効率</t>
  </si>
  <si>
    <t>S-006684</t>
  </si>
  <si>
    <t>永久磁石同期モータ-22kW超30kW以下エネルギー消費効率</t>
  </si>
  <si>
    <t>S-006685</t>
  </si>
  <si>
    <t>永久磁石同期モータ-30kW超37kW以下エネルギー消費効率</t>
  </si>
  <si>
    <t>S-006686</t>
  </si>
  <si>
    <t>永久磁石同期モータ-37kW超45kW以下エネルギー消費効率</t>
  </si>
  <si>
    <t>S-006687</t>
  </si>
  <si>
    <t>永久磁石同期モータ-45kW超55kW以下エネルギー消費効率</t>
  </si>
  <si>
    <t>S-006688</t>
  </si>
  <si>
    <t>永久磁石同期モータ-55kW超75kW以下エネルギー消費効率</t>
  </si>
  <si>
    <t>S-006689</t>
  </si>
  <si>
    <t>永久磁石同期モータ-75kW超90kW以下エネルギー消費効率</t>
  </si>
  <si>
    <t>S-006690</t>
  </si>
  <si>
    <t>永久磁石同期モータ-90kW超110kW以下エネルギー消費効率</t>
  </si>
  <si>
    <t>S-006691</t>
  </si>
  <si>
    <t>永久磁石同期モータ-110kW超132kW以下エネルギー消費効率</t>
  </si>
  <si>
    <t>S-006692</t>
  </si>
  <si>
    <t>永久磁石同期モータ-132kW超160kW以下エネルギー消費効率</t>
  </si>
  <si>
    <t>S-006693</t>
  </si>
  <si>
    <t>永久磁石同期モータ-160kW超エネルギー消費効率</t>
  </si>
  <si>
    <t>S-006694</t>
  </si>
  <si>
    <t>油入変圧器油入変圧器、三相、50Hz20kVA以下全損失</t>
  </si>
  <si>
    <t>S-006695</t>
  </si>
  <si>
    <t>油入変圧器油入変圧器、三相、50Hz20kVA超30kVA以下全損失</t>
  </si>
  <si>
    <t>S-006696</t>
  </si>
  <si>
    <t>油入変圧器油入変圧器、三相、50Hz30kVA超50kVA以下全損失</t>
  </si>
  <si>
    <t>S-006697</t>
  </si>
  <si>
    <t>油入変圧器油入変圧器、三相、50Hz50kVA超75kVA以下全損失</t>
  </si>
  <si>
    <t>S-006698</t>
  </si>
  <si>
    <t>油入変圧器油入変圧器、三相、50Hz75kVA超100kVA以下全損失</t>
  </si>
  <si>
    <t>S-006699</t>
  </si>
  <si>
    <t>油入変圧器油入変圧器、三相、50Hz100kVA超150kVA以下全損失</t>
  </si>
  <si>
    <t>S-006700</t>
  </si>
  <si>
    <t>油入変圧器油入変圧器、三相、50Hz150kVA超200kVA以下全損失</t>
  </si>
  <si>
    <t>S-006701</t>
  </si>
  <si>
    <t>油入変圧器油入変圧器、三相、50Hz200kVA超300kVA以下全損失</t>
  </si>
  <si>
    <t>S-006702</t>
  </si>
  <si>
    <t>油入変圧器油入変圧器、三相、50Hz300kVA超500kVA以下全損失</t>
  </si>
  <si>
    <t>S-006703</t>
  </si>
  <si>
    <t>油入変圧器油入変圧器、三相、50Hz500kVA超750kVA以下全損失</t>
  </si>
  <si>
    <t>S-006704</t>
  </si>
  <si>
    <t>油入変圧器油入変圧器、三相、50Hz750kVA超1000kVA以下全損失</t>
  </si>
  <si>
    <t>S-006705</t>
  </si>
  <si>
    <t>油入変圧器油入変圧器、三相、50Hz1000kVA超1500kVA以下全損失</t>
  </si>
  <si>
    <t>S-006706</t>
  </si>
  <si>
    <t>油入変圧器油入変圧器、三相、50Hz1500kVA超2000kVA以下全損失</t>
  </si>
  <si>
    <t>S-006707</t>
  </si>
  <si>
    <t>油入変圧器油入変圧器、三相、60Hz20kVA以下全損失</t>
  </si>
  <si>
    <t>S-006708</t>
  </si>
  <si>
    <t>油入変圧器油入変圧器、三相、60Hz20kVA超30kVA以下全損失</t>
  </si>
  <si>
    <t>S-006709</t>
  </si>
  <si>
    <t>油入変圧器油入変圧器、三相、60Hz30kVA超50kVA以下全損失</t>
  </si>
  <si>
    <t>S-006710</t>
  </si>
  <si>
    <t>油入変圧器油入変圧器、三相、60Hz50kVA超75kVA以下全損失</t>
  </si>
  <si>
    <t>S-006711</t>
  </si>
  <si>
    <t>油入変圧器油入変圧器、三相、60Hz75kVA超100kVA以下全損失</t>
  </si>
  <si>
    <t>S-006712</t>
  </si>
  <si>
    <t>油入変圧器油入変圧器、三相、60Hz100kVA超150kVA以下全損失</t>
  </si>
  <si>
    <t>S-006713</t>
  </si>
  <si>
    <t>油入変圧器油入変圧器、三相、60Hz150kVA超200kVA以下全損失</t>
  </si>
  <si>
    <t>S-006714</t>
  </si>
  <si>
    <t>油入変圧器油入変圧器、三相、60Hz200kVA超300kVA以下全損失</t>
  </si>
  <si>
    <t>S-006715</t>
  </si>
  <si>
    <t>油入変圧器油入変圧器、三相、60Hz300kVA超500kVA以下全損失</t>
  </si>
  <si>
    <t>S-006716</t>
  </si>
  <si>
    <t>油入変圧器油入変圧器、三相、60Hz500kVA超750kVA以下全損失</t>
  </si>
  <si>
    <t>S-006717</t>
  </si>
  <si>
    <t>油入変圧器油入変圧器、三相、60Hz750kVA超1000kVA以下全損失</t>
  </si>
  <si>
    <t>S-006718</t>
  </si>
  <si>
    <t>油入変圧器油入変圧器、三相、60Hz1000kVA超1500kVA以下全損失</t>
  </si>
  <si>
    <t>S-006719</t>
  </si>
  <si>
    <t>油入変圧器油入変圧器、三相、60Hz1500kVA超2000kVA以下全損失</t>
  </si>
  <si>
    <t>S-006720</t>
  </si>
  <si>
    <t>油入変圧器油入変圧器、単相、50Hz10kVA以下全損失</t>
  </si>
  <si>
    <t>S-006721</t>
  </si>
  <si>
    <t>油入変圧器油入変圧器、単相、50Hz10kVA超20kVA以下全損失</t>
  </si>
  <si>
    <t>S-006722</t>
  </si>
  <si>
    <t>油入変圧器油入変圧器、単相、50Hz20kVA超30kVA以下全損失</t>
  </si>
  <si>
    <t>S-006723</t>
  </si>
  <si>
    <t>油入変圧器油入変圧器、単相、50Hz30kVA超50kVA以下全損失</t>
  </si>
  <si>
    <t>S-006724</t>
  </si>
  <si>
    <t>油入変圧器油入変圧器、単相、50Hz50kVA超75kVA以下全損失</t>
  </si>
  <si>
    <t>S-006725</t>
  </si>
  <si>
    <t>油入変圧器油入変圧器、単相、50Hz75kVA超100kVA以下全損失</t>
  </si>
  <si>
    <t>S-006726</t>
  </si>
  <si>
    <t>油入変圧器油入変圧器、単相、50Hz100kVA超150kVA以下全損失</t>
  </si>
  <si>
    <t>S-006727</t>
  </si>
  <si>
    <t>油入変圧器油入変圧器、単相、50Hz150kVA超200kVA以下全損失</t>
  </si>
  <si>
    <t>S-006728</t>
  </si>
  <si>
    <t>油入変圧器油入変圧器、単相、50Hz200kVA超300kVA以下全損失</t>
  </si>
  <si>
    <t>S-006729</t>
  </si>
  <si>
    <t>油入変圧器油入変圧器、単相、50Hz300kVA超500kVA以下全損失</t>
  </si>
  <si>
    <t>S-006730</t>
  </si>
  <si>
    <t>油入変圧器油入変圧器、単相、60Hz10kVA以下全損失</t>
  </si>
  <si>
    <t>S-006731</t>
  </si>
  <si>
    <t>油入変圧器油入変圧器、単相、60Hz10kVA超20kVA以下全損失</t>
  </si>
  <si>
    <t>S-006732</t>
  </si>
  <si>
    <t>油入変圧器油入変圧器、単相、60Hz20kVA超30kVA以下全損失</t>
  </si>
  <si>
    <t>S-006733</t>
  </si>
  <si>
    <t>油入変圧器油入変圧器、単相、60Hz30kVA超50kVA以下全損失</t>
  </si>
  <si>
    <t>S-006734</t>
  </si>
  <si>
    <t>油入変圧器油入変圧器、単相、60Hz50kVA超75kVA以下全損失</t>
  </si>
  <si>
    <t>S-006735</t>
  </si>
  <si>
    <t>油入変圧器油入変圧器、単相、60Hz75kVA超100kVA以下全損失</t>
  </si>
  <si>
    <t>S-006736</t>
  </si>
  <si>
    <t>油入変圧器油入変圧器、単相、60Hz100kVA超150kVA以下全損失</t>
  </si>
  <si>
    <t>S-006737</t>
  </si>
  <si>
    <t>油入変圧器油入変圧器、単相、60Hz150kVA超200kVA以下全損失</t>
  </si>
  <si>
    <t>S-006738</t>
  </si>
  <si>
    <t>油入変圧器油入変圧器、単相、60Hz200kVA超300kVA以下全損失</t>
  </si>
  <si>
    <t>S-006739</t>
  </si>
  <si>
    <t>油入変圧器油入変圧器、単相、60Hz300kVA超500kVA以下全損失</t>
  </si>
  <si>
    <t>S-006740</t>
  </si>
  <si>
    <t>モールド変圧器モールド変圧器、三相、50Hz20kVA以下全損失</t>
  </si>
  <si>
    <t>S-006741</t>
  </si>
  <si>
    <t>モールド変圧器モールド変圧器、三相、50Hz20kVA超30kVA以下全損失</t>
  </si>
  <si>
    <t>S-006742</t>
  </si>
  <si>
    <t>モールド変圧器モールド変圧器、三相、50Hz30kVA超50kVA以下全損失</t>
  </si>
  <si>
    <t>S-006743</t>
  </si>
  <si>
    <t>モールド変圧器モールド変圧器、三相、50Hz50kVA超75kVA以下全損失</t>
  </si>
  <si>
    <t>S-006744</t>
  </si>
  <si>
    <t>モールド変圧器モールド変圧器、三相、50Hz75kVA超100kVA以下全損失</t>
  </si>
  <si>
    <t>S-006745</t>
  </si>
  <si>
    <t>モールド変圧器モールド変圧器、三相、50Hz100kVA超150kVA以下全損失</t>
  </si>
  <si>
    <t>S-006746</t>
  </si>
  <si>
    <t>モールド変圧器モールド変圧器、三相、50Hz150kVA超200kVA以下全損失</t>
  </si>
  <si>
    <t>S-006747</t>
  </si>
  <si>
    <t>モールド変圧器モールド変圧器、三相、50Hz200kVA超300kVA以下全損失</t>
  </si>
  <si>
    <t>S-006748</t>
  </si>
  <si>
    <t>モールド変圧器モールド変圧器、三相、50Hz300kVA超500kVA以下全損失</t>
  </si>
  <si>
    <t>S-006749</t>
  </si>
  <si>
    <t>モールド変圧器モールド変圧器、三相、50Hz500kVA超750kVA以下全損失</t>
  </si>
  <si>
    <t>S-006750</t>
  </si>
  <si>
    <t>モールド変圧器モールド変圧器、三相、50Hz750kVA超1000kVA以下全損失</t>
  </si>
  <si>
    <t>S-006751</t>
  </si>
  <si>
    <t>モールド変圧器モールド変圧器、三相、50Hz1000kVA超1500kVA以下全損失</t>
  </si>
  <si>
    <t>S-006752</t>
  </si>
  <si>
    <t>モールド変圧器モールド変圧器、三相、50Hz1500kVA超2000kVA以下全損失</t>
  </si>
  <si>
    <t>S-006753</t>
  </si>
  <si>
    <t>モールド変圧器モールド変圧器、三相、60Hz20kVA以下全損失</t>
  </si>
  <si>
    <t>S-006754</t>
  </si>
  <si>
    <t>モールド変圧器モールド変圧器、三相、60Hz20kVA超30kVA以下全損失</t>
  </si>
  <si>
    <t>S-006755</t>
  </si>
  <si>
    <t>モールド変圧器モールド変圧器、三相、60Hz30kVA超50kVA以下全損失</t>
  </si>
  <si>
    <t>S-006756</t>
  </si>
  <si>
    <t>モールド変圧器モールド変圧器、三相、60Hz50kVA超75kVA以下全損失</t>
  </si>
  <si>
    <t>S-006757</t>
  </si>
  <si>
    <t>モールド変圧器モールド変圧器、三相、60Hz75kVA超100kVA以下全損失</t>
  </si>
  <si>
    <t>S-006758</t>
  </si>
  <si>
    <t>モールド変圧器モールド変圧器、三相、60Hz100kVA超150kVA以下全損失</t>
  </si>
  <si>
    <t>S-006759</t>
  </si>
  <si>
    <t>モールド変圧器モールド変圧器、三相、60Hz150kVA超200kVA以下全損失</t>
  </si>
  <si>
    <t>S-006760</t>
  </si>
  <si>
    <t>モールド変圧器モールド変圧器、三相、60Hz200kVA超300kVA以下全損失</t>
  </si>
  <si>
    <t>S-006761</t>
  </si>
  <si>
    <t>モールド変圧器モールド変圧器、三相、60Hz300kVA超500kVA以下全損失</t>
  </si>
  <si>
    <t>S-006762</t>
  </si>
  <si>
    <t>モールド変圧器モールド変圧器、三相、60Hz500kVA超750kVA以下全損失</t>
  </si>
  <si>
    <t>S-006763</t>
  </si>
  <si>
    <t>モールド変圧器モールド変圧器、三相、60Hz750kVA超1000kVA以下全損失</t>
  </si>
  <si>
    <t>S-006764</t>
  </si>
  <si>
    <t>モールド変圧器モールド変圧器、三相、60Hz1000kVA超1500kVA以下全損失</t>
  </si>
  <si>
    <t>S-006765</t>
  </si>
  <si>
    <t>モールド変圧器モールド変圧器、三相、60Hz1500kVA超2000kVA以下全損失</t>
  </si>
  <si>
    <t>S-006766</t>
  </si>
  <si>
    <t>モールド変圧器モールド変圧器、単相、50Hz10kVA以下全損失</t>
  </si>
  <si>
    <t>S-006767</t>
  </si>
  <si>
    <t>モールド変圧器モールド変圧器、単相、50Hz10kVA超20kVA以下全損失</t>
  </si>
  <si>
    <t>S-006768</t>
  </si>
  <si>
    <t>モールド変圧器モールド変圧器、単相、50Hz20kVA超30kVA以下全損失</t>
  </si>
  <si>
    <t>S-006769</t>
  </si>
  <si>
    <t>モールド変圧器モールド変圧器、単相、50Hz30kVA超50kVA以下全損失</t>
  </si>
  <si>
    <t>S-006770</t>
  </si>
  <si>
    <t>モールド変圧器モールド変圧器、単相、50Hz50kVA超75kVA以下全損失</t>
  </si>
  <si>
    <t>S-006771</t>
  </si>
  <si>
    <t>モールド変圧器モールド変圧器、単相、50Hz75kVA超100kVA以下全損失</t>
  </si>
  <si>
    <t>S-006772</t>
  </si>
  <si>
    <t>モールド変圧器モールド変圧器、単相、50Hz100kVA超150kVA以下全損失</t>
  </si>
  <si>
    <t>S-006773</t>
  </si>
  <si>
    <t>モールド変圧器モールド変圧器、単相、50Hz150kVA超200kVA以下全損失</t>
  </si>
  <si>
    <t>S-006774</t>
  </si>
  <si>
    <t>モールド変圧器モールド変圧器、単相、50Hz200kVA超300kVA以下全損失</t>
  </si>
  <si>
    <t>S-006775</t>
  </si>
  <si>
    <t>モールド変圧器モールド変圧器、単相、50Hz300kVA超500kVA以下全損失</t>
  </si>
  <si>
    <t>S-006776</t>
  </si>
  <si>
    <t>モールド変圧器モールド変圧器、単相、60Hz10kVA以下全損失</t>
  </si>
  <si>
    <t>S-006777</t>
  </si>
  <si>
    <t>モールド変圧器モールド変圧器、単相、60Hz10kVA超20kVA以下全損失</t>
  </si>
  <si>
    <t>S-006778</t>
  </si>
  <si>
    <t>モールド変圧器モールド変圧器、単相、60Hz20kVA超30kVA以下全損失</t>
  </si>
  <si>
    <t>S-006779</t>
  </si>
  <si>
    <t>モールド変圧器モールド変圧器、単相、60Hz30kVA超50kVA以下全損失</t>
  </si>
  <si>
    <t>S-006780</t>
  </si>
  <si>
    <t>モールド変圧器モールド変圧器、単相、60Hz50kVA超75kVA以下全損失</t>
  </si>
  <si>
    <t>S-006781</t>
  </si>
  <si>
    <t>モールド変圧器モールド変圧器、単相、60Hz75kVA超100kVA以下全損失</t>
  </si>
  <si>
    <t>S-006782</t>
  </si>
  <si>
    <t>モールド変圧器モールド変圧器、単相、60Hz100kVA超150kVA以下全損失</t>
  </si>
  <si>
    <t>S-006783</t>
  </si>
  <si>
    <t>モールド変圧器モールド変圧器、単相、60Hz150kVA超200kVA以下全損失</t>
  </si>
  <si>
    <t>S-006784</t>
  </si>
  <si>
    <t>モールド変圧器モールド変圧器、単相、60Hz200kVA超300kVA以下全損失</t>
  </si>
  <si>
    <t>S-006785</t>
  </si>
  <si>
    <t>モールド変圧器モールド変圧器、単相、60Hz300kVA超500kVA以下全損失</t>
  </si>
  <si>
    <t>S-006786</t>
  </si>
  <si>
    <t>蒸気駆動圧縮機-37kW、79kg/h消費蒸気原単位</t>
  </si>
  <si>
    <t>S-006787</t>
  </si>
  <si>
    <t>蒸気駆動圧縮機-55kW、106kg/h消費蒸気原単位</t>
  </si>
  <si>
    <t>S-006788</t>
  </si>
  <si>
    <t>蒸気駆動圧縮機-75kW、178kg/h消費蒸気原単位</t>
  </si>
  <si>
    <t>S-006789</t>
  </si>
  <si>
    <t>蒸気駆動圧縮機高圧蒸気仕様75kW、247kg/h消費蒸気原単位</t>
  </si>
  <si>
    <t>S-006790</t>
  </si>
  <si>
    <t>熱回収式ねじ容積形圧縮機給油式37kW、25kWエネルギー原単位</t>
  </si>
  <si>
    <t>S-006791</t>
  </si>
  <si>
    <t>熱回収式ねじ容積形圧縮機給油式75kW、60kWエネルギー原単位</t>
  </si>
  <si>
    <t>S-006792</t>
  </si>
  <si>
    <t>熱回収式ねじ容積形圧縮機オイルフリー式37kW、25kWエネルギー原単位</t>
  </si>
  <si>
    <t>S-006793</t>
  </si>
  <si>
    <t>熱回収式ねじ容積形圧縮機オイルフリー式75kW、60kWエネルギー原単位</t>
  </si>
  <si>
    <t>S-006794</t>
  </si>
  <si>
    <t>Low-E複層ガラス新築用-熱貫流率</t>
  </si>
  <si>
    <t>S-006795</t>
  </si>
  <si>
    <t>三層Low-E複層ガラス新築用-熱貫流率</t>
  </si>
  <si>
    <t>S-006796</t>
  </si>
  <si>
    <t>真空Low-E複層ガラス新築用-熱貫流率</t>
  </si>
  <si>
    <t>S-006797</t>
  </si>
  <si>
    <t>アタッチメント付きLow-E複層ガラスリフォーム用-熱貫流率</t>
  </si>
  <si>
    <t>S-006798</t>
  </si>
  <si>
    <t>真空ガラスリフォーム用-熱貫流率</t>
  </si>
  <si>
    <t>S-006799</t>
  </si>
  <si>
    <t>現場施工型後付けLow-E複層ガラスリフォーム用-熱貫流率</t>
  </si>
  <si>
    <t>S-006800</t>
  </si>
  <si>
    <t>薄型Low-E複層ガラスリフォーム用-熱貫流率</t>
  </si>
  <si>
    <t>S-006801</t>
  </si>
  <si>
    <t>S-006802</t>
  </si>
  <si>
    <t>S-006803</t>
  </si>
  <si>
    <t>S-006804</t>
  </si>
  <si>
    <t>真空断熱材--熱伝導率</t>
  </si>
  <si>
    <t>S-006805</t>
  </si>
  <si>
    <t>蒸気リサイクル型濃縮乾燥装置純水：沸点100℃（大気圧下）150L/h成績係数（COP）</t>
  </si>
  <si>
    <t>S-006807</t>
  </si>
  <si>
    <t>蒸気リサイクル型濃縮乾燥装置純水：沸点100℃（大気圧下）750L/h成績係数（COP）</t>
  </si>
  <si>
    <t>S-006809</t>
  </si>
  <si>
    <t>業務用ヒートポンプ式衣類洗濯乾燥機-9kg以上消費電力量</t>
  </si>
  <si>
    <t>S-006810</t>
  </si>
  <si>
    <t>BEMS（制御サービス・空調・熱源・中央方式）空気熱源仕様-エネルギー消費効率</t>
  </si>
  <si>
    <t>S-006811</t>
  </si>
  <si>
    <t>別紙「水準1」の通り</t>
  </si>
  <si>
    <t>BEMS（制御サービス・空調・熱源・中央方式）水熱源仕様-エネルギー消費効率</t>
  </si>
  <si>
    <t>S-006812</t>
  </si>
  <si>
    <t>別紙「水準2」の通り</t>
  </si>
  <si>
    <t>サーバ用電子計算機H※区分は省エネルギー法による-エネルギー消費効率</t>
  </si>
  <si>
    <t>S-006814</t>
  </si>
  <si>
    <t>サーバ用電子計算機I※区分は省エネルギー法による-エネルギー消費効率</t>
  </si>
  <si>
    <t>S-006815</t>
  </si>
  <si>
    <t>サーバ用電子計算機J※区分は省エネルギー法による-エネルギー消費効率</t>
  </si>
  <si>
    <t>S-006816</t>
  </si>
  <si>
    <t>サーバ用電子計算機K※区分は省エネルギー法による-エネルギー消費効率</t>
  </si>
  <si>
    <t>S-006817</t>
  </si>
  <si>
    <t>サーバ用電子計算機L※区分は省エネルギー法による-エネルギー消費効率</t>
  </si>
  <si>
    <t>S-006818</t>
  </si>
  <si>
    <t>油圧ショベル（内燃機関型）-0.25 m3以上0.36 m3未満燃費</t>
  </si>
  <si>
    <t>S-006847</t>
  </si>
  <si>
    <t>油圧ショベル（内燃機関型）-0.36 m3以上0.47 m3未満燃費</t>
  </si>
  <si>
    <t>S-006848</t>
  </si>
  <si>
    <t>油圧ショベル（内燃機関型）-0.47 m3以上0.55 m3未満燃費</t>
  </si>
  <si>
    <t>S-006849</t>
  </si>
  <si>
    <t>油圧ショベル（内燃機関型）-0.55 m3以上0.70 m3未満燃費</t>
  </si>
  <si>
    <t>S-006850</t>
  </si>
  <si>
    <t>油圧ショベル（内燃機関型）-0.70 m3以上0.90 m3未満燃費</t>
  </si>
  <si>
    <t>S-006851</t>
  </si>
  <si>
    <t>油圧ショベル（内燃機関型）-0.90 m3以上1.05 m3未満燃費</t>
  </si>
  <si>
    <t>S-006852</t>
  </si>
  <si>
    <t>油圧ショベル（内燃機関型）-1.05 m3以上1.30 m3未満燃費</t>
  </si>
  <si>
    <t>S-006853</t>
  </si>
  <si>
    <t>油圧ショベル（内燃機関型）-1.30 m3以上1.70 m3未満燃費</t>
  </si>
  <si>
    <t>S-006854</t>
  </si>
  <si>
    <t>ブルドーザ（内燃機関型）-19kW以上75kW未満燃費</t>
  </si>
  <si>
    <t>S-006855</t>
  </si>
  <si>
    <t>ブルドーザ（内燃機関型）-75kW以上170kW未満燃費</t>
  </si>
  <si>
    <t>S-006856</t>
  </si>
  <si>
    <t>ブルドーザ（内燃機関型）-170kW以上300kW未満燃費</t>
  </si>
  <si>
    <t>S-006857</t>
  </si>
  <si>
    <t>ホイールローダ（内燃機関型）-40kW以上110kW未満燃費</t>
  </si>
  <si>
    <t>S-006858</t>
  </si>
  <si>
    <t>ホイールローダ（内燃機関型）-110kW以上230kW未満燃費</t>
  </si>
  <si>
    <t>S-006859</t>
  </si>
  <si>
    <t>S-006860</t>
  </si>
  <si>
    <t>S-006861</t>
  </si>
  <si>
    <t>S-006862</t>
  </si>
  <si>
    <t>S-006863</t>
  </si>
  <si>
    <t>S-006864</t>
  </si>
  <si>
    <t>S-006865</t>
  </si>
  <si>
    <t>S-006866</t>
  </si>
  <si>
    <t>遠心脱水型コンテナ（容器）洗浄乾燥機-75～150サイクル/hコンテナ１台あたりの電力消費量</t>
  </si>
  <si>
    <t>S-006867</t>
  </si>
  <si>
    <t>遠心脱水型コンテナ（容器）洗浄乾燥機-151～225サイクル/hコンテナ１台あたりの電力消費量</t>
  </si>
  <si>
    <t>S-006868</t>
  </si>
  <si>
    <t>低温用自然冷媒冷凍機（アンモニア/CO2二次冷媒システム）装置内温度-42℃超-25℃未満100kW以下成績係数（COP）</t>
  </si>
  <si>
    <t>S-006869</t>
  </si>
  <si>
    <t>低温用自然冷媒冷凍機（アンモニア/CO2二次冷媒システム）装置内温度-42℃超-25℃未満100kW超150kW以下成績係数（COP）</t>
  </si>
  <si>
    <t>S-006870</t>
  </si>
  <si>
    <t>低温用自然冷媒冷凍機（アンモニア/CO2二次冷媒システム）装置内温度-42℃超-25℃未満150kW超成績係数（COP）</t>
  </si>
  <si>
    <t>S-006871</t>
  </si>
  <si>
    <t>熱回収式工業用織編物乾燥機1室3段1800mmW以上2000mmW未満単位重量当たりの熱量</t>
  </si>
  <si>
    <t>S-006873</t>
  </si>
  <si>
    <t>熱回収式工業用織編物乾燥機1室3段2000mmW以上2300mmW未満単位重量当たりの熱量</t>
  </si>
  <si>
    <t>S-006874</t>
  </si>
  <si>
    <t>熱回収式工業用織編物乾燥機1室3段2300mmW以上2500mmW以下単位重量当たりの熱量</t>
  </si>
  <si>
    <t>S-006875</t>
  </si>
  <si>
    <t>熱回収式工業用織編物乾燥機1室5段1800mmW以上2000mmW未満単位重量当たりの熱量</t>
  </si>
  <si>
    <t>S-006876</t>
  </si>
  <si>
    <t>熱回収式工業用織編物乾燥機1室5段2000mmW以上2300mmW未満単位重量当たりの熱量</t>
  </si>
  <si>
    <t>S-006877</t>
  </si>
  <si>
    <t>熱回収式工業用織編物乾燥機1室5段2300mmW以上2500mmW以下単位重量当たりの熱量</t>
  </si>
  <si>
    <t>S-006878</t>
  </si>
  <si>
    <t>熱回収式工業用織編物乾燥機2室3段1800mmW以上2000mmW未満単位重量当たりの熱量</t>
  </si>
  <si>
    <t>S-006879</t>
  </si>
  <si>
    <t>熱回収式工業用織編物乾燥機2室3段2000mmW以上2300mmW未満単位重量当たりの熱量</t>
  </si>
  <si>
    <t>S-006880</t>
  </si>
  <si>
    <t>熱回収式工業用織編物乾燥機2室3段2300mmW以上2500mmW以下単位重量当たりの熱量</t>
  </si>
  <si>
    <t>S-006881</t>
  </si>
  <si>
    <t>熱回収式工業用織編物乾燥機2室5段1800mmW以上2000mmW未満単位重量当たりの熱量</t>
  </si>
  <si>
    <t>S-006882</t>
  </si>
  <si>
    <t>熱回収式工業用織編物乾燥機2室5段2000mmW以上2300mmW未満単位重量当たりの熱量</t>
  </si>
  <si>
    <t>S-006883</t>
  </si>
  <si>
    <t>熱回収式工業用織編物乾燥機2室5段2300mmW以上2500mmW以下単位重量当たりの熱量</t>
  </si>
  <si>
    <t>S-006884</t>
  </si>
  <si>
    <t>熱回収式工業用織編物乾燥機3室2段1800mmW以上2000mmW未満単位重量当たりの熱量</t>
  </si>
  <si>
    <t>S-006885</t>
  </si>
  <si>
    <t>熱回収式工業用織編物乾燥機3室2段2000mmW以上2300mmW未満単位重量当たりの熱量</t>
  </si>
  <si>
    <t>S-006886</t>
  </si>
  <si>
    <t>熱回収式工業用織編物乾燥機3室2段2300mmW以上2500mmW以下単位重量当たりの熱量</t>
  </si>
  <si>
    <t>S-006887</t>
  </si>
  <si>
    <t>熱回収式工業用織編物乾燥機4室2段1800mmW以上2000mmW未満単位重量当たりの熱量</t>
  </si>
  <si>
    <t>S-006888</t>
  </si>
  <si>
    <t>熱回収式工業用織編物乾燥機4室2段2000mmW以上2300mmW未満単位重量当たりの熱量</t>
  </si>
  <si>
    <t>S-006889</t>
  </si>
  <si>
    <t>熱回収式工業用織編物乾燥機4室2段2300mmW以上2500mmW以下単位重量当たりの熱量</t>
  </si>
  <si>
    <t>S-006890</t>
  </si>
  <si>
    <t>熱回収式工業用織編物熱処理機3室1800mmW以上2000mmW未満単位重量当たりの熱量</t>
  </si>
  <si>
    <t>S-006891</t>
  </si>
  <si>
    <t>熱回収式工業用織編物熱処理機3室2000mmW以上2300mmW未満単位重量当たりの熱量</t>
  </si>
  <si>
    <t>S-006892</t>
  </si>
  <si>
    <t>熱回収式工業用織編物熱処理機3室2300mmW以上2500mmW以下単位重量当たりの熱量</t>
  </si>
  <si>
    <t>S-006893</t>
  </si>
  <si>
    <t>熱回収式工業用織編物熱処理機4室1800mmW以上2000mmW未満単位重量当たりの熱量</t>
  </si>
  <si>
    <t>S-006894</t>
  </si>
  <si>
    <t>熱回収式工業用織編物熱処理機4室2000mmW以上2300mmW未満単位重量当たりの熱量</t>
  </si>
  <si>
    <t>S-006895</t>
  </si>
  <si>
    <t>熱回収式工業用織編物熱処理機4室2300mmW以上2500mmW以下単位重量当たりの熱量</t>
  </si>
  <si>
    <t>S-006896</t>
  </si>
  <si>
    <t>熱回収式工業用織編物熱処理機5室1800mmW以上2000mmW未満単位重量当たりの熱量</t>
  </si>
  <si>
    <t>S-006897</t>
  </si>
  <si>
    <t>熱回収式工業用織編物熱処理機5室2000mmW以上2300mmW未満単位重量当たりの熱量</t>
  </si>
  <si>
    <t>S-006898</t>
  </si>
  <si>
    <t>熱回収式工業用織編物熱処理機5室2300mmW以上2500mmW以下単位重量当たりの熱量</t>
  </si>
  <si>
    <t>S-006899</t>
  </si>
  <si>
    <t>熱回収式工業用織編物熱処理機6室1800mmW以上2000mmW未満単位重量当たりの熱量</t>
  </si>
  <si>
    <t>S-006900</t>
  </si>
  <si>
    <t>熱回収式工業用織編物熱処理機6室2000mmW以上2300mmW未満単位重量当たりの熱量</t>
  </si>
  <si>
    <t>S-006901</t>
  </si>
  <si>
    <t>熱回収式工業用織編物熱処理機6室2300mmW以上2500mmW以下単位重量当たりの熱量</t>
  </si>
  <si>
    <t>S-006902</t>
  </si>
  <si>
    <t>熱回収式工業用織編物熱処理機7室1800mmW以上2000mmW未満単位重量当たりの熱量</t>
  </si>
  <si>
    <t>S-006903</t>
  </si>
  <si>
    <t>熱回収式工業用織編物熱処理機7室2000mmW以上2300mmW未満単位重量当たりの熱量</t>
  </si>
  <si>
    <t>S-006904</t>
  </si>
  <si>
    <t>熱回収式工業用織編物熱処理機7室2300mmW以上2500mmW以下単位重量当たりの熱量</t>
  </si>
  <si>
    <t>S-006905</t>
  </si>
  <si>
    <t>熱回収式工業用織編物熱処理機8室1800mmW以上2000mmW未満単位重量当たりの熱量</t>
  </si>
  <si>
    <t>S-006906</t>
  </si>
  <si>
    <t>熱回収式工業用織編物熱処理機8室2000mmW以上2300mmW未満単位重量当たりの熱量</t>
  </si>
  <si>
    <t>S-006907</t>
  </si>
  <si>
    <t>熱回収式工業用織編物熱処理機8室2300mmW以上2500mmW以下単位重量当たりの熱量</t>
  </si>
  <si>
    <t>S-006908</t>
  </si>
  <si>
    <t>内部熱交換最適化蒸留システム蒸留塔が高圧部（濃縮部）と低圧部（回収部）とで物理的に分離しており一体型でないもの-エネルギー消費効率</t>
  </si>
  <si>
    <t>S-006909</t>
  </si>
  <si>
    <t>別紙「水準４」の通り</t>
  </si>
  <si>
    <t>MVR型（自己蒸気機械圧縮型）蒸発濃縮装置ヒーター形式：液膜降下式-成績係数（COP）</t>
  </si>
  <si>
    <t>S-006910</t>
  </si>
  <si>
    <t>MVR型（自己蒸気機械圧縮型）蒸発濃縮装置ヒーター形式：水平管式-成績係数（COP）</t>
  </si>
  <si>
    <t>S-006911</t>
  </si>
  <si>
    <t>ガソリン・ディーゼル車（乗用車）ガソリン車、軽自動車軽自動車燃費</t>
  </si>
  <si>
    <t>S-006912</t>
  </si>
  <si>
    <t>ガソリン・ディーゼル車（乗用車）ガソリン車、小型自動車SUV燃費</t>
  </si>
  <si>
    <t>S-006913</t>
  </si>
  <si>
    <t>ガソリン・ディーゼル車（乗用車）ガソリン車、小型自動車コンパクトカー燃費</t>
  </si>
  <si>
    <t>S-006914</t>
  </si>
  <si>
    <t>ガソリン・ディーゼル車（乗用車）ガソリン車、小型自動車セダン燃費</t>
  </si>
  <si>
    <t>S-006915</t>
  </si>
  <si>
    <t>ガソリン・ディーゼル車（乗用車）ガソリン車、小型自動車ミニバン燃費</t>
  </si>
  <si>
    <t>S-006916</t>
  </si>
  <si>
    <t>ガソリン・ディーゼル車（乗用車）ガソリン車、小型自動車ワゴン燃費</t>
  </si>
  <si>
    <t>S-006917</t>
  </si>
  <si>
    <t>ガソリン・ディーゼル車（乗用車）ガソリン車、普通自動車SUV燃費</t>
  </si>
  <si>
    <t>S-006918</t>
  </si>
  <si>
    <t>ガソリン・ディーゼル車（乗用車）ガソリン車、普通自動車スポーツカー燃費</t>
  </si>
  <si>
    <t>S-006919</t>
  </si>
  <si>
    <t>ガソリン・ディーゼル車（乗用車）ガソリン車、普通自動車セダン燃費</t>
  </si>
  <si>
    <t>S-006920</t>
  </si>
  <si>
    <t>ガソリン・ディーゼル車（乗用車）ガソリン車、普通自動車ミニバン燃費</t>
  </si>
  <si>
    <t>S-006921</t>
  </si>
  <si>
    <t>ガソリン・ディーゼル車（乗用車）ガソリン車、普通自動車ワゴン燃費</t>
  </si>
  <si>
    <t>S-006922</t>
  </si>
  <si>
    <t>ガソリン・ディーゼル車（乗用車）ディーゼル車、小型自動車コンパクトカー燃費</t>
  </si>
  <si>
    <t>S-006923</t>
  </si>
  <si>
    <t>ガソリン・ディーゼル車（乗用車）ディーゼル車、普通自動車SUV燃費</t>
  </si>
  <si>
    <t>S-006924</t>
  </si>
  <si>
    <t>ガソリン・ディーゼル車（乗用車）ディーゼル車、普通自動車セダン燃費</t>
  </si>
  <si>
    <t>S-006925</t>
  </si>
  <si>
    <t>ガソリン・ディーゼル車（乗用車）ディーゼル車、普通自動車ミニバン燃費</t>
  </si>
  <si>
    <t>S-006926</t>
  </si>
  <si>
    <t>ガソリン・ディーゼル車（乗用車）ディーゼル車、普通自動車ワゴン燃費</t>
  </si>
  <si>
    <t>S-006927</t>
  </si>
  <si>
    <t>ディーゼル・天然ガス車（商用車・重量車）貨物自動車、トラクタ区分1※区分は省エネルギー法による燃費</t>
  </si>
  <si>
    <t>S-006928</t>
  </si>
  <si>
    <t>ディーゼル・天然ガス車（商用車・重量車）貨物自動車、トラクタ区分2※区分は省エネルギー法による燃費</t>
  </si>
  <si>
    <t>S-006929</t>
  </si>
  <si>
    <t>ディーゼル・天然ガス車（商用車・重量車）貨物自動車、トラクタ以外区分1※区分は省エネルギー法による燃費</t>
  </si>
  <si>
    <t>S-006930</t>
  </si>
  <si>
    <t>ディーゼル・天然ガス車（商用車・重量車）貨物自動車、トラクタ以外区分2※区分は省エネルギー法による燃費</t>
  </si>
  <si>
    <t>S-006931</t>
  </si>
  <si>
    <t>ディーゼル・天然ガス車（商用車・重量車）貨物自動車、トラクタ以外区分3※区分は省エネルギー法による燃費</t>
  </si>
  <si>
    <t>S-006932</t>
  </si>
  <si>
    <t>ディーゼル・天然ガス車（商用車・重量車）貨物自動車、トラクタ以外区分4※区分は省エネルギー法による燃費</t>
  </si>
  <si>
    <t>S-006933</t>
  </si>
  <si>
    <t>ディーゼル・天然ガス車（商用車・重量車）貨物自動車、トラクタ以外区分5※区分は省エネルギー法による燃費</t>
  </si>
  <si>
    <t>S-006934</t>
  </si>
  <si>
    <t>ディーゼル・天然ガス車（商用車・重量車）貨物自動車、トラクタ以外区分6※区分は省エネルギー法による燃費</t>
  </si>
  <si>
    <t>S-006935</t>
  </si>
  <si>
    <t>ディーゼル・天然ガス車（商用車・重量車）貨物自動車、トラクタ以外区分7※区分は省エネルギー法による燃費</t>
  </si>
  <si>
    <t>S-006936</t>
  </si>
  <si>
    <t>ディーゼル・天然ガス車（商用車・重量車）貨物自動車、トラクタ以外区分8※区分は省エネルギー法による燃費</t>
  </si>
  <si>
    <t>S-006937</t>
  </si>
  <si>
    <t>ディーゼル・天然ガス車（商用車・重量車）貨物自動車、トラクタ以外区分9※区分は省エネルギー法による燃費</t>
  </si>
  <si>
    <t>S-006938</t>
  </si>
  <si>
    <t>ディーゼル・天然ガス車（商用車・重量車）貨物自動車、トラクタ以外区分10※区分は省エネルギー法による燃費</t>
  </si>
  <si>
    <t>S-006939</t>
  </si>
  <si>
    <t>ディーゼル・天然ガス車（商用車・重量車）貨物自動車、トラクタ以外区分11※区分は省エネルギー法による燃費</t>
  </si>
  <si>
    <t>S-006940</t>
  </si>
  <si>
    <t>ディーゼル・天然ガス車（商用車・重量車）乗用自動車、一般バス区分1※区分は省エネルギー法による燃費</t>
  </si>
  <si>
    <t>S-006941</t>
  </si>
  <si>
    <t>ディーゼル・天然ガス車（商用車・重量車）乗用自動車、一般バス区分2※区分は省エネルギー法による燃費</t>
  </si>
  <si>
    <t>S-006942</t>
  </si>
  <si>
    <t>ディーゼル・天然ガス車（商用車・重量車）乗用自動車、一般バス区分3※区分は省エネルギー法による燃費</t>
  </si>
  <si>
    <t>S-006943</t>
  </si>
  <si>
    <t>ディーゼル・天然ガス車（商用車・重量車）乗用自動車、一般バス区分4※区分は省エネルギー法による燃費</t>
  </si>
  <si>
    <t>S-006944</t>
  </si>
  <si>
    <t>ディーゼル・天然ガス車（商用車・重量車）乗用自動車、一般バス区分5※区分は省エネルギー法による燃費</t>
  </si>
  <si>
    <t>S-006945</t>
  </si>
  <si>
    <t>ディーゼル・天然ガス車（商用車・重量車）乗用自動車、一般バス区分6※区分は省エネルギー法による燃費</t>
  </si>
  <si>
    <t>S-006946</t>
  </si>
  <si>
    <t>ディーゼル・天然ガス車（商用車・重量車）乗用自動車、一般バス区分7※区分は省エネルギー法による燃費</t>
  </si>
  <si>
    <t>S-006947</t>
  </si>
  <si>
    <t>ディーゼル・天然ガス車（商用車・重量車）乗用自動車、路線バス区分1※区分は省エネルギー法による燃費</t>
  </si>
  <si>
    <t>S-006948</t>
  </si>
  <si>
    <t>ディーゼル・天然ガス車（商用車・重量車）乗用自動車、路線バス区分2※区分は省エネルギー法による燃費</t>
  </si>
  <si>
    <t>S-006949</t>
  </si>
  <si>
    <t>ディーゼル・天然ガス車（商用車・重量車）乗用自動車、路線バス区分3※区分は省エネルギー法による燃費</t>
  </si>
  <si>
    <t>S-006950</t>
  </si>
  <si>
    <t>ディーゼル・天然ガス車（商用車・重量車）乗用自動車、路線バス区分4※区分は省エネルギー法による燃費</t>
  </si>
  <si>
    <t>S-006951</t>
  </si>
  <si>
    <t>ディーゼル・天然ガス車（商用車・重量車）乗用自動車、路線バス区分5※区分は省エネルギー法による燃費</t>
  </si>
  <si>
    <t>S-006952</t>
  </si>
  <si>
    <t>ハイブリット自動車（乗用車）小型自動車コンパクトカー燃費</t>
  </si>
  <si>
    <t>S-006953</t>
  </si>
  <si>
    <t>ハイブリット自動車（乗用車）小型自動車セダン燃費</t>
  </si>
  <si>
    <t>S-006954</t>
  </si>
  <si>
    <t>ハイブリット自動車（乗用車）小型自動車ミニバン燃費</t>
  </si>
  <si>
    <t>S-006955</t>
  </si>
  <si>
    <t>ハイブリット自動車（乗用車）小型自動車ワゴン燃費</t>
  </si>
  <si>
    <t>S-006956</t>
  </si>
  <si>
    <t>ハイブリット自動車（乗用車）普通自動車SUV燃費</t>
  </si>
  <si>
    <t>S-006957</t>
  </si>
  <si>
    <t>ハイブリット自動車（乗用車）普通自動車スポーツカー燃費</t>
  </si>
  <si>
    <t>S-006958</t>
  </si>
  <si>
    <t>ハイブリット自動車（乗用車）普通自動車セダン燃費</t>
  </si>
  <si>
    <t>S-006959</t>
  </si>
  <si>
    <t>ハイブリット自動車（乗用車）普通自動車ミニバン燃費</t>
  </si>
  <si>
    <t>S-006960</t>
  </si>
  <si>
    <t>ハイブリット自動車（乗用車）普通自動車ワゴン燃費</t>
  </si>
  <si>
    <t>S-006961</t>
  </si>
  <si>
    <t>ハイブリット自動車（商用車・重量車）トラクタ以外区分1※区分は省エネルギー法による燃費</t>
  </si>
  <si>
    <t>S-006962</t>
  </si>
  <si>
    <t>ハイブリット自動車（商用車・重量車）トラクタ以外区分2※区分は省エネルギー法による燃費</t>
  </si>
  <si>
    <t>S-006963</t>
  </si>
  <si>
    <t>ハイブリット自動車（商用車・重量車）トラクタ以外区分3※区分は省エネルギー法による燃費</t>
  </si>
  <si>
    <t>S-006964</t>
  </si>
  <si>
    <t>ハイブリット自動車（商用車・重量車）トラクタ以外区分4※区分は省エネルギー法による燃費</t>
  </si>
  <si>
    <t>S-006965</t>
  </si>
  <si>
    <t>ハイブリット自動車（商用車・重量車）トラクタ以外区分5※区分は省エネルギー法による燃費</t>
  </si>
  <si>
    <t>S-006966</t>
  </si>
  <si>
    <t>電気自動車（乗用車）軽自動車軽自動車交流充電電力消費量</t>
  </si>
  <si>
    <t>S-006967</t>
  </si>
  <si>
    <t>電気自動車（乗用車）普通自動車ワゴン交流充電電力消費量</t>
  </si>
  <si>
    <t>S-006968</t>
  </si>
  <si>
    <t>家庭用エコキュート一般地仕様、少人数世帯、保温あり185L年間給湯保温効率</t>
  </si>
  <si>
    <t>S-006969</t>
  </si>
  <si>
    <t>家庭用エコキュート一般地仕様、標準世帯、保温あり、１缶320L以上550L未満年間給湯保温効率</t>
  </si>
  <si>
    <t>S-006970</t>
  </si>
  <si>
    <t>家庭用エコキュート一般地仕様、標準世帯、保温あり、多缶320L以上550L未満年間給湯保温効率</t>
  </si>
  <si>
    <t>S-006971</t>
  </si>
  <si>
    <t>家庭用エコキュート一般地仕様、標準世帯、保温なし、１缶320L以上550L未満年間給湯効率</t>
  </si>
  <si>
    <t>S-006972</t>
  </si>
  <si>
    <t>家庭用エコキュート寒冷地仕様、標準世帯、保温あり、１缶320L以上550L未満寒冷地年間給湯保温効率</t>
  </si>
  <si>
    <t>S-006973</t>
  </si>
  <si>
    <t>家庭用エコキュート寒冷地仕様、標準世帯、保温なし、１缶320L以上550L未満寒冷地年間給湯効率</t>
  </si>
  <si>
    <t>S-006974</t>
  </si>
  <si>
    <t>多機能ヒートポンプ給湯機一般地仕様、標準世帯、保温あり、1缶320L以上550L未満年間給湯保温効率（床暖房部分除く）</t>
  </si>
  <si>
    <t>S-006975</t>
  </si>
  <si>
    <t>多機能ヒートポンプ給湯機寒冷地仕様、標準世帯、保温あり、1缶320L以上550L未満寒冷地年間給湯保温効率（床暖房部分除く）</t>
  </si>
  <si>
    <t>S-006976</t>
  </si>
  <si>
    <t>ガス温水機器（エコジョーズ）給湯専用機-エネルギー消費効率</t>
  </si>
  <si>
    <t>S-006977</t>
  </si>
  <si>
    <t>ガス温水機器（エコジョーズ）暖房給湯兼用機-エネルギー消費効率</t>
  </si>
  <si>
    <t>S-006978</t>
  </si>
  <si>
    <t>ガス温水機器（エコジョーズ）暖房専用機-エネルギー消費効率</t>
  </si>
  <si>
    <t>S-006979</t>
  </si>
  <si>
    <t>ガス温水機器（エコジョーズ）風呂給湯兼用機-エネルギー消費効率</t>
  </si>
  <si>
    <t>S-006980</t>
  </si>
  <si>
    <t>家庭用燃料電池（エネファーム・PEFC）--総合効率</t>
  </si>
  <si>
    <t>S-006981</t>
  </si>
  <si>
    <t>家庭用燃料電池（エネファーム・PEFC）--発電効率</t>
  </si>
  <si>
    <t>S-006982</t>
  </si>
  <si>
    <t>家庭用燃料電池（エネファーム・SOFC）燃料：都市ガス（13A、12A）-総合効率</t>
  </si>
  <si>
    <t>S-006983</t>
  </si>
  <si>
    <t>家庭用燃料電池（エネファーム・SOFC）燃料：都市ガス（13A、12A）-発電効率</t>
  </si>
  <si>
    <t>S-006984</t>
  </si>
  <si>
    <t>家庭用燃料電池（エネファーム・SOFC）燃料：LPガス-総合効率</t>
  </si>
  <si>
    <t>S-006985</t>
  </si>
  <si>
    <t>家庭用燃料電池（エネファーム・SOFC）燃料：LPガス-発電効率</t>
  </si>
  <si>
    <t>S-006986</t>
  </si>
  <si>
    <t>電気冷蔵庫-140L以下年間消費電力量</t>
  </si>
  <si>
    <t>S-006987</t>
  </si>
  <si>
    <t>電気冷蔵庫-140L超200L以下年間消費電力量</t>
  </si>
  <si>
    <t>S-006988</t>
  </si>
  <si>
    <t>電気冷蔵庫-200L超250L以下年間消費電力量</t>
  </si>
  <si>
    <t>S-006989</t>
  </si>
  <si>
    <t>電気冷蔵庫-250L超300L以下年間消費電力量</t>
  </si>
  <si>
    <t>S-006990</t>
  </si>
  <si>
    <t>電気冷蔵庫-300L超350L以下年間消費電力量</t>
  </si>
  <si>
    <t>S-006991</t>
  </si>
  <si>
    <t>電気冷蔵庫-350L超400L以下年間消費電力量</t>
  </si>
  <si>
    <t>S-006992</t>
  </si>
  <si>
    <t>電気冷蔵庫-400L超450L以下年間消費電力量</t>
  </si>
  <si>
    <t>S-006993</t>
  </si>
  <si>
    <t>電気冷蔵庫-450L超500L以下年間消費電力量</t>
  </si>
  <si>
    <t>S-006994</t>
  </si>
  <si>
    <t>電気冷蔵庫-500L超年間消費電力量</t>
  </si>
  <si>
    <t>S-006995</t>
  </si>
  <si>
    <t>LED照明器具（家庭用）シーリングライト型～4.5畳固有エネルギー消費効率</t>
  </si>
  <si>
    <t>S-006996</t>
  </si>
  <si>
    <t>LED照明器具（家庭用）シーリングライト型～6畳固有エネルギー消費効率</t>
  </si>
  <si>
    <t>S-006997</t>
  </si>
  <si>
    <t>LED照明器具（家庭用）シーリングライト型～8畳固有エネルギー消費効率</t>
  </si>
  <si>
    <t>S-006998</t>
  </si>
  <si>
    <t>LED照明器具（家庭用）シーリングライト型～10畳固有エネルギー消費効率</t>
  </si>
  <si>
    <t>S-006999</t>
  </si>
  <si>
    <t>LED照明器具（家庭用）シーリングライト型～12畳固有エネルギー消費効率</t>
  </si>
  <si>
    <t>S-007000</t>
  </si>
  <si>
    <t>LED照明器具（家庭用）シーリングライト型～14畳固有エネルギー消費効率</t>
  </si>
  <si>
    <t>S-007001</t>
  </si>
  <si>
    <t>LED照明器具（家庭用）ダウンライト型、温白色、電球色、配光角30°以下-固有エネルギー消費効率</t>
  </si>
  <si>
    <t>S-007002</t>
  </si>
  <si>
    <t>LED照明器具（家庭用）ダウンライト型、温白色、電球色、配光角30°超60°以下-固有エネルギー消費効率</t>
  </si>
  <si>
    <t>S-007003</t>
  </si>
  <si>
    <t>LED照明器具（家庭用）ダウンライト型、温白色、電球色、配光角60°超-固有エネルギー消費効率</t>
  </si>
  <si>
    <t>S-007004</t>
  </si>
  <si>
    <t>LED照明器具（家庭用）ダウンライト型、昼光色、昼白色、白色、配光角30°以下-固有エネルギー消費効率</t>
  </si>
  <si>
    <t>S-007005</t>
  </si>
  <si>
    <t>LED照明器具（家庭用）ダウンライト型、昼光色、昼白色、白色、配光角30°超60°以下-固有エネルギー消費効率</t>
  </si>
  <si>
    <t>S-007006</t>
  </si>
  <si>
    <t>LED照明器具（家庭用）ダウンライト型、昼光色、昼白色、白色、配光角60°超-固有エネルギー消費効率</t>
  </si>
  <si>
    <t>S-007007</t>
  </si>
  <si>
    <t>LED照明器具（家庭用）ペンダントライト型～4.5畳固有エネルギー消費効率</t>
  </si>
  <si>
    <t>S-007008</t>
  </si>
  <si>
    <t>LED照明器具（家庭用）ペンダントライト型～6畳固有エネルギー消費効率</t>
  </si>
  <si>
    <t>S-007009</t>
  </si>
  <si>
    <t>LED照明器具（家庭用）ペンダントライト型～8畳固有エネルギー消費効率</t>
  </si>
  <si>
    <t>S-007010</t>
  </si>
  <si>
    <t>LED照明器具（家庭用）ペンダントライト型～10畳固有エネルギー消費効率</t>
  </si>
  <si>
    <t>S-007011</t>
  </si>
  <si>
    <t>LED照明器具（家庭用）ペンダントライト型～12畳固有エネルギー消費効率</t>
  </si>
  <si>
    <t>S-007012</t>
  </si>
  <si>
    <t>LED照明器具（家庭用）ペンダントライト型～14畳固有エネルギー消費効率</t>
  </si>
  <si>
    <t>S-007013</t>
  </si>
  <si>
    <t>LED照明器具（家庭用）電球形LEDランプ組込型、温白色、電球色、電球形LEDランプ2灯以上-固有エネルギー消費効率</t>
  </si>
  <si>
    <t>S-007014</t>
  </si>
  <si>
    <t>LED照明器具（家庭用）電球形LEDランプ組込型、昼白色、昼光色、白色、電球形LEDランプ2灯以上-固有エネルギー消費効率</t>
  </si>
  <si>
    <t>S-007015</t>
  </si>
  <si>
    <t>Low-E複層ガラス（家庭用）新築用-熱貫流率</t>
  </si>
  <si>
    <t>S-007016</t>
  </si>
  <si>
    <t>三層Low-E複層ガラス（家庭用）新築用-熱貫流率</t>
  </si>
  <si>
    <t>S-007017</t>
  </si>
  <si>
    <t>真空Low-E複層ガラス（家庭用）新築用-熱貫流率</t>
  </si>
  <si>
    <t>S-007018</t>
  </si>
  <si>
    <t>アタッチメント付きLow-E複層ガラス（家庭用）リフォーム用-熱貫流率</t>
  </si>
  <si>
    <t>S-007019</t>
  </si>
  <si>
    <t>真空ガラス（家庭用）リフォーム用-熱貫流率</t>
  </si>
  <si>
    <t>S-007020</t>
  </si>
  <si>
    <t>現場施工型後付けLow-E複層ガラス（家庭用）リフォーム用-熱貫流率</t>
  </si>
  <si>
    <t>S-007021</t>
  </si>
  <si>
    <t>薄型Low-E複層ガラス（家庭用）リフォーム用-熱貫流率</t>
  </si>
  <si>
    <t>S-007022</t>
  </si>
  <si>
    <t>Low-E複層ガラス・樹脂サッシFIX-熱貫流率</t>
  </si>
  <si>
    <t>S-007023</t>
  </si>
  <si>
    <t>Low-E複層ガラス・樹脂サッシ引き違い-熱貫流率</t>
  </si>
  <si>
    <t>S-007024</t>
  </si>
  <si>
    <t>Low-E複層ガラス・樹脂サッシ縦すべり出し-熱貫流率</t>
  </si>
  <si>
    <t>S-007025</t>
  </si>
  <si>
    <t>Low-E複層ガラス・アルミ樹脂複合サッシFIX-熱貫流率</t>
  </si>
  <si>
    <t>S-007026</t>
  </si>
  <si>
    <t>Low-E複層ガラス・アルミ樹脂複合サッシ引き違い-熱貫流率</t>
  </si>
  <si>
    <t>S-007027</t>
  </si>
  <si>
    <t>Low-E複層ガラス・アルミ樹脂複合サッシ縦すべり出し-熱貫流率</t>
  </si>
  <si>
    <t>S-007028</t>
  </si>
  <si>
    <t>三層Low-E複層ガラス・樹脂サッシFIX-熱貫流率</t>
  </si>
  <si>
    <t>S-007029</t>
  </si>
  <si>
    <t>三層Low-E複層ガラス・樹脂サッシ引き違い-熱貫流率</t>
  </si>
  <si>
    <t>S-007030</t>
  </si>
  <si>
    <t>三層Low-E複層ガラス・樹脂サッシ縦すべり出し-熱貫流率</t>
  </si>
  <si>
    <t>S-007031</t>
  </si>
  <si>
    <t>三層Low-E複層ガラス・アルミ樹脂複合サッシFIX-熱貫流率</t>
  </si>
  <si>
    <t>S-007032</t>
  </si>
  <si>
    <t>三層Low-E複層ガラス・アルミ樹脂複合サッシ引き違い-熱貫流率</t>
  </si>
  <si>
    <t>S-007033</t>
  </si>
  <si>
    <t>三層Low-E複層ガラス・アルミ樹脂複合サッシ縦すべり出し-熱貫流率</t>
  </si>
  <si>
    <t>S-007034</t>
  </si>
  <si>
    <t>五層Low-E複層ガラス・樹脂サッシFIX-熱貫流率</t>
  </si>
  <si>
    <t>S-007035</t>
  </si>
  <si>
    <t>五層Low-E複層ガラス・樹脂サッシ引き違い-熱貫流率</t>
  </si>
  <si>
    <t>S-007036</t>
  </si>
  <si>
    <t>五層Low-E複層ガラス・樹脂サッシ縦すべり出し-熱貫流率</t>
  </si>
  <si>
    <t>S-007037</t>
  </si>
  <si>
    <t>真空ガラス・樹脂サッシFIX※右記の水準は、一般社団法人リビングアメニティ協会が提供する、窓の断熱性能プログラム「WindEye」を用いて算出-熱貫流率</t>
  </si>
  <si>
    <t>S-007038</t>
  </si>
  <si>
    <t>真空ガラス・樹脂サッシ引き違い※右記の水準は、一般社団法人リビングアメニティ協会が提供する、窓の断熱性能プログラム「WindEye」を用いて算出-熱貫流率</t>
  </si>
  <si>
    <t>S-007039</t>
  </si>
  <si>
    <t>真空ガラス・樹脂サッシ縦すべり出し※右記の水準は、一般社団法人リビングアメニティ協会が提供する、窓の断熱性能プログラム「WindEye」を用いて算出-熱貫流率</t>
  </si>
  <si>
    <t>S-007040</t>
  </si>
  <si>
    <t>真空ガラス・アルミ樹脂複合サッシFIX※右記の水準は、一般社団法人リビングアメニティ協会が提供する、窓の断熱性能プログラム「WindEye」を用いて算出-熱貫流率</t>
  </si>
  <si>
    <t>S-007041</t>
  </si>
  <si>
    <t>真空ガラス・アルミ樹脂複合サッシ引き違い※右記の水準は、一般社団法人リビングアメニティ協会が提供する、窓の断熱性能プログラム「WindEye」を用いて算出-熱貫流率</t>
  </si>
  <si>
    <t>S-007042</t>
  </si>
  <si>
    <t>真空ガラス・アルミ樹脂複合サッシ縦すべり出し※右記の水準は、一般社団法人リビングアメニティ協会が提供する、窓の断熱性能プログラム「WindEye」を用いて算出-熱貫流率</t>
  </si>
  <si>
    <t>S-007043</t>
  </si>
  <si>
    <t>金属製玄関ドア--熱貫流率</t>
  </si>
  <si>
    <t>S-007044</t>
  </si>
  <si>
    <t>S-007045</t>
  </si>
  <si>
    <t>S-007046</t>
  </si>
  <si>
    <t>S-007047</t>
  </si>
  <si>
    <t>真空断熱材（家庭用）--熱伝導率</t>
  </si>
  <si>
    <t>S-007048</t>
  </si>
  <si>
    <t>洗濯乾燥機--消費電力量</t>
  </si>
  <si>
    <t>S-007049</t>
  </si>
  <si>
    <t>HEMS（情報提供サービス・家電全般）--エネルギー消費効率</t>
  </si>
  <si>
    <t>S-007050</t>
  </si>
  <si>
    <t>別紙「水準3」の通り</t>
  </si>
  <si>
    <t>ルームエアコン-2.2kW通年エネルギー消費効率（APF）</t>
  </si>
  <si>
    <t>S-007051</t>
  </si>
  <si>
    <t>ルームエアコン-2.5kW通年エネルギー消費効率（APF）</t>
  </si>
  <si>
    <t>S-007052</t>
  </si>
  <si>
    <t>ルームエアコン-2.8kW通年エネルギー消費効率（APF）</t>
  </si>
  <si>
    <t>S-007053</t>
  </si>
  <si>
    <t>ルームエアコン-3.6kW通年エネルギー消費効率（APF）</t>
  </si>
  <si>
    <t>S-007054</t>
  </si>
  <si>
    <t>ルームエアコン-4.0kW通年エネルギー消費効率（APF）</t>
  </si>
  <si>
    <t>S-007055</t>
  </si>
  <si>
    <t>ルームエアコン-4.5kW通年エネルギー消費効率（APF）</t>
  </si>
  <si>
    <t>S-007056</t>
  </si>
  <si>
    <t>ルームエアコン-5.0kW通年エネルギー消費効率（APF）</t>
  </si>
  <si>
    <t>S-007057</t>
  </si>
  <si>
    <t>ルームエアコン-5.6kW通年エネルギー消費効率（APF）</t>
  </si>
  <si>
    <t>S-007058</t>
  </si>
  <si>
    <t>ルームエアコン-6.3kW通年エネルギー消費効率（APF）</t>
  </si>
  <si>
    <t>S-007059</t>
  </si>
  <si>
    <t>ルームエアコン-7.1kW通年エネルギー消費効率（APF）</t>
  </si>
  <si>
    <t>S-007060</t>
  </si>
  <si>
    <t>ルームエアコン-8.0kW通年エネルギー消費効率（APF）</t>
  </si>
  <si>
    <t>S-007061</t>
  </si>
  <si>
    <t>ルームエアコン-9.0kW通年エネルギー消費効率（APF）</t>
  </si>
  <si>
    <t>S-007062</t>
  </si>
  <si>
    <t>ヒートポンプ冷温水システム-4.0kW以下成績係数（COP）</t>
  </si>
  <si>
    <t>S-007063</t>
  </si>
  <si>
    <t>ヒートポンプ冷温水システム-4.0kW超6.0kW以下成績係数（COP）</t>
  </si>
  <si>
    <t>S-007064</t>
  </si>
  <si>
    <t>ヒートポンプ冷温水システム-6.0kW超7.0kW以下成績係数（COP）</t>
  </si>
  <si>
    <t>S-007065</t>
  </si>
  <si>
    <t>ヒートポンプ冷温水システム-7kW超12kW以下成績係数（COP）</t>
  </si>
  <si>
    <t>S-007066</t>
  </si>
  <si>
    <t>ヒートポンプ冷温水システム-12.0kW超成績係数（COP）</t>
  </si>
  <si>
    <t>S-007067</t>
  </si>
  <si>
    <t>S-007068</t>
  </si>
  <si>
    <t>S-007069</t>
  </si>
  <si>
    <t>S-007070</t>
  </si>
  <si>
    <t>S-007071</t>
  </si>
  <si>
    <t>S-007072</t>
  </si>
  <si>
    <t>S-007073</t>
  </si>
  <si>
    <t>S-007074</t>
  </si>
  <si>
    <t>S-007075</t>
  </si>
  <si>
    <t>ヒートポンプ式温水床暖房-5kW以下成績係数（COP）</t>
  </si>
  <si>
    <t>S-007076</t>
  </si>
  <si>
    <t>ヒートポンプ式温水床暖房-5kW超7kW以下成績係数（COP）</t>
  </si>
  <si>
    <t>S-007077</t>
  </si>
  <si>
    <t>ヒートポンプ式温水床暖房-7kW超10kW以下成績係数（COP）</t>
  </si>
  <si>
    <t>S-007078</t>
  </si>
  <si>
    <t>ヒートポンプ式温水床暖房-10kW超成績係数（COP）</t>
  </si>
  <si>
    <t>S-007079</t>
  </si>
  <si>
    <t>ルームエアコン付温水床暖房床暖房、エアコン同時運転5.0kW成績係数（COP）</t>
  </si>
  <si>
    <t>S-007080</t>
  </si>
  <si>
    <t>ルームエアコン付温水床暖房床暖房、エアコン同時運転6.7kW成績係数（COP）</t>
  </si>
  <si>
    <t>S-007081</t>
  </si>
  <si>
    <t>ルームエアコン付温水床暖房床暖房単独運転8.7kW成績係数（COP）</t>
  </si>
  <si>
    <t>S-007082</t>
  </si>
  <si>
    <t>マルチタイプ温水床暖房-5.0kW成績係数（COP）</t>
  </si>
  <si>
    <t>S-007083</t>
  </si>
  <si>
    <t>マルチタイプ温水床暖房-7.0kW成績係数（COP）</t>
  </si>
  <si>
    <t>S-007084</t>
  </si>
  <si>
    <t>地中熱ルームエアコン-4.0kW成績係数（COP）</t>
  </si>
  <si>
    <t>S-007085</t>
  </si>
  <si>
    <t>地中熱ヒートポンプ冷温水システム（ハイブリッド式）-8.0kW成績係数（COP）</t>
  </si>
  <si>
    <t>S-007086</t>
  </si>
  <si>
    <t>地中熱ヒートポンプ冷温水システム（ハイブリッド式）-11.0kW成績係数（COP）</t>
  </si>
  <si>
    <t>S-007087</t>
  </si>
  <si>
    <t>密閉式ペレットストーブ（家庭用）--熱効率</t>
  </si>
  <si>
    <t>S-007088</t>
  </si>
  <si>
    <t>太陽熱集熱器対応型エコキュート一般地仕様、標準世帯、保温あり、1缶320L以上550L未満年間給湯保温効率（太陽熱部分除く）</t>
  </si>
  <si>
    <t>S-007089</t>
  </si>
  <si>
    <t>太陽熱集熱器対応型エコキュート一般地仕様、標準世帯、保温あり、多缶320L以上550L未満年間給湯保温効率（太陽熱部分除く）</t>
  </si>
  <si>
    <t>S-007091</t>
  </si>
  <si>
    <t>ハイブリッド給湯機（家庭用）給湯専用機（給湯：ヒートポンプ、ガス）-年間給湯効率</t>
  </si>
  <si>
    <t>S-007093</t>
  </si>
  <si>
    <t>ハイブリッド給湯機（家庭用）給湯暖房兼用機（給湯、暖房：ヒートポンプ、ガス）-年間給湯効率</t>
  </si>
  <si>
    <t>S-007094</t>
  </si>
  <si>
    <t>ハイブリッド給湯機（家庭用）給湯暖房兼用機（給湯：ヒートポンプ、ガス、暖房：ガス）-年間給湯効率</t>
  </si>
  <si>
    <t>S-007095</t>
  </si>
  <si>
    <t>ハイブリッド給湯機（家庭用）風呂給湯兼用機（給湯：ヒートポンプ、ガス）-年間給湯効率</t>
  </si>
  <si>
    <t>S-007096</t>
  </si>
  <si>
    <t>S-007097</t>
  </si>
  <si>
    <t>石油温水機器（エコフィール）暖房用のもの-エネルギー消費効率</t>
  </si>
  <si>
    <t>S-007098</t>
  </si>
  <si>
    <t>真空管形集熱器（強制循環型太陽熱給湯器用）（家庭用）--単位面積1日あたりの集熱量</t>
  </si>
  <si>
    <t>S-007099</t>
  </si>
  <si>
    <t>平板形集熱器（強制循環型太陽熱給湯器用）（家庭用）--単位面積1日あたりの集熱量</t>
  </si>
  <si>
    <t>S-007100</t>
  </si>
  <si>
    <t>蓄熱槽（強制循環型太陽熱給湯器用）（家庭用）--熱損失係数</t>
  </si>
  <si>
    <t>S-007101</t>
  </si>
  <si>
    <t>蓄熱槽（強制循環型太陽熱給湯器用）（家庭用）--有効出湯効率</t>
  </si>
  <si>
    <t>S-007102</t>
  </si>
  <si>
    <t>液晶テレビ-液晶 18V、19V 型年間消費電力量</t>
  </si>
  <si>
    <t>S-007103</t>
  </si>
  <si>
    <t>液晶テレビ-液晶 22V 型年間消費電力量</t>
  </si>
  <si>
    <t>S-007104</t>
  </si>
  <si>
    <t>液晶テレビ-液晶 23V、24V 型年間消費電力量</t>
  </si>
  <si>
    <t>S-007105</t>
  </si>
  <si>
    <t>液晶テレビ-液晶 26V 型年間消費電力量</t>
  </si>
  <si>
    <t>S-007106</t>
  </si>
  <si>
    <t>液晶テレビ-液晶 29V 型年間消費電力量</t>
  </si>
  <si>
    <t>S-007107</t>
  </si>
  <si>
    <t>液晶テレビ-液晶 32V 型年間消費電力量</t>
  </si>
  <si>
    <t>S-007108</t>
  </si>
  <si>
    <t>液晶テレビ-液晶 39V、40V 型年間消費電力量</t>
  </si>
  <si>
    <t>S-007109</t>
  </si>
  <si>
    <t>液晶テレビ-液晶 42V 型年間消費電力量</t>
  </si>
  <si>
    <t>S-007110</t>
  </si>
  <si>
    <t>液晶テレビ-液晶 46V 型年間消費電力量</t>
  </si>
  <si>
    <t>S-007111</t>
  </si>
  <si>
    <t>液晶テレビ-液晶 47V 型年間消費電力量</t>
  </si>
  <si>
    <t>S-007112</t>
  </si>
  <si>
    <t>液晶テレビ-液晶 50V、52V 型年間消費電力量</t>
  </si>
  <si>
    <t>S-007113</t>
  </si>
  <si>
    <t>液晶テレビ-液晶 55V 型年間消費電力量</t>
  </si>
  <si>
    <t>S-007114</t>
  </si>
  <si>
    <t>液晶テレビ-液晶 58V 型以上年間消費電力量</t>
  </si>
  <si>
    <t>S-007115</t>
  </si>
  <si>
    <t>電気便座--年間消費電力量</t>
  </si>
  <si>
    <t>S-007116</t>
  </si>
  <si>
    <t>固体酸化物形燃料電池（SOFC）設備-200kW以下発電効率</t>
  </si>
  <si>
    <t>S-007117</t>
  </si>
  <si>
    <t>固体酸化物形燃料電池（SOFC）設備-200kW超250kW以下発電効率</t>
  </si>
  <si>
    <t>S-007118</t>
  </si>
  <si>
    <t>S-007119</t>
  </si>
  <si>
    <t>S-007120</t>
  </si>
  <si>
    <t>S-007121</t>
  </si>
  <si>
    <t>S-007122</t>
  </si>
  <si>
    <t>太陽電池（薄膜シリコン）--モジュール変換効率</t>
  </si>
  <si>
    <t>S-007123</t>
  </si>
  <si>
    <t>トランスレス方式パワーコンディショナ（太陽光発電用）-10kW未満定格負荷効率</t>
  </si>
  <si>
    <t>S-007124</t>
  </si>
  <si>
    <t>トランスレス方式パワーコンディショナ（太陽光発電用）-10kW以上定格負荷効率</t>
  </si>
  <si>
    <t>S-007125</t>
  </si>
  <si>
    <t>高周波変圧器絶縁方式パワーコンディショナ（太陽光発電用）--定格負荷効率</t>
  </si>
  <si>
    <t>S-007126</t>
  </si>
  <si>
    <t>プロペラ水車（小水力発電用）-200kW未満水車効率</t>
  </si>
  <si>
    <t>S-007127</t>
  </si>
  <si>
    <t>フランシス水車（小水力発電用）-200kW未満水車効率</t>
  </si>
  <si>
    <t>S-007128</t>
  </si>
  <si>
    <t>温水熱源小型バイナリー発電設備100℃未満、200V/220V3.0kW未満送電端発電効率</t>
  </si>
  <si>
    <t>S-007129</t>
  </si>
  <si>
    <t>温水熱源小型バイナリー発電設備100℃未満、200V/220V3.0kW以上6.5kW未満送電端発電効率</t>
  </si>
  <si>
    <t>S-007130</t>
  </si>
  <si>
    <t>温水熱源小型バイナリー発電設備100℃未満、200V/220V6.5kW以上45kW未満送電端発電効率</t>
  </si>
  <si>
    <t>S-007131</t>
  </si>
  <si>
    <t>温水熱源小型バイナリー発電設備100℃未満、200V/220V45kW以上100kW未満送電端発電効率</t>
  </si>
  <si>
    <t>S-007132</t>
  </si>
  <si>
    <t>温水熱源小型バイナリー発電設備100℃未満、200V/220V100kW以上200kW未満送電端発電効率</t>
  </si>
  <si>
    <t>S-007133</t>
  </si>
  <si>
    <t>温水熱源小型バイナリー発電設備100℃未満、200V/220V200kW以上300kW未満送電端発電効率</t>
  </si>
  <si>
    <t>S-007134</t>
  </si>
  <si>
    <t>温水熱源小型バイナリー発電設備100℃未満、400V/440V3.0kW未満送電端発電効率</t>
  </si>
  <si>
    <t>S-007135</t>
  </si>
  <si>
    <t>温水熱源小型バイナリー発電設備100℃未満、400V/440V3.0kW以上6.5kW未満送電端発電効率</t>
  </si>
  <si>
    <t>S-007136</t>
  </si>
  <si>
    <t>温水熱源小型バイナリー発電設備100℃未満、400V/440V6.5kW以上45kW未満送電端発電効率</t>
  </si>
  <si>
    <t>S-007137</t>
  </si>
  <si>
    <t>温水熱源小型バイナリー発電設備100℃未満、400V/440V45kW以上100kW未満送電端発電効率</t>
  </si>
  <si>
    <t>S-007138</t>
  </si>
  <si>
    <t>温水熱源小型バイナリー発電設備100℃未満、400V/440V100kW以上200kW未満送電端発電効率</t>
  </si>
  <si>
    <t>S-007139</t>
  </si>
  <si>
    <t>温水熱源小型バイナリー発電設備100℃未満、400V/440V200kW以上300kW未満送電端発電効率</t>
  </si>
  <si>
    <t>S-007140</t>
  </si>
  <si>
    <t>温水熱源小型バイナリー発電設備100℃以上120℃未満、200V/220V3.0kW未満送電端発電効率</t>
  </si>
  <si>
    <t>S-007141</t>
  </si>
  <si>
    <t>温水熱源小型バイナリー発電設備100℃以上120℃未満、200V/220V3.0kW以上6.5kW未満送電端発電効率</t>
  </si>
  <si>
    <t>S-007142</t>
  </si>
  <si>
    <t>温水熱源小型バイナリー発電設備100℃以上120℃未満、200V/220V6.5kW以上45kW未満送電端発電効率</t>
  </si>
  <si>
    <t>S-007143</t>
  </si>
  <si>
    <t>温水熱源小型バイナリー発電設備100℃以上120℃未満、200V/220V45kW以上100kW未満送電端発電効率</t>
  </si>
  <si>
    <t>S-007144</t>
  </si>
  <si>
    <t>温水熱源小型バイナリー発電設備100℃以上120℃未満、200V/220V100kW以上200kW未満送電端発電効率</t>
  </si>
  <si>
    <t>S-007145</t>
  </si>
  <si>
    <t>温水熱源小型バイナリー発電設備100℃以上120℃未満、200V/220V200kW以上300kW未満送電端発電効率</t>
  </si>
  <si>
    <t>S-007146</t>
  </si>
  <si>
    <t>温水熱源小型バイナリー発電設備100℃以上120℃未満、400V/440V3.0kW未満送電端発電効率</t>
  </si>
  <si>
    <t>S-007147</t>
  </si>
  <si>
    <t>温水熱源小型バイナリー発電設備100℃以上120℃未満、400V/440V3.0kW以上6.5kW未満送電端発電効率</t>
  </si>
  <si>
    <t>S-007148</t>
  </si>
  <si>
    <t>温水熱源小型バイナリー発電設備100℃以上120℃未満、400V/440V6.5kW以上45kW未満送電端発電効率</t>
  </si>
  <si>
    <t>S-007149</t>
  </si>
  <si>
    <t>温水熱源小型バイナリー発電設備100℃以上120℃未満、400V/440V45kW以上100kW未満送電端発電効率</t>
  </si>
  <si>
    <t>S-007150</t>
  </si>
  <si>
    <t>温水熱源小型バイナリー発電設備100℃以上120℃未満、400V/440V100kW以上200kW未満送電端発電効率</t>
  </si>
  <si>
    <t>S-007151</t>
  </si>
  <si>
    <t>温水熱源小型バイナリー発電設備100℃以上120℃未満、400V/440V200kW以上300kW未満送電端発電効率</t>
  </si>
  <si>
    <t>S-007152</t>
  </si>
  <si>
    <t>温水熱源小型バイナリー発電設備120℃以上250℃未満、200V/220V3.0kW未満送電端発電効率</t>
  </si>
  <si>
    <t>S-007153</t>
  </si>
  <si>
    <t>温水熱源小型バイナリー発電設備120℃以上250℃未満、200V/220V3.0kW以上6.5kW未満送電端発電効率</t>
  </si>
  <si>
    <t>S-007154</t>
  </si>
  <si>
    <t>温水熱源小型バイナリー発電設備120℃以上250℃未満、200V/220V6.5kW以上45kW未満送電端発電効率</t>
  </si>
  <si>
    <t>S-007155</t>
  </si>
  <si>
    <t>温水熱源小型バイナリー発電設備120℃以上250℃未満、200V/220V45kW以上100kW未満送電端発電効率</t>
  </si>
  <si>
    <t>S-007156</t>
  </si>
  <si>
    <t>温水熱源小型バイナリー発電設備120℃以上250℃未満、200V/220V100kW以上200kW未満送電端発電効率</t>
  </si>
  <si>
    <t>S-007157</t>
  </si>
  <si>
    <t>温水熱源小型バイナリー発電設備120℃以上250℃未満、200V/220V200kW以上300kW未満送電端発電効率</t>
  </si>
  <si>
    <t>S-007158</t>
  </si>
  <si>
    <t>温水熱源小型バイナリー発電設備120℃以上250℃未満、400V/440V3.0kW未満送電端発電効率</t>
  </si>
  <si>
    <t>S-007159</t>
  </si>
  <si>
    <t>温水熱源小型バイナリー発電設備120℃以上250℃未満、400V/440V3.0kW以上6.5kW未満送電端発電効率</t>
  </si>
  <si>
    <t>S-007160</t>
  </si>
  <si>
    <t>温水熱源小型バイナリー発電設備120℃以上250℃未満、400V/440V6.5kW以上45kW未満送電端発電効率</t>
  </si>
  <si>
    <t>S-007161</t>
  </si>
  <si>
    <t>温水熱源小型バイナリー発電設備120℃以上250℃未満、400V/440V45kW以上100kW未満送電端発電効率</t>
  </si>
  <si>
    <t>S-007162</t>
  </si>
  <si>
    <t>温水熱源小型バイナリー発電設備120℃以上250℃未満、400V/440V100kW以上200kW未満送電端発電効率</t>
  </si>
  <si>
    <t>S-007163</t>
  </si>
  <si>
    <t>温水熱源小型バイナリー発電設備120℃以上250℃未満、400V/440V200kW以上300kW未満送電端発電効率</t>
  </si>
  <si>
    <t>S-007164</t>
  </si>
  <si>
    <t>蒸気熱源小型バイナリー発電設備200V/220V3.0kW未満送電端発電効率</t>
  </si>
  <si>
    <t>S-007165</t>
  </si>
  <si>
    <t>蒸気熱源小型バイナリー発電設備200V/220V3.0kW以上6.5kW未満送電端発電効率</t>
  </si>
  <si>
    <t>S-007166</t>
  </si>
  <si>
    <t>蒸気熱源小型バイナリー発電設備200V/220V6.5kW以上45kW未満送電端発電効率</t>
  </si>
  <si>
    <t>S-007167</t>
  </si>
  <si>
    <t>蒸気熱源小型バイナリー発電設備200V/220V45kW以上100kW未満送電端発電効率</t>
  </si>
  <si>
    <t>S-007168</t>
  </si>
  <si>
    <t>蒸気熱源小型バイナリー発電設備200V/220V100kW以上200kW未満送電端発電効率</t>
  </si>
  <si>
    <t>S-007169</t>
  </si>
  <si>
    <t>蒸気熱源小型バイナリー発電設備200V/220V200kW以上300kW未満送電端発電効率</t>
  </si>
  <si>
    <t>S-007170</t>
  </si>
  <si>
    <t>蒸気熱源小型バイナリー発電設備400V/440V3.0kW未満送電端発電効率</t>
  </si>
  <si>
    <t>S-007171</t>
  </si>
  <si>
    <t>蒸気熱源小型バイナリー発電設備400V/440V3.0kW以上6.5kW未満送電端発電効率</t>
  </si>
  <si>
    <t>S-007172</t>
  </si>
  <si>
    <t>蒸気熱源小型バイナリー発電設備400V/440V6.5kW以上45kW未満送電端発電効率</t>
  </si>
  <si>
    <t>S-007173</t>
  </si>
  <si>
    <t>蒸気熱源小型バイナリー発電設備400V/440V45kW以上100kW未満送電端発電効率</t>
  </si>
  <si>
    <t>S-007174</t>
  </si>
  <si>
    <t>蒸気熱源小型バイナリー発電設備400V/440V100kW以上200kW未満送電端発電効率</t>
  </si>
  <si>
    <t>S-007175</t>
  </si>
  <si>
    <t>蒸気熱源小型バイナリー発電設備400V/440V200kW以上300kW未満送電端発電効率</t>
  </si>
  <si>
    <t>S-007176</t>
  </si>
  <si>
    <t>ガスエンジン発電設備（メタン発酵発電用）50Hz100kW未満総合効率</t>
  </si>
  <si>
    <t>S-007177</t>
  </si>
  <si>
    <t>ガスエンジン発電設備（メタン発酵発電用）50Hz100kW以上1000kW未満総合効率</t>
  </si>
  <si>
    <t>S-007178</t>
  </si>
  <si>
    <t>ガスエンジン発電設備（メタン発酵発電用）50Hz100kW未満発電効率</t>
  </si>
  <si>
    <t>S-007179</t>
  </si>
  <si>
    <t>ガスエンジン発電設備（メタン発酵発電用）50Hz100kW以上1000kW未満発電効率</t>
  </si>
  <si>
    <t>S-007180</t>
  </si>
  <si>
    <t>ガスエンジン発電設備（メタン発酵発電用）60Hz100kW未満総合効率</t>
  </si>
  <si>
    <t>S-007181</t>
  </si>
  <si>
    <t>ガスエンジン発電設備（メタン発酵発電用）60Hz100kW以上1000kW未満総合効率</t>
  </si>
  <si>
    <t>S-007182</t>
  </si>
  <si>
    <t>ガスエンジン発電設備（メタン発酵発電用）60Hz100kW未満発電効率</t>
  </si>
  <si>
    <t>S-007183</t>
  </si>
  <si>
    <t>ガスエンジン発電設備（メタン発酵発電用）60Hz100kW以上1000kW未満発電効率</t>
  </si>
  <si>
    <t>S-007184</t>
  </si>
  <si>
    <t>ディーゼル発電設備（バイオディーゼル燃料専用）50Hz、燃料の種類：バイオマスディーゼル燃料22kW未満（25kVA未満）発電効率</t>
  </si>
  <si>
    <t>S-007185</t>
  </si>
  <si>
    <t>ディーゼル発電設備（バイオディーゼル燃料専用）50Hz、燃料の種類：バイオマスディーゼル燃料22kW以上74kW未満（25kVA以上80kVA未満）発電効率</t>
  </si>
  <si>
    <t>S-007186</t>
  </si>
  <si>
    <t>ディーゼル発電設備（バイオディーゼル燃料専用）50Hz、燃料の種類：バイオマスディーゼル燃料74kW以上368kW未満（80kVA以上400kVA未満）発電効率</t>
  </si>
  <si>
    <t>S-007187</t>
  </si>
  <si>
    <t>ディーゼル発電設備（バイオディーゼル燃料専用）50Hz、燃料の種類：バイオマスディーゼル燃料368kW以上（400kVA以上）発電効率</t>
  </si>
  <si>
    <t>S-007188</t>
  </si>
  <si>
    <t>ディーゼル発電設備（バイオディーゼル燃料専用）60Hz、燃料の種類：バイオマスディーゼル燃料22kW未満（25kVA未満）発電効率</t>
  </si>
  <si>
    <t>S-007189</t>
  </si>
  <si>
    <t>ディーゼル発電設備（バイオディーゼル燃料専用）60Hz、燃料の種類：バイオマスディーゼル燃料22kW以上74kW未満（25kVA以上80kVA未満）発電効率</t>
  </si>
  <si>
    <t>S-007190</t>
  </si>
  <si>
    <t>ディーゼル発電設備（バイオディーゼル燃料専用）60Hz、燃料の種類：バイオマスディーゼル燃料74kW以上368kW未満（80kVA以上400kVA未満）発電効率</t>
  </si>
  <si>
    <t>S-007191</t>
  </si>
  <si>
    <t>ディーゼル発電設備（バイオディーゼル燃料専用）60Hz、燃料の種類：バイオマスディーゼル燃料368kW以上（400kVA以上）発電効率</t>
  </si>
  <si>
    <t>S-007192</t>
  </si>
  <si>
    <t>潜熱蓄熱輸送設備-蓄熱容量850kWh以上、排熱源温度130℃以上エネルギー効率</t>
  </si>
  <si>
    <t>S-007193</t>
  </si>
  <si>
    <t>潜熱蓄熱輸送設備-蓄熱容量850kWh以上、排熱源温度130℃未満エネルギー効率</t>
  </si>
  <si>
    <t>S-007194</t>
  </si>
  <si>
    <t>潜熱蓄熱輸送設備-蓄熱容量850kWh未満、排熱源温度130℃以上エネルギー効率</t>
  </si>
  <si>
    <t>S-007195</t>
  </si>
  <si>
    <t>潜熱蓄熱輸送設備-蓄熱容量850kWh未満、排熱源温度130℃未満エネルギー効率</t>
  </si>
  <si>
    <t>S-007196</t>
  </si>
  <si>
    <t>リン回収設備HAP法（し尿・浄化槽汚泥用）--PO4-P除去率</t>
  </si>
  <si>
    <t>S-007197</t>
  </si>
  <si>
    <t>リン回収設備MAP法（し尿・浄化槽汚泥用）--PO4-P除去率</t>
  </si>
  <si>
    <t>S-007198</t>
  </si>
  <si>
    <t>リン回収設備MAP法（下水汚泥用）リン濃度低減の高度処理がおこなわれていること、汚泥は消化処理がおこなわれていること-PO4-P除去率</t>
  </si>
  <si>
    <t>S-007199</t>
  </si>
  <si>
    <t>近赤外線樹脂選別機--選別樹脂種類数</t>
  </si>
  <si>
    <t>S-007200</t>
  </si>
  <si>
    <t>L2-Tech水準表</t>
    <rPh sb="7" eb="9">
      <t>スイジュン</t>
    </rPh>
    <rPh sb="9" eb="10">
      <t>ヒョウ</t>
    </rPh>
    <phoneticPr fontId="39"/>
  </si>
  <si>
    <t>クラス整理</t>
    <rPh sb="3" eb="5">
      <t>セイリ</t>
    </rPh>
    <phoneticPr fontId="30"/>
  </si>
  <si>
    <t>水準表情報No.</t>
    <rPh sb="0" eb="5">
      <t>スイジュンヒョウジョウホウ</t>
    </rPh>
    <phoneticPr fontId="30"/>
  </si>
  <si>
    <t>L2-Tech水準値</t>
    <rPh sb="7" eb="9">
      <t>スイジュン</t>
    </rPh>
    <rPh sb="9" eb="10">
      <t>チ</t>
    </rPh>
    <phoneticPr fontId="30"/>
  </si>
  <si>
    <t>水準値変化</t>
    <rPh sb="0" eb="2">
      <t>スイジュン</t>
    </rPh>
    <rPh sb="2" eb="3">
      <t>チ</t>
    </rPh>
    <rPh sb="3" eb="5">
      <t>ヘンカ</t>
    </rPh>
    <phoneticPr fontId="30"/>
  </si>
  <si>
    <t>認証実績</t>
    <rPh sb="0" eb="2">
      <t>ニンショウ</t>
    </rPh>
    <rPh sb="2" eb="4">
      <t>ジッセキ</t>
    </rPh>
    <phoneticPr fontId="30"/>
  </si>
  <si>
    <t>認証実績クラス特定</t>
    <rPh sb="0" eb="2">
      <t>ニンショウ</t>
    </rPh>
    <rPh sb="2" eb="4">
      <t>ジッセキ</t>
    </rPh>
    <rPh sb="7" eb="9">
      <t>トクテイ</t>
    </rPh>
    <phoneticPr fontId="30"/>
  </si>
  <si>
    <r>
      <rPr>
        <sz val="11"/>
        <color theme="0"/>
        <rFont val="ＭＳ Ｐゴシック"/>
        <family val="3"/>
        <charset val="128"/>
      </rPr>
      <t>部門</t>
    </r>
    <r>
      <rPr>
        <sz val="11"/>
        <color theme="0"/>
        <rFont val="Arial"/>
        <family val="2"/>
      </rPr>
      <t>1</t>
    </r>
    <rPh sb="0" eb="2">
      <t>ブモン</t>
    </rPh>
    <phoneticPr fontId="39"/>
  </si>
  <si>
    <r>
      <rPr>
        <sz val="11"/>
        <color theme="0"/>
        <rFont val="ＭＳ Ｐゴシック"/>
        <family val="3"/>
        <charset val="128"/>
      </rPr>
      <t>部門</t>
    </r>
    <r>
      <rPr>
        <sz val="11"/>
        <color theme="0"/>
        <rFont val="Arial"/>
        <family val="2"/>
      </rPr>
      <t>2</t>
    </r>
    <rPh sb="0" eb="2">
      <t>ブモン</t>
    </rPh>
    <phoneticPr fontId="39"/>
  </si>
  <si>
    <t>技術分類</t>
    <rPh sb="0" eb="2">
      <t>ギジュツ</t>
    </rPh>
    <rPh sb="2" eb="4">
      <t>ブンルイ</t>
    </rPh>
    <phoneticPr fontId="39"/>
  </si>
  <si>
    <t>設備・機器等</t>
    <rPh sb="0" eb="2">
      <t>セツビ</t>
    </rPh>
    <rPh sb="3" eb="5">
      <t>キキ</t>
    </rPh>
    <rPh sb="5" eb="6">
      <t>トウ</t>
    </rPh>
    <phoneticPr fontId="39"/>
  </si>
  <si>
    <r>
      <rPr>
        <sz val="11"/>
        <color theme="0"/>
        <rFont val="ＭＳ Ｐゴシック"/>
        <family val="3"/>
        <charset val="128"/>
      </rPr>
      <t>原理・しくみ</t>
    </r>
    <rPh sb="0" eb="2">
      <t>ゲンリ</t>
    </rPh>
    <phoneticPr fontId="38"/>
  </si>
  <si>
    <t>クラス
条件</t>
    <rPh sb="4" eb="5">
      <t>ジョウ</t>
    </rPh>
    <rPh sb="5" eb="6">
      <t>ケン</t>
    </rPh>
    <phoneticPr fontId="39"/>
  </si>
  <si>
    <r>
      <rPr>
        <sz val="11"/>
        <color theme="0"/>
        <rFont val="ＭＳ Ｐゴシック"/>
        <family val="3"/>
        <charset val="128"/>
      </rPr>
      <t>クラス</t>
    </r>
    <r>
      <rPr>
        <sz val="11"/>
        <color theme="0"/>
        <rFont val="Arial"/>
        <family val="2"/>
      </rPr>
      <t xml:space="preserve"> </t>
    </r>
    <r>
      <rPr>
        <sz val="11"/>
        <color theme="0"/>
        <rFont val="ＭＳ Ｐゴシック"/>
        <family val="3"/>
        <charset val="128"/>
      </rPr>
      <t>能力（名称）</t>
    </r>
    <rPh sb="7" eb="9">
      <t>メイショウ</t>
    </rPh>
    <phoneticPr fontId="39"/>
  </si>
  <si>
    <t>クラス能力（単位）</t>
    <rPh sb="6" eb="8">
      <t>タンイ</t>
    </rPh>
    <phoneticPr fontId="30"/>
  </si>
  <si>
    <t>測定単位（名称）</t>
    <rPh sb="0" eb="2">
      <t>ソクテイ</t>
    </rPh>
    <rPh sb="2" eb="4">
      <t>タンイ</t>
    </rPh>
    <rPh sb="5" eb="7">
      <t>メイショウ</t>
    </rPh>
    <phoneticPr fontId="16"/>
  </si>
  <si>
    <t>認証対象</t>
    <rPh sb="0" eb="2">
      <t>ニンショウ</t>
    </rPh>
    <rPh sb="2" eb="4">
      <t>タイショウ</t>
    </rPh>
    <phoneticPr fontId="39"/>
  </si>
  <si>
    <t>TR該当</t>
    <rPh sb="2" eb="4">
      <t>ガイトウ</t>
    </rPh>
    <phoneticPr fontId="30"/>
  </si>
  <si>
    <t>A</t>
    <phoneticPr fontId="30"/>
  </si>
  <si>
    <t>B</t>
    <phoneticPr fontId="30"/>
  </si>
  <si>
    <t>C</t>
    <phoneticPr fontId="30"/>
  </si>
  <si>
    <t>D</t>
    <phoneticPr fontId="30"/>
  </si>
  <si>
    <t>製品調査
実施有無</t>
    <rPh sb="0" eb="2">
      <t>セイヒン</t>
    </rPh>
    <rPh sb="2" eb="4">
      <t>チョウサ</t>
    </rPh>
    <rPh sb="5" eb="7">
      <t>ジッシ</t>
    </rPh>
    <rPh sb="7" eb="9">
      <t>ウム</t>
    </rPh>
    <phoneticPr fontId="39"/>
  </si>
  <si>
    <t>更新サイクル</t>
    <rPh sb="0" eb="2">
      <t>コウシン</t>
    </rPh>
    <phoneticPr fontId="39"/>
  </si>
  <si>
    <t>性能判断基準</t>
    <rPh sb="0" eb="2">
      <t>セイノウ</t>
    </rPh>
    <rPh sb="2" eb="4">
      <t>ハンダン</t>
    </rPh>
    <rPh sb="4" eb="6">
      <t>キジュン</t>
    </rPh>
    <phoneticPr fontId="39"/>
  </si>
  <si>
    <t>KEY</t>
    <phoneticPr fontId="30"/>
  </si>
  <si>
    <t>2016夏</t>
    <rPh sb="4" eb="5">
      <t>ナツ</t>
    </rPh>
    <phoneticPr fontId="30"/>
  </si>
  <si>
    <t>2016冬</t>
    <rPh sb="4" eb="5">
      <t>フユ</t>
    </rPh>
    <phoneticPr fontId="30"/>
  </si>
  <si>
    <t>2017夏</t>
    <rPh sb="4" eb="5">
      <t>ナツ</t>
    </rPh>
    <phoneticPr fontId="30"/>
  </si>
  <si>
    <t>2017冬</t>
    <rPh sb="4" eb="5">
      <t>フユ</t>
    </rPh>
    <phoneticPr fontId="30"/>
  </si>
  <si>
    <t>2018</t>
    <phoneticPr fontId="30"/>
  </si>
  <si>
    <t>2019</t>
    <phoneticPr fontId="30"/>
  </si>
  <si>
    <t>2020素案</t>
    <rPh sb="4" eb="6">
      <t>ソアン</t>
    </rPh>
    <phoneticPr fontId="30"/>
  </si>
  <si>
    <t>2020認証対象</t>
    <rPh sb="4" eb="6">
      <t>ニンショウ</t>
    </rPh>
    <rPh sb="6" eb="8">
      <t>タイショウ</t>
    </rPh>
    <phoneticPr fontId="30"/>
  </si>
  <si>
    <t>別紙水準</t>
    <rPh sb="0" eb="2">
      <t>ベッシ</t>
    </rPh>
    <rPh sb="2" eb="4">
      <t>スイジュン</t>
    </rPh>
    <phoneticPr fontId="30"/>
  </si>
  <si>
    <t>複層ガラス</t>
    <rPh sb="0" eb="2">
      <t>フクソウ</t>
    </rPh>
    <phoneticPr fontId="30"/>
  </si>
  <si>
    <t>19認証製品最高値</t>
    <rPh sb="2" eb="4">
      <t>ニンショウ</t>
    </rPh>
    <rPh sb="4" eb="6">
      <t>セイヒン</t>
    </rPh>
    <rPh sb="6" eb="8">
      <t>サイコウ</t>
    </rPh>
    <rPh sb="8" eb="9">
      <t>チ</t>
    </rPh>
    <phoneticPr fontId="30"/>
  </si>
  <si>
    <t>2021素案</t>
    <rPh sb="4" eb="6">
      <t>ソアン</t>
    </rPh>
    <phoneticPr fontId="30"/>
  </si>
  <si>
    <t>20認証製品最高値</t>
    <rPh sb="2" eb="4">
      <t>ニンショウ</t>
    </rPh>
    <rPh sb="4" eb="6">
      <t>セイヒン</t>
    </rPh>
    <rPh sb="6" eb="8">
      <t>サイコウ</t>
    </rPh>
    <rPh sb="8" eb="9">
      <t>チ</t>
    </rPh>
    <phoneticPr fontId="30"/>
  </si>
  <si>
    <t>16夏→16冬</t>
    <rPh sb="2" eb="3">
      <t>ナツ</t>
    </rPh>
    <rPh sb="6" eb="7">
      <t>フユ</t>
    </rPh>
    <phoneticPr fontId="30"/>
  </si>
  <si>
    <t>16冬→17夏</t>
    <rPh sb="2" eb="3">
      <t>フユ</t>
    </rPh>
    <rPh sb="6" eb="7">
      <t>ナツ</t>
    </rPh>
    <phoneticPr fontId="30"/>
  </si>
  <si>
    <t>17夏→17冬</t>
    <rPh sb="2" eb="3">
      <t>ナツ</t>
    </rPh>
    <rPh sb="6" eb="7">
      <t>フユ</t>
    </rPh>
    <phoneticPr fontId="30"/>
  </si>
  <si>
    <t>16夏→17夏</t>
    <rPh sb="2" eb="3">
      <t>ナツ</t>
    </rPh>
    <rPh sb="6" eb="7">
      <t>ナツ</t>
    </rPh>
    <phoneticPr fontId="39"/>
  </si>
  <si>
    <t>16冬→17冬</t>
    <rPh sb="2" eb="3">
      <t>フユ</t>
    </rPh>
    <rPh sb="6" eb="7">
      <t>フユ</t>
    </rPh>
    <phoneticPr fontId="30"/>
  </si>
  <si>
    <t>17冬→18</t>
    <rPh sb="2" eb="3">
      <t>フユ</t>
    </rPh>
    <phoneticPr fontId="30"/>
  </si>
  <si>
    <t>18→19</t>
    <phoneticPr fontId="30"/>
  </si>
  <si>
    <t>16冬→18</t>
    <rPh sb="2" eb="3">
      <t>フユ</t>
    </rPh>
    <phoneticPr fontId="39"/>
  </si>
  <si>
    <t>17→19</t>
    <phoneticPr fontId="30"/>
  </si>
  <si>
    <t>16冬→19</t>
    <rPh sb="2" eb="3">
      <t>フユ</t>
    </rPh>
    <phoneticPr fontId="30"/>
  </si>
  <si>
    <t>19-20</t>
    <phoneticPr fontId="30"/>
  </si>
  <si>
    <t>18→20</t>
    <phoneticPr fontId="30"/>
  </si>
  <si>
    <t>17冬→20</t>
    <rPh sb="2" eb="3">
      <t>フユ</t>
    </rPh>
    <phoneticPr fontId="30"/>
  </si>
  <si>
    <t>2019</t>
  </si>
  <si>
    <t>2020対象外クラス</t>
    <rPh sb="4" eb="7">
      <t>タイショウガイ</t>
    </rPh>
    <phoneticPr fontId="30"/>
  </si>
  <si>
    <t>2019-20対象外クラス</t>
    <rPh sb="7" eb="10">
      <t>タイショウガイ</t>
    </rPh>
    <phoneticPr fontId="30"/>
  </si>
  <si>
    <t>2018-20対象外クラス</t>
    <rPh sb="7" eb="10">
      <t>タイショウガイ</t>
    </rPh>
    <phoneticPr fontId="30"/>
  </si>
  <si>
    <t>油圧ショベル（ハイブリッド型）</t>
  </si>
  <si>
    <t>油圧ショベル（電動型）</t>
  </si>
  <si>
    <t>太陽電池（シリコン系・単結晶）</t>
    <phoneticPr fontId="16"/>
  </si>
  <si>
    <t>自然冷媒冷凍冷蔵コンデンシングユニット中温用（吸込み圧力飽和温度-10℃）、吸込ガス過熱度10K、周囲温度32℃16.0kW以下成績係数（COP）</t>
  </si>
  <si>
    <t>自然冷媒冷凍冷蔵コンデンシングユニット中温用（吸込み圧力飽和温度-10℃）、吸込ガス過熱度10K、周囲温度32℃16.0kW超24.0kW以下成績係数（COP）</t>
  </si>
  <si>
    <t>自然冷媒冷凍冷蔵コンデンシングユニット中温用（吸込み圧力飽和温度-10℃）、吸込ガス過熱度10K、周囲温度32℃24.0kW超36.0kW以下成績係数（COP）</t>
  </si>
  <si>
    <t>自然冷媒冷凍冷蔵コンデンシングユニット中温用（吸込み圧力飽和温度-10℃）、吸込ガス過熱度10K、周囲温度32℃36.0kW超成績係数（COP）</t>
  </si>
  <si>
    <t>自然冷媒冷凍冷蔵コンデンシングユニット中温用（吸込み圧力飽和温度-10℃）、吸込ガス温度18℃、空冷式の凝縮器、凝縮器に流入空気温度32℃、周囲温度32℃8.0kW以下成績係数（COP）</t>
  </si>
  <si>
    <t>自然冷媒冷凍冷蔵コンデンシングユニット中温用（吸込み圧力飽和温度-10℃）、吸込ガス温度18℃、空冷式の凝縮器、凝縮器に流入空気温度32℃、周囲温度32℃8.0kW超16.0kW以下成績係数（COP）</t>
  </si>
  <si>
    <t>自然冷媒冷凍冷蔵コンデンシングユニット中温用（吸込み圧力飽和温度-10℃）、吸込ガス温度18℃、空冷式の凝縮器、凝縮器に流入空気温度32℃、周囲温度32℃16.0kW超24.0kW以下成績係数（COP）</t>
  </si>
  <si>
    <t>自然冷媒冷凍冷蔵コンデンシングユニット中温用（吸込み圧力飽和温度-10℃）、吸込ガス温度18℃、空冷式の凝縮器、凝縮器に流入空気温度32℃、周囲温度32℃24.0kW超36.0kW以下成績係数（COP）</t>
  </si>
  <si>
    <t>自然冷媒冷凍冷蔵コンデンシングユニット中温用（吸込み圧力飽和温度-10℃）、吸込ガス温度18℃、空冷式の凝縮器、凝縮器に流入空気温度32℃、周囲温度32℃36.0kW超成績係数（COP）</t>
  </si>
  <si>
    <t>自然冷媒冷凍冷蔵コンデンシングユニット中温用（吸込み圧力飽和温度-10℃）、吸込ガス温度18℃、水冷式の凝縮器、凝縮器の冷却水温度32℃、周囲温度32℃16.0kW以下成績係数（COP）</t>
  </si>
  <si>
    <t>自然冷媒冷凍冷蔵コンデンシングユニット中温用（吸込み圧力飽和温度-10℃）、吸込ガス温度18℃、水冷式の凝縮器、凝縮器の冷却水温度32℃、周囲温度32℃16.0kW超24.0kW以下成績係数（COP）</t>
  </si>
  <si>
    <t>自然冷媒冷凍冷蔵コンデンシングユニット中温用（吸込み圧力飽和温度-10℃）、吸込ガス温度18℃、水冷式の凝縮器、凝縮器の冷却水温度32℃、周囲温度32℃24.0kW超36.0kW以下成績係数（COP）</t>
  </si>
  <si>
    <t>自然冷媒冷凍冷蔵コンデンシングユニット中温用（吸込み圧力飽和温度-10℃）、吸込ガス温度18℃、水冷式の凝縮器、凝縮器の冷却水温度32℃、周囲温度32℃36.0kW超成績係数（COP）</t>
  </si>
  <si>
    <t>パッケージエアコン（店舗･オフィス用）-4.0kW以下通年エネルギー消費効率（APF）</t>
  </si>
  <si>
    <t>パッケージエアコン（店舗･オフィス用）-4.0kW超 5.0kW以下通年エネルギー消費効率（APF）</t>
  </si>
  <si>
    <t>パッケージエアコン（店舗･オフィス用）-5.0kW超 6.3kW以下通年エネルギー消費効率（APF）</t>
  </si>
  <si>
    <t>パッケージエアコン（店舗･オフィス用）-6.3kW超 11.2kW以下通年エネルギー消費効率（APF）</t>
  </si>
  <si>
    <t>パッケージエアコン（店舗･オフィス用）-11.2kW超 16.0kW以下通年エネルギー消費効率（APF）</t>
  </si>
  <si>
    <t>パッケージエアコン（店舗･オフィス用）-16.0kW超通年エネルギー消費効率（APF）</t>
  </si>
  <si>
    <t>パッケージエアコン（設備用）-28kW以下通年エネルギー消費効率（APF）</t>
  </si>
  <si>
    <t>パッケージエアコン（設備用）-28kW超 45kW以下通年エネルギー消費効率（APF）</t>
  </si>
  <si>
    <t>パッケージエアコン（設備用）-45kW超 56kW以下通年エネルギー消費効率（APF）</t>
  </si>
  <si>
    <t>パッケージエアコン（設備用）-56kW超 80kW以下通年エネルギー消費効率（APF）</t>
  </si>
  <si>
    <t>パッケージエアコン（設備用）-80kW超 112kW以下通年エネルギー消費効率（APF）</t>
  </si>
  <si>
    <t>パッケージエアコン（設備用）-112kW超 140kW以下通年エネルギー消費効率（APF）</t>
  </si>
  <si>
    <t>パッケージエアコン（設備用）-140kW超通年エネルギー消費効率（APF）</t>
  </si>
  <si>
    <t>パッケージエアコン（設備用）排熱利用型9.8kW成績係数（COP）</t>
  </si>
  <si>
    <t>パッケージエアコン（ビル用マルチ）-14.0kW以下通年エネルギー消費効率（APF）</t>
  </si>
  <si>
    <t>パッケージエアコン（ビル用マルチ）-14.0kW超 16.0kW以下通年エネルギー消費効率（APF）</t>
  </si>
  <si>
    <t>パッケージエアコン（ビル用マルチ）-16.0kW超 22.4kW以下通年エネルギー消費効率（APF）</t>
  </si>
  <si>
    <t>パッケージエアコン（ビル用マルチ）-22.4kW超 28.0kW以下通年エネルギー消費効率（APF）</t>
  </si>
  <si>
    <t>パッケージエアコン（ビル用マルチ）-28.0kW超 33.5kW以下通年エネルギー消費効率（APF）</t>
  </si>
  <si>
    <t>パッケージエアコン（ビル用マルチ）-33.5kW超 40.0kW以下通年エネルギー消費効率（APF）</t>
  </si>
  <si>
    <t>パッケージエアコン（ビル用マルチ）-40.0kW超 56.0kW以下通年エネルギー消費効率（APF）</t>
  </si>
  <si>
    <t>パッケージエアコン（ビル用マルチ）-56.0kW超 69.0kW以下通年エネルギー消費効率（APF）</t>
  </si>
  <si>
    <t>パッケージエアコン（ビル用マルチ）-69.0kW超 80.0kW以下通年エネルギー消費効率（APF）</t>
  </si>
  <si>
    <t>パッケージエアコン（ビル用マルチ）-80.0kW超 90.0kW以下通年エネルギー消費効率（APF）</t>
  </si>
  <si>
    <t>パッケージエアコン（ビル用マルチ）-90.0kW超通年エネルギー消費効率（APF）</t>
  </si>
  <si>
    <t>吸収冷温水機（二重効用）節電型（冷却水量原単位0.7m3/h、RT以下）、冷水入口温度15℃、冷水出口温度7℃80RT以下成績係数（COP）</t>
  </si>
  <si>
    <t>吸収冷温水機（二重効用）節電型（冷却水量原単位0.7m3/h、RT以下）、冷水入口温度15℃、冷水出口温度7℃80RT超1000RT以下成績係数（COP）</t>
  </si>
  <si>
    <t>吸収冷温水機（二重効用）節電型（冷却水量原単位0.7m3/h、RT以下）、冷水入口温度15℃、冷水出口温度7℃1000RT超成績係数（COP）</t>
  </si>
  <si>
    <t>一重二重併用形吸収冷温水機節電型（冷却水量原単位0.7m3/h、RT以下）、冷水入口温度15℃、冷水出口温度7℃80RT以下成績係数（COP）</t>
  </si>
  <si>
    <t>一重二重併用形吸収冷温水機節電型（冷却水量原単位0.7m3/h、RT以下）、冷水入口温度15℃、冷水出口温度7℃80RT超1000RT以下成績係数（COP）</t>
  </si>
  <si>
    <t>一重二重併用形吸収冷温水機節電型（冷却水量原単位0.7m3/h、RT以下）、冷水入口温度15℃、冷水出口温度7℃1000RT超成績係数（COP）</t>
  </si>
  <si>
    <t>高温水ヒートポンプ（空気熱源･循環式）温水出口温度65℃以上70℃以下、乾球温度16℃、湿球温度12℃、温水出入口温度差5℃-成績係数（COP）</t>
  </si>
  <si>
    <t>高温水ヒートポンプ（空気熱源･循環式）温水出口温度65℃以上70℃以下、乾球温度25℃、湿球温度21℃、温水出入口温度差10℃-成績係数（COP）</t>
  </si>
  <si>
    <t>高温水ヒートポンプ（空気熱源･循環式）温水出口温度65℃以上70℃以下、乾球温度25℃、湿球温度21℃、温水出入口温度差5℃-成績係数（COP）</t>
  </si>
  <si>
    <t>高温水ヒートポンプ（空気熱源･循環式）温水出口温度60℃、乾球温度16℃、温水出入口温度差5℃-成績係数（COP）</t>
  </si>
  <si>
    <t>高温水ヒートポンプ（空気熱源･一過式）--年間標準貯湯加熱エネルギー消費効率</t>
  </si>
  <si>
    <t>高温水ヒートポンプ（水熱源･循環式）温水出口温度65℃、熱源水入口温度17℃、熱源水出口温度7℃、温水出入口温度差10℃270kW以下成績係数（COP）</t>
  </si>
  <si>
    <t>高温水ヒートポンプ（水熱源･循環式）温水出口温度65℃、熱源水入口温度17℃、熱源水出口温度7℃、温水出入口温度差10℃270kW超350kW以下成績係数（COP）</t>
  </si>
  <si>
    <t>高温水ヒートポンプ（水熱源･循環式）温水出口温度65℃、熱源水入口温度17℃、熱源水出口温度7℃、温水出入口温度差10℃350kW超540kW以下成績係数（COP）</t>
  </si>
  <si>
    <t>高温水ヒートポンプ（水熱源･循環式）温水出口温度65℃、熱源水入口温度17℃、熱源水出口温度7℃、温水出入口温度差10℃540kW超成績係数（COP）</t>
  </si>
  <si>
    <t>高温水ヒートポンプ（水熱源･循環式）温水出口温度65℃、熱源水入口温度17℃以上30℃以下、熱源水出口温度7℃以上20℃以下、温水出入口温度差10℃270kW以下成績係数（COP）</t>
  </si>
  <si>
    <t>高温水ヒートポンプ（水熱源･循環式）温水出口温度65℃、熱源水入口温度17℃以上30℃以下、熱源水出口温度7℃以上20℃以下、温水出入口温度差10℃270kW超350kW以下成績係数（COP）</t>
  </si>
  <si>
    <t>高温水ヒートポンプ（水熱源･循環式）温水出口温度65℃、熱源水入口温度17℃以上30℃以下、熱源水出口温度7℃以上20℃以下、温水出入口温度差10℃350kW超540kW以下成績係数（COP）</t>
  </si>
  <si>
    <t>高温水ヒートポンプ（水熱源･循環式）温水出口温度65℃、熱源水入口温度17℃以上30℃以下、熱源水出口温度7℃以上20℃以下、温水出入口温度差10℃540kW超成績係数（COP）</t>
  </si>
  <si>
    <t>高温水ヒートポンプ（水熱源･循環式）温水出口温度65℃、熱源水入口温度20℃、熱源水出口温度15℃以上17℃以下、温水出入口温度差5℃270kW以下成績係数（COP）</t>
  </si>
  <si>
    <t>高温水ヒートポンプ（水熱源･循環式）温水出口温度65℃、熱源水入口温度20℃、熱源水出口温度15℃以上17℃以下、温水出入口温度差5℃270kW超350kW以下成績係数（COP）</t>
  </si>
  <si>
    <t>高温水ヒートポンプ（水熱源･循環式）温水出口温度65℃、熱源水入口温度20℃、熱源水出口温度15℃以上17℃以下、温水出入口温度差5℃350kW超540kW以下成績係数（COP）</t>
  </si>
  <si>
    <t>高温水ヒートポンプ（水熱源･循環式）温水出口温度65℃、熱源水入口温度20℃、熱源水出口温度15℃以上17℃以下、温水出入口温度差5℃540kW超成績係数（COP）</t>
  </si>
  <si>
    <t>高温水ヒートポンプ（水熱源･循環式）温水出口温度65℃、熱源水入口温度30℃、熱源水出口温度25℃以上30℃以下、温水出入口温度差5℃270kW以下成績係数（COP）</t>
  </si>
  <si>
    <t>高温水ヒートポンプ（水熱源･循環式）温水出口温度65℃、熱源水入口温度30℃、熱源水出口温度25℃以上30℃以下、温水出入口温度差5℃270kW超350kW以下成績係数（COP）</t>
  </si>
  <si>
    <t>高温水ヒートポンプ（水熱源･循環式）温水出口温度65℃、熱源水入口温度30℃、熱源水出口温度25℃以上30℃以下、温水出入口温度差5℃350kW超540kW以下成績係数（COP）</t>
  </si>
  <si>
    <t>高温水ヒートポンプ（水熱源･循環式）温水出口温度65℃、熱源水入口温度30℃、熱源水出口温度25℃以上30℃以下、温水出入口温度差5℃540kW超成績係数（COP）</t>
  </si>
  <si>
    <t>高温水ヒートポンプ（水熱源･循環式）温水出口温度65℃、熱源水入口温度38℃以上40℃以下、熱源水出口温度35℃、温水出入口温度差5℃270kW以下成績係数（COP）</t>
  </si>
  <si>
    <t>高温水ヒートポンプ（水熱源･循環式）温水出口温度65℃、熱源水入口温度38℃以上40℃以下、熱源水出口温度35℃、温水出入口温度差5℃270kW超350kW以下成績係数（COP）</t>
  </si>
  <si>
    <t>高温水ヒートポンプ（水熱源･循環式）温水出口温度65℃、熱源水入口温度38℃以上40℃以下、熱源水出口温度35℃、温水出入口温度差5℃350kW超540kW以下成績係数（COP）</t>
  </si>
  <si>
    <t>高温水ヒートポンプ（水熱源･循環式）温水出口温度65℃、熱源水入口温度38℃以上40℃以下、熱源水出口温度35℃、温水出入口温度差5℃540kW超成績係数（COP）</t>
  </si>
  <si>
    <t>高温水ヒートポンプ（水熱源･循環式）温水出口温度65℃、熱源水入口温度40℃、熱源水出口温度30℃、温水出入口温度差10℃270kW以下成績係数（COP）</t>
  </si>
  <si>
    <t>高温水ヒートポンプ（水熱源･循環式）温水出口温度65℃、熱源水入口温度40℃、熱源水出口温度30℃、温水出入口温度差10℃270kW超350kW以下成績係数（COP）</t>
  </si>
  <si>
    <t>高温水ヒートポンプ（水熱源･循環式）温水出口温度65℃、熱源水入口温度40℃、熱源水出口温度30℃、温水出入口温度差10℃350kW超540kW以下成績係数（COP）</t>
  </si>
  <si>
    <t>高温水ヒートポンプ（水熱源･循環式）温水出口温度65℃、熱源水入口温度40℃、熱源水出口温度30℃、温水出入口温度差10℃540kW超成績係数（COP）</t>
  </si>
  <si>
    <t>高温水ヒートポンプ（水熱源･循環式）温水出口温度75℃、熱源水入口温度20℃、熱源水出口温度15℃以上17℃以下、温水出入口温度差5℃270kW以下成績係数（COP）</t>
  </si>
  <si>
    <t>高温水ヒートポンプ（水熱源･循環式）温水出口温度75℃、熱源水入口温度20℃、熱源水出口温度15℃以上17℃以下、温水出入口温度差5℃270kW超350kW以下成績係数（COP）</t>
  </si>
  <si>
    <t>高温水ヒートポンプ（水熱源･循環式）温水出口温度75℃、熱源水入口温度20℃、熱源水出口温度15℃以上17℃以下、温水出入口温度差5℃350kW超540kW以下成績係数（COP）</t>
  </si>
  <si>
    <t>高温水ヒートポンプ（水熱源･循環式）温水出口温度75℃、熱源水入口温度20℃、熱源水出口温度15℃以上17℃以下、温水出入口温度差5℃540kW超成績係数（COP）</t>
  </si>
  <si>
    <t>高温水ヒートポンプ（水熱源･循環式）温水出口温度75℃、熱源水入口温度30℃、熱源水出口温度20℃、温水出入口温度差10℃270kW以下成績係数（COP）</t>
  </si>
  <si>
    <t>高温水ヒートポンプ（水熱源･循環式）温水出口温度75℃、熱源水入口温度30℃、熱源水出口温度20℃、温水出入口温度差10℃270kW超350kW以下成績係数（COP）</t>
  </si>
  <si>
    <t>高温水ヒートポンプ（水熱源･循環式）温水出口温度75℃、熱源水入口温度30℃、熱源水出口温度20℃、温水出入口温度差10℃350kW超540kW以下成績係数（COP）</t>
  </si>
  <si>
    <t>高温水ヒートポンプ（水熱源･循環式）温水出口温度75℃、熱源水入口温度30℃、熱源水出口温度20℃、温水出入口温度差10℃540kW超成績係数（COP）</t>
  </si>
  <si>
    <t>高温水ヒートポンプ（水熱源･循環式）温水出口温度75℃、熱源水入口温度30℃、熱源水出口温度25℃以上27℃以下、温水出入口温度差5℃270kW以下成績係数（COP）</t>
  </si>
  <si>
    <t>高温水ヒートポンプ（水熱源･循環式）温水出口温度75℃、熱源水入口温度30℃、熱源水出口温度25℃以上27℃以下、温水出入口温度差5℃270kW超350kW以下成績係数（COP）</t>
  </si>
  <si>
    <t>高温水ヒートポンプ（水熱源･循環式）温水出口温度75℃、熱源水入口温度30℃、熱源水出口温度25℃以上27℃以下、温水出入口温度差5℃350kW超540kW以下成績係数（COP）</t>
  </si>
  <si>
    <t>高温水ヒートポンプ（水熱源･循環式）温水出口温度75℃、熱源水入口温度30℃、熱源水出口温度25℃以上27℃以下、温水出入口温度差5℃540kW超成績係数（COP）</t>
  </si>
  <si>
    <t>高温水ヒートポンプ（水熱源･循環式）温水出口温度75℃、熱源水入口温度35℃以上40℃以下、熱源水出口温度30℃、温水出入口温度差10℃270kW以下成績係数（COP）</t>
  </si>
  <si>
    <t>高温水ヒートポンプ（水熱源･循環式）温水出口温度75℃、熱源水入口温度35℃以上40℃以下、熱源水出口温度30℃、温水出入口温度差10℃270kW超350kW以下成績係数（COP）</t>
  </si>
  <si>
    <t>高温水ヒートポンプ（水熱源･循環式）温水出口温度75℃、熱源水入口温度35℃以上40℃以下、熱源水出口温度30℃、温水出入口温度差10℃350kW超540kW以下成績係数（COP）</t>
  </si>
  <si>
    <t>高温水ヒートポンプ（水熱源･循環式）温水出口温度75℃、熱源水入口温度35℃以上40℃以下、熱源水出口温度30℃、温水出入口温度差10℃540kW超成績係数（COP）</t>
  </si>
  <si>
    <t>高温水ヒートポンプ（水熱源･循環式）温水出口温度75℃、熱源水入口温度40℃、熱源水出口温度35℃、温水出入口温度差5℃270kW以下成績係数（COP）</t>
  </si>
  <si>
    <t>高温水ヒートポンプ（水熱源･循環式）温水出口温度75℃、熱源水入口温度40℃、熱源水出口温度35℃、温水出入口温度差5℃270kW超350kW以下成績係数（COP）</t>
  </si>
  <si>
    <t>高温水ヒートポンプ（水熱源･循環式）温水出口温度75℃、熱源水入口温度40℃、熱源水出口温度35℃、温水出入口温度差5℃350kW超540kW以下成績係数（COP）</t>
  </si>
  <si>
    <t>高温水ヒートポンプ（水熱源･循環式）温水出口温度75℃、熱源水入口温度40℃、熱源水出口温度35℃、温水出入口温度差5℃540kW超成績係数（COP）</t>
  </si>
  <si>
    <t>高温水ヒートポンプ（水熱源･循環式）温水出口温度90℃、熱源水入口温度17℃、熱源水出口温度7℃、温水出入口温度差10℃270kW以下成績係数（COP）</t>
  </si>
  <si>
    <t>高温水ヒートポンプ（水熱源･循環式）温水出口温度90℃、熱源水入口温度17℃、熱源水出口温度7℃、温水出入口温度差10℃270kW超350kW以下成績係数（COP）</t>
  </si>
  <si>
    <t>高温水ヒートポンプ（水熱源･循環式）温水出口温度90℃、熱源水入口温度17℃、熱源水出口温度7℃、温水出入口温度差10℃350kW超540kW以下成績係数（COP）</t>
  </si>
  <si>
    <t>高温水ヒートポンプ（水熱源･循環式）温水出口温度90℃、熱源水入口温度17℃、熱源水出口温度7℃、温水出入口温度差10℃540kW超成績係数（COP）</t>
  </si>
  <si>
    <t>高温水ヒートポンプ（水熱源･循環式）温水出口温度90℃、熱源水入口温度30℃、熱源水出口温度25℃、温水出入口温度差5℃270kW以下成績係数（COP）</t>
  </si>
  <si>
    <t>高温水ヒートポンプ（水熱源･循環式）温水出口温度90℃、熱源水入口温度30℃、熱源水出口温度25℃、温水出入口温度差5℃270kW超350kW以下成績係数（COP）</t>
  </si>
  <si>
    <t>高温水ヒートポンプ（水熱源･循環式）温水出口温度90℃、熱源水入口温度30℃、熱源水出口温度25℃、温水出入口温度差5℃350kW超540kW以下成績係数（COP）</t>
  </si>
  <si>
    <t>高温水ヒートポンプ（水熱源･循環式）温水出口温度90℃、熱源水入口温度30℃、熱源水出口温度25℃、温水出入口温度差5℃540kW超成績係数（COP）</t>
  </si>
  <si>
    <t>高温水ヒートポンプ（水熱源･循環式）温水出口温度90℃、熱源水入口温度40℃、熱源水出口温度30℃、温水出入口温度差10℃270kW以下成績係数（COP）</t>
  </si>
  <si>
    <t>高温水ヒートポンプ（水熱源･循環式）温水出口温度90℃、熱源水入口温度40℃、熱源水出口温度30℃、温水出入口温度差10℃270kW超350kW以下成績係数（COP）</t>
  </si>
  <si>
    <t>高温水ヒートポンプ（水熱源･循環式）温水出口温度90℃、熱源水入口温度40℃、熱源水出口温度30℃、温水出入口温度差10℃350kW超540kW以下成績係数（COP）</t>
  </si>
  <si>
    <t>高温水ヒートポンプ（水熱源･循環式）温水出口温度90℃、熱源水入口温度40℃、熱源水出口温度30℃、温水出入口温度差10℃540kW超成績係数（COP）</t>
  </si>
  <si>
    <t>高温水ヒートポンプ（水熱源･循環式）温水出口温度90℃、熱源水入口温度40℃、熱源水出口温度35℃、温水出入口温度差5℃270kW以下成績係数（COP）</t>
  </si>
  <si>
    <t>高温水ヒートポンプ（水熱源･循環式）温水出口温度90℃、熱源水入口温度40℃、熱源水出口温度35℃、温水出入口温度差5℃270kW超350kW以下成績係数（COP）</t>
  </si>
  <si>
    <t>高温水ヒートポンプ（水熱源･循環式）温水出口温度90℃、熱源水入口温度40℃、熱源水出口温度35℃、温水出入口温度差5℃350kW超540kW以下成績係数（COP）</t>
  </si>
  <si>
    <t>高温水ヒートポンプ（水熱源･循環式）温水出口温度90℃、熱源水入口温度40℃、熱源水出口温度35℃、温水出入口温度差5℃540kW超成績係数（COP）</t>
  </si>
  <si>
    <t>高温水ヒートポンプ（水熱源･循環式）温水出口温度45℃、熱源水入口温度25℃、熱源水出口温度12.5℃、温水出入口温度差5℃270kW以下成績係数（COP）</t>
  </si>
  <si>
    <t>高温水ヒートポンプ（水熱源･循環式）温水出口温度45℃、熱源水入口温度25℃、熱源水出口温度12.5℃、温水出入口温度差5℃270kW超350kW以下成績係数（COP）</t>
  </si>
  <si>
    <t>高温水ヒートポンプ（水熱源･循環式）温水出口温度45℃、熱源水入口温度25℃、熱源水出口温度12.5℃、温水出入口温度差5℃350kW超540kW以下成績係数（COP）</t>
  </si>
  <si>
    <t>高温水ヒートポンプ（水熱源･循環式）温水出口温度45℃、熱源水入口温度25℃、熱源水出口温度12.5℃、温水出入口温度差5℃540kW超成績係数（COP）</t>
  </si>
  <si>
    <t>高温水ヒートポンプ（水熱源･循環式）温水出口温度45℃、熱源水入口温度0℃、熱源水出口温度-3℃、温水出入口温度差5℃270kW以下成績係数（COP）</t>
  </si>
  <si>
    <t>高温水ヒートポンプ（水熱源･循環式）温水出口温度45℃、熱源水入口温度0℃、熱源水出口温度-3℃、温水出入口温度差5℃270kW超350kW以下成績係数（COP）</t>
  </si>
  <si>
    <t>高温水ヒートポンプ（水熱源･循環式）温水出口温度45℃、熱源水入口温度0℃、熱源水出口温度-3℃、温水出入口温度差5℃350kW超540kW以下成績係数（COP）</t>
  </si>
  <si>
    <t>高温水ヒートポンプ（水熱源･循環式）温水出口温度45℃、熱源水入口温度0℃、熱源水出口温度-3℃、温水出入口温度差5℃540kW超成績係数（COP）</t>
  </si>
  <si>
    <t>高温水ヒートポンプ（水熱源･一過式）--年間標準貯湯加熱エネルギー消費効率</t>
  </si>
  <si>
    <t>高温水ヒートポンプ（水熱源･一過式）水熱源運転、温水出口温度70℃、熱源水入口温度50℃、熱源水出口温度38.6℃、温水出入口温度差50℃-成績係数（COP）</t>
  </si>
  <si>
    <t>高温水ヒートポンプ（水熱源･一過式）水熱源運転、温水出口温度70℃、熱源水入口温度35℃、熱源水出口温度25℃、温水出入口温度差50℃-成績係数（COP）</t>
  </si>
  <si>
    <t>高温水ヒートポンプ（水熱源･一過式）水熱源運転、温水出口温度60℃、熱源水入口温度25℃、熱源水出口温度15℃、温水出入口温度差40℃-成績係数（COP）</t>
  </si>
  <si>
    <t>高温水ヒートポンプ（水空気熱源･循環式）空気熱源運転、温水出口温度65℃、乾球温度25℃、湿球温度21℃、温水出入口温度差5℃-成績係数（COP）</t>
  </si>
  <si>
    <t>高温水ヒートポンプ（水空気熱源･循環式）水熱源運転、温水出口温度65℃、熱源水入口温度20℃以下、熱源水出口温度15℃以下、温水出入口温度差5℃-成績係数（COP）</t>
  </si>
  <si>
    <t>高温水ヒートポンプ（水空気熱源･循環式）水熱源運転、温水出口温度75℃、熱源水入口温度17℃、熱源水出口温度7℃、温水出入口温度差10℃-成績係数（COP）</t>
  </si>
  <si>
    <t>高温水ヒートポンプ（水空気熱源･一過式）空気熱源運転-成績係数（COP）</t>
  </si>
  <si>
    <t>高温水ヒートポンプ（水空気熱源･一過式）水熱源運転-成績係数（COP）</t>
  </si>
  <si>
    <t>熱風ヒートポンプ（水熱源･一過/循環式）一過式-成績係数（COP）</t>
  </si>
  <si>
    <t>熱風ヒートポンプ（水熱源･一過/循環式）循環式-成績係数（COP）</t>
  </si>
  <si>
    <t>熱風ヒートポンプ（水熱源･一過/循環式）水熱源運転、温水出口温度70℃、熱源水入口温度50℃、熱源水出口温度38.6℃、温水出入口温度差50℃-成績係数（COP）</t>
  </si>
  <si>
    <t>蒸気発生ヒートポンプ（水熱源･一過式）蒸気圧力0.1MPaG、熱源水入口温度65℃、熱源水出口温度60℃-成績係数（COP）</t>
  </si>
  <si>
    <t>蒸気発生ヒートポンプ（水熱源･一過式）蒸気圧力0.1MPaG、熱源水入口温度80℃、熱源水出口温度70℃-成績係数（COP）</t>
  </si>
  <si>
    <t>蒸気発生ヒートポンプ（水熱源･一過式）蒸気圧力0.6MPaG、熱源水入口温度70℃、熱源水出口温度65℃-成績係数（COP）</t>
  </si>
  <si>
    <t>ヒートポンプ給湯機（空気熱源）-10kW以下年間標準貯湯加熱エネルギー消費効率</t>
  </si>
  <si>
    <t>ヒートポンプ給湯機（空気熱源）-10kW超20kW以下年間標準貯湯加熱エネルギー消費効率</t>
  </si>
  <si>
    <t>ヒートポンプ給湯機（空気熱源）-20kW超30kW以下年間標準貯湯加熱エネルギー消費効率</t>
  </si>
  <si>
    <t>ヒートポンプ給湯機（空気熱源）-30kW超40kW以下年間標準貯湯加熱エネルギー消費効率</t>
  </si>
  <si>
    <t>ヒートポンプ給湯機（空気熱源）-40kW超50kW以下年間標準貯湯加熱エネルギー消費効率</t>
  </si>
  <si>
    <t>ヒートポンプ給湯機（空気熱源）-50kW超年間標準貯湯加熱エネルギー消費効率</t>
  </si>
  <si>
    <t>ヒートポンプ給湯機（空気熱源）寒冷地仕様10kW以下寒冷地年間標準貯湯加熱エネルギー消費効率</t>
  </si>
  <si>
    <t>ヒートポンプ給湯機（空気熱源）寒冷地仕様10kW超20kW以下寒冷地年間標準貯湯加熱エネルギー消費効率</t>
  </si>
  <si>
    <t>ヒートポンプ給湯機（空気熱源）寒冷地仕様20kW超30kW以下寒冷地年間標準貯湯加熱エネルギー消費効率</t>
  </si>
  <si>
    <t>ヒートポンプ給湯機（空気熱源）寒冷地仕様30kW超40kW以下寒冷地年間標準貯湯加熱エネルギー消費効率</t>
  </si>
  <si>
    <t>ヒートポンプ給湯機（空気熱源）寒冷地仕様40kW超50kW以下寒冷地年間標準貯湯加熱エネルギー消費効率</t>
  </si>
  <si>
    <t>ヒートポンプ給湯機（空気熱源）寒冷地仕様50kW超寒冷地年間標準貯湯加熱エネルギー消費効率</t>
  </si>
  <si>
    <t>蒸気ボイラ（貫流ボイラ）-1500kg/h未満ボイラ効率</t>
  </si>
  <si>
    <t>蒸気ボイラ（貫流ボイラ）-1500kg/h以上3000kg/h未満ボイラ効率</t>
  </si>
  <si>
    <t>蒸気ボイラ（貫流ボイラ）-3000kg/h以上ボイラ効率</t>
  </si>
  <si>
    <t>蒸気ボイラ（貫流ボイラ）潜熱回収型3000kg/h未満ボイラ効率</t>
  </si>
  <si>
    <t>蒸気ボイラ（貫流ボイラ）潜熱回収型3000kg/h以上ボイラ効率</t>
  </si>
  <si>
    <t>蒸気ボイラ（貫流ボイラ）クローズド回収型（給水温度100℃以上）、エアヒータ（空気予熱器）の搭載3000kg/h未満ボイラ効率</t>
  </si>
  <si>
    <t>蒸気ボイラ（貫流ボイラ）クローズド回収型（給水温度100℃以上）、エアヒータ（空気予熱器）の搭載3000kg/h以上ボイラ効率</t>
  </si>
  <si>
    <t>蒸気ボイラ（炉筒煙管ボイラ）-1500kg/h未満ボイラ効率</t>
  </si>
  <si>
    <t>蒸気ボイラ（炉筒煙管ボイラ）-1500kg/h以上3000kg/h未満ボイラ効率</t>
  </si>
  <si>
    <t>蒸気ボイラ（炉筒煙管ボイラ）-3000kg/h以上7200kg/h未満ボイラ効率</t>
  </si>
  <si>
    <t>蒸気ボイラ（炉筒煙管ボイラ）-7200kg/h以上19200kg/h未満ボイラ効率</t>
  </si>
  <si>
    <t>蒸気ボイラ（炉筒煙管ボイラ）-19200kg/h以上ボイラ効率</t>
  </si>
  <si>
    <t>蒸気ボイラ（水管ボイラ）-1500kg/h未満ボイラ効率</t>
  </si>
  <si>
    <t>蒸気ボイラ（水管ボイラ）-1500kg/h以上3000kg/h未満ボイラ効率</t>
  </si>
  <si>
    <t>蒸気ボイラ（水管ボイラ）-3000kg/h以上7200kg/h未満ボイラ効率</t>
  </si>
  <si>
    <t>蒸気ボイラ（水管ボイラ）-7200kg/h以上19200kg/h未満ボイラ効率</t>
  </si>
  <si>
    <t>蒸気ボイラ（水管ボイラ）-19200kg/h以上ボイラ効率</t>
  </si>
  <si>
    <t>業務用冷凍冷蔵庫冷凍冷蔵庫：横型（冷凍室1室）250L以下年間消費電力量</t>
  </si>
  <si>
    <t>業務用冷凍冷蔵庫冷凍冷蔵庫：横型（冷凍室1室）250L超350L以下年間消費電力量</t>
  </si>
  <si>
    <t>業務用冷凍冷蔵庫冷凍冷蔵庫：横型（冷凍室1室）350L超年間消費電力量</t>
  </si>
  <si>
    <t>業務用冷凍冷蔵庫冷凍冷蔵庫：縦型（冷凍室1室）1200L以下年間消費電力量</t>
  </si>
  <si>
    <t>業務用冷凍冷蔵庫冷凍冷蔵庫：縦型（冷凍室1室）1200L超年間消費電力量</t>
  </si>
  <si>
    <t>業務用冷凍冷蔵庫冷凍冷蔵庫：縦型（冷凍室2室）900L以下年間消費電力量</t>
  </si>
  <si>
    <t>業務用冷凍冷蔵庫冷凍冷蔵庫：縦型（冷凍室2室）900L超1200L以下年間消費電力量</t>
  </si>
  <si>
    <t>業務用冷凍冷蔵庫冷凍冷蔵庫：縦型（冷凍室2室）1200L超年間消費電力量</t>
  </si>
  <si>
    <t>LED照明器具ベースライト型（スクエア）32W蛍光灯相当スクエアサイズ固有エネルギー消費効率</t>
  </si>
  <si>
    <t>LED照明器具ベースライト型（スクエア）45W蛍光灯相当スクエアサイズ固有エネルギー消費効率</t>
  </si>
  <si>
    <t>LED照明器具ベースライト型（ストレート）-固有エネルギー消費効率</t>
  </si>
  <si>
    <t>断熱材（押出法ポリスチレンフォーム）--熱伝導率</t>
  </si>
  <si>
    <t>断熱材（グラスウール）天井用-熱伝導率</t>
  </si>
  <si>
    <t>断熱材（グラスウール）壁用-熱伝導率</t>
  </si>
  <si>
    <t>油圧ショベル （ハイブリッド型）-0.25 m3以上0.36 m3未満燃費</t>
  </si>
  <si>
    <t>油圧ショベル （ハイブリッド型）-0.70 m3以上0.90 m3未満燃費</t>
  </si>
  <si>
    <t>油圧ショベル （電動型）-0.25 m3以上0.36 m3未満電力消費量</t>
  </si>
  <si>
    <t>油圧ショベル （電動型）-0.70 m3以上0.90 m3未満電力消費量</t>
  </si>
  <si>
    <t>ブルドーザ（電動型）-19kW以上75kW未満燃費</t>
  </si>
  <si>
    <t>ブルドーザ（電動型）-75kW以上170kW未満燃費</t>
  </si>
  <si>
    <t>ブルドーザ（電動型）-170kW以上300kW未満燃費</t>
  </si>
  <si>
    <t>断熱材（家庭用・押出法ポリスチレンフォーム）--熱伝導率</t>
  </si>
  <si>
    <t>断熱材（家庭用・グラスウール）天井用-熱伝導率</t>
  </si>
  <si>
    <t>断熱材（家庭用・グラスウール）壁用-熱伝導率</t>
  </si>
  <si>
    <t>ヒートポンプ冷温水システム往き水温（出湯温度）15℃4.0kW以下成績係数（COP）</t>
  </si>
  <si>
    <t>ヒートポンプ冷温水システム往き水温（出湯温度）15℃4.0kW超5.6kW以下成績係数（COP）</t>
  </si>
  <si>
    <t>ヒートポンプ冷温水システム往き水温（出湯温度）15℃5.6kW超7.2kW以下成績係数（COP）</t>
  </si>
  <si>
    <t>ヒートポンプ冷温水システム往き水温（出湯温度）15℃7.2kW超成績係数（COP）</t>
  </si>
  <si>
    <t>ヒートポンプ冷温水システム往き水温（出湯温度）7℃4.0kW以下成績係数（COP）</t>
  </si>
  <si>
    <t>ヒートポンプ冷温水システム往き水温（出湯温度）7℃4.0kW超5.6kW以下成績係数（COP）</t>
  </si>
  <si>
    <t>ヒートポンプ冷温水システム往き水温（出湯温度）7℃5.6kW超7.2kW以下成績係数（COP）</t>
  </si>
  <si>
    <t>ヒートポンプ冷温水システム往き水温（出湯温度）7℃7.2kW超成績係数（COP）</t>
  </si>
  <si>
    <t>石油温水機器（エコフィール）給湯用のもの（風呂給湯含む）-エネルギー消費効率</t>
  </si>
  <si>
    <t>太陽電池（シリコン系・単結晶）--セル実効変換効率</t>
  </si>
  <si>
    <t>太陽電池（シリコン系・単結晶）--モジュール変換効率</t>
  </si>
  <si>
    <t>太陽電池（シリコン系・多結晶）--モジュール変換効率</t>
  </si>
  <si>
    <t>太陽電池（化合物系）--モジュール変換効率</t>
  </si>
  <si>
    <t>クラス 能力（名称）</t>
    <rPh sb="7" eb="9">
      <t>メイショウ</t>
    </rPh>
    <phoneticPr fontId="16"/>
  </si>
  <si>
    <t>中温用（吸込み圧力飽和温度-10℃）、吸込ガス過熱度10K、周囲温度32℃</t>
  </si>
  <si>
    <t>中温用（吸込み圧力飽和温度-10℃）、吸込ガス温度18℃、空冷式の凝縮器、凝縮器に流入空気温度32℃、周囲温度32℃</t>
  </si>
  <si>
    <t>中温用（吸込み圧力飽和温度-10℃）、吸込ガス温度18℃、水冷式の凝縮器、凝縮器の冷却水温度32℃、周囲温度32℃</t>
  </si>
  <si>
    <t>節電型（冷却水量原単位0.7m3/h、RT以下）、冷水入口温度15℃、冷水出口温度7℃</t>
  </si>
  <si>
    <t>冷凍冷蔵庫：横型（冷凍室1室）</t>
  </si>
  <si>
    <t>冷凍冷蔵庫：縦型（冷凍室1室）</t>
  </si>
  <si>
    <t>冷凍冷蔵庫：縦型（冷凍室2室）</t>
  </si>
  <si>
    <t>ベースライト型（スクエア）</t>
  </si>
  <si>
    <t>ベースライト型（ストレート）</t>
  </si>
  <si>
    <t>往き水温（出湯温度）15℃</t>
  </si>
  <si>
    <t>往き水温（出湯温度）7℃</t>
  </si>
  <si>
    <t>給湯用のもの（風呂給湯含む）</t>
  </si>
  <si>
    <t>S-006308</t>
  </si>
  <si>
    <t>S-006372</t>
  </si>
  <si>
    <t>S-006373</t>
  </si>
  <si>
    <t>S-006374</t>
  </si>
  <si>
    <t>S-006017</t>
  </si>
  <si>
    <t>S-006018</t>
  </si>
  <si>
    <t>S-006019</t>
  </si>
  <si>
    <t>S-006020</t>
  </si>
  <si>
    <t>S-006021</t>
  </si>
  <si>
    <t>S-006025</t>
  </si>
  <si>
    <t>S-007201</t>
  </si>
  <si>
    <t>S-006116</t>
  </si>
  <si>
    <t>S-006117</t>
  </si>
  <si>
    <t>S-006118</t>
  </si>
  <si>
    <t>S-006119</t>
  </si>
  <si>
    <t>S-006120</t>
  </si>
  <si>
    <t>S-006124</t>
  </si>
  <si>
    <t>S-007202</t>
  </si>
  <si>
    <t>S-006364</t>
  </si>
  <si>
    <t>S-006365</t>
  </si>
  <si>
    <t>S-006366</t>
  </si>
  <si>
    <t>S-006806</t>
  </si>
  <si>
    <t>S-006808</t>
  </si>
  <si>
    <t>S-006813</t>
  </si>
  <si>
    <t>S-006819</t>
  </si>
  <si>
    <t>S-006820</t>
  </si>
  <si>
    <t>S-006821</t>
  </si>
  <si>
    <t>S-006822</t>
  </si>
  <si>
    <t>S-006823</t>
  </si>
  <si>
    <t>S-006824</t>
  </si>
  <si>
    <t>S-006825</t>
  </si>
  <si>
    <t>S-006826</t>
  </si>
  <si>
    <t>S-006827</t>
  </si>
  <si>
    <t>S-006828</t>
  </si>
  <si>
    <t>S-006829</t>
  </si>
  <si>
    <t>S-006830</t>
  </si>
  <si>
    <t>S-006831</t>
  </si>
  <si>
    <t>S-006832</t>
  </si>
  <si>
    <t>S-006833</t>
  </si>
  <si>
    <t>S-006834</t>
  </si>
  <si>
    <t>S-006835</t>
  </si>
  <si>
    <t>S-006836</t>
  </si>
  <si>
    <t>S-006837</t>
  </si>
  <si>
    <t>S-006838</t>
  </si>
  <si>
    <t>S-006839</t>
  </si>
  <si>
    <t>S-006840</t>
  </si>
  <si>
    <t>S-006841</t>
  </si>
  <si>
    <t>S-006842</t>
  </si>
  <si>
    <t>S-006843</t>
  </si>
  <si>
    <t>S-006844</t>
  </si>
  <si>
    <t>S-006845</t>
  </si>
  <si>
    <t>S-006846</t>
  </si>
  <si>
    <t>S-006872</t>
  </si>
  <si>
    <t>JIS C 9220:2011</t>
  </si>
  <si>
    <t>クラス</t>
    <phoneticPr fontId="16"/>
  </si>
  <si>
    <t>評価方法
のタイプ</t>
    <rPh sb="0" eb="2">
      <t>ヒョウカ</t>
    </rPh>
    <rPh sb="2" eb="4">
      <t>ホウホウ</t>
    </rPh>
    <phoneticPr fontId="16"/>
  </si>
  <si>
    <t>備考</t>
    <rPh sb="0" eb="2">
      <t>ビコウ</t>
    </rPh>
    <phoneticPr fontId="16"/>
  </si>
  <si>
    <t>主な記載内容</t>
    <rPh sb="0" eb="1">
      <t>オモ</t>
    </rPh>
    <rPh sb="2" eb="4">
      <t>キサイ</t>
    </rPh>
    <rPh sb="4" eb="6">
      <t>ナイヨウ</t>
    </rPh>
    <phoneticPr fontId="16"/>
  </si>
  <si>
    <t>環境省LD-Tech
リストNo.</t>
    <rPh sb="0" eb="3">
      <t>カンキョウショウ</t>
    </rPh>
    <phoneticPr fontId="16"/>
  </si>
  <si>
    <t>■</t>
  </si>
  <si>
    <t>電気冷蔵庫</t>
    <rPh sb="0" eb="2">
      <t>デンキ</t>
    </rPh>
    <rPh sb="2" eb="5">
      <t>レイゾウコ</t>
    </rPh>
    <phoneticPr fontId="16"/>
  </si>
  <si>
    <t>照明器具</t>
    <rPh sb="0" eb="2">
      <t>ショウメイ</t>
    </rPh>
    <rPh sb="2" eb="4">
      <t>キグ</t>
    </rPh>
    <phoneticPr fontId="16"/>
  </si>
  <si>
    <t>テレビジョン受信機</t>
    <rPh sb="6" eb="9">
      <t>ジュシンキ</t>
    </rPh>
    <phoneticPr fontId="16"/>
  </si>
  <si>
    <t>電気便座</t>
    <rPh sb="0" eb="2">
      <t>デンキ</t>
    </rPh>
    <rPh sb="2" eb="4">
      <t>ベンザ</t>
    </rPh>
    <phoneticPr fontId="16"/>
  </si>
  <si>
    <t>ミニ油圧ショベル（電動型）</t>
  </si>
  <si>
    <t>水準表
クラスNo.</t>
    <phoneticPr fontId="16"/>
  </si>
  <si>
    <t>リストNo.</t>
  </si>
  <si>
    <t>L-000255</t>
  </si>
  <si>
    <t>L-000256</t>
  </si>
  <si>
    <t>L-000257</t>
  </si>
  <si>
    <t>L-000258</t>
  </si>
  <si>
    <t>L-000259</t>
  </si>
  <si>
    <t>S-008001</t>
  </si>
  <si>
    <t>S-008002</t>
  </si>
  <si>
    <t>S-008003</t>
  </si>
  <si>
    <t>S-008004</t>
  </si>
  <si>
    <t>S-008005</t>
  </si>
  <si>
    <t>S-008006</t>
  </si>
  <si>
    <t>S-008007</t>
  </si>
  <si>
    <t>S-008008</t>
  </si>
  <si>
    <t>S-008009</t>
  </si>
  <si>
    <t>S-008010</t>
  </si>
  <si>
    <t>S-008011</t>
  </si>
  <si>
    <t>S-009001</t>
  </si>
  <si>
    <t>S-009002</t>
  </si>
  <si>
    <t>S-010001</t>
  </si>
  <si>
    <t>S-010002</t>
  </si>
  <si>
    <t>S-010003</t>
  </si>
  <si>
    <t>S-010004</t>
  </si>
  <si>
    <t>S-010005</t>
  </si>
  <si>
    <t>S-010006</t>
  </si>
  <si>
    <t>S-010007</t>
  </si>
  <si>
    <t>S-010008</t>
  </si>
  <si>
    <t>S-010009</t>
  </si>
  <si>
    <t>S-010010</t>
  </si>
  <si>
    <t>S-010011</t>
  </si>
  <si>
    <t>S-010012</t>
  </si>
  <si>
    <t>S-010013</t>
  </si>
  <si>
    <t>S-010014</t>
  </si>
  <si>
    <t>S-011001</t>
  </si>
  <si>
    <t>S-011002</t>
  </si>
  <si>
    <t>S-011003</t>
  </si>
  <si>
    <t>S-011004</t>
  </si>
  <si>
    <t>S-011005</t>
  </si>
  <si>
    <t>S-011006</t>
  </si>
  <si>
    <t>S-011007</t>
  </si>
  <si>
    <t>S-011008</t>
  </si>
  <si>
    <t>S-011009</t>
  </si>
  <si>
    <t>S-011010</t>
  </si>
  <si>
    <t>S-011011</t>
  </si>
  <si>
    <t>S-011012</t>
  </si>
  <si>
    <t>S-011013</t>
  </si>
  <si>
    <t>S-011014</t>
  </si>
  <si>
    <t>S-011015</t>
  </si>
  <si>
    <t>S-011016</t>
  </si>
  <si>
    <t>S-011017</t>
  </si>
  <si>
    <t>S-011018</t>
  </si>
  <si>
    <t>S-011019</t>
  </si>
  <si>
    <t>S-011020</t>
  </si>
  <si>
    <t>S-011021</t>
  </si>
  <si>
    <t>S-011022</t>
  </si>
  <si>
    <t>S-011023</t>
  </si>
  <si>
    <t>S-011024</t>
  </si>
  <si>
    <t>S-011025</t>
  </si>
  <si>
    <t>S-011026</t>
  </si>
  <si>
    <t>S-011027</t>
  </si>
  <si>
    <t>S-011028</t>
  </si>
  <si>
    <t>S-011029</t>
  </si>
  <si>
    <t>S-011030</t>
  </si>
  <si>
    <t>S-011031</t>
  </si>
  <si>
    <t>S-011032</t>
  </si>
  <si>
    <t>S-011033</t>
  </si>
  <si>
    <t>S-011034</t>
  </si>
  <si>
    <t>S-011035</t>
  </si>
  <si>
    <t>S-011036</t>
  </si>
  <si>
    <t>S-011037</t>
  </si>
  <si>
    <t>S-011038</t>
  </si>
  <si>
    <t>S-011039</t>
  </si>
  <si>
    <t>S-011040</t>
  </si>
  <si>
    <t>S-011041</t>
  </si>
  <si>
    <t>S-011042</t>
  </si>
  <si>
    <t>S-011043</t>
  </si>
  <si>
    <t>S-011044</t>
  </si>
  <si>
    <t>S-011045</t>
  </si>
  <si>
    <t>S-011046</t>
  </si>
  <si>
    <t>S-011047</t>
  </si>
  <si>
    <t>S-011048</t>
  </si>
  <si>
    <t>S-011049</t>
  </si>
  <si>
    <t>S-011050</t>
  </si>
  <si>
    <t>S-011051</t>
  </si>
  <si>
    <t>S-011052</t>
  </si>
  <si>
    <t>S-011053</t>
  </si>
  <si>
    <t>S-011054</t>
  </si>
  <si>
    <t>S-011055</t>
  </si>
  <si>
    <t>S-011056</t>
  </si>
  <si>
    <t>S-011057</t>
  </si>
  <si>
    <t>S-011058</t>
  </si>
  <si>
    <t>S-011059</t>
  </si>
  <si>
    <t>S-011060</t>
  </si>
  <si>
    <t>S-011061</t>
  </si>
  <si>
    <t>S-011062</t>
  </si>
  <si>
    <t>S-011063</t>
  </si>
  <si>
    <t>S-011064</t>
  </si>
  <si>
    <t>S-011065</t>
  </si>
  <si>
    <t>S-011066</t>
  </si>
  <si>
    <t>S-011067</t>
  </si>
  <si>
    <t>S-011068</t>
  </si>
  <si>
    <t>S-011069</t>
  </si>
  <si>
    <t>S-011070</t>
  </si>
  <si>
    <t>S-011071</t>
  </si>
  <si>
    <t>S-011072</t>
  </si>
  <si>
    <t>S-011073</t>
  </si>
  <si>
    <t>S-011074</t>
  </si>
  <si>
    <t>S-011075</t>
  </si>
  <si>
    <t>S-011076</t>
  </si>
  <si>
    <t>S-011077</t>
  </si>
  <si>
    <t>S-011078</t>
  </si>
  <si>
    <t>S-011079</t>
  </si>
  <si>
    <t>S-011080</t>
  </si>
  <si>
    <t>S-013001</t>
  </si>
  <si>
    <t>S-013002</t>
  </si>
  <si>
    <t>S-013003</t>
  </si>
  <si>
    <t>S-013004</t>
  </si>
  <si>
    <t>S-013005</t>
  </si>
  <si>
    <t>S-013006</t>
  </si>
  <si>
    <t>S-015001</t>
  </si>
  <si>
    <t>S-015002</t>
  </si>
  <si>
    <t>S-015003</t>
  </si>
  <si>
    <t>S-015004</t>
  </si>
  <si>
    <t>S-015005</t>
  </si>
  <si>
    <t>S-015006</t>
  </si>
  <si>
    <t>S-015007</t>
  </si>
  <si>
    <t>S-015008</t>
  </si>
  <si>
    <t>S-015009</t>
  </si>
  <si>
    <t>S-015010</t>
  </si>
  <si>
    <t>S-015011</t>
  </si>
  <si>
    <t>S-015012</t>
  </si>
  <si>
    <t>S-015013</t>
  </si>
  <si>
    <t>S-015014</t>
  </si>
  <si>
    <t>S-015015</t>
  </si>
  <si>
    <t>S-015016</t>
  </si>
  <si>
    <t>S-015017</t>
  </si>
  <si>
    <t>S-015018</t>
  </si>
  <si>
    <t>S-015019</t>
  </si>
  <si>
    <t>S-015020</t>
  </si>
  <si>
    <t>S-015021</t>
  </si>
  <si>
    <t>S-015022</t>
  </si>
  <si>
    <t>S-015023</t>
  </si>
  <si>
    <t>S-015024</t>
  </si>
  <si>
    <t>S-015025</t>
  </si>
  <si>
    <t>S-015026</t>
  </si>
  <si>
    <t>S-015027</t>
  </si>
  <si>
    <t>S-015028</t>
  </si>
  <si>
    <t>S-016001</t>
  </si>
  <si>
    <t>S-016002</t>
  </si>
  <si>
    <t>S-016003</t>
  </si>
  <si>
    <t>S-016004</t>
  </si>
  <si>
    <t>S-016005</t>
  </si>
  <si>
    <t>S-016006</t>
  </si>
  <si>
    <t>S-017001</t>
  </si>
  <si>
    <t>S-018001</t>
  </si>
  <si>
    <t>S-018002</t>
  </si>
  <si>
    <t>S-018003</t>
  </si>
  <si>
    <t>S-018004</t>
  </si>
  <si>
    <t>S-018005</t>
  </si>
  <si>
    <t>S-018006</t>
  </si>
  <si>
    <t>S-022001</t>
  </si>
  <si>
    <t>S-022002</t>
  </si>
  <si>
    <t>S-022003</t>
  </si>
  <si>
    <t>S-023001</t>
  </si>
  <si>
    <t>S-023002</t>
  </si>
  <si>
    <t>S-023003</t>
  </si>
  <si>
    <t>S-023004</t>
  </si>
  <si>
    <t>S-023005</t>
  </si>
  <si>
    <t>S-023006</t>
  </si>
  <si>
    <t>S-023007</t>
  </si>
  <si>
    <t>S-024001</t>
  </si>
  <si>
    <t>S-024002</t>
  </si>
  <si>
    <t>S-024003</t>
  </si>
  <si>
    <t>S-024004</t>
  </si>
  <si>
    <t>S-025001</t>
  </si>
  <si>
    <t>S-025002</t>
  </si>
  <si>
    <t>S-025003</t>
  </si>
  <si>
    <t>S-025004</t>
  </si>
  <si>
    <t>S-026001</t>
  </si>
  <si>
    <t>S-027001</t>
  </si>
  <si>
    <t>S-027002</t>
  </si>
  <si>
    <t>S-027003</t>
  </si>
  <si>
    <t>S-027004</t>
  </si>
  <si>
    <t>S-027005</t>
  </si>
  <si>
    <t>S-027006</t>
  </si>
  <si>
    <t>S-027007</t>
  </si>
  <si>
    <t>S-027008</t>
  </si>
  <si>
    <t>S-027009</t>
  </si>
  <si>
    <t>S-027010</t>
  </si>
  <si>
    <t>S-027011</t>
  </si>
  <si>
    <t>S-027012</t>
  </si>
  <si>
    <t>S-027013</t>
  </si>
  <si>
    <t>S-027014</t>
  </si>
  <si>
    <t>S-027015</t>
  </si>
  <si>
    <t>S-027016</t>
  </si>
  <si>
    <t>S-027017</t>
  </si>
  <si>
    <t>S-027018</t>
  </si>
  <si>
    <t>S-027019</t>
  </si>
  <si>
    <t>S-027020</t>
  </si>
  <si>
    <t>S-027021</t>
  </si>
  <si>
    <t>S-027022</t>
  </si>
  <si>
    <t>S-027023</t>
  </si>
  <si>
    <t>S-027024</t>
  </si>
  <si>
    <t>S-027025</t>
  </si>
  <si>
    <t>S-027026</t>
  </si>
  <si>
    <t>S-027027</t>
  </si>
  <si>
    <t>S-027028</t>
  </si>
  <si>
    <t>S-027029</t>
  </si>
  <si>
    <t>S-027030</t>
  </si>
  <si>
    <t>S-027031</t>
  </si>
  <si>
    <t>S-027032</t>
  </si>
  <si>
    <t>S-027033</t>
  </si>
  <si>
    <t>S-027034</t>
  </si>
  <si>
    <t>S-027035</t>
  </si>
  <si>
    <t>S-027036</t>
  </si>
  <si>
    <t>S-027037</t>
  </si>
  <si>
    <t>S-027038</t>
  </si>
  <si>
    <t>S-027039</t>
  </si>
  <si>
    <t>S-027040</t>
  </si>
  <si>
    <t>S-027041</t>
  </si>
  <si>
    <t>S-027042</t>
  </si>
  <si>
    <t>S-027043</t>
  </si>
  <si>
    <t>S-027044</t>
  </si>
  <si>
    <t>S-027045</t>
  </si>
  <si>
    <t>S-027046</t>
  </si>
  <si>
    <t>S-027047</t>
  </si>
  <si>
    <t>S-027048</t>
  </si>
  <si>
    <t>S-027049</t>
  </si>
  <si>
    <t>S-027050</t>
  </si>
  <si>
    <t>S-027051</t>
  </si>
  <si>
    <t>S-027052</t>
  </si>
  <si>
    <t>S-027053</t>
  </si>
  <si>
    <t>S-027054</t>
  </si>
  <si>
    <t>S-027055</t>
  </si>
  <si>
    <t>S-027056</t>
  </si>
  <si>
    <t>S-027057</t>
  </si>
  <si>
    <t>S-027058</t>
  </si>
  <si>
    <t>S-027059</t>
  </si>
  <si>
    <t>S-027060</t>
  </si>
  <si>
    <t>S-027061</t>
  </si>
  <si>
    <t>S-027062</t>
  </si>
  <si>
    <t>S-027063</t>
  </si>
  <si>
    <t>S-027064</t>
  </si>
  <si>
    <t>S-028001</t>
  </si>
  <si>
    <t>S-028002</t>
  </si>
  <si>
    <t>S-028003</t>
  </si>
  <si>
    <t>S-028004</t>
  </si>
  <si>
    <t>S-029001</t>
  </si>
  <si>
    <t>S-029002</t>
  </si>
  <si>
    <t>S-029003</t>
  </si>
  <si>
    <t>S-030001</t>
  </si>
  <si>
    <t>S-030002</t>
  </si>
  <si>
    <t>S-031001</t>
  </si>
  <si>
    <t>S-032001</t>
  </si>
  <si>
    <t>S-032002</t>
  </si>
  <si>
    <t>S-032003</t>
  </si>
  <si>
    <t>S-033001</t>
  </si>
  <si>
    <t>S-033002</t>
  </si>
  <si>
    <t>S-033003</t>
  </si>
  <si>
    <t>S-034001</t>
  </si>
  <si>
    <t>S-034002</t>
  </si>
  <si>
    <t>S-034003</t>
  </si>
  <si>
    <t>S-036001</t>
  </si>
  <si>
    <t>S-095001</t>
  </si>
  <si>
    <t>S-095002</t>
  </si>
  <si>
    <t>S-037001</t>
  </si>
  <si>
    <t>S-037002</t>
  </si>
  <si>
    <t>S-037003</t>
  </si>
  <si>
    <t>S-037004</t>
  </si>
  <si>
    <t>S-037005</t>
  </si>
  <si>
    <t>S-037006</t>
  </si>
  <si>
    <t>S-037007</t>
  </si>
  <si>
    <t>S-037008</t>
  </si>
  <si>
    <t>S-037009</t>
  </si>
  <si>
    <t>S-037010</t>
  </si>
  <si>
    <t>S-037011</t>
  </si>
  <si>
    <t>S-037012</t>
  </si>
  <si>
    <t>S-039001</t>
  </si>
  <si>
    <t>S-040001</t>
  </si>
  <si>
    <t>S-040002</t>
  </si>
  <si>
    <t>S-040003</t>
  </si>
  <si>
    <t>S-040004</t>
  </si>
  <si>
    <t>S-040005</t>
  </si>
  <si>
    <t>S-040006</t>
  </si>
  <si>
    <t>S-040007</t>
  </si>
  <si>
    <t>S-040008</t>
  </si>
  <si>
    <t>S-040009</t>
  </si>
  <si>
    <t>S-040010</t>
  </si>
  <si>
    <t>S-040011</t>
  </si>
  <si>
    <t>S-040012</t>
  </si>
  <si>
    <t>S-040013</t>
  </si>
  <si>
    <t>S-040014</t>
  </si>
  <si>
    <t>S-040015</t>
  </si>
  <si>
    <t>S-040016</t>
  </si>
  <si>
    <t>S-040017</t>
  </si>
  <si>
    <t>S-040018</t>
  </si>
  <si>
    <t>S-041001</t>
  </si>
  <si>
    <t>S-041002</t>
  </si>
  <si>
    <t>S-041003</t>
  </si>
  <si>
    <t>S-041004</t>
  </si>
  <si>
    <t>S-041005</t>
  </si>
  <si>
    <t>S-041006</t>
  </si>
  <si>
    <t>S-041007</t>
  </si>
  <si>
    <t>S-042001</t>
  </si>
  <si>
    <t>S-042002</t>
  </si>
  <si>
    <t>S-042003</t>
  </si>
  <si>
    <t>S-042004</t>
  </si>
  <si>
    <t>S-042005</t>
  </si>
  <si>
    <t>S-042006</t>
  </si>
  <si>
    <t>S-042007</t>
  </si>
  <si>
    <t>S-042008</t>
  </si>
  <si>
    <t>S-043001</t>
  </si>
  <si>
    <t>S-043002</t>
  </si>
  <si>
    <t>S-043003</t>
  </si>
  <si>
    <t>S-043004</t>
  </si>
  <si>
    <t>S-043005</t>
  </si>
  <si>
    <t>S-044001</t>
  </si>
  <si>
    <t>S-044002</t>
  </si>
  <si>
    <t>S-044003</t>
  </si>
  <si>
    <t>S-045001</t>
  </si>
  <si>
    <t>S-045002</t>
  </si>
  <si>
    <t>S-045003</t>
  </si>
  <si>
    <t>S-046001</t>
  </si>
  <si>
    <t>S-046002</t>
  </si>
  <si>
    <t>S-046003</t>
  </si>
  <si>
    <t>S-046004</t>
  </si>
  <si>
    <t>S-046005</t>
  </si>
  <si>
    <t>S-046006</t>
  </si>
  <si>
    <t>S-046007</t>
  </si>
  <si>
    <t>S-046008</t>
  </si>
  <si>
    <t>S-046009</t>
  </si>
  <si>
    <t>S-046010</t>
  </si>
  <si>
    <t>S-046011</t>
  </si>
  <si>
    <t>S-046012</t>
  </si>
  <si>
    <t>S-046013</t>
  </si>
  <si>
    <t>S-046014</t>
  </si>
  <si>
    <t>S-046015</t>
  </si>
  <si>
    <t>S-046016</t>
  </si>
  <si>
    <t>S-046017</t>
  </si>
  <si>
    <t>S-046018</t>
  </si>
  <si>
    <t>S-046019</t>
  </si>
  <si>
    <t>S-046020</t>
  </si>
  <si>
    <t>S-046021</t>
  </si>
  <si>
    <t>S-046022</t>
  </si>
  <si>
    <t>S-046023</t>
  </si>
  <si>
    <t>S-046024</t>
  </si>
  <si>
    <t>S-046025</t>
  </si>
  <si>
    <t>S-046026</t>
  </si>
  <si>
    <t>S-046027</t>
  </si>
  <si>
    <t>S-046028</t>
  </si>
  <si>
    <t>S-046029</t>
  </si>
  <si>
    <t>S-046030</t>
  </si>
  <si>
    <t>S-046031</t>
  </si>
  <si>
    <t>S-046032</t>
  </si>
  <si>
    <t>S-046033</t>
  </si>
  <si>
    <t>S-046034</t>
  </si>
  <si>
    <t>S-046035</t>
  </si>
  <si>
    <t>S-046036</t>
  </si>
  <si>
    <t>S-046037</t>
  </si>
  <si>
    <t>S-046038</t>
  </si>
  <si>
    <t>S-046039</t>
  </si>
  <si>
    <t>S-046040</t>
  </si>
  <si>
    <t>S-046041</t>
  </si>
  <si>
    <t>S-046042</t>
  </si>
  <si>
    <t>S-046043</t>
  </si>
  <si>
    <t>S-046044</t>
  </si>
  <si>
    <t>S-046045</t>
  </si>
  <si>
    <t>S-046046</t>
  </si>
  <si>
    <t>S-046047</t>
  </si>
  <si>
    <t>S-046048</t>
  </si>
  <si>
    <t>S-046049</t>
  </si>
  <si>
    <t>S-046050</t>
  </si>
  <si>
    <t>S-046051</t>
  </si>
  <si>
    <t>S-046052</t>
  </si>
  <si>
    <t>S-047001</t>
  </si>
  <si>
    <t>S-047002</t>
  </si>
  <si>
    <t>S-047003</t>
  </si>
  <si>
    <t>S-047004</t>
  </si>
  <si>
    <t>S-047005</t>
  </si>
  <si>
    <t>S-047006</t>
  </si>
  <si>
    <t>S-047007</t>
  </si>
  <si>
    <t>S-047008</t>
  </si>
  <si>
    <t>S-047009</t>
  </si>
  <si>
    <t>S-047010</t>
  </si>
  <si>
    <t>S-047011</t>
  </si>
  <si>
    <t>S-047012</t>
  </si>
  <si>
    <t>S-047013</t>
  </si>
  <si>
    <t>S-047014</t>
  </si>
  <si>
    <t>S-047015</t>
  </si>
  <si>
    <t>S-047016</t>
  </si>
  <si>
    <t>S-047017</t>
  </si>
  <si>
    <t>S-047018</t>
  </si>
  <si>
    <t>S-047019</t>
  </si>
  <si>
    <t>S-047020</t>
  </si>
  <si>
    <t>S-047021</t>
  </si>
  <si>
    <t>S-047022</t>
  </si>
  <si>
    <t>S-047023</t>
  </si>
  <si>
    <t>S-047024</t>
  </si>
  <si>
    <t>S-047025</t>
  </si>
  <si>
    <t>S-047026</t>
  </si>
  <si>
    <t>S-047027</t>
  </si>
  <si>
    <t>S-047028</t>
  </si>
  <si>
    <t>S-047029</t>
  </si>
  <si>
    <t>S-047030</t>
  </si>
  <si>
    <t>S-047031</t>
  </si>
  <si>
    <t>S-047032</t>
  </si>
  <si>
    <t>S-048001</t>
  </si>
  <si>
    <t>S-048002</t>
  </si>
  <si>
    <t>S-048003</t>
  </si>
  <si>
    <t>S-048004</t>
  </si>
  <si>
    <t>S-048005</t>
  </si>
  <si>
    <t>S-048006</t>
  </si>
  <si>
    <t>S-048007</t>
  </si>
  <si>
    <t>S-048008</t>
  </si>
  <si>
    <t>S-048009</t>
  </si>
  <si>
    <t>S-048010</t>
  </si>
  <si>
    <t>S-048011</t>
  </si>
  <si>
    <t>S-048012</t>
  </si>
  <si>
    <t>S-048013</t>
  </si>
  <si>
    <t>S-048014</t>
  </si>
  <si>
    <t>S-048015</t>
  </si>
  <si>
    <t>S-048016</t>
  </si>
  <si>
    <t>S-048017</t>
  </si>
  <si>
    <t>S-048018</t>
  </si>
  <si>
    <t>S-048019</t>
  </si>
  <si>
    <t>S-048020</t>
  </si>
  <si>
    <t>S-048021</t>
  </si>
  <si>
    <t>S-048022</t>
  </si>
  <si>
    <t>S-048023</t>
  </si>
  <si>
    <t>S-048024</t>
  </si>
  <si>
    <t>S-048025</t>
  </si>
  <si>
    <t>S-048026</t>
  </si>
  <si>
    <t>S-048027</t>
  </si>
  <si>
    <t>S-048028</t>
  </si>
  <si>
    <t>S-048029</t>
  </si>
  <si>
    <t>S-048030</t>
  </si>
  <si>
    <t>S-048031</t>
  </si>
  <si>
    <t>S-048032</t>
  </si>
  <si>
    <t>S-048033</t>
  </si>
  <si>
    <t>S-048034</t>
  </si>
  <si>
    <t>S-048035</t>
  </si>
  <si>
    <t>S-048036</t>
  </si>
  <si>
    <t>S-052037</t>
  </si>
  <si>
    <t>S-053001</t>
  </si>
  <si>
    <t>S-053002</t>
  </si>
  <si>
    <t>S-054001</t>
  </si>
  <si>
    <t>S-054002</t>
  </si>
  <si>
    <t>S-054003</t>
  </si>
  <si>
    <t>S-054004</t>
  </si>
  <si>
    <t>S-054005</t>
  </si>
  <si>
    <t>S-054006</t>
  </si>
  <si>
    <t>S-054007</t>
  </si>
  <si>
    <t>S-054008</t>
  </si>
  <si>
    <t>S-054009</t>
  </si>
  <si>
    <t>S-054010</t>
  </si>
  <si>
    <t>S-054011</t>
  </si>
  <si>
    <t>S-055001</t>
  </si>
  <si>
    <t>S-055002</t>
  </si>
  <si>
    <t>S-055003</t>
  </si>
  <si>
    <t>S-055004</t>
  </si>
  <si>
    <t>S-055005</t>
  </si>
  <si>
    <t>S-055006</t>
  </si>
  <si>
    <t>S-055007</t>
  </si>
  <si>
    <t>S-055008</t>
  </si>
  <si>
    <t>S-055009</t>
  </si>
  <si>
    <t>S-055010</t>
  </si>
  <si>
    <t>S-055011</t>
  </si>
  <si>
    <t>S-055012</t>
  </si>
  <si>
    <t>S-055013</t>
  </si>
  <si>
    <t>S-055014</t>
  </si>
  <si>
    <t>S-055015</t>
  </si>
  <si>
    <t>S-055016</t>
  </si>
  <si>
    <t>S-055017</t>
  </si>
  <si>
    <t>S-055018</t>
  </si>
  <si>
    <t>S-055019</t>
  </si>
  <si>
    <t>S-055020</t>
  </si>
  <si>
    <t>S-055021</t>
  </si>
  <si>
    <t>S-055022</t>
  </si>
  <si>
    <t>S-055023</t>
  </si>
  <si>
    <t>S-055024</t>
  </si>
  <si>
    <t>S-055025</t>
  </si>
  <si>
    <t>S-055026</t>
  </si>
  <si>
    <t>S-049027</t>
  </si>
  <si>
    <t>S-056028</t>
  </si>
  <si>
    <t>S-057029</t>
  </si>
  <si>
    <t>S-058030</t>
  </si>
  <si>
    <t>S-059001</t>
  </si>
  <si>
    <t>S-059002</t>
  </si>
  <si>
    <t>S-059003</t>
  </si>
  <si>
    <t>S-059004</t>
  </si>
  <si>
    <t>S-059005</t>
  </si>
  <si>
    <t>S-059006</t>
  </si>
  <si>
    <t>S-059007</t>
  </si>
  <si>
    <t>S-059008</t>
  </si>
  <si>
    <t>S-059009</t>
  </si>
  <si>
    <t>S-059010</t>
  </si>
  <si>
    <t>S-059011</t>
  </si>
  <si>
    <t>S-059012</t>
  </si>
  <si>
    <t>S-059013</t>
  </si>
  <si>
    <t>S-059014</t>
  </si>
  <si>
    <t>S-059015</t>
  </si>
  <si>
    <t>S-059016</t>
  </si>
  <si>
    <t>S-059017</t>
  </si>
  <si>
    <t>S-059018</t>
  </si>
  <si>
    <t>S-059019</t>
  </si>
  <si>
    <t>S-059020</t>
  </si>
  <si>
    <t>S-070001</t>
  </si>
  <si>
    <t>S-070002</t>
  </si>
  <si>
    <t>S-070003</t>
  </si>
  <si>
    <t>S-070004</t>
  </si>
  <si>
    <t>S-071001</t>
  </si>
  <si>
    <t>S-071002</t>
  </si>
  <si>
    <t>S-071003</t>
  </si>
  <si>
    <t>S-071004</t>
  </si>
  <si>
    <t>S-079001</t>
  </si>
  <si>
    <t>S-080001</t>
  </si>
  <si>
    <t>S-081001</t>
  </si>
  <si>
    <t>S-082001</t>
  </si>
  <si>
    <t>S-083001</t>
  </si>
  <si>
    <t>S-085001</t>
  </si>
  <si>
    <t>S-088001</t>
  </si>
  <si>
    <t>S-099001</t>
  </si>
  <si>
    <t>S-104001</t>
  </si>
  <si>
    <t>S-104002</t>
  </si>
  <si>
    <t>S-104003</t>
  </si>
  <si>
    <t>S-103001</t>
  </si>
  <si>
    <t>S-092001</t>
  </si>
  <si>
    <t>S-092002</t>
  </si>
  <si>
    <t>S-096001</t>
  </si>
  <si>
    <t>S-107001</t>
  </si>
  <si>
    <t>S-107002</t>
  </si>
  <si>
    <t>S-107003</t>
  </si>
  <si>
    <t>S-107004</t>
  </si>
  <si>
    <t>S-107005</t>
  </si>
  <si>
    <t>S-107006</t>
  </si>
  <si>
    <t>S-107007</t>
  </si>
  <si>
    <t>S-107008</t>
  </si>
  <si>
    <t>S-107009</t>
  </si>
  <si>
    <t>S-107010</t>
  </si>
  <si>
    <t>S-107011</t>
  </si>
  <si>
    <t>S-107012</t>
  </si>
  <si>
    <t>S-107013</t>
  </si>
  <si>
    <t>S-107014</t>
  </si>
  <si>
    <t>S-107015</t>
  </si>
  <si>
    <t>S-107016</t>
  </si>
  <si>
    <t>S-107017</t>
  </si>
  <si>
    <t>S-107018</t>
  </si>
  <si>
    <t>S-107019</t>
  </si>
  <si>
    <t>S-107020</t>
  </si>
  <si>
    <t>S-107021</t>
  </si>
  <si>
    <t>S-107022</t>
  </si>
  <si>
    <t>S-107023</t>
  </si>
  <si>
    <t>S-107024</t>
  </si>
  <si>
    <t>S-107025</t>
  </si>
  <si>
    <t>S-107026</t>
  </si>
  <si>
    <t>S-107027</t>
  </si>
  <si>
    <t>S-107028</t>
  </si>
  <si>
    <t>S-109001</t>
  </si>
  <si>
    <t>S-109002</t>
  </si>
  <si>
    <t>S-112001</t>
  </si>
  <si>
    <t>S-112002</t>
  </si>
  <si>
    <t>S-113001</t>
  </si>
  <si>
    <t>S-113002</t>
  </si>
  <si>
    <t>S-113003</t>
  </si>
  <si>
    <t>S-114001</t>
  </si>
  <si>
    <t>S-114002</t>
  </si>
  <si>
    <t>S-115001</t>
  </si>
  <si>
    <t>S-115002</t>
  </si>
  <si>
    <t>S-115003</t>
  </si>
  <si>
    <t>S-116001</t>
  </si>
  <si>
    <t>S-117001</t>
  </si>
  <si>
    <t>S-117002</t>
  </si>
  <si>
    <t>S-117003</t>
  </si>
  <si>
    <t>S-117004</t>
  </si>
  <si>
    <t>S-117005</t>
  </si>
  <si>
    <t>S-117006</t>
  </si>
  <si>
    <t>S-117007</t>
  </si>
  <si>
    <t>S-117008</t>
  </si>
  <si>
    <t>S-117009</t>
  </si>
  <si>
    <t>S-117010</t>
  </si>
  <si>
    <t>S-117011</t>
  </si>
  <si>
    <t>S-117012</t>
  </si>
  <si>
    <t>S-117013</t>
  </si>
  <si>
    <t>S-117014</t>
  </si>
  <si>
    <t>S-117015</t>
  </si>
  <si>
    <t>S-117016</t>
  </si>
  <si>
    <t>S-117017</t>
  </si>
  <si>
    <t>S-117018</t>
  </si>
  <si>
    <t>S-118001</t>
  </si>
  <si>
    <t>S-118002</t>
  </si>
  <si>
    <t>S-118003</t>
  </si>
  <si>
    <t>S-118004</t>
  </si>
  <si>
    <t>S-118005</t>
  </si>
  <si>
    <t>S-118006</t>
  </si>
  <si>
    <t>S-118007</t>
  </si>
  <si>
    <t>S-118008</t>
  </si>
  <si>
    <t>S-118009</t>
  </si>
  <si>
    <t>S-118010</t>
  </si>
  <si>
    <t>S-118011</t>
  </si>
  <si>
    <t>S-118012</t>
  </si>
  <si>
    <t>S-118013</t>
  </si>
  <si>
    <t>S-118014</t>
  </si>
  <si>
    <t>S-118015</t>
  </si>
  <si>
    <t>S-118016</t>
  </si>
  <si>
    <t>S-118017</t>
  </si>
  <si>
    <t>S-118018</t>
  </si>
  <si>
    <t>S-126001</t>
  </si>
  <si>
    <t>S-127001</t>
  </si>
  <si>
    <t>S-127002</t>
  </si>
  <si>
    <t>S-159001</t>
  </si>
  <si>
    <t>S-159002</t>
  </si>
  <si>
    <t>S-161001</t>
  </si>
  <si>
    <t>S-161002</t>
  </si>
  <si>
    <t>S-162001</t>
  </si>
  <si>
    <t>S-162002</t>
  </si>
  <si>
    <t>S-162003</t>
  </si>
  <si>
    <t>S-162004</t>
  </si>
  <si>
    <t>S-165001</t>
  </si>
  <si>
    <t>S-166001</t>
  </si>
  <si>
    <t>S-167001</t>
  </si>
  <si>
    <t>S-168001</t>
  </si>
  <si>
    <t>S-169001</t>
  </si>
  <si>
    <t>S-170001</t>
  </si>
  <si>
    <t>S-171001</t>
  </si>
  <si>
    <t>S-172001</t>
  </si>
  <si>
    <t>S-172002</t>
  </si>
  <si>
    <t>S-172003</t>
  </si>
  <si>
    <t>S-173001</t>
  </si>
  <si>
    <t>S-173002</t>
  </si>
  <si>
    <t>S-173003</t>
  </si>
  <si>
    <t>S-174001</t>
  </si>
  <si>
    <t>S-174002</t>
  </si>
  <si>
    <t>S-174003</t>
  </si>
  <si>
    <t>S-175001</t>
  </si>
  <si>
    <t>S-175002</t>
  </si>
  <si>
    <t>S-175003</t>
  </si>
  <si>
    <t>S-176001</t>
  </si>
  <si>
    <t>S-176002</t>
  </si>
  <si>
    <t>S-176003</t>
  </si>
  <si>
    <t>S-177001</t>
  </si>
  <si>
    <t>S-177002</t>
  </si>
  <si>
    <t>S-177003</t>
  </si>
  <si>
    <t>S-178001</t>
  </si>
  <si>
    <t>S-181001</t>
  </si>
  <si>
    <t>S-182001</t>
  </si>
  <si>
    <t>S-186001</t>
  </si>
  <si>
    <t>S-189001</t>
  </si>
  <si>
    <t>S-189002</t>
  </si>
  <si>
    <t>S-189003</t>
  </si>
  <si>
    <t>S-189004</t>
  </si>
  <si>
    <t>S-189005</t>
  </si>
  <si>
    <t>S-189006</t>
  </si>
  <si>
    <t>S-189007</t>
  </si>
  <si>
    <t>S-189008</t>
  </si>
  <si>
    <t>S-189009</t>
  </si>
  <si>
    <t>S-190001</t>
  </si>
  <si>
    <t>S-190002</t>
  </si>
  <si>
    <t>S-190003</t>
  </si>
  <si>
    <t>S-190004</t>
  </si>
  <si>
    <t>S-191001</t>
  </si>
  <si>
    <t>S-191002</t>
  </si>
  <si>
    <t>S-191003</t>
  </si>
  <si>
    <t>S-192001</t>
  </si>
  <si>
    <t>S-192002</t>
  </si>
  <si>
    <t>S-193001</t>
  </si>
  <si>
    <t>S-194001</t>
  </si>
  <si>
    <t>S-194002</t>
  </si>
  <si>
    <t>S-195001</t>
  </si>
  <si>
    <t>S-196001</t>
  </si>
  <si>
    <t>S-196002</t>
  </si>
  <si>
    <t>S-197001</t>
  </si>
  <si>
    <t>S-197002</t>
  </si>
  <si>
    <t>S-197003</t>
  </si>
  <si>
    <t>S-197004</t>
  </si>
  <si>
    <t>S-199001</t>
  </si>
  <si>
    <t>S-200001</t>
  </si>
  <si>
    <t>S-201001</t>
  </si>
  <si>
    <t>S-201002</t>
  </si>
  <si>
    <t>S-207001</t>
  </si>
  <si>
    <t>S-207002</t>
  </si>
  <si>
    <t>S-210001</t>
  </si>
  <si>
    <t>S-210002</t>
  </si>
  <si>
    <t>S-211001</t>
  </si>
  <si>
    <t>S-212001</t>
  </si>
  <si>
    <t>S-213001</t>
  </si>
  <si>
    <t>S-214001</t>
  </si>
  <si>
    <t>S-214002</t>
  </si>
  <si>
    <t>S-215001</t>
  </si>
  <si>
    <t>S-222001</t>
  </si>
  <si>
    <t>S-223001</t>
  </si>
  <si>
    <t>S-227001</t>
  </si>
  <si>
    <t>S-227002</t>
  </si>
  <si>
    <t>S-227003</t>
  </si>
  <si>
    <t>S-227004</t>
  </si>
  <si>
    <t>S-227005</t>
  </si>
  <si>
    <t>S-227006</t>
  </si>
  <si>
    <t>S-227007</t>
  </si>
  <si>
    <t>S-227008</t>
  </si>
  <si>
    <t>S-227009</t>
  </si>
  <si>
    <t>S-227010</t>
  </si>
  <si>
    <t>S-227011</t>
  </si>
  <si>
    <t>S-227012</t>
  </si>
  <si>
    <t>S-227013</t>
  </si>
  <si>
    <t>S-227014</t>
  </si>
  <si>
    <t>S-227015</t>
  </si>
  <si>
    <t>S-227016</t>
  </si>
  <si>
    <t>S-227017</t>
  </si>
  <si>
    <t>S-227018</t>
  </si>
  <si>
    <t>S-227019</t>
  </si>
  <si>
    <t>S-227020</t>
  </si>
  <si>
    <t>S-227021</t>
  </si>
  <si>
    <t>S-227022</t>
  </si>
  <si>
    <t>S-227023</t>
  </si>
  <si>
    <t>S-227024</t>
  </si>
  <si>
    <t>S-227025</t>
  </si>
  <si>
    <t>S-227026</t>
  </si>
  <si>
    <t>S-227027</t>
  </si>
  <si>
    <t>S-227028</t>
  </si>
  <si>
    <t>S-227029</t>
  </si>
  <si>
    <t>S-227030</t>
  </si>
  <si>
    <t>S-227031</t>
  </si>
  <si>
    <t>S-227032</t>
  </si>
  <si>
    <t>S-227033</t>
  </si>
  <si>
    <t>S-227034</t>
  </si>
  <si>
    <t>S-227035</t>
  </si>
  <si>
    <t>S-227036</t>
  </si>
  <si>
    <t>S-228001</t>
  </si>
  <si>
    <t>S-228002</t>
  </si>
  <si>
    <t>S-228003</t>
  </si>
  <si>
    <t>S-228004</t>
  </si>
  <si>
    <t>S-228005</t>
  </si>
  <si>
    <t>S-228006</t>
  </si>
  <si>
    <t>S-228007</t>
  </si>
  <si>
    <t>S-228008</t>
  </si>
  <si>
    <t>S-228009</t>
  </si>
  <si>
    <t>S-228010</t>
  </si>
  <si>
    <t>S-228011</t>
  </si>
  <si>
    <t>S-228012</t>
  </si>
  <si>
    <t>S-231001</t>
  </si>
  <si>
    <t>S-231002</t>
  </si>
  <si>
    <t>S-231003</t>
  </si>
  <si>
    <t>S-231004</t>
  </si>
  <si>
    <t>S-231005</t>
  </si>
  <si>
    <t>S-231006</t>
  </si>
  <si>
    <t>S-231007</t>
  </si>
  <si>
    <t>S-231008</t>
  </si>
  <si>
    <t>S-232001</t>
  </si>
  <si>
    <t>S-232002</t>
  </si>
  <si>
    <t>S-232003</t>
  </si>
  <si>
    <t>S-232004</t>
  </si>
  <si>
    <t>S-232005</t>
  </si>
  <si>
    <t>S-232006</t>
  </si>
  <si>
    <t>S-232007</t>
  </si>
  <si>
    <t>S-232008</t>
  </si>
  <si>
    <t>S-236001</t>
  </si>
  <si>
    <t>S-236002</t>
  </si>
  <si>
    <t>S-236003</t>
  </si>
  <si>
    <t>S-236004</t>
  </si>
  <si>
    <t>S-255001</t>
  </si>
  <si>
    <t>S-256001</t>
  </si>
  <si>
    <t>S-257001</t>
  </si>
  <si>
    <t>S-259001</t>
  </si>
  <si>
    <t>IE名</t>
    <rPh sb="2" eb="3">
      <t>メイ</t>
    </rPh>
    <phoneticPr fontId="16"/>
  </si>
  <si>
    <t>別紙</t>
    <rPh sb="0" eb="2">
      <t>ベッシ</t>
    </rPh>
    <phoneticPr fontId="39"/>
  </si>
  <si>
    <t>No.</t>
    <phoneticPr fontId="30"/>
  </si>
  <si>
    <t>クラス</t>
    <phoneticPr fontId="39"/>
  </si>
  <si>
    <t>備　考</t>
    <rPh sb="0" eb="1">
      <t>ビ</t>
    </rPh>
    <rPh sb="2" eb="3">
      <t>コウ</t>
    </rPh>
    <phoneticPr fontId="30"/>
  </si>
  <si>
    <t>条件</t>
    <rPh sb="0" eb="2">
      <t>ジョウケン</t>
    </rPh>
    <phoneticPr fontId="39"/>
  </si>
  <si>
    <t>能力</t>
    <rPh sb="0" eb="2">
      <t>ノウリョク</t>
    </rPh>
    <phoneticPr fontId="30"/>
  </si>
  <si>
    <t>BEMS（制御サービス・空調・熱源・中央方式）</t>
    <rPh sb="5" eb="7">
      <t>セイギョ</t>
    </rPh>
    <rPh sb="15" eb="17">
      <t>ネツゲン</t>
    </rPh>
    <rPh sb="18" eb="20">
      <t>チュウオウ</t>
    </rPh>
    <rPh sb="20" eb="22">
      <t>ホウシキ</t>
    </rPh>
    <phoneticPr fontId="39"/>
  </si>
  <si>
    <t>空気熱源仕様</t>
    <rPh sb="0" eb="2">
      <t>クウキ</t>
    </rPh>
    <rPh sb="2" eb="4">
      <t>ネツゲン</t>
    </rPh>
    <rPh sb="4" eb="6">
      <t>シヨウ</t>
    </rPh>
    <phoneticPr fontId="39"/>
  </si>
  <si>
    <t>-</t>
    <phoneticPr fontId="30"/>
  </si>
  <si>
    <t xml:space="preserve">下記の①～⑤の条件を満たすBEMSサービスであること。
①冷水負荷熱量、冷水出口温度、外気温度、熱源機エネルギー消費量、冷水ポンプエネルギー消費量を計測できる機能を保有
②上記①の計測粒度が1分単位以内であること
③冷水負荷熱量、冷水出口温度、外気温度、を説明変数として、合計のエネルギー消費量（熱源機エネルギー消費量、冷水ポンプエネルギー消費量の合計）が最小となるような冷水出口温度を（過去の実績データに基づいて）自動で算出できる機能を保有
④上記の算出結果に基づいて冷水出口温度を自動制御できる機能を保有
⑤導入可能な施設が、限定されない
</t>
    <rPh sb="87" eb="89">
      <t>ジョウキ</t>
    </rPh>
    <rPh sb="250" eb="252">
      <t>キノウ</t>
    </rPh>
    <rPh sb="253" eb="255">
      <t>ホユウ</t>
    </rPh>
    <phoneticPr fontId="39"/>
  </si>
  <si>
    <t>複数の設備・機器等及び事業者にまたがりサービスが提供されるケースが存在するため、「BEMSサービス」を認証単位とした。その上で、審査・認証の実現可能性の観点から「具備機能による評価」を行うこととした。
事例調査の結果、BEMSサービスには、情報提供サービス及び制御サービスが存在するが、中でも提供件数の最も多い中央方式の空調機を対象とした制御サービスを認証対象として設定した。
文献調査及び企業・有識者へのヒアリングに基づき、サービスにおいて求められる機能要件は、下記の通りとし、本リストでは下記の「要件0」及び「要件1」に基づいて水準を設定している。
要件0（必須）：導入可能な施設が限定されない
要件1：セントラル空調システム全体のエネルギー消費量が最小となる負荷熱量を自動で算出し、それに基づいて自動的にシステムを制御可能</t>
    <rPh sb="155" eb="157">
      <t>チュウオウ</t>
    </rPh>
    <rPh sb="157" eb="159">
      <t>ホウシキ</t>
    </rPh>
    <rPh sb="160" eb="163">
      <t>クウチョウキ</t>
    </rPh>
    <rPh sb="169" eb="171">
      <t>セイギョ</t>
    </rPh>
    <rPh sb="226" eb="228">
      <t>キノウ</t>
    </rPh>
    <rPh sb="235" eb="236">
      <t>トオ</t>
    </rPh>
    <rPh sb="240" eb="241">
      <t>ホン</t>
    </rPh>
    <rPh sb="246" eb="248">
      <t>カキ</t>
    </rPh>
    <rPh sb="250" eb="252">
      <t>ヨウケン</t>
    </rPh>
    <rPh sb="254" eb="255">
      <t>オヨ</t>
    </rPh>
    <rPh sb="257" eb="259">
      <t>ヨウケン</t>
    </rPh>
    <rPh sb="262" eb="263">
      <t>モト</t>
    </rPh>
    <rPh sb="266" eb="268">
      <t>スイジュン</t>
    </rPh>
    <rPh sb="269" eb="271">
      <t>セッテイ</t>
    </rPh>
    <rPh sb="277" eb="279">
      <t>ヨウケン</t>
    </rPh>
    <rPh sb="281" eb="283">
      <t>ヒッス</t>
    </rPh>
    <rPh sb="285" eb="287">
      <t>ドウニュウ</t>
    </rPh>
    <rPh sb="287" eb="289">
      <t>カノウ</t>
    </rPh>
    <rPh sb="290" eb="292">
      <t>シセツ</t>
    </rPh>
    <rPh sb="293" eb="295">
      <t>ゲンテイ</t>
    </rPh>
    <rPh sb="300" eb="302">
      <t>ヨウケン</t>
    </rPh>
    <phoneticPr fontId="30"/>
  </si>
  <si>
    <t>水熱源仕様</t>
    <rPh sb="0" eb="1">
      <t>ミズ</t>
    </rPh>
    <rPh sb="1" eb="3">
      <t>ネツゲン</t>
    </rPh>
    <rPh sb="3" eb="5">
      <t>シヨウ</t>
    </rPh>
    <phoneticPr fontId="39"/>
  </si>
  <si>
    <t xml:space="preserve">下記の①～⑤の条件を満たすBEMSサービスであること。
①冷水負荷熱量、冷水出口温度、冷却水入口温度、外気温度、熱源機エネルギー消費量、熱源補機エネルギー消費量、冷水ポンプエネルギー消費量、冷却水ポンプエネルギー消費量を計測できる機能を保有
②上記①の計測粒度が1分単位以内であること
③冷水負荷熱量、冷水出口温度、冷却水入口温度、外気温度を説明変数として、合計のエネルギー消費量（熱源機エネルギー消費量、熱源補機エネルギー消費量、冷水ポンプエネルギー消費量、冷却水ポンプエネルギー消費量の合計）が最小となるような冷水出口温度を（過去の実績データに基づいて）自動で算出できる機能を保有
④上記③の算出結果に基づいて冷水出口温度を自動制御できる機能を保有
⑤導入可能な施設が、限定されない
</t>
    <rPh sb="116" eb="118">
      <t>キノウ</t>
    </rPh>
    <rPh sb="119" eb="121">
      <t>ホユウ</t>
    </rPh>
    <rPh sb="123" eb="125">
      <t>ジョウキ</t>
    </rPh>
    <rPh sb="288" eb="290">
      <t>キノウ</t>
    </rPh>
    <rPh sb="291" eb="293">
      <t>ホユウ</t>
    </rPh>
    <rPh sb="322" eb="324">
      <t>キノウ</t>
    </rPh>
    <rPh sb="325" eb="327">
      <t>ホユウ</t>
    </rPh>
    <phoneticPr fontId="39"/>
  </si>
  <si>
    <t>HEMS（情報提供サービス・家電全般）</t>
    <rPh sb="5" eb="7">
      <t>ジョウホウ</t>
    </rPh>
    <rPh sb="7" eb="9">
      <t>テイキョウ</t>
    </rPh>
    <rPh sb="14" eb="16">
      <t>カデン</t>
    </rPh>
    <rPh sb="16" eb="18">
      <t>ゼンパン</t>
    </rPh>
    <phoneticPr fontId="39"/>
  </si>
  <si>
    <t>-</t>
    <phoneticPr fontId="39"/>
  </si>
  <si>
    <t xml:space="preserve">下記の①～⑤の条件を満たすHEMSサービスであること。
①対象住宅全体の電力消費量を、30分単位以内で計測できる機能を保有
②上記①において計測したエネルギー消費量と、他住宅で計測したエネルギー消費量を比較し、対象住宅全体のエネルギー消費量のランキング情報を表示できる機能を保有
③上記②のランキング情報を、対象住宅におけるユーザー属性別※に表示できる機能を保有　※地域別、間取別、家族構成別の3種いずれも
④導入可能な住宅が、単一の住宅メーカーが供給する住宅に限定されない
⑤導入の際にインターネット接続サービスへの加入が必要な場合、集合住宅向け全戸一括契約型へのサービス加入を前提としない
</t>
    <rPh sb="0" eb="2">
      <t>カキ</t>
    </rPh>
    <rPh sb="7" eb="9">
      <t>ジョウケン</t>
    </rPh>
    <rPh sb="10" eb="11">
      <t>ミ</t>
    </rPh>
    <rPh sb="34" eb="36">
      <t>ゼンタイ</t>
    </rPh>
    <rPh sb="57" eb="59">
      <t>キノウ</t>
    </rPh>
    <rPh sb="60" eb="62">
      <t>ホユウ</t>
    </rPh>
    <rPh sb="110" eb="112">
      <t>ゼンタイ</t>
    </rPh>
    <rPh sb="135" eb="137">
      <t>キノウ</t>
    </rPh>
    <rPh sb="138" eb="140">
      <t>ホユウ</t>
    </rPh>
    <rPh sb="177" eb="179">
      <t>キノウ</t>
    </rPh>
    <rPh sb="180" eb="182">
      <t>ホユウ</t>
    </rPh>
    <rPh sb="206" eb="208">
      <t>ドウニュウ</t>
    </rPh>
    <rPh sb="208" eb="210">
      <t>カノウ</t>
    </rPh>
    <rPh sb="211" eb="213">
      <t>ジュウタク</t>
    </rPh>
    <rPh sb="215" eb="217">
      <t>タンイツ</t>
    </rPh>
    <rPh sb="218" eb="220">
      <t>ジュウタク</t>
    </rPh>
    <rPh sb="225" eb="227">
      <t>キョウキュウ</t>
    </rPh>
    <rPh sb="229" eb="231">
      <t>ジュウタク</t>
    </rPh>
    <rPh sb="232" eb="234">
      <t>ゲンテイ</t>
    </rPh>
    <rPh sb="240" eb="242">
      <t>ドウニュウ</t>
    </rPh>
    <rPh sb="243" eb="244">
      <t>サイ</t>
    </rPh>
    <rPh sb="252" eb="254">
      <t>セツゾク</t>
    </rPh>
    <rPh sb="260" eb="262">
      <t>カニュウ</t>
    </rPh>
    <rPh sb="263" eb="265">
      <t>ヒツヨウ</t>
    </rPh>
    <rPh sb="266" eb="268">
      <t>バアイ</t>
    </rPh>
    <rPh sb="269" eb="271">
      <t>シュウゴウ</t>
    </rPh>
    <rPh sb="271" eb="273">
      <t>ジュウタク</t>
    </rPh>
    <rPh sb="273" eb="274">
      <t>ム</t>
    </rPh>
    <rPh sb="275" eb="277">
      <t>ゼンコ</t>
    </rPh>
    <rPh sb="277" eb="279">
      <t>イッカツ</t>
    </rPh>
    <rPh sb="279" eb="281">
      <t>ケイヤク</t>
    </rPh>
    <rPh sb="281" eb="282">
      <t>ガタ</t>
    </rPh>
    <rPh sb="288" eb="290">
      <t>カニュウ</t>
    </rPh>
    <rPh sb="291" eb="293">
      <t>ゼンテイ</t>
    </rPh>
    <phoneticPr fontId="39"/>
  </si>
  <si>
    <t xml:space="preserve">複数の設備・機器等及び事業者にまたがりサービスが提供されるケースが存在するため、「HEMSサービス」を認証単位とした。その上で、審査・認証の実現可能性の観点から「具備機能による評価」を行うこととした。
事例調査の結果、HEMSサービスには、情報提供サービス及び制御サービスが存在するが、中でも提供件数の最も多い家電全般を対象とした情報提供サービスを認証対象として設定した。
文献調査及び企業・有識者へのヒアリングに基づき、サービスにおいて求められる機能要件は、下記のいずれかとし、本リストでは「要件0」および「要件3」を対象とし水準を設定している。
要件0（必須）：導入可能な住宅が限定的されていない
要件1：現状のエネルギー消費量に応じて省エネアドバイス、および目標の省エネ量が提供可能
要件2：現状の光熱水道費に応じて節約アドバイス、および目標の節約額を提供可能
要件3：エネルギー消費量が類似している世帯との比較情報の提供が可能
要件4：過去のサービス利用履歴の情報に基づいて、より興味・関心の強い情報の提供が可能
要件5：現状のエネルギー消費量が自身の平均的な消費量と比較して多くなったタイミングで、消費量が多いことを閲覧頻度が多い媒体へPush配信可能
</t>
    <rPh sb="9" eb="10">
      <t>オヨ</t>
    </rPh>
    <rPh sb="61" eb="62">
      <t>ウエ</t>
    </rPh>
    <rPh sb="64" eb="66">
      <t>シンサ</t>
    </rPh>
    <rPh sb="67" eb="69">
      <t>ニンショウ</t>
    </rPh>
    <rPh sb="70" eb="72">
      <t>ジツゲン</t>
    </rPh>
    <rPh sb="72" eb="75">
      <t>カノウセイ</t>
    </rPh>
    <rPh sb="76" eb="78">
      <t>カンテン</t>
    </rPh>
    <rPh sb="81" eb="83">
      <t>グビ</t>
    </rPh>
    <rPh sb="83" eb="85">
      <t>キノウ</t>
    </rPh>
    <rPh sb="88" eb="90">
      <t>ヒョウカ</t>
    </rPh>
    <rPh sb="92" eb="93">
      <t>オコナ</t>
    </rPh>
    <rPh sb="101" eb="103">
      <t>ジレイ</t>
    </rPh>
    <rPh sb="103" eb="105">
      <t>チョウサ</t>
    </rPh>
    <rPh sb="106" eb="108">
      <t>ケッカ</t>
    </rPh>
    <rPh sb="120" eb="122">
      <t>ジョウホウ</t>
    </rPh>
    <rPh sb="122" eb="124">
      <t>テイキョウ</t>
    </rPh>
    <rPh sb="128" eb="129">
      <t>オヨ</t>
    </rPh>
    <rPh sb="130" eb="132">
      <t>セイギョ</t>
    </rPh>
    <rPh sb="137" eb="139">
      <t>ソンザイ</t>
    </rPh>
    <rPh sb="143" eb="144">
      <t>ナカ</t>
    </rPh>
    <rPh sb="146" eb="148">
      <t>テイキョウ</t>
    </rPh>
    <rPh sb="148" eb="150">
      <t>ケンスウ</t>
    </rPh>
    <rPh sb="151" eb="152">
      <t>モット</t>
    </rPh>
    <rPh sb="153" eb="154">
      <t>オオ</t>
    </rPh>
    <rPh sb="155" eb="157">
      <t>カデン</t>
    </rPh>
    <rPh sb="157" eb="159">
      <t>ゼンパン</t>
    </rPh>
    <rPh sb="160" eb="162">
      <t>タイショウ</t>
    </rPh>
    <rPh sb="165" eb="167">
      <t>ジョウホウ</t>
    </rPh>
    <rPh sb="167" eb="169">
      <t>テイキョウ</t>
    </rPh>
    <rPh sb="174" eb="176">
      <t>ニンショウ</t>
    </rPh>
    <rPh sb="176" eb="178">
      <t>タイショウ</t>
    </rPh>
    <rPh sb="181" eb="183">
      <t>セッテイ</t>
    </rPh>
    <rPh sb="187" eb="189">
      <t>ブンケン</t>
    </rPh>
    <rPh sb="189" eb="191">
      <t>チョウサ</t>
    </rPh>
    <rPh sb="191" eb="192">
      <t>オヨ</t>
    </rPh>
    <rPh sb="193" eb="195">
      <t>キギョウ</t>
    </rPh>
    <rPh sb="196" eb="199">
      <t>ユウシキシャ</t>
    </rPh>
    <rPh sb="207" eb="208">
      <t>モト</t>
    </rPh>
    <rPh sb="219" eb="220">
      <t>モト</t>
    </rPh>
    <rPh sb="224" eb="226">
      <t>キノウ</t>
    </rPh>
    <rPh sb="226" eb="228">
      <t>ヨウケン</t>
    </rPh>
    <rPh sb="230" eb="232">
      <t>カキ</t>
    </rPh>
    <rPh sb="240" eb="241">
      <t>ホン</t>
    </rPh>
    <rPh sb="247" eb="249">
      <t>ヨウケン</t>
    </rPh>
    <rPh sb="255" eb="257">
      <t>ヨウケン</t>
    </rPh>
    <rPh sb="260" eb="262">
      <t>タイショウ</t>
    </rPh>
    <rPh sb="264" eb="266">
      <t>スイジュン</t>
    </rPh>
    <rPh sb="267" eb="269">
      <t>セッテイ</t>
    </rPh>
    <rPh sb="275" eb="277">
      <t>ヨウケン</t>
    </rPh>
    <rPh sb="279" eb="281">
      <t>ヒッス</t>
    </rPh>
    <rPh sb="283" eb="285">
      <t>ドウニュウ</t>
    </rPh>
    <rPh sb="285" eb="287">
      <t>カノウ</t>
    </rPh>
    <rPh sb="288" eb="290">
      <t>ジュウタク</t>
    </rPh>
    <rPh sb="291" eb="294">
      <t>ゲンテイテキ</t>
    </rPh>
    <rPh sb="301" eb="303">
      <t>ヨウケン</t>
    </rPh>
    <rPh sb="305" eb="307">
      <t>ゲンジョウ</t>
    </rPh>
    <rPh sb="313" eb="316">
      <t>ショウヒリョウ</t>
    </rPh>
    <rPh sb="317" eb="318">
      <t>オウ</t>
    </rPh>
    <rPh sb="320" eb="321">
      <t>ショウ</t>
    </rPh>
    <rPh sb="332" eb="334">
      <t>モクヒョウ</t>
    </rPh>
    <rPh sb="335" eb="336">
      <t>ショウ</t>
    </rPh>
    <rPh sb="338" eb="339">
      <t>リョウ</t>
    </rPh>
    <rPh sb="340" eb="342">
      <t>テイキョウ</t>
    </rPh>
    <rPh sb="342" eb="344">
      <t>カノウ</t>
    </rPh>
    <rPh sb="345" eb="347">
      <t>ヨウケン</t>
    </rPh>
    <rPh sb="349" eb="351">
      <t>ゲンジョウ</t>
    </rPh>
    <rPh sb="352" eb="354">
      <t>コウネツ</t>
    </rPh>
    <rPh sb="354" eb="357">
      <t>スイドウヒ</t>
    </rPh>
    <rPh sb="358" eb="359">
      <t>オウ</t>
    </rPh>
    <rPh sb="361" eb="363">
      <t>セツヤク</t>
    </rPh>
    <rPh sb="372" eb="374">
      <t>モクヒョウ</t>
    </rPh>
    <rPh sb="375" eb="377">
      <t>セツヤク</t>
    </rPh>
    <rPh sb="377" eb="378">
      <t>ガク</t>
    </rPh>
    <rPh sb="379" eb="381">
      <t>テイキョウ</t>
    </rPh>
    <rPh sb="381" eb="383">
      <t>カノウ</t>
    </rPh>
    <rPh sb="384" eb="386">
      <t>ヨウケン</t>
    </rPh>
    <rPh sb="393" eb="396">
      <t>ショウヒリョウ</t>
    </rPh>
    <rPh sb="397" eb="399">
      <t>ルイジ</t>
    </rPh>
    <rPh sb="403" eb="405">
      <t>セタイ</t>
    </rPh>
    <rPh sb="407" eb="409">
      <t>ヒカク</t>
    </rPh>
    <rPh sb="409" eb="411">
      <t>ジョウホウ</t>
    </rPh>
    <rPh sb="412" eb="414">
      <t>テイキョウ</t>
    </rPh>
    <rPh sb="415" eb="417">
      <t>カノウ</t>
    </rPh>
    <rPh sb="418" eb="420">
      <t>ヨウケン</t>
    </rPh>
    <rPh sb="422" eb="424">
      <t>カコ</t>
    </rPh>
    <rPh sb="429" eb="431">
      <t>リヨウ</t>
    </rPh>
    <rPh sb="431" eb="433">
      <t>リレキ</t>
    </rPh>
    <rPh sb="434" eb="436">
      <t>ジョウホウ</t>
    </rPh>
    <rPh sb="437" eb="438">
      <t>モト</t>
    </rPh>
    <rPh sb="444" eb="446">
      <t>キョウミ</t>
    </rPh>
    <rPh sb="447" eb="449">
      <t>カンシン</t>
    </rPh>
    <rPh sb="450" eb="451">
      <t>ツヨ</t>
    </rPh>
    <rPh sb="452" eb="454">
      <t>ジョウホウ</t>
    </rPh>
    <rPh sb="455" eb="457">
      <t>テイキョウ</t>
    </rPh>
    <rPh sb="458" eb="460">
      <t>カノウ</t>
    </rPh>
    <rPh sb="461" eb="463">
      <t>ヨウケン</t>
    </rPh>
    <rPh sb="465" eb="467">
      <t>ゲンジョウ</t>
    </rPh>
    <rPh sb="473" eb="476">
      <t>ショウヒリョウ</t>
    </rPh>
    <rPh sb="477" eb="479">
      <t>ジシン</t>
    </rPh>
    <rPh sb="480" eb="483">
      <t>ヘイキンテキ</t>
    </rPh>
    <rPh sb="484" eb="487">
      <t>ショウヒリョウ</t>
    </rPh>
    <rPh sb="488" eb="490">
      <t>ヒカク</t>
    </rPh>
    <rPh sb="492" eb="493">
      <t>オオ</t>
    </rPh>
    <rPh sb="504" eb="507">
      <t>ショウヒリョウ</t>
    </rPh>
    <rPh sb="508" eb="509">
      <t>オオ</t>
    </rPh>
    <rPh sb="513" eb="515">
      <t>エツラン</t>
    </rPh>
    <rPh sb="515" eb="517">
      <t>ヒンド</t>
    </rPh>
    <rPh sb="518" eb="519">
      <t>オオ</t>
    </rPh>
    <rPh sb="520" eb="522">
      <t>バイタイ</t>
    </rPh>
    <rPh sb="527" eb="529">
      <t>ハイシン</t>
    </rPh>
    <rPh sb="529" eb="531">
      <t>カノウ</t>
    </rPh>
    <phoneticPr fontId="30"/>
  </si>
  <si>
    <t>内部熱交換最適化蒸留システム</t>
    <phoneticPr fontId="30"/>
  </si>
  <si>
    <t>蒸留塔が高圧部（濃縮部）と低圧部（回収部）とで物理的に分離しており一体型でないもの</t>
    <rPh sb="33" eb="36">
      <t>イッタイガタ</t>
    </rPh>
    <phoneticPr fontId="30"/>
  </si>
  <si>
    <t xml:space="preserve">下記の①および②の条件を満たす蒸留システムであること。
①高圧部と低圧部とで熱交換できる機能を保有
②蒸留塔内部の熱分布を調整し熱交換率を最適化できる機能を保有
</t>
    <rPh sb="15" eb="17">
      <t>ジョウリュウ</t>
    </rPh>
    <rPh sb="58" eb="59">
      <t>ネツ</t>
    </rPh>
    <phoneticPr fontId="39"/>
  </si>
  <si>
    <t>LD-Tech水準</t>
    <rPh sb="7" eb="8">
      <t>ミズ</t>
    </rPh>
    <rPh sb="8" eb="9">
      <t>ジュン</t>
    </rPh>
    <phoneticPr fontId="39"/>
  </si>
  <si>
    <t>S-145001</t>
  </si>
  <si>
    <t>S-147001</t>
  </si>
  <si>
    <t>S-148001</t>
  </si>
  <si>
    <t>S-150001</t>
  </si>
  <si>
    <t>S-158001</t>
  </si>
  <si>
    <t>‐</t>
  </si>
  <si>
    <t>水準表クラスNo.</t>
    <phoneticPr fontId="16"/>
  </si>
  <si>
    <t>2020年度L2-Tech認証製品一覧　Ver.1.02</t>
    <rPh sb="15" eb="17">
      <t>セイヒン</t>
    </rPh>
    <rPh sb="17" eb="19">
      <t>イチラン</t>
    </rPh>
    <phoneticPr fontId="30"/>
  </si>
  <si>
    <t>申請情報</t>
    <rPh sb="0" eb="2">
      <t>シンセイ</t>
    </rPh>
    <rPh sb="2" eb="4">
      <t>ジョウホウ</t>
    </rPh>
    <phoneticPr fontId="30"/>
  </si>
  <si>
    <t>L2-Tech水準表の情報</t>
    <rPh sb="7" eb="9">
      <t>スイジュン</t>
    </rPh>
    <rPh sb="9" eb="10">
      <t>オモテ</t>
    </rPh>
    <rPh sb="11" eb="13">
      <t>ジョウホウ</t>
    </rPh>
    <phoneticPr fontId="30"/>
  </si>
  <si>
    <t>認証製品の情報</t>
    <rPh sb="0" eb="2">
      <t>ニンショウ</t>
    </rPh>
    <rPh sb="2" eb="4">
      <t>セイヒン</t>
    </rPh>
    <rPh sb="5" eb="7">
      <t>ジョウホウ</t>
    </rPh>
    <phoneticPr fontId="30"/>
  </si>
  <si>
    <t>認否通知No.</t>
    <rPh sb="0" eb="2">
      <t>ニンピ</t>
    </rPh>
    <rPh sb="2" eb="4">
      <t>ツウチ</t>
    </rPh>
    <phoneticPr fontId="30"/>
  </si>
  <si>
    <r>
      <t>L2-Tech</t>
    </r>
    <r>
      <rPr>
        <sz val="11"/>
        <color theme="1"/>
        <rFont val="ＭＳ Ｐゴシック"/>
        <family val="3"/>
        <charset val="128"/>
      </rPr>
      <t>認証
製品申請　
製品</t>
    </r>
    <r>
      <rPr>
        <sz val="11"/>
        <color theme="1"/>
        <rFont val="Arial"/>
        <family val="2"/>
        <charset val="128"/>
      </rPr>
      <t>No.</t>
    </r>
    <phoneticPr fontId="30"/>
  </si>
  <si>
    <t>L2-Tech水準表情報No.</t>
  </si>
  <si>
    <t>技術体系</t>
    <rPh sb="0" eb="2">
      <t>ギジュツ</t>
    </rPh>
    <rPh sb="2" eb="4">
      <t>タイケイ</t>
    </rPh>
    <phoneticPr fontId="30"/>
  </si>
  <si>
    <t>L2-Tech水準</t>
    <rPh sb="7" eb="9">
      <t>スイジュン</t>
    </rPh>
    <phoneticPr fontId="30"/>
  </si>
  <si>
    <t>製品情報</t>
    <rPh sb="0" eb="2">
      <t>セイヒン</t>
    </rPh>
    <rPh sb="2" eb="4">
      <t>ジョウホウ</t>
    </rPh>
    <phoneticPr fontId="30"/>
  </si>
  <si>
    <t>問合せ先</t>
    <rPh sb="0" eb="1">
      <t>ト</t>
    </rPh>
    <rPh sb="1" eb="2">
      <t>ア</t>
    </rPh>
    <rPh sb="3" eb="4">
      <t>サキ</t>
    </rPh>
    <phoneticPr fontId="30"/>
  </si>
  <si>
    <t>ID</t>
    <phoneticPr fontId="30"/>
  </si>
  <si>
    <t>設備・機器等の名称</t>
    <rPh sb="0" eb="2">
      <t>セツビ</t>
    </rPh>
    <rPh sb="3" eb="5">
      <t>キキ</t>
    </rPh>
    <rPh sb="5" eb="6">
      <t>トウ</t>
    </rPh>
    <rPh sb="7" eb="9">
      <t>メイショウ</t>
    </rPh>
    <phoneticPr fontId="30"/>
  </si>
  <si>
    <t>L2-Tech水準</t>
    <phoneticPr fontId="30"/>
  </si>
  <si>
    <t>測定単位
（名称）</t>
    <rPh sb="0" eb="2">
      <t>ソクテイ</t>
    </rPh>
    <rPh sb="2" eb="4">
      <t>タンイ</t>
    </rPh>
    <rPh sb="6" eb="8">
      <t>メイショウ</t>
    </rPh>
    <phoneticPr fontId="30"/>
  </si>
  <si>
    <t>団体名</t>
    <rPh sb="0" eb="2">
      <t>ダンタイ</t>
    </rPh>
    <rPh sb="2" eb="3">
      <t>メイ</t>
    </rPh>
    <phoneticPr fontId="30"/>
  </si>
  <si>
    <t>製品名</t>
    <rPh sb="0" eb="3">
      <t>セイヒンメイ</t>
    </rPh>
    <phoneticPr fontId="30"/>
  </si>
  <si>
    <t>型番</t>
    <rPh sb="0" eb="2">
      <t>カタバン</t>
    </rPh>
    <phoneticPr fontId="30"/>
  </si>
  <si>
    <t>親・派生</t>
    <rPh sb="0" eb="1">
      <t>オヤ</t>
    </rPh>
    <rPh sb="2" eb="4">
      <t>ハセイ</t>
    </rPh>
    <phoneticPr fontId="30"/>
  </si>
  <si>
    <t>通常・簡易</t>
    <rPh sb="0" eb="2">
      <t>ツウジョウ</t>
    </rPh>
    <rPh sb="3" eb="5">
      <t>カンイ</t>
    </rPh>
    <phoneticPr fontId="30"/>
  </si>
  <si>
    <t>値/機能</t>
    <rPh sb="0" eb="1">
      <t>アタイ</t>
    </rPh>
    <rPh sb="2" eb="4">
      <t>キノウ</t>
    </rPh>
    <phoneticPr fontId="30"/>
  </si>
  <si>
    <t>製品の特徴</t>
    <rPh sb="0" eb="2">
      <t>セイヒン</t>
    </rPh>
    <rPh sb="3" eb="5">
      <t>トクチョウ</t>
    </rPh>
    <phoneticPr fontId="30"/>
  </si>
  <si>
    <t>部署</t>
    <rPh sb="0" eb="2">
      <t>ブショ</t>
    </rPh>
    <phoneticPr fontId="30"/>
  </si>
  <si>
    <t>担当者</t>
    <rPh sb="0" eb="3">
      <t>タントウシャ</t>
    </rPh>
    <phoneticPr fontId="30"/>
  </si>
  <si>
    <t>電話番号</t>
    <rPh sb="0" eb="2">
      <t>デンワ</t>
    </rPh>
    <rPh sb="2" eb="4">
      <t>バンゴウ</t>
    </rPh>
    <phoneticPr fontId="30"/>
  </si>
  <si>
    <t>E-mail</t>
    <phoneticPr fontId="30"/>
  </si>
  <si>
    <t>URL</t>
    <phoneticPr fontId="30"/>
  </si>
  <si>
    <t>NC-020653</t>
  </si>
  <si>
    <t>ヤンマーエネルギーシステム株式会社</t>
  </si>
  <si>
    <t>ガスヒートポンプエアコン　標準機（リニューアル兼用）</t>
  </si>
  <si>
    <t>YRMP140G1NB</t>
  </si>
  <si>
    <t>親</t>
  </si>
  <si>
    <t>簡易</t>
  </si>
  <si>
    <t>ガスエンジンでコンプレッサを駆動し、ヒートポンプサイクルによって冷暖房を行うシステム。</t>
  </si>
  <si>
    <t>空調システム営業部</t>
  </si>
  <si>
    <t>楸原大輔</t>
  </si>
  <si>
    <t>06-7636-2207</t>
  </si>
  <si>
    <t>daisuke_hisakihara@yanmar.com</t>
  </si>
  <si>
    <t>https://www.yanmar.com/jp/energy/</t>
  </si>
  <si>
    <t>NC-020654</t>
  </si>
  <si>
    <t>YRMP140G1PB</t>
  </si>
  <si>
    <t>派生</t>
  </si>
  <si>
    <t>NC-020655</t>
  </si>
  <si>
    <t>YNZP224K1NB</t>
  </si>
  <si>
    <t>NC-020656</t>
  </si>
  <si>
    <t>YNZP224K1PB</t>
  </si>
  <si>
    <t>NC-020659</t>
  </si>
  <si>
    <t>YNZP355K1NB</t>
  </si>
  <si>
    <t>NC-020660</t>
  </si>
  <si>
    <t>YNZP355K1PB</t>
  </si>
  <si>
    <t>NC-020661</t>
  </si>
  <si>
    <t>YNZP450K1NB</t>
  </si>
  <si>
    <t>ガスエンジンでコンプレッサを駆動し、ヒートポンプサイクルによって冷暖房を行うシステム。XAIRⅡ標準モデル。</t>
  </si>
  <si>
    <t>NC-020662</t>
  </si>
  <si>
    <t>YNZP450K1PB</t>
  </si>
  <si>
    <t>NC-020673</t>
  </si>
  <si>
    <t>ガスヒートポンプエアコン　にこマルチ（リニューアル兼用）</t>
  </si>
  <si>
    <t>YWZP450K1NB</t>
  </si>
  <si>
    <t>ガスエンジンでコンプレッサを駆動し、ヒートポンプサイクルによって冷暖房を行うシステム。XAIRⅡ室外機連結タイプ。</t>
  </si>
  <si>
    <t>NC-020674</t>
  </si>
  <si>
    <t>YWZP450K1PB</t>
  </si>
  <si>
    <t>NC-020665</t>
  </si>
  <si>
    <t>YNZP710K1NB</t>
  </si>
  <si>
    <t>NC-020666</t>
  </si>
  <si>
    <t>YNZP710K1PB</t>
  </si>
  <si>
    <t>NC-020677</t>
  </si>
  <si>
    <t>YWZP710K1NB</t>
  </si>
  <si>
    <t>NC-020678</t>
  </si>
  <si>
    <t>YWZP710K1PB</t>
  </si>
  <si>
    <t>NC-020667</t>
  </si>
  <si>
    <t>YNZP850K1NB</t>
  </si>
  <si>
    <t>NC-020668</t>
  </si>
  <si>
    <t>YNZP850K1PB</t>
  </si>
  <si>
    <t>NC-020679</t>
  </si>
  <si>
    <t>YWZP850K1NB</t>
  </si>
  <si>
    <t>NC-020680</t>
  </si>
  <si>
    <t>YWZP850K1PB</t>
  </si>
  <si>
    <t>NC-020657</t>
  </si>
  <si>
    <t>YNZP280K1NB</t>
  </si>
  <si>
    <t>NC-020658</t>
  </si>
  <si>
    <t>YNZP280K1PB</t>
  </si>
  <si>
    <t>NC-019193</t>
  </si>
  <si>
    <t>パナソニック株式会社</t>
  </si>
  <si>
    <t>ガスヒートポンプ　Ｕシリーズ</t>
  </si>
  <si>
    <t>U-GH450U1D</t>
  </si>
  <si>
    <t>標準機</t>
  </si>
  <si>
    <t>パナソニック産機システムズ㈱ 空調営業本部  空調マーケティング統括部 ＧＨＰ企画部</t>
  </si>
  <si>
    <t>下山智浩</t>
  </si>
  <si>
    <t>03-6364-3447</t>
  </si>
  <si>
    <t>shimoyama.tomohiro@jp.panasonic.com</t>
  </si>
  <si>
    <t>https://panasonic.co.jp/ap/pces/</t>
  </si>
  <si>
    <t>NC-019194</t>
  </si>
  <si>
    <t>U-GH450U1DE</t>
  </si>
  <si>
    <t>NC-019195</t>
  </si>
  <si>
    <t>U-GH450U1DJ</t>
  </si>
  <si>
    <t>NC-019196</t>
  </si>
  <si>
    <t>U-GH450U1DR</t>
  </si>
  <si>
    <t>標準機(リニューアル用)</t>
  </si>
  <si>
    <t>NC-019197</t>
  </si>
  <si>
    <t>U-GH450U1DRE</t>
  </si>
  <si>
    <t>NC-019198</t>
  </si>
  <si>
    <t>U-GH450U1DRJ</t>
  </si>
  <si>
    <t>NC-019199</t>
  </si>
  <si>
    <t>U-GWH450U1D</t>
  </si>
  <si>
    <t>室外機マルチ</t>
  </si>
  <si>
    <t>NC-019200</t>
  </si>
  <si>
    <t>U-GWH450U1DE</t>
  </si>
  <si>
    <t>NC-019201</t>
  </si>
  <si>
    <t>U-GWH450U1DJ</t>
  </si>
  <si>
    <t>NC-019202</t>
  </si>
  <si>
    <t>U-GWH450U1DR</t>
  </si>
  <si>
    <t>室外機マルチ（リニューアル用）</t>
  </si>
  <si>
    <t>NC-019203</t>
  </si>
  <si>
    <t>U-GWH450U1DRE</t>
  </si>
  <si>
    <t>NC-019204</t>
  </si>
  <si>
    <t>U-GWH450U1DRJ</t>
  </si>
  <si>
    <t>NC-020703</t>
  </si>
  <si>
    <t>ガスヒートポンプエアコン　高効率機（リニューアル兼用）</t>
  </si>
  <si>
    <t>YNYP450L1NB</t>
  </si>
  <si>
    <t>ガスエンジンでコンプレッサを駆動し、ヒートポンプサイクルによって冷暖房を行うシステム。XAIRⅢ高効率モデル。</t>
  </si>
  <si>
    <t>NC-020707</t>
  </si>
  <si>
    <t>ガスヒートポンプエアコン　高効率にこマルチ機（リニューアル兼用）</t>
  </si>
  <si>
    <t>YWYP450L1NB</t>
  </si>
  <si>
    <t>NC-021055</t>
  </si>
  <si>
    <t>株式会社アイシン</t>
  </si>
  <si>
    <t>ガスヒートポンプエアコンF2シリーズ</t>
  </si>
  <si>
    <t>AXGP450F2Z</t>
  </si>
  <si>
    <t>室外機の圧縮機をガスエンジンで駆動し、ヒートポンプ運転によって冷暖房を行う空調システムであり、本製品は低負荷領域の機器効率改善により、環境負荷の削減を実現している。</t>
  </si>
  <si>
    <t>ＥＳ営業部</t>
  </si>
  <si>
    <t>小池啓之</t>
  </si>
  <si>
    <t>0566-24-8037</t>
  </si>
  <si>
    <t>h-koike@cid.aisin.co.jp</t>
  </si>
  <si>
    <t>https://www.aisin.com/jp/product/energy/ghp/</t>
  </si>
  <si>
    <t>NC-021056</t>
  </si>
  <si>
    <t>AXGP450F2ZD</t>
  </si>
  <si>
    <t>NC-021057</t>
  </si>
  <si>
    <t>AXGP450F2ZDE</t>
  </si>
  <si>
    <t>NC-021058</t>
  </si>
  <si>
    <t>AXGP450F2ZE</t>
  </si>
  <si>
    <t>NC-021059</t>
  </si>
  <si>
    <t>AXYGP450F2Z</t>
  </si>
  <si>
    <t>NC-021060</t>
  </si>
  <si>
    <t>AXYGP450F2ZD</t>
  </si>
  <si>
    <t>NC-021061</t>
  </si>
  <si>
    <t>AXYGP450F2ZDE</t>
  </si>
  <si>
    <t>NC-021062</t>
  </si>
  <si>
    <t>AXYGP450F2ZE</t>
  </si>
  <si>
    <t>NC-021063</t>
  </si>
  <si>
    <t>AWGP450F2Z</t>
  </si>
  <si>
    <t>NC-021064</t>
  </si>
  <si>
    <t>AWGP450F2ZD</t>
  </si>
  <si>
    <t>NC-021065</t>
  </si>
  <si>
    <t>AWGP450F2ZDE</t>
  </si>
  <si>
    <t>NC-021066</t>
  </si>
  <si>
    <t>AWGP450F2ZE</t>
  </si>
  <si>
    <t>NC-021067</t>
  </si>
  <si>
    <t>AWYGP450F2Z</t>
  </si>
  <si>
    <t>NC-021068</t>
  </si>
  <si>
    <t>AWYGP450F2ZD</t>
  </si>
  <si>
    <t>NC-021069</t>
  </si>
  <si>
    <t>AWYGP450F2ZDE</t>
  </si>
  <si>
    <t>NC-021070</t>
  </si>
  <si>
    <t>AWYGP450F2ZE</t>
  </si>
  <si>
    <t>NC-021103</t>
  </si>
  <si>
    <t>ガスヒートポンプエアコンG1シリーズ</t>
  </si>
  <si>
    <t>AWGP450G1Z</t>
  </si>
  <si>
    <t>NC-021104</t>
  </si>
  <si>
    <t>AWGP450G1ZD</t>
  </si>
  <si>
    <t>NC-021105</t>
  </si>
  <si>
    <t>AWGP450G1ZDE</t>
  </si>
  <si>
    <t>NC-021106</t>
  </si>
  <si>
    <t>AWGP450G1ZE</t>
  </si>
  <si>
    <t>NC-021109</t>
  </si>
  <si>
    <t>AWYGP450G1Z</t>
  </si>
  <si>
    <t>NC-021110</t>
  </si>
  <si>
    <t>AWYGP450G1ZD</t>
  </si>
  <si>
    <t>NC-021111</t>
  </si>
  <si>
    <t>AWYGP450G1ZDE</t>
  </si>
  <si>
    <t>NC-021112</t>
  </si>
  <si>
    <t>AWYGP450G1ZE</t>
  </si>
  <si>
    <t>NC-021864</t>
  </si>
  <si>
    <t>ダイキン工業</t>
  </si>
  <si>
    <t>ガスヒートポンプエアコンエグゼアⅢ</t>
  </si>
  <si>
    <t>GXUAP450G</t>
  </si>
  <si>
    <t>ガスエンジンを利用して圧縮機を駆動し、ヒートポンプ運転によって冷暖房を行う空調システムで、本製品は熱交換器、ファン周辺部、冷媒流路等の見直しにより、低負荷運転領域の効率を高めて、省エネ性能を更に向上させ、環境負荷の低減を実現している。</t>
  </si>
  <si>
    <t>空調営業本部　事業戦略室</t>
  </si>
  <si>
    <t>倉田　康之</t>
  </si>
  <si>
    <t>03-6716-0131</t>
  </si>
  <si>
    <t>yasuyuki.ueno@daikin.co.jp</t>
  </si>
  <si>
    <t>https://www.daikin.co.jp/index.html</t>
  </si>
  <si>
    <t>NC-021865</t>
  </si>
  <si>
    <t>GXUDP450G</t>
  </si>
  <si>
    <t>NC-021866</t>
  </si>
  <si>
    <t>GXUBP450G</t>
  </si>
  <si>
    <t>NC-021867</t>
  </si>
  <si>
    <t>GXUTP450G</t>
  </si>
  <si>
    <t>NC-021868</t>
  </si>
  <si>
    <t>GXUAP450GE</t>
  </si>
  <si>
    <t>NC-021869</t>
  </si>
  <si>
    <t>GXUDP450GE</t>
  </si>
  <si>
    <t>NC-021870</t>
  </si>
  <si>
    <t>GXUBP450GE</t>
  </si>
  <si>
    <t>NC-021871</t>
  </si>
  <si>
    <t>GXUTP450GE</t>
  </si>
  <si>
    <t>NC-021872</t>
  </si>
  <si>
    <t>ガスヒートポンプエアコンエグゼアⅡ</t>
  </si>
  <si>
    <t>GXYAP450D</t>
  </si>
  <si>
    <t>NC-021873</t>
  </si>
  <si>
    <t>GXYDP450D</t>
  </si>
  <si>
    <t>NC-021874</t>
  </si>
  <si>
    <t>GXUAP450D</t>
  </si>
  <si>
    <t>NC-021875</t>
  </si>
  <si>
    <t>GXUDP450D</t>
  </si>
  <si>
    <t>NC-021876</t>
  </si>
  <si>
    <t>GXYTP450D</t>
  </si>
  <si>
    <t>NC-021877</t>
  </si>
  <si>
    <t>GXYBP450D</t>
  </si>
  <si>
    <t>NC-021878</t>
  </si>
  <si>
    <t>GXUTP450D</t>
  </si>
  <si>
    <t>NC-021879</t>
  </si>
  <si>
    <t>GXUBP450D</t>
  </si>
  <si>
    <t>NC-021880</t>
  </si>
  <si>
    <t>GXYAP450DE</t>
  </si>
  <si>
    <t>NC-021881</t>
  </si>
  <si>
    <t>GXYDP450DE</t>
  </si>
  <si>
    <t>NC-021882</t>
  </si>
  <si>
    <t>GXUAP450DE</t>
  </si>
  <si>
    <t>NC-021883</t>
  </si>
  <si>
    <t>GXUDP450DE</t>
  </si>
  <si>
    <t>NC-021884</t>
  </si>
  <si>
    <t>GXYTP450DE</t>
  </si>
  <si>
    <t>NC-021885</t>
  </si>
  <si>
    <t>GXYBP450DE</t>
  </si>
  <si>
    <t>NC-021886</t>
  </si>
  <si>
    <t>GXUTP450DE</t>
  </si>
  <si>
    <t>NC-021887</t>
  </si>
  <si>
    <t>GXUBP450DE</t>
  </si>
  <si>
    <t>NC-022036</t>
  </si>
  <si>
    <t>三菱重工サーマルシステムズ株式会社</t>
  </si>
  <si>
    <t>XAIRⅡ</t>
  </si>
  <si>
    <t>GCP4502MA2</t>
  </si>
  <si>
    <t>ガスエンジンで圧縮機を駆動させるヒートポンプ式冷暖房システム</t>
  </si>
  <si>
    <t>三菱重工冷熱㈱空調事業本部空調管理課</t>
  </si>
  <si>
    <t>担当者</t>
  </si>
  <si>
    <t>03-6891-4448</t>
  </si>
  <si>
    <t>xxx@xxx.xx</t>
  </si>
  <si>
    <t>https://www.mhiair.co.jp/</t>
  </si>
  <si>
    <t>NC-022037</t>
  </si>
  <si>
    <t>GCCP4502MA2</t>
  </si>
  <si>
    <t>NC-022038</t>
  </si>
  <si>
    <t>GCSP4502MA2</t>
  </si>
  <si>
    <t>NC-022039</t>
  </si>
  <si>
    <t>GCCSP4502MA2</t>
  </si>
  <si>
    <t>NC-022040</t>
  </si>
  <si>
    <t>GCRP4502MA2</t>
  </si>
  <si>
    <t>NC-022041</t>
  </si>
  <si>
    <t>GCCRP4502MA2</t>
  </si>
  <si>
    <t>NC-022042</t>
  </si>
  <si>
    <t>GCSRP4502MA2</t>
  </si>
  <si>
    <t>NC-022043</t>
  </si>
  <si>
    <t>GCCSRP4502MA2</t>
  </si>
  <si>
    <t>NC-022044</t>
  </si>
  <si>
    <t>GCP4502GA2</t>
  </si>
  <si>
    <t>NC-022045</t>
  </si>
  <si>
    <t>GCSP4502GA2</t>
  </si>
  <si>
    <t>NC-022046</t>
  </si>
  <si>
    <t>GCCP4502GA2</t>
  </si>
  <si>
    <t>NC-022047</t>
  </si>
  <si>
    <t>GCCSP4502GA2</t>
  </si>
  <si>
    <t>NC-022048</t>
  </si>
  <si>
    <t>GCRP4502GA2</t>
  </si>
  <si>
    <t>NC-022049</t>
  </si>
  <si>
    <t>GCSRP4502GA2</t>
  </si>
  <si>
    <t>NC-022050</t>
  </si>
  <si>
    <t>GCCRP4502GA2</t>
  </si>
  <si>
    <t>NC-022051</t>
  </si>
  <si>
    <t>GCCSRP4502GA2</t>
  </si>
  <si>
    <t>NC-022052</t>
  </si>
  <si>
    <t>GCP4502KA2</t>
  </si>
  <si>
    <t>NC-022053</t>
  </si>
  <si>
    <t>GCCP4502KA2</t>
  </si>
  <si>
    <t>NC-022054</t>
  </si>
  <si>
    <t>GCSP4502KA2</t>
  </si>
  <si>
    <t>NC-022055</t>
  </si>
  <si>
    <t>GCCSP4502KA2</t>
  </si>
  <si>
    <t>NC-022056</t>
  </si>
  <si>
    <t>GCRP4502KA2</t>
  </si>
  <si>
    <t>NC-022057</t>
  </si>
  <si>
    <t>GCCRP4502KA2</t>
  </si>
  <si>
    <t>NC-022058</t>
  </si>
  <si>
    <t>GCSRP4502KA2</t>
  </si>
  <si>
    <t>NC-022059</t>
  </si>
  <si>
    <t>GCCSRP4502KA2</t>
  </si>
  <si>
    <t>NC-022060</t>
  </si>
  <si>
    <t>GCP4502GKA2</t>
  </si>
  <si>
    <t>NC-022061</t>
  </si>
  <si>
    <t>GCSP4502GKA2</t>
  </si>
  <si>
    <t>NC-022062</t>
  </si>
  <si>
    <t>GCCP4502GKA2</t>
  </si>
  <si>
    <t>NC-022063</t>
  </si>
  <si>
    <t>GCCSP4502GKA2</t>
  </si>
  <si>
    <t>NC-022064</t>
  </si>
  <si>
    <t>GCRP4502GKA2</t>
  </si>
  <si>
    <t>NC-022065</t>
  </si>
  <si>
    <t>GCSRP4502GKA2</t>
  </si>
  <si>
    <t>NC-022066</t>
  </si>
  <si>
    <t>GCCRP4502GKA2</t>
  </si>
  <si>
    <t>NC-022067</t>
  </si>
  <si>
    <t>GCCSRP4502GKA2</t>
  </si>
  <si>
    <t>NC-019205</t>
  </si>
  <si>
    <t>U-GH560U1D</t>
  </si>
  <si>
    <t>NC-019206</t>
  </si>
  <si>
    <t>U-GH560U1DE</t>
  </si>
  <si>
    <t>NC-019207</t>
  </si>
  <si>
    <t>U-GH560U1DJ</t>
  </si>
  <si>
    <t>NC-019208</t>
  </si>
  <si>
    <t>U-GH560U1DR</t>
  </si>
  <si>
    <t>NC-019209</t>
  </si>
  <si>
    <t>U-GH560U1DRE</t>
  </si>
  <si>
    <t>NC-019210</t>
  </si>
  <si>
    <t>U-GH560U1DRJ</t>
  </si>
  <si>
    <t>NC-019211</t>
  </si>
  <si>
    <t>U-GWH560U1D</t>
  </si>
  <si>
    <t>NC-019212</t>
  </si>
  <si>
    <t>U-GWH560U1DE</t>
  </si>
  <si>
    <t>NC-019213</t>
  </si>
  <si>
    <t>U-GWH560U1DJ</t>
  </si>
  <si>
    <t>NC-019214</t>
  </si>
  <si>
    <t>U-GWH560U1DR</t>
  </si>
  <si>
    <t>NC-019215</t>
  </si>
  <si>
    <t>U-GWH560U1DRE</t>
  </si>
  <si>
    <t>NC-019216</t>
  </si>
  <si>
    <t>U-GWH560U1DRJ</t>
  </si>
  <si>
    <t>NC-019217</t>
  </si>
  <si>
    <t>U-GH710U1D</t>
  </si>
  <si>
    <t>NC-019218</t>
  </si>
  <si>
    <t>U-GH710U1DE</t>
  </si>
  <si>
    <t>NC-019219</t>
  </si>
  <si>
    <t>U-GH710U1DJ</t>
  </si>
  <si>
    <t>NC-019220</t>
  </si>
  <si>
    <t>U-GH710U1DR</t>
  </si>
  <si>
    <t>NC-019221</t>
  </si>
  <si>
    <t>U-GH710U1DRE</t>
  </si>
  <si>
    <t>NC-019222</t>
  </si>
  <si>
    <t>U-GH710U1DRJ</t>
  </si>
  <si>
    <t>NC-019223</t>
  </si>
  <si>
    <t>U-GWH710U1D</t>
  </si>
  <si>
    <t>NC-019224</t>
  </si>
  <si>
    <t>U-GWH710U1DE</t>
  </si>
  <si>
    <t>NC-019225</t>
  </si>
  <si>
    <t>U-GWH710U1DJ</t>
  </si>
  <si>
    <t>NC-019226</t>
  </si>
  <si>
    <t>U-GWH710U1DR</t>
  </si>
  <si>
    <t>NC-019227</t>
  </si>
  <si>
    <t>U-GWH710U1DRE</t>
  </si>
  <si>
    <t>NC-019228</t>
  </si>
  <si>
    <t>U-GWH710U1DRJ</t>
  </si>
  <si>
    <t>NC-020663</t>
  </si>
  <si>
    <t>YNZP560K1NB</t>
  </si>
  <si>
    <t>NC-020664</t>
  </si>
  <si>
    <t>YNZP560K1PB</t>
  </si>
  <si>
    <t>NC-020675</t>
  </si>
  <si>
    <t>YWZP560K1NB</t>
  </si>
  <si>
    <t>NC-020676</t>
  </si>
  <si>
    <t>YWZP560K1PB</t>
  </si>
  <si>
    <t>NC-020704</t>
  </si>
  <si>
    <t>YNYP560L1NB</t>
  </si>
  <si>
    <t>NC-020705</t>
  </si>
  <si>
    <t>YNYP710L1NB</t>
  </si>
  <si>
    <t>NC-020708</t>
  </si>
  <si>
    <t>YWYP560L1NB</t>
  </si>
  <si>
    <t>NC-020709</t>
  </si>
  <si>
    <t>YWYP710L1NB</t>
  </si>
  <si>
    <t>NC-021115</t>
  </si>
  <si>
    <t>AWGP560G1Z</t>
  </si>
  <si>
    <t>NC-021116</t>
  </si>
  <si>
    <t>AWGP560G1ZD</t>
  </si>
  <si>
    <t>NC-021117</t>
  </si>
  <si>
    <t>AWGP560G1ZDE</t>
  </si>
  <si>
    <t>NC-021118</t>
  </si>
  <si>
    <t>AWGP560G1ZE</t>
  </si>
  <si>
    <t>NC-021121</t>
  </si>
  <si>
    <t>AWYGP560G1Z</t>
  </si>
  <si>
    <t>NC-021122</t>
  </si>
  <si>
    <t>AWYGP560G1ZD</t>
  </si>
  <si>
    <t>NC-021123</t>
  </si>
  <si>
    <t>AWYGP560G1ZDE</t>
  </si>
  <si>
    <t>NC-021124</t>
  </si>
  <si>
    <t>AWYGP560G1ZE</t>
  </si>
  <si>
    <t>NC-021127</t>
  </si>
  <si>
    <t>AWGP710G1Z</t>
  </si>
  <si>
    <t>NC-021128</t>
  </si>
  <si>
    <t>AWGP710G1ZD</t>
  </si>
  <si>
    <t>NC-021129</t>
  </si>
  <si>
    <t>AWGP710G1ZDE</t>
  </si>
  <si>
    <t>NC-021130</t>
  </si>
  <si>
    <t>AWGP710G1ZE</t>
  </si>
  <si>
    <t>NC-021131</t>
  </si>
  <si>
    <t>AWYGP710G1Z</t>
  </si>
  <si>
    <t>NC-021132</t>
  </si>
  <si>
    <t>AWYGP710G1ZD</t>
  </si>
  <si>
    <t>NC-021133</t>
  </si>
  <si>
    <t>AWYGP710G1ZDE</t>
  </si>
  <si>
    <t>NC-021134</t>
  </si>
  <si>
    <t>AWYGP710G1ZE</t>
  </si>
  <si>
    <t>NC-021143</t>
  </si>
  <si>
    <t>ガスヒートポンプエアコンG2シリーズ</t>
  </si>
  <si>
    <t>AWGP710G2Z</t>
  </si>
  <si>
    <t>NC-021144</t>
  </si>
  <si>
    <t>AWGP710G2ZD</t>
  </si>
  <si>
    <t>NC-021145</t>
  </si>
  <si>
    <t>AWGP710G2ZDE</t>
  </si>
  <si>
    <t>NC-021146</t>
  </si>
  <si>
    <t>AWGP710G2ZE</t>
  </si>
  <si>
    <t>NC-021149</t>
  </si>
  <si>
    <t>AWYGP710G2Z</t>
  </si>
  <si>
    <t>NC-021150</t>
  </si>
  <si>
    <t>AWYGP710G2ZD</t>
  </si>
  <si>
    <t>NC-021151</t>
  </si>
  <si>
    <t>AWYGP710G2ZDE</t>
  </si>
  <si>
    <t>NC-021152</t>
  </si>
  <si>
    <t>AWYGP710G2ZE</t>
  </si>
  <si>
    <t>NC-021904</t>
  </si>
  <si>
    <t>GXUAP560G</t>
  </si>
  <si>
    <t>NC-021905</t>
  </si>
  <si>
    <t>GXUDP560G</t>
  </si>
  <si>
    <t>NC-021906</t>
  </si>
  <si>
    <t>GXUBP560G</t>
  </si>
  <si>
    <t>NC-021907</t>
  </si>
  <si>
    <t>GXUTP560G</t>
  </si>
  <si>
    <t>NC-021908</t>
  </si>
  <si>
    <t>GXUAP560GE</t>
  </si>
  <si>
    <t>NC-021909</t>
  </si>
  <si>
    <t>GXUDP560GE</t>
  </si>
  <si>
    <t>NC-021910</t>
  </si>
  <si>
    <t>GXUBP560GE</t>
  </si>
  <si>
    <t>NC-021911</t>
  </si>
  <si>
    <t>GXUTP560GE</t>
  </si>
  <si>
    <t>NC-021916</t>
  </si>
  <si>
    <t>GXUAP710G</t>
  </si>
  <si>
    <t>NC-021917</t>
  </si>
  <si>
    <t>GXUDP710G</t>
  </si>
  <si>
    <t>NC-021918</t>
  </si>
  <si>
    <t>GXUBP710G</t>
  </si>
  <si>
    <t>NC-021919</t>
  </si>
  <si>
    <t>GXUTP710G</t>
  </si>
  <si>
    <t>NC-021920</t>
  </si>
  <si>
    <t>GXUAP710GE</t>
  </si>
  <si>
    <t>NC-021921</t>
  </si>
  <si>
    <t>GXUDP710GE</t>
  </si>
  <si>
    <t>NC-021922</t>
  </si>
  <si>
    <t>GXUBP710GE</t>
  </si>
  <si>
    <t>NC-021923</t>
  </si>
  <si>
    <t>GXUTP710GE</t>
  </si>
  <si>
    <t>NC-021924</t>
  </si>
  <si>
    <t>GXUAP710GA</t>
  </si>
  <si>
    <t>NC-021925</t>
  </si>
  <si>
    <t>GXUDP710GA</t>
  </si>
  <si>
    <t>NC-021926</t>
  </si>
  <si>
    <t>GXUBP710GA</t>
  </si>
  <si>
    <t>NC-021927</t>
  </si>
  <si>
    <t>GXUTP710GA</t>
  </si>
  <si>
    <t>NC-021928</t>
  </si>
  <si>
    <t>GXUAP710GAE</t>
  </si>
  <si>
    <t>NC-021929</t>
  </si>
  <si>
    <t>GXUDP710GAE</t>
  </si>
  <si>
    <t>NC-021930</t>
  </si>
  <si>
    <t>GXUBP710GAE</t>
  </si>
  <si>
    <t>NC-021931</t>
  </si>
  <si>
    <t>GXUTP710GAE</t>
  </si>
  <si>
    <t>NC-019229</t>
  </si>
  <si>
    <t>U-GH850U1D</t>
  </si>
  <si>
    <t>NC-019230</t>
  </si>
  <si>
    <t>U-GH850U1DE</t>
  </si>
  <si>
    <t>NC-019231</t>
  </si>
  <si>
    <t>U-GH850U1DJ</t>
  </si>
  <si>
    <t>NC-019232</t>
  </si>
  <si>
    <t>U-GH850U1DR</t>
  </si>
  <si>
    <t>NC-019233</t>
  </si>
  <si>
    <t>U-GH850U1DRE</t>
  </si>
  <si>
    <t>NC-019234</t>
  </si>
  <si>
    <t>U-GH850U1DRJ</t>
  </si>
  <si>
    <t>NC-019235</t>
  </si>
  <si>
    <t>U-GWH850U1D</t>
  </si>
  <si>
    <t>NC-019236</t>
  </si>
  <si>
    <t>U-GWH850U1DE</t>
  </si>
  <si>
    <t>NC-019237</t>
  </si>
  <si>
    <t>U-GWH850U1DJ</t>
  </si>
  <si>
    <t>NC-019238</t>
  </si>
  <si>
    <t>U-GWH850U1DR</t>
  </si>
  <si>
    <t>NC-019239</t>
  </si>
  <si>
    <t>U-GWH850U1DRE</t>
  </si>
  <si>
    <t>NC-019240</t>
  </si>
  <si>
    <t>U-GWH850U1DRJ</t>
  </si>
  <si>
    <t>NC-020706</t>
  </si>
  <si>
    <t>YNYP850L1NB</t>
  </si>
  <si>
    <t>NC-020710</t>
  </si>
  <si>
    <t>YWYP850L1NB</t>
  </si>
  <si>
    <t>NC-021135</t>
  </si>
  <si>
    <t>AWGP850G1Z</t>
  </si>
  <si>
    <t>NC-021136</t>
  </si>
  <si>
    <t>AWGP850G1ZD</t>
  </si>
  <si>
    <t>NC-021137</t>
  </si>
  <si>
    <t>AWGP850G1ZDE</t>
  </si>
  <si>
    <t>NC-021138</t>
  </si>
  <si>
    <t>AWGP850G1ZE</t>
  </si>
  <si>
    <t>NC-021139</t>
  </si>
  <si>
    <t>AWYGP850G1Z</t>
  </si>
  <si>
    <t>NC-021140</t>
  </si>
  <si>
    <t>AWYGP850G1ZD</t>
  </si>
  <si>
    <t>NC-021141</t>
  </si>
  <si>
    <t>AWYGP850G1ZDE</t>
  </si>
  <si>
    <t>NC-021142</t>
  </si>
  <si>
    <t>AWYGP850G1ZE</t>
  </si>
  <si>
    <t>NC-021155</t>
  </si>
  <si>
    <t>AWGP850G2Z</t>
  </si>
  <si>
    <t>NC-021156</t>
  </si>
  <si>
    <t>AWGP850G2ZD</t>
  </si>
  <si>
    <t>NC-021157</t>
  </si>
  <si>
    <t>AWGP850G2ZDE</t>
  </si>
  <si>
    <t>NC-021158</t>
  </si>
  <si>
    <t>AWGP850G2ZE</t>
  </si>
  <si>
    <t>NC-021161</t>
  </si>
  <si>
    <t>AWYGP850G2Z</t>
  </si>
  <si>
    <t>NC-021162</t>
  </si>
  <si>
    <t>AWYGP850G2ZD</t>
  </si>
  <si>
    <t>NC-021163</t>
  </si>
  <si>
    <t>AWYGP850G2ZDE</t>
  </si>
  <si>
    <t>NC-021164</t>
  </si>
  <si>
    <t>AWYGP850G2ZE</t>
  </si>
  <si>
    <t>NC-021934</t>
  </si>
  <si>
    <t>GXUAP850G</t>
  </si>
  <si>
    <t>NC-021935</t>
  </si>
  <si>
    <t>GXUDP850G</t>
  </si>
  <si>
    <t>NC-021936</t>
  </si>
  <si>
    <t>GXUBP850G</t>
  </si>
  <si>
    <t>NC-021937</t>
  </si>
  <si>
    <t>GXUTP850G</t>
  </si>
  <si>
    <t>NC-021938</t>
  </si>
  <si>
    <t>GXUAP850GE</t>
  </si>
  <si>
    <t>NC-021939</t>
  </si>
  <si>
    <t>GXUDP850GE</t>
  </si>
  <si>
    <t>NC-021940</t>
  </si>
  <si>
    <t>GXUBP850GE</t>
  </si>
  <si>
    <t>NC-021941</t>
  </si>
  <si>
    <t>GXUTP850GE</t>
  </si>
  <si>
    <t>NC-021942</t>
  </si>
  <si>
    <t>GXUAP850GA</t>
  </si>
  <si>
    <t>NC-021943</t>
  </si>
  <si>
    <t>GXUDP850GA</t>
  </si>
  <si>
    <t>NC-021944</t>
  </si>
  <si>
    <t>GXUBP850GA</t>
  </si>
  <si>
    <t>NC-021945</t>
  </si>
  <si>
    <t>GXUTP850GA</t>
  </si>
  <si>
    <t>NC-021946</t>
  </si>
  <si>
    <t>GXUAP850GAE</t>
  </si>
  <si>
    <t>NC-021947</t>
  </si>
  <si>
    <t>GXUDP850GAE</t>
  </si>
  <si>
    <t>NC-021948</t>
  </si>
  <si>
    <t>GXUBP850GAE</t>
  </si>
  <si>
    <t>NC-021949</t>
  </si>
  <si>
    <t>NC-020687</t>
  </si>
  <si>
    <t>YRMP140G1NCB</t>
  </si>
  <si>
    <t>ガスエンジンでコンプレッサを駆動し、ヒートポンプサイクルによって冷暖房を行うシステム。寒冷地専用モデル。</t>
  </si>
  <si>
    <t>NC-020688</t>
  </si>
  <si>
    <t>YRMP140G1PCB</t>
  </si>
  <si>
    <t>NC-020689</t>
  </si>
  <si>
    <t>YNZP224K1NCB</t>
  </si>
  <si>
    <t>NC-020690</t>
  </si>
  <si>
    <t>YNZP224K1PCB</t>
  </si>
  <si>
    <t>NC-020695</t>
  </si>
  <si>
    <t>ガスヒートポンプエアコン　ハイパワーマルチ（リニューアル兼用）</t>
  </si>
  <si>
    <t>YGCP450K1NB</t>
  </si>
  <si>
    <t>ガスエンジンでコンプレッサを駆動し、ヒートポンプサイクルによって冷暖房を行うシステム。XAIRⅡ発電機搭載の寒冷地専用モデル。</t>
  </si>
  <si>
    <t>NC-020696</t>
  </si>
  <si>
    <t>YGCP450K1PB</t>
  </si>
  <si>
    <t>NC-020691</t>
  </si>
  <si>
    <t>YNZP280K1NCB</t>
  </si>
  <si>
    <t>NC-020692</t>
  </si>
  <si>
    <t>YNZP280K1PCB</t>
  </si>
  <si>
    <t>NC-021107</t>
  </si>
  <si>
    <t>AWGP450G1ZF</t>
  </si>
  <si>
    <t>NC-021108</t>
  </si>
  <si>
    <t>AWGP450G1ZEF</t>
  </si>
  <si>
    <t>NC-021113</t>
  </si>
  <si>
    <t>AWYGP450G1ZF</t>
  </si>
  <si>
    <t>NC-021114</t>
  </si>
  <si>
    <t>AWYGP450G1ZEF</t>
  </si>
  <si>
    <t>NC-021912</t>
  </si>
  <si>
    <t>GXUKP450G</t>
  </si>
  <si>
    <t>NC-021913</t>
  </si>
  <si>
    <t>GXUVP450G</t>
  </si>
  <si>
    <t>NC-021087</t>
  </si>
  <si>
    <t>AXGP560F2ZF</t>
  </si>
  <si>
    <t>NC-021088</t>
  </si>
  <si>
    <t>AXGP560F2ZEF</t>
  </si>
  <si>
    <t>NC-021089</t>
  </si>
  <si>
    <t>AXYGP560F2ZF</t>
  </si>
  <si>
    <t>NC-021090</t>
  </si>
  <si>
    <t>AXYGP560F2ZEF</t>
  </si>
  <si>
    <t>NC-021091</t>
  </si>
  <si>
    <t>AWGP560F2ZF</t>
  </si>
  <si>
    <t>NC-021092</t>
  </si>
  <si>
    <t>AWGP560F2ZEF</t>
  </si>
  <si>
    <t>NC-021093</t>
  </si>
  <si>
    <t>AWYGP560F2ZF</t>
  </si>
  <si>
    <t>NC-021094</t>
  </si>
  <si>
    <t>AWYGP560F2ZEF</t>
  </si>
  <si>
    <t>NC-021095</t>
  </si>
  <si>
    <t>AXGP710F2ZF</t>
  </si>
  <si>
    <t>NC-021096</t>
  </si>
  <si>
    <t>AXGP710F2ZEF</t>
  </si>
  <si>
    <t>NC-021097</t>
  </si>
  <si>
    <t>AXYGP710F2ZF</t>
  </si>
  <si>
    <t>NC-021098</t>
  </si>
  <si>
    <t>AXYGP710F2ZEF</t>
  </si>
  <si>
    <t>NC-021099</t>
  </si>
  <si>
    <t>AWGP710F2ZF</t>
  </si>
  <si>
    <t>NC-021100</t>
  </si>
  <si>
    <t>AWGP710F2ZEF</t>
  </si>
  <si>
    <t>NC-021101</t>
  </si>
  <si>
    <t>AWYGP710F2ZF</t>
  </si>
  <si>
    <t>NC-021102</t>
  </si>
  <si>
    <t>AWYGP710F2ZEF</t>
  </si>
  <si>
    <t>NC-021119</t>
  </si>
  <si>
    <t>AWGP560G1ZF</t>
  </si>
  <si>
    <t>NC-021120</t>
  </si>
  <si>
    <t>AWGP560G1ZEF</t>
  </si>
  <si>
    <t>NC-021125</t>
  </si>
  <si>
    <t>AWYGP560G1ZF</t>
  </si>
  <si>
    <t>NC-021126</t>
  </si>
  <si>
    <t>AWYGP560G1ZEF</t>
  </si>
  <si>
    <t>NC-021147</t>
  </si>
  <si>
    <t>AWGP710G2ZF</t>
  </si>
  <si>
    <t>NC-021148</t>
  </si>
  <si>
    <t>AWGP710G2ZEF</t>
  </si>
  <si>
    <t>NC-021153</t>
  </si>
  <si>
    <t>AWYGP710G2ZF</t>
  </si>
  <si>
    <t>NC-021154</t>
  </si>
  <si>
    <t>AWYGP710G2ZEF</t>
  </si>
  <si>
    <t>NC-021914</t>
  </si>
  <si>
    <t>GXUKP560G</t>
  </si>
  <si>
    <t>NC-021915</t>
  </si>
  <si>
    <t>GXUVP560G</t>
  </si>
  <si>
    <t>NC-021932</t>
  </si>
  <si>
    <t>GXUKP710GA</t>
  </si>
  <si>
    <t>NC-021933</t>
  </si>
  <si>
    <t>GXUVP710GA</t>
  </si>
  <si>
    <t>NC-021952</t>
  </si>
  <si>
    <t>GXYKP560D</t>
  </si>
  <si>
    <t>NC-021953</t>
  </si>
  <si>
    <t>GXUKP560D</t>
  </si>
  <si>
    <t>NC-021954</t>
  </si>
  <si>
    <t>GXYVP560D</t>
  </si>
  <si>
    <t>NC-021955</t>
  </si>
  <si>
    <t>GXUVP560D</t>
  </si>
  <si>
    <t>NC-021956</t>
  </si>
  <si>
    <t>GXYKP560DE</t>
  </si>
  <si>
    <t>NC-021957</t>
  </si>
  <si>
    <t>GXUKP560DE</t>
  </si>
  <si>
    <t>NC-021958</t>
  </si>
  <si>
    <t>GXYVP560DE</t>
  </si>
  <si>
    <t>NC-021959</t>
  </si>
  <si>
    <t>GXUVP560DE</t>
  </si>
  <si>
    <t>NC-021960</t>
  </si>
  <si>
    <t>GXYKP710D</t>
  </si>
  <si>
    <t>NC-021961</t>
  </si>
  <si>
    <t>GXUKP710D</t>
  </si>
  <si>
    <t>NC-021962</t>
  </si>
  <si>
    <t>GXYVP710D</t>
  </si>
  <si>
    <t>NC-021963</t>
  </si>
  <si>
    <t>GXUVP710D</t>
  </si>
  <si>
    <t>NC-021964</t>
  </si>
  <si>
    <t>GXYKP710DE</t>
  </si>
  <si>
    <t>NC-021965</t>
  </si>
  <si>
    <t>GXUKP710DE</t>
  </si>
  <si>
    <t>NC-021966</t>
  </si>
  <si>
    <t>GXYVP710DE</t>
  </si>
  <si>
    <t>NC-021967</t>
  </si>
  <si>
    <t>GXUVP710DE</t>
  </si>
  <si>
    <t>NC-022068</t>
  </si>
  <si>
    <t>GCP5602MAY2</t>
  </si>
  <si>
    <t>NC-022069</t>
  </si>
  <si>
    <t>GCSP5602MAY2</t>
  </si>
  <si>
    <t>NC-022070</t>
  </si>
  <si>
    <t>GCRP5602MAY2</t>
  </si>
  <si>
    <t>NC-022071</t>
  </si>
  <si>
    <t>GCSRP5602MAY2</t>
  </si>
  <si>
    <t>NC-022072</t>
  </si>
  <si>
    <t>GCP5602KAY2</t>
  </si>
  <si>
    <t>NC-022073</t>
  </si>
  <si>
    <t>GCSP5602KAY2</t>
  </si>
  <si>
    <t>NC-022074</t>
  </si>
  <si>
    <t>GCRP5602KAY2</t>
  </si>
  <si>
    <t>NC-022075</t>
  </si>
  <si>
    <t>GCSRP5602KAY2</t>
  </si>
  <si>
    <t>NC-020693</t>
  </si>
  <si>
    <t>YNCP850K1NB</t>
  </si>
  <si>
    <t>ガスエンジンでコンプレッサを駆動し、ヒートポンプサイクルによって冷暖房を行うシステム。XAIRⅡ寒冷地専用モデル。</t>
  </si>
  <si>
    <t>NC-020694</t>
  </si>
  <si>
    <t>YNCP850K1PB</t>
  </si>
  <si>
    <t>NC-020699</t>
  </si>
  <si>
    <t>YWCP850K1NB</t>
  </si>
  <si>
    <t>ガスエンジンでコンプレッサを駆動し、ヒートポンプサイクルによって冷暖房を行うシステム。XAIRⅡ室外機連結タイプの寒冷地専用モデル。</t>
  </si>
  <si>
    <t>NC-020700</t>
  </si>
  <si>
    <t>YWCP850K1PB</t>
  </si>
  <si>
    <t>NC-021159</t>
  </si>
  <si>
    <t>AWGP850G2ZF</t>
  </si>
  <si>
    <t>NC-021160</t>
  </si>
  <si>
    <t>AWGP850G2ZEF</t>
  </si>
  <si>
    <t>NC-021165</t>
  </si>
  <si>
    <t>AWYGP850G2ZF</t>
  </si>
  <si>
    <t>NC-021166</t>
  </si>
  <si>
    <t>AWYGP850G2ZEF</t>
  </si>
  <si>
    <t>NC-021950</t>
  </si>
  <si>
    <t>GXUKP850GA</t>
  </si>
  <si>
    <t>NC-021951</t>
  </si>
  <si>
    <t>GXUVP850GA</t>
  </si>
  <si>
    <t>NC-020669</t>
  </si>
  <si>
    <t>YGZP450K1NB</t>
  </si>
  <si>
    <t>ガスエンジンでコンプレッサを駆動し、ヒートポンプサイクルによって冷暖房を行うシステム。XAIRⅡ発電機搭載モデル。</t>
  </si>
  <si>
    <t>NC-020670</t>
  </si>
  <si>
    <t>YGZP450K1PB</t>
  </si>
  <si>
    <t>NC-020681</t>
  </si>
  <si>
    <t>ガスヒートポンプエアコン　ハイパワーにこマルチ（リニューアル兼用）</t>
  </si>
  <si>
    <t>YDZP450K1NB</t>
  </si>
  <si>
    <t>ガスエンジンでコンプレッサを駆動し、ヒートポンプサイクルによって冷暖房を行うシステム。XAIRⅡ発電機搭載の室外機連結タイプ。</t>
  </si>
  <si>
    <t>NC-020682</t>
  </si>
  <si>
    <t>YDZP450K1PB</t>
  </si>
  <si>
    <t>NC-020685</t>
  </si>
  <si>
    <t>ガスヒートポンプエアコン　ハイパワープラス</t>
  </si>
  <si>
    <t>YBZP560J-NB</t>
  </si>
  <si>
    <t>NC-020686</t>
  </si>
  <si>
    <t>YBZP560J-PB</t>
  </si>
  <si>
    <t>NC-020701</t>
  </si>
  <si>
    <t>YBZP560J-NCB</t>
  </si>
  <si>
    <t>NC-020702</t>
  </si>
  <si>
    <t>YBZP560J-PCB</t>
  </si>
  <si>
    <t>NC-021968</t>
  </si>
  <si>
    <t>ガスヒートポンプエアコンエグゼア</t>
  </si>
  <si>
    <t>GSHDP560CN</t>
  </si>
  <si>
    <t>NC-021969</t>
  </si>
  <si>
    <t>GSHDP560CNE</t>
  </si>
  <si>
    <t>NC-021970</t>
  </si>
  <si>
    <t>GSHDP560CP</t>
  </si>
  <si>
    <t>NC-021971</t>
  </si>
  <si>
    <t>GSHDP560CPE</t>
  </si>
  <si>
    <t>NC-021972</t>
  </si>
  <si>
    <t>GSHJP560CN</t>
  </si>
  <si>
    <t>NC-021973</t>
  </si>
  <si>
    <t>GSHJP560CNE</t>
  </si>
  <si>
    <t>NC-021974</t>
  </si>
  <si>
    <t>GSHJP560CP</t>
  </si>
  <si>
    <t>NC-021975</t>
  </si>
  <si>
    <t>GSHJP560CPE</t>
  </si>
  <si>
    <t>NC-020671</t>
  </si>
  <si>
    <t>YGZP850K1NB</t>
  </si>
  <si>
    <t>NC-020672</t>
  </si>
  <si>
    <t>YGZP850K1PB</t>
  </si>
  <si>
    <t>NC-020683</t>
  </si>
  <si>
    <t>YDZP850K1NB</t>
  </si>
  <si>
    <t>NC-020684</t>
  </si>
  <si>
    <t>YDZP850K1PB</t>
  </si>
  <si>
    <t>NC-020697</t>
  </si>
  <si>
    <t>YGCP850K1NB</t>
  </si>
  <si>
    <t>NC-020698</t>
  </si>
  <si>
    <t>YGCP850K1PB</t>
  </si>
  <si>
    <t>NC-021071</t>
  </si>
  <si>
    <t>AHGP450F2Z</t>
  </si>
  <si>
    <t>NC-021072</t>
  </si>
  <si>
    <t>AHGP450F2ZD</t>
  </si>
  <si>
    <t>NC-021073</t>
  </si>
  <si>
    <t>AHGP450F2ZDE</t>
  </si>
  <si>
    <t>NC-021074</t>
  </si>
  <si>
    <t>AHGP450F2ZE</t>
  </si>
  <si>
    <t>NC-021075</t>
  </si>
  <si>
    <t>AHYGP450F2Z</t>
  </si>
  <si>
    <t>NC-021076</t>
  </si>
  <si>
    <t>AHYGP450F2ZD</t>
  </si>
  <si>
    <t>NC-021077</t>
  </si>
  <si>
    <t>AHYGP450F2ZDE</t>
  </si>
  <si>
    <t>NC-021078</t>
  </si>
  <si>
    <t>AHYGP450F2ZE</t>
  </si>
  <si>
    <t>NC-021079</t>
  </si>
  <si>
    <t>AHWGP450F2Z</t>
  </si>
  <si>
    <t>NC-021080</t>
  </si>
  <si>
    <t>AHWGP450F2ZD</t>
  </si>
  <si>
    <t>NC-021081</t>
  </si>
  <si>
    <t>AHWGP450F2ZDE</t>
  </si>
  <si>
    <t>NC-021082</t>
  </si>
  <si>
    <t>AHWGP450F2ZE</t>
  </si>
  <si>
    <t>NC-021083</t>
  </si>
  <si>
    <t>AHWYGP450F2Z</t>
  </si>
  <si>
    <t>NC-021084</t>
  </si>
  <si>
    <t>AHWYGP450F2ZD</t>
  </si>
  <si>
    <t>NC-021085</t>
  </si>
  <si>
    <t>AHWYGP450F2ZDE</t>
  </si>
  <si>
    <t>NC-021086</t>
  </si>
  <si>
    <t>AHWYGP450F2ZE</t>
  </si>
  <si>
    <t>NC-021888</t>
  </si>
  <si>
    <t>GXHAP450D</t>
  </si>
  <si>
    <t>NC-021889</t>
  </si>
  <si>
    <t>GXHDP450D</t>
  </si>
  <si>
    <t>NC-021890</t>
  </si>
  <si>
    <t>GXMAP450D</t>
  </si>
  <si>
    <t>NC-021891</t>
  </si>
  <si>
    <t>GXMDP450D</t>
  </si>
  <si>
    <t>NC-021892</t>
  </si>
  <si>
    <t>GXHTP450D</t>
  </si>
  <si>
    <t>NC-021893</t>
  </si>
  <si>
    <t>GXHBP450D</t>
  </si>
  <si>
    <t>NC-021894</t>
  </si>
  <si>
    <t>GXMTP450D</t>
  </si>
  <si>
    <t>NC-021895</t>
  </si>
  <si>
    <t>GXMBP450D</t>
  </si>
  <si>
    <t>NC-021896</t>
  </si>
  <si>
    <t>GXHAP450DE</t>
  </si>
  <si>
    <t>NC-021897</t>
  </si>
  <si>
    <t>GXHDP450DE</t>
  </si>
  <si>
    <t>NC-021898</t>
  </si>
  <si>
    <t>GXMAP450DE</t>
  </si>
  <si>
    <t>NC-021899</t>
  </si>
  <si>
    <t>GXMDP450DE</t>
  </si>
  <si>
    <t>NC-021900</t>
  </si>
  <si>
    <t>GXHTP450DE</t>
  </si>
  <si>
    <t>NC-021901</t>
  </si>
  <si>
    <t>GXHBP450DE</t>
  </si>
  <si>
    <t>NC-021902</t>
  </si>
  <si>
    <t>GXMTP450DE</t>
  </si>
  <si>
    <t>NC-021903</t>
  </si>
  <si>
    <t>GXMBP450DE</t>
  </si>
  <si>
    <t>NC-019241</t>
  </si>
  <si>
    <t>ガスヒートポンプ　ハイパワーマルチ</t>
  </si>
  <si>
    <t>U-GZ560T1D</t>
  </si>
  <si>
    <t>消費電力自給用発電機搭載</t>
  </si>
  <si>
    <t>NC-019242</t>
  </si>
  <si>
    <t>U-GZ560T1DE</t>
  </si>
  <si>
    <t>NC-019243</t>
  </si>
  <si>
    <t>U-GZ560T1DJ</t>
  </si>
  <si>
    <t>NC-019244</t>
  </si>
  <si>
    <t>U-GZ560T1DR</t>
  </si>
  <si>
    <t>消費電力自給用発電機搭載（リニューアル用）</t>
  </si>
  <si>
    <t>NC-019245</t>
  </si>
  <si>
    <t>U-GZ560T1DRE</t>
  </si>
  <si>
    <t>NC-019246</t>
  </si>
  <si>
    <t>U-GZ560T1DRJ</t>
  </si>
  <si>
    <t>NC-019247</t>
  </si>
  <si>
    <t>U-GWZ560T1D</t>
  </si>
  <si>
    <t>室外機マルチ・消費電力自給用発電機搭載</t>
  </si>
  <si>
    <t>NC-019248</t>
  </si>
  <si>
    <t>U-GWZ560T1DE</t>
  </si>
  <si>
    <t>NC-019249</t>
  </si>
  <si>
    <t>U-GWZ560T1DJ</t>
  </si>
  <si>
    <t>NC-019250</t>
  </si>
  <si>
    <t>U-GWZ560T1DR</t>
  </si>
  <si>
    <t>室外機マルチ・消費電力自給用発電機搭載（リニューアル用）</t>
  </si>
  <si>
    <t>NC-019251</t>
  </si>
  <si>
    <t>U-GWZ560T1DRE</t>
  </si>
  <si>
    <t>NC-019252</t>
  </si>
  <si>
    <t>U-GWZ560T1DRJ</t>
  </si>
  <si>
    <t>NC-019253</t>
  </si>
  <si>
    <t>U-GZ710T2D</t>
  </si>
  <si>
    <t>NC-019254</t>
  </si>
  <si>
    <t>U-GZ710T2DE</t>
  </si>
  <si>
    <t>NC-019255</t>
  </si>
  <si>
    <t>U-GZ710T2DJ</t>
  </si>
  <si>
    <t>NC-019256</t>
  </si>
  <si>
    <t>U-GZ710T2DR</t>
  </si>
  <si>
    <t>NC-019257</t>
  </si>
  <si>
    <t>U-GZ710T2DRE</t>
  </si>
  <si>
    <t>NC-019258</t>
  </si>
  <si>
    <t>U-GZ710T2DRJ</t>
  </si>
  <si>
    <t>NC-019259</t>
  </si>
  <si>
    <t>U-GWZ710T2D</t>
  </si>
  <si>
    <t>NC-019260</t>
  </si>
  <si>
    <t>U-GWZ710T2DE</t>
  </si>
  <si>
    <t>NC-019261</t>
  </si>
  <si>
    <t>U-GWZ710T2DJ</t>
  </si>
  <si>
    <t>NC-019262</t>
  </si>
  <si>
    <t>U-GWZ710T2DR</t>
  </si>
  <si>
    <t>NC-019263</t>
  </si>
  <si>
    <t>U-GWZ710T2DRE</t>
  </si>
  <si>
    <t>NC-019264</t>
  </si>
  <si>
    <t>U-GWZ710T2DRJ</t>
  </si>
  <si>
    <t>NC-019265</t>
  </si>
  <si>
    <t>U-GZ850T2D</t>
  </si>
  <si>
    <t>NC-019266</t>
  </si>
  <si>
    <t>U-GZ850T2DE</t>
  </si>
  <si>
    <t>NC-019267</t>
  </si>
  <si>
    <t>U-GZ850T2DJ</t>
  </si>
  <si>
    <t>NC-019268</t>
  </si>
  <si>
    <t>U-GZ850T2DR</t>
  </si>
  <si>
    <t>NC-019269</t>
  </si>
  <si>
    <t>U-GZ850T2DRE</t>
  </si>
  <si>
    <t>NC-019270</t>
  </si>
  <si>
    <t>U-GZ850T2DRJ</t>
  </si>
  <si>
    <t>NC-019271</t>
  </si>
  <si>
    <t>U-GWZ850T2D</t>
  </si>
  <si>
    <t>NC-019272</t>
  </si>
  <si>
    <t>U-GWZ850T2DE</t>
  </si>
  <si>
    <t>NC-019273</t>
  </si>
  <si>
    <t>U-GWZ850T2DJ</t>
  </si>
  <si>
    <t>NC-019274</t>
  </si>
  <si>
    <t>U-GWZ850T2DR</t>
  </si>
  <si>
    <t>NC-019275</t>
  </si>
  <si>
    <t>U-GWZ850T2DRE</t>
  </si>
  <si>
    <t>NC-019276</t>
  </si>
  <si>
    <t>U-GWZ850T2DRJ</t>
  </si>
  <si>
    <t>NC-020581</t>
  </si>
  <si>
    <t>パッケージエアコン(店舗･オフィス用)</t>
  </si>
  <si>
    <t>パナソニック(株)</t>
  </si>
  <si>
    <t>CシリーズP40形冷房専用4方向天井カセット形 単相エコナビ搭載</t>
  </si>
  <si>
    <t>PA-P40U6SCB</t>
  </si>
  <si>
    <t>本製品は冷房専用であり、パナソニック独自の清浄機能である「ナノイーX」を搭載、オフィス・店舗の大空間に対応。また、徹底した部分負荷運転時の最適化で業界トップのAPFを実現し、省エネ性能を大幅アップするとともに「エコナビ」センサーにより節電＆快適性を向上しました。</t>
  </si>
  <si>
    <t>パナソニック(株)
業務用空調BU</t>
  </si>
  <si>
    <t>濱田</t>
  </si>
  <si>
    <t>0276-61-5546</t>
  </si>
  <si>
    <t>hamada.naoki001@jp.panasoic.com</t>
  </si>
  <si>
    <t>https://www2.panasonic.biz/ls/air/pac/office/unit_in/in01.html</t>
  </si>
  <si>
    <t>NC-020582</t>
  </si>
  <si>
    <t>CシリーズP40形冷房専用4方向天井カセット形 単相</t>
  </si>
  <si>
    <t>PA-P40U6SCNB</t>
  </si>
  <si>
    <t>本製品は冷房専用であり、パナソニック独自の清浄機能である「ナノイーX」を搭載、オフィス・店舗の大空間に対応。また、徹底した部分負荷運転時の最適化で業界トップのAPFを実現。</t>
  </si>
  <si>
    <t>NC-020583</t>
  </si>
  <si>
    <t>CシリーズP40形冷房専用4方向天井カセット形 三相エコナビ搭載</t>
  </si>
  <si>
    <t>PA-P40U6CB</t>
  </si>
  <si>
    <t>NC-020584</t>
  </si>
  <si>
    <t>CシリーズP40形冷房専用4方向天井カセット形 三相</t>
  </si>
  <si>
    <t>PA-P40U6CNB</t>
  </si>
  <si>
    <t>NC-020884</t>
  </si>
  <si>
    <t>三菱電機株式会社</t>
  </si>
  <si>
    <t>三菱電機スリムエアコン</t>
  </si>
  <si>
    <t>PLZ-ZRMP40SEFGY</t>
  </si>
  <si>
    <t>業界トップクラスのAPF、高外気での冷房運転を可能にしたスリムZR</t>
  </si>
  <si>
    <t>空調冷熱計画部</t>
  </si>
  <si>
    <t>美濃弘基</t>
  </si>
  <si>
    <t>03－3218-9564</t>
  </si>
  <si>
    <t>mino.hiroki@cw.
mitsubishielectric.
co.jp</t>
  </si>
  <si>
    <t>https://www.mitsubishielectric.co.jp/</t>
  </si>
  <si>
    <t>NC-020885</t>
  </si>
  <si>
    <t>PLZ-ZRMP40EFGY</t>
  </si>
  <si>
    <t>NC-020886</t>
  </si>
  <si>
    <t>PLZ-ZRMP40SELFGY</t>
  </si>
  <si>
    <t>NC-020887</t>
  </si>
  <si>
    <t>PLZ-ZRMP40ELFGY</t>
  </si>
  <si>
    <t>NC-020888</t>
  </si>
  <si>
    <t>PLZ-ZRMP40SEFCY</t>
  </si>
  <si>
    <t>NC-020889</t>
  </si>
  <si>
    <t>PLZ-ZRMP40EFCY</t>
  </si>
  <si>
    <t>NC-020890</t>
  </si>
  <si>
    <t>PLZ-ZRMP40SEFY</t>
  </si>
  <si>
    <t>NC-020891</t>
  </si>
  <si>
    <t>PLZ-ZRMP40EFY</t>
  </si>
  <si>
    <t>NC-020892</t>
  </si>
  <si>
    <t>PLZ-ZRMP40SELFY</t>
  </si>
  <si>
    <t>NC-020893</t>
  </si>
  <si>
    <t>PLZ-ZRMP40ELFY</t>
  </si>
  <si>
    <t>NC-020585</t>
  </si>
  <si>
    <t>GシリーズP45形4方向天井カセット形 単相</t>
  </si>
  <si>
    <t>PA-P45U6SGB</t>
  </si>
  <si>
    <t>本製品はパナソニック独自の清浄機能である「ナノイーX」を搭載、オフィス・店舗の大空間に対応。また、徹底した部分負荷運転時の最適化で業界トップのAPFを実現し、省エネ性能を大幅アップするとともに「エコナビ」センサーにより節電＆快適性を向上しました。</t>
  </si>
  <si>
    <t>NC-020586</t>
  </si>
  <si>
    <t>PA-P45U6SGNB</t>
  </si>
  <si>
    <t>本製品はパナソニック独自の清浄機能である「ナノイーX」を搭載、オフィス・店舗の大空間に対応。また、徹底した部分負荷運転時の最適化で業界トップのAPFを実現。</t>
  </si>
  <si>
    <t>NC-020587</t>
  </si>
  <si>
    <t>GシリーズP45形4方向天井カセット形 三相エコナビ搭載</t>
  </si>
  <si>
    <t>PA-P45U6GB</t>
  </si>
  <si>
    <t>NC-020588</t>
  </si>
  <si>
    <t>GシリーズP45形4方向天井カセット形 三相</t>
  </si>
  <si>
    <t>PA-P45U6GNB</t>
  </si>
  <si>
    <t>NC-020589</t>
  </si>
  <si>
    <t>GシリーズP50形4方向天井カセット形 単相エコナビ搭載</t>
  </si>
  <si>
    <t>PA-P50U6SGB</t>
  </si>
  <si>
    <t>NC-020590</t>
  </si>
  <si>
    <t>GシリーズP50形4方向天井カセット形 単相</t>
  </si>
  <si>
    <t>PA-P50U6SGNB</t>
  </si>
  <si>
    <t>NC-020591</t>
  </si>
  <si>
    <t>GシリーズP50形4方向天井カセット形 三相エコナビ搭載</t>
  </si>
  <si>
    <t>PA-P50U6GB</t>
  </si>
  <si>
    <t>NC-020592</t>
  </si>
  <si>
    <t>GシリーズP50形4方向天井カセット形 三相</t>
  </si>
  <si>
    <t>PA-P50U6GNB</t>
  </si>
  <si>
    <t>NC-020593</t>
  </si>
  <si>
    <t>CシリーズP45形冷房専用4方向天井カセット形 単相エコナビ搭載</t>
  </si>
  <si>
    <t>PA-P45U6SCB</t>
  </si>
  <si>
    <t>NC-020594</t>
  </si>
  <si>
    <t>CシリーズP45形冷房専用4方向天井カセット形 単相</t>
  </si>
  <si>
    <t>PA-P45U6SCNB</t>
  </si>
  <si>
    <t>NC-020595</t>
  </si>
  <si>
    <t>CシリーズP45形冷房専用4方向天井カセット形 三相エコナビ搭載</t>
  </si>
  <si>
    <t>PA-P45U6CB</t>
  </si>
  <si>
    <t>NC-020596</t>
  </si>
  <si>
    <t>CシリーズP45形冷房専用4方向天井カセット形 三相</t>
  </si>
  <si>
    <t>PA-P45U6CNB</t>
  </si>
  <si>
    <t>NC-020597</t>
  </si>
  <si>
    <t>CシリーズP50形冷房専用床置形 単相エコナビ搭載</t>
  </si>
  <si>
    <t>PA-P50B6SCB</t>
  </si>
  <si>
    <t>NC-020598</t>
  </si>
  <si>
    <t>CシリーズP50形冷房専用床置形 単相</t>
  </si>
  <si>
    <t>PA-P50B6SCNB</t>
  </si>
  <si>
    <t>NC-020599</t>
  </si>
  <si>
    <t>CシリーズP50形冷房専用床置形 三相エコナビ搭載</t>
  </si>
  <si>
    <t>PA-P50B6CB</t>
  </si>
  <si>
    <t>NC-020600</t>
  </si>
  <si>
    <t>CシリーズP50形冷房専用床置形 三相</t>
  </si>
  <si>
    <t>PA-P50B6CNB</t>
  </si>
  <si>
    <t>NC-020894</t>
  </si>
  <si>
    <t>PLZ-ZRMP50SEFGY</t>
  </si>
  <si>
    <t>NC-020895</t>
  </si>
  <si>
    <t>PLZ-ZRMP50EFGY</t>
  </si>
  <si>
    <t>NC-020896</t>
  </si>
  <si>
    <t>PLZ-ZRMP50SELFGY</t>
  </si>
  <si>
    <t>NC-020897</t>
  </si>
  <si>
    <t>PLZ-ZRMP50ELFGY</t>
  </si>
  <si>
    <t>NC-020898</t>
  </si>
  <si>
    <t>PLZ-ZRMP50SEFCY</t>
  </si>
  <si>
    <t>NC-020899</t>
  </si>
  <si>
    <t>PLZ-ZRMP50EFCY</t>
  </si>
  <si>
    <t>NC-020900</t>
  </si>
  <si>
    <t>PLZ-ZRMP50SEFY</t>
  </si>
  <si>
    <t>NC-020901</t>
  </si>
  <si>
    <t>PLZ-ZRMP50EFY</t>
  </si>
  <si>
    <t>NC-020902</t>
  </si>
  <si>
    <t>PLZ-ZRMP50SELFY</t>
  </si>
  <si>
    <t>NC-020903</t>
  </si>
  <si>
    <t>PLZ-ZRMP50ELFY</t>
  </si>
  <si>
    <t>NC-021976</t>
  </si>
  <si>
    <t>店舗・オフィスエアコン　スカイエア</t>
  </si>
  <si>
    <t>SSRC45BFV</t>
  </si>
  <si>
    <t>電動圧縮機を用いたヒートポンプ方式の空調システムで、業務用に用いるものであり、本製品は当社独自の圧縮機や省エネ制御等の採用により、環境負荷の削減を実現している。</t>
  </si>
  <si>
    <t>NC-021977</t>
  </si>
  <si>
    <t>SSRC45BFT</t>
  </si>
  <si>
    <t>NC-021978</t>
  </si>
  <si>
    <t>SSRC45BFNV</t>
  </si>
  <si>
    <t>NC-021979</t>
  </si>
  <si>
    <t>SSRC45BFNT</t>
  </si>
  <si>
    <t>NC-020443</t>
  </si>
  <si>
    <t>日立グローバルライフソリューションズ株式会社</t>
  </si>
  <si>
    <t>省エネの達人プレミアム</t>
  </si>
  <si>
    <t>RCI-GP63RGHJ3</t>
  </si>
  <si>
    <t>広域営業部</t>
  </si>
  <si>
    <t>ソリューション営業グループ</t>
  </si>
  <si>
    <t>050-3154-3968</t>
  </si>
  <si>
    <t>aircon-solution@hitachi-ap.co.jp</t>
  </si>
  <si>
    <t>https://www.hitachi-gls.co.jp/products/ac.html</t>
  </si>
  <si>
    <t>NC-020444</t>
  </si>
  <si>
    <t>RCI-GP63RGH3</t>
  </si>
  <si>
    <t>NC-020601</t>
  </si>
  <si>
    <t>GシリーズP56形4方向天井カセット形 単相エコナビ搭載</t>
  </si>
  <si>
    <t>PA-P56U6SGB</t>
  </si>
  <si>
    <t>NC-020602</t>
  </si>
  <si>
    <t>GシリーズP56形4方向天井カセット形 単相</t>
  </si>
  <si>
    <t>PA-P56U6SGNB</t>
  </si>
  <si>
    <t>NC-020603</t>
  </si>
  <si>
    <t>GシリーズP56形4方向天井カセット形 三相エコナビ搭載</t>
  </si>
  <si>
    <t>PA-P56U6GB</t>
  </si>
  <si>
    <t>NC-020604</t>
  </si>
  <si>
    <t>PA-P56U6GNB</t>
  </si>
  <si>
    <t>NC-020605</t>
  </si>
  <si>
    <t>GシリーズP56形4方向天井カセット形 三相</t>
  </si>
  <si>
    <t>PA-P63U6SGB</t>
  </si>
  <si>
    <t>NC-020606</t>
  </si>
  <si>
    <t>GシリーズP63形4方向天井カセット形 単相</t>
  </si>
  <si>
    <t>PA-P63U6SGNB</t>
  </si>
  <si>
    <t>NC-020607</t>
  </si>
  <si>
    <t>GシリーズP63形4方向天井カセット形 三相エコナビ搭載</t>
  </si>
  <si>
    <t>PA-P63U6GB</t>
  </si>
  <si>
    <t>NC-020608</t>
  </si>
  <si>
    <t>GシリーズP63形4方向天井カセット形 三相</t>
  </si>
  <si>
    <t>PA-P63U6GNB</t>
  </si>
  <si>
    <t>NC-021980</t>
  </si>
  <si>
    <t>SSRC63BFV</t>
  </si>
  <si>
    <t>NC-021981</t>
  </si>
  <si>
    <t>SSRC63BFT</t>
  </si>
  <si>
    <t>NC-021982</t>
  </si>
  <si>
    <t>SSRC63BFNV</t>
  </si>
  <si>
    <t>NC-021983</t>
  </si>
  <si>
    <t>SSRC63BFNT</t>
  </si>
  <si>
    <t>NC-020904</t>
  </si>
  <si>
    <t>PLZ-ZRMP112EFGY</t>
  </si>
  <si>
    <t>NC-020905</t>
  </si>
  <si>
    <t>PLZX-ZRMP112EFGY</t>
  </si>
  <si>
    <t>NC-020906</t>
  </si>
  <si>
    <t>PLZ-ZRMP112ELFGY</t>
  </si>
  <si>
    <t>NC-020907</t>
  </si>
  <si>
    <t>PLZX-ZRMP112ELFGY</t>
  </si>
  <si>
    <t>NC-020908</t>
  </si>
  <si>
    <t>PLZ-ZRMP112EFCY</t>
  </si>
  <si>
    <t>NC-020909</t>
  </si>
  <si>
    <t>PLZX-ZRMP112EFCY</t>
  </si>
  <si>
    <t>NC-020910</t>
  </si>
  <si>
    <t>PLZ-ZRMP112EFY</t>
  </si>
  <si>
    <t>NC-020911</t>
  </si>
  <si>
    <t>PLZX-ZRMP112EFY</t>
  </si>
  <si>
    <t>NC-020912</t>
  </si>
  <si>
    <t>PLZ-ZRMP112ELFY</t>
  </si>
  <si>
    <t>NC-020913</t>
  </si>
  <si>
    <t>PLZX-ZRMP112ELFY</t>
  </si>
  <si>
    <t>NC-020914</t>
  </si>
  <si>
    <t>PLZX-ZRMP140EFGY</t>
  </si>
  <si>
    <t>NC-020915</t>
  </si>
  <si>
    <t>PLZX-ZRMP140ELFGY</t>
  </si>
  <si>
    <t>NC-020916</t>
  </si>
  <si>
    <t>PLZX-ZRMP140EFCY</t>
  </si>
  <si>
    <t>NC-020917</t>
  </si>
  <si>
    <t>PLZX-ZRMP140EFY</t>
  </si>
  <si>
    <t>NC-020918</t>
  </si>
  <si>
    <t>PLZX-ZRMP140ELFY</t>
  </si>
  <si>
    <t>NC-020609</t>
  </si>
  <si>
    <t>GシリーズP224形4方向天井カセット形 三相エコナビ搭載 同時ツイン</t>
  </si>
  <si>
    <t>PA-P224U6GDB</t>
  </si>
  <si>
    <t>NC-020610</t>
  </si>
  <si>
    <t>GシリーズP224形4方向天井カセット形 三相 同時ツイン</t>
  </si>
  <si>
    <t>PA-P224U6GDNB</t>
  </si>
  <si>
    <t>NC-020611</t>
  </si>
  <si>
    <t>GシリーズP224形4方向天井カセット形 三相エコナビ搭載 同時トリプル</t>
  </si>
  <si>
    <t>PA-P224U6GTB</t>
  </si>
  <si>
    <t>NC-020612</t>
  </si>
  <si>
    <t>GシリーズP224形4方向天井カセット形 三相 同時トリプル</t>
  </si>
  <si>
    <t>PA-P224U6GTNB</t>
  </si>
  <si>
    <t>NC-020613</t>
  </si>
  <si>
    <t>GシリーズP224形4方向天井カセット形 三相エコナビ搭載 同時ダブルツイン</t>
  </si>
  <si>
    <t>PA-P224U6GVB</t>
  </si>
  <si>
    <t>NC-020614</t>
  </si>
  <si>
    <t>GシリーズP224形4方向天井カセット形 同時ダブルツイン</t>
  </si>
  <si>
    <t>PA-P224U6GVNB</t>
  </si>
  <si>
    <t>NC-020919</t>
  </si>
  <si>
    <t>PLZX-ZRP224EFGY</t>
  </si>
  <si>
    <t>NC-020920</t>
  </si>
  <si>
    <t>PLZT-ZRP224EFGY</t>
  </si>
  <si>
    <t>NC-020921</t>
  </si>
  <si>
    <t>PLZX-ZRP224ELFGY</t>
  </si>
  <si>
    <t>NC-020922</t>
  </si>
  <si>
    <t>PLZT-ZRP224ELFGY</t>
  </si>
  <si>
    <t>NC-020923</t>
  </si>
  <si>
    <t>PLZX-ZRP224EFCY</t>
  </si>
  <si>
    <t>NC-020924</t>
  </si>
  <si>
    <t>PLZT-ZRP224EFCY</t>
  </si>
  <si>
    <t>NC-020925</t>
  </si>
  <si>
    <t>PLZX-ZRP224EFY</t>
  </si>
  <si>
    <t>NC-020926</t>
  </si>
  <si>
    <t>PLZT-ZRP224EFY</t>
  </si>
  <si>
    <t>NC-020927</t>
  </si>
  <si>
    <t>PLZX-ZRP224ELFY</t>
  </si>
  <si>
    <t>NC-020928</t>
  </si>
  <si>
    <t>PLZT-ZRP224ELFY</t>
  </si>
  <si>
    <t>NC-020455</t>
  </si>
  <si>
    <t>パッケージエアコン(設備用)</t>
  </si>
  <si>
    <t>床置ｾﾊﾟﾚｰﾄ型/空冷
年間冷房</t>
  </si>
  <si>
    <t>RP-AP280CKVP1</t>
  </si>
  <si>
    <t>NC-022076</t>
  </si>
  <si>
    <t>空冷式ASV-HAシリーズ</t>
  </si>
  <si>
    <t>ASVP4504HA4(50Hz)</t>
  </si>
  <si>
    <t>電動圧縮機を用いたヒートポンプ式冷暖房システム。主に工場用。</t>
  </si>
  <si>
    <t>NC-022077</t>
  </si>
  <si>
    <t>空冷式ASVR-HAシリーズ</t>
  </si>
  <si>
    <t>ASVRP4504HA4(50Hz)</t>
  </si>
  <si>
    <t>NC-020456</t>
  </si>
  <si>
    <t>RP-AP560CKVP1</t>
  </si>
  <si>
    <t>NC-020457</t>
  </si>
  <si>
    <t>RP-AP800CKVP1</t>
  </si>
  <si>
    <t>NC-021984</t>
  </si>
  <si>
    <t>設備用ZEAS</t>
  </si>
  <si>
    <t>SZVYP1120KA</t>
  </si>
  <si>
    <t>NC-021985</t>
  </si>
  <si>
    <t>SZVYP1120KAE</t>
  </si>
  <si>
    <t>NC-021986</t>
  </si>
  <si>
    <t>SZVYP1120KAH</t>
  </si>
  <si>
    <t>NC-020458</t>
  </si>
  <si>
    <t>RP-AP1600CKVP1</t>
  </si>
  <si>
    <t>NC-021987</t>
  </si>
  <si>
    <t>SZVYP1600KA</t>
  </si>
  <si>
    <t>NC-021988</t>
  </si>
  <si>
    <t>SZVYP1600KAE</t>
  </si>
  <si>
    <t>NC-021989</t>
  </si>
  <si>
    <t>SZVYP1600KAH</t>
  </si>
  <si>
    <t>NC-021990</t>
  </si>
  <si>
    <t>SZVYP2240KA</t>
  </si>
  <si>
    <t>NC-021991</t>
  </si>
  <si>
    <t>SZVYP2240KAE</t>
  </si>
  <si>
    <t>NC-021992</t>
  </si>
  <si>
    <t>SZVYP2240KAH</t>
  </si>
  <si>
    <t>NC-021993</t>
  </si>
  <si>
    <t>SZVYP2800KA</t>
  </si>
  <si>
    <t>NC-021994</t>
  </si>
  <si>
    <t>SZVYP2800KAE</t>
  </si>
  <si>
    <t>NC-021995</t>
  </si>
  <si>
    <t>SZVYP2800KAH</t>
  </si>
  <si>
    <t>NC-020615</t>
  </si>
  <si>
    <t>パッケージエアコン(ビル用マルチ)</t>
  </si>
  <si>
    <t>miniマルチUL4　4HP</t>
  </si>
  <si>
    <t>CU-P112UL4</t>
  </si>
  <si>
    <t>業界トップクラスのAPFを達成。優れた省エネ性とともに高い
快適性も発揮致します。大幅な小型化と軽量化により、施工性を改善、幅広い設計自由度の商品です。</t>
  </si>
  <si>
    <t>https://www2.panasonic.biz/ls/air/pac/build/unit_out/out06.html</t>
  </si>
  <si>
    <t>NC-020616</t>
  </si>
  <si>
    <t>miniマルチUL4    6HP</t>
  </si>
  <si>
    <t>CU-P160UL4</t>
  </si>
  <si>
    <t>NC-022012</t>
  </si>
  <si>
    <t>GREENマルチ</t>
  </si>
  <si>
    <t>RXUA224AA</t>
  </si>
  <si>
    <t>NC-020872</t>
  </si>
  <si>
    <t>パッケージエアコン(ビル用マルチ)グランマルチ高COP仕様</t>
  </si>
  <si>
    <t>PUHY-SGP280DMG7</t>
  </si>
  <si>
    <t>業界トップクラスのAPF、COP、高外気での冷房運転を 可能にしたビル用マルチエアコン。</t>
  </si>
  <si>
    <t>NC-020873</t>
  </si>
  <si>
    <t>PUHY-SGP280DMG7-BS</t>
  </si>
  <si>
    <t>NC-020874</t>
  </si>
  <si>
    <t>PUHY-SGP280DMG7-BSG</t>
  </si>
  <si>
    <t>NC-022013</t>
  </si>
  <si>
    <t>RXUA280AA</t>
  </si>
  <si>
    <t>NC-020445</t>
  </si>
  <si>
    <t>ﾌﾚｯｸｽﾏﾙﾁ</t>
  </si>
  <si>
    <t>RAS-AP335SG2</t>
  </si>
  <si>
    <t>NC-020450</t>
  </si>
  <si>
    <t>ﾌﾚｯｸｽﾏﾙﾁ（ﾘﾆｭｰｱﾙ型）</t>
  </si>
  <si>
    <t>RAS-AP335SGR</t>
  </si>
  <si>
    <t>NC-020875</t>
  </si>
  <si>
    <t>PUHY-SGP335DMG7</t>
  </si>
  <si>
    <t>NC-020876</t>
  </si>
  <si>
    <t>PUHY-SGP335DMG7-BS</t>
  </si>
  <si>
    <t>NC-020877</t>
  </si>
  <si>
    <t>PUHY-SGP335DMG7-BSG</t>
  </si>
  <si>
    <t>NC-021996</t>
  </si>
  <si>
    <t>VRV Xシリーズ</t>
  </si>
  <si>
    <t>RXUP335FA</t>
  </si>
  <si>
    <t>NC-021997</t>
  </si>
  <si>
    <t>RXUP335FAE</t>
  </si>
  <si>
    <t>NC-021998</t>
  </si>
  <si>
    <t>RXUP335FAH</t>
  </si>
  <si>
    <t>NC-022014</t>
  </si>
  <si>
    <t>VRV QXシリーズ</t>
  </si>
  <si>
    <t>RQUP335FA</t>
  </si>
  <si>
    <t>NC-022015</t>
  </si>
  <si>
    <t>RQUP335FAE</t>
  </si>
  <si>
    <t>NC-022016</t>
  </si>
  <si>
    <t>RQUP335FAH</t>
  </si>
  <si>
    <t>NC-020860</t>
  </si>
  <si>
    <t>パッケージエアコン(ビル用マルチ)グランマルチ</t>
  </si>
  <si>
    <t>PUHY-GP400DMG7</t>
  </si>
  <si>
    <t>業界トップクラスのAPF、高外気での冷房運転を 可能にしたビル用マルチエアコン。</t>
  </si>
  <si>
    <t>NC-020861</t>
  </si>
  <si>
    <t>PUHY-GP400DMG7-BS</t>
  </si>
  <si>
    <t>NC-020862</t>
  </si>
  <si>
    <t>PUHY-GP400DMG7-BSG</t>
  </si>
  <si>
    <t>NC-020878</t>
  </si>
  <si>
    <t>PUHY-SGP400DMG7</t>
  </si>
  <si>
    <t>NC-020879</t>
  </si>
  <si>
    <t>PUHY-SGP400DMG7-BS</t>
  </si>
  <si>
    <t>NC-020880</t>
  </si>
  <si>
    <t>PUHY-SGP400DMG7-BSG</t>
  </si>
  <si>
    <t>NC-021999</t>
  </si>
  <si>
    <t>RXUP400FA</t>
  </si>
  <si>
    <t>NC-022000</t>
  </si>
  <si>
    <t>RXUP400FAE</t>
  </si>
  <si>
    <t>NC-022001</t>
  </si>
  <si>
    <t>RXUP400FAH</t>
  </si>
  <si>
    <t>NC-022017</t>
  </si>
  <si>
    <t>RQUP400FA</t>
  </si>
  <si>
    <t>NC-022018</t>
  </si>
  <si>
    <t>RQUP400FAE</t>
  </si>
  <si>
    <t>NC-022019</t>
  </si>
  <si>
    <t>RQUP400FAH</t>
  </si>
  <si>
    <t>NC-020863</t>
  </si>
  <si>
    <t>PUHY-GP450DMG7</t>
  </si>
  <si>
    <t>NC-020864</t>
  </si>
  <si>
    <t>PUHY-GP450DMG7-BS</t>
  </si>
  <si>
    <t>NC-020865</t>
  </si>
  <si>
    <t>PUHY-GP450DMG7-BSG</t>
  </si>
  <si>
    <t>NC-020866</t>
  </si>
  <si>
    <t>パッケージエアコン(ビル用マルチ)リプレースグランマルチ</t>
  </si>
  <si>
    <t>PUHY-GRP450DMG7</t>
  </si>
  <si>
    <t>業界トップクラスのAPF、高外気での冷房運転を 可能にしたビル用マルチエアコンである グランマルチのリプレースタイプ。</t>
  </si>
  <si>
    <t>NC-020867</t>
  </si>
  <si>
    <t>PUHY-GRP450DMG7-BS</t>
  </si>
  <si>
    <t>NC-020868</t>
  </si>
  <si>
    <t>PUHY-GRP450DMG7-BSG</t>
  </si>
  <si>
    <t>NC-020881</t>
  </si>
  <si>
    <t>PUHY-SGP450DMG7</t>
  </si>
  <si>
    <t>NC-020882</t>
  </si>
  <si>
    <t>PUHY-SGP450DMG7-BS</t>
  </si>
  <si>
    <t>NC-020883</t>
  </si>
  <si>
    <t>PUHY-SGP450DMG7-BSG</t>
  </si>
  <si>
    <t>NC-022002</t>
  </si>
  <si>
    <t>RXUP450FA</t>
  </si>
  <si>
    <t>NC-022003</t>
  </si>
  <si>
    <t>RXUP450FAE</t>
  </si>
  <si>
    <t>NC-022004</t>
  </si>
  <si>
    <t>RXUP450FAH</t>
  </si>
  <si>
    <t>NC-022020</t>
  </si>
  <si>
    <t>RQUP450FA</t>
  </si>
  <si>
    <t>NC-022021</t>
  </si>
  <si>
    <t>RQUP450FAE</t>
  </si>
  <si>
    <t>NC-022022</t>
  </si>
  <si>
    <t>RQUP450FAH</t>
  </si>
  <si>
    <t>NC-020446</t>
  </si>
  <si>
    <t>RAS-AP615SG２</t>
  </si>
  <si>
    <t>NC-020447</t>
  </si>
  <si>
    <t>RAS-AP670SG2</t>
  </si>
  <si>
    <t>NC-020451</t>
  </si>
  <si>
    <t>RAS-AP615SGR</t>
  </si>
  <si>
    <t>NC-020452</t>
  </si>
  <si>
    <t>RAS-AP670SGR</t>
  </si>
  <si>
    <t>NC-022005</t>
  </si>
  <si>
    <t>RXUP670FA</t>
  </si>
  <si>
    <t>NC-022023</t>
  </si>
  <si>
    <t>RQUP670FA</t>
  </si>
  <si>
    <t>NC-020448</t>
  </si>
  <si>
    <t>RAS-AP850SG2</t>
  </si>
  <si>
    <t>NC-020453</t>
  </si>
  <si>
    <t>RAS-AP850SGR</t>
  </si>
  <si>
    <t>NC-020869</t>
  </si>
  <si>
    <t>PUHY-GP900DMG7</t>
  </si>
  <si>
    <t>NC-020870</t>
  </si>
  <si>
    <t>PUHY-GP900DMG7-BS</t>
  </si>
  <si>
    <t>NC-020871</t>
  </si>
  <si>
    <t>PUHY-GP900DMG7-BSG</t>
  </si>
  <si>
    <t>NC-022006</t>
  </si>
  <si>
    <t>RXUP850FA</t>
  </si>
  <si>
    <t>NC-022007</t>
  </si>
  <si>
    <t>RXUP900FA</t>
  </si>
  <si>
    <t>NC-022024</t>
  </si>
  <si>
    <t>RQUP850FA</t>
  </si>
  <si>
    <t>NC-022025</t>
  </si>
  <si>
    <t>RQUP900FA</t>
  </si>
  <si>
    <t>NC-020449</t>
  </si>
  <si>
    <t>RAS-AP950SG２</t>
  </si>
  <si>
    <t>NC-020454</t>
  </si>
  <si>
    <t>RAS-AP950SGR</t>
  </si>
  <si>
    <t>NC-022008</t>
  </si>
  <si>
    <t>RXUP1000FA</t>
  </si>
  <si>
    <t>NC-022009</t>
  </si>
  <si>
    <t>RXUP1060FA</t>
  </si>
  <si>
    <t>NC-022010</t>
  </si>
  <si>
    <t>RXUP1120FA</t>
  </si>
  <si>
    <t>NC-022011</t>
  </si>
  <si>
    <t>RXUP1180FA</t>
  </si>
  <si>
    <t>NC-022026</t>
  </si>
  <si>
    <t>RQUP1000FA</t>
  </si>
  <si>
    <t>NC-022027</t>
  </si>
  <si>
    <t>RQUP1060FA</t>
  </si>
  <si>
    <t>NC-022028</t>
  </si>
  <si>
    <t>RQUP1120FA</t>
  </si>
  <si>
    <t>NC-022029</t>
  </si>
  <si>
    <t>RQUP1180FA</t>
  </si>
  <si>
    <t>NC-022030</t>
  </si>
  <si>
    <t>エコ・アイスminiマルチ</t>
  </si>
  <si>
    <t>RSYP140DB</t>
  </si>
  <si>
    <t>パッケージエアコンの室外ユニットと室内ユニットの間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本製品は、当社独自の省エネ冷媒制御等の採用により、環境負荷の削減を実現している。</t>
  </si>
  <si>
    <t>NC-022031</t>
  </si>
  <si>
    <t>RSYP140DBE</t>
  </si>
  <si>
    <t>NC-022032</t>
  </si>
  <si>
    <t>RSYP140DBH</t>
  </si>
  <si>
    <t>NC-022033</t>
  </si>
  <si>
    <t>氷蓄熱 VRV　Gシリーズ</t>
  </si>
  <si>
    <t>RSYP1180DB</t>
  </si>
  <si>
    <t>NC-022034</t>
  </si>
  <si>
    <t>RSYP1180DBE</t>
  </si>
  <si>
    <t>NC-022035</t>
  </si>
  <si>
    <t>RSYP1180DBH</t>
  </si>
  <si>
    <t>NC-020645</t>
  </si>
  <si>
    <t>ETIシリーズ</t>
  </si>
  <si>
    <t>ETI-15</t>
  </si>
  <si>
    <t>コンパクトで部分負荷性能が特に優れているインバータターボ冷凍機</t>
  </si>
  <si>
    <t>営業部 熱ソリューション営業課</t>
  </si>
  <si>
    <t>増田 晋</t>
  </si>
  <si>
    <t>03-6275-6334</t>
  </si>
  <si>
    <t>susumu_masuda@mth.mhi.co.jp</t>
  </si>
  <si>
    <t>https://www.mhi-mth.co.jp/</t>
  </si>
  <si>
    <t>NC-021401</t>
  </si>
  <si>
    <t>磁気軸受けターボ冷凍機</t>
  </si>
  <si>
    <t>WMC200AX</t>
  </si>
  <si>
    <t>磁気の力で、これまでにない運転効率・メンテナンス性を発揮する次世代ターボ冷凍機</t>
  </si>
  <si>
    <t>空調営業本部</t>
  </si>
  <si>
    <t>アプライド担当</t>
  </si>
  <si>
    <t>03-6716-0317</t>
  </si>
  <si>
    <t>kengo.tamiya@daikin.co.jp</t>
  </si>
  <si>
    <t>https://www.daikinaircon.com/central/chiller/mb_turbo.html</t>
  </si>
  <si>
    <t>NC-021402</t>
  </si>
  <si>
    <t>WMC200AXR</t>
  </si>
  <si>
    <t>NC-021403</t>
  </si>
  <si>
    <t>WMC250AX</t>
  </si>
  <si>
    <t>NC-021404</t>
  </si>
  <si>
    <t>WMC250AXR</t>
  </si>
  <si>
    <t>NC-019111</t>
  </si>
  <si>
    <t>日立ジョンソンコントロールズ空調株式会社</t>
  </si>
  <si>
    <t>磁気軸受搭載高効率ターボ冷凍機 ＨＺシリーズ</t>
  </si>
  <si>
    <t>HZ-300M</t>
  </si>
  <si>
    <t>最新技術を搭載した日立新型ターボ冷凍機ＨＺシリーズ
は、ノンフロン×オイルフリー×超高効率を実現した究極の
磁気軸受ＶＳＤ（インバータ)制御ターボ冷凍機</t>
  </si>
  <si>
    <t>日本ビジネスユニット　国内業務用空調本部</t>
  </si>
  <si>
    <t>山根 幸雄</t>
  </si>
  <si>
    <t>03-6848-9206</t>
  </si>
  <si>
    <t>yukio.yamane@jci-hitachi.com</t>
  </si>
  <si>
    <t>https://www.jci-hitachi.com/jp/</t>
  </si>
  <si>
    <t>NC-021405</t>
  </si>
  <si>
    <t>WMC350AX</t>
  </si>
  <si>
    <t>NC-021406</t>
  </si>
  <si>
    <t>WMC350AXR</t>
  </si>
  <si>
    <t>NC-019112</t>
  </si>
  <si>
    <t>HZ-480M</t>
  </si>
  <si>
    <t>NC-019113</t>
  </si>
  <si>
    <t>HZ-550M</t>
  </si>
  <si>
    <t>NC-021407</t>
  </si>
  <si>
    <t>WMC600AX</t>
  </si>
  <si>
    <t>NC-021408</t>
  </si>
  <si>
    <t>WMC600AXR</t>
  </si>
  <si>
    <t>NC-019114</t>
  </si>
  <si>
    <t>HZ-1000M</t>
  </si>
  <si>
    <t>NC-020646</t>
  </si>
  <si>
    <t>GART-Iシリーズ</t>
  </si>
  <si>
    <t>GART-190I</t>
  </si>
  <si>
    <t>部分負荷性能が大変優れているインバータターボ冷凍機</t>
  </si>
  <si>
    <t>NC-020647</t>
  </si>
  <si>
    <t>ETI-Zシリーズ</t>
  </si>
  <si>
    <t>ETI-Z15</t>
  </si>
  <si>
    <t>低GWP冷媒を使用したコンパクトな高効率インバータターボ冷凍機</t>
  </si>
  <si>
    <t>NC-020648</t>
  </si>
  <si>
    <t>ETI-Z20</t>
  </si>
  <si>
    <t>NC-021523</t>
  </si>
  <si>
    <t>トレイン・ジャパン株式会社</t>
  </si>
  <si>
    <t>CenTraVac ターボ冷凍機</t>
  </si>
  <si>
    <t>CVHE320</t>
  </si>
  <si>
    <t>低圧および不燃のHFO冷媒を使用する高効率ターボ冷凍機</t>
  </si>
  <si>
    <t>機器営業部</t>
  </si>
  <si>
    <t>松村一美</t>
  </si>
  <si>
    <t>03-5435-6442</t>
  </si>
  <si>
    <t>kazumi.matsumura@trane.com</t>
  </si>
  <si>
    <t>https://jp.trane.com/ja.html</t>
  </si>
  <si>
    <t>NC-021524</t>
  </si>
  <si>
    <t>CVHE360</t>
  </si>
  <si>
    <t>NC-021525</t>
  </si>
  <si>
    <t>CVHE400</t>
  </si>
  <si>
    <t>NC-021526</t>
  </si>
  <si>
    <t>CVHE450</t>
  </si>
  <si>
    <t>NC-021527</t>
  </si>
  <si>
    <t>CVHE500</t>
  </si>
  <si>
    <t>NC-021531</t>
  </si>
  <si>
    <t>CVHE330</t>
  </si>
  <si>
    <t>NC-021532</t>
  </si>
  <si>
    <t>CVHE370</t>
  </si>
  <si>
    <t>NC-021533</t>
  </si>
  <si>
    <t>CVHE420</t>
  </si>
  <si>
    <t>NC-020649</t>
  </si>
  <si>
    <t>ＥＴＩシリーズ</t>
  </si>
  <si>
    <t>ETI-40ES</t>
  </si>
  <si>
    <t>コンパクトで定格性能も部分負荷性能も大変優れているインバータターボ冷凍機</t>
  </si>
  <si>
    <t>NC-020650</t>
  </si>
  <si>
    <t>ETI-50ES</t>
  </si>
  <si>
    <t>NC-021530</t>
  </si>
  <si>
    <t>CVHG480</t>
  </si>
  <si>
    <t>NC-021528</t>
  </si>
  <si>
    <t>CVHG670</t>
  </si>
  <si>
    <t>NC-021535</t>
  </si>
  <si>
    <t>CVHF570</t>
  </si>
  <si>
    <t>NC-021539</t>
  </si>
  <si>
    <t>CVHF620</t>
  </si>
  <si>
    <t>NC-021529</t>
  </si>
  <si>
    <t>CVHG780</t>
  </si>
  <si>
    <t>NC-021540</t>
  </si>
  <si>
    <t>CVHF760</t>
  </si>
  <si>
    <t>NC-021541</t>
  </si>
  <si>
    <t>CVHF870</t>
  </si>
  <si>
    <t>NC-021542</t>
  </si>
  <si>
    <t>CVHH900</t>
  </si>
  <si>
    <t>NC-021543</t>
  </si>
  <si>
    <t>CVHH1000</t>
  </si>
  <si>
    <t>NC-021546</t>
  </si>
  <si>
    <t>CVHH950</t>
  </si>
  <si>
    <t>NC-021534</t>
  </si>
  <si>
    <t>CVHF1470</t>
  </si>
  <si>
    <t>NC-021536</t>
  </si>
  <si>
    <t>CVHF1070</t>
  </si>
  <si>
    <t>NC-021537</t>
  </si>
  <si>
    <t>CVHF1300</t>
  </si>
  <si>
    <t>NC-021538</t>
  </si>
  <si>
    <t>CVHG1100</t>
  </si>
  <si>
    <t>NC-021544</t>
  </si>
  <si>
    <t>CVHH1200</t>
  </si>
  <si>
    <t>NC-021545</t>
  </si>
  <si>
    <t>CVHH1500</t>
  </si>
  <si>
    <t>NC-021547</t>
  </si>
  <si>
    <t>CVHH1550</t>
  </si>
  <si>
    <t>NC-021552</t>
  </si>
  <si>
    <t>CDHG1250</t>
  </si>
  <si>
    <t>NC-021548</t>
  </si>
  <si>
    <t>CDHF1500</t>
  </si>
  <si>
    <t>NC-021549</t>
  </si>
  <si>
    <t>CDHF2000</t>
  </si>
  <si>
    <t>NC-021550</t>
  </si>
  <si>
    <t>CDHF2170</t>
  </si>
  <si>
    <t>NC-021551</t>
  </si>
  <si>
    <t>CDHF2550</t>
  </si>
  <si>
    <t>NC-021553</t>
  </si>
  <si>
    <t>CDHG1750</t>
  </si>
  <si>
    <t>NC-021554</t>
  </si>
  <si>
    <t>CDHG2250</t>
  </si>
  <si>
    <t>NC-021555</t>
  </si>
  <si>
    <t>CDHH2000</t>
  </si>
  <si>
    <t>NC-021556</t>
  </si>
  <si>
    <t>CDHH2600</t>
  </si>
  <si>
    <t>NC-021557</t>
  </si>
  <si>
    <t>CDHH2800</t>
  </si>
  <si>
    <t>NC-021558</t>
  </si>
  <si>
    <t>CDHH3300</t>
  </si>
  <si>
    <t>NC-021559</t>
  </si>
  <si>
    <t>CDHH1750</t>
  </si>
  <si>
    <t>NC-021560</t>
  </si>
  <si>
    <t>CDHH2250</t>
  </si>
  <si>
    <t>NC-021561</t>
  </si>
  <si>
    <t>CDHH3050</t>
  </si>
  <si>
    <t>NC-020711</t>
  </si>
  <si>
    <t>水冷チリングユニット</t>
  </si>
  <si>
    <t>MCRV-P224E</t>
  </si>
  <si>
    <t>インバータ制御による負荷変動に対する高い追従性</t>
  </si>
  <si>
    <t>NC-020459</t>
  </si>
  <si>
    <t>水冷式冷専ｽｸﾘｭｰ
MATRIX ADVANCE</t>
  </si>
  <si>
    <t>RCF1400WZT1(50Hz)</t>
  </si>
  <si>
    <t>NC-020460</t>
  </si>
  <si>
    <t>RCF1400WZTC1(50Hz)</t>
  </si>
  <si>
    <t>NC-020461</t>
  </si>
  <si>
    <t>RCF1400WZT1(60Hz)</t>
  </si>
  <si>
    <t>NC-020462</t>
  </si>
  <si>
    <t>RCF1400WZTC1(60Hz)</t>
  </si>
  <si>
    <t>NC-020932</t>
  </si>
  <si>
    <t>株式会社神戸製鋼所</t>
  </si>
  <si>
    <t>ハイエフミニⅡ</t>
  </si>
  <si>
    <t>HEM150Ⅱ</t>
  </si>
  <si>
    <t>スクリュチラー業界でNo.1のCOP6.0！
コンパクトで 吸収式冷凍機の更新に最適！</t>
  </si>
  <si>
    <t>冷熱・エネルギー部ヒートポンプ・エネルギー室</t>
  </si>
  <si>
    <t>前田倫子</t>
  </si>
  <si>
    <t>079-436-2174</t>
  </si>
  <si>
    <t>maeda.michiko@kobelco.com</t>
  </si>
  <si>
    <t>https://www.kobelco.co.jp/products/standard_compressors/heatpump/</t>
  </si>
  <si>
    <t>NC-020933</t>
  </si>
  <si>
    <t>HEM150RⅡ</t>
  </si>
  <si>
    <t>NC-020712</t>
  </si>
  <si>
    <t>水冷ブラインクーラ</t>
  </si>
  <si>
    <t>BCLV-P224E</t>
  </si>
  <si>
    <t>NC-020713</t>
  </si>
  <si>
    <t>BCLV-P600E</t>
  </si>
  <si>
    <t>NC-020463</t>
  </si>
  <si>
    <t>水冷式冷専（低温用　定速）</t>
  </si>
  <si>
    <t>RCUP300L2(50Hz)</t>
  </si>
  <si>
    <t>NC-020464</t>
  </si>
  <si>
    <t>RCUP600L2(50Hz)</t>
  </si>
  <si>
    <t>NC-020465</t>
  </si>
  <si>
    <t>水冷式冷専（低温用）
シェルアンドチューブ式熱交換器搭載</t>
  </si>
  <si>
    <t>RCUP1700LZ3T(50Hz)</t>
  </si>
  <si>
    <t>NC-020466</t>
  </si>
  <si>
    <t>RCUP2000LZ3T(50Hz)</t>
  </si>
  <si>
    <t>NC-020467</t>
  </si>
  <si>
    <t>RCUP3350LZ3T(50Hz)</t>
  </si>
  <si>
    <t>NC-020468</t>
  </si>
  <si>
    <t>RCUP5100LZ3T(50Hz)</t>
  </si>
  <si>
    <t>NC-020854</t>
  </si>
  <si>
    <t>BCL-SP60E</t>
  </si>
  <si>
    <t>水を熱源とした水冷式ブラインクーラ</t>
  </si>
  <si>
    <t>NC-020855</t>
  </si>
  <si>
    <t>BCL-SP80E</t>
  </si>
  <si>
    <t>NC-020856</t>
  </si>
  <si>
    <t>BCL-SP180E</t>
  </si>
  <si>
    <t>NC-020857</t>
  </si>
  <si>
    <t>BCL-320BSA</t>
  </si>
  <si>
    <t>NC-021431</t>
  </si>
  <si>
    <t>R32採用　低GWP空冷チリングユニット</t>
  </si>
  <si>
    <t>UWYA190A</t>
  </si>
  <si>
    <t>低温暖化冷媒R32を採用した空冷チラー。環境性・リスク回避・信頼性・制御性を兼ね備えた次世代モデル。空調用途から産業用途まで幅広く対応いたします。</t>
  </si>
  <si>
    <t>https://www.daikinaircon.com/central/chiller/row_gwp.html</t>
  </si>
  <si>
    <t>NC-021432</t>
  </si>
  <si>
    <t>UWYA190A（R）</t>
  </si>
  <si>
    <t>NC-021433</t>
  </si>
  <si>
    <t>UWYA250A</t>
  </si>
  <si>
    <t>NC-021434</t>
  </si>
  <si>
    <t>UWYA250A（R）</t>
  </si>
  <si>
    <t>NC-021435</t>
  </si>
  <si>
    <t>UWYA375A</t>
  </si>
  <si>
    <t>NC-021436</t>
  </si>
  <si>
    <t>UWYA375A（R）</t>
  </si>
  <si>
    <t>NC-021437</t>
  </si>
  <si>
    <t>UWYA500A</t>
  </si>
  <si>
    <t>NC-021438</t>
  </si>
  <si>
    <t>UWYA500A（R）</t>
  </si>
  <si>
    <t>NC-021409</t>
  </si>
  <si>
    <t>空冷ﾓｼﾞｭｰﾙﾁﾗｰ『JIZAI』</t>
  </si>
  <si>
    <t>UWMY30BS</t>
  </si>
  <si>
    <t>水-冷媒熱交換器のハイドロユニットと空気-冷媒熱交換器の熱源ユニット４つに分かれており、設置スペースに合わせた自由自在な設置が可能な新発想モジュールチラー。更に、業界トップクラスの省エネ性能を持つ。</t>
  </si>
  <si>
    <t>https://www.daikinaircon.com/central/chiller/jizai.html</t>
  </si>
  <si>
    <t>NC-021410</t>
  </si>
  <si>
    <t>UWMY30BS(L、LR、E、ER、H、HR、C、CR、Y、YR、R)</t>
  </si>
  <si>
    <t>NC-021411</t>
  </si>
  <si>
    <t>UWMY40BS</t>
  </si>
  <si>
    <t>NC-021412</t>
  </si>
  <si>
    <t>UWMY40BS(L、LR、E、ER、H、HR、C、CR、Y、YR、R)</t>
  </si>
  <si>
    <t>NC-021413</t>
  </si>
  <si>
    <t>UWMY50BS</t>
  </si>
  <si>
    <t>NC-021414</t>
  </si>
  <si>
    <t>UWMY50BS(L、LR、E、ER、H、HR、C、CR、Y、YR、R)</t>
  </si>
  <si>
    <t>NC-020750</t>
  </si>
  <si>
    <t>CAHV-MP1800B</t>
  </si>
  <si>
    <t>低GWP、業界トップクラスのCOP、省設置面積、冷房運転時の吸込温度上限52℃を対応した高効率・大容量モジュールチラー</t>
  </si>
  <si>
    <t>NC-020751</t>
  </si>
  <si>
    <t>CAHV-MP1800B-BS</t>
  </si>
  <si>
    <t>NC-020752</t>
  </si>
  <si>
    <t>CAHV-MP1800B-BSG</t>
  </si>
  <si>
    <t>NC-020753</t>
  </si>
  <si>
    <t>CAHV-MP1800VB</t>
  </si>
  <si>
    <t>NC-020754</t>
  </si>
  <si>
    <t>CAHV-MP1800VB-BS</t>
  </si>
  <si>
    <t>NC-020755</t>
  </si>
  <si>
    <t>CAHV-MP1800VB-BSG</t>
  </si>
  <si>
    <t>NC-020756</t>
  </si>
  <si>
    <t>CAHV-MP1800B-P</t>
  </si>
  <si>
    <t>NC-020757</t>
  </si>
  <si>
    <t>CAHV-MP1800B-P-BS</t>
  </si>
  <si>
    <t>NC-020758</t>
  </si>
  <si>
    <t>CAHV-MP1800B-P-BSG</t>
  </si>
  <si>
    <t>NC-020759</t>
  </si>
  <si>
    <t>CAHV-MP1800VB-P</t>
  </si>
  <si>
    <t>NC-020760</t>
  </si>
  <si>
    <t>CAHV-MP1800VB-P-BS</t>
  </si>
  <si>
    <t>NC-020761</t>
  </si>
  <si>
    <t>CAHV-MP1800VB-P-BSG</t>
  </si>
  <si>
    <t>NC-020762</t>
  </si>
  <si>
    <t>CAHV-MP1800B-N</t>
  </si>
  <si>
    <t>NC-020763</t>
  </si>
  <si>
    <t>CAHV-MP1800B-N-BS</t>
  </si>
  <si>
    <t>NC-020764</t>
  </si>
  <si>
    <t>CAHV-MP1800B-N-BSG</t>
  </si>
  <si>
    <t>NC-020765</t>
  </si>
  <si>
    <t>CAHV-MP1800VB-N</t>
  </si>
  <si>
    <t>NC-020766</t>
  </si>
  <si>
    <t>CAHV-MP1800VB-N-BS</t>
  </si>
  <si>
    <t>NC-020767</t>
  </si>
  <si>
    <t>CAHV-MP1800VB-N-BSG</t>
  </si>
  <si>
    <t>NC-021675</t>
  </si>
  <si>
    <t>MSV1802F</t>
  </si>
  <si>
    <t>業界トップクラスの高効率と省エネを実現したR32冷媒採用の三菱重工の空冷ヒートポンプチラー「MSV2」</t>
  </si>
  <si>
    <t>03-6891-4451</t>
  </si>
  <si>
    <t>http://www.mhiair.co.jp/</t>
  </si>
  <si>
    <t>NC-021676</t>
  </si>
  <si>
    <t>MSV1802CF</t>
  </si>
  <si>
    <t>NC-021677</t>
  </si>
  <si>
    <t>MSVS1802F</t>
  </si>
  <si>
    <t>NC-021678</t>
  </si>
  <si>
    <t>MSVS1802CF</t>
  </si>
  <si>
    <t>NC-021679</t>
  </si>
  <si>
    <t>MSV1802P2F</t>
  </si>
  <si>
    <t>NC-021680</t>
  </si>
  <si>
    <t>MSV1802P2CF</t>
  </si>
  <si>
    <t>NC-021681</t>
  </si>
  <si>
    <t>MSVS1802P2F</t>
  </si>
  <si>
    <t>NC-021682</t>
  </si>
  <si>
    <t>MSVS1802P2CF</t>
  </si>
  <si>
    <t>NC-021683</t>
  </si>
  <si>
    <t>MSV1802P3F</t>
  </si>
  <si>
    <t>NC-021684</t>
  </si>
  <si>
    <t>MSV1802P3CF</t>
  </si>
  <si>
    <t>NC-021685</t>
  </si>
  <si>
    <t>MSVS1802P3F</t>
  </si>
  <si>
    <t>NC-021686</t>
  </si>
  <si>
    <t>MSVS1802P3CF</t>
  </si>
  <si>
    <t>NC-021687</t>
  </si>
  <si>
    <t>MSV1802P5F</t>
  </si>
  <si>
    <t>NC-021688</t>
  </si>
  <si>
    <t>MSV1802P5CF</t>
  </si>
  <si>
    <t>NC-021689</t>
  </si>
  <si>
    <t>MSVS1802P5F</t>
  </si>
  <si>
    <t>NC-021690</t>
  </si>
  <si>
    <t>MSVS1802P5CF</t>
  </si>
  <si>
    <t>NC-021763</t>
  </si>
  <si>
    <t>MSV1802FV</t>
  </si>
  <si>
    <t>NC-021764</t>
  </si>
  <si>
    <t>MSV1802CFV</t>
  </si>
  <si>
    <t>NC-021765</t>
  </si>
  <si>
    <t>MSVS1802FV</t>
  </si>
  <si>
    <t>NC-021766</t>
  </si>
  <si>
    <t>MSVS1802CFV</t>
  </si>
  <si>
    <t>NC-021767</t>
  </si>
  <si>
    <t>MSV1802P2FV</t>
  </si>
  <si>
    <t>NC-021768</t>
  </si>
  <si>
    <t>MSV1802P2CFV</t>
  </si>
  <si>
    <t>NC-021769</t>
  </si>
  <si>
    <t>MSVS1802P2FV</t>
  </si>
  <si>
    <t>NC-021770</t>
  </si>
  <si>
    <t>MSVS1802P2CFV</t>
  </si>
  <si>
    <t>NC-021771</t>
  </si>
  <si>
    <t>MSV1802P3FV</t>
  </si>
  <si>
    <t>NC-021772</t>
  </si>
  <si>
    <t>MSV1802P3CFV</t>
  </si>
  <si>
    <t>NC-021773</t>
  </si>
  <si>
    <t>MSVS1802P3FV</t>
  </si>
  <si>
    <t>NC-021774</t>
  </si>
  <si>
    <t>MSVS1802P3CFV</t>
  </si>
  <si>
    <t>NC-021775</t>
  </si>
  <si>
    <t>MSV1802P5FV</t>
  </si>
  <si>
    <t>NC-021776</t>
  </si>
  <si>
    <t>MSV1802P5CFV</t>
  </si>
  <si>
    <t>NC-021777</t>
  </si>
  <si>
    <t>MSVS1802P5FV</t>
  </si>
  <si>
    <t>NC-021778</t>
  </si>
  <si>
    <t>MSVS1802P5CFV</t>
  </si>
  <si>
    <t>NC-020768</t>
  </si>
  <si>
    <t>CAHV-MP2000B</t>
  </si>
  <si>
    <t>NC-020769</t>
  </si>
  <si>
    <t>CAHV-MP2000B-BS</t>
  </si>
  <si>
    <t>NC-020770</t>
  </si>
  <si>
    <t>CAHV-MP2000B-BSG</t>
  </si>
  <si>
    <t>NC-020771</t>
  </si>
  <si>
    <t>CAHV-MP2000VB</t>
  </si>
  <si>
    <t>NC-020772</t>
  </si>
  <si>
    <t>CAHV-MP2000VB-BS</t>
  </si>
  <si>
    <t>NC-020773</t>
  </si>
  <si>
    <t>CAHV-MP2000VB-BSG</t>
  </si>
  <si>
    <t>NC-020774</t>
  </si>
  <si>
    <t>CAHV-MP2000B-P</t>
  </si>
  <si>
    <t>NC-020775</t>
  </si>
  <si>
    <t>CAHV-MP2000B-P-BS</t>
  </si>
  <si>
    <t>NC-020776</t>
  </si>
  <si>
    <t>CAHV-MP2000B-P-BSG</t>
  </si>
  <si>
    <t>NC-020777</t>
  </si>
  <si>
    <t>CAHV-MP2000VB-P</t>
  </si>
  <si>
    <t>NC-020778</t>
  </si>
  <si>
    <t>CAHV-MP2000VB-P-BS</t>
  </si>
  <si>
    <t>NC-020779</t>
  </si>
  <si>
    <t>CAHV-MP2000VB-P-BSG</t>
  </si>
  <si>
    <t>NC-020780</t>
  </si>
  <si>
    <t>CAHV-MP2000B-N</t>
  </si>
  <si>
    <t>NC-020781</t>
  </si>
  <si>
    <t>CAHV-MP2000B-N-BS</t>
  </si>
  <si>
    <t>NC-020782</t>
  </si>
  <si>
    <t>CAHV-MP2000B-N-BSG</t>
  </si>
  <si>
    <t>NC-020783</t>
  </si>
  <si>
    <t>CAHV-MP2000VB-N</t>
  </si>
  <si>
    <t>NC-020784</t>
  </si>
  <si>
    <t>CAHV-MP2000VB-N-BS</t>
  </si>
  <si>
    <t>NC-020785</t>
  </si>
  <si>
    <t>CAHV-MP2000VB-N-BSG</t>
  </si>
  <si>
    <t>NC-021815</t>
  </si>
  <si>
    <t>MSV2002F</t>
  </si>
  <si>
    <t>NC-021816</t>
  </si>
  <si>
    <t>MSV2002CF</t>
  </si>
  <si>
    <t>NC-021817</t>
  </si>
  <si>
    <t>MSVS2002F</t>
  </si>
  <si>
    <t>NC-021818</t>
  </si>
  <si>
    <t>MSVS2002CF</t>
  </si>
  <si>
    <t>NC-021819</t>
  </si>
  <si>
    <t>MSV2002P2F</t>
  </si>
  <si>
    <t>NC-021820</t>
  </si>
  <si>
    <t>MSV2002P2CF</t>
  </si>
  <si>
    <t>NC-021821</t>
  </si>
  <si>
    <t>MSVS2002P2F</t>
  </si>
  <si>
    <t>NC-021822</t>
  </si>
  <si>
    <t>MSVS2002P2CF</t>
  </si>
  <si>
    <t>NC-021823</t>
  </si>
  <si>
    <t>MSV2002P3F</t>
  </si>
  <si>
    <t>NC-021824</t>
  </si>
  <si>
    <t>MSV2002P3CF</t>
  </si>
  <si>
    <t>NC-021825</t>
  </si>
  <si>
    <t>MSVS2002P3F</t>
  </si>
  <si>
    <t>NC-021826</t>
  </si>
  <si>
    <t>MSVS2002P3CF</t>
  </si>
  <si>
    <t>NC-021827</t>
  </si>
  <si>
    <t>MSV2002P5F</t>
  </si>
  <si>
    <t>NC-021828</t>
  </si>
  <si>
    <t>MSV2002P5CF</t>
  </si>
  <si>
    <t>NC-021829</t>
  </si>
  <si>
    <t>MSVS2002P5F</t>
  </si>
  <si>
    <t>NC-021830</t>
  </si>
  <si>
    <t>MSVS2002P5CF</t>
  </si>
  <si>
    <t>NC-021831</t>
  </si>
  <si>
    <t>MSV2002FV</t>
  </si>
  <si>
    <t>NC-021832</t>
  </si>
  <si>
    <t>MSV2002CFV</t>
  </si>
  <si>
    <t>NC-021833</t>
  </si>
  <si>
    <t>MSVS2002FV</t>
  </si>
  <si>
    <t>NC-021834</t>
  </si>
  <si>
    <t>MSVS2002CFV</t>
  </si>
  <si>
    <t>NC-021835</t>
  </si>
  <si>
    <t>MSV2002P2FV</t>
  </si>
  <si>
    <t>NC-021836</t>
  </si>
  <si>
    <t>MSV2002P2CFV</t>
  </si>
  <si>
    <t>NC-021837</t>
  </si>
  <si>
    <t>MSVS2002P2FV</t>
  </si>
  <si>
    <t>NC-021838</t>
  </si>
  <si>
    <t>MSVS2002P2CFV</t>
  </si>
  <si>
    <t>NC-021839</t>
  </si>
  <si>
    <t>MSV2002P3FV</t>
  </si>
  <si>
    <t>NC-021840</t>
  </si>
  <si>
    <t>MSV2002P3CFV</t>
  </si>
  <si>
    <t>NC-021841</t>
  </si>
  <si>
    <t>MSVS2002P3FV</t>
  </si>
  <si>
    <t>NC-021842</t>
  </si>
  <si>
    <t>MSVS2002P3CFV</t>
  </si>
  <si>
    <t>NC-021843</t>
  </si>
  <si>
    <t>MSV2002P5FV</t>
  </si>
  <si>
    <t>NC-021844</t>
  </si>
  <si>
    <t>MSV2002P5CFV</t>
  </si>
  <si>
    <t>NC-021845</t>
  </si>
  <si>
    <t>MSVS2002P5FV</t>
  </si>
  <si>
    <t>NC-021846</t>
  </si>
  <si>
    <t>MSVS2002P5CFV</t>
  </si>
  <si>
    <t>NC-021415</t>
  </si>
  <si>
    <t>空冷ﾓｼﾞｭｰﾙﾁﾗｰ『HEXAGON Force 32』</t>
  </si>
  <si>
    <t>UWXY85FA</t>
  </si>
  <si>
    <t>低温暖化冷媒を採用した空冷モジュールチラー。空気熱交換器を効率的に配置した独自の「F型構造」の採用により、年間を通じて高い運転効率を実現します。</t>
  </si>
  <si>
    <t>https://www.daikinaircon.com/central/chiller/hexagonforce32.html</t>
  </si>
  <si>
    <t>NC-021416</t>
  </si>
  <si>
    <t>UWXY85FA（E、ER、H、HR、C、CR、B、BR、L、LR、LE、LER、LH、LHR、LC、LCR、LB、LBR、Y、YR、D、DR、LY、LYR、LD、LDR、R）</t>
  </si>
  <si>
    <t>NC-020473</t>
  </si>
  <si>
    <t>空冷ヒートポンプ式ｽｸﾘｭｰ
MATRIX ADVANCE</t>
  </si>
  <si>
    <t>RHF1180AV1</t>
  </si>
  <si>
    <t>NC-020474</t>
  </si>
  <si>
    <t>RHF1180AVP1</t>
  </si>
  <si>
    <t>NC-020475</t>
  </si>
  <si>
    <t>RHF1500AV1</t>
  </si>
  <si>
    <t>NC-020476</t>
  </si>
  <si>
    <t>RHF1500AVP1</t>
  </si>
  <si>
    <t>NC-020477</t>
  </si>
  <si>
    <t>空冷ヒートポンプ式（低温用・モジュールタイプ）</t>
  </si>
  <si>
    <t>RHNP1180ALV</t>
  </si>
  <si>
    <t>NC-020478</t>
  </si>
  <si>
    <t>RHNP1500ALV</t>
  </si>
  <si>
    <t>NC-020858</t>
  </si>
  <si>
    <t>空冷ブラインクーラ</t>
  </si>
  <si>
    <t>BFL-SP80E</t>
  </si>
  <si>
    <t>空気を熱源とした空冷式ブラインクーラ</t>
  </si>
  <si>
    <t>NC-020859</t>
  </si>
  <si>
    <t>BFL-SP80EL</t>
  </si>
  <si>
    <t>NC-021417</t>
  </si>
  <si>
    <t>UWXY85FALZ</t>
  </si>
  <si>
    <t>NC-021418</t>
  </si>
  <si>
    <t>UWXY85FALZ（R）</t>
  </si>
  <si>
    <t>NC-021639</t>
  </si>
  <si>
    <t>MSV1181P1C</t>
  </si>
  <si>
    <t>60℃の高温水供給を実現。年間加熱と年間冷却を標準装備、三菱重工の空冷ヒートポンプチラー「MSV」</t>
  </si>
  <si>
    <t>NC-021640</t>
  </si>
  <si>
    <t>MSV1181C</t>
  </si>
  <si>
    <t>NC-021641</t>
  </si>
  <si>
    <t>MSV1181P2C</t>
  </si>
  <si>
    <t>NC-021642</t>
  </si>
  <si>
    <t>MSV1181P1CF</t>
  </si>
  <si>
    <t>NC-021643</t>
  </si>
  <si>
    <t>MSV1181CF</t>
  </si>
  <si>
    <t>NC-021644</t>
  </si>
  <si>
    <t>MSV1181P2CF</t>
  </si>
  <si>
    <t>NC-021645</t>
  </si>
  <si>
    <t>MSVS1181P1C</t>
  </si>
  <si>
    <t>NC-021646</t>
  </si>
  <si>
    <t>MSVS1181C</t>
  </si>
  <si>
    <t>NC-021647</t>
  </si>
  <si>
    <t>MSVS1181P2C</t>
  </si>
  <si>
    <t>NC-021648</t>
  </si>
  <si>
    <t>MSVS1181P1CF</t>
  </si>
  <si>
    <t>NC-021649</t>
  </si>
  <si>
    <t>MSVS1181CF</t>
  </si>
  <si>
    <t>NC-021650</t>
  </si>
  <si>
    <t>MSVS1181P2CF</t>
  </si>
  <si>
    <t>NC-021651</t>
  </si>
  <si>
    <t>MSV1181P2CV</t>
  </si>
  <si>
    <t>NC-021652</t>
  </si>
  <si>
    <t>MSVS1181P2CV</t>
  </si>
  <si>
    <t>NC-021653</t>
  </si>
  <si>
    <t>MSV1181P2CＦV</t>
  </si>
  <si>
    <t>NC-021654</t>
  </si>
  <si>
    <t>MSVS1181P2CFV</t>
  </si>
  <si>
    <t>NC-021655</t>
  </si>
  <si>
    <t>MSV1181P3CF</t>
  </si>
  <si>
    <t>NC-021656</t>
  </si>
  <si>
    <t>MSV1181P5CF</t>
  </si>
  <si>
    <t>NC-021657</t>
  </si>
  <si>
    <t>MSV1501P1C</t>
  </si>
  <si>
    <t>NC-021658</t>
  </si>
  <si>
    <t>MSV1501C</t>
  </si>
  <si>
    <t>NC-021659</t>
  </si>
  <si>
    <t>MSV1501P2C</t>
  </si>
  <si>
    <t>NC-021660</t>
  </si>
  <si>
    <t>MSV1501P1CF</t>
  </si>
  <si>
    <t>NC-021661</t>
  </si>
  <si>
    <t>MSV1501CF</t>
  </si>
  <si>
    <t>NC-021662</t>
  </si>
  <si>
    <t>MSV1501P2CF</t>
  </si>
  <si>
    <t>NC-021663</t>
  </si>
  <si>
    <t>MSVS1501P1C</t>
  </si>
  <si>
    <t>NC-021664</t>
  </si>
  <si>
    <t>MSVS1501C</t>
  </si>
  <si>
    <t>NC-021665</t>
  </si>
  <si>
    <t>MSVS1501P2C</t>
  </si>
  <si>
    <t>NC-021666</t>
  </si>
  <si>
    <t>MSVS1501P1CF</t>
  </si>
  <si>
    <t>NC-021667</t>
  </si>
  <si>
    <t>MSVS1501CF</t>
  </si>
  <si>
    <t>NC-021668</t>
  </si>
  <si>
    <t>MSVS1501P2CF</t>
  </si>
  <si>
    <t>NC-021669</t>
  </si>
  <si>
    <t>MSV1501P2CV</t>
  </si>
  <si>
    <t>NC-021670</t>
  </si>
  <si>
    <t>MSVS1501P2CV</t>
  </si>
  <si>
    <t>NC-021671</t>
  </si>
  <si>
    <t>MSV1501P2CＦV</t>
  </si>
  <si>
    <t>NC-021672</t>
  </si>
  <si>
    <t>MSVS1501P2CFV</t>
  </si>
  <si>
    <t>NC-021673</t>
  </si>
  <si>
    <t>MSV1501P3CF</t>
  </si>
  <si>
    <t>NC-021674</t>
  </si>
  <si>
    <t>MSV1501P5CF</t>
  </si>
  <si>
    <t>NC-021419</t>
  </si>
  <si>
    <t>UWXY118FA</t>
  </si>
  <si>
    <t>NC-021420</t>
  </si>
  <si>
    <t>UWXY118FA（E、ER、H、HR、C、CR、B、BR、L、LR、LE、LER、LH、LHR、LC、LCR、LB、LBR、Y、YR、D、DR、LY、LYR、LD、LDR、R）</t>
  </si>
  <si>
    <t>NC-021421</t>
  </si>
  <si>
    <t>UWXY150FA</t>
  </si>
  <si>
    <t>NC-021422</t>
  </si>
  <si>
    <t>UWXY150FA（E、ER、H、HR、C、CR、B、BR、L、LR、LE、LER、LH、LHR、LC、LCR、LB、LBR、Y、YR、D、DR、LY、LYR、LD、LDR、R）</t>
  </si>
  <si>
    <t>NC-020714</t>
  </si>
  <si>
    <t>CAHV-MP1500B</t>
  </si>
  <si>
    <t>NC-020715</t>
  </si>
  <si>
    <t>CAHV-MP1500B-BS</t>
  </si>
  <si>
    <t>NC-020716</t>
  </si>
  <si>
    <t>CAHV-MP1500B-BSG</t>
  </si>
  <si>
    <t>NC-020717</t>
  </si>
  <si>
    <t>CAHV-MP1500VB</t>
  </si>
  <si>
    <t>NC-020718</t>
  </si>
  <si>
    <t>CAHV-MP1500VB-BS</t>
  </si>
  <si>
    <t>NC-020719</t>
  </si>
  <si>
    <t>CAHV-MP1500VB-BSG</t>
  </si>
  <si>
    <t>NC-020720</t>
  </si>
  <si>
    <t>CAHV-MP1500B-P</t>
  </si>
  <si>
    <t>NC-020721</t>
  </si>
  <si>
    <t>CAHV-MP1500B-P-BS</t>
  </si>
  <si>
    <t>NC-020722</t>
  </si>
  <si>
    <t>CAHV-MP1500B-P-BSG</t>
  </si>
  <si>
    <t>NC-020723</t>
  </si>
  <si>
    <t>CAHV-MP1500VB-P</t>
  </si>
  <si>
    <t>NC-020724</t>
  </si>
  <si>
    <t>CAHV-MP1500VB-P-BS</t>
  </si>
  <si>
    <t>NC-020725</t>
  </si>
  <si>
    <t>CAHV-MP1500VB-P-BSG</t>
  </si>
  <si>
    <t>NC-020726</t>
  </si>
  <si>
    <t>CAHV-MP1500B-N</t>
  </si>
  <si>
    <t>NC-020727</t>
  </si>
  <si>
    <t>CAHV-MP1500B-N-BS</t>
  </si>
  <si>
    <t>NC-020728</t>
  </si>
  <si>
    <t>CAHV-MP1500B-N-BSG</t>
  </si>
  <si>
    <t>NC-020729</t>
  </si>
  <si>
    <t>CAHV-MP1500VB-N</t>
  </si>
  <si>
    <t>NC-020730</t>
  </si>
  <si>
    <t>CAHV-MP1500VB-N-BS</t>
  </si>
  <si>
    <t>NC-020731</t>
  </si>
  <si>
    <t>CAHV-MP1500VB-N-BSG</t>
  </si>
  <si>
    <t>NC-021691</t>
  </si>
  <si>
    <t>MSV1502F</t>
  </si>
  <si>
    <t>NC-021692</t>
  </si>
  <si>
    <t>MSV1502CF</t>
  </si>
  <si>
    <t>NC-021693</t>
  </si>
  <si>
    <t>MSVS1502F</t>
  </si>
  <si>
    <t>NC-021694</t>
  </si>
  <si>
    <t>MSVS1502CF</t>
  </si>
  <si>
    <t>NC-021695</t>
  </si>
  <si>
    <t>MSV1502P1F</t>
  </si>
  <si>
    <t>NC-021696</t>
  </si>
  <si>
    <t>MSV1502P1CF</t>
  </si>
  <si>
    <t>NC-021697</t>
  </si>
  <si>
    <t>MSVS1502P1F</t>
  </si>
  <si>
    <t>NC-021698</t>
  </si>
  <si>
    <t>MSVS1502P1CF</t>
  </si>
  <si>
    <t>NC-021699</t>
  </si>
  <si>
    <t>MSV1502P2F</t>
  </si>
  <si>
    <t>NC-021700</t>
  </si>
  <si>
    <t>MSV1502P2CF</t>
  </si>
  <si>
    <t>NC-021701</t>
  </si>
  <si>
    <t>MSVS1502P2F</t>
  </si>
  <si>
    <t>NC-021702</t>
  </si>
  <si>
    <t>MSVS1502P2CF</t>
  </si>
  <si>
    <t>NC-021703</t>
  </si>
  <si>
    <t>MSV1502P3F</t>
  </si>
  <si>
    <t>NC-021704</t>
  </si>
  <si>
    <t>MSV1502P3CF</t>
  </si>
  <si>
    <t>NC-021705</t>
  </si>
  <si>
    <t>MSVS1502P3F</t>
  </si>
  <si>
    <t>NC-021706</t>
  </si>
  <si>
    <t>MSVS1502P3CF</t>
  </si>
  <si>
    <t>NC-021707</t>
  </si>
  <si>
    <t>MSV1502P5F</t>
  </si>
  <si>
    <t>NC-021708</t>
  </si>
  <si>
    <t>MSV1502P5CF</t>
  </si>
  <si>
    <t>NC-021709</t>
  </si>
  <si>
    <t>MSVS1502P5F</t>
  </si>
  <si>
    <t>NC-021710</t>
  </si>
  <si>
    <t>MSVS1502P5CF</t>
  </si>
  <si>
    <t>NC-021727</t>
  </si>
  <si>
    <t>MSV1502FV</t>
  </si>
  <si>
    <t>NC-021728</t>
  </si>
  <si>
    <t>MSV1502CFV</t>
  </si>
  <si>
    <t>NC-021729</t>
  </si>
  <si>
    <t>MSVS1502FV</t>
  </si>
  <si>
    <t>NC-021730</t>
  </si>
  <si>
    <t>MSVS1502CFV</t>
  </si>
  <si>
    <t>NC-021731</t>
  </si>
  <si>
    <t>MSV1502P1FV</t>
  </si>
  <si>
    <t>NC-021732</t>
  </si>
  <si>
    <t>MSV1502P1CFV</t>
  </si>
  <si>
    <t>NC-021733</t>
  </si>
  <si>
    <t>MSVS1502P1FV</t>
  </si>
  <si>
    <t>NC-021734</t>
  </si>
  <si>
    <t>MSVS1502P1CFV</t>
  </si>
  <si>
    <t>NC-021735</t>
  </si>
  <si>
    <t>MSV1502P2FV</t>
  </si>
  <si>
    <t>NC-021736</t>
  </si>
  <si>
    <t>MSV1502P2CFV</t>
  </si>
  <si>
    <t>NC-021737</t>
  </si>
  <si>
    <t>MSVS1502P2FV</t>
  </si>
  <si>
    <t>NC-021738</t>
  </si>
  <si>
    <t>MSVS1502P2CFV</t>
  </si>
  <si>
    <t>NC-021739</t>
  </si>
  <si>
    <t>MSV1502P3FV</t>
  </si>
  <si>
    <t>NC-021740</t>
  </si>
  <si>
    <t>MSV1502P3CFV</t>
  </si>
  <si>
    <t>NC-021741</t>
  </si>
  <si>
    <t>MSVS1502P3FV</t>
  </si>
  <si>
    <t>NC-021742</t>
  </si>
  <si>
    <t>MSVS1502P3CFV</t>
  </si>
  <si>
    <t>NC-021743</t>
  </si>
  <si>
    <t>MSV1502P5FV</t>
  </si>
  <si>
    <t>NC-021744</t>
  </si>
  <si>
    <t>MSV1502P5CFV</t>
  </si>
  <si>
    <t>NC-021745</t>
  </si>
  <si>
    <t>MSVS1502P5FV</t>
  </si>
  <si>
    <t>NC-021746</t>
  </si>
  <si>
    <t>MSVS1502P5CFV</t>
  </si>
  <si>
    <t>NC-020471</t>
  </si>
  <si>
    <t>空冷ﾋｰﾄﾎﾟﾝﾌﾟ式
MATRIX I-Style</t>
  </si>
  <si>
    <t>RHNP1800AV1Ｘ</t>
  </si>
  <si>
    <t>NC-020472</t>
  </si>
  <si>
    <t>RHNP1800AVP1Ｘ</t>
  </si>
  <si>
    <t>NC-021711</t>
  </si>
  <si>
    <t>NC-021712</t>
  </si>
  <si>
    <t>NC-021713</t>
  </si>
  <si>
    <t>NC-021714</t>
  </si>
  <si>
    <t>NC-021715</t>
  </si>
  <si>
    <t>NC-021716</t>
  </si>
  <si>
    <t>NC-021717</t>
  </si>
  <si>
    <t>NC-021718</t>
  </si>
  <si>
    <t>NC-021719</t>
  </si>
  <si>
    <t>NC-021720</t>
  </si>
  <si>
    <t>NC-021721</t>
  </si>
  <si>
    <t>NC-021722</t>
  </si>
  <si>
    <t>NC-021723</t>
  </si>
  <si>
    <t>NC-021724</t>
  </si>
  <si>
    <t>NC-021725</t>
  </si>
  <si>
    <t>NC-021726</t>
  </si>
  <si>
    <t>NC-021747</t>
  </si>
  <si>
    <t>NC-021748</t>
  </si>
  <si>
    <t>NC-021749</t>
  </si>
  <si>
    <t>NC-021750</t>
  </si>
  <si>
    <t>NC-021751</t>
  </si>
  <si>
    <t>NC-021752</t>
  </si>
  <si>
    <t>NC-021753</t>
  </si>
  <si>
    <t>NC-021754</t>
  </si>
  <si>
    <t>NC-021755</t>
  </si>
  <si>
    <t>NC-021756</t>
  </si>
  <si>
    <t>NC-021757</t>
  </si>
  <si>
    <t>NC-021758</t>
  </si>
  <si>
    <t>NC-021759</t>
  </si>
  <si>
    <t>NC-021760</t>
  </si>
  <si>
    <t>NC-021761</t>
  </si>
  <si>
    <t>NC-021762</t>
  </si>
  <si>
    <t>NC-021439</t>
  </si>
  <si>
    <t>UWAA375A</t>
  </si>
  <si>
    <t>NC-021440</t>
  </si>
  <si>
    <t>UWAA375A（R）</t>
  </si>
  <si>
    <t>NC-020786</t>
  </si>
  <si>
    <t>CAV-MP1800B</t>
  </si>
  <si>
    <t>NC-020787</t>
  </si>
  <si>
    <t>CAV-MP1800B-BS</t>
  </si>
  <si>
    <t>NC-020788</t>
  </si>
  <si>
    <t>CAV-MP1800B-BSG</t>
  </si>
  <si>
    <t>NC-020789</t>
  </si>
  <si>
    <t>CAV-MP1800VB</t>
  </si>
  <si>
    <t>NC-020790</t>
  </si>
  <si>
    <t>CAV-MP1800VB-BS</t>
  </si>
  <si>
    <t>NC-020791</t>
  </si>
  <si>
    <t>CAV-MP1800VB-BSG</t>
  </si>
  <si>
    <t>NC-020792</t>
  </si>
  <si>
    <t>CAV-MP1800B-P</t>
  </si>
  <si>
    <t>NC-020793</t>
  </si>
  <si>
    <t>CAV-MP1800B-P-BS</t>
  </si>
  <si>
    <t>NC-020794</t>
  </si>
  <si>
    <t>CAV-MP1800B-P-BSG</t>
  </si>
  <si>
    <t>NC-020795</t>
  </si>
  <si>
    <t>CAV-MP1800VB-P</t>
  </si>
  <si>
    <t>NC-020796</t>
  </si>
  <si>
    <t>CAV-MP1800VB-P-BS</t>
  </si>
  <si>
    <t>NC-020797</t>
  </si>
  <si>
    <t>CAV-MP1800VB-P-BSG</t>
  </si>
  <si>
    <t>NC-020798</t>
  </si>
  <si>
    <t>CAV-MP1800B-N</t>
  </si>
  <si>
    <t>NC-020799</t>
  </si>
  <si>
    <t>CAV-MP1800B-N-BS</t>
  </si>
  <si>
    <t>NC-020800</t>
  </si>
  <si>
    <t>CAV-MP1800B-N-BSG</t>
  </si>
  <si>
    <t>NC-020801</t>
  </si>
  <si>
    <t>CAV-MP1800VB-N</t>
  </si>
  <si>
    <t>NC-020802</t>
  </si>
  <si>
    <t>CAV-MP1800VB-N-BS</t>
  </si>
  <si>
    <t>NC-020803</t>
  </si>
  <si>
    <t>CAV-MP1800VB-N-BSG</t>
  </si>
  <si>
    <t>NC-021799</t>
  </si>
  <si>
    <t>MSVC1802F</t>
  </si>
  <si>
    <t>NC-021800</t>
  </si>
  <si>
    <t>MSVCS1802F</t>
  </si>
  <si>
    <t>NC-021801</t>
  </si>
  <si>
    <t>MSVC1802P2F</t>
  </si>
  <si>
    <t>NC-021802</t>
  </si>
  <si>
    <t>MSVCS1802P2F</t>
  </si>
  <si>
    <t>NC-021803</t>
  </si>
  <si>
    <t>MSVC1802P3F</t>
  </si>
  <si>
    <t>NC-021804</t>
  </si>
  <si>
    <t>MSVCS1802P3F</t>
  </si>
  <si>
    <t>NC-021805</t>
  </si>
  <si>
    <t>MSVC1802P5F</t>
  </si>
  <si>
    <t>NC-021806</t>
  </si>
  <si>
    <t>MSVCS1802P5F</t>
  </si>
  <si>
    <t>NC-021807</t>
  </si>
  <si>
    <t>MSVC1802FV</t>
  </si>
  <si>
    <t>NC-021808</t>
  </si>
  <si>
    <t>MSVCS1802FV</t>
  </si>
  <si>
    <t>NC-021809</t>
  </si>
  <si>
    <t>MSVC1802P2FV</t>
  </si>
  <si>
    <t>NC-021810</t>
  </si>
  <si>
    <t>MSVCS1802P2FV</t>
  </si>
  <si>
    <t>NC-021811</t>
  </si>
  <si>
    <t>MSVC1802P3FV</t>
  </si>
  <si>
    <t>NC-021812</t>
  </si>
  <si>
    <t>MSVCS1802P3FV</t>
  </si>
  <si>
    <t>NC-021813</t>
  </si>
  <si>
    <t>MSVC1802P5FV</t>
  </si>
  <si>
    <t>NC-021814</t>
  </si>
  <si>
    <t>MSVCS1802P5FV</t>
  </si>
  <si>
    <t>NC-020804</t>
  </si>
  <si>
    <t>CAV-MP2000B</t>
  </si>
  <si>
    <t>NC-020805</t>
  </si>
  <si>
    <t>CAV-MP2000B-BS</t>
  </si>
  <si>
    <t>NC-020806</t>
  </si>
  <si>
    <t>CAV-MP2000B-BSG</t>
  </si>
  <si>
    <t>NC-020807</t>
  </si>
  <si>
    <t>CAV-MP2000VB</t>
  </si>
  <si>
    <t>NC-020808</t>
  </si>
  <si>
    <t>CAV-MP2000VB-BS</t>
  </si>
  <si>
    <t>NC-020809</t>
  </si>
  <si>
    <t>CAV-MP2000VB-BSG</t>
  </si>
  <si>
    <t>NC-020810</t>
  </si>
  <si>
    <t>CAV-MP2000B-P</t>
  </si>
  <si>
    <t>NC-020811</t>
  </si>
  <si>
    <t>CAV-MP2000B-P-BS</t>
  </si>
  <si>
    <t>NC-020812</t>
  </si>
  <si>
    <t>CAV-MP2000B-P-BSG</t>
  </si>
  <si>
    <t>NC-020813</t>
  </si>
  <si>
    <t>CAV-MP2000VB-P</t>
  </si>
  <si>
    <t>NC-020814</t>
  </si>
  <si>
    <t>CAV-MP2000VB-P-BS</t>
  </si>
  <si>
    <t>NC-020815</t>
  </si>
  <si>
    <t>CAV-MP2000VB-P-BSG</t>
  </si>
  <si>
    <t>NC-020816</t>
  </si>
  <si>
    <t>CAV-MP2000B-N</t>
  </si>
  <si>
    <t>NC-020817</t>
  </si>
  <si>
    <t>CAV-MP2000B-N-BS</t>
  </si>
  <si>
    <t>NC-020818</t>
  </si>
  <si>
    <t>CAV-MP2000B-N-BSG</t>
  </si>
  <si>
    <t>NC-020819</t>
  </si>
  <si>
    <t>CAV-MP2000VB-N</t>
  </si>
  <si>
    <t>NC-020820</t>
  </si>
  <si>
    <t>CAV-MP2000VB-N-BS</t>
  </si>
  <si>
    <t>NC-020821</t>
  </si>
  <si>
    <t>CAV-MP2000VB-N-BSG</t>
  </si>
  <si>
    <t>NC-021847</t>
  </si>
  <si>
    <t>MSVC2002F</t>
  </si>
  <si>
    <t>NC-021848</t>
  </si>
  <si>
    <t>MSVCS2002F</t>
  </si>
  <si>
    <t>NC-021849</t>
  </si>
  <si>
    <t>MSVC2002P2F</t>
  </si>
  <si>
    <t>NC-021850</t>
  </si>
  <si>
    <t>MSVCS2002P2F</t>
  </si>
  <si>
    <t>NC-021851</t>
  </si>
  <si>
    <t>MSVC2002P3F</t>
  </si>
  <si>
    <t>NC-021852</t>
  </si>
  <si>
    <t>MSVCS2002P3F</t>
  </si>
  <si>
    <t>NC-021853</t>
  </si>
  <si>
    <t>MSVC2002P5F</t>
  </si>
  <si>
    <t>NC-021854</t>
  </si>
  <si>
    <t>MSVCS2002P5F</t>
  </si>
  <si>
    <t>NC-021855</t>
  </si>
  <si>
    <t>MSVC2002FV</t>
  </si>
  <si>
    <t>NC-021856</t>
  </si>
  <si>
    <t>MSVCS2002FV</t>
  </si>
  <si>
    <t>NC-021857</t>
  </si>
  <si>
    <t>MSVC2002P2FV</t>
  </si>
  <si>
    <t>NC-021858</t>
  </si>
  <si>
    <t>MSVCS2002P2FV</t>
  </si>
  <si>
    <t>NC-021859</t>
  </si>
  <si>
    <t>MSVC2002P3FV</t>
  </si>
  <si>
    <t>NC-021860</t>
  </si>
  <si>
    <t>MSVCS2002P3FV</t>
  </si>
  <si>
    <t>NC-021861</t>
  </si>
  <si>
    <t>MSVC2002P5FV</t>
  </si>
  <si>
    <t>NC-021862</t>
  </si>
  <si>
    <t>MSVCS2002P5FV</t>
  </si>
  <si>
    <t>NC-020469</t>
  </si>
  <si>
    <t>空冷ﾟ式冷専
MATRIX I-Style</t>
  </si>
  <si>
    <t>RCNP375AV</t>
  </si>
  <si>
    <t>NC-020470</t>
  </si>
  <si>
    <t>RCNP375AVP</t>
  </si>
  <si>
    <t>NC-021423</t>
  </si>
  <si>
    <t>UWXA85FA</t>
  </si>
  <si>
    <t>NC-021424</t>
  </si>
  <si>
    <t>UWXA85FA（E、ER、H、HR、C、CR、B、BR、L、LR、LE、LER、LH、LHR、LC、LCR、LB、LBR、Y、YR、D、DR、LY、LYR、LD、LDR、R）</t>
  </si>
  <si>
    <t>NC-021425</t>
  </si>
  <si>
    <t>UWXA85FALZ</t>
  </si>
  <si>
    <t>NC-021426</t>
  </si>
  <si>
    <t>UWXA85FALZ（R）</t>
  </si>
  <si>
    <t>NC-021427</t>
  </si>
  <si>
    <t>UWXA118FA</t>
  </si>
  <si>
    <t>NC-021428</t>
  </si>
  <si>
    <t>UWXA118FA（E、ER、H、HR、C、CR、B、BR、L、LR、LE、LER、LH、LHR、LC、LCR、LB、LBR、Y、YR、D、DR、LY、LYR、LD、LDR、R）</t>
  </si>
  <si>
    <t>NC-021429</t>
  </si>
  <si>
    <t>UWXA150FA</t>
  </si>
  <si>
    <t>NC-021430</t>
  </si>
  <si>
    <t>UWXA150FA（E、ER、H、HR、C、CR、B、BR、L、LR、LE、LER、LH、LHR、LC、LCR、LB、LBR、Y、YR、D、DR、LY、LYR、LD、LDR、R）</t>
  </si>
  <si>
    <t>NC-020732</t>
  </si>
  <si>
    <t>CAV-MP1500B</t>
  </si>
  <si>
    <t>NC-020733</t>
  </si>
  <si>
    <t>CAV-MP1500B-BS</t>
  </si>
  <si>
    <t>NC-020734</t>
  </si>
  <si>
    <t>CAV-MP1500B-BSG</t>
  </si>
  <si>
    <t>NC-020735</t>
  </si>
  <si>
    <t>CAV-MP1500VB</t>
  </si>
  <si>
    <t>NC-020736</t>
  </si>
  <si>
    <t>CAV-MP1500VB-BS</t>
  </si>
  <si>
    <t>NC-020737</t>
  </si>
  <si>
    <t>CAV-MP1500VB-BSG</t>
  </si>
  <si>
    <t>NC-020738</t>
  </si>
  <si>
    <t>CAV-MP1500B-P</t>
  </si>
  <si>
    <t>NC-020739</t>
  </si>
  <si>
    <t>CAV-MP1500B-P-BS</t>
  </si>
  <si>
    <t>NC-020740</t>
  </si>
  <si>
    <t>CAV-MP1500B-P-BSG</t>
  </si>
  <si>
    <t>NC-020741</t>
  </si>
  <si>
    <t>CAV-MP1500VB-P</t>
  </si>
  <si>
    <t>NC-020742</t>
  </si>
  <si>
    <t>CAV-MP1500VB-P-BS</t>
  </si>
  <si>
    <t>NC-020743</t>
  </si>
  <si>
    <t>CAV-MP1500VB-P-BSG</t>
  </si>
  <si>
    <t>NC-020744</t>
  </si>
  <si>
    <t>CAV-MP1500B-N</t>
  </si>
  <si>
    <t>NC-020745</t>
  </si>
  <si>
    <t>CAV-MP1500B-N-BS</t>
  </si>
  <si>
    <t>NC-020746</t>
  </si>
  <si>
    <t>CAV-MP1500B-N-BSG</t>
  </si>
  <si>
    <t>NC-020747</t>
  </si>
  <si>
    <t>CAV-MP1500VB-N</t>
  </si>
  <si>
    <t>NC-020748</t>
  </si>
  <si>
    <t>CAV-MP1500VB-N-BS</t>
  </si>
  <si>
    <t>NC-020749</t>
  </si>
  <si>
    <t>CAV-MP1500VB-N-BSG</t>
  </si>
  <si>
    <t>NC-021779</t>
  </si>
  <si>
    <t>MSVC1502F</t>
  </si>
  <si>
    <t>NC-021780</t>
  </si>
  <si>
    <t>MSVCS1502F</t>
  </si>
  <si>
    <t>NC-021781</t>
  </si>
  <si>
    <t>MSVC1502P1F</t>
  </si>
  <si>
    <t>NC-021782</t>
  </si>
  <si>
    <t>MSVCS1502P1F</t>
  </si>
  <si>
    <t>NC-021783</t>
  </si>
  <si>
    <t>MSVC1502P2F</t>
  </si>
  <si>
    <t>NC-021784</t>
  </si>
  <si>
    <t>MSVCS1502P2F</t>
  </si>
  <si>
    <t>NC-021785</t>
  </si>
  <si>
    <t>MSVC1502P3F</t>
  </si>
  <si>
    <t>NC-021786</t>
  </si>
  <si>
    <t>MSVCS1502P3F</t>
  </si>
  <si>
    <t>NC-021787</t>
  </si>
  <si>
    <t>MSVC1502P5F</t>
  </si>
  <si>
    <t>NC-021788</t>
  </si>
  <si>
    <t>MSVCS1502P5F</t>
  </si>
  <si>
    <t>NC-021789</t>
  </si>
  <si>
    <t>MSVC1502FV</t>
  </si>
  <si>
    <t>NC-021790</t>
  </si>
  <si>
    <t>MSVCS1502FV</t>
  </si>
  <si>
    <t>NC-021791</t>
  </si>
  <si>
    <t>MSVC1502P1FV</t>
  </si>
  <si>
    <t>NC-021792</t>
  </si>
  <si>
    <t>MSVCS1502P1FV</t>
  </si>
  <si>
    <t>NC-021793</t>
  </si>
  <si>
    <t>MSVC1502P2FV</t>
  </si>
  <si>
    <t>NC-021794</t>
  </si>
  <si>
    <t>MSVCS1502P2FV</t>
  </si>
  <si>
    <t>NC-021795</t>
  </si>
  <si>
    <t>MSVC1502P3FV</t>
  </si>
  <si>
    <t>NC-021796</t>
  </si>
  <si>
    <t>MSVCS1502P3FV</t>
  </si>
  <si>
    <t>NC-021797</t>
  </si>
  <si>
    <t>MSVC1502P5FV</t>
  </si>
  <si>
    <t>NC-021798</t>
  </si>
  <si>
    <t>MSVCS1502P5FV</t>
  </si>
  <si>
    <t>NC-020617</t>
  </si>
  <si>
    <t>株式会社アースクリーン東北</t>
  </si>
  <si>
    <t>メガクール</t>
  </si>
  <si>
    <t>MC-400-S</t>
  </si>
  <si>
    <t>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t>
  </si>
  <si>
    <t>ゼロ・エネルギー推進営業部</t>
  </si>
  <si>
    <t>022-288-2888</t>
  </si>
  <si>
    <t>ect.dcs@dream.ocn.ne.jp</t>
  </si>
  <si>
    <t>http://www.earthclean.co.jp/inquiry/mailform.cgi</t>
  </si>
  <si>
    <t>NC-020618</t>
  </si>
  <si>
    <t>MC-500-S</t>
  </si>
  <si>
    <t>NC-020619</t>
  </si>
  <si>
    <t>MC-600-S</t>
  </si>
  <si>
    <t>NC-020620</t>
  </si>
  <si>
    <t>MC-700-S</t>
  </si>
  <si>
    <t>NC-020621</t>
  </si>
  <si>
    <t>MC-800-S</t>
  </si>
  <si>
    <t>NC-020622</t>
  </si>
  <si>
    <t>MC-1000-S</t>
  </si>
  <si>
    <t>NC-020623</t>
  </si>
  <si>
    <t>MC-1500-S</t>
  </si>
  <si>
    <t>NC-020624</t>
  </si>
  <si>
    <t>MC-2000-S</t>
  </si>
  <si>
    <t>NC-020625</t>
  </si>
  <si>
    <t>MC-2500-S</t>
  </si>
  <si>
    <t>NC-020626</t>
  </si>
  <si>
    <t>MC-3000-S</t>
  </si>
  <si>
    <t>NC-020627</t>
  </si>
  <si>
    <t>MC-3500-S</t>
  </si>
  <si>
    <t>NC-020628</t>
  </si>
  <si>
    <t>MC-4000-S</t>
  </si>
  <si>
    <t>NC-020629</t>
  </si>
  <si>
    <t>MC-5000-S</t>
  </si>
  <si>
    <t>NC-020630</t>
  </si>
  <si>
    <t>MC-6000-S</t>
  </si>
  <si>
    <t>NC-020631</t>
  </si>
  <si>
    <t>MC-7000-S</t>
  </si>
  <si>
    <t>NC-020632</t>
  </si>
  <si>
    <t>MC-500-B</t>
  </si>
  <si>
    <t>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 本システムは、WET流路に屋内排気ではなく、外気を使用するオールフレッシュ型であり、吸い込んだ空気の一部をWET流路に使用して気化蒸発させる仕組みである。</t>
  </si>
  <si>
    <t>NC-020633</t>
  </si>
  <si>
    <t>MC-600-B</t>
  </si>
  <si>
    <t>NC-020634</t>
  </si>
  <si>
    <t>MC-800-B</t>
  </si>
  <si>
    <t>NC-020635</t>
  </si>
  <si>
    <t>MC-1000-B</t>
  </si>
  <si>
    <t>NC-020636</t>
  </si>
  <si>
    <t>MC-1200-B</t>
  </si>
  <si>
    <t>NC-020637</t>
  </si>
  <si>
    <t>MC-1500-B</t>
  </si>
  <si>
    <t>NC-020638</t>
  </si>
  <si>
    <t>MC-2000-B</t>
  </si>
  <si>
    <t>NC-020639</t>
  </si>
  <si>
    <t>MC-3000-B</t>
  </si>
  <si>
    <t>NC-020640</t>
  </si>
  <si>
    <t>MC-3500-B</t>
  </si>
  <si>
    <t>NC-020641</t>
  </si>
  <si>
    <t>MC-4500-B</t>
  </si>
  <si>
    <t>NC-020642</t>
  </si>
  <si>
    <t>MC-5000-B</t>
  </si>
  <si>
    <t>NC-020643</t>
  </si>
  <si>
    <t>MC-6000-B</t>
  </si>
  <si>
    <t>NC-020644</t>
  </si>
  <si>
    <t>MC-7000-B</t>
  </si>
  <si>
    <t>NC-019315</t>
  </si>
  <si>
    <t>川重冷熱工業株式会社</t>
  </si>
  <si>
    <t>川崎吸収冷温水機「Efficio（エフィシオ）」</t>
  </si>
  <si>
    <t>NZG-120</t>
  </si>
  <si>
    <t>節電型ナチュラルチラー「エフィシオＮＺ節電型・ＮＨ節電型」は、ナチュラルチラーが持つ優れた電力ピークカット特性に加え、冷却水流量を標準型の７０％にまで減少させることにより、冷却水ポンプの小型化を図ると共に、冷却水ポンプのインバータ制御を行い大幅な節電を実現しています。 標準型に比べ、冷暖房運転時のピーク電力の４５％低減を可能にするなど、 電力需要が増大する夏期の電力ピークカット対策に有効です。</t>
  </si>
  <si>
    <t>営業・サービス総括室　営業・サービス企画部</t>
  </si>
  <si>
    <t>藤山　強志</t>
  </si>
  <si>
    <t>03-3645-8251</t>
  </si>
  <si>
    <t>https://www.khi.co.jp/corp/kte/contact/index.php</t>
  </si>
  <si>
    <t>NC-019316</t>
  </si>
  <si>
    <t>NZ(G/L/P)-(120/150/180/210/250/300/360/400/450/500/560/630/700/800/900/1000)(H/M)(N/P/Q)(5/6/7/8/9)A</t>
  </si>
  <si>
    <t>NC-019317</t>
  </si>
  <si>
    <t>NZ(G/L/P)-(150/210/300/400/450/560/700/800)(K/P)(N/P/Q)(5/6/7/8/9)A、NZ(G/L/P)-(120/360/500/630)(L/Q)(N/P/Q)(5/6/7/8/9)A</t>
  </si>
  <si>
    <t>NC-019115</t>
  </si>
  <si>
    <t>高効率・高期間効率吸収冷温水機EX3P型／高効率吸収冷温水機EX3型</t>
  </si>
  <si>
    <t>HAU-CGN1120EX3W3B</t>
  </si>
  <si>
    <t>定格時の冷却水流量を削減し、電力使用量を大幅に削減する節電型吸収冷温水機</t>
  </si>
  <si>
    <t>NC-019116</t>
  </si>
  <si>
    <t>HAU-CGN1120EX3W3PB</t>
  </si>
  <si>
    <t>NC-019117</t>
  </si>
  <si>
    <t>HAU-CGN1280EX3W3B</t>
  </si>
  <si>
    <t>NC-019118</t>
  </si>
  <si>
    <t>HAU-CGN1280EX3W3PB</t>
  </si>
  <si>
    <t>NC-019119</t>
  </si>
  <si>
    <t>HAU-CGN1440EX3W3B</t>
  </si>
  <si>
    <t>NC-019120</t>
  </si>
  <si>
    <t>HAU-CGN1440EX3W3PB</t>
  </si>
  <si>
    <t>NC-019121</t>
  </si>
  <si>
    <t>高効率・高期間効率吸収冷温水機EXNP型／高効率吸収冷温水機EXN型</t>
  </si>
  <si>
    <t>HAU-BGN500EXN</t>
  </si>
  <si>
    <t>部分負荷効率を大幅に向上した日立高効率・高期間効率吸収冷温水機</t>
  </si>
  <si>
    <t>NC-019122</t>
  </si>
  <si>
    <t>HAU-BGN500EXNO</t>
  </si>
  <si>
    <t>NC-019123</t>
  </si>
  <si>
    <t>HAU-BGN500EXNP</t>
  </si>
  <si>
    <t>NC-019124</t>
  </si>
  <si>
    <t>HAU-BGN500EXNA</t>
  </si>
  <si>
    <t>NC-019125</t>
  </si>
  <si>
    <t>HAU-BGN500EXNPA</t>
  </si>
  <si>
    <t>NC-019126</t>
  </si>
  <si>
    <t>HAU-BGN500EXNPAO</t>
  </si>
  <si>
    <t>NC-019127</t>
  </si>
  <si>
    <t>HAU-CGN500EXN</t>
  </si>
  <si>
    <t>NC-019128</t>
  </si>
  <si>
    <t>HAU-CGN500EXNO</t>
  </si>
  <si>
    <t>NC-019129</t>
  </si>
  <si>
    <t>HAU-CGN500EXNP</t>
  </si>
  <si>
    <t>NC-019130</t>
  </si>
  <si>
    <t>HAU-CGN500EXNA</t>
  </si>
  <si>
    <t>NC-019131</t>
  </si>
  <si>
    <t>HAU-CGN500EXNPA</t>
  </si>
  <si>
    <t>NC-019132</t>
  </si>
  <si>
    <t>HAU-CGN500EXNPAO</t>
  </si>
  <si>
    <t>NC-019133</t>
  </si>
  <si>
    <t>HAU-BGN550EXN</t>
  </si>
  <si>
    <t>NC-019134</t>
  </si>
  <si>
    <t>HAU-BGN550EXNO</t>
  </si>
  <si>
    <t>NC-019135</t>
  </si>
  <si>
    <t>HAU-BGN550EXNP</t>
  </si>
  <si>
    <t>NC-019136</t>
  </si>
  <si>
    <t>HAU-BGN550EXNA</t>
  </si>
  <si>
    <t>NC-019137</t>
  </si>
  <si>
    <t>HAU-BGN550EXNPA</t>
  </si>
  <si>
    <t>NC-019138</t>
  </si>
  <si>
    <t>HAU-BGN550EXNPAO</t>
  </si>
  <si>
    <t>NC-019139</t>
  </si>
  <si>
    <t>HAU-CGN550EXN</t>
  </si>
  <si>
    <t>NC-019140</t>
  </si>
  <si>
    <t>HAU-CGN550EXNO</t>
  </si>
  <si>
    <t>NC-019141</t>
  </si>
  <si>
    <t>HAU-CGN550EXNP</t>
  </si>
  <si>
    <t>NC-019142</t>
  </si>
  <si>
    <t>HAU-CGN550EXNA</t>
  </si>
  <si>
    <t>NC-019143</t>
  </si>
  <si>
    <t>HAU-CGN550EXNPA</t>
  </si>
  <si>
    <t>NC-019144</t>
  </si>
  <si>
    <t>HAU-CGN550EXNPAO</t>
  </si>
  <si>
    <t>NC-019145</t>
  </si>
  <si>
    <t>HAU-BGN630EXN</t>
  </si>
  <si>
    <t>NC-019146</t>
  </si>
  <si>
    <t>HAU-BGN630EXNO</t>
  </si>
  <si>
    <t>NC-019147</t>
  </si>
  <si>
    <t>HAU-BGN630EXNP</t>
  </si>
  <si>
    <t>NC-019148</t>
  </si>
  <si>
    <t>HAU-BGN630EXNA</t>
  </si>
  <si>
    <t>NC-019149</t>
  </si>
  <si>
    <t>HAU-BGN630EXNPA</t>
  </si>
  <si>
    <t>NC-019150</t>
  </si>
  <si>
    <t>HAU-BGN630EXNPAO</t>
  </si>
  <si>
    <t>NC-019151</t>
  </si>
  <si>
    <t>HAU-CGN630EXN</t>
  </si>
  <si>
    <t>NC-019152</t>
  </si>
  <si>
    <t>HAU-CGN630EXNO</t>
  </si>
  <si>
    <t>NC-019153</t>
  </si>
  <si>
    <t>HAU-CGN630EXNP</t>
  </si>
  <si>
    <t>NC-019154</t>
  </si>
  <si>
    <t>HAU-CGN630EXNA</t>
  </si>
  <si>
    <t>NC-019155</t>
  </si>
  <si>
    <t>HAU-CGN630EXNPA</t>
  </si>
  <si>
    <t>NC-019156</t>
  </si>
  <si>
    <t>HAU-CGN630EXNPAO</t>
  </si>
  <si>
    <t>NC-019157</t>
  </si>
  <si>
    <t>HAU-BGN700EXN</t>
  </si>
  <si>
    <t>NC-019158</t>
  </si>
  <si>
    <t>HAU-BGN700EXNO</t>
  </si>
  <si>
    <t>NC-019159</t>
  </si>
  <si>
    <t>HAU-BGN700EXNP</t>
  </si>
  <si>
    <t>NC-019160</t>
  </si>
  <si>
    <t>HAU-BGN700EXNA</t>
  </si>
  <si>
    <t>NC-019161</t>
  </si>
  <si>
    <t>HAU-BGN700EXNPA</t>
  </si>
  <si>
    <t>NC-019162</t>
  </si>
  <si>
    <t>HAU-BGN700EXNPAO</t>
  </si>
  <si>
    <t>NC-019163</t>
  </si>
  <si>
    <t>HAU-CGN700EXN</t>
  </si>
  <si>
    <t>NC-019164</t>
  </si>
  <si>
    <t>HAU-CGN700EXNO</t>
  </si>
  <si>
    <t>NC-019165</t>
  </si>
  <si>
    <t>HAU-CGN700EXNP</t>
  </si>
  <si>
    <t>NC-019166</t>
  </si>
  <si>
    <t>HAU-CGN700EXNA</t>
  </si>
  <si>
    <t>NC-019167</t>
  </si>
  <si>
    <t>HAU-CGN700EXNPA</t>
  </si>
  <si>
    <t>NC-019168</t>
  </si>
  <si>
    <t>HAU-CGN700EXNPAO</t>
  </si>
  <si>
    <t>NC-019169</t>
  </si>
  <si>
    <t>HAU-CGN800EXWN</t>
  </si>
  <si>
    <t>NC-019170</t>
  </si>
  <si>
    <t>HAU-CGN800EXWNP</t>
  </si>
  <si>
    <t>NC-019171</t>
  </si>
  <si>
    <t>HAU-CGN800EXWNA</t>
  </si>
  <si>
    <t>NC-019172</t>
  </si>
  <si>
    <t>HAU-CGN800EXWNPA</t>
  </si>
  <si>
    <t>NC-019173</t>
  </si>
  <si>
    <t>HAU-CGN900EXWN</t>
  </si>
  <si>
    <t>NC-019174</t>
  </si>
  <si>
    <t>HAU-CGN900EXWNP</t>
  </si>
  <si>
    <t>NC-019175</t>
  </si>
  <si>
    <t>HAU-CGN900EXWNA</t>
  </si>
  <si>
    <t>NC-019176</t>
  </si>
  <si>
    <t>HAU-CGN900EXWNPA</t>
  </si>
  <si>
    <t>NC-019177</t>
  </si>
  <si>
    <t>HAU-CGN1000EXWN</t>
  </si>
  <si>
    <t>NC-019178</t>
  </si>
  <si>
    <t>HAU-CGN1000EXWNP</t>
  </si>
  <si>
    <t>NC-019179</t>
  </si>
  <si>
    <t>HAU-CGN1000EXWNA</t>
  </si>
  <si>
    <t>NC-019180</t>
  </si>
  <si>
    <t>HAU-CGN1000EXWNPA</t>
  </si>
  <si>
    <t>NC-019318</t>
  </si>
  <si>
    <t>NZG-100</t>
  </si>
  <si>
    <t>「Ｅｆｆｉｃｉｏ」は、二重効用で世界最高の定格ＣＯＰや高い期間効率を達成するとともに、システムの効率化を実現しました。特長は、以下の通りです。 ①二重効用で定格ＣＯＰ Ｎｏ．１ ②期間効率 Ｎｏ．１ ③システム効率 Ｎｏ．１ ④軽量・コンパクト化 ⑤操作性・視認性の向上 また、使用環境など顧客の幅広いニーズに対応するため、８０ＲＴから１，０００ＲＴの１８機種（計７２機種）をシリーズ化 しています。</t>
  </si>
  <si>
    <t>NC-019319</t>
  </si>
  <si>
    <t>NZ(G/L/P)-(100/120/150/180/210/250/300/360/400/450/500/560/630/700/800/900/1000)(A/E)(N/P/Q)(5/6/7/8/9)A</t>
  </si>
  <si>
    <t>NC-019320</t>
  </si>
  <si>
    <t>NZ(G/L/P)-(100/150/210/300/400/450/560/700/800)(C/G)(N/P/Q)(5/6/7/8/9)A</t>
  </si>
  <si>
    <t>NC-019321</t>
  </si>
  <si>
    <t>NZ(G/L/P)-(120/180/250/360/500/630)(D/R)(N/P/Q)(5/6/7/8/9)A</t>
  </si>
  <si>
    <t>NC-019181</t>
  </si>
  <si>
    <t>HAU-CGN1120EXW3N</t>
  </si>
  <si>
    <t>NC-019182</t>
  </si>
  <si>
    <t>HAU-CGN1120EXW3NP</t>
  </si>
  <si>
    <t>NC-019183</t>
  </si>
  <si>
    <t>HAU-CGN1120EXW3NA</t>
  </si>
  <si>
    <t>NC-019184</t>
  </si>
  <si>
    <t>HAU-CGN1120EXW3NPA</t>
  </si>
  <si>
    <t>NC-019185</t>
  </si>
  <si>
    <t>HAU-CGN1280EXW3N</t>
  </si>
  <si>
    <t>NC-019186</t>
  </si>
  <si>
    <t>HAU-CGN1280EXW3NP</t>
  </si>
  <si>
    <t>NC-019187</t>
  </si>
  <si>
    <t>HAU-CGN1280EXW3NA</t>
  </si>
  <si>
    <t>NC-019188</t>
  </si>
  <si>
    <t>HAU-CGN1280EXW3NPA</t>
  </si>
  <si>
    <t>NC-019189</t>
  </si>
  <si>
    <t>HAU-CGN1440EXW3N</t>
  </si>
  <si>
    <t>NC-019190</t>
  </si>
  <si>
    <t>HAU-CGN1440EXW3NP</t>
  </si>
  <si>
    <t>NC-019191</t>
  </si>
  <si>
    <t>HAU-CGN1440EXW3NA</t>
  </si>
  <si>
    <t>NC-019192</t>
  </si>
  <si>
    <t>HAU-CGN1440EXW3NPA</t>
  </si>
  <si>
    <t>NC-019322</t>
  </si>
  <si>
    <t>川崎三重効用高効率吸収冷温水機</t>
  </si>
  <si>
    <t>ΣTTG-160A</t>
  </si>
  <si>
    <t>川重冷熱工業は、世界最高の省エネルギーを達成した次世代型の三重効用ガス吸収冷温水機を世界で初めて商品化しました。主な特長は、以下のとおりです。 ①世界最高の省エネルギー COP1．74（JIS基準） ②高い信頼性の継承と新開発の三重効用サイクル技術のコラボレーション ③高温・高圧サイクルへ適合した新開発の高温再生器 ④部分負荷でも高い省エネルギー性能 ⑤24 時間監視「テレメンテ」機能 ⑥低NOX バーナを標準装備</t>
  </si>
  <si>
    <t>NC-019323</t>
  </si>
  <si>
    <t>ΣTT(G/L/P)-(160/180/300/320)(A/D)(N/P/Q/R/S/T)(5/6/7/8/9)C</t>
  </si>
  <si>
    <t>NC-019324</t>
  </si>
  <si>
    <t>川崎廃熱投入型三重効用高効率吸収冷温水機</t>
  </si>
  <si>
    <t>ΣTTJ-145A</t>
  </si>
  <si>
    <t>三重効用ガス吸収冷温水機は、冷房運転時の省エネルギー効果が極めて大きいことから、病院、スーパー、インテリジェントビルなどでの利用が適しています。また、フロンレスやCO2の大幅削減にもつながり、地球環境保護に大きく貢献することができます。本製品は、ガスエンジン等の排熱温水を加熱源として利用するコージェネレーションシステム（ジェネリンク形）とすることで、さらなる省エネルギー効果を見込むことができます。</t>
  </si>
  <si>
    <t>NC-019325</t>
  </si>
  <si>
    <t>ΣTTJ-(145/160/270/300)(A/D)(N/P/Q/R/S/T)(5/6/7/8/9)C</t>
  </si>
  <si>
    <t>NC-019326</t>
  </si>
  <si>
    <t>川崎廃熱投入型吸収冷温水機「Efficio（エフィシオ）」</t>
  </si>
  <si>
    <t>NZJ-150</t>
  </si>
  <si>
    <t>節電型ナチュラルチラー「エフィシオＮＺ節電型」は、ナチュラルチラーが持つ優れた電力ピークカット特性に加え、冷却水流量を標準型の７０％にまで減少させることにより、冷却水ポンプの小型化を図ると共に、冷却水ポンプのインバータ制御を行い大幅な節電を実現しています。 標準型に比べ、冷暖房運転時のピーク電力の４５％低減を可能にするなど、 電力需要が増大する夏期の電力ピークカット対策に有効です。</t>
  </si>
  <si>
    <t>NC-019327</t>
  </si>
  <si>
    <t>NZJ-(150/210/250/300/360/400/450/500/560/630/700/800/900/1000)(H/M)(N/P/Q)(5/6/7/8/9)A</t>
  </si>
  <si>
    <t>NC-019328</t>
  </si>
  <si>
    <t>NZJ-120</t>
  </si>
  <si>
    <t>「Ｅｆｆｉｃｉｏ」ＮＺＪ型は、二重効用で世界最高の定格ＣＯＰと期間効率を達成した直火式ナチュラルチラー「Ｅｆｆｉｃｉｏ」ＮＺ型に、当社独自の廃熱温水熱交換器を組み込んだジェネリンクです。コージェネレーションシステムから発生する廃温水を利用して、業界トップの定格時の燃料削減率と廃熱単独運転負荷率を達成し、従来よりも多くガス燃料消費量を削減できます。</t>
  </si>
  <si>
    <t>NC-019329</t>
  </si>
  <si>
    <t>NZJ-(120/150/180/210/250/300/360/400/450/500/560/630/700/800/900/1000)(A/E)(N/P/Q)(5/6/7/8/9)A</t>
  </si>
  <si>
    <t>NC-020439</t>
  </si>
  <si>
    <t>株式会社大阪テクノクラート</t>
  </si>
  <si>
    <t>LTC 10 e plus</t>
  </si>
  <si>
    <t>エンジニアリング部</t>
  </si>
  <si>
    <t>寺田康宏</t>
  </si>
  <si>
    <t>072-221-0426</t>
  </si>
  <si>
    <t>info@osaka-techno.co.jp</t>
  </si>
  <si>
    <t>http://www.osaka-techno.com/ja</t>
  </si>
  <si>
    <t>NC-020440</t>
  </si>
  <si>
    <t>LTC 30 e plus</t>
  </si>
  <si>
    <t>NC-020441</t>
  </si>
  <si>
    <t>LTC 90 e plus</t>
  </si>
  <si>
    <t>NC-021595</t>
  </si>
  <si>
    <t>高温水ヒートポンプ(空気熱源･循環式)</t>
  </si>
  <si>
    <t>循環加温ヒートポンプ</t>
  </si>
  <si>
    <t>EQA401</t>
  </si>
  <si>
    <t>温暖化係数150以下、地球環境にやさしい低冷媒採用の循環加温ヒートポンプ「Q-ton　Circulation」</t>
  </si>
  <si>
    <t>三菱重工冷熱㈱空調事業本部ヒートポンプ課</t>
  </si>
  <si>
    <t>03-6891-4468</t>
  </si>
  <si>
    <t>NC-021596</t>
  </si>
  <si>
    <t>EQA401S</t>
  </si>
  <si>
    <t>NC-020822</t>
  </si>
  <si>
    <t>高温水ヒートポンプ</t>
  </si>
  <si>
    <t>CAHV-P500AK2-H</t>
  </si>
  <si>
    <t>空気の熱とヒートポンプサイクルを利用した、高効率給湯機</t>
  </si>
  <si>
    <t>NC-020823</t>
  </si>
  <si>
    <t>CAHV-P500AK2-H-BS</t>
  </si>
  <si>
    <t>NC-020824</t>
  </si>
  <si>
    <t>CAHV-P500AK2-H-BSG</t>
  </si>
  <si>
    <t>NC-020825</t>
  </si>
  <si>
    <t>CAHV-P500VAK2-H</t>
  </si>
  <si>
    <t>NC-020826</t>
  </si>
  <si>
    <t>CAHV-P500VAK2-H-BS</t>
  </si>
  <si>
    <t>NC-020827</t>
  </si>
  <si>
    <t>CAHV-P500VAK2-H-BSG</t>
  </si>
  <si>
    <t>NC-020828</t>
  </si>
  <si>
    <t>CAHV-P250AK2-H</t>
  </si>
  <si>
    <t>NC-020829</t>
  </si>
  <si>
    <t>CAHV-P250AK2-H-BS</t>
  </si>
  <si>
    <t>NC-020830</t>
  </si>
  <si>
    <t>CAHV-P250AK2-H-BSG</t>
  </si>
  <si>
    <t>NC-020831</t>
  </si>
  <si>
    <t>CAHV-P160AK2-H</t>
  </si>
  <si>
    <t>NC-020832</t>
  </si>
  <si>
    <t>CAHV-P160AK2-H-BS</t>
  </si>
  <si>
    <t>NC-020833</t>
  </si>
  <si>
    <t>CAHV-P160AK2-H-BSG</t>
  </si>
  <si>
    <t>NC-019073</t>
  </si>
  <si>
    <t>高温水ヒートポンプ(空気熱源･一過式)</t>
  </si>
  <si>
    <t>株式会社日本イトミック</t>
  </si>
  <si>
    <t>イトミック業務用エコキュート</t>
  </si>
  <si>
    <t>CHP-15HF</t>
  </si>
  <si>
    <t>大気熱を取り込み、投入する電気エネルギーを利用して３倍以上の熱エネルギーを生み出すから高効率で高温に。ＣＯ2冷媒のエコキュートなら90℃のお湯を作れます。</t>
  </si>
  <si>
    <t>事業開発部ヒートポンプ課</t>
  </si>
  <si>
    <t>03-3621-2141</t>
  </si>
  <si>
    <t>xxx@xxx.co.jp</t>
  </si>
  <si>
    <t>https://www.itomic.co.jp/</t>
  </si>
  <si>
    <t>NC-021466</t>
  </si>
  <si>
    <t>株式会社日本サーモエナー</t>
  </si>
  <si>
    <t>ヒートポンプユニット</t>
  </si>
  <si>
    <t>GEC-05H3</t>
  </si>
  <si>
    <t>当社の温水機であるバコティンヒーターと組み合わせたハイブリッド給湯システムは燃焼式の給湯機を活かしながらヒートポンプを稼働させるため省エネ効果が大きく、また燃焼式の給湯機がバックアップするためヒートポンプの力を余さず使用できます。</t>
  </si>
  <si>
    <t>事業企画室</t>
  </si>
  <si>
    <t>03-6408-8254</t>
  </si>
  <si>
    <t>seihin@n-thermo.co.jp</t>
  </si>
  <si>
    <t>https://www.n-thermo.co.jp/contact/</t>
  </si>
  <si>
    <t>NC-020934</t>
  </si>
  <si>
    <t>高温水ヒートポンプ(水熱源･循環式)</t>
  </si>
  <si>
    <t>超高効率75℃高温小型ヒートポンプチラー</t>
  </si>
  <si>
    <t>HEM-HR75S1</t>
  </si>
  <si>
    <t>・5～30℃の冷水と45～75℃の温水を同時供給。
・ホテルや病院の空調・給湯用途や、冷却水など低温排熱の有効利用に最適。</t>
  </si>
  <si>
    <t>NC-020935</t>
  </si>
  <si>
    <t>超高効率70℃高温ヒートポンプチラー</t>
  </si>
  <si>
    <t>HEMⅡ-HR1</t>
  </si>
  <si>
    <t>・5～30℃の冷水と45～70℃の温水を同時供給。
・ホテルや病院の空調・給湯用途や、冷却水など低温排熱の有効利用に最適。</t>
  </si>
  <si>
    <t>NC-020936</t>
  </si>
  <si>
    <t>超高効率70℃ノンフロン型ヒートポンプチラー</t>
  </si>
  <si>
    <t>HEM-HR70-GN1</t>
  </si>
  <si>
    <t>5～20℃の冷水と55～70℃の温水を同時供給する低GW冷媒（ノンフロン扱い）ヒートポンプチラー</t>
  </si>
  <si>
    <t>NC-020937</t>
  </si>
  <si>
    <t>超高効率70℃低GWP型ヒートポンプチラー</t>
  </si>
  <si>
    <t>HEM-HR70-GL1</t>
  </si>
  <si>
    <t>5～20℃の冷水と55～70℃の温水を同時供給する低GWP冷媒ヒートポンプチラー</t>
  </si>
  <si>
    <t>NC-020938</t>
  </si>
  <si>
    <t>NC-020939</t>
  </si>
  <si>
    <t>NC-020940</t>
  </si>
  <si>
    <t>NC-020941</t>
  </si>
  <si>
    <t>NC-020942</t>
  </si>
  <si>
    <t>NC-020943</t>
  </si>
  <si>
    <t>NC-019058</t>
  </si>
  <si>
    <t>三菱重工冷熱株式会社</t>
  </si>
  <si>
    <t>エコウォーム</t>
  </si>
  <si>
    <t>HPEW</t>
  </si>
  <si>
    <t>①一過式（温水出入口温度差　大）でも使用可能②温水入口温度が変化しても、出口温度は一定③冷温同時取り出し（冷水１０℃、温水６５℃）可能</t>
  </si>
  <si>
    <t>エンジニアリング事業本部</t>
  </si>
  <si>
    <t>046-272-3025</t>
  </si>
  <si>
    <t>XXX@XXX</t>
  </si>
  <si>
    <t>NC-020944</t>
  </si>
  <si>
    <t>NC-020945</t>
  </si>
  <si>
    <t>NC-020946</t>
  </si>
  <si>
    <t>NC-020947</t>
  </si>
  <si>
    <t>NC-020948</t>
  </si>
  <si>
    <t>NC-020949</t>
  </si>
  <si>
    <t>NC-020950</t>
  </si>
  <si>
    <t>超高効率90℃高温ヒートポンプチラー</t>
  </si>
  <si>
    <t>HEM-HR90T1</t>
  </si>
  <si>
    <t>・5～30℃の冷水と70～90℃の温水を同時供給。 　
・工場の様々な加温工程で省エネ！</t>
  </si>
  <si>
    <t>NC-020951</t>
  </si>
  <si>
    <t>NC-019059</t>
  </si>
  <si>
    <t>NC-020952</t>
  </si>
  <si>
    <t>NC-020834</t>
  </si>
  <si>
    <t>CRHV-P650A</t>
  </si>
  <si>
    <t>未利用エネルギーとヒートポンプサイクルを利用した、高効率給湯機</t>
  </si>
  <si>
    <t>NC-020835</t>
  </si>
  <si>
    <t>BCHV-P450A</t>
  </si>
  <si>
    <t>NC-022090</t>
  </si>
  <si>
    <t>高温水ヒートポンプ(水熱源･一過式)</t>
  </si>
  <si>
    <t>株式会社前川製作所</t>
  </si>
  <si>
    <t>ユニモＷＷ</t>
  </si>
  <si>
    <t>HE-HWW-2HTCR</t>
  </si>
  <si>
    <t>給湯機(90℃,65℃）とチラー(-5℃～40℃)の機能を1台で同時に提供。　温水・冷水の同時利用ができ、冷却水・温排水・地中熱などの未利用エネルギーを有効活用できる高効率なエコキュートです。</t>
  </si>
  <si>
    <t>アドバンスドシス
テム部門</t>
  </si>
  <si>
    <t>赤石拓也</t>
  </si>
  <si>
    <t>03-3642-8185</t>
  </si>
  <si>
    <t>public@mayekaw
a.co.jp</t>
  </si>
  <si>
    <t>https://www.mayekawa.
co.jp/ja/contact/_contact.cgi</t>
  </si>
  <si>
    <t>NC-022091</t>
  </si>
  <si>
    <t>HE-HWW-2HTCR-PSH</t>
  </si>
  <si>
    <t>NC-022092</t>
  </si>
  <si>
    <t>HE-HWW-2HTCR-CON</t>
  </si>
  <si>
    <t>NC-022093</t>
  </si>
  <si>
    <t>HE-HWW-2HTCR-CON-PSH</t>
  </si>
  <si>
    <t>NC-022094</t>
  </si>
  <si>
    <t>HE-HWW-2HTCR-400</t>
  </si>
  <si>
    <t>NC-022095</t>
  </si>
  <si>
    <t>HE-HWW-2HTCR-400-PSH</t>
  </si>
  <si>
    <t>NC-021593</t>
  </si>
  <si>
    <t>三浦工業株式会社</t>
  </si>
  <si>
    <t>ボイラ給水加温ユニット</t>
  </si>
  <si>
    <t>VH-155L</t>
  </si>
  <si>
    <t>ヒートポンプと熱交換器を組み合わせた独自の熱回収システムにより、COP10.2を実現しました。</t>
  </si>
  <si>
    <t>SD事業推進部</t>
  </si>
  <si>
    <t>熱利用推進課</t>
  </si>
  <si>
    <t>03-5793-1060</t>
  </si>
  <si>
    <t>https://mymiura.com/contact/</t>
  </si>
  <si>
    <t>NC-021594</t>
  </si>
  <si>
    <t>VH-15WW</t>
  </si>
  <si>
    <t>ヒートポンプと熱交換器を組み合わせた独自の熱回収システムにより、低い温度の熱源の場合でCOP6.2を実現しました。</t>
  </si>
  <si>
    <t>NC-020953</t>
  </si>
  <si>
    <t>高温水ヒートポンプ(水空気熱源･循環式)</t>
  </si>
  <si>
    <t>超高効率ヒートバランスヒートポンプ</t>
  </si>
  <si>
    <t>HEM-3WAY1</t>
  </si>
  <si>
    <t>最高85℃の温水を供給可能な水・空気熱源ヒートポンプ</t>
  </si>
  <si>
    <t>NC-022096</t>
  </si>
  <si>
    <t>高温水ヒートポンプ(水空気熱源･一過式)</t>
  </si>
  <si>
    <t>ユニモＡＷＷ</t>
  </si>
  <si>
    <t>HE-HWAW-2HTCR</t>
  </si>
  <si>
    <t>夏や日中など「冷却が必要な時」は冷水と温水を同時供給。夜間や冬季など「冷却が必要のない時」は空気熱源運転でたっぷり給湯。シーンに合わせた最適運転でエネルギーを節約する高効率なエコキュートです。</t>
  </si>
  <si>
    <t>NC-022097</t>
  </si>
  <si>
    <t>HE-HWAW-2HTCR-PS</t>
  </si>
  <si>
    <t>NC-022098</t>
  </si>
  <si>
    <t>HE-HWAW-2HTCR-PSH</t>
  </si>
  <si>
    <t>NC-022099</t>
  </si>
  <si>
    <t>HE-HWAW-2HTCR-CON</t>
  </si>
  <si>
    <t>NC-022100</t>
  </si>
  <si>
    <t>HE-HWAW-2HTCR-CON-PS</t>
  </si>
  <si>
    <t>NC-022101</t>
  </si>
  <si>
    <t>HE-HWAW-2HTCR-CON-PSH</t>
  </si>
  <si>
    <t>NC-022102</t>
  </si>
  <si>
    <t>HE-HWAW-2HTCR-400</t>
  </si>
  <si>
    <t>NC-022103</t>
  </si>
  <si>
    <t>HE-HWAW-2HTCR-400-PS</t>
  </si>
  <si>
    <t>NC-022104</t>
  </si>
  <si>
    <t>HE-HWAW-2HTCR-400-PSH</t>
  </si>
  <si>
    <t>NC-021597</t>
  </si>
  <si>
    <t>熱風ヒートポンプ(空気熱源･一過式)</t>
  </si>
  <si>
    <t>高効率ヒートポンプ式熱風発生装置　熱プートン</t>
  </si>
  <si>
    <t>EHA30</t>
  </si>
  <si>
    <t>日本初空気熱源で90℃の熱風を作り出すヒートポンプ式熱風発生装置「熱Pu-ton」。待機から熱を取り込む室外機と熱風を直接生成できる室内機で構成しており、通常の空調機と同じように施工できるためイニシャルコスト低減にもつながります。</t>
  </si>
  <si>
    <t>営業部熱ソリューション営業課</t>
  </si>
  <si>
    <t>NC-021598</t>
  </si>
  <si>
    <t>EHC30</t>
  </si>
  <si>
    <t>NC-022105</t>
  </si>
  <si>
    <t>熱風ヒートポンプ(水熱源･一過/循環式)</t>
  </si>
  <si>
    <t>エコシロッコ</t>
  </si>
  <si>
    <t>MUE-HAW-2HTCR</t>
  </si>
  <si>
    <t>熱風の省エネ性 No.1</t>
  </si>
  <si>
    <t>NC-022106</t>
  </si>
  <si>
    <t>エコサーキット</t>
  </si>
  <si>
    <t>WH-F6K-ZE</t>
  </si>
  <si>
    <t>グリーン冷媒を採用し、最高85℃の熱風供給が可能。業界で初めて小温度差(5～10℃)の循環加温(最高85℃)を実現。</t>
  </si>
  <si>
    <t>佐藤　啓</t>
  </si>
  <si>
    <t>NC-022107</t>
  </si>
  <si>
    <t>STM190XL</t>
  </si>
  <si>
    <t>水蒸気を作動媒体とするヒートポンプで、回収した廃熱を直接その発生 元へ戻して有効利用するシステムである。このシステム自体原理的に シンプルであり、かつ省エネルギー効果が高い。</t>
  </si>
  <si>
    <t>高澤　雄次</t>
  </si>
  <si>
    <t>NC-022108</t>
  </si>
  <si>
    <t>STM370XL</t>
  </si>
  <si>
    <t>NC-020931</t>
  </si>
  <si>
    <t>スチームスターMSRC</t>
  </si>
  <si>
    <t>MSRC160L</t>
  </si>
  <si>
    <t>フラッシュ蒸気や工場プロセス等で一旦使用された後の低圧蒸気は、相当量の熱エネルギーを持っているにもかかわらず、これまで再利用が困難でした。MSRCは、このフラッシュ蒸気をスクリュ式圧縮機で効率よく昇圧しプロセス側に戻すことにより、蒸気を再生します。</t>
  </si>
  <si>
    <t>山本祐介</t>
  </si>
  <si>
    <t>079-436-2164</t>
  </si>
  <si>
    <t>yamamoto.yusuke@kobelco.com</t>
  </si>
  <si>
    <t>https://www.kobelco.co.jp/products/standard_compressors/steamstar/msrc/index.html</t>
  </si>
  <si>
    <t>NC-021562</t>
  </si>
  <si>
    <t>サンポット株式会社</t>
  </si>
  <si>
    <t>FFP-9010DF</t>
  </si>
  <si>
    <t>木を原料としたペレットを燃料として使用。自然な炎のゆらぎで快適なぬくもりを提供します。
・自動着火
・室温制御機能
・24時間デジタルタイマー
・自動灰処理
・曜日指定予約暖房
・対震自動消火装置
・過熱防止装置
・点検時期お知らせ機能　　　　　他</t>
  </si>
  <si>
    <t>営業推進課</t>
  </si>
  <si>
    <t>0198-37-1175</t>
  </si>
  <si>
    <t>sales-promote-section@sunpot.co.jp</t>
  </si>
  <si>
    <t>https://www.sunpot.co.jp/contact/inquiry/</t>
  </si>
  <si>
    <t>NC-021563</t>
  </si>
  <si>
    <t>FFP-811DF</t>
  </si>
  <si>
    <t>木を原料としたペレットを燃料として使用。自然な炎のゆらぎで快適なぬくもりを提供します。
・自動着火
・室温制御機能
・24時間デジタルタイマー
・自動灰処理
・対震自動消火装置
・過熱防止装置　　　　　　　　　　　他</t>
  </si>
  <si>
    <t>NC-021044</t>
  </si>
  <si>
    <t>株式会社ユニパック</t>
  </si>
  <si>
    <t>薫風</t>
  </si>
  <si>
    <t>CM-28-60H</t>
  </si>
  <si>
    <t>空調機に設置する中性能フィルタを従来のプレ＋中性能から低圧損洗浄再生中性能フィルタとすることにより、送風機の運転静圧を低下させ、インバータ装置による回転数制御方法を駆使することにより、電動機の軸動力を低減させる技術。</t>
  </si>
  <si>
    <t>東京支社</t>
  </si>
  <si>
    <t>佐藤勝彦</t>
  </si>
  <si>
    <t>03-4334-8084</t>
  </si>
  <si>
    <t>k_satou@unipac.co.jp</t>
  </si>
  <si>
    <t>https://www.unipac.co.jp/</t>
  </si>
  <si>
    <t>NC-021045</t>
  </si>
  <si>
    <t>CM-28-60V</t>
  </si>
  <si>
    <t>NC-021046</t>
  </si>
  <si>
    <t>CM-56-60F</t>
  </si>
  <si>
    <t>NC-019074</t>
  </si>
  <si>
    <t>ヒートポンプ給湯機(空気熱源)</t>
  </si>
  <si>
    <t>CHP-151015</t>
  </si>
  <si>
    <t>NC-019075</t>
  </si>
  <si>
    <t>CHP-151010</t>
  </si>
  <si>
    <t>NC-019076</t>
  </si>
  <si>
    <t>CHP-151005</t>
  </si>
  <si>
    <t>NC-019080</t>
  </si>
  <si>
    <t>CHP-151015K</t>
  </si>
  <si>
    <t>NC-019081</t>
  </si>
  <si>
    <t>CHP-151010K</t>
  </si>
  <si>
    <t>NC-019082</t>
  </si>
  <si>
    <t>CHP-151005K</t>
  </si>
  <si>
    <t>NC-021039</t>
  </si>
  <si>
    <t>昭和鉄工株式会社</t>
  </si>
  <si>
    <t>業務用エコキュート</t>
  </si>
  <si>
    <t>SSHP-30B</t>
  </si>
  <si>
    <t>優れた省エネ性で給湯のランニングコストを削減。さまざまな業種･規模の給湯ニーズに対応。システムは貯湯ユニット１台にヒートポンプユニット複数台で構成、即湯循環システムにも対応。</t>
  </si>
  <si>
    <t>機器装置技術部ヒートポンプ技術グループ</t>
  </si>
  <si>
    <t>多良　武晃</t>
  </si>
  <si>
    <t>092-933-6253</t>
  </si>
  <si>
    <t>t_tara@showa.co.jp</t>
  </si>
  <si>
    <t>https://www.showa.co.jp/contact_list.html</t>
  </si>
  <si>
    <t>NC-021040</t>
  </si>
  <si>
    <t>SJHP-301K</t>
  </si>
  <si>
    <t>NC-021041</t>
  </si>
  <si>
    <t>SJHP-301KS</t>
  </si>
  <si>
    <t>NC-021042</t>
  </si>
  <si>
    <t>SJHP-301</t>
  </si>
  <si>
    <t>NC-021043</t>
  </si>
  <si>
    <t>SJHP-301S</t>
  </si>
  <si>
    <t>NC-021467</t>
  </si>
  <si>
    <t>GEC-10MB</t>
  </si>
  <si>
    <t>NC-021599</t>
  </si>
  <si>
    <t>業務用エコキュート　キュートン</t>
  </si>
  <si>
    <t>ESA301-5</t>
  </si>
  <si>
    <t>高効率インバータ制御スクロータリーコンプレッサーを搭載し、外気温度-25℃でも最高90℃の温水を供給し、外気温度-7℃まで能力の低下が無く、高圧ガス保安法に基づく届出の必要がありません。CO2排出量・ランニングコストを大幅に削減可能です。</t>
  </si>
  <si>
    <t>NC-021600</t>
  </si>
  <si>
    <t>ESA301-5S</t>
  </si>
  <si>
    <t>NC-021601</t>
  </si>
  <si>
    <t>ESA301-25</t>
  </si>
  <si>
    <t>NC-021602</t>
  </si>
  <si>
    <t>ESA301-25S</t>
  </si>
  <si>
    <t>NC-019086</t>
  </si>
  <si>
    <t>CHP-801048-2</t>
  </si>
  <si>
    <t>NC-019087</t>
  </si>
  <si>
    <t>CHP-801060-2</t>
  </si>
  <si>
    <t>NC-019088</t>
  </si>
  <si>
    <t>CHP-801060K-2</t>
  </si>
  <si>
    <t>NC-019089</t>
  </si>
  <si>
    <t>CHP-801080K-2</t>
  </si>
  <si>
    <t>NC-019090</t>
  </si>
  <si>
    <t>CHP-801100K-2</t>
  </si>
  <si>
    <t>NC-019091</t>
  </si>
  <si>
    <t>CHP-802100K-2</t>
  </si>
  <si>
    <t>NC-019092</t>
  </si>
  <si>
    <t>CHP-801042C-2</t>
  </si>
  <si>
    <t>NC-019093</t>
  </si>
  <si>
    <t>CHP-801054C-2</t>
  </si>
  <si>
    <t>NC-019094</t>
  </si>
  <si>
    <t>CHP-801060CK-2</t>
  </si>
  <si>
    <t>NC-019095</t>
  </si>
  <si>
    <t>CHP-801080CK-2</t>
  </si>
  <si>
    <t>NC-019096</t>
  </si>
  <si>
    <t>CHP-801100CK-2</t>
  </si>
  <si>
    <t>NC-019097</t>
  </si>
  <si>
    <t>CHP-802100CK-2</t>
  </si>
  <si>
    <t>NC-022109</t>
  </si>
  <si>
    <t>ユニモAW</t>
  </si>
  <si>
    <t>HE-HWA-2HTCR</t>
  </si>
  <si>
    <t>1日約35トンの出湯量(65℃出湯時）　通年90℃出湯可能。　再生可能エネルギー「空気」のエネルギーを使って「高効率」に「たっぷり」のお湯を提供できるエコキュートです。</t>
  </si>
  <si>
    <t>NC-022110</t>
  </si>
  <si>
    <t>HE-HWA-2HTCR-PS</t>
  </si>
  <si>
    <t>NC-022111</t>
  </si>
  <si>
    <t>HE-HWA-2HTCR-PSH</t>
  </si>
  <si>
    <t>NC-022112</t>
  </si>
  <si>
    <t>HE-HWA-2HTCR-CON</t>
  </si>
  <si>
    <t>NC-022113</t>
  </si>
  <si>
    <t>HE-HWA-2HTCR-CON-PS</t>
  </si>
  <si>
    <t>NC-022114</t>
  </si>
  <si>
    <t>HE-HWA-2HTCR-CON-PSH</t>
  </si>
  <si>
    <t>NC-022115</t>
  </si>
  <si>
    <t>HE-HWA-2HTCR-400</t>
  </si>
  <si>
    <t>NC-022116</t>
  </si>
  <si>
    <t>HE-HWA-2HTCR-400-PS</t>
  </si>
  <si>
    <t>NC-022117</t>
  </si>
  <si>
    <t>HE-HWA-2HTCR-400-PSH</t>
  </si>
  <si>
    <t>NC-022118</t>
  </si>
  <si>
    <t>HE-HWA-2HTCR-8000M1</t>
  </si>
  <si>
    <t>NC-022119</t>
  </si>
  <si>
    <t>HE-HWA-2HTCR-10000M1</t>
  </si>
  <si>
    <t>NC-022120</t>
  </si>
  <si>
    <t>HE-HWA-2HTCR-10000M2</t>
  </si>
  <si>
    <t>NC-022121</t>
  </si>
  <si>
    <t>HE-HWA-2HTCR-12000M1</t>
  </si>
  <si>
    <t>NC-022122</t>
  </si>
  <si>
    <t>HE-HWA-2HTCR-12000M2</t>
  </si>
  <si>
    <t>NC-022123</t>
  </si>
  <si>
    <t>HE-HWA-2HTCR-12500M1</t>
  </si>
  <si>
    <t>NC-022124</t>
  </si>
  <si>
    <t>HE-HWA-2HTCR-14000M1</t>
  </si>
  <si>
    <t>NC-022125</t>
  </si>
  <si>
    <t>HE-HWA-2HTCR-15000M1</t>
  </si>
  <si>
    <t>NC-022126</t>
  </si>
  <si>
    <t>2HE-HWA-2HTCR-16000M1</t>
  </si>
  <si>
    <t>NC-022127</t>
  </si>
  <si>
    <t>2HE-HWA-2HTCR-18000M1</t>
  </si>
  <si>
    <t>NC-022128</t>
  </si>
  <si>
    <t>2HE-HWA-2HTCR-20000M1</t>
  </si>
  <si>
    <t>NC-022129</t>
  </si>
  <si>
    <t>2HE-HWA-2HTCR-20000M2</t>
  </si>
  <si>
    <t>NC-022130</t>
  </si>
  <si>
    <t>2HE-HWA-2HTCR-25000M1</t>
  </si>
  <si>
    <t>NC-022131</t>
  </si>
  <si>
    <t>2HE-HWA-2HTCR-25000M2</t>
  </si>
  <si>
    <t>NC-022132</t>
  </si>
  <si>
    <t>3HE-HWA-2HTCR-25000M1</t>
  </si>
  <si>
    <t>NC-022133</t>
  </si>
  <si>
    <t>3HE-HWA-2HTCR-25000M2</t>
  </si>
  <si>
    <t>NC-022134</t>
  </si>
  <si>
    <t>3HE-HWA-2HTCR-30000M1</t>
  </si>
  <si>
    <t>NC-022135</t>
  </si>
  <si>
    <t>3HE-HWA-2HTCR-30000M2</t>
  </si>
  <si>
    <t>NC-019077</t>
  </si>
  <si>
    <t>CHP-151015F</t>
  </si>
  <si>
    <t>NC-019078</t>
  </si>
  <si>
    <t>CHP-151010F</t>
  </si>
  <si>
    <t>NC-019079</t>
  </si>
  <si>
    <t>CHP-151005F</t>
  </si>
  <si>
    <t>NC-019083</t>
  </si>
  <si>
    <t>CHP-151015FK</t>
  </si>
  <si>
    <t>NC-019084</t>
  </si>
  <si>
    <t>CHP-151010FK</t>
  </si>
  <si>
    <t>NC-019085</t>
  </si>
  <si>
    <t>CHP-151005FK</t>
  </si>
  <si>
    <t>NC-019098</t>
  </si>
  <si>
    <t>NC-019099</t>
  </si>
  <si>
    <t>NC-019100</t>
  </si>
  <si>
    <t>NC-019101</t>
  </si>
  <si>
    <t>NC-019102</t>
  </si>
  <si>
    <t>NC-019103</t>
  </si>
  <si>
    <t>NC-019104</t>
  </si>
  <si>
    <t>NC-019105</t>
  </si>
  <si>
    <t>NC-019106</t>
  </si>
  <si>
    <t>NC-019107</t>
  </si>
  <si>
    <t>NC-019108</t>
  </si>
  <si>
    <t>NC-019109</t>
  </si>
  <si>
    <t>NC-020091</t>
  </si>
  <si>
    <t>リンナイ株式会社</t>
  </si>
  <si>
    <t>RUXC-E2003W</t>
  </si>
  <si>
    <t>排気の熱を回収し高効率に給湯。</t>
  </si>
  <si>
    <t>営業企画部</t>
  </si>
  <si>
    <t>中島康雅</t>
  </si>
  <si>
    <t>052-361-8280</t>
  </si>
  <si>
    <t>yasumasanakashima@rinnai.co.jp</t>
  </si>
  <si>
    <t>https://rinnai.jp/products/</t>
  </si>
  <si>
    <t>NC-020092</t>
  </si>
  <si>
    <t>RUXC-E2013W</t>
  </si>
  <si>
    <t>NC-020093</t>
  </si>
  <si>
    <t>RUXC-E2403W</t>
  </si>
  <si>
    <t>NC-020094</t>
  </si>
  <si>
    <t>RUXC-E3200W</t>
  </si>
  <si>
    <t>NC-020095</t>
  </si>
  <si>
    <t>RUXC-SE5000MQU</t>
  </si>
  <si>
    <t>NC-020096</t>
  </si>
  <si>
    <t>RUXC-SE5000MQW</t>
  </si>
  <si>
    <t>NC-020097</t>
  </si>
  <si>
    <t>RUXC-SE5000MU</t>
  </si>
  <si>
    <t>NC-020098</t>
  </si>
  <si>
    <t>RUXC-SE5000MW</t>
  </si>
  <si>
    <t>NC-020099</t>
  </si>
  <si>
    <t>RUXC-SE5000ZU</t>
  </si>
  <si>
    <t>NC-020100</t>
  </si>
  <si>
    <t>RUXC-SE5000ZW</t>
  </si>
  <si>
    <t>NC-020480</t>
  </si>
  <si>
    <t>パーパス株式会社</t>
  </si>
  <si>
    <t>ガス業務用給湯器</t>
  </si>
  <si>
    <t>PG-H500W</t>
  </si>
  <si>
    <t>従来捨てられていた排熱を潜熱回収することで熱効率を高め、環境負荷の低減を実現したガス業務用給湯器。</t>
  </si>
  <si>
    <t>テクニカルサービス部</t>
  </si>
  <si>
    <t>お客様相談室</t>
  </si>
  <si>
    <t>0545-32-1389</t>
  </si>
  <si>
    <t>service@purpose.co.jp</t>
  </si>
  <si>
    <t>https://www.purpose.co.jp/</t>
  </si>
  <si>
    <t>NC-020481</t>
  </si>
  <si>
    <t>PG-H500WS</t>
  </si>
  <si>
    <t>NC-020482</t>
  </si>
  <si>
    <t>PG-H500US</t>
  </si>
  <si>
    <t>NC-020483</t>
  </si>
  <si>
    <t>GS-S3200GW</t>
  </si>
  <si>
    <t>NC-020484</t>
  </si>
  <si>
    <t>PG-H2400W</t>
  </si>
  <si>
    <t>NC-020485</t>
  </si>
  <si>
    <t>PG-H2400E-H</t>
  </si>
  <si>
    <t>NC-020486</t>
  </si>
  <si>
    <t>PG-H2000W-1</t>
  </si>
  <si>
    <t>NC-020487</t>
  </si>
  <si>
    <t>PG-H1600W-1</t>
  </si>
  <si>
    <t>NC-020488</t>
  </si>
  <si>
    <t>PG-H1600E-1H</t>
  </si>
  <si>
    <t>NC-022253</t>
  </si>
  <si>
    <t>株式会社ノーリツ</t>
  </si>
  <si>
    <t>ガス業務用ふろ給湯器</t>
  </si>
  <si>
    <t>GQT-C2401SAWZ</t>
  </si>
  <si>
    <t>ガスを燃やした熱で水を温めるガス業務用ふろ給湯器であり、本製品は従来では捨てられていた燃焼排熱を潜熱回収することにより高効率化し、環境負荷の削減を実現している。</t>
  </si>
  <si>
    <t>ノーリツコンタクトセンター</t>
  </si>
  <si>
    <t>音声ガイダンスにより、ご希望の窓口におつなぎいたします</t>
  </si>
  <si>
    <t>0120-911-026</t>
  </si>
  <si>
    <t>http://www.noritz.co.jp/contact.html</t>
  </si>
  <si>
    <t>NC-022254</t>
  </si>
  <si>
    <t>GQ-C1622WZD-FH</t>
  </si>
  <si>
    <t>ガスを燃やした熱で水を温めるガス業務用給湯器であり、本製品は従来では捨てられていた燃焼排熱を潜熱回収することにより高効率化し、環境負荷の削減を実現している。</t>
  </si>
  <si>
    <t>NC-022255</t>
  </si>
  <si>
    <t>GQ-C2422WZD-FH</t>
  </si>
  <si>
    <t>NC-022256</t>
  </si>
  <si>
    <t>GQ-C1634WZ-C</t>
  </si>
  <si>
    <t>NC-022257</t>
  </si>
  <si>
    <t>GQ-C2034WZ-C</t>
  </si>
  <si>
    <t>NC-022258</t>
  </si>
  <si>
    <t>GQ-C2434WZ-C</t>
  </si>
  <si>
    <t>NC-022259</t>
  </si>
  <si>
    <t>GQ-C3222WZ-1</t>
  </si>
  <si>
    <t>NC-022260</t>
  </si>
  <si>
    <t>GQ-C5032WZ</t>
  </si>
  <si>
    <t>NC-022261</t>
  </si>
  <si>
    <t>GQ-C5032WZQ</t>
  </si>
  <si>
    <t>NC-022262</t>
  </si>
  <si>
    <t>GQ-C5032WZ-H</t>
  </si>
  <si>
    <t>NC-022263</t>
  </si>
  <si>
    <t>GQ-C5042WZ</t>
  </si>
  <si>
    <t>NC-022264</t>
  </si>
  <si>
    <t>GQ-C5042WZ-EG</t>
  </si>
  <si>
    <t>NC-021187</t>
  </si>
  <si>
    <t>株式会社ヒラカワ</t>
  </si>
  <si>
    <t>高効率真空温水ヒータVEC HEATER 竪型高効率タイプHEシリーズ</t>
  </si>
  <si>
    <t>VEC-25HEⅡ-WH</t>
  </si>
  <si>
    <t>高性能伝熱管の採用により、真空温水ヒータで最高の本体効率96％を実現したガス焚き専燃タイプです。(潜熱回収器付きを除く）</t>
  </si>
  <si>
    <t>メンテナンス本部ソリューション部</t>
  </si>
  <si>
    <t>メンテナンス本部ソリューション部L2-Tech担当</t>
  </si>
  <si>
    <t>06-6458-8683</t>
  </si>
  <si>
    <t>info@hirakawag.co.jp</t>
  </si>
  <si>
    <t>http://www.hirakawag.co.jp</t>
  </si>
  <si>
    <t>NC-021188</t>
  </si>
  <si>
    <t>VEC-25HEⅡ-W</t>
  </si>
  <si>
    <t>NC-021189</t>
  </si>
  <si>
    <t>VEC-25HEⅡ-H</t>
  </si>
  <si>
    <t>NC-021190</t>
  </si>
  <si>
    <t>VEC-25HEⅡ-R</t>
  </si>
  <si>
    <t>NC-021191</t>
  </si>
  <si>
    <t>VEC-25HEⅡ-WR</t>
  </si>
  <si>
    <t>NC-021192</t>
  </si>
  <si>
    <t>VEC-25HEⅡ-WHR</t>
  </si>
  <si>
    <t>NC-021193</t>
  </si>
  <si>
    <t>VEC-25HEⅡR-W</t>
  </si>
  <si>
    <t>NC-021194</t>
  </si>
  <si>
    <t>VEC-25HEⅡR-H</t>
  </si>
  <si>
    <t>NC-021195</t>
  </si>
  <si>
    <t>VEC-25HEⅡR-R</t>
  </si>
  <si>
    <t>NC-021196</t>
  </si>
  <si>
    <t>VEC-25HEⅡR-WH</t>
  </si>
  <si>
    <t>NC-021197</t>
  </si>
  <si>
    <t>VEC-25HEⅡR-WR</t>
  </si>
  <si>
    <t>NC-021198</t>
  </si>
  <si>
    <t>VEC-25HEⅡR-WHR</t>
  </si>
  <si>
    <t>NC-021199</t>
  </si>
  <si>
    <t>VEC-30HEⅡ-WH</t>
  </si>
  <si>
    <t>NC-021200</t>
  </si>
  <si>
    <t>VEC-30HEⅡ-W</t>
  </si>
  <si>
    <t>NC-021201</t>
  </si>
  <si>
    <t>VEC-30HEⅡ-H</t>
  </si>
  <si>
    <t>NC-021202</t>
  </si>
  <si>
    <t>VEC-30HEⅡ-R</t>
  </si>
  <si>
    <t>NC-021203</t>
  </si>
  <si>
    <t>VEC-30HEⅡ-WR</t>
  </si>
  <si>
    <t>NC-021204</t>
  </si>
  <si>
    <t>VEC-30HEⅡ-WHR</t>
  </si>
  <si>
    <t>NC-021205</t>
  </si>
  <si>
    <t>VEC-30HEⅡR-W</t>
  </si>
  <si>
    <t>NC-021206</t>
  </si>
  <si>
    <t>VEC-30HEⅡR-H</t>
  </si>
  <si>
    <t>NC-021207</t>
  </si>
  <si>
    <t>VEC-30HEⅡR-R</t>
  </si>
  <si>
    <t>NC-021208</t>
  </si>
  <si>
    <t>VEC-30HEⅡR-WH</t>
  </si>
  <si>
    <t>NC-021209</t>
  </si>
  <si>
    <t>VEC-30HEⅡR-WR</t>
  </si>
  <si>
    <t>NC-021210</t>
  </si>
  <si>
    <t>VEC-30HEⅡR-WHR</t>
  </si>
  <si>
    <t>NC-021211</t>
  </si>
  <si>
    <t>VEC-50HEⅡ-WH</t>
  </si>
  <si>
    <t>NC-021212</t>
  </si>
  <si>
    <t>VEC-50HEⅡ-W</t>
  </si>
  <si>
    <t>NC-021213</t>
  </si>
  <si>
    <t>VEC-50HEⅡ-H</t>
  </si>
  <si>
    <t>NC-021214</t>
  </si>
  <si>
    <t>VEC-50HEⅡ-R</t>
  </si>
  <si>
    <t>NC-021215</t>
  </si>
  <si>
    <t>VEC-50HEⅡ-WR</t>
  </si>
  <si>
    <t>NC-021216</t>
  </si>
  <si>
    <t>VEC-50HEⅡ-WHR</t>
  </si>
  <si>
    <t>NC-021217</t>
  </si>
  <si>
    <t>VEC-50HEⅡR-W</t>
  </si>
  <si>
    <t>NC-021218</t>
  </si>
  <si>
    <t>VEC-50HEⅡR-H</t>
  </si>
  <si>
    <t>NC-021219</t>
  </si>
  <si>
    <t>VEC-50HEⅡR-R</t>
  </si>
  <si>
    <t>NC-021220</t>
  </si>
  <si>
    <t>VEC-50HEⅡR-WH</t>
  </si>
  <si>
    <t>NC-021221</t>
  </si>
  <si>
    <t>VEC-50HEⅡR-WR</t>
  </si>
  <si>
    <t>NC-021222</t>
  </si>
  <si>
    <t>VEC-50HEⅡR-WHR</t>
  </si>
  <si>
    <t>NC-021468</t>
  </si>
  <si>
    <t>スーパーバコティンヒーター</t>
  </si>
  <si>
    <t>GTL-500BN</t>
  </si>
  <si>
    <t>真空構造のため膨張、爆発の恐れがなく、密閉された缶体内にある熱媒水により空焚きの心配もありません。労働安全規則によるボイラーに該当しないため、法定定期検査や取扱資格も不要です。定格燃焼の20％まで燃焼量を絞ることが可能で、無駄な発停を行わず経済的です。</t>
  </si>
  <si>
    <t>NC-021469</t>
  </si>
  <si>
    <t>GTL-500AN</t>
  </si>
  <si>
    <t>NC-021470</t>
  </si>
  <si>
    <t>GTL-500CN</t>
  </si>
  <si>
    <t>NC-021471</t>
  </si>
  <si>
    <t>GTL-500DN</t>
  </si>
  <si>
    <t>NC-021472</t>
  </si>
  <si>
    <t>GTL-500BP</t>
  </si>
  <si>
    <t>NC-021473</t>
  </si>
  <si>
    <t>GTL-500AP</t>
  </si>
  <si>
    <t>NC-021474</t>
  </si>
  <si>
    <t>GTL-500CP</t>
  </si>
  <si>
    <t>真空構造のため膨張、爆発の恐れがなく、密閉された缶体内にある熱媒水により空焚きの心配もありません。また真空構造により外気と遮断密閉されているため腐食が起こりません。労働安全規則によるボイラーに該当しないため、法定定期検査や取扱資格も不要です。</t>
  </si>
  <si>
    <t>NC-021475</t>
  </si>
  <si>
    <t>GTL-500DP</t>
  </si>
  <si>
    <t>NC-021476</t>
  </si>
  <si>
    <t>GTL-630BN</t>
  </si>
  <si>
    <t>NC-021477</t>
  </si>
  <si>
    <t>GTL-630AN</t>
  </si>
  <si>
    <t>NC-021478</t>
  </si>
  <si>
    <t>GTL-630CN</t>
  </si>
  <si>
    <t>NC-021479</t>
  </si>
  <si>
    <t>GTL-630DN</t>
  </si>
  <si>
    <t>NC-021480</t>
  </si>
  <si>
    <t>GTL-630BP</t>
  </si>
  <si>
    <t>NC-021481</t>
  </si>
  <si>
    <t>GTL-630AP</t>
  </si>
  <si>
    <t>NC-021482</t>
  </si>
  <si>
    <t>GTL-630CP</t>
  </si>
  <si>
    <t>NC-021483</t>
  </si>
  <si>
    <t>GTL-630DP</t>
  </si>
  <si>
    <t>NC-021484</t>
  </si>
  <si>
    <t>バコティンヒーター</t>
  </si>
  <si>
    <t>KFL-1000WLJ</t>
  </si>
  <si>
    <t>NC-021485</t>
  </si>
  <si>
    <t>GFL-2000ANJ</t>
  </si>
  <si>
    <t>NC-021486</t>
  </si>
  <si>
    <t>KFL-2000ALJ</t>
  </si>
  <si>
    <t>NC-021487</t>
  </si>
  <si>
    <t>KFL-2500ALJ</t>
  </si>
  <si>
    <t>NC-021023</t>
  </si>
  <si>
    <t>潜熱回収ヒーターリコス「RECOS」</t>
  </si>
  <si>
    <t>RECOS-S-4000MG</t>
  </si>
  <si>
    <t>潜熱回収器を設けボイラ効率を向上させることで燃料消費量の低減を実現している。潜熱回収器を熱交換器1次側に設けることで給湯・暖房など複数回路でも熱回収が可能な構造とした。</t>
  </si>
  <si>
    <t>機器装置技術部熱源技術グループ</t>
  </si>
  <si>
    <t>森口　貴也</t>
  </si>
  <si>
    <t>092-933-6564</t>
  </si>
  <si>
    <t>moriguti@showa.co.jp</t>
  </si>
  <si>
    <t>NC-021024</t>
  </si>
  <si>
    <t>RECOS-(S/W/T)-4000M(H)(Y)G</t>
  </si>
  <si>
    <t>NC-021025</t>
  </si>
  <si>
    <t>RECOS-S-5000MG</t>
  </si>
  <si>
    <t>NC-021026</t>
  </si>
  <si>
    <t>RECOS-(S/W/T)-5000M(H)(Y)G</t>
  </si>
  <si>
    <t>NC-021027</t>
  </si>
  <si>
    <t>RECOS-S-6500MG</t>
  </si>
  <si>
    <t>NC-021028</t>
  </si>
  <si>
    <t>RECOS-(S/W/T)-6500M(H)(Y)G</t>
  </si>
  <si>
    <t>NC-021029</t>
  </si>
  <si>
    <t>RECOS-S-8000MG</t>
  </si>
  <si>
    <t>NC-021030</t>
  </si>
  <si>
    <t>RECOS-(S/W/T)-8000M(H)(Y)G</t>
  </si>
  <si>
    <t>NC-021223</t>
  </si>
  <si>
    <t>UG-150-WH-LPG</t>
  </si>
  <si>
    <t>燃焼ガス中の潜熱を回収することで超高効率で省エネルギーを実現。温水器本体で潜熱回収を行うため腐食の心配がなく、2回路の場合でも効率よく潜熱回収が可能である。プレミックスバーナー搭載によりNoxの排出量も大幅に削減。</t>
  </si>
  <si>
    <t>NC-021224</t>
  </si>
  <si>
    <t>UG-150-W-LPG</t>
  </si>
  <si>
    <t>NC-021225</t>
  </si>
  <si>
    <t>UG-150-WR-LPG</t>
  </si>
  <si>
    <t>NC-021226</t>
  </si>
  <si>
    <t>UG-150-WHR-LPG</t>
  </si>
  <si>
    <t>NC-021227</t>
  </si>
  <si>
    <t>UG-250-WH-LPG</t>
  </si>
  <si>
    <t>NC-021228</t>
  </si>
  <si>
    <t>UG-250-W-LPG</t>
  </si>
  <si>
    <t>NC-021229</t>
  </si>
  <si>
    <t>UG-250-WR-LPG</t>
  </si>
  <si>
    <t>NC-021230</t>
  </si>
  <si>
    <t>UG-250-WHR-LPG</t>
  </si>
  <si>
    <t>NC-021231</t>
  </si>
  <si>
    <t>UG-350-WH-LPG</t>
  </si>
  <si>
    <t>NC-021232</t>
  </si>
  <si>
    <t>NC-021233</t>
  </si>
  <si>
    <t>UG-350-WR-LPG</t>
  </si>
  <si>
    <t>NC-021234</t>
  </si>
  <si>
    <t>UG-350-WHR-LPG</t>
  </si>
  <si>
    <t>NC-021235</t>
  </si>
  <si>
    <t>UG-500-WH-LPG</t>
  </si>
  <si>
    <t>NC-021236</t>
  </si>
  <si>
    <t>UG-500-W-LPG</t>
  </si>
  <si>
    <t>NC-021237</t>
  </si>
  <si>
    <t>UG-500-WR-LPG</t>
  </si>
  <si>
    <t>NC-021238</t>
  </si>
  <si>
    <t>UG-500-WHR-LPG</t>
  </si>
  <si>
    <t>NC-021239</t>
  </si>
  <si>
    <t>UG-720-WH-LPG</t>
  </si>
  <si>
    <t>NC-021240</t>
  </si>
  <si>
    <t>UG-720-W-LPG</t>
  </si>
  <si>
    <t>NC-021241</t>
  </si>
  <si>
    <t>UG-720-WR-LPG</t>
  </si>
  <si>
    <t>NC-021242</t>
  </si>
  <si>
    <t>UG-720-WHR-LPG</t>
  </si>
  <si>
    <t>NC-021243</t>
  </si>
  <si>
    <t>UG-1000-WH-LPG</t>
  </si>
  <si>
    <t>NC-021244</t>
  </si>
  <si>
    <t>UG-1000-W-LPG</t>
  </si>
  <si>
    <t>NC-021245</t>
  </si>
  <si>
    <t>UG-1000-WR-LPG</t>
  </si>
  <si>
    <t>NC-021246</t>
  </si>
  <si>
    <t>UG-1000-WHR-LPG</t>
  </si>
  <si>
    <t>NC-021488</t>
  </si>
  <si>
    <t>GTLH-500BP</t>
  </si>
  <si>
    <t>超高効率温水機に潜熱回収器を備えたモデル。水分を多く含んだ排ガスから水蒸気の熱を回収することでボイラ効率が105％を達成しました。潜熱回収器は腐食に強いステンレス材を採用しており、中和装置も内蔵しています。後付けが可能で、機器選定の自由度を高くしました。</t>
  </si>
  <si>
    <t>NC-021489</t>
  </si>
  <si>
    <t>GTLH-500AP</t>
  </si>
  <si>
    <t>NC-021490</t>
  </si>
  <si>
    <t>GTLH-500CP</t>
  </si>
  <si>
    <t>NC-021031</t>
  </si>
  <si>
    <t>NC-021032</t>
  </si>
  <si>
    <t>NC-021033</t>
  </si>
  <si>
    <t>NC-021034</t>
  </si>
  <si>
    <t>NC-021035</t>
  </si>
  <si>
    <t>NC-021036</t>
  </si>
  <si>
    <t>NC-021037</t>
  </si>
  <si>
    <t>NC-021038</t>
  </si>
  <si>
    <t>NC-021175</t>
  </si>
  <si>
    <t>株式会社巴商会</t>
  </si>
  <si>
    <t>潜熱回収型無圧式温水機</t>
  </si>
  <si>
    <t>BHC-840AG(ガス種13A)</t>
  </si>
  <si>
    <t>1990年に潜熱回収型温水機を販売開始して以来の豊富な実績のもと
に最新の技術を取り入れ、新時代の温水機として進化させました。
潜熱回収器の最適化により更なる効率化向上を図りました</t>
  </si>
  <si>
    <t>東京支店
営業部
営業２課</t>
  </si>
  <si>
    <t>五十嵐 昭</t>
  </si>
  <si>
    <t>03-3254-2611</t>
  </si>
  <si>
    <t>a.igarashi@tomoeshokai.com</t>
  </si>
  <si>
    <t>http://www.tomoeshokai.com/</t>
  </si>
  <si>
    <t>NC-021176</t>
  </si>
  <si>
    <t>BHC-840AGF(ガス種13A)</t>
  </si>
  <si>
    <t>NC-021177</t>
  </si>
  <si>
    <t>BHC-840AG2(ガス種13A)</t>
  </si>
  <si>
    <t>NC-021178</t>
  </si>
  <si>
    <t>BHC-840AGF2(ガス種13A)</t>
  </si>
  <si>
    <t>NC-021247</t>
  </si>
  <si>
    <t>UG-150-WH-13A</t>
  </si>
  <si>
    <t>NC-021248</t>
  </si>
  <si>
    <t>UG-150-W-13A</t>
  </si>
  <si>
    <t>NC-021249</t>
  </si>
  <si>
    <t>UG-150-WR-13A</t>
  </si>
  <si>
    <t>NC-021250</t>
  </si>
  <si>
    <t>UG-150-WHR-13A</t>
  </si>
  <si>
    <t>NC-021251</t>
  </si>
  <si>
    <t>UG-250-WH-13A</t>
  </si>
  <si>
    <t>NC-021252</t>
  </si>
  <si>
    <t>UG-250-W-13A</t>
  </si>
  <si>
    <t>NC-021253</t>
  </si>
  <si>
    <t>UG-250-WR-13A</t>
  </si>
  <si>
    <t>NC-021254</t>
  </si>
  <si>
    <t>UG-250-WHR-13A</t>
  </si>
  <si>
    <t>NC-021255</t>
  </si>
  <si>
    <t>UG-350-WH-13A</t>
  </si>
  <si>
    <t>NC-021256</t>
  </si>
  <si>
    <t>UG-350-W-13A</t>
  </si>
  <si>
    <t>NC-021257</t>
  </si>
  <si>
    <t>UG-350-WR-13A</t>
  </si>
  <si>
    <t>NC-021258</t>
  </si>
  <si>
    <t>UG-350-WHR-13A</t>
  </si>
  <si>
    <t>NC-021259</t>
  </si>
  <si>
    <t>UG-500-WH-13A</t>
  </si>
  <si>
    <t>NC-021260</t>
  </si>
  <si>
    <t>UG-500-W-13A</t>
  </si>
  <si>
    <t>NC-021261</t>
  </si>
  <si>
    <t>UG-500-WR-13A</t>
  </si>
  <si>
    <t>NC-021262</t>
  </si>
  <si>
    <t>UG-500-WHR-13A</t>
  </si>
  <si>
    <t>NC-021263</t>
  </si>
  <si>
    <t>UG-720-WH-13A</t>
  </si>
  <si>
    <t>NC-021264</t>
  </si>
  <si>
    <t>UG-720-W-13A</t>
  </si>
  <si>
    <t>NC-021265</t>
  </si>
  <si>
    <t>UG-720-WR-13A</t>
  </si>
  <si>
    <t>NC-021266</t>
  </si>
  <si>
    <t>UG-720-WHR-13A</t>
  </si>
  <si>
    <t>NC-021267</t>
  </si>
  <si>
    <t>UG-1000-WH-13A</t>
  </si>
  <si>
    <t>NC-021268</t>
  </si>
  <si>
    <t>UG-1000-W-13A</t>
  </si>
  <si>
    <t>NC-021269</t>
  </si>
  <si>
    <t>UG-1000-WR-13A</t>
  </si>
  <si>
    <t>NC-021270</t>
  </si>
  <si>
    <t>UG-1000-WHR-13A</t>
  </si>
  <si>
    <t>NC-021491</t>
  </si>
  <si>
    <t>GTLH-500BN</t>
  </si>
  <si>
    <t>NC-021492</t>
  </si>
  <si>
    <t>GTLH-500AN</t>
  </si>
  <si>
    <t>NC-021493</t>
  </si>
  <si>
    <t>GTLH-500CN</t>
  </si>
  <si>
    <t>NC-021271</t>
  </si>
  <si>
    <t>木質バイオマスボイラ　PYROTシリーズ</t>
  </si>
  <si>
    <t>ＰＹＲＯＴ-150</t>
  </si>
  <si>
    <t>燃料となるペレット・チップを連続的に未燃ガス化し、完全燃焼させ、COやNOxの排出を削減した木質バイオマスボイラです。</t>
  </si>
  <si>
    <t>NC-021272</t>
  </si>
  <si>
    <t>ＰＹＲＯＴ-220</t>
  </si>
  <si>
    <t>NC-021273</t>
  </si>
  <si>
    <t>ＰＹＲＯＴ-300</t>
  </si>
  <si>
    <t>NC-021274</t>
  </si>
  <si>
    <t>ＰＹＲＯＴ-400</t>
  </si>
  <si>
    <t>NC-021275</t>
  </si>
  <si>
    <t>ＰＹＲＯＴ-540</t>
  </si>
  <si>
    <t>NC-021276</t>
  </si>
  <si>
    <t>薪焚き温水ボイラ　PYROMAT ECO</t>
  </si>
  <si>
    <t>ＥＣＯ-81</t>
  </si>
  <si>
    <t>ガス化燃料により熱効率90％を可能にした薪焚き温水ボイラ。
CO2排出量の削減に効果を発し、さらに、1回の燃料投入で長時間運転できるためランニングコスト削減にも貢献します。
安全で効率的な燃焼を実現する排ガスO2センサを搭載しています。</t>
  </si>
  <si>
    <t>NC-021277</t>
  </si>
  <si>
    <t>ＥＣＯ-151</t>
  </si>
  <si>
    <t>NC-019342</t>
  </si>
  <si>
    <t>蒸気ボイラ(貫流ボイラ)</t>
  </si>
  <si>
    <t>簡易貫流蒸気ボイラ</t>
  </si>
  <si>
    <t>SU-500VS-A1</t>
  </si>
  <si>
    <t>新エコノマイザの搭載及び断熱強化により、ボイラ効率98％を達成しました。</t>
  </si>
  <si>
    <t>営業推進部</t>
  </si>
  <si>
    <t>営業技術課</t>
  </si>
  <si>
    <t>089-979-7000</t>
  </si>
  <si>
    <t>x@x.x</t>
  </si>
  <si>
    <t>htp://www.miuraz.co.jp/
contact/</t>
  </si>
  <si>
    <t>NC-019343</t>
  </si>
  <si>
    <t>SQ-800ZU-A1</t>
  </si>
  <si>
    <t>NC-019344</t>
  </si>
  <si>
    <t>SQ-1000ZU-A1</t>
  </si>
  <si>
    <t>NC-019345</t>
  </si>
  <si>
    <t>小型貫流蒸気ボイラ</t>
  </si>
  <si>
    <t>SQ-1200ZU-A1</t>
  </si>
  <si>
    <t>NC-019346</t>
  </si>
  <si>
    <t>SQ-1200ZL</t>
  </si>
  <si>
    <t>NC-021016</t>
  </si>
  <si>
    <t>株式会社　サムソン</t>
  </si>
  <si>
    <t>多管式貫流蒸気ボイラ</t>
  </si>
  <si>
    <t>SE-1000APG</t>
  </si>
  <si>
    <t>独自の缶体構造と新設計エコノマイザで、定格運転時のボイラ効率９８％を標準化しました。 また、ターンダウンを１：５まで拡大し、低い蒸気負荷までボイラを停止させることなく高効率運転を維持できます。 独自の水位制御で、あらゆる負荷において高い乾き度の蒸気を安定供給し、ドレン発生による熱ロスを防ぎます。 バーナもマルチポジション制御で、高速な負荷移行を実現し、蒸気圧力を安定させる無駄のない運転を行えます。</t>
  </si>
  <si>
    <t>営業本部</t>
  </si>
  <si>
    <t>03-6423-1635</t>
  </si>
  <si>
    <t>eigyohonbu@samson.co.jp</t>
  </si>
  <si>
    <t>https://www.samson.co.jp/contact/</t>
  </si>
  <si>
    <t>NC-021457</t>
  </si>
  <si>
    <t>日本汽缶</t>
  </si>
  <si>
    <t>N（再生油）ボイラー</t>
  </si>
  <si>
    <t>NB650</t>
  </si>
  <si>
    <t>3パス方式熱交換で、給水温度１５℃を１００℃無気泡沸騰　さらにドレン回収方式により９０℃から１４０℃に再沸騰　高温給湯と低温排気を実現</t>
  </si>
  <si>
    <t>日本汽缶本社</t>
  </si>
  <si>
    <t>木谷</t>
  </si>
  <si>
    <t>0972-63-8848</t>
  </si>
  <si>
    <t>info@nihon-kikan.com</t>
  </si>
  <si>
    <t>https://nihon-kikan.com/</t>
  </si>
  <si>
    <t>NC-021458</t>
  </si>
  <si>
    <t>NBボイラー（再生油ボイラー）</t>
  </si>
  <si>
    <t>NB800</t>
  </si>
  <si>
    <t>NC-021459</t>
  </si>
  <si>
    <t>NB1000</t>
  </si>
  <si>
    <t xml:space="preserve"> https://nihon-kikan.com/</t>
  </si>
  <si>
    <t>NC-021494</t>
  </si>
  <si>
    <t>エクオスリンクス</t>
  </si>
  <si>
    <t>EQRH-502NM</t>
  </si>
  <si>
    <t>省エネだけでなくスリムなボディで連結が可能なため、省スペース化を実現した簡易貫流ボイラーです。取扱資格や、法定検査が必要ありません。高性能マイコンを搭載しており、ボイラの制御と管理をマネジメントします。</t>
  </si>
  <si>
    <t>NC-021495</t>
  </si>
  <si>
    <t>EQRH-502LM</t>
  </si>
  <si>
    <t>NC-021496</t>
  </si>
  <si>
    <t>EQRH-1001NM</t>
  </si>
  <si>
    <t>NC-021497</t>
  </si>
  <si>
    <t>EQRH-1001LM</t>
  </si>
  <si>
    <t>NC-019330</t>
  </si>
  <si>
    <t>川崎多管式貫流ボイラ「WILLHEAT」シリーズ</t>
  </si>
  <si>
    <t>WF-2000GE</t>
  </si>
  <si>
    <t>当社がこれまで培った大型ボイラの技術をベースに設計・製造したもので、高ボイラ効率（99％）・高乾き度（９９．５％）はそのままに、インバータ連続制御による消費電力の削減、コンパクトな缶体の採用や補機の配置見直しにより軽量化・設置面積の低減を図るとともに、ボイラ缶体の高耐久性・長寿命を実現しています。これらの特長と、従来機の信頼性の高い運用実績を踏まえ、業界最長となる１５年間の製品保証を提供します。</t>
  </si>
  <si>
    <t>NC-019331</t>
  </si>
  <si>
    <t>WF-(1500/2000)GE(無/X)</t>
  </si>
  <si>
    <t>NC-019336</t>
  </si>
  <si>
    <t>WF-2500GEX</t>
  </si>
  <si>
    <t>小型貫流ボイラ「WILLHEAT（ウィルヒート）」シリーズに定格ボイラ効率が業界最高となる99％を実現した換算蒸発量3,000kg/hと2,500kg/hの2機種を追加しました。小型貫流ボイラは、ボイラ 技士免許を必要とせず、小型ボイラ取扱特別教育修了者が取扱うことができます。①省エネルギー・環境性能の向上②耐久性 の向上③蒸気圧力追従性の向上といった特長と信頼性の高い運用実績を踏まえ、業界最長となる15年製品保証が可能な製品です。</t>
  </si>
  <si>
    <t>NC-019347</t>
  </si>
  <si>
    <t>SQ-2000AS-A1</t>
  </si>
  <si>
    <t>エコノマイザの構造を改良し、伝熱面積を増やすことで排ガスからの熱回収量が向上、ボイラ効率を99％まで高めました。</t>
  </si>
  <si>
    <t>NC-019348</t>
  </si>
  <si>
    <t>SQ-2500AS-A1</t>
  </si>
  <si>
    <t>NC-019349</t>
  </si>
  <si>
    <t>SQ-2000A16-A1</t>
  </si>
  <si>
    <t>NC-019350</t>
  </si>
  <si>
    <t>SQ-2000A20-A1</t>
  </si>
  <si>
    <t>NC-020960</t>
  </si>
  <si>
    <t>IHI汎用ボイラ</t>
  </si>
  <si>
    <t>小型貫流ボイラ
ガス焚
K-SEⅠシリーズ</t>
  </si>
  <si>
    <t>K-2000SEⅠ＋</t>
  </si>
  <si>
    <t>当社ガス焚貫流ボイラK-SEIシリーズの省エネ性能が更に進化しました。エコノマイザの構造変更によりボイラ効率がさらに向上し、定格（100％負荷）でボイラ効率99％を達成しています。</t>
  </si>
  <si>
    <t>営業企画推進部</t>
  </si>
  <si>
    <t>桑野 弘敏</t>
  </si>
  <si>
    <t>03-5245-3128</t>
  </si>
  <si>
    <t>kuwano1334@ihi-g.com</t>
  </si>
  <si>
    <t>http://www.ibk-ihi.co.jp/</t>
  </si>
  <si>
    <t>NC-020961</t>
  </si>
  <si>
    <t>K-2500SEⅠ＋</t>
  </si>
  <si>
    <t>NC-021017</t>
  </si>
  <si>
    <t>SE-2000APG-H1</t>
  </si>
  <si>
    <t>独自の缶体構造と新設計エコノマイザで、定格運転時のボイラ効率９９％を標準化しました。 また、ターンダウンを１：７まで拡大し、低い蒸気負荷までボイラを停止させることなく高効率運転を維持できます。 独自の水位制御で、あらゆる負荷において高い乾き度の蒸気を安定供給し、ドレン発生による熱ロスを防ぎます。 バーナもマルチポジション制御で、高速な負荷移行を実現し、蒸気圧力を安定させる無駄のない運転を行えます。</t>
  </si>
  <si>
    <t>NC-021018</t>
  </si>
  <si>
    <t>SE-2500APG-H1</t>
  </si>
  <si>
    <t>NC-021460</t>
  </si>
  <si>
    <t>NB1500</t>
  </si>
  <si>
    <t>NC-021461</t>
  </si>
  <si>
    <t>NB2000</t>
  </si>
  <si>
    <t>NC-021462</t>
  </si>
  <si>
    <t>NB2400</t>
  </si>
  <si>
    <t>NC-021498</t>
  </si>
  <si>
    <t>スーパーエクオス</t>
  </si>
  <si>
    <t>EQi-2000NM</t>
  </si>
  <si>
    <t>部分負荷効率100％（負荷率20％）と高効率で当社従来機比で約10％の省電力を達成しました。蒸気乾き度は99％以上の良質な蒸気を供給します。設置幅を業界最小レベルの900mmとし、スレンダーなコンパクトボディを採用しています。また、ジェットフィルム燃焼を採用することで低空気比にて超低エミッション燃焼を達成しています。</t>
  </si>
  <si>
    <t>NC-021499</t>
  </si>
  <si>
    <t>EQi-2000LM</t>
  </si>
  <si>
    <t>NC-021500</t>
  </si>
  <si>
    <t>EQi-2500NM</t>
  </si>
  <si>
    <t>NC-021501</t>
  </si>
  <si>
    <t>EQi-2500LM</t>
  </si>
  <si>
    <t>NC-019332</t>
  </si>
  <si>
    <t>川崎多管式大型貫流ボイラ「Ｉｆｒｉｔ （イフリート）」シリーズ</t>
  </si>
  <si>
    <t>IF-4000BGE</t>
  </si>
  <si>
    <t>ボイラ効率９９％の「新イフリート」は、アルミフィンとＳＵＳフィンの 2 種類の高性能伝熱管を組み合わせ、排ガスダウンフローを採用した新開発の高性能エコノマイザにより、 ボイラ効率が従来の９８％から９９％へ１ポイント向上しました。これにより、2ｔクラスの一般的な小型貫流ボイラ 3 台から、6ｔクラスの「新イフリート」１台へ置き換えた場合には、年間燃料消費量およびＣＯ２排出量をそれぞれ約７％削減できます。</t>
  </si>
  <si>
    <t>NC-019333</t>
  </si>
  <si>
    <t>IF-(4000/5000/6000)BGE IF-(3000/4000/5000/6000)F(M/H)GE</t>
  </si>
  <si>
    <t>NC-019334</t>
  </si>
  <si>
    <t>IF-(4000/5000/6000)JGE IF-(3000/4000/5000/6000)J(M/H)GE</t>
  </si>
  <si>
    <t>NC-019335</t>
  </si>
  <si>
    <t>WF-3000GEX</t>
  </si>
  <si>
    <t>NC-019351</t>
  </si>
  <si>
    <t>SQ-3000AS-A2</t>
  </si>
  <si>
    <t>NC-019352</t>
  </si>
  <si>
    <t>SQ-7000B16-A1</t>
  </si>
  <si>
    <t>NC-019353</t>
  </si>
  <si>
    <t>SQ-7000B20-A1</t>
  </si>
  <si>
    <t>NC-019354</t>
  </si>
  <si>
    <t>SQ-5000B16-A1</t>
  </si>
  <si>
    <t>NC-019355</t>
  </si>
  <si>
    <t>SQ-5000B20-A1</t>
  </si>
  <si>
    <t>NC-019356</t>
  </si>
  <si>
    <t>SQ-5000B16-A3</t>
  </si>
  <si>
    <t>新エコノマイザの搭載及びエアヒータの搭載により、ボイラ効率99％を達成しました。</t>
  </si>
  <si>
    <t>NC-019357</t>
  </si>
  <si>
    <t>SQ-5000B20-A3</t>
  </si>
  <si>
    <t>NC-019358</t>
  </si>
  <si>
    <t>SQ-3000B16-A1</t>
  </si>
  <si>
    <t>NC-019359</t>
  </si>
  <si>
    <t>SQ-3000B20-A1</t>
  </si>
  <si>
    <t>NC-020962</t>
  </si>
  <si>
    <t>K-3000SEⅠ＋</t>
  </si>
  <si>
    <t>NC-021019</t>
  </si>
  <si>
    <t>SE-3000APG-H1</t>
  </si>
  <si>
    <t>NC-021463</t>
  </si>
  <si>
    <t>NB3200</t>
  </si>
  <si>
    <t>NC-021464</t>
  </si>
  <si>
    <t>NB4000</t>
  </si>
  <si>
    <t>NC-021465</t>
  </si>
  <si>
    <t>NB5000</t>
  </si>
  <si>
    <t>NC-021502</t>
  </si>
  <si>
    <t>EQi-3000NM</t>
  </si>
  <si>
    <t>新型のエコノマイザを搭載したことで、超高効率99％を達成しました。ターンダウン比を5：1としたことで出力を最大燃焼の20％まで絞ることができ、無駄な発停によるロスがなくなり大幅な省エネが可能となりました。加えてファンモータや給水ポンプはインバータ制御で省電力です。</t>
  </si>
  <si>
    <t>NC-021503</t>
  </si>
  <si>
    <t>EQi-3000LM</t>
  </si>
  <si>
    <t>NC-021504</t>
  </si>
  <si>
    <t>EQiH-3000NM</t>
  </si>
  <si>
    <t>NC-021505</t>
  </si>
  <si>
    <t>EQiH-3000LM</t>
  </si>
  <si>
    <t>NC-021506</t>
  </si>
  <si>
    <t>EQi-6001NM</t>
  </si>
  <si>
    <t>部分負荷効率101％（負荷率40％）と業界トップレベルの超高効率で蒸気乾き度は99.5％以上の良質な蒸気を安定して供給します。比例積分による圧力制御により負荷静定時、負荷変動時を問わずボイラの圧力は安定しています。また、高ターンダウン比を採用しているため無駄な発停がなく、負荷要求に対してきめ細かく対応することができます。</t>
  </si>
  <si>
    <t>NC-021507</t>
  </si>
  <si>
    <t>EQi-6001LM</t>
  </si>
  <si>
    <t>NC-021508</t>
  </si>
  <si>
    <t>EQiH-6001NM</t>
  </si>
  <si>
    <t>NC-021509</t>
  </si>
  <si>
    <t>EQiH-6001LM</t>
  </si>
  <si>
    <t>NC-019360</t>
  </si>
  <si>
    <t>SQ-2000AS-A2</t>
  </si>
  <si>
    <t>エコノマイザの構造を改良し、伝熱面積を増やすことで排ガスからの熱回収量が向上、ボイラ効率を102％まで高めました。</t>
  </si>
  <si>
    <t>NC-019361</t>
  </si>
  <si>
    <t>SQ-2500AS-A2</t>
  </si>
  <si>
    <t>NC-021020</t>
  </si>
  <si>
    <t>SE-2000APG-H2</t>
  </si>
  <si>
    <t>高性能潜熱回収エコノマイザで、定格運転時のボイラ効率１０２％を標準化しました。　また、ターンダウンを１：７まで拡大し、低い蒸気負荷までボイラを停止させることなく高効率運転を維持できます。　独自の水位制御で、あらゆる負荷において高い乾き度の蒸気を安定供給し、ドレン発生による熱ロスを防ぎます。　バーナもマルチポジション制御で、高速な負荷移行を実現し、蒸気圧力を安定させる無駄のない運転を行えます。</t>
  </si>
  <si>
    <t>NC-021021</t>
  </si>
  <si>
    <t>SE-2500APG-H2</t>
  </si>
  <si>
    <t>NC-021278</t>
  </si>
  <si>
    <t>潜熱回収貫流ボイラ</t>
  </si>
  <si>
    <t>CG-1500</t>
  </si>
  <si>
    <t>完全予混合表面安定燃焼バーナと潜熱回収技術により、ボイラ効率102%を実現。比例制御燃焼方式でターンダウン比1:10を採用するこで運転効率の低下を最小限に抑制。完全予混合表面安定燃焼技術により低Nox・低騒音を実現。</t>
  </si>
  <si>
    <t>NC-021279</t>
  </si>
  <si>
    <t>CG-2000</t>
  </si>
  <si>
    <t>NC-021280</t>
  </si>
  <si>
    <t>CG-2500</t>
  </si>
  <si>
    <t>NC-019362</t>
  </si>
  <si>
    <t>潜熱回収エコノマイザを追加することで、ボイラ効率を102％まで高めました。</t>
  </si>
  <si>
    <t>NC-021022</t>
  </si>
  <si>
    <t>SE-3000APG-H2</t>
  </si>
  <si>
    <t>NC-021281</t>
  </si>
  <si>
    <t>CG-3000</t>
  </si>
  <si>
    <t>NC-019363</t>
  </si>
  <si>
    <t>SQ-2000A16-A3</t>
  </si>
  <si>
    <t>エアヒータを追加することで排ガスからの熱回収量が向上、ボイラ効率を98％まで高めました。</t>
  </si>
  <si>
    <t>NC-019364</t>
  </si>
  <si>
    <t>SQ-2000A20-A3</t>
  </si>
  <si>
    <t>NC-019365</t>
  </si>
  <si>
    <t>SQ-3000A16-A3</t>
  </si>
  <si>
    <t>NC-019366</t>
  </si>
  <si>
    <t>SQ-3000A20-A3</t>
  </si>
  <si>
    <t>NC-019382</t>
  </si>
  <si>
    <t>SQ-3000B16-A3</t>
  </si>
  <si>
    <t>NC-019383</t>
  </si>
  <si>
    <t>SQ-3000B20-A3</t>
  </si>
  <si>
    <t>NC-019337</t>
  </si>
  <si>
    <t>IF-3000CGE</t>
  </si>
  <si>
    <t>ボイラ排ガスで燃焼用空気を予熱し、ボイラ効率2%アップします (IF-C型ボイラ定格運転時) 。ドレン回収を実施しているときなど、給水温度が高温の条件ではエコノマイザの回収熱量が小さくなり、その結果、高温の排ガスを排出することになります。このような場合にエコノマイザの二次側にガスエアヒータを追加することで、従来捨てられていた排ガスの保有熱で燃焼用空気を予熱し、ボイラ効率を向上することが可能です。</t>
  </si>
  <si>
    <t>NC-019338</t>
  </si>
  <si>
    <t>IF-(3000/4000/5000/6000)C(無/M/H)GE</t>
  </si>
  <si>
    <t>NC-019367</t>
  </si>
  <si>
    <t>SQ-7000B16-A3</t>
  </si>
  <si>
    <t>NC-019368</t>
  </si>
  <si>
    <t>SQ-7000B20-A3</t>
  </si>
  <si>
    <t>NC-021282</t>
  </si>
  <si>
    <t>蒸気ボイラ(炉筒煙管ボイラ)</t>
  </si>
  <si>
    <t>油焚小規模炉筒煙管式ボイラ</t>
  </si>
  <si>
    <t>MP MINY-600MF(油)</t>
  </si>
  <si>
    <t>冷態から6～7分で起蒸。蒸気の乾き度は99%以上と良質。ボイラ技士はもちろん、簡単な講習修了者でも取扱いが可能。ボイラの高性能化と効率良い機器の配置で省スペース設計となっている。</t>
  </si>
  <si>
    <t>NC-021283</t>
  </si>
  <si>
    <t>ガス焚小規模炉筒煙管式ボイラ</t>
  </si>
  <si>
    <t>MP MINY-600MF(ガス)</t>
  </si>
  <si>
    <t>NC-021284</t>
  </si>
  <si>
    <t>MP MINY-800F(油)</t>
  </si>
  <si>
    <t>NC-021285</t>
  </si>
  <si>
    <t>MP MINY-800F(ガス)</t>
  </si>
  <si>
    <t>NC-021286</t>
  </si>
  <si>
    <t>MP MINY-1000F(油)</t>
  </si>
  <si>
    <t>NC-021287</t>
  </si>
  <si>
    <t>MP MINY-1000F(ガス)</t>
  </si>
  <si>
    <t>NC-021288</t>
  </si>
  <si>
    <t>炉筒煙管ボイラ</t>
  </si>
  <si>
    <t>MP ADWF-10</t>
  </si>
  <si>
    <t>合理的なウェットバック方式を採用した低Nox対応ボイラ。エコノマイザをつけたADWF型はボイラー効率が一段と高い省エネルギー型</t>
  </si>
  <si>
    <t>NC-021289</t>
  </si>
  <si>
    <t>MP ADWE-10</t>
  </si>
  <si>
    <t>合理的なウェットバック方式を採用した低Nox対応ボイラ。エアヒータをつけたADWE型はボイラー効率が一段と高い省エネルギー型</t>
  </si>
  <si>
    <t>NC-021290</t>
  </si>
  <si>
    <t>MP MINY-1300F(油)</t>
  </si>
  <si>
    <t>NC-021291</t>
  </si>
  <si>
    <t>MP MINY-1300F(ガス)</t>
  </si>
  <si>
    <t>NC-021292</t>
  </si>
  <si>
    <t>MP MINY-1500F(油)</t>
  </si>
  <si>
    <t>NC-021293</t>
  </si>
  <si>
    <t>MP MINY-1500F(ガス)</t>
  </si>
  <si>
    <t>NC-021294</t>
  </si>
  <si>
    <t>MP MINY-1700F(油)</t>
  </si>
  <si>
    <t>NC-021295</t>
  </si>
  <si>
    <t>MP MINY-1700F(ガス)</t>
  </si>
  <si>
    <t>NC-021296</t>
  </si>
  <si>
    <t>MP ADWF-15</t>
  </si>
  <si>
    <t>NC-021297</t>
  </si>
  <si>
    <t>MP ADWE-15</t>
  </si>
  <si>
    <t>NC-021298</t>
  </si>
  <si>
    <t>MP ADWF-20</t>
  </si>
  <si>
    <t>NC-021299</t>
  </si>
  <si>
    <t>MP ADWE-20</t>
  </si>
  <si>
    <t>NC-021510</t>
  </si>
  <si>
    <t>ＲＥボイラ</t>
  </si>
  <si>
    <t>RE-15FⅡ</t>
  </si>
  <si>
    <t>日本サーモエナーの長年にわたる経験、そして時代を先取りする幅広技術力を集結して完成した炉筒煙管ボイラがＲＥボイラです。その定評あるＲＥボイラをさらに進化・発展させるために改良を加えています。信頼性はもちろんのこと環境や人を大切にしたボイラです。「省エネルギー」「徹底した安全装備」「優れた負荷追従性」「容易な保守管理」が特長です</t>
  </si>
  <si>
    <t>NC-021511</t>
  </si>
  <si>
    <t>RE-20FⅡ</t>
  </si>
  <si>
    <t>NC-021300</t>
  </si>
  <si>
    <t>高効率炉筒煙管ボイラ</t>
  </si>
  <si>
    <t>MP9603</t>
  </si>
  <si>
    <t>国内炉筒煙管初の96%という高効率。バーナ部分では押込ファンの回転数制御を行い消費電力の削減も可能。O2トリミング方式により空燃比を最適値に近づけボイラ効率の向上と共に排ガス量の低減にも寄与している。</t>
  </si>
  <si>
    <t>NC-021301</t>
  </si>
  <si>
    <t>MP9604</t>
  </si>
  <si>
    <t>NC-021302</t>
  </si>
  <si>
    <t>MP ADWF-30</t>
  </si>
  <si>
    <t>NC-021303</t>
  </si>
  <si>
    <t>MP ADWF-40</t>
  </si>
  <si>
    <t>NC-021304</t>
  </si>
  <si>
    <t>MP ADWF-50</t>
  </si>
  <si>
    <t>NC-021305</t>
  </si>
  <si>
    <t>MP9606</t>
  </si>
  <si>
    <t>NC-021306</t>
  </si>
  <si>
    <t>MP9608</t>
  </si>
  <si>
    <t>NC-021307</t>
  </si>
  <si>
    <t>MP9610</t>
  </si>
  <si>
    <t>NC-021308</t>
  </si>
  <si>
    <t>MP9615</t>
  </si>
  <si>
    <t>NC-021309</t>
  </si>
  <si>
    <t>MP ADWF-60</t>
  </si>
  <si>
    <t>NC-021310</t>
  </si>
  <si>
    <t>MP ADWF-80</t>
  </si>
  <si>
    <t>NC-021311</t>
  </si>
  <si>
    <t>MP ADWF-100</t>
  </si>
  <si>
    <t>NC-021312</t>
  </si>
  <si>
    <t>MP ADWF-125</t>
  </si>
  <si>
    <t>NC-021313</t>
  </si>
  <si>
    <t>MP ADWF-150</t>
  </si>
  <si>
    <t>NC-021314</t>
  </si>
  <si>
    <t>MP-ADWF-200</t>
  </si>
  <si>
    <t>NC-021315</t>
  </si>
  <si>
    <t>MP-ADWE-200</t>
  </si>
  <si>
    <t>NC-021316</t>
  </si>
  <si>
    <t>MP ADF-250</t>
  </si>
  <si>
    <t>大きな炉筒と、合理的な燃焼ガスの流れを追及した燃焼室を採用した低Nox対応ボイラ。エコノマイザをつけたADF型はボイラ効率が一段と高い省エネルギー型。</t>
  </si>
  <si>
    <t>NC-021317</t>
  </si>
  <si>
    <t>MP ADF-300</t>
  </si>
  <si>
    <t>NC-021318</t>
  </si>
  <si>
    <t>潜熱回収炉筒煙管ボイラ</t>
  </si>
  <si>
    <t>FG-2000</t>
  </si>
  <si>
    <t>炉筒煙管ボイラに潜熱回収型が登場！
潜熱回収とは文字通り、燃焼過程において生成される燃焼ガス中の水蒸気が、凝縮する際に得られる「潜熱」を回収する事を指します。燃焼ガスの温度を60℃以下にまで下げることで回収が可能となり、低位発熱量基準で100％以上の効率を実現します。</t>
  </si>
  <si>
    <t>NC-019339</t>
  </si>
  <si>
    <t>蒸気ボイラ(水管ボイラ)</t>
  </si>
  <si>
    <t>川崎水管ボイラ「KD」シリーズ</t>
  </si>
  <si>
    <t>KD-40</t>
  </si>
  <si>
    <t>KDボイラは、優れた低公害燃焼技術を折り込んで、NOx抑制への十分な配慮を行い、取扱い、保守管理の容易さ、維持費の少ないこと、安全性の配慮等、を行っております。何よりも長く安心してご使用いただける製品を念頭に計画しておりますので、本製品が貴社の事業発展のお役に立つことと確信しております。</t>
  </si>
  <si>
    <t>NC-019340</t>
  </si>
  <si>
    <t>KD-60</t>
  </si>
  <si>
    <t>NC-021512</t>
  </si>
  <si>
    <t>ＳＷボイラ</t>
  </si>
  <si>
    <t>SWE4000GB</t>
  </si>
  <si>
    <t>独自の2重管を伝熱管に採用することで、長期間安定した性能が得られます。保有水量を貫流ボイラと炉筒煙管ボイラの中間に設定したため、スタートからわずか数分で乾き度99.5％以上の良質な蒸気が得られます。また、独自のドラムインターナルと２列配列の伝熱管群による安定した水循環回路により、負荷変動にも十分耐える良好な追従性を発揮します。</t>
  </si>
  <si>
    <t>NC-021513</t>
  </si>
  <si>
    <t>SWE5000GB</t>
  </si>
  <si>
    <t>NC-019341</t>
  </si>
  <si>
    <t>KD-80</t>
  </si>
  <si>
    <t>NC-019369</t>
  </si>
  <si>
    <t>水素ボイラ(貫流ボイラ)</t>
  </si>
  <si>
    <t>水素ボイラ</t>
  </si>
  <si>
    <t>SU-250H-H2</t>
  </si>
  <si>
    <t>運転時の二酸化炭素排出がゼロとなる水素専焼（水素100%での燃焼）の貫流蒸気ボイラです。</t>
  </si>
  <si>
    <t>NC-019370</t>
  </si>
  <si>
    <t>SI-2000AS-H2</t>
  </si>
  <si>
    <t>NC-019371</t>
  </si>
  <si>
    <t>SI-2000VS-H2</t>
  </si>
  <si>
    <t>NC-019372</t>
  </si>
  <si>
    <t>SI-2000AS-H2A</t>
  </si>
  <si>
    <t>運転時の二酸化炭素排出がゼロとなる水素専焼（水素100%での燃焼）の低NOｘ型貫流蒸気ボイラです。</t>
  </si>
  <si>
    <t>NC-019110</t>
  </si>
  <si>
    <t>株式会社前田鉄工所</t>
  </si>
  <si>
    <t xml:space="preserve">ヒートコア　HC-H型  </t>
  </si>
  <si>
    <t>HC-35SN-H</t>
  </si>
  <si>
    <t>熱媒ボイラに、空気予熱器を取付け燃焼空気をボイラの排ガスで予熱する。排ガスによる熱損失を減らしボイラ効率92%を実現しました。</t>
  </si>
  <si>
    <t>堀川一郎</t>
  </si>
  <si>
    <t>03-3879-1207</t>
  </si>
  <si>
    <t>honbu@maedatekkou.co.jp</t>
  </si>
  <si>
    <t>https://www.maedatekkou.co.jp/product/2010/07/hc-h.php</t>
  </si>
  <si>
    <t>NC-019373</t>
  </si>
  <si>
    <t>KXI-60VN</t>
  </si>
  <si>
    <t>レキュペレータと呼ばれる空気予熱器を搭載し、排ガスを燃焼用空気と熱交換させることでボイラ効率92％を達成。</t>
  </si>
  <si>
    <t>NC-019374</t>
  </si>
  <si>
    <t>KXI-75VN</t>
  </si>
  <si>
    <t>NC-019375</t>
  </si>
  <si>
    <t>KXI-50VN</t>
  </si>
  <si>
    <t>NC-019376</t>
  </si>
  <si>
    <t>KXI-30VN</t>
  </si>
  <si>
    <t>NC-019377</t>
  </si>
  <si>
    <t>KXI-40VN</t>
  </si>
  <si>
    <t>NC-021514</t>
  </si>
  <si>
    <t>サーモヒーター</t>
  </si>
  <si>
    <t>NH-40A</t>
  </si>
  <si>
    <t>エアヒータ搭載により排ガス熱を回収して高効率化を実現しています。蒸気ボイラとはシステムが異なるため水処理装置や水処理薬品が不要です。高温で均一な熱を必要とする工業プラント、塗膜乾燥、プレス機などに最適ですが、さまざまな用途にご利用いただけます。</t>
  </si>
  <si>
    <t>NC-021515</t>
  </si>
  <si>
    <t>NH-60A</t>
  </si>
  <si>
    <t>NC-021516</t>
  </si>
  <si>
    <t>NH-80A</t>
  </si>
  <si>
    <t>NC-019378</t>
  </si>
  <si>
    <t>KXI-125VN</t>
  </si>
  <si>
    <t>NC-019379</t>
  </si>
  <si>
    <t>KXI-100VN</t>
  </si>
  <si>
    <t>NC-019380</t>
  </si>
  <si>
    <t>KXI-150VN</t>
  </si>
  <si>
    <t>NC-021517</t>
  </si>
  <si>
    <t>NH-100A</t>
  </si>
  <si>
    <t>NC-021518</t>
  </si>
  <si>
    <t>NH-125A</t>
  </si>
  <si>
    <t>NC-021519</t>
  </si>
  <si>
    <t>NH-150A</t>
  </si>
  <si>
    <t>NC-019381</t>
  </si>
  <si>
    <t>KXI-200VN</t>
  </si>
  <si>
    <t>NC-021520</t>
  </si>
  <si>
    <t>NH-200C</t>
  </si>
  <si>
    <t>NC-021521</t>
  </si>
  <si>
    <t>NH-250C</t>
  </si>
  <si>
    <t>NC-021522</t>
  </si>
  <si>
    <t>NH-300C</t>
  </si>
  <si>
    <t>NC-022598</t>
  </si>
  <si>
    <t>マイクロコージェネレーション</t>
  </si>
  <si>
    <t>CP5D1Z</t>
  </si>
  <si>
    <t>ガスを燃料としエンジン方式により発電し、その際に生じる廃熱を同
時回収することにより、燃料を効率的に利用する熱電供給システム。
廃熱で発生する蒸気や温水は、製造業のプロセス利用や、施設の空
調・給湯などに幅広く使用される。</t>
  </si>
  <si>
    <t>酒井勇輔</t>
  </si>
  <si>
    <t>yusuke_sakai@yanmar.com</t>
  </si>
  <si>
    <t>NC-022600</t>
  </si>
  <si>
    <t>CP5D1</t>
  </si>
  <si>
    <t>NC-022614</t>
  </si>
  <si>
    <t>CP10D1Z</t>
  </si>
  <si>
    <t>NC-022616</t>
  </si>
  <si>
    <t>CP10D1</t>
  </si>
  <si>
    <t>NC-022610</t>
  </si>
  <si>
    <t>CP25D1Z</t>
  </si>
  <si>
    <t>NC-022612</t>
  </si>
  <si>
    <t>CP25D1</t>
  </si>
  <si>
    <t>NC-022618</t>
  </si>
  <si>
    <t>CP25D2</t>
  </si>
  <si>
    <t>NC-022620</t>
  </si>
  <si>
    <t>CP25D2Z</t>
  </si>
  <si>
    <t>NC-022602</t>
  </si>
  <si>
    <t>CP35D2Z</t>
  </si>
  <si>
    <t>NC-022604</t>
  </si>
  <si>
    <t>CP35D2</t>
  </si>
  <si>
    <t>NC-022606</t>
  </si>
  <si>
    <t>CP35D1Z</t>
  </si>
  <si>
    <t>NC-022608</t>
  </si>
  <si>
    <t>CP35D1</t>
  </si>
  <si>
    <t>NC-020442</t>
  </si>
  <si>
    <t>ヤンマーエネルギーシステム㈱</t>
  </si>
  <si>
    <t>ガスコージェネレーションシステム</t>
  </si>
  <si>
    <t>EP700G</t>
  </si>
  <si>
    <t>EP700Gは副室式リーンバーンミラーサイクル方式を採用しており高い発電効率と低Nox化を実現した高効率ガスコージェネレーションシステムです。発電時に発生する廃熱を有効利用することにより、環境負荷の削減を実現しています。</t>
  </si>
  <si>
    <t>発電システム営業部</t>
  </si>
  <si>
    <t>林克樹</t>
  </si>
  <si>
    <t>06-7636-2658</t>
  </si>
  <si>
    <t>katsuki_hayashi@yanmar.com</t>
  </si>
  <si>
    <t>https://www.yanmar.com</t>
  </si>
  <si>
    <t>NC-020965</t>
  </si>
  <si>
    <t>株式会社日立パワーソリューションズ</t>
  </si>
  <si>
    <t>JMS412GS-N.L</t>
  </si>
  <si>
    <t>日立ガスコージェネレーションは、電気と熱エネルギーをバランスよく回収できる高効率ガスエンジン。 ガスエンジン専門メーカーとして豊富な知識と経験を活かした設計で、軽量・コンパクト化を実現。</t>
  </si>
  <si>
    <t>営業統括本部　分散エネルギー営業部</t>
  </si>
  <si>
    <t>東日本エネルギーソリューショングループ担当</t>
  </si>
  <si>
    <t>03-5577-8100</t>
  </si>
  <si>
    <t>hitachipower.energy_solution.pc@hitachi.com</t>
  </si>
  <si>
    <t>https://www.hitachi-power-solutions.com/energy/self-generation/engine/gas/index.html</t>
  </si>
  <si>
    <t>NC-021319</t>
  </si>
  <si>
    <t>川崎重工業</t>
  </si>
  <si>
    <t>KG-18-T</t>
  </si>
  <si>
    <t>天然ガスを燃料とする12気筒並びに18気筒のガスエンジンに発電機を組み合わせ、5,000～7,800kwの発電が可能な設備です。 当該設備は、発電のみならずガスエンジンから排出される排気ガス、エンジンの冷却に伴い回収した高温水・低温水を利用することにより、上記、温水、あるいは冷却水を供給することができ、コージェネレーション設備としても使用できます。その場合の総合効率は最大85％となります。 カワサキグリーンガスの特徴は以下の通りです。 1. 世界最高の発電効率51.0%を達成。また部分負荷運転においても高い効率が維持できる。(*注) 2. 排出NOxは200ppm(O2＝0%換算)以下で、れた環境性能を有する。(*注) 3. 運転範囲は、30～100%と広範囲である。 4. 起動指令から10分以内に100%負荷に到達できるため、急速起動に対応可能である。 　注：燃料ガスを都市ガス13Aとして100％負荷、ISO3046の条件での値です。</t>
  </si>
  <si>
    <t>事業創造部　営業管理課</t>
  </si>
  <si>
    <t>榊　誠司</t>
  </si>
  <si>
    <t>03-3435-2533</t>
  </si>
  <si>
    <t>sakaki_seiji@khi.co.jp</t>
  </si>
  <si>
    <t>https://www.khi.co.jp/</t>
  </si>
  <si>
    <t>NC-020966</t>
  </si>
  <si>
    <t>JMS416GS-N.L</t>
  </si>
  <si>
    <t>NC-020967</t>
  </si>
  <si>
    <t>JMS420GS-N.L</t>
  </si>
  <si>
    <t>NC-020968</t>
  </si>
  <si>
    <t>JMS616GS-N.L</t>
  </si>
  <si>
    <t>NC-022599</t>
  </si>
  <si>
    <t>NC-022601</t>
  </si>
  <si>
    <t>NC-022615</t>
  </si>
  <si>
    <t>NC-022617</t>
  </si>
  <si>
    <t>NC-022611</t>
  </si>
  <si>
    <t>NC-022613</t>
  </si>
  <si>
    <t>NC-022619</t>
  </si>
  <si>
    <t>NC-022621</t>
  </si>
  <si>
    <t>NC-022603</t>
  </si>
  <si>
    <t>NC-022605</t>
  </si>
  <si>
    <t>NC-022607</t>
  </si>
  <si>
    <t>NC-022609</t>
  </si>
  <si>
    <t>NC-020969</t>
  </si>
  <si>
    <t>NC-021320</t>
  </si>
  <si>
    <t>03-3435-2534</t>
  </si>
  <si>
    <t>NC-020970</t>
  </si>
  <si>
    <t>JMS612GS-N.L</t>
  </si>
  <si>
    <t>NC-021167</t>
  </si>
  <si>
    <t>株式会社トヨタエナジーソリューションズ</t>
  </si>
  <si>
    <t>300kW級マイクロガスタービンコージェネレーションシステム</t>
  </si>
  <si>
    <t>TPC300B-SBGP(1539)</t>
  </si>
  <si>
    <t>優れた総合効率（発電+蒸気）により省エネルギー、CO2の大幅な削減を実施します。</t>
  </si>
  <si>
    <t>MGT営業グループ</t>
  </si>
  <si>
    <t>橋本　吉充</t>
  </si>
  <si>
    <t>0565-24-6429</t>
  </si>
  <si>
    <t>yoshimitsu_hashimoto@toyota-energy.co.cp</t>
  </si>
  <si>
    <t>https://www.toyota-energy.co.jp/</t>
  </si>
  <si>
    <t>NC-021168</t>
  </si>
  <si>
    <t>TPC300B-SHBGP</t>
  </si>
  <si>
    <t>優れた総合効率（発電+蒸気+温水）により省エネルギー、CO2の大幅な削減を実施します。</t>
  </si>
  <si>
    <t>NC-021169</t>
  </si>
  <si>
    <t>NC-021170</t>
  </si>
  <si>
    <t>NC-021321</t>
  </si>
  <si>
    <t>PUC30D</t>
  </si>
  <si>
    <t>自社開発の産業用ガスタービンに発電機及び排熱回収ボイラなどを組み合わせたガスタービンコージェネレーションシステムです。クラス最高レベルの効率とNOx値を達成しています。</t>
  </si>
  <si>
    <t>03-3435-2535</t>
  </si>
  <si>
    <t>NC-021323</t>
  </si>
  <si>
    <t>PUC80D</t>
  </si>
  <si>
    <t>03-3435-2537</t>
  </si>
  <si>
    <t>NC-021325</t>
  </si>
  <si>
    <t>PUC17D</t>
  </si>
  <si>
    <t>03-3435-2539</t>
  </si>
  <si>
    <t>NC-021327</t>
  </si>
  <si>
    <t>PUC50D</t>
  </si>
  <si>
    <t>03-3435-2541</t>
  </si>
  <si>
    <t>NC-021329</t>
  </si>
  <si>
    <t>PUC80</t>
  </si>
  <si>
    <t>03-3435-2543</t>
  </si>
  <si>
    <t>NC-021331</t>
  </si>
  <si>
    <t>PUC300D</t>
  </si>
  <si>
    <t>03-3435-2545</t>
  </si>
  <si>
    <t>NC-021171</t>
  </si>
  <si>
    <t>NC-021172</t>
  </si>
  <si>
    <t>NC-021173</t>
  </si>
  <si>
    <t>NC-021174</t>
  </si>
  <si>
    <t>NC-021322</t>
  </si>
  <si>
    <t>03-3435-2536</t>
  </si>
  <si>
    <t>NC-021324</t>
  </si>
  <si>
    <t>03-3435-2538</t>
  </si>
  <si>
    <t>NC-021326</t>
  </si>
  <si>
    <t>03-3435-2540</t>
  </si>
  <si>
    <t>NC-021328</t>
  </si>
  <si>
    <t>03-3435-2542</t>
  </si>
  <si>
    <t>NC-021330</t>
  </si>
  <si>
    <t>03-3435-2544</t>
  </si>
  <si>
    <t>NC-021332</t>
  </si>
  <si>
    <t>03-3435-2546</t>
  </si>
  <si>
    <t>NC-019036</t>
  </si>
  <si>
    <t>富士電機株式会社</t>
  </si>
  <si>
    <t>FP-100iH</t>
  </si>
  <si>
    <t>純水素を燃料とし、燃料電池方式により発電し、その際に生じる廃熱を同時回収する熱電供給システム。廃熱で発生する蒸気や温水は、製造業のプロセス利用や、施設の空調・給湯などに幅広く使用される。</t>
  </si>
  <si>
    <t>発電プラント事業本部　エンジニアリング統括部</t>
  </si>
  <si>
    <t>燃料電池担当者</t>
  </si>
  <si>
    <t>044-329-2475</t>
  </si>
  <si>
    <t>ホームページの「燃料電池のお問い合せ」よりご連絡ください。
https://www.fujielectric.co.jp/products/fuelcell/</t>
  </si>
  <si>
    <t>https://www.fujielectric.co.jp/products/fuelcell/index.html</t>
  </si>
  <si>
    <t>NC-019037</t>
  </si>
  <si>
    <t>NC-019038</t>
  </si>
  <si>
    <t>FP-100i</t>
  </si>
  <si>
    <t>都市ガスを燃料とし、燃料電池方式により発電し、その際に生じる廃熱を同時回収する熱電供給システム。廃熱で発生する蒸気や温水は、製造業のプロセス利用や、施設の空調・給湯などに幅広く使用される。</t>
  </si>
  <si>
    <t>NC-019039</t>
  </si>
  <si>
    <t>NC-019040</t>
  </si>
  <si>
    <t>FP-100iB</t>
  </si>
  <si>
    <t>バイオガスを燃料とし、燃料電池方式により発電し、その際に生じる廃熱を同時回収する熱電供給システム。廃熱で発生する蒸気や温水は、製造業のプロセス利用や、施設の空調・給湯などに幅広く使用される。</t>
  </si>
  <si>
    <t>NC-019041</t>
  </si>
  <si>
    <t>NC-019042</t>
  </si>
  <si>
    <t>NC-019043</t>
  </si>
  <si>
    <t>NC-019044</t>
  </si>
  <si>
    <t>NC-019045</t>
  </si>
  <si>
    <t>NC-019046</t>
  </si>
  <si>
    <t>NC-019047</t>
  </si>
  <si>
    <t>NC-022136</t>
  </si>
  <si>
    <t>パスカルエア(PascalAir)</t>
  </si>
  <si>
    <t>PAS15-R</t>
  </si>
  <si>
    <t>冷蔵倉庫内の空気を直接循環する開放型の冷凍システムで、圧縮機で空気を圧縮し、その圧縮熱を除去した後、膨張機において空気を断熱膨張させることで空気を冷却し、冷蔵倉庫内を冷却します。圧縮機と膨張機を一体化させることにより空気の断熱膨張時に発生する動力を圧縮機の動力として利用することで効率化を達成しています。</t>
  </si>
  <si>
    <t>フリーザー製造部
門</t>
  </si>
  <si>
    <t>津幡行一</t>
  </si>
  <si>
    <t>NC-022137</t>
  </si>
  <si>
    <t>PAS30-R</t>
  </si>
  <si>
    <t>NC-022138</t>
  </si>
  <si>
    <t>NewTon CH</t>
  </si>
  <si>
    <t>HCS-30H-PR4O-01</t>
  </si>
  <si>
    <t>自然冷媒を用い、最新の技術を結集した高効率な冷凍機であり、消費電力を削減し、エネルギー由来のCO2排出量削減に貢献します。</t>
  </si>
  <si>
    <t>関東支店</t>
  </si>
  <si>
    <t>古舘　貴弘</t>
  </si>
  <si>
    <t>NC-022139</t>
  </si>
  <si>
    <t>HCS-30H-PR4I-01</t>
  </si>
  <si>
    <t>NC-022140</t>
  </si>
  <si>
    <t>HCS-30H-NN4O-01</t>
  </si>
  <si>
    <t>NC-022141</t>
  </si>
  <si>
    <t>HCS-30H-NN4I-01</t>
  </si>
  <si>
    <t>NC-019057</t>
  </si>
  <si>
    <t>C-LTS-NCシリーズ</t>
  </si>
  <si>
    <t>C-LTS-N1250C</t>
  </si>
  <si>
    <t>二酸化炭素をカスケードコンデンサでアンモニアにより冷却凝縮し、液ポンプにより負荷側へ二次冷媒として供給する。供給された二酸化炭素の蒸発線熱を利用し負荷側を冷却する。自然冷媒を高効率かつ安全に利用することで高い省エネ性と環境負荷の低減を実現する。</t>
  </si>
  <si>
    <t>NC-022142</t>
  </si>
  <si>
    <t>NewTon C</t>
  </si>
  <si>
    <t>HCS-65H-PR4O-04</t>
  </si>
  <si>
    <t>NC-022143</t>
  </si>
  <si>
    <t>HCS-65H-PR4I-04</t>
  </si>
  <si>
    <t>NC-022144</t>
  </si>
  <si>
    <t>HCS-65H-NN4O-04</t>
  </si>
  <si>
    <t>NC-022145</t>
  </si>
  <si>
    <t>HCS-65H-NN4I-04</t>
  </si>
  <si>
    <t>NC-022146</t>
  </si>
  <si>
    <t>SIERRA-W</t>
  </si>
  <si>
    <t>MNCP-NSC15-W</t>
  </si>
  <si>
    <t>1年を通して高効率な運転が可能。　中小規模施設用　自然冷媒チルドパッケージ。</t>
  </si>
  <si>
    <t>出口　聡</t>
  </si>
  <si>
    <t>NC-022147</t>
  </si>
  <si>
    <t>SIERRA-A</t>
  </si>
  <si>
    <t>MNCP-NSC15-A</t>
  </si>
  <si>
    <t>public@mayekaw
a.co.jp2.04</t>
  </si>
  <si>
    <t>NC-022148</t>
  </si>
  <si>
    <t>REABEL</t>
  </si>
  <si>
    <t>RCS-22L-PR2I-04</t>
  </si>
  <si>
    <t>コンポーネント商
品開発部門</t>
  </si>
  <si>
    <t>大須賀　延王</t>
  </si>
  <si>
    <t>NC-022149</t>
  </si>
  <si>
    <t>RCS-22L-PR2O-04</t>
  </si>
  <si>
    <t>NC-022150</t>
  </si>
  <si>
    <t>RCS-22L-NN2I-03</t>
  </si>
  <si>
    <t>NC-019060</t>
  </si>
  <si>
    <t>C-LTS-N1Fシリーズ</t>
  </si>
  <si>
    <t>C-LTS-N371F</t>
  </si>
  <si>
    <t>NC-019061</t>
  </si>
  <si>
    <t>C-LTS-N451F</t>
  </si>
  <si>
    <t>NC-022151</t>
  </si>
  <si>
    <t>NewTon R-3000</t>
  </si>
  <si>
    <t>HCS-45L-PR4O-03</t>
  </si>
  <si>
    <t>NC-022152</t>
  </si>
  <si>
    <t>HCS-45L-PR4I-03</t>
  </si>
  <si>
    <t>NC-022153</t>
  </si>
  <si>
    <t>HCS-45L-NN4O-03</t>
  </si>
  <si>
    <t>NC-022154</t>
  </si>
  <si>
    <t>HCS-45L-NN4I-03</t>
  </si>
  <si>
    <t>NC-022155</t>
  </si>
  <si>
    <t>HCS-45L-PR2O-03</t>
  </si>
  <si>
    <t>NC-022156</t>
  </si>
  <si>
    <t>HCS-45L-PR2I-03</t>
  </si>
  <si>
    <t>NC-022157</t>
  </si>
  <si>
    <t>HCS-45L-NN2O-03</t>
  </si>
  <si>
    <t>NC-022158</t>
  </si>
  <si>
    <t>HCS-45L-NN2I-03</t>
  </si>
  <si>
    <t>NC-019056</t>
  </si>
  <si>
    <t>C-LTS-N1001F</t>
  </si>
  <si>
    <t>NC-022159</t>
  </si>
  <si>
    <t>NewTon R-6000</t>
  </si>
  <si>
    <t>HCS-90L-PR4O-03</t>
  </si>
  <si>
    <t>NC-022160</t>
  </si>
  <si>
    <t>HCS-90L-PR4I-03</t>
  </si>
  <si>
    <t>NC-022161</t>
  </si>
  <si>
    <t>HCS-90L-PR2O-03</t>
  </si>
  <si>
    <t>NC-022162</t>
  </si>
  <si>
    <t>HCS-90L-PR2I-03</t>
  </si>
  <si>
    <t>NC-022163</t>
  </si>
  <si>
    <t>HCS-90L-NN4O-03</t>
  </si>
  <si>
    <t>NC-022164</t>
  </si>
  <si>
    <t>HCS-90L-NN4I-03</t>
  </si>
  <si>
    <t>NC-022165</t>
  </si>
  <si>
    <t>HCS-90L-NN2O-03</t>
  </si>
  <si>
    <t>NC-022166</t>
  </si>
  <si>
    <t>HCS-90L-NN2I-03</t>
  </si>
  <si>
    <t>NC-019062</t>
  </si>
  <si>
    <t>C-LTS-N1251F</t>
  </si>
  <si>
    <t>NC-022167</t>
  </si>
  <si>
    <t>NewTon R-8000</t>
  </si>
  <si>
    <t>HCS-120L-NN4I-05</t>
  </si>
  <si>
    <t>NC-022168</t>
  </si>
  <si>
    <t>HCS-120L-NN4O-05</t>
  </si>
  <si>
    <t>NC-021627</t>
  </si>
  <si>
    <t>CO2冷媒　冷凍冷蔵コンデンシングユニット</t>
  </si>
  <si>
    <t>HCCV1001</t>
  </si>
  <si>
    <t>環境にやさしい自然冷媒CO2を採用した冷凍冷蔵コンデンシングユニット</t>
  </si>
  <si>
    <t>NC-021628</t>
  </si>
  <si>
    <t>HCCVS1001</t>
  </si>
  <si>
    <t>NC-021631</t>
  </si>
  <si>
    <t>HCCV1001A</t>
  </si>
  <si>
    <t>NC-021632</t>
  </si>
  <si>
    <t>HCCVS1001A</t>
  </si>
  <si>
    <t>NC-021635</t>
  </si>
  <si>
    <t>HCCV1001B</t>
  </si>
  <si>
    <t>NC-021636</t>
  </si>
  <si>
    <t>HCCVS1001B</t>
  </si>
  <si>
    <t>NC-021603</t>
  </si>
  <si>
    <t>HCCV2001M</t>
  </si>
  <si>
    <t>NC-021604</t>
  </si>
  <si>
    <t>HCCVS2001M</t>
  </si>
  <si>
    <t>NC-021605</t>
  </si>
  <si>
    <t>HCCV2001MF</t>
  </si>
  <si>
    <t>NC-021606</t>
  </si>
  <si>
    <t>HCCVS2001MF</t>
  </si>
  <si>
    <t>NC-021611</t>
  </si>
  <si>
    <t>HCCV2001MA</t>
  </si>
  <si>
    <t>NC-021612</t>
  </si>
  <si>
    <t>HCCVS2001MA</t>
  </si>
  <si>
    <t>NC-021613</t>
  </si>
  <si>
    <t>HCCV2001MFA</t>
  </si>
  <si>
    <t>NC-021614</t>
  </si>
  <si>
    <t>HCCVS2001MFA</t>
  </si>
  <si>
    <t>NC-021619</t>
  </si>
  <si>
    <t>HCCV2001MB</t>
  </si>
  <si>
    <t>NC-021620</t>
  </si>
  <si>
    <t>HCCVS2001MB</t>
  </si>
  <si>
    <t>NC-021621</t>
  </si>
  <si>
    <t>HCCV2001MFB</t>
  </si>
  <si>
    <t>NC-021622</t>
  </si>
  <si>
    <t>HCCVS2001MFB</t>
  </si>
  <si>
    <t>NC-021629</t>
  </si>
  <si>
    <t>NC-021630</t>
  </si>
  <si>
    <t>NC-021633</t>
  </si>
  <si>
    <t>NC-021634</t>
  </si>
  <si>
    <t>NC-021637</t>
  </si>
  <si>
    <t>NC-021638</t>
  </si>
  <si>
    <t>NC-021607</t>
  </si>
  <si>
    <t>NC-021608</t>
  </si>
  <si>
    <t>NC-021609</t>
  </si>
  <si>
    <t>NC-021610</t>
  </si>
  <si>
    <t>NC-021615</t>
  </si>
  <si>
    <t>NC-021616</t>
  </si>
  <si>
    <t>NC-021617</t>
  </si>
  <si>
    <t>NC-021618</t>
  </si>
  <si>
    <t>NC-021623</t>
  </si>
  <si>
    <t>NC-021624</t>
  </si>
  <si>
    <t>NC-021625</t>
  </si>
  <si>
    <t>NC-021626</t>
  </si>
  <si>
    <t>NC-020999</t>
  </si>
  <si>
    <t>ノンフロン冷凍機</t>
  </si>
  <si>
    <t>OCU-CR200VF</t>
  </si>
  <si>
    <t>自然冷媒CO2を採用した冷凍機</t>
  </si>
  <si>
    <t>パナソニック産機システムズ(株)</t>
  </si>
  <si>
    <t>泉 宏行</t>
  </si>
  <si>
    <t>0120-872456</t>
  </si>
  <si>
    <t>izumi.hiroyuki001@kk.jp.panasonic.com</t>
  </si>
  <si>
    <t>https://panasonic.co.jp/
ap/pces/contact/</t>
  </si>
  <si>
    <t>NC-021000</t>
  </si>
  <si>
    <t>OCU-CR200VFSL</t>
  </si>
  <si>
    <t>NC-021001</t>
  </si>
  <si>
    <t>OCU-CR1001VF</t>
  </si>
  <si>
    <t>NC-021002</t>
  </si>
  <si>
    <t>OCU-CR1001VFSL</t>
  </si>
  <si>
    <t>NC-021003</t>
  </si>
  <si>
    <t>OCU-CR1501MVF</t>
  </si>
  <si>
    <t>NC-021004</t>
  </si>
  <si>
    <t>OCU-CR1501MVFSL</t>
  </si>
  <si>
    <t>NC-021005</t>
  </si>
  <si>
    <t>OCU-CR2001MVF</t>
  </si>
  <si>
    <t>NC-021006</t>
  </si>
  <si>
    <t>OCU-CR2001MVFSL</t>
  </si>
  <si>
    <t>NC-021007</t>
  </si>
  <si>
    <t>NC-021008</t>
  </si>
  <si>
    <t>NC-021009</t>
  </si>
  <si>
    <t>NC-021010</t>
  </si>
  <si>
    <t>NC-021011</t>
  </si>
  <si>
    <t>NC-021012</t>
  </si>
  <si>
    <t>NC-021013</t>
  </si>
  <si>
    <t>NC-021014</t>
  </si>
  <si>
    <t>NC-019048</t>
  </si>
  <si>
    <t>三菱電機照明株式会社</t>
  </si>
  <si>
    <t>LEDダウンライト 高天井用ダウンライト</t>
  </si>
  <si>
    <t>EL-D20010N/7 AHTZ</t>
  </si>
  <si>
    <t>大幅省エネ・効率アップをしながら、器具本体の軽量化も実現
段調光機能でさらに消費電力を削減</t>
  </si>
  <si>
    <t xml:space="preserve">営業本部市販第一営業部商品企画課 </t>
  </si>
  <si>
    <t>若杉　智之</t>
  </si>
  <si>
    <t>0467-41-2760</t>
  </si>
  <si>
    <t>wakasugi.tomoyuki@mitsubishilighting.co.jp</t>
  </si>
  <si>
    <t>https://www.mitsubishielectric.co.jp/ldg/ja/lighting/index.html</t>
  </si>
  <si>
    <t>NC-019049</t>
  </si>
  <si>
    <t>EL-D20011N/7 AHTZ</t>
  </si>
  <si>
    <t>NC-019050</t>
  </si>
  <si>
    <t>EL-D20013N/7 AHTZ</t>
  </si>
  <si>
    <t>NC-019051</t>
  </si>
  <si>
    <t>EL-D15010N/7 AHTZ</t>
  </si>
  <si>
    <t>NC-019052</t>
  </si>
  <si>
    <t>EL-D15011N/7 AHTZ</t>
  </si>
  <si>
    <t>NC-019053</t>
  </si>
  <si>
    <t>EL-D15013N/7 AHTZ</t>
  </si>
  <si>
    <t>NC-020980</t>
  </si>
  <si>
    <t>アイリスオーヤマ株式会社</t>
  </si>
  <si>
    <t xml:space="preserve">ﾀﾞｳﾝﾗｲﾄLAｼﾘｰｽﾞ高効率ﾀｲﾌﾟ </t>
  </si>
  <si>
    <t>DL32N7-12W10W-D</t>
  </si>
  <si>
    <t>10種類の明るさをラインナップした、ダウンライトLAシリーズ。</t>
  </si>
  <si>
    <t>BtoB事業グループ メーカー管理本部</t>
  </si>
  <si>
    <t>佐藤 稚奈</t>
  </si>
  <si>
    <t>0224-88-3520</t>
  </si>
  <si>
    <t>wakana_sato@irisohyama.co.jp</t>
  </si>
  <si>
    <t>https://www.irisohyama.co.jp/led/houjin/</t>
  </si>
  <si>
    <t>NC-020981</t>
  </si>
  <si>
    <t>高天井用ﾀﾞｳﾝﾗｲﾄ高効率ﾀｲﾌﾟ ｱﾙﾐﾘﾌﾚｸﾀｰ</t>
  </si>
  <si>
    <t>LDRDL104N-MA-I-LI</t>
  </si>
  <si>
    <t>軽量で設置がしやすく、高天井に設置可能な防雨仕様のダウンライト。</t>
  </si>
  <si>
    <t>NC-020982</t>
  </si>
  <si>
    <t>LDRDL104N-MA-I-D</t>
  </si>
  <si>
    <t>NC-020983</t>
  </si>
  <si>
    <t>高天井用ﾀﾞｳﾝﾗｲﾄ高効率ﾀｲﾌﾟ 白色ﾘﾌﾚｸﾀｰ</t>
  </si>
  <si>
    <t>LDRDL104N-WW-I-LI</t>
  </si>
  <si>
    <t>NC-020984</t>
  </si>
  <si>
    <t>LDRDL104N-WW-I-D</t>
  </si>
  <si>
    <t>NC-020985</t>
  </si>
  <si>
    <t>LDRDL78N-MA-I-LI</t>
  </si>
  <si>
    <t>NC-020986</t>
  </si>
  <si>
    <t>LDRDL78N-MA-I-D</t>
  </si>
  <si>
    <t>NC-020987</t>
  </si>
  <si>
    <t>LDRDL78N-WW-I-LI</t>
  </si>
  <si>
    <t>NC-020988</t>
  </si>
  <si>
    <t>LDRDL78N-WW-I-D</t>
  </si>
  <si>
    <t>NC-020989</t>
  </si>
  <si>
    <t>LDRDL52N-MA-I-LI</t>
  </si>
  <si>
    <t>NC-020990</t>
  </si>
  <si>
    <t>LDRDL52N-MA-I-D</t>
  </si>
  <si>
    <t>NC-020991</t>
  </si>
  <si>
    <t>LDRDL52N-WW-I-LI</t>
  </si>
  <si>
    <t>NC-020992</t>
  </si>
  <si>
    <t>LDRDL52N-WW-I-D</t>
  </si>
  <si>
    <t>NC-019790</t>
  </si>
  <si>
    <t>高天井用照明器具</t>
  </si>
  <si>
    <t>NYM20111ZLZ9</t>
  </si>
  <si>
    <t>軽量・高効率を実現。充実のラインアップシリーズ。</t>
  </si>
  <si>
    <t>パナソニック(株)　ライフソリューションズ社</t>
  </si>
  <si>
    <t>大代表</t>
  </si>
  <si>
    <t>03-6218-1131</t>
  </si>
  <si>
    <t>yabuki.tetsuya@jp.panasonic.com</t>
  </si>
  <si>
    <t>https://panasonic.co.jp/ls/company/</t>
  </si>
  <si>
    <t>NC-019791</t>
  </si>
  <si>
    <t>NYM20112ZLZ9</t>
  </si>
  <si>
    <t>NC-019792</t>
  </si>
  <si>
    <t>NYM20115ZLZ2</t>
  </si>
  <si>
    <t>NC-020993</t>
  </si>
  <si>
    <t>高天井用LED照明 HX-R210</t>
  </si>
  <si>
    <t>HXR210-200N-W-B</t>
  </si>
  <si>
    <t>施工性の高い軽量設計を備えたハイエンドモデルの高天井用LED照明。</t>
  </si>
  <si>
    <t>NC-020994</t>
  </si>
  <si>
    <t>HXR210-150N-W-B</t>
  </si>
  <si>
    <t>NC-020995</t>
  </si>
  <si>
    <t>HXR210-100N-W-B</t>
  </si>
  <si>
    <t>NC-019054</t>
  </si>
  <si>
    <t>LEDライトユニット形ベースライト Myシリーズ[パネルタイプ]</t>
  </si>
  <si>
    <t>MY-SC460100N/4 AHTX</t>
  </si>
  <si>
    <t xml:space="preserve">空間の方向性に関係なくレイアウト可能。 面光源による均一な光が天井面に広がりを実現 </t>
  </si>
  <si>
    <t>NC-019055</t>
  </si>
  <si>
    <t>MY-SC460101N/5 AHTX</t>
  </si>
  <si>
    <t>NC-020979</t>
  </si>
  <si>
    <t>LXﾗｲﾝﾙｸｽｽｸｴｱ □600 埋込型</t>
  </si>
  <si>
    <t>BL-122N-UKLXSQ60-D</t>
  </si>
  <si>
    <t>発光LEDユニットが交換可能なLED一体型ベースライト。</t>
  </si>
  <si>
    <t>NC-020975</t>
  </si>
  <si>
    <t>ﾗｲﾝﾙｸｽ LX-F200 直付型 40形 幅150</t>
  </si>
  <si>
    <t>LX200F-51N-CL40</t>
  </si>
  <si>
    <t>フラットな発光面で眩しさを軽減した、高効率モデルのLED一体型ベースライト。</t>
  </si>
  <si>
    <t>NC-020976</t>
  </si>
  <si>
    <t>ﾗｲﾝﾙｸｽ LX-F200 直付型 40形 幅230</t>
  </si>
  <si>
    <t>LX200F-51N-CL40W</t>
  </si>
  <si>
    <t>NC-020977</t>
  </si>
  <si>
    <t>ﾗｲﾝﾙｸｽ LX-F200 Cﾁｬﾝﾈﾙ回避型 40形 幅80</t>
  </si>
  <si>
    <t>LX200F-51N-CH40-W90</t>
  </si>
  <si>
    <t>NC-020978</t>
  </si>
  <si>
    <t>ﾗｲﾝﾙｸｽ LX-F200 トラフ型 40形 幅80</t>
  </si>
  <si>
    <t>LX200F-51N-TR40</t>
  </si>
  <si>
    <t>NC-019385</t>
  </si>
  <si>
    <t>高性能省エネモータ スーパーラインプレミアムシリーズ</t>
  </si>
  <si>
    <t>SF-PR 1.5kW 2P 200V 50Hz</t>
  </si>
  <si>
    <t>当社独自の鋼板フレーム採用、コア、ロータ、コイル、ファン部の最新化、最適化を進め、高効率化を達成。</t>
  </si>
  <si>
    <t>FAシステム事業本部 機器計画部</t>
  </si>
  <si>
    <t>山崎 明耶</t>
  </si>
  <si>
    <t>03-3218-6628</t>
  </si>
  <si>
    <t xml:space="preserve"> Yamasaki.Meiya@cb.MitsubishiElectric.co.jp
itsubishielectric.c
o.jp</t>
  </si>
  <si>
    <t>http://www.mitsubishielectric.co.jp/fa/products/drv/i_motor/items/toprunner/index.html</t>
  </si>
  <si>
    <t>NC-019386</t>
  </si>
  <si>
    <t>SF-PRF 1.5kW 2P 200V 50Hz</t>
  </si>
  <si>
    <t>NC-019387</t>
  </si>
  <si>
    <t>SF-PRV 1.5kW 2P 200V 50Hz</t>
  </si>
  <si>
    <t>NC-019388</t>
  </si>
  <si>
    <t>SF-PRO 1.5kW 2P 200V 50Hz</t>
  </si>
  <si>
    <t>NC-019389</t>
  </si>
  <si>
    <t>SF-PRP 1.5kW 2P 200V 50Hz</t>
  </si>
  <si>
    <t>NC-019390</t>
  </si>
  <si>
    <t>SF-PRB 1.5kW 2P 200V 50Hz</t>
  </si>
  <si>
    <t>NC-019391</t>
  </si>
  <si>
    <t>SF-PR 2.2kW 2P 200V 50Hz</t>
  </si>
  <si>
    <t>NC-019392</t>
  </si>
  <si>
    <t>SF-PRF 2.2kW 2P 200V 50Hz</t>
  </si>
  <si>
    <t>NC-019393</t>
  </si>
  <si>
    <t>SF-PRV 2.2kW 2P 200V 50Hz</t>
  </si>
  <si>
    <t>NC-019394</t>
  </si>
  <si>
    <t>SF-PRO 2.2kW 2P 200V 50Hz</t>
  </si>
  <si>
    <t>NC-019395</t>
  </si>
  <si>
    <t>SF-PRP 2.2kW 2P 200V 50Hz</t>
  </si>
  <si>
    <t>NC-019396</t>
  </si>
  <si>
    <t>SF-PRB 2.2kW 2P 200V 50Hz</t>
  </si>
  <si>
    <t>NC-019397</t>
  </si>
  <si>
    <t>SF-PR 3.7kW 2P 200V 50Hz</t>
  </si>
  <si>
    <t>NC-019398</t>
  </si>
  <si>
    <t>SF-PRF 3.7kW 2P 200V 50Hz</t>
  </si>
  <si>
    <t>NC-019399</t>
  </si>
  <si>
    <t>SF-PRV 3.7kW 2P 200V 50Hz</t>
  </si>
  <si>
    <t>NC-019400</t>
  </si>
  <si>
    <t>SF-PRO 3.7kW 2P 200V 50Hz</t>
  </si>
  <si>
    <t>NC-019401</t>
  </si>
  <si>
    <t>SF-PRP 3.7kW 2P 200V 50Hz</t>
  </si>
  <si>
    <t>NC-019402</t>
  </si>
  <si>
    <t>SF-PRB 3.7kW 2P 200V 50Hz</t>
  </si>
  <si>
    <t>NC-019403</t>
  </si>
  <si>
    <t>SF-PR 5.5kW 2P 200V 50Hz</t>
  </si>
  <si>
    <t>NC-019404</t>
  </si>
  <si>
    <t>SF-PRF 5.5kW 2P 200V 50Hz</t>
  </si>
  <si>
    <t>NC-019405</t>
  </si>
  <si>
    <t>SF-PRV 5.5kW 2P 200V 50Hz</t>
  </si>
  <si>
    <t>NC-019406</t>
  </si>
  <si>
    <t>SF-PRO 5.5kW 2P 200V 50Hz</t>
  </si>
  <si>
    <t>NC-019407</t>
  </si>
  <si>
    <t>SF-PRP 5.5kW 2P 200V 50Hz</t>
  </si>
  <si>
    <t>NC-019408</t>
  </si>
  <si>
    <t>SF-PRB 5.5kW 2P 200V 50Hz</t>
  </si>
  <si>
    <t>NC-019409</t>
  </si>
  <si>
    <t>SF-PR 7.5kW 2P 200V 50Hz</t>
  </si>
  <si>
    <t>NC-019410</t>
  </si>
  <si>
    <t>SF-PRF 7.5kW 2P 200V 50Hz</t>
  </si>
  <si>
    <t>NC-019411</t>
  </si>
  <si>
    <t>SF-PRV 7.5kW 2P 200V 50Hz</t>
  </si>
  <si>
    <t>NC-019412</t>
  </si>
  <si>
    <t>SF-PRO 7.5kW 2P 200V 50Hz</t>
  </si>
  <si>
    <t>NC-019413</t>
  </si>
  <si>
    <t>SF-PRP 7.5kW 2P 200V 50Hz</t>
  </si>
  <si>
    <t>NC-019414</t>
  </si>
  <si>
    <t>SF-PRB 7.5kW 2P 200V 50Hz</t>
  </si>
  <si>
    <t>NC-019798</t>
  </si>
  <si>
    <t>東芝産業機器システム株式会社</t>
  </si>
  <si>
    <t>プレミアムゴールドモートル</t>
  </si>
  <si>
    <t>IKKH3-FCKA21E-2P-11kW</t>
  </si>
  <si>
    <t>トップランナー基準をクリア。国内３定格電源全てでプレミアム効率を達成。標準効率モータと同一枠番号でリプレース時の互換性を確保。耐熱クラスＦ種、温度上昇Ｂライズにより絶縁の信頼性を向上、長寿命化を実現。</t>
  </si>
  <si>
    <t>モータドライブ事業部　モータ企画・マーケティング担当</t>
  </si>
  <si>
    <t>有冨 克彦</t>
  </si>
  <si>
    <t>044-520-0390</t>
  </si>
  <si>
    <t>katsuhiko.aritomi@toshiba.co.jp</t>
  </si>
  <si>
    <t>http://www.toshiba-tips.co.jp/products/motor/pgm-basic/225.html</t>
  </si>
  <si>
    <t>NC-019799</t>
  </si>
  <si>
    <t>IKKH3-FCKAW21E-2P-11kW</t>
  </si>
  <si>
    <t>NC-019800</t>
  </si>
  <si>
    <t>IKKH3-FCKLA21E-2P-11kW</t>
  </si>
  <si>
    <t>NC-019801</t>
  </si>
  <si>
    <t>IKKH3-FCKLAW21E-2P-11kW</t>
  </si>
  <si>
    <t>NC-019415</t>
  </si>
  <si>
    <t>SF-PR 15kW 2P 200V 50Hz</t>
  </si>
  <si>
    <t>NC-019416</t>
  </si>
  <si>
    <t>SF-PRF 15kW 2P 200V 50Hz</t>
  </si>
  <si>
    <t>NC-019417</t>
  </si>
  <si>
    <t>SF-PRV 15kW 2P 200V 50Hz</t>
  </si>
  <si>
    <t>NC-019418</t>
  </si>
  <si>
    <t>SF-PRO 15kW 2P 200V 50Hz</t>
  </si>
  <si>
    <t>NC-019419</t>
  </si>
  <si>
    <t>SF-PRP 15kW 2P 200V 50Hz</t>
  </si>
  <si>
    <t>NC-019420</t>
  </si>
  <si>
    <t>SF-PRB 15kW 2P 200V 50Hz</t>
  </si>
  <si>
    <t>NC-019802</t>
  </si>
  <si>
    <t>TKKH3-FCKA21E-2P-15kW</t>
  </si>
  <si>
    <t>NC-019803</t>
  </si>
  <si>
    <t>TKKH3-FCKAW21E-2P-15kW</t>
  </si>
  <si>
    <t>NC-019804</t>
  </si>
  <si>
    <t>TKKH3-FCKLA21E-2P-15kW</t>
  </si>
  <si>
    <t>NC-019805</t>
  </si>
  <si>
    <t>TKKH3-FCKLAW21E-2P-15kW</t>
  </si>
  <si>
    <t>NC-019421</t>
  </si>
  <si>
    <t>SF-PR 18.5kW 2P 200V 50Hz</t>
  </si>
  <si>
    <t>NC-019422</t>
  </si>
  <si>
    <t>SF-PRF 18.5kW 2P 200V 50Hz</t>
  </si>
  <si>
    <t>NC-019423</t>
  </si>
  <si>
    <t>SF-PRV 18.5kW 2P 200V 50Hz</t>
  </si>
  <si>
    <t>NC-019424</t>
  </si>
  <si>
    <t>SF-PRO 18.5kW 2P 200V 50Hz</t>
  </si>
  <si>
    <t>NC-019425</t>
  </si>
  <si>
    <t>SF-PRP 18.5kW 2P 200V 50Hz</t>
  </si>
  <si>
    <t>NC-019426</t>
  </si>
  <si>
    <t>SF-PRB 18.5kW 2P 200V 50Hz</t>
  </si>
  <si>
    <t>NC-019427</t>
  </si>
  <si>
    <t>SF-PR 22kW 2P 200V 50Hz</t>
  </si>
  <si>
    <t>NC-019428</t>
  </si>
  <si>
    <t>SF-PRF 22kW 2P 200V 50Hz</t>
  </si>
  <si>
    <t>NC-019429</t>
  </si>
  <si>
    <t>SF-PRV 22kW 2P 200V 50Hz</t>
  </si>
  <si>
    <t>NC-019430</t>
  </si>
  <si>
    <t>SF-PRO 22kW 2P 200V 50Hz</t>
  </si>
  <si>
    <t>NC-019431</t>
  </si>
  <si>
    <t>SF-PRP 22kW 2P 200V 50Hz</t>
  </si>
  <si>
    <t>NC-019432</t>
  </si>
  <si>
    <t>SF-PRB 22kW 2P 200V 50Hz</t>
  </si>
  <si>
    <t>NC-019433</t>
  </si>
  <si>
    <t>SF-PR 30kW 2P 200V 50Hz</t>
  </si>
  <si>
    <t>NC-019434</t>
  </si>
  <si>
    <t>SF-PRF 30kW 2P 200V 50Hz</t>
  </si>
  <si>
    <t>NC-019435</t>
  </si>
  <si>
    <t>SF-PRV 30kW 2P 200V 50Hz</t>
  </si>
  <si>
    <t>NC-019436</t>
  </si>
  <si>
    <t>SF-PRO 30kW 2P 200V 50Hz</t>
  </si>
  <si>
    <t>NC-019437</t>
  </si>
  <si>
    <t>SF-PRP 30kW 2P 200V 50Hz</t>
  </si>
  <si>
    <t>NC-019438</t>
  </si>
  <si>
    <t>SF-PRB 30kW 2P 200V 50Hz</t>
  </si>
  <si>
    <t>NC-019439</t>
  </si>
  <si>
    <t>SF-PR 37kW 2P 200V 50Hz</t>
  </si>
  <si>
    <t>NC-019440</t>
  </si>
  <si>
    <t>SF-PRF 37kW 2P 200V 50Hz</t>
  </si>
  <si>
    <t>NC-019441</t>
  </si>
  <si>
    <t>SF-PRV 37kW 2P 200V 50Hz</t>
  </si>
  <si>
    <t>NC-019442</t>
  </si>
  <si>
    <t>SF-PRO 37kW 2P 200V 50Hz</t>
  </si>
  <si>
    <t>NC-019443</t>
  </si>
  <si>
    <t>SF-PRP 37kW 2P 200V 50Hz</t>
  </si>
  <si>
    <t>NC-019444</t>
  </si>
  <si>
    <t>SF-PRB 37kW 2P 200V 50Hz</t>
  </si>
  <si>
    <t>NC-019445</t>
  </si>
  <si>
    <t>SF-PR 1.5kW 4P 200V 50Hz</t>
  </si>
  <si>
    <t>NC-019446</t>
  </si>
  <si>
    <t>SF-PRF 1.5kW 4P 200V 50Hz</t>
  </si>
  <si>
    <t>NC-019447</t>
  </si>
  <si>
    <t>SF-PRV 1.5kW 4P 200V 50Hz</t>
  </si>
  <si>
    <t>NC-019448</t>
  </si>
  <si>
    <t>SF-PRO 1.5kW 4P 200V 50Hz</t>
  </si>
  <si>
    <t>NC-019449</t>
  </si>
  <si>
    <t>SF-PRP 1.5kW 4P 200V 50Hz</t>
  </si>
  <si>
    <t>NC-019450</t>
  </si>
  <si>
    <t>SF-PRB 1.5kW 4P 200V 50Hz</t>
  </si>
  <si>
    <t>NC-019451</t>
  </si>
  <si>
    <t>SF-PR-SC1K4P</t>
  </si>
  <si>
    <t>NC-019806</t>
  </si>
  <si>
    <t>IKH3-FBKA21E-4P-3.7kW</t>
  </si>
  <si>
    <t>NC-019807</t>
  </si>
  <si>
    <t>IKH3-FBKAW21E-4P-3.7kW</t>
  </si>
  <si>
    <t>NC-019808</t>
  </si>
  <si>
    <t>IKH3-FCKLA21E-4P-3.7kW</t>
  </si>
  <si>
    <t>NC-019809</t>
  </si>
  <si>
    <t>IKH3-FCKLAW21E-4P-3.7kW</t>
  </si>
  <si>
    <t>NC-019452</t>
  </si>
  <si>
    <t>SF-PR 11kW 4P 200V 50Hz</t>
  </si>
  <si>
    <t>NC-019453</t>
  </si>
  <si>
    <t>SF-PRF 11kW 4P 200V 50Hz</t>
  </si>
  <si>
    <t>NC-019454</t>
  </si>
  <si>
    <t>SF-PRV 11kW 4P 200V 50Hz</t>
  </si>
  <si>
    <t>NC-019455</t>
  </si>
  <si>
    <t>SF-PRO 11kW 4P 200V 50Hz</t>
  </si>
  <si>
    <t>NC-019456</t>
  </si>
  <si>
    <t>SF-PRP 11kW 4P 200V 50Hz</t>
  </si>
  <si>
    <t>NC-019457</t>
  </si>
  <si>
    <t>SF-PRB 11kW 4P 200V 50Hz</t>
  </si>
  <si>
    <t>NC-019458</t>
  </si>
  <si>
    <t>SF-PR-SC11K4P</t>
  </si>
  <si>
    <t>NC-019810</t>
  </si>
  <si>
    <t>TKKH3-FBKA21E-4P-15kW</t>
  </si>
  <si>
    <t>NC-019811</t>
  </si>
  <si>
    <t>TKKH3-FBKAW21E-4P-15kW</t>
  </si>
  <si>
    <t>NC-019812</t>
  </si>
  <si>
    <t>TKKH3-FCKLA21E-4P-15kW</t>
  </si>
  <si>
    <t>NC-019813</t>
  </si>
  <si>
    <t>TKKH3-FCKLAW21E-4P-15kW</t>
  </si>
  <si>
    <t>NC-019459</t>
  </si>
  <si>
    <t>SF-PR 30kW 4P 200V 50Hz</t>
  </si>
  <si>
    <t>NC-019460</t>
  </si>
  <si>
    <t>SF-PRF 30kW 4P 200V 50Hz</t>
  </si>
  <si>
    <t>NC-019461</t>
  </si>
  <si>
    <t>SF-PRV 30kW 4P 200V 50Hz</t>
  </si>
  <si>
    <t>NC-019462</t>
  </si>
  <si>
    <t>SF-PRO 30kW 4P 200V 50Hz</t>
  </si>
  <si>
    <t>NC-019463</t>
  </si>
  <si>
    <t>SF-PRP 30kW 4P 200V 50Hz</t>
  </si>
  <si>
    <t>NC-019464</t>
  </si>
  <si>
    <t>SF-PRB 30kW 4P 200V 50Hz</t>
  </si>
  <si>
    <t>NC-019465</t>
  </si>
  <si>
    <t>SF-PR-SC30K4P</t>
  </si>
  <si>
    <t>NC-019466</t>
  </si>
  <si>
    <t>SF-PR 37kW 4P 200V 50Hz</t>
  </si>
  <si>
    <t>NC-019467</t>
  </si>
  <si>
    <t>SF-PRF 37kW 4P 200V 50Hz</t>
  </si>
  <si>
    <t>NC-019468</t>
  </si>
  <si>
    <t>SF-PRV 37kW 4P 200V 50Hz</t>
  </si>
  <si>
    <t>NC-019469</t>
  </si>
  <si>
    <t>SF-PRO 37kW 4P 200V 50Hz</t>
  </si>
  <si>
    <t>NC-019470</t>
  </si>
  <si>
    <t>SF-PRP 37kW 4P 200V 50Hz</t>
  </si>
  <si>
    <t>NC-019471</t>
  </si>
  <si>
    <t>SF-PRB 37kW 4P 200V 50Hz</t>
  </si>
  <si>
    <t>NC-019472</t>
  </si>
  <si>
    <t>SF-PR-SC37K4P</t>
  </si>
  <si>
    <t>NC-019473</t>
  </si>
  <si>
    <t>SF-PR 0.75kW 6P 200V 50Hz</t>
  </si>
  <si>
    <t>NC-019474</t>
  </si>
  <si>
    <t>SF-PRF 0.75kW 6P 200V 50Hz</t>
  </si>
  <si>
    <t>NC-019475</t>
  </si>
  <si>
    <t>SF-PRV 0.75kW 6P 200V 50Hz</t>
  </si>
  <si>
    <t>NC-019476</t>
  </si>
  <si>
    <t>SF-PRO 0.75kW 6P 200V 50Hz</t>
  </si>
  <si>
    <t>NC-019477</t>
  </si>
  <si>
    <t>SF-PRP 0.75kW 6P 200V 50Hz</t>
  </si>
  <si>
    <t>NC-019478</t>
  </si>
  <si>
    <t>SF-PRB 0.75kW 6P 200V 50Hz</t>
  </si>
  <si>
    <t>NC-019814</t>
  </si>
  <si>
    <t>IKH3-FBKA21E-6P-2.2kW</t>
  </si>
  <si>
    <t>NC-019815</t>
  </si>
  <si>
    <t>IKH3-FBKAW21E-6P-2.2kW</t>
  </si>
  <si>
    <t>NC-019816</t>
  </si>
  <si>
    <t>IKH3-FCKLA21E-6P-2.2kW</t>
  </si>
  <si>
    <t>NC-019817</t>
  </si>
  <si>
    <t>IKH3-FCKLAW21E-6P-2.2kW</t>
  </si>
  <si>
    <t>NC-019818</t>
  </si>
  <si>
    <t>IKH3-FBKA21E-6P-3.7kW</t>
  </si>
  <si>
    <t>NC-019819</t>
  </si>
  <si>
    <t>IKH3-FBKAW21E-6P-3.7kW</t>
  </si>
  <si>
    <t>NC-019820</t>
  </si>
  <si>
    <t>IKH3-FCKLA21E-6P-3.7kW</t>
  </si>
  <si>
    <t>NC-019821</t>
  </si>
  <si>
    <t>IKH3-FCKLAW21E-6P-3.7kW</t>
  </si>
  <si>
    <t>NC-019822</t>
  </si>
  <si>
    <t>IKKH3-FBKA21E-6P-5.5kW</t>
  </si>
  <si>
    <t>NC-019823</t>
  </si>
  <si>
    <t>IKKH3-FBKAW21E-6P-5.5kW</t>
  </si>
  <si>
    <t>NC-019824</t>
  </si>
  <si>
    <t>IKKH3-FCKLA21E-6P-5.5kW</t>
  </si>
  <si>
    <t>NC-019825</t>
  </si>
  <si>
    <t>IKKH3-FCKLAW21E-6P-5.5kW</t>
  </si>
  <si>
    <t>NC-019479</t>
  </si>
  <si>
    <t>SF-PR 7.5kW 6P 200V 50Hz</t>
  </si>
  <si>
    <t>NC-019480</t>
  </si>
  <si>
    <t>SF-PRF 7.5kW 6P 200V 50Hz</t>
  </si>
  <si>
    <t>NC-019481</t>
  </si>
  <si>
    <t>SF-PRV 7.5kW 6P 200V 50Hz</t>
  </si>
  <si>
    <t>NC-019482</t>
  </si>
  <si>
    <t>SF-PRO 7.5kW 6P 200V 50Hz</t>
  </si>
  <si>
    <t>NC-019483</t>
  </si>
  <si>
    <t>SF-PRP 7.5kW 6P 200V 50Hz</t>
  </si>
  <si>
    <t>NC-019484</t>
  </si>
  <si>
    <t>SF-PRB 7.5kW 6P 200V 50Hz</t>
  </si>
  <si>
    <t>NC-019485</t>
  </si>
  <si>
    <t>SF-PR-SC7.5kW 6P 200V 50Hz</t>
  </si>
  <si>
    <t>03-3218-6629</t>
  </si>
  <si>
    <t>NC-019486</t>
  </si>
  <si>
    <t>SF-PRO-SC7.5kW 6P 200V 50Hz</t>
  </si>
  <si>
    <t>03-3218-6630</t>
  </si>
  <si>
    <t>NC-019487</t>
  </si>
  <si>
    <t>SF-PRP-SC7.5kW 6P 200V 50Hz</t>
  </si>
  <si>
    <t>03-3218-6631</t>
  </si>
  <si>
    <t>NC-019488</t>
  </si>
  <si>
    <t>SF-PRF-SC7.5kW 6P 200V 50Hz</t>
  </si>
  <si>
    <t>03-3218-6632</t>
  </si>
  <si>
    <t>NC-019489</t>
  </si>
  <si>
    <t>SF-PRFO-SC7.5kW 6P 200V 50Hz</t>
  </si>
  <si>
    <t>03-3218-6633</t>
  </si>
  <si>
    <t>NC-019490</t>
  </si>
  <si>
    <t>SF-PRFP-SC7.5kW 6P 200V 50Hz</t>
  </si>
  <si>
    <t>03-3218-6634</t>
  </si>
  <si>
    <t>NC-019491</t>
  </si>
  <si>
    <t>SF-PR 15kW 6P 200V 50Hz</t>
  </si>
  <si>
    <t>03-3218-6635</t>
  </si>
  <si>
    <t>NC-019492</t>
  </si>
  <si>
    <t>SF-PRF 15kW 6P 200V 50Hz</t>
  </si>
  <si>
    <t>03-3218-6636</t>
  </si>
  <si>
    <t>NC-019493</t>
  </si>
  <si>
    <t>SF-PRV 15kW 6P 200V 50Hz</t>
  </si>
  <si>
    <t>03-3218-6637</t>
  </si>
  <si>
    <t>NC-019494</t>
  </si>
  <si>
    <t>SF-PRO 15kW 6P 200V 50Hz</t>
  </si>
  <si>
    <t>03-3218-6638</t>
  </si>
  <si>
    <t>NC-019495</t>
  </si>
  <si>
    <t>SF-PRP 15kW 6P 200V 50Hz</t>
  </si>
  <si>
    <t>03-3218-6639</t>
  </si>
  <si>
    <t>NC-019496</t>
  </si>
  <si>
    <t>SF-PRB 15kW 6P 200V 50Hz</t>
  </si>
  <si>
    <t>03-3218-6640</t>
  </si>
  <si>
    <t>NC-019497</t>
  </si>
  <si>
    <t>SF-PR-SC15kW 6P 200V 50Hz</t>
  </si>
  <si>
    <t>03-3218-6641</t>
  </si>
  <si>
    <t>NC-019498</t>
  </si>
  <si>
    <t>SF-PRO-SC15kW 6P 200V 50Hz</t>
  </si>
  <si>
    <t>03-3218-6642</t>
  </si>
  <si>
    <t>NC-019499</t>
  </si>
  <si>
    <t>SF-PRP-SC15kW 6P 200V 50Hz</t>
  </si>
  <si>
    <t>03-3218-6643</t>
  </si>
  <si>
    <t>NC-019500</t>
  </si>
  <si>
    <t>SF-PRF-SC15kW 6P 200V 50Hz</t>
  </si>
  <si>
    <t>03-3218-6644</t>
  </si>
  <si>
    <t>NC-019501</t>
  </si>
  <si>
    <t>SF-PRFO-SC15kW 6P 200V 50Hz</t>
  </si>
  <si>
    <t>03-3218-6645</t>
  </si>
  <si>
    <t>NC-019502</t>
  </si>
  <si>
    <t>SF-PRFP-SC15kW 6P 200V 50Hz</t>
  </si>
  <si>
    <t>03-3218-6646</t>
  </si>
  <si>
    <t>NC-019503</t>
  </si>
  <si>
    <t>SF-PR 18.5kW 6P 200V 50Hz</t>
  </si>
  <si>
    <t>03-3218-6647</t>
  </si>
  <si>
    <t>NC-019504</t>
  </si>
  <si>
    <t>SF-PRF 18.5kW 6P 200V 50Hz</t>
  </si>
  <si>
    <t>03-3218-6648</t>
  </si>
  <si>
    <t>NC-019505</t>
  </si>
  <si>
    <t>SF-PRV 18.5kW 6P 200V 50Hz</t>
  </si>
  <si>
    <t>03-3218-6649</t>
  </si>
  <si>
    <t>NC-019506</t>
  </si>
  <si>
    <t>SF-PRO 18.5kW 6P 200V 50Hz</t>
  </si>
  <si>
    <t>03-3218-6650</t>
  </si>
  <si>
    <t>NC-019507</t>
  </si>
  <si>
    <t>SF-PRP 18.5kW 6P 200V 50Hz</t>
  </si>
  <si>
    <t>03-3218-6651</t>
  </si>
  <si>
    <t>NC-019508</t>
  </si>
  <si>
    <t>SF-PRB 18.5kW 6P 200V 50Hz</t>
  </si>
  <si>
    <t>03-3218-6652</t>
  </si>
  <si>
    <t>NC-019509</t>
  </si>
  <si>
    <t>SF-PR-SC18.5kW 6P 200V 50Hz</t>
  </si>
  <si>
    <t>03-3218-6653</t>
  </si>
  <si>
    <t>NC-019510</t>
  </si>
  <si>
    <t>SF-PRO-SC18.5kW 6P 200V 50Hz</t>
  </si>
  <si>
    <t>03-3218-6654</t>
  </si>
  <si>
    <t>NC-019511</t>
  </si>
  <si>
    <t>SF-PRP-SC18.5kW 6P 200V 50Hz</t>
  </si>
  <si>
    <t>03-3218-6655</t>
  </si>
  <si>
    <t>NC-019512</t>
  </si>
  <si>
    <t>SF-PRF-SC18.5kW 6P 200V 50Hz</t>
  </si>
  <si>
    <t>03-3218-6656</t>
  </si>
  <si>
    <t>NC-019513</t>
  </si>
  <si>
    <t>SF-PRFO-SC18.5kW 6P 200V 50Hz</t>
  </si>
  <si>
    <t>03-3218-6657</t>
  </si>
  <si>
    <t>NC-019514</t>
  </si>
  <si>
    <t>SF-PRFP-SC18.5kW 6P 200V 50Hz</t>
  </si>
  <si>
    <t>03-3218-6658</t>
  </si>
  <si>
    <t>NC-019515</t>
  </si>
  <si>
    <t>SF-PR 22kW 6P 200V 50Hz</t>
  </si>
  <si>
    <t>03-3218-6659</t>
  </si>
  <si>
    <t>NC-019516</t>
  </si>
  <si>
    <t>SF-PRF 22kW 6P 200V 50Hz</t>
  </si>
  <si>
    <t>03-3218-6660</t>
  </si>
  <si>
    <t>NC-019517</t>
  </si>
  <si>
    <t>SF-PRV 22kW 6P 200V 50Hz</t>
  </si>
  <si>
    <t>03-3218-6661</t>
  </si>
  <si>
    <t>NC-019518</t>
  </si>
  <si>
    <t>SF-PRO 22kW 6P 200V 50Hz</t>
  </si>
  <si>
    <t>03-3218-6662</t>
  </si>
  <si>
    <t>NC-019519</t>
  </si>
  <si>
    <t>SF-PRP 22kW 6P 200V 50Hz</t>
  </si>
  <si>
    <t>03-3218-6663</t>
  </si>
  <si>
    <t>NC-019520</t>
  </si>
  <si>
    <t>SF-PRB 22kW 6P 200V 50Hz</t>
  </si>
  <si>
    <t>03-3218-6664</t>
  </si>
  <si>
    <t>NC-019521</t>
  </si>
  <si>
    <t>SF-PR-SC22kW 6P 200V 50Hz</t>
  </si>
  <si>
    <t>03-3218-6665</t>
  </si>
  <si>
    <t>NC-019522</t>
  </si>
  <si>
    <t>SF-PRO-SC22kW 6P 200V 50Hz</t>
  </si>
  <si>
    <t>03-3218-6666</t>
  </si>
  <si>
    <t>NC-019523</t>
  </si>
  <si>
    <t>SF-PRP-SC22kW 6P 200V 50Hz</t>
  </si>
  <si>
    <t>03-3218-6667</t>
  </si>
  <si>
    <t>NC-019524</t>
  </si>
  <si>
    <t>SF-PRF-SC22kW 6P 200V 50Hz</t>
  </si>
  <si>
    <t>03-3218-6668</t>
  </si>
  <si>
    <t>NC-019525</t>
  </si>
  <si>
    <t>SF-PRFO-SC22kW 6P 200V 50Hz</t>
  </si>
  <si>
    <t>03-3218-6669</t>
  </si>
  <si>
    <t>NC-019526</t>
  </si>
  <si>
    <t>SF-PRFP-SC22kW 6P 200V 50Hz</t>
  </si>
  <si>
    <t>03-3218-6670</t>
  </si>
  <si>
    <t>NC-019826</t>
  </si>
  <si>
    <t>TKKH3-FBK21E-6P-30kW</t>
  </si>
  <si>
    <t>NC-019827</t>
  </si>
  <si>
    <t>TKKH3-FBKW21E-6P-30kW</t>
  </si>
  <si>
    <t>NC-019828</t>
  </si>
  <si>
    <t>TKKH3-FCKL21E-6P-30kW</t>
  </si>
  <si>
    <t>NC-019829</t>
  </si>
  <si>
    <t>TKKH3-FCKLW21E-6P-30kW</t>
  </si>
  <si>
    <t>NC-019527</t>
  </si>
  <si>
    <t>SF-PR 1.5kW 2P 220V 60Hz</t>
  </si>
  <si>
    <t>03-3218-6671</t>
  </si>
  <si>
    <t>NC-019528</t>
  </si>
  <si>
    <t>SF-PRF 1.5kW 2P 220V 60Hz</t>
  </si>
  <si>
    <t>03-3218-6672</t>
  </si>
  <si>
    <t>NC-019529</t>
  </si>
  <si>
    <t>SF-PRV 1.5kW 2P 220V 60Hz</t>
  </si>
  <si>
    <t>03-3218-6673</t>
  </si>
  <si>
    <t>NC-019530</t>
  </si>
  <si>
    <t>SF-PRO 1.5kW 2P 220V 60Hz</t>
  </si>
  <si>
    <t>03-3218-6674</t>
  </si>
  <si>
    <t>NC-019531</t>
  </si>
  <si>
    <t>SF-PRP 1.5kW 2P 220V 60Hz</t>
  </si>
  <si>
    <t>03-3218-6675</t>
  </si>
  <si>
    <t>NC-019532</t>
  </si>
  <si>
    <t>SF-PRB 1.5kW 2P 220V 60Hz</t>
  </si>
  <si>
    <t>03-3218-6676</t>
  </si>
  <si>
    <t>NC-019533</t>
  </si>
  <si>
    <t>SF-PR 2.2kW 2P 220V 60Hz</t>
  </si>
  <si>
    <t>03-3218-6677</t>
  </si>
  <si>
    <t>NC-019534</t>
  </si>
  <si>
    <t>SF-PRF 2.2kW 2P 220V 60Hz</t>
  </si>
  <si>
    <t>03-3218-6678</t>
  </si>
  <si>
    <t>NC-019535</t>
  </si>
  <si>
    <t>SF-PRV 2.2kW 2]P 220V 60Hz</t>
  </si>
  <si>
    <t>03-3218-6679</t>
  </si>
  <si>
    <t>NC-019536</t>
  </si>
  <si>
    <t>SF-PRO 2.2kW 2P 220V 60Hz</t>
  </si>
  <si>
    <t>03-3218-6680</t>
  </si>
  <si>
    <t>NC-019537</t>
  </si>
  <si>
    <t>SF-PRP 2.2kW 2P 220V 60Hz</t>
  </si>
  <si>
    <t>03-3218-6681</t>
  </si>
  <si>
    <t>NC-019538</t>
  </si>
  <si>
    <t>SF-PRB 2.2kW 2P 220V 60Hz</t>
  </si>
  <si>
    <t>03-3218-6682</t>
  </si>
  <si>
    <t>NC-019539</t>
  </si>
  <si>
    <t>SF-PR 3.7kW 2P 220V 60Hz</t>
  </si>
  <si>
    <t>03-3218-6683</t>
  </si>
  <si>
    <t>NC-019540</t>
  </si>
  <si>
    <t>SF-PRF 3.7kW 2P 220V 60Hz</t>
  </si>
  <si>
    <t>03-3218-6684</t>
  </si>
  <si>
    <t>NC-019541</t>
  </si>
  <si>
    <t>SF-PRV 3.7kW 2P 220V 60Hz</t>
  </si>
  <si>
    <t>03-3218-6685</t>
  </si>
  <si>
    <t>NC-019542</t>
  </si>
  <si>
    <t>SF-PRO 3.7kW 2P 220V 60Hz</t>
  </si>
  <si>
    <t>03-3218-6686</t>
  </si>
  <si>
    <t>NC-019543</t>
  </si>
  <si>
    <t>SF-PRP 3.7kW 2P 220V 60Hz</t>
  </si>
  <si>
    <t>03-3218-6687</t>
  </si>
  <si>
    <t>NC-019544</t>
  </si>
  <si>
    <t>SF-PRB 3.7kW 2P 220V 60Hz</t>
  </si>
  <si>
    <t>03-3218-6688</t>
  </si>
  <si>
    <t>NC-019545</t>
  </si>
  <si>
    <t>SF-PR 5.5kW 2P 220V 60Hz</t>
  </si>
  <si>
    <t>03-3218-6689</t>
  </si>
  <si>
    <t>NC-019546</t>
  </si>
  <si>
    <t>SF-PRF 5.5kW 2P 220V 60Hz</t>
  </si>
  <si>
    <t>03-3218-6690</t>
  </si>
  <si>
    <t>NC-019547</t>
  </si>
  <si>
    <t>SF-PRV 5.5kW 2P 220V 60Hz</t>
  </si>
  <si>
    <t>03-3218-6691</t>
  </si>
  <si>
    <t>NC-019548</t>
  </si>
  <si>
    <t>SF-PRO 5.5kW 2]P 220V 60Hz</t>
  </si>
  <si>
    <t>03-3218-6692</t>
  </si>
  <si>
    <t>NC-019549</t>
  </si>
  <si>
    <t>SF-PRP 5.5kW 2P 220V 60Hz</t>
  </si>
  <si>
    <t>03-3218-6693</t>
  </si>
  <si>
    <t>NC-019550</t>
  </si>
  <si>
    <t>SF-PRB 5.5kW 2P 220V 60Hz</t>
  </si>
  <si>
    <t>03-3218-6694</t>
  </si>
  <si>
    <t>NC-019551</t>
  </si>
  <si>
    <t>SF-PR 7.5kW 2P 220V 60Hz</t>
  </si>
  <si>
    <t>03-3218-6695</t>
  </si>
  <si>
    <t>NC-019552</t>
  </si>
  <si>
    <t>SF-PRF 7.5kW 2P 220V 60Hz</t>
  </si>
  <si>
    <t>03-3218-6696</t>
  </si>
  <si>
    <t>NC-019553</t>
  </si>
  <si>
    <t>SF-PRV 7.5kW 2P 220V 60Hz</t>
  </si>
  <si>
    <t>03-3218-6697</t>
  </si>
  <si>
    <t>NC-019554</t>
  </si>
  <si>
    <t>SF-PRO 7.5kW 2P 220V 60Hz</t>
  </si>
  <si>
    <t>03-3218-6698</t>
  </si>
  <si>
    <t>NC-019555</t>
  </si>
  <si>
    <t>SF-PRP 7.5kW 2P 220V 60Hz</t>
  </si>
  <si>
    <t>03-3218-6699</t>
  </si>
  <si>
    <t>NC-019556</t>
  </si>
  <si>
    <t>SF-PRB 7.5kW 2P 220V 60Hz</t>
  </si>
  <si>
    <t>03-3218-6700</t>
  </si>
  <si>
    <t>NC-019557</t>
  </si>
  <si>
    <t>SF-PR 18.5kW 2P 220V 60Hz</t>
  </si>
  <si>
    <t>03-3218-6701</t>
  </si>
  <si>
    <t>NC-019558</t>
  </si>
  <si>
    <t>SF-PRF 18.5kW 2P 220V 60Hz</t>
  </si>
  <si>
    <t>03-3218-6702</t>
  </si>
  <si>
    <t>NC-019559</t>
  </si>
  <si>
    <t>SF-PRV 18.5kW 2P 220V 60Hz</t>
  </si>
  <si>
    <t>03-3218-6703</t>
  </si>
  <si>
    <t>NC-019560</t>
  </si>
  <si>
    <t>SF-PRO 18.5kW 2P 220V 60Hz</t>
  </si>
  <si>
    <t>03-3218-6704</t>
  </si>
  <si>
    <t>NC-019561</t>
  </si>
  <si>
    <t>SF-PRP 18.5kW 2P 220V 60Hz</t>
  </si>
  <si>
    <t>03-3218-6705</t>
  </si>
  <si>
    <t>NC-019562</t>
  </si>
  <si>
    <t>SF-PRB 18.5kW 2P 220V 60Hz</t>
  </si>
  <si>
    <t>03-3218-6706</t>
  </si>
  <si>
    <t>NC-019830</t>
  </si>
  <si>
    <t>TKKH3-FCK21E-2P-37kW</t>
  </si>
  <si>
    <t>NC-019831</t>
  </si>
  <si>
    <t>TKKH3-FCKW21E-2P-37kW</t>
  </si>
  <si>
    <t>NC-019832</t>
  </si>
  <si>
    <t>TKKH3-FCKL21E-2P-37kW</t>
  </si>
  <si>
    <t>NC-019833</t>
  </si>
  <si>
    <t>TKKH3-FCKLW21E-2P-37kW</t>
  </si>
  <si>
    <t>NC-019563</t>
  </si>
  <si>
    <t>SF-PR 1.5kW 4P 220V 60Hz</t>
  </si>
  <si>
    <t>03-3218-6707</t>
  </si>
  <si>
    <t>NC-019564</t>
  </si>
  <si>
    <t>SF-PRF 1.5kW 4P 220V 60Hz</t>
  </si>
  <si>
    <t>03-3218-6708</t>
  </si>
  <si>
    <t>NC-019565</t>
  </si>
  <si>
    <t>SF-PRV 1.5kW 4P 220V 60Hz</t>
  </si>
  <si>
    <t>03-3218-6709</t>
  </si>
  <si>
    <t>NC-019566</t>
  </si>
  <si>
    <t>SF-PRO 1.5kW 4P 220V 60Hz</t>
  </si>
  <si>
    <t>03-3218-6710</t>
  </si>
  <si>
    <t>NC-019567</t>
  </si>
  <si>
    <t>SF-PRP 1.5kW 4P 220V 60Hz</t>
  </si>
  <si>
    <t>03-3218-6711</t>
  </si>
  <si>
    <t>NC-019568</t>
  </si>
  <si>
    <t>SF-PRB 1.5kW 4P 220V 60Hz</t>
  </si>
  <si>
    <t>03-3218-6712</t>
  </si>
  <si>
    <t>NC-019569</t>
  </si>
  <si>
    <t>03-3218-6713</t>
  </si>
  <si>
    <t>NC-019570</t>
  </si>
  <si>
    <t>SF-PR 2.2kW 4P 220V 60Hz</t>
  </si>
  <si>
    <t>03-3218-6714</t>
  </si>
  <si>
    <t>NC-019571</t>
  </si>
  <si>
    <t>SF-PRF 2.2kW 4P 220V 60Hz</t>
  </si>
  <si>
    <t>03-3218-6715</t>
  </si>
  <si>
    <t>NC-019572</t>
  </si>
  <si>
    <t>SF-PRV 2.2kW 4P 220V 60Hz</t>
  </si>
  <si>
    <t>03-3218-6716</t>
  </si>
  <si>
    <t>NC-019573</t>
  </si>
  <si>
    <t>SF-PRO 2.2kW 4P 220V 60Hz</t>
  </si>
  <si>
    <t>03-3218-6717</t>
  </si>
  <si>
    <t>NC-019574</t>
  </si>
  <si>
    <t>SF-PRP 2.2kW 4P 220V 60Hz</t>
  </si>
  <si>
    <t>03-3218-6718</t>
  </si>
  <si>
    <t>NC-019575</t>
  </si>
  <si>
    <t>SF-PRB 2.2kW 4P 220V 60Hz</t>
  </si>
  <si>
    <t>03-3218-6719</t>
  </si>
  <si>
    <t>NC-019576</t>
  </si>
  <si>
    <t>SF-PR-SC2K4P</t>
  </si>
  <si>
    <t>03-3218-6720</t>
  </si>
  <si>
    <t>NC-019577</t>
  </si>
  <si>
    <t>SF-PR 3.7kW 4P 220V 60Hz</t>
  </si>
  <si>
    <t>03-3218-6721</t>
  </si>
  <si>
    <t>NC-019578</t>
  </si>
  <si>
    <t>SF-PRF 3.7kW 4P 220V 60Hz</t>
  </si>
  <si>
    <t>03-3218-6722</t>
  </si>
  <si>
    <t>NC-019579</t>
  </si>
  <si>
    <t>SF-PRV 3.7kW 4P 220V 60Hz</t>
  </si>
  <si>
    <t>03-3218-6723</t>
  </si>
  <si>
    <t>NC-019580</t>
  </si>
  <si>
    <t>SF-PRO 3.7kW 4P 220V 60Hz</t>
  </si>
  <si>
    <t>03-3218-6724</t>
  </si>
  <si>
    <t>NC-019581</t>
  </si>
  <si>
    <t>SF-PRP 3.7kW 4P 220V 60Hz</t>
  </si>
  <si>
    <t>03-3218-6725</t>
  </si>
  <si>
    <t>NC-019582</t>
  </si>
  <si>
    <t>SF-PRB 3.7kW 4P 220V 60Hz</t>
  </si>
  <si>
    <t>03-3218-6726</t>
  </si>
  <si>
    <t>NC-019583</t>
  </si>
  <si>
    <t>SF-PR-SC3K4P</t>
  </si>
  <si>
    <t>03-3218-6727</t>
  </si>
  <si>
    <t>NC-019584</t>
  </si>
  <si>
    <t>SF-PR 15kW 4P 220V 60Hz</t>
  </si>
  <si>
    <t>03-3218-6728</t>
  </si>
  <si>
    <t>NC-019585</t>
  </si>
  <si>
    <t>SF-PRF 15kW 4P 220V 60Hz</t>
  </si>
  <si>
    <t>03-3218-6729</t>
  </si>
  <si>
    <t>NC-019586</t>
  </si>
  <si>
    <t>SF-PRV 15kW 4P 220V 60Hz</t>
  </si>
  <si>
    <t>03-3218-6730</t>
  </si>
  <si>
    <t>NC-019587</t>
  </si>
  <si>
    <t>SF-PRO 15kW 4P 220V 60Hz</t>
  </si>
  <si>
    <t>03-3218-6731</t>
  </si>
  <si>
    <t>NC-019588</t>
  </si>
  <si>
    <t>SF-PRP 15kW 4P 220V 60Hz</t>
  </si>
  <si>
    <t>03-3218-6732</t>
  </si>
  <si>
    <t>NC-019589</t>
  </si>
  <si>
    <t>SF-PRB 15kW 4P 220V 60Hz</t>
  </si>
  <si>
    <t>03-3218-6733</t>
  </si>
  <si>
    <t>NC-019590</t>
  </si>
  <si>
    <t>SF-PR-SC15K4P</t>
  </si>
  <si>
    <t>03-3218-6734</t>
  </si>
  <si>
    <t>NC-019591</t>
  </si>
  <si>
    <t>SF-PR 0.75kW 6P 220V 60Hz</t>
  </si>
  <si>
    <t>03-3218-6735</t>
  </si>
  <si>
    <t>NC-019592</t>
  </si>
  <si>
    <t>SF-PRF 0.75kW 6P 220V 60Hz</t>
  </si>
  <si>
    <t>03-3218-6736</t>
  </si>
  <si>
    <t>NC-019593</t>
  </si>
  <si>
    <t>SF-PRV 0.75kW 6P 220V 60Hz</t>
  </si>
  <si>
    <t>03-3218-6737</t>
  </si>
  <si>
    <t>NC-019594</t>
  </si>
  <si>
    <t>SF-PRO 0.75kW 6P 220V 60Hz</t>
  </si>
  <si>
    <t>03-3218-6738</t>
  </si>
  <si>
    <t>NC-019595</t>
  </si>
  <si>
    <t>SF-PRP 0.75kW 6P 220V 60Hz</t>
  </si>
  <si>
    <t>03-3218-6739</t>
  </si>
  <si>
    <t>NC-019596</t>
  </si>
  <si>
    <t>SF-PRB 0.75kW 6P 220V 60Hz</t>
  </si>
  <si>
    <t>03-3218-6740</t>
  </si>
  <si>
    <t>NC-019834</t>
  </si>
  <si>
    <t>NC-019835</t>
  </si>
  <si>
    <t>NC-019836</t>
  </si>
  <si>
    <t>NC-019837</t>
  </si>
  <si>
    <t>NC-019597</t>
  </si>
  <si>
    <t>SF-PR 3.7kW 6P 220V 60Hz</t>
  </si>
  <si>
    <t>03-3218-6741</t>
  </si>
  <si>
    <t>NC-019598</t>
  </si>
  <si>
    <t>SF-PRF 3.7kW 6P 220V 60Hz</t>
  </si>
  <si>
    <t>03-3218-6742</t>
  </si>
  <si>
    <t>NC-019599</t>
  </si>
  <si>
    <t>SF-PRV 3.7kW 6P 220V 60Hz</t>
  </si>
  <si>
    <t>03-3218-6743</t>
  </si>
  <si>
    <t>NC-019600</t>
  </si>
  <si>
    <t>SF-PRO 3.7kW 6P 220V 60Hz</t>
  </si>
  <si>
    <t>03-3218-6744</t>
  </si>
  <si>
    <t>NC-019601</t>
  </si>
  <si>
    <t>SF-PRP 3.7kW 6P 220V 60Hz</t>
  </si>
  <si>
    <t>03-3218-6745</t>
  </si>
  <si>
    <t>NC-019602</t>
  </si>
  <si>
    <t>SF-PRB 3.7kW 6P 220V 60Hz</t>
  </si>
  <si>
    <t>03-3218-6746</t>
  </si>
  <si>
    <t>NC-019603</t>
  </si>
  <si>
    <t>SF-PR-SC3.7kW 6P 220V 60Hz</t>
  </si>
  <si>
    <t>03-3218-6747</t>
  </si>
  <si>
    <t>NC-019604</t>
  </si>
  <si>
    <t>SF-PRO-SC3.7kW 6P 220V 60Hz</t>
  </si>
  <si>
    <t>03-3218-6748</t>
  </si>
  <si>
    <t>NC-019605</t>
  </si>
  <si>
    <t>SF-PRP-SC3.7kW 6P 220V 60Hz</t>
  </si>
  <si>
    <t>03-3218-6749</t>
  </si>
  <si>
    <t>NC-019606</t>
  </si>
  <si>
    <t>SF-PRFSC3.7kW 6P 220V 60Hz</t>
  </si>
  <si>
    <t>03-3218-6750</t>
  </si>
  <si>
    <t>NC-019607</t>
  </si>
  <si>
    <t>SF-PRFO-SC3.7kW 6P 220V 60Hz</t>
  </si>
  <si>
    <t>03-3218-6751</t>
  </si>
  <si>
    <t>NC-019608</t>
  </si>
  <si>
    <t>SF-PRFP-SC3.7kW 6P 220V 60Hz</t>
  </si>
  <si>
    <t>03-3218-6752</t>
  </si>
  <si>
    <t>NC-019838</t>
  </si>
  <si>
    <t>NC-019839</t>
  </si>
  <si>
    <t>NC-019840</t>
  </si>
  <si>
    <t>NC-019841</t>
  </si>
  <si>
    <t>NC-019842</t>
  </si>
  <si>
    <t>NC-019843</t>
  </si>
  <si>
    <t>NC-019844</t>
  </si>
  <si>
    <t>NC-019845</t>
  </si>
  <si>
    <t>NC-019609</t>
  </si>
  <si>
    <t>SF-PR 7.5kW 6P 220V 60Hz</t>
  </si>
  <si>
    <t>03-3218-6753</t>
  </si>
  <si>
    <t>NC-019610</t>
  </si>
  <si>
    <t>SF-PRF 7.5kW 6P 220V 60Hz</t>
  </si>
  <si>
    <t>03-3218-6754</t>
  </si>
  <si>
    <t>NC-019611</t>
  </si>
  <si>
    <t>SF-PRV 7.5kW 6P 220V 60Hz</t>
  </si>
  <si>
    <t>03-3218-6755</t>
  </si>
  <si>
    <t>NC-019612</t>
  </si>
  <si>
    <t>SF-PRO 7.5kW 6P 220V 60Hz</t>
  </si>
  <si>
    <t>03-3218-6756</t>
  </si>
  <si>
    <t>NC-019613</t>
  </si>
  <si>
    <t>SF-PRP 7.5kW 6P 220V 60Hz</t>
  </si>
  <si>
    <t>03-3218-6757</t>
  </si>
  <si>
    <t>NC-019614</t>
  </si>
  <si>
    <t>SF-PRB 7.5kW 6P 220V 60Hz</t>
  </si>
  <si>
    <t>03-3218-6758</t>
  </si>
  <si>
    <t>NC-019615</t>
  </si>
  <si>
    <t>SF-PR-SC7.5kW 6P 220V 60Hz</t>
  </si>
  <si>
    <t>03-3218-6759</t>
  </si>
  <si>
    <t>NC-019616</t>
  </si>
  <si>
    <t>SF-PRO-SC7.5kW 6P 220V 60Hz</t>
  </si>
  <si>
    <t>03-3218-6760</t>
  </si>
  <si>
    <t>NC-019617</t>
  </si>
  <si>
    <t>SF-PRP-SC7.5kW 6P 220V 60Hz</t>
  </si>
  <si>
    <t>03-3218-6761</t>
  </si>
  <si>
    <t>NC-019618</t>
  </si>
  <si>
    <t>SF-PRF-SC7.5kW 6P 220V 60Hz</t>
  </si>
  <si>
    <t>03-3218-6762</t>
  </si>
  <si>
    <t>NC-019619</t>
  </si>
  <si>
    <t>SF-PRFO-SC7.5kW 6P 220V 60Hz</t>
  </si>
  <si>
    <t>03-3218-6763</t>
  </si>
  <si>
    <t>NC-019620</t>
  </si>
  <si>
    <t>SF-PRFP-SC7.5kW 6P 220V 60Hz</t>
  </si>
  <si>
    <t>03-3218-6764</t>
  </si>
  <si>
    <t>NC-019846</t>
  </si>
  <si>
    <t>TKKH3-FBK21E-6P-18.5kW</t>
  </si>
  <si>
    <t>NC-019847</t>
  </si>
  <si>
    <t>TKKH3-FBKW21E-6P-18.5kW</t>
  </si>
  <si>
    <t>NC-019848</t>
  </si>
  <si>
    <t>TKKH3-FCKL21E-6P-18.5kW</t>
  </si>
  <si>
    <t>NC-019849</t>
  </si>
  <si>
    <t>TKKH3-FCKLW21E-6P-18.5kW</t>
  </si>
  <si>
    <t>NC-019621</t>
  </si>
  <si>
    <t>SF-PR 30kW 6P 220V 60Hz</t>
  </si>
  <si>
    <t>03-3218-6765</t>
  </si>
  <si>
    <t>NC-019622</t>
  </si>
  <si>
    <t>SF-PRF 30kW 6P 220V 60Hz</t>
  </si>
  <si>
    <t>03-3218-6766</t>
  </si>
  <si>
    <t>NC-019623</t>
  </si>
  <si>
    <t>SF-PRV 30kW 6P 220V 60Hz</t>
  </si>
  <si>
    <t>03-3218-6767</t>
  </si>
  <si>
    <t>NC-019624</t>
  </si>
  <si>
    <t>SF-PRO 30kW 6P 220V 60Hz</t>
  </si>
  <si>
    <t>03-3218-6768</t>
  </si>
  <si>
    <t>NC-019625</t>
  </si>
  <si>
    <t>SF-PRP 30kW 6P 220V 60Hz</t>
  </si>
  <si>
    <t>03-3218-6769</t>
  </si>
  <si>
    <t>NC-019626</t>
  </si>
  <si>
    <t>SF-PRB 30kW 6P 220V 60Hz</t>
  </si>
  <si>
    <t>03-3218-6770</t>
  </si>
  <si>
    <t>NC-019627</t>
  </si>
  <si>
    <t>SF-PR-SC30kW 6P 220V 60Hz</t>
  </si>
  <si>
    <t>03-3218-6771</t>
  </si>
  <si>
    <t>NC-019628</t>
  </si>
  <si>
    <t>SF-PRO-SC30kW 6P 220V 60Hz</t>
  </si>
  <si>
    <t>03-3218-6772</t>
  </si>
  <si>
    <t>NC-019629</t>
  </si>
  <si>
    <t>SF-PRP-SC30kW 6P 220V 60Hz</t>
  </si>
  <si>
    <t>03-3218-6773</t>
  </si>
  <si>
    <t>NC-019630</t>
  </si>
  <si>
    <t>SF-PRF-SC30kW 6P 220V 60Hz</t>
  </si>
  <si>
    <t>03-3218-6774</t>
  </si>
  <si>
    <t>NC-019631</t>
  </si>
  <si>
    <t>SF-PRFO-SC30kW 6P 220V 60Hz</t>
  </si>
  <si>
    <t>03-3218-6775</t>
  </si>
  <si>
    <t>NC-019632</t>
  </si>
  <si>
    <t>SF-PRFP-SC30kW 6P 220V 60Hz</t>
  </si>
  <si>
    <t>03-3218-6776</t>
  </si>
  <si>
    <t>NC-019850</t>
  </si>
  <si>
    <t>NC-019851</t>
  </si>
  <si>
    <t>NC-019852</t>
  </si>
  <si>
    <t>NC-019853</t>
  </si>
  <si>
    <t>NC-019633</t>
  </si>
  <si>
    <t>SF-PR 37kW 6P 220V 60Hz</t>
  </si>
  <si>
    <t>03-3218-6777</t>
  </si>
  <si>
    <t>NC-019634</t>
  </si>
  <si>
    <t>SF-PRF 37kW 6P 220V 60Hz</t>
  </si>
  <si>
    <t>03-3218-6778</t>
  </si>
  <si>
    <t>NC-019635</t>
  </si>
  <si>
    <t>SF-PRV 37kW 6P 220V 60Hz</t>
  </si>
  <si>
    <t>03-3218-6779</t>
  </si>
  <si>
    <t>NC-019636</t>
  </si>
  <si>
    <t>SF-PRO 37kW 6P 220V 60Hz</t>
  </si>
  <si>
    <t>03-3218-6780</t>
  </si>
  <si>
    <t>NC-019637</t>
  </si>
  <si>
    <t>SF-PRP 37kW 6P 220V 60Hz</t>
  </si>
  <si>
    <t>03-3218-6781</t>
  </si>
  <si>
    <t>NC-019638</t>
  </si>
  <si>
    <t>SF-PRB 37kW 6P 220V 60Hz</t>
  </si>
  <si>
    <t>03-3218-6782</t>
  </si>
  <si>
    <t>NC-019639</t>
  </si>
  <si>
    <t>SF-PR-SC37kW 6P 220V 60Hz</t>
  </si>
  <si>
    <t>03-3218-6783</t>
  </si>
  <si>
    <t>NC-019640</t>
  </si>
  <si>
    <t>SF-PRO-SC37kW 6P 220V 60Hz</t>
  </si>
  <si>
    <t>03-3218-6784</t>
  </si>
  <si>
    <t>NC-019641</t>
  </si>
  <si>
    <t>SF-PRP-SC37kW 6P 220V 60Hz</t>
  </si>
  <si>
    <t>03-3218-6785</t>
  </si>
  <si>
    <t>NC-019642</t>
  </si>
  <si>
    <t>SF-PRF-SC37kW 6P 220V 60Hz</t>
  </si>
  <si>
    <t>03-3218-6786</t>
  </si>
  <si>
    <t>NC-019643</t>
  </si>
  <si>
    <t>SF-PRFO-SC37kW 6P 220V 60Hz</t>
  </si>
  <si>
    <t>03-3218-6787</t>
  </si>
  <si>
    <t>NC-019644</t>
  </si>
  <si>
    <t>SF-PRFP-SC37kW 6P 220V 60Hz</t>
  </si>
  <si>
    <t>03-3218-6788</t>
  </si>
  <si>
    <t>NC-019854</t>
  </si>
  <si>
    <t>東芝ＩＰＭモータ</t>
  </si>
  <si>
    <t>TAYL-FBKA-1.5kW-1800min-1</t>
  </si>
  <si>
    <t>ロータに永久磁石を埋め込んだ同期モータ(ＩＰＭモータ)ですべりがなく、高精度な速度制御が可能。IEC/TS60034-30-2 Ed1の最高効率であるＩＥ4(スーパープレミアム効率)を実現し、より大きな省エネ効果が得られる。標準誘導モータと取付け寸法が同一であるため置き換えも容易。</t>
  </si>
  <si>
    <t>http://www.toshiba-tips.co.jp/products/motor/pm-mot/index_j.html</t>
  </si>
  <si>
    <t>NC-019855</t>
  </si>
  <si>
    <t>TAYL-FCKA-1.5kW-1800min-1</t>
  </si>
  <si>
    <t>NC-019856</t>
  </si>
  <si>
    <t>TAYL-FCKLA-1.5kW-1800min-1</t>
  </si>
  <si>
    <t>NC-019857</t>
  </si>
  <si>
    <t>TAYL-FBKAW-1.5kW-1800min-1</t>
  </si>
  <si>
    <t>NC-019858</t>
  </si>
  <si>
    <t>TAYL-FCKAW-1.5kW-1800min-1</t>
  </si>
  <si>
    <t>NC-019859</t>
  </si>
  <si>
    <t>TAYL-FCKLAW-1.5kW-1800min-1</t>
  </si>
  <si>
    <t>NC-019860</t>
  </si>
  <si>
    <t>TAYL-FBKA-2.2kW-1800min-1</t>
  </si>
  <si>
    <t>NC-019861</t>
  </si>
  <si>
    <t>TAYL-FCKA-2.2kW-1800min-1</t>
  </si>
  <si>
    <t>NC-019862</t>
  </si>
  <si>
    <t>TAYL-FCKLA-2.2kW-1800min-1</t>
  </si>
  <si>
    <t>NC-019863</t>
  </si>
  <si>
    <t>TAYL-FBKAW-2.2kW-1800min-1</t>
  </si>
  <si>
    <t>NC-019864</t>
  </si>
  <si>
    <t>TAYL-FCKAW-2.2kW-1800min-1</t>
  </si>
  <si>
    <t>044-520-0391</t>
  </si>
  <si>
    <t>NC-019865</t>
  </si>
  <si>
    <t>TAYL-FCKLAW-2.2kW-1800min-1</t>
  </si>
  <si>
    <t>044-520-0392</t>
  </si>
  <si>
    <t>NC-022078</t>
  </si>
  <si>
    <t>株式会社日立産機システ
ム</t>
  </si>
  <si>
    <t>PM（永久磁石）モータ</t>
  </si>
  <si>
    <t>EHM2-003718L</t>
  </si>
  <si>
    <t>回転子（ロータ）に永久磁石を使用する事で、モータの損失を低減。 標準効率のモータに比べ、消費電力の低減、CO2排出量の削減を実現する地球環境に貢献するモータです。 ・長寿命：損失を低減することによりモータの発熱量が低減。軸受の温度が下がるため、標準効率のモータと比べ軸受のグリース寿命が伸びる傾向にあります。 ・低騒音：標準効率のモータに比べモータの発熱量が減るため、冷却用の外扇を小さくする事ができ、騒音が小さくなります。</t>
  </si>
  <si>
    <t>ドライブシステム
事業部企画部</t>
  </si>
  <si>
    <t>佐藤　雷介</t>
  </si>
  <si>
    <t>070-3035-1369</t>
  </si>
  <si>
    <t>satouraisuke@
hitachiies.
co.jp</t>
  </si>
  <si>
    <t>https://www.hitachi-ies.co.jp/products/motor/index.html</t>
  </si>
  <si>
    <t>NC-022079</t>
  </si>
  <si>
    <t>EHM2-005518L</t>
  </si>
  <si>
    <t>NC-022080</t>
  </si>
  <si>
    <t>EHM2-007518H</t>
  </si>
  <si>
    <t>NC-022081</t>
  </si>
  <si>
    <t>EHM2-011018L</t>
  </si>
  <si>
    <t>NC-022082</t>
  </si>
  <si>
    <t>EHM2-015018L</t>
  </si>
  <si>
    <t>NC-022083</t>
  </si>
  <si>
    <t>EHM2-018518L</t>
  </si>
  <si>
    <t>NC-022084</t>
  </si>
  <si>
    <t>EHM2-022018L</t>
  </si>
  <si>
    <t>NC-022085</t>
  </si>
  <si>
    <t>EHM2-030018L</t>
  </si>
  <si>
    <t>NC-022086</t>
  </si>
  <si>
    <t>EHM2-037018L</t>
  </si>
  <si>
    <t>NC-022087</t>
  </si>
  <si>
    <t>EHM2-045018L</t>
  </si>
  <si>
    <t>NC-022088</t>
  </si>
  <si>
    <t>EHM2-055018L</t>
  </si>
  <si>
    <t>NC-022089</t>
  </si>
  <si>
    <t>EHM1-075018H</t>
  </si>
  <si>
    <t>NC-019672</t>
  </si>
  <si>
    <t>日立産機システム</t>
  </si>
  <si>
    <t>ＳｕｐｅｒアモルファスＺｅｒｏＳ</t>
  </si>
  <si>
    <t>SOU-YYCA3</t>
  </si>
  <si>
    <t>鉄心素材にアモルファス合金を使用し無負荷損を低減した超高効率変圧器</t>
  </si>
  <si>
    <t>配電企画</t>
  </si>
  <si>
    <t>星野義彦</t>
  </si>
  <si>
    <t>070-7027-4248</t>
  </si>
  <si>
    <t>hoshino-yoshihiko@hitachi-ies.co.jp</t>
  </si>
  <si>
    <t>https://www.hitachi-ies.co.jp/</t>
  </si>
  <si>
    <t>NC-019673</t>
  </si>
  <si>
    <t>SOU-YYCAE4</t>
  </si>
  <si>
    <t>NC-019674</t>
  </si>
  <si>
    <t>NC-019675</t>
  </si>
  <si>
    <t>NC-019676</t>
  </si>
  <si>
    <t>NC-019677</t>
  </si>
  <si>
    <t>NC-019652</t>
  </si>
  <si>
    <t>油入変圧器EX-αシリーズ</t>
  </si>
  <si>
    <t>RA-3A</t>
  </si>
  <si>
    <t>アモルファス鉄心を採用したスーパー高効率シリーズ</t>
  </si>
  <si>
    <t>是松 健太</t>
  </si>
  <si>
    <t>03-3218-6624</t>
  </si>
  <si>
    <t>korematsu.kenta@bp.mitsubishielectric.co.jp</t>
  </si>
  <si>
    <t>https://www.mitsubishielectric.co.jp/fa/products/taca/trns/items/oil/index.html#pageUnit01</t>
  </si>
  <si>
    <t>NC-019657</t>
  </si>
  <si>
    <t>NC-019653</t>
  </si>
  <si>
    <t>NC-019678</t>
  </si>
  <si>
    <t>SOU-DYCA4</t>
  </si>
  <si>
    <t>NC-019679</t>
  </si>
  <si>
    <t>SOU-DYCAE4</t>
  </si>
  <si>
    <t>NC-019680</t>
  </si>
  <si>
    <t>SOU-YDCA3</t>
  </si>
  <si>
    <t>NC-019681</t>
  </si>
  <si>
    <t>SOU-YDCAE4</t>
  </si>
  <si>
    <t>NC-019682</t>
  </si>
  <si>
    <t>NC-019683</t>
  </si>
  <si>
    <t>NC-019684</t>
  </si>
  <si>
    <t>NC-019685</t>
  </si>
  <si>
    <t>NC-019686</t>
  </si>
  <si>
    <t>SOU-DY5CA4</t>
  </si>
  <si>
    <t>NC-019687</t>
  </si>
  <si>
    <t>SOU-DY5CAE4</t>
  </si>
  <si>
    <t>NC-019654</t>
  </si>
  <si>
    <t>NC-019658</t>
  </si>
  <si>
    <t>NC-019655</t>
  </si>
  <si>
    <t>NC-019659</t>
  </si>
  <si>
    <t>NC-019660</t>
  </si>
  <si>
    <t>NC-019688</t>
  </si>
  <si>
    <t>NC-019689</t>
  </si>
  <si>
    <t>NC-019690</t>
  </si>
  <si>
    <t>NC-019691</t>
  </si>
  <si>
    <t>NC-019692</t>
  </si>
  <si>
    <t>NC-019693</t>
  </si>
  <si>
    <t>NC-019694</t>
  </si>
  <si>
    <t>NC-019695</t>
  </si>
  <si>
    <t>NC-019696</t>
  </si>
  <si>
    <t>NC-019697</t>
  </si>
  <si>
    <t>NC-019698</t>
  </si>
  <si>
    <t>NC-019699</t>
  </si>
  <si>
    <t>NC-019700</t>
  </si>
  <si>
    <t>NC-019701</t>
  </si>
  <si>
    <t>NC-019702</t>
  </si>
  <si>
    <t>NC-019703</t>
  </si>
  <si>
    <t>NC-019704</t>
  </si>
  <si>
    <t>NC-019705</t>
  </si>
  <si>
    <t>NC-019661</t>
  </si>
  <si>
    <t>NC-019662</t>
  </si>
  <si>
    <t>NC-019656</t>
  </si>
  <si>
    <t>NC-019663</t>
  </si>
  <si>
    <t>NC-019664</t>
  </si>
  <si>
    <t>NC-019706</t>
  </si>
  <si>
    <t>SOU-CA3</t>
  </si>
  <si>
    <t>NC-019707</t>
  </si>
  <si>
    <t>SOU-CAE4</t>
  </si>
  <si>
    <t>NC-019708</t>
  </si>
  <si>
    <t>NC-019709</t>
  </si>
  <si>
    <t>NC-019710</t>
  </si>
  <si>
    <t>NC-019711</t>
  </si>
  <si>
    <t>NC-019712</t>
  </si>
  <si>
    <t>NC-019713</t>
  </si>
  <si>
    <t>NC-019645</t>
  </si>
  <si>
    <t>SF-1A</t>
  </si>
  <si>
    <t>NC-019646</t>
  </si>
  <si>
    <t>NC-019647</t>
  </si>
  <si>
    <t>NC-019648</t>
  </si>
  <si>
    <t>NC-019714</t>
  </si>
  <si>
    <t>NC-019715</t>
  </si>
  <si>
    <t>NC-019649</t>
  </si>
  <si>
    <t>NC-019716</t>
  </si>
  <si>
    <t>NC-019717</t>
  </si>
  <si>
    <t>NC-019718</t>
  </si>
  <si>
    <t>NC-019719</t>
  </si>
  <si>
    <t>NC-019720</t>
  </si>
  <si>
    <t>NC-019721</t>
  </si>
  <si>
    <t>NC-019650</t>
  </si>
  <si>
    <t>NC-019651</t>
  </si>
  <si>
    <t>NC-019722</t>
  </si>
  <si>
    <t>NC-019723</t>
  </si>
  <si>
    <t>NC-019724</t>
  </si>
  <si>
    <t>NC-019725</t>
  </si>
  <si>
    <t>NC-019726</t>
  </si>
  <si>
    <t>NC-019727</t>
  </si>
  <si>
    <t>NC-019728</t>
  </si>
  <si>
    <t>NC-019729</t>
  </si>
  <si>
    <t>NC-019669</t>
  </si>
  <si>
    <t>モールド変圧器Rシリーズ</t>
  </si>
  <si>
    <t>CV-3R</t>
  </si>
  <si>
    <t>トップランナー変圧器2014</t>
  </si>
  <si>
    <t>https://www.mitsubishielectric.co.jp/fa/products/taca/trns/pmerit/dry/r.html</t>
  </si>
  <si>
    <t>NC-019670</t>
  </si>
  <si>
    <t>NC-019671</t>
  </si>
  <si>
    <t>NC-019730</t>
  </si>
  <si>
    <t>ＳｕｐｅｒアモルファスＺｅｒｏＭＳ</t>
  </si>
  <si>
    <t>MRI-DYCA4</t>
  </si>
  <si>
    <t>NC-019731</t>
  </si>
  <si>
    <t>MRI-DYCAE4</t>
  </si>
  <si>
    <t>NC-019667</t>
  </si>
  <si>
    <t>モールド変圧器EX-αシリーズ</t>
  </si>
  <si>
    <t>CV-3A</t>
  </si>
  <si>
    <t>NC-019732</t>
  </si>
  <si>
    <t>MRI-YDCA3</t>
  </si>
  <si>
    <t>NC-019733</t>
  </si>
  <si>
    <t>MRI-YDCAE4</t>
  </si>
  <si>
    <t>NC-019734</t>
  </si>
  <si>
    <t>NC-019735</t>
  </si>
  <si>
    <t>NC-019736</t>
  </si>
  <si>
    <t>NC-019737</t>
  </si>
  <si>
    <t>NC-019738</t>
  </si>
  <si>
    <t>NC-019739</t>
  </si>
  <si>
    <t>NC-019740</t>
  </si>
  <si>
    <t>ＳｕｐｅｒアモルファスＺｅｒｏＭＣ</t>
  </si>
  <si>
    <t>MRI-DY5CA3</t>
  </si>
  <si>
    <t>NC-019741</t>
  </si>
  <si>
    <t>MRI-DY5CAE4</t>
  </si>
  <si>
    <t>NC-019742</t>
  </si>
  <si>
    <t>NC-019743</t>
  </si>
  <si>
    <t>NC-019744</t>
  </si>
  <si>
    <t>NC-019745</t>
  </si>
  <si>
    <t>NC-019746</t>
  </si>
  <si>
    <t>NC-019747</t>
  </si>
  <si>
    <t>NC-019668</t>
  </si>
  <si>
    <t>NC-019748</t>
  </si>
  <si>
    <t>NC-019749</t>
  </si>
  <si>
    <t>NC-019750</t>
  </si>
  <si>
    <t>NC-019751</t>
  </si>
  <si>
    <t>NC-019752</t>
  </si>
  <si>
    <t>NC-019753</t>
  </si>
  <si>
    <t>NC-019754</t>
  </si>
  <si>
    <t>NC-019755</t>
  </si>
  <si>
    <t>NC-019756</t>
  </si>
  <si>
    <t>NC-019757</t>
  </si>
  <si>
    <t>NC-019758</t>
  </si>
  <si>
    <t>NC-019759</t>
  </si>
  <si>
    <t>NC-019760</t>
  </si>
  <si>
    <t>NC-019761</t>
  </si>
  <si>
    <t>NC-019665</t>
  </si>
  <si>
    <t>CV-1R</t>
  </si>
  <si>
    <t>NC-019762</t>
  </si>
  <si>
    <t>MRI-CA3</t>
  </si>
  <si>
    <t>NC-019763</t>
  </si>
  <si>
    <t>MRI-CAE4</t>
  </si>
  <si>
    <t>NC-019764</t>
  </si>
  <si>
    <t>NC-019765</t>
  </si>
  <si>
    <t>NC-019766</t>
  </si>
  <si>
    <t>NC-019767</t>
  </si>
  <si>
    <t>NC-019768</t>
  </si>
  <si>
    <t>NC-019769</t>
  </si>
  <si>
    <t>NC-019770</t>
  </si>
  <si>
    <t>NC-019771</t>
  </si>
  <si>
    <t>NC-019772</t>
  </si>
  <si>
    <t>NC-019773</t>
  </si>
  <si>
    <t>NC-019774</t>
  </si>
  <si>
    <t>NC-019775</t>
  </si>
  <si>
    <t>NC-019666</t>
  </si>
  <si>
    <t>NC-019776</t>
  </si>
  <si>
    <t>NC-019777</t>
  </si>
  <si>
    <t>NC-019778</t>
  </si>
  <si>
    <t>NC-019779</t>
  </si>
  <si>
    <t>NC-019780</t>
  </si>
  <si>
    <t>NC-019781</t>
  </si>
  <si>
    <t>NC-019782</t>
  </si>
  <si>
    <t>NC-019783</t>
  </si>
  <si>
    <t>NC-019784</t>
  </si>
  <si>
    <t>NC-019785</t>
  </si>
  <si>
    <t>NC-019786</t>
  </si>
  <si>
    <t>NC-019787</t>
  </si>
  <si>
    <t>NC-019788</t>
  </si>
  <si>
    <t>NC-019789</t>
  </si>
  <si>
    <t>NC-021586</t>
  </si>
  <si>
    <t>蒸気駆動エアコンプレッサ</t>
  </si>
  <si>
    <t>SD-695CO</t>
  </si>
  <si>
    <t>蒸気の膨張エネルギーを使ってコンプレッサを駆動させ、工場全体の大幅な電力削減が可能です。また、従来捨てられていた廃熱（圧縮熱）を高温温水として回収し、有効活用することで省エネに貢献します。</t>
  </si>
  <si>
    <t>SD推進課</t>
  </si>
  <si>
    <t>NC-021587</t>
  </si>
  <si>
    <t>SD-770CF</t>
  </si>
  <si>
    <t>NC-021588</t>
  </si>
  <si>
    <t>SD-1310CO</t>
  </si>
  <si>
    <t>NC-021589</t>
  </si>
  <si>
    <t>SD-1310COH</t>
  </si>
  <si>
    <t>NC-021590</t>
  </si>
  <si>
    <t>熱回収式電動エアコンプレッサ</t>
  </si>
  <si>
    <t>VA-750CO</t>
  </si>
  <si>
    <t>従来捨てられていた廃熱（圧縮熱）を高温温水として回収し、有効活用することで省エネに貢献します。</t>
  </si>
  <si>
    <t>NC-021591</t>
  </si>
  <si>
    <t>VA-1440CO</t>
  </si>
  <si>
    <t>NC-021592</t>
  </si>
  <si>
    <t>VA-540CF</t>
  </si>
  <si>
    <t>NC-019065</t>
  </si>
  <si>
    <t>日本板硝子株式会社</t>
  </si>
  <si>
    <t>ペアマルチレイボーグ</t>
  </si>
  <si>
    <t>グリーン</t>
  </si>
  <si>
    <t>ペアマルチレイボーグは、室外側ガラスをLow-E膜でコーティングした日射遮蔽型のLow-E複層ガラスです。日射エネルギーを反射し、夏の冷房効果を高めるとともに、冬は高断熱性能を発揮し、室内の暖かさを室外に逃しにくくするので暖房効率の向上にも役立ちます。</t>
  </si>
  <si>
    <t>日本板硝子お客様ダイヤル</t>
  </si>
  <si>
    <t>0120-498-023</t>
  </si>
  <si>
    <t>flatglass-bpj@mail.nsg.co.jp</t>
  </si>
  <si>
    <t>https://glass-wonderland.jp/contact/form/</t>
  </si>
  <si>
    <t>NC-019066</t>
  </si>
  <si>
    <t>クリア</t>
  </si>
  <si>
    <t>NC-020954</t>
  </si>
  <si>
    <t>セントラル硝子</t>
  </si>
  <si>
    <t>ペアレックスツインガードＧ（シルバー）</t>
  </si>
  <si>
    <t>Low-E膜を室外側のガラスの中空層側にコーティングすることで、高い断熱性能に加え、優れた遮熱性能を兼ね備えた複層ガラスです。冬場の暖房効率はもちろん、夏場の冷房効率を向上させ、省エネルギーやＣＯ２排出削減に貢献します。</t>
  </si>
  <si>
    <t>お客様相談窓口</t>
  </si>
  <si>
    <t>お客様相談窓口担当者</t>
  </si>
  <si>
    <t>0570-020-223</t>
  </si>
  <si>
    <t>お問い合わせフォーム</t>
  </si>
  <si>
    <t>http://www.cg-glass.jp/</t>
  </si>
  <si>
    <t>NC-020955</t>
  </si>
  <si>
    <t>ペアレックスツインガードＧ（クリア）</t>
  </si>
  <si>
    <t>NC-020956</t>
  </si>
  <si>
    <t>ペアレックスツインガードＧ（グリーン）</t>
  </si>
  <si>
    <t>NC-020957</t>
  </si>
  <si>
    <t>ペアレックスヒートガードＧ（シルバー）</t>
  </si>
  <si>
    <t>Low-E膜を室内側のガラスの中空層側にコーティングすることで、高い断熱性能を有する複層ガラスです。冬場の暖房効率を向上させ、省エネルギーやＣＯ２排出削減に貢献します。</t>
  </si>
  <si>
    <t>NC-020958</t>
  </si>
  <si>
    <t>ペアレックスヒートガードＧ（クリア）</t>
  </si>
  <si>
    <t>NC-020959</t>
  </si>
  <si>
    <t>ペアレックスヒートガードＧ（グリーン）</t>
  </si>
  <si>
    <t>NC-021441</t>
  </si>
  <si>
    <t>ＡＧＣ株式会社</t>
  </si>
  <si>
    <t>サンバランス</t>
  </si>
  <si>
    <t>アクアグリーン</t>
  </si>
  <si>
    <t>Low-Eガラスを採用し、高い可視光透過率を持ちながら、高断熱性能に加えて高性能な遮熱性能を実現したペアガラス。</t>
  </si>
  <si>
    <t>ビルディング・産業ガラスカンパニー　日本事業部　新市場開拓グループ</t>
  </si>
  <si>
    <t>斉藤晃</t>
  </si>
  <si>
    <t>03-6802-7610</t>
  </si>
  <si>
    <t>akira.saitou@agc.com</t>
  </si>
  <si>
    <t>https://www.asahiglassplaza.net/</t>
  </si>
  <si>
    <t>NC-021442</t>
  </si>
  <si>
    <t>ピュアクリア</t>
  </si>
  <si>
    <t>NC-021443</t>
  </si>
  <si>
    <t>トリプルガラス</t>
  </si>
  <si>
    <t>アルゴンガスの中空層を２層は配置したLow-E三層ガラス。断熱性をアップした次世代省エネガラス。</t>
  </si>
  <si>
    <t>NC-019067</t>
  </si>
  <si>
    <t>スペーシア21</t>
  </si>
  <si>
    <t>遮熱クリア</t>
  </si>
  <si>
    <t>スペーシア21遮熱クリアは、薄型で高断熱性能を実現した複層真空ガラスです。その構造は、当社独自の真空ガラス「スペーシアクール」とLow-Eガラスの間に熱伝導性が低いアルゴンガスを封入したハイブリット構造で、ガラスの総厚がわずか18.2mmで、熱貫流率として0.74W/㎡Kを達成。その断熱性は、一般的な複層ガラスの約4倍、50mm厚のグラスウールに匹敵します。</t>
  </si>
  <si>
    <t>NC-021444</t>
  </si>
  <si>
    <t>ペヤプラス</t>
  </si>
  <si>
    <t>断熱効果のあるLow-E複層ガラスをアタッチメント部材を介して、既存の1枚ガラス用サッシに対応できるアタッチメント付きLow-E複層ガラス。</t>
  </si>
  <si>
    <t>NC-021445</t>
  </si>
  <si>
    <t>NC-019068</t>
  </si>
  <si>
    <t>スペーシアクール</t>
  </si>
  <si>
    <t>真空ガラス「スペーシアクール」は、2枚のガラスの間に0.2mmの真空層を設け、真空層とLow-Eガラスの効果により、フロート板ガラスの約6倍、一般複層ガラスの約3倍の断熱性能を誇る世界初の真空窓ガラスです。窓ガラスを通して入ってくる日射熱も反射するため、夏は涼しく、冬は暖かい居住空間を実現し、省エネにも貢献します。</t>
  </si>
  <si>
    <t>NC-021446</t>
  </si>
  <si>
    <t>アトッチ</t>
  </si>
  <si>
    <t>クール</t>
  </si>
  <si>
    <t>既存の窓の上からLow-Eガラスをそのまま貼り付けるだけで、Low-Eペアガラスと同等の性能を得ることができる後付けLow-Eガラス。</t>
  </si>
  <si>
    <t>NC-021447</t>
  </si>
  <si>
    <t>クラシック</t>
  </si>
  <si>
    <t>NC-021448</t>
  </si>
  <si>
    <t>NC-019384</t>
  </si>
  <si>
    <t>断熱材(押出法ポリスチレンフォーム)</t>
  </si>
  <si>
    <t>（株）ＪＳＰ</t>
  </si>
  <si>
    <t>ミラフォームラムダ</t>
  </si>
  <si>
    <t>ﾐﾗﾌｫｰﾑﾗﾑﾀﾞ</t>
  </si>
  <si>
    <t>ミラフォームラムダは熱伝導率0.022Ｗ／ｍ・ｋ以下の高性能　　　　　　押出法ポリスチレンフォームです。</t>
  </si>
  <si>
    <t>建築土木資材事業部</t>
  </si>
  <si>
    <t>千葉直勝</t>
  </si>
  <si>
    <t>03-6212-6366</t>
  </si>
  <si>
    <t>n-chiba@co-jsp.co.jp</t>
  </si>
  <si>
    <t>https://www.co-jsp.co.jp</t>
  </si>
  <si>
    <t>NC-020479</t>
  </si>
  <si>
    <t>放射率</t>
  </si>
  <si>
    <t>中外商工株式会社</t>
  </si>
  <si>
    <t>サーモレジン</t>
  </si>
  <si>
    <t>ＳＶ６００</t>
  </si>
  <si>
    <t>低放射タイプの遮熱塗料のため、厚塗りする必要がありません。
従来の塗料に比べ極端に放射率が低いため、外部に放出される無駄な放射熱を低減でき、省エネルギー・WBGT低減による作業環境の改善につながります。</t>
  </si>
  <si>
    <t>ＣＳ事業部　大阪</t>
  </si>
  <si>
    <t>稲富　健三</t>
  </si>
  <si>
    <t>06-6443-8383</t>
  </si>
  <si>
    <t>cs-osaka@chugai-af.co.jp</t>
  </si>
  <si>
    <t>https://www.chugai-af.co.jp/</t>
  </si>
  <si>
    <t>NC-021395</t>
  </si>
  <si>
    <t>鹿島環境エンジニアリング株式会社</t>
  </si>
  <si>
    <t>V-CyCle　A型</t>
  </si>
  <si>
    <t>A150-W150N</t>
  </si>
  <si>
    <t>技術営業部/
大阪工作所</t>
  </si>
  <si>
    <t>塩山　欣春/
寺西　智博</t>
  </si>
  <si>
    <t>03-3746-7681/
06-6556-9768</t>
  </si>
  <si>
    <t>shioyama@keeng.co.jp/
teranishi@keeng.co.jp</t>
  </si>
  <si>
    <t>https://www.kee.jp/contact/</t>
  </si>
  <si>
    <t>NC-021396</t>
  </si>
  <si>
    <t>A150-W150CR</t>
  </si>
  <si>
    <t>親型番機の接液部材質を耐腐食性に変更。</t>
  </si>
  <si>
    <t>NC-021397</t>
  </si>
  <si>
    <t>A300-R300N</t>
  </si>
  <si>
    <t>NC-021398</t>
  </si>
  <si>
    <t>A300-R300CR</t>
  </si>
  <si>
    <t>NC-021399</t>
  </si>
  <si>
    <t>A500-R750N</t>
  </si>
  <si>
    <t>NC-021400</t>
  </si>
  <si>
    <t>A500-R750CR</t>
  </si>
  <si>
    <t>NC-019314</t>
  </si>
  <si>
    <t>株式会社ＴＯＳＥＩ</t>
  </si>
  <si>
    <t>ヒートポンプ式洗濯乾燥機</t>
  </si>
  <si>
    <t>SFS-322HP</t>
  </si>
  <si>
    <t>業務用ヒートポンプ式衣類洗濯乾燥機「SFS-322HP」は、衣類の乾燥熱源にヒートポンプシステムを適用し、乾燥運転時の排気熱を回収することで省エネルギーを実現しています。
業務用洗濯乾燥機は、老健施設にて入居者さまの日常衣類の洗濯や、工場で作業着の洗濯（福利厚生）などのために導入されています。</t>
  </si>
  <si>
    <t>アフターサービス支援部</t>
  </si>
  <si>
    <t>お問い合わせ担当</t>
  </si>
  <si>
    <t>0120-002-490</t>
  </si>
  <si>
    <t>info@tosei-corp.jp</t>
  </si>
  <si>
    <t>https://www.tosei-corporation.co.jp/contact_all/</t>
  </si>
  <si>
    <t>NC-021015</t>
  </si>
  <si>
    <t>フクシマガリレイ</t>
  </si>
  <si>
    <t>ガリレイエアテックシステム</t>
  </si>
  <si>
    <t>具備機能の評価</t>
  </si>
  <si>
    <t>AI技術を活用したPMV制御による快適な店内環境と省エネを実現するエネルギーマネジメントシステムです。</t>
  </si>
  <si>
    <t>営業戦略部</t>
  </si>
  <si>
    <t>エアテック担当</t>
  </si>
  <si>
    <t>06-6477-2031</t>
  </si>
  <si>
    <t>ts@galilei.co.jp</t>
  </si>
  <si>
    <t>http://www.galilei.co.jp/</t>
  </si>
  <si>
    <t>NC-021179</t>
  </si>
  <si>
    <t>広沢電機工業株式会社</t>
  </si>
  <si>
    <t>DiAs</t>
  </si>
  <si>
    <t>具備機能による確認</t>
  </si>
  <si>
    <t>中央監視装置の仕様に依存せず各種接続可能で、AIとシミュレーションにより最適な省エネ設定値、省エネ運用状態を算出し、中央監視を自動操作で24時間省エネ運用を行うBEMSです。</t>
  </si>
  <si>
    <t>営業部</t>
  </si>
  <si>
    <t>竹野春生</t>
  </si>
  <si>
    <t>03-3742-0261</t>
  </si>
  <si>
    <t>takeno@e-hirosawa.co.jp</t>
  </si>
  <si>
    <t>https://www.e-hirosawa.co.jp/products/</t>
  </si>
  <si>
    <t>NC-021180</t>
  </si>
  <si>
    <t>NC-021047</t>
  </si>
  <si>
    <t>給水有効利用率</t>
  </si>
  <si>
    <t>東芝三菱電機産業システム㈱</t>
  </si>
  <si>
    <t>TMｆｏｇ</t>
  </si>
  <si>
    <t>TMF3-IO</t>
  </si>
  <si>
    <t>水を平均粒子径10μm前後の霧状にして加湿する水加湿装置。
水を沸かして加湿する蒸気加湿と比較し、燃料燃焼によるCO2排出量削減や、水の蒸発潜熱による冷却効果で、大きな環境負荷低減に繋がる。
噴霧量連続比例制御に対応した噴霧制御装置と、圧空消費量を従来比約1/3に抑えた新原理二流体ノズルの開発により、これまで水加湿適用が困難だった循環空調機や室内での高効率・高精度の水加湿を実現する。</t>
  </si>
  <si>
    <t>産業システムソリューション技術部</t>
  </si>
  <si>
    <t>森園　寧</t>
  </si>
  <si>
    <t>03-3277-5188</t>
  </si>
  <si>
    <t>MORIZONO.yasushi@tmeic.co.jp</t>
  </si>
  <si>
    <t>https://www.tmeic.co.jp/product/innovation/tmfog/</t>
  </si>
  <si>
    <t>NC-021048</t>
  </si>
  <si>
    <t>TMF3-(N/I)(N/O)(A,D,E,H,K,M,R,S,T,W)</t>
  </si>
  <si>
    <t>NC-021049</t>
  </si>
  <si>
    <t>TMFM-15H</t>
  </si>
  <si>
    <t>NC-021050</t>
  </si>
  <si>
    <t>TMFM-(1/2)(0/2/5)(H)</t>
  </si>
  <si>
    <t>NC-020651</t>
  </si>
  <si>
    <t>農業等暖房用温水発生機</t>
  </si>
  <si>
    <t>LPG焚き、50Hz</t>
  </si>
  <si>
    <t>ネポン株式会社</t>
  </si>
  <si>
    <t>シンクロヒータ</t>
  </si>
  <si>
    <t>SBB-1005HL</t>
  </si>
  <si>
    <t>無圧式温水発生機
超高効率、低CO、超低Nox　シンクロヒータSBB-1005
燃焼室、伝熱面からなり温水は大気に開放した状態で温める
無圧式で燃焼によって温められた温水を栽培用温室内等の
パイプに送り空気と熱交換させ、暖房として利用します。</t>
  </si>
  <si>
    <t>ネポン株式会社
営業部</t>
  </si>
  <si>
    <t>ネポン株式会社
営業部担当</t>
  </si>
  <si>
    <t>046-247-3269</t>
  </si>
  <si>
    <t>https://www.nepon.co.jp/inquiry1</t>
  </si>
  <si>
    <t>https://www.nepon.co.jp/nk/sbb.html</t>
  </si>
  <si>
    <t>NC-020652</t>
  </si>
  <si>
    <t>LPG焚き、60Hz</t>
  </si>
  <si>
    <t>NC-022169</t>
  </si>
  <si>
    <t>NewTon F-300</t>
  </si>
  <si>
    <t>HFS-45L-PR4O-03</t>
  </si>
  <si>
    <t>NC-022170</t>
  </si>
  <si>
    <t>HFS-45L-PR4I-03</t>
  </si>
  <si>
    <t>NC-022171</t>
  </si>
  <si>
    <t>HFS-45L-NN4O-03</t>
  </si>
  <si>
    <t>NC-022172</t>
  </si>
  <si>
    <t>HFS-45L-NN4I-03</t>
  </si>
  <si>
    <t>NC-022173</t>
  </si>
  <si>
    <t>HFS-45L-PR2O-03</t>
  </si>
  <si>
    <t>NC-022174</t>
  </si>
  <si>
    <t>HFS-45L-PR2I-03</t>
  </si>
  <si>
    <t>NC-022175</t>
  </si>
  <si>
    <t>HFS-45L-NN2O-03</t>
  </si>
  <si>
    <t>NC-022176</t>
  </si>
  <si>
    <t>HFS-45L-NN2I-03</t>
  </si>
  <si>
    <t>NC-022177</t>
  </si>
  <si>
    <t>NewTon F-600</t>
  </si>
  <si>
    <t>HFS-90L-PR4O-03</t>
  </si>
  <si>
    <t>NC-022178</t>
  </si>
  <si>
    <t>HFS-90L-PR4I-03</t>
  </si>
  <si>
    <t>NC-022179</t>
  </si>
  <si>
    <t>HFS-90L-NN4O-03</t>
  </si>
  <si>
    <t>NC-022180</t>
  </si>
  <si>
    <t>HFS-90L-NN4I-03</t>
  </si>
  <si>
    <t>NC-022181</t>
  </si>
  <si>
    <t>HFS-90L-PR2O-03</t>
  </si>
  <si>
    <t>NC-022182</t>
  </si>
  <si>
    <t>HFS-90L-PR2I-03</t>
  </si>
  <si>
    <t>NC-022183</t>
  </si>
  <si>
    <t>HFS-90L-NN2O-03</t>
  </si>
  <si>
    <t>NC-022184</t>
  </si>
  <si>
    <t>HFS-90L-NN2I-03</t>
  </si>
  <si>
    <t>NC-022185</t>
  </si>
  <si>
    <t>NewTon F-800</t>
  </si>
  <si>
    <t>HFS-100L-NN4I-05</t>
  </si>
  <si>
    <t>NC-022186</t>
  </si>
  <si>
    <t>HFS-100L-NN4O-05</t>
  </si>
  <si>
    <t>NC-021181</t>
  </si>
  <si>
    <t>三機工業株式会社</t>
  </si>
  <si>
    <t>SAST-500-LTV</t>
  </si>
  <si>
    <t>低温蒸気式発生装置、熱交換器からなります。真空状態で発生させた低温の蒸気を熱媒として、熱交換器を介して製品の加熱殺菌を行う装置です。従来の温水式と比べ、エネルギー効率を向上できるとともに、熱媒側が負圧であるため、隔壁破損の場合に製品側への流入を防げるなど安全性も向上でき、食品製造工場や医薬品製造工場など、殺菌を必要とする場で使用されています。</t>
  </si>
  <si>
    <t>環境ソリューション部</t>
  </si>
  <si>
    <t>吉田　聡</t>
  </si>
  <si>
    <t>046-211-2141</t>
  </si>
  <si>
    <t>akira2_yoshida@eng.sanki.co.jp</t>
  </si>
  <si>
    <t>https://www.sanki.co.jp/service/technology/article/detail185.html</t>
  </si>
  <si>
    <t>NC-021182</t>
  </si>
  <si>
    <t>新光産業株式会社</t>
  </si>
  <si>
    <t>ST8-LTV</t>
  </si>
  <si>
    <t>技術設計グループ</t>
  </si>
  <si>
    <t>木原　均</t>
  </si>
  <si>
    <t>0836-41-8020</t>
  </si>
  <si>
    <t>h-kihara@ube-shinko.co.jp</t>
  </si>
  <si>
    <t>http://www.ube-shinko.co.jp/topics/pdf/leaflet.pdf</t>
  </si>
  <si>
    <t>NC-019277</t>
  </si>
  <si>
    <t>株式会社ヒラノＫ＆Ｅ</t>
  </si>
  <si>
    <t>シュリンクサーファー</t>
  </si>
  <si>
    <t>SS-A1318</t>
  </si>
  <si>
    <t>シュリンクサーファーは、送り込まれた織編物を上下ネットコンベア間で、完全ノーテンションのもと、強力なエアービーティングで揉みほぐし乾燥することにより、収縮効果、リラックス効果が大きく、連続防縮・風合加工に最適。熱源により、乾燥機又は熱処理の兼用可能。更に省エネ制御システムとして、a.エコモードシステム b.洗浄可能な排熱回収装置 を備えることで、省エネ性能を向上。</t>
  </si>
  <si>
    <t>木村 明彦</t>
  </si>
  <si>
    <t>0745-57-0729</t>
  </si>
  <si>
    <t>kimura-akihiko@hirano-ke.co.jp</t>
  </si>
  <si>
    <t>http://www.hirano-ke.co.jp/</t>
  </si>
  <si>
    <t>NC-019278</t>
  </si>
  <si>
    <t>SS-A1320</t>
  </si>
  <si>
    <t>NC-019279</t>
  </si>
  <si>
    <t>SS-A1323</t>
  </si>
  <si>
    <t>NC-019280</t>
  </si>
  <si>
    <t>SS-A1518</t>
  </si>
  <si>
    <t>NC-019281</t>
  </si>
  <si>
    <t>SS-A1520</t>
  </si>
  <si>
    <t>NC-019282</t>
  </si>
  <si>
    <t>SS-A1523</t>
  </si>
  <si>
    <t>NC-019283</t>
  </si>
  <si>
    <t>SS-A2318</t>
  </si>
  <si>
    <t>NC-019284</t>
  </si>
  <si>
    <t>SS-A2320</t>
  </si>
  <si>
    <t>NC-019285</t>
  </si>
  <si>
    <t>SS-A2323</t>
  </si>
  <si>
    <t>NC-019286</t>
  </si>
  <si>
    <t>SS-A2518</t>
  </si>
  <si>
    <t>NC-019287</t>
  </si>
  <si>
    <t>SS-A2520</t>
  </si>
  <si>
    <t>NC-019288</t>
  </si>
  <si>
    <t>SS-A2523</t>
  </si>
  <si>
    <t>NC-019289</t>
  </si>
  <si>
    <t>SS-A3218</t>
  </si>
  <si>
    <t>NC-019290</t>
  </si>
  <si>
    <t>SS-A3220</t>
  </si>
  <si>
    <t>NC-019291</t>
  </si>
  <si>
    <t>SS-A3223</t>
  </si>
  <si>
    <t>NC-019292</t>
  </si>
  <si>
    <t>シンプレックステンター</t>
  </si>
  <si>
    <t>HS-T318</t>
  </si>
  <si>
    <t>シンプレックステンタは、画期的な梯型テレスコピックノズル（伸縮ノズル）により織編物の巾に応じ、全ノズルの巾を自動的に調整。織編物とノズルの隙間を最小まで接近させることで、乾燥効率が大。独自の熱風循環システムによるコンパクト化を実現し、循環回数のアップのもと風速・温度分布を均一化。更に省エネ制御システムとして、a,エコモードシステムb.洗浄可能な排熱回収装置を備えることで、省エネ性能を向上。</t>
  </si>
  <si>
    <t>NC-019293</t>
  </si>
  <si>
    <t>HS-T320</t>
  </si>
  <si>
    <t>NC-019294</t>
  </si>
  <si>
    <t>HS-T323</t>
  </si>
  <si>
    <t>NC-019295</t>
  </si>
  <si>
    <t>HS-T418</t>
  </si>
  <si>
    <t>NC-019296</t>
  </si>
  <si>
    <t>HS-T420</t>
  </si>
  <si>
    <t>NC-019297</t>
  </si>
  <si>
    <t>HS-T423</t>
  </si>
  <si>
    <t>NC-019298</t>
  </si>
  <si>
    <t>HS-T518</t>
  </si>
  <si>
    <t>NC-019299</t>
  </si>
  <si>
    <t>HS-T520</t>
  </si>
  <si>
    <t>NC-019300</t>
  </si>
  <si>
    <t>HS-T523</t>
  </si>
  <si>
    <t>NC-019301</t>
  </si>
  <si>
    <t>HS-T618</t>
  </si>
  <si>
    <t>NC-019302</t>
  </si>
  <si>
    <t>HS-T620</t>
  </si>
  <si>
    <t>NC-019303</t>
  </si>
  <si>
    <t>HS-T623</t>
  </si>
  <si>
    <t>NC-019304</t>
  </si>
  <si>
    <t>HS-T718</t>
  </si>
  <si>
    <t>NC-019305</t>
  </si>
  <si>
    <t>HS-T720</t>
  </si>
  <si>
    <t>NC-019306</t>
  </si>
  <si>
    <t>HS-T723</t>
  </si>
  <si>
    <t>NC-019307</t>
  </si>
  <si>
    <t>HS-T818</t>
  </si>
  <si>
    <t>NC-019308</t>
  </si>
  <si>
    <t>HS-T820</t>
  </si>
  <si>
    <t>NC-019309</t>
  </si>
  <si>
    <t>HS-T823</t>
  </si>
  <si>
    <t>NC-020963</t>
  </si>
  <si>
    <t>木村化工機株式会社</t>
  </si>
  <si>
    <t>MVR-F1</t>
  </si>
  <si>
    <t>本装置の特徴は供給液を濃縮する際にヒーターから発生するベーパーを圧縮機によって昇圧・昇温させ、自己の加熱源として再利用できることです。
そのため定常運転時には加熱用熱源蒸気および冷却水がほとんど不要となります。また、定常運転時のエネルギー源は圧縮機の電力となりますが、圧縮機がベーパーを圧縮するためのエネルギーは、蒸発に必要な熱エネルギー（蒸発潜熱）に比べて非常に小さいため、エネルギー消費量を飛躍的に低減させることができます。
MVR型蒸発濃縮装置は、自らのベーパーの熱エネルギーを圧縮機で昇圧・昇温させることでエネルギーを連続的に再利用することから、大幅な省エネルギーが実現可能です。</t>
  </si>
  <si>
    <t>開発部</t>
  </si>
  <si>
    <t>池田博史</t>
  </si>
  <si>
    <t>06-6488-2504</t>
  </si>
  <si>
    <t>ikeda@kcpc.co.jp</t>
  </si>
  <si>
    <t>https://www.kcpc.co.jp/</t>
  </si>
  <si>
    <t>NC-020964</t>
  </si>
  <si>
    <t>MVR-F2</t>
  </si>
  <si>
    <t>NC-021863</t>
  </si>
  <si>
    <t>株式会社ササクラ</t>
  </si>
  <si>
    <t>MVR(自己蒸気機械圧縮型)蒸発濃縮装置</t>
  </si>
  <si>
    <t>VVCC</t>
  </si>
  <si>
    <t>主要機器は蒸発器（又はヒータ）と蒸気圧縮機で、これにコンデンサや予熱器、ポンプ類が付属する装置である。蒸発器内の伝熱管にて蒸発した蒸気を圧縮機で昇圧・昇温し自己の加熱源として再利用する技術で、蒸発潜熱を100%利用できる。定常運転時には加熱用蒸気や冷却水が殆ど不要となるため、省エネルギー性が極めて高い。本装置は加熱側と蒸発側の温度差が小さく構造もシンプルなので、めっき排水、切削油含有排水、高沸点溶剤含有排水の濃縮等、幅広い分野で使用されている。</t>
  </si>
  <si>
    <t>水処理事業部
水処理営業室</t>
  </si>
  <si>
    <t>記録勇介</t>
  </si>
  <si>
    <t>06-6473-2930</t>
  </si>
  <si>
    <t>y-kiroku@skm.sasakura.co.jp</t>
  </si>
  <si>
    <t>http://www.sasakura.co.jp/</t>
  </si>
  <si>
    <t>NC-021356</t>
  </si>
  <si>
    <t>株式会社コロナ</t>
  </si>
  <si>
    <t>CHP-18AX5-2</t>
  </si>
  <si>
    <t>自然冷媒CO2を冷媒としたヒートポンプで大気の熱をくみ上げてお湯を沸かすシステム。</t>
  </si>
  <si>
    <t>営業推進部営業管理課</t>
  </si>
  <si>
    <t>渋川一徳</t>
  </si>
  <si>
    <t>0256-32-2111</t>
  </si>
  <si>
    <t>shibukawa.kazunori@corona.co.jp</t>
  </si>
  <si>
    <t>http://www.corona.co.jp/</t>
  </si>
  <si>
    <t>NC-021347</t>
  </si>
  <si>
    <t>CHP-HXE37AY3</t>
  </si>
  <si>
    <t>自然冷媒CO2を冷媒としたヒートポンプで大気の熱をくみ上げてお湯を沸かすシステム。平成28年度デマンドサイドマネジメント表彰受賞。一般財団法人ヒートポンプ蓄熱センター振興賞受賞。業界NO.1の年間給湯保温効率4.0で、快適機能をすべて搭載した新プレミアムエコキュート。</t>
  </si>
  <si>
    <t>NC-021348</t>
  </si>
  <si>
    <t>CUF-E37C3</t>
  </si>
  <si>
    <t>NC-021349</t>
  </si>
  <si>
    <t>CHP-E372AY3</t>
  </si>
  <si>
    <t>自然冷媒CO2を冷媒としたヒートポンプで大気の熱をくみ上げてお湯を沸かすシステム。奥行45cmの省スペース設置が魅力。高圧力パワフル給湯で快適なスタイリッシュデザインエコキュート。</t>
  </si>
  <si>
    <t>NC-021350</t>
  </si>
  <si>
    <t>HHP-Y37AY2</t>
  </si>
  <si>
    <t>NC-021351</t>
  </si>
  <si>
    <t>CUF-37WC1</t>
  </si>
  <si>
    <t>NC-021352</t>
  </si>
  <si>
    <t>CHP-E462AY3</t>
  </si>
  <si>
    <t>NC-021353</t>
  </si>
  <si>
    <t>CUF-46WC1</t>
  </si>
  <si>
    <t>NC-021354</t>
  </si>
  <si>
    <t>HHP-Y46AY2</t>
  </si>
  <si>
    <t>NC-021355</t>
  </si>
  <si>
    <t>CHP-HXE37AY3K</t>
  </si>
  <si>
    <t>NC-020101</t>
  </si>
  <si>
    <t>RUX-E2013T</t>
  </si>
  <si>
    <t>NC-020102</t>
  </si>
  <si>
    <t>RUX-E2003T</t>
  </si>
  <si>
    <t>NC-020103</t>
  </si>
  <si>
    <t>RUX-E2013W</t>
  </si>
  <si>
    <t>NC-020104</t>
  </si>
  <si>
    <t>RUX-E2003W</t>
  </si>
  <si>
    <t>NC-020105</t>
  </si>
  <si>
    <t>RUX-E2403T</t>
  </si>
  <si>
    <t>NC-020106</t>
  </si>
  <si>
    <t>RUX-E2403W</t>
  </si>
  <si>
    <t>NC-022265</t>
  </si>
  <si>
    <t>ガス給湯器</t>
  </si>
  <si>
    <t>GQ-C2032WXBL</t>
  </si>
  <si>
    <t>ガスを燃やした熱で水を温めるガス給湯器であり、本製品は従来では捨てられていた燃焼排熱を潜熱回収することにより高効率化し、環境負荷の削減を実現している。</t>
  </si>
  <si>
    <t>NC-022266</t>
  </si>
  <si>
    <t>GQ-C2432WXBL</t>
  </si>
  <si>
    <t>NC-022267</t>
  </si>
  <si>
    <t>GQ-C1638WXSBL</t>
  </si>
  <si>
    <t>NC-022268</t>
  </si>
  <si>
    <t>GQ-C1638WXS-TBL</t>
  </si>
  <si>
    <t>NC-022269</t>
  </si>
  <si>
    <t>GQ-C1638WXS-HBL</t>
  </si>
  <si>
    <t>NC-022270</t>
  </si>
  <si>
    <t>GQ-C1638WXS-LBL</t>
  </si>
  <si>
    <t>NC-022271</t>
  </si>
  <si>
    <t>GQ-C2038WXSBL</t>
  </si>
  <si>
    <t>NC-022272</t>
  </si>
  <si>
    <t>GQ-C2038WXS-TBL</t>
  </si>
  <si>
    <t>NC-022273</t>
  </si>
  <si>
    <t>GQ-C2038WXS-HBL</t>
  </si>
  <si>
    <t>NC-022274</t>
  </si>
  <si>
    <t>GQ-C2038WXS-LBL</t>
  </si>
  <si>
    <t>NC-019891</t>
  </si>
  <si>
    <t>ガス温水機器（エコジョーズ）暖房給湯兼用機</t>
  </si>
  <si>
    <t>RUFH-E1615AA(A)</t>
  </si>
  <si>
    <t>排気の熱を回収し高効率に給湯、温水暖房用温水循環を行う。</t>
  </si>
  <si>
    <t>NC-019892</t>
  </si>
  <si>
    <t>RUFH-E1615AA2-3(A)</t>
  </si>
  <si>
    <t>NC-019893</t>
  </si>
  <si>
    <t>RUFH-E1615AB(A)</t>
  </si>
  <si>
    <t>NC-019894</t>
  </si>
  <si>
    <t>RUFH-E1615AB2-3(A)</t>
  </si>
  <si>
    <t>NC-019895</t>
  </si>
  <si>
    <t>RUFH-E1615AF(A)</t>
  </si>
  <si>
    <t>NC-019896</t>
  </si>
  <si>
    <t>RUFH-E1615AF2-3(A)</t>
  </si>
  <si>
    <t>NC-019897</t>
  </si>
  <si>
    <t>RUFH-E1615AT(A)</t>
  </si>
  <si>
    <t>NC-019898</t>
  </si>
  <si>
    <t>RUFH-E1615AT2-3(A)</t>
  </si>
  <si>
    <t>NC-019899</t>
  </si>
  <si>
    <t>RUFH-E1615AU(A)</t>
  </si>
  <si>
    <t>NC-019900</t>
  </si>
  <si>
    <t>RUFH-E1615AU2-3(A)</t>
  </si>
  <si>
    <t>NC-019901</t>
  </si>
  <si>
    <t>RUFH-E1615AW(A)</t>
  </si>
  <si>
    <t>NC-019902</t>
  </si>
  <si>
    <t>RUFH-E1615AW2-3(A)</t>
  </si>
  <si>
    <t>NC-019903</t>
  </si>
  <si>
    <t>RUFH-E1615SAA(A)</t>
  </si>
  <si>
    <t>NC-019904</t>
  </si>
  <si>
    <t>RUFH-E1615SAA2-3(A)</t>
  </si>
  <si>
    <t>NC-019905</t>
  </si>
  <si>
    <t>RUFH-E1615SAB(A)</t>
  </si>
  <si>
    <t>NC-019906</t>
  </si>
  <si>
    <t>RUFH-E1615SAB2-3(A)</t>
  </si>
  <si>
    <t>NC-019907</t>
  </si>
  <si>
    <t>RUFH-E1615SAF(A)</t>
  </si>
  <si>
    <t>NC-019908</t>
  </si>
  <si>
    <t>RUFH-E1615SAF2-3(A)</t>
  </si>
  <si>
    <t>NC-019909</t>
  </si>
  <si>
    <t>RUFH-E1615SAT(A)</t>
  </si>
  <si>
    <t>NC-019910</t>
  </si>
  <si>
    <t>RUFH-E1615SAT2-3(A)</t>
  </si>
  <si>
    <t>NC-019911</t>
  </si>
  <si>
    <t>RUFH-E1615SAU(A)</t>
  </si>
  <si>
    <t>NC-019912</t>
  </si>
  <si>
    <t>RUFH-E1615SAU2-3(A)</t>
  </si>
  <si>
    <t>NC-019913</t>
  </si>
  <si>
    <t>RUFH-E1615SAW(A)</t>
  </si>
  <si>
    <t>NC-019914</t>
  </si>
  <si>
    <t>RUFH-E1615SAW2-3(A)</t>
  </si>
  <si>
    <t>NC-019915</t>
  </si>
  <si>
    <t>RUFH-E2402AFF2-1AH</t>
  </si>
  <si>
    <t>NC-019916</t>
  </si>
  <si>
    <t>RUFH-E2402AFF2-6AH</t>
  </si>
  <si>
    <t>NC-019917</t>
  </si>
  <si>
    <t>RUFH-E2402SAFF2-1AH</t>
  </si>
  <si>
    <t>NC-019918</t>
  </si>
  <si>
    <t>RUFH-E2402SAFF2-6AH</t>
  </si>
  <si>
    <t>NC-019919</t>
  </si>
  <si>
    <t>RUFH-E2405AA(A)</t>
  </si>
  <si>
    <t>NC-019920</t>
  </si>
  <si>
    <t>RUFH-E2405AA2-3(A)</t>
  </si>
  <si>
    <t>NC-019921</t>
  </si>
  <si>
    <t>RUFH-E2405AB(A)</t>
  </si>
  <si>
    <t>NC-019922</t>
  </si>
  <si>
    <t>RUFH-E2405AF2-3(A)</t>
  </si>
  <si>
    <t>NC-019923</t>
  </si>
  <si>
    <t>RUFH-E2405AB2-3(A)</t>
  </si>
  <si>
    <t>NC-019924</t>
  </si>
  <si>
    <t>RUFH-E2405AF(A)</t>
  </si>
  <si>
    <t>NC-019925</t>
  </si>
  <si>
    <t>RUFH-E2405AT(A)</t>
  </si>
  <si>
    <t>NC-019926</t>
  </si>
  <si>
    <t>RUFH-E2405AT2-3(A)</t>
  </si>
  <si>
    <t>NC-019927</t>
  </si>
  <si>
    <t>RUFH-E2405AU(A)</t>
  </si>
  <si>
    <t>NC-019928</t>
  </si>
  <si>
    <t>RUFH-E2405AU2-3(A)</t>
  </si>
  <si>
    <t>NC-019929</t>
  </si>
  <si>
    <t>RUFH-E2405AW(A)</t>
  </si>
  <si>
    <t>NC-019930</t>
  </si>
  <si>
    <t>RUFH-E2405AW2-1(A)</t>
  </si>
  <si>
    <t>NC-019931</t>
  </si>
  <si>
    <t>RUFH-E2405AW2-3(A)</t>
  </si>
  <si>
    <t>NC-019932</t>
  </si>
  <si>
    <t>RUFH-E2405SAA(A)</t>
  </si>
  <si>
    <t>NC-019933</t>
  </si>
  <si>
    <t>RUFH-E2405SAA2-3(A)</t>
  </si>
  <si>
    <t>NC-019934</t>
  </si>
  <si>
    <t>RUFH-E2405SAB(A)</t>
  </si>
  <si>
    <t>NC-019935</t>
  </si>
  <si>
    <t>RUFH-E2405SAB2-3(A)</t>
  </si>
  <si>
    <t>NC-019936</t>
  </si>
  <si>
    <t>RUFH-E2405SAF(A)</t>
  </si>
  <si>
    <t>NC-019937</t>
  </si>
  <si>
    <t>RUFH-E2405SAF2-3(A)</t>
  </si>
  <si>
    <t>NC-019938</t>
  </si>
  <si>
    <t>RUFH-E2405SAT(A)</t>
  </si>
  <si>
    <t>NC-019939</t>
  </si>
  <si>
    <t>RUFH-E2405SAT2-3(A)</t>
  </si>
  <si>
    <t>NC-019940</t>
  </si>
  <si>
    <t>RUFH-E2405SAU(A)</t>
  </si>
  <si>
    <t>NC-019941</t>
  </si>
  <si>
    <t>RUFH-E2405SAU2-3(A)</t>
  </si>
  <si>
    <t>NC-019942</t>
  </si>
  <si>
    <t>RUFH-E2405SAW(A)</t>
  </si>
  <si>
    <t>NC-019943</t>
  </si>
  <si>
    <t>RUFH-E2405SAW2-1(A)</t>
  </si>
  <si>
    <t>NC-019944</t>
  </si>
  <si>
    <t>RUFH-E2405SAW2-3(A)</t>
  </si>
  <si>
    <t>NC-019945</t>
  </si>
  <si>
    <t>RUFH-E2406AA2-1KT</t>
  </si>
  <si>
    <t>NC-019946</t>
  </si>
  <si>
    <t>RUFH-E2406AA2-6</t>
  </si>
  <si>
    <t>NC-019947</t>
  </si>
  <si>
    <t>RUFH-E2406AA2-6S</t>
  </si>
  <si>
    <t>NC-019948</t>
  </si>
  <si>
    <t>RUFH-E2406AB2-6</t>
  </si>
  <si>
    <t>NC-019949</t>
  </si>
  <si>
    <t>RUFH-E2406AB2-6S</t>
  </si>
  <si>
    <t>NC-019950</t>
  </si>
  <si>
    <t>RUFH-E2406AF2-6</t>
  </si>
  <si>
    <t>NC-019951</t>
  </si>
  <si>
    <t>RUFH-E2406AF2-6S</t>
  </si>
  <si>
    <t>NC-019952</t>
  </si>
  <si>
    <t>RUFH-E2406AFF2-1AH</t>
  </si>
  <si>
    <t>NC-019953</t>
  </si>
  <si>
    <t>RUFH-E2406AFF2-1AKT</t>
  </si>
  <si>
    <t>NC-019954</t>
  </si>
  <si>
    <t>RUFH-E2406AFF2-1KT</t>
  </si>
  <si>
    <t>NC-019955</t>
  </si>
  <si>
    <t>RUFH-E2406AH2-1KT</t>
  </si>
  <si>
    <t>NC-019956</t>
  </si>
  <si>
    <t>RUFH-E2406AT2-6</t>
  </si>
  <si>
    <t>NC-019957</t>
  </si>
  <si>
    <t>RUFH-E2406AT2-6S</t>
  </si>
  <si>
    <t>NC-019958</t>
  </si>
  <si>
    <t>RUFH-E2406AU2-6</t>
  </si>
  <si>
    <t>NC-019959</t>
  </si>
  <si>
    <t>RUFH-E2406AU2-6S</t>
  </si>
  <si>
    <t>NC-019960</t>
  </si>
  <si>
    <t>RUFH-E2406AW2-1</t>
  </si>
  <si>
    <t>NC-019961</t>
  </si>
  <si>
    <t>RUFH-E2406AW2-1S</t>
  </si>
  <si>
    <t>NC-019962</t>
  </si>
  <si>
    <t>GRUFH-E2406AW2-3</t>
  </si>
  <si>
    <t>NC-019963</t>
  </si>
  <si>
    <t>GRUFH-E2406AW2-6</t>
  </si>
  <si>
    <t>NC-019964</t>
  </si>
  <si>
    <t>RUFH-E2406AW2-6</t>
  </si>
  <si>
    <t>NC-019965</t>
  </si>
  <si>
    <t>RUFH-E2406AW2-6S</t>
  </si>
  <si>
    <t>NC-019966</t>
  </si>
  <si>
    <t>RUFH-E2406SAA2-6</t>
  </si>
  <si>
    <t>NC-019967</t>
  </si>
  <si>
    <t>RUFH-E2406SAB2-6</t>
  </si>
  <si>
    <t>NC-019968</t>
  </si>
  <si>
    <t>RUFH-E2406SAF2-6</t>
  </si>
  <si>
    <t>NC-019969</t>
  </si>
  <si>
    <t>RUFH-E2406SAFF2-1AH</t>
  </si>
  <si>
    <t>NC-019970</t>
  </si>
  <si>
    <t>RUFH-E2406SAFF2-1AIJ</t>
  </si>
  <si>
    <t>NC-019971</t>
  </si>
  <si>
    <t>RUFH-E2406SAFF2-1IJ</t>
  </si>
  <si>
    <t>NC-019972</t>
  </si>
  <si>
    <t>RUFH-E2406SAT2-6</t>
  </si>
  <si>
    <t>NC-019973</t>
  </si>
  <si>
    <t>RUFH-E2406SAU2-6</t>
  </si>
  <si>
    <t>NC-019974</t>
  </si>
  <si>
    <t>RUFH-E2406SAW2-1</t>
  </si>
  <si>
    <t>NC-019975</t>
  </si>
  <si>
    <t>RUFH-E2406SAW2-1IJ</t>
  </si>
  <si>
    <t>NC-019976</t>
  </si>
  <si>
    <t>GRUFH-E2406SAW2-3</t>
  </si>
  <si>
    <t>NC-019977</t>
  </si>
  <si>
    <t>GRUFH-E2406SAW2-6</t>
  </si>
  <si>
    <t>NC-019978</t>
  </si>
  <si>
    <t>RUFH-E2406SAW2-6</t>
  </si>
  <si>
    <t>NC-019979</t>
  </si>
  <si>
    <t>RUFH-EM2006AA2-1KT</t>
  </si>
  <si>
    <t>NC-019980</t>
  </si>
  <si>
    <t>RUFH-EM2006AFF2-1AKT</t>
  </si>
  <si>
    <t>NC-019981</t>
  </si>
  <si>
    <t>RUFH-EM2006AFF2-1KT</t>
  </si>
  <si>
    <t>NC-019982</t>
  </si>
  <si>
    <t>RUFH-EM2006AH2-1KT</t>
  </si>
  <si>
    <t>NC-019983</t>
  </si>
  <si>
    <t>RUFH-EM2006SAFF2-1A</t>
  </si>
  <si>
    <t>NC-019984</t>
  </si>
  <si>
    <t>RUFH-EM2402AFF2-1A</t>
  </si>
  <si>
    <t>NC-019985</t>
  </si>
  <si>
    <t>RUFH-EM2402SAFF2-1A</t>
  </si>
  <si>
    <t>NC-019986</t>
  </si>
  <si>
    <t>RUFH-EM2406AA2-1AKT</t>
  </si>
  <si>
    <t>NC-019987</t>
  </si>
  <si>
    <t>RUFH-EM2406AA2-1KT</t>
  </si>
  <si>
    <t>NC-019988</t>
  </si>
  <si>
    <t>RUFH-EM2406AFF2-1A</t>
  </si>
  <si>
    <t>NC-019989</t>
  </si>
  <si>
    <t>RUFH-EM2406AFF2-1AKT</t>
  </si>
  <si>
    <t>NC-019990</t>
  </si>
  <si>
    <t>RUFH-EM2406AFF2-1KT</t>
  </si>
  <si>
    <t>NC-019991</t>
  </si>
  <si>
    <t>RUFH-EM2406AH2-1KT</t>
  </si>
  <si>
    <t>NC-019992</t>
  </si>
  <si>
    <t>RUFH-EP1613AFF2-1KT</t>
  </si>
  <si>
    <t>NC-019993</t>
  </si>
  <si>
    <t>RUFH-EP1613AFF2-3H</t>
  </si>
  <si>
    <t>NC-019994</t>
  </si>
  <si>
    <t>RUFH-EP1613SAFF2-1KT</t>
  </si>
  <si>
    <t>NC-019995</t>
  </si>
  <si>
    <t>RUFH-EP1613SAFF2-3H</t>
  </si>
  <si>
    <t>NC-019996</t>
  </si>
  <si>
    <t>RUFH-EP1615AA(A)</t>
  </si>
  <si>
    <t>NC-019997</t>
  </si>
  <si>
    <t>RUFH-EP1615AA2-3(A)</t>
  </si>
  <si>
    <t>NC-019998</t>
  </si>
  <si>
    <t>RUFH-EP1615AB(A)</t>
  </si>
  <si>
    <t>NC-019999</t>
  </si>
  <si>
    <t>RUFH-EP1615AB2-3(A)</t>
  </si>
  <si>
    <t>NC-020000</t>
  </si>
  <si>
    <t>RUFH-EP1615AF(A)</t>
  </si>
  <si>
    <t>NC-020001</t>
  </si>
  <si>
    <t>RUFH-EP1615AF2-3(A)</t>
  </si>
  <si>
    <t>NC-020002</t>
  </si>
  <si>
    <t>RUFH-EP1615AT(A)</t>
  </si>
  <si>
    <t>NC-020003</t>
  </si>
  <si>
    <t>RUFH-EP1615AT2-3(A)</t>
  </si>
  <si>
    <t>NC-020004</t>
  </si>
  <si>
    <t>RUFH-EP1615AU(A)</t>
  </si>
  <si>
    <t>NC-020005</t>
  </si>
  <si>
    <t>RUFH-EP1615AU2-3(A)</t>
  </si>
  <si>
    <t>NC-020006</t>
  </si>
  <si>
    <t>RUFH-EP1615AW(A)</t>
  </si>
  <si>
    <t>NC-020007</t>
  </si>
  <si>
    <t>RUFH-EP1615AW2-3(A)</t>
  </si>
  <si>
    <t>NC-020008</t>
  </si>
  <si>
    <t>RUFH-EP2405AA2-3(A)</t>
  </si>
  <si>
    <t>NC-020009</t>
  </si>
  <si>
    <t>RUFH-EP2405AB2-3(A)</t>
  </si>
  <si>
    <t>NC-020010</t>
  </si>
  <si>
    <t>RUFH-EP2405AF2-3(A)</t>
  </si>
  <si>
    <t>NC-020011</t>
  </si>
  <si>
    <t>RUFH-EP2405AT2-3(A)</t>
  </si>
  <si>
    <t>NC-020012</t>
  </si>
  <si>
    <t>RUFH-EP2405AU2-3(A)</t>
  </si>
  <si>
    <t>NC-020013</t>
  </si>
  <si>
    <t>RUFH-EP2405AW2-3(A)</t>
  </si>
  <si>
    <t>NC-020014</t>
  </si>
  <si>
    <t>RUFH-EP2405SAA2-3(A)</t>
  </si>
  <si>
    <t>NC-020015</t>
  </si>
  <si>
    <t>RUFH-EP2405SAB2-3(A)</t>
  </si>
  <si>
    <t>NC-020016</t>
  </si>
  <si>
    <t>RUFH-EP2405SAF2-3(A)</t>
  </si>
  <si>
    <t>NC-020017</t>
  </si>
  <si>
    <t>RUFH-EP2405SAT2-3(A)</t>
  </si>
  <si>
    <t>NC-020018</t>
  </si>
  <si>
    <t>RUFH-EP2405SAU2-3(A)</t>
  </si>
  <si>
    <t>NC-020019</t>
  </si>
  <si>
    <t>RUFH-EP2405SAW2-3(A)</t>
  </si>
  <si>
    <t>NC-020020</t>
  </si>
  <si>
    <t>RUFH-EP2406AA2-6</t>
  </si>
  <si>
    <t>NC-020021</t>
  </si>
  <si>
    <t>RUFH-EP2406AA2-6S</t>
  </si>
  <si>
    <t>NC-020022</t>
  </si>
  <si>
    <t>RUFH-EP2406AB2-6</t>
  </si>
  <si>
    <t>NC-020023</t>
  </si>
  <si>
    <t>RUFH-EP2406AB2-6S</t>
  </si>
  <si>
    <t>NC-020024</t>
  </si>
  <si>
    <t>RUFH-EP2406AF2-6</t>
  </si>
  <si>
    <t>NC-020025</t>
  </si>
  <si>
    <t>RUFH-EP2406AF2-6S</t>
  </si>
  <si>
    <t>NC-020026</t>
  </si>
  <si>
    <t>RUFH-EP2406AT2-6</t>
  </si>
  <si>
    <t>NC-020027</t>
  </si>
  <si>
    <t>RUFH-EP2406AT2-6S</t>
  </si>
  <si>
    <t>NC-020028</t>
  </si>
  <si>
    <t>RUFH-EP2406AU2-6</t>
  </si>
  <si>
    <t>NC-020029</t>
  </si>
  <si>
    <t>RUFH-EP2406AU2-6S</t>
  </si>
  <si>
    <t>NC-020030</t>
  </si>
  <si>
    <t>RUFH-EP2406AW2-6</t>
  </si>
  <si>
    <t>NC-020031</t>
  </si>
  <si>
    <t>RUFH-EP2406SAA2-6</t>
  </si>
  <si>
    <t>NC-020032</t>
  </si>
  <si>
    <t>RUFH-EP2406SAB2-6</t>
  </si>
  <si>
    <t>NC-020033</t>
  </si>
  <si>
    <t>RUFH-EP2406SAF2-6</t>
  </si>
  <si>
    <t>NC-020034</t>
  </si>
  <si>
    <t>RUFH-EP2406SAT2-6</t>
  </si>
  <si>
    <t>NC-020035</t>
  </si>
  <si>
    <t>RUFH-EP2406SAU2-6</t>
  </si>
  <si>
    <t>NC-020036</t>
  </si>
  <si>
    <t>RUFH-EP2406SAW2-6</t>
  </si>
  <si>
    <t>NC-020037</t>
  </si>
  <si>
    <t>RUFH-SE2406AT2-3</t>
  </si>
  <si>
    <t>NC-020038</t>
  </si>
  <si>
    <t>GRUFH-SE2406AW2-3</t>
  </si>
  <si>
    <t>NC-020039</t>
  </si>
  <si>
    <t>RUFH-SE2406AW2-3</t>
  </si>
  <si>
    <t>NC-020040</t>
  </si>
  <si>
    <t>RUFH-SE2406SAT2-3</t>
  </si>
  <si>
    <t>NC-020041</t>
  </si>
  <si>
    <t>GRUFH-SE2406SAW2-3</t>
  </si>
  <si>
    <t>NC-020042</t>
  </si>
  <si>
    <t>RUFH-SE2406SAW2-3</t>
  </si>
  <si>
    <t>NC-020043</t>
  </si>
  <si>
    <t>RUFH-TE2405AA</t>
  </si>
  <si>
    <t>NC-020044</t>
  </si>
  <si>
    <t>RUFH-TE2405AA2-3</t>
  </si>
  <si>
    <t>NC-020045</t>
  </si>
  <si>
    <t>RUFH-TE2405AB</t>
  </si>
  <si>
    <t>NC-020046</t>
  </si>
  <si>
    <t>RUFH-TE2405AB2-3</t>
  </si>
  <si>
    <t>NC-020047</t>
  </si>
  <si>
    <t>RUFH-TE2405AT</t>
  </si>
  <si>
    <t>NC-020048</t>
  </si>
  <si>
    <t>RUFH-TE2405AT2-3</t>
  </si>
  <si>
    <t>NC-020049</t>
  </si>
  <si>
    <t>RUFH-TE2405AU</t>
  </si>
  <si>
    <t>NC-020050</t>
  </si>
  <si>
    <t>RUFH-TE2405AU2-3</t>
  </si>
  <si>
    <t>NC-020051</t>
  </si>
  <si>
    <t>RUFH-TE2405AW</t>
  </si>
  <si>
    <t>NC-020052</t>
  </si>
  <si>
    <t>RUFH-TE2405AW2-3</t>
  </si>
  <si>
    <t>NC-020053</t>
  </si>
  <si>
    <t>RUFH-TE2405SAA</t>
  </si>
  <si>
    <t>NC-020054</t>
  </si>
  <si>
    <t>RUFH-TE2405SAA2-3</t>
  </si>
  <si>
    <t>NC-020055</t>
  </si>
  <si>
    <t>RUFH-TE2405SAB</t>
  </si>
  <si>
    <t>NC-020056</t>
  </si>
  <si>
    <t>RUFH-TE2405SAB2-3</t>
  </si>
  <si>
    <t>NC-020057</t>
  </si>
  <si>
    <t>RUFH-TE2405SAT</t>
  </si>
  <si>
    <t>NC-020058</t>
  </si>
  <si>
    <t>RUFH-TE2405SAT2-3</t>
  </si>
  <si>
    <t>NC-020059</t>
  </si>
  <si>
    <t>RUFH-TE2405SAU</t>
  </si>
  <si>
    <t>NC-020060</t>
  </si>
  <si>
    <t>RUFH-TE2405SAU2-3</t>
  </si>
  <si>
    <t>NC-020061</t>
  </si>
  <si>
    <t>RUFH-TE2405SAW</t>
  </si>
  <si>
    <t>NC-020062</t>
  </si>
  <si>
    <t>RUFH-TE2405SAW2-3</t>
  </si>
  <si>
    <t>NC-020063</t>
  </si>
  <si>
    <t>RUFH-TE2406AA2-6</t>
  </si>
  <si>
    <t>NC-020064</t>
  </si>
  <si>
    <t>RUFH-TE2406AB2-6</t>
  </si>
  <si>
    <t>NC-020065</t>
  </si>
  <si>
    <t>RUFH-TE2406AH2-6</t>
  </si>
  <si>
    <t>NC-020066</t>
  </si>
  <si>
    <t>RUFH-TE2406AT2-6</t>
  </si>
  <si>
    <t>NC-020067</t>
  </si>
  <si>
    <t>RUFH-TE2406AU2-6</t>
  </si>
  <si>
    <t>NC-020068</t>
  </si>
  <si>
    <t>RUFH-TE2406AW2-6</t>
  </si>
  <si>
    <t>NC-020069</t>
  </si>
  <si>
    <t>RUFH-TE2406SAA2-6</t>
  </si>
  <si>
    <t>NC-020070</t>
  </si>
  <si>
    <t>RUFH-TE2406SAB2-6</t>
  </si>
  <si>
    <t>NC-020071</t>
  </si>
  <si>
    <t>RUFH-TE2406SAH2-6</t>
  </si>
  <si>
    <t>NC-020072</t>
  </si>
  <si>
    <t>RUFH-TE2406SAT2-6</t>
  </si>
  <si>
    <t>NC-020073</t>
  </si>
  <si>
    <t>RUFH-TE2406SAU2-6</t>
  </si>
  <si>
    <t>NC-020074</t>
  </si>
  <si>
    <t>RUFH-TE2406SAW2-6</t>
  </si>
  <si>
    <t>NC-020075</t>
  </si>
  <si>
    <t>RHBH-CEM242AFF2-1</t>
  </si>
  <si>
    <t>NC-020076</t>
  </si>
  <si>
    <t>RHBH-CM242AW2-1</t>
  </si>
  <si>
    <t>NC-020077</t>
  </si>
  <si>
    <t>RUFH-KM2402AFF2-1CHB</t>
  </si>
  <si>
    <t>NC-020080</t>
  </si>
  <si>
    <t>RUH-E1613A2-1</t>
  </si>
  <si>
    <t>NC-020081</t>
  </si>
  <si>
    <t>RUH-E1613B2-1</t>
  </si>
  <si>
    <t>NC-020082</t>
  </si>
  <si>
    <t>RUH-E1613T2-1</t>
  </si>
  <si>
    <t>NC-020083</t>
  </si>
  <si>
    <t>RUH-E1613U2-1</t>
  </si>
  <si>
    <t>NC-020084</t>
  </si>
  <si>
    <t>RUH-E1613W2-1</t>
  </si>
  <si>
    <t>NC-020085</t>
  </si>
  <si>
    <t>RUH-E2403A2-1</t>
  </si>
  <si>
    <t>NC-020086</t>
  </si>
  <si>
    <t>RUH-E2403B2-1</t>
  </si>
  <si>
    <t>NC-020087</t>
  </si>
  <si>
    <t>RUH-E2403T2-1</t>
  </si>
  <si>
    <t>NC-020088</t>
  </si>
  <si>
    <t>RUH-E2403U2-1</t>
  </si>
  <si>
    <t>NC-020089</t>
  </si>
  <si>
    <t>RUH-E2403W2-1</t>
  </si>
  <si>
    <t>NC-020090</t>
  </si>
  <si>
    <t>RUH-EP1613FF2-1KT</t>
  </si>
  <si>
    <t>NC-020107</t>
  </si>
  <si>
    <t>RVD-E2005AW2-1(A)</t>
  </si>
  <si>
    <t>NC-020108</t>
  </si>
  <si>
    <t>RVD-E2005AW2-3(A)</t>
  </si>
  <si>
    <t>NC-020109</t>
  </si>
  <si>
    <t>RVD-E2005SAW2-1(A)</t>
  </si>
  <si>
    <t>NC-020110</t>
  </si>
  <si>
    <t>RVD-E2005SAW2-3(A)</t>
  </si>
  <si>
    <t>NC-020111</t>
  </si>
  <si>
    <t>RVD-E2405AW2-1(A)</t>
  </si>
  <si>
    <t>NC-020112</t>
  </si>
  <si>
    <t>RVD-E2405AW2-3(A)</t>
  </si>
  <si>
    <t>NC-020113</t>
  </si>
  <si>
    <t>RVD-E2405SAW2-1(A)</t>
  </si>
  <si>
    <t>NC-020114</t>
  </si>
  <si>
    <t>RVD-E2405SAW2-1(A)-Q</t>
  </si>
  <si>
    <t>NC-020115</t>
  </si>
  <si>
    <t>RVD-E2405SAW2-1S</t>
  </si>
  <si>
    <t>NC-020116</t>
  </si>
  <si>
    <t>RVD-E2405SAW2-3(A)</t>
  </si>
  <si>
    <t>NC-020117</t>
  </si>
  <si>
    <t>RUFH-E2406AA2-1AKT</t>
  </si>
  <si>
    <t>NC-020118</t>
  </si>
  <si>
    <t>RUFH-E2406AH2-1AKT</t>
  </si>
  <si>
    <t>NC-020119</t>
  </si>
  <si>
    <t>RUFH-EM2006AA2-1AKT</t>
  </si>
  <si>
    <t>NC-020120</t>
  </si>
  <si>
    <t>RUFH-EM2006AFF2-1A</t>
  </si>
  <si>
    <t>NC-020121</t>
  </si>
  <si>
    <t>RUFH-EM2006AH2-1AKT</t>
  </si>
  <si>
    <t>NC-020122</t>
  </si>
  <si>
    <t>RUFH-EM2406AH2-1AKT</t>
  </si>
  <si>
    <t>NC-020123</t>
  </si>
  <si>
    <t>RUFH-EM2406SAFF2-1A</t>
  </si>
  <si>
    <t>NC-020124</t>
  </si>
  <si>
    <t>RUFH-E2006AFF2-1AH</t>
  </si>
  <si>
    <t>NC-020125</t>
  </si>
  <si>
    <t>RUFH-E2006AFF2-1AKT</t>
  </si>
  <si>
    <t>NC-020126</t>
  </si>
  <si>
    <t>RUFH-E2006SAFF2-1AH</t>
  </si>
  <si>
    <t>NC-020127</t>
  </si>
  <si>
    <t>RUFH-E2006AH2-1AKT</t>
  </si>
  <si>
    <t>NC-020128</t>
  </si>
  <si>
    <t>RUFH-E2006AA2-1AKT</t>
  </si>
  <si>
    <t>NC-020129</t>
  </si>
  <si>
    <t>RUFH-E2406AFF2-6(A)</t>
  </si>
  <si>
    <t>NC-020130</t>
  </si>
  <si>
    <t>RUFH-E2406AFF2-1(A)</t>
  </si>
  <si>
    <t>NC-020131</t>
  </si>
  <si>
    <t>RUFH-E2406SAFF2-6(A)</t>
  </si>
  <si>
    <t>NC-020132</t>
  </si>
  <si>
    <t>RUFH-E2406SAFF2-1(A)</t>
  </si>
  <si>
    <t>NC-020133</t>
  </si>
  <si>
    <t>RUFH-E2006AFF2-1KT</t>
  </si>
  <si>
    <t>NC-020134</t>
  </si>
  <si>
    <t>RUFH-E2006AA2-1KT</t>
  </si>
  <si>
    <t>NC-020135</t>
  </si>
  <si>
    <t>HT2812CRS2AW3TM</t>
  </si>
  <si>
    <t>NC-020136</t>
  </si>
  <si>
    <t>HT2812CRS2AWTM</t>
  </si>
  <si>
    <t>NC-020137</t>
  </si>
  <si>
    <t>HT2812CRS2SW3TM</t>
  </si>
  <si>
    <t>NC-020138</t>
  </si>
  <si>
    <t>HT2812CRS2SWTM</t>
  </si>
  <si>
    <t>NC-020139</t>
  </si>
  <si>
    <t>HT2812CRS4AW3TM</t>
  </si>
  <si>
    <t>NC-020140</t>
  </si>
  <si>
    <t>HT2812CRS4AWTM</t>
  </si>
  <si>
    <t>NC-020141</t>
  </si>
  <si>
    <t>HT2812CRS4SW3TM</t>
  </si>
  <si>
    <t>NC-020142</t>
  </si>
  <si>
    <t>HT2812CRS4SWTM</t>
  </si>
  <si>
    <t>NC-020143</t>
  </si>
  <si>
    <t>HT2812CRS5AW3TM</t>
  </si>
  <si>
    <t>NC-020144</t>
  </si>
  <si>
    <t>HT2812CRS5SW3TM</t>
  </si>
  <si>
    <t>NC-020145</t>
  </si>
  <si>
    <t>HT2812CRS9AW3TM</t>
  </si>
  <si>
    <t>NC-020146</t>
  </si>
  <si>
    <t>HT2812CRS9SW3TM</t>
  </si>
  <si>
    <t>NC-020147</t>
  </si>
  <si>
    <t>HT2814BRS0SW3CM</t>
  </si>
  <si>
    <t>NC-020148</t>
  </si>
  <si>
    <t>HT2814BRS2SW3CM</t>
  </si>
  <si>
    <t>NC-020149</t>
  </si>
  <si>
    <t>HT2814BRS4SW3CM</t>
  </si>
  <si>
    <t>NC-020150</t>
  </si>
  <si>
    <t>HT2814BRS8SW3CM</t>
  </si>
  <si>
    <t>NC-020151</t>
  </si>
  <si>
    <t>HT2814BRS9SW3CM</t>
  </si>
  <si>
    <t>NC-020152</t>
  </si>
  <si>
    <t>HT2814BRSSW3CM</t>
  </si>
  <si>
    <t>NC-020153</t>
  </si>
  <si>
    <t>HT2814CRS2AW3CM</t>
  </si>
  <si>
    <t>NC-020154</t>
  </si>
  <si>
    <t>HT2814CRS2SW3CM</t>
  </si>
  <si>
    <t>NC-020155</t>
  </si>
  <si>
    <t>HT2814CRS4AW3CM</t>
  </si>
  <si>
    <t>NC-020156</t>
  </si>
  <si>
    <t>HT2814CRS4SW3CM</t>
  </si>
  <si>
    <t>NC-020157</t>
  </si>
  <si>
    <t>HT2814CRS9AW3CM</t>
  </si>
  <si>
    <t>NC-020158</t>
  </si>
  <si>
    <t>HT2814CRS9SW3CM</t>
  </si>
  <si>
    <t>NC-020159</t>
  </si>
  <si>
    <t>HT2814CRSAW3CM</t>
  </si>
  <si>
    <t>NC-020160</t>
  </si>
  <si>
    <t>HT2814CRSSW3CM</t>
  </si>
  <si>
    <t>NC-020161</t>
  </si>
  <si>
    <t>HT3516KRSAW3CM</t>
  </si>
  <si>
    <t>NC-020162</t>
  </si>
  <si>
    <t>HT3516KRSAWCM</t>
  </si>
  <si>
    <t>NC-020163</t>
  </si>
  <si>
    <t>HT3516KRSSW3CM</t>
  </si>
  <si>
    <t>NC-020164</t>
  </si>
  <si>
    <t>HT3516KRSSWCM</t>
  </si>
  <si>
    <t>NC-020165</t>
  </si>
  <si>
    <t>HT4214BRS0ACM</t>
  </si>
  <si>
    <t>NC-020166</t>
  </si>
  <si>
    <t>HT4214BRS0AW3CM</t>
  </si>
  <si>
    <t>NC-020167</t>
  </si>
  <si>
    <t>HT4214BRS0AW3PM</t>
  </si>
  <si>
    <t>NC-020168</t>
  </si>
  <si>
    <t>HT4214BRS0SCM</t>
  </si>
  <si>
    <t>NC-020169</t>
  </si>
  <si>
    <t>HT4214BRS0SW3CM</t>
  </si>
  <si>
    <t>NC-020170</t>
  </si>
  <si>
    <t>HT4214BRS0SW3PM</t>
  </si>
  <si>
    <t>NC-020171</t>
  </si>
  <si>
    <t>HT4214BRS2ACM</t>
  </si>
  <si>
    <t>NC-020172</t>
  </si>
  <si>
    <t>HT4214BRS2AW3CM</t>
  </si>
  <si>
    <t>NC-020173</t>
  </si>
  <si>
    <t>HT4214BRS2AW3PM</t>
  </si>
  <si>
    <t>NC-020174</t>
  </si>
  <si>
    <t>HT4214BRS2AWCM</t>
  </si>
  <si>
    <t>NC-020175</t>
  </si>
  <si>
    <t>HT4214BRS2SCM</t>
  </si>
  <si>
    <t>NC-020176</t>
  </si>
  <si>
    <t>HT4214BRS2SW3CM</t>
  </si>
  <si>
    <t>NC-020177</t>
  </si>
  <si>
    <t>HT4214BRS2SW3PM</t>
  </si>
  <si>
    <t>NC-020178</t>
  </si>
  <si>
    <t>HT4214BRS2SWCM</t>
  </si>
  <si>
    <t>NC-020179</t>
  </si>
  <si>
    <t>HT4214BRS4ACM</t>
  </si>
  <si>
    <t>NC-020180</t>
  </si>
  <si>
    <t>HT4214BRS4AW3CM</t>
  </si>
  <si>
    <t>NC-020181</t>
  </si>
  <si>
    <t>HT4214BRS4AW3PM</t>
  </si>
  <si>
    <t>NC-020182</t>
  </si>
  <si>
    <t>HT4214BRS4AWCM</t>
  </si>
  <si>
    <t>NC-020183</t>
  </si>
  <si>
    <t>HT4214BRS4SCM</t>
  </si>
  <si>
    <t>NC-020184</t>
  </si>
  <si>
    <t>HT4214BRS4SW3CM</t>
  </si>
  <si>
    <t>NC-020185</t>
  </si>
  <si>
    <t>HT4214BRS4SW3PM</t>
  </si>
  <si>
    <t>NC-020186</t>
  </si>
  <si>
    <t>HT4214BRS4SWCM</t>
  </si>
  <si>
    <t>NC-020187</t>
  </si>
  <si>
    <t>HT4214BRS8ACM</t>
  </si>
  <si>
    <t>NC-020188</t>
  </si>
  <si>
    <t>HT4214BRS8AW3CM</t>
  </si>
  <si>
    <t>NC-020189</t>
  </si>
  <si>
    <t>HT4214BRS8AW3PM</t>
  </si>
  <si>
    <t>NC-020190</t>
  </si>
  <si>
    <t>HT4214BRS8AWCM</t>
  </si>
  <si>
    <t>NC-020191</t>
  </si>
  <si>
    <t>HT4214BRS8SCM</t>
  </si>
  <si>
    <t>NC-020192</t>
  </si>
  <si>
    <t>HT4214BRS8SW3CM</t>
  </si>
  <si>
    <t>NC-020193</t>
  </si>
  <si>
    <t>HT4214BRS8SW3PM</t>
  </si>
  <si>
    <t>NC-020194</t>
  </si>
  <si>
    <t>HT4214BRS8SWCM</t>
  </si>
  <si>
    <t>NC-020195</t>
  </si>
  <si>
    <t>HT4214BRS9ACM</t>
  </si>
  <si>
    <t>NC-020196</t>
  </si>
  <si>
    <t>HT4214BRS9AW3CM</t>
  </si>
  <si>
    <t>NC-020197</t>
  </si>
  <si>
    <t>HT4214BRS9AW3PM</t>
  </si>
  <si>
    <t>NC-020198</t>
  </si>
  <si>
    <t>HT4214BRS9AWCM</t>
  </si>
  <si>
    <t>NC-020199</t>
  </si>
  <si>
    <t>HT4214BRS9SCM</t>
  </si>
  <si>
    <t>NC-020200</t>
  </si>
  <si>
    <t>HT4214BRS9SW3CM</t>
  </si>
  <si>
    <t>NC-020201</t>
  </si>
  <si>
    <t>HT4214BRS9SW3PM</t>
  </si>
  <si>
    <t>NC-020202</t>
  </si>
  <si>
    <t>HT4214BRS9SWCM</t>
  </si>
  <si>
    <t>NC-020203</t>
  </si>
  <si>
    <t>HT4214BRSACM</t>
  </si>
  <si>
    <t>NC-020204</t>
  </si>
  <si>
    <t>HT4214BRSAW3CM</t>
  </si>
  <si>
    <t>NC-020205</t>
  </si>
  <si>
    <t>HT4214BRSAW3PM</t>
  </si>
  <si>
    <t>NC-020206</t>
  </si>
  <si>
    <t>HT4214BRSAWCM</t>
  </si>
  <si>
    <t>NC-020207</t>
  </si>
  <si>
    <t>HT4214BRSSCM</t>
  </si>
  <si>
    <t>NC-020208</t>
  </si>
  <si>
    <t>HT4214BRSSW3CM</t>
  </si>
  <si>
    <t>NC-020209</t>
  </si>
  <si>
    <t>HT4214BRSSW3PM</t>
  </si>
  <si>
    <t>NC-020210</t>
  </si>
  <si>
    <t>HT4214BRSSWCM</t>
  </si>
  <si>
    <t>NC-020211</t>
  </si>
  <si>
    <t>HT4215ARS0AW6C</t>
  </si>
  <si>
    <t>NC-020212</t>
  </si>
  <si>
    <t>HT4215ARS0AW6P</t>
  </si>
  <si>
    <t>NC-020213</t>
  </si>
  <si>
    <t>HT4215ARS0SW6C</t>
  </si>
  <si>
    <t>NC-020214</t>
  </si>
  <si>
    <t>HT4215ARS0SW6P</t>
  </si>
  <si>
    <t>NC-020215</t>
  </si>
  <si>
    <t>HT4215ARS2AW6C</t>
  </si>
  <si>
    <t>NC-020216</t>
  </si>
  <si>
    <t>HT4215ARS2AW6P</t>
  </si>
  <si>
    <t>NC-020217</t>
  </si>
  <si>
    <t>HT4215ARS2SW6C</t>
  </si>
  <si>
    <t>NC-020218</t>
  </si>
  <si>
    <t>HT4215ARS2SW6P</t>
  </si>
  <si>
    <t>NC-020219</t>
  </si>
  <si>
    <t>HT4215ARS4AW6C</t>
  </si>
  <si>
    <t>NC-020220</t>
  </si>
  <si>
    <t>HT4215ARS4AW6P</t>
  </si>
  <si>
    <t>NC-020221</t>
  </si>
  <si>
    <t>HT4215ARS4SW6C</t>
  </si>
  <si>
    <t>NC-020222</t>
  </si>
  <si>
    <t>HT4215ARS4SW6P</t>
  </si>
  <si>
    <t>NC-020223</t>
  </si>
  <si>
    <t>HT4215ARS8AW6C</t>
  </si>
  <si>
    <t>NC-020224</t>
  </si>
  <si>
    <t>HT4215ARS8AW6P</t>
  </si>
  <si>
    <t>NC-020225</t>
  </si>
  <si>
    <t>HT4215ARS8SW6C</t>
  </si>
  <si>
    <t>NC-020226</t>
  </si>
  <si>
    <t>HT4215ARS8SW6P</t>
  </si>
  <si>
    <t>NC-020227</t>
  </si>
  <si>
    <t>HT4215ARS9AW6C</t>
  </si>
  <si>
    <t>NC-020228</t>
  </si>
  <si>
    <t>HT4215ARS9AW6P</t>
  </si>
  <si>
    <t>NC-020229</t>
  </si>
  <si>
    <t>HT4215ARS9SW6C</t>
  </si>
  <si>
    <t>NC-020230</t>
  </si>
  <si>
    <t>HT4215ARS9SW6P</t>
  </si>
  <si>
    <t>NC-020231</t>
  </si>
  <si>
    <t>HT4215ARSAW6C</t>
  </si>
  <si>
    <t>NC-020232</t>
  </si>
  <si>
    <t>HT4215ARSAW6P</t>
  </si>
  <si>
    <t>NC-020233</t>
  </si>
  <si>
    <t>HT4215ARSAWC</t>
  </si>
  <si>
    <t>NC-020234</t>
  </si>
  <si>
    <t>HT4215ARSSW6C</t>
  </si>
  <si>
    <t>NC-020235</t>
  </si>
  <si>
    <t>HT4215ARSSW6P</t>
  </si>
  <si>
    <t>NC-020236</t>
  </si>
  <si>
    <t>HT4215ARSSWC</t>
  </si>
  <si>
    <t>NC-020237</t>
  </si>
  <si>
    <t>HT4215BRS0AW3C</t>
  </si>
  <si>
    <t>NC-020238</t>
  </si>
  <si>
    <t>HT4215BRS0AW3P</t>
  </si>
  <si>
    <t>NC-020239</t>
  </si>
  <si>
    <t>HT4215BRS0AW6C</t>
  </si>
  <si>
    <t>NC-020240</t>
  </si>
  <si>
    <t>HT4215BRS0AW6P</t>
  </si>
  <si>
    <t>NC-020241</t>
  </si>
  <si>
    <t>HT4215BRS0SW3C</t>
  </si>
  <si>
    <t>NC-020242</t>
  </si>
  <si>
    <t>HT4215BRS0SW3P</t>
  </si>
  <si>
    <t>NC-020243</t>
  </si>
  <si>
    <t>HT4215BRS0SW6C</t>
  </si>
  <si>
    <t>NC-020244</t>
  </si>
  <si>
    <t>HT4215BRS0SW6P</t>
  </si>
  <si>
    <t>NC-020245</t>
  </si>
  <si>
    <t>HT4215BRS2AW3C</t>
  </si>
  <si>
    <t>NC-020246</t>
  </si>
  <si>
    <t>HT4215BRS2AW3P</t>
  </si>
  <si>
    <t>NC-020247</t>
  </si>
  <si>
    <t>HT4215BRS2AW6C</t>
  </si>
  <si>
    <t>NC-020248</t>
  </si>
  <si>
    <t>HT4215BRS2AW6P</t>
  </si>
  <si>
    <t>NC-020249</t>
  </si>
  <si>
    <t>HT4215BRS2AWC</t>
  </si>
  <si>
    <t>NC-020250</t>
  </si>
  <si>
    <t>HT4215BRS2AWP</t>
  </si>
  <si>
    <t>NC-020251</t>
  </si>
  <si>
    <t>HT4215BRS2SW3C</t>
  </si>
  <si>
    <t>NC-020252</t>
  </si>
  <si>
    <t>HT4215BRS2SW3P</t>
  </si>
  <si>
    <t>NC-020253</t>
  </si>
  <si>
    <t>HT4215BRS2SW6C</t>
  </si>
  <si>
    <t>NC-020254</t>
  </si>
  <si>
    <t>HT4215BRS2SW6P</t>
  </si>
  <si>
    <t>NC-020255</t>
  </si>
  <si>
    <t>HT4215BRS4AW3C</t>
  </si>
  <si>
    <t>NC-020256</t>
  </si>
  <si>
    <t>HT4215BRS4AW3P</t>
  </si>
  <si>
    <t>NC-020257</t>
  </si>
  <si>
    <t>HT4215BRS4AW6C</t>
  </si>
  <si>
    <t>NC-020258</t>
  </si>
  <si>
    <t>HT4215BRS4AW6P</t>
  </si>
  <si>
    <t>NC-020259</t>
  </si>
  <si>
    <t>HT4215BRS4AWC</t>
  </si>
  <si>
    <t>NC-020260</t>
  </si>
  <si>
    <t>HT4215BRS4AWP</t>
  </si>
  <si>
    <t>NC-020261</t>
  </si>
  <si>
    <t>HT4215BRS4SW3C</t>
  </si>
  <si>
    <t>NC-020262</t>
  </si>
  <si>
    <t>HT4215BRS4SW3P</t>
  </si>
  <si>
    <t>NC-020263</t>
  </si>
  <si>
    <t>HT4215BRS4SW6C</t>
  </si>
  <si>
    <t>NC-020264</t>
  </si>
  <si>
    <t>HT4215BRS4SW6P</t>
  </si>
  <si>
    <t>NC-020265</t>
  </si>
  <si>
    <t>HT4215BRS5AW3C</t>
  </si>
  <si>
    <t>NC-020266</t>
  </si>
  <si>
    <t>HT4215BRS5AW3P</t>
  </si>
  <si>
    <t>NC-020267</t>
  </si>
  <si>
    <t>HT4215BRS5AW6C</t>
  </si>
  <si>
    <t>NC-020268</t>
  </si>
  <si>
    <t>HT4215BRS5AW6P</t>
  </si>
  <si>
    <t>NC-020269</t>
  </si>
  <si>
    <t>HT4215BRS5SW3C</t>
  </si>
  <si>
    <t>NC-020270</t>
  </si>
  <si>
    <t>HT4215BRS5SW3P</t>
  </si>
  <si>
    <t>NC-020271</t>
  </si>
  <si>
    <t>HT4215BRS5SW6C</t>
  </si>
  <si>
    <t>NC-020272</t>
  </si>
  <si>
    <t>HT4215BRS5SW6P</t>
  </si>
  <si>
    <t>NC-020273</t>
  </si>
  <si>
    <t>HT4215BRS8AW6C</t>
  </si>
  <si>
    <t>NC-020274</t>
  </si>
  <si>
    <t>HT4215BRS8AW6P</t>
  </si>
  <si>
    <t>NC-020275</t>
  </si>
  <si>
    <t>HT4215BRS8SW6C</t>
  </si>
  <si>
    <t>NC-020276</t>
  </si>
  <si>
    <t>HT4215BRS8SW6P</t>
  </si>
  <si>
    <t>NC-020277</t>
  </si>
  <si>
    <t>HT4215BRS9AW3C</t>
  </si>
  <si>
    <t>NC-020278</t>
  </si>
  <si>
    <t>HT4215BRS9AW3P</t>
  </si>
  <si>
    <t>NC-020279</t>
  </si>
  <si>
    <t>HT4215BRS9AW6C</t>
  </si>
  <si>
    <t>NC-020280</t>
  </si>
  <si>
    <t>HT4215BRS9AW6P</t>
  </si>
  <si>
    <t>NC-020281</t>
  </si>
  <si>
    <t>HT4215BRS9SW3C</t>
  </si>
  <si>
    <t>NC-020282</t>
  </si>
  <si>
    <t>HT4215BRS9SW3P</t>
  </si>
  <si>
    <t>NC-020283</t>
  </si>
  <si>
    <t>HT4215BRS9SW6C</t>
  </si>
  <si>
    <t>NC-020284</t>
  </si>
  <si>
    <t>HT4215BRS9SW6P</t>
  </si>
  <si>
    <t>NC-020285</t>
  </si>
  <si>
    <t>HT4215BRSAW3C</t>
  </si>
  <si>
    <t>NC-020286</t>
  </si>
  <si>
    <t>HT4215BRSAW3P</t>
  </si>
  <si>
    <t>NC-020287</t>
  </si>
  <si>
    <t>HT4215BRSAW6C</t>
  </si>
  <si>
    <t>NC-020288</t>
  </si>
  <si>
    <t>HT4215BRSAW6P</t>
  </si>
  <si>
    <t>NC-020289</t>
  </si>
  <si>
    <t>HT4215BRSAWC</t>
  </si>
  <si>
    <t>NC-020290</t>
  </si>
  <si>
    <t>HT4215BRSAWP</t>
  </si>
  <si>
    <t>NC-020291</t>
  </si>
  <si>
    <t>HT4215BRSSW3C</t>
  </si>
  <si>
    <t>NC-020292</t>
  </si>
  <si>
    <t>HT4215BRSSW3P</t>
  </si>
  <si>
    <t>NC-020293</t>
  </si>
  <si>
    <t>HT4215BRSSW6C</t>
  </si>
  <si>
    <t>NC-020294</t>
  </si>
  <si>
    <t>HT4215BRSSW6P</t>
  </si>
  <si>
    <t>NC-020295</t>
  </si>
  <si>
    <t>HT4215BRSSWC</t>
  </si>
  <si>
    <t>NC-020296</t>
  </si>
  <si>
    <t>HT4216KRSAW3CM</t>
  </si>
  <si>
    <t>NC-020297</t>
  </si>
  <si>
    <t>HT4216KRSAWCM</t>
  </si>
  <si>
    <t>NC-020298</t>
  </si>
  <si>
    <t>HT4216KRSSW3CM</t>
  </si>
  <si>
    <t>NC-020299</t>
  </si>
  <si>
    <t>HT4216KRSSWCM</t>
  </si>
  <si>
    <t>NC-020300</t>
  </si>
  <si>
    <t>HT4217ARS0AW6CZ</t>
  </si>
  <si>
    <t>NC-020301</t>
  </si>
  <si>
    <t>HT4217ARS0AW6PZ</t>
  </si>
  <si>
    <t>NC-020302</t>
  </si>
  <si>
    <t>HT4217ARS2AW6CZ</t>
  </si>
  <si>
    <t>NC-020303</t>
  </si>
  <si>
    <t>HT4217ARS2AW6PZ</t>
  </si>
  <si>
    <t>NC-020304</t>
  </si>
  <si>
    <t>HT4217ARS4AW6CZ</t>
  </si>
  <si>
    <t>NC-020305</t>
  </si>
  <si>
    <t>HT4217ARS4AW6PZ</t>
  </si>
  <si>
    <t>NC-020306</t>
  </si>
  <si>
    <t>HT4217ARS8AW6CZ</t>
  </si>
  <si>
    <t>NC-020307</t>
  </si>
  <si>
    <t>HT4217ARS8AW6PZ</t>
  </si>
  <si>
    <t>NC-020308</t>
  </si>
  <si>
    <t>HT4217ARS9AW6CZ</t>
  </si>
  <si>
    <t>NC-020309</t>
  </si>
  <si>
    <t>HT4217ARS9AW6PZ</t>
  </si>
  <si>
    <t>NC-020310</t>
  </si>
  <si>
    <t>HT4217ARSAWCZ</t>
  </si>
  <si>
    <t>NC-020311</t>
  </si>
  <si>
    <t>HT4217KRSSWCMZ</t>
  </si>
  <si>
    <t>NC-020312</t>
  </si>
  <si>
    <t>HT4217LRS4AW6C</t>
  </si>
  <si>
    <t>NC-020313</t>
  </si>
  <si>
    <t>HT4217LRS4SW6C</t>
  </si>
  <si>
    <t>NC-020314</t>
  </si>
  <si>
    <t>HT4217LRSAW3C</t>
  </si>
  <si>
    <t>NC-020315</t>
  </si>
  <si>
    <t>HT4217LRSAW6C</t>
  </si>
  <si>
    <t>NC-020316</t>
  </si>
  <si>
    <t>HT4217LRSSW3C</t>
  </si>
  <si>
    <t>NC-020317</t>
  </si>
  <si>
    <t>HT4217LRSSW6C</t>
  </si>
  <si>
    <t>NC-020318</t>
  </si>
  <si>
    <t>FC-GHJR23S</t>
  </si>
  <si>
    <t>NC-020319</t>
  </si>
  <si>
    <t>FC-GSJR23S</t>
  </si>
  <si>
    <t>NC-020320</t>
  </si>
  <si>
    <t>FC-GCJR23S</t>
  </si>
  <si>
    <t>NC-020321</t>
  </si>
  <si>
    <t>FC-GHGF1PH-M</t>
  </si>
  <si>
    <t>NC-020322</t>
  </si>
  <si>
    <t>FC-GHGR13J-M</t>
  </si>
  <si>
    <t>NC-020323</t>
  </si>
  <si>
    <t>FC-GHGR1PJ-M</t>
  </si>
  <si>
    <t>NC-020324</t>
  </si>
  <si>
    <t>FC-GHGR13S</t>
  </si>
  <si>
    <t>NC-020325</t>
  </si>
  <si>
    <t>FC-GHGR23S</t>
  </si>
  <si>
    <t>NC-020326</t>
  </si>
  <si>
    <t>FC-GSGR13S</t>
  </si>
  <si>
    <t>NC-020327</t>
  </si>
  <si>
    <t>FC-GSGR23S</t>
  </si>
  <si>
    <t>NC-020328</t>
  </si>
  <si>
    <t>FC-GCGR13S</t>
  </si>
  <si>
    <t>NC-020329</t>
  </si>
  <si>
    <t>FC-GHGA13S</t>
  </si>
  <si>
    <t>NC-020330</t>
  </si>
  <si>
    <t>FC-GHGD13S</t>
  </si>
  <si>
    <t>NC-020331</t>
  </si>
  <si>
    <t>FC-GHGW13S</t>
  </si>
  <si>
    <t>NC-020332</t>
  </si>
  <si>
    <t>FC-GHGJ13S</t>
  </si>
  <si>
    <t>NC-020333</t>
  </si>
  <si>
    <t>FC-GDGA13S</t>
  </si>
  <si>
    <t>NC-020334</t>
  </si>
  <si>
    <t>FC-GDGD13S</t>
  </si>
  <si>
    <t>NC-020335</t>
  </si>
  <si>
    <t>FC-GDGW13S</t>
  </si>
  <si>
    <t>NC-020336</t>
  </si>
  <si>
    <t>FC-GDGJ13S</t>
  </si>
  <si>
    <t>NC-020337</t>
  </si>
  <si>
    <t>FC-GHGA23S</t>
  </si>
  <si>
    <t>NC-020338</t>
  </si>
  <si>
    <t>FC-GHGD23S</t>
  </si>
  <si>
    <t>NC-020339</t>
  </si>
  <si>
    <t>FC-GHGW23S</t>
  </si>
  <si>
    <t>NC-020340</t>
  </si>
  <si>
    <t>FC-GHGJ23S</t>
  </si>
  <si>
    <t>NC-020341</t>
  </si>
  <si>
    <t>FC-GSGD13S</t>
  </si>
  <si>
    <t>NC-020342</t>
  </si>
  <si>
    <t>FC-GSGD23S</t>
  </si>
  <si>
    <t>NC-020384</t>
  </si>
  <si>
    <t>HT4215BFSAW6C</t>
  </si>
  <si>
    <t>NC-020385</t>
  </si>
  <si>
    <t>HT4215BFSSW6C</t>
  </si>
  <si>
    <t>NC-020386</t>
  </si>
  <si>
    <t>HT4218ARS2AW6T</t>
  </si>
  <si>
    <t>NC-020387</t>
  </si>
  <si>
    <t>HT4218ARS2SW6T</t>
  </si>
  <si>
    <t>NC-020388</t>
  </si>
  <si>
    <t>HT4218ARS4AW6T</t>
  </si>
  <si>
    <t>NC-020389</t>
  </si>
  <si>
    <t>HT4218ARS4SW6T</t>
  </si>
  <si>
    <t>NC-020390</t>
  </si>
  <si>
    <t>HT4218ARS5AW6T</t>
  </si>
  <si>
    <t>NC-020391</t>
  </si>
  <si>
    <t>HT4218ARS5SW6T</t>
  </si>
  <si>
    <t>NC-020392</t>
  </si>
  <si>
    <t>HT4218ARS8AW6T</t>
  </si>
  <si>
    <t>NC-020393</t>
  </si>
  <si>
    <t>HT4218ARS8SW6T</t>
  </si>
  <si>
    <t>NC-020394</t>
  </si>
  <si>
    <t>HT4218ARS9AW6T</t>
  </si>
  <si>
    <t>NC-020395</t>
  </si>
  <si>
    <t>HT4218ARS9SW6T</t>
  </si>
  <si>
    <t>NC-020396</t>
  </si>
  <si>
    <t>HT4214CRS0AW3CM</t>
  </si>
  <si>
    <t>NC-020397</t>
  </si>
  <si>
    <t>HT4214CRS0SW3CM</t>
  </si>
  <si>
    <t>NC-020398</t>
  </si>
  <si>
    <t>HT4214CRS2AW3CM</t>
  </si>
  <si>
    <t>NC-020399</t>
  </si>
  <si>
    <t>HT4214CRS2SW3CM</t>
  </si>
  <si>
    <t>NC-020400</t>
  </si>
  <si>
    <t>HT4214CRS4AW3CM</t>
  </si>
  <si>
    <t>NC-020401</t>
  </si>
  <si>
    <t>HT4214CRS4SW3CM</t>
  </si>
  <si>
    <t>NC-020402</t>
  </si>
  <si>
    <t>HT4214CRS5AW3CM</t>
  </si>
  <si>
    <t>NC-020403</t>
  </si>
  <si>
    <t>HT4214CRS5SW3CM</t>
  </si>
  <si>
    <t>NC-020404</t>
  </si>
  <si>
    <t>HT4214CRS8AW3CM</t>
  </si>
  <si>
    <t>NC-020405</t>
  </si>
  <si>
    <t>HT4214CRS8SW3CM</t>
  </si>
  <si>
    <t>NC-020406</t>
  </si>
  <si>
    <t>HT4214CRS9AW3CM</t>
  </si>
  <si>
    <t>NC-020407</t>
  </si>
  <si>
    <t>HT4214CRS9SW3CM</t>
  </si>
  <si>
    <t>NC-020408</t>
  </si>
  <si>
    <t>HT4214CRSAW3CM</t>
  </si>
  <si>
    <t>NC-020409</t>
  </si>
  <si>
    <t>HT4214CRSAWCM</t>
  </si>
  <si>
    <t>NC-020410</t>
  </si>
  <si>
    <t>HT4214CRSSW3CM</t>
  </si>
  <si>
    <t>NC-020411</t>
  </si>
  <si>
    <t>HT4214CRSSWCM</t>
  </si>
  <si>
    <t>NC-020412</t>
  </si>
  <si>
    <t>HT4217ARSAW6CZ</t>
  </si>
  <si>
    <t>NC-020413</t>
  </si>
  <si>
    <t>RVD-E2405SAW2-1S(A)</t>
  </si>
  <si>
    <t>NC-020414</t>
  </si>
  <si>
    <t>HT4220KRSSWCMZ</t>
  </si>
  <si>
    <t>NC-020415</t>
  </si>
  <si>
    <t>RUFH-E2406AW2-1S(A)</t>
  </si>
  <si>
    <t>NC-020416</t>
  </si>
  <si>
    <t>HT4220ARSAWCZ</t>
  </si>
  <si>
    <t>NC-020417</t>
  </si>
  <si>
    <t>RUFH-E2406AW2-6S(A)</t>
  </si>
  <si>
    <t>NC-020418</t>
  </si>
  <si>
    <t>HT4220ARSAW6CZ</t>
  </si>
  <si>
    <t>NC-020419</t>
  </si>
  <si>
    <t>RUFH-EP2406AU2-6S(A)</t>
  </si>
  <si>
    <t>NC-020420</t>
  </si>
  <si>
    <t>HT4220ARS9AW6PZ</t>
  </si>
  <si>
    <t>NC-020421</t>
  </si>
  <si>
    <t>RUFH-E2406AU2-6S(A)</t>
  </si>
  <si>
    <t>NC-020422</t>
  </si>
  <si>
    <t>HT4220ARS9AW6CZ</t>
  </si>
  <si>
    <t>NC-020423</t>
  </si>
  <si>
    <t>RUFH-EP2406AB2-6S(A)</t>
  </si>
  <si>
    <t>NC-020424</t>
  </si>
  <si>
    <t>HT4220ARS8AW6PZ</t>
  </si>
  <si>
    <t>NC-020425</t>
  </si>
  <si>
    <t>RUFH-E2406AB2-6S(A)</t>
  </si>
  <si>
    <t>NC-020426</t>
  </si>
  <si>
    <t>HT4220ARS8AW6CZ</t>
  </si>
  <si>
    <t>NC-020427</t>
  </si>
  <si>
    <t>RUFH-EP2406AT2-6S(A)</t>
  </si>
  <si>
    <t>NC-020428</t>
  </si>
  <si>
    <t>HT4220ARS4AW6PZ</t>
  </si>
  <si>
    <t>NC-020429</t>
  </si>
  <si>
    <t>RUFH-E2406AT2-6S(A)</t>
  </si>
  <si>
    <t>NC-020430</t>
  </si>
  <si>
    <t>HT4220ARS4AW6CZ</t>
  </si>
  <si>
    <t>NC-020431</t>
  </si>
  <si>
    <t>RUFH-EP2406AA2-6S(A)</t>
  </si>
  <si>
    <t>NC-020432</t>
  </si>
  <si>
    <t>HT4220ARS2AW6PZ</t>
  </si>
  <si>
    <t>NC-020433</t>
  </si>
  <si>
    <t>RUFH-E2406AA2-6S(A)</t>
  </si>
  <si>
    <t>NC-020434</t>
  </si>
  <si>
    <t>HT4220ARS2AW6CZ</t>
  </si>
  <si>
    <t>NC-020435</t>
  </si>
  <si>
    <t>RUFH-EP2406AF2-6S(A)</t>
  </si>
  <si>
    <t>NC-020436</t>
  </si>
  <si>
    <t>HT4220ARS0AW6PZ</t>
  </si>
  <si>
    <t>NC-020437</t>
  </si>
  <si>
    <t>RUFH-E2406AF2-6S(A)</t>
  </si>
  <si>
    <t>NC-020438</t>
  </si>
  <si>
    <t>HT4220ARS0AW6CZ</t>
  </si>
  <si>
    <t>NC-020489</t>
  </si>
  <si>
    <t>ガス給湯暖房用熱源機</t>
  </si>
  <si>
    <t>GH-HK245ZW</t>
  </si>
  <si>
    <t>従来捨てられていた排熱を潜熱回収することで熱効率を高め、環境負荷の低減を実現したガス給湯暖房用熱源機。</t>
  </si>
  <si>
    <t>NC-020490</t>
  </si>
  <si>
    <t>GH-HK245AW</t>
  </si>
  <si>
    <t>NC-020491</t>
  </si>
  <si>
    <t>GH-H244ZWSH4</t>
  </si>
  <si>
    <t>NC-020492</t>
  </si>
  <si>
    <t>GH-H244ZWSH4-W</t>
  </si>
  <si>
    <t>NC-020493</t>
  </si>
  <si>
    <t>GH-H244AWSH4</t>
  </si>
  <si>
    <t>NC-020494</t>
  </si>
  <si>
    <t>GH-H244AWSH4-W</t>
  </si>
  <si>
    <t>NC-020495</t>
  </si>
  <si>
    <t>GH-HD243ZWH6</t>
  </si>
  <si>
    <t>NC-020496</t>
  </si>
  <si>
    <t>GH-HD243ZTH6</t>
  </si>
  <si>
    <t>NC-020497</t>
  </si>
  <si>
    <t>GH-HD243ZYH6</t>
  </si>
  <si>
    <t>NC-020498</t>
  </si>
  <si>
    <t>GH-HD243ZBH6</t>
  </si>
  <si>
    <t>NC-020499</t>
  </si>
  <si>
    <t>GH-HD243ZUH6</t>
  </si>
  <si>
    <t>NC-020500</t>
  </si>
  <si>
    <t>GH-HD243ZTFH6</t>
  </si>
  <si>
    <t>NC-020501</t>
  </si>
  <si>
    <t>GH-HD243AWH6</t>
  </si>
  <si>
    <t>NC-020502</t>
  </si>
  <si>
    <t>GH-HD243ATH6</t>
  </si>
  <si>
    <t>NC-020503</t>
  </si>
  <si>
    <t>GH-HD243AYH6</t>
  </si>
  <si>
    <t>NC-020504</t>
  </si>
  <si>
    <t>GH-HD243ABH6</t>
  </si>
  <si>
    <t>NC-020505</t>
  </si>
  <si>
    <t>GH-HD243AUH6</t>
  </si>
  <si>
    <t>NC-020506</t>
  </si>
  <si>
    <t>GH-HD243ATFH6</t>
  </si>
  <si>
    <t>NC-020507</t>
  </si>
  <si>
    <t>GH-H243ZWH6</t>
  </si>
  <si>
    <t>NC-020508</t>
  </si>
  <si>
    <t>GH-H243ZTH6</t>
  </si>
  <si>
    <t>NC-020509</t>
  </si>
  <si>
    <t>GH-H243ZYH6</t>
  </si>
  <si>
    <t>NC-020510</t>
  </si>
  <si>
    <t>GH-H243ZBH6</t>
  </si>
  <si>
    <t>NC-020511</t>
  </si>
  <si>
    <t>GH-H243ZUH6</t>
  </si>
  <si>
    <t>NC-020512</t>
  </si>
  <si>
    <t>GH-H243ZTFH6</t>
  </si>
  <si>
    <t>NC-020513</t>
  </si>
  <si>
    <t>GH-H243ZW</t>
  </si>
  <si>
    <t>NC-020514</t>
  </si>
  <si>
    <t>GH-H243AWH6</t>
  </si>
  <si>
    <t>NC-020515</t>
  </si>
  <si>
    <t>GH-H243ATH6</t>
  </si>
  <si>
    <t>NC-020516</t>
  </si>
  <si>
    <t>GH-H243AYH6</t>
  </si>
  <si>
    <t>NC-020517</t>
  </si>
  <si>
    <t>GH-H243ABH6</t>
  </si>
  <si>
    <t>NC-020518</t>
  </si>
  <si>
    <t>GH-H243AUH6</t>
  </si>
  <si>
    <t>NC-020519</t>
  </si>
  <si>
    <t>GH-H243ATFH6</t>
  </si>
  <si>
    <t>NC-020520</t>
  </si>
  <si>
    <t>GH-H243AW</t>
  </si>
  <si>
    <t>NC-020521</t>
  </si>
  <si>
    <t>GH-H243ZWH3</t>
  </si>
  <si>
    <t>NC-020522</t>
  </si>
  <si>
    <t>GH-H243ZTH3</t>
  </si>
  <si>
    <t>NC-020523</t>
  </si>
  <si>
    <t>GH-H243ZYH3</t>
  </si>
  <si>
    <t>NC-020524</t>
  </si>
  <si>
    <t>GH-H243ZBH3</t>
  </si>
  <si>
    <t>NC-020525</t>
  </si>
  <si>
    <t>GH-H243ZUH3</t>
  </si>
  <si>
    <t>NC-020526</t>
  </si>
  <si>
    <t>GH-H243ZTFH3</t>
  </si>
  <si>
    <t>NC-020527</t>
  </si>
  <si>
    <t>GH-H243AWH3</t>
  </si>
  <si>
    <t>NC-020528</t>
  </si>
  <si>
    <t>GH-H243ATH3</t>
  </si>
  <si>
    <t>NC-020529</t>
  </si>
  <si>
    <t>GH-H243AYH3</t>
  </si>
  <si>
    <t>NC-020530</t>
  </si>
  <si>
    <t>GH-H243ABH3</t>
  </si>
  <si>
    <t>NC-020531</t>
  </si>
  <si>
    <t>GH-H243AUH3</t>
  </si>
  <si>
    <t>NC-020532</t>
  </si>
  <si>
    <t>GH-H243ATFH3</t>
  </si>
  <si>
    <t>NC-020533</t>
  </si>
  <si>
    <t>GH-H2400ZWTH3</t>
  </si>
  <si>
    <t>NC-020534</t>
  </si>
  <si>
    <t>GH-H2400ZTTH3</t>
  </si>
  <si>
    <t>NC-020535</t>
  </si>
  <si>
    <t>GH-H2400ZYTH3</t>
  </si>
  <si>
    <t>NC-020536</t>
  </si>
  <si>
    <t>GH-H2400ZUTH3</t>
  </si>
  <si>
    <t>NC-020537</t>
  </si>
  <si>
    <t>GH-H2400AWTH3</t>
  </si>
  <si>
    <t>NC-020538</t>
  </si>
  <si>
    <t>GH-H2400ATTH3</t>
  </si>
  <si>
    <t>NC-020539</t>
  </si>
  <si>
    <t>GH-H2400AYTH3</t>
  </si>
  <si>
    <t>NC-020540</t>
  </si>
  <si>
    <t>GH-H2400AUTH3</t>
  </si>
  <si>
    <t>NC-020541</t>
  </si>
  <si>
    <t>GH-HD2400ZWH3</t>
  </si>
  <si>
    <t>NC-020542</t>
  </si>
  <si>
    <t>GH-HD2400ZTH3</t>
  </si>
  <si>
    <t>NC-020543</t>
  </si>
  <si>
    <t>GH-HD2400ZYH3</t>
  </si>
  <si>
    <t>NC-020544</t>
  </si>
  <si>
    <t>GH-HD2400ZUH3</t>
  </si>
  <si>
    <t>NC-020545</t>
  </si>
  <si>
    <t>GH-HD2400AWH3</t>
  </si>
  <si>
    <t>NC-020546</t>
  </si>
  <si>
    <t>GH-HD2400ATH3</t>
  </si>
  <si>
    <t>NC-020547</t>
  </si>
  <si>
    <t>GH-HD2400AYH3</t>
  </si>
  <si>
    <t>NC-020548</t>
  </si>
  <si>
    <t>GH-HD2400AUH3</t>
  </si>
  <si>
    <t>NC-020549</t>
  </si>
  <si>
    <t>GH-H2400ZWH6</t>
  </si>
  <si>
    <t>NC-020550</t>
  </si>
  <si>
    <t>GH-H2400ZTH6</t>
  </si>
  <si>
    <t>NC-020551</t>
  </si>
  <si>
    <t>GH-H2400ZBH6</t>
  </si>
  <si>
    <t>NC-020552</t>
  </si>
  <si>
    <t>GH-H2400ZUH6</t>
  </si>
  <si>
    <t>NC-020553</t>
  </si>
  <si>
    <t>GH-H2400ZTFH6</t>
  </si>
  <si>
    <t>NC-020554</t>
  </si>
  <si>
    <t>GH-H2400ZW</t>
  </si>
  <si>
    <t>NC-020555</t>
  </si>
  <si>
    <t>GH-H2400AWH6</t>
  </si>
  <si>
    <t>NC-020556</t>
  </si>
  <si>
    <t>GH-H2400ATH6</t>
  </si>
  <si>
    <t>NC-020557</t>
  </si>
  <si>
    <t>GH-H2400ABH6</t>
  </si>
  <si>
    <t>NC-020558</t>
  </si>
  <si>
    <t>GH-H2400AUH6</t>
  </si>
  <si>
    <t>NC-020559</t>
  </si>
  <si>
    <t>GH-H2400ATFH6</t>
  </si>
  <si>
    <t>NC-020560</t>
  </si>
  <si>
    <t>GH-H2400AW</t>
  </si>
  <si>
    <t>NC-020561</t>
  </si>
  <si>
    <t>GH-HDM2400ZWH3</t>
  </si>
  <si>
    <t>NC-020562</t>
  </si>
  <si>
    <t>GH-HDM2400ZTH3</t>
  </si>
  <si>
    <t>NC-020563</t>
  </si>
  <si>
    <t>GH-HDM2400ZUH3</t>
  </si>
  <si>
    <t>NC-020564</t>
  </si>
  <si>
    <t>GH-HK205ZW-1</t>
  </si>
  <si>
    <t>NC-020565</t>
  </si>
  <si>
    <t>GH-HK205AW-1</t>
  </si>
  <si>
    <t>NC-020566</t>
  </si>
  <si>
    <t>GH-H1600ZWH3-1</t>
  </si>
  <si>
    <t>NC-020567</t>
  </si>
  <si>
    <t>GH-H1600ZTH3-1</t>
  </si>
  <si>
    <t>NC-020568</t>
  </si>
  <si>
    <t>GH-H1600ZBH3-1</t>
  </si>
  <si>
    <t>NC-020569</t>
  </si>
  <si>
    <t>GH-H1600ZUH3-1</t>
  </si>
  <si>
    <t>NC-020570</t>
  </si>
  <si>
    <t>GH-H1600ZTFH3-1</t>
  </si>
  <si>
    <t>NC-020571</t>
  </si>
  <si>
    <t>GH-H1600AWH3-1</t>
  </si>
  <si>
    <t>NC-020572</t>
  </si>
  <si>
    <t>GH-H1600ATH3-1</t>
  </si>
  <si>
    <t>NC-020573</t>
  </si>
  <si>
    <t>GH-H1600ABH3-1</t>
  </si>
  <si>
    <t>NC-020574</t>
  </si>
  <si>
    <t>GH-H1600AUH3-1</t>
  </si>
  <si>
    <t>NC-020575</t>
  </si>
  <si>
    <t>GH-H1600ATFH3-1</t>
  </si>
  <si>
    <t>NC-020576</t>
  </si>
  <si>
    <t>GH-SDM1600ZWH3-1</t>
  </si>
  <si>
    <t>NC-020577</t>
  </si>
  <si>
    <t>GH-SDM1600ZTH3-1</t>
  </si>
  <si>
    <t>NC-020578</t>
  </si>
  <si>
    <t>GH-SDM1600ZBH3-1</t>
  </si>
  <si>
    <t>NC-020579</t>
  </si>
  <si>
    <t>GH-SDM1600ZUH3-1</t>
  </si>
  <si>
    <t>NC-022275</t>
  </si>
  <si>
    <t>ガス温水暖房付ふろ給湯器</t>
  </si>
  <si>
    <t>GTH-C1647AW3H-SFF-1BL</t>
  </si>
  <si>
    <t>ガスを燃やした熱で水を温めるガス温水暖房付ふろ給湯器であり、本製品は従来では捨てられていた燃焼排熱を潜熱回収することにより高効率化し、環境負荷の削減を実現している。</t>
  </si>
  <si>
    <t>NC-022276</t>
  </si>
  <si>
    <t>GTH-C1647AW3H-SFF-1-GBL</t>
  </si>
  <si>
    <t>NC-022277</t>
  </si>
  <si>
    <t>GTH-C1647SAW3H-SFF-1BL</t>
  </si>
  <si>
    <t>NC-022278</t>
  </si>
  <si>
    <t>GTH-C1647SAW3H-SFF-1-GBL</t>
  </si>
  <si>
    <t>NC-022279</t>
  </si>
  <si>
    <t>GTH-CP1647AWD-SFF-1-KO</t>
  </si>
  <si>
    <t>NC-022280</t>
  </si>
  <si>
    <t>GTH-CP1647SAWD-SFF-1-KO</t>
  </si>
  <si>
    <t>NC-022281</t>
  </si>
  <si>
    <t>GTH-C2448AWD-T-1-KO</t>
  </si>
  <si>
    <t>NC-022282</t>
  </si>
  <si>
    <t>GTH-C2448AW3H-SFF-1BL</t>
  </si>
  <si>
    <t>NC-022283</t>
  </si>
  <si>
    <t>GTH-C2448AW3H-SFF-1-GBL</t>
  </si>
  <si>
    <t>NC-022284</t>
  </si>
  <si>
    <t>GTH-C2448AW6H-SFF-1BL</t>
  </si>
  <si>
    <t>NC-022285</t>
  </si>
  <si>
    <t>GTH-C2448AW6H-SFF-1-GBL</t>
  </si>
  <si>
    <t>NC-022286</t>
  </si>
  <si>
    <t>GTH-C2448SAW6H-SFF-1BL</t>
  </si>
  <si>
    <t>NC-022287</t>
  </si>
  <si>
    <t>GTH-C2448SAW6H-SFF-1-GBL</t>
  </si>
  <si>
    <t>NC-022288</t>
  </si>
  <si>
    <t>GTH-C2448SAW3H-SFF-1BL</t>
  </si>
  <si>
    <t>NC-022289</t>
  </si>
  <si>
    <t>GTH-C2448SAW3H-SFF-1-GBL</t>
  </si>
  <si>
    <t>NC-022290</t>
  </si>
  <si>
    <t>GTH-C1650AW3HBL</t>
  </si>
  <si>
    <t>NC-022291</t>
  </si>
  <si>
    <t>GTH-C1650SAW3HBL</t>
  </si>
  <si>
    <t>NC-022292</t>
  </si>
  <si>
    <t>GTH-C1650AWD-SFF-KRBL</t>
  </si>
  <si>
    <t>NC-022293</t>
  </si>
  <si>
    <t>GTH-C1650SAWD-SFF-KRBL</t>
  </si>
  <si>
    <t>NC-022294</t>
  </si>
  <si>
    <t>GTH-CV1650AW3HBL</t>
  </si>
  <si>
    <t>NC-022295</t>
  </si>
  <si>
    <t>GTH-CV1650AW3H-LBL</t>
  </si>
  <si>
    <t>NC-022296</t>
  </si>
  <si>
    <t>GTH-CV1650AW3H-TBL</t>
  </si>
  <si>
    <t>NC-022297</t>
  </si>
  <si>
    <t>GTH-CV1650AW3H-TBBL</t>
  </si>
  <si>
    <t>NC-022298</t>
  </si>
  <si>
    <t>GTH-CV1650AW3H-HBL</t>
  </si>
  <si>
    <t>NC-022299</t>
  </si>
  <si>
    <t>GTH-CV1650SAW3HBL</t>
  </si>
  <si>
    <t>NC-022300</t>
  </si>
  <si>
    <t>GTH-CV1650SAW3H-LBL</t>
  </si>
  <si>
    <t>NC-022301</t>
  </si>
  <si>
    <t>GTH-CV1650SAW3H-TBL</t>
  </si>
  <si>
    <t>NC-022302</t>
  </si>
  <si>
    <t>GTH-CV1650SAW3H-TBBL</t>
  </si>
  <si>
    <t>NC-022303</t>
  </si>
  <si>
    <t>GTH-CV1650SAW3H-HBL</t>
  </si>
  <si>
    <t>NC-022304</t>
  </si>
  <si>
    <t>GTH-C2050AWD-T-KO</t>
  </si>
  <si>
    <t>NC-022305</t>
  </si>
  <si>
    <t>GTH-C2050AWD-SFF-KO</t>
  </si>
  <si>
    <t>NC-022306</t>
  </si>
  <si>
    <t>GTH-C2050AWPD-SFF-KO</t>
  </si>
  <si>
    <t>NC-022307</t>
  </si>
  <si>
    <t>GTH-C2050AWPD-SFF-KRBL</t>
  </si>
  <si>
    <t>NC-022308</t>
  </si>
  <si>
    <t>GTH-C2050SAWPD-SFFKRBL</t>
  </si>
  <si>
    <t>NC-022309</t>
  </si>
  <si>
    <t>GTH-C2450AW3H-1BL</t>
  </si>
  <si>
    <t>NC-022310</t>
  </si>
  <si>
    <t>GTH-C2450AW3H-L-1BL</t>
  </si>
  <si>
    <t>NC-022311</t>
  </si>
  <si>
    <t>GTH-C2450AW3H-T-1BL</t>
  </si>
  <si>
    <t>NC-022312</t>
  </si>
  <si>
    <t>GTH-C2450SAW3H-L-1BL</t>
  </si>
  <si>
    <t>NC-022313</t>
  </si>
  <si>
    <t>GTH-C2450SAW3H-T-1BL</t>
  </si>
  <si>
    <t>NC-022314</t>
  </si>
  <si>
    <t>GTH-C2451AW6HBL</t>
  </si>
  <si>
    <t>NC-022315</t>
  </si>
  <si>
    <t>GTH-C2451AW6H-LBL</t>
  </si>
  <si>
    <t>NC-022316</t>
  </si>
  <si>
    <t>GTH-C2451AW6H-TBL</t>
  </si>
  <si>
    <t>NC-022317</t>
  </si>
  <si>
    <t>GTH-C2451AW6H-TBBL</t>
  </si>
  <si>
    <t>NC-022318</t>
  </si>
  <si>
    <t>GTH-C2451AW6H-HBL</t>
  </si>
  <si>
    <t>NC-022319</t>
  </si>
  <si>
    <t>GTH-C2451AW6H-PFFBL</t>
  </si>
  <si>
    <t>NC-022320</t>
  </si>
  <si>
    <t>GTH-C2451SAW6HBL</t>
  </si>
  <si>
    <t>NC-022321</t>
  </si>
  <si>
    <t>GTH-C2451SAW6H-LBL</t>
  </si>
  <si>
    <t>NC-022322</t>
  </si>
  <si>
    <t>GTH-C2451SAW6H-TBL</t>
  </si>
  <si>
    <t>NC-022323</t>
  </si>
  <si>
    <t>GTH-C2451SAW6H-TBBL</t>
  </si>
  <si>
    <t>NC-022324</t>
  </si>
  <si>
    <t>GTH-C2451SAW6H-HBL</t>
  </si>
  <si>
    <t>NC-022325</t>
  </si>
  <si>
    <t>GTH-C2451SAW6H-PFFBL</t>
  </si>
  <si>
    <t>NC-022326</t>
  </si>
  <si>
    <t>GTH-C2451AW3HBL</t>
  </si>
  <si>
    <t>NC-022327</t>
  </si>
  <si>
    <t>GTH-C2451AW3H-LBL</t>
  </si>
  <si>
    <t>NC-022328</t>
  </si>
  <si>
    <t>GTH-C2451AW3H-TBL</t>
  </si>
  <si>
    <t>NC-022329</t>
  </si>
  <si>
    <t>GTH-C2451AW3H-TBBL</t>
  </si>
  <si>
    <t>NC-022330</t>
  </si>
  <si>
    <t>GTH-C2451AW3H-HBL</t>
  </si>
  <si>
    <t>NC-022331</t>
  </si>
  <si>
    <t>GTH-C2451AW3H-PFFBL</t>
  </si>
  <si>
    <t>NC-022332</t>
  </si>
  <si>
    <t>GTH-C2451SAW3HBL</t>
  </si>
  <si>
    <t>NC-022333</t>
  </si>
  <si>
    <t>GTH-C2451SAW3H-LBL</t>
  </si>
  <si>
    <t>NC-022334</t>
  </si>
  <si>
    <t>GTH-C2451SAW3H-TBL</t>
  </si>
  <si>
    <t>NC-022335</t>
  </si>
  <si>
    <t>GTH-C2451SAW3H-TBBL</t>
  </si>
  <si>
    <t>NC-022336</t>
  </si>
  <si>
    <t>GTH-C2451SAW3H-HBL</t>
  </si>
  <si>
    <t>NC-022337</t>
  </si>
  <si>
    <t>GTH-C2451SAW3H-PFFBL</t>
  </si>
  <si>
    <t>NC-022338</t>
  </si>
  <si>
    <t>GTH-C2451AWDBL</t>
  </si>
  <si>
    <t>NC-022339</t>
  </si>
  <si>
    <t>GTH-C2451SAWDBL</t>
  </si>
  <si>
    <t>NC-022340</t>
  </si>
  <si>
    <t>GTH-C2451AW6HBLR</t>
  </si>
  <si>
    <t>NC-022341</t>
  </si>
  <si>
    <t>GTH-C2451AW6H-LBLR</t>
  </si>
  <si>
    <t>NC-022342</t>
  </si>
  <si>
    <t>GTH-C2451AW6H-TBLR</t>
  </si>
  <si>
    <t>NC-022343</t>
  </si>
  <si>
    <t>GTH-C2451AW6H-HBLR</t>
  </si>
  <si>
    <t>NC-022344</t>
  </si>
  <si>
    <t>GTH-C2451SAW6HBLR</t>
  </si>
  <si>
    <t>NC-022345</t>
  </si>
  <si>
    <t>GTH-C2451SAW6H-LBLR</t>
  </si>
  <si>
    <t>NC-022346</t>
  </si>
  <si>
    <t>GTH-C2451SAW6H-TBLR</t>
  </si>
  <si>
    <t>NC-022347</t>
  </si>
  <si>
    <t>GTH-C2451SAW6H-HBLR</t>
  </si>
  <si>
    <t>NC-022348</t>
  </si>
  <si>
    <t>GTH-C2451AW3HBLR</t>
  </si>
  <si>
    <t>NC-022349</t>
  </si>
  <si>
    <t>GTH-C2451AW3H-LBLR</t>
  </si>
  <si>
    <t>NC-022350</t>
  </si>
  <si>
    <t>GTH-C2451AW3H-TBLR</t>
  </si>
  <si>
    <t>NC-022351</t>
  </si>
  <si>
    <t>GTH-C2451AW3H-HBLR</t>
  </si>
  <si>
    <t>NC-022352</t>
  </si>
  <si>
    <t>GTH-C2451SAW3HBLR</t>
  </si>
  <si>
    <t>NC-022353</t>
  </si>
  <si>
    <t>GTH-C2451SAW3H-LBLR</t>
  </si>
  <si>
    <t>NC-022354</t>
  </si>
  <si>
    <t>GTH-C2451SAW3H-TBLR</t>
  </si>
  <si>
    <t>NC-022355</t>
  </si>
  <si>
    <t>GTH-C2451SAW3H-HBLR</t>
  </si>
  <si>
    <t>NC-022356</t>
  </si>
  <si>
    <t>GTH-C2451AWPD-T-KO</t>
  </si>
  <si>
    <t>NC-022357</t>
  </si>
  <si>
    <t>GTH-C2451AWD-T-KO</t>
  </si>
  <si>
    <t>NC-022358</t>
  </si>
  <si>
    <t>GTH-C2451AWPD-SFF-KO</t>
  </si>
  <si>
    <t>NC-022359</t>
  </si>
  <si>
    <t>GTH-C2451AWD-SFF-KO</t>
  </si>
  <si>
    <t>NC-022360</t>
  </si>
  <si>
    <t>GTH-CV2451AW6HBL</t>
  </si>
  <si>
    <t>NC-022361</t>
  </si>
  <si>
    <t>GTH-CV2451AW6H-TBL</t>
  </si>
  <si>
    <t>NC-022362</t>
  </si>
  <si>
    <t>GTH-CV2451AW6H-TBBL</t>
  </si>
  <si>
    <t>NC-022363</t>
  </si>
  <si>
    <t>GTH-CV2451AW6H-HBL</t>
  </si>
  <si>
    <t>NC-022364</t>
  </si>
  <si>
    <t>GTH-CV2451AW6H-PFFBL</t>
  </si>
  <si>
    <t>NC-022365</t>
  </si>
  <si>
    <t>GTH-CV2451AW6H-LBL</t>
  </si>
  <si>
    <t>NC-022366</t>
  </si>
  <si>
    <t>GTH-CV2451SAW6HBL</t>
  </si>
  <si>
    <t>NC-022367</t>
  </si>
  <si>
    <t>GTH-CV2451SAW6H-LBL</t>
  </si>
  <si>
    <t>NC-022368</t>
  </si>
  <si>
    <t>GTH-CV2451SAW6H-TBL</t>
  </si>
  <si>
    <t>NC-022369</t>
  </si>
  <si>
    <t>GTH-CV2451SAW6H-TBBL</t>
  </si>
  <si>
    <t>NC-022370</t>
  </si>
  <si>
    <t>GTH-CV2451SAW6H-HBL</t>
  </si>
  <si>
    <t>NC-022371</t>
  </si>
  <si>
    <t>GTH-CV2451SAW6H-PFFBL</t>
  </si>
  <si>
    <t>NC-022372</t>
  </si>
  <si>
    <t>GTH-CP2451AW6HBL</t>
  </si>
  <si>
    <t>NC-022373</t>
  </si>
  <si>
    <t>GTH-CP2451AW6H-LBL</t>
  </si>
  <si>
    <t>NC-022374</t>
  </si>
  <si>
    <t>GTH-CP2451AW6H-TBL</t>
  </si>
  <si>
    <t>NC-022375</t>
  </si>
  <si>
    <t>GTH-CP2451AW6H-TBBL</t>
  </si>
  <si>
    <t>NC-022376</t>
  </si>
  <si>
    <t>GTH-CP2451AW6H-HBL</t>
  </si>
  <si>
    <t>NC-022377</t>
  </si>
  <si>
    <t>GTH-CP2451AW6H-PFFBL</t>
  </si>
  <si>
    <t>NC-022378</t>
  </si>
  <si>
    <t>GTH-CP2451SAW6HBL</t>
  </si>
  <si>
    <t>NC-022379</t>
  </si>
  <si>
    <t>GTH-CP2451SAW6H-LBL</t>
  </si>
  <si>
    <t>NC-022380</t>
  </si>
  <si>
    <t>GTH-CP2451SAW6H-TBL</t>
  </si>
  <si>
    <t>NC-022381</t>
  </si>
  <si>
    <t>GTH-CP2451SAW6H-TBBL</t>
  </si>
  <si>
    <t>NC-022382</t>
  </si>
  <si>
    <t>GTH-CP2451SAW6H-HBL</t>
  </si>
  <si>
    <t>NC-022383</t>
  </si>
  <si>
    <t>GTH-CP2451SAW6H-PFFBL</t>
  </si>
  <si>
    <t>NC-022384</t>
  </si>
  <si>
    <t>GTH-CP2451AW3HBL</t>
  </si>
  <si>
    <t>NC-022385</t>
  </si>
  <si>
    <t>GTH-CP2451AW3H-LBL</t>
  </si>
  <si>
    <t>NC-022386</t>
  </si>
  <si>
    <t>GTH-CP2451AW3H-TBL</t>
  </si>
  <si>
    <t>NC-022387</t>
  </si>
  <si>
    <t>GTH-CP2451AW3H-TBBL</t>
  </si>
  <si>
    <t>NC-022388</t>
  </si>
  <si>
    <t>GTH-CP2451AW3H-HBL</t>
  </si>
  <si>
    <t>NC-022389</t>
  </si>
  <si>
    <t>GTH-CP2451AW3H-PFFBL</t>
  </si>
  <si>
    <t>NC-022390</t>
  </si>
  <si>
    <t>GTH-CP2451SAW3HBL</t>
  </si>
  <si>
    <t>NC-022391</t>
  </si>
  <si>
    <t>GTH-CP2451SAW3H-LBL</t>
  </si>
  <si>
    <t>NC-022392</t>
  </si>
  <si>
    <t>GTH-CP2451SAW3H-TBL</t>
  </si>
  <si>
    <t>NC-022393</t>
  </si>
  <si>
    <t>GTH-CP2451SAW3H-TBBL</t>
  </si>
  <si>
    <t>NC-022394</t>
  </si>
  <si>
    <t>GTH-CP2451SAW3H-HBL</t>
  </si>
  <si>
    <t>NC-022395</t>
  </si>
  <si>
    <t>GTH-CP2451SAW3H-PFFBL</t>
  </si>
  <si>
    <t>NC-022396</t>
  </si>
  <si>
    <t>GTH-C2451AW6H-T-1BL</t>
  </si>
  <si>
    <t>NC-022397</t>
  </si>
  <si>
    <t>GTH-C2451AW3H-L-1BL</t>
  </si>
  <si>
    <t>NC-022398</t>
  </si>
  <si>
    <t>GTH-C2451AW3H-T-1BL</t>
  </si>
  <si>
    <t>NC-022399</t>
  </si>
  <si>
    <t>GTH-C2451AW3H-H-1BL</t>
  </si>
  <si>
    <t>NC-022400</t>
  </si>
  <si>
    <t>GTH-C2451AW6H-1BLR</t>
  </si>
  <si>
    <t>NC-022401</t>
  </si>
  <si>
    <t>GTH-C2451AW6H-L-1BLR</t>
  </si>
  <si>
    <t>NC-022402</t>
  </si>
  <si>
    <t>GTH-C2451AW6H-T-1BLR</t>
  </si>
  <si>
    <t>NC-022403</t>
  </si>
  <si>
    <t>GTH-C2451AW6H-H-1BLR</t>
  </si>
  <si>
    <t>NC-022404</t>
  </si>
  <si>
    <t>GTH-C2451SAW6H-1BLR</t>
  </si>
  <si>
    <t>NC-022405</t>
  </si>
  <si>
    <t>GTH-C2451SAW6H-L-1BLR</t>
  </si>
  <si>
    <t>NC-022406</t>
  </si>
  <si>
    <t>GTH-C2451SAW6H-T-1BLR</t>
  </si>
  <si>
    <t>NC-022407</t>
  </si>
  <si>
    <t>GTH-C2451SAW6H-H-1BLR</t>
  </si>
  <si>
    <t>NC-022408</t>
  </si>
  <si>
    <t>GTH-C2451AW3H-1BLR</t>
  </si>
  <si>
    <t>NC-022409</t>
  </si>
  <si>
    <t>GTH-C2451AW3H-L-1BLR</t>
  </si>
  <si>
    <t>NC-022410</t>
  </si>
  <si>
    <t>GTH-C2451AW3H-T-1BLR</t>
  </si>
  <si>
    <t>NC-022411</t>
  </si>
  <si>
    <t>GTH-C2451AW3H-H-1BLR</t>
  </si>
  <si>
    <t>NC-022412</t>
  </si>
  <si>
    <t>GTH-C2451SAW3H-1BLR</t>
  </si>
  <si>
    <t>NC-022413</t>
  </si>
  <si>
    <t>GTH-C2451SAW3H-L-1BLR</t>
  </si>
  <si>
    <t>NC-022414</t>
  </si>
  <si>
    <t>GTH-C2451SAW3H-T-1BLR</t>
  </si>
  <si>
    <t>NC-022415</t>
  </si>
  <si>
    <t>GTH-C2451SAW3H-H-1BLR</t>
  </si>
  <si>
    <t>NC-022416</t>
  </si>
  <si>
    <t>GTH-C2451SAW3H-T-1BL</t>
  </si>
  <si>
    <t>NC-022417</t>
  </si>
  <si>
    <t>GTH-CP2451AW3H-L-1BL</t>
  </si>
  <si>
    <t>NC-022418</t>
  </si>
  <si>
    <t>GTH-CP2451AW3H-T-1BL</t>
  </si>
  <si>
    <t>NC-022419</t>
  </si>
  <si>
    <t>GTH-C2452AWD-SFF-KRBL</t>
  </si>
  <si>
    <t>NC-022420</t>
  </si>
  <si>
    <t>GTH-C2452SAWD-SFF-KRBL</t>
  </si>
  <si>
    <t>NC-022421</t>
  </si>
  <si>
    <t>GTH-C2452AWPD-SFF-KRBL</t>
  </si>
  <si>
    <t>NC-022422</t>
  </si>
  <si>
    <t>GTH-C2452SAWPD-SFFKRBL</t>
  </si>
  <si>
    <t>NC-022423</t>
  </si>
  <si>
    <t>GTH-C1660AW3HBL</t>
  </si>
  <si>
    <t>NC-022424</t>
  </si>
  <si>
    <t>GTH-C1660AW3H-LBL</t>
  </si>
  <si>
    <t>NC-022425</t>
  </si>
  <si>
    <t>GTH-C1660AW3H-TBL</t>
  </si>
  <si>
    <t>NC-022426</t>
  </si>
  <si>
    <t>GTH-C1660AW3H-HBL</t>
  </si>
  <si>
    <t>NC-022427</t>
  </si>
  <si>
    <t>GTH-C1660SAW3HBL</t>
  </si>
  <si>
    <t>NC-022428</t>
  </si>
  <si>
    <t>GTH-C1660SAW3H-LBL</t>
  </si>
  <si>
    <t>NC-022429</t>
  </si>
  <si>
    <t>GTH-C1660SAW3H-TBL</t>
  </si>
  <si>
    <t>NC-022430</t>
  </si>
  <si>
    <t>GTH-C1660SAW3H-HBL</t>
  </si>
  <si>
    <t>NC-022431</t>
  </si>
  <si>
    <t>GTH-CV1660AW3HBL</t>
  </si>
  <si>
    <t>NC-022432</t>
  </si>
  <si>
    <t>GTH-CV1660AW3H-LBL</t>
  </si>
  <si>
    <t>NC-022433</t>
  </si>
  <si>
    <t>GTH-CV1660AW3H-TBL</t>
  </si>
  <si>
    <t>NC-022434</t>
  </si>
  <si>
    <t>GTH-CV1660AW3H-TBBL</t>
  </si>
  <si>
    <t>NC-022435</t>
  </si>
  <si>
    <t>GTH-CV1660AW3H-HBL</t>
  </si>
  <si>
    <t>NC-022436</t>
  </si>
  <si>
    <t>GTH-CV1660SAW3HBL</t>
  </si>
  <si>
    <t>NC-022437</t>
  </si>
  <si>
    <t>GTH-CV1660SAW3H-LBL</t>
  </si>
  <si>
    <t>NC-022438</t>
  </si>
  <si>
    <t>GTH-CV1660SAW3H-TBL</t>
  </si>
  <si>
    <t>NC-022439</t>
  </si>
  <si>
    <t>GTH-CV1660SAW3H-TBBL</t>
  </si>
  <si>
    <t>NC-022440</t>
  </si>
  <si>
    <t>GTH-CV1660SAW3H-HBL</t>
  </si>
  <si>
    <t>NC-022441</t>
  </si>
  <si>
    <t>GTH-C2460AW3HBL</t>
  </si>
  <si>
    <t>NC-022442</t>
  </si>
  <si>
    <t>GTH-C2460AW3H-LBL</t>
  </si>
  <si>
    <t>NC-022443</t>
  </si>
  <si>
    <t>GTH-C2460AW3H-TBL</t>
  </si>
  <si>
    <t>NC-022444</t>
  </si>
  <si>
    <t>GTH-C2460AW3H-TBBL</t>
  </si>
  <si>
    <t>NC-022445</t>
  </si>
  <si>
    <t>GTH-C2460AW3H-HBL</t>
  </si>
  <si>
    <t>NC-022446</t>
  </si>
  <si>
    <t>GTH-C2460SAW3HBL</t>
  </si>
  <si>
    <t>NC-022447</t>
  </si>
  <si>
    <t>GTH-C2460SAW3H-LBL</t>
  </si>
  <si>
    <t>NC-022448</t>
  </si>
  <si>
    <t>GTH-C2460SAW3H-TBL</t>
  </si>
  <si>
    <t>NC-022449</t>
  </si>
  <si>
    <t>GTH-C2460SAW3H-TBBL</t>
  </si>
  <si>
    <t>NC-022450</t>
  </si>
  <si>
    <t>GTH-C2460SAW3H-HBL</t>
  </si>
  <si>
    <t>NC-022451</t>
  </si>
  <si>
    <t>GTH-CV2460AW3HBL</t>
  </si>
  <si>
    <t>NC-022452</t>
  </si>
  <si>
    <t>GTH-CV2460AW3H-LBL</t>
  </si>
  <si>
    <t>NC-022453</t>
  </si>
  <si>
    <t>GTH-CV2460AW3H-TBL</t>
  </si>
  <si>
    <t>NC-022454</t>
  </si>
  <si>
    <t>GTH-CV2460AW3H-TBBL</t>
  </si>
  <si>
    <t>NC-022455</t>
  </si>
  <si>
    <t>GTH-CV2460AW3H-HBL</t>
  </si>
  <si>
    <t>NC-022456</t>
  </si>
  <si>
    <t>GTH-CV2460SAW3HBL</t>
  </si>
  <si>
    <t>NC-022457</t>
  </si>
  <si>
    <t>GTH-CV2460SAW3H-LBL</t>
  </si>
  <si>
    <t>NC-022458</t>
  </si>
  <si>
    <t>GTH-CV2460SAW3H-TBL</t>
  </si>
  <si>
    <t>NC-022459</t>
  </si>
  <si>
    <t>GTH-CV2460SAW3H-TBBL</t>
  </si>
  <si>
    <t>NC-022460</t>
  </si>
  <si>
    <t>GTH-CV2460SAW3H-HBL</t>
  </si>
  <si>
    <t>NC-022461</t>
  </si>
  <si>
    <t>GTH-CP2460AW3HBL</t>
  </si>
  <si>
    <t>NC-022462</t>
  </si>
  <si>
    <t>GTH-CP2460AW3H-LBL</t>
  </si>
  <si>
    <t>NC-022463</t>
  </si>
  <si>
    <t>GTH-CP2460AW3H-TBL</t>
  </si>
  <si>
    <t>NC-022464</t>
  </si>
  <si>
    <t>GTH-CP2460AW3H-TBBL</t>
  </si>
  <si>
    <t>NC-022465</t>
  </si>
  <si>
    <t>GTH-CP2460AW3H-HBL</t>
  </si>
  <si>
    <t>NC-022466</t>
  </si>
  <si>
    <t>GTH-CP2460SAW3HBL</t>
  </si>
  <si>
    <t>NC-022467</t>
  </si>
  <si>
    <t>GTH-CP2460SAW3H-LBL</t>
  </si>
  <si>
    <t>NC-022468</t>
  </si>
  <si>
    <t>GTH-CP2460SAW3H-TBL</t>
  </si>
  <si>
    <t>NC-022469</t>
  </si>
  <si>
    <t>GTH-CP2460SAW3H-TBBL</t>
  </si>
  <si>
    <t>NC-022470</t>
  </si>
  <si>
    <t>GTH-CP2460SAW3H-HBL</t>
  </si>
  <si>
    <t>NC-022471</t>
  </si>
  <si>
    <t>GTH-C2461AW6HBL</t>
  </si>
  <si>
    <t>NC-022472</t>
  </si>
  <si>
    <t>GTH-C2461AW6H-LBL</t>
  </si>
  <si>
    <t>NC-022473</t>
  </si>
  <si>
    <t>GTH-C2461AW6H-TBL</t>
  </si>
  <si>
    <t>NC-022474</t>
  </si>
  <si>
    <t>GTH-C2461AW6H-TBBL</t>
  </si>
  <si>
    <t>NC-022475</t>
  </si>
  <si>
    <t>GTH-C2461AW6H-HBL</t>
  </si>
  <si>
    <t>NC-022476</t>
  </si>
  <si>
    <t>GTH-C2461AW6H-PFFBL</t>
  </si>
  <si>
    <t>NC-022477</t>
  </si>
  <si>
    <t>GTH-C2461SAW6HBL</t>
  </si>
  <si>
    <t>NC-022478</t>
  </si>
  <si>
    <t>GTH-C2461SAW6H-LBL</t>
  </si>
  <si>
    <t>NC-022479</t>
  </si>
  <si>
    <t>GTH-C2461SAW6H-TBL</t>
  </si>
  <si>
    <t>NC-022480</t>
  </si>
  <si>
    <t>GTH-C2461SAW6H-TBBL</t>
  </si>
  <si>
    <t>NC-022481</t>
  </si>
  <si>
    <t>GTH-C2461SAW6H-HBL</t>
  </si>
  <si>
    <t>NC-022482</t>
  </si>
  <si>
    <t>GTH-C2461SAW6H-PFFBL</t>
  </si>
  <si>
    <t>NC-022483</t>
  </si>
  <si>
    <t>GTH-C2461AW3HBL</t>
  </si>
  <si>
    <t>NC-022484</t>
  </si>
  <si>
    <t>GTH-C2461AW3H-LBL</t>
  </si>
  <si>
    <t>NC-022485</t>
  </si>
  <si>
    <t>GTH-C2461AW3H-TBL</t>
  </si>
  <si>
    <t>NC-022486</t>
  </si>
  <si>
    <t>GTH-C2461AW3H-TBBL</t>
  </si>
  <si>
    <t>NC-022487</t>
  </si>
  <si>
    <t>GTH-C2461AW3H-HBL</t>
  </si>
  <si>
    <t>NC-022488</t>
  </si>
  <si>
    <t>GTH-C2461AW3H-PFFBL</t>
  </si>
  <si>
    <t>NC-022489</t>
  </si>
  <si>
    <t>GTH-C2461SAW3HBL</t>
  </si>
  <si>
    <t>NC-022490</t>
  </si>
  <si>
    <t>GTH-C2461SAW3H-LBL</t>
  </si>
  <si>
    <t>NC-022491</t>
  </si>
  <si>
    <t>GTH-C2461SAW3H-TBL</t>
  </si>
  <si>
    <t>NC-022492</t>
  </si>
  <si>
    <t>GTH-C2461SAW3H-TBBL</t>
  </si>
  <si>
    <t>NC-022493</t>
  </si>
  <si>
    <t>GTH-C2461SAW3H-HBL</t>
  </si>
  <si>
    <t>NC-022494</t>
  </si>
  <si>
    <t>GTH-C2461SAW3H-PFFBL</t>
  </si>
  <si>
    <t>NC-022495</t>
  </si>
  <si>
    <t>GTH-C2461AWDBL</t>
  </si>
  <si>
    <t>NC-022496</t>
  </si>
  <si>
    <t>GTH-C2461SAWDBL</t>
  </si>
  <si>
    <t>NC-022497</t>
  </si>
  <si>
    <t>GTH-C2461AW6HBLR</t>
  </si>
  <si>
    <t>NC-022498</t>
  </si>
  <si>
    <t>GTH-C2461AW6H-LBLR</t>
  </si>
  <si>
    <t>NC-022499</t>
  </si>
  <si>
    <t>GTH-C2461AW6H-TBLR</t>
  </si>
  <si>
    <t>NC-022500</t>
  </si>
  <si>
    <t>GTH-C2461AW6H-HBLR</t>
  </si>
  <si>
    <t>NC-022501</t>
  </si>
  <si>
    <t>GTH-C2461SAW6HBLR</t>
  </si>
  <si>
    <t>NC-022502</t>
  </si>
  <si>
    <t>GTH-C2461SAW6H-LBLR</t>
  </si>
  <si>
    <t>NC-022503</t>
  </si>
  <si>
    <t>GTH-C2461SAW6H-TBLR</t>
  </si>
  <si>
    <t>NC-022504</t>
  </si>
  <si>
    <t>GTH-C2461SAW6H-HBLR</t>
  </si>
  <si>
    <t>NC-022505</t>
  </si>
  <si>
    <t>GTH-C2461AW3HBLR</t>
  </si>
  <si>
    <t>NC-022506</t>
  </si>
  <si>
    <t>GTH-C2461AW3H-LBLR</t>
  </si>
  <si>
    <t>NC-022507</t>
  </si>
  <si>
    <t>GTH-C2461AW3H-TBLR</t>
  </si>
  <si>
    <t>NC-022508</t>
  </si>
  <si>
    <t>GTH-C2461AW3H-HBLR</t>
  </si>
  <si>
    <t>NC-022509</t>
  </si>
  <si>
    <t>GTH-C2461SAW3HBLR</t>
  </si>
  <si>
    <t>NC-022510</t>
  </si>
  <si>
    <t>GTH-C2461SAW3H-LBLR</t>
  </si>
  <si>
    <t>NC-022511</t>
  </si>
  <si>
    <t>GTH-C2461SAW3H-TBLR</t>
  </si>
  <si>
    <t>NC-022512</t>
  </si>
  <si>
    <t>GTH-C2461SAW3H-HBLR</t>
  </si>
  <si>
    <t>NC-022513</t>
  </si>
  <si>
    <t>GTH-CV2461AW6HBL</t>
  </si>
  <si>
    <t>NC-022514</t>
  </si>
  <si>
    <t>GTH-CV2461AW6H-LBL</t>
  </si>
  <si>
    <t>NC-022515</t>
  </si>
  <si>
    <t>GTH-CV2461AW6H-TBL</t>
  </si>
  <si>
    <t>NC-022516</t>
  </si>
  <si>
    <t>GTH-CV2461AW6H-TBBL</t>
  </si>
  <si>
    <t>NC-022517</t>
  </si>
  <si>
    <t>GTH-CV2461AW6H-HBL</t>
  </si>
  <si>
    <t>NC-022518</t>
  </si>
  <si>
    <t>GTH-CV2461AW6H-PFFBL</t>
  </si>
  <si>
    <t>NC-022519</t>
  </si>
  <si>
    <t>GTH-CV2461SAW6HBL</t>
  </si>
  <si>
    <t>NC-022520</t>
  </si>
  <si>
    <t>GTH-CV2461SAW6H-LBL</t>
  </si>
  <si>
    <t>NC-022521</t>
  </si>
  <si>
    <t>GTH-CV2461SAW6H-TBL</t>
  </si>
  <si>
    <t>NC-022522</t>
  </si>
  <si>
    <t>GTH-CV2461SAW6H-TBBL</t>
  </si>
  <si>
    <t>NC-022523</t>
  </si>
  <si>
    <t>GTH-CV2461SAW6H-HBL</t>
  </si>
  <si>
    <t>NC-022524</t>
  </si>
  <si>
    <t>GTH-CV2461SAW6H-PFFBL</t>
  </si>
  <si>
    <t>NC-022525</t>
  </si>
  <si>
    <t>GTH-CP2461AW6HBL</t>
  </si>
  <si>
    <t>NC-022526</t>
  </si>
  <si>
    <t>GTH-CP2461AW6H-LBL</t>
  </si>
  <si>
    <t>NC-022527</t>
  </si>
  <si>
    <t>GTH-CP2461AW6H-TBL</t>
  </si>
  <si>
    <t>NC-022528</t>
  </si>
  <si>
    <t>GTH-CP2461AW6H-TBBL</t>
  </si>
  <si>
    <t>NC-022529</t>
  </si>
  <si>
    <t>GTH-CP2461AW6H-HBL</t>
  </si>
  <si>
    <t>NC-022530</t>
  </si>
  <si>
    <t>GTH-CP2461AW6H-PFFBL</t>
  </si>
  <si>
    <t>NC-022531</t>
  </si>
  <si>
    <t>GTH-CP2461SAW6HBL</t>
  </si>
  <si>
    <t>NC-022532</t>
  </si>
  <si>
    <t>GTH-CP2461SAW6H-LBL</t>
  </si>
  <si>
    <t>NC-022533</t>
  </si>
  <si>
    <t>GTH-CP2461SAW6H-TBL</t>
  </si>
  <si>
    <t>NC-022534</t>
  </si>
  <si>
    <t>GTH-CP2461SAW6H-TBBL</t>
  </si>
  <si>
    <t>NC-022535</t>
  </si>
  <si>
    <t>GTH-CP2461SAW6H-HBL</t>
  </si>
  <si>
    <t>NC-022536</t>
  </si>
  <si>
    <t>GTH-CP2461SAW6H-PFFBL</t>
  </si>
  <si>
    <t>NC-022537</t>
  </si>
  <si>
    <t>GTH-CP2461AW3HBL</t>
  </si>
  <si>
    <t>NC-022538</t>
  </si>
  <si>
    <t>GTH-CP2461AW3H-LBL</t>
  </si>
  <si>
    <t>NC-022539</t>
  </si>
  <si>
    <t>GTH-CP2461AW3H-TBL</t>
  </si>
  <si>
    <t>NC-022540</t>
  </si>
  <si>
    <t>GTH-CP2461AW3H-TBBL</t>
  </si>
  <si>
    <t>NC-022541</t>
  </si>
  <si>
    <t>GTH-CP2461AW3H-HBL</t>
  </si>
  <si>
    <t>NC-022542</t>
  </si>
  <si>
    <t>GTH-CP2461AW3H-PFFBL</t>
  </si>
  <si>
    <t>NC-022543</t>
  </si>
  <si>
    <t>GTH-CP2461SAW3HBL</t>
  </si>
  <si>
    <t>NC-022544</t>
  </si>
  <si>
    <t>GTH-CP2461SAW3H-LBL</t>
  </si>
  <si>
    <t>NC-022545</t>
  </si>
  <si>
    <t>GTH-CP2461SAW3H-TBL</t>
  </si>
  <si>
    <t>NC-022546</t>
  </si>
  <si>
    <t>GTH-CP2461SAW3H-TBBL</t>
  </si>
  <si>
    <t>NC-022547</t>
  </si>
  <si>
    <t>GTH-CP2461SAW3H-HBL</t>
  </si>
  <si>
    <t>NC-022548</t>
  </si>
  <si>
    <t>GTH-CP2461SAW3H-PFFBL</t>
  </si>
  <si>
    <t>NC-022549</t>
  </si>
  <si>
    <t>GTH-C2059AWDBL</t>
  </si>
  <si>
    <t>NC-022550</t>
  </si>
  <si>
    <t>GTH-C2059SAWDBL</t>
  </si>
  <si>
    <t>NC-022551</t>
  </si>
  <si>
    <t>GTH-C2059AW3HBL</t>
  </si>
  <si>
    <t>NC-022552</t>
  </si>
  <si>
    <t>GTH-C2059SAW3HBL</t>
  </si>
  <si>
    <t>NC-022553</t>
  </si>
  <si>
    <t>GTH-C2459AW3HBL</t>
  </si>
  <si>
    <t>NC-022554</t>
  </si>
  <si>
    <t>GTH-C2459SAW3HBL</t>
  </si>
  <si>
    <t>NC-022555</t>
  </si>
  <si>
    <t>GTH-C2459AWDBL</t>
  </si>
  <si>
    <t>NC-022556</t>
  </si>
  <si>
    <t>GTH-C2459SAWDBL</t>
  </si>
  <si>
    <t>NC-022557</t>
  </si>
  <si>
    <t>GTH-C2459SAWD-IS</t>
  </si>
  <si>
    <t>NC-022558</t>
  </si>
  <si>
    <t>GTH-C2453AW6HBL</t>
  </si>
  <si>
    <t>NC-022559</t>
  </si>
  <si>
    <t>GTH-C2453SAW6HBL</t>
  </si>
  <si>
    <t>NC-022560</t>
  </si>
  <si>
    <t>GTH-C2453AW3HBL</t>
  </si>
  <si>
    <t>NC-022561</t>
  </si>
  <si>
    <t>GTH-C2453SAW3HBL</t>
  </si>
  <si>
    <t>NC-020377</t>
  </si>
  <si>
    <t>ガス温水機器（エコジョーズ）暖房専用機</t>
  </si>
  <si>
    <t>RH-K200W2-1</t>
  </si>
  <si>
    <t>排気の熱を回収し高効率に温水暖房用温水循環を行う。</t>
  </si>
  <si>
    <t>NC-020378</t>
  </si>
  <si>
    <t>RH-K200W2-6</t>
  </si>
  <si>
    <t>NC-020379</t>
  </si>
  <si>
    <t>IJ-K200W2-1(A)</t>
  </si>
  <si>
    <t>NC-020380</t>
  </si>
  <si>
    <t>RH-KM200W2-1</t>
  </si>
  <si>
    <t>NC-020381</t>
  </si>
  <si>
    <t>RH-KM200FF2-1</t>
  </si>
  <si>
    <t>NC-020382</t>
  </si>
  <si>
    <t>RH-KM200FF2-1-IJ</t>
  </si>
  <si>
    <t>NC-020383</t>
  </si>
  <si>
    <t>HS-2308ARSW6C</t>
  </si>
  <si>
    <t>NC-022562</t>
  </si>
  <si>
    <t>ガス温水暖房専用熱源機</t>
  </si>
  <si>
    <t>GH-C2310WDBL</t>
  </si>
  <si>
    <t>ガスを燃やした熱で水を温めるガス温水暖房専用熱源機であり、本製品は従来では捨てられていた燃焼排熱を潜熱回収することにより高効率化し、環境負荷の削減を実現している。</t>
  </si>
  <si>
    <t>NC-019866</t>
  </si>
  <si>
    <t>ガス温水機器（エコジョーズ）風呂給湯兼用機</t>
  </si>
  <si>
    <t>RFS-E2018A(B)</t>
  </si>
  <si>
    <t>排気の熱を回収し高効率に給湯、風呂湯はり、おいだきを行う。</t>
  </si>
  <si>
    <t>NC-019867</t>
  </si>
  <si>
    <t>RFS-E2008A(B)</t>
  </si>
  <si>
    <t>NC-019868</t>
  </si>
  <si>
    <t>RFS-E2018SA(B)</t>
  </si>
  <si>
    <t>NC-019869</t>
  </si>
  <si>
    <t>RFS-E2008SA(B)</t>
  </si>
  <si>
    <t>NC-019870</t>
  </si>
  <si>
    <t>RUF-E2011AFF</t>
  </si>
  <si>
    <t>NC-019871</t>
  </si>
  <si>
    <t>RUF-E2001AFF</t>
  </si>
  <si>
    <t>NC-019872</t>
  </si>
  <si>
    <t>RUF-E2001AFFH</t>
  </si>
  <si>
    <t>NC-019873</t>
  </si>
  <si>
    <t>RUF-E2001SAFF</t>
  </si>
  <si>
    <t>NC-019874</t>
  </si>
  <si>
    <t>RUF-E2011SAFF</t>
  </si>
  <si>
    <t>NC-019875</t>
  </si>
  <si>
    <t>RUF-E2001SAFFH</t>
  </si>
  <si>
    <t>NC-019876</t>
  </si>
  <si>
    <t>RUF-E2008AG(B)</t>
  </si>
  <si>
    <t>NC-019877</t>
  </si>
  <si>
    <t>GRUF-E2018AG(B)</t>
  </si>
  <si>
    <t>NC-019878</t>
  </si>
  <si>
    <t>RUF-E2018AG(B)</t>
  </si>
  <si>
    <t>NC-019879</t>
  </si>
  <si>
    <t>RUF-E2008AW(A)</t>
  </si>
  <si>
    <t>NC-019880</t>
  </si>
  <si>
    <t>RUF-E2018AW(A)</t>
  </si>
  <si>
    <t>NC-019881</t>
  </si>
  <si>
    <t>RUF-E2018AW(A)-TN</t>
  </si>
  <si>
    <t>NC-019882</t>
  </si>
  <si>
    <t>RUF-E2008AW(A)-TN</t>
  </si>
  <si>
    <t>NC-019883</t>
  </si>
  <si>
    <t>RUF-E2008SAG(B)</t>
  </si>
  <si>
    <t>NC-019884</t>
  </si>
  <si>
    <t>GRUF-E2018SAG(B)</t>
  </si>
  <si>
    <t>NC-019885</t>
  </si>
  <si>
    <t>RUF-E2018SAG(B)</t>
  </si>
  <si>
    <t>NC-019886</t>
  </si>
  <si>
    <t>KUF-E202SAW(A)</t>
  </si>
  <si>
    <t>NC-019887</t>
  </si>
  <si>
    <t>RUF-E2008SAW(A)</t>
  </si>
  <si>
    <t>NC-019888</t>
  </si>
  <si>
    <t>RUF-E2018SAW(A)</t>
  </si>
  <si>
    <t>NC-019889</t>
  </si>
  <si>
    <t>RUF-E2018SAW(A)-TN</t>
  </si>
  <si>
    <t>NC-019890</t>
  </si>
  <si>
    <t>RUF-E2008SAW(A)-TN</t>
  </si>
  <si>
    <t>NC-020078</t>
  </si>
  <si>
    <t>RUF-TE2003AW(A)</t>
  </si>
  <si>
    <t>NC-020079</t>
  </si>
  <si>
    <t>RUF-TE2003SAW(A)</t>
  </si>
  <si>
    <t>NC-020343</t>
  </si>
  <si>
    <t>RUF-E2007AW</t>
  </si>
  <si>
    <t>NC-020344</t>
  </si>
  <si>
    <t>RUF-E2007SAW</t>
  </si>
  <si>
    <t>NC-020345</t>
  </si>
  <si>
    <t>RUF-E2017AW</t>
  </si>
  <si>
    <t>NC-020346</t>
  </si>
  <si>
    <t>RUF-E2017SAW</t>
  </si>
  <si>
    <t>NC-022249</t>
  </si>
  <si>
    <t>ガスふろ給湯器</t>
  </si>
  <si>
    <t>GT-C1652AWX-SFF-2BL</t>
  </si>
  <si>
    <t>ガスを燃やした熱で水を温めるガスふろ給湯器であり、本製品は従来では捨てられていた燃焼排熱を潜熱回収することにより高効率化し、環境負荷の削減を実現している。</t>
  </si>
  <si>
    <t>NC-022250</t>
  </si>
  <si>
    <t>GT-C1652AWX-SFF-KR-2BL</t>
  </si>
  <si>
    <t>NC-022251</t>
  </si>
  <si>
    <t>GT-C1652SAWX-SFF-2BL</t>
  </si>
  <si>
    <t>NC-022252</t>
  </si>
  <si>
    <t>GT-C1652SAWX-SFF-KR-2BL</t>
  </si>
  <si>
    <t>NC-021183</t>
  </si>
  <si>
    <t>FCCS07C1NJ</t>
  </si>
  <si>
    <t>小さく置けて、世界最高の発電効率</t>
  </si>
  <si>
    <t>小笠原　宏行</t>
  </si>
  <si>
    <t>hiro-oga@cld.aisin.co.jp</t>
  </si>
  <si>
    <t>https://www.aisin.com/jp/product/energy/cogene/</t>
  </si>
  <si>
    <t>NC-021184</t>
  </si>
  <si>
    <t>FCCS07C1NH</t>
  </si>
  <si>
    <t>NC-021185</t>
  </si>
  <si>
    <t>FCCS07C1PJ</t>
  </si>
  <si>
    <t>NC-021186</t>
  </si>
  <si>
    <t>FCCS07C1PH</t>
  </si>
  <si>
    <t>NC-020997</t>
  </si>
  <si>
    <t>LEDｼｰﾘﾝｸﾞﾗｲﾄ MFEｼﾘｰｽﾞ</t>
  </si>
  <si>
    <t>CL8N-MFE</t>
  </si>
  <si>
    <t>高い省エネ性能を持った高効率モデルのシーリングライト。</t>
  </si>
  <si>
    <t>NC-019793</t>
  </si>
  <si>
    <t>シーリングライト</t>
  </si>
  <si>
    <t>LGC41605</t>
  </si>
  <si>
    <t>NC-020998</t>
  </si>
  <si>
    <t>CL12N-MFE</t>
  </si>
  <si>
    <t>NC-019794</t>
  </si>
  <si>
    <t>LGC61605</t>
  </si>
  <si>
    <t>NC-019795</t>
  </si>
  <si>
    <t>ダウンライト</t>
  </si>
  <si>
    <t xml:space="preserve">LGD1120NLE1  </t>
  </si>
  <si>
    <t>NC-019796</t>
  </si>
  <si>
    <t xml:space="preserve">LGD1126NLE1  </t>
  </si>
  <si>
    <t>NC-019797</t>
  </si>
  <si>
    <t xml:space="preserve">LGD3201NLE1  </t>
  </si>
  <si>
    <t>NC-020996</t>
  </si>
  <si>
    <t>SB形ﾀﾞｳﾝﾗｲﾄ 光色切替・調光 100Wﾀｲﾌﾟ</t>
  </si>
  <si>
    <t>LSB100-10SNLDCAW-V3</t>
  </si>
  <si>
    <t>光色の切替・明るさの調整が可能な断熱施工対応のダウンライト。</t>
  </si>
  <si>
    <t>NC-021579</t>
  </si>
  <si>
    <t>株式会社ホタルクス</t>
  </si>
  <si>
    <t>LEDﾍﾟﾝﾀﾞﾝﾄﾗｲﾄ（～4.5畳）</t>
  </si>
  <si>
    <t>HCDS0423-X</t>
  </si>
  <si>
    <t>適用畳数内最大光量の明るさ。昼光色ＬＥＤモジュール採用で、文字の読み書きにも適しています。</t>
  </si>
  <si>
    <t>受付担当</t>
  </si>
  <si>
    <t>0120-52-3205</t>
  </si>
  <si>
    <t xml:space="preserve">hotalux_j@dm.hotalux.com </t>
  </si>
  <si>
    <t>http://www.hotalux.com/</t>
  </si>
  <si>
    <t>NC-021580</t>
  </si>
  <si>
    <t>LEDﾍﾟﾝﾀﾞﾝﾄﾗｲﾄ（～6畳）</t>
  </si>
  <si>
    <t>HCDA0658-X</t>
  </si>
  <si>
    <t>NC-021581</t>
  </si>
  <si>
    <t>HCDA0651-X</t>
  </si>
  <si>
    <t>NC-021582</t>
  </si>
  <si>
    <t>LEDﾍﾟﾝﾀﾞﾝﾄﾗｲﾄ（～8畳）</t>
  </si>
  <si>
    <t>HCDB0853-X</t>
  </si>
  <si>
    <t>NC-021583</t>
  </si>
  <si>
    <t>HCDB0853-G</t>
  </si>
  <si>
    <t>NC-021584</t>
  </si>
  <si>
    <t>HCDB0851-X</t>
  </si>
  <si>
    <t>NC-021585</t>
  </si>
  <si>
    <t>LEDﾍﾟﾝﾀﾞﾝﾄﾗｲﾄ（～12畳）</t>
  </si>
  <si>
    <t>HCDD1253-X</t>
  </si>
  <si>
    <t>NC-019069</t>
  </si>
  <si>
    <t>NC-019070</t>
  </si>
  <si>
    <t>NC-021449</t>
  </si>
  <si>
    <t>NC-021450</t>
  </si>
  <si>
    <t>NC-021451</t>
  </si>
  <si>
    <t>NC-019071</t>
  </si>
  <si>
    <t>NC-021452</t>
  </si>
  <si>
    <t>NC-021453</t>
  </si>
  <si>
    <t>NC-019072</t>
  </si>
  <si>
    <t>NC-021454</t>
  </si>
  <si>
    <t>NC-021455</t>
  </si>
  <si>
    <t>NC-021456</t>
  </si>
  <si>
    <t>NC-022187</t>
  </si>
  <si>
    <t>株式会社LIXIL</t>
  </si>
  <si>
    <t>エルスターＳ ＦＩＸ窓（複層ガラス・アルゴンガス入り）</t>
  </si>
  <si>
    <t>＠ＥＳＶＦ－地域記号－呼称－色記号 ※ガラス中央部熱貫流率1.2（W/㎡K）以下のガラス使用時に適合します。</t>
  </si>
  <si>
    <t>断熱性、採光性、デザイン性、耐久性、それらすべてを進化させることで、これからの住まいを、毎日の暮らしやすさを、さらに深
化させていく高性能樹脂窓</t>
  </si>
  <si>
    <t xml:space="preserve">お客様相談セン
ター </t>
  </si>
  <si>
    <t>0120-126-001</t>
  </si>
  <si>
    <t xml:space="preserve">xxx@xxx.xx </t>
  </si>
  <si>
    <t>NC-022188</t>
  </si>
  <si>
    <t>ＥＳＶＦ－地域記号－呼称－色記号 ※ガラス中央部熱貫流率1.2（W/㎡K）以下のガラス使用時に適合します。</t>
  </si>
  <si>
    <t>NC-022189</t>
  </si>
  <si>
    <t>エルスターＳ 引違い窓 （複層ガラス・アルゴンガス入り）</t>
  </si>
  <si>
    <t>＠ＥＳＨ－地域記号－呼称－色記号 ※ガラス中央部熱貫流率1.2（W/㎡K）以下のガラス使用時に適合します。</t>
  </si>
  <si>
    <t>NC-022190</t>
  </si>
  <si>
    <t>ＥＳＨ－地域記号－呼称－色記号 ※ガラス中央部熱貫流率1.2（W/㎡K）以下のガラス使用時に適合します。</t>
  </si>
  <si>
    <t>NC-022191</t>
  </si>
  <si>
    <t>＠ＥＳＨ４０－地域記号－呼称－色記号 ※ガラス中央部熱貫流率1.2（W/㎡K）以下のガラス使用時に適合します。</t>
  </si>
  <si>
    <t>NC-022192</t>
  </si>
  <si>
    <t>ＥＳＨ４０－地域記号－呼称－色記号 ※ガラス中央部熱貫流率1.2（W/㎡K）以下のガラス使用時に適合します。</t>
  </si>
  <si>
    <t>NC-022193</t>
  </si>
  <si>
    <t>＠ＥＳＨＷ－地域記号－呼称－色記号 ※ガラス中央部熱貫流率1.2（W/㎡K）以下のガラス使用時に適合します。</t>
  </si>
  <si>
    <t>NC-022194</t>
  </si>
  <si>
    <t>ＥＳＨＷ－地域記号－呼称－色記号 ※ガラス中央部熱貫流率1.2（W/㎡K）以下のガラス使用時に適合します。</t>
  </si>
  <si>
    <t>NC-022195</t>
  </si>
  <si>
    <t>＠ＥＳＨＫＫ－地域記号－呼称－色記号 ※ガラス中央部熱貫流率1.2（W/㎡K）以下のガラス使用時に適合します。</t>
  </si>
  <si>
    <t>NC-022196</t>
  </si>
  <si>
    <t>ＥＳＨＫＫ－地域記号－呼称－色記号 ※ガラス中央部熱貫流率1.2（W/㎡K）以下のガラス使用時に適合します。</t>
  </si>
  <si>
    <t>NC-022197</t>
  </si>
  <si>
    <t>＠ＥＳＨＫＫ４０－地域記号－呼称－色記号 ※ガラス中央部熱貫流率1.2（W/㎡K）以下のガラス使用時に適合します。</t>
  </si>
  <si>
    <t>NC-022198</t>
  </si>
  <si>
    <t>＠ＥＳＨＭ－地域記号－呼称－色記号 ※ガラス中央部熱貫流率1.2（W/㎡K）以下のガラス使用時に適合します。</t>
  </si>
  <si>
    <t>NC-022199</t>
  </si>
  <si>
    <t>エルスターＳ 縦すべり出し
窓 （複層ガラス・アルゴン
ガス入り）</t>
  </si>
  <si>
    <t>＠ＥＳＶＴ－地域記号－呼称－色記号 ※ガラス中央部熱貫流率1.2（W/㎡K）以下のガラス使用時に適合します。</t>
  </si>
  <si>
    <t>NC-022200</t>
  </si>
  <si>
    <t>＠ＥＳＶＴＦ－地域記号－呼称－色記号 ※ガラス中央部熱貫流率1.2（W/㎡K）以下のガラス使用時に適合します。</t>
  </si>
  <si>
    <t>断熱性、採光性、デザイン性、耐久性、それらすべてを進化させることで、これからの住まいを、毎日の暮らしやすさを、さらに深 化させていく高性能樹脂窓</t>
  </si>
  <si>
    <t>NC-022201</t>
  </si>
  <si>
    <t>ＥＳＶＴＦ－地域記号－呼称－色記号 ※ガラス中央部熱貫流率1.2（W/㎡K）以下のガラス使用時に適合します。</t>
  </si>
  <si>
    <t>NC-022202</t>
  </si>
  <si>
    <t>NC-022203</t>
  </si>
  <si>
    <t>＠ＥＳＶＴＦＴ－地域記号－呼称－色記号 ※ガラス中央部熱貫流率1.2（W/㎡K）以下のガラス使用時に適合します。</t>
  </si>
  <si>
    <t>NC-022204</t>
  </si>
  <si>
    <t>＠ＥＳＶＴ／Ｆ－地域記号－呼称－色記号 ※ガラス中央部熱貫流率1.2（W/㎡K）以下のガラス使用時に適合します。</t>
  </si>
  <si>
    <t>NC-022205</t>
  </si>
  <si>
    <t>サーモスＸ ＦＩＸ窓 （複層 ガラス・アルゴンガス入 り）</t>
  </si>
  <si>
    <t>＠ＳＸＶＦＵ１－呼称－色記号 ※ガラス中央部熱貫流率1.2（W/㎡K）以下のガラス使用時に適合します</t>
  </si>
  <si>
    <t>アルミと樹脂のハイブリッド構造で、樹脂窓と同等の断熱性能を実現し、さらに、美しいデザイン、優れた採光性、操作性、耐久性 も兼ね備えた高性能ハイブリッド窓</t>
  </si>
  <si>
    <t>NC-022206</t>
  </si>
  <si>
    <t>サーモスＸ 引違い窓 （複層 ガラス・アルゴンガス入 り）</t>
  </si>
  <si>
    <t>＠ＳＸＨ１－呼称－色記号 ※ガラス中央部熱貫流率1.2（W/㎡K）以下のガラス使用時に適合します</t>
  </si>
  <si>
    <t>NC-022207</t>
  </si>
  <si>
    <t>＠ＳＸＨＳＭＳ１－呼称－色記号 ※ガラス中央部熱貫流率1.2（W/㎡K）以下のガラス使用時に適合します</t>
  </si>
  <si>
    <t>NC-022208</t>
  </si>
  <si>
    <t>＠ＳＸＨＭ１－呼称－色記号 ※ガラス中央部熱貫流率1.2（W/㎡K）以下のガラス使用時に適合します</t>
  </si>
  <si>
    <t>NC-022209</t>
  </si>
  <si>
    <t>＠ＳＸＶＨ１－呼称－色記号 ※ガラス中央部熱貫流率1.2（W/㎡K）以下のガラス使用時に適合します</t>
  </si>
  <si>
    <t>NC-022210</t>
  </si>
  <si>
    <t>＠ＳＸＶＨＫ１－呼称－色記号 ※ガラス中央部熱貫流率1.2（W/㎡K）以下のガラス使用時に適合します</t>
  </si>
  <si>
    <t>NC-022211</t>
  </si>
  <si>
    <t>＠ＳＸＶＨＫＫ１－呼称－色記号 ※ガラス中央部熱貫流率1.2（W/㎡K）以下のガラス使用時に適合します</t>
  </si>
  <si>
    <t>NC-022212</t>
  </si>
  <si>
    <t>エルスターＸ ＦＩＸ窓 （トリプルガラス・クリプトンガス入り）</t>
  </si>
  <si>
    <t>＠ＥＸＶＦ－地域記号－呼称－色記号 ※ガラス中央部熱貫流率0.60（W/㎡K）以下のガラス使用時に適合します</t>
  </si>
  <si>
    <t>世界トップクラスの断熱性能を備えるだけにとどまらず、これまでの樹脂窓と一線を画す美しさ、使いやすさも追求した高性能樹脂窓</t>
  </si>
  <si>
    <t>NC-022213</t>
  </si>
  <si>
    <t>ＥＸＶＦ－地域記号－呼称－色記号 ※ガラス中央部熱貫流率0.60（W/㎡K）以下のガラス使用時に適合します</t>
  </si>
  <si>
    <t>NC-022214</t>
  </si>
  <si>
    <t>エルスターＸ 引違い窓 （トリプルガラス・クリプトンガス入り）</t>
  </si>
  <si>
    <t>＠ＥＸＨ－地域記号－呼称－色記号 ※ガラス中央部熱貫流率0.59（W/㎡K）以下のガラス使用時に適合します</t>
  </si>
  <si>
    <t>NC-022215</t>
  </si>
  <si>
    <t>ＥＸＨ－地域記号－呼称－色記号 ※ガラス中央部熱貫流率0.59（W/㎡K）以下のガラス使用時に適合します</t>
  </si>
  <si>
    <t>世界トップクラスの断熱性能を備えるだけにとどまらず、これまでの樹脂窓と一線を画す美しさ、使いやすさも追求した高性能樹脂 窓</t>
  </si>
  <si>
    <t>NC-022216</t>
  </si>
  <si>
    <t>＠ＥＸＨＫＫ－地域記号－呼称－色記号 ※ガラス中央部熱貫流率0.59（W/㎡K）以下のガラス使用時に適合します</t>
  </si>
  <si>
    <t>NC-022217</t>
  </si>
  <si>
    <t>ＥＸＨＫＫ－地域記号－呼称－色記号 ※ガラス中央部熱貫流率0.59（W/㎡K）以下のガラス使用時に適合します</t>
  </si>
  <si>
    <t>NC-022218</t>
  </si>
  <si>
    <t>＠ＥＸＨ４０－地域記号－呼称－色記号 ※ガラス中央部熱貫流率0.59（W/㎡K）以下のガラス使用時に適合します</t>
  </si>
  <si>
    <t>NC-022219</t>
  </si>
  <si>
    <t>ＥＸＨ４０－地域記号－呼称－色記号 ※ガラス中央部熱貫流率0.59（W/㎡K）以下のガラス使用時に適合します</t>
  </si>
  <si>
    <t>NC-022220</t>
  </si>
  <si>
    <t>＠ＥＸＨＷ－地域記号－呼称－色記号 ※ガラス中央部熱貫流率0.59（W/㎡K）以下のガラス使用時に適合します</t>
  </si>
  <si>
    <t>NC-022221</t>
  </si>
  <si>
    <t>ＥＸＨＷ－地域記号－呼称－色記号 ※ガラス中央部熱貫流率0.59（W/㎡K）以下のガラス使用時に適合します</t>
  </si>
  <si>
    <t>NC-022222</t>
  </si>
  <si>
    <t>＠ＥＸＨＭ－地域記号－呼称－色記号 ※ガラス中央部熱貫流率0.59（W/㎡K）以下のガラス使用時に適合します</t>
  </si>
  <si>
    <t>世界トップクラスの断熱性能を備えるだけにとどまらず、これまでの樹脂窓と一線を画す美しさ、使いやすさも追求した高性能樹脂
窓</t>
  </si>
  <si>
    <t>NC-022223</t>
  </si>
  <si>
    <t>エルスターＸ 縦すべり出し 窓 （トリプルガラス・クリ プトンガス入り）</t>
  </si>
  <si>
    <t>＠ＥＸＶＴ－地域記号－呼称－色記号 ※ガラス中央部熱貫流率0.60（W/㎡K）以下のガラス使用時に適合します</t>
  </si>
  <si>
    <t>NC-022224</t>
  </si>
  <si>
    <t>＠ＥＸＶＴＦ－地域記号－呼称－色記号 ※ガラス中央部熱貫流率0.60（W/㎡K）以下のガラス使用時に適合します</t>
  </si>
  <si>
    <t>NC-022225</t>
  </si>
  <si>
    <t>ＥＸＶＴＦ－地域記号－呼称－色記号 ※ガラス中央部熱貫流率0.60（W/㎡K）以下のガラス使用時に適合します</t>
  </si>
  <si>
    <t>NC-022226</t>
  </si>
  <si>
    <t>＠ＥＸＶＴＦＴ－地域記号－呼称－色記号 ※ガラス中央部熱貫流率0.60（W/㎡K）以下のガラス使用時に適合します</t>
  </si>
  <si>
    <t>NC-022227</t>
  </si>
  <si>
    <t>ＥＸＶＴＦＴ－地域記号－呼称－色記号 ※ガラス中央部熱貫流率0.60（W/㎡K）以下のガラス使用時に適合します</t>
  </si>
  <si>
    <t>NC-022228</t>
  </si>
  <si>
    <t>＠ＥＸＶＴ／Ｆ－地域記号－呼称－色記号 ※ガラス中央部熱貫流率0.60（W/㎡K）以下のガラス使用時に適合します</t>
  </si>
  <si>
    <t>NC-022229</t>
  </si>
  <si>
    <t>サーモスＸ ＦＩＸ窓 （トリ プルガラス・クリプトンガ ス入り）</t>
  </si>
  <si>
    <t>＠ＳＸＶＦＵ１－呼称－色記号 ※ガラス中央部熱貫流率0.59（W/㎡K）以下のガラス使用時に適合します</t>
  </si>
  <si>
    <t>アルミと樹脂のハイブリッド構造で、樹脂窓と同等の断熱性能を実現し、さらに、美しいデザイン、優れた採光性、操作性、耐久性
も兼ね備えた高性能ハイブリッド窓</t>
  </si>
  <si>
    <t>NC-022230</t>
  </si>
  <si>
    <t>サーモスＸ 引違い窓 （トリプルガラス・クリプトンガス入り）</t>
  </si>
  <si>
    <t>＠ＳＸＨ１－呼称－色記号 ※ガラス中央部熱貫流率0.59（W/㎡K）以下のガラス使用時に適合します</t>
  </si>
  <si>
    <t>NC-022231</t>
  </si>
  <si>
    <t>サーモスＸ 引違い窓 （トリ プルガラス・クリプトンガ ス入り）</t>
  </si>
  <si>
    <t>＠ＳＸＨＳＭＳ１－呼称－色記号 ※ガラス中央部熱貫流率0.59（W/㎡K）以下のガラス使用時に適合します</t>
  </si>
  <si>
    <t>NC-022232</t>
  </si>
  <si>
    <t>＠ＳＸＨＭ１－呼称－色記号 ※ガラス中央部熱貫流率0.59（W/㎡K）以下のガラス使用時に適合します</t>
  </si>
  <si>
    <t>NC-022233</t>
  </si>
  <si>
    <t>＠ＳＸＶＨ１－呼称－色記号 ※ガラス中央部熱貫流率0.59（W/㎡K）以下のガラス使用時に適合します</t>
  </si>
  <si>
    <t>NC-022234</t>
  </si>
  <si>
    <t>＠ＳＸＶＨＫ１－呼称－色記号 ※ガラス中央部熱貫流率0.59（W/㎡K）以下のガラス使用時に適合します</t>
  </si>
  <si>
    <t>NC-022235</t>
  </si>
  <si>
    <t>＠ＳＸＶＨＫＫ１－呼称－色記号 ※ガラス中央部熱貫流率0.59（W/㎡K）以下のガラス使用時に適合します</t>
  </si>
  <si>
    <t>NC-022236</t>
  </si>
  <si>
    <t>サーモスＸ 縦すべり出し窓 （トリプルガラス・クリプ トンガス入り）</t>
  </si>
  <si>
    <t>＠ＳＸＶＴ１－呼称－色記号 ※ガラス中央部熱貫流率0.59（W/㎡K）以下のガラス使用時に適合します</t>
  </si>
  <si>
    <t>NC-022237</t>
  </si>
  <si>
    <t>＠ＳＸＶＴＦ１－呼称－色記号 ※ガラス中央部熱貫流率0.59（W/㎡K）以下のガラス使用時に適合します</t>
  </si>
  <si>
    <t>NC-022238</t>
  </si>
  <si>
    <t>＠ＳＸＶＴＦＴ１－呼称－色記号 ※ガラス中央部熱貫流率0.59（W/㎡K）以下のガラス使用時に適合します</t>
  </si>
  <si>
    <t>NC-022239</t>
  </si>
  <si>
    <t>レガリス ＦＩＸ窓</t>
  </si>
  <si>
    <t>色記号－呼称－ＣＪＭＲ ※透明ガラス使用時に適合します。</t>
  </si>
  <si>
    <t>世界初の５層ガラスを採用し、国内Ｎｏ．１の断熱性能を実現した高性能樹脂窓</t>
  </si>
  <si>
    <t>NC-022240</t>
  </si>
  <si>
    <t>色記号－呼称－ＣＪＭＳ ※透明ガラス使用時に適合します。</t>
  </si>
  <si>
    <t>NC-022241</t>
  </si>
  <si>
    <t>レガリス 縦すべり出し窓</t>
  </si>
  <si>
    <t>色記号－呼称－ＣＪＭＡ ※透明ガラス使用時に適合します。</t>
  </si>
  <si>
    <t>NC-022242</t>
  </si>
  <si>
    <t>色記号－呼称－ＣＪＭＢ ※透明ガラス使用時に適合します。</t>
  </si>
  <si>
    <t>NC-022243</t>
  </si>
  <si>
    <t>色記号－呼称－ＣＪＮＡ ※透明ガラス使用時に適合します。</t>
  </si>
  <si>
    <t>NC-022244</t>
  </si>
  <si>
    <t>色記号－呼称－ＣＪＮＢ ※透明ガラス使用時に適合します。</t>
  </si>
  <si>
    <t>NC-022245</t>
  </si>
  <si>
    <t>グランデル2 ハイグレード
仕様 801型</t>
  </si>
  <si>
    <t>■■-801(R/L)-DJGC</t>
  </si>
  <si>
    <t>アルミの内側に樹脂を取付けた高性能枠とドア厚60㎜の高性能パネルによる高断熱玄関ドア</t>
  </si>
  <si>
    <t>NC-022246</t>
  </si>
  <si>
    <t>■■-801(R/L)◆-DJGC</t>
  </si>
  <si>
    <t>NC-022247</t>
  </si>
  <si>
    <t>グランデル2 ハイグレード
仕様 851型</t>
  </si>
  <si>
    <t>■■-851(R/L)-DJGC</t>
  </si>
  <si>
    <t>NC-022248</t>
  </si>
  <si>
    <t>■■-851(R/L)◆-DJGC</t>
  </si>
  <si>
    <t>NC-020836</t>
  </si>
  <si>
    <t>三菱ルームエアコン霧ヶ峰</t>
  </si>
  <si>
    <t>MSZ-FZV4021S</t>
  </si>
  <si>
    <t>「ムーブアイmirA.I.+」がおうちでの時間をずっと快適にしてくれる。</t>
  </si>
  <si>
    <t>NC-020837</t>
  </si>
  <si>
    <t>MSZ-FZV4021SE</t>
  </si>
  <si>
    <t>NC-020848</t>
  </si>
  <si>
    <t>MSZ-FZ4021S</t>
  </si>
  <si>
    <t>NC-020838</t>
  </si>
  <si>
    <t>MSZ-FZV5621S</t>
  </si>
  <si>
    <t>NC-020839</t>
  </si>
  <si>
    <t>MSZ-FZV5621SE</t>
  </si>
  <si>
    <t>NC-020849</t>
  </si>
  <si>
    <t>MSZ-FZ5621S</t>
  </si>
  <si>
    <t>NC-020840</t>
  </si>
  <si>
    <t>MSZ-FZV6321S</t>
  </si>
  <si>
    <t>NC-020841</t>
  </si>
  <si>
    <t>MSZ-FZV6321SE</t>
  </si>
  <si>
    <t>NC-020850</t>
  </si>
  <si>
    <t>MSZ-FZ6321S</t>
  </si>
  <si>
    <t>NC-020842</t>
  </si>
  <si>
    <t>MSZ-FZV7121S</t>
  </si>
  <si>
    <t>NC-020843</t>
  </si>
  <si>
    <t>MSZ-FZV7121SE</t>
  </si>
  <si>
    <t>NC-020851</t>
  </si>
  <si>
    <t>MSZ-FZ7121S</t>
  </si>
  <si>
    <t>NC-020844</t>
  </si>
  <si>
    <t>MSZ-FZV8021S</t>
  </si>
  <si>
    <t>NC-020845</t>
  </si>
  <si>
    <t>MSZ-FZV8021SE</t>
  </si>
  <si>
    <t>NC-020852</t>
  </si>
  <si>
    <t>MSZ-FZ8021S</t>
  </si>
  <si>
    <t>NC-020846</t>
  </si>
  <si>
    <t>MSZ-FZV9021S</t>
  </si>
  <si>
    <t>NC-020847</t>
  </si>
  <si>
    <t>MSZ-FZV9021SE</t>
  </si>
  <si>
    <t>NC-020853</t>
  </si>
  <si>
    <t>MSZ-FZ9021S</t>
  </si>
  <si>
    <t>NC-020929</t>
  </si>
  <si>
    <t>ヒートポンプ式冷温水システム エコヌクール</t>
  </si>
  <si>
    <t>VEH-406HCD-K</t>
  </si>
  <si>
    <t>大気からの熱エネルギーを効率的に利用するヒートポンプ式熱源機を採用した冷温水システム。新築住宅はもちろん、幼保（認定こども園、保育園等）、高齢者施設等にもお使いいただけます。</t>
  </si>
  <si>
    <t>NC-021333</t>
  </si>
  <si>
    <t>ERB-C67WAM</t>
  </si>
  <si>
    <t>ヒートポンプユニットにより、大気の熱を利用して冷温水を作り、その冷温水を利用して効率よく冷暖房します。</t>
  </si>
  <si>
    <t>NC-021334</t>
  </si>
  <si>
    <t>ERB-C67WAH</t>
  </si>
  <si>
    <t>NC-020930</t>
  </si>
  <si>
    <t>VEH-712HCD-K</t>
  </si>
  <si>
    <t>NC-021335</t>
  </si>
  <si>
    <t>ERB-HP45CF</t>
  </si>
  <si>
    <t>ヒートポンプユニットにより、大気の熱を吸収して温水を作り、その温水を利用して効率よく床を暖めます。</t>
  </si>
  <si>
    <t>NC-021336</t>
  </si>
  <si>
    <t>ERB-HP45CFE</t>
  </si>
  <si>
    <t>NC-021337</t>
  </si>
  <si>
    <t>DFH-45AFS1</t>
  </si>
  <si>
    <t>NC-021338</t>
  </si>
  <si>
    <t>ERB-C87WBM</t>
  </si>
  <si>
    <t>NC-021339</t>
  </si>
  <si>
    <t>ERB-C87WBH</t>
  </si>
  <si>
    <t>NC-021340</t>
  </si>
  <si>
    <t>ERS-116BM</t>
  </si>
  <si>
    <t>2台のヒートポンプユニットで厳しい冬を快適にする省エネ暖房システムです。</t>
  </si>
  <si>
    <t>NC-021341</t>
  </si>
  <si>
    <t>ERS-116BH</t>
  </si>
  <si>
    <t>NC-021342</t>
  </si>
  <si>
    <t>ERB-HP8756X</t>
  </si>
  <si>
    <t>NC-021343</t>
  </si>
  <si>
    <t>ERB-HP8740X</t>
  </si>
  <si>
    <t>NC-021344</t>
  </si>
  <si>
    <t>CSH-C4000G</t>
  </si>
  <si>
    <t>大地の恵み「地中熱」を有効活用し、省エネな冷暖房をお届けするエアコンです。</t>
  </si>
  <si>
    <t>NC-021345</t>
  </si>
  <si>
    <t>HYS-AG08WZ</t>
  </si>
  <si>
    <t>地中熱と空気熱の2種類の再生可能エネルギーを熱源とした冷暖房システムです。</t>
  </si>
  <si>
    <t>NC-021346</t>
  </si>
  <si>
    <t>HYS-AG11WZ</t>
  </si>
  <si>
    <t>NC-020348</t>
  </si>
  <si>
    <t>ハイブリッド給湯器（家庭用）給湯暖房兼用機</t>
  </si>
  <si>
    <t>RHP-R222(E)・RTU-R1600・RHBH-RJ245AW2-1(E)</t>
  </si>
  <si>
    <t>電気ヒートポンプとガスを組み合わせた、ヒートポンプの効率・ガスの瞬発力という両者のメリットを併せ持つ給湯器。おいだき、温水暖房用温水循環はガスで行いスピードを重視する。</t>
  </si>
  <si>
    <t>NC-020349</t>
  </si>
  <si>
    <t>RHP-R222(E)・RTU-R1600・RHBH-RJ246AW2-1</t>
  </si>
  <si>
    <t>NC-020350</t>
  </si>
  <si>
    <t>RHP-R222(E)・RTU-R1600・RHBH-RJ246AW2-1-H</t>
  </si>
  <si>
    <t>NC-020352</t>
  </si>
  <si>
    <t>RHP-R222(E)・RTU-R1600K・RHBH-RJ245AW2-1(E)</t>
  </si>
  <si>
    <t>NC-020353</t>
  </si>
  <si>
    <t>RHP-R222(E)・RTU-R1600K・RHBH-RJ246AW2-1</t>
  </si>
  <si>
    <t>NC-020354</t>
  </si>
  <si>
    <t>RHP-R222(E)・RTU-R1600K・RHBH-RJ246AW2-1-H</t>
  </si>
  <si>
    <t>NC-020356</t>
  </si>
  <si>
    <t>RHP-R222(E)-E・RTU-R1600-EG・RHBH-RJ245AW2-1(E)EG</t>
  </si>
  <si>
    <t>NC-020357</t>
  </si>
  <si>
    <t>RHP-R222(E)-E・RTU-R1600-EG・RHBH-RJ246AW2-1-EG</t>
  </si>
  <si>
    <t>NC-020358</t>
  </si>
  <si>
    <t>RHP-R222(E)-E・RTU-R1600-EG・RHBH-RJ246AW2-1-H</t>
  </si>
  <si>
    <t>NC-020360</t>
  </si>
  <si>
    <t>RHP-R222(E)-E・RTU-R1600K-EG・RHBH-RJ245AW2-1(E)EG</t>
  </si>
  <si>
    <t>NC-020361</t>
  </si>
  <si>
    <t>RHP-R222(E)-E・RTU-R1600K-EG・RHBH-RJ246AW2-1-EG</t>
  </si>
  <si>
    <t>NC-020362</t>
  </si>
  <si>
    <t>RHP-R222(E)-E・RTU-R1600K-EG・RHBH-RJ246AW2-1-H</t>
  </si>
  <si>
    <t>NC-020363</t>
  </si>
  <si>
    <t>RHP-R222(E)・RTU-R1600・RHBH-RJ242AW2-1(E)</t>
  </si>
  <si>
    <t>NC-020364</t>
  </si>
  <si>
    <t>RHP-R222(E)・RTU-R1600K・RHBH-RJ242AW2-1(E)</t>
  </si>
  <si>
    <t>NC-020366</t>
  </si>
  <si>
    <t>RHP-R222(E)-E・RTU-R1600・RHBH-RJ242AW2-1(E)</t>
  </si>
  <si>
    <t>NC-020367</t>
  </si>
  <si>
    <t>RHP-R222(E)-E・RTU-R1600・RHBH-RJ245AW2-1(E)</t>
  </si>
  <si>
    <t>NC-020368</t>
  </si>
  <si>
    <t>RHP-R222(E)-E・RTU-R1600・RHBH-RJ246AW2-1</t>
  </si>
  <si>
    <t>NC-020369</t>
  </si>
  <si>
    <t>RHP-R222(E)-E・RTU-R1600・RHBH-RJ246AW2-1-H</t>
  </si>
  <si>
    <t>NC-020370</t>
  </si>
  <si>
    <t>RHP-R222(E)-E・RTU-R1600-EG・RHBH-RJ242AW2-1(E)EG</t>
  </si>
  <si>
    <t>NC-020372</t>
  </si>
  <si>
    <t>RHP-R222(E)-E・RTU-R1600K・RHBH-RJ242AW2-1(E)</t>
  </si>
  <si>
    <t>NC-020373</t>
  </si>
  <si>
    <t>RHP-R222(E)-E・RTU-R1600K・RHBH-RJ245AW2-1(E)</t>
  </si>
  <si>
    <t>NC-020374</t>
  </si>
  <si>
    <t>RHP-R222(E)-E・RTU-R1600K・RHBH-RJ246AW2-1</t>
  </si>
  <si>
    <t>NC-020375</t>
  </si>
  <si>
    <t>RHP-R222(E)-E・RTU-R1600K・RHBH-RJ246AW2-1-H</t>
  </si>
  <si>
    <t>NC-020376</t>
  </si>
  <si>
    <t>RHP-R222(E)-E・RTU-R1600K-EG・RHBH-RJ242AW2-1(E)EG</t>
  </si>
  <si>
    <t>NC-020347</t>
  </si>
  <si>
    <t>ハイブリッド給湯器（家庭用）風呂給湯兼用</t>
  </si>
  <si>
    <t>RHP-R222(E)・RTU-R1600・RHBF-RJ245AW(E)</t>
  </si>
  <si>
    <t>電気ヒートポンプとガスを組み合わせた、ヒートポンプの効率・ガスの瞬発力という両者のメリットを併せ持つ給湯器。おいだきはガスで行いスピードを重視する。</t>
  </si>
  <si>
    <t>NC-020351</t>
  </si>
  <si>
    <t>RHP-R222(E)・RTU-R1600K・RHBF-RJ245AW(E)</t>
  </si>
  <si>
    <t>NC-020355</t>
  </si>
  <si>
    <t>RHP-R222(E)-E・RTU-R1600-EG・RHBF-RJ245AW(E)EG</t>
  </si>
  <si>
    <t>NC-020359</t>
  </si>
  <si>
    <t>RHP-R222(E)-E・RTU-R1600K-EG・RHBF-RJ245AW(E)EG</t>
  </si>
  <si>
    <t>NC-020365</t>
  </si>
  <si>
    <t>RHP-R222(E)-E・RTU-R1600・RHBF-RJ245AW(E)</t>
  </si>
  <si>
    <t>NC-020371</t>
  </si>
  <si>
    <t>RHP-R222(E)-E・RTU-R1600K・RHBF-RJ245AW(E)</t>
  </si>
  <si>
    <t>NC-021357</t>
  </si>
  <si>
    <t>UKB-EF471F(MP)</t>
  </si>
  <si>
    <t>排熱を再利用（潜熱回収）することで、熱効率を高め、家計にやさしく環境に配慮した石油給湯機。</t>
  </si>
  <si>
    <t>NC-021358</t>
  </si>
  <si>
    <t>UKB-EF471F(MSP)</t>
  </si>
  <si>
    <t>NC-021359</t>
  </si>
  <si>
    <t>UKB-EF471F(FP)</t>
  </si>
  <si>
    <t>NC-021360</t>
  </si>
  <si>
    <t>UKB-FE471F(FFK)</t>
  </si>
  <si>
    <t>NC-021361</t>
  </si>
  <si>
    <t>UKB-FE471F(FFP)</t>
  </si>
  <si>
    <t>NC-021362</t>
  </si>
  <si>
    <t>UKB-EF471A(MP)</t>
  </si>
  <si>
    <t>NC-021363</t>
  </si>
  <si>
    <t>UKB-EF471A(MSP)</t>
  </si>
  <si>
    <t>NC-021364</t>
  </si>
  <si>
    <t>UKB-EF471A(FP)</t>
  </si>
  <si>
    <t>NC-021365</t>
  </si>
  <si>
    <t>UKB-EF471B(FFK)</t>
  </si>
  <si>
    <t>NC-021366</t>
  </si>
  <si>
    <t>UIB-EF471(M)</t>
  </si>
  <si>
    <t>NC-021367</t>
  </si>
  <si>
    <t>UIB-EF471V(MS)</t>
  </si>
  <si>
    <t>NC-021368</t>
  </si>
  <si>
    <t>UIB-EF471(FK)</t>
  </si>
  <si>
    <t>NC-021369</t>
  </si>
  <si>
    <t>UIB-EF471(FFK)</t>
  </si>
  <si>
    <t>NC-021370</t>
  </si>
  <si>
    <t>UKB-EG470FRX-S(MWP)</t>
  </si>
  <si>
    <t>NC-021371</t>
  </si>
  <si>
    <t>UKB-EG470FRX-S(FFP)</t>
  </si>
  <si>
    <t>NC-021372</t>
  </si>
  <si>
    <t>UKB-EG470ARX-S(MWP)</t>
  </si>
  <si>
    <t>NC-021373</t>
  </si>
  <si>
    <t>UKB-EG470ARX-S(FFP)</t>
  </si>
  <si>
    <t>NC-021374</t>
  </si>
  <si>
    <t>UKB-EG470RX-S(MW)</t>
  </si>
  <si>
    <t>NC-021375</t>
  </si>
  <si>
    <t>UKB-EG470RX-S(FFW)</t>
  </si>
  <si>
    <t>NC-021376</t>
  </si>
  <si>
    <t>UKB-NE460HAP-S(SD)</t>
  </si>
  <si>
    <t>NC-021377</t>
  </si>
  <si>
    <t>UKB-NE460HAP-S(MSD)</t>
  </si>
  <si>
    <t>NC-021378</t>
  </si>
  <si>
    <t>UKB-NE460HAP-S(FD)</t>
  </si>
  <si>
    <t>NC-021379</t>
  </si>
  <si>
    <t>UIB-NE46HP-S(SD)</t>
  </si>
  <si>
    <t>NC-021380</t>
  </si>
  <si>
    <t>UIB-NE46HP-S(MSD)</t>
  </si>
  <si>
    <t>NC-021381</t>
  </si>
  <si>
    <t>UIB-NE46HP-S(FD)</t>
  </si>
  <si>
    <t>NC-021382</t>
  </si>
  <si>
    <t>UKB-NE460AP-S(SD)</t>
  </si>
  <si>
    <t>NC-021383</t>
  </si>
  <si>
    <t>UKB-NE460AP-S(MSD)</t>
  </si>
  <si>
    <t>NC-021384</t>
  </si>
  <si>
    <t>UKB-NE460AP-S(FD)</t>
  </si>
  <si>
    <t>NC-021385</t>
  </si>
  <si>
    <t>UIB-NE46P-S(FF)</t>
  </si>
  <si>
    <t>NC-021386</t>
  </si>
  <si>
    <t>UIB-NE46P-S(SD)</t>
  </si>
  <si>
    <t>NC-021387</t>
  </si>
  <si>
    <t>UIB-NE46P-S(MSD)</t>
  </si>
  <si>
    <t>NC-021388</t>
  </si>
  <si>
    <t>UIB-NE46P-S(FD)</t>
  </si>
  <si>
    <t>NC-021389</t>
  </si>
  <si>
    <t>FDW-EF471AMSP</t>
  </si>
  <si>
    <t>NC-021390</t>
  </si>
  <si>
    <t>FDW-EF471FMSP</t>
  </si>
  <si>
    <t>NC-021391</t>
  </si>
  <si>
    <t>CBX-CEF471F</t>
  </si>
  <si>
    <t>NC-021392</t>
  </si>
  <si>
    <t>CKX-CEF471AF</t>
  </si>
  <si>
    <t>NC-021393</t>
  </si>
  <si>
    <t>CKX-CEF471SAF</t>
  </si>
  <si>
    <t>NC-021564</t>
  </si>
  <si>
    <t>CUG-E4403UR E</t>
  </si>
  <si>
    <t>排気熱を有効活用することで、CO2排出量を大幅に低減。環境に配慮した給湯ボイラーです。</t>
  </si>
  <si>
    <t>NC-021565</t>
  </si>
  <si>
    <t>CUG-E4403UR F</t>
  </si>
  <si>
    <t>NC-021566</t>
  </si>
  <si>
    <t>CUG-E4403UR O</t>
  </si>
  <si>
    <t>NC-021567</t>
  </si>
  <si>
    <t>CUG-E5903UR E</t>
  </si>
  <si>
    <t>NC-021568</t>
  </si>
  <si>
    <t>CUG-E5903UR F</t>
  </si>
  <si>
    <t>NC-021569</t>
  </si>
  <si>
    <t>CUG-E5903UR O</t>
  </si>
  <si>
    <t>NC-021570</t>
  </si>
  <si>
    <t>HMG-E4710AKF</t>
  </si>
  <si>
    <t>NC-021571</t>
  </si>
  <si>
    <t>HMG-E4710ASF</t>
  </si>
  <si>
    <t>NC-021572</t>
  </si>
  <si>
    <t>HMG-E4710ASO</t>
  </si>
  <si>
    <t>NC-021573</t>
  </si>
  <si>
    <t>HMG-E4710MKF</t>
  </si>
  <si>
    <t>NC-021574</t>
  </si>
  <si>
    <t>HMG-E4710MSF</t>
  </si>
  <si>
    <t>NC-021575</t>
  </si>
  <si>
    <t>HMG-E4710MSO</t>
  </si>
  <si>
    <t>NC-021576</t>
  </si>
  <si>
    <t>HMG-E478FKF</t>
  </si>
  <si>
    <t>NC-021577</t>
  </si>
  <si>
    <t>HMG-E478MSF</t>
  </si>
  <si>
    <t>NC-022563</t>
  </si>
  <si>
    <t>石油給湯器</t>
  </si>
  <si>
    <t>OQB-C4701WS</t>
  </si>
  <si>
    <t>灯油を燃やした熱で水を温める石油給湯器であり、本製品は従来では捨てられていた燃焼排熱を潜熱回収することにより高効率化し、環境負荷の削減を実現している。</t>
  </si>
  <si>
    <t>NC-022564</t>
  </si>
  <si>
    <t>OQB-C4704Y-RC</t>
  </si>
  <si>
    <t>NC-022565</t>
  </si>
  <si>
    <t>OQB-C4704YS-RC</t>
  </si>
  <si>
    <t>NC-022566</t>
  </si>
  <si>
    <t>OQB-C4704FF-RC</t>
  </si>
  <si>
    <t>NC-022567</t>
  </si>
  <si>
    <t>OQB-C4704F-RC</t>
  </si>
  <si>
    <t>NC-022568</t>
  </si>
  <si>
    <t>HCQB-C4704Y-RC</t>
  </si>
  <si>
    <t>NC-022569</t>
  </si>
  <si>
    <t>OQB-C3704FF-RC</t>
  </si>
  <si>
    <t>NC-022570</t>
  </si>
  <si>
    <t>OQB-C3704F-RC</t>
  </si>
  <si>
    <t>NC-022571</t>
  </si>
  <si>
    <t>OQB-C3704Y-RC</t>
  </si>
  <si>
    <t>NC-022572</t>
  </si>
  <si>
    <t>OQB-C3704YS-RC</t>
  </si>
  <si>
    <t>NC-022573</t>
  </si>
  <si>
    <t>OQB-CG4705WFF</t>
  </si>
  <si>
    <t>NC-022574</t>
  </si>
  <si>
    <t>OQB-CG4705WFF-RC</t>
  </si>
  <si>
    <t>NC-022575</t>
  </si>
  <si>
    <t>OX-C4503YV</t>
  </si>
  <si>
    <t>NC-022576</t>
  </si>
  <si>
    <t>OX-C4503FV</t>
  </si>
  <si>
    <t>NC-022577</t>
  </si>
  <si>
    <t>OX-C4502YSV</t>
  </si>
  <si>
    <t>NC-022578</t>
  </si>
  <si>
    <t>OX-CH4502YSV</t>
  </si>
  <si>
    <t>NC-022579</t>
  </si>
  <si>
    <t>OX-CH4503YV</t>
  </si>
  <si>
    <t>NC-022580</t>
  </si>
  <si>
    <t>OX-CH4503FV</t>
  </si>
  <si>
    <t>NC-022581</t>
  </si>
  <si>
    <t>石油ふろ給湯器</t>
  </si>
  <si>
    <t>OTQ-C4706AY BL</t>
  </si>
  <si>
    <t>灯油を燃やした熱で水を温める石油ふろ給湯器であり、本製品は従来では捨てられていた燃焼排熱を潜熱回収することにより高効率化し、環境負荷の削減を実現している。</t>
  </si>
  <si>
    <t>NC-022582</t>
  </si>
  <si>
    <t>OTQ-C4706SAY BL</t>
  </si>
  <si>
    <t>NC-022583</t>
  </si>
  <si>
    <t>OTQ-C4706AYS BL</t>
  </si>
  <si>
    <t>NC-022584</t>
  </si>
  <si>
    <t>OTQ-C4706SAYS BL</t>
  </si>
  <si>
    <t>NC-022585</t>
  </si>
  <si>
    <t>OTQ-C4706AF BL</t>
  </si>
  <si>
    <t>NC-022586</t>
  </si>
  <si>
    <t>OTQ-C4706SAF BL</t>
  </si>
  <si>
    <t>NC-022587</t>
  </si>
  <si>
    <t>OTQ-C4706AFF BL</t>
  </si>
  <si>
    <t>NC-022588</t>
  </si>
  <si>
    <t>OTQ-C4706SAFF BL</t>
  </si>
  <si>
    <t>NC-022589</t>
  </si>
  <si>
    <t>HCTQ-C4706SAY</t>
  </si>
  <si>
    <t>NC-022590</t>
  </si>
  <si>
    <t>OTQ-CG4705AWFF BL</t>
  </si>
  <si>
    <t>NC-022591</t>
  </si>
  <si>
    <t>OTQ-CG4705SAWFF BL</t>
  </si>
  <si>
    <t>NC-022592</t>
  </si>
  <si>
    <t>OTQ-CG4705AWFF-RC BL</t>
  </si>
  <si>
    <t>NC-022593</t>
  </si>
  <si>
    <t>OTQ-CG4705SAWFF-RC BL</t>
  </si>
  <si>
    <t>NC-022594</t>
  </si>
  <si>
    <t>OTQ-CG4705WFF-RC BL</t>
  </si>
  <si>
    <t>NC-022595</t>
  </si>
  <si>
    <t>OTQ-CG4706AWFF BL</t>
  </si>
  <si>
    <t>NC-022596</t>
  </si>
  <si>
    <t>OTQ-CG4706SAWFF BL</t>
  </si>
  <si>
    <t>NC-022597</t>
  </si>
  <si>
    <t>OTQ-CG4706WFF-RC BL</t>
  </si>
  <si>
    <t>NC-021578</t>
  </si>
  <si>
    <t>CUES-E673CSO</t>
  </si>
  <si>
    <t>NC-019063</t>
  </si>
  <si>
    <t>富士エネルギー株式会社</t>
  </si>
  <si>
    <t>真空ガラス管形（ヒートパイプ形）太陽集熱器　Fuji ヒートＰ・SOLAR</t>
  </si>
  <si>
    <t>FSP-2100</t>
  </si>
  <si>
    <t>熱損失を防ぐため、集熱部は真空層を有する二重ガラスを採用し、集熱部にヒートパイプを装着することで、集熱部分（ガラス管内部）に通水することなく集熱運転を可能にした高効率太陽集熱器です。太陽熱利用により、給湯ボイラー等で使用する化石燃料の使用量削減と、それに伴う環境負荷の低減に貢献します。</t>
  </si>
  <si>
    <t>業務グループ</t>
  </si>
  <si>
    <t>亘　大樹</t>
  </si>
  <si>
    <t>099-226-6723</t>
  </si>
  <si>
    <t>fuji@fujiene.com</t>
  </si>
  <si>
    <t>http://fujiene.com</t>
  </si>
  <si>
    <t>NC-019064</t>
  </si>
  <si>
    <t>FSP-2100T</t>
  </si>
  <si>
    <t>NC-020580</t>
  </si>
  <si>
    <t>ソーラータンクユニット</t>
  </si>
  <si>
    <t>CTU-S91S</t>
  </si>
  <si>
    <t>太陽熱を利用し温水を作ることで、環境負荷の低減を実現した省エネ温水システムの構成部品であるソーラータンクユニット。</t>
  </si>
  <si>
    <t>NC-021051</t>
  </si>
  <si>
    <t>太陽電池(化合物系)</t>
  </si>
  <si>
    <t>ソーラーフロンティア株式会社</t>
  </si>
  <si>
    <t>太陽電池モジュール</t>
  </si>
  <si>
    <t>SFK185-S</t>
  </si>
  <si>
    <t>銅、インジウム、セレンを主成分とする化合物系CIS薄膜太陽電池 高温や影に強く、実際の設置環境における発電量が多い点が特長 独自の生産技術により、カドミウム・鉛等の有害物質を使用せず、薄膜系トップクラスの変換効率を実現 セル製造から組立まで100％国内生産 製造時のエネルギー消費が少なく、他種太陽電池と比較してエネルギー・ペイバック・タイムが短い点も特徴 モジュール外観は黒く、景観に馴染む</t>
  </si>
  <si>
    <t>営業サポート部</t>
  </si>
  <si>
    <t>営業サポート部担当</t>
  </si>
  <si>
    <t>0120-55-8983</t>
  </si>
  <si>
    <t>xxx@xxx.xxx</t>
  </si>
  <si>
    <t>http://www.solar-frontier.com/jpn/contact/index.html</t>
  </si>
  <si>
    <t>NC-021052</t>
  </si>
  <si>
    <t>SFK185-W</t>
  </si>
  <si>
    <t>NC-021053</t>
  </si>
  <si>
    <t>SFK190-S</t>
  </si>
  <si>
    <t>NC-021054</t>
  </si>
  <si>
    <t>SFK190-W</t>
  </si>
  <si>
    <t>NC-020971</t>
  </si>
  <si>
    <t>株式会社IHI回転機械エンジニアリング</t>
  </si>
  <si>
    <t>Heat Recovery HRシリーズ</t>
  </si>
  <si>
    <t>HR20W-20A</t>
  </si>
  <si>
    <t>最大送電端発電出力20kWの小型・軽量タイプで、少ない熱エネルギーから高出力を得ることが可能な発電装置です。
当該製品は、送電網に接続できる要件が整っており、それに関わる機器も内蔵しています。本性能は、それらの機器を含み入れたものとしています。また、本シリーズにおけるその他の型式においても同様の性能を確保しております。</t>
  </si>
  <si>
    <t>営業・サービスセンター
営業部
機械グループ</t>
  </si>
  <si>
    <t>バイナリー発電システム担当</t>
  </si>
  <si>
    <t>03-6703-0495</t>
  </si>
  <si>
    <t>ihi_orc@irm.ihi-group.com</t>
  </si>
  <si>
    <t>http://www.ihi.co.jp/compressor/binary</t>
  </si>
  <si>
    <t>NC-020972</t>
  </si>
  <si>
    <t>HR20W-22A</t>
  </si>
  <si>
    <t>NC-020973</t>
  </si>
  <si>
    <t>HR20W-40A</t>
  </si>
  <si>
    <t>NC-020974</t>
  </si>
  <si>
    <t>HR20W-44A</t>
  </si>
  <si>
    <t>NC-021394</t>
  </si>
  <si>
    <t>Climeon Japan 株式会社</t>
  </si>
  <si>
    <t>Climeon Heat Power System</t>
  </si>
  <si>
    <t>HP150</t>
  </si>
  <si>
    <t>最大送電端発電出力150ｋWを有す熱発電モジュールです。バイナリー発電で使用する有機溶媒には代替フロンを使用していない為、地球環境に優しい製品です。種々の分野で発生する未利用熱を効率よく回収・電気に変換することで、化石燃料の使用量を削減することができます。</t>
  </si>
  <si>
    <t>サービス部</t>
  </si>
  <si>
    <t>田中貴宏</t>
  </si>
  <si>
    <t>03-5532-5684</t>
  </si>
  <si>
    <t>takahiro.tanaka@climeon.com</t>
  </si>
  <si>
    <t>https://climeon.com/ja/</t>
  </si>
  <si>
    <t>NC-019310</t>
  </si>
  <si>
    <t>THC24-HDM-1400</t>
  </si>
  <si>
    <t>潜熱蓄熱材（PCM:Phase　Change　Material)をコンテナに充填し、PCMの融解熱として高密度に熱エネルギーを蓄えて、車輌により広範囲に熱を供給する技術</t>
  </si>
  <si>
    <t>建築設備事業本部エンジニアリング統括室エネルギーソリューションセンター環境エネルギー推進部</t>
  </si>
  <si>
    <t>千田 武志</t>
  </si>
  <si>
    <t>046-211-2131</t>
  </si>
  <si>
    <t>trans_heat@eng.sanki.co.jp</t>
  </si>
  <si>
    <t>https://www.sanki.co.jp/product/thc/</t>
  </si>
  <si>
    <t>NC-019311</t>
  </si>
  <si>
    <t>THC24-LDM-1100</t>
  </si>
  <si>
    <t>NC-019312</t>
  </si>
  <si>
    <t>THC10-HIM-500</t>
  </si>
  <si>
    <t>NC-019313</t>
  </si>
  <si>
    <t>THC10-LIM-350</t>
  </si>
  <si>
    <t>S-001027</t>
  </si>
  <si>
    <t>S-001028</t>
  </si>
  <si>
    <t>S-001029</t>
  </si>
  <si>
    <t>S-001030</t>
  </si>
  <si>
    <t>S-008012</t>
  </si>
  <si>
    <t>S-008013</t>
  </si>
  <si>
    <t>S-008014</t>
  </si>
  <si>
    <t>S-008015</t>
  </si>
  <si>
    <t>S-008016</t>
  </si>
  <si>
    <t>S-008017</t>
  </si>
  <si>
    <t>S-008018</t>
  </si>
  <si>
    <t>S-008019</t>
  </si>
  <si>
    <t>S-008020</t>
  </si>
  <si>
    <t>S-008021</t>
  </si>
  <si>
    <t>S-008022</t>
  </si>
  <si>
    <t>S-011081</t>
  </si>
  <si>
    <t>S-011082</t>
  </si>
  <si>
    <t>S-011083</t>
  </si>
  <si>
    <t>S-011084</t>
  </si>
  <si>
    <t>S-011085</t>
  </si>
  <si>
    <t>S-011086</t>
  </si>
  <si>
    <t>S-011087</t>
  </si>
  <si>
    <t>S-011088</t>
  </si>
  <si>
    <t>S-011089</t>
  </si>
  <si>
    <t>S-011090</t>
  </si>
  <si>
    <t>S-011091</t>
  </si>
  <si>
    <t>S-011092</t>
  </si>
  <si>
    <t>S-011093</t>
  </si>
  <si>
    <t>S-011094</t>
  </si>
  <si>
    <t>S-011095</t>
  </si>
  <si>
    <t>S-011096</t>
  </si>
  <si>
    <t>S-011097</t>
  </si>
  <si>
    <t>S-011098</t>
  </si>
  <si>
    <t>S-011099</t>
  </si>
  <si>
    <t>S-011100</t>
  </si>
  <si>
    <t>S-011101</t>
  </si>
  <si>
    <t>S-011102</t>
  </si>
  <si>
    <t>S-011103</t>
  </si>
  <si>
    <t>S-011104</t>
  </si>
  <si>
    <t>S-011105</t>
  </si>
  <si>
    <t>S-011106</t>
  </si>
  <si>
    <t>S-011107</t>
  </si>
  <si>
    <t>S-011108</t>
  </si>
  <si>
    <t>S-011109</t>
  </si>
  <si>
    <t>S-011110</t>
  </si>
  <si>
    <t>S-011111</t>
  </si>
  <si>
    <t>S-011112</t>
  </si>
  <si>
    <t>S-011113</t>
  </si>
  <si>
    <t>S-011114</t>
  </si>
  <si>
    <t>S-011115</t>
  </si>
  <si>
    <t>S-011116</t>
  </si>
  <si>
    <t>S-011117</t>
  </si>
  <si>
    <t>S-011118</t>
  </si>
  <si>
    <t>S-011119</t>
  </si>
  <si>
    <t>S-011120</t>
  </si>
  <si>
    <t>S-011121</t>
  </si>
  <si>
    <t>S-011122</t>
  </si>
  <si>
    <t>S-011123</t>
  </si>
  <si>
    <t>S-011124</t>
  </si>
  <si>
    <t>S-011125</t>
  </si>
  <si>
    <t>S-060001</t>
  </si>
  <si>
    <t>S-101001</t>
  </si>
  <si>
    <t>S-160001</t>
  </si>
  <si>
    <t>S-163001</t>
  </si>
  <si>
    <t>S-164001</t>
  </si>
  <si>
    <t>S-202001</t>
  </si>
  <si>
    <t>S-203001</t>
  </si>
  <si>
    <r>
      <rPr>
        <sz val="11"/>
        <rFont val="ＭＳ Ｐゴシック"/>
        <family val="3"/>
        <charset val="128"/>
      </rPr>
      <t>クラス</t>
    </r>
    <r>
      <rPr>
        <sz val="11"/>
        <rFont val="Arial"/>
        <family val="3"/>
      </rPr>
      <t xml:space="preserve"> </t>
    </r>
    <r>
      <rPr>
        <sz val="11"/>
        <rFont val="ＭＳ Ｐゴシック"/>
        <family val="3"/>
        <charset val="128"/>
      </rPr>
      <t>条件</t>
    </r>
    <rPh sb="4" eb="5">
      <t>ジョウ</t>
    </rPh>
    <rPh sb="5" eb="6">
      <t>ケン</t>
    </rPh>
    <phoneticPr fontId="39"/>
  </si>
  <si>
    <t>●</t>
  </si>
  <si>
    <t/>
  </si>
  <si>
    <t>*</t>
  </si>
  <si>
    <t>JRA4066:2017</t>
  </si>
  <si>
    <t>JRA4066:2017に準拠</t>
  </si>
  <si>
    <t>160.0kW超190.0kW以下</t>
  </si>
  <si>
    <t>190.0kW超</t>
  </si>
  <si>
    <t>JISB8613:2019またはJRA4066:2017</t>
  </si>
  <si>
    <t>JISB8613:2019またはJRA4066:2017に準拠</t>
  </si>
  <si>
    <t>JISB8613:2019またはJRA4066:2017に準拠。ただし、出口温度は60℃とする。</t>
  </si>
  <si>
    <t>JISB8613:2019またはJRA4066:2017に準拠。ただし、ブライン入口温度については0℃、ブライン出口温度については-5℃とする。</t>
  </si>
  <si>
    <t>JISB8613:2019またはJRA4066:2017に準拠。ただし、ブライン入口温度については-2℃、ブライン出口温度については-5℃とする。</t>
  </si>
  <si>
    <t>JISB8613:2019またはJRA4066:2017に準拠。ただし、冷水出入口温度差については7℃とする。</t>
  </si>
  <si>
    <t>JRA4066:2014に準拠。ただし、冷水出入口温度差については7℃とする。</t>
  </si>
  <si>
    <t>JISB8613:2019またはJRA4066:2017に準拠。</t>
  </si>
  <si>
    <t>300L/h</t>
  </si>
  <si>
    <t>sysCOP＝cm×M×(tout-tin)/ (Cst×S/η＋Ce×E) 
　cm：処理対象物の比熱（水と同一、4.186[kJ/K･kg]） 
　M：処理対象物の量[kg]
　tin, tout：処理対象物の装置入口、出口温度
　Cst：（ボイラー出口の単位蒸気量あたりの熱量）－（ボイラー入口の単位給水量あたりの熱量）
　S：ボイラー蒸気量[kg]
　η：ボイラー効率(蒸気熱量/燃料熱量）
　Ce：換算係数(3.6[MJ/kWh])
　E：電力消費量[kWh]</t>
  </si>
  <si>
    <t>Oriented</t>
    <phoneticPr fontId="16"/>
  </si>
  <si>
    <t>n油圧ショベル (ハイブリッド型)</t>
  </si>
  <si>
    <t>吸収冷温水機（二重効用）</t>
    <phoneticPr fontId="16"/>
  </si>
  <si>
    <t>吸収冷温水機（三重効用）/廃熱投入型吸収冷温水機（三重効用）</t>
    <phoneticPr fontId="16"/>
  </si>
  <si>
    <t>一重二重併用形吸収冷温水機</t>
    <phoneticPr fontId="16"/>
  </si>
  <si>
    <t>蒸気再圧縮装置</t>
    <phoneticPr fontId="16"/>
  </si>
  <si>
    <t>温水機</t>
    <phoneticPr fontId="16"/>
  </si>
  <si>
    <t xml:space="preserve">蒸気ボイラ(貫流ボイラ) </t>
    <phoneticPr fontId="16"/>
  </si>
  <si>
    <t xml:space="preserve">蒸気ボイラ(炉筒煙管ボイラ) </t>
    <phoneticPr fontId="16"/>
  </si>
  <si>
    <t xml:space="preserve">蒸気ボイラ(水管ボイラ) </t>
    <phoneticPr fontId="16"/>
  </si>
  <si>
    <t>熱媒ボイラ</t>
    <phoneticPr fontId="16"/>
  </si>
  <si>
    <t>ガスエンジンコージェネレーション</t>
    <phoneticPr fontId="16"/>
  </si>
  <si>
    <t>ガスタービンコージェネレーション</t>
    <phoneticPr fontId="16"/>
  </si>
  <si>
    <t>燃料電池コージェネレーション</t>
    <phoneticPr fontId="16"/>
  </si>
  <si>
    <t xml:space="preserve">ホイールローダ(ハイブリッド型) </t>
    <phoneticPr fontId="16"/>
  </si>
  <si>
    <t>プラグインハイブリッド車（乗用車）</t>
    <phoneticPr fontId="16"/>
  </si>
  <si>
    <t>ハイブリット自動車（乗用車）</t>
    <phoneticPr fontId="16"/>
  </si>
  <si>
    <t>ハイブリット自動車（商用車・重量車）</t>
    <phoneticPr fontId="16"/>
  </si>
  <si>
    <t>航空機</t>
    <phoneticPr fontId="16"/>
  </si>
  <si>
    <t>ガス温水機器（エコジョーズ）</t>
    <phoneticPr fontId="16"/>
  </si>
  <si>
    <t>ハイブリッド給湯機（家庭用）</t>
    <phoneticPr fontId="16"/>
  </si>
  <si>
    <t>S-084001</t>
  </si>
  <si>
    <t>S-187001</t>
  </si>
  <si>
    <t>クラスNo.</t>
  </si>
  <si>
    <t>Oriented</t>
  </si>
  <si>
    <t>A</t>
  </si>
  <si>
    <t>56.0kW以下</t>
  </si>
  <si>
    <t>熱風ヒートポンプ（空気熱源･一過式）</t>
  </si>
  <si>
    <t>空気を熱源とし、一過式の供給方式を用いるヒートポンプ方式で、高温の熱風を発生させる装置。</t>
  </si>
  <si>
    <t>空調機に設置する中性能フィルタを従来のプレ+中性能から低圧損洗浄再生中性能フィルタとすることにより、送風機の運転静圧を低下させ、インバータ装置による回転数制御方式を駆使することにより、電動機の軸動力を低減させる技術。</t>
  </si>
  <si>
    <t>電気系給湯器</t>
  </si>
  <si>
    <t>燃焼式給湯器</t>
  </si>
  <si>
    <t>フロン冷媒により駆動する、従来のコンデンシングユニットに対して、CO2等の自然冷媒により駆動するコンデンシングユニット。</t>
  </si>
  <si>
    <t>S-061001</t>
  </si>
  <si>
    <t>工業炉の炉壁からの放散熱は、電磁波の熱移動による放射熱（輻射熱）と空気の接触による対流熱を足した値となる。本塗料を炉壁面に5～15μm程度被覆することで、炉壁からの放射熱を大幅な削減が可能となり、消費エネルギーによるCO2排出量削減効果をもたらす。</t>
  </si>
  <si>
    <t>水と圧縮空気の2種類の流体をノズルから噴射し、平均粒子径10μm前後に微細化した水粒子を空気中に噴射して加湿する機器。コンプレッサにより電気で作った圧縮空気で噴霧して蒸発気化させるため、沸騰で気化させる蒸気加湿に比べて加湿エネルギーが低減できる。</t>
  </si>
  <si>
    <t>B</t>
  </si>
  <si>
    <t>燃焼室、伝熱面から構成され、燃焼によって温められた温水を循環ポンプで栽培用温室内等のパイプに送り、空気と熱交換させ、暖房として利用する。</t>
  </si>
  <si>
    <t>低温蒸気式発生装置及び熱交換器からなる。真空状態で発生させた低温の蒸気を熱媒として、熱交換器を介して製品の加熱殺菌を行う装置。従来の温水式と比べ、エネルギー効率を向上できるとともに、熱媒側が負圧であるため、隔壁破損の場合に製品側への流入を防げるなど安全性も向上でき、食品製造工場や医薬品製造工場など、殺菌を必要とする場で使用される。</t>
  </si>
  <si>
    <t>C</t>
  </si>
  <si>
    <t>D</t>
  </si>
  <si>
    <t>太陽熱給湯機</t>
  </si>
  <si>
    <t>電気便座は内蔵された電気ヒータにより座面を加温する機能等を持つ便座であり、主に暖房用の便座のみを有する暖房便座と暖房便座に温水洗浄装置を組み込んだ温水洗浄便座がある。さらに、温水洗浄便座の洗浄に使う温水については貯湯タンクをもつ貯湯式と貯湯タンクのない瞬間式がある。また、便座の暖房機能(保温)については学習機能やタイマーによる低炭素技術が導入されており、さらにセンサーが人の動きを感知し、瞬間的に便座を温める、瞬間暖房便座機能が付随しているものもある。（瞬間式：タンクがなく、使用の度に水を瞬間湯沸器で温める方式。保温する貯湯式に比べ消費電力量を削減できる。）</t>
  </si>
  <si>
    <t>EF</t>
  </si>
  <si>
    <t>環境省LD-Tech製品No.</t>
    <rPh sb="0" eb="3">
      <t>カンキョウショウ</t>
    </rPh>
    <phoneticPr fontId="16"/>
  </si>
  <si>
    <t>水準表クラスNo.</t>
  </si>
  <si>
    <t>技術体系</t>
    <rPh sb="0" eb="2">
      <t>ギジュツ</t>
    </rPh>
    <rPh sb="2" eb="4">
      <t>タイケイ</t>
    </rPh>
    <phoneticPr fontId="16"/>
  </si>
  <si>
    <t>設備・機器等の名称</t>
    <rPh sb="0" eb="2">
      <t>セツビ</t>
    </rPh>
    <rPh sb="3" eb="5">
      <t>キキ</t>
    </rPh>
    <rPh sb="5" eb="6">
      <t>トウ</t>
    </rPh>
    <rPh sb="7" eb="9">
      <t>メイショウ</t>
    </rPh>
    <phoneticPr fontId="16"/>
  </si>
  <si>
    <t>LD-Tech水準</t>
    <rPh sb="7" eb="9">
      <t>スイジュン</t>
    </rPh>
    <phoneticPr fontId="16"/>
  </si>
  <si>
    <t>製品情報</t>
    <rPh sb="0" eb="2">
      <t>セイヒン</t>
    </rPh>
    <rPh sb="2" eb="4">
      <t>ジョウホウ</t>
    </rPh>
    <phoneticPr fontId="16"/>
  </si>
  <si>
    <t>問合せ先</t>
    <rPh sb="0" eb="1">
      <t>ト</t>
    </rPh>
    <rPh sb="1" eb="2">
      <t>ア</t>
    </rPh>
    <rPh sb="3" eb="4">
      <t>サキ</t>
    </rPh>
    <phoneticPr fontId="16"/>
  </si>
  <si>
    <t>条件</t>
    <rPh sb="0" eb="2">
      <t>ジョウケン</t>
    </rPh>
    <phoneticPr fontId="16"/>
  </si>
  <si>
    <t>能力</t>
    <rPh sb="0" eb="2">
      <t>ノウリョク</t>
    </rPh>
    <phoneticPr fontId="16"/>
  </si>
  <si>
    <t>該当</t>
    <rPh sb="0" eb="2">
      <t>ガイトウ</t>
    </rPh>
    <phoneticPr fontId="15"/>
  </si>
  <si>
    <t>水準</t>
  </si>
  <si>
    <t>測定単位
（名称）</t>
    <rPh sb="0" eb="2">
      <t>ソクテイ</t>
    </rPh>
    <rPh sb="2" eb="4">
      <t>タンイ</t>
    </rPh>
    <rPh sb="6" eb="8">
      <t>メイショウ</t>
    </rPh>
    <phoneticPr fontId="16"/>
  </si>
  <si>
    <t>団体名</t>
    <rPh sb="0" eb="2">
      <t>ダンタイ</t>
    </rPh>
    <rPh sb="2" eb="3">
      <t>メイ</t>
    </rPh>
    <phoneticPr fontId="16"/>
  </si>
  <si>
    <t>製品名</t>
    <rPh sb="0" eb="3">
      <t>セイヒンメイ</t>
    </rPh>
    <phoneticPr fontId="16"/>
  </si>
  <si>
    <t>型番</t>
    <rPh sb="0" eb="2">
      <t>カタバン</t>
    </rPh>
    <phoneticPr fontId="16"/>
  </si>
  <si>
    <t>親・派生</t>
    <rPh sb="0" eb="1">
      <t>オヤ</t>
    </rPh>
    <rPh sb="2" eb="4">
      <t>ハセイ</t>
    </rPh>
    <phoneticPr fontId="16"/>
  </si>
  <si>
    <t>通常・簡易</t>
    <rPh sb="0" eb="2">
      <t>ツウジョウ</t>
    </rPh>
    <rPh sb="3" eb="5">
      <t>カンイ</t>
    </rPh>
    <phoneticPr fontId="16"/>
  </si>
  <si>
    <t>値/機能</t>
    <rPh sb="0" eb="1">
      <t>アタイ</t>
    </rPh>
    <rPh sb="2" eb="4">
      <t>キノウ</t>
    </rPh>
    <phoneticPr fontId="16"/>
  </si>
  <si>
    <t>製品の特徴</t>
    <rPh sb="0" eb="2">
      <t>セイヒン</t>
    </rPh>
    <rPh sb="3" eb="5">
      <t>トクチョウ</t>
    </rPh>
    <phoneticPr fontId="16"/>
  </si>
  <si>
    <t>部署</t>
    <rPh sb="0" eb="2">
      <t>ブショ</t>
    </rPh>
    <phoneticPr fontId="16"/>
  </si>
  <si>
    <t>担当者</t>
    <rPh sb="0" eb="3">
      <t>タントウシャ</t>
    </rPh>
    <phoneticPr fontId="16"/>
  </si>
  <si>
    <t>電話番号</t>
    <rPh sb="0" eb="2">
      <t>デンワ</t>
    </rPh>
    <rPh sb="2" eb="4">
      <t>バンゴウ</t>
    </rPh>
    <phoneticPr fontId="16"/>
  </si>
  <si>
    <t>E-mail</t>
  </si>
  <si>
    <t>URL</t>
  </si>
  <si>
    <t>P-001001-049-1</t>
  </si>
  <si>
    <t>エネルギーソリューション営業本部</t>
  </si>
  <si>
    <t>坂本怜</t>
  </si>
  <si>
    <t>rei_sakamoto@yanmar.com</t>
  </si>
  <si>
    <t>P-001001-049-2</t>
  </si>
  <si>
    <t>P-001003-049-1</t>
  </si>
  <si>
    <t>YNZP450L1NB</t>
  </si>
  <si>
    <t>P-001003-049-2</t>
  </si>
  <si>
    <t>YNZP450L1PB</t>
  </si>
  <si>
    <t>P-001003-049-3</t>
  </si>
  <si>
    <t>YWZP450L1NB</t>
  </si>
  <si>
    <t>P-001003-049-4</t>
  </si>
  <si>
    <t>YWZP450L1PB</t>
  </si>
  <si>
    <t>P-001007-030-1</t>
  </si>
  <si>
    <t>ガスヒートポンプエアコンE5シリーズ</t>
  </si>
  <si>
    <t>AXGP224E5Z</t>
  </si>
  <si>
    <t>ES営業部</t>
  </si>
  <si>
    <t>http://www.aisin.co.jp/ghp/contact/index.html</t>
  </si>
  <si>
    <t>P-001007-030-2</t>
  </si>
  <si>
    <t>AXGP224E5ZD</t>
  </si>
  <si>
    <t>P-001007-030-3</t>
  </si>
  <si>
    <t>AXGP224E5ZE</t>
  </si>
  <si>
    <t>P-001007-030-4</t>
  </si>
  <si>
    <t>AXGP224E5ZDE</t>
  </si>
  <si>
    <t>P-001007-030-5</t>
  </si>
  <si>
    <t>AXYGP224E5Z</t>
  </si>
  <si>
    <t>P-001007-030-6</t>
  </si>
  <si>
    <t>AXYGP224E5ZD</t>
  </si>
  <si>
    <t>P-001007-030-7</t>
  </si>
  <si>
    <t>AXYGP224E5ZE</t>
  </si>
  <si>
    <t>P-001007-030-8</t>
  </si>
  <si>
    <t>AXYGP224E5ZDE</t>
  </si>
  <si>
    <t>P-001007-030-9</t>
  </si>
  <si>
    <t>AXGP280E5Z</t>
  </si>
  <si>
    <t>P-001007-030-10</t>
  </si>
  <si>
    <t>AXGP280E5ZD</t>
  </si>
  <si>
    <t>P-001007-030-11</t>
  </si>
  <si>
    <t>AXGP280E5ZE</t>
  </si>
  <si>
    <t>P-001007-030-12</t>
  </si>
  <si>
    <t>AXGP280E5ZDE</t>
  </si>
  <si>
    <t>P-001007-030-13</t>
  </si>
  <si>
    <t>AXYGP280E5Z</t>
  </si>
  <si>
    <t>P-001007-030-14</t>
  </si>
  <si>
    <t>AXYGP280E5ZD</t>
  </si>
  <si>
    <t>P-001007-030-15</t>
  </si>
  <si>
    <t>AXYGP280E5ZE</t>
  </si>
  <si>
    <t>P-001007-030-16</t>
  </si>
  <si>
    <t>AXYGP280E5ZDE</t>
  </si>
  <si>
    <t>P-001007-031-1</t>
  </si>
  <si>
    <t>ガスヒートポンプエアコン小型シリーズ</t>
  </si>
  <si>
    <t>GYAP224G</t>
  </si>
  <si>
    <t>ガスエンジンを利用して圧縮機を駆動し、ヒートポンプ運転によって冷暖房を行う空調システムで、本製品は低負荷運転領域の効率を高めて、省エネ性能を更に向上させ、環境負荷の低減を実現している。</t>
  </si>
  <si>
    <t>倉田康之</t>
  </si>
  <si>
    <t>P-001007-031-2</t>
  </si>
  <si>
    <t>GYDP224G</t>
  </si>
  <si>
    <t>P-001007-031-3</t>
  </si>
  <si>
    <t>GYBP224G</t>
  </si>
  <si>
    <t>P-001007-031-4</t>
  </si>
  <si>
    <t>GYTP224G</t>
  </si>
  <si>
    <t>P-001007-031-5</t>
  </si>
  <si>
    <t>GYAP224GE</t>
  </si>
  <si>
    <t>P-001007-031-6</t>
  </si>
  <si>
    <t>GYDP224GE</t>
  </si>
  <si>
    <t>P-001007-031-7</t>
  </si>
  <si>
    <t>GYBP224GE</t>
  </si>
  <si>
    <t>P-001007-031-8</t>
  </si>
  <si>
    <t>GYTP224GE</t>
  </si>
  <si>
    <t>P-001007-031-9</t>
  </si>
  <si>
    <t>GYAP280G</t>
  </si>
  <si>
    <t>P-001007-031-10</t>
  </si>
  <si>
    <t>GYDP280G</t>
  </si>
  <si>
    <t>P-001007-031-11</t>
  </si>
  <si>
    <t>GYBP280G</t>
  </si>
  <si>
    <t>P-001007-031-12</t>
  </si>
  <si>
    <t>GYTP280G</t>
  </si>
  <si>
    <t>P-001007-031-13</t>
  </si>
  <si>
    <t>GYAP280GE</t>
  </si>
  <si>
    <t>P-001007-031-14</t>
  </si>
  <si>
    <t>GYDP280GE</t>
  </si>
  <si>
    <t>P-001007-031-15</t>
  </si>
  <si>
    <t>GYBP280GE</t>
  </si>
  <si>
    <t>P-001007-031-16</t>
  </si>
  <si>
    <t>GYTP280GE</t>
  </si>
  <si>
    <t>P-001007-049-1</t>
  </si>
  <si>
    <t>P-001007-049-2</t>
  </si>
  <si>
    <t>P-001008-027-1</t>
  </si>
  <si>
    <t>パナソニック</t>
  </si>
  <si>
    <t>ガスヒートポンプエアコン</t>
  </si>
  <si>
    <t>ガスエンジンでコンプレッサを駆動させるヒートポンプ式冷暖房システム</t>
  </si>
  <si>
    <t>パナソニック産機システムズ㈱空調事業本部空調マーケティング統括部GHP推進部</t>
  </si>
  <si>
    <t>https://panasonic.biz/appliance/air/ghp/</t>
  </si>
  <si>
    <t>P-001008-027-2</t>
  </si>
  <si>
    <t>P-001008-027-3</t>
  </si>
  <si>
    <t>P-001008-027-4</t>
  </si>
  <si>
    <t>P-001008-027-5</t>
  </si>
  <si>
    <t>P-001008-027-6</t>
  </si>
  <si>
    <t>P-001008-027-7</t>
  </si>
  <si>
    <t>P-001008-027-8</t>
  </si>
  <si>
    <t>P-001008-027-9</t>
  </si>
  <si>
    <t>P-001008-027-10</t>
  </si>
  <si>
    <t>P-001008-027-11</t>
  </si>
  <si>
    <t>P-001008-027-12</t>
  </si>
  <si>
    <t>P-001009-030-1</t>
  </si>
  <si>
    <t>P-001009-030-2</t>
  </si>
  <si>
    <t>P-001009-030-3</t>
  </si>
  <si>
    <t>P-001009-030-4</t>
  </si>
  <si>
    <t>P-001009-030-5</t>
  </si>
  <si>
    <t>P-001009-030-6</t>
  </si>
  <si>
    <t>P-001009-030-7</t>
  </si>
  <si>
    <t>P-001009-030-8</t>
  </si>
  <si>
    <t>P-001009-031-1</t>
  </si>
  <si>
    <t>P-001009-031-2</t>
  </si>
  <si>
    <t>P-001009-031-3</t>
  </si>
  <si>
    <t>P-001009-031-4</t>
  </si>
  <si>
    <t>P-001009-031-5</t>
  </si>
  <si>
    <t>P-001009-031-6</t>
  </si>
  <si>
    <t>P-001009-031-7</t>
  </si>
  <si>
    <t>P-001009-031-8</t>
  </si>
  <si>
    <t>P-001010-030-1</t>
  </si>
  <si>
    <t>P-001010-030-2</t>
  </si>
  <si>
    <t>P-001010-030-3</t>
  </si>
  <si>
    <t>P-001010-030-4</t>
  </si>
  <si>
    <t>P-001010-030-5</t>
  </si>
  <si>
    <t>P-001010-030-6</t>
  </si>
  <si>
    <t>P-001010-030-7</t>
  </si>
  <si>
    <t>P-001010-030-8</t>
  </si>
  <si>
    <t>P-001010-031-1</t>
  </si>
  <si>
    <t>P-001010-031-2</t>
  </si>
  <si>
    <t>P-001010-031-3</t>
  </si>
  <si>
    <t>P-001010-031-4</t>
  </si>
  <si>
    <t>P-001010-031-5</t>
  </si>
  <si>
    <t>P-001010-031-6</t>
  </si>
  <si>
    <t>P-001010-031-7</t>
  </si>
  <si>
    <t>P-001010-031-8</t>
  </si>
  <si>
    <t>P-001011-049-1</t>
  </si>
  <si>
    <t>P-001011-049-2</t>
  </si>
  <si>
    <t>P-001012-049-1</t>
  </si>
  <si>
    <t>P-001012-049-2</t>
  </si>
  <si>
    <t>P-001012-049-3</t>
  </si>
  <si>
    <t>P-001012-049-4</t>
  </si>
  <si>
    <t>P-001017-030-1</t>
  </si>
  <si>
    <t>AXGP224E5ZF</t>
  </si>
  <si>
    <t>P-001017-030-2</t>
  </si>
  <si>
    <t>AXGP224E5ZEF</t>
  </si>
  <si>
    <t>P-001017-030-3</t>
  </si>
  <si>
    <t>AXYGP224E5ZF</t>
  </si>
  <si>
    <t>P-001017-030-4</t>
  </si>
  <si>
    <t>AXYGP224E5ZEF</t>
  </si>
  <si>
    <t>P-001017-030-5</t>
  </si>
  <si>
    <t>AXGP280E5ZF</t>
  </si>
  <si>
    <t>P-001017-030-6</t>
  </si>
  <si>
    <t>AXGP280E5ZEF</t>
  </si>
  <si>
    <t>P-001017-030-7</t>
  </si>
  <si>
    <t>AXYGP280E5ZF</t>
  </si>
  <si>
    <t>P-001017-030-8</t>
  </si>
  <si>
    <t>AXYGP280E5ZEF</t>
  </si>
  <si>
    <t>P-001017-031-1</t>
  </si>
  <si>
    <t>GYKP224G</t>
  </si>
  <si>
    <t>P-001017-031-2</t>
  </si>
  <si>
    <t>GYVP224G</t>
  </si>
  <si>
    <t>P-001017-031-3</t>
  </si>
  <si>
    <t>GYKP224GE</t>
  </si>
  <si>
    <t>P-001017-031-4</t>
  </si>
  <si>
    <t>GYVP224GE</t>
  </si>
  <si>
    <t>P-001017-031-5</t>
  </si>
  <si>
    <t>GYKP280G</t>
  </si>
  <si>
    <t>P-001017-031-6</t>
  </si>
  <si>
    <t>GYVP280G</t>
  </si>
  <si>
    <t>P-001017-031-7</t>
  </si>
  <si>
    <t>GYKP280GE</t>
  </si>
  <si>
    <t>P-001017-031-8</t>
  </si>
  <si>
    <t>GYVP280GE</t>
  </si>
  <si>
    <t>P-001018-030-1</t>
  </si>
  <si>
    <t>P-001018-030-2</t>
  </si>
  <si>
    <t>AWGP450G1ZFE</t>
  </si>
  <si>
    <t>P-001018-030-3</t>
  </si>
  <si>
    <t>P-001018-030-4</t>
  </si>
  <si>
    <t>AWYGP450G1ZFE</t>
  </si>
  <si>
    <t>P-001018-049-1</t>
  </si>
  <si>
    <t>YNCP450L1NB</t>
  </si>
  <si>
    <t>P-001018-049-2</t>
  </si>
  <si>
    <t>YNCP450L1PB</t>
  </si>
  <si>
    <t>P-001018-049-3</t>
  </si>
  <si>
    <t>YWCP450L1NB</t>
  </si>
  <si>
    <t>P-001018-049-4</t>
  </si>
  <si>
    <t>YWCP450L1PB</t>
  </si>
  <si>
    <t>P-001019-030-1</t>
  </si>
  <si>
    <t>P-001019-030-2</t>
  </si>
  <si>
    <t>P-001019-030-3</t>
  </si>
  <si>
    <t>P-001019-030-4</t>
  </si>
  <si>
    <t>P-001019-031-1</t>
  </si>
  <si>
    <t>P-001019-031-2</t>
  </si>
  <si>
    <t>P-001020-030-1</t>
  </si>
  <si>
    <t>P-001020-030-2</t>
  </si>
  <si>
    <t>P-001020-030-3</t>
  </si>
  <si>
    <t>P-001020-030-4</t>
  </si>
  <si>
    <t>P-001020-031-1</t>
  </si>
  <si>
    <t>P-001020-031-2</t>
  </si>
  <si>
    <t>P-001024-031-1</t>
  </si>
  <si>
    <t>ガスヒートポンプエアコンハイパワープラス</t>
  </si>
  <si>
    <t>P-001024-031-2</t>
  </si>
  <si>
    <t>P-001024-031-3</t>
  </si>
  <si>
    <t>P-001024-031-4</t>
  </si>
  <si>
    <t>P-001024-031-5</t>
  </si>
  <si>
    <t>P-001024-031-6</t>
  </si>
  <si>
    <t>P-001024-031-7</t>
  </si>
  <si>
    <t>P-001024-031-8</t>
  </si>
  <si>
    <t>P-001025-049-1</t>
  </si>
  <si>
    <t>P-001025-049-2</t>
  </si>
  <si>
    <t>P-001025-049-3</t>
  </si>
  <si>
    <t>P-001025-049-4</t>
  </si>
  <si>
    <t>P-001028-008-1</t>
  </si>
  <si>
    <t>P-001028-008-2</t>
  </si>
  <si>
    <t>P-001028-008-3</t>
  </si>
  <si>
    <t>P-001028-008-4</t>
  </si>
  <si>
    <t>P-001028-008-5</t>
  </si>
  <si>
    <t>P-001028-008-6</t>
  </si>
  <si>
    <t>P-001028-008-7</t>
  </si>
  <si>
    <t>P-001028-008-8</t>
  </si>
  <si>
    <t>P-001028-008-9</t>
  </si>
  <si>
    <t>P-001028-008-10</t>
  </si>
  <si>
    <t>P-001028-008-11</t>
  </si>
  <si>
    <t>P-001028-008-12</t>
  </si>
  <si>
    <t>P-001028-008-13</t>
  </si>
  <si>
    <t>P-001028-008-14</t>
  </si>
  <si>
    <t>P-001028-008-15</t>
  </si>
  <si>
    <t>P-001028-008-16</t>
  </si>
  <si>
    <t>P-001028-030-1</t>
  </si>
  <si>
    <t>P-001028-030-2</t>
  </si>
  <si>
    <t>AHGP450F2ZＤ</t>
  </si>
  <si>
    <t>P-001028-030-3</t>
  </si>
  <si>
    <t>P-001028-030-4</t>
  </si>
  <si>
    <t>AHGP450F2ZＤE</t>
  </si>
  <si>
    <t>P-001028-030-5</t>
  </si>
  <si>
    <t>P-001028-030-6</t>
  </si>
  <si>
    <t>AHYGP450F2ZＤ</t>
  </si>
  <si>
    <t>P-001028-030-7</t>
  </si>
  <si>
    <t>P-001028-030-8</t>
  </si>
  <si>
    <t>AHYGP450F2ZＤE</t>
  </si>
  <si>
    <t>P-001028-030-9</t>
  </si>
  <si>
    <t>P-001028-030-10</t>
  </si>
  <si>
    <t>AHWGP450F2ZＤ</t>
  </si>
  <si>
    <t>P-001028-030-11</t>
  </si>
  <si>
    <t>P-001028-030-12</t>
  </si>
  <si>
    <t>AHWGP450F2ZＤE</t>
  </si>
  <si>
    <t>P-001028-030-13</t>
  </si>
  <si>
    <t>P-001028-030-14</t>
  </si>
  <si>
    <t>AHWYGP450F2ZＤ</t>
  </si>
  <si>
    <t>P-001028-030-15</t>
  </si>
  <si>
    <t>P-001028-030-16</t>
  </si>
  <si>
    <t>AHWYGP450F2ZＤE</t>
  </si>
  <si>
    <t>P-003003-018-1</t>
  </si>
  <si>
    <t>圧縮機の低速性能の向上や冷凍サイクル制御の適正化等
により期間の消費電力量を低減し高いAPF2015を実現。
また単体ユニットあたり容量を大きくして組み合わせ
ユニット数を減らして設置スペースの低減・省工事化
を実現しました。</t>
  </si>
  <si>
    <t>広域第一支社</t>
  </si>
  <si>
    <t>P-003004-018-1</t>
  </si>
  <si>
    <t>P-003005-031-1</t>
  </si>
  <si>
    <t>電動圧縮機を用いたヒートポンプ方式の空調システムで、本製品は当社独自の圧縮機や省エネ制御等の採用により、環境負荷の削減を実現している。</t>
  </si>
  <si>
    <t>P-003005-031-2</t>
  </si>
  <si>
    <t>P-003005-031-3</t>
  </si>
  <si>
    <t>P-003005-050-1</t>
  </si>
  <si>
    <t>東芝キヤリア株式会社</t>
  </si>
  <si>
    <t>設備用パッケージエアコン一般空調タイプ　床置ダクト型</t>
  </si>
  <si>
    <t>RDA-MUP11201H/ROP-MUP4001Sx3</t>
  </si>
  <si>
    <t>設備用パッケージエアコン一般空調タイプ　床置ダクト形</t>
  </si>
  <si>
    <t>東芝エアコン換気ご相談センター</t>
  </si>
  <si>
    <t>0120-1048-00</t>
  </si>
  <si>
    <t>http://www.toshiba-carrier.co.jp/products/industry/index_j.htm</t>
  </si>
  <si>
    <t>P-003005-050-2</t>
  </si>
  <si>
    <t>RDA-MUP11201H/ROP-MUP4001S（Z,ZG）x3</t>
  </si>
  <si>
    <t>P-003006-018-1</t>
  </si>
  <si>
    <t>P-003007-031-1</t>
  </si>
  <si>
    <t>P-003007-031-2</t>
  </si>
  <si>
    <t>P-003007-031-3</t>
  </si>
  <si>
    <t>P-003007-031-4</t>
  </si>
  <si>
    <t>P-003007-031-5</t>
  </si>
  <si>
    <t>P-003007-031-6</t>
  </si>
  <si>
    <t>P-003007-031-7</t>
  </si>
  <si>
    <t>P-003007-031-8</t>
  </si>
  <si>
    <t>P-003007-031-9</t>
  </si>
  <si>
    <t>P-004002-018-1</t>
  </si>
  <si>
    <t>送風機・熱交換器・圧縮機の改良等で年間の消費電力量を低減
して高いAPF2015を実現、CO2排出量を大幅に低減しました。
また単体ユニットあたり容量を大きくして組み合わせユニット
数を減らして設置スペースの低減・省工事化を実現しました。</t>
  </si>
  <si>
    <t>P-004002-018-2</t>
  </si>
  <si>
    <t>RAS-AP670SG２</t>
  </si>
  <si>
    <t>P-004002-018-3</t>
  </si>
  <si>
    <t>P-004002-018-4</t>
  </si>
  <si>
    <t>P-004002-031-1</t>
  </si>
  <si>
    <t>業務用マルチエアコンXシリーズ</t>
  </si>
  <si>
    <t>RXUP670FB</t>
  </si>
  <si>
    <t>P-004002-031-2</t>
  </si>
  <si>
    <t>RXUP670FBE</t>
  </si>
  <si>
    <t>P-004002-031-3</t>
  </si>
  <si>
    <t>RXUP670FBH</t>
  </si>
  <si>
    <t>P-004002-031-4</t>
  </si>
  <si>
    <t>RQUP670FB</t>
  </si>
  <si>
    <t>P-004002-031-5</t>
  </si>
  <si>
    <t>RQUP670FBE</t>
  </si>
  <si>
    <t>P-004002-031-6</t>
  </si>
  <si>
    <t>RQUP670FBH</t>
  </si>
  <si>
    <t>P-004002-050-1</t>
  </si>
  <si>
    <t>スーパーマルチｕ　高効率S</t>
  </si>
  <si>
    <t>MMY-UP6151HS</t>
  </si>
  <si>
    <t>高効率ビル用マルチシステム</t>
  </si>
  <si>
    <t>P-004002-050-2</t>
  </si>
  <si>
    <t>MMY-UP6701HS</t>
  </si>
  <si>
    <t>P-004002-050-3</t>
  </si>
  <si>
    <t>MMY-UP6151HS（Z,ZG）</t>
  </si>
  <si>
    <t>P-004002-050-4</t>
  </si>
  <si>
    <t>MMY-UP6701HS（Z,ZG）</t>
  </si>
  <si>
    <t>P-004002-056-1</t>
  </si>
  <si>
    <t>パナソニック（株）</t>
  </si>
  <si>
    <t>新設・既設配管兼用ハイグレードUXPR5</t>
  </si>
  <si>
    <t>PA-P615UXPR5</t>
  </si>
  <si>
    <t>業界トップクラスの省エネ性を達成。更に設置面積は業界最小クラス。※
既設配管再利用により施工性の向上、工期短縮ができる設計自由度の高い商品です。
※国内ビル用マルチエアコン上吹同能力機種において、2021年11月現在。(当社調べ)</t>
  </si>
  <si>
    <t>パナソニック（株）
国内空調マーケティングセンター</t>
  </si>
  <si>
    <t>080-9718-2813</t>
  </si>
  <si>
    <t>hamada.naoki001@jp.panasonic.com</t>
  </si>
  <si>
    <t>https://www2.panasonic.biz/ls/air/pac/build/</t>
  </si>
  <si>
    <t>P-004002-056-2</t>
  </si>
  <si>
    <t>PA-P670UXPR5</t>
  </si>
  <si>
    <t>P-004003-056-1</t>
  </si>
  <si>
    <t>PA-P730UXPR5</t>
  </si>
  <si>
    <t>P-004003-056-2</t>
  </si>
  <si>
    <t>PA-P775UXPR5</t>
  </si>
  <si>
    <t>P-004004-031-1</t>
  </si>
  <si>
    <t>RXUP900FB</t>
  </si>
  <si>
    <t>P-004004-031-2</t>
  </si>
  <si>
    <t>RXUP900FBE</t>
  </si>
  <si>
    <t>P-004004-031-3</t>
  </si>
  <si>
    <t>RXUP900FBH</t>
  </si>
  <si>
    <t>P-004004-031-4</t>
  </si>
  <si>
    <t>RQUP900FB</t>
  </si>
  <si>
    <t>P-004004-031-5</t>
  </si>
  <si>
    <t>RQUP900FBE</t>
  </si>
  <si>
    <t>P-004004-031-6</t>
  </si>
  <si>
    <t>RQUP900FBH</t>
  </si>
  <si>
    <t>P-004004-050-1</t>
  </si>
  <si>
    <t>MMY-UP8501HS</t>
  </si>
  <si>
    <t>P-004004-050-2</t>
  </si>
  <si>
    <t>MMY-UP9001HS</t>
  </si>
  <si>
    <t>P-004004-050-3</t>
  </si>
  <si>
    <t>MMY-UP8501HS（Z,ZG）</t>
  </si>
  <si>
    <t>P-004004-050-4</t>
  </si>
  <si>
    <t>MMY-UP9001HS（Z,ZG）</t>
  </si>
  <si>
    <t>P-004004-056-1</t>
  </si>
  <si>
    <t>PA-P850UXPR5</t>
  </si>
  <si>
    <t>P-004004-056-2</t>
  </si>
  <si>
    <t>PA-P900UXPR5</t>
  </si>
  <si>
    <t>P-004005-018-1</t>
  </si>
  <si>
    <t>RAS-AP950SG2</t>
  </si>
  <si>
    <t>P-004005-018-2</t>
  </si>
  <si>
    <t>P-004005-023-1</t>
  </si>
  <si>
    <t>パッケージエアコン(ビル用マルチ)シティマルチY GR&lt;高効率EXシリーズ&gt;</t>
  </si>
  <si>
    <t>PUHY-EP1360DMG7</t>
  </si>
  <si>
    <t>高効率圧縮機の搭載により、更なる高効率化を実現したタイプ。</t>
  </si>
  <si>
    <t>空調冷熱システム事業部</t>
  </si>
  <si>
    <t>今川雄希</t>
  </si>
  <si>
    <t>03-3218-3117</t>
  </si>
  <si>
    <t>Imagawa.Yuki@dc.MitsubishiElectric.co.jp</t>
  </si>
  <si>
    <t>https://www.mitsubishielectric.co.jp/ldg/ja/air/products/multi/ygr/index.html</t>
  </si>
  <si>
    <t>P-004005-023-2</t>
  </si>
  <si>
    <t>PUHY-EP1360DMG7-BS</t>
  </si>
  <si>
    <t>P-004005-023-3</t>
  </si>
  <si>
    <t>PUHY-EP1360DMG7-BSG</t>
  </si>
  <si>
    <t>P-004005-031-1</t>
  </si>
  <si>
    <t>RXUP1000FB</t>
  </si>
  <si>
    <t>P-004005-031-2</t>
  </si>
  <si>
    <t>RXUP1000FBE</t>
  </si>
  <si>
    <t>P-004005-031-3</t>
  </si>
  <si>
    <t>RXUP1000FBH</t>
  </si>
  <si>
    <t>P-004005-031-4</t>
  </si>
  <si>
    <t>RXUP1060FB</t>
  </si>
  <si>
    <t>P-004005-031-5</t>
  </si>
  <si>
    <t>RXUP1060FBE</t>
  </si>
  <si>
    <t>P-004005-031-6</t>
  </si>
  <si>
    <t>RXUP1060FBH</t>
  </si>
  <si>
    <t>P-004005-031-7</t>
  </si>
  <si>
    <t>RXUP1120FB</t>
  </si>
  <si>
    <t>P-004005-031-8</t>
  </si>
  <si>
    <t>RXUP1120FBE</t>
  </si>
  <si>
    <t>P-004005-031-9</t>
  </si>
  <si>
    <t>RXUP1120FBH</t>
  </si>
  <si>
    <t>P-004005-031-10</t>
  </si>
  <si>
    <t>RXUP1180FB</t>
  </si>
  <si>
    <t>P-004005-031-11</t>
  </si>
  <si>
    <t>RXUP1180FBE</t>
  </si>
  <si>
    <t>P-004005-031-12</t>
  </si>
  <si>
    <t>RXUP1180FBH</t>
  </si>
  <si>
    <t>P-004005-031-13</t>
  </si>
  <si>
    <t>RQUP1000FB</t>
  </si>
  <si>
    <t>P-004005-031-14</t>
  </si>
  <si>
    <t>RQUP1000FBE</t>
  </si>
  <si>
    <t>P-004005-031-15</t>
  </si>
  <si>
    <t>RQUP1000FBH</t>
  </si>
  <si>
    <t>P-004005-031-16</t>
  </si>
  <si>
    <t>RQUP1060FB</t>
  </si>
  <si>
    <t>P-004005-031-17</t>
  </si>
  <si>
    <t>RQUP1060FBE</t>
  </si>
  <si>
    <t>P-004005-031-18</t>
  </si>
  <si>
    <t>RQUP1060FBH</t>
  </si>
  <si>
    <t>P-004005-031-19</t>
  </si>
  <si>
    <t>RQUP1120FB</t>
  </si>
  <si>
    <t>P-004005-031-20</t>
  </si>
  <si>
    <t>RQUP1120FBE</t>
  </si>
  <si>
    <t>P-004005-031-21</t>
  </si>
  <si>
    <t>RQUP1120FBH</t>
  </si>
  <si>
    <t>P-004005-031-22</t>
  </si>
  <si>
    <t>RQUP1180FB</t>
  </si>
  <si>
    <t>P-004005-031-23</t>
  </si>
  <si>
    <t>RQUP1180FBE</t>
  </si>
  <si>
    <t>P-004005-031-24</t>
  </si>
  <si>
    <t>RQUP1180FBH</t>
  </si>
  <si>
    <t>P-004005-050-1</t>
  </si>
  <si>
    <t>MMY-UP9501HS</t>
  </si>
  <si>
    <t>P-004005-050-2</t>
  </si>
  <si>
    <t>MMY-UP10001HS</t>
  </si>
  <si>
    <t>P-004005-050-3</t>
  </si>
  <si>
    <t>MMY-UP10601HS</t>
  </si>
  <si>
    <t>P-004005-050-4</t>
  </si>
  <si>
    <t>MMY-UP12201HS</t>
  </si>
  <si>
    <t>P-004005-050-5</t>
  </si>
  <si>
    <t>MMY-UP13601HS</t>
  </si>
  <si>
    <t>P-004005-050-6</t>
  </si>
  <si>
    <t>MMY-UP14001HS</t>
  </si>
  <si>
    <t>P-004005-050-7</t>
  </si>
  <si>
    <t>MMY-UP9501HS（Z,ZG）</t>
  </si>
  <si>
    <t>P-004005-050-8</t>
  </si>
  <si>
    <t>MMY-UP10001HS（Z,ZG）</t>
  </si>
  <si>
    <t>P-004005-050-9</t>
  </si>
  <si>
    <t>MMY-UP10601HS（Z,ZG）</t>
  </si>
  <si>
    <t>P-004005-050-10</t>
  </si>
  <si>
    <t>MMY-UP12201HS（Z,ZG）</t>
  </si>
  <si>
    <t>P-004005-050-11</t>
  </si>
  <si>
    <t>MMY-UP13601HS（Z,ZG）</t>
  </si>
  <si>
    <t>P-004005-050-12</t>
  </si>
  <si>
    <t>MMY-UP14001HS（Z,ZG）</t>
  </si>
  <si>
    <t>P-004005-056-1</t>
  </si>
  <si>
    <t>PA-P950UXPR5</t>
  </si>
  <si>
    <t>P-004005-056-2</t>
  </si>
  <si>
    <t>PA-P1000UXPR5</t>
  </si>
  <si>
    <t>P-004005-056-3</t>
  </si>
  <si>
    <t>PA-P1060UXPR5</t>
  </si>
  <si>
    <t>P-004005-056-4</t>
  </si>
  <si>
    <t>PA-P1120UXPR5</t>
  </si>
  <si>
    <t>P-004005-056-5</t>
  </si>
  <si>
    <t>PA-P1180UXPR5</t>
  </si>
  <si>
    <t>P-004005-056-6</t>
  </si>
  <si>
    <t>PA-P1220UXPR5</t>
  </si>
  <si>
    <t>P-004005-056-7</t>
  </si>
  <si>
    <t>PA-P1280UXPR5</t>
  </si>
  <si>
    <t>P-004005-056-8</t>
  </si>
  <si>
    <t>PA-P1360UXPR5</t>
  </si>
  <si>
    <t>P-005001-031-1</t>
  </si>
  <si>
    <t>P-005001-031-2</t>
  </si>
  <si>
    <t>P-005001-031-3</t>
  </si>
  <si>
    <t>P-005009-031-1</t>
  </si>
  <si>
    <t>P-005009-031-2</t>
  </si>
  <si>
    <t>P-005009-031-3</t>
  </si>
  <si>
    <t>P-008001-021-1</t>
  </si>
  <si>
    <t>susumu.masuda.3y@mhi.com</t>
  </si>
  <si>
    <t>P-008002-042-1</t>
  </si>
  <si>
    <t>P-008002-042-2</t>
  </si>
  <si>
    <t>P-008003-042-1</t>
  </si>
  <si>
    <t>P-008003-042-2</t>
  </si>
  <si>
    <t>P-008004-024-1</t>
  </si>
  <si>
    <t>日本業務用空調ビジネスユニット 大型冷凍機統括部</t>
  </si>
  <si>
    <t>P-008005-042-1</t>
  </si>
  <si>
    <t>P-008005-042-2</t>
  </si>
  <si>
    <t>P-008006-024-1</t>
  </si>
  <si>
    <t>P-008007-024-1</t>
  </si>
  <si>
    <t>P-008008-042-1</t>
  </si>
  <si>
    <t>P-008008-042-2</t>
  </si>
  <si>
    <t>P-008010-024-1</t>
  </si>
  <si>
    <t>P-008011-021-1</t>
  </si>
  <si>
    <t>P-008012-021-1</t>
  </si>
  <si>
    <t>P-008013-021-1</t>
  </si>
  <si>
    <t>P-008017-021-1</t>
  </si>
  <si>
    <t>P-008018-021-1</t>
  </si>
  <si>
    <t>P-010001-023-1</t>
  </si>
  <si>
    <t>https://www.mitsubishielectric.co.jp/ldg/ja/hvacr/products/industry/indchiller/lineup_02.html</t>
  </si>
  <si>
    <t>P-010004-018-1</t>
  </si>
  <si>
    <t>油圧式のスライド弁制御により負荷に応じて運転容量を
無段階制御、供給水温の安定が図れてランニングコスト
を抑制。高調波の発生もありません。またシェルアンド
チューブ式の凝縮器は正面・背面のカバーが脱着式で本
体操作性とメンテナンス性を向上しました。</t>
  </si>
  <si>
    <t>P-010004-018-2</t>
  </si>
  <si>
    <t>P-010006-007-1</t>
  </si>
  <si>
    <t>コベルコ・コンプレッサ株式会社</t>
  </si>
  <si>
    <t>ヒートポンプ・新事業本部　熱源活用技術室</t>
  </si>
  <si>
    <t>https://kobelco-compressors.com/jp/ja-jp/products/heat-pump-chiller/heat-pump-chiller</t>
  </si>
  <si>
    <t>P-010006-007-2</t>
  </si>
  <si>
    <t>P-011001-042-1</t>
  </si>
  <si>
    <t>P-011001-042-2</t>
  </si>
  <si>
    <t>UWYA190A（E,ER,H,HR,Y,YR,C,CR,R）</t>
  </si>
  <si>
    <t>P-011002-042-1</t>
  </si>
  <si>
    <t>P-011002-042-2</t>
  </si>
  <si>
    <t>UWYA250A（E,ER,H,HR,Y,YR,C,CR,R）</t>
  </si>
  <si>
    <t>P-011003-042-1</t>
  </si>
  <si>
    <t>P-011003-042-2</t>
  </si>
  <si>
    <t>UWYA375A（E,ER,H,HR,Y,YR,C,CR,R）</t>
  </si>
  <si>
    <t>P-011004-042-1</t>
  </si>
  <si>
    <t>P-011004-042-2</t>
  </si>
  <si>
    <t>UWYA500A（E,ER,H,HR,Y,YR,C,CR,R）</t>
  </si>
  <si>
    <t>P-011006-042-1</t>
  </si>
  <si>
    <t>P-011006-042-2</t>
  </si>
  <si>
    <t>P-011007-042-1</t>
  </si>
  <si>
    <t>P-011007-042-2</t>
  </si>
  <si>
    <t>P-011008-042-1</t>
  </si>
  <si>
    <t>P-011008-042-2</t>
  </si>
  <si>
    <t>P-011009-051-1</t>
  </si>
  <si>
    <t>P-011009-051-2</t>
  </si>
  <si>
    <t>P-011009-051-3</t>
  </si>
  <si>
    <t>P-011009-051-4</t>
  </si>
  <si>
    <t>P-011009-051-5</t>
  </si>
  <si>
    <t>P-011009-051-6</t>
  </si>
  <si>
    <t>P-011009-051-7</t>
  </si>
  <si>
    <t>P-011009-051-8</t>
  </si>
  <si>
    <t>P-011009-051-9</t>
  </si>
  <si>
    <t>P-011009-051-10</t>
  </si>
  <si>
    <t>P-011009-051-11</t>
  </si>
  <si>
    <t>P-011009-051-12</t>
  </si>
  <si>
    <t>P-011009-051-13</t>
  </si>
  <si>
    <t>P-011009-051-14</t>
  </si>
  <si>
    <t>P-011009-051-15</t>
  </si>
  <si>
    <t>P-011009-051-16</t>
  </si>
  <si>
    <t>P-011009-051-17</t>
  </si>
  <si>
    <t>P-011009-051-18</t>
  </si>
  <si>
    <t>P-011009-051-19</t>
  </si>
  <si>
    <t>P-011009-051-20</t>
  </si>
  <si>
    <t>P-011009-051-21</t>
  </si>
  <si>
    <t>P-011009-051-22</t>
  </si>
  <si>
    <t>P-011009-051-23</t>
  </si>
  <si>
    <t>P-011009-051-24</t>
  </si>
  <si>
    <t>P-011009-051-25</t>
  </si>
  <si>
    <t>P-011009-051-26</t>
  </si>
  <si>
    <t>P-011009-051-27</t>
  </si>
  <si>
    <t>P-011009-051-28</t>
  </si>
  <si>
    <t>P-011009-051-29</t>
  </si>
  <si>
    <t>P-011009-051-30</t>
  </si>
  <si>
    <t>P-011009-051-31</t>
  </si>
  <si>
    <t>P-011009-051-32</t>
  </si>
  <si>
    <t>P-011010-051-1</t>
  </si>
  <si>
    <t>P-011010-051-2</t>
  </si>
  <si>
    <t>P-011010-051-3</t>
  </si>
  <si>
    <t>P-011010-051-4</t>
  </si>
  <si>
    <t>P-011010-051-5</t>
  </si>
  <si>
    <t>P-011010-051-6</t>
  </si>
  <si>
    <t>P-011010-051-7</t>
  </si>
  <si>
    <t>P-011010-051-8</t>
  </si>
  <si>
    <t>P-011010-051-9</t>
  </si>
  <si>
    <t>P-011010-051-10</t>
  </si>
  <si>
    <t>P-011010-051-11</t>
  </si>
  <si>
    <t>P-011010-051-12</t>
  </si>
  <si>
    <t>P-011010-051-13</t>
  </si>
  <si>
    <t>P-011010-051-14</t>
  </si>
  <si>
    <t>P-011010-051-15</t>
  </si>
  <si>
    <t>P-011010-051-16</t>
  </si>
  <si>
    <t>P-011010-051-17</t>
  </si>
  <si>
    <t>P-011010-051-18</t>
  </si>
  <si>
    <t>P-011010-051-19</t>
  </si>
  <si>
    <t>P-011010-051-20</t>
  </si>
  <si>
    <t>P-011010-051-21</t>
  </si>
  <si>
    <t>P-011010-051-22</t>
  </si>
  <si>
    <t>P-011010-051-23</t>
  </si>
  <si>
    <t>P-011010-051-24</t>
  </si>
  <si>
    <t>P-011010-051-25</t>
  </si>
  <si>
    <t>P-011010-051-26</t>
  </si>
  <si>
    <t>P-011010-051-27</t>
  </si>
  <si>
    <t>P-011010-051-28</t>
  </si>
  <si>
    <t>P-011010-051-29</t>
  </si>
  <si>
    <t>P-011010-051-30</t>
  </si>
  <si>
    <t>P-011010-051-31</t>
  </si>
  <si>
    <t>P-011010-051-32</t>
  </si>
  <si>
    <t>P-011012-042-1</t>
  </si>
  <si>
    <t>P-011012-042-2</t>
  </si>
  <si>
    <t>P-011018-018-1</t>
  </si>
  <si>
    <t>運転条件に合わせ最適な圧縮比となるように容量比を自動で
調整する”容積比可変機構”を採用したインバータースクリュー
圧縮機を搭載して年間消費電力量を大幅に低減。異容量
組合わせなどで最大480馬力相当まできめ細かく対応可能です。</t>
  </si>
  <si>
    <t>P-011018-018-2</t>
  </si>
  <si>
    <t>P-011019-018-1</t>
  </si>
  <si>
    <t>P-011019-018-2</t>
  </si>
  <si>
    <t>P-011022-018-1</t>
  </si>
  <si>
    <t>インバータースクロール圧縮機の搭載と冷凍サイクル・ブライン
冷却器の改良で高い部分負荷特性を実現し、年間消費電力量を
大幅に低減。また運転サイクル数切替制御の採用で完全停止の
リスク低減が可能。そしてモジュール制御で最大８モジュール
までモジュール制御が可能で高圧ガス関係の手続きが不要です。</t>
  </si>
  <si>
    <t>P-011023-018-1</t>
  </si>
  <si>
    <t>P-011027-050-1</t>
  </si>
  <si>
    <t>ユニバーサルスマートＸ　ＡＩＲＥＤＧＥ３２</t>
  </si>
  <si>
    <t>RUAGP331HNR</t>
  </si>
  <si>
    <t>高効率空冷ヒートポンプチラー</t>
  </si>
  <si>
    <t>P-011027-050-2</t>
  </si>
  <si>
    <t>RUAGP331HNR(MC,L,V,K,MK,Z,ZG)</t>
  </si>
  <si>
    <t>P-011028-050-1</t>
  </si>
  <si>
    <t>RUAGP421HNR</t>
  </si>
  <si>
    <t>P-011028-050-2</t>
  </si>
  <si>
    <t>RUAGP511HNR</t>
  </si>
  <si>
    <t>P-011028-050-3</t>
  </si>
  <si>
    <t>RUAGP421HNR(MC,L,V,K,MK,Z,ZG)</t>
  </si>
  <si>
    <t>P-011028-050-4</t>
  </si>
  <si>
    <t>RUAGP511HNR(MC,L,V,K,MK,Z,ZG)</t>
  </si>
  <si>
    <t>P-011034-023-1</t>
  </si>
  <si>
    <t>CAHV-MP1500BH</t>
  </si>
  <si>
    <t>https://www.mitsubishielectric.co.jp/ldg/ja/air/products/central/airchiller/lineup_02.html</t>
  </si>
  <si>
    <t>P-011034-023-2</t>
  </si>
  <si>
    <t>CAHV-MP1500BH-BS</t>
  </si>
  <si>
    <t>P-011034-023-3</t>
  </si>
  <si>
    <t>CAHV-MP1500BH-BSG</t>
  </si>
  <si>
    <t>P-011034-023-4</t>
  </si>
  <si>
    <t>CAHV-MP1500VBH</t>
  </si>
  <si>
    <t>P-011034-023-5</t>
  </si>
  <si>
    <t>CAHV-MP1500VBH-BS</t>
  </si>
  <si>
    <t>P-011034-023-6</t>
  </si>
  <si>
    <t>CAHV-MP1500VBH-BSG</t>
  </si>
  <si>
    <t>P-011034-023-7</t>
  </si>
  <si>
    <t>CAHV-MP1500BH-P</t>
  </si>
  <si>
    <t>P-011034-023-8</t>
  </si>
  <si>
    <t>CAHV-MP1500BH-P-BS</t>
  </si>
  <si>
    <t>P-011034-023-9</t>
  </si>
  <si>
    <t>CAHV-MP1500BH-P-BSG</t>
  </si>
  <si>
    <t>P-011034-023-10</t>
  </si>
  <si>
    <t>CAHV-MP1500VBH-P</t>
  </si>
  <si>
    <t>P-011034-023-11</t>
  </si>
  <si>
    <t>CAHV-MP1500VBH-P-BS</t>
  </si>
  <si>
    <t>P-011034-023-12</t>
  </si>
  <si>
    <t>CAHV-MP1500VBH-P-BSG</t>
  </si>
  <si>
    <t>P-011034-023-13</t>
  </si>
  <si>
    <t>CAHV-MP1500BH-N</t>
  </si>
  <si>
    <t>P-011034-023-14</t>
  </si>
  <si>
    <t>CAHV-MP1500BH-N-BS</t>
  </si>
  <si>
    <t>P-011034-023-15</t>
  </si>
  <si>
    <t>CAHV-MP1500BH-N-BSG</t>
  </si>
  <si>
    <t>P-011034-023-16</t>
  </si>
  <si>
    <t>CAHV-MP1500VBH-N</t>
  </si>
  <si>
    <t>P-011034-023-17</t>
  </si>
  <si>
    <t>CAHV-MP1500VBH-N-BS</t>
  </si>
  <si>
    <t>P-011034-023-18</t>
  </si>
  <si>
    <t>CAHV-MP1500VBH-N-BSG</t>
  </si>
  <si>
    <t>P-011034-023-19</t>
  </si>
  <si>
    <t>CAHV-P1500A2H</t>
  </si>
  <si>
    <t>業界トップクラスのCOP、省設置面積、高効率・大容量モジュールチラー</t>
  </si>
  <si>
    <t>https://www.mitsubishielectric.co.jp/ldg/wink/ssl/displayProduct.do?pid=286607&amp;ccd=2020132023</t>
  </si>
  <si>
    <t>P-011034-023-20</t>
  </si>
  <si>
    <t>CAHV-P1500A2H-BS</t>
  </si>
  <si>
    <t>P-011034-023-21</t>
  </si>
  <si>
    <t>CAHV-P1500A2H-BSG</t>
  </si>
  <si>
    <t>P-011034-023-22</t>
  </si>
  <si>
    <t>CAHV-P1500VA2H</t>
  </si>
  <si>
    <t>P-011034-023-23</t>
  </si>
  <si>
    <t>CAHV-P1500VA2H-BS</t>
  </si>
  <si>
    <t>P-011034-023-24</t>
  </si>
  <si>
    <t>CAHV-P1500VA2H-BSG</t>
  </si>
  <si>
    <t>P-011034-023-25</t>
  </si>
  <si>
    <t>CAHV-P1500A2H-P</t>
  </si>
  <si>
    <t>P-011034-023-26</t>
  </si>
  <si>
    <t>CAHV-P1500A2H-P-BS</t>
  </si>
  <si>
    <t>P-011034-023-27</t>
  </si>
  <si>
    <t>CAHV-P1500A2H-P-BSG</t>
  </si>
  <si>
    <t>P-011034-023-28</t>
  </si>
  <si>
    <t>CAHV-P1500VA2H-P</t>
  </si>
  <si>
    <t>P-011034-023-29</t>
  </si>
  <si>
    <t>CAHV-P1500VA2H-P-BS</t>
  </si>
  <si>
    <t>P-011034-023-30</t>
  </si>
  <si>
    <t>CAHV-P1500VA2H-P-BSG</t>
  </si>
  <si>
    <t>P-011034-023-31</t>
  </si>
  <si>
    <t>CAHV-P1500A2H-N</t>
  </si>
  <si>
    <t>P-011034-023-32</t>
  </si>
  <si>
    <t>CAHV-P1500A2H-N-BS</t>
  </si>
  <si>
    <t>P-011034-023-33</t>
  </si>
  <si>
    <t>CAHV-P1500A2H-N-BSG</t>
  </si>
  <si>
    <t>P-011034-023-34</t>
  </si>
  <si>
    <t>CAHV-P1500VA2H-N</t>
  </si>
  <si>
    <t>P-011034-023-35</t>
  </si>
  <si>
    <t>CAHV-P1500VA2H-N-BS</t>
  </si>
  <si>
    <t>P-011034-023-36</t>
  </si>
  <si>
    <t>CAHV-P1500VA2H-N-BSG</t>
  </si>
  <si>
    <t>P-011038-051-1</t>
  </si>
  <si>
    <t>P-011038-051-2</t>
  </si>
  <si>
    <t>P-011038-051-3</t>
  </si>
  <si>
    <t>P-011038-051-4</t>
  </si>
  <si>
    <t>P-011038-051-5</t>
  </si>
  <si>
    <t>P-011038-051-6</t>
  </si>
  <si>
    <t>P-011038-051-7</t>
  </si>
  <si>
    <t>P-011038-051-8</t>
  </si>
  <si>
    <t>P-011038-051-9</t>
  </si>
  <si>
    <t>P-011038-051-10</t>
  </si>
  <si>
    <t>P-011038-051-11</t>
  </si>
  <si>
    <t>P-011038-051-12</t>
  </si>
  <si>
    <t>P-011038-051-13</t>
  </si>
  <si>
    <t>P-011038-051-14</t>
  </si>
  <si>
    <t>P-011038-051-15</t>
  </si>
  <si>
    <t>P-011038-051-16</t>
  </si>
  <si>
    <t>P-011038-051-17</t>
  </si>
  <si>
    <t>P-011038-051-18</t>
  </si>
  <si>
    <t>P-011039-051-1</t>
  </si>
  <si>
    <t>P-011039-051-2</t>
  </si>
  <si>
    <t>P-011039-051-3</t>
  </si>
  <si>
    <t>P-011039-051-4</t>
  </si>
  <si>
    <t>P-011039-051-5</t>
  </si>
  <si>
    <t>P-011039-051-6</t>
  </si>
  <si>
    <t>P-011039-051-7</t>
  </si>
  <si>
    <t>P-011039-051-8</t>
  </si>
  <si>
    <t>P-011039-051-9</t>
  </si>
  <si>
    <t>P-011039-051-10</t>
  </si>
  <si>
    <t>P-011039-051-11</t>
  </si>
  <si>
    <t>P-011039-051-12</t>
  </si>
  <si>
    <t>P-011039-051-13</t>
  </si>
  <si>
    <t>P-011039-051-14</t>
  </si>
  <si>
    <t>P-011039-051-15</t>
  </si>
  <si>
    <t>P-011039-051-16</t>
  </si>
  <si>
    <t>P-011039-051-17</t>
  </si>
  <si>
    <t>P-011039-051-18</t>
  </si>
  <si>
    <t>P-011044-023-1</t>
  </si>
  <si>
    <t>CAHV-P1500AE2H</t>
  </si>
  <si>
    <t>https://www.mitsubishielectric.co.jp/ldg/wink/ssl/displayProduct.do?pid=286631&amp;ccd=2020132023</t>
  </si>
  <si>
    <t>P-011044-023-2</t>
  </si>
  <si>
    <t>CAHV-P1500AE2H-BS</t>
  </si>
  <si>
    <t>P-011044-023-3</t>
  </si>
  <si>
    <t>CAHV-P1500AE2H-BSG</t>
  </si>
  <si>
    <t>P-011044-023-4</t>
  </si>
  <si>
    <t>CAHV-P1500VAE2H</t>
  </si>
  <si>
    <t>P-011044-023-5</t>
  </si>
  <si>
    <t>CAHV-P1500VAE2H-BS</t>
  </si>
  <si>
    <t>P-011044-023-6</t>
  </si>
  <si>
    <t>CAHV-P1500VAE2H-BSG</t>
  </si>
  <si>
    <t>P-011044-023-7</t>
  </si>
  <si>
    <t>CAHV-P1500AE2H-P</t>
  </si>
  <si>
    <t>P-011044-023-8</t>
  </si>
  <si>
    <t>CAHV-P1500AE2H-P-BS</t>
  </si>
  <si>
    <t>P-011044-023-9</t>
  </si>
  <si>
    <t>CAHV-P1500AE2H-P-BSG</t>
  </si>
  <si>
    <t>P-011044-023-10</t>
  </si>
  <si>
    <t>CAHV-P1500VAE2H-P</t>
  </si>
  <si>
    <t>P-011044-023-11</t>
  </si>
  <si>
    <t>CAHV-P1500VAE2H-P-BS</t>
  </si>
  <si>
    <t>P-011044-023-12</t>
  </si>
  <si>
    <t>CAHV-P1500VAE2H-P-BSG</t>
  </si>
  <si>
    <t>P-011044-023-13</t>
  </si>
  <si>
    <t>CAHV-P1500AE2H-N</t>
  </si>
  <si>
    <t>P-011044-023-14</t>
  </si>
  <si>
    <t>CAHV-P1500AE2H-N-BS</t>
  </si>
  <si>
    <t>P-011044-023-15</t>
  </si>
  <si>
    <t>CAHV-P1500AE2H-N-BSG</t>
  </si>
  <si>
    <t>P-011044-023-16</t>
  </si>
  <si>
    <t>CAHV-P1500VAE2H-N</t>
  </si>
  <si>
    <t>P-011044-023-17</t>
  </si>
  <si>
    <t>CAHV-P1500VAE2H-N-BS</t>
  </si>
  <si>
    <t>P-011044-023-18</t>
  </si>
  <si>
    <t>CAHV-P1500VAE2H-N-BSG</t>
  </si>
  <si>
    <t>P-011047-050-1</t>
  </si>
  <si>
    <t>ユニバーサルスマートＸ</t>
  </si>
  <si>
    <t>RUA-SP243HN1</t>
  </si>
  <si>
    <t>P-011047-050-2</t>
  </si>
  <si>
    <t>RUA-SP243HN(MC,L,V,K,MK,Z,ZG)1</t>
  </si>
  <si>
    <t>P-011048-050-1</t>
  </si>
  <si>
    <t>RUAGP331HN</t>
  </si>
  <si>
    <t>P-011048-050-2</t>
  </si>
  <si>
    <t>RUA-SP333HN1</t>
  </si>
  <si>
    <t>P-011048-050-3</t>
  </si>
  <si>
    <t>RUAGP331HN(MC,L,V,K,MK,Z,ZG)</t>
  </si>
  <si>
    <t>P-011048-050-4</t>
  </si>
  <si>
    <t>RUA-SP333HN(MC,L,V,K,MK,Z,ZG)1</t>
  </si>
  <si>
    <t>P-011049-050-1</t>
  </si>
  <si>
    <t>RUAGP421HN</t>
  </si>
  <si>
    <t>P-011049-050-2</t>
  </si>
  <si>
    <t>RUA-SP423HN1</t>
  </si>
  <si>
    <t>P-011049-050-3</t>
  </si>
  <si>
    <t>RUAGP421HN(MC,L,V,K,MK,Z,ZG)</t>
  </si>
  <si>
    <t>P-011049-050-4</t>
  </si>
  <si>
    <t>RUA-SP423HN(MC,L,V,K,MK,Z,ZG)1</t>
  </si>
  <si>
    <t>P-011050-050-1</t>
  </si>
  <si>
    <t>RUAGP511HN</t>
  </si>
  <si>
    <t>P-011050-050-2</t>
  </si>
  <si>
    <t>ユニバーサルスマートＸ　ＰＯＷＥＲＥＤＧＥ３２</t>
  </si>
  <si>
    <t>RUAGP561HN</t>
  </si>
  <si>
    <t>P-011050-050-3</t>
  </si>
  <si>
    <t>ユニバーサルスマートＸ　ＡＩＲＥＤＧＥ</t>
  </si>
  <si>
    <t>RUA-UP511HN1</t>
  </si>
  <si>
    <t>P-011050-050-4</t>
  </si>
  <si>
    <t>RUAGP511HN(MC,L,V,K,MK,Z,ZG)</t>
  </si>
  <si>
    <t>P-011050-050-5</t>
  </si>
  <si>
    <t>RUAGP561HN(MC,L,V,K,MK,Z,ZG)</t>
  </si>
  <si>
    <t>P-011050-050-6</t>
  </si>
  <si>
    <t>RUA-UP511HN(MC,L,V,K,MK,Z,ZG)1</t>
  </si>
  <si>
    <t>P-011052-050-1</t>
  </si>
  <si>
    <t>P-011052-050-2</t>
  </si>
  <si>
    <t>P-011053-050-1</t>
  </si>
  <si>
    <t>P-011053-050-2</t>
  </si>
  <si>
    <t>P-011053-050-3</t>
  </si>
  <si>
    <t>P-011053-050-4</t>
  </si>
  <si>
    <t>P-011054-050-1</t>
  </si>
  <si>
    <t>P-011054-050-2</t>
  </si>
  <si>
    <t>P-011062-050-1</t>
  </si>
  <si>
    <t>P-011062-050-2</t>
  </si>
  <si>
    <t>P-011063-050-1</t>
  </si>
  <si>
    <t>P-011063-050-2</t>
  </si>
  <si>
    <t>P-011063-050-3</t>
  </si>
  <si>
    <t>P-011063-050-4</t>
  </si>
  <si>
    <t>P-011064-050-1</t>
  </si>
  <si>
    <t>P-011064-050-2</t>
  </si>
  <si>
    <t>P-011068-042-1</t>
  </si>
  <si>
    <t>P-011068-042-2</t>
  </si>
  <si>
    <t>P-011069-042-1</t>
  </si>
  <si>
    <t>P-011069-042-2</t>
  </si>
  <si>
    <t>P-011073-023-1</t>
  </si>
  <si>
    <t>CAHV-P1180A2</t>
  </si>
  <si>
    <t>https://www.mitsubishielectric.co.jp/ldg/wink/ssl/displayProduct.do?pid=286464&amp;ccd=2020132023</t>
  </si>
  <si>
    <t>P-011073-023-2</t>
  </si>
  <si>
    <t>CAHV-P1180A2-BS</t>
  </si>
  <si>
    <t>P-011073-023-3</t>
  </si>
  <si>
    <t>CAHV-P1180A2-BSG</t>
  </si>
  <si>
    <t>P-011073-023-4</t>
  </si>
  <si>
    <t>CAHV-P1180VA2</t>
  </si>
  <si>
    <t>P-011073-023-5</t>
  </si>
  <si>
    <t>CAHV-P1180VA2-BS</t>
  </si>
  <si>
    <t>P-011073-023-6</t>
  </si>
  <si>
    <t>CAHV-P1180VA2-BSG</t>
  </si>
  <si>
    <t>P-011073-023-7</t>
  </si>
  <si>
    <t>CAHV-P1180A2-P</t>
  </si>
  <si>
    <t>P-011073-023-8</t>
  </si>
  <si>
    <t>CAHV-P1180A2-P-BS</t>
  </si>
  <si>
    <t>P-011073-023-9</t>
  </si>
  <si>
    <t>CAHV-P1180A2-P-BSG</t>
  </si>
  <si>
    <t>P-011073-023-10</t>
  </si>
  <si>
    <t>CAHV-P1180VA2-P</t>
  </si>
  <si>
    <t>P-011073-023-11</t>
  </si>
  <si>
    <t>CAHV-P1180VA2-P-BS</t>
  </si>
  <si>
    <t>P-011073-023-12</t>
  </si>
  <si>
    <t>CAHV-P1180VA2-P-BSG</t>
  </si>
  <si>
    <t>P-011073-023-13</t>
  </si>
  <si>
    <t>CAHV-P1180A2-N</t>
  </si>
  <si>
    <t>P-011073-023-14</t>
  </si>
  <si>
    <t>CAHV-P1180A2-N-BS</t>
  </si>
  <si>
    <t>P-011073-023-15</t>
  </si>
  <si>
    <t>CAHV-P1180A2-N-BSG</t>
  </si>
  <si>
    <t>P-011073-023-16</t>
  </si>
  <si>
    <t>CAHV-P1180VA2-N</t>
  </si>
  <si>
    <t>P-011073-023-17</t>
  </si>
  <si>
    <t>CAHV-P1180VA2-N-BS</t>
  </si>
  <si>
    <t>P-011073-023-18</t>
  </si>
  <si>
    <t>CAHV-P1180VA2-N-BSG</t>
  </si>
  <si>
    <t>P-011074-051-1</t>
  </si>
  <si>
    <t>P-011074-051-2</t>
  </si>
  <si>
    <t>P-011074-051-3</t>
  </si>
  <si>
    <t>P-011074-051-4</t>
  </si>
  <si>
    <t>P-011074-051-5</t>
  </si>
  <si>
    <t>P-011074-051-6</t>
  </si>
  <si>
    <t>P-011074-051-7</t>
  </si>
  <si>
    <t>P-011074-051-8</t>
  </si>
  <si>
    <t>P-011074-051-9</t>
  </si>
  <si>
    <t>P-011074-051-10</t>
  </si>
  <si>
    <t>P-011074-051-11</t>
  </si>
  <si>
    <t>P-011074-051-12</t>
  </si>
  <si>
    <t>P-011074-051-13</t>
  </si>
  <si>
    <t>P-011074-051-14</t>
  </si>
  <si>
    <t>P-011074-051-15</t>
  </si>
  <si>
    <t>P-011074-051-16</t>
  </si>
  <si>
    <t>P-011074-051-17</t>
  </si>
  <si>
    <t>P-011074-051-18</t>
  </si>
  <si>
    <t>P-011074-051-19</t>
  </si>
  <si>
    <t>P-011074-051-20</t>
  </si>
  <si>
    <t>P-011074-051-21</t>
  </si>
  <si>
    <t>P-011074-051-22</t>
  </si>
  <si>
    <t>P-011074-051-23</t>
  </si>
  <si>
    <t>P-011074-051-24</t>
  </si>
  <si>
    <t>P-011074-051-25</t>
  </si>
  <si>
    <t>P-011074-051-26</t>
  </si>
  <si>
    <t>P-011074-051-27</t>
  </si>
  <si>
    <t>P-011074-051-28</t>
  </si>
  <si>
    <t>P-011074-051-29</t>
  </si>
  <si>
    <t>P-011074-051-30</t>
  </si>
  <si>
    <t>P-011074-051-31</t>
  </si>
  <si>
    <t>P-011074-051-32</t>
  </si>
  <si>
    <t>P-011074-051-33</t>
  </si>
  <si>
    <t>P-011074-051-34</t>
  </si>
  <si>
    <t>P-011074-051-35</t>
  </si>
  <si>
    <t>P-011074-051-36</t>
  </si>
  <si>
    <t>P-011074-051-37</t>
  </si>
  <si>
    <t>P-011074-051-38</t>
  </si>
  <si>
    <t>P-011074-051-39</t>
  </si>
  <si>
    <t>P-011074-051-40</t>
  </si>
  <si>
    <t>P-011075-051-1</t>
  </si>
  <si>
    <t>P-011075-051-2</t>
  </si>
  <si>
    <t>P-011075-051-3</t>
  </si>
  <si>
    <t>P-011075-051-4</t>
  </si>
  <si>
    <t>P-011075-051-5</t>
  </si>
  <si>
    <t>P-011075-051-6</t>
  </si>
  <si>
    <t>P-011075-051-7</t>
  </si>
  <si>
    <t>P-011075-051-8</t>
  </si>
  <si>
    <t>P-011075-051-9</t>
  </si>
  <si>
    <t>P-011075-051-10</t>
  </si>
  <si>
    <t>P-011075-051-11</t>
  </si>
  <si>
    <t>P-011075-051-12</t>
  </si>
  <si>
    <t>P-011075-051-13</t>
  </si>
  <si>
    <t>P-011075-051-14</t>
  </si>
  <si>
    <t>P-011075-051-15</t>
  </si>
  <si>
    <t>P-011075-051-16</t>
  </si>
  <si>
    <t>P-011075-051-17</t>
  </si>
  <si>
    <t>P-011075-051-18</t>
  </si>
  <si>
    <t>P-011075-051-19</t>
  </si>
  <si>
    <t>P-011075-051-20</t>
  </si>
  <si>
    <t>P-011075-051-21</t>
  </si>
  <si>
    <t>P-011075-051-22</t>
  </si>
  <si>
    <t>P-011075-051-23</t>
  </si>
  <si>
    <t>P-011075-051-24</t>
  </si>
  <si>
    <t>P-011075-051-25</t>
  </si>
  <si>
    <t>P-011075-051-26</t>
  </si>
  <si>
    <t>P-011075-051-27</t>
  </si>
  <si>
    <t>P-011075-051-28</t>
  </si>
  <si>
    <t>P-011075-051-29</t>
  </si>
  <si>
    <t>P-011075-051-30</t>
  </si>
  <si>
    <t>P-011075-051-31</t>
  </si>
  <si>
    <t>P-011075-051-32</t>
  </si>
  <si>
    <t>P-011076-042-1</t>
  </si>
  <si>
    <t>UWAA190A</t>
  </si>
  <si>
    <t>P-011076-042-2</t>
  </si>
  <si>
    <t>UWAA190A（E,ER,H,HR,Y,YR,C,CR,R）</t>
  </si>
  <si>
    <t>P-011077-042-1</t>
  </si>
  <si>
    <t>UWAA250A</t>
  </si>
  <si>
    <t>P-011077-042-2</t>
  </si>
  <si>
    <t>UWAA250A（E,ER,H,HR,Y,YR,C,CR,R）</t>
  </si>
  <si>
    <t>P-011078-042-1</t>
  </si>
  <si>
    <t>P-011078-042-2</t>
  </si>
  <si>
    <t>UWAA375A（E,ER,H,HR,Y,YR,C,CR,Z,ZR,R）</t>
  </si>
  <si>
    <t>P-011079-042-1</t>
  </si>
  <si>
    <t>UWAA500A</t>
  </si>
  <si>
    <t>P-011079-042-2</t>
  </si>
  <si>
    <t>UWAA500A（E,ER,H,HR,Y,YR,C,CR,R）</t>
  </si>
  <si>
    <t>P-011081-050-1</t>
  </si>
  <si>
    <t>RUA-SP2431</t>
  </si>
  <si>
    <t>P-011081-050-2</t>
  </si>
  <si>
    <t>RUA-SP243(MC,L,V,K,MK,Z,ZG)1</t>
  </si>
  <si>
    <t>P-011084-051-1</t>
  </si>
  <si>
    <t>P-011084-051-2</t>
  </si>
  <si>
    <t>P-011084-051-3</t>
  </si>
  <si>
    <t>P-011084-051-4</t>
  </si>
  <si>
    <t>P-011084-051-5</t>
  </si>
  <si>
    <t>P-011084-051-6</t>
  </si>
  <si>
    <t>P-011084-051-7</t>
  </si>
  <si>
    <t>P-011084-051-8</t>
  </si>
  <si>
    <t>P-011084-051-9</t>
  </si>
  <si>
    <t>P-011084-051-10</t>
  </si>
  <si>
    <t>P-011084-051-11</t>
  </si>
  <si>
    <t>P-011084-051-12</t>
  </si>
  <si>
    <t>P-011084-051-13</t>
  </si>
  <si>
    <t>P-011084-051-14</t>
  </si>
  <si>
    <t>P-011084-051-15</t>
  </si>
  <si>
    <t>P-011084-051-16</t>
  </si>
  <si>
    <t>P-011085-051-1</t>
  </si>
  <si>
    <t>P-011085-051-2</t>
  </si>
  <si>
    <t>P-011085-051-3</t>
  </si>
  <si>
    <t>P-011085-051-4</t>
  </si>
  <si>
    <t>P-011085-051-5</t>
  </si>
  <si>
    <t>P-011085-051-6</t>
  </si>
  <si>
    <t>P-011085-051-7</t>
  </si>
  <si>
    <t>P-011085-051-8</t>
  </si>
  <si>
    <t>P-011085-051-9</t>
  </si>
  <si>
    <t>P-011085-051-10</t>
  </si>
  <si>
    <t>P-011085-051-11</t>
  </si>
  <si>
    <t>P-011085-051-12</t>
  </si>
  <si>
    <t>P-011085-051-13</t>
  </si>
  <si>
    <t>P-011085-051-14</t>
  </si>
  <si>
    <t>P-011085-051-15</t>
  </si>
  <si>
    <t>P-011085-051-16</t>
  </si>
  <si>
    <t>P-011087-042-1</t>
  </si>
  <si>
    <t>P-011087-042-2</t>
  </si>
  <si>
    <t>P-011091-042-1</t>
  </si>
  <si>
    <t>P-011091-042-2</t>
  </si>
  <si>
    <t>P-011097-050-1</t>
  </si>
  <si>
    <t>RUA-SP243N1</t>
  </si>
  <si>
    <t>P-011097-050-2</t>
  </si>
  <si>
    <t>RUA-SP243N(MC,L,V,K,MK,Z,ZG)1</t>
  </si>
  <si>
    <t>P-011098-050-1</t>
  </si>
  <si>
    <t>RUAGP331CN</t>
  </si>
  <si>
    <t>P-011098-050-2</t>
  </si>
  <si>
    <t>RUA-SP333N1</t>
  </si>
  <si>
    <t>P-011098-050-3</t>
  </si>
  <si>
    <t>RUAGP331CN(MC,L,V,K,MK,Z,ZG)</t>
  </si>
  <si>
    <t>P-011098-050-4</t>
  </si>
  <si>
    <t>RUA-SP333N(MC,L,V,K,MK,Z,ZG)1</t>
  </si>
  <si>
    <t>P-011099-050-1</t>
  </si>
  <si>
    <t>RUAGP421CN</t>
  </si>
  <si>
    <t>P-011099-050-2</t>
  </si>
  <si>
    <t>RUA-SP423N1</t>
  </si>
  <si>
    <t>P-011099-050-3</t>
  </si>
  <si>
    <t>RUAGP421CN(MC,L,V,K,MK,Z,ZG)</t>
  </si>
  <si>
    <t>P-011099-050-4</t>
  </si>
  <si>
    <t>RUA-SP423N(MC,L,V,K,MK,Z,ZG)1</t>
  </si>
  <si>
    <t>P-011100-050-1</t>
  </si>
  <si>
    <t>RUAGP511CN</t>
  </si>
  <si>
    <t>P-011100-050-2</t>
  </si>
  <si>
    <t>RUAGP561CN</t>
  </si>
  <si>
    <t>P-011100-050-3</t>
  </si>
  <si>
    <t>RUA-UP511N1</t>
  </si>
  <si>
    <t>P-011100-050-4</t>
  </si>
  <si>
    <t>RUAGP511CN(MC,L,V,K,MK,Z,ZG)</t>
  </si>
  <si>
    <t>P-011100-050-5</t>
  </si>
  <si>
    <t>RUAGP561CN(MC,L,V,K,MK,Z,ZG)</t>
  </si>
  <si>
    <t>P-011100-050-6</t>
  </si>
  <si>
    <t>RUA-UP511N(MC,L,V,K,MK,Z,ZG)1</t>
  </si>
  <si>
    <t>P-011102-050-1</t>
  </si>
  <si>
    <t>P-011102-050-2</t>
  </si>
  <si>
    <t>P-011103-050-1</t>
  </si>
  <si>
    <t>P-011103-050-2</t>
  </si>
  <si>
    <t>P-011103-050-3</t>
  </si>
  <si>
    <t>P-011103-050-4</t>
  </si>
  <si>
    <t>P-011104-050-1</t>
  </si>
  <si>
    <t>P-011104-050-2</t>
  </si>
  <si>
    <t>P-011108-042-1</t>
  </si>
  <si>
    <t>P-011108-042-2</t>
  </si>
  <si>
    <t>空冷ﾓｼﾞｭｰﾙﾁﾗｰ『HEXAGON Force 33』</t>
  </si>
  <si>
    <t>P-011109-042-1</t>
  </si>
  <si>
    <t>空冷ﾓｼﾞｭｰﾙﾁﾗｰ『HEXAGON Force 34』</t>
  </si>
  <si>
    <t>P-011109-042-2</t>
  </si>
  <si>
    <t>空冷ﾓｼﾞｭｰﾙﾁﾗｰ『HEXAGON Force 35』</t>
  </si>
  <si>
    <t>P-011113-023-1</t>
  </si>
  <si>
    <t>CAV-P1180A2</t>
  </si>
  <si>
    <t>https://www.mitsubishielectric.co.jp/ldg/wink/ssl/displayProduct.do?pid=286474&amp;ccd=2020132024</t>
  </si>
  <si>
    <t>P-011113-023-2</t>
  </si>
  <si>
    <t>CAV-P1180A2-BS</t>
  </si>
  <si>
    <t>P-011113-023-3</t>
  </si>
  <si>
    <t>CAV-P1180A2-BSG</t>
  </si>
  <si>
    <t>P-011113-023-4</t>
  </si>
  <si>
    <t>CAV-P1180VA2</t>
  </si>
  <si>
    <t>P-011113-023-5</t>
  </si>
  <si>
    <t>CAV-P1180VA2-BS</t>
  </si>
  <si>
    <t>P-011113-023-6</t>
  </si>
  <si>
    <t>CAV-P1180VA2-BSG</t>
  </si>
  <si>
    <t>P-011113-023-7</t>
  </si>
  <si>
    <t>CAV-P1180A2-P</t>
  </si>
  <si>
    <t>P-011113-023-8</t>
  </si>
  <si>
    <t>CAV-P1180A2-P-BS</t>
  </si>
  <si>
    <t>P-011113-023-9</t>
  </si>
  <si>
    <t>CAV-P1180A2-P-BSG</t>
  </si>
  <si>
    <t>P-011113-023-10</t>
  </si>
  <si>
    <t>CAV-P1180VA2-P</t>
  </si>
  <si>
    <t>P-011113-023-11</t>
  </si>
  <si>
    <t>CAV-P1180VA2-P-BS</t>
  </si>
  <si>
    <t>P-011113-023-12</t>
  </si>
  <si>
    <t>CAV-P1180VA2-P-BSG</t>
  </si>
  <si>
    <t>P-011113-023-13</t>
  </si>
  <si>
    <t>CAV-P1180A2-N</t>
  </si>
  <si>
    <t>P-011113-023-14</t>
  </si>
  <si>
    <t>CAV-P1180A2-N-BS</t>
  </si>
  <si>
    <t>P-011113-023-15</t>
  </si>
  <si>
    <t>CAV-P1180A2-N-BSG</t>
  </si>
  <si>
    <t>P-011113-023-16</t>
  </si>
  <si>
    <t>CAV-P1180VA2-N</t>
  </si>
  <si>
    <t>P-011113-023-17</t>
  </si>
  <si>
    <t>CAV-P1180VA2-N-BS</t>
  </si>
  <si>
    <t>P-011113-023-18</t>
  </si>
  <si>
    <t>CAV-P1180VA2-N-BSG</t>
  </si>
  <si>
    <t>P-011114-051-1</t>
  </si>
  <si>
    <t>P-011114-051-2</t>
  </si>
  <si>
    <t>P-011114-051-3</t>
  </si>
  <si>
    <t>P-011114-051-4</t>
  </si>
  <si>
    <t>P-011114-051-5</t>
  </si>
  <si>
    <t>P-011114-051-6</t>
  </si>
  <si>
    <t>P-011114-051-7</t>
  </si>
  <si>
    <t>P-011114-051-8</t>
  </si>
  <si>
    <t>P-011114-051-9</t>
  </si>
  <si>
    <t>P-011114-051-10</t>
  </si>
  <si>
    <t>P-011114-051-11</t>
  </si>
  <si>
    <t>P-011114-051-12</t>
  </si>
  <si>
    <t>P-011114-051-13</t>
  </si>
  <si>
    <t>P-011114-051-14</t>
  </si>
  <si>
    <t>P-011114-051-15</t>
  </si>
  <si>
    <t>P-011114-051-16</t>
  </si>
  <si>
    <t>P-011114-051-17</t>
  </si>
  <si>
    <t>P-011114-051-18</t>
  </si>
  <si>
    <t>P-011114-051-19</t>
  </si>
  <si>
    <t>P-011114-051-20</t>
  </si>
  <si>
    <t>P-011122-050-1</t>
  </si>
  <si>
    <t>P-011122-050-2</t>
  </si>
  <si>
    <t>P-011123-050-1</t>
  </si>
  <si>
    <t>P-011123-050-2</t>
  </si>
  <si>
    <t>P-011123-050-3</t>
  </si>
  <si>
    <t>P-011123-050-4</t>
  </si>
  <si>
    <t>P-011124-050-1</t>
  </si>
  <si>
    <t>P-011124-050-2</t>
  </si>
  <si>
    <t>P-015001-047-1</t>
  </si>
  <si>
    <t>http://www.earthclean.co.jp</t>
  </si>
  <si>
    <t>P-015002-047-1</t>
  </si>
  <si>
    <t>P-015003-047-1</t>
  </si>
  <si>
    <t>P-015004-047-1</t>
  </si>
  <si>
    <t>P-015005-047-1</t>
  </si>
  <si>
    <t>P-015006-047-1</t>
  </si>
  <si>
    <t>P-015007-047-1</t>
  </si>
  <si>
    <t>P-015008-047-1</t>
  </si>
  <si>
    <t>P-015009-047-1</t>
  </si>
  <si>
    <t>P-015010-047-1</t>
  </si>
  <si>
    <t>P-015011-047-1</t>
  </si>
  <si>
    <t>P-015012-047-1</t>
  </si>
  <si>
    <t>P-015013-047-1</t>
  </si>
  <si>
    <t>P-015014-047-1</t>
  </si>
  <si>
    <t>P-015015-047-1</t>
  </si>
  <si>
    <t>P-015016-047-1</t>
  </si>
  <si>
    <t>隔壁で仕切られたDRY流路とWET流路を多数積層した構造からなり、WET側の隔壁面は水を浸した湿潤壁である。DRY流路に高温空気、WET流路には低湿空気又は常温空気を流すことで、WET流路で気化熱現象を生じさせ、隔壁の温度が低下し、隣り合うDRY流路を流れる空気の熱が隔壁に伝達することで冷却される。 本機はWET流路に外気を使用し、吸込んだ空気の一部をWET流路に使用して気化蒸発させる仕組である。</t>
  </si>
  <si>
    <t>P-015017-047-1</t>
  </si>
  <si>
    <t>P-015018-047-1</t>
  </si>
  <si>
    <t>P-015019-047-1</t>
  </si>
  <si>
    <t>P-015020-047-1</t>
  </si>
  <si>
    <t>P-015021-047-1</t>
  </si>
  <si>
    <t>P-015022-047-1</t>
  </si>
  <si>
    <t>P-015023-047-1</t>
  </si>
  <si>
    <t>P-015024-047-1</t>
  </si>
  <si>
    <t>P-015025-047-1</t>
  </si>
  <si>
    <t>P-015026-047-1</t>
  </si>
  <si>
    <t>P-015027-047-1</t>
  </si>
  <si>
    <t>P-015028-047-1</t>
  </si>
  <si>
    <t>P-016002-036-1</t>
  </si>
  <si>
    <t>盛田　修司</t>
  </si>
  <si>
    <t>P-016002-036-2</t>
  </si>
  <si>
    <t>P-016002-036-3</t>
  </si>
  <si>
    <t>P-016003-024-1</t>
  </si>
  <si>
    <t>03-6848-9207</t>
  </si>
  <si>
    <t>P-016003-024-2</t>
  </si>
  <si>
    <t>03-6848-9208</t>
  </si>
  <si>
    <t>P-016003-024-3</t>
  </si>
  <si>
    <t>03-6848-9209</t>
  </si>
  <si>
    <t>P-016003-024-4</t>
  </si>
  <si>
    <t>03-6848-9210</t>
  </si>
  <si>
    <t>P-016003-024-5</t>
  </si>
  <si>
    <t>03-6848-9211</t>
  </si>
  <si>
    <t>P-016003-024-6</t>
  </si>
  <si>
    <t>03-6848-9212</t>
  </si>
  <si>
    <t>P-016005-036-1</t>
  </si>
  <si>
    <t>P-016005-036-2</t>
  </si>
  <si>
    <t>P-016005-036-3</t>
  </si>
  <si>
    <t>P-016005-036-4</t>
  </si>
  <si>
    <t>P-017001-036-1</t>
  </si>
  <si>
    <t>P-017001-036-2</t>
  </si>
  <si>
    <t>P-017001-036-3</t>
  </si>
  <si>
    <t>P-017001-036-4</t>
  </si>
  <si>
    <t>P-018002-036-1</t>
  </si>
  <si>
    <t>P-018002-036-2</t>
  </si>
  <si>
    <t>P-018005-036-1</t>
  </si>
  <si>
    <t>P-018005-036-2</t>
  </si>
  <si>
    <t>P-025003-051-1</t>
  </si>
  <si>
    <t>P-025003-051-2</t>
  </si>
  <si>
    <t>P-025004-023-1</t>
  </si>
  <si>
    <t>https://www.mitsubishielectric.co.jp/ldg/ja/hvacr/products/hotwater/water/index.html</t>
  </si>
  <si>
    <t>P-025004-023-2</t>
  </si>
  <si>
    <t>P-025004-023-3</t>
  </si>
  <si>
    <t>P-025004-023-4</t>
  </si>
  <si>
    <t>P-025004-023-5</t>
  </si>
  <si>
    <t>P-025004-023-6</t>
  </si>
  <si>
    <t>P-025004-023-7</t>
  </si>
  <si>
    <t>P-025004-023-8</t>
  </si>
  <si>
    <t>P-025004-023-9</t>
  </si>
  <si>
    <t>P-025004-023-10</t>
  </si>
  <si>
    <t>P-025004-023-11</t>
  </si>
  <si>
    <t>P-025004-023-12</t>
  </si>
  <si>
    <t>P-025004-050-1</t>
  </si>
  <si>
    <t>循環加温ヒートポンプ CAONS</t>
  </si>
  <si>
    <t>HWC-H1401HL</t>
  </si>
  <si>
    <t>P-025004-050-2</t>
  </si>
  <si>
    <t>HWC-H1401S</t>
  </si>
  <si>
    <t>P-025004-050-3</t>
  </si>
  <si>
    <t>HWC-H1401HL(Z,GZ)</t>
  </si>
  <si>
    <t>P-025004-050-4</t>
  </si>
  <si>
    <t>HWC-H1401S(Z,GZ)</t>
  </si>
  <si>
    <t>P-027001-007-1</t>
  </si>
  <si>
    <t>P-027005-007-1</t>
  </si>
  <si>
    <t>P-027007-007-1</t>
  </si>
  <si>
    <t>P-027009-007-1</t>
  </si>
  <si>
    <t>P-027011-007-1</t>
  </si>
  <si>
    <t>P-027013-007-1</t>
  </si>
  <si>
    <t>P-027016-007-1</t>
  </si>
  <si>
    <t>P-027017-044-1</t>
  </si>
  <si>
    <t>P-027021-007-1</t>
  </si>
  <si>
    <t>P-027024-007-1</t>
  </si>
  <si>
    <t>P-027025-007-1</t>
  </si>
  <si>
    <t>P-027029-007-1</t>
  </si>
  <si>
    <t>P-027033-007-1</t>
  </si>
  <si>
    <t>P-027038-007-1</t>
  </si>
  <si>
    <t>P-027046-007-1</t>
  </si>
  <si>
    <t>P-027050-007-1</t>
  </si>
  <si>
    <t>P-027053-044-1</t>
  </si>
  <si>
    <t>P-027055-007-1</t>
  </si>
  <si>
    <t>P-027057-023-1</t>
  </si>
  <si>
    <t>https://www.mitsubishielectric.co.jp/ldg/ja/hvacr/products/hotwater/watersource/index.html</t>
  </si>
  <si>
    <t>P-027061-023-1</t>
  </si>
  <si>
    <t>P-028001-057-1</t>
  </si>
  <si>
    <t>業務用／産業用
水熱源エコキュート
ユニモWW</t>
  </si>
  <si>
    <t>ノンフロンである自然冷媒CO2を採用したヒートポンプ。温水と冷水を同時取り出し可能で給湯温水／空調冷水供給のケースでトータルCOP７を実現可能（条件内最高トータルCOP１１．４）。新たな機能であるチラー優先モードを選択すると圧縮機を容量制御させ冷水出口温度を一定制御。また熱を有効利用するため冷却水等の排熱を熱源として温水供給することも可能である。</t>
  </si>
  <si>
    <t>産業熱エネルギー部門</t>
  </si>
  <si>
    <t>public@mayekawa.co.jp</t>
  </si>
  <si>
    <t>http://www.mayekawa.co.jp/ja/products/heat_pumps/01/</t>
  </si>
  <si>
    <t>P-028001-057-2</t>
  </si>
  <si>
    <t>P-028001-057-3</t>
  </si>
  <si>
    <t>P-028001-057-4</t>
  </si>
  <si>
    <t>P-028001-057-5</t>
  </si>
  <si>
    <t>P-028001-057-6</t>
  </si>
  <si>
    <t>P-028003-026-1</t>
  </si>
  <si>
    <t>未利用熱活用ヒートポンプ</t>
  </si>
  <si>
    <t>ヒートポンプと熱交換器を組み合わせた独自の熱回収システムにより、低い温度熱源でCOP6.2を実現しました。</t>
  </si>
  <si>
    <t>熱利用事業推進部</t>
  </si>
  <si>
    <t>https://www.miuraz.co.jp/product/thermoelectric/vh.html</t>
  </si>
  <si>
    <t>P-029002-007-1</t>
  </si>
  <si>
    <t>P-030002-057-1</t>
  </si>
  <si>
    <t>業務用／産業用
空気・水両熱源エコキュート
ユニモAWW</t>
  </si>
  <si>
    <t>ノンフロンである自然冷媒CO2を採用したヒートポンプ。水熱源と空気熱源の両方の機能を有しており、熱源を切り替えることで必要に応じた温水と冷水を作ります。一例として、本製品にて給湯負荷の温水を通年供給しながら、夏期は水熱源にて空調冷水を供給、冷水負荷が無くなる冬期は空気熱源に切替て温水を供給することが出来ます。熱源を切り替えることでヒートポンプの稼働率が上げられ、更に高効率な運転も兼ね備えた製品です。</t>
  </si>
  <si>
    <t>http://www.mayekawa.co.jp/ja/products/heat_pumps/08/</t>
  </si>
  <si>
    <t>P-030002-057-2</t>
  </si>
  <si>
    <t>P-030002-057-3</t>
  </si>
  <si>
    <t>P-030002-057-4</t>
  </si>
  <si>
    <t>P-030002-057-5</t>
  </si>
  <si>
    <t>P-030002-057-6</t>
  </si>
  <si>
    <t>P-030002-057-7</t>
  </si>
  <si>
    <t>P-030002-057-8</t>
  </si>
  <si>
    <t>P-030002-057-9</t>
  </si>
  <si>
    <t>P-031001-051-1</t>
  </si>
  <si>
    <t>P-031001-051-2</t>
  </si>
  <si>
    <t>P-032001-057-1</t>
  </si>
  <si>
    <t>ノンフロン熱風ヒートポンプ
エコシロッコ</t>
  </si>
  <si>
    <t>熱を有効利用するため冷却水等の排熱を熱源として温水供給することも可能である。</t>
  </si>
  <si>
    <t>http://www.mayekawa.co.jp/ja/products/heat_pumps/03/</t>
  </si>
  <si>
    <t>P-032001-057-2</t>
  </si>
  <si>
    <t>MUE-HAW-2HTCR-200-PS</t>
  </si>
  <si>
    <t>P-032001-057-3</t>
  </si>
  <si>
    <t>MUE-HAW-2HTCR-200-CON</t>
  </si>
  <si>
    <t>P-032001-057-4</t>
  </si>
  <si>
    <t>MUE-HAW-2HTCR-200-CON-PS</t>
  </si>
  <si>
    <t>P-032001-057-5</t>
  </si>
  <si>
    <t>P-032001-057-6</t>
  </si>
  <si>
    <t>MUE-HAW-2HTCR-200-FS</t>
  </si>
  <si>
    <t>P-032001-057-7</t>
  </si>
  <si>
    <t>MUE-HAW-2HTCR-200-PS-FS</t>
  </si>
  <si>
    <t>P-032001-057-8</t>
  </si>
  <si>
    <t>MUE-HAW-2HTCR-200-CON-PS-FS</t>
  </si>
  <si>
    <t>P-032001-057-9</t>
  </si>
  <si>
    <t>MUE-HAW-2HTCR-400-PS</t>
  </si>
  <si>
    <t>P-032001-057-10</t>
  </si>
  <si>
    <t>MUE-HAW-2HTCR-400-FS</t>
  </si>
  <si>
    <t>P-032001-057-11</t>
  </si>
  <si>
    <t>MUE-HAW-2HTCR-400-PS-FS</t>
  </si>
  <si>
    <t>P-032002-057-1</t>
  </si>
  <si>
    <t>平野真理</t>
  </si>
  <si>
    <t>http://www.mayekawa.co.jp/ja/products/heat_pumps/12/</t>
  </si>
  <si>
    <t>P-032002-057-2</t>
  </si>
  <si>
    <t>エコサーキット100</t>
  </si>
  <si>
    <t>WH-F4K6HK-ZE</t>
  </si>
  <si>
    <t>グリーンリ冷媒を採用し、最高100℃の熱風を小温度差（5～10℃）の循環加温に対応。</t>
  </si>
  <si>
    <t>P-034001-057-1</t>
  </si>
  <si>
    <t>株式会社
前川製作所</t>
  </si>
  <si>
    <t>スクリュースチーム
コンプレッサ</t>
  </si>
  <si>
    <t>水蒸気を熱媒としたヒートポンプで、回収した排熱を直接その発生元へ戻して有効利用するシステムである。本システムはこの観点を重視したものであり、シンプル性と同時性がその特徴であり省エネルギー効果が高い。</t>
  </si>
  <si>
    <t>中本、高澤</t>
  </si>
  <si>
    <t>03-3642-8236</t>
  </si>
  <si>
    <t>http://www.mayekawa.co.jp/ja/products/heat_pumps/11/</t>
  </si>
  <si>
    <t>P-034002-057-1</t>
  </si>
  <si>
    <t>P-034003-007-1</t>
  </si>
  <si>
    <t>https://kobelco-compressors.com/jp/ja-jp/products/steamstar/msrc</t>
  </si>
  <si>
    <t>P-036001-045-1</t>
  </si>
  <si>
    <t>https://www.sunpot.co.jp/support/catalogue/</t>
  </si>
  <si>
    <t>P-095001-053-1</t>
  </si>
  <si>
    <t>P-095001-053-2</t>
  </si>
  <si>
    <t>P-095002-053-1</t>
  </si>
  <si>
    <t>P-037003-003-1</t>
  </si>
  <si>
    <t>GEC-10MB5</t>
  </si>
  <si>
    <t>P-037003-003-2</t>
  </si>
  <si>
    <t>GEC-10MB5S</t>
  </si>
  <si>
    <t>P-037003-003-3</t>
  </si>
  <si>
    <t>GEC-10MB25</t>
  </si>
  <si>
    <t>P-037003-003-4</t>
  </si>
  <si>
    <t>GEC-10MB25S</t>
  </si>
  <si>
    <t>P-037003-051-1</t>
  </si>
  <si>
    <t>P-037003-051-2</t>
  </si>
  <si>
    <t>P-037003-051-3</t>
  </si>
  <si>
    <t>P-037003-051-4</t>
  </si>
  <si>
    <t>P-037003-054-1</t>
  </si>
  <si>
    <t>熱源技術部 ﾋｰﾄﾎﾟﾝﾌﾟｸﾞﾙｰﾌﾟ</t>
  </si>
  <si>
    <t>https://www.showa.co.jp/product/water_hot/eco_cute/ecocute.html</t>
  </si>
  <si>
    <t>P-037006-016-1</t>
  </si>
  <si>
    <t>P-037006-016-2</t>
  </si>
  <si>
    <t>P-037006-016-3</t>
  </si>
  <si>
    <t>P-037006-016-4</t>
  </si>
  <si>
    <t>P-037006-016-5</t>
  </si>
  <si>
    <t>P-037006-016-6</t>
  </si>
  <si>
    <t>P-037006-016-7</t>
  </si>
  <si>
    <t>P-037006-016-8</t>
  </si>
  <si>
    <t>P-037006-016-9</t>
  </si>
  <si>
    <t>P-037006-016-10</t>
  </si>
  <si>
    <t>P-037006-016-11</t>
  </si>
  <si>
    <t>P-037006-016-12</t>
  </si>
  <si>
    <t>P-037006-057-1</t>
  </si>
  <si>
    <t>業務用／産業用
空気熱源エコキュート
ユニモAW</t>
  </si>
  <si>
    <t>ノンフロンである自然冷媒CO2を採用した温水ヒートポンプ。空気熱源で業界最大級の加熱能力を有しており通年で90℃の温水をパワフルに給湯可能です。給湯負荷が大きければ大きい程、設置スペースのスケールメリットが出てきます。</t>
  </si>
  <si>
    <t>http://www.mayekawa.co.jp/ja/products/heat_pumps/02/</t>
  </si>
  <si>
    <t>P-037006-057-2</t>
  </si>
  <si>
    <t>P-037006-057-3</t>
  </si>
  <si>
    <t>P-037006-057-4</t>
  </si>
  <si>
    <t>P-037006-057-5</t>
  </si>
  <si>
    <t>P-037006-057-6</t>
  </si>
  <si>
    <t>P-037006-057-7</t>
  </si>
  <si>
    <t>P-037006-057-8</t>
  </si>
  <si>
    <t>P-037006-057-9</t>
  </si>
  <si>
    <t>P-037006-057-10</t>
  </si>
  <si>
    <t>HE-HWA-2HTCR-400-CON</t>
  </si>
  <si>
    <t>P-037006-057-11</t>
  </si>
  <si>
    <t>HE-HWA-2HTCR-400-CON-PS</t>
  </si>
  <si>
    <t>P-037006-057-12</t>
  </si>
  <si>
    <t>HE-HWA-2HTCR-400-CON-PSH</t>
  </si>
  <si>
    <t>P-037006-057-13</t>
  </si>
  <si>
    <t>HE-HWA-2HTCR-4000M1</t>
  </si>
  <si>
    <t>P-037006-057-14</t>
  </si>
  <si>
    <t>HE-HWA-2HTCR-6000M1</t>
  </si>
  <si>
    <t>P-037006-057-15</t>
  </si>
  <si>
    <t>P-037006-057-16</t>
  </si>
  <si>
    <t>P-037006-057-17</t>
  </si>
  <si>
    <t>P-037006-057-18</t>
  </si>
  <si>
    <t>P-037006-057-19</t>
  </si>
  <si>
    <t>P-037006-057-20</t>
  </si>
  <si>
    <t>P-037006-057-21</t>
  </si>
  <si>
    <t>P-037006-057-22</t>
  </si>
  <si>
    <t>P-037006-057-23</t>
  </si>
  <si>
    <t>P-037006-057-24</t>
  </si>
  <si>
    <t>P-037006-057-25</t>
  </si>
  <si>
    <t>P-037006-057-26</t>
  </si>
  <si>
    <t>P-037006-057-27</t>
  </si>
  <si>
    <t>P-037006-057-28</t>
  </si>
  <si>
    <t>P-037006-057-29</t>
  </si>
  <si>
    <t>2HE-HWA-2HTCR-25000M3</t>
  </si>
  <si>
    <t>P-037006-057-30</t>
  </si>
  <si>
    <t>2HE-HWA-2HTCR-30000M1</t>
  </si>
  <si>
    <t>P-037006-057-31</t>
  </si>
  <si>
    <t>P-037006-057-32</t>
  </si>
  <si>
    <t>P-037006-057-33</t>
  </si>
  <si>
    <t>P-037006-057-34</t>
  </si>
  <si>
    <t>P-037012-016-1</t>
  </si>
  <si>
    <t>P-037012-016-2</t>
  </si>
  <si>
    <t>P-037012-016-3</t>
  </si>
  <si>
    <t>P-037012-016-4</t>
  </si>
  <si>
    <t>P-037012-016-5</t>
  </si>
  <si>
    <t>P-037012-016-6</t>
  </si>
  <si>
    <t>P-037012-016-7</t>
  </si>
  <si>
    <t>P-037012-016-8</t>
  </si>
  <si>
    <t>P-037012-016-9</t>
  </si>
  <si>
    <t>P-037012-016-10</t>
  </si>
  <si>
    <t>P-037012-016-11</t>
  </si>
  <si>
    <t>P-037012-016-12</t>
  </si>
  <si>
    <t>P-039001-005-1</t>
  </si>
  <si>
    <t>長谷川順三</t>
  </si>
  <si>
    <t>junzohasegawa@rinnai.co.jp</t>
  </si>
  <si>
    <t>P-039001-005-2</t>
  </si>
  <si>
    <t>P-039001-005-3</t>
  </si>
  <si>
    <t>P-039001-005-4</t>
  </si>
  <si>
    <t>P-039001-005-5</t>
  </si>
  <si>
    <t>P-039001-005-6</t>
  </si>
  <si>
    <t>P-039001-005-7</t>
  </si>
  <si>
    <t>P-039001-005-8</t>
  </si>
  <si>
    <t>P-039001-005-9</t>
  </si>
  <si>
    <t>P-039001-005-10</t>
  </si>
  <si>
    <t>P-039001-010-1</t>
  </si>
  <si>
    <t>P-039001-010-2</t>
  </si>
  <si>
    <t>P-039001-010-3</t>
  </si>
  <si>
    <t>P-039001-010-4</t>
  </si>
  <si>
    <t>P-039001-010-5</t>
  </si>
  <si>
    <t>P-039001-010-6</t>
  </si>
  <si>
    <t>P-039001-010-7</t>
  </si>
  <si>
    <t>P-039001-010-8</t>
  </si>
  <si>
    <t>P-039001-010-9</t>
  </si>
  <si>
    <t>P-039001-015-1</t>
  </si>
  <si>
    <t>https://www.noritz.co.jp/product/</t>
  </si>
  <si>
    <t>P-039001-015-2</t>
  </si>
  <si>
    <t>GQT-C2412AWZ</t>
  </si>
  <si>
    <t>P-039001-015-3</t>
  </si>
  <si>
    <t>P-039001-015-4</t>
  </si>
  <si>
    <t>P-039001-015-5</t>
  </si>
  <si>
    <t>P-039001-015-6</t>
  </si>
  <si>
    <t>P-039001-015-7</t>
  </si>
  <si>
    <t>P-039001-015-8</t>
  </si>
  <si>
    <t>P-039001-015-9</t>
  </si>
  <si>
    <t>P-039001-015-10</t>
  </si>
  <si>
    <t>P-039001-015-11</t>
  </si>
  <si>
    <t>P-039001-015-12</t>
  </si>
  <si>
    <t>P-039001-015-13</t>
  </si>
  <si>
    <t>P-040001-003-1</t>
  </si>
  <si>
    <t>P-040001-003-2</t>
  </si>
  <si>
    <t>P-040001-003-3</t>
  </si>
  <si>
    <t>P-040001-003-4</t>
  </si>
  <si>
    <t>P-040001-003-5</t>
  </si>
  <si>
    <t>P-040001-003-6</t>
  </si>
  <si>
    <t>P-040001-003-7</t>
  </si>
  <si>
    <t>P-040001-003-8</t>
  </si>
  <si>
    <t>P-040001-003-9</t>
  </si>
  <si>
    <t>P-040001-003-10</t>
  </si>
  <si>
    <t>P-040001-003-11</t>
  </si>
  <si>
    <t>P-040001-003-12</t>
  </si>
  <si>
    <t>P-040001-003-13</t>
  </si>
  <si>
    <t>P-040001-003-14</t>
  </si>
  <si>
    <t>P-040001-003-15</t>
  </si>
  <si>
    <t>P-040001-003-16</t>
  </si>
  <si>
    <t>P-040001-040-1</t>
  </si>
  <si>
    <t>高効率真空温水ヒータVEC HEATER 竪型高効率タイプHeⅡシリーズ</t>
  </si>
  <si>
    <t>メンテナンス本部ソリューション部LD-Tech担当</t>
  </si>
  <si>
    <t>P-040001-040-2</t>
  </si>
  <si>
    <t>P-040001-040-3</t>
  </si>
  <si>
    <t>P-040001-040-4</t>
  </si>
  <si>
    <t>P-040001-040-5</t>
  </si>
  <si>
    <t>P-040001-040-6</t>
  </si>
  <si>
    <t>P-040001-040-7</t>
  </si>
  <si>
    <t>VEC-25HERⅡ-W</t>
  </si>
  <si>
    <t>P-040001-040-8</t>
  </si>
  <si>
    <t>VEC-25HERⅡ-H</t>
  </si>
  <si>
    <t>P-040001-040-9</t>
  </si>
  <si>
    <t>VEC-25HERⅡ-R</t>
  </si>
  <si>
    <t>P-040001-040-10</t>
  </si>
  <si>
    <t>VEC-25HERⅡ-WH</t>
  </si>
  <si>
    <t>P-040001-040-11</t>
  </si>
  <si>
    <t>VEC-25HERⅡ-WR</t>
  </si>
  <si>
    <t>P-040001-040-12</t>
  </si>
  <si>
    <t>VEC-25HERⅡ-WHR</t>
  </si>
  <si>
    <t>P-040001-040-13</t>
  </si>
  <si>
    <t>P-040001-040-14</t>
  </si>
  <si>
    <t>P-040001-040-15</t>
  </si>
  <si>
    <t>P-040001-040-16</t>
  </si>
  <si>
    <t>P-040001-040-17</t>
  </si>
  <si>
    <t>P-040001-040-18</t>
  </si>
  <si>
    <t>P-040001-040-19</t>
  </si>
  <si>
    <t>VEC-30HERⅡ-W</t>
  </si>
  <si>
    <t>P-040001-040-20</t>
  </si>
  <si>
    <t>VEC-30HERⅡ-H</t>
  </si>
  <si>
    <t>P-040001-040-21</t>
  </si>
  <si>
    <t>VEC-30HERⅡ-R</t>
  </si>
  <si>
    <t>P-040001-040-22</t>
  </si>
  <si>
    <t>VEC-30HERⅡ-WH</t>
  </si>
  <si>
    <t>P-040001-040-23</t>
  </si>
  <si>
    <t>VEC-30HERⅡ-WR</t>
  </si>
  <si>
    <t>P-040001-040-24</t>
  </si>
  <si>
    <t>VEC-30HERⅡ-WHR</t>
  </si>
  <si>
    <t>P-040001-040-25</t>
  </si>
  <si>
    <t>P-040001-040-26</t>
  </si>
  <si>
    <t>P-040001-040-27</t>
  </si>
  <si>
    <t>P-040001-040-28</t>
  </si>
  <si>
    <t>P-040001-040-29</t>
  </si>
  <si>
    <t>P-040001-040-30</t>
  </si>
  <si>
    <t>P-040001-040-31</t>
  </si>
  <si>
    <t>VEC-50HERⅡ-W</t>
  </si>
  <si>
    <t>P-040001-040-32</t>
  </si>
  <si>
    <t>VEC-50HERⅡ-H</t>
  </si>
  <si>
    <t>P-040001-040-33</t>
  </si>
  <si>
    <t>VEC-50HERⅡ-R</t>
  </si>
  <si>
    <t>P-040001-040-34</t>
  </si>
  <si>
    <t>VEC-50HERⅡ-WH</t>
  </si>
  <si>
    <t>P-040001-040-35</t>
  </si>
  <si>
    <t>VEC-50HERⅡ-WR</t>
  </si>
  <si>
    <t>P-040001-040-36</t>
  </si>
  <si>
    <t>VEC-50HERⅡ-WHR</t>
  </si>
  <si>
    <t>P-040002-003-1</t>
  </si>
  <si>
    <t>P-040002-040-1</t>
  </si>
  <si>
    <t>高効率真空温水ヒータVEC HEATER 竪型ESNⅡシリーズ</t>
  </si>
  <si>
    <t>VEC-100ESNⅡ-WH</t>
  </si>
  <si>
    <t>高性能伝熱管の採用により、真空温水ヒータで最高の本体効率91％を実現したガス焚き専燃タイプです。(潜熱回収器付きを除く）</t>
  </si>
  <si>
    <t>P-040002-040-2</t>
  </si>
  <si>
    <t>VEC-100ESNⅡ-W</t>
  </si>
  <si>
    <t>P-040002-040-3</t>
  </si>
  <si>
    <t>VEC-100ESNⅡ-H</t>
  </si>
  <si>
    <t>P-040002-040-4</t>
  </si>
  <si>
    <t>VEC-100ESNⅡ-R</t>
  </si>
  <si>
    <t>P-040002-040-5</t>
  </si>
  <si>
    <t>VEC-100ESNⅡ-WR</t>
  </si>
  <si>
    <t>P-040002-040-6</t>
  </si>
  <si>
    <t>VEC-100ESNⅡ-WHR</t>
  </si>
  <si>
    <t>P-040002-040-7</t>
  </si>
  <si>
    <t>VEC-100ESNRⅡ-W</t>
  </si>
  <si>
    <t>P-040002-040-8</t>
  </si>
  <si>
    <t>VEC-100ESNRⅡ-H</t>
  </si>
  <si>
    <t>P-040002-040-9</t>
  </si>
  <si>
    <t>VEC-100ESNRⅡ-R</t>
  </si>
  <si>
    <t>P-040002-040-10</t>
  </si>
  <si>
    <t>VEC-100ESNRⅡ-WH</t>
  </si>
  <si>
    <t>P-040002-040-11</t>
  </si>
  <si>
    <t>VEC-100ESNRⅡ-WR</t>
  </si>
  <si>
    <t>P-040002-040-12</t>
  </si>
  <si>
    <t>VEC-100ESNRⅡ-WHR</t>
  </si>
  <si>
    <t>P-040003-003-1</t>
  </si>
  <si>
    <t>P-040003-003-2</t>
  </si>
  <si>
    <t>P-040003-003-3</t>
  </si>
  <si>
    <t>P-040004-003-1</t>
  </si>
  <si>
    <t>P-040004-003-2</t>
  </si>
  <si>
    <t>P-040004-003-3</t>
  </si>
  <si>
    <t>P-040004-040-1</t>
  </si>
  <si>
    <t>P-040004-040-2</t>
  </si>
  <si>
    <t>P-040004-040-3</t>
  </si>
  <si>
    <t>P-040004-040-4</t>
  </si>
  <si>
    <t>P-040004-040-5</t>
  </si>
  <si>
    <t>P-040004-040-6</t>
  </si>
  <si>
    <t>P-040004-040-7</t>
  </si>
  <si>
    <t>P-040004-040-8</t>
  </si>
  <si>
    <t>UG-350-W-LPG</t>
  </si>
  <si>
    <t>P-040004-040-9</t>
  </si>
  <si>
    <t>P-040004-040-10</t>
  </si>
  <si>
    <t>P-040004-040-11</t>
  </si>
  <si>
    <t>P-040004-040-12</t>
  </si>
  <si>
    <t>P-040004-040-13</t>
  </si>
  <si>
    <t>P-040004-040-14</t>
  </si>
  <si>
    <t>P-040004-040-15</t>
  </si>
  <si>
    <t>P-040004-040-16</t>
  </si>
  <si>
    <t>P-040004-040-17</t>
  </si>
  <si>
    <t>P-040004-040-18</t>
  </si>
  <si>
    <t>P-040004-040-19</t>
  </si>
  <si>
    <t>P-040004-040-20</t>
  </si>
  <si>
    <t>P-040004-040-21</t>
  </si>
  <si>
    <t>P-040004-040-22</t>
  </si>
  <si>
    <t>P-040004-040-23</t>
  </si>
  <si>
    <t>P-040004-054-1</t>
  </si>
  <si>
    <t>RECOS-S-4001MG</t>
  </si>
  <si>
    <t>熱源技術部
熱源グループ</t>
  </si>
  <si>
    <t>https://www.showa.co.jp/product/water_hot/boiler_heater_lineup/boiler/recos.html</t>
  </si>
  <si>
    <t>P-040004-054-2</t>
  </si>
  <si>
    <t>RECOS-(S/W/T)-4001M(H)(Y)G</t>
  </si>
  <si>
    <t>P-040004-054-3</t>
  </si>
  <si>
    <t>RECOS-S-5001MG</t>
  </si>
  <si>
    <t>P-040004-054-4</t>
  </si>
  <si>
    <t>RECOS-(S/W/T)-5001M(H)(Y)G</t>
  </si>
  <si>
    <t>P-040004-054-5</t>
  </si>
  <si>
    <t>RECOS-S-6501MG</t>
  </si>
  <si>
    <t>P-040004-054-6</t>
  </si>
  <si>
    <t>RECOS-(S/W/T)-6501M(H)(Y)G</t>
  </si>
  <si>
    <t>P-040004-054-7</t>
  </si>
  <si>
    <t>RECOS-S-8001MG</t>
  </si>
  <si>
    <t>P-040004-054-8</t>
  </si>
  <si>
    <t>RECOS-(S/W/T)-8001M(H)(Y)G</t>
  </si>
  <si>
    <t>P-040007-003-1</t>
  </si>
  <si>
    <t>P-040007-003-2</t>
  </si>
  <si>
    <t>P-040007-003-3</t>
  </si>
  <si>
    <t>P-040007-032-1</t>
  </si>
  <si>
    <t>東京支店
営業部</t>
  </si>
  <si>
    <t>https://www.tomoeshokai.com/</t>
  </si>
  <si>
    <t>P-040007-032-2</t>
  </si>
  <si>
    <t>P-040007-032-3</t>
  </si>
  <si>
    <t>P-040007-032-4</t>
  </si>
  <si>
    <t>P-040007-040-1</t>
  </si>
  <si>
    <t>P-040007-040-2</t>
  </si>
  <si>
    <t>P-040007-040-3</t>
  </si>
  <si>
    <t>P-040007-040-4</t>
  </si>
  <si>
    <t>P-040007-040-5</t>
  </si>
  <si>
    <t>P-040007-040-6</t>
  </si>
  <si>
    <t>P-040007-040-7</t>
  </si>
  <si>
    <t>P-040007-040-8</t>
  </si>
  <si>
    <t>P-040007-040-9</t>
  </si>
  <si>
    <t>P-040007-040-10</t>
  </si>
  <si>
    <t>P-040007-040-11</t>
  </si>
  <si>
    <t>P-040007-040-12</t>
  </si>
  <si>
    <t>P-040007-040-13</t>
  </si>
  <si>
    <t>P-040007-040-14</t>
  </si>
  <si>
    <t>P-040007-040-15</t>
  </si>
  <si>
    <t>P-040007-040-16</t>
  </si>
  <si>
    <t>P-040007-040-17</t>
  </si>
  <si>
    <t>P-040007-040-18</t>
  </si>
  <si>
    <t>P-040007-040-19</t>
  </si>
  <si>
    <t>P-040007-040-20</t>
  </si>
  <si>
    <t>P-040007-040-21</t>
  </si>
  <si>
    <t>P-040007-040-22</t>
  </si>
  <si>
    <t>P-040007-040-23</t>
  </si>
  <si>
    <t>P-040007-054-1</t>
  </si>
  <si>
    <t>P-040007-054-2</t>
  </si>
  <si>
    <t>P-040007-054-3</t>
  </si>
  <si>
    <t>P-040007-054-4</t>
  </si>
  <si>
    <t>P-040007-054-5</t>
  </si>
  <si>
    <t>P-040007-054-6</t>
  </si>
  <si>
    <t>P-040007-054-7</t>
  </si>
  <si>
    <t>P-040007-054-8</t>
  </si>
  <si>
    <t>P-040011-040-1</t>
  </si>
  <si>
    <t>P-040012-040-1</t>
  </si>
  <si>
    <t>P-040013-040-1</t>
  </si>
  <si>
    <t>P-040014-040-1</t>
  </si>
  <si>
    <t>P-041001-002-1</t>
  </si>
  <si>
    <t>P-041001-002-2</t>
  </si>
  <si>
    <t>P-041001-002-3</t>
  </si>
  <si>
    <t>P-041001-002-4</t>
  </si>
  <si>
    <t>P-041001-002-5</t>
  </si>
  <si>
    <t>P-041001-003-1</t>
  </si>
  <si>
    <t>P-041001-003-2</t>
  </si>
  <si>
    <t>P-041001-003-3</t>
  </si>
  <si>
    <t>P-041001-003-4</t>
  </si>
  <si>
    <t>P-041001-013-1</t>
  </si>
  <si>
    <t>株式会社日本汽罐</t>
  </si>
  <si>
    <t>３パス方式熱交換で、給水温度１５℃を１００℃無気泡沸騰　さらにドレン回収方式により９０℃から１４０℃に再沸騰　高温給湯と低温排気を実現</t>
  </si>
  <si>
    <t>東京営業所</t>
  </si>
  <si>
    <t>石橋</t>
  </si>
  <si>
    <t>048-229-0858</t>
  </si>
  <si>
    <t>https://nihon-kikan.com</t>
  </si>
  <si>
    <t>P-041001-013-2</t>
  </si>
  <si>
    <t>P-041001-013-3</t>
  </si>
  <si>
    <t>P-041001-013-4</t>
  </si>
  <si>
    <t>NKボイラー</t>
  </si>
  <si>
    <t>NK500</t>
  </si>
  <si>
    <t>P-041001-013-5</t>
  </si>
  <si>
    <t>NK750</t>
  </si>
  <si>
    <t>P-041001-013-6</t>
  </si>
  <si>
    <t>NK1000</t>
  </si>
  <si>
    <t>P-041001-035-1</t>
  </si>
  <si>
    <t>https://www.samson.co.jp</t>
  </si>
  <si>
    <t>P-041002-002-1</t>
  </si>
  <si>
    <t>P-041002-002-2</t>
  </si>
  <si>
    <t>P-041002-002-3</t>
  </si>
  <si>
    <t>P-041002-002-4</t>
  </si>
  <si>
    <t>P-041002-003-1</t>
  </si>
  <si>
    <t>P-041002-003-2</t>
  </si>
  <si>
    <t>P-041002-003-3</t>
  </si>
  <si>
    <t>P-041002-003-4</t>
  </si>
  <si>
    <t>P-041002-013-1</t>
  </si>
  <si>
    <t>P-041002-013-2</t>
  </si>
  <si>
    <t>P-041002-013-3</t>
  </si>
  <si>
    <t>P-041002-013-4</t>
  </si>
  <si>
    <t>NK1500</t>
  </si>
  <si>
    <t>P-041002-013-5</t>
  </si>
  <si>
    <t>NK2000</t>
  </si>
  <si>
    <t>P-041002-035-1</t>
  </si>
  <si>
    <t>P-041002-035-2</t>
  </si>
  <si>
    <t>P-041002-036-1</t>
  </si>
  <si>
    <t>P-041002-036-2</t>
  </si>
  <si>
    <t>P-041002-036-3</t>
  </si>
  <si>
    <t>P-041002-046-1</t>
  </si>
  <si>
    <t>株式会社IHI汎用ボイラ</t>
  </si>
  <si>
    <t>小型貫流ボイラ　　　　　　　　　　　　　　　　　　　　　　　　　　　　　　　　　　　　　　　　　　　　　　ガス焚　　　　　　　　　　　　　　　　　　　　　　　　　　　　　　　　　　　　　　　　K-SEⅠシリーズ　</t>
  </si>
  <si>
    <t>当社ガス焚貫流ボイラK-SEⅠシリーズの省エネ性能が更に進化しました。定格(100％負荷)でボイラ効率99％を達成しています。</t>
  </si>
  <si>
    <t>松野　祐太</t>
  </si>
  <si>
    <t>080-9263-0753</t>
  </si>
  <si>
    <t>matsuno6313@ihi-g.com</t>
  </si>
  <si>
    <t>P-041002-046-2</t>
  </si>
  <si>
    <t>P-041003-002-1</t>
  </si>
  <si>
    <t>P-041003-002-2</t>
  </si>
  <si>
    <t>P-041003-002-3</t>
  </si>
  <si>
    <t>P-041003-002-4</t>
  </si>
  <si>
    <t>P-041003-002-5</t>
  </si>
  <si>
    <t>P-041003-002-6</t>
  </si>
  <si>
    <t>P-041003-002-7</t>
  </si>
  <si>
    <t>P-041003-002-8</t>
  </si>
  <si>
    <t>P-041003-002-9</t>
  </si>
  <si>
    <t>P-041003-003-1</t>
  </si>
  <si>
    <t>P-041003-003-2</t>
  </si>
  <si>
    <t>P-041003-003-3</t>
  </si>
  <si>
    <t>P-041003-003-4</t>
  </si>
  <si>
    <t>P-041003-003-5</t>
  </si>
  <si>
    <t>P-041003-003-6</t>
  </si>
  <si>
    <t>P-041003-003-7</t>
  </si>
  <si>
    <t>P-041003-003-8</t>
  </si>
  <si>
    <t>P-041003-013-1</t>
  </si>
  <si>
    <t>P-041003-013-2</t>
  </si>
  <si>
    <t>P-041003-013-3</t>
  </si>
  <si>
    <t>P-041003-013-4</t>
  </si>
  <si>
    <t>NK3000</t>
  </si>
  <si>
    <t>P-041003-013-5</t>
  </si>
  <si>
    <t>NK4000</t>
  </si>
  <si>
    <t>P-041003-013-6</t>
  </si>
  <si>
    <t>NK5000</t>
  </si>
  <si>
    <t>P-041003-035-1</t>
  </si>
  <si>
    <t>P-041003-036-1</t>
  </si>
  <si>
    <t>P-041003-036-2</t>
  </si>
  <si>
    <t xml:space="preserve">IF-(4000/5000/6000)BGE </t>
  </si>
  <si>
    <t>P-041003-036-3</t>
  </si>
  <si>
    <t>IF-(3000/4000/5000/6000)F(M/H)GE</t>
  </si>
  <si>
    <t>P-041003-036-4</t>
  </si>
  <si>
    <t xml:space="preserve">IF-(4000/5000/6000)JGE </t>
  </si>
  <si>
    <t>P-041003-036-5</t>
  </si>
  <si>
    <t>IF-(3000/4000/5000/6000)J(M/H)GE</t>
  </si>
  <si>
    <t>P-041003-036-6</t>
  </si>
  <si>
    <t>P-041003-046-1</t>
  </si>
  <si>
    <t>小型貫流ボイラ ガス焚 K-SEⅠシリーズ</t>
  </si>
  <si>
    <t>P-041004-002-1</t>
  </si>
  <si>
    <t>P-041004-002-2</t>
  </si>
  <si>
    <t>P-041004-035-1</t>
  </si>
  <si>
    <t>P-041004-035-2</t>
  </si>
  <si>
    <t>P-041004-040-1</t>
  </si>
  <si>
    <t>P-041004-040-2</t>
  </si>
  <si>
    <t>P-041004-040-3</t>
  </si>
  <si>
    <t>P-041005-002-1</t>
  </si>
  <si>
    <t>P-041005-035-1</t>
  </si>
  <si>
    <t>P-041005-040-1</t>
  </si>
  <si>
    <t>P-041006-002-1</t>
  </si>
  <si>
    <t>P-041006-002-2</t>
  </si>
  <si>
    <t>P-041006-002-3</t>
  </si>
  <si>
    <t>P-041006-002-4</t>
  </si>
  <si>
    <t>P-041006-002-5</t>
  </si>
  <si>
    <t>P-041006-002-6</t>
  </si>
  <si>
    <t>P-041007-002-1</t>
  </si>
  <si>
    <t>P-041007-002-2</t>
  </si>
  <si>
    <t>P-041007-036-1</t>
  </si>
  <si>
    <t>P-041007-036-2</t>
  </si>
  <si>
    <t>P-042001-040-1</t>
  </si>
  <si>
    <t>P-042001-040-2</t>
  </si>
  <si>
    <t>P-042001-040-3</t>
  </si>
  <si>
    <t>P-042001-040-4</t>
  </si>
  <si>
    <t>P-042001-040-5</t>
  </si>
  <si>
    <t>P-042001-046-1</t>
  </si>
  <si>
    <t>炉筒煙管式ボイラ</t>
  </si>
  <si>
    <t>KMH-02A-E</t>
  </si>
  <si>
    <t>内臓式エアヒータやエコノマイザーなどによる排ガスの有効利用で、省エネルギー化を図り、燃料消費量を大幅に削減することができます。</t>
  </si>
  <si>
    <t>P-042002-003-1</t>
  </si>
  <si>
    <t>P-042002-003-2</t>
  </si>
  <si>
    <t>P-042002-040-1</t>
  </si>
  <si>
    <t>P-042002-040-2</t>
  </si>
  <si>
    <t>P-042002-040-3</t>
  </si>
  <si>
    <t>P-042002-040-4</t>
  </si>
  <si>
    <t>P-042002-040-5</t>
  </si>
  <si>
    <t>P-042002-040-6</t>
  </si>
  <si>
    <t>P-042002-040-7</t>
  </si>
  <si>
    <t>P-042002-046-1</t>
  </si>
  <si>
    <t>KMH-03A-E</t>
  </si>
  <si>
    <t>P-042002-046-2</t>
  </si>
  <si>
    <t>KMH-04A-E</t>
  </si>
  <si>
    <t>P-042002-046-3</t>
  </si>
  <si>
    <t>KMH-05A-E</t>
  </si>
  <si>
    <t>P-042003-040-1</t>
  </si>
  <si>
    <t>P-042003-040-2</t>
  </si>
  <si>
    <t>P-042003-040-3</t>
  </si>
  <si>
    <t>P-042003-040-4</t>
  </si>
  <si>
    <t>P-042003-040-5</t>
  </si>
  <si>
    <t>P-042004-040-1</t>
  </si>
  <si>
    <t>P-042004-040-2</t>
  </si>
  <si>
    <t>P-042004-040-3</t>
  </si>
  <si>
    <t>P-042004-040-4</t>
  </si>
  <si>
    <t>P-042004-040-5</t>
  </si>
  <si>
    <t>P-042004-040-6</t>
  </si>
  <si>
    <t>P-042004-040-7</t>
  </si>
  <si>
    <t>P-042004-040-8</t>
  </si>
  <si>
    <t>P-042004-040-9</t>
  </si>
  <si>
    <t>P-042005-040-1</t>
  </si>
  <si>
    <t>P-042005-040-2</t>
  </si>
  <si>
    <t>P-042005-040-3</t>
  </si>
  <si>
    <t>P-042005-040-4</t>
  </si>
  <si>
    <t>P-042007-040-1</t>
  </si>
  <si>
    <t>P-043003-003-1</t>
  </si>
  <si>
    <t>P-043003-003-2</t>
  </si>
  <si>
    <t>P-043003-036-1</t>
  </si>
  <si>
    <t>P-043003-036-2</t>
  </si>
  <si>
    <t>P-043004-036-1</t>
  </si>
  <si>
    <t>P-044001-002-1</t>
  </si>
  <si>
    <t>P-044001-036-1</t>
  </si>
  <si>
    <t>WF-1000GEX-H</t>
  </si>
  <si>
    <t xml:space="preserve">本製品の特長は、NOx排出量を抑えるために通常採られる、燃焼室への蒸気噴霧や排ガス再循環を必要としないドライ式バーナです。独自の水素と空気の混合方式により、省エネ法で定められた低空気比においても、天然ガス焚き並みの低NOxを実現しました。さらに、蒸気噴霧がないため、蒸気出力や熱損失などの無駄がなく、また排ガスを再循環させる機器が不要なため、メンテナンス性が高まるなど、従来の水素燃焼ボイラと比べて低コストでの運用を可能にしました。
</t>
  </si>
  <si>
    <t>P-044001-036-2</t>
  </si>
  <si>
    <t>WF-(750/1000)GEX-H</t>
  </si>
  <si>
    <t>P-044002-002-1</t>
  </si>
  <si>
    <t>P-044002-002-2</t>
  </si>
  <si>
    <t>P-044002-002-3</t>
  </si>
  <si>
    <t>P-044002-036-1</t>
  </si>
  <si>
    <t>WF-2000GEX-H</t>
  </si>
  <si>
    <t>P-044002-036-2</t>
  </si>
  <si>
    <t>WF-(1500/2000)GEX-H</t>
  </si>
  <si>
    <t>P-045001-002-1</t>
  </si>
  <si>
    <t>P-045001-002-2</t>
  </si>
  <si>
    <t>P-045001-002-3</t>
  </si>
  <si>
    <t>P-045001-002-4</t>
  </si>
  <si>
    <t>P-045001-002-5</t>
  </si>
  <si>
    <t>P-045001-003-1</t>
  </si>
  <si>
    <t>P-045001-003-2</t>
  </si>
  <si>
    <t>P-045001-003-3</t>
  </si>
  <si>
    <t>P-045002-002-1</t>
  </si>
  <si>
    <t>P-045002-002-2</t>
  </si>
  <si>
    <t>P-045002-002-3</t>
  </si>
  <si>
    <t>P-045002-003-1</t>
  </si>
  <si>
    <t>P-045002-003-2</t>
  </si>
  <si>
    <t>P-045002-003-3</t>
  </si>
  <si>
    <t>P-045003-002-1</t>
  </si>
  <si>
    <t>P-045003-003-1</t>
  </si>
  <si>
    <t>P-045003-003-2</t>
  </si>
  <si>
    <t>P-045003-003-3</t>
  </si>
  <si>
    <t>P-046001-048-1</t>
  </si>
  <si>
    <t>CP5D2</t>
  </si>
  <si>
    <t>ｴﾈﾙｷﾞｰｿﾘｭｰｼｮﾝ営業本部</t>
  </si>
  <si>
    <t>ｿﾘｭｰｼｮﾝ営業部</t>
  </si>
  <si>
    <t>P-046001-048-2</t>
  </si>
  <si>
    <t>CP5D2Z</t>
  </si>
  <si>
    <t>P-046003-048-1</t>
  </si>
  <si>
    <t>P-046003-048-2</t>
  </si>
  <si>
    <t>P-046004-048-1</t>
  </si>
  <si>
    <t>P-046004-048-2</t>
  </si>
  <si>
    <t>P-046015-041-1</t>
  </si>
  <si>
    <t>EP420G</t>
  </si>
  <si>
    <t>EP420Gは副室式リーンバーンミラーサイクル方式を採用しており高い発電効率と低Nox化を実現した高効率ガスコージェネレーショ
ンシステムです。発電時に発生する廃熱を有効利用することにより、環境負荷の削減を実現しています。</t>
  </si>
  <si>
    <t>EP担当者</t>
  </si>
  <si>
    <t>06-7739-8067</t>
  </si>
  <si>
    <t>yes-GSS@yanmar.com</t>
  </si>
  <si>
    <t>https://www.yanmar.com/jp/energy/normal_generator/</t>
  </si>
  <si>
    <t>P-046016-041-1</t>
  </si>
  <si>
    <t>EP700Gは副室式リーンバーンミラーサイクル方式を採用しており高い発効率と低Nox化を実現した高効率ガスコージェネレーショ
ンシステムです。発電時に発生する廃熱を有効利用することにより、環境負荷の削減を実現しています。</t>
  </si>
  <si>
    <t>P-046018-055-1</t>
  </si>
  <si>
    <t>事業創造部</t>
  </si>
  <si>
    <t>吉村敦夫</t>
  </si>
  <si>
    <t>yoshimura_a@khi.co.jp</t>
  </si>
  <si>
    <t>タイの発電事業向けにガスエンジンを受注 | プレスリリース | 川崎重工業株式会社 (khi.co.jp)</t>
  </si>
  <si>
    <t>P-046021-011-1</t>
  </si>
  <si>
    <t>03-6285-2970</t>
  </si>
  <si>
    <t>P-046022-011-1</t>
  </si>
  <si>
    <t>P-046027-048-1</t>
  </si>
  <si>
    <t>P-046027-048-2</t>
  </si>
  <si>
    <t>P-046029-048-1</t>
  </si>
  <si>
    <t>P-046029-048-2</t>
  </si>
  <si>
    <t>P-046030-048-1</t>
  </si>
  <si>
    <t>P-046030-048-2</t>
  </si>
  <si>
    <t>P-046043-011-1</t>
  </si>
  <si>
    <t>P-046044-055-1</t>
  </si>
  <si>
    <t>https://www.khi.co.jp/pressrelease/detail/20210714_1.html</t>
  </si>
  <si>
    <t>P-046047-011-1</t>
  </si>
  <si>
    <t>P-047003-055-1</t>
  </si>
  <si>
    <t>コージェネレーションシステム | ガスタービン | 川崎重工業株式会社 (khi.co.jp)</t>
  </si>
  <si>
    <t>P-047006-055-1</t>
  </si>
  <si>
    <t>P-047010-055-1</t>
  </si>
  <si>
    <t>P-047012-055-1</t>
  </si>
  <si>
    <t>P-047014-055-1</t>
  </si>
  <si>
    <t>P-047015-055-1</t>
  </si>
  <si>
    <t>P-047019-055-1</t>
  </si>
  <si>
    <t>P-047022-055-1</t>
  </si>
  <si>
    <t>P-047026-055-1</t>
  </si>
  <si>
    <t>P-047028-055-1</t>
  </si>
  <si>
    <t>P-047030-055-1</t>
  </si>
  <si>
    <t>P-047031-055-1</t>
  </si>
  <si>
    <t>P-048002-006-1</t>
  </si>
  <si>
    <t>以下のホームページの「燃料電池のお問い合せ」よりご連絡ください。
https://www.fujielectric.co.jp/products/fuelcell/</t>
  </si>
  <si>
    <t>P-048005-006-1</t>
  </si>
  <si>
    <t>P-048008-006-1</t>
  </si>
  <si>
    <t>P-048011-006-1</t>
  </si>
  <si>
    <t>P-048014-006-1</t>
  </si>
  <si>
    <t>P-048017-006-1</t>
  </si>
  <si>
    <t>P-048020-006-1</t>
  </si>
  <si>
    <t>P-048023-006-1</t>
  </si>
  <si>
    <t>P-048026-006-1</t>
  </si>
  <si>
    <t>P-048029-006-1</t>
  </si>
  <si>
    <t>P-048032-006-1</t>
  </si>
  <si>
    <t>P-048035-006-1</t>
  </si>
  <si>
    <t>P-053001-057-1</t>
  </si>
  <si>
    <t>ソリューション事業本部</t>
  </si>
  <si>
    <t>仲村直子</t>
  </si>
  <si>
    <t>http://www.mayekawa.co.jp/ja/products/cooling_freezing_sys/02/</t>
  </si>
  <si>
    <t>P-053002-057-1</t>
  </si>
  <si>
    <t>P-054002-044-1</t>
  </si>
  <si>
    <t>C-LTS-N370C-WPi</t>
  </si>
  <si>
    <t>二酸化炭素をカスケードコンデンサでアンモニアにより冷却凝縮し、液ポンプにより負荷側へ二次冷媒として供給する。供給された二酸化炭素の蒸発潜熱を利用し負荷側を冷却する。自然冷媒を高効率かつ安全に利用することで高い省エネ性と環境負荷の低減を実現する。</t>
  </si>
  <si>
    <t>P-054002-044-2</t>
  </si>
  <si>
    <t>C-LTS-N450C-WPi</t>
  </si>
  <si>
    <t>P-054002-057-1</t>
  </si>
  <si>
    <t>事業推進室　</t>
  </si>
  <si>
    <t>大島潤</t>
  </si>
  <si>
    <t>03-3642-8194</t>
  </si>
  <si>
    <t>http://www.mayekawa.co.jp/ja/products/cooling_freezing_sys/09/</t>
  </si>
  <si>
    <t>P-054002-057-2</t>
  </si>
  <si>
    <t>P-054002-057-3</t>
  </si>
  <si>
    <t>P-054002-057-4</t>
  </si>
  <si>
    <t>P-054003-044-1</t>
  </si>
  <si>
    <t>C-LTS-N1250C-Wi</t>
  </si>
  <si>
    <t>P-054003-057-1</t>
  </si>
  <si>
    <t>P-054003-057-2</t>
  </si>
  <si>
    <t>P-054003-057-3</t>
  </si>
  <si>
    <t>P-054003-057-4</t>
  </si>
  <si>
    <t>P-054004-057-1</t>
  </si>
  <si>
    <t>http://www.mayekawa.co.jp/ja/products/cooling_freezing_sys/15/</t>
  </si>
  <si>
    <t>P-054006-057-1</t>
  </si>
  <si>
    <t>P-054008-044-1</t>
  </si>
  <si>
    <t>C-LTS-N241F-WPi</t>
  </si>
  <si>
    <t>P-054008-057-1</t>
  </si>
  <si>
    <t>P-054008-057-2</t>
  </si>
  <si>
    <t>P-054008-057-3</t>
  </si>
  <si>
    <t>P-054009-044-1</t>
  </si>
  <si>
    <t>C-LTS-N371F-WPi</t>
  </si>
  <si>
    <t>P-054009-044-2</t>
  </si>
  <si>
    <t>C-LTS-N451F-WPi</t>
  </si>
  <si>
    <t>P-054009-057-1</t>
  </si>
  <si>
    <t>HCS-45L-PR4O-04</t>
  </si>
  <si>
    <t>P-054009-057-2</t>
  </si>
  <si>
    <t>HCS-45L-PR4I-04</t>
  </si>
  <si>
    <t>P-054009-057-3</t>
  </si>
  <si>
    <t>HCS-45L-NN4O-04</t>
  </si>
  <si>
    <t>P-054009-057-4</t>
  </si>
  <si>
    <t>HCS-45L-NN4I-04</t>
  </si>
  <si>
    <t>P-054009-057-5</t>
  </si>
  <si>
    <t>HCS-45L-PR2O-04</t>
  </si>
  <si>
    <t>P-054009-057-6</t>
  </si>
  <si>
    <t>HCS-45L-PR2I-04</t>
  </si>
  <si>
    <t>P-054009-057-7</t>
  </si>
  <si>
    <t>HCS-45L-NN2O-04</t>
  </si>
  <si>
    <t>P-054009-057-8</t>
  </si>
  <si>
    <t>HCS-45L-NN2I-04</t>
  </si>
  <si>
    <t>P-054010-044-1</t>
  </si>
  <si>
    <t>C-LTS-N1001F-Wi</t>
  </si>
  <si>
    <t>P-054010-057-1</t>
  </si>
  <si>
    <t>HCS-90L-PR4I-04</t>
  </si>
  <si>
    <t>P-054010-057-2</t>
  </si>
  <si>
    <t>HCS-90L-PR2O-04</t>
  </si>
  <si>
    <t>P-054010-057-3</t>
  </si>
  <si>
    <t>HCS-90L-PR2I-04</t>
  </si>
  <si>
    <t>P-054010-057-4</t>
  </si>
  <si>
    <t>HCS-90L-NN4O-04</t>
  </si>
  <si>
    <t>P-054010-057-5</t>
  </si>
  <si>
    <t>HCS-90L-NN4I-04</t>
  </si>
  <si>
    <t>P-054010-057-6</t>
  </si>
  <si>
    <t>HCS-90L-NN2O-04</t>
  </si>
  <si>
    <t>P-054010-057-7</t>
  </si>
  <si>
    <t>HCS-90L-NN2I-04</t>
  </si>
  <si>
    <t>P-054011-044-1</t>
  </si>
  <si>
    <t>C-LTS-N1251F-Wi</t>
  </si>
  <si>
    <t>P-054011-057-1</t>
  </si>
  <si>
    <t>HCS-90L-PR4O-04</t>
  </si>
  <si>
    <t>P-054011-057-2</t>
  </si>
  <si>
    <t>P-054011-057-3</t>
  </si>
  <si>
    <t>P-055001-051-1</t>
  </si>
  <si>
    <t>P-055001-051-2</t>
  </si>
  <si>
    <t>P-055001-051-3</t>
  </si>
  <si>
    <t>P-055001-051-4</t>
  </si>
  <si>
    <t>P-055001-051-5</t>
  </si>
  <si>
    <t>P-055001-051-6</t>
  </si>
  <si>
    <t>P-055003-051-1</t>
  </si>
  <si>
    <t>P-055003-051-2</t>
  </si>
  <si>
    <t>P-055003-051-3</t>
  </si>
  <si>
    <t>P-055003-051-4</t>
  </si>
  <si>
    <t>P-055003-051-5</t>
  </si>
  <si>
    <t>P-055003-051-6</t>
  </si>
  <si>
    <t>P-055003-051-7</t>
  </si>
  <si>
    <t>P-055003-051-8</t>
  </si>
  <si>
    <t>P-055003-051-9</t>
  </si>
  <si>
    <t>P-055003-051-10</t>
  </si>
  <si>
    <t>P-055003-051-11</t>
  </si>
  <si>
    <t>P-055003-051-12</t>
  </si>
  <si>
    <t>P-055004-051-1</t>
  </si>
  <si>
    <t>HCCV4001M</t>
  </si>
  <si>
    <t>P-055004-051-2</t>
  </si>
  <si>
    <t>HCCVS4001M</t>
  </si>
  <si>
    <t>P-055004-051-3</t>
  </si>
  <si>
    <t>HCCV4001MF</t>
  </si>
  <si>
    <t>P-055004-051-4</t>
  </si>
  <si>
    <t>HCCVS4001MF</t>
  </si>
  <si>
    <t>P-055005-051-1</t>
  </si>
  <si>
    <t>P-055005-051-2</t>
  </si>
  <si>
    <t>P-055005-051-3</t>
  </si>
  <si>
    <t>P-055005-051-4</t>
  </si>
  <si>
    <t>P-055005-051-5</t>
  </si>
  <si>
    <t>P-055005-051-6</t>
  </si>
  <si>
    <t>P-055007-051-1</t>
  </si>
  <si>
    <t>P-055007-051-2</t>
  </si>
  <si>
    <t>P-055007-051-3</t>
  </si>
  <si>
    <t>P-055007-051-4</t>
  </si>
  <si>
    <t>P-055007-051-5</t>
  </si>
  <si>
    <t>P-055007-051-6</t>
  </si>
  <si>
    <t>P-055007-051-7</t>
  </si>
  <si>
    <t>P-055007-051-8</t>
  </si>
  <si>
    <t>P-055007-051-9</t>
  </si>
  <si>
    <t>P-055007-051-10</t>
  </si>
  <si>
    <t>P-055007-051-11</t>
  </si>
  <si>
    <t>P-055007-051-12</t>
  </si>
  <si>
    <t>P-055008-051-1</t>
  </si>
  <si>
    <t>P-055008-051-2</t>
  </si>
  <si>
    <t>P-055008-051-3</t>
  </si>
  <si>
    <t>P-055008-051-4</t>
  </si>
  <si>
    <t>P-055009-017-1</t>
  </si>
  <si>
    <t>中村 淳</t>
  </si>
  <si>
    <t>nakamura.jun48@jp.panasonic.com</t>
  </si>
  <si>
    <t>https://panasonic.biz/appliance/cold_chain/refrigerator/cfcfree/lineup.html</t>
  </si>
  <si>
    <t>P-055009-017-2</t>
  </si>
  <si>
    <t>P-055010-017-1</t>
  </si>
  <si>
    <t>P-055010-017-2</t>
  </si>
  <si>
    <t>P-055011-017-1</t>
  </si>
  <si>
    <t>P-055011-017-2</t>
  </si>
  <si>
    <t>P-055012-017-1</t>
  </si>
  <si>
    <t>P-055012-017-2</t>
  </si>
  <si>
    <t>P-055014-017-1</t>
  </si>
  <si>
    <t>P-055014-017-2</t>
  </si>
  <si>
    <t>P-055015-017-1</t>
  </si>
  <si>
    <t>P-055015-017-2</t>
  </si>
  <si>
    <t>P-055016-017-1</t>
  </si>
  <si>
    <t>P-055016-017-2</t>
  </si>
  <si>
    <t>P-055017-017-1</t>
  </si>
  <si>
    <t>P-055017-017-2</t>
  </si>
  <si>
    <t>P-059002-022-1</t>
  </si>
  <si>
    <t>モータドライブ事業部　モータドライブ企画部　モータ企画・マーケティング担当</t>
  </si>
  <si>
    <t>P-059002-022-2</t>
  </si>
  <si>
    <t>P-059002-022-3</t>
  </si>
  <si>
    <t>P-059002-022-4</t>
  </si>
  <si>
    <t>P-059002-022-5</t>
  </si>
  <si>
    <t>P-059002-022-6</t>
  </si>
  <si>
    <t>P-059003-022-1</t>
  </si>
  <si>
    <t>P-059003-022-2</t>
  </si>
  <si>
    <t>P-059003-022-3</t>
  </si>
  <si>
    <t>P-059003-022-4</t>
  </si>
  <si>
    <t>P-059003-022-5</t>
  </si>
  <si>
    <t>P-059003-022-6</t>
  </si>
  <si>
    <t>P-059016-022-1</t>
  </si>
  <si>
    <t>TAYL-FCK11-90kW-1500min-1</t>
  </si>
  <si>
    <t>P-059016-022-2</t>
  </si>
  <si>
    <t>TAYL-FBK11-90kW-1500min-1</t>
  </si>
  <si>
    <t>P-059017-022-1</t>
  </si>
  <si>
    <t>TAYL-FCK11-110kW-1500min-1</t>
  </si>
  <si>
    <t>P-059017-022-2</t>
  </si>
  <si>
    <t>TAYL-FBK11-110kW-1500min-1</t>
  </si>
  <si>
    <t>P-059018-022-1</t>
  </si>
  <si>
    <t>TAYL-FCK11-132kW-1500min-1</t>
  </si>
  <si>
    <t>P-059018-022-2</t>
  </si>
  <si>
    <t>TAYL-FBK11-132kW-1500min-1</t>
  </si>
  <si>
    <t>P-059019-022-1</t>
  </si>
  <si>
    <t>TAYL-FCK11-160kW-1500min-1</t>
  </si>
  <si>
    <t>P-059019-022-2</t>
  </si>
  <si>
    <t>TAYL-FBK11-160kW-1500min-1</t>
  </si>
  <si>
    <t>P-070001-020-1</t>
  </si>
  <si>
    <t>CP販売推進部</t>
  </si>
  <si>
    <t>CP販売推進課</t>
  </si>
  <si>
    <t>https://www.miuraz.co.jp/product/thermoelectric/compressor/</t>
  </si>
  <si>
    <t>P-070002-020-1</t>
  </si>
  <si>
    <t>P-070003-020-1</t>
  </si>
  <si>
    <t>P-070004-020-1</t>
  </si>
  <si>
    <t>P-071001-020-1</t>
  </si>
  <si>
    <t>P-071002-020-1</t>
  </si>
  <si>
    <t>P-071003-020-1</t>
  </si>
  <si>
    <t>P-084001-037-1</t>
  </si>
  <si>
    <t>既存の窓の上からLow-Eガラスをそのまま貼り付けるだけで、Low-Eペアガラスと同等の性能を得ることができる後付けLow-Eガラス。暑さ対策、寒さ対策がバランス良く効果を発揮するタイプ。</t>
  </si>
  <si>
    <t>建築ガラス アジアカンパニー　日本事業本部　新市場開拓グループ</t>
  </si>
  <si>
    <t>P-084001-037-2</t>
  </si>
  <si>
    <t>既存の窓の上からLow-Eガラスをそのまま貼り付けるだけで、Low-Eペアガラスと同等の性能を得ることができる後付けLow-Eガラス。主に暑さ対策、西日対策に有効なタイプ。</t>
  </si>
  <si>
    <t>P-084001-037-3</t>
  </si>
  <si>
    <t>既存の窓の上からLow-Eガラスをそのまま貼り付けるだけで、Low-Eペアガラスと同等の性能を得ることができる後付けLow-Eガラス。主に寒さ対策に有効なタイプ。</t>
  </si>
  <si>
    <t>P-099001-004-1</t>
  </si>
  <si>
    <t>低放射タイプの遮熱塗料のため、厚塗りする必要がありません。従来の塗料に比べ極端に放射率が低いため、外部に放出される無駄な放射熱を低減でき、省エネルギー・WBGT低減による作業環境の改善につながります。</t>
  </si>
  <si>
    <t xml:space="preserve">cs-osaka@chugai-af.co.jp
</t>
  </si>
  <si>
    <t>https://www.chugai af.co.jp/</t>
  </si>
  <si>
    <t>P-104001-014-1</t>
  </si>
  <si>
    <t>関西営業所/
大阪工作所</t>
  </si>
  <si>
    <t>P-104001-014-2</t>
  </si>
  <si>
    <t>P-104002-014-1</t>
  </si>
  <si>
    <t>P-104002-014-2</t>
  </si>
  <si>
    <t>P-104003-014-1</t>
  </si>
  <si>
    <t>P-104003-014-2</t>
  </si>
  <si>
    <t>P-092001-019-1</t>
  </si>
  <si>
    <t>小路広之</t>
  </si>
  <si>
    <t>hi.shoji@e-hirosawa.co.jp</t>
  </si>
  <si>
    <t>P-092002-019-1</t>
  </si>
  <si>
    <t>P-096001-033-1</t>
  </si>
  <si>
    <t>P-096001-033-2</t>
  </si>
  <si>
    <t>P-096001-033-3</t>
  </si>
  <si>
    <t>P-096001-033-4</t>
  </si>
  <si>
    <t>TMFM-(1/2)(0/5/53/56)(H/B)</t>
  </si>
  <si>
    <t>P-096001-052-1</t>
  </si>
  <si>
    <t>グリーンAC Flex 噴霧機</t>
  </si>
  <si>
    <t>AE-GF011 &amp; 
AE-GNA013</t>
  </si>
  <si>
    <t>自社開発の二流体式ミストノズルにより、0.25MPa以下の低圧なエアでも、ミスト粒子径を約6～10μmまで微細化して噴霧する二流体加湿器。低圧駆動であるがゆえに省エネ性に優れた、1個当たりの噴霧量が多いノズル搭載。濡れが発生しにくく、効率よく快適性を保つ。ノズルユニットとの接続は樹脂配管で行い、配管の曲げ、ノズル高さやノズル間距離の調節が可能。湿度等各種センサーと連携した自動制御も可能</t>
  </si>
  <si>
    <t>パナソニック株式会社　くらし事業本部　事業開発センター</t>
  </si>
  <si>
    <t>ミスト事業推進室
営業担当</t>
  </si>
  <si>
    <t>メールにてお問合せ下さい</t>
  </si>
  <si>
    <t>enquiry_about_gac@ml.panasonic.com</t>
  </si>
  <si>
    <t>https://www.panasonic.com/jp/business/green-ac.html</t>
  </si>
  <si>
    <t>P-096001-052-2</t>
  </si>
  <si>
    <t>AE-GF011 &amp; 
AE-GNE013</t>
  </si>
  <si>
    <t>自社開発の二流体式ミストノズルにより、0.25MPa以下の低圧なエアでも、ミスト粒子径を約6～10μmまで微細化して噴霧する二流体加湿器。低圧駆動であるがゆえに省エネ性に優れ、広角に噴霧し蒸発距離が短いノズル搭載。濡れが発生しにくく、効率よく快適性を保つ。ノズルユニットとの接続は樹脂配管で行い、配管の曲げ、ノズル高さやノズル間距離の調節が可能。湿度等各種センサーと連携した自動制御も可能</t>
  </si>
  <si>
    <t>P-096001-052-3</t>
  </si>
  <si>
    <t>AE-GF011 &amp; 
AE-GNG013</t>
  </si>
  <si>
    <t>自社開発の二流体式ミストノズルにより、0.25MPa以下の低圧なエアでも、ミスト粒子径を約6～10μmまで微細化して噴霧する二流体加湿器。低圧駆動であるがゆえに省エネ性に優れ、挟角に噴霧し遠くまで素早く加湿するノズル搭載。濡れが発生しにくく、効率よく快適性を保つ。ノズルユニットとの接続は樹脂配管で行い、配管の曲げ、ノズル高さやノズル間距離の調節が可能。湿度等各種センサーと連携した自動制御も可能</t>
  </si>
  <si>
    <t>P-096001-052-4</t>
  </si>
  <si>
    <t>AE-GF011 &amp; 
AE-GUNRG2</t>
  </si>
  <si>
    <t>自社開発の二流体式ミストノズルにより、0.25MPa以下の低圧なエアでも、ミスト粒子径を約6～10μmまで微細化して噴霧する二流体加湿器。低圧駆動であるがゆえに省エネ性に優れ、ノズル4個一組の取付け簡単なノズルを搭載。濡れが発生しにくく、効率よく快適性を保つ。ノズルモジュールとの接続は樹脂配管で行い、配管の曲げ、ノズル高さやノズル間距離の調節が可能。湿度等各種センサーと連携した自動制御も可能</t>
  </si>
  <si>
    <t>P-096001-052-5</t>
  </si>
  <si>
    <t>AE-GF011 &amp; 
AE-GNRE2</t>
  </si>
  <si>
    <t>自社開発の二流体式ミストノズルにより、0.25MPa以下の低圧なエアでも、ミスト粒子径を約6～10μmまで微細化して噴霧する二流体加湿器。低圧駆動であるがゆえに省エネ性に優れたノズルで、広角に噴霧し蒸発距離が短く、小型で狭い所に設置可能。濡れが発生しにくく、効率よく快適性を保つ。ノズルユニットとの接続は樹脂配管で行い、配管の曲げ、ノズル高さやノズル間距離の調節が可能。湿度等各種センサーと連携した自動制御も可能</t>
  </si>
  <si>
    <t>P-096001-052-6</t>
  </si>
  <si>
    <t>AE-GF011 &amp; 
AE-GNRG2</t>
  </si>
  <si>
    <t>自社開発の二流体式ミストノズルにより、0.25MPa以下の低圧なエアでも、ミスト粒子径を約6～10μmまで微細化して噴霧する二流体加湿器。低圧駆動であるがゆえに省エネ性に優れたノズルで、挟角に噴霧し遠くまで素早く加湿し、小型で狭い所に設置可能。濡れが発生しにくく、効率よく快適性を保つ。ノズルユニットとの接続は樹脂配管で行い、配管の曲げ、ノズル高さやノズル間距離の調節が可能。湿度等各種センサーと連携した自動制御も可能</t>
  </si>
  <si>
    <t>P-096001-052-7</t>
  </si>
  <si>
    <t>グリーンAC Flex 大容量タイプ 噴霧機</t>
  </si>
  <si>
    <t>AE-GF0412 &amp; 
AE-GNA013</t>
  </si>
  <si>
    <t>自社開発の二流体式ミストノズルにより、0.25MPa以下の低圧なエアでも、ミスト粒子径を約6～10μmまで微細化して噴霧する二流体加湿器。低圧駆動であるがゆえに省エネ性に優れた、1個当たりの噴霧量が多いノズルをより多く搭載可能。濡れが発生しにくく、効率よく快適性を保つ。ノズルユニットとの接続は樹脂配管で行い、配管の曲げ、ノズル高さやノズル間距離の調節が可能。湿度等各種センサーと連携した自動制御も可能</t>
  </si>
  <si>
    <t>P-096001-052-8</t>
  </si>
  <si>
    <t>AE-GF0412 &amp; 
AE-GNE013</t>
  </si>
  <si>
    <t>自社開発の二流体式ミストノズルにより、0.25MPa以下の低圧なエアでも、ミスト粒子径を約6～10μmまで微細化して噴霧する二流体加湿器。低圧駆動であるがゆえに省エネ性に優れ、広角に噴霧し蒸発距離が短いノズルをより多く搭載可能。濡れが発生しにくく、効率よく快適性を保つ。ノズルユニットとの接続は樹脂配管で行い、配管の曲げ、ノズル高さやノズル間距離の調節が可能。湿度センサー等各種センサーと連携した自動制御も可能</t>
  </si>
  <si>
    <t>P-096001-052-9</t>
  </si>
  <si>
    <t>AE-GF0412 &amp; 
AE-GNG013</t>
  </si>
  <si>
    <t>自社開発の二流体式ミストノズルにより、0.25MPa以下の低圧なエアでも、ミスト粒子径を約6～10μmまで微細化して噴霧する二流体加湿器。低圧駆動であるがゆえに省エネ性に優れ、挟角に噴霧し遠くまで素早く加湿するノズルをより多く搭載可能。濡れが発生しにくく、効率よく快適性を保つ。ノズルユニットとの接続は樹脂配管で行い、配管の曲げ、ノズル高さやノズル間距離の調節が可能。湿度センサー等各種センサーと連携した自動制御も可能</t>
  </si>
  <si>
    <t>P-096001-052-10</t>
  </si>
  <si>
    <t>AE-GF0412 &amp; 
AE-GUNRG2</t>
  </si>
  <si>
    <t>自社開発の二流体式ミストノズルにより、0.25MPa以下の低圧なエアでも、ミスト粒子径を約6～10μmまで微細化して噴霧する二流体加湿器。低圧駆動であるがゆえに省エネ性に優れ、ノズル4個一組の取付け簡単なノズルをより多く搭載可能。濡れが発生しにくく、効率よく快適性を保つ。ノズルモジュールとの接続は樹脂配管で行い、配管の曲げ、ノズル高さやノズル間距離の調節が可能。湿度センサー等各種センサーと連携した自動制御も可能</t>
  </si>
  <si>
    <t>P-096001-052-11</t>
  </si>
  <si>
    <t>AE-GF0412 &amp; 
AE-GNRE2</t>
  </si>
  <si>
    <t>自社開発の二流体式ミストノズルにより、0.25MPa以下の低圧なエアでも、ミスト粒子径を約6～10μmまで微細化して噴霧する二流体加湿器。低圧駆動であるがゆえに省エネ性に優れたノズルをより多く搭載でき、広角に噴霧し蒸発距離が短く、濡れが発生しにくく、小型で狭い所に設置可能。ノズルユニットとの接続は樹脂配管で行い、配管の曲げ、ノズル高さやノズル間距離の調節が可能。湿度センサー等各種センサーと連携した自動制御も可能</t>
  </si>
  <si>
    <t>P-096001-052-12</t>
  </si>
  <si>
    <t>AE-GF0412 &amp; 
AE-GNRG2</t>
  </si>
  <si>
    <t>自社開発の二流体式ミストノズルにより、0.25MPa以下の低圧なエアでも、ミスト粒子径を約6～10μmまで微細化して噴霧する二流体加湿器。低圧駆動であるがゆえに省エネ性に優れたノズルをより多く搭載でき、挟角に噴霧し遠くまで素早く加湿し、濡れが発生しにくく、小型で狭い所に設置可能。ノズルユニットとの接続は樹脂配管で行い、配管の曲げ、ノズル高さやノズル間距離調節ができ、湿度センサー等各種センサーと連携した自動制御が可能</t>
  </si>
  <si>
    <t>P-096001-052-13</t>
  </si>
  <si>
    <t>グリーンAC Flex Lite電気噴霧機</t>
  </si>
  <si>
    <t>AE-GRG011 &amp; 
AE-GNA013</t>
  </si>
  <si>
    <t>自社開発の二流体式ミストノズルにより、0.25MPa以下の低圧なエアでも、ミスト粒子径を約6～10μmまで微細化して噴霧する二流体加湿器。低圧駆動であるがゆえに省エネ性に優れた、1個当たりの噴霧量が多いノズル搭載の小型可搬機。濡れが発生しにくく、効率よく快適性を保つ。ノズルユニットとの接続は樹脂配管で行い、配管の曲げ、ノズル高さやノズル間距離の調節が可能。湿度等各種センサーと連携した自動制御も可能</t>
  </si>
  <si>
    <t>P-096001-052-14</t>
  </si>
  <si>
    <t>AE-GRG011 &amp; 
AE-GNE013</t>
  </si>
  <si>
    <t>自社開発の二流体式ミストノズルにより、0.25MPa以下の低圧なエアでも、ミスト粒子径を約6～10μmまで微細化して噴霧する二流体加湿器。低圧駆動であるがゆえに省エネ性に優れ、広角に噴霧し蒸発距離が短いノズルを搭載する小型可搬機。濡れが発生しにくく、効率よく快適性を保つ。ノズルユニットとの接続は樹脂配管で行い、配管の曲げ、ノズル高さやノズル間距離の調節が可能。湿度センサー等各種センサーと連携した自動制御も可能</t>
  </si>
  <si>
    <t>P-096001-052-15</t>
  </si>
  <si>
    <t>AE-GRG011 &amp; 
AE-GNG013</t>
  </si>
  <si>
    <t>自社開発の二流体式ミストノズルにより、0.25MPa以下の低圧なエアでも、ミスト粒子径を約6～10μmまで微細化して噴霧する二流体加湿器。低圧駆動であるがゆえに省エネ性に優れ、挟角に噴霧し遠くまで素早く加湿するノズル搭載の小型可搬機。濡れが発生しにくく、効率よく快適性を保つ。ノズルユニットとの接続は樹脂配管で行い、配管の曲げ、ノズル高さやノズル間距離の調節が可能。湿度センサー等各種センサーと連携した自動制御が可能</t>
  </si>
  <si>
    <t>P-096001-052-16</t>
  </si>
  <si>
    <t>AE-GRG011 &amp; 
AE-GUNRG2</t>
  </si>
  <si>
    <t>自社開発の二流体式ミストノズルにより、0.25MPa以下の低圧なエアでも、ミスト粒子径を約6～10μmまで微細化して噴霧する二流体加湿器。低圧駆動であるがゆえに省エネ性に優れ、ノズル4個一組の取付け簡単なノズルを搭載した小型可搬機。濡れが発生しにくく、効率よく快適性を保つ。ノズルモジュールとの接続は樹脂配管で行い、噴霧機本体への取付け位置の調節が可能。湿度センサー等各種センサーと連携した自動制御も可能</t>
  </si>
  <si>
    <t>P-096001-052-17</t>
  </si>
  <si>
    <t>AE-GRG011 &amp; 
AE-GNRE2</t>
  </si>
  <si>
    <t>自社開発の二流体式ミストノズルにより、0.25MPa以下の低圧なエアでも、ミスト粒子径を約6～10μmまで微細化して噴霧する二流体加湿器。低圧駆動であるがゆえに省エネ性に優れ、広角に噴霧し蒸発距離が短いノズルを搭載。小型で狭い所に設置可能な可搬機。濡れが発生しにくい。ノズルユニットとの接続は樹脂配管で行い、配管の曲げ、ノズル高さやノズル間距離調節ができ、湿度センサー等各種センサーと連携した自動制御が可能</t>
  </si>
  <si>
    <t>P-096001-052-18</t>
  </si>
  <si>
    <t>AE-GRG011 &amp; 
AE-GNRG2</t>
  </si>
  <si>
    <t>自社開発の二流体式ミストノズルにより、0.25MPa以下の低圧なエアでも、ミスト粒子径を約6～10μmまで微細化して噴霧する二流体加湿器。低圧駆動であるがゆえに省エネ性に優れ、挟角に噴霧し遠くまで素早く加湿するノズルを搭載し、小型で狭い所に設置可能な可搬機。濡れが発生しにくい。ノズルユニットとの接続は樹脂配管で行い、配管の曲げ、ノズル高さやノズル間距離調節ができ、湿度センサー等各種センサーと連携した自動制御が可能</t>
  </si>
  <si>
    <t>P-115001-057-1</t>
  </si>
  <si>
    <t>HFS-45L-PR4O-04</t>
  </si>
  <si>
    <t>P-115001-057-2</t>
  </si>
  <si>
    <t>HFS-45L-PR4I-04</t>
  </si>
  <si>
    <t>P-115001-057-3</t>
  </si>
  <si>
    <t>HFS-45L-NN4O-04</t>
  </si>
  <si>
    <t>P-115001-057-4</t>
  </si>
  <si>
    <t>HFS-45L-NN4I-04</t>
  </si>
  <si>
    <t>P-115001-057-5</t>
  </si>
  <si>
    <t>HFS-45L-PR2O-04</t>
  </si>
  <si>
    <t>P-115001-057-6</t>
  </si>
  <si>
    <t>HFS-45L-PR2I-04</t>
  </si>
  <si>
    <t>P-115001-057-7</t>
  </si>
  <si>
    <t>HFS-45L-NN2O-04</t>
  </si>
  <si>
    <t>P-115001-057-8</t>
  </si>
  <si>
    <t>HFS-45L-NN2I-04</t>
  </si>
  <si>
    <t>P-115002-057-1</t>
  </si>
  <si>
    <t>HFS-90L-PR4O-04</t>
  </si>
  <si>
    <t>P-115002-057-2</t>
  </si>
  <si>
    <t>HFS-90L-PR4I-04</t>
  </si>
  <si>
    <t>P-115002-057-3</t>
  </si>
  <si>
    <t>HFS-90L-NN4O-04</t>
  </si>
  <si>
    <t>P-115002-057-4</t>
  </si>
  <si>
    <t>HFS-90L-NN4I-04</t>
  </si>
  <si>
    <t>P-115002-057-5</t>
  </si>
  <si>
    <t>HFS-90L-PR2O-04</t>
  </si>
  <si>
    <t>P-115002-057-6</t>
  </si>
  <si>
    <t>HFS-90L-PR2I-04</t>
  </si>
  <si>
    <t>P-115002-057-7</t>
  </si>
  <si>
    <t>HFS-90L-NN2O-04</t>
  </si>
  <si>
    <t>P-115002-057-8</t>
  </si>
  <si>
    <t>HFS-90L-NN2I-04</t>
  </si>
  <si>
    <t>P-115003-057-1</t>
  </si>
  <si>
    <t>P-115003-057-2</t>
  </si>
  <si>
    <t>P-116001-028-1</t>
  </si>
  <si>
    <t>低温蒸気発生装置及び熱交換器からなる。真空状態で発生させた低温の蒸気を熱媒として、熱交換器を介して製品の加熱殺菌を行う装置。従来の温水式と比べ、エネルギー効率を向上できるとともに、熱媒側が負圧であるため、隔壁破損の場合に製品側への流入を防げるなど安全性も向上でき、食品製造工場や医薬品製造工場など、殺菌を必要とする場で使用される。</t>
  </si>
  <si>
    <t>環境システム事業部環境ソリューション部</t>
  </si>
  <si>
    <t>P-116001-029-1</t>
  </si>
  <si>
    <t>P-117001-012-1</t>
  </si>
  <si>
    <t>P-117002-012-1</t>
  </si>
  <si>
    <t>P-117003-012-1</t>
  </si>
  <si>
    <t>P-117004-012-1</t>
  </si>
  <si>
    <t>P-117005-012-1</t>
  </si>
  <si>
    <t>P-117006-012-1</t>
  </si>
  <si>
    <t>P-117007-012-1</t>
  </si>
  <si>
    <t>P-117008-012-1</t>
  </si>
  <si>
    <t>P-117009-012-1</t>
  </si>
  <si>
    <t>P-117010-012-1</t>
  </si>
  <si>
    <t>P-117011-012-1</t>
  </si>
  <si>
    <t>P-117012-012-1</t>
  </si>
  <si>
    <t>P-117013-012-1</t>
  </si>
  <si>
    <t>P-117014-012-1</t>
  </si>
  <si>
    <t>P-117015-012-1</t>
  </si>
  <si>
    <t>P-118001-012-1</t>
  </si>
  <si>
    <t>P-118002-012-1</t>
  </si>
  <si>
    <t>P-118003-012-1</t>
  </si>
  <si>
    <t>P-118004-012-1</t>
  </si>
  <si>
    <t>P-118005-012-1</t>
  </si>
  <si>
    <t>P-118006-012-1</t>
  </si>
  <si>
    <t>P-118007-012-1</t>
  </si>
  <si>
    <t>P-118008-012-1</t>
  </si>
  <si>
    <t>P-118009-012-1</t>
  </si>
  <si>
    <t>P-118010-012-1</t>
  </si>
  <si>
    <t>P-118011-012-1</t>
  </si>
  <si>
    <t>P-118012-012-1</t>
  </si>
  <si>
    <t>P-118013-012-1</t>
  </si>
  <si>
    <t>P-118014-012-1</t>
  </si>
  <si>
    <t>P-118015-012-1</t>
  </si>
  <si>
    <t>P-118016-012-1</t>
  </si>
  <si>
    <t>P-118017-012-1</t>
  </si>
  <si>
    <t>P-118018-012-1</t>
  </si>
  <si>
    <t>P-127002-039-1</t>
  </si>
  <si>
    <t>水処理事業部
東京水処理営業室</t>
  </si>
  <si>
    <t>03-5566-1212</t>
  </si>
  <si>
    <t>P-162001-025-1</t>
  </si>
  <si>
    <t>野尻　佳穂</t>
  </si>
  <si>
    <t>kaho.nojiri@aisin.co.jp</t>
  </si>
  <si>
    <t>https://www.aisin.co.jp/cogene/enefarm/products/</t>
  </si>
  <si>
    <t>P-162001-025-2</t>
  </si>
  <si>
    <t>P-162003-025-1</t>
  </si>
  <si>
    <t>P-162003-025-2</t>
  </si>
  <si>
    <t>P-170001-037-1</t>
  </si>
  <si>
    <t>P-170001-037-2</t>
  </si>
  <si>
    <t>P-170001-037-3</t>
  </si>
  <si>
    <t>P-172001-038-1</t>
  </si>
  <si>
    <t>株式会社ＬＩＸＩＬ</t>
  </si>
  <si>
    <t>ＥＷ ＰＧ ＦＩＸ窓（複層ガラス・アルゴンガス入り）</t>
  </si>
  <si>
    <t>@ＥＳ２ＶＦ－地域記号－呼称－色記号 ※ガラス中央部熱貫流率1.2（W/㎡K）以下のガラス使用時に適合します。</t>
  </si>
  <si>
    <t>フレームのデザインを追求した、新しい発想の樹脂窓です。世界トップクラスの断熱性能を実現しながら、切り取った景色を飾る額縁のようなフレームがインテリアを美しく演出します。</t>
  </si>
  <si>
    <t>P-172001-038-2</t>
  </si>
  <si>
    <t>ＥＳ２ＶＦ－地域記号－呼称－色記号 ※ガラス中央部熱貫流率1.2（W/㎡K）以下のガラス使用時に適合します。</t>
  </si>
  <si>
    <t>P-172002-038-1</t>
  </si>
  <si>
    <t>ＥＷ ＰＧ 引違い窓 （複層ガラス・アルゴンガス入り）</t>
  </si>
  <si>
    <t>＠ＥＳ２Ｈ－地域記号－呼称－ 色記号 ※ガラス中央部熱貫流 率1.2（W/㎡K）以下のガラス 使用時に適合します。</t>
  </si>
  <si>
    <t>P-172002-038-2</t>
  </si>
  <si>
    <t>ＥＳ２Ｈ－地域記号－呼称－色記号 ※ガラス中央部熱貫流率1.2（W/㎡K）以下のガラス使用時に適合します。</t>
  </si>
  <si>
    <t>P-172002-038-3</t>
  </si>
  <si>
    <t>＠ＥＳ２Ｈ４０－地域記号－呼称－色記号 ※ガラス中央部熱貫流率1.2（W/㎡K）以下のガラス使用時に適合します。</t>
  </si>
  <si>
    <t>P-172002-038-4</t>
  </si>
  <si>
    <t>ＥＳ２Ｈ４０－地域記号－呼称 －色記号 ※ガラス中央部熱貫 流率1.2（W/㎡K）以下のガラ ス使用時に適合します。</t>
  </si>
  <si>
    <t>P-172002-038-5</t>
  </si>
  <si>
    <t>＠ＥＳ２ＨＷ－地域記号－呼称－色記号 ※ガラス中央部熱貫流率1.2（W/㎡K）以下のガラス使用時に適合します。</t>
  </si>
  <si>
    <t>P-172002-038-6</t>
  </si>
  <si>
    <t>ＥＳ２ＨＷ－地域記号－呼称－色記号 ※ガラス中央部熱貫流率1.2（W/㎡K）以下のガラス使用時に適合します。</t>
  </si>
  <si>
    <t>P-172002-038-7</t>
  </si>
  <si>
    <t>＠ＥＳ２ＨＫＫ－地域記号－呼称－色記号 ※ガラス中央部熱貫流率1.2（W/㎡K）以下のガラス使用時に適合します。</t>
  </si>
  <si>
    <t>P-172002-038-8</t>
  </si>
  <si>
    <t>ＥＳ2ＨＫＫ－地域記号－呼称－色記号 ※ガラス中央部熱貫流率1.2（W/㎡K）以下のガラス使用時に適合します。</t>
  </si>
  <si>
    <t>P-172002-038-9</t>
  </si>
  <si>
    <t>ＥＳ２ＨＫＫ４０－地域記号－呼称－色記号 ※ガラス中央部熱貫流率1.2（W/㎡K）以下のガラス使用時に適合します。</t>
  </si>
  <si>
    <t>P-172003-038-1</t>
  </si>
  <si>
    <t>ＥＷ ＰＧ 縦すべり出し
窓 （複層ガラス・アルゴン)
ガス入り）</t>
  </si>
  <si>
    <t>＠ＥＳ２ＶＴ－地域記号－呼称－色記号 ※ガラス中央部熱貫流率1.2（W/㎡K）以下のガラス使用時に適合します。</t>
  </si>
  <si>
    <t>P-172003-038-2</t>
  </si>
  <si>
    <t>＠ＥＳ２ＶＴＦ－地域記号－呼 称－色記号 ※ガラス中央部熱 貫流率1.2（W/㎡K）以下のガ ラス使用時に適合します。</t>
  </si>
  <si>
    <t>P-172003-038-3</t>
  </si>
  <si>
    <t>ＥＳ２ＶＴＦ－地域記号－呼称 －色記号 ※ガラス中央部熱貫 流率1.2（W/㎡K）以下のガラ ス使用時に適合します。</t>
  </si>
  <si>
    <t>P-172003-038-4</t>
  </si>
  <si>
    <t>@ＥＳ２ＶＴＦＴ－地域記号－呼称－色記号 ※ガラス中央部熱貫流率1.2（W/㎡K）以下のガラス使用時に適合します。</t>
  </si>
  <si>
    <t>P-172003-038-5</t>
  </si>
  <si>
    <t>ＥＳ２ＶＴＦＴ－地域記号－呼称－色記号 ※ガラス中央部熱貫流率1.2（W/㎡K）以下のガラス使用時に適合します。</t>
  </si>
  <si>
    <t>P-172003-038-6</t>
  </si>
  <si>
    <t>＠ＥＳ２ＶＴ／Ｆ－地域記号－ 呼称－色記号 ※ガラス中央部 熱貫流率1.2（W/㎡K）以下の ガラス使用時に適合します。</t>
  </si>
  <si>
    <t>P-173001-038-1</t>
  </si>
  <si>
    <t>TW ＦＩＸ窓 （複層 ガラス・アルゴンガス入 り）</t>
  </si>
  <si>
    <t>＠TWVFU－呼称－色記号 ※ガラス中央部熱貫流率
1.1（W/㎡K）以下のガラス使用時に適合します</t>
  </si>
  <si>
    <t>アルミと樹脂のハイブリッド窓で、樹脂窓と同等の断熱性能を実現。美しいデザイン、優れた採光性、操作性、耐久性 も高いレベルで兼ね備えたワンランク上のハイブリッド窓</t>
  </si>
  <si>
    <t>P-173002-038-1</t>
  </si>
  <si>
    <t>TW 引違い窓 （複層 ガラス・アルゴンガス入 り）</t>
  </si>
  <si>
    <t>＠TWH－呼称－色記号 ※
ガラス中央部熱貫流率1.1
（W/㎡K）以下のガラス使用
時に適合します</t>
  </si>
  <si>
    <t>P-173002-038-2</t>
  </si>
  <si>
    <t>＠TWHF－呼称－色記号 ※ガラス中央部熱貫流率 1.1（W/㎡K）以下のガラス使 用時に適合します</t>
  </si>
  <si>
    <t>P-173002-038-3</t>
  </si>
  <si>
    <t>＠TWHSMS－呼称－色記号 ※ガラス中央部熱貫流率1.1 （W/㎡K）以下のガラス使用 時に適合します</t>
  </si>
  <si>
    <t>P-173002-038-4</t>
  </si>
  <si>
    <t>＠TWHM－呼称－色記号
※ガラス中央部熱貫流率1.1
（W/㎡K）以下のガラス使用
時に適合します</t>
  </si>
  <si>
    <t>P-173002-038-5</t>
  </si>
  <si>
    <t>＠TWVHK－呼称－色記号 ※ガラス中央部熱貫流率 1.1（W/㎡K）以下のガラス使 用時に適合します</t>
  </si>
  <si>
    <t>P-173002-038-6</t>
  </si>
  <si>
    <t>＠TWVHKK－呼称－色記号 ※ガラス中央部熱貫流率
1.1（W/㎡K）以下のガラス使
用時に適合します</t>
  </si>
  <si>
    <t>P-173003-038-1</t>
  </si>
  <si>
    <t>TW 縦すべり窓 （複層 ガラス・アルゴンガス入 り）</t>
  </si>
  <si>
    <t>＠TWVTG－呼称－色記号※ガラス中央部熱貫流率1.1（W/㎡K）以下のガラス使用時に適合します</t>
  </si>
  <si>
    <t>P-173003-038-2</t>
  </si>
  <si>
    <t>＠TWVTFGZU－呼称－色記号※ガラス中央部熱貫流率1.1（W/㎡K）以下のガラス使用時に適合します</t>
  </si>
  <si>
    <t>P-173003-038-3</t>
  </si>
  <si>
    <t>＠TWVTFTGZU－呼称－色記号 ※ガラス中央部熱貫流率1.1（W/㎡K）以下のガラス使用時に適合します</t>
  </si>
  <si>
    <t>P-174001-038-1</t>
  </si>
  <si>
    <t>ＥＷ ＴＧ ＦＩＸ窓 （トリプルガラス・クリプトンガス入り）</t>
  </si>
  <si>
    <t>＠ＥＸ２ＶＦ－地域記号－呼称－色記号 ※ガラス中央部熱貫流率0.60（W/㎡K）以下のガラス使用時に適合します</t>
  </si>
  <si>
    <t>P-174001-038-2</t>
  </si>
  <si>
    <t>ＥＸ２ＶＦ－地域記号－呼称－色記号 ※ガラス中央部熱貫流率0.60（W/㎡K）以下のガラス使用時に適合します</t>
  </si>
  <si>
    <t>P-174001-038-3</t>
  </si>
  <si>
    <t>ＥＷ for Design ＦＩＸ窓 （トリプルガラス・クリプトンガス入り）</t>
  </si>
  <si>
    <t>＠ＥＤＶＦ－地域記号－呼称－色記号 ※ガラス中央部熱貫流率0.60（W/㎡K）以下のガラス使用時に適合します</t>
  </si>
  <si>
    <t>P-174001-038-4</t>
  </si>
  <si>
    <t>ＥＤＶＦ－地域記号－呼称－色記号 ※ガラス中央部熱貫流率0.60（W/㎡K）以下のガラス使用時に適合します</t>
  </si>
  <si>
    <t>P-174002-038-1</t>
  </si>
  <si>
    <t>ＥＷ ＴＧ 引違い窓 （トリプルガラス・クリプトンガス入り）</t>
  </si>
  <si>
    <t>＠ＥＸ２Ｈ－地域記号－呼称－色記号 ※ガラス中央部熱貫流率0.59（W/㎡K）以下のガラス使用時に適合します</t>
  </si>
  <si>
    <t>P-174002-038-2</t>
  </si>
  <si>
    <t>ＥＸ２Ｈ－地域記号－呼称－色 記号 ※ガラス中央部熱貫流率 0.59（W/㎡K）以下のガラス 使用時に適合します</t>
  </si>
  <si>
    <t>P-174002-038-3</t>
  </si>
  <si>
    <t>＠ＥＸ２ＨＫＫ－地域記号－呼称－色記号 ※ガラス中央部熱貫流率0.59（W/㎡K）以下のガラス使用時に適合します</t>
  </si>
  <si>
    <t>P-174002-038-4</t>
  </si>
  <si>
    <t>ＥＸ２ＨＫＫ－地域記号－呼称－色記号 ※ガラス中央部熱貫流率0.59（W/㎡K）以下のガラス使用時に適合します</t>
  </si>
  <si>
    <t>P-174002-038-5</t>
  </si>
  <si>
    <t>＠ＥＸ２Ｈ４０－地域記号－呼称－色記号 ※ガラス中央部熱貫流率0.59（W/㎡K）以下のガラス使用時に適合します</t>
  </si>
  <si>
    <t>P-174002-038-6</t>
  </si>
  <si>
    <t>ＥＸ２Ｈ４０－地域記号－呼称－色記号 ※ガラス中央部熱貫流率0.59（W/㎡K）以下のガラス使用時に適合します</t>
  </si>
  <si>
    <t>P-174002-038-7</t>
  </si>
  <si>
    <t>＠ＥＸ２ＨＷ－地域記号－呼称－色記号 ※ガラス中央部熱貫流率0.59（W/㎡K）以下のガラス使用時に適合します</t>
  </si>
  <si>
    <t>P-174002-038-8</t>
  </si>
  <si>
    <t>ＥＸ２ＨＷ－地域記号－呼称－色記号 ※ガラス中央部熱貫流率0.59（W/㎡K）以下のガラス使用時に適合します</t>
  </si>
  <si>
    <t>P-174002-038-9</t>
  </si>
  <si>
    <t>ＥＷ for Design 引違い窓 （トリプルガラス・クリプトンガス入り）</t>
  </si>
  <si>
    <t>＠ＥＤＨ－地域記号－呼称－色記号 ※ガラス中央部熱貫流率0.59（W/㎡K）以下のガラス使用時に適合します</t>
  </si>
  <si>
    <t>P-174002-038-10</t>
  </si>
  <si>
    <t>ＥＤＨ－地域記号－呼称－色 記号 ※ガラス中央部熱貫流率 0.59（W/㎡K）以下のガラス 使用時に適合します</t>
  </si>
  <si>
    <t>P-174002-038-11</t>
  </si>
  <si>
    <t>＠ＥＤＨ４０－地域記号－呼称－色記号 ※ガラス中央部熱貫流率0.59（W/㎡K）以下のガラス使用時に適合します</t>
  </si>
  <si>
    <t>P-174002-038-12</t>
  </si>
  <si>
    <t>ＥＤＨ４０－地域記号－呼称－色記号 ※ガラス中央部熱貫流率0.59（W/㎡K）以下のガラス使用時に適合します</t>
  </si>
  <si>
    <t>P-174003-038-1</t>
  </si>
  <si>
    <t>ＥＷ ＴＧ 縦すべり出し 窓 （トリプルガラス・クリ プトンガス入り）</t>
  </si>
  <si>
    <t>＠ＥＸ２ＶＴ－地域記号－呼称 －色記号 ※ガラス中央部熱貫 流率0.60（W/㎡K）以下のガ ラス使用時に適合します</t>
  </si>
  <si>
    <t>P-174003-038-2</t>
  </si>
  <si>
    <t>＠ＥＸ２ＶＴＦ－地域記号－呼称－色記号 ※ガラス中央部熱貫流率0.60（W/㎡K）以下のガラス使用時に適合します</t>
  </si>
  <si>
    <t>P-174003-038-3</t>
  </si>
  <si>
    <t>ＥＸ２ＶＴＦ－地域記号－呼称－色記号 ※ガラス中央部熱貫流率0.60（W/㎡K）以下のガラス使用時に適合します</t>
  </si>
  <si>
    <t>P-174003-038-4</t>
  </si>
  <si>
    <t>＠ＥＸ２ＶＴＦＴ－地域記号－ 呼称－色記号 ※ガラス中央部 熱貫流率0.60（W/㎡K）以下 のガラス使用時に適合します</t>
  </si>
  <si>
    <t>P-174003-038-5</t>
  </si>
  <si>
    <t>ＥＸ２ＶＴＦＴ－地域記号－呼称－色記号 ※ガラス中央部熱貫流率0.60（W/㎡K）以下のガラス使用時に適合します</t>
  </si>
  <si>
    <t>P-174003-038-6</t>
  </si>
  <si>
    <t>＠ＥＸ２ＶＴ／Ｆ－地域記号－呼称－色記号 ※ガラス中央部熱貫流率0.60（W/㎡K）以下のガラス使用時に適合します</t>
  </si>
  <si>
    <t>P-174003-038-7</t>
  </si>
  <si>
    <t>ＥＷ for Design 縦すべり出し 窓 （トリプルガラス・クリ プトンガス入り）</t>
  </si>
  <si>
    <t>＠ＥＤＶＴ－地域記号－呼称 －色記号 ※ガラス中央部熱貫 流率0.60（W/㎡K）以下のガ ラス使用時に適合します</t>
  </si>
  <si>
    <t>P-174003-038-8</t>
  </si>
  <si>
    <t>＠ＥＤＶＴＦ－地域記号－呼称－色記号 ※ガラス中央部熱貫流率0.60（W/㎡K）以下のガラス使用時に適合します</t>
  </si>
  <si>
    <t>P-174003-038-9</t>
  </si>
  <si>
    <t>ＥＤＶＴＦ－地域記号－呼称－色記号 ※ガラス中央部熱貫流率0.60（W/㎡K）以下のガラス使用時に適合します</t>
  </si>
  <si>
    <t>P-175001-038-1</t>
  </si>
  <si>
    <t>TW ＦＩＸ窓 （トリ プルガラス・クリプトンガ ス入り）</t>
  </si>
  <si>
    <t>＠TWVFU－呼称－色記 号 ※ガラス中央部熱貫流率 0.59（W/㎡K）以下のガラス 使用時に適合します</t>
  </si>
  <si>
    <t>P-175002-038-1</t>
  </si>
  <si>
    <t>TW 引違い窓 （トリプルガラス・クリプトンガス入り）</t>
  </si>
  <si>
    <t>＠TWH－呼称－色記号 ※ガラス中央部熱貫流率0.56（W/㎡K）以下のガラス使用時に適合します</t>
  </si>
  <si>
    <t>P-175002-038-2</t>
  </si>
  <si>
    <t>TW 引違い窓 （トリ プルガラス・クリプトンガ ス入り）</t>
  </si>
  <si>
    <t>＠TWHF－呼称－色記号 ※ガラス中央部熱貫流率0.56（W/㎡K）以下のガラス使用時に適合します</t>
  </si>
  <si>
    <t>P-175002-038-3</t>
  </si>
  <si>
    <t>＠TWHSMS－呼称－色記号※ガラス中央部熱貫流率0.56（W/㎡K）以下のガラス使用時に適合します</t>
  </si>
  <si>
    <t>P-175002-038-4</t>
  </si>
  <si>
    <t>＠TWHM－呼称－色記号※ガラス中央部熱貫流率0.56
（W/㎡K）以下のガラス使用時に適合します</t>
  </si>
  <si>
    <t>P-175002-038-5</t>
  </si>
  <si>
    <t>＠TWVHK－呼称－色記号 ※ガラス中央部熱貫流率
0.56（W/㎡K）以下のガラス使用時に適合します</t>
  </si>
  <si>
    <t>P-175002-038-6</t>
  </si>
  <si>
    <t>＠TWVHKK－呼称－色記号 ※ガラス中央部熱貫流率0.56（W/㎡K）以下のガラス使用時に適合します</t>
  </si>
  <si>
    <t>P-175003-038-1</t>
  </si>
  <si>
    <t>TW 縦すべり出し窓 （トリプルガラス・クリプ トンガス入り）</t>
  </si>
  <si>
    <t>＠TWVTG－呼称－色記号※ガラス中央部熱貫流率0.59（W/㎡K）以下のガラス使用時に適合します</t>
  </si>
  <si>
    <t>P-175003-038-2</t>
  </si>
  <si>
    <t>＠TWVTFGZU－呼称－色記号※ガラス中央部熱貫流率0.59（W/㎡K）以下のガラス使用時に適合します</t>
  </si>
  <si>
    <t>P-175003-038-3</t>
  </si>
  <si>
    <t>＠TWVTFTGZU－呼称－色記号 ※ガラス中央部熱貫流率0.59（W/㎡K）以下のガラス使用時に適合します</t>
  </si>
  <si>
    <t>P-176001-038-1</t>
  </si>
  <si>
    <t>P-176001-038-2</t>
  </si>
  <si>
    <t>P-176003-038-1</t>
  </si>
  <si>
    <t>P-176003-038-2</t>
  </si>
  <si>
    <t>P-176003-038-3</t>
  </si>
  <si>
    <t>P-176003-038-4</t>
  </si>
  <si>
    <t>P-178001-038-1</t>
  </si>
  <si>
    <t>国内最高クラスの断熱性能を誇る高断熱玄関ドア「グランデル2」。高性能窓との組み合わせにより、家全体の断熱性を高め１年を通して快適な暮らしと省エネ化に貢献します。業界初となる樹脂枠の採用により、熱貫流率0.89W/（㎡・K）を実現した「ハイグレード仕様」は、触り心地までこだわった木目調の仕上げを再現し、美しさと優れたメンテナンス性を両立します。</t>
  </si>
  <si>
    <t>P-178001-038-2</t>
  </si>
  <si>
    <t>P-178001-038-3</t>
  </si>
  <si>
    <t>P-178001-038-4</t>
  </si>
  <si>
    <t>P-197003-005-1</t>
  </si>
  <si>
    <t>P-197003-005-2</t>
  </si>
  <si>
    <t>P-197003-005-3</t>
  </si>
  <si>
    <t>P-197003-005-4</t>
  </si>
  <si>
    <t>P-197003-005-5</t>
  </si>
  <si>
    <t>P-197003-005-6</t>
  </si>
  <si>
    <t>P-197003-005-7</t>
  </si>
  <si>
    <t>P-197003-005-8</t>
  </si>
  <si>
    <t>P-197003-005-9</t>
  </si>
  <si>
    <t>P-197003-005-10</t>
  </si>
  <si>
    <t>P-197003-005-11</t>
  </si>
  <si>
    <t>P-197003-005-12</t>
  </si>
  <si>
    <t>P-197003-005-13</t>
  </si>
  <si>
    <t>P-197003-005-14</t>
  </si>
  <si>
    <t>P-197003-005-15</t>
  </si>
  <si>
    <t>P-197003-005-16</t>
  </si>
  <si>
    <t>P-197003-005-17</t>
  </si>
  <si>
    <t>P-197003-005-18</t>
  </si>
  <si>
    <t>P-197003-005-19</t>
  </si>
  <si>
    <t>P-197003-005-20</t>
  </si>
  <si>
    <t>P-197003-005-21</t>
  </si>
  <si>
    <t>P-197003-005-22</t>
  </si>
  <si>
    <t>P-197003-005-23</t>
  </si>
  <si>
    <t>P-197003-005-24</t>
  </si>
  <si>
    <t>P-197003-005-25</t>
  </si>
  <si>
    <t>P-197004-005-1</t>
  </si>
  <si>
    <t>P-197004-005-2</t>
  </si>
  <si>
    <t>P-197004-005-3</t>
  </si>
  <si>
    <t>P-197004-005-4</t>
  </si>
  <si>
    <t>P-197004-005-5</t>
  </si>
  <si>
    <t>P-197004-005-6</t>
  </si>
  <si>
    <t>P-199001-001-1</t>
  </si>
  <si>
    <t>P-199001-001-2</t>
  </si>
  <si>
    <t>P-201001-010-1</t>
  </si>
  <si>
    <t>P-212001-043-1</t>
  </si>
  <si>
    <t>アフターマーケットセンター</t>
  </si>
  <si>
    <t>アフターマーケットセンター担当者</t>
  </si>
  <si>
    <t>https://www.solar-frontier.com/jpn/contact/</t>
  </si>
  <si>
    <t>P-212001-043-2</t>
  </si>
  <si>
    <t>P-227011-034-1</t>
  </si>
  <si>
    <t>P-227022-034-1</t>
  </si>
  <si>
    <t>P-227023-034-1</t>
  </si>
  <si>
    <t>P-228011-009-1</t>
  </si>
  <si>
    <t>第一実業株式会社</t>
  </si>
  <si>
    <t>蒸気用発電機　サーマパワー125MT</t>
  </si>
  <si>
    <t>温水や蒸気などの低位熱を、二次的に沸点の低い作動媒体に熱交換し、発生した蒸気でタービンを回転させて発電するシステムです。媒体に代替フロンを使用、有機化合物を用いた方式であり、オーガニックランキンサイクルといいます。化石燃料の大量消費による地球温暖化・環境汚染が国際問題となり、再生可能エネルギーへの展開が進む中、バイナリー発電システムはこれまで未利用だった排熱を活用して、効率的かつ経済的な発電を可能にします。</t>
  </si>
  <si>
    <t>プラント・エネルギー事業本部　エネルギー開発部</t>
  </si>
  <si>
    <t>安達　稜馬</t>
  </si>
  <si>
    <t>03-6370-8630　</t>
  </si>
  <si>
    <t>Geo-ORC@djk.co.jp</t>
  </si>
  <si>
    <t>https://www.djk.co.jp/small_binarypower.html</t>
  </si>
  <si>
    <t>P-231001-048-1</t>
  </si>
  <si>
    <t>バイオガスマイクロコージェネレーション</t>
  </si>
  <si>
    <t>BP25D2</t>
  </si>
  <si>
    <t>バイオガスを燃料としてエンジンを駆動し、電力および熱を取り出すコージェネレーションシステム。 発電時に発生する排熱を回収
して温水として有効活用するため、総合効率が高い省エネルギー機器であり、CO2の削減に貢献できる。</t>
  </si>
  <si>
    <t>ｿﾘｭｰｼｮﾝ戦略部</t>
  </si>
  <si>
    <t>solution_yes@yanmar.com</t>
  </si>
  <si>
    <t>https://www.yanmar.com/jp/energy/solution/</t>
  </si>
  <si>
    <t>P-231001-048-2</t>
  </si>
  <si>
    <t>BP25D2Z</t>
  </si>
  <si>
    <t>P-231005-048-1</t>
  </si>
  <si>
    <t>P-231005-048-2</t>
  </si>
  <si>
    <t>P-236001-028-1</t>
  </si>
  <si>
    <t>P-236002-028-1</t>
  </si>
  <si>
    <t>P-236003-028-1</t>
  </si>
  <si>
    <t>P-236004-028-1</t>
  </si>
  <si>
    <t>（作業用）</t>
    <rPh sb="1" eb="4">
      <t>サギョウヨウ</t>
    </rPh>
    <phoneticPr fontId="16"/>
  </si>
  <si>
    <t>散水式下水処理設備</t>
  </si>
  <si>
    <t>認証対象クラス</t>
    <rPh sb="0" eb="2">
      <t>ニンショウ</t>
    </rPh>
    <rPh sb="2" eb="4">
      <t>タイショウ</t>
    </rPh>
    <phoneticPr fontId="16"/>
  </si>
  <si>
    <r>
      <t>Oriented</t>
    </r>
    <r>
      <rPr>
        <sz val="11"/>
        <color theme="1"/>
        <rFont val="ＭＳ Ｐゴシック"/>
        <family val="2"/>
        <charset val="128"/>
      </rPr>
      <t>認証クラス</t>
    </r>
    <rPh sb="8" eb="10">
      <t>ニンショウ</t>
    </rPh>
    <phoneticPr fontId="16"/>
  </si>
  <si>
    <t>3,000kW超5,000kW以下</t>
  </si>
  <si>
    <t>5,000kW超7,000kW以下</t>
  </si>
  <si>
    <t>7,000kW超10,000kW以下</t>
  </si>
  <si>
    <t>10,000kW超40,000kW以下</t>
  </si>
  <si>
    <t>40,000kW超</t>
  </si>
  <si>
    <t>60Hz、水・蒸気噴射方式</t>
  </si>
  <si>
    <t>S-010015</t>
  </si>
  <si>
    <t>S-011126</t>
  </si>
  <si>
    <t>S-011127</t>
  </si>
  <si>
    <t>S-011128</t>
  </si>
  <si>
    <t>S-011129</t>
  </si>
  <si>
    <t>S-011130</t>
  </si>
  <si>
    <t>S-011131</t>
  </si>
  <si>
    <t>S-011132</t>
  </si>
  <si>
    <t>S-011133</t>
  </si>
  <si>
    <t>S-011134</t>
  </si>
  <si>
    <t>S-260001</t>
  </si>
  <si>
    <t>S-260002</t>
  </si>
  <si>
    <t>S-260003</t>
  </si>
  <si>
    <t>S-260004</t>
  </si>
  <si>
    <t>S-260005</t>
  </si>
  <si>
    <t>S-260006</t>
  </si>
  <si>
    <t>S-260007</t>
  </si>
  <si>
    <t>S-260008</t>
  </si>
  <si>
    <t>S-260009</t>
  </si>
  <si>
    <t>S-260010</t>
  </si>
  <si>
    <t>S-260011</t>
  </si>
  <si>
    <t>S-260012</t>
  </si>
  <si>
    <t>S-260013</t>
  </si>
  <si>
    <t>S-260014</t>
  </si>
  <si>
    <t>S-260015</t>
  </si>
  <si>
    <t>S-260016</t>
  </si>
  <si>
    <t>S-260017</t>
  </si>
  <si>
    <t>S-260018</t>
  </si>
  <si>
    <t>S-260019</t>
  </si>
  <si>
    <t>S-260020</t>
  </si>
  <si>
    <t>S-260021</t>
  </si>
  <si>
    <t>S-260022</t>
  </si>
  <si>
    <t>S-260023</t>
  </si>
  <si>
    <t>S-260024</t>
  </si>
  <si>
    <t>S-260025</t>
  </si>
  <si>
    <t>S-260026</t>
  </si>
  <si>
    <t>S-260027</t>
  </si>
  <si>
    <t>S-260028</t>
  </si>
  <si>
    <t>S-260029</t>
  </si>
  <si>
    <t>S-260030</t>
  </si>
  <si>
    <t>S-260031</t>
  </si>
  <si>
    <t>S-260032</t>
  </si>
  <si>
    <t>S-047053</t>
  </si>
  <si>
    <t>S-047054</t>
  </si>
  <si>
    <t>S-047055</t>
  </si>
  <si>
    <t>S-047056</t>
  </si>
  <si>
    <t>S-047057</t>
  </si>
  <si>
    <t>S-047058</t>
  </si>
  <si>
    <t>S-047059</t>
  </si>
  <si>
    <t>S-047060</t>
  </si>
  <si>
    <t>S-047061</t>
  </si>
  <si>
    <t>S-047062</t>
  </si>
  <si>
    <t>S-047063</t>
  </si>
  <si>
    <t>S-047064</t>
  </si>
  <si>
    <t>S-047065</t>
  </si>
  <si>
    <t>S-047066</t>
  </si>
  <si>
    <t>S-047067</t>
  </si>
  <si>
    <t>S-047068</t>
  </si>
  <si>
    <t>S-047069</t>
  </si>
  <si>
    <t>S-047070</t>
  </si>
  <si>
    <t>S-047071</t>
  </si>
  <si>
    <t>S-047072</t>
  </si>
  <si>
    <t>S-047073</t>
  </si>
  <si>
    <t>S-047074</t>
  </si>
  <si>
    <t>S-047075</t>
  </si>
  <si>
    <t>S-047076</t>
  </si>
  <si>
    <t>S-047077</t>
  </si>
  <si>
    <t>S-047078</t>
  </si>
  <si>
    <t>S-047079</t>
  </si>
  <si>
    <t>S-047080</t>
  </si>
  <si>
    <t>S-047081</t>
  </si>
  <si>
    <t>S-047082</t>
  </si>
  <si>
    <t>S-047083</t>
  </si>
  <si>
    <t>S-047084</t>
  </si>
  <si>
    <t>S-047085</t>
  </si>
  <si>
    <t>S-047086</t>
  </si>
  <si>
    <t>S-047087</t>
  </si>
  <si>
    <t>S-047088</t>
  </si>
  <si>
    <t>S-047089</t>
  </si>
  <si>
    <t>S-047090</t>
  </si>
  <si>
    <t>S-047091</t>
  </si>
  <si>
    <t>S-047092</t>
  </si>
  <si>
    <t>技術
成熟度</t>
    <rPh sb="0" eb="2">
      <t>ギジュツ</t>
    </rPh>
    <rPh sb="3" eb="5">
      <t>セイジュク</t>
    </rPh>
    <rPh sb="5" eb="6">
      <t>ド</t>
    </rPh>
    <phoneticPr fontId="16"/>
  </si>
  <si>
    <t>S-047033</t>
  </si>
  <si>
    <t>S-047034</t>
  </si>
  <si>
    <t>S-047035</t>
  </si>
  <si>
    <t>S-047036</t>
  </si>
  <si>
    <t>S-047037</t>
  </si>
  <si>
    <t>S-047038</t>
  </si>
  <si>
    <t>S-047039</t>
  </si>
  <si>
    <t>S-047040</t>
  </si>
  <si>
    <t>S-047041</t>
  </si>
  <si>
    <t>S-047042</t>
  </si>
  <si>
    <t>S-047043</t>
  </si>
  <si>
    <t>S-047044</t>
  </si>
  <si>
    <t>S-047045</t>
  </si>
  <si>
    <t>S-047046</t>
  </si>
  <si>
    <t>S-047047</t>
  </si>
  <si>
    <t>S-047048</t>
  </si>
  <si>
    <t>S-047049</t>
  </si>
  <si>
    <t>S-047050</t>
  </si>
  <si>
    <t>S-047051</t>
  </si>
  <si>
    <t>S-047052</t>
  </si>
  <si>
    <t>技術成熟度</t>
    <rPh sb="0" eb="2">
      <t>ギジュツ</t>
    </rPh>
    <rPh sb="2" eb="4">
      <t>セイジュク</t>
    </rPh>
    <rPh sb="4" eb="5">
      <t>ド</t>
    </rPh>
    <phoneticPr fontId="16"/>
  </si>
  <si>
    <t>本設備・機器等は、個別受注設計生産されるため標準条件（試験条件、計算方法）を設定し、定量評価する方法はそぐわないと判断し、審査・認証の実現可能性の観点から「具備機能による評価」を行うこととした。
文献調査及び企業・有識者へのヒアリングに基づき、本設備・機器等として求められる機能要件をLD-Tech水準とした。</t>
    <rPh sb="0" eb="1">
      <t>ホン</t>
    </rPh>
    <rPh sb="1" eb="3">
      <t>セツビ</t>
    </rPh>
    <rPh sb="4" eb="6">
      <t>キキ</t>
    </rPh>
    <rPh sb="6" eb="7">
      <t>トウ</t>
    </rPh>
    <rPh sb="9" eb="11">
      <t>コベツ</t>
    </rPh>
    <rPh sb="11" eb="13">
      <t>ジュチュウ</t>
    </rPh>
    <rPh sb="13" eb="15">
      <t>セッケイ</t>
    </rPh>
    <rPh sb="15" eb="17">
      <t>セイサン</t>
    </rPh>
    <rPh sb="24" eb="26">
      <t>ジョウケン</t>
    </rPh>
    <rPh sb="27" eb="29">
      <t>シケン</t>
    </rPh>
    <rPh sb="29" eb="31">
      <t>ジョウケン</t>
    </rPh>
    <rPh sb="32" eb="34">
      <t>ケイサン</t>
    </rPh>
    <rPh sb="34" eb="36">
      <t>ホウホウ</t>
    </rPh>
    <rPh sb="38" eb="40">
      <t>セッテイ</t>
    </rPh>
    <rPh sb="44" eb="46">
      <t>ヒョウカ</t>
    </rPh>
    <rPh sb="48" eb="50">
      <t>ホウホウ</t>
    </rPh>
    <rPh sb="57" eb="59">
      <t>ハンダン</t>
    </rPh>
    <rPh sb="122" eb="123">
      <t>ホン</t>
    </rPh>
    <rPh sb="123" eb="125">
      <t>セツビ</t>
    </rPh>
    <rPh sb="126" eb="128">
      <t>キキ</t>
    </rPh>
    <rPh sb="128" eb="129">
      <t>トウ</t>
    </rPh>
    <rPh sb="137" eb="139">
      <t>キノウ</t>
    </rPh>
    <rPh sb="149" eb="151">
      <t>スイジュン</t>
    </rPh>
    <phoneticPr fontId="30"/>
  </si>
  <si>
    <t>kg/h/kW</t>
  </si>
  <si>
    <t>Qdehum/P
Qdehum：定格除湿量［kg/h］ 、P： 定格除湿冷房消費電力［kW］</t>
  </si>
  <si>
    <t>S-010016</t>
  </si>
  <si>
    <t>S-011135</t>
  </si>
  <si>
    <t>S-055027</t>
  </si>
  <si>
    <t>S-055028</t>
  </si>
  <si>
    <t>S-055029</t>
  </si>
  <si>
    <t>S-055031</t>
  </si>
  <si>
    <t>S-055032</t>
  </si>
  <si>
    <t>S-055033</t>
  </si>
  <si>
    <t>S-055034</t>
  </si>
  <si>
    <t>設備・機器等</t>
    <rPh sb="0" eb="2">
      <t>セツビ</t>
    </rPh>
    <rPh sb="3" eb="6">
      <t>キキトウ</t>
    </rPh>
    <phoneticPr fontId="16"/>
  </si>
  <si>
    <t>LD-Tech水準</t>
    <phoneticPr fontId="16"/>
  </si>
  <si>
    <t>LD-Tech
水準</t>
    <rPh sb="8" eb="10">
      <t>スイジュン</t>
    </rPh>
    <phoneticPr fontId="16"/>
  </si>
  <si>
    <t>更新履歴</t>
    <rPh sb="0" eb="2">
      <t>コウシン</t>
    </rPh>
    <rPh sb="2" eb="4">
      <t>リレキ</t>
    </rPh>
    <phoneticPr fontId="30"/>
  </si>
  <si>
    <t>設備・機器等の
名称</t>
    <rPh sb="0" eb="2">
      <t>セツビ</t>
    </rPh>
    <rPh sb="3" eb="5">
      <t>キキ</t>
    </rPh>
    <rPh sb="5" eb="6">
      <t>トウ</t>
    </rPh>
    <rPh sb="8" eb="10">
      <t>メイショウ</t>
    </rPh>
    <phoneticPr fontId="39"/>
  </si>
  <si>
    <t>変更概要</t>
    <rPh sb="0" eb="2">
      <t>ヘンコウ</t>
    </rPh>
    <rPh sb="2" eb="4">
      <t>ガイヨウ</t>
    </rPh>
    <phoneticPr fontId="30"/>
  </si>
  <si>
    <t>認証対象</t>
    <rPh sb="0" eb="2">
      <t>ニンショウ</t>
    </rPh>
    <rPh sb="2" eb="4">
      <t>タイショウ</t>
    </rPh>
    <phoneticPr fontId="30"/>
  </si>
  <si>
    <t>測定単位</t>
    <rPh sb="0" eb="2">
      <t>ソクテイ</t>
    </rPh>
    <rPh sb="2" eb="4">
      <t>タンイ</t>
    </rPh>
    <phoneticPr fontId="39"/>
  </si>
  <si>
    <t>条　件</t>
    <rPh sb="0" eb="1">
      <t>ジョウ</t>
    </rPh>
    <rPh sb="2" eb="3">
      <t>ケン</t>
    </rPh>
    <phoneticPr fontId="39"/>
  </si>
  <si>
    <t>単　位</t>
    <rPh sb="0" eb="1">
      <t>タン</t>
    </rPh>
    <rPh sb="2" eb="3">
      <t>クライ</t>
    </rPh>
    <phoneticPr fontId="39"/>
  </si>
  <si>
    <t>名　称</t>
    <rPh sb="0" eb="1">
      <t>ナ</t>
    </rPh>
    <rPh sb="2" eb="3">
      <t>ショウ</t>
    </rPh>
    <phoneticPr fontId="39"/>
  </si>
  <si>
    <t>LD-Tech
水準</t>
    <rPh sb="8" eb="9">
      <t>ミズ</t>
    </rPh>
    <rPh sb="9" eb="10">
      <t>ジュン</t>
    </rPh>
    <phoneticPr fontId="39"/>
  </si>
  <si>
    <t>条件</t>
    <rPh sb="0" eb="1">
      <t>ジョウ</t>
    </rPh>
    <rPh sb="1" eb="2">
      <t>ケン</t>
    </rPh>
    <phoneticPr fontId="39"/>
  </si>
  <si>
    <t>能力
（単位）</t>
    <rPh sb="0" eb="1">
      <t>ノウ</t>
    </rPh>
    <rPh sb="1" eb="2">
      <t>チカラ</t>
    </rPh>
    <rPh sb="4" eb="6">
      <t>タンイ</t>
    </rPh>
    <phoneticPr fontId="39"/>
  </si>
  <si>
    <t>以上</t>
    <rPh sb="0" eb="2">
      <t>イジョウ</t>
    </rPh>
    <phoneticPr fontId="16"/>
  </si>
  <si>
    <t>50.4kW超 56.0kW以下</t>
  </si>
  <si>
    <t>150.0kW超180.0kW以下</t>
  </si>
  <si>
    <t>デシカント空調システム</t>
  </si>
  <si>
    <t>固体（乾式）、顕熱交換機あり、再生熱源：電気ヒートポンプ</t>
  </si>
  <si>
    <t>4,000m3/h以下</t>
  </si>
  <si>
    <t>4,000m3/h超6,000m3/h以下</t>
  </si>
  <si>
    <t>6,000m3/h超7,500m3/h以下</t>
  </si>
  <si>
    <t>7,500m3/h超9,000m3/h以下</t>
  </si>
  <si>
    <t>9,000m3/h超10,500m3/h以下</t>
  </si>
  <si>
    <t>10,500m3/h超</t>
  </si>
  <si>
    <t>固体（乾式）、顕熱交換機あり、未利用熱・再エネ熱利用</t>
  </si>
  <si>
    <t>3,500m3/h以下</t>
  </si>
  <si>
    <t>3,500m3/h超6,000m3/h以下</t>
  </si>
  <si>
    <t>9,000m3/h超12,000m3/h以下</t>
  </si>
  <si>
    <t>12,000m3/h超</t>
  </si>
  <si>
    <t>6,000m3/h超8,000m3/h以下</t>
  </si>
  <si>
    <t>8,000m3/h超10,000m3/h以下</t>
  </si>
  <si>
    <t>10,000m3/h超</t>
  </si>
  <si>
    <t>固体（乾式）、熱交換器一体型</t>
  </si>
  <si>
    <t>250m3/h以下</t>
  </si>
  <si>
    <t>250m3/h超500m3以下</t>
  </si>
  <si>
    <t>500m3/h超1,000m3以下</t>
  </si>
  <si>
    <t>1,000m3/h超1,500m3以下</t>
  </si>
  <si>
    <t>1,500m3/h超</t>
  </si>
  <si>
    <t>液体（湿式）、再生熱源：水冷式ヒートポンプ、ガス温水器</t>
  </si>
  <si>
    <t>1,500m3/h以下</t>
  </si>
  <si>
    <t>1,500m3/h超 3,000m3/h 以下</t>
  </si>
  <si>
    <t>3,000m3/h超 6,000m3/h 以下</t>
  </si>
  <si>
    <t>6,000m3/h超</t>
  </si>
  <si>
    <t>50Hz、水・蒸気噴射方式</t>
  </si>
  <si>
    <t>100.0kW超</t>
  </si>
  <si>
    <t>水準表No</t>
    <rPh sb="0" eb="3">
      <t>スイジュンヒョウ</t>
    </rPh>
    <phoneticPr fontId="74"/>
  </si>
  <si>
    <t>指標/測定単位</t>
    <rPh sb="0" eb="2">
      <t>シヒョウ</t>
    </rPh>
    <rPh sb="3" eb="5">
      <t>ソクテイ</t>
    </rPh>
    <rPh sb="5" eb="7">
      <t>タンイ</t>
    </rPh>
    <phoneticPr fontId="74"/>
  </si>
  <si>
    <t>2020年度</t>
    <rPh sb="4" eb="6">
      <t>ネンド</t>
    </rPh>
    <phoneticPr fontId="74"/>
  </si>
  <si>
    <t>2021年度</t>
    <rPh sb="4" eb="6">
      <t>ネンド</t>
    </rPh>
    <phoneticPr fontId="74"/>
  </si>
  <si>
    <t>2022年度</t>
    <rPh sb="4" eb="6">
      <t>ネンド</t>
    </rPh>
    <phoneticPr fontId="74"/>
  </si>
  <si>
    <t>2021-2022年度</t>
    <rPh sb="9" eb="11">
      <t>ネンド</t>
    </rPh>
    <phoneticPr fontId="74"/>
  </si>
  <si>
    <t>設備・機器名</t>
    <rPh sb="0" eb="2">
      <t>セツビ</t>
    </rPh>
    <rPh sb="3" eb="5">
      <t>キキ</t>
    </rPh>
    <rPh sb="5" eb="6">
      <t>メイ</t>
    </rPh>
    <phoneticPr fontId="74"/>
  </si>
  <si>
    <t>部門１</t>
    <rPh sb="0" eb="2">
      <t>ブモン</t>
    </rPh>
    <phoneticPr fontId="74"/>
  </si>
  <si>
    <t>部門２</t>
    <rPh sb="0" eb="2">
      <t>ブモン</t>
    </rPh>
    <phoneticPr fontId="74"/>
  </si>
  <si>
    <t>技術分類</t>
    <rPh sb="0" eb="2">
      <t>ギジュツ</t>
    </rPh>
    <rPh sb="2" eb="4">
      <t>ブンルイ</t>
    </rPh>
    <phoneticPr fontId="74"/>
  </si>
  <si>
    <r>
      <rPr>
        <sz val="11"/>
        <rFont val="ＭＳ Ｐゴシック"/>
        <family val="3"/>
        <charset val="128"/>
      </rPr>
      <t>クラス</t>
    </r>
    <r>
      <rPr>
        <sz val="11"/>
        <rFont val="Arial"/>
        <family val="3"/>
      </rPr>
      <t xml:space="preserve"> </t>
    </r>
    <r>
      <rPr>
        <sz val="11"/>
        <rFont val="ＭＳ Ｐゴシック"/>
        <family val="3"/>
        <charset val="128"/>
      </rPr>
      <t>条件</t>
    </r>
    <rPh sb="4" eb="5">
      <t>ジョウ</t>
    </rPh>
    <rPh sb="5" eb="6">
      <t>ケン</t>
    </rPh>
    <phoneticPr fontId="45"/>
  </si>
  <si>
    <t>クラス 能力（名称）</t>
    <rPh sb="7" eb="9">
      <t>メイショウ</t>
    </rPh>
    <phoneticPr fontId="73"/>
  </si>
  <si>
    <r>
      <rPr>
        <sz val="11"/>
        <rFont val="ＭＳ Ｐゴシック"/>
        <family val="3"/>
        <charset val="128"/>
      </rPr>
      <t>クラス</t>
    </r>
    <r>
      <rPr>
        <sz val="11"/>
        <rFont val="Arial"/>
        <family val="2"/>
      </rPr>
      <t xml:space="preserve"> </t>
    </r>
    <r>
      <rPr>
        <sz val="11"/>
        <rFont val="ＭＳ Ｐゴシック"/>
        <family val="3"/>
        <charset val="128"/>
      </rPr>
      <t>能力（単位）</t>
    </r>
    <rPh sb="7" eb="9">
      <t>タンイ</t>
    </rPh>
    <phoneticPr fontId="73"/>
  </si>
  <si>
    <t>単位</t>
    <rPh sb="0" eb="1">
      <t>タン</t>
    </rPh>
    <rPh sb="1" eb="2">
      <t>クライ</t>
    </rPh>
    <phoneticPr fontId="45"/>
  </si>
  <si>
    <t>名称</t>
    <rPh sb="0" eb="1">
      <t>ナ</t>
    </rPh>
    <rPh sb="1" eb="2">
      <t>ショウ</t>
    </rPh>
    <phoneticPr fontId="45"/>
  </si>
  <si>
    <t>水準値</t>
    <rPh sb="0" eb="3">
      <t>スイジュンチ</t>
    </rPh>
    <phoneticPr fontId="74"/>
  </si>
  <si>
    <t>2020年度からの増減率</t>
    <rPh sb="4" eb="6">
      <t>ネンド</t>
    </rPh>
    <rPh sb="9" eb="12">
      <t>ゾウゲンリツ</t>
    </rPh>
    <phoneticPr fontId="74"/>
  </si>
  <si>
    <t>2021年度からの増減率</t>
    <rPh sb="4" eb="6">
      <t>ネンド</t>
    </rPh>
    <rPh sb="9" eb="12">
      <t>ゾウゲンリツ</t>
    </rPh>
    <phoneticPr fontId="74"/>
  </si>
  <si>
    <t>相当馬力数</t>
    <phoneticPr fontId="74"/>
  </si>
  <si>
    <t>10HP超16HP以下</t>
    <phoneticPr fontId="74"/>
  </si>
  <si>
    <t>50.4kW以下</t>
  </si>
  <si>
    <t>パッケージエアコン（ビル用マルチ）</t>
    <phoneticPr fontId="74"/>
  </si>
  <si>
    <t>空調機（ヒートポンプ・個別方式）</t>
    <phoneticPr fontId="74"/>
  </si>
  <si>
    <t>冷房能力</t>
    <phoneticPr fontId="74"/>
  </si>
  <si>
    <t>80.0kW超 90.0kW以下</t>
    <phoneticPr fontId="74"/>
  </si>
  <si>
    <t>118.0kW超150.0kW以下</t>
  </si>
  <si>
    <t>50.0kW超60.0kW以下</t>
    <rPh sb="6" eb="7">
      <t>チョウ</t>
    </rPh>
    <phoneticPr fontId="60"/>
  </si>
  <si>
    <t>S-011010</t>
    <phoneticPr fontId="74"/>
  </si>
  <si>
    <t>空冷ヒートポンプチラー</t>
    <phoneticPr fontId="74"/>
  </si>
  <si>
    <t>冷却能力</t>
    <phoneticPr fontId="74"/>
  </si>
  <si>
    <t>190.0kW超</t>
    <phoneticPr fontId="74"/>
  </si>
  <si>
    <r>
      <t>160.0kW</t>
    </r>
    <r>
      <rPr>
        <sz val="11"/>
        <color theme="1"/>
        <rFont val="ＭＳ Ｐゴシック"/>
        <family val="2"/>
        <charset val="128"/>
      </rPr>
      <t>超</t>
    </r>
    <r>
      <rPr>
        <sz val="11"/>
        <color theme="1"/>
        <rFont val="Arial"/>
        <family val="2"/>
        <charset val="128"/>
      </rPr>
      <t>190.0kW</t>
    </r>
    <r>
      <rPr>
        <sz val="11"/>
        <color theme="1"/>
        <rFont val="ＭＳ Ｐゴシック"/>
        <family val="2"/>
        <charset val="128"/>
      </rPr>
      <t>以下</t>
    </r>
    <rPh sb="7" eb="8">
      <t>チョウ</t>
    </rPh>
    <rPh sb="15" eb="17">
      <t>イカ</t>
    </rPh>
    <phoneticPr fontId="73"/>
  </si>
  <si>
    <t>散水式</t>
    <phoneticPr fontId="74"/>
  </si>
  <si>
    <t>90.0kW超120.0kW以下</t>
    <phoneticPr fontId="74"/>
  </si>
  <si>
    <t>・/・</t>
    <phoneticPr fontId="74"/>
  </si>
  <si>
    <r>
      <t>160.0kW</t>
    </r>
    <r>
      <rPr>
        <sz val="11"/>
        <color theme="1"/>
        <rFont val="ＭＳ ゴシック"/>
        <family val="3"/>
        <charset val="128"/>
      </rPr>
      <t>超</t>
    </r>
    <r>
      <rPr>
        <sz val="11"/>
        <color theme="1"/>
        <rFont val="Arial"/>
        <family val="2"/>
      </rPr>
      <t>190.0kW</t>
    </r>
    <r>
      <rPr>
        <sz val="11"/>
        <color theme="1"/>
        <rFont val="ＭＳ Ｐゴシック"/>
        <family val="2"/>
        <charset val="128"/>
      </rPr>
      <t>以下</t>
    </r>
    <rPh sb="15" eb="17">
      <t>イカ</t>
    </rPh>
    <phoneticPr fontId="73"/>
  </si>
  <si>
    <t>S-011085</t>
    <phoneticPr fontId="74"/>
  </si>
  <si>
    <t>160.0kW超190.0kW以下</t>
    <rPh sb="7" eb="8">
      <t>チョウ</t>
    </rPh>
    <rPh sb="15" eb="17">
      <t>イカ</t>
    </rPh>
    <phoneticPr fontId="73"/>
  </si>
  <si>
    <t>デシカント空調システム</t>
    <phoneticPr fontId="74"/>
  </si>
  <si>
    <t>固体（乾式）、顕熱交換機あり、再生熱源：電気ヒートポンプ</t>
    <phoneticPr fontId="74"/>
  </si>
  <si>
    <t>最大処理風量</t>
    <rPh sb="0" eb="6">
      <t>サイダイショリフウリョウ</t>
    </rPh>
    <phoneticPr fontId="73"/>
  </si>
  <si>
    <t>4,000m3/h以下</t>
    <phoneticPr fontId="74"/>
  </si>
  <si>
    <t>除湿冷房消費電力あたり除湿量</t>
    <rPh sb="0" eb="8">
      <t>ジョシツレイボウショウヒデンリョク</t>
    </rPh>
    <rPh sb="11" eb="14">
      <t>ジョシツリョウ</t>
    </rPh>
    <phoneticPr fontId="73"/>
  </si>
  <si>
    <t>固体（乾式）、全熱交換機あり、再生熱源：電気ヒートポンプ</t>
    <rPh sb="20" eb="22">
      <t>デンキ</t>
    </rPh>
    <phoneticPr fontId="73"/>
  </si>
  <si>
    <t>固体（乾式）、全熱交換機あり、再生熱源：未利用熱・再エネ熱利用</t>
  </si>
  <si>
    <t>500m3/h以下</t>
  </si>
  <si>
    <t>液体（湿式）、再生熱源：未利用熱・再エネ熱利用</t>
  </si>
  <si>
    <t>300m3/h以下</t>
  </si>
  <si>
    <t>300m3/h超 1,500m3/h以下</t>
  </si>
  <si>
    <t>間接気化式冷却器</t>
    <phoneticPr fontId="74"/>
  </si>
  <si>
    <t>潜熱回収型、都市ガス13A焚き</t>
    <rPh sb="0" eb="2">
      <t>センネツ</t>
    </rPh>
    <rPh sb="2" eb="5">
      <t>カイシュウガタ</t>
    </rPh>
    <rPh sb="6" eb="8">
      <t>トシ</t>
    </rPh>
    <rPh sb="13" eb="14">
      <t>タ</t>
    </rPh>
    <phoneticPr fontId="60"/>
  </si>
  <si>
    <t>S-044001</t>
    <phoneticPr fontId="74"/>
  </si>
  <si>
    <t>水素ボイラ（貫流ボイラ）</t>
    <phoneticPr fontId="74"/>
  </si>
  <si>
    <t>蒸発量</t>
    <phoneticPr fontId="74"/>
  </si>
  <si>
    <t>1500kg/h未満</t>
    <phoneticPr fontId="74"/>
  </si>
  <si>
    <t>S-044002</t>
    <phoneticPr fontId="74"/>
  </si>
  <si>
    <t>ガスエンジンコージェネレーション</t>
    <phoneticPr fontId="74"/>
  </si>
  <si>
    <t>50Hz</t>
    <phoneticPr fontId="74"/>
  </si>
  <si>
    <t>発電出力</t>
    <phoneticPr fontId="74"/>
  </si>
  <si>
    <t>3000kW超</t>
    <phoneticPr fontId="74"/>
  </si>
  <si>
    <r>
      <t>50Hz</t>
    </r>
    <r>
      <rPr>
        <sz val="11"/>
        <color theme="1"/>
        <rFont val="ＭＳ Ｐゴシック"/>
        <family val="2"/>
        <charset val="128"/>
      </rPr>
      <t>、希薄予混合燃焼方式</t>
    </r>
    <rPh sb="5" eb="7">
      <t>キハク</t>
    </rPh>
    <rPh sb="7" eb="8">
      <t>ヨ</t>
    </rPh>
    <rPh sb="8" eb="10">
      <t>コンゴウ</t>
    </rPh>
    <rPh sb="10" eb="14">
      <t>ネンショウホウシキ</t>
    </rPh>
    <phoneticPr fontId="73"/>
  </si>
  <si>
    <t>50Hz、上記以外</t>
  </si>
  <si>
    <t>ガスタービンコージェネレーション</t>
    <phoneticPr fontId="74"/>
  </si>
  <si>
    <t>60Hz、希薄予混合燃焼方式</t>
    <rPh sb="5" eb="7">
      <t>キハク</t>
    </rPh>
    <rPh sb="7" eb="8">
      <t>ヨ</t>
    </rPh>
    <rPh sb="8" eb="10">
      <t>コンゴウ</t>
    </rPh>
    <rPh sb="10" eb="14">
      <t>ネンショウホウシキ</t>
    </rPh>
    <phoneticPr fontId="73"/>
  </si>
  <si>
    <t>60Hz、上記以外</t>
  </si>
  <si>
    <r>
      <t>36.0kW</t>
    </r>
    <r>
      <rPr>
        <sz val="11"/>
        <color theme="1"/>
        <rFont val="ＭＳ ゴシック"/>
        <family val="3"/>
        <charset val="128"/>
      </rPr>
      <t>超</t>
    </r>
    <r>
      <rPr>
        <sz val="11"/>
        <color theme="1"/>
        <rFont val="Arial"/>
        <family val="2"/>
        <charset val="128"/>
      </rPr>
      <t>50.0kW</t>
    </r>
    <r>
      <rPr>
        <sz val="11"/>
        <color theme="1"/>
        <rFont val="ＭＳ Ｐゴシック"/>
        <family val="2"/>
        <charset val="128"/>
      </rPr>
      <t>以下</t>
    </r>
    <rPh sb="13" eb="15">
      <t>イカ</t>
    </rPh>
    <phoneticPr fontId="73"/>
  </si>
  <si>
    <t>50.0kW超100.0kW以下</t>
    <rPh sb="6" eb="7">
      <t>チョウ</t>
    </rPh>
    <rPh sb="14" eb="16">
      <t>イカ</t>
    </rPh>
    <phoneticPr fontId="73"/>
  </si>
  <si>
    <t>自然冷媒冷凍冷蔵コンデンシングユニット</t>
    <phoneticPr fontId="74"/>
  </si>
  <si>
    <t>18.0kW超36.0kW以下</t>
    <rPh sb="13" eb="15">
      <t>イカ</t>
    </rPh>
    <phoneticPr fontId="73"/>
  </si>
  <si>
    <t>36.0kW超50.0kW以下</t>
    <rPh sb="6" eb="7">
      <t>チョウ</t>
    </rPh>
    <rPh sb="13" eb="15">
      <t>イカ</t>
    </rPh>
    <phoneticPr fontId="73"/>
  </si>
  <si>
    <t>永久磁石同期モータ</t>
    <phoneticPr fontId="74"/>
  </si>
  <si>
    <t>蒸気駆動圧縮機</t>
    <phoneticPr fontId="74"/>
  </si>
  <si>
    <t>放射率</t>
    <rPh sb="0" eb="2">
      <t>ホウシャ</t>
    </rPh>
    <rPh sb="2" eb="3">
      <t>リツ</t>
    </rPh>
    <phoneticPr fontId="60"/>
  </si>
  <si>
    <t>蒸気リサイクル型濃縮乾燥装置</t>
    <phoneticPr fontId="74"/>
  </si>
  <si>
    <t>純水：沸点100℃（大気圧下）</t>
    <phoneticPr fontId="74"/>
  </si>
  <si>
    <t>蒸発能力</t>
    <phoneticPr fontId="74"/>
  </si>
  <si>
    <t>S-006813</t>
    <phoneticPr fontId="74"/>
  </si>
  <si>
    <t>S-096001</t>
    <phoneticPr fontId="74"/>
  </si>
  <si>
    <t>給水有効利用率</t>
    <rPh sb="0" eb="2">
      <t>キュウスイ</t>
    </rPh>
    <rPh sb="2" eb="4">
      <t>ユウコウ</t>
    </rPh>
    <rPh sb="4" eb="6">
      <t>リヨウ</t>
    </rPh>
    <rPh sb="6" eb="7">
      <t>リツ</t>
    </rPh>
    <phoneticPr fontId="60"/>
  </si>
  <si>
    <t>LPG焚き、50Hz</t>
    <rPh sb="3" eb="4">
      <t>タ</t>
    </rPh>
    <phoneticPr fontId="60"/>
  </si>
  <si>
    <t>農業等暖房用温水発生機</t>
    <phoneticPr fontId="74"/>
  </si>
  <si>
    <t>都市ガス13A焚き、50Hz</t>
    <rPh sb="0" eb="2">
      <t>トシ</t>
    </rPh>
    <rPh sb="7" eb="8">
      <t>タ</t>
    </rPh>
    <phoneticPr fontId="60"/>
  </si>
  <si>
    <t>LPG焚き、60Hz</t>
    <rPh sb="3" eb="4">
      <t>タ</t>
    </rPh>
    <phoneticPr fontId="60"/>
  </si>
  <si>
    <t>都市ガス13A焚き、60Hz</t>
    <rPh sb="0" eb="2">
      <t>トシ</t>
    </rPh>
    <rPh sb="7" eb="8">
      <t>タ</t>
    </rPh>
    <phoneticPr fontId="60"/>
  </si>
  <si>
    <t>熱回収式工業用織編物乾燥機</t>
    <phoneticPr fontId="74"/>
  </si>
  <si>
    <t>熱回収式工業用織編物熱処理機</t>
    <phoneticPr fontId="74"/>
  </si>
  <si>
    <t>HEMS（情報提供サービス・家電全般）</t>
    <phoneticPr fontId="74"/>
  </si>
  <si>
    <t>固体酸化物形燃料電池（SOFC）設備</t>
    <phoneticPr fontId="74"/>
  </si>
  <si>
    <t>太陽電池（シリコン系・単結晶）</t>
    <phoneticPr fontId="74"/>
  </si>
  <si>
    <t>プロペラ水車（小水力発電用）</t>
    <phoneticPr fontId="74"/>
  </si>
  <si>
    <t>温水熱源小型バイナリー発電設備</t>
    <phoneticPr fontId="74"/>
  </si>
  <si>
    <t>S-007150</t>
    <phoneticPr fontId="74"/>
  </si>
  <si>
    <t>ガスエンジン発電設備（メタン発酵発電用）</t>
    <phoneticPr fontId="74"/>
  </si>
  <si>
    <t>ディーゼル発電設備（バイオディーゼル燃料専用）</t>
    <phoneticPr fontId="74"/>
  </si>
  <si>
    <t>リン回収設備HAP法（し尿・浄化槽汚泥用）</t>
    <phoneticPr fontId="74"/>
  </si>
  <si>
    <t>近赤外線樹脂選別機</t>
    <phoneticPr fontId="74"/>
  </si>
  <si>
    <t>e</t>
    <phoneticPr fontId="74"/>
  </si>
  <si>
    <t>ガスエンジン発電設備（メタン発酵発電用）</t>
    <phoneticPr fontId="16"/>
  </si>
  <si>
    <t>認証対象</t>
    <rPh sb="0" eb="2">
      <t>ニンショウ</t>
    </rPh>
    <rPh sb="2" eb="4">
      <t>タイショウ</t>
    </rPh>
    <phoneticPr fontId="74"/>
  </si>
  <si>
    <t>認証対象</t>
    <rPh sb="0" eb="4">
      <t>ニンショウタイショウ</t>
    </rPh>
    <phoneticPr fontId="74"/>
  </si>
  <si>
    <t>No.</t>
  </si>
  <si>
    <t>部門1</t>
    <rPh sb="0" eb="2">
      <t>ブモン</t>
    </rPh>
    <phoneticPr fontId="74"/>
  </si>
  <si>
    <t>部門2</t>
    <rPh sb="0" eb="2">
      <t>ブモン</t>
    </rPh>
    <phoneticPr fontId="74"/>
  </si>
  <si>
    <t>技術分類</t>
    <rPh sb="0" eb="4">
      <t>ギジュツブンルイ</t>
    </rPh>
    <phoneticPr fontId="74"/>
  </si>
  <si>
    <t>認証対象クラス数</t>
    <rPh sb="0" eb="4">
      <t>ニンショウタイショウ</t>
    </rPh>
    <rPh sb="7" eb="8">
      <t>スウ</t>
    </rPh>
    <phoneticPr fontId="16"/>
  </si>
  <si>
    <t>2020年度</t>
    <rPh sb="4" eb="6">
      <t>ネンド</t>
    </rPh>
    <phoneticPr fontId="16"/>
  </si>
  <si>
    <t>2021年度</t>
    <rPh sb="4" eb="6">
      <t>ネンド</t>
    </rPh>
    <phoneticPr fontId="16"/>
  </si>
  <si>
    <t>2022年度</t>
    <rPh sb="4" eb="6">
      <t>ネンド</t>
    </rPh>
    <phoneticPr fontId="16"/>
  </si>
  <si>
    <r>
      <t>2021</t>
    </r>
    <r>
      <rPr>
        <sz val="11"/>
        <color theme="0"/>
        <rFont val="ＭＳ Ｐゴシック"/>
        <family val="3"/>
        <charset val="128"/>
      </rPr>
      <t>年度</t>
    </r>
    <rPh sb="4" eb="6">
      <t>ネンド</t>
    </rPh>
    <phoneticPr fontId="16"/>
  </si>
  <si>
    <r>
      <t>2022</t>
    </r>
    <r>
      <rPr>
        <sz val="11"/>
        <color theme="0"/>
        <rFont val="ＭＳ Ｐゴシック"/>
        <family val="3"/>
        <charset val="128"/>
      </rPr>
      <t>年度</t>
    </r>
    <rPh sb="4" eb="6">
      <t>ネンド</t>
    </rPh>
    <phoneticPr fontId="16"/>
  </si>
  <si>
    <t>2020-2022年で水準値の更新なしクラス</t>
    <phoneticPr fontId="16"/>
  </si>
  <si>
    <t>2019年度</t>
    <rPh sb="4" eb="6">
      <t>ネンド</t>
    </rPh>
    <phoneticPr fontId="16"/>
  </si>
  <si>
    <t>水準値</t>
    <rPh sb="0" eb="3">
      <t>スイジュンチ</t>
    </rPh>
    <phoneticPr fontId="16"/>
  </si>
  <si>
    <t>2019年度からの増減率</t>
    <rPh sb="4" eb="6">
      <t>ネンド</t>
    </rPh>
    <rPh sb="9" eb="12">
      <t>ゾウゲンリツ</t>
    </rPh>
    <phoneticPr fontId="16"/>
  </si>
  <si>
    <t>%</t>
    <phoneticPr fontId="16"/>
  </si>
  <si>
    <t>ヒートポンプ式温水床暖房</t>
    <phoneticPr fontId="16"/>
  </si>
  <si>
    <t>ルームエアコン付温水床暖房</t>
    <phoneticPr fontId="16"/>
  </si>
  <si>
    <t>真空ガラス・樹脂サッシ</t>
    <phoneticPr fontId="16"/>
  </si>
  <si>
    <r>
      <t>2021-2022</t>
    </r>
    <r>
      <rPr>
        <sz val="11"/>
        <color theme="0"/>
        <rFont val="ＭＳ Ｐゴシック"/>
        <family val="2"/>
        <charset val="128"/>
      </rPr>
      <t>年で認証実績ありの製品</t>
    </r>
    <r>
      <rPr>
        <sz val="11"/>
        <color theme="0"/>
        <rFont val="Yu Gothic"/>
        <family val="2"/>
        <charset val="128"/>
      </rPr>
      <t>数</t>
    </r>
    <r>
      <rPr>
        <sz val="11"/>
        <color theme="0"/>
        <rFont val="Arial"/>
        <family val="2"/>
        <charset val="128"/>
      </rPr>
      <t>(</t>
    </r>
    <r>
      <rPr>
        <sz val="11"/>
        <color theme="0"/>
        <rFont val="Yu Gothic"/>
        <family val="2"/>
        <charset val="128"/>
      </rPr>
      <t>親型番</t>
    </r>
    <r>
      <rPr>
        <sz val="11"/>
        <color theme="0"/>
        <rFont val="Arial"/>
        <family val="2"/>
      </rPr>
      <t>)</t>
    </r>
    <rPh sb="9" eb="10">
      <t>ネン</t>
    </rPh>
    <rPh sb="11" eb="13">
      <t>ニンショウ</t>
    </rPh>
    <rPh sb="13" eb="15">
      <t>ジッセキ</t>
    </rPh>
    <rPh sb="18" eb="20">
      <t>セイヒン</t>
    </rPh>
    <rPh sb="20" eb="21">
      <t>スウ</t>
    </rPh>
    <rPh sb="22" eb="25">
      <t>オヤカタバン</t>
    </rPh>
    <phoneticPr fontId="16"/>
  </si>
  <si>
    <t>昔コンタクトしていたメーカーに連絡</t>
    <rPh sb="0" eb="1">
      <t>ムカシ</t>
    </rPh>
    <rPh sb="15" eb="17">
      <t>レンラク</t>
    </rPh>
    <phoneticPr fontId="16"/>
  </si>
  <si>
    <r>
      <t>いなければ、事務局調査で</t>
    </r>
    <r>
      <rPr>
        <b/>
        <sz val="11"/>
        <color theme="1"/>
        <rFont val="ＭＳ Ｐゴシック"/>
        <family val="3"/>
        <charset val="128"/>
      </rPr>
      <t>メーカーに問合せ</t>
    </r>
    <rPh sb="6" eb="11">
      <t>ジムキョクチョウサ</t>
    </rPh>
    <rPh sb="17" eb="19">
      <t>トイアワ</t>
    </rPh>
    <phoneticPr fontId="16"/>
  </si>
  <si>
    <t>①過去のL2-Techを含めて製品にコンタクトのあった企業をあたる</t>
    <rPh sb="1" eb="3">
      <t>カコ</t>
    </rPh>
    <rPh sb="12" eb="13">
      <t>フク</t>
    </rPh>
    <rPh sb="15" eb="17">
      <t>セイヒン</t>
    </rPh>
    <rPh sb="27" eb="29">
      <t>キギョウ</t>
    </rPh>
    <phoneticPr fontId="16"/>
  </si>
  <si>
    <r>
      <rPr>
        <sz val="11"/>
        <color theme="1"/>
        <rFont val="ＭＳ Ｐゴシック"/>
        <family val="3"/>
        <charset val="128"/>
      </rPr>
      <t>②過去に認証製品があったら、</t>
    </r>
    <rPh sb="1" eb="3">
      <t>カコ</t>
    </rPh>
    <rPh sb="4" eb="8">
      <t>ニンショウセイヒン</t>
    </rPh>
    <phoneticPr fontId="16"/>
  </si>
  <si>
    <t>③業界団体に聞いて</t>
    <rPh sb="1" eb="5">
      <t>ギョウカイダンタイ</t>
    </rPh>
    <rPh sb="6" eb="7">
      <t>キ</t>
    </rPh>
    <phoneticPr fontId="16"/>
  </si>
  <si>
    <t>吸着式冷凍機</t>
    <phoneticPr fontId="16"/>
  </si>
  <si>
    <t>蒸気発生ヒートポンプ（水熱源･一過式）</t>
    <phoneticPr fontId="16"/>
  </si>
  <si>
    <r>
      <rPr>
        <sz val="11"/>
        <color theme="1"/>
        <rFont val="ＭＳ ゴシック"/>
        <family val="3"/>
        <charset val="128"/>
      </rPr>
      <t>固体酸化物形燃料電池（</t>
    </r>
    <r>
      <rPr>
        <sz val="11"/>
        <color theme="1"/>
        <rFont val="Arial"/>
        <family val="2"/>
      </rPr>
      <t>SOFC</t>
    </r>
    <r>
      <rPr>
        <sz val="11"/>
        <color theme="1"/>
        <rFont val="ＭＳ ゴシック"/>
        <family val="3"/>
        <charset val="128"/>
      </rPr>
      <t>）設備</t>
    </r>
    <phoneticPr fontId="16"/>
  </si>
  <si>
    <t>リレーションの有無</t>
    <rPh sb="7" eb="9">
      <t>ウム</t>
    </rPh>
    <phoneticPr fontId="16"/>
  </si>
  <si>
    <t>あり</t>
    <phoneticPr fontId="16"/>
  </si>
  <si>
    <t>該当年度</t>
    <rPh sb="0" eb="4">
      <t>ガイトウネンド</t>
    </rPh>
    <phoneticPr fontId="16"/>
  </si>
  <si>
    <t>団体名</t>
    <rPh sb="0" eb="3">
      <t>ダンタイメイ</t>
    </rPh>
    <phoneticPr fontId="16"/>
  </si>
  <si>
    <r>
      <t>2020</t>
    </r>
    <r>
      <rPr>
        <sz val="11"/>
        <color theme="1"/>
        <rFont val="ＭＳ Ｐゴシック"/>
        <family val="2"/>
        <charset val="128"/>
      </rPr>
      <t>年度</t>
    </r>
    <r>
      <rPr>
        <sz val="11"/>
        <color theme="1"/>
        <rFont val="Arial"/>
        <family val="2"/>
      </rPr>
      <t>L2-Tech</t>
    </r>
    <r>
      <rPr>
        <sz val="11"/>
        <color theme="1"/>
        <rFont val="ＭＳ Ｐゴシック"/>
        <family val="2"/>
        <charset val="128"/>
      </rPr>
      <t>認証製品</t>
    </r>
    <rPh sb="4" eb="6">
      <t>ネンド</t>
    </rPh>
    <rPh sb="13" eb="17">
      <t>ニンショウセイヒン</t>
    </rPh>
    <phoneticPr fontId="16"/>
  </si>
  <si>
    <t>株式会社大阪テクノクラート</t>
    <phoneticPr fontId="16"/>
  </si>
  <si>
    <r>
      <t>S-006222</t>
    </r>
    <r>
      <rPr>
        <sz val="11"/>
        <color theme="1"/>
        <rFont val="ＭＳ Ｐゴシック"/>
        <family val="3"/>
        <charset val="128"/>
      </rPr>
      <t>、</t>
    </r>
    <r>
      <rPr>
        <sz val="11"/>
        <color theme="1"/>
        <rFont val="ＭＳ Ｐゴシック"/>
        <family val="2"/>
        <charset val="128"/>
      </rPr>
      <t>S-006223、S-006225</t>
    </r>
    <phoneticPr fontId="16"/>
  </si>
  <si>
    <t>部署名</t>
    <rPh sb="0" eb="3">
      <t>ブショメイ</t>
    </rPh>
    <phoneticPr fontId="16"/>
  </si>
  <si>
    <t>電話番号</t>
    <rPh sb="0" eb="4">
      <t>デンワバンゴウ</t>
    </rPh>
    <phoneticPr fontId="16"/>
  </si>
  <si>
    <t>E-Mail</t>
    <phoneticPr fontId="16"/>
  </si>
  <si>
    <t>LTC 10 e plus、LTC 30 e plus、LTC 90 e plus</t>
    <phoneticPr fontId="16"/>
  </si>
  <si>
    <t>エンジニアリング部</t>
    <phoneticPr fontId="16"/>
  </si>
  <si>
    <t>http://www.osaka-techno.com/ja</t>
    <phoneticPr fontId="16"/>
  </si>
  <si>
    <t>格納先フォルダパス</t>
    <rPh sb="0" eb="2">
      <t>カクノウ</t>
    </rPh>
    <rPh sb="2" eb="3">
      <t>サキ</t>
    </rPh>
    <phoneticPr fontId="16"/>
  </si>
  <si>
    <r>
      <t>\\jptct2611\PJ_DTC\job\01_Project\02_Client\119165_</t>
    </r>
    <r>
      <rPr>
        <u/>
        <sz val="11"/>
        <color theme="10"/>
        <rFont val="ＭＳ Ｐゴシック"/>
        <family val="2"/>
        <charset val="128"/>
      </rPr>
      <t>環境省</t>
    </r>
    <r>
      <rPr>
        <u/>
        <sz val="11"/>
        <color theme="10"/>
        <rFont val="Arial"/>
        <family val="2"/>
      </rPr>
      <t>\Project\119165_23519_00_</t>
    </r>
    <r>
      <rPr>
        <u/>
        <sz val="11"/>
        <color theme="10"/>
        <rFont val="ＭＳ Ｐゴシック"/>
        <family val="2"/>
        <charset val="128"/>
      </rPr>
      <t>令和５年度</t>
    </r>
    <r>
      <rPr>
        <u/>
        <sz val="11"/>
        <color theme="10"/>
        <rFont val="Arial"/>
        <family val="2"/>
      </rPr>
      <t>LD_Tech</t>
    </r>
    <r>
      <rPr>
        <u/>
        <sz val="11"/>
        <color theme="10"/>
        <rFont val="ＭＳ Ｐゴシック"/>
        <family val="2"/>
        <charset val="128"/>
      </rPr>
      <t>認証制度に係る制度運営支援委託業務</t>
    </r>
    <r>
      <rPr>
        <u/>
        <sz val="11"/>
        <color theme="10"/>
        <rFont val="Arial"/>
        <family val="2"/>
      </rPr>
      <t>\Work in Process\90_</t>
    </r>
    <r>
      <rPr>
        <u/>
        <sz val="11"/>
        <color theme="10"/>
        <rFont val="ＭＳ Ｐゴシック"/>
        <family val="2"/>
        <charset val="128"/>
      </rPr>
      <t>参考資料</t>
    </r>
    <r>
      <rPr>
        <u/>
        <sz val="11"/>
        <color theme="10"/>
        <rFont val="Arial"/>
        <family val="2"/>
      </rPr>
      <t>\2020_</t>
    </r>
    <r>
      <rPr>
        <u/>
        <sz val="11"/>
        <color theme="10"/>
        <rFont val="ＭＳ Ｐゴシック"/>
        <family val="2"/>
        <charset val="128"/>
      </rPr>
      <t>令和</t>
    </r>
    <r>
      <rPr>
        <u/>
        <sz val="11"/>
        <color theme="10"/>
        <rFont val="Arial"/>
        <family val="2"/>
      </rPr>
      <t>2</t>
    </r>
    <r>
      <rPr>
        <u/>
        <sz val="11"/>
        <color theme="10"/>
        <rFont val="ＭＳ Ｐゴシック"/>
        <family val="2"/>
        <charset val="128"/>
      </rPr>
      <t>年度</t>
    </r>
    <phoneticPr fontId="16"/>
  </si>
  <si>
    <r>
      <t>2019</t>
    </r>
    <r>
      <rPr>
        <sz val="11"/>
        <color theme="1"/>
        <rFont val="ＭＳ Ｐゴシック"/>
        <family val="2"/>
        <charset val="128"/>
      </rPr>
      <t>年度</t>
    </r>
    <r>
      <rPr>
        <sz val="11"/>
        <color theme="1"/>
        <rFont val="Arial"/>
        <family val="2"/>
      </rPr>
      <t>L2-Tech</t>
    </r>
    <r>
      <rPr>
        <sz val="11"/>
        <color theme="1"/>
        <rFont val="ＭＳ Ｐゴシック"/>
        <family val="2"/>
        <charset val="128"/>
      </rPr>
      <t>認証製品</t>
    </r>
    <rPh sb="4" eb="6">
      <t>ネンド</t>
    </rPh>
    <rPh sb="13" eb="17">
      <t>ニンショウセイヒン</t>
    </rPh>
    <phoneticPr fontId="16"/>
  </si>
  <si>
    <r>
      <rPr>
        <sz val="11"/>
        <color theme="1"/>
        <rFont val="ＭＳ Ｐゴシック"/>
        <family val="2"/>
        <charset val="128"/>
      </rPr>
      <t>固体酸化物形燃料電池（</t>
    </r>
    <r>
      <rPr>
        <sz val="11"/>
        <color theme="1"/>
        <rFont val="Arial"/>
        <family val="2"/>
        <charset val="128"/>
      </rPr>
      <t>SOFC</t>
    </r>
    <r>
      <rPr>
        <sz val="11"/>
        <color theme="1"/>
        <rFont val="ＭＳ Ｐゴシック"/>
        <family val="2"/>
        <charset val="128"/>
      </rPr>
      <t>）設備</t>
    </r>
    <phoneticPr fontId="16"/>
  </si>
  <si>
    <t>該当クラス（L2-Tech）</t>
    <rPh sb="0" eb="2">
      <t>ガイトウ</t>
    </rPh>
    <phoneticPr fontId="16"/>
  </si>
  <si>
    <r>
      <t>S-004671</t>
    </r>
    <r>
      <rPr>
        <sz val="11"/>
        <color theme="1"/>
        <rFont val="ＭＳ Ｐゴシック"/>
        <family val="2"/>
        <charset val="128"/>
      </rPr>
      <t>、</t>
    </r>
    <r>
      <rPr>
        <sz val="11"/>
        <color theme="1"/>
        <rFont val="Arial"/>
        <family val="2"/>
        <charset val="128"/>
      </rPr>
      <t>S-004670</t>
    </r>
    <phoneticPr fontId="16"/>
  </si>
  <si>
    <r>
      <t>ES5-FABAAN</t>
    </r>
    <r>
      <rPr>
        <sz val="11"/>
        <color theme="1"/>
        <rFont val="ＭＳ Ｐゴシック"/>
        <family val="2"/>
        <charset val="128"/>
      </rPr>
      <t>、</t>
    </r>
    <r>
      <rPr>
        <sz val="11"/>
        <color theme="1"/>
        <rFont val="Arial"/>
        <family val="2"/>
        <charset val="128"/>
      </rPr>
      <t>ES5-EA2AAN</t>
    </r>
    <phoneticPr fontId="16"/>
  </si>
  <si>
    <t>事業企画本部営業管理部</t>
  </si>
  <si>
    <t>菅井 敏樹</t>
  </si>
  <si>
    <t>090-8341-3390</t>
  </si>
  <si>
    <t>toshiki.sugai@bloomenergy.co.jp</t>
  </si>
  <si>
    <r>
      <t>Bloom Energy Japan</t>
    </r>
    <r>
      <rPr>
        <sz val="11"/>
        <color theme="1"/>
        <rFont val="ＭＳ Ｐゴシック"/>
        <family val="2"/>
        <charset val="128"/>
      </rPr>
      <t>株式会社</t>
    </r>
    <phoneticPr fontId="16"/>
  </si>
  <si>
    <t>https://reg31.smp.ne.jp/regist/is?SMPFORM=lcpg-ndkal-27cc16d6e12657cc8943d7ae8a3a7510</t>
    <phoneticPr fontId="16"/>
  </si>
  <si>
    <r>
      <t>\\jptct2611\PJ_DTC\job\01_Project\02_Client\119165_</t>
    </r>
    <r>
      <rPr>
        <u/>
        <sz val="11"/>
        <color theme="10"/>
        <rFont val="ＭＳ Ｐゴシック"/>
        <family val="2"/>
        <charset val="128"/>
      </rPr>
      <t>環境省</t>
    </r>
    <r>
      <rPr>
        <u/>
        <sz val="11"/>
        <color theme="10"/>
        <rFont val="Arial"/>
        <family val="2"/>
      </rPr>
      <t>\Project\119165_23519_00_</t>
    </r>
    <r>
      <rPr>
        <u/>
        <sz val="11"/>
        <color theme="10"/>
        <rFont val="ＭＳ Ｐゴシック"/>
        <family val="2"/>
        <charset val="128"/>
      </rPr>
      <t>令和５年度</t>
    </r>
    <r>
      <rPr>
        <u/>
        <sz val="11"/>
        <color theme="10"/>
        <rFont val="Arial"/>
        <family val="2"/>
      </rPr>
      <t>LD_Tech</t>
    </r>
    <r>
      <rPr>
        <u/>
        <sz val="11"/>
        <color theme="10"/>
        <rFont val="ＭＳ Ｐゴシック"/>
        <family val="2"/>
        <charset val="128"/>
      </rPr>
      <t>認証制度に係る制度運営支援委託業務</t>
    </r>
    <r>
      <rPr>
        <u/>
        <sz val="11"/>
        <color theme="10"/>
        <rFont val="Arial"/>
        <family val="2"/>
      </rPr>
      <t>\Work in Process\90_</t>
    </r>
    <r>
      <rPr>
        <u/>
        <sz val="11"/>
        <color theme="10"/>
        <rFont val="ＭＳ Ｐゴシック"/>
        <family val="2"/>
        <charset val="128"/>
      </rPr>
      <t>参考資料</t>
    </r>
    <r>
      <rPr>
        <u/>
        <sz val="11"/>
        <color theme="10"/>
        <rFont val="Arial"/>
        <family val="2"/>
      </rPr>
      <t>\2019_</t>
    </r>
    <r>
      <rPr>
        <u/>
        <sz val="11"/>
        <color theme="10"/>
        <rFont val="ＭＳ Ｐゴシック"/>
        <family val="2"/>
        <charset val="128"/>
      </rPr>
      <t>令和元年度</t>
    </r>
    <phoneticPr fontId="16"/>
  </si>
  <si>
    <t>化学物系ならリレーションあり</t>
    <rPh sb="0" eb="4">
      <t>カガクブツケイ</t>
    </rPh>
    <phoneticPr fontId="16"/>
  </si>
  <si>
    <t>法定耐用年数</t>
    <rPh sb="0" eb="6">
      <t>ホウテイタイヨウネンスウ</t>
    </rPh>
    <phoneticPr fontId="16"/>
  </si>
  <si>
    <t>Ver. 1.0</t>
    <phoneticPr fontId="16"/>
  </si>
  <si>
    <t>S-260033</t>
  </si>
  <si>
    <t>S-260034</t>
  </si>
  <si>
    <t>S-260035</t>
  </si>
  <si>
    <t>S-260036</t>
  </si>
  <si>
    <t>S-260037</t>
  </si>
  <si>
    <t>S-260038</t>
  </si>
  <si>
    <t>S-260039</t>
  </si>
  <si>
    <t>S-260040</t>
  </si>
  <si>
    <t>S-260041</t>
  </si>
  <si>
    <t>S-260042</t>
  </si>
  <si>
    <t>S-260043</t>
  </si>
  <si>
    <t>S-260044</t>
  </si>
  <si>
    <t>S-261001</t>
  </si>
  <si>
    <t>S-055035</t>
  </si>
  <si>
    <t>S-055036</t>
  </si>
  <si>
    <t>S-055037</t>
  </si>
  <si>
    <t>S-055038</t>
  </si>
  <si>
    <t>S-073001</t>
  </si>
  <si>
    <t>S-073002</t>
  </si>
  <si>
    <t>S-073003</t>
  </si>
  <si>
    <t>S-262001</t>
  </si>
  <si>
    <t>2023年度</t>
    <rPh sb="4" eb="6">
      <t>ネンド</t>
    </rPh>
    <phoneticPr fontId="16"/>
  </si>
  <si>
    <t>2022年度からの増減率</t>
    <rPh sb="4" eb="6">
      <t>ネンド</t>
    </rPh>
    <rPh sb="9" eb="12">
      <t>ゾウゲンリツ</t>
    </rPh>
    <phoneticPr fontId="74"/>
  </si>
  <si>
    <t>水準値(案)</t>
    <rPh sb="0" eb="3">
      <t>スイジュンチ</t>
    </rPh>
    <rPh sb="4" eb="5">
      <t>アン</t>
    </rPh>
    <phoneticPr fontId="74"/>
  </si>
  <si>
    <t>S-004005</t>
    <phoneticPr fontId="16"/>
  </si>
  <si>
    <t>ー</t>
  </si>
  <si>
    <t>除湿冷房消費電力あたり除湿量</t>
  </si>
  <si>
    <t>固体（乾式）、全熱交換機あり、再生熱源：電気ヒートポンプ</t>
  </si>
  <si>
    <t>固体（乾式）、デシカント１ロータのみ、電気ヒートポンプと未利用熱（重複）利用</t>
  </si>
  <si>
    <t>固体（乾式）、デシカント１ロータのみ、未利用熱・再エネ熱利用</t>
  </si>
  <si>
    <t>12,000m3/h超　</t>
  </si>
  <si>
    <t>温水機（水素焚き）</t>
  </si>
  <si>
    <t>50Hz、希薄予混合燃焼方式</t>
  </si>
  <si>
    <t>60Hz、希薄予混合燃焼方式</t>
  </si>
  <si>
    <t>36.0kW超50.0kW以下</t>
  </si>
  <si>
    <t>50.0kW超</t>
  </si>
  <si>
    <t>18.0kW超24.0kW以下</t>
  </si>
  <si>
    <t>24.0 kW超</t>
  </si>
  <si>
    <t>ツインリジェネバーナ</t>
  </si>
  <si>
    <t>蓄熱体温度効率</t>
  </si>
  <si>
    <t>（セミ）セルフリジェネバーナ</t>
  </si>
  <si>
    <t>ラジアントリジェネバーナ</t>
  </si>
  <si>
    <t>熱回収式スクロール形圧縮機</t>
  </si>
  <si>
    <t>15kW、14kW</t>
  </si>
  <si>
    <t>体積流量</t>
  </si>
  <si>
    <t>L-000263</t>
  </si>
  <si>
    <t>S-261002</t>
  </si>
  <si>
    <t>S-096002</t>
  </si>
  <si>
    <t>S-263001</t>
  </si>
  <si>
    <t>S-263002</t>
  </si>
  <si>
    <t>S-263003</t>
  </si>
  <si>
    <t>S-263004</t>
  </si>
  <si>
    <t>S-263005</t>
  </si>
  <si>
    <t>S-263006</t>
  </si>
  <si>
    <t>S-263007</t>
  </si>
  <si>
    <t>申請区分</t>
    <rPh sb="0" eb="4">
      <t>シンセイクブン</t>
    </rPh>
    <phoneticPr fontId="16"/>
  </si>
  <si>
    <t>申請区分</t>
    <rPh sb="0" eb="2">
      <t>シンセイ</t>
    </rPh>
    <rPh sb="2" eb="4">
      <t>クブン</t>
    </rPh>
    <phoneticPr fontId="16"/>
  </si>
  <si>
    <t>ー</t>
    <phoneticPr fontId="16"/>
  </si>
  <si>
    <t>S-044004</t>
  </si>
  <si>
    <t>通常申請</t>
  </si>
  <si>
    <t>表1-28</t>
  </si>
  <si>
    <t>試験条件によって計測したシステム全体の体積（空気）流量V0（L/min）は、空気温度T0（℃）、空気圧力P0（MPa）の状態での値であるため、
学術的な基準状態であるシステム全体の体積（空気）流量V1（NL/min）を、温度0（℃）、相対湿度（0％）、標準大気圧時（圧力1気圧＝0.1013MPa）の値に、ボイル・シャルルの法則を用いて換算する。
なお、換算式は、V1＝V0×（273/（273＋T0））×（（0.1013+P0）／0.1013）とする。
次に、実際に噴霧するノズル1個あたりの噴霧水量Q1（L/h）に対する代表点として、ノズル1個あたりの噴霧水量Q0（L/h）からノズル1個あたりの加湿量（kg/h）を求める。
なお、換算式は、ノズル1個あたりの加湿量（kg/h）=Q0×空気温度T0での水密度（kg/m3）×0.001（m3/L）とする。
最後に、システム全体の加湿量100kg/h（20℃の水と想定）に必要なノズル1個あたりの体積（空気）流量V2（NL/min）を式から換算する。
なお、換算式は、V2＝V1×（ノズル1個あたりの加湿量/システム全体の加湿量）とする。</t>
  </si>
  <si>
    <t>工場に設置されたエアコンプレッサから高圧（0.6MPa程度）、かつ乾燥空気（相対湿度０％）が供給され、二流体加湿器のミストノズルに必要な圧力まで減圧された流入空気に対し、
システム全体の加湿量100kg/hを達成する条件にて、ミストノズルの1次側において、空気温度T0（℃）、空気圧力P0（MPa）、体積（空気）流量V0（L/min）を超音波流量計によって計測及び算出する。なお、P0はゲージ圧とする。
ミストノズルは、同じザウター平均粒子径のミストを噴霧する場合でも、ノズルごとに使用する空気圧は異なるため、
空気圧力P0（MPa）のとき、クラス条件にて定められたザウター平均粒子径で噴霧することを条件とし、供給する水の流量として、ノズル１個あたりの噴霧水量Q0（L/h）を設定する。</t>
  </si>
  <si>
    <t>測定単位を修正</t>
    <rPh sb="0" eb="4">
      <t>ソクテイタンイ</t>
    </rPh>
    <rPh sb="5" eb="7">
      <t>シュウセイ</t>
    </rPh>
    <phoneticPr fontId="16"/>
  </si>
  <si>
    <t>S-071002</t>
    <phoneticPr fontId="16"/>
  </si>
  <si>
    <t>クラス条件・LD-Tech水準を修正</t>
    <rPh sb="3" eb="5">
      <t>ジョウケン</t>
    </rPh>
    <rPh sb="13" eb="15">
      <t>スイジュン</t>
    </rPh>
    <rPh sb="16" eb="18">
      <t>シュウセイ</t>
    </rPh>
    <phoneticPr fontId="16"/>
  </si>
  <si>
    <t>計算方法（計算式）</t>
    <rPh sb="0" eb="4">
      <t>ケイサンホウホウ</t>
    </rPh>
    <rPh sb="5" eb="8">
      <t>ケイサンシキ</t>
    </rPh>
    <phoneticPr fontId="16"/>
  </si>
  <si>
    <t>試験条件（説明）</t>
    <rPh sb="0" eb="4">
      <t>シケンジョウケン</t>
    </rPh>
    <rPh sb="5" eb="7">
      <t>セツメイ</t>
    </rPh>
    <phoneticPr fontId="16"/>
  </si>
  <si>
    <t>S-096001</t>
    <phoneticPr fontId="16"/>
  </si>
  <si>
    <t>熱回収式ねじ容積形圧縮機</t>
    <phoneticPr fontId="16"/>
  </si>
  <si>
    <t>2023年度環境省LD-Tech認証製品一覧Ver1.4の認証製品にて最も高性能である数値を採用。</t>
    <rPh sb="4" eb="6">
      <t>ネンド</t>
    </rPh>
    <rPh sb="6" eb="9">
      <t>カンキョウショウ</t>
    </rPh>
    <rPh sb="16" eb="20">
      <t>ニンショウセイヒン</t>
    </rPh>
    <rPh sb="20" eb="22">
      <t>イチラン</t>
    </rPh>
    <rPh sb="29" eb="33">
      <t>ニンショウセイヒン</t>
    </rPh>
    <rPh sb="35" eb="36">
      <t>モット</t>
    </rPh>
    <rPh sb="37" eb="40">
      <t>コウセイノウ</t>
    </rPh>
    <rPh sb="43" eb="45">
      <t>スウチ</t>
    </rPh>
    <rPh sb="46" eb="48">
      <t>サイヨウ</t>
    </rPh>
    <phoneticPr fontId="16"/>
  </si>
  <si>
    <t>〇</t>
    <phoneticPr fontId="16"/>
  </si>
  <si>
    <t>S-071004</t>
    <phoneticPr fontId="16"/>
  </si>
  <si>
    <t>S-071001</t>
    <phoneticPr fontId="16"/>
  </si>
  <si>
    <t>S-071003</t>
    <phoneticPr fontId="16"/>
  </si>
  <si>
    <t>測定単位とLD-Tech水準を修正</t>
    <rPh sb="0" eb="4">
      <t>ソクテイタンイ</t>
    </rPh>
    <rPh sb="12" eb="14">
      <t>スイジュン</t>
    </rPh>
    <rPh sb="15" eb="17">
      <t>シュウセイ</t>
    </rPh>
    <phoneticPr fontId="16"/>
  </si>
  <si>
    <t>モータ利用機器（圧縮機）</t>
    <phoneticPr fontId="16"/>
  </si>
  <si>
    <t>給油式</t>
    <rPh sb="0" eb="3">
      <t>キュウユシキ</t>
    </rPh>
    <phoneticPr fontId="16"/>
  </si>
  <si>
    <t>オイルフリー式</t>
    <rPh sb="6" eb="7">
      <t>シキ</t>
    </rPh>
    <phoneticPr fontId="16"/>
  </si>
  <si>
    <t>37kW、25kW</t>
    <phoneticPr fontId="16"/>
  </si>
  <si>
    <t>75kW、
60kW</t>
    <phoneticPr fontId="16"/>
  </si>
  <si>
    <t>（m3/min）/kW</t>
  </si>
  <si>
    <t>NL/min</t>
  </si>
  <si>
    <t>2024年度環境省LD-Tech水準表Ver1.1には、2023年度環境省LD-Tech水準表Ver1.2の記載内容を反映。</t>
    <rPh sb="4" eb="6">
      <t>ネンド</t>
    </rPh>
    <rPh sb="6" eb="9">
      <t>カンキョウショウ</t>
    </rPh>
    <rPh sb="16" eb="19">
      <t>スイジュンヒョウ</t>
    </rPh>
    <rPh sb="32" eb="34">
      <t>ネンド</t>
    </rPh>
    <rPh sb="34" eb="37">
      <t>カンキョウショウ</t>
    </rPh>
    <rPh sb="44" eb="47">
      <t>スイジュンヒョウ</t>
    </rPh>
    <rPh sb="54" eb="56">
      <t>キサイ</t>
    </rPh>
    <rPh sb="56" eb="58">
      <t>ナイヨウ</t>
    </rPh>
    <rPh sb="59" eb="61">
      <t>ハンエイ</t>
    </rPh>
    <phoneticPr fontId="16"/>
  </si>
  <si>
    <t>2024年度環境省LD-Tech水準表Ver1.1には、2023年度環境省LD-Tech水準表Ver1.2の記載内容を反映。</t>
    <phoneticPr fontId="16"/>
  </si>
  <si>
    <r>
      <t>工場に設置されたエアコンプレッサから高圧（0.6MPa程度）、かつ乾燥空気（相対湿度０％）が供給され、二流体加湿器のミストノズルに必要な圧力まで減圧された流入空気に対し、</t>
    </r>
    <r>
      <rPr>
        <strike/>
        <sz val="10"/>
        <rFont val="Meiryo UI"/>
        <family val="3"/>
        <charset val="128"/>
        <scheme val="minor"/>
      </rPr>
      <t>ミストノズルの1次側において、空気温度T0（℃）、空気圧力P0（MPa）、空気流量V0（L/min）を超音波流量計によって体積流量を計測する。なお、P0はゲージ圧を計測する。</t>
    </r>
    <r>
      <rPr>
        <sz val="10"/>
        <rFont val="Meiryo UI"/>
        <family val="3"/>
        <charset val="128"/>
        <scheme val="minor"/>
      </rPr>
      <t xml:space="preserve">
ミストノズルは、同じザウター平均粒子径のミストを噴霧する場合でも、ノズルごとに使用する空気圧は異なるため、空気圧力P0（MPa）のとき、</t>
    </r>
    <r>
      <rPr>
        <strike/>
        <sz val="10"/>
        <rFont val="Meiryo UI"/>
        <family val="3"/>
        <charset val="128"/>
        <scheme val="minor"/>
      </rPr>
      <t>ザウター平均粒子径10μmを噴霧することを条件とし、供給する水の流量として、噴霧水量Q0（L/min）を計測する。最後に、体積流量＝エア消費量×（エア噴霧量/加湿量）で体積流量を求める。</t>
    </r>
    <phoneticPr fontId="16"/>
  </si>
  <si>
    <r>
      <t>工場に設置されたエアコンプレッサから高圧（0.6MPa程度）、かつ乾燥空気（相対湿度０％）が供給され、二流体加湿器のミストノズルに必要な圧力まで減圧された流入空気に対し、</t>
    </r>
    <r>
      <rPr>
        <sz val="10"/>
        <color theme="9"/>
        <rFont val="Meiryo UI"/>
        <family val="3"/>
        <charset val="128"/>
        <scheme val="minor"/>
      </rPr>
      <t>システム全体の加湿量100kg/hを達成する条件にて、ミストノズルの1次側において、空気温度T0（℃）、空気圧力P0（MPa）、体積（空気）流量V0（L/min）を超音波流量計によって計測及び算出する。なお、P0はゲージ圧とする。</t>
    </r>
    <r>
      <rPr>
        <sz val="10"/>
        <rFont val="Meiryo UI"/>
        <family val="3"/>
        <charset val="128"/>
        <scheme val="minor"/>
      </rPr>
      <t xml:space="preserve">
ミストノズルは、同じザウター平均粒子径のミストを噴霧する場合でも、ノズルごとに使用する空気圧は異なるため、空気圧力P0（MPa）のとき、</t>
    </r>
    <r>
      <rPr>
        <sz val="10"/>
        <color theme="9"/>
        <rFont val="Meiryo UI"/>
        <family val="3"/>
        <charset val="128"/>
        <scheme val="minor"/>
      </rPr>
      <t>クラス条件にて定められたザウター平均粒子径で噴霧することを条件とし、供給する水の流量として、ノズル１個あたりの噴霧水量Q0（L/h）を設定する。</t>
    </r>
    <phoneticPr fontId="16"/>
  </si>
  <si>
    <t>S-096001～　 S-096002</t>
    <phoneticPr fontId="16"/>
  </si>
  <si>
    <r>
      <t>平均粒子径7.5㎛、</t>
    </r>
    <r>
      <rPr>
        <strike/>
        <sz val="11"/>
        <rFont val="Meiryo UI"/>
        <family val="3"/>
        <charset val="128"/>
        <scheme val="minor"/>
      </rPr>
      <t>加湿量100kg/h</t>
    </r>
    <phoneticPr fontId="16"/>
  </si>
  <si>
    <r>
      <t>平均粒子径10㎛、</t>
    </r>
    <r>
      <rPr>
        <strike/>
        <sz val="11"/>
        <rFont val="Meiryo UI"/>
        <family val="3"/>
        <charset val="128"/>
        <scheme val="minor"/>
      </rPr>
      <t>加湿量100kg/h</t>
    </r>
    <phoneticPr fontId="16"/>
  </si>
  <si>
    <r>
      <rPr>
        <sz val="11"/>
        <rFont val="Meiryo UI"/>
        <family val="3"/>
        <charset val="128"/>
        <scheme val="minor"/>
      </rPr>
      <t>平均粒子径7.5µm、</t>
    </r>
    <r>
      <rPr>
        <sz val="11"/>
        <color theme="9"/>
        <rFont val="Meiryo UI"/>
        <family val="3"/>
        <charset val="128"/>
        <scheme val="minor"/>
      </rPr>
      <t>システム全体の加湿量100kg/h、ノズル1個当たりの噴霧水量Q0＝2.1L/h</t>
    </r>
    <phoneticPr fontId="16"/>
  </si>
  <si>
    <r>
      <rPr>
        <sz val="11"/>
        <rFont val="Meiryo UI"/>
        <family val="3"/>
        <charset val="128"/>
        <scheme val="minor"/>
      </rPr>
      <t>平均粒子径10µm</t>
    </r>
    <r>
      <rPr>
        <sz val="11"/>
        <color theme="9"/>
        <rFont val="Meiryo UI"/>
        <family val="3"/>
        <charset val="128"/>
        <scheme val="minor"/>
      </rPr>
      <t>、システム全体の加湿量100kg/h、ノズル1個当たりの噴霧水量Q0＝3.0L/h</t>
    </r>
    <phoneticPr fontId="16"/>
  </si>
  <si>
    <r>
      <t>試験条件によって計測した</t>
    </r>
    <r>
      <rPr>
        <sz val="10"/>
        <color theme="9"/>
        <rFont val="Meiryo UI"/>
        <family val="3"/>
        <charset val="128"/>
        <scheme val="minor"/>
      </rPr>
      <t>システム全体の体積</t>
    </r>
    <r>
      <rPr>
        <sz val="10"/>
        <rFont val="Meiryo UI"/>
        <family val="3"/>
        <charset val="128"/>
        <scheme val="minor"/>
      </rPr>
      <t>（空気）流量V0（L/min）は、空気温度T0（℃）、空気圧力P0（MPa）の状態での値であるため、学術的な基準状態である</t>
    </r>
    <r>
      <rPr>
        <sz val="10"/>
        <color theme="9"/>
        <rFont val="Meiryo UI"/>
        <family val="3"/>
        <charset val="128"/>
        <scheme val="minor"/>
      </rPr>
      <t>システム全体の体積（空気）流量</t>
    </r>
    <r>
      <rPr>
        <sz val="10"/>
        <rFont val="Meiryo UI"/>
        <family val="3"/>
        <charset val="128"/>
        <scheme val="minor"/>
      </rPr>
      <t>V1（NL/min）を、温度0（℃）、相対湿度（0％）、標準大気圧時（圧力1気圧＝0.1013MPa）の値に、ボイル・シャルルの法則を用いて換算する。なお、換算式は、V1＝V0×（273/（273＋T0））×（（0.1013+P0）／0.1013）とする。
次に、</t>
    </r>
    <r>
      <rPr>
        <sz val="10"/>
        <color theme="9"/>
        <rFont val="Meiryo UI"/>
        <family val="3"/>
        <charset val="128"/>
        <scheme val="minor"/>
      </rPr>
      <t>実際に噴霧するノズル1個あたりの噴霧水量Q1（L/h）に対する代表点として、ノズル1個あたりの噴霧水量Q0（L/h）からノズル1個あたりの加湿量（kg/h）を求める。</t>
    </r>
    <r>
      <rPr>
        <sz val="10"/>
        <rFont val="Meiryo UI"/>
        <family val="3"/>
        <charset val="128"/>
        <scheme val="minor"/>
      </rPr>
      <t xml:space="preserve">
</t>
    </r>
    <r>
      <rPr>
        <sz val="10"/>
        <color theme="9"/>
        <rFont val="Meiryo UI"/>
        <family val="3"/>
        <charset val="128"/>
        <scheme val="minor"/>
      </rPr>
      <t>なお、換算式は、ノズル1個あたりの加湿量（kg/h）=Q0×空気温度T0での水密度（kg/m3）×0.001（m3/L）とする。
最後に、システム全体の加湿量100kg/h（20℃の水と想定）に必要なノズル1個あたりの体積（空気）流量V2（NL/min）を式から換算する。
なお、換算式は、V2＝V1×（ノズル1個あたりの加湿量/システム全体の加湿量）とする。</t>
    </r>
    <phoneticPr fontId="16"/>
  </si>
  <si>
    <r>
      <t>試験条件によって計測した</t>
    </r>
    <r>
      <rPr>
        <strike/>
        <sz val="10"/>
        <rFont val="Meiryo UI"/>
        <family val="3"/>
        <charset val="128"/>
        <scheme val="minor"/>
      </rPr>
      <t>空気流量</t>
    </r>
    <r>
      <rPr>
        <sz val="10"/>
        <rFont val="Meiryo UI"/>
        <family val="3"/>
        <charset val="128"/>
        <scheme val="minor"/>
      </rPr>
      <t>V0（L/min）は、空気温度T0（℃）、空気圧力P0（MPa）の状態での値であるため、学術的な基準状態であるV1（NL/min）を、温度0（℃）、相対湿度（0％）、標準大気圧時（圧力1気圧＝0.1013MPa）の値に、ボイル・シャルルの法則を用いて換算する。なお、換算式は、V1＝V0×（273/（273＋T0））×（（0.1013+P0）／0.1013）とする。
次に、</t>
    </r>
    <r>
      <rPr>
        <strike/>
        <sz val="10"/>
        <rFont val="Meiryo UI"/>
        <family val="3"/>
        <charset val="128"/>
        <scheme val="minor"/>
      </rPr>
      <t>噴霧水量Q0（L/min）に対して、代表点として、有効加湿量10kg/hに必要な噴霧水量Q2（L/min）を求め、そのときの必要な空気流量V2（NL/min）を式から換算する。なお、換算式は、V2＝V1×（Q2/Q0）とする。</t>
    </r>
    <phoneticPr fontId="16"/>
  </si>
  <si>
    <t>【2025年３月25日更新】</t>
    <rPh sb="5" eb="6">
      <t>ネン</t>
    </rPh>
    <rPh sb="7" eb="8">
      <t>ガツ</t>
    </rPh>
    <rPh sb="10" eb="11">
      <t>ニチ</t>
    </rPh>
    <rPh sb="11" eb="13">
      <t>コウシン</t>
    </rPh>
    <phoneticPr fontId="30"/>
  </si>
  <si>
    <t>2024年度環境省LD-Tech水準表Vwe1.0からの更新箇所</t>
    <rPh sb="4" eb="6">
      <t>ネンド</t>
    </rPh>
    <rPh sb="6" eb="9">
      <t>カンキョウショウ</t>
    </rPh>
    <rPh sb="16" eb="18">
      <t>スイジュン</t>
    </rPh>
    <rPh sb="18" eb="19">
      <t>ヒョウ</t>
    </rPh>
    <rPh sb="28" eb="30">
      <t>コウシン</t>
    </rPh>
    <rPh sb="30" eb="32">
      <t>カショ</t>
    </rPh>
    <phoneticPr fontId="30"/>
  </si>
  <si>
    <r>
      <t xml:space="preserve">更新後
</t>
    </r>
    <r>
      <rPr>
        <sz val="9"/>
        <color theme="0"/>
        <rFont val="Meiryo UI"/>
        <family val="3"/>
        <charset val="128"/>
        <scheme val="minor"/>
      </rPr>
      <t>（赤字が23年度からの修正点、
青字が24年度水準表Ver1.0からの修正点）</t>
    </r>
    <rPh sb="0" eb="3">
      <t>コウシンゴ</t>
    </rPh>
    <rPh sb="5" eb="7">
      <t>アカジ</t>
    </rPh>
    <rPh sb="10" eb="12">
      <t>ネンド</t>
    </rPh>
    <rPh sb="15" eb="17">
      <t>シュウセイ</t>
    </rPh>
    <rPh sb="17" eb="18">
      <t>テン</t>
    </rPh>
    <rPh sb="20" eb="22">
      <t>アオジ</t>
    </rPh>
    <rPh sb="25" eb="27">
      <t>ネンド</t>
    </rPh>
    <rPh sb="27" eb="30">
      <t>スイジュンヒョウ</t>
    </rPh>
    <rPh sb="39" eb="41">
      <t>シュウセイ</t>
    </rPh>
    <rPh sb="41" eb="42">
      <t>テン</t>
    </rPh>
    <phoneticPr fontId="30"/>
  </si>
  <si>
    <t>更新前
（取消線は修正点）</t>
    <rPh sb="0" eb="3">
      <t>コウシンマエ</t>
    </rPh>
    <rPh sb="5" eb="6">
      <t>ト</t>
    </rPh>
    <rPh sb="6" eb="7">
      <t>ケ</t>
    </rPh>
    <rPh sb="7" eb="8">
      <t>セン</t>
    </rPh>
    <rPh sb="9" eb="12">
      <t>シュウセイテン</t>
    </rPh>
    <phoneticPr fontId="30"/>
  </si>
  <si>
    <t>更新後（青字が24年度水準表Ver1.0からの修正点）</t>
    <rPh sb="0" eb="2">
      <t>コウシン</t>
    </rPh>
    <rPh sb="2" eb="3">
      <t>ゴ</t>
    </rPh>
    <phoneticPr fontId="16"/>
  </si>
  <si>
    <t>更新前（取消線は、修正点）</t>
    <rPh sb="0" eb="3">
      <t>コウシンマエ</t>
    </rPh>
    <rPh sb="4" eb="5">
      <t>ト</t>
    </rPh>
    <rPh sb="5" eb="6">
      <t>ケ</t>
    </rPh>
    <rPh sb="6" eb="7">
      <t>セン</t>
    </rPh>
    <rPh sb="9" eb="12">
      <t>シュウセイテン</t>
    </rPh>
    <phoneticPr fontId="16"/>
  </si>
  <si>
    <t>LD-Tech水準を設定</t>
    <rPh sb="7" eb="9">
      <t>スイジュン</t>
    </rPh>
    <rPh sb="10" eb="12">
      <t>セッテイ</t>
    </rPh>
    <phoneticPr fontId="16"/>
  </si>
  <si>
    <t>S-005004</t>
    <phoneticPr fontId="16"/>
  </si>
  <si>
    <t>2024年度環境省LD-Tech認証製品において、特別申請（LD-Tech水準未設定における申請方式）で応募され、認証を受けた製品の中で最高性能の値を採用。</t>
    <rPh sb="4" eb="6">
      <t>ネンド</t>
    </rPh>
    <rPh sb="6" eb="9">
      <t>カンキョウショウ</t>
    </rPh>
    <rPh sb="16" eb="20">
      <t>ニンショウセイヒン</t>
    </rPh>
    <rPh sb="25" eb="29">
      <t>トクベツシンセイ</t>
    </rPh>
    <rPh sb="37" eb="39">
      <t>スイジュン</t>
    </rPh>
    <rPh sb="39" eb="42">
      <t>ミセッテイ</t>
    </rPh>
    <rPh sb="46" eb="48">
      <t>シンセイ</t>
    </rPh>
    <rPh sb="48" eb="50">
      <t>ホウシキ</t>
    </rPh>
    <rPh sb="52" eb="54">
      <t>オウボ</t>
    </rPh>
    <rPh sb="57" eb="59">
      <t>ニンショウ</t>
    </rPh>
    <rPh sb="60" eb="61">
      <t>ウ</t>
    </rPh>
    <rPh sb="63" eb="65">
      <t>セイヒン</t>
    </rPh>
    <rPh sb="66" eb="67">
      <t>ナカ</t>
    </rPh>
    <rPh sb="68" eb="72">
      <t>サイコウセイノウ</t>
    </rPh>
    <rPh sb="73" eb="74">
      <t>アタイ</t>
    </rPh>
    <rPh sb="75" eb="77">
      <t>サイヨウ</t>
    </rPh>
    <phoneticPr fontId="16"/>
  </si>
  <si>
    <t>Ver.1.1更新（2025年3月25日）：特別申請によるLD-Tech水準の設定及び編集上の誤りのため更新</t>
    <rPh sb="7" eb="9">
      <t>コウシン</t>
    </rPh>
    <rPh sb="14" eb="15">
      <t>ネン</t>
    </rPh>
    <rPh sb="16" eb="17">
      <t>ガツ</t>
    </rPh>
    <rPh sb="19" eb="20">
      <t>ニチ</t>
    </rPh>
    <rPh sb="22" eb="26">
      <t>トクベツシンセイ</t>
    </rPh>
    <rPh sb="36" eb="38">
      <t>スイジュン</t>
    </rPh>
    <rPh sb="39" eb="41">
      <t>セッテイ</t>
    </rPh>
    <rPh sb="41" eb="42">
      <t>オヨ</t>
    </rPh>
    <rPh sb="43" eb="45">
      <t>ヘンシュウ</t>
    </rPh>
    <rPh sb="45" eb="46">
      <t>ジョウ</t>
    </rPh>
    <rPh sb="47" eb="48">
      <t>アヤマ</t>
    </rPh>
    <rPh sb="52" eb="54">
      <t>コウシン</t>
    </rPh>
    <phoneticPr fontId="30"/>
  </si>
  <si>
    <t>〇</t>
  </si>
  <si>
    <t>S-005005</t>
    <phoneticPr fontId="16"/>
  </si>
  <si>
    <t>S-005006</t>
    <phoneticPr fontId="16"/>
  </si>
  <si>
    <t>S-005007</t>
    <phoneticPr fontId="16"/>
  </si>
  <si>
    <t>S-005008</t>
    <phoneticPr fontId="16"/>
  </si>
  <si>
    <t>S-197002</t>
    <phoneticPr fontId="16"/>
  </si>
  <si>
    <t>S-096002</t>
    <phoneticPr fontId="16"/>
  </si>
  <si>
    <t>L-000264</t>
    <phoneticPr fontId="16"/>
  </si>
  <si>
    <t>省エネルギー性能の高い設備・機器等の導入促進 施設園芸・農業機械・漁業分野 施設園芸における省エネルギー設備の導入</t>
  </si>
  <si>
    <t>通常申請または簡易申請</t>
  </si>
  <si>
    <t>特別申請</t>
  </si>
  <si>
    <t>（トップランナー制度規定のため）申請対象外</t>
  </si>
  <si>
    <t>S-041008</t>
  </si>
  <si>
    <t>S-264001</t>
  </si>
  <si>
    <t>S-264002</t>
  </si>
  <si>
    <t>S-264003</t>
  </si>
  <si>
    <t>S-264004</t>
  </si>
  <si>
    <t>S-264005</t>
  </si>
  <si>
    <t>S-264006</t>
  </si>
  <si>
    <t>S-264007</t>
  </si>
  <si>
    <t>S-264008</t>
  </si>
  <si>
    <t>S-264009</t>
  </si>
  <si>
    <t>S-264010</t>
  </si>
  <si>
    <t>S-264011</t>
  </si>
  <si>
    <t>S-264012</t>
  </si>
  <si>
    <t>S-264013</t>
  </si>
  <si>
    <t>S-264014</t>
  </si>
  <si>
    <t>S-264015</t>
  </si>
  <si>
    <t>S-264016</t>
  </si>
  <si>
    <t>S-264017</t>
  </si>
  <si>
    <t>S-264018</t>
  </si>
  <si>
    <t>S-264019</t>
  </si>
  <si>
    <t>S-264020</t>
  </si>
  <si>
    <t>S-264021</t>
  </si>
  <si>
    <t>S-264022</t>
  </si>
  <si>
    <t>S-264023</t>
  </si>
  <si>
    <t>S-264024</t>
  </si>
  <si>
    <t>S-096003</t>
  </si>
  <si>
    <t>潜熱回収型 水素・都市ガス混焼</t>
  </si>
  <si>
    <t>内外共に換気口を持つ二重窓</t>
  </si>
  <si>
    <t>外窓／アルミ複層＋内窓／樹脂複層、引違い</t>
  </si>
  <si>
    <t>外窓／アルミ複層＋内窓／樹脂単板、引違い</t>
  </si>
  <si>
    <t>外窓／アルミ単板＋内窓／樹脂複層、引違い</t>
  </si>
  <si>
    <t>50.0kW超60.0kW以下</t>
  </si>
  <si>
    <t>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t>
  </si>
  <si>
    <t>最大処理風量</t>
  </si>
  <si>
    <t>JISB8638:2020</t>
  </si>
  <si>
    <t>ヒートポンプデシカント方式による調湿外気処理機</t>
  </si>
  <si>
    <t>JISB8638:2020に準拠</t>
  </si>
  <si>
    <t>JISB8638:2020に準拠。ただし、排熱はデシカントロータの再生に利用</t>
  </si>
  <si>
    <t>JISB8638:2020に準拠。ただし、排熱あるいは太陽熱はデシカントロータの再生に利用</t>
  </si>
  <si>
    <t>ヒートポンプデシカント方式、未利用熱・再エネ熱利用の場合、排熱はデシカントロータの再生に利用</t>
  </si>
  <si>
    <t>JISB8222:1993及びJISB8222:2023、JISB8417:2000、またはJISB8418:2000（あるいは、HA-008:2015またはHA-010:2015）</t>
  </si>
  <si>
    <t>JISB8222:1993及びJISB8222:2023、JISB8417:2000、またはJISB8418:2000に準拠（あるいは、HA-008:2015またはHA-010:2015に準拠）</t>
  </si>
  <si>
    <t>JISB8222:1993及びJISB8222:2023、JISB8417:2000またはJISB8418:2000（あるいは、HA-035:2017またはHA-036:2017）</t>
  </si>
  <si>
    <t>JISB8222:1993及びJISB8222:2023、JISB8417:2000、またはJISB8418:2000に準拠（あるいは、HA-035:2017またはHA-036:2017に準拠）</t>
  </si>
  <si>
    <t>JISB8222:1993及びJISB8222:2023、JISB8417:2000、またはJSB8418:2000に準拠（あるいは、HA-035:2017またはHA-036:2017に準拠）</t>
  </si>
  <si>
    <t>燃焼室、伝熱面、熱交換器からなる。また、通常の温水機と異なり、水素焚きの場合、水素用超低NOxバーナ、水素用安全装置、水素焚専用缶体を搭載している。水素の燃焼によって温められた熱媒水と給水管の水とを熱交換させ、その温水を取り出して利用する。熱媒水を真空状態に密閉した状態で沸騰させる真空式と、熱媒水を大気に開放した状態で温める無圧式が存在する。燃料となる水素は燃焼時に水のみしか生成せず、CO2を排出しない。</t>
  </si>
  <si>
    <t>JISB8222:1993及びJISB8222:2023</t>
  </si>
  <si>
    <t>JISB8222:1993及びJISB8222:2023に準拠</t>
  </si>
  <si>
    <t>JISB8222:1993及びJISB8222:2023、公益財団法人日本小型貫流ボイラー協会が規定する「ボイラー性能表示基準値」</t>
  </si>
  <si>
    <t>JISB8222:1993及びJISB8222:2023、公益財団法人日本小型貫流ボイラー協会が規定する「ボイラー性能表示基準値」に準拠</t>
  </si>
  <si>
    <t>バイオマス熱供給</t>
  </si>
  <si>
    <t>木質バイオマスボイラ</t>
  </si>
  <si>
    <t>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t>
  </si>
  <si>
    <t>使用燃料（チップ）、熱形態（蒸気）</t>
  </si>
  <si>
    <t>500kg/h以下</t>
  </si>
  <si>
    <t>JISB8222:2023</t>
  </si>
  <si>
    <t>JISB8222:2023に準拠</t>
  </si>
  <si>
    <t>JISB8222:2023に準拠　</t>
  </si>
  <si>
    <t>JISB8222:2023に準拠　なお、木質チップの品質規格は、日本木質バイオマスエネルギー協会が定めるClass1～Class4を対象とする。</t>
  </si>
  <si>
    <t>501kg/h以上1,000kg/h以下</t>
  </si>
  <si>
    <t>1,001kg/h以上1,500kg/h以下</t>
  </si>
  <si>
    <t>1,501kg/h以上</t>
  </si>
  <si>
    <t>使用燃料（チップ）、熱形態（温水）</t>
  </si>
  <si>
    <t>101～200kW</t>
  </si>
  <si>
    <t>201～400kW</t>
  </si>
  <si>
    <t>401kW以上</t>
  </si>
  <si>
    <t>使用燃料（ペレット）、熱形態（蒸気）</t>
  </si>
  <si>
    <t>使用燃料（ペレット）、熱形態（温水）</t>
  </si>
  <si>
    <t>使用燃料（薪）、熱形態（蒸気）</t>
  </si>
  <si>
    <t>使用燃料（薪）、熱形態（温水）</t>
  </si>
  <si>
    <t>50.0kW超100.0kW以下</t>
  </si>
  <si>
    <t>18.0kW超36.0kW以下</t>
  </si>
  <si>
    <t>蓄熱体温度効率＝(予熱空気温度－外気温度)/(燃焼排ガス温度－外気温度)×100%</t>
  </si>
  <si>
    <t>一般社団法人日本工業炉協会「リジェネティブバーナの性能測定条件」に準拠</t>
  </si>
  <si>
    <t>JISR3107:2019及びJISR3209:2018に準拠。 ただし、LD-Tech水準は、FL6+A12+LE5のガラス構成における数値を示す。</t>
  </si>
  <si>
    <t>JISA1423:2017に準拠</t>
  </si>
  <si>
    <t>従来廃棄される圧縮熱を温水として供給可能な熱回収式圧縮機のうち、圧縮方式がスクロール形のもの。コンプレッサの廃熱を温水として回収するために、軟水装置から新水を通過させ、温水をボイラ給水へ戻すことでボイラの燃料消費量が低減可能。また、直接温水を利用することも可能。</t>
  </si>
  <si>
    <t>E=B/（A-C)
E：エネルギー原単位［-］ , A：軸動力［kW］ , B：吐出空気量［m3/min］ , C：回収熱量［kW］</t>
  </si>
  <si>
    <t>JISB8341-2008に準ずる。
ただし、回収熱量については温水入口温度と温水出口温度を次のとおり設定することを条件とする。
温水入口温度：15℃
温水出口温度：50℃以上</t>
  </si>
  <si>
    <t>JISB8418:2000またはHA010:2015に準拠</t>
  </si>
  <si>
    <t>都市ガス13A焚き、50Hz</t>
  </si>
  <si>
    <t>都市ガス13A焚き、60Hz</t>
  </si>
  <si>
    <t>蒸気ボイラの燃料：A重油、給水温度：20℃、蒸気圧力：0.7MPaG、効率：0.85とする。ポンプの負荷率を0.7とする。</t>
  </si>
  <si>
    <t>アルミ製と樹脂製の二重窓と換気口で構成されているものを指し、24時間換気設備の稼働により、二重窓の中間層を経由して外気が室内に取り込まれる。中間層に外気を通気させることにより、外窓側は内外の温度勾配を小さくし、外部への伝導熱を減少（窓の高断熱化）させ、内窓側は室内から中空層へ流れる伝導熱を換気空気にのせて熱回収することで、昇温された空気として室内に取り込む（快適な換気） ことができる。</t>
  </si>
  <si>
    <t>外窓／樹脂複層＋内窓／樹脂複層、引違い</t>
  </si>
  <si>
    <t>JIS A 4710:2015及びJIS A 1493:2021</t>
  </si>
  <si>
    <t>建具の断熱性試験方法、 窓及びドアの熱性能―ソーラシミュレータを用いた日射熱取得率の測定</t>
  </si>
  <si>
    <t>JIS A 4710:2015及びJIS A 1493:2021に準拠</t>
  </si>
  <si>
    <t>熱貫流率は、その運用時と同じように中間層内の空気を動かしながらの測定が必要になる。そのため、窓の断熱性能試験方法を定めるJIS A 4710 の算出式に換気による損失熱量の項を加え、性能を測定する。なお、同設備・機器の性質上、24時間換気設備の稼働により、常に気流がある状態での使用を想定しているため、代表性能値となる熱貫流率として、換気量12㎥/h（6畳の空間を0.5回/h換気するための換気量に相当）における値を使用する。</t>
  </si>
  <si>
    <t>外窓／樹脂複層＋内窓／樹脂単板、引違い</t>
  </si>
  <si>
    <t>外窓／アルミ樹脂複合複層＋内窓／樹脂複層、引違い</t>
  </si>
  <si>
    <t>外窓／アルミ樹脂複合複層＋内窓／樹脂単板、引違い</t>
  </si>
  <si>
    <t>JGKAS A705-2020</t>
  </si>
  <si>
    <t>JGKAS A705-2020に準拠</t>
  </si>
  <si>
    <t>2026年度環境省LD-Techリスト</t>
    <phoneticPr fontId="16"/>
  </si>
  <si>
    <t>2026年度環境省LD-Techリスト（案）</t>
    <rPh sb="4" eb="6">
      <t>ネンド</t>
    </rPh>
    <rPh sb="6" eb="9">
      <t>カンキョウショウ</t>
    </rPh>
    <rPh sb="20" eb="21">
      <t>アン</t>
    </rPh>
    <phoneticPr fontId="16"/>
  </si>
  <si>
    <t>令和8年（2026年）10月</t>
    <rPh sb="0" eb="2">
      <t>レイワ</t>
    </rPh>
    <rPh sb="3" eb="4">
      <t>ネン</t>
    </rPh>
    <rPh sb="9" eb="10">
      <t>ネン</t>
    </rPh>
    <rPh sb="13" eb="14">
      <t>ガツ</t>
    </rPh>
    <phoneticPr fontId="16"/>
  </si>
  <si>
    <t>令和８年（2026年）10月</t>
    <rPh sb="0" eb="2">
      <t>レイワ</t>
    </rPh>
    <rPh sb="3" eb="4">
      <t>ネン</t>
    </rPh>
    <rPh sb="9" eb="10">
      <t>ネン</t>
    </rPh>
    <rPh sb="13" eb="14">
      <t>ガツ</t>
    </rPh>
    <phoneticPr fontId="16"/>
  </si>
  <si>
    <t>L-000265</t>
  </si>
  <si>
    <t>S-265001</t>
  </si>
  <si>
    <t>S-261003</t>
  </si>
  <si>
    <t>S-261004</t>
  </si>
  <si>
    <t>L-000267</t>
    <phoneticPr fontId="16"/>
  </si>
  <si>
    <t>S-267001</t>
  </si>
  <si>
    <t>S-267002</t>
  </si>
  <si>
    <t>S-267003</t>
  </si>
  <si>
    <t>L-000268</t>
  </si>
  <si>
    <t>S-268001</t>
  </si>
  <si>
    <t>S-268001</t>
    <phoneticPr fontId="16"/>
  </si>
  <si>
    <t>下記の①～⑨の条件を満たすBEMSサービスであること。
①外気温湿度の計測・過去実績・予測データを利用できる機能を保有
②室内における冷熱負荷熱量、温熱負荷熱量を計測または算出できる機能を有し、それを潜熱負荷、顕熱負荷に分けることができる機能を保有
③中央熱源方式にあっては、熱源機の冷温水設定温度、冷温水出口・入口温度、冷温水流量、熱源機、補器類消費電力を計測できる機能を保有
④空調機及び外調機は、給気温湿度、露点温度、ファン風量、ファン消費電力を計測できる機能を保有
⑤個別空調方式にあっては、機器の運転モード、設定温度、消費電力を計測できる機能を保有
⑥上記①～⑤の計測粒度が１分単位以内であるか、計測データによっては、補間して１分単位以内のデータにできること
⑦③～⑤のデータに基づいて、中央熱源方式の熱源機、補器類の消費電力、空調機、外調機の消費電力、個別空調機の消費電力の合計が最小となるような中央熱源方式と個別空調方式の熱負荷配分、各機器の設定値、運転モードを自動で算出できる機能を保有
⑧上記⑦の算出結果に基づいて自動制御できる機能を保有
⑨導入可能な施設が、限定されない</t>
    <phoneticPr fontId="16"/>
  </si>
  <si>
    <t>BEMS（制御サービス・空調・熱源・個別方式・中央方式併用）</t>
  </si>
  <si>
    <t>S-092003</t>
    <phoneticPr fontId="16"/>
  </si>
  <si>
    <t>複合熱源仕様</t>
    <rPh sb="0" eb="4">
      <t>フクゴウネツゲン</t>
    </rPh>
    <rPh sb="4" eb="6">
      <t>シヨウ</t>
    </rPh>
    <phoneticPr fontId="16"/>
  </si>
  <si>
    <t>下記の①～⑦の条件を満たすBEMSサービスであること。
①冷熱負荷熱量、温熱負荷熱量を計測または算出できる機能を保有
②外気温湿度の計測・過去実績・予測データを利用できる機能を保有
③熱源機の冷温水設定温度、冷温水出口・入口温度、冷温水流量、熱源機・補器類消費電力を計測できる機能を保有
④上記①～③の計測粒度が１分単位以内であるか、計測データによっては、補間して１分単位以内のデータにできること
⑤冷熱負荷熱量、温熱負荷熱量、外気温湿度の計測・過去実績・予測データ、熱源機の冷温水設定温度、冷温水出口・入口温度、冷温水流量を説明変数として、合計のエネルギー（熱源機エネルギー消費量、補機類エネルギー消費量）が最少となるような、各熱源機の熱負荷処理配分、各機器の設定値、運転モードを自動で算出できる機能を保有
⑥上記⑤の算出結果に基づいて自動制御できる機能を保有
⑦導入可能な施設が、限定されない</t>
    <phoneticPr fontId="16"/>
  </si>
  <si>
    <t>省エネルギー性能の高い設備・機器等の導入促進 業種横断 高効率空調の導入</t>
  </si>
  <si>
    <t>換気設備（ヒートポンプ・個別方式）</t>
  </si>
  <si>
    <t>ヒートポンプ式熱回収換気</t>
  </si>
  <si>
    <t>屋外から取り入れた外気をヒートポンプで処理して室内へ供給し、室内空気を排出する際、その空気に含まれる熱エネルギーを冷媒（ヒートポンプ）で回収する。回収した熱は圧縮機ユニットを介して給気側へ移送され、外気の加熱・冷却に再利用される。冬季は排気熱で外気を暖め、夏季は外気の熱を排気側へ移すことで、換気による空調負荷を低減。これにより、十分な換気を確保しながら省エネルギー性と室内の快適性を両立する仕組み。</t>
  </si>
  <si>
    <t>省エネルギー性能の高い設備・機器等の導入促進 業種横断 産業ＨＰの導入</t>
  </si>
  <si>
    <t>高効率な省エネルギー機器の普及（業務その他部門）業務用給湯器の導入</t>
  </si>
  <si>
    <t>温水機（水素・都市ガス混焼）</t>
  </si>
  <si>
    <t>燃焼室、伝熱面、熱交換器からなる。また、通常の温水機と異なり、水素・都市ガス混焼の場合、水素用超低NOxバーナ、水素用安全装置を搭載している。水素・都市ガスの燃焼によって温められた熱媒水と給水管の水とを熱交換させ、その温水を取り出して利用する。熱媒水を真空状態に密閉した状態で沸騰させる真空式と、熱媒水を大気に開放した状態で温める無圧式が存在する。</t>
  </si>
  <si>
    <t>省エネルギー性能の高い設備・機器等の導入促進 業種横断 高性能ボイラーの導入</t>
  </si>
  <si>
    <t>省エネルギー性能の高い設備・機器等の導入促進 業種横断 コージェネレーションの導入</t>
  </si>
  <si>
    <t>省エネルギー性能の高い設備・機器等の導入促進 業種横断 産業用照明の導入</t>
  </si>
  <si>
    <t>トップランナー制度等による機器の省エネルギー性能向上　家庭部門</t>
  </si>
  <si>
    <t>表1-47</t>
  </si>
  <si>
    <t>省エネルギー性能の高い設備・機器等の導入促進 業種横断 産業用モータ・インバータの導入</t>
  </si>
  <si>
    <t>省エネルギー性能の高い設備・機器等の導入促進 業種横断 低炭素工業炉の導入</t>
  </si>
  <si>
    <t>オフィスビルにおけるエネルギー管理システム、及び同システムを用いたサービスのうち、ビルマルチ空調と中央熱源方式を併用した空調設備を対象とした制御サービス</t>
  </si>
  <si>
    <t>省エネルギー性能の高い設備・機器等の導入促進 建設施工・特殊自動車分野 ハイブリッド建機等の導入</t>
  </si>
  <si>
    <t>省エネルギー性能の高い設備・機器等の導入促進 パルプ・紙・紙加工品製造業 高効率古紙パルプ製造技術の導入</t>
  </si>
  <si>
    <t>省エネルギー性能の高い設備・機器等の導入促進 窯業・土石製品製造業 ガラス溶融プロセス技術</t>
  </si>
  <si>
    <t>省エネルギー性能の高い設備・機器等の導入促進 鉄鋼業 省エネルギー設備の増強</t>
  </si>
  <si>
    <t>省エネルギー性能の高い設備・機器等の導入促進 鉄鋼業 コークス炉の効率改善</t>
  </si>
  <si>
    <t>省エネルギー性能の高い設備・機器等の導入促進 鉄鋼業 廃プラスチックの製鉄所でのケミカルリサイクル拡大</t>
  </si>
  <si>
    <t>表1-12</t>
  </si>
  <si>
    <t>次世代自動車の普及、燃費改善等 次世代自動車の普及、燃費改善</t>
  </si>
  <si>
    <t>8</t>
  </si>
  <si>
    <t>鉄道分野の脱炭素化 鉄道分野の脱炭素化の促進</t>
  </si>
  <si>
    <t>船舶分野の脱炭素化 省エネルギー・省CO2に資する船舶の普及促進</t>
  </si>
  <si>
    <t>航空分野の脱炭素化 航空分野の脱炭素化の促進</t>
  </si>
  <si>
    <t>高効率な省エネルギー機器の普及 家庭部門 高効率給湯器の導入</t>
  </si>
  <si>
    <t>高効率な省エネルギー機器の普及 家庭部門 高効率照明の導入</t>
  </si>
  <si>
    <t>表1-42</t>
  </si>
  <si>
    <t>HEMS・スマートメーター・スマートホームデバイスの導入や省エネルギー情報提供を通じた徹底的なエネルギー管理の実施 ＨＥＭＳ、スマートメーターを利用した徹底的なエネルギー管理の実施</t>
  </si>
  <si>
    <t>トップランナー制度等による機器の省エネルギー性能向上家庭部門</t>
  </si>
  <si>
    <t>再生可能エネルギーの最大限の導入 再生可能エネルギー電気の利用拡大</t>
  </si>
  <si>
    <t>特に木質系バイオマスにおいて主に利用されており、熱利用、蒸気利用、得られた蒸気を利用して蒸気タービンにより発電利用されるもの。</t>
  </si>
  <si>
    <t>上下水道における省エネルギー・再生可能エネルギー導入（下水道における省エネルギー・創エネルギー対策の推進） 下水道における省エネルギー・創エネルギー対策の推進</t>
  </si>
  <si>
    <t>有機物磁気熱分解装置</t>
  </si>
  <si>
    <t>本装置は磁場を利用して空気を電離し、プラズマ化することで有機物の熱分解を促進する処理装置であり、CO₂排出を大幅に抑制し、環境負荷の低減に寄与する。外気を遮断した分解室内に一定の温度以下で強力な磁気発生装置内に空気を通過させるとマイナスイオンになり、４００℃で分子が電離状態のプラズマになり、電子が不対となりラジカル化する。このマイナスイオンが有機物の炭素分子と反応し熱分解する。</t>
  </si>
  <si>
    <t>廃棄物処理における取組 EVごみ収集車の導入</t>
  </si>
  <si>
    <t>廃棄物処理における取組 廃棄物処理業における燃料製造・省エネルギー対策の推進</t>
  </si>
  <si>
    <t>廃棄物処理における取組 一般廃棄物焼却施設における廃棄物発電の導入</t>
  </si>
  <si>
    <t>廃棄物処理における取組 産業廃棄物焼却施設における廃棄物発電の導入</t>
  </si>
  <si>
    <t>JIS B 8616:2015、JRA 4074:2017、JRA 4089:2025</t>
  </si>
  <si>
    <t>パッケージエアコンディショナ、オールフレッシュ形及び一体形ルーフトップ形パッケージエアコンディショナ―定格性能の試験方法及び表示、ヒートポンプ式エアハンドリングユニット</t>
  </si>
  <si>
    <t>COP=（Ccr＋Chr）/2 Ccr=Φcr/Pcr、Chr=Φhr/Phr Ccr：冷房成績係数 Chr：暖房成績係数 Φcr：定格冷房標準能力(kW） Φhr：定格暖房標準能力(kW） Pcr：定格冷房標準消費電力(kW） Phr：定格暖房標準消費電力(kW） ※COPpは、小数点3桁目を切捨て、小数点2桁目までを表示する。</t>
  </si>
  <si>
    <t>JIS B 8616:2015、JRA 4074:2017、JRA 4089:2025に準拠</t>
  </si>
  <si>
    <t>潜熱回収型 水素専燃</t>
  </si>
  <si>
    <t>JISB8222:2023、JISB8417:2000またはJISB8418:2000（あるいは、HA-035:2021またはHA-036:2021）</t>
  </si>
  <si>
    <t>JISB8222:2023、JISB8417:2000またはJISB8418:2000に準拠（あるいは、HA-035:2021またはHA-036:2021に準拠）</t>
  </si>
  <si>
    <t>複合熱源仕様</t>
  </si>
  <si>
    <t>平均粒子径5.5µm以下、システム全体の加湿量100kg/h、ノズル1個当たりの噴霧水量Q0＝1.8L/h</t>
  </si>
  <si>
    <t>平均粒子径5.5µm 以上6.5μm以下、システム全体の加湿量100kg/h、ノズル1個当たりの噴霧水量Q0＝2.1L/h</t>
  </si>
  <si>
    <t>平均粒子径6.5μm以上7.5μm以下、システム全体の加湿量100kg/h、ノズル1個当たりの噴霧水量Q0＝2.4L/h</t>
  </si>
  <si>
    <t>2026年度環境省LD-Tech水準表（案）</t>
    <rPh sb="4" eb="6">
      <t>ネンド</t>
    </rPh>
    <rPh sb="6" eb="9">
      <t>カンキョウショウ</t>
    </rPh>
    <rPh sb="16" eb="18">
      <t>スイジュン</t>
    </rPh>
    <rPh sb="18" eb="19">
      <t>ヒョウ</t>
    </rPh>
    <rPh sb="20" eb="21">
      <t>アン</t>
    </rPh>
    <phoneticPr fontId="16"/>
  </si>
  <si>
    <t>2026年度 環境省LD-Tech水準表 Ver. 1.0</t>
    <rPh sb="7" eb="10">
      <t>カンキョウショウ</t>
    </rPh>
    <rPh sb="17" eb="19">
      <t>スイジュン</t>
    </rPh>
    <rPh sb="19" eb="20">
      <t>ヒョウ</t>
    </rPh>
    <phoneticPr fontId="16"/>
  </si>
  <si>
    <t>資料４</t>
    <rPh sb="0" eb="2">
      <t>シリョウ</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</si>
</sst>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
    <numFmt numFmtId="177" formatCode="0_ "/>
    <numFmt numFmtId="178" formatCode="0.0%"/>
    <numFmt numFmtId="179" formatCode="0.0"/>
  </numFmts>
  <fonts count="88">
    <font>
      <sz val="11"/>
      <color theme="1"/>
      <name val="Arial"/>
      <family val="2"/>
      <charset val="128"/>
    </font>
    <font>
      <sz val="11"/>
      <color theme="1"/>
      <name val="Meiryo UI"/>
      <family val="2"/>
      <charset val="128"/>
      <scheme val="minor"/>
    </font>
    <font>
      <sz val="11"/>
      <color theme="1"/>
      <name val="Meiryo UI"/>
      <family val="2"/>
      <charset val="128"/>
      <scheme val="minor"/>
    </font>
    <font>
      <sz val="11"/>
      <color theme="1"/>
      <name val="Meiryo UI"/>
      <family val="2"/>
      <charset val="128"/>
      <scheme val="minor"/>
    </font>
    <font>
      <sz val="11"/>
      <color theme="1"/>
      <name val="Meiryo UI"/>
      <family val="2"/>
      <charset val="128"/>
      <scheme val="minor"/>
    </font>
    <font>
      <sz val="11"/>
      <color theme="1"/>
      <name val="Meiryo UI"/>
      <family val="2"/>
      <charset val="128"/>
      <scheme val="minor"/>
    </font>
    <font>
      <sz val="11"/>
      <color theme="1"/>
      <name val="Meiryo UI"/>
      <family val="2"/>
      <charset val="128"/>
      <scheme val="minor"/>
    </font>
    <font>
      <sz val="11"/>
      <color theme="1"/>
      <name val="Meiryo UI"/>
      <family val="2"/>
      <charset val="128"/>
      <scheme val="minor"/>
    </font>
    <font>
      <sz val="11"/>
      <color theme="1"/>
      <name val="Meiryo UI"/>
      <family val="2"/>
      <charset val="128"/>
      <scheme val="minor"/>
    </font>
    <font>
      <sz val="11"/>
      <color theme="1"/>
      <name val="Meiryo UI"/>
      <family val="2"/>
      <charset val="128"/>
      <scheme val="minor"/>
    </font>
    <font>
      <sz val="11"/>
      <color theme="1"/>
      <name val="Meiryo UI"/>
      <family val="2"/>
      <charset val="128"/>
      <scheme val="minor"/>
    </font>
    <font>
      <sz val="11"/>
      <color theme="1"/>
      <name val="Meiryo UI"/>
      <family val="2"/>
      <charset val="128"/>
      <scheme val="minor"/>
    </font>
    <font>
      <sz val="11"/>
      <color theme="1"/>
      <name val="Meiryo UI"/>
      <family val="2"/>
      <charset val="128"/>
      <scheme val="minor"/>
    </font>
    <font>
      <sz val="11"/>
      <color theme="1"/>
      <name val="Meiryo UI"/>
      <family val="2"/>
      <charset val="128"/>
      <scheme val="minor"/>
    </font>
    <font>
      <sz val="11"/>
      <color theme="1"/>
      <name val="Meiryo UI"/>
      <family val="2"/>
      <charset val="128"/>
      <scheme val="minor"/>
    </font>
    <font>
      <sz val="11"/>
      <color theme="1"/>
      <name val="Meiryo UI"/>
      <family val="2"/>
      <charset val="128"/>
      <scheme val="minor"/>
    </font>
    <font>
      <sz val="6"/>
      <name val="Arial"/>
      <family val="2"/>
      <charset val="128"/>
    </font>
    <font>
      <sz val="10"/>
      <name val="Arial"/>
      <family val="2"/>
    </font>
    <font>
      <b/>
      <sz val="12"/>
      <name val="Yu Gothic UI"/>
      <family val="3"/>
      <charset val="128"/>
    </font>
    <font>
      <sz val="11"/>
      <color theme="1"/>
      <name val="Calibri Light"/>
      <family val="2"/>
    </font>
    <font>
      <b/>
      <sz val="36"/>
      <color theme="1"/>
      <name val="Meiryo UI"/>
      <family val="3"/>
      <charset val="128"/>
      <scheme val="major"/>
    </font>
    <font>
      <b/>
      <sz val="36"/>
      <color theme="5"/>
      <name val="Meiryo UI"/>
      <family val="3"/>
      <charset val="128"/>
      <scheme val="major"/>
    </font>
    <font>
      <sz val="10"/>
      <color theme="0"/>
      <name val="Arial"/>
      <family val="2"/>
      <charset val="128"/>
    </font>
    <font>
      <sz val="10"/>
      <color theme="0"/>
      <name val="Arial"/>
      <family val="2"/>
    </font>
    <font>
      <sz val="10"/>
      <color theme="1"/>
      <name val="Arial"/>
      <family val="2"/>
    </font>
    <font>
      <b/>
      <sz val="20"/>
      <color theme="5"/>
      <name val="Meiryo UI"/>
      <family val="3"/>
      <charset val="128"/>
      <scheme val="minor"/>
    </font>
    <font>
      <sz val="10"/>
      <color theme="1"/>
      <name val="Meiryo UI"/>
      <family val="3"/>
      <charset val="128"/>
      <scheme val="minor"/>
    </font>
    <font>
      <sz val="10"/>
      <name val="Meiryo UI"/>
      <family val="3"/>
      <charset val="128"/>
      <scheme val="minor"/>
    </font>
    <font>
      <sz val="10"/>
      <color theme="0"/>
      <name val="Meiryo UI"/>
      <family val="3"/>
      <charset val="128"/>
      <scheme val="minor"/>
    </font>
    <font>
      <sz val="11"/>
      <color theme="1"/>
      <name val="Arial Unicode MS"/>
      <family val="3"/>
      <charset val="128"/>
    </font>
    <font>
      <sz val="6"/>
      <name val="Meiryo UI"/>
      <family val="2"/>
      <charset val="128"/>
      <scheme val="minor"/>
    </font>
    <font>
      <sz val="11"/>
      <color theme="1"/>
      <name val="Meiryo UI"/>
      <family val="3"/>
      <charset val="128"/>
      <scheme val="minor"/>
    </font>
    <font>
      <sz val="11"/>
      <name val="Meiryo UI"/>
      <family val="3"/>
      <charset val="128"/>
      <scheme val="minor"/>
    </font>
    <font>
      <sz val="11"/>
      <color theme="0"/>
      <name val="Meiryo UI"/>
      <family val="3"/>
      <charset val="128"/>
      <scheme val="minor"/>
    </font>
    <font>
      <sz val="11"/>
      <color theme="1"/>
      <name val="Arial"/>
      <family val="2"/>
      <charset val="128"/>
    </font>
    <font>
      <sz val="11"/>
      <color theme="0"/>
      <name val="Meiryo UI"/>
      <family val="2"/>
      <charset val="128"/>
      <scheme val="minor"/>
    </font>
    <font>
      <sz val="11"/>
      <name val="ＭＳ Ｐゴシック"/>
      <family val="3"/>
      <charset val="128"/>
    </font>
    <font>
      <sz val="11"/>
      <name val="Arial"/>
      <family val="2"/>
      <charset val="128"/>
    </font>
    <font>
      <sz val="11"/>
      <name val="Arial"/>
      <family val="2"/>
    </font>
    <font>
      <sz val="6"/>
      <name val="ＭＳ Ｐゴシック"/>
      <family val="3"/>
      <charset val="128"/>
    </font>
    <font>
      <sz val="11"/>
      <color theme="1"/>
      <name val="Yu Gothic"/>
      <family val="2"/>
      <charset val="128"/>
    </font>
    <font>
      <sz val="11"/>
      <color theme="1"/>
      <name val="ＭＳ ゴシック"/>
      <family val="3"/>
      <charset val="128"/>
    </font>
    <font>
      <sz val="11"/>
      <color theme="1"/>
      <name val="Arial"/>
      <family val="2"/>
    </font>
    <font>
      <sz val="11"/>
      <color theme="1"/>
      <name val="ＭＳ Ｐゴシック"/>
      <family val="3"/>
      <charset val="128"/>
    </font>
    <font>
      <sz val="11"/>
      <color theme="1"/>
      <name val="ＭＳ Ｐゴシック"/>
      <family val="2"/>
      <charset val="128"/>
    </font>
    <font>
      <sz val="11"/>
      <color theme="1"/>
      <name val="Arial"/>
      <family val="3"/>
      <charset val="128"/>
    </font>
    <font>
      <u/>
      <sz val="11"/>
      <color theme="10"/>
      <name val="Arial"/>
      <family val="2"/>
      <charset val="128"/>
    </font>
    <font>
      <u/>
      <sz val="11"/>
      <color theme="10"/>
      <name val="Arial"/>
      <family val="2"/>
    </font>
    <font>
      <sz val="18"/>
      <color theme="1"/>
      <name val="Meiryo UI"/>
      <family val="3"/>
      <charset val="128"/>
    </font>
    <font>
      <b/>
      <sz val="36"/>
      <color rgb="FF00584E"/>
      <name val="Meiryo UI"/>
      <family val="3"/>
      <charset val="128"/>
    </font>
    <font>
      <b/>
      <sz val="36"/>
      <color rgb="FF00584E"/>
      <name val="Meiryo UI"/>
      <family val="3"/>
      <charset val="128"/>
      <scheme val="major"/>
    </font>
    <font>
      <b/>
      <sz val="20"/>
      <color rgb="FF38BEE2"/>
      <name val="Meiryo UI"/>
      <family val="3"/>
      <charset val="128"/>
    </font>
    <font>
      <sz val="10"/>
      <color theme="1"/>
      <name val="Meiryo UI"/>
      <family val="3"/>
      <charset val="128"/>
      <scheme val="major"/>
    </font>
    <font>
      <sz val="11"/>
      <color theme="0"/>
      <name val="ＭＳ Ｐゴシック"/>
      <family val="2"/>
      <charset val="128"/>
    </font>
    <font>
      <sz val="11"/>
      <color theme="0"/>
      <name val="ＭＳ Ｐゴシック"/>
      <family val="3"/>
      <charset val="128"/>
    </font>
    <font>
      <sz val="11"/>
      <color theme="0"/>
      <name val="Arial"/>
      <family val="2"/>
    </font>
    <font>
      <b/>
      <sz val="9"/>
      <color indexed="81"/>
      <name val="MS P ゴシック"/>
      <family val="3"/>
      <charset val="128"/>
    </font>
    <font>
      <b/>
      <sz val="20"/>
      <color rgb="FF00584E"/>
      <name val="Meiryo UI"/>
      <family val="3"/>
      <charset val="128"/>
      <scheme val="minor"/>
    </font>
    <font>
      <sz val="10"/>
      <color theme="0"/>
      <name val="Meiryo UI"/>
      <family val="3"/>
      <charset val="128"/>
      <scheme val="major"/>
    </font>
    <font>
      <b/>
      <sz val="18"/>
      <name val="Meiryo UI"/>
      <family val="3"/>
      <charset val="128"/>
      <scheme val="minor"/>
    </font>
    <font>
      <sz val="14"/>
      <color theme="1"/>
      <name val="Meiryo UI"/>
      <family val="2"/>
      <charset val="128"/>
      <scheme val="minor"/>
    </font>
    <font>
      <sz val="14"/>
      <color theme="1"/>
      <name val="Arial Unicode MS"/>
      <family val="3"/>
      <charset val="128"/>
    </font>
    <font>
      <sz val="11"/>
      <color theme="9"/>
      <name val="Arial"/>
      <family val="2"/>
      <charset val="128"/>
    </font>
    <font>
      <sz val="11"/>
      <color theme="9"/>
      <name val="Arial"/>
      <family val="2"/>
    </font>
    <font>
      <sz val="11"/>
      <name val="Arial"/>
      <family val="3"/>
    </font>
    <font>
      <sz val="11"/>
      <color rgb="FF0070C0"/>
      <name val="ＭＳ Ｐゴシック"/>
      <family val="2"/>
      <charset val="128"/>
    </font>
    <font>
      <sz val="11"/>
      <color rgb="FF0070C0"/>
      <name val="Arial"/>
      <family val="2"/>
      <charset val="128"/>
    </font>
    <font>
      <sz val="11"/>
      <name val="ＭＳ Ｐゴシック"/>
      <family val="2"/>
      <charset val="128"/>
    </font>
    <font>
      <sz val="16"/>
      <name val="Meiryo UI"/>
      <family val="3"/>
      <charset val="128"/>
      <scheme val="minor"/>
    </font>
    <font>
      <sz val="18"/>
      <name val="Meiryo UI"/>
      <family val="3"/>
      <charset val="128"/>
      <scheme val="minor"/>
    </font>
    <font>
      <sz val="11"/>
      <color rgb="FFFF0000"/>
      <name val="Meiryo UI"/>
      <family val="3"/>
      <charset val="128"/>
      <scheme val="minor"/>
    </font>
    <font>
      <strike/>
      <sz val="11"/>
      <name val="Meiryo UI"/>
      <family val="3"/>
      <charset val="128"/>
      <scheme val="minor"/>
    </font>
    <font>
      <sz val="12"/>
      <name val="Meiryo UI"/>
      <family val="3"/>
      <charset val="128"/>
      <scheme val="minor"/>
    </font>
    <font>
      <sz val="11"/>
      <color theme="1"/>
      <name val="Meiryo UI"/>
      <family val="2"/>
      <scheme val="minor"/>
    </font>
    <font>
      <sz val="6"/>
      <name val="Meiryo UI"/>
      <family val="3"/>
      <charset val="128"/>
      <scheme val="minor"/>
    </font>
    <font>
      <sz val="11"/>
      <color theme="0"/>
      <name val="Arial"/>
      <family val="2"/>
      <charset val="128"/>
    </font>
    <font>
      <sz val="11"/>
      <color theme="0"/>
      <name val="Yu Gothic"/>
      <family val="2"/>
      <charset val="128"/>
    </font>
    <font>
      <b/>
      <sz val="11"/>
      <color theme="1"/>
      <name val="ＭＳ Ｐゴシック"/>
      <family val="3"/>
      <charset val="128"/>
    </font>
    <font>
      <u/>
      <sz val="11"/>
      <color theme="10"/>
      <name val="ＭＳ Ｐゴシック"/>
      <family val="2"/>
      <charset val="128"/>
    </font>
    <font>
      <sz val="10"/>
      <name val="Meiryo UI"/>
      <family val="3"/>
      <charset val="128"/>
      <scheme val="major"/>
    </font>
    <font>
      <sz val="11"/>
      <color theme="9"/>
      <name val="Meiryo UI"/>
      <family val="3"/>
      <charset val="128"/>
      <scheme val="minor"/>
    </font>
    <font>
      <sz val="9"/>
      <color theme="0"/>
      <name val="Meiryo UI"/>
      <family val="3"/>
      <charset val="128"/>
      <scheme val="minor"/>
    </font>
    <font>
      <sz val="10"/>
      <color theme="9"/>
      <name val="Meiryo UI"/>
      <family val="3"/>
      <charset val="128"/>
      <scheme val="minor"/>
    </font>
    <font>
      <strike/>
      <sz val="10"/>
      <name val="Meiryo UI"/>
      <family val="3"/>
      <charset val="128"/>
      <scheme val="minor"/>
    </font>
    <font>
      <sz val="11"/>
      <color rgb="FFFF0000"/>
      <name val="Arial Unicode MS"/>
      <family val="3"/>
      <charset val="128"/>
    </font>
    <font>
      <u/>
      <sz val="11"/>
      <color theme="10"/>
      <name val="Meiryo UI"/>
      <family val="2"/>
      <charset val="128"/>
      <scheme val="minor"/>
    </font>
    <font>
      <sz val="11"/>
      <color theme="9"/>
      <name val="Arial Unicode MS"/>
      <family val="3"/>
      <charset val="128"/>
    </font>
    <font>
      <sz val="11"/>
      <color theme="1"/>
      <name val="Meiryo UI"/>
      <family val="3"/>
      <charset val="128"/>
    </font>
  </fonts>
  <fills count="31">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6"/>
        <bgColor indexed="64"/>
      </patternFill>
    </fill>
    <fill>
      <patternFill patternType="solid">
        <fgColor theme="9" tint="0.39997558519241921"/>
        <bgColor indexed="65"/>
      </patternFill>
    </fill>
    <fill>
      <patternFill patternType="solid">
        <fgColor theme="4"/>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39997558519241921"/>
        <bgColor indexed="65"/>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0000"/>
        <bgColor indexed="64"/>
      </patternFill>
    </fill>
    <fill>
      <patternFill patternType="solid">
        <fgColor rgb="FF009C89"/>
        <bgColor indexed="64"/>
      </patternFill>
    </fill>
    <fill>
      <patternFill patternType="solid">
        <fgColor rgb="FF38BEE2"/>
        <bgColor indexed="64"/>
      </patternFill>
    </fill>
    <fill>
      <patternFill patternType="solid">
        <fgColor rgb="FF43B99A"/>
        <bgColor indexed="64"/>
      </patternFill>
    </fill>
    <fill>
      <patternFill patternType="solid">
        <fgColor theme="2"/>
        <bgColor indexed="64"/>
      </patternFill>
    </fill>
    <fill>
      <patternFill patternType="solid">
        <fgColor theme="0" tint="-0.34998626667073579"/>
        <bgColor indexed="64"/>
      </patternFill>
    </fill>
    <fill>
      <patternFill patternType="solid">
        <fgColor rgb="FFD0D0CE"/>
        <bgColor indexed="64"/>
      </patternFill>
    </fill>
    <fill>
      <patternFill patternType="solid">
        <fgColor rgb="FF86BC25"/>
        <bgColor indexed="64"/>
      </patternFill>
    </fill>
    <fill>
      <patternFill patternType="solid">
        <fgColor rgb="FF62BCE5"/>
        <bgColor indexed="64"/>
      </patternFill>
    </fill>
    <fill>
      <patternFill patternType="solid">
        <fgColor theme="1"/>
        <bgColor indexed="64"/>
      </patternFill>
    </fill>
    <fill>
      <patternFill patternType="solid">
        <fgColor theme="2" tint="-0.249977111117893"/>
        <bgColor indexed="64"/>
      </patternFill>
    </fill>
    <fill>
      <patternFill patternType="solid">
        <fgColor theme="7"/>
        <bgColor indexed="64"/>
      </patternFill>
    </fill>
    <fill>
      <patternFill patternType="solid">
        <fgColor theme="9"/>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rgb="FFF0F9C1"/>
        <bgColor indexed="64"/>
      </patternFill>
    </fill>
  </fills>
  <borders count="78">
    <border>
      <left/>
      <right/>
      <top/>
      <bottom/>
      <diagonal/>
    </border>
    <border>
      <left style="thin">
        <color theme="2"/>
      </left>
      <right style="thin">
        <color theme="2"/>
      </right>
      <top style="thin">
        <color theme="2"/>
      </top>
      <bottom style="thin">
        <color theme="2"/>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4659260841701"/>
      </left>
      <right style="thin">
        <color theme="0" tint="-0.24994659260841701"/>
      </right>
      <top style="thin">
        <color theme="0"/>
      </top>
      <bottom style="thin">
        <color theme="0" tint="-0.24994659260841701"/>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right/>
      <top style="thin">
        <color theme="2"/>
      </top>
      <bottom/>
      <diagonal/>
    </border>
    <border>
      <left style="thin">
        <color theme="2"/>
      </left>
      <right/>
      <top style="thin">
        <color theme="2"/>
      </top>
      <bottom/>
      <diagonal/>
    </border>
    <border>
      <left/>
      <right style="thin">
        <color theme="2"/>
      </right>
      <top style="thin">
        <color theme="2"/>
      </top>
      <bottom/>
      <diagonal/>
    </border>
    <border>
      <left style="thin">
        <color theme="2"/>
      </left>
      <right/>
      <top/>
      <bottom/>
      <diagonal/>
    </border>
    <border>
      <left/>
      <right style="thin">
        <color theme="2"/>
      </right>
      <top/>
      <bottom/>
      <diagonal/>
    </border>
    <border>
      <left/>
      <right/>
      <top/>
      <bottom style="thin">
        <color theme="2"/>
      </bottom>
      <diagonal/>
    </border>
    <border>
      <left style="thin">
        <color theme="2"/>
      </left>
      <right/>
      <top/>
      <bottom style="thin">
        <color theme="2"/>
      </bottom>
      <diagonal/>
    </border>
    <border>
      <left/>
      <right style="thin">
        <color theme="2"/>
      </right>
      <top/>
      <bottom style="thin">
        <color theme="2"/>
      </bottom>
      <diagonal/>
    </border>
    <border>
      <left style="thin">
        <color theme="0"/>
      </left>
      <right/>
      <top style="thin">
        <color theme="0"/>
      </top>
      <bottom/>
      <diagonal/>
    </border>
    <border>
      <left/>
      <right style="thin">
        <color theme="0"/>
      </right>
      <top style="thin">
        <color theme="0"/>
      </top>
      <bottom/>
      <diagonal/>
    </border>
    <border>
      <left style="thin">
        <color theme="0" tint="-0.249977111117893"/>
      </left>
      <right/>
      <top style="thin">
        <color theme="0" tint="-0.249977111117893"/>
      </top>
      <bottom/>
      <diagonal/>
    </border>
    <border>
      <left style="thin">
        <color theme="2"/>
      </left>
      <right style="thin">
        <color theme="2"/>
      </right>
      <top style="thin">
        <color theme="2"/>
      </top>
      <bottom/>
      <diagonal/>
    </border>
    <border>
      <left style="thin">
        <color theme="2"/>
      </left>
      <right style="thin">
        <color theme="2"/>
      </right>
      <top/>
      <bottom/>
      <diagonal/>
    </border>
    <border>
      <left/>
      <right style="thin">
        <color theme="2"/>
      </right>
      <top style="thin">
        <color theme="2"/>
      </top>
      <bottom style="thin">
        <color theme="2"/>
      </bottom>
      <diagonal/>
    </border>
    <border>
      <left/>
      <right style="thin">
        <color theme="0" tint="-0.249977111117893"/>
      </right>
      <top style="thin">
        <color theme="0" tint="-0.249977111117893"/>
      </top>
      <bottom/>
      <diagonal/>
    </border>
    <border>
      <left style="thin">
        <color theme="2"/>
      </left>
      <right/>
      <top style="thin">
        <color theme="2"/>
      </top>
      <bottom style="thin">
        <color theme="2"/>
      </bottom>
      <diagonal/>
    </border>
    <border>
      <left/>
      <right/>
      <top style="thin">
        <color theme="2"/>
      </top>
      <bottom style="thin">
        <color theme="2"/>
      </bottom>
      <diagonal/>
    </border>
    <border>
      <left style="thin">
        <color theme="2"/>
      </left>
      <right style="thin">
        <color theme="2"/>
      </right>
      <top/>
      <bottom style="thin">
        <color theme="2"/>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style="thin">
        <color theme="0"/>
      </left>
      <right/>
      <top/>
      <bottom/>
      <diagonal/>
    </border>
    <border>
      <left/>
      <right/>
      <top/>
      <bottom style="medium">
        <color rgb="FF00584E"/>
      </bottom>
      <diagonal/>
    </border>
    <border>
      <left/>
      <right/>
      <top style="medium">
        <color rgb="FF00584E"/>
      </top>
      <bottom/>
      <diagonal/>
    </border>
    <border>
      <left style="medium">
        <color rgb="FF00584E"/>
      </left>
      <right/>
      <top style="medium">
        <color rgb="FF00584E"/>
      </top>
      <bottom/>
      <diagonal/>
    </border>
    <border>
      <left style="medium">
        <color rgb="FF00584E"/>
      </left>
      <right/>
      <top/>
      <bottom style="medium">
        <color rgb="FF00584E"/>
      </bottom>
      <diagonal/>
    </border>
    <border>
      <left style="medium">
        <color rgb="FF00584E"/>
      </left>
      <right/>
      <top/>
      <bottom/>
      <diagonal/>
    </border>
    <border>
      <left style="thin">
        <color theme="3"/>
      </left>
      <right style="thin">
        <color theme="3"/>
      </right>
      <top style="thin">
        <color theme="3"/>
      </top>
      <bottom style="thin">
        <color theme="3"/>
      </bottom>
      <diagonal/>
    </border>
    <border>
      <left style="thin">
        <color theme="0"/>
      </left>
      <right style="thin">
        <color theme="0"/>
      </right>
      <top style="thin">
        <color theme="3"/>
      </top>
      <bottom style="thin">
        <color theme="0"/>
      </bottom>
      <diagonal/>
    </border>
    <border>
      <left style="thin">
        <color theme="0"/>
      </left>
      <right style="thin">
        <color theme="0"/>
      </right>
      <top style="thin">
        <color theme="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right style="thin">
        <color theme="0"/>
      </right>
      <top/>
      <bottom style="thin">
        <color theme="0"/>
      </bottom>
      <diagonal/>
    </border>
    <border>
      <left/>
      <right style="thin">
        <color rgb="FF72C7E7"/>
      </right>
      <top style="thin">
        <color theme="0"/>
      </top>
      <bottom style="thin">
        <color theme="0"/>
      </bottom>
      <diagonal/>
    </border>
    <border>
      <left style="thin">
        <color theme="0"/>
      </left>
      <right style="thin">
        <color rgb="FF72C7E7"/>
      </right>
      <top style="thin">
        <color theme="0"/>
      </top>
      <bottom/>
      <diagonal/>
    </border>
    <border>
      <left style="thin">
        <color theme="1"/>
      </left>
      <right style="thin">
        <color theme="1"/>
      </right>
      <top style="thin">
        <color theme="1"/>
      </top>
      <bottom style="thin">
        <color theme="1"/>
      </bottom>
      <diagonal/>
    </border>
    <border>
      <left/>
      <right style="thin">
        <color theme="0"/>
      </right>
      <top/>
      <bottom/>
      <diagonal/>
    </border>
    <border>
      <left style="thin">
        <color theme="3"/>
      </left>
      <right/>
      <top style="thin">
        <color theme="3"/>
      </top>
      <bottom style="thin">
        <color theme="3"/>
      </bottom>
      <diagonal/>
    </border>
    <border>
      <left style="thin">
        <color theme="3"/>
      </left>
      <right/>
      <top style="thin">
        <color theme="3"/>
      </top>
      <bottom/>
      <diagonal/>
    </border>
    <border>
      <left style="thin">
        <color theme="3"/>
      </left>
      <right/>
      <top/>
      <bottom/>
      <diagonal/>
    </border>
    <border>
      <left style="thin">
        <color theme="0"/>
      </left>
      <right/>
      <top style="thin">
        <color theme="3"/>
      </top>
      <bottom style="thin">
        <color theme="0"/>
      </bottom>
      <diagonal/>
    </border>
    <border>
      <left/>
      <right/>
      <top style="thin">
        <color theme="3"/>
      </top>
      <bottom style="thin">
        <color theme="0"/>
      </bottom>
      <diagonal/>
    </border>
    <border>
      <left/>
      <right style="thin">
        <color theme="0"/>
      </right>
      <top style="thin">
        <color theme="3"/>
      </top>
      <bottom style="thin">
        <color theme="0"/>
      </bottom>
      <diagonal/>
    </border>
    <border>
      <left style="thin">
        <color theme="0"/>
      </left>
      <right style="thin">
        <color theme="3"/>
      </right>
      <top style="thin">
        <color theme="3"/>
      </top>
      <bottom/>
      <diagonal/>
    </border>
    <border>
      <left style="thin">
        <color theme="0"/>
      </left>
      <right style="thin">
        <color theme="3"/>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3"/>
      </right>
      <top/>
      <bottom/>
      <diagonal/>
    </border>
    <border>
      <left style="thin">
        <color theme="0"/>
      </left>
      <right/>
      <top style="thin">
        <color theme="3"/>
      </top>
      <bottom/>
      <diagonal/>
    </border>
    <border>
      <left/>
      <right style="thin">
        <color theme="3"/>
      </right>
      <top style="thin">
        <color theme="3"/>
      </top>
      <bottom/>
      <diagonal/>
    </border>
    <border>
      <left/>
      <right/>
      <top style="thin">
        <color theme="0"/>
      </top>
      <bottom/>
      <diagonal/>
    </border>
    <border>
      <left style="thin">
        <color theme="0"/>
      </left>
      <right/>
      <top style="thin">
        <color theme="1"/>
      </top>
      <bottom style="thin">
        <color theme="0"/>
      </bottom>
      <diagonal/>
    </border>
    <border>
      <left/>
      <right/>
      <top style="thin">
        <color theme="1"/>
      </top>
      <bottom style="thin">
        <color theme="0"/>
      </bottom>
      <diagonal/>
    </border>
    <border>
      <left/>
      <right style="thin">
        <color theme="0"/>
      </right>
      <top style="thin">
        <color theme="1"/>
      </top>
      <bottom style="thin">
        <color theme="0"/>
      </bottom>
      <diagonal/>
    </border>
    <border>
      <left style="thin">
        <color theme="3"/>
      </left>
      <right style="thin">
        <color theme="3"/>
      </right>
      <top style="thin">
        <color theme="3"/>
      </top>
      <bottom/>
      <diagonal/>
    </border>
    <border>
      <left style="thin">
        <color theme="3"/>
      </left>
      <right style="thin">
        <color theme="3"/>
      </right>
      <top/>
      <bottom/>
      <diagonal/>
    </border>
    <border>
      <left style="thin">
        <color theme="3"/>
      </left>
      <right style="thin">
        <color theme="3"/>
      </right>
      <top/>
      <bottom style="thin">
        <color theme="3"/>
      </bottom>
      <diagonal/>
    </border>
    <border>
      <left style="thin">
        <color theme="3"/>
      </left>
      <right/>
      <top/>
      <bottom style="thin">
        <color theme="3"/>
      </bottom>
      <diagonal/>
    </border>
    <border>
      <left/>
      <right style="thin">
        <color theme="3"/>
      </right>
      <top style="thin">
        <color theme="3"/>
      </top>
      <bottom style="thin">
        <color theme="3"/>
      </bottom>
      <diagonal/>
    </border>
  </borders>
  <cellStyleXfs count="29">
    <xf numFmtId="0" fontId="0" fillId="0" borderId="0">
      <alignment vertical="center"/>
    </xf>
    <xf numFmtId="0" fontId="17" fillId="0" borderId="0"/>
    <xf numFmtId="0" fontId="15" fillId="0" borderId="0">
      <alignment vertical="center"/>
    </xf>
    <xf numFmtId="0" fontId="46" fillId="0" borderId="0" applyNumberFormat="0" applyFill="0" applyBorder="0" applyAlignment="0" applyProtection="0">
      <alignment vertical="center"/>
    </xf>
    <xf numFmtId="0" fontId="13" fillId="0" borderId="0">
      <alignment vertical="center"/>
    </xf>
    <xf numFmtId="0" fontId="12" fillId="0" borderId="0">
      <alignment vertical="center"/>
    </xf>
    <xf numFmtId="0" fontId="12" fillId="11" borderId="0" applyNumberFormat="0" applyBorder="0" applyAlignment="0" applyProtection="0">
      <alignment vertical="center"/>
    </xf>
    <xf numFmtId="0" fontId="12" fillId="5" borderId="0" applyNumberFormat="0" applyBorder="0" applyAlignment="0" applyProtection="0">
      <alignment vertical="center"/>
    </xf>
    <xf numFmtId="0" fontId="11" fillId="0" borderId="0">
      <alignment vertical="center"/>
    </xf>
    <xf numFmtId="38" fontId="34" fillId="0" borderId="0" applyFont="0" applyFill="0" applyBorder="0" applyAlignment="0" applyProtection="0">
      <alignment vertical="center"/>
    </xf>
    <xf numFmtId="0" fontId="10" fillId="0" borderId="0">
      <alignment vertical="center"/>
    </xf>
    <xf numFmtId="0" fontId="9" fillId="0" borderId="0">
      <alignment vertical="center"/>
    </xf>
    <xf numFmtId="0" fontId="8" fillId="0" borderId="0">
      <alignment vertical="center"/>
    </xf>
    <xf numFmtId="9" fontId="34" fillId="0" borderId="0" applyFont="0" applyFill="0" applyBorder="0" applyAlignment="0" applyProtection="0">
      <alignment vertical="center"/>
    </xf>
    <xf numFmtId="0" fontId="7" fillId="0" borderId="0">
      <alignment vertical="center"/>
    </xf>
    <xf numFmtId="0" fontId="34" fillId="0" borderId="0">
      <alignment vertical="center"/>
    </xf>
    <xf numFmtId="0" fontId="73" fillId="0" borderId="0"/>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85" fillId="0" borderId="0" applyNumberFormat="0" applyFill="0" applyBorder="0" applyAlignment="0" applyProtection="0">
      <alignment vertical="center"/>
    </xf>
    <xf numFmtId="0" fontId="34" fillId="0" borderId="0">
      <alignment vertical="center"/>
    </xf>
    <xf numFmtId="0" fontId="2" fillId="0" borderId="0">
      <alignment vertical="center"/>
    </xf>
    <xf numFmtId="0" fontId="2" fillId="0" borderId="0">
      <alignment vertical="center"/>
    </xf>
    <xf numFmtId="0" fontId="1" fillId="0" borderId="0">
      <alignment vertical="center"/>
    </xf>
  </cellStyleXfs>
  <cellXfs count="575">
    <xf numFmtId="0" fontId="0" fillId="0" borderId="0" xfId="0">
      <alignment vertical="center"/>
    </xf>
    <xf numFmtId="0" fontId="19" fillId="0" borderId="0" xfId="0" applyFont="1">
      <alignment vertical="center"/>
    </xf>
    <xf numFmtId="0" fontId="19" fillId="2" borderId="0" xfId="0" applyFont="1" applyFill="1">
      <alignment vertical="center"/>
    </xf>
    <xf numFmtId="0" fontId="18" fillId="2" borderId="0" xfId="0" applyFont="1" applyFill="1">
      <alignment vertical="center"/>
    </xf>
    <xf numFmtId="0" fontId="20" fillId="2" borderId="0" xfId="0" applyFont="1" applyFill="1">
      <alignment vertical="center"/>
    </xf>
    <xf numFmtId="0" fontId="24" fillId="0" borderId="0" xfId="0" applyFont="1">
      <alignment vertical="center"/>
    </xf>
    <xf numFmtId="0" fontId="0" fillId="12" borderId="7" xfId="0" applyFill="1" applyBorder="1">
      <alignment vertical="center"/>
    </xf>
    <xf numFmtId="0" fontId="0" fillId="8" borderId="7" xfId="0" applyFill="1" applyBorder="1">
      <alignment vertical="center"/>
    </xf>
    <xf numFmtId="0" fontId="33" fillId="7" borderId="7" xfId="0" applyFont="1" applyFill="1" applyBorder="1">
      <alignment vertical="center"/>
    </xf>
    <xf numFmtId="0" fontId="0" fillId="13" borderId="7" xfId="0" applyFill="1" applyBorder="1">
      <alignment vertical="center"/>
    </xf>
    <xf numFmtId="0" fontId="0" fillId="0" borderId="7" xfId="0" applyBorder="1">
      <alignment vertical="center"/>
    </xf>
    <xf numFmtId="0" fontId="0" fillId="14" borderId="7" xfId="0" applyFill="1" applyBorder="1">
      <alignment vertical="center"/>
    </xf>
    <xf numFmtId="0" fontId="0" fillId="9" borderId="7" xfId="0" applyFill="1" applyBorder="1">
      <alignment vertical="center"/>
    </xf>
    <xf numFmtId="0" fontId="0" fillId="14" borderId="7" xfId="0" applyFill="1" applyBorder="1" applyAlignment="1">
      <alignment vertical="center" wrapText="1"/>
    </xf>
    <xf numFmtId="0" fontId="0" fillId="15" borderId="7" xfId="0" applyFill="1" applyBorder="1">
      <alignment vertical="center"/>
    </xf>
    <xf numFmtId="0" fontId="44" fillId="0" borderId="0" xfId="0" applyFont="1">
      <alignment vertical="center"/>
    </xf>
    <xf numFmtId="0" fontId="40" fillId="0" borderId="0" xfId="0" applyFont="1">
      <alignment vertical="center"/>
    </xf>
    <xf numFmtId="0" fontId="45" fillId="13" borderId="7" xfId="0" applyFont="1" applyFill="1" applyBorder="1">
      <alignment vertical="center"/>
    </xf>
    <xf numFmtId="0" fontId="46" fillId="0" borderId="0" xfId="3">
      <alignment vertical="center"/>
    </xf>
    <xf numFmtId="0" fontId="45" fillId="14" borderId="7" xfId="0" applyFont="1" applyFill="1" applyBorder="1">
      <alignment vertical="center"/>
    </xf>
    <xf numFmtId="0" fontId="21" fillId="2" borderId="0" xfId="0" applyFont="1" applyFill="1" applyAlignment="1">
      <alignment vertical="center" wrapText="1"/>
    </xf>
    <xf numFmtId="0" fontId="21" fillId="2" borderId="0" xfId="0" applyFont="1" applyFill="1">
      <alignment vertical="center"/>
    </xf>
    <xf numFmtId="0" fontId="0" fillId="2" borderId="10" xfId="0" applyFill="1" applyBorder="1">
      <alignment vertical="center"/>
    </xf>
    <xf numFmtId="0" fontId="0" fillId="2" borderId="10" xfId="0" applyFill="1" applyBorder="1" applyAlignment="1">
      <alignment horizontal="center" vertical="center"/>
    </xf>
    <xf numFmtId="0" fontId="0" fillId="2" borderId="11" xfId="0" applyFill="1" applyBorder="1">
      <alignment vertical="center"/>
    </xf>
    <xf numFmtId="0" fontId="0" fillId="2" borderId="7" xfId="0" applyFill="1" applyBorder="1">
      <alignment vertical="center"/>
    </xf>
    <xf numFmtId="0" fontId="0" fillId="2" borderId="12" xfId="0" applyFill="1" applyBorder="1">
      <alignment vertical="center"/>
    </xf>
    <xf numFmtId="0" fontId="0" fillId="2" borderId="13" xfId="0" applyFill="1" applyBorder="1">
      <alignment vertical="center"/>
    </xf>
    <xf numFmtId="0" fontId="0" fillId="2" borderId="14" xfId="0" applyFill="1" applyBorder="1">
      <alignment vertical="center"/>
    </xf>
    <xf numFmtId="0" fontId="29" fillId="0" borderId="0" xfId="5" applyFont="1">
      <alignment vertical="center"/>
    </xf>
    <xf numFmtId="0" fontId="29" fillId="0" borderId="0" xfId="5" applyFont="1" applyAlignment="1">
      <alignment horizontal="left" vertical="top" wrapText="1"/>
    </xf>
    <xf numFmtId="0" fontId="29" fillId="0" borderId="0" xfId="5" applyFont="1" applyAlignment="1">
      <alignment horizontal="left" vertical="center" wrapText="1"/>
    </xf>
    <xf numFmtId="0" fontId="29" fillId="0" borderId="0" xfId="5" applyFont="1" applyAlignment="1">
      <alignment horizontal="left" vertical="top"/>
    </xf>
    <xf numFmtId="0" fontId="33" fillId="16" borderId="2" xfId="5" applyFont="1" applyFill="1" applyBorder="1" applyAlignment="1">
      <alignment horizontal="center" vertical="distributed"/>
    </xf>
    <xf numFmtId="0" fontId="33" fillId="16" borderId="4" xfId="5" applyFont="1" applyFill="1" applyBorder="1" applyAlignment="1">
      <alignment horizontal="center" vertical="distributed"/>
    </xf>
    <xf numFmtId="0" fontId="33" fillId="16" borderId="3" xfId="5" applyFont="1" applyFill="1" applyBorder="1" applyAlignment="1">
      <alignment horizontal="center" vertical="center" wrapText="1"/>
    </xf>
    <xf numFmtId="0" fontId="29" fillId="0" borderId="0" xfId="5" applyFont="1" applyAlignment="1">
      <alignment vertical="top"/>
    </xf>
    <xf numFmtId="0" fontId="31" fillId="2" borderId="5" xfId="5" applyFont="1" applyFill="1" applyBorder="1" applyAlignment="1">
      <alignment horizontal="center" vertical="center"/>
    </xf>
    <xf numFmtId="176" fontId="32" fillId="2" borderId="6" xfId="5" applyNumberFormat="1" applyFont="1" applyFill="1" applyBorder="1" applyAlignment="1">
      <alignment vertical="top" wrapText="1"/>
    </xf>
    <xf numFmtId="177" fontId="32" fillId="2" borderId="6" xfId="5" applyNumberFormat="1" applyFont="1" applyFill="1" applyBorder="1" applyAlignment="1">
      <alignment horizontal="center" vertical="center" wrapText="1"/>
    </xf>
    <xf numFmtId="0" fontId="29" fillId="0" borderId="0" xfId="5" applyFont="1" applyAlignment="1">
      <alignment vertical="top" wrapText="1"/>
    </xf>
    <xf numFmtId="0" fontId="0" fillId="19" borderId="0" xfId="0" applyFill="1">
      <alignment vertical="center"/>
    </xf>
    <xf numFmtId="38" fontId="26" fillId="0" borderId="20" xfId="9" applyFont="1" applyBorder="1" applyAlignment="1">
      <alignment vertical="top" wrapText="1"/>
    </xf>
    <xf numFmtId="38" fontId="26" fillId="0" borderId="16" xfId="9" applyFont="1" applyBorder="1" applyAlignment="1">
      <alignment vertical="top" wrapText="1"/>
    </xf>
    <xf numFmtId="38" fontId="26" fillId="0" borderId="18" xfId="9" applyFont="1" applyBorder="1" applyAlignment="1">
      <alignment vertical="top" wrapText="1"/>
    </xf>
    <xf numFmtId="38" fontId="26" fillId="0" borderId="0" xfId="9" applyFont="1" applyBorder="1" applyAlignment="1">
      <alignment vertical="top" wrapText="1"/>
    </xf>
    <xf numFmtId="38" fontId="26" fillId="0" borderId="21" xfId="9" applyFont="1" applyBorder="1" applyAlignment="1">
      <alignment vertical="top" wrapText="1"/>
    </xf>
    <xf numFmtId="38" fontId="26" fillId="0" borderId="23" xfId="9" applyFont="1" applyBorder="1" applyAlignment="1">
      <alignment vertical="top" wrapText="1"/>
    </xf>
    <xf numFmtId="0" fontId="35" fillId="3" borderId="0" xfId="0" applyFont="1" applyFill="1" applyAlignment="1">
      <alignment horizontal="center" vertical="center"/>
    </xf>
    <xf numFmtId="0" fontId="33" fillId="4" borderId="3" xfId="0" applyFont="1" applyFill="1" applyBorder="1" applyAlignment="1">
      <alignment horizontal="center" vertical="center"/>
    </xf>
    <xf numFmtId="0" fontId="0" fillId="6" borderId="37" xfId="0" applyFill="1" applyBorder="1" applyAlignment="1">
      <alignment horizontal="center" vertical="center"/>
    </xf>
    <xf numFmtId="0" fontId="53" fillId="4" borderId="3" xfId="0" applyFont="1" applyFill="1" applyBorder="1" applyAlignment="1">
      <alignment horizontal="center" vertical="center"/>
    </xf>
    <xf numFmtId="0" fontId="54" fillId="4" borderId="3" xfId="0" applyFont="1" applyFill="1" applyBorder="1" applyAlignment="1">
      <alignment horizontal="center" vertical="center"/>
    </xf>
    <xf numFmtId="0" fontId="35" fillId="4" borderId="3" xfId="0" applyFont="1" applyFill="1" applyBorder="1" applyAlignment="1">
      <alignment horizontal="center" vertical="center"/>
    </xf>
    <xf numFmtId="0" fontId="33" fillId="4" borderId="3" xfId="0" quotePrefix="1" applyFont="1" applyFill="1" applyBorder="1" applyAlignment="1">
      <alignment horizontal="center" vertical="center"/>
    </xf>
    <xf numFmtId="0" fontId="0" fillId="6" borderId="3" xfId="0" applyFill="1" applyBorder="1" applyAlignment="1">
      <alignment horizontal="center" vertical="center"/>
    </xf>
    <xf numFmtId="0" fontId="0" fillId="6" borderId="3" xfId="0" quotePrefix="1" applyFill="1" applyBorder="1" applyAlignment="1">
      <alignment horizontal="center" vertical="center"/>
    </xf>
    <xf numFmtId="0" fontId="0" fillId="6" borderId="3" xfId="0" applyFill="1" applyBorder="1" applyAlignment="1">
      <alignment horizontal="center" vertical="center" shrinkToFit="1"/>
    </xf>
    <xf numFmtId="0" fontId="0" fillId="6" borderId="15" xfId="0" applyFill="1" applyBorder="1">
      <alignment vertical="center"/>
    </xf>
    <xf numFmtId="0" fontId="0" fillId="6" borderId="39" xfId="0" applyFill="1" applyBorder="1">
      <alignment vertical="center"/>
    </xf>
    <xf numFmtId="0" fontId="26" fillId="0" borderId="0" xfId="0" applyFont="1" applyAlignment="1">
      <alignment horizontal="left" vertical="center" indent="1"/>
    </xf>
    <xf numFmtId="0" fontId="28" fillId="0" borderId="0" xfId="0" applyFont="1" applyAlignment="1">
      <alignment horizontal="center" vertical="center"/>
    </xf>
    <xf numFmtId="0" fontId="0" fillId="0" borderId="44" xfId="0" applyBorder="1">
      <alignment vertical="center"/>
    </xf>
    <xf numFmtId="0" fontId="31" fillId="0" borderId="0" xfId="10" applyFont="1">
      <alignment vertical="center"/>
    </xf>
    <xf numFmtId="0" fontId="59" fillId="0" borderId="0" xfId="10" applyFont="1">
      <alignment vertical="center"/>
    </xf>
    <xf numFmtId="0" fontId="32" fillId="0" borderId="0" xfId="10" applyFont="1" applyAlignment="1">
      <alignment vertical="top" wrapText="1"/>
    </xf>
    <xf numFmtId="0" fontId="32" fillId="0" borderId="0" xfId="10" applyFont="1" applyAlignment="1">
      <alignment horizontal="right" vertical="top"/>
    </xf>
    <xf numFmtId="0" fontId="32" fillId="0" borderId="0" xfId="10" applyFont="1">
      <alignment vertical="center"/>
    </xf>
    <xf numFmtId="0" fontId="33" fillId="16" borderId="48" xfId="10" applyFont="1" applyFill="1" applyBorder="1" applyAlignment="1">
      <alignment horizontal="center" vertical="center" wrapText="1"/>
    </xf>
    <xf numFmtId="0" fontId="32" fillId="0" borderId="48" xfId="10" applyFont="1" applyBorder="1" applyAlignment="1">
      <alignment horizontal="left" vertical="top"/>
    </xf>
    <xf numFmtId="0" fontId="31" fillId="2" borderId="48" xfId="10" applyFont="1" applyFill="1" applyBorder="1" applyAlignment="1">
      <alignment horizontal="left" vertical="top" wrapText="1"/>
    </xf>
    <xf numFmtId="0" fontId="32" fillId="0" borderId="48" xfId="10" applyFont="1" applyBorder="1" applyAlignment="1">
      <alignment horizontal="left" vertical="top" wrapText="1"/>
    </xf>
    <xf numFmtId="0" fontId="32" fillId="2" borderId="48" xfId="10" applyFont="1" applyFill="1" applyBorder="1" applyAlignment="1">
      <alignment horizontal="left" vertical="top" wrapText="1"/>
    </xf>
    <xf numFmtId="0" fontId="0" fillId="20" borderId="0" xfId="0" applyFill="1">
      <alignment vertical="center"/>
    </xf>
    <xf numFmtId="0" fontId="60" fillId="0" borderId="0" xfId="0" applyFont="1">
      <alignment vertical="center"/>
    </xf>
    <xf numFmtId="0" fontId="61" fillId="2" borderId="0" xfId="0" applyFont="1" applyFill="1">
      <alignment vertical="center"/>
    </xf>
    <xf numFmtId="0" fontId="0" fillId="22" borderId="36" xfId="0" applyFill="1" applyBorder="1" applyAlignment="1">
      <alignment horizontal="center" vertical="center" wrapText="1"/>
    </xf>
    <xf numFmtId="0" fontId="0" fillId="22" borderId="2" xfId="0" applyFill="1" applyBorder="1" applyAlignment="1">
      <alignment horizontal="center" vertical="center" wrapText="1"/>
    </xf>
    <xf numFmtId="0" fontId="0" fillId="20" borderId="0" xfId="0" applyFill="1" applyAlignment="1">
      <alignment vertical="center" wrapText="1"/>
    </xf>
    <xf numFmtId="0" fontId="0" fillId="22" borderId="24" xfId="0" applyFill="1" applyBorder="1" applyAlignment="1">
      <alignment horizontal="center" vertical="center" wrapText="1"/>
    </xf>
    <xf numFmtId="0" fontId="43" fillId="22" borderId="39" xfId="0" applyFont="1" applyFill="1" applyBorder="1" applyAlignment="1">
      <alignment horizontal="center" vertical="center" wrapText="1"/>
    </xf>
    <xf numFmtId="0" fontId="0" fillId="23" borderId="2" xfId="0" applyFill="1" applyBorder="1" applyAlignment="1">
      <alignment horizontal="center" vertical="center" wrapText="1"/>
    </xf>
    <xf numFmtId="0" fontId="0" fillId="23" borderId="24" xfId="0" applyFill="1" applyBorder="1" applyAlignment="1">
      <alignment horizontal="center" vertical="center" wrapText="1"/>
    </xf>
    <xf numFmtId="0" fontId="0" fillId="23" borderId="15" xfId="0" applyFill="1" applyBorder="1" applyAlignment="1">
      <alignment horizontal="center" vertical="center" wrapText="1"/>
    </xf>
    <xf numFmtId="0" fontId="0" fillId="23" borderId="53" xfId="0" applyFill="1" applyBorder="1" applyAlignment="1">
      <alignment horizontal="center" vertical="center" wrapText="1"/>
    </xf>
    <xf numFmtId="49" fontId="9" fillId="0" borderId="0" xfId="11" applyNumberFormat="1" applyAlignment="1">
      <alignment vertical="center" wrapText="1"/>
    </xf>
    <xf numFmtId="0" fontId="0" fillId="0" borderId="54" xfId="0" applyBorder="1" applyAlignment="1">
      <alignment horizontal="center" vertical="center" wrapText="1"/>
    </xf>
    <xf numFmtId="49" fontId="0" fillId="0" borderId="54" xfId="0" applyNumberFormat="1" applyBorder="1" applyAlignment="1">
      <alignment vertical="center" wrapText="1"/>
    </xf>
    <xf numFmtId="0" fontId="0" fillId="0" borderId="54" xfId="0" applyBorder="1" applyAlignment="1">
      <alignment vertical="center" wrapText="1"/>
    </xf>
    <xf numFmtId="49" fontId="43" fillId="0" borderId="54" xfId="0" applyNumberFormat="1" applyFont="1" applyBorder="1" applyAlignment="1">
      <alignment horizontal="left" vertical="center" wrapText="1"/>
    </xf>
    <xf numFmtId="49" fontId="0" fillId="0" borderId="54" xfId="0" applyNumberFormat="1" applyBorder="1" applyAlignment="1">
      <alignment horizontal="left" vertical="center" wrapText="1"/>
    </xf>
    <xf numFmtId="0" fontId="0" fillId="0" borderId="54" xfId="0" applyBorder="1" applyAlignment="1">
      <alignment horizontal="right" vertical="center" wrapText="1"/>
    </xf>
    <xf numFmtId="49" fontId="0" fillId="0" borderId="54" xfId="0" applyNumberFormat="1" applyBorder="1" applyAlignment="1">
      <alignment horizontal="center" vertical="center" wrapText="1"/>
    </xf>
    <xf numFmtId="0" fontId="43" fillId="0" borderId="54" xfId="0" applyFont="1" applyBorder="1" applyAlignment="1">
      <alignment vertical="center" wrapText="1"/>
    </xf>
    <xf numFmtId="49" fontId="41" fillId="0" borderId="54" xfId="0" applyNumberFormat="1" applyFont="1" applyBorder="1" applyAlignment="1">
      <alignment horizontal="left" vertical="center" wrapText="1"/>
    </xf>
    <xf numFmtId="49" fontId="45" fillId="0" borderId="54" xfId="0" applyNumberFormat="1" applyFont="1" applyBorder="1" applyAlignment="1">
      <alignment horizontal="left" vertical="center" wrapText="1"/>
    </xf>
    <xf numFmtId="49" fontId="37" fillId="0" borderId="54" xfId="3" applyNumberFormat="1" applyFont="1" applyBorder="1" applyAlignment="1">
      <alignment vertical="center" wrapText="1"/>
    </xf>
    <xf numFmtId="0" fontId="41" fillId="0" borderId="54" xfId="0" applyFont="1" applyBorder="1" applyAlignment="1">
      <alignment vertical="center" wrapText="1"/>
    </xf>
    <xf numFmtId="0" fontId="0" fillId="0" borderId="0" xfId="0" applyAlignment="1">
      <alignment horizontal="center" vertical="center" wrapText="1"/>
    </xf>
    <xf numFmtId="49" fontId="0" fillId="0" borderId="0" xfId="0" applyNumberFormat="1" applyAlignment="1">
      <alignment vertical="center" wrapText="1"/>
    </xf>
    <xf numFmtId="0" fontId="0" fillId="0" borderId="0" xfId="0" applyAlignment="1">
      <alignment vertical="center" wrapText="1"/>
    </xf>
    <xf numFmtId="0" fontId="0" fillId="0" borderId="0" xfId="0" applyAlignment="1">
      <alignment horizontal="right" vertical="center" wrapText="1"/>
    </xf>
    <xf numFmtId="49" fontId="0" fillId="0" borderId="0" xfId="0" applyNumberFormat="1" applyAlignment="1">
      <alignment horizontal="center" vertical="center" wrapText="1"/>
    </xf>
    <xf numFmtId="55" fontId="48" fillId="2" borderId="0" xfId="0" applyNumberFormat="1" applyFont="1" applyFill="1">
      <alignment vertical="center"/>
    </xf>
    <xf numFmtId="0" fontId="65" fillId="0" borderId="0" xfId="0" applyFont="1">
      <alignment vertical="center"/>
    </xf>
    <xf numFmtId="0" fontId="66" fillId="0" borderId="0" xfId="0" applyFont="1">
      <alignment vertical="center"/>
    </xf>
    <xf numFmtId="178" fontId="0" fillId="0" borderId="0" xfId="13" applyNumberFormat="1" applyFont="1">
      <alignment vertical="center"/>
    </xf>
    <xf numFmtId="0" fontId="17" fillId="0" borderId="0" xfId="1"/>
    <xf numFmtId="0" fontId="33" fillId="17" borderId="3" xfId="5" applyFont="1" applyFill="1" applyBorder="1" applyAlignment="1">
      <alignment horizontal="center" vertical="center" wrapText="1"/>
    </xf>
    <xf numFmtId="0" fontId="33" fillId="16" borderId="46" xfId="4" applyFont="1" applyFill="1" applyBorder="1" applyAlignment="1">
      <alignment horizontal="center" vertical="center"/>
    </xf>
    <xf numFmtId="0" fontId="27" fillId="0" borderId="0" xfId="1" applyFont="1"/>
    <xf numFmtId="0" fontId="32" fillId="2" borderId="0" xfId="0" applyFont="1" applyFill="1" applyAlignment="1">
      <alignment vertical="top" wrapText="1"/>
    </xf>
    <xf numFmtId="0" fontId="32" fillId="2" borderId="0" xfId="0" applyFont="1" applyFill="1" applyAlignment="1">
      <alignment horizontal="left" vertical="top" wrapText="1"/>
    </xf>
    <xf numFmtId="0" fontId="32" fillId="2" borderId="0" xfId="0" applyFont="1" applyFill="1" applyAlignment="1">
      <alignment vertical="top"/>
    </xf>
    <xf numFmtId="0" fontId="32" fillId="2" borderId="0" xfId="0" applyFont="1" applyFill="1" applyAlignment="1">
      <alignment horizontal="right" vertical="top"/>
    </xf>
    <xf numFmtId="0" fontId="31" fillId="2" borderId="0" xfId="0" applyFont="1" applyFill="1" applyAlignment="1">
      <alignment horizontal="left" vertical="top"/>
    </xf>
    <xf numFmtId="0" fontId="32" fillId="2" borderId="0" xfId="0" applyFont="1" applyFill="1" applyAlignment="1">
      <alignment horizontal="left" vertical="top"/>
    </xf>
    <xf numFmtId="0" fontId="31" fillId="2" borderId="0" xfId="0" applyFont="1" applyFill="1">
      <alignment vertical="center"/>
    </xf>
    <xf numFmtId="0" fontId="69" fillId="2" borderId="0" xfId="0" applyFont="1" applyFill="1">
      <alignment vertical="center"/>
    </xf>
    <xf numFmtId="176" fontId="32" fillId="2" borderId="0" xfId="0" applyNumberFormat="1" applyFont="1" applyFill="1" applyAlignment="1">
      <alignment horizontal="center" vertical="top"/>
    </xf>
    <xf numFmtId="176" fontId="32" fillId="2" borderId="0" xfId="0" applyNumberFormat="1" applyFont="1" applyFill="1" applyAlignment="1">
      <alignment horizontal="left" vertical="top" wrapText="1"/>
    </xf>
    <xf numFmtId="179" fontId="32" fillId="2" borderId="0" xfId="0" applyNumberFormat="1" applyFont="1" applyFill="1" applyAlignment="1">
      <alignment horizontal="right" vertical="top"/>
    </xf>
    <xf numFmtId="179" fontId="32" fillId="2" borderId="0" xfId="0" applyNumberFormat="1" applyFont="1" applyFill="1" applyAlignment="1">
      <alignment horizontal="left" vertical="top"/>
    </xf>
    <xf numFmtId="0" fontId="31" fillId="2" borderId="0" xfId="0" applyFont="1" applyFill="1" applyAlignment="1">
      <alignment vertical="top" wrapText="1"/>
    </xf>
    <xf numFmtId="1" fontId="31" fillId="2" borderId="0" xfId="0" applyNumberFormat="1" applyFont="1" applyFill="1" applyAlignment="1">
      <alignment horizontal="right" vertical="top" wrapText="1"/>
    </xf>
    <xf numFmtId="1" fontId="31" fillId="2" borderId="0" xfId="0" applyNumberFormat="1" applyFont="1" applyFill="1" applyAlignment="1">
      <alignment horizontal="left" vertical="top" wrapText="1"/>
    </xf>
    <xf numFmtId="0" fontId="33" fillId="20" borderId="2" xfId="0" applyFont="1" applyFill="1" applyBorder="1" applyAlignment="1">
      <alignment horizontal="center" vertical="center" wrapText="1"/>
    </xf>
    <xf numFmtId="0" fontId="33" fillId="18" borderId="2" xfId="0" applyFont="1" applyFill="1" applyBorder="1" applyAlignment="1">
      <alignment horizontal="center" vertical="center" wrapText="1"/>
    </xf>
    <xf numFmtId="176" fontId="32" fillId="2" borderId="45" xfId="0" applyNumberFormat="1" applyFont="1" applyFill="1" applyBorder="1" applyAlignment="1">
      <alignment horizontal="left" vertical="top" wrapText="1"/>
    </xf>
    <xf numFmtId="0" fontId="32" fillId="2" borderId="45" xfId="0" applyFont="1" applyFill="1" applyBorder="1" applyAlignment="1">
      <alignment vertical="top" wrapText="1"/>
    </xf>
    <xf numFmtId="0" fontId="70" fillId="0" borderId="56" xfId="0" applyFont="1" applyBorder="1" applyAlignment="1">
      <alignment horizontal="center" vertical="top" wrapText="1"/>
    </xf>
    <xf numFmtId="0" fontId="71" fillId="0" borderId="56" xfId="0" applyFont="1" applyBorder="1" applyAlignment="1">
      <alignment horizontal="center" vertical="top" wrapText="1"/>
    </xf>
    <xf numFmtId="0" fontId="27" fillId="2" borderId="0" xfId="1" applyFont="1" applyFill="1"/>
    <xf numFmtId="0" fontId="72" fillId="2" borderId="0" xfId="0" applyFont="1" applyFill="1">
      <alignment vertical="center"/>
    </xf>
    <xf numFmtId="0" fontId="73" fillId="0" borderId="0" xfId="16"/>
    <xf numFmtId="0" fontId="73" fillId="0" borderId="0" xfId="16" applyAlignment="1">
      <alignment horizontal="center"/>
    </xf>
    <xf numFmtId="0" fontId="73" fillId="19" borderId="0" xfId="16" applyFill="1"/>
    <xf numFmtId="0" fontId="73" fillId="19" borderId="0" xfId="16" applyFill="1" applyAlignment="1">
      <alignment horizontal="center"/>
    </xf>
    <xf numFmtId="0" fontId="73" fillId="14" borderId="0" xfId="16" applyFill="1" applyAlignment="1">
      <alignment horizontal="center"/>
    </xf>
    <xf numFmtId="0" fontId="73" fillId="28" borderId="0" xfId="16" applyFill="1" applyAlignment="1">
      <alignment horizontal="center"/>
    </xf>
    <xf numFmtId="0" fontId="73" fillId="28" borderId="0" xfId="16" applyFill="1" applyAlignment="1">
      <alignment horizontal="center" wrapText="1"/>
    </xf>
    <xf numFmtId="0" fontId="73" fillId="10" borderId="0" xfId="16" applyFill="1" applyAlignment="1">
      <alignment horizontal="center"/>
    </xf>
    <xf numFmtId="0" fontId="73" fillId="10" borderId="0" xfId="16" applyFill="1" applyAlignment="1">
      <alignment horizontal="center" wrapText="1"/>
    </xf>
    <xf numFmtId="0" fontId="73" fillId="0" borderId="0" xfId="16" applyAlignment="1">
      <alignment horizontal="right"/>
    </xf>
    <xf numFmtId="0" fontId="0" fillId="0" borderId="0" xfId="0" applyAlignment="1"/>
    <xf numFmtId="0" fontId="0" fillId="19" borderId="0" xfId="0" applyFill="1" applyAlignment="1">
      <alignment horizontal="center"/>
    </xf>
    <xf numFmtId="0" fontId="73" fillId="14" borderId="0" xfId="16" applyFill="1" applyAlignment="1">
      <alignment horizontal="center" wrapText="1"/>
    </xf>
    <xf numFmtId="0" fontId="53" fillId="29" borderId="7" xfId="0" applyFont="1" applyFill="1" applyBorder="1" applyAlignment="1">
      <alignment horizontal="center" vertical="center"/>
    </xf>
    <xf numFmtId="0" fontId="36" fillId="19" borderId="7" xfId="0" applyFont="1" applyFill="1" applyBorder="1" applyAlignment="1">
      <alignment horizontal="center" vertical="center"/>
    </xf>
    <xf numFmtId="9" fontId="0" fillId="0" borderId="0" xfId="13" applyFont="1">
      <alignment vertical="center"/>
    </xf>
    <xf numFmtId="0" fontId="41" fillId="0" borderId="0" xfId="0" applyFont="1" applyAlignment="1"/>
    <xf numFmtId="0" fontId="44" fillId="0" borderId="0" xfId="0" applyFont="1" applyAlignment="1"/>
    <xf numFmtId="0" fontId="41" fillId="13" borderId="0" xfId="0" applyFont="1" applyFill="1" applyAlignment="1"/>
    <xf numFmtId="0" fontId="45" fillId="13" borderId="0" xfId="0" applyFont="1" applyFill="1" applyAlignment="1"/>
    <xf numFmtId="0" fontId="46" fillId="0" borderId="0" xfId="3" applyAlignment="1">
      <alignment vertical="center" shrinkToFit="1"/>
    </xf>
    <xf numFmtId="0" fontId="44" fillId="19" borderId="0" xfId="0" applyFont="1" applyFill="1" applyAlignment="1">
      <alignment horizontal="center" vertical="center"/>
    </xf>
    <xf numFmtId="0" fontId="0" fillId="19" borderId="0" xfId="0" applyFill="1" applyAlignment="1">
      <alignment horizontal="center" vertical="center"/>
    </xf>
    <xf numFmtId="0" fontId="44" fillId="19" borderId="0" xfId="0" applyFont="1" applyFill="1" applyAlignment="1">
      <alignment horizontal="left" vertical="center"/>
    </xf>
    <xf numFmtId="0" fontId="73" fillId="30" borderId="0" xfId="16" applyFill="1" applyAlignment="1">
      <alignment horizontal="center"/>
    </xf>
    <xf numFmtId="0" fontId="73" fillId="30" borderId="0" xfId="16" applyFill="1" applyAlignment="1">
      <alignment horizontal="center" wrapText="1"/>
    </xf>
    <xf numFmtId="0" fontId="0" fillId="0" borderId="1" xfId="0" applyBorder="1">
      <alignment vertical="center"/>
    </xf>
    <xf numFmtId="0" fontId="32" fillId="0" borderId="27" xfId="4" applyFont="1" applyBorder="1" applyAlignment="1">
      <alignment vertical="top" wrapText="1"/>
    </xf>
    <xf numFmtId="0" fontId="0" fillId="0" borderId="27" xfId="0" applyBorder="1">
      <alignment vertical="center"/>
    </xf>
    <xf numFmtId="0" fontId="0" fillId="0" borderId="33" xfId="0" applyBorder="1">
      <alignment vertical="center"/>
    </xf>
    <xf numFmtId="0" fontId="0" fillId="0" borderId="28" xfId="0" applyBorder="1">
      <alignment vertical="center"/>
    </xf>
    <xf numFmtId="0" fontId="33" fillId="16" borderId="3" xfId="5" applyFont="1" applyFill="1" applyBorder="1" applyAlignment="1">
      <alignment horizontal="center" vertical="center"/>
    </xf>
    <xf numFmtId="0" fontId="32" fillId="2" borderId="5" xfId="5" applyFont="1" applyFill="1" applyBorder="1" applyAlignment="1">
      <alignment horizontal="center" vertical="center"/>
    </xf>
    <xf numFmtId="0" fontId="31" fillId="0" borderId="41" xfId="0" applyFont="1" applyBorder="1" applyAlignment="1">
      <alignment vertical="top" wrapText="1"/>
    </xf>
    <xf numFmtId="0" fontId="31" fillId="0" borderId="0" xfId="0" applyFont="1" applyAlignment="1">
      <alignment vertical="top" wrapText="1"/>
    </xf>
    <xf numFmtId="0" fontId="37" fillId="0" borderId="1" xfId="0" applyFont="1" applyBorder="1">
      <alignment vertical="center"/>
    </xf>
    <xf numFmtId="0" fontId="38" fillId="0" borderId="1" xfId="0" applyFont="1" applyBorder="1">
      <alignment vertical="center"/>
    </xf>
    <xf numFmtId="0" fontId="0" fillId="0" borderId="31" xfId="0" applyBorder="1">
      <alignment vertical="center"/>
    </xf>
    <xf numFmtId="176" fontId="32" fillId="2" borderId="0" xfId="0" applyNumberFormat="1" applyFont="1" applyFill="1" applyAlignment="1">
      <alignment horizontal="center" vertical="top" wrapText="1"/>
    </xf>
    <xf numFmtId="0" fontId="32" fillId="2" borderId="0" xfId="0" applyFont="1" applyFill="1" applyAlignment="1">
      <alignment horizontal="center" vertical="top" wrapText="1"/>
    </xf>
    <xf numFmtId="0" fontId="70" fillId="0" borderId="0" xfId="0" applyFont="1" applyAlignment="1">
      <alignment horizontal="center" vertical="top" wrapText="1"/>
    </xf>
    <xf numFmtId="0" fontId="71" fillId="0" borderId="0" xfId="0" applyFont="1" applyAlignment="1">
      <alignment horizontal="center" vertical="top" wrapText="1"/>
    </xf>
    <xf numFmtId="0" fontId="32" fillId="2" borderId="0" xfId="0" applyFont="1" applyFill="1" applyAlignment="1">
      <alignment horizontal="center" vertical="top"/>
    </xf>
    <xf numFmtId="176" fontId="32" fillId="2" borderId="45" xfId="0" applyNumberFormat="1" applyFont="1" applyFill="1" applyBorder="1" applyAlignment="1">
      <alignment horizontal="left" vertical="top"/>
    </xf>
    <xf numFmtId="176" fontId="32" fillId="2" borderId="0" xfId="0" applyNumberFormat="1" applyFont="1" applyFill="1" applyAlignment="1">
      <alignment horizontal="left" vertical="top"/>
    </xf>
    <xf numFmtId="0" fontId="32" fillId="2" borderId="67" xfId="0" applyFont="1" applyFill="1" applyBorder="1" applyAlignment="1">
      <alignment vertical="top" wrapText="1"/>
    </xf>
    <xf numFmtId="0" fontId="32" fillId="2" borderId="45" xfId="0" applyFont="1" applyFill="1" applyBorder="1" applyAlignment="1">
      <alignment horizontal="left" vertical="top" wrapText="1"/>
    </xf>
    <xf numFmtId="0" fontId="32" fillId="2" borderId="45" xfId="0" applyFont="1" applyFill="1" applyBorder="1" applyAlignment="1">
      <alignment horizontal="center" vertical="center" wrapText="1"/>
    </xf>
    <xf numFmtId="0" fontId="80" fillId="0" borderId="56" xfId="0" applyFont="1" applyBorder="1" applyAlignment="1">
      <alignment horizontal="center" vertical="top" wrapText="1"/>
    </xf>
    <xf numFmtId="0" fontId="31" fillId="0" borderId="56" xfId="0" applyFont="1" applyBorder="1" applyAlignment="1">
      <alignment horizontal="center" vertical="top" wrapText="1"/>
    </xf>
    <xf numFmtId="0" fontId="80" fillId="2" borderId="45" xfId="0" applyFont="1" applyFill="1" applyBorder="1" applyAlignment="1">
      <alignment vertical="top" wrapText="1"/>
    </xf>
    <xf numFmtId="176" fontId="32" fillId="2" borderId="75" xfId="0" applyNumberFormat="1" applyFont="1" applyFill="1" applyBorder="1" applyAlignment="1">
      <alignment horizontal="left" vertical="top" wrapText="1"/>
    </xf>
    <xf numFmtId="0" fontId="32" fillId="2" borderId="75" xfId="0" applyFont="1" applyFill="1" applyBorder="1" applyAlignment="1">
      <alignment vertical="top" wrapText="1"/>
    </xf>
    <xf numFmtId="0" fontId="32" fillId="2" borderId="75" xfId="0" applyFont="1" applyFill="1" applyBorder="1" applyAlignment="1">
      <alignment horizontal="center" vertical="center" wrapText="1"/>
    </xf>
    <xf numFmtId="0" fontId="32" fillId="0" borderId="76" xfId="0" applyFont="1" applyBorder="1" applyAlignment="1">
      <alignment horizontal="center" vertical="top" wrapText="1"/>
    </xf>
    <xf numFmtId="0" fontId="32" fillId="0" borderId="7" xfId="0" applyFont="1" applyBorder="1" applyAlignment="1">
      <alignment horizontal="center" vertical="center" wrapText="1"/>
    </xf>
    <xf numFmtId="0" fontId="32" fillId="0" borderId="7" xfId="0" applyFont="1" applyBorder="1" applyAlignment="1">
      <alignment horizontal="left" vertical="center" wrapText="1"/>
    </xf>
    <xf numFmtId="0" fontId="32" fillId="0" borderId="7" xfId="4" applyFont="1" applyBorder="1" applyAlignment="1">
      <alignment horizontal="left" vertical="center" wrapText="1"/>
    </xf>
    <xf numFmtId="0" fontId="32" fillId="2" borderId="7" xfId="0" applyFont="1" applyFill="1" applyBorder="1" applyAlignment="1">
      <alignment horizontal="center" vertical="center" wrapText="1"/>
    </xf>
    <xf numFmtId="0" fontId="32" fillId="2" borderId="77" xfId="0" applyFont="1" applyFill="1" applyBorder="1" applyAlignment="1">
      <alignment horizontal="center" vertical="center" wrapText="1"/>
    </xf>
    <xf numFmtId="0" fontId="32" fillId="0" borderId="7" xfId="4" applyFont="1" applyBorder="1" applyAlignment="1">
      <alignment vertical="top" wrapText="1"/>
    </xf>
    <xf numFmtId="0" fontId="80" fillId="0" borderId="7" xfId="0" applyFont="1" applyBorder="1" applyAlignment="1">
      <alignment horizontal="center" vertical="center" wrapText="1"/>
    </xf>
    <xf numFmtId="0" fontId="71" fillId="0" borderId="7" xfId="0" applyFont="1" applyBorder="1" applyAlignment="1">
      <alignment horizontal="center" vertical="center" wrapText="1"/>
    </xf>
    <xf numFmtId="0" fontId="37" fillId="0" borderId="31" xfId="0" applyFont="1" applyBorder="1">
      <alignment vertical="center"/>
    </xf>
    <xf numFmtId="0" fontId="38" fillId="0" borderId="31" xfId="0" applyFont="1" applyBorder="1">
      <alignment vertical="center"/>
    </xf>
    <xf numFmtId="0" fontId="70" fillId="2" borderId="5" xfId="5" applyFont="1" applyFill="1" applyBorder="1" applyAlignment="1">
      <alignment horizontal="center" vertical="center"/>
    </xf>
    <xf numFmtId="176" fontId="70" fillId="2" borderId="6" xfId="5" applyNumberFormat="1" applyFont="1" applyFill="1" applyBorder="1" applyAlignment="1">
      <alignment vertical="top" wrapText="1"/>
    </xf>
    <xf numFmtId="177" fontId="70" fillId="2" borderId="6" xfId="5" applyNumberFormat="1" applyFont="1" applyFill="1" applyBorder="1" applyAlignment="1">
      <alignment horizontal="center" vertical="center" wrapText="1"/>
    </xf>
    <xf numFmtId="176" fontId="31" fillId="2" borderId="6" xfId="5" applyNumberFormat="1" applyFont="1" applyFill="1" applyBorder="1" applyAlignment="1">
      <alignment vertical="top" wrapText="1"/>
    </xf>
    <xf numFmtId="177" fontId="31" fillId="2" borderId="6" xfId="5" applyNumberFormat="1" applyFont="1" applyFill="1" applyBorder="1" applyAlignment="1">
      <alignment horizontal="center" vertical="center" wrapText="1"/>
    </xf>
    <xf numFmtId="0" fontId="62" fillId="0" borderId="1" xfId="0" applyFont="1" applyBorder="1">
      <alignment vertical="center"/>
    </xf>
    <xf numFmtId="0" fontId="62" fillId="0" borderId="33" xfId="0" applyFont="1" applyBorder="1">
      <alignment vertical="center"/>
    </xf>
    <xf numFmtId="0" fontId="63" fillId="0" borderId="33" xfId="0" applyFont="1" applyBorder="1">
      <alignment vertical="center"/>
    </xf>
    <xf numFmtId="0" fontId="80" fillId="0" borderId="48" xfId="10" applyFont="1" applyBorder="1" applyAlignment="1">
      <alignment horizontal="left" vertical="top"/>
    </xf>
    <xf numFmtId="0" fontId="80" fillId="2" borderId="48" xfId="10" applyFont="1" applyFill="1" applyBorder="1" applyAlignment="1">
      <alignment horizontal="left" vertical="top" wrapText="1"/>
    </xf>
    <xf numFmtId="0" fontId="80" fillId="0" borderId="48" xfId="10" applyFont="1" applyBorder="1" applyAlignment="1">
      <alignment horizontal="left" vertical="top" wrapText="1"/>
    </xf>
    <xf numFmtId="0" fontId="62" fillId="0" borderId="27" xfId="0" applyFont="1" applyBorder="1">
      <alignment vertical="center"/>
    </xf>
    <xf numFmtId="0" fontId="29" fillId="0" borderId="0" xfId="28" applyFont="1">
      <alignment vertical="center"/>
    </xf>
    <xf numFmtId="0" fontId="29" fillId="0" borderId="0" xfId="28" applyFont="1" applyAlignment="1">
      <alignment horizontal="left" vertical="top" wrapText="1"/>
    </xf>
    <xf numFmtId="0" fontId="29" fillId="0" borderId="0" xfId="28" applyFont="1" applyAlignment="1">
      <alignment horizontal="left" vertical="center" wrapText="1"/>
    </xf>
    <xf numFmtId="0" fontId="29" fillId="0" borderId="0" xfId="28" applyFont="1" applyAlignment="1">
      <alignment horizontal="left" vertical="top"/>
    </xf>
    <xf numFmtId="0" fontId="33" fillId="16" borderId="1" xfId="28" applyFont="1" applyFill="1" applyBorder="1" applyAlignment="1">
      <alignment horizontal="center" vertical="center"/>
    </xf>
    <xf numFmtId="0" fontId="33" fillId="17" borderId="1" xfId="28" applyFont="1" applyFill="1" applyBorder="1" applyAlignment="1">
      <alignment horizontal="center" vertical="center" wrapText="1"/>
    </xf>
    <xf numFmtId="0" fontId="29" fillId="0" borderId="0" xfId="28" applyFont="1" applyAlignment="1">
      <alignment vertical="top" wrapText="1"/>
    </xf>
    <xf numFmtId="0" fontId="29" fillId="0" borderId="0" xfId="28" applyFont="1" applyAlignment="1">
      <alignment vertical="top"/>
    </xf>
    <xf numFmtId="176" fontId="29" fillId="0" borderId="0" xfId="28" applyNumberFormat="1" applyFont="1" applyAlignment="1">
      <alignment vertical="top" wrapText="1"/>
    </xf>
    <xf numFmtId="0" fontId="32" fillId="2" borderId="27" xfId="28" applyFont="1" applyFill="1" applyBorder="1" applyAlignment="1">
      <alignment vertical="top" wrapText="1"/>
    </xf>
    <xf numFmtId="0" fontId="32" fillId="0" borderId="27" xfId="28" applyFont="1" applyBorder="1" applyAlignment="1">
      <alignment vertical="top" wrapText="1"/>
    </xf>
    <xf numFmtId="0" fontId="32" fillId="2" borderId="28" xfId="28" applyFont="1" applyFill="1" applyBorder="1" applyAlignment="1">
      <alignment horizontal="left" vertical="top" wrapText="1"/>
    </xf>
    <xf numFmtId="0" fontId="32" fillId="2" borderId="18" xfId="28" applyFont="1" applyFill="1" applyBorder="1" applyAlignment="1">
      <alignment horizontal="left" vertical="top" wrapText="1"/>
    </xf>
    <xf numFmtId="0" fontId="32" fillId="2" borderId="0" xfId="28" applyFont="1" applyFill="1" applyAlignment="1">
      <alignment horizontal="center" vertical="top" wrapText="1"/>
    </xf>
    <xf numFmtId="0" fontId="32" fillId="2" borderId="20" xfId="28" applyFont="1" applyFill="1" applyBorder="1" applyAlignment="1">
      <alignment horizontal="center" vertical="top" wrapText="1"/>
    </xf>
    <xf numFmtId="0" fontId="32" fillId="2" borderId="18" xfId="28" applyFont="1" applyFill="1" applyBorder="1" applyAlignment="1">
      <alignment vertical="top" wrapText="1"/>
    </xf>
    <xf numFmtId="0" fontId="33" fillId="2" borderId="28" xfId="28" applyFont="1" applyFill="1" applyBorder="1" applyAlignment="1">
      <alignment vertical="top" wrapText="1"/>
    </xf>
    <xf numFmtId="0" fontId="33" fillId="0" borderId="28" xfId="28" applyFont="1" applyBorder="1" applyAlignment="1">
      <alignment vertical="top" wrapText="1"/>
    </xf>
    <xf numFmtId="0" fontId="32" fillId="2" borderId="28" xfId="28" applyFont="1" applyFill="1" applyBorder="1" applyAlignment="1">
      <alignment vertical="top" wrapText="1"/>
    </xf>
    <xf numFmtId="0" fontId="32" fillId="2" borderId="20" xfId="28" applyFont="1" applyFill="1" applyBorder="1" applyAlignment="1">
      <alignment horizontal="left" vertical="top" wrapText="1"/>
    </xf>
    <xf numFmtId="0" fontId="33" fillId="2" borderId="20" xfId="28" applyFont="1" applyFill="1" applyBorder="1" applyAlignment="1">
      <alignment vertical="top" wrapText="1"/>
    </xf>
    <xf numFmtId="0" fontId="33" fillId="0" borderId="33" xfId="28" applyFont="1" applyBorder="1" applyAlignment="1">
      <alignment vertical="top" wrapText="1"/>
    </xf>
    <xf numFmtId="0" fontId="33" fillId="2" borderId="33" xfId="28" applyFont="1" applyFill="1" applyBorder="1" applyAlignment="1">
      <alignment vertical="top" wrapText="1"/>
    </xf>
    <xf numFmtId="0" fontId="32" fillId="2" borderId="23" xfId="28" applyFont="1" applyFill="1" applyBorder="1" applyAlignment="1">
      <alignment horizontal="left" vertical="top" wrapText="1"/>
    </xf>
    <xf numFmtId="2" fontId="32" fillId="2" borderId="0" xfId="28" applyNumberFormat="1" applyFont="1" applyFill="1" applyAlignment="1">
      <alignment horizontal="center" vertical="top" wrapText="1"/>
    </xf>
    <xf numFmtId="0" fontId="33" fillId="2" borderId="23" xfId="28" applyFont="1" applyFill="1" applyBorder="1" applyAlignment="1">
      <alignment vertical="top" wrapText="1"/>
    </xf>
    <xf numFmtId="0" fontId="31" fillId="0" borderId="28" xfId="28" applyFont="1" applyBorder="1" applyAlignment="1">
      <alignment vertical="top" wrapText="1"/>
    </xf>
    <xf numFmtId="0" fontId="31" fillId="2" borderId="28" xfId="28" applyFont="1" applyFill="1" applyBorder="1" applyAlignment="1">
      <alignment vertical="top" wrapText="1"/>
    </xf>
    <xf numFmtId="0" fontId="32" fillId="2" borderId="27" xfId="28" applyFont="1" applyFill="1" applyBorder="1" applyAlignment="1">
      <alignment horizontal="left" vertical="top" wrapText="1"/>
    </xf>
    <xf numFmtId="0" fontId="32" fillId="2" borderId="16" xfId="28" applyFont="1" applyFill="1" applyBorder="1" applyAlignment="1">
      <alignment horizontal="center" vertical="top" wrapText="1"/>
    </xf>
    <xf numFmtId="0" fontId="32" fillId="2" borderId="18" xfId="28" applyFont="1" applyFill="1" applyBorder="1" applyAlignment="1">
      <alignment horizontal="center" vertical="top" wrapText="1"/>
    </xf>
    <xf numFmtId="0" fontId="32" fillId="2" borderId="20" xfId="28" applyFont="1" applyFill="1" applyBorder="1" applyAlignment="1">
      <alignment vertical="top" wrapText="1"/>
    </xf>
    <xf numFmtId="0" fontId="32" fillId="2" borderId="17" xfId="28" applyFont="1" applyFill="1" applyBorder="1" applyAlignment="1">
      <alignment horizontal="center" vertical="top" wrapText="1"/>
    </xf>
    <xf numFmtId="0" fontId="32" fillId="2" borderId="33" xfId="28" applyFont="1" applyFill="1" applyBorder="1" applyAlignment="1">
      <alignment vertical="top" wrapText="1"/>
    </xf>
    <xf numFmtId="0" fontId="32" fillId="2" borderId="21" xfId="28" applyFont="1" applyFill="1" applyBorder="1" applyAlignment="1">
      <alignment horizontal="center" vertical="top" wrapText="1"/>
    </xf>
    <xf numFmtId="0" fontId="32" fillId="2" borderId="23" xfId="28" applyFont="1" applyFill="1" applyBorder="1" applyAlignment="1">
      <alignment horizontal="center" vertical="top" wrapText="1"/>
    </xf>
    <xf numFmtId="0" fontId="31" fillId="2" borderId="0" xfId="28" applyFont="1" applyFill="1" applyAlignment="1">
      <alignment horizontal="center" vertical="top" wrapText="1"/>
    </xf>
    <xf numFmtId="0" fontId="33" fillId="2" borderId="0" xfId="28" applyFont="1" applyFill="1" applyAlignment="1">
      <alignment vertical="top" wrapText="1"/>
    </xf>
    <xf numFmtId="0" fontId="33" fillId="2" borderId="19" xfId="28" applyFont="1" applyFill="1" applyBorder="1" applyAlignment="1">
      <alignment vertical="top" wrapText="1"/>
    </xf>
    <xf numFmtId="0" fontId="32" fillId="2" borderId="17" xfId="28" applyFont="1" applyFill="1" applyBorder="1" applyAlignment="1">
      <alignment vertical="top" wrapText="1"/>
    </xf>
    <xf numFmtId="0" fontId="32" fillId="2" borderId="16" xfId="28" applyFont="1" applyFill="1" applyBorder="1" applyAlignment="1">
      <alignment vertical="top" wrapText="1"/>
    </xf>
    <xf numFmtId="0" fontId="32" fillId="2" borderId="33" xfId="28" applyFont="1" applyFill="1" applyBorder="1" applyAlignment="1">
      <alignment horizontal="left" vertical="top" wrapText="1"/>
    </xf>
    <xf numFmtId="0" fontId="33" fillId="2" borderId="22" xfId="28" applyFont="1" applyFill="1" applyBorder="1" applyAlignment="1">
      <alignment vertical="top" wrapText="1"/>
    </xf>
    <xf numFmtId="0" fontId="33" fillId="2" borderId="21" xfId="28" applyFont="1" applyFill="1" applyBorder="1" applyAlignment="1">
      <alignment vertical="top" wrapText="1"/>
    </xf>
    <xf numFmtId="0" fontId="32" fillId="0" borderId="28" xfId="28" applyFont="1" applyBorder="1" applyAlignment="1">
      <alignment vertical="top" wrapText="1"/>
    </xf>
    <xf numFmtId="0" fontId="32" fillId="2" borderId="19" xfId="28" applyFont="1" applyFill="1" applyBorder="1" applyAlignment="1">
      <alignment vertical="top" wrapText="1"/>
    </xf>
    <xf numFmtId="0" fontId="32" fillId="2" borderId="19" xfId="28" applyFont="1" applyFill="1" applyBorder="1" applyAlignment="1">
      <alignment horizontal="center" vertical="top" wrapText="1"/>
    </xf>
    <xf numFmtId="0" fontId="32" fillId="2" borderId="0" xfId="28" applyFont="1" applyFill="1" applyAlignment="1">
      <alignment horizontal="left" vertical="top" wrapText="1"/>
    </xf>
    <xf numFmtId="0" fontId="32" fillId="0" borderId="33" xfId="28" applyFont="1" applyBorder="1" applyAlignment="1">
      <alignment vertical="top" wrapText="1"/>
    </xf>
    <xf numFmtId="0" fontId="32" fillId="2" borderId="23" xfId="28" applyFont="1" applyFill="1" applyBorder="1" applyAlignment="1">
      <alignment vertical="top" wrapText="1"/>
    </xf>
    <xf numFmtId="0" fontId="33" fillId="0" borderId="27" xfId="28" applyFont="1" applyBorder="1" applyAlignment="1">
      <alignment vertical="top" wrapText="1"/>
    </xf>
    <xf numFmtId="0" fontId="32" fillId="2" borderId="1" xfId="28" applyFont="1" applyFill="1" applyBorder="1" applyAlignment="1">
      <alignment horizontal="left" vertical="top" wrapText="1"/>
    </xf>
    <xf numFmtId="179" fontId="32" fillId="2" borderId="0" xfId="28" applyNumberFormat="1" applyFont="1" applyFill="1" applyAlignment="1">
      <alignment horizontal="center" vertical="top" wrapText="1"/>
    </xf>
    <xf numFmtId="0" fontId="32" fillId="0" borderId="1" xfId="28" applyFont="1" applyBorder="1" applyAlignment="1">
      <alignment vertical="top" wrapText="1"/>
    </xf>
    <xf numFmtId="0" fontId="32" fillId="2" borderId="1" xfId="28" applyFont="1" applyFill="1" applyBorder="1" applyAlignment="1">
      <alignment vertical="top" wrapText="1"/>
    </xf>
    <xf numFmtId="0" fontId="32" fillId="2" borderId="32" xfId="28" applyFont="1" applyFill="1" applyBorder="1" applyAlignment="1">
      <alignment horizontal="center" vertical="top" wrapText="1"/>
    </xf>
    <xf numFmtId="0" fontId="32" fillId="2" borderId="29" xfId="28" applyFont="1" applyFill="1" applyBorder="1" applyAlignment="1">
      <alignment horizontal="center" vertical="top" wrapText="1"/>
    </xf>
    <xf numFmtId="0" fontId="32" fillId="2" borderId="29" xfId="28" applyFont="1" applyFill="1" applyBorder="1" applyAlignment="1">
      <alignment vertical="top" wrapText="1"/>
    </xf>
    <xf numFmtId="0" fontId="32" fillId="2" borderId="29" xfId="28" applyFont="1" applyFill="1" applyBorder="1" applyAlignment="1">
      <alignment horizontal="left" vertical="top" wrapText="1"/>
    </xf>
    <xf numFmtId="0" fontId="80" fillId="2" borderId="33" xfId="28" applyFont="1" applyFill="1" applyBorder="1" applyAlignment="1">
      <alignment vertical="top" wrapText="1"/>
    </xf>
    <xf numFmtId="0" fontId="80" fillId="2" borderId="1" xfId="28" applyFont="1" applyFill="1" applyBorder="1" applyAlignment="1">
      <alignment vertical="top" wrapText="1"/>
    </xf>
    <xf numFmtId="0" fontId="80" fillId="0" borderId="1" xfId="28" applyFont="1" applyBorder="1" applyAlignment="1">
      <alignment vertical="top" wrapText="1"/>
    </xf>
    <xf numFmtId="0" fontId="80" fillId="2" borderId="1" xfId="28" applyFont="1" applyFill="1" applyBorder="1" applyAlignment="1">
      <alignment horizontal="left" vertical="top" wrapText="1"/>
    </xf>
    <xf numFmtId="0" fontId="80" fillId="2" borderId="29" xfId="28" applyFont="1" applyFill="1" applyBorder="1" applyAlignment="1">
      <alignment horizontal="left" vertical="top" wrapText="1"/>
    </xf>
    <xf numFmtId="2" fontId="80" fillId="2" borderId="32" xfId="28" applyNumberFormat="1" applyFont="1" applyFill="1" applyBorder="1" applyAlignment="1">
      <alignment horizontal="center" vertical="top" wrapText="1"/>
    </xf>
    <xf numFmtId="0" fontId="80" fillId="2" borderId="29" xfId="28" applyFont="1" applyFill="1" applyBorder="1" applyAlignment="1">
      <alignment horizontal="center" vertical="top" wrapText="1"/>
    </xf>
    <xf numFmtId="0" fontId="80" fillId="2" borderId="29" xfId="28" applyFont="1" applyFill="1" applyBorder="1" applyAlignment="1">
      <alignment vertical="top" wrapText="1"/>
    </xf>
    <xf numFmtId="2" fontId="32" fillId="2" borderId="16" xfId="28" applyNumberFormat="1" applyFont="1" applyFill="1" applyBorder="1" applyAlignment="1">
      <alignment horizontal="center" vertical="top" wrapText="1"/>
    </xf>
    <xf numFmtId="0" fontId="32" fillId="2" borderId="19" xfId="28" applyFont="1" applyFill="1" applyBorder="1" applyAlignment="1">
      <alignment horizontal="left" vertical="top" wrapText="1"/>
    </xf>
    <xf numFmtId="2" fontId="31" fillId="2" borderId="0" xfId="28" applyNumberFormat="1" applyFont="1" applyFill="1" applyAlignment="1">
      <alignment horizontal="center" vertical="top" wrapText="1"/>
    </xf>
    <xf numFmtId="2" fontId="32" fillId="2" borderId="21" xfId="28" applyNumberFormat="1" applyFont="1" applyFill="1" applyBorder="1" applyAlignment="1">
      <alignment horizontal="center" vertical="top" wrapText="1"/>
    </xf>
    <xf numFmtId="2" fontId="32" fillId="2" borderId="22" xfId="28" applyNumberFormat="1" applyFont="1" applyFill="1" applyBorder="1" applyAlignment="1">
      <alignment horizontal="center" vertical="top" wrapText="1"/>
    </xf>
    <xf numFmtId="2" fontId="31" fillId="2" borderId="21" xfId="28" applyNumberFormat="1" applyFont="1" applyFill="1" applyBorder="1" applyAlignment="1">
      <alignment horizontal="center" vertical="top" wrapText="1"/>
    </xf>
    <xf numFmtId="0" fontId="33" fillId="0" borderId="22" xfId="28" applyFont="1" applyBorder="1" applyAlignment="1">
      <alignment vertical="top" wrapText="1"/>
    </xf>
    <xf numFmtId="0" fontId="32" fillId="2" borderId="22" xfId="28" applyFont="1" applyFill="1" applyBorder="1" applyAlignment="1">
      <alignment vertical="top" wrapText="1"/>
    </xf>
    <xf numFmtId="0" fontId="32" fillId="2" borderId="22" xfId="28" applyFont="1" applyFill="1" applyBorder="1" applyAlignment="1">
      <alignment horizontal="center" vertical="top" wrapText="1"/>
    </xf>
    <xf numFmtId="2" fontId="32" fillId="2" borderId="17" xfId="28" applyNumberFormat="1" applyFont="1" applyFill="1" applyBorder="1" applyAlignment="1">
      <alignment horizontal="center" vertical="top" wrapText="1"/>
    </xf>
    <xf numFmtId="2" fontId="31" fillId="2" borderId="16" xfId="28" applyNumberFormat="1" applyFont="1" applyFill="1" applyBorder="1" applyAlignment="1">
      <alignment horizontal="center" vertical="top" wrapText="1"/>
    </xf>
    <xf numFmtId="2" fontId="32" fillId="2" borderId="32" xfId="28" applyNumberFormat="1" applyFont="1" applyFill="1" applyBorder="1" applyAlignment="1">
      <alignment horizontal="center" vertical="top" wrapText="1"/>
    </xf>
    <xf numFmtId="0" fontId="31" fillId="2" borderId="32" xfId="28" applyFont="1" applyFill="1" applyBorder="1" applyAlignment="1">
      <alignment horizontal="center" vertical="top" wrapText="1"/>
    </xf>
    <xf numFmtId="179" fontId="31" fillId="2" borderId="16" xfId="28" applyNumberFormat="1" applyFont="1" applyFill="1" applyBorder="1" applyAlignment="1">
      <alignment horizontal="center" vertical="top" wrapText="1"/>
    </xf>
    <xf numFmtId="0" fontId="32" fillId="2" borderId="31" xfId="28" applyFont="1" applyFill="1" applyBorder="1" applyAlignment="1">
      <alignment horizontal="center" vertical="top" wrapText="1"/>
    </xf>
    <xf numFmtId="0" fontId="33" fillId="0" borderId="19" xfId="28" applyFont="1" applyBorder="1" applyAlignment="1">
      <alignment vertical="top" wrapText="1"/>
    </xf>
    <xf numFmtId="0" fontId="33" fillId="2" borderId="1" xfId="28" applyFont="1" applyFill="1" applyBorder="1" applyAlignment="1">
      <alignment vertical="top" wrapText="1"/>
    </xf>
    <xf numFmtId="0" fontId="33" fillId="2" borderId="29" xfId="28" applyFont="1" applyFill="1" applyBorder="1" applyAlignment="1">
      <alignment vertical="top" wrapText="1"/>
    </xf>
    <xf numFmtId="179" fontId="32" fillId="2" borderId="17" xfId="28" applyNumberFormat="1" applyFont="1" applyFill="1" applyBorder="1" applyAlignment="1">
      <alignment horizontal="center" vertical="top" wrapText="1"/>
    </xf>
    <xf numFmtId="179" fontId="32" fillId="2" borderId="16" xfId="28" applyNumberFormat="1" applyFont="1" applyFill="1" applyBorder="1" applyAlignment="1">
      <alignment horizontal="center" vertical="top" wrapText="1"/>
    </xf>
    <xf numFmtId="2" fontId="31" fillId="2" borderId="32" xfId="28" applyNumberFormat="1" applyFont="1" applyFill="1" applyBorder="1" applyAlignment="1">
      <alignment horizontal="center" vertical="top" wrapText="1"/>
    </xf>
    <xf numFmtId="179" fontId="31" fillId="2" borderId="0" xfId="28" applyNumberFormat="1" applyFont="1" applyFill="1" applyAlignment="1">
      <alignment horizontal="center" vertical="top" wrapText="1"/>
    </xf>
    <xf numFmtId="0" fontId="86" fillId="0" borderId="0" xfId="28" applyFont="1" applyAlignment="1">
      <alignment vertical="top"/>
    </xf>
    <xf numFmtId="176" fontId="86" fillId="0" borderId="0" xfId="28" applyNumberFormat="1" applyFont="1" applyAlignment="1">
      <alignment vertical="top" wrapText="1"/>
    </xf>
    <xf numFmtId="0" fontId="86" fillId="0" borderId="0" xfId="28" applyFont="1" applyAlignment="1">
      <alignment vertical="top" wrapText="1"/>
    </xf>
    <xf numFmtId="0" fontId="86" fillId="0" borderId="0" xfId="28" applyFont="1">
      <alignment vertical="center"/>
    </xf>
    <xf numFmtId="0" fontId="80" fillId="2" borderId="27" xfId="28" applyFont="1" applyFill="1" applyBorder="1" applyAlignment="1">
      <alignment vertical="top" wrapText="1"/>
    </xf>
    <xf numFmtId="0" fontId="80" fillId="2" borderId="27" xfId="28" applyFont="1" applyFill="1" applyBorder="1" applyAlignment="1">
      <alignment horizontal="left" vertical="top" wrapText="1"/>
    </xf>
    <xf numFmtId="0" fontId="80" fillId="2" borderId="18" xfId="28" applyFont="1" applyFill="1" applyBorder="1" applyAlignment="1">
      <alignment horizontal="left" vertical="top" wrapText="1"/>
    </xf>
    <xf numFmtId="0" fontId="80" fillId="2" borderId="17" xfId="28" applyFont="1" applyFill="1" applyBorder="1" applyAlignment="1">
      <alignment horizontal="center" vertical="top" wrapText="1"/>
    </xf>
    <xf numFmtId="0" fontId="80" fillId="2" borderId="18" xfId="28" applyFont="1" applyFill="1" applyBorder="1" applyAlignment="1">
      <alignment horizontal="center" vertical="top" wrapText="1"/>
    </xf>
    <xf numFmtId="0" fontId="80" fillId="2" borderId="18" xfId="28" applyFont="1" applyFill="1" applyBorder="1" applyAlignment="1">
      <alignment vertical="top" wrapText="1"/>
    </xf>
    <xf numFmtId="0" fontId="80" fillId="2" borderId="28" xfId="28" applyFont="1" applyFill="1" applyBorder="1" applyAlignment="1">
      <alignment vertical="top" wrapText="1"/>
    </xf>
    <xf numFmtId="0" fontId="80" fillId="2" borderId="28" xfId="28" applyFont="1" applyFill="1" applyBorder="1" applyAlignment="1">
      <alignment horizontal="left" vertical="top" wrapText="1"/>
    </xf>
    <xf numFmtId="0" fontId="80" fillId="2" borderId="19" xfId="28" applyFont="1" applyFill="1" applyBorder="1" applyAlignment="1">
      <alignment horizontal="center" vertical="top" wrapText="1"/>
    </xf>
    <xf numFmtId="0" fontId="80" fillId="2" borderId="20" xfId="28" applyFont="1" applyFill="1" applyBorder="1" applyAlignment="1">
      <alignment horizontal="center" vertical="top" wrapText="1"/>
    </xf>
    <xf numFmtId="0" fontId="80" fillId="2" borderId="33" xfId="28" applyFont="1" applyFill="1" applyBorder="1" applyAlignment="1">
      <alignment horizontal="left" vertical="top" wrapText="1"/>
    </xf>
    <xf numFmtId="0" fontId="80" fillId="2" borderId="22" xfId="28" applyFont="1" applyFill="1" applyBorder="1" applyAlignment="1">
      <alignment horizontal="center" vertical="top" wrapText="1"/>
    </xf>
    <xf numFmtId="0" fontId="80" fillId="2" borderId="23" xfId="28" applyFont="1" applyFill="1" applyBorder="1" applyAlignment="1">
      <alignment horizontal="center" vertical="top" wrapText="1"/>
    </xf>
    <xf numFmtId="0" fontId="29" fillId="28" borderId="0" xfId="28" applyFont="1" applyFill="1" applyAlignment="1">
      <alignment vertical="top"/>
    </xf>
    <xf numFmtId="176" fontId="29" fillId="28" borderId="0" xfId="28" applyNumberFormat="1" applyFont="1" applyFill="1" applyAlignment="1">
      <alignment vertical="top" wrapText="1"/>
    </xf>
    <xf numFmtId="0" fontId="29" fillId="28" borderId="0" xfId="28" applyFont="1" applyFill="1" applyAlignment="1">
      <alignment vertical="top" wrapText="1"/>
    </xf>
    <xf numFmtId="0" fontId="29" fillId="28" borderId="0" xfId="28" applyFont="1" applyFill="1">
      <alignment vertical="center"/>
    </xf>
    <xf numFmtId="0" fontId="31" fillId="2" borderId="29" xfId="28" applyFont="1" applyFill="1" applyBorder="1" applyAlignment="1">
      <alignment horizontal="left" vertical="top" wrapText="1"/>
    </xf>
    <xf numFmtId="0" fontId="31" fillId="2" borderId="20" xfId="28" applyFont="1" applyFill="1" applyBorder="1" applyAlignment="1">
      <alignment horizontal="left" vertical="top" wrapText="1"/>
    </xf>
    <xf numFmtId="0" fontId="31" fillId="2" borderId="27" xfId="28" applyFont="1" applyFill="1" applyBorder="1" applyAlignment="1">
      <alignment horizontal="left" vertical="top" wrapText="1"/>
    </xf>
    <xf numFmtId="0" fontId="31" fillId="2" borderId="0" xfId="28" applyFont="1" applyFill="1" applyAlignment="1">
      <alignment horizontal="left" vertical="top" wrapText="1"/>
    </xf>
    <xf numFmtId="0" fontId="84" fillId="28" borderId="0" xfId="28" applyFont="1" applyFill="1" applyAlignment="1">
      <alignment vertical="top"/>
    </xf>
    <xf numFmtId="176" fontId="84" fillId="28" borderId="0" xfId="28" applyNumberFormat="1" applyFont="1" applyFill="1" applyAlignment="1">
      <alignment vertical="top" wrapText="1"/>
    </xf>
    <xf numFmtId="0" fontId="84" fillId="28" borderId="0" xfId="28" applyFont="1" applyFill="1" applyAlignment="1">
      <alignment vertical="top" wrapText="1"/>
    </xf>
    <xf numFmtId="0" fontId="84" fillId="28" borderId="0" xfId="28" applyFont="1" applyFill="1">
      <alignment vertical="center"/>
    </xf>
    <xf numFmtId="179" fontId="32" fillId="2" borderId="21" xfId="28" applyNumberFormat="1" applyFont="1" applyFill="1" applyBorder="1" applyAlignment="1">
      <alignment horizontal="center" vertical="top" wrapText="1"/>
    </xf>
    <xf numFmtId="179" fontId="32" fillId="2" borderId="19" xfId="28" applyNumberFormat="1" applyFont="1" applyFill="1" applyBorder="1" applyAlignment="1">
      <alignment horizontal="center" vertical="top" wrapText="1"/>
    </xf>
    <xf numFmtId="0" fontId="31" fillId="2" borderId="27" xfId="28" applyFont="1" applyFill="1" applyBorder="1" applyAlignment="1">
      <alignment vertical="top" wrapText="1"/>
    </xf>
    <xf numFmtId="0" fontId="31" fillId="2" borderId="18" xfId="28" applyFont="1" applyFill="1" applyBorder="1" applyAlignment="1">
      <alignment vertical="top" wrapText="1"/>
    </xf>
    <xf numFmtId="0" fontId="31" fillId="0" borderId="27" xfId="28" applyFont="1" applyBorder="1" applyAlignment="1">
      <alignment vertical="top" wrapText="1"/>
    </xf>
    <xf numFmtId="0" fontId="32" fillId="0" borderId="0" xfId="28" applyFont="1" applyAlignment="1">
      <alignment vertical="top" wrapText="1"/>
    </xf>
    <xf numFmtId="0" fontId="80" fillId="0" borderId="28" xfId="28" applyFont="1" applyBorder="1" applyAlignment="1">
      <alignment vertical="top" wrapText="1"/>
    </xf>
    <xf numFmtId="0" fontId="80" fillId="2" borderId="20" xfId="28" applyFont="1" applyFill="1" applyBorder="1" applyAlignment="1">
      <alignment horizontal="left" vertical="top" wrapText="1"/>
    </xf>
    <xf numFmtId="0" fontId="80" fillId="2" borderId="0" xfId="28" applyFont="1" applyFill="1" applyAlignment="1">
      <alignment horizontal="center" vertical="top" wrapText="1"/>
    </xf>
    <xf numFmtId="0" fontId="80" fillId="2" borderId="20" xfId="28" applyFont="1" applyFill="1" applyBorder="1" applyAlignment="1">
      <alignment vertical="top" wrapText="1"/>
    </xf>
    <xf numFmtId="0" fontId="33" fillId="2" borderId="27" xfId="28" applyFont="1" applyFill="1" applyBorder="1" applyAlignment="1">
      <alignment vertical="top" wrapText="1"/>
    </xf>
    <xf numFmtId="0" fontId="32" fillId="0" borderId="27" xfId="28" applyFont="1" applyBorder="1" applyAlignment="1">
      <alignment horizontal="left" vertical="top" wrapText="1"/>
    </xf>
    <xf numFmtId="0" fontId="32" fillId="0" borderId="18" xfId="28" applyFont="1" applyBorder="1" applyAlignment="1">
      <alignment horizontal="left" vertical="top" wrapText="1"/>
    </xf>
    <xf numFmtId="0" fontId="32" fillId="0" borderId="18" xfId="28" applyFont="1" applyBorder="1" applyAlignment="1">
      <alignment horizontal="center" vertical="top" wrapText="1"/>
    </xf>
    <xf numFmtId="0" fontId="32" fillId="0" borderId="18" xfId="28" applyFont="1" applyBorder="1" applyAlignment="1">
      <alignment vertical="top" wrapText="1"/>
    </xf>
    <xf numFmtId="0" fontId="33" fillId="2" borderId="18" xfId="28" applyFont="1" applyFill="1" applyBorder="1" applyAlignment="1">
      <alignment vertical="top" wrapText="1"/>
    </xf>
    <xf numFmtId="0" fontId="31" fillId="0" borderId="1" xfId="28" applyFont="1" applyBorder="1" applyAlignment="1">
      <alignment vertical="top" wrapText="1"/>
    </xf>
    <xf numFmtId="0" fontId="31" fillId="2" borderId="18" xfId="28" applyFont="1" applyFill="1" applyBorder="1" applyAlignment="1">
      <alignment horizontal="left" vertical="top" wrapText="1"/>
    </xf>
    <xf numFmtId="0" fontId="31" fillId="2" borderId="1" xfId="28" applyFont="1" applyFill="1" applyBorder="1" applyAlignment="1">
      <alignment vertical="top" wrapText="1"/>
    </xf>
    <xf numFmtId="2" fontId="32" fillId="2" borderId="31" xfId="28" applyNumberFormat="1" applyFont="1" applyFill="1" applyBorder="1" applyAlignment="1">
      <alignment horizontal="center" vertical="top" wrapText="1"/>
    </xf>
    <xf numFmtId="0" fontId="31" fillId="2" borderId="33" xfId="28" applyFont="1" applyFill="1" applyBorder="1" applyAlignment="1">
      <alignment vertical="top" wrapText="1"/>
    </xf>
    <xf numFmtId="0" fontId="31" fillId="2" borderId="23" xfId="28" applyFont="1" applyFill="1" applyBorder="1" applyAlignment="1">
      <alignment horizontal="left" vertical="top" wrapText="1"/>
    </xf>
    <xf numFmtId="0" fontId="31" fillId="2" borderId="16" xfId="28" applyFont="1" applyFill="1" applyBorder="1" applyAlignment="1">
      <alignment horizontal="center" vertical="top" wrapText="1"/>
    </xf>
    <xf numFmtId="0" fontId="32" fillId="0" borderId="16" xfId="28" applyFont="1" applyBorder="1" applyAlignment="1">
      <alignment horizontal="center" vertical="top" wrapText="1"/>
    </xf>
    <xf numFmtId="2" fontId="80" fillId="2" borderId="0" xfId="28" applyNumberFormat="1" applyFont="1" applyFill="1" applyAlignment="1">
      <alignment horizontal="center" vertical="top" wrapText="1"/>
    </xf>
    <xf numFmtId="0" fontId="80" fillId="2" borderId="21" xfId="28" applyFont="1" applyFill="1" applyBorder="1" applyAlignment="1">
      <alignment horizontal="center" vertical="top" wrapText="1"/>
    </xf>
    <xf numFmtId="2" fontId="80" fillId="2" borderId="16" xfId="28" applyNumberFormat="1" applyFont="1" applyFill="1" applyBorder="1" applyAlignment="1">
      <alignment horizontal="center" vertical="top" wrapText="1"/>
    </xf>
    <xf numFmtId="2" fontId="80" fillId="2" borderId="19" xfId="28" applyNumberFormat="1" applyFont="1" applyFill="1" applyBorder="1" applyAlignment="1">
      <alignment horizontal="center" vertical="top" wrapText="1"/>
    </xf>
    <xf numFmtId="2" fontId="80" fillId="2" borderId="21" xfId="28" applyNumberFormat="1" applyFont="1" applyFill="1" applyBorder="1" applyAlignment="1">
      <alignment horizontal="center" vertical="top" wrapText="1"/>
    </xf>
    <xf numFmtId="0" fontId="80" fillId="2" borderId="32" xfId="28" applyFont="1" applyFill="1" applyBorder="1" applyAlignment="1">
      <alignment horizontal="center" vertical="top" wrapText="1"/>
    </xf>
    <xf numFmtId="0" fontId="80" fillId="2" borderId="16" xfId="28" applyFont="1" applyFill="1" applyBorder="1" applyAlignment="1">
      <alignment horizontal="center" vertical="top" wrapText="1"/>
    </xf>
    <xf numFmtId="0" fontId="87" fillId="2" borderId="7" xfId="0" applyFont="1" applyFill="1" applyBorder="1" applyAlignment="1">
      <alignment horizontal="center" vertical="center"/>
    </xf>
    <xf numFmtId="0" fontId="49" fillId="2" borderId="8" xfId="0" applyFont="1" applyFill="1" applyBorder="1" applyAlignment="1">
      <alignment horizontal="center" vertical="center" wrapText="1"/>
    </xf>
    <xf numFmtId="0" fontId="50" fillId="2" borderId="8" xfId="0" applyFont="1" applyFill="1" applyBorder="1" applyAlignment="1">
      <alignment horizontal="center" vertical="center"/>
    </xf>
    <xf numFmtId="0" fontId="50" fillId="2" borderId="0" xfId="0" applyFont="1" applyFill="1" applyAlignment="1">
      <alignment horizontal="center" vertical="center"/>
    </xf>
    <xf numFmtId="0" fontId="50" fillId="2" borderId="9" xfId="0" applyFont="1" applyFill="1" applyBorder="1" applyAlignment="1">
      <alignment horizontal="center" vertical="center"/>
    </xf>
    <xf numFmtId="55" fontId="48" fillId="2" borderId="0" xfId="0" applyNumberFormat="1" applyFont="1" applyFill="1" applyAlignment="1">
      <alignment horizontal="center" vertical="center"/>
    </xf>
    <xf numFmtId="0" fontId="51" fillId="2" borderId="8" xfId="0" applyFont="1" applyFill="1" applyBorder="1" applyAlignment="1">
      <alignment horizontal="center" vertical="center" wrapText="1"/>
    </xf>
    <xf numFmtId="0" fontId="51" fillId="2" borderId="8" xfId="0" applyFont="1" applyFill="1" applyBorder="1" applyAlignment="1">
      <alignment horizontal="center" vertical="center"/>
    </xf>
    <xf numFmtId="0" fontId="51" fillId="2" borderId="0" xfId="0" applyFont="1" applyFill="1" applyAlignment="1">
      <alignment horizontal="center" vertical="center" wrapText="1"/>
    </xf>
    <xf numFmtId="0" fontId="51" fillId="2" borderId="0" xfId="0" applyFont="1" applyFill="1" applyAlignment="1">
      <alignment horizontal="center" vertical="center"/>
    </xf>
    <xf numFmtId="0" fontId="52" fillId="0" borderId="1" xfId="0" applyFont="1" applyBorder="1" applyAlignment="1">
      <alignment horizontal="center" vertical="center" wrapText="1"/>
    </xf>
    <xf numFmtId="0" fontId="26" fillId="0" borderId="1" xfId="0" applyFont="1" applyBorder="1" applyAlignment="1">
      <alignment horizontal="left" vertical="center" wrapText="1" indent="1"/>
    </xf>
    <xf numFmtId="0" fontId="26" fillId="0" borderId="1" xfId="0" applyFont="1" applyBorder="1" applyAlignment="1">
      <alignment horizontal="left" vertical="center" indent="1"/>
    </xf>
    <xf numFmtId="0" fontId="22" fillId="16" borderId="1" xfId="0" applyFont="1" applyFill="1" applyBorder="1" applyAlignment="1">
      <alignment horizontal="center" vertical="center"/>
    </xf>
    <xf numFmtId="0" fontId="23" fillId="16" borderId="1" xfId="0" applyFont="1" applyFill="1" applyBorder="1" applyAlignment="1">
      <alignment horizontal="center" vertical="center"/>
    </xf>
    <xf numFmtId="0" fontId="52" fillId="0" borderId="1" xfId="0" applyFont="1" applyBorder="1" applyAlignment="1">
      <alignment horizontal="center" vertical="center"/>
    </xf>
    <xf numFmtId="38" fontId="26" fillId="0" borderId="17" xfId="9" applyFont="1" applyBorder="1" applyAlignment="1">
      <alignment horizontal="left" vertical="center" wrapText="1" indent="1"/>
    </xf>
    <xf numFmtId="38" fontId="26" fillId="0" borderId="16" xfId="9" applyFont="1" applyBorder="1" applyAlignment="1">
      <alignment horizontal="left" vertical="center" wrapText="1" indent="1"/>
    </xf>
    <xf numFmtId="38" fontId="26" fillId="0" borderId="19" xfId="9" applyFont="1" applyBorder="1" applyAlignment="1">
      <alignment horizontal="left" vertical="center" wrapText="1" indent="1"/>
    </xf>
    <xf numFmtId="38" fontId="26" fillId="0" borderId="0" xfId="9" applyFont="1" applyBorder="1" applyAlignment="1">
      <alignment horizontal="left" vertical="center" wrapText="1" indent="1"/>
    </xf>
    <xf numFmtId="38" fontId="26" fillId="0" borderId="22" xfId="9" applyFont="1" applyBorder="1" applyAlignment="1">
      <alignment horizontal="left" vertical="center" wrapText="1" indent="1"/>
    </xf>
    <xf numFmtId="38" fontId="26" fillId="0" borderId="21" xfId="9" applyFont="1" applyBorder="1" applyAlignment="1">
      <alignment horizontal="left" vertical="center" wrapText="1" indent="1"/>
    </xf>
    <xf numFmtId="0" fontId="79" fillId="0" borderId="1" xfId="0" applyFont="1" applyBorder="1" applyAlignment="1">
      <alignment horizontal="center" vertical="center"/>
    </xf>
    <xf numFmtId="0" fontId="28" fillId="18" borderId="0" xfId="0" applyFont="1" applyFill="1" applyAlignment="1">
      <alignment horizontal="center" vertical="center" wrapText="1"/>
    </xf>
    <xf numFmtId="0" fontId="28" fillId="18" borderId="20" xfId="0" applyFont="1" applyFill="1" applyBorder="1" applyAlignment="1">
      <alignment horizontal="center" vertical="center" wrapText="1"/>
    </xf>
    <xf numFmtId="0" fontId="26" fillId="0" borderId="17" xfId="0" applyFont="1" applyBorder="1" applyAlignment="1">
      <alignment horizontal="left" vertical="center" wrapText="1" indent="1"/>
    </xf>
    <xf numFmtId="0" fontId="26" fillId="0" borderId="16" xfId="0" applyFont="1" applyBorder="1" applyAlignment="1">
      <alignment horizontal="left" vertical="center" wrapText="1" indent="1"/>
    </xf>
    <xf numFmtId="0" fontId="26" fillId="0" borderId="18" xfId="0" applyFont="1" applyBorder="1" applyAlignment="1">
      <alignment horizontal="left" vertical="center" wrapText="1" indent="1"/>
    </xf>
    <xf numFmtId="0" fontId="26" fillId="0" borderId="19" xfId="0" applyFont="1" applyBorder="1" applyAlignment="1">
      <alignment horizontal="left" vertical="center" wrapText="1" indent="1"/>
    </xf>
    <xf numFmtId="0" fontId="26" fillId="0" borderId="0" xfId="0" applyFont="1" applyAlignment="1">
      <alignment horizontal="left" vertical="center" wrapText="1" indent="1"/>
    </xf>
    <xf numFmtId="0" fontId="26" fillId="0" borderId="20" xfId="0" applyFont="1" applyBorder="1" applyAlignment="1">
      <alignment horizontal="left" vertical="center" wrapText="1" indent="1"/>
    </xf>
    <xf numFmtId="0" fontId="26" fillId="0" borderId="22" xfId="0" applyFont="1" applyBorder="1" applyAlignment="1">
      <alignment horizontal="left" vertical="center" wrapText="1" indent="1"/>
    </xf>
    <xf numFmtId="0" fontId="26" fillId="0" borderId="21" xfId="0" applyFont="1" applyBorder="1" applyAlignment="1">
      <alignment horizontal="left" vertical="center" wrapText="1" indent="1"/>
    </xf>
    <xf numFmtId="0" fontId="26" fillId="0" borderId="23" xfId="0" applyFont="1" applyBorder="1" applyAlignment="1">
      <alignment horizontal="left" vertical="center" wrapText="1" indent="1"/>
    </xf>
    <xf numFmtId="0" fontId="26" fillId="0" borderId="17"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20"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23" xfId="0" applyFont="1" applyBorder="1" applyAlignment="1">
      <alignment horizontal="center" vertical="center" wrapText="1"/>
    </xf>
    <xf numFmtId="0" fontId="27" fillId="0" borderId="17" xfId="0" applyFont="1" applyBorder="1" applyAlignment="1">
      <alignment horizontal="left" vertical="center" wrapText="1" indent="1"/>
    </xf>
    <xf numFmtId="0" fontId="27" fillId="0" borderId="16" xfId="0" applyFont="1" applyBorder="1" applyAlignment="1">
      <alignment horizontal="left" vertical="center" wrapText="1" indent="1"/>
    </xf>
    <xf numFmtId="0" fontId="27" fillId="0" borderId="18" xfId="0" applyFont="1" applyBorder="1" applyAlignment="1">
      <alignment horizontal="left" vertical="center" wrapText="1" indent="1"/>
    </xf>
    <xf numFmtId="0" fontId="27" fillId="0" borderId="19" xfId="0" applyFont="1" applyBorder="1" applyAlignment="1">
      <alignment horizontal="left" vertical="center" wrapText="1" indent="1"/>
    </xf>
    <xf numFmtId="0" fontId="27" fillId="0" borderId="0" xfId="0" applyFont="1" applyAlignment="1">
      <alignment horizontal="left" vertical="center" wrapText="1" indent="1"/>
    </xf>
    <xf numFmtId="0" fontId="27" fillId="0" borderId="20" xfId="0" applyFont="1" applyBorder="1" applyAlignment="1">
      <alignment horizontal="left" vertical="center" wrapText="1" indent="1"/>
    </xf>
    <xf numFmtId="0" fontId="27" fillId="0" borderId="22" xfId="0" applyFont="1" applyBorder="1" applyAlignment="1">
      <alignment horizontal="left" vertical="center" wrapText="1" indent="1"/>
    </xf>
    <xf numFmtId="0" fontId="27" fillId="0" borderId="21" xfId="0" applyFont="1" applyBorder="1" applyAlignment="1">
      <alignment horizontal="left" vertical="center" wrapText="1" indent="1"/>
    </xf>
    <xf numFmtId="0" fontId="27" fillId="0" borderId="23" xfId="0" applyFont="1" applyBorder="1" applyAlignment="1">
      <alignment horizontal="left" vertical="center" wrapText="1" indent="1"/>
    </xf>
    <xf numFmtId="0" fontId="26" fillId="0" borderId="17" xfId="0" applyFont="1" applyBorder="1" applyAlignment="1">
      <alignment horizontal="center" vertical="center"/>
    </xf>
    <xf numFmtId="0" fontId="26" fillId="0" borderId="18" xfId="0" applyFont="1" applyBorder="1" applyAlignment="1">
      <alignment horizontal="center" vertical="center"/>
    </xf>
    <xf numFmtId="0" fontId="26" fillId="0" borderId="22" xfId="0" applyFont="1" applyBorder="1" applyAlignment="1">
      <alignment horizontal="center" vertical="center"/>
    </xf>
    <xf numFmtId="0" fontId="26" fillId="0" borderId="23" xfId="0" applyFont="1" applyBorder="1" applyAlignment="1">
      <alignment horizontal="center" vertical="center"/>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57" fillId="0" borderId="42" xfId="0" applyFont="1" applyBorder="1" applyAlignment="1">
      <alignment horizontal="center" vertical="center"/>
    </xf>
    <xf numFmtId="0" fontId="25" fillId="0" borderId="41" xfId="0" applyFont="1" applyBorder="1" applyAlignment="1">
      <alignment horizontal="center" vertical="center"/>
    </xf>
    <xf numFmtId="0" fontId="25" fillId="0" borderId="43" xfId="0" applyFont="1" applyBorder="1" applyAlignment="1">
      <alignment horizontal="center" vertical="center"/>
    </xf>
    <xf numFmtId="0" fontId="25" fillId="0" borderId="40" xfId="0" applyFont="1" applyBorder="1" applyAlignment="1">
      <alignment horizontal="center" vertical="center"/>
    </xf>
    <xf numFmtId="0" fontId="33" fillId="18" borderId="3" xfId="5" applyFont="1" applyFill="1" applyBorder="1" applyAlignment="1">
      <alignment horizontal="center" vertical="center" wrapText="1"/>
    </xf>
    <xf numFmtId="0" fontId="33" fillId="16" borderId="3" xfId="5" applyFont="1" applyFill="1" applyBorder="1" applyAlignment="1">
      <alignment horizontal="center" vertical="center"/>
    </xf>
    <xf numFmtId="0" fontId="33" fillId="17" borderId="2" xfId="5" applyFont="1" applyFill="1" applyBorder="1" applyAlignment="1">
      <alignment horizontal="center" vertical="center" wrapText="1"/>
    </xf>
    <xf numFmtId="0" fontId="33" fillId="17" borderId="4" xfId="5" applyFont="1" applyFill="1" applyBorder="1" applyAlignment="1">
      <alignment horizontal="center" vertical="center" wrapText="1"/>
    </xf>
    <xf numFmtId="0" fontId="33" fillId="17" borderId="24" xfId="5" applyFont="1" applyFill="1" applyBorder="1" applyAlignment="1">
      <alignment horizontal="center" vertical="center" wrapText="1"/>
    </xf>
    <xf numFmtId="0" fontId="33" fillId="17" borderId="25" xfId="5" applyFont="1" applyFill="1" applyBorder="1" applyAlignment="1">
      <alignment horizontal="center" vertical="center" wrapText="1"/>
    </xf>
    <xf numFmtId="0" fontId="26" fillId="0" borderId="27"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27" xfId="0" applyFont="1" applyBorder="1" applyAlignment="1">
      <alignment horizontal="center" vertical="center"/>
    </xf>
    <xf numFmtId="0" fontId="26" fillId="0" borderId="33" xfId="0" applyFont="1" applyBorder="1" applyAlignment="1">
      <alignment horizontal="center" vertical="center"/>
    </xf>
    <xf numFmtId="0" fontId="26" fillId="0" borderId="17" xfId="0" applyFont="1" applyBorder="1" applyAlignment="1">
      <alignment horizontal="left" vertical="center" indent="1"/>
    </xf>
    <xf numFmtId="0" fontId="26" fillId="0" borderId="16" xfId="0" applyFont="1" applyBorder="1" applyAlignment="1">
      <alignment horizontal="left" vertical="center" indent="1"/>
    </xf>
    <xf numFmtId="0" fontId="26" fillId="0" borderId="18" xfId="0" applyFont="1" applyBorder="1" applyAlignment="1">
      <alignment horizontal="left" vertical="center" indent="1"/>
    </xf>
    <xf numFmtId="0" fontId="26" fillId="0" borderId="22" xfId="0" applyFont="1" applyBorder="1" applyAlignment="1">
      <alignment horizontal="left" vertical="center" indent="1"/>
    </xf>
    <xf numFmtId="0" fontId="26" fillId="0" borderId="21" xfId="0" applyFont="1" applyBorder="1" applyAlignment="1">
      <alignment horizontal="left" vertical="center" indent="1"/>
    </xf>
    <xf numFmtId="0" fontId="26" fillId="0" borderId="23" xfId="0" applyFont="1" applyBorder="1" applyAlignment="1">
      <alignment horizontal="left" vertical="center" inden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26" fillId="0" borderId="16" xfId="0" applyFont="1" applyBorder="1" applyAlignment="1">
      <alignment horizontal="center" vertical="center" wrapText="1"/>
    </xf>
    <xf numFmtId="0" fontId="26" fillId="0" borderId="21"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19"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22" xfId="0" applyFont="1" applyBorder="1" applyAlignment="1">
      <alignment horizontal="center" vertical="center" wrapText="1"/>
    </xf>
    <xf numFmtId="0" fontId="27" fillId="0" borderId="23" xfId="0" applyFont="1" applyBorder="1" applyAlignment="1">
      <alignment horizontal="center" vertical="center" wrapText="1"/>
    </xf>
    <xf numFmtId="0" fontId="26" fillId="0" borderId="0" xfId="0" applyFont="1" applyAlignment="1">
      <alignment horizontal="center" vertical="center" wrapText="1"/>
    </xf>
    <xf numFmtId="0" fontId="28" fillId="18" borderId="0" xfId="0" applyFont="1" applyFill="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horizontal="center" vertical="center"/>
    </xf>
    <xf numFmtId="0" fontId="58" fillId="16" borderId="1" xfId="0" applyFont="1" applyFill="1" applyBorder="1" applyAlignment="1">
      <alignment horizontal="center" vertical="center"/>
    </xf>
    <xf numFmtId="0" fontId="32" fillId="0" borderId="14" xfId="0" applyFont="1" applyBorder="1" applyAlignment="1">
      <alignment horizontal="left" vertical="top" wrapText="1"/>
    </xf>
    <xf numFmtId="0" fontId="32" fillId="0" borderId="12" xfId="0" applyFont="1" applyBorder="1" applyAlignment="1">
      <alignment horizontal="left" vertical="top" wrapText="1"/>
    </xf>
    <xf numFmtId="0" fontId="32" fillId="0" borderId="13" xfId="0" applyFont="1" applyBorder="1" applyAlignment="1">
      <alignment horizontal="left" vertical="top" wrapText="1"/>
    </xf>
    <xf numFmtId="0" fontId="32" fillId="0" borderId="14" xfId="4" applyFont="1" applyBorder="1" applyAlignment="1">
      <alignment horizontal="left" vertical="top" wrapText="1"/>
    </xf>
    <xf numFmtId="0" fontId="32" fillId="0" borderId="12" xfId="4" applyFont="1" applyBorder="1" applyAlignment="1">
      <alignment horizontal="left" vertical="top" wrapText="1"/>
    </xf>
    <xf numFmtId="0" fontId="32" fillId="0" borderId="13" xfId="4" applyFont="1" applyBorder="1" applyAlignment="1">
      <alignment horizontal="left" vertical="top" wrapText="1"/>
    </xf>
    <xf numFmtId="0" fontId="32" fillId="2" borderId="74" xfId="0" applyFont="1" applyFill="1" applyBorder="1" applyAlignment="1">
      <alignment horizontal="left" vertical="top" wrapText="1"/>
    </xf>
    <xf numFmtId="0" fontId="32" fillId="2" borderId="75" xfId="0" applyFont="1" applyFill="1" applyBorder="1" applyAlignment="1">
      <alignment horizontal="left" vertical="top" wrapText="1"/>
    </xf>
    <xf numFmtId="0" fontId="32" fillId="2" borderId="73" xfId="0" applyFont="1" applyFill="1" applyBorder="1" applyAlignment="1">
      <alignment horizontal="left" vertical="top" wrapText="1"/>
    </xf>
    <xf numFmtId="0" fontId="27" fillId="2" borderId="54" xfId="1" applyFont="1" applyFill="1" applyBorder="1" applyAlignment="1">
      <alignment horizontal="left" vertical="top" wrapText="1"/>
    </xf>
    <xf numFmtId="0" fontId="27" fillId="2" borderId="54" xfId="1" applyFont="1" applyFill="1" applyBorder="1" applyAlignment="1">
      <alignment horizontal="left" vertical="top"/>
    </xf>
    <xf numFmtId="0" fontId="32" fillId="2" borderId="54" xfId="0" applyFont="1" applyFill="1" applyBorder="1" applyAlignment="1">
      <alignment horizontal="left" vertical="top" wrapText="1"/>
    </xf>
    <xf numFmtId="0" fontId="0" fillId="0" borderId="54" xfId="0" applyBorder="1" applyAlignment="1">
      <alignment horizontal="left" vertical="top" wrapText="1"/>
    </xf>
    <xf numFmtId="0" fontId="0" fillId="0" borderId="54" xfId="0" applyBorder="1" applyAlignment="1">
      <alignment horizontal="left" vertical="top"/>
    </xf>
    <xf numFmtId="176" fontId="32" fillId="2" borderId="54" xfId="0" applyNumberFormat="1" applyFont="1" applyFill="1" applyBorder="1" applyAlignment="1">
      <alignment horizontal="left" vertical="top"/>
    </xf>
    <xf numFmtId="0" fontId="71" fillId="2" borderId="74" xfId="0" applyFont="1" applyFill="1" applyBorder="1" applyAlignment="1">
      <alignment horizontal="left" vertical="top" wrapText="1"/>
    </xf>
    <xf numFmtId="0" fontId="33" fillId="18" borderId="70" xfId="0" applyFont="1" applyFill="1" applyBorder="1" applyAlignment="1">
      <alignment horizontal="center" vertical="center" wrapText="1"/>
    </xf>
    <xf numFmtId="0" fontId="33" fillId="18" borderId="71" xfId="0" applyFont="1" applyFill="1" applyBorder="1" applyAlignment="1">
      <alignment horizontal="center" vertical="center" wrapText="1"/>
    </xf>
    <xf numFmtId="0" fontId="33" fillId="18" borderId="72" xfId="0" applyFont="1" applyFill="1" applyBorder="1" applyAlignment="1">
      <alignment horizontal="center" vertical="center" wrapText="1"/>
    </xf>
    <xf numFmtId="0" fontId="33" fillId="18" borderId="24" xfId="0" applyFont="1" applyFill="1" applyBorder="1" applyAlignment="1">
      <alignment horizontal="center" vertical="center" wrapText="1"/>
    </xf>
    <xf numFmtId="0" fontId="33" fillId="18" borderId="69" xfId="0" applyFont="1" applyFill="1" applyBorder="1" applyAlignment="1">
      <alignment horizontal="center" vertical="center" wrapText="1"/>
    </xf>
    <xf numFmtId="0" fontId="33" fillId="18" borderId="25" xfId="0" applyFont="1" applyFill="1" applyBorder="1" applyAlignment="1">
      <alignment horizontal="center" vertical="center" wrapText="1"/>
    </xf>
    <xf numFmtId="0" fontId="33" fillId="18" borderId="39" xfId="0" applyFont="1" applyFill="1" applyBorder="1" applyAlignment="1">
      <alignment horizontal="center" vertical="center" wrapText="1"/>
    </xf>
    <xf numFmtId="0" fontId="33" fillId="18" borderId="0" xfId="0" applyFont="1" applyFill="1" applyAlignment="1">
      <alignment horizontal="center" vertical="center" wrapText="1"/>
    </xf>
    <xf numFmtId="0" fontId="33" fillId="18" borderId="55" xfId="0" applyFont="1" applyFill="1" applyBorder="1" applyAlignment="1">
      <alignment horizontal="center" vertical="center" wrapText="1"/>
    </xf>
    <xf numFmtId="0" fontId="33" fillId="20" borderId="70" xfId="0" applyFont="1" applyFill="1" applyBorder="1" applyAlignment="1">
      <alignment horizontal="center" vertical="center" wrapText="1"/>
    </xf>
    <xf numFmtId="0" fontId="33" fillId="20" borderId="71" xfId="0" applyFont="1" applyFill="1" applyBorder="1" applyAlignment="1">
      <alignment horizontal="center" vertical="center" wrapText="1"/>
    </xf>
    <xf numFmtId="0" fontId="33" fillId="20" borderId="72" xfId="0" applyFont="1" applyFill="1" applyBorder="1" applyAlignment="1">
      <alignment horizontal="center" vertical="center" wrapText="1"/>
    </xf>
    <xf numFmtId="0" fontId="33" fillId="20" borderId="24" xfId="0" applyFont="1" applyFill="1" applyBorder="1" applyAlignment="1">
      <alignment horizontal="center" vertical="center" wrapText="1"/>
    </xf>
    <xf numFmtId="0" fontId="33" fillId="20" borderId="69" xfId="0" applyFont="1" applyFill="1" applyBorder="1" applyAlignment="1">
      <alignment horizontal="center" vertical="center" wrapText="1"/>
    </xf>
    <xf numFmtId="0" fontId="33" fillId="20" borderId="25" xfId="0" applyFont="1" applyFill="1" applyBorder="1" applyAlignment="1">
      <alignment horizontal="center" vertical="center" wrapText="1"/>
    </xf>
    <xf numFmtId="0" fontId="33" fillId="20" borderId="39" xfId="0" applyFont="1" applyFill="1" applyBorder="1" applyAlignment="1">
      <alignment horizontal="center" vertical="center" wrapText="1"/>
    </xf>
    <xf numFmtId="0" fontId="33" fillId="20" borderId="0" xfId="0" applyFont="1" applyFill="1" applyAlignment="1">
      <alignment horizontal="center" vertical="center" wrapText="1"/>
    </xf>
    <xf numFmtId="0" fontId="33" fillId="20" borderId="55" xfId="0" applyFont="1" applyFill="1" applyBorder="1" applyAlignment="1">
      <alignment horizontal="center" vertical="center" wrapText="1"/>
    </xf>
    <xf numFmtId="0" fontId="33" fillId="16" borderId="47" xfId="4" applyFont="1" applyFill="1" applyBorder="1" applyAlignment="1">
      <alignment horizontal="center" vertical="center" wrapText="1"/>
    </xf>
    <xf numFmtId="0" fontId="33" fillId="16" borderId="15" xfId="4" applyFont="1" applyFill="1" applyBorder="1" applyAlignment="1">
      <alignment horizontal="center" vertical="center" wrapText="1"/>
    </xf>
    <xf numFmtId="0" fontId="33" fillId="16" borderId="47" xfId="0" applyFont="1" applyFill="1" applyBorder="1" applyAlignment="1">
      <alignment horizontal="center" vertical="center" wrapText="1"/>
    </xf>
    <xf numFmtId="0" fontId="33" fillId="16" borderId="15" xfId="0" applyFont="1" applyFill="1" applyBorder="1" applyAlignment="1">
      <alignment horizontal="center" vertical="center" wrapText="1"/>
    </xf>
    <xf numFmtId="0" fontId="33" fillId="20" borderId="68" xfId="0" applyFont="1" applyFill="1" applyBorder="1" applyAlignment="1">
      <alignment horizontal="center" vertical="center" wrapText="1"/>
    </xf>
    <xf numFmtId="0" fontId="33" fillId="20" borderId="66" xfId="0" applyFont="1" applyFill="1" applyBorder="1" applyAlignment="1">
      <alignment horizontal="center" vertical="center" wrapText="1"/>
    </xf>
    <xf numFmtId="0" fontId="33" fillId="16" borderId="2" xfId="4" applyFont="1" applyFill="1" applyBorder="1" applyAlignment="1">
      <alignment horizontal="center" vertical="center" wrapText="1"/>
    </xf>
    <xf numFmtId="0" fontId="33" fillId="24" borderId="57" xfId="0" applyFont="1" applyFill="1" applyBorder="1" applyAlignment="1">
      <alignment horizontal="center" vertical="center" wrapText="1"/>
    </xf>
    <xf numFmtId="0" fontId="33" fillId="24" borderId="58" xfId="0" applyFont="1" applyFill="1" applyBorder="1" applyAlignment="1">
      <alignment horizontal="center" vertical="center" wrapText="1"/>
    </xf>
    <xf numFmtId="0" fontId="33" fillId="16" borderId="67" xfId="0" applyFont="1" applyFill="1" applyBorder="1" applyAlignment="1">
      <alignment horizontal="center" vertical="center" wrapText="1"/>
    </xf>
    <xf numFmtId="0" fontId="33" fillId="16" borderId="39" xfId="0" applyFont="1" applyFill="1" applyBorder="1" applyAlignment="1">
      <alignment horizontal="center" vertical="center" wrapText="1"/>
    </xf>
    <xf numFmtId="176" fontId="32" fillId="2" borderId="74" xfId="0" applyNumberFormat="1" applyFont="1" applyFill="1" applyBorder="1" applyAlignment="1">
      <alignment horizontal="left" vertical="top" wrapText="1"/>
    </xf>
    <xf numFmtId="176" fontId="32" fillId="2" borderId="75" xfId="0" applyNumberFormat="1" applyFont="1" applyFill="1" applyBorder="1" applyAlignment="1">
      <alignment horizontal="left" vertical="top" wrapText="1"/>
    </xf>
    <xf numFmtId="176" fontId="32" fillId="2" borderId="73" xfId="0" applyNumberFormat="1" applyFont="1" applyFill="1" applyBorder="1" applyAlignment="1">
      <alignment horizontal="left" vertical="top" wrapText="1"/>
    </xf>
    <xf numFmtId="0" fontId="32" fillId="2" borderId="76" xfId="0" applyFont="1" applyFill="1" applyBorder="1" applyAlignment="1">
      <alignment horizontal="left" vertical="top" wrapText="1"/>
    </xf>
    <xf numFmtId="0" fontId="33" fillId="18" borderId="3" xfId="0" applyFont="1" applyFill="1" applyBorder="1" applyAlignment="1">
      <alignment horizontal="center" vertical="center" wrapText="1"/>
    </xf>
    <xf numFmtId="0" fontId="33" fillId="18" borderId="2" xfId="0" applyFont="1" applyFill="1" applyBorder="1" applyAlignment="1">
      <alignment horizontal="center" vertical="center" wrapText="1"/>
    </xf>
    <xf numFmtId="0" fontId="68" fillId="2" borderId="0" xfId="0" applyFont="1" applyFill="1" applyAlignment="1">
      <alignment horizontal="center" vertical="center"/>
    </xf>
    <xf numFmtId="0" fontId="33" fillId="18" borderId="46" xfId="0" applyFont="1" applyFill="1" applyBorder="1" applyAlignment="1">
      <alignment horizontal="center" vertical="center" wrapText="1"/>
    </xf>
    <xf numFmtId="0" fontId="33" fillId="18" borderId="15" xfId="0" applyFont="1" applyFill="1" applyBorder="1" applyAlignment="1">
      <alignment horizontal="center" vertical="center" wrapText="1"/>
    </xf>
    <xf numFmtId="0" fontId="33" fillId="18" borderId="59" xfId="0" applyFont="1" applyFill="1" applyBorder="1" applyAlignment="1">
      <alignment horizontal="center" vertical="center" wrapText="1"/>
    </xf>
    <xf numFmtId="0" fontId="33" fillId="18" borderId="60" xfId="0" applyFont="1" applyFill="1" applyBorder="1" applyAlignment="1">
      <alignment horizontal="center" vertical="center" wrapText="1"/>
    </xf>
    <xf numFmtId="0" fontId="33" fillId="20" borderId="59" xfId="0" applyFont="1" applyFill="1" applyBorder="1" applyAlignment="1">
      <alignment horizontal="center" vertical="center" wrapText="1"/>
    </xf>
    <xf numFmtId="0" fontId="33" fillId="20" borderId="60" xfId="0" applyFont="1" applyFill="1" applyBorder="1" applyAlignment="1">
      <alignment horizontal="center" vertical="center" wrapText="1"/>
    </xf>
    <xf numFmtId="0" fontId="33" fillId="20" borderId="61" xfId="0" applyFont="1" applyFill="1" applyBorder="1" applyAlignment="1">
      <alignment horizontal="center" vertical="center" wrapText="1"/>
    </xf>
    <xf numFmtId="0" fontId="33" fillId="20" borderId="62" xfId="0" applyFont="1" applyFill="1" applyBorder="1" applyAlignment="1">
      <alignment horizontal="center" vertical="center" wrapText="1"/>
    </xf>
    <xf numFmtId="0" fontId="33" fillId="20" borderId="63" xfId="0" applyFont="1" applyFill="1" applyBorder="1" applyAlignment="1">
      <alignment horizontal="center" vertical="center" wrapText="1"/>
    </xf>
    <xf numFmtId="0" fontId="33" fillId="20" borderId="34" xfId="0" applyFont="1" applyFill="1" applyBorder="1" applyAlignment="1">
      <alignment horizontal="center" vertical="center" wrapText="1"/>
    </xf>
    <xf numFmtId="0" fontId="33" fillId="20" borderId="3" xfId="0" applyFont="1" applyFill="1" applyBorder="1" applyAlignment="1">
      <alignment horizontal="center" vertical="center" wrapText="1"/>
    </xf>
    <xf numFmtId="0" fontId="33" fillId="18" borderId="34" xfId="0" applyFont="1" applyFill="1" applyBorder="1" applyAlignment="1">
      <alignment horizontal="center" vertical="center" wrapText="1"/>
    </xf>
    <xf numFmtId="0" fontId="33" fillId="20" borderId="2" xfId="0" applyFont="1" applyFill="1" applyBorder="1" applyAlignment="1">
      <alignment horizontal="center" vertical="center" wrapText="1"/>
    </xf>
    <xf numFmtId="0" fontId="33" fillId="16" borderId="27" xfId="28" applyFont="1" applyFill="1" applyBorder="1" applyAlignment="1">
      <alignment horizontal="center" vertical="center" wrapText="1"/>
    </xf>
    <xf numFmtId="0" fontId="33" fillId="16" borderId="28" xfId="28" applyFont="1" applyFill="1" applyBorder="1" applyAlignment="1">
      <alignment horizontal="center" vertical="center" wrapText="1"/>
    </xf>
    <xf numFmtId="0" fontId="33" fillId="16" borderId="33" xfId="28" applyFont="1" applyFill="1" applyBorder="1" applyAlignment="1">
      <alignment horizontal="center" vertical="center" wrapText="1"/>
    </xf>
    <xf numFmtId="0" fontId="33" fillId="16" borderId="1" xfId="28" applyFont="1" applyFill="1" applyBorder="1" applyAlignment="1">
      <alignment horizontal="center" vertical="center"/>
    </xf>
    <xf numFmtId="0" fontId="33" fillId="18" borderId="18" xfId="28" applyFont="1" applyFill="1" applyBorder="1" applyAlignment="1">
      <alignment horizontal="center" vertical="center" wrapText="1"/>
    </xf>
    <xf numFmtId="0" fontId="33" fillId="18" borderId="20" xfId="28" applyFont="1" applyFill="1" applyBorder="1" applyAlignment="1">
      <alignment horizontal="center" vertical="center" wrapText="1"/>
    </xf>
    <xf numFmtId="0" fontId="33" fillId="18" borderId="1" xfId="28" applyFont="1" applyFill="1" applyBorder="1" applyAlignment="1">
      <alignment horizontal="center" vertical="center" wrapText="1"/>
    </xf>
    <xf numFmtId="0" fontId="33" fillId="18" borderId="27" xfId="28" applyFont="1" applyFill="1" applyBorder="1" applyAlignment="1">
      <alignment horizontal="center" vertical="center" wrapText="1"/>
    </xf>
    <xf numFmtId="0" fontId="33" fillId="17" borderId="1" xfId="28" applyFont="1" applyFill="1" applyBorder="1" applyAlignment="1">
      <alignment horizontal="center" vertical="center" wrapText="1"/>
    </xf>
    <xf numFmtId="0" fontId="33" fillId="16" borderId="1" xfId="28" applyFont="1" applyFill="1" applyBorder="1" applyAlignment="1">
      <alignment horizontal="center" vertical="center" wrapText="1"/>
    </xf>
    <xf numFmtId="0" fontId="32" fillId="2" borderId="27" xfId="28" applyFont="1" applyFill="1" applyBorder="1" applyAlignment="1">
      <alignment horizontal="left" vertical="top" wrapText="1"/>
    </xf>
    <xf numFmtId="0" fontId="32" fillId="2" borderId="28" xfId="28" applyFont="1" applyFill="1" applyBorder="1" applyAlignment="1">
      <alignment horizontal="left" vertical="top" wrapText="1"/>
    </xf>
    <xf numFmtId="0" fontId="32" fillId="0" borderId="33" xfId="28" applyFont="1" applyBorder="1" applyAlignment="1">
      <alignment horizontal="left" vertical="top" wrapText="1"/>
    </xf>
    <xf numFmtId="0" fontId="33" fillId="16" borderId="48" xfId="10" applyFont="1" applyFill="1" applyBorder="1" applyAlignment="1">
      <alignment horizontal="center" vertical="center"/>
    </xf>
    <xf numFmtId="0" fontId="33" fillId="16" borderId="48" xfId="10" applyFont="1" applyFill="1" applyBorder="1" applyAlignment="1">
      <alignment horizontal="center" vertical="center" wrapText="1"/>
    </xf>
    <xf numFmtId="0" fontId="33" fillId="16" borderId="26" xfId="10" applyFont="1" applyFill="1" applyBorder="1" applyAlignment="1">
      <alignment horizontal="center" vertical="center" wrapText="1"/>
    </xf>
    <xf numFmtId="0" fontId="33" fillId="16" borderId="30" xfId="10" applyFont="1" applyFill="1" applyBorder="1" applyAlignment="1">
      <alignment horizontal="center" vertical="center" wrapText="1"/>
    </xf>
    <xf numFmtId="0" fontId="33" fillId="16" borderId="49" xfId="10" applyFont="1" applyFill="1" applyBorder="1" applyAlignment="1">
      <alignment horizontal="center" vertical="center" wrapText="1"/>
    </xf>
    <xf numFmtId="0" fontId="33" fillId="16" borderId="50" xfId="10" applyFont="1" applyFill="1" applyBorder="1" applyAlignment="1">
      <alignment horizontal="center" vertical="center" wrapText="1"/>
    </xf>
    <xf numFmtId="0" fontId="33" fillId="18" borderId="48" xfId="10" applyFont="1" applyFill="1" applyBorder="1" applyAlignment="1">
      <alignment horizontal="center" vertical="center"/>
    </xf>
    <xf numFmtId="0" fontId="0" fillId="6" borderId="0" xfId="0" applyFill="1" applyAlignment="1">
      <alignment horizontal="center" vertical="center"/>
    </xf>
    <xf numFmtId="0" fontId="35" fillId="4" borderId="34" xfId="0" applyFont="1" applyFill="1" applyBorder="1" applyAlignment="1">
      <alignment horizontal="center" vertical="center"/>
    </xf>
    <xf numFmtId="0" fontId="35" fillId="4" borderId="35" xfId="0" applyFont="1" applyFill="1" applyBorder="1" applyAlignment="1">
      <alignment horizontal="center" vertical="center"/>
    </xf>
    <xf numFmtId="0" fontId="35" fillId="4" borderId="36" xfId="0" applyFont="1" applyFill="1" applyBorder="1" applyAlignment="1">
      <alignment horizontal="center" vertical="center"/>
    </xf>
    <xf numFmtId="0" fontId="35" fillId="4" borderId="3" xfId="0" applyFont="1" applyFill="1" applyBorder="1" applyAlignment="1">
      <alignment horizontal="center" vertical="center"/>
    </xf>
    <xf numFmtId="0" fontId="33" fillId="4" borderId="3" xfId="0" applyFont="1" applyFill="1" applyBorder="1" applyAlignment="1">
      <alignment horizontal="center" vertical="center"/>
    </xf>
    <xf numFmtId="0" fontId="0" fillId="6" borderId="34" xfId="0" applyFill="1" applyBorder="1" applyAlignment="1">
      <alignment horizontal="center" vertical="center"/>
    </xf>
    <xf numFmtId="0" fontId="0" fillId="6" borderId="35" xfId="0" applyFill="1" applyBorder="1" applyAlignment="1">
      <alignment horizontal="center" vertical="center"/>
    </xf>
    <xf numFmtId="0" fontId="0" fillId="6" borderId="36" xfId="0" applyFill="1" applyBorder="1" applyAlignment="1">
      <alignment horizontal="center" vertical="center"/>
    </xf>
    <xf numFmtId="0" fontId="0" fillId="6" borderId="3" xfId="0" applyFill="1" applyBorder="1" applyAlignment="1">
      <alignment horizontal="center" vertical="center"/>
    </xf>
    <xf numFmtId="0" fontId="0" fillId="6" borderId="37" xfId="0" applyFill="1" applyBorder="1" applyAlignment="1">
      <alignment horizontal="center" vertical="center"/>
    </xf>
    <xf numFmtId="0" fontId="0" fillId="6" borderId="38" xfId="0" applyFill="1" applyBorder="1" applyAlignment="1">
      <alignment horizontal="center" vertical="center"/>
    </xf>
    <xf numFmtId="0" fontId="33" fillId="6" borderId="0" xfId="16" applyFont="1" applyFill="1" applyAlignment="1">
      <alignment horizontal="center"/>
    </xf>
    <xf numFmtId="0" fontId="33" fillId="27" borderId="0" xfId="16" applyFont="1" applyFill="1" applyAlignment="1">
      <alignment horizontal="center"/>
    </xf>
    <xf numFmtId="0" fontId="73" fillId="25" borderId="0" xfId="16" applyFill="1" applyAlignment="1">
      <alignment horizontal="center"/>
    </xf>
    <xf numFmtId="0" fontId="33" fillId="26" borderId="0" xfId="16" applyFont="1" applyFill="1" applyAlignment="1">
      <alignment horizontal="center"/>
    </xf>
    <xf numFmtId="0" fontId="73" fillId="13" borderId="0" xfId="16" applyFill="1" applyAlignment="1">
      <alignment horizontal="center"/>
    </xf>
    <xf numFmtId="0" fontId="53" fillId="29" borderId="7" xfId="0" applyFont="1" applyFill="1" applyBorder="1" applyAlignment="1">
      <alignment horizontal="center" vertical="center"/>
    </xf>
    <xf numFmtId="0" fontId="67" fillId="19" borderId="7" xfId="0" applyFont="1" applyFill="1" applyBorder="1" applyAlignment="1">
      <alignment horizontal="center" vertical="center"/>
    </xf>
    <xf numFmtId="0" fontId="75" fillId="29" borderId="64" xfId="0" applyFont="1" applyFill="1" applyBorder="1" applyAlignment="1">
      <alignment horizontal="center" vertical="center"/>
    </xf>
    <xf numFmtId="0" fontId="75" fillId="29" borderId="65" xfId="0" applyFont="1" applyFill="1" applyBorder="1" applyAlignment="1">
      <alignment horizontal="center" vertical="center"/>
    </xf>
    <xf numFmtId="0" fontId="43" fillId="21" borderId="51" xfId="0" applyFont="1" applyFill="1" applyBorder="1" applyAlignment="1">
      <alignment horizontal="center" vertical="center" wrapText="1"/>
    </xf>
    <xf numFmtId="0" fontId="0" fillId="21" borderId="4" xfId="0" applyFill="1" applyBorder="1" applyAlignment="1">
      <alignment horizontal="center" vertical="center" wrapText="1"/>
    </xf>
    <xf numFmtId="0" fontId="0" fillId="22" borderId="38" xfId="0" applyFill="1" applyBorder="1" applyAlignment="1">
      <alignment horizontal="center" vertical="center" wrapText="1"/>
    </xf>
    <xf numFmtId="0" fontId="0" fillId="22" borderId="51" xfId="0" applyFill="1" applyBorder="1" applyAlignment="1">
      <alignment horizontal="center" vertical="center" wrapText="1"/>
    </xf>
    <xf numFmtId="0" fontId="0" fillId="23" borderId="37" xfId="0" applyFill="1" applyBorder="1" applyAlignment="1">
      <alignment horizontal="center" vertical="center"/>
    </xf>
    <xf numFmtId="0" fontId="0" fillId="23" borderId="38" xfId="0" applyFill="1" applyBorder="1" applyAlignment="1">
      <alignment horizontal="center" vertical="center"/>
    </xf>
    <xf numFmtId="0" fontId="0" fillId="21" borderId="36"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3" xfId="0" applyFill="1" applyBorder="1" applyAlignment="1">
      <alignment horizontal="center" vertical="center" wrapText="1"/>
    </xf>
    <xf numFmtId="0" fontId="0" fillId="21" borderId="2" xfId="0" applyFill="1" applyBorder="1" applyAlignment="1">
      <alignment horizontal="center" vertical="center" wrapText="1"/>
    </xf>
    <xf numFmtId="0" fontId="0" fillId="22" borderId="34" xfId="0" applyFill="1" applyBorder="1" applyAlignment="1">
      <alignment horizontal="center" vertical="center" wrapText="1"/>
    </xf>
    <xf numFmtId="0" fontId="0" fillId="22" borderId="36" xfId="0" applyFill="1" applyBorder="1" applyAlignment="1">
      <alignment horizontal="center" vertical="center" wrapText="1"/>
    </xf>
    <xf numFmtId="0" fontId="0" fillId="23" borderId="34" xfId="0" applyFill="1" applyBorder="1" applyAlignment="1">
      <alignment horizontal="center" vertical="center" wrapText="1"/>
    </xf>
    <xf numFmtId="0" fontId="0" fillId="23" borderId="35" xfId="0" applyFill="1" applyBorder="1" applyAlignment="1">
      <alignment horizontal="center" vertical="center" wrapText="1"/>
    </xf>
    <xf numFmtId="0" fontId="0" fillId="23" borderId="36" xfId="0" applyFill="1" applyBorder="1" applyAlignment="1">
      <alignment horizontal="center" vertical="center" wrapText="1"/>
    </xf>
    <xf numFmtId="0" fontId="0" fillId="23" borderId="52" xfId="0" applyFill="1" applyBorder="1" applyAlignment="1">
      <alignment horizontal="center" vertical="center" wrapText="1"/>
    </xf>
  </cellXfs>
  <cellStyles count="29">
    <cellStyle name="60% - アクセント 1 2" xfId="6" xr:uid="{4EB826A2-266C-41F4-9B04-98CCC880815C}"/>
    <cellStyle name="60% - アクセント 6 2" xfId="7" xr:uid="{F8659E8E-E642-43DF-B64F-2A0BE9EB9F24}"/>
    <cellStyle name="パーセント" xfId="13" builtinId="5"/>
    <cellStyle name="ハイパーリンク" xfId="3" builtinId="8"/>
    <cellStyle name="ハイパーリンク 2" xfId="24" xr:uid="{D7029FF1-02F8-4CF5-9A3C-D84DB49D4BDC}"/>
    <cellStyle name="桁区切り" xfId="9" builtinId="6"/>
    <cellStyle name="標準" xfId="0" builtinId="0"/>
    <cellStyle name="標準 2" xfId="1" xr:uid="{00000000-0005-0000-0000-000001000000}"/>
    <cellStyle name="標準 3" xfId="2" xr:uid="{BDEBFB20-1B60-4675-9C24-E31DB45FF2A2}"/>
    <cellStyle name="標準 3 2" xfId="4" xr:uid="{01F2D7AA-9B95-4235-9ACF-B1D09D6D193E}"/>
    <cellStyle name="標準 3 2 2" xfId="11" xr:uid="{5C911042-4EA8-4818-B1C6-5D62AE38EA57}"/>
    <cellStyle name="標準 3 2 3" xfId="18" xr:uid="{57F123FC-FCC6-4AA1-953D-1E8CBF2D9943}"/>
    <cellStyle name="標準 3 2 4" xfId="21" xr:uid="{93EC9A65-D781-47DF-921C-B1E1786F47F5}"/>
    <cellStyle name="標準 3 2 5" xfId="27" xr:uid="{E7A89C26-645F-4925-AC1A-6C63F295B5F6}"/>
    <cellStyle name="標準 3 2 6" xfId="28" xr:uid="{BB7D4CD8-B32A-49B0-BA41-F6D039E497A7}"/>
    <cellStyle name="標準 3 3" xfId="5" xr:uid="{38AB32E1-4F5F-4F5C-9CCE-713B55ADB986}"/>
    <cellStyle name="標準 3 4" xfId="8" xr:uid="{94E98214-3451-48A3-86AC-A14D1BE29039}"/>
    <cellStyle name="標準 3 5" xfId="10" xr:uid="{E20818A3-3E87-485A-B0F1-1E201A4DE684}"/>
    <cellStyle name="標準 3 6" xfId="15" xr:uid="{3EF26827-FF52-4BCC-A099-D12FFA998327}"/>
    <cellStyle name="標準 3 7" xfId="22" xr:uid="{F6F43AD5-EC26-4CF1-AD84-B61E8BE09D14}"/>
    <cellStyle name="標準 4" xfId="16" xr:uid="{62AAFCEF-EC2A-4B7E-B159-DEB17FA2AFB0}"/>
    <cellStyle name="標準 4 2" xfId="23" xr:uid="{F2548C9F-CB95-4CD2-B192-680091D01B3F}"/>
    <cellStyle name="標準 5" xfId="17" xr:uid="{F672CF8F-F3AA-40C2-8100-623B2C8EAEDE}"/>
    <cellStyle name="標準 5 2" xfId="26" xr:uid="{7E76862B-7A75-457A-B977-B670B5D0D2DF}"/>
    <cellStyle name="標準 6" xfId="12" xr:uid="{C6A0D8BA-F320-4DFA-8860-211F63297682}"/>
    <cellStyle name="標準 6 2" xfId="14" xr:uid="{A14FE11B-7513-4F99-9465-0C31F4A4974A}"/>
    <cellStyle name="標準 7" xfId="19" xr:uid="{8E7F9F3E-E028-49A2-B570-7382BBC87C54}"/>
    <cellStyle name="標準 7 2" xfId="25" xr:uid="{BF13D601-D26A-4AA3-90FC-AE1B9CF5B088}"/>
    <cellStyle name="標準 8" xfId="20" xr:uid="{E26B0950-8B02-4FEB-8159-B65EB40590C2}"/>
  </cellStyles>
  <dxfs count="3">
    <dxf>
      <font>
        <color theme="9"/>
      </font>
    </dxf>
    <dxf>
      <font>
        <color rgb="FFFF0000"/>
      </font>
    </dxf>
    <dxf>
      <font>
        <color theme="0"/>
      </font>
      <border>
        <top/>
        <vertical/>
        <horizontal/>
      </border>
    </dxf>
  </dxfs>
  <tableStyles count="0" defaultTableStyle="TableStyleMedium2" defaultPivotStyle="PivotStyleLight16"/>
  <colors>
    <mruColors>
      <color rgb="FF38BEE2"/>
      <color rgb="FFF0F9C1"/>
      <color rgb="FF00584E"/>
      <color rgb="FF43B99A"/>
      <color rgb="FF009C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externalLinks/externalLink1.xml" Type="http://schemas.openxmlformats.org/officeDocument/2006/relationships/externalLink"/><Relationship Id="rId24" Target="externalLinks/externalLink2.xml" Type="http://schemas.openxmlformats.org/officeDocument/2006/relationships/externalLink"/><Relationship Id="rId25" Target="externalLinks/externalLink3.xml" Type="http://schemas.openxmlformats.org/officeDocument/2006/relationships/externalLink"/><Relationship Id="rId26" Target="externalLinks/externalLink4.xml" Type="http://schemas.openxmlformats.org/officeDocument/2006/relationships/externalLink"/><Relationship Id="rId27" Target="externalLinks/externalLink5.xml" Type="http://schemas.openxmlformats.org/officeDocument/2006/relationships/externalLink"/><Relationship Id="rId28" Target="theme/theme1.xml" Type="http://schemas.openxmlformats.org/officeDocument/2006/relationships/theme"/><Relationship Id="rId29" Target="styles.xml" Type="http://schemas.openxmlformats.org/officeDocument/2006/relationships/styles"/><Relationship Id="rId3" Target="worksheets/sheet3.xml" Type="http://schemas.openxmlformats.org/officeDocument/2006/relationships/worksheet"/><Relationship Id="rId30" Target="sharedStrings.xml" Type="http://schemas.openxmlformats.org/officeDocument/2006/relationships/sharedStrings"/><Relationship Id="rId31" Target="persons/person.xml" Type="http://schemas.microsoft.com/office/2017/10/relationships/person"/><Relationship Id="rId32" Target="calcChain.xml" Type="http://schemas.openxmlformats.org/officeDocument/2006/relationships/calcChain"/><Relationship Id="rId33" Target="../customXml/item1.xml" Type="http://schemas.openxmlformats.org/officeDocument/2006/relationships/customXml"/><Relationship Id="rId34" Target="../customXml/item2.xml" Type="http://schemas.openxmlformats.org/officeDocument/2006/relationships/customXml"/><Relationship Id="rId35" Target="../customXml/item3.xml" Type="http://schemas.openxmlformats.org/officeDocument/2006/relationships/customXml"/><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 Id="rId3" Target="../media/image3.png" Type="http://schemas.openxmlformats.org/officeDocument/2006/relationships/image"/><Relationship Id="rId4" Target="../media/image4.png" Type="http://schemas.openxmlformats.org/officeDocument/2006/relationships/image"/><Relationship Id="rId5" Target="../media/image5.jpeg" Type="http://schemas.openxmlformats.org/officeDocument/2006/relationships/image"/><Relationship Id="rId6" Target="../media/image6.jpeg" Type="http://schemas.openxmlformats.org/officeDocument/2006/relationships/image"/><Relationship Id="rId7" Target="../media/image7.png" Type="http://schemas.openxmlformats.org/officeDocument/2006/relationships/image"/></Relationships>
</file>

<file path=xl/drawings/_rels/drawing2.xml.rels><?xml version="1.0" encoding="UTF-8" standalone="yes"?><Relationships xmlns="http://schemas.openxmlformats.org/package/2006/relationships"><Relationship Id="rId1" Target="../media/image8.png" Type="http://schemas.openxmlformats.org/officeDocument/2006/relationships/image"/></Relationships>
</file>

<file path=xl/drawings/_rels/drawing3.xml.rels><?xml version="1.0" encoding="UTF-8" standalone="yes"?><Relationships xmlns="http://schemas.openxmlformats.org/package/2006/relationships"><Relationship Id="rId1" Target="../media/image5.jpeg" Type="http://schemas.openxmlformats.org/officeDocument/2006/relationships/image"/><Relationship Id="rId2" Target="../media/image9.jpeg" Type="http://schemas.openxmlformats.org/officeDocument/2006/relationships/image"/><Relationship Id="rId3" Target="../media/image1.png" Type="http://schemas.openxmlformats.org/officeDocument/2006/relationships/image"/><Relationship Id="rId4" Target="../media/image2.png" Type="http://schemas.openxmlformats.org/officeDocument/2006/relationships/image"/><Relationship Id="rId5" Target="../media/image3.png" Type="http://schemas.openxmlformats.org/officeDocument/2006/relationships/image"/><Relationship Id="rId6" Target="../media/image4.png" Type="http://schemas.openxmlformats.org/officeDocument/2006/relationships/image"/><Relationship Id="rId7" Target="../media/image7.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95266</xdr:colOff>
      <xdr:row>0</xdr:row>
      <xdr:rowOff>36825</xdr:rowOff>
    </xdr:from>
    <xdr:to>
      <xdr:col>14</xdr:col>
      <xdr:colOff>582325</xdr:colOff>
      <xdr:row>35</xdr:row>
      <xdr:rowOff>148531</xdr:rowOff>
    </xdr:to>
    <xdr:sp macro="" textlink="">
      <xdr:nvSpPr>
        <xdr:cNvPr id="12" name="四角形: 角を丸くする 11">
          <a:extLst>
            <a:ext uri="{FF2B5EF4-FFF2-40B4-BE49-F238E27FC236}">
              <a16:creationId xmlns:a16="http://schemas.microsoft.com/office/drawing/2014/main" id="{CFD9F368-DE42-4C5B-9190-1C43D2A60DE1}"/>
            </a:ext>
          </a:extLst>
        </xdr:cNvPr>
        <xdr:cNvSpPr/>
      </xdr:nvSpPr>
      <xdr:spPr>
        <a:xfrm>
          <a:off x="95266" y="36825"/>
          <a:ext cx="10237195" cy="6761888"/>
        </a:xfrm>
        <a:prstGeom prst="roundRect">
          <a:avLst>
            <a:gd name="adj" fmla="val 1501"/>
          </a:avLst>
        </a:prstGeom>
        <a:noFill/>
        <a:ln w="12700" cap="flat" cmpd="sng" algn="ctr">
          <a:solidFill>
            <a:srgbClr val="00584E"/>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ysClr val="window" lastClr="FFFFFF"/>
              </a:solidFill>
              <a:latin typeface="Meiryo UI"/>
              <a:ea typeface="Meiryo UI"/>
            </a:defRPr>
          </a:lvl1pPr>
          <a:lvl2pPr marL="457200" algn="l" defTabSz="914400" rtl="0" eaLnBrk="1" latinLnBrk="0" hangingPunct="1">
            <a:defRPr kumimoji="1" sz="1800" kern="1200">
              <a:solidFill>
                <a:sysClr val="window" lastClr="FFFFFF"/>
              </a:solidFill>
              <a:latin typeface="Meiryo UI"/>
              <a:ea typeface="Meiryo UI"/>
            </a:defRPr>
          </a:lvl2pPr>
          <a:lvl3pPr marL="914400" algn="l" defTabSz="914400" rtl="0" eaLnBrk="1" latinLnBrk="0" hangingPunct="1">
            <a:defRPr kumimoji="1" sz="1800" kern="1200">
              <a:solidFill>
                <a:sysClr val="window" lastClr="FFFFFF"/>
              </a:solidFill>
              <a:latin typeface="Meiryo UI"/>
              <a:ea typeface="Meiryo UI"/>
            </a:defRPr>
          </a:lvl3pPr>
          <a:lvl4pPr marL="1371600" algn="l" defTabSz="914400" rtl="0" eaLnBrk="1" latinLnBrk="0" hangingPunct="1">
            <a:defRPr kumimoji="1" sz="1800" kern="1200">
              <a:solidFill>
                <a:sysClr val="window" lastClr="FFFFFF"/>
              </a:solidFill>
              <a:latin typeface="Meiryo UI"/>
              <a:ea typeface="Meiryo UI"/>
            </a:defRPr>
          </a:lvl4pPr>
          <a:lvl5pPr marL="1828800" algn="l" defTabSz="914400" rtl="0" eaLnBrk="1" latinLnBrk="0" hangingPunct="1">
            <a:defRPr kumimoji="1" sz="1800" kern="1200">
              <a:solidFill>
                <a:sysClr val="window" lastClr="FFFFFF"/>
              </a:solidFill>
              <a:latin typeface="Meiryo UI"/>
              <a:ea typeface="Meiryo UI"/>
            </a:defRPr>
          </a:lvl5pPr>
          <a:lvl6pPr marL="2286000" algn="l" defTabSz="914400" rtl="0" eaLnBrk="1" latinLnBrk="0" hangingPunct="1">
            <a:defRPr kumimoji="1" sz="1800" kern="1200">
              <a:solidFill>
                <a:sysClr val="window" lastClr="FFFFFF"/>
              </a:solidFill>
              <a:latin typeface="Meiryo UI"/>
              <a:ea typeface="Meiryo UI"/>
            </a:defRPr>
          </a:lvl6pPr>
          <a:lvl7pPr marL="2743200" algn="l" defTabSz="914400" rtl="0" eaLnBrk="1" latinLnBrk="0" hangingPunct="1">
            <a:defRPr kumimoji="1" sz="1800" kern="1200">
              <a:solidFill>
                <a:sysClr val="window" lastClr="FFFFFF"/>
              </a:solidFill>
              <a:latin typeface="Meiryo UI"/>
              <a:ea typeface="Meiryo UI"/>
            </a:defRPr>
          </a:lvl7pPr>
          <a:lvl8pPr marL="3200400" algn="l" defTabSz="914400" rtl="0" eaLnBrk="1" latinLnBrk="0" hangingPunct="1">
            <a:defRPr kumimoji="1" sz="1800" kern="1200">
              <a:solidFill>
                <a:sysClr val="window" lastClr="FFFFFF"/>
              </a:solidFill>
              <a:latin typeface="Meiryo UI"/>
              <a:ea typeface="Meiryo UI"/>
            </a:defRPr>
          </a:lvl8pPr>
          <a:lvl9pPr marL="3657600" algn="l" defTabSz="914400" rtl="0" eaLnBrk="1" latinLnBrk="0" hangingPunct="1">
            <a:defRPr kumimoji="1" sz="1800" kern="1200">
              <a:solidFill>
                <a:sysClr val="window" lastClr="FFFFFF"/>
              </a:solidFill>
              <a:latin typeface="Meiryo UI"/>
              <a:ea typeface="Meiryo UI"/>
            </a:defRPr>
          </a:lvl9pPr>
        </a:lstStyle>
        <a:p>
          <a:pPr algn="ctr"/>
          <a:endParaRPr kumimoji="1" lang="ja-JP" altLang="en-US" sz="1600">
            <a:solidFill>
              <a:sysClr val="windowText" lastClr="000000"/>
            </a:solidFill>
          </a:endParaRPr>
        </a:p>
      </xdr:txBody>
    </xdr:sp>
    <xdr:clientData/>
  </xdr:twoCellAnchor>
  <xdr:twoCellAnchor>
    <xdr:from>
      <xdr:col>8</xdr:col>
      <xdr:colOff>296123</xdr:colOff>
      <xdr:row>31</xdr:row>
      <xdr:rowOff>98451</xdr:rowOff>
    </xdr:from>
    <xdr:to>
      <xdr:col>9</xdr:col>
      <xdr:colOff>239331</xdr:colOff>
      <xdr:row>34</xdr:row>
      <xdr:rowOff>53451</xdr:rowOff>
    </xdr:to>
    <xdr:pic>
      <xdr:nvPicPr>
        <xdr:cNvPr id="14" name="図 13">
          <a:extLst>
            <a:ext uri="{FF2B5EF4-FFF2-40B4-BE49-F238E27FC236}">
              <a16:creationId xmlns:a16="http://schemas.microsoft.com/office/drawing/2014/main" id="{2866C298-33A6-4727-8290-EFAC64FEB308}"/>
            </a:ext>
          </a:extLst>
        </xdr:cNvPr>
        <xdr:cNvPicPr>
          <a:picLocks noChangeAspect="1"/>
        </xdr:cNvPicPr>
      </xdr:nvPicPr>
      <xdr:blipFill>
        <a:blip xmlns:r="http://schemas.openxmlformats.org/officeDocument/2006/relationships" r:embed="rId1"/>
        <a:stretch>
          <a:fillRect/>
        </a:stretch>
      </xdr:blipFill>
      <xdr:spPr>
        <a:xfrm>
          <a:off x="5900565" y="5889991"/>
          <a:ext cx="606556" cy="516295"/>
        </a:xfrm>
        <a:prstGeom prst="rect">
          <a:avLst/>
        </a:prstGeom>
      </xdr:spPr>
    </xdr:pic>
    <xdr:clientData/>
  </xdr:twoCellAnchor>
  <xdr:twoCellAnchor>
    <xdr:from>
      <xdr:col>3</xdr:col>
      <xdr:colOff>47151</xdr:colOff>
      <xdr:row>31</xdr:row>
      <xdr:rowOff>129676</xdr:rowOff>
    </xdr:from>
    <xdr:to>
      <xdr:col>4</xdr:col>
      <xdr:colOff>320120</xdr:colOff>
      <xdr:row>34</xdr:row>
      <xdr:rowOff>97900</xdr:rowOff>
    </xdr:to>
    <xdr:pic>
      <xdr:nvPicPr>
        <xdr:cNvPr id="15" name="図 14">
          <a:extLst>
            <a:ext uri="{FF2B5EF4-FFF2-40B4-BE49-F238E27FC236}">
              <a16:creationId xmlns:a16="http://schemas.microsoft.com/office/drawing/2014/main" id="{F70CC465-5A85-4376-8E7D-90115B96BA1C}"/>
            </a:ext>
          </a:extLst>
        </xdr:cNvPr>
        <xdr:cNvPicPr>
          <a:picLocks noChangeAspect="1"/>
        </xdr:cNvPicPr>
      </xdr:nvPicPr>
      <xdr:blipFill>
        <a:blip xmlns:r="http://schemas.openxmlformats.org/officeDocument/2006/relationships" r:embed="rId2"/>
        <a:stretch>
          <a:fillRect/>
        </a:stretch>
      </xdr:blipFill>
      <xdr:spPr>
        <a:xfrm>
          <a:off x="2037196" y="5921216"/>
          <a:ext cx="936317" cy="529519"/>
        </a:xfrm>
        <a:prstGeom prst="rect">
          <a:avLst/>
        </a:prstGeom>
      </xdr:spPr>
    </xdr:pic>
    <xdr:clientData/>
  </xdr:twoCellAnchor>
  <xdr:twoCellAnchor>
    <xdr:from>
      <xdr:col>4</xdr:col>
      <xdr:colOff>525477</xdr:colOff>
      <xdr:row>31</xdr:row>
      <xdr:rowOff>67546</xdr:rowOff>
    </xdr:from>
    <xdr:to>
      <xdr:col>6</xdr:col>
      <xdr:colOff>474763</xdr:colOff>
      <xdr:row>34</xdr:row>
      <xdr:rowOff>134630</xdr:rowOff>
    </xdr:to>
    <xdr:pic>
      <xdr:nvPicPr>
        <xdr:cNvPr id="16" name="図 15">
          <a:extLst>
            <a:ext uri="{FF2B5EF4-FFF2-40B4-BE49-F238E27FC236}">
              <a16:creationId xmlns:a16="http://schemas.microsoft.com/office/drawing/2014/main" id="{126731E9-E9D6-4FA4-9820-AF2134C16CA8}"/>
            </a:ext>
          </a:extLst>
        </xdr:cNvPr>
        <xdr:cNvPicPr>
          <a:picLocks noChangeAspect="1"/>
        </xdr:cNvPicPr>
      </xdr:nvPicPr>
      <xdr:blipFill>
        <a:blip xmlns:r="http://schemas.openxmlformats.org/officeDocument/2006/relationships" r:embed="rId3"/>
        <a:stretch>
          <a:fillRect/>
        </a:stretch>
      </xdr:blipFill>
      <xdr:spPr>
        <a:xfrm>
          <a:off x="3178870" y="5859086"/>
          <a:ext cx="1275982" cy="628379"/>
        </a:xfrm>
        <a:prstGeom prst="rect">
          <a:avLst/>
        </a:prstGeom>
      </xdr:spPr>
    </xdr:pic>
    <xdr:clientData/>
  </xdr:twoCellAnchor>
  <xdr:twoCellAnchor>
    <xdr:from>
      <xdr:col>9</xdr:col>
      <xdr:colOff>444689</xdr:colOff>
      <xdr:row>31</xdr:row>
      <xdr:rowOff>98451</xdr:rowOff>
    </xdr:from>
    <xdr:to>
      <xdr:col>11</xdr:col>
      <xdr:colOff>392326</xdr:colOff>
      <xdr:row>34</xdr:row>
      <xdr:rowOff>21932</xdr:rowOff>
    </xdr:to>
    <xdr:pic>
      <xdr:nvPicPr>
        <xdr:cNvPr id="17" name="図 16">
          <a:extLst>
            <a:ext uri="{FF2B5EF4-FFF2-40B4-BE49-F238E27FC236}">
              <a16:creationId xmlns:a16="http://schemas.microsoft.com/office/drawing/2014/main" id="{5C6A684E-3A59-4338-BF7E-50CCA8B427B2}"/>
            </a:ext>
          </a:extLst>
        </xdr:cNvPr>
        <xdr:cNvPicPr>
          <a:picLocks noChangeAspect="1"/>
        </xdr:cNvPicPr>
      </xdr:nvPicPr>
      <xdr:blipFill>
        <a:blip xmlns:r="http://schemas.openxmlformats.org/officeDocument/2006/relationships" r:embed="rId4"/>
        <a:stretch>
          <a:fillRect/>
        </a:stretch>
      </xdr:blipFill>
      <xdr:spPr>
        <a:xfrm>
          <a:off x="6712479" y="5889991"/>
          <a:ext cx="1274334" cy="484776"/>
        </a:xfrm>
        <a:prstGeom prst="rect">
          <a:avLst/>
        </a:prstGeom>
      </xdr:spPr>
    </xdr:pic>
    <xdr:clientData/>
  </xdr:twoCellAnchor>
  <xdr:twoCellAnchor>
    <xdr:from>
      <xdr:col>4</xdr:col>
      <xdr:colOff>104345</xdr:colOff>
      <xdr:row>5</xdr:row>
      <xdr:rowOff>42863</xdr:rowOff>
    </xdr:from>
    <xdr:to>
      <xdr:col>6</xdr:col>
      <xdr:colOff>639041</xdr:colOff>
      <xdr:row>8</xdr:row>
      <xdr:rowOff>151880</xdr:rowOff>
    </xdr:to>
    <xdr:pic>
      <xdr:nvPicPr>
        <xdr:cNvPr id="18" name="Picture 2">
          <a:extLst>
            <a:ext uri="{FF2B5EF4-FFF2-40B4-BE49-F238E27FC236}">
              <a16:creationId xmlns:a16="http://schemas.microsoft.com/office/drawing/2014/main" id="{13DCD4EE-82EA-4EE8-8F76-124CDE7945A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768247" y="995363"/>
          <a:ext cx="1866648" cy="68981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8</xdr:col>
      <xdr:colOff>9292</xdr:colOff>
      <xdr:row>5</xdr:row>
      <xdr:rowOff>61374</xdr:rowOff>
    </xdr:from>
    <xdr:to>
      <xdr:col>11</xdr:col>
      <xdr:colOff>394938</xdr:colOff>
      <xdr:row>8</xdr:row>
      <xdr:rowOff>133370</xdr:rowOff>
    </xdr:to>
    <xdr:pic>
      <xdr:nvPicPr>
        <xdr:cNvPr id="4" name="図 3">
          <a:extLst>
            <a:ext uri="{FF2B5EF4-FFF2-40B4-BE49-F238E27FC236}">
              <a16:creationId xmlns:a16="http://schemas.microsoft.com/office/drawing/2014/main" id="{01F6158D-327F-B233-8246-D73CA6F01082}"/>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6038" t="37378" r="5605" b="38611"/>
        <a:stretch/>
      </xdr:blipFill>
      <xdr:spPr bwMode="auto">
        <a:xfrm>
          <a:off x="5631365" y="1013874"/>
          <a:ext cx="2383573" cy="6527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535719</xdr:colOff>
      <xdr:row>31</xdr:row>
      <xdr:rowOff>29153</xdr:rowOff>
    </xdr:from>
    <xdr:to>
      <xdr:col>8</xdr:col>
      <xdr:colOff>84080</xdr:colOff>
      <xdr:row>34</xdr:row>
      <xdr:rowOff>182585</xdr:rowOff>
    </xdr:to>
    <xdr:pic>
      <xdr:nvPicPr>
        <xdr:cNvPr id="5" name="図 4">
          <a:extLst>
            <a:ext uri="{FF2B5EF4-FFF2-40B4-BE49-F238E27FC236}">
              <a16:creationId xmlns:a16="http://schemas.microsoft.com/office/drawing/2014/main" id="{D15D9221-7AC7-701B-428C-3C5E14482D3F}"/>
            </a:ext>
          </a:extLst>
        </xdr:cNvPr>
        <xdr:cNvPicPr>
          <a:picLocks noChangeAspect="1"/>
        </xdr:cNvPicPr>
      </xdr:nvPicPr>
      <xdr:blipFill>
        <a:blip xmlns:r="http://schemas.openxmlformats.org/officeDocument/2006/relationships" r:embed="rId7"/>
        <a:stretch>
          <a:fillRect/>
        </a:stretch>
      </xdr:blipFill>
      <xdr:spPr>
        <a:xfrm>
          <a:off x="4515808" y="5820693"/>
          <a:ext cx="1172714" cy="7147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21223</xdr:colOff>
      <xdr:row>42</xdr:row>
      <xdr:rowOff>122467</xdr:rowOff>
    </xdr:from>
    <xdr:to>
      <xdr:col>14</xdr:col>
      <xdr:colOff>645941</xdr:colOff>
      <xdr:row>58</xdr:row>
      <xdr:rowOff>121168</xdr:rowOff>
    </xdr:to>
    <xdr:pic>
      <xdr:nvPicPr>
        <xdr:cNvPr id="4" name="図 3">
          <a:extLst>
            <a:ext uri="{FF2B5EF4-FFF2-40B4-BE49-F238E27FC236}">
              <a16:creationId xmlns:a16="http://schemas.microsoft.com/office/drawing/2014/main" id="{7C9DAAB8-BDB7-424E-AD17-3B20F041E5CF}"/>
            </a:ext>
          </a:extLst>
        </xdr:cNvPr>
        <xdr:cNvPicPr>
          <a:picLocks noChangeAspect="1"/>
        </xdr:cNvPicPr>
      </xdr:nvPicPr>
      <xdr:blipFill rotWithShape="1">
        <a:blip xmlns:r="http://schemas.openxmlformats.org/officeDocument/2006/relationships" r:embed="rId1"/>
        <a:srcRect t="-1" b="1930"/>
        <a:stretch/>
      </xdr:blipFill>
      <xdr:spPr>
        <a:xfrm>
          <a:off x="4917073" y="941617"/>
          <a:ext cx="4739518" cy="2894301"/>
        </a:xfrm>
        <a:prstGeom prst="rect">
          <a:avLst/>
        </a:prstGeom>
        <a:ln>
          <a:solidFill>
            <a:sysClr val="windowText" lastClr="000000"/>
          </a:solidFill>
        </a:ln>
      </xdr:spPr>
    </xdr:pic>
    <xdr:clientData/>
  </xdr:twoCellAnchor>
  <xdr:oneCellAnchor>
    <xdr:from>
      <xdr:col>1</xdr:col>
      <xdr:colOff>9719</xdr:colOff>
      <xdr:row>3</xdr:row>
      <xdr:rowOff>20267</xdr:rowOff>
    </xdr:from>
    <xdr:ext cx="9640490" cy="1019707"/>
    <xdr:sp macro="" textlink="">
      <xdr:nvSpPr>
        <xdr:cNvPr id="3" name="テキスト ボックス 2">
          <a:extLst>
            <a:ext uri="{FF2B5EF4-FFF2-40B4-BE49-F238E27FC236}">
              <a16:creationId xmlns:a16="http://schemas.microsoft.com/office/drawing/2014/main" id="{E788A46B-318D-4AC8-9ABE-ED1D29EF851D}"/>
            </a:ext>
          </a:extLst>
        </xdr:cNvPr>
        <xdr:cNvSpPr txBox="1"/>
      </xdr:nvSpPr>
      <xdr:spPr>
        <a:xfrm>
          <a:off x="106913" y="496517"/>
          <a:ext cx="9640490" cy="1019707"/>
        </a:xfrm>
        <a:prstGeom prst="rect">
          <a:avLst/>
        </a:prstGeom>
        <a:noFill/>
      </xdr:spPr>
      <xdr:txBody>
        <a:bodyPr vertOverflow="clip" horzOverflow="clip" wrap="square" lIns="0" tIns="0" rIns="0" bIns="0" rtlCol="0" anchor="t">
          <a:noAutofit/>
        </a:bodyPr>
        <a:lstStyle/>
        <a:p>
          <a:pPr marL="171450" indent="-171450" rtl="0" fontAlgn="base">
            <a:buFont typeface="Arial" panose="020B0604020202020204" pitchFamily="34" charset="0"/>
            <a:buChar char="•"/>
          </a:pPr>
          <a:r>
            <a:rPr lang="ja-JP" altLang="ja-JP" sz="1050">
              <a:solidFill>
                <a:sysClr val="windowText" lastClr="000000"/>
              </a:solidFill>
              <a:effectLst/>
              <a:latin typeface="+mn-lt"/>
              <a:ea typeface="+mn-ea"/>
              <a:cs typeface="+mn-cs"/>
            </a:rPr>
            <a:t>本リストの作成にあたっては、まず、文献の調査結果を整理した上で、</a:t>
          </a:r>
          <a:r>
            <a:rPr lang="ja-JP" altLang="en-US" sz="1050">
              <a:solidFill>
                <a:sysClr val="windowText" lastClr="000000"/>
              </a:solidFill>
              <a:effectLst/>
              <a:latin typeface="+mn-lt"/>
              <a:ea typeface="+mn-ea"/>
              <a:cs typeface="+mn-cs"/>
            </a:rPr>
            <a:t>個社および</a:t>
          </a:r>
          <a:r>
            <a:rPr lang="ja-JP" altLang="ja-JP" sz="1050">
              <a:solidFill>
                <a:sysClr val="windowText" lastClr="000000"/>
              </a:solidFill>
              <a:effectLst/>
              <a:latin typeface="+mn-lt"/>
              <a:ea typeface="+mn-ea"/>
              <a:cs typeface="+mn-cs"/>
            </a:rPr>
            <a:t>業界団体等から情報を収集しています。その後、当該技術に専門的知見を有する有識者からの</a:t>
          </a:r>
          <a:br>
            <a:rPr lang="en-US" altLang="ja-JP" sz="1050">
              <a:solidFill>
                <a:sysClr val="windowText" lastClr="000000"/>
              </a:solidFill>
              <a:effectLst/>
              <a:latin typeface="+mn-lt"/>
              <a:ea typeface="+mn-ea"/>
              <a:cs typeface="+mn-cs"/>
            </a:rPr>
          </a:br>
          <a:r>
            <a:rPr lang="ja-JP" altLang="ja-JP" sz="1050">
              <a:solidFill>
                <a:sysClr val="windowText" lastClr="000000"/>
              </a:solidFill>
              <a:effectLst/>
              <a:latin typeface="+mn-lt"/>
              <a:ea typeface="+mn-ea"/>
              <a:cs typeface="+mn-cs"/>
            </a:rPr>
            <a:t>ご意見を踏まえ、科学技術的・客観的観点から情報を整理しています。</a:t>
          </a:r>
          <a:endParaRPr lang="ja-JP" altLang="ja-JP" sz="1050">
            <a:solidFill>
              <a:sysClr val="windowText" lastClr="000000"/>
            </a:solidFill>
            <a:effectLst/>
          </a:endParaRPr>
        </a:p>
        <a:p>
          <a:pPr marL="171450" indent="-171450" rtl="0" fontAlgn="base">
            <a:buFont typeface="Arial" panose="020B0604020202020204" pitchFamily="34" charset="0"/>
            <a:buChar char="•"/>
          </a:pPr>
          <a:r>
            <a:rPr lang="ja-JP" altLang="ja-JP" sz="1050">
              <a:solidFill>
                <a:sysClr val="windowText" lastClr="000000"/>
              </a:solidFill>
              <a:effectLst/>
              <a:latin typeface="+mn-lt"/>
              <a:ea typeface="+mn-ea"/>
              <a:cs typeface="+mn-cs"/>
            </a:rPr>
            <a:t>本リストは、</a:t>
          </a:r>
          <a:r>
            <a:rPr lang="ja-JP" altLang="ja-JP" sz="1100">
              <a:solidFill>
                <a:sysClr val="windowText" lastClr="000000"/>
              </a:solidFill>
              <a:effectLst/>
              <a:latin typeface="+mn-lt"/>
              <a:ea typeface="+mn-ea"/>
              <a:cs typeface="+mn-cs"/>
            </a:rPr>
            <a:t>令和</a:t>
          </a:r>
          <a:r>
            <a:rPr lang="en-US" altLang="ja-JP" sz="1100">
              <a:solidFill>
                <a:sysClr val="windowText" lastClr="000000"/>
              </a:solidFill>
              <a:effectLst/>
              <a:latin typeface="+mn-lt"/>
              <a:ea typeface="+mn-ea"/>
              <a:cs typeface="+mn-cs"/>
            </a:rPr>
            <a:t>8</a:t>
          </a:r>
          <a:r>
            <a:rPr lang="ja-JP" altLang="ja-JP" sz="1100">
              <a:solidFill>
                <a:sysClr val="windowText" lastClr="000000"/>
              </a:solidFill>
              <a:effectLst/>
              <a:latin typeface="+mn-lt"/>
              <a:ea typeface="+mn-ea"/>
              <a:cs typeface="+mn-cs"/>
            </a:rPr>
            <a:t>年（</a:t>
          </a:r>
          <a:r>
            <a:rPr lang="en-US" altLang="ja-JP" sz="1100">
              <a:solidFill>
                <a:sysClr val="windowText" lastClr="000000"/>
              </a:solidFill>
              <a:effectLst/>
              <a:latin typeface="+mn-lt"/>
              <a:ea typeface="+mn-ea"/>
              <a:cs typeface="+mn-cs"/>
            </a:rPr>
            <a:t>2026</a:t>
          </a:r>
          <a:r>
            <a:rPr lang="ja-JP" altLang="ja-JP" sz="1100">
              <a:solidFill>
                <a:sysClr val="windowText" lastClr="000000"/>
              </a:solidFill>
              <a:effectLst/>
              <a:latin typeface="+mn-lt"/>
              <a:ea typeface="+mn-ea"/>
              <a:cs typeface="+mn-cs"/>
            </a:rPr>
            <a:t>年）</a:t>
          </a:r>
          <a:r>
            <a:rPr lang="en-US" altLang="ja-JP" sz="1100">
              <a:solidFill>
                <a:sysClr val="windowText" lastClr="000000"/>
              </a:solidFill>
              <a:effectLst/>
              <a:latin typeface="+mn-lt"/>
              <a:ea typeface="+mn-ea"/>
              <a:cs typeface="+mn-cs"/>
            </a:rPr>
            <a:t>10</a:t>
          </a:r>
          <a:r>
            <a:rPr lang="ja-JP" altLang="ja-JP" sz="1100">
              <a:solidFill>
                <a:sysClr val="windowText" lastClr="000000"/>
              </a:solidFill>
              <a:effectLst/>
              <a:latin typeface="+mn-lt"/>
              <a:ea typeface="+mn-ea"/>
              <a:cs typeface="+mn-cs"/>
            </a:rPr>
            <a:t>月まで</a:t>
          </a:r>
          <a:r>
            <a:rPr lang="ja-JP" altLang="ja-JP" sz="1050">
              <a:solidFill>
                <a:sysClr val="windowText" lastClr="000000"/>
              </a:solidFill>
              <a:effectLst/>
              <a:latin typeface="+mn-lt"/>
              <a:ea typeface="+mn-ea"/>
              <a:cs typeface="+mn-cs"/>
            </a:rPr>
            <a:t>に収集した情報をもとに作成した</a:t>
          </a:r>
          <a:r>
            <a:rPr lang="ja-JP" altLang="en-US" sz="1050">
              <a:solidFill>
                <a:sysClr val="windowText" lastClr="000000"/>
              </a:solidFill>
              <a:effectLst/>
              <a:latin typeface="+mn-lt"/>
              <a:ea typeface="+mn-ea"/>
              <a:cs typeface="+mn-cs"/>
            </a:rPr>
            <a:t>もの</a:t>
          </a:r>
          <a:r>
            <a:rPr lang="ja-JP" altLang="ja-JP" sz="1050">
              <a:solidFill>
                <a:sysClr val="windowText" lastClr="000000"/>
              </a:solidFill>
              <a:effectLst/>
              <a:latin typeface="+mn-lt"/>
              <a:ea typeface="+mn-ea"/>
              <a:cs typeface="+mn-cs"/>
            </a:rPr>
            <a:t>であり、今後も情報収集を継続するとともに、ご意見をいただき更新・充実させていく予定です。</a:t>
          </a:r>
          <a:endParaRPr lang="en-US" altLang="ja-JP" sz="1050">
            <a:solidFill>
              <a:sysClr val="windowText" lastClr="000000"/>
            </a:solidFill>
            <a:effectLst/>
            <a:latin typeface="+mn-lt"/>
            <a:ea typeface="+mn-ea"/>
            <a:cs typeface="+mn-cs"/>
          </a:endParaRPr>
        </a:p>
        <a:p>
          <a:pPr marL="171450" marR="0" lvl="0" indent="-171450" defTabSz="914400" rtl="0" eaLnBrk="1" fontAlgn="base" latinLnBrk="0" hangingPunct="1">
            <a:lnSpc>
              <a:spcPct val="100000"/>
            </a:lnSpc>
            <a:spcBef>
              <a:spcPts val="0"/>
            </a:spcBef>
            <a:spcAft>
              <a:spcPts val="0"/>
            </a:spcAft>
            <a:buClrTx/>
            <a:buSzTx/>
            <a:buFont typeface="Arial" panose="020B0604020202020204" pitchFamily="34" charset="0"/>
            <a:buChar char="•"/>
            <a:tabLst/>
            <a:defRPr/>
          </a:pPr>
          <a:r>
            <a:rPr lang="en-US" altLang="ja-JP" sz="1100">
              <a:solidFill>
                <a:srgbClr val="FF0000"/>
              </a:solidFill>
              <a:effectLst/>
              <a:latin typeface="+mn-lt"/>
              <a:ea typeface="+mn-ea"/>
              <a:cs typeface="+mn-cs"/>
            </a:rPr>
            <a:t>2025</a:t>
          </a:r>
          <a:r>
            <a:rPr lang="ja-JP" altLang="ja-JP" sz="1100">
              <a:solidFill>
                <a:srgbClr val="FF0000"/>
              </a:solidFill>
              <a:effectLst/>
              <a:latin typeface="+mn-lt"/>
              <a:ea typeface="+mn-ea"/>
              <a:cs typeface="+mn-cs"/>
            </a:rPr>
            <a:t>年度環境省</a:t>
          </a:r>
          <a:r>
            <a:rPr lang="en-US" altLang="ja-JP" sz="1100">
              <a:solidFill>
                <a:srgbClr val="FF0000"/>
              </a:solidFill>
              <a:effectLst/>
              <a:latin typeface="+mn-lt"/>
              <a:ea typeface="+mn-ea"/>
              <a:cs typeface="+mn-cs"/>
            </a:rPr>
            <a:t>LD-Tech</a:t>
          </a:r>
          <a:r>
            <a:rPr lang="ja-JP" altLang="en-US" sz="1100">
              <a:solidFill>
                <a:srgbClr val="FF0000"/>
              </a:solidFill>
              <a:effectLst/>
              <a:latin typeface="+mn-lt"/>
              <a:ea typeface="+mn-ea"/>
              <a:cs typeface="+mn-cs"/>
            </a:rPr>
            <a:t>リスト</a:t>
          </a:r>
          <a:r>
            <a:rPr lang="en-US" altLang="ja-JP" sz="1100">
              <a:solidFill>
                <a:srgbClr val="FF0000"/>
              </a:solidFill>
              <a:effectLst/>
              <a:latin typeface="+mn-lt"/>
              <a:ea typeface="+mn-ea"/>
              <a:cs typeface="+mn-cs"/>
            </a:rPr>
            <a:t>Ver1.0</a:t>
          </a:r>
          <a:r>
            <a:rPr lang="ja-JP" altLang="ja-JP" sz="1100">
              <a:solidFill>
                <a:srgbClr val="FF0000"/>
              </a:solidFill>
              <a:effectLst/>
              <a:latin typeface="+mn-lt"/>
              <a:ea typeface="+mn-ea"/>
              <a:cs typeface="+mn-cs"/>
            </a:rPr>
            <a:t>からの変更点は、</a:t>
          </a:r>
          <a:r>
            <a:rPr lang="ja-JP" altLang="en-US" sz="1100">
              <a:solidFill>
                <a:srgbClr val="FF0000"/>
              </a:solidFill>
              <a:effectLst/>
              <a:latin typeface="+mn-lt"/>
              <a:ea typeface="+mn-ea"/>
              <a:cs typeface="+mn-cs"/>
            </a:rPr>
            <a:t>赤字</a:t>
          </a:r>
          <a:r>
            <a:rPr lang="ja-JP" altLang="ja-JP" sz="1100">
              <a:solidFill>
                <a:srgbClr val="FF0000"/>
              </a:solidFill>
              <a:effectLst/>
              <a:latin typeface="+mn-lt"/>
              <a:ea typeface="+mn-ea"/>
              <a:cs typeface="+mn-cs"/>
            </a:rPr>
            <a:t>で表示しております。</a:t>
          </a:r>
          <a:endParaRPr lang="ja-JP" altLang="ja-JP" sz="1100">
            <a:solidFill>
              <a:srgbClr val="FF0000"/>
            </a:solidFill>
            <a:effectLst/>
          </a:endParaRPr>
        </a:p>
      </xdr:txBody>
    </xdr:sp>
    <xdr:clientData/>
  </xdr:oneCellAnchor>
  <xdr:oneCellAnchor>
    <xdr:from>
      <xdr:col>3</xdr:col>
      <xdr:colOff>30399</xdr:colOff>
      <xdr:row>13</xdr:row>
      <xdr:rowOff>40532</xdr:rowOff>
    </xdr:from>
    <xdr:ext cx="8227979" cy="1570612"/>
    <xdr:sp macro="" textlink="">
      <xdr:nvSpPr>
        <xdr:cNvPr id="5" name="テキスト ボックス 4">
          <a:extLst>
            <a:ext uri="{FF2B5EF4-FFF2-40B4-BE49-F238E27FC236}">
              <a16:creationId xmlns:a16="http://schemas.microsoft.com/office/drawing/2014/main" id="{2488912F-344C-E5F1-03E6-26C93EF77C59}"/>
            </a:ext>
          </a:extLst>
        </xdr:cNvPr>
        <xdr:cNvSpPr txBox="1"/>
      </xdr:nvSpPr>
      <xdr:spPr>
        <a:xfrm>
          <a:off x="1503337" y="2269578"/>
          <a:ext cx="8227979" cy="1570612"/>
        </a:xfrm>
        <a:prstGeom prst="rect">
          <a:avLst/>
        </a:prstGeom>
        <a:noFill/>
      </xdr:spPr>
      <xdr:txBody>
        <a:bodyPr vertOverflow="clip" horzOverflow="clip" wrap="square" lIns="0" tIns="0" rIns="0" bIns="0" rtlCol="0" anchor="t">
          <a:noAutofit/>
        </a:bodyPr>
        <a:lstStyle/>
        <a:p>
          <a:pPr>
            <a:spcBef>
              <a:spcPts val="0"/>
            </a:spcBef>
            <a:buSzPct val="100000"/>
          </a:pPr>
          <a:r>
            <a:rPr kumimoji="1" lang="ja-JP" altLang="en-US" sz="1000" dirty="0"/>
            <a:t>以下のように、エネルギー源を示した「部門」軸と、エネルギー技術を原理・しくみの違いで整理した「技術」軸に区分。</a:t>
          </a:r>
        </a:p>
        <a:p>
          <a:pPr>
            <a:spcBef>
              <a:spcPts val="0"/>
            </a:spcBef>
            <a:buSzPct val="100000"/>
          </a:pPr>
          <a:r>
            <a:rPr kumimoji="1" lang="ja-JP" altLang="en-US" sz="1000" dirty="0"/>
            <a:t>　部門</a:t>
          </a:r>
          <a:r>
            <a:rPr kumimoji="1" lang="en-US" altLang="ja-JP" sz="1000" dirty="0"/>
            <a:t>1</a:t>
          </a:r>
          <a:r>
            <a:rPr kumimoji="1" lang="ja-JP" altLang="en-US" sz="1000" dirty="0"/>
            <a:t>：当該設備・機器等の導入可能性の高い部門</a:t>
          </a:r>
        </a:p>
        <a:p>
          <a:pPr>
            <a:spcBef>
              <a:spcPts val="0"/>
            </a:spcBef>
            <a:buSzPct val="100000"/>
          </a:pPr>
          <a:r>
            <a:rPr kumimoji="1" lang="ja-JP" altLang="en-US" sz="1000" dirty="0"/>
            <a:t>　部門</a:t>
          </a:r>
          <a:r>
            <a:rPr kumimoji="1" lang="en-US" altLang="ja-JP" sz="1000" dirty="0"/>
            <a:t>2</a:t>
          </a:r>
          <a:r>
            <a:rPr kumimoji="1" lang="ja-JP" altLang="en-US" sz="1000" dirty="0"/>
            <a:t>：当該設備・機器等の利用可能性の高い用途、業種、プロセス、輸送手段</a:t>
          </a:r>
        </a:p>
        <a:p>
          <a:pPr>
            <a:spcBef>
              <a:spcPts val="0"/>
            </a:spcBef>
            <a:buSzPct val="100000"/>
          </a:pPr>
          <a:r>
            <a:rPr kumimoji="1" lang="ja-JP" altLang="en-US" sz="1000" dirty="0"/>
            <a:t>　技術分類：設備・機器等のカテゴリ（基本的な原理・しくみの種別）</a:t>
          </a:r>
          <a:endParaRPr kumimoji="1" lang="en-US" altLang="ja-JP" sz="1000" dirty="0"/>
        </a:p>
        <a:p>
          <a:pPr>
            <a:spcBef>
              <a:spcPts val="0"/>
            </a:spcBef>
            <a:buSzPct val="100000"/>
          </a:pPr>
          <a:endParaRPr kumimoji="1" lang="ja-JP" altLang="en-US" sz="1000" dirty="0"/>
        </a:p>
        <a:p>
          <a:pPr>
            <a:spcBef>
              <a:spcPts val="0"/>
            </a:spcBef>
            <a:buSzPct val="100000"/>
          </a:pPr>
          <a:r>
            <a:rPr kumimoji="1" lang="en-US" altLang="ja-JP" sz="1000" dirty="0"/>
            <a:t>※</a:t>
          </a:r>
          <a:r>
            <a:rPr kumimoji="1" lang="ja-JP" altLang="en-US" sz="1000" dirty="0"/>
            <a:t>参照：環境省「日本の約束草案要綱（案）」、国立環境研究所「日本国温室効果ガスインベントリ報告書」、エネルギー戦略協議会「エネルギー技術体系」、</a:t>
          </a:r>
          <a:br>
            <a:rPr kumimoji="1" lang="en-US" altLang="ja-JP" sz="1000" dirty="0"/>
          </a:br>
          <a:r>
            <a:rPr kumimoji="1" lang="ja-JP" altLang="en-US" sz="1000" dirty="0"/>
            <a:t>日本エネルギー経済研究所「エネルギー・経済統計要覧」</a:t>
          </a:r>
        </a:p>
      </xdr:txBody>
    </xdr:sp>
    <xdr:clientData/>
  </xdr:oneCellAnchor>
  <xdr:oneCellAnchor>
    <xdr:from>
      <xdr:col>3</xdr:col>
      <xdr:colOff>30399</xdr:colOff>
      <xdr:row>11</xdr:row>
      <xdr:rowOff>0</xdr:rowOff>
    </xdr:from>
    <xdr:ext cx="1679149" cy="216031"/>
    <xdr:sp macro="" textlink="">
      <xdr:nvSpPr>
        <xdr:cNvPr id="7" name="テキスト ボックス 6">
          <a:extLst>
            <a:ext uri="{FF2B5EF4-FFF2-40B4-BE49-F238E27FC236}">
              <a16:creationId xmlns:a16="http://schemas.microsoft.com/office/drawing/2014/main" id="{1EA6284D-CCC4-712C-2A17-EBAEC47EFCE1}"/>
            </a:ext>
          </a:extLst>
        </xdr:cNvPr>
        <xdr:cNvSpPr txBox="1"/>
      </xdr:nvSpPr>
      <xdr:spPr>
        <a:xfrm>
          <a:off x="1503337" y="1875541"/>
          <a:ext cx="1679149" cy="216031"/>
        </a:xfrm>
        <a:prstGeom prst="rect">
          <a:avLst/>
        </a:prstGeom>
        <a:noFill/>
      </xdr:spPr>
      <xdr:txBody>
        <a:bodyPr vertOverflow="clip" horzOverflow="clip" wrap="square" lIns="0" tIns="0" rIns="0" bIns="0" rtlCol="0" anchor="t">
          <a:spAutoFit/>
        </a:bodyPr>
        <a:lstStyle/>
        <a:p>
          <a:pPr>
            <a:spcBef>
              <a:spcPts val="0"/>
            </a:spcBef>
            <a:buSzPct val="100000"/>
          </a:pPr>
          <a:r>
            <a:rPr kumimoji="1" lang="ja-JP" altLang="en-US" sz="1000" dirty="0"/>
            <a:t>設備・機器等ごとに</a:t>
          </a:r>
          <a:r>
            <a:rPr kumimoji="1" lang="en-US" altLang="ja-JP" sz="1000" dirty="0"/>
            <a:t>ID</a:t>
          </a:r>
          <a:r>
            <a:rPr kumimoji="1" lang="ja-JP" altLang="en-US" sz="1000" dirty="0"/>
            <a:t>を付番。</a:t>
          </a:r>
        </a:p>
      </xdr:txBody>
    </xdr:sp>
    <xdr:clientData/>
  </xdr:oneCellAnchor>
  <xdr:oneCellAnchor>
    <xdr:from>
      <xdr:col>3</xdr:col>
      <xdr:colOff>30399</xdr:colOff>
      <xdr:row>22</xdr:row>
      <xdr:rowOff>25999</xdr:rowOff>
    </xdr:from>
    <xdr:ext cx="8227979" cy="651552"/>
    <xdr:sp macro="" textlink="">
      <xdr:nvSpPr>
        <xdr:cNvPr id="8" name="テキスト ボックス 7">
          <a:extLst>
            <a:ext uri="{FF2B5EF4-FFF2-40B4-BE49-F238E27FC236}">
              <a16:creationId xmlns:a16="http://schemas.microsoft.com/office/drawing/2014/main" id="{1AE7AF71-821D-4657-9DC9-0A8921624B60}"/>
            </a:ext>
          </a:extLst>
        </xdr:cNvPr>
        <xdr:cNvSpPr txBox="1"/>
      </xdr:nvSpPr>
      <xdr:spPr>
        <a:xfrm>
          <a:off x="1503337" y="3845819"/>
          <a:ext cx="8227979" cy="651552"/>
        </a:xfrm>
        <a:prstGeom prst="rect">
          <a:avLst/>
        </a:prstGeom>
        <a:noFill/>
      </xdr:spPr>
      <xdr:txBody>
        <a:bodyPr vertOverflow="clip" horzOverflow="clip" wrap="square" lIns="0" tIns="0" rIns="0" bIns="0" rtlCol="0" anchor="t">
          <a:noAutofit/>
        </a:bodyPr>
        <a:lstStyle/>
        <a:p>
          <a:pPr>
            <a:spcBef>
              <a:spcPts val="0"/>
            </a:spcBef>
            <a:buSzPct val="100000"/>
          </a:pPr>
          <a:r>
            <a:rPr kumimoji="1" lang="ja-JP" altLang="en-US" sz="1000" dirty="0"/>
            <a:t>設備・機器等（システム、設備・機器、部材等）の名称を記載。</a:t>
          </a:r>
        </a:p>
        <a:p>
          <a:pPr>
            <a:spcBef>
              <a:spcPts val="0"/>
            </a:spcBef>
            <a:buSzPct val="100000"/>
          </a:pPr>
          <a:r>
            <a:rPr kumimoji="1" lang="en-US" altLang="ja-JP" sz="1000" dirty="0"/>
            <a:t>2030</a:t>
          </a:r>
          <a:r>
            <a:rPr kumimoji="1" lang="ja-JP" altLang="en-US" sz="1000" dirty="0"/>
            <a:t>年温室効果ガス</a:t>
          </a:r>
          <a:r>
            <a:rPr kumimoji="1" lang="en-US" altLang="ja-JP" sz="1000" dirty="0"/>
            <a:t>46%</a:t>
          </a:r>
          <a:r>
            <a:rPr kumimoji="1" lang="ja-JP" altLang="en-US" sz="1000" dirty="0"/>
            <a:t>削減（</a:t>
          </a:r>
          <a:r>
            <a:rPr kumimoji="1" lang="en-US" altLang="ja-JP" sz="1000" dirty="0"/>
            <a:t>2013</a:t>
          </a:r>
          <a:r>
            <a:rPr kumimoji="1" lang="ja-JP" altLang="en-US" sz="1000" dirty="0"/>
            <a:t>年比）、</a:t>
          </a:r>
          <a:r>
            <a:rPr kumimoji="1" lang="en-US" altLang="ja-JP" sz="1000" dirty="0"/>
            <a:t>2050</a:t>
          </a:r>
          <a:r>
            <a:rPr kumimoji="1" lang="ja-JP" altLang="en-US" sz="1000" dirty="0"/>
            <a:t>年カーボンニュートラルの達成に向けて、環境省が</a:t>
          </a:r>
          <a:r>
            <a:rPr kumimoji="1" lang="en-US" altLang="ja-JP" sz="1000" dirty="0"/>
            <a:t>CO2</a:t>
          </a:r>
          <a:r>
            <a:rPr kumimoji="1" lang="ja-JP" altLang="en-US" sz="1000" dirty="0"/>
            <a:t>削減に重要と考える設備・機器等（カテゴリ）を「</a:t>
          </a:r>
          <a:r>
            <a:rPr kumimoji="1" lang="en-US" altLang="ja-JP" sz="1000" dirty="0"/>
            <a:t>CO2</a:t>
          </a:r>
          <a:r>
            <a:rPr kumimoji="1" lang="ja-JP" altLang="en-US" sz="1000" dirty="0"/>
            <a:t>削減効果」及び「導入可能性」の観点で選定。</a:t>
          </a:r>
        </a:p>
      </xdr:txBody>
    </xdr:sp>
    <xdr:clientData/>
  </xdr:oneCellAnchor>
  <xdr:oneCellAnchor>
    <xdr:from>
      <xdr:col>3</xdr:col>
      <xdr:colOff>30399</xdr:colOff>
      <xdr:row>28</xdr:row>
      <xdr:rowOff>157113</xdr:rowOff>
    </xdr:from>
    <xdr:ext cx="8130619" cy="211725"/>
    <xdr:sp macro="" textlink="">
      <xdr:nvSpPr>
        <xdr:cNvPr id="9" name="テキスト ボックス 8">
          <a:extLst>
            <a:ext uri="{FF2B5EF4-FFF2-40B4-BE49-F238E27FC236}">
              <a16:creationId xmlns:a16="http://schemas.microsoft.com/office/drawing/2014/main" id="{0397B251-8A03-6E07-0232-FF66A4F6033C}"/>
            </a:ext>
          </a:extLst>
        </xdr:cNvPr>
        <xdr:cNvSpPr txBox="1"/>
      </xdr:nvSpPr>
      <xdr:spPr>
        <a:xfrm>
          <a:off x="1503337" y="5037448"/>
          <a:ext cx="8130619" cy="211725"/>
        </a:xfrm>
        <a:prstGeom prst="rect">
          <a:avLst/>
        </a:prstGeom>
        <a:noFill/>
      </xdr:spPr>
      <xdr:txBody>
        <a:bodyPr vertOverflow="clip" horzOverflow="clip" wrap="square" lIns="0" tIns="0" rIns="0" bIns="0" rtlCol="0" anchor="t">
          <a:spAutoFit/>
        </a:bodyPr>
        <a:lstStyle/>
        <a:p>
          <a:pPr>
            <a:spcBef>
              <a:spcPts val="0"/>
            </a:spcBef>
            <a:buSzPct val="100000"/>
          </a:pPr>
          <a:r>
            <a:rPr kumimoji="1" lang="ja-JP" altLang="en-US" sz="1000" dirty="0"/>
            <a:t>環境省</a:t>
          </a:r>
          <a:r>
            <a:rPr kumimoji="1" lang="en-US" altLang="ja-JP" sz="1000" dirty="0"/>
            <a:t>LD-Tech</a:t>
          </a:r>
          <a:r>
            <a:rPr kumimoji="1" lang="ja-JP" altLang="en-US" sz="1000" dirty="0"/>
            <a:t>水準表に掲載されている設備・機器等を「〇」、掲載されていない設備・機器等を「 </a:t>
          </a:r>
          <a:r>
            <a:rPr kumimoji="1" lang="en-US" altLang="ja-JP" sz="1000" dirty="0"/>
            <a:t>- </a:t>
          </a:r>
          <a:r>
            <a:rPr kumimoji="1" lang="ja-JP" altLang="en-US" sz="1000" dirty="0"/>
            <a:t>」として記載。</a:t>
          </a:r>
        </a:p>
      </xdr:txBody>
    </xdr:sp>
    <xdr:clientData/>
  </xdr:oneCellAnchor>
  <xdr:oneCellAnchor>
    <xdr:from>
      <xdr:col>3</xdr:col>
      <xdr:colOff>30399</xdr:colOff>
      <xdr:row>26</xdr:row>
      <xdr:rowOff>73843</xdr:rowOff>
    </xdr:from>
    <xdr:ext cx="8130619" cy="211725"/>
    <xdr:sp macro="" textlink="">
      <xdr:nvSpPr>
        <xdr:cNvPr id="10" name="テキスト ボックス 9">
          <a:extLst>
            <a:ext uri="{FF2B5EF4-FFF2-40B4-BE49-F238E27FC236}">
              <a16:creationId xmlns:a16="http://schemas.microsoft.com/office/drawing/2014/main" id="{B7872032-78F2-4EEB-A669-B731FC8EF957}"/>
            </a:ext>
          </a:extLst>
        </xdr:cNvPr>
        <xdr:cNvSpPr txBox="1"/>
      </xdr:nvSpPr>
      <xdr:spPr>
        <a:xfrm>
          <a:off x="1503337" y="4600673"/>
          <a:ext cx="8130619" cy="211725"/>
        </a:xfrm>
        <a:prstGeom prst="rect">
          <a:avLst/>
        </a:prstGeom>
        <a:noFill/>
      </xdr:spPr>
      <xdr:txBody>
        <a:bodyPr vertOverflow="clip" horzOverflow="clip" wrap="square" lIns="0" tIns="0" rIns="0" bIns="0" rtlCol="0" anchor="t">
          <a:spAutoFit/>
        </a:bodyPr>
        <a:lstStyle/>
        <a:p>
          <a:pPr>
            <a:spcBef>
              <a:spcPts val="0"/>
            </a:spcBef>
            <a:buSzPct val="100000"/>
          </a:pPr>
          <a:r>
            <a:rPr kumimoji="1" lang="ja-JP" altLang="en-US" sz="1000" dirty="0"/>
            <a:t>設備・機器等の原理・しくみ、または</a:t>
          </a:r>
          <a:r>
            <a:rPr kumimoji="1" lang="en-US" altLang="ja-JP" sz="1000" dirty="0"/>
            <a:t>CO2</a:t>
          </a:r>
          <a:r>
            <a:rPr kumimoji="1" lang="ja-JP" altLang="en-US" sz="1000" dirty="0"/>
            <a:t>削減に資する原理・しくみの説明を記載。</a:t>
          </a:r>
        </a:p>
      </xdr:txBody>
    </xdr:sp>
    <xdr:clientData/>
  </xdr:oneCellAnchor>
  <xdr:oneCellAnchor>
    <xdr:from>
      <xdr:col>3</xdr:col>
      <xdr:colOff>30399</xdr:colOff>
      <xdr:row>32</xdr:row>
      <xdr:rowOff>14925</xdr:rowOff>
    </xdr:from>
    <xdr:ext cx="8130619" cy="846899"/>
    <xdr:sp macro="" textlink="">
      <xdr:nvSpPr>
        <xdr:cNvPr id="11" name="テキスト ボックス 10">
          <a:extLst>
            <a:ext uri="{FF2B5EF4-FFF2-40B4-BE49-F238E27FC236}">
              <a16:creationId xmlns:a16="http://schemas.microsoft.com/office/drawing/2014/main" id="{5D3F3A34-FF65-4786-B2CE-6B433ACC4131}"/>
            </a:ext>
          </a:extLst>
        </xdr:cNvPr>
        <xdr:cNvSpPr txBox="1"/>
      </xdr:nvSpPr>
      <xdr:spPr>
        <a:xfrm>
          <a:off x="1499207" y="5489575"/>
          <a:ext cx="8130619" cy="846899"/>
        </a:xfrm>
        <a:prstGeom prst="rect">
          <a:avLst/>
        </a:prstGeom>
        <a:noFill/>
      </xdr:spPr>
      <xdr:txBody>
        <a:bodyPr vertOverflow="clip" horzOverflow="clip" wrap="square" lIns="0" tIns="0" rIns="0" bIns="0" rtlCol="0" anchor="t">
          <a:spAutoFit/>
        </a:bodyPr>
        <a:lstStyle/>
        <a:p>
          <a:pPr>
            <a:spcBef>
              <a:spcPts val="0"/>
            </a:spcBef>
            <a:buSzPct val="100000"/>
          </a:pPr>
          <a:r>
            <a:rPr kumimoji="1" lang="ja-JP" altLang="en-US" sz="1000" dirty="0"/>
            <a:t>本リスト案中の「 </a:t>
          </a:r>
          <a:r>
            <a:rPr kumimoji="1" lang="en-US" altLang="ja-JP" sz="1000" dirty="0"/>
            <a:t>- </a:t>
          </a:r>
          <a:r>
            <a:rPr kumimoji="1" lang="ja-JP" altLang="en-US" sz="1000" dirty="0"/>
            <a:t>」、「 ・ 」及び「 </a:t>
          </a:r>
          <a:r>
            <a:rPr kumimoji="1" lang="en-US" altLang="ja-JP" sz="1000" dirty="0"/>
            <a:t>/ </a:t>
          </a:r>
          <a:r>
            <a:rPr kumimoji="1" lang="ja-JP" altLang="en-US" sz="1000" dirty="0"/>
            <a:t>」は、下記を示す。</a:t>
          </a:r>
        </a:p>
        <a:p>
          <a:pPr>
            <a:spcBef>
              <a:spcPts val="0"/>
            </a:spcBef>
            <a:buSzPct val="100000"/>
          </a:pPr>
          <a:r>
            <a:rPr kumimoji="1" lang="ja-JP" altLang="en-US" sz="1000" dirty="0"/>
            <a:t>「 </a:t>
          </a:r>
          <a:r>
            <a:rPr kumimoji="1" lang="en-US" altLang="ja-JP" sz="1000" dirty="0"/>
            <a:t>- </a:t>
          </a:r>
          <a:r>
            <a:rPr kumimoji="1" lang="ja-JP" altLang="en-US" sz="1000" dirty="0"/>
            <a:t>」：対象項目に該当する情報が存在しない、非対象。</a:t>
          </a:r>
        </a:p>
        <a:p>
          <a:pPr>
            <a:spcBef>
              <a:spcPts val="0"/>
            </a:spcBef>
            <a:buSzPct val="100000"/>
          </a:pPr>
          <a:r>
            <a:rPr kumimoji="1" lang="ja-JP" altLang="en-US" sz="1000" dirty="0"/>
            <a:t>「 ・ 」：</a:t>
          </a:r>
          <a:r>
            <a:rPr kumimoji="1" lang="en-US" altLang="ja-JP" sz="1000" dirty="0"/>
            <a:t>AND</a:t>
          </a:r>
          <a:r>
            <a:rPr kumimoji="1" lang="ja-JP" altLang="en-US" sz="1000" dirty="0"/>
            <a:t>条件。　例）　空調機（ヒートポンプ・個別方式）　→　（ヒートポンプかつ個別方式の）空調機</a:t>
          </a:r>
        </a:p>
        <a:p>
          <a:pPr>
            <a:spcBef>
              <a:spcPts val="0"/>
            </a:spcBef>
            <a:buSzPct val="100000"/>
          </a:pPr>
          <a:r>
            <a:rPr kumimoji="1" lang="ja-JP" altLang="en-US" sz="1000" dirty="0"/>
            <a:t>「 </a:t>
          </a:r>
          <a:r>
            <a:rPr kumimoji="1" lang="en-US" altLang="ja-JP" sz="1000" dirty="0"/>
            <a:t>/ </a:t>
          </a:r>
          <a:r>
            <a:rPr kumimoji="1" lang="ja-JP" altLang="en-US" sz="1000" dirty="0"/>
            <a:t>」：</a:t>
          </a:r>
          <a:r>
            <a:rPr kumimoji="1" lang="en-US" altLang="ja-JP" sz="1000" dirty="0"/>
            <a:t>OR</a:t>
          </a:r>
          <a:r>
            <a:rPr kumimoji="1" lang="ja-JP" altLang="en-US" sz="1000" dirty="0"/>
            <a:t>条件。　例）　空調</a:t>
          </a:r>
          <a:r>
            <a:rPr kumimoji="1" lang="en-US" altLang="ja-JP" sz="1000" dirty="0"/>
            <a:t>/</a:t>
          </a:r>
          <a:r>
            <a:rPr kumimoji="1" lang="ja-JP" altLang="en-US" sz="1000" dirty="0"/>
            <a:t>産業用プロセス　→　空調または産業用プロセス</a:t>
          </a:r>
        </a:p>
      </xdr:txBody>
    </xdr:sp>
    <xdr:clientData/>
  </xdr:oneCellAnchor>
  <xdr:oneCellAnchor>
    <xdr:from>
      <xdr:col>3</xdr:col>
      <xdr:colOff>30399</xdr:colOff>
      <xdr:row>42</xdr:row>
      <xdr:rowOff>64012</xdr:rowOff>
    </xdr:from>
    <xdr:ext cx="3429937" cy="3007134"/>
    <xdr:sp macro="" textlink="">
      <xdr:nvSpPr>
        <xdr:cNvPr id="12" name="テキスト ボックス 11">
          <a:extLst>
            <a:ext uri="{FF2B5EF4-FFF2-40B4-BE49-F238E27FC236}">
              <a16:creationId xmlns:a16="http://schemas.microsoft.com/office/drawing/2014/main" id="{7C40521B-DE1E-461C-84CD-63436CA3733D}"/>
            </a:ext>
          </a:extLst>
        </xdr:cNvPr>
        <xdr:cNvSpPr txBox="1"/>
      </xdr:nvSpPr>
      <xdr:spPr>
        <a:xfrm>
          <a:off x="1499207" y="7319035"/>
          <a:ext cx="3429937" cy="3007134"/>
        </a:xfrm>
        <a:prstGeom prst="rect">
          <a:avLst/>
        </a:prstGeom>
        <a:noFill/>
      </xdr:spPr>
      <xdr:txBody>
        <a:bodyPr vertOverflow="clip" horzOverflow="clip" wrap="square" lIns="0" tIns="0" rIns="0" bIns="0" rtlCol="0" anchor="t">
          <a:noAutofit/>
        </a:bodyPr>
        <a:lstStyle/>
        <a:p>
          <a:pPr>
            <a:spcBef>
              <a:spcPts val="0"/>
            </a:spcBef>
            <a:buSzPct val="100000"/>
          </a:pPr>
          <a:r>
            <a:rPr kumimoji="1" lang="ja-JP" altLang="en-US" sz="1000" dirty="0"/>
            <a:t>設備・機器等の技術成熟度（</a:t>
          </a:r>
          <a:r>
            <a:rPr kumimoji="1" lang="en-US" altLang="ja-JP" sz="1000" dirty="0"/>
            <a:t>TRL</a:t>
          </a:r>
          <a:r>
            <a:rPr kumimoji="1" lang="ja-JP" altLang="en-US" sz="1000" dirty="0"/>
            <a:t>）をレベル</a:t>
          </a:r>
          <a:r>
            <a:rPr kumimoji="1" lang="en-US" altLang="ja-JP" sz="1000" dirty="0"/>
            <a:t>1</a:t>
          </a:r>
          <a:r>
            <a:rPr kumimoji="1" lang="ja-JP" altLang="en-US" sz="1000" dirty="0"/>
            <a:t>（基礎研究）</a:t>
          </a:r>
        </a:p>
        <a:p>
          <a:pPr>
            <a:spcBef>
              <a:spcPts val="0"/>
            </a:spcBef>
            <a:buSzPct val="100000"/>
          </a:pPr>
          <a:r>
            <a:rPr kumimoji="1" lang="ja-JP" altLang="en-US" sz="1000" dirty="0"/>
            <a:t>からレベル</a:t>
          </a:r>
          <a:r>
            <a:rPr kumimoji="1" lang="en-US" altLang="ja-JP" sz="1000" dirty="0"/>
            <a:t>8</a:t>
          </a:r>
          <a:r>
            <a:rPr kumimoji="1" lang="ja-JP" altLang="en-US" sz="1000" dirty="0"/>
            <a:t>（量産化</a:t>
          </a:r>
          <a:r>
            <a:rPr kumimoji="1" lang="en-US" altLang="ja-JP" sz="1000" dirty="0"/>
            <a:t>/</a:t>
          </a:r>
          <a:r>
            <a:rPr kumimoji="1" lang="ja-JP" altLang="en-US" sz="1000" dirty="0"/>
            <a:t>水平展開）で記載。</a:t>
          </a:r>
        </a:p>
        <a:p>
          <a:pPr>
            <a:spcBef>
              <a:spcPts val="0"/>
            </a:spcBef>
            <a:buSzPct val="100000"/>
          </a:pPr>
          <a:endParaRPr kumimoji="1" lang="ja-JP" altLang="en-US" sz="1000" dirty="0"/>
        </a:p>
        <a:p>
          <a:pPr>
            <a:spcBef>
              <a:spcPts val="0"/>
            </a:spcBef>
            <a:buSzPct val="100000"/>
          </a:pPr>
          <a:r>
            <a:rPr kumimoji="1" lang="ja-JP" altLang="en-US" sz="1000" dirty="0"/>
            <a:t>各設備・機器等の製品カタログ及び性能値又は実証実験の</a:t>
          </a:r>
        </a:p>
        <a:p>
          <a:pPr>
            <a:spcBef>
              <a:spcPts val="0"/>
            </a:spcBef>
            <a:buSzPct val="100000"/>
          </a:pPr>
          <a:r>
            <a:rPr kumimoji="1" lang="ja-JP" altLang="en-US" sz="1000" dirty="0"/>
            <a:t>プレスリリース、技術開発動向等を参照し、「</a:t>
          </a:r>
          <a:r>
            <a:rPr kumimoji="1" lang="en-US" altLang="ja-JP" sz="1000" dirty="0"/>
            <a:t>CO2 </a:t>
          </a:r>
          <a:r>
            <a:rPr kumimoji="1" lang="ja-JP" altLang="en-US" sz="1000" dirty="0"/>
            <a:t>排出削減対策</a:t>
          </a:r>
        </a:p>
        <a:p>
          <a:pPr>
            <a:spcBef>
              <a:spcPts val="0"/>
            </a:spcBef>
            <a:buSzPct val="100000"/>
          </a:pPr>
          <a:r>
            <a:rPr kumimoji="1" lang="ja-JP" altLang="en-US" sz="1000" dirty="0"/>
            <a:t>強化誘導型技術開発・実証事業における</a:t>
          </a:r>
          <a:r>
            <a:rPr kumimoji="1" lang="en-US" altLang="ja-JP" sz="1000" dirty="0"/>
            <a:t>TRL</a:t>
          </a:r>
          <a:r>
            <a:rPr kumimoji="1" lang="ja-JP" altLang="en-US" sz="1000" dirty="0"/>
            <a:t>（技術成熟度）</a:t>
          </a:r>
        </a:p>
        <a:p>
          <a:pPr>
            <a:spcBef>
              <a:spcPts val="0"/>
            </a:spcBef>
            <a:buSzPct val="100000"/>
          </a:pPr>
          <a:r>
            <a:rPr kumimoji="1" lang="ja-JP" altLang="en-US" sz="1000" dirty="0"/>
            <a:t>の定義一覧」を踏まえ評価。</a:t>
          </a:r>
        </a:p>
        <a:p>
          <a:pPr>
            <a:spcBef>
              <a:spcPts val="0"/>
            </a:spcBef>
            <a:buSzPct val="100000"/>
          </a:pPr>
          <a:endParaRPr kumimoji="1" lang="ja-JP" altLang="en-US" sz="1000" dirty="0"/>
        </a:p>
        <a:p>
          <a:pPr>
            <a:spcBef>
              <a:spcPts val="0"/>
            </a:spcBef>
            <a:buSzPct val="100000"/>
          </a:pPr>
          <a:r>
            <a:rPr kumimoji="1" lang="ja-JP" altLang="en-US" sz="1000" dirty="0"/>
            <a:t>なお、技術成熟度（</a:t>
          </a:r>
          <a:r>
            <a:rPr kumimoji="1" lang="en-US" altLang="ja-JP" sz="1000" dirty="0"/>
            <a:t>TRL</a:t>
          </a:r>
          <a:r>
            <a:rPr kumimoji="1" lang="ja-JP" altLang="en-US" sz="1000" dirty="0"/>
            <a:t>）がレベル</a:t>
          </a:r>
          <a:r>
            <a:rPr kumimoji="1" lang="en-US" altLang="ja-JP" sz="1000" dirty="0"/>
            <a:t>4</a:t>
          </a:r>
          <a:r>
            <a:rPr kumimoji="1" lang="ja-JP" altLang="en-US" sz="1000" dirty="0"/>
            <a:t>（実用研究フェーズ）</a:t>
          </a:r>
        </a:p>
        <a:p>
          <a:pPr>
            <a:spcBef>
              <a:spcPts val="0"/>
            </a:spcBef>
            <a:buSzPct val="100000"/>
          </a:pPr>
          <a:r>
            <a:rPr kumimoji="1" lang="ja-JP" altLang="en-US" sz="1000" dirty="0"/>
            <a:t>以上である設備・機器を環境省</a:t>
          </a:r>
          <a:r>
            <a:rPr kumimoji="1" lang="en-US" altLang="ja-JP" sz="1000" dirty="0"/>
            <a:t>LD-Tech</a:t>
          </a:r>
          <a:r>
            <a:rPr kumimoji="1" lang="ja-JP" altLang="en-US" sz="1000" dirty="0"/>
            <a:t>リストへの掲載要件の</a:t>
          </a:r>
        </a:p>
        <a:p>
          <a:pPr>
            <a:spcBef>
              <a:spcPts val="0"/>
            </a:spcBef>
            <a:buSzPct val="100000"/>
          </a:pPr>
          <a:r>
            <a:rPr kumimoji="1" lang="ja-JP" altLang="en-US" sz="1000" dirty="0"/>
            <a:t>一つとする。</a:t>
          </a:r>
        </a:p>
        <a:p>
          <a:pPr>
            <a:spcBef>
              <a:spcPts val="0"/>
            </a:spcBef>
            <a:buSzPct val="100000"/>
          </a:pPr>
          <a:endParaRPr kumimoji="1" lang="ja-JP" altLang="en-US" sz="1000" dirty="0"/>
        </a:p>
        <a:p>
          <a:pPr>
            <a:spcBef>
              <a:spcPts val="0"/>
            </a:spcBef>
            <a:buSzPct val="100000"/>
          </a:pPr>
          <a:r>
            <a:rPr kumimoji="1" lang="en-US" altLang="ja-JP" sz="1000" dirty="0"/>
            <a:t>※</a:t>
          </a:r>
          <a:r>
            <a:rPr kumimoji="1" lang="ja-JP" altLang="en-US" sz="1000" dirty="0"/>
            <a:t>参照：環境省 </a:t>
          </a:r>
          <a:r>
            <a:rPr kumimoji="1" lang="en-US" altLang="ja-JP" sz="1000" dirty="0"/>
            <a:t>TRL </a:t>
          </a:r>
          <a:r>
            <a:rPr kumimoji="1" lang="ja-JP" altLang="en-US" sz="1000" dirty="0"/>
            <a:t>計算ツール利用マニュアル＜第二版＞</a:t>
          </a:r>
        </a:p>
        <a:p>
          <a:pPr>
            <a:spcBef>
              <a:spcPts val="0"/>
            </a:spcBef>
            <a:buSzPct val="100000"/>
          </a:pPr>
          <a:r>
            <a:rPr kumimoji="1" lang="ja-JP" altLang="en-US" sz="1000" dirty="0"/>
            <a:t>（右図）</a:t>
          </a:r>
        </a:p>
      </xdr:txBody>
    </xdr:sp>
    <xdr:clientData/>
  </xdr:oneCellAnchor>
  <xdr:oneCellAnchor>
    <xdr:from>
      <xdr:col>3</xdr:col>
      <xdr:colOff>30399</xdr:colOff>
      <xdr:row>61</xdr:row>
      <xdr:rowOff>7092</xdr:rowOff>
    </xdr:from>
    <xdr:ext cx="8130619" cy="846899"/>
    <xdr:sp macro="" textlink="">
      <xdr:nvSpPr>
        <xdr:cNvPr id="14" name="テキスト ボックス 13">
          <a:extLst>
            <a:ext uri="{FF2B5EF4-FFF2-40B4-BE49-F238E27FC236}">
              <a16:creationId xmlns:a16="http://schemas.microsoft.com/office/drawing/2014/main" id="{3402FBE5-BC06-4235-8BF8-B0CB0D19635B}"/>
            </a:ext>
          </a:extLst>
        </xdr:cNvPr>
        <xdr:cNvSpPr txBox="1"/>
      </xdr:nvSpPr>
      <xdr:spPr>
        <a:xfrm>
          <a:off x="1499207" y="10644826"/>
          <a:ext cx="8130619" cy="846899"/>
        </a:xfrm>
        <a:prstGeom prst="rect">
          <a:avLst/>
        </a:prstGeom>
        <a:noFill/>
      </xdr:spPr>
      <xdr:txBody>
        <a:bodyPr vertOverflow="clip" horzOverflow="clip" wrap="square" lIns="0" tIns="0" rIns="0" bIns="0" rtlCol="0" anchor="t">
          <a:spAutoFit/>
        </a:bodyPr>
        <a:lstStyle/>
        <a:p>
          <a:pPr>
            <a:spcBef>
              <a:spcPts val="0"/>
            </a:spcBef>
            <a:buSzPct val="100000"/>
          </a:pPr>
          <a:r>
            <a:rPr kumimoji="1" lang="ja-JP" altLang="en-US" sz="1000" dirty="0"/>
            <a:t>設備・機器等の次期更新における参考情報として法定耐用年数を記載。主として「減価償却資産の耐用年数等に関する省令」に基づき、各設備・機器等の法定耐用年数を事務局調査に基づき記載。</a:t>
          </a:r>
          <a:endParaRPr kumimoji="1" lang="en-US" altLang="ja-JP" sz="1000" dirty="0"/>
        </a:p>
        <a:p>
          <a:pPr>
            <a:spcBef>
              <a:spcPts val="0"/>
            </a:spcBef>
            <a:buSzPct val="100000"/>
          </a:pPr>
          <a:endParaRPr kumimoji="1" lang="ja-JP" altLang="en-US" sz="1000" dirty="0"/>
        </a:p>
        <a:p>
          <a:pPr>
            <a:spcBef>
              <a:spcPts val="0"/>
            </a:spcBef>
            <a:buSzPct val="100000"/>
          </a:pPr>
          <a:r>
            <a:rPr kumimoji="1" lang="en-US" altLang="ja-JP" sz="1000" dirty="0"/>
            <a:t>※</a:t>
          </a:r>
          <a:r>
            <a:rPr kumimoji="1" lang="ja-JP" altLang="en-US" sz="1000" dirty="0"/>
            <a:t>参照：国税庁 減価償却資産の耐用年数等に関する省令（令和二年財務省令第二十六号による改正）</a:t>
          </a:r>
        </a:p>
      </xdr:txBody>
    </xdr:sp>
    <xdr:clientData/>
  </xdr:oneCellAnchor>
  <xdr:oneCellAnchor>
    <xdr:from>
      <xdr:col>3</xdr:col>
      <xdr:colOff>30399</xdr:colOff>
      <xdr:row>66</xdr:row>
      <xdr:rowOff>25965</xdr:rowOff>
    </xdr:from>
    <xdr:ext cx="8130619" cy="635174"/>
    <xdr:sp macro="" textlink="">
      <xdr:nvSpPr>
        <xdr:cNvPr id="15" name="テキスト ボックス 14">
          <a:extLst>
            <a:ext uri="{FF2B5EF4-FFF2-40B4-BE49-F238E27FC236}">
              <a16:creationId xmlns:a16="http://schemas.microsoft.com/office/drawing/2014/main" id="{2BA7AE93-B801-43FC-B9AF-FE1901D2D7E5}"/>
            </a:ext>
          </a:extLst>
        </xdr:cNvPr>
        <xdr:cNvSpPr txBox="1"/>
      </xdr:nvSpPr>
      <xdr:spPr>
        <a:xfrm>
          <a:off x="1499207" y="11553886"/>
          <a:ext cx="8130619" cy="635174"/>
        </a:xfrm>
        <a:prstGeom prst="rect">
          <a:avLst/>
        </a:prstGeom>
        <a:noFill/>
      </xdr:spPr>
      <xdr:txBody>
        <a:bodyPr vertOverflow="clip" horzOverflow="clip" wrap="square" lIns="0" tIns="0" rIns="0" bIns="0" rtlCol="0" anchor="t">
          <a:spAutoFit/>
        </a:bodyPr>
        <a:lstStyle/>
        <a:p>
          <a:pPr>
            <a:spcBef>
              <a:spcPts val="0"/>
            </a:spcBef>
            <a:buSzPct val="100000"/>
          </a:pPr>
          <a:r>
            <a:rPr kumimoji="1" lang="ja-JP" altLang="en-US" sz="1000" dirty="0"/>
            <a:t>「地球温暖化対策計画」の本文及び別表内において、当該設備・機器等に関する掲載がある場合、その該当箇所を「該当頁又は表</a:t>
          </a:r>
          <a:r>
            <a:rPr kumimoji="1" lang="en-US" altLang="ja-JP" sz="1000" dirty="0"/>
            <a:t>_</a:t>
          </a:r>
          <a:r>
            <a:rPr kumimoji="1" lang="ja-JP" altLang="en-US" sz="1000" dirty="0"/>
            <a:t>見出し名」として記載。</a:t>
          </a:r>
        </a:p>
        <a:p>
          <a:pPr>
            <a:spcBef>
              <a:spcPts val="0"/>
            </a:spcBef>
            <a:buSzPct val="100000"/>
          </a:pPr>
          <a:endParaRPr kumimoji="1" lang="ja-JP" altLang="en-US" sz="1000" dirty="0"/>
        </a:p>
        <a:p>
          <a:pPr>
            <a:spcBef>
              <a:spcPts val="0"/>
            </a:spcBef>
            <a:buSzPct val="100000"/>
          </a:pPr>
          <a:r>
            <a:rPr kumimoji="1" lang="en-US" altLang="ja-JP" sz="1000" dirty="0"/>
            <a:t>※</a:t>
          </a:r>
          <a:r>
            <a:rPr kumimoji="1" lang="ja-JP" altLang="en-US" sz="1000" dirty="0"/>
            <a:t>参照：環境省 地球温暖化対策計画（令和７年２月</a:t>
          </a:r>
          <a:r>
            <a:rPr kumimoji="1" lang="en-US" altLang="ja-JP" sz="1000" dirty="0"/>
            <a:t>18</a:t>
          </a:r>
          <a:r>
            <a:rPr kumimoji="1" lang="ja-JP" altLang="en-US" sz="1000" dirty="0"/>
            <a:t>日閣議決定）</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95266</xdr:colOff>
      <xdr:row>0</xdr:row>
      <xdr:rowOff>36825</xdr:rowOff>
    </xdr:from>
    <xdr:to>
      <xdr:col>14</xdr:col>
      <xdr:colOff>582325</xdr:colOff>
      <xdr:row>35</xdr:row>
      <xdr:rowOff>148531</xdr:rowOff>
    </xdr:to>
    <xdr:sp macro="" textlink="">
      <xdr:nvSpPr>
        <xdr:cNvPr id="2" name="四角形: 角を丸くする 1">
          <a:extLst>
            <a:ext uri="{FF2B5EF4-FFF2-40B4-BE49-F238E27FC236}">
              <a16:creationId xmlns:a16="http://schemas.microsoft.com/office/drawing/2014/main" id="{4D6959A9-3464-4162-9BC6-06BD52F1F7DD}"/>
            </a:ext>
          </a:extLst>
        </xdr:cNvPr>
        <xdr:cNvSpPr/>
      </xdr:nvSpPr>
      <xdr:spPr>
        <a:xfrm>
          <a:off x="95266" y="36825"/>
          <a:ext cx="10116834" cy="6769681"/>
        </a:xfrm>
        <a:prstGeom prst="roundRect">
          <a:avLst>
            <a:gd name="adj" fmla="val 1501"/>
          </a:avLst>
        </a:prstGeom>
        <a:noFill/>
        <a:ln w="12700" cap="flat" cmpd="sng" algn="ctr">
          <a:solidFill>
            <a:srgbClr val="00584E"/>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ysClr val="window" lastClr="FFFFFF"/>
              </a:solidFill>
              <a:latin typeface="Meiryo UI"/>
              <a:ea typeface="Meiryo UI"/>
            </a:defRPr>
          </a:lvl1pPr>
          <a:lvl2pPr marL="457200" algn="l" defTabSz="914400" rtl="0" eaLnBrk="1" latinLnBrk="0" hangingPunct="1">
            <a:defRPr kumimoji="1" sz="1800" kern="1200">
              <a:solidFill>
                <a:sysClr val="window" lastClr="FFFFFF"/>
              </a:solidFill>
              <a:latin typeface="Meiryo UI"/>
              <a:ea typeface="Meiryo UI"/>
            </a:defRPr>
          </a:lvl2pPr>
          <a:lvl3pPr marL="914400" algn="l" defTabSz="914400" rtl="0" eaLnBrk="1" latinLnBrk="0" hangingPunct="1">
            <a:defRPr kumimoji="1" sz="1800" kern="1200">
              <a:solidFill>
                <a:sysClr val="window" lastClr="FFFFFF"/>
              </a:solidFill>
              <a:latin typeface="Meiryo UI"/>
              <a:ea typeface="Meiryo UI"/>
            </a:defRPr>
          </a:lvl3pPr>
          <a:lvl4pPr marL="1371600" algn="l" defTabSz="914400" rtl="0" eaLnBrk="1" latinLnBrk="0" hangingPunct="1">
            <a:defRPr kumimoji="1" sz="1800" kern="1200">
              <a:solidFill>
                <a:sysClr val="window" lastClr="FFFFFF"/>
              </a:solidFill>
              <a:latin typeface="Meiryo UI"/>
              <a:ea typeface="Meiryo UI"/>
            </a:defRPr>
          </a:lvl4pPr>
          <a:lvl5pPr marL="1828800" algn="l" defTabSz="914400" rtl="0" eaLnBrk="1" latinLnBrk="0" hangingPunct="1">
            <a:defRPr kumimoji="1" sz="1800" kern="1200">
              <a:solidFill>
                <a:sysClr val="window" lastClr="FFFFFF"/>
              </a:solidFill>
              <a:latin typeface="Meiryo UI"/>
              <a:ea typeface="Meiryo UI"/>
            </a:defRPr>
          </a:lvl5pPr>
          <a:lvl6pPr marL="2286000" algn="l" defTabSz="914400" rtl="0" eaLnBrk="1" latinLnBrk="0" hangingPunct="1">
            <a:defRPr kumimoji="1" sz="1800" kern="1200">
              <a:solidFill>
                <a:sysClr val="window" lastClr="FFFFFF"/>
              </a:solidFill>
              <a:latin typeface="Meiryo UI"/>
              <a:ea typeface="Meiryo UI"/>
            </a:defRPr>
          </a:lvl6pPr>
          <a:lvl7pPr marL="2743200" algn="l" defTabSz="914400" rtl="0" eaLnBrk="1" latinLnBrk="0" hangingPunct="1">
            <a:defRPr kumimoji="1" sz="1800" kern="1200">
              <a:solidFill>
                <a:sysClr val="window" lastClr="FFFFFF"/>
              </a:solidFill>
              <a:latin typeface="Meiryo UI"/>
              <a:ea typeface="Meiryo UI"/>
            </a:defRPr>
          </a:lvl7pPr>
          <a:lvl8pPr marL="3200400" algn="l" defTabSz="914400" rtl="0" eaLnBrk="1" latinLnBrk="0" hangingPunct="1">
            <a:defRPr kumimoji="1" sz="1800" kern="1200">
              <a:solidFill>
                <a:sysClr val="window" lastClr="FFFFFF"/>
              </a:solidFill>
              <a:latin typeface="Meiryo UI"/>
              <a:ea typeface="Meiryo UI"/>
            </a:defRPr>
          </a:lvl8pPr>
          <a:lvl9pPr marL="3657600" algn="l" defTabSz="914400" rtl="0" eaLnBrk="1" latinLnBrk="0" hangingPunct="1">
            <a:defRPr kumimoji="1" sz="1800" kern="1200">
              <a:solidFill>
                <a:sysClr val="window" lastClr="FFFFFF"/>
              </a:solidFill>
              <a:latin typeface="Meiryo UI"/>
              <a:ea typeface="Meiryo UI"/>
            </a:defRPr>
          </a:lvl9pPr>
        </a:lstStyle>
        <a:p>
          <a:pPr algn="ctr"/>
          <a:endParaRPr kumimoji="1" lang="ja-JP" altLang="en-US" sz="1600">
            <a:solidFill>
              <a:sysClr val="windowText" lastClr="000000"/>
            </a:solidFill>
          </a:endParaRPr>
        </a:p>
      </xdr:txBody>
    </xdr:sp>
    <xdr:clientData/>
  </xdr:twoCellAnchor>
  <xdr:twoCellAnchor>
    <xdr:from>
      <xdr:col>4</xdr:col>
      <xdr:colOff>123825</xdr:colOff>
      <xdr:row>4</xdr:row>
      <xdr:rowOff>171450</xdr:rowOff>
    </xdr:from>
    <xdr:to>
      <xdr:col>6</xdr:col>
      <xdr:colOff>658521</xdr:colOff>
      <xdr:row>8</xdr:row>
      <xdr:rowOff>99492</xdr:rowOff>
    </xdr:to>
    <xdr:pic>
      <xdr:nvPicPr>
        <xdr:cNvPr id="10" name="Picture 2">
          <a:extLst>
            <a:ext uri="{FF2B5EF4-FFF2-40B4-BE49-F238E27FC236}">
              <a16:creationId xmlns:a16="http://schemas.microsoft.com/office/drawing/2014/main" id="{ABBEBCBD-25BD-4AC7-8FD3-0A259D010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0825" y="933450"/>
          <a:ext cx="1868196" cy="680517"/>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8</xdr:col>
      <xdr:colOff>31153</xdr:colOff>
      <xdr:row>5</xdr:row>
      <xdr:rowOff>8986</xdr:rowOff>
    </xdr:from>
    <xdr:to>
      <xdr:col>11</xdr:col>
      <xdr:colOff>416799</xdr:colOff>
      <xdr:row>8</xdr:row>
      <xdr:rowOff>80982</xdr:rowOff>
    </xdr:to>
    <xdr:pic>
      <xdr:nvPicPr>
        <xdr:cNvPr id="11" name="図 10">
          <a:extLst>
            <a:ext uri="{FF2B5EF4-FFF2-40B4-BE49-F238E27FC236}">
              <a16:creationId xmlns:a16="http://schemas.microsoft.com/office/drawing/2014/main" id="{90EFB18A-7774-4A00-A356-E4789257B4A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38" t="37378" r="5605" b="38611"/>
        <a:stretch/>
      </xdr:blipFill>
      <xdr:spPr bwMode="auto">
        <a:xfrm>
          <a:off x="5660428" y="951961"/>
          <a:ext cx="2385896" cy="6434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443894</xdr:colOff>
      <xdr:row>31</xdr:row>
      <xdr:rowOff>78823</xdr:rowOff>
    </xdr:from>
    <xdr:to>
      <xdr:col>9</xdr:col>
      <xdr:colOff>383700</xdr:colOff>
      <xdr:row>34</xdr:row>
      <xdr:rowOff>23618</xdr:rowOff>
    </xdr:to>
    <xdr:pic>
      <xdr:nvPicPr>
        <xdr:cNvPr id="16" name="図 15">
          <a:extLst>
            <a:ext uri="{FF2B5EF4-FFF2-40B4-BE49-F238E27FC236}">
              <a16:creationId xmlns:a16="http://schemas.microsoft.com/office/drawing/2014/main" id="{35DFEA10-663F-4AE9-A726-7C256AB27B44}"/>
            </a:ext>
          </a:extLst>
        </xdr:cNvPr>
        <xdr:cNvPicPr>
          <a:picLocks noChangeAspect="1"/>
        </xdr:cNvPicPr>
      </xdr:nvPicPr>
      <xdr:blipFill>
        <a:blip xmlns:r="http://schemas.openxmlformats.org/officeDocument/2006/relationships" r:embed="rId3"/>
        <a:stretch>
          <a:fillRect/>
        </a:stretch>
      </xdr:blipFill>
      <xdr:spPr>
        <a:xfrm>
          <a:off x="6073169" y="5974798"/>
          <a:ext cx="606556" cy="516295"/>
        </a:xfrm>
        <a:prstGeom prst="rect">
          <a:avLst/>
        </a:prstGeom>
      </xdr:spPr>
    </xdr:pic>
    <xdr:clientData/>
  </xdr:twoCellAnchor>
  <xdr:twoCellAnchor>
    <xdr:from>
      <xdr:col>3</xdr:col>
      <xdr:colOff>209550</xdr:colOff>
      <xdr:row>31</xdr:row>
      <xdr:rowOff>110048</xdr:rowOff>
    </xdr:from>
    <xdr:to>
      <xdr:col>4</xdr:col>
      <xdr:colOff>479117</xdr:colOff>
      <xdr:row>34</xdr:row>
      <xdr:rowOff>68067</xdr:rowOff>
    </xdr:to>
    <xdr:pic>
      <xdr:nvPicPr>
        <xdr:cNvPr id="17" name="図 16">
          <a:extLst>
            <a:ext uri="{FF2B5EF4-FFF2-40B4-BE49-F238E27FC236}">
              <a16:creationId xmlns:a16="http://schemas.microsoft.com/office/drawing/2014/main" id="{BAD5B37D-3DAD-4A04-8B05-24B39D70C8F9}"/>
            </a:ext>
          </a:extLst>
        </xdr:cNvPr>
        <xdr:cNvPicPr>
          <a:picLocks noChangeAspect="1"/>
        </xdr:cNvPicPr>
      </xdr:nvPicPr>
      <xdr:blipFill>
        <a:blip xmlns:r="http://schemas.openxmlformats.org/officeDocument/2006/relationships" r:embed="rId4"/>
        <a:stretch>
          <a:fillRect/>
        </a:stretch>
      </xdr:blipFill>
      <xdr:spPr>
        <a:xfrm>
          <a:off x="2209800" y="6006023"/>
          <a:ext cx="936317" cy="529519"/>
        </a:xfrm>
        <a:prstGeom prst="rect">
          <a:avLst/>
        </a:prstGeom>
      </xdr:spPr>
    </xdr:pic>
    <xdr:clientData/>
  </xdr:twoCellAnchor>
  <xdr:twoCellAnchor>
    <xdr:from>
      <xdr:col>5</xdr:col>
      <xdr:colOff>17724</xdr:colOff>
      <xdr:row>31</xdr:row>
      <xdr:rowOff>47918</xdr:rowOff>
    </xdr:from>
    <xdr:to>
      <xdr:col>6</xdr:col>
      <xdr:colOff>626956</xdr:colOff>
      <xdr:row>34</xdr:row>
      <xdr:rowOff>104797</xdr:rowOff>
    </xdr:to>
    <xdr:pic>
      <xdr:nvPicPr>
        <xdr:cNvPr id="18" name="図 17">
          <a:extLst>
            <a:ext uri="{FF2B5EF4-FFF2-40B4-BE49-F238E27FC236}">
              <a16:creationId xmlns:a16="http://schemas.microsoft.com/office/drawing/2014/main" id="{0B5E1B0D-48EB-4D05-A46A-CB994D1DA2EE}"/>
            </a:ext>
          </a:extLst>
        </xdr:cNvPr>
        <xdr:cNvPicPr>
          <a:picLocks noChangeAspect="1"/>
        </xdr:cNvPicPr>
      </xdr:nvPicPr>
      <xdr:blipFill>
        <a:blip xmlns:r="http://schemas.openxmlformats.org/officeDocument/2006/relationships" r:embed="rId5"/>
        <a:stretch>
          <a:fillRect/>
        </a:stretch>
      </xdr:blipFill>
      <xdr:spPr>
        <a:xfrm>
          <a:off x="3351474" y="5943893"/>
          <a:ext cx="1275982" cy="628379"/>
        </a:xfrm>
        <a:prstGeom prst="rect">
          <a:avLst/>
        </a:prstGeom>
      </xdr:spPr>
    </xdr:pic>
    <xdr:clientData/>
  </xdr:twoCellAnchor>
  <xdr:twoCellAnchor>
    <xdr:from>
      <xdr:col>9</xdr:col>
      <xdr:colOff>589058</xdr:colOff>
      <xdr:row>31</xdr:row>
      <xdr:rowOff>78823</xdr:rowOff>
    </xdr:from>
    <xdr:to>
      <xdr:col>11</xdr:col>
      <xdr:colOff>529892</xdr:colOff>
      <xdr:row>33</xdr:row>
      <xdr:rowOff>182599</xdr:rowOff>
    </xdr:to>
    <xdr:pic>
      <xdr:nvPicPr>
        <xdr:cNvPr id="19" name="図 18">
          <a:extLst>
            <a:ext uri="{FF2B5EF4-FFF2-40B4-BE49-F238E27FC236}">
              <a16:creationId xmlns:a16="http://schemas.microsoft.com/office/drawing/2014/main" id="{2F05C8E9-91D0-47BE-B4F5-EF69BF9C9321}"/>
            </a:ext>
          </a:extLst>
        </xdr:cNvPr>
        <xdr:cNvPicPr>
          <a:picLocks noChangeAspect="1"/>
        </xdr:cNvPicPr>
      </xdr:nvPicPr>
      <xdr:blipFill>
        <a:blip xmlns:r="http://schemas.openxmlformats.org/officeDocument/2006/relationships" r:embed="rId6"/>
        <a:stretch>
          <a:fillRect/>
        </a:stretch>
      </xdr:blipFill>
      <xdr:spPr>
        <a:xfrm>
          <a:off x="6885083" y="5974798"/>
          <a:ext cx="1274334" cy="484776"/>
        </a:xfrm>
        <a:prstGeom prst="rect">
          <a:avLst/>
        </a:prstGeom>
      </xdr:spPr>
    </xdr:pic>
    <xdr:clientData/>
  </xdr:twoCellAnchor>
  <xdr:twoCellAnchor editAs="oneCell">
    <xdr:from>
      <xdr:col>7</xdr:col>
      <xdr:colOff>21162</xdr:colOff>
      <xdr:row>31</xdr:row>
      <xdr:rowOff>9525</xdr:rowOff>
    </xdr:from>
    <xdr:to>
      <xdr:col>8</xdr:col>
      <xdr:colOff>231851</xdr:colOff>
      <xdr:row>34</xdr:row>
      <xdr:rowOff>152752</xdr:rowOff>
    </xdr:to>
    <xdr:pic>
      <xdr:nvPicPr>
        <xdr:cNvPr id="20" name="図 19">
          <a:extLst>
            <a:ext uri="{FF2B5EF4-FFF2-40B4-BE49-F238E27FC236}">
              <a16:creationId xmlns:a16="http://schemas.microsoft.com/office/drawing/2014/main" id="{574FEC01-1E09-4C8A-9745-D55C508668AA}"/>
            </a:ext>
          </a:extLst>
        </xdr:cNvPr>
        <xdr:cNvPicPr>
          <a:picLocks noChangeAspect="1"/>
        </xdr:cNvPicPr>
      </xdr:nvPicPr>
      <xdr:blipFill>
        <a:blip xmlns:r="http://schemas.openxmlformats.org/officeDocument/2006/relationships" r:embed="rId7"/>
        <a:stretch>
          <a:fillRect/>
        </a:stretch>
      </xdr:blipFill>
      <xdr:spPr>
        <a:xfrm>
          <a:off x="4688412" y="5905500"/>
          <a:ext cx="1172714" cy="7147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90237</xdr:colOff>
      <xdr:row>2</xdr:row>
      <xdr:rowOff>186602</xdr:rowOff>
    </xdr:from>
    <xdr:ext cx="9575131" cy="1103066"/>
    <xdr:sp macro="" textlink="">
      <xdr:nvSpPr>
        <xdr:cNvPr id="2" name="テキスト ボックス 1">
          <a:extLst>
            <a:ext uri="{FF2B5EF4-FFF2-40B4-BE49-F238E27FC236}">
              <a16:creationId xmlns:a16="http://schemas.microsoft.com/office/drawing/2014/main" id="{A0F803A7-6134-414A-86B8-7A7D4F43CFE5}"/>
            </a:ext>
          </a:extLst>
        </xdr:cNvPr>
        <xdr:cNvSpPr txBox="1"/>
      </xdr:nvSpPr>
      <xdr:spPr>
        <a:xfrm>
          <a:off x="90237" y="456337"/>
          <a:ext cx="9575131" cy="1103066"/>
        </a:xfrm>
        <a:prstGeom prst="rect">
          <a:avLst/>
        </a:prstGeom>
        <a:noFill/>
      </xdr:spPr>
      <xdr:txBody>
        <a:bodyPr vertOverflow="clip" horzOverflow="clip" wrap="square" lIns="0" tIns="0" rIns="0" bIns="0" rtlCol="0" anchor="t">
          <a:noAutofit/>
        </a:bodyPr>
        <a:lstStyle/>
        <a:p>
          <a:pPr marL="171450" indent="-171450" rtl="0" fontAlgn="base">
            <a:buFont typeface="Arial" panose="020B0604020202020204" pitchFamily="34" charset="0"/>
            <a:buChar char="•"/>
          </a:pPr>
          <a:r>
            <a:rPr lang="ja-JP" altLang="en-US" sz="1050">
              <a:effectLst/>
              <a:latin typeface="+mn-ea"/>
              <a:ea typeface="+mn-ea"/>
              <a:cs typeface="+mn-cs"/>
            </a:rPr>
            <a:t>本水準表の作成にあたっては、個社及び業界団体からの情報提供や</a:t>
          </a:r>
          <a:r>
            <a:rPr lang="ja-JP" altLang="ja-JP" sz="1050">
              <a:effectLst/>
              <a:latin typeface="+mn-lt"/>
              <a:ea typeface="+mn-ea"/>
              <a:cs typeface="+mn-cs"/>
            </a:rPr>
            <a:t>カタログ等</a:t>
          </a:r>
          <a:r>
            <a:rPr lang="ja-JP" altLang="en-US" sz="1050">
              <a:effectLst/>
              <a:latin typeface="+mn-lt"/>
              <a:ea typeface="+mn-ea"/>
              <a:cs typeface="+mn-cs"/>
            </a:rPr>
            <a:t>の公表</a:t>
          </a:r>
          <a:r>
            <a:rPr lang="ja-JP" altLang="en-US" sz="1050">
              <a:effectLst/>
              <a:latin typeface="+mn-ea"/>
              <a:ea typeface="+mn-ea"/>
              <a:cs typeface="+mn-cs"/>
            </a:rPr>
            <a:t>資料を中心に情報を収集し、当該技術に専門的知見を有する有識者からの御意見を</a:t>
          </a:r>
          <a:br>
            <a:rPr lang="en-US" altLang="ja-JP" sz="1050">
              <a:effectLst/>
              <a:latin typeface="+mn-ea"/>
              <a:ea typeface="+mn-ea"/>
              <a:cs typeface="+mn-cs"/>
            </a:rPr>
          </a:br>
          <a:r>
            <a:rPr lang="ja-JP" altLang="en-US" sz="1050">
              <a:effectLst/>
              <a:latin typeface="+mn-ea"/>
              <a:ea typeface="+mn-ea"/>
              <a:cs typeface="+mn-cs"/>
            </a:rPr>
            <a:t>参考としながら、科学技術的・客観的観点から情報を整理しています。</a:t>
          </a:r>
        </a:p>
        <a:p>
          <a:pPr marL="171450" indent="-171450" rtl="0" fontAlgn="base">
            <a:buFont typeface="Arial" panose="020B0604020202020204" pitchFamily="34" charset="0"/>
            <a:buChar char="•"/>
          </a:pPr>
          <a:r>
            <a:rPr lang="ja-JP" altLang="en-US" sz="1050">
              <a:effectLst/>
              <a:latin typeface="+mn-ea"/>
              <a:ea typeface="+mn-ea"/>
              <a:cs typeface="+mn-cs"/>
            </a:rPr>
            <a:t>本水準表は、令和８年（</a:t>
          </a:r>
          <a:r>
            <a:rPr lang="en-US" altLang="ja-JP" sz="1050">
              <a:effectLst/>
              <a:latin typeface="+mn-ea"/>
              <a:ea typeface="+mn-ea"/>
              <a:cs typeface="+mn-cs"/>
            </a:rPr>
            <a:t>2026</a:t>
          </a:r>
          <a:r>
            <a:rPr lang="ja-JP" altLang="en-US" sz="1050">
              <a:effectLst/>
              <a:latin typeface="+mn-ea"/>
              <a:ea typeface="+mn-ea"/>
              <a:cs typeface="+mn-cs"/>
            </a:rPr>
            <a:t>年）３月までに収集した情報をもとに作成したものであり、今後も情報収集を継続するとともに、ご意見をいただき更新・充実させていく予定です。</a:t>
          </a:r>
          <a:endParaRPr lang="en-US" altLang="ja-JP" sz="1050">
            <a:effectLst/>
            <a:latin typeface="+mn-ea"/>
            <a:ea typeface="+mn-ea"/>
            <a:cs typeface="+mn-cs"/>
          </a:endParaRPr>
        </a:p>
        <a:p>
          <a:pPr marL="171450" marR="0" lvl="0" indent="-171450" defTabSz="914400" rtl="0" eaLnBrk="1" fontAlgn="base" latinLnBrk="0" hangingPunct="1">
            <a:lnSpc>
              <a:spcPct val="100000"/>
            </a:lnSpc>
            <a:spcBef>
              <a:spcPts val="0"/>
            </a:spcBef>
            <a:spcAft>
              <a:spcPts val="0"/>
            </a:spcAft>
            <a:buClrTx/>
            <a:buSzTx/>
            <a:buFont typeface="Arial" panose="020B0604020202020204" pitchFamily="34" charset="0"/>
            <a:buChar char="•"/>
            <a:tabLst/>
            <a:defRPr/>
          </a:pPr>
          <a:r>
            <a:rPr lang="en-US" altLang="ja-JP" sz="1050">
              <a:solidFill>
                <a:schemeClr val="accent6"/>
              </a:solidFill>
              <a:effectLst/>
              <a:latin typeface="+mn-lt"/>
              <a:ea typeface="+mn-ea"/>
              <a:cs typeface="+mn-cs"/>
            </a:rPr>
            <a:t>2025</a:t>
          </a:r>
          <a:r>
            <a:rPr lang="ja-JP" altLang="en-US" sz="1050">
              <a:solidFill>
                <a:schemeClr val="accent6"/>
              </a:solidFill>
              <a:effectLst/>
              <a:latin typeface="+mn-lt"/>
              <a:ea typeface="+mn-ea"/>
              <a:cs typeface="+mn-cs"/>
            </a:rPr>
            <a:t>年度環境省</a:t>
          </a:r>
          <a:r>
            <a:rPr lang="en-US" altLang="ja-JP" sz="1050">
              <a:solidFill>
                <a:schemeClr val="accent6"/>
              </a:solidFill>
              <a:effectLst/>
              <a:latin typeface="+mn-lt"/>
              <a:ea typeface="+mn-ea"/>
              <a:cs typeface="+mn-cs"/>
            </a:rPr>
            <a:t>LD-Tech</a:t>
          </a:r>
          <a:r>
            <a:rPr lang="ja-JP" altLang="en-US" sz="1050">
              <a:solidFill>
                <a:schemeClr val="accent6"/>
              </a:solidFill>
              <a:effectLst/>
              <a:latin typeface="+mn-lt"/>
              <a:ea typeface="+mn-ea"/>
              <a:cs typeface="+mn-cs"/>
            </a:rPr>
            <a:t>水準表</a:t>
          </a:r>
          <a:r>
            <a:rPr lang="en-US" altLang="ja-JP" sz="1050">
              <a:solidFill>
                <a:schemeClr val="accent6"/>
              </a:solidFill>
              <a:effectLst/>
              <a:latin typeface="+mn-lt"/>
              <a:ea typeface="+mn-ea"/>
              <a:cs typeface="+mn-cs"/>
            </a:rPr>
            <a:t>Ver1.2</a:t>
          </a:r>
          <a:r>
            <a:rPr lang="ja-JP" altLang="en-US" sz="1050">
              <a:solidFill>
                <a:schemeClr val="accent6"/>
              </a:solidFill>
              <a:effectLst/>
              <a:latin typeface="+mn-lt"/>
              <a:ea typeface="+mn-ea"/>
              <a:cs typeface="+mn-cs"/>
            </a:rPr>
            <a:t>からの変更点は、青字で表示しております。</a:t>
          </a:r>
          <a:endParaRPr lang="ja-JP" altLang="ja-JP" sz="1050">
            <a:solidFill>
              <a:schemeClr val="accent6"/>
            </a:solidFill>
            <a:effectLst/>
          </a:endParaRPr>
        </a:p>
      </xdr:txBody>
    </xdr:sp>
    <xdr:clientData/>
  </xdr:oneCellAnchor>
  <xdr:oneCellAnchor>
    <xdr:from>
      <xdr:col>3</xdr:col>
      <xdr:colOff>20051</xdr:colOff>
      <xdr:row>10</xdr:row>
      <xdr:rowOff>55705</xdr:rowOff>
    </xdr:from>
    <xdr:ext cx="1353553" cy="220578"/>
    <xdr:sp macro="" textlink="">
      <xdr:nvSpPr>
        <xdr:cNvPr id="3" name="テキスト ボックス 2">
          <a:extLst>
            <a:ext uri="{FF2B5EF4-FFF2-40B4-BE49-F238E27FC236}">
              <a16:creationId xmlns:a16="http://schemas.microsoft.com/office/drawing/2014/main" id="{CFFDEAD2-55B9-639D-F180-D85B60A90096}"/>
            </a:ext>
          </a:extLst>
        </xdr:cNvPr>
        <xdr:cNvSpPr txBox="1"/>
      </xdr:nvSpPr>
      <xdr:spPr>
        <a:xfrm>
          <a:off x="1491134" y="1600872"/>
          <a:ext cx="1353553" cy="220578"/>
        </a:xfrm>
        <a:prstGeom prst="rect">
          <a:avLst/>
        </a:prstGeom>
        <a:noFill/>
      </xdr:spPr>
      <xdr:txBody>
        <a:bodyPr vertOverflow="clip" horzOverflow="clip" wrap="square" lIns="0" tIns="0" rIns="0" bIns="0" rtlCol="0" anchor="t">
          <a:spAutoFit/>
        </a:bodyPr>
        <a:lstStyle/>
        <a:p>
          <a:pPr>
            <a:spcBef>
              <a:spcPts val="0"/>
            </a:spcBef>
            <a:buSzPct val="100000"/>
          </a:pPr>
          <a:r>
            <a:rPr kumimoji="1" lang="ja-JP" altLang="en-US" sz="1050" dirty="0"/>
            <a:t>クラスごとに</a:t>
          </a:r>
          <a:r>
            <a:rPr kumimoji="1" lang="en-US" altLang="ja-JP" sz="1050" dirty="0"/>
            <a:t>ID</a:t>
          </a:r>
          <a:r>
            <a:rPr kumimoji="1" lang="ja-JP" altLang="en-US" sz="1050" dirty="0"/>
            <a:t>を付番。</a:t>
          </a:r>
        </a:p>
      </xdr:txBody>
    </xdr:sp>
    <xdr:clientData/>
  </xdr:oneCellAnchor>
  <xdr:oneCellAnchor>
    <xdr:from>
      <xdr:col>3</xdr:col>
      <xdr:colOff>20051</xdr:colOff>
      <xdr:row>12</xdr:row>
      <xdr:rowOff>0</xdr:rowOff>
    </xdr:from>
    <xdr:ext cx="8181473" cy="1418167"/>
    <xdr:sp macro="" textlink="">
      <xdr:nvSpPr>
        <xdr:cNvPr id="4" name="テキスト ボックス 3">
          <a:extLst>
            <a:ext uri="{FF2B5EF4-FFF2-40B4-BE49-F238E27FC236}">
              <a16:creationId xmlns:a16="http://schemas.microsoft.com/office/drawing/2014/main" id="{0F82B2C3-3515-429E-938C-D0FEEB3F9700}"/>
            </a:ext>
          </a:extLst>
        </xdr:cNvPr>
        <xdr:cNvSpPr txBox="1"/>
      </xdr:nvSpPr>
      <xdr:spPr>
        <a:xfrm>
          <a:off x="1491134" y="1905000"/>
          <a:ext cx="8181473" cy="1418167"/>
        </a:xfrm>
        <a:prstGeom prst="rect">
          <a:avLst/>
        </a:prstGeom>
        <a:noFill/>
      </xdr:spPr>
      <xdr:txBody>
        <a:bodyPr vertOverflow="clip" horzOverflow="clip" wrap="square" lIns="0" tIns="0" rIns="0" bIns="0" rtlCol="0" anchor="t">
          <a:noAutofit/>
        </a:bodyPr>
        <a:lstStyle/>
        <a:p>
          <a:pPr>
            <a:spcBef>
              <a:spcPts val="0"/>
            </a:spcBef>
            <a:buSzPct val="100000"/>
          </a:pPr>
          <a:r>
            <a:rPr kumimoji="1" lang="ja-JP" altLang="en-US" sz="1050" dirty="0"/>
            <a:t>以下のように、エネルギー源を示した「部門」軸と、エネルギー技術を原理・しくみの違いで整理した「技術」軸に区分。</a:t>
          </a:r>
          <a:endParaRPr kumimoji="1" lang="en-US" altLang="ja-JP" sz="1050" dirty="0"/>
        </a:p>
        <a:p>
          <a:pPr>
            <a:spcBef>
              <a:spcPts val="0"/>
            </a:spcBef>
            <a:buSzPct val="100000"/>
          </a:pPr>
          <a:r>
            <a:rPr kumimoji="1" lang="ja-JP" altLang="en-US" sz="1050" dirty="0"/>
            <a:t>部門</a:t>
          </a:r>
          <a:r>
            <a:rPr kumimoji="1" lang="en-US" altLang="ja-JP" sz="1050" dirty="0"/>
            <a:t>1</a:t>
          </a:r>
          <a:r>
            <a:rPr kumimoji="1" lang="ja-JP" altLang="en-US" sz="1050" dirty="0"/>
            <a:t>：当該設備・機器等の導入可能性の高い部門</a:t>
          </a:r>
        </a:p>
        <a:p>
          <a:pPr>
            <a:spcBef>
              <a:spcPts val="0"/>
            </a:spcBef>
            <a:buSzPct val="100000"/>
          </a:pPr>
          <a:r>
            <a:rPr kumimoji="1" lang="ja-JP" altLang="en-US" sz="1050" dirty="0"/>
            <a:t>部門</a:t>
          </a:r>
          <a:r>
            <a:rPr kumimoji="1" lang="en-US" altLang="ja-JP" sz="1050" dirty="0"/>
            <a:t>2</a:t>
          </a:r>
          <a:r>
            <a:rPr kumimoji="1" lang="ja-JP" altLang="en-US" sz="1050" dirty="0"/>
            <a:t>：当該設備・機器等の利用可能性の高い用途、業種、プロセス、輸送手段</a:t>
          </a:r>
        </a:p>
        <a:p>
          <a:pPr>
            <a:spcBef>
              <a:spcPts val="0"/>
            </a:spcBef>
            <a:buSzPct val="100000"/>
          </a:pPr>
          <a:r>
            <a:rPr kumimoji="1" lang="ja-JP" altLang="en-US" sz="1050" dirty="0"/>
            <a:t>技術分類：設備・機器等のカテゴリ（基本的な原理・しくみの種別）</a:t>
          </a:r>
        </a:p>
        <a:p>
          <a:pPr>
            <a:spcBef>
              <a:spcPts val="0"/>
            </a:spcBef>
            <a:buSzPct val="100000"/>
          </a:pPr>
          <a:r>
            <a:rPr kumimoji="1" lang="en-US" altLang="ja-JP" sz="1050" dirty="0"/>
            <a:t>※</a:t>
          </a:r>
          <a:r>
            <a:rPr kumimoji="1" lang="ja-JP" altLang="en-US" sz="1050" dirty="0"/>
            <a:t>参照：環境省「日本の約束草案要綱（案）」、国立環境研究所「日本国温室効果ガスインベントリ報告書」、エネルギー戦略協議会「エネルギー技術体系」、日本エネルギー経済研究所「エネルギー・経済統計要覧」</a:t>
          </a:r>
        </a:p>
      </xdr:txBody>
    </xdr:sp>
    <xdr:clientData/>
  </xdr:oneCellAnchor>
  <xdr:oneCellAnchor>
    <xdr:from>
      <xdr:col>3</xdr:col>
      <xdr:colOff>20051</xdr:colOff>
      <xdr:row>20</xdr:row>
      <xdr:rowOff>14037</xdr:rowOff>
    </xdr:from>
    <xdr:ext cx="8181473" cy="697831"/>
    <xdr:sp macro="" textlink="">
      <xdr:nvSpPr>
        <xdr:cNvPr id="5" name="テキスト ボックス 4">
          <a:extLst>
            <a:ext uri="{FF2B5EF4-FFF2-40B4-BE49-F238E27FC236}">
              <a16:creationId xmlns:a16="http://schemas.microsoft.com/office/drawing/2014/main" id="{4B4DB166-1851-4006-9F6B-0B2E00AB4EDC}"/>
            </a:ext>
          </a:extLst>
        </xdr:cNvPr>
        <xdr:cNvSpPr txBox="1"/>
      </xdr:nvSpPr>
      <xdr:spPr>
        <a:xfrm>
          <a:off x="1491134" y="3358370"/>
          <a:ext cx="8181473" cy="697831"/>
        </a:xfrm>
        <a:prstGeom prst="rect">
          <a:avLst/>
        </a:prstGeom>
        <a:noFill/>
      </xdr:spPr>
      <xdr:txBody>
        <a:bodyPr vertOverflow="clip" horzOverflow="clip" wrap="square" lIns="0" tIns="0" rIns="0" bIns="0" rtlCol="0" anchor="t">
          <a:noAutofit/>
        </a:bodyPr>
        <a:lstStyle/>
        <a:p>
          <a:pPr>
            <a:spcBef>
              <a:spcPts val="0"/>
            </a:spcBef>
            <a:buSzPct val="100000"/>
          </a:pPr>
          <a:r>
            <a:rPr kumimoji="1" lang="ja-JP" altLang="en-US" sz="1050" dirty="0"/>
            <a:t>設備・機器等（システム、設備・機器、部材等）の名称を記載。</a:t>
          </a:r>
        </a:p>
        <a:p>
          <a:pPr>
            <a:spcBef>
              <a:spcPts val="0"/>
            </a:spcBef>
            <a:buSzPct val="100000"/>
          </a:pPr>
          <a:r>
            <a:rPr kumimoji="1" lang="en-US" altLang="ja-JP" sz="1050" dirty="0"/>
            <a:t>2030</a:t>
          </a:r>
          <a:r>
            <a:rPr kumimoji="1" lang="ja-JP" altLang="en-US" sz="1050" dirty="0"/>
            <a:t>年温室効果ガス</a:t>
          </a:r>
          <a:r>
            <a:rPr kumimoji="1" lang="en-US" altLang="ja-JP" sz="1050" dirty="0"/>
            <a:t>46%</a:t>
          </a:r>
          <a:r>
            <a:rPr kumimoji="1" lang="ja-JP" altLang="en-US" sz="1050" dirty="0"/>
            <a:t>削減（</a:t>
          </a:r>
          <a:r>
            <a:rPr kumimoji="1" lang="en-US" altLang="ja-JP" sz="1050" dirty="0"/>
            <a:t>2013</a:t>
          </a:r>
          <a:r>
            <a:rPr kumimoji="1" lang="ja-JP" altLang="en-US" sz="1050" dirty="0"/>
            <a:t>年比）、</a:t>
          </a:r>
          <a:r>
            <a:rPr kumimoji="1" lang="en-US" altLang="ja-JP" sz="1050" dirty="0"/>
            <a:t>2050</a:t>
          </a:r>
          <a:r>
            <a:rPr kumimoji="1" lang="ja-JP" altLang="en-US" sz="1050" dirty="0"/>
            <a:t>年カーボンニュートラルの達成という目標に向けて、環境省が</a:t>
          </a:r>
          <a:r>
            <a:rPr kumimoji="1" lang="en-US" altLang="ja-JP" sz="1050" dirty="0"/>
            <a:t>CO2</a:t>
          </a:r>
          <a:r>
            <a:rPr kumimoji="1" lang="ja-JP" altLang="en-US" sz="1050" dirty="0"/>
            <a:t>削減に重要と考える設備・機器等（カテゴリ）を、「</a:t>
          </a:r>
          <a:r>
            <a:rPr kumimoji="1" lang="en-US" altLang="ja-JP" sz="1050" dirty="0"/>
            <a:t>CO2</a:t>
          </a:r>
          <a:r>
            <a:rPr kumimoji="1" lang="ja-JP" altLang="en-US" sz="1050" dirty="0"/>
            <a:t>削減効果」及び「導入可能性」の観点で選定。</a:t>
          </a:r>
        </a:p>
      </xdr:txBody>
    </xdr:sp>
    <xdr:clientData/>
  </xdr:oneCellAnchor>
  <xdr:oneCellAnchor>
    <xdr:from>
      <xdr:col>3</xdr:col>
      <xdr:colOff>20051</xdr:colOff>
      <xdr:row>24</xdr:row>
      <xdr:rowOff>56147</xdr:rowOff>
    </xdr:from>
    <xdr:ext cx="8181473" cy="274721"/>
    <xdr:sp macro="" textlink="">
      <xdr:nvSpPr>
        <xdr:cNvPr id="6" name="テキスト ボックス 5">
          <a:extLst>
            <a:ext uri="{FF2B5EF4-FFF2-40B4-BE49-F238E27FC236}">
              <a16:creationId xmlns:a16="http://schemas.microsoft.com/office/drawing/2014/main" id="{85CE6ECA-C4D8-4564-BE21-989E131E0254}"/>
            </a:ext>
          </a:extLst>
        </xdr:cNvPr>
        <xdr:cNvSpPr txBox="1"/>
      </xdr:nvSpPr>
      <xdr:spPr>
        <a:xfrm>
          <a:off x="1491134" y="4120147"/>
          <a:ext cx="8181473" cy="274721"/>
        </a:xfrm>
        <a:prstGeom prst="rect">
          <a:avLst/>
        </a:prstGeom>
        <a:noFill/>
      </xdr:spPr>
      <xdr:txBody>
        <a:bodyPr vertOverflow="clip" horzOverflow="clip" wrap="square" lIns="0" tIns="0" rIns="0" bIns="0" rtlCol="0" anchor="t">
          <a:noAutofit/>
        </a:bodyPr>
        <a:lstStyle/>
        <a:p>
          <a:pPr>
            <a:spcBef>
              <a:spcPts val="0"/>
            </a:spcBef>
            <a:buSzPct val="100000"/>
          </a:pPr>
          <a:r>
            <a:rPr kumimoji="1" lang="ja-JP" altLang="en-US" sz="1050" dirty="0"/>
            <a:t>設備・機器等の原理・しくみ、または</a:t>
          </a:r>
          <a:r>
            <a:rPr kumimoji="1" lang="en-US" altLang="ja-JP" sz="1050" dirty="0"/>
            <a:t>CO2</a:t>
          </a:r>
          <a:r>
            <a:rPr kumimoji="1" lang="ja-JP" altLang="en-US" sz="1050" dirty="0"/>
            <a:t>削減に資する原理・しくみの説明を記載。</a:t>
          </a:r>
        </a:p>
      </xdr:txBody>
    </xdr:sp>
    <xdr:clientData/>
  </xdr:oneCellAnchor>
  <xdr:oneCellAnchor>
    <xdr:from>
      <xdr:col>3</xdr:col>
      <xdr:colOff>20051</xdr:colOff>
      <xdr:row>26</xdr:row>
      <xdr:rowOff>51469</xdr:rowOff>
    </xdr:from>
    <xdr:ext cx="8181473" cy="274721"/>
    <xdr:sp macro="" textlink="">
      <xdr:nvSpPr>
        <xdr:cNvPr id="7" name="テキスト ボックス 6">
          <a:extLst>
            <a:ext uri="{FF2B5EF4-FFF2-40B4-BE49-F238E27FC236}">
              <a16:creationId xmlns:a16="http://schemas.microsoft.com/office/drawing/2014/main" id="{C9BFD923-B206-491B-9EA0-7BA90D01AA16}"/>
            </a:ext>
          </a:extLst>
        </xdr:cNvPr>
        <xdr:cNvSpPr txBox="1"/>
      </xdr:nvSpPr>
      <xdr:spPr>
        <a:xfrm>
          <a:off x="1478303" y="4409367"/>
          <a:ext cx="8181473" cy="274721"/>
        </a:xfrm>
        <a:prstGeom prst="rect">
          <a:avLst/>
        </a:prstGeom>
        <a:noFill/>
      </xdr:spPr>
      <xdr:txBody>
        <a:bodyPr vertOverflow="clip" horzOverflow="clip" wrap="square" lIns="0" tIns="0" rIns="0" bIns="0" rtlCol="0" anchor="t">
          <a:noAutofit/>
        </a:bodyPr>
        <a:lstStyle/>
        <a:p>
          <a:pPr>
            <a:spcBef>
              <a:spcPts val="0"/>
            </a:spcBef>
            <a:buSzPct val="100000"/>
          </a:pPr>
          <a:r>
            <a:rPr kumimoji="1" lang="ja-JP" altLang="en-US" sz="1050" dirty="0"/>
            <a:t>認証の単位となるクラスを記載。購買の選択条件に応じて、条件（仕様、付加機能等）及び能力（加熱能力、発電出力等）で分類。</a:t>
          </a:r>
        </a:p>
      </xdr:txBody>
    </xdr:sp>
    <xdr:clientData/>
  </xdr:oneCellAnchor>
  <xdr:oneCellAnchor>
    <xdr:from>
      <xdr:col>3</xdr:col>
      <xdr:colOff>20051</xdr:colOff>
      <xdr:row>28</xdr:row>
      <xdr:rowOff>70820</xdr:rowOff>
    </xdr:from>
    <xdr:ext cx="8188005" cy="949114"/>
    <xdr:sp macro="" textlink="">
      <xdr:nvSpPr>
        <xdr:cNvPr id="9" name="テキスト ボックス 8">
          <a:extLst>
            <a:ext uri="{FF2B5EF4-FFF2-40B4-BE49-F238E27FC236}">
              <a16:creationId xmlns:a16="http://schemas.microsoft.com/office/drawing/2014/main" id="{A347F27D-4CCE-4EEC-82D2-65FE912DAAB3}"/>
            </a:ext>
          </a:extLst>
        </xdr:cNvPr>
        <xdr:cNvSpPr txBox="1"/>
      </xdr:nvSpPr>
      <xdr:spPr>
        <a:xfrm>
          <a:off x="1478303" y="4782745"/>
          <a:ext cx="8188005" cy="949114"/>
        </a:xfrm>
        <a:prstGeom prst="rect">
          <a:avLst/>
        </a:prstGeom>
        <a:noFill/>
      </xdr:spPr>
      <xdr:txBody>
        <a:bodyPr vertOverflow="clip" horzOverflow="clip" wrap="square" lIns="0" tIns="0" rIns="0" bIns="0" rtlCol="0" anchor="t">
          <a:noAutofit/>
        </a:bodyPr>
        <a:lstStyle/>
        <a:p>
          <a:pPr marL="0" marR="0" lvl="0" indent="0" defTabSz="914400" eaLnBrk="1" fontAlgn="auto" latinLnBrk="0" hangingPunct="1">
            <a:lnSpc>
              <a:spcPct val="100000"/>
            </a:lnSpc>
            <a:spcBef>
              <a:spcPts val="0"/>
            </a:spcBef>
            <a:spcAft>
              <a:spcPts val="0"/>
            </a:spcAft>
            <a:buClrTx/>
            <a:buSzPct val="100000"/>
            <a:buFontTx/>
            <a:buNone/>
            <a:tabLst/>
            <a:defRPr/>
          </a:pP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2026</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年度環境省</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LD-Tech</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認証制度にて、</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認証製品募集時の</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申請</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区分</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を「通常</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申請</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」「通常</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申請</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または簡易</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申請</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「特別申請」</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で表示。なお、</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「特別申請」は、認証製品募集時に</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LD-Tech</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水準が未設定であるクラス</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を指し、</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認証製品募集時に</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提供される技術水準の値を基に</a:t>
          </a:r>
          <a:b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b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事務局にて</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LD-Tech</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水準を設定</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したうえで、認証対象となる。</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また、</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トップランナー制度</a:t>
          </a:r>
          <a:r>
            <a:rPr kumimoji="1" lang="en-US"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に該当する</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一部の</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設備・機器等は、</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本制度の認証対象外となるため、該当クラスは、</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a:t>
          </a:r>
          <a:r>
            <a:rPr kumimoji="1" lang="ja-JP" altLang="en-US" sz="1100" b="0" i="0" u="none" strike="noStrike" kern="0" cap="none" spc="0" normalizeH="0" baseline="0" noProof="0">
              <a:ln>
                <a:noFill/>
              </a:ln>
              <a:solidFill>
                <a:sysClr val="windowText" lastClr="000000"/>
              </a:solidFill>
              <a:effectLst/>
              <a:uLnTx/>
              <a:uFillTx/>
              <a:latin typeface="+mn-lt"/>
              <a:ea typeface="+mn-ea"/>
              <a:cs typeface="+mn-cs"/>
            </a:rPr>
            <a:t>（トップランナー制度規定のため）申請対象外</a:t>
          </a:r>
          <a:r>
            <a:rPr kumimoji="1" lang="ja-JP" altLang="ja-JP" sz="1100" b="0" i="0" u="none" strike="noStrike" kern="0" cap="none" spc="0" normalizeH="0" baseline="0" noProof="0">
              <a:ln>
                <a:noFill/>
              </a:ln>
              <a:solidFill>
                <a:sysClr val="windowText" lastClr="000000"/>
              </a:solidFill>
              <a:effectLst/>
              <a:uLnTx/>
              <a:uFillTx/>
              <a:latin typeface="+mn-lt"/>
              <a:ea typeface="+mn-ea"/>
              <a:cs typeface="+mn-cs"/>
            </a:rPr>
            <a:t>」として記載。</a:t>
          </a:r>
          <a:endParaRPr kumimoji="0" lang="ja-JP" altLang="ja-JP" sz="105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oneCellAnchor>
  <xdr:oneCellAnchor>
    <xdr:from>
      <xdr:col>3</xdr:col>
      <xdr:colOff>20051</xdr:colOff>
      <xdr:row>38</xdr:row>
      <xdr:rowOff>95920</xdr:rowOff>
    </xdr:from>
    <xdr:ext cx="8220131" cy="712647"/>
    <xdr:sp macro="" textlink="">
      <xdr:nvSpPr>
        <xdr:cNvPr id="10" name="テキスト ボックス 9">
          <a:extLst>
            <a:ext uri="{FF2B5EF4-FFF2-40B4-BE49-F238E27FC236}">
              <a16:creationId xmlns:a16="http://schemas.microsoft.com/office/drawing/2014/main" id="{D0F64862-BA2B-412F-8C3F-6AFAC89E8C82}"/>
            </a:ext>
          </a:extLst>
        </xdr:cNvPr>
        <xdr:cNvSpPr txBox="1"/>
      </xdr:nvSpPr>
      <xdr:spPr>
        <a:xfrm>
          <a:off x="1491134" y="6678753"/>
          <a:ext cx="8220131" cy="712647"/>
        </a:xfrm>
        <a:prstGeom prst="rect">
          <a:avLst/>
        </a:prstGeom>
        <a:noFill/>
      </xdr:spPr>
      <xdr:txBody>
        <a:bodyPr vertOverflow="clip" horzOverflow="clip" wrap="square" lIns="0" tIns="0" rIns="0" bIns="0" rtlCol="0" anchor="t">
          <a:noAutofit/>
        </a:bodyPr>
        <a:lstStyle/>
        <a:p>
          <a:pPr>
            <a:spcBef>
              <a:spcPts val="0"/>
            </a:spcBef>
            <a:buSzPct val="100000"/>
          </a:pPr>
          <a:r>
            <a:rPr kumimoji="1" lang="en-US" altLang="ja-JP" sz="1050" dirty="0"/>
            <a:t>LD-Tech</a:t>
          </a:r>
          <a:r>
            <a:rPr kumimoji="1" lang="ja-JP" altLang="en-US" sz="1050" dirty="0"/>
            <a:t>水準を記載。本水準は、指定された試験条件に基づき測定された結果を、指定の計算方法によって算出した値である。本水準は、</a:t>
          </a:r>
          <a:r>
            <a:rPr kumimoji="1" lang="en-US" altLang="ja-JP" sz="1050" dirty="0"/>
            <a:t>2024</a:t>
          </a:r>
          <a:r>
            <a:rPr kumimoji="1" lang="ja-JP" altLang="en-US" sz="1050" dirty="0"/>
            <a:t>年</a:t>
          </a:r>
          <a:r>
            <a:rPr kumimoji="1" lang="en-US" altLang="ja-JP" sz="1050" dirty="0"/>
            <a:t>10</a:t>
          </a:r>
          <a:r>
            <a:rPr kumimoji="1" lang="ja-JP" altLang="en-US" sz="1050" dirty="0"/>
            <a:t>月時点における値であり、かつ収集できた情報のうち最高性能の値を採用している。なお、「*（アスタリスク）」が付与されているクラスは、根拠資料として試験</a:t>
          </a:r>
          <a:br>
            <a:rPr kumimoji="1" lang="en-US" altLang="ja-JP" sz="1050" dirty="0"/>
          </a:br>
          <a:r>
            <a:rPr kumimoji="1" lang="ja-JP" altLang="en-US" sz="1050" dirty="0"/>
            <a:t>結果報告書の提出を受付可能であることを示す。</a:t>
          </a:r>
        </a:p>
      </xdr:txBody>
    </xdr:sp>
    <xdr:clientData/>
  </xdr:oneCellAnchor>
  <xdr:oneCellAnchor>
    <xdr:from>
      <xdr:col>3</xdr:col>
      <xdr:colOff>20051</xdr:colOff>
      <xdr:row>43</xdr:row>
      <xdr:rowOff>57821</xdr:rowOff>
    </xdr:from>
    <xdr:ext cx="8220131" cy="270263"/>
    <xdr:sp macro="" textlink="">
      <xdr:nvSpPr>
        <xdr:cNvPr id="11" name="テキスト ボックス 10">
          <a:extLst>
            <a:ext uri="{FF2B5EF4-FFF2-40B4-BE49-F238E27FC236}">
              <a16:creationId xmlns:a16="http://schemas.microsoft.com/office/drawing/2014/main" id="{C2C94668-3C44-4A67-9418-7514F872F1BD}"/>
            </a:ext>
          </a:extLst>
        </xdr:cNvPr>
        <xdr:cNvSpPr txBox="1"/>
      </xdr:nvSpPr>
      <xdr:spPr>
        <a:xfrm>
          <a:off x="1491134" y="7540238"/>
          <a:ext cx="8220131" cy="270263"/>
        </a:xfrm>
        <a:prstGeom prst="rect">
          <a:avLst/>
        </a:prstGeom>
        <a:noFill/>
      </xdr:spPr>
      <xdr:txBody>
        <a:bodyPr vertOverflow="clip" horzOverflow="clip" wrap="square" lIns="0" tIns="0" rIns="0" bIns="0" rtlCol="0" anchor="t">
          <a:noAutofit/>
        </a:bodyPr>
        <a:lstStyle/>
        <a:p>
          <a:pPr>
            <a:spcBef>
              <a:spcPts val="0"/>
            </a:spcBef>
            <a:buSzPct val="100000"/>
          </a:pPr>
          <a:r>
            <a:rPr kumimoji="1" lang="en-US" altLang="ja-JP" sz="1050" dirty="0"/>
            <a:t>LD-Tech</a:t>
          </a:r>
          <a:r>
            <a:rPr kumimoji="1" lang="ja-JP" altLang="en-US" sz="1050" dirty="0"/>
            <a:t>水準の単位、及びその名称を記載。</a:t>
          </a:r>
        </a:p>
      </xdr:txBody>
    </xdr:sp>
    <xdr:clientData/>
  </xdr:oneCellAnchor>
  <xdr:oneCellAnchor>
    <xdr:from>
      <xdr:col>3</xdr:col>
      <xdr:colOff>20051</xdr:colOff>
      <xdr:row>44</xdr:row>
      <xdr:rowOff>167887</xdr:rowOff>
    </xdr:from>
    <xdr:ext cx="8220131" cy="1144446"/>
    <xdr:sp macro="" textlink="">
      <xdr:nvSpPr>
        <xdr:cNvPr id="12" name="テキスト ボックス 11">
          <a:extLst>
            <a:ext uri="{FF2B5EF4-FFF2-40B4-BE49-F238E27FC236}">
              <a16:creationId xmlns:a16="http://schemas.microsoft.com/office/drawing/2014/main" id="{BCC8DBA5-A0D4-46C2-A484-E54C81B2A1A3}"/>
            </a:ext>
          </a:extLst>
        </xdr:cNvPr>
        <xdr:cNvSpPr txBox="1"/>
      </xdr:nvSpPr>
      <xdr:spPr>
        <a:xfrm>
          <a:off x="1491134" y="7830220"/>
          <a:ext cx="8220131" cy="1144446"/>
        </a:xfrm>
        <a:prstGeom prst="rect">
          <a:avLst/>
        </a:prstGeom>
        <a:noFill/>
      </xdr:spPr>
      <xdr:txBody>
        <a:bodyPr vertOverflow="clip" horzOverflow="clip" wrap="square" lIns="0" tIns="0" rIns="0" bIns="0" rtlCol="0" anchor="t">
          <a:noAutofit/>
        </a:bodyPr>
        <a:lstStyle/>
        <a:p>
          <a:pPr>
            <a:spcBef>
              <a:spcPts val="0"/>
            </a:spcBef>
            <a:buSzPct val="100000"/>
          </a:pPr>
          <a:r>
            <a:rPr kumimoji="1" lang="ja-JP" altLang="en-US" sz="1050" dirty="0"/>
            <a:t>以下のいずれかから、効率性能の評価方法のタイプを記載。</a:t>
          </a:r>
        </a:p>
        <a:p>
          <a:pPr>
            <a:spcBef>
              <a:spcPts val="0"/>
            </a:spcBef>
            <a:buSzPct val="100000"/>
          </a:pPr>
          <a:r>
            <a:rPr kumimoji="1" lang="ja-JP" altLang="en-US" sz="1050" dirty="0"/>
            <a:t>標準規格による評価：</a:t>
          </a:r>
          <a:r>
            <a:rPr kumimoji="1" lang="en-US" altLang="ja-JP" sz="1050" dirty="0"/>
            <a:t>JIS</a:t>
          </a:r>
          <a:r>
            <a:rPr kumimoji="1" lang="ja-JP" altLang="en-US" sz="1050" dirty="0"/>
            <a:t>等の国際・日本標準の規格、または省エネ法等の法律に準拠した試験条件及び計算方法によって評価する方法</a:t>
          </a:r>
        </a:p>
        <a:p>
          <a:pPr>
            <a:spcBef>
              <a:spcPts val="0"/>
            </a:spcBef>
            <a:buSzPct val="100000"/>
          </a:pPr>
          <a:r>
            <a:rPr kumimoji="1" lang="ja-JP" altLang="en-US" sz="1050" dirty="0"/>
            <a:t>標準条件による評価：規格化されていないが一部で標準条件として用いられている、または標準として業界と合意した試験条件及び計算方法によって評価する方法　シミュレーションによる評価：標準条件に基づき、実試験ではなくコンピュータ上で模擬試験を行うによって評価する方法</a:t>
          </a:r>
        </a:p>
        <a:p>
          <a:pPr>
            <a:spcBef>
              <a:spcPts val="0"/>
            </a:spcBef>
            <a:buSzPct val="100000"/>
          </a:pPr>
          <a:r>
            <a:rPr kumimoji="1" lang="ja-JP" altLang="en-US" sz="1050" dirty="0"/>
            <a:t>具備機能による評価：一定レベル以上の機能を具備しているものを評価する方法</a:t>
          </a:r>
        </a:p>
      </xdr:txBody>
    </xdr:sp>
    <xdr:clientData/>
  </xdr:oneCellAnchor>
  <xdr:oneCellAnchor>
    <xdr:from>
      <xdr:col>3</xdr:col>
      <xdr:colOff>20051</xdr:colOff>
      <xdr:row>51</xdr:row>
      <xdr:rowOff>66288</xdr:rowOff>
    </xdr:from>
    <xdr:ext cx="8220131" cy="261796"/>
    <xdr:sp macro="" textlink="">
      <xdr:nvSpPr>
        <xdr:cNvPr id="13" name="テキスト ボックス 12">
          <a:extLst>
            <a:ext uri="{FF2B5EF4-FFF2-40B4-BE49-F238E27FC236}">
              <a16:creationId xmlns:a16="http://schemas.microsoft.com/office/drawing/2014/main" id="{DF3DB78F-F31B-472E-AFB0-BDBE5EF29C35}"/>
            </a:ext>
          </a:extLst>
        </xdr:cNvPr>
        <xdr:cNvSpPr txBox="1"/>
      </xdr:nvSpPr>
      <xdr:spPr>
        <a:xfrm>
          <a:off x="1491134" y="8988038"/>
          <a:ext cx="8220131" cy="261796"/>
        </a:xfrm>
        <a:prstGeom prst="rect">
          <a:avLst/>
        </a:prstGeom>
        <a:noFill/>
      </xdr:spPr>
      <xdr:txBody>
        <a:bodyPr vertOverflow="clip" horzOverflow="clip" wrap="square" lIns="0" tIns="0" rIns="0" bIns="0" rtlCol="0" anchor="t">
          <a:noAutofit/>
        </a:bodyPr>
        <a:lstStyle/>
        <a:p>
          <a:pPr>
            <a:spcBef>
              <a:spcPts val="0"/>
            </a:spcBef>
            <a:buSzPct val="100000"/>
          </a:pPr>
          <a:r>
            <a:rPr kumimoji="1" lang="ja-JP" altLang="en-US" sz="1050" dirty="0"/>
            <a:t>性能の計算方法について、準拠すべき規格または具体的な方法を記載。</a:t>
          </a:r>
        </a:p>
      </xdr:txBody>
    </xdr:sp>
    <xdr:clientData/>
  </xdr:oneCellAnchor>
  <xdr:oneCellAnchor>
    <xdr:from>
      <xdr:col>3</xdr:col>
      <xdr:colOff>20051</xdr:colOff>
      <xdr:row>53</xdr:row>
      <xdr:rowOff>70521</xdr:rowOff>
    </xdr:from>
    <xdr:ext cx="8220131" cy="261796"/>
    <xdr:sp macro="" textlink="">
      <xdr:nvSpPr>
        <xdr:cNvPr id="14" name="テキスト ボックス 13">
          <a:extLst>
            <a:ext uri="{FF2B5EF4-FFF2-40B4-BE49-F238E27FC236}">
              <a16:creationId xmlns:a16="http://schemas.microsoft.com/office/drawing/2014/main" id="{A732BACB-EAB1-46BB-8F52-886785CB4153}"/>
            </a:ext>
          </a:extLst>
        </xdr:cNvPr>
        <xdr:cNvSpPr txBox="1"/>
      </xdr:nvSpPr>
      <xdr:spPr>
        <a:xfrm>
          <a:off x="1491134" y="9352104"/>
          <a:ext cx="8220131" cy="261796"/>
        </a:xfrm>
        <a:prstGeom prst="rect">
          <a:avLst/>
        </a:prstGeom>
        <a:noFill/>
      </xdr:spPr>
      <xdr:txBody>
        <a:bodyPr vertOverflow="clip" horzOverflow="clip" wrap="square" lIns="0" tIns="0" rIns="0" bIns="0" rtlCol="0" anchor="t">
          <a:noAutofit/>
        </a:bodyPr>
        <a:lstStyle/>
        <a:p>
          <a:pPr>
            <a:spcBef>
              <a:spcPts val="0"/>
            </a:spcBef>
            <a:buSzPct val="100000"/>
          </a:pPr>
          <a:r>
            <a:rPr kumimoji="1" lang="ja-JP" altLang="en-US" sz="1050" dirty="0"/>
            <a:t>性能を評価するための試験条件について、準拠すべき規格または具体的な条件を記載。</a:t>
          </a:r>
        </a:p>
      </xdr:txBody>
    </xdr:sp>
    <xdr:clientData/>
  </xdr:oneCellAnchor>
  <xdr:oneCellAnchor>
    <xdr:from>
      <xdr:col>3</xdr:col>
      <xdr:colOff>20051</xdr:colOff>
      <xdr:row>55</xdr:row>
      <xdr:rowOff>59939</xdr:rowOff>
    </xdr:from>
    <xdr:ext cx="8220131" cy="261796"/>
    <xdr:sp macro="" textlink="">
      <xdr:nvSpPr>
        <xdr:cNvPr id="15" name="テキスト ボックス 14">
          <a:extLst>
            <a:ext uri="{FF2B5EF4-FFF2-40B4-BE49-F238E27FC236}">
              <a16:creationId xmlns:a16="http://schemas.microsoft.com/office/drawing/2014/main" id="{30F2CFC2-CB32-49E7-AF6A-5DAD8E8EE54D}"/>
            </a:ext>
          </a:extLst>
        </xdr:cNvPr>
        <xdr:cNvSpPr txBox="1"/>
      </xdr:nvSpPr>
      <xdr:spPr>
        <a:xfrm>
          <a:off x="1491134" y="9701356"/>
          <a:ext cx="8220131" cy="261796"/>
        </a:xfrm>
        <a:prstGeom prst="rect">
          <a:avLst/>
        </a:prstGeom>
        <a:noFill/>
      </xdr:spPr>
      <xdr:txBody>
        <a:bodyPr vertOverflow="clip" horzOverflow="clip" wrap="square" lIns="0" tIns="0" rIns="0" bIns="0" rtlCol="0" anchor="t">
          <a:noAutofit/>
        </a:bodyPr>
        <a:lstStyle/>
        <a:p>
          <a:pPr>
            <a:spcBef>
              <a:spcPts val="0"/>
            </a:spcBef>
            <a:buSzPct val="100000"/>
          </a:pPr>
          <a:r>
            <a:rPr kumimoji="1" lang="ja-JP" altLang="en-US" sz="1050" dirty="0"/>
            <a:t>特記事項等を記載。</a:t>
          </a:r>
        </a:p>
      </xdr:txBody>
    </xdr:sp>
    <xdr:clientData/>
  </xdr:oneCellAnchor>
  <xdr:oneCellAnchor>
    <xdr:from>
      <xdr:col>3</xdr:col>
      <xdr:colOff>20051</xdr:colOff>
      <xdr:row>57</xdr:row>
      <xdr:rowOff>21838</xdr:rowOff>
    </xdr:from>
    <xdr:ext cx="8220131" cy="920078"/>
    <xdr:sp macro="" textlink="">
      <xdr:nvSpPr>
        <xdr:cNvPr id="16" name="テキスト ボックス 15">
          <a:extLst>
            <a:ext uri="{FF2B5EF4-FFF2-40B4-BE49-F238E27FC236}">
              <a16:creationId xmlns:a16="http://schemas.microsoft.com/office/drawing/2014/main" id="{11144A87-89EC-4884-A9B3-DDD660A866EB}"/>
            </a:ext>
          </a:extLst>
        </xdr:cNvPr>
        <xdr:cNvSpPr txBox="1"/>
      </xdr:nvSpPr>
      <xdr:spPr>
        <a:xfrm>
          <a:off x="1491134" y="10023088"/>
          <a:ext cx="8220131" cy="920078"/>
        </a:xfrm>
        <a:prstGeom prst="rect">
          <a:avLst/>
        </a:prstGeom>
        <a:noFill/>
      </xdr:spPr>
      <xdr:txBody>
        <a:bodyPr vertOverflow="clip" horzOverflow="clip" wrap="square" lIns="0" tIns="0" rIns="0" bIns="0" rtlCol="0" anchor="t">
          <a:noAutofit/>
        </a:bodyPr>
        <a:lstStyle/>
        <a:p>
          <a:pPr>
            <a:spcBef>
              <a:spcPts val="0"/>
            </a:spcBef>
            <a:buSzPct val="100000"/>
          </a:pPr>
          <a:r>
            <a:rPr kumimoji="1" lang="ja-JP" altLang="en-US" sz="1050" dirty="0"/>
            <a:t>本リスト中の「 </a:t>
          </a:r>
          <a:r>
            <a:rPr kumimoji="1" lang="en-US" altLang="ja-JP" sz="1050" dirty="0"/>
            <a:t>- </a:t>
          </a:r>
          <a:r>
            <a:rPr kumimoji="1" lang="ja-JP" altLang="en-US" sz="1050" dirty="0"/>
            <a:t>」、「 ・ 」及び「 </a:t>
          </a:r>
          <a:r>
            <a:rPr kumimoji="1" lang="en-US" altLang="ja-JP" sz="1050" dirty="0"/>
            <a:t>/ </a:t>
          </a:r>
          <a:r>
            <a:rPr kumimoji="1" lang="ja-JP" altLang="en-US" sz="1050" dirty="0"/>
            <a:t>」は、下記を示す。</a:t>
          </a:r>
        </a:p>
        <a:p>
          <a:pPr>
            <a:spcBef>
              <a:spcPts val="0"/>
            </a:spcBef>
            <a:buSzPct val="100000"/>
          </a:pPr>
          <a:r>
            <a:rPr kumimoji="1" lang="ja-JP" altLang="en-US" sz="1050" dirty="0"/>
            <a:t>「 </a:t>
          </a:r>
          <a:r>
            <a:rPr kumimoji="1" lang="en-US" altLang="ja-JP" sz="1050" dirty="0"/>
            <a:t>- </a:t>
          </a:r>
          <a:r>
            <a:rPr kumimoji="1" lang="ja-JP" altLang="en-US" sz="1050" dirty="0"/>
            <a:t>」：対象項目に該当する情報が存在しない、非対象。</a:t>
          </a:r>
        </a:p>
        <a:p>
          <a:pPr>
            <a:spcBef>
              <a:spcPts val="0"/>
            </a:spcBef>
            <a:buSzPct val="100000"/>
          </a:pPr>
          <a:r>
            <a:rPr kumimoji="1" lang="ja-JP" altLang="en-US" sz="1050" dirty="0"/>
            <a:t>「 ・ 」：</a:t>
          </a:r>
          <a:r>
            <a:rPr kumimoji="1" lang="en-US" altLang="ja-JP" sz="1050" dirty="0"/>
            <a:t>AND</a:t>
          </a:r>
          <a:r>
            <a:rPr kumimoji="1" lang="ja-JP" altLang="en-US" sz="1050" dirty="0"/>
            <a:t>条件。　例）　空調機（ヒートポンプ・個別方式）　→　（ヒートポンプかつ個別方式の）空調機</a:t>
          </a:r>
        </a:p>
        <a:p>
          <a:pPr>
            <a:spcBef>
              <a:spcPts val="0"/>
            </a:spcBef>
            <a:buSzPct val="100000"/>
          </a:pPr>
          <a:r>
            <a:rPr kumimoji="1" lang="ja-JP" altLang="en-US" sz="1050" dirty="0"/>
            <a:t>「 </a:t>
          </a:r>
          <a:r>
            <a:rPr kumimoji="1" lang="en-US" altLang="ja-JP" sz="1050" dirty="0"/>
            <a:t>/ </a:t>
          </a:r>
          <a:r>
            <a:rPr kumimoji="1" lang="ja-JP" altLang="en-US" sz="1050" dirty="0"/>
            <a:t>」：</a:t>
          </a:r>
          <a:r>
            <a:rPr kumimoji="1" lang="en-US" altLang="ja-JP" sz="1050" dirty="0"/>
            <a:t>OR</a:t>
          </a:r>
          <a:r>
            <a:rPr kumimoji="1" lang="ja-JP" altLang="en-US" sz="1050" dirty="0"/>
            <a:t>条件。　例）　空調</a:t>
          </a:r>
          <a:r>
            <a:rPr kumimoji="1" lang="en-US" altLang="ja-JP" sz="1050" dirty="0"/>
            <a:t>/</a:t>
          </a:r>
          <a:r>
            <a:rPr kumimoji="1" lang="ja-JP" altLang="en-US" sz="1050" dirty="0"/>
            <a:t>産業用プロセス　→　空調または産業用プロセス</a:t>
          </a:r>
        </a:p>
      </xdr:txBody>
    </xdr:sp>
    <xdr:clientData/>
  </xdr:oneCellAnchor>
  <xdr:oneCellAnchor>
    <xdr:from>
      <xdr:col>3</xdr:col>
      <xdr:colOff>20051</xdr:colOff>
      <xdr:row>34</xdr:row>
      <xdr:rowOff>52917</xdr:rowOff>
    </xdr:from>
    <xdr:ext cx="4060881" cy="264583"/>
    <xdr:sp macro="" textlink="">
      <xdr:nvSpPr>
        <xdr:cNvPr id="17" name="テキスト ボックス 16">
          <a:extLst>
            <a:ext uri="{FF2B5EF4-FFF2-40B4-BE49-F238E27FC236}">
              <a16:creationId xmlns:a16="http://schemas.microsoft.com/office/drawing/2014/main" id="{503C2FA0-0526-4BC0-9B67-167B42015CCF}"/>
            </a:ext>
          </a:extLst>
        </xdr:cNvPr>
        <xdr:cNvSpPr txBox="1"/>
      </xdr:nvSpPr>
      <xdr:spPr>
        <a:xfrm>
          <a:off x="1491134" y="5916084"/>
          <a:ext cx="4060881" cy="264583"/>
        </a:xfrm>
        <a:prstGeom prst="rect">
          <a:avLst/>
        </a:prstGeom>
        <a:noFill/>
      </xdr:spPr>
      <xdr:txBody>
        <a:bodyPr vertOverflow="clip" horzOverflow="clip" wrap="square" lIns="0" tIns="0" rIns="0" bIns="0" rtlCol="0" anchor="t">
          <a:noAutofit/>
        </a:bodyPr>
        <a:lstStyle/>
        <a:p>
          <a:pPr>
            <a:spcBef>
              <a:spcPts val="0"/>
            </a:spcBef>
            <a:buSzPct val="100000"/>
          </a:pPr>
          <a:r>
            <a:rPr kumimoji="1" lang="ja-JP" altLang="en-US" sz="1050" dirty="0"/>
            <a:t>「</a:t>
          </a:r>
          <a:r>
            <a:rPr kumimoji="1" lang="en-US" altLang="ja-JP" sz="1050" dirty="0"/>
            <a:t>Oriented</a:t>
          </a:r>
          <a:r>
            <a:rPr kumimoji="1" lang="ja-JP" altLang="en-US" sz="1050" dirty="0"/>
            <a:t>」が表示されているクラスは、</a:t>
          </a:r>
          <a:r>
            <a:rPr kumimoji="1" lang="en-US" altLang="ja-JP" sz="1050" dirty="0"/>
            <a:t>LD-Tech Oriented</a:t>
          </a:r>
          <a:r>
            <a:rPr kumimoji="1" lang="ja-JP" altLang="en-US" sz="1050" dirty="0"/>
            <a:t>として分類。</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8</xdr:col>
      <xdr:colOff>3175</xdr:colOff>
      <xdr:row>0</xdr:row>
      <xdr:rowOff>50800</xdr:rowOff>
    </xdr:from>
    <xdr:to>
      <xdr:col>14</xdr:col>
      <xdr:colOff>1000125</xdr:colOff>
      <xdr:row>1</xdr:row>
      <xdr:rowOff>301625</xdr:rowOff>
    </xdr:to>
    <xdr:sp macro="" textlink="">
      <xdr:nvSpPr>
        <xdr:cNvPr id="2" name="正方形/長方形 1">
          <a:extLst>
            <a:ext uri="{FF2B5EF4-FFF2-40B4-BE49-F238E27FC236}">
              <a16:creationId xmlns:a16="http://schemas.microsoft.com/office/drawing/2014/main" id="{9787E94A-20C9-44D0-9E69-469CF760779B}"/>
            </a:ext>
          </a:extLst>
        </xdr:cNvPr>
        <xdr:cNvSpPr/>
      </xdr:nvSpPr>
      <xdr:spPr>
        <a:xfrm>
          <a:off x="5603875" y="50800"/>
          <a:ext cx="8759825" cy="631825"/>
        </a:xfrm>
        <a:prstGeom prst="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a:t>※</a:t>
          </a:r>
          <a:r>
            <a:rPr kumimoji="1" lang="ja-JP" altLang="en-US" sz="1200"/>
            <a:t>　</a:t>
          </a:r>
          <a:r>
            <a:rPr kumimoji="1" lang="en-US" altLang="ja-JP" sz="1200"/>
            <a:t>L2-Tech</a:t>
          </a:r>
          <a:r>
            <a:rPr kumimoji="1" lang="ja-JP" altLang="en-US" sz="1200"/>
            <a:t>認証製品一覧でいう「親」とは、当該製品の中で、標準的または一般的な仕様であるとして申請者が指定した製品を指す。</a:t>
          </a:r>
          <a:endParaRPr kumimoji="1" lang="en-US" altLang="ja-JP" sz="1200"/>
        </a:p>
        <a:p>
          <a:pPr algn="l"/>
          <a:r>
            <a:rPr kumimoji="1" lang="ja-JP" altLang="en-US" sz="1200"/>
            <a:t>　　「派生」とは、クラス・性能値が既出の型番（親）と一致するものを指す。　例：色違い等</a:t>
          </a:r>
        </a:p>
      </xdr:txBody>
    </xdr:sp>
    <xdr:clientData/>
  </xdr:twoCellAnchor>
</xdr:wsDr>
</file>

<file path=xl/externalLinks/_rels/externalLink1.xml.rels><?xml version="1.0" encoding="UTF-8" standalone="yes"?><Relationships xmlns="http://schemas.openxmlformats.org/package/2006/relationships"><Relationship Id="rId1" Target="file://///Morimotohd/ccmpg/JNGI2004/Inv(030825submission%20to%20UNFCCC)/CRF-1996-v01-JPN-2003.xls"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01_Project/02_Client/119165_&#29872;&#22659;&#30465;/Project/119165_19508_00_&#24179;&#25104;&#65299;&#65297;&#24180;&#24230;L2_Tech&#12522;&#12473;&#12488;&#26356;&#26032;&#25313;&#20805;&#12539;&#35469;&#35388;&#22996;&#35351;&#26989;&#21209;/&#20013;&#38291;&#29983;&#29987;&#29289;/12_&#35469;&#35388;&#21046;&#24230;&#12398;&#36939;&#21942;/04_&#35469;&#35388;&#35069;&#21697;&#19968;&#35239;/90_2018&#35469;&#35388;&#35069;&#21697;&#19968;&#35239;_v1.02/2018&#24180;&#24230;&#35469;&#35388;&#35069;&#21697;&#19968;&#35239;_work_v005.xlsx" TargetMode="External" Type="http://schemas.openxmlformats.org/officeDocument/2006/relationships/externalLinkPath"/><Relationship Id="rId2" Target="../../../../../../../../../../../01_Project/02_Client/119165_&#29872;&#22659;&#30465;/Project/119165_19508_00_&#24179;&#25104;&#65299;&#65297;&#24180;&#24230;L2_Tech&#12522;&#12473;&#12488;&#26356;&#26032;&#25313;&#20805;&#12539;&#35469;&#35388;&#22996;&#35351;&#26989;&#21209;/&#20013;&#38291;&#29983;&#29987;&#29289;/12_&#35469;&#35388;&#21046;&#24230;&#12398;&#36939;&#21942;/04_&#35469;&#35388;&#35069;&#21697;&#19968;&#35239;/90_2018&#35469;&#35388;&#35069;&#21697;&#19968;&#35239;_v1.02/2018&#24180;&#24230;&#35469;&#35388;&#35069;&#21697;&#19968;&#35239;_work_v005.xlsx"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01_Project/02_Client/119165_&#29872;&#22659;&#30465;/Project/119165_15512_00_&#24179;&#25104;27&#24180;&#24230;L2_Tech&#21046;&#24230;&#12539;&#12471;&#12473;&#12486;&#12512;&#31561;&#27083;&#31689;&#22996;&#35351;&#26989;&#21209;/&#20013;&#38291;&#29983;&#29987;&#29289;/90%20work/&#26449;&#19978;/old/&#37444;&#37628;&#20491;&#31080;&#65288;700+DB&#65289;_.xls" TargetMode="External" Type="http://schemas.openxmlformats.org/officeDocument/2006/relationships/externalLinkPath"/><Relationship Id="rId2" Target="../../../../../../../../../../../01_Project/02_Client/119165_&#29872;&#22659;&#30465;/Project/119165_15512_00_&#24179;&#25104;27&#24180;&#24230;L2_Tech&#21046;&#24230;&#12539;&#12471;&#12473;&#12486;&#12512;&#31561;&#27083;&#31689;&#22996;&#35351;&#26989;&#21209;/&#20013;&#38291;&#29983;&#29987;&#29289;/90%20work/&#26449;&#19978;/old/&#37444;&#37628;&#20491;&#31080;&#65288;700+DB&#65289;_.xls"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file://///2D47C87B/&#35069;&#21697;&#35519;&#26619;&#12471;&#12540;&#12488;_&#27161;&#28310;&#35215;&#26684;&#65288;Max&#65289;_2017&#22799;_0.08.xlsx" TargetMode="External" Type="http://schemas.openxmlformats.org/officeDocument/2006/relationships/externalLinkPath"/><Relationship Id="rId2" Target="https://jpdeloitte-my.sharepoint.com/01_Project/02_Client/119165_&#29872;&#22659;&#30465;/Project/119165_16503_00_&#24179;&#25104;28&#24180;&#24230;L2_Tech&#21046;&#24230;&#27083;&#31689;/&#20013;&#38291;&#29983;&#29987;&#29289;/12%20L2-Tech&#12522;&#12473;&#12488;&#26356;&#26032;&#25313;&#20805;/21_&#35069;&#21697;&#35519;&#26619;/14_2017&#22799;_&#35069;&#21697;&#35519;&#26619;&#12522;&#12473;&#12488;/99_Work/&#35413;&#20385;&#26041;&#27861;&#12398;&#12479;&#12452;&#12503;&#12304;&#22522;&#26412;&#12305;&#12501;&#12457;&#12540;&#12510;&#12483;&#12488;/&#35069;&#21697;&#35519;&#26619;&#12471;&#12540;&#12488;_&#27161;&#28310;&#35215;&#26684;&#65288;Max&#65289;_2017&#22799;_0.08.xlsx?2D47C87B" TargetMode="External" Type="http://schemas.microsoft.com/office/2019/04/relationships/externalLinkLongPath"/></Relationships>
</file>

<file path=xl/externalLinks/_rels/externalLink5.xml.rels><?xml version="1.0" encoding="UTF-8" standalone="yes"?><Relationships xmlns="http://schemas.openxmlformats.org/package/2006/relationships"><Relationship Id="rId1" Target="/job/01_Project/02_Client/119165_&#29872;&#22659;&#30465;/Project/541609_OP_&#20196;&#21644;&#65304;&#24180;&#24230;&#29872;&#22659;&#30465;LD_Tech&#35469;&#35388;&#21046;&#24230;&#12395;&#20418;&#12427;&#21046;&#24230;&#36939;&#21942;&#25903;&#25588;&#22996;&#35351;&#26989;&#21209;/Work%20in%20Process/11_&#20181;&#27096;&#26360;1_&#12522;&#12473;&#12488;&#21450;&#12403;&#27700;&#28310;&#34920;&#12398;&#20316;&#25104;/04_2026&#24180;&#24230;&#12522;&#12473;&#12488;&#21450;&#12403;&#27700;&#28310;&#34920;&#12398;&#20316;&#25104;/01_&#32032;&#26696;&#20316;&#25104;/2026&#24180;&#24230;&#29872;&#22659;&#30465;LD-Tech&#12522;&#12473;&#12488;&#12539;&#27700;&#28310;&#34920;&#12510;&#12473;&#12479;_v0.0.4.xlsx" TargetMode="External" Type="http://schemas.openxmlformats.org/officeDocument/2006/relationships/externalLinkPath"/><Relationship Id="rId2" Target="file://///jptct2611/PJ_DTC/job/01_Project/02_Client/119165_&#29872;&#22659;&#30465;/Project/541609_OP_&#20196;&#21644;&#65304;&#24180;&#24230;&#29872;&#22659;&#30465;LD_Tech&#35469;&#35388;&#21046;&#24230;&#12395;&#20418;&#12427;&#21046;&#24230;&#36939;&#21942;&#25903;&#25588;&#22996;&#35351;&#26989;&#21209;/Work%20in%20Process/11_&#20181;&#27096;&#26360;1_&#12522;&#12473;&#12488;&#21450;&#12403;&#27700;&#28310;&#34920;&#12398;&#20316;&#25104;/04_2026&#24180;&#24230;&#12522;&#12473;&#12488;&#21450;&#12403;&#27700;&#28310;&#34920;&#12398;&#20316;&#25104;/01_&#32032;&#26696;&#20316;&#25104;/2026&#24180;&#24230;&#29872;&#22659;&#30465;LD-Tech&#12522;&#12473;&#12488;&#12539;&#27700;&#28310;&#34920;&#12510;&#12473;&#12479;_v0.0.4.xlsx" TargetMode="External" Type="http://schemas.openxmlformats.org/officeDocument/2006/relationships/externalLinkPath"/><Relationship Id="rId3" Target="../../01_&#32032;&#26696;&#20316;&#25104;/2026&#24180;&#24230;&#29872;&#22659;&#30465;LD-Tech&#12522;&#12473;&#12488;&#12539;&#27700;&#28310;&#34920;&#12510;&#12473;&#12479;_v0.0.4.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able1s1"/>
      <sheetName val="Table1s2"/>
      <sheetName val="Table1.A(a)s1"/>
      <sheetName val="Table1.A(a)s2"/>
      <sheetName val="Table1.A(a)s3"/>
      <sheetName val="Table1.A(a)s4"/>
      <sheetName val="Table1.A(b)"/>
      <sheetName val="Table1.A(c)"/>
      <sheetName val="Table1.A(d)"/>
      <sheetName val="Table1.B.1"/>
      <sheetName val="Table1.B.2"/>
      <sheetName val="Table1.C"/>
      <sheetName val="Table2(I)s1"/>
      <sheetName val="Table2(I)s2"/>
      <sheetName val="Table2(I).A-Gs1"/>
      <sheetName val="Table2(I).A-Gs2"/>
      <sheetName val="Table2(II)s1"/>
      <sheetName val="Table2(II)s2"/>
      <sheetName val="Table2(II).C,E"/>
      <sheetName val="Table2(II).Fs1"/>
      <sheetName val="Table2(II).Fs2"/>
      <sheetName val="Table3"/>
      <sheetName val="Table3.A-D"/>
      <sheetName val="Table4s1"/>
      <sheetName val="Table4s2"/>
      <sheetName val="Table4.A"/>
      <sheetName val="Table4.B(a)"/>
      <sheetName val="Table4.B(b)"/>
      <sheetName val="Table4.C"/>
      <sheetName val="Table4.D"/>
      <sheetName val="Table4.E"/>
      <sheetName val="Table4.F"/>
      <sheetName val="Table5"/>
      <sheetName val="Table5.A"/>
      <sheetName val="Table5.B"/>
      <sheetName val="Table5.C"/>
      <sheetName val="Table5.D"/>
      <sheetName val="Table6"/>
      <sheetName val="Table6.A,C"/>
      <sheetName val="Table6.B"/>
      <sheetName val="Summary1.As1"/>
      <sheetName val="Summary1.As2"/>
      <sheetName val="Summary1.As3"/>
      <sheetName val="Summary1.B"/>
      <sheetName val="Summary2"/>
      <sheetName val="Summary3s1"/>
      <sheetName val="Summary3s2"/>
      <sheetName val="Table7s1"/>
      <sheetName val="Table7s2"/>
      <sheetName val="Table7s3"/>
      <sheetName val="Table8(a)s1"/>
      <sheetName val="Table8(a)s2"/>
      <sheetName val="Table8(b)"/>
      <sheetName val="Table9s1"/>
      <sheetName val="Table9s2"/>
      <sheetName val="Table10s1"/>
      <sheetName val="Table10s2"/>
      <sheetName val="Table10s3"/>
      <sheetName val="Table10s4"/>
      <sheetName val="Table10s5"/>
      <sheetName val="Table11"/>
      <sheetName val="Help"/>
    </sheetNames>
    <sheetDataSet>
      <sheetData sheetId="0" refreshError="1">
        <row r="4">
          <cell r="C4" t="str">
            <v>Japan</v>
          </cell>
        </row>
        <row r="6">
          <cell r="C6">
            <v>1996</v>
          </cell>
        </row>
        <row r="30">
          <cell r="C30">
            <v>2003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表紙 (全型番)"/>
      <sheetName val="目次（全型番）"/>
      <sheetName val="認証製品一覧 （全型番）"/>
      <sheetName val="表紙（親）"/>
      <sheetName val="目次 (親)"/>
      <sheetName val="認証製品一覧 （親）"/>
      <sheetName val="作業用⇒"/>
      <sheetName val="製品一覧順序整理"/>
      <sheetName val="認否通知No."/>
      <sheetName val="PF20190404DL_認証製品のみ"/>
      <sheetName val="水準表情報No順序"/>
      <sheetName val="技術体系"/>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個票Form"/>
      <sheetName val="個票（700リスト）_産業"/>
      <sheetName val="個票（DB）_鉄鋼"/>
      <sheetName val="候補リストForm"/>
      <sheetName val="リストマスタForm"/>
      <sheetName val="選択肢2"/>
      <sheetName val="選択肢"/>
      <sheetName val="Sheet1"/>
      <sheetName val="水準表（関数用）"/>
      <sheetName val="クラスIDシート"/>
    </sheetNames>
    <sheetDataSet>
      <sheetData sheetId="0"/>
      <sheetData sheetId="1"/>
      <sheetData sheetId="2"/>
      <sheetData sheetId="3"/>
      <sheetData sheetId="4"/>
      <sheetData sheetId="5"/>
      <sheetData sheetId="6">
        <row r="2">
          <cell r="A2" t="str">
            <v>エネルギー資源開発</v>
          </cell>
        </row>
        <row r="3">
          <cell r="A3" t="str">
            <v>エネルギー製造・転換</v>
          </cell>
        </row>
        <row r="4">
          <cell r="A4" t="str">
            <v>エネルギー貯蔵・輸送</v>
          </cell>
        </row>
        <row r="5">
          <cell r="A5" t="str">
            <v>エネルギー消費段階</v>
          </cell>
        </row>
        <row r="6">
          <cell r="A6" t="str">
            <v>エネルギーの生産_流通_消費段階にまたがる分野</v>
          </cell>
        </row>
        <row r="7">
          <cell r="A7" t="str">
            <v>共通基盤</v>
          </cell>
        </row>
        <row r="31">
          <cell r="B31" t="str">
            <v>需要負荷の低減</v>
          </cell>
        </row>
        <row r="32">
          <cell r="B32" t="str">
            <v>実効率の向上</v>
          </cell>
        </row>
        <row r="33">
          <cell r="B33" t="str">
            <v>技術の転換</v>
          </cell>
        </row>
      </sheetData>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製品調査"/>
      <sheetName val="2017年度夏_製品調査リスト"/>
      <sheetName val="リスト"/>
      <sheetName val="製品調査参照先"/>
      <sheetName val="水準決定"/>
      <sheetName val="水準決定シート"/>
      <sheetName val="2016年度冬版L2-Tech認証製品申請一覧"/>
      <sheetName val="2016年度冬版L2-Tech水準表"/>
      <sheetName val="参考（過去分調査結果等"/>
      <sheetName val="注意すべきIEリスト"/>
    </sheetNames>
    <sheetDataSet>
      <sheetData sheetId="0"/>
      <sheetData sheetId="1"/>
      <sheetData sheetId="2"/>
      <sheetData sheetId="3"/>
      <sheetData sheetId="4"/>
      <sheetData sheetId="5"/>
      <sheetData sheetId="6"/>
      <sheetData sheetId="7"/>
      <sheetData sheetId="8"/>
      <sheetData sheetId="9">
        <row r="3">
          <cell r="B3" t="str">
            <v>ヒートポンプ給湯機(空気熱源)</v>
          </cell>
        </row>
        <row r="4">
          <cell r="B4" t="str">
            <v>ガスヒートポンプ</v>
          </cell>
        </row>
        <row r="5">
          <cell r="B5" t="str">
            <v>水冷ヒートポンプチラー</v>
          </cell>
        </row>
        <row r="6">
          <cell r="B6" t="str">
            <v>蒸気ボイラ(貫流ボイラ)</v>
          </cell>
        </row>
        <row r="7">
          <cell r="B7" t="str">
            <v>高温水ヒートポンプ(空気熱源･一過式)</v>
          </cell>
        </row>
        <row r="8">
          <cell r="B8" t="str">
            <v>高温水ヒートポンプ(水空気熱源･一過式)</v>
          </cell>
        </row>
        <row r="9">
          <cell r="B9" t="str">
            <v>高温水ヒートポンプ(水熱源･一過式)</v>
          </cell>
        </row>
        <row r="10">
          <cell r="B10" t="str">
            <v>多機能ヒートポンプ給湯機</v>
          </cell>
        </row>
        <row r="11">
          <cell r="B11" t="str">
            <v>高温水ヒートポンプ(空気熱源･循環式)</v>
          </cell>
        </row>
        <row r="12">
          <cell r="B12" t="str">
            <v>高温水ヒートポンプ(水空気熱源･循環式)</v>
          </cell>
        </row>
        <row r="13">
          <cell r="B13" t="str">
            <v>高温水ヒートポンプ(水熱源･循環式)</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リスト_表紙"/>
      <sheetName val="リスト_補足 "/>
      <sheetName val="リスト_本体 "/>
      <sheetName val="リストDB"/>
      <sheetName val="水準表_表紙"/>
      <sheetName val="水準表_補足"/>
      <sheetName val="水準表_補足②"/>
      <sheetName val="水準表_本体（数式入り）"/>
      <sheetName val="水準表_別紙"/>
      <sheetName val="水準表DB"/>
      <sheetName val="202603チェック_水準表_本体 (公表予定資料コピー)"/>
      <sheetName val="202603チェック_水準表_本体（Ver1.1）"/>
      <sheetName val="202603チェック"/>
      <sheetName val="25認証DB"/>
      <sheetName val="24認証DB"/>
      <sheetName val="23認証DB"/>
      <sheetName val="22認証DB"/>
      <sheetName val="⇒水準推移"/>
      <sheetName val="L2-Tech"/>
      <sheetName val="LD-Tech"/>
      <sheetName val="⇒製品調査"/>
      <sheetName val="23年度"/>
      <sheetName val="⇒サマリ"/>
      <sheetName val="リスト水準表集計"/>
      <sheetName val="⇒素材"/>
      <sheetName val="部門_技術分類"/>
      <sheetName val="20認証製品一覧 （全型番）"/>
      <sheetName val="2021認証製品一覧"/>
      <sheetName val="21認証DB"/>
      <sheetName val="20水準表DB"/>
      <sheetName val="性能判断基準"/>
      <sheetName val="具備機能評価IE"/>
      <sheetName val="TR制度対象IE"/>
      <sheetName val="Oriented"/>
      <sheetName val="燃焼の排出係数"/>
      <sheetName val="Sheet1"/>
    </sheetNames>
    <sheetDataSet>
      <sheetData sheetId="0"/>
      <sheetData sheetId="1"/>
      <sheetData sheetId="2"/>
      <sheetData sheetId="3"/>
      <sheetData sheetId="4"/>
      <sheetData sheetId="5"/>
      <sheetData sheetId="6"/>
      <sheetData sheetId="7"/>
      <sheetData sheetId="8"/>
      <sheetData sheetId="9">
        <row r="4">
          <cell r="G4">
            <v>3</v>
          </cell>
          <cell r="K4">
            <v>7</v>
          </cell>
          <cell r="L4">
            <v>8</v>
          </cell>
          <cell r="M4">
            <v>9</v>
          </cell>
          <cell r="N4">
            <v>10</v>
          </cell>
          <cell r="O4">
            <v>11</v>
          </cell>
          <cell r="S4">
            <v>15</v>
          </cell>
          <cell r="T4">
            <v>16</v>
          </cell>
          <cell r="U4">
            <v>17</v>
          </cell>
          <cell r="W4">
            <v>19</v>
          </cell>
          <cell r="X4">
            <v>20</v>
          </cell>
          <cell r="Y4">
            <v>21</v>
          </cell>
          <cell r="Z4">
            <v>22</v>
          </cell>
          <cell r="AA4">
            <v>23</v>
          </cell>
          <cell r="AB4">
            <v>24</v>
          </cell>
          <cell r="AC4">
            <v>25</v>
          </cell>
          <cell r="AD4">
            <v>26</v>
          </cell>
          <cell r="AE4">
            <v>27</v>
          </cell>
        </row>
        <row r="8">
          <cell r="E8" t="str">
            <v>S-001001</v>
          </cell>
          <cell r="F8" t="str">
            <v>L-000001</v>
          </cell>
          <cell r="G8" t="str">
            <v>ガスヒートポンプ</v>
          </cell>
          <cell r="H8" t="str">
            <v>A</v>
          </cell>
          <cell r="I8" t="str">
            <v>産業・業務（業種共通）</v>
          </cell>
          <cell r="J8" t="str">
            <v>空調</v>
          </cell>
          <cell r="K8" t="str">
            <v>空調機（ヒートポンプ・個別方式）</v>
          </cell>
          <cell r="L8" t="str">
            <v>室外機内のコンプレッサの駆動をガスエンジンで行うヒートポンプ方式の空気調和機。</v>
          </cell>
          <cell r="M8" t="str">
            <v>-</v>
          </cell>
          <cell r="N8" t="str">
            <v>相当馬力数</v>
          </cell>
          <cell r="O8" t="str">
            <v>7.5HP以下</v>
          </cell>
          <cell r="P8" t="str">
            <v>-</v>
          </cell>
          <cell r="Q8" t="str">
            <v>通常申請または簡易申請</v>
          </cell>
          <cell r="R8" t="str">
            <v>-</v>
          </cell>
          <cell r="S8" t="str">
            <v>Oriented</v>
          </cell>
          <cell r="T8">
            <v>1.19</v>
          </cell>
          <cell r="U8" t="str">
            <v/>
          </cell>
          <cell r="V8" t="str">
            <v>カタログのみ</v>
          </cell>
          <cell r="W8" t="str">
            <v>-</v>
          </cell>
          <cell r="X8" t="str">
            <v>COPp</v>
          </cell>
          <cell r="Y8" t="str">
            <v>標準規格による評価</v>
          </cell>
          <cell r="Z8" t="str">
            <v>-</v>
          </cell>
          <cell r="AA8" t="str">
            <v>-</v>
          </cell>
          <cell r="AB8"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8" t="str">
            <v>JRA4067:2015またはJISB8627:2006</v>
          </cell>
          <cell r="AD8" t="str">
            <v>いずれもガスヒートポンプ冷暖房機</v>
          </cell>
          <cell r="AE8" t="str">
            <v>JRA4067:2015またはJISB8627:2 006に準拠。ただし、電源の周波数は、50Hzとする。</v>
          </cell>
        </row>
        <row r="9">
          <cell r="E9" t="str">
            <v>S-001002</v>
          </cell>
          <cell r="F9" t="str">
            <v>L-000001</v>
          </cell>
          <cell r="G9" t="str">
            <v>ガスヒートポンプ</v>
          </cell>
          <cell r="H9" t="str">
            <v>A</v>
          </cell>
          <cell r="I9" t="str">
            <v>産業・業務（業種共通）</v>
          </cell>
          <cell r="J9" t="str">
            <v>空調</v>
          </cell>
          <cell r="K9" t="str">
            <v>空調機（ヒートポンプ・個別方式）</v>
          </cell>
          <cell r="L9" t="str">
            <v>室外機内のコンプレッサの駆動をガスエンジンで行うヒートポンプ方式の空気調和機。</v>
          </cell>
          <cell r="M9" t="str">
            <v>-</v>
          </cell>
          <cell r="N9" t="str">
            <v>相当馬力数</v>
          </cell>
          <cell r="O9" t="str">
            <v>7.5HP超10HP以下</v>
          </cell>
          <cell r="P9" t="str">
            <v>-</v>
          </cell>
          <cell r="Q9" t="str">
            <v>通常申請または簡易申請</v>
          </cell>
          <cell r="R9" t="str">
            <v>-</v>
          </cell>
          <cell r="S9" t="str">
            <v>Oriented</v>
          </cell>
          <cell r="T9">
            <v>1.28</v>
          </cell>
          <cell r="U9" t="str">
            <v/>
          </cell>
          <cell r="V9" t="str">
            <v>カタログのみ</v>
          </cell>
          <cell r="W9" t="str">
            <v>-</v>
          </cell>
          <cell r="X9" t="str">
            <v>COPp</v>
          </cell>
          <cell r="Y9" t="str">
            <v>標準規格による評価</v>
          </cell>
          <cell r="Z9" t="str">
            <v>-</v>
          </cell>
          <cell r="AA9" t="str">
            <v>-</v>
          </cell>
          <cell r="AB9"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9" t="str">
            <v>JRA4067:2015またはJISB8627:2006</v>
          </cell>
          <cell r="AD9" t="str">
            <v>いずれもガスヒートポンプ冷暖房機</v>
          </cell>
          <cell r="AE9" t="str">
            <v>JRA4067:2015またはJISB8627:2006に準拠。ただし、電源の周波数は、50Hzとする。</v>
          </cell>
        </row>
        <row r="10">
          <cell r="E10" t="str">
            <v>S-001003</v>
          </cell>
          <cell r="F10" t="str">
            <v>L-000001</v>
          </cell>
          <cell r="G10" t="str">
            <v>ガスヒートポンプ</v>
          </cell>
          <cell r="H10" t="str">
            <v>A</v>
          </cell>
          <cell r="I10" t="str">
            <v>産業・業務（業種共通）</v>
          </cell>
          <cell r="J10" t="str">
            <v>空調</v>
          </cell>
          <cell r="K10" t="str">
            <v>空調機（ヒートポンプ・個別方式）</v>
          </cell>
          <cell r="L10" t="str">
            <v>室外機内のコンプレッサの駆動をガスエンジンで行うヒートポンプ方式の空気調和機。</v>
          </cell>
          <cell r="M10" t="str">
            <v>-</v>
          </cell>
          <cell r="N10" t="str">
            <v>相当馬力数</v>
          </cell>
          <cell r="O10" t="str">
            <v>10HP超16HP以下</v>
          </cell>
          <cell r="P10" t="str">
            <v>-</v>
          </cell>
          <cell r="Q10" t="str">
            <v>通常申請または簡易申請</v>
          </cell>
          <cell r="R10" t="str">
            <v>-</v>
          </cell>
          <cell r="S10" t="str">
            <v>Oriented</v>
          </cell>
          <cell r="T10">
            <v>1.47</v>
          </cell>
          <cell r="U10" t="str">
            <v/>
          </cell>
          <cell r="V10" t="str">
            <v>カタログのみ</v>
          </cell>
          <cell r="W10" t="str">
            <v>-</v>
          </cell>
          <cell r="X10" t="str">
            <v>COPp</v>
          </cell>
          <cell r="Y10" t="str">
            <v>標準規格による評価</v>
          </cell>
          <cell r="Z10" t="str">
            <v>-</v>
          </cell>
          <cell r="AA10" t="str">
            <v>-</v>
          </cell>
          <cell r="AB10"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10" t="str">
            <v>JRA4067:2015またはJISB8627:2006</v>
          </cell>
          <cell r="AD10" t="str">
            <v>いずれもガスヒートポンプ冷暖房機</v>
          </cell>
          <cell r="AE10" t="str">
            <v>JRA4067:2015またはJISB8627:2006に準拠。ただし、電源の周波数は、50Hzとする。</v>
          </cell>
        </row>
        <row r="11">
          <cell r="E11" t="str">
            <v>S-001004</v>
          </cell>
          <cell r="F11" t="str">
            <v>L-000001</v>
          </cell>
          <cell r="G11" t="str">
            <v>ガスヒートポンプ</v>
          </cell>
          <cell r="H11" t="str">
            <v>A</v>
          </cell>
          <cell r="I11" t="str">
            <v>産業・業務（業種共通）</v>
          </cell>
          <cell r="J11" t="str">
            <v>空調</v>
          </cell>
          <cell r="K11" t="str">
            <v>空調機（ヒートポンプ・個別方式）</v>
          </cell>
          <cell r="L11" t="str">
            <v>室外機内のコンプレッサの駆動をガスエンジンで行うヒートポンプ方式の空気調和機。</v>
          </cell>
          <cell r="M11" t="str">
            <v>-</v>
          </cell>
          <cell r="N11" t="str">
            <v>相当馬力数</v>
          </cell>
          <cell r="O11" t="str">
            <v>16HP超25HP以下</v>
          </cell>
          <cell r="P11" t="str">
            <v>-</v>
          </cell>
          <cell r="Q11" t="str">
            <v>通常申請または簡易申請</v>
          </cell>
          <cell r="R11" t="str">
            <v>-</v>
          </cell>
          <cell r="S11" t="str">
            <v>Oriented</v>
          </cell>
          <cell r="T11">
            <v>1.38</v>
          </cell>
          <cell r="U11" t="str">
            <v/>
          </cell>
          <cell r="V11" t="str">
            <v>カタログのみ</v>
          </cell>
          <cell r="W11" t="str">
            <v>-</v>
          </cell>
          <cell r="X11" t="str">
            <v>COPp</v>
          </cell>
          <cell r="Y11" t="str">
            <v>標準規格による評価</v>
          </cell>
          <cell r="Z11" t="str">
            <v>-</v>
          </cell>
          <cell r="AA11" t="str">
            <v>-</v>
          </cell>
          <cell r="AB11"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11" t="str">
            <v>JRA4067:2015またはJISB8627:2006</v>
          </cell>
          <cell r="AD11" t="str">
            <v>いずれもガスヒートポンプ冷暖房機</v>
          </cell>
          <cell r="AE11" t="str">
            <v>JRA4067:2015またはJISB8627:2006に準拠。ただし、電源の周波数は、50Hzとする。</v>
          </cell>
        </row>
        <row r="12">
          <cell r="E12" t="str">
            <v>S-001005</v>
          </cell>
          <cell r="F12" t="str">
            <v>L-000001</v>
          </cell>
          <cell r="G12" t="str">
            <v>ガスヒートポンプ</v>
          </cell>
          <cell r="H12" t="str">
            <v>A</v>
          </cell>
          <cell r="I12" t="str">
            <v>産業・業務（業種共通）</v>
          </cell>
          <cell r="J12" t="str">
            <v>空調</v>
          </cell>
          <cell r="K12" t="str">
            <v>空調機（ヒートポンプ・個別方式）</v>
          </cell>
          <cell r="L12" t="str">
            <v>室外機内のコンプレッサの駆動をガスエンジンで行うヒートポンプ方式の空気調和機。</v>
          </cell>
          <cell r="M12" t="str">
            <v>-</v>
          </cell>
          <cell r="N12" t="str">
            <v>相当馬力数</v>
          </cell>
          <cell r="O12" t="str">
            <v>25HP超</v>
          </cell>
          <cell r="P12" t="str">
            <v>-</v>
          </cell>
          <cell r="Q12" t="str">
            <v>通常申請</v>
          </cell>
          <cell r="R12" t="str">
            <v>-</v>
          </cell>
          <cell r="S12" t="str">
            <v>Oriented</v>
          </cell>
          <cell r="T12">
            <v>1.3</v>
          </cell>
          <cell r="U12" t="str">
            <v/>
          </cell>
          <cell r="V12" t="str">
            <v>カタログのみ</v>
          </cell>
          <cell r="W12" t="str">
            <v>-</v>
          </cell>
          <cell r="X12" t="str">
            <v>COPp</v>
          </cell>
          <cell r="Y12" t="str">
            <v>標準規格による評価</v>
          </cell>
          <cell r="Z12" t="str">
            <v>-</v>
          </cell>
          <cell r="AA12" t="str">
            <v>-</v>
          </cell>
          <cell r="AB12"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12" t="str">
            <v>JRA4067:2015またはJISB8627:2006</v>
          </cell>
          <cell r="AD12" t="str">
            <v>いずれもガスヒートポンプ冷暖房機</v>
          </cell>
          <cell r="AE12" t="str">
            <v>JRA4067:2015またはJISB8627:2006に準拠。ただし、電源の周波数は、50Hzとする。</v>
          </cell>
        </row>
        <row r="13">
          <cell r="E13" t="str">
            <v>S-001006</v>
          </cell>
          <cell r="F13" t="str">
            <v>L-000001</v>
          </cell>
          <cell r="G13" t="str">
            <v>ガスヒートポンプ</v>
          </cell>
          <cell r="H13" t="str">
            <v>A</v>
          </cell>
          <cell r="I13" t="str">
            <v>産業・業務（業種共通）</v>
          </cell>
          <cell r="J13" t="str">
            <v>空調</v>
          </cell>
          <cell r="K13" t="str">
            <v>空調機（ヒートポンプ・個別方式）</v>
          </cell>
          <cell r="L13" t="str">
            <v>室外機内のコンプレッサの駆動をガスエンジンで行うヒートポンプ方式の空気調和機。</v>
          </cell>
          <cell r="M13" t="str">
            <v>-</v>
          </cell>
          <cell r="N13" t="str">
            <v>相当馬力数</v>
          </cell>
          <cell r="O13" t="str">
            <v>7.5HP以下</v>
          </cell>
          <cell r="P13" t="str">
            <v>-</v>
          </cell>
          <cell r="Q13" t="str">
            <v>特別申請</v>
          </cell>
          <cell r="R13" t="str">
            <v>-</v>
          </cell>
          <cell r="S13" t="str">
            <v>Oriented</v>
          </cell>
          <cell r="T13" t="str">
            <v>-</v>
          </cell>
          <cell r="U13" t="str">
            <v/>
          </cell>
          <cell r="V13" t="str">
            <v>-</v>
          </cell>
          <cell r="W13" t="str">
            <v>-</v>
          </cell>
          <cell r="X13" t="str">
            <v>期間成績係数（APFp）</v>
          </cell>
          <cell r="Y13" t="str">
            <v>標準規格による評価</v>
          </cell>
          <cell r="Z13" t="str">
            <v>JISB8627:2015</v>
          </cell>
          <cell r="AA13" t="str">
            <v>ガスヒートポンプ冷暖房機</v>
          </cell>
          <cell r="AB13" t="str">
            <v>JISB8627:2015に準拠</v>
          </cell>
          <cell r="AC13" t="str">
            <v>JISB8627:2015</v>
          </cell>
          <cell r="AD13" t="str">
            <v>ガスヒートポンプ冷暖房機</v>
          </cell>
          <cell r="AE13" t="str">
            <v>JISB8627:2015に準拠</v>
          </cell>
        </row>
        <row r="14">
          <cell r="E14" t="str">
            <v>S-001007</v>
          </cell>
          <cell r="F14" t="str">
            <v>L-000001</v>
          </cell>
          <cell r="G14" t="str">
            <v>ガスヒートポンプ</v>
          </cell>
          <cell r="H14" t="str">
            <v>A</v>
          </cell>
          <cell r="I14" t="str">
            <v>産業・業務（業種共通）</v>
          </cell>
          <cell r="J14" t="str">
            <v>空調</v>
          </cell>
          <cell r="K14" t="str">
            <v>空調機（ヒートポンプ・個別方式）</v>
          </cell>
          <cell r="L14" t="str">
            <v>室外機内のコンプレッサの駆動をガスエンジンで行うヒートポンプ方式の空気調和機。</v>
          </cell>
          <cell r="M14" t="str">
            <v>-</v>
          </cell>
          <cell r="N14" t="str">
            <v>相当馬力数</v>
          </cell>
          <cell r="O14" t="str">
            <v>7.5HP超10HP以下</v>
          </cell>
          <cell r="P14" t="str">
            <v>-</v>
          </cell>
          <cell r="Q14" t="str">
            <v>通常申請または簡易申請</v>
          </cell>
          <cell r="R14" t="str">
            <v>-</v>
          </cell>
          <cell r="S14" t="str">
            <v>Oriented</v>
          </cell>
          <cell r="T14">
            <v>1.65</v>
          </cell>
          <cell r="U14" t="str">
            <v/>
          </cell>
          <cell r="V14" t="str">
            <v>カタログのみ</v>
          </cell>
          <cell r="W14" t="str">
            <v>-</v>
          </cell>
          <cell r="X14" t="str">
            <v>期間成績係数（APFp）</v>
          </cell>
          <cell r="Y14" t="str">
            <v>標準規格による評価</v>
          </cell>
          <cell r="Z14" t="str">
            <v>JISB8627:2015</v>
          </cell>
          <cell r="AA14" t="str">
            <v>ガスヒートポンプ冷暖房機</v>
          </cell>
          <cell r="AB14" t="str">
            <v>JISB8627:2015に準拠</v>
          </cell>
          <cell r="AC14" t="str">
            <v>JISB8627:2015</v>
          </cell>
          <cell r="AD14" t="str">
            <v>ガスヒートポンプ冷暖房機</v>
          </cell>
          <cell r="AE14" t="str">
            <v>JISB8627:2015に準拠</v>
          </cell>
        </row>
        <row r="15">
          <cell r="E15" t="str">
            <v>S-001008</v>
          </cell>
          <cell r="F15" t="str">
            <v>L-000001</v>
          </cell>
          <cell r="G15" t="str">
            <v>ガスヒートポンプ</v>
          </cell>
          <cell r="H15" t="str">
            <v>A</v>
          </cell>
          <cell r="I15" t="str">
            <v>産業・業務（業種共通）</v>
          </cell>
          <cell r="J15" t="str">
            <v>空調</v>
          </cell>
          <cell r="K15" t="str">
            <v>空調機（ヒートポンプ・個別方式）</v>
          </cell>
          <cell r="L15" t="str">
            <v>室外機内のコンプレッサの駆動をガスエンジンで行うヒートポンプ方式の空気調和機。</v>
          </cell>
          <cell r="M15" t="str">
            <v>-</v>
          </cell>
          <cell r="N15" t="str">
            <v>相当馬力数</v>
          </cell>
          <cell r="O15" t="str">
            <v>10HP超16HP以下</v>
          </cell>
          <cell r="P15" t="str">
            <v>-</v>
          </cell>
          <cell r="Q15" t="str">
            <v>通常申請または簡易申請</v>
          </cell>
          <cell r="R15" t="str">
            <v>-</v>
          </cell>
          <cell r="S15" t="str">
            <v>Oriented</v>
          </cell>
          <cell r="T15">
            <v>2.2000000000000002</v>
          </cell>
          <cell r="U15" t="str">
            <v/>
          </cell>
          <cell r="V15" t="str">
            <v>カタログのみ</v>
          </cell>
          <cell r="W15" t="str">
            <v>-</v>
          </cell>
          <cell r="X15" t="str">
            <v>期間成績係数（APFp）</v>
          </cell>
          <cell r="Y15" t="str">
            <v>標準規格による評価</v>
          </cell>
          <cell r="Z15" t="str">
            <v>JISB8627:2015</v>
          </cell>
          <cell r="AA15" t="str">
            <v>ガスヒートポンプ冷暖房機</v>
          </cell>
          <cell r="AB15" t="str">
            <v>JISB8627:2015に準拠</v>
          </cell>
          <cell r="AC15" t="str">
            <v>JISB8627:2015</v>
          </cell>
          <cell r="AD15" t="str">
            <v>ガスヒートポンプ冷暖房機</v>
          </cell>
          <cell r="AE15" t="str">
            <v>JISB8627:2015に準拠</v>
          </cell>
        </row>
        <row r="16">
          <cell r="E16" t="str">
            <v>S-001009</v>
          </cell>
          <cell r="F16" t="str">
            <v>L-000001</v>
          </cell>
          <cell r="G16" t="str">
            <v>ガスヒートポンプ</v>
          </cell>
          <cell r="H16" t="str">
            <v>A</v>
          </cell>
          <cell r="I16" t="str">
            <v>産業・業務（業種共通）</v>
          </cell>
          <cell r="J16" t="str">
            <v>空調</v>
          </cell>
          <cell r="K16" t="str">
            <v>空調機（ヒートポンプ・個別方式）</v>
          </cell>
          <cell r="L16" t="str">
            <v>室外機内のコンプレッサの駆動をガスエンジンで行うヒートポンプ方式の空気調和機。</v>
          </cell>
          <cell r="M16" t="str">
            <v>-</v>
          </cell>
          <cell r="N16" t="str">
            <v>相当馬力数</v>
          </cell>
          <cell r="O16" t="str">
            <v>16HP超25HP以下</v>
          </cell>
          <cell r="P16" t="str">
            <v>-</v>
          </cell>
          <cell r="Q16" t="str">
            <v>通常申請または簡易申請</v>
          </cell>
          <cell r="R16" t="str">
            <v>-</v>
          </cell>
          <cell r="S16" t="str">
            <v>Oriented</v>
          </cell>
          <cell r="T16">
            <v>2.21</v>
          </cell>
          <cell r="U16" t="str">
            <v/>
          </cell>
          <cell r="V16" t="str">
            <v>カタログのみ</v>
          </cell>
          <cell r="W16" t="str">
            <v>-</v>
          </cell>
          <cell r="X16" t="str">
            <v>期間成績係数（APFp）</v>
          </cell>
          <cell r="Y16" t="str">
            <v>標準規格による評価</v>
          </cell>
          <cell r="Z16" t="str">
            <v>JISB8627:2015</v>
          </cell>
          <cell r="AA16" t="str">
            <v>ガスヒートポンプ冷暖房機</v>
          </cell>
          <cell r="AB16" t="str">
            <v>JISB8627:2015に準拠</v>
          </cell>
          <cell r="AC16" t="str">
            <v>JISB8627:2015</v>
          </cell>
          <cell r="AD16" t="str">
            <v>ガスヒートポンプ冷暖房機</v>
          </cell>
          <cell r="AE16" t="str">
            <v>JISB8627:2015に準拠</v>
          </cell>
        </row>
        <row r="17">
          <cell r="E17" t="str">
            <v>S-001010</v>
          </cell>
          <cell r="F17" t="str">
            <v>L-000001</v>
          </cell>
          <cell r="G17" t="str">
            <v>ガスヒートポンプ</v>
          </cell>
          <cell r="H17" t="str">
            <v>A</v>
          </cell>
          <cell r="I17" t="str">
            <v>産業・業務（業種共通）</v>
          </cell>
          <cell r="J17" t="str">
            <v>空調</v>
          </cell>
          <cell r="K17" t="str">
            <v>空調機（ヒートポンプ・個別方式）</v>
          </cell>
          <cell r="L17" t="str">
            <v>室外機内のコンプレッサの駆動をガスエンジンで行うヒートポンプ方式の空気調和機。</v>
          </cell>
          <cell r="M17" t="str">
            <v>-</v>
          </cell>
          <cell r="N17" t="str">
            <v>相当馬力数</v>
          </cell>
          <cell r="O17" t="str">
            <v>25HP超</v>
          </cell>
          <cell r="P17" t="str">
            <v>-</v>
          </cell>
          <cell r="Q17" t="str">
            <v>通常申請または簡易申請</v>
          </cell>
          <cell r="R17" t="str">
            <v>-</v>
          </cell>
          <cell r="S17" t="str">
            <v>Oriented</v>
          </cell>
          <cell r="T17">
            <v>2.21</v>
          </cell>
          <cell r="U17" t="str">
            <v/>
          </cell>
          <cell r="V17" t="str">
            <v>カタログのみ</v>
          </cell>
          <cell r="W17" t="str">
            <v>-</v>
          </cell>
          <cell r="X17" t="str">
            <v>期間成績係数（APFp）</v>
          </cell>
          <cell r="Y17" t="str">
            <v>標準規格による評価</v>
          </cell>
          <cell r="Z17" t="str">
            <v>JISB8627:2015</v>
          </cell>
          <cell r="AA17" t="str">
            <v>ガスヒートポンプ冷暖房機</v>
          </cell>
          <cell r="AB17" t="str">
            <v>JISB8627:2015に準拠</v>
          </cell>
          <cell r="AC17" t="str">
            <v>JISB8627:2015</v>
          </cell>
          <cell r="AD17" t="str">
            <v>ガスヒートポンプ冷暖房機</v>
          </cell>
          <cell r="AE17" t="str">
            <v>JISB8627:2015に準拠</v>
          </cell>
        </row>
        <row r="18">
          <cell r="E18" t="str">
            <v>S-001011</v>
          </cell>
          <cell r="F18" t="str">
            <v>L-000001</v>
          </cell>
          <cell r="G18" t="str">
            <v>ガスヒートポンプ</v>
          </cell>
          <cell r="H18" t="str">
            <v>A</v>
          </cell>
          <cell r="I18" t="str">
            <v>産業・業務（業種共通）</v>
          </cell>
          <cell r="J18" t="str">
            <v>空調</v>
          </cell>
          <cell r="K18" t="str">
            <v>空調機（ヒートポンプ・個別方式）</v>
          </cell>
          <cell r="L18" t="str">
            <v>室外機内のコンプレッサの駆動をガスエンジンで行うヒートポンプ方式の空気調和機。</v>
          </cell>
          <cell r="M18" t="str">
            <v>寒冷地仕様</v>
          </cell>
          <cell r="N18" t="str">
            <v>相当馬力数</v>
          </cell>
          <cell r="O18" t="str">
            <v>7.5HP以下</v>
          </cell>
          <cell r="P18" t="str">
            <v>-</v>
          </cell>
          <cell r="Q18" t="str">
            <v>通常申請</v>
          </cell>
          <cell r="R18" t="str">
            <v>-</v>
          </cell>
          <cell r="S18" t="str">
            <v>Oriented</v>
          </cell>
          <cell r="T18">
            <v>1.19</v>
          </cell>
          <cell r="U18" t="str">
            <v/>
          </cell>
          <cell r="V18" t="str">
            <v>カタログのみ</v>
          </cell>
          <cell r="W18" t="str">
            <v>-</v>
          </cell>
          <cell r="X18" t="str">
            <v>COPp</v>
          </cell>
          <cell r="Y18" t="str">
            <v>標準規格による評価</v>
          </cell>
          <cell r="Z18" t="str">
            <v>-</v>
          </cell>
          <cell r="AA18" t="str">
            <v>-</v>
          </cell>
          <cell r="AB18"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18" t="str">
            <v>JRA4067:2015またはJISB8627:2006</v>
          </cell>
          <cell r="AD18" t="str">
            <v>いずれもガスヒートポンプ冷暖房機</v>
          </cell>
          <cell r="AE18" t="str">
            <v>JRA4067:2015またはJISB8627:2006に準拠。ただし、電源の周波数は、50Hzとする。</v>
          </cell>
        </row>
        <row r="19">
          <cell r="E19" t="str">
            <v>S-001012</v>
          </cell>
          <cell r="F19" t="str">
            <v>L-000001</v>
          </cell>
          <cell r="G19" t="str">
            <v>ガスヒートポンプ</v>
          </cell>
          <cell r="H19" t="str">
            <v>A</v>
          </cell>
          <cell r="I19" t="str">
            <v>産業・業務（業種共通）</v>
          </cell>
          <cell r="J19" t="str">
            <v>空調</v>
          </cell>
          <cell r="K19" t="str">
            <v>空調機（ヒートポンプ・個別方式）</v>
          </cell>
          <cell r="L19" t="str">
            <v>室外機内のコンプレッサの駆動をガスエンジンで行うヒートポンプ方式の空気調和機。</v>
          </cell>
          <cell r="M19" t="str">
            <v>寒冷地仕様</v>
          </cell>
          <cell r="N19" t="str">
            <v>相当馬力数</v>
          </cell>
          <cell r="O19" t="str">
            <v>7.5HP超10HP以下</v>
          </cell>
          <cell r="P19" t="str">
            <v>-</v>
          </cell>
          <cell r="Q19" t="str">
            <v>通常申請または簡易申請</v>
          </cell>
          <cell r="R19" t="str">
            <v>-</v>
          </cell>
          <cell r="S19" t="str">
            <v>Oriented</v>
          </cell>
          <cell r="T19">
            <v>1.28</v>
          </cell>
          <cell r="U19" t="str">
            <v/>
          </cell>
          <cell r="V19" t="str">
            <v>カタログのみ</v>
          </cell>
          <cell r="W19" t="str">
            <v>-</v>
          </cell>
          <cell r="X19" t="str">
            <v>COPp</v>
          </cell>
          <cell r="Y19" t="str">
            <v>標準規格による評価</v>
          </cell>
          <cell r="Z19" t="str">
            <v>-</v>
          </cell>
          <cell r="AA19" t="str">
            <v>-</v>
          </cell>
          <cell r="AB19"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19" t="str">
            <v>JRA4067:2015またはJISB8627:2006</v>
          </cell>
          <cell r="AD19" t="str">
            <v>いずれもガスヒートポンプ冷暖房機</v>
          </cell>
          <cell r="AE19" t="str">
            <v>JRA4067:2015またはJISB8627:2006に準拠。ただし、電源の周波数は、50Hzとする。</v>
          </cell>
        </row>
        <row r="20">
          <cell r="E20" t="str">
            <v>S-001013</v>
          </cell>
          <cell r="F20" t="str">
            <v>L-000001</v>
          </cell>
          <cell r="G20" t="str">
            <v>ガスヒートポンプ</v>
          </cell>
          <cell r="H20" t="str">
            <v>A</v>
          </cell>
          <cell r="I20" t="str">
            <v>産業・業務（業種共通）</v>
          </cell>
          <cell r="J20" t="str">
            <v>空調</v>
          </cell>
          <cell r="K20" t="str">
            <v>空調機（ヒートポンプ・個別方式）</v>
          </cell>
          <cell r="L20" t="str">
            <v>室外機内のコンプレッサの駆動をガスエンジンで行うヒートポンプ方式の空気調和機。</v>
          </cell>
          <cell r="M20" t="str">
            <v>寒冷地仕様</v>
          </cell>
          <cell r="N20" t="str">
            <v>相当馬力数</v>
          </cell>
          <cell r="O20" t="str">
            <v>10HP超16HP以下</v>
          </cell>
          <cell r="P20" t="str">
            <v>-</v>
          </cell>
          <cell r="Q20" t="str">
            <v>通常申請または簡易申請</v>
          </cell>
          <cell r="R20" t="str">
            <v>-</v>
          </cell>
          <cell r="S20" t="str">
            <v>Oriented</v>
          </cell>
          <cell r="T20">
            <v>1.47</v>
          </cell>
          <cell r="U20" t="str">
            <v/>
          </cell>
          <cell r="V20" t="str">
            <v>カタログのみ</v>
          </cell>
          <cell r="W20" t="str">
            <v>-</v>
          </cell>
          <cell r="X20" t="str">
            <v>COPp</v>
          </cell>
          <cell r="Y20" t="str">
            <v>標準規格による評価</v>
          </cell>
          <cell r="Z20" t="str">
            <v>-</v>
          </cell>
          <cell r="AA20" t="str">
            <v>-</v>
          </cell>
          <cell r="AB20"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20" t="str">
            <v>JRA4067:2015またはJISB8627:2006</v>
          </cell>
          <cell r="AD20" t="str">
            <v>いずれもガスヒートポンプ冷暖房機</v>
          </cell>
          <cell r="AE20" t="str">
            <v>JRA4067:2015またはJISB8627:2006に準拠。ただし、電源の周波数は、50Hzとする。</v>
          </cell>
        </row>
        <row r="21">
          <cell r="E21" t="str">
            <v>S-001014</v>
          </cell>
          <cell r="F21" t="str">
            <v>L-000001</v>
          </cell>
          <cell r="G21" t="str">
            <v>ガスヒートポンプ</v>
          </cell>
          <cell r="H21" t="str">
            <v>A</v>
          </cell>
          <cell r="I21" t="str">
            <v>産業・業務（業種共通）</v>
          </cell>
          <cell r="J21" t="str">
            <v>空調</v>
          </cell>
          <cell r="K21" t="str">
            <v>空調機（ヒートポンプ・個別方式）</v>
          </cell>
          <cell r="L21" t="str">
            <v>室外機内のコンプレッサの駆動をガスエンジンで行うヒートポンプ方式の空気調和機。</v>
          </cell>
          <cell r="M21" t="str">
            <v>寒冷地仕様</v>
          </cell>
          <cell r="N21" t="str">
            <v>相当馬力数</v>
          </cell>
          <cell r="O21" t="str">
            <v>16HP超25HP以下</v>
          </cell>
          <cell r="P21" t="str">
            <v>-</v>
          </cell>
          <cell r="Q21" t="str">
            <v>通常申請または簡易申請</v>
          </cell>
          <cell r="R21" t="str">
            <v>-</v>
          </cell>
          <cell r="S21" t="str">
            <v>Oriented</v>
          </cell>
          <cell r="T21">
            <v>1.38</v>
          </cell>
          <cell r="U21" t="str">
            <v/>
          </cell>
          <cell r="V21" t="str">
            <v>カタログのみ</v>
          </cell>
          <cell r="W21" t="str">
            <v>-</v>
          </cell>
          <cell r="X21" t="str">
            <v>COPp</v>
          </cell>
          <cell r="Y21" t="str">
            <v>標準規格による評価</v>
          </cell>
          <cell r="Z21" t="str">
            <v>-</v>
          </cell>
          <cell r="AA21" t="str">
            <v>-</v>
          </cell>
          <cell r="AB21"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21" t="str">
            <v>JRA4067:2015またはJISB8627:2006</v>
          </cell>
          <cell r="AD21" t="str">
            <v>いずれもガスヒートポンプ冷暖房機</v>
          </cell>
          <cell r="AE21" t="str">
            <v>JRA4067:2015またはJISB8627:2006に準拠。ただし、電源の周波数は、50Hzとする。</v>
          </cell>
        </row>
        <row r="22">
          <cell r="E22" t="str">
            <v>S-001015</v>
          </cell>
          <cell r="F22" t="str">
            <v>L-000001</v>
          </cell>
          <cell r="G22" t="str">
            <v>ガスヒートポンプ</v>
          </cell>
          <cell r="H22" t="str">
            <v>A</v>
          </cell>
          <cell r="I22" t="str">
            <v>産業・業務（業種共通）</v>
          </cell>
          <cell r="J22" t="str">
            <v>空調</v>
          </cell>
          <cell r="K22" t="str">
            <v>空調機（ヒートポンプ・個別方式）</v>
          </cell>
          <cell r="L22" t="str">
            <v>室外機内のコンプレッサの駆動をガスエンジンで行うヒートポンプ方式の空気調和機。</v>
          </cell>
          <cell r="M22" t="str">
            <v>寒冷地仕様</v>
          </cell>
          <cell r="N22" t="str">
            <v>相当馬力数</v>
          </cell>
          <cell r="O22" t="str">
            <v>25HP超</v>
          </cell>
          <cell r="P22" t="str">
            <v>-</v>
          </cell>
          <cell r="Q22" t="str">
            <v>通常申請または簡易申請</v>
          </cell>
          <cell r="R22" t="str">
            <v>-</v>
          </cell>
          <cell r="S22" t="str">
            <v>Oriented</v>
          </cell>
          <cell r="T22">
            <v>1.27</v>
          </cell>
          <cell r="U22" t="str">
            <v/>
          </cell>
          <cell r="V22" t="str">
            <v>カタログのみ</v>
          </cell>
          <cell r="W22" t="str">
            <v>-</v>
          </cell>
          <cell r="X22" t="str">
            <v>COPp</v>
          </cell>
          <cell r="Y22" t="str">
            <v>標準規格による評価</v>
          </cell>
          <cell r="Z22" t="str">
            <v>-</v>
          </cell>
          <cell r="AA22" t="str">
            <v>-</v>
          </cell>
          <cell r="AB22"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22" t="str">
            <v>JRA4067:2015またはJISB8627:2006</v>
          </cell>
          <cell r="AD22" t="str">
            <v>いずれもガスヒートポンプ冷暖房機</v>
          </cell>
          <cell r="AE22" t="str">
            <v>JRA4067:2015またはJISB8627:2006に準拠。ただし、電源の周波数は、50Hzとする。</v>
          </cell>
        </row>
        <row r="23">
          <cell r="E23" t="str">
            <v>S-001016</v>
          </cell>
          <cell r="F23" t="str">
            <v>L-000001</v>
          </cell>
          <cell r="G23" t="str">
            <v>ガスヒートポンプ</v>
          </cell>
          <cell r="H23" t="str">
            <v>A</v>
          </cell>
          <cell r="I23" t="str">
            <v>産業・業務（業種共通）</v>
          </cell>
          <cell r="J23" t="str">
            <v>空調</v>
          </cell>
          <cell r="K23" t="str">
            <v>空調機（ヒートポンプ・個別方式）</v>
          </cell>
          <cell r="L23" t="str">
            <v>室外機内のコンプレッサの駆動をガスエンジンで行うヒートポンプ方式の空気調和機。</v>
          </cell>
          <cell r="M23" t="str">
            <v>寒冷地仕様</v>
          </cell>
          <cell r="N23" t="str">
            <v>相当馬力数</v>
          </cell>
          <cell r="O23" t="str">
            <v>7.5HP以下</v>
          </cell>
          <cell r="P23" t="str">
            <v>-</v>
          </cell>
          <cell r="Q23" t="str">
            <v>特別申請</v>
          </cell>
          <cell r="R23" t="str">
            <v>-</v>
          </cell>
          <cell r="S23" t="str">
            <v>Oriented</v>
          </cell>
          <cell r="T23" t="str">
            <v>-</v>
          </cell>
          <cell r="U23" t="str">
            <v/>
          </cell>
          <cell r="V23" t="str">
            <v>-</v>
          </cell>
          <cell r="W23" t="str">
            <v>-</v>
          </cell>
          <cell r="X23" t="str">
            <v>期間成績係数（APFp）</v>
          </cell>
          <cell r="Y23" t="str">
            <v>標準規格による評価</v>
          </cell>
          <cell r="Z23" t="str">
            <v>JISB8627:2015</v>
          </cell>
          <cell r="AA23" t="str">
            <v>ガスヒートポンプ冷暖房機</v>
          </cell>
          <cell r="AB23" t="str">
            <v>JISB8627:2015に準拠</v>
          </cell>
          <cell r="AC23" t="str">
            <v>JISB8627:2015</v>
          </cell>
          <cell r="AD23" t="str">
            <v>ガスヒートポンプ冷暖房機</v>
          </cell>
          <cell r="AE23" t="str">
            <v>JISB8627:2015に準拠</v>
          </cell>
        </row>
        <row r="24">
          <cell r="E24" t="str">
            <v>S-001017</v>
          </cell>
          <cell r="F24" t="str">
            <v>L-000001</v>
          </cell>
          <cell r="G24" t="str">
            <v>ガスヒートポンプ</v>
          </cell>
          <cell r="H24" t="str">
            <v>A</v>
          </cell>
          <cell r="I24" t="str">
            <v>産業・業務（業種共通）</v>
          </cell>
          <cell r="J24" t="str">
            <v>空調</v>
          </cell>
          <cell r="K24" t="str">
            <v>空調機（ヒートポンプ・個別方式）</v>
          </cell>
          <cell r="L24" t="str">
            <v>室外機内のコンプレッサの駆動をガスエンジンで行うヒートポンプ方式の空気調和機。</v>
          </cell>
          <cell r="M24" t="str">
            <v>寒冷地仕様</v>
          </cell>
          <cell r="N24" t="str">
            <v>相当馬力数</v>
          </cell>
          <cell r="O24" t="str">
            <v>7.5HP超10HP以下</v>
          </cell>
          <cell r="P24" t="str">
            <v>-</v>
          </cell>
          <cell r="Q24" t="str">
            <v>通常申請または簡易申請</v>
          </cell>
          <cell r="R24" t="str">
            <v>-</v>
          </cell>
          <cell r="S24" t="str">
            <v>Oriented</v>
          </cell>
          <cell r="T24">
            <v>1.65</v>
          </cell>
          <cell r="U24" t="str">
            <v/>
          </cell>
          <cell r="V24" t="str">
            <v>カタログのみ</v>
          </cell>
          <cell r="W24" t="str">
            <v>-</v>
          </cell>
          <cell r="X24" t="str">
            <v>期間成績係数（APFp）</v>
          </cell>
          <cell r="Y24" t="str">
            <v>標準規格による評価</v>
          </cell>
          <cell r="Z24" t="str">
            <v>JISB8627:2015</v>
          </cell>
          <cell r="AA24" t="str">
            <v>ガスヒートポンプ冷暖房機</v>
          </cell>
          <cell r="AB24" t="str">
            <v>JISB8627:2015に準拠</v>
          </cell>
          <cell r="AC24" t="str">
            <v>JISB8627:2015</v>
          </cell>
          <cell r="AD24" t="str">
            <v>ガスヒートポンプ冷暖房機</v>
          </cell>
          <cell r="AE24" t="str">
            <v>JISB8627:2015に準拠</v>
          </cell>
        </row>
        <row r="25">
          <cell r="E25" t="str">
            <v>S-001018</v>
          </cell>
          <cell r="F25" t="str">
            <v>L-000001</v>
          </cell>
          <cell r="G25" t="str">
            <v>ガスヒートポンプ</v>
          </cell>
          <cell r="H25" t="str">
            <v>A</v>
          </cell>
          <cell r="I25" t="str">
            <v>産業・業務（業種共通）</v>
          </cell>
          <cell r="J25" t="str">
            <v>空調</v>
          </cell>
          <cell r="K25" t="str">
            <v>空調機（ヒートポンプ・個別方式）</v>
          </cell>
          <cell r="L25" t="str">
            <v>室外機内のコンプレッサの駆動をガスエンジンで行うヒートポンプ方式の空気調和機。</v>
          </cell>
          <cell r="M25" t="str">
            <v>寒冷地仕様</v>
          </cell>
          <cell r="N25" t="str">
            <v>相当馬力数</v>
          </cell>
          <cell r="O25" t="str">
            <v>10HP超16HP以下</v>
          </cell>
          <cell r="P25" t="str">
            <v>-</v>
          </cell>
          <cell r="Q25" t="str">
            <v>通常申請または簡易申請</v>
          </cell>
          <cell r="R25" t="str">
            <v>-</v>
          </cell>
          <cell r="S25" t="str">
            <v>Oriented</v>
          </cell>
          <cell r="T25">
            <v>2.09</v>
          </cell>
          <cell r="U25" t="str">
            <v/>
          </cell>
          <cell r="V25" t="str">
            <v>カタログのみ</v>
          </cell>
          <cell r="W25" t="str">
            <v>-</v>
          </cell>
          <cell r="X25" t="str">
            <v>期間成績係数（APFp）</v>
          </cell>
          <cell r="Y25" t="str">
            <v>標準規格による評価</v>
          </cell>
          <cell r="Z25" t="str">
            <v>JISB8627:2015</v>
          </cell>
          <cell r="AA25" t="str">
            <v>ガスヒートポンプ冷暖房機</v>
          </cell>
          <cell r="AB25" t="str">
            <v>JISB8627:2015に準拠</v>
          </cell>
          <cell r="AC25" t="str">
            <v>JISB8627:2015</v>
          </cell>
          <cell r="AD25" t="str">
            <v>ガスヒートポンプ冷暖房機</v>
          </cell>
          <cell r="AE25" t="str">
            <v>JISB8627:2015に準拠</v>
          </cell>
        </row>
        <row r="26">
          <cell r="E26" t="str">
            <v>S-001019</v>
          </cell>
          <cell r="F26" t="str">
            <v>L-000001</v>
          </cell>
          <cell r="G26" t="str">
            <v>ガスヒートポンプ</v>
          </cell>
          <cell r="H26" t="str">
            <v>A</v>
          </cell>
          <cell r="I26" t="str">
            <v>産業・業務（業種共通）</v>
          </cell>
          <cell r="J26" t="str">
            <v>空調</v>
          </cell>
          <cell r="K26" t="str">
            <v>空調機（ヒートポンプ・個別方式）</v>
          </cell>
          <cell r="L26" t="str">
            <v>室外機内のコンプレッサの駆動をガスエンジンで行うヒートポンプ方式の空気調和機。</v>
          </cell>
          <cell r="M26" t="str">
            <v>寒冷地仕様</v>
          </cell>
          <cell r="N26" t="str">
            <v>相当馬力数</v>
          </cell>
          <cell r="O26" t="str">
            <v>16HP超25HP以下</v>
          </cell>
          <cell r="P26" t="str">
            <v>-</v>
          </cell>
          <cell r="Q26" t="str">
            <v>通常申請または簡易申請</v>
          </cell>
          <cell r="R26" t="str">
            <v>-</v>
          </cell>
          <cell r="S26" t="str">
            <v>Oriented</v>
          </cell>
          <cell r="T26">
            <v>2.19</v>
          </cell>
          <cell r="U26" t="str">
            <v/>
          </cell>
          <cell r="V26" t="str">
            <v>カタログのみ</v>
          </cell>
          <cell r="W26" t="str">
            <v>-</v>
          </cell>
          <cell r="X26" t="str">
            <v>期間成績係数（APFp）</v>
          </cell>
          <cell r="Y26" t="str">
            <v>標準規格による評価</v>
          </cell>
          <cell r="Z26" t="str">
            <v>JISB8627:2015</v>
          </cell>
          <cell r="AA26" t="str">
            <v>ガスヒートポンプ冷暖房機</v>
          </cell>
          <cell r="AB26" t="str">
            <v>JISB8627:2015に準拠</v>
          </cell>
          <cell r="AC26" t="str">
            <v>JISB8627:2015</v>
          </cell>
          <cell r="AD26" t="str">
            <v>ガスヒートポンプ冷暖房機</v>
          </cell>
          <cell r="AE26" t="str">
            <v>JISB8627:2015に準拠</v>
          </cell>
        </row>
        <row r="27">
          <cell r="E27" t="str">
            <v>S-001020</v>
          </cell>
          <cell r="F27" t="str">
            <v>L-000001</v>
          </cell>
          <cell r="G27" t="str">
            <v>ガスヒートポンプ</v>
          </cell>
          <cell r="H27" t="str">
            <v>A</v>
          </cell>
          <cell r="I27" t="str">
            <v>産業・業務（業種共通）</v>
          </cell>
          <cell r="J27" t="str">
            <v>空調</v>
          </cell>
          <cell r="K27" t="str">
            <v>空調機（ヒートポンプ・個別方式）</v>
          </cell>
          <cell r="L27" t="str">
            <v>室外機内のコンプレッサの駆動をガスエンジンで行うヒートポンプ方式の空気調和機。</v>
          </cell>
          <cell r="M27" t="str">
            <v>寒冷地仕様</v>
          </cell>
          <cell r="N27" t="str">
            <v>相当馬力数</v>
          </cell>
          <cell r="O27" t="str">
            <v>25HP超</v>
          </cell>
          <cell r="P27" t="str">
            <v>-</v>
          </cell>
          <cell r="Q27" t="str">
            <v>通常申請または簡易申請</v>
          </cell>
          <cell r="R27" t="str">
            <v>-</v>
          </cell>
          <cell r="S27" t="str">
            <v>Oriented</v>
          </cell>
          <cell r="T27">
            <v>2.12</v>
          </cell>
          <cell r="U27" t="str">
            <v/>
          </cell>
          <cell r="V27" t="str">
            <v>カタログのみ</v>
          </cell>
          <cell r="W27" t="str">
            <v>-</v>
          </cell>
          <cell r="X27" t="str">
            <v>期間成績係数（APFp）</v>
          </cell>
          <cell r="Y27" t="str">
            <v>標準規格による評価</v>
          </cell>
          <cell r="Z27" t="str">
            <v>JISB8627:2015</v>
          </cell>
          <cell r="AA27" t="str">
            <v>ガスヒートポンプ冷暖房機</v>
          </cell>
          <cell r="AB27" t="str">
            <v>JISB8627:2015に準拠</v>
          </cell>
          <cell r="AC27" t="str">
            <v>JISB8627:2015</v>
          </cell>
          <cell r="AD27" t="str">
            <v>ガスヒートポンプ冷暖房機</v>
          </cell>
          <cell r="AE27" t="str">
            <v>JISB8627:2015に準拠</v>
          </cell>
        </row>
        <row r="28">
          <cell r="E28" t="str">
            <v>S-001021</v>
          </cell>
          <cell r="F28" t="str">
            <v>L-000001</v>
          </cell>
          <cell r="G28" t="str">
            <v>ガスヒートポンプ</v>
          </cell>
          <cell r="H28" t="str">
            <v>A</v>
          </cell>
          <cell r="I28" t="str">
            <v>産業・業務（業種共通）</v>
          </cell>
          <cell r="J28" t="str">
            <v>空調</v>
          </cell>
          <cell r="K28" t="str">
            <v>空調機（ヒートポンプ・個別方式）</v>
          </cell>
          <cell r="L28" t="str">
            <v>室外機内のコンプレッサの駆動をガスエンジンで行うヒートポンプ方式の空気調和機。</v>
          </cell>
          <cell r="M28" t="str">
            <v>発電機付</v>
          </cell>
          <cell r="N28" t="str">
            <v>相当馬力数</v>
          </cell>
          <cell r="O28" t="str">
            <v>7.5HP以下</v>
          </cell>
          <cell r="P28" t="str">
            <v>-</v>
          </cell>
          <cell r="Q28" t="str">
            <v>特別申請</v>
          </cell>
          <cell r="R28" t="str">
            <v>-</v>
          </cell>
          <cell r="S28" t="str">
            <v>Oriented</v>
          </cell>
          <cell r="T28" t="str">
            <v>-</v>
          </cell>
          <cell r="U28" t="str">
            <v/>
          </cell>
          <cell r="V28" t="str">
            <v>-</v>
          </cell>
          <cell r="W28" t="str">
            <v>-</v>
          </cell>
          <cell r="X28" t="str">
            <v>COPp</v>
          </cell>
          <cell r="Y28" t="str">
            <v>標準規格による評価</v>
          </cell>
          <cell r="Z28" t="str">
            <v>-</v>
          </cell>
          <cell r="AA28" t="str">
            <v>-</v>
          </cell>
          <cell r="AB28"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28" t="str">
            <v>JRA4067:2015またはJISB8627:2006</v>
          </cell>
          <cell r="AD28" t="str">
            <v>いずれもガスヒートポンプ冷暖房機</v>
          </cell>
          <cell r="AE28" t="str">
            <v>JRA4067:2015またはJISB8627:2006に準拠。ただし、電源の周波数は、50Hzとする。</v>
          </cell>
        </row>
        <row r="29">
          <cell r="E29" t="str">
            <v>S-001022</v>
          </cell>
          <cell r="F29" t="str">
            <v>L-000001</v>
          </cell>
          <cell r="G29" t="str">
            <v>ガスヒートポンプ</v>
          </cell>
          <cell r="H29" t="str">
            <v>A</v>
          </cell>
          <cell r="I29" t="str">
            <v>産業・業務（業種共通）</v>
          </cell>
          <cell r="J29" t="str">
            <v>空調</v>
          </cell>
          <cell r="K29" t="str">
            <v>空調機（ヒートポンプ・個別方式）</v>
          </cell>
          <cell r="L29" t="str">
            <v>室外機内のコンプレッサの駆動をガスエンジンで行うヒートポンプ方式の空気調和機。</v>
          </cell>
          <cell r="M29" t="str">
            <v>発電機付</v>
          </cell>
          <cell r="N29" t="str">
            <v>相当馬力数</v>
          </cell>
          <cell r="O29" t="str">
            <v>7.5HP超10HP以下</v>
          </cell>
          <cell r="P29" t="str">
            <v>-</v>
          </cell>
          <cell r="Q29" t="str">
            <v>特別申請</v>
          </cell>
          <cell r="R29" t="str">
            <v>-</v>
          </cell>
          <cell r="S29" t="str">
            <v>Oriented</v>
          </cell>
          <cell r="T29" t="str">
            <v>-</v>
          </cell>
          <cell r="U29" t="str">
            <v/>
          </cell>
          <cell r="V29" t="str">
            <v>-</v>
          </cell>
          <cell r="W29" t="str">
            <v>-</v>
          </cell>
          <cell r="X29" t="str">
            <v>COPp</v>
          </cell>
          <cell r="Y29" t="str">
            <v>標準規格による評価</v>
          </cell>
          <cell r="Z29" t="str">
            <v>-</v>
          </cell>
          <cell r="AA29" t="str">
            <v>-</v>
          </cell>
          <cell r="AB29"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29" t="str">
            <v>JRA4067:2015またはJISB8627:2006</v>
          </cell>
          <cell r="AD29" t="str">
            <v>いずれもガスヒートポンプ冷暖房機</v>
          </cell>
          <cell r="AE29" t="str">
            <v>JRA4067:2015またはJISB8627:2006に準拠。ただし、電源の周波数は、50Hzとする。</v>
          </cell>
        </row>
        <row r="30">
          <cell r="E30" t="str">
            <v>S-001023</v>
          </cell>
          <cell r="F30" t="str">
            <v>L-000001</v>
          </cell>
          <cell r="G30" t="str">
            <v>ガスヒートポンプ</v>
          </cell>
          <cell r="H30" t="str">
            <v>A</v>
          </cell>
          <cell r="I30" t="str">
            <v>産業・業務（業種共通）</v>
          </cell>
          <cell r="J30" t="str">
            <v>空調</v>
          </cell>
          <cell r="K30" t="str">
            <v>空調機（ヒートポンプ・個別方式）</v>
          </cell>
          <cell r="L30" t="str">
            <v>室外機内のコンプレッサの駆動をガスエンジンで行うヒートポンプ方式の空気調和機。</v>
          </cell>
          <cell r="M30" t="str">
            <v>発電機付</v>
          </cell>
          <cell r="N30" t="str">
            <v>相当馬力数</v>
          </cell>
          <cell r="O30" t="str">
            <v>10HP超16HP以下</v>
          </cell>
          <cell r="P30" t="str">
            <v>-</v>
          </cell>
          <cell r="Q30" t="str">
            <v>通常申請</v>
          </cell>
          <cell r="R30" t="str">
            <v>-</v>
          </cell>
          <cell r="S30" t="str">
            <v>Oriented</v>
          </cell>
          <cell r="T30">
            <v>1.34</v>
          </cell>
          <cell r="U30" t="str">
            <v/>
          </cell>
          <cell r="V30" t="str">
            <v>カタログのみ</v>
          </cell>
          <cell r="W30" t="str">
            <v>-</v>
          </cell>
          <cell r="X30" t="str">
            <v>COPp</v>
          </cell>
          <cell r="Y30" t="str">
            <v>標準規格による評価</v>
          </cell>
          <cell r="Z30" t="str">
            <v>-</v>
          </cell>
          <cell r="AA30" t="str">
            <v>-</v>
          </cell>
          <cell r="AB30"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30" t="str">
            <v>JRA4067:2015またはJISB8627:2006</v>
          </cell>
          <cell r="AD30" t="str">
            <v>いずれもガスヒートポンプ冷暖房機</v>
          </cell>
          <cell r="AE30" t="str">
            <v>JRA4067:2015またはJISB8627:2006に準拠。ただし、電源の周波数は、50Hzとする。</v>
          </cell>
        </row>
        <row r="31">
          <cell r="E31" t="str">
            <v>S-001024</v>
          </cell>
          <cell r="F31" t="str">
            <v>L-000001</v>
          </cell>
          <cell r="G31" t="str">
            <v>ガスヒートポンプ</v>
          </cell>
          <cell r="H31" t="str">
            <v>A</v>
          </cell>
          <cell r="I31" t="str">
            <v>産業・業務（業種共通）</v>
          </cell>
          <cell r="J31" t="str">
            <v>空調</v>
          </cell>
          <cell r="K31" t="str">
            <v>空調機（ヒートポンプ・個別方式）</v>
          </cell>
          <cell r="L31" t="str">
            <v>室外機内のコンプレッサの駆動をガスエンジンで行うヒートポンプ方式の空気調和機。</v>
          </cell>
          <cell r="M31" t="str">
            <v>発電機付</v>
          </cell>
          <cell r="N31" t="str">
            <v>相当馬力数</v>
          </cell>
          <cell r="O31" t="str">
            <v>16HP超25HP以下</v>
          </cell>
          <cell r="P31" t="str">
            <v>-</v>
          </cell>
          <cell r="Q31" t="str">
            <v>通常申請</v>
          </cell>
          <cell r="R31" t="str">
            <v>-</v>
          </cell>
          <cell r="S31" t="str">
            <v>Oriented</v>
          </cell>
          <cell r="T31">
            <v>1.38</v>
          </cell>
          <cell r="U31" t="str">
            <v/>
          </cell>
          <cell r="V31" t="str">
            <v>カタログのみ</v>
          </cell>
          <cell r="W31" t="str">
            <v>-</v>
          </cell>
          <cell r="X31" t="str">
            <v>COPp</v>
          </cell>
          <cell r="Y31" t="str">
            <v>標準規格による評価</v>
          </cell>
          <cell r="Z31" t="str">
            <v>-</v>
          </cell>
          <cell r="AA31" t="str">
            <v>-</v>
          </cell>
          <cell r="AB31"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31" t="str">
            <v>JRA4067:2015またはJISB8627:2006</v>
          </cell>
          <cell r="AD31" t="str">
            <v>いずれもガスヒートポンプ冷暖房機</v>
          </cell>
          <cell r="AE31" t="str">
            <v>JRA4067:2015またはJISB8627:2006に準拠。ただし、電源の周波数は、50Hzとする。</v>
          </cell>
        </row>
        <row r="32">
          <cell r="E32" t="str">
            <v>S-001025</v>
          </cell>
          <cell r="F32" t="str">
            <v>L-000001</v>
          </cell>
          <cell r="G32" t="str">
            <v>ガスヒートポンプ</v>
          </cell>
          <cell r="H32" t="str">
            <v>A</v>
          </cell>
          <cell r="I32" t="str">
            <v>産業・業務（業種共通）</v>
          </cell>
          <cell r="J32" t="str">
            <v>空調</v>
          </cell>
          <cell r="K32" t="str">
            <v>空調機（ヒートポンプ・個別方式）</v>
          </cell>
          <cell r="L32" t="str">
            <v>室外機内のコンプレッサの駆動をガスエンジンで行うヒートポンプ方式の空気調和機。</v>
          </cell>
          <cell r="M32" t="str">
            <v>発電機付</v>
          </cell>
          <cell r="N32" t="str">
            <v>相当馬力数</v>
          </cell>
          <cell r="O32" t="str">
            <v>25HP超</v>
          </cell>
          <cell r="P32" t="str">
            <v>-</v>
          </cell>
          <cell r="Q32" t="str">
            <v>通常申請</v>
          </cell>
          <cell r="R32" t="str">
            <v>-</v>
          </cell>
          <cell r="S32" t="str">
            <v>Oriented</v>
          </cell>
          <cell r="T32">
            <v>1.27</v>
          </cell>
          <cell r="U32" t="str">
            <v/>
          </cell>
          <cell r="V32" t="str">
            <v>カタログのみ</v>
          </cell>
          <cell r="W32" t="str">
            <v>-</v>
          </cell>
          <cell r="X32" t="str">
            <v>COPp</v>
          </cell>
          <cell r="Y32" t="str">
            <v>標準規格による評価</v>
          </cell>
          <cell r="Z32" t="str">
            <v>-</v>
          </cell>
          <cell r="AA32" t="str">
            <v>-</v>
          </cell>
          <cell r="AB32" t="str">
            <v>COPp=（Ccr＋Chr）/2 Ccr=Φcr/(Gcr+Pcr/(3600/9760))、Chr=Φhr/(Ghr+Phr/(3600/9760)) Ccr：冷房成績係数 Chr：暖房成績係数 Φcr：定格冷房標準能力(kW） Φhr：定格暖房標準能力(kW） Gcr：定格冷房標準ガス消費量(kW） Ghr：定格暖房標準ガス消費量(kW） Pcr：定格冷房標準消費電力(kW） Phr：定格暖房標準消費電力(kW） ※COPpは、小数点3桁目を切捨て、小数点2桁目までを表示する。</v>
          </cell>
          <cell r="AC32" t="str">
            <v>JRA4067:2015またはJISB8627:2006</v>
          </cell>
          <cell r="AD32" t="str">
            <v>いずれもガスヒートポンプ冷暖房機</v>
          </cell>
          <cell r="AE32" t="str">
            <v>JRA4067:2015またはJISB8627:2006に準拠。ただし、電源の周波数は、50Hzとする。</v>
          </cell>
        </row>
        <row r="33">
          <cell r="E33" t="str">
            <v>S-001026</v>
          </cell>
          <cell r="F33" t="str">
            <v>L-000001</v>
          </cell>
          <cell r="G33" t="str">
            <v>ガスヒートポンプ</v>
          </cell>
          <cell r="H33" t="str">
            <v>A</v>
          </cell>
          <cell r="I33" t="str">
            <v>産業・業務（業種共通）</v>
          </cell>
          <cell r="J33" t="str">
            <v>空調</v>
          </cell>
          <cell r="K33" t="str">
            <v>空調機（ヒートポンプ・個別方式）</v>
          </cell>
          <cell r="L33" t="str">
            <v>室外機内のコンプレッサの駆動をガスエンジンで行うヒートポンプ方式の空気調和機。</v>
          </cell>
          <cell r="M33" t="str">
            <v>発電機付</v>
          </cell>
          <cell r="N33" t="str">
            <v>相当馬力数</v>
          </cell>
          <cell r="O33" t="str">
            <v>7.5HP以下</v>
          </cell>
          <cell r="P33" t="str">
            <v>-</v>
          </cell>
          <cell r="Q33" t="str">
            <v>特別申請</v>
          </cell>
          <cell r="R33" t="str">
            <v>-</v>
          </cell>
          <cell r="S33" t="str">
            <v>Oriented</v>
          </cell>
          <cell r="T33" t="str">
            <v>-</v>
          </cell>
          <cell r="U33" t="str">
            <v/>
          </cell>
          <cell r="V33" t="str">
            <v>-</v>
          </cell>
          <cell r="W33" t="str">
            <v>-</v>
          </cell>
          <cell r="X33" t="str">
            <v>期間成績係数（APFp）</v>
          </cell>
          <cell r="Y33" t="str">
            <v>標準規格による評価</v>
          </cell>
          <cell r="Z33" t="str">
            <v>JISB8627:2015</v>
          </cell>
          <cell r="AA33" t="str">
            <v>ガスヒートポンプ冷暖房機</v>
          </cell>
          <cell r="AB33" t="str">
            <v>JISB8627:2015に準拠</v>
          </cell>
          <cell r="AC33" t="str">
            <v>JISB8627:2015</v>
          </cell>
          <cell r="AD33" t="str">
            <v>ガスヒートポンプ冷暖房機</v>
          </cell>
          <cell r="AE33" t="str">
            <v>JISB8627:2015に準拠</v>
          </cell>
        </row>
        <row r="34">
          <cell r="E34" t="str">
            <v>S-001027</v>
          </cell>
          <cell r="F34" t="str">
            <v>L-000001</v>
          </cell>
          <cell r="G34" t="str">
            <v>ガスヒートポンプ</v>
          </cell>
          <cell r="H34" t="str">
            <v>A</v>
          </cell>
          <cell r="I34" t="str">
            <v>産業・業務（業種共通）</v>
          </cell>
          <cell r="J34" t="str">
            <v>空調</v>
          </cell>
          <cell r="K34" t="str">
            <v>空調機（ヒートポンプ・個別方式）</v>
          </cell>
          <cell r="L34" t="str">
            <v>室外機内のコンプレッサの駆動をガスエンジンで行うヒートポンプ方式の空気調和機。</v>
          </cell>
          <cell r="M34" t="str">
            <v>発電機付</v>
          </cell>
          <cell r="N34" t="str">
            <v>相当馬力数</v>
          </cell>
          <cell r="O34" t="str">
            <v>7.5HP超10HP以下</v>
          </cell>
          <cell r="P34" t="str">
            <v>-</v>
          </cell>
          <cell r="Q34" t="str">
            <v>特別申請</v>
          </cell>
          <cell r="R34" t="str">
            <v>-</v>
          </cell>
          <cell r="S34" t="str">
            <v>Oriented</v>
          </cell>
          <cell r="T34" t="str">
            <v>-</v>
          </cell>
          <cell r="U34" t="str">
            <v/>
          </cell>
          <cell r="V34" t="str">
            <v>-</v>
          </cell>
          <cell r="W34" t="str">
            <v>-</v>
          </cell>
          <cell r="X34" t="str">
            <v>期間成績係数（APFp）</v>
          </cell>
          <cell r="Y34" t="str">
            <v>標準規格による評価</v>
          </cell>
          <cell r="Z34" t="str">
            <v>JISB8627:2015</v>
          </cell>
          <cell r="AA34" t="str">
            <v>ガスヒートポンプ冷暖房機</v>
          </cell>
          <cell r="AB34" t="str">
            <v>JISB8627:2015に準拠</v>
          </cell>
          <cell r="AC34" t="str">
            <v>JISB8627:2015</v>
          </cell>
          <cell r="AD34" t="str">
            <v>ガスヒートポンプ冷暖房機</v>
          </cell>
          <cell r="AE34" t="str">
            <v>JISB8627:2015に準拠</v>
          </cell>
        </row>
        <row r="35">
          <cell r="E35" t="str">
            <v>S-001028</v>
          </cell>
          <cell r="F35" t="str">
            <v>L-000001</v>
          </cell>
          <cell r="G35" t="str">
            <v>ガスヒートポンプ</v>
          </cell>
          <cell r="H35" t="str">
            <v>A</v>
          </cell>
          <cell r="I35" t="str">
            <v>産業・業務（業種共通）</v>
          </cell>
          <cell r="J35" t="str">
            <v>空調</v>
          </cell>
          <cell r="K35" t="str">
            <v>空調機（ヒートポンプ・個別方式）</v>
          </cell>
          <cell r="L35" t="str">
            <v>室外機内のコンプレッサの駆動をガスエンジンで行うヒートポンプ方式の空気調和機。</v>
          </cell>
          <cell r="M35" t="str">
            <v>発電機付</v>
          </cell>
          <cell r="N35" t="str">
            <v>相当馬力数</v>
          </cell>
          <cell r="O35" t="str">
            <v>10HP超16HP以下</v>
          </cell>
          <cell r="P35" t="str">
            <v>-</v>
          </cell>
          <cell r="Q35" t="str">
            <v>通常申請</v>
          </cell>
          <cell r="R35" t="str">
            <v>-</v>
          </cell>
          <cell r="S35" t="str">
            <v>Oriented</v>
          </cell>
          <cell r="T35">
            <v>2.09</v>
          </cell>
          <cell r="U35" t="str">
            <v/>
          </cell>
          <cell r="V35" t="str">
            <v>カタログのみ</v>
          </cell>
          <cell r="W35" t="str">
            <v>-</v>
          </cell>
          <cell r="X35" t="str">
            <v>期間成績係数（APFp）</v>
          </cell>
          <cell r="Y35" t="str">
            <v>標準規格による評価</v>
          </cell>
          <cell r="Z35" t="str">
            <v>JISB8627:2015</v>
          </cell>
          <cell r="AA35" t="str">
            <v>ガスヒートポンプ冷暖房機</v>
          </cell>
          <cell r="AB35" t="str">
            <v>JISB8627:2015に準拠</v>
          </cell>
          <cell r="AC35" t="str">
            <v>JISB8627:2015</v>
          </cell>
          <cell r="AD35" t="str">
            <v>ガスヒートポンプ冷暖房機</v>
          </cell>
          <cell r="AE35" t="str">
            <v>JISB8627:2015に準拠</v>
          </cell>
        </row>
        <row r="36">
          <cell r="E36" t="str">
            <v>S-001029</v>
          </cell>
          <cell r="F36" t="str">
            <v>L-000001</v>
          </cell>
          <cell r="G36" t="str">
            <v>ガスヒートポンプ</v>
          </cell>
          <cell r="H36" t="str">
            <v>A</v>
          </cell>
          <cell r="I36" t="str">
            <v>産業・業務（業種共通）</v>
          </cell>
          <cell r="J36" t="str">
            <v>空調</v>
          </cell>
          <cell r="K36" t="str">
            <v>空調機（ヒートポンプ・個別方式）</v>
          </cell>
          <cell r="L36" t="str">
            <v>室外機内のコンプレッサの駆動をガスエンジンで行うヒートポンプ方式の空気調和機。</v>
          </cell>
          <cell r="M36" t="str">
            <v>発電機付</v>
          </cell>
          <cell r="N36" t="str">
            <v>相当馬力数</v>
          </cell>
          <cell r="O36" t="str">
            <v>16HP超25HP以下</v>
          </cell>
          <cell r="P36" t="str">
            <v>-</v>
          </cell>
          <cell r="Q36" t="str">
            <v>通常申請または簡易申請</v>
          </cell>
          <cell r="R36" t="str">
            <v>-</v>
          </cell>
          <cell r="S36" t="str">
            <v>Oriented</v>
          </cell>
          <cell r="T36">
            <v>2.09</v>
          </cell>
          <cell r="U36" t="str">
            <v/>
          </cell>
          <cell r="V36" t="str">
            <v>カタログのみ</v>
          </cell>
          <cell r="W36" t="str">
            <v>-</v>
          </cell>
          <cell r="X36" t="str">
            <v>期間成績係数（APFp）</v>
          </cell>
          <cell r="Y36" t="str">
            <v>標準規格による評価</v>
          </cell>
          <cell r="Z36" t="str">
            <v>JISB8627:2015</v>
          </cell>
          <cell r="AA36" t="str">
            <v>ガスヒートポンプ冷暖房機</v>
          </cell>
          <cell r="AB36" t="str">
            <v>JISB8627:2015に準拠</v>
          </cell>
          <cell r="AC36" t="str">
            <v>JISB8627:2015</v>
          </cell>
          <cell r="AD36" t="str">
            <v>ガスヒートポンプ冷暖房機</v>
          </cell>
          <cell r="AE36" t="str">
            <v>JISB8627:2015に準拠</v>
          </cell>
        </row>
        <row r="37">
          <cell r="E37" t="str">
            <v>S-001030</v>
          </cell>
          <cell r="F37" t="str">
            <v>L-000001</v>
          </cell>
          <cell r="G37" t="str">
            <v>ガスヒートポンプ</v>
          </cell>
          <cell r="H37" t="str">
            <v>A</v>
          </cell>
          <cell r="I37" t="str">
            <v>産業・業務（業種共通）</v>
          </cell>
          <cell r="J37" t="str">
            <v>空調</v>
          </cell>
          <cell r="K37" t="str">
            <v>空調機（ヒートポンプ・個別方式）</v>
          </cell>
          <cell r="L37" t="str">
            <v>室外機内のコンプレッサの駆動をガスエンジンで行うヒートポンプ方式の空気調和機。</v>
          </cell>
          <cell r="M37" t="str">
            <v>発電機付</v>
          </cell>
          <cell r="N37" t="str">
            <v>相当馬力数</v>
          </cell>
          <cell r="O37" t="str">
            <v>25HP超</v>
          </cell>
          <cell r="P37" t="str">
            <v>-</v>
          </cell>
          <cell r="Q37" t="str">
            <v>通常申請</v>
          </cell>
          <cell r="R37" t="str">
            <v>-</v>
          </cell>
          <cell r="S37" t="str">
            <v>Oriented</v>
          </cell>
          <cell r="T37">
            <v>1.91</v>
          </cell>
          <cell r="U37" t="str">
            <v/>
          </cell>
          <cell r="V37" t="str">
            <v>カタログのみ</v>
          </cell>
          <cell r="W37" t="str">
            <v>-</v>
          </cell>
          <cell r="X37" t="str">
            <v>期間成績係数（APFp）</v>
          </cell>
          <cell r="Y37" t="str">
            <v>標準規格による評価</v>
          </cell>
          <cell r="Z37" t="str">
            <v>JISB8627:2015</v>
          </cell>
          <cell r="AA37" t="str">
            <v>ガスヒートポンプ冷暖房機</v>
          </cell>
          <cell r="AB37" t="str">
            <v>JISB8627:2015に準拠</v>
          </cell>
          <cell r="AC37" t="str">
            <v>JISB8627:2015</v>
          </cell>
          <cell r="AD37" t="str">
            <v>ガスヒートポンプ冷暖房機</v>
          </cell>
          <cell r="AE37" t="str">
            <v>JISB8627:2015に準拠</v>
          </cell>
        </row>
        <row r="38">
          <cell r="E38" t="str">
            <v>-</v>
          </cell>
          <cell r="F38" t="str">
            <v>L-000002</v>
          </cell>
          <cell r="G38" t="str">
            <v>パッケージエアコン（店舗･オフィス用）</v>
          </cell>
          <cell r="H38" t="str">
            <v>A</v>
          </cell>
          <cell r="I38" t="str">
            <v>産業・業務（業種共通）</v>
          </cell>
          <cell r="J38" t="str">
            <v>空調</v>
          </cell>
          <cell r="K38" t="str">
            <v>空調機（ヒートポンプ・個別方式）</v>
          </cell>
          <cell r="L38" t="str">
            <v>電動圧縮機を用いるヒートポンプ式の空気調和機で、冷房能力が4～28kW程度。主に店舗･オフィス向け。</v>
          </cell>
          <cell r="M38" t="str">
            <v>-</v>
          </cell>
          <cell r="N38" t="str">
            <v>冷房能力</v>
          </cell>
          <cell r="O38" t="str">
            <v>4.0kW以下</v>
          </cell>
          <cell r="P38" t="str">
            <v>■</v>
          </cell>
          <cell r="Q38" t="str">
            <v>-</v>
          </cell>
          <cell r="R38" t="str">
            <v>-</v>
          </cell>
          <cell r="S38" t="str">
            <v/>
          </cell>
          <cell r="T38" t="str">
            <v>-</v>
          </cell>
          <cell r="U38" t="str">
            <v/>
          </cell>
          <cell r="V38" t="str">
            <v>カタログのみ</v>
          </cell>
          <cell r="W38" t="str">
            <v>-</v>
          </cell>
          <cell r="X38" t="str">
            <v>通年エネルギー消費効率（APF）</v>
          </cell>
          <cell r="Y38" t="str">
            <v>標準規格による評価</v>
          </cell>
          <cell r="Z38" t="str">
            <v>JISB8616:2015</v>
          </cell>
          <cell r="AA38" t="str">
            <v>パッケージエアコンディショナ</v>
          </cell>
          <cell r="AB38" t="str">
            <v>JISB8616:2015に準拠</v>
          </cell>
          <cell r="AC38" t="str">
            <v>JISB8616:2015</v>
          </cell>
          <cell r="AD38" t="str">
            <v>パッケージエアコンディショナ</v>
          </cell>
          <cell r="AE38" t="str">
            <v>JISB8616:2015に準拠</v>
          </cell>
        </row>
        <row r="39">
          <cell r="E39" t="str">
            <v>-</v>
          </cell>
          <cell r="F39" t="str">
            <v>L-000002</v>
          </cell>
          <cell r="G39" t="str">
            <v>パッケージエアコン（店舗･オフィス用）</v>
          </cell>
          <cell r="H39" t="str">
            <v>A</v>
          </cell>
          <cell r="I39" t="str">
            <v>産業・業務（業種共通）</v>
          </cell>
          <cell r="J39" t="str">
            <v>空調</v>
          </cell>
          <cell r="K39" t="str">
            <v>空調機（ヒートポンプ・個別方式）</v>
          </cell>
          <cell r="L39" t="str">
            <v>電動圧縮機を用いるヒートポンプ式の空気調和機で、冷房能力が4～28kW程度。主に店舗･オフィス向け。</v>
          </cell>
          <cell r="M39" t="str">
            <v>-</v>
          </cell>
          <cell r="N39" t="str">
            <v>冷房能力</v>
          </cell>
          <cell r="O39" t="str">
            <v>4.0kW超 5.0kW以下</v>
          </cell>
          <cell r="P39" t="str">
            <v>■</v>
          </cell>
          <cell r="Q39" t="str">
            <v>-</v>
          </cell>
          <cell r="R39" t="str">
            <v>-</v>
          </cell>
          <cell r="S39" t="str">
            <v/>
          </cell>
          <cell r="T39" t="str">
            <v>-</v>
          </cell>
          <cell r="U39" t="str">
            <v/>
          </cell>
          <cell r="V39" t="str">
            <v>カタログのみ</v>
          </cell>
          <cell r="W39" t="str">
            <v>-</v>
          </cell>
          <cell r="X39" t="str">
            <v>通年エネルギー消費効率（APF）</v>
          </cell>
          <cell r="Y39" t="str">
            <v>標準規格による評価</v>
          </cell>
          <cell r="Z39" t="str">
            <v>JISB8616:2015</v>
          </cell>
          <cell r="AA39" t="str">
            <v>パッケージエアコンディショナ</v>
          </cell>
          <cell r="AB39" t="str">
            <v>JISB8616:2015に準拠</v>
          </cell>
          <cell r="AC39" t="str">
            <v>JISB8616:2015</v>
          </cell>
          <cell r="AD39" t="str">
            <v>パッケージエアコンディショナ</v>
          </cell>
          <cell r="AE39" t="str">
            <v>JISB8616:2015に準拠</v>
          </cell>
        </row>
        <row r="40">
          <cell r="E40" t="str">
            <v>-</v>
          </cell>
          <cell r="F40" t="str">
            <v>L-000002</v>
          </cell>
          <cell r="G40" t="str">
            <v>パッケージエアコン（店舗･オフィス用）</v>
          </cell>
          <cell r="H40" t="str">
            <v>A</v>
          </cell>
          <cell r="I40" t="str">
            <v>産業・業務（業種共通）</v>
          </cell>
          <cell r="J40" t="str">
            <v>空調</v>
          </cell>
          <cell r="K40" t="str">
            <v>空調機（ヒートポンプ・個別方式）</v>
          </cell>
          <cell r="L40" t="str">
            <v>電動圧縮機を用いるヒートポンプ式の空気調和機で、冷房能力が4～28kW程度。主に店舗･オフィス向け。</v>
          </cell>
          <cell r="M40" t="str">
            <v>-</v>
          </cell>
          <cell r="N40" t="str">
            <v>冷房能力</v>
          </cell>
          <cell r="O40" t="str">
            <v>5.0kW超 6.3kW以下</v>
          </cell>
          <cell r="P40" t="str">
            <v>■</v>
          </cell>
          <cell r="Q40" t="str">
            <v>-</v>
          </cell>
          <cell r="R40" t="str">
            <v>-</v>
          </cell>
          <cell r="S40" t="str">
            <v/>
          </cell>
          <cell r="T40" t="str">
            <v>-</v>
          </cell>
          <cell r="U40" t="str">
            <v/>
          </cell>
          <cell r="V40" t="str">
            <v>カタログのみ</v>
          </cell>
          <cell r="W40" t="str">
            <v>-</v>
          </cell>
          <cell r="X40" t="str">
            <v>通年エネルギー消費効率（APF）</v>
          </cell>
          <cell r="Y40" t="str">
            <v>標準規格による評価</v>
          </cell>
          <cell r="Z40" t="str">
            <v>JISB8616:2015</v>
          </cell>
          <cell r="AA40" t="str">
            <v>パッケージエアコンディショナ</v>
          </cell>
          <cell r="AB40" t="str">
            <v>JISB8616:2015に準拠</v>
          </cell>
          <cell r="AC40" t="str">
            <v>JISB8616:2015</v>
          </cell>
          <cell r="AD40" t="str">
            <v>パッケージエアコンディショナ</v>
          </cell>
          <cell r="AE40" t="str">
            <v>JISB8616:2015に準拠</v>
          </cell>
        </row>
        <row r="41">
          <cell r="E41" t="str">
            <v>-</v>
          </cell>
          <cell r="F41" t="str">
            <v>L-000002</v>
          </cell>
          <cell r="G41" t="str">
            <v>パッケージエアコン（店舗･オフィス用）</v>
          </cell>
          <cell r="H41" t="str">
            <v>A</v>
          </cell>
          <cell r="I41" t="str">
            <v>産業・業務（業種共通）</v>
          </cell>
          <cell r="J41" t="str">
            <v>空調</v>
          </cell>
          <cell r="K41" t="str">
            <v>空調機（ヒートポンプ・個別方式）</v>
          </cell>
          <cell r="L41" t="str">
            <v>電動圧縮機を用いるヒートポンプ式の空気調和機で、冷房能力が4～28kW程度。主に店舗･オフィス向け。</v>
          </cell>
          <cell r="M41" t="str">
            <v>-</v>
          </cell>
          <cell r="N41" t="str">
            <v>冷房能力</v>
          </cell>
          <cell r="O41" t="str">
            <v>6.3kW超 11.2kW以下</v>
          </cell>
          <cell r="P41" t="str">
            <v>■</v>
          </cell>
          <cell r="Q41" t="str">
            <v>-</v>
          </cell>
          <cell r="R41" t="str">
            <v>-</v>
          </cell>
          <cell r="S41" t="str">
            <v/>
          </cell>
          <cell r="T41" t="str">
            <v>-</v>
          </cell>
          <cell r="U41" t="str">
            <v/>
          </cell>
          <cell r="V41" t="str">
            <v>カタログのみ</v>
          </cell>
          <cell r="W41" t="str">
            <v>-</v>
          </cell>
          <cell r="X41" t="str">
            <v>通年エネルギー消費効率（APF）</v>
          </cell>
          <cell r="Y41" t="str">
            <v>標準規格による評価</v>
          </cell>
          <cell r="Z41" t="str">
            <v>JISB8616:2015</v>
          </cell>
          <cell r="AA41" t="str">
            <v>パッケージエアコンディショナ</v>
          </cell>
          <cell r="AB41" t="str">
            <v>JISB8616:2015に準拠</v>
          </cell>
          <cell r="AC41" t="str">
            <v>JISB8616:2015</v>
          </cell>
          <cell r="AD41" t="str">
            <v>パッケージエアコンディショナ</v>
          </cell>
          <cell r="AE41" t="str">
            <v>JISB8616:2015に準拠</v>
          </cell>
        </row>
        <row r="42">
          <cell r="E42" t="str">
            <v>-</v>
          </cell>
          <cell r="F42" t="str">
            <v>L-000002</v>
          </cell>
          <cell r="G42" t="str">
            <v>パッケージエアコン（店舗･オフィス用）</v>
          </cell>
          <cell r="H42" t="str">
            <v>A</v>
          </cell>
          <cell r="I42" t="str">
            <v>産業・業務（業種共通）</v>
          </cell>
          <cell r="J42" t="str">
            <v>空調</v>
          </cell>
          <cell r="K42" t="str">
            <v>空調機（ヒートポンプ・個別方式）</v>
          </cell>
          <cell r="L42" t="str">
            <v>電動圧縮機を用いるヒートポンプ式の空気調和機で、冷房能力が4～28kW程度。主に店舗･オフィス向け。</v>
          </cell>
          <cell r="M42" t="str">
            <v>-</v>
          </cell>
          <cell r="N42" t="str">
            <v>冷房能力</v>
          </cell>
          <cell r="O42" t="str">
            <v>11.2kW超 16.0kW以下</v>
          </cell>
          <cell r="P42" t="str">
            <v>■</v>
          </cell>
          <cell r="Q42" t="str">
            <v>-</v>
          </cell>
          <cell r="R42" t="str">
            <v>-</v>
          </cell>
          <cell r="S42" t="str">
            <v/>
          </cell>
          <cell r="T42" t="str">
            <v>-</v>
          </cell>
          <cell r="U42" t="str">
            <v/>
          </cell>
          <cell r="V42" t="str">
            <v>カタログのみ</v>
          </cell>
          <cell r="W42" t="str">
            <v>-</v>
          </cell>
          <cell r="X42" t="str">
            <v>通年エネルギー消費効率（APF）</v>
          </cell>
          <cell r="Y42" t="str">
            <v>標準規格による評価</v>
          </cell>
          <cell r="Z42" t="str">
            <v>JISB8616:2015</v>
          </cell>
          <cell r="AA42" t="str">
            <v>パッケージエアコンディショナ</v>
          </cell>
          <cell r="AB42" t="str">
            <v>JISB8616:2015に準拠</v>
          </cell>
          <cell r="AC42" t="str">
            <v>JISB8616:2015</v>
          </cell>
          <cell r="AD42" t="str">
            <v>パッケージエアコンディショナ</v>
          </cell>
          <cell r="AE42" t="str">
            <v>JISB8616:2015に準拠</v>
          </cell>
        </row>
        <row r="43">
          <cell r="E43" t="str">
            <v>-</v>
          </cell>
          <cell r="F43" t="str">
            <v>L-000002</v>
          </cell>
          <cell r="G43" t="str">
            <v>パッケージエアコン（店舗･オフィス用）</v>
          </cell>
          <cell r="H43" t="str">
            <v>A</v>
          </cell>
          <cell r="I43" t="str">
            <v>産業・業務（業種共通）</v>
          </cell>
          <cell r="J43" t="str">
            <v>空調</v>
          </cell>
          <cell r="K43" t="str">
            <v>空調機（ヒートポンプ・個別方式）</v>
          </cell>
          <cell r="L43" t="str">
            <v>電動圧縮機を用いるヒートポンプ式の空気調和機で、冷房能力が4～28kW程度。主に店舗･オフィス向け。</v>
          </cell>
          <cell r="M43" t="str">
            <v>-</v>
          </cell>
          <cell r="N43" t="str">
            <v>冷房能力</v>
          </cell>
          <cell r="O43" t="str">
            <v>16.0kW超</v>
          </cell>
          <cell r="P43" t="str">
            <v>■</v>
          </cell>
          <cell r="Q43" t="str">
            <v>-</v>
          </cell>
          <cell r="R43" t="str">
            <v>-</v>
          </cell>
          <cell r="S43" t="str">
            <v/>
          </cell>
          <cell r="T43" t="str">
            <v>-</v>
          </cell>
          <cell r="U43" t="str">
            <v/>
          </cell>
          <cell r="V43" t="str">
            <v>カタログのみ</v>
          </cell>
          <cell r="W43" t="str">
            <v>-</v>
          </cell>
          <cell r="X43" t="str">
            <v>通年エネルギー消費効率（APF）</v>
          </cell>
          <cell r="Y43" t="str">
            <v>標準規格による評価</v>
          </cell>
          <cell r="Z43" t="str">
            <v>JISB8616:2015</v>
          </cell>
          <cell r="AA43" t="str">
            <v>パッケージエアコンディショナ</v>
          </cell>
          <cell r="AB43" t="str">
            <v>JISB8616:2015に準拠</v>
          </cell>
          <cell r="AC43" t="str">
            <v>JISB8616:2015</v>
          </cell>
          <cell r="AD43" t="str">
            <v>パッケージエアコンディショナ</v>
          </cell>
          <cell r="AE43" t="str">
            <v>JISB8616:2015に準拠</v>
          </cell>
        </row>
        <row r="44">
          <cell r="E44" t="str">
            <v>S-002001</v>
          </cell>
          <cell r="F44" t="str">
            <v>L-000002</v>
          </cell>
          <cell r="G44" t="str">
            <v>パッケージエアコン（店舗･オフィス用）</v>
          </cell>
          <cell r="H44" t="str">
            <v>A</v>
          </cell>
          <cell r="I44" t="str">
            <v>産業・業務（業種共通）</v>
          </cell>
          <cell r="J44" t="str">
            <v>空調</v>
          </cell>
          <cell r="K44" t="str">
            <v>空調機（ヒートポンプ・個別方式）</v>
          </cell>
          <cell r="L44" t="str">
            <v>電動圧縮機を用いるヒートポンプ式の空気調和機で、冷房能力が4～28kW程度。主に店舗･オフィス向け。</v>
          </cell>
          <cell r="M44" t="str">
            <v>-</v>
          </cell>
          <cell r="N44" t="str">
            <v>冷房能力</v>
          </cell>
          <cell r="O44" t="str">
            <v>-</v>
          </cell>
          <cell r="P44" t="str">
            <v>■</v>
          </cell>
          <cell r="Q44" t="str">
            <v>（トップランナー制度規定のため）申請対象外</v>
          </cell>
          <cell r="R44" t="str">
            <v>-</v>
          </cell>
          <cell r="S44" t="str">
            <v/>
          </cell>
          <cell r="T44" t="str">
            <v>-</v>
          </cell>
          <cell r="U44" t="str">
            <v/>
          </cell>
          <cell r="V44" t="str">
            <v>-</v>
          </cell>
          <cell r="W44" t="str">
            <v>-</v>
          </cell>
          <cell r="X44" t="str">
            <v>-</v>
          </cell>
          <cell r="Y44" t="str">
            <v>-</v>
          </cell>
          <cell r="Z44" t="str">
            <v>-</v>
          </cell>
          <cell r="AA44" t="str">
            <v>-</v>
          </cell>
          <cell r="AB44" t="str">
            <v>-</v>
          </cell>
          <cell r="AC44" t="str">
            <v>-</v>
          </cell>
          <cell r="AD44" t="str">
            <v>-</v>
          </cell>
          <cell r="AE44" t="str">
            <v>-</v>
          </cell>
        </row>
        <row r="45">
          <cell r="E45" t="str">
            <v>-</v>
          </cell>
          <cell r="F45" t="str">
            <v>L-000003</v>
          </cell>
          <cell r="G45" t="str">
            <v>パッケージエアコン（設備用）</v>
          </cell>
          <cell r="H45" t="str">
            <v>A</v>
          </cell>
          <cell r="I45" t="str">
            <v>産業・業務（業種共通）</v>
          </cell>
          <cell r="J45" t="str">
            <v>空調</v>
          </cell>
          <cell r="K45" t="str">
            <v>空調機（ヒートポンプ・個別方式）</v>
          </cell>
          <cell r="L45" t="str">
            <v>電動圧縮機を用いるヒートポンプ式の空気調和機で、冷房能力が9～140kW程度。主に工場向け。</v>
          </cell>
          <cell r="M45" t="str">
            <v>-</v>
          </cell>
          <cell r="N45" t="str">
            <v>冷房能力</v>
          </cell>
          <cell r="O45" t="str">
            <v>28kW以下</v>
          </cell>
          <cell r="P45" t="str">
            <v>■</v>
          </cell>
          <cell r="Q45" t="str">
            <v>-</v>
          </cell>
          <cell r="R45" t="str">
            <v>-</v>
          </cell>
          <cell r="S45" t="str">
            <v/>
          </cell>
          <cell r="T45" t="str">
            <v>-</v>
          </cell>
          <cell r="U45" t="str">
            <v/>
          </cell>
          <cell r="V45" t="str">
            <v>カタログのみ</v>
          </cell>
          <cell r="W45" t="str">
            <v>-</v>
          </cell>
          <cell r="X45" t="str">
            <v>通年エネルギー消費効率（APF）</v>
          </cell>
          <cell r="Y45" t="str">
            <v>標準規格による評価</v>
          </cell>
          <cell r="Z45" t="str">
            <v>JISB8616:2015</v>
          </cell>
          <cell r="AA45" t="str">
            <v>パッケージエアコンディショナ</v>
          </cell>
          <cell r="AB45" t="str">
            <v>JISB8616:2015に準拠</v>
          </cell>
          <cell r="AC45" t="str">
            <v>JISB8616:2015</v>
          </cell>
          <cell r="AD45" t="str">
            <v>パッケージエアコンディショナ</v>
          </cell>
          <cell r="AE45" t="str">
            <v>JISB8616:2015に準拠</v>
          </cell>
        </row>
        <row r="46">
          <cell r="E46" t="str">
            <v>S-003001</v>
          </cell>
          <cell r="F46" t="str">
            <v>L-000003</v>
          </cell>
          <cell r="G46" t="str">
            <v>パッケージエアコン（設備用）</v>
          </cell>
          <cell r="H46" t="str">
            <v>A</v>
          </cell>
          <cell r="I46" t="str">
            <v>産業・業務（業種共通）</v>
          </cell>
          <cell r="J46" t="str">
            <v>空調</v>
          </cell>
          <cell r="K46" t="str">
            <v>空調機（ヒートポンプ・個別方式）</v>
          </cell>
          <cell r="L46" t="str">
            <v>電動圧縮機を用いるヒートポンプ式の空気調和機で、冷房能力が9～140kW程度。主に工場向け。</v>
          </cell>
          <cell r="M46" t="str">
            <v>-</v>
          </cell>
          <cell r="N46" t="str">
            <v>冷房能力</v>
          </cell>
          <cell r="O46" t="str">
            <v>28kW以下</v>
          </cell>
          <cell r="P46" t="str">
            <v>■</v>
          </cell>
          <cell r="Q46" t="str">
            <v>（トップランナー制度規定のため）申請対象外</v>
          </cell>
          <cell r="R46" t="str">
            <v>-</v>
          </cell>
          <cell r="S46" t="str">
            <v/>
          </cell>
          <cell r="T46" t="str">
            <v>-</v>
          </cell>
          <cell r="U46" t="str">
            <v/>
          </cell>
          <cell r="V46" t="str">
            <v>-</v>
          </cell>
          <cell r="W46" t="str">
            <v>-</v>
          </cell>
          <cell r="X46" t="str">
            <v>-</v>
          </cell>
          <cell r="Y46" t="str">
            <v>-</v>
          </cell>
          <cell r="Z46" t="str">
            <v>-</v>
          </cell>
          <cell r="AA46" t="str">
            <v>-</v>
          </cell>
          <cell r="AB46" t="str">
            <v>-</v>
          </cell>
          <cell r="AC46" t="str">
            <v>-</v>
          </cell>
          <cell r="AD46" t="str">
            <v>-</v>
          </cell>
          <cell r="AE46" t="str">
            <v>-</v>
          </cell>
        </row>
        <row r="47">
          <cell r="E47" t="str">
            <v>S-003002</v>
          </cell>
          <cell r="F47" t="str">
            <v>L-000003</v>
          </cell>
          <cell r="G47" t="str">
            <v>パッケージエアコン（設備用）</v>
          </cell>
          <cell r="H47" t="str">
            <v>A</v>
          </cell>
          <cell r="I47" t="str">
            <v>産業・業務（業種共通）</v>
          </cell>
          <cell r="J47" t="str">
            <v>空調</v>
          </cell>
          <cell r="K47" t="str">
            <v>空調機（ヒートポンプ・個別方式）</v>
          </cell>
          <cell r="L47" t="str">
            <v>電動圧縮機を用いるヒートポンプ式の空気調和機で、冷房能力が9～140kW程度。主に工場向け。</v>
          </cell>
          <cell r="M47" t="str">
            <v>-</v>
          </cell>
          <cell r="N47" t="str">
            <v>冷房能力</v>
          </cell>
          <cell r="O47" t="str">
            <v>28kW超 45kW以下</v>
          </cell>
          <cell r="P47" t="str">
            <v>-</v>
          </cell>
          <cell r="Q47" t="str">
            <v>通常申請または簡易申請</v>
          </cell>
          <cell r="R47" t="str">
            <v>-</v>
          </cell>
          <cell r="S47" t="str">
            <v/>
          </cell>
          <cell r="T47">
            <v>4.2</v>
          </cell>
          <cell r="U47" t="str">
            <v/>
          </cell>
          <cell r="V47" t="str">
            <v>カタログのみ</v>
          </cell>
          <cell r="W47" t="str">
            <v>-</v>
          </cell>
          <cell r="X47" t="str">
            <v>通年エネルギー消費効率（APF）</v>
          </cell>
          <cell r="Y47" t="str">
            <v>標準規格による評価</v>
          </cell>
          <cell r="Z47" t="str">
            <v>JISB8616:2015</v>
          </cell>
          <cell r="AA47" t="str">
            <v>パッケージエアコンディショナ</v>
          </cell>
          <cell r="AB47" t="str">
            <v>JISB8616:2015に準拠</v>
          </cell>
          <cell r="AC47" t="str">
            <v>JISB8616:2015</v>
          </cell>
          <cell r="AD47" t="str">
            <v>パッケージエアコンディショナ</v>
          </cell>
          <cell r="AE47" t="str">
            <v>JISB8616:2015に準拠</v>
          </cell>
        </row>
        <row r="48">
          <cell r="E48" t="str">
            <v>S-003003</v>
          </cell>
          <cell r="F48" t="str">
            <v>L-000003</v>
          </cell>
          <cell r="G48" t="str">
            <v>パッケージエアコン（設備用）</v>
          </cell>
          <cell r="H48" t="str">
            <v>A</v>
          </cell>
          <cell r="I48" t="str">
            <v>産業・業務（業種共通）</v>
          </cell>
          <cell r="J48" t="str">
            <v>空調</v>
          </cell>
          <cell r="K48" t="str">
            <v>空調機（ヒートポンプ・個別方式）</v>
          </cell>
          <cell r="L48" t="str">
            <v>電動圧縮機を用いるヒートポンプ式の空気調和機で、冷房能力が9～140kW程度。主に工場向け。</v>
          </cell>
          <cell r="M48" t="str">
            <v>-</v>
          </cell>
          <cell r="N48" t="str">
            <v>冷房能力</v>
          </cell>
          <cell r="O48" t="str">
            <v>45kW超 56kW以下</v>
          </cell>
          <cell r="P48" t="str">
            <v>-</v>
          </cell>
          <cell r="Q48" t="str">
            <v>通常申請</v>
          </cell>
          <cell r="R48" t="str">
            <v>-</v>
          </cell>
          <cell r="S48" t="str">
            <v/>
          </cell>
          <cell r="T48">
            <v>4.3</v>
          </cell>
          <cell r="U48" t="str">
            <v/>
          </cell>
          <cell r="V48" t="str">
            <v>カタログのみ</v>
          </cell>
          <cell r="W48" t="str">
            <v>-</v>
          </cell>
          <cell r="X48" t="str">
            <v>通年エネルギー消費効率（APF）</v>
          </cell>
          <cell r="Y48" t="str">
            <v>標準規格による評価</v>
          </cell>
          <cell r="Z48" t="str">
            <v>JISB8616:2015</v>
          </cell>
          <cell r="AA48" t="str">
            <v>パッケージエアコンディショナ</v>
          </cell>
          <cell r="AB48" t="str">
            <v>JISB8616:2015に準拠</v>
          </cell>
          <cell r="AC48" t="str">
            <v>JISB8616:2015</v>
          </cell>
          <cell r="AD48" t="str">
            <v>パッケージエアコンディショナ</v>
          </cell>
          <cell r="AE48" t="str">
            <v>JISB8616:2015に準拠</v>
          </cell>
        </row>
        <row r="49">
          <cell r="E49" t="str">
            <v>S-003004</v>
          </cell>
          <cell r="F49" t="str">
            <v>L-000003</v>
          </cell>
          <cell r="G49" t="str">
            <v>パッケージエアコン（設備用）</v>
          </cell>
          <cell r="H49" t="str">
            <v>A</v>
          </cell>
          <cell r="I49" t="str">
            <v>産業・業務（業種共通）</v>
          </cell>
          <cell r="J49" t="str">
            <v>空調</v>
          </cell>
          <cell r="K49" t="str">
            <v>空調機（ヒートポンプ・個別方式）</v>
          </cell>
          <cell r="L49" t="str">
            <v>電動圧縮機を用いるヒートポンプ式の空気調和機で、冷房能力が9～140kW程度。主に工場向け。</v>
          </cell>
          <cell r="M49" t="str">
            <v>-</v>
          </cell>
          <cell r="N49" t="str">
            <v>冷房能力</v>
          </cell>
          <cell r="O49" t="str">
            <v>56kW超 80kW以下</v>
          </cell>
          <cell r="P49" t="str">
            <v>-</v>
          </cell>
          <cell r="Q49" t="str">
            <v>通常申請</v>
          </cell>
          <cell r="R49" t="str">
            <v>-</v>
          </cell>
          <cell r="S49" t="str">
            <v/>
          </cell>
          <cell r="T49">
            <v>4</v>
          </cell>
          <cell r="U49" t="str">
            <v/>
          </cell>
          <cell r="V49" t="str">
            <v>カタログのみ</v>
          </cell>
          <cell r="W49" t="str">
            <v>-</v>
          </cell>
          <cell r="X49" t="str">
            <v>通年エネルギー消費効率（APF）</v>
          </cell>
          <cell r="Y49" t="str">
            <v>標準規格による評価</v>
          </cell>
          <cell r="Z49" t="str">
            <v>JISB8616:2015</v>
          </cell>
          <cell r="AA49" t="str">
            <v>パッケージエアコンディショナ</v>
          </cell>
          <cell r="AB49" t="str">
            <v>JISB8616:2015に準拠</v>
          </cell>
          <cell r="AC49" t="str">
            <v>JISB8616:2015</v>
          </cell>
          <cell r="AD49" t="str">
            <v>パッケージエアコンディショナ</v>
          </cell>
          <cell r="AE49" t="str">
            <v>JISB8616:2015に準拠</v>
          </cell>
        </row>
        <row r="50">
          <cell r="E50" t="str">
            <v>S-003005</v>
          </cell>
          <cell r="F50" t="str">
            <v>L-000003</v>
          </cell>
          <cell r="G50" t="str">
            <v>パッケージエアコン（設備用）</v>
          </cell>
          <cell r="H50" t="str">
            <v>A</v>
          </cell>
          <cell r="I50" t="str">
            <v>産業・業務（業種共通）</v>
          </cell>
          <cell r="J50" t="str">
            <v>空調</v>
          </cell>
          <cell r="K50" t="str">
            <v>空調機（ヒートポンプ・個別方式）</v>
          </cell>
          <cell r="L50" t="str">
            <v>電動圧縮機を用いるヒートポンプ式の空気調和機で、冷房能力が9～140kW程度。主に工場向け。</v>
          </cell>
          <cell r="M50" t="str">
            <v>-</v>
          </cell>
          <cell r="N50" t="str">
            <v>冷房能力</v>
          </cell>
          <cell r="O50" t="str">
            <v>80kW超 112kW以下</v>
          </cell>
          <cell r="P50" t="str">
            <v>-</v>
          </cell>
          <cell r="Q50" t="str">
            <v>通常申請</v>
          </cell>
          <cell r="R50" t="str">
            <v>-</v>
          </cell>
          <cell r="S50" t="str">
            <v/>
          </cell>
          <cell r="T50">
            <v>3.7</v>
          </cell>
          <cell r="U50" t="str">
            <v/>
          </cell>
          <cell r="V50" t="str">
            <v>カタログのみ</v>
          </cell>
          <cell r="W50" t="str">
            <v>-</v>
          </cell>
          <cell r="X50" t="str">
            <v>通年エネルギー消費効率（APF）</v>
          </cell>
          <cell r="Y50" t="str">
            <v>標準規格による評価</v>
          </cell>
          <cell r="Z50" t="str">
            <v>JISB8616:2015</v>
          </cell>
          <cell r="AA50" t="str">
            <v>パッケージエアコンディショナ</v>
          </cell>
          <cell r="AB50" t="str">
            <v>JISB8616:2015に準拠</v>
          </cell>
          <cell r="AC50" t="str">
            <v>JISB8616:2015</v>
          </cell>
          <cell r="AD50" t="str">
            <v>パッケージエアコンディショナ</v>
          </cell>
          <cell r="AE50" t="str">
            <v>JISB8616:2015に準拠</v>
          </cell>
        </row>
        <row r="51">
          <cell r="E51" t="str">
            <v>S-003006</v>
          </cell>
          <cell r="F51" t="str">
            <v>L-000003</v>
          </cell>
          <cell r="G51" t="str">
            <v>パッケージエアコン（設備用）</v>
          </cell>
          <cell r="H51" t="str">
            <v>A</v>
          </cell>
          <cell r="I51" t="str">
            <v>産業・業務（業種共通）</v>
          </cell>
          <cell r="J51" t="str">
            <v>空調</v>
          </cell>
          <cell r="K51" t="str">
            <v>空調機（ヒートポンプ・個別方式）</v>
          </cell>
          <cell r="L51" t="str">
            <v>電動圧縮機を用いるヒートポンプ式の空気調和機で、冷房能力が9～140kW程度。主に工場向け。</v>
          </cell>
          <cell r="M51" t="str">
            <v>-</v>
          </cell>
          <cell r="N51" t="str">
            <v>冷房能力</v>
          </cell>
          <cell r="O51" t="str">
            <v>112kW超 140kW以下</v>
          </cell>
          <cell r="P51" t="str">
            <v>-</v>
          </cell>
          <cell r="Q51" t="str">
            <v>通常申請</v>
          </cell>
          <cell r="R51" t="str">
            <v>-</v>
          </cell>
          <cell r="S51" t="str">
            <v/>
          </cell>
          <cell r="T51">
            <v>3.8</v>
          </cell>
          <cell r="U51" t="str">
            <v/>
          </cell>
          <cell r="V51" t="str">
            <v>カタログのみ</v>
          </cell>
          <cell r="W51" t="str">
            <v>-</v>
          </cell>
          <cell r="X51" t="str">
            <v>通年エネルギー消費効率（APF）</v>
          </cell>
          <cell r="Y51" t="str">
            <v>標準規格による評価</v>
          </cell>
          <cell r="Z51" t="str">
            <v>JISB8616:2015</v>
          </cell>
          <cell r="AA51" t="str">
            <v>パッケージエアコンディショナ</v>
          </cell>
          <cell r="AB51" t="str">
            <v>JISB8616:2015に準拠</v>
          </cell>
          <cell r="AC51" t="str">
            <v>JISB8616:2015</v>
          </cell>
          <cell r="AD51" t="str">
            <v>パッケージエアコンディショナ</v>
          </cell>
          <cell r="AE51" t="str">
            <v>JISB8616:2015に準拠</v>
          </cell>
        </row>
        <row r="52">
          <cell r="E52" t="str">
            <v>S-003007</v>
          </cell>
          <cell r="F52" t="str">
            <v>L-000003</v>
          </cell>
          <cell r="G52" t="str">
            <v>パッケージエアコン（設備用）</v>
          </cell>
          <cell r="H52" t="str">
            <v>A</v>
          </cell>
          <cell r="I52" t="str">
            <v>産業・業務（業種共通）</v>
          </cell>
          <cell r="J52" t="str">
            <v>空調</v>
          </cell>
          <cell r="K52" t="str">
            <v>空調機（ヒートポンプ・個別方式）</v>
          </cell>
          <cell r="L52" t="str">
            <v>電動圧縮機を用いるヒートポンプ式の空気調和機で、冷房能力が9～140kW程度。主に工場向け。</v>
          </cell>
          <cell r="M52" t="str">
            <v>-</v>
          </cell>
          <cell r="N52" t="str">
            <v>冷房能力</v>
          </cell>
          <cell r="O52" t="str">
            <v>140kW超</v>
          </cell>
          <cell r="P52" t="str">
            <v>-</v>
          </cell>
          <cell r="Q52" t="str">
            <v>通常申請または簡易申請</v>
          </cell>
          <cell r="R52" t="str">
            <v>-</v>
          </cell>
          <cell r="S52" t="str">
            <v/>
          </cell>
          <cell r="T52">
            <v>3.6</v>
          </cell>
          <cell r="U52" t="str">
            <v/>
          </cell>
          <cell r="V52" t="str">
            <v>カタログのみ</v>
          </cell>
          <cell r="W52" t="str">
            <v>-</v>
          </cell>
          <cell r="X52" t="str">
            <v>通年エネルギー消費効率（APF）</v>
          </cell>
          <cell r="Y52" t="str">
            <v>標準規格による評価</v>
          </cell>
          <cell r="Z52" t="str">
            <v>JISB8616:2015</v>
          </cell>
          <cell r="AA52" t="str">
            <v>パッケージエアコンディショナ</v>
          </cell>
          <cell r="AB52" t="str">
            <v>JISB8616:2015に準拠</v>
          </cell>
          <cell r="AC52" t="str">
            <v>JISB8616:2015</v>
          </cell>
          <cell r="AD52" t="str">
            <v>パッケージエアコンディショナ</v>
          </cell>
          <cell r="AE52" t="str">
            <v>JISB8616:2015に準拠</v>
          </cell>
        </row>
        <row r="53">
          <cell r="E53" t="str">
            <v>S-003008</v>
          </cell>
          <cell r="F53" t="str">
            <v>L-000003</v>
          </cell>
          <cell r="G53" t="str">
            <v>パッケージエアコン（設備用）</v>
          </cell>
          <cell r="H53" t="str">
            <v>A</v>
          </cell>
          <cell r="I53" t="str">
            <v>産業・業務（業種共通）</v>
          </cell>
          <cell r="J53" t="str">
            <v>空調</v>
          </cell>
          <cell r="K53" t="str">
            <v>空調機（ヒートポンプ・個別方式）</v>
          </cell>
          <cell r="L53" t="str">
            <v>電動圧縮機を用いるヒートポンプ式の空気調和機で、冷房能力が9～140kW程度。主に工場向け。</v>
          </cell>
          <cell r="M53" t="str">
            <v>排熱利用型</v>
          </cell>
          <cell r="N53" t="str">
            <v>冷房能力</v>
          </cell>
          <cell r="O53" t="str">
            <v>9.8kW</v>
          </cell>
          <cell r="P53" t="str">
            <v>-</v>
          </cell>
          <cell r="Q53" t="str">
            <v>通常申請</v>
          </cell>
          <cell r="R53" t="str">
            <v>-</v>
          </cell>
          <cell r="S53" t="str">
            <v/>
          </cell>
          <cell r="T53">
            <v>6.1</v>
          </cell>
          <cell r="U53" t="str">
            <v/>
          </cell>
          <cell r="V53" t="str">
            <v>カタログのみ</v>
          </cell>
          <cell r="W53" t="str">
            <v>-</v>
          </cell>
          <cell r="X53" t="str">
            <v>成績係数（COP）</v>
          </cell>
          <cell r="Y53" t="str">
            <v>標準規格による評価</v>
          </cell>
          <cell r="Z53" t="str">
            <v>JISB8615-2</v>
          </cell>
          <cell r="AA53" t="str">
            <v>エアコンディショナ－第２部：ダクト接続形エアコンディショナ及び空気対空気ヒートポンプ－定格性能及び運転性能試験方法</v>
          </cell>
          <cell r="AB53" t="str">
            <v>JISB8615-2に準拠</v>
          </cell>
          <cell r="AC53" t="str">
            <v>JISB8615-2</v>
          </cell>
          <cell r="AD53" t="str">
            <v>エアコンディショナ－第２部：ダクト接続形エアコンディショナ及び空気対空気ヒートポンプ－定格性能及び運転性能試験方法</v>
          </cell>
          <cell r="AE53" t="str">
            <v>JISB8615-2に準拠。ただし、ユニット吸込温度については55℃とする。</v>
          </cell>
        </row>
        <row r="54">
          <cell r="E54" t="str">
            <v>-</v>
          </cell>
          <cell r="F54" t="str">
            <v>L-000004</v>
          </cell>
          <cell r="G54" t="str">
            <v>パッケージエアコン（ビル用マルチ）</v>
          </cell>
          <cell r="H54" t="str">
            <v>A</v>
          </cell>
          <cell r="I54" t="str">
            <v>産業・業務（業種共通）</v>
          </cell>
          <cell r="J54" t="str">
            <v>空調</v>
          </cell>
          <cell r="K54" t="str">
            <v>空調機（ヒートポンプ・個別方式）</v>
          </cell>
          <cell r="L54" t="str">
            <v>電動圧縮機を用いるヒートポンプ式の空気調和機で、冷房能力が14～120kW程度。主にビル向け。室内機ごとの個別制御機能を持つ。</v>
          </cell>
          <cell r="M54" t="str">
            <v>-</v>
          </cell>
          <cell r="N54" t="str">
            <v>冷房能力</v>
          </cell>
          <cell r="O54" t="str">
            <v>14.0kW以下</v>
          </cell>
          <cell r="P54" t="str">
            <v>■</v>
          </cell>
          <cell r="Q54" t="str">
            <v>-</v>
          </cell>
          <cell r="R54" t="str">
            <v>-</v>
          </cell>
          <cell r="S54" t="str">
            <v/>
          </cell>
          <cell r="T54" t="str">
            <v>-</v>
          </cell>
          <cell r="U54" t="str">
            <v/>
          </cell>
          <cell r="V54" t="str">
            <v>カタログのみ</v>
          </cell>
          <cell r="W54" t="str">
            <v>-</v>
          </cell>
          <cell r="X54" t="str">
            <v>通年エネルギー消費効率（APF）</v>
          </cell>
          <cell r="Y54" t="str">
            <v>標準規格による評価</v>
          </cell>
          <cell r="Z54" t="str">
            <v>JISB8616:2015</v>
          </cell>
          <cell r="AA54" t="str">
            <v>パッケージエアコンディショナ</v>
          </cell>
          <cell r="AB54" t="str">
            <v>JISB8616:2015に準拠</v>
          </cell>
          <cell r="AC54" t="str">
            <v>JISB8616:2015</v>
          </cell>
          <cell r="AD54" t="str">
            <v>パッケージエアコンディショナ</v>
          </cell>
          <cell r="AE54" t="str">
            <v>JISB8616:2015に準拠</v>
          </cell>
        </row>
        <row r="55">
          <cell r="E55" t="str">
            <v>-</v>
          </cell>
          <cell r="F55" t="str">
            <v>L-000004</v>
          </cell>
          <cell r="G55" t="str">
            <v>パッケージエアコン（ビル用マルチ）</v>
          </cell>
          <cell r="H55" t="str">
            <v>A</v>
          </cell>
          <cell r="I55" t="str">
            <v>産業・業務（業種共通）</v>
          </cell>
          <cell r="J55" t="str">
            <v>空調</v>
          </cell>
          <cell r="K55" t="str">
            <v>空調機（ヒートポンプ・個別方式）</v>
          </cell>
          <cell r="L55" t="str">
            <v>電動圧縮機を用いるヒートポンプ式の空気調和機で、冷房能力が14～120kW程度。主にビル向け。室内機ごとの個別制御機能を持つ。</v>
          </cell>
          <cell r="M55" t="str">
            <v>-</v>
          </cell>
          <cell r="N55" t="str">
            <v>冷房能力</v>
          </cell>
          <cell r="O55" t="str">
            <v>14.0kW超 16.0kW以下</v>
          </cell>
          <cell r="P55" t="str">
            <v>■</v>
          </cell>
          <cell r="Q55" t="str">
            <v>-</v>
          </cell>
          <cell r="R55" t="str">
            <v>-</v>
          </cell>
          <cell r="S55" t="str">
            <v/>
          </cell>
          <cell r="T55" t="str">
            <v>-</v>
          </cell>
          <cell r="U55" t="str">
            <v/>
          </cell>
          <cell r="V55" t="str">
            <v>カタログのみ</v>
          </cell>
          <cell r="W55" t="str">
            <v>-</v>
          </cell>
          <cell r="X55" t="str">
            <v>通年エネルギー消費効率（APF）</v>
          </cell>
          <cell r="Y55" t="str">
            <v>標準規格による評価</v>
          </cell>
          <cell r="Z55" t="str">
            <v>JISB8616:2015</v>
          </cell>
          <cell r="AA55" t="str">
            <v>パッケージエアコンディショナ</v>
          </cell>
          <cell r="AB55" t="str">
            <v>JISB8616:2015に準拠</v>
          </cell>
          <cell r="AC55" t="str">
            <v>JISB8616:2015</v>
          </cell>
          <cell r="AD55" t="str">
            <v>パッケージエアコンディショナ</v>
          </cell>
          <cell r="AE55" t="str">
            <v>JISB8616:2015に準拠</v>
          </cell>
        </row>
        <row r="56">
          <cell r="E56" t="str">
            <v>-</v>
          </cell>
          <cell r="F56" t="str">
            <v>L-000004</v>
          </cell>
          <cell r="G56" t="str">
            <v>パッケージエアコン（ビル用マルチ）</v>
          </cell>
          <cell r="H56" t="str">
            <v>A</v>
          </cell>
          <cell r="I56" t="str">
            <v>産業・業務（業種共通）</v>
          </cell>
          <cell r="J56" t="str">
            <v>空調</v>
          </cell>
          <cell r="K56" t="str">
            <v>空調機（ヒートポンプ・個別方式）</v>
          </cell>
          <cell r="L56" t="str">
            <v>電動圧縮機を用いるヒートポンプ式の空気調和機で、冷房能力が14～120kW程度。主にビル向け。室内機ごとの個別制御機能を持つ。</v>
          </cell>
          <cell r="M56" t="str">
            <v>-</v>
          </cell>
          <cell r="N56" t="str">
            <v>冷房能力</v>
          </cell>
          <cell r="O56" t="str">
            <v>16.0kW超 22.4kW以下</v>
          </cell>
          <cell r="P56" t="str">
            <v>■</v>
          </cell>
          <cell r="Q56" t="str">
            <v>-</v>
          </cell>
          <cell r="R56" t="str">
            <v>-</v>
          </cell>
          <cell r="S56" t="str">
            <v/>
          </cell>
          <cell r="T56" t="str">
            <v>-</v>
          </cell>
          <cell r="U56" t="str">
            <v/>
          </cell>
          <cell r="V56" t="str">
            <v>カタログのみ</v>
          </cell>
          <cell r="W56" t="str">
            <v>-</v>
          </cell>
          <cell r="X56" t="str">
            <v>通年エネルギー消費効率（APF）</v>
          </cell>
          <cell r="Y56" t="str">
            <v>標準規格による評価</v>
          </cell>
          <cell r="Z56" t="str">
            <v>JISB8616:2015</v>
          </cell>
          <cell r="AA56" t="str">
            <v>パッケージエアコンディショナ</v>
          </cell>
          <cell r="AB56" t="str">
            <v>JISB8616:2015に準拠</v>
          </cell>
          <cell r="AC56" t="str">
            <v>JISB8616:2015</v>
          </cell>
          <cell r="AD56" t="str">
            <v>パッケージエアコンディショナ</v>
          </cell>
          <cell r="AE56" t="str">
            <v>JISB8616:2015に準拠</v>
          </cell>
        </row>
        <row r="57">
          <cell r="E57" t="str">
            <v>-</v>
          </cell>
          <cell r="F57" t="str">
            <v>L-000004</v>
          </cell>
          <cell r="G57" t="str">
            <v>パッケージエアコン（ビル用マルチ）</v>
          </cell>
          <cell r="H57" t="str">
            <v>A</v>
          </cell>
          <cell r="I57" t="str">
            <v>産業・業務（業種共通）</v>
          </cell>
          <cell r="J57" t="str">
            <v>空調</v>
          </cell>
          <cell r="K57" t="str">
            <v>空調機（ヒートポンプ・個別方式）</v>
          </cell>
          <cell r="L57" t="str">
            <v>電動圧縮機を用いるヒートポンプ式の空気調和機で、冷房能力が14～120kW程度。主にビル向け。室内機ごとの個別制御機能を持つ。</v>
          </cell>
          <cell r="M57" t="str">
            <v>-</v>
          </cell>
          <cell r="N57" t="str">
            <v>冷房能力</v>
          </cell>
          <cell r="O57" t="str">
            <v>22.4kW超 28.0kW以下</v>
          </cell>
          <cell r="P57" t="str">
            <v>■</v>
          </cell>
          <cell r="Q57" t="str">
            <v>-</v>
          </cell>
          <cell r="R57" t="str">
            <v>-</v>
          </cell>
          <cell r="S57" t="str">
            <v/>
          </cell>
          <cell r="T57" t="str">
            <v>-</v>
          </cell>
          <cell r="U57" t="str">
            <v/>
          </cell>
          <cell r="V57" t="str">
            <v>カタログのみ</v>
          </cell>
          <cell r="W57" t="str">
            <v>-</v>
          </cell>
          <cell r="X57" t="str">
            <v>通年エネルギー消費効率（APF）</v>
          </cell>
          <cell r="Y57" t="str">
            <v>標準規格による評価</v>
          </cell>
          <cell r="Z57" t="str">
            <v>JISB8616:2015</v>
          </cell>
          <cell r="AA57" t="str">
            <v>パッケージエアコンディショナ</v>
          </cell>
          <cell r="AB57" t="str">
            <v>JISB8616:2015に準拠</v>
          </cell>
          <cell r="AC57" t="str">
            <v>JISB8616:2015</v>
          </cell>
          <cell r="AD57" t="str">
            <v>パッケージエアコンディショナ</v>
          </cell>
          <cell r="AE57" t="str">
            <v>JISB8616:2015に準拠</v>
          </cell>
        </row>
        <row r="58">
          <cell r="E58" t="str">
            <v>-</v>
          </cell>
          <cell r="F58" t="str">
            <v>L-000004</v>
          </cell>
          <cell r="G58" t="str">
            <v>パッケージエアコン（ビル用マルチ）</v>
          </cell>
          <cell r="H58" t="str">
            <v>A</v>
          </cell>
          <cell r="I58" t="str">
            <v>産業・業務（業種共通）</v>
          </cell>
          <cell r="J58" t="str">
            <v>空調</v>
          </cell>
          <cell r="K58" t="str">
            <v>空調機（ヒートポンプ・個別方式）</v>
          </cell>
          <cell r="L58" t="str">
            <v>電動圧縮機を用いるヒートポンプ式の空気調和機で、冷房能力が14～120kW程度。主にビル向け。室内機ごとの個別制御機能を持つ。</v>
          </cell>
          <cell r="M58" t="str">
            <v>-</v>
          </cell>
          <cell r="N58" t="str">
            <v>冷房能力</v>
          </cell>
          <cell r="O58" t="str">
            <v>28.0kW超 33.5kW以下</v>
          </cell>
          <cell r="P58" t="str">
            <v>■</v>
          </cell>
          <cell r="Q58" t="str">
            <v>-</v>
          </cell>
          <cell r="R58" t="str">
            <v>-</v>
          </cell>
          <cell r="S58" t="str">
            <v/>
          </cell>
          <cell r="T58" t="str">
            <v>-</v>
          </cell>
          <cell r="U58" t="str">
            <v/>
          </cell>
          <cell r="V58" t="str">
            <v>カタログのみ</v>
          </cell>
          <cell r="W58" t="str">
            <v>-</v>
          </cell>
          <cell r="X58" t="str">
            <v>通年エネルギー消費効率（APF）</v>
          </cell>
          <cell r="Y58" t="str">
            <v>標準規格による評価</v>
          </cell>
          <cell r="Z58" t="str">
            <v>JISB8616:2015</v>
          </cell>
          <cell r="AA58" t="str">
            <v>パッケージエアコンディショナ</v>
          </cell>
          <cell r="AB58" t="str">
            <v>JISB8616:2015に準拠</v>
          </cell>
          <cell r="AC58" t="str">
            <v>JISB8616:2015</v>
          </cell>
          <cell r="AD58" t="str">
            <v>パッケージエアコンディショナ</v>
          </cell>
          <cell r="AE58" t="str">
            <v>JISB8616:2015に準拠</v>
          </cell>
        </row>
        <row r="59">
          <cell r="E59" t="str">
            <v>-</v>
          </cell>
          <cell r="F59" t="str">
            <v>L-000004</v>
          </cell>
          <cell r="G59" t="str">
            <v>パッケージエアコン（ビル用マルチ）</v>
          </cell>
          <cell r="H59" t="str">
            <v>A</v>
          </cell>
          <cell r="I59" t="str">
            <v>産業・業務（業種共通）</v>
          </cell>
          <cell r="J59" t="str">
            <v>空調</v>
          </cell>
          <cell r="K59" t="str">
            <v>空調機（ヒートポンプ・個別方式）</v>
          </cell>
          <cell r="L59" t="str">
            <v>電動圧縮機を用いるヒートポンプ式の空気調和機で、冷房能力が14～120kW程度。主にビル向け。室内機ごとの個別制御機能を持つ。</v>
          </cell>
          <cell r="M59" t="str">
            <v>-</v>
          </cell>
          <cell r="N59" t="str">
            <v>冷房能力</v>
          </cell>
          <cell r="O59" t="str">
            <v>33.5kW超 40.0kW以下</v>
          </cell>
          <cell r="P59" t="str">
            <v>■</v>
          </cell>
          <cell r="Q59" t="str">
            <v>-</v>
          </cell>
          <cell r="R59" t="str">
            <v>-</v>
          </cell>
          <cell r="S59" t="str">
            <v/>
          </cell>
          <cell r="T59" t="str">
            <v>-</v>
          </cell>
          <cell r="U59" t="str">
            <v/>
          </cell>
          <cell r="V59" t="str">
            <v>カタログのみ</v>
          </cell>
          <cell r="W59" t="str">
            <v>-</v>
          </cell>
          <cell r="X59" t="str">
            <v>通年エネルギー消費効率（APF）</v>
          </cell>
          <cell r="Y59" t="str">
            <v>標準規格による評価</v>
          </cell>
          <cell r="Z59" t="str">
            <v>JISB8616:2015</v>
          </cell>
          <cell r="AA59" t="str">
            <v>パッケージエアコンディショナ</v>
          </cell>
          <cell r="AB59" t="str">
            <v>JISB8616:2015に準拠</v>
          </cell>
          <cell r="AC59" t="str">
            <v>JISB8616:2015</v>
          </cell>
          <cell r="AD59" t="str">
            <v>パッケージエアコンディショナ</v>
          </cell>
          <cell r="AE59" t="str">
            <v>JISB8616:2015に準拠</v>
          </cell>
        </row>
        <row r="60">
          <cell r="E60" t="str">
            <v>-</v>
          </cell>
          <cell r="F60" t="str">
            <v>L-000004</v>
          </cell>
          <cell r="G60" t="str">
            <v>パッケージエアコン（ビル用マルチ）</v>
          </cell>
          <cell r="H60" t="str">
            <v>A</v>
          </cell>
          <cell r="I60" t="str">
            <v>産業・業務（業種共通）</v>
          </cell>
          <cell r="J60" t="str">
            <v>空調</v>
          </cell>
          <cell r="K60" t="str">
            <v>空調機（ヒートポンプ・個別方式）</v>
          </cell>
          <cell r="L60" t="str">
            <v>電動圧縮機を用いるヒートポンプ式の空気調和機で、冷房能力が14～120kW程度。主にビル向け。室内機ごとの個別制御機能を持つ。</v>
          </cell>
          <cell r="M60" t="str">
            <v>-</v>
          </cell>
          <cell r="N60" t="str">
            <v>冷房能力</v>
          </cell>
          <cell r="O60" t="str">
            <v>40.0kW超 56.0kW以下</v>
          </cell>
          <cell r="P60" t="str">
            <v>■</v>
          </cell>
          <cell r="Q60" t="str">
            <v>-</v>
          </cell>
          <cell r="R60" t="str">
            <v>-</v>
          </cell>
          <cell r="S60" t="str">
            <v/>
          </cell>
          <cell r="T60" t="str">
            <v>-</v>
          </cell>
          <cell r="U60" t="str">
            <v/>
          </cell>
          <cell r="V60" t="str">
            <v>カタログのみ</v>
          </cell>
          <cell r="W60" t="str">
            <v>-</v>
          </cell>
          <cell r="X60" t="str">
            <v>通年エネルギー消費効率（APF）</v>
          </cell>
          <cell r="Y60" t="str">
            <v>標準規格による評価</v>
          </cell>
          <cell r="Z60" t="str">
            <v>JISB8616:2015</v>
          </cell>
          <cell r="AA60" t="str">
            <v>パッケージエアコンディショナ</v>
          </cell>
          <cell r="AB60" t="str">
            <v>JISB8616:2015に準拠</v>
          </cell>
          <cell r="AC60" t="str">
            <v>JISB8616:2015</v>
          </cell>
          <cell r="AD60" t="str">
            <v>パッケージエアコンディショナ</v>
          </cell>
          <cell r="AE60" t="str">
            <v>JISB8616:2015に準拠</v>
          </cell>
        </row>
        <row r="61">
          <cell r="E61" t="str">
            <v>S-004001</v>
          </cell>
          <cell r="F61" t="str">
            <v>L-000004</v>
          </cell>
          <cell r="G61" t="str">
            <v>パッケージエアコン（ビル用マルチ）</v>
          </cell>
          <cell r="H61" t="str">
            <v>A</v>
          </cell>
          <cell r="I61" t="str">
            <v>産業・業務（業種共通）</v>
          </cell>
          <cell r="J61" t="str">
            <v>空調</v>
          </cell>
          <cell r="K61" t="str">
            <v>空調機（ヒートポンプ・個別方式）</v>
          </cell>
          <cell r="L61" t="str">
            <v>電動圧縮機を用いるヒートポンプ式の空気調和機で、冷房能力が14～120kW程度。主にビル向け。室内機ごとの個別制御機能を持つ。</v>
          </cell>
          <cell r="M61" t="str">
            <v>-</v>
          </cell>
          <cell r="N61" t="str">
            <v>冷房能力</v>
          </cell>
          <cell r="O61" t="str">
            <v>50.4kW以下</v>
          </cell>
          <cell r="P61" t="str">
            <v>■</v>
          </cell>
          <cell r="Q61" t="str">
            <v>（トップランナー制度規定のため）申請対象外</v>
          </cell>
          <cell r="R61" t="str">
            <v>-</v>
          </cell>
          <cell r="S61" t="str">
            <v/>
          </cell>
          <cell r="T61" t="str">
            <v>-</v>
          </cell>
          <cell r="U61" t="str">
            <v/>
          </cell>
          <cell r="V61" t="str">
            <v>-</v>
          </cell>
          <cell r="W61" t="str">
            <v>-</v>
          </cell>
          <cell r="X61" t="str">
            <v>-</v>
          </cell>
          <cell r="Y61" t="str">
            <v>-</v>
          </cell>
          <cell r="Z61" t="str">
            <v>-</v>
          </cell>
          <cell r="AA61" t="str">
            <v>-</v>
          </cell>
          <cell r="AB61" t="str">
            <v>-</v>
          </cell>
          <cell r="AC61" t="str">
            <v>-</v>
          </cell>
          <cell r="AD61" t="str">
            <v>-</v>
          </cell>
          <cell r="AE61" t="str">
            <v>-</v>
          </cell>
        </row>
        <row r="62">
          <cell r="E62" t="str">
            <v>S-004006</v>
          </cell>
          <cell r="F62" t="str">
            <v>L-000004</v>
          </cell>
          <cell r="G62" t="str">
            <v>パッケージエアコン（ビル用マルチ）</v>
          </cell>
          <cell r="H62" t="str">
            <v>A</v>
          </cell>
          <cell r="I62" t="str">
            <v>産業・業務（業種共通）</v>
          </cell>
          <cell r="J62" t="str">
            <v>空調</v>
          </cell>
          <cell r="K62" t="str">
            <v>空調機（ヒートポンプ・個別方式）</v>
          </cell>
          <cell r="L62" t="str">
            <v>電動圧縮機を用いるヒートポンプ式の空気調和機で、冷房能力が14～120kW程度。主にビル向け。室内機ごとの個別制御機能を持つ。</v>
          </cell>
          <cell r="M62" t="str">
            <v>-</v>
          </cell>
          <cell r="N62" t="str">
            <v>冷房能力</v>
          </cell>
          <cell r="O62" t="str">
            <v>50.4kW超 56.0kW以下</v>
          </cell>
          <cell r="P62" t="str">
            <v>-</v>
          </cell>
          <cell r="Q62" t="str">
            <v>通常申請または簡易申請</v>
          </cell>
          <cell r="R62" t="str">
            <v>-</v>
          </cell>
          <cell r="S62" t="str">
            <v/>
          </cell>
          <cell r="T62">
            <v>7.1</v>
          </cell>
          <cell r="U62" t="str">
            <v/>
          </cell>
          <cell r="V62" t="str">
            <v>カタログのみ</v>
          </cell>
          <cell r="W62" t="str">
            <v>-</v>
          </cell>
          <cell r="X62" t="str">
            <v>通年エネルギー消費効率（APF）</v>
          </cell>
          <cell r="Y62" t="str">
            <v>標準規格による評価</v>
          </cell>
          <cell r="Z62" t="str">
            <v>JISB8616:2015</v>
          </cell>
          <cell r="AA62" t="str">
            <v>パッケージエアコンディショナ</v>
          </cell>
          <cell r="AB62" t="str">
            <v>JISB8616:2015に準拠</v>
          </cell>
          <cell r="AC62" t="str">
            <v>JISB8616:2015</v>
          </cell>
          <cell r="AD62" t="str">
            <v>パッケージエアコンディショナ</v>
          </cell>
          <cell r="AE62" t="str">
            <v>JISB8616:2015に準拠</v>
          </cell>
        </row>
        <row r="63">
          <cell r="E63" t="str">
            <v>S-004002</v>
          </cell>
          <cell r="F63" t="str">
            <v>L-000004</v>
          </cell>
          <cell r="G63" t="str">
            <v>パッケージエアコン（ビル用マルチ）</v>
          </cell>
          <cell r="H63" t="str">
            <v>A</v>
          </cell>
          <cell r="I63" t="str">
            <v>産業・業務（業種共通）</v>
          </cell>
          <cell r="J63" t="str">
            <v>空調</v>
          </cell>
          <cell r="K63" t="str">
            <v>空調機（ヒートポンプ・個別方式）</v>
          </cell>
          <cell r="L63" t="str">
            <v>電動圧縮機を用いるヒートポンプ式の空気調和機で、冷房能力が14～120kW程度。主にビル向け。室内機ごとの個別制御機能を持つ。</v>
          </cell>
          <cell r="M63" t="str">
            <v>-</v>
          </cell>
          <cell r="N63" t="str">
            <v>冷房能力</v>
          </cell>
          <cell r="O63" t="str">
            <v>56.0kW超 69.0kW以下</v>
          </cell>
          <cell r="P63" t="str">
            <v>-</v>
          </cell>
          <cell r="Q63" t="str">
            <v>通常申請</v>
          </cell>
          <cell r="R63" t="str">
            <v>-</v>
          </cell>
          <cell r="S63" t="str">
            <v/>
          </cell>
          <cell r="T63">
            <v>7.2</v>
          </cell>
          <cell r="U63" t="str">
            <v/>
          </cell>
          <cell r="V63" t="str">
            <v>カタログのみ</v>
          </cell>
          <cell r="W63" t="str">
            <v>-</v>
          </cell>
          <cell r="X63" t="str">
            <v>通年エネルギー消費効率（APF）</v>
          </cell>
          <cell r="Y63" t="str">
            <v>標準規格による評価</v>
          </cell>
          <cell r="Z63" t="str">
            <v>JISB8616:2015</v>
          </cell>
          <cell r="AA63" t="str">
            <v>パッケージエアコンディショナ</v>
          </cell>
          <cell r="AB63" t="str">
            <v>JISB8616:2015に準拠</v>
          </cell>
          <cell r="AC63" t="str">
            <v>JISB8616:2015</v>
          </cell>
          <cell r="AD63" t="str">
            <v>パッケージエアコンディショナ</v>
          </cell>
          <cell r="AE63" t="str">
            <v>JISB8616:2015に準拠</v>
          </cell>
        </row>
        <row r="64">
          <cell r="E64" t="str">
            <v>S-004003</v>
          </cell>
          <cell r="F64" t="str">
            <v>L-000004</v>
          </cell>
          <cell r="G64" t="str">
            <v>パッケージエアコン（ビル用マルチ）</v>
          </cell>
          <cell r="H64" t="str">
            <v>A</v>
          </cell>
          <cell r="I64" t="str">
            <v>産業・業務（業種共通）</v>
          </cell>
          <cell r="J64" t="str">
            <v>空調</v>
          </cell>
          <cell r="K64" t="str">
            <v>空調機（ヒートポンプ・個別方式）</v>
          </cell>
          <cell r="L64" t="str">
            <v>電動圧縮機を用いるヒートポンプ式の空気調和機で、冷房能力が14～120kW程度。主にビル向け。室内機ごとの個別制御機能を持つ。</v>
          </cell>
          <cell r="M64" t="str">
            <v>-</v>
          </cell>
          <cell r="N64" t="str">
            <v>冷房能力</v>
          </cell>
          <cell r="O64" t="str">
            <v>69.0kW超 80.0kW以下</v>
          </cell>
          <cell r="P64" t="str">
            <v>-</v>
          </cell>
          <cell r="Q64" t="str">
            <v>通常申請または簡易申請</v>
          </cell>
          <cell r="R64" t="str">
            <v>-</v>
          </cell>
          <cell r="S64" t="str">
            <v/>
          </cell>
          <cell r="T64">
            <v>7.2</v>
          </cell>
          <cell r="U64" t="str">
            <v/>
          </cell>
          <cell r="V64" t="str">
            <v>カタログのみ</v>
          </cell>
          <cell r="W64" t="str">
            <v>-</v>
          </cell>
          <cell r="X64" t="str">
            <v>通年エネルギー消費効率（APF）</v>
          </cell>
          <cell r="Y64" t="str">
            <v>標準規格による評価</v>
          </cell>
          <cell r="Z64" t="str">
            <v>JISB8616:2015</v>
          </cell>
          <cell r="AA64" t="str">
            <v>パッケージエアコンディショナ</v>
          </cell>
          <cell r="AB64" t="str">
            <v>JISB8616:2015に準拠</v>
          </cell>
          <cell r="AC64" t="str">
            <v>JISB8616:2015</v>
          </cell>
          <cell r="AD64" t="str">
            <v>パッケージエアコンディショナ</v>
          </cell>
          <cell r="AE64" t="str">
            <v>JISB8616:2015に準拠</v>
          </cell>
        </row>
        <row r="65">
          <cell r="E65" t="str">
            <v>S-004004</v>
          </cell>
          <cell r="F65" t="str">
            <v>L-000004</v>
          </cell>
          <cell r="G65" t="str">
            <v>パッケージエアコン（ビル用マルチ）</v>
          </cell>
          <cell r="H65" t="str">
            <v>A</v>
          </cell>
          <cell r="I65" t="str">
            <v>産業・業務（業種共通）</v>
          </cell>
          <cell r="J65" t="str">
            <v>空調</v>
          </cell>
          <cell r="K65" t="str">
            <v>空調機（ヒートポンプ・個別方式）</v>
          </cell>
          <cell r="L65" t="str">
            <v>電動圧縮機を用いるヒートポンプ式の空気調和機で、冷房能力が14～120kW程度。主にビル向け。室内機ごとの個別制御機能を持つ。</v>
          </cell>
          <cell r="M65" t="str">
            <v>-</v>
          </cell>
          <cell r="N65" t="str">
            <v>冷房能力</v>
          </cell>
          <cell r="O65" t="str">
            <v>80.0kW超 90.0kW以下</v>
          </cell>
          <cell r="P65" t="str">
            <v>-</v>
          </cell>
          <cell r="Q65" t="str">
            <v>通常申請または簡易申請</v>
          </cell>
          <cell r="R65" t="str">
            <v>-</v>
          </cell>
          <cell r="S65" t="str">
            <v/>
          </cell>
          <cell r="T65">
            <v>7.1</v>
          </cell>
          <cell r="U65" t="str">
            <v/>
          </cell>
          <cell r="V65" t="str">
            <v>カタログのみ</v>
          </cell>
          <cell r="W65" t="str">
            <v>-</v>
          </cell>
          <cell r="X65" t="str">
            <v>通年エネルギー消費効率（APF）</v>
          </cell>
          <cell r="Y65" t="str">
            <v>標準規格による評価</v>
          </cell>
          <cell r="Z65" t="str">
            <v>JISB8616:2015</v>
          </cell>
          <cell r="AA65" t="str">
            <v>パッケージエアコンディショナ</v>
          </cell>
          <cell r="AB65" t="str">
            <v>JISB8616:2015に準拠</v>
          </cell>
          <cell r="AC65" t="str">
            <v>JISB8616:2015</v>
          </cell>
          <cell r="AD65" t="str">
            <v>パッケージエアコンディショナ</v>
          </cell>
          <cell r="AE65" t="str">
            <v>JISB8616:2015に準拠</v>
          </cell>
        </row>
        <row r="66">
          <cell r="E66" t="str">
            <v>S-004005</v>
          </cell>
          <cell r="F66" t="str">
            <v>L-000004</v>
          </cell>
          <cell r="G66" t="str">
            <v>パッケージエアコン（ビル用マルチ）</v>
          </cell>
          <cell r="H66" t="str">
            <v>A</v>
          </cell>
          <cell r="I66" t="str">
            <v>産業・業務（業種共通）</v>
          </cell>
          <cell r="J66" t="str">
            <v>空調</v>
          </cell>
          <cell r="K66" t="str">
            <v>空調機（ヒートポンプ・個別方式）</v>
          </cell>
          <cell r="L66" t="str">
            <v>電動圧縮機を用いるヒートポンプ式の空気調和機で、冷房能力が14～120kW程度。主にビル向け。室内機ごとの個別制御機能を持つ。</v>
          </cell>
          <cell r="M66" t="str">
            <v>-</v>
          </cell>
          <cell r="N66" t="str">
            <v>冷房能力</v>
          </cell>
          <cell r="O66" t="str">
            <v>90.0kW超</v>
          </cell>
          <cell r="P66" t="str">
            <v>-</v>
          </cell>
          <cell r="Q66" t="str">
            <v>通常申請または簡易申請</v>
          </cell>
          <cell r="R66" t="str">
            <v>-</v>
          </cell>
          <cell r="S66" t="str">
            <v/>
          </cell>
          <cell r="T66">
            <v>7.1</v>
          </cell>
          <cell r="U66" t="str">
            <v/>
          </cell>
          <cell r="V66" t="str">
            <v>カタログのみ</v>
          </cell>
          <cell r="W66" t="str">
            <v>-</v>
          </cell>
          <cell r="X66" t="str">
            <v>通年エネルギー消費効率（APF）</v>
          </cell>
          <cell r="Y66" t="str">
            <v>標準規格による評価</v>
          </cell>
          <cell r="Z66" t="str">
            <v>JISB8616:2015</v>
          </cell>
          <cell r="AA66" t="str">
            <v>パッケージエアコンディショナ</v>
          </cell>
          <cell r="AB66" t="str">
            <v>JISB8616:2015に準拠</v>
          </cell>
          <cell r="AC66" t="str">
            <v>JISB8616:2015</v>
          </cell>
          <cell r="AD66" t="str">
            <v>パッケージエアコンディショナ</v>
          </cell>
          <cell r="AE66" t="str">
            <v>JISB8616:2015に準拠</v>
          </cell>
        </row>
        <row r="67">
          <cell r="E67" t="str">
            <v>S-005001</v>
          </cell>
          <cell r="F67" t="str">
            <v>L-000005</v>
          </cell>
          <cell r="G67" t="str">
            <v>氷蓄熱式パッケージエアコン</v>
          </cell>
          <cell r="H67" t="str">
            <v>A</v>
          </cell>
          <cell r="I67" t="str">
            <v>産業・業務（業種共通）</v>
          </cell>
          <cell r="J67" t="str">
            <v>空調</v>
          </cell>
          <cell r="K67" t="str">
            <v>空調機（ヒートポンプ・個別方式）</v>
          </cell>
          <cell r="L67" t="str">
            <v>パッケージエアコンの室外ユニットと室内ユニットの間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67" t="str">
            <v>-</v>
          </cell>
          <cell r="N67" t="str">
            <v>蓄熱利用冷房能力</v>
          </cell>
          <cell r="O67" t="str">
            <v>14.0kW以下</v>
          </cell>
          <cell r="P67" t="str">
            <v>-</v>
          </cell>
          <cell r="Q67" t="str">
            <v>通常申請または簡易申請</v>
          </cell>
          <cell r="R67" t="str">
            <v>-</v>
          </cell>
          <cell r="S67" t="str">
            <v/>
          </cell>
          <cell r="T67">
            <v>3.64</v>
          </cell>
          <cell r="U67" t="str">
            <v/>
          </cell>
          <cell r="V67" t="str">
            <v>カタログのみ</v>
          </cell>
          <cell r="W67" t="str">
            <v>-</v>
          </cell>
          <cell r="X67" t="str">
            <v>日量蓄熱利用冷房効率</v>
          </cell>
          <cell r="Y67" t="str">
            <v>標準規格による評価</v>
          </cell>
          <cell r="Z67" t="str">
            <v>JRA4053:2007</v>
          </cell>
          <cell r="AA67" t="str">
            <v>氷蓄熱式パッケージエアコンディショナ</v>
          </cell>
          <cell r="AB67" t="str">
            <v>JRA4053:2007に準拠</v>
          </cell>
          <cell r="AC67" t="str">
            <v>JRA4053:2007</v>
          </cell>
          <cell r="AD67" t="str">
            <v>氷蓄熱式パッケージエアコンディショナ</v>
          </cell>
          <cell r="AE67" t="str">
            <v>JRA4053:2007に準拠</v>
          </cell>
        </row>
        <row r="68">
          <cell r="E68" t="str">
            <v>S-005002</v>
          </cell>
          <cell r="F68" t="str">
            <v>L-000005</v>
          </cell>
          <cell r="G68" t="str">
            <v>氷蓄熱式パッケージエアコン</v>
          </cell>
          <cell r="H68" t="str">
            <v>A</v>
          </cell>
          <cell r="I68" t="str">
            <v>産業・業務（業種共通）</v>
          </cell>
          <cell r="J68" t="str">
            <v>空調</v>
          </cell>
          <cell r="K68" t="str">
            <v>空調機（ヒートポンプ・個別方式）</v>
          </cell>
          <cell r="L68" t="str">
            <v>パッケージエアコンの室外ユニットと室内ユニットの間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68" t="str">
            <v>-</v>
          </cell>
          <cell r="N68" t="str">
            <v>蓄熱利用冷房能力</v>
          </cell>
          <cell r="O68" t="str">
            <v>14.0kW超16.0kW以下</v>
          </cell>
          <cell r="P68" t="str">
            <v>-</v>
          </cell>
          <cell r="Q68" t="str">
            <v>特別申請</v>
          </cell>
          <cell r="R68" t="str">
            <v>-</v>
          </cell>
          <cell r="S68" t="str">
            <v/>
          </cell>
          <cell r="T68" t="str">
            <v>-</v>
          </cell>
          <cell r="U68" t="str">
            <v/>
          </cell>
          <cell r="V68" t="str">
            <v>-</v>
          </cell>
          <cell r="W68" t="str">
            <v>-</v>
          </cell>
          <cell r="X68" t="str">
            <v>日量蓄熱利用冷房効率</v>
          </cell>
          <cell r="Y68" t="str">
            <v>標準規格による評価</v>
          </cell>
          <cell r="Z68" t="str">
            <v>JRA4053:2007</v>
          </cell>
          <cell r="AA68" t="str">
            <v>氷蓄熱式パッケージエアコンディショナ</v>
          </cell>
          <cell r="AB68" t="str">
            <v>JRA4053:2007に準拠</v>
          </cell>
          <cell r="AC68" t="str">
            <v>JRA4053:2007</v>
          </cell>
          <cell r="AD68" t="str">
            <v>氷蓄熱式パッケージエアコンディショナ</v>
          </cell>
          <cell r="AE68" t="str">
            <v>JRA4053:2007に準拠</v>
          </cell>
        </row>
        <row r="69">
          <cell r="E69" t="str">
            <v>S-005003</v>
          </cell>
          <cell r="F69" t="str">
            <v>L-000005</v>
          </cell>
          <cell r="G69" t="str">
            <v>氷蓄熱式パッケージエアコン</v>
          </cell>
          <cell r="H69" t="str">
            <v>A</v>
          </cell>
          <cell r="I69" t="str">
            <v>産業・業務（業種共通）</v>
          </cell>
          <cell r="J69" t="str">
            <v>空調</v>
          </cell>
          <cell r="K69" t="str">
            <v>空調機（ヒートポンプ・個別方式）</v>
          </cell>
          <cell r="L69" t="str">
            <v>パッケージエアコンの室外ユニットと室内ユニットの間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69" t="str">
            <v>-</v>
          </cell>
          <cell r="N69" t="str">
            <v>蓄熱利用冷房能力</v>
          </cell>
          <cell r="O69" t="str">
            <v>16.0kW超22.4kW以下</v>
          </cell>
          <cell r="P69" t="str">
            <v>-</v>
          </cell>
          <cell r="Q69" t="str">
            <v>特別申請</v>
          </cell>
          <cell r="R69" t="str">
            <v>-</v>
          </cell>
          <cell r="S69" t="str">
            <v/>
          </cell>
          <cell r="T69" t="str">
            <v>-</v>
          </cell>
          <cell r="U69" t="str">
            <v/>
          </cell>
          <cell r="V69" t="str">
            <v>-</v>
          </cell>
          <cell r="W69" t="str">
            <v>-</v>
          </cell>
          <cell r="X69" t="str">
            <v>日量蓄熱利用冷房効率</v>
          </cell>
          <cell r="Y69" t="str">
            <v>標準規格による評価</v>
          </cell>
          <cell r="Z69" t="str">
            <v>JRA4053:2007</v>
          </cell>
          <cell r="AA69" t="str">
            <v>氷蓄熱式パッケージエアコンディショナ</v>
          </cell>
          <cell r="AB69" t="str">
            <v>JRA4053:2007に準拠</v>
          </cell>
          <cell r="AC69" t="str">
            <v>JRA4053:2007</v>
          </cell>
          <cell r="AD69" t="str">
            <v>氷蓄熱式パッケージエアコンディショナ</v>
          </cell>
          <cell r="AE69" t="str">
            <v>JRA4053:2007に準拠</v>
          </cell>
        </row>
        <row r="70">
          <cell r="E70" t="str">
            <v>S-005004</v>
          </cell>
          <cell r="F70" t="str">
            <v>L-000005</v>
          </cell>
          <cell r="G70" t="str">
            <v>氷蓄熱式パッケージエアコン</v>
          </cell>
          <cell r="H70" t="str">
            <v>A</v>
          </cell>
          <cell r="I70" t="str">
            <v>産業・業務（業種共通）</v>
          </cell>
          <cell r="J70" t="str">
            <v>空調</v>
          </cell>
          <cell r="K70" t="str">
            <v>空調機（ヒートポンプ・個別方式）</v>
          </cell>
          <cell r="L70" t="str">
            <v>パッケージエアコンの室外ユニットと室内ユニットの間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70" t="str">
            <v>-</v>
          </cell>
          <cell r="N70" t="str">
            <v>蓄熱利用冷房能力</v>
          </cell>
          <cell r="O70" t="str">
            <v>22.4kW超28.0kW以下</v>
          </cell>
          <cell r="P70" t="str">
            <v>-</v>
          </cell>
          <cell r="Q70" t="str">
            <v>通常申請または簡易申請</v>
          </cell>
          <cell r="R70" t="str">
            <v>-</v>
          </cell>
          <cell r="S70" t="str">
            <v/>
          </cell>
          <cell r="T70">
            <v>3.06</v>
          </cell>
          <cell r="U70" t="str">
            <v/>
          </cell>
          <cell r="V70" t="str">
            <v>-</v>
          </cell>
          <cell r="W70" t="str">
            <v>-</v>
          </cell>
          <cell r="X70" t="str">
            <v>日量蓄熱利用冷房効率</v>
          </cell>
          <cell r="Y70" t="str">
            <v>標準規格による評価</v>
          </cell>
          <cell r="Z70" t="str">
            <v>JRA4053:2007</v>
          </cell>
          <cell r="AA70" t="str">
            <v>氷蓄熱式パッケージエアコンディショナ</v>
          </cell>
          <cell r="AB70" t="str">
            <v>JRA4053:2007に準拠</v>
          </cell>
          <cell r="AC70" t="str">
            <v>JRA4053:2007</v>
          </cell>
          <cell r="AD70" t="str">
            <v>氷蓄熱式パッケージエアコンディショナ</v>
          </cell>
          <cell r="AE70" t="str">
            <v>JRA4053:2007に準拠</v>
          </cell>
        </row>
        <row r="71">
          <cell r="E71" t="str">
            <v>S-005005</v>
          </cell>
          <cell r="F71" t="str">
            <v>L-000005</v>
          </cell>
          <cell r="G71" t="str">
            <v>氷蓄熱式パッケージエアコン</v>
          </cell>
          <cell r="H71" t="str">
            <v>A</v>
          </cell>
          <cell r="I71" t="str">
            <v>産業・業務（業種共通）</v>
          </cell>
          <cell r="J71" t="str">
            <v>空調</v>
          </cell>
          <cell r="K71" t="str">
            <v>空調機（ヒートポンプ・個別方式）</v>
          </cell>
          <cell r="L71" t="str">
            <v>パッケージエアコンの室外ユニットと室内ユニットの間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71" t="str">
            <v>-</v>
          </cell>
          <cell r="N71" t="str">
            <v>蓄熱利用冷房能力</v>
          </cell>
          <cell r="O71" t="str">
            <v>28.0kW超45.0kW以下</v>
          </cell>
          <cell r="P71" t="str">
            <v>-</v>
          </cell>
          <cell r="Q71" t="str">
            <v>通常申請または簡易申請</v>
          </cell>
          <cell r="R71" t="str">
            <v>-</v>
          </cell>
          <cell r="S71" t="str">
            <v/>
          </cell>
          <cell r="T71">
            <v>3.19</v>
          </cell>
          <cell r="U71" t="str">
            <v/>
          </cell>
          <cell r="V71" t="str">
            <v>-</v>
          </cell>
          <cell r="W71" t="str">
            <v>-</v>
          </cell>
          <cell r="X71" t="str">
            <v>日量蓄熱利用冷房効率</v>
          </cell>
          <cell r="Y71" t="str">
            <v>標準規格による評価</v>
          </cell>
          <cell r="Z71" t="str">
            <v>JRA4053:2007</v>
          </cell>
          <cell r="AA71" t="str">
            <v>氷蓄熱式パッケージエアコンディショナ</v>
          </cell>
          <cell r="AB71" t="str">
            <v>JRA4053:2007に準拠</v>
          </cell>
          <cell r="AC71" t="str">
            <v>JRA4053:2007</v>
          </cell>
          <cell r="AD71" t="str">
            <v>氷蓄熱式パッケージエアコンディショナ</v>
          </cell>
          <cell r="AE71" t="str">
            <v>JRA4053:2007に準拠</v>
          </cell>
        </row>
        <row r="72">
          <cell r="E72" t="str">
            <v>S-005006</v>
          </cell>
          <cell r="F72" t="str">
            <v>L-000005</v>
          </cell>
          <cell r="G72" t="str">
            <v>氷蓄熱式パッケージエアコン</v>
          </cell>
          <cell r="H72" t="str">
            <v>A</v>
          </cell>
          <cell r="I72" t="str">
            <v>産業・業務（業種共通）</v>
          </cell>
          <cell r="J72" t="str">
            <v>空調</v>
          </cell>
          <cell r="K72" t="str">
            <v>空調機（ヒートポンプ・個別方式）</v>
          </cell>
          <cell r="L72" t="str">
            <v>パッケージエアコンの室外ユニットと室内ユニットの間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72" t="str">
            <v>-</v>
          </cell>
          <cell r="N72" t="str">
            <v>蓄熱利用冷房能力</v>
          </cell>
          <cell r="O72" t="str">
            <v>45.0kW超56.0kW以下</v>
          </cell>
          <cell r="P72" t="str">
            <v>-</v>
          </cell>
          <cell r="Q72" t="str">
            <v>通常申請または簡易申請</v>
          </cell>
          <cell r="R72" t="str">
            <v>-</v>
          </cell>
          <cell r="S72" t="str">
            <v/>
          </cell>
          <cell r="T72">
            <v>2.77</v>
          </cell>
          <cell r="U72" t="str">
            <v/>
          </cell>
          <cell r="V72" t="str">
            <v>-</v>
          </cell>
          <cell r="W72" t="str">
            <v>-</v>
          </cell>
          <cell r="X72" t="str">
            <v>日量蓄熱利用冷房効率</v>
          </cell>
          <cell r="Y72" t="str">
            <v>標準規格による評価</v>
          </cell>
          <cell r="Z72" t="str">
            <v>JRA4053:2007</v>
          </cell>
          <cell r="AA72" t="str">
            <v>氷蓄熱式パッケージエアコンディショナ</v>
          </cell>
          <cell r="AB72" t="str">
            <v>JRA4053:2007に準拠</v>
          </cell>
          <cell r="AC72" t="str">
            <v>JRA4053:2007</v>
          </cell>
          <cell r="AD72" t="str">
            <v>氷蓄熱式パッケージエアコンディショナ</v>
          </cell>
          <cell r="AE72" t="str">
            <v>JRA4053:2007に準拠</v>
          </cell>
        </row>
        <row r="73">
          <cell r="E73" t="str">
            <v>S-005007</v>
          </cell>
          <cell r="F73" t="str">
            <v>L-000005</v>
          </cell>
          <cell r="G73" t="str">
            <v>氷蓄熱式パッケージエアコン</v>
          </cell>
          <cell r="H73" t="str">
            <v>A</v>
          </cell>
          <cell r="I73" t="str">
            <v>産業・業務（業種共通）</v>
          </cell>
          <cell r="J73" t="str">
            <v>空調</v>
          </cell>
          <cell r="K73" t="str">
            <v>空調機（ヒートポンプ・個別方式）</v>
          </cell>
          <cell r="L73" t="str">
            <v>パッケージエアコンの室外ユニットと室内ユニットの間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73" t="str">
            <v>-</v>
          </cell>
          <cell r="N73" t="str">
            <v>蓄熱利用冷房能力</v>
          </cell>
          <cell r="O73" t="str">
            <v>56.0kW超80.0kW以下</v>
          </cell>
          <cell r="P73" t="str">
            <v>-</v>
          </cell>
          <cell r="Q73" t="str">
            <v>通常申請または簡易申請</v>
          </cell>
          <cell r="R73" t="str">
            <v>-</v>
          </cell>
          <cell r="S73" t="str">
            <v/>
          </cell>
          <cell r="T73">
            <v>3.34</v>
          </cell>
          <cell r="U73" t="str">
            <v/>
          </cell>
          <cell r="V73" t="str">
            <v>-</v>
          </cell>
          <cell r="W73" t="str">
            <v>-</v>
          </cell>
          <cell r="X73" t="str">
            <v>日量蓄熱利用冷房効率</v>
          </cell>
          <cell r="Y73" t="str">
            <v>標準規格による評価</v>
          </cell>
          <cell r="Z73" t="str">
            <v>JRA4053:2007</v>
          </cell>
          <cell r="AA73" t="str">
            <v>氷蓄熱式パッケージエアコンディショナ</v>
          </cell>
          <cell r="AB73" t="str">
            <v>JRA4053:2007に準拠</v>
          </cell>
          <cell r="AC73" t="str">
            <v>JRA4053:2007</v>
          </cell>
          <cell r="AD73" t="str">
            <v>氷蓄熱式パッケージエアコンディショナ</v>
          </cell>
          <cell r="AE73" t="str">
            <v>JRA4053:2007に準拠</v>
          </cell>
        </row>
        <row r="74">
          <cell r="E74" t="str">
            <v>S-005008</v>
          </cell>
          <cell r="F74" t="str">
            <v>L-000005</v>
          </cell>
          <cell r="G74" t="str">
            <v>氷蓄熱式パッケージエアコン</v>
          </cell>
          <cell r="H74" t="str">
            <v>A</v>
          </cell>
          <cell r="I74" t="str">
            <v>産業・業務（業種共通）</v>
          </cell>
          <cell r="J74" t="str">
            <v>空調</v>
          </cell>
          <cell r="K74" t="str">
            <v>空調機（ヒートポンプ・個別方式）</v>
          </cell>
          <cell r="L74" t="str">
            <v>パッケージエアコンの室外ユニットと室内ユニットの間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74" t="str">
            <v>-</v>
          </cell>
          <cell r="N74" t="str">
            <v>蓄熱利用冷房能力</v>
          </cell>
          <cell r="O74" t="str">
            <v>80.0kW超112.0kW以下</v>
          </cell>
          <cell r="P74" t="str">
            <v>-</v>
          </cell>
          <cell r="Q74" t="str">
            <v>通常申請または簡易申請</v>
          </cell>
          <cell r="R74" t="str">
            <v>-</v>
          </cell>
          <cell r="S74" t="str">
            <v/>
          </cell>
          <cell r="T74">
            <v>3.14</v>
          </cell>
          <cell r="U74" t="str">
            <v/>
          </cell>
          <cell r="V74" t="str">
            <v>-</v>
          </cell>
          <cell r="W74" t="str">
            <v>-</v>
          </cell>
          <cell r="X74" t="str">
            <v>日量蓄熱利用冷房効率</v>
          </cell>
          <cell r="Y74" t="str">
            <v>標準規格による評価</v>
          </cell>
          <cell r="Z74" t="str">
            <v>JRA4053:2007</v>
          </cell>
          <cell r="AA74" t="str">
            <v>氷蓄熱式パッケージエアコンディショナ</v>
          </cell>
          <cell r="AB74" t="str">
            <v>JRA4053:2007に準拠</v>
          </cell>
          <cell r="AC74" t="str">
            <v>JRA4053:2007</v>
          </cell>
          <cell r="AD74" t="str">
            <v>氷蓄熱式パッケージエアコンディショナ</v>
          </cell>
          <cell r="AE74" t="str">
            <v>JRA4053:2007に準拠</v>
          </cell>
        </row>
        <row r="75">
          <cell r="E75" t="str">
            <v>S-005009</v>
          </cell>
          <cell r="F75" t="str">
            <v>L-000005</v>
          </cell>
          <cell r="G75" t="str">
            <v>氷蓄熱式パッケージエアコン</v>
          </cell>
          <cell r="H75" t="str">
            <v>A</v>
          </cell>
          <cell r="I75" t="str">
            <v>産業・業務（業種共通）</v>
          </cell>
          <cell r="J75" t="str">
            <v>空調</v>
          </cell>
          <cell r="K75" t="str">
            <v>空調機（ヒートポンプ・個別方式）</v>
          </cell>
          <cell r="L75" t="str">
            <v>パッケージエアコンの室外ユニットと室内ユニットの間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75" t="str">
            <v>-</v>
          </cell>
          <cell r="N75" t="str">
            <v>蓄熱利用冷房能力</v>
          </cell>
          <cell r="O75" t="str">
            <v>112.0kW超</v>
          </cell>
          <cell r="P75" t="str">
            <v>-</v>
          </cell>
          <cell r="Q75" t="str">
            <v>通常申請または簡易申請</v>
          </cell>
          <cell r="R75" t="str">
            <v>-</v>
          </cell>
          <cell r="S75" t="str">
            <v/>
          </cell>
          <cell r="T75">
            <v>2.6</v>
          </cell>
          <cell r="U75" t="str">
            <v/>
          </cell>
          <cell r="V75" t="str">
            <v>カタログのみ</v>
          </cell>
          <cell r="W75" t="str">
            <v>-</v>
          </cell>
          <cell r="X75" t="str">
            <v>日量蓄熱利用冷房効率</v>
          </cell>
          <cell r="Y75" t="str">
            <v>標準規格による評価</v>
          </cell>
          <cell r="Z75" t="str">
            <v>JRA4053:2007</v>
          </cell>
          <cell r="AA75" t="str">
            <v>氷蓄熱式パッケージエアコンディショナ</v>
          </cell>
          <cell r="AB75" t="str">
            <v>JRA4053:2007に準拠</v>
          </cell>
          <cell r="AC75" t="str">
            <v>JRA4053:2007</v>
          </cell>
          <cell r="AD75" t="str">
            <v>氷蓄熱式パッケージエアコンディショナ</v>
          </cell>
          <cell r="AE75" t="str">
            <v>JRA4053:2007に準拠</v>
          </cell>
        </row>
        <row r="76">
          <cell r="E76" t="str">
            <v>S-265001</v>
          </cell>
          <cell r="F76" t="str">
            <v>L-000265</v>
          </cell>
          <cell r="G76" t="str">
            <v>ヒートポンプ式熱回収換気</v>
          </cell>
          <cell r="H76" t="str">
            <v>A</v>
          </cell>
          <cell r="I76" t="str">
            <v>産業・業務（業種共通）</v>
          </cell>
          <cell r="J76" t="str">
            <v>空調</v>
          </cell>
          <cell r="K76" t="str">
            <v>換気設備（ヒートポンプ・個別方式）</v>
          </cell>
          <cell r="L76" t="str">
            <v>屋外から取り入れた外気をヒートポンプで処理して室内へ供給し、室内空気を排出する際、その空気に含まれる熱エネルギーを冷媒（ヒートポンプ）で回収する。回収した熱は圧縮機ユニットを介して給気側へ移送され、外気の加熱・冷却に再利用される。冬季は排気熱で外気を暖め、夏季は外気の熱を排気側へ移すことで、換気による空調負荷を低減。これにより、十分な換気を確保しながら省エネルギー性と室内の快適性を両立する仕組み。</v>
          </cell>
          <cell r="M76" t="str">
            <v>-</v>
          </cell>
          <cell r="N76" t="str">
            <v>-</v>
          </cell>
          <cell r="O76" t="str">
            <v>-</v>
          </cell>
          <cell r="P76" t="str">
            <v>-</v>
          </cell>
          <cell r="Q76" t="str">
            <v>特別申請</v>
          </cell>
          <cell r="R76" t="str">
            <v>-</v>
          </cell>
          <cell r="S76" t="str">
            <v/>
          </cell>
          <cell r="T76" t="str">
            <v>-</v>
          </cell>
          <cell r="U76" t="str">
            <v/>
          </cell>
          <cell r="V76" t="str">
            <v>カタログのみ</v>
          </cell>
          <cell r="W76" t="str">
            <v>-</v>
          </cell>
          <cell r="X76" t="str">
            <v>成績係数（COP）</v>
          </cell>
          <cell r="Y76" t="str">
            <v>標準規格による評価</v>
          </cell>
          <cell r="Z76" t="str">
            <v>JIS B 8616:2015、JRA 4074:2017、JRA 4089:2025</v>
          </cell>
          <cell r="AA76" t="str">
            <v>パッケージエアコンディショナ、オールフレッシュ形及び一体形ルーフトップ形パッケージエアコンディショナ―定格性能の試験方法及び表示、ヒートポンプ式エアハンドリングユニット</v>
          </cell>
          <cell r="AB76" t="str">
            <v>COP=（Ccr＋Chr）/2 Ccr=Φcr/Pcr、Chr=Φhr/Phr Ccr：冷房成績係数 Chr：暖房成績係数 Φcr：定格冷房標準能力(kW） Φhr：定格暖房標準能力(kW） Pcr：定格冷房標準消費電力(kW） Phr：定格暖房標準消費電力(kW） ※COPpは、小数点3桁目を切捨て、小数点2桁目までを表示する。</v>
          </cell>
          <cell r="AC76" t="str">
            <v>JIS B 8616:2015、JRA 4074:2017、JRA 4089:2025</v>
          </cell>
          <cell r="AD76" t="str">
            <v>パッケージエアコンディショナ、オールフレッシュ形及び一体形ルーフトップ形パッケージエアコンディショナ―定格性能の試験方法及び表示、ヒートポンプ式エアハンドリングユニット</v>
          </cell>
          <cell r="AE76" t="str">
            <v>JIS B 8616:2015、JRA 4074:2017、JRA 4089:2025に準拠</v>
          </cell>
        </row>
        <row r="77">
          <cell r="E77" t="str">
            <v>S-008001</v>
          </cell>
          <cell r="F77" t="str">
            <v>L-000008</v>
          </cell>
          <cell r="G77" t="str">
            <v>フロン類等冷媒ターボ冷凍機</v>
          </cell>
          <cell r="H77" t="str">
            <v>A</v>
          </cell>
          <cell r="I77" t="str">
            <v>産業・業務（業種共通）</v>
          </cell>
          <cell r="J77" t="str">
            <v>空調/産業用プロセス</v>
          </cell>
          <cell r="K77" t="str">
            <v xml:space="preserve">熱源・空調機（ヒートポンプ・中央方式）
</v>
          </cell>
          <cell r="L77"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77" t="str">
            <v>-</v>
          </cell>
          <cell r="N77" t="str">
            <v>冷却能力</v>
          </cell>
          <cell r="O77" t="str">
            <v>200RT未満</v>
          </cell>
          <cell r="P77" t="str">
            <v>-</v>
          </cell>
          <cell r="Q77" t="str">
            <v>通常申請または簡易申請</v>
          </cell>
          <cell r="R77" t="str">
            <v>-</v>
          </cell>
          <cell r="S77" t="str">
            <v/>
          </cell>
          <cell r="T77">
            <v>9.4</v>
          </cell>
          <cell r="U77" t="str">
            <v>*</v>
          </cell>
          <cell r="V77" t="str">
            <v>カタログもしくは試験結果報告書</v>
          </cell>
          <cell r="W77" t="str">
            <v>-</v>
          </cell>
          <cell r="X77" t="str">
            <v>期間成績係数（IPLV）</v>
          </cell>
          <cell r="Y77" t="str">
            <v>標準規格による評価</v>
          </cell>
          <cell r="Z77" t="str">
            <v>JISB8621:2011</v>
          </cell>
          <cell r="AA77" t="str">
            <v>遠心冷凍機</v>
          </cell>
          <cell r="AB77" t="str">
            <v>JISB8621:2011に準拠</v>
          </cell>
          <cell r="AC77" t="str">
            <v>JISB8621:2011</v>
          </cell>
          <cell r="AD77" t="str">
            <v>遠心冷凍機</v>
          </cell>
          <cell r="AE77" t="str">
            <v>JISB8621:2011に準拠</v>
          </cell>
        </row>
        <row r="78">
          <cell r="E78" t="str">
            <v>S-008002</v>
          </cell>
          <cell r="F78" t="str">
            <v>L-000008</v>
          </cell>
          <cell r="G78" t="str">
            <v>フロン類等冷媒ターボ冷凍機</v>
          </cell>
          <cell r="H78" t="str">
            <v>A</v>
          </cell>
          <cell r="I78" t="str">
            <v>産業・業務（業種共通）</v>
          </cell>
          <cell r="J78" t="str">
            <v>空調/産業用プロセス</v>
          </cell>
          <cell r="K78" t="str">
            <v xml:space="preserve">熱源・空調機（ヒートポンプ・中央方式）
</v>
          </cell>
          <cell r="L78"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78" t="str">
            <v>-</v>
          </cell>
          <cell r="N78" t="str">
            <v>冷却能力</v>
          </cell>
          <cell r="O78" t="str">
            <v>200RT以上250RT未満</v>
          </cell>
          <cell r="P78" t="str">
            <v>-</v>
          </cell>
          <cell r="Q78" t="str">
            <v>通常申請または簡易申請</v>
          </cell>
          <cell r="R78" t="str">
            <v>-</v>
          </cell>
          <cell r="S78" t="str">
            <v/>
          </cell>
          <cell r="T78">
            <v>9.5</v>
          </cell>
          <cell r="U78" t="str">
            <v>*</v>
          </cell>
          <cell r="V78" t="str">
            <v>カタログもしくは試験結果報告書</v>
          </cell>
          <cell r="W78" t="str">
            <v>-</v>
          </cell>
          <cell r="X78" t="str">
            <v>期間成績係数（IPLV）</v>
          </cell>
          <cell r="Y78" t="str">
            <v>標準規格による評価</v>
          </cell>
          <cell r="Z78" t="str">
            <v>JISB8621:2011</v>
          </cell>
          <cell r="AA78" t="str">
            <v>遠心冷凍機</v>
          </cell>
          <cell r="AB78" t="str">
            <v>JISB8621:2011に準拠</v>
          </cell>
          <cell r="AC78" t="str">
            <v>JISB8621:2011</v>
          </cell>
          <cell r="AD78" t="str">
            <v>遠心冷凍機</v>
          </cell>
          <cell r="AE78" t="str">
            <v>JISB8621:2011に準拠</v>
          </cell>
        </row>
        <row r="79">
          <cell r="E79" t="str">
            <v>S-008003</v>
          </cell>
          <cell r="F79" t="str">
            <v>L-000008</v>
          </cell>
          <cell r="G79" t="str">
            <v>フロン類等冷媒ターボ冷凍機</v>
          </cell>
          <cell r="H79" t="str">
            <v>A</v>
          </cell>
          <cell r="I79" t="str">
            <v>産業・業務（業種共通）</v>
          </cell>
          <cell r="J79" t="str">
            <v>空調/産業用プロセス</v>
          </cell>
          <cell r="K79" t="str">
            <v xml:space="preserve">熱源・空調機（ヒートポンプ・中央方式）
</v>
          </cell>
          <cell r="L79"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79" t="str">
            <v>-</v>
          </cell>
          <cell r="N79" t="str">
            <v>冷却能力</v>
          </cell>
          <cell r="O79" t="str">
            <v>250RT以上300RT未満</v>
          </cell>
          <cell r="P79" t="str">
            <v>-</v>
          </cell>
          <cell r="Q79" t="str">
            <v>通常申請または簡易申請</v>
          </cell>
          <cell r="R79" t="str">
            <v>-</v>
          </cell>
          <cell r="S79" t="str">
            <v/>
          </cell>
          <cell r="T79">
            <v>10</v>
          </cell>
          <cell r="U79" t="str">
            <v>*</v>
          </cell>
          <cell r="V79" t="str">
            <v>カタログもしくは試験結果報告書</v>
          </cell>
          <cell r="W79" t="str">
            <v>-</v>
          </cell>
          <cell r="X79" t="str">
            <v>期間成績係数（IPLV）</v>
          </cell>
          <cell r="Y79" t="str">
            <v>標準規格による評価</v>
          </cell>
          <cell r="Z79" t="str">
            <v>JISB8621:2011</v>
          </cell>
          <cell r="AA79" t="str">
            <v>遠心冷凍機</v>
          </cell>
          <cell r="AB79" t="str">
            <v>JISB8621:2011に準拠</v>
          </cell>
          <cell r="AC79" t="str">
            <v>JISB8621:2011</v>
          </cell>
          <cell r="AD79" t="str">
            <v>遠心冷凍機</v>
          </cell>
          <cell r="AE79" t="str">
            <v>JISB8621:2011に準拠</v>
          </cell>
        </row>
        <row r="80">
          <cell r="E80" t="str">
            <v>S-008004</v>
          </cell>
          <cell r="F80" t="str">
            <v>L-000008</v>
          </cell>
          <cell r="G80" t="str">
            <v>フロン類等冷媒ターボ冷凍機</v>
          </cell>
          <cell r="H80" t="str">
            <v>A</v>
          </cell>
          <cell r="I80" t="str">
            <v>産業・業務（業種共通）</v>
          </cell>
          <cell r="J80" t="str">
            <v>空調/産業用プロセス</v>
          </cell>
          <cell r="K80" t="str">
            <v xml:space="preserve">熱源・空調機（ヒートポンプ・中央方式）
</v>
          </cell>
          <cell r="L80"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80" t="str">
            <v>-</v>
          </cell>
          <cell r="N80" t="str">
            <v>冷却能力</v>
          </cell>
          <cell r="O80" t="str">
            <v>300RT以上350RT未満</v>
          </cell>
          <cell r="P80" t="str">
            <v>-</v>
          </cell>
          <cell r="Q80" t="str">
            <v>通常申請または簡易申請</v>
          </cell>
          <cell r="R80" t="str">
            <v>-</v>
          </cell>
          <cell r="S80" t="str">
            <v/>
          </cell>
          <cell r="T80">
            <v>9.8000000000000007</v>
          </cell>
          <cell r="U80" t="str">
            <v>*</v>
          </cell>
          <cell r="V80" t="str">
            <v>カタログもしくは試験結果報告書</v>
          </cell>
          <cell r="W80" t="str">
            <v>-</v>
          </cell>
          <cell r="X80" t="str">
            <v>期間成績係数（IPLV）</v>
          </cell>
          <cell r="Y80" t="str">
            <v>標準規格による評価</v>
          </cell>
          <cell r="Z80" t="str">
            <v>JISB8621:2011</v>
          </cell>
          <cell r="AA80" t="str">
            <v>遠心冷凍機</v>
          </cell>
          <cell r="AB80" t="str">
            <v>JISB8621:2011に準拠</v>
          </cell>
          <cell r="AC80" t="str">
            <v>JISB8621:2011</v>
          </cell>
          <cell r="AD80" t="str">
            <v>遠心冷凍機</v>
          </cell>
          <cell r="AE80" t="str">
            <v>JISB8621:2011に準拠</v>
          </cell>
        </row>
        <row r="81">
          <cell r="E81" t="str">
            <v>S-008005</v>
          </cell>
          <cell r="F81" t="str">
            <v>L-000008</v>
          </cell>
          <cell r="G81" t="str">
            <v>フロン類等冷媒ターボ冷凍機</v>
          </cell>
          <cell r="H81" t="str">
            <v>A</v>
          </cell>
          <cell r="I81" t="str">
            <v>産業・業務（業種共通）</v>
          </cell>
          <cell r="J81" t="str">
            <v>空調/産業用プロセス</v>
          </cell>
          <cell r="K81" t="str">
            <v xml:space="preserve">熱源・空調機（ヒートポンプ・中央方式）
</v>
          </cell>
          <cell r="L81"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81" t="str">
            <v>-</v>
          </cell>
          <cell r="N81" t="str">
            <v>冷却能力</v>
          </cell>
          <cell r="O81" t="str">
            <v>350RT以上400RT未満</v>
          </cell>
          <cell r="P81" t="str">
            <v>-</v>
          </cell>
          <cell r="Q81" t="str">
            <v>通常申請または簡易申請</v>
          </cell>
          <cell r="R81" t="str">
            <v>-</v>
          </cell>
          <cell r="S81" t="str">
            <v/>
          </cell>
          <cell r="T81">
            <v>9.8000000000000007</v>
          </cell>
          <cell r="U81" t="str">
            <v>*</v>
          </cell>
          <cell r="V81" t="str">
            <v>カタログもしくは試験結果報告書</v>
          </cell>
          <cell r="W81" t="str">
            <v>-</v>
          </cell>
          <cell r="X81" t="str">
            <v>期間成績係数（IPLV）</v>
          </cell>
          <cell r="Y81" t="str">
            <v>標準規格による評価</v>
          </cell>
          <cell r="Z81" t="str">
            <v>JISB8621:2011</v>
          </cell>
          <cell r="AA81" t="str">
            <v>遠心冷凍機</v>
          </cell>
          <cell r="AB81" t="str">
            <v>JISB8621:2011に準拠</v>
          </cell>
          <cell r="AC81" t="str">
            <v>JISB8621:2011</v>
          </cell>
          <cell r="AD81" t="str">
            <v>遠心冷凍機</v>
          </cell>
          <cell r="AE81" t="str">
            <v>JISB8621:2011に準拠</v>
          </cell>
        </row>
        <row r="82">
          <cell r="E82" t="str">
            <v>S-008006</v>
          </cell>
          <cell r="F82" t="str">
            <v>L-000008</v>
          </cell>
          <cell r="G82" t="str">
            <v>フロン類等冷媒ターボ冷凍機</v>
          </cell>
          <cell r="H82" t="str">
            <v>A</v>
          </cell>
          <cell r="I82" t="str">
            <v>産業・業務（業種共通）</v>
          </cell>
          <cell r="J82" t="str">
            <v>空調/産業用プロセス</v>
          </cell>
          <cell r="K82" t="str">
            <v xml:space="preserve">熱源・空調機（ヒートポンプ・中央方式）
</v>
          </cell>
          <cell r="L82"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82" t="str">
            <v>-</v>
          </cell>
          <cell r="N82" t="str">
            <v>冷却能力</v>
          </cell>
          <cell r="O82" t="str">
            <v>400RT以上500RT未満</v>
          </cell>
          <cell r="P82" t="str">
            <v>-</v>
          </cell>
          <cell r="Q82" t="str">
            <v>通常申請または簡易申請</v>
          </cell>
          <cell r="R82" t="str">
            <v>-</v>
          </cell>
          <cell r="S82" t="str">
            <v/>
          </cell>
          <cell r="T82">
            <v>10.1</v>
          </cell>
          <cell r="U82" t="str">
            <v>*</v>
          </cell>
          <cell r="V82" t="str">
            <v>カタログもしくは試験結果報告書</v>
          </cell>
          <cell r="W82" t="str">
            <v>-</v>
          </cell>
          <cell r="X82" t="str">
            <v>期間成績係数（IPLV）</v>
          </cell>
          <cell r="Y82" t="str">
            <v>標準規格による評価</v>
          </cell>
          <cell r="Z82" t="str">
            <v>JISB8621:2011</v>
          </cell>
          <cell r="AA82" t="str">
            <v>遠心冷凍機</v>
          </cell>
          <cell r="AB82" t="str">
            <v>JISB8621:2011に準拠</v>
          </cell>
          <cell r="AC82" t="str">
            <v>JISB8621:2011</v>
          </cell>
          <cell r="AD82" t="str">
            <v>遠心冷凍機</v>
          </cell>
          <cell r="AE82" t="str">
            <v>JISB8621:2011に準拠</v>
          </cell>
        </row>
        <row r="83">
          <cell r="E83" t="str">
            <v>S-008007</v>
          </cell>
          <cell r="F83" t="str">
            <v>L-000008</v>
          </cell>
          <cell r="G83" t="str">
            <v>フロン類等冷媒ターボ冷凍機</v>
          </cell>
          <cell r="H83" t="str">
            <v>A</v>
          </cell>
          <cell r="I83" t="str">
            <v>産業・業務（業種共通）</v>
          </cell>
          <cell r="J83" t="str">
            <v>空調/産業用プロセス</v>
          </cell>
          <cell r="K83" t="str">
            <v xml:space="preserve">熱源・空調機（ヒートポンプ・中央方式）
</v>
          </cell>
          <cell r="L83"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83" t="str">
            <v>-</v>
          </cell>
          <cell r="N83" t="str">
            <v>冷却能力</v>
          </cell>
          <cell r="O83" t="str">
            <v>500RT以上600RT未満</v>
          </cell>
          <cell r="P83" t="str">
            <v>-</v>
          </cell>
          <cell r="Q83" t="str">
            <v>通常申請または簡易申請</v>
          </cell>
          <cell r="R83" t="str">
            <v>-</v>
          </cell>
          <cell r="S83" t="str">
            <v/>
          </cell>
          <cell r="T83">
            <v>10</v>
          </cell>
          <cell r="U83" t="str">
            <v>*</v>
          </cell>
          <cell r="V83" t="str">
            <v>カタログもしくは試験結果報告書</v>
          </cell>
          <cell r="W83" t="str">
            <v>-</v>
          </cell>
          <cell r="X83" t="str">
            <v>期間成績係数（IPLV）</v>
          </cell>
          <cell r="Y83" t="str">
            <v>標準規格による評価</v>
          </cell>
          <cell r="Z83" t="str">
            <v>JISB8621:2011</v>
          </cell>
          <cell r="AA83" t="str">
            <v>遠心冷凍機</v>
          </cell>
          <cell r="AB83" t="str">
            <v>JISB8621:2011に準拠</v>
          </cell>
          <cell r="AC83" t="str">
            <v>JISB8621:2011</v>
          </cell>
          <cell r="AD83" t="str">
            <v>遠心冷凍機</v>
          </cell>
          <cell r="AE83" t="str">
            <v>JISB8621:2011に準拠</v>
          </cell>
        </row>
        <row r="84">
          <cell r="E84" t="str">
            <v>S-008008</v>
          </cell>
          <cell r="F84" t="str">
            <v>L-000008</v>
          </cell>
          <cell r="G84" t="str">
            <v>フロン類等冷媒ターボ冷凍機</v>
          </cell>
          <cell r="H84" t="str">
            <v>A</v>
          </cell>
          <cell r="I84" t="str">
            <v>産業・業務（業種共通）</v>
          </cell>
          <cell r="J84" t="str">
            <v>空調/産業用プロセス</v>
          </cell>
          <cell r="K84" t="str">
            <v xml:space="preserve">熱源・空調機（ヒートポンプ・中央方式）
</v>
          </cell>
          <cell r="L84"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84" t="str">
            <v>-</v>
          </cell>
          <cell r="N84" t="str">
            <v>冷却能力</v>
          </cell>
          <cell r="O84" t="str">
            <v>600RT以上700RT未満</v>
          </cell>
          <cell r="P84" t="str">
            <v>-</v>
          </cell>
          <cell r="Q84" t="str">
            <v>通常申請または簡易申請</v>
          </cell>
          <cell r="R84" t="str">
            <v>-</v>
          </cell>
          <cell r="S84" t="str">
            <v/>
          </cell>
          <cell r="T84">
            <v>10</v>
          </cell>
          <cell r="U84" t="str">
            <v>*</v>
          </cell>
          <cell r="V84" t="str">
            <v>カタログもしくは試験結果報告書</v>
          </cell>
          <cell r="W84" t="str">
            <v>-</v>
          </cell>
          <cell r="X84" t="str">
            <v>期間成績係数（IPLV）</v>
          </cell>
          <cell r="Y84" t="str">
            <v>標準規格による評価</v>
          </cell>
          <cell r="Z84" t="str">
            <v>JISB8621:2011</v>
          </cell>
          <cell r="AA84" t="str">
            <v>遠心冷凍機</v>
          </cell>
          <cell r="AB84" t="str">
            <v>JISB8621:2011に準拠</v>
          </cell>
          <cell r="AC84" t="str">
            <v>JISB8621:2011</v>
          </cell>
          <cell r="AD84" t="str">
            <v>遠心冷凍機</v>
          </cell>
          <cell r="AE84" t="str">
            <v>JISB8621:2011に準拠</v>
          </cell>
        </row>
        <row r="85">
          <cell r="E85" t="str">
            <v>S-008009</v>
          </cell>
          <cell r="F85" t="str">
            <v>L-000008</v>
          </cell>
          <cell r="G85" t="str">
            <v>フロン類等冷媒ターボ冷凍機</v>
          </cell>
          <cell r="H85" t="str">
            <v>A</v>
          </cell>
          <cell r="I85" t="str">
            <v>産業・業務（業種共通）</v>
          </cell>
          <cell r="J85" t="str">
            <v>空調/産業用プロセス</v>
          </cell>
          <cell r="K85" t="str">
            <v xml:space="preserve">熱源・空調機（ヒートポンプ・中央方式）
</v>
          </cell>
          <cell r="L85"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85" t="str">
            <v>-</v>
          </cell>
          <cell r="N85" t="str">
            <v>冷却能力</v>
          </cell>
          <cell r="O85" t="str">
            <v>700RT以上1000RT未満</v>
          </cell>
          <cell r="P85" t="str">
            <v>-</v>
          </cell>
          <cell r="Q85" t="str">
            <v>通常申請</v>
          </cell>
          <cell r="R85" t="str">
            <v>-</v>
          </cell>
          <cell r="S85" t="str">
            <v/>
          </cell>
          <cell r="T85">
            <v>9.9</v>
          </cell>
          <cell r="U85" t="str">
            <v>*</v>
          </cell>
          <cell r="V85" t="str">
            <v>カタログもしくは試験結果報告書</v>
          </cell>
          <cell r="W85" t="str">
            <v>-</v>
          </cell>
          <cell r="X85" t="str">
            <v>期間成績係数（IPLV）</v>
          </cell>
          <cell r="Y85" t="str">
            <v>標準規格による評価</v>
          </cell>
          <cell r="Z85" t="str">
            <v>JISB8621:2011</v>
          </cell>
          <cell r="AA85" t="str">
            <v>遠心冷凍機</v>
          </cell>
          <cell r="AB85" t="str">
            <v>JISB8621:2011に準拠</v>
          </cell>
          <cell r="AC85" t="str">
            <v>JISB8621:2011</v>
          </cell>
          <cell r="AD85" t="str">
            <v>遠心冷凍機</v>
          </cell>
          <cell r="AE85" t="str">
            <v>JISB8621:2011に準拠</v>
          </cell>
        </row>
        <row r="86">
          <cell r="E86" t="str">
            <v>S-008010</v>
          </cell>
          <cell r="F86" t="str">
            <v>L-000008</v>
          </cell>
          <cell r="G86" t="str">
            <v>フロン類等冷媒ターボ冷凍機</v>
          </cell>
          <cell r="H86" t="str">
            <v>A</v>
          </cell>
          <cell r="I86" t="str">
            <v>産業・業務（業種共通）</v>
          </cell>
          <cell r="J86" t="str">
            <v>空調/産業用プロセス</v>
          </cell>
          <cell r="K86" t="str">
            <v xml:space="preserve">熱源・空調機（ヒートポンプ・中央方式）
</v>
          </cell>
          <cell r="L86"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86" t="str">
            <v>-</v>
          </cell>
          <cell r="N86" t="str">
            <v>冷却能力</v>
          </cell>
          <cell r="O86" t="str">
            <v>1000RT以上1500RT未満</v>
          </cell>
          <cell r="P86" t="str">
            <v>-</v>
          </cell>
          <cell r="Q86" t="str">
            <v>通常申請</v>
          </cell>
          <cell r="R86" t="str">
            <v>-</v>
          </cell>
          <cell r="S86" t="str">
            <v/>
          </cell>
          <cell r="T86">
            <v>9.6</v>
          </cell>
          <cell r="U86" t="str">
            <v>*</v>
          </cell>
          <cell r="V86" t="str">
            <v>カタログもしくは試験結果報告書</v>
          </cell>
          <cell r="W86" t="str">
            <v>-</v>
          </cell>
          <cell r="X86" t="str">
            <v>期間成績係数（IPLV）</v>
          </cell>
          <cell r="Y86" t="str">
            <v>標準規格による評価</v>
          </cell>
          <cell r="Z86" t="str">
            <v>JISB8621:2011</v>
          </cell>
          <cell r="AA86" t="str">
            <v>遠心冷凍機</v>
          </cell>
          <cell r="AB86" t="str">
            <v>JISB8621:2011に準拠</v>
          </cell>
          <cell r="AC86" t="str">
            <v>JISB8621:2011</v>
          </cell>
          <cell r="AD86" t="str">
            <v>遠心冷凍機</v>
          </cell>
          <cell r="AE86" t="str">
            <v>JISB8621:2011に準拠</v>
          </cell>
        </row>
        <row r="87">
          <cell r="E87" t="str">
            <v>S-008011</v>
          </cell>
          <cell r="F87" t="str">
            <v>L-000008</v>
          </cell>
          <cell r="G87" t="str">
            <v>フロン類等冷媒ターボ冷凍機</v>
          </cell>
          <cell r="H87" t="str">
            <v>A</v>
          </cell>
          <cell r="I87" t="str">
            <v>産業・業務（業種共通）</v>
          </cell>
          <cell r="J87" t="str">
            <v>空調/産業用プロセス</v>
          </cell>
          <cell r="K87" t="str">
            <v xml:space="preserve">熱源・空調機（ヒートポンプ・中央方式）
</v>
          </cell>
          <cell r="L87"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87" t="str">
            <v>-</v>
          </cell>
          <cell r="N87" t="str">
            <v>冷却能力</v>
          </cell>
          <cell r="O87" t="str">
            <v>1500RT以上</v>
          </cell>
          <cell r="P87" t="str">
            <v>-</v>
          </cell>
          <cell r="Q87" t="str">
            <v>通常申請</v>
          </cell>
          <cell r="R87" t="str">
            <v>-</v>
          </cell>
          <cell r="S87" t="str">
            <v/>
          </cell>
          <cell r="T87">
            <v>9.2899999999999991</v>
          </cell>
          <cell r="U87" t="str">
            <v>*</v>
          </cell>
          <cell r="V87" t="str">
            <v>カタログもしくは試験結果報告書</v>
          </cell>
          <cell r="W87" t="str">
            <v>-</v>
          </cell>
          <cell r="X87" t="str">
            <v>期間成績係数（IPLV）</v>
          </cell>
          <cell r="Y87" t="str">
            <v>標準規格による評価</v>
          </cell>
          <cell r="Z87" t="str">
            <v>JISB8621:2011</v>
          </cell>
          <cell r="AA87" t="str">
            <v>遠心冷凍機</v>
          </cell>
          <cell r="AB87" t="str">
            <v>JISB8621:2011に準拠</v>
          </cell>
          <cell r="AC87" t="str">
            <v>JISB8621:2011</v>
          </cell>
          <cell r="AD87" t="str">
            <v>遠心冷凍機</v>
          </cell>
          <cell r="AE87" t="str">
            <v>JISB8621:2011に準拠</v>
          </cell>
        </row>
        <row r="88">
          <cell r="E88" t="str">
            <v>S-008012</v>
          </cell>
          <cell r="F88" t="str">
            <v>L-000008</v>
          </cell>
          <cell r="G88" t="str">
            <v>フロン類等冷媒ターボ冷凍機</v>
          </cell>
          <cell r="H88" t="str">
            <v>A</v>
          </cell>
          <cell r="I88" t="str">
            <v>産業・業務（業種共通）</v>
          </cell>
          <cell r="J88" t="str">
            <v>空調/産業用プロセス</v>
          </cell>
          <cell r="K88" t="str">
            <v xml:space="preserve">熱源・空調機（ヒートポンプ・中央方式）
</v>
          </cell>
          <cell r="L88"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88" t="str">
            <v>-</v>
          </cell>
          <cell r="N88" t="str">
            <v>冷却能力</v>
          </cell>
          <cell r="O88" t="str">
            <v>200RT未満</v>
          </cell>
          <cell r="P88" t="str">
            <v>-</v>
          </cell>
          <cell r="Q88" t="str">
            <v>通常申請または簡易申請</v>
          </cell>
          <cell r="R88" t="str">
            <v>-</v>
          </cell>
          <cell r="S88" t="str">
            <v/>
          </cell>
          <cell r="T88">
            <v>6.31</v>
          </cell>
          <cell r="U88" t="str">
            <v>*</v>
          </cell>
          <cell r="V88" t="str">
            <v>カタログもしくは試験結果報告書</v>
          </cell>
          <cell r="W88" t="str">
            <v>-</v>
          </cell>
          <cell r="X88" t="str">
            <v>成績係数（COP）</v>
          </cell>
          <cell r="Y88" t="str">
            <v>標準規格による評価</v>
          </cell>
          <cell r="Z88" t="str">
            <v>JISB8621:2011</v>
          </cell>
          <cell r="AA88" t="str">
            <v>遠心冷凍機</v>
          </cell>
          <cell r="AB88" t="str">
            <v>JISB8621:2011に準拠</v>
          </cell>
          <cell r="AC88" t="str">
            <v>JISB8621:2011</v>
          </cell>
          <cell r="AD88" t="str">
            <v>遠心冷凍機</v>
          </cell>
          <cell r="AE88" t="str">
            <v>JISB8621:2011に準拠</v>
          </cell>
        </row>
        <row r="89">
          <cell r="E89" t="str">
            <v>S-008013</v>
          </cell>
          <cell r="F89" t="str">
            <v>L-000008</v>
          </cell>
          <cell r="G89" t="str">
            <v>フロン類等冷媒ターボ冷凍機</v>
          </cell>
          <cell r="H89" t="str">
            <v>A</v>
          </cell>
          <cell r="I89" t="str">
            <v>産業・業務（業種共通）</v>
          </cell>
          <cell r="J89" t="str">
            <v>空調/産業用プロセス</v>
          </cell>
          <cell r="K89" t="str">
            <v xml:space="preserve">熱源・空調機（ヒートポンプ・中央方式）
</v>
          </cell>
          <cell r="L89"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89" t="str">
            <v>-</v>
          </cell>
          <cell r="N89" t="str">
            <v>冷却能力</v>
          </cell>
          <cell r="O89" t="str">
            <v>200RT以上250RT未満</v>
          </cell>
          <cell r="P89" t="str">
            <v>-</v>
          </cell>
          <cell r="Q89" t="str">
            <v>通常申請または簡易申請</v>
          </cell>
          <cell r="R89" t="str">
            <v>-</v>
          </cell>
          <cell r="S89" t="str">
            <v/>
          </cell>
          <cell r="T89">
            <v>6.48</v>
          </cell>
          <cell r="U89" t="str">
            <v>*</v>
          </cell>
          <cell r="V89" t="str">
            <v>カタログもしくは試験結果報告書</v>
          </cell>
          <cell r="W89" t="str">
            <v>-</v>
          </cell>
          <cell r="X89" t="str">
            <v>成績係数（COP）</v>
          </cell>
          <cell r="Y89" t="str">
            <v>標準規格による評価</v>
          </cell>
          <cell r="Z89" t="str">
            <v>JISB8621:2011</v>
          </cell>
          <cell r="AA89" t="str">
            <v>遠心冷凍機</v>
          </cell>
          <cell r="AB89" t="str">
            <v>JISB8621:2011に準拠</v>
          </cell>
          <cell r="AC89" t="str">
            <v>JISB8621:2011</v>
          </cell>
          <cell r="AD89" t="str">
            <v>遠心冷凍機</v>
          </cell>
          <cell r="AE89" t="str">
            <v>JISB8621:2011に準拠</v>
          </cell>
        </row>
        <row r="90">
          <cell r="E90" t="str">
            <v>S-008014</v>
          </cell>
          <cell r="F90" t="str">
            <v>L-000008</v>
          </cell>
          <cell r="G90" t="str">
            <v>フロン類等冷媒ターボ冷凍機</v>
          </cell>
          <cell r="H90" t="str">
            <v>A</v>
          </cell>
          <cell r="I90" t="str">
            <v>産業・業務（業種共通）</v>
          </cell>
          <cell r="J90" t="str">
            <v>空調/産業用プロセス</v>
          </cell>
          <cell r="K90" t="str">
            <v xml:space="preserve">熱源・空調機（ヒートポンプ・中央方式）
</v>
          </cell>
          <cell r="L90"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90" t="str">
            <v>-</v>
          </cell>
          <cell r="N90" t="str">
            <v>冷却能力</v>
          </cell>
          <cell r="O90" t="str">
            <v>250RT以上300RT未満</v>
          </cell>
          <cell r="P90" t="str">
            <v>-</v>
          </cell>
          <cell r="Q90" t="str">
            <v>通常申請または簡易申請</v>
          </cell>
          <cell r="R90" t="str">
            <v>-</v>
          </cell>
          <cell r="S90" t="str">
            <v/>
          </cell>
          <cell r="T90">
            <v>6.46</v>
          </cell>
          <cell r="U90" t="str">
            <v>*</v>
          </cell>
          <cell r="V90" t="str">
            <v>カタログもしくは試験結果報告書</v>
          </cell>
          <cell r="W90" t="str">
            <v>-</v>
          </cell>
          <cell r="X90" t="str">
            <v>成績係数（COP）</v>
          </cell>
          <cell r="Y90" t="str">
            <v>標準規格による評価</v>
          </cell>
          <cell r="Z90" t="str">
            <v>JISB8621:2011</v>
          </cell>
          <cell r="AA90" t="str">
            <v>遠心冷凍機</v>
          </cell>
          <cell r="AB90" t="str">
            <v>JISB8621:2011に準拠</v>
          </cell>
          <cell r="AC90" t="str">
            <v>JISB8621:2011</v>
          </cell>
          <cell r="AD90" t="str">
            <v>遠心冷凍機</v>
          </cell>
          <cell r="AE90" t="str">
            <v>JISB8621:2011に準拠</v>
          </cell>
        </row>
        <row r="91">
          <cell r="E91" t="str">
            <v>S-008015</v>
          </cell>
          <cell r="F91" t="str">
            <v>L-000008</v>
          </cell>
          <cell r="G91" t="str">
            <v>フロン類等冷媒ターボ冷凍機</v>
          </cell>
          <cell r="H91" t="str">
            <v>A</v>
          </cell>
          <cell r="I91" t="str">
            <v>産業・業務（業種共通）</v>
          </cell>
          <cell r="J91" t="str">
            <v>空調/産業用プロセス</v>
          </cell>
          <cell r="K91" t="str">
            <v xml:space="preserve">熱源・空調機（ヒートポンプ・中央方式）
</v>
          </cell>
          <cell r="L91"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91" t="str">
            <v>-</v>
          </cell>
          <cell r="N91" t="str">
            <v>冷却能力</v>
          </cell>
          <cell r="O91" t="str">
            <v>300RT以上350RT未満</v>
          </cell>
          <cell r="P91" t="str">
            <v>-</v>
          </cell>
          <cell r="Q91" t="str">
            <v>通常申請または簡易申請</v>
          </cell>
          <cell r="R91" t="str">
            <v>-</v>
          </cell>
          <cell r="S91" t="str">
            <v/>
          </cell>
          <cell r="T91">
            <v>6.51</v>
          </cell>
          <cell r="U91" t="str">
            <v>*</v>
          </cell>
          <cell r="V91" t="str">
            <v>カタログもしくは試験結果報告書</v>
          </cell>
          <cell r="W91" t="str">
            <v>-</v>
          </cell>
          <cell r="X91" t="str">
            <v>成績係数（COP）</v>
          </cell>
          <cell r="Y91" t="str">
            <v>標準規格による評価</v>
          </cell>
          <cell r="Z91" t="str">
            <v>JISB8621:2011</v>
          </cell>
          <cell r="AA91" t="str">
            <v>遠心冷凍機</v>
          </cell>
          <cell r="AB91" t="str">
            <v>JISB8621:2011に準拠</v>
          </cell>
          <cell r="AC91" t="str">
            <v>JISB8621:2011</v>
          </cell>
          <cell r="AD91" t="str">
            <v>遠心冷凍機</v>
          </cell>
          <cell r="AE91" t="str">
            <v>JISB8621:2011に準拠</v>
          </cell>
        </row>
        <row r="92">
          <cell r="E92" t="str">
            <v>S-008016</v>
          </cell>
          <cell r="F92" t="str">
            <v>L-000008</v>
          </cell>
          <cell r="G92" t="str">
            <v>フロン類等冷媒ターボ冷凍機</v>
          </cell>
          <cell r="H92" t="str">
            <v>A</v>
          </cell>
          <cell r="I92" t="str">
            <v>産業・業務（業種共通）</v>
          </cell>
          <cell r="J92" t="str">
            <v>空調/産業用プロセス</v>
          </cell>
          <cell r="K92" t="str">
            <v xml:space="preserve">熱源・空調機（ヒートポンプ・中央方式）
</v>
          </cell>
          <cell r="L92"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92" t="str">
            <v>-</v>
          </cell>
          <cell r="N92" t="str">
            <v>冷却能力</v>
          </cell>
          <cell r="O92" t="str">
            <v>350RT以上400RT未満</v>
          </cell>
          <cell r="P92" t="str">
            <v>-</v>
          </cell>
          <cell r="Q92" t="str">
            <v>通常申請または簡易申請</v>
          </cell>
          <cell r="R92" t="str">
            <v>-</v>
          </cell>
          <cell r="S92" t="str">
            <v/>
          </cell>
          <cell r="T92">
            <v>6.33</v>
          </cell>
          <cell r="U92" t="str">
            <v>*</v>
          </cell>
          <cell r="V92" t="str">
            <v>カタログもしくは試験結果報告書</v>
          </cell>
          <cell r="W92" t="str">
            <v>-</v>
          </cell>
          <cell r="X92" t="str">
            <v>成績係数（COP）</v>
          </cell>
          <cell r="Y92" t="str">
            <v>標準規格による評価</v>
          </cell>
          <cell r="Z92" t="str">
            <v>JISB8621:2011</v>
          </cell>
          <cell r="AA92" t="str">
            <v>遠心冷凍機</v>
          </cell>
          <cell r="AB92" t="str">
            <v>JISB8621:2011に準拠</v>
          </cell>
          <cell r="AC92" t="str">
            <v>JISB8621:2011</v>
          </cell>
          <cell r="AD92" t="str">
            <v>遠心冷凍機</v>
          </cell>
          <cell r="AE92" t="str">
            <v>JISB8621:2011に準拠</v>
          </cell>
        </row>
        <row r="93">
          <cell r="E93" t="str">
            <v>S-008017</v>
          </cell>
          <cell r="F93" t="str">
            <v>L-000008</v>
          </cell>
          <cell r="G93" t="str">
            <v>フロン類等冷媒ターボ冷凍機</v>
          </cell>
          <cell r="H93" t="str">
            <v>A</v>
          </cell>
          <cell r="I93" t="str">
            <v>産業・業務（業種共通）</v>
          </cell>
          <cell r="J93" t="str">
            <v>空調/産業用プロセス</v>
          </cell>
          <cell r="K93" t="str">
            <v xml:space="preserve">熱源・空調機（ヒートポンプ・中央方式）
</v>
          </cell>
          <cell r="L93"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93" t="str">
            <v>-</v>
          </cell>
          <cell r="N93" t="str">
            <v>冷却能力</v>
          </cell>
          <cell r="O93" t="str">
            <v>400RT以上500RT未満</v>
          </cell>
          <cell r="P93" t="str">
            <v>-</v>
          </cell>
          <cell r="Q93" t="str">
            <v>通常申請</v>
          </cell>
          <cell r="R93" t="str">
            <v>-</v>
          </cell>
          <cell r="S93" t="str">
            <v/>
          </cell>
          <cell r="T93">
            <v>6.6</v>
          </cell>
          <cell r="U93" t="str">
            <v>*</v>
          </cell>
          <cell r="V93" t="str">
            <v>カタログもしくは試験結果報告書</v>
          </cell>
          <cell r="W93" t="str">
            <v>-</v>
          </cell>
          <cell r="X93" t="str">
            <v>成績係数（COP）</v>
          </cell>
          <cell r="Y93" t="str">
            <v>標準規格による評価</v>
          </cell>
          <cell r="Z93" t="str">
            <v>JISB8621:2011</v>
          </cell>
          <cell r="AA93" t="str">
            <v>遠心冷凍機</v>
          </cell>
          <cell r="AB93" t="str">
            <v>JISB8621:2011に準拠</v>
          </cell>
          <cell r="AC93" t="str">
            <v>JISB8621:2011</v>
          </cell>
          <cell r="AD93" t="str">
            <v>遠心冷凍機</v>
          </cell>
          <cell r="AE93" t="str">
            <v>JISB8621:2011に準拠</v>
          </cell>
        </row>
        <row r="94">
          <cell r="E94" t="str">
            <v>S-008018</v>
          </cell>
          <cell r="F94" t="str">
            <v>L-000008</v>
          </cell>
          <cell r="G94" t="str">
            <v>フロン類等冷媒ターボ冷凍機</v>
          </cell>
          <cell r="H94" t="str">
            <v>A</v>
          </cell>
          <cell r="I94" t="str">
            <v>産業・業務（業種共通）</v>
          </cell>
          <cell r="J94" t="str">
            <v>空調/産業用プロセス</v>
          </cell>
          <cell r="K94" t="str">
            <v xml:space="preserve">熱源・空調機（ヒートポンプ・中央方式）
</v>
          </cell>
          <cell r="L94"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94" t="str">
            <v>-</v>
          </cell>
          <cell r="N94" t="str">
            <v>冷却能力</v>
          </cell>
          <cell r="O94" t="str">
            <v>500RT以上600RT未満</v>
          </cell>
          <cell r="P94" t="str">
            <v>-</v>
          </cell>
          <cell r="Q94" t="str">
            <v>通常申請または簡易申請</v>
          </cell>
          <cell r="R94" t="str">
            <v>-</v>
          </cell>
          <cell r="S94" t="str">
            <v/>
          </cell>
          <cell r="T94">
            <v>6.5</v>
          </cell>
          <cell r="U94" t="str">
            <v>*</v>
          </cell>
          <cell r="V94" t="str">
            <v>カタログもしくは試験結果報告書</v>
          </cell>
          <cell r="W94" t="str">
            <v>-</v>
          </cell>
          <cell r="X94" t="str">
            <v>成績係数（COP）</v>
          </cell>
          <cell r="Y94" t="str">
            <v>標準規格による評価</v>
          </cell>
          <cell r="Z94" t="str">
            <v>JISB8621:2011</v>
          </cell>
          <cell r="AA94" t="str">
            <v>遠心冷凍機</v>
          </cell>
          <cell r="AB94" t="str">
            <v>JISB8621:2011に準拠</v>
          </cell>
          <cell r="AC94" t="str">
            <v>JISB8621:2011</v>
          </cell>
          <cell r="AD94" t="str">
            <v>遠心冷凍機</v>
          </cell>
          <cell r="AE94" t="str">
            <v>JISB8621:2011に準拠</v>
          </cell>
        </row>
        <row r="95">
          <cell r="E95" t="str">
            <v>S-008019</v>
          </cell>
          <cell r="F95" t="str">
            <v>L-000008</v>
          </cell>
          <cell r="G95" t="str">
            <v>フロン類等冷媒ターボ冷凍機</v>
          </cell>
          <cell r="H95" t="str">
            <v>A</v>
          </cell>
          <cell r="I95" t="str">
            <v>産業・業務（業種共通）</v>
          </cell>
          <cell r="J95" t="str">
            <v>空調/産業用プロセス</v>
          </cell>
          <cell r="K95" t="str">
            <v xml:space="preserve">熱源・空調機（ヒートポンプ・中央方式）
</v>
          </cell>
          <cell r="L95"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95" t="str">
            <v>-</v>
          </cell>
          <cell r="N95" t="str">
            <v>冷却能力</v>
          </cell>
          <cell r="O95" t="str">
            <v>600RT以上700RT未満</v>
          </cell>
          <cell r="P95" t="str">
            <v>-</v>
          </cell>
          <cell r="Q95" t="str">
            <v>通常申請または簡易申請</v>
          </cell>
          <cell r="R95" t="str">
            <v>-</v>
          </cell>
          <cell r="S95" t="str">
            <v/>
          </cell>
          <cell r="T95">
            <v>6.7</v>
          </cell>
          <cell r="U95" t="str">
            <v>*</v>
          </cell>
          <cell r="V95" t="str">
            <v>カタログもしくは試験結果報告書</v>
          </cell>
          <cell r="W95" t="str">
            <v>-</v>
          </cell>
          <cell r="X95" t="str">
            <v>成績係数（COP）</v>
          </cell>
          <cell r="Y95" t="str">
            <v>標準規格による評価</v>
          </cell>
          <cell r="Z95" t="str">
            <v>JISB8621:2011</v>
          </cell>
          <cell r="AA95" t="str">
            <v>遠心冷凍機</v>
          </cell>
          <cell r="AB95" t="str">
            <v>JISB8621:2011に準拠</v>
          </cell>
          <cell r="AC95" t="str">
            <v>JISB8621:2011</v>
          </cell>
          <cell r="AD95" t="str">
            <v>遠心冷凍機</v>
          </cell>
          <cell r="AE95" t="str">
            <v>JISB8621:2011に準拠</v>
          </cell>
        </row>
        <row r="96">
          <cell r="E96" t="str">
            <v>S-008020</v>
          </cell>
          <cell r="F96" t="str">
            <v>L-000008</v>
          </cell>
          <cell r="G96" t="str">
            <v>フロン類等冷媒ターボ冷凍機</v>
          </cell>
          <cell r="H96" t="str">
            <v>A</v>
          </cell>
          <cell r="I96" t="str">
            <v>産業・業務（業種共通）</v>
          </cell>
          <cell r="J96" t="str">
            <v>空調/産業用プロセス</v>
          </cell>
          <cell r="K96" t="str">
            <v xml:space="preserve">熱源・空調機（ヒートポンプ・中央方式）
</v>
          </cell>
          <cell r="L96"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96" t="str">
            <v>-</v>
          </cell>
          <cell r="N96" t="str">
            <v>冷却能力</v>
          </cell>
          <cell r="O96" t="str">
            <v>700RT以上1000RT未満</v>
          </cell>
          <cell r="P96" t="str">
            <v>-</v>
          </cell>
          <cell r="Q96" t="str">
            <v>通常申請または簡易申請</v>
          </cell>
          <cell r="R96" t="str">
            <v>-</v>
          </cell>
          <cell r="S96" t="str">
            <v/>
          </cell>
          <cell r="T96">
            <v>6.7</v>
          </cell>
          <cell r="U96" t="str">
            <v>*</v>
          </cell>
          <cell r="V96" t="str">
            <v>カタログもしくは試験結果報告書</v>
          </cell>
          <cell r="W96" t="str">
            <v>-</v>
          </cell>
          <cell r="X96" t="str">
            <v>成績係数（COP）</v>
          </cell>
          <cell r="Y96" t="str">
            <v>標準規格による評価</v>
          </cell>
          <cell r="Z96" t="str">
            <v>JISB8621:2011</v>
          </cell>
          <cell r="AA96" t="str">
            <v>遠心冷凍機</v>
          </cell>
          <cell r="AB96" t="str">
            <v>JISB8621:2011に準拠</v>
          </cell>
          <cell r="AC96" t="str">
            <v>JISB8621:2011</v>
          </cell>
          <cell r="AD96" t="str">
            <v>遠心冷凍機</v>
          </cell>
          <cell r="AE96" t="str">
            <v>JISB8621:2011に準拠</v>
          </cell>
        </row>
        <row r="97">
          <cell r="E97" t="str">
            <v>S-008021</v>
          </cell>
          <cell r="F97" t="str">
            <v>L-000008</v>
          </cell>
          <cell r="G97" t="str">
            <v>フロン類等冷媒ターボ冷凍機</v>
          </cell>
          <cell r="H97" t="str">
            <v>A</v>
          </cell>
          <cell r="I97" t="str">
            <v>産業・業務（業種共通）</v>
          </cell>
          <cell r="J97" t="str">
            <v>空調/産業用プロセス</v>
          </cell>
          <cell r="K97" t="str">
            <v xml:space="preserve">熱源・空調機（ヒートポンプ・中央方式）
</v>
          </cell>
          <cell r="L97"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97" t="str">
            <v>-</v>
          </cell>
          <cell r="N97" t="str">
            <v>冷却能力</v>
          </cell>
          <cell r="O97" t="str">
            <v>1000RT以上1500RT未満</v>
          </cell>
          <cell r="P97" t="str">
            <v>-</v>
          </cell>
          <cell r="Q97" t="str">
            <v>通常申請</v>
          </cell>
          <cell r="R97" t="str">
            <v>-</v>
          </cell>
          <cell r="S97" t="str">
            <v/>
          </cell>
          <cell r="T97">
            <v>6.61</v>
          </cell>
          <cell r="U97" t="str">
            <v>*</v>
          </cell>
          <cell r="V97" t="str">
            <v>カタログもしくは試験結果報告書</v>
          </cell>
          <cell r="W97" t="str">
            <v>-</v>
          </cell>
          <cell r="X97" t="str">
            <v>成績係数（COP）</v>
          </cell>
          <cell r="Y97" t="str">
            <v>標準規格による評価</v>
          </cell>
          <cell r="Z97" t="str">
            <v>JISB8621:2011</v>
          </cell>
          <cell r="AA97" t="str">
            <v>遠心冷凍機</v>
          </cell>
          <cell r="AB97" t="str">
            <v>JISB8621:2011に準拠</v>
          </cell>
          <cell r="AC97" t="str">
            <v>JISB8621:2011</v>
          </cell>
          <cell r="AD97" t="str">
            <v>遠心冷凍機</v>
          </cell>
          <cell r="AE97" t="str">
            <v>JISB8621:2011に準拠</v>
          </cell>
        </row>
        <row r="98">
          <cell r="E98" t="str">
            <v>S-008022</v>
          </cell>
          <cell r="F98" t="str">
            <v>L-000008</v>
          </cell>
          <cell r="G98" t="str">
            <v>フロン類等冷媒ターボ冷凍機</v>
          </cell>
          <cell r="H98" t="str">
            <v>A</v>
          </cell>
          <cell r="I98" t="str">
            <v>産業・業務（業種共通）</v>
          </cell>
          <cell r="J98" t="str">
            <v>空調/産業用プロセス</v>
          </cell>
          <cell r="K98" t="str">
            <v xml:space="preserve">熱源・空調機（ヒートポンプ・中央方式）
</v>
          </cell>
          <cell r="L98"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HFC冷媒またはHFO冷媒を使用している。</v>
          </cell>
          <cell r="M98" t="str">
            <v>-</v>
          </cell>
          <cell r="N98" t="str">
            <v>冷却能力</v>
          </cell>
          <cell r="O98" t="str">
            <v>1500RT以上</v>
          </cell>
          <cell r="P98" t="str">
            <v>-</v>
          </cell>
          <cell r="Q98" t="str">
            <v>通常申請</v>
          </cell>
          <cell r="R98" t="str">
            <v>-</v>
          </cell>
          <cell r="S98" t="str">
            <v/>
          </cell>
          <cell r="T98">
            <v>6.66</v>
          </cell>
          <cell r="U98" t="str">
            <v>*</v>
          </cell>
          <cell r="V98" t="str">
            <v>カタログもしくは試験結果報告書</v>
          </cell>
          <cell r="W98" t="str">
            <v>-</v>
          </cell>
          <cell r="X98" t="str">
            <v>成績係数（COP）</v>
          </cell>
          <cell r="Y98" t="str">
            <v>標準規格による評価</v>
          </cell>
          <cell r="Z98" t="str">
            <v>JISB8621:2011</v>
          </cell>
          <cell r="AA98" t="str">
            <v>遠心冷凍機</v>
          </cell>
          <cell r="AB98" t="str">
            <v>JISB8621:2011に準拠</v>
          </cell>
          <cell r="AC98" t="str">
            <v>JISB8621:2011</v>
          </cell>
          <cell r="AD98" t="str">
            <v>遠心冷凍機</v>
          </cell>
          <cell r="AE98" t="str">
            <v>JISB8621:2011に準拠</v>
          </cell>
        </row>
        <row r="99">
          <cell r="E99" t="str">
            <v>S-009001</v>
          </cell>
          <cell r="F99" t="str">
            <v>L-000009</v>
          </cell>
          <cell r="G99" t="str">
            <v>自然冷媒ターボ冷凍機</v>
          </cell>
          <cell r="H99" t="str">
            <v>A</v>
          </cell>
          <cell r="I99" t="str">
            <v>産業・業務（業種共通）</v>
          </cell>
          <cell r="J99" t="str">
            <v>空調/産業用プロセス</v>
          </cell>
          <cell r="K99" t="str">
            <v xml:space="preserve">熱源・空調機（ヒートポンプ・中央方式）
</v>
          </cell>
          <cell r="L99"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従来はHFC冷媒が使用されるケースが多いが、本設備・機器等は自然冷媒である水が使用されている。公共スペース、地下街、及び医療機関での使用が期待されている。</v>
          </cell>
          <cell r="M99" t="str">
            <v>-</v>
          </cell>
          <cell r="N99" t="str">
            <v>冷却能力</v>
          </cell>
          <cell r="O99" t="str">
            <v>200RT未満</v>
          </cell>
          <cell r="P99" t="str">
            <v>-</v>
          </cell>
          <cell r="Q99" t="str">
            <v>通常申請</v>
          </cell>
          <cell r="R99" t="str">
            <v>-</v>
          </cell>
          <cell r="S99" t="str">
            <v/>
          </cell>
          <cell r="T99">
            <v>7.36</v>
          </cell>
          <cell r="U99" t="str">
            <v>*</v>
          </cell>
          <cell r="V99" t="str">
            <v>カタログもしくは試験結果報告書</v>
          </cell>
          <cell r="W99" t="str">
            <v>-</v>
          </cell>
          <cell r="X99" t="str">
            <v>期間成績係数（IPLV）</v>
          </cell>
          <cell r="Y99" t="str">
            <v>標準規格による評価</v>
          </cell>
          <cell r="Z99" t="str">
            <v>JISB8621:2011</v>
          </cell>
          <cell r="AA99" t="str">
            <v>遠心冷凍機</v>
          </cell>
          <cell r="AB99" t="str">
            <v>JISB8621:2011に準拠</v>
          </cell>
          <cell r="AC99" t="str">
            <v>JISB8621:2011</v>
          </cell>
          <cell r="AD99" t="str">
            <v>遠心冷凍機</v>
          </cell>
          <cell r="AE99" t="str">
            <v>JISB8621:2011に準拠</v>
          </cell>
        </row>
        <row r="100">
          <cell r="E100" t="str">
            <v>S-009002</v>
          </cell>
          <cell r="F100" t="str">
            <v>L-000009</v>
          </cell>
          <cell r="G100" t="str">
            <v>自然冷媒ターボ冷凍機</v>
          </cell>
          <cell r="H100" t="str">
            <v>A</v>
          </cell>
          <cell r="I100" t="str">
            <v>産業・業務（業種共通）</v>
          </cell>
          <cell r="J100" t="str">
            <v>空調/産業用プロセス</v>
          </cell>
          <cell r="K100" t="str">
            <v xml:space="preserve">熱源・空調機（ヒートポンプ・中央方式）
</v>
          </cell>
          <cell r="L100" t="str">
            <v>蒸発器、圧縮機、凝集器、弁からなる。蒸発器内の冷媒を蒸発させ蒸発器内のパイプの中の循環水を冷やし、冷水として取り出して使用する機器。蒸発した冷媒は圧縮機で昇圧され、凝縮器内の冷却水で凝縮され液体に戻る。従来はHFC冷媒が使用されるケースが多いが、本設備・機器等は自然冷媒である水が使用されている。公共スペース、地下街、及び医療機関での使用が期待されている。</v>
          </cell>
          <cell r="M100" t="str">
            <v>-</v>
          </cell>
          <cell r="N100" t="str">
            <v>冷却能力</v>
          </cell>
          <cell r="O100" t="str">
            <v>300RT以上400RT未満</v>
          </cell>
          <cell r="P100" t="str">
            <v>-</v>
          </cell>
          <cell r="Q100" t="str">
            <v>特別申請</v>
          </cell>
          <cell r="R100" t="str">
            <v>-</v>
          </cell>
          <cell r="S100" t="str">
            <v/>
          </cell>
          <cell r="T100" t="str">
            <v>-</v>
          </cell>
          <cell r="U100" t="str">
            <v/>
          </cell>
          <cell r="V100" t="str">
            <v>-</v>
          </cell>
          <cell r="W100" t="str">
            <v>-</v>
          </cell>
          <cell r="X100" t="str">
            <v>期間成績係数（IPLV）</v>
          </cell>
          <cell r="Y100" t="str">
            <v>標準規格による評価</v>
          </cell>
          <cell r="Z100" t="str">
            <v>JISB8621:2011</v>
          </cell>
          <cell r="AA100" t="str">
            <v>遠心冷凍機</v>
          </cell>
          <cell r="AB100" t="str">
            <v>JISB8621:2011に準拠</v>
          </cell>
          <cell r="AC100" t="str">
            <v>JISB8621:2011</v>
          </cell>
          <cell r="AD100" t="str">
            <v>遠心冷凍機</v>
          </cell>
          <cell r="AE100" t="str">
            <v>JISB8621:2011に準拠</v>
          </cell>
        </row>
        <row r="101">
          <cell r="E101" t="str">
            <v>S-010001</v>
          </cell>
          <cell r="F101" t="str">
            <v>L-000010</v>
          </cell>
          <cell r="G101" t="str">
            <v>水冷ヒートポンプチラー</v>
          </cell>
          <cell r="H101" t="str">
            <v>A</v>
          </cell>
          <cell r="I101" t="str">
            <v>産業・業務（業種共通）</v>
          </cell>
          <cell r="J101" t="str">
            <v>空調/産業用プロセス</v>
          </cell>
          <cell r="K101" t="str">
            <v xml:space="preserve">熱源・空調機（ヒートポンプ・中央方式）
</v>
          </cell>
          <cell r="L101" t="str">
            <v>水を熱源としたヒートポンプ方式の水冷式チリングユニット。</v>
          </cell>
          <cell r="M101" t="str">
            <v>-</v>
          </cell>
          <cell r="N101" t="str">
            <v>冷却能力</v>
          </cell>
          <cell r="O101" t="str">
            <v>40.0kW以下</v>
          </cell>
          <cell r="P101" t="str">
            <v>-</v>
          </cell>
          <cell r="Q101" t="str">
            <v>通常申請</v>
          </cell>
          <cell r="R101" t="str">
            <v>-</v>
          </cell>
          <cell r="S101" t="str">
            <v/>
          </cell>
          <cell r="T101">
            <v>4.7</v>
          </cell>
          <cell r="U101" t="str">
            <v/>
          </cell>
          <cell r="V101" t="str">
            <v>カタログのみ</v>
          </cell>
          <cell r="W101" t="str">
            <v>-</v>
          </cell>
          <cell r="X101" t="str">
            <v>成績係数（COP）</v>
          </cell>
          <cell r="Y101" t="str">
            <v>標準規格による評価</v>
          </cell>
          <cell r="Z101" t="str">
            <v>JISB8613:1994またはJRA4066:2014</v>
          </cell>
          <cell r="AA101" t="str">
            <v>いずれもウォータチリングユニット</v>
          </cell>
          <cell r="AB101" t="str">
            <v>JISB8613:1994またはJRA4066:2014に準拠</v>
          </cell>
          <cell r="AC101" t="str">
            <v>JISB8613:1994またはJRA4066:2014</v>
          </cell>
          <cell r="AD101" t="str">
            <v>いずれもウォータチリングユニット</v>
          </cell>
          <cell r="AE101" t="str">
            <v>JISB8613:1994またはJRA4066:2014に準拠</v>
          </cell>
        </row>
        <row r="102">
          <cell r="E102" t="str">
            <v>S-010002</v>
          </cell>
          <cell r="F102" t="str">
            <v>L-000010</v>
          </cell>
          <cell r="G102" t="str">
            <v>水冷ヒートポンプチラー</v>
          </cell>
          <cell r="H102" t="str">
            <v>A</v>
          </cell>
          <cell r="I102" t="str">
            <v>産業・業務（業種共通）</v>
          </cell>
          <cell r="J102" t="str">
            <v>空調/産業用プロセス</v>
          </cell>
          <cell r="K102" t="str">
            <v xml:space="preserve">熱源・空調機（ヒートポンプ・中央方式）
</v>
          </cell>
          <cell r="L102" t="str">
            <v>水を熱源としたヒートポンプ方式の水冷式チリングユニット。</v>
          </cell>
          <cell r="M102" t="str">
            <v>-</v>
          </cell>
          <cell r="N102" t="str">
            <v>冷却能力</v>
          </cell>
          <cell r="O102" t="str">
            <v>40.0kW超80.0kW以下</v>
          </cell>
          <cell r="P102" t="str">
            <v>-</v>
          </cell>
          <cell r="Q102" t="str">
            <v>通常申請</v>
          </cell>
          <cell r="R102" t="str">
            <v>-</v>
          </cell>
          <cell r="S102" t="str">
            <v/>
          </cell>
          <cell r="T102">
            <v>5.3</v>
          </cell>
          <cell r="U102" t="str">
            <v/>
          </cell>
          <cell r="V102" t="str">
            <v>カタログのみ</v>
          </cell>
          <cell r="W102" t="str">
            <v>-</v>
          </cell>
          <cell r="X102" t="str">
            <v>成績係数（COP）</v>
          </cell>
          <cell r="Y102" t="str">
            <v>標準規格による評価</v>
          </cell>
          <cell r="Z102" t="str">
            <v>JISB8613:1994またはJRA4066:2014</v>
          </cell>
          <cell r="AA102" t="str">
            <v>いずれもウォータチリングユニット</v>
          </cell>
          <cell r="AB102" t="str">
            <v>JISB8613:1994またはJRA4066:2014に準拠</v>
          </cell>
          <cell r="AC102" t="str">
            <v>JISB8613:1994またはJRA4066:2014</v>
          </cell>
          <cell r="AD102" t="str">
            <v>いずれもウォータチリングユニット</v>
          </cell>
          <cell r="AE102" t="str">
            <v>JISB8613:1994またはJRA4066:2014に準拠</v>
          </cell>
        </row>
        <row r="103">
          <cell r="E103" t="str">
            <v>S-010003</v>
          </cell>
          <cell r="F103" t="str">
            <v>L-000010</v>
          </cell>
          <cell r="G103" t="str">
            <v>水冷ヒートポンプチラー</v>
          </cell>
          <cell r="H103" t="str">
            <v>A</v>
          </cell>
          <cell r="I103" t="str">
            <v>産業・業務（業種共通）</v>
          </cell>
          <cell r="J103" t="str">
            <v>空調/産業用プロセス</v>
          </cell>
          <cell r="K103" t="str">
            <v xml:space="preserve">熱源・空調機（ヒートポンプ・中央方式）
</v>
          </cell>
          <cell r="L103" t="str">
            <v>水を熱源としたヒートポンプ方式の水冷式チリングユニット。</v>
          </cell>
          <cell r="M103" t="str">
            <v>-</v>
          </cell>
          <cell r="N103" t="str">
            <v>冷却能力</v>
          </cell>
          <cell r="O103" t="str">
            <v>80.0kW超118.0kW以下</v>
          </cell>
          <cell r="P103" t="str">
            <v>-</v>
          </cell>
          <cell r="Q103" t="str">
            <v>通常申請</v>
          </cell>
          <cell r="R103" t="str">
            <v>-</v>
          </cell>
          <cell r="S103" t="str">
            <v/>
          </cell>
          <cell r="T103">
            <v>5.41</v>
          </cell>
          <cell r="U103" t="str">
            <v/>
          </cell>
          <cell r="V103" t="str">
            <v>カタログのみ</v>
          </cell>
          <cell r="W103" t="str">
            <v>-</v>
          </cell>
          <cell r="X103" t="str">
            <v>成績係数（COP）</v>
          </cell>
          <cell r="Y103" t="str">
            <v>標準規格による評価</v>
          </cell>
          <cell r="Z103" t="str">
            <v>JISB8613:1994またはJRA4066:2014</v>
          </cell>
          <cell r="AA103" t="str">
            <v>いずれもウォータチリングユニット</v>
          </cell>
          <cell r="AB103" t="str">
            <v>JISB8613:1994またはJRA4066:2014に準拠</v>
          </cell>
          <cell r="AC103" t="str">
            <v>JISB8613:1994またはJRA4066:2014</v>
          </cell>
          <cell r="AD103" t="str">
            <v>いずれもウォータチリングユニット</v>
          </cell>
          <cell r="AE103" t="str">
            <v>JISB8613:1994またはJRA4066:2014に準拠</v>
          </cell>
        </row>
        <row r="104">
          <cell r="E104" t="str">
            <v>-</v>
          </cell>
          <cell r="F104" t="str">
            <v>L-000010</v>
          </cell>
          <cell r="G104" t="str">
            <v>水冷ヒートポンプチラー</v>
          </cell>
          <cell r="H104" t="str">
            <v>A</v>
          </cell>
          <cell r="I104" t="str">
            <v>産業・業務（業種共通）</v>
          </cell>
          <cell r="J104" t="str">
            <v>空調/産業用プロセス</v>
          </cell>
          <cell r="K104" t="str">
            <v xml:space="preserve">熱源・空調機（ヒートポンプ・中央方式）
</v>
          </cell>
          <cell r="L104" t="str">
            <v>水を熱源としたヒートポンプ方式の水冷式チリングユニット。</v>
          </cell>
          <cell r="M104" t="str">
            <v>-</v>
          </cell>
          <cell r="N104" t="str">
            <v>冷却能力</v>
          </cell>
          <cell r="O104" t="str">
            <v>118.0kW超180.0kW以下</v>
          </cell>
          <cell r="P104" t="str">
            <v>-</v>
          </cell>
          <cell r="Q104" t="str">
            <v>-</v>
          </cell>
          <cell r="R104" t="str">
            <v>-</v>
          </cell>
          <cell r="S104" t="str">
            <v/>
          </cell>
          <cell r="T104">
            <v>0</v>
          </cell>
          <cell r="U104" t="str">
            <v/>
          </cell>
          <cell r="V104" t="str">
            <v>カタログのみ</v>
          </cell>
          <cell r="W104" t="str">
            <v>-</v>
          </cell>
          <cell r="X104" t="str">
            <v>成績係数（COP）</v>
          </cell>
          <cell r="Y104" t="str">
            <v>標準規格による評価</v>
          </cell>
          <cell r="Z104" t="str">
            <v>JISB8613:1994またはJRA4066:2014</v>
          </cell>
          <cell r="AA104" t="str">
            <v>いずれもウォータチリングユニット</v>
          </cell>
          <cell r="AB104" t="str">
            <v>JISB8613:1994またはJRA4066:2014に準拠</v>
          </cell>
          <cell r="AC104" t="str">
            <v>JISB8613:1994またはJRA4066:2014</v>
          </cell>
          <cell r="AD104" t="str">
            <v>いずれもウォータチリングユニット</v>
          </cell>
          <cell r="AE104" t="str">
            <v>JISB8613:1994またはJRA4066:2014に準拠</v>
          </cell>
        </row>
        <row r="105">
          <cell r="E105" t="str">
            <v>S-010015</v>
          </cell>
          <cell r="F105" t="str">
            <v>L-000010</v>
          </cell>
          <cell r="G105" t="str">
            <v>水冷ヒートポンプチラー</v>
          </cell>
          <cell r="H105" t="str">
            <v>A</v>
          </cell>
          <cell r="I105" t="str">
            <v>産業・業務（業種共通）</v>
          </cell>
          <cell r="J105" t="str">
            <v>空調/産業用プロセス</v>
          </cell>
          <cell r="K105" t="str">
            <v xml:space="preserve">熱源・空調機（ヒートポンプ・中央方式）
</v>
          </cell>
          <cell r="L105" t="str">
            <v>水を熱源としたヒートポンプ方式の水冷式チリングユニット。</v>
          </cell>
          <cell r="M105" t="str">
            <v>-</v>
          </cell>
          <cell r="N105" t="str">
            <v>冷却能力</v>
          </cell>
          <cell r="O105" t="str">
            <v>118.0kW超150.0kW以下</v>
          </cell>
          <cell r="P105" t="str">
            <v>-</v>
          </cell>
          <cell r="Q105" t="str">
            <v>通常申請</v>
          </cell>
          <cell r="R105" t="str">
            <v>-</v>
          </cell>
          <cell r="S105" t="str">
            <v/>
          </cell>
          <cell r="T105">
            <v>5.34</v>
          </cell>
          <cell r="U105" t="str">
            <v/>
          </cell>
          <cell r="V105" t="str">
            <v>カタログのみ</v>
          </cell>
          <cell r="W105" t="str">
            <v>-</v>
          </cell>
          <cell r="X105" t="str">
            <v>成績係数（COP）</v>
          </cell>
          <cell r="Y105" t="str">
            <v>標準規格による評価</v>
          </cell>
          <cell r="Z105" t="str">
            <v>JISB8613:1994またはJRA4066:2014</v>
          </cell>
          <cell r="AA105" t="str">
            <v>いずれもウォータチリングユニット</v>
          </cell>
          <cell r="AB105" t="str">
            <v>JISB8613:1994またはJRA4066:2014に準拠</v>
          </cell>
          <cell r="AC105" t="str">
            <v>JISB8613:1994またはJRA4066:2014</v>
          </cell>
          <cell r="AD105" t="str">
            <v>いずれもウォータチリングユニット</v>
          </cell>
          <cell r="AE105" t="str">
            <v>JISB8613:1994またはJRA4066:2014に準拠</v>
          </cell>
        </row>
        <row r="106">
          <cell r="E106" t="str">
            <v>S-010016</v>
          </cell>
          <cell r="F106" t="str">
            <v>L-000010</v>
          </cell>
          <cell r="G106" t="str">
            <v>水冷ヒートポンプチラー</v>
          </cell>
          <cell r="H106" t="str">
            <v>A</v>
          </cell>
          <cell r="I106" t="str">
            <v>産業・業務（業種共通）</v>
          </cell>
          <cell r="J106" t="str">
            <v>空調/産業用プロセス</v>
          </cell>
          <cell r="K106" t="str">
            <v xml:space="preserve">熱源・空調機（ヒートポンプ・中央方式）
</v>
          </cell>
          <cell r="L106" t="str">
            <v>水を熱源としたヒートポンプ方式の水冷式チリングユニット。</v>
          </cell>
          <cell r="M106" t="str">
            <v>-</v>
          </cell>
          <cell r="N106" t="str">
            <v>冷却能力</v>
          </cell>
          <cell r="O106" t="str">
            <v>150.0kW超180.0kW以下</v>
          </cell>
          <cell r="P106" t="str">
            <v>-</v>
          </cell>
          <cell r="Q106" t="str">
            <v>通常申請または簡易申請</v>
          </cell>
          <cell r="R106" t="str">
            <v>-</v>
          </cell>
          <cell r="S106" t="str">
            <v/>
          </cell>
          <cell r="T106">
            <v>5.15</v>
          </cell>
          <cell r="U106" t="str">
            <v/>
          </cell>
          <cell r="V106" t="str">
            <v>カタログのみ</v>
          </cell>
          <cell r="W106" t="str">
            <v>-</v>
          </cell>
          <cell r="X106" t="str">
            <v>成績係数（COP）</v>
          </cell>
          <cell r="Y106" t="str">
            <v>標準規格による評価</v>
          </cell>
          <cell r="Z106" t="str">
            <v>JISB8613:1994またはJRA4066:2014</v>
          </cell>
          <cell r="AA106" t="str">
            <v>いずれもウォータチリングユニット</v>
          </cell>
          <cell r="AB106" t="str">
            <v>JISB8613:1994またはJRA4066:2014に準拠</v>
          </cell>
          <cell r="AC106" t="str">
            <v>JISB8613:1994またはJRA4066:2014</v>
          </cell>
          <cell r="AD106" t="str">
            <v>いずれもウォータチリングユニット</v>
          </cell>
          <cell r="AE106" t="str">
            <v>JISB8613:1994またはJRA4066:2014に準拠</v>
          </cell>
        </row>
        <row r="107">
          <cell r="E107" t="str">
            <v>S-010005</v>
          </cell>
          <cell r="F107" t="str">
            <v>L-000010</v>
          </cell>
          <cell r="G107" t="str">
            <v>水冷ヒートポンプチラー</v>
          </cell>
          <cell r="H107" t="str">
            <v>A</v>
          </cell>
          <cell r="I107" t="str">
            <v>産業・業務（業種共通）</v>
          </cell>
          <cell r="J107" t="str">
            <v>空調/産業用プロセス</v>
          </cell>
          <cell r="K107" t="str">
            <v xml:space="preserve">熱源・空調機（ヒートポンプ・中央方式）
</v>
          </cell>
          <cell r="L107" t="str">
            <v>水を熱源としたヒートポンプ方式の水冷式チリングユニット。</v>
          </cell>
          <cell r="M107" t="str">
            <v>-</v>
          </cell>
          <cell r="N107" t="str">
            <v>冷却能力</v>
          </cell>
          <cell r="O107" t="str">
            <v>180.0kW超500.0kW以下</v>
          </cell>
          <cell r="P107" t="str">
            <v>-</v>
          </cell>
          <cell r="Q107" t="str">
            <v>通常申請</v>
          </cell>
          <cell r="R107" t="str">
            <v>-</v>
          </cell>
          <cell r="S107" t="str">
            <v/>
          </cell>
          <cell r="T107">
            <v>5.57</v>
          </cell>
          <cell r="U107" t="str">
            <v/>
          </cell>
          <cell r="V107" t="str">
            <v>カタログのみ</v>
          </cell>
          <cell r="W107" t="str">
            <v>-</v>
          </cell>
          <cell r="X107" t="str">
            <v>成績係数（COP）</v>
          </cell>
          <cell r="Y107" t="str">
            <v>標準規格による評価</v>
          </cell>
          <cell r="Z107" t="str">
            <v>JISB8613:1994またはJRA4066:2014</v>
          </cell>
          <cell r="AA107" t="str">
            <v>いずれもウォータチリングユニット</v>
          </cell>
          <cell r="AB107" t="str">
            <v>JISB8613:1994またはJRA4066:2014に準拠</v>
          </cell>
          <cell r="AC107" t="str">
            <v>JISB8613:1994またはJRA4066:2014</v>
          </cell>
          <cell r="AD107" t="str">
            <v>いずれもウォータチリングユニット</v>
          </cell>
          <cell r="AE107" t="str">
            <v>JISB8613:1994またはJRA4066:2014に準拠</v>
          </cell>
        </row>
        <row r="108">
          <cell r="E108" t="str">
            <v>S-010006</v>
          </cell>
          <cell r="F108" t="str">
            <v>L-000010</v>
          </cell>
          <cell r="G108" t="str">
            <v>水冷ヒートポンプチラー</v>
          </cell>
          <cell r="H108" t="str">
            <v>A</v>
          </cell>
          <cell r="I108" t="str">
            <v>産業・業務（業種共通）</v>
          </cell>
          <cell r="J108" t="str">
            <v>空調/産業用プロセス</v>
          </cell>
          <cell r="K108" t="str">
            <v xml:space="preserve">熱源・空調機（ヒートポンプ・中央方式）
</v>
          </cell>
          <cell r="L108" t="str">
            <v>水を熱源としたヒートポンプ方式の水冷式チリングユニット。</v>
          </cell>
          <cell r="M108" t="str">
            <v>-</v>
          </cell>
          <cell r="N108" t="str">
            <v>冷却能力</v>
          </cell>
          <cell r="O108" t="str">
            <v>500.0kW超1000.0kW以下</v>
          </cell>
          <cell r="P108" t="str">
            <v>-</v>
          </cell>
          <cell r="Q108" t="str">
            <v>通常申請または簡易申請</v>
          </cell>
          <cell r="R108" t="str">
            <v>-</v>
          </cell>
          <cell r="S108" t="str">
            <v/>
          </cell>
          <cell r="T108">
            <v>6</v>
          </cell>
          <cell r="U108" t="str">
            <v/>
          </cell>
          <cell r="V108" t="str">
            <v>カタログのみ</v>
          </cell>
          <cell r="W108" t="str">
            <v>-</v>
          </cell>
          <cell r="X108" t="str">
            <v>成績係数（COP）</v>
          </cell>
          <cell r="Y108" t="str">
            <v>標準規格による評価</v>
          </cell>
          <cell r="Z108" t="str">
            <v>JISB8613:1994またはJRA4066:2014</v>
          </cell>
          <cell r="AA108" t="str">
            <v>いずれもウォータチリングユニット</v>
          </cell>
          <cell r="AB108" t="str">
            <v>JISB8613:1994またはJRA4066:2014に準拠</v>
          </cell>
          <cell r="AC108" t="str">
            <v>JISB8613:1994またはJRA4066:2014</v>
          </cell>
          <cell r="AD108" t="str">
            <v>いずれもウォータチリングユニット</v>
          </cell>
          <cell r="AE108" t="str">
            <v>JISB8613:1994またはJRA4066:2014に準拠</v>
          </cell>
        </row>
        <row r="109">
          <cell r="E109" t="str">
            <v>S-010007</v>
          </cell>
          <cell r="F109" t="str">
            <v>L-000010</v>
          </cell>
          <cell r="G109" t="str">
            <v>水冷ヒートポンプチラー</v>
          </cell>
          <cell r="H109" t="str">
            <v>A</v>
          </cell>
          <cell r="I109" t="str">
            <v>産業・業務（業種共通）</v>
          </cell>
          <cell r="J109" t="str">
            <v>空調/産業用プロセス</v>
          </cell>
          <cell r="K109" t="str">
            <v xml:space="preserve">熱源・空調機（ヒートポンプ・中央方式）
</v>
          </cell>
          <cell r="L109" t="str">
            <v>水を熱源としたヒートポンプ方式の水冷式チリングユニット。</v>
          </cell>
          <cell r="M109" t="str">
            <v>-</v>
          </cell>
          <cell r="N109" t="str">
            <v>冷却能力</v>
          </cell>
          <cell r="O109" t="str">
            <v>1000.0kW超1500.0kW以下</v>
          </cell>
          <cell r="P109" t="str">
            <v>-</v>
          </cell>
          <cell r="Q109" t="str">
            <v>通常申請</v>
          </cell>
          <cell r="R109" t="str">
            <v>-</v>
          </cell>
          <cell r="S109" t="str">
            <v/>
          </cell>
          <cell r="T109">
            <v>5.22</v>
          </cell>
          <cell r="U109" t="str">
            <v/>
          </cell>
          <cell r="V109" t="str">
            <v>カタログのみ</v>
          </cell>
          <cell r="W109" t="str">
            <v>-</v>
          </cell>
          <cell r="X109" t="str">
            <v>成績係数（COP）</v>
          </cell>
          <cell r="Y109" t="str">
            <v>標準規格による評価</v>
          </cell>
          <cell r="Z109" t="str">
            <v>JISB8613:1994またはJRA4066:2014</v>
          </cell>
          <cell r="AA109" t="str">
            <v>いずれもウォータチリングユニット</v>
          </cell>
          <cell r="AB109" t="str">
            <v>JISB8613:1994またはJRA4066:2014に準拠</v>
          </cell>
          <cell r="AC109" t="str">
            <v>JISB8613:1994またはJRA4066:2014</v>
          </cell>
          <cell r="AD109" t="str">
            <v>いずれもウォータチリングユニット</v>
          </cell>
          <cell r="AE109" t="str">
            <v>JISB8613:1994またはJRA4066:2014に準拠</v>
          </cell>
        </row>
        <row r="110">
          <cell r="E110" t="str">
            <v>-</v>
          </cell>
          <cell r="F110" t="str">
            <v>L-000010</v>
          </cell>
          <cell r="G110" t="str">
            <v>水冷ヒートポンプチラー</v>
          </cell>
          <cell r="H110" t="str">
            <v>A</v>
          </cell>
          <cell r="I110" t="str">
            <v>産業・業務（業種共通）</v>
          </cell>
          <cell r="J110" t="str">
            <v>空調/産業用プロセス</v>
          </cell>
          <cell r="K110" t="str">
            <v xml:space="preserve">熱源・空調機（ヒートポンプ・中央方式）
</v>
          </cell>
          <cell r="L110" t="str">
            <v>水を熱源としたヒートポンプ方式の水冷式チリングユニット。</v>
          </cell>
          <cell r="M110" t="str">
            <v>ブライン仕様、ブライン入口温度3℃、ブライン出口温度0℃</v>
          </cell>
          <cell r="N110" t="str">
            <v>冷却能力</v>
          </cell>
          <cell r="O110" t="str">
            <v>40.0kW以下</v>
          </cell>
          <cell r="P110" t="str">
            <v>-</v>
          </cell>
          <cell r="Q110" t="str">
            <v>-</v>
          </cell>
          <cell r="R110" t="str">
            <v>-</v>
          </cell>
          <cell r="S110" t="str">
            <v/>
          </cell>
          <cell r="T110">
            <v>0</v>
          </cell>
          <cell r="U110" t="str">
            <v/>
          </cell>
          <cell r="V110" t="str">
            <v>カタログのみ</v>
          </cell>
          <cell r="W110" t="str">
            <v>-</v>
          </cell>
          <cell r="X110" t="str">
            <v>成績係数（COP）</v>
          </cell>
          <cell r="Y110" t="str">
            <v>標準規格による評価</v>
          </cell>
          <cell r="Z110" t="str">
            <v>JISB8613:1994またはJRA4066:2014</v>
          </cell>
          <cell r="AA110" t="str">
            <v>いずれもウォータチリングユニット</v>
          </cell>
          <cell r="AB110" t="str">
            <v>JISB8613:1994またはJRA4066:2014に準拠</v>
          </cell>
          <cell r="AC110" t="str">
            <v>JISB8613:1994またはJRA4066:2014</v>
          </cell>
          <cell r="AD110" t="str">
            <v>いずれもウォータチリングユニット</v>
          </cell>
          <cell r="AE110" t="str">
            <v>JISB8613:1994またはJRA4066:2014に準拠。ただし、ブライン入口温度については3℃、ブライン出口温度については0℃とする。</v>
          </cell>
        </row>
        <row r="111">
          <cell r="E111" t="str">
            <v>-</v>
          </cell>
          <cell r="F111" t="str">
            <v>L-000010</v>
          </cell>
          <cell r="G111" t="str">
            <v>水冷ヒートポンプチラー</v>
          </cell>
          <cell r="H111" t="str">
            <v>A</v>
          </cell>
          <cell r="I111" t="str">
            <v>産業・業務（業種共通）</v>
          </cell>
          <cell r="J111" t="str">
            <v>空調/産業用プロセス</v>
          </cell>
          <cell r="K111" t="str">
            <v xml:space="preserve">熱源・空調機（ヒートポンプ・中央方式）
</v>
          </cell>
          <cell r="L111" t="str">
            <v>水を熱源としたヒートポンプ方式の水冷式チリングユニット。</v>
          </cell>
          <cell r="M111" t="str">
            <v>ブライン仕様、ブライン入口温度3℃、ブライン出口温度0℃</v>
          </cell>
          <cell r="N111" t="str">
            <v>冷却能力</v>
          </cell>
          <cell r="O111" t="str">
            <v>40.0kW超80.0kW以下</v>
          </cell>
          <cell r="P111" t="str">
            <v>-</v>
          </cell>
          <cell r="Q111" t="str">
            <v>-</v>
          </cell>
          <cell r="R111" t="str">
            <v>-</v>
          </cell>
          <cell r="S111" t="str">
            <v/>
          </cell>
          <cell r="T111">
            <v>0</v>
          </cell>
          <cell r="U111" t="str">
            <v/>
          </cell>
          <cell r="V111" t="str">
            <v>カタログのみ</v>
          </cell>
          <cell r="W111" t="str">
            <v>-</v>
          </cell>
          <cell r="X111" t="str">
            <v>成績係数（COP）</v>
          </cell>
          <cell r="Y111" t="str">
            <v>標準規格による評価</v>
          </cell>
          <cell r="Z111" t="str">
            <v>JISB8613:1994またはJRA4066:2014</v>
          </cell>
          <cell r="AA111" t="str">
            <v>いずれもウォータチリングユニット</v>
          </cell>
          <cell r="AB111" t="str">
            <v>JISB8613:1994またはJRA4066:2014に準拠</v>
          </cell>
          <cell r="AC111" t="str">
            <v>JISB8613:1994またはJRA4066:2014</v>
          </cell>
          <cell r="AD111" t="str">
            <v>いずれもウォータチリングユニット</v>
          </cell>
          <cell r="AE111" t="str">
            <v>JISB8613:1994またはJRA4066:2014に準拠。ただし、ブライン入口温度については3℃、ブライン出口温度については0℃とする。</v>
          </cell>
        </row>
        <row r="112">
          <cell r="E112" t="str">
            <v>-</v>
          </cell>
          <cell r="F112" t="str">
            <v>L-000010</v>
          </cell>
          <cell r="G112" t="str">
            <v>水冷ヒートポンプチラー</v>
          </cell>
          <cell r="H112" t="str">
            <v>A</v>
          </cell>
          <cell r="I112" t="str">
            <v>産業・業務（業種共通）</v>
          </cell>
          <cell r="J112" t="str">
            <v>空調/産業用プロセス</v>
          </cell>
          <cell r="K112" t="str">
            <v xml:space="preserve">熱源・空調機（ヒートポンプ・中央方式）
</v>
          </cell>
          <cell r="L112" t="str">
            <v>水を熱源としたヒートポンプ方式の水冷式チリングユニット。</v>
          </cell>
          <cell r="M112" t="str">
            <v>ブライン仕様、ブライン入口温度3℃、ブライン出口温度0℃</v>
          </cell>
          <cell r="N112" t="str">
            <v>冷却能力</v>
          </cell>
          <cell r="O112" t="str">
            <v>80.0kW超118.0kW以下</v>
          </cell>
          <cell r="P112" t="str">
            <v>-</v>
          </cell>
          <cell r="Q112" t="str">
            <v>-</v>
          </cell>
          <cell r="R112" t="str">
            <v>-</v>
          </cell>
          <cell r="S112" t="str">
            <v/>
          </cell>
          <cell r="T112">
            <v>0</v>
          </cell>
          <cell r="U112" t="str">
            <v/>
          </cell>
          <cell r="V112" t="str">
            <v>-</v>
          </cell>
          <cell r="W112" t="str">
            <v>-</v>
          </cell>
          <cell r="X112" t="str">
            <v>成績係数（COP）</v>
          </cell>
          <cell r="Y112" t="str">
            <v>標準規格による評価</v>
          </cell>
          <cell r="Z112" t="str">
            <v>JISB8613:1994またはJRA4066:2014</v>
          </cell>
          <cell r="AA112" t="str">
            <v>いずれもウォータチリングユニット</v>
          </cell>
          <cell r="AB112" t="str">
            <v>JISB8613:1994またはJRA4066:2014に準拠</v>
          </cell>
          <cell r="AC112" t="str">
            <v>JISB8613:1994またはJRA4066:2014</v>
          </cell>
          <cell r="AD112" t="str">
            <v>いずれもウォータチリングユニット</v>
          </cell>
          <cell r="AE112" t="str">
            <v>JISB8613:1994またはJRA4066:2014に準拠。ただし、ブライン入口温度については3℃、ブライン出口温度については0℃とする。</v>
          </cell>
        </row>
        <row r="113">
          <cell r="E113" t="str">
            <v>-</v>
          </cell>
          <cell r="F113" t="str">
            <v>L-000010</v>
          </cell>
          <cell r="G113" t="str">
            <v>水冷ヒートポンプチラー</v>
          </cell>
          <cell r="H113" t="str">
            <v>A</v>
          </cell>
          <cell r="I113" t="str">
            <v>産業・業務（業種共通）</v>
          </cell>
          <cell r="J113" t="str">
            <v>空調/産業用プロセス</v>
          </cell>
          <cell r="K113" t="str">
            <v xml:space="preserve">熱源・空調機（ヒートポンプ・中央方式）
</v>
          </cell>
          <cell r="L113" t="str">
            <v>水を熱源としたヒートポンプ方式の水冷式チリングユニット。</v>
          </cell>
          <cell r="M113" t="str">
            <v>ブライン仕様、ブライン入口温度3℃、ブライン出口温度0℃</v>
          </cell>
          <cell r="N113" t="str">
            <v>冷却能力</v>
          </cell>
          <cell r="O113" t="str">
            <v>118.0kW超180.0kW以下</v>
          </cell>
          <cell r="P113" t="str">
            <v>-</v>
          </cell>
          <cell r="Q113" t="str">
            <v>-</v>
          </cell>
          <cell r="R113" t="str">
            <v>-</v>
          </cell>
          <cell r="S113" t="str">
            <v/>
          </cell>
          <cell r="T113">
            <v>0</v>
          </cell>
          <cell r="U113" t="str">
            <v/>
          </cell>
          <cell r="V113" t="str">
            <v>-</v>
          </cell>
          <cell r="W113" t="str">
            <v>-</v>
          </cell>
          <cell r="X113" t="str">
            <v>成績係数（COP）</v>
          </cell>
          <cell r="Y113" t="str">
            <v>標準規格による評価</v>
          </cell>
          <cell r="Z113" t="str">
            <v>JISB8613:1994またはJRA4066:2014</v>
          </cell>
          <cell r="AA113" t="str">
            <v>いずれもウォータチリングユニット</v>
          </cell>
          <cell r="AB113" t="str">
            <v>JISB8613:1994またはJRA4066:2014に準拠</v>
          </cell>
          <cell r="AC113" t="str">
            <v>JISB8613:1994またはJRA4066:2014</v>
          </cell>
          <cell r="AD113" t="str">
            <v>いずれもウォータチリングユニット</v>
          </cell>
          <cell r="AE113" t="str">
            <v>JISB8613:1994またはJRA4066:2014に準拠。ただし、ブライン入口温度については3℃、ブライン出口温度については0℃とする。</v>
          </cell>
        </row>
        <row r="114">
          <cell r="E114" t="str">
            <v>-</v>
          </cell>
          <cell r="F114" t="str">
            <v>L-000010</v>
          </cell>
          <cell r="G114" t="str">
            <v>水冷ヒートポンプチラー</v>
          </cell>
          <cell r="H114" t="str">
            <v>A</v>
          </cell>
          <cell r="I114" t="str">
            <v>産業・業務（業種共通）</v>
          </cell>
          <cell r="J114" t="str">
            <v>空調/産業用プロセス</v>
          </cell>
          <cell r="K114" t="str">
            <v xml:space="preserve">熱源・空調機（ヒートポンプ・中央方式）
</v>
          </cell>
          <cell r="L114" t="str">
            <v>水を熱源としたヒートポンプ方式の水冷式チリングユニット。</v>
          </cell>
          <cell r="M114" t="str">
            <v>ブライン仕様、ブライン入口温度3℃、ブライン出口温度0℃</v>
          </cell>
          <cell r="N114" t="str">
            <v>冷却能力</v>
          </cell>
          <cell r="O114" t="str">
            <v>180.0kW超500.0kW以下</v>
          </cell>
          <cell r="P114" t="str">
            <v>-</v>
          </cell>
          <cell r="Q114" t="str">
            <v>-</v>
          </cell>
          <cell r="R114" t="str">
            <v>-</v>
          </cell>
          <cell r="S114" t="str">
            <v/>
          </cell>
          <cell r="T114">
            <v>0</v>
          </cell>
          <cell r="U114" t="str">
            <v/>
          </cell>
          <cell r="V114" t="str">
            <v>-</v>
          </cell>
          <cell r="W114" t="str">
            <v>-</v>
          </cell>
          <cell r="X114" t="str">
            <v>成績係数（COP）</v>
          </cell>
          <cell r="Y114" t="str">
            <v>標準規格による評価</v>
          </cell>
          <cell r="Z114" t="str">
            <v>JISB8613:1994またはJRA4066:2014</v>
          </cell>
          <cell r="AA114" t="str">
            <v>いずれもウォータチリングユニット</v>
          </cell>
          <cell r="AB114" t="str">
            <v>JISB8613:1994またはJRA4066:2014に準拠</v>
          </cell>
          <cell r="AC114" t="str">
            <v>JISB8613:1994またはJRA4066:2014</v>
          </cell>
          <cell r="AD114" t="str">
            <v>いずれもウォータチリングユニット</v>
          </cell>
          <cell r="AE114" t="str">
            <v>JISB8613:1994またはJRA4066:2014に準拠。ただし、ブライン入口温度については3℃、ブライン出口温度については0℃とする。</v>
          </cell>
        </row>
        <row r="115">
          <cell r="E115" t="str">
            <v>-</v>
          </cell>
          <cell r="F115" t="str">
            <v>L-000010</v>
          </cell>
          <cell r="G115" t="str">
            <v>水冷ヒートポンプチラー</v>
          </cell>
          <cell r="H115" t="str">
            <v>A</v>
          </cell>
          <cell r="I115" t="str">
            <v>産業・業務（業種共通）</v>
          </cell>
          <cell r="J115" t="str">
            <v>空調/産業用プロセス</v>
          </cell>
          <cell r="K115" t="str">
            <v xml:space="preserve">熱源・空調機（ヒートポンプ・中央方式）
</v>
          </cell>
          <cell r="L115" t="str">
            <v>水を熱源としたヒートポンプ方式の水冷式チリングユニット。</v>
          </cell>
          <cell r="M115" t="str">
            <v>ブライン仕様、ブライン入口温度3℃、ブライン出口温度0℃</v>
          </cell>
          <cell r="N115" t="str">
            <v>冷却能力</v>
          </cell>
          <cell r="O115" t="str">
            <v>500.0kW超1000.0kW以下</v>
          </cell>
          <cell r="P115" t="str">
            <v>-</v>
          </cell>
          <cell r="Q115" t="str">
            <v>-</v>
          </cell>
          <cell r="R115" t="str">
            <v>-</v>
          </cell>
          <cell r="S115" t="str">
            <v/>
          </cell>
          <cell r="T115">
            <v>0</v>
          </cell>
          <cell r="U115" t="str">
            <v/>
          </cell>
          <cell r="V115" t="str">
            <v>-</v>
          </cell>
          <cell r="W115" t="str">
            <v>-</v>
          </cell>
          <cell r="X115" t="str">
            <v>成績係数（COP）</v>
          </cell>
          <cell r="Y115" t="str">
            <v>標準規格による評価</v>
          </cell>
          <cell r="Z115" t="str">
            <v>JISB8613:1994またはJRA4066:2014</v>
          </cell>
          <cell r="AA115" t="str">
            <v>いずれもウォータチリングユニット</v>
          </cell>
          <cell r="AB115" t="str">
            <v>JISB8613:1994またはJRA4066:2014に準拠</v>
          </cell>
          <cell r="AC115" t="str">
            <v>JISB8613:1994またはJRA4066:2014</v>
          </cell>
          <cell r="AD115" t="str">
            <v>いずれもウォータチリングユニット</v>
          </cell>
          <cell r="AE115" t="str">
            <v>JISB8613:1994またはJRA4066:2014に準拠。ただし、ブライン入口温度については3℃、ブライン出口温度については0℃とする。</v>
          </cell>
        </row>
        <row r="116">
          <cell r="E116" t="str">
            <v>-</v>
          </cell>
          <cell r="F116" t="str">
            <v>L-000010</v>
          </cell>
          <cell r="G116" t="str">
            <v>水冷ヒートポンプチラー</v>
          </cell>
          <cell r="H116" t="str">
            <v>A</v>
          </cell>
          <cell r="I116" t="str">
            <v>産業・業務（業種共通）</v>
          </cell>
          <cell r="J116" t="str">
            <v>空調/産業用プロセス</v>
          </cell>
          <cell r="K116" t="str">
            <v xml:space="preserve">熱源・空調機（ヒートポンプ・中央方式）
</v>
          </cell>
          <cell r="L116" t="str">
            <v>水を熱源としたヒートポンプ方式の水冷式チリングユニット。</v>
          </cell>
          <cell r="M116" t="str">
            <v>ブライン仕様、ブライン入口温度3℃、ブライン出口温度0℃</v>
          </cell>
          <cell r="N116" t="str">
            <v>冷却能力</v>
          </cell>
          <cell r="O116" t="str">
            <v>1000.0kW超1500.0kW以下</v>
          </cell>
          <cell r="P116" t="str">
            <v>-</v>
          </cell>
          <cell r="Q116" t="str">
            <v>-</v>
          </cell>
          <cell r="R116" t="str">
            <v>-</v>
          </cell>
          <cell r="S116" t="str">
            <v/>
          </cell>
          <cell r="T116">
            <v>0</v>
          </cell>
          <cell r="U116" t="str">
            <v/>
          </cell>
          <cell r="V116" t="str">
            <v>-</v>
          </cell>
          <cell r="W116" t="str">
            <v>-</v>
          </cell>
          <cell r="X116" t="str">
            <v>成績係数（COP）</v>
          </cell>
          <cell r="Y116" t="str">
            <v>標準規格による評価</v>
          </cell>
          <cell r="Z116" t="str">
            <v>JISB8613:1994またはJRA4066:2014</v>
          </cell>
          <cell r="AA116" t="str">
            <v>いずれもウォータチリングユニット</v>
          </cell>
          <cell r="AB116" t="str">
            <v>JISB8613:1994またはJRA4066:2014に準拠</v>
          </cell>
          <cell r="AC116" t="str">
            <v>JISB8613:1994またはJRA4066:2014</v>
          </cell>
          <cell r="AD116" t="str">
            <v>いずれもウォータチリングユニット</v>
          </cell>
          <cell r="AE116" t="str">
            <v>JISB8613:1994またはJRA4066:2014に準拠。ただし、ブライン入口温度については3℃、ブライン出口温度については0℃とする。</v>
          </cell>
        </row>
        <row r="117">
          <cell r="E117" t="str">
            <v>-</v>
          </cell>
          <cell r="F117" t="str">
            <v>L-000010</v>
          </cell>
          <cell r="G117" t="str">
            <v>水冷ヒートポンプチラー</v>
          </cell>
          <cell r="H117" t="str">
            <v>A</v>
          </cell>
          <cell r="I117" t="str">
            <v>産業・業務（業種共通）</v>
          </cell>
          <cell r="J117" t="str">
            <v>空調/産業用プロセス</v>
          </cell>
          <cell r="K117" t="str">
            <v xml:space="preserve">熱源・空調機（ヒートポンプ・中央方式）
</v>
          </cell>
          <cell r="L117" t="str">
            <v>水を熱源としたヒートポンプ方式の水冷式チリングユニット。</v>
          </cell>
          <cell r="M117" t="str">
            <v>ブライン仕様、ブライン入口温度-3℃、ブライン出口温度-7℃</v>
          </cell>
          <cell r="N117" t="str">
            <v>冷却能力</v>
          </cell>
          <cell r="O117" t="str">
            <v>40.0kW以下</v>
          </cell>
          <cell r="P117" t="str">
            <v>-</v>
          </cell>
          <cell r="Q117" t="str">
            <v>-</v>
          </cell>
          <cell r="R117" t="str">
            <v>-</v>
          </cell>
          <cell r="S117" t="str">
            <v/>
          </cell>
          <cell r="T117">
            <v>0</v>
          </cell>
          <cell r="U117" t="str">
            <v/>
          </cell>
          <cell r="V117" t="str">
            <v>カタログのみ</v>
          </cell>
          <cell r="W117" t="str">
            <v>-</v>
          </cell>
          <cell r="X117" t="str">
            <v>成績係数（COP）</v>
          </cell>
          <cell r="Y117" t="str">
            <v>標準規格による評価</v>
          </cell>
          <cell r="Z117" t="str">
            <v>JISB8613:1994またはJRA4066:2014</v>
          </cell>
          <cell r="AA117" t="str">
            <v>いずれもウォータチリングユニット</v>
          </cell>
          <cell r="AB117" t="str">
            <v>JISB8613:1994またはJRA4066:2014に準拠</v>
          </cell>
          <cell r="AC117" t="str">
            <v>JISB8613:1994またはJRA4066:2014</v>
          </cell>
          <cell r="AD117" t="str">
            <v>いずれもウォータチリングユニット</v>
          </cell>
          <cell r="AE117" t="str">
            <v>JISB8613:1994またはJRA4066:2014に準拠。ただし、ブライン入口温度については-3℃、ブライン出口温度については-7℃とする。</v>
          </cell>
        </row>
        <row r="118">
          <cell r="E118" t="str">
            <v>-</v>
          </cell>
          <cell r="F118" t="str">
            <v>L-000010</v>
          </cell>
          <cell r="G118" t="str">
            <v>水冷ヒートポンプチラー</v>
          </cell>
          <cell r="H118" t="str">
            <v>A</v>
          </cell>
          <cell r="I118" t="str">
            <v>産業・業務（業種共通）</v>
          </cell>
          <cell r="J118" t="str">
            <v>空調/産業用プロセス</v>
          </cell>
          <cell r="K118" t="str">
            <v xml:space="preserve">熱源・空調機（ヒートポンプ・中央方式）
</v>
          </cell>
          <cell r="L118" t="str">
            <v>水を熱源としたヒートポンプ方式の水冷式チリングユニット。</v>
          </cell>
          <cell r="M118" t="str">
            <v>ブライン仕様、ブライン入口温度-3℃、ブライン出口温度-7℃</v>
          </cell>
          <cell r="N118" t="str">
            <v>冷却能力</v>
          </cell>
          <cell r="O118" t="str">
            <v>40.0kW超80.0kW以下</v>
          </cell>
          <cell r="P118" t="str">
            <v>-</v>
          </cell>
          <cell r="Q118" t="str">
            <v>-</v>
          </cell>
          <cell r="R118" t="str">
            <v>-</v>
          </cell>
          <cell r="S118" t="str">
            <v/>
          </cell>
          <cell r="T118">
            <v>0</v>
          </cell>
          <cell r="U118" t="str">
            <v/>
          </cell>
          <cell r="V118" t="str">
            <v>カタログのみ</v>
          </cell>
          <cell r="W118" t="str">
            <v>-</v>
          </cell>
          <cell r="X118" t="str">
            <v>成績係数（COP）</v>
          </cell>
          <cell r="Y118" t="str">
            <v>標準規格による評価</v>
          </cell>
          <cell r="Z118" t="str">
            <v>JISB8613:1994またはJRA4066:2014</v>
          </cell>
          <cell r="AA118" t="str">
            <v>いずれもウォータチリングユニット</v>
          </cell>
          <cell r="AB118" t="str">
            <v>JISB8613:1994またはJRA4066:2014に準拠</v>
          </cell>
          <cell r="AC118" t="str">
            <v>JISB8613:1994またはJRA4066:2014</v>
          </cell>
          <cell r="AD118" t="str">
            <v>いずれもウォータチリングユニット</v>
          </cell>
          <cell r="AE118" t="str">
            <v>JISB8613:1994またはJRA4066:2014に準拠。ただし、ブライン入口温度については-3℃、ブライン出口温度については-7℃とする。</v>
          </cell>
        </row>
        <row r="119">
          <cell r="E119" t="str">
            <v>-</v>
          </cell>
          <cell r="F119" t="str">
            <v>L-000010</v>
          </cell>
          <cell r="G119" t="str">
            <v>水冷ヒートポンプチラー</v>
          </cell>
          <cell r="H119" t="str">
            <v>A</v>
          </cell>
          <cell r="I119" t="str">
            <v>産業・業務（業種共通）</v>
          </cell>
          <cell r="J119" t="str">
            <v>空調/産業用プロセス</v>
          </cell>
          <cell r="K119" t="str">
            <v xml:space="preserve">熱源・空調機（ヒートポンプ・中央方式）
</v>
          </cell>
          <cell r="L119" t="str">
            <v>水を熱源としたヒートポンプ方式の水冷式チリングユニット。</v>
          </cell>
          <cell r="M119" t="str">
            <v>ブライン仕様、ブライン入口温度-3℃、ブライン出口温度-7℃</v>
          </cell>
          <cell r="N119" t="str">
            <v>冷却能力</v>
          </cell>
          <cell r="O119" t="str">
            <v>80.0kW超118.0kW以下</v>
          </cell>
          <cell r="P119" t="str">
            <v>-</v>
          </cell>
          <cell r="Q119" t="str">
            <v>-</v>
          </cell>
          <cell r="R119" t="str">
            <v>-</v>
          </cell>
          <cell r="S119" t="str">
            <v/>
          </cell>
          <cell r="T119">
            <v>0</v>
          </cell>
          <cell r="U119" t="str">
            <v/>
          </cell>
          <cell r="V119" t="str">
            <v>カタログのみ</v>
          </cell>
          <cell r="W119" t="str">
            <v>-</v>
          </cell>
          <cell r="X119" t="str">
            <v>成績係数（COP）</v>
          </cell>
          <cell r="Y119" t="str">
            <v>標準規格による評価</v>
          </cell>
          <cell r="Z119" t="str">
            <v>JISB8613:1994またはJRA4066:2014</v>
          </cell>
          <cell r="AA119" t="str">
            <v>いずれもウォータチリングユニット</v>
          </cell>
          <cell r="AB119" t="str">
            <v>JISB8613:1994またはJRA4066:2014に準拠</v>
          </cell>
          <cell r="AC119" t="str">
            <v>JISB8613:1994またはJRA4066:2014</v>
          </cell>
          <cell r="AD119" t="str">
            <v>いずれもウォータチリングユニット</v>
          </cell>
          <cell r="AE119" t="str">
            <v>JISB8613:1994またはJRA4066:2014に準拠。ただし、ブライン入口温度については-3℃、ブライン出口温度については-7℃とする。</v>
          </cell>
        </row>
        <row r="120">
          <cell r="E120" t="str">
            <v>-</v>
          </cell>
          <cell r="F120" t="str">
            <v>L-000010</v>
          </cell>
          <cell r="G120" t="str">
            <v>水冷ヒートポンプチラー</v>
          </cell>
          <cell r="H120" t="str">
            <v>A</v>
          </cell>
          <cell r="I120" t="str">
            <v>産業・業務（業種共通）</v>
          </cell>
          <cell r="J120" t="str">
            <v>空調/産業用プロセス</v>
          </cell>
          <cell r="K120" t="str">
            <v xml:space="preserve">熱源・空調機（ヒートポンプ・中央方式）
</v>
          </cell>
          <cell r="L120" t="str">
            <v>水を熱源としたヒートポンプ方式の水冷式チリングユニット。</v>
          </cell>
          <cell r="M120" t="str">
            <v>ブライン仕様、ブライン入口温度-3℃、ブライン出口温度-7℃</v>
          </cell>
          <cell r="N120" t="str">
            <v>冷却能力</v>
          </cell>
          <cell r="O120" t="str">
            <v>118.0kW超180.0kW以下</v>
          </cell>
          <cell r="P120" t="str">
            <v>-</v>
          </cell>
          <cell r="Q120" t="str">
            <v>-</v>
          </cell>
          <cell r="R120" t="str">
            <v>-</v>
          </cell>
          <cell r="S120" t="str">
            <v/>
          </cell>
          <cell r="T120">
            <v>0</v>
          </cell>
          <cell r="U120" t="str">
            <v/>
          </cell>
          <cell r="V120" t="str">
            <v>カタログのみ</v>
          </cell>
          <cell r="W120" t="str">
            <v>-</v>
          </cell>
          <cell r="X120" t="str">
            <v>成績係数（COP）</v>
          </cell>
          <cell r="Y120" t="str">
            <v>標準規格による評価</v>
          </cell>
          <cell r="Z120" t="str">
            <v>JISB8613:1994またはJRA4066:2014</v>
          </cell>
          <cell r="AA120" t="str">
            <v>いずれもウォータチリングユニット</v>
          </cell>
          <cell r="AB120" t="str">
            <v>JISB8613:1994またはJRA4066:2014に準拠</v>
          </cell>
          <cell r="AC120" t="str">
            <v>JISB8613:1994またはJRA4066:2014</v>
          </cell>
          <cell r="AD120" t="str">
            <v>いずれもウォータチリングユニット</v>
          </cell>
          <cell r="AE120" t="str">
            <v>JISB8613:1994またはJRA4066:2014に準拠。ただし、ブライン入口温度については-3℃、ブライン出口温度については-7℃とする。</v>
          </cell>
        </row>
        <row r="121">
          <cell r="E121" t="str">
            <v>-</v>
          </cell>
          <cell r="F121" t="str">
            <v>L-000010</v>
          </cell>
          <cell r="G121" t="str">
            <v>水冷ヒートポンプチラー</v>
          </cell>
          <cell r="H121" t="str">
            <v>A</v>
          </cell>
          <cell r="I121" t="str">
            <v>産業・業務（業種共通）</v>
          </cell>
          <cell r="J121" t="str">
            <v>空調/産業用プロセス</v>
          </cell>
          <cell r="K121" t="str">
            <v xml:space="preserve">熱源・空調機（ヒートポンプ・中央方式）
</v>
          </cell>
          <cell r="L121" t="str">
            <v>水を熱源としたヒートポンプ方式の水冷式チリングユニット。</v>
          </cell>
          <cell r="M121" t="str">
            <v>ブライン仕様、ブライン入口温度-3℃、ブライン出口温度-7℃</v>
          </cell>
          <cell r="N121" t="str">
            <v>冷却能力</v>
          </cell>
          <cell r="O121" t="str">
            <v>180.0kW超500.0kW以下</v>
          </cell>
          <cell r="P121" t="str">
            <v>-</v>
          </cell>
          <cell r="Q121" t="str">
            <v>-</v>
          </cell>
          <cell r="R121" t="str">
            <v>-</v>
          </cell>
          <cell r="S121" t="str">
            <v/>
          </cell>
          <cell r="T121">
            <v>0</v>
          </cell>
          <cell r="U121" t="str">
            <v/>
          </cell>
          <cell r="V121" t="str">
            <v>カタログのみ</v>
          </cell>
          <cell r="W121" t="str">
            <v>-</v>
          </cell>
          <cell r="X121" t="str">
            <v>成績係数（COP）</v>
          </cell>
          <cell r="Y121" t="str">
            <v>標準規格による評価</v>
          </cell>
          <cell r="Z121" t="str">
            <v>JISB8613:1994またはJRA4066:2014</v>
          </cell>
          <cell r="AA121" t="str">
            <v>いずれもウォータチリングユニット</v>
          </cell>
          <cell r="AB121" t="str">
            <v>JISB8613:1994またはJRA4066:2014に準拠</v>
          </cell>
          <cell r="AC121" t="str">
            <v>JISB8613:1994またはJRA4066:2014</v>
          </cell>
          <cell r="AD121" t="str">
            <v>いずれもウォータチリングユニット</v>
          </cell>
          <cell r="AE121" t="str">
            <v>JISB8613:1994またはJRA4066:2014に準拠。ただし、ブライン入口温度については-3℃、ブライン出口温度については-7℃とする。</v>
          </cell>
        </row>
        <row r="122">
          <cell r="E122" t="str">
            <v>-</v>
          </cell>
          <cell r="F122" t="str">
            <v>L-000010</v>
          </cell>
          <cell r="G122" t="str">
            <v>水冷ヒートポンプチラー</v>
          </cell>
          <cell r="H122" t="str">
            <v>A</v>
          </cell>
          <cell r="I122" t="str">
            <v>産業・業務（業種共通）</v>
          </cell>
          <cell r="J122" t="str">
            <v>空調/産業用プロセス</v>
          </cell>
          <cell r="K122" t="str">
            <v xml:space="preserve">熱源・空調機（ヒートポンプ・中央方式）
</v>
          </cell>
          <cell r="L122" t="str">
            <v>水を熱源としたヒートポンプ方式の水冷式チリングユニット。</v>
          </cell>
          <cell r="M122" t="str">
            <v>ブライン仕様、ブライン入口温度-3℃、ブライン出口温度-7℃</v>
          </cell>
          <cell r="N122" t="str">
            <v>冷却能力</v>
          </cell>
          <cell r="O122" t="str">
            <v>500.0kW超1000.0kW以下</v>
          </cell>
          <cell r="P122" t="str">
            <v>-</v>
          </cell>
          <cell r="Q122" t="str">
            <v>-</v>
          </cell>
          <cell r="R122" t="str">
            <v>-</v>
          </cell>
          <cell r="S122" t="str">
            <v/>
          </cell>
          <cell r="T122">
            <v>0</v>
          </cell>
          <cell r="U122" t="str">
            <v/>
          </cell>
          <cell r="V122" t="str">
            <v>-</v>
          </cell>
          <cell r="W122" t="str">
            <v>-</v>
          </cell>
          <cell r="X122" t="str">
            <v>成績係数（COP）</v>
          </cell>
          <cell r="Y122" t="str">
            <v>標準規格による評価</v>
          </cell>
          <cell r="Z122" t="str">
            <v>JISB8613:1994またはJRA4066:2014</v>
          </cell>
          <cell r="AA122" t="str">
            <v>いずれもウォータチリングユニット</v>
          </cell>
          <cell r="AB122" t="str">
            <v>JISB8613:1994またはJRA4066:2014に準拠</v>
          </cell>
          <cell r="AC122" t="str">
            <v>JISB8613:1994またはJRA4066:2014</v>
          </cell>
          <cell r="AD122" t="str">
            <v>いずれもウォータチリングユニット</v>
          </cell>
          <cell r="AE122" t="str">
            <v>JISB8613:1994またはJRA4066:2014に準拠。ただし、ブライン入口温度については-3℃、ブライン出口温度については-7℃とする。</v>
          </cell>
        </row>
        <row r="123">
          <cell r="E123" t="str">
            <v>-</v>
          </cell>
          <cell r="F123" t="str">
            <v>L-000010</v>
          </cell>
          <cell r="G123" t="str">
            <v>水冷ヒートポンプチラー</v>
          </cell>
          <cell r="H123" t="str">
            <v>A</v>
          </cell>
          <cell r="I123" t="str">
            <v>産業・業務（業種共通）</v>
          </cell>
          <cell r="J123" t="str">
            <v>空調/産業用プロセス</v>
          </cell>
          <cell r="K123" t="str">
            <v xml:space="preserve">熱源・空調機（ヒートポンプ・中央方式）
</v>
          </cell>
          <cell r="L123" t="str">
            <v>水を熱源としたヒートポンプ方式の水冷式チリングユニット。</v>
          </cell>
          <cell r="M123" t="str">
            <v>ブライン仕様、ブライン入口温度-3℃、ブライン出口温度-7℃</v>
          </cell>
          <cell r="N123" t="str">
            <v>冷却能力</v>
          </cell>
          <cell r="O123" t="str">
            <v>1000.0kW超1500.0kW以下</v>
          </cell>
          <cell r="P123" t="str">
            <v>-</v>
          </cell>
          <cell r="Q123" t="str">
            <v>-</v>
          </cell>
          <cell r="R123" t="str">
            <v>-</v>
          </cell>
          <cell r="S123" t="str">
            <v/>
          </cell>
          <cell r="T123">
            <v>0</v>
          </cell>
          <cell r="U123" t="str">
            <v/>
          </cell>
          <cell r="V123" t="str">
            <v>-</v>
          </cell>
          <cell r="W123" t="str">
            <v>-</v>
          </cell>
          <cell r="X123" t="str">
            <v>成績係数（COP）</v>
          </cell>
          <cell r="Y123" t="str">
            <v>標準規格による評価</v>
          </cell>
          <cell r="Z123" t="str">
            <v>JISB8613:1994またはJRA4066:2014</v>
          </cell>
          <cell r="AA123" t="str">
            <v>いずれもウォータチリングユニット</v>
          </cell>
          <cell r="AB123" t="str">
            <v>JISB8613:1994またはJRA4066:2014に準拠</v>
          </cell>
          <cell r="AC123" t="str">
            <v>JISB8613:1994またはJRA4066:2014</v>
          </cell>
          <cell r="AD123" t="str">
            <v>いずれもウォータチリングユニット</v>
          </cell>
          <cell r="AE123" t="str">
            <v>JISB8613:1994またはJRA4066:2014に準拠。ただし、ブライン入口温度については-3℃、ブライン出口温度については-7℃とする。</v>
          </cell>
        </row>
        <row r="124">
          <cell r="E124" t="str">
            <v>S-010008</v>
          </cell>
          <cell r="F124" t="str">
            <v>L-000010</v>
          </cell>
          <cell r="G124" t="str">
            <v>水冷ヒートポンプチラー</v>
          </cell>
          <cell r="H124" t="str">
            <v>A</v>
          </cell>
          <cell r="I124" t="str">
            <v>産業・業務（業種共通）</v>
          </cell>
          <cell r="J124" t="str">
            <v>空調/産業用プロセス</v>
          </cell>
          <cell r="K124" t="str">
            <v xml:space="preserve">熱源・空調機（ヒートポンプ・中央方式）
</v>
          </cell>
          <cell r="L124" t="str">
            <v>水を熱源としたヒートポンプ方式の水冷式チリングユニット。</v>
          </cell>
          <cell r="M124" t="str">
            <v>ブライン仕様、ブライン入口温度0℃、ブライン出口温度-5℃</v>
          </cell>
          <cell r="N124" t="str">
            <v>冷却能力</v>
          </cell>
          <cell r="O124" t="str">
            <v>40.0kW以下</v>
          </cell>
          <cell r="P124" t="str">
            <v>-</v>
          </cell>
          <cell r="Q124" t="str">
            <v>通常申請</v>
          </cell>
          <cell r="R124" t="str">
            <v>-</v>
          </cell>
          <cell r="S124" t="str">
            <v/>
          </cell>
          <cell r="T124">
            <v>2.37</v>
          </cell>
          <cell r="U124" t="str">
            <v/>
          </cell>
          <cell r="V124" t="str">
            <v>カタログのみ</v>
          </cell>
          <cell r="W124" t="str">
            <v>-</v>
          </cell>
          <cell r="X124" t="str">
            <v>成績係数（COP）</v>
          </cell>
          <cell r="Y124" t="str">
            <v>標準規格による評価</v>
          </cell>
          <cell r="Z124" t="str">
            <v>JISB8613:1994またはJRA4066:2014</v>
          </cell>
          <cell r="AA124" t="str">
            <v>いずれもウォータチリングユニット</v>
          </cell>
          <cell r="AB124" t="str">
            <v>JISB8613:1994またはJRA4066:2014に準拠</v>
          </cell>
          <cell r="AC124" t="str">
            <v>JISB8613:1994またはJRA4066:2014</v>
          </cell>
          <cell r="AD124" t="str">
            <v>いずれもウォータチリングユニット</v>
          </cell>
          <cell r="AE124" t="str">
            <v>JISB8613:1994またはJRA4066:2014に準拠。ただし、ブライン入口温度については0℃、ブライン出口温度については-5℃とする。</v>
          </cell>
        </row>
        <row r="125">
          <cell r="E125" t="str">
            <v>S-010009</v>
          </cell>
          <cell r="F125" t="str">
            <v>L-000010</v>
          </cell>
          <cell r="G125" t="str">
            <v>水冷ヒートポンプチラー</v>
          </cell>
          <cell r="H125" t="str">
            <v>A</v>
          </cell>
          <cell r="I125" t="str">
            <v>産業・業務（業種共通）</v>
          </cell>
          <cell r="J125" t="str">
            <v>空調/産業用プロセス</v>
          </cell>
          <cell r="K125" t="str">
            <v xml:space="preserve">熱源・空調機（ヒートポンプ・中央方式）
</v>
          </cell>
          <cell r="L125" t="str">
            <v>水を熱源としたヒートポンプ方式の水冷式チリングユニット。</v>
          </cell>
          <cell r="M125" t="str">
            <v>ブライン仕様、ブライン入口温度0℃、ブライン出口温度-5℃</v>
          </cell>
          <cell r="N125" t="str">
            <v>冷却能力</v>
          </cell>
          <cell r="O125" t="str">
            <v>40.0kW超80.0kW以下</v>
          </cell>
          <cell r="P125" t="str">
            <v>-</v>
          </cell>
          <cell r="Q125" t="str">
            <v>通常申請</v>
          </cell>
          <cell r="R125" t="str">
            <v>-</v>
          </cell>
          <cell r="S125" t="str">
            <v/>
          </cell>
          <cell r="T125">
            <v>2.9</v>
          </cell>
          <cell r="U125" t="str">
            <v/>
          </cell>
          <cell r="V125" t="str">
            <v>カタログのみ</v>
          </cell>
          <cell r="W125" t="str">
            <v>-</v>
          </cell>
          <cell r="X125" t="str">
            <v>成績係数（COP）</v>
          </cell>
          <cell r="Y125" t="str">
            <v>標準規格による評価</v>
          </cell>
          <cell r="Z125" t="str">
            <v>JISB8613:1994またはJRA4066:2014</v>
          </cell>
          <cell r="AA125" t="str">
            <v>いずれもウォータチリングユニット</v>
          </cell>
          <cell r="AB125" t="str">
            <v>JISB8613:1994またはJRA4066:2014に準拠</v>
          </cell>
          <cell r="AC125" t="str">
            <v>JISB8613:1994またはJRA4066:2014</v>
          </cell>
          <cell r="AD125" t="str">
            <v>いずれもウォータチリングユニット</v>
          </cell>
          <cell r="AE125" t="str">
            <v>JISB8613:1994またはJRA4066:2014に準拠。ただし、ブライン入口温度については0℃、ブライン出口温度については-5℃とする。</v>
          </cell>
        </row>
        <row r="126">
          <cell r="E126" t="str">
            <v>S-010010</v>
          </cell>
          <cell r="F126" t="str">
            <v>L-000010</v>
          </cell>
          <cell r="G126" t="str">
            <v>水冷ヒートポンプチラー</v>
          </cell>
          <cell r="H126" t="str">
            <v>A</v>
          </cell>
          <cell r="I126" t="str">
            <v>産業・業務（業種共通）</v>
          </cell>
          <cell r="J126" t="str">
            <v>空調/産業用プロセス</v>
          </cell>
          <cell r="K126" t="str">
            <v xml:space="preserve">熱源・空調機（ヒートポンプ・中央方式）
</v>
          </cell>
          <cell r="L126" t="str">
            <v>水を熱源としたヒートポンプ方式の水冷式チリングユニット。</v>
          </cell>
          <cell r="M126" t="str">
            <v>ブライン仕様、ブライン入口温度0℃、ブライン出口温度-5℃</v>
          </cell>
          <cell r="N126" t="str">
            <v>冷却能力</v>
          </cell>
          <cell r="O126" t="str">
            <v>80.0kW超118.0kW以下</v>
          </cell>
          <cell r="P126" t="str">
            <v>-</v>
          </cell>
          <cell r="Q126" t="str">
            <v>通常申請</v>
          </cell>
          <cell r="R126" t="str">
            <v>-</v>
          </cell>
          <cell r="S126" t="str">
            <v/>
          </cell>
          <cell r="T126">
            <v>3.2</v>
          </cell>
          <cell r="U126" t="str">
            <v/>
          </cell>
          <cell r="V126" t="str">
            <v>カタログのみ</v>
          </cell>
          <cell r="W126" t="str">
            <v>-</v>
          </cell>
          <cell r="X126" t="str">
            <v>成績係数（COP）</v>
          </cell>
          <cell r="Y126" t="str">
            <v>標準規格による評価</v>
          </cell>
          <cell r="Z126" t="str">
            <v>JISB8613:1994またはJRA4066:2014</v>
          </cell>
          <cell r="AA126" t="str">
            <v>いずれもウォータチリングユニット</v>
          </cell>
          <cell r="AB126" t="str">
            <v>JISB8613:1994またはJRA4066:2014に準拠</v>
          </cell>
          <cell r="AC126" t="str">
            <v>JISB8613:1994またはJRA4066:2014</v>
          </cell>
          <cell r="AD126" t="str">
            <v>いずれもウォータチリングユニット</v>
          </cell>
          <cell r="AE126" t="str">
            <v>JISB8613:1994またはJRA4066:2014に準拠。ただし、ブライン入口温度については0℃、ブライン出口温度については-5℃とする。</v>
          </cell>
        </row>
        <row r="127">
          <cell r="E127" t="str">
            <v>S-010011</v>
          </cell>
          <cell r="F127" t="str">
            <v>L-000010</v>
          </cell>
          <cell r="G127" t="str">
            <v>水冷ヒートポンプチラー</v>
          </cell>
          <cell r="H127" t="str">
            <v>A</v>
          </cell>
          <cell r="I127" t="str">
            <v>産業・業務（業種共通）</v>
          </cell>
          <cell r="J127" t="str">
            <v>空調/産業用プロセス</v>
          </cell>
          <cell r="K127" t="str">
            <v xml:space="preserve">熱源・空調機（ヒートポンプ・中央方式）
</v>
          </cell>
          <cell r="L127" t="str">
            <v>水を熱源としたヒートポンプ方式の水冷式チリングユニット。</v>
          </cell>
          <cell r="M127" t="str">
            <v>ブライン仕様、ブライン入口温度0℃、ブライン出口温度-5℃</v>
          </cell>
          <cell r="N127" t="str">
            <v>冷却能力</v>
          </cell>
          <cell r="O127" t="str">
            <v>118.0kW超180.0kW以下</v>
          </cell>
          <cell r="P127" t="str">
            <v>-</v>
          </cell>
          <cell r="Q127" t="str">
            <v>通常申請</v>
          </cell>
          <cell r="R127" t="str">
            <v>-</v>
          </cell>
          <cell r="S127" t="str">
            <v/>
          </cell>
          <cell r="T127">
            <v>3.21</v>
          </cell>
          <cell r="U127" t="str">
            <v/>
          </cell>
          <cell r="V127" t="str">
            <v>カタログのみ</v>
          </cell>
          <cell r="W127" t="str">
            <v>-</v>
          </cell>
          <cell r="X127" t="str">
            <v>成績係数（COP）</v>
          </cell>
          <cell r="Y127" t="str">
            <v>標準規格による評価</v>
          </cell>
          <cell r="Z127" t="str">
            <v>JISB8613:1994またはJRA4066:2014</v>
          </cell>
          <cell r="AA127" t="str">
            <v>いずれもウォータチリングユニット</v>
          </cell>
          <cell r="AB127" t="str">
            <v>JISB8613:1994またはJRA4066:2014に準拠</v>
          </cell>
          <cell r="AC127" t="str">
            <v>JISB8613:1994またはJRA4066:2014</v>
          </cell>
          <cell r="AD127" t="str">
            <v>いずれもウォータチリングユニット</v>
          </cell>
          <cell r="AE127" t="str">
            <v>JISB8613:1994またはJRA4066:2014に準拠。ただし、ブライン入口温度については0℃、ブライン出口温度については-5℃とする。</v>
          </cell>
        </row>
        <row r="128">
          <cell r="E128" t="str">
            <v>S-010012</v>
          </cell>
          <cell r="F128" t="str">
            <v>L-000010</v>
          </cell>
          <cell r="G128" t="str">
            <v>水冷ヒートポンプチラー</v>
          </cell>
          <cell r="H128" t="str">
            <v>A</v>
          </cell>
          <cell r="I128" t="str">
            <v>産業・業務（業種共通）</v>
          </cell>
          <cell r="J128" t="str">
            <v>空調/産業用プロセス</v>
          </cell>
          <cell r="K128" t="str">
            <v xml:space="preserve">熱源・空調機（ヒートポンプ・中央方式）
</v>
          </cell>
          <cell r="L128" t="str">
            <v>水を熱源としたヒートポンプ方式の水冷式チリングユニット。</v>
          </cell>
          <cell r="M128" t="str">
            <v>ブライン仕様、ブライン入口温度0℃、ブライン出口温度-5℃</v>
          </cell>
          <cell r="N128" t="str">
            <v>冷却能力</v>
          </cell>
          <cell r="O128" t="str">
            <v>180.0kW超500.0kW以下</v>
          </cell>
          <cell r="P128" t="str">
            <v>-</v>
          </cell>
          <cell r="Q128" t="str">
            <v>通常申請または簡易申請</v>
          </cell>
          <cell r="R128" t="str">
            <v>-</v>
          </cell>
          <cell r="S128" t="str">
            <v/>
          </cell>
          <cell r="T128">
            <v>3.63</v>
          </cell>
          <cell r="U128" t="str">
            <v/>
          </cell>
          <cell r="V128" t="str">
            <v>カタログのみ</v>
          </cell>
          <cell r="W128" t="str">
            <v>-</v>
          </cell>
          <cell r="X128" t="str">
            <v>成績係数（COP）</v>
          </cell>
          <cell r="Y128" t="str">
            <v>標準規格による評価</v>
          </cell>
          <cell r="Z128" t="str">
            <v>JISB8613:1994またはJRA4066:2014</v>
          </cell>
          <cell r="AA128" t="str">
            <v>いずれもウォータチリングユニット</v>
          </cell>
          <cell r="AB128" t="str">
            <v>JISB8613:1994またはJRA4066:2014に準拠</v>
          </cell>
          <cell r="AC128" t="str">
            <v>JISB8613:1994またはJRA4066:2014</v>
          </cell>
          <cell r="AD128" t="str">
            <v>いずれもウォータチリングユニット</v>
          </cell>
          <cell r="AE128" t="str">
            <v>JISB8613:1994またはJRA4066:2014に準拠。ただし、ブライン入口温度については0℃、ブライン出口温度については-5℃とする。</v>
          </cell>
        </row>
        <row r="129">
          <cell r="E129" t="str">
            <v>S-010013</v>
          </cell>
          <cell r="F129" t="str">
            <v>L-000010</v>
          </cell>
          <cell r="G129" t="str">
            <v>水冷ヒートポンプチラー</v>
          </cell>
          <cell r="H129" t="str">
            <v>A</v>
          </cell>
          <cell r="I129" t="str">
            <v>産業・業務（業種共通）</v>
          </cell>
          <cell r="J129" t="str">
            <v>空調/産業用プロセス</v>
          </cell>
          <cell r="K129" t="str">
            <v xml:space="preserve">熱源・空調機（ヒートポンプ・中央方式）
</v>
          </cell>
          <cell r="L129" t="str">
            <v>水を熱源としたヒートポンプ方式の水冷式チリングユニット。</v>
          </cell>
          <cell r="M129" t="str">
            <v>ブライン仕様、ブライン入口温度0℃、ブライン出口温度-5℃</v>
          </cell>
          <cell r="N129" t="str">
            <v>冷却能力</v>
          </cell>
          <cell r="O129" t="str">
            <v>500.0kW超1000.0kW以下</v>
          </cell>
          <cell r="P129" t="str">
            <v>-</v>
          </cell>
          <cell r="Q129" t="str">
            <v>通常申請</v>
          </cell>
          <cell r="R129" t="str">
            <v>-</v>
          </cell>
          <cell r="S129" t="str">
            <v/>
          </cell>
          <cell r="T129">
            <v>2.72</v>
          </cell>
          <cell r="U129" t="str">
            <v/>
          </cell>
          <cell r="V129" t="str">
            <v>カタログのみ</v>
          </cell>
          <cell r="W129" t="str">
            <v>-</v>
          </cell>
          <cell r="X129" t="str">
            <v>成績係数（COP）</v>
          </cell>
          <cell r="Y129" t="str">
            <v>標準規格による評価</v>
          </cell>
          <cell r="Z129" t="str">
            <v>JISB8613:1994またはJRA4066:2014</v>
          </cell>
          <cell r="AA129" t="str">
            <v>いずれもウォータチリングユニット</v>
          </cell>
          <cell r="AB129" t="str">
            <v>JISB8613:1994またはJRA4066:2014に準拠</v>
          </cell>
          <cell r="AC129" t="str">
            <v>JISB8613:1994またはJRA4066:2014</v>
          </cell>
          <cell r="AD129" t="str">
            <v>いずれもウォータチリングユニット</v>
          </cell>
          <cell r="AE129" t="str">
            <v>JISB8613:1994またはJRA4066:2014に準拠。ただし、ブライン入口温度については0℃、ブライン出口温度については-5℃とする。</v>
          </cell>
        </row>
        <row r="130">
          <cell r="E130" t="str">
            <v>S-010014</v>
          </cell>
          <cell r="F130" t="str">
            <v>L-000010</v>
          </cell>
          <cell r="G130" t="str">
            <v>水冷ヒートポンプチラー</v>
          </cell>
          <cell r="H130" t="str">
            <v>A</v>
          </cell>
          <cell r="I130" t="str">
            <v>産業・業務（業種共通）</v>
          </cell>
          <cell r="J130" t="str">
            <v>空調/産業用プロセス</v>
          </cell>
          <cell r="K130" t="str">
            <v xml:space="preserve">熱源・空調機（ヒートポンプ・中央方式）
</v>
          </cell>
          <cell r="L130" t="str">
            <v>水を熱源としたヒートポンプ方式の水冷式チリングユニット。</v>
          </cell>
          <cell r="M130" t="str">
            <v>ブライン仕様、ブライン入口温度0℃、ブライン出口温度-5℃</v>
          </cell>
          <cell r="N130" t="str">
            <v>冷却能力</v>
          </cell>
          <cell r="O130" t="str">
            <v>1000.0kW超1500.0kW以下</v>
          </cell>
          <cell r="P130" t="str">
            <v>-</v>
          </cell>
          <cell r="Q130" t="str">
            <v>特別申請</v>
          </cell>
          <cell r="R130" t="str">
            <v>-</v>
          </cell>
          <cell r="S130" t="str">
            <v/>
          </cell>
          <cell r="T130" t="str">
            <v>-</v>
          </cell>
          <cell r="U130" t="str">
            <v/>
          </cell>
          <cell r="V130" t="str">
            <v>-</v>
          </cell>
          <cell r="W130" t="str">
            <v>-</v>
          </cell>
          <cell r="X130" t="str">
            <v>成績係数（COP）</v>
          </cell>
          <cell r="Y130" t="str">
            <v>標準規格による評価</v>
          </cell>
          <cell r="Z130" t="str">
            <v>JISB8613:1994またはJRA4066:2014</v>
          </cell>
          <cell r="AA130" t="str">
            <v>いずれもウォータチリングユニット</v>
          </cell>
          <cell r="AB130" t="str">
            <v>JISB8613:1994またはJRA4066:2014に準拠</v>
          </cell>
          <cell r="AC130" t="str">
            <v>JISB8613:1994またはJRA4066:2014</v>
          </cell>
          <cell r="AD130" t="str">
            <v>いずれもウォータチリングユニット</v>
          </cell>
          <cell r="AE130" t="str">
            <v>JISB8613:1994またはJRA4066:2014に準拠。ただし、ブライン入口温度については0℃、ブライン出口温度については-5℃とする。</v>
          </cell>
        </row>
        <row r="131">
          <cell r="E131" t="str">
            <v>S-011001</v>
          </cell>
          <cell r="F131" t="str">
            <v>L-000011</v>
          </cell>
          <cell r="G131" t="str">
            <v>空冷ヒートポンプチラー</v>
          </cell>
          <cell r="H131" t="str">
            <v>A</v>
          </cell>
          <cell r="I131" t="str">
            <v>産業・業務（業種共通）</v>
          </cell>
          <cell r="J131" t="str">
            <v>空調/産業用プロセス</v>
          </cell>
          <cell r="K131" t="str">
            <v xml:space="preserve">熱源・空調機（ヒートポンプ・中央方式）
</v>
          </cell>
          <cell r="L131" t="str">
            <v>空気を熱源としたヒートポンプ方式の空冷式チリングユニット。</v>
          </cell>
          <cell r="M131" t="str">
            <v>-</v>
          </cell>
          <cell r="N131" t="str">
            <v>冷却能力</v>
          </cell>
          <cell r="O131" t="str">
            <v>19.0kW以下</v>
          </cell>
          <cell r="P131" t="str">
            <v>-</v>
          </cell>
          <cell r="Q131" t="str">
            <v>通常申請または簡易申請</v>
          </cell>
          <cell r="R131" t="str">
            <v>-</v>
          </cell>
          <cell r="S131" t="str">
            <v/>
          </cell>
          <cell r="T131">
            <v>5.2</v>
          </cell>
          <cell r="U131" t="str">
            <v/>
          </cell>
          <cell r="V131" t="str">
            <v>カタログのみ</v>
          </cell>
          <cell r="W131" t="str">
            <v>-</v>
          </cell>
          <cell r="X131" t="str">
            <v>期間成績係数（IPLV）</v>
          </cell>
          <cell r="Y131" t="str">
            <v>標準規格による評価</v>
          </cell>
          <cell r="Z131" t="str">
            <v>JRA4066:2017</v>
          </cell>
          <cell r="AA131" t="str">
            <v>ウォータチリングユニット</v>
          </cell>
          <cell r="AB131" t="str">
            <v>JRA4066:2017に準拠</v>
          </cell>
          <cell r="AC131" t="str">
            <v>JRA4066:2017</v>
          </cell>
          <cell r="AD131" t="str">
            <v>ウォータチリングユニット</v>
          </cell>
          <cell r="AE131" t="str">
            <v>JRA4066:2017に準拠</v>
          </cell>
        </row>
        <row r="132">
          <cell r="E132" t="str">
            <v>S-011002</v>
          </cell>
          <cell r="F132" t="str">
            <v>L-000011</v>
          </cell>
          <cell r="G132" t="str">
            <v>空冷ヒートポンプチラー</v>
          </cell>
          <cell r="H132" t="str">
            <v>A</v>
          </cell>
          <cell r="I132" t="str">
            <v>産業・業務（業種共通）</v>
          </cell>
          <cell r="J132" t="str">
            <v>空調/産業用プロセス</v>
          </cell>
          <cell r="K132" t="str">
            <v xml:space="preserve">熱源・空調機（ヒートポンプ・中央方式）
</v>
          </cell>
          <cell r="L132" t="str">
            <v>空気を熱源としたヒートポンプ方式の空冷式チリングユニット。</v>
          </cell>
          <cell r="M132" t="str">
            <v>-</v>
          </cell>
          <cell r="N132" t="str">
            <v>冷却能力</v>
          </cell>
          <cell r="O132" t="str">
            <v>19.0kW超25.0kW以下</v>
          </cell>
          <cell r="P132" t="str">
            <v>-</v>
          </cell>
          <cell r="Q132" t="str">
            <v>通常申請または簡易申請</v>
          </cell>
          <cell r="R132" t="str">
            <v>-</v>
          </cell>
          <cell r="S132" t="str">
            <v/>
          </cell>
          <cell r="T132">
            <v>5.0999999999999996</v>
          </cell>
          <cell r="U132" t="str">
            <v/>
          </cell>
          <cell r="V132" t="str">
            <v>カタログのみ</v>
          </cell>
          <cell r="W132" t="str">
            <v>-</v>
          </cell>
          <cell r="X132" t="str">
            <v>期間成績係数（IPLV）</v>
          </cell>
          <cell r="Y132" t="str">
            <v>標準規格による評価</v>
          </cell>
          <cell r="Z132" t="str">
            <v>JRA4066:2017</v>
          </cell>
          <cell r="AA132" t="str">
            <v>ウォータチリングユニット</v>
          </cell>
          <cell r="AB132" t="str">
            <v>JRA4066:2017に準拠</v>
          </cell>
          <cell r="AC132" t="str">
            <v>JRA4066:2017</v>
          </cell>
          <cell r="AD132" t="str">
            <v>ウォータチリングユニット</v>
          </cell>
          <cell r="AE132" t="str">
            <v>JRA4066:2017に準拠</v>
          </cell>
        </row>
        <row r="133">
          <cell r="E133" t="str">
            <v>S-011003</v>
          </cell>
          <cell r="F133" t="str">
            <v>L-000011</v>
          </cell>
          <cell r="G133" t="str">
            <v>空冷ヒートポンプチラー</v>
          </cell>
          <cell r="H133" t="str">
            <v>A</v>
          </cell>
          <cell r="I133" t="str">
            <v>産業・業務（業種共通）</v>
          </cell>
          <cell r="J133" t="str">
            <v>空調/産業用プロセス</v>
          </cell>
          <cell r="K133" t="str">
            <v xml:space="preserve">熱源・空調機（ヒートポンプ・中央方式）
</v>
          </cell>
          <cell r="L133" t="str">
            <v>空気を熱源としたヒートポンプ方式の空冷式チリングユニット。</v>
          </cell>
          <cell r="M133" t="str">
            <v>-</v>
          </cell>
          <cell r="N133" t="str">
            <v>冷却能力</v>
          </cell>
          <cell r="O133" t="str">
            <v>25.0kW超37.5kW以下</v>
          </cell>
          <cell r="P133" t="str">
            <v>-</v>
          </cell>
          <cell r="Q133" t="str">
            <v>通常申請または簡易申請</v>
          </cell>
          <cell r="R133" t="str">
            <v>-</v>
          </cell>
          <cell r="S133" t="str">
            <v/>
          </cell>
          <cell r="T133">
            <v>5.0999999999999996</v>
          </cell>
          <cell r="U133" t="str">
            <v/>
          </cell>
          <cell r="V133" t="str">
            <v>カタログのみ</v>
          </cell>
          <cell r="W133" t="str">
            <v>-</v>
          </cell>
          <cell r="X133" t="str">
            <v>期間成績係数（IPLV）</v>
          </cell>
          <cell r="Y133" t="str">
            <v>標準規格による評価</v>
          </cell>
          <cell r="Z133" t="str">
            <v>JRA4066:2017</v>
          </cell>
          <cell r="AA133" t="str">
            <v>ウォータチリングユニット</v>
          </cell>
          <cell r="AB133" t="str">
            <v>JRA4066:2017に準拠</v>
          </cell>
          <cell r="AC133" t="str">
            <v>JRA4066:2017</v>
          </cell>
          <cell r="AD133" t="str">
            <v>ウォータチリングユニット</v>
          </cell>
          <cell r="AE133" t="str">
            <v>JRA4066:2017に準拠</v>
          </cell>
        </row>
        <row r="134">
          <cell r="E134" t="str">
            <v>S-011004</v>
          </cell>
          <cell r="F134" t="str">
            <v>L-000011</v>
          </cell>
          <cell r="G134" t="str">
            <v>空冷ヒートポンプチラー</v>
          </cell>
          <cell r="H134" t="str">
            <v>A</v>
          </cell>
          <cell r="I134" t="str">
            <v>産業・業務（業種共通）</v>
          </cell>
          <cell r="J134" t="str">
            <v>空調/産業用プロセス</v>
          </cell>
          <cell r="K134" t="str">
            <v xml:space="preserve">熱源・空調機（ヒートポンプ・中央方式）
</v>
          </cell>
          <cell r="L134" t="str">
            <v>空気を熱源としたヒートポンプ方式の空冷式チリングユニット。</v>
          </cell>
          <cell r="M134" t="str">
            <v>-</v>
          </cell>
          <cell r="N134" t="str">
            <v>冷却能力</v>
          </cell>
          <cell r="O134" t="str">
            <v>37.5kW超50.0kW以下</v>
          </cell>
          <cell r="P134" t="str">
            <v>-</v>
          </cell>
          <cell r="Q134" t="str">
            <v>通常申請または簡易申請</v>
          </cell>
          <cell r="R134" t="str">
            <v>-</v>
          </cell>
          <cell r="S134" t="str">
            <v/>
          </cell>
          <cell r="T134">
            <v>5.6</v>
          </cell>
          <cell r="U134" t="str">
            <v/>
          </cell>
          <cell r="V134" t="str">
            <v>カタログのみ</v>
          </cell>
          <cell r="W134" t="str">
            <v>-</v>
          </cell>
          <cell r="X134" t="str">
            <v>期間成績係数（IPLV）</v>
          </cell>
          <cell r="Y134" t="str">
            <v>標準規格による評価</v>
          </cell>
          <cell r="Z134" t="str">
            <v>JRA4066:2017</v>
          </cell>
          <cell r="AA134" t="str">
            <v>ウォータチリングユニット</v>
          </cell>
          <cell r="AB134" t="str">
            <v>JRA4066:2017に準拠</v>
          </cell>
          <cell r="AC134" t="str">
            <v>JRA4066:2017</v>
          </cell>
          <cell r="AD134" t="str">
            <v>ウォータチリングユニット</v>
          </cell>
          <cell r="AE134" t="str">
            <v>JRA4066:2017に準拠</v>
          </cell>
        </row>
        <row r="135">
          <cell r="E135" t="str">
            <v>S-011005</v>
          </cell>
          <cell r="F135" t="str">
            <v>L-000011</v>
          </cell>
          <cell r="G135" t="str">
            <v>空冷ヒートポンプチラー</v>
          </cell>
          <cell r="H135" t="str">
            <v>A</v>
          </cell>
          <cell r="I135" t="str">
            <v>産業・業務（業種共通）</v>
          </cell>
          <cell r="J135" t="str">
            <v>空調/産業用プロセス</v>
          </cell>
          <cell r="K135" t="str">
            <v xml:space="preserve">熱源・空調機（ヒートポンプ・中央方式）
</v>
          </cell>
          <cell r="L135" t="str">
            <v>空気を熱源としたヒートポンプ方式の空冷式チリングユニット。</v>
          </cell>
          <cell r="M135" t="str">
            <v>-</v>
          </cell>
          <cell r="N135" t="str">
            <v>冷却能力</v>
          </cell>
          <cell r="O135" t="str">
            <v>50.0kW超60.0kW以下</v>
          </cell>
          <cell r="P135" t="str">
            <v>-</v>
          </cell>
          <cell r="Q135" t="str">
            <v>特別申請</v>
          </cell>
          <cell r="R135" t="str">
            <v>-</v>
          </cell>
          <cell r="S135" t="str">
            <v/>
          </cell>
          <cell r="T135" t="str">
            <v>-</v>
          </cell>
          <cell r="U135" t="str">
            <v/>
          </cell>
          <cell r="V135" t="str">
            <v>カタログのみ</v>
          </cell>
          <cell r="W135" t="str">
            <v>-</v>
          </cell>
          <cell r="X135" t="str">
            <v>期間成績係数（IPLV）</v>
          </cell>
          <cell r="Y135" t="str">
            <v>標準規格による評価</v>
          </cell>
          <cell r="Z135" t="str">
            <v>JRA4066:2017</v>
          </cell>
          <cell r="AA135" t="str">
            <v>ウォータチリングユニット</v>
          </cell>
          <cell r="AB135" t="str">
            <v>JRA4066:2017に準拠</v>
          </cell>
          <cell r="AC135" t="str">
            <v>JRA4066:2017</v>
          </cell>
          <cell r="AD135" t="str">
            <v>ウォータチリングユニット</v>
          </cell>
          <cell r="AE135" t="str">
            <v>JRA4066:2017に準拠</v>
          </cell>
        </row>
        <row r="136">
          <cell r="E136" t="str">
            <v>S-011006</v>
          </cell>
          <cell r="F136" t="str">
            <v>L-000011</v>
          </cell>
          <cell r="G136" t="str">
            <v>空冷ヒートポンプチラー</v>
          </cell>
          <cell r="H136" t="str">
            <v>A</v>
          </cell>
          <cell r="I136" t="str">
            <v>産業・業務（業種共通）</v>
          </cell>
          <cell r="J136" t="str">
            <v>空調/産業用プロセス</v>
          </cell>
          <cell r="K136" t="str">
            <v xml:space="preserve">熱源・空調機（ヒートポンプ・中央方式）
</v>
          </cell>
          <cell r="L136" t="str">
            <v>空気を熱源としたヒートポンプ方式の空冷式チリングユニット。</v>
          </cell>
          <cell r="M136" t="str">
            <v>-</v>
          </cell>
          <cell r="N136" t="str">
            <v>冷却能力</v>
          </cell>
          <cell r="O136" t="str">
            <v>60.0kW超90.0kW以下</v>
          </cell>
          <cell r="P136" t="str">
            <v>-</v>
          </cell>
          <cell r="Q136" t="str">
            <v>通常申請または簡易申請</v>
          </cell>
          <cell r="R136" t="str">
            <v>-</v>
          </cell>
          <cell r="S136" t="str">
            <v/>
          </cell>
          <cell r="T136">
            <v>6.4</v>
          </cell>
          <cell r="U136" t="str">
            <v/>
          </cell>
          <cell r="V136" t="str">
            <v>カタログのみ</v>
          </cell>
          <cell r="W136" t="str">
            <v>-</v>
          </cell>
          <cell r="X136" t="str">
            <v>期間成績係数（IPLV）</v>
          </cell>
          <cell r="Y136" t="str">
            <v>標準規格による評価</v>
          </cell>
          <cell r="Z136" t="str">
            <v>JRA4066:2017</v>
          </cell>
          <cell r="AA136" t="str">
            <v>ウォータチリングユニット</v>
          </cell>
          <cell r="AB136" t="str">
            <v>JRA4066:2017に準拠</v>
          </cell>
          <cell r="AC136" t="str">
            <v>JRA4066:2017</v>
          </cell>
          <cell r="AD136" t="str">
            <v>ウォータチリングユニット</v>
          </cell>
          <cell r="AE136" t="str">
            <v>JRA4066:2017に準拠</v>
          </cell>
        </row>
        <row r="137">
          <cell r="E137" t="str">
            <v>S-011007</v>
          </cell>
          <cell r="F137" t="str">
            <v>L-000011</v>
          </cell>
          <cell r="G137" t="str">
            <v>空冷ヒートポンプチラー</v>
          </cell>
          <cell r="H137" t="str">
            <v>A</v>
          </cell>
          <cell r="I137" t="str">
            <v>産業・業務（業種共通）</v>
          </cell>
          <cell r="J137" t="str">
            <v>空調/産業用プロセス</v>
          </cell>
          <cell r="K137" t="str">
            <v xml:space="preserve">熱源・空調機（ヒートポンプ・中央方式）
</v>
          </cell>
          <cell r="L137" t="str">
            <v>空気を熱源としたヒートポンプ方式の空冷式チリングユニット。</v>
          </cell>
          <cell r="M137" t="str">
            <v>-</v>
          </cell>
          <cell r="N137" t="str">
            <v>冷却能力</v>
          </cell>
          <cell r="O137" t="str">
            <v>90.0kW超120.0kW以下</v>
          </cell>
          <cell r="P137" t="str">
            <v>-</v>
          </cell>
          <cell r="Q137" t="str">
            <v>通常申請または簡易申請</v>
          </cell>
          <cell r="R137" t="str">
            <v>-</v>
          </cell>
          <cell r="S137" t="str">
            <v/>
          </cell>
          <cell r="T137">
            <v>6</v>
          </cell>
          <cell r="U137" t="str">
            <v/>
          </cell>
          <cell r="V137" t="str">
            <v>カタログのみ</v>
          </cell>
          <cell r="W137" t="str">
            <v>-</v>
          </cell>
          <cell r="X137" t="str">
            <v>期間成績係数（IPLV）</v>
          </cell>
          <cell r="Y137" t="str">
            <v>標準規格による評価</v>
          </cell>
          <cell r="Z137" t="str">
            <v>JRA4066:2017</v>
          </cell>
          <cell r="AA137" t="str">
            <v>ウォータチリングユニット</v>
          </cell>
          <cell r="AB137" t="str">
            <v>JRA4066:2017に準拠</v>
          </cell>
          <cell r="AC137" t="str">
            <v>JRA4066:2017</v>
          </cell>
          <cell r="AD137" t="str">
            <v>ウォータチリングユニット</v>
          </cell>
          <cell r="AE137" t="str">
            <v>JRA4066:2017に準拠</v>
          </cell>
        </row>
        <row r="138">
          <cell r="E138" t="str">
            <v>S-011008</v>
          </cell>
          <cell r="F138" t="str">
            <v>L-000011</v>
          </cell>
          <cell r="G138" t="str">
            <v>空冷ヒートポンプチラー</v>
          </cell>
          <cell r="H138" t="str">
            <v>A</v>
          </cell>
          <cell r="I138" t="str">
            <v>産業・業務（業種共通）</v>
          </cell>
          <cell r="J138" t="str">
            <v>空調/産業用プロセス</v>
          </cell>
          <cell r="K138" t="str">
            <v xml:space="preserve">熱源・空調機（ヒートポンプ・中央方式）
</v>
          </cell>
          <cell r="L138" t="str">
            <v>空気を熱源としたヒートポンプ方式の空冷式チリングユニット。</v>
          </cell>
          <cell r="M138" t="str">
            <v>-</v>
          </cell>
          <cell r="N138" t="str">
            <v>冷却能力</v>
          </cell>
          <cell r="O138" t="str">
            <v>120.0kW超160.0kW以下</v>
          </cell>
          <cell r="P138" t="str">
            <v>-</v>
          </cell>
          <cell r="Q138" t="str">
            <v>通常申請または簡易申請</v>
          </cell>
          <cell r="R138" t="str">
            <v>-</v>
          </cell>
          <cell r="S138" t="str">
            <v/>
          </cell>
          <cell r="T138">
            <v>5.7</v>
          </cell>
          <cell r="U138" t="str">
            <v/>
          </cell>
          <cell r="V138" t="str">
            <v>カタログのみ</v>
          </cell>
          <cell r="W138" t="str">
            <v>-</v>
          </cell>
          <cell r="X138" t="str">
            <v>期間成績係数（IPLV）</v>
          </cell>
          <cell r="Y138" t="str">
            <v>標準規格による評価</v>
          </cell>
          <cell r="Z138" t="str">
            <v>JRA4066:2017</v>
          </cell>
          <cell r="AA138" t="str">
            <v>ウォータチリングユニット</v>
          </cell>
          <cell r="AB138" t="str">
            <v>JRA4066:2017に準拠</v>
          </cell>
          <cell r="AC138" t="str">
            <v>JRA4066:2017</v>
          </cell>
          <cell r="AD138" t="str">
            <v>ウォータチリングユニット</v>
          </cell>
          <cell r="AE138" t="str">
            <v>JRA4066:2017に準拠</v>
          </cell>
        </row>
        <row r="139">
          <cell r="E139" t="str">
            <v>S-011009</v>
          </cell>
          <cell r="F139" t="str">
            <v>L-000011</v>
          </cell>
          <cell r="G139" t="str">
            <v>空冷ヒートポンプチラー</v>
          </cell>
          <cell r="H139" t="str">
            <v>A</v>
          </cell>
          <cell r="I139" t="str">
            <v>産業・業務（業種共通）</v>
          </cell>
          <cell r="J139" t="str">
            <v>空調/産業用プロセス</v>
          </cell>
          <cell r="K139" t="str">
            <v xml:space="preserve">熱源・空調機（ヒートポンプ・中央方式）
</v>
          </cell>
          <cell r="L139" t="str">
            <v>空気を熱源としたヒートポンプ方式の空冷式チリングユニット。</v>
          </cell>
          <cell r="M139" t="str">
            <v>-</v>
          </cell>
          <cell r="N139" t="str">
            <v>冷却能力</v>
          </cell>
          <cell r="O139" t="str">
            <v>160.0kW超190.0kW以下</v>
          </cell>
          <cell r="P139" t="str">
            <v>-</v>
          </cell>
          <cell r="Q139" t="str">
            <v>通常申請または簡易申請</v>
          </cell>
          <cell r="R139" t="str">
            <v>-</v>
          </cell>
          <cell r="S139" t="str">
            <v/>
          </cell>
          <cell r="T139">
            <v>5.4</v>
          </cell>
          <cell r="U139" t="str">
            <v/>
          </cell>
          <cell r="V139" t="str">
            <v>カタログのみ</v>
          </cell>
          <cell r="W139" t="str">
            <v>-</v>
          </cell>
          <cell r="X139" t="str">
            <v>期間成績係数（IPLV）</v>
          </cell>
          <cell r="Y139" t="str">
            <v>標準規格による評価</v>
          </cell>
          <cell r="Z139" t="str">
            <v>JRA4066:2017</v>
          </cell>
          <cell r="AA139" t="str">
            <v>ウォータチリングユニット</v>
          </cell>
          <cell r="AB139" t="str">
            <v>JRA4066:2017に準拠</v>
          </cell>
          <cell r="AC139" t="str">
            <v>JRA4066:2017</v>
          </cell>
          <cell r="AD139" t="str">
            <v>ウォータチリングユニット</v>
          </cell>
          <cell r="AE139" t="str">
            <v>JRA4066:2017に準拠</v>
          </cell>
        </row>
        <row r="140">
          <cell r="E140" t="str">
            <v>S-011010</v>
          </cell>
          <cell r="F140" t="str">
            <v>L-000011</v>
          </cell>
          <cell r="G140" t="str">
            <v>空冷ヒートポンプチラー</v>
          </cell>
          <cell r="H140" t="str">
            <v>A</v>
          </cell>
          <cell r="I140" t="str">
            <v>産業・業務（業種共通）</v>
          </cell>
          <cell r="J140" t="str">
            <v>空調/産業用プロセス</v>
          </cell>
          <cell r="K140" t="str">
            <v xml:space="preserve">熱源・空調機（ヒートポンプ・中央方式）
</v>
          </cell>
          <cell r="L140" t="str">
            <v>空気を熱源としたヒートポンプ方式の空冷式チリングユニット。</v>
          </cell>
          <cell r="M140" t="str">
            <v>-</v>
          </cell>
          <cell r="N140" t="str">
            <v>冷却能力</v>
          </cell>
          <cell r="O140" t="str">
            <v>190.0kW超</v>
          </cell>
          <cell r="P140" t="str">
            <v>-</v>
          </cell>
          <cell r="Q140" t="str">
            <v>通常申請または簡易申請</v>
          </cell>
          <cell r="R140" t="str">
            <v>-</v>
          </cell>
          <cell r="S140" t="str">
            <v/>
          </cell>
          <cell r="T140">
            <v>5.2</v>
          </cell>
          <cell r="U140" t="str">
            <v/>
          </cell>
          <cell r="V140" t="str">
            <v>カタログのみ</v>
          </cell>
          <cell r="W140" t="str">
            <v>-</v>
          </cell>
          <cell r="X140" t="str">
            <v>期間成績係数（IPLV）</v>
          </cell>
          <cell r="Y140" t="str">
            <v>標準規格による評価</v>
          </cell>
          <cell r="Z140" t="str">
            <v>JRA4066:2017</v>
          </cell>
          <cell r="AA140" t="str">
            <v>ウォータチリングユニット</v>
          </cell>
          <cell r="AB140" t="str">
            <v>JRA4066:2017に準拠</v>
          </cell>
          <cell r="AC140" t="str">
            <v>JRA4066:2017</v>
          </cell>
          <cell r="AD140" t="str">
            <v>ウォータチリングユニット</v>
          </cell>
          <cell r="AE140" t="str">
            <v>JRA4066:2017に準拠</v>
          </cell>
        </row>
        <row r="141">
          <cell r="E141" t="str">
            <v>S-011011</v>
          </cell>
          <cell r="F141" t="str">
            <v>L-000011</v>
          </cell>
          <cell r="G141" t="str">
            <v>空冷ヒートポンプチラー</v>
          </cell>
          <cell r="H141" t="str">
            <v>A</v>
          </cell>
          <cell r="I141" t="str">
            <v>産業・業務（業種共通）</v>
          </cell>
          <cell r="J141" t="str">
            <v>空調/産業用プロセス</v>
          </cell>
          <cell r="K141" t="str">
            <v xml:space="preserve">熱源・空調機（ヒートポンプ・中央方式）
</v>
          </cell>
          <cell r="L141" t="str">
            <v>空気を熱源としたヒートポンプ方式の空冷式チリングユニット。</v>
          </cell>
          <cell r="M141" t="str">
            <v>-</v>
          </cell>
          <cell r="N141" t="str">
            <v>冷却能力</v>
          </cell>
          <cell r="O141" t="str">
            <v>60.0kW以下</v>
          </cell>
          <cell r="P141" t="str">
            <v>-</v>
          </cell>
          <cell r="Q141" t="str">
            <v>通常申請</v>
          </cell>
          <cell r="R141" t="str">
            <v>-</v>
          </cell>
          <cell r="S141" t="str">
            <v/>
          </cell>
          <cell r="T141">
            <v>3.85</v>
          </cell>
          <cell r="U141" t="str">
            <v/>
          </cell>
          <cell r="V141" t="str">
            <v>カタログのみ</v>
          </cell>
          <cell r="W141" t="str">
            <v>-</v>
          </cell>
          <cell r="X141" t="str">
            <v>成績係数（COP）</v>
          </cell>
          <cell r="Y141" t="str">
            <v>標準規格による評価</v>
          </cell>
          <cell r="Z141" t="str">
            <v>JISB8613:2019またはJRA4066:2017</v>
          </cell>
          <cell r="AA141" t="str">
            <v>いずれもウォータチリングユニット</v>
          </cell>
          <cell r="AB141" t="str">
            <v>JISB8613:2019またはJRA4066:2017に準拠</v>
          </cell>
          <cell r="AC141" t="str">
            <v>JISB8613:2019またはJRA4066:2017</v>
          </cell>
          <cell r="AD141" t="str">
            <v>いずれもウォータチリングユニット</v>
          </cell>
          <cell r="AE141" t="str">
            <v>JISB8613:2019またはJRA4066:2017に準拠</v>
          </cell>
        </row>
        <row r="142">
          <cell r="E142" t="str">
            <v>S-011012</v>
          </cell>
          <cell r="F142" t="str">
            <v>L-000011</v>
          </cell>
          <cell r="G142" t="str">
            <v>空冷ヒートポンプチラー</v>
          </cell>
          <cell r="H142" t="str">
            <v>A</v>
          </cell>
          <cell r="I142" t="str">
            <v>産業・業務（業種共通）</v>
          </cell>
          <cell r="J142" t="str">
            <v>空調/産業用プロセス</v>
          </cell>
          <cell r="K142" t="str">
            <v xml:space="preserve">熱源・空調機（ヒートポンプ・中央方式）
</v>
          </cell>
          <cell r="L142" t="str">
            <v>空気を熱源としたヒートポンプ方式の空冷式チリングユニット。</v>
          </cell>
          <cell r="M142" t="str">
            <v>-</v>
          </cell>
          <cell r="N142" t="str">
            <v>冷却能力</v>
          </cell>
          <cell r="O142" t="str">
            <v>60.0kW超90.0kW以下</v>
          </cell>
          <cell r="P142" t="str">
            <v>-</v>
          </cell>
          <cell r="Q142" t="str">
            <v>通常申請</v>
          </cell>
          <cell r="R142" t="str">
            <v>-</v>
          </cell>
          <cell r="S142" t="str">
            <v/>
          </cell>
          <cell r="T142">
            <v>4.07</v>
          </cell>
          <cell r="U142" t="str">
            <v/>
          </cell>
          <cell r="V142" t="str">
            <v>カタログのみ</v>
          </cell>
          <cell r="W142" t="str">
            <v>-</v>
          </cell>
          <cell r="X142" t="str">
            <v>成績係数（COP）</v>
          </cell>
          <cell r="Y142" t="str">
            <v>標準規格による評価</v>
          </cell>
          <cell r="Z142" t="str">
            <v>JISB8613:2019またはJRA4066:2017</v>
          </cell>
          <cell r="AA142" t="str">
            <v>いずれもウォータチリングユニット</v>
          </cell>
          <cell r="AB142" t="str">
            <v>JISB8613:2019またはJRA4066:2017に準拠</v>
          </cell>
          <cell r="AC142" t="str">
            <v>JISB8613:2019またはJRA4066:2017</v>
          </cell>
          <cell r="AD142" t="str">
            <v>いずれもウォータチリングユニット</v>
          </cell>
          <cell r="AE142" t="str">
            <v>JISB8613:2019またはJRA4066:2017に準拠</v>
          </cell>
        </row>
        <row r="143">
          <cell r="E143" t="str">
            <v>S-011013</v>
          </cell>
          <cell r="F143" t="str">
            <v>L-000011</v>
          </cell>
          <cell r="G143" t="str">
            <v>空冷ヒートポンプチラー</v>
          </cell>
          <cell r="H143" t="str">
            <v>A</v>
          </cell>
          <cell r="I143" t="str">
            <v>産業・業務（業種共通）</v>
          </cell>
          <cell r="J143" t="str">
            <v>空調/産業用プロセス</v>
          </cell>
          <cell r="K143" t="str">
            <v xml:space="preserve">熱源・空調機（ヒートポンプ・中央方式）
</v>
          </cell>
          <cell r="L143" t="str">
            <v>空気を熱源としたヒートポンプ方式の空冷式チリングユニット。</v>
          </cell>
          <cell r="M143" t="str">
            <v>-</v>
          </cell>
          <cell r="N143" t="str">
            <v>冷却能力</v>
          </cell>
          <cell r="O143" t="str">
            <v>90.0kW超120.0kW以下</v>
          </cell>
          <cell r="P143" t="str">
            <v>-</v>
          </cell>
          <cell r="Q143" t="str">
            <v>通常申請</v>
          </cell>
          <cell r="R143" t="str">
            <v>-</v>
          </cell>
          <cell r="S143" t="str">
            <v/>
          </cell>
          <cell r="T143">
            <v>4</v>
          </cell>
          <cell r="U143" t="str">
            <v/>
          </cell>
          <cell r="V143" t="str">
            <v>カタログのみ</v>
          </cell>
          <cell r="W143" t="str">
            <v>-</v>
          </cell>
          <cell r="X143" t="str">
            <v>成績係数（COP）</v>
          </cell>
          <cell r="Y143" t="str">
            <v>標準規格による評価</v>
          </cell>
          <cell r="Z143" t="str">
            <v>JISB8613:2019またはJRA4066:2017</v>
          </cell>
          <cell r="AA143" t="str">
            <v>いずれもウォータチリングユニット</v>
          </cell>
          <cell r="AB143" t="str">
            <v>JISB8613:2019またはJRA4066:2017に準拠</v>
          </cell>
          <cell r="AC143" t="str">
            <v>JISB8613:2019またはJRA4066:2017</v>
          </cell>
          <cell r="AD143" t="str">
            <v>いずれもウォータチリングユニット</v>
          </cell>
          <cell r="AE143" t="str">
            <v>JISB8613:2019またはJRA4066:2017に準拠</v>
          </cell>
        </row>
        <row r="144">
          <cell r="E144" t="str">
            <v>S-011014</v>
          </cell>
          <cell r="F144" t="str">
            <v>L-000011</v>
          </cell>
          <cell r="G144" t="str">
            <v>空冷ヒートポンプチラー</v>
          </cell>
          <cell r="H144" t="str">
            <v>A</v>
          </cell>
          <cell r="I144" t="str">
            <v>産業・業務（業種共通）</v>
          </cell>
          <cell r="J144" t="str">
            <v>空調/産業用プロセス</v>
          </cell>
          <cell r="K144" t="str">
            <v xml:space="preserve">熱源・空調機（ヒートポンプ・中央方式）
</v>
          </cell>
          <cell r="L144" t="str">
            <v>空気を熱源としたヒートポンプ方式の空冷式チリングユニット。</v>
          </cell>
          <cell r="M144" t="str">
            <v>-</v>
          </cell>
          <cell r="N144" t="str">
            <v>冷却能力</v>
          </cell>
          <cell r="O144" t="str">
            <v>120.0kW超160.0kW以下</v>
          </cell>
          <cell r="P144" t="str">
            <v>-</v>
          </cell>
          <cell r="Q144" t="str">
            <v>通常申請</v>
          </cell>
          <cell r="R144" t="str">
            <v>-</v>
          </cell>
          <cell r="S144" t="str">
            <v/>
          </cell>
          <cell r="T144">
            <v>4</v>
          </cell>
          <cell r="U144" t="str">
            <v/>
          </cell>
          <cell r="V144" t="str">
            <v>カタログのみ</v>
          </cell>
          <cell r="W144" t="str">
            <v>-</v>
          </cell>
          <cell r="X144" t="str">
            <v>成績係数（COP）</v>
          </cell>
          <cell r="Y144" t="str">
            <v>標準規格による評価</v>
          </cell>
          <cell r="Z144" t="str">
            <v>JISB8613:2019またはJRA4066:2017</v>
          </cell>
          <cell r="AA144" t="str">
            <v>いずれもウォータチリングユニット</v>
          </cell>
          <cell r="AB144" t="str">
            <v>JISB8613:2019またはJRA4066:2017に準拠</v>
          </cell>
          <cell r="AC144" t="str">
            <v>JISB8613:2019またはJRA4066:2017</v>
          </cell>
          <cell r="AD144" t="str">
            <v>いずれもウォータチリングユニット</v>
          </cell>
          <cell r="AE144" t="str">
            <v>JISB8613:2019またはJRA4066:2017に準拠</v>
          </cell>
        </row>
        <row r="145">
          <cell r="E145" t="str">
            <v>S-011015</v>
          </cell>
          <cell r="F145" t="str">
            <v>L-000011</v>
          </cell>
          <cell r="G145" t="str">
            <v>空冷ヒートポンプチラー</v>
          </cell>
          <cell r="H145" t="str">
            <v>A</v>
          </cell>
          <cell r="I145" t="str">
            <v>産業・業務（業種共通）</v>
          </cell>
          <cell r="J145" t="str">
            <v>空調/産業用プロセス</v>
          </cell>
          <cell r="K145" t="str">
            <v xml:space="preserve">熱源・空調機（ヒートポンプ・中央方式）
</v>
          </cell>
          <cell r="L145" t="str">
            <v>空気を熱源としたヒートポンプ方式の空冷式チリングユニット。</v>
          </cell>
          <cell r="M145" t="str">
            <v>-</v>
          </cell>
          <cell r="N145" t="str">
            <v>冷却能力</v>
          </cell>
          <cell r="O145" t="str">
            <v>160.0kW超</v>
          </cell>
          <cell r="P145" t="str">
            <v>-</v>
          </cell>
          <cell r="Q145" t="str">
            <v>通常申請</v>
          </cell>
          <cell r="R145" t="str">
            <v>-</v>
          </cell>
          <cell r="S145" t="str">
            <v/>
          </cell>
          <cell r="T145">
            <v>4.3</v>
          </cell>
          <cell r="U145" t="str">
            <v/>
          </cell>
          <cell r="V145" t="str">
            <v>カタログのみ</v>
          </cell>
          <cell r="W145" t="str">
            <v>-</v>
          </cell>
          <cell r="X145" t="str">
            <v>成績係数（COP）</v>
          </cell>
          <cell r="Y145" t="str">
            <v>標準規格による評価</v>
          </cell>
          <cell r="Z145" t="str">
            <v>JISB8613:2019またはJRA4066:2017</v>
          </cell>
          <cell r="AA145" t="str">
            <v>いずれもウォータチリングユニット</v>
          </cell>
          <cell r="AB145" t="str">
            <v>JISB8613:2019またはJRA4066:2017に準拠</v>
          </cell>
          <cell r="AC145" t="str">
            <v>JISB8613:2019またはJRA4066:2017</v>
          </cell>
          <cell r="AD145" t="str">
            <v>いずれもウォータチリングユニット</v>
          </cell>
          <cell r="AE145" t="str">
            <v>JISB8613:2019またはJRA4066:2017に準拠</v>
          </cell>
        </row>
        <row r="146">
          <cell r="E146" t="str">
            <v>S-011016</v>
          </cell>
          <cell r="F146" t="str">
            <v>L-000011</v>
          </cell>
          <cell r="G146" t="str">
            <v>空冷ヒートポンプチラー</v>
          </cell>
          <cell r="H146" t="str">
            <v>A</v>
          </cell>
          <cell r="I146" t="str">
            <v>産業・業務（業種共通）</v>
          </cell>
          <cell r="J146" t="str">
            <v>空調/産業用プロセス</v>
          </cell>
          <cell r="K146" t="str">
            <v xml:space="preserve">熱源・空調機（ヒートポンプ・中央方式）
</v>
          </cell>
          <cell r="L146" t="str">
            <v>空気を熱源としたヒートポンプ方式の空冷式チリングユニット。</v>
          </cell>
          <cell r="M146" t="str">
            <v>出口温度60℃</v>
          </cell>
          <cell r="N146" t="str">
            <v>加熱能力</v>
          </cell>
          <cell r="O146" t="str">
            <v>60.0kW以下</v>
          </cell>
          <cell r="P146" t="str">
            <v>-</v>
          </cell>
          <cell r="Q146" t="str">
            <v>特別申請</v>
          </cell>
          <cell r="R146" t="str">
            <v>-</v>
          </cell>
          <cell r="S146" t="str">
            <v/>
          </cell>
          <cell r="T146" t="str">
            <v>-</v>
          </cell>
          <cell r="U146" t="str">
            <v/>
          </cell>
          <cell r="V146" t="str">
            <v>-</v>
          </cell>
          <cell r="W146" t="str">
            <v>-</v>
          </cell>
          <cell r="X146" t="str">
            <v>成績係数（COP）</v>
          </cell>
          <cell r="Y146" t="str">
            <v>標準条件による評価</v>
          </cell>
          <cell r="Z146" t="str">
            <v>JISB8613:2019またはJRA4066:2017</v>
          </cell>
          <cell r="AA146" t="str">
            <v>いずれもウォータチリングユニット</v>
          </cell>
          <cell r="AB146" t="str">
            <v>JISB8613:2019またはJRA4066:2017に準拠</v>
          </cell>
          <cell r="AC146" t="str">
            <v>JISB8613:2019またはJRA4066:2017</v>
          </cell>
          <cell r="AD146" t="str">
            <v>いずれもウォータチリングユニット</v>
          </cell>
          <cell r="AE146" t="str">
            <v>JISB8613:2019またはJRA4066:2017に準拠。ただし、出口温度は60℃とする。</v>
          </cell>
        </row>
        <row r="147">
          <cell r="E147" t="str">
            <v>S-011017</v>
          </cell>
          <cell r="F147" t="str">
            <v>L-000011</v>
          </cell>
          <cell r="G147" t="str">
            <v>空冷ヒートポンプチラー</v>
          </cell>
          <cell r="H147" t="str">
            <v>A</v>
          </cell>
          <cell r="I147" t="str">
            <v>産業・業務（業種共通）</v>
          </cell>
          <cell r="J147" t="str">
            <v>空調/産業用プロセス</v>
          </cell>
          <cell r="K147" t="str">
            <v xml:space="preserve">熱源・空調機（ヒートポンプ・中央方式）
</v>
          </cell>
          <cell r="L147" t="str">
            <v>空気を熱源としたヒートポンプ方式の空冷式チリングユニット。</v>
          </cell>
          <cell r="M147" t="str">
            <v>出口温度60℃</v>
          </cell>
          <cell r="N147" t="str">
            <v>加熱能力</v>
          </cell>
          <cell r="O147" t="str">
            <v>60.0kW超90.0kW以下</v>
          </cell>
          <cell r="P147" t="str">
            <v>-</v>
          </cell>
          <cell r="Q147" t="str">
            <v>特別申請</v>
          </cell>
          <cell r="R147" t="str">
            <v>-</v>
          </cell>
          <cell r="S147" t="str">
            <v/>
          </cell>
          <cell r="T147" t="str">
            <v>-</v>
          </cell>
          <cell r="U147" t="str">
            <v/>
          </cell>
          <cell r="V147" t="str">
            <v>-</v>
          </cell>
          <cell r="W147" t="str">
            <v>-</v>
          </cell>
          <cell r="X147" t="str">
            <v>成績係数（COP）</v>
          </cell>
          <cell r="Y147" t="str">
            <v>標準条件による評価</v>
          </cell>
          <cell r="Z147" t="str">
            <v>JISB8613:2019またはJRA4066:2017</v>
          </cell>
          <cell r="AA147" t="str">
            <v>いずれもウォータチリングユニット</v>
          </cell>
          <cell r="AB147" t="str">
            <v>JISB8613:2019またはJRA4066:2017に準拠</v>
          </cell>
          <cell r="AC147" t="str">
            <v>JISB8613:2019またはJRA4066:2017</v>
          </cell>
          <cell r="AD147" t="str">
            <v>いずれもウォータチリングユニット</v>
          </cell>
          <cell r="AE147" t="str">
            <v>JISB8613:2019またはJRA4066:2017に準拠。ただし、出口温度は60℃とする。</v>
          </cell>
        </row>
        <row r="148">
          <cell r="E148" t="str">
            <v>S-011018</v>
          </cell>
          <cell r="F148" t="str">
            <v>L-000011</v>
          </cell>
          <cell r="G148" t="str">
            <v>空冷ヒートポンプチラー</v>
          </cell>
          <cell r="H148" t="str">
            <v>A</v>
          </cell>
          <cell r="I148" t="str">
            <v>産業・業務（業種共通）</v>
          </cell>
          <cell r="J148" t="str">
            <v>空調/産業用プロセス</v>
          </cell>
          <cell r="K148" t="str">
            <v xml:space="preserve">熱源・空調機（ヒートポンプ・中央方式）
</v>
          </cell>
          <cell r="L148" t="str">
            <v>空気を熱源としたヒートポンプ方式の空冷式チリングユニット。</v>
          </cell>
          <cell r="M148" t="str">
            <v>出口温度60℃</v>
          </cell>
          <cell r="N148" t="str">
            <v>加熱能力</v>
          </cell>
          <cell r="O148" t="str">
            <v>90.0kW超120.0kW以下</v>
          </cell>
          <cell r="P148" t="str">
            <v>-</v>
          </cell>
          <cell r="Q148" t="str">
            <v>通常申請</v>
          </cell>
          <cell r="R148" t="str">
            <v>-</v>
          </cell>
          <cell r="S148" t="str">
            <v/>
          </cell>
          <cell r="T148">
            <v>2.76</v>
          </cell>
          <cell r="U148" t="str">
            <v/>
          </cell>
          <cell r="V148" t="str">
            <v>カタログのみ</v>
          </cell>
          <cell r="W148" t="str">
            <v>-</v>
          </cell>
          <cell r="X148" t="str">
            <v>成績係数（COP）</v>
          </cell>
          <cell r="Y148" t="str">
            <v>標準条件による評価</v>
          </cell>
          <cell r="Z148" t="str">
            <v>JISB8613:2019またはJRA4066:2017</v>
          </cell>
          <cell r="AA148" t="str">
            <v>いずれもウォータチリングユニット</v>
          </cell>
          <cell r="AB148" t="str">
            <v>JISB8613:2019またはJRA4066:2017に準拠</v>
          </cell>
          <cell r="AC148" t="str">
            <v>JISB8613:2019またはJRA4066:2017</v>
          </cell>
          <cell r="AD148" t="str">
            <v>いずれもウォータチリングユニット</v>
          </cell>
          <cell r="AE148" t="str">
            <v>JISB8613:2019またはJRA4066:2017に準拠。ただし、出口温度は60℃とする。</v>
          </cell>
        </row>
        <row r="149">
          <cell r="E149" t="str">
            <v>S-011019</v>
          </cell>
          <cell r="F149" t="str">
            <v>L-000011</v>
          </cell>
          <cell r="G149" t="str">
            <v>空冷ヒートポンプチラー</v>
          </cell>
          <cell r="H149" t="str">
            <v>A</v>
          </cell>
          <cell r="I149" t="str">
            <v>産業・業務（業種共通）</v>
          </cell>
          <cell r="J149" t="str">
            <v>空調/産業用プロセス</v>
          </cell>
          <cell r="K149" t="str">
            <v xml:space="preserve">熱源・空調機（ヒートポンプ・中央方式）
</v>
          </cell>
          <cell r="L149" t="str">
            <v>空気を熱源としたヒートポンプ方式の空冷式チリングユニット。</v>
          </cell>
          <cell r="M149" t="str">
            <v>出口温度60℃</v>
          </cell>
          <cell r="N149" t="str">
            <v>加熱能力</v>
          </cell>
          <cell r="O149" t="str">
            <v>120.0kW超160.0kW以下</v>
          </cell>
          <cell r="P149" t="str">
            <v>-</v>
          </cell>
          <cell r="Q149" t="str">
            <v>通常申請</v>
          </cell>
          <cell r="R149" t="str">
            <v>-</v>
          </cell>
          <cell r="S149" t="str">
            <v/>
          </cell>
          <cell r="T149">
            <v>2.59</v>
          </cell>
          <cell r="U149" t="str">
            <v/>
          </cell>
          <cell r="V149" t="str">
            <v>カタログのみ</v>
          </cell>
          <cell r="W149" t="str">
            <v>-</v>
          </cell>
          <cell r="X149" t="str">
            <v>成績係数（COP）</v>
          </cell>
          <cell r="Y149" t="str">
            <v>標準条件による評価</v>
          </cell>
          <cell r="Z149" t="str">
            <v>JISB8613:2019またはJRA4066:2017</v>
          </cell>
          <cell r="AA149" t="str">
            <v>いずれもウォータチリングユニット</v>
          </cell>
          <cell r="AB149" t="str">
            <v>JISB8613:2019またはJRA4066:2017に準拠</v>
          </cell>
          <cell r="AC149" t="str">
            <v>JISB8613:2019またはJRA4066:2017</v>
          </cell>
          <cell r="AD149" t="str">
            <v>いずれもウォータチリングユニット</v>
          </cell>
          <cell r="AE149" t="str">
            <v>JISB8613:2019またはJRA4066:2017に準拠。ただし、出口温度は60℃とする。</v>
          </cell>
        </row>
        <row r="150">
          <cell r="E150" t="str">
            <v>S-011020</v>
          </cell>
          <cell r="F150" t="str">
            <v>L-000011</v>
          </cell>
          <cell r="G150" t="str">
            <v>空冷ヒートポンプチラー</v>
          </cell>
          <cell r="H150" t="str">
            <v>A</v>
          </cell>
          <cell r="I150" t="str">
            <v>産業・業務（業種共通）</v>
          </cell>
          <cell r="J150" t="str">
            <v>空調/産業用プロセス</v>
          </cell>
          <cell r="K150" t="str">
            <v xml:space="preserve">熱源・空調機（ヒートポンプ・中央方式）
</v>
          </cell>
          <cell r="L150" t="str">
            <v>空気を熱源としたヒートポンプ方式の空冷式チリングユニット。</v>
          </cell>
          <cell r="M150" t="str">
            <v>出口温度60℃</v>
          </cell>
          <cell r="N150" t="str">
            <v>加熱能力</v>
          </cell>
          <cell r="O150" t="str">
            <v>160.0kW超</v>
          </cell>
          <cell r="P150" t="str">
            <v>-</v>
          </cell>
          <cell r="Q150" t="str">
            <v>通常申請</v>
          </cell>
          <cell r="R150" t="str">
            <v>-</v>
          </cell>
          <cell r="S150" t="str">
            <v/>
          </cell>
          <cell r="T150">
            <v>2.54</v>
          </cell>
          <cell r="U150" t="str">
            <v/>
          </cell>
          <cell r="V150" t="str">
            <v>カタログのみ</v>
          </cell>
          <cell r="W150" t="str">
            <v>-</v>
          </cell>
          <cell r="X150" t="str">
            <v>成績係数（COP）</v>
          </cell>
          <cell r="Y150" t="str">
            <v>標準条件による評価</v>
          </cell>
          <cell r="Z150" t="str">
            <v>JISB8613:2019またはJRA4066:2017</v>
          </cell>
          <cell r="AA150" t="str">
            <v>いずれもウォータチリングユニット</v>
          </cell>
          <cell r="AB150" t="str">
            <v>JISB8613:2019またはJRA4066:2017に準拠</v>
          </cell>
          <cell r="AC150" t="str">
            <v>JISB8613:2019またはJRA4066:2017</v>
          </cell>
          <cell r="AD150" t="str">
            <v>いずれもウォータチリングユニット</v>
          </cell>
          <cell r="AE150" t="str">
            <v>JISB8613:2019またはJRA4066:2017に準拠。ただし、出口温度は60℃とする。</v>
          </cell>
        </row>
        <row r="151">
          <cell r="E151" t="str">
            <v>S-011021</v>
          </cell>
          <cell r="F151" t="str">
            <v>L-000011</v>
          </cell>
          <cell r="G151" t="str">
            <v>空冷ヒートポンプチラー</v>
          </cell>
          <cell r="H151" t="str">
            <v>A</v>
          </cell>
          <cell r="I151" t="str">
            <v>産業・業務（業種共通）</v>
          </cell>
          <cell r="J151" t="str">
            <v>空調/産業用プロセス</v>
          </cell>
          <cell r="K151" t="str">
            <v xml:space="preserve">熱源・空調機（ヒートポンプ・中央方式）
</v>
          </cell>
          <cell r="L151" t="str">
            <v>空気を熱源としたヒートポンプ方式の空冷式チリングユニット。</v>
          </cell>
          <cell r="M151" t="str">
            <v>ブライン仕様、ブライン入口温度0℃、ブライン出口温度-5℃</v>
          </cell>
          <cell r="N151" t="str">
            <v>冷却能力</v>
          </cell>
          <cell r="O151" t="str">
            <v>60.0kW以下</v>
          </cell>
          <cell r="P151" t="str">
            <v>-</v>
          </cell>
          <cell r="Q151" t="str">
            <v>特別申請</v>
          </cell>
          <cell r="R151" t="str">
            <v>-</v>
          </cell>
          <cell r="S151" t="str">
            <v/>
          </cell>
          <cell r="T151" t="str">
            <v>-</v>
          </cell>
          <cell r="U151" t="str">
            <v/>
          </cell>
          <cell r="V151" t="str">
            <v>-</v>
          </cell>
          <cell r="W151" t="str">
            <v>-</v>
          </cell>
          <cell r="X151" t="str">
            <v>成績係数（COP）</v>
          </cell>
          <cell r="Y151" t="str">
            <v>標準規格による評価</v>
          </cell>
          <cell r="Z151" t="str">
            <v>JISB8613:2019またはJRA4066:2017</v>
          </cell>
          <cell r="AA151" t="str">
            <v>いずれもウォータチリングユニット</v>
          </cell>
          <cell r="AB151" t="str">
            <v>JISB8613:2019またはJRA4066:2017に準拠</v>
          </cell>
          <cell r="AC151" t="str">
            <v>JISB8613:2019またはJRA4066:2017</v>
          </cell>
          <cell r="AD151" t="str">
            <v>いずれもウォータチリングユニット</v>
          </cell>
          <cell r="AE151" t="str">
            <v>JISB8613:2019またはJRA4066:2017に準拠。ただし、ブライン入口温度については0℃、ブライン出口温度については-5℃とする。</v>
          </cell>
        </row>
        <row r="152">
          <cell r="E152" t="str">
            <v>S-011022</v>
          </cell>
          <cell r="F152" t="str">
            <v>L-000011</v>
          </cell>
          <cell r="G152" t="str">
            <v>空冷ヒートポンプチラー</v>
          </cell>
          <cell r="H152" t="str">
            <v>A</v>
          </cell>
          <cell r="I152" t="str">
            <v>産業・業務（業種共通）</v>
          </cell>
          <cell r="J152" t="str">
            <v>空調/産業用プロセス</v>
          </cell>
          <cell r="K152" t="str">
            <v xml:space="preserve">熱源・空調機（ヒートポンプ・中央方式）
</v>
          </cell>
          <cell r="L152" t="str">
            <v>空気を熱源としたヒートポンプ方式の空冷式チリングユニット。</v>
          </cell>
          <cell r="M152" t="str">
            <v>ブライン仕様、ブライン入口温度0℃、ブライン出口温度-5℃</v>
          </cell>
          <cell r="N152" t="str">
            <v>冷却能力</v>
          </cell>
          <cell r="O152" t="str">
            <v>60.0kW超90.0kW以下</v>
          </cell>
          <cell r="P152" t="str">
            <v>-</v>
          </cell>
          <cell r="Q152" t="str">
            <v>通常申請</v>
          </cell>
          <cell r="R152" t="str">
            <v>-</v>
          </cell>
          <cell r="S152" t="str">
            <v/>
          </cell>
          <cell r="T152">
            <v>2.88</v>
          </cell>
          <cell r="U152" t="str">
            <v/>
          </cell>
          <cell r="V152" t="str">
            <v>カタログのみ</v>
          </cell>
          <cell r="W152" t="str">
            <v>-</v>
          </cell>
          <cell r="X152" t="str">
            <v>成績係数（COP）</v>
          </cell>
          <cell r="Y152" t="str">
            <v>標準規格による評価</v>
          </cell>
          <cell r="Z152" t="str">
            <v>JISB8613:2019またはJRA4066:2017</v>
          </cell>
          <cell r="AA152" t="str">
            <v>いずれもウォータチリングユニット</v>
          </cell>
          <cell r="AB152" t="str">
            <v>JISB8613:2019またはJRA4066:2017に準拠</v>
          </cell>
          <cell r="AC152" t="str">
            <v>JISB8613:2019またはJRA4066:2017</v>
          </cell>
          <cell r="AD152" t="str">
            <v>いずれもウォータチリングユニット</v>
          </cell>
          <cell r="AE152" t="str">
            <v>JISB8613:2019またはJRA4066:2017に準拠。ただし、ブライン入口温度については0℃、ブライン出口温度については-5℃とする。</v>
          </cell>
        </row>
        <row r="153">
          <cell r="E153" t="str">
            <v>S-011023</v>
          </cell>
          <cell r="F153" t="str">
            <v>L-000011</v>
          </cell>
          <cell r="G153" t="str">
            <v>空冷ヒートポンプチラー</v>
          </cell>
          <cell r="H153" t="str">
            <v>A</v>
          </cell>
          <cell r="I153" t="str">
            <v>産業・業務（業種共通）</v>
          </cell>
          <cell r="J153" t="str">
            <v>空調/産業用プロセス</v>
          </cell>
          <cell r="K153" t="str">
            <v xml:space="preserve">熱源・空調機（ヒートポンプ・中央方式）
</v>
          </cell>
          <cell r="L153" t="str">
            <v>空気を熱源としたヒートポンプ方式の空冷式チリングユニット。</v>
          </cell>
          <cell r="M153" t="str">
            <v>ブライン仕様、ブライン入口温度0℃、ブライン出口温度-5℃</v>
          </cell>
          <cell r="N153" t="str">
            <v>冷却能力</v>
          </cell>
          <cell r="O153" t="str">
            <v>90.0kW超120.0kW以下</v>
          </cell>
          <cell r="P153" t="str">
            <v>-</v>
          </cell>
          <cell r="Q153" t="str">
            <v>通常申請</v>
          </cell>
          <cell r="R153" t="str">
            <v>-</v>
          </cell>
          <cell r="S153" t="str">
            <v/>
          </cell>
          <cell r="T153">
            <v>2.68</v>
          </cell>
          <cell r="U153" t="str">
            <v/>
          </cell>
          <cell r="V153" t="str">
            <v>カタログのみ</v>
          </cell>
          <cell r="W153" t="str">
            <v>-</v>
          </cell>
          <cell r="X153" t="str">
            <v>成績係数（COP）</v>
          </cell>
          <cell r="Y153" t="str">
            <v>標準規格による評価</v>
          </cell>
          <cell r="Z153" t="str">
            <v>JISB8613:2019またはJRA4066:2017</v>
          </cell>
          <cell r="AA153" t="str">
            <v>いずれもウォータチリングユニット</v>
          </cell>
          <cell r="AB153" t="str">
            <v>JISB8613:2019またはJRA4066:2017に準拠</v>
          </cell>
          <cell r="AC153" t="str">
            <v>JISB8613:2019またはJRA4066:2017</v>
          </cell>
          <cell r="AD153" t="str">
            <v>いずれもウォータチリングユニット</v>
          </cell>
          <cell r="AE153" t="str">
            <v>JISB8613:2019またはJRA4066:2017に準拠。ただし、ブライン入口温度については0℃、ブライン出口温度については-5℃とする。</v>
          </cell>
        </row>
        <row r="154">
          <cell r="E154" t="str">
            <v>S-011024</v>
          </cell>
          <cell r="F154" t="str">
            <v>L-000011</v>
          </cell>
          <cell r="G154" t="str">
            <v>空冷ヒートポンプチラー</v>
          </cell>
          <cell r="H154" t="str">
            <v>A</v>
          </cell>
          <cell r="I154" t="str">
            <v>産業・業務（業種共通）</v>
          </cell>
          <cell r="J154" t="str">
            <v>空調/産業用プロセス</v>
          </cell>
          <cell r="K154" t="str">
            <v xml:space="preserve">熱源・空調機（ヒートポンプ・中央方式）
</v>
          </cell>
          <cell r="L154" t="str">
            <v>空気を熱源としたヒートポンプ方式の空冷式チリングユニット。</v>
          </cell>
          <cell r="M154" t="str">
            <v>ブライン仕様、ブライン入口温度0℃、ブライン出口温度-5℃</v>
          </cell>
          <cell r="N154" t="str">
            <v>冷却能力</v>
          </cell>
          <cell r="O154" t="str">
            <v>120.0kW超160.0kW以下</v>
          </cell>
          <cell r="P154" t="str">
            <v>-</v>
          </cell>
          <cell r="Q154" t="str">
            <v>通常申請</v>
          </cell>
          <cell r="R154" t="str">
            <v>-</v>
          </cell>
          <cell r="S154" t="str">
            <v/>
          </cell>
          <cell r="T154">
            <v>2.64</v>
          </cell>
          <cell r="U154" t="str">
            <v/>
          </cell>
          <cell r="V154" t="str">
            <v>カタログのみ</v>
          </cell>
          <cell r="W154" t="str">
            <v>-</v>
          </cell>
          <cell r="X154" t="str">
            <v>成績係数（COP）</v>
          </cell>
          <cell r="Y154" t="str">
            <v>標準規格による評価</v>
          </cell>
          <cell r="Z154" t="str">
            <v>JISB8613:2019またはJRA4066:2017</v>
          </cell>
          <cell r="AA154" t="str">
            <v>いずれもウォータチリングユニット</v>
          </cell>
          <cell r="AB154" t="str">
            <v>JISB8613:2019またはJRA4066:2017に準拠</v>
          </cell>
          <cell r="AC154" t="str">
            <v>JISB8613:2019またはJRA4066:2017</v>
          </cell>
          <cell r="AD154" t="str">
            <v>いずれもウォータチリングユニット</v>
          </cell>
          <cell r="AE154" t="str">
            <v>JISB8613:2019またはJRA4066:2017に準拠。ただし、ブライン入口温度については0℃、ブライン出口温度については-5℃とする。</v>
          </cell>
        </row>
        <row r="155">
          <cell r="E155" t="str">
            <v>S-011025</v>
          </cell>
          <cell r="F155" t="str">
            <v>L-000011</v>
          </cell>
          <cell r="G155" t="str">
            <v>空冷ヒートポンプチラー</v>
          </cell>
          <cell r="H155" t="str">
            <v>A</v>
          </cell>
          <cell r="I155" t="str">
            <v>産業・業務（業種共通）</v>
          </cell>
          <cell r="J155" t="str">
            <v>空調/産業用プロセス</v>
          </cell>
          <cell r="K155" t="str">
            <v xml:space="preserve">熱源・空調機（ヒートポンプ・中央方式）
</v>
          </cell>
          <cell r="L155" t="str">
            <v>空気を熱源としたヒートポンプ方式の空冷式チリングユニット。</v>
          </cell>
          <cell r="M155" t="str">
            <v>ブライン仕様、ブライン入口温度0℃、ブライン出口温度-5℃</v>
          </cell>
          <cell r="N155" t="str">
            <v>冷却能力</v>
          </cell>
          <cell r="O155" t="str">
            <v>160.0kW超</v>
          </cell>
          <cell r="P155" t="str">
            <v>-</v>
          </cell>
          <cell r="Q155" t="str">
            <v>通常申請</v>
          </cell>
          <cell r="R155" t="str">
            <v>-</v>
          </cell>
          <cell r="S155" t="str">
            <v/>
          </cell>
          <cell r="T155">
            <v>2.79</v>
          </cell>
          <cell r="U155" t="str">
            <v/>
          </cell>
          <cell r="V155" t="str">
            <v>カタログのみ</v>
          </cell>
          <cell r="W155" t="str">
            <v>-</v>
          </cell>
          <cell r="X155" t="str">
            <v>成績係数（COP）</v>
          </cell>
          <cell r="Y155" t="str">
            <v>標準規格による評価</v>
          </cell>
          <cell r="Z155" t="str">
            <v>JISB8613:2019またはJRA4066:2017</v>
          </cell>
          <cell r="AA155" t="str">
            <v>いずれもウォータチリングユニット</v>
          </cell>
          <cell r="AB155" t="str">
            <v>JISB8613:2019またはJRA4066:2017に準拠</v>
          </cell>
          <cell r="AC155" t="str">
            <v>JISB8613:2019またはJRA4066:2017</v>
          </cell>
          <cell r="AD155" t="str">
            <v>いずれもウォータチリングユニット</v>
          </cell>
          <cell r="AE155" t="str">
            <v>JISB8613:2019またはJRA4066:2017に準拠。ただし、ブライン入口温度については0℃、ブライン出口温度については-5℃とする。</v>
          </cell>
        </row>
        <row r="156">
          <cell r="E156" t="str">
            <v>S-011026</v>
          </cell>
          <cell r="F156" t="str">
            <v>L-000011</v>
          </cell>
          <cell r="G156" t="str">
            <v>空冷ヒートポンプチラー</v>
          </cell>
          <cell r="H156" t="str">
            <v>A</v>
          </cell>
          <cell r="I156" t="str">
            <v>産業・業務（業種共通）</v>
          </cell>
          <cell r="J156" t="str">
            <v>空調/産業用プロセス</v>
          </cell>
          <cell r="K156" t="str">
            <v xml:space="preserve">熱源・空調機（ヒートポンプ・中央方式）
</v>
          </cell>
          <cell r="L156" t="str">
            <v>空気を熱源としたヒートポンプ方式の空冷式チリングユニット。</v>
          </cell>
          <cell r="M156" t="str">
            <v>ブライン仕様、ブライン入口温度0℃、ブライン出口温度-5℃、散水式</v>
          </cell>
          <cell r="N156" t="str">
            <v>冷却能力</v>
          </cell>
          <cell r="O156" t="str">
            <v>60.0kW以下</v>
          </cell>
          <cell r="P156" t="str">
            <v>-</v>
          </cell>
          <cell r="Q156" t="str">
            <v>特別申請</v>
          </cell>
          <cell r="R156" t="str">
            <v>-</v>
          </cell>
          <cell r="S156" t="str">
            <v/>
          </cell>
          <cell r="T156" t="str">
            <v>-</v>
          </cell>
          <cell r="U156" t="str">
            <v/>
          </cell>
          <cell r="V156" t="str">
            <v>-</v>
          </cell>
          <cell r="W156" t="str">
            <v>-</v>
          </cell>
          <cell r="X156" t="str">
            <v>成績係数（COP）</v>
          </cell>
          <cell r="Y156" t="str">
            <v>標準規格による評価</v>
          </cell>
          <cell r="Z156" t="str">
            <v>JISB8613:2019またはJRA4066:2017</v>
          </cell>
          <cell r="AA156" t="str">
            <v>いずれもウォータチリングユニット</v>
          </cell>
          <cell r="AB156" t="str">
            <v>JISB8613:2019またはJRA4066:2017に準拠</v>
          </cell>
          <cell r="AC156" t="str">
            <v>JISB8613:2019またはJRA4066:2017</v>
          </cell>
          <cell r="AD156" t="str">
            <v>いずれもウォータチリングユニット</v>
          </cell>
          <cell r="AE156" t="str">
            <v>JISB8613:2019またはJRA4066:2017に準拠。ただし、ブライン入口温度については0℃、ブライン出口温度については-5℃とする。</v>
          </cell>
        </row>
        <row r="157">
          <cell r="E157" t="str">
            <v>S-011027</v>
          </cell>
          <cell r="F157" t="str">
            <v>L-000011</v>
          </cell>
          <cell r="G157" t="str">
            <v>空冷ヒートポンプチラー</v>
          </cell>
          <cell r="H157" t="str">
            <v>A</v>
          </cell>
          <cell r="I157" t="str">
            <v>産業・業務（業種共通）</v>
          </cell>
          <cell r="J157" t="str">
            <v>空調/産業用プロセス</v>
          </cell>
          <cell r="K157" t="str">
            <v xml:space="preserve">熱源・空調機（ヒートポンプ・中央方式）
</v>
          </cell>
          <cell r="L157" t="str">
            <v>空気を熱源としたヒートポンプ方式の空冷式チリングユニット。</v>
          </cell>
          <cell r="M157" t="str">
            <v>ブライン仕様、ブライン入口温度0℃、ブライン出口温度-5℃、散水式</v>
          </cell>
          <cell r="N157" t="str">
            <v>冷却能力</v>
          </cell>
          <cell r="O157" t="str">
            <v>60.0kW超90.0kW以下</v>
          </cell>
          <cell r="P157" t="str">
            <v>-</v>
          </cell>
          <cell r="Q157" t="str">
            <v>通常申請</v>
          </cell>
          <cell r="R157" t="str">
            <v>-</v>
          </cell>
          <cell r="S157" t="str">
            <v/>
          </cell>
          <cell r="T157">
            <v>3.71</v>
          </cell>
          <cell r="U157" t="str">
            <v/>
          </cell>
          <cell r="V157" t="str">
            <v>カタログのみ</v>
          </cell>
          <cell r="W157" t="str">
            <v>-</v>
          </cell>
          <cell r="X157" t="str">
            <v>成績係数（COP）</v>
          </cell>
          <cell r="Y157" t="str">
            <v>標準規格による評価</v>
          </cell>
          <cell r="Z157" t="str">
            <v>JISB8613:2019またはJRA4066:2017</v>
          </cell>
          <cell r="AA157" t="str">
            <v>いずれもウォータチリングユニット</v>
          </cell>
          <cell r="AB157" t="str">
            <v>JISB8613:2019またはJRA4066:2017に準拠</v>
          </cell>
          <cell r="AC157" t="str">
            <v>JISB8613:2019またはJRA4066:2017</v>
          </cell>
          <cell r="AD157" t="str">
            <v>いずれもウォータチリングユニット</v>
          </cell>
          <cell r="AE157" t="str">
            <v>JISB8613:2019またはJRA4066:2017に準拠。ただし、ブライン入口温度については0℃、ブライン出口温度については-5℃とする。</v>
          </cell>
        </row>
        <row r="158">
          <cell r="E158" t="str">
            <v>S-011028</v>
          </cell>
          <cell r="F158" t="str">
            <v>L-000011</v>
          </cell>
          <cell r="G158" t="str">
            <v>空冷ヒートポンプチラー</v>
          </cell>
          <cell r="H158" t="str">
            <v>A</v>
          </cell>
          <cell r="I158" t="str">
            <v>産業・業務（業種共通）</v>
          </cell>
          <cell r="J158" t="str">
            <v>空調/産業用プロセス</v>
          </cell>
          <cell r="K158" t="str">
            <v xml:space="preserve">熱源・空調機（ヒートポンプ・中央方式）
</v>
          </cell>
          <cell r="L158" t="str">
            <v>空気を熱源としたヒートポンプ方式の空冷式チリングユニット。</v>
          </cell>
          <cell r="M158" t="str">
            <v>ブライン仕様、ブライン入口温度0℃、ブライン出口温度-5℃、散水式</v>
          </cell>
          <cell r="N158" t="str">
            <v>冷却能力</v>
          </cell>
          <cell r="O158" t="str">
            <v>90.0kW超120.0kW以下</v>
          </cell>
          <cell r="P158" t="str">
            <v>-</v>
          </cell>
          <cell r="Q158" t="str">
            <v>通常申請</v>
          </cell>
          <cell r="R158" t="str">
            <v>-</v>
          </cell>
          <cell r="S158" t="str">
            <v/>
          </cell>
          <cell r="T158">
            <v>3.64</v>
          </cell>
          <cell r="U158" t="str">
            <v/>
          </cell>
          <cell r="V158" t="str">
            <v>カタログのみ</v>
          </cell>
          <cell r="W158" t="str">
            <v>-</v>
          </cell>
          <cell r="X158" t="str">
            <v>成績係数（COP）</v>
          </cell>
          <cell r="Y158" t="str">
            <v>標準規格による評価</v>
          </cell>
          <cell r="Z158" t="str">
            <v>JISB8613:2019またはJRA4066:2017</v>
          </cell>
          <cell r="AA158" t="str">
            <v>いずれもウォータチリングユニット</v>
          </cell>
          <cell r="AB158" t="str">
            <v>JISB8613:2019またはJRA4066:2017に準拠</v>
          </cell>
          <cell r="AC158" t="str">
            <v>JISB8613:2019またはJRA4066:2017</v>
          </cell>
          <cell r="AD158" t="str">
            <v>いずれもウォータチリングユニット</v>
          </cell>
          <cell r="AE158" t="str">
            <v>JISB8613:2019またはJRA4066:2017に準拠。ただし、ブライン入口温度については0℃、ブライン出口温度については-5℃とする。</v>
          </cell>
        </row>
        <row r="159">
          <cell r="E159" t="str">
            <v>S-011029</v>
          </cell>
          <cell r="F159" t="str">
            <v>L-000011</v>
          </cell>
          <cell r="G159" t="str">
            <v>空冷ヒートポンプチラー</v>
          </cell>
          <cell r="H159" t="str">
            <v>A</v>
          </cell>
          <cell r="I159" t="str">
            <v>産業・業務（業種共通）</v>
          </cell>
          <cell r="J159" t="str">
            <v>空調/産業用プロセス</v>
          </cell>
          <cell r="K159" t="str">
            <v xml:space="preserve">熱源・空調機（ヒートポンプ・中央方式）
</v>
          </cell>
          <cell r="L159" t="str">
            <v>空気を熱源としたヒートポンプ方式の空冷式チリングユニット。</v>
          </cell>
          <cell r="M159" t="str">
            <v>ブライン仕様、ブライン入口温度0℃、ブライン出口温度-5℃、散水式</v>
          </cell>
          <cell r="N159" t="str">
            <v>冷却能力</v>
          </cell>
          <cell r="O159" t="str">
            <v>120.0kW超160.0kW以下</v>
          </cell>
          <cell r="P159" t="str">
            <v>-</v>
          </cell>
          <cell r="Q159" t="str">
            <v>特別申請</v>
          </cell>
          <cell r="R159" t="str">
            <v>-</v>
          </cell>
          <cell r="S159" t="str">
            <v/>
          </cell>
          <cell r="T159" t="str">
            <v>-</v>
          </cell>
          <cell r="U159" t="str">
            <v/>
          </cell>
          <cell r="V159" t="str">
            <v>-</v>
          </cell>
          <cell r="W159" t="str">
            <v>-</v>
          </cell>
          <cell r="X159" t="str">
            <v>成績係数（COP）</v>
          </cell>
          <cell r="Y159" t="str">
            <v>標準規格による評価</v>
          </cell>
          <cell r="Z159" t="str">
            <v>JISB8613:2019またはJRA4066:2017</v>
          </cell>
          <cell r="AA159" t="str">
            <v>いずれもウォータチリングユニット</v>
          </cell>
          <cell r="AB159" t="str">
            <v>JISB8613:2019またはJRA4066:2017に準拠</v>
          </cell>
          <cell r="AC159" t="str">
            <v>JISB8613:2019またはJRA4066:2017</v>
          </cell>
          <cell r="AD159" t="str">
            <v>いずれもウォータチリングユニット</v>
          </cell>
          <cell r="AE159" t="str">
            <v>JISB8613:2019またはJRA4066:2017に準拠。ただし、ブライン入口温度については0℃、ブライン出口温度については-5℃とする。</v>
          </cell>
        </row>
        <row r="160">
          <cell r="E160" t="str">
            <v>S-011030</v>
          </cell>
          <cell r="F160" t="str">
            <v>L-000011</v>
          </cell>
          <cell r="G160" t="str">
            <v>空冷ヒートポンプチラー</v>
          </cell>
          <cell r="H160" t="str">
            <v>A</v>
          </cell>
          <cell r="I160" t="str">
            <v>産業・業務（業種共通）</v>
          </cell>
          <cell r="J160" t="str">
            <v>空調/産業用プロセス</v>
          </cell>
          <cell r="K160" t="str">
            <v xml:space="preserve">熱源・空調機（ヒートポンプ・中央方式）
</v>
          </cell>
          <cell r="L160" t="str">
            <v>空気を熱源としたヒートポンプ方式の空冷式チリングユニット。</v>
          </cell>
          <cell r="M160" t="str">
            <v>ブライン仕様、ブライン入口温度0℃、ブライン出口温度-5℃、散水式</v>
          </cell>
          <cell r="N160" t="str">
            <v>冷却能力</v>
          </cell>
          <cell r="O160" t="str">
            <v>160.0kW超</v>
          </cell>
          <cell r="P160" t="str">
            <v>-</v>
          </cell>
          <cell r="Q160" t="str">
            <v>特別申請</v>
          </cell>
          <cell r="R160" t="str">
            <v>-</v>
          </cell>
          <cell r="S160" t="str">
            <v/>
          </cell>
          <cell r="T160" t="str">
            <v>-</v>
          </cell>
          <cell r="U160" t="str">
            <v/>
          </cell>
          <cell r="V160" t="str">
            <v>-</v>
          </cell>
          <cell r="W160" t="str">
            <v>-</v>
          </cell>
          <cell r="X160" t="str">
            <v>成績係数（COP）</v>
          </cell>
          <cell r="Y160" t="str">
            <v>標準規格による評価</v>
          </cell>
          <cell r="Z160" t="str">
            <v>JISB8613:2019またはJRA4066:2017</v>
          </cell>
          <cell r="AA160" t="str">
            <v>いずれもウォータチリングユニット</v>
          </cell>
          <cell r="AB160" t="str">
            <v>JISB8613:2019またはJRA4066:2017に準拠</v>
          </cell>
          <cell r="AC160" t="str">
            <v>JISB8613:2019またはJRA4066:2017</v>
          </cell>
          <cell r="AD160" t="str">
            <v>いずれもウォータチリングユニット</v>
          </cell>
          <cell r="AE160" t="str">
            <v>JISB8613:2019またはJRA4066:2017に準拠。ただし、ブライン入口温度については0℃、ブライン出口温度については-5℃とする。</v>
          </cell>
        </row>
        <row r="161">
          <cell r="E161" t="str">
            <v>-</v>
          </cell>
          <cell r="F161" t="str">
            <v>L-000011</v>
          </cell>
          <cell r="G161" t="str">
            <v>空冷ヒートポンプチラー</v>
          </cell>
          <cell r="H161" t="str">
            <v>A</v>
          </cell>
          <cell r="I161" t="str">
            <v>産業・業務（業種共通）</v>
          </cell>
          <cell r="J161" t="str">
            <v>空調/産業用プロセス</v>
          </cell>
          <cell r="K161" t="str">
            <v xml:space="preserve">熱源・空調機（ヒートポンプ・中央方式）
</v>
          </cell>
          <cell r="L161" t="str">
            <v>空気を熱源としたヒートポンプ方式の空冷式チリングユニット。</v>
          </cell>
          <cell r="M161" t="str">
            <v>ブライン仕様、ブライン入口温度-2℃、ブライン出口温度-5℃</v>
          </cell>
          <cell r="N161" t="str">
            <v>冷却能力</v>
          </cell>
          <cell r="O161" t="str">
            <v>60.0kW以下</v>
          </cell>
          <cell r="P161" t="str">
            <v>-</v>
          </cell>
          <cell r="Q161" t="str">
            <v>-</v>
          </cell>
          <cell r="R161" t="str">
            <v>-</v>
          </cell>
          <cell r="S161" t="str">
            <v/>
          </cell>
          <cell r="T161">
            <v>0</v>
          </cell>
          <cell r="U161" t="str">
            <v/>
          </cell>
          <cell r="V161" t="str">
            <v>カタログのみ</v>
          </cell>
          <cell r="W161" t="str">
            <v>-</v>
          </cell>
          <cell r="X161" t="str">
            <v>成績係数（COP）</v>
          </cell>
          <cell r="Y161" t="str">
            <v>標準規格による評価</v>
          </cell>
          <cell r="Z161" t="str">
            <v>JISB8613:2019またはJRA4066:2017</v>
          </cell>
          <cell r="AA161" t="str">
            <v>いずれもウォータチリングユニット</v>
          </cell>
          <cell r="AB161" t="str">
            <v>JISB8613:2019またはJRA4066:2017に準拠</v>
          </cell>
          <cell r="AC161" t="str">
            <v>JISB8613:2019またはJRA4066:2017</v>
          </cell>
          <cell r="AD161" t="str">
            <v>いずれもウォータチリングユニット</v>
          </cell>
          <cell r="AE161" t="str">
            <v>JISB8613:2019またはJRA4066:2017に準拠。ただし、ブライン入口温度については-2℃、ブライン出口温度については-5℃とする。</v>
          </cell>
        </row>
        <row r="162">
          <cell r="E162" t="str">
            <v>-</v>
          </cell>
          <cell r="F162" t="str">
            <v>L-000011</v>
          </cell>
          <cell r="G162" t="str">
            <v>空冷ヒートポンプチラー</v>
          </cell>
          <cell r="H162" t="str">
            <v>A</v>
          </cell>
          <cell r="I162" t="str">
            <v>産業・業務（業種共通）</v>
          </cell>
          <cell r="J162" t="str">
            <v>空調/産業用プロセス</v>
          </cell>
          <cell r="K162" t="str">
            <v xml:space="preserve">熱源・空調機（ヒートポンプ・中央方式）
</v>
          </cell>
          <cell r="L162" t="str">
            <v>空気を熱源としたヒートポンプ方式の空冷式チリングユニット。</v>
          </cell>
          <cell r="M162" t="str">
            <v>ブライン仕様、ブライン入口温度-2℃、ブライン出口温度-5℃</v>
          </cell>
          <cell r="N162" t="str">
            <v>冷却能力</v>
          </cell>
          <cell r="O162" t="str">
            <v>60.0kW超90.0kW以下</v>
          </cell>
          <cell r="P162" t="str">
            <v>-</v>
          </cell>
          <cell r="Q162" t="str">
            <v>-</v>
          </cell>
          <cell r="R162" t="str">
            <v>-</v>
          </cell>
          <cell r="S162" t="str">
            <v/>
          </cell>
          <cell r="T162">
            <v>0</v>
          </cell>
          <cell r="U162" t="str">
            <v/>
          </cell>
          <cell r="V162" t="str">
            <v>カタログのみ</v>
          </cell>
          <cell r="W162" t="str">
            <v>-</v>
          </cell>
          <cell r="X162" t="str">
            <v>成績係数（COP）</v>
          </cell>
          <cell r="Y162" t="str">
            <v>標準規格による評価</v>
          </cell>
          <cell r="Z162" t="str">
            <v>JISB8613:2019またはJRA4066:2017</v>
          </cell>
          <cell r="AA162" t="str">
            <v>いずれもウォータチリングユニット</v>
          </cell>
          <cell r="AB162" t="str">
            <v>JISB8613:2019またはJRA4066:2017に準拠</v>
          </cell>
          <cell r="AC162" t="str">
            <v>JISB8613:2019またはJRA4066:2017</v>
          </cell>
          <cell r="AD162" t="str">
            <v>いずれもウォータチリングユニット</v>
          </cell>
          <cell r="AE162" t="str">
            <v>JISB8613:2019またはJRA4066:2017に準拠。ただし、ブライン入口温度については-2℃、ブライン出口温度については-5℃とする。</v>
          </cell>
        </row>
        <row r="163">
          <cell r="E163" t="str">
            <v>-</v>
          </cell>
          <cell r="F163" t="str">
            <v>L-000011</v>
          </cell>
          <cell r="G163" t="str">
            <v>空冷ヒートポンプチラー</v>
          </cell>
          <cell r="H163" t="str">
            <v>A</v>
          </cell>
          <cell r="I163" t="str">
            <v>産業・業務（業種共通）</v>
          </cell>
          <cell r="J163" t="str">
            <v>空調/産業用プロセス</v>
          </cell>
          <cell r="K163" t="str">
            <v xml:space="preserve">熱源・空調機（ヒートポンプ・中央方式）
</v>
          </cell>
          <cell r="L163" t="str">
            <v>空気を熱源としたヒートポンプ方式の空冷式チリングユニット。</v>
          </cell>
          <cell r="M163" t="str">
            <v>ブライン仕様、ブライン入口温度-2℃、ブライン出口温度-5℃</v>
          </cell>
          <cell r="N163" t="str">
            <v>冷却能力</v>
          </cell>
          <cell r="O163" t="str">
            <v>90.0kW超120.0kW以下</v>
          </cell>
          <cell r="P163" t="str">
            <v>-</v>
          </cell>
          <cell r="Q163" t="str">
            <v>-</v>
          </cell>
          <cell r="R163" t="str">
            <v>-</v>
          </cell>
          <cell r="S163" t="str">
            <v/>
          </cell>
          <cell r="T163">
            <v>0</v>
          </cell>
          <cell r="U163" t="str">
            <v/>
          </cell>
          <cell r="V163" t="str">
            <v>カタログのみ</v>
          </cell>
          <cell r="W163" t="str">
            <v>-</v>
          </cell>
          <cell r="X163" t="str">
            <v>成績係数（COP）</v>
          </cell>
          <cell r="Y163" t="str">
            <v>標準規格による評価</v>
          </cell>
          <cell r="Z163" t="str">
            <v>JISB8613:2019またはJRA4066:2017</v>
          </cell>
          <cell r="AA163" t="str">
            <v>いずれもウォータチリングユニット</v>
          </cell>
          <cell r="AB163" t="str">
            <v>JISB8613:2019またはJRA4066:2017に準拠</v>
          </cell>
          <cell r="AC163" t="str">
            <v>JISB8613:2019またはJRA4066:2017</v>
          </cell>
          <cell r="AD163" t="str">
            <v>いずれもウォータチリングユニット</v>
          </cell>
          <cell r="AE163" t="str">
            <v>JISB8613:2019またはJRA4066:2017に準拠。ただし、ブライン入口温度については-2℃、ブライン出口温度については-5℃とする。</v>
          </cell>
        </row>
        <row r="164">
          <cell r="E164" t="str">
            <v>-</v>
          </cell>
          <cell r="F164" t="str">
            <v>L-000011</v>
          </cell>
          <cell r="G164" t="str">
            <v>空冷ヒートポンプチラー</v>
          </cell>
          <cell r="H164" t="str">
            <v>A</v>
          </cell>
          <cell r="I164" t="str">
            <v>産業・業務（業種共通）</v>
          </cell>
          <cell r="J164" t="str">
            <v>空調/産業用プロセス</v>
          </cell>
          <cell r="K164" t="str">
            <v xml:space="preserve">熱源・空調機（ヒートポンプ・中央方式）
</v>
          </cell>
          <cell r="L164" t="str">
            <v>空気を熱源としたヒートポンプ方式の空冷式チリングユニット。</v>
          </cell>
          <cell r="M164" t="str">
            <v>ブライン仕様、ブライン入口温度-2℃、ブライン出口温度-5℃</v>
          </cell>
          <cell r="N164" t="str">
            <v>冷却能力</v>
          </cell>
          <cell r="O164" t="str">
            <v>120.0kW超160.0kW以下</v>
          </cell>
          <cell r="P164" t="str">
            <v>-</v>
          </cell>
          <cell r="Q164" t="str">
            <v>-</v>
          </cell>
          <cell r="R164" t="str">
            <v>-</v>
          </cell>
          <cell r="S164" t="str">
            <v/>
          </cell>
          <cell r="T164">
            <v>0</v>
          </cell>
          <cell r="U164" t="str">
            <v/>
          </cell>
          <cell r="V164" t="str">
            <v>カタログのみ</v>
          </cell>
          <cell r="W164" t="str">
            <v>-</v>
          </cell>
          <cell r="X164" t="str">
            <v>成績係数（COP）</v>
          </cell>
          <cell r="Y164" t="str">
            <v>標準規格による評価</v>
          </cell>
          <cell r="Z164" t="str">
            <v>JISB8613:2019またはJRA4066:2017</v>
          </cell>
          <cell r="AA164" t="str">
            <v>いずれもウォータチリングユニット</v>
          </cell>
          <cell r="AB164" t="str">
            <v>JISB8613:2019またはJRA4066:2017に準拠</v>
          </cell>
          <cell r="AC164" t="str">
            <v>JISB8613:2019またはJRA4066:2017</v>
          </cell>
          <cell r="AD164" t="str">
            <v>いずれもウォータチリングユニット</v>
          </cell>
          <cell r="AE164" t="str">
            <v>JISB8613:2019またはJRA4066:2017に準拠。ただし、ブライン入口温度については-2℃、ブライン出口温度については-5℃とする。</v>
          </cell>
        </row>
        <row r="165">
          <cell r="E165" t="str">
            <v>-</v>
          </cell>
          <cell r="F165" t="str">
            <v>L-000011</v>
          </cell>
          <cell r="G165" t="str">
            <v>空冷ヒートポンプチラー</v>
          </cell>
          <cell r="H165" t="str">
            <v>A</v>
          </cell>
          <cell r="I165" t="str">
            <v>産業・業務（業種共通）</v>
          </cell>
          <cell r="J165" t="str">
            <v>空調/産業用プロセス</v>
          </cell>
          <cell r="K165" t="str">
            <v xml:space="preserve">熱源・空調機（ヒートポンプ・中央方式）
</v>
          </cell>
          <cell r="L165" t="str">
            <v>空気を熱源としたヒートポンプ方式の空冷式チリングユニット。</v>
          </cell>
          <cell r="M165" t="str">
            <v>ブライン仕様、ブライン入口温度-2℃、ブライン出口温度-5℃</v>
          </cell>
          <cell r="N165" t="str">
            <v>冷却能力</v>
          </cell>
          <cell r="O165" t="str">
            <v>160.0kW超</v>
          </cell>
          <cell r="P165" t="str">
            <v>-</v>
          </cell>
          <cell r="Q165" t="str">
            <v>-</v>
          </cell>
          <cell r="R165" t="str">
            <v>-</v>
          </cell>
          <cell r="S165" t="str">
            <v/>
          </cell>
          <cell r="T165">
            <v>0</v>
          </cell>
          <cell r="U165" t="str">
            <v/>
          </cell>
          <cell r="V165" t="str">
            <v>カタログのみ</v>
          </cell>
          <cell r="W165" t="str">
            <v>-</v>
          </cell>
          <cell r="X165" t="str">
            <v>成績係数（COP）</v>
          </cell>
          <cell r="Y165" t="str">
            <v>標準規格による評価</v>
          </cell>
          <cell r="Z165" t="str">
            <v>JISB8613:2019またはJRA4066:2017</v>
          </cell>
          <cell r="AA165" t="str">
            <v>いずれもウォータチリングユニット</v>
          </cell>
          <cell r="AB165" t="str">
            <v>JISB8613:2019またはJRA4066:2017に準拠</v>
          </cell>
          <cell r="AC165" t="str">
            <v>JISB8613:2019またはJRA4066:2017</v>
          </cell>
          <cell r="AD165" t="str">
            <v>いずれもウォータチリングユニット</v>
          </cell>
          <cell r="AE165" t="str">
            <v>JISB8613:2019またはJRA4066:2017に準拠。ただし、ブライン入口温度については-2℃、ブライン出口温度については-5℃とする。</v>
          </cell>
        </row>
        <row r="166">
          <cell r="E166" t="str">
            <v>-</v>
          </cell>
          <cell r="F166" t="str">
            <v>L-000011</v>
          </cell>
          <cell r="G166" t="str">
            <v>空冷ヒートポンプチラー</v>
          </cell>
          <cell r="H166" t="str">
            <v>A</v>
          </cell>
          <cell r="I166" t="str">
            <v>産業・業務（業種共通）</v>
          </cell>
          <cell r="J166" t="str">
            <v>空調/産業用プロセス</v>
          </cell>
          <cell r="K166" t="str">
            <v xml:space="preserve">熱源・空調機（ヒートポンプ・中央方式）
</v>
          </cell>
          <cell r="L166" t="str">
            <v>空気を熱源としたヒートポンプ方式の空冷式チリングユニット。</v>
          </cell>
          <cell r="M166" t="str">
            <v>ブライン仕様、ブライン入口温度3℃、ブライン出口温度0℃</v>
          </cell>
          <cell r="N166" t="str">
            <v>冷却能力</v>
          </cell>
          <cell r="O166" t="str">
            <v>60.0kW以下</v>
          </cell>
          <cell r="P166" t="str">
            <v>-</v>
          </cell>
          <cell r="Q166" t="str">
            <v>-</v>
          </cell>
          <cell r="R166" t="str">
            <v>-</v>
          </cell>
          <cell r="S166" t="str">
            <v/>
          </cell>
          <cell r="T166">
            <v>0</v>
          </cell>
          <cell r="U166" t="str">
            <v/>
          </cell>
          <cell r="V166" t="str">
            <v>カタログのみ</v>
          </cell>
          <cell r="W166" t="str">
            <v>-</v>
          </cell>
          <cell r="X166" t="str">
            <v>成績係数（COP）</v>
          </cell>
          <cell r="Y166" t="str">
            <v>標準規格による評価</v>
          </cell>
          <cell r="Z166" t="str">
            <v>JISB8613:2019またはJRA4066:2017</v>
          </cell>
          <cell r="AA166" t="str">
            <v>いずれもウォータチリングユニット</v>
          </cell>
          <cell r="AB166" t="str">
            <v>JISB8613:2019またはJRA4066:2017に準拠</v>
          </cell>
          <cell r="AC166" t="str">
            <v>JISB8613:2019またはJRA4066:2017</v>
          </cell>
          <cell r="AD166" t="str">
            <v>いずれもウォータチリングユニット</v>
          </cell>
          <cell r="AE166" t="str">
            <v>JISB8613:2019またはJRA4066:2017に準拠。ただし、ブライン入口温度については3℃、ブライン出口温度については0℃とする。</v>
          </cell>
        </row>
        <row r="167">
          <cell r="E167" t="str">
            <v>-</v>
          </cell>
          <cell r="F167" t="str">
            <v>L-000011</v>
          </cell>
          <cell r="G167" t="str">
            <v>空冷ヒートポンプチラー</v>
          </cell>
          <cell r="H167" t="str">
            <v>A</v>
          </cell>
          <cell r="I167" t="str">
            <v>産業・業務（業種共通）</v>
          </cell>
          <cell r="J167" t="str">
            <v>空調/産業用プロセス</v>
          </cell>
          <cell r="K167" t="str">
            <v xml:space="preserve">熱源・空調機（ヒートポンプ・中央方式）
</v>
          </cell>
          <cell r="L167" t="str">
            <v>空気を熱源としたヒートポンプ方式の空冷式チリングユニット。</v>
          </cell>
          <cell r="M167" t="str">
            <v>ブライン仕様、ブライン入口温度3℃、ブライン出口温度0℃</v>
          </cell>
          <cell r="N167" t="str">
            <v>冷却能力</v>
          </cell>
          <cell r="O167" t="str">
            <v>60.0kW超90.0kW以下</v>
          </cell>
          <cell r="P167" t="str">
            <v>-</v>
          </cell>
          <cell r="Q167" t="str">
            <v>-</v>
          </cell>
          <cell r="R167" t="str">
            <v>-</v>
          </cell>
          <cell r="S167" t="str">
            <v/>
          </cell>
          <cell r="T167">
            <v>0</v>
          </cell>
          <cell r="U167" t="str">
            <v/>
          </cell>
          <cell r="V167" t="str">
            <v>-</v>
          </cell>
          <cell r="W167" t="str">
            <v>-</v>
          </cell>
          <cell r="X167" t="str">
            <v>成績係数（COP）</v>
          </cell>
          <cell r="Y167" t="str">
            <v>標準規格による評価</v>
          </cell>
          <cell r="Z167" t="str">
            <v>JISB8613:2019またはJRA4066:2017</v>
          </cell>
          <cell r="AA167" t="str">
            <v>いずれもウォータチリングユニット</v>
          </cell>
          <cell r="AB167" t="str">
            <v>JISB8613:2019またはJRA4066:2017に準拠</v>
          </cell>
          <cell r="AC167" t="str">
            <v>JISB8613:2019またはJRA4066:2017</v>
          </cell>
          <cell r="AD167" t="str">
            <v>いずれもウォータチリングユニット</v>
          </cell>
          <cell r="AE167" t="str">
            <v>JISB8613:2019またはJRA4066:2017に準拠。ただし、ブライン入口温度については3℃、ブライン出口温度については0℃とする。</v>
          </cell>
        </row>
        <row r="168">
          <cell r="E168" t="str">
            <v>-</v>
          </cell>
          <cell r="F168" t="str">
            <v>L-000011</v>
          </cell>
          <cell r="G168" t="str">
            <v>空冷ヒートポンプチラー</v>
          </cell>
          <cell r="H168" t="str">
            <v>A</v>
          </cell>
          <cell r="I168" t="str">
            <v>産業・業務（業種共通）</v>
          </cell>
          <cell r="J168" t="str">
            <v>空調/産業用プロセス</v>
          </cell>
          <cell r="K168" t="str">
            <v xml:space="preserve">熱源・空調機（ヒートポンプ・中央方式）
</v>
          </cell>
          <cell r="L168" t="str">
            <v>空気を熱源としたヒートポンプ方式の空冷式チリングユニット。</v>
          </cell>
          <cell r="M168" t="str">
            <v>ブライン仕様、ブライン入口温度3℃、ブライン出口温度0℃</v>
          </cell>
          <cell r="N168" t="str">
            <v>冷却能力</v>
          </cell>
          <cell r="O168" t="str">
            <v>90.0kW超120.0kW以下</v>
          </cell>
          <cell r="P168" t="str">
            <v>-</v>
          </cell>
          <cell r="Q168" t="str">
            <v>-</v>
          </cell>
          <cell r="R168" t="str">
            <v>-</v>
          </cell>
          <cell r="S168" t="str">
            <v/>
          </cell>
          <cell r="T168">
            <v>0</v>
          </cell>
          <cell r="U168" t="str">
            <v/>
          </cell>
          <cell r="V168" t="str">
            <v>-</v>
          </cell>
          <cell r="W168" t="str">
            <v>-</v>
          </cell>
          <cell r="X168" t="str">
            <v>成績係数（COP）</v>
          </cell>
          <cell r="Y168" t="str">
            <v>標準規格による評価</v>
          </cell>
          <cell r="Z168" t="str">
            <v>JISB8613:2019またはJRA4066:2017</v>
          </cell>
          <cell r="AA168" t="str">
            <v>いずれもウォータチリングユニット</v>
          </cell>
          <cell r="AB168" t="str">
            <v>JISB8613:2019またはJRA4066:2017に準拠</v>
          </cell>
          <cell r="AC168" t="str">
            <v>JISB8613:2019またはJRA4066:2017</v>
          </cell>
          <cell r="AD168" t="str">
            <v>いずれもウォータチリングユニット</v>
          </cell>
          <cell r="AE168" t="str">
            <v>JISB8613:2019またはJRA4066:2017に準拠。ただし、ブライン入口温度については3℃、ブライン出口温度については0℃とする。</v>
          </cell>
        </row>
        <row r="169">
          <cell r="E169" t="str">
            <v>-</v>
          </cell>
          <cell r="F169" t="str">
            <v>L-000011</v>
          </cell>
          <cell r="G169" t="str">
            <v>空冷ヒートポンプチラー</v>
          </cell>
          <cell r="H169" t="str">
            <v>A</v>
          </cell>
          <cell r="I169" t="str">
            <v>産業・業務（業種共通）</v>
          </cell>
          <cell r="J169" t="str">
            <v>空調/産業用プロセス</v>
          </cell>
          <cell r="K169" t="str">
            <v xml:space="preserve">熱源・空調機（ヒートポンプ・中央方式）
</v>
          </cell>
          <cell r="L169" t="str">
            <v>空気を熱源としたヒートポンプ方式の空冷式チリングユニット。</v>
          </cell>
          <cell r="M169" t="str">
            <v>ブライン仕様、ブライン入口温度3℃、ブライン出口温度0℃</v>
          </cell>
          <cell r="N169" t="str">
            <v>冷却能力</v>
          </cell>
          <cell r="O169" t="str">
            <v>120.0kW超160.0kW以下</v>
          </cell>
          <cell r="P169" t="str">
            <v>-</v>
          </cell>
          <cell r="Q169" t="str">
            <v>-</v>
          </cell>
          <cell r="R169" t="str">
            <v>-</v>
          </cell>
          <cell r="S169" t="str">
            <v/>
          </cell>
          <cell r="T169">
            <v>0</v>
          </cell>
          <cell r="U169" t="str">
            <v/>
          </cell>
          <cell r="V169" t="str">
            <v>-</v>
          </cell>
          <cell r="W169" t="str">
            <v>-</v>
          </cell>
          <cell r="X169" t="str">
            <v>成績係数（COP）</v>
          </cell>
          <cell r="Y169" t="str">
            <v>標準規格による評価</v>
          </cell>
          <cell r="Z169" t="str">
            <v>JISB8613:2019またはJRA4066:2017</v>
          </cell>
          <cell r="AA169" t="str">
            <v>いずれもウォータチリングユニット</v>
          </cell>
          <cell r="AB169" t="str">
            <v>JISB8613:2019またはJRA4066:2017に準拠</v>
          </cell>
          <cell r="AC169" t="str">
            <v>JISB8613:2019またはJRA4066:2017</v>
          </cell>
          <cell r="AD169" t="str">
            <v>いずれもウォータチリングユニット</v>
          </cell>
          <cell r="AE169" t="str">
            <v>JISB8613:2019またはJRA4066:2017に準拠。ただし、ブライン入口温度については3℃、ブライン出口温度については0℃とする。</v>
          </cell>
        </row>
        <row r="170">
          <cell r="E170" t="str">
            <v>-</v>
          </cell>
          <cell r="F170" t="str">
            <v>L-000011</v>
          </cell>
          <cell r="G170" t="str">
            <v>空冷ヒートポンプチラー</v>
          </cell>
          <cell r="H170" t="str">
            <v>A</v>
          </cell>
          <cell r="I170" t="str">
            <v>産業・業務（業種共通）</v>
          </cell>
          <cell r="J170" t="str">
            <v>空調/産業用プロセス</v>
          </cell>
          <cell r="K170" t="str">
            <v xml:space="preserve">熱源・空調機（ヒートポンプ・中央方式）
</v>
          </cell>
          <cell r="L170" t="str">
            <v>空気を熱源としたヒートポンプ方式の空冷式チリングユニット。</v>
          </cell>
          <cell r="M170" t="str">
            <v>ブライン仕様、ブライン入口温度3℃、ブライン出口温度0℃</v>
          </cell>
          <cell r="N170" t="str">
            <v>冷却能力</v>
          </cell>
          <cell r="O170" t="str">
            <v>160.0kW超</v>
          </cell>
          <cell r="P170" t="str">
            <v>-</v>
          </cell>
          <cell r="Q170" t="str">
            <v>-</v>
          </cell>
          <cell r="R170" t="str">
            <v>-</v>
          </cell>
          <cell r="S170" t="str">
            <v/>
          </cell>
          <cell r="T170">
            <v>0</v>
          </cell>
          <cell r="U170" t="str">
            <v/>
          </cell>
          <cell r="V170" t="str">
            <v>-</v>
          </cell>
          <cell r="W170" t="str">
            <v>-</v>
          </cell>
          <cell r="X170" t="str">
            <v>成績係数（COP）</v>
          </cell>
          <cell r="Y170" t="str">
            <v>標準規格による評価</v>
          </cell>
          <cell r="Z170" t="str">
            <v>JISB8613:2019またはJRA4066:2017</v>
          </cell>
          <cell r="AA170" t="str">
            <v>いずれもウォータチリングユニット</v>
          </cell>
          <cell r="AB170" t="str">
            <v>JISB8613:2019またはJRA4066:2017に準拠</v>
          </cell>
          <cell r="AC170" t="str">
            <v>JISB8613:2019またはJRA4066:2017</v>
          </cell>
          <cell r="AD170" t="str">
            <v>いずれもウォータチリングユニット</v>
          </cell>
          <cell r="AE170" t="str">
            <v>JISB8613:2019またはJRA4066:2017に準拠。ただし、ブライン入口温度については3℃、ブライン出口温度については0℃とする。</v>
          </cell>
        </row>
        <row r="171">
          <cell r="E171" t="str">
            <v>-</v>
          </cell>
          <cell r="F171" t="str">
            <v>L-000011</v>
          </cell>
          <cell r="G171" t="str">
            <v>空冷ヒートポンプチラー</v>
          </cell>
          <cell r="H171" t="str">
            <v>A</v>
          </cell>
          <cell r="I171" t="str">
            <v>産業・業務（業種共通）</v>
          </cell>
          <cell r="J171" t="str">
            <v>空調/産業用プロセス</v>
          </cell>
          <cell r="K171" t="str">
            <v xml:space="preserve">熱源・空調機（ヒートポンプ・中央方式）
</v>
          </cell>
          <cell r="L171" t="str">
            <v>空気を熱源としたヒートポンプ方式の空冷式チリングユニット。</v>
          </cell>
          <cell r="M171" t="str">
            <v>ブライン仕様、ブライン入口温度-3℃、ブライン出口温度-7℃</v>
          </cell>
          <cell r="N171" t="str">
            <v>冷却能力</v>
          </cell>
          <cell r="O171" t="str">
            <v>60.0kW以下</v>
          </cell>
          <cell r="P171" t="str">
            <v>-</v>
          </cell>
          <cell r="Q171" t="str">
            <v>-</v>
          </cell>
          <cell r="R171" t="str">
            <v>-</v>
          </cell>
          <cell r="S171" t="str">
            <v/>
          </cell>
          <cell r="T171">
            <v>0</v>
          </cell>
          <cell r="U171" t="str">
            <v/>
          </cell>
          <cell r="V171" t="str">
            <v>カタログのみ</v>
          </cell>
          <cell r="W171" t="str">
            <v>-</v>
          </cell>
          <cell r="X171" t="str">
            <v>成績係数（COP）</v>
          </cell>
          <cell r="Y171" t="str">
            <v>標準規格による評価</v>
          </cell>
          <cell r="Z171" t="str">
            <v>JISB8613:2019またはJRA4066:2017</v>
          </cell>
          <cell r="AA171" t="str">
            <v>いずれもウォータチリングユニット</v>
          </cell>
          <cell r="AB171" t="str">
            <v>JISB8613:2019またはJRA4066:2017に準拠</v>
          </cell>
          <cell r="AC171" t="str">
            <v>JISB8613:2019またはJRA4066:2017</v>
          </cell>
          <cell r="AD171" t="str">
            <v>いずれもウォータチリングユニット</v>
          </cell>
          <cell r="AE171" t="str">
            <v>JISB8613:2019またはJRA4066:2017に準拠。ただし、ブライン入口温度については-3℃、ブライン出口温度については-7℃とする。</v>
          </cell>
        </row>
        <row r="172">
          <cell r="E172" t="str">
            <v>-</v>
          </cell>
          <cell r="F172" t="str">
            <v>L-000011</v>
          </cell>
          <cell r="G172" t="str">
            <v>空冷ヒートポンプチラー</v>
          </cell>
          <cell r="H172" t="str">
            <v>A</v>
          </cell>
          <cell r="I172" t="str">
            <v>産業・業務（業種共通）</v>
          </cell>
          <cell r="J172" t="str">
            <v>空調/産業用プロセス</v>
          </cell>
          <cell r="K172" t="str">
            <v xml:space="preserve">熱源・空調機（ヒートポンプ・中央方式）
</v>
          </cell>
          <cell r="L172" t="str">
            <v>空気を熱源としたヒートポンプ方式の空冷式チリングユニット。</v>
          </cell>
          <cell r="M172" t="str">
            <v>ブライン仕様、ブライン入口温度-3℃、ブライン出口温度-7℃</v>
          </cell>
          <cell r="N172" t="str">
            <v>冷却能力</v>
          </cell>
          <cell r="O172" t="str">
            <v>60.0kW超90.0kW以下</v>
          </cell>
          <cell r="P172" t="str">
            <v>-</v>
          </cell>
          <cell r="Q172" t="str">
            <v>-</v>
          </cell>
          <cell r="R172" t="str">
            <v>-</v>
          </cell>
          <cell r="S172" t="str">
            <v/>
          </cell>
          <cell r="T172">
            <v>0</v>
          </cell>
          <cell r="U172" t="str">
            <v/>
          </cell>
          <cell r="V172" t="str">
            <v>カタログのみ</v>
          </cell>
          <cell r="W172" t="str">
            <v>-</v>
          </cell>
          <cell r="X172" t="str">
            <v>成績係数（COP）</v>
          </cell>
          <cell r="Y172" t="str">
            <v>標準規格による評価</v>
          </cell>
          <cell r="Z172" t="str">
            <v>JISB8613:2019またはJRA4066:2017</v>
          </cell>
          <cell r="AA172" t="str">
            <v>いずれもウォータチリングユニット</v>
          </cell>
          <cell r="AB172" t="str">
            <v>JISB8613:2019またはJRA4066:2017に準拠</v>
          </cell>
          <cell r="AC172" t="str">
            <v>JISB8613:2019またはJRA4066:2017</v>
          </cell>
          <cell r="AD172" t="str">
            <v>いずれもウォータチリングユニット</v>
          </cell>
          <cell r="AE172" t="str">
            <v>JISB8613:2019またはJRA4066:2017に準拠。ただし、ブライン入口温度については-3℃、ブライン出口温度については-7℃とする。</v>
          </cell>
        </row>
        <row r="173">
          <cell r="E173" t="str">
            <v>-</v>
          </cell>
          <cell r="F173" t="str">
            <v>L-000011</v>
          </cell>
          <cell r="G173" t="str">
            <v>空冷ヒートポンプチラー</v>
          </cell>
          <cell r="H173" t="str">
            <v>A</v>
          </cell>
          <cell r="I173" t="str">
            <v>産業・業務（業種共通）</v>
          </cell>
          <cell r="J173" t="str">
            <v>空調/産業用プロセス</v>
          </cell>
          <cell r="K173" t="str">
            <v xml:space="preserve">熱源・空調機（ヒートポンプ・中央方式）
</v>
          </cell>
          <cell r="L173" t="str">
            <v>空気を熱源としたヒートポンプ方式の空冷式チリングユニット。</v>
          </cell>
          <cell r="M173" t="str">
            <v>ブライン仕様、ブライン入口温度-3℃、ブライン出口温度-7℃</v>
          </cell>
          <cell r="N173" t="str">
            <v>冷却能力</v>
          </cell>
          <cell r="O173" t="str">
            <v>90.0kW超120.0kW以下</v>
          </cell>
          <cell r="P173" t="str">
            <v>-</v>
          </cell>
          <cell r="Q173" t="str">
            <v>-</v>
          </cell>
          <cell r="R173" t="str">
            <v>-</v>
          </cell>
          <cell r="S173" t="str">
            <v/>
          </cell>
          <cell r="T173">
            <v>0</v>
          </cell>
          <cell r="U173" t="str">
            <v/>
          </cell>
          <cell r="V173" t="str">
            <v>カタログのみ</v>
          </cell>
          <cell r="W173" t="str">
            <v>-</v>
          </cell>
          <cell r="X173" t="str">
            <v>成績係数（COP）</v>
          </cell>
          <cell r="Y173" t="str">
            <v>標準規格による評価</v>
          </cell>
          <cell r="Z173" t="str">
            <v>JISB8613:2019またはJRA4066:2017</v>
          </cell>
          <cell r="AA173" t="str">
            <v>いずれもウォータチリングユニット</v>
          </cell>
          <cell r="AB173" t="str">
            <v>JISB8613:2019またはJRA4066:2017に準拠</v>
          </cell>
          <cell r="AC173" t="str">
            <v>JISB8613:2019またはJRA4066:2017</v>
          </cell>
          <cell r="AD173" t="str">
            <v>いずれもウォータチリングユニット</v>
          </cell>
          <cell r="AE173" t="str">
            <v>JISB8613:2019またはJRA4066:2017に準拠。ただし、ブライン入口温度については-3℃、ブライン出口温度については-7℃とする。</v>
          </cell>
        </row>
        <row r="174">
          <cell r="E174" t="str">
            <v>-</v>
          </cell>
          <cell r="F174" t="str">
            <v>L-000011</v>
          </cell>
          <cell r="G174" t="str">
            <v>空冷ヒートポンプチラー</v>
          </cell>
          <cell r="H174" t="str">
            <v>A</v>
          </cell>
          <cell r="I174" t="str">
            <v>産業・業務（業種共通）</v>
          </cell>
          <cell r="J174" t="str">
            <v>空調/産業用プロセス</v>
          </cell>
          <cell r="K174" t="str">
            <v xml:space="preserve">熱源・空調機（ヒートポンプ・中央方式）
</v>
          </cell>
          <cell r="L174" t="str">
            <v>空気を熱源としたヒートポンプ方式の空冷式チリングユニット。</v>
          </cell>
          <cell r="M174" t="str">
            <v>ブライン仕様、ブライン入口温度-3℃、ブライン出口温度-7℃</v>
          </cell>
          <cell r="N174" t="str">
            <v>冷却能力</v>
          </cell>
          <cell r="O174" t="str">
            <v>120.0kW超160.0kW以下</v>
          </cell>
          <cell r="P174" t="str">
            <v>-</v>
          </cell>
          <cell r="Q174" t="str">
            <v>-</v>
          </cell>
          <cell r="R174" t="str">
            <v>-</v>
          </cell>
          <cell r="S174" t="str">
            <v/>
          </cell>
          <cell r="T174">
            <v>0</v>
          </cell>
          <cell r="U174" t="str">
            <v/>
          </cell>
          <cell r="V174" t="str">
            <v>-</v>
          </cell>
          <cell r="W174" t="str">
            <v>-</v>
          </cell>
          <cell r="X174" t="str">
            <v>成績係数（COP）</v>
          </cell>
          <cell r="Y174" t="str">
            <v>標準規格による評価</v>
          </cell>
          <cell r="Z174" t="str">
            <v>JISB8613:2019またはJRA4066:2017</v>
          </cell>
          <cell r="AA174" t="str">
            <v>いずれもウォータチリングユニット</v>
          </cell>
          <cell r="AB174" t="str">
            <v>JISB8613:2019またはJRA4066:2017に準拠</v>
          </cell>
          <cell r="AC174" t="str">
            <v>JISB8613:2019またはJRA4066:2017</v>
          </cell>
          <cell r="AD174" t="str">
            <v>いずれもウォータチリングユニット</v>
          </cell>
          <cell r="AE174" t="str">
            <v>JISB8613:2019またはJRA4066:2017に準拠。ただし、ブライン入口温度については-3℃、ブライン出口温度については-7℃とする。</v>
          </cell>
        </row>
        <row r="175">
          <cell r="E175" t="str">
            <v>-</v>
          </cell>
          <cell r="F175" t="str">
            <v>L-000011</v>
          </cell>
          <cell r="G175" t="str">
            <v>空冷ヒートポンプチラー</v>
          </cell>
          <cell r="H175" t="str">
            <v>A</v>
          </cell>
          <cell r="I175" t="str">
            <v>産業・業務（業種共通）</v>
          </cell>
          <cell r="J175" t="str">
            <v>空調/産業用プロセス</v>
          </cell>
          <cell r="K175" t="str">
            <v xml:space="preserve">熱源・空調機（ヒートポンプ・中央方式）
</v>
          </cell>
          <cell r="L175" t="str">
            <v>空気を熱源としたヒートポンプ方式の空冷式チリングユニット。</v>
          </cell>
          <cell r="M175" t="str">
            <v>ブライン仕様、ブライン入口温度-3℃、ブライン出口温度-7℃</v>
          </cell>
          <cell r="N175" t="str">
            <v>冷却能力</v>
          </cell>
          <cell r="O175" t="str">
            <v>160.0kW超</v>
          </cell>
          <cell r="P175" t="str">
            <v>-</v>
          </cell>
          <cell r="Q175" t="str">
            <v>-</v>
          </cell>
          <cell r="R175" t="str">
            <v>-</v>
          </cell>
          <cell r="S175" t="str">
            <v/>
          </cell>
          <cell r="T175">
            <v>0</v>
          </cell>
          <cell r="U175" t="str">
            <v/>
          </cell>
          <cell r="V175" t="str">
            <v>-</v>
          </cell>
          <cell r="W175" t="str">
            <v>-</v>
          </cell>
          <cell r="X175" t="str">
            <v>成績係数（COP）</v>
          </cell>
          <cell r="Y175" t="str">
            <v>標準規格による評価</v>
          </cell>
          <cell r="Z175" t="str">
            <v>JISB8613:2019またはJRA4066:2017</v>
          </cell>
          <cell r="AA175" t="str">
            <v>いずれもウォータチリングユニット</v>
          </cell>
          <cell r="AB175" t="str">
            <v>JISB8613:2019またはJRA4066:2017に準拠</v>
          </cell>
          <cell r="AC175" t="str">
            <v>JISB8613:2019またはJRA4066:2017</v>
          </cell>
          <cell r="AD175" t="str">
            <v>いずれもウォータチリングユニット</v>
          </cell>
          <cell r="AE175" t="str">
            <v>JISB8613:2019またはJRA4066:2017に準拠。ただし、ブライン入口温度については-3℃、ブライン出口温度については-7℃とする。</v>
          </cell>
        </row>
        <row r="176">
          <cell r="E176" t="str">
            <v>-</v>
          </cell>
          <cell r="F176" t="str">
            <v>L-000011</v>
          </cell>
          <cell r="G176" t="str">
            <v>空冷ヒートポンプチラー</v>
          </cell>
          <cell r="H176" t="str">
            <v>A</v>
          </cell>
          <cell r="I176" t="str">
            <v>産業・業務（業種共通）</v>
          </cell>
          <cell r="J176" t="str">
            <v>空調/産業用プロセス</v>
          </cell>
          <cell r="K176" t="str">
            <v xml:space="preserve">熱源・空調機（ヒートポンプ・中央方式）
</v>
          </cell>
          <cell r="L176" t="str">
            <v>空気を熱源としたヒートポンプ方式の空冷式チリングユニット。</v>
          </cell>
          <cell r="M176" t="str">
            <v>寒冷地仕様</v>
          </cell>
          <cell r="N176" t="str">
            <v>冷却能力</v>
          </cell>
          <cell r="O176" t="str">
            <v>60.0kW以下</v>
          </cell>
          <cell r="P176" t="str">
            <v>-</v>
          </cell>
          <cell r="Q176" t="str">
            <v>-</v>
          </cell>
          <cell r="R176" t="str">
            <v>-</v>
          </cell>
          <cell r="S176" t="str">
            <v/>
          </cell>
          <cell r="T176">
            <v>0</v>
          </cell>
          <cell r="U176" t="str">
            <v/>
          </cell>
          <cell r="V176" t="str">
            <v>-</v>
          </cell>
          <cell r="W176" t="str">
            <v>-</v>
          </cell>
          <cell r="X176" t="str">
            <v>期間成績係数（IPLV）</v>
          </cell>
          <cell r="Y176" t="str">
            <v>標準規格による評価</v>
          </cell>
          <cell r="Z176" t="str">
            <v>JISB8613:2019またはJRA4066:2017</v>
          </cell>
          <cell r="AA176" t="str">
            <v>いずれもウォータチリングユニット</v>
          </cell>
          <cell r="AB176" t="str">
            <v>JISB8613:2019またはJRA4066:2017に準拠</v>
          </cell>
          <cell r="AC176" t="str">
            <v>JISB8613:2019またはJRA4066:2017</v>
          </cell>
          <cell r="AD176" t="str">
            <v>いずれもウォータチリングユニット</v>
          </cell>
          <cell r="AE176" t="str">
            <v>JISB8613:2019またはJRA4066:2017に準拠</v>
          </cell>
        </row>
        <row r="177">
          <cell r="E177" t="str">
            <v>-</v>
          </cell>
          <cell r="F177" t="str">
            <v>L-000011</v>
          </cell>
          <cell r="G177" t="str">
            <v>空冷ヒートポンプチラー</v>
          </cell>
          <cell r="H177" t="str">
            <v>A</v>
          </cell>
          <cell r="I177" t="str">
            <v>産業・業務（業種共通）</v>
          </cell>
          <cell r="J177" t="str">
            <v>空調/産業用プロセス</v>
          </cell>
          <cell r="K177" t="str">
            <v xml:space="preserve">熱源・空調機（ヒートポンプ・中央方式）
</v>
          </cell>
          <cell r="L177" t="str">
            <v>空気を熱源としたヒートポンプ方式の空冷式チリングユニット。</v>
          </cell>
          <cell r="M177" t="str">
            <v>寒冷地仕様</v>
          </cell>
          <cell r="N177" t="str">
            <v>冷却能力</v>
          </cell>
          <cell r="O177" t="str">
            <v>60.0kW超90.0kW以下</v>
          </cell>
          <cell r="P177" t="str">
            <v>-</v>
          </cell>
          <cell r="Q177" t="str">
            <v>-</v>
          </cell>
          <cell r="R177" t="str">
            <v>-</v>
          </cell>
          <cell r="S177" t="str">
            <v/>
          </cell>
          <cell r="T177">
            <v>0</v>
          </cell>
          <cell r="U177" t="str">
            <v/>
          </cell>
          <cell r="V177" t="str">
            <v>-</v>
          </cell>
          <cell r="W177" t="str">
            <v>-</v>
          </cell>
          <cell r="X177" t="str">
            <v>期間成績係数（IPLV）</v>
          </cell>
          <cell r="Y177" t="str">
            <v>標準規格による評価</v>
          </cell>
          <cell r="Z177" t="str">
            <v>JISB8613:2019またはJRA4066:2017</v>
          </cell>
          <cell r="AA177" t="str">
            <v>いずれもウォータチリングユニット</v>
          </cell>
          <cell r="AB177" t="str">
            <v>JISB8613:2019またはJRA4066:2017に準拠</v>
          </cell>
          <cell r="AC177" t="str">
            <v>JISB8613:2019またはJRA4066:2017</v>
          </cell>
          <cell r="AD177" t="str">
            <v>いずれもウォータチリングユニット</v>
          </cell>
          <cell r="AE177" t="str">
            <v>JISB8613:2019またはJRA4066:2017に準拠</v>
          </cell>
        </row>
        <row r="178">
          <cell r="E178" t="str">
            <v>-</v>
          </cell>
          <cell r="F178" t="str">
            <v>L-000011</v>
          </cell>
          <cell r="G178" t="str">
            <v>空冷ヒートポンプチラー</v>
          </cell>
          <cell r="H178" t="str">
            <v>A</v>
          </cell>
          <cell r="I178" t="str">
            <v>産業・業務（業種共通）</v>
          </cell>
          <cell r="J178" t="str">
            <v>空調/産業用プロセス</v>
          </cell>
          <cell r="K178" t="str">
            <v xml:space="preserve">熱源・空調機（ヒートポンプ・中央方式）
</v>
          </cell>
          <cell r="L178" t="str">
            <v>空気を熱源としたヒートポンプ方式の空冷式チリングユニット。</v>
          </cell>
          <cell r="M178" t="str">
            <v>寒冷地仕様</v>
          </cell>
          <cell r="N178" t="str">
            <v>冷却能力</v>
          </cell>
          <cell r="O178" t="str">
            <v>90.0kW超120.0kW以下</v>
          </cell>
          <cell r="P178" t="str">
            <v>-</v>
          </cell>
          <cell r="Q178" t="str">
            <v>-</v>
          </cell>
          <cell r="R178" t="str">
            <v>-</v>
          </cell>
          <cell r="S178" t="str">
            <v/>
          </cell>
          <cell r="T178">
            <v>0</v>
          </cell>
          <cell r="U178" t="str">
            <v/>
          </cell>
          <cell r="V178" t="str">
            <v>-</v>
          </cell>
          <cell r="W178" t="str">
            <v>-</v>
          </cell>
          <cell r="X178" t="str">
            <v>期間成績係数（IPLV）</v>
          </cell>
          <cell r="Y178" t="str">
            <v>標準規格による評価</v>
          </cell>
          <cell r="Z178" t="str">
            <v>JISB8613:2019またはJRA4066:2017</v>
          </cell>
          <cell r="AA178" t="str">
            <v>いずれもウォータチリングユニット</v>
          </cell>
          <cell r="AB178" t="str">
            <v>JISB8613:2019またはJRA4066:2017に準拠</v>
          </cell>
          <cell r="AC178" t="str">
            <v>JISB8613:2019またはJRA4066:2017</v>
          </cell>
          <cell r="AD178" t="str">
            <v>いずれもウォータチリングユニット</v>
          </cell>
          <cell r="AE178" t="str">
            <v>JISB8613:2019またはJRA4066:2017に準拠</v>
          </cell>
        </row>
        <row r="179">
          <cell r="E179" t="str">
            <v>-</v>
          </cell>
          <cell r="F179" t="str">
            <v>L-000011</v>
          </cell>
          <cell r="G179" t="str">
            <v>空冷ヒートポンプチラー</v>
          </cell>
          <cell r="H179" t="str">
            <v>A</v>
          </cell>
          <cell r="I179" t="str">
            <v>産業・業務（業種共通）</v>
          </cell>
          <cell r="J179" t="str">
            <v>空調/産業用プロセス</v>
          </cell>
          <cell r="K179" t="str">
            <v xml:space="preserve">熱源・空調機（ヒートポンプ・中央方式）
</v>
          </cell>
          <cell r="L179" t="str">
            <v>空気を熱源としたヒートポンプ方式の空冷式チリングユニット。</v>
          </cell>
          <cell r="M179" t="str">
            <v>寒冷地仕様</v>
          </cell>
          <cell r="N179" t="str">
            <v>冷却能力</v>
          </cell>
          <cell r="O179" t="str">
            <v>120.0kW超160.0kW以下</v>
          </cell>
          <cell r="P179" t="str">
            <v>-</v>
          </cell>
          <cell r="Q179" t="str">
            <v>-</v>
          </cell>
          <cell r="R179" t="str">
            <v>-</v>
          </cell>
          <cell r="S179" t="str">
            <v/>
          </cell>
          <cell r="T179">
            <v>0</v>
          </cell>
          <cell r="U179" t="str">
            <v/>
          </cell>
          <cell r="V179" t="str">
            <v>-</v>
          </cell>
          <cell r="W179" t="str">
            <v>-</v>
          </cell>
          <cell r="X179" t="str">
            <v>期間成績係数（IPLV）</v>
          </cell>
          <cell r="Y179" t="str">
            <v>標準規格による評価</v>
          </cell>
          <cell r="Z179" t="str">
            <v>JISB8613:2019またはJRA4066:2017</v>
          </cell>
          <cell r="AA179" t="str">
            <v>いずれもウォータチリングユニット</v>
          </cell>
          <cell r="AB179" t="str">
            <v>JISB8613:2019またはJRA4066:2017に準拠</v>
          </cell>
          <cell r="AC179" t="str">
            <v>JISB8613:2019またはJRA4066:2017</v>
          </cell>
          <cell r="AD179" t="str">
            <v>いずれもウォータチリングユニット</v>
          </cell>
          <cell r="AE179" t="str">
            <v>JISB8613:2019またはJRA4066:2017に準拠</v>
          </cell>
        </row>
        <row r="180">
          <cell r="E180" t="str">
            <v>-</v>
          </cell>
          <cell r="F180" t="str">
            <v>L-000011</v>
          </cell>
          <cell r="G180" t="str">
            <v>空冷ヒートポンプチラー</v>
          </cell>
          <cell r="H180" t="str">
            <v>A</v>
          </cell>
          <cell r="I180" t="str">
            <v>産業・業務（業種共通）</v>
          </cell>
          <cell r="J180" t="str">
            <v>空調/産業用プロセス</v>
          </cell>
          <cell r="K180" t="str">
            <v xml:space="preserve">熱源・空調機（ヒートポンプ・中央方式）
</v>
          </cell>
          <cell r="L180" t="str">
            <v>空気を熱源としたヒートポンプ方式の空冷式チリングユニット。</v>
          </cell>
          <cell r="M180" t="str">
            <v>寒冷地仕様</v>
          </cell>
          <cell r="N180" t="str">
            <v>冷却能力</v>
          </cell>
          <cell r="O180" t="str">
            <v>160.0kW超</v>
          </cell>
          <cell r="P180" t="str">
            <v>-</v>
          </cell>
          <cell r="Q180" t="str">
            <v>-</v>
          </cell>
          <cell r="R180" t="str">
            <v>-</v>
          </cell>
          <cell r="S180" t="str">
            <v/>
          </cell>
          <cell r="T180">
            <v>0</v>
          </cell>
          <cell r="U180" t="str">
            <v/>
          </cell>
          <cell r="V180" t="str">
            <v>-</v>
          </cell>
          <cell r="W180" t="str">
            <v>-</v>
          </cell>
          <cell r="X180" t="str">
            <v>期間成績係数（IPLV）</v>
          </cell>
          <cell r="Y180" t="str">
            <v>標準規格による評価</v>
          </cell>
          <cell r="Z180" t="str">
            <v>JISB8613:2019またはJRA4066:2017</v>
          </cell>
          <cell r="AA180" t="str">
            <v>いずれもウォータチリングユニット</v>
          </cell>
          <cell r="AB180" t="str">
            <v>JISB8613:2019またはJRA4066:2017に準拠</v>
          </cell>
          <cell r="AC180" t="str">
            <v>JISB8613:2019またはJRA4066:2017</v>
          </cell>
          <cell r="AD180" t="str">
            <v>いずれもウォータチリングユニット</v>
          </cell>
          <cell r="AE180" t="str">
            <v>JISB8613:2019またはJRA4066:2017に準拠</v>
          </cell>
        </row>
        <row r="181">
          <cell r="E181" t="str">
            <v>S-011031</v>
          </cell>
          <cell r="F181" t="str">
            <v>L-000011</v>
          </cell>
          <cell r="G181" t="str">
            <v>空冷ヒートポンプチラー</v>
          </cell>
          <cell r="H181" t="str">
            <v>A</v>
          </cell>
          <cell r="I181" t="str">
            <v>産業・業務（業種共通）</v>
          </cell>
          <cell r="J181" t="str">
            <v>空調/産業用プロセス</v>
          </cell>
          <cell r="K181" t="str">
            <v xml:space="preserve">熱源・空調機（ヒートポンプ・中央方式）
</v>
          </cell>
          <cell r="L181" t="str">
            <v>空気を熱源としたヒートポンプ方式の空冷式チリングユニット。</v>
          </cell>
          <cell r="M181" t="str">
            <v>寒冷地仕様</v>
          </cell>
          <cell r="N181" t="str">
            <v>冷却能力</v>
          </cell>
          <cell r="O181" t="str">
            <v>60.0kW以下</v>
          </cell>
          <cell r="P181" t="str">
            <v>-</v>
          </cell>
          <cell r="Q181" t="str">
            <v>特別申請</v>
          </cell>
          <cell r="R181" t="str">
            <v>-</v>
          </cell>
          <cell r="S181" t="str">
            <v/>
          </cell>
          <cell r="T181" t="str">
            <v>-</v>
          </cell>
          <cell r="U181" t="str">
            <v/>
          </cell>
          <cell r="V181" t="str">
            <v>-</v>
          </cell>
          <cell r="W181" t="str">
            <v>-</v>
          </cell>
          <cell r="X181" t="str">
            <v>成績係数（COP）</v>
          </cell>
          <cell r="Y181" t="str">
            <v>標準規格による評価</v>
          </cell>
          <cell r="Z181" t="str">
            <v>JISB8613:2019またはJRA4066:2017</v>
          </cell>
          <cell r="AA181" t="str">
            <v>いずれもウォータチリングユニット</v>
          </cell>
          <cell r="AB181" t="str">
            <v>JISB8613:2019またはJRA4066:2017に準拠</v>
          </cell>
          <cell r="AC181" t="str">
            <v>JISB8613:2019またはJRA4066:2017</v>
          </cell>
          <cell r="AD181" t="str">
            <v>いずれもウォータチリングユニット</v>
          </cell>
          <cell r="AE181" t="str">
            <v>JISB8613:2019またはJRA4066:2017に準拠</v>
          </cell>
        </row>
        <row r="182">
          <cell r="E182" t="str">
            <v>S-011032</v>
          </cell>
          <cell r="F182" t="str">
            <v>L-000011</v>
          </cell>
          <cell r="G182" t="str">
            <v>空冷ヒートポンプチラー</v>
          </cell>
          <cell r="H182" t="str">
            <v>A</v>
          </cell>
          <cell r="I182" t="str">
            <v>産業・業務（業種共通）</v>
          </cell>
          <cell r="J182" t="str">
            <v>空調/産業用プロセス</v>
          </cell>
          <cell r="K182" t="str">
            <v xml:space="preserve">熱源・空調機（ヒートポンプ・中央方式）
</v>
          </cell>
          <cell r="L182" t="str">
            <v>空気を熱源としたヒートポンプ方式の空冷式チリングユニット。</v>
          </cell>
          <cell r="M182" t="str">
            <v>寒冷地仕様</v>
          </cell>
          <cell r="N182" t="str">
            <v>冷却能力</v>
          </cell>
          <cell r="O182" t="str">
            <v>60.0kW超90.0kW以下</v>
          </cell>
          <cell r="P182" t="str">
            <v>-</v>
          </cell>
          <cell r="Q182" t="str">
            <v>通常申請または簡易申請</v>
          </cell>
          <cell r="R182" t="str">
            <v>-</v>
          </cell>
          <cell r="S182" t="str">
            <v/>
          </cell>
          <cell r="T182">
            <v>3.34</v>
          </cell>
          <cell r="U182" t="str">
            <v/>
          </cell>
          <cell r="V182" t="str">
            <v>-</v>
          </cell>
          <cell r="W182" t="str">
            <v>-</v>
          </cell>
          <cell r="X182" t="str">
            <v>成績係数（COP）</v>
          </cell>
          <cell r="Y182" t="str">
            <v>標準規格による評価</v>
          </cell>
          <cell r="Z182" t="str">
            <v>JISB8613:2019またはJRA4066:2017</v>
          </cell>
          <cell r="AA182" t="str">
            <v>いずれもウォータチリングユニット</v>
          </cell>
          <cell r="AB182" t="str">
            <v>JISB8613:2019またはJRA4066:2017に準拠</v>
          </cell>
          <cell r="AC182" t="str">
            <v>JISB8613:2019またはJRA4066:2017</v>
          </cell>
          <cell r="AD182" t="str">
            <v>いずれもウォータチリングユニット</v>
          </cell>
          <cell r="AE182" t="str">
            <v>JISB8613:2019またはJRA4066:2017に準拠</v>
          </cell>
        </row>
        <row r="183">
          <cell r="E183" t="str">
            <v>S-011033</v>
          </cell>
          <cell r="F183" t="str">
            <v>L-000011</v>
          </cell>
          <cell r="G183" t="str">
            <v>空冷ヒートポンプチラー</v>
          </cell>
          <cell r="H183" t="str">
            <v>A</v>
          </cell>
          <cell r="I183" t="str">
            <v>産業・業務（業種共通）</v>
          </cell>
          <cell r="J183" t="str">
            <v>空調/産業用プロセス</v>
          </cell>
          <cell r="K183" t="str">
            <v xml:space="preserve">熱源・空調機（ヒートポンプ・中央方式）
</v>
          </cell>
          <cell r="L183" t="str">
            <v>空気を熱源としたヒートポンプ方式の空冷式チリングユニット。</v>
          </cell>
          <cell r="M183" t="str">
            <v>寒冷地仕様</v>
          </cell>
          <cell r="N183" t="str">
            <v>冷却能力</v>
          </cell>
          <cell r="O183" t="str">
            <v>90.0kW超120.0kW以下</v>
          </cell>
          <cell r="P183" t="str">
            <v>-</v>
          </cell>
          <cell r="Q183" t="str">
            <v>通常申請または簡易申請</v>
          </cell>
          <cell r="R183" t="str">
            <v>-</v>
          </cell>
          <cell r="S183" t="str">
            <v/>
          </cell>
          <cell r="T183">
            <v>3.81</v>
          </cell>
          <cell r="U183" t="str">
            <v/>
          </cell>
          <cell r="V183" t="str">
            <v>-</v>
          </cell>
          <cell r="W183" t="str">
            <v>-</v>
          </cell>
          <cell r="X183" t="str">
            <v>成績係数（COP）</v>
          </cell>
          <cell r="Y183" t="str">
            <v>標準規格による評価</v>
          </cell>
          <cell r="Z183" t="str">
            <v>JISB8613:2019またはJRA4066:2017</v>
          </cell>
          <cell r="AA183" t="str">
            <v>いずれもウォータチリングユニット</v>
          </cell>
          <cell r="AB183" t="str">
            <v>JISB8613:2019またはJRA4066:2017に準拠</v>
          </cell>
          <cell r="AC183" t="str">
            <v>JISB8613:2019またはJRA4066:2017</v>
          </cell>
          <cell r="AD183" t="str">
            <v>いずれもウォータチリングユニット</v>
          </cell>
          <cell r="AE183" t="str">
            <v>JISB8613:2019またはJRA4066:2017に準拠</v>
          </cell>
        </row>
        <row r="184">
          <cell r="E184" t="str">
            <v>S-011034</v>
          </cell>
          <cell r="F184" t="str">
            <v>L-000011</v>
          </cell>
          <cell r="G184" t="str">
            <v>空冷ヒートポンプチラー</v>
          </cell>
          <cell r="H184" t="str">
            <v>A</v>
          </cell>
          <cell r="I184" t="str">
            <v>産業・業務（業種共通）</v>
          </cell>
          <cell r="J184" t="str">
            <v>空調/産業用プロセス</v>
          </cell>
          <cell r="K184" t="str">
            <v xml:space="preserve">熱源・空調機（ヒートポンプ・中央方式）
</v>
          </cell>
          <cell r="L184" t="str">
            <v>空気を熱源としたヒートポンプ方式の空冷式チリングユニット。</v>
          </cell>
          <cell r="M184" t="str">
            <v>寒冷地仕様</v>
          </cell>
          <cell r="N184" t="str">
            <v>冷却能力</v>
          </cell>
          <cell r="O184" t="str">
            <v>120.0kW超160.0kW以下</v>
          </cell>
          <cell r="P184" t="str">
            <v>-</v>
          </cell>
          <cell r="Q184" t="str">
            <v>通常申請または簡易申請</v>
          </cell>
          <cell r="R184" t="str">
            <v>-</v>
          </cell>
          <cell r="S184" t="str">
            <v/>
          </cell>
          <cell r="T184">
            <v>3.54</v>
          </cell>
          <cell r="U184" t="str">
            <v/>
          </cell>
          <cell r="V184" t="str">
            <v>カタログのみ</v>
          </cell>
          <cell r="W184" t="str">
            <v>-</v>
          </cell>
          <cell r="X184" t="str">
            <v>成績係数（COP）</v>
          </cell>
          <cell r="Y184" t="str">
            <v>標準規格による評価</v>
          </cell>
          <cell r="Z184" t="str">
            <v>JISB8613:2019またはJRA4066:2017</v>
          </cell>
          <cell r="AA184" t="str">
            <v>いずれもウォータチリングユニット</v>
          </cell>
          <cell r="AB184" t="str">
            <v>JISB8613:2019またはJRA4066:2017に準拠</v>
          </cell>
          <cell r="AC184" t="str">
            <v>JISB8613:2019またはJRA4066:2017</v>
          </cell>
          <cell r="AD184" t="str">
            <v>いずれもウォータチリングユニット</v>
          </cell>
          <cell r="AE184" t="str">
            <v>JISB8613:2019またはJRA4066:2017に準拠</v>
          </cell>
        </row>
        <row r="185">
          <cell r="E185" t="str">
            <v>S-011035</v>
          </cell>
          <cell r="F185" t="str">
            <v>L-000011</v>
          </cell>
          <cell r="G185" t="str">
            <v>空冷ヒートポンプチラー</v>
          </cell>
          <cell r="H185" t="str">
            <v>A</v>
          </cell>
          <cell r="I185" t="str">
            <v>産業・業務（業種共通）</v>
          </cell>
          <cell r="J185" t="str">
            <v>空調/産業用プロセス</v>
          </cell>
          <cell r="K185" t="str">
            <v xml:space="preserve">熱源・空調機（ヒートポンプ・中央方式）
</v>
          </cell>
          <cell r="L185" t="str">
            <v>空気を熱源としたヒートポンプ方式の空冷式チリングユニット。</v>
          </cell>
          <cell r="M185" t="str">
            <v>寒冷地仕様</v>
          </cell>
          <cell r="N185" t="str">
            <v>冷却能力</v>
          </cell>
          <cell r="O185" t="str">
            <v>160.0kW超</v>
          </cell>
          <cell r="P185" t="str">
            <v>-</v>
          </cell>
          <cell r="Q185" t="str">
            <v>通常申請または簡易申請</v>
          </cell>
          <cell r="R185" t="str">
            <v>-</v>
          </cell>
          <cell r="S185" t="str">
            <v/>
          </cell>
          <cell r="T185">
            <v>3.32</v>
          </cell>
          <cell r="U185" t="str">
            <v/>
          </cell>
          <cell r="V185" t="str">
            <v>-</v>
          </cell>
          <cell r="W185" t="str">
            <v>-</v>
          </cell>
          <cell r="X185" t="str">
            <v>成績係数（COP）</v>
          </cell>
          <cell r="Y185" t="str">
            <v>標準規格による評価</v>
          </cell>
          <cell r="Z185" t="str">
            <v>JISB8613:2019またはJRA4066:2017</v>
          </cell>
          <cell r="AA185" t="str">
            <v>いずれもウォータチリングユニット</v>
          </cell>
          <cell r="AB185" t="str">
            <v>JISB8613:2019またはJRA4066:2017に準拠</v>
          </cell>
          <cell r="AC185" t="str">
            <v>JISB8613:2019またはJRA4066:2017</v>
          </cell>
          <cell r="AD185" t="str">
            <v>いずれもウォータチリングユニット</v>
          </cell>
          <cell r="AE185" t="str">
            <v>JISB8613:2019またはJRA4066:2017に準拠</v>
          </cell>
        </row>
        <row r="186">
          <cell r="E186" t="str">
            <v>S-011036</v>
          </cell>
          <cell r="F186" t="str">
            <v>L-000011</v>
          </cell>
          <cell r="G186" t="str">
            <v>空冷ヒートポンプチラー</v>
          </cell>
          <cell r="H186" t="str">
            <v>A</v>
          </cell>
          <cell r="I186" t="str">
            <v>産業・業務（業種共通）</v>
          </cell>
          <cell r="J186" t="str">
            <v>空調/産業用プロセス</v>
          </cell>
          <cell r="K186" t="str">
            <v xml:space="preserve">熱源・空調機（ヒートポンプ・中央方式）
</v>
          </cell>
          <cell r="L186" t="str">
            <v>空気を熱源としたヒートポンプ方式の空冷式チリングユニット。</v>
          </cell>
          <cell r="M186" t="str">
            <v>出口温度60℃　寒冷地仕様</v>
          </cell>
          <cell r="N186" t="str">
            <v>加熱能力</v>
          </cell>
          <cell r="O186" t="str">
            <v>60.0kW以下</v>
          </cell>
          <cell r="P186" t="str">
            <v>-</v>
          </cell>
          <cell r="Q186" t="str">
            <v>特別申請</v>
          </cell>
          <cell r="R186" t="str">
            <v>-</v>
          </cell>
          <cell r="S186" t="str">
            <v/>
          </cell>
          <cell r="T186" t="str">
            <v>-</v>
          </cell>
          <cell r="U186" t="str">
            <v/>
          </cell>
          <cell r="V186" t="str">
            <v>-</v>
          </cell>
          <cell r="W186" t="str">
            <v>-</v>
          </cell>
          <cell r="X186" t="str">
            <v>成績係数（COP）</v>
          </cell>
          <cell r="Y186" t="str">
            <v>標準条件による評価</v>
          </cell>
          <cell r="Z186" t="str">
            <v>JISB8613:2019またはJRA4066:2017</v>
          </cell>
          <cell r="AA186" t="str">
            <v>いずれもウォータチリングユニット</v>
          </cell>
          <cell r="AB186" t="str">
            <v>JISB8613:2019またはJRA4066:2017に準拠</v>
          </cell>
          <cell r="AC186" t="str">
            <v>JISB8613:2019またはJRA4066:2017</v>
          </cell>
          <cell r="AD186" t="str">
            <v>いずれもウォータチリングユニット</v>
          </cell>
          <cell r="AE186" t="str">
            <v>JISB8613:2019またはJRA4066:2017に準拠。ただし、出口温度は60℃とする。</v>
          </cell>
        </row>
        <row r="187">
          <cell r="E187" t="str">
            <v>S-011037</v>
          </cell>
          <cell r="F187" t="str">
            <v>L-000011</v>
          </cell>
          <cell r="G187" t="str">
            <v>空冷ヒートポンプチラー</v>
          </cell>
          <cell r="H187" t="str">
            <v>A</v>
          </cell>
          <cell r="I187" t="str">
            <v>産業・業務（業種共通）</v>
          </cell>
          <cell r="J187" t="str">
            <v>空調/産業用プロセス</v>
          </cell>
          <cell r="K187" t="str">
            <v xml:space="preserve">熱源・空調機（ヒートポンプ・中央方式）
</v>
          </cell>
          <cell r="L187" t="str">
            <v>空気を熱源としたヒートポンプ方式の空冷式チリングユニット。</v>
          </cell>
          <cell r="M187" t="str">
            <v>出口温度60℃　寒冷地仕様</v>
          </cell>
          <cell r="N187" t="str">
            <v>加熱能力</v>
          </cell>
          <cell r="O187" t="str">
            <v>60.0kW超90.0kW以下</v>
          </cell>
          <cell r="P187" t="str">
            <v>-</v>
          </cell>
          <cell r="Q187" t="str">
            <v>特別申請</v>
          </cell>
          <cell r="R187" t="str">
            <v>-</v>
          </cell>
          <cell r="S187" t="str">
            <v/>
          </cell>
          <cell r="T187" t="str">
            <v>-</v>
          </cell>
          <cell r="U187" t="str">
            <v/>
          </cell>
          <cell r="V187" t="str">
            <v>-</v>
          </cell>
          <cell r="W187" t="str">
            <v>-</v>
          </cell>
          <cell r="X187" t="str">
            <v>成績係数（COP）</v>
          </cell>
          <cell r="Y187" t="str">
            <v>標準条件による評価</v>
          </cell>
          <cell r="Z187" t="str">
            <v>JISB8613:2019またはJRA4066:2017</v>
          </cell>
          <cell r="AA187" t="str">
            <v>いずれもウォータチリングユニット</v>
          </cell>
          <cell r="AB187" t="str">
            <v>JISB8613:2019またはJRA4066:2017に準拠</v>
          </cell>
          <cell r="AC187" t="str">
            <v>JISB8613:2019またはJRA4066:2017</v>
          </cell>
          <cell r="AD187" t="str">
            <v>いずれもウォータチリングユニット</v>
          </cell>
          <cell r="AE187" t="str">
            <v>JISB8613:2019またはJRA4066:2017に準拠。ただし、出口温度は60℃とする。</v>
          </cell>
        </row>
        <row r="188">
          <cell r="E188" t="str">
            <v>S-011038</v>
          </cell>
          <cell r="F188" t="str">
            <v>L-000011</v>
          </cell>
          <cell r="G188" t="str">
            <v>空冷ヒートポンプチラー</v>
          </cell>
          <cell r="H188" t="str">
            <v>A</v>
          </cell>
          <cell r="I188" t="str">
            <v>産業・業務（業種共通）</v>
          </cell>
          <cell r="J188" t="str">
            <v>空調/産業用プロセス</v>
          </cell>
          <cell r="K188" t="str">
            <v xml:space="preserve">熱源・空調機（ヒートポンプ・中央方式）
</v>
          </cell>
          <cell r="L188" t="str">
            <v>空気を熱源としたヒートポンプ方式の空冷式チリングユニット。</v>
          </cell>
          <cell r="M188" t="str">
            <v>出口温度60℃　寒冷地仕様</v>
          </cell>
          <cell r="N188" t="str">
            <v>加熱能力</v>
          </cell>
          <cell r="O188" t="str">
            <v>90.0kW超120.0kW以下</v>
          </cell>
          <cell r="P188" t="str">
            <v>-</v>
          </cell>
          <cell r="Q188" t="str">
            <v>通常申請または簡易申請</v>
          </cell>
          <cell r="R188" t="str">
            <v>-</v>
          </cell>
          <cell r="S188" t="str">
            <v/>
          </cell>
          <cell r="T188">
            <v>2.5099999999999998</v>
          </cell>
          <cell r="U188" t="str">
            <v/>
          </cell>
          <cell r="V188" t="str">
            <v>カタログのみ</v>
          </cell>
          <cell r="W188" t="str">
            <v>-</v>
          </cell>
          <cell r="X188" t="str">
            <v>成績係数（COP）</v>
          </cell>
          <cell r="Y188" t="str">
            <v>標準条件による評価</v>
          </cell>
          <cell r="Z188" t="str">
            <v>JISB8613:2019またはJRA4066:2017</v>
          </cell>
          <cell r="AA188" t="str">
            <v>いずれもウォータチリングユニット</v>
          </cell>
          <cell r="AB188" t="str">
            <v>JISB8613:2019またはJRA4066:2017に準拠</v>
          </cell>
          <cell r="AC188" t="str">
            <v>JISB8613:2019またはJRA4066:2017</v>
          </cell>
          <cell r="AD188" t="str">
            <v>いずれもウォータチリングユニット</v>
          </cell>
          <cell r="AE188" t="str">
            <v>JISB8613:2019またはJRA4066:2017に準拠。ただし、出口温度は60℃とする。</v>
          </cell>
        </row>
        <row r="189">
          <cell r="E189" t="str">
            <v>S-011039</v>
          </cell>
          <cell r="F189" t="str">
            <v>L-000011</v>
          </cell>
          <cell r="G189" t="str">
            <v>空冷ヒートポンプチラー</v>
          </cell>
          <cell r="H189" t="str">
            <v>A</v>
          </cell>
          <cell r="I189" t="str">
            <v>産業・業務（業種共通）</v>
          </cell>
          <cell r="J189" t="str">
            <v>空調/産業用プロセス</v>
          </cell>
          <cell r="K189" t="str">
            <v xml:space="preserve">熱源・空調機（ヒートポンプ・中央方式）
</v>
          </cell>
          <cell r="L189" t="str">
            <v>空気を熱源としたヒートポンプ方式の空冷式チリングユニット。</v>
          </cell>
          <cell r="M189" t="str">
            <v>出口温度60℃　寒冷地仕様</v>
          </cell>
          <cell r="N189" t="str">
            <v>加熱能力</v>
          </cell>
          <cell r="O189" t="str">
            <v>120.0kW超160.0kW以下</v>
          </cell>
          <cell r="P189" t="str">
            <v>-</v>
          </cell>
          <cell r="Q189" t="str">
            <v>通常申請または簡易申請</v>
          </cell>
          <cell r="R189" t="str">
            <v>-</v>
          </cell>
          <cell r="S189" t="str">
            <v/>
          </cell>
          <cell r="T189">
            <v>2.58</v>
          </cell>
          <cell r="U189" t="str">
            <v/>
          </cell>
          <cell r="V189" t="str">
            <v>カタログのみ</v>
          </cell>
          <cell r="W189" t="str">
            <v>-</v>
          </cell>
          <cell r="X189" t="str">
            <v>成績係数（COP）</v>
          </cell>
          <cell r="Y189" t="str">
            <v>標準条件による評価</v>
          </cell>
          <cell r="Z189" t="str">
            <v>JISB8613:2019またはJRA4066:2017</v>
          </cell>
          <cell r="AA189" t="str">
            <v>いずれもウォータチリングユニット</v>
          </cell>
          <cell r="AB189" t="str">
            <v>JISB8613:2019またはJRA4066:2017に準拠</v>
          </cell>
          <cell r="AC189" t="str">
            <v>JISB8613:2019またはJRA4066:2017</v>
          </cell>
          <cell r="AD189" t="str">
            <v>いずれもウォータチリングユニット</v>
          </cell>
          <cell r="AE189" t="str">
            <v>JISB8613:2019またはJRA4066:2017に準拠。ただし、出口温度は60℃とする。</v>
          </cell>
        </row>
        <row r="190">
          <cell r="E190" t="str">
            <v>S-011040</v>
          </cell>
          <cell r="F190" t="str">
            <v>L-000011</v>
          </cell>
          <cell r="G190" t="str">
            <v>空冷ヒートポンプチラー</v>
          </cell>
          <cell r="H190" t="str">
            <v>A</v>
          </cell>
          <cell r="I190" t="str">
            <v>産業・業務（業種共通）</v>
          </cell>
          <cell r="J190" t="str">
            <v>空調/産業用プロセス</v>
          </cell>
          <cell r="K190" t="str">
            <v xml:space="preserve">熱源・空調機（ヒートポンプ・中央方式）
</v>
          </cell>
          <cell r="L190" t="str">
            <v>空気を熱源としたヒートポンプ方式の空冷式チリングユニット。</v>
          </cell>
          <cell r="M190" t="str">
            <v>出口温度60℃　寒冷地仕様</v>
          </cell>
          <cell r="N190" t="str">
            <v>加熱能力</v>
          </cell>
          <cell r="O190" t="str">
            <v>160.0kW超</v>
          </cell>
          <cell r="P190" t="str">
            <v>-</v>
          </cell>
          <cell r="Q190" t="str">
            <v>通常申請</v>
          </cell>
          <cell r="R190" t="str">
            <v>-</v>
          </cell>
          <cell r="S190" t="str">
            <v/>
          </cell>
          <cell r="T190">
            <v>2</v>
          </cell>
          <cell r="U190" t="str">
            <v/>
          </cell>
          <cell r="V190" t="str">
            <v>カタログのみ</v>
          </cell>
          <cell r="W190" t="str">
            <v>-</v>
          </cell>
          <cell r="X190" t="str">
            <v>成績係数（COP）</v>
          </cell>
          <cell r="Y190" t="str">
            <v>標準条件による評価</v>
          </cell>
          <cell r="Z190" t="str">
            <v>JISB8613:2019またはJRA4066:2017</v>
          </cell>
          <cell r="AA190" t="str">
            <v>いずれもウォータチリングユニット</v>
          </cell>
          <cell r="AB190" t="str">
            <v>JISB8613:2019またはJRA4066:2017に準拠</v>
          </cell>
          <cell r="AC190" t="str">
            <v>JISB8613:2019またはJRA4066:2017</v>
          </cell>
          <cell r="AD190" t="str">
            <v>いずれもウォータチリングユニット</v>
          </cell>
          <cell r="AE190" t="str">
            <v>JISB8613:2019またはJRA4066:2017に準拠。ただし、出口温度は60℃とする。</v>
          </cell>
        </row>
        <row r="191">
          <cell r="E191" t="str">
            <v>-</v>
          </cell>
          <cell r="F191" t="str">
            <v>L-000011</v>
          </cell>
          <cell r="G191" t="str">
            <v>空冷ヒートポンプチラー</v>
          </cell>
          <cell r="H191" t="str">
            <v>A</v>
          </cell>
          <cell r="I191" t="str">
            <v>産業・業務（業種共通）</v>
          </cell>
          <cell r="J191" t="str">
            <v>空調/産業用プロセス</v>
          </cell>
          <cell r="K191" t="str">
            <v xml:space="preserve">熱源・空調機（ヒートポンプ・中央方式）
</v>
          </cell>
          <cell r="L191" t="str">
            <v>空気を熱源としたヒートポンプ方式の空冷式チリングユニット。</v>
          </cell>
          <cell r="M191" t="str">
            <v>寒冷地仕様、散水式</v>
          </cell>
          <cell r="N191" t="str">
            <v>冷却能力</v>
          </cell>
          <cell r="O191" t="str">
            <v>60.0kW以下</v>
          </cell>
          <cell r="P191" t="str">
            <v>-</v>
          </cell>
          <cell r="Q191" t="str">
            <v>-</v>
          </cell>
          <cell r="R191" t="str">
            <v>-</v>
          </cell>
          <cell r="S191" t="str">
            <v/>
          </cell>
          <cell r="T191">
            <v>0</v>
          </cell>
          <cell r="U191" t="str">
            <v/>
          </cell>
          <cell r="V191" t="str">
            <v>-</v>
          </cell>
          <cell r="W191" t="str">
            <v>-</v>
          </cell>
          <cell r="X191" t="str">
            <v>期間成績係数（IPLV）</v>
          </cell>
          <cell r="Y191" t="str">
            <v>標準規格による評価</v>
          </cell>
          <cell r="Z191" t="str">
            <v>JISB8613:2019またはJRA4066:2017</v>
          </cell>
          <cell r="AA191" t="str">
            <v>いずれもウォータチリングユニット</v>
          </cell>
          <cell r="AB191" t="str">
            <v>JISB8613:2019またはJRA4066:2017に準拠</v>
          </cell>
          <cell r="AC191" t="str">
            <v>JISB8613:2019またはJRA4066:2017</v>
          </cell>
          <cell r="AD191" t="str">
            <v>いずれもウォータチリングユニット</v>
          </cell>
          <cell r="AE191" t="str">
            <v>JISB8613:2019またはJRA4066:2017に準拠</v>
          </cell>
        </row>
        <row r="192">
          <cell r="E192" t="str">
            <v>-</v>
          </cell>
          <cell r="F192" t="str">
            <v>L-000011</v>
          </cell>
          <cell r="G192" t="str">
            <v>空冷ヒートポンプチラー</v>
          </cell>
          <cell r="H192" t="str">
            <v>A</v>
          </cell>
          <cell r="I192" t="str">
            <v>産業・業務（業種共通）</v>
          </cell>
          <cell r="J192" t="str">
            <v>空調/産業用プロセス</v>
          </cell>
          <cell r="K192" t="str">
            <v xml:space="preserve">熱源・空調機（ヒートポンプ・中央方式）
</v>
          </cell>
          <cell r="L192" t="str">
            <v>空気を熱源としたヒートポンプ方式の空冷式チリングユニット。</v>
          </cell>
          <cell r="M192" t="str">
            <v>寒冷地仕様、散水式</v>
          </cell>
          <cell r="N192" t="str">
            <v>冷却能力</v>
          </cell>
          <cell r="O192" t="str">
            <v>60.0kW超90.0kW以下</v>
          </cell>
          <cell r="P192" t="str">
            <v>-</v>
          </cell>
          <cell r="Q192" t="str">
            <v>-</v>
          </cell>
          <cell r="R192" t="str">
            <v>-</v>
          </cell>
          <cell r="S192" t="str">
            <v/>
          </cell>
          <cell r="T192">
            <v>0</v>
          </cell>
          <cell r="U192" t="str">
            <v/>
          </cell>
          <cell r="V192" t="str">
            <v>-</v>
          </cell>
          <cell r="W192" t="str">
            <v>-</v>
          </cell>
          <cell r="X192" t="str">
            <v>期間成績係数（IPLV）</v>
          </cell>
          <cell r="Y192" t="str">
            <v>標準規格による評価</v>
          </cell>
          <cell r="Z192" t="str">
            <v>JISB8613:2019またはJRA4066:2017</v>
          </cell>
          <cell r="AA192" t="str">
            <v>いずれもウォータチリングユニット</v>
          </cell>
          <cell r="AB192" t="str">
            <v>JISB8613:2019またはJRA4066:2017に準拠</v>
          </cell>
          <cell r="AC192" t="str">
            <v>JISB8613:2019またはJRA4066:2017</v>
          </cell>
          <cell r="AD192" t="str">
            <v>いずれもウォータチリングユニット</v>
          </cell>
          <cell r="AE192" t="str">
            <v>JISB8613:2019またはJRA4066:2017に準拠</v>
          </cell>
        </row>
        <row r="193">
          <cell r="E193" t="str">
            <v>-</v>
          </cell>
          <cell r="F193" t="str">
            <v>L-000011</v>
          </cell>
          <cell r="G193" t="str">
            <v>空冷ヒートポンプチラー</v>
          </cell>
          <cell r="H193" t="str">
            <v>A</v>
          </cell>
          <cell r="I193" t="str">
            <v>産業・業務（業種共通）</v>
          </cell>
          <cell r="J193" t="str">
            <v>空調/産業用プロセス</v>
          </cell>
          <cell r="K193" t="str">
            <v xml:space="preserve">熱源・空調機（ヒートポンプ・中央方式）
</v>
          </cell>
          <cell r="L193" t="str">
            <v>空気を熱源としたヒートポンプ方式の空冷式チリングユニット。</v>
          </cell>
          <cell r="M193" t="str">
            <v>寒冷地仕様、散水式</v>
          </cell>
          <cell r="N193" t="str">
            <v>冷却能力</v>
          </cell>
          <cell r="O193" t="str">
            <v>90.0kW超120.0kW以下</v>
          </cell>
          <cell r="P193" t="str">
            <v>-</v>
          </cell>
          <cell r="Q193" t="str">
            <v>-</v>
          </cell>
          <cell r="R193" t="str">
            <v>-</v>
          </cell>
          <cell r="S193" t="str">
            <v/>
          </cell>
          <cell r="T193">
            <v>0</v>
          </cell>
          <cell r="U193" t="str">
            <v/>
          </cell>
          <cell r="V193" t="str">
            <v>-</v>
          </cell>
          <cell r="W193" t="str">
            <v>-</v>
          </cell>
          <cell r="X193" t="str">
            <v>期間成績係数（IPLV）</v>
          </cell>
          <cell r="Y193" t="str">
            <v>標準規格による評価</v>
          </cell>
          <cell r="Z193" t="str">
            <v>JISB8613:2019またはJRA4066:2017</v>
          </cell>
          <cell r="AA193" t="str">
            <v>いずれもウォータチリングユニット</v>
          </cell>
          <cell r="AB193" t="str">
            <v>JISB8613:2019またはJRA4066:2017に準拠</v>
          </cell>
          <cell r="AC193" t="str">
            <v>JISB8613:2019またはJRA4066:2017</v>
          </cell>
          <cell r="AD193" t="str">
            <v>いずれもウォータチリングユニット</v>
          </cell>
          <cell r="AE193" t="str">
            <v>JISB8613:2019またはJRA4066:2017に準拠</v>
          </cell>
        </row>
        <row r="194">
          <cell r="E194" t="str">
            <v>-</v>
          </cell>
          <cell r="F194" t="str">
            <v>L-000011</v>
          </cell>
          <cell r="G194" t="str">
            <v>空冷ヒートポンプチラー</v>
          </cell>
          <cell r="H194" t="str">
            <v>A</v>
          </cell>
          <cell r="I194" t="str">
            <v>産業・業務（業種共通）</v>
          </cell>
          <cell r="J194" t="str">
            <v>空調/産業用プロセス</v>
          </cell>
          <cell r="K194" t="str">
            <v xml:space="preserve">熱源・空調機（ヒートポンプ・中央方式）
</v>
          </cell>
          <cell r="L194" t="str">
            <v>空気を熱源としたヒートポンプ方式の空冷式チリングユニット。</v>
          </cell>
          <cell r="M194" t="str">
            <v>寒冷地仕様、散水式</v>
          </cell>
          <cell r="N194" t="str">
            <v>冷却能力</v>
          </cell>
          <cell r="O194" t="str">
            <v>120.0kW超160.0kW以下</v>
          </cell>
          <cell r="P194" t="str">
            <v>-</v>
          </cell>
          <cell r="Q194" t="str">
            <v>-</v>
          </cell>
          <cell r="R194" t="str">
            <v>-</v>
          </cell>
          <cell r="S194" t="str">
            <v/>
          </cell>
          <cell r="T194">
            <v>0</v>
          </cell>
          <cell r="U194" t="str">
            <v/>
          </cell>
          <cell r="V194" t="str">
            <v>-</v>
          </cell>
          <cell r="W194" t="str">
            <v>-</v>
          </cell>
          <cell r="X194" t="str">
            <v>期間成績係数（IPLV）</v>
          </cell>
          <cell r="Y194" t="str">
            <v>標準規格による評価</v>
          </cell>
          <cell r="Z194" t="str">
            <v>JISB8613:2019またはJRA4066:2017</v>
          </cell>
          <cell r="AA194" t="str">
            <v>いずれもウォータチリングユニット</v>
          </cell>
          <cell r="AB194" t="str">
            <v>JISB8613:2019またはJRA4066:2017に準拠</v>
          </cell>
          <cell r="AC194" t="str">
            <v>JISB8613:2019またはJRA4066:2017</v>
          </cell>
          <cell r="AD194" t="str">
            <v>いずれもウォータチリングユニット</v>
          </cell>
          <cell r="AE194" t="str">
            <v>JISB8613:2019またはJRA4066:2017に準拠</v>
          </cell>
        </row>
        <row r="195">
          <cell r="E195" t="str">
            <v>-</v>
          </cell>
          <cell r="F195" t="str">
            <v>L-000011</v>
          </cell>
          <cell r="G195" t="str">
            <v>空冷ヒートポンプチラー</v>
          </cell>
          <cell r="H195" t="str">
            <v>A</v>
          </cell>
          <cell r="I195" t="str">
            <v>産業・業務（業種共通）</v>
          </cell>
          <cell r="J195" t="str">
            <v>空調/産業用プロセス</v>
          </cell>
          <cell r="K195" t="str">
            <v xml:space="preserve">熱源・空調機（ヒートポンプ・中央方式）
</v>
          </cell>
          <cell r="L195" t="str">
            <v>空気を熱源としたヒートポンプ方式の空冷式チリングユニット。</v>
          </cell>
          <cell r="M195" t="str">
            <v>寒冷地仕様、散水式</v>
          </cell>
          <cell r="N195" t="str">
            <v>冷却能力</v>
          </cell>
          <cell r="O195" t="str">
            <v>160.0kW超</v>
          </cell>
          <cell r="P195" t="str">
            <v>-</v>
          </cell>
          <cell r="Q195" t="str">
            <v>-</v>
          </cell>
          <cell r="R195" t="str">
            <v>-</v>
          </cell>
          <cell r="S195" t="str">
            <v/>
          </cell>
          <cell r="T195">
            <v>0</v>
          </cell>
          <cell r="U195" t="str">
            <v/>
          </cell>
          <cell r="V195" t="str">
            <v>-</v>
          </cell>
          <cell r="W195" t="str">
            <v>-</v>
          </cell>
          <cell r="X195" t="str">
            <v>期間成績係数（IPLV）</v>
          </cell>
          <cell r="Y195" t="str">
            <v>標準規格による評価</v>
          </cell>
          <cell r="Z195" t="str">
            <v>JISB8613:2019またはJRA4066:2017</v>
          </cell>
          <cell r="AA195" t="str">
            <v>いずれもウォータチリングユニット</v>
          </cell>
          <cell r="AB195" t="str">
            <v>JISB8613:2019またはJRA4066:2017に準拠</v>
          </cell>
          <cell r="AC195" t="str">
            <v>JISB8613:2019またはJRA4066:2017</v>
          </cell>
          <cell r="AD195" t="str">
            <v>いずれもウォータチリングユニット</v>
          </cell>
          <cell r="AE195" t="str">
            <v>JISB8613:2019またはJRA4066:2017に準拠</v>
          </cell>
        </row>
        <row r="196">
          <cell r="E196" t="str">
            <v>S-011041</v>
          </cell>
          <cell r="F196" t="str">
            <v>L-000011</v>
          </cell>
          <cell r="G196" t="str">
            <v>空冷ヒートポンプチラー</v>
          </cell>
          <cell r="H196" t="str">
            <v>A</v>
          </cell>
          <cell r="I196" t="str">
            <v>産業・業務（業種共通）</v>
          </cell>
          <cell r="J196" t="str">
            <v>空調/産業用プロセス</v>
          </cell>
          <cell r="K196" t="str">
            <v xml:space="preserve">熱源・空調機（ヒートポンプ・中央方式）
</v>
          </cell>
          <cell r="L196" t="str">
            <v>空気を熱源としたヒートポンプ方式の空冷式チリングユニット。</v>
          </cell>
          <cell r="M196" t="str">
            <v>寒冷地仕様、散水式</v>
          </cell>
          <cell r="N196" t="str">
            <v>冷却能力</v>
          </cell>
          <cell r="O196" t="str">
            <v>60.0kW以下</v>
          </cell>
          <cell r="P196" t="str">
            <v>-</v>
          </cell>
          <cell r="Q196" t="str">
            <v>特別申請</v>
          </cell>
          <cell r="R196" t="str">
            <v>-</v>
          </cell>
          <cell r="S196" t="str">
            <v/>
          </cell>
          <cell r="T196" t="str">
            <v>-</v>
          </cell>
          <cell r="U196" t="str">
            <v/>
          </cell>
          <cell r="V196" t="str">
            <v>-</v>
          </cell>
          <cell r="W196" t="str">
            <v>-</v>
          </cell>
          <cell r="X196" t="str">
            <v>成績係数（COP）</v>
          </cell>
          <cell r="Y196" t="str">
            <v>標準規格による評価</v>
          </cell>
          <cell r="Z196" t="str">
            <v>JISB8613:2019またはJRA4066:2017</v>
          </cell>
          <cell r="AA196" t="str">
            <v>いずれもウォータチリングユニット</v>
          </cell>
          <cell r="AB196" t="str">
            <v>JISB8613:2019またはJRA4066:2017に準拠</v>
          </cell>
          <cell r="AC196" t="str">
            <v>JISB8613:2019またはJRA4066:2017</v>
          </cell>
          <cell r="AD196" t="str">
            <v>いずれもウォータチリングユニット</v>
          </cell>
          <cell r="AE196" t="str">
            <v>JISB8613:2019またはJRA4066:2017に準拠</v>
          </cell>
        </row>
        <row r="197">
          <cell r="E197" t="str">
            <v>S-011042</v>
          </cell>
          <cell r="F197" t="str">
            <v>L-000011</v>
          </cell>
          <cell r="G197" t="str">
            <v>空冷ヒートポンプチラー</v>
          </cell>
          <cell r="H197" t="str">
            <v>A</v>
          </cell>
          <cell r="I197" t="str">
            <v>産業・業務（業種共通）</v>
          </cell>
          <cell r="J197" t="str">
            <v>空調/産業用プロセス</v>
          </cell>
          <cell r="K197" t="str">
            <v xml:space="preserve">熱源・空調機（ヒートポンプ・中央方式）
</v>
          </cell>
          <cell r="L197" t="str">
            <v>空気を熱源としたヒートポンプ方式の空冷式チリングユニット。</v>
          </cell>
          <cell r="M197" t="str">
            <v>寒冷地仕様、散水式</v>
          </cell>
          <cell r="N197" t="str">
            <v>冷却能力</v>
          </cell>
          <cell r="O197" t="str">
            <v>60.0kW超90.0kW以下</v>
          </cell>
          <cell r="P197" t="str">
            <v>-</v>
          </cell>
          <cell r="Q197" t="str">
            <v>通常申請または簡易申請</v>
          </cell>
          <cell r="R197" t="str">
            <v>-</v>
          </cell>
          <cell r="S197" t="str">
            <v/>
          </cell>
          <cell r="T197">
            <v>4.8499999999999996</v>
          </cell>
          <cell r="U197" t="str">
            <v/>
          </cell>
          <cell r="V197" t="str">
            <v>-</v>
          </cell>
          <cell r="W197" t="str">
            <v>-</v>
          </cell>
          <cell r="X197" t="str">
            <v>成績係数（COP）</v>
          </cell>
          <cell r="Y197" t="str">
            <v>標準規格による評価</v>
          </cell>
          <cell r="Z197" t="str">
            <v>JISB8613:2019またはJRA4066:2017</v>
          </cell>
          <cell r="AA197" t="str">
            <v>いずれもウォータチリングユニット</v>
          </cell>
          <cell r="AB197" t="str">
            <v>JISB8613:2019またはJRA4066:2017に準拠</v>
          </cell>
          <cell r="AC197" t="str">
            <v>JISB8613:2019またはJRA4066:2017</v>
          </cell>
          <cell r="AD197" t="str">
            <v>いずれもウォータチリングユニット</v>
          </cell>
          <cell r="AE197" t="str">
            <v>JISB8613:2019またはJRA4066:2017に準拠</v>
          </cell>
        </row>
        <row r="198">
          <cell r="E198" t="str">
            <v>S-011043</v>
          </cell>
          <cell r="F198" t="str">
            <v>L-000011</v>
          </cell>
          <cell r="G198" t="str">
            <v>空冷ヒートポンプチラー</v>
          </cell>
          <cell r="H198" t="str">
            <v>A</v>
          </cell>
          <cell r="I198" t="str">
            <v>産業・業務（業種共通）</v>
          </cell>
          <cell r="J198" t="str">
            <v>空調/産業用プロセス</v>
          </cell>
          <cell r="K198" t="str">
            <v xml:space="preserve">熱源・空調機（ヒートポンプ・中央方式）
</v>
          </cell>
          <cell r="L198" t="str">
            <v>空気を熱源としたヒートポンプ方式の空冷式チリングユニット。</v>
          </cell>
          <cell r="M198" t="str">
            <v>寒冷地仕様、散水式</v>
          </cell>
          <cell r="N198" t="str">
            <v>冷却能力</v>
          </cell>
          <cell r="O198" t="str">
            <v>90.0kW超120.0kW以下</v>
          </cell>
          <cell r="P198" t="str">
            <v>-</v>
          </cell>
          <cell r="Q198" t="str">
            <v>通常申請または簡易申請</v>
          </cell>
          <cell r="R198" t="str">
            <v>-</v>
          </cell>
          <cell r="S198" t="str">
            <v/>
          </cell>
          <cell r="T198">
            <v>5.93</v>
          </cell>
          <cell r="U198" t="str">
            <v/>
          </cell>
          <cell r="V198" t="str">
            <v>-</v>
          </cell>
          <cell r="W198" t="str">
            <v>-</v>
          </cell>
          <cell r="X198" t="str">
            <v>成績係数（COP）</v>
          </cell>
          <cell r="Y198" t="str">
            <v>標準規格による評価</v>
          </cell>
          <cell r="Z198" t="str">
            <v>JISB8613:2019またはJRA4066:2017</v>
          </cell>
          <cell r="AA198" t="str">
            <v>いずれもウォータチリングユニット</v>
          </cell>
          <cell r="AB198" t="str">
            <v>JISB8613:2019またはJRA4066:2017に準拠</v>
          </cell>
          <cell r="AC198" t="str">
            <v>JISB8613:2019またはJRA4066:2017</v>
          </cell>
          <cell r="AD198" t="str">
            <v>いずれもウォータチリングユニット</v>
          </cell>
          <cell r="AE198" t="str">
            <v>JISB8613:2019またはJRA4066:2017に準拠</v>
          </cell>
        </row>
        <row r="199">
          <cell r="E199" t="str">
            <v>S-011044</v>
          </cell>
          <cell r="F199" t="str">
            <v>L-000011</v>
          </cell>
          <cell r="G199" t="str">
            <v>空冷ヒートポンプチラー</v>
          </cell>
          <cell r="H199" t="str">
            <v>A</v>
          </cell>
          <cell r="I199" t="str">
            <v>産業・業務（業種共通）</v>
          </cell>
          <cell r="J199" t="str">
            <v>空調/産業用プロセス</v>
          </cell>
          <cell r="K199" t="str">
            <v xml:space="preserve">熱源・空調機（ヒートポンプ・中央方式）
</v>
          </cell>
          <cell r="L199" t="str">
            <v>空気を熱源としたヒートポンプ方式の空冷式チリングユニット。</v>
          </cell>
          <cell r="M199" t="str">
            <v>寒冷地仕様、散水式</v>
          </cell>
          <cell r="N199" t="str">
            <v>冷却能力</v>
          </cell>
          <cell r="O199" t="str">
            <v>120.0kW超160.0kW以下</v>
          </cell>
          <cell r="P199" t="str">
            <v>-</v>
          </cell>
          <cell r="Q199" t="str">
            <v>通常申請または簡易申請</v>
          </cell>
          <cell r="R199" t="str">
            <v>-</v>
          </cell>
          <cell r="S199" t="str">
            <v/>
          </cell>
          <cell r="T199">
            <v>4.9800000000000004</v>
          </cell>
          <cell r="U199" t="str">
            <v/>
          </cell>
          <cell r="V199" t="str">
            <v>カタログのみ</v>
          </cell>
          <cell r="W199" t="str">
            <v>-</v>
          </cell>
          <cell r="X199" t="str">
            <v>成績係数（COP）</v>
          </cell>
          <cell r="Y199" t="str">
            <v>標準規格による評価</v>
          </cell>
          <cell r="Z199" t="str">
            <v>JISB8613:2019またはJRA4066:2017</v>
          </cell>
          <cell r="AA199" t="str">
            <v>いずれもウォータチリングユニット</v>
          </cell>
          <cell r="AB199" t="str">
            <v>JISB8613:2019またはJRA4066:2017に準拠</v>
          </cell>
          <cell r="AC199" t="str">
            <v>JISB8613:2019またはJRA4066:2017</v>
          </cell>
          <cell r="AD199" t="str">
            <v>いずれもウォータチリングユニット</v>
          </cell>
          <cell r="AE199" t="str">
            <v>JISB8613:2019またはJRA4066:2017に準拠</v>
          </cell>
        </row>
        <row r="200">
          <cell r="E200" t="str">
            <v>-</v>
          </cell>
          <cell r="F200" t="str">
            <v>L-000011</v>
          </cell>
          <cell r="G200" t="str">
            <v>空冷ヒートポンプチラー</v>
          </cell>
          <cell r="H200" t="str">
            <v>A</v>
          </cell>
          <cell r="I200" t="str">
            <v>産業・業務（業種共通）</v>
          </cell>
          <cell r="J200" t="str">
            <v>空調/産業用プロセス</v>
          </cell>
          <cell r="K200" t="str">
            <v xml:space="preserve">熱源・空調機（ヒートポンプ・中央方式）
</v>
          </cell>
          <cell r="L200" t="str">
            <v>空気を熱源としたヒートポンプ方式の空冷式チリングユニット。</v>
          </cell>
          <cell r="M200" t="str">
            <v>寒冷地仕様、散水式</v>
          </cell>
          <cell r="N200" t="str">
            <v>冷却能力</v>
          </cell>
          <cell r="O200" t="str">
            <v>160.0kW超</v>
          </cell>
          <cell r="P200" t="str">
            <v>-</v>
          </cell>
          <cell r="Q200" t="str">
            <v>-</v>
          </cell>
          <cell r="R200" t="str">
            <v>-</v>
          </cell>
          <cell r="S200" t="str">
            <v/>
          </cell>
          <cell r="T200">
            <v>0</v>
          </cell>
          <cell r="U200" t="str">
            <v/>
          </cell>
          <cell r="V200" t="str">
            <v>-</v>
          </cell>
          <cell r="W200" t="str">
            <v>-</v>
          </cell>
          <cell r="X200" t="str">
            <v>成績係数（COP）</v>
          </cell>
          <cell r="Y200" t="str">
            <v>標準規格による評価</v>
          </cell>
          <cell r="Z200" t="str">
            <v>JISB8613:2019またはJRA4066:2017</v>
          </cell>
          <cell r="AA200" t="str">
            <v>いずれもウォータチリングユニット</v>
          </cell>
          <cell r="AB200" t="str">
            <v>JISB8613:2019またはJRA4066:2017に準拠</v>
          </cell>
          <cell r="AC200" t="str">
            <v>JISB8613:2019またはJRA4066:2017</v>
          </cell>
          <cell r="AD200" t="str">
            <v>いずれもウォータチリングユニット</v>
          </cell>
          <cell r="AE200" t="str">
            <v>JISB8613:2019またはJRA4066:2017に準拠</v>
          </cell>
        </row>
        <row r="201">
          <cell r="E201" t="str">
            <v>S-011126</v>
          </cell>
          <cell r="F201" t="str">
            <v>L-000011</v>
          </cell>
          <cell r="G201" t="str">
            <v>空冷ヒートポンプチラー</v>
          </cell>
          <cell r="H201" t="str">
            <v>A</v>
          </cell>
          <cell r="I201" t="str">
            <v>産業・業務（業種共通）</v>
          </cell>
          <cell r="J201" t="str">
            <v>空調/産業用プロセス</v>
          </cell>
          <cell r="K201" t="str">
            <v xml:space="preserve">熱源・空調機（ヒートポンプ・中央方式）
</v>
          </cell>
          <cell r="L201" t="str">
            <v>空気を熱源としたヒートポンプ方式の空冷式チリングユニット。</v>
          </cell>
          <cell r="M201" t="str">
            <v>寒冷地仕様、散水式</v>
          </cell>
          <cell r="N201" t="str">
            <v>冷却能力</v>
          </cell>
          <cell r="O201" t="str">
            <v>160.0kW超190.0kW以下</v>
          </cell>
          <cell r="P201" t="str">
            <v>-</v>
          </cell>
          <cell r="Q201" t="str">
            <v>通常申請</v>
          </cell>
          <cell r="R201" t="str">
            <v>-</v>
          </cell>
          <cell r="S201" t="str">
            <v/>
          </cell>
          <cell r="T201">
            <v>5.01</v>
          </cell>
          <cell r="U201" t="str">
            <v/>
          </cell>
          <cell r="V201" t="str">
            <v>カタログのみ</v>
          </cell>
          <cell r="W201" t="str">
            <v>-</v>
          </cell>
          <cell r="X201" t="str">
            <v>成績係数（COP）</v>
          </cell>
          <cell r="Y201" t="str">
            <v>標準規格による評価</v>
          </cell>
          <cell r="Z201" t="str">
            <v>JISB8613:2019またはJRA4066:2017</v>
          </cell>
          <cell r="AA201" t="str">
            <v>いずれもウォータチリングユニット</v>
          </cell>
          <cell r="AB201" t="str">
            <v>JISB8613:2019またはJRA4066:2017に準拠</v>
          </cell>
          <cell r="AC201" t="str">
            <v>JISB8613:2019またはJRA4066:2017</v>
          </cell>
          <cell r="AD201" t="str">
            <v>いずれもウォータチリングユニット</v>
          </cell>
          <cell r="AE201" t="str">
            <v>JISB8613:2019またはJRA4066:2017に準拠</v>
          </cell>
        </row>
        <row r="202">
          <cell r="E202" t="str">
            <v>S-011127</v>
          </cell>
          <cell r="F202" t="str">
            <v>L-000011</v>
          </cell>
          <cell r="G202" t="str">
            <v>空冷ヒートポンプチラー</v>
          </cell>
          <cell r="H202" t="str">
            <v>A</v>
          </cell>
          <cell r="I202" t="str">
            <v>産業・業務（業種共通）</v>
          </cell>
          <cell r="J202" t="str">
            <v>空調/産業用プロセス</v>
          </cell>
          <cell r="K202" t="str">
            <v xml:space="preserve">熱源・空調機（ヒートポンプ・中央方式）
</v>
          </cell>
          <cell r="L202" t="str">
            <v>空気を熱源としたヒートポンプ方式の空冷式チリングユニット。</v>
          </cell>
          <cell r="M202" t="str">
            <v>寒冷地仕様、散水式</v>
          </cell>
          <cell r="N202" t="str">
            <v>冷却能力</v>
          </cell>
          <cell r="O202" t="str">
            <v>190.0kW超</v>
          </cell>
          <cell r="P202" t="str">
            <v>-</v>
          </cell>
          <cell r="Q202" t="str">
            <v>特別申請</v>
          </cell>
          <cell r="R202" t="str">
            <v>-</v>
          </cell>
          <cell r="S202" t="str">
            <v/>
          </cell>
          <cell r="T202" t="str">
            <v>-</v>
          </cell>
          <cell r="U202" t="str">
            <v/>
          </cell>
          <cell r="V202" t="str">
            <v>カタログのみ</v>
          </cell>
          <cell r="W202" t="str">
            <v>-</v>
          </cell>
          <cell r="X202" t="str">
            <v>成績係数（COP）</v>
          </cell>
          <cell r="Y202" t="str">
            <v>標準規格による評価</v>
          </cell>
          <cell r="Z202" t="str">
            <v>JISB8613:2019またはJRA4066:2017</v>
          </cell>
          <cell r="AA202" t="str">
            <v>いずれもウォータチリングユニット</v>
          </cell>
          <cell r="AB202" t="str">
            <v>JISB8613:2019またはJRA4066:2017に準拠</v>
          </cell>
          <cell r="AC202" t="str">
            <v>JISB8613:2019またはJRA4066:2017</v>
          </cell>
          <cell r="AD202" t="str">
            <v>いずれもウォータチリングユニット</v>
          </cell>
          <cell r="AE202" t="str">
            <v>JISB8613:2019またはJRA4066:2017に準拠</v>
          </cell>
        </row>
        <row r="203">
          <cell r="E203" t="str">
            <v>S-011046</v>
          </cell>
          <cell r="F203" t="str">
            <v>L-000011</v>
          </cell>
          <cell r="G203" t="str">
            <v>空冷ヒートポンプチラー</v>
          </cell>
          <cell r="H203" t="str">
            <v>A</v>
          </cell>
          <cell r="I203" t="str">
            <v>産業・業務（業種共通）</v>
          </cell>
          <cell r="J203" t="str">
            <v>空調/産業用プロセス</v>
          </cell>
          <cell r="K203" t="str">
            <v xml:space="preserve">熱源・空調機（ヒートポンプ・中央方式）
</v>
          </cell>
          <cell r="L203" t="str">
            <v>空気を熱源としたヒートポンプ方式の空冷式チリングユニット。</v>
          </cell>
          <cell r="M203" t="str">
            <v>散水式</v>
          </cell>
          <cell r="N203" t="str">
            <v>冷却能力</v>
          </cell>
          <cell r="O203" t="str">
            <v>60.0kW以下</v>
          </cell>
          <cell r="P203" t="str">
            <v>-</v>
          </cell>
          <cell r="Q203" t="str">
            <v>通常申請または簡易申請</v>
          </cell>
          <cell r="R203" t="str">
            <v>-</v>
          </cell>
          <cell r="S203" t="str">
            <v/>
          </cell>
          <cell r="T203">
            <v>6.9</v>
          </cell>
          <cell r="U203" t="str">
            <v/>
          </cell>
          <cell r="V203" t="str">
            <v>-</v>
          </cell>
          <cell r="W203" t="str">
            <v>-</v>
          </cell>
          <cell r="X203" t="str">
            <v>期間成績係数（IPLV）</v>
          </cell>
          <cell r="Y203" t="str">
            <v>標準規格による評価</v>
          </cell>
          <cell r="Z203" t="str">
            <v>JISB8613:2019またはJRA4066:2017</v>
          </cell>
          <cell r="AA203" t="str">
            <v>いずれもウォータチリングユニット</v>
          </cell>
          <cell r="AB203" t="str">
            <v>JISB8613:2019またはJRA4066:2017に準拠</v>
          </cell>
          <cell r="AC203" t="str">
            <v>JISB8613:2019またはJRA4066:2017</v>
          </cell>
          <cell r="AD203" t="str">
            <v>いずれもウォータチリングユニット</v>
          </cell>
          <cell r="AE203" t="str">
            <v>JISB8613:2019またはJRA4066:2017に準拠</v>
          </cell>
        </row>
        <row r="204">
          <cell r="E204" t="str">
            <v>S-011047</v>
          </cell>
          <cell r="F204" t="str">
            <v>L-000011</v>
          </cell>
          <cell r="G204" t="str">
            <v>空冷ヒートポンプチラー</v>
          </cell>
          <cell r="H204" t="str">
            <v>A</v>
          </cell>
          <cell r="I204" t="str">
            <v>産業・業務（業種共通）</v>
          </cell>
          <cell r="J204" t="str">
            <v>空調/産業用プロセス</v>
          </cell>
          <cell r="K204" t="str">
            <v xml:space="preserve">熱源・空調機（ヒートポンプ・中央方式）
</v>
          </cell>
          <cell r="L204" t="str">
            <v>空気を熱源としたヒートポンプ方式の空冷式チリングユニット。</v>
          </cell>
          <cell r="M204" t="str">
            <v>散水式</v>
          </cell>
          <cell r="N204" t="str">
            <v>冷却能力</v>
          </cell>
          <cell r="O204" t="str">
            <v>60.0kW超90.0kW以下</v>
          </cell>
          <cell r="P204" t="str">
            <v>-</v>
          </cell>
          <cell r="Q204" t="str">
            <v>通常申請または簡易申請</v>
          </cell>
          <cell r="R204" t="str">
            <v>-</v>
          </cell>
          <cell r="S204" t="str">
            <v/>
          </cell>
          <cell r="T204">
            <v>7</v>
          </cell>
          <cell r="U204" t="str">
            <v/>
          </cell>
          <cell r="V204" t="str">
            <v>カタログのみ</v>
          </cell>
          <cell r="W204" t="str">
            <v>-</v>
          </cell>
          <cell r="X204" t="str">
            <v>期間成績係数（IPLV）</v>
          </cell>
          <cell r="Y204" t="str">
            <v>標準規格による評価</v>
          </cell>
          <cell r="Z204" t="str">
            <v>JISB8613:2019またはJRA4066:2017</v>
          </cell>
          <cell r="AA204" t="str">
            <v>いずれもウォータチリングユニット</v>
          </cell>
          <cell r="AB204" t="str">
            <v>JISB8613:2019またはJRA4066:2017に準拠</v>
          </cell>
          <cell r="AC204" t="str">
            <v>JISB8613:2019またはJRA4066:2017</v>
          </cell>
          <cell r="AD204" t="str">
            <v>いずれもウォータチリングユニット</v>
          </cell>
          <cell r="AE204" t="str">
            <v>JISB8613:2019またはJRA4066:2017に準拠</v>
          </cell>
        </row>
        <row r="205">
          <cell r="E205" t="str">
            <v>S-011048</v>
          </cell>
          <cell r="F205" t="str">
            <v>L-000011</v>
          </cell>
          <cell r="G205" t="str">
            <v>空冷ヒートポンプチラー</v>
          </cell>
          <cell r="H205" t="str">
            <v>A</v>
          </cell>
          <cell r="I205" t="str">
            <v>産業・業務（業種共通）</v>
          </cell>
          <cell r="J205" t="str">
            <v>空調/産業用プロセス</v>
          </cell>
          <cell r="K205" t="str">
            <v xml:space="preserve">熱源・空調機（ヒートポンプ・中央方式）
</v>
          </cell>
          <cell r="L205" t="str">
            <v>空気を熱源としたヒートポンプ方式の空冷式チリングユニット。</v>
          </cell>
          <cell r="M205" t="str">
            <v>散水式</v>
          </cell>
          <cell r="N205" t="str">
            <v>冷却能力</v>
          </cell>
          <cell r="O205" t="str">
            <v>90.0kW超120.0kW以下</v>
          </cell>
          <cell r="P205" t="str">
            <v>-</v>
          </cell>
          <cell r="Q205" t="str">
            <v>通常申請または簡易申請</v>
          </cell>
          <cell r="R205" t="str">
            <v>-</v>
          </cell>
          <cell r="S205" t="str">
            <v/>
          </cell>
          <cell r="T205">
            <v>6.8</v>
          </cell>
          <cell r="U205" t="str">
            <v/>
          </cell>
          <cell r="V205" t="str">
            <v>カタログのみ</v>
          </cell>
          <cell r="W205" t="str">
            <v>-</v>
          </cell>
          <cell r="X205" t="str">
            <v>期間成績係数（IPLV）</v>
          </cell>
          <cell r="Y205" t="str">
            <v>標準規格による評価</v>
          </cell>
          <cell r="Z205" t="str">
            <v>JISB8613:2019またはJRA4066:2017</v>
          </cell>
          <cell r="AA205" t="str">
            <v>いずれもウォータチリングユニット</v>
          </cell>
          <cell r="AB205" t="str">
            <v>JISB8613:2019またはJRA4066:2017に準拠</v>
          </cell>
          <cell r="AC205" t="str">
            <v>JISB8613:2019またはJRA4066:2017</v>
          </cell>
          <cell r="AD205" t="str">
            <v>いずれもウォータチリングユニット</v>
          </cell>
          <cell r="AE205" t="str">
            <v>JISB8613:2019またはJRA4066:2017に準拠</v>
          </cell>
        </row>
        <row r="206">
          <cell r="E206" t="str">
            <v>S-011049</v>
          </cell>
          <cell r="F206" t="str">
            <v>L-000011</v>
          </cell>
          <cell r="G206" t="str">
            <v>空冷ヒートポンプチラー</v>
          </cell>
          <cell r="H206" t="str">
            <v>A</v>
          </cell>
          <cell r="I206" t="str">
            <v>産業・業務（業種共通）</v>
          </cell>
          <cell r="J206" t="str">
            <v>空調/産業用プロセス</v>
          </cell>
          <cell r="K206" t="str">
            <v xml:space="preserve">熱源・空調機（ヒートポンプ・中央方式）
</v>
          </cell>
          <cell r="L206" t="str">
            <v>空気を熱源としたヒートポンプ方式の空冷式チリングユニット。</v>
          </cell>
          <cell r="M206" t="str">
            <v>散水式</v>
          </cell>
          <cell r="N206" t="str">
            <v>冷却能力</v>
          </cell>
          <cell r="O206" t="str">
            <v>120.0kW超160.0kW以下</v>
          </cell>
          <cell r="P206" t="str">
            <v>-</v>
          </cell>
          <cell r="Q206" t="str">
            <v>通常申請または簡易申請</v>
          </cell>
          <cell r="R206" t="str">
            <v>-</v>
          </cell>
          <cell r="S206" t="str">
            <v/>
          </cell>
          <cell r="T206">
            <v>6.5</v>
          </cell>
          <cell r="U206" t="str">
            <v/>
          </cell>
          <cell r="V206" t="str">
            <v>カタログのみ</v>
          </cell>
          <cell r="W206" t="str">
            <v>-</v>
          </cell>
          <cell r="X206" t="str">
            <v>期間成績係数（IPLV）</v>
          </cell>
          <cell r="Y206" t="str">
            <v>標準規格による評価</v>
          </cell>
          <cell r="Z206" t="str">
            <v>JISB8613:2019またはJRA4066:2017</v>
          </cell>
          <cell r="AA206" t="str">
            <v>いずれもウォータチリングユニット</v>
          </cell>
          <cell r="AB206" t="str">
            <v>JISB8613:2019またはJRA4066:2017に準拠</v>
          </cell>
          <cell r="AC206" t="str">
            <v>JISB8613:2019またはJRA4066:2017</v>
          </cell>
          <cell r="AD206" t="str">
            <v>いずれもウォータチリングユニット</v>
          </cell>
          <cell r="AE206" t="str">
            <v>JISB8613:2019またはJRA4066:2017に準拠</v>
          </cell>
        </row>
        <row r="207">
          <cell r="E207" t="str">
            <v>-</v>
          </cell>
          <cell r="F207" t="str">
            <v>L-000011</v>
          </cell>
          <cell r="G207" t="str">
            <v>空冷ヒートポンプチラー</v>
          </cell>
          <cell r="H207" t="str">
            <v>A</v>
          </cell>
          <cell r="I207" t="str">
            <v>産業・業務（業種共通）</v>
          </cell>
          <cell r="J207" t="str">
            <v>空調/産業用プロセス</v>
          </cell>
          <cell r="K207" t="str">
            <v xml:space="preserve">熱源・空調機（ヒートポンプ・中央方式）
</v>
          </cell>
          <cell r="L207" t="str">
            <v>空気を熱源としたヒートポンプ方式の空冷式チリングユニット。</v>
          </cell>
          <cell r="M207" t="str">
            <v>散水式</v>
          </cell>
          <cell r="N207" t="str">
            <v>冷却能力</v>
          </cell>
          <cell r="O207" t="str">
            <v>160.0kW超</v>
          </cell>
          <cell r="P207" t="str">
            <v>-</v>
          </cell>
          <cell r="Q207" t="str">
            <v>-</v>
          </cell>
          <cell r="R207" t="str">
            <v>-</v>
          </cell>
          <cell r="S207" t="str">
            <v/>
          </cell>
          <cell r="T207">
            <v>0</v>
          </cell>
          <cell r="U207" t="str">
            <v/>
          </cell>
          <cell r="V207" t="str">
            <v>カタログのみ</v>
          </cell>
          <cell r="W207" t="str">
            <v>-</v>
          </cell>
          <cell r="X207" t="str">
            <v>期間成績係数（IPLV）</v>
          </cell>
          <cell r="Y207" t="str">
            <v>標準規格による評価</v>
          </cell>
          <cell r="Z207" t="str">
            <v>JISB8613:2019またはJRA4066:2017</v>
          </cell>
          <cell r="AA207" t="str">
            <v>いずれもウォータチリングユニット</v>
          </cell>
          <cell r="AB207" t="str">
            <v>JISB8613:2019またはJRA4066:2017に準拠</v>
          </cell>
          <cell r="AC207" t="str">
            <v>JISB8613:2019またはJRA4066:2017</v>
          </cell>
          <cell r="AD207" t="str">
            <v>いずれもウォータチリングユニット</v>
          </cell>
          <cell r="AE207" t="str">
            <v>JISB8613:2019またはJRA4066:2017に準拠</v>
          </cell>
        </row>
        <row r="208">
          <cell r="E208" t="str">
            <v>S-011128</v>
          </cell>
          <cell r="F208" t="str">
            <v>L-000011</v>
          </cell>
          <cell r="G208" t="str">
            <v>空冷ヒートポンプチラー</v>
          </cell>
          <cell r="H208" t="str">
            <v>A</v>
          </cell>
          <cell r="I208" t="str">
            <v>産業・業務（業種共通）</v>
          </cell>
          <cell r="J208" t="str">
            <v>空調/産業用プロセス</v>
          </cell>
          <cell r="K208" t="str">
            <v xml:space="preserve">熱源・空調機（ヒートポンプ・中央方式）
</v>
          </cell>
          <cell r="L208" t="str">
            <v>空気を熱源としたヒートポンプ方式の空冷式チリングユニット。</v>
          </cell>
          <cell r="M208" t="str">
            <v>散水式</v>
          </cell>
          <cell r="N208" t="str">
            <v>冷却能力</v>
          </cell>
          <cell r="O208" t="str">
            <v>160.0kW超190.0kW以下</v>
          </cell>
          <cell r="P208" t="str">
            <v>-</v>
          </cell>
          <cell r="Q208" t="str">
            <v>通常申請または簡易申請</v>
          </cell>
          <cell r="R208" t="str">
            <v>-</v>
          </cell>
          <cell r="S208" t="str">
            <v/>
          </cell>
          <cell r="T208">
            <v>6.3</v>
          </cell>
          <cell r="U208" t="str">
            <v/>
          </cell>
          <cell r="V208" t="str">
            <v>カタログのみ</v>
          </cell>
          <cell r="W208" t="str">
            <v>-</v>
          </cell>
          <cell r="X208" t="str">
            <v>期間成績係数（IPLV）</v>
          </cell>
          <cell r="Y208" t="str">
            <v>標準規格による評価</v>
          </cell>
          <cell r="Z208" t="str">
            <v>JISB8613:2019またはJRA4066:2017</v>
          </cell>
          <cell r="AA208" t="str">
            <v>いずれもウォータチリングユニット</v>
          </cell>
          <cell r="AB208" t="str">
            <v>JISB8613:2019またはJRA4066:2017に準拠</v>
          </cell>
          <cell r="AC208" t="str">
            <v>JISB8613:2019またはJRA4066:2017</v>
          </cell>
          <cell r="AD208" t="str">
            <v>いずれもウォータチリングユニット</v>
          </cell>
          <cell r="AE208" t="str">
            <v>JISB8613:2019またはJRA4066:2017に準拠</v>
          </cell>
        </row>
        <row r="209">
          <cell r="E209" t="str">
            <v>S-011129</v>
          </cell>
          <cell r="F209" t="str">
            <v>L-000011</v>
          </cell>
          <cell r="G209" t="str">
            <v>空冷ヒートポンプチラー</v>
          </cell>
          <cell r="H209" t="str">
            <v>A</v>
          </cell>
          <cell r="I209" t="str">
            <v>産業・業務（業種共通）</v>
          </cell>
          <cell r="J209" t="str">
            <v>空調/産業用プロセス</v>
          </cell>
          <cell r="K209" t="str">
            <v xml:space="preserve">熱源・空調機（ヒートポンプ・中央方式）
</v>
          </cell>
          <cell r="L209" t="str">
            <v>空気を熱源としたヒートポンプ方式の空冷式チリングユニット。</v>
          </cell>
          <cell r="M209" t="str">
            <v>散水式</v>
          </cell>
          <cell r="N209" t="str">
            <v>冷却能力</v>
          </cell>
          <cell r="O209" t="str">
            <v>190.0kW超</v>
          </cell>
          <cell r="P209" t="str">
            <v>-</v>
          </cell>
          <cell r="Q209" t="str">
            <v>通常申請または簡易申請</v>
          </cell>
          <cell r="R209" t="str">
            <v>-</v>
          </cell>
          <cell r="S209" t="str">
            <v/>
          </cell>
          <cell r="T209">
            <v>6.1</v>
          </cell>
          <cell r="U209" t="str">
            <v/>
          </cell>
          <cell r="V209" t="str">
            <v>カタログのみ</v>
          </cell>
          <cell r="W209" t="str">
            <v>-</v>
          </cell>
          <cell r="X209" t="str">
            <v>期間成績係数（IPLV）</v>
          </cell>
          <cell r="Y209" t="str">
            <v>標準規格による評価</v>
          </cell>
          <cell r="Z209" t="str">
            <v>JISB8613:2019またはJRA4066:2017</v>
          </cell>
          <cell r="AA209" t="str">
            <v>いずれもウォータチリングユニット</v>
          </cell>
          <cell r="AB209" t="str">
            <v>JISB8613:2019またはJRA4066:2017に準拠</v>
          </cell>
          <cell r="AC209" t="str">
            <v>JISB8613:2019またはJRA4066:2017</v>
          </cell>
          <cell r="AD209" t="str">
            <v>いずれもウォータチリングユニット</v>
          </cell>
          <cell r="AE209" t="str">
            <v>JISB8613:2019またはJRA4066:2017に準拠</v>
          </cell>
        </row>
        <row r="210">
          <cell r="E210" t="str">
            <v>S-011051</v>
          </cell>
          <cell r="F210" t="str">
            <v>L-000011</v>
          </cell>
          <cell r="G210" t="str">
            <v>空冷ヒートポンプチラー</v>
          </cell>
          <cell r="H210" t="str">
            <v>A</v>
          </cell>
          <cell r="I210" t="str">
            <v>産業・業務（業種共通）</v>
          </cell>
          <cell r="J210" t="str">
            <v>空調/産業用プロセス</v>
          </cell>
          <cell r="K210" t="str">
            <v xml:space="preserve">熱源・空調機（ヒートポンプ・中央方式）
</v>
          </cell>
          <cell r="L210" t="str">
            <v>空気を熱源としたヒートポンプ方式の空冷式チリングユニット。</v>
          </cell>
          <cell r="M210" t="str">
            <v>散水式</v>
          </cell>
          <cell r="N210" t="str">
            <v>冷却能力</v>
          </cell>
          <cell r="O210" t="str">
            <v>60.0kW以下</v>
          </cell>
          <cell r="P210" t="str">
            <v>-</v>
          </cell>
          <cell r="Q210" t="str">
            <v>通常申請または簡易申請</v>
          </cell>
          <cell r="R210" t="str">
            <v>-</v>
          </cell>
          <cell r="S210" t="str">
            <v/>
          </cell>
          <cell r="T210">
            <v>5.94</v>
          </cell>
          <cell r="U210" t="str">
            <v/>
          </cell>
          <cell r="V210" t="str">
            <v>カタログのみ</v>
          </cell>
          <cell r="W210" t="str">
            <v>-</v>
          </cell>
          <cell r="X210" t="str">
            <v>成績係数（COP）</v>
          </cell>
          <cell r="Y210" t="str">
            <v>標準規格による評価</v>
          </cell>
          <cell r="Z210" t="str">
            <v>JISB8613:2019またはJRA4066:2017</v>
          </cell>
          <cell r="AA210" t="str">
            <v>いずれもウォータチリングユニット</v>
          </cell>
          <cell r="AB210" t="str">
            <v>JISB8613:2019またはJRA4066:2017に準拠</v>
          </cell>
          <cell r="AC210" t="str">
            <v>JISB8613:2019またはJRA4066:2017</v>
          </cell>
          <cell r="AD210" t="str">
            <v>いずれもウォータチリングユニット</v>
          </cell>
          <cell r="AE210" t="str">
            <v>JISB8613:2019またはJRA4066:2017に準拠</v>
          </cell>
        </row>
        <row r="211">
          <cell r="E211" t="str">
            <v>S-011052</v>
          </cell>
          <cell r="F211" t="str">
            <v>L-000011</v>
          </cell>
          <cell r="G211" t="str">
            <v>空冷ヒートポンプチラー</v>
          </cell>
          <cell r="H211" t="str">
            <v>A</v>
          </cell>
          <cell r="I211" t="str">
            <v>産業・業務（業種共通）</v>
          </cell>
          <cell r="J211" t="str">
            <v>空調/産業用プロセス</v>
          </cell>
          <cell r="K211" t="str">
            <v xml:space="preserve">熱源・空調機（ヒートポンプ・中央方式）
</v>
          </cell>
          <cell r="L211" t="str">
            <v>空気を熱源としたヒートポンプ方式の空冷式チリングユニット。</v>
          </cell>
          <cell r="M211" t="str">
            <v>散水式</v>
          </cell>
          <cell r="N211" t="str">
            <v>冷却能力</v>
          </cell>
          <cell r="O211" t="str">
            <v>60.0kW超90.0kW以下</v>
          </cell>
          <cell r="P211" t="str">
            <v>-</v>
          </cell>
          <cell r="Q211" t="str">
            <v>通常申請または簡易申請</v>
          </cell>
          <cell r="R211" t="str">
            <v>-</v>
          </cell>
          <cell r="S211" t="str">
            <v/>
          </cell>
          <cell r="T211">
            <v>6.33</v>
          </cell>
          <cell r="U211" t="str">
            <v/>
          </cell>
          <cell r="V211" t="str">
            <v>カタログのみ</v>
          </cell>
          <cell r="W211" t="str">
            <v>-</v>
          </cell>
          <cell r="X211" t="str">
            <v>成績係数（COP）</v>
          </cell>
          <cell r="Y211" t="str">
            <v>標準規格による評価</v>
          </cell>
          <cell r="Z211" t="str">
            <v>JISB8613:2019またはJRA4066:2017</v>
          </cell>
          <cell r="AA211" t="str">
            <v>いずれもウォータチリングユニット</v>
          </cell>
          <cell r="AB211" t="str">
            <v>JISB8613:2019またはJRA4066:2017に準拠</v>
          </cell>
          <cell r="AC211" t="str">
            <v>JISB8613:2019またはJRA4066:2017</v>
          </cell>
          <cell r="AD211" t="str">
            <v>いずれもウォータチリングユニット</v>
          </cell>
          <cell r="AE211" t="str">
            <v>JISB8613:2019またはJRA4066:2017に準拠</v>
          </cell>
        </row>
        <row r="212">
          <cell r="E212" t="str">
            <v>S-011053</v>
          </cell>
          <cell r="F212" t="str">
            <v>L-000011</v>
          </cell>
          <cell r="G212" t="str">
            <v>空冷ヒートポンプチラー</v>
          </cell>
          <cell r="H212" t="str">
            <v>A</v>
          </cell>
          <cell r="I212" t="str">
            <v>産業・業務（業種共通）</v>
          </cell>
          <cell r="J212" t="str">
            <v>空調/産業用プロセス</v>
          </cell>
          <cell r="K212" t="str">
            <v xml:space="preserve">熱源・空調機（ヒートポンプ・中央方式）
</v>
          </cell>
          <cell r="L212" t="str">
            <v>空気を熱源としたヒートポンプ方式の空冷式チリングユニット。</v>
          </cell>
          <cell r="M212" t="str">
            <v>散水式</v>
          </cell>
          <cell r="N212" t="str">
            <v>冷却能力</v>
          </cell>
          <cell r="O212" t="str">
            <v>90.0kW超120.0kW以下</v>
          </cell>
          <cell r="P212" t="str">
            <v>-</v>
          </cell>
          <cell r="Q212" t="str">
            <v>通常申請または簡易申請</v>
          </cell>
          <cell r="R212" t="str">
            <v>-</v>
          </cell>
          <cell r="S212" t="str">
            <v/>
          </cell>
          <cell r="T212">
            <v>5.93</v>
          </cell>
          <cell r="U212" t="str">
            <v/>
          </cell>
          <cell r="V212" t="str">
            <v>カタログのみ</v>
          </cell>
          <cell r="W212" t="str">
            <v>-</v>
          </cell>
          <cell r="X212" t="str">
            <v>成績係数（COP）</v>
          </cell>
          <cell r="Y212" t="str">
            <v>標準規格による評価</v>
          </cell>
          <cell r="Z212" t="str">
            <v>JISB8613:2019またはJRA4066:2017</v>
          </cell>
          <cell r="AA212" t="str">
            <v>いずれもウォータチリングユニット</v>
          </cell>
          <cell r="AB212" t="str">
            <v>JISB8613:2019またはJRA4066:2017に準拠</v>
          </cell>
          <cell r="AC212" t="str">
            <v>JISB8613:2019またはJRA4066:2017</v>
          </cell>
          <cell r="AD212" t="str">
            <v>いずれもウォータチリングユニット</v>
          </cell>
          <cell r="AE212" t="str">
            <v>JISB8613:2019またはJRA4066:2017に準拠</v>
          </cell>
        </row>
        <row r="213">
          <cell r="E213" t="str">
            <v>S-011054</v>
          </cell>
          <cell r="F213" t="str">
            <v>L-000011</v>
          </cell>
          <cell r="G213" t="str">
            <v>空冷ヒートポンプチラー</v>
          </cell>
          <cell r="H213" t="str">
            <v>A</v>
          </cell>
          <cell r="I213" t="str">
            <v>産業・業務（業種共通）</v>
          </cell>
          <cell r="J213" t="str">
            <v>空調/産業用プロセス</v>
          </cell>
          <cell r="K213" t="str">
            <v xml:space="preserve">熱源・空調機（ヒートポンプ・中央方式）
</v>
          </cell>
          <cell r="L213" t="str">
            <v>空気を熱源としたヒートポンプ方式の空冷式チリングユニット。</v>
          </cell>
          <cell r="M213" t="str">
            <v>散水式</v>
          </cell>
          <cell r="N213" t="str">
            <v>冷却能力</v>
          </cell>
          <cell r="O213" t="str">
            <v>120.0kW超160.0kW以下</v>
          </cell>
          <cell r="P213" t="str">
            <v>-</v>
          </cell>
          <cell r="Q213" t="str">
            <v>通常申請または簡易申請</v>
          </cell>
          <cell r="R213" t="str">
            <v>-</v>
          </cell>
          <cell r="S213" t="str">
            <v/>
          </cell>
          <cell r="T213">
            <v>5.38</v>
          </cell>
          <cell r="U213" t="str">
            <v/>
          </cell>
          <cell r="V213" t="str">
            <v>カタログのみ</v>
          </cell>
          <cell r="W213" t="str">
            <v>-</v>
          </cell>
          <cell r="X213" t="str">
            <v>成績係数（COP）</v>
          </cell>
          <cell r="Y213" t="str">
            <v>標準規格による評価</v>
          </cell>
          <cell r="Z213" t="str">
            <v>JISB8613:2019またはJRA4066:2017</v>
          </cell>
          <cell r="AA213" t="str">
            <v>いずれもウォータチリングユニット</v>
          </cell>
          <cell r="AB213" t="str">
            <v>JISB8613:2019またはJRA4066:2017に準拠</v>
          </cell>
          <cell r="AC213" t="str">
            <v>JISB8613:2019またはJRA4066:2017</v>
          </cell>
          <cell r="AD213" t="str">
            <v>いずれもウォータチリングユニット</v>
          </cell>
          <cell r="AE213" t="str">
            <v>JISB8613:2019またはJRA4066:2017に準拠</v>
          </cell>
        </row>
        <row r="214">
          <cell r="E214" t="str">
            <v>-</v>
          </cell>
          <cell r="F214" t="str">
            <v>L-000011</v>
          </cell>
          <cell r="G214" t="str">
            <v>空冷ヒートポンプチラー</v>
          </cell>
          <cell r="H214" t="str">
            <v>A</v>
          </cell>
          <cell r="I214" t="str">
            <v>産業・業務（業種共通）</v>
          </cell>
          <cell r="J214" t="str">
            <v>空調/産業用プロセス</v>
          </cell>
          <cell r="K214" t="str">
            <v xml:space="preserve">熱源・空調機（ヒートポンプ・中央方式）
</v>
          </cell>
          <cell r="L214" t="str">
            <v>空気を熱源としたヒートポンプ方式の空冷式チリングユニット。</v>
          </cell>
          <cell r="M214" t="str">
            <v>散水式</v>
          </cell>
          <cell r="N214" t="str">
            <v>冷却能力</v>
          </cell>
          <cell r="O214" t="str">
            <v>160.0kW超</v>
          </cell>
          <cell r="P214" t="str">
            <v>-</v>
          </cell>
          <cell r="Q214" t="str">
            <v>-</v>
          </cell>
          <cell r="R214" t="str">
            <v>-</v>
          </cell>
          <cell r="S214" t="str">
            <v/>
          </cell>
          <cell r="T214">
            <v>0</v>
          </cell>
          <cell r="U214" t="str">
            <v/>
          </cell>
          <cell r="V214" t="str">
            <v>カタログのみ</v>
          </cell>
          <cell r="W214" t="str">
            <v>-</v>
          </cell>
          <cell r="X214" t="str">
            <v>成績係数（COP）</v>
          </cell>
          <cell r="Y214" t="str">
            <v>標準規格による評価</v>
          </cell>
          <cell r="Z214" t="str">
            <v>JISB8613:2019またはJRA4066:2017</v>
          </cell>
          <cell r="AA214" t="str">
            <v>いずれもウォータチリングユニット</v>
          </cell>
          <cell r="AB214" t="str">
            <v>JISB8613:2019またはJRA4066:2017に準拠</v>
          </cell>
          <cell r="AC214" t="str">
            <v>JISB8613:2019またはJRA4066:2017</v>
          </cell>
          <cell r="AD214" t="str">
            <v>いずれもウォータチリングユニット</v>
          </cell>
          <cell r="AE214" t="str">
            <v>JISB8613:2019またはJRA4066:2017に準拠</v>
          </cell>
        </row>
        <row r="215">
          <cell r="E215" t="str">
            <v>S-011130</v>
          </cell>
          <cell r="F215" t="str">
            <v>L-000011</v>
          </cell>
          <cell r="G215" t="str">
            <v>空冷ヒートポンプチラー</v>
          </cell>
          <cell r="H215" t="str">
            <v>A</v>
          </cell>
          <cell r="I215" t="str">
            <v>産業・業務（業種共通）</v>
          </cell>
          <cell r="J215" t="str">
            <v>空調/産業用プロセス</v>
          </cell>
          <cell r="K215" t="str">
            <v xml:space="preserve">熱源・空調機（ヒートポンプ・中央方式）
</v>
          </cell>
          <cell r="L215" t="str">
            <v>空気を熱源としたヒートポンプ方式の空冷式チリングユニット。</v>
          </cell>
          <cell r="M215" t="str">
            <v>散水式</v>
          </cell>
          <cell r="N215" t="str">
            <v>冷却能力</v>
          </cell>
          <cell r="O215" t="str">
            <v>160.0kW超190.0kW以下</v>
          </cell>
          <cell r="P215" t="str">
            <v>-</v>
          </cell>
          <cell r="Q215" t="str">
            <v>通常申請または簡易申請</v>
          </cell>
          <cell r="R215" t="str">
            <v>-</v>
          </cell>
          <cell r="S215" t="str">
            <v/>
          </cell>
          <cell r="T215">
            <v>4.82</v>
          </cell>
          <cell r="U215" t="str">
            <v/>
          </cell>
          <cell r="V215" t="str">
            <v>カタログのみ</v>
          </cell>
          <cell r="W215" t="str">
            <v>-</v>
          </cell>
          <cell r="X215" t="str">
            <v>成績係数（COP）</v>
          </cell>
          <cell r="Y215" t="str">
            <v>標準規格による評価</v>
          </cell>
          <cell r="Z215" t="str">
            <v>JISB8613:2019またはJRA4066:2017</v>
          </cell>
          <cell r="AA215" t="str">
            <v>いずれもウォータチリングユニット</v>
          </cell>
          <cell r="AB215" t="str">
            <v>JISB8613:2019またはJRA4066:2017に準拠</v>
          </cell>
          <cell r="AC215" t="str">
            <v>JISB8613:2019またはJRA4066:2017</v>
          </cell>
          <cell r="AD215" t="str">
            <v>いずれもウォータチリングユニット</v>
          </cell>
          <cell r="AE215" t="str">
            <v>JISB8613:2019またはJRA4066:2017に準拠</v>
          </cell>
        </row>
        <row r="216">
          <cell r="E216" t="str">
            <v>S-011131</v>
          </cell>
          <cell r="F216" t="str">
            <v>L-000011</v>
          </cell>
          <cell r="G216" t="str">
            <v>空冷ヒートポンプチラー</v>
          </cell>
          <cell r="H216" t="str">
            <v>A</v>
          </cell>
          <cell r="I216" t="str">
            <v>産業・業務（業種共通）</v>
          </cell>
          <cell r="J216" t="str">
            <v>空調/産業用プロセス</v>
          </cell>
          <cell r="K216" t="str">
            <v xml:space="preserve">熱源・空調機（ヒートポンプ・中央方式）
</v>
          </cell>
          <cell r="L216" t="str">
            <v>空気を熱源としたヒートポンプ方式の空冷式チリングユニット。</v>
          </cell>
          <cell r="M216" t="str">
            <v>散水式</v>
          </cell>
          <cell r="N216" t="str">
            <v>冷却能力</v>
          </cell>
          <cell r="O216" t="str">
            <v>190.0kW超</v>
          </cell>
          <cell r="P216" t="str">
            <v>-</v>
          </cell>
          <cell r="Q216" t="str">
            <v>通常申請</v>
          </cell>
          <cell r="R216" t="str">
            <v>-</v>
          </cell>
          <cell r="S216" t="str">
            <v/>
          </cell>
          <cell r="T216">
            <v>4.62</v>
          </cell>
          <cell r="U216" t="str">
            <v/>
          </cell>
          <cell r="V216" t="str">
            <v>カタログのみ</v>
          </cell>
          <cell r="W216" t="str">
            <v>-</v>
          </cell>
          <cell r="X216" t="str">
            <v>成績係数（COP）</v>
          </cell>
          <cell r="Y216" t="str">
            <v>標準規格による評価</v>
          </cell>
          <cell r="Z216" t="str">
            <v>JISB8613:2019またはJRA4066:2017</v>
          </cell>
          <cell r="AA216" t="str">
            <v>いずれもウォータチリングユニット</v>
          </cell>
          <cell r="AB216" t="str">
            <v>JISB8613:2019またはJRA4066:2017に準拠</v>
          </cell>
          <cell r="AC216" t="str">
            <v>JISB8613:2019またはJRA4066:2017</v>
          </cell>
          <cell r="AD216" t="str">
            <v>いずれもウォータチリングユニット</v>
          </cell>
          <cell r="AE216" t="str">
            <v>JISB8613:2019またはJRA4066:2017に準拠</v>
          </cell>
        </row>
        <row r="217">
          <cell r="E217" t="str">
            <v>S-011056</v>
          </cell>
          <cell r="F217" t="str">
            <v>L-000011</v>
          </cell>
          <cell r="G217" t="str">
            <v>空冷ヒートポンプチラー</v>
          </cell>
          <cell r="H217" t="str">
            <v>A</v>
          </cell>
          <cell r="I217" t="str">
            <v>産業・業務（業種共通）</v>
          </cell>
          <cell r="J217" t="str">
            <v>空調/産業用プロセス</v>
          </cell>
          <cell r="K217" t="str">
            <v xml:space="preserve">熱源・空調機（ヒートポンプ・中央方式）
</v>
          </cell>
          <cell r="L217" t="str">
            <v>空気を熱源としたヒートポンプ方式の空冷式チリングユニット。</v>
          </cell>
          <cell r="M217" t="str">
            <v>散水式、冷水出入口温度差7℃</v>
          </cell>
          <cell r="N217" t="str">
            <v>冷却能力</v>
          </cell>
          <cell r="O217" t="str">
            <v>60.0kW以下</v>
          </cell>
          <cell r="P217" t="str">
            <v>-</v>
          </cell>
          <cell r="Q217" t="str">
            <v>特別申請</v>
          </cell>
          <cell r="R217" t="str">
            <v>-</v>
          </cell>
          <cell r="S217" t="str">
            <v/>
          </cell>
          <cell r="T217" t="str">
            <v>-</v>
          </cell>
          <cell r="U217" t="str">
            <v/>
          </cell>
          <cell r="V217" t="str">
            <v>-</v>
          </cell>
          <cell r="W217" t="str">
            <v>-</v>
          </cell>
          <cell r="X217" t="str">
            <v>期間成績係数（IPLV）</v>
          </cell>
          <cell r="Y217" t="str">
            <v>標準規格による評価</v>
          </cell>
          <cell r="Z217" t="str">
            <v>JISB8613:2019またはJRA4066:2017</v>
          </cell>
          <cell r="AA217" t="str">
            <v>いずれもウォータチリングユニット</v>
          </cell>
          <cell r="AB217" t="str">
            <v>JISB8613:2019またはJRA4066:2017に準拠</v>
          </cell>
          <cell r="AC217" t="str">
            <v>JISB8613:2019またはJRA4066:2017</v>
          </cell>
          <cell r="AD217" t="str">
            <v>いずれもウォータチリングユニット</v>
          </cell>
          <cell r="AE217" t="str">
            <v>JISB8613:2019またはJRA4066:2017に準拠。ただし、冷水出入口温度差については7℃とする。</v>
          </cell>
        </row>
        <row r="218">
          <cell r="E218" t="str">
            <v>S-011057</v>
          </cell>
          <cell r="F218" t="str">
            <v>L-000011</v>
          </cell>
          <cell r="G218" t="str">
            <v>空冷ヒートポンプチラー</v>
          </cell>
          <cell r="H218" t="str">
            <v>A</v>
          </cell>
          <cell r="I218" t="str">
            <v>産業・業務（業種共通）</v>
          </cell>
          <cell r="J218" t="str">
            <v>空調/産業用プロセス</v>
          </cell>
          <cell r="K218" t="str">
            <v xml:space="preserve">熱源・空調機（ヒートポンプ・中央方式）
</v>
          </cell>
          <cell r="L218" t="str">
            <v>空気を熱源としたヒートポンプ方式の空冷式チリングユニット。</v>
          </cell>
          <cell r="M218" t="str">
            <v>散水式、冷水出入口温度差7℃</v>
          </cell>
          <cell r="N218" t="str">
            <v>冷却能力</v>
          </cell>
          <cell r="O218" t="str">
            <v>60.0kW超 90.0kW以下</v>
          </cell>
          <cell r="P218" t="str">
            <v>-</v>
          </cell>
          <cell r="Q218" t="str">
            <v>通常申請</v>
          </cell>
          <cell r="R218" t="str">
            <v>-</v>
          </cell>
          <cell r="S218" t="str">
            <v/>
          </cell>
          <cell r="T218">
            <v>7</v>
          </cell>
          <cell r="U218" t="str">
            <v/>
          </cell>
          <cell r="V218" t="str">
            <v>カタログのみ</v>
          </cell>
          <cell r="W218" t="str">
            <v>-</v>
          </cell>
          <cell r="X218" t="str">
            <v>期間成績係数（IPLV）</v>
          </cell>
          <cell r="Y218" t="str">
            <v>標準規格による評価</v>
          </cell>
          <cell r="Z218" t="str">
            <v>JISB8613:2019またはJRA4066:2017</v>
          </cell>
          <cell r="AA218" t="str">
            <v>いずれもウォータチリングユニット</v>
          </cell>
          <cell r="AB218" t="str">
            <v>JISB8613:2019またはJRA4066:2017に準拠</v>
          </cell>
          <cell r="AC218" t="str">
            <v>JISB8613:2019またはJRA4066:2017</v>
          </cell>
          <cell r="AD218" t="str">
            <v>いずれもウォータチリングユニット</v>
          </cell>
          <cell r="AE218" t="str">
            <v>JISB8613:2019またはJRA4066:2017に準拠。ただし、冷水出入口温度差については7℃とする。</v>
          </cell>
        </row>
        <row r="219">
          <cell r="E219" t="str">
            <v>S-011058</v>
          </cell>
          <cell r="F219" t="str">
            <v>L-000011</v>
          </cell>
          <cell r="G219" t="str">
            <v>空冷ヒートポンプチラー</v>
          </cell>
          <cell r="H219" t="str">
            <v>A</v>
          </cell>
          <cell r="I219" t="str">
            <v>産業・業務（業種共通）</v>
          </cell>
          <cell r="J219" t="str">
            <v>空調/産業用プロセス</v>
          </cell>
          <cell r="K219" t="str">
            <v xml:space="preserve">熱源・空調機（ヒートポンプ・中央方式）
</v>
          </cell>
          <cell r="L219" t="str">
            <v>空気を熱源としたヒートポンプ方式の空冷式チリングユニット。</v>
          </cell>
          <cell r="M219" t="str">
            <v>散水式、冷水出入口温度差7℃</v>
          </cell>
          <cell r="N219" t="str">
            <v>冷却能力</v>
          </cell>
          <cell r="O219" t="str">
            <v>90.0kW超 120.0kW以下</v>
          </cell>
          <cell r="P219" t="str">
            <v>-</v>
          </cell>
          <cell r="Q219" t="str">
            <v>通常申請</v>
          </cell>
          <cell r="R219" t="str">
            <v>-</v>
          </cell>
          <cell r="S219" t="str">
            <v/>
          </cell>
          <cell r="T219">
            <v>6.7</v>
          </cell>
          <cell r="U219" t="str">
            <v/>
          </cell>
          <cell r="V219" t="str">
            <v>カタログのみ</v>
          </cell>
          <cell r="W219" t="str">
            <v>-</v>
          </cell>
          <cell r="X219" t="str">
            <v>期間成績係数（IPLV）</v>
          </cell>
          <cell r="Y219" t="str">
            <v>標準規格による評価</v>
          </cell>
          <cell r="Z219" t="str">
            <v>JISB8613:2019またはJRA4066:2017</v>
          </cell>
          <cell r="AA219" t="str">
            <v>いずれもウォータチリングユニット</v>
          </cell>
          <cell r="AB219" t="str">
            <v>JISB8613:2019またはJRA4066:2017に準拠</v>
          </cell>
          <cell r="AC219" t="str">
            <v>JISB8613:2019またはJRA4066:2017</v>
          </cell>
          <cell r="AD219" t="str">
            <v>いずれもウォータチリングユニット</v>
          </cell>
          <cell r="AE219" t="str">
            <v>JISB8613:2019またはJRA4066:2017に準拠。ただし、冷水出入口温度差については7℃とする。</v>
          </cell>
        </row>
        <row r="220">
          <cell r="E220" t="str">
            <v>S-011059</v>
          </cell>
          <cell r="F220" t="str">
            <v>L-000011</v>
          </cell>
          <cell r="G220" t="str">
            <v>空冷ヒートポンプチラー</v>
          </cell>
          <cell r="H220" t="str">
            <v>A</v>
          </cell>
          <cell r="I220" t="str">
            <v>産業・業務（業種共通）</v>
          </cell>
          <cell r="J220" t="str">
            <v>空調/産業用プロセス</v>
          </cell>
          <cell r="K220" t="str">
            <v xml:space="preserve">熱源・空調機（ヒートポンプ・中央方式）
</v>
          </cell>
          <cell r="L220" t="str">
            <v>空気を熱源としたヒートポンプ方式の空冷式チリングユニット。</v>
          </cell>
          <cell r="M220" t="str">
            <v>散水式、冷水出入口温度差7℃</v>
          </cell>
          <cell r="N220" t="str">
            <v>冷却能力</v>
          </cell>
          <cell r="O220" t="str">
            <v>120.0kW超 160.0kW以下</v>
          </cell>
          <cell r="P220" t="str">
            <v>-</v>
          </cell>
          <cell r="Q220" t="str">
            <v>通常申請</v>
          </cell>
          <cell r="R220" t="str">
            <v>-</v>
          </cell>
          <cell r="S220" t="str">
            <v/>
          </cell>
          <cell r="T220">
            <v>6.5</v>
          </cell>
          <cell r="U220" t="str">
            <v/>
          </cell>
          <cell r="V220" t="str">
            <v>カタログのみ</v>
          </cell>
          <cell r="W220" t="str">
            <v>-</v>
          </cell>
          <cell r="X220" t="str">
            <v>期間成績係数（IPLV）</v>
          </cell>
          <cell r="Y220" t="str">
            <v>標準規格による評価</v>
          </cell>
          <cell r="Z220" t="str">
            <v>JISB8613:2019またはJRA4066:2017</v>
          </cell>
          <cell r="AA220" t="str">
            <v>いずれもウォータチリングユニット</v>
          </cell>
          <cell r="AB220" t="str">
            <v>JISB8613:2019またはJRA4066:2017に準拠</v>
          </cell>
          <cell r="AC220" t="str">
            <v>JISB8613:2019またはJRA4066:2017</v>
          </cell>
          <cell r="AD220" t="str">
            <v>いずれもウォータチリングユニット</v>
          </cell>
          <cell r="AE220" t="str">
            <v>JISB8613:2019またはJRA4066:2017に準拠。ただし、冷水出入口温度差については7℃とする。</v>
          </cell>
        </row>
        <row r="221">
          <cell r="E221" t="str">
            <v>S-011060</v>
          </cell>
          <cell r="F221" t="str">
            <v>L-000011</v>
          </cell>
          <cell r="G221" t="str">
            <v>空冷ヒートポンプチラー</v>
          </cell>
          <cell r="H221" t="str">
            <v>A</v>
          </cell>
          <cell r="I221" t="str">
            <v>産業・業務（業種共通）</v>
          </cell>
          <cell r="J221" t="str">
            <v>空調/産業用プロセス</v>
          </cell>
          <cell r="K221" t="str">
            <v xml:space="preserve">熱源・空調機（ヒートポンプ・中央方式）
</v>
          </cell>
          <cell r="L221" t="str">
            <v>空気を熱源としたヒートポンプ方式の空冷式チリングユニット。</v>
          </cell>
          <cell r="M221" t="str">
            <v>散水式、冷水出入口温度差7℃</v>
          </cell>
          <cell r="N221" t="str">
            <v>冷却能力</v>
          </cell>
          <cell r="O221" t="str">
            <v>160.0kW超</v>
          </cell>
          <cell r="P221" t="str">
            <v>-</v>
          </cell>
          <cell r="Q221" t="str">
            <v>通常申請</v>
          </cell>
          <cell r="R221" t="str">
            <v>-</v>
          </cell>
          <cell r="S221" t="str">
            <v/>
          </cell>
          <cell r="T221">
            <v>6.3</v>
          </cell>
          <cell r="U221" t="str">
            <v/>
          </cell>
          <cell r="V221" t="str">
            <v>カタログのみ</v>
          </cell>
          <cell r="W221" t="str">
            <v>-</v>
          </cell>
          <cell r="X221" t="str">
            <v>期間成績係数（IPLV）</v>
          </cell>
          <cell r="Y221" t="str">
            <v>標準規格による評価</v>
          </cell>
          <cell r="Z221" t="str">
            <v>JISB8613:2019またはJRA4066:2017</v>
          </cell>
          <cell r="AA221" t="str">
            <v>いずれもウォータチリングユニット</v>
          </cell>
          <cell r="AB221" t="str">
            <v>JISB8613:2019またはJRA4066:2017に準拠</v>
          </cell>
          <cell r="AC221" t="str">
            <v>JISB8613:2019またはJRA4066:2017</v>
          </cell>
          <cell r="AD221" t="str">
            <v>いずれもウォータチリングユニット</v>
          </cell>
          <cell r="AE221" t="str">
            <v>JISB8613:2019またはJRA4066:2017に準拠。ただし、冷水出入口温度差については7℃とする。</v>
          </cell>
        </row>
        <row r="222">
          <cell r="E222" t="str">
            <v>S-011061</v>
          </cell>
          <cell r="F222" t="str">
            <v>L-000011</v>
          </cell>
          <cell r="G222" t="str">
            <v>空冷ヒートポンプチラー</v>
          </cell>
          <cell r="H222" t="str">
            <v>A</v>
          </cell>
          <cell r="I222" t="str">
            <v>産業・業務（業種共通）</v>
          </cell>
          <cell r="J222" t="str">
            <v>空調/産業用プロセス</v>
          </cell>
          <cell r="K222" t="str">
            <v xml:space="preserve">熱源・空調機（ヒートポンプ・中央方式）
</v>
          </cell>
          <cell r="L222" t="str">
            <v>空気を熱源としたヒートポンプ方式の空冷式チリングユニット。</v>
          </cell>
          <cell r="M222" t="str">
            <v>散水式、冷水出入口温度差7℃</v>
          </cell>
          <cell r="N222" t="str">
            <v>冷却能力</v>
          </cell>
          <cell r="O222" t="str">
            <v>60.0kW以下</v>
          </cell>
          <cell r="P222" t="str">
            <v>-</v>
          </cell>
          <cell r="Q222" t="str">
            <v>通常申請または簡易申請</v>
          </cell>
          <cell r="R222" t="str">
            <v>-</v>
          </cell>
          <cell r="S222" t="str">
            <v/>
          </cell>
          <cell r="T222">
            <v>6.07</v>
          </cell>
          <cell r="U222" t="str">
            <v/>
          </cell>
          <cell r="V222" t="str">
            <v>カタログのみ</v>
          </cell>
          <cell r="W222" t="str">
            <v>-</v>
          </cell>
          <cell r="X222" t="str">
            <v>成績係数（COP）</v>
          </cell>
          <cell r="Y222" t="str">
            <v>標準規格による評価</v>
          </cell>
          <cell r="Z222" t="str">
            <v>JISB8613:2019またはJRA4066:2017</v>
          </cell>
          <cell r="AA222" t="str">
            <v>いずれもウォータチリングユニット</v>
          </cell>
          <cell r="AB222" t="str">
            <v>JISB8613:2019またはJRA4066:2017に準拠</v>
          </cell>
          <cell r="AC222" t="str">
            <v>JISB8613:2019またはJRA4066:2017</v>
          </cell>
          <cell r="AD222" t="str">
            <v>いずれもウォータチリングユニット</v>
          </cell>
          <cell r="AE222" t="str">
            <v>JISB8613:2019またはJRA4066:2017に準拠。ただし、冷水出入口温度差については7℃とする。</v>
          </cell>
        </row>
        <row r="223">
          <cell r="E223" t="str">
            <v>S-011062</v>
          </cell>
          <cell r="F223" t="str">
            <v>L-000011</v>
          </cell>
          <cell r="G223" t="str">
            <v>空冷ヒートポンプチラー</v>
          </cell>
          <cell r="H223" t="str">
            <v>A</v>
          </cell>
          <cell r="I223" t="str">
            <v>産業・業務（業種共通）</v>
          </cell>
          <cell r="J223" t="str">
            <v>空調/産業用プロセス</v>
          </cell>
          <cell r="K223" t="str">
            <v xml:space="preserve">熱源・空調機（ヒートポンプ・中央方式）
</v>
          </cell>
          <cell r="L223" t="str">
            <v>空気を熱源としたヒートポンプ方式の空冷式チリングユニット。</v>
          </cell>
          <cell r="M223" t="str">
            <v>散水式、冷水出入口温度差7℃</v>
          </cell>
          <cell r="N223" t="str">
            <v>冷却能力</v>
          </cell>
          <cell r="O223" t="str">
            <v>60.0kW超 90.0kW以下</v>
          </cell>
          <cell r="P223" t="str">
            <v>-</v>
          </cell>
          <cell r="Q223" t="str">
            <v>通常申請または簡易申請</v>
          </cell>
          <cell r="R223" t="str">
            <v>-</v>
          </cell>
          <cell r="S223" t="str">
            <v/>
          </cell>
          <cell r="T223">
            <v>6.46</v>
          </cell>
          <cell r="U223" t="str">
            <v/>
          </cell>
          <cell r="V223" t="str">
            <v>カタログのみ</v>
          </cell>
          <cell r="W223" t="str">
            <v>-</v>
          </cell>
          <cell r="X223" t="str">
            <v>成績係数（COP）</v>
          </cell>
          <cell r="Y223" t="str">
            <v>標準規格による評価</v>
          </cell>
          <cell r="Z223" t="str">
            <v>JISB8613:2019またはJRA4066:2017</v>
          </cell>
          <cell r="AA223" t="str">
            <v>いずれもウォータチリングユニット</v>
          </cell>
          <cell r="AB223" t="str">
            <v>JISB8613:2019またはJRA4066:2017に準拠</v>
          </cell>
          <cell r="AC223" t="str">
            <v>JISB8613:2019またはJRA4066:2017</v>
          </cell>
          <cell r="AD223" t="str">
            <v>いずれもウォータチリングユニット</v>
          </cell>
          <cell r="AE223" t="str">
            <v>JISB8613:2019またはJRA4066:2017に準拠。ただし、冷水出入口温度差については7℃とする。</v>
          </cell>
        </row>
        <row r="224">
          <cell r="E224" t="str">
            <v>S-011063</v>
          </cell>
          <cell r="F224" t="str">
            <v>L-000011</v>
          </cell>
          <cell r="G224" t="str">
            <v>空冷ヒートポンプチラー</v>
          </cell>
          <cell r="H224" t="str">
            <v>A</v>
          </cell>
          <cell r="I224" t="str">
            <v>産業・業務（業種共通）</v>
          </cell>
          <cell r="J224" t="str">
            <v>空調/産業用プロセス</v>
          </cell>
          <cell r="K224" t="str">
            <v xml:space="preserve">熱源・空調機（ヒートポンプ・中央方式）
</v>
          </cell>
          <cell r="L224" t="str">
            <v>空気を熱源としたヒートポンプ方式の空冷式チリングユニット。</v>
          </cell>
          <cell r="M224" t="str">
            <v>散水式、冷水出入口温度差7℃</v>
          </cell>
          <cell r="N224" t="str">
            <v>冷却能力</v>
          </cell>
          <cell r="O224" t="str">
            <v>90.0kW超 120.0kW以下</v>
          </cell>
          <cell r="P224" t="str">
            <v>-</v>
          </cell>
          <cell r="Q224" t="str">
            <v>通常申請または簡易申請</v>
          </cell>
          <cell r="R224" t="str">
            <v>-</v>
          </cell>
          <cell r="S224" t="str">
            <v/>
          </cell>
          <cell r="T224">
            <v>6.07</v>
          </cell>
          <cell r="U224" t="str">
            <v/>
          </cell>
          <cell r="V224" t="str">
            <v>カタログのみ</v>
          </cell>
          <cell r="W224" t="str">
            <v>-</v>
          </cell>
          <cell r="X224" t="str">
            <v>成績係数（COP）</v>
          </cell>
          <cell r="Y224" t="str">
            <v>標準規格による評価</v>
          </cell>
          <cell r="Z224" t="str">
            <v>JISB8613:2019またはJRA4066:2017</v>
          </cell>
          <cell r="AA224" t="str">
            <v>いずれもウォータチリングユニット</v>
          </cell>
          <cell r="AB224" t="str">
            <v>JISB8613:2019またはJRA4066:2017に準拠</v>
          </cell>
          <cell r="AC224" t="str">
            <v>JISB8613:2019またはJRA4066:2017</v>
          </cell>
          <cell r="AD224" t="str">
            <v>いずれもウォータチリングユニット</v>
          </cell>
          <cell r="AE224" t="str">
            <v>JISB8613:2019またはJRA4066:2017に準拠。ただし、冷水出入口温度差については7℃とする。</v>
          </cell>
        </row>
        <row r="225">
          <cell r="E225" t="str">
            <v>S-011064</v>
          </cell>
          <cell r="F225" t="str">
            <v>L-000011</v>
          </cell>
          <cell r="G225" t="str">
            <v>空冷ヒートポンプチラー</v>
          </cell>
          <cell r="H225" t="str">
            <v>A</v>
          </cell>
          <cell r="I225" t="str">
            <v>産業・業務（業種共通）</v>
          </cell>
          <cell r="J225" t="str">
            <v>空調/産業用プロセス</v>
          </cell>
          <cell r="K225" t="str">
            <v xml:space="preserve">熱源・空調機（ヒートポンプ・中央方式）
</v>
          </cell>
          <cell r="L225" t="str">
            <v>空気を熱源としたヒートポンプ方式の空冷式チリングユニット。</v>
          </cell>
          <cell r="M225" t="str">
            <v>散水式、冷水出入口温度差7℃</v>
          </cell>
          <cell r="N225" t="str">
            <v>冷却能力</v>
          </cell>
          <cell r="O225" t="str">
            <v>120.0kW超 160.0kW以下</v>
          </cell>
          <cell r="P225" t="str">
            <v>-</v>
          </cell>
          <cell r="Q225" t="str">
            <v>通常申請または簡易申請</v>
          </cell>
          <cell r="R225" t="str">
            <v>-</v>
          </cell>
          <cell r="S225" t="str">
            <v/>
          </cell>
          <cell r="T225">
            <v>5.59</v>
          </cell>
          <cell r="U225" t="str">
            <v/>
          </cell>
          <cell r="V225" t="str">
            <v>カタログのみ</v>
          </cell>
          <cell r="W225" t="str">
            <v>-</v>
          </cell>
          <cell r="X225" t="str">
            <v>成績係数（COP）</v>
          </cell>
          <cell r="Y225" t="str">
            <v>標準規格による評価</v>
          </cell>
          <cell r="Z225" t="str">
            <v>JISB8613:2019またはJRA4066:2017</v>
          </cell>
          <cell r="AA225" t="str">
            <v>いずれもウォータチリングユニット</v>
          </cell>
          <cell r="AB225" t="str">
            <v>JISB8613:2019またはJRA4066:2017に準拠</v>
          </cell>
          <cell r="AC225" t="str">
            <v>JISB8613:2019またはJRA4066:2017</v>
          </cell>
          <cell r="AD225" t="str">
            <v>いずれもウォータチリングユニット</v>
          </cell>
          <cell r="AE225" t="str">
            <v>JISB8613:2019またはJRA4066:2017に準拠。ただし、冷水出入口温度差については7℃とする。</v>
          </cell>
        </row>
        <row r="226">
          <cell r="E226" t="str">
            <v>S-011065</v>
          </cell>
          <cell r="F226" t="str">
            <v>L-000011</v>
          </cell>
          <cell r="G226" t="str">
            <v>空冷ヒートポンプチラー</v>
          </cell>
          <cell r="H226" t="str">
            <v>A</v>
          </cell>
          <cell r="I226" t="str">
            <v>産業・業務（業種共通）</v>
          </cell>
          <cell r="J226" t="str">
            <v>空調/産業用プロセス</v>
          </cell>
          <cell r="K226" t="str">
            <v xml:space="preserve">熱源・空調機（ヒートポンプ・中央方式）
</v>
          </cell>
          <cell r="L226" t="str">
            <v>空気を熱源としたヒートポンプ方式の空冷式チリングユニット。</v>
          </cell>
          <cell r="M226" t="str">
            <v>散水式、冷水出入口温度差7℃</v>
          </cell>
          <cell r="N226" t="str">
            <v>冷却能力</v>
          </cell>
          <cell r="O226" t="str">
            <v>160.0kW超</v>
          </cell>
          <cell r="P226" t="str">
            <v>-</v>
          </cell>
          <cell r="Q226" t="str">
            <v>通常申請</v>
          </cell>
          <cell r="R226" t="str">
            <v>-</v>
          </cell>
          <cell r="S226" t="str">
            <v/>
          </cell>
          <cell r="T226">
            <v>6.3</v>
          </cell>
          <cell r="U226" t="str">
            <v/>
          </cell>
          <cell r="V226" t="str">
            <v>カタログのみ</v>
          </cell>
          <cell r="W226" t="str">
            <v>-</v>
          </cell>
          <cell r="X226" t="str">
            <v>成績係数（COP）</v>
          </cell>
          <cell r="Y226" t="str">
            <v>標準規格による評価</v>
          </cell>
          <cell r="Z226" t="str">
            <v>JISB8613:2019またはJRA4066:2017</v>
          </cell>
          <cell r="AA226" t="str">
            <v>いずれもウォータチリングユニット</v>
          </cell>
          <cell r="AB226" t="str">
            <v>JISB8613:2019またはJRA4066:2017に準拠</v>
          </cell>
          <cell r="AC226" t="str">
            <v>JISB8613:2019またはJRA4066:2017</v>
          </cell>
          <cell r="AD226" t="str">
            <v>いずれもウォータチリングユニット</v>
          </cell>
          <cell r="AE226" t="str">
            <v>JISB8613:2019またはJRA4066:2017に準拠。ただし、冷水出入口温度差については7℃とする。</v>
          </cell>
        </row>
        <row r="227">
          <cell r="E227" t="str">
            <v>S-011066</v>
          </cell>
          <cell r="F227" t="str">
            <v>L-000011</v>
          </cell>
          <cell r="G227" t="str">
            <v>空冷ヒートポンプチラー</v>
          </cell>
          <cell r="H227" t="str">
            <v>A</v>
          </cell>
          <cell r="I227" t="str">
            <v>産業・業務（業種共通）</v>
          </cell>
          <cell r="J227" t="str">
            <v>空調/産業用プロセス</v>
          </cell>
          <cell r="K227" t="str">
            <v xml:space="preserve">熱源・空調機（ヒートポンプ・中央方式）
</v>
          </cell>
          <cell r="L227" t="str">
            <v>空気を熱源としたヒートポンプ方式の空冷式チリングユニット。</v>
          </cell>
          <cell r="M227" t="str">
            <v>冷水出入口温度差7℃</v>
          </cell>
          <cell r="N227" t="str">
            <v>冷却能力</v>
          </cell>
          <cell r="O227" t="str">
            <v>60.0kW以下</v>
          </cell>
          <cell r="P227" t="str">
            <v>-</v>
          </cell>
          <cell r="Q227" t="str">
            <v>特別申請</v>
          </cell>
          <cell r="R227" t="str">
            <v>-</v>
          </cell>
          <cell r="S227" t="str">
            <v/>
          </cell>
          <cell r="T227" t="str">
            <v>-</v>
          </cell>
          <cell r="U227" t="str">
            <v/>
          </cell>
          <cell r="V227" t="str">
            <v>-</v>
          </cell>
          <cell r="W227" t="str">
            <v>-</v>
          </cell>
          <cell r="X227" t="str">
            <v>期間成績係数（IPLV）</v>
          </cell>
          <cell r="Y227" t="str">
            <v>標準規格による評価</v>
          </cell>
          <cell r="Z227" t="str">
            <v>JRA4066:2017</v>
          </cell>
          <cell r="AA227" t="str">
            <v>ウォータチリングユニット</v>
          </cell>
          <cell r="AB227" t="str">
            <v>JRA4066:2017に準拠</v>
          </cell>
          <cell r="AC227" t="str">
            <v>JRA4066:2017</v>
          </cell>
          <cell r="AD227" t="str">
            <v>ウォータチリングユニット</v>
          </cell>
          <cell r="AE227" t="str">
            <v>JRA4066:2014に準拠。ただし、冷水出入口温度差については7℃とする。</v>
          </cell>
        </row>
        <row r="228">
          <cell r="E228" t="str">
            <v>S-011067</v>
          </cell>
          <cell r="F228" t="str">
            <v>L-000011</v>
          </cell>
          <cell r="G228" t="str">
            <v>空冷ヒートポンプチラー</v>
          </cell>
          <cell r="H228" t="str">
            <v>A</v>
          </cell>
          <cell r="I228" t="str">
            <v>産業・業務（業種共通）</v>
          </cell>
          <cell r="J228" t="str">
            <v>空調/産業用プロセス</v>
          </cell>
          <cell r="K228" t="str">
            <v xml:space="preserve">熱源・空調機（ヒートポンプ・中央方式）
</v>
          </cell>
          <cell r="L228" t="str">
            <v>空気を熱源としたヒートポンプ方式の空冷式チリングユニット。</v>
          </cell>
          <cell r="M228" t="str">
            <v>冷水出入口温度差7℃</v>
          </cell>
          <cell r="N228" t="str">
            <v>冷却能力</v>
          </cell>
          <cell r="O228" t="str">
            <v>60.0kW超90.0kW以下</v>
          </cell>
          <cell r="P228" t="str">
            <v>-</v>
          </cell>
          <cell r="Q228" t="str">
            <v>通常申請</v>
          </cell>
          <cell r="R228" t="str">
            <v>-</v>
          </cell>
          <cell r="S228" t="str">
            <v/>
          </cell>
          <cell r="T228">
            <v>6</v>
          </cell>
          <cell r="U228" t="str">
            <v/>
          </cell>
          <cell r="V228" t="str">
            <v>カタログのみ</v>
          </cell>
          <cell r="W228" t="str">
            <v>-</v>
          </cell>
          <cell r="X228" t="str">
            <v>期間成績係数（IPLV）</v>
          </cell>
          <cell r="Y228" t="str">
            <v>標準規格による評価</v>
          </cell>
          <cell r="Z228" t="str">
            <v>JRA4066:2017</v>
          </cell>
          <cell r="AA228" t="str">
            <v>ウォータチリングユニット</v>
          </cell>
          <cell r="AB228" t="str">
            <v>JRA4066:2017に準拠</v>
          </cell>
          <cell r="AC228" t="str">
            <v>JRA4066:2017</v>
          </cell>
          <cell r="AD228" t="str">
            <v>ウォータチリングユニット</v>
          </cell>
          <cell r="AE228" t="str">
            <v>JRA4066:2014に準拠。ただし、冷水出入口温度差については7℃とする。</v>
          </cell>
        </row>
        <row r="229">
          <cell r="E229" t="str">
            <v>S-011068</v>
          </cell>
          <cell r="F229" t="str">
            <v>L-000011</v>
          </cell>
          <cell r="G229" t="str">
            <v>空冷ヒートポンプチラー</v>
          </cell>
          <cell r="H229" t="str">
            <v>A</v>
          </cell>
          <cell r="I229" t="str">
            <v>産業・業務（業種共通）</v>
          </cell>
          <cell r="J229" t="str">
            <v>空調/産業用プロセス</v>
          </cell>
          <cell r="K229" t="str">
            <v xml:space="preserve">熱源・空調機（ヒートポンプ・中央方式）
</v>
          </cell>
          <cell r="L229" t="str">
            <v>空気を熱源としたヒートポンプ方式の空冷式チリングユニット。</v>
          </cell>
          <cell r="M229" t="str">
            <v>冷水出入口温度差7℃</v>
          </cell>
          <cell r="N229" t="str">
            <v>冷却能力</v>
          </cell>
          <cell r="O229" t="str">
            <v>90.0kW超120.0kW以下</v>
          </cell>
          <cell r="P229" t="str">
            <v>-</v>
          </cell>
          <cell r="Q229" t="str">
            <v>通常申請</v>
          </cell>
          <cell r="R229" t="str">
            <v>-</v>
          </cell>
          <cell r="S229" t="str">
            <v/>
          </cell>
          <cell r="T229">
            <v>6</v>
          </cell>
          <cell r="U229" t="str">
            <v/>
          </cell>
          <cell r="V229" t="str">
            <v>カタログのみ</v>
          </cell>
          <cell r="W229" t="str">
            <v>-</v>
          </cell>
          <cell r="X229" t="str">
            <v>期間成績係数（IPLV）</v>
          </cell>
          <cell r="Y229" t="str">
            <v>標準規格による評価</v>
          </cell>
          <cell r="Z229" t="str">
            <v>JRA4066:2017</v>
          </cell>
          <cell r="AA229" t="str">
            <v>ウォータチリングユニット</v>
          </cell>
          <cell r="AB229" t="str">
            <v>JRA4066:2017に準拠</v>
          </cell>
          <cell r="AC229" t="str">
            <v>JRA4066:2017</v>
          </cell>
          <cell r="AD229" t="str">
            <v>ウォータチリングユニット</v>
          </cell>
          <cell r="AE229" t="str">
            <v>JRA4066:2014に準拠。ただし、冷水出入口温度差については7℃とする。</v>
          </cell>
        </row>
        <row r="230">
          <cell r="E230" t="str">
            <v>S-011069</v>
          </cell>
          <cell r="F230" t="str">
            <v>L-000011</v>
          </cell>
          <cell r="G230" t="str">
            <v>空冷ヒートポンプチラー</v>
          </cell>
          <cell r="H230" t="str">
            <v>A</v>
          </cell>
          <cell r="I230" t="str">
            <v>産業・業務（業種共通）</v>
          </cell>
          <cell r="J230" t="str">
            <v>空調/産業用プロセス</v>
          </cell>
          <cell r="K230" t="str">
            <v xml:space="preserve">熱源・空調機（ヒートポンプ・中央方式）
</v>
          </cell>
          <cell r="L230" t="str">
            <v>空気を熱源としたヒートポンプ方式の空冷式チリングユニット。</v>
          </cell>
          <cell r="M230" t="str">
            <v>冷水出入口温度差7℃</v>
          </cell>
          <cell r="N230" t="str">
            <v>冷却能力</v>
          </cell>
          <cell r="O230" t="str">
            <v>120.0kW超160.0kW以下</v>
          </cell>
          <cell r="P230" t="str">
            <v>-</v>
          </cell>
          <cell r="Q230" t="str">
            <v>通常申請</v>
          </cell>
          <cell r="R230" t="str">
            <v>-</v>
          </cell>
          <cell r="S230" t="str">
            <v/>
          </cell>
          <cell r="T230">
            <v>5.7</v>
          </cell>
          <cell r="U230" t="str">
            <v/>
          </cell>
          <cell r="V230" t="str">
            <v>カタログのみ</v>
          </cell>
          <cell r="W230" t="str">
            <v>-</v>
          </cell>
          <cell r="X230" t="str">
            <v>期間成績係数（IPLV）</v>
          </cell>
          <cell r="Y230" t="str">
            <v>標準規格による評価</v>
          </cell>
          <cell r="Z230" t="str">
            <v>JRA4066:2017</v>
          </cell>
          <cell r="AA230" t="str">
            <v>ウォータチリングユニット</v>
          </cell>
          <cell r="AB230" t="str">
            <v>JRA4066:2017に準拠</v>
          </cell>
          <cell r="AC230" t="str">
            <v>JRA4066:2017</v>
          </cell>
          <cell r="AD230" t="str">
            <v>ウォータチリングユニット</v>
          </cell>
          <cell r="AE230" t="str">
            <v>JRA4066:2014に準拠。ただし、冷水出入口温度差については7℃とする。</v>
          </cell>
        </row>
        <row r="231">
          <cell r="E231" t="str">
            <v>S-011070</v>
          </cell>
          <cell r="F231" t="str">
            <v>L-000011</v>
          </cell>
          <cell r="G231" t="str">
            <v>空冷ヒートポンプチラー</v>
          </cell>
          <cell r="H231" t="str">
            <v>A</v>
          </cell>
          <cell r="I231" t="str">
            <v>産業・業務（業種共通）</v>
          </cell>
          <cell r="J231" t="str">
            <v>空調/産業用プロセス</v>
          </cell>
          <cell r="K231" t="str">
            <v xml:space="preserve">熱源・空調機（ヒートポンプ・中央方式）
</v>
          </cell>
          <cell r="L231" t="str">
            <v>空気を熱源としたヒートポンプ方式の空冷式チリングユニット。</v>
          </cell>
          <cell r="M231" t="str">
            <v>冷水出入口温度差7℃</v>
          </cell>
          <cell r="N231" t="str">
            <v>冷却能力</v>
          </cell>
          <cell r="O231" t="str">
            <v>160.0kW超</v>
          </cell>
          <cell r="P231" t="str">
            <v>-</v>
          </cell>
          <cell r="Q231" t="str">
            <v>通常申請</v>
          </cell>
          <cell r="R231" t="str">
            <v>-</v>
          </cell>
          <cell r="S231" t="str">
            <v/>
          </cell>
          <cell r="T231">
            <v>5.6</v>
          </cell>
          <cell r="U231" t="str">
            <v/>
          </cell>
          <cell r="V231" t="str">
            <v>カタログのみ</v>
          </cell>
          <cell r="W231" t="str">
            <v>-</v>
          </cell>
          <cell r="X231" t="str">
            <v>期間成績係数（IPLV）</v>
          </cell>
          <cell r="Y231" t="str">
            <v>標準規格による評価</v>
          </cell>
          <cell r="Z231" t="str">
            <v>JRA4066:2017</v>
          </cell>
          <cell r="AA231" t="str">
            <v>ウォータチリングユニット</v>
          </cell>
          <cell r="AB231" t="str">
            <v>JRA4066:2017に準拠</v>
          </cell>
          <cell r="AC231" t="str">
            <v>JRA4066:2017</v>
          </cell>
          <cell r="AD231" t="str">
            <v>ウォータチリングユニット</v>
          </cell>
          <cell r="AE231" t="str">
            <v>JRA4066:2014に準拠。ただし、冷水出入口温度差については7℃とする。</v>
          </cell>
        </row>
        <row r="232">
          <cell r="E232" t="str">
            <v>S-011071</v>
          </cell>
          <cell r="F232" t="str">
            <v>L-000011</v>
          </cell>
          <cell r="G232" t="str">
            <v>空冷ヒートポンプチラー</v>
          </cell>
          <cell r="H232" t="str">
            <v>A</v>
          </cell>
          <cell r="I232" t="str">
            <v>産業・業務（業種共通）</v>
          </cell>
          <cell r="J232" t="str">
            <v>空調/産業用プロセス</v>
          </cell>
          <cell r="K232" t="str">
            <v xml:space="preserve">熱源・空調機（ヒートポンプ・中央方式）
</v>
          </cell>
          <cell r="L232" t="str">
            <v>空気を熱源としたヒートポンプ方式の空冷式チリングユニット。</v>
          </cell>
          <cell r="M232" t="str">
            <v>冷水出入口温度差7℃</v>
          </cell>
          <cell r="N232" t="str">
            <v>冷却能力</v>
          </cell>
          <cell r="O232" t="str">
            <v>60.0kW以下</v>
          </cell>
          <cell r="P232" t="str">
            <v>-</v>
          </cell>
          <cell r="Q232" t="str">
            <v>通常申請</v>
          </cell>
          <cell r="R232" t="str">
            <v>-</v>
          </cell>
          <cell r="S232" t="str">
            <v/>
          </cell>
          <cell r="T232">
            <v>4</v>
          </cell>
          <cell r="U232" t="str">
            <v/>
          </cell>
          <cell r="V232" t="str">
            <v>カタログのみ</v>
          </cell>
          <cell r="W232" t="str">
            <v>-</v>
          </cell>
          <cell r="X232" t="str">
            <v>成績係数（COP）</v>
          </cell>
          <cell r="Y232" t="str">
            <v>標準規格による評価</v>
          </cell>
          <cell r="Z232" t="str">
            <v>JISB8613:2019またはJRA4066:2017</v>
          </cell>
          <cell r="AA232" t="str">
            <v>いずれもウォータチリングユニット</v>
          </cell>
          <cell r="AB232" t="str">
            <v>JISB8613:2019またはJRA4066:2017に準拠</v>
          </cell>
          <cell r="AC232" t="str">
            <v>JISB8613:2019またはJRA4066:2017</v>
          </cell>
          <cell r="AD232" t="str">
            <v>いずれもウォータチリングユニット</v>
          </cell>
          <cell r="AE232" t="str">
            <v>JISB8613:2019またはJRA4066:2017に準拠。ただし、冷水出入口温度差については7℃とする。</v>
          </cell>
        </row>
        <row r="233">
          <cell r="E233" t="str">
            <v>S-011072</v>
          </cell>
          <cell r="F233" t="str">
            <v>L-000011</v>
          </cell>
          <cell r="G233" t="str">
            <v>空冷ヒートポンプチラー</v>
          </cell>
          <cell r="H233" t="str">
            <v>A</v>
          </cell>
          <cell r="I233" t="str">
            <v>産業・業務（業種共通）</v>
          </cell>
          <cell r="J233" t="str">
            <v>空調/産業用プロセス</v>
          </cell>
          <cell r="K233" t="str">
            <v xml:space="preserve">熱源・空調機（ヒートポンプ・中央方式）
</v>
          </cell>
          <cell r="L233" t="str">
            <v>空気を熱源としたヒートポンプ方式の空冷式チリングユニット。</v>
          </cell>
          <cell r="M233" t="str">
            <v>冷水出入口温度差7℃</v>
          </cell>
          <cell r="N233" t="str">
            <v>冷却能力</v>
          </cell>
          <cell r="O233" t="str">
            <v>60.0kW超90.0kW以下</v>
          </cell>
          <cell r="P233" t="str">
            <v>-</v>
          </cell>
          <cell r="Q233" t="str">
            <v>通常申請</v>
          </cell>
          <cell r="R233" t="str">
            <v>-</v>
          </cell>
          <cell r="S233" t="str">
            <v/>
          </cell>
          <cell r="T233">
            <v>4.1399999999999997</v>
          </cell>
          <cell r="U233" t="str">
            <v/>
          </cell>
          <cell r="V233" t="str">
            <v>カタログのみ</v>
          </cell>
          <cell r="W233" t="str">
            <v>-</v>
          </cell>
          <cell r="X233" t="str">
            <v>成績係数（COP）</v>
          </cell>
          <cell r="Y233" t="str">
            <v>標準規格による評価</v>
          </cell>
          <cell r="Z233" t="str">
            <v>JISB8613:2019またはJRA4066:2017</v>
          </cell>
          <cell r="AA233" t="str">
            <v>いずれもウォータチリングユニット</v>
          </cell>
          <cell r="AB233" t="str">
            <v>JISB8613:2019またはJRA4066:2017に準拠</v>
          </cell>
          <cell r="AC233" t="str">
            <v>JISB8613:2019またはJRA4066:2017</v>
          </cell>
          <cell r="AD233" t="str">
            <v>いずれもウォータチリングユニット</v>
          </cell>
          <cell r="AE233" t="str">
            <v>JISB8613:2019またはJRA4066:2017に準拠。ただし、冷水出入口温度差については7℃とする。</v>
          </cell>
        </row>
        <row r="234">
          <cell r="E234" t="str">
            <v>S-011073</v>
          </cell>
          <cell r="F234" t="str">
            <v>L-000011</v>
          </cell>
          <cell r="G234" t="str">
            <v>空冷ヒートポンプチラー</v>
          </cell>
          <cell r="H234" t="str">
            <v>A</v>
          </cell>
          <cell r="I234" t="str">
            <v>産業・業務（業種共通）</v>
          </cell>
          <cell r="J234" t="str">
            <v>空調/産業用プロセス</v>
          </cell>
          <cell r="K234" t="str">
            <v xml:space="preserve">熱源・空調機（ヒートポンプ・中央方式）
</v>
          </cell>
          <cell r="L234" t="str">
            <v>空気を熱源としたヒートポンプ方式の空冷式チリングユニット。</v>
          </cell>
          <cell r="M234" t="str">
            <v>冷水出入口温度差7℃</v>
          </cell>
          <cell r="N234" t="str">
            <v>冷却能力</v>
          </cell>
          <cell r="O234" t="str">
            <v>90.0kW超120.0kW以下</v>
          </cell>
          <cell r="P234" t="str">
            <v>-</v>
          </cell>
          <cell r="Q234" t="str">
            <v>通常申請または簡易申請</v>
          </cell>
          <cell r="R234" t="str">
            <v>-</v>
          </cell>
          <cell r="S234" t="str">
            <v/>
          </cell>
          <cell r="T234">
            <v>3.88</v>
          </cell>
          <cell r="U234" t="str">
            <v/>
          </cell>
          <cell r="V234" t="str">
            <v>カタログのみ</v>
          </cell>
          <cell r="W234" t="str">
            <v>-</v>
          </cell>
          <cell r="X234" t="str">
            <v>成績係数（COP）</v>
          </cell>
          <cell r="Y234" t="str">
            <v>標準規格による評価</v>
          </cell>
          <cell r="Z234" t="str">
            <v>JISB8613:2019またはJRA4066:2017</v>
          </cell>
          <cell r="AA234" t="str">
            <v>いずれもウォータチリングユニット</v>
          </cell>
          <cell r="AB234" t="str">
            <v>JISB8613:2019またはJRA4066:2017に準拠</v>
          </cell>
          <cell r="AC234" t="str">
            <v>JISB8613:2019またはJRA4066:2017</v>
          </cell>
          <cell r="AD234" t="str">
            <v>いずれもウォータチリングユニット</v>
          </cell>
          <cell r="AE234" t="str">
            <v>JISB8613:2019またはJRA4066:2017に準拠。ただし、冷水出入口温度差については7℃とする。</v>
          </cell>
        </row>
        <row r="235">
          <cell r="E235" t="str">
            <v>S-011074</v>
          </cell>
          <cell r="F235" t="str">
            <v>L-000011</v>
          </cell>
          <cell r="G235" t="str">
            <v>空冷ヒートポンプチラー</v>
          </cell>
          <cell r="H235" t="str">
            <v>A</v>
          </cell>
          <cell r="I235" t="str">
            <v>産業・業務（業種共通）</v>
          </cell>
          <cell r="J235" t="str">
            <v>空調/産業用プロセス</v>
          </cell>
          <cell r="K235" t="str">
            <v xml:space="preserve">熱源・空調機（ヒートポンプ・中央方式）
</v>
          </cell>
          <cell r="L235" t="str">
            <v>空気を熱源としたヒートポンプ方式の空冷式チリングユニット。</v>
          </cell>
          <cell r="M235" t="str">
            <v>冷水出入口温度差7℃</v>
          </cell>
          <cell r="N235" t="str">
            <v>冷却能力</v>
          </cell>
          <cell r="O235" t="str">
            <v>120.0kW超160.0kW以下</v>
          </cell>
          <cell r="P235" t="str">
            <v>-</v>
          </cell>
          <cell r="Q235" t="str">
            <v>通常申請または簡易申請</v>
          </cell>
          <cell r="R235" t="str">
            <v>-</v>
          </cell>
          <cell r="S235" t="str">
            <v/>
          </cell>
          <cell r="T235">
            <v>3.7</v>
          </cell>
          <cell r="U235" t="str">
            <v/>
          </cell>
          <cell r="V235" t="str">
            <v>カタログのみ</v>
          </cell>
          <cell r="W235" t="str">
            <v>-</v>
          </cell>
          <cell r="X235" t="str">
            <v>成績係数（COP）</v>
          </cell>
          <cell r="Y235" t="str">
            <v>標準規格による評価</v>
          </cell>
          <cell r="Z235" t="str">
            <v>JISB8613:2019またはJRA4066:2017</v>
          </cell>
          <cell r="AA235" t="str">
            <v>いずれもウォータチリングユニット</v>
          </cell>
          <cell r="AB235" t="str">
            <v>JISB8613:2019またはJRA4066:2017に準拠</v>
          </cell>
          <cell r="AC235" t="str">
            <v>JISB8613:2019またはJRA4066:2017</v>
          </cell>
          <cell r="AD235" t="str">
            <v>いずれもウォータチリングユニット</v>
          </cell>
          <cell r="AE235" t="str">
            <v>JISB8613:2019またはJRA4066:2017に準拠。ただし、冷水出入口温度差については7℃とする。</v>
          </cell>
        </row>
        <row r="236">
          <cell r="E236" t="str">
            <v>S-011075</v>
          </cell>
          <cell r="F236" t="str">
            <v>L-000011</v>
          </cell>
          <cell r="G236" t="str">
            <v>空冷ヒートポンプチラー</v>
          </cell>
          <cell r="H236" t="str">
            <v>A</v>
          </cell>
          <cell r="I236" t="str">
            <v>産業・業務（業種共通）</v>
          </cell>
          <cell r="J236" t="str">
            <v>空調/産業用プロセス</v>
          </cell>
          <cell r="K236" t="str">
            <v xml:space="preserve">熱源・空調機（ヒートポンプ・中央方式）
</v>
          </cell>
          <cell r="L236" t="str">
            <v>空気を熱源としたヒートポンプ方式の空冷式チリングユニット。</v>
          </cell>
          <cell r="M236" t="str">
            <v>冷水出入口温度差7℃</v>
          </cell>
          <cell r="N236" t="str">
            <v>冷却能力</v>
          </cell>
          <cell r="O236" t="str">
            <v>160.0kW超</v>
          </cell>
          <cell r="P236" t="str">
            <v>-</v>
          </cell>
          <cell r="Q236" t="str">
            <v>通常申請または簡易申請</v>
          </cell>
          <cell r="R236" t="str">
            <v>-</v>
          </cell>
          <cell r="S236" t="str">
            <v/>
          </cell>
          <cell r="T236">
            <v>3.42</v>
          </cell>
          <cell r="U236" t="str">
            <v/>
          </cell>
          <cell r="V236" t="str">
            <v>カタログのみ</v>
          </cell>
          <cell r="W236" t="str">
            <v>-</v>
          </cell>
          <cell r="X236" t="str">
            <v>成績係数（COP）</v>
          </cell>
          <cell r="Y236" t="str">
            <v>標準規格による評価</v>
          </cell>
          <cell r="Z236" t="str">
            <v>JISB8613:2019またはJRA4066:2017</v>
          </cell>
          <cell r="AA236" t="str">
            <v>いずれもウォータチリングユニット</v>
          </cell>
          <cell r="AB236" t="str">
            <v>JISB8613:2019またはJRA4066:2017に準拠</v>
          </cell>
          <cell r="AC236" t="str">
            <v>JISB8613:2019またはJRA4066:2017</v>
          </cell>
          <cell r="AD236" t="str">
            <v>いずれもウォータチリングユニット</v>
          </cell>
          <cell r="AE236" t="str">
            <v>JISB8613:2019またはJRA4066:2017に準拠。ただし、冷水出入口温度差については7℃とする。</v>
          </cell>
        </row>
        <row r="237">
          <cell r="E237" t="str">
            <v>S-011076</v>
          </cell>
          <cell r="F237" t="str">
            <v>L-000011</v>
          </cell>
          <cell r="G237" t="str">
            <v>空冷ヒートポンプチラー</v>
          </cell>
          <cell r="H237" t="str">
            <v>A</v>
          </cell>
          <cell r="I237" t="str">
            <v>産業・業務（業種共通）</v>
          </cell>
          <cell r="J237" t="str">
            <v>空調/産業用プロセス</v>
          </cell>
          <cell r="K237" t="str">
            <v xml:space="preserve">熱源・空調機（ヒートポンプ・中央方式）
</v>
          </cell>
          <cell r="L237" t="str">
            <v>空気を熱源としたヒートポンプ方式の空冷式チリングユニット。</v>
          </cell>
          <cell r="M237" t="str">
            <v>冷房専用</v>
          </cell>
          <cell r="N237" t="str">
            <v>冷却能力</v>
          </cell>
          <cell r="O237" t="str">
            <v>19.0kW以下</v>
          </cell>
          <cell r="P237" t="str">
            <v>-</v>
          </cell>
          <cell r="Q237" t="str">
            <v>通常申請または簡易申請</v>
          </cell>
          <cell r="R237" t="str">
            <v>-</v>
          </cell>
          <cell r="S237" t="str">
            <v/>
          </cell>
          <cell r="T237">
            <v>5.2</v>
          </cell>
          <cell r="U237" t="str">
            <v/>
          </cell>
          <cell r="V237" t="str">
            <v>カタログのみ</v>
          </cell>
          <cell r="W237" t="str">
            <v>-</v>
          </cell>
          <cell r="X237" t="str">
            <v>期間成績係数（IPLV）</v>
          </cell>
          <cell r="Y237" t="str">
            <v>標準規格による評価</v>
          </cell>
          <cell r="Z237" t="str">
            <v>JISB8613:2019またはJRA4066:2017</v>
          </cell>
          <cell r="AA237" t="str">
            <v>いずれもウォータチリングユニット</v>
          </cell>
          <cell r="AB237" t="str">
            <v>JISB8613:2019またはJRA4066:2017に準拠</v>
          </cell>
          <cell r="AC237" t="str">
            <v>JISB8613:2019またはJRA4066:2017</v>
          </cell>
          <cell r="AD237" t="str">
            <v>いずれもウォータチリングユニット</v>
          </cell>
          <cell r="AE237" t="str">
            <v>JISB8613:2019またはJRA4066:2017に準拠。</v>
          </cell>
        </row>
        <row r="238">
          <cell r="E238" t="str">
            <v>S-011077</v>
          </cell>
          <cell r="F238" t="str">
            <v>L-000011</v>
          </cell>
          <cell r="G238" t="str">
            <v>空冷ヒートポンプチラー</v>
          </cell>
          <cell r="H238" t="str">
            <v>A</v>
          </cell>
          <cell r="I238" t="str">
            <v>産業・業務（業種共通）</v>
          </cell>
          <cell r="J238" t="str">
            <v>空調/産業用プロセス</v>
          </cell>
          <cell r="K238" t="str">
            <v xml:space="preserve">熱源・空調機（ヒートポンプ・中央方式）
</v>
          </cell>
          <cell r="L238" t="str">
            <v>空気を熱源としたヒートポンプ方式の空冷式チリングユニット。</v>
          </cell>
          <cell r="M238" t="str">
            <v>冷房専用</v>
          </cell>
          <cell r="N238" t="str">
            <v>冷却能力</v>
          </cell>
          <cell r="O238" t="str">
            <v>19.0kW超25.0kW以下</v>
          </cell>
          <cell r="P238" t="str">
            <v>-</v>
          </cell>
          <cell r="Q238" t="str">
            <v>通常申請または簡易申請</v>
          </cell>
          <cell r="R238" t="str">
            <v>-</v>
          </cell>
          <cell r="S238" t="str">
            <v/>
          </cell>
          <cell r="T238">
            <v>5.0999999999999996</v>
          </cell>
          <cell r="U238" t="str">
            <v/>
          </cell>
          <cell r="V238" t="str">
            <v>カタログのみ</v>
          </cell>
          <cell r="W238" t="str">
            <v>-</v>
          </cell>
          <cell r="X238" t="str">
            <v>期間成績係数（IPLV）</v>
          </cell>
          <cell r="Y238" t="str">
            <v>標準規格による評価</v>
          </cell>
          <cell r="Z238" t="str">
            <v>JISB8613:2019またはJRA4066:2017</v>
          </cell>
          <cell r="AA238" t="str">
            <v>いずれもウォータチリングユニット</v>
          </cell>
          <cell r="AB238" t="str">
            <v>JISB8613:2019またはJRA4066:2017に準拠</v>
          </cell>
          <cell r="AC238" t="str">
            <v>JISB8613:2019またはJRA4066:2017</v>
          </cell>
          <cell r="AD238" t="str">
            <v>いずれもウォータチリングユニット</v>
          </cell>
          <cell r="AE238" t="str">
            <v>JISB8613:2019またはJRA4066:2017に準拠。</v>
          </cell>
        </row>
        <row r="239">
          <cell r="E239" t="str">
            <v>S-011078</v>
          </cell>
          <cell r="F239" t="str">
            <v>L-000011</v>
          </cell>
          <cell r="G239" t="str">
            <v>空冷ヒートポンプチラー</v>
          </cell>
          <cell r="H239" t="str">
            <v>A</v>
          </cell>
          <cell r="I239" t="str">
            <v>産業・業務（業種共通）</v>
          </cell>
          <cell r="J239" t="str">
            <v>空調/産業用プロセス</v>
          </cell>
          <cell r="K239" t="str">
            <v xml:space="preserve">熱源・空調機（ヒートポンプ・中央方式）
</v>
          </cell>
          <cell r="L239" t="str">
            <v>空気を熱源としたヒートポンプ方式の空冷式チリングユニット。</v>
          </cell>
          <cell r="M239" t="str">
            <v>冷房専用</v>
          </cell>
          <cell r="N239" t="str">
            <v>冷却能力</v>
          </cell>
          <cell r="O239" t="str">
            <v>25.0kW超37.5kW以下</v>
          </cell>
          <cell r="P239" t="str">
            <v>-</v>
          </cell>
          <cell r="Q239" t="str">
            <v>通常申請または簡易申請</v>
          </cell>
          <cell r="R239" t="str">
            <v>-</v>
          </cell>
          <cell r="S239" t="str">
            <v/>
          </cell>
          <cell r="T239">
            <v>5.0999999999999996</v>
          </cell>
          <cell r="U239" t="str">
            <v/>
          </cell>
          <cell r="V239" t="str">
            <v>カタログのみ</v>
          </cell>
          <cell r="W239" t="str">
            <v>-</v>
          </cell>
          <cell r="X239" t="str">
            <v>期間成績係数（IPLV）</v>
          </cell>
          <cell r="Y239" t="str">
            <v>標準規格による評価</v>
          </cell>
          <cell r="Z239" t="str">
            <v>JISB8613:2019またはJRA4066:2017</v>
          </cell>
          <cell r="AA239" t="str">
            <v>いずれもウォータチリングユニット</v>
          </cell>
          <cell r="AB239" t="str">
            <v>JISB8613:2019またはJRA4066:2017に準拠</v>
          </cell>
          <cell r="AC239" t="str">
            <v>JISB8613:2019またはJRA4066:2017</v>
          </cell>
          <cell r="AD239" t="str">
            <v>いずれもウォータチリングユニット</v>
          </cell>
          <cell r="AE239" t="str">
            <v>JISB8613:2019またはJRA4066:2017に準拠。</v>
          </cell>
        </row>
        <row r="240">
          <cell r="E240" t="str">
            <v>S-011079</v>
          </cell>
          <cell r="F240" t="str">
            <v>L-000011</v>
          </cell>
          <cell r="G240" t="str">
            <v>空冷ヒートポンプチラー</v>
          </cell>
          <cell r="H240" t="str">
            <v>A</v>
          </cell>
          <cell r="I240" t="str">
            <v>産業・業務（業種共通）</v>
          </cell>
          <cell r="J240" t="str">
            <v>空調/産業用プロセス</v>
          </cell>
          <cell r="K240" t="str">
            <v xml:space="preserve">熱源・空調機（ヒートポンプ・中央方式）
</v>
          </cell>
          <cell r="L240" t="str">
            <v>空気を熱源としたヒートポンプ方式の空冷式チリングユニット。</v>
          </cell>
          <cell r="M240" t="str">
            <v>冷房専用</v>
          </cell>
          <cell r="N240" t="str">
            <v>冷却能力</v>
          </cell>
          <cell r="O240" t="str">
            <v>37.5kW超50.0kW以下</v>
          </cell>
          <cell r="P240" t="str">
            <v>-</v>
          </cell>
          <cell r="Q240" t="str">
            <v>通常申請または簡易申請</v>
          </cell>
          <cell r="R240" t="str">
            <v>-</v>
          </cell>
          <cell r="S240" t="str">
            <v/>
          </cell>
          <cell r="T240">
            <v>5.6</v>
          </cell>
          <cell r="U240" t="str">
            <v/>
          </cell>
          <cell r="V240" t="str">
            <v>カタログのみ</v>
          </cell>
          <cell r="W240" t="str">
            <v>-</v>
          </cell>
          <cell r="X240" t="str">
            <v>期間成績係数（IPLV）</v>
          </cell>
          <cell r="Y240" t="str">
            <v>標準規格による評価</v>
          </cell>
          <cell r="Z240" t="str">
            <v>JISB8613:2019またはJRA4066:2017</v>
          </cell>
          <cell r="AA240" t="str">
            <v>いずれもウォータチリングユニット</v>
          </cell>
          <cell r="AB240" t="str">
            <v>JISB8613:2019またはJRA4066:2017に準拠</v>
          </cell>
          <cell r="AC240" t="str">
            <v>JISB8613:2019またはJRA4066:2017</v>
          </cell>
          <cell r="AD240" t="str">
            <v>いずれもウォータチリングユニット</v>
          </cell>
          <cell r="AE240" t="str">
            <v>JISB8613:2019またはJRA4066:2017に準拠。</v>
          </cell>
        </row>
        <row r="241">
          <cell r="E241" t="str">
            <v>S-011080</v>
          </cell>
          <cell r="F241" t="str">
            <v>L-000011</v>
          </cell>
          <cell r="G241" t="str">
            <v>空冷ヒートポンプチラー</v>
          </cell>
          <cell r="H241" t="str">
            <v>A</v>
          </cell>
          <cell r="I241" t="str">
            <v>産業・業務（業種共通）</v>
          </cell>
          <cell r="J241" t="str">
            <v>空調/産業用プロセス</v>
          </cell>
          <cell r="K241" t="str">
            <v xml:space="preserve">熱源・空調機（ヒートポンプ・中央方式）
</v>
          </cell>
          <cell r="L241" t="str">
            <v>空気を熱源としたヒートポンプ方式の空冷式チリングユニット。</v>
          </cell>
          <cell r="M241" t="str">
            <v>冷房専用</v>
          </cell>
          <cell r="N241" t="str">
            <v>冷却能力</v>
          </cell>
          <cell r="O241" t="str">
            <v>50.0kW超60.0kW以下</v>
          </cell>
          <cell r="P241" t="str">
            <v>-</v>
          </cell>
          <cell r="Q241" t="str">
            <v>特別申請</v>
          </cell>
          <cell r="R241" t="str">
            <v>-</v>
          </cell>
          <cell r="S241" t="str">
            <v/>
          </cell>
          <cell r="T241" t="str">
            <v>-</v>
          </cell>
          <cell r="U241" t="str">
            <v/>
          </cell>
          <cell r="V241" t="str">
            <v>カタログのみ</v>
          </cell>
          <cell r="W241" t="str">
            <v>-</v>
          </cell>
          <cell r="X241" t="str">
            <v>期間成績係数（IPLV）</v>
          </cell>
          <cell r="Y241" t="str">
            <v>標準規格による評価</v>
          </cell>
          <cell r="Z241" t="str">
            <v>JISB8613:2019またはJRA4066:2017</v>
          </cell>
          <cell r="AA241" t="str">
            <v>いずれもウォータチリングユニット</v>
          </cell>
          <cell r="AB241" t="str">
            <v>JISB8613:2019またはJRA4066:2017に準拠</v>
          </cell>
          <cell r="AC241" t="str">
            <v>JISB8613:2019またはJRA4066:2017</v>
          </cell>
          <cell r="AD241" t="str">
            <v>いずれもウォータチリングユニット</v>
          </cell>
          <cell r="AE241" t="str">
            <v>JISB8613:2019またはJRA4066:2017に準拠。</v>
          </cell>
        </row>
        <row r="242">
          <cell r="E242" t="str">
            <v>S-011081</v>
          </cell>
          <cell r="F242" t="str">
            <v>L-000011</v>
          </cell>
          <cell r="G242" t="str">
            <v>空冷ヒートポンプチラー</v>
          </cell>
          <cell r="H242" t="str">
            <v>A</v>
          </cell>
          <cell r="I242" t="str">
            <v>産業・業務（業種共通）</v>
          </cell>
          <cell r="J242" t="str">
            <v>空調/産業用プロセス</v>
          </cell>
          <cell r="K242" t="str">
            <v xml:space="preserve">熱源・空調機（ヒートポンプ・中央方式）
</v>
          </cell>
          <cell r="L242" t="str">
            <v>空気を熱源としたヒートポンプ方式の空冷式チリングユニット。</v>
          </cell>
          <cell r="M242" t="str">
            <v>冷房専用</v>
          </cell>
          <cell r="N242" t="str">
            <v>冷却能力</v>
          </cell>
          <cell r="O242" t="str">
            <v>60.0kW超90.0kW以下</v>
          </cell>
          <cell r="P242" t="str">
            <v>-</v>
          </cell>
          <cell r="Q242" t="str">
            <v>通常申請または簡易申請</v>
          </cell>
          <cell r="R242" t="str">
            <v>-</v>
          </cell>
          <cell r="S242" t="str">
            <v/>
          </cell>
          <cell r="T242">
            <v>6.1</v>
          </cell>
          <cell r="U242" t="str">
            <v/>
          </cell>
          <cell r="V242" t="str">
            <v>カタログのみ</v>
          </cell>
          <cell r="W242" t="str">
            <v>-</v>
          </cell>
          <cell r="X242" t="str">
            <v>期間成績係数（IPLV）</v>
          </cell>
          <cell r="Y242" t="str">
            <v>標準規格による評価</v>
          </cell>
          <cell r="Z242" t="str">
            <v>JISB8613:2019またはJRA4066:2017</v>
          </cell>
          <cell r="AA242" t="str">
            <v>いずれもウォータチリングユニット</v>
          </cell>
          <cell r="AB242" t="str">
            <v>JISB8613:2019またはJRA4066:2017に準拠</v>
          </cell>
          <cell r="AC242" t="str">
            <v>JISB8613:2019またはJRA4066:2017</v>
          </cell>
          <cell r="AD242" t="str">
            <v>いずれもウォータチリングユニット</v>
          </cell>
          <cell r="AE242" t="str">
            <v>JISB8613:2019またはJRA4066:2017に準拠。</v>
          </cell>
        </row>
        <row r="243">
          <cell r="E243" t="str">
            <v>S-011082</v>
          </cell>
          <cell r="F243" t="str">
            <v>L-000011</v>
          </cell>
          <cell r="G243" t="str">
            <v>空冷ヒートポンプチラー</v>
          </cell>
          <cell r="H243" t="str">
            <v>A</v>
          </cell>
          <cell r="I243" t="str">
            <v>産業・業務（業種共通）</v>
          </cell>
          <cell r="J243" t="str">
            <v>空調/産業用プロセス</v>
          </cell>
          <cell r="K243" t="str">
            <v xml:space="preserve">熱源・空調機（ヒートポンプ・中央方式）
</v>
          </cell>
          <cell r="L243" t="str">
            <v>空気を熱源としたヒートポンプ方式の空冷式チリングユニット。</v>
          </cell>
          <cell r="M243" t="str">
            <v>冷房専用</v>
          </cell>
          <cell r="N243" t="str">
            <v>冷却能力</v>
          </cell>
          <cell r="O243" t="str">
            <v>90.0kW超120.0kW以下</v>
          </cell>
          <cell r="P243" t="str">
            <v>-</v>
          </cell>
          <cell r="Q243" t="str">
            <v>通常申請または簡易申請</v>
          </cell>
          <cell r="R243" t="str">
            <v>-</v>
          </cell>
          <cell r="S243" t="str">
            <v/>
          </cell>
          <cell r="T243">
            <v>6</v>
          </cell>
          <cell r="U243" t="str">
            <v/>
          </cell>
          <cell r="V243" t="str">
            <v>カタログのみ</v>
          </cell>
          <cell r="W243" t="str">
            <v>-</v>
          </cell>
          <cell r="X243" t="str">
            <v>期間成績係数（IPLV）</v>
          </cell>
          <cell r="Y243" t="str">
            <v>標準規格による評価</v>
          </cell>
          <cell r="Z243" t="str">
            <v>JISB8613:2019またはJRA4066:2017</v>
          </cell>
          <cell r="AA243" t="str">
            <v>いずれもウォータチリングユニット</v>
          </cell>
          <cell r="AB243" t="str">
            <v>JISB8613:2019またはJRA4066:2017に準拠</v>
          </cell>
          <cell r="AC243" t="str">
            <v>JISB8613:2019またはJRA4066:2017</v>
          </cell>
          <cell r="AD243" t="str">
            <v>いずれもウォータチリングユニット</v>
          </cell>
          <cell r="AE243" t="str">
            <v>JISB8613:2019またはJRA4066:2017に準拠。</v>
          </cell>
        </row>
        <row r="244">
          <cell r="E244" t="str">
            <v>S-011083</v>
          </cell>
          <cell r="F244" t="str">
            <v>L-000011</v>
          </cell>
          <cell r="G244" t="str">
            <v>空冷ヒートポンプチラー</v>
          </cell>
          <cell r="H244" t="str">
            <v>A</v>
          </cell>
          <cell r="I244" t="str">
            <v>産業・業務（業種共通）</v>
          </cell>
          <cell r="J244" t="str">
            <v>空調/産業用プロセス</v>
          </cell>
          <cell r="K244" t="str">
            <v xml:space="preserve">熱源・空調機（ヒートポンプ・中央方式）
</v>
          </cell>
          <cell r="L244" t="str">
            <v>空気を熱源としたヒートポンプ方式の空冷式チリングユニット。</v>
          </cell>
          <cell r="M244" t="str">
            <v>冷房専用</v>
          </cell>
          <cell r="N244" t="str">
            <v>冷却能力</v>
          </cell>
          <cell r="O244" t="str">
            <v>120.0kW超160.0kW以下</v>
          </cell>
          <cell r="P244" t="str">
            <v>-</v>
          </cell>
          <cell r="Q244" t="str">
            <v>通常申請または簡易申請</v>
          </cell>
          <cell r="R244" t="str">
            <v>-</v>
          </cell>
          <cell r="S244" t="str">
            <v/>
          </cell>
          <cell r="T244">
            <v>5.6</v>
          </cell>
          <cell r="U244" t="str">
            <v/>
          </cell>
          <cell r="V244" t="str">
            <v>カタログのみ</v>
          </cell>
          <cell r="W244" t="str">
            <v>-</v>
          </cell>
          <cell r="X244" t="str">
            <v>期間成績係数（IPLV）</v>
          </cell>
          <cell r="Y244" t="str">
            <v>標準規格による評価</v>
          </cell>
          <cell r="Z244" t="str">
            <v>JISB8613:2019またはJRA4066:2017</v>
          </cell>
          <cell r="AA244" t="str">
            <v>いずれもウォータチリングユニット</v>
          </cell>
          <cell r="AB244" t="str">
            <v>JISB8613:2019またはJRA4066:2017に準拠</v>
          </cell>
          <cell r="AC244" t="str">
            <v>JISB8613:2019またはJRA4066:2017</v>
          </cell>
          <cell r="AD244" t="str">
            <v>いずれもウォータチリングユニット</v>
          </cell>
          <cell r="AE244" t="str">
            <v>JISB8613:2019またはJRA4066:2017に準拠。</v>
          </cell>
        </row>
        <row r="245">
          <cell r="E245" t="str">
            <v>S-011084</v>
          </cell>
          <cell r="F245" t="str">
            <v>L-000011</v>
          </cell>
          <cell r="G245" t="str">
            <v>空冷ヒートポンプチラー</v>
          </cell>
          <cell r="H245" t="str">
            <v>A</v>
          </cell>
          <cell r="I245" t="str">
            <v>産業・業務（業種共通）</v>
          </cell>
          <cell r="J245" t="str">
            <v>空調/産業用プロセス</v>
          </cell>
          <cell r="K245" t="str">
            <v xml:space="preserve">熱源・空調機（ヒートポンプ・中央方式）
</v>
          </cell>
          <cell r="L245" t="str">
            <v>空気を熱源としたヒートポンプ方式の空冷式チリングユニット。</v>
          </cell>
          <cell r="M245" t="str">
            <v>冷房専用</v>
          </cell>
          <cell r="N245" t="str">
            <v>冷却能力</v>
          </cell>
          <cell r="O245" t="str">
            <v>160.0kW超190.0kW以下</v>
          </cell>
          <cell r="P245" t="str">
            <v>-</v>
          </cell>
          <cell r="Q245" t="str">
            <v>通常申請または簡易申請</v>
          </cell>
          <cell r="R245" t="str">
            <v>-</v>
          </cell>
          <cell r="S245" t="str">
            <v/>
          </cell>
          <cell r="T245">
            <v>5.4</v>
          </cell>
          <cell r="U245" t="str">
            <v/>
          </cell>
          <cell r="V245" t="str">
            <v>カタログのみ</v>
          </cell>
          <cell r="W245" t="str">
            <v>-</v>
          </cell>
          <cell r="X245" t="str">
            <v>期間成績係数（IPLV）</v>
          </cell>
          <cell r="Y245" t="str">
            <v>標準規格による評価</v>
          </cell>
          <cell r="Z245" t="str">
            <v>JISB8613:2019またはJRA4066:2017</v>
          </cell>
          <cell r="AA245" t="str">
            <v>いずれもウォータチリングユニット</v>
          </cell>
          <cell r="AB245" t="str">
            <v>JISB8613:2019またはJRA4066:2017に準拠</v>
          </cell>
          <cell r="AC245" t="str">
            <v>JISB8613:2019またはJRA4066:2017</v>
          </cell>
          <cell r="AD245" t="str">
            <v>いずれもウォータチリングユニット</v>
          </cell>
          <cell r="AE245" t="str">
            <v>JISB8613:2019またはJRA4066:2017に準拠。</v>
          </cell>
        </row>
        <row r="246">
          <cell r="E246" t="str">
            <v>S-011085</v>
          </cell>
          <cell r="F246" t="str">
            <v>L-000011</v>
          </cell>
          <cell r="G246" t="str">
            <v>空冷ヒートポンプチラー</v>
          </cell>
          <cell r="H246" t="str">
            <v>A</v>
          </cell>
          <cell r="I246" t="str">
            <v>産業・業務（業種共通）</v>
          </cell>
          <cell r="J246" t="str">
            <v>空調/産業用プロセス</v>
          </cell>
          <cell r="K246" t="str">
            <v xml:space="preserve">熱源・空調機（ヒートポンプ・中央方式）
</v>
          </cell>
          <cell r="L246" t="str">
            <v>空気を熱源としたヒートポンプ方式の空冷式チリングユニット。</v>
          </cell>
          <cell r="M246" t="str">
            <v>冷房専用</v>
          </cell>
          <cell r="N246" t="str">
            <v>冷却能力</v>
          </cell>
          <cell r="O246" t="str">
            <v>190.0kW超</v>
          </cell>
          <cell r="P246" t="str">
            <v>-</v>
          </cell>
          <cell r="Q246" t="str">
            <v>通常申請または簡易申請</v>
          </cell>
          <cell r="R246" t="str">
            <v>-</v>
          </cell>
          <cell r="S246" t="str">
            <v/>
          </cell>
          <cell r="T246">
            <v>5.3</v>
          </cell>
          <cell r="U246" t="str">
            <v/>
          </cell>
          <cell r="V246" t="str">
            <v>カタログのみ</v>
          </cell>
          <cell r="W246" t="str">
            <v>-</v>
          </cell>
          <cell r="X246" t="str">
            <v>期間成績係数（IPLV）</v>
          </cell>
          <cell r="Y246" t="str">
            <v>標準規格による評価</v>
          </cell>
          <cell r="Z246" t="str">
            <v>JISB8613:2019またはJRA4066:2017</v>
          </cell>
          <cell r="AA246" t="str">
            <v>いずれもウォータチリングユニット</v>
          </cell>
          <cell r="AB246" t="str">
            <v>JISB8613:2019またはJRA4066:2017に準拠</v>
          </cell>
          <cell r="AC246" t="str">
            <v>JISB8613:2019またはJRA4066:2017</v>
          </cell>
          <cell r="AD246" t="str">
            <v>いずれもウォータチリングユニット</v>
          </cell>
          <cell r="AE246" t="str">
            <v>JISB8613:2019またはJRA4066:2017に準拠。</v>
          </cell>
        </row>
        <row r="247">
          <cell r="E247" t="str">
            <v>S-011086</v>
          </cell>
          <cell r="F247" t="str">
            <v>L-000011</v>
          </cell>
          <cell r="G247" t="str">
            <v>空冷ヒートポンプチラー</v>
          </cell>
          <cell r="H247" t="str">
            <v>A</v>
          </cell>
          <cell r="I247" t="str">
            <v>産業・業務（業種共通）</v>
          </cell>
          <cell r="J247" t="str">
            <v>空調/産業用プロセス</v>
          </cell>
          <cell r="K247" t="str">
            <v xml:space="preserve">熱源・空調機（ヒートポンプ・中央方式）
</v>
          </cell>
          <cell r="L247" t="str">
            <v>空気を熱源としたヒートポンプ方式の空冷式チリングユニット。</v>
          </cell>
          <cell r="M247" t="str">
            <v>冷房専用</v>
          </cell>
          <cell r="N247" t="str">
            <v>冷却能力</v>
          </cell>
          <cell r="O247" t="str">
            <v>60.0kW以下</v>
          </cell>
          <cell r="P247" t="str">
            <v>-</v>
          </cell>
          <cell r="Q247" t="str">
            <v>通常申請または簡易申請</v>
          </cell>
          <cell r="R247" t="str">
            <v>-</v>
          </cell>
          <cell r="S247" t="str">
            <v/>
          </cell>
          <cell r="T247">
            <v>3.73</v>
          </cell>
          <cell r="U247" t="str">
            <v/>
          </cell>
          <cell r="V247" t="str">
            <v>カタログのみ</v>
          </cell>
          <cell r="W247" t="str">
            <v>-</v>
          </cell>
          <cell r="X247" t="str">
            <v>成績係数（COP）</v>
          </cell>
          <cell r="Y247" t="str">
            <v>標準規格による評価</v>
          </cell>
          <cell r="Z247" t="str">
            <v>JISB8613:2019またはJRA4066:2017</v>
          </cell>
          <cell r="AA247" t="str">
            <v>いずれもウォータチリングユニット</v>
          </cell>
          <cell r="AB247" t="str">
            <v>JISB8613:2019またはJRA4066:2017に準拠</v>
          </cell>
          <cell r="AC247" t="str">
            <v>JISB8613:2019またはJRA4066:2017</v>
          </cell>
          <cell r="AD247" t="str">
            <v>いずれもウォータチリングユニット</v>
          </cell>
          <cell r="AE247" t="str">
            <v>JISB8613:2019またはJRA4066:2017に準拠。</v>
          </cell>
        </row>
        <row r="248">
          <cell r="E248" t="str">
            <v>S-011087</v>
          </cell>
          <cell r="F248" t="str">
            <v>L-000011</v>
          </cell>
          <cell r="G248" t="str">
            <v>空冷ヒートポンプチラー</v>
          </cell>
          <cell r="H248" t="str">
            <v>A</v>
          </cell>
          <cell r="I248" t="str">
            <v>産業・業務（業種共通）</v>
          </cell>
          <cell r="J248" t="str">
            <v>空調/産業用プロセス</v>
          </cell>
          <cell r="K248" t="str">
            <v xml:space="preserve">熱源・空調機（ヒートポンプ・中央方式）
</v>
          </cell>
          <cell r="L248" t="str">
            <v>空気を熱源としたヒートポンプ方式の空冷式チリングユニット。</v>
          </cell>
          <cell r="M248" t="str">
            <v>冷房専用</v>
          </cell>
          <cell r="N248" t="str">
            <v>冷却能力</v>
          </cell>
          <cell r="O248" t="str">
            <v>60.0kW超90.0kW以下</v>
          </cell>
          <cell r="P248" t="str">
            <v>-</v>
          </cell>
          <cell r="Q248" t="str">
            <v>通常申請</v>
          </cell>
          <cell r="R248" t="str">
            <v>-</v>
          </cell>
          <cell r="S248" t="str">
            <v/>
          </cell>
          <cell r="T248">
            <v>4.07</v>
          </cell>
          <cell r="U248" t="str">
            <v/>
          </cell>
          <cell r="V248" t="str">
            <v>カタログのみ</v>
          </cell>
          <cell r="W248" t="str">
            <v>-</v>
          </cell>
          <cell r="X248" t="str">
            <v>成績係数（COP）</v>
          </cell>
          <cell r="Y248" t="str">
            <v>標準規格による評価</v>
          </cell>
          <cell r="Z248" t="str">
            <v>JISB8613:2019またはJRA4066:2017</v>
          </cell>
          <cell r="AA248" t="str">
            <v>いずれもウォータチリングユニット</v>
          </cell>
          <cell r="AB248" t="str">
            <v>JISB8613:2019またはJRA4066:2017に準拠</v>
          </cell>
          <cell r="AC248" t="str">
            <v>JISB8613:2019またはJRA4066:2017</v>
          </cell>
          <cell r="AD248" t="str">
            <v>いずれもウォータチリングユニット</v>
          </cell>
          <cell r="AE248" t="str">
            <v>JISB8613:2019またはJRA4066:2017に準拠。</v>
          </cell>
        </row>
        <row r="249">
          <cell r="E249" t="str">
            <v>S-011088</v>
          </cell>
          <cell r="F249" t="str">
            <v>L-000011</v>
          </cell>
          <cell r="G249" t="str">
            <v>空冷ヒートポンプチラー</v>
          </cell>
          <cell r="H249" t="str">
            <v>A</v>
          </cell>
          <cell r="I249" t="str">
            <v>産業・業務（業種共通）</v>
          </cell>
          <cell r="J249" t="str">
            <v>空調/産業用プロセス</v>
          </cell>
          <cell r="K249" t="str">
            <v xml:space="preserve">熱源・空調機（ヒートポンプ・中央方式）
</v>
          </cell>
          <cell r="L249" t="str">
            <v>空気を熱源としたヒートポンプ方式の空冷式チリングユニット。</v>
          </cell>
          <cell r="M249" t="str">
            <v>冷房専用</v>
          </cell>
          <cell r="N249" t="str">
            <v>冷却能力</v>
          </cell>
          <cell r="O249" t="str">
            <v>90.0kW超120.0kW以下</v>
          </cell>
          <cell r="P249" t="str">
            <v>-</v>
          </cell>
          <cell r="Q249" t="str">
            <v>通常申請または簡易申請</v>
          </cell>
          <cell r="R249" t="str">
            <v>-</v>
          </cell>
          <cell r="S249" t="str">
            <v/>
          </cell>
          <cell r="T249">
            <v>3.81</v>
          </cell>
          <cell r="U249" t="str">
            <v/>
          </cell>
          <cell r="V249" t="str">
            <v>カタログのみ</v>
          </cell>
          <cell r="W249" t="str">
            <v>-</v>
          </cell>
          <cell r="X249" t="str">
            <v>成績係数（COP）</v>
          </cell>
          <cell r="Y249" t="str">
            <v>標準規格による評価</v>
          </cell>
          <cell r="Z249" t="str">
            <v>JISB8613:2019またはJRA4066:2017</v>
          </cell>
          <cell r="AA249" t="str">
            <v>いずれもウォータチリングユニット</v>
          </cell>
          <cell r="AB249" t="str">
            <v>JISB8613:2019またはJRA4066:2017に準拠</v>
          </cell>
          <cell r="AC249" t="str">
            <v>JISB8613:2019またはJRA4066:2017</v>
          </cell>
          <cell r="AD249" t="str">
            <v>いずれもウォータチリングユニット</v>
          </cell>
          <cell r="AE249" t="str">
            <v>JISB8613:2019またはJRA4066:2017に準拠。</v>
          </cell>
        </row>
        <row r="250">
          <cell r="E250" t="str">
            <v>S-011089</v>
          </cell>
          <cell r="F250" t="str">
            <v>L-000011</v>
          </cell>
          <cell r="G250" t="str">
            <v>空冷ヒートポンプチラー</v>
          </cell>
          <cell r="H250" t="str">
            <v>A</v>
          </cell>
          <cell r="I250" t="str">
            <v>産業・業務（業種共通）</v>
          </cell>
          <cell r="J250" t="str">
            <v>空調/産業用プロセス</v>
          </cell>
          <cell r="K250" t="str">
            <v xml:space="preserve">熱源・空調機（ヒートポンプ・中央方式）
</v>
          </cell>
          <cell r="L250" t="str">
            <v>空気を熱源としたヒートポンプ方式の空冷式チリングユニット。</v>
          </cell>
          <cell r="M250" t="str">
            <v>冷房専用</v>
          </cell>
          <cell r="N250" t="str">
            <v>冷却能力</v>
          </cell>
          <cell r="O250" t="str">
            <v>120.0kW超160.0kW以下</v>
          </cell>
          <cell r="P250" t="str">
            <v>-</v>
          </cell>
          <cell r="Q250" t="str">
            <v>通常申請</v>
          </cell>
          <cell r="R250" t="str">
            <v>-</v>
          </cell>
          <cell r="S250" t="str">
            <v/>
          </cell>
          <cell r="T250">
            <v>4</v>
          </cell>
          <cell r="U250" t="str">
            <v/>
          </cell>
          <cell r="V250" t="str">
            <v>カタログのみ</v>
          </cell>
          <cell r="W250" t="str">
            <v>-</v>
          </cell>
          <cell r="X250" t="str">
            <v>成績係数（COP）</v>
          </cell>
          <cell r="Y250" t="str">
            <v>標準規格による評価</v>
          </cell>
          <cell r="Z250" t="str">
            <v>JISB8613:2019またはJRA4066:2017</v>
          </cell>
          <cell r="AA250" t="str">
            <v>いずれもウォータチリングユニット</v>
          </cell>
          <cell r="AB250" t="str">
            <v>JISB8613:2019またはJRA4066:2017に準拠</v>
          </cell>
          <cell r="AC250" t="str">
            <v>JISB8613:2019またはJRA4066:2017</v>
          </cell>
          <cell r="AD250" t="str">
            <v>いずれもウォータチリングユニット</v>
          </cell>
          <cell r="AE250" t="str">
            <v>JISB8613:2019またはJRA4066:2017に準拠。</v>
          </cell>
        </row>
        <row r="251">
          <cell r="E251" t="str">
            <v>S-011090</v>
          </cell>
          <cell r="F251" t="str">
            <v>L-000011</v>
          </cell>
          <cell r="G251" t="str">
            <v>空冷ヒートポンプチラー</v>
          </cell>
          <cell r="H251" t="str">
            <v>A</v>
          </cell>
          <cell r="I251" t="str">
            <v>産業・業務（業種共通）</v>
          </cell>
          <cell r="J251" t="str">
            <v>空調/産業用プロセス</v>
          </cell>
          <cell r="K251" t="str">
            <v xml:space="preserve">熱源・空調機（ヒートポンプ・中央方式）
</v>
          </cell>
          <cell r="L251" t="str">
            <v>空気を熱源としたヒートポンプ方式の空冷式チリングユニット。</v>
          </cell>
          <cell r="M251" t="str">
            <v>冷房専用</v>
          </cell>
          <cell r="N251" t="str">
            <v>冷却能力</v>
          </cell>
          <cell r="O251" t="str">
            <v>160.0kW超</v>
          </cell>
          <cell r="P251" t="str">
            <v>-</v>
          </cell>
          <cell r="Q251" t="str">
            <v>通常申請</v>
          </cell>
          <cell r="R251" t="str">
            <v>-</v>
          </cell>
          <cell r="S251" t="str">
            <v/>
          </cell>
          <cell r="T251">
            <v>5.3</v>
          </cell>
          <cell r="U251" t="str">
            <v/>
          </cell>
          <cell r="V251" t="str">
            <v>カタログのみ</v>
          </cell>
          <cell r="W251" t="str">
            <v>-</v>
          </cell>
          <cell r="X251" t="str">
            <v>成績係数（COP）</v>
          </cell>
          <cell r="Y251" t="str">
            <v>標準規格による評価</v>
          </cell>
          <cell r="Z251" t="str">
            <v>JISB8613:2019またはJRA4066:2017</v>
          </cell>
          <cell r="AA251" t="str">
            <v>いずれもウォータチリングユニット</v>
          </cell>
          <cell r="AB251" t="str">
            <v>JISB8613:2019またはJRA4066:2017に準拠</v>
          </cell>
          <cell r="AC251" t="str">
            <v>JISB8613:2019またはJRA4066:2017</v>
          </cell>
          <cell r="AD251" t="str">
            <v>いずれもウォータチリングユニット</v>
          </cell>
          <cell r="AE251" t="str">
            <v>JISB8613:2019またはJRA4066:2017に準拠。</v>
          </cell>
        </row>
        <row r="252">
          <cell r="E252" t="str">
            <v>S-011091</v>
          </cell>
          <cell r="F252" t="str">
            <v>L-000011</v>
          </cell>
          <cell r="G252" t="str">
            <v>空冷ヒートポンプチラー</v>
          </cell>
          <cell r="H252" t="str">
            <v>A</v>
          </cell>
          <cell r="I252" t="str">
            <v>産業・業務（業種共通）</v>
          </cell>
          <cell r="J252" t="str">
            <v>空調/産業用プロセス</v>
          </cell>
          <cell r="K252" t="str">
            <v xml:space="preserve">熱源・空調機（ヒートポンプ・中央方式）
</v>
          </cell>
          <cell r="L252" t="str">
            <v>空気を熱源としたヒートポンプ方式の空冷式チリングユニット。</v>
          </cell>
          <cell r="M252" t="str">
            <v>冷房専用、ブライン仕様、ブライン入口温度-2℃、ブライン出口温度-5℃</v>
          </cell>
          <cell r="N252" t="str">
            <v>冷却能力</v>
          </cell>
          <cell r="O252" t="str">
            <v>60.0kW以下</v>
          </cell>
          <cell r="P252" t="str">
            <v>-</v>
          </cell>
          <cell r="Q252" t="str">
            <v>通常申請</v>
          </cell>
          <cell r="R252" t="str">
            <v>-</v>
          </cell>
          <cell r="S252" t="str">
            <v/>
          </cell>
          <cell r="T252">
            <v>2.78</v>
          </cell>
          <cell r="U252" t="str">
            <v/>
          </cell>
          <cell r="V252" t="str">
            <v>カタログのみ</v>
          </cell>
          <cell r="W252" t="str">
            <v>-</v>
          </cell>
          <cell r="X252" t="str">
            <v>成績係数（COP）</v>
          </cell>
          <cell r="Y252" t="str">
            <v>標準規格による評価</v>
          </cell>
          <cell r="Z252" t="str">
            <v>JISB8613:2019またはJRA4066:2017</v>
          </cell>
          <cell r="AA252" t="str">
            <v>いずれもウォータチリングユニット</v>
          </cell>
          <cell r="AB252" t="str">
            <v>JISB8613:2019またはJRA4066:2017に準拠</v>
          </cell>
          <cell r="AC252" t="str">
            <v>JISB8613:2019またはJRA4066:2017</v>
          </cell>
          <cell r="AD252" t="str">
            <v>いずれもウォータチリングユニット</v>
          </cell>
          <cell r="AE252" t="str">
            <v>JISB8613:2019またはJRA4066:2017に準拠。ただし、ブライン入口温度については-2℃、ブライン出口温度については-5℃とする。</v>
          </cell>
        </row>
        <row r="253">
          <cell r="E253" t="str">
            <v>S-011092</v>
          </cell>
          <cell r="F253" t="str">
            <v>L-000011</v>
          </cell>
          <cell r="G253" t="str">
            <v>空冷ヒートポンプチラー</v>
          </cell>
          <cell r="H253" t="str">
            <v>A</v>
          </cell>
          <cell r="I253" t="str">
            <v>産業・業務（業種共通）</v>
          </cell>
          <cell r="J253" t="str">
            <v>空調/産業用プロセス</v>
          </cell>
          <cell r="K253" t="str">
            <v xml:space="preserve">熱源・空調機（ヒートポンプ・中央方式）
</v>
          </cell>
          <cell r="L253" t="str">
            <v>空気を熱源としたヒートポンプ方式の空冷式チリングユニット。</v>
          </cell>
          <cell r="M253" t="str">
            <v>冷房専用、ブライン仕様、ブライン入口温度-2℃、ブライン出口温度-5℃</v>
          </cell>
          <cell r="N253" t="str">
            <v>冷却能力</v>
          </cell>
          <cell r="O253" t="str">
            <v>60.0kW超90.0kW以下</v>
          </cell>
          <cell r="P253" t="str">
            <v>-</v>
          </cell>
          <cell r="Q253" t="str">
            <v>通常申請</v>
          </cell>
          <cell r="R253" t="str">
            <v>-</v>
          </cell>
          <cell r="S253" t="str">
            <v/>
          </cell>
          <cell r="T253">
            <v>2.78</v>
          </cell>
          <cell r="U253" t="str">
            <v/>
          </cell>
          <cell r="V253" t="str">
            <v>カタログのみ</v>
          </cell>
          <cell r="W253" t="str">
            <v>-</v>
          </cell>
          <cell r="X253" t="str">
            <v>成績係数（COP）</v>
          </cell>
          <cell r="Y253" t="str">
            <v>標準規格による評価</v>
          </cell>
          <cell r="Z253" t="str">
            <v>JISB8613:2019またはJRA4066:2017</v>
          </cell>
          <cell r="AA253" t="str">
            <v>いずれもウォータチリングユニット</v>
          </cell>
          <cell r="AB253" t="str">
            <v>JISB8613:2019またはJRA4066:2017に準拠</v>
          </cell>
          <cell r="AC253" t="str">
            <v>JISB8613:2019またはJRA4066:2017</v>
          </cell>
          <cell r="AD253" t="str">
            <v>いずれもウォータチリングユニット</v>
          </cell>
          <cell r="AE253" t="str">
            <v>JISB8613:2019またはJRA4066:2017に準拠。ただし、ブライン入口温度については-2℃、ブライン出口温度については-5℃とする。</v>
          </cell>
        </row>
        <row r="254">
          <cell r="E254" t="str">
            <v>S-011093</v>
          </cell>
          <cell r="F254" t="str">
            <v>L-000011</v>
          </cell>
          <cell r="G254" t="str">
            <v>空冷ヒートポンプチラー</v>
          </cell>
          <cell r="H254" t="str">
            <v>A</v>
          </cell>
          <cell r="I254" t="str">
            <v>産業・業務（業種共通）</v>
          </cell>
          <cell r="J254" t="str">
            <v>空調/産業用プロセス</v>
          </cell>
          <cell r="K254" t="str">
            <v xml:space="preserve">熱源・空調機（ヒートポンプ・中央方式）
</v>
          </cell>
          <cell r="L254" t="str">
            <v>空気を熱源としたヒートポンプ方式の空冷式チリングユニット。</v>
          </cell>
          <cell r="M254" t="str">
            <v>冷房専用、ブライン仕様、ブライン入口温度-2℃、ブライン出口温度-5℃</v>
          </cell>
          <cell r="N254" t="str">
            <v>冷却能力</v>
          </cell>
          <cell r="O254" t="str">
            <v>90.0kW超120.0kW以下</v>
          </cell>
          <cell r="P254" t="str">
            <v>-</v>
          </cell>
          <cell r="Q254" t="str">
            <v>通常申請</v>
          </cell>
          <cell r="R254" t="str">
            <v>-</v>
          </cell>
          <cell r="S254" t="str">
            <v/>
          </cell>
          <cell r="T254">
            <v>2.72</v>
          </cell>
          <cell r="U254" t="str">
            <v/>
          </cell>
          <cell r="V254" t="str">
            <v>カタログのみ</v>
          </cell>
          <cell r="W254" t="str">
            <v>-</v>
          </cell>
          <cell r="X254" t="str">
            <v>成績係数（COP）</v>
          </cell>
          <cell r="Y254" t="str">
            <v>標準規格による評価</v>
          </cell>
          <cell r="Z254" t="str">
            <v>JISB8613:2019またはJRA4066:2017</v>
          </cell>
          <cell r="AA254" t="str">
            <v>いずれもウォータチリングユニット</v>
          </cell>
          <cell r="AB254" t="str">
            <v>JISB8613:2019またはJRA4066:2017に準拠</v>
          </cell>
          <cell r="AC254" t="str">
            <v>JISB8613:2019またはJRA4066:2017</v>
          </cell>
          <cell r="AD254" t="str">
            <v>いずれもウォータチリングユニット</v>
          </cell>
          <cell r="AE254" t="str">
            <v>JISB8613:2019またはJRA4066:2017に準拠。ただし、ブライン入口温度については-2℃、ブライン出口温度については-5℃とする。</v>
          </cell>
        </row>
        <row r="255">
          <cell r="E255" t="str">
            <v>S-011094</v>
          </cell>
          <cell r="F255" t="str">
            <v>L-000011</v>
          </cell>
          <cell r="G255" t="str">
            <v>空冷ヒートポンプチラー</v>
          </cell>
          <cell r="H255" t="str">
            <v>A</v>
          </cell>
          <cell r="I255" t="str">
            <v>産業・業務（業種共通）</v>
          </cell>
          <cell r="J255" t="str">
            <v>空調/産業用プロセス</v>
          </cell>
          <cell r="K255" t="str">
            <v xml:space="preserve">熱源・空調機（ヒートポンプ・中央方式）
</v>
          </cell>
          <cell r="L255" t="str">
            <v>空気を熱源としたヒートポンプ方式の空冷式チリングユニット。</v>
          </cell>
          <cell r="M255" t="str">
            <v>冷房専用、ブライン仕様、ブライン入口温度-2℃、ブライン出口温度-5℃</v>
          </cell>
          <cell r="N255" t="str">
            <v>冷却能力</v>
          </cell>
          <cell r="O255" t="str">
            <v>120.0kW超160.0kW以下</v>
          </cell>
          <cell r="P255" t="str">
            <v>-</v>
          </cell>
          <cell r="Q255" t="str">
            <v>特別申請</v>
          </cell>
          <cell r="R255" t="str">
            <v>-</v>
          </cell>
          <cell r="S255" t="str">
            <v/>
          </cell>
          <cell r="T255" t="str">
            <v>-</v>
          </cell>
          <cell r="U255" t="str">
            <v/>
          </cell>
          <cell r="V255" t="str">
            <v>-</v>
          </cell>
          <cell r="W255" t="str">
            <v>-</v>
          </cell>
          <cell r="X255" t="str">
            <v>成績係数（COP）</v>
          </cell>
          <cell r="Y255" t="str">
            <v>標準規格による評価</v>
          </cell>
          <cell r="Z255" t="str">
            <v>JISB8613:2019またはJRA4066:2017</v>
          </cell>
          <cell r="AA255" t="str">
            <v>いずれもウォータチリングユニット</v>
          </cell>
          <cell r="AB255" t="str">
            <v>JISB8613:2019またはJRA4066:2017に準拠</v>
          </cell>
          <cell r="AC255" t="str">
            <v>JISB8613:2019またはJRA4066:2017</v>
          </cell>
          <cell r="AD255" t="str">
            <v>いずれもウォータチリングユニット</v>
          </cell>
          <cell r="AE255" t="str">
            <v>JISB8613:2019またはJRA4066:2017に準拠。ただし、ブライン入口温度については-2℃、ブライン出口温度については-5℃とする。</v>
          </cell>
        </row>
        <row r="256">
          <cell r="E256" t="str">
            <v>S-011095</v>
          </cell>
          <cell r="F256" t="str">
            <v>L-000011</v>
          </cell>
          <cell r="G256" t="str">
            <v>空冷ヒートポンプチラー</v>
          </cell>
          <cell r="H256" t="str">
            <v>A</v>
          </cell>
          <cell r="I256" t="str">
            <v>産業・業務（業種共通）</v>
          </cell>
          <cell r="J256" t="str">
            <v>空調/産業用プロセス</v>
          </cell>
          <cell r="K256" t="str">
            <v xml:space="preserve">熱源・空調機（ヒートポンプ・中央方式）
</v>
          </cell>
          <cell r="L256" t="str">
            <v>空気を熱源としたヒートポンプ方式の空冷式チリングユニット。</v>
          </cell>
          <cell r="M256" t="str">
            <v>冷房専用、ブライン仕様、ブライン入口温度-2℃、ブライン出口温度-5℃</v>
          </cell>
          <cell r="N256" t="str">
            <v>冷却能力</v>
          </cell>
          <cell r="O256" t="str">
            <v>160.0kW超</v>
          </cell>
          <cell r="P256" t="str">
            <v>-</v>
          </cell>
          <cell r="Q256" t="str">
            <v>特別申請</v>
          </cell>
          <cell r="R256" t="str">
            <v>-</v>
          </cell>
          <cell r="S256" t="str">
            <v/>
          </cell>
          <cell r="T256" t="str">
            <v>-</v>
          </cell>
          <cell r="U256" t="str">
            <v/>
          </cell>
          <cell r="V256" t="str">
            <v>-</v>
          </cell>
          <cell r="W256" t="str">
            <v>-</v>
          </cell>
          <cell r="X256" t="str">
            <v>成績係数（COP）</v>
          </cell>
          <cell r="Y256" t="str">
            <v>標準規格による評価</v>
          </cell>
          <cell r="Z256" t="str">
            <v>JISB8613:2019またはJRA4066:2017</v>
          </cell>
          <cell r="AA256" t="str">
            <v>いずれもウォータチリングユニット</v>
          </cell>
          <cell r="AB256" t="str">
            <v>JISB8613:2019またはJRA4066:2017に準拠</v>
          </cell>
          <cell r="AC256" t="str">
            <v>JISB8613:2019またはJRA4066:2017</v>
          </cell>
          <cell r="AD256" t="str">
            <v>いずれもウォータチリングユニット</v>
          </cell>
          <cell r="AE256" t="str">
            <v>JISB8613:2019またはJRA4066:2017に準拠。ただし、ブライン入口温度については-2℃、ブライン出口温度については-5℃とする。</v>
          </cell>
        </row>
        <row r="257">
          <cell r="E257" t="str">
            <v>S-011096</v>
          </cell>
          <cell r="F257" t="str">
            <v>L-000011</v>
          </cell>
          <cell r="G257" t="str">
            <v>空冷ヒートポンプチラー</v>
          </cell>
          <cell r="H257" t="str">
            <v>A</v>
          </cell>
          <cell r="I257" t="str">
            <v>産業・業務（業種共通）</v>
          </cell>
          <cell r="J257" t="str">
            <v>空調/産業用プロセス</v>
          </cell>
          <cell r="K257" t="str">
            <v xml:space="preserve">熱源・空調機（ヒートポンプ・中央方式）
</v>
          </cell>
          <cell r="L257" t="str">
            <v>空気を熱源としたヒートポンプ方式の空冷式チリングユニット。</v>
          </cell>
          <cell r="M257" t="str">
            <v>冷房専用、散水式</v>
          </cell>
          <cell r="N257" t="str">
            <v>冷却能力</v>
          </cell>
          <cell r="O257" t="str">
            <v>60.0kW以下</v>
          </cell>
          <cell r="P257" t="str">
            <v>-</v>
          </cell>
          <cell r="Q257" t="str">
            <v>通常申請または簡易申請</v>
          </cell>
          <cell r="R257" t="str">
            <v>-</v>
          </cell>
          <cell r="S257" t="str">
            <v/>
          </cell>
          <cell r="T257">
            <v>6.9</v>
          </cell>
          <cell r="U257" t="str">
            <v/>
          </cell>
          <cell r="V257" t="str">
            <v>-</v>
          </cell>
          <cell r="W257" t="str">
            <v>-</v>
          </cell>
          <cell r="X257" t="str">
            <v>期間成績係数（IPLV）</v>
          </cell>
          <cell r="Y257" t="str">
            <v>標準規格による評価</v>
          </cell>
          <cell r="Z257" t="str">
            <v>JISB8613:2019またはJRA4066:2017</v>
          </cell>
          <cell r="AA257" t="str">
            <v>いずれもウォータチリングユニット</v>
          </cell>
          <cell r="AB257" t="str">
            <v>JISB8613:2019またはJRA4066:2017に準拠</v>
          </cell>
          <cell r="AC257" t="str">
            <v>JISB8613:2019またはJRA4066:2017</v>
          </cell>
          <cell r="AD257" t="str">
            <v>いずれもウォータチリングユニット</v>
          </cell>
          <cell r="AE257" t="str">
            <v>JISB8613:2019またはJRA4066:2017に準拠。</v>
          </cell>
        </row>
        <row r="258">
          <cell r="E258" t="str">
            <v>S-011097</v>
          </cell>
          <cell r="F258" t="str">
            <v>L-000011</v>
          </cell>
          <cell r="G258" t="str">
            <v>空冷ヒートポンプチラー</v>
          </cell>
          <cell r="H258" t="str">
            <v>A</v>
          </cell>
          <cell r="I258" t="str">
            <v>産業・業務（業種共通）</v>
          </cell>
          <cell r="J258" t="str">
            <v>空調/産業用プロセス</v>
          </cell>
          <cell r="K258" t="str">
            <v xml:space="preserve">熱源・空調機（ヒートポンプ・中央方式）
</v>
          </cell>
          <cell r="L258" t="str">
            <v>空気を熱源としたヒートポンプ方式の空冷式チリングユニット。</v>
          </cell>
          <cell r="M258" t="str">
            <v>冷房専用、散水式</v>
          </cell>
          <cell r="N258" t="str">
            <v>冷却能力</v>
          </cell>
          <cell r="O258" t="str">
            <v>60.0kW超90.0kW以下</v>
          </cell>
          <cell r="P258" t="str">
            <v>-</v>
          </cell>
          <cell r="Q258" t="str">
            <v>通常申請または簡易申請</v>
          </cell>
          <cell r="R258" t="str">
            <v>-</v>
          </cell>
          <cell r="S258" t="str">
            <v/>
          </cell>
          <cell r="T258">
            <v>7</v>
          </cell>
          <cell r="U258" t="str">
            <v/>
          </cell>
          <cell r="V258" t="str">
            <v>カタログのみ</v>
          </cell>
          <cell r="W258" t="str">
            <v>-</v>
          </cell>
          <cell r="X258" t="str">
            <v>期間成績係数（IPLV）</v>
          </cell>
          <cell r="Y258" t="str">
            <v>標準規格による評価</v>
          </cell>
          <cell r="Z258" t="str">
            <v>JISB8613:2019またはJRA4066:2017</v>
          </cell>
          <cell r="AA258" t="str">
            <v>いずれもウォータチリングユニット</v>
          </cell>
          <cell r="AB258" t="str">
            <v>JISB8613:2019またはJRA4066:2017に準拠</v>
          </cell>
          <cell r="AC258" t="str">
            <v>JISB8613:2019またはJRA4066:2017</v>
          </cell>
          <cell r="AD258" t="str">
            <v>いずれもウォータチリングユニット</v>
          </cell>
          <cell r="AE258" t="str">
            <v>JISB8613:2019またはJRA4066:2017に準拠。</v>
          </cell>
        </row>
        <row r="259">
          <cell r="E259" t="str">
            <v>S-011098</v>
          </cell>
          <cell r="F259" t="str">
            <v>L-000011</v>
          </cell>
          <cell r="G259" t="str">
            <v>空冷ヒートポンプチラー</v>
          </cell>
          <cell r="H259" t="str">
            <v>A</v>
          </cell>
          <cell r="I259" t="str">
            <v>産業・業務（業種共通）</v>
          </cell>
          <cell r="J259" t="str">
            <v>空調/産業用プロセス</v>
          </cell>
          <cell r="K259" t="str">
            <v xml:space="preserve">熱源・空調機（ヒートポンプ・中央方式）
</v>
          </cell>
          <cell r="L259" t="str">
            <v>空気を熱源としたヒートポンプ方式の空冷式チリングユニット。</v>
          </cell>
          <cell r="M259" t="str">
            <v>冷房専用、散水式</v>
          </cell>
          <cell r="N259" t="str">
            <v>冷却能力</v>
          </cell>
          <cell r="O259" t="str">
            <v>90.0kW超120.0kW以下</v>
          </cell>
          <cell r="P259" t="str">
            <v>-</v>
          </cell>
          <cell r="Q259" t="str">
            <v>通常申請または簡易申請</v>
          </cell>
          <cell r="R259" t="str">
            <v>-</v>
          </cell>
          <cell r="S259" t="str">
            <v/>
          </cell>
          <cell r="T259">
            <v>6.8</v>
          </cell>
          <cell r="U259" t="str">
            <v/>
          </cell>
          <cell r="V259" t="str">
            <v>カタログのみ</v>
          </cell>
          <cell r="W259" t="str">
            <v>-</v>
          </cell>
          <cell r="X259" t="str">
            <v>期間成績係数（IPLV）</v>
          </cell>
          <cell r="Y259" t="str">
            <v>標準規格による評価</v>
          </cell>
          <cell r="Z259" t="str">
            <v>JISB8613:2019またはJRA4066:2017</v>
          </cell>
          <cell r="AA259" t="str">
            <v>いずれもウォータチリングユニット</v>
          </cell>
          <cell r="AB259" t="str">
            <v>JISB8613:2019またはJRA4066:2017に準拠</v>
          </cell>
          <cell r="AC259" t="str">
            <v>JISB8613:2019またはJRA4066:2017</v>
          </cell>
          <cell r="AD259" t="str">
            <v>いずれもウォータチリングユニット</v>
          </cell>
          <cell r="AE259" t="str">
            <v>JISB8613:2019またはJRA4066:2017に準拠。</v>
          </cell>
        </row>
        <row r="260">
          <cell r="E260" t="str">
            <v>S-011099</v>
          </cell>
          <cell r="F260" t="str">
            <v>L-000011</v>
          </cell>
          <cell r="G260" t="str">
            <v>空冷ヒートポンプチラー</v>
          </cell>
          <cell r="H260" t="str">
            <v>A</v>
          </cell>
          <cell r="I260" t="str">
            <v>産業・業務（業種共通）</v>
          </cell>
          <cell r="J260" t="str">
            <v>空調/産業用プロセス</v>
          </cell>
          <cell r="K260" t="str">
            <v xml:space="preserve">熱源・空調機（ヒートポンプ・中央方式）
</v>
          </cell>
          <cell r="L260" t="str">
            <v>空気を熱源としたヒートポンプ方式の空冷式チリングユニット。</v>
          </cell>
          <cell r="M260" t="str">
            <v>冷房専用、散水式</v>
          </cell>
          <cell r="N260" t="str">
            <v>冷却能力</v>
          </cell>
          <cell r="O260" t="str">
            <v>120.0kW超160.0kW以下</v>
          </cell>
          <cell r="P260" t="str">
            <v>-</v>
          </cell>
          <cell r="Q260" t="str">
            <v>通常申請または簡易申請</v>
          </cell>
          <cell r="R260" t="str">
            <v>-</v>
          </cell>
          <cell r="S260" t="str">
            <v/>
          </cell>
          <cell r="T260">
            <v>6.6</v>
          </cell>
          <cell r="U260" t="str">
            <v/>
          </cell>
          <cell r="V260" t="str">
            <v>カタログのみ</v>
          </cell>
          <cell r="W260" t="str">
            <v>-</v>
          </cell>
          <cell r="X260" t="str">
            <v>期間成績係数（IPLV）</v>
          </cell>
          <cell r="Y260" t="str">
            <v>標準規格による評価</v>
          </cell>
          <cell r="Z260" t="str">
            <v>JISB8613:2019またはJRA4066:2017</v>
          </cell>
          <cell r="AA260" t="str">
            <v>いずれもウォータチリングユニット</v>
          </cell>
          <cell r="AB260" t="str">
            <v>JISB8613:2019またはJRA4066:2017に準拠</v>
          </cell>
          <cell r="AC260" t="str">
            <v>JISB8613:2019またはJRA4066:2017</v>
          </cell>
          <cell r="AD260" t="str">
            <v>いずれもウォータチリングユニット</v>
          </cell>
          <cell r="AE260" t="str">
            <v>JISB8613:2019またはJRA4066:2017に準拠。</v>
          </cell>
        </row>
        <row r="261">
          <cell r="E261" t="str">
            <v>-</v>
          </cell>
          <cell r="F261" t="str">
            <v>L-000011</v>
          </cell>
          <cell r="G261" t="str">
            <v>空冷ヒートポンプチラー</v>
          </cell>
          <cell r="H261" t="str">
            <v>A</v>
          </cell>
          <cell r="I261" t="str">
            <v>産業・業務（業種共通）</v>
          </cell>
          <cell r="J261" t="str">
            <v>空調/産業用プロセス</v>
          </cell>
          <cell r="K261" t="str">
            <v xml:space="preserve">熱源・空調機（ヒートポンプ・中央方式）
</v>
          </cell>
          <cell r="L261" t="str">
            <v>空気を熱源としたヒートポンプ方式の空冷式チリングユニット。</v>
          </cell>
          <cell r="M261" t="str">
            <v>冷房専用、散水式</v>
          </cell>
          <cell r="N261" t="str">
            <v>冷却能力</v>
          </cell>
          <cell r="O261" t="str">
            <v>160.0kW超</v>
          </cell>
          <cell r="P261" t="str">
            <v>-</v>
          </cell>
          <cell r="Q261" t="str">
            <v>-</v>
          </cell>
          <cell r="R261" t="str">
            <v>-</v>
          </cell>
          <cell r="S261" t="str">
            <v/>
          </cell>
          <cell r="T261">
            <v>0</v>
          </cell>
          <cell r="U261" t="str">
            <v/>
          </cell>
          <cell r="V261" t="str">
            <v>カタログのみ</v>
          </cell>
          <cell r="W261" t="str">
            <v>-</v>
          </cell>
          <cell r="X261" t="str">
            <v>期間成績係数（IPLV）</v>
          </cell>
          <cell r="Y261" t="str">
            <v>標準規格による評価</v>
          </cell>
          <cell r="Z261" t="str">
            <v>JISB8613:2019またはJRA4066:2017</v>
          </cell>
          <cell r="AA261" t="str">
            <v>いずれもウォータチリングユニット</v>
          </cell>
          <cell r="AB261" t="str">
            <v>JISB8613:2019またはJRA4066:2017に準拠</v>
          </cell>
          <cell r="AC261" t="str">
            <v>JISB8613:2019またはJRA4066:2017</v>
          </cell>
          <cell r="AD261" t="str">
            <v>いずれもウォータチリングユニット</v>
          </cell>
          <cell r="AE261" t="str">
            <v>JISB8613:2019またはJRA4066:2017に準拠。</v>
          </cell>
        </row>
        <row r="262">
          <cell r="E262" t="str">
            <v>S-011132</v>
          </cell>
          <cell r="F262" t="str">
            <v>L-000011</v>
          </cell>
          <cell r="G262" t="str">
            <v>空冷ヒートポンプチラー</v>
          </cell>
          <cell r="H262" t="str">
            <v>A</v>
          </cell>
          <cell r="I262" t="str">
            <v>産業・業務（業種共通）</v>
          </cell>
          <cell r="J262" t="str">
            <v>空調/産業用プロセス</v>
          </cell>
          <cell r="K262" t="str">
            <v xml:space="preserve">熱源・空調機（ヒートポンプ・中央方式）
</v>
          </cell>
          <cell r="L262" t="str">
            <v>空気を熱源としたヒートポンプ方式の空冷式チリングユニット。</v>
          </cell>
          <cell r="M262" t="str">
            <v>冷房専用、散水式</v>
          </cell>
          <cell r="N262" t="str">
            <v>冷却能力</v>
          </cell>
          <cell r="O262" t="str">
            <v>160.0kW超190.0kW以下</v>
          </cell>
          <cell r="P262" t="str">
            <v>-</v>
          </cell>
          <cell r="Q262" t="str">
            <v>通常申請または簡易申請</v>
          </cell>
          <cell r="R262" t="str">
            <v>-</v>
          </cell>
          <cell r="S262" t="str">
            <v/>
          </cell>
          <cell r="T262">
            <v>6.1</v>
          </cell>
          <cell r="U262" t="str">
            <v/>
          </cell>
          <cell r="V262" t="str">
            <v>カタログのみ</v>
          </cell>
          <cell r="W262" t="str">
            <v>-</v>
          </cell>
          <cell r="X262" t="str">
            <v>期間成績係数（IPLV）</v>
          </cell>
          <cell r="Y262" t="str">
            <v>標準規格による評価</v>
          </cell>
          <cell r="Z262" t="str">
            <v>JISB8613:2019またはJRA4066:2017</v>
          </cell>
          <cell r="AA262" t="str">
            <v>いずれもウォータチリングユニット</v>
          </cell>
          <cell r="AB262" t="str">
            <v>JISB8613:2019またはJRA4066:2017に準拠</v>
          </cell>
          <cell r="AC262" t="str">
            <v>JISB8613:2019またはJRA4066:2017</v>
          </cell>
          <cell r="AD262" t="str">
            <v>いずれもウォータチリングユニット</v>
          </cell>
          <cell r="AE262" t="str">
            <v>JISB8613:2019またはJRA4066:2017に準拠。</v>
          </cell>
        </row>
        <row r="263">
          <cell r="E263" t="str">
            <v>S-011133</v>
          </cell>
          <cell r="F263" t="str">
            <v>L-000011</v>
          </cell>
          <cell r="G263" t="str">
            <v>空冷ヒートポンプチラー</v>
          </cell>
          <cell r="H263" t="str">
            <v>A</v>
          </cell>
          <cell r="I263" t="str">
            <v>産業・業務（業種共通）</v>
          </cell>
          <cell r="J263" t="str">
            <v>空調/産業用プロセス</v>
          </cell>
          <cell r="K263" t="str">
            <v xml:space="preserve">熱源・空調機（ヒートポンプ・中央方式）
</v>
          </cell>
          <cell r="L263" t="str">
            <v>空気を熱源としたヒートポンプ方式の空冷式チリングユニット。</v>
          </cell>
          <cell r="M263" t="str">
            <v>冷房専用、散水式</v>
          </cell>
          <cell r="N263" t="str">
            <v>冷却能力</v>
          </cell>
          <cell r="O263" t="str">
            <v>190.0kW超</v>
          </cell>
          <cell r="P263" t="str">
            <v>-</v>
          </cell>
          <cell r="Q263" t="str">
            <v>通常申請または簡易申請</v>
          </cell>
          <cell r="R263" t="str">
            <v>-</v>
          </cell>
          <cell r="S263" t="str">
            <v/>
          </cell>
          <cell r="T263">
            <v>6.1</v>
          </cell>
          <cell r="U263" t="str">
            <v/>
          </cell>
          <cell r="V263" t="str">
            <v>カタログのみ</v>
          </cell>
          <cell r="W263" t="str">
            <v>-</v>
          </cell>
          <cell r="X263" t="str">
            <v>期間成績係数（IPLV）</v>
          </cell>
          <cell r="Y263" t="str">
            <v>標準規格による評価</v>
          </cell>
          <cell r="Z263" t="str">
            <v>JISB8613:2019またはJRA4066:2017</v>
          </cell>
          <cell r="AA263" t="str">
            <v>いずれもウォータチリングユニット</v>
          </cell>
          <cell r="AB263" t="str">
            <v>JISB8613:2019またはJRA4066:2017に準拠</v>
          </cell>
          <cell r="AC263" t="str">
            <v>JISB8613:2019またはJRA4066:2017</v>
          </cell>
          <cell r="AD263" t="str">
            <v>いずれもウォータチリングユニット</v>
          </cell>
          <cell r="AE263" t="str">
            <v>JISB8613:2019またはJRA4066:2017に準拠。</v>
          </cell>
        </row>
        <row r="264">
          <cell r="E264" t="str">
            <v>S-011101</v>
          </cell>
          <cell r="F264" t="str">
            <v>L-000011</v>
          </cell>
          <cell r="G264" t="str">
            <v>空冷ヒートポンプチラー</v>
          </cell>
          <cell r="H264" t="str">
            <v>A</v>
          </cell>
          <cell r="I264" t="str">
            <v>産業・業務（業種共通）</v>
          </cell>
          <cell r="J264" t="str">
            <v>空調/産業用プロセス</v>
          </cell>
          <cell r="K264" t="str">
            <v xml:space="preserve">熱源・空調機（ヒートポンプ・中央方式）
</v>
          </cell>
          <cell r="L264" t="str">
            <v>空気を熱源としたヒートポンプ方式の空冷式チリングユニット。</v>
          </cell>
          <cell r="M264" t="str">
            <v>冷房専用、散水式</v>
          </cell>
          <cell r="N264" t="str">
            <v>冷却能力</v>
          </cell>
          <cell r="O264" t="str">
            <v>60.0kW以下</v>
          </cell>
          <cell r="P264" t="str">
            <v>-</v>
          </cell>
          <cell r="Q264" t="str">
            <v>通常申請または簡易申請</v>
          </cell>
          <cell r="R264" t="str">
            <v>-</v>
          </cell>
          <cell r="S264" t="str">
            <v/>
          </cell>
          <cell r="T264">
            <v>5.94</v>
          </cell>
          <cell r="U264" t="str">
            <v/>
          </cell>
          <cell r="V264" t="str">
            <v>カタログのみ</v>
          </cell>
          <cell r="W264" t="str">
            <v>-</v>
          </cell>
          <cell r="X264" t="str">
            <v>成績係数（COP）</v>
          </cell>
          <cell r="Y264" t="str">
            <v>標準規格による評価</v>
          </cell>
          <cell r="Z264" t="str">
            <v>JISB8613:2019またはJRA4066:2017</v>
          </cell>
          <cell r="AA264" t="str">
            <v>いずれもウォータチリングユニット</v>
          </cell>
          <cell r="AB264" t="str">
            <v>JISB8613:2019またはJRA4066:2017に準拠</v>
          </cell>
          <cell r="AC264" t="str">
            <v>JISB8613:2019またはJRA4066:2017</v>
          </cell>
          <cell r="AD264" t="str">
            <v>いずれもウォータチリングユニット</v>
          </cell>
          <cell r="AE264" t="str">
            <v>JISB8613:2019またはJRA4066:2017に準拠。</v>
          </cell>
        </row>
        <row r="265">
          <cell r="E265" t="str">
            <v>S-011102</v>
          </cell>
          <cell r="F265" t="str">
            <v>L-000011</v>
          </cell>
          <cell r="G265" t="str">
            <v>空冷ヒートポンプチラー</v>
          </cell>
          <cell r="H265" t="str">
            <v>A</v>
          </cell>
          <cell r="I265" t="str">
            <v>産業・業務（業種共通）</v>
          </cell>
          <cell r="J265" t="str">
            <v>空調/産業用プロセス</v>
          </cell>
          <cell r="K265" t="str">
            <v xml:space="preserve">熱源・空調機（ヒートポンプ・中央方式）
</v>
          </cell>
          <cell r="L265" t="str">
            <v>空気を熱源としたヒートポンプ方式の空冷式チリングユニット。</v>
          </cell>
          <cell r="M265" t="str">
            <v>冷房専用、散水式</v>
          </cell>
          <cell r="N265" t="str">
            <v>冷却能力</v>
          </cell>
          <cell r="O265" t="str">
            <v>60.0kW超90.0kW以下</v>
          </cell>
          <cell r="P265" t="str">
            <v>-</v>
          </cell>
          <cell r="Q265" t="str">
            <v>通常申請または簡易申請</v>
          </cell>
          <cell r="R265" t="str">
            <v>-</v>
          </cell>
          <cell r="S265" t="str">
            <v/>
          </cell>
          <cell r="T265">
            <v>6.29</v>
          </cell>
          <cell r="U265" t="str">
            <v/>
          </cell>
          <cell r="V265" t="str">
            <v>カタログのみ</v>
          </cell>
          <cell r="W265" t="str">
            <v>-</v>
          </cell>
          <cell r="X265" t="str">
            <v>成績係数（COP）</v>
          </cell>
          <cell r="Y265" t="str">
            <v>標準規格による評価</v>
          </cell>
          <cell r="Z265" t="str">
            <v>JISB8613:2019またはJRA4066:2017</v>
          </cell>
          <cell r="AA265" t="str">
            <v>いずれもウォータチリングユニット</v>
          </cell>
          <cell r="AB265" t="str">
            <v>JISB8613:2019またはJRA4066:2017に準拠</v>
          </cell>
          <cell r="AC265" t="str">
            <v>JISB8613:2019またはJRA4066:2017</v>
          </cell>
          <cell r="AD265" t="str">
            <v>いずれもウォータチリングユニット</v>
          </cell>
          <cell r="AE265" t="str">
            <v>JISB8613:2019またはJRA4066:2017に準拠。</v>
          </cell>
        </row>
        <row r="266">
          <cell r="E266" t="str">
            <v>S-011103</v>
          </cell>
          <cell r="F266" t="str">
            <v>L-000011</v>
          </cell>
          <cell r="G266" t="str">
            <v>空冷ヒートポンプチラー</v>
          </cell>
          <cell r="H266" t="str">
            <v>A</v>
          </cell>
          <cell r="I266" t="str">
            <v>産業・業務（業種共通）</v>
          </cell>
          <cell r="J266" t="str">
            <v>空調/産業用プロセス</v>
          </cell>
          <cell r="K266" t="str">
            <v xml:space="preserve">熱源・空調機（ヒートポンプ・中央方式）
</v>
          </cell>
          <cell r="L266" t="str">
            <v>空気を熱源としたヒートポンプ方式の空冷式チリングユニット。</v>
          </cell>
          <cell r="M266" t="str">
            <v>冷房専用、散水式</v>
          </cell>
          <cell r="N266" t="str">
            <v>冷却能力</v>
          </cell>
          <cell r="O266" t="str">
            <v>90.0kW超120.0kW以下</v>
          </cell>
          <cell r="P266" t="str">
            <v>-</v>
          </cell>
          <cell r="Q266" t="str">
            <v>通常申請または簡易申請</v>
          </cell>
          <cell r="R266" t="str">
            <v>-</v>
          </cell>
          <cell r="S266" t="str">
            <v/>
          </cell>
          <cell r="T266">
            <v>5.87</v>
          </cell>
          <cell r="U266" t="str">
            <v/>
          </cell>
          <cell r="V266" t="str">
            <v>カタログのみ</v>
          </cell>
          <cell r="W266" t="str">
            <v>-</v>
          </cell>
          <cell r="X266" t="str">
            <v>成績係数（COP）</v>
          </cell>
          <cell r="Y266" t="str">
            <v>標準規格による評価</v>
          </cell>
          <cell r="Z266" t="str">
            <v>JISB8613:2019またはJRA4066:2017</v>
          </cell>
          <cell r="AA266" t="str">
            <v>いずれもウォータチリングユニット</v>
          </cell>
          <cell r="AB266" t="str">
            <v>JISB8613:2019またはJRA4066:2017に準拠</v>
          </cell>
          <cell r="AC266" t="str">
            <v>JISB8613:2019またはJRA4066:2017</v>
          </cell>
          <cell r="AD266" t="str">
            <v>いずれもウォータチリングユニット</v>
          </cell>
          <cell r="AE266" t="str">
            <v>JISB8613:2019またはJRA4066:2017に準拠。</v>
          </cell>
        </row>
        <row r="267">
          <cell r="E267" t="str">
            <v>S-011104</v>
          </cell>
          <cell r="F267" t="str">
            <v>L-000011</v>
          </cell>
          <cell r="G267" t="str">
            <v>空冷ヒートポンプチラー</v>
          </cell>
          <cell r="H267" t="str">
            <v>A</v>
          </cell>
          <cell r="I267" t="str">
            <v>産業・業務（業種共通）</v>
          </cell>
          <cell r="J267" t="str">
            <v>空調/産業用プロセス</v>
          </cell>
          <cell r="K267" t="str">
            <v xml:space="preserve">熱源・空調機（ヒートポンプ・中央方式）
</v>
          </cell>
          <cell r="L267" t="str">
            <v>空気を熱源としたヒートポンプ方式の空冷式チリングユニット。</v>
          </cell>
          <cell r="M267" t="str">
            <v>冷房専用、散水式</v>
          </cell>
          <cell r="N267" t="str">
            <v>冷却能力</v>
          </cell>
          <cell r="O267" t="str">
            <v>120.0kW超160.0kW以下</v>
          </cell>
          <cell r="P267" t="str">
            <v>-</v>
          </cell>
          <cell r="Q267" t="str">
            <v>通常申請または簡易申請</v>
          </cell>
          <cell r="R267" t="str">
            <v>-</v>
          </cell>
          <cell r="S267" t="str">
            <v/>
          </cell>
          <cell r="T267">
            <v>5.23</v>
          </cell>
          <cell r="U267" t="str">
            <v/>
          </cell>
          <cell r="V267" t="str">
            <v>カタログのみ</v>
          </cell>
          <cell r="W267" t="str">
            <v>-</v>
          </cell>
          <cell r="X267" t="str">
            <v>成績係数（COP）</v>
          </cell>
          <cell r="Y267" t="str">
            <v>標準規格による評価</v>
          </cell>
          <cell r="Z267" t="str">
            <v>JISB8613:2019またはJRA4066:2017</v>
          </cell>
          <cell r="AA267" t="str">
            <v>いずれもウォータチリングユニット</v>
          </cell>
          <cell r="AB267" t="str">
            <v>JISB8613:2019またはJRA4066:2017に準拠</v>
          </cell>
          <cell r="AC267" t="str">
            <v>JISB8613:2019またはJRA4066:2017</v>
          </cell>
          <cell r="AD267" t="str">
            <v>いずれもウォータチリングユニット</v>
          </cell>
          <cell r="AE267" t="str">
            <v>JISB8613:2019またはJRA4066:2017に準拠。</v>
          </cell>
        </row>
        <row r="268">
          <cell r="E268" t="str">
            <v>-</v>
          </cell>
          <cell r="F268" t="str">
            <v>L-000011</v>
          </cell>
          <cell r="G268" t="str">
            <v>空冷ヒートポンプチラー</v>
          </cell>
          <cell r="H268" t="str">
            <v>A</v>
          </cell>
          <cell r="I268" t="str">
            <v>産業・業務（業種共通）</v>
          </cell>
          <cell r="J268" t="str">
            <v>空調/産業用プロセス</v>
          </cell>
          <cell r="K268" t="str">
            <v xml:space="preserve">熱源・空調機（ヒートポンプ・中央方式）
</v>
          </cell>
          <cell r="L268" t="str">
            <v>空気を熱源としたヒートポンプ方式の空冷式チリングユニット。</v>
          </cell>
          <cell r="M268" t="str">
            <v>冷房専用、散水式</v>
          </cell>
          <cell r="N268" t="str">
            <v>冷却能力</v>
          </cell>
          <cell r="O268" t="str">
            <v>160.0kW超</v>
          </cell>
          <cell r="P268" t="str">
            <v>-</v>
          </cell>
          <cell r="Q268" t="str">
            <v>-</v>
          </cell>
          <cell r="R268" t="str">
            <v>-</v>
          </cell>
          <cell r="S268" t="str">
            <v/>
          </cell>
          <cell r="T268">
            <v>0</v>
          </cell>
          <cell r="U268" t="str">
            <v/>
          </cell>
          <cell r="V268" t="str">
            <v>カタログのみ</v>
          </cell>
          <cell r="W268" t="str">
            <v>-</v>
          </cell>
          <cell r="X268" t="str">
            <v>成績係数（COP）</v>
          </cell>
          <cell r="Y268" t="str">
            <v>標準規格による評価</v>
          </cell>
          <cell r="Z268" t="str">
            <v>JISB8613:2019またはJRA4066:2017</v>
          </cell>
          <cell r="AA268" t="str">
            <v>いずれもウォータチリングユニット</v>
          </cell>
          <cell r="AB268" t="str">
            <v>JISB8613:2019またはJRA4066:2017に準拠</v>
          </cell>
          <cell r="AC268" t="str">
            <v>JISB8613:2019またはJRA4066:2017</v>
          </cell>
          <cell r="AD268" t="str">
            <v>いずれもウォータチリングユニット</v>
          </cell>
          <cell r="AE268" t="str">
            <v>JISB8613:2019またはJRA4066:2017に準拠。</v>
          </cell>
        </row>
        <row r="269">
          <cell r="E269" t="str">
            <v>S-011134</v>
          </cell>
          <cell r="F269" t="str">
            <v>L-000011</v>
          </cell>
          <cell r="G269" t="str">
            <v>空冷ヒートポンプチラー</v>
          </cell>
          <cell r="H269" t="str">
            <v>A</v>
          </cell>
          <cell r="I269" t="str">
            <v>産業・業務（業種共通）</v>
          </cell>
          <cell r="J269" t="str">
            <v>空調/産業用プロセス</v>
          </cell>
          <cell r="K269" t="str">
            <v xml:space="preserve">熱源・空調機（ヒートポンプ・中央方式）
</v>
          </cell>
          <cell r="L269" t="str">
            <v>空気を熱源としたヒートポンプ方式の空冷式チリングユニット。</v>
          </cell>
          <cell r="M269" t="str">
            <v>冷房専用、散水式</v>
          </cell>
          <cell r="N269" t="str">
            <v>冷却能力</v>
          </cell>
          <cell r="O269" t="str">
            <v>160.0kW超190.0kW以下</v>
          </cell>
          <cell r="P269" t="str">
            <v>-</v>
          </cell>
          <cell r="Q269" t="str">
            <v>通常申請</v>
          </cell>
          <cell r="R269" t="str">
            <v>-</v>
          </cell>
          <cell r="S269" t="str">
            <v/>
          </cell>
          <cell r="T269">
            <v>4.68</v>
          </cell>
          <cell r="U269" t="str">
            <v/>
          </cell>
          <cell r="V269" t="str">
            <v>カタログのみ</v>
          </cell>
          <cell r="W269" t="str">
            <v>-</v>
          </cell>
          <cell r="X269" t="str">
            <v>成績係数（COP）</v>
          </cell>
          <cell r="Y269" t="str">
            <v>標準規格による評価</v>
          </cell>
          <cell r="Z269" t="str">
            <v>JISB8613:2019またはJRA4066:2017</v>
          </cell>
          <cell r="AA269" t="str">
            <v>いずれもウォータチリングユニット</v>
          </cell>
          <cell r="AB269" t="str">
            <v>JISB8613:2019またはJRA4066:2017に準拠</v>
          </cell>
          <cell r="AC269" t="str">
            <v>JISB8613:2019またはJRA4066:2017</v>
          </cell>
          <cell r="AD269" t="str">
            <v>いずれもウォータチリングユニット</v>
          </cell>
          <cell r="AE269" t="str">
            <v>JISB8613:2019またはJRA4066:2017に準拠。</v>
          </cell>
        </row>
        <row r="270">
          <cell r="E270" t="str">
            <v>S-011135</v>
          </cell>
          <cell r="F270" t="str">
            <v>L-000011</v>
          </cell>
          <cell r="G270" t="str">
            <v>空冷ヒートポンプチラー</v>
          </cell>
          <cell r="H270" t="str">
            <v>A</v>
          </cell>
          <cell r="I270" t="str">
            <v>産業・業務（業種共通）</v>
          </cell>
          <cell r="J270" t="str">
            <v>空調/産業用プロセス</v>
          </cell>
          <cell r="K270" t="str">
            <v xml:space="preserve">熱源・空調機（ヒートポンプ・中央方式）
</v>
          </cell>
          <cell r="L270" t="str">
            <v>空気を熱源としたヒートポンプ方式の空冷式チリングユニット。</v>
          </cell>
          <cell r="M270" t="str">
            <v>冷房専用、散水式</v>
          </cell>
          <cell r="N270" t="str">
            <v>冷却能力</v>
          </cell>
          <cell r="O270" t="str">
            <v>190.0kW超</v>
          </cell>
          <cell r="P270" t="str">
            <v>-</v>
          </cell>
          <cell r="Q270" t="str">
            <v>通常申請</v>
          </cell>
          <cell r="R270" t="str">
            <v>-</v>
          </cell>
          <cell r="S270" t="str">
            <v/>
          </cell>
          <cell r="T270">
            <v>4.68</v>
          </cell>
          <cell r="U270" t="str">
            <v/>
          </cell>
          <cell r="V270" t="str">
            <v>カタログのみ</v>
          </cell>
          <cell r="W270" t="str">
            <v>-</v>
          </cell>
          <cell r="X270" t="str">
            <v>成績係数（COP）</v>
          </cell>
          <cell r="Y270" t="str">
            <v>標準規格による評価</v>
          </cell>
          <cell r="Z270" t="str">
            <v>JISB8613:2019またはJRA4066:2017</v>
          </cell>
          <cell r="AA270" t="str">
            <v>いずれもウォータチリングユニット</v>
          </cell>
          <cell r="AB270" t="str">
            <v>JISB8613:2019またはJRA4066:2017に準拠</v>
          </cell>
          <cell r="AC270" t="str">
            <v>JISB8613:2019またはJRA4066:2017</v>
          </cell>
          <cell r="AD270" t="str">
            <v>いずれもウォータチリングユニット</v>
          </cell>
          <cell r="AE270" t="str">
            <v>JISB8613:2019またはJRA4066:2017に準拠。</v>
          </cell>
        </row>
        <row r="271">
          <cell r="E271" t="str">
            <v>S-011106</v>
          </cell>
          <cell r="F271" t="str">
            <v>L-000011</v>
          </cell>
          <cell r="G271" t="str">
            <v>空冷ヒートポンプチラー</v>
          </cell>
          <cell r="H271" t="str">
            <v>A</v>
          </cell>
          <cell r="I271" t="str">
            <v>産業・業務（業種共通）</v>
          </cell>
          <cell r="J271" t="str">
            <v>空調/産業用プロセス</v>
          </cell>
          <cell r="K271" t="str">
            <v xml:space="preserve">熱源・空調機（ヒートポンプ・中央方式）
</v>
          </cell>
          <cell r="L271" t="str">
            <v>空気を熱源としたヒートポンプ方式の空冷式チリングユニット。</v>
          </cell>
          <cell r="M271" t="str">
            <v>冷房専用、冷水出入口温度差7℃</v>
          </cell>
          <cell r="N271" t="str">
            <v>冷却能力</v>
          </cell>
          <cell r="O271" t="str">
            <v>60.0kW以下</v>
          </cell>
          <cell r="P271" t="str">
            <v>-</v>
          </cell>
          <cell r="Q271" t="str">
            <v>特別申請</v>
          </cell>
          <cell r="R271" t="str">
            <v>-</v>
          </cell>
          <cell r="S271" t="str">
            <v/>
          </cell>
          <cell r="T271" t="str">
            <v>-</v>
          </cell>
          <cell r="U271" t="str">
            <v/>
          </cell>
          <cell r="V271" t="str">
            <v>-</v>
          </cell>
          <cell r="W271" t="str">
            <v>-</v>
          </cell>
          <cell r="X271" t="str">
            <v>期間成績係数（IPLV）</v>
          </cell>
          <cell r="Y271" t="str">
            <v>標準規格による評価</v>
          </cell>
          <cell r="Z271" t="str">
            <v>JISB8613:2019またはJRA4066:2017</v>
          </cell>
          <cell r="AA271" t="str">
            <v>いずれもウォータチリングユニット</v>
          </cell>
          <cell r="AB271" t="str">
            <v>JISB8613:2019またはJRA4066:2017に準拠</v>
          </cell>
          <cell r="AC271" t="str">
            <v>JISB8613:2019またはJRA4066:2017</v>
          </cell>
          <cell r="AD271" t="str">
            <v>いずれもウォータチリングユニット</v>
          </cell>
          <cell r="AE271" t="str">
            <v>JISB8613:2019またはJRA4066:2017に準拠。ただし、冷水出入口温度差については7℃とする。</v>
          </cell>
        </row>
        <row r="272">
          <cell r="E272" t="str">
            <v>S-011107</v>
          </cell>
          <cell r="F272" t="str">
            <v>L-000011</v>
          </cell>
          <cell r="G272" t="str">
            <v>空冷ヒートポンプチラー</v>
          </cell>
          <cell r="H272" t="str">
            <v>A</v>
          </cell>
          <cell r="I272" t="str">
            <v>産業・業務（業種共通）</v>
          </cell>
          <cell r="J272" t="str">
            <v>空調/産業用プロセス</v>
          </cell>
          <cell r="K272" t="str">
            <v xml:space="preserve">熱源・空調機（ヒートポンプ・中央方式）
</v>
          </cell>
          <cell r="L272" t="str">
            <v>空気を熱源としたヒートポンプ方式の空冷式チリングユニット。</v>
          </cell>
          <cell r="M272" t="str">
            <v>冷房専用、冷水出入口温度差7℃</v>
          </cell>
          <cell r="N272" t="str">
            <v>冷却能力</v>
          </cell>
          <cell r="O272" t="str">
            <v>60.0kW超90.0kW以下</v>
          </cell>
          <cell r="P272" t="str">
            <v>-</v>
          </cell>
          <cell r="Q272" t="str">
            <v>通常申請</v>
          </cell>
          <cell r="R272" t="str">
            <v>-</v>
          </cell>
          <cell r="S272" t="str">
            <v/>
          </cell>
          <cell r="T272">
            <v>6</v>
          </cell>
          <cell r="U272" t="str">
            <v/>
          </cell>
          <cell r="V272" t="str">
            <v>カタログのみ</v>
          </cell>
          <cell r="W272" t="str">
            <v>-</v>
          </cell>
          <cell r="X272" t="str">
            <v>期間成績係数（IPLV）</v>
          </cell>
          <cell r="Y272" t="str">
            <v>標準規格による評価</v>
          </cell>
          <cell r="Z272" t="str">
            <v>JISB8613:2019またはJRA4066:2017</v>
          </cell>
          <cell r="AA272" t="str">
            <v>いずれもウォータチリングユニット</v>
          </cell>
          <cell r="AB272" t="str">
            <v>JISB8613:2019またはJRA4066:2017に準拠</v>
          </cell>
          <cell r="AC272" t="str">
            <v>JISB8613:2019またはJRA4066:2017</v>
          </cell>
          <cell r="AD272" t="str">
            <v>いずれもウォータチリングユニット</v>
          </cell>
          <cell r="AE272" t="str">
            <v>JISB8613:2019またはJRA4066:2017に準拠。ただし、冷水出入口温度差については7℃とする。</v>
          </cell>
        </row>
        <row r="273">
          <cell r="E273" t="str">
            <v>S-011108</v>
          </cell>
          <cell r="F273" t="str">
            <v>L-000011</v>
          </cell>
          <cell r="G273" t="str">
            <v>空冷ヒートポンプチラー</v>
          </cell>
          <cell r="H273" t="str">
            <v>A</v>
          </cell>
          <cell r="I273" t="str">
            <v>産業・業務（業種共通）</v>
          </cell>
          <cell r="J273" t="str">
            <v>空調/産業用プロセス</v>
          </cell>
          <cell r="K273" t="str">
            <v xml:space="preserve">熱源・空調機（ヒートポンプ・中央方式）
</v>
          </cell>
          <cell r="L273" t="str">
            <v>空気を熱源としたヒートポンプ方式の空冷式チリングユニット。</v>
          </cell>
          <cell r="M273" t="str">
            <v>冷房専用、冷水出入口温度差7℃</v>
          </cell>
          <cell r="N273" t="str">
            <v>冷却能力</v>
          </cell>
          <cell r="O273" t="str">
            <v>90.0kW超120.0kW以下</v>
          </cell>
          <cell r="P273" t="str">
            <v>-</v>
          </cell>
          <cell r="Q273" t="str">
            <v>通常申請</v>
          </cell>
          <cell r="R273" t="str">
            <v>-</v>
          </cell>
          <cell r="S273" t="str">
            <v/>
          </cell>
          <cell r="T273">
            <v>6</v>
          </cell>
          <cell r="U273" t="str">
            <v/>
          </cell>
          <cell r="V273" t="str">
            <v>カタログのみ</v>
          </cell>
          <cell r="W273" t="str">
            <v>-</v>
          </cell>
          <cell r="X273" t="str">
            <v>期間成績係数（IPLV）</v>
          </cell>
          <cell r="Y273" t="str">
            <v>標準規格による評価</v>
          </cell>
          <cell r="Z273" t="str">
            <v>JISB8613:2019またはJRA4066:2017</v>
          </cell>
          <cell r="AA273" t="str">
            <v>いずれもウォータチリングユニット</v>
          </cell>
          <cell r="AB273" t="str">
            <v>JISB8613:2019またはJRA4066:2017に準拠</v>
          </cell>
          <cell r="AC273" t="str">
            <v>JISB8613:2019またはJRA4066:2017</v>
          </cell>
          <cell r="AD273" t="str">
            <v>いずれもウォータチリングユニット</v>
          </cell>
          <cell r="AE273" t="str">
            <v>JISB8613:2019またはJRA4066:2017に準拠。ただし、冷水出入口温度差については7℃とする。</v>
          </cell>
        </row>
        <row r="274">
          <cell r="E274" t="str">
            <v>S-011109</v>
          </cell>
          <cell r="F274" t="str">
            <v>L-000011</v>
          </cell>
          <cell r="G274" t="str">
            <v>空冷ヒートポンプチラー</v>
          </cell>
          <cell r="H274" t="str">
            <v>A</v>
          </cell>
          <cell r="I274" t="str">
            <v>産業・業務（業種共通）</v>
          </cell>
          <cell r="J274" t="str">
            <v>空調/産業用プロセス</v>
          </cell>
          <cell r="K274" t="str">
            <v xml:space="preserve">熱源・空調機（ヒートポンプ・中央方式）
</v>
          </cell>
          <cell r="L274" t="str">
            <v>空気を熱源としたヒートポンプ方式の空冷式チリングユニット。</v>
          </cell>
          <cell r="M274" t="str">
            <v>冷房専用、冷水出入口温度差7℃</v>
          </cell>
          <cell r="N274" t="str">
            <v>冷却能力</v>
          </cell>
          <cell r="O274" t="str">
            <v>120.0kW超160.0kW以下</v>
          </cell>
          <cell r="P274" t="str">
            <v>-</v>
          </cell>
          <cell r="Q274" t="str">
            <v>通常申請</v>
          </cell>
          <cell r="R274" t="str">
            <v>-</v>
          </cell>
          <cell r="S274" t="str">
            <v/>
          </cell>
          <cell r="T274">
            <v>5.7</v>
          </cell>
          <cell r="U274" t="str">
            <v/>
          </cell>
          <cell r="V274" t="str">
            <v>カタログのみ</v>
          </cell>
          <cell r="W274" t="str">
            <v>-</v>
          </cell>
          <cell r="X274" t="str">
            <v>期間成績係数（IPLV）</v>
          </cell>
          <cell r="Y274" t="str">
            <v>標準規格による評価</v>
          </cell>
          <cell r="Z274" t="str">
            <v>JISB8613:2019またはJRA4066:2017</v>
          </cell>
          <cell r="AA274" t="str">
            <v>いずれもウォータチリングユニット</v>
          </cell>
          <cell r="AB274" t="str">
            <v>JISB8613:2019またはJRA4066:2017に準拠</v>
          </cell>
          <cell r="AC274" t="str">
            <v>JISB8613:2019またはJRA4066:2017</v>
          </cell>
          <cell r="AD274" t="str">
            <v>いずれもウォータチリングユニット</v>
          </cell>
          <cell r="AE274" t="str">
            <v>JISB8613:2019またはJRA4066:2017に準拠。ただし、冷水出入口温度差については7℃とする。</v>
          </cell>
        </row>
        <row r="275">
          <cell r="E275" t="str">
            <v>S-011110</v>
          </cell>
          <cell r="F275" t="str">
            <v>L-000011</v>
          </cell>
          <cell r="G275" t="str">
            <v>空冷ヒートポンプチラー</v>
          </cell>
          <cell r="H275" t="str">
            <v>A</v>
          </cell>
          <cell r="I275" t="str">
            <v>産業・業務（業種共通）</v>
          </cell>
          <cell r="J275" t="str">
            <v>空調/産業用プロセス</v>
          </cell>
          <cell r="K275" t="str">
            <v xml:space="preserve">熱源・空調機（ヒートポンプ・中央方式）
</v>
          </cell>
          <cell r="L275" t="str">
            <v>空気を熱源としたヒートポンプ方式の空冷式チリングユニット。</v>
          </cell>
          <cell r="M275" t="str">
            <v>冷房専用、冷水出入口温度差7℃</v>
          </cell>
          <cell r="N275" t="str">
            <v>冷却能力</v>
          </cell>
          <cell r="O275" t="str">
            <v>160.0kW超</v>
          </cell>
          <cell r="P275" t="str">
            <v>-</v>
          </cell>
          <cell r="Q275" t="str">
            <v>通常申請</v>
          </cell>
          <cell r="R275" t="str">
            <v>-</v>
          </cell>
          <cell r="S275" t="str">
            <v/>
          </cell>
          <cell r="T275">
            <v>5.6</v>
          </cell>
          <cell r="U275" t="str">
            <v/>
          </cell>
          <cell r="V275" t="str">
            <v>カタログのみ</v>
          </cell>
          <cell r="W275" t="str">
            <v>-</v>
          </cell>
          <cell r="X275" t="str">
            <v>期間成績係数（IPLV）</v>
          </cell>
          <cell r="Y275" t="str">
            <v>標準規格による評価</v>
          </cell>
          <cell r="Z275" t="str">
            <v>JISB8613:2019またはJRA4066:2017</v>
          </cell>
          <cell r="AA275" t="str">
            <v>いずれもウォータチリングユニット</v>
          </cell>
          <cell r="AB275" t="str">
            <v>JISB8613:2019またはJRA4066:2017に準拠</v>
          </cell>
          <cell r="AC275" t="str">
            <v>JISB8613:2019またはJRA4066:2017</v>
          </cell>
          <cell r="AD275" t="str">
            <v>いずれもウォータチリングユニット</v>
          </cell>
          <cell r="AE275" t="str">
            <v>JISB8613:2019またはJRA4066:2017に準拠。ただし、冷水出入口温度差については7℃とする。</v>
          </cell>
        </row>
        <row r="276">
          <cell r="E276" t="str">
            <v>S-011111</v>
          </cell>
          <cell r="F276" t="str">
            <v>L-000011</v>
          </cell>
          <cell r="G276" t="str">
            <v>空冷ヒートポンプチラー</v>
          </cell>
          <cell r="H276" t="str">
            <v>A</v>
          </cell>
          <cell r="I276" t="str">
            <v>産業・業務（業種共通）</v>
          </cell>
          <cell r="J276" t="str">
            <v>空調/産業用プロセス</v>
          </cell>
          <cell r="K276" t="str">
            <v xml:space="preserve">熱源・空調機（ヒートポンプ・中央方式）
</v>
          </cell>
          <cell r="L276" t="str">
            <v>空気を熱源としたヒートポンプ方式の空冷式チリングユニット。</v>
          </cell>
          <cell r="M276" t="str">
            <v>冷房専用、冷水出入口温度差7℃</v>
          </cell>
          <cell r="N276" t="str">
            <v>冷却能力</v>
          </cell>
          <cell r="O276" t="str">
            <v>60.0kW以下</v>
          </cell>
          <cell r="P276" t="str">
            <v>-</v>
          </cell>
          <cell r="Q276" t="str">
            <v>通常申請</v>
          </cell>
          <cell r="R276" t="str">
            <v>-</v>
          </cell>
          <cell r="S276" t="str">
            <v/>
          </cell>
          <cell r="T276">
            <v>4.01</v>
          </cell>
          <cell r="U276" t="str">
            <v/>
          </cell>
          <cell r="V276" t="str">
            <v>カタログのみ</v>
          </cell>
          <cell r="W276" t="str">
            <v>-</v>
          </cell>
          <cell r="X276" t="str">
            <v>成績係数（COP）</v>
          </cell>
          <cell r="Y276" t="str">
            <v>標準規格による評価</v>
          </cell>
          <cell r="Z276" t="str">
            <v>JISB8613:2019またはJRA4066:2017</v>
          </cell>
          <cell r="AA276" t="str">
            <v>いずれもウォータチリングユニット</v>
          </cell>
          <cell r="AB276" t="str">
            <v>JISB8613:2019またはJRA4066:2017に準拠</v>
          </cell>
          <cell r="AC276" t="str">
            <v>JISB8613:2019またはJRA4066:2017</v>
          </cell>
          <cell r="AD276" t="str">
            <v>いずれもウォータチリングユニット</v>
          </cell>
          <cell r="AE276" t="str">
            <v>JISB8613:2019またはJRA4066:2017に準拠。ただし、冷水出入口温度差については7℃とする。</v>
          </cell>
        </row>
        <row r="277">
          <cell r="E277" t="str">
            <v>S-011112</v>
          </cell>
          <cell r="F277" t="str">
            <v>L-000011</v>
          </cell>
          <cell r="G277" t="str">
            <v>空冷ヒートポンプチラー</v>
          </cell>
          <cell r="H277" t="str">
            <v>A</v>
          </cell>
          <cell r="I277" t="str">
            <v>産業・業務（業種共通）</v>
          </cell>
          <cell r="J277" t="str">
            <v>空調/産業用プロセス</v>
          </cell>
          <cell r="K277" t="str">
            <v xml:space="preserve">熱源・空調機（ヒートポンプ・中央方式）
</v>
          </cell>
          <cell r="L277" t="str">
            <v>空気を熱源としたヒートポンプ方式の空冷式チリングユニット。</v>
          </cell>
          <cell r="M277" t="str">
            <v>冷房専用、冷水出入口温度差7℃</v>
          </cell>
          <cell r="N277" t="str">
            <v>冷却能力</v>
          </cell>
          <cell r="O277" t="str">
            <v>60.0kW超90.0kW以下</v>
          </cell>
          <cell r="P277" t="str">
            <v>-</v>
          </cell>
          <cell r="Q277" t="str">
            <v>通常申請</v>
          </cell>
          <cell r="R277" t="str">
            <v>-</v>
          </cell>
          <cell r="S277" t="str">
            <v/>
          </cell>
          <cell r="T277">
            <v>4.1399999999999997</v>
          </cell>
          <cell r="U277" t="str">
            <v/>
          </cell>
          <cell r="V277" t="str">
            <v>カタログのみ</v>
          </cell>
          <cell r="W277" t="str">
            <v>-</v>
          </cell>
          <cell r="X277" t="str">
            <v>成績係数（COP）</v>
          </cell>
          <cell r="Y277" t="str">
            <v>標準規格による評価</v>
          </cell>
          <cell r="Z277" t="str">
            <v>JISB8613:2019またはJRA4066:2017</v>
          </cell>
          <cell r="AA277" t="str">
            <v>いずれもウォータチリングユニット</v>
          </cell>
          <cell r="AB277" t="str">
            <v>JISB8613:2019またはJRA4066:2017に準拠</v>
          </cell>
          <cell r="AC277" t="str">
            <v>JISB8613:2019またはJRA4066:2017</v>
          </cell>
          <cell r="AD277" t="str">
            <v>いずれもウォータチリングユニット</v>
          </cell>
          <cell r="AE277" t="str">
            <v>JISB8613:2019またはJRA4066:2017に準拠。ただし、冷水出入口温度差については7℃とする。</v>
          </cell>
        </row>
        <row r="278">
          <cell r="E278" t="str">
            <v>S-011113</v>
          </cell>
          <cell r="F278" t="str">
            <v>L-000011</v>
          </cell>
          <cell r="G278" t="str">
            <v>空冷ヒートポンプチラー</v>
          </cell>
          <cell r="H278" t="str">
            <v>A</v>
          </cell>
          <cell r="I278" t="str">
            <v>産業・業務（業種共通）</v>
          </cell>
          <cell r="J278" t="str">
            <v>空調/産業用プロセス</v>
          </cell>
          <cell r="K278" t="str">
            <v xml:space="preserve">熱源・空調機（ヒートポンプ・中央方式）
</v>
          </cell>
          <cell r="L278" t="str">
            <v>空気を熱源としたヒートポンプ方式の空冷式チリングユニット。</v>
          </cell>
          <cell r="M278" t="str">
            <v>冷房専用、冷水出入口温度差7℃</v>
          </cell>
          <cell r="N278" t="str">
            <v>冷却能力</v>
          </cell>
          <cell r="O278" t="str">
            <v>90.0kW超120.0kW以下</v>
          </cell>
          <cell r="P278" t="str">
            <v>-</v>
          </cell>
          <cell r="Q278" t="str">
            <v>通常申請または簡易申請</v>
          </cell>
          <cell r="R278" t="str">
            <v>-</v>
          </cell>
          <cell r="S278" t="str">
            <v/>
          </cell>
          <cell r="T278">
            <v>3.88</v>
          </cell>
          <cell r="U278" t="str">
            <v/>
          </cell>
          <cell r="V278" t="str">
            <v>カタログのみ</v>
          </cell>
          <cell r="W278" t="str">
            <v>-</v>
          </cell>
          <cell r="X278" t="str">
            <v>成績係数（COP）</v>
          </cell>
          <cell r="Y278" t="str">
            <v>標準規格による評価</v>
          </cell>
          <cell r="Z278" t="str">
            <v>JISB8613:2019またはJRA4066:2017</v>
          </cell>
          <cell r="AA278" t="str">
            <v>いずれもウォータチリングユニット</v>
          </cell>
          <cell r="AB278" t="str">
            <v>JISB8613:2019またはJRA4066:2017に準拠</v>
          </cell>
          <cell r="AC278" t="str">
            <v>JISB8613:2019またはJRA4066:2017</v>
          </cell>
          <cell r="AD278" t="str">
            <v>いずれもウォータチリングユニット</v>
          </cell>
          <cell r="AE278" t="str">
            <v>JISB8613:2019またはJRA4066:2017に準拠。ただし、冷水出入口温度差については7℃とする。</v>
          </cell>
        </row>
        <row r="279">
          <cell r="E279" t="str">
            <v>S-011114</v>
          </cell>
          <cell r="F279" t="str">
            <v>L-000011</v>
          </cell>
          <cell r="G279" t="str">
            <v>空冷ヒートポンプチラー</v>
          </cell>
          <cell r="H279" t="str">
            <v>A</v>
          </cell>
          <cell r="I279" t="str">
            <v>産業・業務（業種共通）</v>
          </cell>
          <cell r="J279" t="str">
            <v>空調/産業用プロセス</v>
          </cell>
          <cell r="K279" t="str">
            <v xml:space="preserve">熱源・空調機（ヒートポンプ・中央方式）
</v>
          </cell>
          <cell r="L279" t="str">
            <v>空気を熱源としたヒートポンプ方式の空冷式チリングユニット。</v>
          </cell>
          <cell r="M279" t="str">
            <v>冷房専用、冷水出入口温度差7℃</v>
          </cell>
          <cell r="N279" t="str">
            <v>冷却能力</v>
          </cell>
          <cell r="O279" t="str">
            <v>120.0kW超160.0kW以下</v>
          </cell>
          <cell r="P279" t="str">
            <v>-</v>
          </cell>
          <cell r="Q279" t="str">
            <v>通常申請または簡易申請</v>
          </cell>
          <cell r="R279" t="str">
            <v>-</v>
          </cell>
          <cell r="S279" t="str">
            <v/>
          </cell>
          <cell r="T279">
            <v>3.7</v>
          </cell>
          <cell r="U279" t="str">
            <v/>
          </cell>
          <cell r="V279" t="str">
            <v>カタログのみ</v>
          </cell>
          <cell r="W279" t="str">
            <v>-</v>
          </cell>
          <cell r="X279" t="str">
            <v>成績係数（COP）</v>
          </cell>
          <cell r="Y279" t="str">
            <v>標準規格による評価</v>
          </cell>
          <cell r="Z279" t="str">
            <v>JISB8613:2019またはJRA4066:2017</v>
          </cell>
          <cell r="AA279" t="str">
            <v>いずれもウォータチリングユニット</v>
          </cell>
          <cell r="AB279" t="str">
            <v>JISB8613:2019またはJRA4066:2017に準拠</v>
          </cell>
          <cell r="AC279" t="str">
            <v>JISB8613:2019またはJRA4066:2017</v>
          </cell>
          <cell r="AD279" t="str">
            <v>いずれもウォータチリングユニット</v>
          </cell>
          <cell r="AE279" t="str">
            <v>JISB8613:2019またはJRA4066:2017に準拠。ただし、冷水出入口温度差については7℃とする。</v>
          </cell>
        </row>
        <row r="280">
          <cell r="E280" t="str">
            <v>S-011115</v>
          </cell>
          <cell r="F280" t="str">
            <v>L-000011</v>
          </cell>
          <cell r="G280" t="str">
            <v>空冷ヒートポンプチラー</v>
          </cell>
          <cell r="H280" t="str">
            <v>A</v>
          </cell>
          <cell r="I280" t="str">
            <v>産業・業務（業種共通）</v>
          </cell>
          <cell r="J280" t="str">
            <v>空調/産業用プロセス</v>
          </cell>
          <cell r="K280" t="str">
            <v xml:space="preserve">熱源・空調機（ヒートポンプ・中央方式）
</v>
          </cell>
          <cell r="L280" t="str">
            <v>空気を熱源としたヒートポンプ方式の空冷式チリングユニット。</v>
          </cell>
          <cell r="M280" t="str">
            <v>冷房専用、冷水出入口温度差7℃</v>
          </cell>
          <cell r="N280" t="str">
            <v>冷却能力</v>
          </cell>
          <cell r="O280" t="str">
            <v>160.0kW超</v>
          </cell>
          <cell r="P280" t="str">
            <v>-</v>
          </cell>
          <cell r="Q280" t="str">
            <v>通常申請</v>
          </cell>
          <cell r="R280" t="str">
            <v>-</v>
          </cell>
          <cell r="S280" t="str">
            <v/>
          </cell>
          <cell r="T280">
            <v>3.61</v>
          </cell>
          <cell r="U280" t="str">
            <v/>
          </cell>
          <cell r="V280" t="str">
            <v>カタログのみ</v>
          </cell>
          <cell r="W280" t="str">
            <v>-</v>
          </cell>
          <cell r="X280" t="str">
            <v>成績係数（COP）</v>
          </cell>
          <cell r="Y280" t="str">
            <v>標準規格による評価</v>
          </cell>
          <cell r="Z280" t="str">
            <v>JISB8613:2019またはJRA4066:2017</v>
          </cell>
          <cell r="AA280" t="str">
            <v>いずれもウォータチリングユニット</v>
          </cell>
          <cell r="AB280" t="str">
            <v>JISB8613:2019またはJRA4066:2017に準拠</v>
          </cell>
          <cell r="AC280" t="str">
            <v>JISB8613:2019またはJRA4066:2017</v>
          </cell>
          <cell r="AD280" t="str">
            <v>いずれもウォータチリングユニット</v>
          </cell>
          <cell r="AE280" t="str">
            <v>JISB8613:2019またはJRA4066:2017に準拠。ただし、冷水出入口温度差については7℃とする。</v>
          </cell>
        </row>
        <row r="281">
          <cell r="E281" t="str">
            <v>S-011116</v>
          </cell>
          <cell r="F281" t="str">
            <v>L-000011</v>
          </cell>
          <cell r="G281" t="str">
            <v>空冷ヒートポンプチラー</v>
          </cell>
          <cell r="H281" t="str">
            <v>A</v>
          </cell>
          <cell r="I281" t="str">
            <v>産業・業務（業種共通）</v>
          </cell>
          <cell r="J281" t="str">
            <v>空調/産業用プロセス</v>
          </cell>
          <cell r="K281" t="str">
            <v xml:space="preserve">熱源・空調機（ヒートポンプ・中央方式）
</v>
          </cell>
          <cell r="L281" t="str">
            <v>空気を熱源としたヒートポンプ方式の空冷式チリングユニット。</v>
          </cell>
          <cell r="M281" t="str">
            <v>冷房専用、冷水出入口温度差7℃、散水式</v>
          </cell>
          <cell r="N281" t="str">
            <v>冷却能力</v>
          </cell>
          <cell r="O281" t="str">
            <v>60.0kW以下</v>
          </cell>
          <cell r="P281" t="str">
            <v>-</v>
          </cell>
          <cell r="Q281" t="str">
            <v>特別申請</v>
          </cell>
          <cell r="R281" t="str">
            <v>-</v>
          </cell>
          <cell r="S281" t="str">
            <v/>
          </cell>
          <cell r="T281" t="str">
            <v>-</v>
          </cell>
          <cell r="U281" t="str">
            <v/>
          </cell>
          <cell r="V281" t="str">
            <v>-</v>
          </cell>
          <cell r="W281" t="str">
            <v>-</v>
          </cell>
          <cell r="X281" t="str">
            <v>期間成績係数（IPLV）</v>
          </cell>
          <cell r="Y281" t="str">
            <v>標準規格による評価</v>
          </cell>
          <cell r="Z281" t="str">
            <v>JISB8613:2019またはJRA4066:2017</v>
          </cell>
          <cell r="AA281" t="str">
            <v>いずれもウォータチリングユニット</v>
          </cell>
          <cell r="AB281" t="str">
            <v>JISB8613:2019またはJRA4066:2017に準拠</v>
          </cell>
          <cell r="AC281" t="str">
            <v>JISB8613:2019またはJRA4066:2017</v>
          </cell>
          <cell r="AD281" t="str">
            <v>いずれもウォータチリングユニット</v>
          </cell>
          <cell r="AE281" t="str">
            <v>JISB8613:2019またはJRA4066:2017に準拠。ただし、冷水出入口温度差については7℃とする。</v>
          </cell>
        </row>
        <row r="282">
          <cell r="E282" t="str">
            <v>S-011117</v>
          </cell>
          <cell r="F282" t="str">
            <v>L-000011</v>
          </cell>
          <cell r="G282" t="str">
            <v>空冷ヒートポンプチラー</v>
          </cell>
          <cell r="H282" t="str">
            <v>A</v>
          </cell>
          <cell r="I282" t="str">
            <v>産業・業務（業種共通）</v>
          </cell>
          <cell r="J282" t="str">
            <v>空調/産業用プロセス</v>
          </cell>
          <cell r="K282" t="str">
            <v xml:space="preserve">熱源・空調機（ヒートポンプ・中央方式）
</v>
          </cell>
          <cell r="L282" t="str">
            <v>空気を熱源としたヒートポンプ方式の空冷式チリングユニット。</v>
          </cell>
          <cell r="M282" t="str">
            <v>冷房専用、冷水出入口温度差7℃、散水式</v>
          </cell>
          <cell r="N282" t="str">
            <v>冷却能力</v>
          </cell>
          <cell r="O282" t="str">
            <v>60.0kW超90.0kW以下</v>
          </cell>
          <cell r="P282" t="str">
            <v>-</v>
          </cell>
          <cell r="Q282" t="str">
            <v>通常申請</v>
          </cell>
          <cell r="R282" t="str">
            <v>-</v>
          </cell>
          <cell r="S282" t="str">
            <v/>
          </cell>
          <cell r="T282">
            <v>7</v>
          </cell>
          <cell r="U282" t="str">
            <v/>
          </cell>
          <cell r="V282" t="str">
            <v>カタログのみ</v>
          </cell>
          <cell r="W282" t="str">
            <v>-</v>
          </cell>
          <cell r="X282" t="str">
            <v>期間成績係数（IPLV）</v>
          </cell>
          <cell r="Y282" t="str">
            <v>標準規格による評価</v>
          </cell>
          <cell r="Z282" t="str">
            <v>JISB8613:2019またはJRA4066:2017</v>
          </cell>
          <cell r="AA282" t="str">
            <v>いずれもウォータチリングユニット</v>
          </cell>
          <cell r="AB282" t="str">
            <v>JISB8613:2019またはJRA4066:2017に準拠</v>
          </cell>
          <cell r="AC282" t="str">
            <v>JISB8613:2019またはJRA4066:2017</v>
          </cell>
          <cell r="AD282" t="str">
            <v>いずれもウォータチリングユニット</v>
          </cell>
          <cell r="AE282" t="str">
            <v>JISB8613:2019またはJRA4066:2017に準拠。ただし、冷水出入口温度差については7℃とする。</v>
          </cell>
        </row>
        <row r="283">
          <cell r="E283" t="str">
            <v>S-011118</v>
          </cell>
          <cell r="F283" t="str">
            <v>L-000011</v>
          </cell>
          <cell r="G283" t="str">
            <v>空冷ヒートポンプチラー</v>
          </cell>
          <cell r="H283" t="str">
            <v>A</v>
          </cell>
          <cell r="I283" t="str">
            <v>産業・業務（業種共通）</v>
          </cell>
          <cell r="J283" t="str">
            <v>空調/産業用プロセス</v>
          </cell>
          <cell r="K283" t="str">
            <v xml:space="preserve">熱源・空調機（ヒートポンプ・中央方式）
</v>
          </cell>
          <cell r="L283" t="str">
            <v>空気を熱源としたヒートポンプ方式の空冷式チリングユニット。</v>
          </cell>
          <cell r="M283" t="str">
            <v>冷房専用、冷水出入口温度差7℃、散水式</v>
          </cell>
          <cell r="N283" t="str">
            <v>冷却能力</v>
          </cell>
          <cell r="O283" t="str">
            <v>90.0kW超120.0kW以下</v>
          </cell>
          <cell r="P283" t="str">
            <v>-</v>
          </cell>
          <cell r="Q283" t="str">
            <v>通常申請</v>
          </cell>
          <cell r="R283" t="str">
            <v>-</v>
          </cell>
          <cell r="S283" t="str">
            <v/>
          </cell>
          <cell r="T283">
            <v>6.7</v>
          </cell>
          <cell r="U283" t="str">
            <v/>
          </cell>
          <cell r="V283" t="str">
            <v>カタログのみ</v>
          </cell>
          <cell r="W283" t="str">
            <v>-</v>
          </cell>
          <cell r="X283" t="str">
            <v>期間成績係数（IPLV）</v>
          </cell>
          <cell r="Y283" t="str">
            <v>標準規格による評価</v>
          </cell>
          <cell r="Z283" t="str">
            <v>JISB8613:2019またはJRA4066:2017</v>
          </cell>
          <cell r="AA283" t="str">
            <v>いずれもウォータチリングユニット</v>
          </cell>
          <cell r="AB283" t="str">
            <v>JISB8613:2019またはJRA4066:2017に準拠</v>
          </cell>
          <cell r="AC283" t="str">
            <v>JISB8613:2019またはJRA4066:2017</v>
          </cell>
          <cell r="AD283" t="str">
            <v>いずれもウォータチリングユニット</v>
          </cell>
          <cell r="AE283" t="str">
            <v>JISB8613:2019またはJRA4066:2017に準拠。ただし、冷水出入口温度差については7℃とする。</v>
          </cell>
        </row>
        <row r="284">
          <cell r="E284" t="str">
            <v>S-011119</v>
          </cell>
          <cell r="F284" t="str">
            <v>L-000011</v>
          </cell>
          <cell r="G284" t="str">
            <v>空冷ヒートポンプチラー</v>
          </cell>
          <cell r="H284" t="str">
            <v>A</v>
          </cell>
          <cell r="I284" t="str">
            <v>産業・業務（業種共通）</v>
          </cell>
          <cell r="J284" t="str">
            <v>空調/産業用プロセス</v>
          </cell>
          <cell r="K284" t="str">
            <v xml:space="preserve">熱源・空調機（ヒートポンプ・中央方式）
</v>
          </cell>
          <cell r="L284" t="str">
            <v>空気を熱源としたヒートポンプ方式の空冷式チリングユニット。</v>
          </cell>
          <cell r="M284" t="str">
            <v>冷房専用、冷水出入口温度差7℃、散水式</v>
          </cell>
          <cell r="N284" t="str">
            <v>冷却能力</v>
          </cell>
          <cell r="O284" t="str">
            <v>120.0kW超160.0kW以下</v>
          </cell>
          <cell r="P284" t="str">
            <v>-</v>
          </cell>
          <cell r="Q284" t="str">
            <v>通常申請</v>
          </cell>
          <cell r="R284" t="str">
            <v>-</v>
          </cell>
          <cell r="S284" t="str">
            <v/>
          </cell>
          <cell r="T284">
            <v>6.5</v>
          </cell>
          <cell r="U284" t="str">
            <v/>
          </cell>
          <cell r="V284" t="str">
            <v>カタログのみ</v>
          </cell>
          <cell r="W284" t="str">
            <v>-</v>
          </cell>
          <cell r="X284" t="str">
            <v>期間成績係数（IPLV）</v>
          </cell>
          <cell r="Y284" t="str">
            <v>標準規格による評価</v>
          </cell>
          <cell r="Z284" t="str">
            <v>JISB8613:2019またはJRA4066:2017</v>
          </cell>
          <cell r="AA284" t="str">
            <v>いずれもウォータチリングユニット</v>
          </cell>
          <cell r="AB284" t="str">
            <v>JISB8613:2019またはJRA4066:2017に準拠</v>
          </cell>
          <cell r="AC284" t="str">
            <v>JISB8613:2019またはJRA4066:2017</v>
          </cell>
          <cell r="AD284" t="str">
            <v>いずれもウォータチリングユニット</v>
          </cell>
          <cell r="AE284" t="str">
            <v>JISB8613:2019またはJRA4066:2017に準拠。ただし、冷水出入口温度差については7℃とする。</v>
          </cell>
        </row>
        <row r="285">
          <cell r="E285" t="str">
            <v>S-011120</v>
          </cell>
          <cell r="F285" t="str">
            <v>L-000011</v>
          </cell>
          <cell r="G285" t="str">
            <v>空冷ヒートポンプチラー</v>
          </cell>
          <cell r="H285" t="str">
            <v>A</v>
          </cell>
          <cell r="I285" t="str">
            <v>産業・業務（業種共通）</v>
          </cell>
          <cell r="J285" t="str">
            <v>空調/産業用プロセス</v>
          </cell>
          <cell r="K285" t="str">
            <v xml:space="preserve">熱源・空調機（ヒートポンプ・中央方式）
</v>
          </cell>
          <cell r="L285" t="str">
            <v>空気を熱源としたヒートポンプ方式の空冷式チリングユニット。</v>
          </cell>
          <cell r="M285" t="str">
            <v>冷房専用、冷水出入口温度差7℃、散水式</v>
          </cell>
          <cell r="N285" t="str">
            <v>冷却能力</v>
          </cell>
          <cell r="O285" t="str">
            <v>160.0kW超</v>
          </cell>
          <cell r="P285" t="str">
            <v>-</v>
          </cell>
          <cell r="Q285" t="str">
            <v>通常申請</v>
          </cell>
          <cell r="R285" t="str">
            <v>-</v>
          </cell>
          <cell r="S285" t="str">
            <v/>
          </cell>
          <cell r="T285">
            <v>6.3</v>
          </cell>
          <cell r="U285" t="str">
            <v/>
          </cell>
          <cell r="V285" t="str">
            <v>カタログのみ</v>
          </cell>
          <cell r="W285" t="str">
            <v>-</v>
          </cell>
          <cell r="X285" t="str">
            <v>期間成績係数（IPLV）</v>
          </cell>
          <cell r="Y285" t="str">
            <v>標準規格による評価</v>
          </cell>
          <cell r="Z285" t="str">
            <v>JISB8613:2019またはJRA4066:2017</v>
          </cell>
          <cell r="AA285" t="str">
            <v>いずれもウォータチリングユニット</v>
          </cell>
          <cell r="AB285" t="str">
            <v>JISB8613:2019またはJRA4066:2017に準拠</v>
          </cell>
          <cell r="AC285" t="str">
            <v>JISB8613:2019またはJRA4066:2017</v>
          </cell>
          <cell r="AD285" t="str">
            <v>いずれもウォータチリングユニット</v>
          </cell>
          <cell r="AE285" t="str">
            <v>JISB8613:2019またはJRA4066:2017に準拠。ただし、冷水出入口温度差については7℃とする。</v>
          </cell>
        </row>
        <row r="286">
          <cell r="E286" t="str">
            <v>S-011121</v>
          </cell>
          <cell r="F286" t="str">
            <v>L-000011</v>
          </cell>
          <cell r="G286" t="str">
            <v>空冷ヒートポンプチラー</v>
          </cell>
          <cell r="H286" t="str">
            <v>A</v>
          </cell>
          <cell r="I286" t="str">
            <v>産業・業務（業種共通）</v>
          </cell>
          <cell r="J286" t="str">
            <v>空調/産業用プロセス</v>
          </cell>
          <cell r="K286" t="str">
            <v xml:space="preserve">熱源・空調機（ヒートポンプ・中央方式）
</v>
          </cell>
          <cell r="L286" t="str">
            <v>空気を熱源としたヒートポンプ方式の空冷式チリングユニット。</v>
          </cell>
          <cell r="M286" t="str">
            <v>冷房専用、冷水出入口温度差7℃、散水式</v>
          </cell>
          <cell r="N286" t="str">
            <v>冷却能力</v>
          </cell>
          <cell r="O286" t="str">
            <v>60.0kW以下</v>
          </cell>
          <cell r="P286" t="str">
            <v>-</v>
          </cell>
          <cell r="Q286" t="str">
            <v>通常申請または簡易申請</v>
          </cell>
          <cell r="R286" t="str">
            <v>-</v>
          </cell>
          <cell r="S286" t="str">
            <v/>
          </cell>
          <cell r="T286">
            <v>6.07</v>
          </cell>
          <cell r="U286" t="str">
            <v/>
          </cell>
          <cell r="V286" t="str">
            <v>カタログのみ</v>
          </cell>
          <cell r="W286" t="str">
            <v>-</v>
          </cell>
          <cell r="X286" t="str">
            <v>成績係数（COP）</v>
          </cell>
          <cell r="Y286" t="str">
            <v>標準規格による評価</v>
          </cell>
          <cell r="Z286" t="str">
            <v>JISB8613:2019またはJRA4066:2017</v>
          </cell>
          <cell r="AA286" t="str">
            <v>いずれもウォータチリングユニット</v>
          </cell>
          <cell r="AB286" t="str">
            <v>JISB8613:2019またはJRA4066:2017に準拠</v>
          </cell>
          <cell r="AC286" t="str">
            <v>JISB8613:2019またはJRA4066:2017</v>
          </cell>
          <cell r="AD286" t="str">
            <v>いずれもウォータチリングユニット</v>
          </cell>
          <cell r="AE286" t="str">
            <v>JISB8613:2019またはJRA4066:2017に準拠。ただし、冷水出入口温度差については7℃とする。</v>
          </cell>
        </row>
        <row r="287">
          <cell r="E287" t="str">
            <v>S-011122</v>
          </cell>
          <cell r="F287" t="str">
            <v>L-000011</v>
          </cell>
          <cell r="G287" t="str">
            <v>空冷ヒートポンプチラー</v>
          </cell>
          <cell r="H287" t="str">
            <v>A</v>
          </cell>
          <cell r="I287" t="str">
            <v>産業・業務（業種共通）</v>
          </cell>
          <cell r="J287" t="str">
            <v>空調/産業用プロセス</v>
          </cell>
          <cell r="K287" t="str">
            <v xml:space="preserve">熱源・空調機（ヒートポンプ・中央方式）
</v>
          </cell>
          <cell r="L287" t="str">
            <v>空気を熱源としたヒートポンプ方式の空冷式チリングユニット。</v>
          </cell>
          <cell r="M287" t="str">
            <v>冷房専用、冷水出入口温度差7℃、散水式</v>
          </cell>
          <cell r="N287" t="str">
            <v>冷却能力</v>
          </cell>
          <cell r="O287" t="str">
            <v>60.0kW超90.0kW以下</v>
          </cell>
          <cell r="P287" t="str">
            <v>-</v>
          </cell>
          <cell r="Q287" t="str">
            <v>通常申請または簡易申請</v>
          </cell>
          <cell r="R287" t="str">
            <v>-</v>
          </cell>
          <cell r="S287" t="str">
            <v/>
          </cell>
          <cell r="T287">
            <v>6.53</v>
          </cell>
          <cell r="U287" t="str">
            <v/>
          </cell>
          <cell r="V287" t="str">
            <v>カタログのみ</v>
          </cell>
          <cell r="W287" t="str">
            <v>-</v>
          </cell>
          <cell r="X287" t="str">
            <v>成績係数（COP）</v>
          </cell>
          <cell r="Y287" t="str">
            <v>標準規格による評価</v>
          </cell>
          <cell r="Z287" t="str">
            <v>JISB8613:2019またはJRA4066:2017</v>
          </cell>
          <cell r="AA287" t="str">
            <v>いずれもウォータチリングユニット</v>
          </cell>
          <cell r="AB287" t="str">
            <v>JISB8613:2019またはJRA4066:2017に準拠</v>
          </cell>
          <cell r="AC287" t="str">
            <v>JISB8613:2019またはJRA4066:2017</v>
          </cell>
          <cell r="AD287" t="str">
            <v>いずれもウォータチリングユニット</v>
          </cell>
          <cell r="AE287" t="str">
            <v>JISB8613:2019またはJRA4066:2017に準拠。ただし、冷水出入口温度差については7℃とする。</v>
          </cell>
        </row>
        <row r="288">
          <cell r="E288" t="str">
            <v>S-011123</v>
          </cell>
          <cell r="F288" t="str">
            <v>L-000011</v>
          </cell>
          <cell r="G288" t="str">
            <v>空冷ヒートポンプチラー</v>
          </cell>
          <cell r="H288" t="str">
            <v>A</v>
          </cell>
          <cell r="I288" t="str">
            <v>産業・業務（業種共通）</v>
          </cell>
          <cell r="J288" t="str">
            <v>空調/産業用プロセス</v>
          </cell>
          <cell r="K288" t="str">
            <v xml:space="preserve">熱源・空調機（ヒートポンプ・中央方式）
</v>
          </cell>
          <cell r="L288" t="str">
            <v>空気を熱源としたヒートポンプ方式の空冷式チリングユニット。</v>
          </cell>
          <cell r="M288" t="str">
            <v>冷房専用、冷水出入口温度差7℃、散水式</v>
          </cell>
          <cell r="N288" t="str">
            <v>冷却能力</v>
          </cell>
          <cell r="O288" t="str">
            <v>90.0kW超120.0kW以下</v>
          </cell>
          <cell r="P288" t="str">
            <v>-</v>
          </cell>
          <cell r="Q288" t="str">
            <v>通常申請または簡易申請</v>
          </cell>
          <cell r="R288" t="str">
            <v>-</v>
          </cell>
          <cell r="S288" t="str">
            <v/>
          </cell>
          <cell r="T288">
            <v>6.14</v>
          </cell>
          <cell r="U288" t="str">
            <v/>
          </cell>
          <cell r="V288" t="str">
            <v>カタログのみ</v>
          </cell>
          <cell r="W288" t="str">
            <v>-</v>
          </cell>
          <cell r="X288" t="str">
            <v>成績係数（COP）</v>
          </cell>
          <cell r="Y288" t="str">
            <v>標準規格による評価</v>
          </cell>
          <cell r="Z288" t="str">
            <v>JISB8613:2019またはJRA4066:2017</v>
          </cell>
          <cell r="AA288" t="str">
            <v>いずれもウォータチリングユニット</v>
          </cell>
          <cell r="AB288" t="str">
            <v>JISB8613:2019またはJRA4066:2017に準拠</v>
          </cell>
          <cell r="AC288" t="str">
            <v>JISB8613:2019またはJRA4066:2017</v>
          </cell>
          <cell r="AD288" t="str">
            <v>いずれもウォータチリングユニット</v>
          </cell>
          <cell r="AE288" t="str">
            <v>JISB8613:2019またはJRA4066:2017に準拠。ただし、冷水出入口温度差については7℃とする。</v>
          </cell>
        </row>
        <row r="289">
          <cell r="E289" t="str">
            <v>S-011124</v>
          </cell>
          <cell r="F289" t="str">
            <v>L-000011</v>
          </cell>
          <cell r="G289" t="str">
            <v>空冷ヒートポンプチラー</v>
          </cell>
          <cell r="H289" t="str">
            <v>A</v>
          </cell>
          <cell r="I289" t="str">
            <v>産業・業務（業種共通）</v>
          </cell>
          <cell r="J289" t="str">
            <v>空調/産業用プロセス</v>
          </cell>
          <cell r="K289" t="str">
            <v xml:space="preserve">熱源・空調機（ヒートポンプ・中央方式）
</v>
          </cell>
          <cell r="L289" t="str">
            <v>空気を熱源としたヒートポンプ方式の空冷式チリングユニット。</v>
          </cell>
          <cell r="M289" t="str">
            <v>冷房専用、冷水出入口温度差7℃、散水式</v>
          </cell>
          <cell r="N289" t="str">
            <v>冷却能力</v>
          </cell>
          <cell r="O289" t="str">
            <v>120.0kW超160.0kW以下</v>
          </cell>
          <cell r="P289" t="str">
            <v>-</v>
          </cell>
          <cell r="Q289" t="str">
            <v>通常申請または簡易申請</v>
          </cell>
          <cell r="R289" t="str">
            <v>-</v>
          </cell>
          <cell r="S289" t="str">
            <v/>
          </cell>
          <cell r="T289">
            <v>5.44</v>
          </cell>
          <cell r="U289" t="str">
            <v/>
          </cell>
          <cell r="V289" t="str">
            <v>カタログのみ</v>
          </cell>
          <cell r="W289" t="str">
            <v>-</v>
          </cell>
          <cell r="X289" t="str">
            <v>成績係数（COP）</v>
          </cell>
          <cell r="Y289" t="str">
            <v>標準規格による評価</v>
          </cell>
          <cell r="Z289" t="str">
            <v>JISB8613:2019またはJRA4066:2017</v>
          </cell>
          <cell r="AA289" t="str">
            <v>いずれもウォータチリングユニット</v>
          </cell>
          <cell r="AB289" t="str">
            <v>JISB8613:2019またはJRA4066:2017に準拠</v>
          </cell>
          <cell r="AC289" t="str">
            <v>JISB8613:2019またはJRA4066:2017</v>
          </cell>
          <cell r="AD289" t="str">
            <v>いずれもウォータチリングユニット</v>
          </cell>
          <cell r="AE289" t="str">
            <v>JISB8613:2019またはJRA4066:2017に準拠。ただし、冷水出入口温度差については7℃とする。</v>
          </cell>
        </row>
        <row r="290">
          <cell r="E290" t="str">
            <v>S-011125</v>
          </cell>
          <cell r="F290" t="str">
            <v>L-000011</v>
          </cell>
          <cell r="G290" t="str">
            <v>空冷ヒートポンプチラー</v>
          </cell>
          <cell r="H290" t="str">
            <v>A</v>
          </cell>
          <cell r="I290" t="str">
            <v>産業・業務（業種共通）</v>
          </cell>
          <cell r="J290" t="str">
            <v>空調/産業用プロセス</v>
          </cell>
          <cell r="K290" t="str">
            <v xml:space="preserve">熱源・空調機（ヒートポンプ・中央方式）
</v>
          </cell>
          <cell r="L290" t="str">
            <v>空気を熱源としたヒートポンプ方式の空冷式チリングユニット。</v>
          </cell>
          <cell r="M290" t="str">
            <v>冷房専用、冷水出入口温度差7℃、散水式</v>
          </cell>
          <cell r="N290" t="str">
            <v>冷却能力</v>
          </cell>
          <cell r="O290" t="str">
            <v>160.0kW超</v>
          </cell>
          <cell r="P290" t="str">
            <v>-</v>
          </cell>
          <cell r="Q290" t="str">
            <v>通常申請</v>
          </cell>
          <cell r="R290" t="str">
            <v>-</v>
          </cell>
          <cell r="S290" t="str">
            <v/>
          </cell>
          <cell r="T290">
            <v>6.3</v>
          </cell>
          <cell r="U290" t="str">
            <v/>
          </cell>
          <cell r="V290" t="str">
            <v>カタログのみ</v>
          </cell>
          <cell r="W290" t="str">
            <v>-</v>
          </cell>
          <cell r="X290" t="str">
            <v>成績係数（COP）</v>
          </cell>
          <cell r="Y290" t="str">
            <v>標準規格による評価</v>
          </cell>
          <cell r="Z290" t="str">
            <v>JISB8613:2019またはJRA4066:2017</v>
          </cell>
          <cell r="AA290" t="str">
            <v>いずれもウォータチリングユニット</v>
          </cell>
          <cell r="AB290" t="str">
            <v>JISB8613:2019またはJRA4066:2017に準拠</v>
          </cell>
          <cell r="AC290" t="str">
            <v>JISB8613:2019またはJRA4066:2017</v>
          </cell>
          <cell r="AD290" t="str">
            <v>いずれもウォータチリングユニット</v>
          </cell>
          <cell r="AE290" t="str">
            <v>JISB8613:2019またはJRA4066:2017に準拠。ただし、冷水出入口温度差については7℃とする。</v>
          </cell>
        </row>
        <row r="291">
          <cell r="E291" t="str">
            <v>S-260001</v>
          </cell>
          <cell r="F291" t="str">
            <v>L-000260</v>
          </cell>
          <cell r="G291" t="str">
            <v>デシカント空調システム</v>
          </cell>
          <cell r="H291" t="str">
            <v>A</v>
          </cell>
          <cell r="I291" t="str">
            <v>産業・業務（業種共通）</v>
          </cell>
          <cell r="J291" t="str">
            <v>空調</v>
          </cell>
          <cell r="K291" t="str">
            <v xml:space="preserve">熱源・空調機（ヒートポンプ・中央方式）
</v>
          </cell>
          <cell r="L291"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291" t="str">
            <v>固体（乾式）、顕熱交換機あり、再生熱源：電気ヒートポンプ</v>
          </cell>
          <cell r="N291" t="str">
            <v>最大処理風量</v>
          </cell>
          <cell r="O291" t="str">
            <v>4,000m3/h以下</v>
          </cell>
          <cell r="P291" t="str">
            <v>-</v>
          </cell>
          <cell r="Q291" t="str">
            <v>通常申請または簡易申請</v>
          </cell>
          <cell r="R291" t="str">
            <v>-</v>
          </cell>
          <cell r="S291" t="str">
            <v/>
          </cell>
          <cell r="T291">
            <v>8.5</v>
          </cell>
          <cell r="U291" t="str">
            <v>*</v>
          </cell>
          <cell r="V291" t="str">
            <v>カタログもしくは試験結果報告書</v>
          </cell>
          <cell r="W291" t="str">
            <v>kg/h/kW</v>
          </cell>
          <cell r="X291" t="str">
            <v>除湿冷房消費電力あたり除湿量</v>
          </cell>
          <cell r="Y291" t="str">
            <v>標準条件による評価</v>
          </cell>
          <cell r="Z291" t="str">
            <v>JISB8638:2020</v>
          </cell>
          <cell r="AA291" t="str">
            <v>ヒートポンプデシカント方式による調湿外気処理機</v>
          </cell>
          <cell r="AB291" t="str">
            <v>Qdehum/P
Qdehum：定格除湿量［kg/h］ 、P： 定格除湿冷房消費電力［kW］</v>
          </cell>
          <cell r="AC291" t="str">
            <v>JISB8638:2020</v>
          </cell>
          <cell r="AD291" t="str">
            <v>ヒートポンプデシカント方式による調湿外気処理機</v>
          </cell>
          <cell r="AE291" t="str">
            <v>JISB8638:2020に準拠</v>
          </cell>
        </row>
        <row r="292">
          <cell r="E292" t="str">
            <v>S-260002</v>
          </cell>
          <cell r="F292" t="str">
            <v>L-000260</v>
          </cell>
          <cell r="G292" t="str">
            <v>デシカント空調システム</v>
          </cell>
          <cell r="H292" t="str">
            <v>A</v>
          </cell>
          <cell r="I292" t="str">
            <v>産業・業務（業種共通）</v>
          </cell>
          <cell r="J292" t="str">
            <v>空調</v>
          </cell>
          <cell r="K292" t="str">
            <v xml:space="preserve">熱源・空調機（ヒートポンプ・中央方式）
</v>
          </cell>
          <cell r="L292"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292" t="str">
            <v>固体（乾式）、顕熱交換機あり、再生熱源：電気ヒートポンプ</v>
          </cell>
          <cell r="N292" t="str">
            <v>最大処理風量</v>
          </cell>
          <cell r="O292" t="str">
            <v>4,000m3/h超6,000m3/h以下</v>
          </cell>
          <cell r="P292" t="str">
            <v>-</v>
          </cell>
          <cell r="Q292" t="str">
            <v>通常申請または簡易申請</v>
          </cell>
          <cell r="R292" t="str">
            <v>-</v>
          </cell>
          <cell r="S292" t="str">
            <v/>
          </cell>
          <cell r="T292">
            <v>9.9</v>
          </cell>
          <cell r="U292" t="str">
            <v>*</v>
          </cell>
          <cell r="V292" t="str">
            <v>カタログもしくは試験結果報告書</v>
          </cell>
          <cell r="W292" t="str">
            <v>kg/h/kW</v>
          </cell>
          <cell r="X292" t="str">
            <v>除湿冷房消費電力あたり除湿量</v>
          </cell>
          <cell r="Y292" t="str">
            <v>標準条件による評価</v>
          </cell>
          <cell r="Z292" t="str">
            <v>JISB8638:2020</v>
          </cell>
          <cell r="AA292" t="str">
            <v>ヒートポンプデシカント方式による調湿外気処理機</v>
          </cell>
          <cell r="AB292" t="str">
            <v>Qdehum/P
Qdehum：定格除湿量［kg/h］ 、P： 定格除湿冷房消費電力［kW］</v>
          </cell>
          <cell r="AC292" t="str">
            <v>JISB8638:2020</v>
          </cell>
          <cell r="AD292" t="str">
            <v>ヒートポンプデシカント方式による調湿外気処理機</v>
          </cell>
          <cell r="AE292" t="str">
            <v>JISB8638:2020に準拠</v>
          </cell>
        </row>
        <row r="293">
          <cell r="E293" t="str">
            <v>S-260003</v>
          </cell>
          <cell r="F293" t="str">
            <v>L-000260</v>
          </cell>
          <cell r="G293" t="str">
            <v>デシカント空調システム</v>
          </cell>
          <cell r="H293" t="str">
            <v>A</v>
          </cell>
          <cell r="I293" t="str">
            <v>産業・業務（業種共通）</v>
          </cell>
          <cell r="J293" t="str">
            <v>空調</v>
          </cell>
          <cell r="K293" t="str">
            <v xml:space="preserve">熱源・空調機（ヒートポンプ・中央方式）
</v>
          </cell>
          <cell r="L293"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293" t="str">
            <v>固体（乾式）、顕熱交換機あり、再生熱源：電気ヒートポンプ</v>
          </cell>
          <cell r="N293" t="str">
            <v>最大処理風量</v>
          </cell>
          <cell r="O293" t="str">
            <v>6,000m3/h超7,500m3/h以下</v>
          </cell>
          <cell r="P293" t="str">
            <v>-</v>
          </cell>
          <cell r="Q293" t="str">
            <v>通常申請または簡易申請</v>
          </cell>
          <cell r="R293" t="str">
            <v>-</v>
          </cell>
          <cell r="S293" t="str">
            <v/>
          </cell>
          <cell r="T293">
            <v>9.5</v>
          </cell>
          <cell r="U293" t="str">
            <v>*</v>
          </cell>
          <cell r="V293" t="str">
            <v>カタログもしくは試験結果報告書</v>
          </cell>
          <cell r="W293" t="str">
            <v>kg/h/kW</v>
          </cell>
          <cell r="X293" t="str">
            <v>除湿冷房消費電力あたり除湿量</v>
          </cell>
          <cell r="Y293" t="str">
            <v>標準条件による評価</v>
          </cell>
          <cell r="Z293" t="str">
            <v>JISB8638:2020</v>
          </cell>
          <cell r="AA293" t="str">
            <v>ヒートポンプデシカント方式による調湿外気処理機</v>
          </cell>
          <cell r="AB293" t="str">
            <v>Qdehum/P
Qdehum：定格除湿量［kg/h］ 、P： 定格除湿冷房消費電力［kW］</v>
          </cell>
          <cell r="AC293" t="str">
            <v>JISB8638:2020</v>
          </cell>
          <cell r="AD293" t="str">
            <v>ヒートポンプデシカント方式による調湿外気処理機</v>
          </cell>
          <cell r="AE293" t="str">
            <v>JISB8638:2020に準拠</v>
          </cell>
        </row>
        <row r="294">
          <cell r="E294" t="str">
            <v>S-260004</v>
          </cell>
          <cell r="F294" t="str">
            <v>L-000260</v>
          </cell>
          <cell r="G294" t="str">
            <v>デシカント空調システム</v>
          </cell>
          <cell r="H294" t="str">
            <v>A</v>
          </cell>
          <cell r="I294" t="str">
            <v>産業・業務（業種共通）</v>
          </cell>
          <cell r="J294" t="str">
            <v>空調</v>
          </cell>
          <cell r="K294" t="str">
            <v xml:space="preserve">熱源・空調機（ヒートポンプ・中央方式）
</v>
          </cell>
          <cell r="L294"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294" t="str">
            <v>固体（乾式）、顕熱交換機あり、再生熱源：電気ヒートポンプ</v>
          </cell>
          <cell r="N294" t="str">
            <v>最大処理風量</v>
          </cell>
          <cell r="O294" t="str">
            <v>7,500m3/h超9,000m3/h以下</v>
          </cell>
          <cell r="P294" t="str">
            <v>-</v>
          </cell>
          <cell r="Q294" t="str">
            <v>通常申請または簡易申請</v>
          </cell>
          <cell r="R294" t="str">
            <v>-</v>
          </cell>
          <cell r="S294" t="str">
            <v/>
          </cell>
          <cell r="T294">
            <v>10.3</v>
          </cell>
          <cell r="U294" t="str">
            <v>*</v>
          </cell>
          <cell r="V294" t="str">
            <v>カタログもしくは試験結果報告書</v>
          </cell>
          <cell r="W294" t="str">
            <v>kg/h/kW</v>
          </cell>
          <cell r="X294" t="str">
            <v>除湿冷房消費電力あたり除湿量</v>
          </cell>
          <cell r="Y294" t="str">
            <v>標準条件による評価</v>
          </cell>
          <cell r="Z294" t="str">
            <v>JISB8638:2020</v>
          </cell>
          <cell r="AA294" t="str">
            <v>ヒートポンプデシカント方式による調湿外気処理機</v>
          </cell>
          <cell r="AB294" t="str">
            <v>Qdehum/P
Qdehum：定格除湿量［kg/h］ 、P： 定格除湿冷房消費電力［kW］</v>
          </cell>
          <cell r="AC294" t="str">
            <v>JISB8638:2020</v>
          </cell>
          <cell r="AD294" t="str">
            <v>ヒートポンプデシカント方式による調湿外気処理機</v>
          </cell>
          <cell r="AE294" t="str">
            <v>JISB8638:2020に準拠</v>
          </cell>
        </row>
        <row r="295">
          <cell r="E295" t="str">
            <v>S-260005</v>
          </cell>
          <cell r="F295" t="str">
            <v>L-000260</v>
          </cell>
          <cell r="G295" t="str">
            <v>デシカント空調システム</v>
          </cell>
          <cell r="H295" t="str">
            <v>A</v>
          </cell>
          <cell r="I295" t="str">
            <v>産業・業務（業種共通）</v>
          </cell>
          <cell r="J295" t="str">
            <v>空調</v>
          </cell>
          <cell r="K295" t="str">
            <v xml:space="preserve">熱源・空調機（ヒートポンプ・中央方式）
</v>
          </cell>
          <cell r="L295"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295" t="str">
            <v>固体（乾式）、顕熱交換機あり、再生熱源：電気ヒートポンプ</v>
          </cell>
          <cell r="N295" t="str">
            <v>最大処理風量</v>
          </cell>
          <cell r="O295" t="str">
            <v>9,000m3/h超10,500m3/h以下</v>
          </cell>
          <cell r="P295" t="str">
            <v>-</v>
          </cell>
          <cell r="Q295" t="str">
            <v>通常申請または簡易申請</v>
          </cell>
          <cell r="R295" t="str">
            <v>-</v>
          </cell>
          <cell r="S295" t="str">
            <v/>
          </cell>
          <cell r="T295">
            <v>10</v>
          </cell>
          <cell r="U295" t="str">
            <v>*</v>
          </cell>
          <cell r="V295" t="str">
            <v>カタログもしくは試験結果報告書</v>
          </cell>
          <cell r="W295" t="str">
            <v>kg/h/kW</v>
          </cell>
          <cell r="X295" t="str">
            <v>除湿冷房消費電力あたり除湿量</v>
          </cell>
          <cell r="Y295" t="str">
            <v>標準条件による評価</v>
          </cell>
          <cell r="Z295" t="str">
            <v>JISB8638:2020</v>
          </cell>
          <cell r="AA295" t="str">
            <v>ヒートポンプデシカント方式による調湿外気処理機</v>
          </cell>
          <cell r="AB295" t="str">
            <v>Qdehum/P
Qdehum：定格除湿量［kg/h］ 、P： 定格除湿冷房消費電力［kW］</v>
          </cell>
          <cell r="AC295" t="str">
            <v>JISB8638:2020</v>
          </cell>
          <cell r="AD295" t="str">
            <v>ヒートポンプデシカント方式による調湿外気処理機</v>
          </cell>
          <cell r="AE295" t="str">
            <v>JISB8638:2020に準拠</v>
          </cell>
        </row>
        <row r="296">
          <cell r="E296" t="str">
            <v>S-260006</v>
          </cell>
          <cell r="F296" t="str">
            <v>L-000260</v>
          </cell>
          <cell r="G296" t="str">
            <v>デシカント空調システム</v>
          </cell>
          <cell r="H296" t="str">
            <v>A</v>
          </cell>
          <cell r="I296" t="str">
            <v>産業・業務（業種共通）</v>
          </cell>
          <cell r="J296" t="str">
            <v>空調</v>
          </cell>
          <cell r="K296" t="str">
            <v xml:space="preserve">熱源・空調機（ヒートポンプ・中央方式）
</v>
          </cell>
          <cell r="L296"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296" t="str">
            <v>固体（乾式）、顕熱交換機あり、再生熱源：電気ヒートポンプ</v>
          </cell>
          <cell r="N296" t="str">
            <v>最大処理風量</v>
          </cell>
          <cell r="O296" t="str">
            <v>10,500m3/h超</v>
          </cell>
          <cell r="P296" t="str">
            <v>-</v>
          </cell>
          <cell r="Q296" t="str">
            <v>通常申請または簡易申請</v>
          </cell>
          <cell r="R296" t="str">
            <v>-</v>
          </cell>
          <cell r="S296" t="str">
            <v/>
          </cell>
          <cell r="T296">
            <v>9.3000000000000007</v>
          </cell>
          <cell r="U296" t="str">
            <v>*</v>
          </cell>
          <cell r="V296" t="str">
            <v>カタログもしくは試験結果報告書</v>
          </cell>
          <cell r="W296" t="str">
            <v>kg/h/kW</v>
          </cell>
          <cell r="X296" t="str">
            <v>除湿冷房消費電力あたり除湿量</v>
          </cell>
          <cell r="Y296" t="str">
            <v>標準条件による評価</v>
          </cell>
          <cell r="Z296" t="str">
            <v>JISB8638:2020</v>
          </cell>
          <cell r="AA296" t="str">
            <v>ヒートポンプデシカント方式による調湿外気処理機</v>
          </cell>
          <cell r="AB296" t="str">
            <v>Qdehum/P
Qdehum：定格除湿量［kg/h］ 、P： 定格除湿冷房消費電力［kW］</v>
          </cell>
          <cell r="AC296" t="str">
            <v>JISB8638:2020</v>
          </cell>
          <cell r="AD296" t="str">
            <v>ヒートポンプデシカント方式による調湿外気処理機</v>
          </cell>
          <cell r="AE296" t="str">
            <v>JISB8638:2020に準拠</v>
          </cell>
        </row>
        <row r="297">
          <cell r="E297" t="str">
            <v>S-260007</v>
          </cell>
          <cell r="F297" t="str">
            <v>L-000260</v>
          </cell>
          <cell r="G297" t="str">
            <v>デシカント空調システム</v>
          </cell>
          <cell r="H297" t="str">
            <v>A</v>
          </cell>
          <cell r="I297" t="str">
            <v>産業・業務（業種共通）</v>
          </cell>
          <cell r="J297" t="str">
            <v>空調</v>
          </cell>
          <cell r="K297" t="str">
            <v xml:space="preserve">熱源・空調機（ヒートポンプ・中央方式）
</v>
          </cell>
          <cell r="L297"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297" t="str">
            <v>固体（乾式）、顕熱交換機あり、未利用熱・再エネ熱利用</v>
          </cell>
          <cell r="N297" t="str">
            <v>最大処理風量</v>
          </cell>
          <cell r="O297" t="str">
            <v>3,500m3/h以下</v>
          </cell>
          <cell r="P297" t="str">
            <v>-</v>
          </cell>
          <cell r="Q297" t="str">
            <v>通常申請または簡易申請</v>
          </cell>
          <cell r="R297" t="str">
            <v>-</v>
          </cell>
          <cell r="S297" t="str">
            <v/>
          </cell>
          <cell r="T297">
            <v>26.2</v>
          </cell>
          <cell r="U297" t="str">
            <v>*</v>
          </cell>
          <cell r="V297" t="str">
            <v>カタログもしくは試験結果報告書</v>
          </cell>
          <cell r="W297" t="str">
            <v>kg/h/kW</v>
          </cell>
          <cell r="X297" t="str">
            <v>除湿冷房消費電力あたり除湿量</v>
          </cell>
          <cell r="Y297" t="str">
            <v>標準条件による評価</v>
          </cell>
          <cell r="Z297" t="str">
            <v>JISB8638:2020</v>
          </cell>
          <cell r="AA297" t="str">
            <v>ヒートポンプデシカント方式による調湿外気処理機</v>
          </cell>
          <cell r="AB297" t="str">
            <v>Qdehum/P
Qdehum：定格除湿量［kg/h］ 、P： 定格除湿冷房消費電力［kW］</v>
          </cell>
          <cell r="AC297" t="str">
            <v>JISB8638:2020</v>
          </cell>
          <cell r="AD297" t="str">
            <v>ヒートポンプデシカント方式による調湿外気処理機</v>
          </cell>
          <cell r="AE297" t="str">
            <v>JISB8638:2020に準拠。ただし、排熱はデシカントロータの再生に利用</v>
          </cell>
        </row>
        <row r="298">
          <cell r="E298" t="str">
            <v>S-260008</v>
          </cell>
          <cell r="F298" t="str">
            <v>L-000260</v>
          </cell>
          <cell r="G298" t="str">
            <v>デシカント空調システム</v>
          </cell>
          <cell r="H298" t="str">
            <v>A</v>
          </cell>
          <cell r="I298" t="str">
            <v>産業・業務（業種共通）</v>
          </cell>
          <cell r="J298" t="str">
            <v>空調</v>
          </cell>
          <cell r="K298" t="str">
            <v xml:space="preserve">熱源・空調機（ヒートポンプ・中央方式）
</v>
          </cell>
          <cell r="L298"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298" t="str">
            <v>固体（乾式）、顕熱交換機あり、未利用熱・再エネ熱利用</v>
          </cell>
          <cell r="N298" t="str">
            <v>最大処理風量</v>
          </cell>
          <cell r="O298" t="str">
            <v>3,500m3/h超6,000m3/h以下</v>
          </cell>
          <cell r="P298" t="str">
            <v>-</v>
          </cell>
          <cell r="Q298" t="str">
            <v>通常申請または簡易申請</v>
          </cell>
          <cell r="R298" t="str">
            <v>-</v>
          </cell>
          <cell r="S298" t="str">
            <v/>
          </cell>
          <cell r="T298">
            <v>30.2</v>
          </cell>
          <cell r="U298" t="str">
            <v>*</v>
          </cell>
          <cell r="V298" t="str">
            <v>カタログもしくは試験結果報告書</v>
          </cell>
          <cell r="W298" t="str">
            <v>kg/h/kW</v>
          </cell>
          <cell r="X298" t="str">
            <v>除湿冷房消費電力あたり除湿量</v>
          </cell>
          <cell r="Y298" t="str">
            <v>標準条件による評価</v>
          </cell>
          <cell r="Z298" t="str">
            <v>JISB8638:2020</v>
          </cell>
          <cell r="AA298" t="str">
            <v>ヒートポンプデシカント方式による調湿外気処理機</v>
          </cell>
          <cell r="AB298" t="str">
            <v>Qdehum/P
Qdehum：定格除湿量［kg/h］ 、P： 定格除湿冷房消費電力［kW］</v>
          </cell>
          <cell r="AC298" t="str">
            <v>JISB8638:2020</v>
          </cell>
          <cell r="AD298" t="str">
            <v>ヒートポンプデシカント方式による調湿外気処理機</v>
          </cell>
          <cell r="AE298" t="str">
            <v>JISB8638:2020に準拠。ただし、排熱はデシカントロータの再生に利用</v>
          </cell>
        </row>
        <row r="299">
          <cell r="E299" t="str">
            <v>S-260009</v>
          </cell>
          <cell r="F299" t="str">
            <v>L-000260</v>
          </cell>
          <cell r="G299" t="str">
            <v>デシカント空調システム</v>
          </cell>
          <cell r="H299" t="str">
            <v>A</v>
          </cell>
          <cell r="I299" t="str">
            <v>産業・業務（業種共通）</v>
          </cell>
          <cell r="J299" t="str">
            <v>空調</v>
          </cell>
          <cell r="K299" t="str">
            <v xml:space="preserve">熱源・空調機（ヒートポンプ・中央方式）
</v>
          </cell>
          <cell r="L299"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299" t="str">
            <v>固体（乾式）、顕熱交換機あり、未利用熱・再エネ熱利用</v>
          </cell>
          <cell r="N299" t="str">
            <v>最大処理風量</v>
          </cell>
          <cell r="O299" t="str">
            <v>6,000m3/h超7,500m3/h以下</v>
          </cell>
          <cell r="P299" t="str">
            <v>-</v>
          </cell>
          <cell r="Q299" t="str">
            <v>通常申請または簡易申請</v>
          </cell>
          <cell r="R299" t="str">
            <v>-</v>
          </cell>
          <cell r="S299" t="str">
            <v/>
          </cell>
          <cell r="T299">
            <v>25.8</v>
          </cell>
          <cell r="U299" t="str">
            <v>*</v>
          </cell>
          <cell r="V299" t="str">
            <v>カタログもしくは試験結果報告書</v>
          </cell>
          <cell r="W299" t="str">
            <v>kg/h/kW</v>
          </cell>
          <cell r="X299" t="str">
            <v>除湿冷房消費電力あたり除湿量</v>
          </cell>
          <cell r="Y299" t="str">
            <v>標準条件による評価</v>
          </cell>
          <cell r="Z299" t="str">
            <v>JISB8638:2020</v>
          </cell>
          <cell r="AA299" t="str">
            <v>ヒートポンプデシカント方式による調湿外気処理機</v>
          </cell>
          <cell r="AB299" t="str">
            <v>Qdehum/P
Qdehum：定格除湿量［kg/h］ 、P： 定格除湿冷房消費電力［kW］</v>
          </cell>
          <cell r="AC299" t="str">
            <v>JISB8638:2020</v>
          </cell>
          <cell r="AD299" t="str">
            <v>ヒートポンプデシカント方式による調湿外気処理機</v>
          </cell>
          <cell r="AE299" t="str">
            <v>JISB8638:2020に準拠。ただし、排熱はデシカントロータの再生に利用</v>
          </cell>
        </row>
        <row r="300">
          <cell r="E300" t="str">
            <v>S-260010</v>
          </cell>
          <cell r="F300" t="str">
            <v>L-000260</v>
          </cell>
          <cell r="G300" t="str">
            <v>デシカント空調システム</v>
          </cell>
          <cell r="H300" t="str">
            <v>A</v>
          </cell>
          <cell r="I300" t="str">
            <v>産業・業務（業種共通）</v>
          </cell>
          <cell r="J300" t="str">
            <v>空調</v>
          </cell>
          <cell r="K300" t="str">
            <v xml:space="preserve">熱源・空調機（ヒートポンプ・中央方式）
</v>
          </cell>
          <cell r="L300"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00" t="str">
            <v>固体（乾式）、顕熱交換機あり、未利用熱・再エネ熱利用</v>
          </cell>
          <cell r="N300" t="str">
            <v>最大処理風量</v>
          </cell>
          <cell r="O300" t="str">
            <v>7,500m3/h超9,000m3/h以下</v>
          </cell>
          <cell r="P300" t="str">
            <v>-</v>
          </cell>
          <cell r="Q300" t="str">
            <v>通常申請または簡易申請</v>
          </cell>
          <cell r="R300" t="str">
            <v>-</v>
          </cell>
          <cell r="S300" t="str">
            <v/>
          </cell>
          <cell r="T300">
            <v>29.3</v>
          </cell>
          <cell r="U300" t="str">
            <v>*</v>
          </cell>
          <cell r="V300" t="str">
            <v>カタログもしくは試験結果報告書</v>
          </cell>
          <cell r="W300" t="str">
            <v>kg/h/kW</v>
          </cell>
          <cell r="X300" t="str">
            <v>除湿冷房消費電力あたり除湿量</v>
          </cell>
          <cell r="Y300" t="str">
            <v>標準条件による評価</v>
          </cell>
          <cell r="Z300" t="str">
            <v>JISB8638:2020</v>
          </cell>
          <cell r="AA300" t="str">
            <v>ヒートポンプデシカント方式による調湿外気処理機</v>
          </cell>
          <cell r="AB300" t="str">
            <v>Qdehum/P
Qdehum：定格除湿量［kg/h］ 、P： 定格除湿冷房消費電力［kW］</v>
          </cell>
          <cell r="AC300" t="str">
            <v>JISB8638:2020</v>
          </cell>
          <cell r="AD300" t="str">
            <v>ヒートポンプデシカント方式による調湿外気処理機</v>
          </cell>
          <cell r="AE300" t="str">
            <v>JISB8638:2020に準拠。ただし、排熱はデシカントロータの再生に利用</v>
          </cell>
        </row>
        <row r="301">
          <cell r="E301" t="str">
            <v>S-260011</v>
          </cell>
          <cell r="F301" t="str">
            <v>L-000260</v>
          </cell>
          <cell r="G301" t="str">
            <v>デシカント空調システム</v>
          </cell>
          <cell r="H301" t="str">
            <v>A</v>
          </cell>
          <cell r="I301" t="str">
            <v>産業・業務（業種共通）</v>
          </cell>
          <cell r="J301" t="str">
            <v>空調</v>
          </cell>
          <cell r="K301" t="str">
            <v xml:space="preserve">熱源・空調機（ヒートポンプ・中央方式）
</v>
          </cell>
          <cell r="L301"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01" t="str">
            <v>固体（乾式）、顕熱交換機あり、未利用熱・再エネ熱利用</v>
          </cell>
          <cell r="N301" t="str">
            <v>最大処理風量</v>
          </cell>
          <cell r="O301" t="str">
            <v>9,000m3/h超12,000m3/h以下</v>
          </cell>
          <cell r="P301" t="str">
            <v>-</v>
          </cell>
          <cell r="Q301" t="str">
            <v>通常申請または簡易申請</v>
          </cell>
          <cell r="R301" t="str">
            <v>-</v>
          </cell>
          <cell r="S301" t="str">
            <v/>
          </cell>
          <cell r="T301">
            <v>24</v>
          </cell>
          <cell r="U301" t="str">
            <v>*</v>
          </cell>
          <cell r="V301" t="str">
            <v>カタログもしくは試験結果報告書</v>
          </cell>
          <cell r="W301" t="str">
            <v>kg/h/kW</v>
          </cell>
          <cell r="X301" t="str">
            <v>除湿冷房消費電力あたり除湿量</v>
          </cell>
          <cell r="Y301" t="str">
            <v>標準条件による評価</v>
          </cell>
          <cell r="Z301" t="str">
            <v>JISB8638:2020</v>
          </cell>
          <cell r="AA301" t="str">
            <v>ヒートポンプデシカント方式による調湿外気処理機</v>
          </cell>
          <cell r="AB301" t="str">
            <v>Qdehum/P
Qdehum：定格除湿量［kg/h］ 、P： 定格除湿冷房消費電力［kW］</v>
          </cell>
          <cell r="AC301" t="str">
            <v>JISB8638:2020</v>
          </cell>
          <cell r="AD301" t="str">
            <v>ヒートポンプデシカント方式による調湿外気処理機</v>
          </cell>
          <cell r="AE301" t="str">
            <v>JISB8638:2020に準拠。ただし、排熱はデシカントロータの再生に利用</v>
          </cell>
        </row>
        <row r="302">
          <cell r="E302" t="str">
            <v>S-260012</v>
          </cell>
          <cell r="F302" t="str">
            <v>L-000260</v>
          </cell>
          <cell r="G302" t="str">
            <v>デシカント空調システム</v>
          </cell>
          <cell r="H302" t="str">
            <v>A</v>
          </cell>
          <cell r="I302" t="str">
            <v>産業・業務（業種共通）</v>
          </cell>
          <cell r="J302" t="str">
            <v>空調</v>
          </cell>
          <cell r="K302" t="str">
            <v xml:space="preserve">熱源・空調機（ヒートポンプ・中央方式）
</v>
          </cell>
          <cell r="L302"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02" t="str">
            <v>固体（乾式）、顕熱交換機あり、未利用熱・再エネ熱利用</v>
          </cell>
          <cell r="N302" t="str">
            <v>最大処理風量</v>
          </cell>
          <cell r="O302" t="str">
            <v>12,000m3/h超</v>
          </cell>
          <cell r="P302" t="str">
            <v>-</v>
          </cell>
          <cell r="Q302" t="str">
            <v>通常申請または簡易申請</v>
          </cell>
          <cell r="R302" t="str">
            <v>-</v>
          </cell>
          <cell r="S302" t="str">
            <v/>
          </cell>
          <cell r="T302">
            <v>32.4</v>
          </cell>
          <cell r="U302" t="str">
            <v>*</v>
          </cell>
          <cell r="V302" t="str">
            <v>カタログもしくは試験結果報告書</v>
          </cell>
          <cell r="W302" t="str">
            <v>kg/h/kW</v>
          </cell>
          <cell r="X302" t="str">
            <v>除湿冷房消費電力あたり除湿量</v>
          </cell>
          <cell r="Y302" t="str">
            <v>標準条件による評価</v>
          </cell>
          <cell r="Z302" t="str">
            <v>JISB8638:2020</v>
          </cell>
          <cell r="AA302" t="str">
            <v>ヒートポンプデシカント方式による調湿外気処理機</v>
          </cell>
          <cell r="AB302" t="str">
            <v>Qdehum/P
Qdehum：定格除湿量［kg/h］ 、P： 定格除湿冷房消費電力［kW］</v>
          </cell>
          <cell r="AC302" t="str">
            <v>JISB8638:2020</v>
          </cell>
          <cell r="AD302" t="str">
            <v>ヒートポンプデシカント方式による調湿外気処理機</v>
          </cell>
          <cell r="AE302" t="str">
            <v>JISB8638:2020に準拠。ただし、排熱はデシカントロータの再生に利用</v>
          </cell>
        </row>
        <row r="303">
          <cell r="E303" t="str">
            <v>S-260013</v>
          </cell>
          <cell r="F303" t="str">
            <v>L-000260</v>
          </cell>
          <cell r="G303" t="str">
            <v>デシカント空調システム</v>
          </cell>
          <cell r="H303" t="str">
            <v>A</v>
          </cell>
          <cell r="I303" t="str">
            <v>産業・業務（業種共通）</v>
          </cell>
          <cell r="J303" t="str">
            <v>空調</v>
          </cell>
          <cell r="K303" t="str">
            <v xml:space="preserve">熱源・空調機（ヒートポンプ・中央方式）
</v>
          </cell>
          <cell r="L303"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03" t="str">
            <v>固体（乾式）、全熱交換機あり、再生熱源：電気ヒートポンプ</v>
          </cell>
          <cell r="N303" t="str">
            <v>最大処理風量</v>
          </cell>
          <cell r="O303" t="str">
            <v>4,000m3/h以下</v>
          </cell>
          <cell r="P303" t="str">
            <v>-</v>
          </cell>
          <cell r="Q303" t="str">
            <v>通常申請または簡易申請</v>
          </cell>
          <cell r="R303" t="str">
            <v>-</v>
          </cell>
          <cell r="S303" t="str">
            <v/>
          </cell>
          <cell r="T303">
            <v>11.7</v>
          </cell>
          <cell r="U303" t="str">
            <v>*</v>
          </cell>
          <cell r="V303" t="str">
            <v>カタログもしくは試験結果報告書</v>
          </cell>
          <cell r="W303" t="str">
            <v>kg/h/kW</v>
          </cell>
          <cell r="X303" t="str">
            <v>除湿冷房消費電力あたり除湿量</v>
          </cell>
          <cell r="Y303" t="str">
            <v>標準条件による評価</v>
          </cell>
          <cell r="Z303" t="str">
            <v>JISB8638:2020</v>
          </cell>
          <cell r="AA303" t="str">
            <v>ヒートポンプデシカント方式による調湿外気処理機</v>
          </cell>
          <cell r="AB303" t="str">
            <v>Qdehum/P
Qdehum：定格除湿量［kg/h］ 、P： 定格除湿冷房消費電力［kW］</v>
          </cell>
          <cell r="AC303" t="str">
            <v>JISB8638:2020</v>
          </cell>
          <cell r="AD303" t="str">
            <v>ヒートポンプデシカント方式による調湿外気処理機</v>
          </cell>
          <cell r="AE303" t="str">
            <v>JISB8638:2020に準拠</v>
          </cell>
        </row>
        <row r="304">
          <cell r="E304" t="str">
            <v>S-260014</v>
          </cell>
          <cell r="F304" t="str">
            <v>L-000260</v>
          </cell>
          <cell r="G304" t="str">
            <v>デシカント空調システム</v>
          </cell>
          <cell r="H304" t="str">
            <v>A</v>
          </cell>
          <cell r="I304" t="str">
            <v>産業・業務（業種共通）</v>
          </cell>
          <cell r="J304" t="str">
            <v>空調</v>
          </cell>
          <cell r="K304" t="str">
            <v xml:space="preserve">熱源・空調機（ヒートポンプ・中央方式）
</v>
          </cell>
          <cell r="L304"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04" t="str">
            <v>固体（乾式）、全熱交換機あり、再生熱源：電気ヒートポンプ</v>
          </cell>
          <cell r="N304" t="str">
            <v>最大処理風量</v>
          </cell>
          <cell r="O304" t="str">
            <v>4,000m3/h超6,000m3/h以下</v>
          </cell>
          <cell r="P304" t="str">
            <v>-</v>
          </cell>
          <cell r="Q304" t="str">
            <v>通常申請または簡易申請</v>
          </cell>
          <cell r="R304" t="str">
            <v>-</v>
          </cell>
          <cell r="S304" t="str">
            <v/>
          </cell>
          <cell r="T304">
            <v>12.9</v>
          </cell>
          <cell r="U304" t="str">
            <v>*</v>
          </cell>
          <cell r="V304" t="str">
            <v>カタログもしくは試験結果報告書</v>
          </cell>
          <cell r="W304" t="str">
            <v>kg/h/kW</v>
          </cell>
          <cell r="X304" t="str">
            <v>除湿冷房消費電力あたり除湿量</v>
          </cell>
          <cell r="Y304" t="str">
            <v>標準条件による評価</v>
          </cell>
          <cell r="Z304" t="str">
            <v>JISB8638:2020</v>
          </cell>
          <cell r="AA304" t="str">
            <v>ヒートポンプデシカント方式による調湿外気処理機</v>
          </cell>
          <cell r="AB304" t="str">
            <v>Qdehum/P
Qdehum：定格除湿量［kg/h］ 、P： 定格除湿冷房消費電力［kW］</v>
          </cell>
          <cell r="AC304" t="str">
            <v>JISB8638:2020</v>
          </cell>
          <cell r="AD304" t="str">
            <v>ヒートポンプデシカント方式による調湿外気処理機</v>
          </cell>
          <cell r="AE304" t="str">
            <v>JISB8638:2020に準拠</v>
          </cell>
        </row>
        <row r="305">
          <cell r="E305" t="str">
            <v>S-260015</v>
          </cell>
          <cell r="F305" t="str">
            <v>L-000260</v>
          </cell>
          <cell r="G305" t="str">
            <v>デシカント空調システム</v>
          </cell>
          <cell r="H305" t="str">
            <v>A</v>
          </cell>
          <cell r="I305" t="str">
            <v>産業・業務（業種共通）</v>
          </cell>
          <cell r="J305" t="str">
            <v>空調</v>
          </cell>
          <cell r="K305" t="str">
            <v xml:space="preserve">熱源・空調機（ヒートポンプ・中央方式）
</v>
          </cell>
          <cell r="L305"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05" t="str">
            <v>固体（乾式）、全熱交換機あり、再生熱源：電気ヒートポンプ</v>
          </cell>
          <cell r="N305" t="str">
            <v>最大処理風量</v>
          </cell>
          <cell r="O305" t="str">
            <v>6,000m3/h超8,000m3/h以下</v>
          </cell>
          <cell r="P305" t="str">
            <v>-</v>
          </cell>
          <cell r="Q305" t="str">
            <v>通常申請または簡易申請</v>
          </cell>
          <cell r="R305" t="str">
            <v>-</v>
          </cell>
          <cell r="S305" t="str">
            <v/>
          </cell>
          <cell r="T305">
            <v>12.5</v>
          </cell>
          <cell r="U305" t="str">
            <v>*</v>
          </cell>
          <cell r="V305" t="str">
            <v>カタログもしくは試験結果報告書</v>
          </cell>
          <cell r="W305" t="str">
            <v>kg/h/kW</v>
          </cell>
          <cell r="X305" t="str">
            <v>除湿冷房消費電力あたり除湿量</v>
          </cell>
          <cell r="Y305" t="str">
            <v>標準条件による評価</v>
          </cell>
          <cell r="Z305" t="str">
            <v>JISB8638:2020</v>
          </cell>
          <cell r="AA305" t="str">
            <v>ヒートポンプデシカント方式による調湿外気処理機</v>
          </cell>
          <cell r="AB305" t="str">
            <v>Qdehum/P
Qdehum：定格除湿量［kg/h］ 、P： 定格除湿冷房消費電力［kW］</v>
          </cell>
          <cell r="AC305" t="str">
            <v>JISB8638:2020</v>
          </cell>
          <cell r="AD305" t="str">
            <v>ヒートポンプデシカント方式による調湿外気処理機</v>
          </cell>
          <cell r="AE305" t="str">
            <v>JISB8638:2020に準拠</v>
          </cell>
        </row>
        <row r="306">
          <cell r="E306" t="str">
            <v>S-260016</v>
          </cell>
          <cell r="F306" t="str">
            <v>L-000260</v>
          </cell>
          <cell r="G306" t="str">
            <v>デシカント空調システム</v>
          </cell>
          <cell r="H306" t="str">
            <v>A</v>
          </cell>
          <cell r="I306" t="str">
            <v>産業・業務（業種共通）</v>
          </cell>
          <cell r="J306" t="str">
            <v>空調</v>
          </cell>
          <cell r="K306" t="str">
            <v xml:space="preserve">熱源・空調機（ヒートポンプ・中央方式）
</v>
          </cell>
          <cell r="L306"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06" t="str">
            <v>固体（乾式）、全熱交換機あり、再生熱源：電気ヒートポンプ</v>
          </cell>
          <cell r="N306" t="str">
            <v>最大処理風量</v>
          </cell>
          <cell r="O306" t="str">
            <v>8,000m3/h超10,000m3/h以下</v>
          </cell>
          <cell r="P306" t="str">
            <v>-</v>
          </cell>
          <cell r="Q306" t="str">
            <v>通常申請または簡易申請</v>
          </cell>
          <cell r="R306" t="str">
            <v>-</v>
          </cell>
          <cell r="S306" t="str">
            <v/>
          </cell>
          <cell r="T306">
            <v>11.7</v>
          </cell>
          <cell r="U306" t="str">
            <v>*</v>
          </cell>
          <cell r="V306" t="str">
            <v>カタログもしくは試験結果報告書</v>
          </cell>
          <cell r="W306" t="str">
            <v>kg/h/kW</v>
          </cell>
          <cell r="X306" t="str">
            <v>除湿冷房消費電力あたり除湿量</v>
          </cell>
          <cell r="Y306" t="str">
            <v>標準条件による評価</v>
          </cell>
          <cell r="Z306" t="str">
            <v>JISB8638:2020</v>
          </cell>
          <cell r="AA306" t="str">
            <v>ヒートポンプデシカント方式による調湿外気処理機</v>
          </cell>
          <cell r="AB306" t="str">
            <v>Qdehum/P
Qdehum：定格除湿量［kg/h］ 、P： 定格除湿冷房消費電力［kW］</v>
          </cell>
          <cell r="AC306" t="str">
            <v>JISB8638:2020</v>
          </cell>
          <cell r="AD306" t="str">
            <v>ヒートポンプデシカント方式による調湿外気処理機</v>
          </cell>
          <cell r="AE306" t="str">
            <v>JISB8638:2020に準拠</v>
          </cell>
        </row>
        <row r="307">
          <cell r="E307" t="str">
            <v>S-260017</v>
          </cell>
          <cell r="F307" t="str">
            <v>L-000260</v>
          </cell>
          <cell r="G307" t="str">
            <v>デシカント空調システム</v>
          </cell>
          <cell r="H307" t="str">
            <v>A</v>
          </cell>
          <cell r="I307" t="str">
            <v>産業・業務（業種共通）</v>
          </cell>
          <cell r="J307" t="str">
            <v>空調</v>
          </cell>
          <cell r="K307" t="str">
            <v xml:space="preserve">熱源・空調機（ヒートポンプ・中央方式）
</v>
          </cell>
          <cell r="L307"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07" t="str">
            <v>固体（乾式）、全熱交換機あり、再生熱源：電気ヒートポンプ</v>
          </cell>
          <cell r="N307" t="str">
            <v>最大処理風量</v>
          </cell>
          <cell r="O307" t="str">
            <v>10,000m3/h超</v>
          </cell>
          <cell r="P307" t="str">
            <v>-</v>
          </cell>
          <cell r="Q307" t="str">
            <v>通常申請または簡易申請</v>
          </cell>
          <cell r="R307" t="str">
            <v>-</v>
          </cell>
          <cell r="S307" t="str">
            <v/>
          </cell>
          <cell r="T307">
            <v>11.5</v>
          </cell>
          <cell r="U307" t="str">
            <v>*</v>
          </cell>
          <cell r="V307" t="str">
            <v>カタログもしくは試験結果報告書</v>
          </cell>
          <cell r="W307" t="str">
            <v>kg/h/kW</v>
          </cell>
          <cell r="X307" t="str">
            <v>除湿冷房消費電力あたり除湿量</v>
          </cell>
          <cell r="Y307" t="str">
            <v>標準条件による評価</v>
          </cell>
          <cell r="Z307" t="str">
            <v>JISB8638:2020</v>
          </cell>
          <cell r="AA307" t="str">
            <v>ヒートポンプデシカント方式による調湿外気処理機</v>
          </cell>
          <cell r="AB307" t="str">
            <v>Qdehum/P
Qdehum：定格除湿量［kg/h］ 、P： 定格除湿冷房消費電力［kW］</v>
          </cell>
          <cell r="AC307" t="str">
            <v>JISB8638:2020</v>
          </cell>
          <cell r="AD307" t="str">
            <v>ヒートポンプデシカント方式による調湿外気処理機</v>
          </cell>
          <cell r="AE307" t="str">
            <v>JISB8638:2020に準拠</v>
          </cell>
        </row>
        <row r="308">
          <cell r="E308" t="str">
            <v>S-260018</v>
          </cell>
          <cell r="F308" t="str">
            <v>L-000260</v>
          </cell>
          <cell r="G308" t="str">
            <v>デシカント空調システム</v>
          </cell>
          <cell r="H308" t="str">
            <v>A</v>
          </cell>
          <cell r="I308" t="str">
            <v>産業・業務（業種共通）</v>
          </cell>
          <cell r="J308" t="str">
            <v>空調</v>
          </cell>
          <cell r="K308" t="str">
            <v xml:space="preserve">熱源・空調機（ヒートポンプ・中央方式）
</v>
          </cell>
          <cell r="L308"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08" t="str">
            <v>固体（乾式）、全熱交換機あり、再生熱源：未利用熱・再エネ熱利用</v>
          </cell>
          <cell r="N308" t="str">
            <v>最大処理風量</v>
          </cell>
          <cell r="O308" t="str">
            <v>500m3/h以下</v>
          </cell>
          <cell r="P308" t="str">
            <v>-</v>
          </cell>
          <cell r="Q308" t="str">
            <v>通常申請</v>
          </cell>
          <cell r="R308" t="str">
            <v>-</v>
          </cell>
          <cell r="S308" t="str">
            <v/>
          </cell>
          <cell r="T308">
            <v>12.7</v>
          </cell>
          <cell r="U308" t="str">
            <v>*</v>
          </cell>
          <cell r="V308" t="str">
            <v>カタログもしくは試験結果報告書</v>
          </cell>
          <cell r="W308" t="str">
            <v>kg/h/kW</v>
          </cell>
          <cell r="X308" t="str">
            <v>除湿冷房消費電力あたり除湿量</v>
          </cell>
          <cell r="Y308" t="str">
            <v>標準条件による評価</v>
          </cell>
          <cell r="Z308" t="str">
            <v>JISB8638:2020</v>
          </cell>
          <cell r="AA308" t="str">
            <v>ヒートポンプデシカント方式による調湿外気処理機</v>
          </cell>
          <cell r="AB308" t="str">
            <v>Qdehum/P
Qdehum：定格除湿量［kg/h］ 、P： 定格除湿冷房消費電力［kW］</v>
          </cell>
          <cell r="AC308" t="str">
            <v>JISB8638:2020</v>
          </cell>
          <cell r="AD308" t="str">
            <v>ヒートポンプデシカント方式による調湿外気処理機</v>
          </cell>
          <cell r="AE308" t="str">
            <v>JISB8638:2020に準拠。ただし、排熱あるいは太陽熱はデシカントロータの再生に利用</v>
          </cell>
        </row>
        <row r="309">
          <cell r="E309" t="str">
            <v>S-260019</v>
          </cell>
          <cell r="F309" t="str">
            <v>L-000260</v>
          </cell>
          <cell r="G309" t="str">
            <v>デシカント空調システム</v>
          </cell>
          <cell r="H309" t="str">
            <v>A</v>
          </cell>
          <cell r="I309" t="str">
            <v>産業・業務（業種共通）</v>
          </cell>
          <cell r="J309" t="str">
            <v>空調</v>
          </cell>
          <cell r="K309" t="str">
            <v xml:space="preserve">熱源・空調機（ヒートポンプ・中央方式）
</v>
          </cell>
          <cell r="L309"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09" t="str">
            <v>固体（乾式）、熱交換器一体型</v>
          </cell>
          <cell r="N309" t="str">
            <v>最大処理風量</v>
          </cell>
          <cell r="O309" t="str">
            <v>250m3/h以下</v>
          </cell>
          <cell r="P309" t="str">
            <v>-</v>
          </cell>
          <cell r="Q309" t="str">
            <v>通常申請または簡易申請</v>
          </cell>
          <cell r="R309" t="str">
            <v>-</v>
          </cell>
          <cell r="S309" t="str">
            <v/>
          </cell>
          <cell r="T309">
            <v>4.2</v>
          </cell>
          <cell r="U309" t="str">
            <v>*</v>
          </cell>
          <cell r="V309" t="str">
            <v>カタログもしくは試験結果報告書</v>
          </cell>
          <cell r="W309" t="str">
            <v>kg/h/kW</v>
          </cell>
          <cell r="X309" t="str">
            <v>除湿冷房消費電力あたり除湿量</v>
          </cell>
          <cell r="Y309" t="str">
            <v>標準条件による評価</v>
          </cell>
          <cell r="Z309" t="str">
            <v>JISB8638:2020</v>
          </cell>
          <cell r="AA309" t="str">
            <v>ヒートポンプデシカント方式による調湿外気処理機</v>
          </cell>
          <cell r="AB309" t="str">
            <v>Qdehum/P
Qdehum：定格除湿量［kg/h］ 、P： 定格除湿冷房消費電力［kW］</v>
          </cell>
          <cell r="AC309" t="str">
            <v>JISB8638:2020</v>
          </cell>
          <cell r="AD309" t="str">
            <v>ヒートポンプデシカント方式による調湿外気処理機</v>
          </cell>
          <cell r="AE309" t="str">
            <v>JISB8638:2020に準拠</v>
          </cell>
        </row>
        <row r="310">
          <cell r="E310" t="str">
            <v>S-260020</v>
          </cell>
          <cell r="F310" t="str">
            <v>L-000260</v>
          </cell>
          <cell r="G310" t="str">
            <v>デシカント空調システム</v>
          </cell>
          <cell r="H310" t="str">
            <v>A</v>
          </cell>
          <cell r="I310" t="str">
            <v>産業・業務（業種共通）</v>
          </cell>
          <cell r="J310" t="str">
            <v>空調</v>
          </cell>
          <cell r="K310" t="str">
            <v xml:space="preserve">熱源・空調機（ヒートポンプ・中央方式）
</v>
          </cell>
          <cell r="L310"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10" t="str">
            <v>固体（乾式）、熱交換器一体型</v>
          </cell>
          <cell r="N310" t="str">
            <v>最大処理風量</v>
          </cell>
          <cell r="O310" t="str">
            <v>250m3/h超500m3以下</v>
          </cell>
          <cell r="P310" t="str">
            <v>-</v>
          </cell>
          <cell r="Q310" t="str">
            <v>通常申請または簡易申請</v>
          </cell>
          <cell r="R310" t="str">
            <v>-</v>
          </cell>
          <cell r="S310" t="str">
            <v/>
          </cell>
          <cell r="T310">
            <v>5.16</v>
          </cell>
          <cell r="U310" t="str">
            <v>*</v>
          </cell>
          <cell r="V310" t="str">
            <v>カタログもしくは試験結果報告書</v>
          </cell>
          <cell r="W310" t="str">
            <v>kg/h/kW</v>
          </cell>
          <cell r="X310" t="str">
            <v>除湿冷房消費電力あたり除湿量</v>
          </cell>
          <cell r="Y310" t="str">
            <v>標準条件による評価</v>
          </cell>
          <cell r="Z310" t="str">
            <v>JISB8638:2020</v>
          </cell>
          <cell r="AA310" t="str">
            <v>ヒートポンプデシカント方式による調湿外気処理機</v>
          </cell>
          <cell r="AB310" t="str">
            <v>Qdehum/P
Qdehum：定格除湿量［kg/h］ 、P： 定格除湿冷房消費電力［kW］</v>
          </cell>
          <cell r="AC310" t="str">
            <v>JISB8638:2020</v>
          </cell>
          <cell r="AD310" t="str">
            <v>ヒートポンプデシカント方式による調湿外気処理機</v>
          </cell>
          <cell r="AE310" t="str">
            <v>JISB8638:2020に準拠</v>
          </cell>
        </row>
        <row r="311">
          <cell r="E311" t="str">
            <v>S-260021</v>
          </cell>
          <cell r="F311" t="str">
            <v>L-000260</v>
          </cell>
          <cell r="G311" t="str">
            <v>デシカント空調システム</v>
          </cell>
          <cell r="H311" t="str">
            <v>A</v>
          </cell>
          <cell r="I311" t="str">
            <v>産業・業務（業種共通）</v>
          </cell>
          <cell r="J311" t="str">
            <v>空調</v>
          </cell>
          <cell r="K311" t="str">
            <v xml:space="preserve">熱源・空調機（ヒートポンプ・中央方式）
</v>
          </cell>
          <cell r="L311"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11" t="str">
            <v>固体（乾式）、熱交換器一体型</v>
          </cell>
          <cell r="N311" t="str">
            <v>最大処理風量</v>
          </cell>
          <cell r="O311" t="str">
            <v>500m3/h超1,000m3以下</v>
          </cell>
          <cell r="P311" t="str">
            <v>-</v>
          </cell>
          <cell r="Q311" t="str">
            <v>通常申請または簡易申請</v>
          </cell>
          <cell r="R311" t="str">
            <v>-</v>
          </cell>
          <cell r="S311" t="str">
            <v/>
          </cell>
          <cell r="T311">
            <v>4.46</v>
          </cell>
          <cell r="U311" t="str">
            <v>*</v>
          </cell>
          <cell r="V311" t="str">
            <v>カタログもしくは試験結果報告書</v>
          </cell>
          <cell r="W311" t="str">
            <v>kg/h/kW</v>
          </cell>
          <cell r="X311" t="str">
            <v>除湿冷房消費電力あたり除湿量</v>
          </cell>
          <cell r="Y311" t="str">
            <v>標準条件による評価</v>
          </cell>
          <cell r="Z311" t="str">
            <v>JISB8638:2020</v>
          </cell>
          <cell r="AA311" t="str">
            <v>ヒートポンプデシカント方式による調湿外気処理機</v>
          </cell>
          <cell r="AB311" t="str">
            <v>Qdehum/P
Qdehum：定格除湿量［kg/h］ 、P： 定格除湿冷房消費電力［kW］</v>
          </cell>
          <cell r="AC311" t="str">
            <v>JISB8638:2020</v>
          </cell>
          <cell r="AD311" t="str">
            <v>ヒートポンプデシカント方式による調湿外気処理機</v>
          </cell>
          <cell r="AE311" t="str">
            <v>JISB8638:2020に準拠</v>
          </cell>
        </row>
        <row r="312">
          <cell r="E312" t="str">
            <v>S-260022</v>
          </cell>
          <cell r="F312" t="str">
            <v>L-000260</v>
          </cell>
          <cell r="G312" t="str">
            <v>デシカント空調システム</v>
          </cell>
          <cell r="H312" t="str">
            <v>A</v>
          </cell>
          <cell r="I312" t="str">
            <v>産業・業務（業種共通）</v>
          </cell>
          <cell r="J312" t="str">
            <v>空調</v>
          </cell>
          <cell r="K312" t="str">
            <v xml:space="preserve">熱源・空調機（ヒートポンプ・中央方式）
</v>
          </cell>
          <cell r="L312"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12" t="str">
            <v>固体（乾式）、熱交換器一体型</v>
          </cell>
          <cell r="N312" t="str">
            <v>最大処理風量</v>
          </cell>
          <cell r="O312" t="str">
            <v>1,000m3/h超1,500m3以下</v>
          </cell>
          <cell r="P312" t="str">
            <v>-</v>
          </cell>
          <cell r="Q312" t="str">
            <v>通常申請または簡易申請</v>
          </cell>
          <cell r="R312" t="str">
            <v>-</v>
          </cell>
          <cell r="S312" t="str">
            <v/>
          </cell>
          <cell r="T312">
            <v>5.15</v>
          </cell>
          <cell r="U312" t="str">
            <v>*</v>
          </cell>
          <cell r="V312" t="str">
            <v>カタログもしくは試験結果報告書</v>
          </cell>
          <cell r="W312" t="str">
            <v>kg/h/kW</v>
          </cell>
          <cell r="X312" t="str">
            <v>除湿冷房消費電力あたり除湿量</v>
          </cell>
          <cell r="Y312" t="str">
            <v>標準条件による評価</v>
          </cell>
          <cell r="Z312" t="str">
            <v>JISB8638:2020</v>
          </cell>
          <cell r="AA312" t="str">
            <v>ヒートポンプデシカント方式による調湿外気処理機</v>
          </cell>
          <cell r="AB312" t="str">
            <v>Qdehum/P
Qdehum：定格除湿量［kg/h］ 、P： 定格除湿冷房消費電力［kW］</v>
          </cell>
          <cell r="AC312" t="str">
            <v>JISB8638:2020</v>
          </cell>
          <cell r="AD312" t="str">
            <v>ヒートポンプデシカント方式による調湿外気処理機</v>
          </cell>
          <cell r="AE312" t="str">
            <v>JISB8638:2020に準拠</v>
          </cell>
        </row>
        <row r="313">
          <cell r="E313" t="str">
            <v>S-260023</v>
          </cell>
          <cell r="F313" t="str">
            <v>L-000260</v>
          </cell>
          <cell r="G313" t="str">
            <v>デシカント空調システム</v>
          </cell>
          <cell r="H313" t="str">
            <v>A</v>
          </cell>
          <cell r="I313" t="str">
            <v>産業・業務（業種共通）</v>
          </cell>
          <cell r="J313" t="str">
            <v>空調</v>
          </cell>
          <cell r="K313" t="str">
            <v xml:space="preserve">熱源・空調機（ヒートポンプ・中央方式）
</v>
          </cell>
          <cell r="L313"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13" t="str">
            <v>固体（乾式）、熱交換器一体型</v>
          </cell>
          <cell r="N313" t="str">
            <v>最大処理風量</v>
          </cell>
          <cell r="O313" t="str">
            <v>1,500m3/h超</v>
          </cell>
          <cell r="P313" t="str">
            <v>-</v>
          </cell>
          <cell r="Q313" t="str">
            <v>通常申請または簡易申請</v>
          </cell>
          <cell r="R313" t="str">
            <v>-</v>
          </cell>
          <cell r="S313" t="str">
            <v/>
          </cell>
          <cell r="T313">
            <v>5.15</v>
          </cell>
          <cell r="U313" t="str">
            <v>*</v>
          </cell>
          <cell r="V313" t="str">
            <v>カタログもしくは試験結果報告書</v>
          </cell>
          <cell r="W313" t="str">
            <v>kg/h/kW</v>
          </cell>
          <cell r="X313" t="str">
            <v>除湿冷房消費電力あたり除湿量</v>
          </cell>
          <cell r="Y313" t="str">
            <v>標準条件による評価</v>
          </cell>
          <cell r="Z313" t="str">
            <v>JISB8638:2020</v>
          </cell>
          <cell r="AA313" t="str">
            <v>ヒートポンプデシカント方式による調湿外気処理機</v>
          </cell>
          <cell r="AB313" t="str">
            <v>Qdehum/P
Qdehum：定格除湿量［kg/h］ 、P： 定格除湿冷房消費電力［kW］</v>
          </cell>
          <cell r="AC313" t="str">
            <v>JISB8638:2020</v>
          </cell>
          <cell r="AD313" t="str">
            <v>ヒートポンプデシカント方式による調湿外気処理機</v>
          </cell>
          <cell r="AE313" t="str">
            <v>JISB8638:2020に準拠</v>
          </cell>
        </row>
        <row r="314">
          <cell r="E314" t="str">
            <v>S-260024</v>
          </cell>
          <cell r="F314" t="str">
            <v>L-000260</v>
          </cell>
          <cell r="G314" t="str">
            <v>デシカント空調システム</v>
          </cell>
          <cell r="H314" t="str">
            <v>A</v>
          </cell>
          <cell r="I314" t="str">
            <v>産業・業務（業種共通）</v>
          </cell>
          <cell r="J314" t="str">
            <v>空調</v>
          </cell>
          <cell r="K314" t="str">
            <v xml:space="preserve">熱源・空調機（ヒートポンプ・中央方式）
</v>
          </cell>
          <cell r="L314"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14" t="str">
            <v>液体（湿式）、再生熱源：水冷式ヒートポンプ、ガス温水器</v>
          </cell>
          <cell r="N314" t="str">
            <v>最大処理風量</v>
          </cell>
          <cell r="O314" t="str">
            <v>1,500m3/h以下</v>
          </cell>
          <cell r="P314" t="str">
            <v>-</v>
          </cell>
          <cell r="Q314" t="str">
            <v>通常申請</v>
          </cell>
          <cell r="R314" t="str">
            <v>-</v>
          </cell>
          <cell r="S314" t="str">
            <v/>
          </cell>
          <cell r="T314">
            <v>5</v>
          </cell>
          <cell r="U314" t="str">
            <v>*</v>
          </cell>
          <cell r="V314" t="str">
            <v>カタログもしくは試験結果報告書</v>
          </cell>
          <cell r="W314" t="str">
            <v>kg/h/kW</v>
          </cell>
          <cell r="X314" t="str">
            <v>除湿冷房消費電力あたり除湿量</v>
          </cell>
          <cell r="Y314" t="str">
            <v>標準条件による評価</v>
          </cell>
          <cell r="Z314" t="str">
            <v>JISB8638:2020</v>
          </cell>
          <cell r="AA314" t="str">
            <v>ヒートポンプデシカント方式による調湿外気処理機</v>
          </cell>
          <cell r="AB314" t="str">
            <v>Qdehum/P
Qdehum：定格除湿量［kg/h］ 、P： 定格除湿冷房消費電力［kW］</v>
          </cell>
          <cell r="AC314" t="str">
            <v>JISB8638:2020</v>
          </cell>
          <cell r="AD314" t="str">
            <v>ヒートポンプデシカント方式による調湿外気処理機</v>
          </cell>
          <cell r="AE314" t="str">
            <v>JISB8638:2020に準拠</v>
          </cell>
        </row>
        <row r="315">
          <cell r="E315" t="str">
            <v>S-260025</v>
          </cell>
          <cell r="F315" t="str">
            <v>L-000260</v>
          </cell>
          <cell r="G315" t="str">
            <v>デシカント空調システム</v>
          </cell>
          <cell r="H315" t="str">
            <v>A</v>
          </cell>
          <cell r="I315" t="str">
            <v>産業・業務（業種共通）</v>
          </cell>
          <cell r="J315" t="str">
            <v>空調</v>
          </cell>
          <cell r="K315" t="str">
            <v xml:space="preserve">熱源・空調機（ヒートポンプ・中央方式）
</v>
          </cell>
          <cell r="L315"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15" t="str">
            <v>液体（湿式）、再生熱源：水冷式ヒートポンプ、ガス温水器</v>
          </cell>
          <cell r="N315" t="str">
            <v>最大処理風量</v>
          </cell>
          <cell r="O315" t="str">
            <v>1,500m3/h超 3,000m3/h 以下</v>
          </cell>
          <cell r="P315" t="str">
            <v>-</v>
          </cell>
          <cell r="Q315" t="str">
            <v>通常申請</v>
          </cell>
          <cell r="R315" t="str">
            <v>-</v>
          </cell>
          <cell r="S315" t="str">
            <v/>
          </cell>
          <cell r="T315">
            <v>4.5</v>
          </cell>
          <cell r="U315" t="str">
            <v>*</v>
          </cell>
          <cell r="V315" t="str">
            <v>カタログもしくは試験結果報告書</v>
          </cell>
          <cell r="W315" t="str">
            <v>kg/h/kW</v>
          </cell>
          <cell r="X315" t="str">
            <v>除湿冷房消費電力あたり除湿量</v>
          </cell>
          <cell r="Y315" t="str">
            <v>標準条件による評価</v>
          </cell>
          <cell r="Z315" t="str">
            <v>JISB8638:2020</v>
          </cell>
          <cell r="AA315" t="str">
            <v>ヒートポンプデシカント方式による調湿外気処理機</v>
          </cell>
          <cell r="AB315" t="str">
            <v>Qdehum/P
Qdehum：定格除湿量［kg/h］ 、P： 定格除湿冷房消費電力［kW］</v>
          </cell>
          <cell r="AC315" t="str">
            <v>JISB8638:2020</v>
          </cell>
          <cell r="AD315" t="str">
            <v>ヒートポンプデシカント方式による調湿外気処理機</v>
          </cell>
          <cell r="AE315" t="str">
            <v>JISB8638:2020に準拠</v>
          </cell>
        </row>
        <row r="316">
          <cell r="E316" t="str">
            <v>S-260026</v>
          </cell>
          <cell r="F316" t="str">
            <v>L-000260</v>
          </cell>
          <cell r="G316" t="str">
            <v>デシカント空調システム</v>
          </cell>
          <cell r="H316" t="str">
            <v>A</v>
          </cell>
          <cell r="I316" t="str">
            <v>産業・業務（業種共通）</v>
          </cell>
          <cell r="J316" t="str">
            <v>空調</v>
          </cell>
          <cell r="K316" t="str">
            <v xml:space="preserve">熱源・空調機（ヒートポンプ・中央方式）
</v>
          </cell>
          <cell r="L316"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16" t="str">
            <v>液体（湿式）、再生熱源：水冷式ヒートポンプ、ガス温水器</v>
          </cell>
          <cell r="N316" t="str">
            <v>最大処理風量</v>
          </cell>
          <cell r="O316" t="str">
            <v>3,000m3/h超 6,000m3/h 以下</v>
          </cell>
          <cell r="P316" t="str">
            <v>-</v>
          </cell>
          <cell r="Q316" t="str">
            <v>通常申請</v>
          </cell>
          <cell r="R316" t="str">
            <v>-</v>
          </cell>
          <cell r="S316" t="str">
            <v/>
          </cell>
          <cell r="T316">
            <v>4.5999999999999996</v>
          </cell>
          <cell r="U316" t="str">
            <v>*</v>
          </cell>
          <cell r="V316" t="str">
            <v>カタログもしくは試験結果報告書</v>
          </cell>
          <cell r="W316" t="str">
            <v>kg/h/kW</v>
          </cell>
          <cell r="X316" t="str">
            <v>除湿冷房消費電力あたり除湿量</v>
          </cell>
          <cell r="Y316" t="str">
            <v>標準条件による評価</v>
          </cell>
          <cell r="Z316" t="str">
            <v>JISB8638:2020</v>
          </cell>
          <cell r="AA316" t="str">
            <v>ヒートポンプデシカント方式による調湿外気処理機</v>
          </cell>
          <cell r="AB316" t="str">
            <v>Qdehum/P
Qdehum：定格除湿量［kg/h］ 、P： 定格除湿冷房消費電力［kW］</v>
          </cell>
          <cell r="AC316" t="str">
            <v>JISB8638:2020</v>
          </cell>
          <cell r="AD316" t="str">
            <v>ヒートポンプデシカント方式による調湿外気処理機</v>
          </cell>
          <cell r="AE316" t="str">
            <v>JISB8638:2020に準拠</v>
          </cell>
        </row>
        <row r="317">
          <cell r="E317" t="str">
            <v>S-260027</v>
          </cell>
          <cell r="F317" t="str">
            <v>L-000260</v>
          </cell>
          <cell r="G317" t="str">
            <v>デシカント空調システム</v>
          </cell>
          <cell r="H317" t="str">
            <v>A</v>
          </cell>
          <cell r="I317" t="str">
            <v>産業・業務（業種共通）</v>
          </cell>
          <cell r="J317" t="str">
            <v>空調</v>
          </cell>
          <cell r="K317" t="str">
            <v xml:space="preserve">熱源・空調機（ヒートポンプ・中央方式）
</v>
          </cell>
          <cell r="L317"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17" t="str">
            <v>液体（湿式）、再生熱源：水冷式ヒートポンプ、ガス温水器</v>
          </cell>
          <cell r="N317" t="str">
            <v>最大処理風量</v>
          </cell>
          <cell r="O317" t="str">
            <v>6,000m3/h超</v>
          </cell>
          <cell r="P317" t="str">
            <v>-</v>
          </cell>
          <cell r="Q317" t="str">
            <v>通常申請</v>
          </cell>
          <cell r="R317" t="str">
            <v>-</v>
          </cell>
          <cell r="S317" t="str">
            <v/>
          </cell>
          <cell r="T317">
            <v>4.5999999999999996</v>
          </cell>
          <cell r="U317" t="str">
            <v>*</v>
          </cell>
          <cell r="V317" t="str">
            <v>カタログもしくは試験結果報告書</v>
          </cell>
          <cell r="W317" t="str">
            <v>kg/h/kW</v>
          </cell>
          <cell r="X317" t="str">
            <v>除湿冷房消費電力あたり除湿量</v>
          </cell>
          <cell r="Y317" t="str">
            <v>標準条件による評価</v>
          </cell>
          <cell r="Z317" t="str">
            <v>JISB8638:2020</v>
          </cell>
          <cell r="AA317" t="str">
            <v>ヒートポンプデシカント方式による調湿外気処理機</v>
          </cell>
          <cell r="AB317" t="str">
            <v>Qdehum/P
Qdehum：定格除湿量［kg/h］ 、P： 定格除湿冷房消費電力［kW］</v>
          </cell>
          <cell r="AC317" t="str">
            <v>JISB8638:2020</v>
          </cell>
          <cell r="AD317" t="str">
            <v>ヒートポンプデシカント方式による調湿外気処理機</v>
          </cell>
          <cell r="AE317" t="str">
            <v>JISB8638:2020に準拠</v>
          </cell>
        </row>
        <row r="318">
          <cell r="E318" t="str">
            <v>S-260028</v>
          </cell>
          <cell r="F318" t="str">
            <v>L-000260</v>
          </cell>
          <cell r="G318" t="str">
            <v>デシカント空調システム</v>
          </cell>
          <cell r="H318" t="str">
            <v>A</v>
          </cell>
          <cell r="I318" t="str">
            <v>産業・業務（業種共通）</v>
          </cell>
          <cell r="J318" t="str">
            <v>空調</v>
          </cell>
          <cell r="K318" t="str">
            <v xml:space="preserve">熱源・空調機（ヒートポンプ・中央方式）
</v>
          </cell>
          <cell r="L318"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18" t="str">
            <v>液体（湿式）、再生熱源：未利用熱・再エネ熱利用</v>
          </cell>
          <cell r="N318" t="str">
            <v>最大処理風量</v>
          </cell>
          <cell r="O318" t="str">
            <v>300m3/h以下</v>
          </cell>
          <cell r="P318" t="str">
            <v>-</v>
          </cell>
          <cell r="Q318" t="str">
            <v>特別申請</v>
          </cell>
          <cell r="R318" t="str">
            <v>-</v>
          </cell>
          <cell r="S318" t="str">
            <v/>
          </cell>
          <cell r="T318" t="str">
            <v>-</v>
          </cell>
          <cell r="U318" t="str">
            <v>*</v>
          </cell>
          <cell r="V318" t="str">
            <v>カタログもしくは試験結果報告書</v>
          </cell>
          <cell r="W318" t="str">
            <v>kg/h/kW</v>
          </cell>
          <cell r="X318" t="str">
            <v>除湿冷房消費電力あたり除湿量</v>
          </cell>
          <cell r="Y318" t="str">
            <v>標準条件による評価</v>
          </cell>
          <cell r="Z318" t="str">
            <v>JISB8638:2020</v>
          </cell>
          <cell r="AA318" t="str">
            <v>ヒートポンプデシカント方式による調湿外気処理機</v>
          </cell>
          <cell r="AB318" t="str">
            <v>Qdehum/P
Qdehum：定格除湿量［kg/h］ 、P： 定格除湿冷房消費電力［kW］</v>
          </cell>
          <cell r="AC318" t="str">
            <v>JISB8638:2020</v>
          </cell>
          <cell r="AD318" t="str">
            <v>ヒートポンプデシカント方式による調湿外気処理機</v>
          </cell>
          <cell r="AE318" t="str">
            <v>JISB8638:2020に準拠。ただし、排熱はデシカントロータの再生に利用</v>
          </cell>
        </row>
        <row r="319">
          <cell r="E319" t="str">
            <v>S-260029</v>
          </cell>
          <cell r="F319" t="str">
            <v>L-000260</v>
          </cell>
          <cell r="G319" t="str">
            <v>デシカント空調システム</v>
          </cell>
          <cell r="H319" t="str">
            <v>A</v>
          </cell>
          <cell r="I319" t="str">
            <v>産業・業務（業種共通）</v>
          </cell>
          <cell r="J319" t="str">
            <v>空調</v>
          </cell>
          <cell r="K319" t="str">
            <v xml:space="preserve">熱源・空調機（ヒートポンプ・中央方式）
</v>
          </cell>
          <cell r="L319"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19" t="str">
            <v>液体（湿式）、再生熱源：未利用熱・再エネ熱利用</v>
          </cell>
          <cell r="N319" t="str">
            <v>最大処理風量</v>
          </cell>
          <cell r="O319" t="str">
            <v>300m3/h超 1,500m3/h以下</v>
          </cell>
          <cell r="P319" t="str">
            <v>-</v>
          </cell>
          <cell r="Q319" t="str">
            <v>特別申請</v>
          </cell>
          <cell r="R319" t="str">
            <v>-</v>
          </cell>
          <cell r="S319" t="str">
            <v/>
          </cell>
          <cell r="T319" t="str">
            <v>-</v>
          </cell>
          <cell r="U319" t="str">
            <v>*</v>
          </cell>
          <cell r="V319" t="str">
            <v>カタログもしくは試験結果報告書</v>
          </cell>
          <cell r="W319" t="str">
            <v>kg/h/kW</v>
          </cell>
          <cell r="X319" t="str">
            <v>除湿冷房消費電力あたり除湿量</v>
          </cell>
          <cell r="Y319" t="str">
            <v>標準条件による評価</v>
          </cell>
          <cell r="Z319" t="str">
            <v>JISB8638:2020</v>
          </cell>
          <cell r="AA319" t="str">
            <v>ヒートポンプデシカント方式による調湿外気処理機</v>
          </cell>
          <cell r="AB319" t="str">
            <v>Qdehum/P
Qdehum：定格除湿量［kg/h］ 、P： 定格除湿冷房消費電力［kW］</v>
          </cell>
          <cell r="AC319" t="str">
            <v>JISB8638:2020</v>
          </cell>
          <cell r="AD319" t="str">
            <v>ヒートポンプデシカント方式による調湿外気処理機</v>
          </cell>
          <cell r="AE319" t="str">
            <v>JISB8638:2020に準拠。ただし、排熱はデシカントロータの再生に利用</v>
          </cell>
        </row>
        <row r="320">
          <cell r="E320" t="str">
            <v>S-260030</v>
          </cell>
          <cell r="F320" t="str">
            <v>L-000260</v>
          </cell>
          <cell r="G320" t="str">
            <v>デシカント空調システム</v>
          </cell>
          <cell r="H320" t="str">
            <v>A</v>
          </cell>
          <cell r="I320" t="str">
            <v>産業・業務（業種共通）</v>
          </cell>
          <cell r="J320" t="str">
            <v>空調</v>
          </cell>
          <cell r="K320" t="str">
            <v xml:space="preserve">熱源・空調機（ヒートポンプ・中央方式）
</v>
          </cell>
          <cell r="L320"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20" t="str">
            <v>液体（湿式）、再生熱源：未利用熱・再エネ熱利用</v>
          </cell>
          <cell r="N320" t="str">
            <v>最大処理風量</v>
          </cell>
          <cell r="O320" t="str">
            <v>1,500m3/h超 3,000m3/h 以下</v>
          </cell>
          <cell r="P320" t="str">
            <v>-</v>
          </cell>
          <cell r="Q320" t="str">
            <v>特別申請</v>
          </cell>
          <cell r="R320" t="str">
            <v>-</v>
          </cell>
          <cell r="S320" t="str">
            <v/>
          </cell>
          <cell r="T320" t="str">
            <v>-</v>
          </cell>
          <cell r="U320" t="str">
            <v>*</v>
          </cell>
          <cell r="V320" t="str">
            <v>カタログもしくは試験結果報告書</v>
          </cell>
          <cell r="W320" t="str">
            <v>kg/h/kW</v>
          </cell>
          <cell r="X320" t="str">
            <v>除湿冷房消費電力あたり除湿量</v>
          </cell>
          <cell r="Y320" t="str">
            <v>標準条件による評価</v>
          </cell>
          <cell r="Z320" t="str">
            <v>JISB8638:2020</v>
          </cell>
          <cell r="AA320" t="str">
            <v>ヒートポンプデシカント方式による調湿外気処理機</v>
          </cell>
          <cell r="AB320" t="str">
            <v>Qdehum/P
Qdehum：定格除湿量［kg/h］ 、P： 定格除湿冷房消費電力［kW］</v>
          </cell>
          <cell r="AC320" t="str">
            <v>JISB8638:2020</v>
          </cell>
          <cell r="AD320" t="str">
            <v>ヒートポンプデシカント方式による調湿外気処理機</v>
          </cell>
          <cell r="AE320" t="str">
            <v>JISB8638:2020に準拠。ただし、排熱はデシカントロータの再生に利用</v>
          </cell>
        </row>
        <row r="321">
          <cell r="E321" t="str">
            <v>S-260031</v>
          </cell>
          <cell r="F321" t="str">
            <v>L-000260</v>
          </cell>
          <cell r="G321" t="str">
            <v>デシカント空調システム</v>
          </cell>
          <cell r="H321" t="str">
            <v>A</v>
          </cell>
          <cell r="I321" t="str">
            <v>産業・業務（業種共通）</v>
          </cell>
          <cell r="J321" t="str">
            <v>空調</v>
          </cell>
          <cell r="K321" t="str">
            <v xml:space="preserve">熱源・空調機（ヒートポンプ・中央方式）
</v>
          </cell>
          <cell r="L321"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21" t="str">
            <v>液体（湿式）、再生熱源：未利用熱・再エネ熱利用</v>
          </cell>
          <cell r="N321" t="str">
            <v>最大処理風量</v>
          </cell>
          <cell r="O321" t="str">
            <v>3,000m3/h超 6,000m3/h 以下</v>
          </cell>
          <cell r="P321" t="str">
            <v>-</v>
          </cell>
          <cell r="Q321" t="str">
            <v>特別申請</v>
          </cell>
          <cell r="R321" t="str">
            <v>-</v>
          </cell>
          <cell r="S321" t="str">
            <v/>
          </cell>
          <cell r="T321" t="str">
            <v>-</v>
          </cell>
          <cell r="U321" t="str">
            <v>*</v>
          </cell>
          <cell r="V321" t="str">
            <v>カタログもしくは試験結果報告書</v>
          </cell>
          <cell r="W321" t="str">
            <v>kg/h/kW</v>
          </cell>
          <cell r="X321" t="str">
            <v>除湿冷房消費電力あたり除湿量</v>
          </cell>
          <cell r="Y321" t="str">
            <v>標準条件による評価</v>
          </cell>
          <cell r="Z321" t="str">
            <v>JISB8638:2020</v>
          </cell>
          <cell r="AA321" t="str">
            <v>ヒートポンプデシカント方式による調湿外気処理機</v>
          </cell>
          <cell r="AB321" t="str">
            <v>Qdehum/P
Qdehum：定格除湿量［kg/h］ 、P： 定格除湿冷房消費電力［kW］</v>
          </cell>
          <cell r="AC321" t="str">
            <v>JISB8638:2020</v>
          </cell>
          <cell r="AD321" t="str">
            <v>ヒートポンプデシカント方式による調湿外気処理機</v>
          </cell>
          <cell r="AE321" t="str">
            <v>JISB8638:2020に準拠。ただし、排熱はデシカントロータの再生に利用</v>
          </cell>
        </row>
        <row r="322">
          <cell r="E322" t="str">
            <v>S-260032</v>
          </cell>
          <cell r="F322" t="str">
            <v>L-000260</v>
          </cell>
          <cell r="G322" t="str">
            <v>デシカント空調システム</v>
          </cell>
          <cell r="H322" t="str">
            <v>A</v>
          </cell>
          <cell r="I322" t="str">
            <v>産業・業務（業種共通）</v>
          </cell>
          <cell r="J322" t="str">
            <v>空調</v>
          </cell>
          <cell r="K322" t="str">
            <v xml:space="preserve">熱源・空調機（ヒートポンプ・中央方式）
</v>
          </cell>
          <cell r="L322"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22" t="str">
            <v>液体（湿式）、再生熱源：未利用熱・再エネ熱利用</v>
          </cell>
          <cell r="N322" t="str">
            <v>最大処理風量</v>
          </cell>
          <cell r="O322" t="str">
            <v>6,000m3/h超</v>
          </cell>
          <cell r="P322" t="str">
            <v>-</v>
          </cell>
          <cell r="Q322" t="str">
            <v>特別申請</v>
          </cell>
          <cell r="R322" t="str">
            <v>-</v>
          </cell>
          <cell r="S322" t="str">
            <v/>
          </cell>
          <cell r="T322" t="str">
            <v>-</v>
          </cell>
          <cell r="U322" t="str">
            <v>*</v>
          </cell>
          <cell r="V322" t="str">
            <v>カタログもしくは試験結果報告書</v>
          </cell>
          <cell r="W322" t="str">
            <v>kg/h/kW</v>
          </cell>
          <cell r="X322" t="str">
            <v>除湿冷房消費電力あたり除湿量</v>
          </cell>
          <cell r="Y322" t="str">
            <v>標準条件による評価</v>
          </cell>
          <cell r="Z322" t="str">
            <v>JISB8638:2020</v>
          </cell>
          <cell r="AA322" t="str">
            <v>ヒートポンプデシカント方式による調湿外気処理機</v>
          </cell>
          <cell r="AB322" t="str">
            <v>Qdehum/P
Qdehum：定格除湿量［kg/h］ 、P： 定格除湿冷房消費電力［kW］</v>
          </cell>
          <cell r="AC322" t="str">
            <v>JISB8638:2020</v>
          </cell>
          <cell r="AD322" t="str">
            <v>ヒートポンプデシカント方式による調湿外気処理機</v>
          </cell>
          <cell r="AE322" t="str">
            <v>JISB8638:2020に準拠。ただし、排熱はデシカントロータの再生に利用</v>
          </cell>
        </row>
        <row r="323">
          <cell r="E323" t="str">
            <v>S-260033</v>
          </cell>
          <cell r="F323" t="str">
            <v>L-000260</v>
          </cell>
          <cell r="G323" t="str">
            <v>デシカント空調システム</v>
          </cell>
          <cell r="H323" t="str">
            <v>A</v>
          </cell>
          <cell r="I323" t="str">
            <v>産業・業務（業種共通）</v>
          </cell>
          <cell r="J323" t="str">
            <v>空調</v>
          </cell>
          <cell r="K323" t="str">
            <v xml:space="preserve">熱源・空調機（ヒートポンプ・中央方式）
</v>
          </cell>
          <cell r="L323"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23" t="str">
            <v>固体（乾式）、デシカント１ロータのみ、電気ヒートポンプと未利用熱（重複）利用</v>
          </cell>
          <cell r="N323" t="str">
            <v>最大処理風量</v>
          </cell>
          <cell r="O323" t="str">
            <v>4,000m3/h以下</v>
          </cell>
          <cell r="P323" t="str">
            <v>-</v>
          </cell>
          <cell r="Q323" t="str">
            <v>通常申請</v>
          </cell>
          <cell r="R323" t="str">
            <v>-</v>
          </cell>
          <cell r="S323" t="str">
            <v/>
          </cell>
          <cell r="T323">
            <v>10.4</v>
          </cell>
          <cell r="U323" t="str">
            <v>*</v>
          </cell>
          <cell r="V323" t="str">
            <v>カタログもしくは試験結果報告書</v>
          </cell>
          <cell r="W323" t="str">
            <v>kg/h/kW</v>
          </cell>
          <cell r="X323" t="str">
            <v>除湿冷房消費電力あたり除湿量</v>
          </cell>
          <cell r="Y323" t="str">
            <v>標準条件による評価</v>
          </cell>
          <cell r="Z323" t="str">
            <v>JISB8638:2020</v>
          </cell>
          <cell r="AA323" t="str">
            <v>ヒートポンプデシカント方式による調湿外気処理機</v>
          </cell>
          <cell r="AB323" t="str">
            <v>Qdehum/P
Qdehum：定格除湿量［kg/h］ 、P： 定格除湿冷房消費電力［kW］</v>
          </cell>
          <cell r="AC323" t="str">
            <v>JISB8638:2020</v>
          </cell>
          <cell r="AD323" t="str">
            <v>ヒートポンプデシカント方式による調湿外気処理機</v>
          </cell>
          <cell r="AE323" t="str">
            <v>ヒートポンプデシカント方式、未利用熱・再エネ熱利用の場合、排熱はデシカントロータの再生に利用</v>
          </cell>
        </row>
        <row r="324">
          <cell r="E324" t="str">
            <v>S-260034</v>
          </cell>
          <cell r="F324" t="str">
            <v>L-000260</v>
          </cell>
          <cell r="G324" t="str">
            <v>デシカント空調システム</v>
          </cell>
          <cell r="H324" t="str">
            <v>A</v>
          </cell>
          <cell r="I324" t="str">
            <v>産業・業務（業種共通）</v>
          </cell>
          <cell r="J324" t="str">
            <v>空調</v>
          </cell>
          <cell r="K324" t="str">
            <v xml:space="preserve">熱源・空調機（ヒートポンプ・中央方式）
</v>
          </cell>
          <cell r="L324"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24" t="str">
            <v>固体（乾式）、デシカント１ロータのみ、電気ヒートポンプと未利用熱（重複）利用</v>
          </cell>
          <cell r="N324" t="str">
            <v>最大処理風量</v>
          </cell>
          <cell r="O324" t="str">
            <v>4,000m3/h超6,000m3/h以下</v>
          </cell>
          <cell r="P324" t="str">
            <v>-</v>
          </cell>
          <cell r="Q324" t="str">
            <v>通常申請</v>
          </cell>
          <cell r="R324" t="str">
            <v>-</v>
          </cell>
          <cell r="S324" t="str">
            <v/>
          </cell>
          <cell r="T324">
            <v>12.1</v>
          </cell>
          <cell r="U324" t="str">
            <v>*</v>
          </cell>
          <cell r="V324" t="str">
            <v>カタログもしくは試験結果報告書</v>
          </cell>
          <cell r="W324" t="str">
            <v>kg/h/kW</v>
          </cell>
          <cell r="X324" t="str">
            <v>除湿冷房消費電力あたり除湿量</v>
          </cell>
          <cell r="Y324" t="str">
            <v>標準条件による評価</v>
          </cell>
          <cell r="Z324" t="str">
            <v>JISB8638:2020</v>
          </cell>
          <cell r="AA324" t="str">
            <v>ヒートポンプデシカント方式による調湿外気処理機</v>
          </cell>
          <cell r="AB324" t="str">
            <v>Qdehum/P
Qdehum：定格除湿量［kg/h］ 、P： 定格除湿冷房消費電力［kW］</v>
          </cell>
          <cell r="AC324" t="str">
            <v>JISB8638:2020</v>
          </cell>
          <cell r="AD324" t="str">
            <v>ヒートポンプデシカント方式による調湿外気処理機</v>
          </cell>
          <cell r="AE324" t="str">
            <v>ヒートポンプデシカント方式、未利用熱・再エネ熱利用の場合、排熱はデシカントロータの再生に利用</v>
          </cell>
        </row>
        <row r="325">
          <cell r="E325" t="str">
            <v>S-260035</v>
          </cell>
          <cell r="F325" t="str">
            <v>L-000260</v>
          </cell>
          <cell r="G325" t="str">
            <v>デシカント空調システム</v>
          </cell>
          <cell r="H325" t="str">
            <v>A</v>
          </cell>
          <cell r="I325" t="str">
            <v>産業・業務（業種共通）</v>
          </cell>
          <cell r="J325" t="str">
            <v>空調</v>
          </cell>
          <cell r="K325" t="str">
            <v xml:space="preserve">熱源・空調機（ヒートポンプ・中央方式）
</v>
          </cell>
          <cell r="L325"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25" t="str">
            <v>固体（乾式）、デシカント１ロータのみ、電気ヒートポンプと未利用熱（重複）利用</v>
          </cell>
          <cell r="N325" t="str">
            <v>最大処理風量</v>
          </cell>
          <cell r="O325" t="str">
            <v>6,000m3/h超7,500m3/h以下</v>
          </cell>
          <cell r="P325" t="str">
            <v>-</v>
          </cell>
          <cell r="Q325" t="str">
            <v>通常申請</v>
          </cell>
          <cell r="R325" t="str">
            <v>-</v>
          </cell>
          <cell r="S325" t="str">
            <v/>
          </cell>
          <cell r="T325">
            <v>11.6</v>
          </cell>
          <cell r="U325" t="str">
            <v>*</v>
          </cell>
          <cell r="V325" t="str">
            <v>カタログもしくは試験結果報告書</v>
          </cell>
          <cell r="W325" t="str">
            <v>kg/h/kW</v>
          </cell>
          <cell r="X325" t="str">
            <v>除湿冷房消費電力あたり除湿量</v>
          </cell>
          <cell r="Y325" t="str">
            <v>標準条件による評価</v>
          </cell>
          <cell r="Z325" t="str">
            <v>JISB8638:2020</v>
          </cell>
          <cell r="AA325" t="str">
            <v>ヒートポンプデシカント方式による調湿外気処理機</v>
          </cell>
          <cell r="AB325" t="str">
            <v>Qdehum/P
Qdehum：定格除湿量［kg/h］ 、P： 定格除湿冷房消費電力［kW］</v>
          </cell>
          <cell r="AC325" t="str">
            <v>JISB8638:2020</v>
          </cell>
          <cell r="AD325" t="str">
            <v>ヒートポンプデシカント方式による調湿外気処理機</v>
          </cell>
          <cell r="AE325" t="str">
            <v>ヒートポンプデシカント方式、未利用熱・再エネ熱利用の場合、排熱はデシカントロータの再生に利用</v>
          </cell>
        </row>
        <row r="326">
          <cell r="E326" t="str">
            <v>S-260036</v>
          </cell>
          <cell r="F326" t="str">
            <v>L-000260</v>
          </cell>
          <cell r="G326" t="str">
            <v>デシカント空調システム</v>
          </cell>
          <cell r="H326" t="str">
            <v>A</v>
          </cell>
          <cell r="I326" t="str">
            <v>産業・業務（業種共通）</v>
          </cell>
          <cell r="J326" t="str">
            <v>空調</v>
          </cell>
          <cell r="K326" t="str">
            <v xml:space="preserve">熱源・空調機（ヒートポンプ・中央方式）
</v>
          </cell>
          <cell r="L326"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26" t="str">
            <v>固体（乾式）、デシカント１ロータのみ、電気ヒートポンプと未利用熱（重複）利用</v>
          </cell>
          <cell r="N326" t="str">
            <v>最大処理風量</v>
          </cell>
          <cell r="O326" t="str">
            <v>7,500m3/h超9,000m3/h以下</v>
          </cell>
          <cell r="P326" t="str">
            <v>-</v>
          </cell>
          <cell r="Q326" t="str">
            <v>通常申請</v>
          </cell>
          <cell r="R326" t="str">
            <v>-</v>
          </cell>
          <cell r="S326" t="str">
            <v/>
          </cell>
          <cell r="T326">
            <v>12.8</v>
          </cell>
          <cell r="U326" t="str">
            <v>*</v>
          </cell>
          <cell r="V326" t="str">
            <v>カタログもしくは試験結果報告書</v>
          </cell>
          <cell r="W326" t="str">
            <v>kg/h/kW</v>
          </cell>
          <cell r="X326" t="str">
            <v>除湿冷房消費電力あたり除湿量</v>
          </cell>
          <cell r="Y326" t="str">
            <v>標準条件による評価</v>
          </cell>
          <cell r="Z326" t="str">
            <v>JISB8638:2020</v>
          </cell>
          <cell r="AA326" t="str">
            <v>ヒートポンプデシカント方式による調湿外気処理機</v>
          </cell>
          <cell r="AB326" t="str">
            <v>Qdehum/P
Qdehum：定格除湿量［kg/h］ 、P： 定格除湿冷房消費電力［kW］</v>
          </cell>
          <cell r="AC326" t="str">
            <v>JISB8638:2020</v>
          </cell>
          <cell r="AD326" t="str">
            <v>ヒートポンプデシカント方式による調湿外気処理機</v>
          </cell>
          <cell r="AE326" t="str">
            <v>ヒートポンプデシカント方式、未利用熱・再エネ熱利用の場合、排熱はデシカントロータの再生に利用</v>
          </cell>
        </row>
        <row r="327">
          <cell r="E327" t="str">
            <v>S-260037</v>
          </cell>
          <cell r="F327" t="str">
            <v>L-000260</v>
          </cell>
          <cell r="G327" t="str">
            <v>デシカント空調システム</v>
          </cell>
          <cell r="H327" t="str">
            <v>A</v>
          </cell>
          <cell r="I327" t="str">
            <v>産業・業務（業種共通）</v>
          </cell>
          <cell r="J327" t="str">
            <v>空調</v>
          </cell>
          <cell r="K327" t="str">
            <v xml:space="preserve">熱源・空調機（ヒートポンプ・中央方式）
</v>
          </cell>
          <cell r="L327"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27" t="str">
            <v>固体（乾式）、デシカント１ロータのみ、電気ヒートポンプと未利用熱（重複）利用</v>
          </cell>
          <cell r="N327" t="str">
            <v>最大処理風量</v>
          </cell>
          <cell r="O327" t="str">
            <v>9,000m3/h超10,500m3/h以下</v>
          </cell>
          <cell r="P327" t="str">
            <v>-</v>
          </cell>
          <cell r="Q327" t="str">
            <v>通常申請</v>
          </cell>
          <cell r="R327" t="str">
            <v>-</v>
          </cell>
          <cell r="S327" t="str">
            <v/>
          </cell>
          <cell r="T327">
            <v>12.3</v>
          </cell>
          <cell r="U327" t="str">
            <v>*</v>
          </cell>
          <cell r="V327" t="str">
            <v>カタログもしくは試験結果報告書</v>
          </cell>
          <cell r="W327" t="str">
            <v>kg/h/kW</v>
          </cell>
          <cell r="X327" t="str">
            <v>除湿冷房消費電力あたり除湿量</v>
          </cell>
          <cell r="Y327" t="str">
            <v>標準条件による評価</v>
          </cell>
          <cell r="Z327" t="str">
            <v>JISB8638:2020</v>
          </cell>
          <cell r="AA327" t="str">
            <v>ヒートポンプデシカント方式による調湿外気処理機</v>
          </cell>
          <cell r="AB327" t="str">
            <v>Qdehum/P
Qdehum：定格除湿量［kg/h］ 、P： 定格除湿冷房消費電力［kW］</v>
          </cell>
          <cell r="AC327" t="str">
            <v>JISB8638:2020</v>
          </cell>
          <cell r="AD327" t="str">
            <v>ヒートポンプデシカント方式による調湿外気処理機</v>
          </cell>
          <cell r="AE327" t="str">
            <v>ヒートポンプデシカント方式、未利用熱・再エネ熱利用の場合、排熱はデシカントロータの再生に利用</v>
          </cell>
        </row>
        <row r="328">
          <cell r="E328" t="str">
            <v>S-260038</v>
          </cell>
          <cell r="F328" t="str">
            <v>L-000260</v>
          </cell>
          <cell r="G328" t="str">
            <v>デシカント空調システム</v>
          </cell>
          <cell r="H328" t="str">
            <v>A</v>
          </cell>
          <cell r="I328" t="str">
            <v>産業・業務（業種共通）</v>
          </cell>
          <cell r="J328" t="str">
            <v>空調</v>
          </cell>
          <cell r="K328" t="str">
            <v xml:space="preserve">熱源・空調機（ヒートポンプ・中央方式）
</v>
          </cell>
          <cell r="L328"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28" t="str">
            <v>固体（乾式）、デシカント１ロータのみ、電気ヒートポンプと未利用熱（重複）利用</v>
          </cell>
          <cell r="N328" t="str">
            <v>最大処理風量</v>
          </cell>
          <cell r="O328" t="str">
            <v>10,500m3/h超</v>
          </cell>
          <cell r="P328" t="str">
            <v>-</v>
          </cell>
          <cell r="Q328" t="str">
            <v>通常申請</v>
          </cell>
          <cell r="R328" t="str">
            <v>-</v>
          </cell>
          <cell r="S328" t="str">
            <v/>
          </cell>
          <cell r="T328">
            <v>11.6</v>
          </cell>
          <cell r="U328" t="str">
            <v>*</v>
          </cell>
          <cell r="V328" t="str">
            <v>カタログもしくは試験結果報告書</v>
          </cell>
          <cell r="W328" t="str">
            <v>kg/h/kW</v>
          </cell>
          <cell r="X328" t="str">
            <v>除湿冷房消費電力あたり除湿量</v>
          </cell>
          <cell r="Y328" t="str">
            <v>標準条件による評価</v>
          </cell>
          <cell r="Z328" t="str">
            <v>JISB8638:2020</v>
          </cell>
          <cell r="AA328" t="str">
            <v>ヒートポンプデシカント方式による調湿外気処理機</v>
          </cell>
          <cell r="AB328" t="str">
            <v>Qdehum/P
Qdehum：定格除湿量［kg/h］ 、P： 定格除湿冷房消費電力［kW］</v>
          </cell>
          <cell r="AC328" t="str">
            <v>JISB8638:2020</v>
          </cell>
          <cell r="AD328" t="str">
            <v>ヒートポンプデシカント方式による調湿外気処理機</v>
          </cell>
          <cell r="AE328" t="str">
            <v>ヒートポンプデシカント方式、未利用熱・再エネ熱利用の場合、排熱はデシカントロータの再生に利用</v>
          </cell>
        </row>
        <row r="329">
          <cell r="E329" t="str">
            <v>S-260039</v>
          </cell>
          <cell r="F329" t="str">
            <v>L-000260</v>
          </cell>
          <cell r="G329" t="str">
            <v>デシカント空調システム</v>
          </cell>
          <cell r="H329" t="str">
            <v>A</v>
          </cell>
          <cell r="I329" t="str">
            <v>産業・業務（業種共通）</v>
          </cell>
          <cell r="J329" t="str">
            <v>空調</v>
          </cell>
          <cell r="K329" t="str">
            <v xml:space="preserve">熱源・空調機（ヒートポンプ・中央方式）
</v>
          </cell>
          <cell r="L329"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29" t="str">
            <v>固体（乾式）、デシカント１ロータのみ、未利用熱・再エネ熱利用</v>
          </cell>
          <cell r="N329" t="str">
            <v>最大処理風量</v>
          </cell>
          <cell r="O329" t="str">
            <v>3,500m3/h以下</v>
          </cell>
          <cell r="P329" t="str">
            <v>-</v>
          </cell>
          <cell r="Q329" t="str">
            <v>通常申請</v>
          </cell>
          <cell r="R329" t="str">
            <v>-</v>
          </cell>
          <cell r="S329" t="str">
            <v/>
          </cell>
          <cell r="T329">
            <v>39.299999999999997</v>
          </cell>
          <cell r="U329" t="str">
            <v>*</v>
          </cell>
          <cell r="V329" t="str">
            <v>カタログもしくは試験結果報告書</v>
          </cell>
          <cell r="W329" t="str">
            <v>kg/h/kW</v>
          </cell>
          <cell r="X329" t="str">
            <v>除湿冷房消費電力あたり除湿量</v>
          </cell>
          <cell r="Y329" t="str">
            <v>標準条件による評価</v>
          </cell>
          <cell r="Z329" t="str">
            <v>JISB8638:2020</v>
          </cell>
          <cell r="AA329" t="str">
            <v>ヒートポンプデシカント方式による調湿外気処理機</v>
          </cell>
          <cell r="AB329" t="str">
            <v>Qdehum/P
Qdehum：定格除湿量［kg/h］ 、P： 定格除湿冷房消費電力［kW］</v>
          </cell>
          <cell r="AC329" t="str">
            <v>JISB8638:2020</v>
          </cell>
          <cell r="AD329" t="str">
            <v>ヒートポンプデシカント方式による調湿外気処理機</v>
          </cell>
          <cell r="AE329" t="str">
            <v>ヒートポンプデシカント方式、未利用熱・再エネ熱利用の場合、排熱はデシカントロータの再生に利用</v>
          </cell>
        </row>
        <row r="330">
          <cell r="E330" t="str">
            <v>S-260040</v>
          </cell>
          <cell r="F330" t="str">
            <v>L-000260</v>
          </cell>
          <cell r="G330" t="str">
            <v>デシカント空調システム</v>
          </cell>
          <cell r="H330" t="str">
            <v>A</v>
          </cell>
          <cell r="I330" t="str">
            <v>産業・業務（業種共通）</v>
          </cell>
          <cell r="J330" t="str">
            <v>空調</v>
          </cell>
          <cell r="K330" t="str">
            <v xml:space="preserve">熱源・空調機（ヒートポンプ・中央方式）
</v>
          </cell>
          <cell r="L330"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30" t="str">
            <v>固体（乾式）、デシカント１ロータのみ、未利用熱・再エネ熱利用</v>
          </cell>
          <cell r="N330" t="str">
            <v>最大処理風量</v>
          </cell>
          <cell r="O330" t="str">
            <v>3,500m3/h超6,000m3/h以下</v>
          </cell>
          <cell r="P330" t="str">
            <v>-</v>
          </cell>
          <cell r="Q330" t="str">
            <v>通常申請</v>
          </cell>
          <cell r="R330" t="str">
            <v>-</v>
          </cell>
          <cell r="S330" t="str">
            <v/>
          </cell>
          <cell r="T330">
            <v>52.1</v>
          </cell>
          <cell r="U330" t="str">
            <v>*</v>
          </cell>
          <cell r="V330" t="str">
            <v>カタログもしくは試験結果報告書</v>
          </cell>
          <cell r="W330" t="str">
            <v>kg/h/kW</v>
          </cell>
          <cell r="X330" t="str">
            <v>除湿冷房消費電力あたり除湿量</v>
          </cell>
          <cell r="Y330" t="str">
            <v>標準条件による評価</v>
          </cell>
          <cell r="Z330" t="str">
            <v>JISB8638:2020</v>
          </cell>
          <cell r="AA330" t="str">
            <v>ヒートポンプデシカント方式による調湿外気処理機</v>
          </cell>
          <cell r="AB330" t="str">
            <v>Qdehum/P
Qdehum：定格除湿量［kg/h］ 、P： 定格除湿冷房消費電力［kW］</v>
          </cell>
          <cell r="AC330" t="str">
            <v>JISB8638:2020</v>
          </cell>
          <cell r="AD330" t="str">
            <v>ヒートポンプデシカント方式による調湿外気処理機</v>
          </cell>
          <cell r="AE330" t="str">
            <v>ヒートポンプデシカント方式、未利用熱・再エネ熱利用の場合、排熱はデシカントロータの再生に利用</v>
          </cell>
        </row>
        <row r="331">
          <cell r="E331" t="str">
            <v>S-260041</v>
          </cell>
          <cell r="F331" t="str">
            <v>L-000260</v>
          </cell>
          <cell r="G331" t="str">
            <v>デシカント空調システム</v>
          </cell>
          <cell r="H331" t="str">
            <v>A</v>
          </cell>
          <cell r="I331" t="str">
            <v>産業・業務（業種共通）</v>
          </cell>
          <cell r="J331" t="str">
            <v>空調</v>
          </cell>
          <cell r="K331" t="str">
            <v xml:space="preserve">熱源・空調機（ヒートポンプ・中央方式）
</v>
          </cell>
          <cell r="L331"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31" t="str">
            <v>固体（乾式）、デシカント１ロータのみ、未利用熱・再エネ熱利用</v>
          </cell>
          <cell r="N331" t="str">
            <v>最大処理風量</v>
          </cell>
          <cell r="O331" t="str">
            <v>6,000m3/h超7,500m3/h以下</v>
          </cell>
          <cell r="P331" t="str">
            <v>-</v>
          </cell>
          <cell r="Q331" t="str">
            <v>通常申請</v>
          </cell>
          <cell r="R331" t="str">
            <v>-</v>
          </cell>
          <cell r="S331" t="str">
            <v/>
          </cell>
          <cell r="T331">
            <v>41.9</v>
          </cell>
          <cell r="U331" t="str">
            <v>*</v>
          </cell>
          <cell r="V331" t="str">
            <v>カタログもしくは試験結果報告書</v>
          </cell>
          <cell r="W331" t="str">
            <v>kg/h/kW</v>
          </cell>
          <cell r="X331" t="str">
            <v>除湿冷房消費電力あたり除湿量</v>
          </cell>
          <cell r="Y331" t="str">
            <v>標準条件による評価</v>
          </cell>
          <cell r="Z331" t="str">
            <v>JISB8638:2020</v>
          </cell>
          <cell r="AA331" t="str">
            <v>ヒートポンプデシカント方式による調湿外気処理機</v>
          </cell>
          <cell r="AB331" t="str">
            <v>Qdehum/P
Qdehum：定格除湿量［kg/h］ 、P： 定格除湿冷房消費電力［kW］</v>
          </cell>
          <cell r="AC331" t="str">
            <v>JISB8638:2020</v>
          </cell>
          <cell r="AD331" t="str">
            <v>ヒートポンプデシカント方式による調湿外気処理機</v>
          </cell>
          <cell r="AE331" t="str">
            <v>ヒートポンプデシカント方式、未利用熱・再エネ熱利用の場合、排熱はデシカントロータの再生に利用</v>
          </cell>
        </row>
        <row r="332">
          <cell r="E332" t="str">
            <v>S-260042</v>
          </cell>
          <cell r="F332" t="str">
            <v>L-000260</v>
          </cell>
          <cell r="G332" t="str">
            <v>デシカント空調システム</v>
          </cell>
          <cell r="H332" t="str">
            <v>A</v>
          </cell>
          <cell r="I332" t="str">
            <v>産業・業務（業種共通）</v>
          </cell>
          <cell r="J332" t="str">
            <v>空調</v>
          </cell>
          <cell r="K332" t="str">
            <v xml:space="preserve">熱源・空調機（ヒートポンプ・中央方式）
</v>
          </cell>
          <cell r="L332"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32" t="str">
            <v>固体（乾式）、デシカント１ロータのみ、未利用熱・再エネ熱利用</v>
          </cell>
          <cell r="N332" t="str">
            <v>最大処理風量</v>
          </cell>
          <cell r="O332" t="str">
            <v>7,500m3/h超9,000m3/h以下</v>
          </cell>
          <cell r="P332" t="str">
            <v>-</v>
          </cell>
          <cell r="Q332" t="str">
            <v>通常申請</v>
          </cell>
          <cell r="R332" t="str">
            <v>-</v>
          </cell>
          <cell r="S332" t="str">
            <v/>
          </cell>
          <cell r="T332">
            <v>50.1</v>
          </cell>
          <cell r="U332" t="str">
            <v>*</v>
          </cell>
          <cell r="V332" t="str">
            <v>カタログもしくは試験結果報告書</v>
          </cell>
          <cell r="W332" t="str">
            <v>kg/h/kW</v>
          </cell>
          <cell r="X332" t="str">
            <v>除湿冷房消費電力あたり除湿量</v>
          </cell>
          <cell r="Y332" t="str">
            <v>標準条件による評価</v>
          </cell>
          <cell r="Z332" t="str">
            <v>JISB8638:2020</v>
          </cell>
          <cell r="AA332" t="str">
            <v>ヒートポンプデシカント方式による調湿外気処理機</v>
          </cell>
          <cell r="AB332" t="str">
            <v>Qdehum/P
Qdehum：定格除湿量［kg/h］ 、P： 定格除湿冷房消費電力［kW］</v>
          </cell>
          <cell r="AC332" t="str">
            <v>JISB8638:2020</v>
          </cell>
          <cell r="AD332" t="str">
            <v>ヒートポンプデシカント方式による調湿外気処理機</v>
          </cell>
          <cell r="AE332" t="str">
            <v>ヒートポンプデシカント方式、未利用熱・再エネ熱利用の場合、排熱はデシカントロータの再生に利用</v>
          </cell>
        </row>
        <row r="333">
          <cell r="E333" t="str">
            <v>S-260043</v>
          </cell>
          <cell r="F333" t="str">
            <v>L-000260</v>
          </cell>
          <cell r="G333" t="str">
            <v>デシカント空調システム</v>
          </cell>
          <cell r="H333" t="str">
            <v>A</v>
          </cell>
          <cell r="I333" t="str">
            <v>産業・業務（業種共通）</v>
          </cell>
          <cell r="J333" t="str">
            <v>空調</v>
          </cell>
          <cell r="K333" t="str">
            <v xml:space="preserve">熱源・空調機（ヒートポンプ・中央方式）
</v>
          </cell>
          <cell r="L333"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33" t="str">
            <v>固体（乾式）、デシカント１ロータのみ、未利用熱・再エネ熱利用</v>
          </cell>
          <cell r="N333" t="str">
            <v>最大処理風量</v>
          </cell>
          <cell r="O333" t="str">
            <v>9,000m3/h超12,000m3/h以下</v>
          </cell>
          <cell r="P333" t="str">
            <v>-</v>
          </cell>
          <cell r="Q333" t="str">
            <v>通常申請</v>
          </cell>
          <cell r="R333" t="str">
            <v>-</v>
          </cell>
          <cell r="S333" t="str">
            <v/>
          </cell>
          <cell r="T333">
            <v>39.1</v>
          </cell>
          <cell r="U333" t="str">
            <v>*</v>
          </cell>
          <cell r="V333" t="str">
            <v>カタログもしくは試験結果報告書</v>
          </cell>
          <cell r="W333" t="str">
            <v>kg/h/kW</v>
          </cell>
          <cell r="X333" t="str">
            <v>除湿冷房消費電力あたり除湿量</v>
          </cell>
          <cell r="Y333" t="str">
            <v>標準条件による評価</v>
          </cell>
          <cell r="Z333" t="str">
            <v>JISB8638:2020</v>
          </cell>
          <cell r="AA333" t="str">
            <v>ヒートポンプデシカント方式による調湿外気処理機</v>
          </cell>
          <cell r="AB333" t="str">
            <v>Qdehum/P
Qdehum：定格除湿量［kg/h］ 、P： 定格除湿冷房消費電力［kW］</v>
          </cell>
          <cell r="AC333" t="str">
            <v>JISB8638:2020</v>
          </cell>
          <cell r="AD333" t="str">
            <v>ヒートポンプデシカント方式による調湿外気処理機</v>
          </cell>
          <cell r="AE333" t="str">
            <v>ヒートポンプデシカント方式、未利用熱・再エネ熱利用の場合、排熱はデシカントロータの再生に利用</v>
          </cell>
        </row>
        <row r="334">
          <cell r="E334" t="str">
            <v>S-260044</v>
          </cell>
          <cell r="F334" t="str">
            <v>L-000260</v>
          </cell>
          <cell r="G334" t="str">
            <v>デシカント空調システム</v>
          </cell>
          <cell r="H334" t="str">
            <v>A</v>
          </cell>
          <cell r="I334" t="str">
            <v>産業・業務（業種共通）</v>
          </cell>
          <cell r="J334" t="str">
            <v>空調</v>
          </cell>
          <cell r="K334" t="str">
            <v xml:space="preserve">熱源・空調機（ヒートポンプ・中央方式）
</v>
          </cell>
          <cell r="L334" t="str">
            <v>デシカント（除湿剤）を利用して空気中から水蒸気を吸脱着することで、空気の調湿を行う機器。なお、デシカントは外調機あるいは空調機のいずれかに組み込まれる。固体のデシカント（吸着剤）を用いたものを乾式デシカント空調システム、液体のデシカント（吸収溶液）を用いたシステムを湿式デシカントとして区別する。乾式湿式いずれも、従来の圧縮式サイクルによる冷却除湿を行う必要がなく、圧縮式ヒートポンプの空調機器と組み合わせることで、空調システム全体としての大幅な省エネルギーの実現が期待される。</v>
          </cell>
          <cell r="M334" t="str">
            <v>固体（乾式）、デシカント１ロータのみ、未利用熱・再エネ熱利用</v>
          </cell>
          <cell r="N334" t="str">
            <v>最大処理風量</v>
          </cell>
          <cell r="O334" t="str">
            <v>12,000m3/h超　</v>
          </cell>
          <cell r="P334" t="str">
            <v>-</v>
          </cell>
          <cell r="Q334" t="str">
            <v>通常申請</v>
          </cell>
          <cell r="R334" t="str">
            <v>-</v>
          </cell>
          <cell r="S334" t="str">
            <v/>
          </cell>
          <cell r="T334">
            <v>59.2</v>
          </cell>
          <cell r="U334" t="str">
            <v>*</v>
          </cell>
          <cell r="V334" t="str">
            <v>カタログもしくは試験結果報告書</v>
          </cell>
          <cell r="W334" t="str">
            <v>kg/h/kW</v>
          </cell>
          <cell r="X334" t="str">
            <v>除湿冷房消費電力あたり除湿量</v>
          </cell>
          <cell r="Y334" t="str">
            <v>標準条件による評価</v>
          </cell>
          <cell r="Z334" t="str">
            <v>JISB8638:2020</v>
          </cell>
          <cell r="AA334" t="str">
            <v>ヒートポンプデシカント方式による調湿外気処理機</v>
          </cell>
          <cell r="AB334" t="str">
            <v>Qdehum/P
Qdehum：定格除湿量［kg/h］ 、P： 定格除湿冷房消費電力［kW］</v>
          </cell>
          <cell r="AC334" t="str">
            <v>JISB8638:2020</v>
          </cell>
          <cell r="AD334" t="str">
            <v>ヒートポンプデシカント方式による調湿外気処理機</v>
          </cell>
          <cell r="AE334" t="str">
            <v>ヒートポンプデシカント方式、未利用熱・再エネ熱利用の場合、排熱はデシカントロータの再生に利用</v>
          </cell>
        </row>
        <row r="335">
          <cell r="E335" t="str">
            <v>S-013001</v>
          </cell>
          <cell r="F335" t="str">
            <v>L-000013</v>
          </cell>
          <cell r="G335" t="str">
            <v>氷蓄熱ユニット</v>
          </cell>
          <cell r="H335" t="str">
            <v>A</v>
          </cell>
          <cell r="I335" t="str">
            <v>産業・業務（業種共通）</v>
          </cell>
          <cell r="J335" t="str">
            <v>空調</v>
          </cell>
          <cell r="K335" t="str">
            <v>熱源・空調機（ヒートポンプ・中央方式）・熱源補機</v>
          </cell>
          <cell r="L335" t="str">
            <v>中央方式の空調機における熱源機とは別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335" t="str">
            <v>-</v>
          </cell>
          <cell r="N335" t="str">
            <v>定格日量冷却能力</v>
          </cell>
          <cell r="O335" t="str">
            <v>1000kWｈ以下</v>
          </cell>
          <cell r="P335" t="str">
            <v>-</v>
          </cell>
          <cell r="Q335" t="str">
            <v>特別申請</v>
          </cell>
          <cell r="R335" t="str">
            <v>-</v>
          </cell>
          <cell r="S335" t="str">
            <v/>
          </cell>
          <cell r="T335" t="str">
            <v>-</v>
          </cell>
          <cell r="U335" t="str">
            <v/>
          </cell>
          <cell r="V335" t="str">
            <v>-</v>
          </cell>
          <cell r="W335" t="str">
            <v>-</v>
          </cell>
          <cell r="X335" t="str">
            <v>日量成績係数</v>
          </cell>
          <cell r="Y335" t="str">
            <v>標準規格による評価</v>
          </cell>
          <cell r="Z335" t="str">
            <v>JRA4044:2005</v>
          </cell>
          <cell r="AA335" t="str">
            <v>氷蓄熱ユニット</v>
          </cell>
          <cell r="AB335" t="str">
            <v>JRA4044:2005に準拠</v>
          </cell>
          <cell r="AC335" t="str">
            <v>JRA4044:2005</v>
          </cell>
          <cell r="AD335" t="str">
            <v>氷蓄熱ユニット</v>
          </cell>
          <cell r="AE335" t="str">
            <v>JRA4044:2005に準拠</v>
          </cell>
        </row>
        <row r="336">
          <cell r="E336" t="str">
            <v>S-013002</v>
          </cell>
          <cell r="F336" t="str">
            <v>L-000013</v>
          </cell>
          <cell r="G336" t="str">
            <v>氷蓄熱ユニット</v>
          </cell>
          <cell r="H336" t="str">
            <v>A</v>
          </cell>
          <cell r="I336" t="str">
            <v>産業・業務（業種共通）</v>
          </cell>
          <cell r="J336" t="str">
            <v>空調</v>
          </cell>
          <cell r="K336" t="str">
            <v>熱源・空調機（ヒートポンプ・中央方式）・熱源補機</v>
          </cell>
          <cell r="L336" t="str">
            <v>中央方式の空調機における熱源機とは別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336" t="str">
            <v>-</v>
          </cell>
          <cell r="N336" t="str">
            <v>定格日量冷却能力</v>
          </cell>
          <cell r="O336" t="str">
            <v>1000kWｈ超2000kWh以下</v>
          </cell>
          <cell r="P336" t="str">
            <v>-</v>
          </cell>
          <cell r="Q336" t="str">
            <v>特別申請</v>
          </cell>
          <cell r="R336" t="str">
            <v>-</v>
          </cell>
          <cell r="S336" t="str">
            <v/>
          </cell>
          <cell r="T336" t="str">
            <v>-</v>
          </cell>
          <cell r="U336" t="str">
            <v/>
          </cell>
          <cell r="V336" t="str">
            <v>-</v>
          </cell>
          <cell r="W336" t="str">
            <v>-</v>
          </cell>
          <cell r="X336" t="str">
            <v>日量成績係数</v>
          </cell>
          <cell r="Y336" t="str">
            <v>標準規格による評価</v>
          </cell>
          <cell r="Z336" t="str">
            <v>JRA4044:2005</v>
          </cell>
          <cell r="AA336" t="str">
            <v>氷蓄熱ユニット</v>
          </cell>
          <cell r="AB336" t="str">
            <v>JRA4044:2005に準拠</v>
          </cell>
          <cell r="AC336" t="str">
            <v>JRA4044:2005</v>
          </cell>
          <cell r="AD336" t="str">
            <v>氷蓄熱ユニット</v>
          </cell>
          <cell r="AE336" t="str">
            <v>JRA4044:2005に準拠</v>
          </cell>
        </row>
        <row r="337">
          <cell r="E337" t="str">
            <v>S-013003</v>
          </cell>
          <cell r="F337" t="str">
            <v>L-000013</v>
          </cell>
          <cell r="G337" t="str">
            <v>氷蓄熱ユニット</v>
          </cell>
          <cell r="H337" t="str">
            <v>A</v>
          </cell>
          <cell r="I337" t="str">
            <v>産業・業務（業種共通）</v>
          </cell>
          <cell r="J337" t="str">
            <v>空調</v>
          </cell>
          <cell r="K337" t="str">
            <v>熱源・空調機（ヒートポンプ・中央方式）・熱源補機</v>
          </cell>
          <cell r="L337" t="str">
            <v>中央方式の空調機における熱源機とは別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337" t="str">
            <v>-</v>
          </cell>
          <cell r="N337" t="str">
            <v>定格日量冷却能力</v>
          </cell>
          <cell r="O337" t="str">
            <v>2000kWh超3000kWh以下</v>
          </cell>
          <cell r="P337" t="str">
            <v>-</v>
          </cell>
          <cell r="Q337" t="str">
            <v>特別申請</v>
          </cell>
          <cell r="R337" t="str">
            <v>-</v>
          </cell>
          <cell r="S337" t="str">
            <v/>
          </cell>
          <cell r="T337" t="str">
            <v>-</v>
          </cell>
          <cell r="U337" t="str">
            <v/>
          </cell>
          <cell r="V337" t="str">
            <v>-</v>
          </cell>
          <cell r="W337" t="str">
            <v>-</v>
          </cell>
          <cell r="X337" t="str">
            <v>日量成績係数</v>
          </cell>
          <cell r="Y337" t="str">
            <v>標準規格による評価</v>
          </cell>
          <cell r="Z337" t="str">
            <v>JRA4044:2005</v>
          </cell>
          <cell r="AA337" t="str">
            <v>氷蓄熱ユニット</v>
          </cell>
          <cell r="AB337" t="str">
            <v>JRA4044:2005に準拠</v>
          </cell>
          <cell r="AC337" t="str">
            <v>JRA4044:2005</v>
          </cell>
          <cell r="AD337" t="str">
            <v>氷蓄熱ユニット</v>
          </cell>
          <cell r="AE337" t="str">
            <v>JRA4044:2005に準拠</v>
          </cell>
        </row>
        <row r="338">
          <cell r="E338" t="str">
            <v>S-013004</v>
          </cell>
          <cell r="F338" t="str">
            <v>L-000013</v>
          </cell>
          <cell r="G338" t="str">
            <v>氷蓄熱ユニット</v>
          </cell>
          <cell r="H338" t="str">
            <v>A</v>
          </cell>
          <cell r="I338" t="str">
            <v>産業・業務（業種共通）</v>
          </cell>
          <cell r="J338" t="str">
            <v>空調</v>
          </cell>
          <cell r="K338" t="str">
            <v>熱源・空調機（ヒートポンプ・中央方式）・熱源補機</v>
          </cell>
          <cell r="L338" t="str">
            <v>中央方式の空調機における熱源機とは別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338" t="str">
            <v>-</v>
          </cell>
          <cell r="N338" t="str">
            <v>定格日量冷却能力</v>
          </cell>
          <cell r="O338" t="str">
            <v>3000kWh超4000kWh以下</v>
          </cell>
          <cell r="P338" t="str">
            <v>-</v>
          </cell>
          <cell r="Q338" t="str">
            <v>特別申請</v>
          </cell>
          <cell r="R338" t="str">
            <v>-</v>
          </cell>
          <cell r="S338" t="str">
            <v/>
          </cell>
          <cell r="T338" t="str">
            <v>-</v>
          </cell>
          <cell r="U338" t="str">
            <v/>
          </cell>
          <cell r="V338" t="str">
            <v>-</v>
          </cell>
          <cell r="W338" t="str">
            <v>-</v>
          </cell>
          <cell r="X338" t="str">
            <v>日量成績係数</v>
          </cell>
          <cell r="Y338" t="str">
            <v>標準規格による評価</v>
          </cell>
          <cell r="Z338" t="str">
            <v>JRA4044:2005</v>
          </cell>
          <cell r="AA338" t="str">
            <v>氷蓄熱ユニット</v>
          </cell>
          <cell r="AB338" t="str">
            <v>JRA4044:2005に準拠</v>
          </cell>
          <cell r="AC338" t="str">
            <v>JRA4044:2005</v>
          </cell>
          <cell r="AD338" t="str">
            <v>氷蓄熱ユニット</v>
          </cell>
          <cell r="AE338" t="str">
            <v>JRA4044:2005に準拠</v>
          </cell>
        </row>
        <row r="339">
          <cell r="E339" t="str">
            <v>S-013005</v>
          </cell>
          <cell r="F339" t="str">
            <v>L-000013</v>
          </cell>
          <cell r="G339" t="str">
            <v>氷蓄熱ユニット</v>
          </cell>
          <cell r="H339" t="str">
            <v>A</v>
          </cell>
          <cell r="I339" t="str">
            <v>産業・業務（業種共通）</v>
          </cell>
          <cell r="J339" t="str">
            <v>空調</v>
          </cell>
          <cell r="K339" t="str">
            <v>熱源・空調機（ヒートポンプ・中央方式）・熱源補機</v>
          </cell>
          <cell r="L339" t="str">
            <v>中央方式の空調機における熱源機とは別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339" t="str">
            <v>-</v>
          </cell>
          <cell r="N339" t="str">
            <v>定格日量冷却能力</v>
          </cell>
          <cell r="O339" t="str">
            <v>4000kWh超5000kWh以下</v>
          </cell>
          <cell r="P339" t="str">
            <v>-</v>
          </cell>
          <cell r="Q339" t="str">
            <v>特別申請</v>
          </cell>
          <cell r="R339" t="str">
            <v>-</v>
          </cell>
          <cell r="S339" t="str">
            <v/>
          </cell>
          <cell r="T339" t="str">
            <v>-</v>
          </cell>
          <cell r="U339" t="str">
            <v/>
          </cell>
          <cell r="V339" t="str">
            <v>-</v>
          </cell>
          <cell r="W339" t="str">
            <v>-</v>
          </cell>
          <cell r="X339" t="str">
            <v>日量成績係数</v>
          </cell>
          <cell r="Y339" t="str">
            <v>標準規格による評価</v>
          </cell>
          <cell r="Z339" t="str">
            <v>JRA4044:2005</v>
          </cell>
          <cell r="AA339" t="str">
            <v>氷蓄熱ユニット</v>
          </cell>
          <cell r="AB339" t="str">
            <v>JRA4044:2005に準拠</v>
          </cell>
          <cell r="AC339" t="str">
            <v>JRA4044:2005</v>
          </cell>
          <cell r="AD339" t="str">
            <v>氷蓄熱ユニット</v>
          </cell>
          <cell r="AE339" t="str">
            <v>JRA4044:2005に準拠</v>
          </cell>
        </row>
        <row r="340">
          <cell r="E340" t="str">
            <v>S-013006</v>
          </cell>
          <cell r="F340" t="str">
            <v>L-000013</v>
          </cell>
          <cell r="G340" t="str">
            <v>氷蓄熱ユニット</v>
          </cell>
          <cell r="H340" t="str">
            <v>A</v>
          </cell>
          <cell r="I340" t="str">
            <v>産業・業務（業種共通）</v>
          </cell>
          <cell r="J340" t="str">
            <v>空調</v>
          </cell>
          <cell r="K340" t="str">
            <v>熱源・空調機（ヒートポンプ・中央方式）・熱源補機</v>
          </cell>
          <cell r="L340" t="str">
            <v>中央方式の空調機における熱源機とは別に氷蓄熱槽を持っており、夜間の冷房を使っていない時間帯に、氷蓄熱槽の熱交換器で氷を作り、昼間の冷房運転時には、室外ユニットを通った冷媒を氷蓄熱槽の熱交換器でさらに冷やしてから室内機に送ることによって利用する。2050年に向けた再生可能エネルギー発電の最大活用に資することが期待される。</v>
          </cell>
          <cell r="M340" t="str">
            <v>-</v>
          </cell>
          <cell r="N340" t="str">
            <v>定格日量冷却能力</v>
          </cell>
          <cell r="O340" t="str">
            <v>5000kWh超</v>
          </cell>
          <cell r="P340" t="str">
            <v>-</v>
          </cell>
          <cell r="Q340" t="str">
            <v>特別申請</v>
          </cell>
          <cell r="R340" t="str">
            <v>-</v>
          </cell>
          <cell r="S340" t="str">
            <v/>
          </cell>
          <cell r="T340" t="str">
            <v>-</v>
          </cell>
          <cell r="U340" t="str">
            <v/>
          </cell>
          <cell r="V340" t="str">
            <v>-</v>
          </cell>
          <cell r="W340" t="str">
            <v>-</v>
          </cell>
          <cell r="X340" t="str">
            <v>日量成績係数</v>
          </cell>
          <cell r="Y340" t="str">
            <v>標準規格による評価</v>
          </cell>
          <cell r="Z340" t="str">
            <v>JRA4044:2005</v>
          </cell>
          <cell r="AA340" t="str">
            <v>氷蓄熱ユニット</v>
          </cell>
          <cell r="AB340" t="str">
            <v>JRA4044:2005に準拠</v>
          </cell>
          <cell r="AC340" t="str">
            <v>JRA4044:2005</v>
          </cell>
          <cell r="AD340" t="str">
            <v>氷蓄熱ユニット</v>
          </cell>
          <cell r="AE340" t="str">
            <v>JRA4044:2005に準拠</v>
          </cell>
        </row>
        <row r="341">
          <cell r="E341" t="str">
            <v>S-015001</v>
          </cell>
          <cell r="F341" t="str">
            <v>L-000015</v>
          </cell>
          <cell r="G341" t="str">
            <v>間接気化式冷却器</v>
          </cell>
          <cell r="H341" t="str">
            <v>A</v>
          </cell>
          <cell r="I341" t="str">
            <v>産業・業務（業種共通）</v>
          </cell>
          <cell r="J341" t="str">
            <v>空調</v>
          </cell>
          <cell r="K341" t="str">
            <v>熱源・空調機（気化式・中央方式）</v>
          </cell>
          <cell r="L341"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41" t="str">
            <v>-</v>
          </cell>
          <cell r="N341" t="str">
            <v>冷房能力</v>
          </cell>
          <cell r="O341" t="str">
            <v>14.0kW以下</v>
          </cell>
          <cell r="P341" t="str">
            <v>-</v>
          </cell>
          <cell r="Q341" t="str">
            <v>通常申請または簡易申請</v>
          </cell>
          <cell r="R341" t="str">
            <v>-</v>
          </cell>
          <cell r="S341" t="str">
            <v/>
          </cell>
          <cell r="T341">
            <v>34.4</v>
          </cell>
          <cell r="U341" t="str">
            <v>*</v>
          </cell>
          <cell r="V341" t="str">
            <v>カタログもしくは試験結果報告書</v>
          </cell>
          <cell r="W341" t="str">
            <v>-</v>
          </cell>
          <cell r="X341" t="str">
            <v>成績係数（COP）</v>
          </cell>
          <cell r="Y341" t="str">
            <v>シミュレーションによる評価</v>
          </cell>
          <cell r="Z341" t="str">
            <v>JRA4066:2014</v>
          </cell>
          <cell r="AA341" t="str">
            <v>ウォータチリングユニット</v>
          </cell>
          <cell r="AB341" t="str">
            <v>JRA4066:2014に準拠</v>
          </cell>
          <cell r="AC341" t="str">
            <v>JRA4066:2014及びJISB8615-2: 2015</v>
          </cell>
          <cell r="AD341" t="str">
            <v>ウォータチリングユニット及びエアコンディショナ-第 2：ダクト接続形エアコンディショナと空気対空気ヒートポンプ 定格性能及び運転性能試験</v>
          </cell>
          <cell r="AE341" t="str">
            <v>JRA4066:2014及びJISB8615-2: 2015に準拠</v>
          </cell>
        </row>
        <row r="342">
          <cell r="E342" t="str">
            <v>S-015002</v>
          </cell>
          <cell r="F342" t="str">
            <v>L-000015</v>
          </cell>
          <cell r="G342" t="str">
            <v>間接気化式冷却器</v>
          </cell>
          <cell r="H342" t="str">
            <v>A</v>
          </cell>
          <cell r="I342" t="str">
            <v>産業・業務（業種共通）</v>
          </cell>
          <cell r="J342" t="str">
            <v>空調</v>
          </cell>
          <cell r="K342" t="str">
            <v>熱源・空調機（気化式・中央方式）</v>
          </cell>
          <cell r="L342"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42" t="str">
            <v>-</v>
          </cell>
          <cell r="N342" t="str">
            <v>冷房能力</v>
          </cell>
          <cell r="O342" t="str">
            <v>14.0kW超16.0kW以下</v>
          </cell>
          <cell r="P342" t="str">
            <v>-</v>
          </cell>
          <cell r="Q342" t="str">
            <v>通常申請または簡易申請</v>
          </cell>
          <cell r="R342" t="str">
            <v>-</v>
          </cell>
          <cell r="S342" t="str">
            <v/>
          </cell>
          <cell r="T342">
            <v>34.5</v>
          </cell>
          <cell r="U342" t="str">
            <v>*</v>
          </cell>
          <cell r="V342" t="str">
            <v>カタログもしくは試験結果報告書</v>
          </cell>
          <cell r="W342" t="str">
            <v>-</v>
          </cell>
          <cell r="X342" t="str">
            <v>成績係数（COP）</v>
          </cell>
          <cell r="Y342" t="str">
            <v>シミュレーションによる評価</v>
          </cell>
          <cell r="Z342" t="str">
            <v>JRA4066:2014</v>
          </cell>
          <cell r="AA342" t="str">
            <v>ウォータチリングユニット</v>
          </cell>
          <cell r="AB342" t="str">
            <v>JRA4066:2014に準拠</v>
          </cell>
          <cell r="AC342" t="str">
            <v>JRA4066:2014及びJISB8615-2: 2015</v>
          </cell>
          <cell r="AD342" t="str">
            <v>ウォータチリングユニット及びエアコンディショナ-第 2：ダクト接続形エアコンディショナと空気対空気ヒートポンプ 定格性能及び運転性能試験</v>
          </cell>
          <cell r="AE342" t="str">
            <v>JRA4066:2014及びJISB8615-2: 2015に準拠</v>
          </cell>
        </row>
        <row r="343">
          <cell r="E343" t="str">
            <v>S-015003</v>
          </cell>
          <cell r="F343" t="str">
            <v>L-000015</v>
          </cell>
          <cell r="G343" t="str">
            <v>間接気化式冷却器</v>
          </cell>
          <cell r="H343" t="str">
            <v>A</v>
          </cell>
          <cell r="I343" t="str">
            <v>産業・業務（業種共通）</v>
          </cell>
          <cell r="J343" t="str">
            <v>空調</v>
          </cell>
          <cell r="K343" t="str">
            <v>熱源・空調機（気化式・中央方式）</v>
          </cell>
          <cell r="L343"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43" t="str">
            <v>-</v>
          </cell>
          <cell r="N343" t="str">
            <v>冷房能力</v>
          </cell>
          <cell r="O343" t="str">
            <v>16.0kW超22.4kW以下</v>
          </cell>
          <cell r="P343" t="str">
            <v>-</v>
          </cell>
          <cell r="Q343" t="str">
            <v>通常申請または簡易申請</v>
          </cell>
          <cell r="R343" t="str">
            <v>-</v>
          </cell>
          <cell r="S343" t="str">
            <v/>
          </cell>
          <cell r="T343">
            <v>34.799999999999997</v>
          </cell>
          <cell r="U343" t="str">
            <v>*</v>
          </cell>
          <cell r="V343" t="str">
            <v>カタログもしくは試験結果報告書</v>
          </cell>
          <cell r="W343" t="str">
            <v>-</v>
          </cell>
          <cell r="X343" t="str">
            <v>成績係数（COP）</v>
          </cell>
          <cell r="Y343" t="str">
            <v>シミュレーションによる評価</v>
          </cell>
          <cell r="Z343" t="str">
            <v>JRA4066:2014</v>
          </cell>
          <cell r="AA343" t="str">
            <v>ウォータチリングユニット</v>
          </cell>
          <cell r="AB343" t="str">
            <v>JRA4066:2014に準拠</v>
          </cell>
          <cell r="AC343" t="str">
            <v>JRA4066:2014及びJISB8615-2: 2015</v>
          </cell>
          <cell r="AD343" t="str">
            <v>ウォータチリングユニット及びエアコンディショナ-第 2：ダクト接続形エアコンディショナと空気対空気ヒートポンプ 定格性能及び運転性能試験</v>
          </cell>
          <cell r="AE343" t="str">
            <v>JRA4066:2014及びJISB8615-2: 2015に準拠</v>
          </cell>
        </row>
        <row r="344">
          <cell r="E344" t="str">
            <v>S-015004</v>
          </cell>
          <cell r="F344" t="str">
            <v>L-000015</v>
          </cell>
          <cell r="G344" t="str">
            <v>間接気化式冷却器</v>
          </cell>
          <cell r="H344" t="str">
            <v>A</v>
          </cell>
          <cell r="I344" t="str">
            <v>産業・業務（業種共通）</v>
          </cell>
          <cell r="J344" t="str">
            <v>空調</v>
          </cell>
          <cell r="K344" t="str">
            <v>熱源・空調機（気化式・中央方式）</v>
          </cell>
          <cell r="L344"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44" t="str">
            <v>-</v>
          </cell>
          <cell r="N344" t="str">
            <v>冷房能力</v>
          </cell>
          <cell r="O344" t="str">
            <v>22.4kW超28.0kW以下</v>
          </cell>
          <cell r="P344" t="str">
            <v>-</v>
          </cell>
          <cell r="Q344" t="str">
            <v>通常申請または簡易申請</v>
          </cell>
          <cell r="R344" t="str">
            <v>-</v>
          </cell>
          <cell r="S344" t="str">
            <v/>
          </cell>
          <cell r="T344">
            <v>34.9</v>
          </cell>
          <cell r="U344" t="str">
            <v>*</v>
          </cell>
          <cell r="V344" t="str">
            <v>カタログもしくは試験結果報告書</v>
          </cell>
          <cell r="W344" t="str">
            <v>-</v>
          </cell>
          <cell r="X344" t="str">
            <v>成績係数（COP）</v>
          </cell>
          <cell r="Y344" t="str">
            <v>シミュレーションによる評価</v>
          </cell>
          <cell r="Z344" t="str">
            <v>JRA4066:2014</v>
          </cell>
          <cell r="AA344" t="str">
            <v>ウォータチリングユニット</v>
          </cell>
          <cell r="AB344" t="str">
            <v>JRA4066:2014に準拠</v>
          </cell>
          <cell r="AC344" t="str">
            <v>JRA4066:2014及びJISB8615-2: 2015</v>
          </cell>
          <cell r="AD344" t="str">
            <v>ウォータチリングユニット及びエアコンディショナ-第 2：ダクト接続形エアコンディショナと空気対空気ヒートポンプ 定格性能及び運転性能試験</v>
          </cell>
          <cell r="AE344" t="str">
            <v>JRA4066:2014及びJISB8615-2: 2015に準拠</v>
          </cell>
        </row>
        <row r="345">
          <cell r="E345" t="str">
            <v>S-015005</v>
          </cell>
          <cell r="F345" t="str">
            <v>L-000015</v>
          </cell>
          <cell r="G345" t="str">
            <v>間接気化式冷却器</v>
          </cell>
          <cell r="H345" t="str">
            <v>A</v>
          </cell>
          <cell r="I345" t="str">
            <v>産業・業務（業種共通）</v>
          </cell>
          <cell r="J345" t="str">
            <v>空調</v>
          </cell>
          <cell r="K345" t="str">
            <v>熱源・空調機（気化式・中央方式）</v>
          </cell>
          <cell r="L345"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45" t="str">
            <v>-</v>
          </cell>
          <cell r="N345" t="str">
            <v>冷房能力</v>
          </cell>
          <cell r="O345" t="str">
            <v>28.0kW超33.5kW以下</v>
          </cell>
          <cell r="P345" t="str">
            <v>-</v>
          </cell>
          <cell r="Q345" t="str">
            <v>通常申請または簡易申請</v>
          </cell>
          <cell r="R345" t="str">
            <v>-</v>
          </cell>
          <cell r="S345" t="str">
            <v/>
          </cell>
          <cell r="T345">
            <v>34.9</v>
          </cell>
          <cell r="U345" t="str">
            <v>*</v>
          </cell>
          <cell r="V345" t="str">
            <v>カタログもしくは試験結果報告書</v>
          </cell>
          <cell r="W345" t="str">
            <v>-</v>
          </cell>
          <cell r="X345" t="str">
            <v>成績係数（COP）</v>
          </cell>
          <cell r="Y345" t="str">
            <v>シミュレーションによる評価</v>
          </cell>
          <cell r="Z345" t="str">
            <v>JRA4066:2014</v>
          </cell>
          <cell r="AA345" t="str">
            <v>ウォータチリングユニット</v>
          </cell>
          <cell r="AB345" t="str">
            <v>JRA4066:2014に準拠</v>
          </cell>
          <cell r="AC345" t="str">
            <v>JRA4066:2014及びJISB8615-2: 2015</v>
          </cell>
          <cell r="AD345" t="str">
            <v>ウォータチリングユニット及びエアコンディショナ-第 2：ダクト接続形エアコンディショナと空気対空気ヒートポンプ 定格性能及び運転性能試験</v>
          </cell>
          <cell r="AE345" t="str">
            <v>JRA4066:2014及びJISB8615-2: 2015に準拠</v>
          </cell>
        </row>
        <row r="346">
          <cell r="E346" t="str">
            <v>S-015006</v>
          </cell>
          <cell r="F346" t="str">
            <v>L-000015</v>
          </cell>
          <cell r="G346" t="str">
            <v>間接気化式冷却器</v>
          </cell>
          <cell r="H346" t="str">
            <v>A</v>
          </cell>
          <cell r="I346" t="str">
            <v>産業・業務（業種共通）</v>
          </cell>
          <cell r="J346" t="str">
            <v>空調</v>
          </cell>
          <cell r="K346" t="str">
            <v>熱源・空調機（気化式・中央方式）</v>
          </cell>
          <cell r="L346"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46" t="str">
            <v>-</v>
          </cell>
          <cell r="N346" t="str">
            <v>冷房能力</v>
          </cell>
          <cell r="O346" t="str">
            <v>33.5kW超40.0kW以下</v>
          </cell>
          <cell r="P346" t="str">
            <v>-</v>
          </cell>
          <cell r="Q346" t="str">
            <v>通常申請または簡易申請</v>
          </cell>
          <cell r="R346" t="str">
            <v>-</v>
          </cell>
          <cell r="S346" t="str">
            <v/>
          </cell>
          <cell r="T346">
            <v>35</v>
          </cell>
          <cell r="U346" t="str">
            <v>*</v>
          </cell>
          <cell r="V346" t="str">
            <v>カタログもしくは試験結果報告書</v>
          </cell>
          <cell r="W346" t="str">
            <v>-</v>
          </cell>
          <cell r="X346" t="str">
            <v>成績係数（COP）</v>
          </cell>
          <cell r="Y346" t="str">
            <v>シミュレーションによる評価</v>
          </cell>
          <cell r="Z346" t="str">
            <v>JRA4066:2014</v>
          </cell>
          <cell r="AA346" t="str">
            <v>ウォータチリングユニット</v>
          </cell>
          <cell r="AB346" t="str">
            <v>JRA4066:2014に準拠</v>
          </cell>
          <cell r="AC346" t="str">
            <v>JRA4066:2014及びJISB8615-2: 2015</v>
          </cell>
          <cell r="AD346" t="str">
            <v>ウォータチリングユニット及びエアコンディショナ-第 2：ダクト接続形エアコンディショナと空気対空気ヒートポンプ 定格性能及び運転性能試験</v>
          </cell>
          <cell r="AE346" t="str">
            <v>JRA4066:2014及びJISB8615-2: 2015に準拠</v>
          </cell>
        </row>
        <row r="347">
          <cell r="E347" t="str">
            <v>S-015007</v>
          </cell>
          <cell r="F347" t="str">
            <v>L-000015</v>
          </cell>
          <cell r="G347" t="str">
            <v>間接気化式冷却器</v>
          </cell>
          <cell r="H347" t="str">
            <v>A</v>
          </cell>
          <cell r="I347" t="str">
            <v>産業・業務（業種共通）</v>
          </cell>
          <cell r="J347" t="str">
            <v>空調</v>
          </cell>
          <cell r="K347" t="str">
            <v>熱源・空調機（気化式・中央方式）</v>
          </cell>
          <cell r="L347"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47" t="str">
            <v>-</v>
          </cell>
          <cell r="N347" t="str">
            <v>冷房能力</v>
          </cell>
          <cell r="O347" t="str">
            <v>40.0kW超60.0kW以下</v>
          </cell>
          <cell r="P347" t="str">
            <v>-</v>
          </cell>
          <cell r="Q347" t="str">
            <v>通常申請または簡易申請</v>
          </cell>
          <cell r="R347" t="str">
            <v>-</v>
          </cell>
          <cell r="S347" t="str">
            <v/>
          </cell>
          <cell r="T347">
            <v>35.200000000000003</v>
          </cell>
          <cell r="U347" t="str">
            <v>*</v>
          </cell>
          <cell r="V347" t="str">
            <v>カタログもしくは試験結果報告書</v>
          </cell>
          <cell r="W347" t="str">
            <v>-</v>
          </cell>
          <cell r="X347" t="str">
            <v>成績係数（COP）</v>
          </cell>
          <cell r="Y347" t="str">
            <v>シミュレーションによる評価</v>
          </cell>
          <cell r="Z347" t="str">
            <v>JRA4066:2014</v>
          </cell>
          <cell r="AA347" t="str">
            <v>ウォータチリングユニット</v>
          </cell>
          <cell r="AB347" t="str">
            <v>JRA4066:2014に準拠</v>
          </cell>
          <cell r="AC347" t="str">
            <v>JRA4066:2014及びJISB8615-2: 2015</v>
          </cell>
          <cell r="AD347" t="str">
            <v>ウォータチリングユニット及びエアコンディショナ-第 2：ダクト接続形エアコンディショナと空気対空気ヒートポンプ 定格性能及び運転性能試験</v>
          </cell>
          <cell r="AE347" t="str">
            <v>JRA4066:2014及びJISB8615-2: 2015に準拠</v>
          </cell>
        </row>
        <row r="348">
          <cell r="E348" t="str">
            <v>S-015008</v>
          </cell>
          <cell r="F348" t="str">
            <v>L-000015</v>
          </cell>
          <cell r="G348" t="str">
            <v>間接気化式冷却器</v>
          </cell>
          <cell r="H348" t="str">
            <v>A</v>
          </cell>
          <cell r="I348" t="str">
            <v>産業・業務（業種共通）</v>
          </cell>
          <cell r="J348" t="str">
            <v>空調</v>
          </cell>
          <cell r="K348" t="str">
            <v>熱源・空調機（気化式・中央方式）</v>
          </cell>
          <cell r="L348"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48" t="str">
            <v>-</v>
          </cell>
          <cell r="N348" t="str">
            <v>冷房能力</v>
          </cell>
          <cell r="O348" t="str">
            <v>60.0kW超80.0kW以下</v>
          </cell>
          <cell r="P348" t="str">
            <v>-</v>
          </cell>
          <cell r="Q348" t="str">
            <v>通常申請または簡易申請</v>
          </cell>
          <cell r="R348" t="str">
            <v>-</v>
          </cell>
          <cell r="S348" t="str">
            <v/>
          </cell>
          <cell r="T348">
            <v>35</v>
          </cell>
          <cell r="U348" t="str">
            <v>*</v>
          </cell>
          <cell r="V348" t="str">
            <v>カタログもしくは試験結果報告書</v>
          </cell>
          <cell r="W348" t="str">
            <v>-</v>
          </cell>
          <cell r="X348" t="str">
            <v>成績係数（COP）</v>
          </cell>
          <cell r="Y348" t="str">
            <v>シミュレーションによる評価</v>
          </cell>
          <cell r="Z348" t="str">
            <v>JRA4066:2014</v>
          </cell>
          <cell r="AA348" t="str">
            <v>ウォータチリングユニット</v>
          </cell>
          <cell r="AB348" t="str">
            <v>JRA4066:2014に準拠</v>
          </cell>
          <cell r="AC348" t="str">
            <v>JRA4066:2014及びJISB8615-2: 2015</v>
          </cell>
          <cell r="AD348" t="str">
            <v>ウォータチリングユニット及びエアコンディショナ-第 2：ダクト接続形エアコンディショナと空気対空気ヒートポンプ 定格性能及び運転性能試験</v>
          </cell>
          <cell r="AE348" t="str">
            <v>JRA4066:2014及びJISB8615-2: 2015に準拠</v>
          </cell>
        </row>
        <row r="349">
          <cell r="E349" t="str">
            <v>S-015009</v>
          </cell>
          <cell r="F349" t="str">
            <v>L-000015</v>
          </cell>
          <cell r="G349" t="str">
            <v>間接気化式冷却器</v>
          </cell>
          <cell r="H349" t="str">
            <v>A</v>
          </cell>
          <cell r="I349" t="str">
            <v>産業・業務（業種共通）</v>
          </cell>
          <cell r="J349" t="str">
            <v>空調</v>
          </cell>
          <cell r="K349" t="str">
            <v>熱源・空調機（気化式・中央方式）</v>
          </cell>
          <cell r="L349"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49" t="str">
            <v>-</v>
          </cell>
          <cell r="N349" t="str">
            <v>冷房能力</v>
          </cell>
          <cell r="O349" t="str">
            <v>80.0kW超100.0kW以下</v>
          </cell>
          <cell r="P349" t="str">
            <v>-</v>
          </cell>
          <cell r="Q349" t="str">
            <v>通常申請または簡易申請</v>
          </cell>
          <cell r="R349" t="str">
            <v>-</v>
          </cell>
          <cell r="S349" t="str">
            <v/>
          </cell>
          <cell r="T349">
            <v>35.1</v>
          </cell>
          <cell r="U349" t="str">
            <v>*</v>
          </cell>
          <cell r="V349" t="str">
            <v>カタログもしくは試験結果報告書</v>
          </cell>
          <cell r="W349" t="str">
            <v>-</v>
          </cell>
          <cell r="X349" t="str">
            <v>成績係数（COP）</v>
          </cell>
          <cell r="Y349" t="str">
            <v>シミュレーションによる評価</v>
          </cell>
          <cell r="Z349" t="str">
            <v>JRA4066:2014</v>
          </cell>
          <cell r="AA349" t="str">
            <v>ウォータチリングユニット</v>
          </cell>
          <cell r="AB349" t="str">
            <v>JRA4066:2014に準拠</v>
          </cell>
          <cell r="AC349" t="str">
            <v>JRA4066:2014及びJISB8615-2: 2015</v>
          </cell>
          <cell r="AD349" t="str">
            <v>ウォータチリングユニット及びエアコンディショナ-第 2：ダクト接続形エアコンディショナと空気対空気ヒートポンプ 定格性能及び運転性能試験</v>
          </cell>
          <cell r="AE349" t="str">
            <v>JRA4066:2014及びJISB8615-2: 2015に準拠</v>
          </cell>
        </row>
        <row r="350">
          <cell r="E350" t="str">
            <v>S-015010</v>
          </cell>
          <cell r="F350" t="str">
            <v>L-000015</v>
          </cell>
          <cell r="G350" t="str">
            <v>間接気化式冷却器</v>
          </cell>
          <cell r="H350" t="str">
            <v>A</v>
          </cell>
          <cell r="I350" t="str">
            <v>産業・業務（業種共通）</v>
          </cell>
          <cell r="J350" t="str">
            <v>空調</v>
          </cell>
          <cell r="K350" t="str">
            <v>熱源・空調機（気化式・中央方式）</v>
          </cell>
          <cell r="L350"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50" t="str">
            <v>-</v>
          </cell>
          <cell r="N350" t="str">
            <v>冷房能力</v>
          </cell>
          <cell r="O350" t="str">
            <v>100.0kW超120.0kW以下</v>
          </cell>
          <cell r="P350" t="str">
            <v>-</v>
          </cell>
          <cell r="Q350" t="str">
            <v>通常申請または簡易申請</v>
          </cell>
          <cell r="R350" t="str">
            <v>-</v>
          </cell>
          <cell r="S350" t="str">
            <v/>
          </cell>
          <cell r="T350">
            <v>35.200000000000003</v>
          </cell>
          <cell r="U350" t="str">
            <v>*</v>
          </cell>
          <cell r="V350" t="str">
            <v>カタログもしくは試験結果報告書</v>
          </cell>
          <cell r="W350" t="str">
            <v>-</v>
          </cell>
          <cell r="X350" t="str">
            <v>成績係数（COP）</v>
          </cell>
          <cell r="Y350" t="str">
            <v>シミュレーションによる評価</v>
          </cell>
          <cell r="Z350" t="str">
            <v>JRA4066:2014</v>
          </cell>
          <cell r="AA350" t="str">
            <v>ウォータチリングユニット</v>
          </cell>
          <cell r="AB350" t="str">
            <v>JRA4066:2014に準拠</v>
          </cell>
          <cell r="AC350" t="str">
            <v>JRA4066:2014及びJISB8615-2: 2015</v>
          </cell>
          <cell r="AD350" t="str">
            <v>ウォータチリングユニット及びエアコンディショナ-第 2：ダクト接続形エアコンディショナと空気対空気ヒートポンプ 定格性能及び運転性能試験</v>
          </cell>
          <cell r="AE350" t="str">
            <v>JRA4066:2014及びJISB8615-2: 2015に準拠</v>
          </cell>
        </row>
        <row r="351">
          <cell r="E351" t="str">
            <v>S-015011</v>
          </cell>
          <cell r="F351" t="str">
            <v>L-000015</v>
          </cell>
          <cell r="G351" t="str">
            <v>間接気化式冷却器</v>
          </cell>
          <cell r="H351" t="str">
            <v>A</v>
          </cell>
          <cell r="I351" t="str">
            <v>産業・業務（業種共通）</v>
          </cell>
          <cell r="J351" t="str">
            <v>空調</v>
          </cell>
          <cell r="K351" t="str">
            <v>熱源・空調機（気化式・中央方式）</v>
          </cell>
          <cell r="L351"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51" t="str">
            <v>-</v>
          </cell>
          <cell r="N351" t="str">
            <v>冷房能力</v>
          </cell>
          <cell r="O351" t="str">
            <v>120.0kW超140.0kW以下</v>
          </cell>
          <cell r="P351" t="str">
            <v>-</v>
          </cell>
          <cell r="Q351" t="str">
            <v>通常申請または簡易申請</v>
          </cell>
          <cell r="R351" t="str">
            <v>-</v>
          </cell>
          <cell r="S351" t="str">
            <v/>
          </cell>
          <cell r="T351">
            <v>35.1</v>
          </cell>
          <cell r="U351" t="str">
            <v>*</v>
          </cell>
          <cell r="V351" t="str">
            <v>カタログもしくは試験結果報告書</v>
          </cell>
          <cell r="W351" t="str">
            <v>-</v>
          </cell>
          <cell r="X351" t="str">
            <v>成績係数（COP）</v>
          </cell>
          <cell r="Y351" t="str">
            <v>シミュレーションによる評価</v>
          </cell>
          <cell r="Z351" t="str">
            <v>JRA4066:2014</v>
          </cell>
          <cell r="AA351" t="str">
            <v>ウォータチリングユニット</v>
          </cell>
          <cell r="AB351" t="str">
            <v>JRA4066:2014に準拠</v>
          </cell>
          <cell r="AC351" t="str">
            <v>JRA4066:2014及びJISB8615-2: 2015</v>
          </cell>
          <cell r="AD351" t="str">
            <v>ウォータチリングユニット及びエアコンディショナ-第 2：ダクト接続形エアコンディショナと空気対空気ヒートポンプ 定格性能及び運転性能試験</v>
          </cell>
          <cell r="AE351" t="str">
            <v>JRA4066:2014及びJISB8615-2: 2015に準拠</v>
          </cell>
        </row>
        <row r="352">
          <cell r="E352" t="str">
            <v>S-015012</v>
          </cell>
          <cell r="F352" t="str">
            <v>L-000015</v>
          </cell>
          <cell r="G352" t="str">
            <v>間接気化式冷却器</v>
          </cell>
          <cell r="H352" t="str">
            <v>A</v>
          </cell>
          <cell r="I352" t="str">
            <v>産業・業務（業種共通）</v>
          </cell>
          <cell r="J352" t="str">
            <v>空調</v>
          </cell>
          <cell r="K352" t="str">
            <v>熱源・空調機（気化式・中央方式）</v>
          </cell>
          <cell r="L352"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52" t="str">
            <v>-</v>
          </cell>
          <cell r="N352" t="str">
            <v>冷房能力</v>
          </cell>
          <cell r="O352" t="str">
            <v>140.0kW超160.0kW以下</v>
          </cell>
          <cell r="P352" t="str">
            <v>-</v>
          </cell>
          <cell r="Q352" t="str">
            <v>通常申請または簡易申請</v>
          </cell>
          <cell r="R352" t="str">
            <v>-</v>
          </cell>
          <cell r="S352" t="str">
            <v/>
          </cell>
          <cell r="T352">
            <v>35.1</v>
          </cell>
          <cell r="U352" t="str">
            <v>*</v>
          </cell>
          <cell r="V352" t="str">
            <v>カタログもしくは試験結果報告書</v>
          </cell>
          <cell r="W352" t="str">
            <v>-</v>
          </cell>
          <cell r="X352" t="str">
            <v>成績係数（COP）</v>
          </cell>
          <cell r="Y352" t="str">
            <v>シミュレーションによる評価</v>
          </cell>
          <cell r="Z352" t="str">
            <v>JRA4066:2014</v>
          </cell>
          <cell r="AA352" t="str">
            <v>ウォータチリングユニット</v>
          </cell>
          <cell r="AB352" t="str">
            <v>JRA4066:2014に準拠</v>
          </cell>
          <cell r="AC352" t="str">
            <v>JRA4066:2014及びJISB8615-2: 2015</v>
          </cell>
          <cell r="AD352" t="str">
            <v>ウォータチリングユニット及びエアコンディショナ-第 2：ダクト接続形エアコンディショナと空気対空気ヒートポンプ 定格性能及び運転性能試験</v>
          </cell>
          <cell r="AE352" t="str">
            <v>JRA4066:2014及びJISB8615-2: 2015に準拠</v>
          </cell>
        </row>
        <row r="353">
          <cell r="E353" t="str">
            <v>S-015013</v>
          </cell>
          <cell r="F353" t="str">
            <v>L-000015</v>
          </cell>
          <cell r="G353" t="str">
            <v>間接気化式冷却器</v>
          </cell>
          <cell r="H353" t="str">
            <v>A</v>
          </cell>
          <cell r="I353" t="str">
            <v>産業・業務（業種共通）</v>
          </cell>
          <cell r="J353" t="str">
            <v>空調</v>
          </cell>
          <cell r="K353" t="str">
            <v>熱源・空調機（気化式・中央方式）</v>
          </cell>
          <cell r="L353"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53" t="str">
            <v>-</v>
          </cell>
          <cell r="N353" t="str">
            <v>冷房能力</v>
          </cell>
          <cell r="O353" t="str">
            <v>160.0kW超200.0kW以下</v>
          </cell>
          <cell r="P353" t="str">
            <v>-</v>
          </cell>
          <cell r="Q353" t="str">
            <v>通常申請または簡易申請</v>
          </cell>
          <cell r="R353" t="str">
            <v>-</v>
          </cell>
          <cell r="S353" t="str">
            <v/>
          </cell>
          <cell r="T353">
            <v>35.1</v>
          </cell>
          <cell r="U353" t="str">
            <v>*</v>
          </cell>
          <cell r="V353" t="str">
            <v>カタログもしくは試験結果報告書</v>
          </cell>
          <cell r="W353" t="str">
            <v>-</v>
          </cell>
          <cell r="X353" t="str">
            <v>成績係数（COP）</v>
          </cell>
          <cell r="Y353" t="str">
            <v>シミュレーションによる評価</v>
          </cell>
          <cell r="Z353" t="str">
            <v>JRA4066:2014</v>
          </cell>
          <cell r="AA353" t="str">
            <v>ウォータチリングユニット</v>
          </cell>
          <cell r="AB353" t="str">
            <v>JRA4066:2014に準拠</v>
          </cell>
          <cell r="AC353" t="str">
            <v>JRA4066:2014及びJISB8615-2: 2015</v>
          </cell>
          <cell r="AD353" t="str">
            <v>ウォータチリングユニット及びエアコンディショナ-第 2：ダクト接続形エアコンディショナと空気対空気ヒートポンプ 定格性能及び運転性能試験</v>
          </cell>
          <cell r="AE353" t="str">
            <v>JRA4066:2014及びJISB8615-2: 2015に準拠</v>
          </cell>
        </row>
        <row r="354">
          <cell r="E354" t="str">
            <v>S-015014</v>
          </cell>
          <cell r="F354" t="str">
            <v>L-000015</v>
          </cell>
          <cell r="G354" t="str">
            <v>間接気化式冷却器</v>
          </cell>
          <cell r="H354" t="str">
            <v>A</v>
          </cell>
          <cell r="I354" t="str">
            <v>産業・業務（業種共通）</v>
          </cell>
          <cell r="J354" t="str">
            <v>空調</v>
          </cell>
          <cell r="K354" t="str">
            <v>熱源・空調機（気化式・中央方式）</v>
          </cell>
          <cell r="L354"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54" t="str">
            <v>-</v>
          </cell>
          <cell r="N354" t="str">
            <v>冷房能力</v>
          </cell>
          <cell r="O354" t="str">
            <v>200.0kW超240.0kW以下</v>
          </cell>
          <cell r="P354" t="str">
            <v>-</v>
          </cell>
          <cell r="Q354" t="str">
            <v>通常申請または簡易申請</v>
          </cell>
          <cell r="R354" t="str">
            <v>-</v>
          </cell>
          <cell r="S354" t="str">
            <v/>
          </cell>
          <cell r="T354">
            <v>35.1</v>
          </cell>
          <cell r="U354" t="str">
            <v>*</v>
          </cell>
          <cell r="V354" t="str">
            <v>カタログもしくは試験結果報告書</v>
          </cell>
          <cell r="W354" t="str">
            <v>-</v>
          </cell>
          <cell r="X354" t="str">
            <v>成績係数（COP）</v>
          </cell>
          <cell r="Y354" t="str">
            <v>シミュレーションによる評価</v>
          </cell>
          <cell r="Z354" t="str">
            <v>JRA4066:2014</v>
          </cell>
          <cell r="AA354" t="str">
            <v>ウォータチリングユニット</v>
          </cell>
          <cell r="AB354" t="str">
            <v>JRA4066:2014に準拠</v>
          </cell>
          <cell r="AC354" t="str">
            <v>JRA4066:2014及びJISB8615-2: 2015</v>
          </cell>
          <cell r="AD354" t="str">
            <v>ウォータチリングユニット及びエアコンディショナ-第 2：ダクト接続形エアコンディショナと空気対空気ヒートポンプ 定格性能及び運転性能試験</v>
          </cell>
          <cell r="AE354" t="str">
            <v>JRA4066:2014及びJISB8615-2: 2015に準拠</v>
          </cell>
        </row>
        <row r="355">
          <cell r="E355" t="str">
            <v>S-015015</v>
          </cell>
          <cell r="F355" t="str">
            <v>L-000015</v>
          </cell>
          <cell r="G355" t="str">
            <v>間接気化式冷却器</v>
          </cell>
          <cell r="H355" t="str">
            <v>A</v>
          </cell>
          <cell r="I355" t="str">
            <v>産業・業務（業種共通）</v>
          </cell>
          <cell r="J355" t="str">
            <v>空調</v>
          </cell>
          <cell r="K355" t="str">
            <v>熱源・空調機（気化式・中央方式）</v>
          </cell>
          <cell r="L355"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55" t="str">
            <v>-</v>
          </cell>
          <cell r="N355" t="str">
            <v>冷房能力</v>
          </cell>
          <cell r="O355" t="str">
            <v>240.0kW超280.0kW以下</v>
          </cell>
          <cell r="P355" t="str">
            <v>-</v>
          </cell>
          <cell r="Q355" t="str">
            <v>通常申請または簡易申請</v>
          </cell>
          <cell r="R355" t="str">
            <v>-</v>
          </cell>
          <cell r="S355" t="str">
            <v/>
          </cell>
          <cell r="T355">
            <v>35.1</v>
          </cell>
          <cell r="U355" t="str">
            <v>*</v>
          </cell>
          <cell r="V355" t="str">
            <v>カタログもしくは試験結果報告書</v>
          </cell>
          <cell r="W355" t="str">
            <v>-</v>
          </cell>
          <cell r="X355" t="str">
            <v>成績係数（COP）</v>
          </cell>
          <cell r="Y355" t="str">
            <v>シミュレーションによる評価</v>
          </cell>
          <cell r="Z355" t="str">
            <v>JRA4066:2014</v>
          </cell>
          <cell r="AA355" t="str">
            <v>ウォータチリングユニット</v>
          </cell>
          <cell r="AB355" t="str">
            <v>JRA4066:2014に準拠</v>
          </cell>
          <cell r="AC355" t="str">
            <v>JRA4066:2014及びJISB8615-2: 2015</v>
          </cell>
          <cell r="AD355" t="str">
            <v>ウォータチリングユニット及びエアコンディショナ-第 2：ダクト接続形エアコンディショナと空気対空気ヒートポンプ 定格性能及び運転性能試験</v>
          </cell>
          <cell r="AE355" t="str">
            <v>JRA4066:2014及びJISB8615-2: 2015に準拠</v>
          </cell>
        </row>
        <row r="356">
          <cell r="E356" t="str">
            <v>S-015016</v>
          </cell>
          <cell r="F356" t="str">
            <v>L-000015</v>
          </cell>
          <cell r="G356" t="str">
            <v>間接気化式冷却器</v>
          </cell>
          <cell r="H356" t="str">
            <v>A</v>
          </cell>
          <cell r="I356" t="str">
            <v>産業・業務（業種共通）</v>
          </cell>
          <cell r="J356" t="str">
            <v>空調</v>
          </cell>
          <cell r="K356" t="str">
            <v>熱源・空調機（気化式・中央方式）</v>
          </cell>
          <cell r="L356"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56" t="str">
            <v>分流型</v>
          </cell>
          <cell r="N356" t="str">
            <v>冷却能力</v>
          </cell>
          <cell r="O356" t="str">
            <v>14.0kW以下</v>
          </cell>
          <cell r="P356" t="str">
            <v>-</v>
          </cell>
          <cell r="Q356" t="str">
            <v>通常申請または簡易申請</v>
          </cell>
          <cell r="R356" t="str">
            <v>-</v>
          </cell>
          <cell r="S356" t="str">
            <v/>
          </cell>
          <cell r="T356">
            <v>11.1</v>
          </cell>
          <cell r="U356" t="str">
            <v>*</v>
          </cell>
          <cell r="V356" t="str">
            <v>カタログもしくは試験結果報告書</v>
          </cell>
          <cell r="W356" t="str">
            <v>-</v>
          </cell>
          <cell r="X356" t="str">
            <v>成績係数（COP）</v>
          </cell>
          <cell r="Y356" t="str">
            <v>標準条件による評価</v>
          </cell>
          <cell r="Z356" t="str">
            <v>JRA4066:2014およびJIS B 8615-2</v>
          </cell>
          <cell r="AA356" t="str">
            <v>ウォータチリングユニットおよびエアコンディショナ</v>
          </cell>
          <cell r="AB356" t="str">
            <v>標準条件による評価</v>
          </cell>
          <cell r="AC356" t="str">
            <v>JRA4066:2014およびJIS B 8615-2</v>
          </cell>
          <cell r="AD356" t="str">
            <v>ウォータチリングユニットおよびエアコンディショナ</v>
          </cell>
          <cell r="AE356" t="str">
            <v>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v>
          </cell>
        </row>
        <row r="357">
          <cell r="E357" t="str">
            <v>S-015017</v>
          </cell>
          <cell r="F357" t="str">
            <v>L-000015</v>
          </cell>
          <cell r="G357" t="str">
            <v>間接気化式冷却器</v>
          </cell>
          <cell r="H357" t="str">
            <v>A</v>
          </cell>
          <cell r="I357" t="str">
            <v>産業・業務（業種共通）</v>
          </cell>
          <cell r="J357" t="str">
            <v>空調</v>
          </cell>
          <cell r="K357" t="str">
            <v>熱源・空調機（気化式・中央方式）</v>
          </cell>
          <cell r="L357"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57" t="str">
            <v>分流型</v>
          </cell>
          <cell r="N357" t="str">
            <v>冷却能力</v>
          </cell>
          <cell r="O357" t="str">
            <v>14.0kW超16.0kW以下</v>
          </cell>
          <cell r="P357" t="str">
            <v>-</v>
          </cell>
          <cell r="Q357" t="str">
            <v>通常申請または簡易申請</v>
          </cell>
          <cell r="R357" t="str">
            <v>-</v>
          </cell>
          <cell r="S357" t="str">
            <v/>
          </cell>
          <cell r="T357">
            <v>11</v>
          </cell>
          <cell r="U357" t="str">
            <v>*</v>
          </cell>
          <cell r="V357" t="str">
            <v>カタログもしくは試験結果報告書</v>
          </cell>
          <cell r="W357" t="str">
            <v>-</v>
          </cell>
          <cell r="X357" t="str">
            <v>成績係数（COP）</v>
          </cell>
          <cell r="Y357" t="str">
            <v>標準条件による評価</v>
          </cell>
          <cell r="Z357" t="str">
            <v>JRA4066:2014およびJIS B 8615-2</v>
          </cell>
          <cell r="AA357" t="str">
            <v>ウォータチリングユニットおよびエアコンディショナ</v>
          </cell>
          <cell r="AB357" t="str">
            <v>標準条件による評価</v>
          </cell>
          <cell r="AC357" t="str">
            <v>JRA4066:2014およびJIS B 8615-2</v>
          </cell>
          <cell r="AD357" t="str">
            <v>ウォータチリングユニットおよびエアコンディショナ</v>
          </cell>
          <cell r="AE357" t="str">
            <v>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v>
          </cell>
        </row>
        <row r="358">
          <cell r="E358" t="str">
            <v>S-015018</v>
          </cell>
          <cell r="F358" t="str">
            <v>L-000015</v>
          </cell>
          <cell r="G358" t="str">
            <v>間接気化式冷却器</v>
          </cell>
          <cell r="H358" t="str">
            <v>A</v>
          </cell>
          <cell r="I358" t="str">
            <v>産業・業務（業種共通）</v>
          </cell>
          <cell r="J358" t="str">
            <v>空調</v>
          </cell>
          <cell r="K358" t="str">
            <v>熱源・空調機（気化式・中央方式）</v>
          </cell>
          <cell r="L358"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58" t="str">
            <v>分流型</v>
          </cell>
          <cell r="N358" t="str">
            <v>冷却能力</v>
          </cell>
          <cell r="O358" t="str">
            <v>16.0kW超22.4kW以下</v>
          </cell>
          <cell r="P358" t="str">
            <v>-</v>
          </cell>
          <cell r="Q358" t="str">
            <v>通常申請または簡易申請</v>
          </cell>
          <cell r="R358" t="str">
            <v>-</v>
          </cell>
          <cell r="S358" t="str">
            <v/>
          </cell>
          <cell r="T358">
            <v>11</v>
          </cell>
          <cell r="U358" t="str">
            <v>*</v>
          </cell>
          <cell r="V358" t="str">
            <v>カタログもしくは試験結果報告書</v>
          </cell>
          <cell r="W358" t="str">
            <v>-</v>
          </cell>
          <cell r="X358" t="str">
            <v>成績係数（COP）</v>
          </cell>
          <cell r="Y358" t="str">
            <v>標準条件による評価</v>
          </cell>
          <cell r="Z358" t="str">
            <v>JRA4066:2014およびJIS B 8615-2</v>
          </cell>
          <cell r="AA358" t="str">
            <v>ウォータチリングユニットおよびエアコンディショナ</v>
          </cell>
          <cell r="AB358" t="str">
            <v>標準条件による評価</v>
          </cell>
          <cell r="AC358" t="str">
            <v>JRA4066:2014およびJIS B 8615-2</v>
          </cell>
          <cell r="AD358" t="str">
            <v>ウォータチリングユニットおよびエアコンディショナ</v>
          </cell>
          <cell r="AE358" t="str">
            <v>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v>
          </cell>
        </row>
        <row r="359">
          <cell r="E359" t="str">
            <v>S-015019</v>
          </cell>
          <cell r="F359" t="str">
            <v>L-000015</v>
          </cell>
          <cell r="G359" t="str">
            <v>間接気化式冷却器</v>
          </cell>
          <cell r="H359" t="str">
            <v>A</v>
          </cell>
          <cell r="I359" t="str">
            <v>産業・業務（業種共通）</v>
          </cell>
          <cell r="J359" t="str">
            <v>空調</v>
          </cell>
          <cell r="K359" t="str">
            <v>熱源・空調機（気化式・中央方式）</v>
          </cell>
          <cell r="L359"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59" t="str">
            <v>分流型</v>
          </cell>
          <cell r="N359" t="str">
            <v>冷却能力</v>
          </cell>
          <cell r="O359" t="str">
            <v>22.4kW超28.0kW以下</v>
          </cell>
          <cell r="P359" t="str">
            <v>-</v>
          </cell>
          <cell r="Q359" t="str">
            <v>通常申請または簡易申請</v>
          </cell>
          <cell r="R359" t="str">
            <v>-</v>
          </cell>
          <cell r="S359" t="str">
            <v/>
          </cell>
          <cell r="T359">
            <v>11.1</v>
          </cell>
          <cell r="U359" t="str">
            <v>*</v>
          </cell>
          <cell r="V359" t="str">
            <v>カタログもしくは試験結果報告書</v>
          </cell>
          <cell r="W359" t="str">
            <v>-</v>
          </cell>
          <cell r="X359" t="str">
            <v>成績係数（COP）</v>
          </cell>
          <cell r="Y359" t="str">
            <v>標準条件による評価</v>
          </cell>
          <cell r="Z359" t="str">
            <v>JRA4066:2014およびJIS B 8615-2</v>
          </cell>
          <cell r="AA359" t="str">
            <v>ウォータチリングユニットおよびエアコンディショナ</v>
          </cell>
          <cell r="AB359" t="str">
            <v>標準条件による評価</v>
          </cell>
          <cell r="AC359" t="str">
            <v>JRA4066:2014およびJIS B 8615-2</v>
          </cell>
          <cell r="AD359" t="str">
            <v>ウォータチリングユニットおよびエアコンディショナ</v>
          </cell>
          <cell r="AE359" t="str">
            <v>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v>
          </cell>
        </row>
        <row r="360">
          <cell r="E360" t="str">
            <v>S-015020</v>
          </cell>
          <cell r="F360" t="str">
            <v>L-000015</v>
          </cell>
          <cell r="G360" t="str">
            <v>間接気化式冷却器</v>
          </cell>
          <cell r="H360" t="str">
            <v>A</v>
          </cell>
          <cell r="I360" t="str">
            <v>産業・業務（業種共通）</v>
          </cell>
          <cell r="J360" t="str">
            <v>空調</v>
          </cell>
          <cell r="K360" t="str">
            <v>熱源・空調機（気化式・中央方式）</v>
          </cell>
          <cell r="L360"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60" t="str">
            <v>分流型</v>
          </cell>
          <cell r="N360" t="str">
            <v>冷却能力</v>
          </cell>
          <cell r="O360" t="str">
            <v>28.0kW超33.5kW以下</v>
          </cell>
          <cell r="P360" t="str">
            <v>-</v>
          </cell>
          <cell r="Q360" t="str">
            <v>通常申請または簡易申請</v>
          </cell>
          <cell r="R360" t="str">
            <v>-</v>
          </cell>
          <cell r="S360" t="str">
            <v/>
          </cell>
          <cell r="T360">
            <v>11</v>
          </cell>
          <cell r="U360" t="str">
            <v>*</v>
          </cell>
          <cell r="V360" t="str">
            <v>カタログもしくは試験結果報告書</v>
          </cell>
          <cell r="W360" t="str">
            <v>-</v>
          </cell>
          <cell r="X360" t="str">
            <v>成績係数（COP）</v>
          </cell>
          <cell r="Y360" t="str">
            <v>標準条件による評価</v>
          </cell>
          <cell r="Z360" t="str">
            <v>JRA4066:2014およびJIS B 8615-2</v>
          </cell>
          <cell r="AA360" t="str">
            <v>ウォータチリングユニットおよびエアコンディショナ</v>
          </cell>
          <cell r="AB360" t="str">
            <v>標準条件による評価</v>
          </cell>
          <cell r="AC360" t="str">
            <v>JRA4066:2014およびJIS B 8615-2</v>
          </cell>
          <cell r="AD360" t="str">
            <v>ウォータチリングユニットおよびエアコンディショナ</v>
          </cell>
          <cell r="AE360" t="str">
            <v>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v>
          </cell>
        </row>
        <row r="361">
          <cell r="E361" t="str">
            <v>S-015021</v>
          </cell>
          <cell r="F361" t="str">
            <v>L-000015</v>
          </cell>
          <cell r="G361" t="str">
            <v>間接気化式冷却器</v>
          </cell>
          <cell r="H361" t="str">
            <v>A</v>
          </cell>
          <cell r="I361" t="str">
            <v>産業・業務（業種共通）</v>
          </cell>
          <cell r="J361" t="str">
            <v>空調</v>
          </cell>
          <cell r="K361" t="str">
            <v>熱源・空調機（気化式・中央方式）</v>
          </cell>
          <cell r="L361"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61" t="str">
            <v>分流型</v>
          </cell>
          <cell r="N361" t="str">
            <v>冷却能力</v>
          </cell>
          <cell r="O361" t="str">
            <v>33.5kW超40.0kW以下</v>
          </cell>
          <cell r="P361" t="str">
            <v>-</v>
          </cell>
          <cell r="Q361" t="str">
            <v>通常申請または簡易申請</v>
          </cell>
          <cell r="R361" t="str">
            <v>-</v>
          </cell>
          <cell r="S361" t="str">
            <v/>
          </cell>
          <cell r="T361">
            <v>11</v>
          </cell>
          <cell r="U361" t="str">
            <v>*</v>
          </cell>
          <cell r="V361" t="str">
            <v>カタログもしくは試験結果報告書</v>
          </cell>
          <cell r="W361" t="str">
            <v>-</v>
          </cell>
          <cell r="X361" t="str">
            <v>成績係数（COP）</v>
          </cell>
          <cell r="Y361" t="str">
            <v>標準条件による評価</v>
          </cell>
          <cell r="Z361" t="str">
            <v>JRA4066:2014およびJIS B 8615-2</v>
          </cell>
          <cell r="AA361" t="str">
            <v>ウォータチリングユニットおよびエアコンディショナ</v>
          </cell>
          <cell r="AB361" t="str">
            <v>標準条件による評価</v>
          </cell>
          <cell r="AC361" t="str">
            <v>JRA4066:2014およびJIS B 8615-2</v>
          </cell>
          <cell r="AD361" t="str">
            <v>ウォータチリングユニットおよびエアコンディショナ</v>
          </cell>
          <cell r="AE361" t="str">
            <v>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v>
          </cell>
        </row>
        <row r="362">
          <cell r="E362" t="str">
            <v>S-015022</v>
          </cell>
          <cell r="F362" t="str">
            <v>L-000015</v>
          </cell>
          <cell r="G362" t="str">
            <v>間接気化式冷却器</v>
          </cell>
          <cell r="H362" t="str">
            <v>A</v>
          </cell>
          <cell r="I362" t="str">
            <v>産業・業務（業種共通）</v>
          </cell>
          <cell r="J362" t="str">
            <v>空調</v>
          </cell>
          <cell r="K362" t="str">
            <v>熱源・空調機（気化式・中央方式）</v>
          </cell>
          <cell r="L362"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62" t="str">
            <v>分流型</v>
          </cell>
          <cell r="N362" t="str">
            <v>冷却能力</v>
          </cell>
          <cell r="O362" t="str">
            <v>40.0kW超60.0kW以下</v>
          </cell>
          <cell r="P362" t="str">
            <v>-</v>
          </cell>
          <cell r="Q362" t="str">
            <v>通常申請または簡易申請</v>
          </cell>
          <cell r="R362" t="str">
            <v>-</v>
          </cell>
          <cell r="S362" t="str">
            <v/>
          </cell>
          <cell r="T362">
            <v>11</v>
          </cell>
          <cell r="U362" t="str">
            <v>*</v>
          </cell>
          <cell r="V362" t="str">
            <v>カタログもしくは試験結果報告書</v>
          </cell>
          <cell r="W362" t="str">
            <v>-</v>
          </cell>
          <cell r="X362" t="str">
            <v>成績係数（COP）</v>
          </cell>
          <cell r="Y362" t="str">
            <v>標準条件による評価</v>
          </cell>
          <cell r="Z362" t="str">
            <v>JRA4066:2014およびJIS B 8615-2</v>
          </cell>
          <cell r="AA362" t="str">
            <v>ウォータチリングユニットおよびエアコンディショナ</v>
          </cell>
          <cell r="AB362" t="str">
            <v>標準条件による評価</v>
          </cell>
          <cell r="AC362" t="str">
            <v>JRA4066:2014およびJIS B 8615-2</v>
          </cell>
          <cell r="AD362" t="str">
            <v>ウォータチリングユニットおよびエアコンディショナ</v>
          </cell>
          <cell r="AE362" t="str">
            <v>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v>
          </cell>
        </row>
        <row r="363">
          <cell r="E363" t="str">
            <v>S-015023</v>
          </cell>
          <cell r="F363" t="str">
            <v>L-000015</v>
          </cell>
          <cell r="G363" t="str">
            <v>間接気化式冷却器</v>
          </cell>
          <cell r="H363" t="str">
            <v>A</v>
          </cell>
          <cell r="I363" t="str">
            <v>産業・業務（業種共通）</v>
          </cell>
          <cell r="J363" t="str">
            <v>空調</v>
          </cell>
          <cell r="K363" t="str">
            <v>熱源・空調機（気化式・中央方式）</v>
          </cell>
          <cell r="L363"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63" t="str">
            <v>分流型</v>
          </cell>
          <cell r="N363" t="str">
            <v>冷却能力</v>
          </cell>
          <cell r="O363" t="str">
            <v>60.0kW超80.0kW以下</v>
          </cell>
          <cell r="P363" t="str">
            <v>-</v>
          </cell>
          <cell r="Q363" t="str">
            <v>通常申請または簡易申請</v>
          </cell>
          <cell r="R363" t="str">
            <v>-</v>
          </cell>
          <cell r="S363" t="str">
            <v/>
          </cell>
          <cell r="T363">
            <v>11</v>
          </cell>
          <cell r="U363" t="str">
            <v>*</v>
          </cell>
          <cell r="V363" t="str">
            <v>カタログもしくは試験結果報告書</v>
          </cell>
          <cell r="W363" t="str">
            <v>-</v>
          </cell>
          <cell r="X363" t="str">
            <v>成績係数（COP）</v>
          </cell>
          <cell r="Y363" t="str">
            <v>標準条件による評価</v>
          </cell>
          <cell r="Z363" t="str">
            <v>JRA4066:2014およびJIS B 8615-2</v>
          </cell>
          <cell r="AA363" t="str">
            <v>ウォータチリングユニットおよびエアコンディショナ</v>
          </cell>
          <cell r="AB363" t="str">
            <v>標準条件による評価</v>
          </cell>
          <cell r="AC363" t="str">
            <v>JRA4066:2014およびJIS B 8615-2</v>
          </cell>
          <cell r="AD363" t="str">
            <v>ウォータチリングユニットおよびエアコンディショナ</v>
          </cell>
          <cell r="AE363" t="str">
            <v>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v>
          </cell>
        </row>
        <row r="364">
          <cell r="E364" t="str">
            <v>S-015024</v>
          </cell>
          <cell r="F364" t="str">
            <v>L-000015</v>
          </cell>
          <cell r="G364" t="str">
            <v>間接気化式冷却器</v>
          </cell>
          <cell r="H364" t="str">
            <v>A</v>
          </cell>
          <cell r="I364" t="str">
            <v>産業・業務（業種共通）</v>
          </cell>
          <cell r="J364" t="str">
            <v>空調</v>
          </cell>
          <cell r="K364" t="str">
            <v>熱源・空調機（気化式・中央方式）</v>
          </cell>
          <cell r="L364"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64" t="str">
            <v>分流型</v>
          </cell>
          <cell r="N364" t="str">
            <v>冷却能力</v>
          </cell>
          <cell r="O364" t="str">
            <v>80.0kW超100.0kW以下</v>
          </cell>
          <cell r="P364" t="str">
            <v>-</v>
          </cell>
          <cell r="Q364" t="str">
            <v>通常申請または簡易申請</v>
          </cell>
          <cell r="R364" t="str">
            <v>-</v>
          </cell>
          <cell r="S364" t="str">
            <v/>
          </cell>
          <cell r="T364">
            <v>11</v>
          </cell>
          <cell r="U364" t="str">
            <v>*</v>
          </cell>
          <cell r="V364" t="str">
            <v>カタログもしくは試験結果報告書</v>
          </cell>
          <cell r="W364" t="str">
            <v>-</v>
          </cell>
          <cell r="X364" t="str">
            <v>成績係数（COP）</v>
          </cell>
          <cell r="Y364" t="str">
            <v>標準条件による評価</v>
          </cell>
          <cell r="Z364" t="str">
            <v>JRA4066:2014およびJIS B 8615-2</v>
          </cell>
          <cell r="AA364" t="str">
            <v>ウォータチリングユニットおよびエアコンディショナ</v>
          </cell>
          <cell r="AB364" t="str">
            <v>標準条件による評価</v>
          </cell>
          <cell r="AC364" t="str">
            <v>JRA4066:2014およびJIS B 8615-2</v>
          </cell>
          <cell r="AD364" t="str">
            <v>ウォータチリングユニットおよびエアコンディショナ</v>
          </cell>
          <cell r="AE364" t="str">
            <v>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v>
          </cell>
        </row>
        <row r="365">
          <cell r="E365" t="str">
            <v>S-015025</v>
          </cell>
          <cell r="F365" t="str">
            <v>L-000015</v>
          </cell>
          <cell r="G365" t="str">
            <v>間接気化式冷却器</v>
          </cell>
          <cell r="H365" t="str">
            <v>A</v>
          </cell>
          <cell r="I365" t="str">
            <v>産業・業務（業種共通）</v>
          </cell>
          <cell r="J365" t="str">
            <v>空調</v>
          </cell>
          <cell r="K365" t="str">
            <v>熱源・空調機（気化式・中央方式）</v>
          </cell>
          <cell r="L365"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65" t="str">
            <v>分流型</v>
          </cell>
          <cell r="N365" t="str">
            <v>冷却能力</v>
          </cell>
          <cell r="O365" t="str">
            <v>100.0kW超120.0kW以下</v>
          </cell>
          <cell r="P365" t="str">
            <v>-</v>
          </cell>
          <cell r="Q365" t="str">
            <v>通常申請または簡易申請</v>
          </cell>
          <cell r="R365" t="str">
            <v>-</v>
          </cell>
          <cell r="S365" t="str">
            <v/>
          </cell>
          <cell r="T365">
            <v>11</v>
          </cell>
          <cell r="U365" t="str">
            <v>*</v>
          </cell>
          <cell r="V365" t="str">
            <v>カタログもしくは試験結果報告書</v>
          </cell>
          <cell r="W365" t="str">
            <v>-</v>
          </cell>
          <cell r="X365" t="str">
            <v>成績係数（COP）</v>
          </cell>
          <cell r="Y365" t="str">
            <v>標準条件による評価</v>
          </cell>
          <cell r="Z365" t="str">
            <v>JRA4066:2014およびJIS B 8615-2</v>
          </cell>
          <cell r="AA365" t="str">
            <v>ウォータチリングユニットおよびエアコンディショナ</v>
          </cell>
          <cell r="AB365" t="str">
            <v>標準条件による評価</v>
          </cell>
          <cell r="AC365" t="str">
            <v>JRA4066:2014およびJIS B 8615-2</v>
          </cell>
          <cell r="AD365" t="str">
            <v>ウォータチリングユニットおよびエアコンディショナ</v>
          </cell>
          <cell r="AE365" t="str">
            <v>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v>
          </cell>
        </row>
        <row r="366">
          <cell r="E366" t="str">
            <v>S-015026</v>
          </cell>
          <cell r="F366" t="str">
            <v>L-000015</v>
          </cell>
          <cell r="G366" t="str">
            <v>間接気化式冷却器</v>
          </cell>
          <cell r="H366" t="str">
            <v>A</v>
          </cell>
          <cell r="I366" t="str">
            <v>産業・業務（業種共通）</v>
          </cell>
          <cell r="J366" t="str">
            <v>空調</v>
          </cell>
          <cell r="K366" t="str">
            <v>熱源・空調機（気化式・中央方式）</v>
          </cell>
          <cell r="L366"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66" t="str">
            <v>分流型</v>
          </cell>
          <cell r="N366" t="str">
            <v>冷却能力</v>
          </cell>
          <cell r="O366" t="str">
            <v>120.0kW超140.0kW以下</v>
          </cell>
          <cell r="P366" t="str">
            <v>-</v>
          </cell>
          <cell r="Q366" t="str">
            <v>通常申請または簡易申請</v>
          </cell>
          <cell r="R366" t="str">
            <v>-</v>
          </cell>
          <cell r="S366" t="str">
            <v/>
          </cell>
          <cell r="T366">
            <v>11</v>
          </cell>
          <cell r="U366" t="str">
            <v>*</v>
          </cell>
          <cell r="V366" t="str">
            <v>カタログもしくは試験結果報告書</v>
          </cell>
          <cell r="W366" t="str">
            <v>-</v>
          </cell>
          <cell r="X366" t="str">
            <v>成績係数（COP）</v>
          </cell>
          <cell r="Y366" t="str">
            <v>標準条件による評価</v>
          </cell>
          <cell r="Z366" t="str">
            <v>JRA4066:2014およびJIS B 8615-2</v>
          </cell>
          <cell r="AA366" t="str">
            <v>ウォータチリングユニットおよびエアコンディショナ</v>
          </cell>
          <cell r="AB366" t="str">
            <v>標準条件による評価</v>
          </cell>
          <cell r="AC366" t="str">
            <v>JRA4066:2014およびJIS B 8615-2</v>
          </cell>
          <cell r="AD366" t="str">
            <v>ウォータチリングユニットおよびエアコンディショナ</v>
          </cell>
          <cell r="AE366" t="str">
            <v>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v>
          </cell>
        </row>
        <row r="367">
          <cell r="E367" t="str">
            <v>S-015027</v>
          </cell>
          <cell r="F367" t="str">
            <v>L-000015</v>
          </cell>
          <cell r="G367" t="str">
            <v>間接気化式冷却器</v>
          </cell>
          <cell r="H367" t="str">
            <v>A</v>
          </cell>
          <cell r="I367" t="str">
            <v>産業・業務（業種共通）</v>
          </cell>
          <cell r="J367" t="str">
            <v>空調</v>
          </cell>
          <cell r="K367" t="str">
            <v>熱源・空調機（気化式・中央方式）</v>
          </cell>
          <cell r="L367"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67" t="str">
            <v>分流型</v>
          </cell>
          <cell r="N367" t="str">
            <v>冷却能力</v>
          </cell>
          <cell r="O367" t="str">
            <v>140.0kW超160.0kW以下</v>
          </cell>
          <cell r="P367" t="str">
            <v>-</v>
          </cell>
          <cell r="Q367" t="str">
            <v>通常申請または簡易申請</v>
          </cell>
          <cell r="R367" t="str">
            <v>-</v>
          </cell>
          <cell r="S367" t="str">
            <v/>
          </cell>
          <cell r="T367">
            <v>11</v>
          </cell>
          <cell r="U367" t="str">
            <v>*</v>
          </cell>
          <cell r="V367" t="str">
            <v>カタログもしくは試験結果報告書</v>
          </cell>
          <cell r="W367" t="str">
            <v>-</v>
          </cell>
          <cell r="X367" t="str">
            <v>成績係数（COP）</v>
          </cell>
          <cell r="Y367" t="str">
            <v>標準条件による評価</v>
          </cell>
          <cell r="Z367" t="str">
            <v>JRA4066:2014およびJIS B 8615-2</v>
          </cell>
          <cell r="AA367" t="str">
            <v>ウォータチリングユニットおよびエアコンディショナ</v>
          </cell>
          <cell r="AB367" t="str">
            <v>標準条件による評価</v>
          </cell>
          <cell r="AC367" t="str">
            <v>JRA4066:2014およびJIS B 8615-2</v>
          </cell>
          <cell r="AD367" t="str">
            <v>ウォータチリングユニットおよびエアコンディショナ</v>
          </cell>
          <cell r="AE367" t="str">
            <v>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v>
          </cell>
        </row>
        <row r="368">
          <cell r="E368" t="str">
            <v>S-015028</v>
          </cell>
          <cell r="F368" t="str">
            <v>L-000015</v>
          </cell>
          <cell r="G368" t="str">
            <v>間接気化式冷却器</v>
          </cell>
          <cell r="H368" t="str">
            <v>A</v>
          </cell>
          <cell r="I368" t="str">
            <v>産業・業務（業種共通）</v>
          </cell>
          <cell r="J368" t="str">
            <v>空調</v>
          </cell>
          <cell r="K368" t="str">
            <v>熱源・空調機（気化式・中央方式）</v>
          </cell>
          <cell r="L368" t="str">
            <v>間接気化式冷却器は、隔壁で仕切られたDRY流路とWET流路を多数積層した構造からなる。WET側の隔壁面は水を浸した湿潤壁である。ここでDRY流路に高温空気をWET流路には低湿空気又は常温空気を流すことで、WET流路で気化熱現象を生じさせ、隔壁の温度が低下するため隣り合うDRY流路を流れる空気の熱が隔壁に伝達し絶対湿度の移行がなく冷却される。この冷却に用いるエネルギーは搬送動力と気化蒸発に使用する水のみのため、省エネ性が高く、CO2排出量を削減できる機器である。既に食品工場・生産工場・ショッピングセンターを中心に導入が進んでおり、今後データセンター向けに更なる普及が期待される。</v>
          </cell>
          <cell r="M368" t="str">
            <v>分流型</v>
          </cell>
          <cell r="N368" t="str">
            <v>冷却能力</v>
          </cell>
          <cell r="O368" t="str">
            <v>160.0kW超200.0kW以下</v>
          </cell>
          <cell r="P368" t="str">
            <v>-</v>
          </cell>
          <cell r="Q368" t="str">
            <v>通常申請または簡易申請</v>
          </cell>
          <cell r="R368" t="str">
            <v>-</v>
          </cell>
          <cell r="S368" t="str">
            <v/>
          </cell>
          <cell r="T368">
            <v>11</v>
          </cell>
          <cell r="U368" t="str">
            <v>*</v>
          </cell>
          <cell r="V368" t="str">
            <v>カタログもしくは試験結果報告書</v>
          </cell>
          <cell r="W368" t="str">
            <v>-</v>
          </cell>
          <cell r="X368" t="str">
            <v>成績係数（COP）</v>
          </cell>
          <cell r="Y368" t="str">
            <v>標準条件による評価</v>
          </cell>
          <cell r="Z368" t="str">
            <v>JRA4066:2014およびJIS B 8615-2</v>
          </cell>
          <cell r="AA368" t="str">
            <v>ウォータチリングユニットおよびエアコンディショナ</v>
          </cell>
          <cell r="AB368" t="str">
            <v>標準条件による評価</v>
          </cell>
          <cell r="AC368" t="str">
            <v>JRA4066:2014およびJIS B 8615-2</v>
          </cell>
          <cell r="AD368" t="str">
            <v>ウォータチリングユニットおよびエアコンディショナ</v>
          </cell>
          <cell r="AE368" t="str">
            <v>"日本冷凍空調工業会、又は日本規格協会の指定の規格によって試験および効率の計算を行う。 ただし、本設備は水熱源としながらもヒートポンプがないため、一部抜粋での試験条件とし、新たな試験項目は追加する。 【空気条件】 JIS B 8615-2　P8　表2－冷房能力試験条件より、気候の温和な地域に対する温度条件（T1）の場合とする 【試験条件】 COP算出＝冷却能力÷定格消費電力とする 　　冷却能力＝ＤＲＹ側空気の質量流出と出入口比エンタルピー差の積"</v>
          </cell>
        </row>
        <row r="369">
          <cell r="E369" t="str">
            <v>S-016001</v>
          </cell>
          <cell r="F369" t="str">
            <v>L-000016</v>
          </cell>
          <cell r="G369" t="str">
            <v>吸収冷温水機（二重効用）</v>
          </cell>
          <cell r="H369" t="str">
            <v>A</v>
          </cell>
          <cell r="I369" t="str">
            <v>産業・業務（業種共通）</v>
          </cell>
          <cell r="J369" t="str">
            <v>空調/産業用プロセス</v>
          </cell>
          <cell r="K369" t="str">
            <v>熱源・空調機（吸収式・中央方式）</v>
          </cell>
          <cell r="L369" t="str">
            <v>吸収力の高い液体に冷媒を吸収させることにより生じる低圧を利用して水を気化させ、気化熱から生じる低温を得る冷凍機であり、高温、低温再生器を有するもの。</v>
          </cell>
          <cell r="M369" t="str">
            <v>節電型（冷却水量原単位0.7m3/h、RT以下）、冷水入口温度15℃、冷水出口温度7℃</v>
          </cell>
          <cell r="N369" t="str">
            <v>冷房能力</v>
          </cell>
          <cell r="O369" t="str">
            <v>80RT以下</v>
          </cell>
          <cell r="P369" t="str">
            <v>-</v>
          </cell>
          <cell r="Q369" t="str">
            <v>通常申請</v>
          </cell>
          <cell r="R369" t="str">
            <v>-</v>
          </cell>
          <cell r="S369" t="str">
            <v>Oriented</v>
          </cell>
          <cell r="T369">
            <v>1.48</v>
          </cell>
          <cell r="U369" t="str">
            <v>*</v>
          </cell>
          <cell r="V369" t="str">
            <v>カタログもしくは試験結果報告書</v>
          </cell>
          <cell r="W369" t="str">
            <v>-</v>
          </cell>
          <cell r="X369" t="str">
            <v>成績係数（COP）</v>
          </cell>
          <cell r="Y369" t="str">
            <v>標準規格による評価</v>
          </cell>
          <cell r="Z369" t="str">
            <v>JISB8622:2009またはJISB8622:2016</v>
          </cell>
          <cell r="AA369" t="str">
            <v>吸収式冷凍機</v>
          </cell>
          <cell r="AB369" t="str">
            <v>JISB8622:2009またはJISB8622:2016に準拠</v>
          </cell>
          <cell r="AC369" t="str">
            <v>JISB8622:2009またはJISB8622:2016</v>
          </cell>
          <cell r="AD369" t="str">
            <v>吸収式冷凍機</v>
          </cell>
          <cell r="AE369" t="str">
            <v>JISB8622:2009またはJISB8622:2016に準拠</v>
          </cell>
        </row>
        <row r="370">
          <cell r="E370" t="str">
            <v>S-016002</v>
          </cell>
          <cell r="F370" t="str">
            <v>L-000016</v>
          </cell>
          <cell r="G370" t="str">
            <v>吸収冷温水機（二重効用）</v>
          </cell>
          <cell r="H370" t="str">
            <v>A</v>
          </cell>
          <cell r="I370" t="str">
            <v>産業・業務（業種共通）</v>
          </cell>
          <cell r="J370" t="str">
            <v>空調/産業用プロセス</v>
          </cell>
          <cell r="K370" t="str">
            <v>熱源・空調機（吸収式・中央方式）</v>
          </cell>
          <cell r="L370" t="str">
            <v>吸収力の高い液体に冷媒を吸収させることにより生じる低圧を利用して水を気化させ、気化熱から生じる低温を得る冷凍機であり、高温、低温再生器を有するもの。</v>
          </cell>
          <cell r="M370" t="str">
            <v>節電型（冷却水量原単位0.7m3/h、RT以下）、冷水入口温度15℃、冷水出口温度7℃</v>
          </cell>
          <cell r="N370" t="str">
            <v>冷房能力</v>
          </cell>
          <cell r="O370" t="str">
            <v>80RT超1000RT以下</v>
          </cell>
          <cell r="P370" t="str">
            <v>-</v>
          </cell>
          <cell r="Q370" t="str">
            <v>通常申請または簡易申請</v>
          </cell>
          <cell r="R370" t="str">
            <v>-</v>
          </cell>
          <cell r="S370" t="str">
            <v>Oriented</v>
          </cell>
          <cell r="T370">
            <v>1.48</v>
          </cell>
          <cell r="U370" t="str">
            <v>*</v>
          </cell>
          <cell r="V370" t="str">
            <v>カタログもしくは試験結果報告書</v>
          </cell>
          <cell r="W370" t="str">
            <v>-</v>
          </cell>
          <cell r="X370" t="str">
            <v>成績係数（COP）</v>
          </cell>
          <cell r="Y370" t="str">
            <v>標準規格による評価</v>
          </cell>
          <cell r="Z370" t="str">
            <v>JISB8622:2009またはJISB8622:2016</v>
          </cell>
          <cell r="AA370" t="str">
            <v>吸収式冷凍機</v>
          </cell>
          <cell r="AB370" t="str">
            <v>JISB8622:2009またはJISB8622:2016に準拠</v>
          </cell>
          <cell r="AC370" t="str">
            <v>JISB8622:2009またはJISB8622:2016</v>
          </cell>
          <cell r="AD370" t="str">
            <v>吸収式冷凍機</v>
          </cell>
          <cell r="AE370" t="str">
            <v>JISB8622:2009またはJISB8622:2016に準拠</v>
          </cell>
        </row>
        <row r="371">
          <cell r="E371" t="str">
            <v>S-016003</v>
          </cell>
          <cell r="F371" t="str">
            <v>L-000016</v>
          </cell>
          <cell r="G371" t="str">
            <v>吸収冷温水機（二重効用）</v>
          </cell>
          <cell r="H371" t="str">
            <v>A</v>
          </cell>
          <cell r="I371" t="str">
            <v>産業・業務（業種共通）</v>
          </cell>
          <cell r="J371" t="str">
            <v>空調/産業用プロセス</v>
          </cell>
          <cell r="K371" t="str">
            <v>熱源・空調機（吸収式・中央方式）</v>
          </cell>
          <cell r="L371" t="str">
            <v>吸収力の高い液体に冷媒を吸収させることにより生じる低圧を利用して水を気化させ、気化熱から生じる低温を得る冷凍機であり、高温、低温再生器を有するもの。</v>
          </cell>
          <cell r="M371" t="str">
            <v>節電型（冷却水量原単位0.7m3/h、RT以下）、冷水入口温度15℃、冷水出口温度7℃</v>
          </cell>
          <cell r="N371" t="str">
            <v>冷房能力</v>
          </cell>
          <cell r="O371" t="str">
            <v>1000RT超</v>
          </cell>
          <cell r="P371" t="str">
            <v>-</v>
          </cell>
          <cell r="Q371" t="str">
            <v>通常申請</v>
          </cell>
          <cell r="R371" t="str">
            <v>-</v>
          </cell>
          <cell r="S371" t="str">
            <v>Oriented</v>
          </cell>
          <cell r="T371">
            <v>1.41</v>
          </cell>
          <cell r="U371" t="str">
            <v>*</v>
          </cell>
          <cell r="V371" t="str">
            <v>カタログもしくは試験結果報告書</v>
          </cell>
          <cell r="W371" t="str">
            <v>-</v>
          </cell>
          <cell r="X371" t="str">
            <v>成績係数（COP）</v>
          </cell>
          <cell r="Y371" t="str">
            <v>標準規格による評価</v>
          </cell>
          <cell r="Z371" t="str">
            <v>JISB8622:2009またはJISB8622:2016</v>
          </cell>
          <cell r="AA371" t="str">
            <v>吸収式冷凍機</v>
          </cell>
          <cell r="AB371" t="str">
            <v>JISB8622:2009またはJISB8622:2016に準拠</v>
          </cell>
          <cell r="AC371" t="str">
            <v>JISB8622:2009またはJISB8622:2016</v>
          </cell>
          <cell r="AD371" t="str">
            <v>吸収式冷凍機</v>
          </cell>
          <cell r="AE371" t="str">
            <v>JISB8622:2009またはJISB8622:2016に準拠</v>
          </cell>
        </row>
        <row r="372">
          <cell r="E372" t="str">
            <v>S-016004</v>
          </cell>
          <cell r="F372" t="str">
            <v>L-000016</v>
          </cell>
          <cell r="G372" t="str">
            <v>吸収冷温水機（二重効用）</v>
          </cell>
          <cell r="H372" t="str">
            <v>A</v>
          </cell>
          <cell r="I372" t="str">
            <v>産業・業務（業種共通）</v>
          </cell>
          <cell r="J372" t="str">
            <v>空調/産業用プロセス</v>
          </cell>
          <cell r="K372" t="str">
            <v>熱源・空調機（吸収式・中央方式）</v>
          </cell>
          <cell r="L372" t="str">
            <v>吸収力の高い液体に冷媒を吸収させることにより生じる低圧を利用して水を気化させ、気化熱から生じる低温を得る冷凍機であり、高温、低温再生器を有するもの。</v>
          </cell>
          <cell r="M372" t="str">
            <v>冷水入口温度12℃、冷水出口温度7℃</v>
          </cell>
          <cell r="N372" t="str">
            <v>冷房能力</v>
          </cell>
          <cell r="O372" t="str">
            <v>80RT以下</v>
          </cell>
          <cell r="P372" t="str">
            <v>-</v>
          </cell>
          <cell r="Q372" t="str">
            <v>通常申請</v>
          </cell>
          <cell r="R372" t="str">
            <v>-</v>
          </cell>
          <cell r="S372" t="str">
            <v>Oriented</v>
          </cell>
          <cell r="T372">
            <v>1.48</v>
          </cell>
          <cell r="U372" t="str">
            <v/>
          </cell>
          <cell r="V372" t="str">
            <v>カタログのみ</v>
          </cell>
          <cell r="W372" t="str">
            <v>-</v>
          </cell>
          <cell r="X372" t="str">
            <v>成績係数（COP）</v>
          </cell>
          <cell r="Y372" t="str">
            <v>標準規格による評価</v>
          </cell>
          <cell r="Z372" t="str">
            <v>JISB8622:2009またはJISB8622:2016</v>
          </cell>
          <cell r="AA372" t="str">
            <v>吸収式冷凍機</v>
          </cell>
          <cell r="AB372" t="str">
            <v>JISB8622:2009またはJISB8622:2016に準拠</v>
          </cell>
          <cell r="AC372" t="str">
            <v>JISB8622:2009またはJISB8622:2016</v>
          </cell>
          <cell r="AD372" t="str">
            <v>吸収式冷凍機</v>
          </cell>
          <cell r="AE372" t="str">
            <v>JISB8622:2009またはJISB8622:2016に準拠</v>
          </cell>
        </row>
        <row r="373">
          <cell r="E373" t="str">
            <v>S-016005</v>
          </cell>
          <cell r="F373" t="str">
            <v>L-000016</v>
          </cell>
          <cell r="G373" t="str">
            <v>吸収冷温水機（二重効用）</v>
          </cell>
          <cell r="H373" t="str">
            <v>A</v>
          </cell>
          <cell r="I373" t="str">
            <v>産業・業務（業種共通）</v>
          </cell>
          <cell r="J373" t="str">
            <v>空調/産業用プロセス</v>
          </cell>
          <cell r="K373" t="str">
            <v>熱源・空調機（吸収式・中央方式）</v>
          </cell>
          <cell r="L373" t="str">
            <v>吸収力の高い液体に冷媒を吸収させることにより生じる低圧を利用して水を気化させ、気化熱から生じる低温を得る冷凍機であり、高温、低温再生器を有するもの。</v>
          </cell>
          <cell r="M373" t="str">
            <v>冷水入口温度12℃、冷水出口温度7℃</v>
          </cell>
          <cell r="N373" t="str">
            <v>冷房能力</v>
          </cell>
          <cell r="O373" t="str">
            <v>80RT超1000RT以下</v>
          </cell>
          <cell r="P373" t="str">
            <v>-</v>
          </cell>
          <cell r="Q373" t="str">
            <v>通常申請または簡易申請</v>
          </cell>
          <cell r="R373" t="str">
            <v>-</v>
          </cell>
          <cell r="S373" t="str">
            <v>Oriented</v>
          </cell>
          <cell r="T373">
            <v>1.48</v>
          </cell>
          <cell r="U373" t="str">
            <v/>
          </cell>
          <cell r="V373" t="str">
            <v>カタログのみ</v>
          </cell>
          <cell r="W373" t="str">
            <v>-</v>
          </cell>
          <cell r="X373" t="str">
            <v>成績係数（COP）</v>
          </cell>
          <cell r="Y373" t="str">
            <v>標準規格による評価</v>
          </cell>
          <cell r="Z373" t="str">
            <v>JISB8622:2009またはJISB8622:2016</v>
          </cell>
          <cell r="AA373" t="str">
            <v>吸収式冷凍機</v>
          </cell>
          <cell r="AB373" t="str">
            <v>JISB8622:2009またはJISB8622:2016に準拠</v>
          </cell>
          <cell r="AC373" t="str">
            <v>JISB8622:2009またはJISB8622:2016</v>
          </cell>
          <cell r="AD373" t="str">
            <v>吸収式冷凍機</v>
          </cell>
          <cell r="AE373" t="str">
            <v>JISB8622:2009またはJISB8622:2016に準拠</v>
          </cell>
        </row>
        <row r="374">
          <cell r="E374" t="str">
            <v>S-016006</v>
          </cell>
          <cell r="F374" t="str">
            <v>L-000016</v>
          </cell>
          <cell r="G374" t="str">
            <v>吸収冷温水機（二重効用）</v>
          </cell>
          <cell r="H374" t="str">
            <v>A</v>
          </cell>
          <cell r="I374" t="str">
            <v>産業・業務（業種共通）</v>
          </cell>
          <cell r="J374" t="str">
            <v>空調/産業用プロセス</v>
          </cell>
          <cell r="K374" t="str">
            <v>熱源・空調機（吸収式・中央方式）</v>
          </cell>
          <cell r="L374" t="str">
            <v>吸収力の高い液体に冷媒を吸収させることにより生じる低圧を利用して水を気化させ、気化熱から生じる低温を得る冷凍機であり、高温、低温再生器を有するもの。</v>
          </cell>
          <cell r="M374" t="str">
            <v>冷水入口温度12℃、冷水出口温度7℃</v>
          </cell>
          <cell r="N374" t="str">
            <v>冷房能力</v>
          </cell>
          <cell r="O374" t="str">
            <v>1000RT超</v>
          </cell>
          <cell r="P374" t="str">
            <v>-</v>
          </cell>
          <cell r="Q374" t="str">
            <v>通常申請</v>
          </cell>
          <cell r="R374" t="str">
            <v>-</v>
          </cell>
          <cell r="S374" t="str">
            <v>Oriented</v>
          </cell>
          <cell r="T374">
            <v>1.51</v>
          </cell>
          <cell r="U374" t="str">
            <v/>
          </cell>
          <cell r="V374" t="str">
            <v>カタログのみ</v>
          </cell>
          <cell r="W374" t="str">
            <v>-</v>
          </cell>
          <cell r="X374" t="str">
            <v>成績係数（COP）</v>
          </cell>
          <cell r="Y374" t="str">
            <v>標準規格による評価</v>
          </cell>
          <cell r="Z374" t="str">
            <v>JISB8622:2009またはJISB8622:2016</v>
          </cell>
          <cell r="AA374" t="str">
            <v>吸収式冷凍機</v>
          </cell>
          <cell r="AB374" t="str">
            <v>JISB8622:2009またはJISB8622:2016に準拠</v>
          </cell>
          <cell r="AC374" t="str">
            <v>JISB8622:2009またはJISB8622:2016</v>
          </cell>
          <cell r="AD374" t="str">
            <v>吸収式冷凍機</v>
          </cell>
          <cell r="AE374" t="str">
            <v>JISB8622:2009またはJISB8622:2016に準拠</v>
          </cell>
        </row>
        <row r="375">
          <cell r="E375" t="str">
            <v>S-017001</v>
          </cell>
          <cell r="F375" t="str">
            <v>L-000017</v>
          </cell>
          <cell r="G375" t="str">
            <v>吸収冷温水機（三重効用）/廃熱投入型吸収冷温水機（三重効用）</v>
          </cell>
          <cell r="H375" t="str">
            <v>A</v>
          </cell>
          <cell r="I375" t="str">
            <v>産業・業務（業種共通）</v>
          </cell>
          <cell r="J375" t="str">
            <v>空調/産業用プロセス</v>
          </cell>
          <cell r="K375" t="str">
            <v>熱源・空調機（吸収式・中央方式）</v>
          </cell>
          <cell r="L375" t="str">
            <v>吸収力の高い液体に冷媒を吸収させることにより生じる低圧を利用して水を気化させ、気化熱から生じる低温を得る冷凍機であり、高温、中温、低温再生器を有するもの。</v>
          </cell>
          <cell r="M375" t="str">
            <v>冷水入口温度12℃、冷水出口温度7℃</v>
          </cell>
          <cell r="N375" t="str">
            <v>-</v>
          </cell>
          <cell r="O375" t="str">
            <v>-</v>
          </cell>
          <cell r="P375" t="str">
            <v>-</v>
          </cell>
          <cell r="Q375" t="str">
            <v>通常申請または簡易申請</v>
          </cell>
          <cell r="R375" t="str">
            <v>-</v>
          </cell>
          <cell r="S375" t="str">
            <v>Oriented</v>
          </cell>
          <cell r="T375">
            <v>1.74</v>
          </cell>
          <cell r="U375" t="str">
            <v/>
          </cell>
          <cell r="V375" t="str">
            <v>カタログのみ</v>
          </cell>
          <cell r="W375" t="str">
            <v>-</v>
          </cell>
          <cell r="X375" t="str">
            <v>成績係数（COP）</v>
          </cell>
          <cell r="Y375" t="str">
            <v>標準規格による評価</v>
          </cell>
          <cell r="Z375" t="str">
            <v>JISB8622:2009またはJISB8622:2016</v>
          </cell>
          <cell r="AA375" t="str">
            <v>吸収式冷凍機</v>
          </cell>
          <cell r="AB375" t="str">
            <v>JISB8622:2009またはJISB8622:2016に準拠</v>
          </cell>
          <cell r="AC375" t="str">
            <v>JISB8622:2009またはJISB8622:2016</v>
          </cell>
          <cell r="AD375" t="str">
            <v>吸収式冷凍機</v>
          </cell>
          <cell r="AE375" t="str">
            <v>JISB8622:2009またはJISB8622:2016に準拠</v>
          </cell>
        </row>
        <row r="376">
          <cell r="E376" t="str">
            <v>S-018001</v>
          </cell>
          <cell r="F376" t="str">
            <v>L-000018</v>
          </cell>
          <cell r="G376" t="str">
            <v>一重二重併用形吸収冷温水機</v>
          </cell>
          <cell r="H376" t="str">
            <v>A</v>
          </cell>
          <cell r="I376" t="str">
            <v>産業・業務（業種共通）</v>
          </cell>
          <cell r="J376" t="str">
            <v>空調/産業用プロセス</v>
          </cell>
          <cell r="K376" t="str">
            <v>熱源・空調機（吸収式・中央方式）</v>
          </cell>
          <cell r="L376" t="str">
            <v>吸収力の高い液体に冷媒を吸収させることにより生じる低圧を利用して水を気化させ、気化熱から生じる低温を得る冷凍機であり、排熱を熱源として利用し、燃料削減率が20%以上のもの。</v>
          </cell>
          <cell r="M376" t="str">
            <v>節電型（冷却水量原単位0.7m3/h、RT以下）、冷水入口温度15℃、冷水出口温度7℃</v>
          </cell>
          <cell r="N376" t="str">
            <v>冷房能力</v>
          </cell>
          <cell r="O376" t="str">
            <v>80RT以下</v>
          </cell>
          <cell r="P376" t="str">
            <v>-</v>
          </cell>
          <cell r="Q376" t="str">
            <v>通常申請</v>
          </cell>
          <cell r="R376" t="str">
            <v>-</v>
          </cell>
          <cell r="S376" t="str">
            <v>Oriented</v>
          </cell>
          <cell r="T376">
            <v>1.47</v>
          </cell>
          <cell r="U376" t="str">
            <v/>
          </cell>
          <cell r="V376" t="str">
            <v>カタログのみ</v>
          </cell>
          <cell r="W376" t="str">
            <v>-</v>
          </cell>
          <cell r="X376" t="str">
            <v>成績係数（COP）</v>
          </cell>
          <cell r="Y376" t="str">
            <v>標準規格による評価</v>
          </cell>
          <cell r="Z376" t="str">
            <v>JISB8622:2009またはJISB8622:2016</v>
          </cell>
          <cell r="AA376" t="str">
            <v>吸収式冷凍機</v>
          </cell>
          <cell r="AB376" t="str">
            <v>JISB8622:2009またはJISB8622:2016に準拠</v>
          </cell>
          <cell r="AC376" t="str">
            <v>JISB8622:2009またはJISB8622:2016</v>
          </cell>
          <cell r="AD376" t="str">
            <v>吸収式冷凍機</v>
          </cell>
          <cell r="AE376" t="str">
            <v>JISB8622:2009またはJISB8622:2016に準拠</v>
          </cell>
        </row>
        <row r="377">
          <cell r="E377" t="str">
            <v>S-018002</v>
          </cell>
          <cell r="F377" t="str">
            <v>L-000018</v>
          </cell>
          <cell r="G377" t="str">
            <v>一重二重併用形吸収冷温水機</v>
          </cell>
          <cell r="H377" t="str">
            <v>A</v>
          </cell>
          <cell r="I377" t="str">
            <v>産業・業務（業種共通）</v>
          </cell>
          <cell r="J377" t="str">
            <v>空調/産業用プロセス</v>
          </cell>
          <cell r="K377" t="str">
            <v>熱源・空調機（吸収式・中央方式）</v>
          </cell>
          <cell r="L377" t="str">
            <v>吸収力の高い液体に冷媒を吸収させることにより生じる低圧を利用して水を気化させ、気化熱から生じる低温を得る冷凍機であり、排熱を熱源として利用し、燃料削減率が20%以上のもの。</v>
          </cell>
          <cell r="M377" t="str">
            <v>節電型（冷却水量原単位0.7m3/h、RT以下）、冷水入口温度15℃、冷水出口温度7℃</v>
          </cell>
          <cell r="N377" t="str">
            <v>冷房能力</v>
          </cell>
          <cell r="O377" t="str">
            <v>80RT超1000RT以下</v>
          </cell>
          <cell r="P377" t="str">
            <v>-</v>
          </cell>
          <cell r="Q377" t="str">
            <v>通常申請または簡易申請</v>
          </cell>
          <cell r="R377" t="str">
            <v>-</v>
          </cell>
          <cell r="S377" t="str">
            <v>Oriented</v>
          </cell>
          <cell r="T377">
            <v>1.47</v>
          </cell>
          <cell r="U377" t="str">
            <v/>
          </cell>
          <cell r="V377" t="str">
            <v>カタログのみ</v>
          </cell>
          <cell r="W377" t="str">
            <v>-</v>
          </cell>
          <cell r="X377" t="str">
            <v>成績係数（COP）</v>
          </cell>
          <cell r="Y377" t="str">
            <v>標準規格による評価</v>
          </cell>
          <cell r="Z377" t="str">
            <v>JISB8622:2009またはJISB8622:2016</v>
          </cell>
          <cell r="AA377" t="str">
            <v>吸収式冷凍機</v>
          </cell>
          <cell r="AB377" t="str">
            <v>JISB8622:2009またはJISB8622:2016に準拠</v>
          </cell>
          <cell r="AC377" t="str">
            <v>JISB8622:2009またはJISB8622:2016</v>
          </cell>
          <cell r="AD377" t="str">
            <v>吸収式冷凍機</v>
          </cell>
          <cell r="AE377" t="str">
            <v>JISB8622:2009またはJISB8622:2016に準拠</v>
          </cell>
        </row>
        <row r="378">
          <cell r="E378" t="str">
            <v>S-018003</v>
          </cell>
          <cell r="F378" t="str">
            <v>L-000018</v>
          </cell>
          <cell r="G378" t="str">
            <v>一重二重併用形吸収冷温水機</v>
          </cell>
          <cell r="H378" t="str">
            <v>A</v>
          </cell>
          <cell r="I378" t="str">
            <v>産業・業務（業種共通）</v>
          </cell>
          <cell r="J378" t="str">
            <v>空調/産業用プロセス</v>
          </cell>
          <cell r="K378" t="str">
            <v>熱源・空調機（吸収式・中央方式）</v>
          </cell>
          <cell r="L378" t="str">
            <v>吸収力の高い液体に冷媒を吸収させることにより生じる低圧を利用して水を気化させ、気化熱から生じる低温を得る冷凍機であり、排熱を熱源として利用し、燃料削減率が20%以上のもの。</v>
          </cell>
          <cell r="M378" t="str">
            <v>節電型（冷却水量原単位0.7m3/h、RT以下）、冷水入口温度15℃、冷水出口温度7℃</v>
          </cell>
          <cell r="N378" t="str">
            <v>冷房能力</v>
          </cell>
          <cell r="O378" t="str">
            <v>1000RT超</v>
          </cell>
          <cell r="P378" t="str">
            <v>-</v>
          </cell>
          <cell r="Q378" t="str">
            <v>特別申請</v>
          </cell>
          <cell r="R378" t="str">
            <v>-</v>
          </cell>
          <cell r="S378" t="str">
            <v>Oriented</v>
          </cell>
          <cell r="T378" t="str">
            <v>-</v>
          </cell>
          <cell r="U378" t="str">
            <v/>
          </cell>
          <cell r="V378" t="str">
            <v>-</v>
          </cell>
          <cell r="W378" t="str">
            <v>-</v>
          </cell>
          <cell r="X378" t="str">
            <v>成績係数（COP）</v>
          </cell>
          <cell r="Y378" t="str">
            <v>標準規格による評価</v>
          </cell>
          <cell r="Z378" t="str">
            <v>JISB8622:2009またはJISB8622:2016</v>
          </cell>
          <cell r="AA378" t="str">
            <v>吸収式冷凍機</v>
          </cell>
          <cell r="AB378" t="str">
            <v>JISB8622:2009またはJISB8622:2016に準拠</v>
          </cell>
          <cell r="AC378" t="str">
            <v>JISB8622:2009またはJISB8622:2016</v>
          </cell>
          <cell r="AD378" t="str">
            <v>吸収式冷凍機</v>
          </cell>
          <cell r="AE378" t="str">
            <v>JISB8622:2009またはJISB8622:2016に準拠</v>
          </cell>
        </row>
        <row r="379">
          <cell r="E379" t="str">
            <v>S-018004</v>
          </cell>
          <cell r="F379" t="str">
            <v>L-000018</v>
          </cell>
          <cell r="G379" t="str">
            <v>一重二重併用形吸収冷温水機</v>
          </cell>
          <cell r="H379" t="str">
            <v>A</v>
          </cell>
          <cell r="I379" t="str">
            <v>産業・業務（業種共通）</v>
          </cell>
          <cell r="J379" t="str">
            <v>空調/産業用プロセス</v>
          </cell>
          <cell r="K379" t="str">
            <v>熱源・空調機（吸収式・中央方式）</v>
          </cell>
          <cell r="L379" t="str">
            <v>吸収力の高い液体に冷媒を吸収させることにより生じる低圧を利用して水を気化させ、気化熱から生じる低温を得る冷凍機であり、排熱を熱源として利用し、燃料削減率が20%以上のもの。</v>
          </cell>
          <cell r="M379" t="str">
            <v>冷水入口温度12℃、冷水出口温度7℃</v>
          </cell>
          <cell r="N379" t="str">
            <v>冷房能力</v>
          </cell>
          <cell r="O379" t="str">
            <v>80RT以下</v>
          </cell>
          <cell r="P379" t="str">
            <v>-</v>
          </cell>
          <cell r="Q379" t="str">
            <v>通常申請</v>
          </cell>
          <cell r="R379" t="str">
            <v>-</v>
          </cell>
          <cell r="S379" t="str">
            <v>Oriented</v>
          </cell>
          <cell r="T379">
            <v>1.47</v>
          </cell>
          <cell r="U379" t="str">
            <v/>
          </cell>
          <cell r="V379" t="str">
            <v>カタログのみ</v>
          </cell>
          <cell r="W379" t="str">
            <v>-</v>
          </cell>
          <cell r="X379" t="str">
            <v>成績係数（COP）</v>
          </cell>
          <cell r="Y379" t="str">
            <v>標準規格による評価</v>
          </cell>
          <cell r="Z379" t="str">
            <v>JISB8622:2009またはJISB8622:2016</v>
          </cell>
          <cell r="AA379" t="str">
            <v>吸収式冷凍機</v>
          </cell>
          <cell r="AB379" t="str">
            <v>JISB8622:2009またはJISB8622:2016に準拠</v>
          </cell>
          <cell r="AC379" t="str">
            <v>JISB8622:2009またはJISB8622:2016</v>
          </cell>
          <cell r="AD379" t="str">
            <v>吸収式冷凍機</v>
          </cell>
          <cell r="AE379" t="str">
            <v>JISB8622:2009またはJISB8622:2016に準拠</v>
          </cell>
        </row>
        <row r="380">
          <cell r="E380" t="str">
            <v>S-018005</v>
          </cell>
          <cell r="F380" t="str">
            <v>L-000018</v>
          </cell>
          <cell r="G380" t="str">
            <v>一重二重併用形吸収冷温水機</v>
          </cell>
          <cell r="H380" t="str">
            <v>A</v>
          </cell>
          <cell r="I380" t="str">
            <v>産業・業務（業種共通）</v>
          </cell>
          <cell r="J380" t="str">
            <v>空調/産業用プロセス</v>
          </cell>
          <cell r="K380" t="str">
            <v>熱源・空調機（吸収式・中央方式）</v>
          </cell>
          <cell r="L380" t="str">
            <v>吸収力の高い液体に冷媒を吸収させることにより生じる低圧を利用して水を気化させ、気化熱から生じる低温を得る冷凍機であり、排熱を熱源として利用し、燃料削減率が20%以上のもの。</v>
          </cell>
          <cell r="M380" t="str">
            <v>冷水入口温度12℃、冷水出口温度7℃</v>
          </cell>
          <cell r="N380" t="str">
            <v>冷房能力</v>
          </cell>
          <cell r="O380" t="str">
            <v>80RT超1000RT以下</v>
          </cell>
          <cell r="P380" t="str">
            <v>-</v>
          </cell>
          <cell r="Q380" t="str">
            <v>通常申請または簡易申請</v>
          </cell>
          <cell r="R380" t="str">
            <v>-</v>
          </cell>
          <cell r="S380" t="str">
            <v>Oriented</v>
          </cell>
          <cell r="T380">
            <v>1.47</v>
          </cell>
          <cell r="U380" t="str">
            <v/>
          </cell>
          <cell r="V380" t="str">
            <v>カタログのみ</v>
          </cell>
          <cell r="W380" t="str">
            <v>-</v>
          </cell>
          <cell r="X380" t="str">
            <v>成績係数（COP）</v>
          </cell>
          <cell r="Y380" t="str">
            <v>標準規格による評価</v>
          </cell>
          <cell r="Z380" t="str">
            <v>JISB8622:2009またはJISB8622:2016</v>
          </cell>
          <cell r="AA380" t="str">
            <v>吸収式冷凍機</v>
          </cell>
          <cell r="AB380" t="str">
            <v>JISB8622:2009またはJISB8622:2016に準拠</v>
          </cell>
          <cell r="AC380" t="str">
            <v>JISB8622:2009またはJISB8622:2016</v>
          </cell>
          <cell r="AD380" t="str">
            <v>吸収式冷凍機</v>
          </cell>
          <cell r="AE380" t="str">
            <v>JISB8622:2009またはJISB8622:2016に準拠</v>
          </cell>
        </row>
        <row r="381">
          <cell r="E381" t="str">
            <v>S-018006</v>
          </cell>
          <cell r="F381" t="str">
            <v>L-000018</v>
          </cell>
          <cell r="G381" t="str">
            <v>一重二重併用形吸収冷温水機</v>
          </cell>
          <cell r="H381" t="str">
            <v>A</v>
          </cell>
          <cell r="I381" t="str">
            <v>産業・業務（業種共通）</v>
          </cell>
          <cell r="J381" t="str">
            <v>空調/産業用プロセス</v>
          </cell>
          <cell r="K381" t="str">
            <v>熱源・空調機（吸収式・中央方式）</v>
          </cell>
          <cell r="L381" t="str">
            <v>吸収力の高い液体に冷媒を吸収させることにより生じる低圧を利用して水を気化させ、気化熱から生じる低温を得る冷凍機であり、排熱を熱源として利用し、燃料削減率が20%以上のもの。</v>
          </cell>
          <cell r="M381" t="str">
            <v>冷水入口温度12℃、冷水出口温度7℃</v>
          </cell>
          <cell r="N381" t="str">
            <v>冷房能力</v>
          </cell>
          <cell r="O381" t="str">
            <v>1000RT超</v>
          </cell>
          <cell r="P381" t="str">
            <v>-</v>
          </cell>
          <cell r="Q381" t="str">
            <v>特別申請</v>
          </cell>
          <cell r="R381" t="str">
            <v>-</v>
          </cell>
          <cell r="S381" t="str">
            <v>Oriented</v>
          </cell>
          <cell r="T381" t="str">
            <v>-</v>
          </cell>
          <cell r="U381" t="str">
            <v/>
          </cell>
          <cell r="V381" t="str">
            <v>-</v>
          </cell>
          <cell r="W381" t="str">
            <v>-</v>
          </cell>
          <cell r="X381" t="str">
            <v>成績係数（COP）</v>
          </cell>
          <cell r="Y381" t="str">
            <v>標準規格による評価</v>
          </cell>
          <cell r="Z381" t="str">
            <v>JISB8622:2009またはJISB8622:2016</v>
          </cell>
          <cell r="AA381" t="str">
            <v>吸収式冷凍機</v>
          </cell>
          <cell r="AB381" t="str">
            <v>JISB8622:2009またはJISB8622:2016に準拠</v>
          </cell>
          <cell r="AC381" t="str">
            <v>JISB8622:2009またはJISB8622:2016</v>
          </cell>
          <cell r="AD381" t="str">
            <v>吸収式冷凍機</v>
          </cell>
          <cell r="AE381" t="str">
            <v>JISB8622:2009またはJISB8622:2016に準拠</v>
          </cell>
        </row>
        <row r="382">
          <cell r="E382" t="str">
            <v>S-022001</v>
          </cell>
          <cell r="F382" t="str">
            <v>L-000022</v>
          </cell>
          <cell r="G382" t="str">
            <v>木質ペレット直焚き吸収冷温水機（二重効用）</v>
          </cell>
          <cell r="H382" t="str">
            <v>A</v>
          </cell>
          <cell r="I382" t="str">
            <v>産業・業務（業種共通）</v>
          </cell>
          <cell r="J382" t="str">
            <v>空調</v>
          </cell>
          <cell r="K382" t="str">
            <v>熱源・空調機（吸収式・中央方式）</v>
          </cell>
          <cell r="L382" t="str">
            <v>吸収力の高い液体に冷媒を吸収させることにより生じる低圧を利用して水を気化させ、気化熱から生じる低温を得る冷凍機であり、高温、低温再生器を有するものの内、加熱源の燃料に木質ペレットを使用するもの。中央方式を採用する業務施設の冷暖房に使用される。</v>
          </cell>
          <cell r="M382" t="str">
            <v>-</v>
          </cell>
          <cell r="N382" t="str">
            <v>冷房能力</v>
          </cell>
          <cell r="O382" t="str">
            <v>80RT以下</v>
          </cell>
          <cell r="P382" t="str">
            <v>-</v>
          </cell>
          <cell r="Q382" t="str">
            <v>通常申請</v>
          </cell>
          <cell r="R382" t="str">
            <v>-</v>
          </cell>
          <cell r="S382" t="str">
            <v/>
          </cell>
          <cell r="T382">
            <v>1.04</v>
          </cell>
          <cell r="U382" t="str">
            <v/>
          </cell>
          <cell r="V382" t="str">
            <v>カタログのみ</v>
          </cell>
          <cell r="W382" t="str">
            <v>-</v>
          </cell>
          <cell r="X382" t="str">
            <v>成績係数（COP）</v>
          </cell>
          <cell r="Y382" t="str">
            <v>標準規格による評価</v>
          </cell>
          <cell r="Z382" t="str">
            <v>JIS B 8622：2009</v>
          </cell>
          <cell r="AA382" t="str">
            <v>吸収冷凍機</v>
          </cell>
          <cell r="AB382" t="str">
            <v>JIS B 8622：2009に準拠、ただし、成績係数は冷凍能力を加熱源消費熱量で除したものとし、消費電力は除外することとする。</v>
          </cell>
          <cell r="AC382" t="str">
            <v>JIS B 8622：2009</v>
          </cell>
          <cell r="AD382" t="str">
            <v>吸収冷凍機</v>
          </cell>
          <cell r="AE382" t="str">
            <v>JIS B 8622：2009に準拠</v>
          </cell>
        </row>
        <row r="383">
          <cell r="E383" t="str">
            <v>S-022002</v>
          </cell>
          <cell r="F383" t="str">
            <v>L-000022</v>
          </cell>
          <cell r="G383" t="str">
            <v>木質ペレット直焚き吸収冷温水機（二重効用）</v>
          </cell>
          <cell r="H383" t="str">
            <v>A</v>
          </cell>
          <cell r="I383" t="str">
            <v>産業・業務（業種共通）</v>
          </cell>
          <cell r="J383" t="str">
            <v>空調</v>
          </cell>
          <cell r="K383" t="str">
            <v>熱源・空調機（吸収式・中央方式）</v>
          </cell>
          <cell r="L383" t="str">
            <v>吸収力の高い液体に冷媒を吸収させることにより生じる低圧を利用して水を気化させ、気化熱から生じる低温を得る冷凍機であり、高温、低温再生器を有するものの内、加熱源の燃料に木質ペレットを使用するもの。中央方式を採用する業務施設の冷暖房に使用される。</v>
          </cell>
          <cell r="M383" t="str">
            <v>-</v>
          </cell>
          <cell r="N383" t="str">
            <v>冷房能力</v>
          </cell>
          <cell r="O383" t="str">
            <v>80RT超1000RT以下</v>
          </cell>
          <cell r="P383" t="str">
            <v>-</v>
          </cell>
          <cell r="Q383" t="str">
            <v>特別申請</v>
          </cell>
          <cell r="R383" t="str">
            <v>-</v>
          </cell>
          <cell r="S383" t="str">
            <v/>
          </cell>
          <cell r="T383" t="str">
            <v>-</v>
          </cell>
          <cell r="U383" t="str">
            <v/>
          </cell>
          <cell r="V383" t="str">
            <v>-</v>
          </cell>
          <cell r="W383" t="str">
            <v>-</v>
          </cell>
          <cell r="X383" t="str">
            <v>成績係数（COP）</v>
          </cell>
          <cell r="Y383" t="str">
            <v>標準規格による評価</v>
          </cell>
          <cell r="Z383" t="str">
            <v>JIS B 8622：2009</v>
          </cell>
          <cell r="AA383" t="str">
            <v>吸収冷凍機</v>
          </cell>
          <cell r="AB383" t="str">
            <v>JIS B 8622：2009に準拠、ただし、成績係数は冷凍能力を加熱源消費熱量で除したものとし、消費電力は除外することとする。</v>
          </cell>
          <cell r="AC383" t="str">
            <v>JIS B 8622：2009</v>
          </cell>
          <cell r="AD383" t="str">
            <v>吸収冷凍機</v>
          </cell>
          <cell r="AE383" t="str">
            <v>JIS B 8622：2009に準拠</v>
          </cell>
        </row>
        <row r="384">
          <cell r="E384" t="str">
            <v>S-022003</v>
          </cell>
          <cell r="F384" t="str">
            <v>L-000022</v>
          </cell>
          <cell r="G384" t="str">
            <v>木質ペレット直焚き吸収冷温水機（二重効用）</v>
          </cell>
          <cell r="H384" t="str">
            <v>A</v>
          </cell>
          <cell r="I384" t="str">
            <v>産業・業務（業種共通）</v>
          </cell>
          <cell r="J384" t="str">
            <v>空調</v>
          </cell>
          <cell r="K384" t="str">
            <v>熱源・空調機（吸収式・中央方式）</v>
          </cell>
          <cell r="L384" t="str">
            <v>吸収力の高い液体に冷媒を吸収させることにより生じる低圧を利用して水を気化させ、気化熱から生じる低温を得る冷凍機であり、高温、低温再生器を有するものの内、加熱源の燃料に木質ペレットを使用するもの。中央方式を採用する業務施設の冷暖房に使用される。</v>
          </cell>
          <cell r="M384" t="str">
            <v>-</v>
          </cell>
          <cell r="N384" t="str">
            <v>冷房能力</v>
          </cell>
          <cell r="O384" t="str">
            <v>1000RT超</v>
          </cell>
          <cell r="P384" t="str">
            <v>-</v>
          </cell>
          <cell r="Q384" t="str">
            <v>特別申請</v>
          </cell>
          <cell r="R384" t="str">
            <v>-</v>
          </cell>
          <cell r="S384" t="str">
            <v/>
          </cell>
          <cell r="T384" t="str">
            <v>-</v>
          </cell>
          <cell r="U384" t="str">
            <v/>
          </cell>
          <cell r="V384" t="str">
            <v>-</v>
          </cell>
          <cell r="W384" t="str">
            <v>-</v>
          </cell>
          <cell r="X384" t="str">
            <v>成績係数（COP）</v>
          </cell>
          <cell r="Y384" t="str">
            <v>標準規格による評価</v>
          </cell>
          <cell r="Z384" t="str">
            <v>JIS B 8622：2009</v>
          </cell>
          <cell r="AA384" t="str">
            <v>吸収冷凍機</v>
          </cell>
          <cell r="AB384" t="str">
            <v>JIS B 8622：2009に準拠、ただし、成績係数は冷凍能力を加熱源消費熱量で除したものとし、消費電力は除外することとする。</v>
          </cell>
          <cell r="AC384" t="str">
            <v>JIS B 8622：2009</v>
          </cell>
          <cell r="AD384" t="str">
            <v>吸収冷凍機</v>
          </cell>
          <cell r="AE384" t="str">
            <v>JIS B 8622：2009に準拠</v>
          </cell>
        </row>
        <row r="385">
          <cell r="E385" t="str">
            <v>S-023001</v>
          </cell>
          <cell r="F385" t="str">
            <v>L-000023</v>
          </cell>
          <cell r="G385" t="str">
            <v>パッシブ地中熱利用システム</v>
          </cell>
          <cell r="H385" t="str">
            <v>A</v>
          </cell>
          <cell r="I385" t="str">
            <v>産業・業務（業種共通）</v>
          </cell>
          <cell r="J385" t="str">
            <v>空調</v>
          </cell>
          <cell r="K385" t="str">
            <v>熱源・空調機（地中熱利用・中央方式）</v>
          </cell>
          <cell r="L385" t="str">
            <v>熱交換パイプ、制御盤、ポンプ、ファンからなる。地下水又は温水をスパイラル状に通水できるパイプを地下2mに埋設し送風をすることで、空気と地中熱・水の熱と熱交換を行い温風、冷風を送風する機器。一般的には通風部のみあるクールチューブやアースチューブなどと呼ばれる空調機が存在する。こういったシステムと比べて、水が持つ熱との熱交換が加わったことで、熱交換量が飛躍的に増え、大空間の空調を行えるようになった。</v>
          </cell>
          <cell r="M385" t="str">
            <v>-</v>
          </cell>
          <cell r="N385" t="str">
            <v>冷房能力</v>
          </cell>
          <cell r="O385" t="str">
            <v>6.4kW</v>
          </cell>
          <cell r="P385" t="str">
            <v>-</v>
          </cell>
          <cell r="Q385" t="str">
            <v>特別申請</v>
          </cell>
          <cell r="R385" t="str">
            <v>-</v>
          </cell>
          <cell r="S385" t="str">
            <v/>
          </cell>
          <cell r="T385" t="str">
            <v>-</v>
          </cell>
          <cell r="U385" t="str">
            <v/>
          </cell>
          <cell r="V385" t="str">
            <v>-</v>
          </cell>
          <cell r="W385" t="str">
            <v>-</v>
          </cell>
          <cell r="X385" t="str">
            <v>成績係数（COP）</v>
          </cell>
          <cell r="Y385" t="str">
            <v>シミュレーションによる評価</v>
          </cell>
          <cell r="Z385" t="str">
            <v>-</v>
          </cell>
          <cell r="AA385" t="str">
            <v>-</v>
          </cell>
          <cell r="AB385" t="str">
            <v>COP=Φ/P、COP:成績係数、Φ:定格能力[W]、P:定格消費エネルギー[W]</v>
          </cell>
          <cell r="AC385" t="str">
            <v>-</v>
          </cell>
          <cell r="AD385" t="str">
            <v>-</v>
          </cell>
          <cell r="AE385" t="str">
            <v>成績係数(COP)の算出にあたっては、入気温度、吹き出し温度、給水温度、戻り水温度については、以下の通り設定することを条件とする。入気温度35℃、吹き出し温度27℃、給水温度：15℃、戻り水温度：15℃</v>
          </cell>
        </row>
        <row r="386">
          <cell r="E386" t="str">
            <v>S-023002</v>
          </cell>
          <cell r="F386" t="str">
            <v>L-000023</v>
          </cell>
          <cell r="G386" t="str">
            <v>パッシブ地中熱利用システム</v>
          </cell>
          <cell r="H386" t="str">
            <v>A</v>
          </cell>
          <cell r="I386" t="str">
            <v>産業・業務（業種共通）</v>
          </cell>
          <cell r="J386" t="str">
            <v>空調</v>
          </cell>
          <cell r="K386" t="str">
            <v>熱源・空調機（地中熱利用・中央方式）</v>
          </cell>
          <cell r="L386" t="str">
            <v>熱交換パイプ、制御盤、ポンプ、ファンからなる。地下水又は温水をスパイラル状に通水できるパイプを地下2mに埋設し送風をすることで、空気と地中熱・水の熱と熱交換を行い温風、冷風を送風する機器。一般的には通風部のみあるクールチューブやアースチューブなどと呼ばれる空調機が存在する。こういったシステムと比べて、水が持つ熱との熱交換が加わったことで、熱交換量が飛躍的に増え、大空間の空調を行えるようになった。</v>
          </cell>
          <cell r="M386" t="str">
            <v>-</v>
          </cell>
          <cell r="N386" t="str">
            <v>冷房能力</v>
          </cell>
          <cell r="O386" t="str">
            <v>8.2kW</v>
          </cell>
          <cell r="P386" t="str">
            <v>-</v>
          </cell>
          <cell r="Q386" t="str">
            <v>特別申請</v>
          </cell>
          <cell r="R386" t="str">
            <v>-</v>
          </cell>
          <cell r="S386" t="str">
            <v/>
          </cell>
          <cell r="T386" t="str">
            <v>-</v>
          </cell>
          <cell r="U386" t="str">
            <v/>
          </cell>
          <cell r="V386" t="str">
            <v>-</v>
          </cell>
          <cell r="W386" t="str">
            <v>-</v>
          </cell>
          <cell r="X386" t="str">
            <v>成績係数（COP）</v>
          </cell>
          <cell r="Y386" t="str">
            <v>シミュレーションによる評価</v>
          </cell>
          <cell r="Z386" t="str">
            <v>-</v>
          </cell>
          <cell r="AA386" t="str">
            <v>-</v>
          </cell>
          <cell r="AB386" t="str">
            <v>COP=Φ/P、COP:成績係数、Φ:定格能力[W]、P:定格消費エネルギー[W]</v>
          </cell>
          <cell r="AC386" t="str">
            <v>-</v>
          </cell>
          <cell r="AD386" t="str">
            <v>-</v>
          </cell>
          <cell r="AE386" t="str">
            <v>成績係数(COP)の算出にあたっては、入気温度、吹き出し温度、給水温度、戻り水温度については、以下の通り設定することを条件とする。入気温度35℃、吹き出し温度27℃、給水温度：15℃、戻り水温度：15℃</v>
          </cell>
        </row>
        <row r="387">
          <cell r="E387" t="str">
            <v>S-023003</v>
          </cell>
          <cell r="F387" t="str">
            <v>L-000023</v>
          </cell>
          <cell r="G387" t="str">
            <v>パッシブ地中熱利用システム</v>
          </cell>
          <cell r="H387" t="str">
            <v>A</v>
          </cell>
          <cell r="I387" t="str">
            <v>産業・業務（業種共通）</v>
          </cell>
          <cell r="J387" t="str">
            <v>空調</v>
          </cell>
          <cell r="K387" t="str">
            <v>熱源・空調機（地中熱利用・中央方式）</v>
          </cell>
          <cell r="L387" t="str">
            <v>熱交換パイプ、制御盤、ポンプ、ファンからなる。地下水又は温水をスパイラル状に通水できるパイプを地下2mに埋設し送風をすることで、空気と地中熱・水の熱と熱交換を行い温風、冷風を送風する機器。一般的には通風部のみあるクールチューブやアースチューブなどと呼ばれる空調機が存在する。こういったシステムと比べて、水が持つ熱との熱交換が加わったことで、熱交換量が飛躍的に増え、大空間の空調を行えるようになった。</v>
          </cell>
          <cell r="M387" t="str">
            <v>-</v>
          </cell>
          <cell r="N387" t="str">
            <v>冷房能力</v>
          </cell>
          <cell r="O387" t="str">
            <v>10.9kW</v>
          </cell>
          <cell r="P387" t="str">
            <v>-</v>
          </cell>
          <cell r="Q387" t="str">
            <v>通常申請</v>
          </cell>
          <cell r="R387" t="str">
            <v>-</v>
          </cell>
          <cell r="S387" t="str">
            <v/>
          </cell>
          <cell r="T387">
            <v>15.57</v>
          </cell>
          <cell r="U387" t="str">
            <v>*</v>
          </cell>
          <cell r="V387" t="str">
            <v>カタログもしくは試験結果報告書</v>
          </cell>
          <cell r="W387" t="str">
            <v>-</v>
          </cell>
          <cell r="X387" t="str">
            <v>成績係数（COP）</v>
          </cell>
          <cell r="Y387" t="str">
            <v>シミュレーションによる評価</v>
          </cell>
          <cell r="Z387" t="str">
            <v>-</v>
          </cell>
          <cell r="AA387" t="str">
            <v>-</v>
          </cell>
          <cell r="AB387" t="str">
            <v>COP=Φ/P、COP:成績係数、Φ:定格能力[W]、P:定格消費エネルギー[W]</v>
          </cell>
          <cell r="AC387" t="str">
            <v>-</v>
          </cell>
          <cell r="AD387" t="str">
            <v>-</v>
          </cell>
          <cell r="AE387" t="str">
            <v>成績係数(COP)の算出にあたっては、入気温度、吹き出し温度、給水温度、戻り水温度については、以下の通り設定することを条件とする。入気温度35℃、吹き出し温度27℃、給水温度：15℃、戻り水温度：15℃</v>
          </cell>
        </row>
        <row r="388">
          <cell r="E388" t="str">
            <v>S-023004</v>
          </cell>
          <cell r="F388" t="str">
            <v>L-000023</v>
          </cell>
          <cell r="G388" t="str">
            <v>パッシブ地中熱利用システム</v>
          </cell>
          <cell r="H388" t="str">
            <v>A</v>
          </cell>
          <cell r="I388" t="str">
            <v>産業・業務（業種共通）</v>
          </cell>
          <cell r="J388" t="str">
            <v>空調</v>
          </cell>
          <cell r="K388" t="str">
            <v>熱源・空調機（地中熱利用・中央方式）</v>
          </cell>
          <cell r="L388" t="str">
            <v>熱交換パイプ、制御盤、ポンプ、ファンからなる。地下水又は温水をスパイラル状に通水できるパイプを地下2mに埋設し送風をすることで、空気と地中熱・水の熱と熱交換を行い温風、冷風を送風する機器。一般的には通風部のみあるクールチューブやアースチューブなどと呼ばれる空調機が存在する。こういったシステムと比べて、水が持つ熱との熱交換が加わったことで、熱交換量が飛躍的に増え、大空間の空調を行えるようになった。</v>
          </cell>
          <cell r="M388" t="str">
            <v>-</v>
          </cell>
          <cell r="N388" t="str">
            <v>冷房能力</v>
          </cell>
          <cell r="O388" t="str">
            <v>12.8kW</v>
          </cell>
          <cell r="P388" t="str">
            <v>-</v>
          </cell>
          <cell r="Q388" t="str">
            <v>特別申請</v>
          </cell>
          <cell r="R388" t="str">
            <v>-</v>
          </cell>
          <cell r="S388" t="str">
            <v/>
          </cell>
          <cell r="T388" t="str">
            <v>-</v>
          </cell>
          <cell r="U388" t="str">
            <v/>
          </cell>
          <cell r="V388" t="str">
            <v>-</v>
          </cell>
          <cell r="W388" t="str">
            <v>-</v>
          </cell>
          <cell r="X388" t="str">
            <v>成績係数（COP）</v>
          </cell>
          <cell r="Y388" t="str">
            <v>シミュレーションによる評価</v>
          </cell>
          <cell r="Z388" t="str">
            <v>-</v>
          </cell>
          <cell r="AA388" t="str">
            <v>-</v>
          </cell>
          <cell r="AB388" t="str">
            <v>COP=Φ/P、COP:成績係数、Φ:定格能力[W]、P:定格消費エネルギー[W]</v>
          </cell>
          <cell r="AC388" t="str">
            <v>-</v>
          </cell>
          <cell r="AD388" t="str">
            <v>-</v>
          </cell>
          <cell r="AE388" t="str">
            <v>成績係数(COP)の算出にあたっては、入気温度、吹き出し温度、給水温度、戻り水温度については、以下の通り設定することを条件とする。入気温度35℃、吹き出し温度27℃、給水温度：15℃、戻り水温度：15℃</v>
          </cell>
        </row>
        <row r="389">
          <cell r="E389" t="str">
            <v>S-023005</v>
          </cell>
          <cell r="F389" t="str">
            <v>L-000023</v>
          </cell>
          <cell r="G389" t="str">
            <v>パッシブ地中熱利用システム</v>
          </cell>
          <cell r="H389" t="str">
            <v>A</v>
          </cell>
          <cell r="I389" t="str">
            <v>産業・業務（業種共通）</v>
          </cell>
          <cell r="J389" t="str">
            <v>空調</v>
          </cell>
          <cell r="K389" t="str">
            <v>熱源・空調機（地中熱利用・中央方式）</v>
          </cell>
          <cell r="L389" t="str">
            <v>熱交換パイプ、制御盤、ポンプ、ファンからなる。地下水又は温水をスパイラル状に通水できるパイプを地下2mに埋設し送風をすることで、空気と地中熱・水の熱と熱交換を行い温風、冷風を送風する機器。一般的には通風部のみあるクールチューブやアースチューブなどと呼ばれる空調機が存在する。こういったシステムと比べて、水が持つ熱との熱交換が加わったことで、熱交換量が飛躍的に増え、大空間の空調を行えるようになった。</v>
          </cell>
          <cell r="M389" t="str">
            <v>-</v>
          </cell>
          <cell r="N389" t="str">
            <v>冷房能力</v>
          </cell>
          <cell r="O389" t="str">
            <v>21.9kW</v>
          </cell>
          <cell r="P389" t="str">
            <v>-</v>
          </cell>
          <cell r="Q389" t="str">
            <v>特別申請</v>
          </cell>
          <cell r="R389" t="str">
            <v>-</v>
          </cell>
          <cell r="S389" t="str">
            <v/>
          </cell>
          <cell r="T389" t="str">
            <v>-</v>
          </cell>
          <cell r="U389" t="str">
            <v/>
          </cell>
          <cell r="V389" t="str">
            <v>-</v>
          </cell>
          <cell r="W389" t="str">
            <v>-</v>
          </cell>
          <cell r="X389" t="str">
            <v>成績係数（COP）</v>
          </cell>
          <cell r="Y389" t="str">
            <v>シミュレーションによる評価</v>
          </cell>
          <cell r="Z389" t="str">
            <v>-</v>
          </cell>
          <cell r="AA389" t="str">
            <v>-</v>
          </cell>
          <cell r="AB389" t="str">
            <v>COP=Φ/P、COP:成績係数、Φ:定格能力[W]、P:定格消費エネルギー[W]</v>
          </cell>
          <cell r="AC389" t="str">
            <v>-</v>
          </cell>
          <cell r="AD389" t="str">
            <v>-</v>
          </cell>
          <cell r="AE389" t="str">
            <v>成績係数(COP)の算出にあたっては、入気温度、吹き出し温度、給水温度、戻り水温度については、以下の通り設定することを条件とする。入気温度35℃、吹き出し温度27℃、給水温度：15℃、戻り水温度：15℃</v>
          </cell>
        </row>
        <row r="390">
          <cell r="E390" t="str">
            <v>S-023006</v>
          </cell>
          <cell r="F390" t="str">
            <v>L-000023</v>
          </cell>
          <cell r="G390" t="str">
            <v>パッシブ地中熱利用システム</v>
          </cell>
          <cell r="H390" t="str">
            <v>A</v>
          </cell>
          <cell r="I390" t="str">
            <v>産業・業務（業種共通）</v>
          </cell>
          <cell r="J390" t="str">
            <v>空調</v>
          </cell>
          <cell r="K390" t="str">
            <v>熱源・空調機（地中熱利用・中央方式）</v>
          </cell>
          <cell r="L390" t="str">
            <v>熱交換パイプ、制御盤、ポンプ、ファンからなる。地下水又は温水をスパイラル状に通水できるパイプを地下2mに埋設し送風をすることで、空気と地中熱・水の熱と熱交換を行い温風、冷風を送風する機器。一般的には通風部のみあるクールチューブやアースチューブなどと呼ばれる空調機が存在する。こういったシステムと比べて、水が持つ熱との熱交換が加わったことで、熱交換量が飛躍的に増え、大空間の空調を行えるようになった。</v>
          </cell>
          <cell r="M390" t="str">
            <v>-</v>
          </cell>
          <cell r="N390" t="str">
            <v>冷房能力</v>
          </cell>
          <cell r="O390" t="str">
            <v>29.2kW</v>
          </cell>
          <cell r="P390" t="str">
            <v>-</v>
          </cell>
          <cell r="Q390" t="str">
            <v>特別申請</v>
          </cell>
          <cell r="R390" t="str">
            <v>-</v>
          </cell>
          <cell r="S390" t="str">
            <v/>
          </cell>
          <cell r="T390" t="str">
            <v>-</v>
          </cell>
          <cell r="U390" t="str">
            <v/>
          </cell>
          <cell r="V390" t="str">
            <v>-</v>
          </cell>
          <cell r="W390" t="str">
            <v>-</v>
          </cell>
          <cell r="X390" t="str">
            <v>成績係数（COP）</v>
          </cell>
          <cell r="Y390" t="str">
            <v>シミュレーションによる評価</v>
          </cell>
          <cell r="Z390" t="str">
            <v>-</v>
          </cell>
          <cell r="AA390" t="str">
            <v>-</v>
          </cell>
          <cell r="AB390" t="str">
            <v>COP=Φ/P、COP:成績係数、Φ:定格能力[W]、P:定格消費エネルギー[W]</v>
          </cell>
          <cell r="AC390" t="str">
            <v>-</v>
          </cell>
          <cell r="AD390" t="str">
            <v>-</v>
          </cell>
          <cell r="AE390" t="str">
            <v>成績係数(COP)の算出にあたっては、入気温度、吹き出し温度、給水温度、戻り水温度については、以下の通り設定することを条件とする。入気温度35℃、吹き出し温度27℃、給水温度：15℃、戻り水温度：15℃</v>
          </cell>
        </row>
        <row r="391">
          <cell r="E391" t="str">
            <v>S-023007</v>
          </cell>
          <cell r="F391" t="str">
            <v>L-000023</v>
          </cell>
          <cell r="G391" t="str">
            <v>パッシブ地中熱利用システム</v>
          </cell>
          <cell r="H391" t="str">
            <v>A</v>
          </cell>
          <cell r="I391" t="str">
            <v>産業・業務（業種共通）</v>
          </cell>
          <cell r="J391" t="str">
            <v>空調</v>
          </cell>
          <cell r="K391" t="str">
            <v>熱源・空調機（地中熱利用・中央方式）</v>
          </cell>
          <cell r="L391" t="str">
            <v>熱交換パイプ、制御盤、ポンプ、ファンからなる。地下水又は温水をスパイラル状に通水できるパイプを地下2mに埋設し送風をすることで、空気と地中熱・水の熱と熱交換を行い温風、冷風を送風する機器。一般的には通風部のみあるクールチューブやアースチューブなどと呼ばれる空調機が存在する。こういったシステムと比べて、水が持つ熱との熱交換が加わったことで、熱交換量が飛躍的に増え、大空間の空調を行えるようになった。</v>
          </cell>
          <cell r="M391" t="str">
            <v>-</v>
          </cell>
          <cell r="N391" t="str">
            <v>冷房能力</v>
          </cell>
          <cell r="O391" t="str">
            <v>36.5kW</v>
          </cell>
          <cell r="P391" t="str">
            <v>-</v>
          </cell>
          <cell r="Q391" t="str">
            <v>特別申請</v>
          </cell>
          <cell r="R391" t="str">
            <v>-</v>
          </cell>
          <cell r="S391" t="str">
            <v/>
          </cell>
          <cell r="T391" t="str">
            <v>-</v>
          </cell>
          <cell r="U391" t="str">
            <v/>
          </cell>
          <cell r="V391" t="str">
            <v>-</v>
          </cell>
          <cell r="W391" t="str">
            <v>-</v>
          </cell>
          <cell r="X391" t="str">
            <v>成績係数（COP）</v>
          </cell>
          <cell r="Y391" t="str">
            <v>シミュレーションによる評価</v>
          </cell>
          <cell r="Z391" t="str">
            <v>-</v>
          </cell>
          <cell r="AA391" t="str">
            <v>-</v>
          </cell>
          <cell r="AB391" t="str">
            <v>COP=Φ/P、COP:成績係数、Φ:定格能力[W]、P:定格消費エネルギー[W]</v>
          </cell>
          <cell r="AC391" t="str">
            <v>-</v>
          </cell>
          <cell r="AD391" t="str">
            <v>-</v>
          </cell>
          <cell r="AE391" t="str">
            <v>成績係数(COP)の算出にあたっては、入気温度、吹き出し温度、給水温度、戻り水温度については、以下の通り設定することを条件とする。入気温度35℃、吹き出し温度27℃、給水温度：15℃、戻り水温度：15℃</v>
          </cell>
        </row>
        <row r="392">
          <cell r="E392" t="str">
            <v>S-024001</v>
          </cell>
          <cell r="F392" t="str">
            <v>L-000024</v>
          </cell>
          <cell r="G392" t="str">
            <v>吸着式冷凍機</v>
          </cell>
          <cell r="H392" t="str">
            <v>A</v>
          </cell>
          <cell r="I392" t="str">
            <v>産業・業務（業種共通）</v>
          </cell>
          <cell r="J392" t="str">
            <v>空調/産業用プロセス</v>
          </cell>
          <cell r="K392" t="str">
            <v>熱源・空調機（吸着式・中央方式）</v>
          </cell>
          <cell r="L392" t="str">
            <v>吸着器内部に充填された吸着剤に冷媒を吸着させ、冷媒の蒸発を促し、その気化熱から冷凍効果を得る冷凍機。</v>
          </cell>
          <cell r="M392" t="str">
            <v>熱源入口温度58℃</v>
          </cell>
          <cell r="N392" t="str">
            <v>-</v>
          </cell>
          <cell r="O392" t="str">
            <v>-</v>
          </cell>
          <cell r="P392" t="str">
            <v>-</v>
          </cell>
          <cell r="Q392" t="str">
            <v>通常申請</v>
          </cell>
          <cell r="R392" t="str">
            <v>-</v>
          </cell>
          <cell r="S392" t="str">
            <v/>
          </cell>
          <cell r="T392">
            <v>16.2</v>
          </cell>
          <cell r="U392" t="str">
            <v>*</v>
          </cell>
          <cell r="V392" t="str">
            <v>カタログもしくは試験結果報告書</v>
          </cell>
          <cell r="W392" t="str">
            <v>-</v>
          </cell>
          <cell r="X392" t="str">
            <v>電力COP</v>
          </cell>
          <cell r="Y392" t="str">
            <v>標準条件による評価</v>
          </cell>
          <cell r="Z392" t="str">
            <v>-</v>
          </cell>
          <cell r="AA392" t="str">
            <v>-</v>
          </cell>
          <cell r="AB392" t="str">
            <v>COP=Φ/P、COP:成績係数、Φ:定格能力[W]、P:定格消費エネルギー[W] 注：上記のCOPは電力COPである</v>
          </cell>
          <cell r="AC392" t="str">
            <v>-</v>
          </cell>
          <cell r="AD392" t="str">
            <v>-</v>
          </cell>
          <cell r="AE392" t="str">
            <v>成績係数(COP)の算出にあたっては、冷水出口温度、冷却水入口温度、熱源入口温度をそれぞれ次のとおり設定することを条件とする。冷水出口温度：15℃、冷却水入口温度：27℃、熱源入口温度：58℃ 注：上記のCOPは電力COPである</v>
          </cell>
        </row>
        <row r="393">
          <cell r="E393" t="str">
            <v>S-024002</v>
          </cell>
          <cell r="F393" t="str">
            <v>L-000024</v>
          </cell>
          <cell r="G393" t="str">
            <v>吸着式冷凍機</v>
          </cell>
          <cell r="H393" t="str">
            <v>A</v>
          </cell>
          <cell r="I393" t="str">
            <v>産業・業務（業種共通）</v>
          </cell>
          <cell r="J393" t="str">
            <v>空調/産業用プロセス</v>
          </cell>
          <cell r="K393" t="str">
            <v>熱源・空調機（吸着式・中央方式）</v>
          </cell>
          <cell r="L393" t="str">
            <v>吸着器内部に充填された吸着剤に冷媒を吸着させ、冷媒の蒸発を促し、その気化熱から冷凍効果を得る冷凍機。</v>
          </cell>
          <cell r="M393" t="str">
            <v>熱源入口温度：68℃</v>
          </cell>
          <cell r="N393" t="str">
            <v>冷却能力</v>
          </cell>
          <cell r="O393" t="str">
            <v>2.5kW以上25kW未満</v>
          </cell>
          <cell r="P393" t="str">
            <v>-</v>
          </cell>
          <cell r="Q393" t="str">
            <v>通常申請</v>
          </cell>
          <cell r="R393" t="str">
            <v>-</v>
          </cell>
          <cell r="S393" t="str">
            <v/>
          </cell>
          <cell r="T393">
            <v>25.7</v>
          </cell>
          <cell r="U393" t="str">
            <v>*</v>
          </cell>
          <cell r="V393" t="str">
            <v>カタログもしくは試験結果報告書</v>
          </cell>
          <cell r="W393" t="str">
            <v>-</v>
          </cell>
          <cell r="X393" t="str">
            <v>電力COP</v>
          </cell>
          <cell r="Y393" t="str">
            <v>標準条件による評価</v>
          </cell>
          <cell r="Z393" t="str">
            <v>-</v>
          </cell>
          <cell r="AA393" t="str">
            <v>-</v>
          </cell>
          <cell r="AB393" t="str">
            <v>COP=Φ/P COP:成績係数 Φ:定格能力[W] P:定格消費エネルギー[W] 注：上記のCOPは電力COPである</v>
          </cell>
          <cell r="AC393" t="str">
            <v>-</v>
          </cell>
          <cell r="AD393" t="str">
            <v>-</v>
          </cell>
          <cell r="AE393" t="str">
            <v>成績係数(COP)の算出にあたっては、 冷水出口温度、冷却水入口温度、熱源入口温度をそれぞれ以下のとおり設定することを条件とする。 冷水出口温度：15℃ 冷却水入口温度：27℃ 熱源入口温度：68℃ 注：上記のCOPは電力COPである</v>
          </cell>
        </row>
        <row r="394">
          <cell r="E394" t="str">
            <v>S-024003</v>
          </cell>
          <cell r="F394" t="str">
            <v>L-000024</v>
          </cell>
          <cell r="G394" t="str">
            <v>吸着式冷凍機</v>
          </cell>
          <cell r="H394" t="str">
            <v>A</v>
          </cell>
          <cell r="I394" t="str">
            <v>産業・業務（業種共通）</v>
          </cell>
          <cell r="J394" t="str">
            <v>空調/産業用プロセス</v>
          </cell>
          <cell r="K394" t="str">
            <v>熱源・空調機（吸着式・中央方式）</v>
          </cell>
          <cell r="L394" t="str">
            <v>吸着器内部に充填された吸着剤に冷媒を吸着させ、冷媒の蒸発を促し、その気化熱から冷凍効果を得る冷凍機。</v>
          </cell>
          <cell r="M394" t="str">
            <v>熱源入口温度：68℃</v>
          </cell>
          <cell r="N394" t="str">
            <v>冷却能力</v>
          </cell>
          <cell r="O394" t="str">
            <v>25kW以上50kW未満</v>
          </cell>
          <cell r="P394" t="str">
            <v>-</v>
          </cell>
          <cell r="Q394" t="str">
            <v>通常申請</v>
          </cell>
          <cell r="R394" t="str">
            <v>-</v>
          </cell>
          <cell r="S394" t="str">
            <v/>
          </cell>
          <cell r="T394">
            <v>25</v>
          </cell>
          <cell r="U394" t="str">
            <v>*</v>
          </cell>
          <cell r="V394" t="str">
            <v>カタログもしくは試験結果報告書</v>
          </cell>
          <cell r="W394" t="str">
            <v>-</v>
          </cell>
          <cell r="X394" t="str">
            <v>電力COP</v>
          </cell>
          <cell r="Y394" t="str">
            <v>標準条件による評価</v>
          </cell>
          <cell r="Z394" t="str">
            <v>-</v>
          </cell>
          <cell r="AA394" t="str">
            <v>-</v>
          </cell>
          <cell r="AB394" t="str">
            <v>COP=Φ/P COP:成績係数 Φ:定格能力[W] P:定格消費エネルギー[W] 注：上記のCOPは電力COPである</v>
          </cell>
          <cell r="AC394" t="str">
            <v>-</v>
          </cell>
          <cell r="AD394" t="str">
            <v>-</v>
          </cell>
          <cell r="AE394" t="str">
            <v>成績係数(COP)の算出にあたっては、 冷水出口温度、冷却水入口温度、熱源入口温度をそれぞれ以下のとおり設定することを条件とする。 冷水出口温度：15℃ 冷却水入口温度：27℃ 熱源入口温度：68℃ 注：上記のCOPは電力COPである</v>
          </cell>
        </row>
        <row r="395">
          <cell r="E395" t="str">
            <v>S-024004</v>
          </cell>
          <cell r="F395" t="str">
            <v>L-000024</v>
          </cell>
          <cell r="G395" t="str">
            <v>吸着式冷凍機</v>
          </cell>
          <cell r="H395" t="str">
            <v>A</v>
          </cell>
          <cell r="I395" t="str">
            <v>産業・業務（業種共通）</v>
          </cell>
          <cell r="J395" t="str">
            <v>空調/産業用プロセス</v>
          </cell>
          <cell r="K395" t="str">
            <v>熱源・空調機（吸着式・中央方式）</v>
          </cell>
          <cell r="L395" t="str">
            <v>吸着器内部に充填された吸着剤に冷媒を吸着させ、冷媒の蒸発を促し、その気化熱から冷凍効果を得る冷凍機。</v>
          </cell>
          <cell r="M395" t="str">
            <v>熱源入口温度：68℃</v>
          </cell>
          <cell r="N395" t="str">
            <v>冷却能力</v>
          </cell>
          <cell r="O395" t="str">
            <v>50kW以上</v>
          </cell>
          <cell r="P395" t="str">
            <v>-</v>
          </cell>
          <cell r="Q395" t="str">
            <v>通常申請</v>
          </cell>
          <cell r="R395" t="str">
            <v>-</v>
          </cell>
          <cell r="S395" t="str">
            <v/>
          </cell>
          <cell r="T395">
            <v>26.1</v>
          </cell>
          <cell r="U395" t="str">
            <v>*</v>
          </cell>
          <cell r="V395" t="str">
            <v>カタログもしくは試験結果報告書</v>
          </cell>
          <cell r="W395" t="str">
            <v>-</v>
          </cell>
          <cell r="X395" t="str">
            <v>電力COP</v>
          </cell>
          <cell r="Y395" t="str">
            <v>標準条件による評価</v>
          </cell>
          <cell r="Z395" t="str">
            <v>-</v>
          </cell>
          <cell r="AA395" t="str">
            <v>-</v>
          </cell>
          <cell r="AB395" t="str">
            <v>COP=Φ/P COP:成績係数 Φ:定格能力[W] P:定格消費エネルギー[W] 注：上記のCOPは電力COPである</v>
          </cell>
          <cell r="AC395" t="str">
            <v>-</v>
          </cell>
          <cell r="AD395" t="str">
            <v>-</v>
          </cell>
          <cell r="AE395" t="str">
            <v>成績係数(COP)の算出にあたっては、 冷水出口温度、冷却水入口温度、熱源入口温度をそれぞれ以下のとおり設定することを条件とする。 冷水出口温度：15℃ 冷却水入口温度：27℃ 熱源入口温度：68℃ 注：上記のCOPは電力COPである</v>
          </cell>
        </row>
        <row r="396">
          <cell r="E396" t="str">
            <v>S-025001</v>
          </cell>
          <cell r="F396" t="str">
            <v>L-000025</v>
          </cell>
          <cell r="G396" t="str">
            <v>高温水ヒートポンプ（空気熱源･循環式）</v>
          </cell>
          <cell r="H396" t="str">
            <v>A</v>
          </cell>
          <cell r="I396" t="str">
            <v>産業・業務（業種共通）</v>
          </cell>
          <cell r="J396" t="str">
            <v>給湯/産業用プロセス</v>
          </cell>
          <cell r="K396" t="str">
            <v>熱源（ヒートポンプ）</v>
          </cell>
          <cell r="L396" t="str">
            <v>空気を熱源とし、循環式の供給方式が可能なヒートポンプ方式で、水等の2次媒体を加熱する熱源・空調機。貯湯ユニットを含まないもの。</v>
          </cell>
          <cell r="M396" t="str">
            <v>温水出口温度65℃以上70℃以下、乾球温度16℃、湿球温度12℃、温水出入口温度差5℃</v>
          </cell>
          <cell r="N396" t="str">
            <v>-</v>
          </cell>
          <cell r="O396" t="str">
            <v>-</v>
          </cell>
          <cell r="P396" t="str">
            <v>-</v>
          </cell>
          <cell r="Q396" t="str">
            <v>通常申請または簡易申請</v>
          </cell>
          <cell r="R396" t="str">
            <v>-</v>
          </cell>
          <cell r="S396" t="str">
            <v/>
          </cell>
          <cell r="T396">
            <v>3.09</v>
          </cell>
          <cell r="U396" t="str">
            <v>*</v>
          </cell>
          <cell r="V396" t="str">
            <v>カタログもしくは試験結果報告書</v>
          </cell>
          <cell r="W396" t="str">
            <v>-</v>
          </cell>
          <cell r="X396" t="str">
            <v>成績係数（COP）</v>
          </cell>
          <cell r="Y396" t="str">
            <v>標準条件による評価</v>
          </cell>
          <cell r="Z396" t="str">
            <v>-</v>
          </cell>
          <cell r="AA396" t="str">
            <v>-</v>
          </cell>
          <cell r="AB396" t="str">
            <v>COP=Φ/P、COP:成績係数、Φ:定格能力[W]、P:定格消費電力[W]</v>
          </cell>
          <cell r="AC396" t="str">
            <v>-</v>
          </cell>
          <cell r="AD396" t="str">
            <v>-</v>
          </cell>
          <cell r="AE396" t="str">
            <v>成績係数(COP)の算出にあたっては、温水出口温度、乾球温度、湿球温度、温水出入口温度差を次のとおり設定することを条件とする。温水出口温度：65℃以上70℃以下、乾球温度：16℃、湿球温度：12℃、温水出入口温度差：5℃</v>
          </cell>
        </row>
        <row r="397">
          <cell r="E397" t="str">
            <v>S-025002</v>
          </cell>
          <cell r="F397" t="str">
            <v>L-000025</v>
          </cell>
          <cell r="G397" t="str">
            <v>高温水ヒートポンプ（空気熱源･循環式）</v>
          </cell>
          <cell r="H397" t="str">
            <v>A</v>
          </cell>
          <cell r="I397" t="str">
            <v>産業・業務（業種共通）</v>
          </cell>
          <cell r="J397" t="str">
            <v>給湯/産業用プロセス</v>
          </cell>
          <cell r="K397" t="str">
            <v>熱源（ヒートポンプ）</v>
          </cell>
          <cell r="L397" t="str">
            <v>空気を熱源とし、循環式の供給方式が可能なヒートポンプ方式で、水等の2次媒体を加熱する熱源・空調機。貯湯ユニットを含まないもの。</v>
          </cell>
          <cell r="M397" t="str">
            <v>温水出口温度65℃以上70℃以下、乾球温度25℃、湿球温度21℃、温水出入口温度差10℃</v>
          </cell>
          <cell r="N397" t="str">
            <v>-</v>
          </cell>
          <cell r="O397" t="str">
            <v>-</v>
          </cell>
          <cell r="P397" t="str">
            <v>-</v>
          </cell>
          <cell r="Q397" t="str">
            <v>通常申請</v>
          </cell>
          <cell r="R397" t="str">
            <v>-</v>
          </cell>
          <cell r="S397" t="str">
            <v/>
          </cell>
          <cell r="T397">
            <v>3.63</v>
          </cell>
          <cell r="U397" t="str">
            <v>*</v>
          </cell>
          <cell r="V397" t="str">
            <v>カタログもしくは試験結果報告書</v>
          </cell>
          <cell r="W397" t="str">
            <v>-</v>
          </cell>
          <cell r="X397" t="str">
            <v>成績係数（COP）</v>
          </cell>
          <cell r="Y397" t="str">
            <v>標準条件による評価</v>
          </cell>
          <cell r="Z397" t="str">
            <v>-</v>
          </cell>
          <cell r="AA397" t="str">
            <v>-</v>
          </cell>
          <cell r="AB397" t="str">
            <v>COP=Φ/P、COP:成績係数、Φ:定格能力[W]、P:定格消費電力[W]</v>
          </cell>
          <cell r="AC397" t="str">
            <v>-</v>
          </cell>
          <cell r="AD397" t="str">
            <v>-</v>
          </cell>
          <cell r="AE397" t="str">
            <v>成績係数(COP)の算出にあたっては、温水出口温度、乾球温度、湿球温度、温水出入口温度差を以下のとおり設定することを条件とする。 温水出口温度：65℃以上70℃以下 乾球温度：25℃ 湿球温度：21℃ 温水出入口温度差：10℃</v>
          </cell>
        </row>
        <row r="398">
          <cell r="E398" t="str">
            <v>S-025003</v>
          </cell>
          <cell r="F398" t="str">
            <v>L-000025</v>
          </cell>
          <cell r="G398" t="str">
            <v>高温水ヒートポンプ（空気熱源･循環式）</v>
          </cell>
          <cell r="H398" t="str">
            <v>A</v>
          </cell>
          <cell r="I398" t="str">
            <v>産業・業務（業種共通）</v>
          </cell>
          <cell r="J398" t="str">
            <v>給湯/産業用プロセス</v>
          </cell>
          <cell r="K398" t="str">
            <v>熱源（ヒートポンプ）</v>
          </cell>
          <cell r="L398" t="str">
            <v>空気を熱源とし、循環式の供給方式が可能なヒートポンプ方式で、水等の2次媒体を加熱する熱源・空調機。貯湯ユニットを含まないもの。</v>
          </cell>
          <cell r="M398" t="str">
            <v>温水出口温度65℃以上70℃以下、乾球温度25℃、湿球温度21℃、温水出入口温度差5℃</v>
          </cell>
          <cell r="N398" t="str">
            <v>-</v>
          </cell>
          <cell r="O398" t="str">
            <v>-</v>
          </cell>
          <cell r="P398" t="str">
            <v>-</v>
          </cell>
          <cell r="Q398" t="str">
            <v>通常申請または簡易申請</v>
          </cell>
          <cell r="R398" t="str">
            <v>-</v>
          </cell>
          <cell r="S398" t="str">
            <v/>
          </cell>
          <cell r="T398">
            <v>3.4</v>
          </cell>
          <cell r="U398" t="str">
            <v>*</v>
          </cell>
          <cell r="V398" t="str">
            <v>カタログもしくは試験結果報告書</v>
          </cell>
          <cell r="W398" t="str">
            <v>-</v>
          </cell>
          <cell r="X398" t="str">
            <v>成績係数（COP）</v>
          </cell>
          <cell r="Y398" t="str">
            <v>標準条件による評価</v>
          </cell>
          <cell r="Z398" t="str">
            <v>-</v>
          </cell>
          <cell r="AA398" t="str">
            <v>-</v>
          </cell>
          <cell r="AB398" t="str">
            <v>COP=Φ/P、COP:成績係数、Φ:定格能力[W]、P:定格消費電力[W]</v>
          </cell>
          <cell r="AC398" t="str">
            <v>-</v>
          </cell>
          <cell r="AD398" t="str">
            <v>-</v>
          </cell>
          <cell r="AE398" t="str">
            <v>成績係数(COP)の算出にあたっては、温水出口温度、乾球温度、湿球温度、温水出入口温度差を以下のとおり設定することを条件とする。 温水出口温度：65℃以上70℃以下 乾球温度：25℃ 湿球温度：21℃ 温水出入口温度差：5℃</v>
          </cell>
        </row>
        <row r="399">
          <cell r="E399" t="str">
            <v>S-025004</v>
          </cell>
          <cell r="F399" t="str">
            <v>L-000025</v>
          </cell>
          <cell r="G399" t="str">
            <v>高温水ヒートポンプ（空気熱源･循環式）</v>
          </cell>
          <cell r="H399" t="str">
            <v>A</v>
          </cell>
          <cell r="I399" t="str">
            <v>産業・業務（業種共通）</v>
          </cell>
          <cell r="J399" t="str">
            <v>給湯/産業用プロセス</v>
          </cell>
          <cell r="K399" t="str">
            <v>熱源（ヒートポンプ）</v>
          </cell>
          <cell r="L399" t="str">
            <v>空気を熱源とし、循環式の供給方式が可能なヒートポンプ方式で、水等の2次媒体を加熱する熱源・空調機。貯湯ユニットを含まないもの。</v>
          </cell>
          <cell r="M399" t="str">
            <v>温水出口温度60℃、乾球温度16℃、温水出入口温度差5℃</v>
          </cell>
          <cell r="N399" t="str">
            <v>-</v>
          </cell>
          <cell r="O399" t="str">
            <v>-</v>
          </cell>
          <cell r="P399" t="str">
            <v>-</v>
          </cell>
          <cell r="Q399" t="str">
            <v>通常申請または簡易申請</v>
          </cell>
          <cell r="R399" t="str">
            <v>-</v>
          </cell>
          <cell r="S399" t="str">
            <v/>
          </cell>
          <cell r="T399">
            <v>3.17</v>
          </cell>
          <cell r="U399" t="str">
            <v/>
          </cell>
          <cell r="V399" t="str">
            <v>カタログのみ</v>
          </cell>
          <cell r="W399" t="str">
            <v>-</v>
          </cell>
          <cell r="X399" t="str">
            <v>成績係数（COP）</v>
          </cell>
          <cell r="Y399" t="str">
            <v>標準条件による評価</v>
          </cell>
          <cell r="Z399" t="str">
            <v>-</v>
          </cell>
          <cell r="AA399" t="str">
            <v>-</v>
          </cell>
          <cell r="AB399" t="str">
            <v>COP=Φ/P、COP:成績係数、Φ:定格能力[W]、P:定格消費電力[W]</v>
          </cell>
          <cell r="AC399" t="str">
            <v>-</v>
          </cell>
          <cell r="AD399" t="str">
            <v>-</v>
          </cell>
          <cell r="AE399" t="str">
            <v>成績係数(COP)の算出にあたっては、温水出口温度、乾球温度、温水出入口温度差を以下のとおり設定することを条件とする。 温水出口温度60℃、乾球温度16℃、温水出入口温度差5℃</v>
          </cell>
        </row>
        <row r="400">
          <cell r="E400" t="str">
            <v>S-026001</v>
          </cell>
          <cell r="F400" t="str">
            <v>L-000026</v>
          </cell>
          <cell r="G400" t="str">
            <v>高温水ヒートポンプ（空気熱源･一過式）</v>
          </cell>
          <cell r="H400" t="str">
            <v>A</v>
          </cell>
          <cell r="I400" t="str">
            <v>産業・業務（業種共通）</v>
          </cell>
          <cell r="J400" t="str">
            <v>給湯/産業用プロセス</v>
          </cell>
          <cell r="K400" t="str">
            <v>熱源（ヒートポンプ）</v>
          </cell>
          <cell r="L400" t="str">
            <v>空気を熱源とし、一過式の供給方式が可能なヒートポンプ方式で、水等の2次媒体を加熱する熱源・空調機。貯湯ユニットを含まないもの。</v>
          </cell>
          <cell r="M400" t="str">
            <v>-</v>
          </cell>
          <cell r="N400" t="str">
            <v>-</v>
          </cell>
          <cell r="O400" t="str">
            <v>-</v>
          </cell>
          <cell r="P400" t="str">
            <v>-</v>
          </cell>
          <cell r="Q400" t="str">
            <v>通常申請</v>
          </cell>
          <cell r="R400" t="str">
            <v>-</v>
          </cell>
          <cell r="S400" t="str">
            <v/>
          </cell>
          <cell r="T400">
            <v>4.2</v>
          </cell>
          <cell r="U400" t="str">
            <v>*</v>
          </cell>
          <cell r="V400" t="str">
            <v>カタログもしくは試験結果報告書</v>
          </cell>
          <cell r="W400" t="str">
            <v>-</v>
          </cell>
          <cell r="X400" t="str">
            <v>年間標準貯湯加熱エネルギー消費効率</v>
          </cell>
          <cell r="Y400" t="str">
            <v>標準規格による評価</v>
          </cell>
          <cell r="Z400" t="str">
            <v>JRA4060:2014</v>
          </cell>
          <cell r="AA400" t="str">
            <v>業務用ヒートポンプ給湯機</v>
          </cell>
          <cell r="AB400" t="str">
            <v>JRA4060:2014に準拠</v>
          </cell>
          <cell r="AC400" t="str">
            <v>JRA4060:2014</v>
          </cell>
          <cell r="AD400" t="str">
            <v>業務用ヒートポンプ給湯機</v>
          </cell>
          <cell r="AE400" t="str">
            <v>JRA4060:2014に準拠</v>
          </cell>
        </row>
        <row r="401">
          <cell r="E401" t="str">
            <v>S-027001</v>
          </cell>
          <cell r="F401" t="str">
            <v>L-000027</v>
          </cell>
          <cell r="G401" t="str">
            <v>高温水ヒートポンプ（水熱源･循環式）</v>
          </cell>
          <cell r="H401" t="str">
            <v>A</v>
          </cell>
          <cell r="I401" t="str">
            <v>産業・業務（業種共通）</v>
          </cell>
          <cell r="J401" t="str">
            <v>産業用プロセス</v>
          </cell>
          <cell r="K401" t="str">
            <v>熱源（ヒートポンプ）</v>
          </cell>
          <cell r="L401" t="str">
            <v>水を熱源とし、遠心式、または回転式圧縮機を使用して、循環式の供給方式が可能なヒートポンプ方式で、水等の2次媒体を加熱する熱源・空調機。貯湯ユニットを含まないもの。</v>
          </cell>
          <cell r="M401" t="str">
            <v>温水出口温度65℃、熱源水入口温度17℃、熱源水出口温度7℃、温水出入口温度差10℃</v>
          </cell>
          <cell r="N401" t="str">
            <v>加熱能力</v>
          </cell>
          <cell r="O401" t="str">
            <v>270kW以下</v>
          </cell>
          <cell r="P401" t="str">
            <v>-</v>
          </cell>
          <cell r="Q401" t="str">
            <v>通常申請</v>
          </cell>
          <cell r="R401" t="str">
            <v>-</v>
          </cell>
          <cell r="S401" t="str">
            <v/>
          </cell>
          <cell r="T401">
            <v>3.4</v>
          </cell>
          <cell r="U401" t="str">
            <v>*</v>
          </cell>
          <cell r="V401" t="str">
            <v>カタログもしくは試験結果報告書</v>
          </cell>
          <cell r="W401" t="str">
            <v>-</v>
          </cell>
          <cell r="X401" t="str">
            <v>成績係数（COP）</v>
          </cell>
          <cell r="Y401" t="str">
            <v>標準条件による評価</v>
          </cell>
          <cell r="Z401" t="str">
            <v>-</v>
          </cell>
          <cell r="AA401" t="str">
            <v>-</v>
          </cell>
          <cell r="AB401" t="str">
            <v>COP=Φ/P COP:成績係数 Φ:定格能力[W] P:定格消費電力[W]</v>
          </cell>
          <cell r="AC401" t="str">
            <v>-</v>
          </cell>
          <cell r="AD401" t="str">
            <v>-</v>
          </cell>
          <cell r="AE401" t="str">
            <v>成績係数(COP)の算出にあたっては、温水出口温度、熱源水入口温度、熱源水出口温度、温水出入口温度差を以下のとおり設定することを条件とする。 温水出口温度：65℃ 熱源水入口温度：17℃ 熱源水出口温度：7℃ 温水出入口温度差：10℃</v>
          </cell>
        </row>
        <row r="402">
          <cell r="E402" t="str">
            <v>S-027002</v>
          </cell>
          <cell r="F402" t="str">
            <v>L-000027</v>
          </cell>
          <cell r="G402" t="str">
            <v>高温水ヒートポンプ（水熱源･循環式）</v>
          </cell>
          <cell r="H402" t="str">
            <v>A</v>
          </cell>
          <cell r="I402" t="str">
            <v>産業・業務（業種共通）</v>
          </cell>
          <cell r="J402" t="str">
            <v>産業用プロセス</v>
          </cell>
          <cell r="K402" t="str">
            <v>熱源（ヒートポンプ）</v>
          </cell>
          <cell r="L402" t="str">
            <v>水を熱源とし、遠心式、または回転式圧縮機を使用して、循環式の供給方式が可能なヒートポンプ方式で、水等の2次媒体を加熱する熱源・空調機。貯湯ユニットを含まないもの。</v>
          </cell>
          <cell r="M402" t="str">
            <v>温水出口温度65℃、熱源水入口温度17℃、熱源水出口温度7℃、温水出入口温度差10℃</v>
          </cell>
          <cell r="N402" t="str">
            <v>加熱能力</v>
          </cell>
          <cell r="O402" t="str">
            <v>270kW超350kW以下</v>
          </cell>
          <cell r="P402" t="str">
            <v>-</v>
          </cell>
          <cell r="Q402" t="str">
            <v>特別申請</v>
          </cell>
          <cell r="R402" t="str">
            <v>-</v>
          </cell>
          <cell r="S402" t="str">
            <v/>
          </cell>
          <cell r="T402" t="str">
            <v>-</v>
          </cell>
          <cell r="U402" t="str">
            <v/>
          </cell>
          <cell r="V402" t="str">
            <v>-</v>
          </cell>
          <cell r="W402" t="str">
            <v>-</v>
          </cell>
          <cell r="X402" t="str">
            <v>成績係数（COP）</v>
          </cell>
          <cell r="Y402" t="str">
            <v>標準条件による評価</v>
          </cell>
          <cell r="Z402" t="str">
            <v>-</v>
          </cell>
          <cell r="AA402" t="str">
            <v>-</v>
          </cell>
          <cell r="AB402" t="str">
            <v>COP=Φ/P COP:成績係数 Φ:定格能力[W] P:定格消費電力[W]</v>
          </cell>
          <cell r="AC402" t="str">
            <v>-</v>
          </cell>
          <cell r="AD402" t="str">
            <v>-</v>
          </cell>
          <cell r="AE402" t="str">
            <v>成績係数(COP)の算出にあたっては、温水出口温度、熱源水入口温度、熱源水出口温度、温水出入口温度差を以下のとおり設定することを条件とする。 温水出口温度：65℃ 熱源水入口温度：17℃ 熱源水出口温度：7℃ 温水出入口温度差：10℃</v>
          </cell>
        </row>
        <row r="403">
          <cell r="E403" t="str">
            <v>S-027003</v>
          </cell>
          <cell r="F403" t="str">
            <v>L-000027</v>
          </cell>
          <cell r="G403" t="str">
            <v>高温水ヒートポンプ（水熱源･循環式）</v>
          </cell>
          <cell r="H403" t="str">
            <v>A</v>
          </cell>
          <cell r="I403" t="str">
            <v>産業・業務（業種共通）</v>
          </cell>
          <cell r="J403" t="str">
            <v>産業用プロセス</v>
          </cell>
          <cell r="K403" t="str">
            <v>熱源（ヒートポンプ）</v>
          </cell>
          <cell r="L403" t="str">
            <v>水を熱源とし、遠心式、または回転式圧縮機を使用して、循環式の供給方式が可能なヒートポンプ方式で、水等の2次媒体を加熱する熱源・空調機。貯湯ユニットを含まないもの。</v>
          </cell>
          <cell r="M403" t="str">
            <v>温水出口温度65℃、熱源水入口温度17℃、熱源水出口温度7℃、温水出入口温度差10℃</v>
          </cell>
          <cell r="N403" t="str">
            <v>加熱能力</v>
          </cell>
          <cell r="O403" t="str">
            <v>350kW超540kW以下</v>
          </cell>
          <cell r="P403" t="str">
            <v>-</v>
          </cell>
          <cell r="Q403" t="str">
            <v>通常申請</v>
          </cell>
          <cell r="R403" t="str">
            <v>-</v>
          </cell>
          <cell r="S403" t="str">
            <v/>
          </cell>
          <cell r="T403">
            <v>3.3</v>
          </cell>
          <cell r="U403" t="str">
            <v>*</v>
          </cell>
          <cell r="V403" t="str">
            <v>カタログもしくは試験結果報告書</v>
          </cell>
          <cell r="W403" t="str">
            <v>-</v>
          </cell>
          <cell r="X403" t="str">
            <v>成績係数（COP）</v>
          </cell>
          <cell r="Y403" t="str">
            <v>標準条件による評価</v>
          </cell>
          <cell r="Z403" t="str">
            <v>-</v>
          </cell>
          <cell r="AA403" t="str">
            <v>-</v>
          </cell>
          <cell r="AB403" t="str">
            <v>COP=Φ/P COP:成績係数 Φ:定格能力[W] P:定格消費電力[W]</v>
          </cell>
          <cell r="AC403" t="str">
            <v>-</v>
          </cell>
          <cell r="AD403" t="str">
            <v>-</v>
          </cell>
          <cell r="AE403" t="str">
            <v>成績係数(COP)の算出にあたっては、温水出口温度、熱源水入口温度、熱源水出口温度、温水出入口温度差を以下のとおり設定することを条件とする。 温水出口温度：65℃ 熱源水入口温度：17℃ 熱源水出口温度：7℃ 温水出入口温度差：10℃</v>
          </cell>
        </row>
        <row r="404">
          <cell r="E404" t="str">
            <v>S-027004</v>
          </cell>
          <cell r="F404" t="str">
            <v>L-000027</v>
          </cell>
          <cell r="G404" t="str">
            <v>高温水ヒートポンプ（水熱源･循環式）</v>
          </cell>
          <cell r="H404" t="str">
            <v>A</v>
          </cell>
          <cell r="I404" t="str">
            <v>産業・業務（業種共通）</v>
          </cell>
          <cell r="J404" t="str">
            <v>産業用プロセス</v>
          </cell>
          <cell r="K404" t="str">
            <v>熱源（ヒートポンプ）</v>
          </cell>
          <cell r="L404" t="str">
            <v>水を熱源とし、遠心式、または回転式圧縮機を使用して、循環式の供給方式が可能なヒートポンプ方式で、水等の2次媒体を加熱する熱源・空調機。貯湯ユニットを含まないもの。</v>
          </cell>
          <cell r="M404" t="str">
            <v>温水出口温度65℃、熱源水入口温度17℃、熱源水出口温度7℃、温水出入口温度差10℃</v>
          </cell>
          <cell r="N404" t="str">
            <v>加熱能力</v>
          </cell>
          <cell r="O404" t="str">
            <v>540kW超</v>
          </cell>
          <cell r="P404" t="str">
            <v>-</v>
          </cell>
          <cell r="Q404" t="str">
            <v>特別申請</v>
          </cell>
          <cell r="R404" t="str">
            <v>-</v>
          </cell>
          <cell r="S404" t="str">
            <v/>
          </cell>
          <cell r="T404" t="str">
            <v>-</v>
          </cell>
          <cell r="U404" t="str">
            <v/>
          </cell>
          <cell r="V404" t="str">
            <v>-</v>
          </cell>
          <cell r="W404" t="str">
            <v>-</v>
          </cell>
          <cell r="X404" t="str">
            <v>成績係数（COP）</v>
          </cell>
          <cell r="Y404" t="str">
            <v>標準条件による評価</v>
          </cell>
          <cell r="Z404" t="str">
            <v>-</v>
          </cell>
          <cell r="AA404" t="str">
            <v>-</v>
          </cell>
          <cell r="AB404" t="str">
            <v>COP=Φ/P COP:成績係数 Φ:定格能力[W] P:定格消費電力[W]</v>
          </cell>
          <cell r="AC404" t="str">
            <v>-</v>
          </cell>
          <cell r="AD404" t="str">
            <v>-</v>
          </cell>
          <cell r="AE404" t="str">
            <v>成績係数(COP)の算出にあたっては、温水出口温度、熱源水入口温度、熱源水出口温度、温水出入口温度差を以下のとおり設定することを条件とする。 温水出口温度：65℃ 熱源水入口温度：17℃ 熱源水出口温度：7℃ 温水出入口温度差：10℃</v>
          </cell>
        </row>
        <row r="405">
          <cell r="E405" t="str">
            <v>S-027005</v>
          </cell>
          <cell r="F405" t="str">
            <v>L-000027</v>
          </cell>
          <cell r="G405" t="str">
            <v>高温水ヒートポンプ（水熱源･循環式）</v>
          </cell>
          <cell r="H405" t="str">
            <v>A</v>
          </cell>
          <cell r="I405" t="str">
            <v>産業・業務（業種共通）</v>
          </cell>
          <cell r="J405" t="str">
            <v>産業用プロセス</v>
          </cell>
          <cell r="K405" t="str">
            <v>熱源（ヒートポンプ）</v>
          </cell>
          <cell r="L405" t="str">
            <v>水を熱源とし、遠心式、または回転式圧縮機を使用して、循環式の供給方式が可能なヒートポンプ方式で、水等の2次媒体を加熱する熱源・空調機。貯湯ユニットを含まないもの。</v>
          </cell>
          <cell r="M405" t="str">
            <v>温水出口温度65℃、熱源水入口温度17℃以上30℃以下、熱源水出口温度7℃以上20℃以下、温水出入口温度差10℃</v>
          </cell>
          <cell r="N405" t="str">
            <v>加熱能力</v>
          </cell>
          <cell r="O405" t="str">
            <v>270kW以下</v>
          </cell>
          <cell r="P405" t="str">
            <v>-</v>
          </cell>
          <cell r="Q405" t="str">
            <v>通常申請</v>
          </cell>
          <cell r="R405" t="str">
            <v>-</v>
          </cell>
          <cell r="S405" t="str">
            <v/>
          </cell>
          <cell r="T405">
            <v>4.3</v>
          </cell>
          <cell r="U405" t="str">
            <v>*</v>
          </cell>
          <cell r="V405" t="str">
            <v>カタログもしくは試験結果報告書</v>
          </cell>
          <cell r="W405" t="str">
            <v>-</v>
          </cell>
          <cell r="X405" t="str">
            <v>成績係数（COP）</v>
          </cell>
          <cell r="Y405" t="str">
            <v>標準条件による評価</v>
          </cell>
          <cell r="Z405" t="str">
            <v>-</v>
          </cell>
          <cell r="AA405" t="str">
            <v>-</v>
          </cell>
          <cell r="AB405" t="str">
            <v>COP=Φ/P COP:成績係数 Φ:定格能力[W] P:定格消費電力[W]</v>
          </cell>
          <cell r="AC405" t="str">
            <v>-</v>
          </cell>
          <cell r="AD405" t="str">
            <v>-</v>
          </cell>
          <cell r="AE405" t="str">
            <v>成績係数(COP)の算出にあたっては、温水出口温度、熱源水入口温度、熱源水出口温度、温水出入口温度差を以下のとおり設定することを条件とする。 温水出口温度：65℃ 熱源水入口温度：17℃以上30℃以下 熱源水出口温度：7℃以上20℃以下 温水出入口温度差：10℃</v>
          </cell>
        </row>
        <row r="406">
          <cell r="E406" t="str">
            <v>S-027006</v>
          </cell>
          <cell r="F406" t="str">
            <v>L-000027</v>
          </cell>
          <cell r="G406" t="str">
            <v>高温水ヒートポンプ（水熱源･循環式）</v>
          </cell>
          <cell r="H406" t="str">
            <v>A</v>
          </cell>
          <cell r="I406" t="str">
            <v>産業・業務（業種共通）</v>
          </cell>
          <cell r="J406" t="str">
            <v>産業用プロセス</v>
          </cell>
          <cell r="K406" t="str">
            <v>熱源（ヒートポンプ）</v>
          </cell>
          <cell r="L406" t="str">
            <v>水を熱源とし、遠心式、または回転式圧縮機を使用して、循環式の供給方式が可能なヒートポンプ方式で、水等の2次媒体を加熱する熱源・空調機。貯湯ユニットを含まないもの。</v>
          </cell>
          <cell r="M406" t="str">
            <v>温水出口温度65℃、熱源水入口温度17℃以上30℃以下、熱源水出口温度7℃以上20℃以下、温水出入口温度差10℃</v>
          </cell>
          <cell r="N406" t="str">
            <v>加熱能力</v>
          </cell>
          <cell r="O406" t="str">
            <v>270kW超350kW以下</v>
          </cell>
          <cell r="P406" t="str">
            <v>-</v>
          </cell>
          <cell r="Q406" t="str">
            <v>特別申請</v>
          </cell>
          <cell r="R406" t="str">
            <v>-</v>
          </cell>
          <cell r="S406" t="str">
            <v/>
          </cell>
          <cell r="T406" t="str">
            <v>-</v>
          </cell>
          <cell r="U406" t="str">
            <v/>
          </cell>
          <cell r="V406" t="str">
            <v>-</v>
          </cell>
          <cell r="W406" t="str">
            <v>-</v>
          </cell>
          <cell r="X406" t="str">
            <v>成績係数（COP）</v>
          </cell>
          <cell r="Y406" t="str">
            <v>標準条件による評価</v>
          </cell>
          <cell r="Z406" t="str">
            <v>-</v>
          </cell>
          <cell r="AA406" t="str">
            <v>-</v>
          </cell>
          <cell r="AB406" t="str">
            <v>COP=Φ/P COP:成績係数 Φ:定格能力[W] P:定格消費電力[W]</v>
          </cell>
          <cell r="AC406" t="str">
            <v>-</v>
          </cell>
          <cell r="AD406" t="str">
            <v>-</v>
          </cell>
          <cell r="AE406" t="str">
            <v>成績係数(COP)の算出にあたっては、温水出口温度、熱源水入口温度、熱源水出口温度、温水出入口温度差を以下のとおり設定することを条件とする。 温水出口温度：65℃ 熱源水入口温度：17℃以上30℃以下 熱源水出口温度：7℃以上20℃以下 温水出入口温度差：10℃</v>
          </cell>
        </row>
        <row r="407">
          <cell r="E407" t="str">
            <v>S-027007</v>
          </cell>
          <cell r="F407" t="str">
            <v>L-000027</v>
          </cell>
          <cell r="G407" t="str">
            <v>高温水ヒートポンプ（水熱源･循環式）</v>
          </cell>
          <cell r="H407" t="str">
            <v>A</v>
          </cell>
          <cell r="I407" t="str">
            <v>産業・業務（業種共通）</v>
          </cell>
          <cell r="J407" t="str">
            <v>産業用プロセス</v>
          </cell>
          <cell r="K407" t="str">
            <v>熱源（ヒートポンプ）</v>
          </cell>
          <cell r="L407" t="str">
            <v>水を熱源とし、遠心式、または回転式圧縮機を使用して、循環式の供給方式が可能なヒートポンプ方式で、水等の2次媒体を加熱する熱源・空調機。貯湯ユニットを含まないもの。</v>
          </cell>
          <cell r="M407" t="str">
            <v>温水出口温度65℃、熱源水入口温度17℃以上30℃以下、熱源水出口温度7℃以上20℃以下、温水出入口温度差10℃</v>
          </cell>
          <cell r="N407" t="str">
            <v>加熱能力</v>
          </cell>
          <cell r="O407" t="str">
            <v>350kW超540kW以下</v>
          </cell>
          <cell r="P407" t="str">
            <v>-</v>
          </cell>
          <cell r="Q407" t="str">
            <v>通常申請または簡易申請</v>
          </cell>
          <cell r="R407" t="str">
            <v>-</v>
          </cell>
          <cell r="S407" t="str">
            <v/>
          </cell>
          <cell r="T407">
            <v>4.45</v>
          </cell>
          <cell r="U407" t="str">
            <v>*</v>
          </cell>
          <cell r="V407" t="str">
            <v>カタログもしくは試験結果報告書</v>
          </cell>
          <cell r="W407" t="str">
            <v>-</v>
          </cell>
          <cell r="X407" t="str">
            <v>成績係数（COP）</v>
          </cell>
          <cell r="Y407" t="str">
            <v>標準条件による評価</v>
          </cell>
          <cell r="Z407" t="str">
            <v>-</v>
          </cell>
          <cell r="AA407" t="str">
            <v>-</v>
          </cell>
          <cell r="AB407" t="str">
            <v>COP=Φ/P COP:成績係数 Φ:定格能力[W] P:定格消費電力[W]</v>
          </cell>
          <cell r="AC407" t="str">
            <v>-</v>
          </cell>
          <cell r="AD407" t="str">
            <v>-</v>
          </cell>
          <cell r="AE407" t="str">
            <v>成績係数(COP)の算出にあたっては、温水出口温度、熱源水入口温度、熱源水出口温度、温水出入口温度差を以下のとおり設定することを条件とする。 温水出口温度：65℃ 熱源水入口温度：17℃以上30℃以下 熱源水出口温度：7℃以上20℃以下 温水出入口温度差：10℃</v>
          </cell>
        </row>
        <row r="408">
          <cell r="E408" t="str">
            <v>S-027008</v>
          </cell>
          <cell r="F408" t="str">
            <v>L-000027</v>
          </cell>
          <cell r="G408" t="str">
            <v>高温水ヒートポンプ（水熱源･循環式）</v>
          </cell>
          <cell r="H408" t="str">
            <v>A</v>
          </cell>
          <cell r="I408" t="str">
            <v>産業・業務（業種共通）</v>
          </cell>
          <cell r="J408" t="str">
            <v>産業用プロセス</v>
          </cell>
          <cell r="K408" t="str">
            <v>熱源（ヒートポンプ）</v>
          </cell>
          <cell r="L408" t="str">
            <v>水を熱源とし、遠心式、または回転式圧縮機を使用して、循環式の供給方式が可能なヒートポンプ方式で、水等の2次媒体を加熱する熱源・空調機。貯湯ユニットを含まないもの。</v>
          </cell>
          <cell r="M408" t="str">
            <v>温水出口温度65℃、熱源水入口温度17℃以上30℃以下、熱源水出口温度7℃以上20℃以下、温水出入口温度差10℃</v>
          </cell>
          <cell r="N408" t="str">
            <v>加熱能力</v>
          </cell>
          <cell r="O408" t="str">
            <v>540kW超</v>
          </cell>
          <cell r="P408" t="str">
            <v>-</v>
          </cell>
          <cell r="Q408" t="str">
            <v>特別申請</v>
          </cell>
          <cell r="R408" t="str">
            <v>-</v>
          </cell>
          <cell r="S408" t="str">
            <v/>
          </cell>
          <cell r="T408" t="str">
            <v>-</v>
          </cell>
          <cell r="U408" t="str">
            <v/>
          </cell>
          <cell r="V408" t="str">
            <v>-</v>
          </cell>
          <cell r="W408" t="str">
            <v>-</v>
          </cell>
          <cell r="X408" t="str">
            <v>成績係数（COP）</v>
          </cell>
          <cell r="Y408" t="str">
            <v>標準条件による評価</v>
          </cell>
          <cell r="Z408" t="str">
            <v>-</v>
          </cell>
          <cell r="AA408" t="str">
            <v>-</v>
          </cell>
          <cell r="AB408" t="str">
            <v>COP=Φ/P COP:成績係数 Φ:定格能力[W] P:定格消費電力[W]</v>
          </cell>
          <cell r="AC408" t="str">
            <v>-</v>
          </cell>
          <cell r="AD408" t="str">
            <v>-</v>
          </cell>
          <cell r="AE408" t="str">
            <v>成績係数(COP)の算出にあたっては、温水出口温度、熱源水入口温度、熱源水出口温度、温水出入口温度差を以下のとおり設定することを条件とする。 温水出口温度：65℃ 熱源水入口温度：17℃以上30℃以下 熱源水出口温度：7℃以上20℃以下 温水出入口温度差：10℃</v>
          </cell>
        </row>
        <row r="409">
          <cell r="E409" t="str">
            <v>S-027009</v>
          </cell>
          <cell r="F409" t="str">
            <v>L-000027</v>
          </cell>
          <cell r="G409" t="str">
            <v>高温水ヒートポンプ（水熱源･循環式）</v>
          </cell>
          <cell r="H409" t="str">
            <v>A</v>
          </cell>
          <cell r="I409" t="str">
            <v>産業・業務（業種共通）</v>
          </cell>
          <cell r="J409" t="str">
            <v>産業用プロセス</v>
          </cell>
          <cell r="K409" t="str">
            <v>熱源（ヒートポンプ）</v>
          </cell>
          <cell r="L409" t="str">
            <v>水を熱源とし、遠心式、または回転式圧縮機を使用して、循環式の供給方式が可能なヒートポンプ方式で、水等の2次媒体を加熱する熱源・空調機。貯湯ユニットを含まないもの。</v>
          </cell>
          <cell r="M409" t="str">
            <v>温水出口温度65℃、熱源水入口温度20℃、熱源水出口温度15℃以上17℃以下、温水出入口温度差5℃</v>
          </cell>
          <cell r="N409" t="str">
            <v>加熱能力</v>
          </cell>
          <cell r="O409" t="str">
            <v>270kW以下</v>
          </cell>
          <cell r="P409" t="str">
            <v>-</v>
          </cell>
          <cell r="Q409" t="str">
            <v>通常申請</v>
          </cell>
          <cell r="R409" t="str">
            <v>-</v>
          </cell>
          <cell r="S409" t="str">
            <v/>
          </cell>
          <cell r="T409">
            <v>3.6</v>
          </cell>
          <cell r="U409" t="str">
            <v>*</v>
          </cell>
          <cell r="V409" t="str">
            <v>カタログもしくは試験結果報告書</v>
          </cell>
          <cell r="W409" t="str">
            <v>-</v>
          </cell>
          <cell r="X409" t="str">
            <v>成績係数（COP）</v>
          </cell>
          <cell r="Y409" t="str">
            <v>標準条件による評価</v>
          </cell>
          <cell r="Z409" t="str">
            <v>-</v>
          </cell>
          <cell r="AA409" t="str">
            <v>-</v>
          </cell>
          <cell r="AB409" t="str">
            <v>COP=Φ/P COP:成績係数 Φ:定格能力[W] P:定格消費電力[W]</v>
          </cell>
          <cell r="AC409" t="str">
            <v>-</v>
          </cell>
          <cell r="AD409" t="str">
            <v>-</v>
          </cell>
          <cell r="AE409" t="str">
            <v>成績係数(COP)の算出にあたっては、温水出口温度、熱源水入口温度、熱源水出口温度、温水出入口温度差を次のとおり設定することを条件とする。温水出口温度：65℃、熱源水入口温度：20℃、熱源水出口温度：15℃以上17℃以下、温水出入口温度差：5℃</v>
          </cell>
        </row>
        <row r="410">
          <cell r="E410" t="str">
            <v>S-027010</v>
          </cell>
          <cell r="F410" t="str">
            <v>L-000027</v>
          </cell>
          <cell r="G410" t="str">
            <v>高温水ヒートポンプ（水熱源･循環式）</v>
          </cell>
          <cell r="H410" t="str">
            <v>A</v>
          </cell>
          <cell r="I410" t="str">
            <v>産業・業務（業種共通）</v>
          </cell>
          <cell r="J410" t="str">
            <v>産業用プロセス</v>
          </cell>
          <cell r="K410" t="str">
            <v>熱源（ヒートポンプ）</v>
          </cell>
          <cell r="L410" t="str">
            <v>水を熱源とし、遠心式、または回転式圧縮機を使用して、循環式の供給方式が可能なヒートポンプ方式で、水等の2次媒体を加熱する熱源・空調機。貯湯ユニットを含まないもの。</v>
          </cell>
          <cell r="M410" t="str">
            <v>温水出口温度65℃、熱源水入口温度20℃、熱源水出口温度15℃以上17℃以下、温水出入口温度差5℃</v>
          </cell>
          <cell r="N410" t="str">
            <v>加熱能力</v>
          </cell>
          <cell r="O410" t="str">
            <v>270kW超350kW以下</v>
          </cell>
          <cell r="P410" t="str">
            <v>-</v>
          </cell>
          <cell r="Q410" t="str">
            <v>特別申請</v>
          </cell>
          <cell r="R410" t="str">
            <v>-</v>
          </cell>
          <cell r="S410" t="str">
            <v/>
          </cell>
          <cell r="T410" t="str">
            <v>-</v>
          </cell>
          <cell r="U410" t="str">
            <v/>
          </cell>
          <cell r="V410" t="str">
            <v>-</v>
          </cell>
          <cell r="W410" t="str">
            <v>-</v>
          </cell>
          <cell r="X410" t="str">
            <v>成績係数（COP）</v>
          </cell>
          <cell r="Y410" t="str">
            <v>標準条件による評価</v>
          </cell>
          <cell r="Z410" t="str">
            <v>-</v>
          </cell>
          <cell r="AA410" t="str">
            <v>-</v>
          </cell>
          <cell r="AB410" t="str">
            <v>COP=Φ/P COP:成績係数 Φ:定格能力[W] P:定格消費電力[W]</v>
          </cell>
          <cell r="AC410" t="str">
            <v>-</v>
          </cell>
          <cell r="AD410" t="str">
            <v>-</v>
          </cell>
          <cell r="AE410" t="str">
            <v>成績係数(COP)の算出にあたっては、温水出口温度、熱源水入口温度、熱源水出口温度、温水出入口温度差を次のとおり設定することを条件とする。温水出口温度：65℃、熱源水入口温度：20℃、熱源水出口温度：15℃以上17℃以下、温水出入口温度差：5℃</v>
          </cell>
        </row>
        <row r="411">
          <cell r="E411" t="str">
            <v>S-027011</v>
          </cell>
          <cell r="F411" t="str">
            <v>L-000027</v>
          </cell>
          <cell r="G411" t="str">
            <v>高温水ヒートポンプ（水熱源･循環式）</v>
          </cell>
          <cell r="H411" t="str">
            <v>A</v>
          </cell>
          <cell r="I411" t="str">
            <v>産業・業務（業種共通）</v>
          </cell>
          <cell r="J411" t="str">
            <v>産業用プロセス</v>
          </cell>
          <cell r="K411" t="str">
            <v>熱源（ヒートポンプ）</v>
          </cell>
          <cell r="L411" t="str">
            <v>水を熱源とし、遠心式、または回転式圧縮機を使用して、循環式の供給方式が可能なヒートポンプ方式で、水等の2次媒体を加熱する熱源・空調機。貯湯ユニットを含まないもの。</v>
          </cell>
          <cell r="M411" t="str">
            <v>温水出口温度65℃、熱源水入口温度20℃、熱源水出口温度15℃以上17℃以下、温水出入口温度差5℃</v>
          </cell>
          <cell r="N411" t="str">
            <v>加熱能力</v>
          </cell>
          <cell r="O411" t="str">
            <v>350kW超540kW以下</v>
          </cell>
          <cell r="P411" t="str">
            <v>-</v>
          </cell>
          <cell r="Q411" t="str">
            <v>通常申請または簡易申請</v>
          </cell>
          <cell r="R411" t="str">
            <v>-</v>
          </cell>
          <cell r="S411" t="str">
            <v/>
          </cell>
          <cell r="T411">
            <v>3.75</v>
          </cell>
          <cell r="U411" t="str">
            <v>*</v>
          </cell>
          <cell r="V411" t="str">
            <v>カタログもしくは試験結果報告書</v>
          </cell>
          <cell r="W411" t="str">
            <v>-</v>
          </cell>
          <cell r="X411" t="str">
            <v>成績係数（COP）</v>
          </cell>
          <cell r="Y411" t="str">
            <v>標準条件による評価</v>
          </cell>
          <cell r="Z411" t="str">
            <v>-</v>
          </cell>
          <cell r="AA411" t="str">
            <v>-</v>
          </cell>
          <cell r="AB411" t="str">
            <v>COP=Φ/P COP:成績係数 Φ:定格能力[W] P:定格消費電力[W]</v>
          </cell>
          <cell r="AC411" t="str">
            <v>-</v>
          </cell>
          <cell r="AD411" t="str">
            <v>-</v>
          </cell>
          <cell r="AE411" t="str">
            <v>成績係数(COP)の算出にあたっては、温水出口温度、熱源水入口温度、熱源水出口温度、温水出入口温度差を次のとおり設定することを条件とする。温水出口温度：65℃、熱源水入口温度：20℃、熱源水出口温度：15℃以上17℃以下、温水出入口温度差：5℃</v>
          </cell>
        </row>
        <row r="412">
          <cell r="E412" t="str">
            <v>S-027012</v>
          </cell>
          <cell r="F412" t="str">
            <v>L-000027</v>
          </cell>
          <cell r="G412" t="str">
            <v>高温水ヒートポンプ（水熱源･循環式）</v>
          </cell>
          <cell r="H412" t="str">
            <v>A</v>
          </cell>
          <cell r="I412" t="str">
            <v>産業・業務（業種共通）</v>
          </cell>
          <cell r="J412" t="str">
            <v>産業用プロセス</v>
          </cell>
          <cell r="K412" t="str">
            <v>熱源（ヒートポンプ）</v>
          </cell>
          <cell r="L412" t="str">
            <v>水を熱源とし、遠心式、または回転式圧縮機を使用して、循環式の供給方式が可能なヒートポンプ方式で、水等の2次媒体を加熱する熱源・空調機。貯湯ユニットを含まないもの。</v>
          </cell>
          <cell r="M412" t="str">
            <v>温水出口温度65℃、熱源水入口温度20℃、熱源水出口温度15℃以上17℃以下、温水出入口温度差5℃</v>
          </cell>
          <cell r="N412" t="str">
            <v>加熱能力</v>
          </cell>
          <cell r="O412" t="str">
            <v>540kW超</v>
          </cell>
          <cell r="P412" t="str">
            <v>-</v>
          </cell>
          <cell r="Q412" t="str">
            <v>特別申請</v>
          </cell>
          <cell r="R412" t="str">
            <v>-</v>
          </cell>
          <cell r="S412" t="str">
            <v/>
          </cell>
          <cell r="T412" t="str">
            <v>-</v>
          </cell>
          <cell r="U412" t="str">
            <v/>
          </cell>
          <cell r="V412" t="str">
            <v>-</v>
          </cell>
          <cell r="W412" t="str">
            <v>-</v>
          </cell>
          <cell r="X412" t="str">
            <v>成績係数（COP）</v>
          </cell>
          <cell r="Y412" t="str">
            <v>標準条件による評価</v>
          </cell>
          <cell r="Z412" t="str">
            <v>-</v>
          </cell>
          <cell r="AA412" t="str">
            <v>-</v>
          </cell>
          <cell r="AB412" t="str">
            <v>COP=Φ/P COP:成績係数 Φ:定格能力[W] P:定格消費電力[W]</v>
          </cell>
          <cell r="AC412" t="str">
            <v>-</v>
          </cell>
          <cell r="AD412" t="str">
            <v>-</v>
          </cell>
          <cell r="AE412" t="str">
            <v>成績係数(COP)の算出にあたっては、温水出口温度、熱源水入口温度、熱源水出口温度、温水出入口温度差を次のとおり設定することを条件とする。温水出口温度：65℃、熱源水入口温度：20℃、熱源水出口温度：15℃以上17℃以下、温水出入口温度差：5℃</v>
          </cell>
        </row>
        <row r="413">
          <cell r="E413" t="str">
            <v>S-027013</v>
          </cell>
          <cell r="F413" t="str">
            <v>L-000027</v>
          </cell>
          <cell r="G413" t="str">
            <v>高温水ヒートポンプ（水熱源･循環式）</v>
          </cell>
          <cell r="H413" t="str">
            <v>A</v>
          </cell>
          <cell r="I413" t="str">
            <v>産業・業務（業種共通）</v>
          </cell>
          <cell r="J413" t="str">
            <v>産業用プロセス</v>
          </cell>
          <cell r="K413" t="str">
            <v>熱源（ヒートポンプ）</v>
          </cell>
          <cell r="L413" t="str">
            <v>水を熱源とし、遠心式、または回転式圧縮機を使用して、循環式の供給方式が可能なヒートポンプ方式で、水等の2次媒体を加熱する熱源・空調機。貯湯ユニットを含まないもの。</v>
          </cell>
          <cell r="M413" t="str">
            <v>温水出口温度65℃、熱源水入口温度30℃、熱源水出口温度25℃以上30℃以下、温水出入口温度差5℃</v>
          </cell>
          <cell r="N413" t="str">
            <v>加熱能力</v>
          </cell>
          <cell r="O413" t="str">
            <v>270kW以下</v>
          </cell>
          <cell r="P413" t="str">
            <v>-</v>
          </cell>
          <cell r="Q413" t="str">
            <v>通常申請</v>
          </cell>
          <cell r="R413" t="str">
            <v>-</v>
          </cell>
          <cell r="S413" t="str">
            <v/>
          </cell>
          <cell r="T413">
            <v>4.2</v>
          </cell>
          <cell r="U413" t="str">
            <v>*</v>
          </cell>
          <cell r="V413" t="str">
            <v>カタログもしくは試験結果報告書</v>
          </cell>
          <cell r="W413" t="str">
            <v>-</v>
          </cell>
          <cell r="X413" t="str">
            <v>成績係数（COP）</v>
          </cell>
          <cell r="Y413" t="str">
            <v>標準条件による評価</v>
          </cell>
          <cell r="Z413" t="str">
            <v>-</v>
          </cell>
          <cell r="AA413" t="str">
            <v>-</v>
          </cell>
          <cell r="AB413" t="str">
            <v>COP=Φ/P COP:成績係数 Φ:定格能力[W] P:定格消費電力[W]</v>
          </cell>
          <cell r="AC413" t="str">
            <v>-</v>
          </cell>
          <cell r="AD413" t="str">
            <v>-</v>
          </cell>
          <cell r="AE413" t="str">
            <v>成績係数(COP)の算出にあたっては、温水出口温度、熱源水入口温度、熱源水出口温度、温水出入口温度差を以下のとおり設定することを条件とする。 温水出口温度：65℃ 熱源水入口温度：30℃ 熱源水出口温度：25℃以上30℃以下 温水出入口温度差：5℃</v>
          </cell>
        </row>
        <row r="414">
          <cell r="E414" t="str">
            <v>S-027014</v>
          </cell>
          <cell r="F414" t="str">
            <v>L-000027</v>
          </cell>
          <cell r="G414" t="str">
            <v>高温水ヒートポンプ（水熱源･循環式）</v>
          </cell>
          <cell r="H414" t="str">
            <v>A</v>
          </cell>
          <cell r="I414" t="str">
            <v>産業・業務（業種共通）</v>
          </cell>
          <cell r="J414" t="str">
            <v>産業用プロセス</v>
          </cell>
          <cell r="K414" t="str">
            <v>熱源（ヒートポンプ）</v>
          </cell>
          <cell r="L414" t="str">
            <v>水を熱源とし、遠心式、または回転式圧縮機を使用して、循環式の供給方式が可能なヒートポンプ方式で、水等の2次媒体を加熱する熱源・空調機。貯湯ユニットを含まないもの。</v>
          </cell>
          <cell r="M414" t="str">
            <v>温水出口温度65℃、熱源水入口温度30℃、熱源水出口温度25℃以上30℃以下、温水出入口温度差5℃</v>
          </cell>
          <cell r="N414" t="str">
            <v>加熱能力</v>
          </cell>
          <cell r="O414" t="str">
            <v>270kW超350kW以下</v>
          </cell>
          <cell r="P414" t="str">
            <v>-</v>
          </cell>
          <cell r="Q414" t="str">
            <v>特別申請</v>
          </cell>
          <cell r="R414" t="str">
            <v>-</v>
          </cell>
          <cell r="S414" t="str">
            <v/>
          </cell>
          <cell r="T414" t="str">
            <v>-</v>
          </cell>
          <cell r="U414" t="str">
            <v/>
          </cell>
          <cell r="V414" t="str">
            <v>-</v>
          </cell>
          <cell r="W414" t="str">
            <v>-</v>
          </cell>
          <cell r="X414" t="str">
            <v>成績係数（COP）</v>
          </cell>
          <cell r="Y414" t="str">
            <v>標準条件による評価</v>
          </cell>
          <cell r="Z414" t="str">
            <v>-</v>
          </cell>
          <cell r="AA414" t="str">
            <v>-</v>
          </cell>
          <cell r="AB414" t="str">
            <v>COP=Φ/P COP:成績係数 Φ:定格能力[W] P:定格消費電力[W]</v>
          </cell>
          <cell r="AC414" t="str">
            <v>-</v>
          </cell>
          <cell r="AD414" t="str">
            <v>-</v>
          </cell>
          <cell r="AE414" t="str">
            <v>成績係数(COP)の算出にあたっては、温水出口温度、熱源水入口温度、熱源水出口温度、温水出入口温度差を以下のとおり設定することを条件とする。 温水出口温度：65℃ 熱源水入口温度：30℃ 熱源水出口温度：25℃以上30℃以下 温水出入口温度差：5℃</v>
          </cell>
        </row>
        <row r="415">
          <cell r="E415" t="str">
            <v>S-027015</v>
          </cell>
          <cell r="F415" t="str">
            <v>L-000027</v>
          </cell>
          <cell r="G415" t="str">
            <v>高温水ヒートポンプ（水熱源･循環式）</v>
          </cell>
          <cell r="H415" t="str">
            <v>A</v>
          </cell>
          <cell r="I415" t="str">
            <v>産業・業務（業種共通）</v>
          </cell>
          <cell r="J415" t="str">
            <v>産業用プロセス</v>
          </cell>
          <cell r="K415" t="str">
            <v>熱源（ヒートポンプ）</v>
          </cell>
          <cell r="L415" t="str">
            <v>水を熱源とし、遠心式、または回転式圧縮機を使用して、循環式の供給方式が可能なヒートポンプ方式で、水等の2次媒体を加熱する熱源・空調機。貯湯ユニットを含まないもの。</v>
          </cell>
          <cell r="M415" t="str">
            <v>温水出口温度65℃、熱源水入口温度30℃、熱源水出口温度25℃以上30℃以下、温水出入口温度差5℃</v>
          </cell>
          <cell r="N415" t="str">
            <v>加熱能力</v>
          </cell>
          <cell r="O415" t="str">
            <v>350kW超540kW以下</v>
          </cell>
          <cell r="P415" t="str">
            <v>-</v>
          </cell>
          <cell r="Q415" t="str">
            <v>通常申請または簡易申請</v>
          </cell>
          <cell r="R415" t="str">
            <v>-</v>
          </cell>
          <cell r="S415" t="str">
            <v/>
          </cell>
          <cell r="T415">
            <v>4.4400000000000004</v>
          </cell>
          <cell r="U415" t="str">
            <v/>
          </cell>
          <cell r="V415" t="str">
            <v>-</v>
          </cell>
          <cell r="W415" t="str">
            <v>-</v>
          </cell>
          <cell r="X415" t="str">
            <v>成績係数（COP）</v>
          </cell>
          <cell r="Y415" t="str">
            <v>標準条件による評価</v>
          </cell>
          <cell r="Z415" t="str">
            <v>-</v>
          </cell>
          <cell r="AA415" t="str">
            <v>-</v>
          </cell>
          <cell r="AB415" t="str">
            <v>COP=Φ/P COP:成績係数 Φ:定格能力[W] P:定格消費電力[W]</v>
          </cell>
          <cell r="AC415" t="str">
            <v>-</v>
          </cell>
          <cell r="AD415" t="str">
            <v>-</v>
          </cell>
          <cell r="AE415" t="str">
            <v>成績係数(COP)の算出にあたっては、温水出口温度、熱源水入口温度、熱源水出口温度、温水出入口温度差を以下のとおり設定することを条件とする。 温水出口温度：65℃ 熱源水入口温度：30℃ 熱源水出口温度：25℃以上30℃以下 温水出入口温度差：5℃</v>
          </cell>
        </row>
        <row r="416">
          <cell r="E416" t="str">
            <v>S-027016</v>
          </cell>
          <cell r="F416" t="str">
            <v>L-000027</v>
          </cell>
          <cell r="G416" t="str">
            <v>高温水ヒートポンプ（水熱源･循環式）</v>
          </cell>
          <cell r="H416" t="str">
            <v>A</v>
          </cell>
          <cell r="I416" t="str">
            <v>産業・業務（業種共通）</v>
          </cell>
          <cell r="J416" t="str">
            <v>産業用プロセス</v>
          </cell>
          <cell r="K416" t="str">
            <v>熱源（ヒートポンプ）</v>
          </cell>
          <cell r="L416" t="str">
            <v>水を熱源とし、遠心式、または回転式圧縮機を使用して、循環式の供給方式が可能なヒートポンプ方式で、水等の2次媒体を加熱する熱源・空調機。貯湯ユニットを含まないもの。</v>
          </cell>
          <cell r="M416" t="str">
            <v>温水出口温度65℃、熱源水入口温度30℃、熱源水出口温度25℃以上30℃以下、温水出入口温度差5℃</v>
          </cell>
          <cell r="N416" t="str">
            <v>加熱能力</v>
          </cell>
          <cell r="O416" t="str">
            <v>540kW超</v>
          </cell>
          <cell r="P416" t="str">
            <v>-</v>
          </cell>
          <cell r="Q416" t="str">
            <v>通常申請または簡易申請</v>
          </cell>
          <cell r="R416" t="str">
            <v>-</v>
          </cell>
          <cell r="S416" t="str">
            <v/>
          </cell>
          <cell r="T416">
            <v>4.8899999999999997</v>
          </cell>
          <cell r="U416" t="str">
            <v>*</v>
          </cell>
          <cell r="V416" t="str">
            <v>カタログもしくは試験結果報告書</v>
          </cell>
          <cell r="W416" t="str">
            <v>-</v>
          </cell>
          <cell r="X416" t="str">
            <v>成績係数（COP）</v>
          </cell>
          <cell r="Y416" t="str">
            <v>標準条件による評価</v>
          </cell>
          <cell r="Z416" t="str">
            <v>-</v>
          </cell>
          <cell r="AA416" t="str">
            <v>-</v>
          </cell>
          <cell r="AB416" t="str">
            <v>COP=Φ/P COP:成績係数 Φ:定格能力[W] P:定格消費電力[W]</v>
          </cell>
          <cell r="AC416" t="str">
            <v>-</v>
          </cell>
          <cell r="AD416" t="str">
            <v>-</v>
          </cell>
          <cell r="AE416" t="str">
            <v>成績係数(COP)の算出にあたっては、温水出口温度、熱源水入口温度、熱源水出口温度、温水出入口温度差を以下のとおり設定することを条件とする。 温水出口温度：65℃ 熱源水入口温度：30℃ 熱源水出口温度：25℃以上30℃以下 温水出入口温度差：5℃</v>
          </cell>
        </row>
        <row r="417">
          <cell r="E417" t="str">
            <v>S-027017</v>
          </cell>
          <cell r="F417" t="str">
            <v>L-000027</v>
          </cell>
          <cell r="G417" t="str">
            <v>高温水ヒートポンプ（水熱源･循環式）</v>
          </cell>
          <cell r="H417" t="str">
            <v>A</v>
          </cell>
          <cell r="I417" t="str">
            <v>産業・業務（業種共通）</v>
          </cell>
          <cell r="J417" t="str">
            <v>産業用プロセス</v>
          </cell>
          <cell r="K417" t="str">
            <v>熱源（ヒートポンプ）</v>
          </cell>
          <cell r="L417" t="str">
            <v>水を熱源とし、遠心式、または回転式圧縮機を使用して、循環式の供給方式が可能なヒートポンプ方式で、水等の2次媒体を加熱する熱源・空調機。貯湯ユニットを含まないもの。</v>
          </cell>
          <cell r="M417" t="str">
            <v>温水出口温度65℃、熱源水入口温度38℃以上40℃以下、熱源水出口温度35℃、温水出入口温度差5℃</v>
          </cell>
          <cell r="N417" t="str">
            <v>加熱能力</v>
          </cell>
          <cell r="O417" t="str">
            <v>270kW以下</v>
          </cell>
          <cell r="P417" t="str">
            <v>-</v>
          </cell>
          <cell r="Q417" t="str">
            <v>通常申請</v>
          </cell>
          <cell r="R417" t="str">
            <v>-</v>
          </cell>
          <cell r="S417" t="str">
            <v/>
          </cell>
          <cell r="T417">
            <v>5.0999999999999996</v>
          </cell>
          <cell r="U417" t="str">
            <v>*</v>
          </cell>
          <cell r="V417" t="str">
            <v>カタログもしくは試験結果報告書</v>
          </cell>
          <cell r="W417" t="str">
            <v>-</v>
          </cell>
          <cell r="X417" t="str">
            <v>成績係数（COP）</v>
          </cell>
          <cell r="Y417" t="str">
            <v>標準条件による評価</v>
          </cell>
          <cell r="Z417" t="str">
            <v>-</v>
          </cell>
          <cell r="AA417" t="str">
            <v>-</v>
          </cell>
          <cell r="AB417" t="str">
            <v>COP=Φ/P COP:成績係数 Φ:定格能力[W] P:定格消費電力[W]</v>
          </cell>
          <cell r="AC417" t="str">
            <v>-</v>
          </cell>
          <cell r="AD417" t="str">
            <v>-</v>
          </cell>
          <cell r="AE417" t="str">
            <v>成績係数(COP)の算出にあたっては、温水出口温度、熱源水入口温度、熱源水出口温度、温水出入口温度差を以下のとおり設定することを条件とする。 温水出口温度：65℃ 熱源水入口温度：38℃以上40℃以下 熱源水出口温度：35℃ 温水出入口温度差：5℃</v>
          </cell>
        </row>
        <row r="418">
          <cell r="E418" t="str">
            <v>S-027018</v>
          </cell>
          <cell r="F418" t="str">
            <v>L-000027</v>
          </cell>
          <cell r="G418" t="str">
            <v>高温水ヒートポンプ（水熱源･循環式）</v>
          </cell>
          <cell r="H418" t="str">
            <v>A</v>
          </cell>
          <cell r="I418" t="str">
            <v>産業・業務（業種共通）</v>
          </cell>
          <cell r="J418" t="str">
            <v>産業用プロセス</v>
          </cell>
          <cell r="K418" t="str">
            <v>熱源（ヒートポンプ）</v>
          </cell>
          <cell r="L418" t="str">
            <v>水を熱源とし、遠心式、または回転式圧縮機を使用して、循環式の供給方式が可能なヒートポンプ方式で、水等の2次媒体を加熱する熱源・空調機。貯湯ユニットを含まないもの。</v>
          </cell>
          <cell r="M418" t="str">
            <v>温水出口温度65℃、熱源水入口温度38℃以上40℃以下、熱源水出口温度35℃、温水出入口温度差5℃</v>
          </cell>
          <cell r="N418" t="str">
            <v>加熱能力</v>
          </cell>
          <cell r="O418" t="str">
            <v>270kW超350kW以下</v>
          </cell>
          <cell r="P418" t="str">
            <v>-</v>
          </cell>
          <cell r="Q418" t="str">
            <v>特別申請</v>
          </cell>
          <cell r="R418" t="str">
            <v>-</v>
          </cell>
          <cell r="S418" t="str">
            <v/>
          </cell>
          <cell r="T418" t="str">
            <v>-</v>
          </cell>
          <cell r="U418" t="str">
            <v/>
          </cell>
          <cell r="V418" t="str">
            <v>-</v>
          </cell>
          <cell r="W418" t="str">
            <v>-</v>
          </cell>
          <cell r="X418" t="str">
            <v>成績係数（COP）</v>
          </cell>
          <cell r="Y418" t="str">
            <v>標準条件による評価</v>
          </cell>
          <cell r="Z418" t="str">
            <v>-</v>
          </cell>
          <cell r="AA418" t="str">
            <v>-</v>
          </cell>
          <cell r="AB418" t="str">
            <v>COP=Φ/P COP:成績係数 Φ:定格能力[W] P:定格消費電力[W]</v>
          </cell>
          <cell r="AC418" t="str">
            <v>-</v>
          </cell>
          <cell r="AD418" t="str">
            <v>-</v>
          </cell>
          <cell r="AE418" t="str">
            <v>成績係数(COP)の算出にあたっては、温水出口温度、熱源水入口温度、熱源水出口温度、温水出入口温度差を以下のとおり設定することを条件とする。 温水出口温度：65℃ 熱源水入口温度：38℃以上40℃以下 熱源水出口温度：35℃ 温水出入口温度差：5℃</v>
          </cell>
        </row>
        <row r="419">
          <cell r="E419" t="str">
            <v>S-027019</v>
          </cell>
          <cell r="F419" t="str">
            <v>L-000027</v>
          </cell>
          <cell r="G419" t="str">
            <v>高温水ヒートポンプ（水熱源･循環式）</v>
          </cell>
          <cell r="H419" t="str">
            <v>A</v>
          </cell>
          <cell r="I419" t="str">
            <v>産業・業務（業種共通）</v>
          </cell>
          <cell r="J419" t="str">
            <v>産業用プロセス</v>
          </cell>
          <cell r="K419" t="str">
            <v>熱源（ヒートポンプ）</v>
          </cell>
          <cell r="L419" t="str">
            <v>水を熱源とし、遠心式、または回転式圧縮機を使用して、循環式の供給方式が可能なヒートポンプ方式で、水等の2次媒体を加熱する熱源・空調機。貯湯ユニットを含まないもの。</v>
          </cell>
          <cell r="M419" t="str">
            <v>温水出口温度65℃、熱源水入口温度38℃以上40℃以下、熱源水出口温度35℃、温水出入口温度差5℃</v>
          </cell>
          <cell r="N419" t="str">
            <v>加熱能力</v>
          </cell>
          <cell r="O419" t="str">
            <v>350kW超540kW以下</v>
          </cell>
          <cell r="P419" t="str">
            <v>-</v>
          </cell>
          <cell r="Q419" t="str">
            <v>通常申請または簡易申請</v>
          </cell>
          <cell r="R419" t="str">
            <v>-</v>
          </cell>
          <cell r="S419" t="str">
            <v/>
          </cell>
          <cell r="T419">
            <v>6.18</v>
          </cell>
          <cell r="U419" t="str">
            <v/>
          </cell>
          <cell r="V419" t="str">
            <v>-</v>
          </cell>
          <cell r="W419" t="str">
            <v>-</v>
          </cell>
          <cell r="X419" t="str">
            <v>成績係数（COP）</v>
          </cell>
          <cell r="Y419" t="str">
            <v>標準条件による評価</v>
          </cell>
          <cell r="Z419" t="str">
            <v>-</v>
          </cell>
          <cell r="AA419" t="str">
            <v>-</v>
          </cell>
          <cell r="AB419" t="str">
            <v>COP=Φ/P COP:成績係数 Φ:定格能力[W] P:定格消費電力[W]</v>
          </cell>
          <cell r="AC419" t="str">
            <v>-</v>
          </cell>
          <cell r="AD419" t="str">
            <v>-</v>
          </cell>
          <cell r="AE419" t="str">
            <v>成績係数(COP)の算出にあたっては、温水出口温度、熱源水入口温度、熱源水出口温度、温水出入口温度差を以下のとおり設定することを条件とする。 温水出口温度：65℃ 熱源水入口温度：38℃以上40℃以下 熱源水出口温度：35℃ 温水出入口温度差：5℃</v>
          </cell>
        </row>
        <row r="420">
          <cell r="E420" t="str">
            <v>S-027020</v>
          </cell>
          <cell r="F420" t="str">
            <v>L-000027</v>
          </cell>
          <cell r="G420" t="str">
            <v>高温水ヒートポンプ（水熱源･循環式）</v>
          </cell>
          <cell r="H420" t="str">
            <v>A</v>
          </cell>
          <cell r="I420" t="str">
            <v>産業・業務（業種共通）</v>
          </cell>
          <cell r="J420" t="str">
            <v>産業用プロセス</v>
          </cell>
          <cell r="K420" t="str">
            <v>熱源（ヒートポンプ）</v>
          </cell>
          <cell r="L420" t="str">
            <v>水を熱源とし、遠心式、または回転式圧縮機を使用して、循環式の供給方式が可能なヒートポンプ方式で、水等の2次媒体を加熱する熱源・空調機。貯湯ユニットを含まないもの。</v>
          </cell>
          <cell r="M420" t="str">
            <v>温水出口温度65℃、熱源水入口温度38℃以上40℃以下、熱源水出口温度35℃、温水出入口温度差5℃</v>
          </cell>
          <cell r="N420" t="str">
            <v>加熱能力</v>
          </cell>
          <cell r="O420" t="str">
            <v>540kW超</v>
          </cell>
          <cell r="P420" t="str">
            <v>-</v>
          </cell>
          <cell r="Q420" t="str">
            <v>特別申請</v>
          </cell>
          <cell r="R420" t="str">
            <v>-</v>
          </cell>
          <cell r="S420" t="str">
            <v/>
          </cell>
          <cell r="T420" t="str">
            <v>-</v>
          </cell>
          <cell r="U420" t="str">
            <v/>
          </cell>
          <cell r="V420" t="str">
            <v>-</v>
          </cell>
          <cell r="W420" t="str">
            <v>-</v>
          </cell>
          <cell r="X420" t="str">
            <v>成績係数（COP）</v>
          </cell>
          <cell r="Y420" t="str">
            <v>標準条件による評価</v>
          </cell>
          <cell r="Z420" t="str">
            <v>-</v>
          </cell>
          <cell r="AA420" t="str">
            <v>-</v>
          </cell>
          <cell r="AB420" t="str">
            <v>COP=Φ/P COP:成績係数 Φ:定格能力[W] P:定格消費電力[W]</v>
          </cell>
          <cell r="AC420" t="str">
            <v>-</v>
          </cell>
          <cell r="AD420" t="str">
            <v>-</v>
          </cell>
          <cell r="AE420" t="str">
            <v>成績係数(COP)の算出にあたっては、温水出口温度、熱源水入口温度、熱源水出口温度、温水出入口温度差を以下のとおり設定することを条件とする。 温水出口温度：65℃ 熱源水入口温度：38℃以上40℃以下 熱源水出口温度：35℃ 温水出入口温度差：5℃</v>
          </cell>
        </row>
        <row r="421">
          <cell r="E421" t="str">
            <v>S-027021</v>
          </cell>
          <cell r="F421" t="str">
            <v>L-000027</v>
          </cell>
          <cell r="G421" t="str">
            <v>高温水ヒートポンプ（水熱源･循環式）</v>
          </cell>
          <cell r="H421" t="str">
            <v>A</v>
          </cell>
          <cell r="I421" t="str">
            <v>産業・業務（業種共通）</v>
          </cell>
          <cell r="J421" t="str">
            <v>産業用プロセス</v>
          </cell>
          <cell r="K421" t="str">
            <v>熱源（ヒートポンプ）</v>
          </cell>
          <cell r="L421" t="str">
            <v>水を熱源とし、遠心式、または回転式圧縮機を使用して、循環式の供給方式が可能なヒートポンプ方式で、水等の2次媒体を加熱する熱源・空調機。貯湯ユニットを含まないもの。</v>
          </cell>
          <cell r="M421" t="str">
            <v>温水出口温度65℃、熱源水入口温度40℃、熱源水出口温度30℃、温水出入口温度差10℃</v>
          </cell>
          <cell r="N421" t="str">
            <v>加熱能力</v>
          </cell>
          <cell r="O421" t="str">
            <v>270kW以下</v>
          </cell>
          <cell r="P421" t="str">
            <v>-</v>
          </cell>
          <cell r="Q421" t="str">
            <v>通常申請</v>
          </cell>
          <cell r="R421" t="str">
            <v>-</v>
          </cell>
          <cell r="S421" t="str">
            <v/>
          </cell>
          <cell r="T421">
            <v>4.9000000000000004</v>
          </cell>
          <cell r="U421" t="str">
            <v>*</v>
          </cell>
          <cell r="V421" t="str">
            <v>カタログもしくは試験結果報告書</v>
          </cell>
          <cell r="W421" t="str">
            <v>-</v>
          </cell>
          <cell r="X421" t="str">
            <v>成績係数（COP）</v>
          </cell>
          <cell r="Y421" t="str">
            <v>標準条件による評価</v>
          </cell>
          <cell r="Z421" t="str">
            <v>-</v>
          </cell>
          <cell r="AA421" t="str">
            <v>-</v>
          </cell>
          <cell r="AB421" t="str">
            <v>COP=Φ/P COP:成績係数 Φ:定格能力[W] P:定格消費電力[W]</v>
          </cell>
          <cell r="AC421" t="str">
            <v>-</v>
          </cell>
          <cell r="AD421" t="str">
            <v>-</v>
          </cell>
          <cell r="AE421" t="str">
            <v>成績係数(COP)の算出にあたっては、温水出口温度、熱源水入口温度、熱源水出口温度、温水出入口温度差を以下のとおり設定することを条件とする。 温水出口温度：65℃ 熱源水入口温度：40℃ 熱源水出口温度：30℃ 温水出入口温度差：10℃</v>
          </cell>
        </row>
        <row r="422">
          <cell r="E422" t="str">
            <v>S-027022</v>
          </cell>
          <cell r="F422" t="str">
            <v>L-000027</v>
          </cell>
          <cell r="G422" t="str">
            <v>高温水ヒートポンプ（水熱源･循環式）</v>
          </cell>
          <cell r="H422" t="str">
            <v>A</v>
          </cell>
          <cell r="I422" t="str">
            <v>産業・業務（業種共通）</v>
          </cell>
          <cell r="J422" t="str">
            <v>産業用プロセス</v>
          </cell>
          <cell r="K422" t="str">
            <v>熱源（ヒートポンプ）</v>
          </cell>
          <cell r="L422" t="str">
            <v>水を熱源とし、遠心式、または回転式圧縮機を使用して、循環式の供給方式が可能なヒートポンプ方式で、水等の2次媒体を加熱する熱源・空調機。貯湯ユニットを含まないもの。</v>
          </cell>
          <cell r="M422" t="str">
            <v>温水出口温度65℃、熱源水入口温度40℃、熱源水出口温度30℃、温水出入口温度差10℃</v>
          </cell>
          <cell r="N422" t="str">
            <v>加熱能力</v>
          </cell>
          <cell r="O422" t="str">
            <v>270kW超350kW以下</v>
          </cell>
          <cell r="P422" t="str">
            <v>-</v>
          </cell>
          <cell r="Q422" t="str">
            <v>特別申請</v>
          </cell>
          <cell r="R422" t="str">
            <v>-</v>
          </cell>
          <cell r="S422" t="str">
            <v/>
          </cell>
          <cell r="T422" t="str">
            <v>-</v>
          </cell>
          <cell r="U422" t="str">
            <v/>
          </cell>
          <cell r="V422" t="str">
            <v>-</v>
          </cell>
          <cell r="W422" t="str">
            <v>-</v>
          </cell>
          <cell r="X422" t="str">
            <v>成績係数（COP）</v>
          </cell>
          <cell r="Y422" t="str">
            <v>標準条件による評価</v>
          </cell>
          <cell r="Z422" t="str">
            <v>-</v>
          </cell>
          <cell r="AA422" t="str">
            <v>-</v>
          </cell>
          <cell r="AB422" t="str">
            <v>COP=Φ/P COP:成績係数 Φ:定格能力[W] P:定格消費電力[W]</v>
          </cell>
          <cell r="AC422" t="str">
            <v>-</v>
          </cell>
          <cell r="AD422" t="str">
            <v>-</v>
          </cell>
          <cell r="AE422" t="str">
            <v>成績係数(COP)の算出にあたっては、温水出口温度、熱源水入口温度、熱源水出口温度、温水出入口温度差を以下のとおり設定することを条件とする。 温水出口温度：65℃ 熱源水入口温度：40℃ 熱源水出口温度：30℃ 温水出入口温度差：10℃</v>
          </cell>
        </row>
        <row r="423">
          <cell r="E423" t="str">
            <v>S-027023</v>
          </cell>
          <cell r="F423" t="str">
            <v>L-000027</v>
          </cell>
          <cell r="G423" t="str">
            <v>高温水ヒートポンプ（水熱源･循環式）</v>
          </cell>
          <cell r="H423" t="str">
            <v>A</v>
          </cell>
          <cell r="I423" t="str">
            <v>産業・業務（業種共通）</v>
          </cell>
          <cell r="J423" t="str">
            <v>産業用プロセス</v>
          </cell>
          <cell r="K423" t="str">
            <v>熱源（ヒートポンプ）</v>
          </cell>
          <cell r="L423" t="str">
            <v>水を熱源とし、遠心式、または回転式圧縮機を使用して、循環式の供給方式が可能なヒートポンプ方式で、水等の2次媒体を加熱する熱源・空調機。貯湯ユニットを含まないもの。</v>
          </cell>
          <cell r="M423" t="str">
            <v>温水出口温度65℃、熱源水入口温度40℃、熱源水出口温度30℃、温水出入口温度差10℃</v>
          </cell>
          <cell r="N423" t="str">
            <v>加熱能力</v>
          </cell>
          <cell r="O423" t="str">
            <v>350kW超540kW以下</v>
          </cell>
          <cell r="P423" t="str">
            <v>-</v>
          </cell>
          <cell r="Q423" t="str">
            <v>特別申請</v>
          </cell>
          <cell r="R423" t="str">
            <v>-</v>
          </cell>
          <cell r="S423" t="str">
            <v/>
          </cell>
          <cell r="T423" t="str">
            <v>-</v>
          </cell>
          <cell r="U423" t="str">
            <v/>
          </cell>
          <cell r="V423" t="str">
            <v>-</v>
          </cell>
          <cell r="W423" t="str">
            <v>-</v>
          </cell>
          <cell r="X423" t="str">
            <v>成績係数（COP）</v>
          </cell>
          <cell r="Y423" t="str">
            <v>標準条件による評価</v>
          </cell>
          <cell r="Z423" t="str">
            <v>-</v>
          </cell>
          <cell r="AA423" t="str">
            <v>-</v>
          </cell>
          <cell r="AB423" t="str">
            <v>COP=Φ/P COP:成績係数 Φ:定格能力[W] P:定格消費電力[W]</v>
          </cell>
          <cell r="AC423" t="str">
            <v>-</v>
          </cell>
          <cell r="AD423" t="str">
            <v>-</v>
          </cell>
          <cell r="AE423" t="str">
            <v>成績係数(COP)の算出にあたっては、温水出口温度、熱源水入口温度、熱源水出口温度、温水出入口温度差を以下のとおり設定することを条件とする。 温水出口温度：65℃ 熱源水入口温度：40℃ 熱源水出口温度：30℃ 温水出入口温度差：10℃</v>
          </cell>
        </row>
        <row r="424">
          <cell r="E424" t="str">
            <v>S-027024</v>
          </cell>
          <cell r="F424" t="str">
            <v>L-000027</v>
          </cell>
          <cell r="G424" t="str">
            <v>高温水ヒートポンプ（水熱源･循環式）</v>
          </cell>
          <cell r="H424" t="str">
            <v>A</v>
          </cell>
          <cell r="I424" t="str">
            <v>産業・業務（業種共通）</v>
          </cell>
          <cell r="J424" t="str">
            <v>産業用プロセス</v>
          </cell>
          <cell r="K424" t="str">
            <v>熱源（ヒートポンプ）</v>
          </cell>
          <cell r="L424" t="str">
            <v>水を熱源とし、遠心式、または回転式圧縮機を使用して、循環式の供給方式が可能なヒートポンプ方式で、水等の2次媒体を加熱する熱源・空調機。貯湯ユニットを含まないもの。</v>
          </cell>
          <cell r="M424" t="str">
            <v>温水出口温度65℃、熱源水入口温度40℃、熱源水出口温度30℃、温水出入口温度差10℃</v>
          </cell>
          <cell r="N424" t="str">
            <v>加熱能力</v>
          </cell>
          <cell r="O424" t="str">
            <v>540kW超</v>
          </cell>
          <cell r="P424" t="str">
            <v>-</v>
          </cell>
          <cell r="Q424" t="str">
            <v>通常申請または簡易申請</v>
          </cell>
          <cell r="R424" t="str">
            <v>-</v>
          </cell>
          <cell r="S424" t="str">
            <v/>
          </cell>
          <cell r="T424">
            <v>5.87</v>
          </cell>
          <cell r="U424" t="str">
            <v>*</v>
          </cell>
          <cell r="V424" t="str">
            <v>カタログもしくは試験結果報告書</v>
          </cell>
          <cell r="W424" t="str">
            <v>-</v>
          </cell>
          <cell r="X424" t="str">
            <v>成績係数（COP）</v>
          </cell>
          <cell r="Y424" t="str">
            <v>標準条件による評価</v>
          </cell>
          <cell r="Z424" t="str">
            <v>-</v>
          </cell>
          <cell r="AA424" t="str">
            <v>-</v>
          </cell>
          <cell r="AB424" t="str">
            <v>COP=Φ/P COP:成績係数 Φ:定格能力[W] P:定格消費電力[W]</v>
          </cell>
          <cell r="AC424" t="str">
            <v>-</v>
          </cell>
          <cell r="AD424" t="str">
            <v>-</v>
          </cell>
          <cell r="AE424" t="str">
            <v>成績係数(COP)の算出にあたっては、温水出口温度、熱源水入口温度、熱源水出口温度、温水出入口温度差を以下のとおり設定することを条件とする。 温水出口温度：65℃ 熱源水入口温度：40℃ 熱源水出口温度：30℃ 温水出入口温度差：10℃</v>
          </cell>
        </row>
        <row r="425">
          <cell r="E425" t="str">
            <v>S-027025</v>
          </cell>
          <cell r="F425" t="str">
            <v>L-000027</v>
          </cell>
          <cell r="G425" t="str">
            <v>高温水ヒートポンプ（水熱源･循環式）</v>
          </cell>
          <cell r="H425" t="str">
            <v>A</v>
          </cell>
          <cell r="I425" t="str">
            <v>産業・業務（業種共通）</v>
          </cell>
          <cell r="J425" t="str">
            <v>産業用プロセス</v>
          </cell>
          <cell r="K425" t="str">
            <v>熱源（ヒートポンプ）</v>
          </cell>
          <cell r="L425" t="str">
            <v>水を熱源とし、遠心式、または回転式圧縮機を使用して、循環式の供給方式が可能なヒートポンプ方式で、水等の2次媒体を加熱する熱源・空調機。貯湯ユニットを含まないもの。</v>
          </cell>
          <cell r="M425" t="str">
            <v>温水出口温度75℃、熱源水入口温度20℃、熱源水出口温度15℃以上17℃以下、温水出入口温度差5℃</v>
          </cell>
          <cell r="N425" t="str">
            <v>加熱能力</v>
          </cell>
          <cell r="O425" t="str">
            <v>270kW以下</v>
          </cell>
          <cell r="P425" t="str">
            <v>-</v>
          </cell>
          <cell r="Q425" t="str">
            <v>通常申請</v>
          </cell>
          <cell r="R425" t="str">
            <v>-</v>
          </cell>
          <cell r="S425" t="str">
            <v/>
          </cell>
          <cell r="T425">
            <v>3.1</v>
          </cell>
          <cell r="U425" t="str">
            <v>*</v>
          </cell>
          <cell r="V425" t="str">
            <v>カタログもしくは試験結果報告書</v>
          </cell>
          <cell r="W425" t="str">
            <v>-</v>
          </cell>
          <cell r="X425" t="str">
            <v>成績係数（COP）</v>
          </cell>
          <cell r="Y425" t="str">
            <v>標準条件による評価</v>
          </cell>
          <cell r="Z425" t="str">
            <v>-</v>
          </cell>
          <cell r="AA425" t="str">
            <v>-</v>
          </cell>
          <cell r="AB425" t="str">
            <v>COP=Φ/P COP:成績係数 Φ:定格能力[W] P:定格消費電力[W]</v>
          </cell>
          <cell r="AC425" t="str">
            <v>-</v>
          </cell>
          <cell r="AD425" t="str">
            <v>-</v>
          </cell>
          <cell r="AE425" t="str">
            <v>成績係数(COP)の算出にあたっては、温水出口温度、熱源水入口温度、熱源水出口温度、温水出入口温度差を以下のとおり設定することを条件とする。 温水出口温度：75℃ 熱源水入口温度：20℃ 熱源水出口温度：15℃以上17℃以下 温水出入口温度差：5℃</v>
          </cell>
        </row>
        <row r="426">
          <cell r="E426" t="str">
            <v>S-027026</v>
          </cell>
          <cell r="F426" t="str">
            <v>L-000027</v>
          </cell>
          <cell r="G426" t="str">
            <v>高温水ヒートポンプ（水熱源･循環式）</v>
          </cell>
          <cell r="H426" t="str">
            <v>A</v>
          </cell>
          <cell r="I426" t="str">
            <v>産業・業務（業種共通）</v>
          </cell>
          <cell r="J426" t="str">
            <v>産業用プロセス</v>
          </cell>
          <cell r="K426" t="str">
            <v>熱源（ヒートポンプ）</v>
          </cell>
          <cell r="L426" t="str">
            <v>水を熱源とし、遠心式、または回転式圧縮機を使用して、循環式の供給方式が可能なヒートポンプ方式で、水等の2次媒体を加熱する熱源・空調機。貯湯ユニットを含まないもの。</v>
          </cell>
          <cell r="M426" t="str">
            <v>温水出口温度75℃、熱源水入口温度20℃、熱源水出口温度15℃以上17℃以下、温水出入口温度差5℃</v>
          </cell>
          <cell r="N426" t="str">
            <v>加熱能力</v>
          </cell>
          <cell r="O426" t="str">
            <v>270kW超350kW以下</v>
          </cell>
          <cell r="P426" t="str">
            <v>-</v>
          </cell>
          <cell r="Q426" t="str">
            <v>特別申請</v>
          </cell>
          <cell r="R426" t="str">
            <v>-</v>
          </cell>
          <cell r="S426" t="str">
            <v/>
          </cell>
          <cell r="T426" t="str">
            <v>-</v>
          </cell>
          <cell r="U426" t="str">
            <v/>
          </cell>
          <cell r="V426" t="str">
            <v>-</v>
          </cell>
          <cell r="W426" t="str">
            <v>-</v>
          </cell>
          <cell r="X426" t="str">
            <v>成績係数（COP）</v>
          </cell>
          <cell r="Y426" t="str">
            <v>標準条件による評価</v>
          </cell>
          <cell r="Z426" t="str">
            <v>-</v>
          </cell>
          <cell r="AA426" t="str">
            <v>-</v>
          </cell>
          <cell r="AB426" t="str">
            <v>COP=Φ/P COP:成績係数 Φ:定格能力[W] P:定格消費電力[W]</v>
          </cell>
          <cell r="AC426" t="str">
            <v>-</v>
          </cell>
          <cell r="AD426" t="str">
            <v>-</v>
          </cell>
          <cell r="AE426" t="str">
            <v>成績係数(COP)の算出にあたっては、温水出口温度、熱源水入口温度、熱源水出口温度、温水出入口温度差を以下のとおり設定することを条件とする。 温水出口温度：75℃ 熱源水入口温度：20℃ 熱源水出口温度：15℃以上17℃以下 温水出入口温度差：5℃</v>
          </cell>
        </row>
        <row r="427">
          <cell r="E427" t="str">
            <v>S-027027</v>
          </cell>
          <cell r="F427" t="str">
            <v>L-000027</v>
          </cell>
          <cell r="G427" t="str">
            <v>高温水ヒートポンプ（水熱源･循環式）</v>
          </cell>
          <cell r="H427" t="str">
            <v>A</v>
          </cell>
          <cell r="I427" t="str">
            <v>産業・業務（業種共通）</v>
          </cell>
          <cell r="J427" t="str">
            <v>産業用プロセス</v>
          </cell>
          <cell r="K427" t="str">
            <v>熱源（ヒートポンプ）</v>
          </cell>
          <cell r="L427" t="str">
            <v>水を熱源とし、遠心式、または回転式圧縮機を使用して、循環式の供給方式が可能なヒートポンプ方式で、水等の2次媒体を加熱する熱源・空調機。貯湯ユニットを含まないもの。</v>
          </cell>
          <cell r="M427" t="str">
            <v>温水出口温度75℃、熱源水入口温度20℃、熱源水出口温度15℃以上17℃以下、温水出入口温度差5℃</v>
          </cell>
          <cell r="N427" t="str">
            <v>加熱能力</v>
          </cell>
          <cell r="O427" t="str">
            <v>350kW超540kW以下</v>
          </cell>
          <cell r="P427" t="str">
            <v>-</v>
          </cell>
          <cell r="Q427" t="str">
            <v>特別申請</v>
          </cell>
          <cell r="R427" t="str">
            <v>-</v>
          </cell>
          <cell r="S427" t="str">
            <v/>
          </cell>
          <cell r="T427" t="str">
            <v>-</v>
          </cell>
          <cell r="U427" t="str">
            <v/>
          </cell>
          <cell r="V427" t="str">
            <v>-</v>
          </cell>
          <cell r="W427" t="str">
            <v>-</v>
          </cell>
          <cell r="X427" t="str">
            <v>成績係数（COP）</v>
          </cell>
          <cell r="Y427" t="str">
            <v>標準条件による評価</v>
          </cell>
          <cell r="Z427" t="str">
            <v>-</v>
          </cell>
          <cell r="AA427" t="str">
            <v>-</v>
          </cell>
          <cell r="AB427" t="str">
            <v>COP=Φ/P COP:成績係数 Φ:定格能力[W] P:定格消費電力[W]</v>
          </cell>
          <cell r="AC427" t="str">
            <v>-</v>
          </cell>
          <cell r="AD427" t="str">
            <v>-</v>
          </cell>
          <cell r="AE427" t="str">
            <v>成績係数(COP)の算出にあたっては、温水出口温度、熱源水入口温度、熱源水出口温度、温水出入口温度差を以下のとおり設定することを条件とする。 温水出口温度：75℃ 熱源水入口温度：20℃ 熱源水出口温度：15℃以上17℃以下 温水出入口温度差：5℃</v>
          </cell>
        </row>
        <row r="428">
          <cell r="E428" t="str">
            <v>S-027028</v>
          </cell>
          <cell r="F428" t="str">
            <v>L-000027</v>
          </cell>
          <cell r="G428" t="str">
            <v>高温水ヒートポンプ（水熱源･循環式）</v>
          </cell>
          <cell r="H428" t="str">
            <v>A</v>
          </cell>
          <cell r="I428" t="str">
            <v>産業・業務（業種共通）</v>
          </cell>
          <cell r="J428" t="str">
            <v>産業用プロセス</v>
          </cell>
          <cell r="K428" t="str">
            <v>熱源（ヒートポンプ）</v>
          </cell>
          <cell r="L428" t="str">
            <v>水を熱源とし、遠心式、または回転式圧縮機を使用して、循環式の供給方式が可能なヒートポンプ方式で、水等の2次媒体を加熱する熱源・空調機。貯湯ユニットを含まないもの。</v>
          </cell>
          <cell r="M428" t="str">
            <v>温水出口温度75℃、熱源水入口温度20℃、熱源水出口温度15℃以上17℃以下、温水出入口温度差5℃</v>
          </cell>
          <cell r="N428" t="str">
            <v>加熱能力</v>
          </cell>
          <cell r="O428" t="str">
            <v>540kW超</v>
          </cell>
          <cell r="P428" t="str">
            <v>-</v>
          </cell>
          <cell r="Q428" t="str">
            <v>特別申請</v>
          </cell>
          <cell r="R428" t="str">
            <v>-</v>
          </cell>
          <cell r="S428" t="str">
            <v/>
          </cell>
          <cell r="T428" t="str">
            <v>-</v>
          </cell>
          <cell r="U428" t="str">
            <v/>
          </cell>
          <cell r="V428" t="str">
            <v>-</v>
          </cell>
          <cell r="W428" t="str">
            <v>-</v>
          </cell>
          <cell r="X428" t="str">
            <v>成績係数（COP）</v>
          </cell>
          <cell r="Y428" t="str">
            <v>標準条件による評価</v>
          </cell>
          <cell r="Z428" t="str">
            <v>-</v>
          </cell>
          <cell r="AA428" t="str">
            <v>-</v>
          </cell>
          <cell r="AB428" t="str">
            <v>COP=Φ/P COP:成績係数 Φ:定格能力[W] P:定格消費電力[W]</v>
          </cell>
          <cell r="AC428" t="str">
            <v>-</v>
          </cell>
          <cell r="AD428" t="str">
            <v>-</v>
          </cell>
          <cell r="AE428" t="str">
            <v>成績係数(COP)の算出にあたっては、温水出口温度、熱源水入口温度、熱源水出口温度、温水出入口温度差を以下のとおり設定することを条件とする。 温水出口温度：75℃ 熱源水入口温度：20℃ 熱源水出口温度：15℃以上17℃以下 温水出入口温度差：5℃</v>
          </cell>
        </row>
        <row r="429">
          <cell r="E429" t="str">
            <v>S-027029</v>
          </cell>
          <cell r="F429" t="str">
            <v>L-000027</v>
          </cell>
          <cell r="G429" t="str">
            <v>高温水ヒートポンプ（水熱源･循環式）</v>
          </cell>
          <cell r="H429" t="str">
            <v>A</v>
          </cell>
          <cell r="I429" t="str">
            <v>産業・業務（業種共通）</v>
          </cell>
          <cell r="J429" t="str">
            <v>産業用プロセス</v>
          </cell>
          <cell r="K429" t="str">
            <v>熱源（ヒートポンプ）</v>
          </cell>
          <cell r="L429" t="str">
            <v>水を熱源とし、遠心式、または回転式圧縮機を使用して、循環式の供給方式が可能なヒートポンプ方式で、水等の2次媒体を加熱する熱源・空調機。貯湯ユニットを含まないもの。</v>
          </cell>
          <cell r="M429" t="str">
            <v>温水出口温度75℃、熱源水入口温度30℃、熱源水出口温度20℃、温水出入口温度差10℃</v>
          </cell>
          <cell r="N429" t="str">
            <v>加熱能力</v>
          </cell>
          <cell r="O429" t="str">
            <v>270kW以下</v>
          </cell>
          <cell r="P429" t="str">
            <v>-</v>
          </cell>
          <cell r="Q429" t="str">
            <v>通常申請</v>
          </cell>
          <cell r="R429" t="str">
            <v>-</v>
          </cell>
          <cell r="S429" t="str">
            <v/>
          </cell>
          <cell r="T429">
            <v>3.7</v>
          </cell>
          <cell r="U429" t="str">
            <v>*</v>
          </cell>
          <cell r="V429" t="str">
            <v>カタログもしくは試験結果報告書</v>
          </cell>
          <cell r="W429" t="str">
            <v>-</v>
          </cell>
          <cell r="X429" t="str">
            <v>成績係数（COP）</v>
          </cell>
          <cell r="Y429" t="str">
            <v>標準条件による評価</v>
          </cell>
          <cell r="Z429" t="str">
            <v>-</v>
          </cell>
          <cell r="AA429" t="str">
            <v>-</v>
          </cell>
          <cell r="AB429" t="str">
            <v>COP=Φ/P COP:成績係数 Φ:定格能力[W] P:定格消費電力[W]</v>
          </cell>
          <cell r="AC429" t="str">
            <v>-</v>
          </cell>
          <cell r="AD429" t="str">
            <v>-</v>
          </cell>
          <cell r="AE429" t="str">
            <v>成績係数(COP)の算出にあたっては、温水出口温度、熱源水入口温度、熱源水出口温度、温水出入口温度差を以下のとおり設定することを条件とする。 温水出口温度：75℃ 熱源水入口温度：30℃ 熱源水出口温度：20℃ 温水出入口温度差：10℃</v>
          </cell>
        </row>
        <row r="430">
          <cell r="E430" t="str">
            <v>S-027030</v>
          </cell>
          <cell r="F430" t="str">
            <v>L-000027</v>
          </cell>
          <cell r="G430" t="str">
            <v>高温水ヒートポンプ（水熱源･循環式）</v>
          </cell>
          <cell r="H430" t="str">
            <v>A</v>
          </cell>
          <cell r="I430" t="str">
            <v>産業・業務（業種共通）</v>
          </cell>
          <cell r="J430" t="str">
            <v>産業用プロセス</v>
          </cell>
          <cell r="K430" t="str">
            <v>熱源（ヒートポンプ）</v>
          </cell>
          <cell r="L430" t="str">
            <v>水を熱源とし、遠心式、または回転式圧縮機を使用して、循環式の供給方式が可能なヒートポンプ方式で、水等の2次媒体を加熱する熱源・空調機。貯湯ユニットを含まないもの。</v>
          </cell>
          <cell r="M430" t="str">
            <v>温水出口温度75℃、熱源水入口温度30℃、熱源水出口温度20℃、温水出入口温度差10℃</v>
          </cell>
          <cell r="N430" t="str">
            <v>加熱能力</v>
          </cell>
          <cell r="O430" t="str">
            <v>270kW超350kW以下</v>
          </cell>
          <cell r="P430" t="str">
            <v>-</v>
          </cell>
          <cell r="Q430" t="str">
            <v>特別申請</v>
          </cell>
          <cell r="R430" t="str">
            <v>-</v>
          </cell>
          <cell r="S430" t="str">
            <v/>
          </cell>
          <cell r="T430" t="str">
            <v>-</v>
          </cell>
          <cell r="U430" t="str">
            <v/>
          </cell>
          <cell r="V430" t="str">
            <v>-</v>
          </cell>
          <cell r="W430" t="str">
            <v>-</v>
          </cell>
          <cell r="X430" t="str">
            <v>成績係数（COP）</v>
          </cell>
          <cell r="Y430" t="str">
            <v>標準条件による評価</v>
          </cell>
          <cell r="Z430" t="str">
            <v>-</v>
          </cell>
          <cell r="AA430" t="str">
            <v>-</v>
          </cell>
          <cell r="AB430" t="str">
            <v>COP=Φ/P COP:成績係数 Φ:定格能力[W] P:定格消費電力[W]</v>
          </cell>
          <cell r="AC430" t="str">
            <v>-</v>
          </cell>
          <cell r="AD430" t="str">
            <v>-</v>
          </cell>
          <cell r="AE430" t="str">
            <v>成績係数(COP)の算出にあたっては、温水出口温度、熱源水入口温度、熱源水出口温度、温水出入口温度差を以下のとおり設定することを条件とする。 温水出口温度：75℃ 熱源水入口温度：30℃ 熱源水出口温度：20℃ 温水出入口温度差：10℃</v>
          </cell>
        </row>
        <row r="431">
          <cell r="E431" t="str">
            <v>S-027031</v>
          </cell>
          <cell r="F431" t="str">
            <v>L-000027</v>
          </cell>
          <cell r="G431" t="str">
            <v>高温水ヒートポンプ（水熱源･循環式）</v>
          </cell>
          <cell r="H431" t="str">
            <v>A</v>
          </cell>
          <cell r="I431" t="str">
            <v>産業・業務（業種共通）</v>
          </cell>
          <cell r="J431" t="str">
            <v>産業用プロセス</v>
          </cell>
          <cell r="K431" t="str">
            <v>熱源（ヒートポンプ）</v>
          </cell>
          <cell r="L431" t="str">
            <v>水を熱源とし、遠心式、または回転式圧縮機を使用して、循環式の供給方式が可能なヒートポンプ方式で、水等の2次媒体を加熱する熱源・空調機。貯湯ユニットを含まないもの。</v>
          </cell>
          <cell r="M431" t="str">
            <v>温水出口温度75℃、熱源水入口温度30℃、熱源水出口温度20℃、温水出入口温度差10℃</v>
          </cell>
          <cell r="N431" t="str">
            <v>加熱能力</v>
          </cell>
          <cell r="O431" t="str">
            <v>350kW超540kW以下</v>
          </cell>
          <cell r="P431" t="str">
            <v>-</v>
          </cell>
          <cell r="Q431" t="str">
            <v>通常申請または簡易申請</v>
          </cell>
          <cell r="R431" t="str">
            <v>-</v>
          </cell>
          <cell r="S431" t="str">
            <v/>
          </cell>
          <cell r="T431">
            <v>3.6</v>
          </cell>
          <cell r="U431" t="str">
            <v/>
          </cell>
          <cell r="V431" t="str">
            <v>-</v>
          </cell>
          <cell r="W431" t="str">
            <v>-</v>
          </cell>
          <cell r="X431" t="str">
            <v>成績係数（COP）</v>
          </cell>
          <cell r="Y431" t="str">
            <v>標準条件による評価</v>
          </cell>
          <cell r="Z431" t="str">
            <v>-</v>
          </cell>
          <cell r="AA431" t="str">
            <v>-</v>
          </cell>
          <cell r="AB431" t="str">
            <v>COP=Φ/P COP:成績係数 Φ:定格能力[W] P:定格消費電力[W]</v>
          </cell>
          <cell r="AC431" t="str">
            <v>-</v>
          </cell>
          <cell r="AD431" t="str">
            <v>-</v>
          </cell>
          <cell r="AE431" t="str">
            <v>成績係数(COP)の算出にあたっては、温水出口温度、熱源水入口温度、熱源水出口温度、温水出入口温度差を以下のとおり設定することを条件とする。 温水出口温度：75℃ 熱源水入口温度：30℃ 熱源水出口温度：20℃ 温水出入口温度差：10℃</v>
          </cell>
        </row>
        <row r="432">
          <cell r="E432" t="str">
            <v>S-027032</v>
          </cell>
          <cell r="F432" t="str">
            <v>L-000027</v>
          </cell>
          <cell r="G432" t="str">
            <v>高温水ヒートポンプ（水熱源･循環式）</v>
          </cell>
          <cell r="H432" t="str">
            <v>A</v>
          </cell>
          <cell r="I432" t="str">
            <v>産業・業務（業種共通）</v>
          </cell>
          <cell r="J432" t="str">
            <v>産業用プロセス</v>
          </cell>
          <cell r="K432" t="str">
            <v>熱源（ヒートポンプ）</v>
          </cell>
          <cell r="L432" t="str">
            <v>水を熱源とし、遠心式、または回転式圧縮機を使用して、循環式の供給方式が可能なヒートポンプ方式で、水等の2次媒体を加熱する熱源・空調機。貯湯ユニットを含まないもの。</v>
          </cell>
          <cell r="M432" t="str">
            <v>温水出口温度75℃、熱源水入口温度30℃、熱源水出口温度20℃、温水出入口温度差10℃</v>
          </cell>
          <cell r="N432" t="str">
            <v>加熱能力</v>
          </cell>
          <cell r="O432" t="str">
            <v>540kW超</v>
          </cell>
          <cell r="P432" t="str">
            <v>-</v>
          </cell>
          <cell r="Q432" t="str">
            <v>特別申請</v>
          </cell>
          <cell r="R432" t="str">
            <v>-</v>
          </cell>
          <cell r="S432" t="str">
            <v/>
          </cell>
          <cell r="T432" t="str">
            <v>-</v>
          </cell>
          <cell r="U432" t="str">
            <v/>
          </cell>
          <cell r="V432" t="str">
            <v>-</v>
          </cell>
          <cell r="W432" t="str">
            <v>-</v>
          </cell>
          <cell r="X432" t="str">
            <v>成績係数（COP）</v>
          </cell>
          <cell r="Y432" t="str">
            <v>標準条件による評価</v>
          </cell>
          <cell r="Z432" t="str">
            <v>-</v>
          </cell>
          <cell r="AA432" t="str">
            <v>-</v>
          </cell>
          <cell r="AB432" t="str">
            <v>COP=Φ/P COP:成績係数 Φ:定格能力[W] P:定格消費電力[W]</v>
          </cell>
          <cell r="AC432" t="str">
            <v>-</v>
          </cell>
          <cell r="AD432" t="str">
            <v>-</v>
          </cell>
          <cell r="AE432" t="str">
            <v>成績係数(COP)の算出にあたっては、温水出口温度、熱源水入口温度、熱源水出口温度、温水出入口温度差を以下のとおり設定することを条件とする。 温水出口温度：75℃ 熱源水入口温度：30℃ 熱源水出口温度：20℃ 温水出入口温度差：10℃</v>
          </cell>
        </row>
        <row r="433">
          <cell r="E433" t="str">
            <v>S-027033</v>
          </cell>
          <cell r="F433" t="str">
            <v>L-000027</v>
          </cell>
          <cell r="G433" t="str">
            <v>高温水ヒートポンプ（水熱源･循環式）</v>
          </cell>
          <cell r="H433" t="str">
            <v>A</v>
          </cell>
          <cell r="I433" t="str">
            <v>産業・業務（業種共通）</v>
          </cell>
          <cell r="J433" t="str">
            <v>産業用プロセス</v>
          </cell>
          <cell r="K433" t="str">
            <v>熱源（ヒートポンプ）</v>
          </cell>
          <cell r="L433" t="str">
            <v>水を熱源とし、遠心式、または回転式圧縮機を使用して、循環式の供給方式が可能なヒートポンプ方式で、水等の2次媒体を加熱する熱源・空調機。貯湯ユニットを含まないもの。</v>
          </cell>
          <cell r="M433" t="str">
            <v>温水出口温度75℃、熱源水入口温度30℃、熱源水出口温度25℃以上27℃以下、温水出入口温度差5℃</v>
          </cell>
          <cell r="N433" t="str">
            <v>加熱能力</v>
          </cell>
          <cell r="O433" t="str">
            <v>270kW以下</v>
          </cell>
          <cell r="P433" t="str">
            <v>-</v>
          </cell>
          <cell r="Q433" t="str">
            <v>通常申請</v>
          </cell>
          <cell r="R433" t="str">
            <v>-</v>
          </cell>
          <cell r="S433" t="str">
            <v/>
          </cell>
          <cell r="T433">
            <v>3.7</v>
          </cell>
          <cell r="U433" t="str">
            <v>*</v>
          </cell>
          <cell r="V433" t="str">
            <v>カタログもしくは試験結果報告書</v>
          </cell>
          <cell r="W433" t="str">
            <v>-</v>
          </cell>
          <cell r="X433" t="str">
            <v>成績係数（COP）</v>
          </cell>
          <cell r="Y433" t="str">
            <v>標準条件による評価</v>
          </cell>
          <cell r="Z433" t="str">
            <v>-</v>
          </cell>
          <cell r="AA433" t="str">
            <v>-</v>
          </cell>
          <cell r="AB433" t="str">
            <v>COP=Φ/P COP:成績係数 Φ:定格能力[W] P:定格消費電力[W]</v>
          </cell>
          <cell r="AC433" t="str">
            <v>-</v>
          </cell>
          <cell r="AD433" t="str">
            <v>-</v>
          </cell>
          <cell r="AE433" t="str">
            <v>成績係数(COP)の算出にあたっては、温水出口温度、熱源水入口温度、熱源水出口温度、温水出入口温度差を以下のとおり設定することを条件とする。 温水出口温度：75℃ 熱源水入口温度：30℃ 熱源水出口温度：25℃以上27℃以下 温水出入口温度差：5℃</v>
          </cell>
        </row>
        <row r="434">
          <cell r="E434" t="str">
            <v>S-027034</v>
          </cell>
          <cell r="F434" t="str">
            <v>L-000027</v>
          </cell>
          <cell r="G434" t="str">
            <v>高温水ヒートポンプ（水熱源･循環式）</v>
          </cell>
          <cell r="H434" t="str">
            <v>A</v>
          </cell>
          <cell r="I434" t="str">
            <v>産業・業務（業種共通）</v>
          </cell>
          <cell r="J434" t="str">
            <v>産業用プロセス</v>
          </cell>
          <cell r="K434" t="str">
            <v>熱源（ヒートポンプ）</v>
          </cell>
          <cell r="L434" t="str">
            <v>水を熱源とし、遠心式、または回転式圧縮機を使用して、循環式の供給方式が可能なヒートポンプ方式で、水等の2次媒体を加熱する熱源・空調機。貯湯ユニットを含まないもの。</v>
          </cell>
          <cell r="M434" t="str">
            <v>温水出口温度75℃、熱源水入口温度30℃、熱源水出口温度25℃以上27℃以下、温水出入口温度差5℃</v>
          </cell>
          <cell r="N434" t="str">
            <v>加熱能力</v>
          </cell>
          <cell r="O434" t="str">
            <v>270kW超350kW以下</v>
          </cell>
          <cell r="P434" t="str">
            <v>-</v>
          </cell>
          <cell r="Q434" t="str">
            <v>特別申請</v>
          </cell>
          <cell r="R434" t="str">
            <v>-</v>
          </cell>
          <cell r="S434" t="str">
            <v/>
          </cell>
          <cell r="T434" t="str">
            <v>-</v>
          </cell>
          <cell r="U434" t="str">
            <v/>
          </cell>
          <cell r="V434" t="str">
            <v>-</v>
          </cell>
          <cell r="W434" t="str">
            <v>-</v>
          </cell>
          <cell r="X434" t="str">
            <v>成績係数（COP）</v>
          </cell>
          <cell r="Y434" t="str">
            <v>標準条件による評価</v>
          </cell>
          <cell r="Z434" t="str">
            <v>-</v>
          </cell>
          <cell r="AA434" t="str">
            <v>-</v>
          </cell>
          <cell r="AB434" t="str">
            <v>COP=Φ/P COP:成績係数 Φ:定格能力[W] P:定格消費電力[W]</v>
          </cell>
          <cell r="AC434" t="str">
            <v>-</v>
          </cell>
          <cell r="AD434" t="str">
            <v>-</v>
          </cell>
          <cell r="AE434" t="str">
            <v>成績係数(COP)の算出にあたっては、温水出口温度、熱源水入口温度、熱源水出口温度、温水出入口温度差を以下のとおり設定することを条件とする。 温水出口温度：75℃ 熱源水入口温度：30℃ 熱源水出口温度：25℃以上27℃以下 温水出入口温度差：5℃</v>
          </cell>
        </row>
        <row r="435">
          <cell r="E435" t="str">
            <v>S-027035</v>
          </cell>
          <cell r="F435" t="str">
            <v>L-000027</v>
          </cell>
          <cell r="G435" t="str">
            <v>高温水ヒートポンプ（水熱源･循環式）</v>
          </cell>
          <cell r="H435" t="str">
            <v>A</v>
          </cell>
          <cell r="I435" t="str">
            <v>産業・業務（業種共通）</v>
          </cell>
          <cell r="J435" t="str">
            <v>産業用プロセス</v>
          </cell>
          <cell r="K435" t="str">
            <v>熱源（ヒートポンプ）</v>
          </cell>
          <cell r="L435" t="str">
            <v>水を熱源とし、遠心式、または回転式圧縮機を使用して、循環式の供給方式が可能なヒートポンプ方式で、水等の2次媒体を加熱する熱源・空調機。貯湯ユニットを含まないもの。</v>
          </cell>
          <cell r="M435" t="str">
            <v>温水出口温度75℃、熱源水入口温度30℃、熱源水出口温度25℃以上27℃以下、温水出入口温度差5℃</v>
          </cell>
          <cell r="N435" t="str">
            <v>加熱能力</v>
          </cell>
          <cell r="O435" t="str">
            <v>350kW超540kW以下</v>
          </cell>
          <cell r="P435" t="str">
            <v>-</v>
          </cell>
          <cell r="Q435" t="str">
            <v>通常申請または簡易申請</v>
          </cell>
          <cell r="R435" t="str">
            <v>-</v>
          </cell>
          <cell r="S435" t="str">
            <v/>
          </cell>
          <cell r="T435">
            <v>3.77</v>
          </cell>
          <cell r="U435" t="str">
            <v/>
          </cell>
          <cell r="V435" t="str">
            <v>-</v>
          </cell>
          <cell r="W435" t="str">
            <v>-</v>
          </cell>
          <cell r="X435" t="str">
            <v>成績係数（COP）</v>
          </cell>
          <cell r="Y435" t="str">
            <v>標準条件による評価</v>
          </cell>
          <cell r="Z435" t="str">
            <v>-</v>
          </cell>
          <cell r="AA435" t="str">
            <v>-</v>
          </cell>
          <cell r="AB435" t="str">
            <v>COP=Φ/P COP:成績係数 Φ:定格能力[W] P:定格消費電力[W]</v>
          </cell>
          <cell r="AC435" t="str">
            <v>-</v>
          </cell>
          <cell r="AD435" t="str">
            <v>-</v>
          </cell>
          <cell r="AE435" t="str">
            <v>成績係数(COP)の算出にあたっては、温水出口温度、熱源水入口温度、熱源水出口温度、温水出入口温度差を以下のとおり設定することを条件とする。 温水出口温度：75℃ 熱源水入口温度：30℃ 熱源水出口温度：25℃以上27℃以下 温水出入口温度差：5℃</v>
          </cell>
        </row>
        <row r="436">
          <cell r="E436" t="str">
            <v>S-027036</v>
          </cell>
          <cell r="F436" t="str">
            <v>L-000027</v>
          </cell>
          <cell r="G436" t="str">
            <v>高温水ヒートポンプ（水熱源･循環式）</v>
          </cell>
          <cell r="H436" t="str">
            <v>A</v>
          </cell>
          <cell r="I436" t="str">
            <v>産業・業務（業種共通）</v>
          </cell>
          <cell r="J436" t="str">
            <v>産業用プロセス</v>
          </cell>
          <cell r="K436" t="str">
            <v>熱源（ヒートポンプ）</v>
          </cell>
          <cell r="L436" t="str">
            <v>水を熱源とし、遠心式、または回転式圧縮機を使用して、循環式の供給方式が可能なヒートポンプ方式で、水等の2次媒体を加熱する熱源・空調機。貯湯ユニットを含まないもの。</v>
          </cell>
          <cell r="M436" t="str">
            <v>温水出口温度75℃、熱源水入口温度30℃、熱源水出口温度25℃以上27℃以下、温水出入口温度差5℃</v>
          </cell>
          <cell r="N436" t="str">
            <v>加熱能力</v>
          </cell>
          <cell r="O436" t="str">
            <v>540kW超</v>
          </cell>
          <cell r="P436" t="str">
            <v>-</v>
          </cell>
          <cell r="Q436" t="str">
            <v>特別申請</v>
          </cell>
          <cell r="R436" t="str">
            <v>-</v>
          </cell>
          <cell r="S436" t="str">
            <v/>
          </cell>
          <cell r="T436" t="str">
            <v>-</v>
          </cell>
          <cell r="U436" t="str">
            <v/>
          </cell>
          <cell r="V436" t="str">
            <v>-</v>
          </cell>
          <cell r="W436" t="str">
            <v>-</v>
          </cell>
          <cell r="X436" t="str">
            <v>成績係数（COP）</v>
          </cell>
          <cell r="Y436" t="str">
            <v>標準条件による評価</v>
          </cell>
          <cell r="Z436" t="str">
            <v>-</v>
          </cell>
          <cell r="AA436" t="str">
            <v>-</v>
          </cell>
          <cell r="AB436" t="str">
            <v>COP=Φ/P COP:成績係数 Φ:定格能力[W] P:定格消費電力[W]</v>
          </cell>
          <cell r="AC436" t="str">
            <v>-</v>
          </cell>
          <cell r="AD436" t="str">
            <v>-</v>
          </cell>
          <cell r="AE436" t="str">
            <v>成績係数(COP)の算出にあたっては、温水出口温度、熱源水入口温度、熱源水出口温度、温水出入口温度差を以下のとおり設定することを条件とする。 温水出口温度：75℃ 熱源水入口温度：30℃ 熱源水出口温度：25℃以上27℃以下 温水出入口温度差：5℃</v>
          </cell>
        </row>
        <row r="437">
          <cell r="E437" t="str">
            <v>S-027037</v>
          </cell>
          <cell r="F437" t="str">
            <v>L-000027</v>
          </cell>
          <cell r="G437" t="str">
            <v>高温水ヒートポンプ（水熱源･循環式）</v>
          </cell>
          <cell r="H437" t="str">
            <v>A</v>
          </cell>
          <cell r="I437" t="str">
            <v>産業・業務（業種共通）</v>
          </cell>
          <cell r="J437" t="str">
            <v>産業用プロセス</v>
          </cell>
          <cell r="K437" t="str">
            <v>熱源（ヒートポンプ）</v>
          </cell>
          <cell r="L437" t="str">
            <v>水を熱源とし、遠心式、または回転式圧縮機を使用して、循環式の供給方式が可能なヒートポンプ方式で、水等の2次媒体を加熱する熱源・空調機。貯湯ユニットを含まないもの。</v>
          </cell>
          <cell r="M437" t="str">
            <v>温水出口温度75℃、熱源水入口温度35℃以上40℃以下、熱源水出口温度30℃、温水出入口温度差10℃</v>
          </cell>
          <cell r="N437" t="str">
            <v>加熱能力</v>
          </cell>
          <cell r="O437" t="str">
            <v>270kW以下</v>
          </cell>
          <cell r="P437" t="str">
            <v>-</v>
          </cell>
          <cell r="Q437" t="str">
            <v>通常申請または簡易申請</v>
          </cell>
          <cell r="R437" t="str">
            <v>-</v>
          </cell>
          <cell r="S437" t="str">
            <v/>
          </cell>
          <cell r="T437">
            <v>3.93</v>
          </cell>
          <cell r="U437" t="str">
            <v>*</v>
          </cell>
          <cell r="V437" t="str">
            <v>カタログもしくは試験結果報告書</v>
          </cell>
          <cell r="W437" t="str">
            <v>-</v>
          </cell>
          <cell r="X437" t="str">
            <v>成績係数（COP）</v>
          </cell>
          <cell r="Y437" t="str">
            <v>標準条件による評価</v>
          </cell>
          <cell r="Z437" t="str">
            <v>-</v>
          </cell>
          <cell r="AA437" t="str">
            <v>-</v>
          </cell>
          <cell r="AB437" t="str">
            <v>COP=Φ/P COP:成績係数 Φ:定格能力[W] P:定格消費電力[W]</v>
          </cell>
          <cell r="AC437" t="str">
            <v>-</v>
          </cell>
          <cell r="AD437" t="str">
            <v>-</v>
          </cell>
          <cell r="AE437" t="str">
            <v>成績係数(COP)の算出にあたっては、温水出口温度、熱源水入口温度、熱源水出口温度、温水出入口温度差を以下のとおり設定することを条件とする。 温水出口温度：75℃ 熱源水入口温度：35℃以上40℃以下 熱源水出口温度：30℃ 温水出入口温度差：10℃</v>
          </cell>
        </row>
        <row r="438">
          <cell r="E438" t="str">
            <v>S-027038</v>
          </cell>
          <cell r="F438" t="str">
            <v>L-000027</v>
          </cell>
          <cell r="G438" t="str">
            <v>高温水ヒートポンプ（水熱源･循環式）</v>
          </cell>
          <cell r="H438" t="str">
            <v>A</v>
          </cell>
          <cell r="I438" t="str">
            <v>産業・業務（業種共通）</v>
          </cell>
          <cell r="J438" t="str">
            <v>産業用プロセス</v>
          </cell>
          <cell r="K438" t="str">
            <v>熱源（ヒートポンプ）</v>
          </cell>
          <cell r="L438" t="str">
            <v>水を熱源とし、遠心式、または回転式圧縮機を使用して、循環式の供給方式が可能なヒートポンプ方式で、水等の2次媒体を加熱する熱源・空調機。貯湯ユニットを含まないもの。</v>
          </cell>
          <cell r="M438" t="str">
            <v>温水出口温度75℃、熱源水入口温度35℃以上40℃以下、熱源水出口温度30℃、温水出入口温度差10℃</v>
          </cell>
          <cell r="N438" t="str">
            <v>加熱能力</v>
          </cell>
          <cell r="O438" t="str">
            <v>270kW超350kW以下</v>
          </cell>
          <cell r="P438" t="str">
            <v>-</v>
          </cell>
          <cell r="Q438" t="str">
            <v>通常申請</v>
          </cell>
          <cell r="R438" t="str">
            <v>-</v>
          </cell>
          <cell r="S438" t="str">
            <v/>
          </cell>
          <cell r="T438">
            <v>4.3</v>
          </cell>
          <cell r="U438" t="str">
            <v>*</v>
          </cell>
          <cell r="V438" t="str">
            <v>カタログもしくは試験結果報告書</v>
          </cell>
          <cell r="W438" t="str">
            <v>-</v>
          </cell>
          <cell r="X438" t="str">
            <v>成績係数（COP）</v>
          </cell>
          <cell r="Y438" t="str">
            <v>標準条件による評価</v>
          </cell>
          <cell r="Z438" t="str">
            <v>-</v>
          </cell>
          <cell r="AA438" t="str">
            <v>-</v>
          </cell>
          <cell r="AB438" t="str">
            <v>COP=Φ/P COP:成績係数 Φ:定格能力[W] P:定格消費電力[W]</v>
          </cell>
          <cell r="AC438" t="str">
            <v>-</v>
          </cell>
          <cell r="AD438" t="str">
            <v>-</v>
          </cell>
          <cell r="AE438" t="str">
            <v>成績係数(COP)の算出にあたっては、温水出口温度、熱源水入口温度、熱源水出口温度、温水出入口温度差を以下のとおり設定することを条件とする。 温水出口温度：75℃ 熱源水入口温度：35℃以上40℃以下 熱源水出口温度：30℃ 温水出入口温度差：10℃</v>
          </cell>
        </row>
        <row r="439">
          <cell r="E439" t="str">
            <v>S-027039</v>
          </cell>
          <cell r="F439" t="str">
            <v>L-000027</v>
          </cell>
          <cell r="G439" t="str">
            <v>高温水ヒートポンプ（水熱源･循環式）</v>
          </cell>
          <cell r="H439" t="str">
            <v>A</v>
          </cell>
          <cell r="I439" t="str">
            <v>産業・業務（業種共通）</v>
          </cell>
          <cell r="J439" t="str">
            <v>産業用プロセス</v>
          </cell>
          <cell r="K439" t="str">
            <v>熱源（ヒートポンプ）</v>
          </cell>
          <cell r="L439" t="str">
            <v>水を熱源とし、遠心式、または回転式圧縮機を使用して、循環式の供給方式が可能なヒートポンプ方式で、水等の2次媒体を加熱する熱源・空調機。貯湯ユニットを含まないもの。</v>
          </cell>
          <cell r="M439" t="str">
            <v>温水出口温度75℃、熱源水入口温度35℃以上40℃以下、熱源水出口温度30℃、温水出入口温度差10℃</v>
          </cell>
          <cell r="N439" t="str">
            <v>加熱能力</v>
          </cell>
          <cell r="O439" t="str">
            <v>350kW超540kW以下</v>
          </cell>
          <cell r="P439" t="str">
            <v>-</v>
          </cell>
          <cell r="Q439" t="str">
            <v>通常申請または簡易申請</v>
          </cell>
          <cell r="R439" t="str">
            <v>-</v>
          </cell>
          <cell r="S439" t="str">
            <v/>
          </cell>
          <cell r="T439">
            <v>4.5999999999999996</v>
          </cell>
          <cell r="U439" t="str">
            <v/>
          </cell>
          <cell r="V439" t="str">
            <v>-</v>
          </cell>
          <cell r="W439" t="str">
            <v>-</v>
          </cell>
          <cell r="X439" t="str">
            <v>成績係数（COP）</v>
          </cell>
          <cell r="Y439" t="str">
            <v>標準条件による評価</v>
          </cell>
          <cell r="Z439" t="str">
            <v>-</v>
          </cell>
          <cell r="AA439" t="str">
            <v>-</v>
          </cell>
          <cell r="AB439" t="str">
            <v>COP=Φ/P COP:成績係数 Φ:定格能力[W] P:定格消費電力[W]</v>
          </cell>
          <cell r="AC439" t="str">
            <v>-</v>
          </cell>
          <cell r="AD439" t="str">
            <v>-</v>
          </cell>
          <cell r="AE439" t="str">
            <v>成績係数(COP)の算出にあたっては、温水出口温度、熱源水入口温度、熱源水出口温度、温水出入口温度差を以下のとおり設定することを条件とする。 温水出口温度：75℃ 熱源水入口温度：35℃以上40℃以下 熱源水出口温度：30℃ 温水出入口温度差：10℃</v>
          </cell>
        </row>
        <row r="440">
          <cell r="E440" t="str">
            <v>S-027040</v>
          </cell>
          <cell r="F440" t="str">
            <v>L-000027</v>
          </cell>
          <cell r="G440" t="str">
            <v>高温水ヒートポンプ（水熱源･循環式）</v>
          </cell>
          <cell r="H440" t="str">
            <v>A</v>
          </cell>
          <cell r="I440" t="str">
            <v>産業・業務（業種共通）</v>
          </cell>
          <cell r="J440" t="str">
            <v>産業用プロセス</v>
          </cell>
          <cell r="K440" t="str">
            <v>熱源（ヒートポンプ）</v>
          </cell>
          <cell r="L440" t="str">
            <v>水を熱源とし、遠心式、または回転式圧縮機を使用して、循環式の供給方式が可能なヒートポンプ方式で、水等の2次媒体を加熱する熱源・空調機。貯湯ユニットを含まないもの。</v>
          </cell>
          <cell r="M440" t="str">
            <v>温水出口温度75℃、熱源水入口温度35℃以上40℃以下、熱源水出口温度30℃、温水出入口温度差10℃</v>
          </cell>
          <cell r="N440" t="str">
            <v>加熱能力</v>
          </cell>
          <cell r="O440" t="str">
            <v>540kW超</v>
          </cell>
          <cell r="P440" t="str">
            <v>-</v>
          </cell>
          <cell r="Q440" t="str">
            <v>通常申請または簡易申請</v>
          </cell>
          <cell r="R440" t="str">
            <v>-</v>
          </cell>
          <cell r="S440" t="str">
            <v/>
          </cell>
          <cell r="T440">
            <v>4.42</v>
          </cell>
          <cell r="U440" t="str">
            <v/>
          </cell>
          <cell r="V440" t="str">
            <v>-</v>
          </cell>
          <cell r="W440" t="str">
            <v>-</v>
          </cell>
          <cell r="X440" t="str">
            <v>成績係数（COP）</v>
          </cell>
          <cell r="Y440" t="str">
            <v>標準条件による評価</v>
          </cell>
          <cell r="Z440" t="str">
            <v>-</v>
          </cell>
          <cell r="AA440" t="str">
            <v>-</v>
          </cell>
          <cell r="AB440" t="str">
            <v>COP=Φ/P COP:成績係数 Φ:定格能力[W] P:定格消費電力[W]</v>
          </cell>
          <cell r="AC440" t="str">
            <v>-</v>
          </cell>
          <cell r="AD440" t="str">
            <v>-</v>
          </cell>
          <cell r="AE440" t="str">
            <v>成績係数(COP)の算出にあたっては、温水出口温度、熱源水入口温度、熱源水出口温度、温水出入口温度差を以下のとおり設定することを条件とする。 温水出口温度：75℃ 熱源水入口温度：35℃以上40℃以下 熱源水出口温度：30℃ 温水出入口温度差：10℃</v>
          </cell>
        </row>
        <row r="441">
          <cell r="E441" t="str">
            <v>S-027041</v>
          </cell>
          <cell r="F441" t="str">
            <v>L-000027</v>
          </cell>
          <cell r="G441" t="str">
            <v>高温水ヒートポンプ（水熱源･循環式）</v>
          </cell>
          <cell r="H441" t="str">
            <v>A</v>
          </cell>
          <cell r="I441" t="str">
            <v>産業・業務（業種共通）</v>
          </cell>
          <cell r="J441" t="str">
            <v>産業用プロセス</v>
          </cell>
          <cell r="K441" t="str">
            <v>熱源（ヒートポンプ）</v>
          </cell>
          <cell r="L441" t="str">
            <v>水を熱源とし、遠心式、または回転式圧縮機を使用して、循環式の供給方式が可能なヒートポンプ方式で、水等の2次媒体を加熱する熱源・空調機。貯湯ユニットを含まないもの。</v>
          </cell>
          <cell r="M441" t="str">
            <v>温水出口温度75℃、熱源水入口温度40℃、熱源水出口温度35℃、温水出入口温度差5℃</v>
          </cell>
          <cell r="N441" t="str">
            <v>加熱能力</v>
          </cell>
          <cell r="O441" t="str">
            <v>270kW以下</v>
          </cell>
          <cell r="P441" t="str">
            <v>-</v>
          </cell>
          <cell r="Q441" t="str">
            <v>通常申請</v>
          </cell>
          <cell r="R441" t="str">
            <v>-</v>
          </cell>
          <cell r="S441" t="str">
            <v/>
          </cell>
          <cell r="T441">
            <v>4.4000000000000004</v>
          </cell>
          <cell r="U441" t="str">
            <v>*</v>
          </cell>
          <cell r="V441" t="str">
            <v>カタログもしくは試験結果報告書</v>
          </cell>
          <cell r="W441" t="str">
            <v>-</v>
          </cell>
          <cell r="X441" t="str">
            <v>成績係数（COP）</v>
          </cell>
          <cell r="Y441" t="str">
            <v>標準条件による評価</v>
          </cell>
          <cell r="Z441" t="str">
            <v>-</v>
          </cell>
          <cell r="AA441" t="str">
            <v>-</v>
          </cell>
          <cell r="AB441" t="str">
            <v>COP=Φ/P COP:成績係数 Φ:定格能力[W] P:定格消費電力[W]</v>
          </cell>
          <cell r="AC441" t="str">
            <v>-</v>
          </cell>
          <cell r="AD441" t="str">
            <v>-</v>
          </cell>
          <cell r="AE441" t="str">
            <v>成績係数(COP)の算出にあたっては、温水出口温度、熱源水入口温度、熱源水出口温度、温水出入口温度差を以下のとおり設定することを条件とする。 温水出口温度：75℃ 熱源水入口温度：40℃ 熱源水出口温度：35℃ 温水出入口温度差：5℃</v>
          </cell>
        </row>
        <row r="442">
          <cell r="E442" t="str">
            <v>S-027042</v>
          </cell>
          <cell r="F442" t="str">
            <v>L-000027</v>
          </cell>
          <cell r="G442" t="str">
            <v>高温水ヒートポンプ（水熱源･循環式）</v>
          </cell>
          <cell r="H442" t="str">
            <v>A</v>
          </cell>
          <cell r="I442" t="str">
            <v>産業・業務（業種共通）</v>
          </cell>
          <cell r="J442" t="str">
            <v>産業用プロセス</v>
          </cell>
          <cell r="K442" t="str">
            <v>熱源（ヒートポンプ）</v>
          </cell>
          <cell r="L442" t="str">
            <v>水を熱源とし、遠心式、または回転式圧縮機を使用して、循環式の供給方式が可能なヒートポンプ方式で、水等の2次媒体を加熱する熱源・空調機。貯湯ユニットを含まないもの。</v>
          </cell>
          <cell r="M442" t="str">
            <v>温水出口温度75℃、熱源水入口温度40℃、熱源水出口温度35℃、温水出入口温度差5℃</v>
          </cell>
          <cell r="N442" t="str">
            <v>加熱能力</v>
          </cell>
          <cell r="O442" t="str">
            <v>270kW超350kW以下</v>
          </cell>
          <cell r="P442" t="str">
            <v>-</v>
          </cell>
          <cell r="Q442" t="str">
            <v>特別申請</v>
          </cell>
          <cell r="R442" t="str">
            <v>-</v>
          </cell>
          <cell r="S442" t="str">
            <v/>
          </cell>
          <cell r="T442" t="str">
            <v>-</v>
          </cell>
          <cell r="U442" t="str">
            <v/>
          </cell>
          <cell r="V442" t="str">
            <v>-</v>
          </cell>
          <cell r="W442" t="str">
            <v>-</v>
          </cell>
          <cell r="X442" t="str">
            <v>成績係数（COP）</v>
          </cell>
          <cell r="Y442" t="str">
            <v>標準条件による評価</v>
          </cell>
          <cell r="Z442" t="str">
            <v>-</v>
          </cell>
          <cell r="AA442" t="str">
            <v>-</v>
          </cell>
          <cell r="AB442" t="str">
            <v>COP=Φ/P COP:成績係数 Φ:定格能力[W] P:定格消費電力[W]</v>
          </cell>
          <cell r="AC442" t="str">
            <v>-</v>
          </cell>
          <cell r="AD442" t="str">
            <v>-</v>
          </cell>
          <cell r="AE442" t="str">
            <v>成績係数(COP)の算出にあたっては、温水出口温度、熱源水入口温度、熱源水出口温度、温水出入口温度差を以下のとおり設定することを条件とする。 温水出口温度：75℃ 熱源水入口温度：40℃ 熱源水出口温度：35℃ 温水出入口温度差：5℃</v>
          </cell>
        </row>
        <row r="443">
          <cell r="E443" t="str">
            <v>S-027043</v>
          </cell>
          <cell r="F443" t="str">
            <v>L-000027</v>
          </cell>
          <cell r="G443" t="str">
            <v>高温水ヒートポンプ（水熱源･循環式）</v>
          </cell>
          <cell r="H443" t="str">
            <v>A</v>
          </cell>
          <cell r="I443" t="str">
            <v>産業・業務（業種共通）</v>
          </cell>
          <cell r="J443" t="str">
            <v>産業用プロセス</v>
          </cell>
          <cell r="K443" t="str">
            <v>熱源（ヒートポンプ）</v>
          </cell>
          <cell r="L443" t="str">
            <v>水を熱源とし、遠心式、または回転式圧縮機を使用して、循環式の供給方式が可能なヒートポンプ方式で、水等の2次媒体を加熱する熱源・空調機。貯湯ユニットを含まないもの。</v>
          </cell>
          <cell r="M443" t="str">
            <v>温水出口温度75℃、熱源水入口温度40℃、熱源水出口温度35℃、温水出入口温度差5℃</v>
          </cell>
          <cell r="N443" t="str">
            <v>加熱能力</v>
          </cell>
          <cell r="O443" t="str">
            <v>350kW超540kW以下</v>
          </cell>
          <cell r="P443" t="str">
            <v>-</v>
          </cell>
          <cell r="Q443" t="str">
            <v>通常申請または簡易申請</v>
          </cell>
          <cell r="R443" t="str">
            <v>-</v>
          </cell>
          <cell r="S443" t="str">
            <v/>
          </cell>
          <cell r="T443">
            <v>4.76</v>
          </cell>
          <cell r="U443" t="str">
            <v/>
          </cell>
          <cell r="V443" t="str">
            <v>-</v>
          </cell>
          <cell r="W443" t="str">
            <v>-</v>
          </cell>
          <cell r="X443" t="str">
            <v>成績係数（COP）</v>
          </cell>
          <cell r="Y443" t="str">
            <v>標準条件による評価</v>
          </cell>
          <cell r="Z443" t="str">
            <v>-</v>
          </cell>
          <cell r="AA443" t="str">
            <v>-</v>
          </cell>
          <cell r="AB443" t="str">
            <v>COP=Φ/P COP:成績係数 Φ:定格能力[W] P:定格消費電力[W]</v>
          </cell>
          <cell r="AC443" t="str">
            <v>-</v>
          </cell>
          <cell r="AD443" t="str">
            <v>-</v>
          </cell>
          <cell r="AE443" t="str">
            <v>成績係数(COP)の算出にあたっては、温水出口温度、熱源水入口温度、熱源水出口温度、温水出入口温度差を以下のとおり設定することを条件とする。 温水出口温度：75℃ 熱源水入口温度：40℃ 熱源水出口温度：35℃ 温水出入口温度差：5℃</v>
          </cell>
        </row>
        <row r="444">
          <cell r="E444" t="str">
            <v>S-027044</v>
          </cell>
          <cell r="F444" t="str">
            <v>L-000027</v>
          </cell>
          <cell r="G444" t="str">
            <v>高温水ヒートポンプ（水熱源･循環式）</v>
          </cell>
          <cell r="H444" t="str">
            <v>A</v>
          </cell>
          <cell r="I444" t="str">
            <v>産業・業務（業種共通）</v>
          </cell>
          <cell r="J444" t="str">
            <v>産業用プロセス</v>
          </cell>
          <cell r="K444" t="str">
            <v>熱源（ヒートポンプ）</v>
          </cell>
          <cell r="L444" t="str">
            <v>水を熱源とし、遠心式、または回転式圧縮機を使用して、循環式の供給方式が可能なヒートポンプ方式で、水等の2次媒体を加熱する熱源・空調機。貯湯ユニットを含まないもの。</v>
          </cell>
          <cell r="M444" t="str">
            <v>温水出口温度75℃、熱源水入口温度40℃、熱源水出口温度35℃、温水出入口温度差5℃</v>
          </cell>
          <cell r="N444" t="str">
            <v>加熱能力</v>
          </cell>
          <cell r="O444" t="str">
            <v>540kW超</v>
          </cell>
          <cell r="P444" t="str">
            <v>-</v>
          </cell>
          <cell r="Q444" t="str">
            <v>通常申請または簡易申請</v>
          </cell>
          <cell r="R444" t="str">
            <v>-</v>
          </cell>
          <cell r="S444" t="str">
            <v/>
          </cell>
          <cell r="T444">
            <v>4.6500000000000004</v>
          </cell>
          <cell r="U444" t="str">
            <v/>
          </cell>
          <cell r="V444" t="str">
            <v>-</v>
          </cell>
          <cell r="W444" t="str">
            <v>-</v>
          </cell>
          <cell r="X444" t="str">
            <v>成績係数（COP）</v>
          </cell>
          <cell r="Y444" t="str">
            <v>標準条件による評価</v>
          </cell>
          <cell r="Z444" t="str">
            <v>-</v>
          </cell>
          <cell r="AA444" t="str">
            <v>-</v>
          </cell>
          <cell r="AB444" t="str">
            <v>COP=Φ/P COP:成績係数 Φ:定格能力[W] P:定格消費電力[W]</v>
          </cell>
          <cell r="AC444" t="str">
            <v>-</v>
          </cell>
          <cell r="AD444" t="str">
            <v>-</v>
          </cell>
          <cell r="AE444" t="str">
            <v>成績係数(COP)の算出にあたっては、温水出口温度、熱源水入口温度、熱源水出口温度、温水出入口温度差を以下のとおり設定することを条件とする。 温水出口温度：75℃ 熱源水入口温度：40℃ 熱源水出口温度：35℃ 温水出入口温度差：5℃</v>
          </cell>
        </row>
        <row r="445">
          <cell r="E445" t="str">
            <v>S-027045</v>
          </cell>
          <cell r="F445" t="str">
            <v>L-000027</v>
          </cell>
          <cell r="G445" t="str">
            <v>高温水ヒートポンプ（水熱源･循環式）</v>
          </cell>
          <cell r="H445" t="str">
            <v>A</v>
          </cell>
          <cell r="I445" t="str">
            <v>産業・業務（業種共通）</v>
          </cell>
          <cell r="J445" t="str">
            <v>産業用プロセス</v>
          </cell>
          <cell r="K445" t="str">
            <v>熱源（ヒートポンプ）</v>
          </cell>
          <cell r="L445" t="str">
            <v>水を熱源とし、遠心式、または回転式圧縮機を使用して、循環式の供給方式が可能なヒートポンプ方式で、水等の2次媒体を加熱する熱源・空調機。貯湯ユニットを含まないもの。</v>
          </cell>
          <cell r="M445" t="str">
            <v>温水出口温度90℃、熱源水入口温度17℃、熱源水出口温度7℃、温水出入口温度差10℃</v>
          </cell>
          <cell r="N445" t="str">
            <v>加熱能力</v>
          </cell>
          <cell r="O445" t="str">
            <v>270kW以下</v>
          </cell>
          <cell r="P445" t="str">
            <v>-</v>
          </cell>
          <cell r="Q445" t="str">
            <v>特別申請</v>
          </cell>
          <cell r="R445" t="str">
            <v>-</v>
          </cell>
          <cell r="S445" t="str">
            <v/>
          </cell>
          <cell r="T445" t="str">
            <v>-</v>
          </cell>
          <cell r="U445" t="str">
            <v/>
          </cell>
          <cell r="V445" t="str">
            <v>-</v>
          </cell>
          <cell r="W445" t="str">
            <v>-</v>
          </cell>
          <cell r="X445" t="str">
            <v>成績係数（COP）</v>
          </cell>
          <cell r="Y445" t="str">
            <v>標準条件による評価</v>
          </cell>
          <cell r="Z445" t="str">
            <v>-</v>
          </cell>
          <cell r="AA445" t="str">
            <v>-</v>
          </cell>
          <cell r="AB445" t="str">
            <v>COP=Φ/P COP:成績係数 Φ:定格能力[W] P:定格消費電力[W]</v>
          </cell>
          <cell r="AC445" t="str">
            <v>-</v>
          </cell>
          <cell r="AD445" t="str">
            <v>-</v>
          </cell>
          <cell r="AE445" t="str">
            <v>成績係数(COP)の算出にあたっては、温水出口温度、熱源水入口温度、熱源水出口温度、温水出入口温度差を以下のとおり設定することを条件とする。 温水出口温度：90℃ 熱源水入口温度：17℃ 熱源水出口温度：7℃ 温水出入口温度差：10℃</v>
          </cell>
        </row>
        <row r="446">
          <cell r="E446" t="str">
            <v>S-027046</v>
          </cell>
          <cell r="F446" t="str">
            <v>L-000027</v>
          </cell>
          <cell r="G446" t="str">
            <v>高温水ヒートポンプ（水熱源･循環式）</v>
          </cell>
          <cell r="H446" t="str">
            <v>A</v>
          </cell>
          <cell r="I446" t="str">
            <v>産業・業務（業種共通）</v>
          </cell>
          <cell r="J446" t="str">
            <v>産業用プロセス</v>
          </cell>
          <cell r="K446" t="str">
            <v>熱源（ヒートポンプ）</v>
          </cell>
          <cell r="L446" t="str">
            <v>水を熱源とし、遠心式、または回転式圧縮機を使用して、循環式の供給方式が可能なヒートポンプ方式で、水等の2次媒体を加熱する熱源・空調機。貯湯ユニットを含まないもの。</v>
          </cell>
          <cell r="M446" t="str">
            <v>温水出口温度90℃、熱源水入口温度17℃、熱源水出口温度7℃、温水出入口温度差10℃</v>
          </cell>
          <cell r="N446" t="str">
            <v>加熱能力</v>
          </cell>
          <cell r="O446" t="str">
            <v>270kW超350kW以下</v>
          </cell>
          <cell r="P446" t="str">
            <v>-</v>
          </cell>
          <cell r="Q446" t="str">
            <v>通常申請</v>
          </cell>
          <cell r="R446" t="str">
            <v>-</v>
          </cell>
          <cell r="S446" t="str">
            <v/>
          </cell>
          <cell r="T446">
            <v>2.7</v>
          </cell>
          <cell r="U446" t="str">
            <v>*</v>
          </cell>
          <cell r="V446" t="str">
            <v>カタログもしくは試験結果報告書</v>
          </cell>
          <cell r="W446" t="str">
            <v>-</v>
          </cell>
          <cell r="X446" t="str">
            <v>成績係数（COP）</v>
          </cell>
          <cell r="Y446" t="str">
            <v>標準条件による評価</v>
          </cell>
          <cell r="Z446" t="str">
            <v>-</v>
          </cell>
          <cell r="AA446" t="str">
            <v>-</v>
          </cell>
          <cell r="AB446" t="str">
            <v>COP=Φ/P COP:成績係数 Φ:定格能力[W] P:定格消費電力[W]</v>
          </cell>
          <cell r="AC446" t="str">
            <v>-</v>
          </cell>
          <cell r="AD446" t="str">
            <v>-</v>
          </cell>
          <cell r="AE446" t="str">
            <v>成績係数(COP)の算出にあたっては、温水出口温度、熱源水入口温度、熱源水出口温度、温水出入口温度差を以下のとおり設定することを条件とする。 温水出口温度：90℃ 熱源水入口温度：17℃ 熱源水出口温度：7℃ 温水出入口温度差：10℃</v>
          </cell>
        </row>
        <row r="447">
          <cell r="E447" t="str">
            <v>S-027047</v>
          </cell>
          <cell r="F447" t="str">
            <v>L-000027</v>
          </cell>
          <cell r="G447" t="str">
            <v>高温水ヒートポンプ（水熱源･循環式）</v>
          </cell>
          <cell r="H447" t="str">
            <v>A</v>
          </cell>
          <cell r="I447" t="str">
            <v>産業・業務（業種共通）</v>
          </cell>
          <cell r="J447" t="str">
            <v>産業用プロセス</v>
          </cell>
          <cell r="K447" t="str">
            <v>熱源（ヒートポンプ）</v>
          </cell>
          <cell r="L447" t="str">
            <v>水を熱源とし、遠心式、または回転式圧縮機を使用して、循環式の供給方式が可能なヒートポンプ方式で、水等の2次媒体を加熱する熱源・空調機。貯湯ユニットを含まないもの。</v>
          </cell>
          <cell r="M447" t="str">
            <v>温水出口温度90℃、熱源水入口温度17℃、熱源水出口温度7℃、温水出入口温度差10℃</v>
          </cell>
          <cell r="N447" t="str">
            <v>加熱能力</v>
          </cell>
          <cell r="O447" t="str">
            <v>350kW超540kW以下</v>
          </cell>
          <cell r="P447" t="str">
            <v>-</v>
          </cell>
          <cell r="Q447" t="str">
            <v>特別申請</v>
          </cell>
          <cell r="R447" t="str">
            <v>-</v>
          </cell>
          <cell r="S447" t="str">
            <v/>
          </cell>
          <cell r="T447" t="str">
            <v>-</v>
          </cell>
          <cell r="U447" t="str">
            <v/>
          </cell>
          <cell r="V447" t="str">
            <v>-</v>
          </cell>
          <cell r="W447" t="str">
            <v>-</v>
          </cell>
          <cell r="X447" t="str">
            <v>成績係数（COP）</v>
          </cell>
          <cell r="Y447" t="str">
            <v>標準条件による評価</v>
          </cell>
          <cell r="Z447" t="str">
            <v>-</v>
          </cell>
          <cell r="AA447" t="str">
            <v>-</v>
          </cell>
          <cell r="AB447" t="str">
            <v>COP=Φ/P COP:成績係数 Φ:定格能力[W] P:定格消費電力[W]</v>
          </cell>
          <cell r="AC447" t="str">
            <v>-</v>
          </cell>
          <cell r="AD447" t="str">
            <v>-</v>
          </cell>
          <cell r="AE447" t="str">
            <v>成績係数(COP)の算出にあたっては、温水出口温度、熱源水入口温度、熱源水出口温度、温水出入口温度差を以下のとおり設定することを条件とする。 温水出口温度：90℃ 熱源水入口温度：17℃ 熱源水出口温度：7℃ 温水出入口温度差：10℃</v>
          </cell>
        </row>
        <row r="448">
          <cell r="E448" t="str">
            <v>S-027048</v>
          </cell>
          <cell r="F448" t="str">
            <v>L-000027</v>
          </cell>
          <cell r="G448" t="str">
            <v>高温水ヒートポンプ（水熱源･循環式）</v>
          </cell>
          <cell r="H448" t="str">
            <v>A</v>
          </cell>
          <cell r="I448" t="str">
            <v>産業・業務（業種共通）</v>
          </cell>
          <cell r="J448" t="str">
            <v>産業用プロセス</v>
          </cell>
          <cell r="K448" t="str">
            <v>熱源（ヒートポンプ）</v>
          </cell>
          <cell r="L448" t="str">
            <v>水を熱源とし、遠心式、または回転式圧縮機を使用して、循環式の供給方式が可能なヒートポンプ方式で、水等の2次媒体を加熱する熱源・空調機。貯湯ユニットを含まないもの。</v>
          </cell>
          <cell r="M448" t="str">
            <v>温水出口温度90℃、熱源水入口温度17℃、熱源水出口温度7℃、温水出入口温度差10℃</v>
          </cell>
          <cell r="N448" t="str">
            <v>加熱能力</v>
          </cell>
          <cell r="O448" t="str">
            <v>540kW超</v>
          </cell>
          <cell r="P448" t="str">
            <v>-</v>
          </cell>
          <cell r="Q448" t="str">
            <v>特別申請</v>
          </cell>
          <cell r="R448" t="str">
            <v>-</v>
          </cell>
          <cell r="S448" t="str">
            <v/>
          </cell>
          <cell r="T448" t="str">
            <v>-</v>
          </cell>
          <cell r="U448" t="str">
            <v/>
          </cell>
          <cell r="V448" t="str">
            <v>-</v>
          </cell>
          <cell r="W448" t="str">
            <v>-</v>
          </cell>
          <cell r="X448" t="str">
            <v>成績係数（COP）</v>
          </cell>
          <cell r="Y448" t="str">
            <v>標準条件による評価</v>
          </cell>
          <cell r="Z448" t="str">
            <v>-</v>
          </cell>
          <cell r="AA448" t="str">
            <v>-</v>
          </cell>
          <cell r="AB448" t="str">
            <v>COP=Φ/P COP:成績係数 Φ:定格能力[W] P:定格消費電力[W]</v>
          </cell>
          <cell r="AC448" t="str">
            <v>-</v>
          </cell>
          <cell r="AD448" t="str">
            <v>-</v>
          </cell>
          <cell r="AE448" t="str">
            <v>成績係数(COP)の算出にあたっては、温水出口温度、熱源水入口温度、熱源水出口温度、温水出入口温度差を以下のとおり設定することを条件とする。 温水出口温度：90℃ 熱源水入口温度：17℃ 熱源水出口温度：7℃ 温水出入口温度差：10℃</v>
          </cell>
        </row>
        <row r="449">
          <cell r="E449" t="str">
            <v>S-027049</v>
          </cell>
          <cell r="F449" t="str">
            <v>L-000027</v>
          </cell>
          <cell r="G449" t="str">
            <v>高温水ヒートポンプ（水熱源･循環式）</v>
          </cell>
          <cell r="H449" t="str">
            <v>A</v>
          </cell>
          <cell r="I449" t="str">
            <v>産業・業務（業種共通）</v>
          </cell>
          <cell r="J449" t="str">
            <v>産業用プロセス</v>
          </cell>
          <cell r="K449" t="str">
            <v>熱源（ヒートポンプ）</v>
          </cell>
          <cell r="L449" t="str">
            <v>水を熱源とし、遠心式、または回転式圧縮機を使用して、循環式の供給方式が可能なヒートポンプ方式で、水等の2次媒体を加熱する熱源・空調機。貯湯ユニットを含まないもの。</v>
          </cell>
          <cell r="M449" t="str">
            <v>温水出口温度90℃、熱源水入口温度30℃、熱源水出口温度25℃、温水出入口温度差5℃</v>
          </cell>
          <cell r="N449" t="str">
            <v>加熱能力</v>
          </cell>
          <cell r="O449" t="str">
            <v>270kW以下</v>
          </cell>
          <cell r="P449" t="str">
            <v>-</v>
          </cell>
          <cell r="Q449" t="str">
            <v>特別申請</v>
          </cell>
          <cell r="R449" t="str">
            <v>-</v>
          </cell>
          <cell r="S449" t="str">
            <v/>
          </cell>
          <cell r="T449" t="str">
            <v>-</v>
          </cell>
          <cell r="U449" t="str">
            <v/>
          </cell>
          <cell r="V449" t="str">
            <v>-</v>
          </cell>
          <cell r="W449" t="str">
            <v>-</v>
          </cell>
          <cell r="X449" t="str">
            <v>成績係数（COP）</v>
          </cell>
          <cell r="Y449" t="str">
            <v>標準条件による評価</v>
          </cell>
          <cell r="Z449" t="str">
            <v>-</v>
          </cell>
          <cell r="AA449" t="str">
            <v>-</v>
          </cell>
          <cell r="AB449" t="str">
            <v>COP=Φ/P COP:成績係数 Φ:定格能力[W] P:定格消費電力[W]</v>
          </cell>
          <cell r="AC449" t="str">
            <v>-</v>
          </cell>
          <cell r="AD449" t="str">
            <v>-</v>
          </cell>
          <cell r="AE449" t="str">
            <v>成績係数(COP)の算出にあたっては、温水出口温度、熱源水入口温度、熱源水出口温度、温水出入口温度差を以下のとおり設定することを条件とする。 温水出口温度：90℃ 熱源水入口温度：30℃ 熱源水出口温度：25℃ 温水出入口温度差：5℃</v>
          </cell>
        </row>
        <row r="450">
          <cell r="E450" t="str">
            <v>S-027050</v>
          </cell>
          <cell r="F450" t="str">
            <v>L-000027</v>
          </cell>
          <cell r="G450" t="str">
            <v>高温水ヒートポンプ（水熱源･循環式）</v>
          </cell>
          <cell r="H450" t="str">
            <v>A</v>
          </cell>
          <cell r="I450" t="str">
            <v>産業・業務（業種共通）</v>
          </cell>
          <cell r="J450" t="str">
            <v>産業用プロセス</v>
          </cell>
          <cell r="K450" t="str">
            <v>熱源（ヒートポンプ）</v>
          </cell>
          <cell r="L450" t="str">
            <v>水を熱源とし、遠心式、または回転式圧縮機を使用して、循環式の供給方式が可能なヒートポンプ方式で、水等の2次媒体を加熱する熱源・空調機。貯湯ユニットを含まないもの。</v>
          </cell>
          <cell r="M450" t="str">
            <v>温水出口温度90℃、熱源水入口温度30℃、熱源水出口温度25℃、温水出入口温度差5℃</v>
          </cell>
          <cell r="N450" t="str">
            <v>加熱能力</v>
          </cell>
          <cell r="O450" t="str">
            <v>270kW超350kW以下</v>
          </cell>
          <cell r="P450" t="str">
            <v>-</v>
          </cell>
          <cell r="Q450" t="str">
            <v>通常申請</v>
          </cell>
          <cell r="R450" t="str">
            <v>-</v>
          </cell>
          <cell r="S450" t="str">
            <v/>
          </cell>
          <cell r="T450">
            <v>3.1</v>
          </cell>
          <cell r="U450" t="str">
            <v>*</v>
          </cell>
          <cell r="V450" t="str">
            <v>カタログもしくは試験結果報告書</v>
          </cell>
          <cell r="W450" t="str">
            <v>-</v>
          </cell>
          <cell r="X450" t="str">
            <v>成績係数（COP）</v>
          </cell>
          <cell r="Y450" t="str">
            <v>標準条件による評価</v>
          </cell>
          <cell r="Z450" t="str">
            <v>-</v>
          </cell>
          <cell r="AA450" t="str">
            <v>-</v>
          </cell>
          <cell r="AB450" t="str">
            <v>COP=Φ/P COP:成績係数 Φ:定格能力[W] P:定格消費電力[W]</v>
          </cell>
          <cell r="AC450" t="str">
            <v>-</v>
          </cell>
          <cell r="AD450" t="str">
            <v>-</v>
          </cell>
          <cell r="AE450" t="str">
            <v>成績係数(COP)の算出にあたっては、温水出口温度、熱源水入口温度、熱源水出口温度、温水出入口温度差を以下のとおり設定することを条件とする。 温水出口温度：90℃ 熱源水入口温度：30℃ 熱源水出口温度：25℃ 温水出入口温度差：5℃</v>
          </cell>
        </row>
        <row r="451">
          <cell r="E451" t="str">
            <v>S-027051</v>
          </cell>
          <cell r="F451" t="str">
            <v>L-000027</v>
          </cell>
          <cell r="G451" t="str">
            <v>高温水ヒートポンプ（水熱源･循環式）</v>
          </cell>
          <cell r="H451" t="str">
            <v>A</v>
          </cell>
          <cell r="I451" t="str">
            <v>産業・業務（業種共通）</v>
          </cell>
          <cell r="J451" t="str">
            <v>産業用プロセス</v>
          </cell>
          <cell r="K451" t="str">
            <v>熱源（ヒートポンプ）</v>
          </cell>
          <cell r="L451" t="str">
            <v>水を熱源とし、遠心式、または回転式圧縮機を使用して、循環式の供給方式が可能なヒートポンプ方式で、水等の2次媒体を加熱する熱源・空調機。貯湯ユニットを含まないもの。</v>
          </cell>
          <cell r="M451" t="str">
            <v>温水出口温度90℃、熱源水入口温度30℃、熱源水出口温度25℃、温水出入口温度差5℃</v>
          </cell>
          <cell r="N451" t="str">
            <v>加熱能力</v>
          </cell>
          <cell r="O451" t="str">
            <v>350kW超540kW以下</v>
          </cell>
          <cell r="P451" t="str">
            <v>-</v>
          </cell>
          <cell r="Q451" t="str">
            <v>特別申請</v>
          </cell>
          <cell r="R451" t="str">
            <v>-</v>
          </cell>
          <cell r="S451" t="str">
            <v/>
          </cell>
          <cell r="T451" t="str">
            <v>-</v>
          </cell>
          <cell r="U451" t="str">
            <v/>
          </cell>
          <cell r="V451" t="str">
            <v>-</v>
          </cell>
          <cell r="W451" t="str">
            <v>-</v>
          </cell>
          <cell r="X451" t="str">
            <v>成績係数（COP）</v>
          </cell>
          <cell r="Y451" t="str">
            <v>標準条件による評価</v>
          </cell>
          <cell r="Z451" t="str">
            <v>-</v>
          </cell>
          <cell r="AA451" t="str">
            <v>-</v>
          </cell>
          <cell r="AB451" t="str">
            <v>COP=Φ/P COP:成績係数 Φ:定格能力[W] P:定格消費電力[W]</v>
          </cell>
          <cell r="AC451" t="str">
            <v>-</v>
          </cell>
          <cell r="AD451" t="str">
            <v>-</v>
          </cell>
          <cell r="AE451" t="str">
            <v>成績係数(COP)の算出にあたっては、温水出口温度、熱源水入口温度、熱源水出口温度、温水出入口温度差を以下のとおり設定することを条件とする。 温水出口温度：90℃ 熱源水入口温度：30℃ 熱源水出口温度：25℃ 温水出入口温度差：5℃</v>
          </cell>
        </row>
        <row r="452">
          <cell r="E452" t="str">
            <v>S-027052</v>
          </cell>
          <cell r="F452" t="str">
            <v>L-000027</v>
          </cell>
          <cell r="G452" t="str">
            <v>高温水ヒートポンプ（水熱源･循環式）</v>
          </cell>
          <cell r="H452" t="str">
            <v>A</v>
          </cell>
          <cell r="I452" t="str">
            <v>産業・業務（業種共通）</v>
          </cell>
          <cell r="J452" t="str">
            <v>産業用プロセス</v>
          </cell>
          <cell r="K452" t="str">
            <v>熱源（ヒートポンプ）</v>
          </cell>
          <cell r="L452" t="str">
            <v>水を熱源とし、遠心式、または回転式圧縮機を使用して、循環式の供給方式が可能なヒートポンプ方式で、水等の2次媒体を加熱する熱源・空調機。貯湯ユニットを含まないもの。</v>
          </cell>
          <cell r="M452" t="str">
            <v>温水出口温度90℃、熱源水入口温度30℃、熱源水出口温度25℃、温水出入口温度差5℃</v>
          </cell>
          <cell r="N452" t="str">
            <v>加熱能力</v>
          </cell>
          <cell r="O452" t="str">
            <v>540kW超</v>
          </cell>
          <cell r="P452" t="str">
            <v>-</v>
          </cell>
          <cell r="Q452" t="str">
            <v>特別申請</v>
          </cell>
          <cell r="R452" t="str">
            <v>-</v>
          </cell>
          <cell r="S452" t="str">
            <v/>
          </cell>
          <cell r="T452" t="str">
            <v>-</v>
          </cell>
          <cell r="U452" t="str">
            <v/>
          </cell>
          <cell r="V452" t="str">
            <v>-</v>
          </cell>
          <cell r="W452" t="str">
            <v>-</v>
          </cell>
          <cell r="X452" t="str">
            <v>成績係数（COP）</v>
          </cell>
          <cell r="Y452" t="str">
            <v>標準条件による評価</v>
          </cell>
          <cell r="Z452" t="str">
            <v>-</v>
          </cell>
          <cell r="AA452" t="str">
            <v>-</v>
          </cell>
          <cell r="AB452" t="str">
            <v>COP=Φ/P COP:成績係数 Φ:定格能力[W] P:定格消費電力[W]</v>
          </cell>
          <cell r="AC452" t="str">
            <v>-</v>
          </cell>
          <cell r="AD452" t="str">
            <v>-</v>
          </cell>
          <cell r="AE452" t="str">
            <v>成績係数(COP)の算出にあたっては、温水出口温度、熱源水入口温度、熱源水出口温度、温水出入口温度差を以下のとおり設定することを条件とする。 温水出口温度：90℃ 熱源水入口温度：30℃ 熱源水出口温度：25℃ 温水出入口温度差：5℃</v>
          </cell>
        </row>
        <row r="453">
          <cell r="E453" t="str">
            <v>S-027053</v>
          </cell>
          <cell r="F453" t="str">
            <v>L-000027</v>
          </cell>
          <cell r="G453" t="str">
            <v>高温水ヒートポンプ（水熱源･循環式）</v>
          </cell>
          <cell r="H453" t="str">
            <v>A</v>
          </cell>
          <cell r="I453" t="str">
            <v>産業・業務（業種共通）</v>
          </cell>
          <cell r="J453" t="str">
            <v>産業用プロセス</v>
          </cell>
          <cell r="K453" t="str">
            <v>熱源（ヒートポンプ）</v>
          </cell>
          <cell r="L453" t="str">
            <v>水を熱源とし、遠心式、または回転式圧縮機を使用して、循環式の供給方式が可能なヒートポンプ方式で、水等の2次媒体を加熱する熱源・空調機。貯湯ユニットを含まないもの。</v>
          </cell>
          <cell r="M453" t="str">
            <v>温水出口温度90℃、熱源水入口温度40℃、熱源水出口温度30℃、温水出入口温度差10℃</v>
          </cell>
          <cell r="N453" t="str">
            <v>加熱能力</v>
          </cell>
          <cell r="O453" t="str">
            <v>270kW以下</v>
          </cell>
          <cell r="P453" t="str">
            <v>-</v>
          </cell>
          <cell r="Q453" t="str">
            <v>通常申請</v>
          </cell>
          <cell r="R453" t="str">
            <v>-</v>
          </cell>
          <cell r="S453" t="str">
            <v/>
          </cell>
          <cell r="T453">
            <v>3</v>
          </cell>
          <cell r="U453" t="str">
            <v>*</v>
          </cell>
          <cell r="V453" t="str">
            <v>カタログもしくは試験結果報告書</v>
          </cell>
          <cell r="W453" t="str">
            <v>-</v>
          </cell>
          <cell r="X453" t="str">
            <v>成績係数（COP）</v>
          </cell>
          <cell r="Y453" t="str">
            <v>標準条件による評価</v>
          </cell>
          <cell r="Z453" t="str">
            <v>-</v>
          </cell>
          <cell r="AA453" t="str">
            <v>-</v>
          </cell>
          <cell r="AB453" t="str">
            <v>COP=Φ/P COP:成績係数 Φ:定格能力[W] P:定格消費電力[W]</v>
          </cell>
          <cell r="AC453" t="str">
            <v>-</v>
          </cell>
          <cell r="AD453" t="str">
            <v>-</v>
          </cell>
          <cell r="AE453" t="str">
            <v>成績係数(COP)の算出にあたっては、温水出口温度、熱源水入口温度、熱源水出口温度、温水出入口温度差を以下のとおり設定することを条件とする。 温水出口温度：90℃ 熱源水入口温度：40℃ 熱源水出口温度：30℃ 温水出入口温度差：10℃</v>
          </cell>
        </row>
        <row r="454">
          <cell r="E454" t="str">
            <v>S-027054</v>
          </cell>
          <cell r="F454" t="str">
            <v>L-000027</v>
          </cell>
          <cell r="G454" t="str">
            <v>高温水ヒートポンプ（水熱源･循環式）</v>
          </cell>
          <cell r="H454" t="str">
            <v>A</v>
          </cell>
          <cell r="I454" t="str">
            <v>産業・業務（業種共通）</v>
          </cell>
          <cell r="J454" t="str">
            <v>産業用プロセス</v>
          </cell>
          <cell r="K454" t="str">
            <v>熱源（ヒートポンプ）</v>
          </cell>
          <cell r="L454" t="str">
            <v>水を熱源とし、遠心式、または回転式圧縮機を使用して、循環式の供給方式が可能なヒートポンプ方式で、水等の2次媒体を加熱する熱源・空調機。貯湯ユニットを含まないもの。</v>
          </cell>
          <cell r="M454" t="str">
            <v>温水出口温度90℃、熱源水入口温度40℃、熱源水出口温度30℃、温水出入口温度差10℃</v>
          </cell>
          <cell r="N454" t="str">
            <v>加熱能力</v>
          </cell>
          <cell r="O454" t="str">
            <v>270kW超350kW以下</v>
          </cell>
          <cell r="P454" t="str">
            <v>-</v>
          </cell>
          <cell r="Q454" t="str">
            <v>特別申請</v>
          </cell>
          <cell r="R454" t="str">
            <v>-</v>
          </cell>
          <cell r="S454" t="str">
            <v/>
          </cell>
          <cell r="T454" t="str">
            <v>-</v>
          </cell>
          <cell r="U454" t="str">
            <v/>
          </cell>
          <cell r="V454" t="str">
            <v>-</v>
          </cell>
          <cell r="W454" t="str">
            <v>-</v>
          </cell>
          <cell r="X454" t="str">
            <v>成績係数（COP）</v>
          </cell>
          <cell r="Y454" t="str">
            <v>標準条件による評価</v>
          </cell>
          <cell r="Z454" t="str">
            <v>-</v>
          </cell>
          <cell r="AA454" t="str">
            <v>-</v>
          </cell>
          <cell r="AB454" t="str">
            <v>COP=Φ/P COP:成績係数 Φ:定格能力[W] P:定格消費電力[W]</v>
          </cell>
          <cell r="AC454" t="str">
            <v>-</v>
          </cell>
          <cell r="AD454" t="str">
            <v>-</v>
          </cell>
          <cell r="AE454" t="str">
            <v>成績係数(COP)の算出にあたっては、温水出口温度、熱源水入口温度、熱源水出口温度、温水出入口温度差を以下のとおり設定することを条件とする。 温水出口温度：90℃ 熱源水入口温度：40℃ 熱源水出口温度：30℃ 温水出入口温度差：10℃</v>
          </cell>
        </row>
        <row r="455">
          <cell r="E455" t="str">
            <v>S-027055</v>
          </cell>
          <cell r="F455" t="str">
            <v>L-000027</v>
          </cell>
          <cell r="G455" t="str">
            <v>高温水ヒートポンプ（水熱源･循環式）</v>
          </cell>
          <cell r="H455" t="str">
            <v>A</v>
          </cell>
          <cell r="I455" t="str">
            <v>産業・業務（業種共通）</v>
          </cell>
          <cell r="J455" t="str">
            <v>産業用プロセス</v>
          </cell>
          <cell r="K455" t="str">
            <v>熱源（ヒートポンプ）</v>
          </cell>
          <cell r="L455" t="str">
            <v>水を熱源とし、遠心式、または回転式圧縮機を使用して、循環式の供給方式が可能なヒートポンプ方式で、水等の2次媒体を加熱する熱源・空調機。貯湯ユニットを含まないもの。</v>
          </cell>
          <cell r="M455" t="str">
            <v>温水出口温度90℃、熱源水入口温度40℃、熱源水出口温度30℃、温水出入口温度差10℃</v>
          </cell>
          <cell r="N455" t="str">
            <v>加熱能力</v>
          </cell>
          <cell r="O455" t="str">
            <v>350kW超540kW以下</v>
          </cell>
          <cell r="P455" t="str">
            <v>-</v>
          </cell>
          <cell r="Q455" t="str">
            <v>通常申請</v>
          </cell>
          <cell r="R455" t="str">
            <v>-</v>
          </cell>
          <cell r="S455" t="str">
            <v/>
          </cell>
          <cell r="T455">
            <v>3.5</v>
          </cell>
          <cell r="U455" t="str">
            <v>*</v>
          </cell>
          <cell r="V455" t="str">
            <v>カタログもしくは試験結果報告書</v>
          </cell>
          <cell r="W455" t="str">
            <v>-</v>
          </cell>
          <cell r="X455" t="str">
            <v>成績係数（COP）</v>
          </cell>
          <cell r="Y455" t="str">
            <v>標準条件による評価</v>
          </cell>
          <cell r="Z455" t="str">
            <v>-</v>
          </cell>
          <cell r="AA455" t="str">
            <v>-</v>
          </cell>
          <cell r="AB455" t="str">
            <v>COP=Φ/P COP:成績係数 Φ:定格能力[W] P:定格消費電力[W]</v>
          </cell>
          <cell r="AC455" t="str">
            <v>-</v>
          </cell>
          <cell r="AD455" t="str">
            <v>-</v>
          </cell>
          <cell r="AE455" t="str">
            <v>成績係数(COP)の算出にあたっては、温水出口温度、熱源水入口温度、熱源水出口温度、温水出入口温度差を以下のとおり設定することを条件とする。 温水出口温度：90℃ 熱源水入口温度：40℃ 熱源水出口温度：30℃ 温水出入口温度差：10℃</v>
          </cell>
        </row>
        <row r="456">
          <cell r="E456" t="str">
            <v>S-027056</v>
          </cell>
          <cell r="F456" t="str">
            <v>L-000027</v>
          </cell>
          <cell r="G456" t="str">
            <v>高温水ヒートポンプ（水熱源･循環式）</v>
          </cell>
          <cell r="H456" t="str">
            <v>A</v>
          </cell>
          <cell r="I456" t="str">
            <v>産業・業務（業種共通）</v>
          </cell>
          <cell r="J456" t="str">
            <v>産業用プロセス</v>
          </cell>
          <cell r="K456" t="str">
            <v>熱源（ヒートポンプ）</v>
          </cell>
          <cell r="L456" t="str">
            <v>水を熱源とし、遠心式、または回転式圧縮機を使用して、循環式の供給方式が可能なヒートポンプ方式で、水等の2次媒体を加熱する熱源・空調機。貯湯ユニットを含まないもの。</v>
          </cell>
          <cell r="M456" t="str">
            <v>温水出口温度90℃、熱源水入口温度40℃、熱源水出口温度30℃、温水出入口温度差10℃</v>
          </cell>
          <cell r="N456" t="str">
            <v>加熱能力</v>
          </cell>
          <cell r="O456" t="str">
            <v>540kW超</v>
          </cell>
          <cell r="P456" t="str">
            <v>-</v>
          </cell>
          <cell r="Q456" t="str">
            <v>通常申請または簡易申請</v>
          </cell>
          <cell r="R456" t="str">
            <v>-</v>
          </cell>
          <cell r="S456" t="str">
            <v/>
          </cell>
          <cell r="T456">
            <v>4.01</v>
          </cell>
          <cell r="U456" t="str">
            <v/>
          </cell>
          <cell r="V456" t="str">
            <v>-</v>
          </cell>
          <cell r="W456" t="str">
            <v>-</v>
          </cell>
          <cell r="X456" t="str">
            <v>成績係数（COP）</v>
          </cell>
          <cell r="Y456" t="str">
            <v>標準条件による評価</v>
          </cell>
          <cell r="Z456" t="str">
            <v>-</v>
          </cell>
          <cell r="AA456" t="str">
            <v>-</v>
          </cell>
          <cell r="AB456" t="str">
            <v>COP=Φ/P COP:成績係数 Φ:定格能力[W] P:定格消費電力[W]</v>
          </cell>
          <cell r="AC456" t="str">
            <v>-</v>
          </cell>
          <cell r="AD456" t="str">
            <v>-</v>
          </cell>
          <cell r="AE456" t="str">
            <v>成績係数(COP)の算出にあたっては、温水出口温度、熱源水入口温度、熱源水出口温度、温水出入口温度差を以下のとおり設定することを条件とする。 温水出口温度：90℃ 熱源水入口温度：40℃ 熱源水出口温度：30℃ 温水出入口温度差：10℃</v>
          </cell>
        </row>
        <row r="457">
          <cell r="E457" t="str">
            <v>-</v>
          </cell>
          <cell r="F457" t="str">
            <v>L-000027</v>
          </cell>
          <cell r="G457" t="str">
            <v>高温水ヒートポンプ（水熱源･循環式）</v>
          </cell>
          <cell r="H457" t="str">
            <v>A</v>
          </cell>
          <cell r="I457" t="str">
            <v>産業・業務（業種共通）</v>
          </cell>
          <cell r="J457" t="str">
            <v>産業用プロセス</v>
          </cell>
          <cell r="K457" t="str">
            <v>熱源（ヒートポンプ）</v>
          </cell>
          <cell r="L457" t="str">
            <v>水を熱源とし、遠心式、または回転式圧縮機を使用して、循環式の供給方式が可能なヒートポンプ方式で、水等の2次媒体を加熱する熱源・空調機。貯湯ユニットを含まないもの。</v>
          </cell>
          <cell r="M457" t="str">
            <v>温水出口温度90℃、熱源水入口温度40℃、熱源水出口温度35℃、温水出入口温度差5℃</v>
          </cell>
          <cell r="N457" t="str">
            <v>加熱能力</v>
          </cell>
          <cell r="O457" t="str">
            <v>270kW以下</v>
          </cell>
          <cell r="P457" t="str">
            <v>-</v>
          </cell>
          <cell r="Q457" t="str">
            <v>-</v>
          </cell>
          <cell r="R457" t="str">
            <v>-</v>
          </cell>
          <cell r="S457" t="str">
            <v/>
          </cell>
          <cell r="T457">
            <v>0</v>
          </cell>
          <cell r="U457" t="str">
            <v/>
          </cell>
          <cell r="V457" t="str">
            <v>-</v>
          </cell>
          <cell r="W457" t="str">
            <v>-</v>
          </cell>
          <cell r="X457" t="str">
            <v>成績係数（COP）</v>
          </cell>
          <cell r="Y457" t="str">
            <v>標準条件による評価</v>
          </cell>
          <cell r="Z457" t="str">
            <v>-</v>
          </cell>
          <cell r="AA457" t="str">
            <v>-</v>
          </cell>
          <cell r="AB457" t="str">
            <v>COP=Φ/P COP:成績係数 Φ:定格能力[W] P:定格消費電力[W]</v>
          </cell>
          <cell r="AC457" t="str">
            <v>-</v>
          </cell>
          <cell r="AD457" t="str">
            <v>-</v>
          </cell>
          <cell r="AE457" t="str">
            <v>成績係数(COP)の算出にあたっては、温水出口温度、熱源水入口温度、熱源水出口温度、温水出入口温度差を以下のとおり設定することを条件とする。 温水出口温度：90℃ 熱源水入口温度：40℃ 熱源水出口温度：35℃ 温水出入口温度差：5℃</v>
          </cell>
        </row>
        <row r="458">
          <cell r="E458" t="str">
            <v>-</v>
          </cell>
          <cell r="F458" t="str">
            <v>L-000027</v>
          </cell>
          <cell r="G458" t="str">
            <v>高温水ヒートポンプ（水熱源･循環式）</v>
          </cell>
          <cell r="H458" t="str">
            <v>A</v>
          </cell>
          <cell r="I458" t="str">
            <v>産業・業務（業種共通）</v>
          </cell>
          <cell r="J458" t="str">
            <v>産業用プロセス</v>
          </cell>
          <cell r="K458" t="str">
            <v>熱源（ヒートポンプ）</v>
          </cell>
          <cell r="L458" t="str">
            <v>水を熱源とし、遠心式、または回転式圧縮機を使用して、循環式の供給方式が可能なヒートポンプ方式で、水等の2次媒体を加熱する熱源・空調機。貯湯ユニットを含まないもの。</v>
          </cell>
          <cell r="M458" t="str">
            <v>温水出口温度90℃、熱源水入口温度40℃、熱源水出口温度35℃、温水出入口温度差5℃</v>
          </cell>
          <cell r="N458" t="str">
            <v>加熱能力</v>
          </cell>
          <cell r="O458" t="str">
            <v>270kW超350kW以下</v>
          </cell>
          <cell r="P458" t="str">
            <v>-</v>
          </cell>
          <cell r="Q458" t="str">
            <v>-</v>
          </cell>
          <cell r="R458" t="str">
            <v>-</v>
          </cell>
          <cell r="S458" t="str">
            <v/>
          </cell>
          <cell r="T458">
            <v>0</v>
          </cell>
          <cell r="U458" t="str">
            <v/>
          </cell>
          <cell r="V458" t="str">
            <v>-</v>
          </cell>
          <cell r="W458" t="str">
            <v>-</v>
          </cell>
          <cell r="X458" t="str">
            <v>成績係数（COP）</v>
          </cell>
          <cell r="Y458" t="str">
            <v>標準条件による評価</v>
          </cell>
          <cell r="Z458" t="str">
            <v>-</v>
          </cell>
          <cell r="AA458" t="str">
            <v>-</v>
          </cell>
          <cell r="AB458" t="str">
            <v>COP=Φ/P COP:成績係数 Φ:定格能力[W] P:定格消費電力[W]</v>
          </cell>
          <cell r="AC458" t="str">
            <v>-</v>
          </cell>
          <cell r="AD458" t="str">
            <v>-</v>
          </cell>
          <cell r="AE458" t="str">
            <v>成績係数(COP)の算出にあたっては、温水出口温度、熱源水入口温度、熱源水出口温度、温水出入口温度差を以下のとおり設定することを条件とする。 温水出口温度：90℃ 熱源水入口温度：40℃ 熱源水出口温度：35℃ 温水出入口温度差：5℃</v>
          </cell>
        </row>
        <row r="459">
          <cell r="E459" t="str">
            <v>-</v>
          </cell>
          <cell r="F459" t="str">
            <v>L-000027</v>
          </cell>
          <cell r="G459" t="str">
            <v>高温水ヒートポンプ（水熱源･循環式）</v>
          </cell>
          <cell r="H459" t="str">
            <v>A</v>
          </cell>
          <cell r="I459" t="str">
            <v>産業・業務（業種共通）</v>
          </cell>
          <cell r="J459" t="str">
            <v>産業用プロセス</v>
          </cell>
          <cell r="K459" t="str">
            <v>熱源（ヒートポンプ）</v>
          </cell>
          <cell r="L459" t="str">
            <v>水を熱源とし、遠心式、または回転式圧縮機を使用して、循環式の供給方式が可能なヒートポンプ方式で、水等の2次媒体を加熱する熱源・空調機。貯湯ユニットを含まないもの。</v>
          </cell>
          <cell r="M459" t="str">
            <v>温水出口温度90℃、熱源水入口温度40℃、熱源水出口温度35℃、温水出入口温度差5℃</v>
          </cell>
          <cell r="N459" t="str">
            <v>加熱能力</v>
          </cell>
          <cell r="O459" t="str">
            <v>350kW超540kW以下</v>
          </cell>
          <cell r="P459" t="str">
            <v>-</v>
          </cell>
          <cell r="Q459" t="str">
            <v>-</v>
          </cell>
          <cell r="R459" t="str">
            <v>-</v>
          </cell>
          <cell r="S459" t="str">
            <v/>
          </cell>
          <cell r="T459">
            <v>0</v>
          </cell>
          <cell r="U459" t="str">
            <v/>
          </cell>
          <cell r="V459" t="str">
            <v>-</v>
          </cell>
          <cell r="W459" t="str">
            <v>-</v>
          </cell>
          <cell r="X459" t="str">
            <v>成績係数（COP）</v>
          </cell>
          <cell r="Y459" t="str">
            <v>標準条件による評価</v>
          </cell>
          <cell r="Z459" t="str">
            <v>-</v>
          </cell>
          <cell r="AA459" t="str">
            <v>-</v>
          </cell>
          <cell r="AB459" t="str">
            <v>COP=Φ/P COP:成績係数 Φ:定格能力[W] P:定格消費電力[W]</v>
          </cell>
          <cell r="AC459" t="str">
            <v>-</v>
          </cell>
          <cell r="AD459" t="str">
            <v>-</v>
          </cell>
          <cell r="AE459" t="str">
            <v>成績係数(COP)の算出にあたっては、温水出口温度、熱源水入口温度、熱源水出口温度、温水出入口温度差を以下のとおり設定することを条件とする。 温水出口温度：90℃ 熱源水入口温度：40℃ 熱源水出口温度：35℃ 温水出入口温度差：5℃</v>
          </cell>
        </row>
        <row r="460">
          <cell r="E460" t="str">
            <v>-</v>
          </cell>
          <cell r="F460" t="str">
            <v>L-000027</v>
          </cell>
          <cell r="G460" t="str">
            <v>高温水ヒートポンプ（水熱源･循環式）</v>
          </cell>
          <cell r="H460" t="str">
            <v>A</v>
          </cell>
          <cell r="I460" t="str">
            <v>産業・業務（業種共通）</v>
          </cell>
          <cell r="J460" t="str">
            <v>産業用プロセス</v>
          </cell>
          <cell r="K460" t="str">
            <v>熱源（ヒートポンプ）</v>
          </cell>
          <cell r="L460" t="str">
            <v>水を熱源とし、遠心式、または回転式圧縮機を使用して、循環式の供給方式が可能なヒートポンプ方式で、水等の2次媒体を加熱する熱源・空調機。貯湯ユニットを含まないもの。</v>
          </cell>
          <cell r="M460" t="str">
            <v>温水出口温度90℃、熱源水入口温度40℃、熱源水出口温度35℃、温水出入口温度差5℃</v>
          </cell>
          <cell r="N460" t="str">
            <v>加熱能力</v>
          </cell>
          <cell r="O460" t="str">
            <v>540kW超</v>
          </cell>
          <cell r="P460" t="str">
            <v>-</v>
          </cell>
          <cell r="Q460" t="str">
            <v>-</v>
          </cell>
          <cell r="R460" t="str">
            <v>-</v>
          </cell>
          <cell r="S460" t="str">
            <v/>
          </cell>
          <cell r="T460">
            <v>0</v>
          </cell>
          <cell r="U460" t="str">
            <v/>
          </cell>
          <cell r="V460" t="str">
            <v>-</v>
          </cell>
          <cell r="W460" t="str">
            <v>-</v>
          </cell>
          <cell r="X460" t="str">
            <v>成績係数（COP）</v>
          </cell>
          <cell r="Y460" t="str">
            <v>標準条件による評価</v>
          </cell>
          <cell r="Z460" t="str">
            <v>-</v>
          </cell>
          <cell r="AA460" t="str">
            <v>-</v>
          </cell>
          <cell r="AB460" t="str">
            <v>COP=Φ/P COP:成績係数 Φ:定格能力[W] P:定格消費電力[W]</v>
          </cell>
          <cell r="AC460" t="str">
            <v>-</v>
          </cell>
          <cell r="AD460" t="str">
            <v>-</v>
          </cell>
          <cell r="AE460" t="str">
            <v>成績係数(COP)の算出にあたっては、温水出口温度、熱源水入口温度、熱源水出口温度、温水出入口温度差を以下のとおり設定することを条件とする。 温水出口温度：90℃ 熱源水入口温度：40℃ 熱源水出口温度：35℃ 温水出入口温度差：5℃</v>
          </cell>
        </row>
        <row r="461">
          <cell r="E461" t="str">
            <v>S-027057</v>
          </cell>
          <cell r="F461" t="str">
            <v>L-000027</v>
          </cell>
          <cell r="G461" t="str">
            <v>高温水ヒートポンプ（水熱源･循環式）</v>
          </cell>
          <cell r="H461" t="str">
            <v>A</v>
          </cell>
          <cell r="I461" t="str">
            <v>産業・業務（業種共通）</v>
          </cell>
          <cell r="J461" t="str">
            <v>産業用プロセス</v>
          </cell>
          <cell r="K461" t="str">
            <v>熱源（ヒートポンプ）</v>
          </cell>
          <cell r="L461" t="str">
            <v>水を熱源とし、遠心式、または回転式圧縮機を使用して、循環式の供給方式が可能なヒートポンプ方式で、水等の2次媒体を加熱する熱源・空調機。貯湯ユニットを含まないもの。</v>
          </cell>
          <cell r="M461" t="str">
            <v>温水出口温度45℃、熱源水入口温度25℃、熱源水出口温度12.5℃、温水出入口温度差5℃</v>
          </cell>
          <cell r="N461" t="str">
            <v>加熱能力</v>
          </cell>
          <cell r="O461" t="str">
            <v>270kW以下</v>
          </cell>
          <cell r="P461" t="str">
            <v>-</v>
          </cell>
          <cell r="Q461" t="str">
            <v>通常申請</v>
          </cell>
          <cell r="R461" t="str">
            <v>-</v>
          </cell>
          <cell r="S461" t="str">
            <v/>
          </cell>
          <cell r="T461">
            <v>4.8099999999999996</v>
          </cell>
          <cell r="U461" t="str">
            <v>*</v>
          </cell>
          <cell r="V461" t="str">
            <v>カタログもしくは試験結果報告書</v>
          </cell>
          <cell r="W461" t="str">
            <v>-</v>
          </cell>
          <cell r="X461" t="str">
            <v>成績係数（COP）</v>
          </cell>
          <cell r="Y461" t="str">
            <v>標準条件による評価</v>
          </cell>
          <cell r="Z461" t="str">
            <v>-</v>
          </cell>
          <cell r="AA461" t="str">
            <v>-</v>
          </cell>
          <cell r="AB461" t="str">
            <v>COP=Φ/P COP:成績係数 Φ:定格能力[W] P:定格消費電力[W]</v>
          </cell>
          <cell r="AC461" t="str">
            <v>-</v>
          </cell>
          <cell r="AD461" t="str">
            <v>-</v>
          </cell>
          <cell r="AE461" t="str">
            <v>成績係数(COP)の算出にあたっては、温水出口温度、熱源水入口温度、熱源水出口温度、温水出入口温度差を以下のとおり設定することを条件とする。 温水出口温度：45℃ 熱源水入口温度：25℃ 熱源水出口温度：12.5℃ 温水出入口温度差：5℃</v>
          </cell>
        </row>
        <row r="462">
          <cell r="E462" t="str">
            <v>S-027058</v>
          </cell>
          <cell r="F462" t="str">
            <v>L-000027</v>
          </cell>
          <cell r="G462" t="str">
            <v>高温水ヒートポンプ（水熱源･循環式）</v>
          </cell>
          <cell r="H462" t="str">
            <v>A</v>
          </cell>
          <cell r="I462" t="str">
            <v>産業・業務（業種共通）</v>
          </cell>
          <cell r="J462" t="str">
            <v>産業用プロセス</v>
          </cell>
          <cell r="K462" t="str">
            <v>熱源（ヒートポンプ）</v>
          </cell>
          <cell r="L462" t="str">
            <v>水を熱源とし、遠心式、または回転式圧縮機を使用して、循環式の供給方式が可能なヒートポンプ方式で、水等の2次媒体を加熱する熱源・空調機。貯湯ユニットを含まないもの。</v>
          </cell>
          <cell r="M462" t="str">
            <v>温水出口温度45℃、熱源水入口温度25℃、熱源水出口温度12.5℃、温水出入口温度差5℃</v>
          </cell>
          <cell r="N462" t="str">
            <v>加熱能力</v>
          </cell>
          <cell r="O462" t="str">
            <v>270kW超350kW以下</v>
          </cell>
          <cell r="P462" t="str">
            <v>-</v>
          </cell>
          <cell r="Q462" t="str">
            <v>特別申請</v>
          </cell>
          <cell r="R462" t="str">
            <v>-</v>
          </cell>
          <cell r="S462" t="str">
            <v/>
          </cell>
          <cell r="T462" t="str">
            <v>-</v>
          </cell>
          <cell r="U462" t="str">
            <v/>
          </cell>
          <cell r="V462" t="str">
            <v>-</v>
          </cell>
          <cell r="W462" t="str">
            <v>-</v>
          </cell>
          <cell r="X462" t="str">
            <v>成績係数（COP）</v>
          </cell>
          <cell r="Y462" t="str">
            <v>標準条件による評価</v>
          </cell>
          <cell r="Z462" t="str">
            <v>-</v>
          </cell>
          <cell r="AA462" t="str">
            <v>-</v>
          </cell>
          <cell r="AB462" t="str">
            <v>COP=Φ/P COP:成績係数 Φ:定格能力[W] P:定格消費電力[W]</v>
          </cell>
          <cell r="AC462" t="str">
            <v>-</v>
          </cell>
          <cell r="AD462" t="str">
            <v>-</v>
          </cell>
          <cell r="AE462" t="str">
            <v>成績係数(COP)の算出にあたっては、温水出口温度、熱源水入口温度、熱源水出口温度、温水出入口温度差を以下のとおり設定することを条件とする。 温水出口温度：45℃ 熱源水入口温度：25℃ 熱源水出口温度：12.5℃ 温水出入口温度差：5℃</v>
          </cell>
        </row>
        <row r="463">
          <cell r="E463" t="str">
            <v>S-027059</v>
          </cell>
          <cell r="F463" t="str">
            <v>L-000027</v>
          </cell>
          <cell r="G463" t="str">
            <v>高温水ヒートポンプ（水熱源･循環式）</v>
          </cell>
          <cell r="H463" t="str">
            <v>A</v>
          </cell>
          <cell r="I463" t="str">
            <v>産業・業務（業種共通）</v>
          </cell>
          <cell r="J463" t="str">
            <v>産業用プロセス</v>
          </cell>
          <cell r="K463" t="str">
            <v>熱源（ヒートポンプ）</v>
          </cell>
          <cell r="L463" t="str">
            <v>水を熱源とし、遠心式、または回転式圧縮機を使用して、循環式の供給方式が可能なヒートポンプ方式で、水等の2次媒体を加熱する熱源・空調機。貯湯ユニットを含まないもの。</v>
          </cell>
          <cell r="M463" t="str">
            <v>温水出口温度45℃、熱源水入口温度25℃、熱源水出口温度12.5℃、温水出入口温度差5℃</v>
          </cell>
          <cell r="N463" t="str">
            <v>加熱能力</v>
          </cell>
          <cell r="O463" t="str">
            <v>350kW超540kW以下</v>
          </cell>
          <cell r="P463" t="str">
            <v>-</v>
          </cell>
          <cell r="Q463" t="str">
            <v>特別申請</v>
          </cell>
          <cell r="R463" t="str">
            <v>-</v>
          </cell>
          <cell r="S463" t="str">
            <v/>
          </cell>
          <cell r="T463" t="str">
            <v>-</v>
          </cell>
          <cell r="U463" t="str">
            <v/>
          </cell>
          <cell r="V463" t="str">
            <v>-</v>
          </cell>
          <cell r="W463" t="str">
            <v>-</v>
          </cell>
          <cell r="X463" t="str">
            <v>成績係数（COP）</v>
          </cell>
          <cell r="Y463" t="str">
            <v>標準条件による評価</v>
          </cell>
          <cell r="Z463" t="str">
            <v>-</v>
          </cell>
          <cell r="AA463" t="str">
            <v>-</v>
          </cell>
          <cell r="AB463" t="str">
            <v>COP=Φ/P COP:成績係数 Φ:定格能力[W] P:定格消費電力[W]</v>
          </cell>
          <cell r="AC463" t="str">
            <v>-</v>
          </cell>
          <cell r="AD463" t="str">
            <v>-</v>
          </cell>
          <cell r="AE463" t="str">
            <v>成績係数(COP)の算出にあたっては、温水出口温度、熱源水入口温度、熱源水出口温度、温水出入口温度差を以下のとおり設定することを条件とする。 温水出口温度：45℃ 熱源水入口温度：25℃ 熱源水出口温度：12.5℃ 温水出入口温度差：5℃</v>
          </cell>
        </row>
        <row r="464">
          <cell r="E464" t="str">
            <v>S-027060</v>
          </cell>
          <cell r="F464" t="str">
            <v>L-000027</v>
          </cell>
          <cell r="G464" t="str">
            <v>高温水ヒートポンプ（水熱源･循環式）</v>
          </cell>
          <cell r="H464" t="str">
            <v>A</v>
          </cell>
          <cell r="I464" t="str">
            <v>産業・業務（業種共通）</v>
          </cell>
          <cell r="J464" t="str">
            <v>産業用プロセス</v>
          </cell>
          <cell r="K464" t="str">
            <v>熱源（ヒートポンプ）</v>
          </cell>
          <cell r="L464" t="str">
            <v>水を熱源とし、遠心式、または回転式圧縮機を使用して、循環式の供給方式が可能なヒートポンプ方式で、水等の2次媒体を加熱する熱源・空調機。貯湯ユニットを含まないもの。</v>
          </cell>
          <cell r="M464" t="str">
            <v>温水出口温度45℃、熱源水入口温度25℃、熱源水出口温度12.5℃、温水出入口温度差5℃</v>
          </cell>
          <cell r="N464" t="str">
            <v>加熱能力</v>
          </cell>
          <cell r="O464" t="str">
            <v>540kW超</v>
          </cell>
          <cell r="P464" t="str">
            <v>-</v>
          </cell>
          <cell r="Q464" t="str">
            <v>特別申請</v>
          </cell>
          <cell r="R464" t="str">
            <v>-</v>
          </cell>
          <cell r="S464" t="str">
            <v/>
          </cell>
          <cell r="T464" t="str">
            <v>-</v>
          </cell>
          <cell r="U464" t="str">
            <v/>
          </cell>
          <cell r="V464" t="str">
            <v>-</v>
          </cell>
          <cell r="W464" t="str">
            <v>-</v>
          </cell>
          <cell r="X464" t="str">
            <v>成績係数（COP）</v>
          </cell>
          <cell r="Y464" t="str">
            <v>標準条件による評価</v>
          </cell>
          <cell r="Z464" t="str">
            <v>-</v>
          </cell>
          <cell r="AA464" t="str">
            <v>-</v>
          </cell>
          <cell r="AB464" t="str">
            <v>COP=Φ/P COP:成績係数 Φ:定格能力[W] P:定格消費電力[W]</v>
          </cell>
          <cell r="AC464" t="str">
            <v>-</v>
          </cell>
          <cell r="AD464" t="str">
            <v>-</v>
          </cell>
          <cell r="AE464" t="str">
            <v>成績係数(COP)の算出にあたっては、温水出口温度、熱源水入口温度、熱源水出口温度、温水出入口温度差を以下のとおり設定することを条件とする。 温水出口温度：45℃ 熱源水入口温度：25℃ 熱源水出口温度：12.5℃ 温水出入口温度差：5℃</v>
          </cell>
        </row>
        <row r="465">
          <cell r="E465" t="str">
            <v>S-027061</v>
          </cell>
          <cell r="F465" t="str">
            <v>L-000027</v>
          </cell>
          <cell r="G465" t="str">
            <v>高温水ヒートポンプ（水熱源･循環式）</v>
          </cell>
          <cell r="H465" t="str">
            <v>A</v>
          </cell>
          <cell r="I465" t="str">
            <v>産業・業務（業種共通）</v>
          </cell>
          <cell r="J465" t="str">
            <v>産業用プロセス</v>
          </cell>
          <cell r="K465" t="str">
            <v>熱源（ヒートポンプ）</v>
          </cell>
          <cell r="L465" t="str">
            <v>水を熱源とし、遠心式、または回転式圧縮機を使用して、循環式の供給方式が可能なヒートポンプ方式で、水等の2次媒体を加熱する熱源・空調機。貯湯ユニットを含まないもの。</v>
          </cell>
          <cell r="M465" t="str">
            <v>温水出口温度45℃、熱源水入口温度0℃、熱源水出口温度-3℃、温水出入口温度差5℃</v>
          </cell>
          <cell r="N465" t="str">
            <v>加熱能力</v>
          </cell>
          <cell r="O465" t="str">
            <v>270kW以下</v>
          </cell>
          <cell r="P465" t="str">
            <v>-</v>
          </cell>
          <cell r="Q465" t="str">
            <v>通常申請または簡易申請</v>
          </cell>
          <cell r="R465" t="str">
            <v>-</v>
          </cell>
          <cell r="S465" t="str">
            <v/>
          </cell>
          <cell r="T465">
            <v>3.06</v>
          </cell>
          <cell r="U465" t="str">
            <v>*</v>
          </cell>
          <cell r="V465" t="str">
            <v>カタログもしくは試験結果報告書</v>
          </cell>
          <cell r="W465" t="str">
            <v>-</v>
          </cell>
          <cell r="X465" t="str">
            <v>成績係数（COP）</v>
          </cell>
          <cell r="Y465" t="str">
            <v>標準条件による評価</v>
          </cell>
          <cell r="Z465" t="str">
            <v>-</v>
          </cell>
          <cell r="AA465" t="str">
            <v>-</v>
          </cell>
          <cell r="AB465" t="str">
            <v>COP=Φ/P COP:成績係数 Φ:定格能力[W] P:定格消費電力[W]</v>
          </cell>
          <cell r="AC465" t="str">
            <v>-</v>
          </cell>
          <cell r="AD465" t="str">
            <v>-</v>
          </cell>
          <cell r="AE465" t="str">
            <v>成績係数(COP)の算出にあたっては、温水出口温度、熱源水入口温度、熱源水出口温度、温水出入口温度差を以下のとおり設定することを条件とする。 温水出口温度：45℃ 熱源水入口温度：0℃ 熱源水出口温度：-3℃ 温水出入口温度差：5℃</v>
          </cell>
        </row>
        <row r="466">
          <cell r="E466" t="str">
            <v>S-027062</v>
          </cell>
          <cell r="F466" t="str">
            <v>L-000027</v>
          </cell>
          <cell r="G466" t="str">
            <v>高温水ヒートポンプ（水熱源･循環式）</v>
          </cell>
          <cell r="H466" t="str">
            <v>A</v>
          </cell>
          <cell r="I466" t="str">
            <v>産業・業務（業種共通）</v>
          </cell>
          <cell r="J466" t="str">
            <v>産業用プロセス</v>
          </cell>
          <cell r="K466" t="str">
            <v>熱源（ヒートポンプ）</v>
          </cell>
          <cell r="L466" t="str">
            <v>水を熱源とし、遠心式、または回転式圧縮機を使用して、循環式の供給方式が可能なヒートポンプ方式で、水等の2次媒体を加熱する熱源・空調機。貯湯ユニットを含まないもの。</v>
          </cell>
          <cell r="M466" t="str">
            <v>温水出口温度45℃、熱源水入口温度0℃、熱源水出口温度-3℃、温水出入口温度差5℃</v>
          </cell>
          <cell r="N466" t="str">
            <v>加熱能力</v>
          </cell>
          <cell r="O466" t="str">
            <v>270kW超350kW以下</v>
          </cell>
          <cell r="P466" t="str">
            <v>-</v>
          </cell>
          <cell r="Q466" t="str">
            <v>特別申請</v>
          </cell>
          <cell r="R466" t="str">
            <v>-</v>
          </cell>
          <cell r="S466" t="str">
            <v/>
          </cell>
          <cell r="T466" t="str">
            <v>-</v>
          </cell>
          <cell r="U466" t="str">
            <v/>
          </cell>
          <cell r="V466" t="str">
            <v>-</v>
          </cell>
          <cell r="W466" t="str">
            <v>-</v>
          </cell>
          <cell r="X466" t="str">
            <v>成績係数（COP）</v>
          </cell>
          <cell r="Y466" t="str">
            <v>標準条件による評価</v>
          </cell>
          <cell r="Z466" t="str">
            <v>-</v>
          </cell>
          <cell r="AA466" t="str">
            <v>-</v>
          </cell>
          <cell r="AB466" t="str">
            <v>COP=Φ/P COP:成績係数 Φ:定格能力[W] P:定格消費電力[W]</v>
          </cell>
          <cell r="AC466" t="str">
            <v>-</v>
          </cell>
          <cell r="AD466" t="str">
            <v>-</v>
          </cell>
          <cell r="AE466" t="str">
            <v>成績係数(COP)の算出にあたっては、温水出口温度、熱源水入口温度、熱源水出口温度、温水出入口温度差を以下のとおり設定することを条件とする。 温水出口温度：45℃ 熱源水入口温度：0℃ 熱源水出口温度：-3℃ 温水出入口温度差：5℃</v>
          </cell>
        </row>
        <row r="467">
          <cell r="E467" t="str">
            <v>S-027063</v>
          </cell>
          <cell r="F467" t="str">
            <v>L-000027</v>
          </cell>
          <cell r="G467" t="str">
            <v>高温水ヒートポンプ（水熱源･循環式）</v>
          </cell>
          <cell r="H467" t="str">
            <v>A</v>
          </cell>
          <cell r="I467" t="str">
            <v>産業・業務（業種共通）</v>
          </cell>
          <cell r="J467" t="str">
            <v>産業用プロセス</v>
          </cell>
          <cell r="K467" t="str">
            <v>熱源（ヒートポンプ）</v>
          </cell>
          <cell r="L467" t="str">
            <v>水を熱源とし、遠心式、または回転式圧縮機を使用して、循環式の供給方式が可能なヒートポンプ方式で、水等の2次媒体を加熱する熱源・空調機。貯湯ユニットを含まないもの。</v>
          </cell>
          <cell r="M467" t="str">
            <v>温水出口温度45℃、熱源水入口温度0℃、熱源水出口温度-3℃、温水出入口温度差5℃</v>
          </cell>
          <cell r="N467" t="str">
            <v>加熱能力</v>
          </cell>
          <cell r="O467" t="str">
            <v>350kW超540kW以下</v>
          </cell>
          <cell r="P467" t="str">
            <v>-</v>
          </cell>
          <cell r="Q467" t="str">
            <v>特別申請</v>
          </cell>
          <cell r="R467" t="str">
            <v>-</v>
          </cell>
          <cell r="S467" t="str">
            <v/>
          </cell>
          <cell r="T467" t="str">
            <v>-</v>
          </cell>
          <cell r="U467" t="str">
            <v/>
          </cell>
          <cell r="V467" t="str">
            <v>-</v>
          </cell>
          <cell r="W467" t="str">
            <v>-</v>
          </cell>
          <cell r="X467" t="str">
            <v>成績係数（COP）</v>
          </cell>
          <cell r="Y467" t="str">
            <v>標準条件による評価</v>
          </cell>
          <cell r="Z467" t="str">
            <v>-</v>
          </cell>
          <cell r="AA467" t="str">
            <v>-</v>
          </cell>
          <cell r="AB467" t="str">
            <v>COP=Φ/P COP:成績係数 Φ:定格能力[W] P:定格消費電力[W]</v>
          </cell>
          <cell r="AC467" t="str">
            <v>-</v>
          </cell>
          <cell r="AD467" t="str">
            <v>-</v>
          </cell>
          <cell r="AE467" t="str">
            <v>成績係数(COP)の算出にあたっては、温水出口温度、熱源水入口温度、熱源水出口温度、温水出入口温度差を以下のとおり設定することを条件とする。 温水出口温度：45℃ 熱源水入口温度：0℃ 熱源水出口温度：-3℃ 温水出入口温度差：5℃</v>
          </cell>
        </row>
        <row r="468">
          <cell r="E468" t="str">
            <v>S-027064</v>
          </cell>
          <cell r="F468" t="str">
            <v>L-000027</v>
          </cell>
          <cell r="G468" t="str">
            <v>高温水ヒートポンプ（水熱源･循環式）</v>
          </cell>
          <cell r="H468" t="str">
            <v>A</v>
          </cell>
          <cell r="I468" t="str">
            <v>産業・業務（業種共通）</v>
          </cell>
          <cell r="J468" t="str">
            <v>産業用プロセス</v>
          </cell>
          <cell r="K468" t="str">
            <v>熱源（ヒートポンプ）</v>
          </cell>
          <cell r="L468" t="str">
            <v>水を熱源とし、遠心式、または回転式圧縮機を使用して、循環式の供給方式が可能なヒートポンプ方式で、水等の2次媒体を加熱する熱源・空調機。貯湯ユニットを含まないもの。</v>
          </cell>
          <cell r="M468" t="str">
            <v>温水出口温度45℃、熱源水入口温度0℃、熱源水出口温度-3℃、温水出入口温度差5℃</v>
          </cell>
          <cell r="N468" t="str">
            <v>加熱能力</v>
          </cell>
          <cell r="O468" t="str">
            <v>540kW超</v>
          </cell>
          <cell r="P468" t="str">
            <v>-</v>
          </cell>
          <cell r="Q468" t="str">
            <v>特別申請</v>
          </cell>
          <cell r="R468" t="str">
            <v>-</v>
          </cell>
          <cell r="S468" t="str">
            <v/>
          </cell>
          <cell r="T468" t="str">
            <v>-</v>
          </cell>
          <cell r="U468" t="str">
            <v/>
          </cell>
          <cell r="V468" t="str">
            <v>-</v>
          </cell>
          <cell r="W468" t="str">
            <v>-</v>
          </cell>
          <cell r="X468" t="str">
            <v>成績係数（COP）</v>
          </cell>
          <cell r="Y468" t="str">
            <v>標準条件による評価</v>
          </cell>
          <cell r="Z468" t="str">
            <v>-</v>
          </cell>
          <cell r="AA468" t="str">
            <v>-</v>
          </cell>
          <cell r="AB468" t="str">
            <v>COP=Φ/P COP:成績係数 Φ:定格能力[W] P:定格消費電力[W]</v>
          </cell>
          <cell r="AC468" t="str">
            <v>-</v>
          </cell>
          <cell r="AD468" t="str">
            <v>-</v>
          </cell>
          <cell r="AE468" t="str">
            <v>成績係数(COP)の算出にあたっては、温水出口温度、熱源水入口温度、熱源水出口温度、温水出入口温度差を以下のとおり設定することを条件とする。 温水出口温度：45℃ 熱源水入口温度：0℃ 熱源水出口温度：-3℃ 温水出入口温度差：5℃</v>
          </cell>
        </row>
        <row r="469">
          <cell r="E469" t="str">
            <v>S-028001</v>
          </cell>
          <cell r="F469" t="str">
            <v>L-000028</v>
          </cell>
          <cell r="G469" t="str">
            <v>高温水ヒートポンプ（水熱源･一過式）</v>
          </cell>
          <cell r="H469" t="str">
            <v>A</v>
          </cell>
          <cell r="I469" t="str">
            <v>産業・業務（業種共通）</v>
          </cell>
          <cell r="J469" t="str">
            <v>産業用プロセス</v>
          </cell>
          <cell r="K469" t="str">
            <v>熱源（ヒートポンプ）</v>
          </cell>
          <cell r="L469" t="str">
            <v>水を熱源とし、一過式の供給方式が可能なヒートポンプ方式で、水等の2次媒体を加熱する熱源・空調機。貯湯ユニットを含まないもの。</v>
          </cell>
          <cell r="M469" t="str">
            <v>-</v>
          </cell>
          <cell r="N469" t="str">
            <v>-</v>
          </cell>
          <cell r="O469" t="str">
            <v>-</v>
          </cell>
          <cell r="P469" t="str">
            <v>-</v>
          </cell>
          <cell r="Q469" t="str">
            <v>通常申請</v>
          </cell>
          <cell r="R469" t="str">
            <v>-</v>
          </cell>
          <cell r="S469" t="str">
            <v/>
          </cell>
          <cell r="T469">
            <v>4.3</v>
          </cell>
          <cell r="U469" t="str">
            <v>*</v>
          </cell>
          <cell r="V469" t="str">
            <v>カタログもしくは試験結果報告書</v>
          </cell>
          <cell r="W469" t="str">
            <v>-</v>
          </cell>
          <cell r="X469" t="str">
            <v>年間標準貯湯加熱エネルギー消費効率</v>
          </cell>
          <cell r="Y469" t="str">
            <v>標準規格による評価</v>
          </cell>
          <cell r="Z469" t="str">
            <v>JRA4060:2014</v>
          </cell>
          <cell r="AA469" t="str">
            <v>業務用ヒートポンプ給湯機</v>
          </cell>
          <cell r="AB469" t="str">
            <v>JRA4060:2014に準拠</v>
          </cell>
          <cell r="AC469" t="str">
            <v>JRA4060:2014</v>
          </cell>
          <cell r="AD469" t="str">
            <v>業務用ヒートポンプ給湯機</v>
          </cell>
          <cell r="AE469" t="str">
            <v>JRA4060:2014に準拠</v>
          </cell>
        </row>
        <row r="470">
          <cell r="E470" t="str">
            <v>S-028002</v>
          </cell>
          <cell r="F470" t="str">
            <v>L-000028</v>
          </cell>
          <cell r="G470" t="str">
            <v>高温水ヒートポンプ（水熱源･一過式）</v>
          </cell>
          <cell r="H470" t="str">
            <v>A</v>
          </cell>
          <cell r="I470" t="str">
            <v>産業・業務（業種共通）</v>
          </cell>
          <cell r="J470" t="str">
            <v>産業用プロセス</v>
          </cell>
          <cell r="K470" t="str">
            <v>熱源（ヒートポンプ）</v>
          </cell>
          <cell r="L470" t="str">
            <v>水を熱源とし、一過式の供給方式が可能なヒートポンプ方式で、水等の2次媒体を加熱する熱源・空調機。貯湯ユニットを含まないもの。</v>
          </cell>
          <cell r="M470" t="str">
            <v>水熱源運転、温水出口温度70℃、熱源水入口温度50℃、熱源水出口温度38.6℃、温水出入口温度差50℃</v>
          </cell>
          <cell r="N470" t="str">
            <v>-</v>
          </cell>
          <cell r="O470" t="str">
            <v>-</v>
          </cell>
          <cell r="P470" t="str">
            <v>-</v>
          </cell>
          <cell r="Q470" t="str">
            <v>通常申請</v>
          </cell>
          <cell r="R470" t="str">
            <v>-</v>
          </cell>
          <cell r="S470" t="str">
            <v/>
          </cell>
          <cell r="T470">
            <v>10.199999999999999</v>
          </cell>
          <cell r="U470" t="str">
            <v>*</v>
          </cell>
          <cell r="V470" t="str">
            <v>カタログもしくは試験結果報告書</v>
          </cell>
          <cell r="W470" t="str">
            <v>-</v>
          </cell>
          <cell r="X470" t="str">
            <v>成績係数（COP）</v>
          </cell>
          <cell r="Y470" t="str">
            <v>標準条件による評価</v>
          </cell>
          <cell r="Z470" t="str">
            <v>-</v>
          </cell>
          <cell r="AA470" t="str">
            <v>-</v>
          </cell>
          <cell r="AB470" t="str">
            <v>COP=Φ/P COP:成績係数 Φ:定格能力[W] P:定格消費電力[W]</v>
          </cell>
          <cell r="AC470" t="str">
            <v>-</v>
          </cell>
          <cell r="AD470" t="str">
            <v>-</v>
          </cell>
          <cell r="AE470" t="str">
            <v>成績係数(COP)の算出にあたっては、温水出口温度、熱源水入口温度、熱源水出口温度、温水出入口温度差を以下のとおり設定することを条件とする。 温水出口温度：70℃ 熱源水入口温度：50℃ 熱源水出口温度：38.6℃ 温水出入口温度差：50℃</v>
          </cell>
        </row>
        <row r="471">
          <cell r="E471" t="str">
            <v>S-028003</v>
          </cell>
          <cell r="F471" t="str">
            <v>L-000028</v>
          </cell>
          <cell r="G471" t="str">
            <v>高温水ヒートポンプ（水熱源･一過式）</v>
          </cell>
          <cell r="H471" t="str">
            <v>A</v>
          </cell>
          <cell r="I471" t="str">
            <v>産業・業務（業種共通）</v>
          </cell>
          <cell r="J471" t="str">
            <v>産業用プロセス</v>
          </cell>
          <cell r="K471" t="str">
            <v>熱源（ヒートポンプ）</v>
          </cell>
          <cell r="L471" t="str">
            <v>水を熱源とし、一過式の供給方式が可能なヒートポンプ方式で、水等の2次媒体を加熱する熱源・空調機。貯湯ユニットを含まないもの。</v>
          </cell>
          <cell r="M471" t="str">
            <v>水熱源運転、温水出口温度70℃、熱源水入口温度35℃、熱源水出口温度25℃、温水出入口温度差50℃</v>
          </cell>
          <cell r="N471" t="str">
            <v>-</v>
          </cell>
          <cell r="O471" t="str">
            <v>-</v>
          </cell>
          <cell r="P471" t="str">
            <v>-</v>
          </cell>
          <cell r="Q471" t="str">
            <v>通常申請</v>
          </cell>
          <cell r="R471" t="str">
            <v>-</v>
          </cell>
          <cell r="S471" t="str">
            <v/>
          </cell>
          <cell r="T471">
            <v>6.2</v>
          </cell>
          <cell r="U471" t="str">
            <v>*</v>
          </cell>
          <cell r="V471" t="str">
            <v>カタログもしくは試験結果報告書</v>
          </cell>
          <cell r="W471" t="str">
            <v>-</v>
          </cell>
          <cell r="X471" t="str">
            <v>成績係数（COP）</v>
          </cell>
          <cell r="Y471" t="str">
            <v>標準条件による評価</v>
          </cell>
          <cell r="Z471" t="str">
            <v>-</v>
          </cell>
          <cell r="AA471" t="str">
            <v>-</v>
          </cell>
          <cell r="AB471" t="str">
            <v>COP=Φ/P COP:成績係数 Φ:定格能力[W] P:定格消費電力[W]</v>
          </cell>
          <cell r="AC471" t="str">
            <v>-</v>
          </cell>
          <cell r="AD471" t="str">
            <v>-</v>
          </cell>
          <cell r="AE471" t="str">
            <v>成績係数(COP)の算出にあたっては、温水出口温度、熱源水入口温度、熱源水出口温度、温水出入口温度差を以下のとおり設定することを条件とする。 温水出口温度：70℃、熱源水入口温度：35℃、熱源水出口温度：25℃、温水出入口温度差：50℃</v>
          </cell>
        </row>
        <row r="472">
          <cell r="E472" t="str">
            <v>S-028004</v>
          </cell>
          <cell r="F472" t="str">
            <v>L-000028</v>
          </cell>
          <cell r="G472" t="str">
            <v>高温水ヒートポンプ（水熱源･一過式）</v>
          </cell>
          <cell r="H472" t="str">
            <v>A</v>
          </cell>
          <cell r="I472" t="str">
            <v>産業・業務（業種共通）</v>
          </cell>
          <cell r="J472" t="str">
            <v>産業用プロセス</v>
          </cell>
          <cell r="K472" t="str">
            <v>熱源（ヒートポンプ）</v>
          </cell>
          <cell r="L472" t="str">
            <v>水を熱源とし、一過式の供給方式が可能なヒートポンプ方式で、水等の2次媒体を加熱する熱源・空調機。貯湯ユニットを含まないもの。</v>
          </cell>
          <cell r="M472" t="str">
            <v>水熱源運転、温水出口温度60℃、熱源水入口温度25℃、熱源水出口温度15℃、温水出入口温度差40℃</v>
          </cell>
          <cell r="N472" t="str">
            <v>-</v>
          </cell>
          <cell r="O472" t="str">
            <v>-</v>
          </cell>
          <cell r="P472" t="str">
            <v>-</v>
          </cell>
          <cell r="Q472" t="str">
            <v>通常申請</v>
          </cell>
          <cell r="R472" t="str">
            <v>-</v>
          </cell>
          <cell r="S472" t="str">
            <v/>
          </cell>
          <cell r="T472">
            <v>4.5999999999999996</v>
          </cell>
          <cell r="U472" t="str">
            <v>*</v>
          </cell>
          <cell r="V472" t="str">
            <v>カタログもしくは試験結果報告書</v>
          </cell>
          <cell r="W472" t="str">
            <v>-</v>
          </cell>
          <cell r="X472" t="str">
            <v>成績係数（COP）</v>
          </cell>
          <cell r="Y472" t="str">
            <v>標準条件による評価</v>
          </cell>
          <cell r="Z472" t="str">
            <v>-</v>
          </cell>
          <cell r="AA472" t="str">
            <v>-</v>
          </cell>
          <cell r="AB472" t="str">
            <v>COP=Φ/P COP:成績係数 Φ:定格能力[W] P:定格消費電力[W]</v>
          </cell>
          <cell r="AC472" t="str">
            <v>-</v>
          </cell>
          <cell r="AD472" t="str">
            <v>-</v>
          </cell>
          <cell r="AE472" t="str">
            <v>成績係数(COP)の算出にあたっては、温水出口温度、熱源水入口温度、熱源水出口温度、温水出入口温度差を以下のとおり設定することを条件とする。 温水出口温度：60℃、熱源水入口温度：25℃、熱源水出口温度：15℃、温水出入口温度差：40℃</v>
          </cell>
        </row>
        <row r="473">
          <cell r="E473" t="str">
            <v>S-029001</v>
          </cell>
          <cell r="F473" t="str">
            <v>L-000029</v>
          </cell>
          <cell r="G473" t="str">
            <v>高温水ヒートポンプ（水空気熱源･循環式）</v>
          </cell>
          <cell r="H473" t="str">
            <v>A</v>
          </cell>
          <cell r="I473" t="str">
            <v>産業・業務（業種共通）</v>
          </cell>
          <cell r="J473" t="str">
            <v>産業用プロセス</v>
          </cell>
          <cell r="K473" t="str">
            <v>熱源（ヒートポンプ）</v>
          </cell>
          <cell r="L473" t="str">
            <v>空気、または水を熱源とでき、循環式の供給方式が可能なヒートポンプ方式で、水等の2次媒体を加熱する熱源・空調機。貯湯ユニットを含まないもの。</v>
          </cell>
          <cell r="M473" t="str">
            <v>空気熱源運転、温水出口温度65℃、乾球温度25℃、湿球温度21℃、温水出入口温度差5℃</v>
          </cell>
          <cell r="N473" t="str">
            <v>-</v>
          </cell>
          <cell r="O473" t="str">
            <v>-</v>
          </cell>
          <cell r="P473" t="str">
            <v>-</v>
          </cell>
          <cell r="Q473" t="str">
            <v>通常申請</v>
          </cell>
          <cell r="R473" t="str">
            <v>-</v>
          </cell>
          <cell r="S473" t="str">
            <v/>
          </cell>
          <cell r="T473">
            <v>3.2</v>
          </cell>
          <cell r="U473" t="str">
            <v>*</v>
          </cell>
          <cell r="V473" t="str">
            <v>カタログもしくは試験結果報告書</v>
          </cell>
          <cell r="W473" t="str">
            <v>-</v>
          </cell>
          <cell r="X473" t="str">
            <v>成績係数（COP）</v>
          </cell>
          <cell r="Y473" t="str">
            <v>標準条件による評価</v>
          </cell>
          <cell r="Z473" t="str">
            <v>-</v>
          </cell>
          <cell r="AA473" t="str">
            <v>-</v>
          </cell>
          <cell r="AB473" t="str">
            <v>COP=Φ/P COP:成績係数 Φ:定格能力[W] P:定格消費電力[W]</v>
          </cell>
          <cell r="AC473" t="str">
            <v>-</v>
          </cell>
          <cell r="AD473" t="str">
            <v>-</v>
          </cell>
          <cell r="AE473" t="str">
            <v>成績係数(COP)の算出にあたっては、温水出口温度、乾球温度、湿球温度、温水出入口温度差を以下のとおり設定することを条件とする。 温水出口温度：65℃ 乾球温度：25℃ 湿球温度：21℃ 温水出入口温度差：5℃</v>
          </cell>
        </row>
        <row r="474">
          <cell r="E474" t="str">
            <v>S-029002</v>
          </cell>
          <cell r="F474" t="str">
            <v>L-000029</v>
          </cell>
          <cell r="G474" t="str">
            <v>高温水ヒートポンプ（水空気熱源･循環式）</v>
          </cell>
          <cell r="H474" t="str">
            <v>A</v>
          </cell>
          <cell r="I474" t="str">
            <v>産業・業務（業種共通）</v>
          </cell>
          <cell r="J474" t="str">
            <v>産業用プロセス</v>
          </cell>
          <cell r="K474" t="str">
            <v>熱源（ヒートポンプ）</v>
          </cell>
          <cell r="L474" t="str">
            <v>空気、または水を熱源とでき、循環式の供給方式が可能なヒートポンプ方式で、水等の2次媒体を加熱する熱源・空調機。貯湯ユニットを含まないもの。</v>
          </cell>
          <cell r="M474" t="str">
            <v>水熱源運転、温水出口温度65℃、熱源水入口温度20℃以下、熱源水出口温度15℃以下、温水出入口温度差5℃</v>
          </cell>
          <cell r="N474" t="str">
            <v>-</v>
          </cell>
          <cell r="O474" t="str">
            <v>-</v>
          </cell>
          <cell r="P474" t="str">
            <v>-</v>
          </cell>
          <cell r="Q474" t="str">
            <v>通常申請</v>
          </cell>
          <cell r="R474" t="str">
            <v>-</v>
          </cell>
          <cell r="S474" t="str">
            <v/>
          </cell>
          <cell r="T474">
            <v>3.6</v>
          </cell>
          <cell r="U474" t="str">
            <v>*</v>
          </cell>
          <cell r="V474" t="str">
            <v>カタログもしくは試験結果報告書</v>
          </cell>
          <cell r="W474" t="str">
            <v>-</v>
          </cell>
          <cell r="X474" t="str">
            <v>成績係数（COP）</v>
          </cell>
          <cell r="Y474" t="str">
            <v>標準条件による評価</v>
          </cell>
          <cell r="Z474" t="str">
            <v>-</v>
          </cell>
          <cell r="AA474" t="str">
            <v>-</v>
          </cell>
          <cell r="AB474" t="str">
            <v>COP=Φ/P COP:成績係数 Φ:定格能力[W] P:定格消費電力[W]</v>
          </cell>
          <cell r="AC474" t="str">
            <v>-</v>
          </cell>
          <cell r="AD474" t="str">
            <v>-</v>
          </cell>
          <cell r="AE474" t="str">
            <v>成績係数(COP)の算出にあたっては、温水出口温度、熱源水入口温度、熱源水出口温度、温水出入口温度差を次のとおり設定することを条件とする。温水出口温度：65℃、熱源水入口温度：20℃以下、熱源水出口温度：15℃以下、温水出入口温度差：5℃</v>
          </cell>
        </row>
        <row r="475">
          <cell r="E475" t="str">
            <v>S-029003</v>
          </cell>
          <cell r="F475" t="str">
            <v>L-000029</v>
          </cell>
          <cell r="G475" t="str">
            <v>高温水ヒートポンプ（水空気熱源･循環式）</v>
          </cell>
          <cell r="H475" t="str">
            <v>A</v>
          </cell>
          <cell r="I475" t="str">
            <v>産業・業務（業種共通）</v>
          </cell>
          <cell r="J475" t="str">
            <v>産業用プロセス</v>
          </cell>
          <cell r="K475" t="str">
            <v>熱源（ヒートポンプ）</v>
          </cell>
          <cell r="L475" t="str">
            <v>空気、または水を熱源とでき、循環式の供給方式が可能なヒートポンプ方式で、水等の2次媒体を加熱する熱源・空調機。貯湯ユニットを含まないもの。</v>
          </cell>
          <cell r="M475" t="str">
            <v>水熱源運転、温水出口温度75℃、熱源水入口温度17℃、熱源水出口温度7℃、温水出入口温度差10℃</v>
          </cell>
          <cell r="N475" t="str">
            <v>-</v>
          </cell>
          <cell r="O475" t="str">
            <v>-</v>
          </cell>
          <cell r="P475" t="str">
            <v>-</v>
          </cell>
          <cell r="Q475" t="str">
            <v>通常申請</v>
          </cell>
          <cell r="R475" t="str">
            <v>-</v>
          </cell>
          <cell r="S475" t="str">
            <v/>
          </cell>
          <cell r="T475">
            <v>3</v>
          </cell>
          <cell r="U475" t="str">
            <v>*</v>
          </cell>
          <cell r="V475" t="str">
            <v>カタログもしくは試験結果報告書</v>
          </cell>
          <cell r="W475" t="str">
            <v>-</v>
          </cell>
          <cell r="X475" t="str">
            <v>成績係数（COP）</v>
          </cell>
          <cell r="Y475" t="str">
            <v>標準条件による評価</v>
          </cell>
          <cell r="Z475" t="str">
            <v>-</v>
          </cell>
          <cell r="AA475" t="str">
            <v>-</v>
          </cell>
          <cell r="AB475" t="str">
            <v>COP=Φ/P COP:成績係数 Φ:定格能力[W] P:定格消費電力[W]</v>
          </cell>
          <cell r="AC475" t="str">
            <v>-</v>
          </cell>
          <cell r="AD475" t="str">
            <v>-</v>
          </cell>
          <cell r="AE475" t="str">
            <v>成績係数(COP)の算出にあたっては、温水出口温度、熱源水入口温度、熱源水出口温度、温水出入口温度差を以下のとおり設定することを条件とする。 温水出口温度：75℃ 熱源水入口温度：17℃ 熱源水出口温度：7℃ 温水出入口温度差：10℃</v>
          </cell>
        </row>
        <row r="476">
          <cell r="E476" t="str">
            <v>S-030001</v>
          </cell>
          <cell r="F476" t="str">
            <v>L-000030</v>
          </cell>
          <cell r="G476" t="str">
            <v>高温水ヒートポンプ（水空気熱源･一過式）</v>
          </cell>
          <cell r="H476" t="str">
            <v>A</v>
          </cell>
          <cell r="I476" t="str">
            <v>産業・業務（業種共通）</v>
          </cell>
          <cell r="J476" t="str">
            <v>産業用プロセス</v>
          </cell>
          <cell r="K476" t="str">
            <v>熱源（ヒートポンプ）</v>
          </cell>
          <cell r="L476" t="str">
            <v>空気、または水を熱源とでき、一過式の供給方式が可能なヒートポンプ方式で、水等の2次媒体を加熱する熱源・空調機。貯湯ユニットを含まないもの。</v>
          </cell>
          <cell r="M476" t="str">
            <v>空気熱源運転</v>
          </cell>
          <cell r="N476" t="str">
            <v>-</v>
          </cell>
          <cell r="O476" t="str">
            <v>-</v>
          </cell>
          <cell r="P476" t="str">
            <v>-</v>
          </cell>
          <cell r="Q476" t="str">
            <v>通常申請</v>
          </cell>
          <cell r="R476" t="str">
            <v>-</v>
          </cell>
          <cell r="S476" t="str">
            <v/>
          </cell>
          <cell r="T476">
            <v>4.2</v>
          </cell>
          <cell r="U476" t="str">
            <v>*</v>
          </cell>
          <cell r="V476" t="str">
            <v>カタログもしくは試験結果報告書</v>
          </cell>
          <cell r="W476" t="str">
            <v>-</v>
          </cell>
          <cell r="X476" t="str">
            <v>成績係数（COP）</v>
          </cell>
          <cell r="Y476" t="str">
            <v>標準規格による評価</v>
          </cell>
          <cell r="Z476" t="str">
            <v>-</v>
          </cell>
          <cell r="AA476" t="str">
            <v>-</v>
          </cell>
          <cell r="AB476" t="str">
            <v>COP=Φ/P COP:成績係数 Φ:定格能力[W] P:定格消費電力[W]</v>
          </cell>
          <cell r="AC476" t="str">
            <v>JRA4060:2014</v>
          </cell>
          <cell r="AD476" t="str">
            <v>業務用ヒートポンプ給湯機</v>
          </cell>
          <cell r="AE476" t="str">
            <v>JRA4060:2014に準拠</v>
          </cell>
        </row>
        <row r="477">
          <cell r="E477" t="str">
            <v>S-030002</v>
          </cell>
          <cell r="F477" t="str">
            <v>L-000030</v>
          </cell>
          <cell r="G477" t="str">
            <v>高温水ヒートポンプ（水空気熱源･一過式）</v>
          </cell>
          <cell r="H477" t="str">
            <v>A</v>
          </cell>
          <cell r="I477" t="str">
            <v>産業・業務（業種共通）</v>
          </cell>
          <cell r="J477" t="str">
            <v>産業用プロセス</v>
          </cell>
          <cell r="K477" t="str">
            <v>熱源（ヒートポンプ）</v>
          </cell>
          <cell r="L477" t="str">
            <v>空気、または水を熱源とでき、一過式の供給方式が可能なヒートポンプ方式で、水等の2次媒体を加熱する熱源・空調機。貯湯ユニットを含まないもの。</v>
          </cell>
          <cell r="M477" t="str">
            <v>水熱源運転</v>
          </cell>
          <cell r="N477" t="str">
            <v>-</v>
          </cell>
          <cell r="O477" t="str">
            <v>-</v>
          </cell>
          <cell r="P477" t="str">
            <v>-</v>
          </cell>
          <cell r="Q477" t="str">
            <v>通常申請</v>
          </cell>
          <cell r="R477" t="str">
            <v>-</v>
          </cell>
          <cell r="S477" t="str">
            <v/>
          </cell>
          <cell r="T477">
            <v>3.9</v>
          </cell>
          <cell r="U477" t="str">
            <v>*</v>
          </cell>
          <cell r="V477" t="str">
            <v>カタログもしくは試験結果報告書</v>
          </cell>
          <cell r="W477" t="str">
            <v>-</v>
          </cell>
          <cell r="X477" t="str">
            <v>成績係数（COP）</v>
          </cell>
          <cell r="Y477" t="str">
            <v>標準規格による評価</v>
          </cell>
          <cell r="Z477" t="str">
            <v>-</v>
          </cell>
          <cell r="AA477" t="str">
            <v>-</v>
          </cell>
          <cell r="AB477" t="str">
            <v>COP=Φ/P COP:成績係数 Φ:定格能力[W] P:定格消費電力[W]</v>
          </cell>
          <cell r="AC477" t="str">
            <v>JRA4060:2014</v>
          </cell>
          <cell r="AD477" t="str">
            <v>業務用ヒートポンプ給湯機</v>
          </cell>
          <cell r="AE477" t="str">
            <v>JRA4060:2014に準拠</v>
          </cell>
        </row>
        <row r="478">
          <cell r="E478" t="str">
            <v>S-031001</v>
          </cell>
          <cell r="F478" t="str">
            <v>L-000031</v>
          </cell>
          <cell r="G478" t="str">
            <v>熱風ヒートポンプ（空気熱源･一過式）</v>
          </cell>
          <cell r="H478" t="str">
            <v>A</v>
          </cell>
          <cell r="I478" t="str">
            <v>産業・業務（業種共通）</v>
          </cell>
          <cell r="J478" t="str">
            <v>産業用プロセス</v>
          </cell>
          <cell r="K478" t="str">
            <v>熱源（ヒートポンプ）</v>
          </cell>
          <cell r="L478" t="str">
            <v>空気を熱源とし、一過式の供給方式を用いるヒートポンプ方式で、高温の熱風を発生させる装置。</v>
          </cell>
          <cell r="M478" t="str">
            <v>-</v>
          </cell>
          <cell r="N478" t="str">
            <v>-</v>
          </cell>
          <cell r="O478" t="str">
            <v>-</v>
          </cell>
          <cell r="P478" t="str">
            <v>-</v>
          </cell>
          <cell r="Q478" t="str">
            <v>通常申請または簡易申請</v>
          </cell>
          <cell r="R478" t="str">
            <v>-</v>
          </cell>
          <cell r="S478" t="str">
            <v/>
          </cell>
          <cell r="T478">
            <v>3.5</v>
          </cell>
          <cell r="U478" t="str">
            <v/>
          </cell>
          <cell r="V478" t="str">
            <v>カタログのみ</v>
          </cell>
          <cell r="W478" t="str">
            <v>-</v>
          </cell>
          <cell r="X478" t="str">
            <v>成績係数（COP）</v>
          </cell>
          <cell r="Y478" t="str">
            <v>標準条件による評価</v>
          </cell>
          <cell r="Z478" t="str">
            <v>-</v>
          </cell>
          <cell r="AA478" t="str">
            <v>-</v>
          </cell>
          <cell r="AB478" t="str">
            <v>COP=Φ/P COP:成績係数 Φ:定格能力[W] P:定格消費電力[W]</v>
          </cell>
          <cell r="AC478" t="str">
            <v>-</v>
          </cell>
          <cell r="AD478" t="str">
            <v>-</v>
          </cell>
          <cell r="AE478" t="str">
            <v>成績係数（COP）の算出にあたっては、空気入口温度、熱風供給温度、外気温度（乾球温度/湿球温度）を次のとおり、設定することを条件とする。空気入口温度：20℃、熱風供給温度：80℃、外気温度（乾球温度/湿球温度）25℃/21℃とする。</v>
          </cell>
        </row>
        <row r="479">
          <cell r="E479" t="str">
            <v>S-032001</v>
          </cell>
          <cell r="F479" t="str">
            <v>L-000032</v>
          </cell>
          <cell r="G479" t="str">
            <v>熱風ヒートポンプ（水熱源･一過/循環式）</v>
          </cell>
          <cell r="H479" t="str">
            <v>A</v>
          </cell>
          <cell r="I479" t="str">
            <v>産業・業務（業種共通）</v>
          </cell>
          <cell r="J479" t="str">
            <v>産業用プロセス</v>
          </cell>
          <cell r="K479" t="str">
            <v>熱源（ヒートポンプ）</v>
          </cell>
          <cell r="L479" t="str">
            <v>水を熱源とし、一過/循環式の供給方式を用いるヒートポンプ方式で、高温の熱風を発生させる熱源装置。</v>
          </cell>
          <cell r="M479" t="str">
            <v>一過式</v>
          </cell>
          <cell r="N479" t="str">
            <v>-</v>
          </cell>
          <cell r="O479" t="str">
            <v>-</v>
          </cell>
          <cell r="P479" t="str">
            <v>-</v>
          </cell>
          <cell r="Q479" t="str">
            <v>通常申請</v>
          </cell>
          <cell r="R479" t="str">
            <v>-</v>
          </cell>
          <cell r="S479" t="str">
            <v/>
          </cell>
          <cell r="T479">
            <v>3.7</v>
          </cell>
          <cell r="U479" t="str">
            <v/>
          </cell>
          <cell r="V479" t="str">
            <v>カタログのみ</v>
          </cell>
          <cell r="W479" t="str">
            <v>-</v>
          </cell>
          <cell r="X479" t="str">
            <v>成績係数（COP）</v>
          </cell>
          <cell r="Y479" t="str">
            <v>標準条件による評価</v>
          </cell>
          <cell r="Z479" t="str">
            <v>-</v>
          </cell>
          <cell r="AA479" t="str">
            <v>-</v>
          </cell>
          <cell r="AB479" t="str">
            <v>COP=Φ/P COP:成績係数 Φ:定格能力[W] P:定格消費電力[W]</v>
          </cell>
          <cell r="AC479" t="str">
            <v>-</v>
          </cell>
          <cell r="AD479" t="str">
            <v>-</v>
          </cell>
          <cell r="AE479" t="str">
            <v>成績係数(COP)の算出にあたっては、空気入口温度、熱風供給温度、熱源水入口温度、熱源水出口温度を次のとおり設定することを条件とする。空気入口温度：20℃、熱風供給温度：100℃、熱源水入口温度：30℃、熱源水出口温度：25℃</v>
          </cell>
        </row>
        <row r="480">
          <cell r="E480" t="str">
            <v>S-032002</v>
          </cell>
          <cell r="F480" t="str">
            <v>L-000032</v>
          </cell>
          <cell r="G480" t="str">
            <v>熱風ヒートポンプ（水熱源･一過/循環式）</v>
          </cell>
          <cell r="H480" t="str">
            <v>A</v>
          </cell>
          <cell r="I480" t="str">
            <v>産業・業務（業種共通）</v>
          </cell>
          <cell r="J480" t="str">
            <v>産業用プロセス</v>
          </cell>
          <cell r="K480" t="str">
            <v>熱源（ヒートポンプ）</v>
          </cell>
          <cell r="L480" t="str">
            <v>水を熱源とし、一過/循環式の供給方式を用いるヒートポンプ方式で、高温の熱風を発生させる熱源装置。</v>
          </cell>
          <cell r="M480" t="str">
            <v>循環式</v>
          </cell>
          <cell r="N480" t="str">
            <v>-</v>
          </cell>
          <cell r="O480" t="str">
            <v>-</v>
          </cell>
          <cell r="P480" t="str">
            <v>-</v>
          </cell>
          <cell r="Q480" t="str">
            <v>通常申請</v>
          </cell>
          <cell r="R480" t="str">
            <v>-</v>
          </cell>
          <cell r="S480" t="str">
            <v/>
          </cell>
          <cell r="T480">
            <v>3.5</v>
          </cell>
          <cell r="U480" t="str">
            <v/>
          </cell>
          <cell r="V480" t="str">
            <v>カタログのみ</v>
          </cell>
          <cell r="W480" t="str">
            <v>-</v>
          </cell>
          <cell r="X480" t="str">
            <v>成績係数（COP）</v>
          </cell>
          <cell r="Y480" t="str">
            <v>標準条件による評価</v>
          </cell>
          <cell r="Z480" t="str">
            <v>-</v>
          </cell>
          <cell r="AA480" t="str">
            <v>-</v>
          </cell>
          <cell r="AB480" t="str">
            <v>COP=Φ/P COP:成績係数 Φ:定格能力[W] P:定格消費電力[W]</v>
          </cell>
          <cell r="AC480" t="str">
            <v>-</v>
          </cell>
          <cell r="AD480" t="str">
            <v>-</v>
          </cell>
          <cell r="AE480" t="str">
            <v>成績係数(COP)の算出にあたっては、空気入口温度、熱風供給温度、熱源水入口温度、熱源水出口温度を次のとおり設定することを条件とする。空気入口温度：50℃、熱風供給温度：60℃、熱源水入口温度：30℃、熱源水出口温度：25℃</v>
          </cell>
        </row>
        <row r="481">
          <cell r="E481" t="str">
            <v>S-032003</v>
          </cell>
          <cell r="F481" t="str">
            <v>L-000032</v>
          </cell>
          <cell r="G481" t="str">
            <v>熱風ヒートポンプ（水熱源･一過/循環式）</v>
          </cell>
          <cell r="H481" t="str">
            <v>A</v>
          </cell>
          <cell r="I481" t="str">
            <v>産業・業務（業種共通）</v>
          </cell>
          <cell r="J481" t="str">
            <v>産業用プロセス</v>
          </cell>
          <cell r="K481" t="str">
            <v>熱源（ヒートポンプ）</v>
          </cell>
          <cell r="L481" t="str">
            <v>水を熱源とし、一過/循環式の供給方式を用いるヒートポンプ方式で、高温の熱風を発生させる熱源装置。</v>
          </cell>
          <cell r="M481" t="str">
            <v>水熱源運転、温水出口温度70℃、熱源水入口温度50℃、熱源水出口温度38.6℃、温水出入口温度差50℃</v>
          </cell>
          <cell r="N481" t="str">
            <v>-</v>
          </cell>
          <cell r="O481" t="str">
            <v>-</v>
          </cell>
          <cell r="P481" t="str">
            <v>-</v>
          </cell>
          <cell r="Q481" t="str">
            <v>特別申請</v>
          </cell>
          <cell r="R481" t="str">
            <v>-</v>
          </cell>
          <cell r="S481" t="str">
            <v/>
          </cell>
          <cell r="T481" t="str">
            <v>-</v>
          </cell>
          <cell r="U481" t="str">
            <v/>
          </cell>
          <cell r="V481" t="str">
            <v>-</v>
          </cell>
          <cell r="W481" t="str">
            <v>-</v>
          </cell>
          <cell r="X481" t="str">
            <v>成績係数（COP）</v>
          </cell>
          <cell r="Y481" t="str">
            <v>標準条件による評価</v>
          </cell>
          <cell r="Z481" t="str">
            <v>-</v>
          </cell>
          <cell r="AA481" t="str">
            <v>-</v>
          </cell>
          <cell r="AB481" t="str">
            <v>COP=Φ/P COP:成績係数 Φ:定格能力[W] P:定格消費電力[W]</v>
          </cell>
          <cell r="AC481" t="str">
            <v>-</v>
          </cell>
          <cell r="AD481" t="str">
            <v>-</v>
          </cell>
          <cell r="AE481" t="str">
            <v>成績係数(COP)の算出にあたっては、温水出口温度、熱源水入口温度、熱源水出口温度、温水出入口温度差を以下のとおり設定することを条件とする。 温水出口温度：70℃ 熱源水入口温度：50℃ 熱源水出口温度：38.6℃ 温水出入口温度差：50℃</v>
          </cell>
        </row>
        <row r="482">
          <cell r="E482" t="str">
            <v>S-033001</v>
          </cell>
          <cell r="F482" t="str">
            <v>L-000033</v>
          </cell>
          <cell r="G482" t="str">
            <v>蒸気発生ヒートポンプ（水熱源･一過式）</v>
          </cell>
          <cell r="H482" t="str">
            <v>A</v>
          </cell>
          <cell r="I482" t="str">
            <v>産業・業務（業種共通）</v>
          </cell>
          <cell r="J482" t="str">
            <v>産業用プロセス</v>
          </cell>
          <cell r="K482" t="str">
            <v>熱源（ヒートポンプ）</v>
          </cell>
          <cell r="L482" t="str">
            <v>水を熱源とし、一過式の供給方式を用いるヒートポンプ方式で、蒸気を発生させる熱源装置。</v>
          </cell>
          <cell r="M482" t="str">
            <v>蒸気圧力0.1MPaG、熱源水入口温度65℃、熱源水出口温度60℃</v>
          </cell>
          <cell r="N482" t="str">
            <v>-</v>
          </cell>
          <cell r="O482" t="str">
            <v>-</v>
          </cell>
          <cell r="P482" t="str">
            <v>-</v>
          </cell>
          <cell r="Q482" t="str">
            <v>通常申請</v>
          </cell>
          <cell r="R482" t="str">
            <v>-</v>
          </cell>
          <cell r="S482" t="str">
            <v/>
          </cell>
          <cell r="T482">
            <v>3.53</v>
          </cell>
          <cell r="U482" t="str">
            <v>*</v>
          </cell>
          <cell r="V482" t="str">
            <v>カタログもしくは試験結果報告書</v>
          </cell>
          <cell r="W482" t="str">
            <v>-</v>
          </cell>
          <cell r="X482" t="str">
            <v>成績係数（COP）</v>
          </cell>
          <cell r="Y482" t="str">
            <v>標準条件による評価</v>
          </cell>
          <cell r="Z482" t="str">
            <v>-</v>
          </cell>
          <cell r="AA482" t="str">
            <v>-</v>
          </cell>
          <cell r="AB482" t="str">
            <v>COP=Φ/P COP:成績係数 Φ:定格能力[W] P:定格消費電力[W]</v>
          </cell>
          <cell r="AC482" t="str">
            <v>-</v>
          </cell>
          <cell r="AD482" t="str">
            <v>-</v>
          </cell>
          <cell r="AE482" t="str">
            <v>成績係数(COP)の算出にあたっては、蒸気圧力、熱源水入口温度、熱源水出口温度を次のとおり設定することを条件とする。蒸気圧力：0.1MPaG、熱源水入口温度：65℃、熱源水出口温度：60℃</v>
          </cell>
        </row>
        <row r="483">
          <cell r="E483" t="str">
            <v>S-033002</v>
          </cell>
          <cell r="F483" t="str">
            <v>L-000033</v>
          </cell>
          <cell r="G483" t="str">
            <v>蒸気発生ヒートポンプ（水熱源･一過式）</v>
          </cell>
          <cell r="H483" t="str">
            <v>A</v>
          </cell>
          <cell r="I483" t="str">
            <v>産業・業務（業種共通）</v>
          </cell>
          <cell r="J483" t="str">
            <v>産業用プロセス</v>
          </cell>
          <cell r="K483" t="str">
            <v>熱源（ヒートポンプ）</v>
          </cell>
          <cell r="L483" t="str">
            <v>水を熱源とし、一過式の供給方式を用いるヒートポンプ方式で、蒸気を発生させる熱源装置。</v>
          </cell>
          <cell r="M483" t="str">
            <v>蒸気圧力0.1MPaG、熱源水入口温度80℃、熱源水出口温度70℃</v>
          </cell>
          <cell r="N483" t="str">
            <v>-</v>
          </cell>
          <cell r="O483" t="str">
            <v>-</v>
          </cell>
          <cell r="P483" t="str">
            <v>-</v>
          </cell>
          <cell r="Q483" t="str">
            <v>通常申請</v>
          </cell>
          <cell r="R483" t="str">
            <v>-</v>
          </cell>
          <cell r="S483" t="str">
            <v/>
          </cell>
          <cell r="T483">
            <v>3.5</v>
          </cell>
          <cell r="U483" t="str">
            <v/>
          </cell>
          <cell r="V483" t="str">
            <v>-</v>
          </cell>
          <cell r="W483" t="str">
            <v>-</v>
          </cell>
          <cell r="X483" t="str">
            <v>成績係数（COP）</v>
          </cell>
          <cell r="Y483" t="str">
            <v>標準条件による評価</v>
          </cell>
          <cell r="Z483" t="str">
            <v>-</v>
          </cell>
          <cell r="AA483" t="str">
            <v>-</v>
          </cell>
          <cell r="AB483" t="str">
            <v>COP=Φ/P COP:成績係数 Φ:定格能力[W] P:定格消費電力[W]</v>
          </cell>
          <cell r="AC483" t="str">
            <v>-</v>
          </cell>
          <cell r="AD483" t="str">
            <v>-</v>
          </cell>
          <cell r="AE483" t="str">
            <v>成績係数(COP)の算出にあたっては、蒸気圧力、熱源水入口温度、熱源水出口温度を以下のとおり設定することを条件とする。 蒸気圧力：0.1MPaG 熱源水入口温度：80℃ 熱源水出口温度：70℃</v>
          </cell>
        </row>
        <row r="484">
          <cell r="E484" t="str">
            <v>S-033003</v>
          </cell>
          <cell r="F484" t="str">
            <v>L-000033</v>
          </cell>
          <cell r="G484" t="str">
            <v>蒸気発生ヒートポンプ（水熱源･一過式）</v>
          </cell>
          <cell r="H484" t="str">
            <v>A</v>
          </cell>
          <cell r="I484" t="str">
            <v>産業・業務（業種共通）</v>
          </cell>
          <cell r="J484" t="str">
            <v>産業用プロセス</v>
          </cell>
          <cell r="K484" t="str">
            <v>熱源（ヒートポンプ）</v>
          </cell>
          <cell r="L484" t="str">
            <v>水を熱源とし、一過式の供給方式を用いるヒートポンプ方式で、蒸気を発生させる熱源装置。</v>
          </cell>
          <cell r="M484" t="str">
            <v>蒸気圧力0.6MPaG、熱源水入口温度70℃、熱源水出口温度65℃</v>
          </cell>
          <cell r="N484" t="str">
            <v>-</v>
          </cell>
          <cell r="O484" t="str">
            <v>-</v>
          </cell>
          <cell r="P484" t="str">
            <v>-</v>
          </cell>
          <cell r="Q484" t="str">
            <v>通常申請</v>
          </cell>
          <cell r="R484" t="str">
            <v>-</v>
          </cell>
          <cell r="S484" t="str">
            <v/>
          </cell>
          <cell r="T484">
            <v>2.46</v>
          </cell>
          <cell r="U484" t="str">
            <v>*</v>
          </cell>
          <cell r="V484" t="str">
            <v>カタログもしくは試験結果報告書</v>
          </cell>
          <cell r="W484" t="str">
            <v>-</v>
          </cell>
          <cell r="X484" t="str">
            <v>成績係数（COP）</v>
          </cell>
          <cell r="Y484" t="str">
            <v>標準条件による評価</v>
          </cell>
          <cell r="Z484" t="str">
            <v>-</v>
          </cell>
          <cell r="AA484" t="str">
            <v>-</v>
          </cell>
          <cell r="AB484" t="str">
            <v>COP=Φ/P COP:成績係数 Φ:定格能力[W] P:定格消費電力[W]</v>
          </cell>
          <cell r="AC484" t="str">
            <v>-</v>
          </cell>
          <cell r="AD484" t="str">
            <v>-</v>
          </cell>
          <cell r="AE484" t="str">
            <v>成績係数(COP)の算出にあたっては、蒸気圧力、熱源水入口温度、熱源水出口温度を以下のとおり設定することを条件とする。 蒸気圧力：0.6MPaG 熱源水入口温度：70℃ 熱源水出口温度：65℃</v>
          </cell>
        </row>
        <row r="485">
          <cell r="E485" t="str">
            <v>S-034001</v>
          </cell>
          <cell r="F485" t="str">
            <v>L-000034</v>
          </cell>
          <cell r="G485" t="str">
            <v>蒸気再圧縮装置</v>
          </cell>
          <cell r="H485" t="str">
            <v>A</v>
          </cell>
          <cell r="I485" t="str">
            <v>産業・業務（業種共通）</v>
          </cell>
          <cell r="J485" t="str">
            <v>産業用プロセス</v>
          </cell>
          <cell r="K485" t="str">
            <v>熱源（ヒートポンプ）</v>
          </cell>
          <cell r="L485" t="str">
            <v>産業プロセス等で利用された排熱を回収し、循環式の供給方式を用いるヒートポンプ。低圧の蒸気を圧縮して再利用することで、ボイラ等の蒸気を利用する設備・機器等の省エネを実現可能。</v>
          </cell>
          <cell r="M485" t="str">
            <v>吐出圧力0.1MPaG以上0.2MPaG以下、吐出蒸気量1.0ton/h以上2.0ton/h以下、給水温度80℃</v>
          </cell>
          <cell r="N485" t="str">
            <v>-</v>
          </cell>
          <cell r="O485" t="str">
            <v>-</v>
          </cell>
          <cell r="P485" t="str">
            <v>-</v>
          </cell>
          <cell r="Q485" t="str">
            <v>通常申請</v>
          </cell>
          <cell r="R485" t="str">
            <v>-</v>
          </cell>
          <cell r="S485" t="str">
            <v>Oriented</v>
          </cell>
          <cell r="T485">
            <v>6.7000000000000004E-2</v>
          </cell>
          <cell r="U485" t="str">
            <v>*</v>
          </cell>
          <cell r="V485" t="str">
            <v>カタログもしくは試験結果報告書</v>
          </cell>
          <cell r="W485" t="str">
            <v>kWh/kg</v>
          </cell>
          <cell r="X485" t="str">
            <v>消費電力量</v>
          </cell>
          <cell r="Y485" t="str">
            <v>標準条件による評価</v>
          </cell>
          <cell r="Z485" t="str">
            <v>-</v>
          </cell>
          <cell r="AA485" t="str">
            <v>-</v>
          </cell>
          <cell r="AB485" t="str">
            <v>消費電力量＝システム消費電力[kW]/吐出蒸気量[kg/h]</v>
          </cell>
          <cell r="AC485" t="str">
            <v>-</v>
          </cell>
          <cell r="AD485" t="str">
            <v>-</v>
          </cell>
          <cell r="AE485" t="str">
            <v>消費電力量の算出にあたっては、吐出圧力、吐出蒸気量、給水温度を次のとおり設定することを条件とする。吐出圧力：0.1MPaG以上0.2MPaG以下、吐出蒸気量：1.0ton/h以上2.0ton/h以下、給水温度：80℃</v>
          </cell>
        </row>
        <row r="486">
          <cell r="E486" t="str">
            <v>S-034002</v>
          </cell>
          <cell r="F486" t="str">
            <v>L-000034</v>
          </cell>
          <cell r="G486" t="str">
            <v>蒸気再圧縮装置</v>
          </cell>
          <cell r="H486" t="str">
            <v>A</v>
          </cell>
          <cell r="I486" t="str">
            <v>産業・業務（業種共通）</v>
          </cell>
          <cell r="J486" t="str">
            <v>産業用プロセス</v>
          </cell>
          <cell r="K486" t="str">
            <v>熱源（ヒートポンプ）</v>
          </cell>
          <cell r="L486" t="str">
            <v>産業プロセス等で利用された排熱を回収し、循環式の供給方式を用いるヒートポンプ。低圧の蒸気を圧縮して再利用することで、ボイラ等の蒸気を利用する設備・機器等の省エネを実現可能。</v>
          </cell>
          <cell r="M486" t="str">
            <v>吐出圧力0.1MPaG以上0.3MPaG以下、吐出蒸気量3.0ton/h以上、給水温度80℃</v>
          </cell>
          <cell r="N486" t="str">
            <v>-</v>
          </cell>
          <cell r="O486" t="str">
            <v>-</v>
          </cell>
          <cell r="P486" t="str">
            <v>-</v>
          </cell>
          <cell r="Q486" t="str">
            <v>通常申請</v>
          </cell>
          <cell r="R486" t="str">
            <v>-</v>
          </cell>
          <cell r="S486" t="str">
            <v>Oriented</v>
          </cell>
          <cell r="T486">
            <v>6.4000000000000001E-2</v>
          </cell>
          <cell r="U486" t="str">
            <v>*</v>
          </cell>
          <cell r="V486" t="str">
            <v>カタログもしくは試験結果報告書</v>
          </cell>
          <cell r="W486" t="str">
            <v>kWh/kg</v>
          </cell>
          <cell r="X486" t="str">
            <v>消費電力量</v>
          </cell>
          <cell r="Y486" t="str">
            <v>標準条件による評価</v>
          </cell>
          <cell r="Z486" t="str">
            <v>-</v>
          </cell>
          <cell r="AA486" t="str">
            <v>-</v>
          </cell>
          <cell r="AB486" t="str">
            <v>消費電力量＝システム消費電力[kW]/吐出蒸気量[kg/h]</v>
          </cell>
          <cell r="AC486" t="str">
            <v>-</v>
          </cell>
          <cell r="AD486" t="str">
            <v>-</v>
          </cell>
          <cell r="AE486" t="str">
            <v>消費電力量の算出にあたっては、吐出圧力、吐出蒸気量、給水温度を以下のとおり設定することを条件とする。 吐出圧力：0.1MPaG以上0.3MPaG以下 吐出蒸気量：3.0ton/h以上 給水温度：80℃</v>
          </cell>
        </row>
        <row r="487">
          <cell r="E487" t="str">
            <v>S-034003</v>
          </cell>
          <cell r="F487" t="str">
            <v>L-000034</v>
          </cell>
          <cell r="G487" t="str">
            <v>蒸気再圧縮装置</v>
          </cell>
          <cell r="H487" t="str">
            <v>A</v>
          </cell>
          <cell r="I487" t="str">
            <v>産業・業務（業種共通）</v>
          </cell>
          <cell r="J487" t="str">
            <v>産業用プロセス</v>
          </cell>
          <cell r="K487" t="str">
            <v>熱源（ヒートポンプ）</v>
          </cell>
          <cell r="L487" t="str">
            <v>産業プロセス等で利用された排熱を回収し、循環式の供給方式を用いるヒートポンプ。低圧の蒸気を圧縮して再利用することで、ボイラ等の蒸気を利用する設備・機器等の省エネを実現可能。</v>
          </cell>
          <cell r="M487" t="str">
            <v>吐出圧力0.4MPaG以上、吐出蒸気量1.0ton/h以上1.5ton/h以下、給水温度80℃</v>
          </cell>
          <cell r="N487" t="str">
            <v>-</v>
          </cell>
          <cell r="O487" t="str">
            <v>-</v>
          </cell>
          <cell r="P487" t="str">
            <v>-</v>
          </cell>
          <cell r="Q487" t="str">
            <v>通常申請</v>
          </cell>
          <cell r="R487" t="str">
            <v>-</v>
          </cell>
          <cell r="S487" t="str">
            <v>Oriented</v>
          </cell>
          <cell r="T487">
            <v>8.5000000000000006E-2</v>
          </cell>
          <cell r="U487" t="str">
            <v>*</v>
          </cell>
          <cell r="V487" t="str">
            <v>カタログもしくは試験結果報告書</v>
          </cell>
          <cell r="W487" t="str">
            <v>kWh/kg</v>
          </cell>
          <cell r="X487" t="str">
            <v>消費電力量</v>
          </cell>
          <cell r="Y487" t="str">
            <v>標準条件による評価</v>
          </cell>
          <cell r="Z487" t="str">
            <v>-</v>
          </cell>
          <cell r="AA487" t="str">
            <v>-</v>
          </cell>
          <cell r="AB487" t="str">
            <v>消費電力量＝システム消費電力[kW]/吐出蒸気量[kg/h]</v>
          </cell>
          <cell r="AC487" t="str">
            <v>-</v>
          </cell>
          <cell r="AD487" t="str">
            <v>-</v>
          </cell>
          <cell r="AE487" t="str">
            <v>消費電力量の算出にあたっては、吐出圧力、吐出蒸気量、給水温度を以下のとおり設定することを条件とする。 吐出圧力：0.4MPaG以上 吐出蒸気量：1.0ton/h以上1.5ton/h以下 給水温度：80℃</v>
          </cell>
        </row>
        <row r="488">
          <cell r="E488" t="str">
            <v>S-036001</v>
          </cell>
          <cell r="F488" t="str">
            <v>L-000036</v>
          </cell>
          <cell r="G488" t="str">
            <v>密閉式ペレットストーブ</v>
          </cell>
          <cell r="H488" t="str">
            <v>A</v>
          </cell>
          <cell r="I488" t="str">
            <v>産業・業務（業種共通）</v>
          </cell>
          <cell r="J488" t="str">
            <v>空調</v>
          </cell>
          <cell r="K488" t="str">
            <v>空調機（ペレットストーブ）</v>
          </cell>
          <cell r="L488" t="str">
            <v>木質ペレットを燃料とする燃焼機器。木質ペレットを燃焼させた熱を熱交換器により室内の空気に伝え、送風ファンにより部屋の隅々まで温風を行き渡らせる。燃焼させた空気は煙突から排気させるため、室内の空気と交わることはなく、清潔な環境を保つことができる。木質ペレットは、カーボンニュートラルであるため、CO2の排出削減が可能。</v>
          </cell>
          <cell r="M488" t="str">
            <v>-</v>
          </cell>
          <cell r="N488" t="str">
            <v>-</v>
          </cell>
          <cell r="O488" t="str">
            <v>-</v>
          </cell>
          <cell r="P488" t="str">
            <v>-</v>
          </cell>
          <cell r="Q488" t="str">
            <v>通常申請</v>
          </cell>
          <cell r="R488" t="str">
            <v>-</v>
          </cell>
          <cell r="S488" t="str">
            <v/>
          </cell>
          <cell r="T488">
            <v>77</v>
          </cell>
          <cell r="U488" t="str">
            <v>*</v>
          </cell>
          <cell r="V488" t="str">
            <v>カタログもしくは試験結果報告書</v>
          </cell>
          <cell r="W488" t="str">
            <v>%</v>
          </cell>
          <cell r="X488" t="str">
            <v>熱効率</v>
          </cell>
          <cell r="Y488" t="str">
            <v>標準条件による評価</v>
          </cell>
          <cell r="Z488" t="str">
            <v>JHIAN-5601:2004</v>
          </cell>
          <cell r="AA488" t="str">
            <v>木質バイオマス燃焼機器の試験方法通則</v>
          </cell>
          <cell r="AB488" t="str">
            <v>η＝100－(qa＋qb＋qr）、η：熱効率[%]、qa：試験燃料中の発熱量当たり排気ガス中の熱損失（Qa）の比、熱による熱損失の割合（燃焼基準）[%]、qb：試験燃料の熱容量当たり排気ガス中の化学的熱損失（Qb）、の潜熱による熱損失の割合（燃焼基準）[%]、qr：試験燃料の熱容量当たり底部格子を通過し残渣物中に残った可燃性構成物質による熱損失（Qr）の残渣物中の可燃性構成、物質による損失の割合（燃焼基準）[%]※発熱量は高位発熱量とする</v>
          </cell>
          <cell r="AC488" t="str">
            <v>JHIAN-5601:2004</v>
          </cell>
          <cell r="AD488" t="str">
            <v>木質バイオマス燃焼機器の試験方法通則</v>
          </cell>
          <cell r="AE488" t="str">
            <v>JHIAN-5601:2004に準拠、試験実施にあたっては、ISO17025に準拠した試験機関による性能評価を行うこととする。</v>
          </cell>
        </row>
        <row r="489">
          <cell r="E489" t="str">
            <v>S-095001</v>
          </cell>
          <cell r="F489" t="str">
            <v>L-000095</v>
          </cell>
          <cell r="G489" t="str">
            <v>空調用ハイブリッドフィルタ</v>
          </cell>
          <cell r="H489" t="str">
            <v>A</v>
          </cell>
          <cell r="I489" t="str">
            <v>産業・業務（業種共通）</v>
          </cell>
          <cell r="J489" t="str">
            <v>空調</v>
          </cell>
          <cell r="K489" t="str">
            <v>その他</v>
          </cell>
          <cell r="L489" t="str">
            <v>空調機に設置する中性能フィルタを従来のプレ+中性能から低圧損洗浄再生中性能フィルタとすることにより、送風機の運転静圧を低下させ、インバータ装置による回転数制御方式を駆使することにより、電動機の軸動力を低減させる技術。</v>
          </cell>
          <cell r="M489" t="str">
            <v>-</v>
          </cell>
          <cell r="N489" t="str">
            <v>定格風量</v>
          </cell>
          <cell r="O489" t="str">
            <v>28m3/min</v>
          </cell>
          <cell r="P489" t="str">
            <v>-</v>
          </cell>
          <cell r="Q489" t="str">
            <v>通常申請または簡易申請</v>
          </cell>
          <cell r="R489" t="str">
            <v>-</v>
          </cell>
          <cell r="S489" t="str">
            <v/>
          </cell>
          <cell r="T489">
            <v>0.25</v>
          </cell>
          <cell r="U489" t="str">
            <v>*</v>
          </cell>
          <cell r="V489" t="str">
            <v>カタログもしくは試験結果報告書</v>
          </cell>
          <cell r="W489" t="str">
            <v>kW</v>
          </cell>
          <cell r="X489" t="str">
            <v>空調機ファン動力</v>
          </cell>
          <cell r="Y489" t="str">
            <v>シミュレーションによる評価</v>
          </cell>
          <cell r="Z489" t="str">
            <v>-</v>
          </cell>
          <cell r="AA489" t="str">
            <v>-</v>
          </cell>
          <cell r="AB489" t="str">
            <v>W=a×Q・ΔP+b×(r/r0)^d+c、W：ファン動力［kW］、Q･ΔP：風量×フィルタ圧損［m3Pa/s］、r：ファン回転数［rpm］、r0：定格回転数［rpm］、a：－0.000222、b：3.296、c：0.238、d：2.8</v>
          </cell>
          <cell r="AC489" t="str">
            <v>-</v>
          </cell>
          <cell r="AD489" t="str">
            <v>-</v>
          </cell>
          <cell r="AE489" t="str">
            <v>空調方式：変風量方式、設計風量：103m3/min（1.72m3/s）、初期圧損：100Pa、最終圧損：255Pa、平均圧損：185Pa、その他：フィルタ2枚使用、実抵抗は風量比の1.1 乗に比例するものして補正、フィルタ圧損以外の管路抵抗は一定、管路抵抗は風量の2 乗に比例、空調負荷率は100%風量の発生率 1%、75%風量の発生率 42%、60%風量の発生率 57%</v>
          </cell>
        </row>
        <row r="490">
          <cell r="E490" t="str">
            <v>S-095002</v>
          </cell>
          <cell r="F490" t="str">
            <v>L-000095</v>
          </cell>
          <cell r="G490" t="str">
            <v>空調用ハイブリッドフィルタ</v>
          </cell>
          <cell r="H490" t="str">
            <v>A</v>
          </cell>
          <cell r="I490" t="str">
            <v>産業・業務（業種共通）</v>
          </cell>
          <cell r="J490" t="str">
            <v>空調</v>
          </cell>
          <cell r="K490" t="str">
            <v>その他</v>
          </cell>
          <cell r="L490" t="str">
            <v>空調機に設置する中性能フィルタを従来のプレ+中性能から低圧損洗浄再生中性能フィルタとすることにより、送風機の運転静圧を低下させ、インバータ装置による回転数制御方式を駆使することにより、電動機の軸動力を低減させる技術。</v>
          </cell>
          <cell r="M490" t="str">
            <v>-</v>
          </cell>
          <cell r="N490" t="str">
            <v>定格風量</v>
          </cell>
          <cell r="O490" t="str">
            <v>56m3/min</v>
          </cell>
          <cell r="P490" t="str">
            <v>-</v>
          </cell>
          <cell r="Q490" t="str">
            <v>通常申請または簡易申請</v>
          </cell>
          <cell r="R490" t="str">
            <v>-</v>
          </cell>
          <cell r="S490" t="str">
            <v/>
          </cell>
          <cell r="T490">
            <v>0.5</v>
          </cell>
          <cell r="U490" t="str">
            <v>*</v>
          </cell>
          <cell r="V490" t="str">
            <v>カタログもしくは試験結果報告書</v>
          </cell>
          <cell r="W490" t="str">
            <v>kW</v>
          </cell>
          <cell r="X490" t="str">
            <v>空調機ファン動力</v>
          </cell>
          <cell r="Y490" t="str">
            <v>シミュレーションによる評価</v>
          </cell>
          <cell r="Z490" t="str">
            <v>-</v>
          </cell>
          <cell r="AA490" t="str">
            <v>-</v>
          </cell>
          <cell r="AB490" t="str">
            <v>W=a×Q・ΔP+b×(r/r0)^d+c、W：ファン動力［kW］、Q･ΔP：風量×フィルタ圧損［m3Pa/s］、r：ファン回転数［rpm］、r0：定格回転数［rpm］、a：－0.000222、b：3.296、c：0.238、d：2.8</v>
          </cell>
          <cell r="AC490" t="str">
            <v>-</v>
          </cell>
          <cell r="AD490" t="str">
            <v>-</v>
          </cell>
          <cell r="AE490" t="str">
            <v>空調方式：変風量方式、設計風量：103m3/min（1.72m3/s）、初期圧損：100Pa、最終圧損：255Pa、平均圧損：185Pa、その他：フィルタ2枚使用、実抵抗は風量比の1.1 乗に比例するものして補正、フィルタ圧損以外の管路抵抗は一定、管路抵抗は風量の2 乗に比例、空調負荷率は100%風量の発生率 1%、75%風量の発生率 42%、60%風量の発生率 57%</v>
          </cell>
        </row>
        <row r="491">
          <cell r="E491" t="str">
            <v>S-037001</v>
          </cell>
          <cell r="F491" t="str">
            <v>L-000037</v>
          </cell>
          <cell r="G491" t="str">
            <v>ヒートポンプ給湯機（空気熱源）</v>
          </cell>
          <cell r="H491" t="str">
            <v>A</v>
          </cell>
          <cell r="I491" t="str">
            <v>産業・業務（業種共通）</v>
          </cell>
          <cell r="J491" t="str">
            <v>給湯</v>
          </cell>
          <cell r="K491" t="str">
            <v>電気系給湯器</v>
          </cell>
          <cell r="L491" t="str">
            <v>空気を熱源とするヒートポンプ方式の給湯機。貯湯ユニットを含むもの。</v>
          </cell>
          <cell r="M491" t="str">
            <v>-</v>
          </cell>
          <cell r="N491" t="str">
            <v>加熱能力</v>
          </cell>
          <cell r="O491" t="str">
            <v>10kW以下</v>
          </cell>
          <cell r="P491" t="str">
            <v>-</v>
          </cell>
          <cell r="Q491" t="str">
            <v>通常申請</v>
          </cell>
          <cell r="R491" t="str">
            <v>-</v>
          </cell>
          <cell r="S491" t="str">
            <v/>
          </cell>
          <cell r="T491">
            <v>4.2</v>
          </cell>
          <cell r="U491" t="str">
            <v/>
          </cell>
          <cell r="V491" t="str">
            <v>カタログのみ</v>
          </cell>
          <cell r="W491" t="str">
            <v>-</v>
          </cell>
          <cell r="X491" t="str">
            <v>年間標準貯湯加熱エネルギー消費効率</v>
          </cell>
          <cell r="Y491" t="str">
            <v>標準規格による評価</v>
          </cell>
          <cell r="Z491" t="str">
            <v>JRA4060:2014</v>
          </cell>
          <cell r="AA491" t="str">
            <v>業務用ヒートポンプ給湯機</v>
          </cell>
          <cell r="AB491" t="str">
            <v>JRA4060:2014に準拠</v>
          </cell>
          <cell r="AC491" t="str">
            <v>JRA4060:2014</v>
          </cell>
          <cell r="AD491" t="str">
            <v>業務用ヒートポンプ給湯機</v>
          </cell>
          <cell r="AE491" t="str">
            <v>JRA4060:2014に準拠</v>
          </cell>
        </row>
        <row r="492">
          <cell r="E492" t="str">
            <v>S-037002</v>
          </cell>
          <cell r="F492" t="str">
            <v>L-000037</v>
          </cell>
          <cell r="G492" t="str">
            <v>ヒートポンプ給湯機（空気熱源）</v>
          </cell>
          <cell r="H492" t="str">
            <v>A</v>
          </cell>
          <cell r="I492" t="str">
            <v>産業・業務（業種共通）</v>
          </cell>
          <cell r="J492" t="str">
            <v>給湯</v>
          </cell>
          <cell r="K492" t="str">
            <v>電気系給湯器</v>
          </cell>
          <cell r="L492" t="str">
            <v>空気を熱源とするヒートポンプ方式の給湯機。貯湯ユニットを含むもの。</v>
          </cell>
          <cell r="M492" t="str">
            <v>-</v>
          </cell>
          <cell r="N492" t="str">
            <v>加熱能力</v>
          </cell>
          <cell r="O492" t="str">
            <v>10kW超20kW以下</v>
          </cell>
          <cell r="P492" t="str">
            <v>-</v>
          </cell>
          <cell r="Q492" t="str">
            <v>通常申請または簡易申請</v>
          </cell>
          <cell r="R492" t="str">
            <v>-</v>
          </cell>
          <cell r="S492" t="str">
            <v/>
          </cell>
          <cell r="T492">
            <v>4</v>
          </cell>
          <cell r="U492" t="str">
            <v/>
          </cell>
          <cell r="V492" t="str">
            <v>カタログのみ</v>
          </cell>
          <cell r="W492" t="str">
            <v>-</v>
          </cell>
          <cell r="X492" t="str">
            <v>年間標準貯湯加熱エネルギー消費効率</v>
          </cell>
          <cell r="Y492" t="str">
            <v>標準規格による評価</v>
          </cell>
          <cell r="Z492" t="str">
            <v>JRA4060:2014</v>
          </cell>
          <cell r="AA492" t="str">
            <v>業務用ヒートポンプ給湯機</v>
          </cell>
          <cell r="AB492" t="str">
            <v>JRA4060:2014に準拠</v>
          </cell>
          <cell r="AC492" t="str">
            <v>JRA4060:2014</v>
          </cell>
          <cell r="AD492" t="str">
            <v>業務用ヒートポンプ給湯機</v>
          </cell>
          <cell r="AE492" t="str">
            <v>JRA4060:2014に準拠</v>
          </cell>
        </row>
        <row r="493">
          <cell r="E493" t="str">
            <v>S-037003</v>
          </cell>
          <cell r="F493" t="str">
            <v>L-000037</v>
          </cell>
          <cell r="G493" t="str">
            <v>ヒートポンプ給湯機（空気熱源）</v>
          </cell>
          <cell r="H493" t="str">
            <v>A</v>
          </cell>
          <cell r="I493" t="str">
            <v>産業・業務（業種共通）</v>
          </cell>
          <cell r="J493" t="str">
            <v>給湯</v>
          </cell>
          <cell r="K493" t="str">
            <v>電気系給湯器</v>
          </cell>
          <cell r="L493" t="str">
            <v>空気を熱源とするヒートポンプ方式の給湯機。貯湯ユニットを含むもの。</v>
          </cell>
          <cell r="M493" t="str">
            <v>-</v>
          </cell>
          <cell r="N493" t="str">
            <v>加熱能力</v>
          </cell>
          <cell r="O493" t="str">
            <v>20kW超30kW以下</v>
          </cell>
          <cell r="P493" t="str">
            <v>-</v>
          </cell>
          <cell r="Q493" t="str">
            <v>通常申請または簡易申請</v>
          </cell>
          <cell r="R493" t="str">
            <v>-</v>
          </cell>
          <cell r="S493" t="str">
            <v/>
          </cell>
          <cell r="T493">
            <v>4</v>
          </cell>
          <cell r="U493" t="str">
            <v/>
          </cell>
          <cell r="V493" t="str">
            <v>カタログのみ</v>
          </cell>
          <cell r="W493" t="str">
            <v>-</v>
          </cell>
          <cell r="X493" t="str">
            <v>年間標準貯湯加熱エネルギー消費効率</v>
          </cell>
          <cell r="Y493" t="str">
            <v>標準規格による評価</v>
          </cell>
          <cell r="Z493" t="str">
            <v>JRA4060:2014</v>
          </cell>
          <cell r="AA493" t="str">
            <v>業務用ヒートポンプ給湯機</v>
          </cell>
          <cell r="AB493" t="str">
            <v>JRA4060:2014に準拠</v>
          </cell>
          <cell r="AC493" t="str">
            <v>JRA4060:2014</v>
          </cell>
          <cell r="AD493" t="str">
            <v>業務用ヒートポンプ給湯機</v>
          </cell>
          <cell r="AE493" t="str">
            <v>JRA4060:2014に準拠</v>
          </cell>
        </row>
        <row r="494">
          <cell r="E494" t="str">
            <v>S-037004</v>
          </cell>
          <cell r="F494" t="str">
            <v>L-000037</v>
          </cell>
          <cell r="G494" t="str">
            <v>ヒートポンプ給湯機（空気熱源）</v>
          </cell>
          <cell r="H494" t="str">
            <v>A</v>
          </cell>
          <cell r="I494" t="str">
            <v>産業・業務（業種共通）</v>
          </cell>
          <cell r="J494" t="str">
            <v>給湯</v>
          </cell>
          <cell r="K494" t="str">
            <v>電気系給湯器</v>
          </cell>
          <cell r="L494" t="str">
            <v>空気を熱源とするヒートポンプ方式の給湯機。貯湯ユニットを含むもの。</v>
          </cell>
          <cell r="M494" t="str">
            <v>-</v>
          </cell>
          <cell r="N494" t="str">
            <v>加熱能力</v>
          </cell>
          <cell r="O494" t="str">
            <v>30kW超40kW以下</v>
          </cell>
          <cell r="P494" t="str">
            <v>-</v>
          </cell>
          <cell r="Q494" t="str">
            <v>通常申請または簡易申請</v>
          </cell>
          <cell r="R494" t="str">
            <v>-</v>
          </cell>
          <cell r="S494" t="str">
            <v/>
          </cell>
          <cell r="T494">
            <v>3.7</v>
          </cell>
          <cell r="U494" t="str">
            <v/>
          </cell>
          <cell r="V494" t="str">
            <v>カタログのみ</v>
          </cell>
          <cell r="W494" t="str">
            <v>-</v>
          </cell>
          <cell r="X494" t="str">
            <v>年間標準貯湯加熱エネルギー消費効率</v>
          </cell>
          <cell r="Y494" t="str">
            <v>標準規格による評価</v>
          </cell>
          <cell r="Z494" t="str">
            <v>JRA4060:2014</v>
          </cell>
          <cell r="AA494" t="str">
            <v>業務用ヒートポンプ給湯機</v>
          </cell>
          <cell r="AB494" t="str">
            <v>JRA4060:2014に準拠</v>
          </cell>
          <cell r="AC494" t="str">
            <v>JRA4060:2014</v>
          </cell>
          <cell r="AD494" t="str">
            <v>業務用ヒートポンプ給湯機</v>
          </cell>
          <cell r="AE494" t="str">
            <v>JRA4060:2014に準拠</v>
          </cell>
        </row>
        <row r="495">
          <cell r="E495" t="str">
            <v>S-037005</v>
          </cell>
          <cell r="F495" t="str">
            <v>L-000037</v>
          </cell>
          <cell r="G495" t="str">
            <v>ヒートポンプ給湯機（空気熱源）</v>
          </cell>
          <cell r="H495" t="str">
            <v>A</v>
          </cell>
          <cell r="I495" t="str">
            <v>産業・業務（業種共通）</v>
          </cell>
          <cell r="J495" t="str">
            <v>給湯</v>
          </cell>
          <cell r="K495" t="str">
            <v>電気系給湯器</v>
          </cell>
          <cell r="L495" t="str">
            <v>空気を熱源とするヒートポンプ方式の給湯機。貯湯ユニットを含むもの。</v>
          </cell>
          <cell r="M495" t="str">
            <v>-</v>
          </cell>
          <cell r="N495" t="str">
            <v>加熱能力</v>
          </cell>
          <cell r="O495" t="str">
            <v>40kW超50kW以下</v>
          </cell>
          <cell r="P495" t="str">
            <v>-</v>
          </cell>
          <cell r="Q495" t="str">
            <v>通常申請</v>
          </cell>
          <cell r="R495" t="str">
            <v>-</v>
          </cell>
          <cell r="S495" t="str">
            <v/>
          </cell>
          <cell r="T495">
            <v>3.8</v>
          </cell>
          <cell r="U495" t="str">
            <v/>
          </cell>
          <cell r="V495" t="str">
            <v>カタログのみ</v>
          </cell>
          <cell r="W495" t="str">
            <v>-</v>
          </cell>
          <cell r="X495" t="str">
            <v>年間標準貯湯加熱エネルギー消費効率</v>
          </cell>
          <cell r="Y495" t="str">
            <v>標準規格による評価</v>
          </cell>
          <cell r="Z495" t="str">
            <v>JRA4060:2014</v>
          </cell>
          <cell r="AA495" t="str">
            <v>業務用ヒートポンプ給湯機</v>
          </cell>
          <cell r="AB495" t="str">
            <v>JRA4060:2014に準拠</v>
          </cell>
          <cell r="AC495" t="str">
            <v>JRA4060:2014</v>
          </cell>
          <cell r="AD495" t="str">
            <v>業務用ヒートポンプ給湯機</v>
          </cell>
          <cell r="AE495" t="str">
            <v>JRA4060:2014に準拠</v>
          </cell>
        </row>
        <row r="496">
          <cell r="E496" t="str">
            <v>S-037006</v>
          </cell>
          <cell r="F496" t="str">
            <v>L-000037</v>
          </cell>
          <cell r="G496" t="str">
            <v>ヒートポンプ給湯機（空気熱源）</v>
          </cell>
          <cell r="H496" t="str">
            <v>A</v>
          </cell>
          <cell r="I496" t="str">
            <v>産業・業務（業種共通）</v>
          </cell>
          <cell r="J496" t="str">
            <v>給湯</v>
          </cell>
          <cell r="K496" t="str">
            <v>電気系給湯器</v>
          </cell>
          <cell r="L496" t="str">
            <v>空気を熱源とするヒートポンプ方式の給湯機。貯湯ユニットを含むもの。</v>
          </cell>
          <cell r="M496" t="str">
            <v>-</v>
          </cell>
          <cell r="N496" t="str">
            <v>加熱能力</v>
          </cell>
          <cell r="O496" t="str">
            <v>50kW超</v>
          </cell>
          <cell r="P496" t="str">
            <v>-</v>
          </cell>
          <cell r="Q496" t="str">
            <v>通常申請</v>
          </cell>
          <cell r="R496" t="str">
            <v>-</v>
          </cell>
          <cell r="S496" t="str">
            <v/>
          </cell>
          <cell r="T496">
            <v>3.9</v>
          </cell>
          <cell r="U496" t="str">
            <v/>
          </cell>
          <cell r="V496" t="str">
            <v>カタログのみ</v>
          </cell>
          <cell r="W496" t="str">
            <v>-</v>
          </cell>
          <cell r="X496" t="str">
            <v>年間標準貯湯加熱エネルギー消費効率</v>
          </cell>
          <cell r="Y496" t="str">
            <v>標準規格による評価</v>
          </cell>
          <cell r="Z496" t="str">
            <v>JRA4060:2014</v>
          </cell>
          <cell r="AA496" t="str">
            <v>業務用ヒートポンプ給湯機</v>
          </cell>
          <cell r="AB496" t="str">
            <v>JRA4060:2014に準拠</v>
          </cell>
          <cell r="AC496" t="str">
            <v>JRA4060:2014</v>
          </cell>
          <cell r="AD496" t="str">
            <v>業務用ヒートポンプ給湯機</v>
          </cell>
          <cell r="AE496" t="str">
            <v>JRA4060:2014に準拠</v>
          </cell>
        </row>
        <row r="497">
          <cell r="E497" t="str">
            <v>S-037007</v>
          </cell>
          <cell r="F497" t="str">
            <v>L-000037</v>
          </cell>
          <cell r="G497" t="str">
            <v>ヒートポンプ給湯機（空気熱源）</v>
          </cell>
          <cell r="H497" t="str">
            <v>A</v>
          </cell>
          <cell r="I497" t="str">
            <v>産業・業務（業種共通）</v>
          </cell>
          <cell r="J497" t="str">
            <v>給湯</v>
          </cell>
          <cell r="K497" t="str">
            <v>電気系給湯器</v>
          </cell>
          <cell r="L497" t="str">
            <v>空気を熱源とするヒートポンプ方式の給湯機。貯湯ユニットを含むもの。</v>
          </cell>
          <cell r="M497" t="str">
            <v>寒冷地仕様</v>
          </cell>
          <cell r="N497" t="str">
            <v>加熱能力</v>
          </cell>
          <cell r="O497" t="str">
            <v>10kW以下</v>
          </cell>
          <cell r="P497" t="str">
            <v>-</v>
          </cell>
          <cell r="Q497" t="str">
            <v>通常申請</v>
          </cell>
          <cell r="R497" t="str">
            <v>-</v>
          </cell>
          <cell r="S497" t="str">
            <v/>
          </cell>
          <cell r="T497">
            <v>3.5</v>
          </cell>
          <cell r="U497" t="str">
            <v/>
          </cell>
          <cell r="V497" t="str">
            <v>カタログのみ</v>
          </cell>
          <cell r="W497" t="str">
            <v>-</v>
          </cell>
          <cell r="X497" t="str">
            <v>寒冷地年間標準貯湯加熱エネルギー消費効率</v>
          </cell>
          <cell r="Y497" t="str">
            <v>標準規格による評価</v>
          </cell>
          <cell r="Z497" t="str">
            <v>JRA4060:2014</v>
          </cell>
          <cell r="AA497" t="str">
            <v>業務用ヒートポンプ給湯機</v>
          </cell>
          <cell r="AB497" t="str">
            <v>JRA4060:2014に準拠</v>
          </cell>
          <cell r="AC497" t="str">
            <v>JRA4060:2014</v>
          </cell>
          <cell r="AD497" t="str">
            <v>業務用ヒートポンプ給湯機</v>
          </cell>
          <cell r="AE497" t="str">
            <v>JRA4060:2014に準拠</v>
          </cell>
        </row>
        <row r="498">
          <cell r="E498" t="str">
            <v>S-037008</v>
          </cell>
          <cell r="F498" t="str">
            <v>L-000037</v>
          </cell>
          <cell r="G498" t="str">
            <v>ヒートポンプ給湯機（空気熱源）</v>
          </cell>
          <cell r="H498" t="str">
            <v>A</v>
          </cell>
          <cell r="I498" t="str">
            <v>産業・業務（業種共通）</v>
          </cell>
          <cell r="J498" t="str">
            <v>給湯</v>
          </cell>
          <cell r="K498" t="str">
            <v>電気系給湯器</v>
          </cell>
          <cell r="L498" t="str">
            <v>空気を熱源とするヒートポンプ方式の給湯機。貯湯ユニットを含むもの。</v>
          </cell>
          <cell r="M498" t="str">
            <v>寒冷地仕様</v>
          </cell>
          <cell r="N498" t="str">
            <v>加熱能力</v>
          </cell>
          <cell r="O498" t="str">
            <v>10kW超20kW以下</v>
          </cell>
          <cell r="P498" t="str">
            <v>-</v>
          </cell>
          <cell r="Q498" t="str">
            <v>通常申請または簡易申請</v>
          </cell>
          <cell r="R498" t="str">
            <v>-</v>
          </cell>
          <cell r="S498" t="str">
            <v/>
          </cell>
          <cell r="T498">
            <v>3.3</v>
          </cell>
          <cell r="U498" t="str">
            <v/>
          </cell>
          <cell r="V498" t="str">
            <v>カタログのみ</v>
          </cell>
          <cell r="W498" t="str">
            <v>-</v>
          </cell>
          <cell r="X498" t="str">
            <v>寒冷地年間標準貯湯加熱エネルギー消費効率</v>
          </cell>
          <cell r="Y498" t="str">
            <v>標準規格による評価</v>
          </cell>
          <cell r="Z498" t="str">
            <v>JRA4060:2014</v>
          </cell>
          <cell r="AA498" t="str">
            <v>業務用ヒートポンプ給湯機</v>
          </cell>
          <cell r="AB498" t="str">
            <v>JRA4060:2014に準拠</v>
          </cell>
          <cell r="AC498" t="str">
            <v>JRA4060:2014</v>
          </cell>
          <cell r="AD498" t="str">
            <v>業務用ヒートポンプ給湯機</v>
          </cell>
          <cell r="AE498" t="str">
            <v>JRA4060:2014に準拠</v>
          </cell>
        </row>
        <row r="499">
          <cell r="E499" t="str">
            <v>S-037009</v>
          </cell>
          <cell r="F499" t="str">
            <v>L-000037</v>
          </cell>
          <cell r="G499" t="str">
            <v>ヒートポンプ給湯機（空気熱源）</v>
          </cell>
          <cell r="H499" t="str">
            <v>A</v>
          </cell>
          <cell r="I499" t="str">
            <v>産業・業務（業種共通）</v>
          </cell>
          <cell r="J499" t="str">
            <v>給湯</v>
          </cell>
          <cell r="K499" t="str">
            <v>電気系給湯器</v>
          </cell>
          <cell r="L499" t="str">
            <v>空気を熱源とするヒートポンプ方式の給湯機。貯湯ユニットを含むもの。</v>
          </cell>
          <cell r="M499" t="str">
            <v>寒冷地仕様</v>
          </cell>
          <cell r="N499" t="str">
            <v>加熱能力</v>
          </cell>
          <cell r="O499" t="str">
            <v>20kW超30kW以下</v>
          </cell>
          <cell r="P499" t="str">
            <v>-</v>
          </cell>
          <cell r="Q499" t="str">
            <v>通常申請</v>
          </cell>
          <cell r="R499" t="str">
            <v>-</v>
          </cell>
          <cell r="S499" t="str">
            <v/>
          </cell>
          <cell r="T499">
            <v>3.5</v>
          </cell>
          <cell r="U499" t="str">
            <v/>
          </cell>
          <cell r="V499" t="str">
            <v>カタログのみ</v>
          </cell>
          <cell r="W499" t="str">
            <v>-</v>
          </cell>
          <cell r="X499" t="str">
            <v>寒冷地年間標準貯湯加熱エネルギー消費効率</v>
          </cell>
          <cell r="Y499" t="str">
            <v>標準規格による評価</v>
          </cell>
          <cell r="Z499" t="str">
            <v>JRA4060:2014</v>
          </cell>
          <cell r="AA499" t="str">
            <v>業務用ヒートポンプ給湯機</v>
          </cell>
          <cell r="AB499" t="str">
            <v>JRA4060:2014に準拠</v>
          </cell>
          <cell r="AC499" t="str">
            <v>JRA4060:2014</v>
          </cell>
          <cell r="AD499" t="str">
            <v>業務用ヒートポンプ給湯機</v>
          </cell>
          <cell r="AE499" t="str">
            <v>JRA4060:2014に準拠</v>
          </cell>
        </row>
        <row r="500">
          <cell r="E500" t="str">
            <v>S-037010</v>
          </cell>
          <cell r="F500" t="str">
            <v>L-000037</v>
          </cell>
          <cell r="G500" t="str">
            <v>ヒートポンプ給湯機（空気熱源）</v>
          </cell>
          <cell r="H500" t="str">
            <v>A</v>
          </cell>
          <cell r="I500" t="str">
            <v>産業・業務（業種共通）</v>
          </cell>
          <cell r="J500" t="str">
            <v>給湯</v>
          </cell>
          <cell r="K500" t="str">
            <v>電気系給湯器</v>
          </cell>
          <cell r="L500" t="str">
            <v>空気を熱源とするヒートポンプ方式の給湯機。貯湯ユニットを含むもの。</v>
          </cell>
          <cell r="M500" t="str">
            <v>寒冷地仕様</v>
          </cell>
          <cell r="N500" t="str">
            <v>加熱能力</v>
          </cell>
          <cell r="O500" t="str">
            <v>30kW超40kW以下</v>
          </cell>
          <cell r="P500" t="str">
            <v>-</v>
          </cell>
          <cell r="Q500" t="str">
            <v>通常申請</v>
          </cell>
          <cell r="R500" t="str">
            <v>-</v>
          </cell>
          <cell r="S500" t="str">
            <v/>
          </cell>
          <cell r="T500">
            <v>3.7</v>
          </cell>
          <cell r="U500" t="str">
            <v/>
          </cell>
          <cell r="V500" t="str">
            <v>カタログのみ</v>
          </cell>
          <cell r="W500" t="str">
            <v>-</v>
          </cell>
          <cell r="X500" t="str">
            <v>寒冷地年間標準貯湯加熱エネルギー消費効率</v>
          </cell>
          <cell r="Y500" t="str">
            <v>標準規格による評価</v>
          </cell>
          <cell r="Z500" t="str">
            <v>JRA4060:2014</v>
          </cell>
          <cell r="AA500" t="str">
            <v>業務用ヒートポンプ給湯機</v>
          </cell>
          <cell r="AB500" t="str">
            <v>JRA4060:2014に準拠</v>
          </cell>
          <cell r="AC500" t="str">
            <v>JRA4060:2014</v>
          </cell>
          <cell r="AD500" t="str">
            <v>業務用ヒートポンプ給湯機</v>
          </cell>
          <cell r="AE500" t="str">
            <v>JRA4060:2014に準拠</v>
          </cell>
        </row>
        <row r="501">
          <cell r="E501" t="str">
            <v>S-037011</v>
          </cell>
          <cell r="F501" t="str">
            <v>L-000037</v>
          </cell>
          <cell r="G501" t="str">
            <v>ヒートポンプ給湯機（空気熱源）</v>
          </cell>
          <cell r="H501" t="str">
            <v>A</v>
          </cell>
          <cell r="I501" t="str">
            <v>産業・業務（業種共通）</v>
          </cell>
          <cell r="J501" t="str">
            <v>給湯</v>
          </cell>
          <cell r="K501" t="str">
            <v>電気系給湯器</v>
          </cell>
          <cell r="L501" t="str">
            <v>空気を熱源とするヒートポンプ方式の給湯機。貯湯ユニットを含むもの。</v>
          </cell>
          <cell r="M501" t="str">
            <v>寒冷地仕様</v>
          </cell>
          <cell r="N501" t="str">
            <v>加熱能力</v>
          </cell>
          <cell r="O501" t="str">
            <v>40kW超50kW以下</v>
          </cell>
          <cell r="P501" t="str">
            <v>-</v>
          </cell>
          <cell r="Q501" t="str">
            <v>通常申請</v>
          </cell>
          <cell r="R501" t="str">
            <v>-</v>
          </cell>
          <cell r="S501" t="str">
            <v/>
          </cell>
          <cell r="T501">
            <v>3.3</v>
          </cell>
          <cell r="U501" t="str">
            <v/>
          </cell>
          <cell r="V501" t="str">
            <v>カタログのみ</v>
          </cell>
          <cell r="W501" t="str">
            <v>-</v>
          </cell>
          <cell r="X501" t="str">
            <v>寒冷地年間標準貯湯加熱エネルギー消費効率</v>
          </cell>
          <cell r="Y501" t="str">
            <v>標準規格による評価</v>
          </cell>
          <cell r="Z501" t="str">
            <v>JRA4060:2014</v>
          </cell>
          <cell r="AA501" t="str">
            <v>業務用ヒートポンプ給湯機</v>
          </cell>
          <cell r="AB501" t="str">
            <v>JRA4060:2014に準拠</v>
          </cell>
          <cell r="AC501" t="str">
            <v>JRA4060:2014</v>
          </cell>
          <cell r="AD501" t="str">
            <v>業務用ヒートポンプ給湯機</v>
          </cell>
          <cell r="AE501" t="str">
            <v>JRA4060:2014に準拠</v>
          </cell>
        </row>
        <row r="502">
          <cell r="E502" t="str">
            <v>S-037012</v>
          </cell>
          <cell r="F502" t="str">
            <v>L-000037</v>
          </cell>
          <cell r="G502" t="str">
            <v>ヒートポンプ給湯機（空気熱源）</v>
          </cell>
          <cell r="H502" t="str">
            <v>A</v>
          </cell>
          <cell r="I502" t="str">
            <v>産業・業務（業種共通）</v>
          </cell>
          <cell r="J502" t="str">
            <v>給湯</v>
          </cell>
          <cell r="K502" t="str">
            <v>電気系給湯器</v>
          </cell>
          <cell r="L502" t="str">
            <v>空気を熱源とするヒートポンプ方式の給湯機。貯湯ユニットを含むもの。</v>
          </cell>
          <cell r="M502" t="str">
            <v>寒冷地仕様</v>
          </cell>
          <cell r="N502" t="str">
            <v>加熱能力</v>
          </cell>
          <cell r="O502" t="str">
            <v>50kW超</v>
          </cell>
          <cell r="P502" t="str">
            <v>-</v>
          </cell>
          <cell r="Q502" t="str">
            <v>通常申請または簡易申請</v>
          </cell>
          <cell r="R502" t="str">
            <v>-</v>
          </cell>
          <cell r="S502" t="str">
            <v/>
          </cell>
          <cell r="T502">
            <v>3.3</v>
          </cell>
          <cell r="U502" t="str">
            <v/>
          </cell>
          <cell r="V502" t="str">
            <v>カタログのみ</v>
          </cell>
          <cell r="W502" t="str">
            <v>-</v>
          </cell>
          <cell r="X502" t="str">
            <v>寒冷地年間標準貯湯加熱エネルギー消費効率</v>
          </cell>
          <cell r="Y502" t="str">
            <v>標準規格による評価</v>
          </cell>
          <cell r="Z502" t="str">
            <v>JRA4060:2014</v>
          </cell>
          <cell r="AA502" t="str">
            <v>業務用ヒートポンプ給湯機</v>
          </cell>
          <cell r="AB502" t="str">
            <v>JRA4060:2014に準拠</v>
          </cell>
          <cell r="AC502" t="str">
            <v>JRA4060:2014</v>
          </cell>
          <cell r="AD502" t="str">
            <v>業務用ヒートポンプ給湯機</v>
          </cell>
          <cell r="AE502" t="str">
            <v>JRA4060:2014に準拠</v>
          </cell>
        </row>
        <row r="503">
          <cell r="E503" t="str">
            <v>S-039001</v>
          </cell>
          <cell r="F503" t="str">
            <v>L-000039</v>
          </cell>
          <cell r="G503" t="str">
            <v>潜熱回収型給湯器</v>
          </cell>
          <cell r="H503" t="str">
            <v>A</v>
          </cell>
          <cell r="I503" t="str">
            <v>産業・業務（業種共通）</v>
          </cell>
          <cell r="J503" t="str">
            <v>給湯</v>
          </cell>
          <cell r="K503" t="str">
            <v>燃焼式給湯器</v>
          </cell>
          <cell r="L503" t="str">
            <v>バーナによって加熱した高温の空気により配管内の水を温める機器。潜熱回収型は、従来捨てられていた燃焼排熱を潜熱回収する。</v>
          </cell>
          <cell r="M503" t="str">
            <v>-</v>
          </cell>
          <cell r="N503" t="str">
            <v>-</v>
          </cell>
          <cell r="O503" t="str">
            <v>-</v>
          </cell>
          <cell r="P503" t="str">
            <v>-</v>
          </cell>
          <cell r="Q503" t="str">
            <v>通常申請または簡易申請</v>
          </cell>
          <cell r="R503" t="str">
            <v>-</v>
          </cell>
          <cell r="S503" t="str">
            <v>Oriented</v>
          </cell>
          <cell r="T503">
            <v>95</v>
          </cell>
          <cell r="U503" t="str">
            <v/>
          </cell>
          <cell r="V503" t="str">
            <v>カタログのみ</v>
          </cell>
          <cell r="W503" t="str">
            <v>%</v>
          </cell>
          <cell r="X503" t="str">
            <v>熱効率</v>
          </cell>
          <cell r="Y503" t="str">
            <v>標準規格による評価</v>
          </cell>
          <cell r="Z503" t="str">
            <v>JISS2109:2010R</v>
          </cell>
          <cell r="AA503" t="str">
            <v>家庭用ガス温水機器</v>
          </cell>
          <cell r="AB503" t="str">
            <v>JISS2109:2010Rに準拠</v>
          </cell>
          <cell r="AC503" t="str">
            <v>JISS2109:2010R</v>
          </cell>
          <cell r="AD503" t="str">
            <v>家庭用ガス温水機器</v>
          </cell>
          <cell r="AE503" t="str">
            <v>JISS2109:2010Rに準拠</v>
          </cell>
        </row>
        <row r="504">
          <cell r="E504" t="str">
            <v>S-040001</v>
          </cell>
          <cell r="F504" t="str">
            <v>L-000040</v>
          </cell>
          <cell r="G504" t="str">
            <v>温水機</v>
          </cell>
          <cell r="H504" t="str">
            <v>A</v>
          </cell>
          <cell r="I504" t="str">
            <v>産業・業務（業種共通）</v>
          </cell>
          <cell r="J504" t="str">
            <v>給湯</v>
          </cell>
          <cell r="K504" t="str">
            <v>ボイラ</v>
          </cell>
          <cell r="L504"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04" t="str">
            <v>-</v>
          </cell>
          <cell r="N504" t="str">
            <v>出力</v>
          </cell>
          <cell r="O504" t="str">
            <v>1000kW未満</v>
          </cell>
          <cell r="P504" t="str">
            <v>-</v>
          </cell>
          <cell r="Q504" t="str">
            <v>通常申請または簡易申請</v>
          </cell>
          <cell r="R504" t="str">
            <v>-</v>
          </cell>
          <cell r="S504" t="str">
            <v>Oriented</v>
          </cell>
          <cell r="T504">
            <v>96</v>
          </cell>
          <cell r="U504" t="str">
            <v/>
          </cell>
          <cell r="V504" t="str">
            <v>カタログのみ</v>
          </cell>
          <cell r="W504" t="str">
            <v>%</v>
          </cell>
          <cell r="X504" t="str">
            <v>ボイラ効率</v>
          </cell>
          <cell r="Y504" t="str">
            <v>標準規格による評価</v>
          </cell>
          <cell r="Z504" t="str">
            <v>JISB8222:1993及びJISB8222:2023、JISB8417:2000、またはJISB8418:2000（あるいは、HA-008:2015またはHA-010:2015）</v>
          </cell>
          <cell r="AA504" t="str">
            <v>陸用ボイラー熱勘定方式、真空式温水発生機、または無圧式温水発生機（あるいは、真空式温水発生機または無圧式温水発生機）</v>
          </cell>
          <cell r="AB504" t="str">
            <v>JISB8222:1993及びJISB8222:2023、JISB8417:2000、またはJISB8418:2000に準拠（あるいは、HA-008:2015またはHA-010:2015に準拠）</v>
          </cell>
          <cell r="AC504" t="str">
            <v>JISB8222:1993及びJISB8222:2023、JISB8417:2000、またはJISB8418:2000（あるいは、HA-008:2015またはHA-010:2015）</v>
          </cell>
          <cell r="AD504" t="str">
            <v>陸用ボイラー熱勘定方式、真空式温水発生機、または無圧式温水発生機（あるいは、真空式温水発生機または無圧式温水発生機）</v>
          </cell>
          <cell r="AE504" t="str">
            <v>JISB8222:1993及びJISB8222:2023、JISB8417:2000、またはJISB8418:2000に準拠（あるいは、HA-008:2015またはHA-010:2015に準拠）</v>
          </cell>
        </row>
        <row r="505">
          <cell r="E505" t="str">
            <v>S-040002</v>
          </cell>
          <cell r="F505" t="str">
            <v>L-000040</v>
          </cell>
          <cell r="G505" t="str">
            <v>温水機</v>
          </cell>
          <cell r="H505" t="str">
            <v>A</v>
          </cell>
          <cell r="I505" t="str">
            <v>産業・業務（業種共通）</v>
          </cell>
          <cell r="J505" t="str">
            <v>給湯</v>
          </cell>
          <cell r="K505" t="str">
            <v>ボイラ</v>
          </cell>
          <cell r="L505"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05" t="str">
            <v>-</v>
          </cell>
          <cell r="N505" t="str">
            <v>出力</v>
          </cell>
          <cell r="O505" t="str">
            <v>1000kW以上2000kW未満</v>
          </cell>
          <cell r="P505" t="str">
            <v>-</v>
          </cell>
          <cell r="Q505" t="str">
            <v>通常申請または簡易申請</v>
          </cell>
          <cell r="R505" t="str">
            <v>-</v>
          </cell>
          <cell r="S505" t="str">
            <v>Oriented</v>
          </cell>
          <cell r="T505">
            <v>91</v>
          </cell>
          <cell r="U505" t="str">
            <v/>
          </cell>
          <cell r="V505" t="str">
            <v>カタログのみ</v>
          </cell>
          <cell r="W505" t="str">
            <v>%</v>
          </cell>
          <cell r="X505" t="str">
            <v>ボイラ効率</v>
          </cell>
          <cell r="Y505" t="str">
            <v>標準規格による評価</v>
          </cell>
          <cell r="Z505" t="str">
            <v>JISB8222:1993及びJISB8222:2023、JISB8417:2000、またはJISB8418:2000（あるいは、HA-008:2015またはHA-010:2015）</v>
          </cell>
          <cell r="AA505" t="str">
            <v>陸用ボイラー熱勘定方式、真空式温水発生機、または無圧式温水発生機（あるいは、真空式温水発生機または無圧式温水発生機）</v>
          </cell>
          <cell r="AB505" t="str">
            <v>JISB8222:1993及びJISB8222:2023、JISB8417:2000、またはJISB8418:2000に準拠（あるいは、HA-008:2015またはHA-010:2015に準拠）</v>
          </cell>
          <cell r="AC505" t="str">
            <v>JISB8222:1993及びJISB8222:2023、JISB8417:2000、またはJISB8418:2000（あるいは、HA-008:2015またはHA-010:2015）</v>
          </cell>
          <cell r="AD505" t="str">
            <v>陸用ボイラー熱勘定方式、真空式温水発生機、または無圧式温水発生機（あるいは、真空式温水発生機または無圧式温水発生機）</v>
          </cell>
          <cell r="AE505" t="str">
            <v>JISB8222:1993及びJISB8222:2023、JISB8417:2000、またはJISB8418:2000に準拠（あるいは、HA-008:2015またはHA-010:2015に準拠）</v>
          </cell>
        </row>
        <row r="506">
          <cell r="E506" t="str">
            <v>S-040003</v>
          </cell>
          <cell r="F506" t="str">
            <v>L-000040</v>
          </cell>
          <cell r="G506" t="str">
            <v>温水機</v>
          </cell>
          <cell r="H506" t="str">
            <v>A</v>
          </cell>
          <cell r="I506" t="str">
            <v>産業・業務（業種共通）</v>
          </cell>
          <cell r="J506" t="str">
            <v>給湯</v>
          </cell>
          <cell r="K506" t="str">
            <v>ボイラ</v>
          </cell>
          <cell r="L506"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06" t="str">
            <v>-</v>
          </cell>
          <cell r="N506" t="str">
            <v>出力</v>
          </cell>
          <cell r="O506" t="str">
            <v>2000kW以上</v>
          </cell>
          <cell r="P506" t="str">
            <v>-</v>
          </cell>
          <cell r="Q506" t="str">
            <v>通常申請または簡易申請</v>
          </cell>
          <cell r="R506" t="str">
            <v>-</v>
          </cell>
          <cell r="S506" t="str">
            <v>Oriented</v>
          </cell>
          <cell r="T506">
            <v>91</v>
          </cell>
          <cell r="U506" t="str">
            <v/>
          </cell>
          <cell r="V506" t="str">
            <v>カタログのみ</v>
          </cell>
          <cell r="W506" t="str">
            <v>%</v>
          </cell>
          <cell r="X506" t="str">
            <v>ボイラ効率</v>
          </cell>
          <cell r="Y506" t="str">
            <v>標準規格による評価</v>
          </cell>
          <cell r="Z506" t="str">
            <v>JISB8222:1993及びJISB8222:2023、JISB8417:2000、またはJISB8418:2000（あるいは、HA-008:2015またはHA-010:2015）</v>
          </cell>
          <cell r="AA506" t="str">
            <v>陸用ボイラー熱勘定方式、真空式温水発生機、または無圧式温水発生機（あるいは、真空式温水発生機または無圧式温水発生機）</v>
          </cell>
          <cell r="AB506" t="str">
            <v>JISB8222:1993及びJISB8222:2023、JISB8417:2000、またはJISB8418:2000に準拠（あるいは、HA-008:2015またはHA-010:2015に準拠）</v>
          </cell>
          <cell r="AC506" t="str">
            <v>JISB8222:1993及びJISB8222:2023、JISB8417:2000、またはJISB8418:2000（あるいは、HA-008:2015またはHA-010:2015）</v>
          </cell>
          <cell r="AD506" t="str">
            <v>陸用ボイラー熱勘定方式、真空式温水発生機、または無圧式温水発生機（あるいは、真空式温水発生機または無圧式温水発生機）</v>
          </cell>
          <cell r="AE506" t="str">
            <v>JISB8222:1993及びJISB8222:2023、JISB8417:2000、またはJISB8418:2000に準拠（あるいは、HA-008:2015またはHA-010:2015に準拠）</v>
          </cell>
        </row>
        <row r="507">
          <cell r="E507" t="str">
            <v>S-040004</v>
          </cell>
          <cell r="F507" t="str">
            <v>L-000040</v>
          </cell>
          <cell r="G507" t="str">
            <v>温水機</v>
          </cell>
          <cell r="H507" t="str">
            <v>A</v>
          </cell>
          <cell r="I507" t="str">
            <v>産業・業務（業種共通）</v>
          </cell>
          <cell r="J507" t="str">
            <v>給湯</v>
          </cell>
          <cell r="K507" t="str">
            <v>ボイラ</v>
          </cell>
          <cell r="L507"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07" t="str">
            <v>潜熱回収型、LPG焚き</v>
          </cell>
          <cell r="N507" t="str">
            <v>出力</v>
          </cell>
          <cell r="O507" t="str">
            <v>1000kW未満</v>
          </cell>
          <cell r="P507" t="str">
            <v>-</v>
          </cell>
          <cell r="Q507" t="str">
            <v>通常申請または簡易申請</v>
          </cell>
          <cell r="R507" t="str">
            <v>-</v>
          </cell>
          <cell r="S507" t="str">
            <v>Oriented</v>
          </cell>
          <cell r="T507">
            <v>103</v>
          </cell>
          <cell r="U507" t="str">
            <v/>
          </cell>
          <cell r="V507" t="str">
            <v>カタログのみ</v>
          </cell>
          <cell r="W507" t="str">
            <v>%</v>
          </cell>
          <cell r="X507" t="str">
            <v>ボイラ効率</v>
          </cell>
          <cell r="Y507" t="str">
            <v>標準規格による評価</v>
          </cell>
          <cell r="Z507" t="str">
            <v>JISB8222:1993及びJISB8222:2023、JISB8417:2000またはJISB8418:2000（あるいは、HA-035:2017またはHA-036:2017）</v>
          </cell>
          <cell r="AA507" t="str">
            <v>陸用ボイラー熱勘定方式、真空式温水発生機、または無圧式温水発生機（あるいは、ガス焚潜熱回収型真空式温水発生機またはガス焚潜熱回収型無圧式温水発生機）</v>
          </cell>
          <cell r="AB507" t="str">
            <v>JISB8222:1993及びJISB8222:2023、JISB8417:2000、またはJISB8418:2000に準拠（あるいは、HA-008:2015またはHA-010:2015に準拠）</v>
          </cell>
          <cell r="AC507" t="str">
            <v>JISB8222:1993及びJISB8222:2023、JISB8417:2000またはJISB8418:2000（あるいは、HA-035:2017またはHA-036:2017）</v>
          </cell>
          <cell r="AD507" t="str">
            <v>陸用ボイラー熱勘定方式、真空式温水発生機、または無圧式温水発生機（あるいは、ガス焚潜熱回収型真空式温水発生機またはガス焚潜熱回収型無圧式温水発生機）</v>
          </cell>
          <cell r="AE507" t="str">
            <v>JISB8222:1993及びJISB8222:2023、JISB8417:2000、またはJISB8418:2000に準拠（あるいは、HA-035:2017またはHA-036:2017に準拠）</v>
          </cell>
        </row>
        <row r="508">
          <cell r="E508" t="str">
            <v>S-040005</v>
          </cell>
          <cell r="F508" t="str">
            <v>L-000040</v>
          </cell>
          <cell r="G508" t="str">
            <v>温水機</v>
          </cell>
          <cell r="H508" t="str">
            <v>A</v>
          </cell>
          <cell r="I508" t="str">
            <v>産業・業務（業種共通）</v>
          </cell>
          <cell r="J508" t="str">
            <v>給湯</v>
          </cell>
          <cell r="K508" t="str">
            <v>ボイラ</v>
          </cell>
          <cell r="L508"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08" t="str">
            <v>潜熱回収型、LPG焚き</v>
          </cell>
          <cell r="N508" t="str">
            <v>出力</v>
          </cell>
          <cell r="O508" t="str">
            <v>1000kW以上2000kW未満</v>
          </cell>
          <cell r="P508" t="str">
            <v>-</v>
          </cell>
          <cell r="Q508" t="str">
            <v>通常申請または簡易申請</v>
          </cell>
          <cell r="R508" t="str">
            <v>-</v>
          </cell>
          <cell r="S508" t="str">
            <v>Oriented</v>
          </cell>
          <cell r="T508">
            <v>103</v>
          </cell>
          <cell r="U508" t="str">
            <v/>
          </cell>
          <cell r="V508" t="str">
            <v>-</v>
          </cell>
          <cell r="W508" t="str">
            <v>%</v>
          </cell>
          <cell r="X508" t="str">
            <v>ボイラ効率</v>
          </cell>
          <cell r="Y508" t="str">
            <v>標準規格による評価</v>
          </cell>
          <cell r="Z508" t="str">
            <v>JISB8222:1993及びJISB8222:2023、JISB8417:2000またはJISB8418:2000（あるいは、HA-035:2017またはHA-036:2017）</v>
          </cell>
          <cell r="AA508" t="str">
            <v>陸用ボイラー熱勘定方式、真空式温水発生機、または無圧式温水発生機（あるいは、ガス焚潜熱回収型真空式温水発生機またはガス焚潜熱回収型無圧式温水発生機）</v>
          </cell>
          <cell r="AB508" t="str">
            <v>JISB8222:1993及びJISB8222:2023、JISB8417:2000、またはJISB8418:2000に準拠（あるいは、HA-008:2015またはHA-010:2015に準拠）</v>
          </cell>
          <cell r="AC508" t="str">
            <v>JISB8222:1993及びJISB8222:2023、JISB8417:2000またはJISB8418:2000（あるいは、HA-035:2017またはHA-036:2017）</v>
          </cell>
          <cell r="AD508" t="str">
            <v>陸用ボイラー熱勘定方式、真空式温水発生機、または無圧式温水発生機（あるいは、ガス焚潜熱回収型真空式温水発生機またはガス焚潜熱回収型無圧式温水発生機）</v>
          </cell>
          <cell r="AE508" t="str">
            <v>JISB8222:1993及びJISB8222:2023、JISB8417:2000、またはJISB8418:2000に準拠（あるいは、HA-035:2017またはHA-036:2017に準拠）</v>
          </cell>
        </row>
        <row r="509">
          <cell r="E509" t="str">
            <v>S-040006</v>
          </cell>
          <cell r="F509" t="str">
            <v>L-000040</v>
          </cell>
          <cell r="G509" t="str">
            <v>温水機</v>
          </cell>
          <cell r="H509" t="str">
            <v>A</v>
          </cell>
          <cell r="I509" t="str">
            <v>産業・業務（業種共通）</v>
          </cell>
          <cell r="J509" t="str">
            <v>給湯</v>
          </cell>
          <cell r="K509" t="str">
            <v>ボイラ</v>
          </cell>
          <cell r="L509"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09" t="str">
            <v>潜熱回収型、LPG焚き</v>
          </cell>
          <cell r="N509" t="str">
            <v>出力</v>
          </cell>
          <cell r="O509" t="str">
            <v>2000kW以上</v>
          </cell>
          <cell r="P509" t="str">
            <v>-</v>
          </cell>
          <cell r="Q509" t="str">
            <v>特別申請</v>
          </cell>
          <cell r="R509" t="str">
            <v>-</v>
          </cell>
          <cell r="S509" t="str">
            <v>Oriented</v>
          </cell>
          <cell r="T509" t="str">
            <v>-</v>
          </cell>
          <cell r="U509" t="str">
            <v/>
          </cell>
          <cell r="V509" t="str">
            <v>-</v>
          </cell>
          <cell r="W509" t="str">
            <v>%</v>
          </cell>
          <cell r="X509" t="str">
            <v>ボイラ効率</v>
          </cell>
          <cell r="Y509" t="str">
            <v>標準規格による評価</v>
          </cell>
          <cell r="Z509" t="str">
            <v>JISB8222:1993及びJISB8222:2023、JISB8417:2000またはJISB8418:2000（あるいは、HA-035:2017またはHA-036:2017）</v>
          </cell>
          <cell r="AA509" t="str">
            <v>陸用ボイラー熱勘定方式、真空式温水発生機、または無圧式温水発生機（あるいは、ガス焚潜熱回収型真空式温水発生機またはガス焚潜熱回収型無圧式温水発生機）</v>
          </cell>
          <cell r="AB509" t="str">
            <v>JISB8222:1993及びJISB8222:2023、JISB8417:2000、またはJISB8418:2000に準拠（あるいは、HA-008:2015またはHA-010:2015に準拠）</v>
          </cell>
          <cell r="AC509" t="str">
            <v>JISB8222:1993及びJISB8222:2023、JISB8417:2000またはJISB8418:2000（あるいは、HA-035:2017またはHA-036:2017）</v>
          </cell>
          <cell r="AD509" t="str">
            <v>陸用ボイラー熱勘定方式、真空式温水発生機、または無圧式温水発生機（あるいは、ガス焚潜熱回収型真空式温水発生機またはガス焚潜熱回収型無圧式温水発生機）</v>
          </cell>
          <cell r="AE509" t="str">
            <v>JISB8222:1993及びJISB8222:2023、JISB8417:2000、またはJISB8418:2000に準拠（あるいは、HA-035:2017またはHA-036:2017に準拠）</v>
          </cell>
        </row>
        <row r="510">
          <cell r="E510" t="str">
            <v>S-040007</v>
          </cell>
          <cell r="F510" t="str">
            <v>L-000040</v>
          </cell>
          <cell r="G510" t="str">
            <v>温水機</v>
          </cell>
          <cell r="H510" t="str">
            <v>A</v>
          </cell>
          <cell r="I510" t="str">
            <v>産業・業務（業種共通）</v>
          </cell>
          <cell r="J510" t="str">
            <v>給湯</v>
          </cell>
          <cell r="K510" t="str">
            <v>ボイラ</v>
          </cell>
          <cell r="L510"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10" t="str">
            <v>潜熱回収型、都市ガス13A焚き</v>
          </cell>
          <cell r="N510" t="str">
            <v>出力</v>
          </cell>
          <cell r="O510" t="str">
            <v>1000kW未満</v>
          </cell>
          <cell r="P510" t="str">
            <v>-</v>
          </cell>
          <cell r="Q510" t="str">
            <v>通常申請または簡易申請</v>
          </cell>
          <cell r="R510" t="str">
            <v>-</v>
          </cell>
          <cell r="S510" t="str">
            <v>Oriented</v>
          </cell>
          <cell r="T510">
            <v>105</v>
          </cell>
          <cell r="U510" t="str">
            <v/>
          </cell>
          <cell r="V510" t="str">
            <v>カタログのみ</v>
          </cell>
          <cell r="W510" t="str">
            <v>%</v>
          </cell>
          <cell r="X510" t="str">
            <v>ボイラ効率</v>
          </cell>
          <cell r="Y510" t="str">
            <v>標準規格による評価</v>
          </cell>
          <cell r="Z510" t="str">
            <v>JISB8222:1993及びJISB8222:2023、JISB8417:2000またはJISB8418:2000（あるいは、HA-035:2017またはHA-036:2017）</v>
          </cell>
          <cell r="AA510" t="str">
            <v>陸用ボイラー熱勘定方式、真空式温水発生機、または無圧式温水発生機（あるいは、ガス焚潜熱回収型真空式温水発生機またはガス焚潜熱回収型無圧式温水発生機）</v>
          </cell>
          <cell r="AB510" t="str">
            <v>JISB8222:1993及びJISB8222:2023、JISB8417:2000、またはJISB8418:2000に準拠（あるいは、HA-008:2015またはHA-010:2015に準拠）</v>
          </cell>
          <cell r="AC510" t="str">
            <v>JISB8222:1993及びJISB8222:2023、JISB8417:2000またはJISB8418:2000（あるいは、HA-035:2017またはHA-036:2017）</v>
          </cell>
          <cell r="AD510" t="str">
            <v>陸用ボイラー熱勘定方式、真空式温水発生機、または無圧式温水発生機（あるいは、ガス焚潜熱回収型真空式温水発生機またはガス焚潜熱回収型無圧式温水発生機）</v>
          </cell>
          <cell r="AE510" t="str">
            <v>JISB8222:1993及びJISB8222:2023、JISB8417:2000、またはJISB8418:2000に準拠（あるいは、HA-035:2017またはHA-036:2017に準拠）</v>
          </cell>
        </row>
        <row r="511">
          <cell r="E511" t="str">
            <v>S-040008</v>
          </cell>
          <cell r="F511" t="str">
            <v>L-000040</v>
          </cell>
          <cell r="G511" t="str">
            <v>温水機</v>
          </cell>
          <cell r="H511" t="str">
            <v>A</v>
          </cell>
          <cell r="I511" t="str">
            <v>産業・業務（業種共通）</v>
          </cell>
          <cell r="J511" t="str">
            <v>給湯</v>
          </cell>
          <cell r="K511" t="str">
            <v>ボイラ</v>
          </cell>
          <cell r="L511"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11" t="str">
            <v>潜熱回収型、都市ガス13A焚き</v>
          </cell>
          <cell r="N511" t="str">
            <v>出力</v>
          </cell>
          <cell r="O511" t="str">
            <v>1000kW以上2000kW未満</v>
          </cell>
          <cell r="P511" t="str">
            <v>-</v>
          </cell>
          <cell r="Q511" t="str">
            <v>通常申請または簡易申請</v>
          </cell>
          <cell r="R511" t="str">
            <v>-</v>
          </cell>
          <cell r="S511" t="str">
            <v>Oriented</v>
          </cell>
          <cell r="T511">
            <v>105</v>
          </cell>
          <cell r="U511" t="str">
            <v/>
          </cell>
          <cell r="V511" t="str">
            <v>-</v>
          </cell>
          <cell r="W511" t="str">
            <v>%</v>
          </cell>
          <cell r="X511" t="str">
            <v>ボイラ効率</v>
          </cell>
          <cell r="Y511" t="str">
            <v>標準規格による評価</v>
          </cell>
          <cell r="Z511" t="str">
            <v>JISB8222:1993及びJISB8222:2023、JISB8417:2000またはJISB8418:2000（あるいは、HA-035:2017またはHA-036:2017）</v>
          </cell>
          <cell r="AA511" t="str">
            <v>陸用ボイラー熱勘定方式、真空式温水発生機、または無圧式温水発生機（あるいは、ガス焚潜熱回収型真空式温水発生機またはガス焚潜熱回収型無圧式温水発生機）</v>
          </cell>
          <cell r="AB511" t="str">
            <v>JISB8222:1993及びJISB8222:2023、JISB8417:2000、またはJISB8418:2000に準拠（あるいは、HA-008:2015またはHA-010:2015に準拠）</v>
          </cell>
          <cell r="AC511" t="str">
            <v>JISB8222:1993及びJISB8222:2023、JISB8417:2000またはJISB8418:2000（あるいは、HA-035:2017またはHA-036:2017）</v>
          </cell>
          <cell r="AD511" t="str">
            <v>陸用ボイラー熱勘定方式、真空式温水発生機、または無圧式温水発生機（あるいは、ガス焚潜熱回収型真空式温水発生機またはガス焚潜熱回収型無圧式温水発生機）</v>
          </cell>
          <cell r="AE511" t="str">
            <v>JISB8222:1993及びJISB8222:2023、JISB8417:2000、またはJSB8418:2000に準拠（あるいは、HA-035:2017またはHA-036:2017に準拠）</v>
          </cell>
        </row>
        <row r="512">
          <cell r="E512" t="str">
            <v>S-040009</v>
          </cell>
          <cell r="F512" t="str">
            <v>L-000040</v>
          </cell>
          <cell r="G512" t="str">
            <v>温水機</v>
          </cell>
          <cell r="H512" t="str">
            <v>A</v>
          </cell>
          <cell r="I512" t="str">
            <v>産業・業務（業種共通）</v>
          </cell>
          <cell r="J512" t="str">
            <v>給湯</v>
          </cell>
          <cell r="K512" t="str">
            <v>ボイラ</v>
          </cell>
          <cell r="L512"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12" t="str">
            <v>潜熱回収型、都市ガス13A焚き</v>
          </cell>
          <cell r="N512" t="str">
            <v>出力</v>
          </cell>
          <cell r="O512" t="str">
            <v>2000kW以上</v>
          </cell>
          <cell r="P512" t="str">
            <v>-</v>
          </cell>
          <cell r="Q512" t="str">
            <v>特別申請</v>
          </cell>
          <cell r="R512" t="str">
            <v>-</v>
          </cell>
          <cell r="S512" t="str">
            <v>Oriented</v>
          </cell>
          <cell r="T512" t="str">
            <v>-</v>
          </cell>
          <cell r="U512" t="str">
            <v/>
          </cell>
          <cell r="V512" t="str">
            <v>-</v>
          </cell>
          <cell r="W512" t="str">
            <v>%</v>
          </cell>
          <cell r="X512" t="str">
            <v>ボイラ効率</v>
          </cell>
          <cell r="Y512" t="str">
            <v>標準規格による評価</v>
          </cell>
          <cell r="Z512" t="str">
            <v>JISB8222:1993及びJISB8222:2023、JISB8417:2000またはJISB8418:2000（あるいは、HA-035:2017またはHA-036:2017）</v>
          </cell>
          <cell r="AA512" t="str">
            <v>陸用ボイラー熱勘定方式、真空式温水発生機、または無圧式温水発生機（あるいは、ガス焚潜熱回収型真空式温水発生機またはガス焚潜熱回収型無圧式温水発生機）</v>
          </cell>
          <cell r="AB512" t="str">
            <v>JISB8222:1993及びJISB8222:2023、JISB8417:2000、またはJISB8418:2000に準拠（あるいは、HA-008:2015またはHA-010:2015に準拠）</v>
          </cell>
          <cell r="AC512" t="str">
            <v>JISB8222:1993及びJISB8222:2023、JISB8417:2000またはJISB8418:2000（あるいは、HA-035:2017またはHA-036:2017）</v>
          </cell>
          <cell r="AD512" t="str">
            <v>陸用ボイラー熱勘定方式、真空式温水発生機、または無圧式温水発生機（あるいは、ガス焚潜熱回収型真空式温水発生機またはガス焚潜熱回収型無圧式温水発生機）</v>
          </cell>
          <cell r="AE512" t="str">
            <v>JISB8222:1993及びJISB8222:2023、JISB8417:2000、またはJSB8418:2000に準拠（あるいは、HA-035:2017またはHA-036:2017に準拠）</v>
          </cell>
        </row>
        <row r="513">
          <cell r="E513" t="str">
            <v>-</v>
          </cell>
          <cell r="F513" t="str">
            <v>L-000040</v>
          </cell>
          <cell r="G513" t="str">
            <v>温水機</v>
          </cell>
          <cell r="H513" t="str">
            <v>A</v>
          </cell>
          <cell r="I513" t="str">
            <v>産業・業務（業種共通）</v>
          </cell>
          <cell r="J513" t="str">
            <v>給湯</v>
          </cell>
          <cell r="K513" t="str">
            <v>ボイラ</v>
          </cell>
          <cell r="L513"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13" t="str">
            <v>燃料：木質バイオマス</v>
          </cell>
          <cell r="N513" t="str">
            <v>出力</v>
          </cell>
          <cell r="O513" t="str">
            <v>100kW以上200kW未満</v>
          </cell>
          <cell r="P513" t="str">
            <v>-</v>
          </cell>
          <cell r="Q513" t="str">
            <v>-</v>
          </cell>
          <cell r="R513" t="str">
            <v>-</v>
          </cell>
          <cell r="T513" t="str">
            <v>-</v>
          </cell>
          <cell r="U513" t="str">
            <v/>
          </cell>
          <cell r="V513" t="str">
            <v>カタログのみ</v>
          </cell>
          <cell r="W513" t="str">
            <v>%</v>
          </cell>
          <cell r="X513" t="str">
            <v>ボイラ効率</v>
          </cell>
          <cell r="Y513" t="str">
            <v>標準規格による評価</v>
          </cell>
          <cell r="Z513" t="str">
            <v>HA-034-2：2015またはHA-034-1：2015</v>
          </cell>
          <cell r="AA513" t="str">
            <v>日本暖房機器工業会規格HA</v>
          </cell>
          <cell r="AB513" t="str">
            <v>JIS B8222:1993及びJISB8222:2023、HA-034-2:2015、HA-034-1:2015に準拠</v>
          </cell>
          <cell r="AC513" t="str">
            <v>JISB8222:1993及びJISB8222:2023、JISB8417:2000、JISB8418:2000またはHA-034-2:2015</v>
          </cell>
          <cell r="AD513" t="str">
            <v>陸用ボイラー熱勘定方式、真空式温水発生機、無圧式温水発生機または木質バイオマスボイラ－第 2 部：無圧式温水発生機</v>
          </cell>
          <cell r="AE513" t="str">
            <v>JISB8222:1993及びJISB8222:2023、JISB8417:2000、JISB8418:2000またはHA-034-2:2015に準拠</v>
          </cell>
        </row>
        <row r="514">
          <cell r="E514" t="str">
            <v>-</v>
          </cell>
          <cell r="F514" t="str">
            <v>L-000040</v>
          </cell>
          <cell r="G514" t="str">
            <v>温水機</v>
          </cell>
          <cell r="H514" t="str">
            <v>A</v>
          </cell>
          <cell r="I514" t="str">
            <v>産業・業務（業種共通）</v>
          </cell>
          <cell r="J514" t="str">
            <v>給湯</v>
          </cell>
          <cell r="K514" t="str">
            <v>ボイラ</v>
          </cell>
          <cell r="L514"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14" t="str">
            <v>燃料：木質バイオマス</v>
          </cell>
          <cell r="N514" t="str">
            <v>出力</v>
          </cell>
          <cell r="O514" t="str">
            <v>200kW以上300kW未満</v>
          </cell>
          <cell r="P514" t="str">
            <v>-</v>
          </cell>
          <cell r="Q514" t="str">
            <v>-</v>
          </cell>
          <cell r="R514" t="str">
            <v>-</v>
          </cell>
          <cell r="T514" t="str">
            <v>-</v>
          </cell>
          <cell r="U514" t="str">
            <v/>
          </cell>
          <cell r="V514" t="str">
            <v>カタログのみ</v>
          </cell>
          <cell r="W514" t="str">
            <v>%</v>
          </cell>
          <cell r="X514" t="str">
            <v>ボイラ効率</v>
          </cell>
          <cell r="Y514" t="str">
            <v>標準規格による評価</v>
          </cell>
          <cell r="Z514" t="str">
            <v>HA-034-2：2015またはHA-034-1：2015</v>
          </cell>
          <cell r="AA514" t="str">
            <v>日本暖房機器工業会規格HA</v>
          </cell>
          <cell r="AB514" t="str">
            <v>JIS B8222:1993及びJISB8222:2023、HA-034-2:2015、HA-034-1:2015に準拠</v>
          </cell>
          <cell r="AC514" t="str">
            <v>JISB8222:1993及びJISB8222:2023、JISB8417:2000、JISB8418:2000またはHA-034-2:2015</v>
          </cell>
          <cell r="AD514" t="str">
            <v>陸用ボイラー熱勘定方式、真空式温水発生機、無圧式温水発生機または木質バイオマスボイラ－第 2 部：無圧式温水発生機</v>
          </cell>
          <cell r="AE514" t="str">
            <v>JISB8222:1993及びJISB8222:2023、JISB8417:2000、JISB8418:2000またはHA-034-2:2015に準拠</v>
          </cell>
        </row>
        <row r="515">
          <cell r="E515" t="str">
            <v>-</v>
          </cell>
          <cell r="F515" t="str">
            <v>L-000040</v>
          </cell>
          <cell r="G515" t="str">
            <v>温水機</v>
          </cell>
          <cell r="H515" t="str">
            <v>A</v>
          </cell>
          <cell r="I515" t="str">
            <v>産業・業務（業種共通）</v>
          </cell>
          <cell r="J515" t="str">
            <v>給湯</v>
          </cell>
          <cell r="K515" t="str">
            <v>ボイラ</v>
          </cell>
          <cell r="L515"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15" t="str">
            <v>燃料：木質バイオマス</v>
          </cell>
          <cell r="N515" t="str">
            <v>出力</v>
          </cell>
          <cell r="O515" t="str">
            <v>300kW以上400kW未満</v>
          </cell>
          <cell r="P515" t="str">
            <v>-</v>
          </cell>
          <cell r="Q515" t="str">
            <v>-</v>
          </cell>
          <cell r="R515" t="str">
            <v>-</v>
          </cell>
          <cell r="T515" t="str">
            <v>-</v>
          </cell>
          <cell r="U515" t="str">
            <v/>
          </cell>
          <cell r="V515" t="str">
            <v>カタログのみ</v>
          </cell>
          <cell r="W515" t="str">
            <v>%</v>
          </cell>
          <cell r="X515" t="str">
            <v>ボイラ効率</v>
          </cell>
          <cell r="Y515" t="str">
            <v>標準規格による評価</v>
          </cell>
          <cell r="Z515" t="str">
            <v>HA-034-2：2015またはHA-034-1：2015</v>
          </cell>
          <cell r="AA515" t="str">
            <v>日本暖房機器工業会規格HA</v>
          </cell>
          <cell r="AB515" t="str">
            <v>JIS B8222:1993及びJISB8222:2023、HA-034-2:2015、HA-034-1:2015に準拠</v>
          </cell>
          <cell r="AC515" t="str">
            <v>JISB8222:1993及びJISB8222:2023、JISB8417:2000、JISB8418:2000またはHA-034-2:2015</v>
          </cell>
          <cell r="AD515" t="str">
            <v>陸用ボイラー熱勘定方式、真空式温水発生機、無圧式温水発生機または木質バイオマスボイラ－第 2 部：無圧式温水発生機</v>
          </cell>
          <cell r="AE515" t="str">
            <v>JISB8222:1993及びJISB8222:2023、JISB8417:2000、JISB8418:2000またはHA-034-2:2015に準拠</v>
          </cell>
        </row>
        <row r="516">
          <cell r="E516" t="str">
            <v>-</v>
          </cell>
          <cell r="F516" t="str">
            <v>L-000040</v>
          </cell>
          <cell r="G516" t="str">
            <v>温水機</v>
          </cell>
          <cell r="H516" t="str">
            <v>A</v>
          </cell>
          <cell r="I516" t="str">
            <v>産業・業務（業種共通）</v>
          </cell>
          <cell r="J516" t="str">
            <v>給湯</v>
          </cell>
          <cell r="K516" t="str">
            <v>ボイラ</v>
          </cell>
          <cell r="L516"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16" t="str">
            <v>燃料：木質バイオマス</v>
          </cell>
          <cell r="N516" t="str">
            <v>出力</v>
          </cell>
          <cell r="O516" t="str">
            <v>400kW以上500kW未満</v>
          </cell>
          <cell r="P516" t="str">
            <v>-</v>
          </cell>
          <cell r="Q516" t="str">
            <v>-</v>
          </cell>
          <cell r="R516" t="str">
            <v>-</v>
          </cell>
          <cell r="T516" t="str">
            <v>-</v>
          </cell>
          <cell r="U516" t="str">
            <v/>
          </cell>
          <cell r="V516" t="str">
            <v>カタログのみ</v>
          </cell>
          <cell r="W516" t="str">
            <v>%</v>
          </cell>
          <cell r="X516" t="str">
            <v>ボイラ効率</v>
          </cell>
          <cell r="Y516" t="str">
            <v>標準規格による評価</v>
          </cell>
          <cell r="Z516" t="str">
            <v>HA-034-2：2015またはHA-034-1：2015</v>
          </cell>
          <cell r="AA516" t="str">
            <v>日本暖房機器工業会規格HA</v>
          </cell>
          <cell r="AB516" t="str">
            <v>JIS B8222:1993及びJISB8222:2023、HA-034-2:2015、HA-034-1:2015に準拠</v>
          </cell>
          <cell r="AC516" t="str">
            <v>JISB8222:1993及びJISB8222:2023、JISB8417:2000、JISB8418:2000またはHA-034-2:2015</v>
          </cell>
          <cell r="AD516" t="str">
            <v>陸用ボイラー熱勘定方式、真空式温水発生機、無圧式温水発生機または木質バイオマスボイラ－第 2 部：無圧式温水発生機</v>
          </cell>
          <cell r="AE516" t="str">
            <v>JISB8222:1993及びJISB8222:2023、JISB8417:2000、JISB8418:2000またはHA-034-2:2015に準拠</v>
          </cell>
        </row>
        <row r="517">
          <cell r="E517" t="str">
            <v>-</v>
          </cell>
          <cell r="F517" t="str">
            <v>L-000040</v>
          </cell>
          <cell r="G517" t="str">
            <v>温水機</v>
          </cell>
          <cell r="H517" t="str">
            <v>A</v>
          </cell>
          <cell r="I517" t="str">
            <v>産業・業務（業種共通）</v>
          </cell>
          <cell r="J517" t="str">
            <v>給湯</v>
          </cell>
          <cell r="K517" t="str">
            <v>ボイラ</v>
          </cell>
          <cell r="L517"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17" t="str">
            <v>燃料：木質バイオマス</v>
          </cell>
          <cell r="N517" t="str">
            <v>出力</v>
          </cell>
          <cell r="O517" t="str">
            <v>500kW以上600kW未満</v>
          </cell>
          <cell r="P517" t="str">
            <v>-</v>
          </cell>
          <cell r="Q517" t="str">
            <v>-</v>
          </cell>
          <cell r="R517" t="str">
            <v>-</v>
          </cell>
          <cell r="T517" t="str">
            <v>-</v>
          </cell>
          <cell r="U517" t="str">
            <v/>
          </cell>
          <cell r="V517" t="str">
            <v>カタログのみ</v>
          </cell>
          <cell r="W517" t="str">
            <v>%</v>
          </cell>
          <cell r="X517" t="str">
            <v>ボイラ効率</v>
          </cell>
          <cell r="Y517" t="str">
            <v>標準規格による評価</v>
          </cell>
          <cell r="Z517" t="str">
            <v>HA-034-2：2015またはHA-034-1：2015</v>
          </cell>
          <cell r="AA517" t="str">
            <v>日本暖房機器工業会規格HA</v>
          </cell>
          <cell r="AB517" t="str">
            <v>JIS B8222:1993及びJISB8222:2023、HA-034-2:2015、HA-034-1:2015に準拠</v>
          </cell>
          <cell r="AC517" t="str">
            <v>JISB8222:1993及びJISB8222:2023、JISB8417:2000、JISB8418:2000またはHA-034-2:2015</v>
          </cell>
          <cell r="AD517" t="str">
            <v>陸用ボイラー熱勘定方式、真空式温水発生機、無圧式温水発生機または木質バイオマスボイラ－第 2 部：無圧式温水発生機</v>
          </cell>
          <cell r="AE517" t="str">
            <v>JISB8222:1993及びJISB8222:2023、JISB8417:2000、JISB8418:2000またはHA-034-2:2015に準拠</v>
          </cell>
        </row>
        <row r="518">
          <cell r="E518" t="str">
            <v>-</v>
          </cell>
          <cell r="F518" t="str">
            <v>L-000040</v>
          </cell>
          <cell r="G518" t="str">
            <v>温水機</v>
          </cell>
          <cell r="H518" t="str">
            <v>A</v>
          </cell>
          <cell r="I518" t="str">
            <v>産業・業務（業種共通）</v>
          </cell>
          <cell r="J518" t="str">
            <v>給湯</v>
          </cell>
          <cell r="K518" t="str">
            <v>ボイラ</v>
          </cell>
          <cell r="L518"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18" t="str">
            <v>燃料：薪</v>
          </cell>
          <cell r="N518" t="str">
            <v>出力</v>
          </cell>
          <cell r="O518" t="str">
            <v>100kW未満</v>
          </cell>
          <cell r="P518" t="str">
            <v>-</v>
          </cell>
          <cell r="Q518" t="str">
            <v>-</v>
          </cell>
          <cell r="R518" t="str">
            <v>-</v>
          </cell>
          <cell r="T518" t="str">
            <v>-</v>
          </cell>
          <cell r="U518" t="str">
            <v/>
          </cell>
          <cell r="V518" t="str">
            <v>カタログのみ</v>
          </cell>
          <cell r="W518" t="str">
            <v>%</v>
          </cell>
          <cell r="X518" t="str">
            <v>ボイラ効率</v>
          </cell>
          <cell r="Y518" t="str">
            <v>標準規格による評価</v>
          </cell>
          <cell r="Z518" t="str">
            <v>HA-034-2：2015またはHA-034-1：2015</v>
          </cell>
          <cell r="AA518" t="str">
            <v>日本暖房機器工業会規格HA</v>
          </cell>
          <cell r="AB518" t="str">
            <v>JIS B8222:1993及びJISB8222:2023、HA-034-2:2015、HA-034-1:2015に準拠</v>
          </cell>
          <cell r="AC518" t="str">
            <v>JISB8222:1993及びJISB8222:2023、JISB8417:2000またはJISB8418:2000</v>
          </cell>
          <cell r="AD518" t="str">
            <v>陸用ボイラー熱勘定方式、真空式温水発生機、または無圧式温水発生機</v>
          </cell>
          <cell r="AE518" t="str">
            <v>JISB8222:1993及びJISB8222:2023、JISB8417:2000、またはJSB8418:2000に準拠</v>
          </cell>
        </row>
        <row r="519">
          <cell r="E519" t="str">
            <v>-</v>
          </cell>
          <cell r="F519" t="str">
            <v>L-000040</v>
          </cell>
          <cell r="G519" t="str">
            <v>温水機</v>
          </cell>
          <cell r="H519" t="str">
            <v>A</v>
          </cell>
          <cell r="I519" t="str">
            <v>産業・業務（業種共通）</v>
          </cell>
          <cell r="J519" t="str">
            <v>給湯</v>
          </cell>
          <cell r="K519" t="str">
            <v>ボイラ</v>
          </cell>
          <cell r="L519"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19" t="str">
            <v>燃料：薪</v>
          </cell>
          <cell r="N519" t="str">
            <v>出力</v>
          </cell>
          <cell r="O519" t="str">
            <v>100kW以上200kW未満</v>
          </cell>
          <cell r="P519" t="str">
            <v>-</v>
          </cell>
          <cell r="Q519" t="str">
            <v>-</v>
          </cell>
          <cell r="R519" t="str">
            <v>-</v>
          </cell>
          <cell r="T519" t="str">
            <v>-</v>
          </cell>
          <cell r="U519" t="str">
            <v/>
          </cell>
          <cell r="V519" t="str">
            <v>カタログのみ</v>
          </cell>
          <cell r="W519" t="str">
            <v>%</v>
          </cell>
          <cell r="X519" t="str">
            <v>ボイラ効率</v>
          </cell>
          <cell r="Y519" t="str">
            <v>標準規格による評価</v>
          </cell>
          <cell r="Z519" t="str">
            <v>HA-034-2：2015またはHA-034-1：2015</v>
          </cell>
          <cell r="AA519" t="str">
            <v>日本暖房機器工業会規格HA</v>
          </cell>
          <cell r="AB519" t="str">
            <v>JIS B8222:1993及びJISB8222:2023、HA-034-2:2015、HA-034-1:2015に準拠</v>
          </cell>
          <cell r="AC519" t="str">
            <v>JISB8222:1993及びJISB8222:2023、JISB8417:2000またはJISB8418:2000</v>
          </cell>
          <cell r="AD519" t="str">
            <v>陸用ボイラー熱勘定方式、真空式温水発生機、または無圧式温水発生機</v>
          </cell>
          <cell r="AE519" t="str">
            <v>JISB8222:1993及びJISB8222:2023、JISB8417:2000、またはJSB8418:2000に準拠</v>
          </cell>
        </row>
        <row r="520">
          <cell r="E520" t="str">
            <v>-</v>
          </cell>
          <cell r="F520" t="str">
            <v>L-000040</v>
          </cell>
          <cell r="G520" t="str">
            <v>温水機</v>
          </cell>
          <cell r="H520" t="str">
            <v>A</v>
          </cell>
          <cell r="I520" t="str">
            <v>産業・業務（業種共通）</v>
          </cell>
          <cell r="J520" t="str">
            <v>給湯</v>
          </cell>
          <cell r="K520" t="str">
            <v>ボイラ</v>
          </cell>
          <cell r="L520"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20" t="str">
            <v>燃料：薪</v>
          </cell>
          <cell r="N520" t="str">
            <v>出力</v>
          </cell>
          <cell r="O520" t="str">
            <v>200kW以上400kW未満</v>
          </cell>
          <cell r="P520" t="str">
            <v>-</v>
          </cell>
          <cell r="Q520" t="str">
            <v>-</v>
          </cell>
          <cell r="R520" t="str">
            <v>-</v>
          </cell>
          <cell r="T520" t="str">
            <v>-</v>
          </cell>
          <cell r="U520" t="str">
            <v/>
          </cell>
          <cell r="V520" t="str">
            <v>カタログのみ</v>
          </cell>
          <cell r="W520" t="str">
            <v>%</v>
          </cell>
          <cell r="X520" t="str">
            <v>ボイラ効率</v>
          </cell>
          <cell r="Y520" t="str">
            <v>標準規格による評価</v>
          </cell>
          <cell r="Z520" t="str">
            <v>HA-034-2：2015またはHA-034-1：2015</v>
          </cell>
          <cell r="AA520" t="str">
            <v>日本暖房機器工業会規格HA</v>
          </cell>
          <cell r="AB520" t="str">
            <v>JIS B8222:1993及びJISB8222:2023、HA-034-2:2015、HA-034-1:2015に準拠</v>
          </cell>
          <cell r="AC520" t="str">
            <v>JISB8222:1993及びJISB8222:2023、JISB8417:2000またはJISB8418:2000</v>
          </cell>
          <cell r="AD520" t="str">
            <v>陸用ボイラー熱勘定方式、真空式温水発生機、または無圧式温水発生機</v>
          </cell>
          <cell r="AE520" t="str">
            <v>JISB8222:1993及びJISB8222:2023、JISB8417:2000、またはJSB8418:2000に準拠</v>
          </cell>
        </row>
        <row r="521">
          <cell r="E521" t="str">
            <v>-</v>
          </cell>
          <cell r="F521" t="str">
            <v>L-000040</v>
          </cell>
          <cell r="G521" t="str">
            <v>温水機</v>
          </cell>
          <cell r="H521" t="str">
            <v>A</v>
          </cell>
          <cell r="I521" t="str">
            <v>産業・業務（業種共通）</v>
          </cell>
          <cell r="J521" t="str">
            <v>給湯</v>
          </cell>
          <cell r="K521" t="str">
            <v>ボイラ</v>
          </cell>
          <cell r="L521" t="str">
            <v>燃焼室、伝熱面、熱交換器からなる。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21" t="str">
            <v>燃料：薪</v>
          </cell>
          <cell r="N521" t="str">
            <v>出力</v>
          </cell>
          <cell r="O521" t="str">
            <v>400kW以上</v>
          </cell>
          <cell r="P521" t="str">
            <v>-</v>
          </cell>
          <cell r="Q521" t="str">
            <v>-</v>
          </cell>
          <cell r="R521" t="str">
            <v>-</v>
          </cell>
          <cell r="T521" t="str">
            <v>-</v>
          </cell>
          <cell r="U521" t="str">
            <v/>
          </cell>
          <cell r="V521" t="str">
            <v>カタログのみ</v>
          </cell>
          <cell r="W521" t="str">
            <v>%</v>
          </cell>
          <cell r="X521" t="str">
            <v>ボイラ効率</v>
          </cell>
          <cell r="Y521" t="str">
            <v>標準規格による評価</v>
          </cell>
          <cell r="Z521" t="str">
            <v>HA-034-2：2015またはHA-034-1：2015</v>
          </cell>
          <cell r="AA521" t="str">
            <v>日本暖房機器工業会規格HA</v>
          </cell>
          <cell r="AB521" t="str">
            <v>JIS B8222:1993及びJISB8222:2023、HA-034-2:2015、HA-034-1:2015に準拠</v>
          </cell>
          <cell r="AC521" t="str">
            <v>JISB8222:1993及びJISB8222:2023、JISB8417:2000またはJISB8418:2000</v>
          </cell>
          <cell r="AD521" t="str">
            <v>陸用ボイラー熱勘定方式、真空式温水発生機、または無圧式温水発生機</v>
          </cell>
          <cell r="AE521" t="str">
            <v>JISB8222:1993及びJISB8222:2023、JISB8417:2000、またはJSB8418:2000に準拠</v>
          </cell>
        </row>
        <row r="522">
          <cell r="E522" t="str">
            <v>S-261001</v>
          </cell>
          <cell r="F522" t="str">
            <v>L-000261</v>
          </cell>
          <cell r="G522" t="str">
            <v>温水機（水素焚き）</v>
          </cell>
          <cell r="H522" t="str">
            <v>A</v>
          </cell>
          <cell r="I522" t="str">
            <v>産業・業務（業種共通）</v>
          </cell>
          <cell r="J522" t="str">
            <v>給湯</v>
          </cell>
          <cell r="K522" t="str">
            <v>ボイラ</v>
          </cell>
          <cell r="L522" t="str">
            <v>燃焼室、伝熱面、熱交換器からなる。また、通常の温水機と異なり、水素焚きの場合、水素用超低NOxバーナ、水素用安全装置、水素焚専用缶体を搭載している。水素の燃焼によって温められた熱媒水と給水管の水とを熱交換させ、その温水を取り出して利用する。熱媒水を真空状態に密閉した状態で沸騰させる真空式と、熱媒水を大気に開放した状態で温める無圧式が存在する。燃料となる水素は燃焼時に水のみしか生成せず、CO2を排出しない。</v>
          </cell>
          <cell r="M522" t="str">
            <v>-</v>
          </cell>
          <cell r="N522" t="str">
            <v>-</v>
          </cell>
          <cell r="O522" t="str">
            <v>-</v>
          </cell>
          <cell r="P522" t="str">
            <v>-</v>
          </cell>
          <cell r="Q522" t="str">
            <v>通常申請または簡易申請</v>
          </cell>
          <cell r="R522" t="str">
            <v>-</v>
          </cell>
          <cell r="S522" t="str">
            <v/>
          </cell>
          <cell r="T522">
            <v>95</v>
          </cell>
          <cell r="U522" t="str">
            <v/>
          </cell>
          <cell r="V522" t="str">
            <v>カタログのみ</v>
          </cell>
          <cell r="W522" t="str">
            <v>%</v>
          </cell>
          <cell r="X522" t="str">
            <v>ボイラ効率</v>
          </cell>
          <cell r="Y522" t="str">
            <v>標準規格による評価</v>
          </cell>
          <cell r="Z522" t="str">
            <v>JISB8222:1993及びJISB8222:2023、JISB8417:2000、またはJISB8418:2000（あるいは、HA-008:2015またはHA-010:2015）</v>
          </cell>
          <cell r="AA522" t="str">
            <v>陸用ボイラー熱勘定方式、真空式温水発生機、または無圧式温水発生機（あるいは、真空式温水発生機または無圧式温水発生機）</v>
          </cell>
          <cell r="AB522" t="str">
            <v>JISB8222:1993及びJISB8222:2023、JISB8417:2000、またはJISB8418:2000に準拠（あるいは、HA-008:2015またはHA-010:2015に準拠）</v>
          </cell>
          <cell r="AC522" t="str">
            <v>JISB8222:1993及びJISB8222:2023、JISB8417:2000、またはJISB8418:2000（あるいは、HA-008:2015またはHA-010:2015）</v>
          </cell>
          <cell r="AD522" t="str">
            <v>陸用ボイラー熱勘定方式、真空式温水発生機、または無圧式温水発生機（あるいは、真空式温水発生機または無圧式温水発生機）</v>
          </cell>
          <cell r="AE522" t="str">
            <v>JISB8222:1993及びJISB8222:2023、JISB8417:2000、またはJISB8418:2000に準拠（あるいは、HA-008:2015またはHA-010:2015に準拠）</v>
          </cell>
        </row>
        <row r="523">
          <cell r="E523" t="str">
            <v>S-261002</v>
          </cell>
          <cell r="F523" t="str">
            <v>L-000261</v>
          </cell>
          <cell r="G523" t="str">
            <v>温水機（水素焚き）</v>
          </cell>
          <cell r="H523" t="str">
            <v>A</v>
          </cell>
          <cell r="I523" t="str">
            <v>産業・業務（業種共通）</v>
          </cell>
          <cell r="J523" t="str">
            <v>給湯</v>
          </cell>
          <cell r="K523" t="str">
            <v>ボイラ</v>
          </cell>
          <cell r="L523" t="str">
            <v>燃焼室、伝熱面、熱交換器からなる。また、通常の温水機と異なり、水素焚きの場合、水素用超低NOxバーナ、水素用安全装置、水素焚専用缶体を搭載している。水素の燃焼によって温められた熱媒水と給水管の水とを熱交換させ、その温水を取り出して利用する。熱媒水を真空状態に密閉した状態で沸騰させる真空式と、熱媒水を大気に開放した状態で温める無圧式が存在する。燃料となる水素は燃焼時に水のみしか生成せず、CO2を排出しない。</v>
          </cell>
          <cell r="M523" t="str">
            <v>潜熱回収型 水素専燃</v>
          </cell>
          <cell r="N523" t="str">
            <v>出力</v>
          </cell>
          <cell r="O523" t="str">
            <v>1000kW未満</v>
          </cell>
          <cell r="P523" t="str">
            <v>-</v>
          </cell>
          <cell r="Q523" t="str">
            <v>特別申請</v>
          </cell>
          <cell r="R523" t="str">
            <v>-</v>
          </cell>
          <cell r="S523" t="str">
            <v/>
          </cell>
          <cell r="T523" t="str">
            <v>-</v>
          </cell>
          <cell r="U523" t="str">
            <v/>
          </cell>
          <cell r="V523" t="str">
            <v>カタログのみ</v>
          </cell>
          <cell r="W523" t="str">
            <v>%</v>
          </cell>
          <cell r="X523" t="str">
            <v>ボイラ効率</v>
          </cell>
          <cell r="Y523" t="str">
            <v>標準規格による評価</v>
          </cell>
          <cell r="Z523" t="str">
            <v>JISB8222:1993及びJISB8222:2023、JISB8417:2000またはJISB8418:2000（あるいは、HA-035:2017またはHA-036:2017）</v>
          </cell>
          <cell r="AA523" t="str">
            <v>陸用ボイラー熱勘定方式、真空式温水発生機、または無圧式温水発生機（あるいは、ガス焚潜熱回収型真空式温水発生機またはガス焚潜熱回収型無圧式温水発生機）</v>
          </cell>
          <cell r="AB523" t="str">
            <v>JISB8222:1993及びJISB8222:2023、JISB8417:2000、またはJISB8418:2000に準拠（あるいは、HA-035:2017またはHA-036:2017に準拠）</v>
          </cell>
          <cell r="AC523" t="str">
            <v>JISB8222:1993及びJISB8222:2023、JISB8417:2000、またはJISB8418:2000に準拠（あるいは、HA-035:2017またはHA-036:2017に準拠）</v>
          </cell>
          <cell r="AD523" t="str">
            <v>陸用ボイラー熱勘定方式、真空式温水発生機、または無圧式温水発生機（あるいは、ガス焚潜熱回収型真空式温水発生機またはガス焚潜熱回収型無圧式温水発生機）</v>
          </cell>
          <cell r="AE523" t="str">
            <v>JISB8222:1993及びJISB8222:2023、JISB8417:2000、またはJISB8418:2000に準拠（あるいは、HA-035:2017またはHA-036:2017に準拠）</v>
          </cell>
        </row>
        <row r="524">
          <cell r="E524" t="str">
            <v>S-261003</v>
          </cell>
          <cell r="F524" t="str">
            <v>L-000261</v>
          </cell>
          <cell r="G524" t="str">
            <v>温水機（水素焚き）</v>
          </cell>
          <cell r="H524" t="str">
            <v>A</v>
          </cell>
          <cell r="I524" t="str">
            <v>産業・業務（業種共通）</v>
          </cell>
          <cell r="J524" t="str">
            <v>給湯</v>
          </cell>
          <cell r="K524" t="str">
            <v>ボイラ</v>
          </cell>
          <cell r="L524" t="str">
            <v>燃焼室、伝熱面、熱交換器からなる。また、通常の温水機と異なり、水素焚きの場合、水素用超低NOxバーナ、水素用安全装置、水素焚専用缶体を搭載している。水素の燃焼によって温められた熱媒水と給水管の水とを熱交換させ、その温水を取り出して利用する。熱媒水を真空状態に密閉した状態で沸騰させる真空式と、熱媒水を大気に開放した状態で温める無圧式が存在する。燃料となる水素は燃焼時に水のみしか生成せず、CO2を排出しない。</v>
          </cell>
          <cell r="M524" t="str">
            <v>潜熱回収型 水素専燃</v>
          </cell>
          <cell r="N524" t="str">
            <v>出力</v>
          </cell>
          <cell r="O524" t="str">
            <v>1000kW以上2000kW未満</v>
          </cell>
          <cell r="P524" t="str">
            <v>-</v>
          </cell>
          <cell r="Q524" t="str">
            <v>特別申請</v>
          </cell>
          <cell r="R524" t="str">
            <v>-</v>
          </cell>
          <cell r="S524" t="str">
            <v/>
          </cell>
          <cell r="T524" t="str">
            <v>-</v>
          </cell>
          <cell r="U524" t="str">
            <v/>
          </cell>
          <cell r="V524" t="str">
            <v>カタログのみ</v>
          </cell>
          <cell r="W524" t="str">
            <v>%</v>
          </cell>
          <cell r="X524" t="str">
            <v>ボイラ効率</v>
          </cell>
          <cell r="Y524" t="str">
            <v>標準規格による評価</v>
          </cell>
          <cell r="Z524" t="str">
            <v>JISB8222:1993及びJISB8222:2023、JISB8417:2000またはJISB8418:2000（あるいは、HA-035:2017またはHA-036:2017）</v>
          </cell>
          <cell r="AA524" t="str">
            <v>陸用ボイラー熱勘定方式、真空式温水発生機、または無圧式温水発生機（あるいは、ガス焚潜熱回収型真空式温水発生機またはガス焚潜熱回収型無圧式温水発生機）</v>
          </cell>
          <cell r="AB524" t="str">
            <v>JISB8222:1993及びJISB8222:2023、JISB8417:2000、またはJISB8418:2000に準拠（あるいは、HA-035:2017またはHA-036:2017に準拠）</v>
          </cell>
          <cell r="AC524" t="str">
            <v>JISB8222:1993及びJISB8222:2023、JISB8417:2000、またはJISB8418:2000に準拠（あるいは、HA-035:2017またはHA-036:2017に準拠）</v>
          </cell>
          <cell r="AD524" t="str">
            <v>陸用ボイラー熱勘定方式、真空式温水発生機、または無圧式温水発生機（あるいは、ガス焚潜熱回収型真空式温水発生機またはガス焚潜熱回収型無圧式温水発生機）</v>
          </cell>
          <cell r="AE524" t="str">
            <v>JISB8222:1993及びJISB8222:2023、JISB8417:2000、またはJISB8418:2000に準拠（あるいは、HA-035:2017またはHA-036:2017に準拠）</v>
          </cell>
        </row>
        <row r="525">
          <cell r="E525" t="str">
            <v>S-261004</v>
          </cell>
          <cell r="F525" t="str">
            <v>L-000261</v>
          </cell>
          <cell r="G525" t="str">
            <v>温水機（水素焚き）</v>
          </cell>
          <cell r="H525" t="str">
            <v>A</v>
          </cell>
          <cell r="I525" t="str">
            <v>産業・業務（業種共通）</v>
          </cell>
          <cell r="J525" t="str">
            <v>給湯</v>
          </cell>
          <cell r="K525" t="str">
            <v>ボイラ</v>
          </cell>
          <cell r="L525" t="str">
            <v>燃焼室、伝熱面、熱交換器からなる。また、通常の温水機と異なり、水素焚きの場合、水素用超低NOxバーナ、水素用安全装置、水素焚専用缶体を搭載している。水素の燃焼によって温められた熱媒水と給水管の水とを熱交換させ、その温水を取り出して利用する。熱媒水を真空状態に密閉した状態で沸騰させる真空式と、熱媒水を大気に開放した状態で温める無圧式が存在する。燃料となる水素は燃焼時に水のみしか生成せず、CO2を排出しない。</v>
          </cell>
          <cell r="M525" t="str">
            <v>潜熱回収型 水素専燃</v>
          </cell>
          <cell r="N525" t="str">
            <v>出力</v>
          </cell>
          <cell r="O525" t="str">
            <v>2000kW以上</v>
          </cell>
          <cell r="P525" t="str">
            <v>-</v>
          </cell>
          <cell r="Q525" t="str">
            <v>特別申請</v>
          </cell>
          <cell r="R525" t="str">
            <v>-</v>
          </cell>
          <cell r="S525" t="str">
            <v/>
          </cell>
          <cell r="T525" t="str">
            <v>-</v>
          </cell>
          <cell r="U525" t="str">
            <v/>
          </cell>
          <cell r="V525" t="str">
            <v>カタログのみ</v>
          </cell>
          <cell r="W525" t="str">
            <v>%</v>
          </cell>
          <cell r="X525" t="str">
            <v>ボイラ効率</v>
          </cell>
          <cell r="Y525" t="str">
            <v>標準規格による評価</v>
          </cell>
          <cell r="Z525" t="str">
            <v>JISB8222:1993及びJISB8222:2023、JISB8417:2000またはJISB8418:2000（あるいは、HA-035:2017またはHA-036:2017）</v>
          </cell>
          <cell r="AA525" t="str">
            <v>陸用ボイラー熱勘定方式、真空式温水発生機、または無圧式温水発生機（あるいは、ガス焚潜熱回収型真空式温水発生機またはガス焚潜熱回収型無圧式温水発生機）</v>
          </cell>
          <cell r="AB525" t="str">
            <v>JISB8222:1993及びJISB8222:2023、JISB8417:2000、またはJISB8418:2000に準拠（あるいは、HA-035:2017またはHA-036:2017に準拠）</v>
          </cell>
          <cell r="AC525" t="str">
            <v>JISB8222:1993及びJISB8222:2023、JISB8417:2000、またはJISB8418:2000に準拠（あるいは、HA-035:2017またはHA-036:2017に準拠）</v>
          </cell>
          <cell r="AD525" t="str">
            <v>陸用ボイラー熱勘定方式、真空式温水発生機、または無圧式温水発生機（あるいは、ガス焚潜熱回収型真空式温水発生機またはガス焚潜熱回収型無圧式温水発生機）</v>
          </cell>
          <cell r="AE525" t="str">
            <v>JISB8222:1993及びJISB8222:2023、JISB8417:2000、またはJISB8418:2000に準拠（あるいは、HA-035:2017またはHA-036:2017に準拠）</v>
          </cell>
        </row>
        <row r="526">
          <cell r="E526" t="str">
            <v>S-267001</v>
          </cell>
          <cell r="F526" t="str">
            <v>L-000267</v>
          </cell>
          <cell r="G526" t="str">
            <v>温水機（水素・都市ガス混焼）</v>
          </cell>
          <cell r="H526" t="str">
            <v>A</v>
          </cell>
          <cell r="I526" t="str">
            <v>産業・業務（業種共通）</v>
          </cell>
          <cell r="J526" t="str">
            <v>給湯</v>
          </cell>
          <cell r="K526" t="str">
            <v>ボイラ</v>
          </cell>
          <cell r="L526" t="str">
            <v>燃焼室、伝熱面、熱交換器からなる。また、通常の温水機と異なり、水素・都市ガス混焼の場合、水素用超低NOxバーナ、水素用安全装置を搭載している。水素・都市ガスの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26" t="str">
            <v>潜熱回収型 水素・都市ガス混焼</v>
          </cell>
          <cell r="N526" t="str">
            <v>出力</v>
          </cell>
          <cell r="O526" t="str">
            <v>1000kW未満</v>
          </cell>
          <cell r="P526" t="str">
            <v>-</v>
          </cell>
          <cell r="Q526" t="str">
            <v>通常申請または簡易申請</v>
          </cell>
          <cell r="R526" t="str">
            <v>-</v>
          </cell>
          <cell r="S526" t="str">
            <v>Oriented</v>
          </cell>
          <cell r="T526">
            <v>105</v>
          </cell>
          <cell r="U526" t="str">
            <v/>
          </cell>
          <cell r="V526" t="str">
            <v>カタログのみ</v>
          </cell>
          <cell r="W526" t="str">
            <v>%</v>
          </cell>
          <cell r="X526" t="str">
            <v>ボイラ効率</v>
          </cell>
          <cell r="Y526" t="str">
            <v>標準規格による評価</v>
          </cell>
          <cell r="Z526" t="str">
            <v>JISB8222:2023、JISB8417:2000またはJISB8418:2000（あるいは、HA-035:2021またはHA-036:2021）</v>
          </cell>
          <cell r="AA526" t="str">
            <v>陸用ボイラー熱勘定方式、真空式温水発生機、または無圧式温水発生機（あるいは、ガス焚潜熱回収型真空式温水発生機またはガス焚潜熱回収型無圧式温水発生機）</v>
          </cell>
          <cell r="AB526" t="str">
            <v>JISB8222:2023、JISB8417:2000またはJISB8418:2000に準拠（あるいは、HA-035:2021またはHA-036:2021に準拠）</v>
          </cell>
          <cell r="AC526" t="str">
            <v>JISB8222:2023、JISB8417:2000またはJISB8418:2000に準拠（あるいは、HA-035:2021またはHA-036:2021に準拠）</v>
          </cell>
          <cell r="AD526" t="str">
            <v>陸用ボイラー熱勘定方式、真空式温水発生機、または無圧式温水発生機（あるいは、ガス焚潜熱回収型真空式温水発生機またはガス焚潜熱回収型無圧式温水発生機）</v>
          </cell>
          <cell r="AE526" t="str">
            <v>JISB8222:2023、JISB8417:2000またはJISB8418:2000に準拠（あるいは、HA-035:2021またはHA-036:2021に準拠）</v>
          </cell>
        </row>
        <row r="527">
          <cell r="E527" t="str">
            <v>S-267002</v>
          </cell>
          <cell r="F527" t="str">
            <v>L-000267</v>
          </cell>
          <cell r="G527" t="str">
            <v>温水機（水素・都市ガス混焼）</v>
          </cell>
          <cell r="H527" t="str">
            <v>A</v>
          </cell>
          <cell r="I527" t="str">
            <v>産業・業務（業種共通）</v>
          </cell>
          <cell r="J527" t="str">
            <v>給湯</v>
          </cell>
          <cell r="K527" t="str">
            <v>ボイラ</v>
          </cell>
          <cell r="L527" t="str">
            <v>燃焼室、伝熱面、熱交換器からなる。また、通常の温水機と異なり、水素・都市ガス混焼の場合、水素用超低NOxバーナ、水素用安全装置を搭載している。水素・都市ガスの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27" t="str">
            <v>潜熱回収型 水素・都市ガス混焼</v>
          </cell>
          <cell r="N527" t="str">
            <v>出力</v>
          </cell>
          <cell r="O527" t="str">
            <v>1000kW以上2000kW未満</v>
          </cell>
          <cell r="P527" t="str">
            <v>-</v>
          </cell>
          <cell r="Q527" t="str">
            <v>通常申請または簡易申請</v>
          </cell>
          <cell r="R527" t="str">
            <v>-</v>
          </cell>
          <cell r="S527" t="str">
            <v>Oriented</v>
          </cell>
          <cell r="T527">
            <v>105</v>
          </cell>
          <cell r="U527" t="str">
            <v/>
          </cell>
          <cell r="V527" t="str">
            <v>カタログのみ</v>
          </cell>
          <cell r="W527" t="str">
            <v>%</v>
          </cell>
          <cell r="X527" t="str">
            <v>ボイラ効率</v>
          </cell>
          <cell r="Y527" t="str">
            <v>標準規格による評価</v>
          </cell>
          <cell r="Z527" t="str">
            <v>JISB8222:2023、JISB8417:2000またはJISB8418:2000（あるいは、HA-035:2021またはHA-036:2021）</v>
          </cell>
          <cell r="AA527" t="str">
            <v>陸用ボイラー熱勘定方式、真空式温水発生機、または無圧式温水発生機（あるいは、ガス焚潜熱回収型真空式温水発生機またはガス焚潜熱回収型無圧式温水発生機）</v>
          </cell>
          <cell r="AB527" t="str">
            <v>JISB8222:2023、JISB8417:2000またはJISB8418:2000に準拠（あるいは、HA-035:2021またはHA-036:2021に準拠）</v>
          </cell>
          <cell r="AC527" t="str">
            <v>JISB8222:2023、JISB8417:2000またはJISB8418:2000に準拠（あるいは、HA-035:2021またはHA-036:2021に準拠）</v>
          </cell>
          <cell r="AD527" t="str">
            <v>陸用ボイラー熱勘定方式、真空式温水発生機、または無圧式温水発生機（あるいは、ガス焚潜熱回収型真空式温水発生機またはガス焚潜熱回収型無圧式温水発生機）</v>
          </cell>
          <cell r="AE527" t="str">
            <v>JISB8222:2023、JISB8417:2000またはJISB8418:2000に準拠（あるいは、HA-035:2021またはHA-036:2021に準拠）</v>
          </cell>
        </row>
        <row r="528">
          <cell r="E528" t="str">
            <v>S-267003</v>
          </cell>
          <cell r="F528" t="str">
            <v>L-000267</v>
          </cell>
          <cell r="G528" t="str">
            <v>温水機（水素・都市ガス混焼）</v>
          </cell>
          <cell r="H528" t="str">
            <v>A</v>
          </cell>
          <cell r="I528" t="str">
            <v>産業・業務（業種共通）</v>
          </cell>
          <cell r="J528" t="str">
            <v>給湯</v>
          </cell>
          <cell r="K528" t="str">
            <v>ボイラ</v>
          </cell>
          <cell r="L528" t="str">
            <v>燃焼室、伝熱面、熱交換器からなる。また、通常の温水機と異なり、水素・都市ガス混焼の場合、水素用超低NOxバーナ、水素用安全装置を搭載している。水素・都市ガスの燃焼によって温められた熱媒水と給水管の水とを熱交換させ、その温水を取り出して利用する。熱媒水を真空状態に密閉した状態で沸騰させる真空式と、熱媒水を大気に開放した状態で温める無圧式が存在する。</v>
          </cell>
          <cell r="M528" t="str">
            <v>潜熱回収型 水素・都市ガス混焼</v>
          </cell>
          <cell r="N528" t="str">
            <v>出力</v>
          </cell>
          <cell r="O528" t="str">
            <v>2000kW以上</v>
          </cell>
          <cell r="P528" t="str">
            <v>-</v>
          </cell>
          <cell r="Q528" t="str">
            <v>特別申請</v>
          </cell>
          <cell r="R528" t="str">
            <v>-</v>
          </cell>
          <cell r="S528" t="str">
            <v>Oriented</v>
          </cell>
          <cell r="T528" t="str">
            <v>-</v>
          </cell>
          <cell r="U528" t="str">
            <v/>
          </cell>
          <cell r="V528" t="str">
            <v>カタログのみ</v>
          </cell>
          <cell r="W528" t="str">
            <v>%</v>
          </cell>
          <cell r="X528" t="str">
            <v>ボイラ効率</v>
          </cell>
          <cell r="Y528" t="str">
            <v>標準規格による評価</v>
          </cell>
          <cell r="Z528" t="str">
            <v>JISB8222:2023、JISB8417:2000またはJISB8418:2000（あるいは、HA-035:2021またはHA-036:2021）</v>
          </cell>
          <cell r="AA528" t="str">
            <v>陸用ボイラー熱勘定方式、真空式温水発生機、または無圧式温水発生機（あるいは、ガス焚潜熱回収型真空式温水発生機またはガス焚潜熱回収型無圧式温水発生機）</v>
          </cell>
          <cell r="AB528" t="str">
            <v>JISB8222:2023、JISB8417:2000またはJISB8418:2000に準拠（あるいは、HA-035:2021またはHA-036:2021に準拠）</v>
          </cell>
          <cell r="AC528" t="str">
            <v>JISB8222:2023、JISB8417:2000またはJISB8418:2000に準拠（あるいは、HA-035:2021またはHA-036:2021に準拠）</v>
          </cell>
          <cell r="AD528" t="str">
            <v>陸用ボイラー熱勘定方式、真空式温水発生機、または無圧式温水発生機（あるいは、ガス焚潜熱回収型真空式温水発生機またはガス焚潜熱回収型無圧式温水発生機）</v>
          </cell>
          <cell r="AE528" t="str">
            <v>JISB8222:2023、JISB8417:2000またはJISB8418:2000に準拠（あるいは、HA-035:2021またはHA-036:2021に準拠）</v>
          </cell>
        </row>
        <row r="529">
          <cell r="E529" t="str">
            <v>S-041001</v>
          </cell>
          <cell r="F529" t="str">
            <v>L-000041</v>
          </cell>
          <cell r="G529" t="str">
            <v>蒸気ボイラ（貫流ボイラ）</v>
          </cell>
          <cell r="H529" t="str">
            <v>A</v>
          </cell>
          <cell r="I529" t="str">
            <v>産業・業務（業種共通）</v>
          </cell>
          <cell r="J529" t="str">
            <v>産業用プロセス</v>
          </cell>
          <cell r="K529" t="str">
            <v>ボイラ</v>
          </cell>
          <cell r="L529" t="str">
            <v>燃料の燃焼を熱源として水を加熱して蒸気を発生させ、その蒸気を他に供給する装置。小型･軽量で、空調用、業務用～産業用の幅広い業種で使用される。</v>
          </cell>
          <cell r="M529" t="str">
            <v>-</v>
          </cell>
          <cell r="N529" t="str">
            <v>蒸発量</v>
          </cell>
          <cell r="O529" t="str">
            <v>1500kg/h未満</v>
          </cell>
          <cell r="P529" t="str">
            <v>-</v>
          </cell>
          <cell r="Q529" t="str">
            <v>通常申請または簡易申請</v>
          </cell>
          <cell r="R529" t="str">
            <v>-</v>
          </cell>
          <cell r="S529" t="str">
            <v>Oriented</v>
          </cell>
          <cell r="T529">
            <v>98</v>
          </cell>
          <cell r="U529" t="str">
            <v/>
          </cell>
          <cell r="V529" t="str">
            <v>カタログのみ</v>
          </cell>
          <cell r="W529" t="str">
            <v>%</v>
          </cell>
          <cell r="X529" t="str">
            <v>ボイラ効率</v>
          </cell>
          <cell r="Y529" t="str">
            <v>標準規格による評価</v>
          </cell>
          <cell r="Z529" t="str">
            <v>JISB8222:1993及びJISB8222:2023</v>
          </cell>
          <cell r="AA529" t="str">
            <v>陸用ボイラー熱勘定方式</v>
          </cell>
          <cell r="AB529" t="str">
            <v>JISB8222:1993及びJISB8222:2023に準拠</v>
          </cell>
          <cell r="AC529" t="str">
            <v>JISB8222:1993及びJISB8222:2023、公益財団法人日本小型貫流ボイラー協会が規定する「ボイラー性能表示基準値」</v>
          </cell>
          <cell r="AD529" t="str">
            <v>陸用ボイラー熱勘定方式および公益財団法人日本小型貫流ボイラー協会が規定する「ボイラー性能表示基準値」</v>
          </cell>
          <cell r="AE529" t="str">
            <v>JISB8222:1993及びJISB8222:2023、公益財団法人日本小型貫流ボイラー協会が規定する「ボイラー性能表示基準値」に準拠</v>
          </cell>
        </row>
        <row r="530">
          <cell r="E530" t="str">
            <v>S-041002</v>
          </cell>
          <cell r="F530" t="str">
            <v>L-000041</v>
          </cell>
          <cell r="G530" t="str">
            <v>蒸気ボイラ（貫流ボイラ）</v>
          </cell>
          <cell r="H530" t="str">
            <v>A</v>
          </cell>
          <cell r="I530" t="str">
            <v>産業・業務（業種共通）</v>
          </cell>
          <cell r="J530" t="str">
            <v>産業用プロセス</v>
          </cell>
          <cell r="K530" t="str">
            <v>ボイラ</v>
          </cell>
          <cell r="L530" t="str">
            <v>燃料の燃焼を熱源として水を加熱して蒸気を発生させ、その蒸気を他に供給する装置。小型･軽量で、空調用、業務用～産業用の幅広い業種で使用される。</v>
          </cell>
          <cell r="M530" t="str">
            <v>-</v>
          </cell>
          <cell r="N530" t="str">
            <v>蒸発量</v>
          </cell>
          <cell r="O530" t="str">
            <v>1500kg/h以上3000kg/h未満</v>
          </cell>
          <cell r="P530" t="str">
            <v>-</v>
          </cell>
          <cell r="Q530" t="str">
            <v>通常申請または簡易申請</v>
          </cell>
          <cell r="R530" t="str">
            <v>-</v>
          </cell>
          <cell r="S530" t="str">
            <v>Oriented</v>
          </cell>
          <cell r="T530">
            <v>99</v>
          </cell>
          <cell r="U530" t="str">
            <v/>
          </cell>
          <cell r="V530" t="str">
            <v>カタログのみ</v>
          </cell>
          <cell r="W530" t="str">
            <v>%</v>
          </cell>
          <cell r="X530" t="str">
            <v>ボイラ効率</v>
          </cell>
          <cell r="Y530" t="str">
            <v>標準規格による評価</v>
          </cell>
          <cell r="Z530" t="str">
            <v>JISB8222:1993及びJISB8222:2023</v>
          </cell>
          <cell r="AA530" t="str">
            <v>陸用ボイラー熱勘定方式</v>
          </cell>
          <cell r="AB530" t="str">
            <v>JISB8222:1993及びJISB8222:2023に準拠</v>
          </cell>
          <cell r="AC530" t="str">
            <v>JISB8222:1993及びJISB8222:2023、公益財団法人日本小型貫流ボイラー協会が規定する「ボイラー性能表示基準値」</v>
          </cell>
          <cell r="AD530" t="str">
            <v>陸用ボイラー熱勘定方式および公益財団法人日本小型貫流ボイラー協会が規定する「ボイラー性能表示基準値」</v>
          </cell>
          <cell r="AE530" t="str">
            <v>JISB8222:1993及びJISB8222:2023、公益財団法人日本小型貫流ボイラー協会が規定する「ボイラー性能表示基準値」に準拠</v>
          </cell>
        </row>
        <row r="531">
          <cell r="E531" t="str">
            <v>S-041003</v>
          </cell>
          <cell r="F531" t="str">
            <v>L-000041</v>
          </cell>
          <cell r="G531" t="str">
            <v>蒸気ボイラ（貫流ボイラ）</v>
          </cell>
          <cell r="H531" t="str">
            <v>A</v>
          </cell>
          <cell r="I531" t="str">
            <v>産業・業務（業種共通）</v>
          </cell>
          <cell r="J531" t="str">
            <v>産業用プロセス</v>
          </cell>
          <cell r="K531" t="str">
            <v>ボイラ</v>
          </cell>
          <cell r="L531" t="str">
            <v>燃料の燃焼を熱源として水を加熱して蒸気を発生させ、その蒸気を他に供給する装置。小型･軽量で、空調用、業務用～産業用の幅広い業種で使用される。</v>
          </cell>
          <cell r="M531" t="str">
            <v>-</v>
          </cell>
          <cell r="N531" t="str">
            <v>蒸発量</v>
          </cell>
          <cell r="O531" t="str">
            <v>3000kg/h以上</v>
          </cell>
          <cell r="P531" t="str">
            <v>-</v>
          </cell>
          <cell r="Q531" t="str">
            <v>通常申請または簡易申請</v>
          </cell>
          <cell r="R531" t="str">
            <v>-</v>
          </cell>
          <cell r="S531" t="str">
            <v>Oriented</v>
          </cell>
          <cell r="T531">
            <v>99</v>
          </cell>
          <cell r="U531" t="str">
            <v/>
          </cell>
          <cell r="V531" t="str">
            <v>カタログのみ</v>
          </cell>
          <cell r="W531" t="str">
            <v>%</v>
          </cell>
          <cell r="X531" t="str">
            <v>ボイラ効率</v>
          </cell>
          <cell r="Y531" t="str">
            <v>標準規格による評価</v>
          </cell>
          <cell r="Z531" t="str">
            <v>JISB8222:1993及びJISB8222:2023</v>
          </cell>
          <cell r="AA531" t="str">
            <v>陸用ボイラー熱勘定方式</v>
          </cell>
          <cell r="AB531" t="str">
            <v>JISB8222:1993及びJISB8222:2023に準拠</v>
          </cell>
          <cell r="AC531" t="str">
            <v>JISB8222:1993及びJISB8222:2023、公益財団法人日本小型貫流ボイラー協会が規定する「ボイラー性能表示基準値」</v>
          </cell>
          <cell r="AD531" t="str">
            <v>陸用ボイラー熱勘定方式および公益財団法人日本小型貫流ボイラー協会が規定する「ボイラー性能表示基準値」</v>
          </cell>
          <cell r="AE531" t="str">
            <v>JISB8222:1993及びJISB8222:2023、公益財団法人日本小型貫流ボイラー協会が規定する「ボイラー性能表示基準値」に準拠</v>
          </cell>
        </row>
        <row r="532">
          <cell r="E532" t="str">
            <v>S-041004</v>
          </cell>
          <cell r="F532" t="str">
            <v>L-000041</v>
          </cell>
          <cell r="G532" t="str">
            <v>蒸気ボイラ（貫流ボイラ）</v>
          </cell>
          <cell r="H532" t="str">
            <v>A</v>
          </cell>
          <cell r="I532" t="str">
            <v>産業・業務（業種共通）</v>
          </cell>
          <cell r="J532" t="str">
            <v>産業用プロセス</v>
          </cell>
          <cell r="K532" t="str">
            <v>ボイラ</v>
          </cell>
          <cell r="L532" t="str">
            <v>燃料の燃焼を熱源として水を加熱して蒸気を発生させ、その蒸気を他に供給する装置。小型･軽量で、空調用、業務用～産業用の幅広い業種で使用される。</v>
          </cell>
          <cell r="M532" t="str">
            <v>潜熱回収型</v>
          </cell>
          <cell r="N532" t="str">
            <v>蒸発量</v>
          </cell>
          <cell r="O532" t="str">
            <v>1500kg/h未満</v>
          </cell>
          <cell r="P532" t="str">
            <v>-</v>
          </cell>
          <cell r="Q532" t="str">
            <v>通常申請</v>
          </cell>
          <cell r="R532" t="str">
            <v>-</v>
          </cell>
          <cell r="S532" t="str">
            <v>Oriented</v>
          </cell>
          <cell r="T532">
            <v>100</v>
          </cell>
          <cell r="U532" t="str">
            <v/>
          </cell>
          <cell r="V532" t="str">
            <v>カタログのみ</v>
          </cell>
          <cell r="W532" t="str">
            <v>%</v>
          </cell>
          <cell r="X532" t="str">
            <v>ボイラ効率</v>
          </cell>
          <cell r="Y532" t="str">
            <v>標準規格による評価</v>
          </cell>
          <cell r="Z532" t="str">
            <v>JISB8222:1993及びJISB8222:2023</v>
          </cell>
          <cell r="AA532" t="str">
            <v>陸用ボイラー熱勘定方式</v>
          </cell>
          <cell r="AB532" t="str">
            <v>JISB8222:1993及びJISB8222:2023に準拠</v>
          </cell>
          <cell r="AC532" t="str">
            <v>JISB8222:1993及びJISB8222:2023、公益財団法人日本小型貫流ボイラー協会が規定する「ボイラー性能表示基準値」</v>
          </cell>
          <cell r="AD532" t="str">
            <v>陸用ボイラー熱勘定方式および公益財団法人日本小型貫流ボイラー協会が規定する「ボイラー性能表示基準値」</v>
          </cell>
          <cell r="AE532" t="str">
            <v>JISB8222:1993及びJISB8222:2023、公益財団法人日本小型貫流ボイラー協会が規定する「ボイラー性能表示基準値」に準拠</v>
          </cell>
        </row>
        <row r="533">
          <cell r="E533" t="str">
            <v>S-041008</v>
          </cell>
          <cell r="F533" t="str">
            <v>L-000041</v>
          </cell>
          <cell r="G533" t="str">
            <v>蒸気ボイラ（貫流ボイラ）</v>
          </cell>
          <cell r="H533" t="str">
            <v>A</v>
          </cell>
          <cell r="I533" t="str">
            <v>産業・業務（業種共通）</v>
          </cell>
          <cell r="J533" t="str">
            <v>産業用プロセス</v>
          </cell>
          <cell r="K533" t="str">
            <v>ボイラ</v>
          </cell>
          <cell r="L533" t="str">
            <v>燃料の燃焼を熱源として水を加熱して蒸気を発生させ、その蒸気を他に供給する装置。小型･軽量で、空調用、業務用～産業用の幅広い業種で使用される。</v>
          </cell>
          <cell r="M533" t="str">
            <v>潜熱回収型</v>
          </cell>
          <cell r="N533" t="str">
            <v>蒸発量</v>
          </cell>
          <cell r="O533" t="str">
            <v>1500kg/h以上3000kg/h未満</v>
          </cell>
          <cell r="P533" t="str">
            <v>-</v>
          </cell>
          <cell r="Q533" t="str">
            <v>通常申請または簡易申請</v>
          </cell>
          <cell r="R533" t="str">
            <v>-</v>
          </cell>
          <cell r="S533" t="str">
            <v>Oriented</v>
          </cell>
          <cell r="T533">
            <v>103</v>
          </cell>
          <cell r="U533" t="str">
            <v/>
          </cell>
          <cell r="V533" t="str">
            <v>カタログのみ</v>
          </cell>
          <cell r="W533" t="str">
            <v>%</v>
          </cell>
          <cell r="X533" t="str">
            <v>ボイラ効率</v>
          </cell>
          <cell r="Y533" t="str">
            <v>標準規格による評価</v>
          </cell>
          <cell r="Z533" t="str">
            <v>JISB8222:1993及びJISB8222:2023</v>
          </cell>
          <cell r="AA533" t="str">
            <v>陸用ボイラー熱勘定方式</v>
          </cell>
          <cell r="AB533" t="str">
            <v>JISB8222:1993及びJISB8222:2023に準拠</v>
          </cell>
          <cell r="AC533" t="str">
            <v>JISB8222:1993及びJISB8222:2023、公益財団法人日本小型貫流ボイラー協会が規定する「ボイラー性能表示基準値」</v>
          </cell>
          <cell r="AD533" t="str">
            <v>陸用ボイラー熱勘定方式および公益財団法人日本小型貫流ボイラー協会が規定する「ボイラー性能表示基準値」</v>
          </cell>
          <cell r="AE533" t="str">
            <v>JISB8222:1993及びJISB8222:2023、公益財団法人日本小型貫流ボイラー協会が規定する「ボイラー性能表示基準値」に準拠</v>
          </cell>
        </row>
        <row r="534">
          <cell r="E534" t="str">
            <v>S-041005</v>
          </cell>
          <cell r="F534" t="str">
            <v>L-000041</v>
          </cell>
          <cell r="G534" t="str">
            <v>蒸気ボイラ（貫流ボイラ）</v>
          </cell>
          <cell r="H534" t="str">
            <v>A</v>
          </cell>
          <cell r="I534" t="str">
            <v>産業・業務（業種共通）</v>
          </cell>
          <cell r="J534" t="str">
            <v>産業用プロセス</v>
          </cell>
          <cell r="K534" t="str">
            <v>ボイラ</v>
          </cell>
          <cell r="L534" t="str">
            <v>燃料の燃焼を熱源として水を加熱して蒸気を発生させ、その蒸気を他に供給する装置。小型･軽量で、空調用、業務用～産業用の幅広い業種で使用される。</v>
          </cell>
          <cell r="M534" t="str">
            <v>潜熱回収型</v>
          </cell>
          <cell r="N534" t="str">
            <v>蒸発量</v>
          </cell>
          <cell r="O534" t="str">
            <v>3000kg/h以上</v>
          </cell>
          <cell r="P534" t="str">
            <v>-</v>
          </cell>
          <cell r="Q534" t="str">
            <v>通常申請または簡易申請</v>
          </cell>
          <cell r="R534" t="str">
            <v>-</v>
          </cell>
          <cell r="S534" t="str">
            <v>Oriented</v>
          </cell>
          <cell r="T534">
            <v>103</v>
          </cell>
          <cell r="U534" t="str">
            <v/>
          </cell>
          <cell r="V534" t="str">
            <v>カタログのみ</v>
          </cell>
          <cell r="W534" t="str">
            <v>%</v>
          </cell>
          <cell r="X534" t="str">
            <v>ボイラ効率</v>
          </cell>
          <cell r="Y534" t="str">
            <v>標準規格による評価</v>
          </cell>
          <cell r="Z534" t="str">
            <v>JISB8222:1993及びJISB8222:2023</v>
          </cell>
          <cell r="AA534" t="str">
            <v>陸用ボイラー熱勘定方式</v>
          </cell>
          <cell r="AB534" t="str">
            <v>JISB8222:1993及びJISB8222:2023に準拠</v>
          </cell>
          <cell r="AC534" t="str">
            <v>JISB8222:1993及びJISB8222:2023、公益財団法人日本小型貫流ボイラー協会が規定する「ボイラー性能表示基準値」</v>
          </cell>
          <cell r="AD534" t="str">
            <v>陸用ボイラー熱勘定方式および公益財団法人日本小型貫流ボイラー協会が規定する「ボイラー性能表示基準値」</v>
          </cell>
          <cell r="AE534" t="str">
            <v>JISB8222:1993及びJISB8222:2023、公益財団法人日本小型貫流ボイラー協会が規定する「ボイラー性能表示基準値」に準拠</v>
          </cell>
        </row>
        <row r="535">
          <cell r="E535" t="str">
            <v>S-041006</v>
          </cell>
          <cell r="F535" t="str">
            <v>L-000041</v>
          </cell>
          <cell r="G535" t="str">
            <v>蒸気ボイラ（貫流ボイラ）</v>
          </cell>
          <cell r="H535" t="str">
            <v>A</v>
          </cell>
          <cell r="I535" t="str">
            <v>産業・業務（業種共通）</v>
          </cell>
          <cell r="J535" t="str">
            <v>産業用プロセス</v>
          </cell>
          <cell r="K535" t="str">
            <v>ボイラ</v>
          </cell>
          <cell r="L535" t="str">
            <v>燃料の燃焼を熱源として水を加熱して蒸気を発生させ、その蒸気を他に供給する装置。小型･軽量で、空調用、業務用～産業用の幅広い業種で使用される。</v>
          </cell>
          <cell r="M535" t="str">
            <v>クローズド回収型（給水温度100℃以上）、エアヒータ（空気予熱器）の搭載</v>
          </cell>
          <cell r="N535" t="str">
            <v>（相当）蒸発量</v>
          </cell>
          <cell r="O535" t="str">
            <v>3000kg/h未満</v>
          </cell>
          <cell r="P535" t="str">
            <v>-</v>
          </cell>
          <cell r="Q535" t="str">
            <v>通常申請または簡易申請</v>
          </cell>
          <cell r="R535" t="str">
            <v>-</v>
          </cell>
          <cell r="S535" t="str">
            <v>Oriented</v>
          </cell>
          <cell r="T535">
            <v>98</v>
          </cell>
          <cell r="U535" t="str">
            <v>*</v>
          </cell>
          <cell r="V535" t="str">
            <v>カタログもしくは試験結果報告書</v>
          </cell>
          <cell r="W535" t="str">
            <v>%</v>
          </cell>
          <cell r="X535" t="str">
            <v>ボイラ効率</v>
          </cell>
          <cell r="Y535" t="str">
            <v>標準規格による評価</v>
          </cell>
          <cell r="Z535" t="str">
            <v>JISB8222:1993及びJISB8222:2023</v>
          </cell>
          <cell r="AA535" t="str">
            <v>陸用ボイラー熱勘定方式</v>
          </cell>
          <cell r="AB535" t="str">
            <v>JISB8222:1993及びJISB8222:2023に準拠</v>
          </cell>
          <cell r="AC535" t="str">
            <v>貫流ボイラ性能表示ガイドライン</v>
          </cell>
          <cell r="AD535" t="str">
            <v>貫流ボイラ性能表示ガイドライン</v>
          </cell>
          <cell r="AE535" t="str">
            <v>給水温度15℃、給気温度35℃、運転圧力は「貫流ボイラ性能表示ガイドライン」　表1.効率表示圧力基準に準拠</v>
          </cell>
        </row>
        <row r="536">
          <cell r="E536" t="str">
            <v>S-041007</v>
          </cell>
          <cell r="F536" t="str">
            <v>L-000041</v>
          </cell>
          <cell r="G536" t="str">
            <v>蒸気ボイラ（貫流ボイラ）</v>
          </cell>
          <cell r="H536" t="str">
            <v>A</v>
          </cell>
          <cell r="I536" t="str">
            <v>産業・業務（業種共通）</v>
          </cell>
          <cell r="J536" t="str">
            <v>産業用プロセス</v>
          </cell>
          <cell r="K536" t="str">
            <v>ボイラ</v>
          </cell>
          <cell r="L536" t="str">
            <v>燃料の燃焼を熱源として水を加熱して蒸気を発生させ、その蒸気を他に供給する装置。小型･軽量で、空調用、業務用～産業用の幅広い業種で使用される。</v>
          </cell>
          <cell r="M536" t="str">
            <v>クローズド回収型（給水温度100℃以上）、エアヒータ（空気予熱器）の搭載</v>
          </cell>
          <cell r="N536" t="str">
            <v>（相当）蒸発量</v>
          </cell>
          <cell r="O536" t="str">
            <v>3000kg/h以上</v>
          </cell>
          <cell r="P536" t="str">
            <v>-</v>
          </cell>
          <cell r="Q536" t="str">
            <v>通常申請または簡易申請</v>
          </cell>
          <cell r="R536" t="str">
            <v>-</v>
          </cell>
          <cell r="S536" t="str">
            <v>Oriented</v>
          </cell>
          <cell r="T536">
            <v>98</v>
          </cell>
          <cell r="U536" t="str">
            <v>*</v>
          </cell>
          <cell r="V536" t="str">
            <v>カタログもしくは試験結果報告書</v>
          </cell>
          <cell r="W536" t="str">
            <v>%</v>
          </cell>
          <cell r="X536" t="str">
            <v>ボイラ効率</v>
          </cell>
          <cell r="Y536" t="str">
            <v>標準規格による評価</v>
          </cell>
          <cell r="Z536" t="str">
            <v>JISB8222:1993及びJISB8222:2023</v>
          </cell>
          <cell r="AA536" t="str">
            <v>陸用ボイラー熱勘定方式</v>
          </cell>
          <cell r="AB536" t="str">
            <v>JISB8222:1993及びJISB8222:2023に準拠</v>
          </cell>
          <cell r="AC536" t="str">
            <v>貫流ボイラ性能表示ガイドライン</v>
          </cell>
          <cell r="AD536" t="str">
            <v>貫流ボイラ性能表示ガイドライン</v>
          </cell>
          <cell r="AE536" t="str">
            <v>給水温度15℃、給気温度35℃、運転圧力は「貫流ボイラ性能表示ガイドライン」　表1.効率表示圧力基準に準拠</v>
          </cell>
        </row>
        <row r="537">
          <cell r="E537" t="str">
            <v>S-042001</v>
          </cell>
          <cell r="F537" t="str">
            <v>L-000042</v>
          </cell>
          <cell r="G537" t="str">
            <v>蒸気ボイラ（炉筒煙管ボイラ）</v>
          </cell>
          <cell r="H537" t="str">
            <v>A</v>
          </cell>
          <cell r="I537" t="str">
            <v>産業・業務（業種共通）</v>
          </cell>
          <cell r="J537" t="str">
            <v>産業用プロセス</v>
          </cell>
          <cell r="K537" t="str">
            <v>ボイラ</v>
          </cell>
          <cell r="L537" t="str">
            <v>燃料の燃焼を熱源として水を加熱して蒸気を発生させ、その蒸気を他に供給する装置。中程度の出力で、主に産業用･地域冷暖房用途で使用される。</v>
          </cell>
          <cell r="M537" t="str">
            <v>-</v>
          </cell>
          <cell r="N537" t="str">
            <v>蒸発量</v>
          </cell>
          <cell r="O537" t="str">
            <v>1500kg/h未満</v>
          </cell>
          <cell r="P537" t="str">
            <v>-</v>
          </cell>
          <cell r="Q537" t="str">
            <v>通常申請または簡易申請</v>
          </cell>
          <cell r="R537" t="str">
            <v>-</v>
          </cell>
          <cell r="S537" t="str">
            <v>Oriented</v>
          </cell>
          <cell r="T537">
            <v>92</v>
          </cell>
          <cell r="U537" t="str">
            <v/>
          </cell>
          <cell r="V537" t="str">
            <v>カタログのみ</v>
          </cell>
          <cell r="W537" t="str">
            <v>%</v>
          </cell>
          <cell r="X537" t="str">
            <v>ボイラ効率</v>
          </cell>
          <cell r="Y537" t="str">
            <v>標準規格による評価</v>
          </cell>
          <cell r="Z537" t="str">
            <v>JISB8222:1993及びJISB8222:2023</v>
          </cell>
          <cell r="AA537" t="str">
            <v>陸用ボイラー熱勘定方式</v>
          </cell>
          <cell r="AB537" t="str">
            <v>JISB8222:1993及びJISB8222:2023に準拠</v>
          </cell>
          <cell r="AC537" t="str">
            <v>JISB8222:1993及びJISB8222:2023</v>
          </cell>
          <cell r="AD537" t="str">
            <v>陸用ボイラー熱勘定方式</v>
          </cell>
          <cell r="AE537" t="str">
            <v>JISB8222:1993及びJISB8222:2023に準拠</v>
          </cell>
        </row>
        <row r="538">
          <cell r="E538" t="str">
            <v>S-042002</v>
          </cell>
          <cell r="F538" t="str">
            <v>L-000042</v>
          </cell>
          <cell r="G538" t="str">
            <v>蒸気ボイラ（炉筒煙管ボイラ）</v>
          </cell>
          <cell r="H538" t="str">
            <v>A</v>
          </cell>
          <cell r="I538" t="str">
            <v>産業・業務（業種共通）</v>
          </cell>
          <cell r="J538" t="str">
            <v>産業用プロセス</v>
          </cell>
          <cell r="K538" t="str">
            <v>ボイラ</v>
          </cell>
          <cell r="L538" t="str">
            <v>燃料の燃焼を熱源として水を加熱して蒸気を発生させ、その蒸気を他に供給する装置。中程度の出力で、主に産業用･地域冷暖房用途で使用される。</v>
          </cell>
          <cell r="M538" t="str">
            <v>-</v>
          </cell>
          <cell r="N538" t="str">
            <v>蒸発量</v>
          </cell>
          <cell r="O538" t="str">
            <v>1500kg/h以上3000kg/h未満</v>
          </cell>
          <cell r="P538" t="str">
            <v>-</v>
          </cell>
          <cell r="Q538" t="str">
            <v>通常申請または簡易申請</v>
          </cell>
          <cell r="R538" t="str">
            <v>-</v>
          </cell>
          <cell r="S538" t="str">
            <v>Oriented</v>
          </cell>
          <cell r="T538">
            <v>92</v>
          </cell>
          <cell r="U538" t="str">
            <v/>
          </cell>
          <cell r="V538" t="str">
            <v>カタログのみ</v>
          </cell>
          <cell r="W538" t="str">
            <v>%</v>
          </cell>
          <cell r="X538" t="str">
            <v>ボイラ効率</v>
          </cell>
          <cell r="Y538" t="str">
            <v>標準規格による評価</v>
          </cell>
          <cell r="Z538" t="str">
            <v>JISB8222:1993及びJISB8222:2023</v>
          </cell>
          <cell r="AA538" t="str">
            <v>陸用ボイラー熱勘定方式</v>
          </cell>
          <cell r="AB538" t="str">
            <v>JISB8222:1993及びJISB8222:2023に準拠</v>
          </cell>
          <cell r="AC538" t="str">
            <v>JISB8222:1993及びJISB8222:2023</v>
          </cell>
          <cell r="AD538" t="str">
            <v>陸用ボイラー熱勘定方式</v>
          </cell>
          <cell r="AE538" t="str">
            <v>JISB8222:1993及びJISB8222:2023に準拠</v>
          </cell>
        </row>
        <row r="539">
          <cell r="E539" t="str">
            <v>S-042003</v>
          </cell>
          <cell r="F539" t="str">
            <v>L-000042</v>
          </cell>
          <cell r="G539" t="str">
            <v>蒸気ボイラ（炉筒煙管ボイラ）</v>
          </cell>
          <cell r="H539" t="str">
            <v>A</v>
          </cell>
          <cell r="I539" t="str">
            <v>産業・業務（業種共通）</v>
          </cell>
          <cell r="J539" t="str">
            <v>産業用プロセス</v>
          </cell>
          <cell r="K539" t="str">
            <v>ボイラ</v>
          </cell>
          <cell r="L539" t="str">
            <v>燃料の燃焼を熱源として水を加熱して蒸気を発生させ、その蒸気を他に供給する装置。中程度の出力で、主に産業用･地域冷暖房用途で使用される。</v>
          </cell>
          <cell r="M539" t="str">
            <v>-</v>
          </cell>
          <cell r="N539" t="str">
            <v>蒸発量</v>
          </cell>
          <cell r="O539" t="str">
            <v>3000kg/h以上7200kg/h未満</v>
          </cell>
          <cell r="P539" t="str">
            <v>-</v>
          </cell>
          <cell r="Q539" t="str">
            <v>通常申請または簡易申請</v>
          </cell>
          <cell r="R539" t="str">
            <v>-</v>
          </cell>
          <cell r="S539" t="str">
            <v>Oriented</v>
          </cell>
          <cell r="T539">
            <v>96</v>
          </cell>
          <cell r="U539" t="str">
            <v/>
          </cell>
          <cell r="V539" t="str">
            <v>カタログのみ</v>
          </cell>
          <cell r="W539" t="str">
            <v>%</v>
          </cell>
          <cell r="X539" t="str">
            <v>ボイラ効率</v>
          </cell>
          <cell r="Y539" t="str">
            <v>標準規格による評価</v>
          </cell>
          <cell r="Z539" t="str">
            <v>JISB8222:1993及びJISB8222:2023</v>
          </cell>
          <cell r="AA539" t="str">
            <v>陸用ボイラー熱勘定方式</v>
          </cell>
          <cell r="AB539" t="str">
            <v>JISB8222:1993及びJISB8222:2023に準拠</v>
          </cell>
          <cell r="AC539" t="str">
            <v>JISB8222:1993及びJISB8222:2023</v>
          </cell>
          <cell r="AD539" t="str">
            <v>陸用ボイラー熱勘定方式</v>
          </cell>
          <cell r="AE539" t="str">
            <v>JISB8222:1993及びJISB8222:2023に準拠</v>
          </cell>
        </row>
        <row r="540">
          <cell r="E540" t="str">
            <v>S-042004</v>
          </cell>
          <cell r="F540" t="str">
            <v>L-000042</v>
          </cell>
          <cell r="G540" t="str">
            <v>蒸気ボイラ（炉筒煙管ボイラ）</v>
          </cell>
          <cell r="H540" t="str">
            <v>A</v>
          </cell>
          <cell r="I540" t="str">
            <v>産業・業務（業種共通）</v>
          </cell>
          <cell r="J540" t="str">
            <v>産業用プロセス</v>
          </cell>
          <cell r="K540" t="str">
            <v>ボイラ</v>
          </cell>
          <cell r="L540" t="str">
            <v>燃料の燃焼を熱源として水を加熱して蒸気を発生させ、その蒸気を他に供給する装置。中程度の出力で、主に産業用･地域冷暖房用途で使用される。</v>
          </cell>
          <cell r="M540" t="str">
            <v>-</v>
          </cell>
          <cell r="N540" t="str">
            <v>蒸発量</v>
          </cell>
          <cell r="O540" t="str">
            <v>7200kg/h以上19200kg/h未満</v>
          </cell>
          <cell r="P540" t="str">
            <v>-</v>
          </cell>
          <cell r="Q540" t="str">
            <v>通常申請または簡易申請</v>
          </cell>
          <cell r="R540" t="str">
            <v>-</v>
          </cell>
          <cell r="S540" t="str">
            <v>Oriented</v>
          </cell>
          <cell r="T540">
            <v>96</v>
          </cell>
          <cell r="U540" t="str">
            <v/>
          </cell>
          <cell r="V540" t="str">
            <v>カタログのみ</v>
          </cell>
          <cell r="W540" t="str">
            <v>%</v>
          </cell>
          <cell r="X540" t="str">
            <v>ボイラ効率</v>
          </cell>
          <cell r="Y540" t="str">
            <v>標準規格による評価</v>
          </cell>
          <cell r="Z540" t="str">
            <v>JISB8222:1993及びJISB8222:2023</v>
          </cell>
          <cell r="AA540" t="str">
            <v>陸用ボイラー熱勘定方式</v>
          </cell>
          <cell r="AB540" t="str">
            <v>JISB8222:1993及びJISB8222:2023に準拠</v>
          </cell>
          <cell r="AC540" t="str">
            <v>JISB8222:1993及びJISB8222:2023</v>
          </cell>
          <cell r="AD540" t="str">
            <v>陸用ボイラー熱勘定方式</v>
          </cell>
          <cell r="AE540" t="str">
            <v>JISB8222:1993及びJISB8222:2023に準拠</v>
          </cell>
        </row>
        <row r="541">
          <cell r="E541" t="str">
            <v>S-042005</v>
          </cell>
          <cell r="F541" t="str">
            <v>L-000042</v>
          </cell>
          <cell r="G541" t="str">
            <v>蒸気ボイラ（炉筒煙管ボイラ）</v>
          </cell>
          <cell r="H541" t="str">
            <v>A</v>
          </cell>
          <cell r="I541" t="str">
            <v>産業・業務（業種共通）</v>
          </cell>
          <cell r="J541" t="str">
            <v>産業用プロセス</v>
          </cell>
          <cell r="K541" t="str">
            <v>ボイラ</v>
          </cell>
          <cell r="L541" t="str">
            <v>燃料の燃焼を熱源として水を加熱して蒸気を発生させ、その蒸気を他に供給する装置。中程度の出力で、主に産業用･地域冷暖房用途で使用される。</v>
          </cell>
          <cell r="M541" t="str">
            <v>-</v>
          </cell>
          <cell r="N541" t="str">
            <v>蒸発量</v>
          </cell>
          <cell r="O541" t="str">
            <v>19200kg/h以上</v>
          </cell>
          <cell r="P541" t="str">
            <v>-</v>
          </cell>
          <cell r="Q541" t="str">
            <v>通常申請または簡易申請</v>
          </cell>
          <cell r="R541" t="str">
            <v>-</v>
          </cell>
          <cell r="S541" t="str">
            <v>Oriented</v>
          </cell>
          <cell r="T541">
            <v>92</v>
          </cell>
          <cell r="U541" t="str">
            <v/>
          </cell>
          <cell r="V541" t="str">
            <v>カタログのみ</v>
          </cell>
          <cell r="W541" t="str">
            <v>%</v>
          </cell>
          <cell r="X541" t="str">
            <v>ボイラ効率</v>
          </cell>
          <cell r="Y541" t="str">
            <v>標準規格による評価</v>
          </cell>
          <cell r="Z541" t="str">
            <v>JISB8222:1993及びJISB8222:2023</v>
          </cell>
          <cell r="AA541" t="str">
            <v>陸用ボイラー熱勘定方式</v>
          </cell>
          <cell r="AB541" t="str">
            <v>JISB8222:1993及びJISB8222:2023に準拠</v>
          </cell>
          <cell r="AC541" t="str">
            <v>JISB8222:1993及びJISB8222:2023</v>
          </cell>
          <cell r="AD541" t="str">
            <v>陸用ボイラー熱勘定方式</v>
          </cell>
          <cell r="AE541" t="str">
            <v>JISB8222:1993及びJISB8222:2023に準拠</v>
          </cell>
        </row>
        <row r="542">
          <cell r="E542" t="str">
            <v>S-042006</v>
          </cell>
          <cell r="F542" t="str">
            <v>L-000042</v>
          </cell>
          <cell r="G542" t="str">
            <v>蒸気ボイラ（炉筒煙管ボイラ）</v>
          </cell>
          <cell r="H542" t="str">
            <v>A</v>
          </cell>
          <cell r="I542" t="str">
            <v>産業・業務（業種共通）</v>
          </cell>
          <cell r="J542" t="str">
            <v>産業用プロセス</v>
          </cell>
          <cell r="K542" t="str">
            <v>ボイラ</v>
          </cell>
          <cell r="L542" t="str">
            <v>燃料の燃焼を熱源として水を加熱して蒸気を発生させ、その蒸気を他に供給する装置。中程度の出力で、主に産業用･地域冷暖房用途で使用される。</v>
          </cell>
          <cell r="M542" t="str">
            <v>潜熱回収型、都市ガス13A焚き</v>
          </cell>
          <cell r="N542" t="str">
            <v>蒸発量</v>
          </cell>
          <cell r="O542" t="str">
            <v>1500kg/h未満</v>
          </cell>
          <cell r="P542" t="str">
            <v>-</v>
          </cell>
          <cell r="Q542" t="str">
            <v>特別申請</v>
          </cell>
          <cell r="R542" t="str">
            <v>-</v>
          </cell>
          <cell r="S542" t="str">
            <v>Oriented</v>
          </cell>
          <cell r="T542" t="str">
            <v>-</v>
          </cell>
          <cell r="U542" t="str">
            <v/>
          </cell>
          <cell r="V542" t="str">
            <v>-</v>
          </cell>
          <cell r="W542" t="str">
            <v>%</v>
          </cell>
          <cell r="X542" t="str">
            <v>ボイラ効率</v>
          </cell>
          <cell r="Y542" t="str">
            <v>標準規格による評価</v>
          </cell>
          <cell r="Z542" t="str">
            <v>JISB8222:1993及びJISB8222:2023</v>
          </cell>
          <cell r="AA542" t="str">
            <v>陸用ボイラー熱勘定方式</v>
          </cell>
          <cell r="AB542" t="str">
            <v>JISB8222:1993及びJISB8222:2023に準拠</v>
          </cell>
          <cell r="AC542" t="str">
            <v>JISB8222:1993及びJISB8222:2023</v>
          </cell>
          <cell r="AD542" t="str">
            <v>陸用ボイラー熱勘定方式</v>
          </cell>
          <cell r="AE542" t="str">
            <v>JISB8222:1993及びJISB8222:2023に準拠</v>
          </cell>
        </row>
        <row r="543">
          <cell r="E543" t="str">
            <v>S-042007</v>
          </cell>
          <cell r="F543" t="str">
            <v>L-000042</v>
          </cell>
          <cell r="G543" t="str">
            <v>蒸気ボイラ（炉筒煙管ボイラ）</v>
          </cell>
          <cell r="H543" t="str">
            <v>A</v>
          </cell>
          <cell r="I543" t="str">
            <v>産業・業務（業種共通）</v>
          </cell>
          <cell r="J543" t="str">
            <v>産業用プロセス</v>
          </cell>
          <cell r="K543" t="str">
            <v>ボイラ</v>
          </cell>
          <cell r="L543" t="str">
            <v>燃料の燃焼を熱源として水を加熱して蒸気を発生させ、その蒸気を他に供給する装置。中程度の出力で、主に産業用･地域冷暖房用途で使用される。</v>
          </cell>
          <cell r="M543" t="str">
            <v>潜熱回収型、都市ガス13A焚き</v>
          </cell>
          <cell r="N543" t="str">
            <v>蒸発量</v>
          </cell>
          <cell r="O543" t="str">
            <v>1500kg/h以上3000kg/h未満</v>
          </cell>
          <cell r="P543" t="str">
            <v>-</v>
          </cell>
          <cell r="Q543" t="str">
            <v>通常申請または簡易申請</v>
          </cell>
          <cell r="R543" t="str">
            <v>-</v>
          </cell>
          <cell r="S543" t="str">
            <v>Oriented</v>
          </cell>
          <cell r="T543">
            <v>102</v>
          </cell>
          <cell r="U543" t="str">
            <v/>
          </cell>
          <cell r="V543" t="str">
            <v>カタログのみ</v>
          </cell>
          <cell r="W543" t="str">
            <v>%</v>
          </cell>
          <cell r="X543" t="str">
            <v>ボイラ効率</v>
          </cell>
          <cell r="Y543" t="str">
            <v>標準規格による評価</v>
          </cell>
          <cell r="Z543" t="str">
            <v>JISB8222:1993及びJISB8222:2023</v>
          </cell>
          <cell r="AA543" t="str">
            <v>陸用ボイラー熱勘定方式</v>
          </cell>
          <cell r="AB543" t="str">
            <v>JISB8222:1993及びJISB8222:2023に準拠</v>
          </cell>
          <cell r="AC543" t="str">
            <v>JISB8222:1993及びJISB8222:2023</v>
          </cell>
          <cell r="AD543" t="str">
            <v>陸用ボイラー熱勘定方式</v>
          </cell>
          <cell r="AE543" t="str">
            <v>JISB8222:1993及びJISB8222:2023に準拠</v>
          </cell>
        </row>
        <row r="544">
          <cell r="E544" t="str">
            <v>S-042008</v>
          </cell>
          <cell r="F544" t="str">
            <v>L-000042</v>
          </cell>
          <cell r="G544" t="str">
            <v>蒸気ボイラ（炉筒煙管ボイラ）</v>
          </cell>
          <cell r="H544" t="str">
            <v>A</v>
          </cell>
          <cell r="I544" t="str">
            <v>産業・業務（業種共通）</v>
          </cell>
          <cell r="J544" t="str">
            <v>産業用プロセス</v>
          </cell>
          <cell r="K544" t="str">
            <v>ボイラ</v>
          </cell>
          <cell r="L544" t="str">
            <v>燃料の燃焼を熱源として水を加熱して蒸気を発生させ、その蒸気を他に供給する装置。中程度の出力で、主に産業用･地域冷暖房用途で使用される。</v>
          </cell>
          <cell r="M544" t="str">
            <v>潜熱回収型、都市ガス13A焚き</v>
          </cell>
          <cell r="N544" t="str">
            <v>蒸発量</v>
          </cell>
          <cell r="O544" t="str">
            <v>3000kg/h以上</v>
          </cell>
          <cell r="P544" t="str">
            <v>-</v>
          </cell>
          <cell r="Q544" t="str">
            <v>特別申請</v>
          </cell>
          <cell r="R544" t="str">
            <v>-</v>
          </cell>
          <cell r="S544" t="str">
            <v>Oriented</v>
          </cell>
          <cell r="T544" t="str">
            <v>-</v>
          </cell>
          <cell r="U544" t="str">
            <v/>
          </cell>
          <cell r="V544" t="str">
            <v>-</v>
          </cell>
          <cell r="W544" t="str">
            <v>%</v>
          </cell>
          <cell r="X544" t="str">
            <v>ボイラ効率</v>
          </cell>
          <cell r="Y544" t="str">
            <v>標準規格による評価</v>
          </cell>
          <cell r="Z544" t="str">
            <v>JISB8222:1993及びJISB8222:2023</v>
          </cell>
          <cell r="AA544" t="str">
            <v>陸用ボイラー熱勘定方式</v>
          </cell>
          <cell r="AB544" t="str">
            <v>JISB8222:1993及びJISB8222:2023に準拠</v>
          </cell>
          <cell r="AC544" t="str">
            <v>JISB8222:1993及びJISB8222:2023</v>
          </cell>
          <cell r="AD544" t="str">
            <v>陸用ボイラー熱勘定方式</v>
          </cell>
          <cell r="AE544" t="str">
            <v>JISB8222:1993及びJISB8222:2023に準拠</v>
          </cell>
        </row>
        <row r="545">
          <cell r="E545" t="str">
            <v>S-043001</v>
          </cell>
          <cell r="F545" t="str">
            <v>L-000043</v>
          </cell>
          <cell r="G545" t="str">
            <v>蒸気ボイラ（水管ボイラ）</v>
          </cell>
          <cell r="H545" t="str">
            <v>A</v>
          </cell>
          <cell r="I545" t="str">
            <v>産業・業務（業種共通）</v>
          </cell>
          <cell r="J545" t="str">
            <v>産業用プロセス</v>
          </cell>
          <cell r="K545" t="str">
            <v>ボイラ</v>
          </cell>
          <cell r="L545" t="str">
            <v>燃料の燃焼を熱源として水を加熱して蒸気を発生させ、その蒸気を他に供給する装置。高圧･大容量で、主に化学・製紙業といった産業用や、地域暖房用で使用される。</v>
          </cell>
          <cell r="M545" t="str">
            <v>-</v>
          </cell>
          <cell r="N545" t="str">
            <v>蒸発量</v>
          </cell>
          <cell r="O545" t="str">
            <v>1500kg/h未満</v>
          </cell>
          <cell r="P545" t="str">
            <v>-</v>
          </cell>
          <cell r="Q545" t="str">
            <v>通常申請</v>
          </cell>
          <cell r="R545" t="str">
            <v>-</v>
          </cell>
          <cell r="S545" t="str">
            <v>Oriented</v>
          </cell>
          <cell r="T545">
            <v>92</v>
          </cell>
          <cell r="U545" t="str">
            <v/>
          </cell>
          <cell r="V545" t="str">
            <v>カタログのみ</v>
          </cell>
          <cell r="W545" t="str">
            <v>%</v>
          </cell>
          <cell r="X545" t="str">
            <v>ボイラ効率</v>
          </cell>
          <cell r="Y545" t="str">
            <v>標準規格による評価</v>
          </cell>
          <cell r="Z545" t="str">
            <v>JISB8222:1993及びJISB8222:2023</v>
          </cell>
          <cell r="AA545" t="str">
            <v>陸用ボイラー熱勘定方式</v>
          </cell>
          <cell r="AB545" t="str">
            <v>JISB8222:1993及びJISB8222:2023に準拠</v>
          </cell>
          <cell r="AC545" t="str">
            <v>JISB8222:1993及びJISB8222:2023</v>
          </cell>
          <cell r="AD545" t="str">
            <v>陸用ボイラー熱勘定方式</v>
          </cell>
          <cell r="AE545" t="str">
            <v>JISB8222:1993及びJISB8222:2023に準拠</v>
          </cell>
        </row>
        <row r="546">
          <cell r="E546" t="str">
            <v>S-043002</v>
          </cell>
          <cell r="F546" t="str">
            <v>L-000043</v>
          </cell>
          <cell r="G546" t="str">
            <v>蒸気ボイラ（水管ボイラ）</v>
          </cell>
          <cell r="H546" t="str">
            <v>A</v>
          </cell>
          <cell r="I546" t="str">
            <v>産業・業務（業種共通）</v>
          </cell>
          <cell r="J546" t="str">
            <v>産業用プロセス</v>
          </cell>
          <cell r="K546" t="str">
            <v>ボイラ</v>
          </cell>
          <cell r="L546" t="str">
            <v>燃料の燃焼を熱源として水を加熱して蒸気を発生させ、その蒸気を他に供給する装置。高圧･大容量で、主に化学・製紙業といった産業用や、地域暖房用で使用される。</v>
          </cell>
          <cell r="M546" t="str">
            <v>-</v>
          </cell>
          <cell r="N546" t="str">
            <v>蒸発量</v>
          </cell>
          <cell r="O546" t="str">
            <v>1500kg/h以上3000kg/h未満</v>
          </cell>
          <cell r="P546" t="str">
            <v>-</v>
          </cell>
          <cell r="Q546" t="str">
            <v>特別申請</v>
          </cell>
          <cell r="R546" t="str">
            <v>-</v>
          </cell>
          <cell r="S546" t="str">
            <v>Oriented</v>
          </cell>
          <cell r="T546" t="str">
            <v>-</v>
          </cell>
          <cell r="U546" t="str">
            <v/>
          </cell>
          <cell r="V546" t="str">
            <v>-</v>
          </cell>
          <cell r="W546" t="str">
            <v>%</v>
          </cell>
          <cell r="X546" t="str">
            <v>ボイラ効率</v>
          </cell>
          <cell r="Y546" t="str">
            <v>標準規格による評価</v>
          </cell>
          <cell r="Z546" t="str">
            <v>JISB8222:1993及びJISB8222:2023</v>
          </cell>
          <cell r="AA546" t="str">
            <v>陸用ボイラー熱勘定方式</v>
          </cell>
          <cell r="AB546" t="str">
            <v>JISB8222:1993及びJISB8222:2023に準拠</v>
          </cell>
          <cell r="AC546" t="str">
            <v>JISB8222:1993及びJISB8222:2023</v>
          </cell>
          <cell r="AD546" t="str">
            <v>陸用ボイラー熱勘定方式</v>
          </cell>
          <cell r="AE546" t="str">
            <v>JISB8222:1993及びJISB8222:2023に準拠</v>
          </cell>
        </row>
        <row r="547">
          <cell r="E547" t="str">
            <v>S-043003</v>
          </cell>
          <cell r="F547" t="str">
            <v>L-000043</v>
          </cell>
          <cell r="G547" t="str">
            <v>蒸気ボイラ（水管ボイラ）</v>
          </cell>
          <cell r="H547" t="str">
            <v>A</v>
          </cell>
          <cell r="I547" t="str">
            <v>産業・業務（業種共通）</v>
          </cell>
          <cell r="J547" t="str">
            <v>産業用プロセス</v>
          </cell>
          <cell r="K547" t="str">
            <v>ボイラ</v>
          </cell>
          <cell r="L547" t="str">
            <v>燃料の燃焼を熱源として水を加熱して蒸気を発生させ、その蒸気を他に供給する装置。高圧･大容量で、主に化学・製紙業といった産業用や、地域暖房用で使用される。</v>
          </cell>
          <cell r="M547" t="str">
            <v>-</v>
          </cell>
          <cell r="N547" t="str">
            <v>蒸発量</v>
          </cell>
          <cell r="O547" t="str">
            <v>3000kg/h以上7200kg/h未満</v>
          </cell>
          <cell r="P547" t="str">
            <v>-</v>
          </cell>
          <cell r="Q547" t="str">
            <v>通常申請または簡易申請</v>
          </cell>
          <cell r="R547" t="str">
            <v>-</v>
          </cell>
          <cell r="S547" t="str">
            <v>Oriented</v>
          </cell>
          <cell r="T547">
            <v>96</v>
          </cell>
          <cell r="U547" t="str">
            <v/>
          </cell>
          <cell r="V547" t="str">
            <v>カタログのみ</v>
          </cell>
          <cell r="W547" t="str">
            <v>%</v>
          </cell>
          <cell r="X547" t="str">
            <v>ボイラ効率</v>
          </cell>
          <cell r="Y547" t="str">
            <v>標準規格による評価</v>
          </cell>
          <cell r="Z547" t="str">
            <v>JISB8222:1993及びJISB8222:2023</v>
          </cell>
          <cell r="AA547" t="str">
            <v>陸用ボイラー熱勘定方式</v>
          </cell>
          <cell r="AB547" t="str">
            <v>JISB8222:1993及びJISB8222:2023に準拠</v>
          </cell>
          <cell r="AC547" t="str">
            <v>JISB8222:1993及びJISB8222:2023</v>
          </cell>
          <cell r="AD547" t="str">
            <v>陸用ボイラー熱勘定方式</v>
          </cell>
          <cell r="AE547" t="str">
            <v>JISB8222:1993及びJISB8222:2023に準拠</v>
          </cell>
        </row>
        <row r="548">
          <cell r="E548" t="str">
            <v>S-043004</v>
          </cell>
          <cell r="F548" t="str">
            <v>L-000043</v>
          </cell>
          <cell r="G548" t="str">
            <v>蒸気ボイラ（水管ボイラ）</v>
          </cell>
          <cell r="H548" t="str">
            <v>A</v>
          </cell>
          <cell r="I548" t="str">
            <v>産業・業務（業種共通）</v>
          </cell>
          <cell r="J548" t="str">
            <v>産業用プロセス</v>
          </cell>
          <cell r="K548" t="str">
            <v>ボイラ</v>
          </cell>
          <cell r="L548" t="str">
            <v>燃料の燃焼を熱源として水を加熱して蒸気を発生させ、その蒸気を他に供給する装置。高圧･大容量で、主に化学・製紙業といった産業用や、地域暖房用で使用される。</v>
          </cell>
          <cell r="M548" t="str">
            <v>-</v>
          </cell>
          <cell r="N548" t="str">
            <v>蒸発量</v>
          </cell>
          <cell r="O548" t="str">
            <v>7200kg/h以上19200kg/h未満</v>
          </cell>
          <cell r="P548" t="str">
            <v>-</v>
          </cell>
          <cell r="Q548" t="str">
            <v>通常申請または簡易申請</v>
          </cell>
          <cell r="R548" t="str">
            <v>-</v>
          </cell>
          <cell r="S548" t="str">
            <v>Oriented</v>
          </cell>
          <cell r="T548">
            <v>96</v>
          </cell>
          <cell r="U548" t="str">
            <v/>
          </cell>
          <cell r="V548" t="str">
            <v>カタログのみ</v>
          </cell>
          <cell r="W548" t="str">
            <v>%</v>
          </cell>
          <cell r="X548" t="str">
            <v>ボイラ効率</v>
          </cell>
          <cell r="Y548" t="str">
            <v>標準規格による評価</v>
          </cell>
          <cell r="Z548" t="str">
            <v>JISB8222:1993及びJISB8222:2023</v>
          </cell>
          <cell r="AA548" t="str">
            <v>陸用ボイラー熱勘定方式</v>
          </cell>
          <cell r="AB548" t="str">
            <v>JISB8222:1993及びJISB8222:2023に準拠</v>
          </cell>
          <cell r="AC548" t="str">
            <v>JISB8222:1993及びJISB8222:2023</v>
          </cell>
          <cell r="AD548" t="str">
            <v>陸用ボイラー熱勘定方式</v>
          </cell>
          <cell r="AE548" t="str">
            <v>JISB8222:1993及びJISB8222:2023に準拠</v>
          </cell>
        </row>
        <row r="549">
          <cell r="E549" t="str">
            <v>S-043005</v>
          </cell>
          <cell r="F549" t="str">
            <v>L-000043</v>
          </cell>
          <cell r="G549" t="str">
            <v>蒸気ボイラ（水管ボイラ）</v>
          </cell>
          <cell r="H549" t="str">
            <v>A</v>
          </cell>
          <cell r="I549" t="str">
            <v>産業・業務（業種共通）</v>
          </cell>
          <cell r="J549" t="str">
            <v>産業用プロセス</v>
          </cell>
          <cell r="K549" t="str">
            <v>ボイラ</v>
          </cell>
          <cell r="L549" t="str">
            <v>燃料の燃焼を熱源として水を加熱して蒸気を発生させ、その蒸気を他に供給する装置。高圧･大容量で、主に化学・製紙業といった産業用や、地域暖房用で使用される。</v>
          </cell>
          <cell r="M549" t="str">
            <v>-</v>
          </cell>
          <cell r="N549" t="str">
            <v>蒸発量</v>
          </cell>
          <cell r="O549" t="str">
            <v>19200kg/h以上</v>
          </cell>
          <cell r="P549" t="str">
            <v>-</v>
          </cell>
          <cell r="Q549" t="str">
            <v>通常申請</v>
          </cell>
          <cell r="R549" t="str">
            <v>-</v>
          </cell>
          <cell r="S549" t="str">
            <v>Oriented</v>
          </cell>
          <cell r="T549">
            <v>94</v>
          </cell>
          <cell r="U549" t="str">
            <v/>
          </cell>
          <cell r="V549" t="str">
            <v>カタログのみ</v>
          </cell>
          <cell r="W549" t="str">
            <v>%</v>
          </cell>
          <cell r="X549" t="str">
            <v>ボイラ効率</v>
          </cell>
          <cell r="Y549" t="str">
            <v>標準規格による評価</v>
          </cell>
          <cell r="Z549" t="str">
            <v>JISB8222:1993及びJISB8222:2023</v>
          </cell>
          <cell r="AA549" t="str">
            <v>陸用ボイラー熱勘定方式</v>
          </cell>
          <cell r="AB549" t="str">
            <v>JISB8222:1993及びJISB8222:2023に準拠</v>
          </cell>
          <cell r="AC549" t="str">
            <v>JISB8222:1993及びJISB8222:2023</v>
          </cell>
          <cell r="AD549" t="str">
            <v>陸用ボイラー熱勘定方式</v>
          </cell>
          <cell r="AE549" t="str">
            <v>JISB8222:1993及びJISB8222:2023に準拠</v>
          </cell>
        </row>
        <row r="550">
          <cell r="E550" t="str">
            <v>S-044001</v>
          </cell>
          <cell r="F550" t="str">
            <v>L-000044</v>
          </cell>
          <cell r="G550" t="str">
            <v>水素ボイラ（貫流ボイラ）</v>
          </cell>
          <cell r="H550" t="str">
            <v>A</v>
          </cell>
          <cell r="I550" t="str">
            <v>産業・業務（業種共通）</v>
          </cell>
          <cell r="J550" t="str">
            <v>産業用プロセス</v>
          </cell>
          <cell r="K550" t="str">
            <v>ボイラ</v>
          </cell>
          <cell r="L550" t="str">
            <v>水素の燃焼を熱源として水を加熱して蒸気を発生させ、その蒸気を他に供給する装置。水素は燃焼時に水のみしか生成せず、CO2を排出しない事から、炭化水素系燃料からの代替により、大幅にCO2を削減できる。現在は安価に水素が調達可能な副生水素の工場が対象とはなっているが、将来的には水素価格の低下により広く様々な業界で利用できると考えられる。</v>
          </cell>
          <cell r="M550" t="str">
            <v>-</v>
          </cell>
          <cell r="N550" t="str">
            <v>蒸発量</v>
          </cell>
          <cell r="O550" t="str">
            <v>1500kg/h未満</v>
          </cell>
          <cell r="P550" t="str">
            <v>-</v>
          </cell>
          <cell r="Q550" t="str">
            <v>通常申請または簡易申請</v>
          </cell>
          <cell r="R550" t="str">
            <v>-</v>
          </cell>
          <cell r="S550" t="str">
            <v/>
          </cell>
          <cell r="T550">
            <v>98</v>
          </cell>
          <cell r="U550" t="str">
            <v/>
          </cell>
          <cell r="V550" t="str">
            <v>カタログのみ</v>
          </cell>
          <cell r="W550" t="str">
            <v>%</v>
          </cell>
          <cell r="X550" t="str">
            <v>ボイラ効率</v>
          </cell>
          <cell r="Y550" t="str">
            <v>標準規格による評価</v>
          </cell>
          <cell r="Z550" t="str">
            <v>JISB8222:1993及びJISB8222:2023</v>
          </cell>
          <cell r="AA550" t="str">
            <v>陸用ボイラー熱勘定方式</v>
          </cell>
          <cell r="AB550" t="str">
            <v>JISB8222:1993及びJISB8222:2023に準拠</v>
          </cell>
          <cell r="AC550" t="str">
            <v>JISB8222:1993及びJISB8222:2023、公益財団法人日本小型貫流ボイラー協会が規定する「ボイラー性能表示基準値」</v>
          </cell>
          <cell r="AD550" t="str">
            <v>陸用ボイラー熱勘定方式および公益財団法人日本小型貫流ボイラー協会が規定する「ボイラー性能表示基準値」</v>
          </cell>
          <cell r="AE550" t="str">
            <v>JISB8222:1993及びJISB8222:2023、公益財団法人日本小型貫流ボイラー協会が規定する「ボイラー性能表示基準値」に準拠</v>
          </cell>
        </row>
        <row r="551">
          <cell r="E551" t="str">
            <v>S-044002</v>
          </cell>
          <cell r="F551" t="str">
            <v>L-000044</v>
          </cell>
          <cell r="G551" t="str">
            <v>水素ボイラ（貫流ボイラ）</v>
          </cell>
          <cell r="H551" t="str">
            <v>A</v>
          </cell>
          <cell r="I551" t="str">
            <v>産業・業務（業種共通）</v>
          </cell>
          <cell r="J551" t="str">
            <v>産業用プロセス</v>
          </cell>
          <cell r="K551" t="str">
            <v>ボイラ</v>
          </cell>
          <cell r="L551" t="str">
            <v>水素の燃焼を熱源として水を加熱して蒸気を発生させ、その蒸気を他に供給する装置。水素は燃焼時に水のみしか生成せず、CO2を排出しない事から、炭化水素系燃料からの代替により、大幅にCO2を削減できる。現在は安価に水素が調達可能な副生水素の工場が対象とはなっているが、将来的には水素価格の低下により広く様々な業界で利用できると考えられる。</v>
          </cell>
          <cell r="M551" t="str">
            <v>-</v>
          </cell>
          <cell r="N551" t="str">
            <v>蒸発量</v>
          </cell>
          <cell r="O551" t="str">
            <v>1500kg/h以上3000kg/h</v>
          </cell>
          <cell r="P551" t="str">
            <v>-</v>
          </cell>
          <cell r="Q551" t="str">
            <v>通常申請または簡易申請</v>
          </cell>
          <cell r="R551" t="str">
            <v>-</v>
          </cell>
          <cell r="S551" t="str">
            <v/>
          </cell>
          <cell r="T551">
            <v>98</v>
          </cell>
          <cell r="U551" t="str">
            <v/>
          </cell>
          <cell r="V551" t="str">
            <v>カタログのみ</v>
          </cell>
          <cell r="W551" t="str">
            <v>%</v>
          </cell>
          <cell r="X551" t="str">
            <v>ボイラ効率</v>
          </cell>
          <cell r="Y551" t="str">
            <v>標準規格による評価</v>
          </cell>
          <cell r="Z551" t="str">
            <v>JISB8222:1993及びJISB8222:2023</v>
          </cell>
          <cell r="AA551" t="str">
            <v>陸用ボイラー熱勘定方式</v>
          </cell>
          <cell r="AB551" t="str">
            <v>JISB8222:1993及びJISB8222:2023に準拠</v>
          </cell>
          <cell r="AC551" t="str">
            <v>JISB8222:1993及びJISB8222:2023、公益財団法人日本小型貫流ボイラー協会が規定する「ボイラー性能表示基準値」</v>
          </cell>
          <cell r="AD551" t="str">
            <v>陸用ボイラー熱勘定方式および公益財団法人日本小型貫流ボイラー協会が規定する「ボイラー性能表示基準値」</v>
          </cell>
          <cell r="AE551" t="str">
            <v>JISB8222:1993及びJISB8222:2023、公益財団法人日本小型貫流ボイラー協会が規定する「ボイラー性能表示基準値」に準拠</v>
          </cell>
        </row>
        <row r="552">
          <cell r="E552" t="str">
            <v>S-044003</v>
          </cell>
          <cell r="F552" t="str">
            <v>L-000044</v>
          </cell>
          <cell r="G552" t="str">
            <v>水素ボイラ（貫流ボイラ）</v>
          </cell>
          <cell r="H552" t="str">
            <v>A</v>
          </cell>
          <cell r="I552" t="str">
            <v>産業・業務（業種共通）</v>
          </cell>
          <cell r="J552" t="str">
            <v>産業用プロセス</v>
          </cell>
          <cell r="K552" t="str">
            <v>ボイラ</v>
          </cell>
          <cell r="L552" t="str">
            <v>水素の燃焼を熱源として水を加熱して蒸気を発生させ、その蒸気を他に供給する装置。水素は燃焼時に水のみしか生成せず、CO2を排出しない事から、炭化水素系燃料からの代替により、大幅にCO2を削減できる。現在は安価に水素が調達可能な副生水素の工場が対象とはなっているが、将来的には水素価格の低下により広く様々な業界で利用できると考えられる。</v>
          </cell>
          <cell r="M552" t="str">
            <v>-</v>
          </cell>
          <cell r="N552" t="str">
            <v>蒸発量</v>
          </cell>
          <cell r="O552" t="str">
            <v>3000kg/h以上</v>
          </cell>
          <cell r="P552" t="str">
            <v>-</v>
          </cell>
          <cell r="Q552" t="str">
            <v>通常申請または簡易申請</v>
          </cell>
          <cell r="R552" t="str">
            <v>-</v>
          </cell>
          <cell r="S552" t="str">
            <v/>
          </cell>
          <cell r="T552">
            <v>98</v>
          </cell>
          <cell r="U552" t="str">
            <v/>
          </cell>
          <cell r="V552" t="str">
            <v>-</v>
          </cell>
          <cell r="W552" t="str">
            <v>%</v>
          </cell>
          <cell r="X552" t="str">
            <v>ボイラ効率</v>
          </cell>
          <cell r="Y552" t="str">
            <v>標準規格による評価</v>
          </cell>
          <cell r="Z552" t="str">
            <v>JISB8222:1993及びJISB8222:2023</v>
          </cell>
          <cell r="AA552" t="str">
            <v>陸用ボイラー熱勘定方式</v>
          </cell>
          <cell r="AB552" t="str">
            <v>JISB8222:1993及びJISB8222:2023に準拠</v>
          </cell>
          <cell r="AC552" t="str">
            <v>JISB8222:1993及びJISB8222:2023、公益財団法人日本小型貫流ボイラー協会が規定する「ボイラー性能表示基準値」</v>
          </cell>
          <cell r="AD552" t="str">
            <v>陸用ボイラー熱勘定方式および公益財団法人日本小型貫流ボイラー協会が規定する「ボイラー性能表示基準値」</v>
          </cell>
          <cell r="AE552" t="str">
            <v>JISB8222:1993及びJISB8222:2023、公益財団法人日本小型貫流ボイラー協会が規定する「ボイラー性能表示基準値」に準拠</v>
          </cell>
        </row>
        <row r="553">
          <cell r="E553" t="str">
            <v>S-044004</v>
          </cell>
          <cell r="F553" t="str">
            <v>L-000044</v>
          </cell>
          <cell r="G553" t="str">
            <v>水素ボイラ（貫流ボイラ）</v>
          </cell>
          <cell r="H553" t="str">
            <v>A</v>
          </cell>
          <cell r="I553" t="str">
            <v>産業・業務（業種共通）</v>
          </cell>
          <cell r="J553" t="str">
            <v>産業用プロセス</v>
          </cell>
          <cell r="K553" t="str">
            <v>ボイラ</v>
          </cell>
          <cell r="L553" t="str">
            <v>水素の燃焼を熱源として水を加熱して蒸気を発生させ、その蒸気を他に供給する装置。水素は燃焼時に水のみしか生成せず、CO2を排出しない事から、炭化水素系燃料からの代替により、大幅にCO2を削減できる。現在は安価に水素が調達可能な副生水素の工場が対象とはなっているが、将来的には水素価格の低下により広く様々な業界で利用できると考えられる。</v>
          </cell>
          <cell r="M553" t="str">
            <v>潜熱回収型</v>
          </cell>
          <cell r="N553" t="str">
            <v>蒸発量</v>
          </cell>
          <cell r="O553" t="str">
            <v>1500kg/h以上3000kg/h</v>
          </cell>
          <cell r="P553" t="str">
            <v>-</v>
          </cell>
          <cell r="Q553" t="str">
            <v>通常申請または簡易申請</v>
          </cell>
          <cell r="R553" t="str">
            <v>-</v>
          </cell>
          <cell r="S553" t="str">
            <v/>
          </cell>
          <cell r="T553">
            <v>105</v>
          </cell>
          <cell r="U553" t="str">
            <v/>
          </cell>
          <cell r="V553" t="str">
            <v>-</v>
          </cell>
          <cell r="W553" t="str">
            <v>%</v>
          </cell>
          <cell r="X553" t="str">
            <v>ボイラ効率</v>
          </cell>
          <cell r="Y553" t="str">
            <v>標準規格による評価</v>
          </cell>
          <cell r="Z553" t="str">
            <v>JISB8222:1993及びJISB8222:2023</v>
          </cell>
          <cell r="AA553" t="str">
            <v>陸用ボイラー熱勘定方式</v>
          </cell>
          <cell r="AB553" t="str">
            <v>JISB8222:1993及びJISB8222:2023に準拠</v>
          </cell>
          <cell r="AC553" t="str">
            <v>JISB8222:1993及びJISB8222:2023、公益財団法人日本小型貫流ボイラー協会が規定する「ボイラー性能表示基準値」</v>
          </cell>
          <cell r="AD553" t="str">
            <v>陸用ボイラー熱勘定方式および公益財団法人日本小型貫流ボイラー協会が規定する「ボイラー性能表示基準値」</v>
          </cell>
          <cell r="AE553" t="str">
            <v>JISB8222:1993及びJISB8222:2023、公益財団法人日本小型貫流ボイラー協会が規定する「ボイラー性能表示基準値」に準拠</v>
          </cell>
        </row>
        <row r="554">
          <cell r="E554" t="str">
            <v>S-045001</v>
          </cell>
          <cell r="F554" t="str">
            <v>L-000045</v>
          </cell>
          <cell r="G554" t="str">
            <v>熱媒ボイラ</v>
          </cell>
          <cell r="H554" t="str">
            <v>A</v>
          </cell>
          <cell r="I554" t="str">
            <v>産業・業務（業種共通）</v>
          </cell>
          <cell r="J554" t="str">
            <v>産業用プロセス</v>
          </cell>
          <cell r="K554" t="str">
            <v>ボイラ</v>
          </cell>
          <cell r="L554" t="str">
            <v>沸点の高い油を伝熱媒体に使用することによって、常圧で高温が得られる装置。熱媒の種類によって油温度を200℃以上の任意温度にすることが容易にできるため、精度の高い温度制御が必要な化学工業等の加熱、反応用プロセスに多く用いられる。</v>
          </cell>
          <cell r="M554" t="str">
            <v>-</v>
          </cell>
          <cell r="N554" t="str">
            <v>出力</v>
          </cell>
          <cell r="O554" t="str">
            <v>1000kW未満</v>
          </cell>
          <cell r="P554" t="str">
            <v>-</v>
          </cell>
          <cell r="Q554" t="str">
            <v>通常申請または簡易申請</v>
          </cell>
          <cell r="R554" t="str">
            <v>-</v>
          </cell>
          <cell r="S554" t="str">
            <v>Oriented</v>
          </cell>
          <cell r="T554">
            <v>92</v>
          </cell>
          <cell r="U554" t="str">
            <v/>
          </cell>
          <cell r="V554" t="str">
            <v>カタログのみ</v>
          </cell>
          <cell r="W554" t="str">
            <v>%</v>
          </cell>
          <cell r="X554" t="str">
            <v>ボイラ効率</v>
          </cell>
          <cell r="Y554" t="str">
            <v>標準規格による評価</v>
          </cell>
          <cell r="Z554" t="str">
            <v>JISB8222:1993及びJISB8222:2023</v>
          </cell>
          <cell r="AA554" t="str">
            <v>陸用ボイラー熱勘定方式</v>
          </cell>
          <cell r="AB554" t="str">
            <v>JISB8222:1993及びJISB8222:2023に準拠</v>
          </cell>
          <cell r="AC554" t="str">
            <v>JISB8222:1993及びJISB8222:2023</v>
          </cell>
          <cell r="AD554" t="str">
            <v>陸用ボイラー熱勘定方式</v>
          </cell>
          <cell r="AE554" t="str">
            <v>JISB8222:1993及びJISB8222:2023に準拠</v>
          </cell>
        </row>
        <row r="555">
          <cell r="E555" t="str">
            <v>S-045002</v>
          </cell>
          <cell r="F555" t="str">
            <v>L-000045</v>
          </cell>
          <cell r="G555" t="str">
            <v>熱媒ボイラ</v>
          </cell>
          <cell r="H555" t="str">
            <v>A</v>
          </cell>
          <cell r="I555" t="str">
            <v>産業・業務（業種共通）</v>
          </cell>
          <cell r="J555" t="str">
            <v>産業用プロセス</v>
          </cell>
          <cell r="K555" t="str">
            <v>ボイラ</v>
          </cell>
          <cell r="L555" t="str">
            <v>沸点の高い油を伝熱媒体に使用することによって、常圧で高温が得られる装置。熱媒の種類によって油温度を200℃以上の任意温度にすることが容易にできるため、精度の高い温度制御が必要な化学工業等の加熱、反応用プロセスに多く用いられる。</v>
          </cell>
          <cell r="M555" t="str">
            <v>-</v>
          </cell>
          <cell r="N555" t="str">
            <v>出力</v>
          </cell>
          <cell r="O555" t="str">
            <v>1000kW以上2000kW未満</v>
          </cell>
          <cell r="P555" t="str">
            <v>-</v>
          </cell>
          <cell r="Q555" t="str">
            <v>通常申請または簡易申請</v>
          </cell>
          <cell r="R555" t="str">
            <v>-</v>
          </cell>
          <cell r="S555" t="str">
            <v>Oriented</v>
          </cell>
          <cell r="T555">
            <v>92</v>
          </cell>
          <cell r="U555" t="str">
            <v/>
          </cell>
          <cell r="V555" t="str">
            <v>カタログのみ</v>
          </cell>
          <cell r="W555" t="str">
            <v>%</v>
          </cell>
          <cell r="X555" t="str">
            <v>ボイラ効率</v>
          </cell>
          <cell r="Y555" t="str">
            <v>標準規格による評価</v>
          </cell>
          <cell r="Z555" t="str">
            <v>JISB8222:1993及びJISB8222:2023</v>
          </cell>
          <cell r="AA555" t="str">
            <v>陸用ボイラー熱勘定方式</v>
          </cell>
          <cell r="AB555" t="str">
            <v>JISB8222:1993及びJISB8222:2023に準拠</v>
          </cell>
          <cell r="AC555" t="str">
            <v>JISB8222:1993及びJISB8222:2023</v>
          </cell>
          <cell r="AD555" t="str">
            <v>陸用ボイラー熱勘定方式</v>
          </cell>
          <cell r="AE555" t="str">
            <v>JISB8222:1993及びJISB8222:2023に準拠</v>
          </cell>
        </row>
        <row r="556">
          <cell r="E556" t="str">
            <v>S-045003</v>
          </cell>
          <cell r="F556" t="str">
            <v>L-000045</v>
          </cell>
          <cell r="G556" t="str">
            <v>熱媒ボイラ</v>
          </cell>
          <cell r="H556" t="str">
            <v>A</v>
          </cell>
          <cell r="I556" t="str">
            <v>産業・業務（業種共通）</v>
          </cell>
          <cell r="J556" t="str">
            <v>産業用プロセス</v>
          </cell>
          <cell r="K556" t="str">
            <v>ボイラ</v>
          </cell>
          <cell r="L556" t="str">
            <v>沸点の高い油を伝熱媒体に使用することによって、常圧で高温が得られる装置。熱媒の種類によって油温度を200℃以上の任意温度にすることが容易にできるため、精度の高い温度制御が必要な化学工業等の加熱、反応用プロセスに多く用いられる。</v>
          </cell>
          <cell r="M556" t="str">
            <v>-</v>
          </cell>
          <cell r="N556" t="str">
            <v>出力</v>
          </cell>
          <cell r="O556" t="str">
            <v>2000kW以上</v>
          </cell>
          <cell r="P556" t="str">
            <v>-</v>
          </cell>
          <cell r="Q556" t="str">
            <v>通常申請または簡易申請</v>
          </cell>
          <cell r="R556" t="str">
            <v>-</v>
          </cell>
          <cell r="S556" t="str">
            <v>Oriented</v>
          </cell>
          <cell r="T556">
            <v>92</v>
          </cell>
          <cell r="U556" t="str">
            <v/>
          </cell>
          <cell r="V556" t="str">
            <v>カタログのみ</v>
          </cell>
          <cell r="W556" t="str">
            <v>%</v>
          </cell>
          <cell r="X556" t="str">
            <v>ボイラ効率</v>
          </cell>
          <cell r="Y556" t="str">
            <v>標準規格による評価</v>
          </cell>
          <cell r="Z556" t="str">
            <v>JISB8222:1993及びJISB8222:2023</v>
          </cell>
          <cell r="AA556" t="str">
            <v>陸用ボイラー熱勘定方式</v>
          </cell>
          <cell r="AB556" t="str">
            <v>JISB8222:1993及びJISB8222:2023に準拠</v>
          </cell>
          <cell r="AC556" t="str">
            <v>JISB8222:1993及びJISB8222:2023</v>
          </cell>
          <cell r="AD556" t="str">
            <v>陸用ボイラー熱勘定方式</v>
          </cell>
          <cell r="AE556" t="str">
            <v>JISB8222:1993及びJISB8222:2023に準拠</v>
          </cell>
        </row>
        <row r="557">
          <cell r="E557" t="str">
            <v>S-264001</v>
          </cell>
          <cell r="F557" t="str">
            <v>L-000264</v>
          </cell>
          <cell r="G557" t="str">
            <v>木質バイオマスボイラ</v>
          </cell>
          <cell r="H557" t="str">
            <v>A</v>
          </cell>
          <cell r="I557" t="str">
            <v>産業・業務（業種共通）</v>
          </cell>
          <cell r="J557" t="str">
            <v>産業用プロセス</v>
          </cell>
          <cell r="K557" t="str">
            <v>バイオマス熱供給</v>
          </cell>
          <cell r="L557"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57" t="str">
            <v>使用燃料（チップ）、熱形態（蒸気）</v>
          </cell>
          <cell r="N557" t="str">
            <v>蒸発量</v>
          </cell>
          <cell r="O557" t="str">
            <v>500kg/h以下</v>
          </cell>
          <cell r="P557" t="str">
            <v>-</v>
          </cell>
          <cell r="Q557" t="str">
            <v>特別申請</v>
          </cell>
          <cell r="R557" t="str">
            <v>-</v>
          </cell>
          <cell r="S557" t="str">
            <v/>
          </cell>
          <cell r="T557" t="str">
            <v>-</v>
          </cell>
          <cell r="U557" t="str">
            <v>*</v>
          </cell>
          <cell r="V557" t="str">
            <v>カタログもしくは試験結果報告書</v>
          </cell>
          <cell r="W557" t="str">
            <v>%</v>
          </cell>
          <cell r="X557" t="str">
            <v>ボイラ効率</v>
          </cell>
          <cell r="Y557" t="str">
            <v>標準規格による評価</v>
          </cell>
          <cell r="Z557" t="str">
            <v>JISB8222:2023</v>
          </cell>
          <cell r="AA557" t="str">
            <v>陸用ボイラー熱勘定方式</v>
          </cell>
          <cell r="AB557" t="str">
            <v>JISB8222:2023に準拠</v>
          </cell>
          <cell r="AC557" t="str">
            <v>JISB8222:2023に準拠　</v>
          </cell>
          <cell r="AD557" t="str">
            <v>陸用ボイラー熱勘定方式</v>
          </cell>
          <cell r="AE557" t="str">
            <v>JISB8222:2023に準拠　なお、木質チップの品質規格は、日本木質バイオマスエネルギー協会が定めるClass1～Class4を対象とする。</v>
          </cell>
        </row>
        <row r="558">
          <cell r="E558" t="str">
            <v>S-264002</v>
          </cell>
          <cell r="F558" t="str">
            <v>L-000264</v>
          </cell>
          <cell r="G558" t="str">
            <v>木質バイオマスボイラ</v>
          </cell>
          <cell r="H558" t="str">
            <v>A</v>
          </cell>
          <cell r="I558" t="str">
            <v>産業・業務（業種共通）</v>
          </cell>
          <cell r="J558" t="str">
            <v>産業用プロセス</v>
          </cell>
          <cell r="K558" t="str">
            <v>バイオマス熱供給</v>
          </cell>
          <cell r="L558"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58" t="str">
            <v>使用燃料（チップ）、熱形態（蒸気）</v>
          </cell>
          <cell r="N558" t="str">
            <v>蒸発量</v>
          </cell>
          <cell r="O558" t="str">
            <v>501kg/h以上1,000kg/h以下</v>
          </cell>
          <cell r="P558" t="str">
            <v>-</v>
          </cell>
          <cell r="Q558" t="str">
            <v>特別申請</v>
          </cell>
          <cell r="R558" t="str">
            <v>-</v>
          </cell>
          <cell r="S558" t="str">
            <v/>
          </cell>
          <cell r="T558" t="str">
            <v>-</v>
          </cell>
          <cell r="U558" t="str">
            <v>*</v>
          </cell>
          <cell r="V558" t="str">
            <v>カタログもしくは試験結果報告書</v>
          </cell>
          <cell r="W558" t="str">
            <v>%</v>
          </cell>
          <cell r="X558" t="str">
            <v>ボイラ効率</v>
          </cell>
          <cell r="Y558" t="str">
            <v>標準規格による評価</v>
          </cell>
          <cell r="Z558" t="str">
            <v>JISB8222:2023</v>
          </cell>
          <cell r="AA558" t="str">
            <v>陸用ボイラー熱勘定方式</v>
          </cell>
          <cell r="AB558" t="str">
            <v>JISB8222:2023に準拠</v>
          </cell>
          <cell r="AC558" t="str">
            <v>JISB8222:2023に準拠　</v>
          </cell>
          <cell r="AD558" t="str">
            <v>陸用ボイラー熱勘定方式</v>
          </cell>
          <cell r="AE558" t="str">
            <v>JISB8222:2023に準拠　なお、木質チップの品質規格は、日本木質バイオマスエネルギー協会が定めるClass1～Class4を対象とする。</v>
          </cell>
        </row>
        <row r="559">
          <cell r="E559" t="str">
            <v>S-264003</v>
          </cell>
          <cell r="F559" t="str">
            <v>L-000264</v>
          </cell>
          <cell r="G559" t="str">
            <v>木質バイオマスボイラ</v>
          </cell>
          <cell r="H559" t="str">
            <v>A</v>
          </cell>
          <cell r="I559" t="str">
            <v>産業・業務（業種共通）</v>
          </cell>
          <cell r="J559" t="str">
            <v>産業用プロセス</v>
          </cell>
          <cell r="K559" t="str">
            <v>バイオマス熱供給</v>
          </cell>
          <cell r="L559"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59" t="str">
            <v>使用燃料（チップ）、熱形態（蒸気）</v>
          </cell>
          <cell r="N559" t="str">
            <v>蒸発量</v>
          </cell>
          <cell r="O559" t="str">
            <v>1,001kg/h以上1,500kg/h以下</v>
          </cell>
          <cell r="P559" t="str">
            <v>-</v>
          </cell>
          <cell r="Q559" t="str">
            <v>特別申請</v>
          </cell>
          <cell r="R559" t="str">
            <v>-</v>
          </cell>
          <cell r="S559" t="str">
            <v/>
          </cell>
          <cell r="T559" t="str">
            <v>-</v>
          </cell>
          <cell r="U559" t="str">
            <v>*</v>
          </cell>
          <cell r="V559" t="str">
            <v>カタログもしくは試験結果報告書</v>
          </cell>
          <cell r="W559" t="str">
            <v>%</v>
          </cell>
          <cell r="X559" t="str">
            <v>ボイラ効率</v>
          </cell>
          <cell r="Y559" t="str">
            <v>標準規格による評価</v>
          </cell>
          <cell r="Z559" t="str">
            <v>JISB8222:2023</v>
          </cell>
          <cell r="AA559" t="str">
            <v>陸用ボイラー熱勘定方式</v>
          </cell>
          <cell r="AB559" t="str">
            <v>JISB8222:2023に準拠</v>
          </cell>
          <cell r="AC559" t="str">
            <v>JISB8222:2023に準拠　</v>
          </cell>
          <cell r="AD559" t="str">
            <v>陸用ボイラー熱勘定方式</v>
          </cell>
          <cell r="AE559" t="str">
            <v>JISB8222:2023に準拠　なお、木質チップの品質規格は、日本木質バイオマスエネルギー協会が定めるClass1～Class4を対象とする。</v>
          </cell>
        </row>
        <row r="560">
          <cell r="E560" t="str">
            <v>S-264004</v>
          </cell>
          <cell r="F560" t="str">
            <v>L-000264</v>
          </cell>
          <cell r="G560" t="str">
            <v>木質バイオマスボイラ</v>
          </cell>
          <cell r="H560" t="str">
            <v>A</v>
          </cell>
          <cell r="I560" t="str">
            <v>産業・業務（業種共通）</v>
          </cell>
          <cell r="J560" t="str">
            <v>産業用プロセス</v>
          </cell>
          <cell r="K560" t="str">
            <v>バイオマス熱供給</v>
          </cell>
          <cell r="L560"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60" t="str">
            <v>使用燃料（チップ）、熱形態（蒸気）</v>
          </cell>
          <cell r="N560" t="str">
            <v>蒸発量</v>
          </cell>
          <cell r="O560" t="str">
            <v>1,501kg/h以上</v>
          </cell>
          <cell r="P560" t="str">
            <v>-</v>
          </cell>
          <cell r="Q560" t="str">
            <v>通常申請または簡易申請</v>
          </cell>
          <cell r="R560" t="str">
            <v>-</v>
          </cell>
          <cell r="S560" t="str">
            <v/>
          </cell>
          <cell r="T560">
            <v>85</v>
          </cell>
          <cell r="U560" t="str">
            <v>*</v>
          </cell>
          <cell r="V560" t="str">
            <v>カタログもしくは試験結果報告書</v>
          </cell>
          <cell r="W560" t="str">
            <v>%</v>
          </cell>
          <cell r="X560" t="str">
            <v>ボイラ効率</v>
          </cell>
          <cell r="Y560" t="str">
            <v>標準規格による評価</v>
          </cell>
          <cell r="Z560" t="str">
            <v>JISB8222:2023</v>
          </cell>
          <cell r="AA560" t="str">
            <v>陸用ボイラー熱勘定方式</v>
          </cell>
          <cell r="AB560" t="str">
            <v>JISB8222:2023に準拠</v>
          </cell>
          <cell r="AC560" t="str">
            <v>JISB8222:2023に準拠　</v>
          </cell>
          <cell r="AD560" t="str">
            <v>陸用ボイラー熱勘定方式</v>
          </cell>
          <cell r="AE560" t="str">
            <v>JISB8222:2023に準拠　なお、木質チップの品質規格は、日本木質バイオマスエネルギー協会が定めるClass1～Class4を対象とする。</v>
          </cell>
        </row>
        <row r="561">
          <cell r="E561" t="str">
            <v>S-264005</v>
          </cell>
          <cell r="F561" t="str">
            <v>L-000264</v>
          </cell>
          <cell r="G561" t="str">
            <v>木質バイオマスボイラ</v>
          </cell>
          <cell r="H561" t="str">
            <v>A</v>
          </cell>
          <cell r="I561" t="str">
            <v>産業・業務（業種共通）</v>
          </cell>
          <cell r="J561" t="str">
            <v>産業用プロセス</v>
          </cell>
          <cell r="K561" t="str">
            <v>バイオマス熱供給</v>
          </cell>
          <cell r="L561"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61" t="str">
            <v>使用燃料（チップ）、熱形態（温水）</v>
          </cell>
          <cell r="N561" t="str">
            <v>出力</v>
          </cell>
          <cell r="O561" t="str">
            <v>100kW以下</v>
          </cell>
          <cell r="P561" t="str">
            <v>-</v>
          </cell>
          <cell r="Q561" t="str">
            <v>特別申請</v>
          </cell>
          <cell r="R561" t="str">
            <v>-</v>
          </cell>
          <cell r="S561" t="str">
            <v/>
          </cell>
          <cell r="T561" t="str">
            <v>-</v>
          </cell>
          <cell r="U561" t="str">
            <v>*</v>
          </cell>
          <cell r="V561" t="str">
            <v>カタログもしくは試験結果報告書</v>
          </cell>
          <cell r="W561" t="str">
            <v>%</v>
          </cell>
          <cell r="X561" t="str">
            <v>ボイラ効率</v>
          </cell>
          <cell r="Y561" t="str">
            <v>標準規格による評価</v>
          </cell>
          <cell r="Z561" t="str">
            <v>JISB8222:2023</v>
          </cell>
          <cell r="AA561" t="str">
            <v>陸用ボイラー熱勘定方式</v>
          </cell>
          <cell r="AB561" t="str">
            <v>JISB8222:2023に準拠</v>
          </cell>
          <cell r="AC561" t="str">
            <v>JISB8222:2023に準拠　</v>
          </cell>
          <cell r="AD561" t="str">
            <v>陸用ボイラー熱勘定方式</v>
          </cell>
          <cell r="AE561" t="str">
            <v>JISB8222:2023に準拠　なお、木質チップの品質規格は、日本木質バイオマスエネルギー協会が定めるClass1～Class4を対象とする。</v>
          </cell>
        </row>
        <row r="562">
          <cell r="E562" t="str">
            <v>S-264006</v>
          </cell>
          <cell r="F562" t="str">
            <v>L-000264</v>
          </cell>
          <cell r="G562" t="str">
            <v>木質バイオマスボイラ</v>
          </cell>
          <cell r="H562" t="str">
            <v>A</v>
          </cell>
          <cell r="I562" t="str">
            <v>産業・業務（業種共通）</v>
          </cell>
          <cell r="J562" t="str">
            <v>産業用プロセス</v>
          </cell>
          <cell r="K562" t="str">
            <v>バイオマス熱供給</v>
          </cell>
          <cell r="L562"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62" t="str">
            <v>使用燃料（チップ）、熱形態（温水）</v>
          </cell>
          <cell r="N562" t="str">
            <v>出力</v>
          </cell>
          <cell r="O562" t="str">
            <v>101～200kW</v>
          </cell>
          <cell r="P562" t="str">
            <v>-</v>
          </cell>
          <cell r="Q562" t="str">
            <v>特別申請</v>
          </cell>
          <cell r="R562" t="str">
            <v>-</v>
          </cell>
          <cell r="S562" t="str">
            <v/>
          </cell>
          <cell r="T562" t="str">
            <v>-</v>
          </cell>
          <cell r="U562" t="str">
            <v>*</v>
          </cell>
          <cell r="V562" t="str">
            <v>カタログもしくは試験結果報告書</v>
          </cell>
          <cell r="W562" t="str">
            <v>%</v>
          </cell>
          <cell r="X562" t="str">
            <v>ボイラ効率</v>
          </cell>
          <cell r="Y562" t="str">
            <v>標準規格による評価</v>
          </cell>
          <cell r="Z562" t="str">
            <v>JISB8222:2023</v>
          </cell>
          <cell r="AA562" t="str">
            <v>陸用ボイラー熱勘定方式</v>
          </cell>
          <cell r="AB562" t="str">
            <v>JISB8222:2023に準拠</v>
          </cell>
          <cell r="AC562" t="str">
            <v>JISB8222:2023に準拠　</v>
          </cell>
          <cell r="AD562" t="str">
            <v>陸用ボイラー熱勘定方式</v>
          </cell>
          <cell r="AE562" t="str">
            <v>JISB8222:2023に準拠　なお、木質チップの品質規格は、日本木質バイオマスエネルギー協会が定めるClass1～Class4を対象とする。</v>
          </cell>
        </row>
        <row r="563">
          <cell r="E563" t="str">
            <v>S-264007</v>
          </cell>
          <cell r="F563" t="str">
            <v>L-000264</v>
          </cell>
          <cell r="G563" t="str">
            <v>木質バイオマスボイラ</v>
          </cell>
          <cell r="H563" t="str">
            <v>A</v>
          </cell>
          <cell r="I563" t="str">
            <v>産業・業務（業種共通）</v>
          </cell>
          <cell r="J563" t="str">
            <v>産業用プロセス</v>
          </cell>
          <cell r="K563" t="str">
            <v>バイオマス熱供給</v>
          </cell>
          <cell r="L563"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63" t="str">
            <v>使用燃料（チップ）、熱形態（温水）</v>
          </cell>
          <cell r="N563" t="str">
            <v>出力</v>
          </cell>
          <cell r="O563" t="str">
            <v>201～400kW</v>
          </cell>
          <cell r="P563" t="str">
            <v>-</v>
          </cell>
          <cell r="Q563" t="str">
            <v>通常申請または簡易申請</v>
          </cell>
          <cell r="R563" t="str">
            <v>-</v>
          </cell>
          <cell r="S563" t="str">
            <v/>
          </cell>
          <cell r="T563">
            <v>90</v>
          </cell>
          <cell r="U563" t="str">
            <v>*</v>
          </cell>
          <cell r="V563" t="str">
            <v>カタログもしくは試験結果報告書</v>
          </cell>
          <cell r="W563" t="str">
            <v>%</v>
          </cell>
          <cell r="X563" t="str">
            <v>ボイラ効率</v>
          </cell>
          <cell r="Y563" t="str">
            <v>標準規格による評価</v>
          </cell>
          <cell r="Z563" t="str">
            <v>JISB8222:2023</v>
          </cell>
          <cell r="AA563" t="str">
            <v>陸用ボイラー熱勘定方式</v>
          </cell>
          <cell r="AB563" t="str">
            <v>JISB8222:2023に準拠</v>
          </cell>
          <cell r="AC563" t="str">
            <v>JISB8222:2023に準拠　</v>
          </cell>
          <cell r="AD563" t="str">
            <v>陸用ボイラー熱勘定方式</v>
          </cell>
          <cell r="AE563" t="str">
            <v>JISB8222:2023に準拠　なお、木質チップの品質規格は、日本木質バイオマスエネルギー協会が定めるClass1～Class4を対象とする。</v>
          </cell>
        </row>
        <row r="564">
          <cell r="E564" t="str">
            <v>S-264008</v>
          </cell>
          <cell r="F564" t="str">
            <v>L-000264</v>
          </cell>
          <cell r="G564" t="str">
            <v>木質バイオマスボイラ</v>
          </cell>
          <cell r="H564" t="str">
            <v>A</v>
          </cell>
          <cell r="I564" t="str">
            <v>産業・業務（業種共通）</v>
          </cell>
          <cell r="J564" t="str">
            <v>産業用プロセス</v>
          </cell>
          <cell r="K564" t="str">
            <v>バイオマス熱供給</v>
          </cell>
          <cell r="L564"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64" t="str">
            <v>使用燃料（チップ）、熱形態（温水）</v>
          </cell>
          <cell r="N564" t="str">
            <v>出力</v>
          </cell>
          <cell r="O564" t="str">
            <v>401kW以上</v>
          </cell>
          <cell r="P564" t="str">
            <v>-</v>
          </cell>
          <cell r="Q564" t="str">
            <v>通常申請または簡易申請</v>
          </cell>
          <cell r="R564" t="str">
            <v>-</v>
          </cell>
          <cell r="S564" t="str">
            <v/>
          </cell>
          <cell r="T564">
            <v>90</v>
          </cell>
          <cell r="U564" t="str">
            <v>*</v>
          </cell>
          <cell r="V564" t="str">
            <v>カタログもしくは試験結果報告書</v>
          </cell>
          <cell r="W564" t="str">
            <v>%</v>
          </cell>
          <cell r="X564" t="str">
            <v>ボイラ効率</v>
          </cell>
          <cell r="Y564" t="str">
            <v>標準規格による評価</v>
          </cell>
          <cell r="Z564" t="str">
            <v>JISB8222:2023</v>
          </cell>
          <cell r="AA564" t="str">
            <v>陸用ボイラー熱勘定方式</v>
          </cell>
          <cell r="AB564" t="str">
            <v>JISB8222:2023に準拠</v>
          </cell>
          <cell r="AC564" t="str">
            <v>JISB8222:2023に準拠　</v>
          </cell>
          <cell r="AD564" t="str">
            <v>陸用ボイラー熱勘定方式</v>
          </cell>
          <cell r="AE564" t="str">
            <v>JISB8222:2023に準拠　なお、木質チップの品質規格は、日本木質バイオマスエネルギー協会が定めるClass1～Class4を対象とする。</v>
          </cell>
        </row>
        <row r="565">
          <cell r="E565" t="str">
            <v>S-264009</v>
          </cell>
          <cell r="F565" t="str">
            <v>L-000264</v>
          </cell>
          <cell r="G565" t="str">
            <v>木質バイオマスボイラ</v>
          </cell>
          <cell r="H565" t="str">
            <v>A</v>
          </cell>
          <cell r="I565" t="str">
            <v>産業・業務（業種共通）</v>
          </cell>
          <cell r="J565" t="str">
            <v>産業用プロセス</v>
          </cell>
          <cell r="K565" t="str">
            <v>バイオマス熱供給</v>
          </cell>
          <cell r="L565"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65" t="str">
            <v>使用燃料（ペレット）、熱形態（蒸気）</v>
          </cell>
          <cell r="N565" t="str">
            <v>蒸発量</v>
          </cell>
          <cell r="O565" t="str">
            <v>500kg/h以下</v>
          </cell>
          <cell r="P565" t="str">
            <v>-</v>
          </cell>
          <cell r="Q565" t="str">
            <v>特別申請</v>
          </cell>
          <cell r="R565" t="str">
            <v>-</v>
          </cell>
          <cell r="S565" t="str">
            <v/>
          </cell>
          <cell r="T565" t="str">
            <v>-</v>
          </cell>
          <cell r="U565" t="str">
            <v>*</v>
          </cell>
          <cell r="V565" t="str">
            <v>カタログもしくは試験結果報告書</v>
          </cell>
          <cell r="W565" t="str">
            <v>%</v>
          </cell>
          <cell r="X565" t="str">
            <v>ボイラ効率</v>
          </cell>
          <cell r="Y565" t="str">
            <v>標準規格による評価</v>
          </cell>
          <cell r="Z565" t="str">
            <v>JISB8222:2023</v>
          </cell>
          <cell r="AA565" t="str">
            <v>陸用ボイラー熱勘定方式</v>
          </cell>
          <cell r="AB565" t="str">
            <v>JISB8222:2023に準拠</v>
          </cell>
          <cell r="AC565" t="str">
            <v>JISB8222:2023に準拠</v>
          </cell>
          <cell r="AD565" t="str">
            <v>陸用ボイラー熱勘定方式</v>
          </cell>
          <cell r="AE565" t="str">
            <v>JISB8222:2023に準拠　</v>
          </cell>
        </row>
        <row r="566">
          <cell r="E566" t="str">
            <v>S-264010</v>
          </cell>
          <cell r="F566" t="str">
            <v>L-000264</v>
          </cell>
          <cell r="G566" t="str">
            <v>木質バイオマスボイラ</v>
          </cell>
          <cell r="H566" t="str">
            <v>A</v>
          </cell>
          <cell r="I566" t="str">
            <v>産業・業務（業種共通）</v>
          </cell>
          <cell r="J566" t="str">
            <v>産業用プロセス</v>
          </cell>
          <cell r="K566" t="str">
            <v>バイオマス熱供給</v>
          </cell>
          <cell r="L566"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66" t="str">
            <v>使用燃料（ペレット）、熱形態（蒸気）</v>
          </cell>
          <cell r="N566" t="str">
            <v>蒸発量</v>
          </cell>
          <cell r="O566" t="str">
            <v>501kg/h以上1,000kg/h以下</v>
          </cell>
          <cell r="P566" t="str">
            <v>-</v>
          </cell>
          <cell r="Q566" t="str">
            <v>特別申請</v>
          </cell>
          <cell r="R566" t="str">
            <v>-</v>
          </cell>
          <cell r="S566" t="str">
            <v/>
          </cell>
          <cell r="T566" t="str">
            <v>-</v>
          </cell>
          <cell r="U566" t="str">
            <v>*</v>
          </cell>
          <cell r="V566" t="str">
            <v>カタログもしくは試験結果報告書</v>
          </cell>
          <cell r="W566" t="str">
            <v>%</v>
          </cell>
          <cell r="X566" t="str">
            <v>ボイラ効率</v>
          </cell>
          <cell r="Y566" t="str">
            <v>標準規格による評価</v>
          </cell>
          <cell r="Z566" t="str">
            <v>JISB8222:2023</v>
          </cell>
          <cell r="AA566" t="str">
            <v>陸用ボイラー熱勘定方式</v>
          </cell>
          <cell r="AB566" t="str">
            <v>JISB8222:2023に準拠</v>
          </cell>
          <cell r="AC566" t="str">
            <v>JISB8222:2023に準拠</v>
          </cell>
          <cell r="AD566" t="str">
            <v>陸用ボイラー熱勘定方式</v>
          </cell>
          <cell r="AE566" t="str">
            <v>JISB8222:2023に準拠　</v>
          </cell>
        </row>
        <row r="567">
          <cell r="E567" t="str">
            <v>S-264011</v>
          </cell>
          <cell r="F567" t="str">
            <v>L-000264</v>
          </cell>
          <cell r="G567" t="str">
            <v>木質バイオマスボイラ</v>
          </cell>
          <cell r="H567" t="str">
            <v>A</v>
          </cell>
          <cell r="I567" t="str">
            <v>産業・業務（業種共通）</v>
          </cell>
          <cell r="J567" t="str">
            <v>産業用プロセス</v>
          </cell>
          <cell r="K567" t="str">
            <v>バイオマス熱供給</v>
          </cell>
          <cell r="L567"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67" t="str">
            <v>使用燃料（ペレット）、熱形態（蒸気）</v>
          </cell>
          <cell r="N567" t="str">
            <v>蒸発量</v>
          </cell>
          <cell r="O567" t="str">
            <v>1,001kg/h以上1,500kg/h以下</v>
          </cell>
          <cell r="P567" t="str">
            <v>-</v>
          </cell>
          <cell r="Q567" t="str">
            <v>特別申請</v>
          </cell>
          <cell r="R567" t="str">
            <v>-</v>
          </cell>
          <cell r="S567" t="str">
            <v/>
          </cell>
          <cell r="T567" t="str">
            <v>-</v>
          </cell>
          <cell r="U567" t="str">
            <v>*</v>
          </cell>
          <cell r="V567" t="str">
            <v>カタログもしくは試験結果報告書</v>
          </cell>
          <cell r="W567" t="str">
            <v>%</v>
          </cell>
          <cell r="X567" t="str">
            <v>ボイラ効率</v>
          </cell>
          <cell r="Y567" t="str">
            <v>標準規格による評価</v>
          </cell>
          <cell r="Z567" t="str">
            <v>JISB8222:2023</v>
          </cell>
          <cell r="AA567" t="str">
            <v>陸用ボイラー熱勘定方式</v>
          </cell>
          <cell r="AB567" t="str">
            <v>JISB8222:2023に準拠</v>
          </cell>
          <cell r="AC567" t="str">
            <v>JISB8222:2023に準拠</v>
          </cell>
          <cell r="AD567" t="str">
            <v>陸用ボイラー熱勘定方式</v>
          </cell>
          <cell r="AE567" t="str">
            <v>JISB8222:2023に準拠　</v>
          </cell>
        </row>
        <row r="568">
          <cell r="E568" t="str">
            <v>S-264012</v>
          </cell>
          <cell r="F568" t="str">
            <v>L-000264</v>
          </cell>
          <cell r="G568" t="str">
            <v>木質バイオマスボイラ</v>
          </cell>
          <cell r="H568" t="str">
            <v>A</v>
          </cell>
          <cell r="I568" t="str">
            <v>産業・業務（業種共通）</v>
          </cell>
          <cell r="J568" t="str">
            <v>産業用プロセス</v>
          </cell>
          <cell r="K568" t="str">
            <v>バイオマス熱供給</v>
          </cell>
          <cell r="L568"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68" t="str">
            <v>使用燃料（ペレット）、熱形態（蒸気）</v>
          </cell>
          <cell r="N568" t="str">
            <v>蒸発量</v>
          </cell>
          <cell r="O568" t="str">
            <v>1,501kg/h以上</v>
          </cell>
          <cell r="P568" t="str">
            <v>-</v>
          </cell>
          <cell r="Q568" t="str">
            <v>特別申請</v>
          </cell>
          <cell r="R568" t="str">
            <v>-</v>
          </cell>
          <cell r="S568" t="str">
            <v/>
          </cell>
          <cell r="T568" t="str">
            <v>-</v>
          </cell>
          <cell r="U568" t="str">
            <v>*</v>
          </cell>
          <cell r="V568" t="str">
            <v>カタログもしくは試験結果報告書</v>
          </cell>
          <cell r="W568" t="str">
            <v>%</v>
          </cell>
          <cell r="X568" t="str">
            <v>ボイラ効率</v>
          </cell>
          <cell r="Y568" t="str">
            <v>標準規格による評価</v>
          </cell>
          <cell r="Z568" t="str">
            <v>JISB8222:2023</v>
          </cell>
          <cell r="AA568" t="str">
            <v>陸用ボイラー熱勘定方式</v>
          </cell>
          <cell r="AB568" t="str">
            <v>JISB8222:2023に準拠</v>
          </cell>
          <cell r="AC568" t="str">
            <v>JISB8222:2023に準拠</v>
          </cell>
          <cell r="AD568" t="str">
            <v>陸用ボイラー熱勘定方式</v>
          </cell>
          <cell r="AE568" t="str">
            <v>JISB8222:2023に準拠　</v>
          </cell>
        </row>
        <row r="569">
          <cell r="E569" t="str">
            <v>S-264013</v>
          </cell>
          <cell r="F569" t="str">
            <v>L-000264</v>
          </cell>
          <cell r="G569" t="str">
            <v>木質バイオマスボイラ</v>
          </cell>
          <cell r="H569" t="str">
            <v>A</v>
          </cell>
          <cell r="I569" t="str">
            <v>産業・業務（業種共通）</v>
          </cell>
          <cell r="J569" t="str">
            <v>産業用プロセス</v>
          </cell>
          <cell r="K569" t="str">
            <v>バイオマス熱供給</v>
          </cell>
          <cell r="L569"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69" t="str">
            <v>使用燃料（ペレット）、熱形態（温水）</v>
          </cell>
          <cell r="N569" t="str">
            <v>出力</v>
          </cell>
          <cell r="O569" t="str">
            <v>100kW以下</v>
          </cell>
          <cell r="P569" t="str">
            <v>-</v>
          </cell>
          <cell r="Q569" t="str">
            <v>特別申請</v>
          </cell>
          <cell r="R569" t="str">
            <v>-</v>
          </cell>
          <cell r="S569" t="str">
            <v/>
          </cell>
          <cell r="T569" t="str">
            <v>-</v>
          </cell>
          <cell r="U569" t="str">
            <v>*</v>
          </cell>
          <cell r="V569" t="str">
            <v>カタログもしくは試験結果報告書</v>
          </cell>
          <cell r="W569" t="str">
            <v>%</v>
          </cell>
          <cell r="X569" t="str">
            <v>ボイラ効率</v>
          </cell>
          <cell r="Y569" t="str">
            <v>標準規格による評価</v>
          </cell>
          <cell r="Z569" t="str">
            <v>JISB8222:2023</v>
          </cell>
          <cell r="AA569" t="str">
            <v>陸用ボイラー熱勘定方式</v>
          </cell>
          <cell r="AB569" t="str">
            <v>JISB8222:2023に準拠</v>
          </cell>
          <cell r="AC569" t="str">
            <v>JISB8222:2023に準拠</v>
          </cell>
          <cell r="AD569" t="str">
            <v>陸用ボイラー熱勘定方式</v>
          </cell>
          <cell r="AE569" t="str">
            <v>JISB8222:2023に準拠　</v>
          </cell>
        </row>
        <row r="570">
          <cell r="E570" t="str">
            <v>S-264014</v>
          </cell>
          <cell r="F570" t="str">
            <v>L-000264</v>
          </cell>
          <cell r="G570" t="str">
            <v>木質バイオマスボイラ</v>
          </cell>
          <cell r="H570" t="str">
            <v>A</v>
          </cell>
          <cell r="I570" t="str">
            <v>産業・業務（業種共通）</v>
          </cell>
          <cell r="J570" t="str">
            <v>産業用プロセス</v>
          </cell>
          <cell r="K570" t="str">
            <v>バイオマス熱供給</v>
          </cell>
          <cell r="L570"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70" t="str">
            <v>使用燃料（ペレット）、熱形態（温水）</v>
          </cell>
          <cell r="N570" t="str">
            <v>出力</v>
          </cell>
          <cell r="O570" t="str">
            <v>101～200kW</v>
          </cell>
          <cell r="P570" t="str">
            <v>-</v>
          </cell>
          <cell r="Q570" t="str">
            <v>通常申請または簡易申請</v>
          </cell>
          <cell r="R570" t="str">
            <v>-</v>
          </cell>
          <cell r="S570" t="str">
            <v/>
          </cell>
          <cell r="T570">
            <v>85</v>
          </cell>
          <cell r="U570" t="str">
            <v>*</v>
          </cell>
          <cell r="V570" t="str">
            <v>カタログもしくは試験結果報告書</v>
          </cell>
          <cell r="W570" t="str">
            <v>%</v>
          </cell>
          <cell r="X570" t="str">
            <v>ボイラ効率</v>
          </cell>
          <cell r="Y570" t="str">
            <v>標準規格による評価</v>
          </cell>
          <cell r="Z570" t="str">
            <v>JISB8222:2023</v>
          </cell>
          <cell r="AA570" t="str">
            <v>陸用ボイラー熱勘定方式</v>
          </cell>
          <cell r="AB570" t="str">
            <v>JISB8222:2023に準拠</v>
          </cell>
          <cell r="AC570" t="str">
            <v>JISB8222:2023に準拠</v>
          </cell>
          <cell r="AD570" t="str">
            <v>陸用ボイラー熱勘定方式</v>
          </cell>
          <cell r="AE570" t="str">
            <v>JISB8222:2023に準拠　</v>
          </cell>
        </row>
        <row r="571">
          <cell r="E571" t="str">
            <v>S-264015</v>
          </cell>
          <cell r="F571" t="str">
            <v>L-000264</v>
          </cell>
          <cell r="G571" t="str">
            <v>木質バイオマスボイラ</v>
          </cell>
          <cell r="H571" t="str">
            <v>A</v>
          </cell>
          <cell r="I571" t="str">
            <v>産業・業務（業種共通）</v>
          </cell>
          <cell r="J571" t="str">
            <v>産業用プロセス</v>
          </cell>
          <cell r="K571" t="str">
            <v>バイオマス熱供給</v>
          </cell>
          <cell r="L571"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71" t="str">
            <v>使用燃料（ペレット）、熱形態（温水）</v>
          </cell>
          <cell r="N571" t="str">
            <v>出力</v>
          </cell>
          <cell r="O571" t="str">
            <v>201～400kW</v>
          </cell>
          <cell r="P571" t="str">
            <v>-</v>
          </cell>
          <cell r="Q571" t="str">
            <v>通常申請または簡易申請</v>
          </cell>
          <cell r="R571" t="str">
            <v>-</v>
          </cell>
          <cell r="S571" t="str">
            <v/>
          </cell>
          <cell r="T571">
            <v>90</v>
          </cell>
          <cell r="U571" t="str">
            <v>*</v>
          </cell>
          <cell r="V571" t="str">
            <v>カタログもしくは試験結果報告書</v>
          </cell>
          <cell r="W571" t="str">
            <v>%</v>
          </cell>
          <cell r="X571" t="str">
            <v>ボイラ効率</v>
          </cell>
          <cell r="Y571" t="str">
            <v>標準規格による評価</v>
          </cell>
          <cell r="Z571" t="str">
            <v>JISB8222:2023</v>
          </cell>
          <cell r="AA571" t="str">
            <v>陸用ボイラー熱勘定方式</v>
          </cell>
          <cell r="AB571" t="str">
            <v>JISB8222:2023に準拠</v>
          </cell>
          <cell r="AC571" t="str">
            <v>JISB8222:2023に準拠</v>
          </cell>
          <cell r="AD571" t="str">
            <v>陸用ボイラー熱勘定方式</v>
          </cell>
          <cell r="AE571" t="str">
            <v>JISB8222:2023に準拠　</v>
          </cell>
        </row>
        <row r="572">
          <cell r="E572" t="str">
            <v>S-264016</v>
          </cell>
          <cell r="F572" t="str">
            <v>L-000264</v>
          </cell>
          <cell r="G572" t="str">
            <v>木質バイオマスボイラ</v>
          </cell>
          <cell r="H572" t="str">
            <v>A</v>
          </cell>
          <cell r="I572" t="str">
            <v>産業・業務（業種共通）</v>
          </cell>
          <cell r="J572" t="str">
            <v>産業用プロセス</v>
          </cell>
          <cell r="K572" t="str">
            <v>バイオマス熱供給</v>
          </cell>
          <cell r="L572"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72" t="str">
            <v>使用燃料（ペレット）、熱形態（温水）</v>
          </cell>
          <cell r="N572" t="str">
            <v>出力</v>
          </cell>
          <cell r="O572" t="str">
            <v>401kW以上</v>
          </cell>
          <cell r="P572" t="str">
            <v>-</v>
          </cell>
          <cell r="Q572" t="str">
            <v>通常申請または簡易申請</v>
          </cell>
          <cell r="R572" t="str">
            <v>-</v>
          </cell>
          <cell r="S572" t="str">
            <v/>
          </cell>
          <cell r="T572">
            <v>90</v>
          </cell>
          <cell r="U572" t="str">
            <v>*</v>
          </cell>
          <cell r="V572" t="str">
            <v>カタログもしくは試験結果報告書</v>
          </cell>
          <cell r="W572" t="str">
            <v>%</v>
          </cell>
          <cell r="X572" t="str">
            <v>ボイラ効率</v>
          </cell>
          <cell r="Y572" t="str">
            <v>標準規格による評価</v>
          </cell>
          <cell r="Z572" t="str">
            <v>JISB8222:2023</v>
          </cell>
          <cell r="AA572" t="str">
            <v>陸用ボイラー熱勘定方式</v>
          </cell>
          <cell r="AB572" t="str">
            <v>JISB8222:2023に準拠</v>
          </cell>
          <cell r="AC572" t="str">
            <v>JISB8222:2023に準拠</v>
          </cell>
          <cell r="AD572" t="str">
            <v>陸用ボイラー熱勘定方式</v>
          </cell>
          <cell r="AE572" t="str">
            <v>JISB8222:2023に準拠　</v>
          </cell>
        </row>
        <row r="573">
          <cell r="E573" t="str">
            <v>S-264017</v>
          </cell>
          <cell r="F573" t="str">
            <v>L-000264</v>
          </cell>
          <cell r="G573" t="str">
            <v>木質バイオマスボイラ</v>
          </cell>
          <cell r="H573" t="str">
            <v>A</v>
          </cell>
          <cell r="I573" t="str">
            <v>産業・業務（業種共通）</v>
          </cell>
          <cell r="J573" t="str">
            <v>産業用プロセス</v>
          </cell>
          <cell r="K573" t="str">
            <v>バイオマス熱供給</v>
          </cell>
          <cell r="L573"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73" t="str">
            <v>使用燃料（薪）、熱形態（蒸気）</v>
          </cell>
          <cell r="N573" t="str">
            <v>蒸発量</v>
          </cell>
          <cell r="O573" t="str">
            <v>500kg/h以下</v>
          </cell>
          <cell r="P573" t="str">
            <v>-</v>
          </cell>
          <cell r="Q573" t="str">
            <v>特別申請</v>
          </cell>
          <cell r="R573" t="str">
            <v>-</v>
          </cell>
          <cell r="S573" t="str">
            <v/>
          </cell>
          <cell r="T573" t="str">
            <v>-</v>
          </cell>
          <cell r="U573" t="str">
            <v>*</v>
          </cell>
          <cell r="V573" t="str">
            <v>カタログもしくは試験結果報告書</v>
          </cell>
          <cell r="W573" t="str">
            <v>%</v>
          </cell>
          <cell r="X573" t="str">
            <v>ボイラ効率</v>
          </cell>
          <cell r="Y573" t="str">
            <v>標準規格による評価</v>
          </cell>
          <cell r="Z573" t="str">
            <v>JISB8222:2023</v>
          </cell>
          <cell r="AA573" t="str">
            <v>陸用ボイラー熱勘定方式</v>
          </cell>
          <cell r="AB573" t="str">
            <v>JISB8222:2023に準拠</v>
          </cell>
          <cell r="AC573" t="str">
            <v>JISB8222:2023に準拠</v>
          </cell>
          <cell r="AD573" t="str">
            <v>陸用ボイラー熱勘定方式</v>
          </cell>
          <cell r="AE573" t="str">
            <v>JISB8222:2023に準拠　</v>
          </cell>
        </row>
        <row r="574">
          <cell r="E574" t="str">
            <v>S-264018</v>
          </cell>
          <cell r="F574" t="str">
            <v>L-000264</v>
          </cell>
          <cell r="G574" t="str">
            <v>木質バイオマスボイラ</v>
          </cell>
          <cell r="H574" t="str">
            <v>A</v>
          </cell>
          <cell r="I574" t="str">
            <v>産業・業務（業種共通）</v>
          </cell>
          <cell r="J574" t="str">
            <v>産業用プロセス</v>
          </cell>
          <cell r="K574" t="str">
            <v>バイオマス熱供給</v>
          </cell>
          <cell r="L574"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74" t="str">
            <v>使用燃料（薪）、熱形態（蒸気）</v>
          </cell>
          <cell r="N574" t="str">
            <v>蒸発量</v>
          </cell>
          <cell r="O574" t="str">
            <v>501kg/h以上1,000kg/h以下</v>
          </cell>
          <cell r="P574" t="str">
            <v>-</v>
          </cell>
          <cell r="Q574" t="str">
            <v>特別申請</v>
          </cell>
          <cell r="R574" t="str">
            <v>-</v>
          </cell>
          <cell r="S574" t="str">
            <v/>
          </cell>
          <cell r="T574" t="str">
            <v>-</v>
          </cell>
          <cell r="U574" t="str">
            <v>*</v>
          </cell>
          <cell r="V574" t="str">
            <v>カタログもしくは試験結果報告書</v>
          </cell>
          <cell r="W574" t="str">
            <v>%</v>
          </cell>
          <cell r="X574" t="str">
            <v>ボイラ効率</v>
          </cell>
          <cell r="Y574" t="str">
            <v>標準規格による評価</v>
          </cell>
          <cell r="Z574" t="str">
            <v>JISB8222:2023</v>
          </cell>
          <cell r="AA574" t="str">
            <v>陸用ボイラー熱勘定方式</v>
          </cell>
          <cell r="AB574" t="str">
            <v>JISB8222:2023に準拠</v>
          </cell>
          <cell r="AC574" t="str">
            <v>JISB8222:2023に準拠</v>
          </cell>
          <cell r="AD574" t="str">
            <v>陸用ボイラー熱勘定方式</v>
          </cell>
          <cell r="AE574" t="str">
            <v>JISB8222:2023に準拠　</v>
          </cell>
        </row>
        <row r="575">
          <cell r="E575" t="str">
            <v>S-264019</v>
          </cell>
          <cell r="F575" t="str">
            <v>L-000264</v>
          </cell>
          <cell r="G575" t="str">
            <v>木質バイオマスボイラ</v>
          </cell>
          <cell r="H575" t="str">
            <v>A</v>
          </cell>
          <cell r="I575" t="str">
            <v>産業・業務（業種共通）</v>
          </cell>
          <cell r="J575" t="str">
            <v>産業用プロセス</v>
          </cell>
          <cell r="K575" t="str">
            <v>バイオマス熱供給</v>
          </cell>
          <cell r="L575"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75" t="str">
            <v>使用燃料（薪）、熱形態（蒸気）</v>
          </cell>
          <cell r="N575" t="str">
            <v>蒸発量</v>
          </cell>
          <cell r="O575" t="str">
            <v>1,001kg/h以上1,500kg/h以下</v>
          </cell>
          <cell r="P575" t="str">
            <v>-</v>
          </cell>
          <cell r="Q575" t="str">
            <v>特別申請</v>
          </cell>
          <cell r="R575" t="str">
            <v>-</v>
          </cell>
          <cell r="S575" t="str">
            <v/>
          </cell>
          <cell r="T575" t="str">
            <v>-</v>
          </cell>
          <cell r="U575" t="str">
            <v>*</v>
          </cell>
          <cell r="V575" t="str">
            <v>カタログもしくは試験結果報告書</v>
          </cell>
          <cell r="W575" t="str">
            <v>%</v>
          </cell>
          <cell r="X575" t="str">
            <v>ボイラ効率</v>
          </cell>
          <cell r="Y575" t="str">
            <v>標準規格による評価</v>
          </cell>
          <cell r="Z575" t="str">
            <v>JISB8222:2023</v>
          </cell>
          <cell r="AA575" t="str">
            <v>陸用ボイラー熱勘定方式</v>
          </cell>
          <cell r="AB575" t="str">
            <v>JISB8222:2023に準拠</v>
          </cell>
          <cell r="AC575" t="str">
            <v>JISB8222:2023に準拠</v>
          </cell>
          <cell r="AD575" t="str">
            <v>陸用ボイラー熱勘定方式</v>
          </cell>
          <cell r="AE575" t="str">
            <v>JISB8222:2023に準拠　</v>
          </cell>
        </row>
        <row r="576">
          <cell r="E576" t="str">
            <v>S-264020</v>
          </cell>
          <cell r="F576" t="str">
            <v>L-000264</v>
          </cell>
          <cell r="G576" t="str">
            <v>木質バイオマスボイラ</v>
          </cell>
          <cell r="H576" t="str">
            <v>A</v>
          </cell>
          <cell r="I576" t="str">
            <v>産業・業務（業種共通）</v>
          </cell>
          <cell r="J576" t="str">
            <v>産業用プロセス</v>
          </cell>
          <cell r="K576" t="str">
            <v>バイオマス熱供給</v>
          </cell>
          <cell r="L576"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76" t="str">
            <v>使用燃料（薪）、熱形態（蒸気）</v>
          </cell>
          <cell r="N576" t="str">
            <v>蒸発量</v>
          </cell>
          <cell r="O576" t="str">
            <v>1,501kg/h以上</v>
          </cell>
          <cell r="P576" t="str">
            <v>-</v>
          </cell>
          <cell r="Q576" t="str">
            <v>特別申請</v>
          </cell>
          <cell r="R576" t="str">
            <v>-</v>
          </cell>
          <cell r="S576" t="str">
            <v/>
          </cell>
          <cell r="T576" t="str">
            <v>-</v>
          </cell>
          <cell r="U576" t="str">
            <v>*</v>
          </cell>
          <cell r="V576" t="str">
            <v>カタログもしくは試験結果報告書</v>
          </cell>
          <cell r="W576" t="str">
            <v>%</v>
          </cell>
          <cell r="X576" t="str">
            <v>ボイラ効率</v>
          </cell>
          <cell r="Y576" t="str">
            <v>標準規格による評価</v>
          </cell>
          <cell r="Z576" t="str">
            <v>JISB8222:2023</v>
          </cell>
          <cell r="AA576" t="str">
            <v>陸用ボイラー熱勘定方式</v>
          </cell>
          <cell r="AB576" t="str">
            <v>JISB8222:2023に準拠</v>
          </cell>
          <cell r="AC576" t="str">
            <v>JISB8222:2023に準拠</v>
          </cell>
          <cell r="AD576" t="str">
            <v>陸用ボイラー熱勘定方式</v>
          </cell>
          <cell r="AE576" t="str">
            <v>JISB8222:2023に準拠　</v>
          </cell>
        </row>
        <row r="577">
          <cell r="E577" t="str">
            <v>S-264021</v>
          </cell>
          <cell r="F577" t="str">
            <v>L-000264</v>
          </cell>
          <cell r="G577" t="str">
            <v>木質バイオマスボイラ</v>
          </cell>
          <cell r="H577" t="str">
            <v>A</v>
          </cell>
          <cell r="I577" t="str">
            <v>産業・業務（業種共通）</v>
          </cell>
          <cell r="J577" t="str">
            <v>産業用プロセス</v>
          </cell>
          <cell r="K577" t="str">
            <v>バイオマス熱供給</v>
          </cell>
          <cell r="L577"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77" t="str">
            <v>使用燃料（薪）、熱形態（温水）</v>
          </cell>
          <cell r="N577" t="str">
            <v>出力</v>
          </cell>
          <cell r="O577" t="str">
            <v>100kW以下</v>
          </cell>
          <cell r="P577" t="str">
            <v>-</v>
          </cell>
          <cell r="Q577" t="str">
            <v>特別申請</v>
          </cell>
          <cell r="R577" t="str">
            <v>-</v>
          </cell>
          <cell r="S577" t="str">
            <v/>
          </cell>
          <cell r="T577" t="str">
            <v>-</v>
          </cell>
          <cell r="U577" t="str">
            <v>*</v>
          </cell>
          <cell r="V577" t="str">
            <v>カタログもしくは試験結果報告書</v>
          </cell>
          <cell r="W577" t="str">
            <v>%</v>
          </cell>
          <cell r="X577" t="str">
            <v>ボイラ効率</v>
          </cell>
          <cell r="Y577" t="str">
            <v>標準規格による評価</v>
          </cell>
          <cell r="Z577" t="str">
            <v>JISB8222:2023</v>
          </cell>
          <cell r="AA577" t="str">
            <v>陸用ボイラー熱勘定方式</v>
          </cell>
          <cell r="AB577" t="str">
            <v>JISB8222:2023に準拠</v>
          </cell>
          <cell r="AC577" t="str">
            <v>JISB8222:2023に準拠</v>
          </cell>
          <cell r="AD577" t="str">
            <v>陸用ボイラー熱勘定方式</v>
          </cell>
          <cell r="AE577" t="str">
            <v>JISB8222:2023に準拠　</v>
          </cell>
        </row>
        <row r="578">
          <cell r="E578" t="str">
            <v>S-264022</v>
          </cell>
          <cell r="F578" t="str">
            <v>L-000264</v>
          </cell>
          <cell r="G578" t="str">
            <v>木質バイオマスボイラ</v>
          </cell>
          <cell r="H578" t="str">
            <v>A</v>
          </cell>
          <cell r="I578" t="str">
            <v>産業・業務（業種共通）</v>
          </cell>
          <cell r="J578" t="str">
            <v>産業用プロセス</v>
          </cell>
          <cell r="K578" t="str">
            <v>バイオマス熱供給</v>
          </cell>
          <cell r="L578"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78" t="str">
            <v>使用燃料（薪）、熱形態（温水）</v>
          </cell>
          <cell r="N578" t="str">
            <v>出力</v>
          </cell>
          <cell r="O578" t="str">
            <v>101～200kW</v>
          </cell>
          <cell r="P578" t="str">
            <v>-</v>
          </cell>
          <cell r="Q578" t="str">
            <v>特別申請</v>
          </cell>
          <cell r="R578" t="str">
            <v>-</v>
          </cell>
          <cell r="S578" t="str">
            <v/>
          </cell>
          <cell r="T578" t="str">
            <v>-</v>
          </cell>
          <cell r="U578" t="str">
            <v>*</v>
          </cell>
          <cell r="V578" t="str">
            <v>カタログもしくは試験結果報告書</v>
          </cell>
          <cell r="W578" t="str">
            <v>%</v>
          </cell>
          <cell r="X578" t="str">
            <v>ボイラ効率</v>
          </cell>
          <cell r="Y578" t="str">
            <v>標準規格による評価</v>
          </cell>
          <cell r="Z578" t="str">
            <v>JISB8222:2023</v>
          </cell>
          <cell r="AA578" t="str">
            <v>陸用ボイラー熱勘定方式</v>
          </cell>
          <cell r="AB578" t="str">
            <v>JISB8222:2023に準拠</v>
          </cell>
          <cell r="AC578" t="str">
            <v>JISB8222:2023に準拠</v>
          </cell>
          <cell r="AD578" t="str">
            <v>陸用ボイラー熱勘定方式</v>
          </cell>
          <cell r="AE578" t="str">
            <v>JISB8222:2023に準拠　</v>
          </cell>
        </row>
        <row r="579">
          <cell r="E579" t="str">
            <v>S-264023</v>
          </cell>
          <cell r="F579" t="str">
            <v>L-000264</v>
          </cell>
          <cell r="G579" t="str">
            <v>木質バイオマスボイラ</v>
          </cell>
          <cell r="H579" t="str">
            <v>A</v>
          </cell>
          <cell r="I579" t="str">
            <v>産業・業務（業種共通）</v>
          </cell>
          <cell r="J579" t="str">
            <v>産業用プロセス</v>
          </cell>
          <cell r="K579" t="str">
            <v>バイオマス熱供給</v>
          </cell>
          <cell r="L579"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79" t="str">
            <v>使用燃料（薪）、熱形態（温水）</v>
          </cell>
          <cell r="N579" t="str">
            <v>出力</v>
          </cell>
          <cell r="O579" t="str">
            <v>201～400kW</v>
          </cell>
          <cell r="P579" t="str">
            <v>-</v>
          </cell>
          <cell r="Q579" t="str">
            <v>特別申請</v>
          </cell>
          <cell r="R579" t="str">
            <v>-</v>
          </cell>
          <cell r="S579" t="str">
            <v/>
          </cell>
          <cell r="T579" t="str">
            <v>-</v>
          </cell>
          <cell r="U579" t="str">
            <v>*</v>
          </cell>
          <cell r="V579" t="str">
            <v>カタログもしくは試験結果報告書</v>
          </cell>
          <cell r="W579" t="str">
            <v>%</v>
          </cell>
          <cell r="X579" t="str">
            <v>ボイラ効率</v>
          </cell>
          <cell r="Y579" t="str">
            <v>標準規格による評価</v>
          </cell>
          <cell r="Z579" t="str">
            <v>JISB8222:2023</v>
          </cell>
          <cell r="AA579" t="str">
            <v>陸用ボイラー熱勘定方式</v>
          </cell>
          <cell r="AB579" t="str">
            <v>JISB8222:2023に準拠</v>
          </cell>
          <cell r="AC579" t="str">
            <v>JISB8222:2023に準拠</v>
          </cell>
          <cell r="AD579" t="str">
            <v>陸用ボイラー熱勘定方式</v>
          </cell>
          <cell r="AE579" t="str">
            <v>JISB8222:2023に準拠　</v>
          </cell>
        </row>
        <row r="580">
          <cell r="E580" t="str">
            <v>S-264024</v>
          </cell>
          <cell r="F580" t="str">
            <v>L-000264</v>
          </cell>
          <cell r="G580" t="str">
            <v>木質バイオマスボイラ</v>
          </cell>
          <cell r="H580" t="str">
            <v>A</v>
          </cell>
          <cell r="I580" t="str">
            <v>産業・業務（業種共通）</v>
          </cell>
          <cell r="J580" t="str">
            <v>産業用プロセス</v>
          </cell>
          <cell r="K580" t="str">
            <v>バイオマス熱供給</v>
          </cell>
          <cell r="L580" t="str">
            <v>木質バイオマスの燃焼を熱源として水を加熱して温水または蒸気を発生させ、温水または蒸気を他に供給する装置。燃焼室（炉）と熱交換器で構成される。バイオマス燃料は種類によって形状や水分、発熱量や灰分などの品質が大きく異なるため、様々な炉が開発されている。熱交換器部分は、利用者が必要とするエネルギーの種類に応じ、温水（低温、中温、高温）や蒸気など、熱形態が異なる。同設備・機器は、製造業や温浴施設や福祉施設、農業施設を中心に、多くの用途で使用されている。なお、十分な脱炭素機能を発揮させるためには、安定して調達可能なサプライチェーンの確保が重要であり、また燃料品質の確保も重要な課題となる。例えば、日本木質バイオマスエネルギー協会が策定した「燃料用木質チップの品質規格」や日本木質ペレット協会が策定した「木質ペレット品質規格」を参照して、調達を進めることを推奨。</v>
          </cell>
          <cell r="M580" t="str">
            <v>使用燃料（薪）、熱形態（温水）</v>
          </cell>
          <cell r="N580" t="str">
            <v>出力</v>
          </cell>
          <cell r="O580" t="str">
            <v>401kW以上</v>
          </cell>
          <cell r="P580" t="str">
            <v>-</v>
          </cell>
          <cell r="Q580" t="str">
            <v>特別申請</v>
          </cell>
          <cell r="R580" t="str">
            <v>-</v>
          </cell>
          <cell r="S580" t="str">
            <v/>
          </cell>
          <cell r="T580" t="str">
            <v>-</v>
          </cell>
          <cell r="U580" t="str">
            <v>*</v>
          </cell>
          <cell r="V580" t="str">
            <v>カタログもしくは試験結果報告書</v>
          </cell>
          <cell r="W580" t="str">
            <v>%</v>
          </cell>
          <cell r="X580" t="str">
            <v>ボイラ効率</v>
          </cell>
          <cell r="Y580" t="str">
            <v>標準規格による評価</v>
          </cell>
          <cell r="Z580" t="str">
            <v>JISB8222:2023</v>
          </cell>
          <cell r="AA580" t="str">
            <v>陸用ボイラー熱勘定方式</v>
          </cell>
          <cell r="AB580" t="str">
            <v>JISB8222:2023に準拠</v>
          </cell>
          <cell r="AC580" t="str">
            <v>JISB8222:2023に準拠</v>
          </cell>
          <cell r="AD580" t="str">
            <v>陸用ボイラー熱勘定方式</v>
          </cell>
          <cell r="AE580" t="str">
            <v>JISB8222:2023に準拠　</v>
          </cell>
        </row>
        <row r="581">
          <cell r="E581" t="str">
            <v>S-046001</v>
          </cell>
          <cell r="F581" t="str">
            <v>L-000046</v>
          </cell>
          <cell r="G581" t="str">
            <v>ガスエンジンコージェネレーション</v>
          </cell>
          <cell r="H581" t="str">
            <v>A</v>
          </cell>
          <cell r="I581" t="str">
            <v>産業・業務（業種共通）</v>
          </cell>
          <cell r="J581" t="str">
            <v>空調/給湯/産業用プロセス</v>
          </cell>
          <cell r="K581" t="str">
            <v>コージェネレーション</v>
          </cell>
          <cell r="L581"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81" t="str">
            <v>50Hz</v>
          </cell>
          <cell r="N581" t="str">
            <v>発電出力</v>
          </cell>
          <cell r="O581" t="str">
            <v>5kW以下</v>
          </cell>
          <cell r="P581" t="str">
            <v>-</v>
          </cell>
          <cell r="Q581" t="str">
            <v>通常申請または簡易申請</v>
          </cell>
          <cell r="R581" t="str">
            <v>-</v>
          </cell>
          <cell r="S581" t="str">
            <v>Oriented</v>
          </cell>
          <cell r="T581">
            <v>85.5</v>
          </cell>
          <cell r="U581" t="str">
            <v/>
          </cell>
          <cell r="V581" t="str">
            <v>カタログのみ</v>
          </cell>
          <cell r="W581" t="str">
            <v>%</v>
          </cell>
          <cell r="X581" t="str">
            <v>総合効率</v>
          </cell>
          <cell r="Y581" t="str">
            <v>標準規格による評価</v>
          </cell>
          <cell r="Z581" t="str">
            <v>JISB8121:2009</v>
          </cell>
          <cell r="AA581" t="str">
            <v>コージェネレーションシステム用語</v>
          </cell>
          <cell r="AB581" t="str">
            <v>JISB8121:2009に準拠</v>
          </cell>
          <cell r="AC581" t="str">
            <v>JISB8122:2009</v>
          </cell>
          <cell r="AD581" t="str">
            <v>コージェネレーションユニットの性能試験方法</v>
          </cell>
          <cell r="AE581" t="str">
            <v>JISB8122:2009に準拠</v>
          </cell>
        </row>
        <row r="582">
          <cell r="E582" t="str">
            <v>S-046002</v>
          </cell>
          <cell r="F582" t="str">
            <v>L-000046</v>
          </cell>
          <cell r="G582" t="str">
            <v>ガスエンジンコージェネレーション</v>
          </cell>
          <cell r="H582" t="str">
            <v>A</v>
          </cell>
          <cell r="I582" t="str">
            <v>産業・業務（業種共通）</v>
          </cell>
          <cell r="J582" t="str">
            <v>空調/給湯/産業用プロセス</v>
          </cell>
          <cell r="K582" t="str">
            <v>コージェネレーション</v>
          </cell>
          <cell r="L582"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82" t="str">
            <v>50Hz</v>
          </cell>
          <cell r="N582" t="str">
            <v>発電出力</v>
          </cell>
          <cell r="O582" t="str">
            <v>5kW超10kW以下</v>
          </cell>
          <cell r="P582" t="str">
            <v>-</v>
          </cell>
          <cell r="Q582" t="str">
            <v>通常申請</v>
          </cell>
          <cell r="R582" t="str">
            <v>-</v>
          </cell>
          <cell r="S582" t="str">
            <v>Oriented</v>
          </cell>
          <cell r="T582">
            <v>86.5</v>
          </cell>
          <cell r="U582" t="str">
            <v/>
          </cell>
          <cell r="V582" t="str">
            <v>カタログのみ</v>
          </cell>
          <cell r="W582" t="str">
            <v>%</v>
          </cell>
          <cell r="X582" t="str">
            <v>総合効率</v>
          </cell>
          <cell r="Y582" t="str">
            <v>標準規格による評価</v>
          </cell>
          <cell r="Z582" t="str">
            <v>JISB8121:2009</v>
          </cell>
          <cell r="AA582" t="str">
            <v>コージェネレーションシステム用語</v>
          </cell>
          <cell r="AB582" t="str">
            <v>JISB8121:2009に準拠</v>
          </cell>
          <cell r="AC582" t="str">
            <v>JISB8122:2009</v>
          </cell>
          <cell r="AD582" t="str">
            <v>コージェネレーションユニットの性能試験方法</v>
          </cell>
          <cell r="AE582" t="str">
            <v>JISB8122:2009に準拠</v>
          </cell>
        </row>
        <row r="583">
          <cell r="E583" t="str">
            <v>S-046003</v>
          </cell>
          <cell r="F583" t="str">
            <v>L-000046</v>
          </cell>
          <cell r="G583" t="str">
            <v>ガスエンジンコージェネレーション</v>
          </cell>
          <cell r="H583" t="str">
            <v>A</v>
          </cell>
          <cell r="I583" t="str">
            <v>産業・業務（業種共通）</v>
          </cell>
          <cell r="J583" t="str">
            <v>空調/給湯/産業用プロセス</v>
          </cell>
          <cell r="K583" t="str">
            <v>コージェネレーション</v>
          </cell>
          <cell r="L583"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83" t="str">
            <v>50Hz</v>
          </cell>
          <cell r="N583" t="str">
            <v>発電出力</v>
          </cell>
          <cell r="O583" t="str">
            <v>10kW超25kW以下</v>
          </cell>
          <cell r="P583" t="str">
            <v>-</v>
          </cell>
          <cell r="Q583" t="str">
            <v>通常申請または簡易申請</v>
          </cell>
          <cell r="R583" t="str">
            <v>-</v>
          </cell>
          <cell r="S583" t="str">
            <v>Oriented</v>
          </cell>
          <cell r="T583">
            <v>85.5</v>
          </cell>
          <cell r="U583" t="str">
            <v/>
          </cell>
          <cell r="V583" t="str">
            <v>カタログのみ</v>
          </cell>
          <cell r="W583" t="str">
            <v>%</v>
          </cell>
          <cell r="X583" t="str">
            <v>総合効率</v>
          </cell>
          <cell r="Y583" t="str">
            <v>標準規格による評価</v>
          </cell>
          <cell r="Z583" t="str">
            <v>JISB8121:2009</v>
          </cell>
          <cell r="AA583" t="str">
            <v>コージェネレーションシステム用語</v>
          </cell>
          <cell r="AB583" t="str">
            <v>JISB8121:2009に準拠</v>
          </cell>
          <cell r="AC583" t="str">
            <v>JISB8122:2009</v>
          </cell>
          <cell r="AD583" t="str">
            <v>コージェネレーションユニットの性能試験方法</v>
          </cell>
          <cell r="AE583" t="str">
            <v>JISB8122:2009に準拠</v>
          </cell>
        </row>
        <row r="584">
          <cell r="E584" t="str">
            <v>S-046004</v>
          </cell>
          <cell r="F584" t="str">
            <v>L-000046</v>
          </cell>
          <cell r="G584" t="str">
            <v>ガスエンジンコージェネレーション</v>
          </cell>
          <cell r="H584" t="str">
            <v>A</v>
          </cell>
          <cell r="I584" t="str">
            <v>産業・業務（業種共通）</v>
          </cell>
          <cell r="J584" t="str">
            <v>空調/給湯/産業用プロセス</v>
          </cell>
          <cell r="K584" t="str">
            <v>コージェネレーション</v>
          </cell>
          <cell r="L584"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84" t="str">
            <v>50Hz</v>
          </cell>
          <cell r="N584" t="str">
            <v>発電出力</v>
          </cell>
          <cell r="O584" t="str">
            <v>25kW超35kW以下</v>
          </cell>
          <cell r="P584" t="str">
            <v>-</v>
          </cell>
          <cell r="Q584" t="str">
            <v>通常申請または簡易申請</v>
          </cell>
          <cell r="R584" t="str">
            <v>-</v>
          </cell>
          <cell r="S584" t="str">
            <v>Oriented</v>
          </cell>
          <cell r="T584">
            <v>88</v>
          </cell>
          <cell r="U584" t="str">
            <v/>
          </cell>
          <cell r="V584" t="str">
            <v>カタログのみ</v>
          </cell>
          <cell r="W584" t="str">
            <v>%</v>
          </cell>
          <cell r="X584" t="str">
            <v>総合効率</v>
          </cell>
          <cell r="Y584" t="str">
            <v>標準規格による評価</v>
          </cell>
          <cell r="Z584" t="str">
            <v>JISB8121:2009</v>
          </cell>
          <cell r="AA584" t="str">
            <v>コージェネレーションシステム用語</v>
          </cell>
          <cell r="AB584" t="str">
            <v>JISB8121:2009に準拠</v>
          </cell>
          <cell r="AC584" t="str">
            <v>JISB8122:2009</v>
          </cell>
          <cell r="AD584" t="str">
            <v>コージェネレーションユニットの性能試験方法</v>
          </cell>
          <cell r="AE584" t="str">
            <v>JISB8122:2009に準拠</v>
          </cell>
        </row>
        <row r="585">
          <cell r="E585" t="str">
            <v>S-046005</v>
          </cell>
          <cell r="F585" t="str">
            <v>L-000046</v>
          </cell>
          <cell r="G585" t="str">
            <v>ガスエンジンコージェネレーション</v>
          </cell>
          <cell r="H585" t="str">
            <v>A</v>
          </cell>
          <cell r="I585" t="str">
            <v>産業・業務（業種共通）</v>
          </cell>
          <cell r="J585" t="str">
            <v>空調/給湯/産業用プロセス</v>
          </cell>
          <cell r="K585" t="str">
            <v>コージェネレーション</v>
          </cell>
          <cell r="L585"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85" t="str">
            <v>50Hz</v>
          </cell>
          <cell r="N585" t="str">
            <v>発電出力</v>
          </cell>
          <cell r="O585" t="str">
            <v>35kW超250kW以下</v>
          </cell>
          <cell r="P585" t="str">
            <v>-</v>
          </cell>
          <cell r="Q585" t="str">
            <v>通常申請</v>
          </cell>
          <cell r="R585" t="str">
            <v>-</v>
          </cell>
          <cell r="S585" t="str">
            <v>Oriented</v>
          </cell>
          <cell r="T585">
            <v>90.2</v>
          </cell>
          <cell r="U585" t="str">
            <v/>
          </cell>
          <cell r="V585" t="str">
            <v>カタログのみ</v>
          </cell>
          <cell r="W585" t="str">
            <v>%</v>
          </cell>
          <cell r="X585" t="str">
            <v>総合効率</v>
          </cell>
          <cell r="Y585" t="str">
            <v>標準規格による評価</v>
          </cell>
          <cell r="Z585" t="str">
            <v>JISB8121:2009</v>
          </cell>
          <cell r="AA585" t="str">
            <v>コージェネレーションシステム用語</v>
          </cell>
          <cell r="AB585" t="str">
            <v>JISB8121:2009に準拠</v>
          </cell>
          <cell r="AC585" t="str">
            <v>JISB8122:2009</v>
          </cell>
          <cell r="AD585" t="str">
            <v>コージェネレーションユニットの性能試験方法</v>
          </cell>
          <cell r="AE585" t="str">
            <v>JISB8122:2009に準拠</v>
          </cell>
        </row>
        <row r="586">
          <cell r="E586" t="str">
            <v>S-046006</v>
          </cell>
          <cell r="F586" t="str">
            <v>L-000046</v>
          </cell>
          <cell r="G586" t="str">
            <v>ガスエンジンコージェネレーション</v>
          </cell>
          <cell r="H586" t="str">
            <v>A</v>
          </cell>
          <cell r="I586" t="str">
            <v>産業・業務（業種共通）</v>
          </cell>
          <cell r="J586" t="str">
            <v>空調/給湯/産業用プロセス</v>
          </cell>
          <cell r="K586" t="str">
            <v>コージェネレーション</v>
          </cell>
          <cell r="L586"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86" t="str">
            <v>50Hz</v>
          </cell>
          <cell r="N586" t="str">
            <v>発電出力</v>
          </cell>
          <cell r="O586" t="str">
            <v>250kW超500kW以下</v>
          </cell>
          <cell r="P586" t="str">
            <v>-</v>
          </cell>
          <cell r="Q586" t="str">
            <v>通常申請</v>
          </cell>
          <cell r="R586" t="str">
            <v>-</v>
          </cell>
          <cell r="S586" t="str">
            <v>Oriented</v>
          </cell>
          <cell r="T586">
            <v>83.8</v>
          </cell>
          <cell r="U586" t="str">
            <v/>
          </cell>
          <cell r="V586" t="str">
            <v>カタログのみ</v>
          </cell>
          <cell r="W586" t="str">
            <v>%</v>
          </cell>
          <cell r="X586" t="str">
            <v>総合効率</v>
          </cell>
          <cell r="Y586" t="str">
            <v>標準規格による評価</v>
          </cell>
          <cell r="Z586" t="str">
            <v>JISB8121:2009</v>
          </cell>
          <cell r="AA586" t="str">
            <v>コージェネレーションシステム用語</v>
          </cell>
          <cell r="AB586" t="str">
            <v>JISB8121:2009に準拠</v>
          </cell>
          <cell r="AC586" t="str">
            <v>JISB8122:2009</v>
          </cell>
          <cell r="AD586" t="str">
            <v>コージェネレーションユニットの性能試験方法</v>
          </cell>
          <cell r="AE586" t="str">
            <v>JISB8122:2009に準拠</v>
          </cell>
        </row>
        <row r="587">
          <cell r="E587" t="str">
            <v>S-046007</v>
          </cell>
          <cell r="F587" t="str">
            <v>L-000046</v>
          </cell>
          <cell r="G587" t="str">
            <v>ガスエンジンコージェネレーション</v>
          </cell>
          <cell r="H587" t="str">
            <v>A</v>
          </cell>
          <cell r="I587" t="str">
            <v>産業・業務（業種共通）</v>
          </cell>
          <cell r="J587" t="str">
            <v>空調/給湯/産業用プロセス</v>
          </cell>
          <cell r="K587" t="str">
            <v>コージェネレーション</v>
          </cell>
          <cell r="L587"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87" t="str">
            <v>50Hz</v>
          </cell>
          <cell r="N587" t="str">
            <v>発電出力</v>
          </cell>
          <cell r="O587" t="str">
            <v>500kW超750kW以下</v>
          </cell>
          <cell r="P587" t="str">
            <v>-</v>
          </cell>
          <cell r="Q587" t="str">
            <v>通常申請</v>
          </cell>
          <cell r="R587" t="str">
            <v>-</v>
          </cell>
          <cell r="S587" t="str">
            <v>Oriented</v>
          </cell>
          <cell r="T587">
            <v>87.8</v>
          </cell>
          <cell r="U587" t="str">
            <v/>
          </cell>
          <cell r="V587" t="str">
            <v>カタログのみ</v>
          </cell>
          <cell r="W587" t="str">
            <v>%</v>
          </cell>
          <cell r="X587" t="str">
            <v>総合効率</v>
          </cell>
          <cell r="Y587" t="str">
            <v>標準規格による評価</v>
          </cell>
          <cell r="Z587" t="str">
            <v>JISB8121:2009</v>
          </cell>
          <cell r="AA587" t="str">
            <v>コージェネレーションシステム用語</v>
          </cell>
          <cell r="AB587" t="str">
            <v>JISB8121:2009に準拠</v>
          </cell>
          <cell r="AC587" t="str">
            <v>JISB8122:2009</v>
          </cell>
          <cell r="AD587" t="str">
            <v>コージェネレーションユニットの性能試験方法</v>
          </cell>
          <cell r="AE587" t="str">
            <v>JISB8122:2009に準拠</v>
          </cell>
        </row>
        <row r="588">
          <cell r="E588" t="str">
            <v>S-046008</v>
          </cell>
          <cell r="F588" t="str">
            <v>L-000046</v>
          </cell>
          <cell r="G588" t="str">
            <v>ガスエンジンコージェネレーション</v>
          </cell>
          <cell r="H588" t="str">
            <v>A</v>
          </cell>
          <cell r="I588" t="str">
            <v>産業・業務（業種共通）</v>
          </cell>
          <cell r="J588" t="str">
            <v>空調/給湯/産業用プロセス</v>
          </cell>
          <cell r="K588" t="str">
            <v>コージェネレーション</v>
          </cell>
          <cell r="L588"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88" t="str">
            <v>50Hz</v>
          </cell>
          <cell r="N588" t="str">
            <v>発電出力</v>
          </cell>
          <cell r="O588" t="str">
            <v>750kW超1000kW以下</v>
          </cell>
          <cell r="P588" t="str">
            <v>-</v>
          </cell>
          <cell r="Q588" t="str">
            <v>通常申請</v>
          </cell>
          <cell r="R588" t="str">
            <v>-</v>
          </cell>
          <cell r="S588" t="str">
            <v>Oriented</v>
          </cell>
          <cell r="T588">
            <v>87.8</v>
          </cell>
          <cell r="U588" t="str">
            <v/>
          </cell>
          <cell r="V588" t="str">
            <v>カタログのみ</v>
          </cell>
          <cell r="W588" t="str">
            <v>%</v>
          </cell>
          <cell r="X588" t="str">
            <v>総合効率</v>
          </cell>
          <cell r="Y588" t="str">
            <v>標準規格による評価</v>
          </cell>
          <cell r="Z588" t="str">
            <v>JISB8121:2009</v>
          </cell>
          <cell r="AA588" t="str">
            <v>コージェネレーションシステム用語</v>
          </cell>
          <cell r="AB588" t="str">
            <v>JISB8121:2009に準拠</v>
          </cell>
          <cell r="AC588" t="str">
            <v>JISB8122:2009</v>
          </cell>
          <cell r="AD588" t="str">
            <v>コージェネレーションユニットの性能試験方法</v>
          </cell>
          <cell r="AE588" t="str">
            <v>JISB8122:2009に準拠</v>
          </cell>
        </row>
        <row r="589">
          <cell r="E589" t="str">
            <v>S-046009</v>
          </cell>
          <cell r="F589" t="str">
            <v>L-000046</v>
          </cell>
          <cell r="G589" t="str">
            <v>ガスエンジンコージェネレーション</v>
          </cell>
          <cell r="H589" t="str">
            <v>A</v>
          </cell>
          <cell r="I589" t="str">
            <v>産業・業務（業種共通）</v>
          </cell>
          <cell r="J589" t="str">
            <v>空調/給湯/産業用プロセス</v>
          </cell>
          <cell r="K589" t="str">
            <v>コージェネレーション</v>
          </cell>
          <cell r="L589"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89" t="str">
            <v>50Hz</v>
          </cell>
          <cell r="N589" t="str">
            <v>発電出力</v>
          </cell>
          <cell r="O589" t="str">
            <v>3000kW超</v>
          </cell>
          <cell r="P589" t="str">
            <v>-</v>
          </cell>
          <cell r="Q589" t="str">
            <v>通常申請</v>
          </cell>
          <cell r="R589" t="str">
            <v>-</v>
          </cell>
          <cell r="S589" t="str">
            <v>Oriented</v>
          </cell>
          <cell r="T589">
            <v>87</v>
          </cell>
          <cell r="U589" t="str">
            <v/>
          </cell>
          <cell r="V589" t="str">
            <v>カタログのみ</v>
          </cell>
          <cell r="W589" t="str">
            <v>%</v>
          </cell>
          <cell r="X589" t="str">
            <v>総合効率</v>
          </cell>
          <cell r="Y589" t="str">
            <v>標準規格による評価</v>
          </cell>
          <cell r="Z589" t="str">
            <v>JISB8121:2009</v>
          </cell>
          <cell r="AA589" t="str">
            <v>コージェネレーションシステム用語</v>
          </cell>
          <cell r="AB589" t="str">
            <v>JISB8121:2009に準拠</v>
          </cell>
          <cell r="AC589" t="str">
            <v>JISB8122:2009</v>
          </cell>
          <cell r="AD589" t="str">
            <v>コージェネレーションユニットの性能試験方法</v>
          </cell>
          <cell r="AE589" t="str">
            <v>JISB8122:2009に準拠</v>
          </cell>
        </row>
        <row r="590">
          <cell r="E590" t="str">
            <v>S-046010</v>
          </cell>
          <cell r="F590" t="str">
            <v>L-000046</v>
          </cell>
          <cell r="G590" t="str">
            <v>ガスエンジンコージェネレーション</v>
          </cell>
          <cell r="H590" t="str">
            <v>A</v>
          </cell>
          <cell r="I590" t="str">
            <v>産業・業務（業種共通）</v>
          </cell>
          <cell r="J590" t="str">
            <v>空調/給湯/産業用プロセス</v>
          </cell>
          <cell r="K590" t="str">
            <v>コージェネレーション</v>
          </cell>
          <cell r="L590"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90" t="str">
            <v>50Hz</v>
          </cell>
          <cell r="N590" t="str">
            <v>発電出力</v>
          </cell>
          <cell r="O590" t="str">
            <v>5kW以下</v>
          </cell>
          <cell r="P590" t="str">
            <v>-</v>
          </cell>
          <cell r="Q590" t="str">
            <v>通常申請</v>
          </cell>
          <cell r="R590" t="str">
            <v>-</v>
          </cell>
          <cell r="S590" t="str">
            <v>Oriented</v>
          </cell>
          <cell r="T590">
            <v>29</v>
          </cell>
          <cell r="U590" t="str">
            <v/>
          </cell>
          <cell r="V590" t="str">
            <v>カタログのみ</v>
          </cell>
          <cell r="W590" t="str">
            <v>%</v>
          </cell>
          <cell r="X590" t="str">
            <v>発電効率</v>
          </cell>
          <cell r="Y590" t="str">
            <v>標準規格による評価</v>
          </cell>
          <cell r="Z590" t="str">
            <v>JISB8121:2009</v>
          </cell>
          <cell r="AA590" t="str">
            <v>コージェネレーションシステム用語</v>
          </cell>
          <cell r="AB590" t="str">
            <v>JISB8121:2009に準拠</v>
          </cell>
          <cell r="AC590" t="str">
            <v>JISB8122:2009</v>
          </cell>
          <cell r="AD590" t="str">
            <v>コージェネレーションユニットの性能試験方法</v>
          </cell>
          <cell r="AE590" t="str">
            <v>JISB8122:2009に準拠</v>
          </cell>
        </row>
        <row r="591">
          <cell r="E591" t="str">
            <v>S-046011</v>
          </cell>
          <cell r="F591" t="str">
            <v>L-000046</v>
          </cell>
          <cell r="G591" t="str">
            <v>ガスエンジンコージェネレーション</v>
          </cell>
          <cell r="H591" t="str">
            <v>A</v>
          </cell>
          <cell r="I591" t="str">
            <v>産業・業務（業種共通）</v>
          </cell>
          <cell r="J591" t="str">
            <v>空調/給湯/産業用プロセス</v>
          </cell>
          <cell r="K591" t="str">
            <v>コージェネレーション</v>
          </cell>
          <cell r="L591"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91" t="str">
            <v>50Hz</v>
          </cell>
          <cell r="N591" t="str">
            <v>発電出力</v>
          </cell>
          <cell r="O591" t="str">
            <v>5kW超10kW以下</v>
          </cell>
          <cell r="P591" t="str">
            <v>-</v>
          </cell>
          <cell r="Q591" t="str">
            <v>通常申請</v>
          </cell>
          <cell r="R591" t="str">
            <v>-</v>
          </cell>
          <cell r="S591" t="str">
            <v>Oriented</v>
          </cell>
          <cell r="T591">
            <v>31.5</v>
          </cell>
          <cell r="U591" t="str">
            <v/>
          </cell>
          <cell r="V591" t="str">
            <v>カタログのみ</v>
          </cell>
          <cell r="W591" t="str">
            <v>%</v>
          </cell>
          <cell r="X591" t="str">
            <v>発電効率</v>
          </cell>
          <cell r="Y591" t="str">
            <v>標準規格による評価</v>
          </cell>
          <cell r="Z591" t="str">
            <v>JISB8121:2009</v>
          </cell>
          <cell r="AA591" t="str">
            <v>コージェネレーションシステム用語</v>
          </cell>
          <cell r="AB591" t="str">
            <v>JISB8121:2009に準拠</v>
          </cell>
          <cell r="AC591" t="str">
            <v>JISB8122:2009</v>
          </cell>
          <cell r="AD591" t="str">
            <v>コージェネレーションユニットの性能試験方法</v>
          </cell>
          <cell r="AE591" t="str">
            <v>JISB8122:2009に準拠</v>
          </cell>
        </row>
        <row r="592">
          <cell r="E592" t="str">
            <v>S-046012</v>
          </cell>
          <cell r="F592" t="str">
            <v>L-000046</v>
          </cell>
          <cell r="G592" t="str">
            <v>ガスエンジンコージェネレーション</v>
          </cell>
          <cell r="H592" t="str">
            <v>A</v>
          </cell>
          <cell r="I592" t="str">
            <v>産業・業務（業種共通）</v>
          </cell>
          <cell r="J592" t="str">
            <v>空調/給湯/産業用プロセス</v>
          </cell>
          <cell r="K592" t="str">
            <v>コージェネレーション</v>
          </cell>
          <cell r="L592"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92" t="str">
            <v>50Hz</v>
          </cell>
          <cell r="N592" t="str">
            <v>発電出力</v>
          </cell>
          <cell r="O592" t="str">
            <v>10kW超25kW以下</v>
          </cell>
          <cell r="P592" t="str">
            <v>-</v>
          </cell>
          <cell r="Q592" t="str">
            <v>通常申請</v>
          </cell>
          <cell r="R592" t="str">
            <v>-</v>
          </cell>
          <cell r="S592" t="str">
            <v>Oriented</v>
          </cell>
          <cell r="T592">
            <v>33.5</v>
          </cell>
          <cell r="U592" t="str">
            <v/>
          </cell>
          <cell r="V592" t="str">
            <v>カタログのみ</v>
          </cell>
          <cell r="W592" t="str">
            <v>%</v>
          </cell>
          <cell r="X592" t="str">
            <v>発電効率</v>
          </cell>
          <cell r="Y592" t="str">
            <v>標準規格による評価</v>
          </cell>
          <cell r="Z592" t="str">
            <v>JISB8121:2009</v>
          </cell>
          <cell r="AA592" t="str">
            <v>コージェネレーションシステム用語</v>
          </cell>
          <cell r="AB592" t="str">
            <v>JISB8121:2009に準拠</v>
          </cell>
          <cell r="AC592" t="str">
            <v>JISB8122:2009</v>
          </cell>
          <cell r="AD592" t="str">
            <v>コージェネレーションユニットの性能試験方法</v>
          </cell>
          <cell r="AE592" t="str">
            <v>JISB8122:2009に準拠</v>
          </cell>
        </row>
        <row r="593">
          <cell r="E593" t="str">
            <v>S-046013</v>
          </cell>
          <cell r="F593" t="str">
            <v>L-000046</v>
          </cell>
          <cell r="G593" t="str">
            <v>ガスエンジンコージェネレーション</v>
          </cell>
          <cell r="H593" t="str">
            <v>A</v>
          </cell>
          <cell r="I593" t="str">
            <v>産業・業務（業種共通）</v>
          </cell>
          <cell r="J593" t="str">
            <v>空調/給湯/産業用プロセス</v>
          </cell>
          <cell r="K593" t="str">
            <v>コージェネレーション</v>
          </cell>
          <cell r="L593"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93" t="str">
            <v>50Hz</v>
          </cell>
          <cell r="N593" t="str">
            <v>発電出力</v>
          </cell>
          <cell r="O593" t="str">
            <v>25kW超35kW以下</v>
          </cell>
          <cell r="P593" t="str">
            <v>-</v>
          </cell>
          <cell r="Q593" t="str">
            <v>通常申請</v>
          </cell>
          <cell r="R593" t="str">
            <v>-</v>
          </cell>
          <cell r="S593" t="str">
            <v>Oriented</v>
          </cell>
          <cell r="T593">
            <v>33.5</v>
          </cell>
          <cell r="U593" t="str">
            <v/>
          </cell>
          <cell r="V593" t="str">
            <v>カタログのみ</v>
          </cell>
          <cell r="W593" t="str">
            <v>%</v>
          </cell>
          <cell r="X593" t="str">
            <v>発電効率</v>
          </cell>
          <cell r="Y593" t="str">
            <v>標準規格による評価</v>
          </cell>
          <cell r="Z593" t="str">
            <v>JISB8121:2009</v>
          </cell>
          <cell r="AA593" t="str">
            <v>コージェネレーションシステム用語</v>
          </cell>
          <cell r="AB593" t="str">
            <v>JISB8121:2009に準拠</v>
          </cell>
          <cell r="AC593" t="str">
            <v>JISB8122:2009</v>
          </cell>
          <cell r="AD593" t="str">
            <v>コージェネレーションユニットの性能試験方法</v>
          </cell>
          <cell r="AE593" t="str">
            <v>JISB8122:2009に準拠</v>
          </cell>
        </row>
        <row r="594">
          <cell r="E594" t="str">
            <v>S-046014</v>
          </cell>
          <cell r="F594" t="str">
            <v>L-000046</v>
          </cell>
          <cell r="G594" t="str">
            <v>ガスエンジンコージェネレーション</v>
          </cell>
          <cell r="H594" t="str">
            <v>A</v>
          </cell>
          <cell r="I594" t="str">
            <v>産業・業務（業種共通）</v>
          </cell>
          <cell r="J594" t="str">
            <v>空調/給湯/産業用プロセス</v>
          </cell>
          <cell r="K594" t="str">
            <v>コージェネレーション</v>
          </cell>
          <cell r="L594"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94" t="str">
            <v>50Hz</v>
          </cell>
          <cell r="N594" t="str">
            <v>発電出力</v>
          </cell>
          <cell r="O594" t="str">
            <v>35kW超250kW以下</v>
          </cell>
          <cell r="P594" t="str">
            <v>-</v>
          </cell>
          <cell r="Q594" t="str">
            <v>通常申請</v>
          </cell>
          <cell r="R594" t="str">
            <v>-</v>
          </cell>
          <cell r="S594" t="str">
            <v>Oriented</v>
          </cell>
          <cell r="T594">
            <v>35.5</v>
          </cell>
          <cell r="U594" t="str">
            <v/>
          </cell>
          <cell r="V594" t="str">
            <v>カタログのみ</v>
          </cell>
          <cell r="W594" t="str">
            <v>%</v>
          </cell>
          <cell r="X594" t="str">
            <v>発電効率</v>
          </cell>
          <cell r="Y594" t="str">
            <v>標準規格による評価</v>
          </cell>
          <cell r="Z594" t="str">
            <v>JISB8121:2009</v>
          </cell>
          <cell r="AA594" t="str">
            <v>コージェネレーションシステム用語</v>
          </cell>
          <cell r="AB594" t="str">
            <v>JISB8121:2009に準拠</v>
          </cell>
          <cell r="AC594" t="str">
            <v>JISB8122:2009</v>
          </cell>
          <cell r="AD594" t="str">
            <v>コージェネレーションユニットの性能試験方法</v>
          </cell>
          <cell r="AE594" t="str">
            <v>JISB8122:2009に準拠</v>
          </cell>
        </row>
        <row r="595">
          <cell r="E595" t="str">
            <v>S-046015</v>
          </cell>
          <cell r="F595" t="str">
            <v>L-000046</v>
          </cell>
          <cell r="G595" t="str">
            <v>ガスエンジンコージェネレーション</v>
          </cell>
          <cell r="H595" t="str">
            <v>A</v>
          </cell>
          <cell r="I595" t="str">
            <v>産業・業務（業種共通）</v>
          </cell>
          <cell r="J595" t="str">
            <v>空調/給湯/産業用プロセス</v>
          </cell>
          <cell r="K595" t="str">
            <v>コージェネレーション</v>
          </cell>
          <cell r="L595"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95" t="str">
            <v>50Hz</v>
          </cell>
          <cell r="N595" t="str">
            <v>発電出力</v>
          </cell>
          <cell r="O595" t="str">
            <v>250kW超500kW以下</v>
          </cell>
          <cell r="P595" t="str">
            <v>-</v>
          </cell>
          <cell r="Q595" t="str">
            <v>通常申請または簡易申請</v>
          </cell>
          <cell r="R595" t="str">
            <v>-</v>
          </cell>
          <cell r="S595" t="str">
            <v>Oriented</v>
          </cell>
          <cell r="T595">
            <v>42.6</v>
          </cell>
          <cell r="U595" t="str">
            <v/>
          </cell>
          <cell r="V595" t="str">
            <v>カタログのみ</v>
          </cell>
          <cell r="W595" t="str">
            <v>%</v>
          </cell>
          <cell r="X595" t="str">
            <v>発電効率</v>
          </cell>
          <cell r="Y595" t="str">
            <v>標準規格による評価</v>
          </cell>
          <cell r="Z595" t="str">
            <v>JISB8121:2009</v>
          </cell>
          <cell r="AA595" t="str">
            <v>コージェネレーションシステム用語</v>
          </cell>
          <cell r="AB595" t="str">
            <v>JISB8121:2009に準拠</v>
          </cell>
          <cell r="AC595" t="str">
            <v>JISB8122:2009</v>
          </cell>
          <cell r="AD595" t="str">
            <v>コージェネレーションユニットの性能試験方法</v>
          </cell>
          <cell r="AE595" t="str">
            <v>JISB8122:2009に準拠</v>
          </cell>
        </row>
        <row r="596">
          <cell r="E596" t="str">
            <v>S-046016</v>
          </cell>
          <cell r="F596" t="str">
            <v>L-000046</v>
          </cell>
          <cell r="G596" t="str">
            <v>ガスエンジンコージェネレーション</v>
          </cell>
          <cell r="H596" t="str">
            <v>A</v>
          </cell>
          <cell r="I596" t="str">
            <v>産業・業務（業種共通）</v>
          </cell>
          <cell r="J596" t="str">
            <v>空調/給湯/産業用プロセス</v>
          </cell>
          <cell r="K596" t="str">
            <v>コージェネレーション</v>
          </cell>
          <cell r="L596"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96" t="str">
            <v>50Hz</v>
          </cell>
          <cell r="N596" t="str">
            <v>発電出力</v>
          </cell>
          <cell r="O596" t="str">
            <v>500kW超750kW以下</v>
          </cell>
          <cell r="P596" t="str">
            <v>-</v>
          </cell>
          <cell r="Q596" t="str">
            <v>通常申請または簡易申請</v>
          </cell>
          <cell r="R596" t="str">
            <v>-</v>
          </cell>
          <cell r="S596" t="str">
            <v>Oriented</v>
          </cell>
          <cell r="T596">
            <v>41.8</v>
          </cell>
          <cell r="U596" t="str">
            <v/>
          </cell>
          <cell r="V596" t="str">
            <v>カタログのみ</v>
          </cell>
          <cell r="W596" t="str">
            <v>%</v>
          </cell>
          <cell r="X596" t="str">
            <v>発電効率</v>
          </cell>
          <cell r="Y596" t="str">
            <v>標準規格による評価</v>
          </cell>
          <cell r="Z596" t="str">
            <v>JISB8121:2009</v>
          </cell>
          <cell r="AA596" t="str">
            <v>コージェネレーションシステム用語</v>
          </cell>
          <cell r="AB596" t="str">
            <v>JISB8121:2009に準拠</v>
          </cell>
          <cell r="AC596" t="str">
            <v>JISB8122:2009</v>
          </cell>
          <cell r="AD596" t="str">
            <v>コージェネレーションユニットの性能試験方法</v>
          </cell>
          <cell r="AE596" t="str">
            <v>JISB8122:2009に準拠</v>
          </cell>
        </row>
        <row r="597">
          <cell r="E597" t="str">
            <v>S-046017</v>
          </cell>
          <cell r="F597" t="str">
            <v>L-000046</v>
          </cell>
          <cell r="G597" t="str">
            <v>ガスエンジンコージェネレーション</v>
          </cell>
          <cell r="H597" t="str">
            <v>A</v>
          </cell>
          <cell r="I597" t="str">
            <v>産業・業務（業種共通）</v>
          </cell>
          <cell r="J597" t="str">
            <v>空調/給湯/産業用プロセス</v>
          </cell>
          <cell r="K597" t="str">
            <v>コージェネレーション</v>
          </cell>
          <cell r="L597"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97" t="str">
            <v>50Hz</v>
          </cell>
          <cell r="N597" t="str">
            <v>発電出力</v>
          </cell>
          <cell r="O597" t="str">
            <v>750kW超1000kW以下</v>
          </cell>
          <cell r="P597" t="str">
            <v>-</v>
          </cell>
          <cell r="Q597" t="str">
            <v>通常申請</v>
          </cell>
          <cell r="R597" t="str">
            <v>-</v>
          </cell>
          <cell r="S597" t="str">
            <v>Oriented</v>
          </cell>
          <cell r="T597">
            <v>42.6</v>
          </cell>
          <cell r="U597" t="str">
            <v/>
          </cell>
          <cell r="V597" t="str">
            <v>カタログのみ</v>
          </cell>
          <cell r="W597" t="str">
            <v>%</v>
          </cell>
          <cell r="X597" t="str">
            <v>発電効率</v>
          </cell>
          <cell r="Y597" t="str">
            <v>標準規格による評価</v>
          </cell>
          <cell r="Z597" t="str">
            <v>JISB8121:2009</v>
          </cell>
          <cell r="AA597" t="str">
            <v>コージェネレーションシステム用語</v>
          </cell>
          <cell r="AB597" t="str">
            <v>JISB8121:2009に準拠</v>
          </cell>
          <cell r="AC597" t="str">
            <v>JISB8122:2009</v>
          </cell>
          <cell r="AD597" t="str">
            <v>コージェネレーションユニットの性能試験方法</v>
          </cell>
          <cell r="AE597" t="str">
            <v>JISB8122:2009に準拠</v>
          </cell>
        </row>
        <row r="598">
          <cell r="E598" t="str">
            <v>S-046018</v>
          </cell>
          <cell r="F598" t="str">
            <v>L-000046</v>
          </cell>
          <cell r="G598" t="str">
            <v>ガスエンジンコージェネレーション</v>
          </cell>
          <cell r="H598" t="str">
            <v>A</v>
          </cell>
          <cell r="I598" t="str">
            <v>産業・業務（業種共通）</v>
          </cell>
          <cell r="J598" t="str">
            <v>空調/給湯/産業用プロセス</v>
          </cell>
          <cell r="K598" t="str">
            <v>コージェネレーション</v>
          </cell>
          <cell r="L598"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98" t="str">
            <v>50Hz</v>
          </cell>
          <cell r="N598" t="str">
            <v>発電出力</v>
          </cell>
          <cell r="O598" t="str">
            <v>3000kW超</v>
          </cell>
          <cell r="P598" t="str">
            <v>-</v>
          </cell>
          <cell r="Q598" t="str">
            <v>通常申請または簡易申請</v>
          </cell>
          <cell r="R598" t="str">
            <v>-</v>
          </cell>
          <cell r="S598" t="str">
            <v>Oriented</v>
          </cell>
          <cell r="T598">
            <v>51</v>
          </cell>
          <cell r="U598" t="str">
            <v/>
          </cell>
          <cell r="V598" t="str">
            <v>カタログのみ</v>
          </cell>
          <cell r="W598" t="str">
            <v>%</v>
          </cell>
          <cell r="X598" t="str">
            <v>発電効率</v>
          </cell>
          <cell r="Y598" t="str">
            <v>標準規格による評価</v>
          </cell>
          <cell r="Z598" t="str">
            <v>JISB8121:2009</v>
          </cell>
          <cell r="AA598" t="str">
            <v>コージェネレーションシステム用語</v>
          </cell>
          <cell r="AB598" t="str">
            <v>JISB8121:2009に準拠</v>
          </cell>
          <cell r="AC598" t="str">
            <v>JISB8122:2009</v>
          </cell>
          <cell r="AD598" t="str">
            <v>コージェネレーションユニットの性能試験方法</v>
          </cell>
          <cell r="AE598" t="str">
            <v>JISB8122:2009に準拠</v>
          </cell>
        </row>
        <row r="599">
          <cell r="E599" t="str">
            <v>S-046019</v>
          </cell>
          <cell r="F599" t="str">
            <v>L-000046</v>
          </cell>
          <cell r="G599" t="str">
            <v>ガスエンジンコージェネレーション</v>
          </cell>
          <cell r="H599" t="str">
            <v>A</v>
          </cell>
          <cell r="I599" t="str">
            <v>産業・業務（業種共通）</v>
          </cell>
          <cell r="J599" t="str">
            <v>空調/給湯/産業用プロセス</v>
          </cell>
          <cell r="K599" t="str">
            <v>コージェネレーション</v>
          </cell>
          <cell r="L599"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599" t="str">
            <v>50Hz、高速エンジン（1000rpm以上）</v>
          </cell>
          <cell r="N599" t="str">
            <v>発電出力</v>
          </cell>
          <cell r="O599" t="str">
            <v>1000kW超2000kW以下</v>
          </cell>
          <cell r="P599" t="str">
            <v>-</v>
          </cell>
          <cell r="Q599" t="str">
            <v>通常申請</v>
          </cell>
          <cell r="R599" t="str">
            <v>-</v>
          </cell>
          <cell r="S599" t="str">
            <v>Oriented</v>
          </cell>
          <cell r="T599">
            <v>87</v>
          </cell>
          <cell r="U599" t="str">
            <v/>
          </cell>
          <cell r="V599" t="str">
            <v>カタログのみ</v>
          </cell>
          <cell r="W599" t="str">
            <v>%</v>
          </cell>
          <cell r="X599" t="str">
            <v>総合効率</v>
          </cell>
          <cell r="Y599" t="str">
            <v>標準規格による評価</v>
          </cell>
          <cell r="Z599" t="str">
            <v>JISB8121:2009</v>
          </cell>
          <cell r="AA599" t="str">
            <v>コージェネレーションシステム用語</v>
          </cell>
          <cell r="AB599" t="str">
            <v>JISB8121:2009に準拠</v>
          </cell>
          <cell r="AC599" t="str">
            <v>JISB8122:2009</v>
          </cell>
          <cell r="AD599" t="str">
            <v>コージェネレーションユニットの性能試験方法</v>
          </cell>
          <cell r="AE599" t="str">
            <v>JISB8122:2009に準拠</v>
          </cell>
        </row>
        <row r="600">
          <cell r="E600" t="str">
            <v>S-046020</v>
          </cell>
          <cell r="F600" t="str">
            <v>L-000046</v>
          </cell>
          <cell r="G600" t="str">
            <v>ガスエンジンコージェネレーション</v>
          </cell>
          <cell r="H600" t="str">
            <v>A</v>
          </cell>
          <cell r="I600" t="str">
            <v>産業・業務（業種共通）</v>
          </cell>
          <cell r="J600" t="str">
            <v>空調/給湯/産業用プロセス</v>
          </cell>
          <cell r="K600" t="str">
            <v>コージェネレーション</v>
          </cell>
          <cell r="L600"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00" t="str">
            <v>50Hz、高速エンジン（1000rpm以上）</v>
          </cell>
          <cell r="N600" t="str">
            <v>発電出力</v>
          </cell>
          <cell r="O600" t="str">
            <v>2000kW超3000kW以下</v>
          </cell>
          <cell r="P600" t="str">
            <v>-</v>
          </cell>
          <cell r="Q600" t="str">
            <v>通常申請</v>
          </cell>
          <cell r="R600" t="str">
            <v>-</v>
          </cell>
          <cell r="S600" t="str">
            <v>Oriented</v>
          </cell>
          <cell r="T600">
            <v>77.5</v>
          </cell>
          <cell r="U600" t="str">
            <v/>
          </cell>
          <cell r="V600" t="str">
            <v>カタログのみ</v>
          </cell>
          <cell r="W600" t="str">
            <v>%</v>
          </cell>
          <cell r="X600" t="str">
            <v>総合効率</v>
          </cell>
          <cell r="Y600" t="str">
            <v>標準規格による評価</v>
          </cell>
          <cell r="Z600" t="str">
            <v>JISB8121:2009</v>
          </cell>
          <cell r="AA600" t="str">
            <v>コージェネレーションシステム用語</v>
          </cell>
          <cell r="AB600" t="str">
            <v>JISB8121:2009に準拠</v>
          </cell>
          <cell r="AC600" t="str">
            <v>JISB8122:2009</v>
          </cell>
          <cell r="AD600" t="str">
            <v>コージェネレーションユニットの性能試験方法</v>
          </cell>
          <cell r="AE600" t="str">
            <v>JISB8122:2009に準拠</v>
          </cell>
        </row>
        <row r="601">
          <cell r="E601" t="str">
            <v>S-046021</v>
          </cell>
          <cell r="F601" t="str">
            <v>L-000046</v>
          </cell>
          <cell r="G601" t="str">
            <v>ガスエンジンコージェネレーション</v>
          </cell>
          <cell r="H601" t="str">
            <v>A</v>
          </cell>
          <cell r="I601" t="str">
            <v>産業・業務（業種共通）</v>
          </cell>
          <cell r="J601" t="str">
            <v>空調/給湯/産業用プロセス</v>
          </cell>
          <cell r="K601" t="str">
            <v>コージェネレーション</v>
          </cell>
          <cell r="L601"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01" t="str">
            <v>50Hz、高速エンジン（1000rpm以上）</v>
          </cell>
          <cell r="N601" t="str">
            <v>発電出力</v>
          </cell>
          <cell r="O601" t="str">
            <v>1000kW超2000kW以下</v>
          </cell>
          <cell r="P601" t="str">
            <v>-</v>
          </cell>
          <cell r="Q601" t="str">
            <v>通常申請または簡易申請</v>
          </cell>
          <cell r="R601" t="str">
            <v>-</v>
          </cell>
          <cell r="S601" t="str">
            <v>Oriented</v>
          </cell>
          <cell r="T601">
            <v>43.1</v>
          </cell>
          <cell r="U601" t="str">
            <v/>
          </cell>
          <cell r="V601" t="str">
            <v>カタログのみ</v>
          </cell>
          <cell r="W601" t="str">
            <v>%</v>
          </cell>
          <cell r="X601" t="str">
            <v>発電効率</v>
          </cell>
          <cell r="Y601" t="str">
            <v>標準規格による評価</v>
          </cell>
          <cell r="Z601" t="str">
            <v>JISB8121:2009</v>
          </cell>
          <cell r="AA601" t="str">
            <v>コージェネレーションシステム用語</v>
          </cell>
          <cell r="AB601" t="str">
            <v>JISB8121:2009に準拠</v>
          </cell>
          <cell r="AC601" t="str">
            <v>JISB8122:2009</v>
          </cell>
          <cell r="AD601" t="str">
            <v>コージェネレーションユニットの性能試験方法</v>
          </cell>
          <cell r="AE601" t="str">
            <v>JISB8122:2009に準拠</v>
          </cell>
        </row>
        <row r="602">
          <cell r="E602" t="str">
            <v>S-046022</v>
          </cell>
          <cell r="F602" t="str">
            <v>L-000046</v>
          </cell>
          <cell r="G602" t="str">
            <v>ガスエンジンコージェネレーション</v>
          </cell>
          <cell r="H602" t="str">
            <v>A</v>
          </cell>
          <cell r="I602" t="str">
            <v>産業・業務（業種共通）</v>
          </cell>
          <cell r="J602" t="str">
            <v>空調/給湯/産業用プロセス</v>
          </cell>
          <cell r="K602" t="str">
            <v>コージェネレーション</v>
          </cell>
          <cell r="L602"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02" t="str">
            <v>50Hz、高速エンジン（1000rpm以上）</v>
          </cell>
          <cell r="N602" t="str">
            <v>発電出力</v>
          </cell>
          <cell r="O602" t="str">
            <v>2000kW超3000kW以下</v>
          </cell>
          <cell r="P602" t="str">
            <v>-</v>
          </cell>
          <cell r="Q602" t="str">
            <v>通常申請または簡易申請</v>
          </cell>
          <cell r="R602" t="str">
            <v>-</v>
          </cell>
          <cell r="S602" t="str">
            <v>Oriented</v>
          </cell>
          <cell r="T602">
            <v>44.5</v>
          </cell>
          <cell r="U602" t="str">
            <v/>
          </cell>
          <cell r="V602" t="str">
            <v>カタログのみ</v>
          </cell>
          <cell r="W602" t="str">
            <v>%</v>
          </cell>
          <cell r="X602" t="str">
            <v>発電効率</v>
          </cell>
          <cell r="Y602" t="str">
            <v>標準規格による評価</v>
          </cell>
          <cell r="Z602" t="str">
            <v>JISB8121:2009</v>
          </cell>
          <cell r="AA602" t="str">
            <v>コージェネレーションシステム用語</v>
          </cell>
          <cell r="AB602" t="str">
            <v>JISB8121:2009に準拠</v>
          </cell>
          <cell r="AC602" t="str">
            <v>JISB8122:2009</v>
          </cell>
          <cell r="AD602" t="str">
            <v>コージェネレーションユニットの性能試験方法</v>
          </cell>
          <cell r="AE602" t="str">
            <v>JISB8122:2009に準拠</v>
          </cell>
        </row>
        <row r="603">
          <cell r="E603" t="str">
            <v>S-046023</v>
          </cell>
          <cell r="F603" t="str">
            <v>L-000046</v>
          </cell>
          <cell r="G603" t="str">
            <v>ガスエンジンコージェネレーション</v>
          </cell>
          <cell r="H603" t="str">
            <v>A</v>
          </cell>
          <cell r="I603" t="str">
            <v>産業・業務（業種共通）</v>
          </cell>
          <cell r="J603" t="str">
            <v>空調/給湯/産業用プロセス</v>
          </cell>
          <cell r="K603" t="str">
            <v>コージェネレーション</v>
          </cell>
          <cell r="L603"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03" t="str">
            <v>50Hz、中速エンジン（1000rpm未満）</v>
          </cell>
          <cell r="N603" t="str">
            <v>発電出力</v>
          </cell>
          <cell r="O603" t="str">
            <v>1000kW超2000kW以下</v>
          </cell>
          <cell r="P603" t="str">
            <v>-</v>
          </cell>
          <cell r="Q603" t="str">
            <v>通常申請</v>
          </cell>
          <cell r="R603" t="str">
            <v>-</v>
          </cell>
          <cell r="S603" t="str">
            <v>Oriented</v>
          </cell>
          <cell r="T603">
            <v>74.3</v>
          </cell>
          <cell r="U603" t="str">
            <v/>
          </cell>
          <cell r="V603" t="str">
            <v>カタログのみ</v>
          </cell>
          <cell r="W603" t="str">
            <v>%</v>
          </cell>
          <cell r="X603" t="str">
            <v>総合効率</v>
          </cell>
          <cell r="Y603" t="str">
            <v>標準規格による評価</v>
          </cell>
          <cell r="Z603" t="str">
            <v>JISB8121:2009</v>
          </cell>
          <cell r="AA603" t="str">
            <v>コージェネレーションシステム用語</v>
          </cell>
          <cell r="AB603" t="str">
            <v>JISB8121:2009に準拠</v>
          </cell>
          <cell r="AC603" t="str">
            <v>JISB8122:2009</v>
          </cell>
          <cell r="AD603" t="str">
            <v>コージェネレーションユニットの性能試験方法</v>
          </cell>
          <cell r="AE603" t="str">
            <v>JISB8122:2009に準拠</v>
          </cell>
        </row>
        <row r="604">
          <cell r="E604" t="str">
            <v>S-046024</v>
          </cell>
          <cell r="F604" t="str">
            <v>L-000046</v>
          </cell>
          <cell r="G604" t="str">
            <v>ガスエンジンコージェネレーション</v>
          </cell>
          <cell r="H604" t="str">
            <v>A</v>
          </cell>
          <cell r="I604" t="str">
            <v>産業・業務（業種共通）</v>
          </cell>
          <cell r="J604" t="str">
            <v>空調/給湯/産業用プロセス</v>
          </cell>
          <cell r="K604" t="str">
            <v>コージェネレーション</v>
          </cell>
          <cell r="L604"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04" t="str">
            <v>50Hz、中速エンジン（1000rpm未満）</v>
          </cell>
          <cell r="N604" t="str">
            <v>発電出力</v>
          </cell>
          <cell r="O604" t="str">
            <v>2000kW超3000kW以下</v>
          </cell>
          <cell r="P604" t="str">
            <v>-</v>
          </cell>
          <cell r="Q604" t="str">
            <v>通常申請</v>
          </cell>
          <cell r="R604" t="str">
            <v>-</v>
          </cell>
          <cell r="S604" t="str">
            <v>Oriented</v>
          </cell>
          <cell r="T604">
            <v>77.900000000000006</v>
          </cell>
          <cell r="U604" t="str">
            <v/>
          </cell>
          <cell r="V604" t="str">
            <v>カタログのみ</v>
          </cell>
          <cell r="W604" t="str">
            <v>%</v>
          </cell>
          <cell r="X604" t="str">
            <v>総合効率</v>
          </cell>
          <cell r="Y604" t="str">
            <v>標準規格による評価</v>
          </cell>
          <cell r="Z604" t="str">
            <v>JISB8121:2009</v>
          </cell>
          <cell r="AA604" t="str">
            <v>コージェネレーションシステム用語</v>
          </cell>
          <cell r="AB604" t="str">
            <v>JISB8121:2009に準拠</v>
          </cell>
          <cell r="AC604" t="str">
            <v>JISB8122:2009</v>
          </cell>
          <cell r="AD604" t="str">
            <v>コージェネレーションユニットの性能試験方法</v>
          </cell>
          <cell r="AE604" t="str">
            <v>JISB8122:2009に準拠</v>
          </cell>
        </row>
        <row r="605">
          <cell r="E605" t="str">
            <v>S-046025</v>
          </cell>
          <cell r="F605" t="str">
            <v>L-000046</v>
          </cell>
          <cell r="G605" t="str">
            <v>ガスエンジンコージェネレーション</v>
          </cell>
          <cell r="H605" t="str">
            <v>A</v>
          </cell>
          <cell r="I605" t="str">
            <v>産業・業務（業種共通）</v>
          </cell>
          <cell r="J605" t="str">
            <v>空調/給湯/産業用プロセス</v>
          </cell>
          <cell r="K605" t="str">
            <v>コージェネレーション</v>
          </cell>
          <cell r="L605"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05" t="str">
            <v>50Hz、中速エンジン（1000rpm未満）</v>
          </cell>
          <cell r="N605" t="str">
            <v>発電出力</v>
          </cell>
          <cell r="O605" t="str">
            <v>1000kW超2000kW以下</v>
          </cell>
          <cell r="P605" t="str">
            <v>-</v>
          </cell>
          <cell r="Q605" t="str">
            <v>通常申請</v>
          </cell>
          <cell r="R605" t="str">
            <v>-</v>
          </cell>
          <cell r="S605" t="str">
            <v>Oriented</v>
          </cell>
          <cell r="T605">
            <v>45.5</v>
          </cell>
          <cell r="U605" t="str">
            <v/>
          </cell>
          <cell r="V605" t="str">
            <v>カタログのみ</v>
          </cell>
          <cell r="W605" t="str">
            <v>%</v>
          </cell>
          <cell r="X605" t="str">
            <v>発電効率</v>
          </cell>
          <cell r="Y605" t="str">
            <v>標準規格による評価</v>
          </cell>
          <cell r="Z605" t="str">
            <v>JISB8121:2009</v>
          </cell>
          <cell r="AA605" t="str">
            <v>コージェネレーションシステム用語</v>
          </cell>
          <cell r="AB605" t="str">
            <v>JISB8121:2009に準拠</v>
          </cell>
          <cell r="AC605" t="str">
            <v>JISB8122:2009</v>
          </cell>
          <cell r="AD605" t="str">
            <v>コージェネレーションユニットの性能試験方法</v>
          </cell>
          <cell r="AE605" t="str">
            <v>JISB8122:2009に準拠</v>
          </cell>
        </row>
        <row r="606">
          <cell r="E606" t="str">
            <v>S-046026</v>
          </cell>
          <cell r="F606" t="str">
            <v>L-000046</v>
          </cell>
          <cell r="G606" t="str">
            <v>ガスエンジンコージェネレーション</v>
          </cell>
          <cell r="H606" t="str">
            <v>A</v>
          </cell>
          <cell r="I606" t="str">
            <v>産業・業務（業種共通）</v>
          </cell>
          <cell r="J606" t="str">
            <v>空調/給湯/産業用プロセス</v>
          </cell>
          <cell r="K606" t="str">
            <v>コージェネレーション</v>
          </cell>
          <cell r="L606"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06" t="str">
            <v>50Hz、中速エンジン（1000rpm未満）</v>
          </cell>
          <cell r="N606" t="str">
            <v>発電出力</v>
          </cell>
          <cell r="O606" t="str">
            <v>2000kW超3000kW以下</v>
          </cell>
          <cell r="P606" t="str">
            <v>-</v>
          </cell>
          <cell r="Q606" t="str">
            <v>通常申請</v>
          </cell>
          <cell r="R606" t="str">
            <v>-</v>
          </cell>
          <cell r="S606" t="str">
            <v>Oriented</v>
          </cell>
          <cell r="T606">
            <v>47.8</v>
          </cell>
          <cell r="U606" t="str">
            <v/>
          </cell>
          <cell r="V606" t="str">
            <v>カタログのみ</v>
          </cell>
          <cell r="W606" t="str">
            <v>%</v>
          </cell>
          <cell r="X606" t="str">
            <v>発電効率</v>
          </cell>
          <cell r="Y606" t="str">
            <v>標準規格による評価</v>
          </cell>
          <cell r="Z606" t="str">
            <v>JISB8121:2009</v>
          </cell>
          <cell r="AA606" t="str">
            <v>コージェネレーションシステム用語</v>
          </cell>
          <cell r="AB606" t="str">
            <v>JISB8121:2009に準拠</v>
          </cell>
          <cell r="AC606" t="str">
            <v>JISB8122:2009</v>
          </cell>
          <cell r="AD606" t="str">
            <v>コージェネレーションユニットの性能試験方法</v>
          </cell>
          <cell r="AE606" t="str">
            <v>JISB8122:2009に準拠</v>
          </cell>
        </row>
        <row r="607">
          <cell r="E607" t="str">
            <v>S-046027</v>
          </cell>
          <cell r="F607" t="str">
            <v>L-000046</v>
          </cell>
          <cell r="G607" t="str">
            <v>ガスエンジンコージェネレーション</v>
          </cell>
          <cell r="H607" t="str">
            <v>A</v>
          </cell>
          <cell r="I607" t="str">
            <v>産業・業務（業種共通）</v>
          </cell>
          <cell r="J607" t="str">
            <v>空調/給湯/産業用プロセス</v>
          </cell>
          <cell r="K607" t="str">
            <v>コージェネレーション</v>
          </cell>
          <cell r="L607"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07" t="str">
            <v>60Hz</v>
          </cell>
          <cell r="N607" t="str">
            <v>発電出力</v>
          </cell>
          <cell r="O607" t="str">
            <v>5kW以下</v>
          </cell>
          <cell r="P607" t="str">
            <v>-</v>
          </cell>
          <cell r="Q607" t="str">
            <v>通常申請または簡易申請</v>
          </cell>
          <cell r="R607" t="str">
            <v>-</v>
          </cell>
          <cell r="S607" t="str">
            <v>Oriented</v>
          </cell>
          <cell r="T607">
            <v>85.5</v>
          </cell>
          <cell r="U607" t="str">
            <v/>
          </cell>
          <cell r="V607" t="str">
            <v>カタログのみ</v>
          </cell>
          <cell r="W607" t="str">
            <v>%</v>
          </cell>
          <cell r="X607" t="str">
            <v>総合効率</v>
          </cell>
          <cell r="Y607" t="str">
            <v>標準規格による評価</v>
          </cell>
          <cell r="Z607" t="str">
            <v>JISB8121:2009</v>
          </cell>
          <cell r="AA607" t="str">
            <v>コージェネレーションシステム用語</v>
          </cell>
          <cell r="AB607" t="str">
            <v>JISB8121:2009に準拠</v>
          </cell>
          <cell r="AC607" t="str">
            <v>JISB8122:2009</v>
          </cell>
          <cell r="AD607" t="str">
            <v>コージェネレーションユニットの性能試験方法</v>
          </cell>
          <cell r="AE607" t="str">
            <v>JISB8122:2009に準拠</v>
          </cell>
        </row>
        <row r="608">
          <cell r="E608" t="str">
            <v>S-046028</v>
          </cell>
          <cell r="F608" t="str">
            <v>L-000046</v>
          </cell>
          <cell r="G608" t="str">
            <v>ガスエンジンコージェネレーション</v>
          </cell>
          <cell r="H608" t="str">
            <v>A</v>
          </cell>
          <cell r="I608" t="str">
            <v>産業・業務（業種共通）</v>
          </cell>
          <cell r="J608" t="str">
            <v>空調/給湯/産業用プロセス</v>
          </cell>
          <cell r="K608" t="str">
            <v>コージェネレーション</v>
          </cell>
          <cell r="L608"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08" t="str">
            <v>60Hz</v>
          </cell>
          <cell r="N608" t="str">
            <v>発電出力</v>
          </cell>
          <cell r="O608" t="str">
            <v>5kW超10kW以下</v>
          </cell>
          <cell r="P608" t="str">
            <v>-</v>
          </cell>
          <cell r="Q608" t="str">
            <v>通常申請</v>
          </cell>
          <cell r="R608" t="str">
            <v>-</v>
          </cell>
          <cell r="S608" t="str">
            <v>Oriented</v>
          </cell>
          <cell r="T608">
            <v>86.5</v>
          </cell>
          <cell r="U608" t="str">
            <v/>
          </cell>
          <cell r="V608" t="str">
            <v>カタログのみ</v>
          </cell>
          <cell r="W608" t="str">
            <v>%</v>
          </cell>
          <cell r="X608" t="str">
            <v>総合効率</v>
          </cell>
          <cell r="Y608" t="str">
            <v>標準規格による評価</v>
          </cell>
          <cell r="Z608" t="str">
            <v>JISB8121:2009</v>
          </cell>
          <cell r="AA608" t="str">
            <v>コージェネレーションシステム用語</v>
          </cell>
          <cell r="AB608" t="str">
            <v>JISB8121:2009に準拠</v>
          </cell>
          <cell r="AC608" t="str">
            <v>JISB8122:2009</v>
          </cell>
          <cell r="AD608" t="str">
            <v>コージェネレーションユニットの性能試験方法</v>
          </cell>
          <cell r="AE608" t="str">
            <v>JISB8122:2009に準拠</v>
          </cell>
        </row>
        <row r="609">
          <cell r="E609" t="str">
            <v>S-046029</v>
          </cell>
          <cell r="F609" t="str">
            <v>L-000046</v>
          </cell>
          <cell r="G609" t="str">
            <v>ガスエンジンコージェネレーション</v>
          </cell>
          <cell r="H609" t="str">
            <v>A</v>
          </cell>
          <cell r="I609" t="str">
            <v>産業・業務（業種共通）</v>
          </cell>
          <cell r="J609" t="str">
            <v>空調/給湯/産業用プロセス</v>
          </cell>
          <cell r="K609" t="str">
            <v>コージェネレーション</v>
          </cell>
          <cell r="L609"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09" t="str">
            <v>60Hz</v>
          </cell>
          <cell r="N609" t="str">
            <v>発電出力</v>
          </cell>
          <cell r="O609" t="str">
            <v>10kW超25kW以下</v>
          </cell>
          <cell r="P609" t="str">
            <v>-</v>
          </cell>
          <cell r="Q609" t="str">
            <v>通常申請または簡易申請</v>
          </cell>
          <cell r="R609" t="str">
            <v>-</v>
          </cell>
          <cell r="S609" t="str">
            <v>Oriented</v>
          </cell>
          <cell r="T609">
            <v>85.5</v>
          </cell>
          <cell r="U609" t="str">
            <v/>
          </cell>
          <cell r="V609" t="str">
            <v>カタログのみ</v>
          </cell>
          <cell r="W609" t="str">
            <v>%</v>
          </cell>
          <cell r="X609" t="str">
            <v>総合効率</v>
          </cell>
          <cell r="Y609" t="str">
            <v>標準規格による評価</v>
          </cell>
          <cell r="Z609" t="str">
            <v>JISB8121:2009</v>
          </cell>
          <cell r="AA609" t="str">
            <v>コージェネレーションシステム用語</v>
          </cell>
          <cell r="AB609" t="str">
            <v>JISB8121:2009に準拠</v>
          </cell>
          <cell r="AC609" t="str">
            <v>JISB8122:2009</v>
          </cell>
          <cell r="AD609" t="str">
            <v>コージェネレーションユニットの性能試験方法</v>
          </cell>
          <cell r="AE609" t="str">
            <v>JISB8122:2009に準拠</v>
          </cell>
        </row>
        <row r="610">
          <cell r="E610" t="str">
            <v>S-046030</v>
          </cell>
          <cell r="F610" t="str">
            <v>L-000046</v>
          </cell>
          <cell r="G610" t="str">
            <v>ガスエンジンコージェネレーション</v>
          </cell>
          <cell r="H610" t="str">
            <v>A</v>
          </cell>
          <cell r="I610" t="str">
            <v>産業・業務（業種共通）</v>
          </cell>
          <cell r="J610" t="str">
            <v>空調/給湯/産業用プロセス</v>
          </cell>
          <cell r="K610" t="str">
            <v>コージェネレーション</v>
          </cell>
          <cell r="L610"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10" t="str">
            <v>60Hz</v>
          </cell>
          <cell r="N610" t="str">
            <v>発電出力</v>
          </cell>
          <cell r="O610" t="str">
            <v>25kW超35kW以下</v>
          </cell>
          <cell r="P610" t="str">
            <v>-</v>
          </cell>
          <cell r="Q610" t="str">
            <v>通常申請または簡易申請</v>
          </cell>
          <cell r="R610" t="str">
            <v>-</v>
          </cell>
          <cell r="S610" t="str">
            <v>Oriented</v>
          </cell>
          <cell r="T610">
            <v>88</v>
          </cell>
          <cell r="U610" t="str">
            <v/>
          </cell>
          <cell r="V610" t="str">
            <v>カタログのみ</v>
          </cell>
          <cell r="W610" t="str">
            <v>%</v>
          </cell>
          <cell r="X610" t="str">
            <v>総合効率</v>
          </cell>
          <cell r="Y610" t="str">
            <v>標準規格による評価</v>
          </cell>
          <cell r="Z610" t="str">
            <v>JISB8121:2009</v>
          </cell>
          <cell r="AA610" t="str">
            <v>コージェネレーションシステム用語</v>
          </cell>
          <cell r="AB610" t="str">
            <v>JISB8121:2009に準拠</v>
          </cell>
          <cell r="AC610" t="str">
            <v>JISB8122:2009</v>
          </cell>
          <cell r="AD610" t="str">
            <v>コージェネレーションユニットの性能試験方法</v>
          </cell>
          <cell r="AE610" t="str">
            <v>JISB8122:2009に準拠</v>
          </cell>
        </row>
        <row r="611">
          <cell r="E611" t="str">
            <v>S-046031</v>
          </cell>
          <cell r="F611" t="str">
            <v>L-000046</v>
          </cell>
          <cell r="G611" t="str">
            <v>ガスエンジンコージェネレーション</v>
          </cell>
          <cell r="H611" t="str">
            <v>A</v>
          </cell>
          <cell r="I611" t="str">
            <v>産業・業務（業種共通）</v>
          </cell>
          <cell r="J611" t="str">
            <v>空調/給湯/産業用プロセス</v>
          </cell>
          <cell r="K611" t="str">
            <v>コージェネレーション</v>
          </cell>
          <cell r="L611"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11" t="str">
            <v>60Hz</v>
          </cell>
          <cell r="N611" t="str">
            <v>発電出力</v>
          </cell>
          <cell r="O611" t="str">
            <v>35kW超250kW以下</v>
          </cell>
          <cell r="P611" t="str">
            <v>-</v>
          </cell>
          <cell r="Q611" t="str">
            <v>通常申請</v>
          </cell>
          <cell r="R611" t="str">
            <v>-</v>
          </cell>
          <cell r="S611" t="str">
            <v>Oriented</v>
          </cell>
          <cell r="T611">
            <v>90.7</v>
          </cell>
          <cell r="U611" t="str">
            <v/>
          </cell>
          <cell r="V611" t="str">
            <v>カタログのみ</v>
          </cell>
          <cell r="W611" t="str">
            <v>%</v>
          </cell>
          <cell r="X611" t="str">
            <v>総合効率</v>
          </cell>
          <cell r="Y611" t="str">
            <v>標準規格による評価</v>
          </cell>
          <cell r="Z611" t="str">
            <v>JISB8121:2009</v>
          </cell>
          <cell r="AA611" t="str">
            <v>コージェネレーションシステム用語</v>
          </cell>
          <cell r="AB611" t="str">
            <v>JISB8121:2009に準拠</v>
          </cell>
          <cell r="AC611" t="str">
            <v>JISB8122:2009</v>
          </cell>
          <cell r="AD611" t="str">
            <v>コージェネレーションユニットの性能試験方法</v>
          </cell>
          <cell r="AE611" t="str">
            <v>JISB8122:2009に準拠</v>
          </cell>
        </row>
        <row r="612">
          <cell r="E612" t="str">
            <v>S-046032</v>
          </cell>
          <cell r="F612" t="str">
            <v>L-000046</v>
          </cell>
          <cell r="G612" t="str">
            <v>ガスエンジンコージェネレーション</v>
          </cell>
          <cell r="H612" t="str">
            <v>A</v>
          </cell>
          <cell r="I612" t="str">
            <v>産業・業務（業種共通）</v>
          </cell>
          <cell r="J612" t="str">
            <v>空調/給湯/産業用プロセス</v>
          </cell>
          <cell r="K612" t="str">
            <v>コージェネレーション</v>
          </cell>
          <cell r="L612"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12" t="str">
            <v>60Hz</v>
          </cell>
          <cell r="N612" t="str">
            <v>発電出力</v>
          </cell>
          <cell r="O612" t="str">
            <v>250kW超500kW以下</v>
          </cell>
          <cell r="P612" t="str">
            <v>-</v>
          </cell>
          <cell r="Q612" t="str">
            <v>通常申請</v>
          </cell>
          <cell r="R612" t="str">
            <v>-</v>
          </cell>
          <cell r="S612" t="str">
            <v>Oriented</v>
          </cell>
          <cell r="T612">
            <v>82.1</v>
          </cell>
          <cell r="U612" t="str">
            <v/>
          </cell>
          <cell r="V612" t="str">
            <v>カタログのみ</v>
          </cell>
          <cell r="W612" t="str">
            <v>%</v>
          </cell>
          <cell r="X612" t="str">
            <v>総合効率</v>
          </cell>
          <cell r="Y612" t="str">
            <v>標準規格による評価</v>
          </cell>
          <cell r="Z612" t="str">
            <v>JISB8121:2009</v>
          </cell>
          <cell r="AA612" t="str">
            <v>コージェネレーションシステム用語</v>
          </cell>
          <cell r="AB612" t="str">
            <v>JISB8121:2009に準拠</v>
          </cell>
          <cell r="AC612" t="str">
            <v>JISB8122:2009</v>
          </cell>
          <cell r="AD612" t="str">
            <v>コージェネレーションユニットの性能試験方法</v>
          </cell>
          <cell r="AE612" t="str">
            <v>JISB8122:2009に準拠</v>
          </cell>
        </row>
        <row r="613">
          <cell r="E613" t="str">
            <v>S-046033</v>
          </cell>
          <cell r="F613" t="str">
            <v>L-000046</v>
          </cell>
          <cell r="G613" t="str">
            <v>ガスエンジンコージェネレーション</v>
          </cell>
          <cell r="H613" t="str">
            <v>A</v>
          </cell>
          <cell r="I613" t="str">
            <v>産業・業務（業種共通）</v>
          </cell>
          <cell r="J613" t="str">
            <v>空調/給湯/産業用プロセス</v>
          </cell>
          <cell r="K613" t="str">
            <v>コージェネレーション</v>
          </cell>
          <cell r="L613"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13" t="str">
            <v>60Hz</v>
          </cell>
          <cell r="N613" t="str">
            <v>発電出力</v>
          </cell>
          <cell r="O613" t="str">
            <v>500kW超750kW以下</v>
          </cell>
          <cell r="P613" t="str">
            <v>-</v>
          </cell>
          <cell r="Q613" t="str">
            <v>通常申請</v>
          </cell>
          <cell r="R613" t="str">
            <v>-</v>
          </cell>
          <cell r="S613" t="str">
            <v>Oriented</v>
          </cell>
          <cell r="T613">
            <v>87.8</v>
          </cell>
          <cell r="U613" t="str">
            <v/>
          </cell>
          <cell r="V613" t="str">
            <v>カタログのみ</v>
          </cell>
          <cell r="W613" t="str">
            <v>%</v>
          </cell>
          <cell r="X613" t="str">
            <v>総合効率</v>
          </cell>
          <cell r="Y613" t="str">
            <v>標準規格による評価</v>
          </cell>
          <cell r="Z613" t="str">
            <v>JISB8121:2009</v>
          </cell>
          <cell r="AA613" t="str">
            <v>コージェネレーションシステム用語</v>
          </cell>
          <cell r="AB613" t="str">
            <v>JISB8121:2009に準拠</v>
          </cell>
          <cell r="AC613" t="str">
            <v>JISB8122:2009</v>
          </cell>
          <cell r="AD613" t="str">
            <v>コージェネレーションユニットの性能試験方法</v>
          </cell>
          <cell r="AE613" t="str">
            <v>JISB8122:2009に準拠</v>
          </cell>
        </row>
        <row r="614">
          <cell r="E614" t="str">
            <v>S-046034</v>
          </cell>
          <cell r="F614" t="str">
            <v>L-000046</v>
          </cell>
          <cell r="G614" t="str">
            <v>ガスエンジンコージェネレーション</v>
          </cell>
          <cell r="H614" t="str">
            <v>A</v>
          </cell>
          <cell r="I614" t="str">
            <v>産業・業務（業種共通）</v>
          </cell>
          <cell r="J614" t="str">
            <v>空調/給湯/産業用プロセス</v>
          </cell>
          <cell r="K614" t="str">
            <v>コージェネレーション</v>
          </cell>
          <cell r="L614"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14" t="str">
            <v>60Hz</v>
          </cell>
          <cell r="N614" t="str">
            <v>発電出力</v>
          </cell>
          <cell r="O614" t="str">
            <v>750kW超1000kW以下</v>
          </cell>
          <cell r="P614" t="str">
            <v>-</v>
          </cell>
          <cell r="Q614" t="str">
            <v>通常申請</v>
          </cell>
          <cell r="R614" t="str">
            <v>-</v>
          </cell>
          <cell r="S614" t="str">
            <v>Oriented</v>
          </cell>
          <cell r="T614">
            <v>87.8</v>
          </cell>
          <cell r="U614" t="str">
            <v/>
          </cell>
          <cell r="V614" t="str">
            <v>カタログのみ</v>
          </cell>
          <cell r="W614" t="str">
            <v>%</v>
          </cell>
          <cell r="X614" t="str">
            <v>総合効率</v>
          </cell>
          <cell r="Y614" t="str">
            <v>標準規格による評価</v>
          </cell>
          <cell r="Z614" t="str">
            <v>JISB8121:2009</v>
          </cell>
          <cell r="AA614" t="str">
            <v>コージェネレーションシステム用語</v>
          </cell>
          <cell r="AB614" t="str">
            <v>JISB8121:2009に準拠</v>
          </cell>
          <cell r="AC614" t="str">
            <v>JISB8122:2009</v>
          </cell>
          <cell r="AD614" t="str">
            <v>コージェネレーションユニットの性能試験方法</v>
          </cell>
          <cell r="AE614" t="str">
            <v>JISB8122:2009に準拠</v>
          </cell>
        </row>
        <row r="615">
          <cell r="E615" t="str">
            <v>S-046035</v>
          </cell>
          <cell r="F615" t="str">
            <v>L-000046</v>
          </cell>
          <cell r="G615" t="str">
            <v>ガスエンジンコージェネレーション</v>
          </cell>
          <cell r="H615" t="str">
            <v>A</v>
          </cell>
          <cell r="I615" t="str">
            <v>産業・業務（業種共通）</v>
          </cell>
          <cell r="J615" t="str">
            <v>空調/給湯/産業用プロセス</v>
          </cell>
          <cell r="K615" t="str">
            <v>コージェネレーション</v>
          </cell>
          <cell r="L615"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15" t="str">
            <v>60Hz</v>
          </cell>
          <cell r="N615" t="str">
            <v>発電出力</v>
          </cell>
          <cell r="O615" t="str">
            <v>3000kW超</v>
          </cell>
          <cell r="P615" t="str">
            <v>-</v>
          </cell>
          <cell r="Q615" t="str">
            <v>通常申請</v>
          </cell>
          <cell r="R615" t="str">
            <v>-</v>
          </cell>
          <cell r="S615" t="str">
            <v>Oriented</v>
          </cell>
          <cell r="T615">
            <v>87</v>
          </cell>
          <cell r="U615" t="str">
            <v/>
          </cell>
          <cell r="V615" t="str">
            <v>カタログのみ</v>
          </cell>
          <cell r="W615" t="str">
            <v>%</v>
          </cell>
          <cell r="X615" t="str">
            <v>総合効率</v>
          </cell>
          <cell r="Y615" t="str">
            <v>標準規格による評価</v>
          </cell>
          <cell r="Z615" t="str">
            <v>JISB8121:2009</v>
          </cell>
          <cell r="AA615" t="str">
            <v>コージェネレーションシステム用語</v>
          </cell>
          <cell r="AB615" t="str">
            <v>JISB8121:2009に準拠</v>
          </cell>
          <cell r="AC615" t="str">
            <v>JISB8122:2009</v>
          </cell>
          <cell r="AD615" t="str">
            <v>コージェネレーションユニットの性能試験方法</v>
          </cell>
          <cell r="AE615" t="str">
            <v>JISB8122:2009に準拠</v>
          </cell>
        </row>
        <row r="616">
          <cell r="E616" t="str">
            <v>S-046036</v>
          </cell>
          <cell r="F616" t="str">
            <v>L-000046</v>
          </cell>
          <cell r="G616" t="str">
            <v>ガスエンジンコージェネレーション</v>
          </cell>
          <cell r="H616" t="str">
            <v>A</v>
          </cell>
          <cell r="I616" t="str">
            <v>産業・業務（業種共通）</v>
          </cell>
          <cell r="J616" t="str">
            <v>空調/給湯/産業用プロセス</v>
          </cell>
          <cell r="K616" t="str">
            <v>コージェネレーション</v>
          </cell>
          <cell r="L616"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16" t="str">
            <v>60Hz</v>
          </cell>
          <cell r="N616" t="str">
            <v>発電出力</v>
          </cell>
          <cell r="O616" t="str">
            <v>5kW以下</v>
          </cell>
          <cell r="P616" t="str">
            <v>-</v>
          </cell>
          <cell r="Q616" t="str">
            <v>通常申請</v>
          </cell>
          <cell r="R616" t="str">
            <v>-</v>
          </cell>
          <cell r="S616" t="str">
            <v>Oriented</v>
          </cell>
          <cell r="T616">
            <v>29</v>
          </cell>
          <cell r="U616" t="str">
            <v/>
          </cell>
          <cell r="V616" t="str">
            <v>カタログのみ</v>
          </cell>
          <cell r="W616" t="str">
            <v>%</v>
          </cell>
          <cell r="X616" t="str">
            <v>発電効率</v>
          </cell>
          <cell r="Y616" t="str">
            <v>標準規格による評価</v>
          </cell>
          <cell r="Z616" t="str">
            <v>JISB8121:2009</v>
          </cell>
          <cell r="AA616" t="str">
            <v>コージェネレーションシステム用語</v>
          </cell>
          <cell r="AB616" t="str">
            <v>JISB8121:2009に準拠</v>
          </cell>
          <cell r="AC616" t="str">
            <v>JISB8122:2009</v>
          </cell>
          <cell r="AD616" t="str">
            <v>コージェネレーションユニットの性能試験方法</v>
          </cell>
          <cell r="AE616" t="str">
            <v>JISB8122:2009に準拠</v>
          </cell>
        </row>
        <row r="617">
          <cell r="E617" t="str">
            <v>S-046037</v>
          </cell>
          <cell r="F617" t="str">
            <v>L-000046</v>
          </cell>
          <cell r="G617" t="str">
            <v>ガスエンジンコージェネレーション</v>
          </cell>
          <cell r="H617" t="str">
            <v>A</v>
          </cell>
          <cell r="I617" t="str">
            <v>産業・業務（業種共通）</v>
          </cell>
          <cell r="J617" t="str">
            <v>空調/給湯/産業用プロセス</v>
          </cell>
          <cell r="K617" t="str">
            <v>コージェネレーション</v>
          </cell>
          <cell r="L617"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17" t="str">
            <v>60Hz</v>
          </cell>
          <cell r="N617" t="str">
            <v>発電出力</v>
          </cell>
          <cell r="O617" t="str">
            <v>5kW超10kW以下</v>
          </cell>
          <cell r="P617" t="str">
            <v>-</v>
          </cell>
          <cell r="Q617" t="str">
            <v>通常申請</v>
          </cell>
          <cell r="R617" t="str">
            <v>-</v>
          </cell>
          <cell r="S617" t="str">
            <v>Oriented</v>
          </cell>
          <cell r="T617">
            <v>31.5</v>
          </cell>
          <cell r="U617" t="str">
            <v/>
          </cell>
          <cell r="V617" t="str">
            <v>カタログのみ</v>
          </cell>
          <cell r="W617" t="str">
            <v>%</v>
          </cell>
          <cell r="X617" t="str">
            <v>発電効率</v>
          </cell>
          <cell r="Y617" t="str">
            <v>標準規格による評価</v>
          </cell>
          <cell r="Z617" t="str">
            <v>JISB8121:2009</v>
          </cell>
          <cell r="AA617" t="str">
            <v>コージェネレーションシステム用語</v>
          </cell>
          <cell r="AB617" t="str">
            <v>JISB8121:2009に準拠</v>
          </cell>
          <cell r="AC617" t="str">
            <v>JISB8122:2009</v>
          </cell>
          <cell r="AD617" t="str">
            <v>コージェネレーションユニットの性能試験方法</v>
          </cell>
          <cell r="AE617" t="str">
            <v>JISB8122:2009に準拠</v>
          </cell>
        </row>
        <row r="618">
          <cell r="E618" t="str">
            <v>S-046038</v>
          </cell>
          <cell r="F618" t="str">
            <v>L-000046</v>
          </cell>
          <cell r="G618" t="str">
            <v>ガスエンジンコージェネレーション</v>
          </cell>
          <cell r="H618" t="str">
            <v>A</v>
          </cell>
          <cell r="I618" t="str">
            <v>産業・業務（業種共通）</v>
          </cell>
          <cell r="J618" t="str">
            <v>空調/給湯/産業用プロセス</v>
          </cell>
          <cell r="K618" t="str">
            <v>コージェネレーション</v>
          </cell>
          <cell r="L618"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18" t="str">
            <v>60Hz</v>
          </cell>
          <cell r="N618" t="str">
            <v>発電出力</v>
          </cell>
          <cell r="O618" t="str">
            <v>10kW超25kW以下</v>
          </cell>
          <cell r="P618" t="str">
            <v>-</v>
          </cell>
          <cell r="Q618" t="str">
            <v>通常申請</v>
          </cell>
          <cell r="R618" t="str">
            <v>-</v>
          </cell>
          <cell r="S618" t="str">
            <v>Oriented</v>
          </cell>
          <cell r="T618">
            <v>33.5</v>
          </cell>
          <cell r="U618" t="str">
            <v/>
          </cell>
          <cell r="V618" t="str">
            <v>カタログのみ</v>
          </cell>
          <cell r="W618" t="str">
            <v>%</v>
          </cell>
          <cell r="X618" t="str">
            <v>発電効率</v>
          </cell>
          <cell r="Y618" t="str">
            <v>標準規格による評価</v>
          </cell>
          <cell r="Z618" t="str">
            <v>JISB8121:2009</v>
          </cell>
          <cell r="AA618" t="str">
            <v>コージェネレーションシステム用語</v>
          </cell>
          <cell r="AB618" t="str">
            <v>JISB8121:2009に準拠</v>
          </cell>
          <cell r="AC618" t="str">
            <v>JISB8122:2009</v>
          </cell>
          <cell r="AD618" t="str">
            <v>コージェネレーションユニットの性能試験方法</v>
          </cell>
          <cell r="AE618" t="str">
            <v>JISB8122:2009に準拠</v>
          </cell>
        </row>
        <row r="619">
          <cell r="E619" t="str">
            <v>S-046039</v>
          </cell>
          <cell r="F619" t="str">
            <v>L-000046</v>
          </cell>
          <cell r="G619" t="str">
            <v>ガスエンジンコージェネレーション</v>
          </cell>
          <cell r="H619" t="str">
            <v>A</v>
          </cell>
          <cell r="I619" t="str">
            <v>産業・業務（業種共通）</v>
          </cell>
          <cell r="J619" t="str">
            <v>空調/給湯/産業用プロセス</v>
          </cell>
          <cell r="K619" t="str">
            <v>コージェネレーション</v>
          </cell>
          <cell r="L619"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19" t="str">
            <v>60Hz</v>
          </cell>
          <cell r="N619" t="str">
            <v>発電出力</v>
          </cell>
          <cell r="O619" t="str">
            <v>25kW超35kW以下</v>
          </cell>
          <cell r="P619" t="str">
            <v>-</v>
          </cell>
          <cell r="Q619" t="str">
            <v>通常申請</v>
          </cell>
          <cell r="R619" t="str">
            <v>-</v>
          </cell>
          <cell r="S619" t="str">
            <v>Oriented</v>
          </cell>
          <cell r="T619">
            <v>33.5</v>
          </cell>
          <cell r="U619" t="str">
            <v/>
          </cell>
          <cell r="V619" t="str">
            <v>カタログのみ</v>
          </cell>
          <cell r="W619" t="str">
            <v>%</v>
          </cell>
          <cell r="X619" t="str">
            <v>発電効率</v>
          </cell>
          <cell r="Y619" t="str">
            <v>標準規格による評価</v>
          </cell>
          <cell r="Z619" t="str">
            <v>JISB8121:2009</v>
          </cell>
          <cell r="AA619" t="str">
            <v>コージェネレーションシステム用語</v>
          </cell>
          <cell r="AB619" t="str">
            <v>JISB8121:2009に準拠</v>
          </cell>
          <cell r="AC619" t="str">
            <v>JISB8122:2009</v>
          </cell>
          <cell r="AD619" t="str">
            <v>コージェネレーションユニットの性能試験方法</v>
          </cell>
          <cell r="AE619" t="str">
            <v>JISB8122:2009に準拠</v>
          </cell>
        </row>
        <row r="620">
          <cell r="E620" t="str">
            <v>S-046040</v>
          </cell>
          <cell r="F620" t="str">
            <v>L-000046</v>
          </cell>
          <cell r="G620" t="str">
            <v>ガスエンジンコージェネレーション</v>
          </cell>
          <cell r="H620" t="str">
            <v>A</v>
          </cell>
          <cell r="I620" t="str">
            <v>産業・業務（業種共通）</v>
          </cell>
          <cell r="J620" t="str">
            <v>空調/給湯/産業用プロセス</v>
          </cell>
          <cell r="K620" t="str">
            <v>コージェネレーション</v>
          </cell>
          <cell r="L620"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20" t="str">
            <v>60Hz</v>
          </cell>
          <cell r="N620" t="str">
            <v>発電出力</v>
          </cell>
          <cell r="O620" t="str">
            <v>35kW超250kW以下</v>
          </cell>
          <cell r="P620" t="str">
            <v>-</v>
          </cell>
          <cell r="Q620" t="str">
            <v>通常申請</v>
          </cell>
          <cell r="R620" t="str">
            <v>-</v>
          </cell>
          <cell r="S620" t="str">
            <v>Oriented</v>
          </cell>
          <cell r="T620">
            <v>37</v>
          </cell>
          <cell r="U620" t="str">
            <v/>
          </cell>
          <cell r="V620" t="str">
            <v>カタログのみ</v>
          </cell>
          <cell r="W620" t="str">
            <v>%</v>
          </cell>
          <cell r="X620" t="str">
            <v>発電効率</v>
          </cell>
          <cell r="Y620" t="str">
            <v>標準規格による評価</v>
          </cell>
          <cell r="Z620" t="str">
            <v>JISB8121:2009</v>
          </cell>
          <cell r="AA620" t="str">
            <v>コージェネレーションシステム用語</v>
          </cell>
          <cell r="AB620" t="str">
            <v>JISB8121:2009に準拠</v>
          </cell>
          <cell r="AC620" t="str">
            <v>JISB8122:2009</v>
          </cell>
          <cell r="AD620" t="str">
            <v>コージェネレーションユニットの性能試験方法</v>
          </cell>
          <cell r="AE620" t="str">
            <v>JISB8122:2009に準拠</v>
          </cell>
        </row>
        <row r="621">
          <cell r="E621" t="str">
            <v>S-046041</v>
          </cell>
          <cell r="F621" t="str">
            <v>L-000046</v>
          </cell>
          <cell r="G621" t="str">
            <v>ガスエンジンコージェネレーション</v>
          </cell>
          <cell r="H621" t="str">
            <v>A</v>
          </cell>
          <cell r="I621" t="str">
            <v>産業・業務（業種共通）</v>
          </cell>
          <cell r="J621" t="str">
            <v>空調/給湯/産業用プロセス</v>
          </cell>
          <cell r="K621" t="str">
            <v>コージェネレーション</v>
          </cell>
          <cell r="L621"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21" t="str">
            <v>60Hz</v>
          </cell>
          <cell r="N621" t="str">
            <v>発電出力</v>
          </cell>
          <cell r="O621" t="str">
            <v>250kW超500kW以下</v>
          </cell>
          <cell r="P621" t="str">
            <v>-</v>
          </cell>
          <cell r="Q621" t="str">
            <v>通常申請</v>
          </cell>
          <cell r="R621" t="str">
            <v>-</v>
          </cell>
          <cell r="S621" t="str">
            <v>Oriented</v>
          </cell>
          <cell r="T621">
            <v>42</v>
          </cell>
          <cell r="U621" t="str">
            <v/>
          </cell>
          <cell r="V621" t="str">
            <v>カタログのみ</v>
          </cell>
          <cell r="W621" t="str">
            <v>%</v>
          </cell>
          <cell r="X621" t="str">
            <v>発電効率</v>
          </cell>
          <cell r="Y621" t="str">
            <v>標準規格による評価</v>
          </cell>
          <cell r="Z621" t="str">
            <v>JISB8121:2009</v>
          </cell>
          <cell r="AA621" t="str">
            <v>コージェネレーションシステム用語</v>
          </cell>
          <cell r="AB621" t="str">
            <v>JISB8121:2009に準拠</v>
          </cell>
          <cell r="AC621" t="str">
            <v>JISB8122:2009</v>
          </cell>
          <cell r="AD621" t="str">
            <v>コージェネレーションユニットの性能試験方法</v>
          </cell>
          <cell r="AE621" t="str">
            <v>JISB8122:2009に準拠</v>
          </cell>
        </row>
        <row r="622">
          <cell r="E622" t="str">
            <v>S-046042</v>
          </cell>
          <cell r="F622" t="str">
            <v>L-000046</v>
          </cell>
          <cell r="G622" t="str">
            <v>ガスエンジンコージェネレーション</v>
          </cell>
          <cell r="H622" t="str">
            <v>A</v>
          </cell>
          <cell r="I622" t="str">
            <v>産業・業務（業種共通）</v>
          </cell>
          <cell r="J622" t="str">
            <v>空調/給湯/産業用プロセス</v>
          </cell>
          <cell r="K622" t="str">
            <v>コージェネレーション</v>
          </cell>
          <cell r="L622"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22" t="str">
            <v>60Hz</v>
          </cell>
          <cell r="N622" t="str">
            <v>発電出力</v>
          </cell>
          <cell r="O622" t="str">
            <v>500kW超750kW以下</v>
          </cell>
          <cell r="P622" t="str">
            <v>-</v>
          </cell>
          <cell r="Q622" t="str">
            <v>通常申請</v>
          </cell>
          <cell r="R622" t="str">
            <v>-</v>
          </cell>
          <cell r="S622" t="str">
            <v>Oriented</v>
          </cell>
          <cell r="T622">
            <v>41.3</v>
          </cell>
          <cell r="U622" t="str">
            <v/>
          </cell>
          <cell r="V622" t="str">
            <v>カタログのみ</v>
          </cell>
          <cell r="W622" t="str">
            <v>%</v>
          </cell>
          <cell r="X622" t="str">
            <v>発電効率</v>
          </cell>
          <cell r="Y622" t="str">
            <v>標準規格による評価</v>
          </cell>
          <cell r="Z622" t="str">
            <v>JISB8121:2009</v>
          </cell>
          <cell r="AA622" t="str">
            <v>コージェネレーションシステム用語</v>
          </cell>
          <cell r="AB622" t="str">
            <v>JISB8121:2009に準拠</v>
          </cell>
          <cell r="AC622" t="str">
            <v>JISB8122:2009</v>
          </cell>
          <cell r="AD622" t="str">
            <v>コージェネレーションユニットの性能試験方法</v>
          </cell>
          <cell r="AE622" t="str">
            <v>JISB8122:2009に準拠</v>
          </cell>
        </row>
        <row r="623">
          <cell r="E623" t="str">
            <v>S-046043</v>
          </cell>
          <cell r="F623" t="str">
            <v>L-000046</v>
          </cell>
          <cell r="G623" t="str">
            <v>ガスエンジンコージェネレーション</v>
          </cell>
          <cell r="H623" t="str">
            <v>A</v>
          </cell>
          <cell r="I623" t="str">
            <v>産業・業務（業種共通）</v>
          </cell>
          <cell r="J623" t="str">
            <v>空調/給湯/産業用プロセス</v>
          </cell>
          <cell r="K623" t="str">
            <v>コージェネレーション</v>
          </cell>
          <cell r="L623"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23" t="str">
            <v>60Hz</v>
          </cell>
          <cell r="N623" t="str">
            <v>発電出力</v>
          </cell>
          <cell r="O623" t="str">
            <v>750kW超1000kW以下</v>
          </cell>
          <cell r="P623" t="str">
            <v>-</v>
          </cell>
          <cell r="Q623" t="str">
            <v>通常申請または簡易申請</v>
          </cell>
          <cell r="R623" t="str">
            <v>-</v>
          </cell>
          <cell r="S623" t="str">
            <v>Oriented</v>
          </cell>
          <cell r="T623">
            <v>42.9</v>
          </cell>
          <cell r="U623" t="str">
            <v/>
          </cell>
          <cell r="V623" t="str">
            <v>カタログのみ</v>
          </cell>
          <cell r="W623" t="str">
            <v>%</v>
          </cell>
          <cell r="X623" t="str">
            <v>発電効率</v>
          </cell>
          <cell r="Y623" t="str">
            <v>標準規格による評価</v>
          </cell>
          <cell r="Z623" t="str">
            <v>JISB8121:2009</v>
          </cell>
          <cell r="AA623" t="str">
            <v>コージェネレーションシステム用語</v>
          </cell>
          <cell r="AB623" t="str">
            <v>JISB8121:2009に準拠</v>
          </cell>
          <cell r="AC623" t="str">
            <v>JISB8122:2009</v>
          </cell>
          <cell r="AD623" t="str">
            <v>コージェネレーションユニットの性能試験方法</v>
          </cell>
          <cell r="AE623" t="str">
            <v>JISB8122:2009に準拠</v>
          </cell>
        </row>
        <row r="624">
          <cell r="E624" t="str">
            <v>S-046044</v>
          </cell>
          <cell r="F624" t="str">
            <v>L-000046</v>
          </cell>
          <cell r="G624" t="str">
            <v>ガスエンジンコージェネレーション</v>
          </cell>
          <cell r="H624" t="str">
            <v>A</v>
          </cell>
          <cell r="I624" t="str">
            <v>産業・業務（業種共通）</v>
          </cell>
          <cell r="J624" t="str">
            <v>空調/給湯/産業用プロセス</v>
          </cell>
          <cell r="K624" t="str">
            <v>コージェネレーション</v>
          </cell>
          <cell r="L624"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24" t="str">
            <v>60Hz</v>
          </cell>
          <cell r="N624" t="str">
            <v>発電出力</v>
          </cell>
          <cell r="O624" t="str">
            <v>3000kW超</v>
          </cell>
          <cell r="P624" t="str">
            <v>-</v>
          </cell>
          <cell r="Q624" t="str">
            <v>通常申請または簡易申請</v>
          </cell>
          <cell r="R624" t="str">
            <v>-</v>
          </cell>
          <cell r="S624" t="str">
            <v>Oriented</v>
          </cell>
          <cell r="T624">
            <v>51</v>
          </cell>
          <cell r="U624" t="str">
            <v/>
          </cell>
          <cell r="V624" t="str">
            <v>カタログのみ</v>
          </cell>
          <cell r="W624" t="str">
            <v>%</v>
          </cell>
          <cell r="X624" t="str">
            <v>発電効率</v>
          </cell>
          <cell r="Y624" t="str">
            <v>標準規格による評価</v>
          </cell>
          <cell r="Z624" t="str">
            <v>JISB8121:2009</v>
          </cell>
          <cell r="AA624" t="str">
            <v>コージェネレーションシステム用語</v>
          </cell>
          <cell r="AB624" t="str">
            <v>JISB8121:2009に準拠</v>
          </cell>
          <cell r="AC624" t="str">
            <v>JISB8122:2009</v>
          </cell>
          <cell r="AD624" t="str">
            <v>コージェネレーションユニットの性能試験方法</v>
          </cell>
          <cell r="AE624" t="str">
            <v>JISB8122:2009に準拠</v>
          </cell>
        </row>
        <row r="625">
          <cell r="E625" t="str">
            <v>S-046045</v>
          </cell>
          <cell r="F625" t="str">
            <v>L-000046</v>
          </cell>
          <cell r="G625" t="str">
            <v>ガスエンジンコージェネレーション</v>
          </cell>
          <cell r="H625" t="str">
            <v>A</v>
          </cell>
          <cell r="I625" t="str">
            <v>産業・業務（業種共通）</v>
          </cell>
          <cell r="J625" t="str">
            <v>空調/給湯/産業用プロセス</v>
          </cell>
          <cell r="K625" t="str">
            <v>コージェネレーション</v>
          </cell>
          <cell r="L625"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25" t="str">
            <v>60Hz、高速エンジン（1000rpm以上）</v>
          </cell>
          <cell r="N625" t="str">
            <v>発電出力</v>
          </cell>
          <cell r="O625" t="str">
            <v>1000kW超2000kW以下</v>
          </cell>
          <cell r="P625" t="str">
            <v>-</v>
          </cell>
          <cell r="Q625" t="str">
            <v>通常申請</v>
          </cell>
          <cell r="R625" t="str">
            <v>-</v>
          </cell>
          <cell r="S625" t="str">
            <v>Oriented</v>
          </cell>
          <cell r="T625">
            <v>86.5</v>
          </cell>
          <cell r="U625" t="str">
            <v/>
          </cell>
          <cell r="V625" t="str">
            <v>カタログのみ</v>
          </cell>
          <cell r="W625" t="str">
            <v>%</v>
          </cell>
          <cell r="X625" t="str">
            <v>総合効率</v>
          </cell>
          <cell r="Y625" t="str">
            <v>標準規格による評価</v>
          </cell>
          <cell r="Z625" t="str">
            <v>JISB8121:2009</v>
          </cell>
          <cell r="AA625" t="str">
            <v>コージェネレーションシステム用語</v>
          </cell>
          <cell r="AB625" t="str">
            <v>JISB8121:2009に準拠</v>
          </cell>
          <cell r="AC625" t="str">
            <v>JISB8122:2009</v>
          </cell>
          <cell r="AD625" t="str">
            <v>コージェネレーションユニットの性能試験方法</v>
          </cell>
          <cell r="AE625" t="str">
            <v>JISB8122:2009に準拠</v>
          </cell>
        </row>
        <row r="626">
          <cell r="E626" t="str">
            <v>S-046046</v>
          </cell>
          <cell r="F626" t="str">
            <v>L-000046</v>
          </cell>
          <cell r="G626" t="str">
            <v>ガスエンジンコージェネレーション</v>
          </cell>
          <cell r="H626" t="str">
            <v>A</v>
          </cell>
          <cell r="I626" t="str">
            <v>産業・業務（業種共通）</v>
          </cell>
          <cell r="J626" t="str">
            <v>空調/給湯/産業用プロセス</v>
          </cell>
          <cell r="K626" t="str">
            <v>コージェネレーション</v>
          </cell>
          <cell r="L626"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26" t="str">
            <v>60Hz、高速エンジン（1000rpm以上）</v>
          </cell>
          <cell r="N626" t="str">
            <v>発電出力</v>
          </cell>
          <cell r="O626" t="str">
            <v>2000kW超3000kW以下</v>
          </cell>
          <cell r="P626" t="str">
            <v>-</v>
          </cell>
          <cell r="Q626" t="str">
            <v>特別申請</v>
          </cell>
          <cell r="R626" t="str">
            <v>-</v>
          </cell>
          <cell r="S626" t="str">
            <v>Oriented</v>
          </cell>
          <cell r="T626" t="str">
            <v>-</v>
          </cell>
          <cell r="U626" t="str">
            <v/>
          </cell>
          <cell r="V626" t="str">
            <v>-</v>
          </cell>
          <cell r="W626" t="str">
            <v>%</v>
          </cell>
          <cell r="X626" t="str">
            <v>総合効率</v>
          </cell>
          <cell r="Y626" t="str">
            <v>標準規格による評価</v>
          </cell>
          <cell r="Z626" t="str">
            <v>JISB8121:2009</v>
          </cell>
          <cell r="AA626" t="str">
            <v>コージェネレーションシステム用語</v>
          </cell>
          <cell r="AB626" t="str">
            <v>JISB8121:2009に準拠</v>
          </cell>
          <cell r="AC626" t="str">
            <v>JISB8122:2009</v>
          </cell>
          <cell r="AD626" t="str">
            <v>コージェネレーションユニットの性能試験方法</v>
          </cell>
          <cell r="AE626" t="str">
            <v>JISB8122:2009に準拠</v>
          </cell>
        </row>
        <row r="627">
          <cell r="E627" t="str">
            <v>S-046047</v>
          </cell>
          <cell r="F627" t="str">
            <v>L-000046</v>
          </cell>
          <cell r="G627" t="str">
            <v>ガスエンジンコージェネレーション</v>
          </cell>
          <cell r="H627" t="str">
            <v>A</v>
          </cell>
          <cell r="I627" t="str">
            <v>産業・業務（業種共通）</v>
          </cell>
          <cell r="J627" t="str">
            <v>空調/給湯/産業用プロセス</v>
          </cell>
          <cell r="K627" t="str">
            <v>コージェネレーション</v>
          </cell>
          <cell r="L627"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27" t="str">
            <v>60Hz、高速エンジン（1000rpm以上）</v>
          </cell>
          <cell r="N627" t="str">
            <v>発電出力</v>
          </cell>
          <cell r="O627" t="str">
            <v>1000kW超2000kW以下</v>
          </cell>
          <cell r="P627" t="str">
            <v>-</v>
          </cell>
          <cell r="Q627" t="str">
            <v>通常申請または簡易申請</v>
          </cell>
          <cell r="R627" t="str">
            <v>-</v>
          </cell>
          <cell r="S627" t="str">
            <v>Oriented</v>
          </cell>
          <cell r="T627">
            <v>44</v>
          </cell>
          <cell r="U627" t="str">
            <v/>
          </cell>
          <cell r="V627" t="str">
            <v>カタログのみ</v>
          </cell>
          <cell r="W627" t="str">
            <v>%</v>
          </cell>
          <cell r="X627" t="str">
            <v>発電効率</v>
          </cell>
          <cell r="Y627" t="str">
            <v>標準規格による評価</v>
          </cell>
          <cell r="Z627" t="str">
            <v>JISB8121:2009</v>
          </cell>
          <cell r="AA627" t="str">
            <v>コージェネレーションシステム用語</v>
          </cell>
          <cell r="AB627" t="str">
            <v>JISB8121:2009に準拠</v>
          </cell>
          <cell r="AC627" t="str">
            <v>JISB8122:2009</v>
          </cell>
          <cell r="AD627" t="str">
            <v>コージェネレーションユニットの性能試験方法</v>
          </cell>
          <cell r="AE627" t="str">
            <v>JISB8122:2009に準拠</v>
          </cell>
        </row>
        <row r="628">
          <cell r="E628" t="str">
            <v>S-046048</v>
          </cell>
          <cell r="F628" t="str">
            <v>L-000046</v>
          </cell>
          <cell r="G628" t="str">
            <v>ガスエンジンコージェネレーション</v>
          </cell>
          <cell r="H628" t="str">
            <v>A</v>
          </cell>
          <cell r="I628" t="str">
            <v>産業・業務（業種共通）</v>
          </cell>
          <cell r="J628" t="str">
            <v>空調/給湯/産業用プロセス</v>
          </cell>
          <cell r="K628" t="str">
            <v>コージェネレーション</v>
          </cell>
          <cell r="L628"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28" t="str">
            <v>60Hz、高速エンジン（1000rpm以上）</v>
          </cell>
          <cell r="N628" t="str">
            <v>発電出力</v>
          </cell>
          <cell r="O628" t="str">
            <v>2000kW超3000kW以下</v>
          </cell>
          <cell r="P628" t="str">
            <v>-</v>
          </cell>
          <cell r="Q628" t="str">
            <v>特別申請</v>
          </cell>
          <cell r="R628" t="str">
            <v>-</v>
          </cell>
          <cell r="S628" t="str">
            <v>Oriented</v>
          </cell>
          <cell r="T628" t="str">
            <v>-</v>
          </cell>
          <cell r="U628" t="str">
            <v/>
          </cell>
          <cell r="V628" t="str">
            <v>-</v>
          </cell>
          <cell r="W628" t="str">
            <v>%</v>
          </cell>
          <cell r="X628" t="str">
            <v>発電効率</v>
          </cell>
          <cell r="Y628" t="str">
            <v>標準規格による評価</v>
          </cell>
          <cell r="Z628" t="str">
            <v>JISB8121:2009</v>
          </cell>
          <cell r="AA628" t="str">
            <v>コージェネレーションシステム用語</v>
          </cell>
          <cell r="AB628" t="str">
            <v>JISB8121:2009に準拠</v>
          </cell>
          <cell r="AC628" t="str">
            <v>JISB8122:2009</v>
          </cell>
          <cell r="AD628" t="str">
            <v>コージェネレーションユニットの性能試験方法</v>
          </cell>
          <cell r="AE628" t="str">
            <v>JISB8122:2009に準拠</v>
          </cell>
        </row>
        <row r="629">
          <cell r="E629" t="str">
            <v>S-046049</v>
          </cell>
          <cell r="F629" t="str">
            <v>L-000046</v>
          </cell>
          <cell r="G629" t="str">
            <v>ガスエンジンコージェネレーション</v>
          </cell>
          <cell r="H629" t="str">
            <v>A</v>
          </cell>
          <cell r="I629" t="str">
            <v>産業・業務（業種共通）</v>
          </cell>
          <cell r="J629" t="str">
            <v>空調/給湯/産業用プロセス</v>
          </cell>
          <cell r="K629" t="str">
            <v>コージェネレーション</v>
          </cell>
          <cell r="L629"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29" t="str">
            <v>60Hz、中速エンジン（1000rpm未満）</v>
          </cell>
          <cell r="N629" t="str">
            <v>発電出力</v>
          </cell>
          <cell r="O629" t="str">
            <v>1000kW超2000kW以下</v>
          </cell>
          <cell r="P629" t="str">
            <v>-</v>
          </cell>
          <cell r="Q629" t="str">
            <v>通常申請</v>
          </cell>
          <cell r="R629" t="str">
            <v>-</v>
          </cell>
          <cell r="S629" t="str">
            <v>Oriented</v>
          </cell>
          <cell r="T629">
            <v>77</v>
          </cell>
          <cell r="U629" t="str">
            <v/>
          </cell>
          <cell r="V629" t="str">
            <v>カタログのみ</v>
          </cell>
          <cell r="W629" t="str">
            <v>%</v>
          </cell>
          <cell r="X629" t="str">
            <v>総合効率</v>
          </cell>
          <cell r="Y629" t="str">
            <v>標準規格による評価</v>
          </cell>
          <cell r="Z629" t="str">
            <v>JISB8121:2009</v>
          </cell>
          <cell r="AA629" t="str">
            <v>コージェネレーションシステム用語</v>
          </cell>
          <cell r="AB629" t="str">
            <v>JISB8121:2009に準拠</v>
          </cell>
          <cell r="AC629" t="str">
            <v>JISB8122:2009</v>
          </cell>
          <cell r="AD629" t="str">
            <v>コージェネレーションユニットの性能試験方法</v>
          </cell>
          <cell r="AE629" t="str">
            <v>JISB8122:2009に準拠</v>
          </cell>
        </row>
        <row r="630">
          <cell r="E630" t="str">
            <v>S-046050</v>
          </cell>
          <cell r="F630" t="str">
            <v>L-000046</v>
          </cell>
          <cell r="G630" t="str">
            <v>ガスエンジンコージェネレーション</v>
          </cell>
          <cell r="H630" t="str">
            <v>A</v>
          </cell>
          <cell r="I630" t="str">
            <v>産業・業務（業種共通）</v>
          </cell>
          <cell r="J630" t="str">
            <v>空調/給湯/産業用プロセス</v>
          </cell>
          <cell r="K630" t="str">
            <v>コージェネレーション</v>
          </cell>
          <cell r="L630"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30" t="str">
            <v>60Hz、中速エンジン（1000rpm未満）</v>
          </cell>
          <cell r="N630" t="str">
            <v>発電出力</v>
          </cell>
          <cell r="O630" t="str">
            <v>2000kW超3000kW以下</v>
          </cell>
          <cell r="P630" t="str">
            <v>-</v>
          </cell>
          <cell r="Q630" t="str">
            <v>通常申請</v>
          </cell>
          <cell r="R630" t="str">
            <v>-</v>
          </cell>
          <cell r="S630" t="str">
            <v>Oriented</v>
          </cell>
          <cell r="T630">
            <v>77.900000000000006</v>
          </cell>
          <cell r="U630" t="str">
            <v/>
          </cell>
          <cell r="V630" t="str">
            <v>カタログのみ</v>
          </cell>
          <cell r="W630" t="str">
            <v>%</v>
          </cell>
          <cell r="X630" t="str">
            <v>総合効率</v>
          </cell>
          <cell r="Y630" t="str">
            <v>標準規格による評価</v>
          </cell>
          <cell r="Z630" t="str">
            <v>JISB8121:2009</v>
          </cell>
          <cell r="AA630" t="str">
            <v>コージェネレーションシステム用語</v>
          </cell>
          <cell r="AB630" t="str">
            <v>JISB8121:2009に準拠</v>
          </cell>
          <cell r="AC630" t="str">
            <v>JISB8122:2009</v>
          </cell>
          <cell r="AD630" t="str">
            <v>コージェネレーションユニットの性能試験方法</v>
          </cell>
          <cell r="AE630" t="str">
            <v>JISB8122:2009に準拠</v>
          </cell>
        </row>
        <row r="631">
          <cell r="E631" t="str">
            <v>S-046051</v>
          </cell>
          <cell r="F631" t="str">
            <v>L-000046</v>
          </cell>
          <cell r="G631" t="str">
            <v>ガスエンジンコージェネレーション</v>
          </cell>
          <cell r="H631" t="str">
            <v>A</v>
          </cell>
          <cell r="I631" t="str">
            <v>産業・業務（業種共通）</v>
          </cell>
          <cell r="J631" t="str">
            <v>空調/給湯/産業用プロセス</v>
          </cell>
          <cell r="K631" t="str">
            <v>コージェネレーション</v>
          </cell>
          <cell r="L631"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31" t="str">
            <v>60Hz、中速エンジン（1000rpm未満）</v>
          </cell>
          <cell r="N631" t="str">
            <v>発電出力</v>
          </cell>
          <cell r="O631" t="str">
            <v>1000kW超2000kW以下</v>
          </cell>
          <cell r="P631" t="str">
            <v>-</v>
          </cell>
          <cell r="Q631" t="str">
            <v>通常申請</v>
          </cell>
          <cell r="R631" t="str">
            <v>-</v>
          </cell>
          <cell r="S631" t="str">
            <v>Oriented</v>
          </cell>
          <cell r="T631">
            <v>47.8</v>
          </cell>
          <cell r="U631" t="str">
            <v/>
          </cell>
          <cell r="V631" t="str">
            <v>カタログのみ</v>
          </cell>
          <cell r="W631" t="str">
            <v>%</v>
          </cell>
          <cell r="X631" t="str">
            <v>発電効率</v>
          </cell>
          <cell r="Y631" t="str">
            <v>標準規格による評価</v>
          </cell>
          <cell r="Z631" t="str">
            <v>JISB8121:2009</v>
          </cell>
          <cell r="AA631" t="str">
            <v>コージェネレーションシステム用語</v>
          </cell>
          <cell r="AB631" t="str">
            <v>JISB8121:2009に準拠</v>
          </cell>
          <cell r="AC631" t="str">
            <v>JISB8122:2009</v>
          </cell>
          <cell r="AD631" t="str">
            <v>コージェネレーションユニットの性能試験方法</v>
          </cell>
          <cell r="AE631" t="str">
            <v>JISB8122:2009に準拠</v>
          </cell>
        </row>
        <row r="632">
          <cell r="E632" t="str">
            <v>S-046052</v>
          </cell>
          <cell r="F632" t="str">
            <v>L-000046</v>
          </cell>
          <cell r="G632" t="str">
            <v>ガスエンジンコージェネレーション</v>
          </cell>
          <cell r="H632" t="str">
            <v>A</v>
          </cell>
          <cell r="I632" t="str">
            <v>産業・業務（業種共通）</v>
          </cell>
          <cell r="J632" t="str">
            <v>空調/給湯/産業用プロセス</v>
          </cell>
          <cell r="K632" t="str">
            <v>コージェネレーション</v>
          </cell>
          <cell r="L632" t="str">
            <v>ガスを燃料としエンジン方式により発電し、その際に生じる廃熱を同時回収することにより、燃料を効率的に利用する熱電供給システム。廃熱で発生する蒸気や温水は、製造業のプロセス利用や、施設の空調・給湯などに幅広く使用される。</v>
          </cell>
          <cell r="M632" t="str">
            <v>60Hz、中速エンジン（1000rpm未満）</v>
          </cell>
          <cell r="N632" t="str">
            <v>発電出力</v>
          </cell>
          <cell r="O632" t="str">
            <v>2000kW超3000kW以下</v>
          </cell>
          <cell r="P632" t="str">
            <v>-</v>
          </cell>
          <cell r="Q632" t="str">
            <v>通常申請</v>
          </cell>
          <cell r="R632" t="str">
            <v>-</v>
          </cell>
          <cell r="S632" t="str">
            <v>Oriented</v>
          </cell>
          <cell r="T632">
            <v>47.8</v>
          </cell>
          <cell r="U632" t="str">
            <v/>
          </cell>
          <cell r="V632" t="str">
            <v>カタログのみ</v>
          </cell>
          <cell r="W632" t="str">
            <v>%</v>
          </cell>
          <cell r="X632" t="str">
            <v>発電効率</v>
          </cell>
          <cell r="Y632" t="str">
            <v>標準規格による評価</v>
          </cell>
          <cell r="Z632" t="str">
            <v>JISB8121:2009</v>
          </cell>
          <cell r="AA632" t="str">
            <v>コージェネレーションシステム用語</v>
          </cell>
          <cell r="AB632" t="str">
            <v>JISB8121:2009に準拠</v>
          </cell>
          <cell r="AC632" t="str">
            <v>JISB8122:2009</v>
          </cell>
          <cell r="AD632" t="str">
            <v>コージェネレーションユニットの性能試験方法</v>
          </cell>
          <cell r="AE632" t="str">
            <v>JISB8122:2009に準拠</v>
          </cell>
        </row>
        <row r="633">
          <cell r="E633" t="str">
            <v>S-047001</v>
          </cell>
          <cell r="F633" t="str">
            <v>L-000047</v>
          </cell>
          <cell r="G633" t="str">
            <v>ガスタービンコージェネレーション</v>
          </cell>
          <cell r="H633" t="str">
            <v>A</v>
          </cell>
          <cell r="I633" t="str">
            <v>産業・業務（業種共通）</v>
          </cell>
          <cell r="J633" t="str">
            <v>空調/給湯/産業用プロセス</v>
          </cell>
          <cell r="K633" t="str">
            <v>コージェネレーション</v>
          </cell>
          <cell r="L633" t="str">
            <v>ガスを燃料とし、タービン方式により発電し、その際に生じる廃熱を同時回収する熱電供給システム。廃熱で発生する蒸気や温水は、製造業のプロセス利用や、施設の空調・給湯などに幅広く使用される。</v>
          </cell>
          <cell r="M633" t="str">
            <v>50Hz</v>
          </cell>
          <cell r="N633" t="str">
            <v>発電出力</v>
          </cell>
          <cell r="O633" t="str">
            <v>1000kW以下</v>
          </cell>
          <cell r="P633" t="str">
            <v>-</v>
          </cell>
          <cell r="Q633" t="str">
            <v>通常申請</v>
          </cell>
          <cell r="R633" t="str">
            <v>-</v>
          </cell>
          <cell r="S633" t="str">
            <v>Oriented</v>
          </cell>
          <cell r="T633">
            <v>83</v>
          </cell>
          <cell r="U633" t="str">
            <v/>
          </cell>
          <cell r="V633" t="str">
            <v>カタログのみ</v>
          </cell>
          <cell r="W633" t="str">
            <v>%</v>
          </cell>
          <cell r="X633" t="str">
            <v>総合効率</v>
          </cell>
          <cell r="Y633" t="str">
            <v>標準規格による評価</v>
          </cell>
          <cell r="Z633" t="str">
            <v>JISB8121:2009</v>
          </cell>
          <cell r="AA633" t="str">
            <v>コージェネレーションシステム用語</v>
          </cell>
          <cell r="AB633" t="str">
            <v>JISB8121:2009に準拠</v>
          </cell>
          <cell r="AC633" t="str">
            <v>JISB8122:2009</v>
          </cell>
          <cell r="AD633" t="str">
            <v>コージェネレーションユニットの性能試験方法</v>
          </cell>
          <cell r="AE633" t="str">
            <v>JISB8122:2009に準拠</v>
          </cell>
        </row>
        <row r="634">
          <cell r="E634" t="str">
            <v>S-047002</v>
          </cell>
          <cell r="F634" t="str">
            <v>L-000047</v>
          </cell>
          <cell r="G634" t="str">
            <v>ガスタービンコージェネレーション</v>
          </cell>
          <cell r="H634" t="str">
            <v>A</v>
          </cell>
          <cell r="I634" t="str">
            <v>産業・業務（業種共通）</v>
          </cell>
          <cell r="J634" t="str">
            <v>空調/給湯/産業用プロセス</v>
          </cell>
          <cell r="K634" t="str">
            <v>コージェネレーション</v>
          </cell>
          <cell r="L634" t="str">
            <v>ガスを燃料とし、タービン方式により発電し、その際に生じる廃熱を同時回収する熱電供給システム。廃熱で発生する蒸気や温水は、製造業のプロセス利用や、施設の空調・給湯などに幅広く使用される。</v>
          </cell>
          <cell r="M634" t="str">
            <v>50Hz</v>
          </cell>
          <cell r="N634" t="str">
            <v>発電出力</v>
          </cell>
          <cell r="O634" t="str">
            <v>1000kW超2000kW以下</v>
          </cell>
          <cell r="P634" t="str">
            <v>-</v>
          </cell>
          <cell r="Q634" t="str">
            <v>通常申請</v>
          </cell>
          <cell r="R634" t="str">
            <v>-</v>
          </cell>
          <cell r="S634" t="str">
            <v>Oriented</v>
          </cell>
          <cell r="T634">
            <v>84</v>
          </cell>
          <cell r="U634" t="str">
            <v/>
          </cell>
          <cell r="V634" t="str">
            <v>カタログのみ</v>
          </cell>
          <cell r="W634" t="str">
            <v>%</v>
          </cell>
          <cell r="X634" t="str">
            <v>総合効率</v>
          </cell>
          <cell r="Y634" t="str">
            <v>標準規格による評価</v>
          </cell>
          <cell r="Z634" t="str">
            <v>JISB8121:2009</v>
          </cell>
          <cell r="AA634" t="str">
            <v>コージェネレーションシステム用語</v>
          </cell>
          <cell r="AB634" t="str">
            <v>JISB8121:2009に準拠</v>
          </cell>
          <cell r="AC634" t="str">
            <v>JISB8122:2009</v>
          </cell>
          <cell r="AD634" t="str">
            <v>コージェネレーションユニットの性能試験方法</v>
          </cell>
          <cell r="AE634" t="str">
            <v>JISB8122:2009に準拠</v>
          </cell>
        </row>
        <row r="635">
          <cell r="E635" t="str">
            <v>S-047003</v>
          </cell>
          <cell r="F635" t="str">
            <v>L-000047</v>
          </cell>
          <cell r="G635" t="str">
            <v>ガスタービンコージェネレーション</v>
          </cell>
          <cell r="H635" t="str">
            <v>A</v>
          </cell>
          <cell r="I635" t="str">
            <v>産業・業務（業種共通）</v>
          </cell>
          <cell r="J635" t="str">
            <v>空調/給湯/産業用プロセス</v>
          </cell>
          <cell r="K635" t="str">
            <v>コージェネレーション</v>
          </cell>
          <cell r="L635" t="str">
            <v>ガスを燃料とし、タービン方式により発電し、その際に生じる廃熱を同時回収する熱電供給システム。廃熱で発生する蒸気や温水は、製造業のプロセス利用や、施設の空調・給湯などに幅広く使用される。</v>
          </cell>
          <cell r="M635" t="str">
            <v>50Hz</v>
          </cell>
          <cell r="N635" t="str">
            <v>発電出力</v>
          </cell>
          <cell r="O635" t="str">
            <v>2000kW超3000kW以下</v>
          </cell>
          <cell r="P635" t="str">
            <v>-</v>
          </cell>
          <cell r="Q635" t="str">
            <v>通常申請または簡易申請</v>
          </cell>
          <cell r="R635" t="str">
            <v>-</v>
          </cell>
          <cell r="S635" t="str">
            <v>Oriented</v>
          </cell>
          <cell r="T635">
            <v>81.8</v>
          </cell>
          <cell r="U635" t="str">
            <v/>
          </cell>
          <cell r="V635" t="str">
            <v>カタログのみ</v>
          </cell>
          <cell r="W635" t="str">
            <v>%</v>
          </cell>
          <cell r="X635" t="str">
            <v>総合効率</v>
          </cell>
          <cell r="Y635" t="str">
            <v>標準規格による評価</v>
          </cell>
          <cell r="Z635" t="str">
            <v>JISB8121:2009</v>
          </cell>
          <cell r="AA635" t="str">
            <v>コージェネレーションシステム用語</v>
          </cell>
          <cell r="AB635" t="str">
            <v>JISB8121:2009に準拠</v>
          </cell>
          <cell r="AC635" t="str">
            <v>JISB8122:2009</v>
          </cell>
          <cell r="AD635" t="str">
            <v>コージェネレーションユニットの性能試験方法</v>
          </cell>
          <cell r="AE635" t="str">
            <v>JISB8122:2009に準拠</v>
          </cell>
        </row>
        <row r="636">
          <cell r="E636" t="str">
            <v>-</v>
          </cell>
          <cell r="F636" t="str">
            <v>L-000047</v>
          </cell>
          <cell r="G636" t="str">
            <v>ガスタービンコージェネレーション</v>
          </cell>
          <cell r="H636" t="str">
            <v>A</v>
          </cell>
          <cell r="I636" t="str">
            <v>産業・業務（業種共通）</v>
          </cell>
          <cell r="J636" t="str">
            <v>空調/給湯/産業用プロセス</v>
          </cell>
          <cell r="K636" t="str">
            <v>コージェネレーション</v>
          </cell>
          <cell r="L636" t="str">
            <v>ガスを燃料とし、タービン方式により発電し、その際に生じる廃熱を同時回収する熱電供給システム。廃熱で発生する蒸気や温水は、製造業のプロセス利用や、施設の空調・給湯などに幅広く使用される。</v>
          </cell>
          <cell r="M636" t="str">
            <v>50Hz</v>
          </cell>
          <cell r="N636" t="str">
            <v>発電出力</v>
          </cell>
          <cell r="O636" t="str">
            <v>3000kW超5000kW以下</v>
          </cell>
          <cell r="P636" t="str">
            <v>-</v>
          </cell>
          <cell r="Q636" t="str">
            <v>-</v>
          </cell>
          <cell r="R636" t="str">
            <v>-</v>
          </cell>
          <cell r="S636" t="str">
            <v>Oriented</v>
          </cell>
          <cell r="T636">
            <v>0</v>
          </cell>
          <cell r="U636" t="str">
            <v/>
          </cell>
          <cell r="V636" t="str">
            <v>-</v>
          </cell>
          <cell r="W636" t="str">
            <v>%</v>
          </cell>
          <cell r="X636" t="str">
            <v>総合効率</v>
          </cell>
          <cell r="Y636" t="str">
            <v>標準規格による評価</v>
          </cell>
          <cell r="Z636" t="str">
            <v>JISB8121:2009</v>
          </cell>
          <cell r="AA636" t="str">
            <v>コージェネレーションシステム用語</v>
          </cell>
          <cell r="AB636" t="str">
            <v>JISB8121:2009に準拠</v>
          </cell>
          <cell r="AC636" t="str">
            <v>JISB8122:2009</v>
          </cell>
          <cell r="AD636" t="str">
            <v>コージェネレーションユニットの性能試験方法</v>
          </cell>
          <cell r="AE636" t="str">
            <v>JISB8122:2009に準拠</v>
          </cell>
        </row>
        <row r="637">
          <cell r="E637" t="str">
            <v>-</v>
          </cell>
          <cell r="F637" t="str">
            <v>L-000047</v>
          </cell>
          <cell r="G637" t="str">
            <v>ガスタービンコージェネレーション</v>
          </cell>
          <cell r="H637" t="str">
            <v>A</v>
          </cell>
          <cell r="I637" t="str">
            <v>産業・業務（業種共通）</v>
          </cell>
          <cell r="J637" t="str">
            <v>空調/給湯/産業用プロセス</v>
          </cell>
          <cell r="K637" t="str">
            <v>コージェネレーション</v>
          </cell>
          <cell r="L637" t="str">
            <v>ガスを燃料とし、タービン方式により発電し、その際に生じる廃熱を同時回収する熱電供給システム。廃熱で発生する蒸気や温水は、製造業のプロセス利用や、施設の空調・給湯などに幅広く使用される。</v>
          </cell>
          <cell r="M637" t="str">
            <v>50Hz</v>
          </cell>
          <cell r="N637" t="str">
            <v>発電出力</v>
          </cell>
          <cell r="O637" t="str">
            <v>5000kW超7000kW以下</v>
          </cell>
          <cell r="P637" t="str">
            <v>-</v>
          </cell>
          <cell r="Q637" t="str">
            <v>-</v>
          </cell>
          <cell r="R637" t="str">
            <v>-</v>
          </cell>
          <cell r="S637" t="str">
            <v>Oriented</v>
          </cell>
          <cell r="T637">
            <v>0</v>
          </cell>
          <cell r="U637" t="str">
            <v/>
          </cell>
          <cell r="V637" t="str">
            <v>-</v>
          </cell>
          <cell r="W637" t="str">
            <v>%</v>
          </cell>
          <cell r="X637" t="str">
            <v>総合効率</v>
          </cell>
          <cell r="Y637" t="str">
            <v>標準規格による評価</v>
          </cell>
          <cell r="Z637" t="str">
            <v>JISB8121:2009</v>
          </cell>
          <cell r="AA637" t="str">
            <v>コージェネレーションシステム用語</v>
          </cell>
          <cell r="AB637" t="str">
            <v>JISB8121:2009に準拠</v>
          </cell>
          <cell r="AC637" t="str">
            <v>JISB8122:2009</v>
          </cell>
          <cell r="AD637" t="str">
            <v>コージェネレーションユニットの性能試験方法</v>
          </cell>
          <cell r="AE637" t="str">
            <v>JISB8122:2009に準拠</v>
          </cell>
        </row>
        <row r="638">
          <cell r="E638" t="str">
            <v>-</v>
          </cell>
          <cell r="F638" t="str">
            <v>L-000047</v>
          </cell>
          <cell r="G638" t="str">
            <v>ガスタービンコージェネレーション</v>
          </cell>
          <cell r="H638" t="str">
            <v>A</v>
          </cell>
          <cell r="I638" t="str">
            <v>産業・業務（業種共通）</v>
          </cell>
          <cell r="J638" t="str">
            <v>空調/給湯/産業用プロセス</v>
          </cell>
          <cell r="K638" t="str">
            <v>コージェネレーション</v>
          </cell>
          <cell r="L638" t="str">
            <v>ガスを燃料とし、タービン方式により発電し、その際に生じる廃熱を同時回収する熱電供給システム。廃熱で発生する蒸気や温水は、製造業のプロセス利用や、施設の空調・給湯などに幅広く使用される。</v>
          </cell>
          <cell r="M638" t="str">
            <v>50Hz</v>
          </cell>
          <cell r="N638" t="str">
            <v>発電出力</v>
          </cell>
          <cell r="O638" t="str">
            <v>7000kW超10000kW以下</v>
          </cell>
          <cell r="P638" t="str">
            <v>-</v>
          </cell>
          <cell r="Q638" t="str">
            <v>-</v>
          </cell>
          <cell r="R638" t="str">
            <v>-</v>
          </cell>
          <cell r="S638" t="str">
            <v>Oriented</v>
          </cell>
          <cell r="T638">
            <v>0</v>
          </cell>
          <cell r="U638" t="str">
            <v/>
          </cell>
          <cell r="V638" t="str">
            <v>カタログのみ</v>
          </cell>
          <cell r="W638" t="str">
            <v>%</v>
          </cell>
          <cell r="X638" t="str">
            <v>総合効率</v>
          </cell>
          <cell r="Y638" t="str">
            <v>標準規格による評価</v>
          </cell>
          <cell r="Z638" t="str">
            <v>JISB8121:2009</v>
          </cell>
          <cell r="AA638" t="str">
            <v>コージェネレーションシステム用語</v>
          </cell>
          <cell r="AB638" t="str">
            <v>JISB8121:2009に準拠</v>
          </cell>
          <cell r="AC638" t="str">
            <v>JISB8122:2009</v>
          </cell>
          <cell r="AD638" t="str">
            <v>コージェネレーションユニットの性能試験方法</v>
          </cell>
          <cell r="AE638" t="str">
            <v>JISB8122:2009に準拠</v>
          </cell>
        </row>
        <row r="639">
          <cell r="E639" t="str">
            <v>-</v>
          </cell>
          <cell r="F639" t="str">
            <v>L-000047</v>
          </cell>
          <cell r="G639" t="str">
            <v>ガスタービンコージェネレーション</v>
          </cell>
          <cell r="H639" t="str">
            <v>A</v>
          </cell>
          <cell r="I639" t="str">
            <v>産業・業務（業種共通）</v>
          </cell>
          <cell r="J639" t="str">
            <v>空調/給湯/産業用プロセス</v>
          </cell>
          <cell r="K639" t="str">
            <v>コージェネレーション</v>
          </cell>
          <cell r="L639" t="str">
            <v>ガスを燃料とし、タービン方式により発電し、その際に生じる廃熱を同時回収する熱電供給システム。廃熱で発生する蒸気や温水は、製造業のプロセス利用や、施設の空調・給湯などに幅広く使用される。</v>
          </cell>
          <cell r="M639" t="str">
            <v>50Hz</v>
          </cell>
          <cell r="N639" t="str">
            <v>発電出力</v>
          </cell>
          <cell r="O639" t="str">
            <v>10000kW超40000kW以下</v>
          </cell>
          <cell r="P639" t="str">
            <v>-</v>
          </cell>
          <cell r="Q639" t="str">
            <v>-</v>
          </cell>
          <cell r="R639" t="str">
            <v>-</v>
          </cell>
          <cell r="S639" t="str">
            <v>Oriented</v>
          </cell>
          <cell r="T639">
            <v>0</v>
          </cell>
          <cell r="U639" t="str">
            <v/>
          </cell>
          <cell r="V639" t="str">
            <v>カタログのみ</v>
          </cell>
          <cell r="W639" t="str">
            <v>%</v>
          </cell>
          <cell r="X639" t="str">
            <v>総合効率</v>
          </cell>
          <cell r="Y639" t="str">
            <v>標準規格による評価</v>
          </cell>
          <cell r="Z639" t="str">
            <v>JISB8121:2009</v>
          </cell>
          <cell r="AA639" t="str">
            <v>コージェネレーションシステム用語</v>
          </cell>
          <cell r="AB639" t="str">
            <v>JISB8121:2009に準拠</v>
          </cell>
          <cell r="AC639" t="str">
            <v>JISB8122:2009</v>
          </cell>
          <cell r="AD639" t="str">
            <v>コージェネレーションユニットの性能試験方法</v>
          </cell>
          <cell r="AE639" t="str">
            <v>JISB8122:2009に準拠</v>
          </cell>
        </row>
        <row r="640">
          <cell r="E640" t="str">
            <v>-</v>
          </cell>
          <cell r="F640" t="str">
            <v>L-000047</v>
          </cell>
          <cell r="G640" t="str">
            <v>ガスタービンコージェネレーション</v>
          </cell>
          <cell r="H640" t="str">
            <v>A</v>
          </cell>
          <cell r="I640" t="str">
            <v>産業・業務（業種共通）</v>
          </cell>
          <cell r="J640" t="str">
            <v>空調/給湯/産業用プロセス</v>
          </cell>
          <cell r="K640" t="str">
            <v>コージェネレーション</v>
          </cell>
          <cell r="L640" t="str">
            <v>ガスを燃料とし、タービン方式により発電し、その際に生じる廃熱を同時回収する熱電供給システム。廃熱で発生する蒸気や温水は、製造業のプロセス利用や、施設の空調・給湯などに幅広く使用される。</v>
          </cell>
          <cell r="M640" t="str">
            <v>50Hz</v>
          </cell>
          <cell r="N640" t="str">
            <v>発電出力</v>
          </cell>
          <cell r="O640" t="str">
            <v>40000kW超</v>
          </cell>
          <cell r="P640" t="str">
            <v>-</v>
          </cell>
          <cell r="Q640" t="str">
            <v>-</v>
          </cell>
          <cell r="R640" t="str">
            <v>-</v>
          </cell>
          <cell r="S640" t="str">
            <v>Oriented</v>
          </cell>
          <cell r="T640">
            <v>0</v>
          </cell>
          <cell r="U640" t="str">
            <v/>
          </cell>
          <cell r="V640" t="str">
            <v>カタログのみ</v>
          </cell>
          <cell r="W640" t="str">
            <v>%</v>
          </cell>
          <cell r="X640" t="str">
            <v>総合効率</v>
          </cell>
          <cell r="Y640" t="str">
            <v>標準規格による評価</v>
          </cell>
          <cell r="Z640" t="str">
            <v>JISB8121:2009</v>
          </cell>
          <cell r="AA640" t="str">
            <v>コージェネレーションシステム用語</v>
          </cell>
          <cell r="AB640" t="str">
            <v>JISB8121:2009に準拠</v>
          </cell>
          <cell r="AC640" t="str">
            <v>JISB8122:2009</v>
          </cell>
          <cell r="AD640" t="str">
            <v>コージェネレーションユニットの性能試験方法</v>
          </cell>
          <cell r="AE640" t="str">
            <v>JISB8122:2009に準拠</v>
          </cell>
        </row>
        <row r="641">
          <cell r="E641" t="str">
            <v>S-047033</v>
          </cell>
          <cell r="F641" t="str">
            <v>L-000047</v>
          </cell>
          <cell r="G641" t="str">
            <v>ガスタービンコージェネレーション</v>
          </cell>
          <cell r="H641" t="str">
            <v>A</v>
          </cell>
          <cell r="I641" t="str">
            <v>産業・業務（業種共通）</v>
          </cell>
          <cell r="J641" t="str">
            <v>空調/給湯/産業用プロセス</v>
          </cell>
          <cell r="K641" t="str">
            <v>コージェネレーション</v>
          </cell>
          <cell r="L641" t="str">
            <v>ガスを燃料とし、タービン方式により発電し、その際に生じる廃熱を同時回収する熱電供給システム。廃熱で発生する蒸気や温水は、製造業のプロセス利用や、施設の空調・給湯などに幅広く使用される。</v>
          </cell>
          <cell r="M641" t="str">
            <v>50Hz、水・蒸気噴射方式</v>
          </cell>
          <cell r="N641" t="str">
            <v>発電出力</v>
          </cell>
          <cell r="O641" t="str">
            <v>3,000kW超5,000kW以下</v>
          </cell>
          <cell r="P641" t="str">
            <v>-</v>
          </cell>
          <cell r="Q641" t="str">
            <v>通常申請</v>
          </cell>
          <cell r="R641" t="str">
            <v>-</v>
          </cell>
          <cell r="S641" t="str">
            <v>Oriented</v>
          </cell>
          <cell r="T641">
            <v>80.2</v>
          </cell>
          <cell r="U641" t="str">
            <v/>
          </cell>
          <cell r="V641" t="str">
            <v>カタログのみ</v>
          </cell>
          <cell r="W641" t="str">
            <v>%</v>
          </cell>
          <cell r="X641" t="str">
            <v>総合効率</v>
          </cell>
          <cell r="Y641" t="str">
            <v>標準規格による評価</v>
          </cell>
          <cell r="Z641" t="str">
            <v>JISB8121:2009</v>
          </cell>
          <cell r="AA641" t="str">
            <v>コージェネレーションシステム用語</v>
          </cell>
          <cell r="AB641" t="str">
            <v>JISB8121:2009に準拠</v>
          </cell>
          <cell r="AC641" t="str">
            <v>JISB8122:2009</v>
          </cell>
          <cell r="AD641" t="str">
            <v>コージェネレーションユニットの性能試験方法</v>
          </cell>
          <cell r="AE641" t="str">
            <v>JISB8122:2009に準拠</v>
          </cell>
        </row>
        <row r="642">
          <cell r="E642" t="str">
            <v>S-047034</v>
          </cell>
          <cell r="F642" t="str">
            <v>L-000047</v>
          </cell>
          <cell r="G642" t="str">
            <v>ガスタービンコージェネレーション</v>
          </cell>
          <cell r="H642" t="str">
            <v>A</v>
          </cell>
          <cell r="I642" t="str">
            <v>産業・業務（業種共通）</v>
          </cell>
          <cell r="J642" t="str">
            <v>空調/給湯/産業用プロセス</v>
          </cell>
          <cell r="K642" t="str">
            <v>コージェネレーション</v>
          </cell>
          <cell r="L642" t="str">
            <v>ガスを燃料とし、タービン方式により発電し、その際に生じる廃熱を同時回収する熱電供給システム。廃熱で発生する蒸気や温水は、製造業のプロセス利用や、施設の空調・給湯などに幅広く使用される。</v>
          </cell>
          <cell r="M642" t="str">
            <v>50Hz、水・蒸気噴射方式</v>
          </cell>
          <cell r="N642" t="str">
            <v>発電出力</v>
          </cell>
          <cell r="O642" t="str">
            <v>5,000kW超7,000kW以下</v>
          </cell>
          <cell r="P642" t="str">
            <v>-</v>
          </cell>
          <cell r="Q642" t="str">
            <v>通常申請</v>
          </cell>
          <cell r="R642" t="str">
            <v>-</v>
          </cell>
          <cell r="S642" t="str">
            <v>Oriented</v>
          </cell>
          <cell r="T642">
            <v>75.3</v>
          </cell>
          <cell r="U642" t="str">
            <v/>
          </cell>
          <cell r="V642" t="str">
            <v>カタログのみ</v>
          </cell>
          <cell r="W642" t="str">
            <v>%</v>
          </cell>
          <cell r="X642" t="str">
            <v>総合効率</v>
          </cell>
          <cell r="Y642" t="str">
            <v>標準規格による評価</v>
          </cell>
          <cell r="Z642" t="str">
            <v>JISB8121:2009</v>
          </cell>
          <cell r="AA642" t="str">
            <v>コージェネレーションシステム用語</v>
          </cell>
          <cell r="AB642" t="str">
            <v>JISB8121:2009に準拠</v>
          </cell>
          <cell r="AC642" t="str">
            <v>JISB8122:2009</v>
          </cell>
          <cell r="AD642" t="str">
            <v>コージェネレーションユニットの性能試験方法</v>
          </cell>
          <cell r="AE642" t="str">
            <v>JISB8122:2009に準拠</v>
          </cell>
        </row>
        <row r="643">
          <cell r="E643" t="str">
            <v>S-047035</v>
          </cell>
          <cell r="F643" t="str">
            <v>L-000047</v>
          </cell>
          <cell r="G643" t="str">
            <v>ガスタービンコージェネレーション</v>
          </cell>
          <cell r="H643" t="str">
            <v>A</v>
          </cell>
          <cell r="I643" t="str">
            <v>産業・業務（業種共通）</v>
          </cell>
          <cell r="J643" t="str">
            <v>空調/給湯/産業用プロセス</v>
          </cell>
          <cell r="K643" t="str">
            <v>コージェネレーション</v>
          </cell>
          <cell r="L643" t="str">
            <v>ガスを燃料とし、タービン方式により発電し、その際に生じる廃熱を同時回収する熱電供給システム。廃熱で発生する蒸気や温水は、製造業のプロセス利用や、施設の空調・給湯などに幅広く使用される。</v>
          </cell>
          <cell r="M643" t="str">
            <v>50Hz、水・蒸気噴射方式</v>
          </cell>
          <cell r="N643" t="str">
            <v>発電出力</v>
          </cell>
          <cell r="O643" t="str">
            <v>7,000kW超10,000kW以下</v>
          </cell>
          <cell r="P643" t="str">
            <v>-</v>
          </cell>
          <cell r="Q643" t="str">
            <v>通常申請</v>
          </cell>
          <cell r="R643" t="str">
            <v>-</v>
          </cell>
          <cell r="S643" t="str">
            <v>Oriented</v>
          </cell>
          <cell r="T643">
            <v>72.400000000000006</v>
          </cell>
          <cell r="U643" t="str">
            <v/>
          </cell>
          <cell r="V643" t="str">
            <v>カタログのみ</v>
          </cell>
          <cell r="W643" t="str">
            <v>%</v>
          </cell>
          <cell r="X643" t="str">
            <v>総合効率</v>
          </cell>
          <cell r="Y643" t="str">
            <v>標準規格による評価</v>
          </cell>
          <cell r="Z643" t="str">
            <v>JISB8121:2009</v>
          </cell>
          <cell r="AA643" t="str">
            <v>コージェネレーションシステム用語</v>
          </cell>
          <cell r="AB643" t="str">
            <v>JISB8121:2009に準拠</v>
          </cell>
          <cell r="AC643" t="str">
            <v>JISB8122:2009</v>
          </cell>
          <cell r="AD643" t="str">
            <v>コージェネレーションユニットの性能試験方法</v>
          </cell>
          <cell r="AE643" t="str">
            <v>JISB8122:2009に準拠</v>
          </cell>
        </row>
        <row r="644">
          <cell r="E644" t="str">
            <v>S-047036</v>
          </cell>
          <cell r="F644" t="str">
            <v>L-000047</v>
          </cell>
          <cell r="G644" t="str">
            <v>ガスタービンコージェネレーション</v>
          </cell>
          <cell r="H644" t="str">
            <v>A</v>
          </cell>
          <cell r="I644" t="str">
            <v>産業・業務（業種共通）</v>
          </cell>
          <cell r="J644" t="str">
            <v>空調/給湯/産業用プロセス</v>
          </cell>
          <cell r="K644" t="str">
            <v>コージェネレーション</v>
          </cell>
          <cell r="L644" t="str">
            <v>ガスを燃料とし、タービン方式により発電し、その際に生じる廃熱を同時回収する熱電供給システム。廃熱で発生する蒸気や温水は、製造業のプロセス利用や、施設の空調・給湯などに幅広く使用される。</v>
          </cell>
          <cell r="M644" t="str">
            <v>50Hz、水・蒸気噴射方式</v>
          </cell>
          <cell r="N644" t="str">
            <v>発電出力</v>
          </cell>
          <cell r="O644" t="str">
            <v>10,000kW超40,000kW以下</v>
          </cell>
          <cell r="P644" t="str">
            <v>-</v>
          </cell>
          <cell r="Q644" t="str">
            <v>通常申請</v>
          </cell>
          <cell r="R644" t="str">
            <v>-</v>
          </cell>
          <cell r="S644" t="str">
            <v>Oriented</v>
          </cell>
          <cell r="T644">
            <v>71.3</v>
          </cell>
          <cell r="U644" t="str">
            <v/>
          </cell>
          <cell r="V644" t="str">
            <v>カタログのみ</v>
          </cell>
          <cell r="W644" t="str">
            <v>%</v>
          </cell>
          <cell r="X644" t="str">
            <v>総合効率</v>
          </cell>
          <cell r="Y644" t="str">
            <v>標準規格による評価</v>
          </cell>
          <cell r="Z644" t="str">
            <v>JISB8121:2009</v>
          </cell>
          <cell r="AA644" t="str">
            <v>コージェネレーションシステム用語</v>
          </cell>
          <cell r="AB644" t="str">
            <v>JISB8121:2009に準拠</v>
          </cell>
          <cell r="AC644" t="str">
            <v>JISB8122:2009</v>
          </cell>
          <cell r="AD644" t="str">
            <v>コージェネレーションユニットの性能試験方法</v>
          </cell>
          <cell r="AE644" t="str">
            <v>JISB8122:2009に準拠</v>
          </cell>
        </row>
        <row r="645">
          <cell r="E645" t="str">
            <v>S-047037</v>
          </cell>
          <cell r="F645" t="str">
            <v>L-000047</v>
          </cell>
          <cell r="G645" t="str">
            <v>ガスタービンコージェネレーション</v>
          </cell>
          <cell r="H645" t="str">
            <v>A</v>
          </cell>
          <cell r="I645" t="str">
            <v>産業・業務（業種共通）</v>
          </cell>
          <cell r="J645" t="str">
            <v>空調/給湯/産業用プロセス</v>
          </cell>
          <cell r="K645" t="str">
            <v>コージェネレーション</v>
          </cell>
          <cell r="L645" t="str">
            <v>ガスを燃料とし、タービン方式により発電し、その際に生じる廃熱を同時回収する熱電供給システム。廃熱で発生する蒸気や温水は、製造業のプロセス利用や、施設の空調・給湯などに幅広く使用される。</v>
          </cell>
          <cell r="M645" t="str">
            <v>50Hz、水・蒸気噴射方式</v>
          </cell>
          <cell r="N645" t="str">
            <v>発電出力</v>
          </cell>
          <cell r="O645" t="str">
            <v>40,000kW超</v>
          </cell>
          <cell r="P645" t="str">
            <v>-</v>
          </cell>
          <cell r="Q645" t="str">
            <v>特別申請</v>
          </cell>
          <cell r="R645" t="str">
            <v>-</v>
          </cell>
          <cell r="S645" t="str">
            <v>Oriented</v>
          </cell>
          <cell r="T645" t="str">
            <v>-</v>
          </cell>
          <cell r="U645" t="str">
            <v/>
          </cell>
          <cell r="V645" t="str">
            <v>カタログのみ</v>
          </cell>
          <cell r="W645" t="str">
            <v>%</v>
          </cell>
          <cell r="X645" t="str">
            <v>総合効率</v>
          </cell>
          <cell r="Y645" t="str">
            <v>標準規格による評価</v>
          </cell>
          <cell r="Z645" t="str">
            <v>JISB8121:2009</v>
          </cell>
          <cell r="AA645" t="str">
            <v>コージェネレーションシステム用語</v>
          </cell>
          <cell r="AB645" t="str">
            <v>JISB8121:2009に準拠</v>
          </cell>
          <cell r="AC645" t="str">
            <v>JISB8122:2009</v>
          </cell>
          <cell r="AD645" t="str">
            <v>コージェネレーションユニットの性能試験方法</v>
          </cell>
          <cell r="AE645" t="str">
            <v>JISB8122:2009に準拠</v>
          </cell>
        </row>
        <row r="646">
          <cell r="E646" t="str">
            <v>S-047038</v>
          </cell>
          <cell r="F646" t="str">
            <v>L-000047</v>
          </cell>
          <cell r="G646" t="str">
            <v>ガスタービンコージェネレーション</v>
          </cell>
          <cell r="H646" t="str">
            <v>A</v>
          </cell>
          <cell r="I646" t="str">
            <v>産業・業務（業種共通）</v>
          </cell>
          <cell r="J646" t="str">
            <v>空調/給湯/産業用プロセス</v>
          </cell>
          <cell r="K646" t="str">
            <v>コージェネレーション</v>
          </cell>
          <cell r="L646" t="str">
            <v>ガスを燃料とし、タービン方式により発電し、その際に生じる廃熱を同時回収する熱電供給システム。廃熱で発生する蒸気や温水は、製造業のプロセス利用や、施設の空調・給湯などに幅広く使用される。</v>
          </cell>
          <cell r="M646" t="str">
            <v>50Hz、希薄予混合燃焼方式</v>
          </cell>
          <cell r="N646" t="str">
            <v>発電出力</v>
          </cell>
          <cell r="O646" t="str">
            <v>3,000kW超5,000kW以下</v>
          </cell>
          <cell r="P646" t="str">
            <v>-</v>
          </cell>
          <cell r="Q646" t="str">
            <v>通常申請</v>
          </cell>
          <cell r="R646" t="str">
            <v>-</v>
          </cell>
          <cell r="S646" t="str">
            <v>Oriented</v>
          </cell>
          <cell r="T646">
            <v>85.3</v>
          </cell>
          <cell r="U646" t="str">
            <v/>
          </cell>
          <cell r="V646" t="str">
            <v>カタログのみ</v>
          </cell>
          <cell r="W646" t="str">
            <v>%</v>
          </cell>
          <cell r="X646" t="str">
            <v>総合効率</v>
          </cell>
          <cell r="Y646" t="str">
            <v>標準規格による評価</v>
          </cell>
          <cell r="Z646" t="str">
            <v>JISB8121:2009</v>
          </cell>
          <cell r="AA646" t="str">
            <v>コージェネレーションシステム用語</v>
          </cell>
          <cell r="AB646" t="str">
            <v>JISB8121:2009に準拠</v>
          </cell>
          <cell r="AC646" t="str">
            <v>JISB8122:2009</v>
          </cell>
          <cell r="AD646" t="str">
            <v>コージェネレーションユニットの性能試験方法</v>
          </cell>
          <cell r="AE646" t="str">
            <v>JISB8122:2009に準拠</v>
          </cell>
        </row>
        <row r="647">
          <cell r="E647" t="str">
            <v>S-047039</v>
          </cell>
          <cell r="F647" t="str">
            <v>L-000047</v>
          </cell>
          <cell r="G647" t="str">
            <v>ガスタービンコージェネレーション</v>
          </cell>
          <cell r="H647" t="str">
            <v>A</v>
          </cell>
          <cell r="I647" t="str">
            <v>産業・業務（業種共通）</v>
          </cell>
          <cell r="J647" t="str">
            <v>空調/給湯/産業用プロセス</v>
          </cell>
          <cell r="K647" t="str">
            <v>コージェネレーション</v>
          </cell>
          <cell r="L647" t="str">
            <v>ガスを燃料とし、タービン方式により発電し、その際に生じる廃熱を同時回収する熱電供給システム。廃熱で発生する蒸気や温水は、製造業のプロセス利用や、施設の空調・給湯などに幅広く使用される。</v>
          </cell>
          <cell r="M647" t="str">
            <v>50Hz、希薄予混合燃焼方式</v>
          </cell>
          <cell r="N647" t="str">
            <v>発電出力</v>
          </cell>
          <cell r="O647" t="str">
            <v>5,000kW超7,000kW以下</v>
          </cell>
          <cell r="P647" t="str">
            <v>-</v>
          </cell>
          <cell r="Q647" t="str">
            <v>通常申請</v>
          </cell>
          <cell r="R647" t="str">
            <v>-</v>
          </cell>
          <cell r="S647" t="str">
            <v>Oriented</v>
          </cell>
          <cell r="T647">
            <v>85.4</v>
          </cell>
          <cell r="U647" t="str">
            <v/>
          </cell>
          <cell r="V647" t="str">
            <v>カタログのみ</v>
          </cell>
          <cell r="W647" t="str">
            <v>%</v>
          </cell>
          <cell r="X647" t="str">
            <v>総合効率</v>
          </cell>
          <cell r="Y647" t="str">
            <v>標準規格による評価</v>
          </cell>
          <cell r="Z647" t="str">
            <v>JISB8121:2009</v>
          </cell>
          <cell r="AA647" t="str">
            <v>コージェネレーションシステム用語</v>
          </cell>
          <cell r="AB647" t="str">
            <v>JISB8121:2009に準拠</v>
          </cell>
          <cell r="AC647" t="str">
            <v>JISB8122:2009</v>
          </cell>
          <cell r="AD647" t="str">
            <v>コージェネレーションユニットの性能試験方法</v>
          </cell>
          <cell r="AE647" t="str">
            <v>JISB8122:2009に準拠</v>
          </cell>
        </row>
        <row r="648">
          <cell r="E648" t="str">
            <v>S-047040</v>
          </cell>
          <cell r="F648" t="str">
            <v>L-000047</v>
          </cell>
          <cell r="G648" t="str">
            <v>ガスタービンコージェネレーション</v>
          </cell>
          <cell r="H648" t="str">
            <v>A</v>
          </cell>
          <cell r="I648" t="str">
            <v>産業・業務（業種共通）</v>
          </cell>
          <cell r="J648" t="str">
            <v>空調/給湯/産業用プロセス</v>
          </cell>
          <cell r="K648" t="str">
            <v>コージェネレーション</v>
          </cell>
          <cell r="L648" t="str">
            <v>ガスを燃料とし、タービン方式により発電し、その際に生じる廃熱を同時回収する熱電供給システム。廃熱で発生する蒸気や温水は、製造業のプロセス利用や、施設の空調・給湯などに幅広く使用される。</v>
          </cell>
          <cell r="M648" t="str">
            <v>50Hz、希薄予混合燃焼方式</v>
          </cell>
          <cell r="N648" t="str">
            <v>発電出力</v>
          </cell>
          <cell r="O648" t="str">
            <v>7,000kW超10,000kW以下</v>
          </cell>
          <cell r="P648" t="str">
            <v>-</v>
          </cell>
          <cell r="Q648" t="str">
            <v>通常申請または簡易申請</v>
          </cell>
          <cell r="R648" t="str">
            <v>-</v>
          </cell>
          <cell r="S648" t="str">
            <v>Oriented</v>
          </cell>
          <cell r="T648">
            <v>85.4</v>
          </cell>
          <cell r="U648" t="str">
            <v/>
          </cell>
          <cell r="V648" t="str">
            <v>カタログのみ</v>
          </cell>
          <cell r="W648" t="str">
            <v>%</v>
          </cell>
          <cell r="X648" t="str">
            <v>総合効率</v>
          </cell>
          <cell r="Y648" t="str">
            <v>標準規格による評価</v>
          </cell>
          <cell r="Z648" t="str">
            <v>JISB8121:2009</v>
          </cell>
          <cell r="AA648" t="str">
            <v>コージェネレーションシステム用語</v>
          </cell>
          <cell r="AB648" t="str">
            <v>JISB8121:2009に準拠</v>
          </cell>
          <cell r="AC648" t="str">
            <v>JISB8122:2009</v>
          </cell>
          <cell r="AD648" t="str">
            <v>コージェネレーションユニットの性能試験方法</v>
          </cell>
          <cell r="AE648" t="str">
            <v>JISB8122:2009に準拠</v>
          </cell>
        </row>
        <row r="649">
          <cell r="E649" t="str">
            <v>S-047041</v>
          </cell>
          <cell r="F649" t="str">
            <v>L-000047</v>
          </cell>
          <cell r="G649" t="str">
            <v>ガスタービンコージェネレーション</v>
          </cell>
          <cell r="H649" t="str">
            <v>A</v>
          </cell>
          <cell r="I649" t="str">
            <v>産業・業務（業種共通）</v>
          </cell>
          <cell r="J649" t="str">
            <v>空調/給湯/産業用プロセス</v>
          </cell>
          <cell r="K649" t="str">
            <v>コージェネレーション</v>
          </cell>
          <cell r="L649" t="str">
            <v>ガスを燃料とし、タービン方式により発電し、その際に生じる廃熱を同時回収する熱電供給システム。廃熱で発生する蒸気や温水は、製造業のプロセス利用や、施設の空調・給湯などに幅広く使用される。</v>
          </cell>
          <cell r="M649" t="str">
            <v>50Hz、希薄予混合燃焼方式</v>
          </cell>
          <cell r="N649" t="str">
            <v>発電出力</v>
          </cell>
          <cell r="O649" t="str">
            <v>10,000kW超40,000kW以下</v>
          </cell>
          <cell r="P649" t="str">
            <v>-</v>
          </cell>
          <cell r="Q649" t="str">
            <v>通常申請</v>
          </cell>
          <cell r="R649" t="str">
            <v>-</v>
          </cell>
          <cell r="S649" t="str">
            <v>Oriented</v>
          </cell>
          <cell r="T649">
            <v>86.8</v>
          </cell>
          <cell r="U649" t="str">
            <v/>
          </cell>
          <cell r="V649" t="str">
            <v>カタログのみ</v>
          </cell>
          <cell r="W649" t="str">
            <v>%</v>
          </cell>
          <cell r="X649" t="str">
            <v>総合効率</v>
          </cell>
          <cell r="Y649" t="str">
            <v>標準規格による評価</v>
          </cell>
          <cell r="Z649" t="str">
            <v>JISB8121:2009</v>
          </cell>
          <cell r="AA649" t="str">
            <v>コージェネレーションシステム用語</v>
          </cell>
          <cell r="AB649" t="str">
            <v>JISB8121:2009に準拠</v>
          </cell>
          <cell r="AC649" t="str">
            <v>JISB8122:2009</v>
          </cell>
          <cell r="AD649" t="str">
            <v>コージェネレーションユニットの性能試験方法</v>
          </cell>
          <cell r="AE649" t="str">
            <v>JISB8122:2009に準拠</v>
          </cell>
        </row>
        <row r="650">
          <cell r="E650" t="str">
            <v>S-047042</v>
          </cell>
          <cell r="F650" t="str">
            <v>L-000047</v>
          </cell>
          <cell r="G650" t="str">
            <v>ガスタービンコージェネレーション</v>
          </cell>
          <cell r="H650" t="str">
            <v>A</v>
          </cell>
          <cell r="I650" t="str">
            <v>産業・業務（業種共通）</v>
          </cell>
          <cell r="J650" t="str">
            <v>空調/給湯/産業用プロセス</v>
          </cell>
          <cell r="K650" t="str">
            <v>コージェネレーション</v>
          </cell>
          <cell r="L650" t="str">
            <v>ガスを燃料とし、タービン方式により発電し、その際に生じる廃熱を同時回収する熱電供給システム。廃熱で発生する蒸気や温水は、製造業のプロセス利用や、施設の空調・給湯などに幅広く使用される。</v>
          </cell>
          <cell r="M650" t="str">
            <v>50Hz、希薄予混合燃焼方式</v>
          </cell>
          <cell r="N650" t="str">
            <v>発電出力</v>
          </cell>
          <cell r="O650" t="str">
            <v>40,000kW超</v>
          </cell>
          <cell r="P650" t="str">
            <v>-</v>
          </cell>
          <cell r="Q650" t="str">
            <v>特別申請</v>
          </cell>
          <cell r="R650" t="str">
            <v>-</v>
          </cell>
          <cell r="S650" t="str">
            <v>Oriented</v>
          </cell>
          <cell r="T650" t="str">
            <v>-</v>
          </cell>
          <cell r="U650" t="str">
            <v/>
          </cell>
          <cell r="V650" t="str">
            <v>カタログのみ</v>
          </cell>
          <cell r="W650" t="str">
            <v>%</v>
          </cell>
          <cell r="X650" t="str">
            <v>総合効率</v>
          </cell>
          <cell r="Y650" t="str">
            <v>標準規格による評価</v>
          </cell>
          <cell r="Z650" t="str">
            <v>JISB8121:2009</v>
          </cell>
          <cell r="AA650" t="str">
            <v>コージェネレーションシステム用語</v>
          </cell>
          <cell r="AB650" t="str">
            <v>JISB8121:2009に準拠</v>
          </cell>
          <cell r="AC650" t="str">
            <v>JISB8122:2009</v>
          </cell>
          <cell r="AD650" t="str">
            <v>コージェネレーションユニットの性能試験方法</v>
          </cell>
          <cell r="AE650" t="str">
            <v>JISB8122:2009に準拠</v>
          </cell>
        </row>
        <row r="651">
          <cell r="E651" t="str">
            <v>S-047043</v>
          </cell>
          <cell r="F651" t="str">
            <v>L-000047</v>
          </cell>
          <cell r="G651" t="str">
            <v>ガスタービンコージェネレーション</v>
          </cell>
          <cell r="H651" t="str">
            <v>A</v>
          </cell>
          <cell r="I651" t="str">
            <v>産業・業務（業種共通）</v>
          </cell>
          <cell r="J651" t="str">
            <v>空調/給湯/産業用プロセス</v>
          </cell>
          <cell r="K651" t="str">
            <v>コージェネレーション</v>
          </cell>
          <cell r="L651" t="str">
            <v>ガスを燃料とし、タービン方式により発電し、その際に生じる廃熱を同時回収する熱電供給システム。廃熱で発生する蒸気や温水は、製造業のプロセス利用や、施設の空調・給湯などに幅広く使用される。</v>
          </cell>
          <cell r="M651" t="str">
            <v>50Hz、上記以外</v>
          </cell>
          <cell r="N651" t="str">
            <v>発電出力</v>
          </cell>
          <cell r="O651" t="str">
            <v>3,000kW超5,000kW以下</v>
          </cell>
          <cell r="P651" t="str">
            <v>-</v>
          </cell>
          <cell r="Q651" t="str">
            <v>特別申請</v>
          </cell>
          <cell r="R651" t="str">
            <v>-</v>
          </cell>
          <cell r="S651" t="str">
            <v>Oriented</v>
          </cell>
          <cell r="T651" t="str">
            <v>-</v>
          </cell>
          <cell r="U651" t="str">
            <v/>
          </cell>
          <cell r="V651" t="str">
            <v>カタログのみ</v>
          </cell>
          <cell r="W651" t="str">
            <v>%</v>
          </cell>
          <cell r="X651" t="str">
            <v>総合効率</v>
          </cell>
          <cell r="Y651" t="str">
            <v>標準規格による評価</v>
          </cell>
          <cell r="Z651" t="str">
            <v>JISB8121:2009</v>
          </cell>
          <cell r="AA651" t="str">
            <v>コージェネレーションシステム用語</v>
          </cell>
          <cell r="AB651" t="str">
            <v>JISB8121:2009に準拠</v>
          </cell>
          <cell r="AC651" t="str">
            <v>JISB8122:2009</v>
          </cell>
          <cell r="AD651" t="str">
            <v>コージェネレーションユニットの性能試験方法</v>
          </cell>
          <cell r="AE651" t="str">
            <v>JISB8122:2009に準拠</v>
          </cell>
        </row>
        <row r="652">
          <cell r="E652" t="str">
            <v>S-047044</v>
          </cell>
          <cell r="F652" t="str">
            <v>L-000047</v>
          </cell>
          <cell r="G652" t="str">
            <v>ガスタービンコージェネレーション</v>
          </cell>
          <cell r="H652" t="str">
            <v>A</v>
          </cell>
          <cell r="I652" t="str">
            <v>産業・業務（業種共通）</v>
          </cell>
          <cell r="J652" t="str">
            <v>空調/給湯/産業用プロセス</v>
          </cell>
          <cell r="K652" t="str">
            <v>コージェネレーション</v>
          </cell>
          <cell r="L652" t="str">
            <v>ガスを燃料とし、タービン方式により発電し、その際に生じる廃熱を同時回収する熱電供給システム。廃熱で発生する蒸気や温水は、製造業のプロセス利用や、施設の空調・給湯などに幅広く使用される。</v>
          </cell>
          <cell r="M652" t="str">
            <v>50Hz、上記以外</v>
          </cell>
          <cell r="N652" t="str">
            <v>発電出力</v>
          </cell>
          <cell r="O652" t="str">
            <v>5,000kW超7,000kW以下</v>
          </cell>
          <cell r="P652" t="str">
            <v>-</v>
          </cell>
          <cell r="Q652" t="str">
            <v>特別申請</v>
          </cell>
          <cell r="R652" t="str">
            <v>-</v>
          </cell>
          <cell r="S652" t="str">
            <v>Oriented</v>
          </cell>
          <cell r="T652" t="str">
            <v>-</v>
          </cell>
          <cell r="U652" t="str">
            <v/>
          </cell>
          <cell r="V652" t="str">
            <v>カタログのみ</v>
          </cell>
          <cell r="W652" t="str">
            <v>%</v>
          </cell>
          <cell r="X652" t="str">
            <v>総合効率</v>
          </cell>
          <cell r="Y652" t="str">
            <v>標準規格による評価</v>
          </cell>
          <cell r="Z652" t="str">
            <v>JISB8121:2009</v>
          </cell>
          <cell r="AA652" t="str">
            <v>コージェネレーションシステム用語</v>
          </cell>
          <cell r="AB652" t="str">
            <v>JISB8121:2009に準拠</v>
          </cell>
          <cell r="AC652" t="str">
            <v>JISB8122:2009</v>
          </cell>
          <cell r="AD652" t="str">
            <v>コージェネレーションユニットの性能試験方法</v>
          </cell>
          <cell r="AE652" t="str">
            <v>JISB8122:2009に準拠</v>
          </cell>
        </row>
        <row r="653">
          <cell r="E653" t="str">
            <v>S-047045</v>
          </cell>
          <cell r="F653" t="str">
            <v>L-000047</v>
          </cell>
          <cell r="G653" t="str">
            <v>ガスタービンコージェネレーション</v>
          </cell>
          <cell r="H653" t="str">
            <v>A</v>
          </cell>
          <cell r="I653" t="str">
            <v>産業・業務（業種共通）</v>
          </cell>
          <cell r="J653" t="str">
            <v>空調/給湯/産業用プロセス</v>
          </cell>
          <cell r="K653" t="str">
            <v>コージェネレーション</v>
          </cell>
          <cell r="L653" t="str">
            <v>ガスを燃料とし、タービン方式により発電し、その際に生じる廃熱を同時回収する熱電供給システム。廃熱で発生する蒸気や温水は、製造業のプロセス利用や、施設の空調・給湯などに幅広く使用される。</v>
          </cell>
          <cell r="M653" t="str">
            <v>50Hz、上記以外</v>
          </cell>
          <cell r="N653" t="str">
            <v>発電出力</v>
          </cell>
          <cell r="O653" t="str">
            <v>7,000kW超10,000kW以下</v>
          </cell>
          <cell r="P653" t="str">
            <v>-</v>
          </cell>
          <cell r="Q653" t="str">
            <v>特別申請</v>
          </cell>
          <cell r="R653" t="str">
            <v>-</v>
          </cell>
          <cell r="S653" t="str">
            <v>Oriented</v>
          </cell>
          <cell r="T653" t="str">
            <v>-</v>
          </cell>
          <cell r="U653" t="str">
            <v/>
          </cell>
          <cell r="V653" t="str">
            <v>カタログのみ</v>
          </cell>
          <cell r="W653" t="str">
            <v>%</v>
          </cell>
          <cell r="X653" t="str">
            <v>総合効率</v>
          </cell>
          <cell r="Y653" t="str">
            <v>標準規格による評価</v>
          </cell>
          <cell r="Z653" t="str">
            <v>JISB8121:2009</v>
          </cell>
          <cell r="AA653" t="str">
            <v>コージェネレーションシステム用語</v>
          </cell>
          <cell r="AB653" t="str">
            <v>JISB8121:2009に準拠</v>
          </cell>
          <cell r="AC653" t="str">
            <v>JISB8122:2009</v>
          </cell>
          <cell r="AD653" t="str">
            <v>コージェネレーションユニットの性能試験方法</v>
          </cell>
          <cell r="AE653" t="str">
            <v>JISB8122:2009に準拠</v>
          </cell>
        </row>
        <row r="654">
          <cell r="E654" t="str">
            <v>S-047046</v>
          </cell>
          <cell r="F654" t="str">
            <v>L-000047</v>
          </cell>
          <cell r="G654" t="str">
            <v>ガスタービンコージェネレーション</v>
          </cell>
          <cell r="H654" t="str">
            <v>A</v>
          </cell>
          <cell r="I654" t="str">
            <v>産業・業務（業種共通）</v>
          </cell>
          <cell r="J654" t="str">
            <v>空調/給湯/産業用プロセス</v>
          </cell>
          <cell r="K654" t="str">
            <v>コージェネレーション</v>
          </cell>
          <cell r="L654" t="str">
            <v>ガスを燃料とし、タービン方式により発電し、その際に生じる廃熱を同時回収する熱電供給システム。廃熱で発生する蒸気や温水は、製造業のプロセス利用や、施設の空調・給湯などに幅広く使用される。</v>
          </cell>
          <cell r="M654" t="str">
            <v>50Hz、上記以外</v>
          </cell>
          <cell r="N654" t="str">
            <v>発電出力</v>
          </cell>
          <cell r="O654" t="str">
            <v>10,000kW超40,000kW以下</v>
          </cell>
          <cell r="P654" t="str">
            <v>-</v>
          </cell>
          <cell r="Q654" t="str">
            <v>特別申請</v>
          </cell>
          <cell r="R654" t="str">
            <v>-</v>
          </cell>
          <cell r="S654" t="str">
            <v>Oriented</v>
          </cell>
          <cell r="T654" t="str">
            <v>-</v>
          </cell>
          <cell r="U654" t="str">
            <v/>
          </cell>
          <cell r="V654" t="str">
            <v>カタログのみ</v>
          </cell>
          <cell r="W654" t="str">
            <v>%</v>
          </cell>
          <cell r="X654" t="str">
            <v>総合効率</v>
          </cell>
          <cell r="Y654" t="str">
            <v>標準規格による評価</v>
          </cell>
          <cell r="Z654" t="str">
            <v>JISB8121:2009</v>
          </cell>
          <cell r="AA654" t="str">
            <v>コージェネレーションシステム用語</v>
          </cell>
          <cell r="AB654" t="str">
            <v>JISB8121:2009に準拠</v>
          </cell>
          <cell r="AC654" t="str">
            <v>JISB8122:2009</v>
          </cell>
          <cell r="AD654" t="str">
            <v>コージェネレーションユニットの性能試験方法</v>
          </cell>
          <cell r="AE654" t="str">
            <v>JISB8122:2009に準拠</v>
          </cell>
        </row>
        <row r="655">
          <cell r="E655" t="str">
            <v>S-047047</v>
          </cell>
          <cell r="F655" t="str">
            <v>L-000047</v>
          </cell>
          <cell r="G655" t="str">
            <v>ガスタービンコージェネレーション</v>
          </cell>
          <cell r="H655" t="str">
            <v>A</v>
          </cell>
          <cell r="I655" t="str">
            <v>産業・業務（業種共通）</v>
          </cell>
          <cell r="J655" t="str">
            <v>空調/給湯/産業用プロセス</v>
          </cell>
          <cell r="K655" t="str">
            <v>コージェネレーション</v>
          </cell>
          <cell r="L655" t="str">
            <v>ガスを燃料とし、タービン方式により発電し、その際に生じる廃熱を同時回収する熱電供給システム。廃熱で発生する蒸気や温水は、製造業のプロセス利用や、施設の空調・給湯などに幅広く使用される。</v>
          </cell>
          <cell r="M655" t="str">
            <v>50Hz、上記以外</v>
          </cell>
          <cell r="N655" t="str">
            <v>発電出力</v>
          </cell>
          <cell r="O655" t="str">
            <v>40,000kW超</v>
          </cell>
          <cell r="P655" t="str">
            <v>-</v>
          </cell>
          <cell r="Q655" t="str">
            <v>特別申請</v>
          </cell>
          <cell r="R655" t="str">
            <v>-</v>
          </cell>
          <cell r="S655" t="str">
            <v>Oriented</v>
          </cell>
          <cell r="T655" t="str">
            <v>-</v>
          </cell>
          <cell r="U655" t="str">
            <v/>
          </cell>
          <cell r="V655" t="str">
            <v>カタログのみ</v>
          </cell>
          <cell r="W655" t="str">
            <v>%</v>
          </cell>
          <cell r="X655" t="str">
            <v>総合効率</v>
          </cell>
          <cell r="Y655" t="str">
            <v>標準規格による評価</v>
          </cell>
          <cell r="Z655" t="str">
            <v>JISB8121:2009</v>
          </cell>
          <cell r="AA655" t="str">
            <v>コージェネレーションシステム用語</v>
          </cell>
          <cell r="AB655" t="str">
            <v>JISB8121:2009に準拠</v>
          </cell>
          <cell r="AC655" t="str">
            <v>JISB8122:2009</v>
          </cell>
          <cell r="AD655" t="str">
            <v>コージェネレーションユニットの性能試験方法</v>
          </cell>
          <cell r="AE655" t="str">
            <v>JISB8122:2009に準拠</v>
          </cell>
        </row>
        <row r="656">
          <cell r="E656" t="str">
            <v>S-047009</v>
          </cell>
          <cell r="F656" t="str">
            <v>L-000047</v>
          </cell>
          <cell r="G656" t="str">
            <v>ガスタービンコージェネレーション</v>
          </cell>
          <cell r="H656" t="str">
            <v>A</v>
          </cell>
          <cell r="I656" t="str">
            <v>産業・業務（業種共通）</v>
          </cell>
          <cell r="J656" t="str">
            <v>空調/給湯/産業用プロセス</v>
          </cell>
          <cell r="K656" t="str">
            <v>コージェネレーション</v>
          </cell>
          <cell r="L656" t="str">
            <v>ガスを燃料とし、タービン方式により発電し、その際に生じる廃熱を同時回収する熱電供給システム。廃熱で発生する蒸気や温水は、製造業のプロセス利用や、施設の空調・給湯などに幅広く使用される。</v>
          </cell>
          <cell r="M656" t="str">
            <v>50Hz</v>
          </cell>
          <cell r="N656" t="str">
            <v>発電出力</v>
          </cell>
          <cell r="O656" t="str">
            <v>1000kW以下</v>
          </cell>
          <cell r="P656" t="str">
            <v>-</v>
          </cell>
          <cell r="Q656" t="str">
            <v>通常申請</v>
          </cell>
          <cell r="R656" t="str">
            <v>-</v>
          </cell>
          <cell r="S656" t="str">
            <v>Oriented</v>
          </cell>
          <cell r="T656">
            <v>18.600000000000001</v>
          </cell>
          <cell r="U656" t="str">
            <v/>
          </cell>
          <cell r="V656" t="str">
            <v>カタログのみ</v>
          </cell>
          <cell r="W656" t="str">
            <v>%</v>
          </cell>
          <cell r="X656" t="str">
            <v>発電効率</v>
          </cell>
          <cell r="Y656" t="str">
            <v>標準規格による評価</v>
          </cell>
          <cell r="Z656" t="str">
            <v>JISB8121:2009</v>
          </cell>
          <cell r="AA656" t="str">
            <v>コージェネレーションシステム用語</v>
          </cell>
          <cell r="AB656" t="str">
            <v>JISB8121:2009に準拠</v>
          </cell>
          <cell r="AC656" t="str">
            <v>JISB8122:2009</v>
          </cell>
          <cell r="AD656" t="str">
            <v>コージェネレーションユニットの性能試験方法</v>
          </cell>
          <cell r="AE656" t="str">
            <v>JISB8122:2009に準拠</v>
          </cell>
        </row>
        <row r="657">
          <cell r="E657" t="str">
            <v>S-047010</v>
          </cell>
          <cell r="F657" t="str">
            <v>L-000047</v>
          </cell>
          <cell r="G657" t="str">
            <v>ガスタービンコージェネレーション</v>
          </cell>
          <cell r="H657" t="str">
            <v>A</v>
          </cell>
          <cell r="I657" t="str">
            <v>産業・業務（業種共通）</v>
          </cell>
          <cell r="J657" t="str">
            <v>空調/給湯/産業用プロセス</v>
          </cell>
          <cell r="K657" t="str">
            <v>コージェネレーション</v>
          </cell>
          <cell r="L657" t="str">
            <v>ガスを燃料とし、タービン方式により発電し、その際に生じる廃熱を同時回収する熱電供給システム。廃熱で発生する蒸気や温水は、製造業のプロセス利用や、施設の空調・給湯などに幅広く使用される。</v>
          </cell>
          <cell r="M657" t="str">
            <v>50Hz</v>
          </cell>
          <cell r="N657" t="str">
            <v>発電出力</v>
          </cell>
          <cell r="O657" t="str">
            <v>1000kW超2000kW以下</v>
          </cell>
          <cell r="P657" t="str">
            <v>-</v>
          </cell>
          <cell r="Q657" t="str">
            <v>通常申請または簡易申請</v>
          </cell>
          <cell r="R657" t="str">
            <v>-</v>
          </cell>
          <cell r="S657" t="str">
            <v>Oriented</v>
          </cell>
          <cell r="T657">
            <v>27.7</v>
          </cell>
          <cell r="U657" t="str">
            <v/>
          </cell>
          <cell r="V657" t="str">
            <v>カタログのみ</v>
          </cell>
          <cell r="W657" t="str">
            <v>%</v>
          </cell>
          <cell r="X657" t="str">
            <v>発電効率</v>
          </cell>
          <cell r="Y657" t="str">
            <v>標準規格による評価</v>
          </cell>
          <cell r="Z657" t="str">
            <v>JISB8121:2009</v>
          </cell>
          <cell r="AA657" t="str">
            <v>コージェネレーションシステム用語</v>
          </cell>
          <cell r="AB657" t="str">
            <v>JISB8121:2009に準拠</v>
          </cell>
          <cell r="AC657" t="str">
            <v>JISB8122:2009</v>
          </cell>
          <cell r="AD657" t="str">
            <v>コージェネレーションユニットの性能試験方法</v>
          </cell>
          <cell r="AE657" t="str">
            <v>JISB8122:2009に準拠</v>
          </cell>
        </row>
        <row r="658">
          <cell r="E658" t="str">
            <v>S-047011</v>
          </cell>
          <cell r="F658" t="str">
            <v>L-000047</v>
          </cell>
          <cell r="G658" t="str">
            <v>ガスタービンコージェネレーション</v>
          </cell>
          <cell r="H658" t="str">
            <v>A</v>
          </cell>
          <cell r="I658" t="str">
            <v>産業・業務（業種共通）</v>
          </cell>
          <cell r="J658" t="str">
            <v>空調/給湯/産業用プロセス</v>
          </cell>
          <cell r="K658" t="str">
            <v>コージェネレーション</v>
          </cell>
          <cell r="L658" t="str">
            <v>ガスを燃料とし、タービン方式により発電し、その際に生じる廃熱を同時回収する熱電供給システム。廃熱で発生する蒸気や温水は、製造業のプロセス利用や、施設の空調・給湯などに幅広く使用される。</v>
          </cell>
          <cell r="M658" t="str">
            <v>50Hz</v>
          </cell>
          <cell r="N658" t="str">
            <v>発電出力</v>
          </cell>
          <cell r="O658" t="str">
            <v>2000kW超3000kW以下</v>
          </cell>
          <cell r="P658" t="str">
            <v>-</v>
          </cell>
          <cell r="Q658" t="str">
            <v>通常申請</v>
          </cell>
          <cell r="R658" t="str">
            <v>-</v>
          </cell>
          <cell r="S658" t="str">
            <v>Oriented</v>
          </cell>
          <cell r="T658">
            <v>28.4</v>
          </cell>
          <cell r="U658" t="str">
            <v/>
          </cell>
          <cell r="V658" t="str">
            <v>カタログのみ</v>
          </cell>
          <cell r="W658" t="str">
            <v>%</v>
          </cell>
          <cell r="X658" t="str">
            <v>発電効率</v>
          </cell>
          <cell r="Y658" t="str">
            <v>標準規格による評価</v>
          </cell>
          <cell r="Z658" t="str">
            <v>JISB8121:2009</v>
          </cell>
          <cell r="AA658" t="str">
            <v>コージェネレーションシステム用語</v>
          </cell>
          <cell r="AB658" t="str">
            <v>JISB8121:2009に準拠</v>
          </cell>
          <cell r="AC658" t="str">
            <v>JISB8122:2009</v>
          </cell>
          <cell r="AD658" t="str">
            <v>コージェネレーションユニットの性能試験方法</v>
          </cell>
          <cell r="AE658" t="str">
            <v>JISB8122:2009に準拠</v>
          </cell>
        </row>
        <row r="659">
          <cell r="E659" t="str">
            <v>-</v>
          </cell>
          <cell r="F659" t="str">
            <v>L-000047</v>
          </cell>
          <cell r="G659" t="str">
            <v>ガスタービンコージェネレーション</v>
          </cell>
          <cell r="H659" t="str">
            <v>A</v>
          </cell>
          <cell r="I659" t="str">
            <v>産業・業務（業種共通）</v>
          </cell>
          <cell r="J659" t="str">
            <v>空調/給湯/産業用プロセス</v>
          </cell>
          <cell r="K659" t="str">
            <v>コージェネレーション</v>
          </cell>
          <cell r="L659" t="str">
            <v>ガスを燃料とし、タービン方式により発電し、その際に生じる廃熱を同時回収する熱電供給システム。廃熱で発生する蒸気や温水は、製造業のプロセス利用や、施設の空調・給湯などに幅広く使用される。</v>
          </cell>
          <cell r="M659" t="str">
            <v>50Hz</v>
          </cell>
          <cell r="N659" t="str">
            <v>発電出力</v>
          </cell>
          <cell r="O659" t="str">
            <v>3000kW超5000kW以下</v>
          </cell>
          <cell r="P659" t="str">
            <v>-</v>
          </cell>
          <cell r="Q659" t="str">
            <v>-</v>
          </cell>
          <cell r="R659" t="str">
            <v>-</v>
          </cell>
          <cell r="S659" t="str">
            <v>Oriented</v>
          </cell>
          <cell r="T659">
            <v>0</v>
          </cell>
          <cell r="U659" t="str">
            <v/>
          </cell>
          <cell r="V659" t="str">
            <v>カタログのみ</v>
          </cell>
          <cell r="W659" t="str">
            <v>%</v>
          </cell>
          <cell r="X659" t="str">
            <v>発電効率</v>
          </cell>
          <cell r="Y659" t="str">
            <v>標準規格による評価</v>
          </cell>
          <cell r="Z659" t="str">
            <v>JISB8121:2009</v>
          </cell>
          <cell r="AA659" t="str">
            <v>コージェネレーションシステム用語</v>
          </cell>
          <cell r="AB659" t="str">
            <v>JISB8121:2009に準拠</v>
          </cell>
          <cell r="AC659" t="str">
            <v>JISB8122:2009</v>
          </cell>
          <cell r="AD659" t="str">
            <v>コージェネレーションユニットの性能試験方法</v>
          </cell>
          <cell r="AE659" t="str">
            <v>JISB8122:2009に準拠</v>
          </cell>
        </row>
        <row r="660">
          <cell r="E660" t="str">
            <v>-</v>
          </cell>
          <cell r="F660" t="str">
            <v>L-000047</v>
          </cell>
          <cell r="G660" t="str">
            <v>ガスタービンコージェネレーション</v>
          </cell>
          <cell r="H660" t="str">
            <v>A</v>
          </cell>
          <cell r="I660" t="str">
            <v>産業・業務（業種共通）</v>
          </cell>
          <cell r="J660" t="str">
            <v>空調/給湯/産業用プロセス</v>
          </cell>
          <cell r="K660" t="str">
            <v>コージェネレーション</v>
          </cell>
          <cell r="L660" t="str">
            <v>ガスを燃料とし、タービン方式により発電し、その際に生じる廃熱を同時回収する熱電供給システム。廃熱で発生する蒸気や温水は、製造業のプロセス利用や、施設の空調・給湯などに幅広く使用される。</v>
          </cell>
          <cell r="M660" t="str">
            <v>50Hz</v>
          </cell>
          <cell r="N660" t="str">
            <v>発電出力</v>
          </cell>
          <cell r="O660" t="str">
            <v>5000kW超7000kW以下</v>
          </cell>
          <cell r="P660" t="str">
            <v>-</v>
          </cell>
          <cell r="Q660" t="str">
            <v>-</v>
          </cell>
          <cell r="R660" t="str">
            <v>-</v>
          </cell>
          <cell r="S660" t="str">
            <v>Oriented</v>
          </cell>
          <cell r="T660">
            <v>0</v>
          </cell>
          <cell r="U660" t="str">
            <v/>
          </cell>
          <cell r="V660" t="str">
            <v>カタログのみ</v>
          </cell>
          <cell r="W660" t="str">
            <v>%</v>
          </cell>
          <cell r="X660" t="str">
            <v>発電効率</v>
          </cell>
          <cell r="Y660" t="str">
            <v>標準規格による評価</v>
          </cell>
          <cell r="Z660" t="str">
            <v>JISB8121:2009</v>
          </cell>
          <cell r="AA660" t="str">
            <v>コージェネレーションシステム用語</v>
          </cell>
          <cell r="AB660" t="str">
            <v>JISB8121:2009に準拠</v>
          </cell>
          <cell r="AC660" t="str">
            <v>JISB8122:2009</v>
          </cell>
          <cell r="AD660" t="str">
            <v>コージェネレーションユニットの性能試験方法</v>
          </cell>
          <cell r="AE660" t="str">
            <v>JISB8122:2009に準拠</v>
          </cell>
        </row>
        <row r="661">
          <cell r="E661" t="str">
            <v>-</v>
          </cell>
          <cell r="F661" t="str">
            <v>L-000047</v>
          </cell>
          <cell r="G661" t="str">
            <v>ガスタービンコージェネレーション</v>
          </cell>
          <cell r="H661" t="str">
            <v>A</v>
          </cell>
          <cell r="I661" t="str">
            <v>産業・業務（業種共通）</v>
          </cell>
          <cell r="J661" t="str">
            <v>空調/給湯/産業用プロセス</v>
          </cell>
          <cell r="K661" t="str">
            <v>コージェネレーション</v>
          </cell>
          <cell r="L661" t="str">
            <v>ガスを燃料とし、タービン方式により発電し、その際に生じる廃熱を同時回収する熱電供給システム。廃熱で発生する蒸気や温水は、製造業のプロセス利用や、施設の空調・給湯などに幅広く使用される。</v>
          </cell>
          <cell r="M661" t="str">
            <v>50Hz</v>
          </cell>
          <cell r="N661" t="str">
            <v>発電出力</v>
          </cell>
          <cell r="O661" t="str">
            <v>7000kW超10000kW以下</v>
          </cell>
          <cell r="P661" t="str">
            <v>-</v>
          </cell>
          <cell r="Q661" t="str">
            <v>-</v>
          </cell>
          <cell r="R661" t="str">
            <v>-</v>
          </cell>
          <cell r="S661" t="str">
            <v>Oriented</v>
          </cell>
          <cell r="T661">
            <v>0</v>
          </cell>
          <cell r="U661" t="str">
            <v/>
          </cell>
          <cell r="V661" t="str">
            <v>カタログのみ</v>
          </cell>
          <cell r="W661" t="str">
            <v>%</v>
          </cell>
          <cell r="X661" t="str">
            <v>発電効率</v>
          </cell>
          <cell r="Y661" t="str">
            <v>標準規格による評価</v>
          </cell>
          <cell r="Z661" t="str">
            <v>JISB8121:2009</v>
          </cell>
          <cell r="AA661" t="str">
            <v>コージェネレーションシステム用語</v>
          </cell>
          <cell r="AB661" t="str">
            <v>JISB8121:2009に準拠</v>
          </cell>
          <cell r="AC661" t="str">
            <v>JISB8122:2009</v>
          </cell>
          <cell r="AD661" t="str">
            <v>コージェネレーションユニットの性能試験方法</v>
          </cell>
          <cell r="AE661" t="str">
            <v>JISB8122:2009に準拠</v>
          </cell>
        </row>
        <row r="662">
          <cell r="E662" t="str">
            <v>-</v>
          </cell>
          <cell r="F662" t="str">
            <v>L-000047</v>
          </cell>
          <cell r="G662" t="str">
            <v>ガスタービンコージェネレーション</v>
          </cell>
          <cell r="H662" t="str">
            <v>A</v>
          </cell>
          <cell r="I662" t="str">
            <v>産業・業務（業種共通）</v>
          </cell>
          <cell r="J662" t="str">
            <v>空調/給湯/産業用プロセス</v>
          </cell>
          <cell r="K662" t="str">
            <v>コージェネレーション</v>
          </cell>
          <cell r="L662" t="str">
            <v>ガスを燃料とし、タービン方式により発電し、その際に生じる廃熱を同時回収する熱電供給システム。廃熱で発生する蒸気や温水は、製造業のプロセス利用や、施設の空調・給湯などに幅広く使用される。</v>
          </cell>
          <cell r="M662" t="str">
            <v>50Hz</v>
          </cell>
          <cell r="N662" t="str">
            <v>発電出力</v>
          </cell>
          <cell r="O662" t="str">
            <v>10000kW超40000kW以下</v>
          </cell>
          <cell r="P662" t="str">
            <v>-</v>
          </cell>
          <cell r="Q662" t="str">
            <v>-</v>
          </cell>
          <cell r="R662" t="str">
            <v>-</v>
          </cell>
          <cell r="S662" t="str">
            <v>Oriented</v>
          </cell>
          <cell r="T662">
            <v>0</v>
          </cell>
          <cell r="U662" t="str">
            <v/>
          </cell>
          <cell r="V662" t="str">
            <v>カタログのみ</v>
          </cell>
          <cell r="W662" t="str">
            <v>%</v>
          </cell>
          <cell r="X662" t="str">
            <v>発電効率</v>
          </cell>
          <cell r="Y662" t="str">
            <v>標準規格による評価</v>
          </cell>
          <cell r="Z662" t="str">
            <v>JISB8121:2009</v>
          </cell>
          <cell r="AA662" t="str">
            <v>コージェネレーションシステム用語</v>
          </cell>
          <cell r="AB662" t="str">
            <v>JISB8121:2009に準拠</v>
          </cell>
          <cell r="AC662" t="str">
            <v>JISB8122:2009</v>
          </cell>
          <cell r="AD662" t="str">
            <v>コージェネレーションユニットの性能試験方法</v>
          </cell>
          <cell r="AE662" t="str">
            <v>JISB8122:2009に準拠</v>
          </cell>
        </row>
        <row r="663">
          <cell r="E663" t="str">
            <v>-</v>
          </cell>
          <cell r="F663" t="str">
            <v>L-000047</v>
          </cell>
          <cell r="G663" t="str">
            <v>ガスタービンコージェネレーション</v>
          </cell>
          <cell r="H663" t="str">
            <v>A</v>
          </cell>
          <cell r="I663" t="str">
            <v>産業・業務（業種共通）</v>
          </cell>
          <cell r="J663" t="str">
            <v>空調/給湯/産業用プロセス</v>
          </cell>
          <cell r="K663" t="str">
            <v>コージェネレーション</v>
          </cell>
          <cell r="L663" t="str">
            <v>ガスを燃料とし、タービン方式により発電し、その際に生じる廃熱を同時回収する熱電供給システム。廃熱で発生する蒸気や温水は、製造業のプロセス利用や、施設の空調・給湯などに幅広く使用される。</v>
          </cell>
          <cell r="M663" t="str">
            <v>50Hz</v>
          </cell>
          <cell r="N663" t="str">
            <v>発電出力</v>
          </cell>
          <cell r="O663" t="str">
            <v>40000kW超</v>
          </cell>
          <cell r="P663" t="str">
            <v>-</v>
          </cell>
          <cell r="Q663" t="str">
            <v>-</v>
          </cell>
          <cell r="R663" t="str">
            <v>-</v>
          </cell>
          <cell r="S663" t="str">
            <v>Oriented</v>
          </cell>
          <cell r="T663">
            <v>0</v>
          </cell>
          <cell r="U663" t="str">
            <v/>
          </cell>
          <cell r="V663" t="str">
            <v>カタログのみ</v>
          </cell>
          <cell r="W663" t="str">
            <v>%</v>
          </cell>
          <cell r="X663" t="str">
            <v>発電効率</v>
          </cell>
          <cell r="Y663" t="str">
            <v>標準規格による評価</v>
          </cell>
          <cell r="Z663" t="str">
            <v>JISB8121:2009</v>
          </cell>
          <cell r="AA663" t="str">
            <v>コージェネレーションシステム用語</v>
          </cell>
          <cell r="AB663" t="str">
            <v>JISB8121:2009に準拠</v>
          </cell>
          <cell r="AC663" t="str">
            <v>JISB8122:2009</v>
          </cell>
          <cell r="AD663" t="str">
            <v>コージェネレーションユニットの性能試験方法</v>
          </cell>
          <cell r="AE663" t="str">
            <v>JISB8122:2009に準拠</v>
          </cell>
        </row>
        <row r="664">
          <cell r="E664" t="str">
            <v>S-047048</v>
          </cell>
          <cell r="F664" t="str">
            <v>L-000047</v>
          </cell>
          <cell r="G664" t="str">
            <v>ガスタービンコージェネレーション</v>
          </cell>
          <cell r="H664" t="str">
            <v>A</v>
          </cell>
          <cell r="I664" t="str">
            <v>産業・業務（業種共通）</v>
          </cell>
          <cell r="J664" t="str">
            <v>空調/給湯/産業用プロセス</v>
          </cell>
          <cell r="K664" t="str">
            <v>コージェネレーション</v>
          </cell>
          <cell r="L664" t="str">
            <v>ガスを燃料とし、タービン方式により発電し、その際に生じる廃熱を同時回収する熱電供給システム。廃熱で発生する蒸気や温水は、製造業のプロセス利用や、施設の空調・給湯などに幅広く使用される。</v>
          </cell>
          <cell r="M664" t="str">
            <v>50Hz、水・蒸気噴射方式</v>
          </cell>
          <cell r="N664" t="str">
            <v>発電出力</v>
          </cell>
          <cell r="O664" t="str">
            <v>3,000kW超5,000kW以下</v>
          </cell>
          <cell r="P664" t="str">
            <v>-</v>
          </cell>
          <cell r="Q664" t="str">
            <v>通常申請</v>
          </cell>
          <cell r="R664" t="str">
            <v>-</v>
          </cell>
          <cell r="S664" t="str">
            <v>Oriented</v>
          </cell>
          <cell r="T664">
            <v>27.2</v>
          </cell>
          <cell r="U664" t="str">
            <v/>
          </cell>
          <cell r="V664" t="str">
            <v>カタログのみ</v>
          </cell>
          <cell r="W664" t="str">
            <v>%</v>
          </cell>
          <cell r="X664" t="str">
            <v>発電効率</v>
          </cell>
          <cell r="Y664" t="str">
            <v>標準規格による評価</v>
          </cell>
          <cell r="Z664" t="str">
            <v>JISB8121:2009</v>
          </cell>
          <cell r="AA664" t="str">
            <v>コージェネレーションシステム用語</v>
          </cell>
          <cell r="AB664" t="str">
            <v>JISB8121:2009に準拠</v>
          </cell>
          <cell r="AC664" t="str">
            <v>JISB8122:2009</v>
          </cell>
          <cell r="AD664" t="str">
            <v>コージェネレーションユニットの性能試験方法</v>
          </cell>
          <cell r="AE664" t="str">
            <v>JISB8122:2009に準拠</v>
          </cell>
        </row>
        <row r="665">
          <cell r="E665" t="str">
            <v>S-047049</v>
          </cell>
          <cell r="F665" t="str">
            <v>L-000047</v>
          </cell>
          <cell r="G665" t="str">
            <v>ガスタービンコージェネレーション</v>
          </cell>
          <cell r="H665" t="str">
            <v>A</v>
          </cell>
          <cell r="I665" t="str">
            <v>産業・業務（業種共通）</v>
          </cell>
          <cell r="J665" t="str">
            <v>空調/給湯/産業用プロセス</v>
          </cell>
          <cell r="K665" t="str">
            <v>コージェネレーション</v>
          </cell>
          <cell r="L665" t="str">
            <v>ガスを燃料とし、タービン方式により発電し、その際に生じる廃熱を同時回収する熱電供給システム。廃熱で発生する蒸気や温水は、製造業のプロセス利用や、施設の空調・給湯などに幅広く使用される。</v>
          </cell>
          <cell r="M665" t="str">
            <v>50Hz、水・蒸気噴射方式</v>
          </cell>
          <cell r="N665" t="str">
            <v>発電出力</v>
          </cell>
          <cell r="O665" t="str">
            <v>5,000kW超7,000kW以下</v>
          </cell>
          <cell r="P665" t="str">
            <v>-</v>
          </cell>
          <cell r="Q665" t="str">
            <v>通常申請</v>
          </cell>
          <cell r="R665" t="str">
            <v>-</v>
          </cell>
          <cell r="S665" t="str">
            <v>Oriented</v>
          </cell>
          <cell r="T665">
            <v>29.2</v>
          </cell>
          <cell r="U665" t="str">
            <v/>
          </cell>
          <cell r="V665" t="str">
            <v>カタログのみ</v>
          </cell>
          <cell r="W665" t="str">
            <v>%</v>
          </cell>
          <cell r="X665" t="str">
            <v>発電効率</v>
          </cell>
          <cell r="Y665" t="str">
            <v>標準規格による評価</v>
          </cell>
          <cell r="Z665" t="str">
            <v>JISB8121:2009</v>
          </cell>
          <cell r="AA665" t="str">
            <v>コージェネレーションシステム用語</v>
          </cell>
          <cell r="AB665" t="str">
            <v>JISB8121:2009に準拠</v>
          </cell>
          <cell r="AC665" t="str">
            <v>JISB8122:2009</v>
          </cell>
          <cell r="AD665" t="str">
            <v>コージェネレーションユニットの性能試験方法</v>
          </cell>
          <cell r="AE665" t="str">
            <v>JISB8122:2009に準拠</v>
          </cell>
        </row>
        <row r="666">
          <cell r="E666" t="str">
            <v>S-047050</v>
          </cell>
          <cell r="F666" t="str">
            <v>L-000047</v>
          </cell>
          <cell r="G666" t="str">
            <v>ガスタービンコージェネレーション</v>
          </cell>
          <cell r="H666" t="str">
            <v>A</v>
          </cell>
          <cell r="I666" t="str">
            <v>産業・業務（業種共通）</v>
          </cell>
          <cell r="J666" t="str">
            <v>空調/給湯/産業用プロセス</v>
          </cell>
          <cell r="K666" t="str">
            <v>コージェネレーション</v>
          </cell>
          <cell r="L666" t="str">
            <v>ガスを燃料とし、タービン方式により発電し、その際に生じる廃熱を同時回収する熱電供給システム。廃熱で発生する蒸気や温水は、製造業のプロセス利用や、施設の空調・給湯などに幅広く使用される。</v>
          </cell>
          <cell r="M666" t="str">
            <v>50Hz、水・蒸気噴射方式</v>
          </cell>
          <cell r="N666" t="str">
            <v>発電出力</v>
          </cell>
          <cell r="O666" t="str">
            <v>7,000kW超10,000kW以下</v>
          </cell>
          <cell r="P666" t="str">
            <v>-</v>
          </cell>
          <cell r="Q666" t="str">
            <v>通常申請または簡易申請</v>
          </cell>
          <cell r="R666" t="str">
            <v>-</v>
          </cell>
          <cell r="S666" t="str">
            <v>Oriented</v>
          </cell>
          <cell r="T666">
            <v>34.299999999999997</v>
          </cell>
          <cell r="U666" t="str">
            <v/>
          </cell>
          <cell r="V666" t="str">
            <v>カタログのみ</v>
          </cell>
          <cell r="W666" t="str">
            <v>%</v>
          </cell>
          <cell r="X666" t="str">
            <v>発電効率</v>
          </cell>
          <cell r="Y666" t="str">
            <v>標準規格による評価</v>
          </cell>
          <cell r="Z666" t="str">
            <v>JISB8121:2009</v>
          </cell>
          <cell r="AA666" t="str">
            <v>コージェネレーションシステム用語</v>
          </cell>
          <cell r="AB666" t="str">
            <v>JISB8121:2009に準拠</v>
          </cell>
          <cell r="AC666" t="str">
            <v>JISB8122:2009</v>
          </cell>
          <cell r="AD666" t="str">
            <v>コージェネレーションユニットの性能試験方法</v>
          </cell>
          <cell r="AE666" t="str">
            <v>JISB8122:2009に準拠</v>
          </cell>
        </row>
        <row r="667">
          <cell r="E667" t="str">
            <v>S-047051</v>
          </cell>
          <cell r="F667" t="str">
            <v>L-000047</v>
          </cell>
          <cell r="G667" t="str">
            <v>ガスタービンコージェネレーション</v>
          </cell>
          <cell r="H667" t="str">
            <v>A</v>
          </cell>
          <cell r="I667" t="str">
            <v>産業・業務（業種共通）</v>
          </cell>
          <cell r="J667" t="str">
            <v>空調/給湯/産業用プロセス</v>
          </cell>
          <cell r="K667" t="str">
            <v>コージェネレーション</v>
          </cell>
          <cell r="L667" t="str">
            <v>ガスを燃料とし、タービン方式により発電し、その際に生じる廃熱を同時回収する熱電供給システム。廃熱で発生する蒸気や温水は、製造業のプロセス利用や、施設の空調・給湯などに幅広く使用される。</v>
          </cell>
          <cell r="M667" t="str">
            <v>50Hz、水・蒸気噴射方式</v>
          </cell>
          <cell r="N667" t="str">
            <v>発電出力</v>
          </cell>
          <cell r="O667" t="str">
            <v>10,000kW超40,000kW以下</v>
          </cell>
          <cell r="P667" t="str">
            <v>-</v>
          </cell>
          <cell r="Q667" t="str">
            <v>通常申請または簡易申請</v>
          </cell>
          <cell r="R667" t="str">
            <v>-</v>
          </cell>
          <cell r="S667" t="str">
            <v>Oriented</v>
          </cell>
          <cell r="T667">
            <v>34.799999999999997</v>
          </cell>
          <cell r="U667" t="str">
            <v/>
          </cell>
          <cell r="V667" t="str">
            <v>カタログのみ</v>
          </cell>
          <cell r="W667" t="str">
            <v>%</v>
          </cell>
          <cell r="X667" t="str">
            <v>発電効率</v>
          </cell>
          <cell r="Y667" t="str">
            <v>標準規格による評価</v>
          </cell>
          <cell r="Z667" t="str">
            <v>JISB8121:2009</v>
          </cell>
          <cell r="AA667" t="str">
            <v>コージェネレーションシステム用語</v>
          </cell>
          <cell r="AB667" t="str">
            <v>JISB8121:2009に準拠</v>
          </cell>
          <cell r="AC667" t="str">
            <v>JISB8122:2009</v>
          </cell>
          <cell r="AD667" t="str">
            <v>コージェネレーションユニットの性能試験方法</v>
          </cell>
          <cell r="AE667" t="str">
            <v>JISB8122:2009に準拠</v>
          </cell>
        </row>
        <row r="668">
          <cell r="E668" t="str">
            <v>S-047052</v>
          </cell>
          <cell r="F668" t="str">
            <v>L-000047</v>
          </cell>
          <cell r="G668" t="str">
            <v>ガスタービンコージェネレーション</v>
          </cell>
          <cell r="H668" t="str">
            <v>A</v>
          </cell>
          <cell r="I668" t="str">
            <v>産業・業務（業種共通）</v>
          </cell>
          <cell r="J668" t="str">
            <v>空調/給湯/産業用プロセス</v>
          </cell>
          <cell r="K668" t="str">
            <v>コージェネレーション</v>
          </cell>
          <cell r="L668" t="str">
            <v>ガスを燃料とし、タービン方式により発電し、その際に生じる廃熱を同時回収する熱電供給システム。廃熱で発生する蒸気や温水は、製造業のプロセス利用や、施設の空調・給湯などに幅広く使用される。</v>
          </cell>
          <cell r="M668" t="str">
            <v>50Hz、水・蒸気噴射方式</v>
          </cell>
          <cell r="N668" t="str">
            <v>発電出力</v>
          </cell>
          <cell r="O668" t="str">
            <v>40,000kW超</v>
          </cell>
          <cell r="P668" t="str">
            <v>-</v>
          </cell>
          <cell r="Q668" t="str">
            <v>特別申請</v>
          </cell>
          <cell r="R668" t="str">
            <v>-</v>
          </cell>
          <cell r="S668" t="str">
            <v>Oriented</v>
          </cell>
          <cell r="T668" t="str">
            <v>-</v>
          </cell>
          <cell r="U668" t="str">
            <v/>
          </cell>
          <cell r="V668" t="str">
            <v>カタログのみ</v>
          </cell>
          <cell r="W668" t="str">
            <v>%</v>
          </cell>
          <cell r="X668" t="str">
            <v>発電効率</v>
          </cell>
          <cell r="Y668" t="str">
            <v>標準規格による評価</v>
          </cell>
          <cell r="Z668" t="str">
            <v>JISB8121:2009</v>
          </cell>
          <cell r="AA668" t="str">
            <v>コージェネレーションシステム用語</v>
          </cell>
          <cell r="AB668" t="str">
            <v>JISB8121:2009に準拠</v>
          </cell>
          <cell r="AC668" t="str">
            <v>JISB8122:2009</v>
          </cell>
          <cell r="AD668" t="str">
            <v>コージェネレーションユニットの性能試験方法</v>
          </cell>
          <cell r="AE668" t="str">
            <v>JISB8122:2009に準拠</v>
          </cell>
        </row>
        <row r="669">
          <cell r="E669" t="str">
            <v>S-047053</v>
          </cell>
          <cell r="F669" t="str">
            <v>L-000047</v>
          </cell>
          <cell r="G669" t="str">
            <v>ガスタービンコージェネレーション</v>
          </cell>
          <cell r="H669" t="str">
            <v>A</v>
          </cell>
          <cell r="I669" t="str">
            <v>産業・業務（業種共通）</v>
          </cell>
          <cell r="J669" t="str">
            <v>空調/給湯/産業用プロセス</v>
          </cell>
          <cell r="K669" t="str">
            <v>コージェネレーション</v>
          </cell>
          <cell r="L669" t="str">
            <v>ガスを燃料とし、タービン方式により発電し、その際に生じる廃熱を同時回収する熱電供給システム。廃熱で発生する蒸気や温水は、製造業のプロセス利用や、施設の空調・給湯などに幅広く使用される。</v>
          </cell>
          <cell r="M669" t="str">
            <v>50Hz、希薄予混合燃焼方式</v>
          </cell>
          <cell r="N669" t="str">
            <v>発電出力</v>
          </cell>
          <cell r="O669" t="str">
            <v>3,000kW超5,000kW以下</v>
          </cell>
          <cell r="P669" t="str">
            <v>-</v>
          </cell>
          <cell r="Q669" t="str">
            <v>通常申請または簡易申請</v>
          </cell>
          <cell r="R669" t="str">
            <v>-</v>
          </cell>
          <cell r="S669" t="str">
            <v>Oriented</v>
          </cell>
          <cell r="T669">
            <v>32.299999999999997</v>
          </cell>
          <cell r="U669" t="str">
            <v/>
          </cell>
          <cell r="V669" t="str">
            <v>カタログのみ</v>
          </cell>
          <cell r="W669" t="str">
            <v>%</v>
          </cell>
          <cell r="X669" t="str">
            <v>発電効率</v>
          </cell>
          <cell r="Y669" t="str">
            <v>標準規格による評価</v>
          </cell>
          <cell r="Z669" t="str">
            <v>JISB8121:2009</v>
          </cell>
          <cell r="AA669" t="str">
            <v>コージェネレーションシステム用語</v>
          </cell>
          <cell r="AB669" t="str">
            <v>JISB8121:2009に準拠</v>
          </cell>
          <cell r="AC669" t="str">
            <v>JISB8122:2009</v>
          </cell>
          <cell r="AD669" t="str">
            <v>コージェネレーションユニットの性能試験方法</v>
          </cell>
          <cell r="AE669" t="str">
            <v>JISB8122:2009に準拠</v>
          </cell>
        </row>
        <row r="670">
          <cell r="E670" t="str">
            <v>S-047054</v>
          </cell>
          <cell r="F670" t="str">
            <v>L-000047</v>
          </cell>
          <cell r="G670" t="str">
            <v>ガスタービンコージェネレーション</v>
          </cell>
          <cell r="H670" t="str">
            <v>A</v>
          </cell>
          <cell r="I670" t="str">
            <v>産業・業務（業種共通）</v>
          </cell>
          <cell r="J670" t="str">
            <v>空調/給湯/産業用プロセス</v>
          </cell>
          <cell r="K670" t="str">
            <v>コージェネレーション</v>
          </cell>
          <cell r="L670" t="str">
            <v>ガスを燃料とし、タービン方式により発電し、その際に生じる廃熱を同時回収する熱電供給システム。廃熱で発生する蒸気や温水は、製造業のプロセス利用や、施設の空調・給湯などに幅広く使用される。</v>
          </cell>
          <cell r="M670" t="str">
            <v>50Hz、希薄予混合燃焼方式</v>
          </cell>
          <cell r="N670" t="str">
            <v>発電出力</v>
          </cell>
          <cell r="O670" t="str">
            <v>5,000kW超7,000kW以下</v>
          </cell>
          <cell r="P670" t="str">
            <v>-</v>
          </cell>
          <cell r="Q670" t="str">
            <v>通常申請</v>
          </cell>
          <cell r="R670" t="str">
            <v>-</v>
          </cell>
          <cell r="S670" t="str">
            <v>Oriented</v>
          </cell>
          <cell r="T670">
            <v>32.4</v>
          </cell>
          <cell r="U670" t="str">
            <v/>
          </cell>
          <cell r="V670" t="str">
            <v>カタログのみ</v>
          </cell>
          <cell r="W670" t="str">
            <v>%</v>
          </cell>
          <cell r="X670" t="str">
            <v>発電効率</v>
          </cell>
          <cell r="Y670" t="str">
            <v>標準規格による評価</v>
          </cell>
          <cell r="Z670" t="str">
            <v>JISB8121:2009</v>
          </cell>
          <cell r="AA670" t="str">
            <v>コージェネレーションシステム用語</v>
          </cell>
          <cell r="AB670" t="str">
            <v>JISB8121:2009に準拠</v>
          </cell>
          <cell r="AC670" t="str">
            <v>JISB8122:2009</v>
          </cell>
          <cell r="AD670" t="str">
            <v>コージェネレーションユニットの性能試験方法</v>
          </cell>
          <cell r="AE670" t="str">
            <v>JISB8122:2009に準拠</v>
          </cell>
        </row>
        <row r="671">
          <cell r="E671" t="str">
            <v>S-047055</v>
          </cell>
          <cell r="F671" t="str">
            <v>L-000047</v>
          </cell>
          <cell r="G671" t="str">
            <v>ガスタービンコージェネレーション</v>
          </cell>
          <cell r="H671" t="str">
            <v>A</v>
          </cell>
          <cell r="I671" t="str">
            <v>産業・業務（業種共通）</v>
          </cell>
          <cell r="J671" t="str">
            <v>空調/給湯/産業用プロセス</v>
          </cell>
          <cell r="K671" t="str">
            <v>コージェネレーション</v>
          </cell>
          <cell r="L671" t="str">
            <v>ガスを燃料とし、タービン方式により発電し、その際に生じる廃熱を同時回収する熱電供給システム。廃熱で発生する蒸気や温水は、製造業のプロセス利用や、施設の空調・給湯などに幅広く使用される。</v>
          </cell>
          <cell r="M671" t="str">
            <v>50Hz、希薄予混合燃焼方式</v>
          </cell>
          <cell r="N671" t="str">
            <v>発電出力</v>
          </cell>
          <cell r="O671" t="str">
            <v>7,000kW超10,000kW以下</v>
          </cell>
          <cell r="P671" t="str">
            <v>-</v>
          </cell>
          <cell r="Q671" t="str">
            <v>通常申請または簡易申請</v>
          </cell>
          <cell r="R671" t="str">
            <v>-</v>
          </cell>
          <cell r="S671" t="str">
            <v>Oriented</v>
          </cell>
          <cell r="T671">
            <v>33.700000000000003</v>
          </cell>
          <cell r="U671" t="str">
            <v/>
          </cell>
          <cell r="V671" t="str">
            <v>カタログのみ</v>
          </cell>
          <cell r="W671" t="str">
            <v>%</v>
          </cell>
          <cell r="X671" t="str">
            <v>発電効率</v>
          </cell>
          <cell r="Y671" t="str">
            <v>標準規格による評価</v>
          </cell>
          <cell r="Z671" t="str">
            <v>JISB8121:2009</v>
          </cell>
          <cell r="AA671" t="str">
            <v>コージェネレーションシステム用語</v>
          </cell>
          <cell r="AB671" t="str">
            <v>JISB8121:2009に準拠</v>
          </cell>
          <cell r="AC671" t="str">
            <v>JISB8122:2009</v>
          </cell>
          <cell r="AD671" t="str">
            <v>コージェネレーションユニットの性能試験方法</v>
          </cell>
          <cell r="AE671" t="str">
            <v>JISB8122:2009に準拠</v>
          </cell>
        </row>
        <row r="672">
          <cell r="E672" t="str">
            <v>S-047056</v>
          </cell>
          <cell r="F672" t="str">
            <v>L-000047</v>
          </cell>
          <cell r="G672" t="str">
            <v>ガスタービンコージェネレーション</v>
          </cell>
          <cell r="H672" t="str">
            <v>A</v>
          </cell>
          <cell r="I672" t="str">
            <v>産業・業務（業種共通）</v>
          </cell>
          <cell r="J672" t="str">
            <v>空調/給湯/産業用プロセス</v>
          </cell>
          <cell r="K672" t="str">
            <v>コージェネレーション</v>
          </cell>
          <cell r="L672" t="str">
            <v>ガスを燃料とし、タービン方式により発電し、その際に生じる廃熱を同時回収する熱電供給システム。廃熱で発生する蒸気や温水は、製造業のプロセス利用や、施設の空調・給湯などに幅広く使用される。</v>
          </cell>
          <cell r="M672" t="str">
            <v>50Hz、希薄予混合燃焼方式</v>
          </cell>
          <cell r="N672" t="str">
            <v>発電出力</v>
          </cell>
          <cell r="O672" t="str">
            <v>10,000kW超40,000kW以下</v>
          </cell>
          <cell r="P672" t="str">
            <v>-</v>
          </cell>
          <cell r="Q672" t="str">
            <v>通常申請または簡易申請</v>
          </cell>
          <cell r="R672" t="str">
            <v>-</v>
          </cell>
          <cell r="S672" t="str">
            <v>Oriented</v>
          </cell>
          <cell r="T672">
            <v>39.4</v>
          </cell>
          <cell r="U672" t="str">
            <v/>
          </cell>
          <cell r="V672" t="str">
            <v>カタログのみ</v>
          </cell>
          <cell r="W672" t="str">
            <v>%</v>
          </cell>
          <cell r="X672" t="str">
            <v>発電効率</v>
          </cell>
          <cell r="Y672" t="str">
            <v>標準規格による評価</v>
          </cell>
          <cell r="Z672" t="str">
            <v>JISB8121:2009</v>
          </cell>
          <cell r="AA672" t="str">
            <v>コージェネレーションシステム用語</v>
          </cell>
          <cell r="AB672" t="str">
            <v>JISB8121:2009に準拠</v>
          </cell>
          <cell r="AC672" t="str">
            <v>JISB8122:2009</v>
          </cell>
          <cell r="AD672" t="str">
            <v>コージェネレーションユニットの性能試験方法</v>
          </cell>
          <cell r="AE672" t="str">
            <v>JISB8122:2009に準拠</v>
          </cell>
        </row>
        <row r="673">
          <cell r="E673" t="str">
            <v>S-047057</v>
          </cell>
          <cell r="F673" t="str">
            <v>L-000047</v>
          </cell>
          <cell r="G673" t="str">
            <v>ガスタービンコージェネレーション</v>
          </cell>
          <cell r="H673" t="str">
            <v>A</v>
          </cell>
          <cell r="I673" t="str">
            <v>産業・業務（業種共通）</v>
          </cell>
          <cell r="J673" t="str">
            <v>空調/給湯/産業用プロセス</v>
          </cell>
          <cell r="K673" t="str">
            <v>コージェネレーション</v>
          </cell>
          <cell r="L673" t="str">
            <v>ガスを燃料とし、タービン方式により発電し、その際に生じる廃熱を同時回収する熱電供給システム。廃熱で発生する蒸気や温水は、製造業のプロセス利用や、施設の空調・給湯などに幅広く使用される。</v>
          </cell>
          <cell r="M673" t="str">
            <v>50Hz、希薄予混合燃焼方式</v>
          </cell>
          <cell r="N673" t="str">
            <v>発電出力</v>
          </cell>
          <cell r="O673" t="str">
            <v>40,000kW超</v>
          </cell>
          <cell r="P673" t="str">
            <v>-</v>
          </cell>
          <cell r="Q673" t="str">
            <v>特別申請</v>
          </cell>
          <cell r="R673" t="str">
            <v>-</v>
          </cell>
          <cell r="S673" t="str">
            <v>Oriented</v>
          </cell>
          <cell r="T673" t="str">
            <v>-</v>
          </cell>
          <cell r="U673" t="str">
            <v/>
          </cell>
          <cell r="V673" t="str">
            <v>カタログのみ</v>
          </cell>
          <cell r="W673" t="str">
            <v>%</v>
          </cell>
          <cell r="X673" t="str">
            <v>発電効率</v>
          </cell>
          <cell r="Y673" t="str">
            <v>標準規格による評価</v>
          </cell>
          <cell r="Z673" t="str">
            <v>JISB8121:2009</v>
          </cell>
          <cell r="AA673" t="str">
            <v>コージェネレーションシステム用語</v>
          </cell>
          <cell r="AB673" t="str">
            <v>JISB8121:2009に準拠</v>
          </cell>
          <cell r="AC673" t="str">
            <v>JISB8122:2009</v>
          </cell>
          <cell r="AD673" t="str">
            <v>コージェネレーションユニットの性能試験方法</v>
          </cell>
          <cell r="AE673" t="str">
            <v>JISB8122:2009に準拠</v>
          </cell>
        </row>
        <row r="674">
          <cell r="E674" t="str">
            <v>S-047058</v>
          </cell>
          <cell r="F674" t="str">
            <v>L-000047</v>
          </cell>
          <cell r="G674" t="str">
            <v>ガスタービンコージェネレーション</v>
          </cell>
          <cell r="H674" t="str">
            <v>A</v>
          </cell>
          <cell r="I674" t="str">
            <v>産業・業務（業種共通）</v>
          </cell>
          <cell r="J674" t="str">
            <v>空調/給湯/産業用プロセス</v>
          </cell>
          <cell r="K674" t="str">
            <v>コージェネレーション</v>
          </cell>
          <cell r="L674" t="str">
            <v>ガスを燃料とし、タービン方式により発電し、その際に生じる廃熱を同時回収する熱電供給システム。廃熱で発生する蒸気や温水は、製造業のプロセス利用や、施設の空調・給湯などに幅広く使用される。</v>
          </cell>
          <cell r="M674" t="str">
            <v>50Hz、上記以外</v>
          </cell>
          <cell r="N674" t="str">
            <v>発電出力</v>
          </cell>
          <cell r="O674" t="str">
            <v>3,000kW超5,000kW以下</v>
          </cell>
          <cell r="P674" t="str">
            <v>-</v>
          </cell>
          <cell r="Q674" t="str">
            <v>特別申請</v>
          </cell>
          <cell r="R674" t="str">
            <v>-</v>
          </cell>
          <cell r="S674" t="str">
            <v>Oriented</v>
          </cell>
          <cell r="T674" t="str">
            <v>-</v>
          </cell>
          <cell r="U674" t="str">
            <v/>
          </cell>
          <cell r="V674" t="str">
            <v>カタログのみ</v>
          </cell>
          <cell r="W674" t="str">
            <v>%</v>
          </cell>
          <cell r="X674" t="str">
            <v>発電効率</v>
          </cell>
          <cell r="Y674" t="str">
            <v>標準規格による評価</v>
          </cell>
          <cell r="Z674" t="str">
            <v>JISB8121:2009</v>
          </cell>
          <cell r="AA674" t="str">
            <v>コージェネレーションシステム用語</v>
          </cell>
          <cell r="AB674" t="str">
            <v>JISB8121:2009に準拠</v>
          </cell>
          <cell r="AC674" t="str">
            <v>JISB8122:2009</v>
          </cell>
          <cell r="AD674" t="str">
            <v>コージェネレーションユニットの性能試験方法</v>
          </cell>
          <cell r="AE674" t="str">
            <v>JISB8122:2009に準拠</v>
          </cell>
        </row>
        <row r="675">
          <cell r="E675" t="str">
            <v>S-047059</v>
          </cell>
          <cell r="F675" t="str">
            <v>L-000047</v>
          </cell>
          <cell r="G675" t="str">
            <v>ガスタービンコージェネレーション</v>
          </cell>
          <cell r="H675" t="str">
            <v>A</v>
          </cell>
          <cell r="I675" t="str">
            <v>産業・業務（業種共通）</v>
          </cell>
          <cell r="J675" t="str">
            <v>空調/給湯/産業用プロセス</v>
          </cell>
          <cell r="K675" t="str">
            <v>コージェネレーション</v>
          </cell>
          <cell r="L675" t="str">
            <v>ガスを燃料とし、タービン方式により発電し、その際に生じる廃熱を同時回収する熱電供給システム。廃熱で発生する蒸気や温水は、製造業のプロセス利用や、施設の空調・給湯などに幅広く使用される。</v>
          </cell>
          <cell r="M675" t="str">
            <v>50Hz、上記以外</v>
          </cell>
          <cell r="N675" t="str">
            <v>発電出力</v>
          </cell>
          <cell r="O675" t="str">
            <v>5,000kW超7,000kW以下</v>
          </cell>
          <cell r="P675" t="str">
            <v>-</v>
          </cell>
          <cell r="Q675" t="str">
            <v>特別申請</v>
          </cell>
          <cell r="R675" t="str">
            <v>-</v>
          </cell>
          <cell r="S675" t="str">
            <v>Oriented</v>
          </cell>
          <cell r="T675" t="str">
            <v>-</v>
          </cell>
          <cell r="U675" t="str">
            <v/>
          </cell>
          <cell r="V675" t="str">
            <v>カタログのみ</v>
          </cell>
          <cell r="W675" t="str">
            <v>%</v>
          </cell>
          <cell r="X675" t="str">
            <v>発電効率</v>
          </cell>
          <cell r="Y675" t="str">
            <v>標準規格による評価</v>
          </cell>
          <cell r="Z675" t="str">
            <v>JISB8121:2009</v>
          </cell>
          <cell r="AA675" t="str">
            <v>コージェネレーションシステム用語</v>
          </cell>
          <cell r="AB675" t="str">
            <v>JISB8121:2009に準拠</v>
          </cell>
          <cell r="AC675" t="str">
            <v>JISB8122:2009</v>
          </cell>
          <cell r="AD675" t="str">
            <v>コージェネレーションユニットの性能試験方法</v>
          </cell>
          <cell r="AE675" t="str">
            <v>JISB8122:2009に準拠</v>
          </cell>
        </row>
        <row r="676">
          <cell r="E676" t="str">
            <v>S-047060</v>
          </cell>
          <cell r="F676" t="str">
            <v>L-000047</v>
          </cell>
          <cell r="G676" t="str">
            <v>ガスタービンコージェネレーション</v>
          </cell>
          <cell r="H676" t="str">
            <v>A</v>
          </cell>
          <cell r="I676" t="str">
            <v>産業・業務（業種共通）</v>
          </cell>
          <cell r="J676" t="str">
            <v>空調/給湯/産業用プロセス</v>
          </cell>
          <cell r="K676" t="str">
            <v>コージェネレーション</v>
          </cell>
          <cell r="L676" t="str">
            <v>ガスを燃料とし、タービン方式により発電し、その際に生じる廃熱を同時回収する熱電供給システム。廃熱で発生する蒸気や温水は、製造業のプロセス利用や、施設の空調・給湯などに幅広く使用される。</v>
          </cell>
          <cell r="M676" t="str">
            <v>50Hz、上記以外</v>
          </cell>
          <cell r="N676" t="str">
            <v>発電出力</v>
          </cell>
          <cell r="O676" t="str">
            <v>7,000kW超10,000kW以下</v>
          </cell>
          <cell r="P676" t="str">
            <v>-</v>
          </cell>
          <cell r="Q676" t="str">
            <v>特別申請</v>
          </cell>
          <cell r="R676" t="str">
            <v>-</v>
          </cell>
          <cell r="S676" t="str">
            <v>Oriented</v>
          </cell>
          <cell r="T676" t="str">
            <v>-</v>
          </cell>
          <cell r="U676" t="str">
            <v/>
          </cell>
          <cell r="V676" t="str">
            <v>カタログのみ</v>
          </cell>
          <cell r="W676" t="str">
            <v>%</v>
          </cell>
          <cell r="X676" t="str">
            <v>発電効率</v>
          </cell>
          <cell r="Y676" t="str">
            <v>標準規格による評価</v>
          </cell>
          <cell r="Z676" t="str">
            <v>JISB8121:2009</v>
          </cell>
          <cell r="AA676" t="str">
            <v>コージェネレーションシステム用語</v>
          </cell>
          <cell r="AB676" t="str">
            <v>JISB8121:2009に準拠</v>
          </cell>
          <cell r="AC676" t="str">
            <v>JISB8122:2009</v>
          </cell>
          <cell r="AD676" t="str">
            <v>コージェネレーションユニットの性能試験方法</v>
          </cell>
          <cell r="AE676" t="str">
            <v>JISB8122:2009に準拠</v>
          </cell>
        </row>
        <row r="677">
          <cell r="E677" t="str">
            <v>S-047061</v>
          </cell>
          <cell r="F677" t="str">
            <v>L-000047</v>
          </cell>
          <cell r="G677" t="str">
            <v>ガスタービンコージェネレーション</v>
          </cell>
          <cell r="H677" t="str">
            <v>A</v>
          </cell>
          <cell r="I677" t="str">
            <v>産業・業務（業種共通）</v>
          </cell>
          <cell r="J677" t="str">
            <v>空調/給湯/産業用プロセス</v>
          </cell>
          <cell r="K677" t="str">
            <v>コージェネレーション</v>
          </cell>
          <cell r="L677" t="str">
            <v>ガスを燃料とし、タービン方式により発電し、その際に生じる廃熱を同時回収する熱電供給システム。廃熱で発生する蒸気や温水は、製造業のプロセス利用や、施設の空調・給湯などに幅広く使用される。</v>
          </cell>
          <cell r="M677" t="str">
            <v>50Hz、上記以外</v>
          </cell>
          <cell r="N677" t="str">
            <v>発電出力</v>
          </cell>
          <cell r="O677" t="str">
            <v>10,000kW超40,000kW以下</v>
          </cell>
          <cell r="P677" t="str">
            <v>-</v>
          </cell>
          <cell r="Q677" t="str">
            <v>特別申請</v>
          </cell>
          <cell r="R677" t="str">
            <v>-</v>
          </cell>
          <cell r="S677" t="str">
            <v>Oriented</v>
          </cell>
          <cell r="T677" t="str">
            <v>-</v>
          </cell>
          <cell r="U677" t="str">
            <v/>
          </cell>
          <cell r="V677" t="str">
            <v>カタログのみ</v>
          </cell>
          <cell r="W677" t="str">
            <v>%</v>
          </cell>
          <cell r="X677" t="str">
            <v>発電効率</v>
          </cell>
          <cell r="Y677" t="str">
            <v>標準規格による評価</v>
          </cell>
          <cell r="Z677" t="str">
            <v>JISB8121:2009</v>
          </cell>
          <cell r="AA677" t="str">
            <v>コージェネレーションシステム用語</v>
          </cell>
          <cell r="AB677" t="str">
            <v>JISB8121:2009に準拠</v>
          </cell>
          <cell r="AC677" t="str">
            <v>JISB8122:2009</v>
          </cell>
          <cell r="AD677" t="str">
            <v>コージェネレーションユニットの性能試験方法</v>
          </cell>
          <cell r="AE677" t="str">
            <v>JISB8122:2009に準拠</v>
          </cell>
        </row>
        <row r="678">
          <cell r="E678" t="str">
            <v>S-047062</v>
          </cell>
          <cell r="F678" t="str">
            <v>L-000047</v>
          </cell>
          <cell r="G678" t="str">
            <v>ガスタービンコージェネレーション</v>
          </cell>
          <cell r="H678" t="str">
            <v>A</v>
          </cell>
          <cell r="I678" t="str">
            <v>産業・業務（業種共通）</v>
          </cell>
          <cell r="J678" t="str">
            <v>空調/給湯/産業用プロセス</v>
          </cell>
          <cell r="K678" t="str">
            <v>コージェネレーション</v>
          </cell>
          <cell r="L678" t="str">
            <v>ガスを燃料とし、タービン方式により発電し、その際に生じる廃熱を同時回収する熱電供給システム。廃熱で発生する蒸気や温水は、製造業のプロセス利用や、施設の空調・給湯などに幅広く使用される。</v>
          </cell>
          <cell r="M678" t="str">
            <v>50Hz、上記以外</v>
          </cell>
          <cell r="N678" t="str">
            <v>発電出力</v>
          </cell>
          <cell r="O678" t="str">
            <v>40,000kW超</v>
          </cell>
          <cell r="P678" t="str">
            <v>-</v>
          </cell>
          <cell r="Q678" t="str">
            <v>特別申請</v>
          </cell>
          <cell r="R678" t="str">
            <v>-</v>
          </cell>
          <cell r="S678" t="str">
            <v>Oriented</v>
          </cell>
          <cell r="T678" t="str">
            <v>-</v>
          </cell>
          <cell r="U678" t="str">
            <v/>
          </cell>
          <cell r="V678" t="str">
            <v>カタログのみ</v>
          </cell>
          <cell r="W678" t="str">
            <v>%</v>
          </cell>
          <cell r="X678" t="str">
            <v>発電効率</v>
          </cell>
          <cell r="Y678" t="str">
            <v>標準規格による評価</v>
          </cell>
          <cell r="Z678" t="str">
            <v>JISB8121:2009</v>
          </cell>
          <cell r="AA678" t="str">
            <v>コージェネレーションシステム用語</v>
          </cell>
          <cell r="AB678" t="str">
            <v>JISB8121:2009に準拠</v>
          </cell>
          <cell r="AC678" t="str">
            <v>JISB8122:2009</v>
          </cell>
          <cell r="AD678" t="str">
            <v>コージェネレーションユニットの性能試験方法</v>
          </cell>
          <cell r="AE678" t="str">
            <v>JISB8122:2009に準拠</v>
          </cell>
        </row>
        <row r="679">
          <cell r="E679" t="str">
            <v>S-047017</v>
          </cell>
          <cell r="F679" t="str">
            <v>L-000047</v>
          </cell>
          <cell r="G679" t="str">
            <v>ガスタービンコージェネレーション</v>
          </cell>
          <cell r="H679" t="str">
            <v>A</v>
          </cell>
          <cell r="I679" t="str">
            <v>産業・業務（業種共通）</v>
          </cell>
          <cell r="J679" t="str">
            <v>空調/給湯/産業用プロセス</v>
          </cell>
          <cell r="K679" t="str">
            <v>コージェネレーション</v>
          </cell>
          <cell r="L679" t="str">
            <v>ガスを燃料とし、タービン方式により発電し、その際に生じる廃熱を同時回収する熱電供給システム。廃熱で発生する蒸気や温水は、製造業のプロセス利用や、施設の空調・給湯などに幅広く使用される。</v>
          </cell>
          <cell r="M679" t="str">
            <v>60Hz</v>
          </cell>
          <cell r="N679" t="str">
            <v>発電出力</v>
          </cell>
          <cell r="O679" t="str">
            <v>1000kW以下</v>
          </cell>
          <cell r="P679" t="str">
            <v>-</v>
          </cell>
          <cell r="Q679" t="str">
            <v>通常申請</v>
          </cell>
          <cell r="R679" t="str">
            <v>-</v>
          </cell>
          <cell r="S679" t="str">
            <v>Oriented</v>
          </cell>
          <cell r="T679">
            <v>83</v>
          </cell>
          <cell r="U679" t="str">
            <v/>
          </cell>
          <cell r="V679" t="str">
            <v>カタログのみ</v>
          </cell>
          <cell r="W679" t="str">
            <v>%</v>
          </cell>
          <cell r="X679" t="str">
            <v>総合効率</v>
          </cell>
          <cell r="Y679" t="str">
            <v>標準規格による評価</v>
          </cell>
          <cell r="Z679" t="str">
            <v>JISB8121:2009</v>
          </cell>
          <cell r="AA679" t="str">
            <v>コージェネレーションシステム用語</v>
          </cell>
          <cell r="AB679" t="str">
            <v>JISB8121:2009に準拠</v>
          </cell>
          <cell r="AC679" t="str">
            <v>JISB8122:2009</v>
          </cell>
          <cell r="AD679" t="str">
            <v>コージェネレーションユニットの性能試験方法</v>
          </cell>
          <cell r="AE679" t="str">
            <v>JISB8122:2009に準拠</v>
          </cell>
        </row>
        <row r="680">
          <cell r="E680" t="str">
            <v>S-047018</v>
          </cell>
          <cell r="F680" t="str">
            <v>L-000047</v>
          </cell>
          <cell r="G680" t="str">
            <v>ガスタービンコージェネレーション</v>
          </cell>
          <cell r="H680" t="str">
            <v>A</v>
          </cell>
          <cell r="I680" t="str">
            <v>産業・業務（業種共通）</v>
          </cell>
          <cell r="J680" t="str">
            <v>空調/給湯/産業用プロセス</v>
          </cell>
          <cell r="K680" t="str">
            <v>コージェネレーション</v>
          </cell>
          <cell r="L680" t="str">
            <v>ガスを燃料とし、タービン方式により発電し、その際に生じる廃熱を同時回収する熱電供給システム。廃熱で発生する蒸気や温水は、製造業のプロセス利用や、施設の空調・給湯などに幅広く使用される。</v>
          </cell>
          <cell r="M680" t="str">
            <v>60Hz</v>
          </cell>
          <cell r="N680" t="str">
            <v>発電出力</v>
          </cell>
          <cell r="O680" t="str">
            <v>1000kW超2000kW以下</v>
          </cell>
          <cell r="P680" t="str">
            <v>-</v>
          </cell>
          <cell r="Q680" t="str">
            <v>通常申請</v>
          </cell>
          <cell r="R680" t="str">
            <v>-</v>
          </cell>
          <cell r="S680" t="str">
            <v>Oriented</v>
          </cell>
          <cell r="T680">
            <v>84</v>
          </cell>
          <cell r="U680" t="str">
            <v/>
          </cell>
          <cell r="V680" t="str">
            <v>カタログのみ</v>
          </cell>
          <cell r="W680" t="str">
            <v>%</v>
          </cell>
          <cell r="X680" t="str">
            <v>総合効率</v>
          </cell>
          <cell r="Y680" t="str">
            <v>標準規格による評価</v>
          </cell>
          <cell r="Z680" t="str">
            <v>JISB8121:2009</v>
          </cell>
          <cell r="AA680" t="str">
            <v>コージェネレーションシステム用語</v>
          </cell>
          <cell r="AB680" t="str">
            <v>JISB8121:2009に準拠</v>
          </cell>
          <cell r="AC680" t="str">
            <v>JISB8122:2009</v>
          </cell>
          <cell r="AD680" t="str">
            <v>コージェネレーションユニットの性能試験方法</v>
          </cell>
          <cell r="AE680" t="str">
            <v>JISB8122:2009に準拠</v>
          </cell>
        </row>
        <row r="681">
          <cell r="E681" t="str">
            <v>S-047019</v>
          </cell>
          <cell r="F681" t="str">
            <v>L-000047</v>
          </cell>
          <cell r="G681" t="str">
            <v>ガスタービンコージェネレーション</v>
          </cell>
          <cell r="H681" t="str">
            <v>A</v>
          </cell>
          <cell r="I681" t="str">
            <v>産業・業務（業種共通）</v>
          </cell>
          <cell r="J681" t="str">
            <v>空調/給湯/産業用プロセス</v>
          </cell>
          <cell r="K681" t="str">
            <v>コージェネレーション</v>
          </cell>
          <cell r="L681" t="str">
            <v>ガスを燃料とし、タービン方式により発電し、その際に生じる廃熱を同時回収する熱電供給システム。廃熱で発生する蒸気や温水は、製造業のプロセス利用や、施設の空調・給湯などに幅広く使用される。</v>
          </cell>
          <cell r="M681" t="str">
            <v>60Hz</v>
          </cell>
          <cell r="N681" t="str">
            <v>発電出力</v>
          </cell>
          <cell r="O681" t="str">
            <v>2000kW超3000kW以下</v>
          </cell>
          <cell r="P681" t="str">
            <v>-</v>
          </cell>
          <cell r="Q681" t="str">
            <v>通常申請または簡易申請</v>
          </cell>
          <cell r="R681" t="str">
            <v>-</v>
          </cell>
          <cell r="S681" t="str">
            <v>Oriented</v>
          </cell>
          <cell r="T681">
            <v>81.8</v>
          </cell>
          <cell r="U681" t="str">
            <v/>
          </cell>
          <cell r="V681" t="str">
            <v>カタログのみ</v>
          </cell>
          <cell r="W681" t="str">
            <v>%</v>
          </cell>
          <cell r="X681" t="str">
            <v>総合効率</v>
          </cell>
          <cell r="Y681" t="str">
            <v>標準規格による評価</v>
          </cell>
          <cell r="Z681" t="str">
            <v>JISB8121:2009</v>
          </cell>
          <cell r="AA681" t="str">
            <v>コージェネレーションシステム用語</v>
          </cell>
          <cell r="AB681" t="str">
            <v>JISB8121:2009に準拠</v>
          </cell>
          <cell r="AC681" t="str">
            <v>JISB8122:2009</v>
          </cell>
          <cell r="AD681" t="str">
            <v>コージェネレーションユニットの性能試験方法</v>
          </cell>
          <cell r="AE681" t="str">
            <v>JISB8122:2009に準拠</v>
          </cell>
        </row>
        <row r="682">
          <cell r="E682" t="str">
            <v>-</v>
          </cell>
          <cell r="F682" t="str">
            <v>L-000047</v>
          </cell>
          <cell r="G682" t="str">
            <v>ガスタービンコージェネレーション</v>
          </cell>
          <cell r="H682" t="str">
            <v>A</v>
          </cell>
          <cell r="I682" t="str">
            <v>産業・業務（業種共通）</v>
          </cell>
          <cell r="J682" t="str">
            <v>空調/給湯/産業用プロセス</v>
          </cell>
          <cell r="K682" t="str">
            <v>コージェネレーション</v>
          </cell>
          <cell r="L682" t="str">
            <v>ガスを燃料とし、タービン方式により発電し、その際に生じる廃熱を同時回収する熱電供給システム。廃熱で発生する蒸気や温水は、製造業のプロセス利用や、施設の空調・給湯などに幅広く使用される。</v>
          </cell>
          <cell r="M682" t="str">
            <v>60Hz</v>
          </cell>
          <cell r="N682" t="str">
            <v>発電出力</v>
          </cell>
          <cell r="O682" t="str">
            <v>3000kW超5000kW以下</v>
          </cell>
          <cell r="P682" t="str">
            <v>-</v>
          </cell>
          <cell r="Q682" t="str">
            <v>-</v>
          </cell>
          <cell r="R682" t="str">
            <v>-</v>
          </cell>
          <cell r="S682" t="str">
            <v>Oriented</v>
          </cell>
          <cell r="T682">
            <v>0</v>
          </cell>
          <cell r="U682" t="str">
            <v/>
          </cell>
          <cell r="V682" t="str">
            <v>-</v>
          </cell>
          <cell r="W682" t="str">
            <v>%</v>
          </cell>
          <cell r="X682" t="str">
            <v>総合効率</v>
          </cell>
          <cell r="Y682" t="str">
            <v>標準規格による評価</v>
          </cell>
          <cell r="Z682" t="str">
            <v>JISB8121:2009</v>
          </cell>
          <cell r="AA682" t="str">
            <v>コージェネレーションシステム用語</v>
          </cell>
          <cell r="AB682" t="str">
            <v>JISB8121:2009に準拠</v>
          </cell>
          <cell r="AC682" t="str">
            <v>JISB8122:2009</v>
          </cell>
          <cell r="AD682" t="str">
            <v>コージェネレーションユニットの性能試験方法</v>
          </cell>
          <cell r="AE682" t="str">
            <v>JISB8122:2009に準拠</v>
          </cell>
        </row>
        <row r="683">
          <cell r="E683" t="str">
            <v>-</v>
          </cell>
          <cell r="F683" t="str">
            <v>L-000047</v>
          </cell>
          <cell r="G683" t="str">
            <v>ガスタービンコージェネレーション</v>
          </cell>
          <cell r="H683" t="str">
            <v>A</v>
          </cell>
          <cell r="I683" t="str">
            <v>産業・業務（業種共通）</v>
          </cell>
          <cell r="J683" t="str">
            <v>空調/給湯/産業用プロセス</v>
          </cell>
          <cell r="K683" t="str">
            <v>コージェネレーション</v>
          </cell>
          <cell r="L683" t="str">
            <v>ガスを燃料とし、タービン方式により発電し、その際に生じる廃熱を同時回収する熱電供給システム。廃熱で発生する蒸気や温水は、製造業のプロセス利用や、施設の空調・給湯などに幅広く使用される。</v>
          </cell>
          <cell r="M683" t="str">
            <v>60Hz</v>
          </cell>
          <cell r="N683" t="str">
            <v>発電出力</v>
          </cell>
          <cell r="O683" t="str">
            <v>5000kW超7000kW以下</v>
          </cell>
          <cell r="P683" t="str">
            <v>-</v>
          </cell>
          <cell r="Q683" t="str">
            <v>-</v>
          </cell>
          <cell r="R683" t="str">
            <v>-</v>
          </cell>
          <cell r="S683" t="str">
            <v>Oriented</v>
          </cell>
          <cell r="T683">
            <v>0</v>
          </cell>
          <cell r="U683" t="str">
            <v/>
          </cell>
          <cell r="V683" t="str">
            <v>-</v>
          </cell>
          <cell r="W683" t="str">
            <v>%</v>
          </cell>
          <cell r="X683" t="str">
            <v>総合効率</v>
          </cell>
          <cell r="Y683" t="str">
            <v>標準規格による評価</v>
          </cell>
          <cell r="Z683" t="str">
            <v>JISB8121:2009</v>
          </cell>
          <cell r="AA683" t="str">
            <v>コージェネレーションシステム用語</v>
          </cell>
          <cell r="AB683" t="str">
            <v>JISB8121:2009に準拠</v>
          </cell>
          <cell r="AC683" t="str">
            <v>JISB8122:2009</v>
          </cell>
          <cell r="AD683" t="str">
            <v>コージェネレーションユニットの性能試験方法</v>
          </cell>
          <cell r="AE683" t="str">
            <v>JISB8122:2009に準拠</v>
          </cell>
        </row>
        <row r="684">
          <cell r="E684" t="str">
            <v>-</v>
          </cell>
          <cell r="F684" t="str">
            <v>L-000047</v>
          </cell>
          <cell r="G684" t="str">
            <v>ガスタービンコージェネレーション</v>
          </cell>
          <cell r="H684" t="str">
            <v>A</v>
          </cell>
          <cell r="I684" t="str">
            <v>産業・業務（業種共通）</v>
          </cell>
          <cell r="J684" t="str">
            <v>空調/給湯/産業用プロセス</v>
          </cell>
          <cell r="K684" t="str">
            <v>コージェネレーション</v>
          </cell>
          <cell r="L684" t="str">
            <v>ガスを燃料とし、タービン方式により発電し、その際に生じる廃熱を同時回収する熱電供給システム。廃熱で発生する蒸気や温水は、製造業のプロセス利用や、施設の空調・給湯などに幅広く使用される。</v>
          </cell>
          <cell r="M684" t="str">
            <v>60Hz</v>
          </cell>
          <cell r="N684" t="str">
            <v>発電出力</v>
          </cell>
          <cell r="O684" t="str">
            <v>7000kW超10000kW以下</v>
          </cell>
          <cell r="P684" t="str">
            <v>-</v>
          </cell>
          <cell r="Q684" t="str">
            <v>-</v>
          </cell>
          <cell r="R684" t="str">
            <v>-</v>
          </cell>
          <cell r="S684" t="str">
            <v>Oriented</v>
          </cell>
          <cell r="T684">
            <v>0</v>
          </cell>
          <cell r="U684" t="str">
            <v/>
          </cell>
          <cell r="V684" t="str">
            <v>カタログのみ</v>
          </cell>
          <cell r="W684" t="str">
            <v>%</v>
          </cell>
          <cell r="X684" t="str">
            <v>総合効率</v>
          </cell>
          <cell r="Y684" t="str">
            <v>標準規格による評価</v>
          </cell>
          <cell r="Z684" t="str">
            <v>JISB8121:2009</v>
          </cell>
          <cell r="AA684" t="str">
            <v>コージェネレーションシステム用語</v>
          </cell>
          <cell r="AB684" t="str">
            <v>JISB8121:2009に準拠</v>
          </cell>
          <cell r="AC684" t="str">
            <v>JISB8122:2009</v>
          </cell>
          <cell r="AD684" t="str">
            <v>コージェネレーションユニットの性能試験方法</v>
          </cell>
          <cell r="AE684" t="str">
            <v>JISB8122:2009に準拠</v>
          </cell>
        </row>
        <row r="685">
          <cell r="E685" t="str">
            <v>-</v>
          </cell>
          <cell r="F685" t="str">
            <v>L-000047</v>
          </cell>
          <cell r="G685" t="str">
            <v>ガスタービンコージェネレーション</v>
          </cell>
          <cell r="H685" t="str">
            <v>A</v>
          </cell>
          <cell r="I685" t="str">
            <v>産業・業務（業種共通）</v>
          </cell>
          <cell r="J685" t="str">
            <v>空調/給湯/産業用プロセス</v>
          </cell>
          <cell r="K685" t="str">
            <v>コージェネレーション</v>
          </cell>
          <cell r="L685" t="str">
            <v>ガスを燃料とし、タービン方式により発電し、その際に生じる廃熱を同時回収する熱電供給システム。廃熱で発生する蒸気や温水は、製造業のプロセス利用や、施設の空調・給湯などに幅広く使用される。</v>
          </cell>
          <cell r="M685" t="str">
            <v>60Hz</v>
          </cell>
          <cell r="N685" t="str">
            <v>発電出力</v>
          </cell>
          <cell r="O685" t="str">
            <v>10000kW超40000kW以下</v>
          </cell>
          <cell r="P685" t="str">
            <v>-</v>
          </cell>
          <cell r="Q685" t="str">
            <v>-</v>
          </cell>
          <cell r="R685" t="str">
            <v>-</v>
          </cell>
          <cell r="S685" t="str">
            <v>Oriented</v>
          </cell>
          <cell r="T685">
            <v>0</v>
          </cell>
          <cell r="U685" t="str">
            <v/>
          </cell>
          <cell r="V685" t="str">
            <v>カタログのみ</v>
          </cell>
          <cell r="W685" t="str">
            <v>%</v>
          </cell>
          <cell r="X685" t="str">
            <v>総合効率</v>
          </cell>
          <cell r="Y685" t="str">
            <v>標準規格による評価</v>
          </cell>
          <cell r="Z685" t="str">
            <v>JISB8121:2009</v>
          </cell>
          <cell r="AA685" t="str">
            <v>コージェネレーションシステム用語</v>
          </cell>
          <cell r="AB685" t="str">
            <v>JISB8121:2009に準拠</v>
          </cell>
          <cell r="AC685" t="str">
            <v>JISB8122:2009</v>
          </cell>
          <cell r="AD685" t="str">
            <v>コージェネレーションユニットの性能試験方法</v>
          </cell>
          <cell r="AE685" t="str">
            <v>JISB8122:2009に準拠</v>
          </cell>
        </row>
        <row r="686">
          <cell r="E686" t="str">
            <v>-</v>
          </cell>
          <cell r="F686" t="str">
            <v>L-000047</v>
          </cell>
          <cell r="G686" t="str">
            <v>ガスタービンコージェネレーション</v>
          </cell>
          <cell r="H686" t="str">
            <v>A</v>
          </cell>
          <cell r="I686" t="str">
            <v>産業・業務（業種共通）</v>
          </cell>
          <cell r="J686" t="str">
            <v>空調/給湯/産業用プロセス</v>
          </cell>
          <cell r="K686" t="str">
            <v>コージェネレーション</v>
          </cell>
          <cell r="L686" t="str">
            <v>ガスを燃料とし、タービン方式により発電し、その際に生じる廃熱を同時回収する熱電供給システム。廃熱で発生する蒸気や温水は、製造業のプロセス利用や、施設の空調・給湯などに幅広く使用される。</v>
          </cell>
          <cell r="M686" t="str">
            <v>60Hz</v>
          </cell>
          <cell r="N686" t="str">
            <v>発電出力</v>
          </cell>
          <cell r="O686" t="str">
            <v>40000kW超</v>
          </cell>
          <cell r="P686" t="str">
            <v>-</v>
          </cell>
          <cell r="Q686" t="str">
            <v>-</v>
          </cell>
          <cell r="R686" t="str">
            <v>-</v>
          </cell>
          <cell r="S686" t="str">
            <v>Oriented</v>
          </cell>
          <cell r="T686">
            <v>0</v>
          </cell>
          <cell r="U686" t="str">
            <v/>
          </cell>
          <cell r="V686" t="str">
            <v>カタログのみ</v>
          </cell>
          <cell r="W686" t="str">
            <v>%</v>
          </cell>
          <cell r="X686" t="str">
            <v>総合効率</v>
          </cell>
          <cell r="Y686" t="str">
            <v>標準規格による評価</v>
          </cell>
          <cell r="Z686" t="str">
            <v>JISB8121:2009</v>
          </cell>
          <cell r="AA686" t="str">
            <v>コージェネレーションシステム用語</v>
          </cell>
          <cell r="AB686" t="str">
            <v>JISB8121:2009に準拠</v>
          </cell>
          <cell r="AC686" t="str">
            <v>JISB8122:2009</v>
          </cell>
          <cell r="AD686" t="str">
            <v>コージェネレーションユニットの性能試験方法</v>
          </cell>
          <cell r="AE686" t="str">
            <v>JISB8122:2009に準拠</v>
          </cell>
        </row>
        <row r="687">
          <cell r="E687" t="str">
            <v>S-047063</v>
          </cell>
          <cell r="F687" t="str">
            <v>L-000047</v>
          </cell>
          <cell r="G687" t="str">
            <v>ガスタービンコージェネレーション</v>
          </cell>
          <cell r="H687" t="str">
            <v>A</v>
          </cell>
          <cell r="I687" t="str">
            <v>産業・業務（業種共通）</v>
          </cell>
          <cell r="J687" t="str">
            <v>空調/給湯/産業用プロセス</v>
          </cell>
          <cell r="K687" t="str">
            <v>コージェネレーション</v>
          </cell>
          <cell r="L687" t="str">
            <v>ガスを燃料とし、タービン方式により発電し、その際に生じる廃熱を同時回収する熱電供給システム。廃熱で発生する蒸気や温水は、製造業のプロセス利用や、施設の空調・給湯などに幅広く使用される。</v>
          </cell>
          <cell r="M687" t="str">
            <v>60Hz、水・蒸気噴射方式</v>
          </cell>
          <cell r="N687" t="str">
            <v>発電出力</v>
          </cell>
          <cell r="O687" t="str">
            <v>3,000kW超5,000kW以下</v>
          </cell>
          <cell r="P687" t="str">
            <v>-</v>
          </cell>
          <cell r="Q687" t="str">
            <v>通常申請</v>
          </cell>
          <cell r="R687" t="str">
            <v>-</v>
          </cell>
          <cell r="S687" t="str">
            <v>Oriented</v>
          </cell>
          <cell r="T687">
            <v>80.2</v>
          </cell>
          <cell r="U687" t="str">
            <v/>
          </cell>
          <cell r="V687" t="str">
            <v>カタログのみ</v>
          </cell>
          <cell r="W687" t="str">
            <v>%</v>
          </cell>
          <cell r="X687" t="str">
            <v>総合効率</v>
          </cell>
          <cell r="Y687" t="str">
            <v>標準規格による評価</v>
          </cell>
          <cell r="Z687" t="str">
            <v>JISB8121:2009</v>
          </cell>
          <cell r="AA687" t="str">
            <v>コージェネレーションシステム用語</v>
          </cell>
          <cell r="AB687" t="str">
            <v>JISB8121:2009に準拠</v>
          </cell>
          <cell r="AC687" t="str">
            <v>JISB8122:2009</v>
          </cell>
          <cell r="AD687" t="str">
            <v>コージェネレーションユニットの性能試験方法</v>
          </cell>
          <cell r="AE687" t="str">
            <v>JISB8122:2009に準拠</v>
          </cell>
        </row>
        <row r="688">
          <cell r="E688" t="str">
            <v>S-047064</v>
          </cell>
          <cell r="F688" t="str">
            <v>L-000047</v>
          </cell>
          <cell r="G688" t="str">
            <v>ガスタービンコージェネレーション</v>
          </cell>
          <cell r="H688" t="str">
            <v>A</v>
          </cell>
          <cell r="I688" t="str">
            <v>産業・業務（業種共通）</v>
          </cell>
          <cell r="J688" t="str">
            <v>空調/給湯/産業用プロセス</v>
          </cell>
          <cell r="K688" t="str">
            <v>コージェネレーション</v>
          </cell>
          <cell r="L688" t="str">
            <v>ガスを燃料とし、タービン方式により発電し、その際に生じる廃熱を同時回収する熱電供給システム。廃熱で発生する蒸気や温水は、製造業のプロセス利用や、施設の空調・給湯などに幅広く使用される。</v>
          </cell>
          <cell r="M688" t="str">
            <v>60Hz、水・蒸気噴射方式</v>
          </cell>
          <cell r="N688" t="str">
            <v>発電出力</v>
          </cell>
          <cell r="O688" t="str">
            <v>5,000kW超7,000kW以下</v>
          </cell>
          <cell r="P688" t="str">
            <v>-</v>
          </cell>
          <cell r="Q688" t="str">
            <v>通常申請</v>
          </cell>
          <cell r="R688" t="str">
            <v>-</v>
          </cell>
          <cell r="S688" t="str">
            <v>Oriented</v>
          </cell>
          <cell r="T688">
            <v>75.3</v>
          </cell>
          <cell r="U688" t="str">
            <v/>
          </cell>
          <cell r="V688" t="str">
            <v>カタログのみ</v>
          </cell>
          <cell r="W688" t="str">
            <v>%</v>
          </cell>
          <cell r="X688" t="str">
            <v>総合効率</v>
          </cell>
          <cell r="Y688" t="str">
            <v>標準規格による評価</v>
          </cell>
          <cell r="Z688" t="str">
            <v>JISB8121:2009</v>
          </cell>
          <cell r="AA688" t="str">
            <v>コージェネレーションシステム用語</v>
          </cell>
          <cell r="AB688" t="str">
            <v>JISB8121:2009に準拠</v>
          </cell>
          <cell r="AC688" t="str">
            <v>JISB8122:2009</v>
          </cell>
          <cell r="AD688" t="str">
            <v>コージェネレーションユニットの性能試験方法</v>
          </cell>
          <cell r="AE688" t="str">
            <v>JISB8122:2009に準拠</v>
          </cell>
        </row>
        <row r="689">
          <cell r="E689" t="str">
            <v>S-047065</v>
          </cell>
          <cell r="F689" t="str">
            <v>L-000047</v>
          </cell>
          <cell r="G689" t="str">
            <v>ガスタービンコージェネレーション</v>
          </cell>
          <cell r="H689" t="str">
            <v>A</v>
          </cell>
          <cell r="I689" t="str">
            <v>産業・業務（業種共通）</v>
          </cell>
          <cell r="J689" t="str">
            <v>空調/給湯/産業用プロセス</v>
          </cell>
          <cell r="K689" t="str">
            <v>コージェネレーション</v>
          </cell>
          <cell r="L689" t="str">
            <v>ガスを燃料とし、タービン方式により発電し、その際に生じる廃熱を同時回収する熱電供給システム。廃熱で発生する蒸気や温水は、製造業のプロセス利用や、施設の空調・給湯などに幅広く使用される。</v>
          </cell>
          <cell r="M689" t="str">
            <v>60Hz、水・蒸気噴射方式</v>
          </cell>
          <cell r="N689" t="str">
            <v>発電出力</v>
          </cell>
          <cell r="O689" t="str">
            <v>7,000kW超10,000kW以下</v>
          </cell>
          <cell r="P689" t="str">
            <v>-</v>
          </cell>
          <cell r="Q689" t="str">
            <v>通常申請</v>
          </cell>
          <cell r="R689" t="str">
            <v>-</v>
          </cell>
          <cell r="S689" t="str">
            <v>Oriented</v>
          </cell>
          <cell r="T689">
            <v>72.400000000000006</v>
          </cell>
          <cell r="U689" t="str">
            <v/>
          </cell>
          <cell r="V689" t="str">
            <v>カタログのみ</v>
          </cell>
          <cell r="W689" t="str">
            <v>%</v>
          </cell>
          <cell r="X689" t="str">
            <v>総合効率</v>
          </cell>
          <cell r="Y689" t="str">
            <v>標準規格による評価</v>
          </cell>
          <cell r="Z689" t="str">
            <v>JISB8121:2009</v>
          </cell>
          <cell r="AA689" t="str">
            <v>コージェネレーションシステム用語</v>
          </cell>
          <cell r="AB689" t="str">
            <v>JISB8121:2009に準拠</v>
          </cell>
          <cell r="AC689" t="str">
            <v>JISB8122:2009</v>
          </cell>
          <cell r="AD689" t="str">
            <v>コージェネレーションユニットの性能試験方法</v>
          </cell>
          <cell r="AE689" t="str">
            <v>JISB8122:2009に準拠</v>
          </cell>
        </row>
        <row r="690">
          <cell r="E690" t="str">
            <v>S-047066</v>
          </cell>
          <cell r="F690" t="str">
            <v>L-000047</v>
          </cell>
          <cell r="G690" t="str">
            <v>ガスタービンコージェネレーション</v>
          </cell>
          <cell r="H690" t="str">
            <v>A</v>
          </cell>
          <cell r="I690" t="str">
            <v>産業・業務（業種共通）</v>
          </cell>
          <cell r="J690" t="str">
            <v>空調/給湯/産業用プロセス</v>
          </cell>
          <cell r="K690" t="str">
            <v>コージェネレーション</v>
          </cell>
          <cell r="L690" t="str">
            <v>ガスを燃料とし、タービン方式により発電し、その際に生じる廃熱を同時回収する熱電供給システム。廃熱で発生する蒸気や温水は、製造業のプロセス利用や、施設の空調・給湯などに幅広く使用される。</v>
          </cell>
          <cell r="M690" t="str">
            <v>60Hz、水・蒸気噴射方式</v>
          </cell>
          <cell r="N690" t="str">
            <v>発電出力</v>
          </cell>
          <cell r="O690" t="str">
            <v>10,000kW超40,000kW以下</v>
          </cell>
          <cell r="P690" t="str">
            <v>-</v>
          </cell>
          <cell r="Q690" t="str">
            <v>通常申請</v>
          </cell>
          <cell r="R690" t="str">
            <v>-</v>
          </cell>
          <cell r="S690" t="str">
            <v>Oriented</v>
          </cell>
          <cell r="T690">
            <v>71.3</v>
          </cell>
          <cell r="U690" t="str">
            <v/>
          </cell>
          <cell r="V690" t="str">
            <v>カタログのみ</v>
          </cell>
          <cell r="W690" t="str">
            <v>%</v>
          </cell>
          <cell r="X690" t="str">
            <v>総合効率</v>
          </cell>
          <cell r="Y690" t="str">
            <v>標準規格による評価</v>
          </cell>
          <cell r="Z690" t="str">
            <v>JISB8121:2009</v>
          </cell>
          <cell r="AA690" t="str">
            <v>コージェネレーションシステム用語</v>
          </cell>
          <cell r="AB690" t="str">
            <v>JISB8121:2009に準拠</v>
          </cell>
          <cell r="AC690" t="str">
            <v>JISB8122:2009</v>
          </cell>
          <cell r="AD690" t="str">
            <v>コージェネレーションユニットの性能試験方法</v>
          </cell>
          <cell r="AE690" t="str">
            <v>JISB8122:2009に準拠</v>
          </cell>
        </row>
        <row r="691">
          <cell r="E691" t="str">
            <v>S-047067</v>
          </cell>
          <cell r="F691" t="str">
            <v>L-000047</v>
          </cell>
          <cell r="G691" t="str">
            <v>ガスタービンコージェネレーション</v>
          </cell>
          <cell r="H691" t="str">
            <v>A</v>
          </cell>
          <cell r="I691" t="str">
            <v>産業・業務（業種共通）</v>
          </cell>
          <cell r="J691" t="str">
            <v>空調/給湯/産業用プロセス</v>
          </cell>
          <cell r="K691" t="str">
            <v>コージェネレーション</v>
          </cell>
          <cell r="L691" t="str">
            <v>ガスを燃料とし、タービン方式により発電し、その際に生じる廃熱を同時回収する熱電供給システム。廃熱で発生する蒸気や温水は、製造業のプロセス利用や、施設の空調・給湯などに幅広く使用される。</v>
          </cell>
          <cell r="M691" t="str">
            <v>60Hz、水・蒸気噴射方式</v>
          </cell>
          <cell r="N691" t="str">
            <v>発電出力</v>
          </cell>
          <cell r="O691" t="str">
            <v>40,000kW超</v>
          </cell>
          <cell r="P691" t="str">
            <v>-</v>
          </cell>
          <cell r="Q691" t="str">
            <v>特別申請</v>
          </cell>
          <cell r="R691" t="str">
            <v>-</v>
          </cell>
          <cell r="S691" t="str">
            <v>Oriented</v>
          </cell>
          <cell r="T691" t="str">
            <v>-</v>
          </cell>
          <cell r="U691" t="str">
            <v/>
          </cell>
          <cell r="V691" t="str">
            <v>カタログのみ</v>
          </cell>
          <cell r="W691" t="str">
            <v>%</v>
          </cell>
          <cell r="X691" t="str">
            <v>総合効率</v>
          </cell>
          <cell r="Y691" t="str">
            <v>標準規格による評価</v>
          </cell>
          <cell r="Z691" t="str">
            <v>JISB8121:2009</v>
          </cell>
          <cell r="AA691" t="str">
            <v>コージェネレーションシステム用語</v>
          </cell>
          <cell r="AB691" t="str">
            <v>JISB8121:2009に準拠</v>
          </cell>
          <cell r="AC691" t="str">
            <v>JISB8122:2009</v>
          </cell>
          <cell r="AD691" t="str">
            <v>コージェネレーションユニットの性能試験方法</v>
          </cell>
          <cell r="AE691" t="str">
            <v>JISB8122:2009に準拠</v>
          </cell>
        </row>
        <row r="692">
          <cell r="E692" t="str">
            <v>S-047068</v>
          </cell>
          <cell r="F692" t="str">
            <v>L-000047</v>
          </cell>
          <cell r="G692" t="str">
            <v>ガスタービンコージェネレーション</v>
          </cell>
          <cell r="H692" t="str">
            <v>A</v>
          </cell>
          <cell r="I692" t="str">
            <v>産業・業務（業種共通）</v>
          </cell>
          <cell r="J692" t="str">
            <v>空調/給湯/産業用プロセス</v>
          </cell>
          <cell r="K692" t="str">
            <v>コージェネレーション</v>
          </cell>
          <cell r="L692" t="str">
            <v>ガスを燃料とし、タービン方式により発電し、その際に生じる廃熱を同時回収する熱電供給システム。廃熱で発生する蒸気や温水は、製造業のプロセス利用や、施設の空調・給湯などに幅広く使用される。</v>
          </cell>
          <cell r="M692" t="str">
            <v>60Hz、希薄予混合燃焼方式</v>
          </cell>
          <cell r="N692" t="str">
            <v>発電出力</v>
          </cell>
          <cell r="O692" t="str">
            <v>3,000kW超5,000kW以下</v>
          </cell>
          <cell r="P692" t="str">
            <v>-</v>
          </cell>
          <cell r="Q692" t="str">
            <v>通常申請</v>
          </cell>
          <cell r="R692" t="str">
            <v>-</v>
          </cell>
          <cell r="S692" t="str">
            <v>Oriented</v>
          </cell>
          <cell r="T692">
            <v>85.3</v>
          </cell>
          <cell r="U692" t="str">
            <v/>
          </cell>
          <cell r="V692" t="str">
            <v>カタログのみ</v>
          </cell>
          <cell r="W692" t="str">
            <v>%</v>
          </cell>
          <cell r="X692" t="str">
            <v>総合効率</v>
          </cell>
          <cell r="Y692" t="str">
            <v>標準規格による評価</v>
          </cell>
          <cell r="Z692" t="str">
            <v>JISB8121:2009</v>
          </cell>
          <cell r="AA692" t="str">
            <v>コージェネレーションシステム用語</v>
          </cell>
          <cell r="AB692" t="str">
            <v>JISB8121:2009に準拠</v>
          </cell>
          <cell r="AC692" t="str">
            <v>JISB8122:2009</v>
          </cell>
          <cell r="AD692" t="str">
            <v>コージェネレーションユニットの性能試験方法</v>
          </cell>
          <cell r="AE692" t="str">
            <v>JISB8122:2009に準拠</v>
          </cell>
        </row>
        <row r="693">
          <cell r="E693" t="str">
            <v>S-047069</v>
          </cell>
          <cell r="F693" t="str">
            <v>L-000047</v>
          </cell>
          <cell r="G693" t="str">
            <v>ガスタービンコージェネレーション</v>
          </cell>
          <cell r="H693" t="str">
            <v>A</v>
          </cell>
          <cell r="I693" t="str">
            <v>産業・業務（業種共通）</v>
          </cell>
          <cell r="J693" t="str">
            <v>空調/給湯/産業用プロセス</v>
          </cell>
          <cell r="K693" t="str">
            <v>コージェネレーション</v>
          </cell>
          <cell r="L693" t="str">
            <v>ガスを燃料とし、タービン方式により発電し、その際に生じる廃熱を同時回収する熱電供給システム。廃熱で発生する蒸気や温水は、製造業のプロセス利用や、施設の空調・給湯などに幅広く使用される。</v>
          </cell>
          <cell r="M693" t="str">
            <v>60Hz、希薄予混合燃焼方式</v>
          </cell>
          <cell r="N693" t="str">
            <v>発電出力</v>
          </cell>
          <cell r="O693" t="str">
            <v>5,000kW超7,000kW以下</v>
          </cell>
          <cell r="P693" t="str">
            <v>-</v>
          </cell>
          <cell r="Q693" t="str">
            <v>通常申請</v>
          </cell>
          <cell r="R693" t="str">
            <v>-</v>
          </cell>
          <cell r="S693" t="str">
            <v>Oriented</v>
          </cell>
          <cell r="T693">
            <v>85.7</v>
          </cell>
          <cell r="U693" t="str">
            <v/>
          </cell>
          <cell r="V693" t="str">
            <v>カタログのみ</v>
          </cell>
          <cell r="W693" t="str">
            <v>%</v>
          </cell>
          <cell r="X693" t="str">
            <v>総合効率</v>
          </cell>
          <cell r="Y693" t="str">
            <v>標準規格による評価</v>
          </cell>
          <cell r="Z693" t="str">
            <v>JISB8121:2009</v>
          </cell>
          <cell r="AA693" t="str">
            <v>コージェネレーションシステム用語</v>
          </cell>
          <cell r="AB693" t="str">
            <v>JISB8121:2009に準拠</v>
          </cell>
          <cell r="AC693" t="str">
            <v>JISB8122:2009</v>
          </cell>
          <cell r="AD693" t="str">
            <v>コージェネレーションユニットの性能試験方法</v>
          </cell>
          <cell r="AE693" t="str">
            <v>JISB8122:2009に準拠</v>
          </cell>
        </row>
        <row r="694">
          <cell r="E694" t="str">
            <v>S-047070</v>
          </cell>
          <cell r="F694" t="str">
            <v>L-000047</v>
          </cell>
          <cell r="G694" t="str">
            <v>ガスタービンコージェネレーション</v>
          </cell>
          <cell r="H694" t="str">
            <v>A</v>
          </cell>
          <cell r="I694" t="str">
            <v>産業・業務（業種共通）</v>
          </cell>
          <cell r="J694" t="str">
            <v>空調/給湯/産業用プロセス</v>
          </cell>
          <cell r="K694" t="str">
            <v>コージェネレーション</v>
          </cell>
          <cell r="L694" t="str">
            <v>ガスを燃料とし、タービン方式により発電し、その際に生じる廃熱を同時回収する熱電供給システム。廃熱で発生する蒸気や温水は、製造業のプロセス利用や、施設の空調・給湯などに幅広く使用される。</v>
          </cell>
          <cell r="M694" t="str">
            <v>60Hz、希薄予混合燃焼方式</v>
          </cell>
          <cell r="N694" t="str">
            <v>発電出力</v>
          </cell>
          <cell r="O694" t="str">
            <v>7,000kW超10,000kW以下</v>
          </cell>
          <cell r="P694" t="str">
            <v>-</v>
          </cell>
          <cell r="Q694" t="str">
            <v>通常申請または簡易申請</v>
          </cell>
          <cell r="R694" t="str">
            <v>-</v>
          </cell>
          <cell r="S694" t="str">
            <v>Oriented</v>
          </cell>
          <cell r="T694">
            <v>85.4</v>
          </cell>
          <cell r="U694" t="str">
            <v/>
          </cell>
          <cell r="V694" t="str">
            <v>カタログのみ</v>
          </cell>
          <cell r="W694" t="str">
            <v>%</v>
          </cell>
          <cell r="X694" t="str">
            <v>総合効率</v>
          </cell>
          <cell r="Y694" t="str">
            <v>標準規格による評価</v>
          </cell>
          <cell r="Z694" t="str">
            <v>JISB8121:2009</v>
          </cell>
          <cell r="AA694" t="str">
            <v>コージェネレーションシステム用語</v>
          </cell>
          <cell r="AB694" t="str">
            <v>JISB8121:2009に準拠</v>
          </cell>
          <cell r="AC694" t="str">
            <v>JISB8122:2009</v>
          </cell>
          <cell r="AD694" t="str">
            <v>コージェネレーションユニットの性能試験方法</v>
          </cell>
          <cell r="AE694" t="str">
            <v>JISB8122:2009に準拠</v>
          </cell>
        </row>
        <row r="695">
          <cell r="E695" t="str">
            <v>S-047071</v>
          </cell>
          <cell r="F695" t="str">
            <v>L-000047</v>
          </cell>
          <cell r="G695" t="str">
            <v>ガスタービンコージェネレーション</v>
          </cell>
          <cell r="H695" t="str">
            <v>A</v>
          </cell>
          <cell r="I695" t="str">
            <v>産業・業務（業種共通）</v>
          </cell>
          <cell r="J695" t="str">
            <v>空調/給湯/産業用プロセス</v>
          </cell>
          <cell r="K695" t="str">
            <v>コージェネレーション</v>
          </cell>
          <cell r="L695" t="str">
            <v>ガスを燃料とし、タービン方式により発電し、その際に生じる廃熱を同時回収する熱電供給システム。廃熱で発生する蒸気や温水は、製造業のプロセス利用や、施設の空調・給湯などに幅広く使用される。</v>
          </cell>
          <cell r="M695" t="str">
            <v>60Hz、希薄予混合燃焼方式</v>
          </cell>
          <cell r="N695" t="str">
            <v>発電出力</v>
          </cell>
          <cell r="O695" t="str">
            <v>10,000kW超40,000kW以下</v>
          </cell>
          <cell r="P695" t="str">
            <v>-</v>
          </cell>
          <cell r="Q695" t="str">
            <v>通常申請</v>
          </cell>
          <cell r="R695" t="str">
            <v>-</v>
          </cell>
          <cell r="S695" t="str">
            <v>Oriented</v>
          </cell>
          <cell r="T695">
            <v>88</v>
          </cell>
          <cell r="U695" t="str">
            <v/>
          </cell>
          <cell r="V695" t="str">
            <v>カタログのみ</v>
          </cell>
          <cell r="W695" t="str">
            <v>%</v>
          </cell>
          <cell r="X695" t="str">
            <v>総合効率</v>
          </cell>
          <cell r="Y695" t="str">
            <v>標準規格による評価</v>
          </cell>
          <cell r="Z695" t="str">
            <v>JISB8121:2009</v>
          </cell>
          <cell r="AA695" t="str">
            <v>コージェネレーションシステム用語</v>
          </cell>
          <cell r="AB695" t="str">
            <v>JISB8121:2009に準拠</v>
          </cell>
          <cell r="AC695" t="str">
            <v>JISB8122:2009</v>
          </cell>
          <cell r="AD695" t="str">
            <v>コージェネレーションユニットの性能試験方法</v>
          </cell>
          <cell r="AE695" t="str">
            <v>JISB8122:2009に準拠</v>
          </cell>
        </row>
        <row r="696">
          <cell r="E696" t="str">
            <v>S-047072</v>
          </cell>
          <cell r="F696" t="str">
            <v>L-000047</v>
          </cell>
          <cell r="G696" t="str">
            <v>ガスタービンコージェネレーション</v>
          </cell>
          <cell r="H696" t="str">
            <v>A</v>
          </cell>
          <cell r="I696" t="str">
            <v>産業・業務（業種共通）</v>
          </cell>
          <cell r="J696" t="str">
            <v>空調/給湯/産業用プロセス</v>
          </cell>
          <cell r="K696" t="str">
            <v>コージェネレーション</v>
          </cell>
          <cell r="L696" t="str">
            <v>ガスを燃料とし、タービン方式により発電し、その際に生じる廃熱を同時回収する熱電供給システム。廃熱で発生する蒸気や温水は、製造業のプロセス利用や、施設の空調・給湯などに幅広く使用される。</v>
          </cell>
          <cell r="M696" t="str">
            <v>60Hz、希薄予混合燃焼方式</v>
          </cell>
          <cell r="N696" t="str">
            <v>発電出力</v>
          </cell>
          <cell r="O696" t="str">
            <v>40,000kW超</v>
          </cell>
          <cell r="P696" t="str">
            <v>-</v>
          </cell>
          <cell r="Q696" t="str">
            <v>特別申請</v>
          </cell>
          <cell r="R696" t="str">
            <v>-</v>
          </cell>
          <cell r="S696" t="str">
            <v>Oriented</v>
          </cell>
          <cell r="T696" t="str">
            <v>-</v>
          </cell>
          <cell r="U696" t="str">
            <v/>
          </cell>
          <cell r="V696" t="str">
            <v>カタログのみ</v>
          </cell>
          <cell r="W696" t="str">
            <v>%</v>
          </cell>
          <cell r="X696" t="str">
            <v>総合効率</v>
          </cell>
          <cell r="Y696" t="str">
            <v>標準規格による評価</v>
          </cell>
          <cell r="Z696" t="str">
            <v>JISB8121:2009</v>
          </cell>
          <cell r="AA696" t="str">
            <v>コージェネレーションシステム用語</v>
          </cell>
          <cell r="AB696" t="str">
            <v>JISB8121:2009に準拠</v>
          </cell>
          <cell r="AC696" t="str">
            <v>JISB8122:2009</v>
          </cell>
          <cell r="AD696" t="str">
            <v>コージェネレーションユニットの性能試験方法</v>
          </cell>
          <cell r="AE696" t="str">
            <v>JISB8122:2009に準拠</v>
          </cell>
        </row>
        <row r="697">
          <cell r="E697" t="str">
            <v>S-047073</v>
          </cell>
          <cell r="F697" t="str">
            <v>L-000047</v>
          </cell>
          <cell r="G697" t="str">
            <v>ガスタービンコージェネレーション</v>
          </cell>
          <cell r="H697" t="str">
            <v>A</v>
          </cell>
          <cell r="I697" t="str">
            <v>産業・業務（業種共通）</v>
          </cell>
          <cell r="J697" t="str">
            <v>空調/給湯/産業用プロセス</v>
          </cell>
          <cell r="K697" t="str">
            <v>コージェネレーション</v>
          </cell>
          <cell r="L697" t="str">
            <v>ガスを燃料とし、タービン方式により発電し、その際に生じる廃熱を同時回収する熱電供給システム。廃熱で発生する蒸気や温水は、製造業のプロセス利用や、施設の空調・給湯などに幅広く使用される。</v>
          </cell>
          <cell r="M697" t="str">
            <v>60Hz、上記以外</v>
          </cell>
          <cell r="N697" t="str">
            <v>発電出力</v>
          </cell>
          <cell r="O697" t="str">
            <v>3,000kW超5,000kW以下</v>
          </cell>
          <cell r="P697" t="str">
            <v>-</v>
          </cell>
          <cell r="Q697" t="str">
            <v>特別申請</v>
          </cell>
          <cell r="R697" t="str">
            <v>-</v>
          </cell>
          <cell r="S697" t="str">
            <v>Oriented</v>
          </cell>
          <cell r="T697" t="str">
            <v>-</v>
          </cell>
          <cell r="U697" t="str">
            <v/>
          </cell>
          <cell r="V697" t="str">
            <v>カタログのみ</v>
          </cell>
          <cell r="W697" t="str">
            <v>%</v>
          </cell>
          <cell r="X697" t="str">
            <v>総合効率</v>
          </cell>
          <cell r="Y697" t="str">
            <v>標準規格による評価</v>
          </cell>
          <cell r="Z697" t="str">
            <v>JISB8121:2009</v>
          </cell>
          <cell r="AA697" t="str">
            <v>コージェネレーションシステム用語</v>
          </cell>
          <cell r="AB697" t="str">
            <v>JISB8121:2009に準拠</v>
          </cell>
          <cell r="AC697" t="str">
            <v>JISB8122:2009</v>
          </cell>
          <cell r="AD697" t="str">
            <v>コージェネレーションユニットの性能試験方法</v>
          </cell>
          <cell r="AE697" t="str">
            <v>JISB8122:2009に準拠</v>
          </cell>
        </row>
        <row r="698">
          <cell r="E698" t="str">
            <v>S-047074</v>
          </cell>
          <cell r="F698" t="str">
            <v>L-000047</v>
          </cell>
          <cell r="G698" t="str">
            <v>ガスタービンコージェネレーション</v>
          </cell>
          <cell r="H698" t="str">
            <v>A</v>
          </cell>
          <cell r="I698" t="str">
            <v>産業・業務（業種共通）</v>
          </cell>
          <cell r="J698" t="str">
            <v>空調/給湯/産業用プロセス</v>
          </cell>
          <cell r="K698" t="str">
            <v>コージェネレーション</v>
          </cell>
          <cell r="L698" t="str">
            <v>ガスを燃料とし、タービン方式により発電し、その際に生じる廃熱を同時回収する熱電供給システム。廃熱で発生する蒸気や温水は、製造業のプロセス利用や、施設の空調・給湯などに幅広く使用される。</v>
          </cell>
          <cell r="M698" t="str">
            <v>60Hz、上記以外</v>
          </cell>
          <cell r="N698" t="str">
            <v>発電出力</v>
          </cell>
          <cell r="O698" t="str">
            <v>5,000kW超7,000kW以下</v>
          </cell>
          <cell r="P698" t="str">
            <v>-</v>
          </cell>
          <cell r="Q698" t="str">
            <v>特別申請</v>
          </cell>
          <cell r="R698" t="str">
            <v>-</v>
          </cell>
          <cell r="S698" t="str">
            <v>Oriented</v>
          </cell>
          <cell r="T698" t="str">
            <v>-</v>
          </cell>
          <cell r="U698" t="str">
            <v/>
          </cell>
          <cell r="V698" t="str">
            <v>カタログのみ</v>
          </cell>
          <cell r="W698" t="str">
            <v>%</v>
          </cell>
          <cell r="X698" t="str">
            <v>総合効率</v>
          </cell>
          <cell r="Y698" t="str">
            <v>標準規格による評価</v>
          </cell>
          <cell r="Z698" t="str">
            <v>JISB8121:2009</v>
          </cell>
          <cell r="AA698" t="str">
            <v>コージェネレーションシステム用語</v>
          </cell>
          <cell r="AB698" t="str">
            <v>JISB8121:2009に準拠</v>
          </cell>
          <cell r="AC698" t="str">
            <v>JISB8122:2009</v>
          </cell>
          <cell r="AD698" t="str">
            <v>コージェネレーションユニットの性能試験方法</v>
          </cell>
          <cell r="AE698" t="str">
            <v>JISB8122:2009に準拠</v>
          </cell>
        </row>
        <row r="699">
          <cell r="E699" t="str">
            <v>S-047075</v>
          </cell>
          <cell r="F699" t="str">
            <v>L-000047</v>
          </cell>
          <cell r="G699" t="str">
            <v>ガスタービンコージェネレーション</v>
          </cell>
          <cell r="H699" t="str">
            <v>A</v>
          </cell>
          <cell r="I699" t="str">
            <v>産業・業務（業種共通）</v>
          </cell>
          <cell r="J699" t="str">
            <v>空調/給湯/産業用プロセス</v>
          </cell>
          <cell r="K699" t="str">
            <v>コージェネレーション</v>
          </cell>
          <cell r="L699" t="str">
            <v>ガスを燃料とし、タービン方式により発電し、その際に生じる廃熱を同時回収する熱電供給システム。廃熱で発生する蒸気や温水は、製造業のプロセス利用や、施設の空調・給湯などに幅広く使用される。</v>
          </cell>
          <cell r="M699" t="str">
            <v>60Hz、上記以外</v>
          </cell>
          <cell r="N699" t="str">
            <v>発電出力</v>
          </cell>
          <cell r="O699" t="str">
            <v>7,000kW超10,000kW以下</v>
          </cell>
          <cell r="P699" t="str">
            <v>-</v>
          </cell>
          <cell r="Q699" t="str">
            <v>特別申請</v>
          </cell>
          <cell r="R699" t="str">
            <v>-</v>
          </cell>
          <cell r="S699" t="str">
            <v>Oriented</v>
          </cell>
          <cell r="T699" t="str">
            <v>-</v>
          </cell>
          <cell r="U699" t="str">
            <v/>
          </cell>
          <cell r="V699" t="str">
            <v>カタログのみ</v>
          </cell>
          <cell r="W699" t="str">
            <v>%</v>
          </cell>
          <cell r="X699" t="str">
            <v>総合効率</v>
          </cell>
          <cell r="Y699" t="str">
            <v>標準規格による評価</v>
          </cell>
          <cell r="Z699" t="str">
            <v>JISB8121:2009</v>
          </cell>
          <cell r="AA699" t="str">
            <v>コージェネレーションシステム用語</v>
          </cell>
          <cell r="AB699" t="str">
            <v>JISB8121:2009に準拠</v>
          </cell>
          <cell r="AC699" t="str">
            <v>JISB8122:2009</v>
          </cell>
          <cell r="AD699" t="str">
            <v>コージェネレーションユニットの性能試験方法</v>
          </cell>
          <cell r="AE699" t="str">
            <v>JISB8122:2009に準拠</v>
          </cell>
        </row>
        <row r="700">
          <cell r="E700" t="str">
            <v>S-047076</v>
          </cell>
          <cell r="F700" t="str">
            <v>L-000047</v>
          </cell>
          <cell r="G700" t="str">
            <v>ガスタービンコージェネレーション</v>
          </cell>
          <cell r="H700" t="str">
            <v>A</v>
          </cell>
          <cell r="I700" t="str">
            <v>産業・業務（業種共通）</v>
          </cell>
          <cell r="J700" t="str">
            <v>空調/給湯/産業用プロセス</v>
          </cell>
          <cell r="K700" t="str">
            <v>コージェネレーション</v>
          </cell>
          <cell r="L700" t="str">
            <v>ガスを燃料とし、タービン方式により発電し、その際に生じる廃熱を同時回収する熱電供給システム。廃熱で発生する蒸気や温水は、製造業のプロセス利用や、施設の空調・給湯などに幅広く使用される。</v>
          </cell>
          <cell r="M700" t="str">
            <v>60Hz、上記以外</v>
          </cell>
          <cell r="N700" t="str">
            <v>発電出力</v>
          </cell>
          <cell r="O700" t="str">
            <v>10,000kW超40,000kW以下</v>
          </cell>
          <cell r="P700" t="str">
            <v>-</v>
          </cell>
          <cell r="Q700" t="str">
            <v>特別申請</v>
          </cell>
          <cell r="R700" t="str">
            <v>-</v>
          </cell>
          <cell r="S700" t="str">
            <v>Oriented</v>
          </cell>
          <cell r="T700" t="str">
            <v>-</v>
          </cell>
          <cell r="U700" t="str">
            <v/>
          </cell>
          <cell r="V700" t="str">
            <v>カタログのみ</v>
          </cell>
          <cell r="W700" t="str">
            <v>%</v>
          </cell>
          <cell r="X700" t="str">
            <v>総合効率</v>
          </cell>
          <cell r="Y700" t="str">
            <v>標準規格による評価</v>
          </cell>
          <cell r="Z700" t="str">
            <v>JISB8121:2009</v>
          </cell>
          <cell r="AA700" t="str">
            <v>コージェネレーションシステム用語</v>
          </cell>
          <cell r="AB700" t="str">
            <v>JISB8121:2009に準拠</v>
          </cell>
          <cell r="AC700" t="str">
            <v>JISB8122:2009</v>
          </cell>
          <cell r="AD700" t="str">
            <v>コージェネレーションユニットの性能試験方法</v>
          </cell>
          <cell r="AE700" t="str">
            <v>JISB8122:2009に準拠</v>
          </cell>
        </row>
        <row r="701">
          <cell r="E701" t="str">
            <v>S-047077</v>
          </cell>
          <cell r="F701" t="str">
            <v>L-000047</v>
          </cell>
          <cell r="G701" t="str">
            <v>ガスタービンコージェネレーション</v>
          </cell>
          <cell r="H701" t="str">
            <v>A</v>
          </cell>
          <cell r="I701" t="str">
            <v>産業・業務（業種共通）</v>
          </cell>
          <cell r="J701" t="str">
            <v>空調/給湯/産業用プロセス</v>
          </cell>
          <cell r="K701" t="str">
            <v>コージェネレーション</v>
          </cell>
          <cell r="L701" t="str">
            <v>ガスを燃料とし、タービン方式により発電し、その際に生じる廃熱を同時回収する熱電供給システム。廃熱で発生する蒸気や温水は、製造業のプロセス利用や、施設の空調・給湯などに幅広く使用される。</v>
          </cell>
          <cell r="M701" t="str">
            <v>60Hz、上記以外</v>
          </cell>
          <cell r="N701" t="str">
            <v>発電出力</v>
          </cell>
          <cell r="O701" t="str">
            <v>40,000kW超</v>
          </cell>
          <cell r="P701" t="str">
            <v>-</v>
          </cell>
          <cell r="Q701" t="str">
            <v>特別申請</v>
          </cell>
          <cell r="R701" t="str">
            <v>-</v>
          </cell>
          <cell r="S701" t="str">
            <v>Oriented</v>
          </cell>
          <cell r="T701" t="str">
            <v>-</v>
          </cell>
          <cell r="U701" t="str">
            <v/>
          </cell>
          <cell r="V701" t="str">
            <v>カタログのみ</v>
          </cell>
          <cell r="W701" t="str">
            <v>%</v>
          </cell>
          <cell r="X701" t="str">
            <v>総合効率</v>
          </cell>
          <cell r="Y701" t="str">
            <v>標準規格による評価</v>
          </cell>
          <cell r="Z701" t="str">
            <v>JISB8121:2009</v>
          </cell>
          <cell r="AA701" t="str">
            <v>コージェネレーションシステム用語</v>
          </cell>
          <cell r="AB701" t="str">
            <v>JISB8121:2009に準拠</v>
          </cell>
          <cell r="AC701" t="str">
            <v>JISB8122:2009</v>
          </cell>
          <cell r="AD701" t="str">
            <v>コージェネレーションユニットの性能試験方法</v>
          </cell>
          <cell r="AE701" t="str">
            <v>JISB8122:2009に準拠</v>
          </cell>
        </row>
        <row r="702">
          <cell r="E702" t="str">
            <v>S-047025</v>
          </cell>
          <cell r="F702" t="str">
            <v>L-000047</v>
          </cell>
          <cell r="G702" t="str">
            <v>ガスタービンコージェネレーション</v>
          </cell>
          <cell r="H702" t="str">
            <v>A</v>
          </cell>
          <cell r="I702" t="str">
            <v>産業・業務（業種共通）</v>
          </cell>
          <cell r="J702" t="str">
            <v>空調/給湯/産業用プロセス</v>
          </cell>
          <cell r="K702" t="str">
            <v>コージェネレーション</v>
          </cell>
          <cell r="L702" t="str">
            <v>ガスを燃料とし、タービン方式により発電し、その際に生じる廃熱を同時回収する熱電供給システム。廃熱で発生する蒸気や温水は、製造業のプロセス利用や、施設の空調・給湯などに幅広く使用される。</v>
          </cell>
          <cell r="M702" t="str">
            <v>60Hz</v>
          </cell>
          <cell r="N702" t="str">
            <v>発電出力</v>
          </cell>
          <cell r="O702" t="str">
            <v>1000kW以下</v>
          </cell>
          <cell r="P702" t="str">
            <v>-</v>
          </cell>
          <cell r="Q702" t="str">
            <v>特別申請</v>
          </cell>
          <cell r="R702" t="str">
            <v>-</v>
          </cell>
          <cell r="S702" t="str">
            <v>Oriented</v>
          </cell>
          <cell r="T702" t="str">
            <v>-</v>
          </cell>
          <cell r="U702" t="str">
            <v/>
          </cell>
          <cell r="V702" t="str">
            <v>-</v>
          </cell>
          <cell r="W702" t="str">
            <v>%</v>
          </cell>
          <cell r="X702" t="str">
            <v>発電効率</v>
          </cell>
          <cell r="Y702" t="str">
            <v>標準規格による評価</v>
          </cell>
          <cell r="Z702" t="str">
            <v>JISB8121:2009</v>
          </cell>
          <cell r="AA702" t="str">
            <v>コージェネレーションシステム用語</v>
          </cell>
          <cell r="AB702" t="str">
            <v>JISB8121:2009に準拠</v>
          </cell>
          <cell r="AC702" t="str">
            <v>JISB8122:2009</v>
          </cell>
          <cell r="AD702" t="str">
            <v>コージェネレーションユニットの性能試験方法</v>
          </cell>
          <cell r="AE702" t="str">
            <v>JISB8122:2009に準拠</v>
          </cell>
        </row>
        <row r="703">
          <cell r="E703" t="str">
            <v>S-047026</v>
          </cell>
          <cell r="F703" t="str">
            <v>L-000047</v>
          </cell>
          <cell r="G703" t="str">
            <v>ガスタービンコージェネレーション</v>
          </cell>
          <cell r="H703" t="str">
            <v>A</v>
          </cell>
          <cell r="I703" t="str">
            <v>産業・業務（業種共通）</v>
          </cell>
          <cell r="J703" t="str">
            <v>空調/給湯/産業用プロセス</v>
          </cell>
          <cell r="K703" t="str">
            <v>コージェネレーション</v>
          </cell>
          <cell r="L703" t="str">
            <v>ガスを燃料とし、タービン方式により発電し、その際に生じる廃熱を同時回収する熱電供給システム。廃熱で発生する蒸気や温水は、製造業のプロセス利用や、施設の空調・給湯などに幅広く使用される。</v>
          </cell>
          <cell r="M703" t="str">
            <v>60Hz</v>
          </cell>
          <cell r="N703" t="str">
            <v>発電出力</v>
          </cell>
          <cell r="O703" t="str">
            <v>1000kW超2000kW以下</v>
          </cell>
          <cell r="P703" t="str">
            <v>-</v>
          </cell>
          <cell r="Q703" t="str">
            <v>通常申請または簡易申請</v>
          </cell>
          <cell r="R703" t="str">
            <v>-</v>
          </cell>
          <cell r="S703" t="str">
            <v>Oriented</v>
          </cell>
          <cell r="T703">
            <v>27.7</v>
          </cell>
          <cell r="U703" t="str">
            <v/>
          </cell>
          <cell r="V703" t="str">
            <v>カタログのみ</v>
          </cell>
          <cell r="W703" t="str">
            <v>%</v>
          </cell>
          <cell r="X703" t="str">
            <v>発電効率</v>
          </cell>
          <cell r="Y703" t="str">
            <v>標準規格による評価</v>
          </cell>
          <cell r="Z703" t="str">
            <v>JISB8121:2009</v>
          </cell>
          <cell r="AA703" t="str">
            <v>コージェネレーションシステム用語</v>
          </cell>
          <cell r="AB703" t="str">
            <v>JISB8121:2009に準拠</v>
          </cell>
          <cell r="AC703" t="str">
            <v>JISB8122:2009</v>
          </cell>
          <cell r="AD703" t="str">
            <v>コージェネレーションユニットの性能試験方法</v>
          </cell>
          <cell r="AE703" t="str">
            <v>JISB8122:2009に準拠</v>
          </cell>
        </row>
        <row r="704">
          <cell r="E704" t="str">
            <v>S-047027</v>
          </cell>
          <cell r="F704" t="str">
            <v>L-000047</v>
          </cell>
          <cell r="G704" t="str">
            <v>ガスタービンコージェネレーション</v>
          </cell>
          <cell r="H704" t="str">
            <v>A</v>
          </cell>
          <cell r="I704" t="str">
            <v>産業・業務（業種共通）</v>
          </cell>
          <cell r="J704" t="str">
            <v>空調/給湯/産業用プロセス</v>
          </cell>
          <cell r="K704" t="str">
            <v>コージェネレーション</v>
          </cell>
          <cell r="L704" t="str">
            <v>ガスを燃料とし、タービン方式により発電し、その際に生じる廃熱を同時回収する熱電供給システム。廃熱で発生する蒸気や温水は、製造業のプロセス利用や、施設の空調・給湯などに幅広く使用される。</v>
          </cell>
          <cell r="M704" t="str">
            <v>60Hz</v>
          </cell>
          <cell r="N704" t="str">
            <v>発電出力</v>
          </cell>
          <cell r="O704" t="str">
            <v>2000kW超3000kW以下</v>
          </cell>
          <cell r="P704" t="str">
            <v>-</v>
          </cell>
          <cell r="Q704" t="str">
            <v>通常申請</v>
          </cell>
          <cell r="R704" t="str">
            <v>-</v>
          </cell>
          <cell r="S704" t="str">
            <v>Oriented</v>
          </cell>
          <cell r="T704">
            <v>28.4</v>
          </cell>
          <cell r="U704" t="str">
            <v/>
          </cell>
          <cell r="V704" t="str">
            <v>カタログのみ</v>
          </cell>
          <cell r="W704" t="str">
            <v>%</v>
          </cell>
          <cell r="X704" t="str">
            <v>発電効率</v>
          </cell>
          <cell r="Y704" t="str">
            <v>標準規格による評価</v>
          </cell>
          <cell r="Z704" t="str">
            <v>JISB8121:2009</v>
          </cell>
          <cell r="AA704" t="str">
            <v>コージェネレーションシステム用語</v>
          </cell>
          <cell r="AB704" t="str">
            <v>JISB8121:2009に準拠</v>
          </cell>
          <cell r="AC704" t="str">
            <v>JISB8122:2009</v>
          </cell>
          <cell r="AD704" t="str">
            <v>コージェネレーションユニットの性能試験方法</v>
          </cell>
          <cell r="AE704" t="str">
            <v>JISB8122:2009に準拠</v>
          </cell>
        </row>
        <row r="705">
          <cell r="E705" t="str">
            <v>-</v>
          </cell>
          <cell r="F705" t="str">
            <v>L-000047</v>
          </cell>
          <cell r="G705" t="str">
            <v>ガスタービンコージェネレーション</v>
          </cell>
          <cell r="H705" t="str">
            <v>A</v>
          </cell>
          <cell r="I705" t="str">
            <v>産業・業務（業種共通）</v>
          </cell>
          <cell r="J705" t="str">
            <v>空調/給湯/産業用プロセス</v>
          </cell>
          <cell r="K705" t="str">
            <v>コージェネレーション</v>
          </cell>
          <cell r="L705" t="str">
            <v>ガスを燃料とし、タービン方式により発電し、その際に生じる廃熱を同時回収する熱電供給システム。廃熱で発生する蒸気や温水は、製造業のプロセス利用や、施設の空調・給湯などに幅広く使用される。</v>
          </cell>
          <cell r="M705" t="str">
            <v>60Hz</v>
          </cell>
          <cell r="N705" t="str">
            <v>発電出力</v>
          </cell>
          <cell r="O705" t="str">
            <v>3000kW超5000kW以下</v>
          </cell>
          <cell r="P705" t="str">
            <v>-</v>
          </cell>
          <cell r="Q705" t="str">
            <v>-</v>
          </cell>
          <cell r="R705" t="str">
            <v>-</v>
          </cell>
          <cell r="S705" t="str">
            <v>Oriented</v>
          </cell>
          <cell r="T705">
            <v>0</v>
          </cell>
          <cell r="U705" t="str">
            <v/>
          </cell>
          <cell r="V705" t="str">
            <v>カタログのみ</v>
          </cell>
          <cell r="W705" t="str">
            <v>%</v>
          </cell>
          <cell r="X705" t="str">
            <v>発電効率</v>
          </cell>
          <cell r="Y705" t="str">
            <v>標準規格による評価</v>
          </cell>
          <cell r="Z705" t="str">
            <v>JISB8121:2009</v>
          </cell>
          <cell r="AA705" t="str">
            <v>コージェネレーションシステム用語</v>
          </cell>
          <cell r="AB705" t="str">
            <v>JISB8121:2009に準拠</v>
          </cell>
          <cell r="AC705" t="str">
            <v>JISB8122:2009</v>
          </cell>
          <cell r="AD705" t="str">
            <v>コージェネレーションユニットの性能試験方法</v>
          </cell>
          <cell r="AE705" t="str">
            <v>JISB8122:2009に準拠</v>
          </cell>
        </row>
        <row r="706">
          <cell r="E706" t="str">
            <v>-</v>
          </cell>
          <cell r="F706" t="str">
            <v>L-000047</v>
          </cell>
          <cell r="G706" t="str">
            <v>ガスタービンコージェネレーション</v>
          </cell>
          <cell r="H706" t="str">
            <v>A</v>
          </cell>
          <cell r="I706" t="str">
            <v>産業・業務（業種共通）</v>
          </cell>
          <cell r="J706" t="str">
            <v>空調/給湯/産業用プロセス</v>
          </cell>
          <cell r="K706" t="str">
            <v>コージェネレーション</v>
          </cell>
          <cell r="L706" t="str">
            <v>ガスを燃料とし、タービン方式により発電し、その際に生じる廃熱を同時回収する熱電供給システム。廃熱で発生する蒸気や温水は、製造業のプロセス利用や、施設の空調・給湯などに幅広く使用される。</v>
          </cell>
          <cell r="M706" t="str">
            <v>60Hz</v>
          </cell>
          <cell r="N706" t="str">
            <v>発電出力</v>
          </cell>
          <cell r="O706" t="str">
            <v>5000kW超7000kW以下</v>
          </cell>
          <cell r="P706" t="str">
            <v>-</v>
          </cell>
          <cell r="Q706" t="str">
            <v>-</v>
          </cell>
          <cell r="R706" t="str">
            <v>-</v>
          </cell>
          <cell r="S706" t="str">
            <v>Oriented</v>
          </cell>
          <cell r="T706">
            <v>0</v>
          </cell>
          <cell r="U706" t="str">
            <v/>
          </cell>
          <cell r="V706" t="str">
            <v>カタログのみ</v>
          </cell>
          <cell r="W706" t="str">
            <v>%</v>
          </cell>
          <cell r="X706" t="str">
            <v>発電効率</v>
          </cell>
          <cell r="Y706" t="str">
            <v>標準規格による評価</v>
          </cell>
          <cell r="Z706" t="str">
            <v>JISB8121:2009</v>
          </cell>
          <cell r="AA706" t="str">
            <v>コージェネレーションシステム用語</v>
          </cell>
          <cell r="AB706" t="str">
            <v>JISB8121:2009に準拠</v>
          </cell>
          <cell r="AC706" t="str">
            <v>JISB8122:2009</v>
          </cell>
          <cell r="AD706" t="str">
            <v>コージェネレーションユニットの性能試験方法</v>
          </cell>
          <cell r="AE706" t="str">
            <v>JISB8122:2009に準拠</v>
          </cell>
        </row>
        <row r="707">
          <cell r="E707" t="str">
            <v>-</v>
          </cell>
          <cell r="F707" t="str">
            <v>L-000047</v>
          </cell>
          <cell r="G707" t="str">
            <v>ガスタービンコージェネレーション</v>
          </cell>
          <cell r="H707" t="str">
            <v>A</v>
          </cell>
          <cell r="I707" t="str">
            <v>産業・業務（業種共通）</v>
          </cell>
          <cell r="J707" t="str">
            <v>空調/給湯/産業用プロセス</v>
          </cell>
          <cell r="K707" t="str">
            <v>コージェネレーション</v>
          </cell>
          <cell r="L707" t="str">
            <v>ガスを燃料とし、タービン方式により発電し、その際に生じる廃熱を同時回収する熱電供給システム。廃熱で発生する蒸気や温水は、製造業のプロセス利用や、施設の空調・給湯などに幅広く使用される。</v>
          </cell>
          <cell r="M707" t="str">
            <v>60Hz</v>
          </cell>
          <cell r="N707" t="str">
            <v>発電出力</v>
          </cell>
          <cell r="O707" t="str">
            <v>7000kW超10000kW以下</v>
          </cell>
          <cell r="P707" t="str">
            <v>-</v>
          </cell>
          <cell r="Q707" t="str">
            <v>-</v>
          </cell>
          <cell r="R707" t="str">
            <v>-</v>
          </cell>
          <cell r="S707" t="str">
            <v>Oriented</v>
          </cell>
          <cell r="T707">
            <v>0</v>
          </cell>
          <cell r="U707" t="str">
            <v/>
          </cell>
          <cell r="V707" t="str">
            <v>カタログのみ</v>
          </cell>
          <cell r="W707" t="str">
            <v>%</v>
          </cell>
          <cell r="X707" t="str">
            <v>発電効率</v>
          </cell>
          <cell r="Y707" t="str">
            <v>標準規格による評価</v>
          </cell>
          <cell r="Z707" t="str">
            <v>JISB8121:2009</v>
          </cell>
          <cell r="AA707" t="str">
            <v>コージェネレーションシステム用語</v>
          </cell>
          <cell r="AB707" t="str">
            <v>JISB8121:2009に準拠</v>
          </cell>
          <cell r="AC707" t="str">
            <v>JISB8122:2009</v>
          </cell>
          <cell r="AD707" t="str">
            <v>コージェネレーションユニットの性能試験方法</v>
          </cell>
          <cell r="AE707" t="str">
            <v>JISB8122:2009に準拠</v>
          </cell>
        </row>
        <row r="708">
          <cell r="E708" t="str">
            <v>-</v>
          </cell>
          <cell r="F708" t="str">
            <v>L-000047</v>
          </cell>
          <cell r="G708" t="str">
            <v>ガスタービンコージェネレーション</v>
          </cell>
          <cell r="H708" t="str">
            <v>A</v>
          </cell>
          <cell r="I708" t="str">
            <v>産業・業務（業種共通）</v>
          </cell>
          <cell r="J708" t="str">
            <v>空調/給湯/産業用プロセス</v>
          </cell>
          <cell r="K708" t="str">
            <v>コージェネレーション</v>
          </cell>
          <cell r="L708" t="str">
            <v>ガスを燃料とし、タービン方式により発電し、その際に生じる廃熱を同時回収する熱電供給システム。廃熱で発生する蒸気や温水は、製造業のプロセス利用や、施設の空調・給湯などに幅広く使用される。</v>
          </cell>
          <cell r="M708" t="str">
            <v>60Hz</v>
          </cell>
          <cell r="N708" t="str">
            <v>発電出力</v>
          </cell>
          <cell r="O708" t="str">
            <v>10000kW超40000kW以下</v>
          </cell>
          <cell r="P708" t="str">
            <v>-</v>
          </cell>
          <cell r="Q708" t="str">
            <v>-</v>
          </cell>
          <cell r="R708" t="str">
            <v>-</v>
          </cell>
          <cell r="S708" t="str">
            <v>Oriented</v>
          </cell>
          <cell r="T708">
            <v>0</v>
          </cell>
          <cell r="U708" t="str">
            <v/>
          </cell>
          <cell r="V708" t="str">
            <v>カタログのみ</v>
          </cell>
          <cell r="W708" t="str">
            <v>%</v>
          </cell>
          <cell r="X708" t="str">
            <v>発電効率</v>
          </cell>
          <cell r="Y708" t="str">
            <v>標準規格による評価</v>
          </cell>
          <cell r="Z708" t="str">
            <v>JISB8121:2009</v>
          </cell>
          <cell r="AA708" t="str">
            <v>コージェネレーションシステム用語</v>
          </cell>
          <cell r="AB708" t="str">
            <v>JISB8121:2009に準拠</v>
          </cell>
          <cell r="AC708" t="str">
            <v>JISB8122:2009</v>
          </cell>
          <cell r="AD708" t="str">
            <v>コージェネレーションユニットの性能試験方法</v>
          </cell>
          <cell r="AE708" t="str">
            <v>JISB8122:2009に準拠</v>
          </cell>
        </row>
        <row r="709">
          <cell r="E709" t="str">
            <v>-</v>
          </cell>
          <cell r="F709" t="str">
            <v>L-000047</v>
          </cell>
          <cell r="G709" t="str">
            <v>ガスタービンコージェネレーション</v>
          </cell>
          <cell r="H709" t="str">
            <v>A</v>
          </cell>
          <cell r="I709" t="str">
            <v>産業・業務（業種共通）</v>
          </cell>
          <cell r="J709" t="str">
            <v>空調/給湯/産業用プロセス</v>
          </cell>
          <cell r="K709" t="str">
            <v>コージェネレーション</v>
          </cell>
          <cell r="L709" t="str">
            <v>ガスを燃料とし、タービン方式により発電し、その際に生じる廃熱を同時回収する熱電供給システム。廃熱で発生する蒸気や温水は、製造業のプロセス利用や、施設の空調・給湯などに幅広く使用される。</v>
          </cell>
          <cell r="M709" t="str">
            <v>60Hz</v>
          </cell>
          <cell r="N709" t="str">
            <v>発電出力</v>
          </cell>
          <cell r="O709" t="str">
            <v>40000kW超</v>
          </cell>
          <cell r="P709" t="str">
            <v>-</v>
          </cell>
          <cell r="Q709" t="str">
            <v>-</v>
          </cell>
          <cell r="R709" t="str">
            <v>-</v>
          </cell>
          <cell r="S709" t="str">
            <v>Oriented</v>
          </cell>
          <cell r="T709">
            <v>0</v>
          </cell>
          <cell r="U709" t="str">
            <v/>
          </cell>
          <cell r="V709" t="str">
            <v>カタログのみ</v>
          </cell>
          <cell r="W709" t="str">
            <v>%</v>
          </cell>
          <cell r="X709" t="str">
            <v>発電効率</v>
          </cell>
          <cell r="Y709" t="str">
            <v>標準規格による評価</v>
          </cell>
          <cell r="Z709" t="str">
            <v>JISB8121:2009</v>
          </cell>
          <cell r="AA709" t="str">
            <v>コージェネレーションシステム用語</v>
          </cell>
          <cell r="AB709" t="str">
            <v>JISB8121:2009に準拠</v>
          </cell>
          <cell r="AC709" t="str">
            <v>JISB8122:2009</v>
          </cell>
          <cell r="AD709" t="str">
            <v>コージェネレーションユニットの性能試験方法</v>
          </cell>
          <cell r="AE709" t="str">
            <v>JISB8122:2009に準拠</v>
          </cell>
        </row>
        <row r="710">
          <cell r="E710" t="str">
            <v>S-047078</v>
          </cell>
          <cell r="F710" t="str">
            <v>L-000047</v>
          </cell>
          <cell r="G710" t="str">
            <v>ガスタービンコージェネレーション</v>
          </cell>
          <cell r="H710" t="str">
            <v>A</v>
          </cell>
          <cell r="I710" t="str">
            <v>産業・業務（業種共通）</v>
          </cell>
          <cell r="J710" t="str">
            <v>空調/給湯/産業用プロセス</v>
          </cell>
          <cell r="K710" t="str">
            <v>コージェネレーション</v>
          </cell>
          <cell r="L710" t="str">
            <v>ガスを燃料とし、タービン方式により発電し、その際に生じる廃熱を同時回収する熱電供給システム。廃熱で発生する蒸気や温水は、製造業のプロセス利用や、施設の空調・給湯などに幅広く使用される。</v>
          </cell>
          <cell r="M710" t="str">
            <v>60Hz、水・蒸気噴射方式</v>
          </cell>
          <cell r="N710" t="str">
            <v>発電出力</v>
          </cell>
          <cell r="O710" t="str">
            <v>3,000kW超5,000kW以下</v>
          </cell>
          <cell r="P710" t="str">
            <v>-</v>
          </cell>
          <cell r="Q710" t="str">
            <v>通常申請</v>
          </cell>
          <cell r="R710" t="str">
            <v>-</v>
          </cell>
          <cell r="S710" t="str">
            <v>Oriented</v>
          </cell>
          <cell r="T710">
            <v>27.2</v>
          </cell>
          <cell r="U710" t="str">
            <v/>
          </cell>
          <cell r="V710" t="str">
            <v>カタログのみ</v>
          </cell>
          <cell r="W710" t="str">
            <v>%</v>
          </cell>
          <cell r="X710" t="str">
            <v>発電効率</v>
          </cell>
          <cell r="Y710" t="str">
            <v>標準規格による評価</v>
          </cell>
          <cell r="Z710" t="str">
            <v>JISB8121:2009</v>
          </cell>
          <cell r="AA710" t="str">
            <v>コージェネレーションシステム用語</v>
          </cell>
          <cell r="AB710" t="str">
            <v>JISB8121:2009に準拠</v>
          </cell>
          <cell r="AC710" t="str">
            <v>JISB8122:2009</v>
          </cell>
          <cell r="AD710" t="str">
            <v>コージェネレーションユニットの性能試験方法</v>
          </cell>
          <cell r="AE710" t="str">
            <v>JISB8122:2009に準拠</v>
          </cell>
        </row>
        <row r="711">
          <cell r="E711" t="str">
            <v>S-047079</v>
          </cell>
          <cell r="F711" t="str">
            <v>L-000047</v>
          </cell>
          <cell r="G711" t="str">
            <v>ガスタービンコージェネレーション</v>
          </cell>
          <cell r="H711" t="str">
            <v>A</v>
          </cell>
          <cell r="I711" t="str">
            <v>産業・業務（業種共通）</v>
          </cell>
          <cell r="J711" t="str">
            <v>空調/給湯/産業用プロセス</v>
          </cell>
          <cell r="K711" t="str">
            <v>コージェネレーション</v>
          </cell>
          <cell r="L711" t="str">
            <v>ガスを燃料とし、タービン方式により発電し、その際に生じる廃熱を同時回収する熱電供給システム。廃熱で発生する蒸気や温水は、製造業のプロセス利用や、施設の空調・給湯などに幅広く使用される。</v>
          </cell>
          <cell r="M711" t="str">
            <v>60Hz、水・蒸気噴射方式</v>
          </cell>
          <cell r="N711" t="str">
            <v>発電出力</v>
          </cell>
          <cell r="O711" t="str">
            <v>5,000kW超7,000kW以下</v>
          </cell>
          <cell r="P711" t="str">
            <v>-</v>
          </cell>
          <cell r="Q711" t="str">
            <v>通常申請</v>
          </cell>
          <cell r="R711" t="str">
            <v>-</v>
          </cell>
          <cell r="S711" t="str">
            <v>Oriented</v>
          </cell>
          <cell r="T711">
            <v>29.2</v>
          </cell>
          <cell r="U711" t="str">
            <v/>
          </cell>
          <cell r="V711" t="str">
            <v>カタログのみ</v>
          </cell>
          <cell r="W711" t="str">
            <v>%</v>
          </cell>
          <cell r="X711" t="str">
            <v>発電効率</v>
          </cell>
          <cell r="Y711" t="str">
            <v>標準規格による評価</v>
          </cell>
          <cell r="Z711" t="str">
            <v>JISB8121:2009</v>
          </cell>
          <cell r="AA711" t="str">
            <v>コージェネレーションシステム用語</v>
          </cell>
          <cell r="AB711" t="str">
            <v>JISB8121:2009に準拠</v>
          </cell>
          <cell r="AC711" t="str">
            <v>JISB8122:2009</v>
          </cell>
          <cell r="AD711" t="str">
            <v>コージェネレーションユニットの性能試験方法</v>
          </cell>
          <cell r="AE711" t="str">
            <v>JISB8122:2009に準拠</v>
          </cell>
        </row>
        <row r="712">
          <cell r="E712" t="str">
            <v>S-047080</v>
          </cell>
          <cell r="F712" t="str">
            <v>L-000047</v>
          </cell>
          <cell r="G712" t="str">
            <v>ガスタービンコージェネレーション</v>
          </cell>
          <cell r="H712" t="str">
            <v>A</v>
          </cell>
          <cell r="I712" t="str">
            <v>産業・業務（業種共通）</v>
          </cell>
          <cell r="J712" t="str">
            <v>空調/給湯/産業用プロセス</v>
          </cell>
          <cell r="K712" t="str">
            <v>コージェネレーション</v>
          </cell>
          <cell r="L712" t="str">
            <v>ガスを燃料とし、タービン方式により発電し、その際に生じる廃熱を同時回収する熱電供給システム。廃熱で発生する蒸気や温水は、製造業のプロセス利用や、施設の空調・給湯などに幅広く使用される。</v>
          </cell>
          <cell r="M712" t="str">
            <v>60Hz、水・蒸気噴射方式</v>
          </cell>
          <cell r="N712" t="str">
            <v>発電出力</v>
          </cell>
          <cell r="O712" t="str">
            <v>7,000kW超10,000kW以下</v>
          </cell>
          <cell r="P712" t="str">
            <v>-</v>
          </cell>
          <cell r="Q712" t="str">
            <v>通常申請または簡易申請</v>
          </cell>
          <cell r="R712" t="str">
            <v>-</v>
          </cell>
          <cell r="S712" t="str">
            <v>Oriented</v>
          </cell>
          <cell r="T712">
            <v>34.299999999999997</v>
          </cell>
          <cell r="U712" t="str">
            <v/>
          </cell>
          <cell r="V712" t="str">
            <v>カタログのみ</v>
          </cell>
          <cell r="W712" t="str">
            <v>%</v>
          </cell>
          <cell r="X712" t="str">
            <v>発電効率</v>
          </cell>
          <cell r="Y712" t="str">
            <v>標準規格による評価</v>
          </cell>
          <cell r="Z712" t="str">
            <v>JISB8121:2009</v>
          </cell>
          <cell r="AA712" t="str">
            <v>コージェネレーションシステム用語</v>
          </cell>
          <cell r="AB712" t="str">
            <v>JISB8121:2009に準拠</v>
          </cell>
          <cell r="AC712" t="str">
            <v>JISB8122:2009</v>
          </cell>
          <cell r="AD712" t="str">
            <v>コージェネレーションユニットの性能試験方法</v>
          </cell>
          <cell r="AE712" t="str">
            <v>JISB8122:2009に準拠</v>
          </cell>
        </row>
        <row r="713">
          <cell r="E713" t="str">
            <v>S-047081</v>
          </cell>
          <cell r="F713" t="str">
            <v>L-000047</v>
          </cell>
          <cell r="G713" t="str">
            <v>ガスタービンコージェネレーション</v>
          </cell>
          <cell r="H713" t="str">
            <v>A</v>
          </cell>
          <cell r="I713" t="str">
            <v>産業・業務（業種共通）</v>
          </cell>
          <cell r="J713" t="str">
            <v>空調/給湯/産業用プロセス</v>
          </cell>
          <cell r="K713" t="str">
            <v>コージェネレーション</v>
          </cell>
          <cell r="L713" t="str">
            <v>ガスを燃料とし、タービン方式により発電し、その際に生じる廃熱を同時回収する熱電供給システム。廃熱で発生する蒸気や温水は、製造業のプロセス利用や、施設の空調・給湯などに幅広く使用される。</v>
          </cell>
          <cell r="M713" t="str">
            <v>60Hz、水・蒸気噴射方式</v>
          </cell>
          <cell r="N713" t="str">
            <v>発電出力</v>
          </cell>
          <cell r="O713" t="str">
            <v>10,000kW超40,000kW以下</v>
          </cell>
          <cell r="P713" t="str">
            <v>-</v>
          </cell>
          <cell r="Q713" t="str">
            <v>通常申請または簡易申請</v>
          </cell>
          <cell r="R713" t="str">
            <v>-</v>
          </cell>
          <cell r="S713" t="str">
            <v>Oriented</v>
          </cell>
          <cell r="T713">
            <v>34.799999999999997</v>
          </cell>
          <cell r="U713" t="str">
            <v/>
          </cell>
          <cell r="V713" t="str">
            <v>カタログのみ</v>
          </cell>
          <cell r="W713" t="str">
            <v>%</v>
          </cell>
          <cell r="X713" t="str">
            <v>発電効率</v>
          </cell>
          <cell r="Y713" t="str">
            <v>標準規格による評価</v>
          </cell>
          <cell r="Z713" t="str">
            <v>JISB8121:2009</v>
          </cell>
          <cell r="AA713" t="str">
            <v>コージェネレーションシステム用語</v>
          </cell>
          <cell r="AB713" t="str">
            <v>JISB8121:2009に準拠</v>
          </cell>
          <cell r="AC713" t="str">
            <v>JISB8122:2009</v>
          </cell>
          <cell r="AD713" t="str">
            <v>コージェネレーションユニットの性能試験方法</v>
          </cell>
          <cell r="AE713" t="str">
            <v>JISB8122:2009に準拠</v>
          </cell>
        </row>
        <row r="714">
          <cell r="E714" t="str">
            <v>S-047082</v>
          </cell>
          <cell r="F714" t="str">
            <v>L-000047</v>
          </cell>
          <cell r="G714" t="str">
            <v>ガスタービンコージェネレーション</v>
          </cell>
          <cell r="H714" t="str">
            <v>A</v>
          </cell>
          <cell r="I714" t="str">
            <v>産業・業務（業種共通）</v>
          </cell>
          <cell r="J714" t="str">
            <v>空調/給湯/産業用プロセス</v>
          </cell>
          <cell r="K714" t="str">
            <v>コージェネレーション</v>
          </cell>
          <cell r="L714" t="str">
            <v>ガスを燃料とし、タービン方式により発電し、その際に生じる廃熱を同時回収する熱電供給システム。廃熱で発生する蒸気や温水は、製造業のプロセス利用や、施設の空調・給湯などに幅広く使用される。</v>
          </cell>
          <cell r="M714" t="str">
            <v>60Hz、水・蒸気噴射方式</v>
          </cell>
          <cell r="N714" t="str">
            <v>発電出力</v>
          </cell>
          <cell r="O714" t="str">
            <v>40,000kW超</v>
          </cell>
          <cell r="P714" t="str">
            <v>-</v>
          </cell>
          <cell r="Q714" t="str">
            <v>特別申請</v>
          </cell>
          <cell r="R714" t="str">
            <v>-</v>
          </cell>
          <cell r="S714" t="str">
            <v>Oriented</v>
          </cell>
          <cell r="T714" t="str">
            <v>-</v>
          </cell>
          <cell r="U714" t="str">
            <v/>
          </cell>
          <cell r="V714" t="str">
            <v>カタログのみ</v>
          </cell>
          <cell r="W714" t="str">
            <v>%</v>
          </cell>
          <cell r="X714" t="str">
            <v>発電効率</v>
          </cell>
          <cell r="Y714" t="str">
            <v>標準規格による評価</v>
          </cell>
          <cell r="Z714" t="str">
            <v>JISB8121:2009</v>
          </cell>
          <cell r="AA714" t="str">
            <v>コージェネレーションシステム用語</v>
          </cell>
          <cell r="AB714" t="str">
            <v>JISB8121:2009に準拠</v>
          </cell>
          <cell r="AC714" t="str">
            <v>JISB8122:2009</v>
          </cell>
          <cell r="AD714" t="str">
            <v>コージェネレーションユニットの性能試験方法</v>
          </cell>
          <cell r="AE714" t="str">
            <v>JISB8122:2009に準拠</v>
          </cell>
        </row>
        <row r="715">
          <cell r="E715" t="str">
            <v>S-047083</v>
          </cell>
          <cell r="F715" t="str">
            <v>L-000047</v>
          </cell>
          <cell r="G715" t="str">
            <v>ガスタービンコージェネレーション</v>
          </cell>
          <cell r="H715" t="str">
            <v>A</v>
          </cell>
          <cell r="I715" t="str">
            <v>産業・業務（業種共通）</v>
          </cell>
          <cell r="J715" t="str">
            <v>空調/給湯/産業用プロセス</v>
          </cell>
          <cell r="K715" t="str">
            <v>コージェネレーション</v>
          </cell>
          <cell r="L715" t="str">
            <v>ガスを燃料とし、タービン方式により発電し、その際に生じる廃熱を同時回収する熱電供給システム。廃熱で発生する蒸気や温水は、製造業のプロセス利用や、施設の空調・給湯などに幅広く使用される。</v>
          </cell>
          <cell r="M715" t="str">
            <v>60Hz、希薄予混合燃焼方式</v>
          </cell>
          <cell r="N715" t="str">
            <v>発電出力</v>
          </cell>
          <cell r="O715" t="str">
            <v>3,000kW超5,000kW以下</v>
          </cell>
          <cell r="P715" t="str">
            <v>-</v>
          </cell>
          <cell r="Q715" t="str">
            <v>通常申請または簡易申請</v>
          </cell>
          <cell r="R715" t="str">
            <v>-</v>
          </cell>
          <cell r="S715" t="str">
            <v>Oriented</v>
          </cell>
          <cell r="T715">
            <v>32.299999999999997</v>
          </cell>
          <cell r="U715" t="str">
            <v/>
          </cell>
          <cell r="V715" t="str">
            <v>カタログのみ</v>
          </cell>
          <cell r="W715" t="str">
            <v>%</v>
          </cell>
          <cell r="X715" t="str">
            <v>発電効率</v>
          </cell>
          <cell r="Y715" t="str">
            <v>標準規格による評価</v>
          </cell>
          <cell r="Z715" t="str">
            <v>JISB8121:2009</v>
          </cell>
          <cell r="AA715" t="str">
            <v>コージェネレーションシステム用語</v>
          </cell>
          <cell r="AB715" t="str">
            <v>JISB8121:2009に準拠</v>
          </cell>
          <cell r="AC715" t="str">
            <v>JISB8122:2009</v>
          </cell>
          <cell r="AD715" t="str">
            <v>コージェネレーションユニットの性能試験方法</v>
          </cell>
          <cell r="AE715" t="str">
            <v>JISB8122:2009に準拠</v>
          </cell>
        </row>
        <row r="716">
          <cell r="E716" t="str">
            <v>S-047084</v>
          </cell>
          <cell r="F716" t="str">
            <v>L-000047</v>
          </cell>
          <cell r="G716" t="str">
            <v>ガスタービンコージェネレーション</v>
          </cell>
          <cell r="H716" t="str">
            <v>A</v>
          </cell>
          <cell r="I716" t="str">
            <v>産業・業務（業種共通）</v>
          </cell>
          <cell r="J716" t="str">
            <v>空調/給湯/産業用プロセス</v>
          </cell>
          <cell r="K716" t="str">
            <v>コージェネレーション</v>
          </cell>
          <cell r="L716" t="str">
            <v>ガスを燃料とし、タービン方式により発電し、その際に生じる廃熱を同時回収する熱電供給システム。廃熱で発生する蒸気や温水は、製造業のプロセス利用や、施設の空調・給湯などに幅広く使用される。</v>
          </cell>
          <cell r="M716" t="str">
            <v>60Hz、希薄予混合燃焼方式</v>
          </cell>
          <cell r="N716" t="str">
            <v>発電出力</v>
          </cell>
          <cell r="O716" t="str">
            <v>5,000kW超7,000kW以下</v>
          </cell>
          <cell r="P716" t="str">
            <v>-</v>
          </cell>
          <cell r="Q716" t="str">
            <v>通常申請</v>
          </cell>
          <cell r="R716" t="str">
            <v>-</v>
          </cell>
          <cell r="S716" t="str">
            <v>Oriented</v>
          </cell>
          <cell r="T716">
            <v>32.4</v>
          </cell>
          <cell r="U716" t="str">
            <v/>
          </cell>
          <cell r="V716" t="str">
            <v>カタログのみ</v>
          </cell>
          <cell r="W716" t="str">
            <v>%</v>
          </cell>
          <cell r="X716" t="str">
            <v>発電効率</v>
          </cell>
          <cell r="Y716" t="str">
            <v>標準規格による評価</v>
          </cell>
          <cell r="Z716" t="str">
            <v>JISB8121:2009</v>
          </cell>
          <cell r="AA716" t="str">
            <v>コージェネレーションシステム用語</v>
          </cell>
          <cell r="AB716" t="str">
            <v>JISB8121:2009に準拠</v>
          </cell>
          <cell r="AC716" t="str">
            <v>JISB8122:2009</v>
          </cell>
          <cell r="AD716" t="str">
            <v>コージェネレーションユニットの性能試験方法</v>
          </cell>
          <cell r="AE716" t="str">
            <v>JISB8122:2009に準拠</v>
          </cell>
        </row>
        <row r="717">
          <cell r="E717" t="str">
            <v>S-047085</v>
          </cell>
          <cell r="F717" t="str">
            <v>L-000047</v>
          </cell>
          <cell r="G717" t="str">
            <v>ガスタービンコージェネレーション</v>
          </cell>
          <cell r="H717" t="str">
            <v>A</v>
          </cell>
          <cell r="I717" t="str">
            <v>産業・業務（業種共通）</v>
          </cell>
          <cell r="J717" t="str">
            <v>空調/給湯/産業用プロセス</v>
          </cell>
          <cell r="K717" t="str">
            <v>コージェネレーション</v>
          </cell>
          <cell r="L717" t="str">
            <v>ガスを燃料とし、タービン方式により発電し、その際に生じる廃熱を同時回収する熱電供給システム。廃熱で発生する蒸気や温水は、製造業のプロセス利用や、施設の空調・給湯などに幅広く使用される。</v>
          </cell>
          <cell r="M717" t="str">
            <v>60Hz、希薄予混合燃焼方式</v>
          </cell>
          <cell r="N717" t="str">
            <v>発電出力</v>
          </cell>
          <cell r="O717" t="str">
            <v>7,000kW超10,000kW以下</v>
          </cell>
          <cell r="P717" t="str">
            <v>-</v>
          </cell>
          <cell r="Q717" t="str">
            <v>通常申請または簡易申請</v>
          </cell>
          <cell r="R717" t="str">
            <v>-</v>
          </cell>
          <cell r="S717" t="str">
            <v>Oriented</v>
          </cell>
          <cell r="T717">
            <v>33.700000000000003</v>
          </cell>
          <cell r="U717" t="str">
            <v/>
          </cell>
          <cell r="V717" t="str">
            <v>カタログのみ</v>
          </cell>
          <cell r="W717" t="str">
            <v>%</v>
          </cell>
          <cell r="X717" t="str">
            <v>発電効率</v>
          </cell>
          <cell r="Y717" t="str">
            <v>標準規格による評価</v>
          </cell>
          <cell r="Z717" t="str">
            <v>JISB8121:2009</v>
          </cell>
          <cell r="AA717" t="str">
            <v>コージェネレーションシステム用語</v>
          </cell>
          <cell r="AB717" t="str">
            <v>JISB8121:2009に準拠</v>
          </cell>
          <cell r="AC717" t="str">
            <v>JISB8122:2009</v>
          </cell>
          <cell r="AD717" t="str">
            <v>コージェネレーションユニットの性能試験方法</v>
          </cell>
          <cell r="AE717" t="str">
            <v>JISB8122:2009に準拠</v>
          </cell>
        </row>
        <row r="718">
          <cell r="E718" t="str">
            <v>S-047086</v>
          </cell>
          <cell r="F718" t="str">
            <v>L-000047</v>
          </cell>
          <cell r="G718" t="str">
            <v>ガスタービンコージェネレーション</v>
          </cell>
          <cell r="H718" t="str">
            <v>A</v>
          </cell>
          <cell r="I718" t="str">
            <v>産業・業務（業種共通）</v>
          </cell>
          <cell r="J718" t="str">
            <v>空調/給湯/産業用プロセス</v>
          </cell>
          <cell r="K718" t="str">
            <v>コージェネレーション</v>
          </cell>
          <cell r="L718" t="str">
            <v>ガスを燃料とし、タービン方式により発電し、その際に生じる廃熱を同時回収する熱電供給システム。廃熱で発生する蒸気や温水は、製造業のプロセス利用や、施設の空調・給湯などに幅広く使用される。</v>
          </cell>
          <cell r="M718" t="str">
            <v>60Hz、希薄予混合燃焼方式</v>
          </cell>
          <cell r="N718" t="str">
            <v>発電出力</v>
          </cell>
          <cell r="O718" t="str">
            <v>10,000kW超40,000kW以下</v>
          </cell>
          <cell r="P718" t="str">
            <v>-</v>
          </cell>
          <cell r="Q718" t="str">
            <v>通常申請または簡易申請</v>
          </cell>
          <cell r="R718" t="str">
            <v>-</v>
          </cell>
          <cell r="S718" t="str">
            <v>Oriented</v>
          </cell>
          <cell r="T718">
            <v>39.4</v>
          </cell>
          <cell r="U718" t="str">
            <v/>
          </cell>
          <cell r="V718" t="str">
            <v>カタログのみ</v>
          </cell>
          <cell r="W718" t="str">
            <v>%</v>
          </cell>
          <cell r="X718" t="str">
            <v>発電効率</v>
          </cell>
          <cell r="Y718" t="str">
            <v>標準規格による評価</v>
          </cell>
          <cell r="Z718" t="str">
            <v>JISB8121:2009</v>
          </cell>
          <cell r="AA718" t="str">
            <v>コージェネレーションシステム用語</v>
          </cell>
          <cell r="AB718" t="str">
            <v>JISB8121:2009に準拠</v>
          </cell>
          <cell r="AC718" t="str">
            <v>JISB8122:2009</v>
          </cell>
          <cell r="AD718" t="str">
            <v>コージェネレーションユニットの性能試験方法</v>
          </cell>
          <cell r="AE718" t="str">
            <v>JISB8122:2009に準拠</v>
          </cell>
        </row>
        <row r="719">
          <cell r="E719" t="str">
            <v>S-047087</v>
          </cell>
          <cell r="F719" t="str">
            <v>L-000047</v>
          </cell>
          <cell r="G719" t="str">
            <v>ガスタービンコージェネレーション</v>
          </cell>
          <cell r="H719" t="str">
            <v>A</v>
          </cell>
          <cell r="I719" t="str">
            <v>産業・業務（業種共通）</v>
          </cell>
          <cell r="J719" t="str">
            <v>空調/給湯/産業用プロセス</v>
          </cell>
          <cell r="K719" t="str">
            <v>コージェネレーション</v>
          </cell>
          <cell r="L719" t="str">
            <v>ガスを燃料とし、タービン方式により発電し、その際に生じる廃熱を同時回収する熱電供給システム。廃熱で発生する蒸気や温水は、製造業のプロセス利用や、施設の空調・給湯などに幅広く使用される。</v>
          </cell>
          <cell r="M719" t="str">
            <v>60Hz、希薄予混合燃焼方式</v>
          </cell>
          <cell r="N719" t="str">
            <v>発電出力</v>
          </cell>
          <cell r="O719" t="str">
            <v>40,000kW超</v>
          </cell>
          <cell r="P719" t="str">
            <v>-</v>
          </cell>
          <cell r="Q719" t="str">
            <v>特別申請</v>
          </cell>
          <cell r="R719" t="str">
            <v>-</v>
          </cell>
          <cell r="S719" t="str">
            <v>Oriented</v>
          </cell>
          <cell r="T719" t="str">
            <v>-</v>
          </cell>
          <cell r="U719" t="str">
            <v/>
          </cell>
          <cell r="V719" t="str">
            <v>カタログのみ</v>
          </cell>
          <cell r="W719" t="str">
            <v>%</v>
          </cell>
          <cell r="X719" t="str">
            <v>発電効率</v>
          </cell>
          <cell r="Y719" t="str">
            <v>標準規格による評価</v>
          </cell>
          <cell r="Z719" t="str">
            <v>JISB8121:2009</v>
          </cell>
          <cell r="AA719" t="str">
            <v>コージェネレーションシステム用語</v>
          </cell>
          <cell r="AB719" t="str">
            <v>JISB8121:2009に準拠</v>
          </cell>
          <cell r="AC719" t="str">
            <v>JISB8122:2009</v>
          </cell>
          <cell r="AD719" t="str">
            <v>コージェネレーションユニットの性能試験方法</v>
          </cell>
          <cell r="AE719" t="str">
            <v>JISB8122:2009に準拠</v>
          </cell>
        </row>
        <row r="720">
          <cell r="E720" t="str">
            <v>S-047088</v>
          </cell>
          <cell r="F720" t="str">
            <v>L-000047</v>
          </cell>
          <cell r="G720" t="str">
            <v>ガスタービンコージェネレーション</v>
          </cell>
          <cell r="H720" t="str">
            <v>A</v>
          </cell>
          <cell r="I720" t="str">
            <v>産業・業務（業種共通）</v>
          </cell>
          <cell r="J720" t="str">
            <v>空調/給湯/産業用プロセス</v>
          </cell>
          <cell r="K720" t="str">
            <v>コージェネレーション</v>
          </cell>
          <cell r="L720" t="str">
            <v>ガスを燃料とし、タービン方式により発電し、その際に生じる廃熱を同時回収する熱電供給システム。廃熱で発生する蒸気や温水は、製造業のプロセス利用や、施設の空調・給湯などに幅広く使用される。</v>
          </cell>
          <cell r="M720" t="str">
            <v>60Hz、上記以外</v>
          </cell>
          <cell r="N720" t="str">
            <v>発電出力</v>
          </cell>
          <cell r="O720" t="str">
            <v>3,000kW超5,000kW以下</v>
          </cell>
          <cell r="P720" t="str">
            <v>-</v>
          </cell>
          <cell r="Q720" t="str">
            <v>特別申請</v>
          </cell>
          <cell r="R720" t="str">
            <v>-</v>
          </cell>
          <cell r="S720" t="str">
            <v>Oriented</v>
          </cell>
          <cell r="T720" t="str">
            <v>-</v>
          </cell>
          <cell r="U720" t="str">
            <v/>
          </cell>
          <cell r="V720" t="str">
            <v>カタログのみ</v>
          </cell>
          <cell r="W720" t="str">
            <v>%</v>
          </cell>
          <cell r="X720" t="str">
            <v>発電効率</v>
          </cell>
          <cell r="Y720" t="str">
            <v>標準規格による評価</v>
          </cell>
          <cell r="Z720" t="str">
            <v>JISB8121:2009</v>
          </cell>
          <cell r="AA720" t="str">
            <v>コージェネレーションシステム用語</v>
          </cell>
          <cell r="AB720" t="str">
            <v>JISB8121:2009に準拠</v>
          </cell>
          <cell r="AC720" t="str">
            <v>JISB8122:2009</v>
          </cell>
          <cell r="AD720" t="str">
            <v>コージェネレーションユニットの性能試験方法</v>
          </cell>
          <cell r="AE720" t="str">
            <v>JISB8122:2009に準拠</v>
          </cell>
        </row>
        <row r="721">
          <cell r="E721" t="str">
            <v>S-047089</v>
          </cell>
          <cell r="F721" t="str">
            <v>L-000047</v>
          </cell>
          <cell r="G721" t="str">
            <v>ガスタービンコージェネレーション</v>
          </cell>
          <cell r="H721" t="str">
            <v>A</v>
          </cell>
          <cell r="I721" t="str">
            <v>産業・業務（業種共通）</v>
          </cell>
          <cell r="J721" t="str">
            <v>空調/給湯/産業用プロセス</v>
          </cell>
          <cell r="K721" t="str">
            <v>コージェネレーション</v>
          </cell>
          <cell r="L721" t="str">
            <v>ガスを燃料とし、タービン方式により発電し、その際に生じる廃熱を同時回収する熱電供給システム。廃熱で発生する蒸気や温水は、製造業のプロセス利用や、施設の空調・給湯などに幅広く使用される。</v>
          </cell>
          <cell r="M721" t="str">
            <v>60Hz、上記以外</v>
          </cell>
          <cell r="N721" t="str">
            <v>発電出力</v>
          </cell>
          <cell r="O721" t="str">
            <v>5,000kW超7,000kW以下</v>
          </cell>
          <cell r="P721" t="str">
            <v>-</v>
          </cell>
          <cell r="Q721" t="str">
            <v>特別申請</v>
          </cell>
          <cell r="R721" t="str">
            <v>-</v>
          </cell>
          <cell r="S721" t="str">
            <v>Oriented</v>
          </cell>
          <cell r="T721" t="str">
            <v>-</v>
          </cell>
          <cell r="U721" t="str">
            <v/>
          </cell>
          <cell r="V721" t="str">
            <v>カタログのみ</v>
          </cell>
          <cell r="W721" t="str">
            <v>%</v>
          </cell>
          <cell r="X721" t="str">
            <v>発電効率</v>
          </cell>
          <cell r="Y721" t="str">
            <v>標準規格による評価</v>
          </cell>
          <cell r="Z721" t="str">
            <v>JISB8121:2009</v>
          </cell>
          <cell r="AA721" t="str">
            <v>コージェネレーションシステム用語</v>
          </cell>
          <cell r="AB721" t="str">
            <v>JISB8121:2009に準拠</v>
          </cell>
          <cell r="AC721" t="str">
            <v>JISB8122:2009</v>
          </cell>
          <cell r="AD721" t="str">
            <v>コージェネレーションユニットの性能試験方法</v>
          </cell>
          <cell r="AE721" t="str">
            <v>JISB8122:2009に準拠</v>
          </cell>
        </row>
        <row r="722">
          <cell r="E722" t="str">
            <v>S-047090</v>
          </cell>
          <cell r="F722" t="str">
            <v>L-000047</v>
          </cell>
          <cell r="G722" t="str">
            <v>ガスタービンコージェネレーション</v>
          </cell>
          <cell r="H722" t="str">
            <v>A</v>
          </cell>
          <cell r="I722" t="str">
            <v>産業・業務（業種共通）</v>
          </cell>
          <cell r="J722" t="str">
            <v>空調/給湯/産業用プロセス</v>
          </cell>
          <cell r="K722" t="str">
            <v>コージェネレーション</v>
          </cell>
          <cell r="L722" t="str">
            <v>ガスを燃料とし、タービン方式により発電し、その際に生じる廃熱を同時回収する熱電供給システム。廃熱で発生する蒸気や温水は、製造業のプロセス利用や、施設の空調・給湯などに幅広く使用される。</v>
          </cell>
          <cell r="M722" t="str">
            <v>60Hz、上記以外</v>
          </cell>
          <cell r="N722" t="str">
            <v>発電出力</v>
          </cell>
          <cell r="O722" t="str">
            <v>7,000kW超10,000kW以下</v>
          </cell>
          <cell r="P722" t="str">
            <v>-</v>
          </cell>
          <cell r="Q722" t="str">
            <v>特別申請</v>
          </cell>
          <cell r="R722" t="str">
            <v>-</v>
          </cell>
          <cell r="S722" t="str">
            <v>Oriented</v>
          </cell>
          <cell r="T722" t="str">
            <v>-</v>
          </cell>
          <cell r="U722" t="str">
            <v/>
          </cell>
          <cell r="V722" t="str">
            <v>カタログのみ</v>
          </cell>
          <cell r="W722" t="str">
            <v>%</v>
          </cell>
          <cell r="X722" t="str">
            <v>発電効率</v>
          </cell>
          <cell r="Y722" t="str">
            <v>標準規格による評価</v>
          </cell>
          <cell r="Z722" t="str">
            <v>JISB8121:2009</v>
          </cell>
          <cell r="AA722" t="str">
            <v>コージェネレーションシステム用語</v>
          </cell>
          <cell r="AB722" t="str">
            <v>JISB8121:2009に準拠</v>
          </cell>
          <cell r="AC722" t="str">
            <v>JISB8122:2009</v>
          </cell>
          <cell r="AD722" t="str">
            <v>コージェネレーションユニットの性能試験方法</v>
          </cell>
          <cell r="AE722" t="str">
            <v>JISB8122:2009に準拠</v>
          </cell>
        </row>
        <row r="723">
          <cell r="E723" t="str">
            <v>S-047091</v>
          </cell>
          <cell r="F723" t="str">
            <v>L-000047</v>
          </cell>
          <cell r="G723" t="str">
            <v>ガスタービンコージェネレーション</v>
          </cell>
          <cell r="H723" t="str">
            <v>A</v>
          </cell>
          <cell r="I723" t="str">
            <v>産業・業務（業種共通）</v>
          </cell>
          <cell r="J723" t="str">
            <v>空調/給湯/産業用プロセス</v>
          </cell>
          <cell r="K723" t="str">
            <v>コージェネレーション</v>
          </cell>
          <cell r="L723" t="str">
            <v>ガスを燃料とし、タービン方式により発電し、その際に生じる廃熱を同時回収する熱電供給システム。廃熱で発生する蒸気や温水は、製造業のプロセス利用や、施設の空調・給湯などに幅広く使用される。</v>
          </cell>
          <cell r="M723" t="str">
            <v>60Hz、上記以外</v>
          </cell>
          <cell r="N723" t="str">
            <v>発電出力</v>
          </cell>
          <cell r="O723" t="str">
            <v>10,000kW超40,000kW以下</v>
          </cell>
          <cell r="P723" t="str">
            <v>-</v>
          </cell>
          <cell r="Q723" t="str">
            <v>特別申請</v>
          </cell>
          <cell r="R723" t="str">
            <v>-</v>
          </cell>
          <cell r="S723" t="str">
            <v>Oriented</v>
          </cell>
          <cell r="T723" t="str">
            <v>-</v>
          </cell>
          <cell r="U723" t="str">
            <v/>
          </cell>
          <cell r="V723" t="str">
            <v>カタログのみ</v>
          </cell>
          <cell r="W723" t="str">
            <v>%</v>
          </cell>
          <cell r="X723" t="str">
            <v>発電効率</v>
          </cell>
          <cell r="Y723" t="str">
            <v>標準規格による評価</v>
          </cell>
          <cell r="Z723" t="str">
            <v>JISB8121:2009</v>
          </cell>
          <cell r="AA723" t="str">
            <v>コージェネレーションシステム用語</v>
          </cell>
          <cell r="AB723" t="str">
            <v>JISB8121:2009に準拠</v>
          </cell>
          <cell r="AC723" t="str">
            <v>JISB8122:2009</v>
          </cell>
          <cell r="AD723" t="str">
            <v>コージェネレーションユニットの性能試験方法</v>
          </cell>
          <cell r="AE723" t="str">
            <v>JISB8122:2009に準拠</v>
          </cell>
        </row>
        <row r="724">
          <cell r="E724" t="str">
            <v>S-047092</v>
          </cell>
          <cell r="F724" t="str">
            <v>L-000047</v>
          </cell>
          <cell r="G724" t="str">
            <v>ガスタービンコージェネレーション</v>
          </cell>
          <cell r="H724" t="str">
            <v>A</v>
          </cell>
          <cell r="I724" t="str">
            <v>産業・業務（業種共通）</v>
          </cell>
          <cell r="J724" t="str">
            <v>空調/給湯/産業用プロセス</v>
          </cell>
          <cell r="K724" t="str">
            <v>コージェネレーション</v>
          </cell>
          <cell r="L724" t="str">
            <v>ガスを燃料とし、タービン方式により発電し、その際に生じる廃熱を同時回収する熱電供給システム。廃熱で発生する蒸気や温水は、製造業のプロセス利用や、施設の空調・給湯などに幅広く使用される。</v>
          </cell>
          <cell r="M724" t="str">
            <v>60Hz、上記以外</v>
          </cell>
          <cell r="N724" t="str">
            <v>発電出力</v>
          </cell>
          <cell r="O724" t="str">
            <v>40,000kW超</v>
          </cell>
          <cell r="P724" t="str">
            <v>-</v>
          </cell>
          <cell r="Q724" t="str">
            <v>特別申請</v>
          </cell>
          <cell r="R724" t="str">
            <v>-</v>
          </cell>
          <cell r="S724" t="str">
            <v>Oriented</v>
          </cell>
          <cell r="T724" t="str">
            <v>-</v>
          </cell>
          <cell r="U724" t="str">
            <v/>
          </cell>
          <cell r="V724" t="str">
            <v>カタログのみ</v>
          </cell>
          <cell r="W724" t="str">
            <v>%</v>
          </cell>
          <cell r="X724" t="str">
            <v>発電効率</v>
          </cell>
          <cell r="Y724" t="str">
            <v>標準規格による評価</v>
          </cell>
          <cell r="Z724" t="str">
            <v>JISB8121:2009</v>
          </cell>
          <cell r="AA724" t="str">
            <v>コージェネレーションシステム用語</v>
          </cell>
          <cell r="AB724" t="str">
            <v>JISB8121:2009に準拠</v>
          </cell>
          <cell r="AC724" t="str">
            <v>JISB8122:2009</v>
          </cell>
          <cell r="AD724" t="str">
            <v>コージェネレーションユニットの性能試験方法</v>
          </cell>
          <cell r="AE724" t="str">
            <v>JISB8122:2009に準拠</v>
          </cell>
        </row>
        <row r="725">
          <cell r="E725" t="str">
            <v>S-048001</v>
          </cell>
          <cell r="F725" t="str">
            <v>L-000048</v>
          </cell>
          <cell r="G725" t="str">
            <v>燃料電池コージェネレーション</v>
          </cell>
          <cell r="H725" t="str">
            <v>A</v>
          </cell>
          <cell r="I725" t="str">
            <v>産業・業務（業種共通）</v>
          </cell>
          <cell r="J725" t="str">
            <v>空調/給湯/産業用プロセス</v>
          </cell>
          <cell r="K725" t="str">
            <v>コージェネレーション</v>
          </cell>
          <cell r="L725" t="str">
            <v>ガスを燃料とし、燃料電池方式により発電し、その際に生じる廃熱を同時回収する熱電供給システム。廃熱で発生する蒸気や温水は、製造業のプロセス利用や、施設の空調・給湯などに幅広く使用される。</v>
          </cell>
          <cell r="M725" t="str">
            <v>50Hz　燃料ガスの種類：純水素</v>
          </cell>
          <cell r="N725" t="str">
            <v>発電出力</v>
          </cell>
          <cell r="O725" t="str">
            <v>75kW以下</v>
          </cell>
          <cell r="P725" t="str">
            <v>-</v>
          </cell>
          <cell r="Q725" t="str">
            <v>特別申請</v>
          </cell>
          <cell r="R725" t="str">
            <v>-</v>
          </cell>
          <cell r="T725" t="str">
            <v>-</v>
          </cell>
          <cell r="U725" t="str">
            <v/>
          </cell>
          <cell r="V725" t="str">
            <v>-</v>
          </cell>
          <cell r="W725" t="str">
            <v>%</v>
          </cell>
          <cell r="X725" t="str">
            <v>総合効率</v>
          </cell>
          <cell r="Y725" t="str">
            <v>標準規格による評価</v>
          </cell>
          <cell r="Z725" t="str">
            <v>JISC8801:2009</v>
          </cell>
          <cell r="AA725" t="str">
            <v>りん酸形燃料電池発電システム通則</v>
          </cell>
          <cell r="AB725" t="str">
            <v>JISC8801：2009に準拠</v>
          </cell>
          <cell r="AC725" t="str">
            <v>JISC8801:2009</v>
          </cell>
          <cell r="AD725" t="str">
            <v>りん酸形燃料電池発電システム通則</v>
          </cell>
          <cell r="AE725" t="str">
            <v>JISC8801:2009に準拠</v>
          </cell>
        </row>
        <row r="726">
          <cell r="E726" t="str">
            <v>S-048002</v>
          </cell>
          <cell r="F726" t="str">
            <v>L-000048</v>
          </cell>
          <cell r="G726" t="str">
            <v>燃料電池コージェネレーション</v>
          </cell>
          <cell r="H726" t="str">
            <v>A</v>
          </cell>
          <cell r="I726" t="str">
            <v>産業・業務（業種共通）</v>
          </cell>
          <cell r="J726" t="str">
            <v>空調/給湯/産業用プロセス</v>
          </cell>
          <cell r="K726" t="str">
            <v>コージェネレーション</v>
          </cell>
          <cell r="L726" t="str">
            <v>ガスを燃料とし、燃料電池方式により発電し、その際に生じる廃熱を同時回収する熱電供給システム。廃熱で発生する蒸気や温水は、製造業のプロセス利用や、施設の空調・給湯などに幅広く使用される。</v>
          </cell>
          <cell r="M726" t="str">
            <v>50Hz　燃料ガスの種類：純水素</v>
          </cell>
          <cell r="N726" t="str">
            <v>発電出力</v>
          </cell>
          <cell r="O726" t="str">
            <v>75kW超150kW以下</v>
          </cell>
          <cell r="P726" t="str">
            <v>-</v>
          </cell>
          <cell r="Q726" t="str">
            <v>通常申請</v>
          </cell>
          <cell r="R726" t="str">
            <v>-</v>
          </cell>
          <cell r="T726">
            <v>93</v>
          </cell>
          <cell r="U726" t="str">
            <v/>
          </cell>
          <cell r="V726" t="str">
            <v>カタログのみ</v>
          </cell>
          <cell r="W726" t="str">
            <v>%</v>
          </cell>
          <cell r="X726" t="str">
            <v>総合効率</v>
          </cell>
          <cell r="Y726" t="str">
            <v>標準規格による評価</v>
          </cell>
          <cell r="Z726" t="str">
            <v>JISC8801:2009</v>
          </cell>
          <cell r="AA726" t="str">
            <v>りん酸形燃料電池発電システム通則</v>
          </cell>
          <cell r="AB726" t="str">
            <v>JISC8801：2009に準拠</v>
          </cell>
          <cell r="AC726" t="str">
            <v>JISC8801:2009</v>
          </cell>
          <cell r="AD726" t="str">
            <v>りん酸形燃料電池発電システム通則</v>
          </cell>
          <cell r="AE726" t="str">
            <v>JISC8801:2009に準拠</v>
          </cell>
        </row>
        <row r="727">
          <cell r="E727" t="str">
            <v>S-048003</v>
          </cell>
          <cell r="F727" t="str">
            <v>L-000048</v>
          </cell>
          <cell r="G727" t="str">
            <v>燃料電池コージェネレーション</v>
          </cell>
          <cell r="H727" t="str">
            <v>A</v>
          </cell>
          <cell r="I727" t="str">
            <v>産業・業務（業種共通）</v>
          </cell>
          <cell r="J727" t="str">
            <v>空調/給湯/産業用プロセス</v>
          </cell>
          <cell r="K727" t="str">
            <v>コージェネレーション</v>
          </cell>
          <cell r="L727" t="str">
            <v>ガスを燃料とし、燃料電池方式により発電し、その際に生じる廃熱を同時回収する熱電供給システム。廃熱で発生する蒸気や温水は、製造業のプロセス利用や、施設の空調・給湯などに幅広く使用される。</v>
          </cell>
          <cell r="M727" t="str">
            <v>50Hz　燃料ガスの種類：純水素</v>
          </cell>
          <cell r="N727" t="str">
            <v>発電出力</v>
          </cell>
          <cell r="O727" t="str">
            <v>150kW超</v>
          </cell>
          <cell r="P727" t="str">
            <v>-</v>
          </cell>
          <cell r="Q727" t="str">
            <v>特別申請</v>
          </cell>
          <cell r="R727" t="str">
            <v>-</v>
          </cell>
          <cell r="T727" t="str">
            <v>-</v>
          </cell>
          <cell r="U727" t="str">
            <v/>
          </cell>
          <cell r="V727" t="str">
            <v>-</v>
          </cell>
          <cell r="W727" t="str">
            <v>%</v>
          </cell>
          <cell r="X727" t="str">
            <v>総合効率</v>
          </cell>
          <cell r="Y727" t="str">
            <v>標準規格による評価</v>
          </cell>
          <cell r="Z727" t="str">
            <v>JISC8801:2009</v>
          </cell>
          <cell r="AA727" t="str">
            <v>りん酸形燃料電池発電システム通則</v>
          </cell>
          <cell r="AB727" t="str">
            <v>JISC8801：2009に準拠</v>
          </cell>
          <cell r="AC727" t="str">
            <v>JISC8801:2009</v>
          </cell>
          <cell r="AD727" t="str">
            <v>りん酸形燃料電池発電システム通則</v>
          </cell>
          <cell r="AE727" t="str">
            <v>JISC8801:2009に準拠</v>
          </cell>
        </row>
        <row r="728">
          <cell r="E728" t="str">
            <v>S-048004</v>
          </cell>
          <cell r="F728" t="str">
            <v>L-000048</v>
          </cell>
          <cell r="G728" t="str">
            <v>燃料電池コージェネレーション</v>
          </cell>
          <cell r="H728" t="str">
            <v>A</v>
          </cell>
          <cell r="I728" t="str">
            <v>産業・業務（業種共通）</v>
          </cell>
          <cell r="J728" t="str">
            <v>空調/給湯/産業用プロセス</v>
          </cell>
          <cell r="K728" t="str">
            <v>コージェネレーション</v>
          </cell>
          <cell r="L728" t="str">
            <v>ガスを燃料とし、燃料電池方式により発電し、その際に生じる廃熱を同時回収する熱電供給システム。廃熱で発生する蒸気や温水は、製造業のプロセス利用や、施設の空調・給湯などに幅広く使用される。</v>
          </cell>
          <cell r="M728" t="str">
            <v>50Hz　燃料ガスの種類：純水素</v>
          </cell>
          <cell r="N728" t="str">
            <v>発電出力</v>
          </cell>
          <cell r="O728" t="str">
            <v>75kW以下</v>
          </cell>
          <cell r="P728" t="str">
            <v>-</v>
          </cell>
          <cell r="Q728" t="str">
            <v>特別申請</v>
          </cell>
          <cell r="R728" t="str">
            <v>-</v>
          </cell>
          <cell r="T728" t="str">
            <v>-</v>
          </cell>
          <cell r="U728" t="str">
            <v/>
          </cell>
          <cell r="V728" t="str">
            <v>-</v>
          </cell>
          <cell r="W728" t="str">
            <v>%</v>
          </cell>
          <cell r="X728" t="str">
            <v>発電効率</v>
          </cell>
          <cell r="Y728" t="str">
            <v>標準規格による評価</v>
          </cell>
          <cell r="Z728" t="str">
            <v>JISC8801:2009</v>
          </cell>
          <cell r="AA728" t="str">
            <v>りん酸形燃料電池発電システム通則</v>
          </cell>
          <cell r="AB728" t="str">
            <v>JISC8801：2009に準拠</v>
          </cell>
          <cell r="AC728" t="str">
            <v>JISC8801:2009</v>
          </cell>
          <cell r="AD728" t="str">
            <v>りん酸形燃料電池発電システム通則</v>
          </cell>
          <cell r="AE728" t="str">
            <v>JISC8801:2009に準拠</v>
          </cell>
        </row>
        <row r="729">
          <cell r="E729" t="str">
            <v>S-048005</v>
          </cell>
          <cell r="F729" t="str">
            <v>L-000048</v>
          </cell>
          <cell r="G729" t="str">
            <v>燃料電池コージェネレーション</v>
          </cell>
          <cell r="H729" t="str">
            <v>A</v>
          </cell>
          <cell r="I729" t="str">
            <v>産業・業務（業種共通）</v>
          </cell>
          <cell r="J729" t="str">
            <v>空調/給湯/産業用プロセス</v>
          </cell>
          <cell r="K729" t="str">
            <v>コージェネレーション</v>
          </cell>
          <cell r="L729" t="str">
            <v>ガスを燃料とし、燃料電池方式により発電し、その際に生じる廃熱を同時回収する熱電供給システム。廃熱で発生する蒸気や温水は、製造業のプロセス利用や、施設の空調・給湯などに幅広く使用される。</v>
          </cell>
          <cell r="M729" t="str">
            <v>50Hz　燃料ガスの種類：純水素</v>
          </cell>
          <cell r="N729" t="str">
            <v>発電出力</v>
          </cell>
          <cell r="O729" t="str">
            <v>75kW超150kW以下</v>
          </cell>
          <cell r="P729" t="str">
            <v>-</v>
          </cell>
          <cell r="Q729" t="str">
            <v>通常申請</v>
          </cell>
          <cell r="R729" t="str">
            <v>-</v>
          </cell>
          <cell r="T729">
            <v>48</v>
          </cell>
          <cell r="U729" t="str">
            <v/>
          </cell>
          <cell r="V729" t="str">
            <v>カタログのみ</v>
          </cell>
          <cell r="W729" t="str">
            <v>%</v>
          </cell>
          <cell r="X729" t="str">
            <v>発電効率</v>
          </cell>
          <cell r="Y729" t="str">
            <v>標準規格による評価</v>
          </cell>
          <cell r="Z729" t="str">
            <v>JISC8801:2009</v>
          </cell>
          <cell r="AA729" t="str">
            <v>りん酸形燃料電池発電システム通則</v>
          </cell>
          <cell r="AB729" t="str">
            <v>JISC8801：2009に準拠</v>
          </cell>
          <cell r="AC729" t="str">
            <v>JISC8801:2009</v>
          </cell>
          <cell r="AD729" t="str">
            <v>りん酸形燃料電池発電システム通則</v>
          </cell>
          <cell r="AE729" t="str">
            <v>JISC8801:2009に準拠</v>
          </cell>
        </row>
        <row r="730">
          <cell r="E730" t="str">
            <v>S-048006</v>
          </cell>
          <cell r="F730" t="str">
            <v>L-000048</v>
          </cell>
          <cell r="G730" t="str">
            <v>燃料電池コージェネレーション</v>
          </cell>
          <cell r="H730" t="str">
            <v>A</v>
          </cell>
          <cell r="I730" t="str">
            <v>産業・業務（業種共通）</v>
          </cell>
          <cell r="J730" t="str">
            <v>空調/給湯/産業用プロセス</v>
          </cell>
          <cell r="K730" t="str">
            <v>コージェネレーション</v>
          </cell>
          <cell r="L730" t="str">
            <v>ガスを燃料とし、燃料電池方式により発電し、その際に生じる廃熱を同時回収する熱電供給システム。廃熱で発生する蒸気や温水は、製造業のプロセス利用や、施設の空調・給湯などに幅広く使用される。</v>
          </cell>
          <cell r="M730" t="str">
            <v>50Hz　燃料ガスの種類：純水素</v>
          </cell>
          <cell r="N730" t="str">
            <v>発電出力</v>
          </cell>
          <cell r="O730" t="str">
            <v>150kW超</v>
          </cell>
          <cell r="P730" t="str">
            <v>-</v>
          </cell>
          <cell r="Q730" t="str">
            <v>特別申請</v>
          </cell>
          <cell r="R730" t="str">
            <v>-</v>
          </cell>
          <cell r="T730" t="str">
            <v>-</v>
          </cell>
          <cell r="U730" t="str">
            <v/>
          </cell>
          <cell r="V730" t="str">
            <v>-</v>
          </cell>
          <cell r="W730" t="str">
            <v>%</v>
          </cell>
          <cell r="X730" t="str">
            <v>発電効率</v>
          </cell>
          <cell r="Y730" t="str">
            <v>標準規格による評価</v>
          </cell>
          <cell r="Z730" t="str">
            <v>JISC8801:2009</v>
          </cell>
          <cell r="AA730" t="str">
            <v>りん酸形燃料電池発電システム通則</v>
          </cell>
          <cell r="AB730" t="str">
            <v>JISC8801：2009に準拠</v>
          </cell>
          <cell r="AC730" t="str">
            <v>JISC8801:2009</v>
          </cell>
          <cell r="AD730" t="str">
            <v>りん酸形燃料電池発電システム通則</v>
          </cell>
          <cell r="AE730" t="str">
            <v>JISC8801:2009に準拠</v>
          </cell>
        </row>
        <row r="731">
          <cell r="E731" t="str">
            <v>S-048007</v>
          </cell>
          <cell r="F731" t="str">
            <v>L-000048</v>
          </cell>
          <cell r="G731" t="str">
            <v>燃料電池コージェネレーション</v>
          </cell>
          <cell r="H731" t="str">
            <v>A</v>
          </cell>
          <cell r="I731" t="str">
            <v>産業・業務（業種共通）</v>
          </cell>
          <cell r="J731" t="str">
            <v>空調/給湯/産業用プロセス</v>
          </cell>
          <cell r="K731" t="str">
            <v>コージェネレーション</v>
          </cell>
          <cell r="L731" t="str">
            <v>ガスを燃料とし、燃料電池方式により発電し、その際に生じる廃熱を同時回収する熱電供給システム。廃熱で発生する蒸気や温水は、製造業のプロセス利用や、施設の空調・給湯などに幅広く使用される。</v>
          </cell>
          <cell r="M731" t="str">
            <v>50Hz　燃料ガスの種類：都市ガス</v>
          </cell>
          <cell r="N731" t="str">
            <v>発電出力</v>
          </cell>
          <cell r="O731" t="str">
            <v>75kW以下</v>
          </cell>
          <cell r="P731" t="str">
            <v>-</v>
          </cell>
          <cell r="Q731" t="str">
            <v>特別申請</v>
          </cell>
          <cell r="R731" t="str">
            <v>-</v>
          </cell>
          <cell r="S731" t="str">
            <v>Oriented</v>
          </cell>
          <cell r="T731" t="str">
            <v>-</v>
          </cell>
          <cell r="U731" t="str">
            <v/>
          </cell>
          <cell r="V731" t="str">
            <v>-</v>
          </cell>
          <cell r="W731" t="str">
            <v>%</v>
          </cell>
          <cell r="X731" t="str">
            <v>総合効率</v>
          </cell>
          <cell r="Y731" t="str">
            <v>標準規格による評価</v>
          </cell>
          <cell r="Z731" t="str">
            <v>JISC8801:2009</v>
          </cell>
          <cell r="AA731" t="str">
            <v>りん酸形燃料電池発電システム通則</v>
          </cell>
          <cell r="AB731" t="str">
            <v>JISC8801：2009に準拠</v>
          </cell>
          <cell r="AC731" t="str">
            <v>JISC8801:2009</v>
          </cell>
          <cell r="AD731" t="str">
            <v>りん酸形燃料電池発電システム通則</v>
          </cell>
          <cell r="AE731" t="str">
            <v>JISC8801:2009に準拠</v>
          </cell>
        </row>
        <row r="732">
          <cell r="E732" t="str">
            <v>S-048008</v>
          </cell>
          <cell r="F732" t="str">
            <v>L-000048</v>
          </cell>
          <cell r="G732" t="str">
            <v>燃料電池コージェネレーション</v>
          </cell>
          <cell r="H732" t="str">
            <v>A</v>
          </cell>
          <cell r="I732" t="str">
            <v>産業・業務（業種共通）</v>
          </cell>
          <cell r="J732" t="str">
            <v>空調/給湯/産業用プロセス</v>
          </cell>
          <cell r="K732" t="str">
            <v>コージェネレーション</v>
          </cell>
          <cell r="L732" t="str">
            <v>ガスを燃料とし、燃料電池方式により発電し、その際に生じる廃熱を同時回収する熱電供給システム。廃熱で発生する蒸気や温水は、製造業のプロセス利用や、施設の空調・給湯などに幅広く使用される。</v>
          </cell>
          <cell r="M732" t="str">
            <v>50Hz　燃料ガスの種類：都市ガス</v>
          </cell>
          <cell r="N732" t="str">
            <v>発電出力</v>
          </cell>
          <cell r="O732" t="str">
            <v>75kW超150kW以下</v>
          </cell>
          <cell r="P732" t="str">
            <v>-</v>
          </cell>
          <cell r="Q732" t="str">
            <v>通常申請</v>
          </cell>
          <cell r="R732" t="str">
            <v>-</v>
          </cell>
          <cell r="S732" t="str">
            <v>Oriented</v>
          </cell>
          <cell r="T732">
            <v>91</v>
          </cell>
          <cell r="U732" t="str">
            <v/>
          </cell>
          <cell r="V732" t="str">
            <v>カタログのみ</v>
          </cell>
          <cell r="W732" t="str">
            <v>%</v>
          </cell>
          <cell r="X732" t="str">
            <v>総合効率</v>
          </cell>
          <cell r="Y732" t="str">
            <v>標準規格による評価</v>
          </cell>
          <cell r="Z732" t="str">
            <v>JISC8801:2009</v>
          </cell>
          <cell r="AA732" t="str">
            <v>りん酸形燃料電池発電システム通則</v>
          </cell>
          <cell r="AB732" t="str">
            <v>JISC8801：2009に準拠</v>
          </cell>
          <cell r="AC732" t="str">
            <v>JISC8801:2009</v>
          </cell>
          <cell r="AD732" t="str">
            <v>りん酸形燃料電池発電システム通則</v>
          </cell>
          <cell r="AE732" t="str">
            <v>JISC8801:2009に準拠</v>
          </cell>
        </row>
        <row r="733">
          <cell r="E733" t="str">
            <v>S-048009</v>
          </cell>
          <cell r="F733" t="str">
            <v>L-000048</v>
          </cell>
          <cell r="G733" t="str">
            <v>燃料電池コージェネレーション</v>
          </cell>
          <cell r="H733" t="str">
            <v>A</v>
          </cell>
          <cell r="I733" t="str">
            <v>産業・業務（業種共通）</v>
          </cell>
          <cell r="J733" t="str">
            <v>空調/給湯/産業用プロセス</v>
          </cell>
          <cell r="K733" t="str">
            <v>コージェネレーション</v>
          </cell>
          <cell r="L733" t="str">
            <v>ガスを燃料とし、燃料電池方式により発電し、その際に生じる廃熱を同時回収する熱電供給システム。廃熱で発生する蒸気や温水は、製造業のプロセス利用や、施設の空調・給湯などに幅広く使用される。</v>
          </cell>
          <cell r="M733" t="str">
            <v>50Hz　燃料ガスの種類：都市ガス</v>
          </cell>
          <cell r="N733" t="str">
            <v>発電出力</v>
          </cell>
          <cell r="O733" t="str">
            <v>150kW超</v>
          </cell>
          <cell r="P733" t="str">
            <v>-</v>
          </cell>
          <cell r="Q733" t="str">
            <v>特別申請</v>
          </cell>
          <cell r="R733" t="str">
            <v>-</v>
          </cell>
          <cell r="S733" t="str">
            <v>Oriented</v>
          </cell>
          <cell r="T733" t="str">
            <v>-</v>
          </cell>
          <cell r="U733" t="str">
            <v/>
          </cell>
          <cell r="V733" t="str">
            <v>-</v>
          </cell>
          <cell r="W733" t="str">
            <v>%</v>
          </cell>
          <cell r="X733" t="str">
            <v>総合効率</v>
          </cell>
          <cell r="Y733" t="str">
            <v>標準規格による評価</v>
          </cell>
          <cell r="Z733" t="str">
            <v>JISC8801:2009</v>
          </cell>
          <cell r="AA733" t="str">
            <v>りん酸形燃料電池発電システム通則</v>
          </cell>
          <cell r="AB733" t="str">
            <v>JISC8801：2009に準拠</v>
          </cell>
          <cell r="AC733" t="str">
            <v>JISC8801:2009</v>
          </cell>
          <cell r="AD733" t="str">
            <v>りん酸形燃料電池発電システム通則</v>
          </cell>
          <cell r="AE733" t="str">
            <v>JISC8801:2009に準拠</v>
          </cell>
        </row>
        <row r="734">
          <cell r="E734" t="str">
            <v>S-048010</v>
          </cell>
          <cell r="F734" t="str">
            <v>L-000048</v>
          </cell>
          <cell r="G734" t="str">
            <v>燃料電池コージェネレーション</v>
          </cell>
          <cell r="H734" t="str">
            <v>A</v>
          </cell>
          <cell r="I734" t="str">
            <v>産業・業務（業種共通）</v>
          </cell>
          <cell r="J734" t="str">
            <v>空調/給湯/産業用プロセス</v>
          </cell>
          <cell r="K734" t="str">
            <v>コージェネレーション</v>
          </cell>
          <cell r="L734" t="str">
            <v>ガスを燃料とし、燃料電池方式により発電し、その際に生じる廃熱を同時回収する熱電供給システム。廃熱で発生する蒸気や温水は、製造業のプロセス利用や、施設の空調・給湯などに幅広く使用される。</v>
          </cell>
          <cell r="M734" t="str">
            <v>50Hz　燃料ガスの種類：都市ガス</v>
          </cell>
          <cell r="N734" t="str">
            <v>発電出力</v>
          </cell>
          <cell r="O734" t="str">
            <v>75kW以下</v>
          </cell>
          <cell r="P734" t="str">
            <v>-</v>
          </cell>
          <cell r="Q734" t="str">
            <v>特別申請</v>
          </cell>
          <cell r="R734" t="str">
            <v>-</v>
          </cell>
          <cell r="S734" t="str">
            <v>Oriented</v>
          </cell>
          <cell r="T734" t="str">
            <v>-</v>
          </cell>
          <cell r="U734" t="str">
            <v/>
          </cell>
          <cell r="V734" t="str">
            <v>-</v>
          </cell>
          <cell r="W734" t="str">
            <v>%</v>
          </cell>
          <cell r="X734" t="str">
            <v>発電効率</v>
          </cell>
          <cell r="Y734" t="str">
            <v>標準規格による評価</v>
          </cell>
          <cell r="Z734" t="str">
            <v>JISC8801:2009</v>
          </cell>
          <cell r="AA734" t="str">
            <v>りん酸形燃料電池発電システム通則</v>
          </cell>
          <cell r="AB734" t="str">
            <v>JISC8801：2009に準拠</v>
          </cell>
          <cell r="AC734" t="str">
            <v>JISC8801:2009</v>
          </cell>
          <cell r="AD734" t="str">
            <v>りん酸形燃料電池発電システム通則</v>
          </cell>
          <cell r="AE734" t="str">
            <v>JISC8801:2009に準拠</v>
          </cell>
        </row>
        <row r="735">
          <cell r="E735" t="str">
            <v>S-048011</v>
          </cell>
          <cell r="F735" t="str">
            <v>L-000048</v>
          </cell>
          <cell r="G735" t="str">
            <v>燃料電池コージェネレーション</v>
          </cell>
          <cell r="H735" t="str">
            <v>A</v>
          </cell>
          <cell r="I735" t="str">
            <v>産業・業務（業種共通）</v>
          </cell>
          <cell r="J735" t="str">
            <v>空調/給湯/産業用プロセス</v>
          </cell>
          <cell r="K735" t="str">
            <v>コージェネレーション</v>
          </cell>
          <cell r="L735" t="str">
            <v>ガスを燃料とし、燃料電池方式により発電し、その際に生じる廃熱を同時回収する熱電供給システム。廃熱で発生する蒸気や温水は、製造業のプロセス利用や、施設の空調・給湯などに幅広く使用される。</v>
          </cell>
          <cell r="M735" t="str">
            <v>50Hz　燃料ガスの種類：都市ガス</v>
          </cell>
          <cell r="N735" t="str">
            <v>発電出力</v>
          </cell>
          <cell r="O735" t="str">
            <v>75kW超150kW以下</v>
          </cell>
          <cell r="P735" t="str">
            <v>-</v>
          </cell>
          <cell r="Q735" t="str">
            <v>通常申請</v>
          </cell>
          <cell r="R735" t="str">
            <v>-</v>
          </cell>
          <cell r="S735" t="str">
            <v>Oriented</v>
          </cell>
          <cell r="T735">
            <v>42</v>
          </cell>
          <cell r="U735" t="str">
            <v/>
          </cell>
          <cell r="V735" t="str">
            <v>カタログのみ</v>
          </cell>
          <cell r="W735" t="str">
            <v>%</v>
          </cell>
          <cell r="X735" t="str">
            <v>発電効率</v>
          </cell>
          <cell r="Y735" t="str">
            <v>標準規格による評価</v>
          </cell>
          <cell r="Z735" t="str">
            <v>JISC8801:2009</v>
          </cell>
          <cell r="AA735" t="str">
            <v>りん酸形燃料電池発電システム通則</v>
          </cell>
          <cell r="AB735" t="str">
            <v>JISC8801：2009に準拠</v>
          </cell>
          <cell r="AC735" t="str">
            <v>JISC8801:2009</v>
          </cell>
          <cell r="AD735" t="str">
            <v>りん酸形燃料電池発電システム通則</v>
          </cell>
          <cell r="AE735" t="str">
            <v>JISC8801:2009に準拠</v>
          </cell>
        </row>
        <row r="736">
          <cell r="E736" t="str">
            <v>S-048012</v>
          </cell>
          <cell r="F736" t="str">
            <v>L-000048</v>
          </cell>
          <cell r="G736" t="str">
            <v>燃料電池コージェネレーション</v>
          </cell>
          <cell r="H736" t="str">
            <v>A</v>
          </cell>
          <cell r="I736" t="str">
            <v>産業・業務（業種共通）</v>
          </cell>
          <cell r="J736" t="str">
            <v>空調/給湯/産業用プロセス</v>
          </cell>
          <cell r="K736" t="str">
            <v>コージェネレーション</v>
          </cell>
          <cell r="L736" t="str">
            <v>ガスを燃料とし、燃料電池方式により発電し、その際に生じる廃熱を同時回収する熱電供給システム。廃熱で発生する蒸気や温水は、製造業のプロセス利用や、施設の空調・給湯などに幅広く使用される。</v>
          </cell>
          <cell r="M736" t="str">
            <v>50Hz　燃料ガスの種類：都市ガス</v>
          </cell>
          <cell r="N736" t="str">
            <v>発電出力</v>
          </cell>
          <cell r="O736" t="str">
            <v>150kW超</v>
          </cell>
          <cell r="P736" t="str">
            <v>-</v>
          </cell>
          <cell r="Q736" t="str">
            <v>特別申請</v>
          </cell>
          <cell r="R736" t="str">
            <v>-</v>
          </cell>
          <cell r="S736" t="str">
            <v>Oriented</v>
          </cell>
          <cell r="T736" t="str">
            <v>-</v>
          </cell>
          <cell r="U736" t="str">
            <v/>
          </cell>
          <cell r="V736" t="str">
            <v>-</v>
          </cell>
          <cell r="W736" t="str">
            <v>%</v>
          </cell>
          <cell r="X736" t="str">
            <v>発電効率</v>
          </cell>
          <cell r="Y736" t="str">
            <v>標準規格による評価</v>
          </cell>
          <cell r="Z736" t="str">
            <v>JISC8801:2009</v>
          </cell>
          <cell r="AA736" t="str">
            <v>りん酸形燃料電池発電システム通則</v>
          </cell>
          <cell r="AB736" t="str">
            <v>JISC8801：2009に準拠</v>
          </cell>
          <cell r="AC736" t="str">
            <v>JISC8801:2009</v>
          </cell>
          <cell r="AD736" t="str">
            <v>りん酸形燃料電池発電システム通則</v>
          </cell>
          <cell r="AE736" t="str">
            <v>JISC8801:2009に準拠</v>
          </cell>
        </row>
        <row r="737">
          <cell r="E737" t="str">
            <v>S-048013</v>
          </cell>
          <cell r="F737" t="str">
            <v>L-000048</v>
          </cell>
          <cell r="G737" t="str">
            <v>燃料電池コージェネレーション</v>
          </cell>
          <cell r="H737" t="str">
            <v>A</v>
          </cell>
          <cell r="I737" t="str">
            <v>産業・業務（業種共通）</v>
          </cell>
          <cell r="J737" t="str">
            <v>空調/給湯/産業用プロセス</v>
          </cell>
          <cell r="K737" t="str">
            <v>コージェネレーション</v>
          </cell>
          <cell r="L737" t="str">
            <v>ガスを燃料とし、燃料電池方式により発電し、その際に生じる廃熱を同時回収する熱電供給システム。廃熱で発生する蒸気や温水は、製造業のプロセス利用や、施設の空調・給湯などに幅広く使用される。</v>
          </cell>
          <cell r="M737" t="str">
            <v>50Hz　燃料ガスの種類：バイオガス</v>
          </cell>
          <cell r="N737" t="str">
            <v>発電出力</v>
          </cell>
          <cell r="O737" t="str">
            <v>75kW以下</v>
          </cell>
          <cell r="P737" t="str">
            <v>-</v>
          </cell>
          <cell r="Q737" t="str">
            <v>特別申請</v>
          </cell>
          <cell r="R737" t="str">
            <v>-</v>
          </cell>
          <cell r="T737" t="str">
            <v>-</v>
          </cell>
          <cell r="U737" t="str">
            <v/>
          </cell>
          <cell r="V737" t="str">
            <v>-</v>
          </cell>
          <cell r="W737" t="str">
            <v>%</v>
          </cell>
          <cell r="X737" t="str">
            <v>総合効率</v>
          </cell>
          <cell r="Y737" t="str">
            <v>標準規格による評価</v>
          </cell>
          <cell r="Z737" t="str">
            <v>JISC8801:2009</v>
          </cell>
          <cell r="AA737" t="str">
            <v>りん酸形燃料電池発電システム通則</v>
          </cell>
          <cell r="AB737" t="str">
            <v>JISC8801：2009に準拠</v>
          </cell>
          <cell r="AC737" t="str">
            <v>JISC8801:2009</v>
          </cell>
          <cell r="AD737" t="str">
            <v>りん酸形燃料電池発電システム通則</v>
          </cell>
          <cell r="AE737" t="str">
            <v>JISC8801:2009に準拠</v>
          </cell>
        </row>
        <row r="738">
          <cell r="E738" t="str">
            <v>S-048014</v>
          </cell>
          <cell r="F738" t="str">
            <v>L-000048</v>
          </cell>
          <cell r="G738" t="str">
            <v>燃料電池コージェネレーション</v>
          </cell>
          <cell r="H738" t="str">
            <v>A</v>
          </cell>
          <cell r="I738" t="str">
            <v>産業・業務（業種共通）</v>
          </cell>
          <cell r="J738" t="str">
            <v>空調/給湯/産業用プロセス</v>
          </cell>
          <cell r="K738" t="str">
            <v>コージェネレーション</v>
          </cell>
          <cell r="L738" t="str">
            <v>ガスを燃料とし、燃料電池方式により発電し、その際に生じる廃熱を同時回収する熱電供給システム。廃熱で発生する蒸気や温水は、製造業のプロセス利用や、施設の空調・給湯などに幅広く使用される。</v>
          </cell>
          <cell r="M738" t="str">
            <v>50Hz　燃料ガスの種類：バイオガス</v>
          </cell>
          <cell r="N738" t="str">
            <v>発電出力</v>
          </cell>
          <cell r="O738" t="str">
            <v>75kW超150kW以下</v>
          </cell>
          <cell r="P738" t="str">
            <v>-</v>
          </cell>
          <cell r="Q738" t="str">
            <v>通常申請</v>
          </cell>
          <cell r="R738" t="str">
            <v>-</v>
          </cell>
          <cell r="T738">
            <v>84</v>
          </cell>
          <cell r="U738" t="str">
            <v/>
          </cell>
          <cell r="V738" t="str">
            <v>カタログのみ</v>
          </cell>
          <cell r="W738" t="str">
            <v>%</v>
          </cell>
          <cell r="X738" t="str">
            <v>総合効率</v>
          </cell>
          <cell r="Y738" t="str">
            <v>標準規格による評価</v>
          </cell>
          <cell r="Z738" t="str">
            <v>JISC8801:2009</v>
          </cell>
          <cell r="AA738" t="str">
            <v>りん酸形燃料電池発電システム通則</v>
          </cell>
          <cell r="AB738" t="str">
            <v>JISC8801：2009に準拠</v>
          </cell>
          <cell r="AC738" t="str">
            <v>JISC8801:2009</v>
          </cell>
          <cell r="AD738" t="str">
            <v>りん酸形燃料電池発電システム通則</v>
          </cell>
          <cell r="AE738" t="str">
            <v>JISC8801:2009に準拠</v>
          </cell>
        </row>
        <row r="739">
          <cell r="E739" t="str">
            <v>S-048015</v>
          </cell>
          <cell r="F739" t="str">
            <v>L-000048</v>
          </cell>
          <cell r="G739" t="str">
            <v>燃料電池コージェネレーション</v>
          </cell>
          <cell r="H739" t="str">
            <v>A</v>
          </cell>
          <cell r="I739" t="str">
            <v>産業・業務（業種共通）</v>
          </cell>
          <cell r="J739" t="str">
            <v>空調/給湯/産業用プロセス</v>
          </cell>
          <cell r="K739" t="str">
            <v>コージェネレーション</v>
          </cell>
          <cell r="L739" t="str">
            <v>ガスを燃料とし、燃料電池方式により発電し、その際に生じる廃熱を同時回収する熱電供給システム。廃熱で発生する蒸気や温水は、製造業のプロセス利用や、施設の空調・給湯などに幅広く使用される。</v>
          </cell>
          <cell r="M739" t="str">
            <v>50Hz　燃料ガスの種類：バイオガス</v>
          </cell>
          <cell r="N739" t="str">
            <v>発電出力</v>
          </cell>
          <cell r="O739" t="str">
            <v>150kW超</v>
          </cell>
          <cell r="P739" t="str">
            <v>-</v>
          </cell>
          <cell r="Q739" t="str">
            <v>特別申請</v>
          </cell>
          <cell r="R739" t="str">
            <v>-</v>
          </cell>
          <cell r="T739" t="str">
            <v>-</v>
          </cell>
          <cell r="U739" t="str">
            <v/>
          </cell>
          <cell r="V739" t="str">
            <v>-</v>
          </cell>
          <cell r="W739" t="str">
            <v>%</v>
          </cell>
          <cell r="X739" t="str">
            <v>総合効率</v>
          </cell>
          <cell r="Y739" t="str">
            <v>標準規格による評価</v>
          </cell>
          <cell r="Z739" t="str">
            <v>JISC8801:2009</v>
          </cell>
          <cell r="AA739" t="str">
            <v>りん酸形燃料電池発電システム通則</v>
          </cell>
          <cell r="AB739" t="str">
            <v>JISC8801：2009に準拠</v>
          </cell>
          <cell r="AC739" t="str">
            <v>JISC8801:2009</v>
          </cell>
          <cell r="AD739" t="str">
            <v>りん酸形燃料電池発電システム通則</v>
          </cell>
          <cell r="AE739" t="str">
            <v>JISC8801:2009に準拠</v>
          </cell>
        </row>
        <row r="740">
          <cell r="E740" t="str">
            <v>S-048016</v>
          </cell>
          <cell r="F740" t="str">
            <v>L-000048</v>
          </cell>
          <cell r="G740" t="str">
            <v>燃料電池コージェネレーション</v>
          </cell>
          <cell r="H740" t="str">
            <v>A</v>
          </cell>
          <cell r="I740" t="str">
            <v>産業・業務（業種共通）</v>
          </cell>
          <cell r="J740" t="str">
            <v>空調/給湯/産業用プロセス</v>
          </cell>
          <cell r="K740" t="str">
            <v>コージェネレーション</v>
          </cell>
          <cell r="L740" t="str">
            <v>ガスを燃料とし、燃料電池方式により発電し、その際に生じる廃熱を同時回収する熱電供給システム。廃熱で発生する蒸気や温水は、製造業のプロセス利用や、施設の空調・給湯などに幅広く使用される。</v>
          </cell>
          <cell r="M740" t="str">
            <v>50Hz　燃料ガスの種類：バイオガス</v>
          </cell>
          <cell r="N740" t="str">
            <v>発電出力</v>
          </cell>
          <cell r="O740" t="str">
            <v>75kW以下</v>
          </cell>
          <cell r="P740" t="str">
            <v>-</v>
          </cell>
          <cell r="Q740" t="str">
            <v>特別申請</v>
          </cell>
          <cell r="R740" t="str">
            <v>-</v>
          </cell>
          <cell r="T740" t="str">
            <v>-</v>
          </cell>
          <cell r="U740" t="str">
            <v/>
          </cell>
          <cell r="V740" t="str">
            <v>-</v>
          </cell>
          <cell r="W740" t="str">
            <v>%</v>
          </cell>
          <cell r="X740" t="str">
            <v>発電効率</v>
          </cell>
          <cell r="Y740" t="str">
            <v>標準規格による評価</v>
          </cell>
          <cell r="Z740" t="str">
            <v>JISC8801:2009</v>
          </cell>
          <cell r="AA740" t="str">
            <v>りん酸形燃料電池発電システム通則</v>
          </cell>
          <cell r="AB740" t="str">
            <v>JISC8801：2009に準拠</v>
          </cell>
          <cell r="AC740" t="str">
            <v>JISC8801:2009</v>
          </cell>
          <cell r="AD740" t="str">
            <v>りん酸形燃料電池発電システム通則</v>
          </cell>
          <cell r="AE740" t="str">
            <v>JISC8801:2009に準拠</v>
          </cell>
        </row>
        <row r="741">
          <cell r="E741" t="str">
            <v>S-048017</v>
          </cell>
          <cell r="F741" t="str">
            <v>L-000048</v>
          </cell>
          <cell r="G741" t="str">
            <v>燃料電池コージェネレーション</v>
          </cell>
          <cell r="H741" t="str">
            <v>A</v>
          </cell>
          <cell r="I741" t="str">
            <v>産業・業務（業種共通）</v>
          </cell>
          <cell r="J741" t="str">
            <v>空調/給湯/産業用プロセス</v>
          </cell>
          <cell r="K741" t="str">
            <v>コージェネレーション</v>
          </cell>
          <cell r="L741" t="str">
            <v>ガスを燃料とし、燃料電池方式により発電し、その際に生じる廃熱を同時回収する熱電供給システム。廃熱で発生する蒸気や温水は、製造業のプロセス利用や、施設の空調・給湯などに幅広く使用される。</v>
          </cell>
          <cell r="M741" t="str">
            <v>50Hz　燃料ガスの種類：バイオガス</v>
          </cell>
          <cell r="N741" t="str">
            <v>発電出力</v>
          </cell>
          <cell r="O741" t="str">
            <v>75kW超150kW以下</v>
          </cell>
          <cell r="P741" t="str">
            <v>-</v>
          </cell>
          <cell r="Q741" t="str">
            <v>通常申請</v>
          </cell>
          <cell r="R741" t="str">
            <v>-</v>
          </cell>
          <cell r="T741">
            <v>40</v>
          </cell>
          <cell r="U741" t="str">
            <v/>
          </cell>
          <cell r="V741" t="str">
            <v>カタログのみ</v>
          </cell>
          <cell r="W741" t="str">
            <v>%</v>
          </cell>
          <cell r="X741" t="str">
            <v>発電効率</v>
          </cell>
          <cell r="Y741" t="str">
            <v>標準規格による評価</v>
          </cell>
          <cell r="Z741" t="str">
            <v>JISC8801:2009</v>
          </cell>
          <cell r="AA741" t="str">
            <v>りん酸形燃料電池発電システム通則</v>
          </cell>
          <cell r="AB741" t="str">
            <v>JISC8801：2009に準拠</v>
          </cell>
          <cell r="AC741" t="str">
            <v>JISC8801:2009</v>
          </cell>
          <cell r="AD741" t="str">
            <v>りん酸形燃料電池発電システム通則</v>
          </cell>
          <cell r="AE741" t="str">
            <v>JISC8801:2009に準拠</v>
          </cell>
        </row>
        <row r="742">
          <cell r="E742" t="str">
            <v>S-048018</v>
          </cell>
          <cell r="F742" t="str">
            <v>L-000048</v>
          </cell>
          <cell r="G742" t="str">
            <v>燃料電池コージェネレーション</v>
          </cell>
          <cell r="H742" t="str">
            <v>A</v>
          </cell>
          <cell r="I742" t="str">
            <v>産業・業務（業種共通）</v>
          </cell>
          <cell r="J742" t="str">
            <v>空調/給湯/産業用プロセス</v>
          </cell>
          <cell r="K742" t="str">
            <v>コージェネレーション</v>
          </cell>
          <cell r="L742" t="str">
            <v>ガスを燃料とし、燃料電池方式により発電し、その際に生じる廃熱を同時回収する熱電供給システム。廃熱で発生する蒸気や温水は、製造業のプロセス利用や、施設の空調・給湯などに幅広く使用される。</v>
          </cell>
          <cell r="M742" t="str">
            <v>50Hz　燃料ガスの種類：バイオガス</v>
          </cell>
          <cell r="N742" t="str">
            <v>発電出力</v>
          </cell>
          <cell r="O742" t="str">
            <v>150kW超</v>
          </cell>
          <cell r="P742" t="str">
            <v>-</v>
          </cell>
          <cell r="Q742" t="str">
            <v>特別申請</v>
          </cell>
          <cell r="R742" t="str">
            <v>-</v>
          </cell>
          <cell r="T742" t="str">
            <v>-</v>
          </cell>
          <cell r="U742" t="str">
            <v/>
          </cell>
          <cell r="V742" t="str">
            <v>-</v>
          </cell>
          <cell r="W742" t="str">
            <v>%</v>
          </cell>
          <cell r="X742" t="str">
            <v>発電効率</v>
          </cell>
          <cell r="Y742" t="str">
            <v>標準規格による評価</v>
          </cell>
          <cell r="Z742" t="str">
            <v>JISC8801:2009</v>
          </cell>
          <cell r="AA742" t="str">
            <v>りん酸形燃料電池発電システム通則</v>
          </cell>
          <cell r="AB742" t="str">
            <v>JISC8801：2009に準拠</v>
          </cell>
          <cell r="AC742" t="str">
            <v>JISC8801:2009</v>
          </cell>
          <cell r="AD742" t="str">
            <v>りん酸形燃料電池発電システム通則</v>
          </cell>
          <cell r="AE742" t="str">
            <v>JISC8801:2009に準拠</v>
          </cell>
        </row>
        <row r="743">
          <cell r="E743" t="str">
            <v>S-048019</v>
          </cell>
          <cell r="F743" t="str">
            <v>L-000048</v>
          </cell>
          <cell r="G743" t="str">
            <v>燃料電池コージェネレーション</v>
          </cell>
          <cell r="H743" t="str">
            <v>A</v>
          </cell>
          <cell r="I743" t="str">
            <v>産業・業務（業種共通）</v>
          </cell>
          <cell r="J743" t="str">
            <v>空調/給湯/産業用プロセス</v>
          </cell>
          <cell r="K743" t="str">
            <v>コージェネレーション</v>
          </cell>
          <cell r="L743" t="str">
            <v>ガスを燃料とし、燃料電池方式により発電し、その際に生じる廃熱を同時回収する熱電供給システム。廃熱で発生する蒸気や温水は、製造業のプロセス利用や、施設の空調・給湯などに幅広く使用される。</v>
          </cell>
          <cell r="M743" t="str">
            <v>60Hz　燃料ガスの種類：純水素</v>
          </cell>
          <cell r="N743" t="str">
            <v>発電出力</v>
          </cell>
          <cell r="O743" t="str">
            <v>75kW以下</v>
          </cell>
          <cell r="P743" t="str">
            <v>-</v>
          </cell>
          <cell r="Q743" t="str">
            <v>特別申請</v>
          </cell>
          <cell r="R743" t="str">
            <v>-</v>
          </cell>
          <cell r="T743" t="str">
            <v>-</v>
          </cell>
          <cell r="U743" t="str">
            <v/>
          </cell>
          <cell r="V743" t="str">
            <v>-</v>
          </cell>
          <cell r="W743" t="str">
            <v>%</v>
          </cell>
          <cell r="X743" t="str">
            <v>総合効率</v>
          </cell>
          <cell r="Y743" t="str">
            <v>標準規格による評価</v>
          </cell>
          <cell r="Z743" t="str">
            <v>JISC8801:2009</v>
          </cell>
          <cell r="AA743" t="str">
            <v>りん酸形燃料電池発電システム通則</v>
          </cell>
          <cell r="AB743" t="str">
            <v>JISC8801：2009に準拠</v>
          </cell>
          <cell r="AC743" t="str">
            <v>JISC8801:2009</v>
          </cell>
          <cell r="AD743" t="str">
            <v>りん酸形燃料電池発電システム通則</v>
          </cell>
          <cell r="AE743" t="str">
            <v>JISC8801:2009に準拠</v>
          </cell>
        </row>
        <row r="744">
          <cell r="E744" t="str">
            <v>S-048020</v>
          </cell>
          <cell r="F744" t="str">
            <v>L-000048</v>
          </cell>
          <cell r="G744" t="str">
            <v>燃料電池コージェネレーション</v>
          </cell>
          <cell r="H744" t="str">
            <v>A</v>
          </cell>
          <cell r="I744" t="str">
            <v>産業・業務（業種共通）</v>
          </cell>
          <cell r="J744" t="str">
            <v>空調/給湯/産業用プロセス</v>
          </cell>
          <cell r="K744" t="str">
            <v>コージェネレーション</v>
          </cell>
          <cell r="L744" t="str">
            <v>ガスを燃料とし、燃料電池方式により発電し、その際に生じる廃熱を同時回収する熱電供給システム。廃熱で発生する蒸気や温水は、製造業のプロセス利用や、施設の空調・給湯などに幅広く使用される。</v>
          </cell>
          <cell r="M744" t="str">
            <v>60Hz　燃料ガスの種類：純水素</v>
          </cell>
          <cell r="N744" t="str">
            <v>発電出力</v>
          </cell>
          <cell r="O744" t="str">
            <v>75kW超150kW以下</v>
          </cell>
          <cell r="P744" t="str">
            <v>-</v>
          </cell>
          <cell r="Q744" t="str">
            <v>通常申請</v>
          </cell>
          <cell r="R744" t="str">
            <v>-</v>
          </cell>
          <cell r="T744">
            <v>93</v>
          </cell>
          <cell r="U744" t="str">
            <v/>
          </cell>
          <cell r="V744" t="str">
            <v>カタログのみ</v>
          </cell>
          <cell r="W744" t="str">
            <v>%</v>
          </cell>
          <cell r="X744" t="str">
            <v>総合効率</v>
          </cell>
          <cell r="Y744" t="str">
            <v>標準規格による評価</v>
          </cell>
          <cell r="Z744" t="str">
            <v>JISC8801:2009</v>
          </cell>
          <cell r="AA744" t="str">
            <v>りん酸形燃料電池発電システム通則</v>
          </cell>
          <cell r="AB744" t="str">
            <v>JISC8801：2009に準拠</v>
          </cell>
          <cell r="AC744" t="str">
            <v>JISC8801:2009</v>
          </cell>
          <cell r="AD744" t="str">
            <v>りん酸形燃料電池発電システム通則</v>
          </cell>
          <cell r="AE744" t="str">
            <v>JISC8801:2009に準拠</v>
          </cell>
        </row>
        <row r="745">
          <cell r="E745" t="str">
            <v>S-048021</v>
          </cell>
          <cell r="F745" t="str">
            <v>L-000048</v>
          </cell>
          <cell r="G745" t="str">
            <v>燃料電池コージェネレーション</v>
          </cell>
          <cell r="H745" t="str">
            <v>A</v>
          </cell>
          <cell r="I745" t="str">
            <v>産業・業務（業種共通）</v>
          </cell>
          <cell r="J745" t="str">
            <v>空調/給湯/産業用プロセス</v>
          </cell>
          <cell r="K745" t="str">
            <v>コージェネレーション</v>
          </cell>
          <cell r="L745" t="str">
            <v>ガスを燃料とし、燃料電池方式により発電し、その際に生じる廃熱を同時回収する熱電供給システム。廃熱で発生する蒸気や温水は、製造業のプロセス利用や、施設の空調・給湯などに幅広く使用される。</v>
          </cell>
          <cell r="M745" t="str">
            <v>60Hz　燃料ガスの種類：純水素</v>
          </cell>
          <cell r="N745" t="str">
            <v>発電出力</v>
          </cell>
          <cell r="O745" t="str">
            <v>150kW超</v>
          </cell>
          <cell r="P745" t="str">
            <v>-</v>
          </cell>
          <cell r="Q745" t="str">
            <v>特別申請</v>
          </cell>
          <cell r="R745" t="str">
            <v>-</v>
          </cell>
          <cell r="T745" t="str">
            <v>-</v>
          </cell>
          <cell r="U745" t="str">
            <v/>
          </cell>
          <cell r="V745" t="str">
            <v>-</v>
          </cell>
          <cell r="W745" t="str">
            <v>%</v>
          </cell>
          <cell r="X745" t="str">
            <v>総合効率</v>
          </cell>
          <cell r="Y745" t="str">
            <v>標準規格による評価</v>
          </cell>
          <cell r="Z745" t="str">
            <v>JISC8801:2009</v>
          </cell>
          <cell r="AA745" t="str">
            <v>りん酸形燃料電池発電システム通則</v>
          </cell>
          <cell r="AB745" t="str">
            <v>JISC8801：2009に準拠</v>
          </cell>
          <cell r="AC745" t="str">
            <v>JISC8801:2009</v>
          </cell>
          <cell r="AD745" t="str">
            <v>りん酸形燃料電池発電システム通則</v>
          </cell>
          <cell r="AE745" t="str">
            <v>JISC8801:2009に準拠</v>
          </cell>
        </row>
        <row r="746">
          <cell r="E746" t="str">
            <v>S-048022</v>
          </cell>
          <cell r="F746" t="str">
            <v>L-000048</v>
          </cell>
          <cell r="G746" t="str">
            <v>燃料電池コージェネレーション</v>
          </cell>
          <cell r="H746" t="str">
            <v>A</v>
          </cell>
          <cell r="I746" t="str">
            <v>産業・業務（業種共通）</v>
          </cell>
          <cell r="J746" t="str">
            <v>空調/給湯/産業用プロセス</v>
          </cell>
          <cell r="K746" t="str">
            <v>コージェネレーション</v>
          </cell>
          <cell r="L746" t="str">
            <v>ガスを燃料とし、燃料電池方式により発電し、その際に生じる廃熱を同時回収する熱電供給システム。廃熱で発生する蒸気や温水は、製造業のプロセス利用や、施設の空調・給湯などに幅広く使用される。</v>
          </cell>
          <cell r="M746" t="str">
            <v>60Hz　燃料ガスの種類：純水素</v>
          </cell>
          <cell r="N746" t="str">
            <v>発電出力</v>
          </cell>
          <cell r="O746" t="str">
            <v>75kW以下</v>
          </cell>
          <cell r="P746" t="str">
            <v>-</v>
          </cell>
          <cell r="Q746" t="str">
            <v>特別申請</v>
          </cell>
          <cell r="R746" t="str">
            <v>-</v>
          </cell>
          <cell r="T746" t="str">
            <v>-</v>
          </cell>
          <cell r="U746" t="str">
            <v/>
          </cell>
          <cell r="V746" t="str">
            <v>-</v>
          </cell>
          <cell r="W746" t="str">
            <v>%</v>
          </cell>
          <cell r="X746" t="str">
            <v>発電効率</v>
          </cell>
          <cell r="Y746" t="str">
            <v>標準規格による評価</v>
          </cell>
          <cell r="Z746" t="str">
            <v>JISC8801:2009</v>
          </cell>
          <cell r="AA746" t="str">
            <v>りん酸形燃料電池発電システム通則</v>
          </cell>
          <cell r="AB746" t="str">
            <v>JISC8801：2009に準拠</v>
          </cell>
          <cell r="AC746" t="str">
            <v>JISC8801:2009</v>
          </cell>
          <cell r="AD746" t="str">
            <v>りん酸形燃料電池発電システム通則</v>
          </cell>
          <cell r="AE746" t="str">
            <v>JISC8801:2009に準拠</v>
          </cell>
        </row>
        <row r="747">
          <cell r="E747" t="str">
            <v>S-048023</v>
          </cell>
          <cell r="F747" t="str">
            <v>L-000048</v>
          </cell>
          <cell r="G747" t="str">
            <v>燃料電池コージェネレーション</v>
          </cell>
          <cell r="H747" t="str">
            <v>A</v>
          </cell>
          <cell r="I747" t="str">
            <v>産業・業務（業種共通）</v>
          </cell>
          <cell r="J747" t="str">
            <v>空調/給湯/産業用プロセス</v>
          </cell>
          <cell r="K747" t="str">
            <v>コージェネレーション</v>
          </cell>
          <cell r="L747" t="str">
            <v>ガスを燃料とし、燃料電池方式により発電し、その際に生じる廃熱を同時回収する熱電供給システム。廃熱で発生する蒸気や温水は、製造業のプロセス利用や、施設の空調・給湯などに幅広く使用される。</v>
          </cell>
          <cell r="M747" t="str">
            <v>60Hz　燃料ガスの種類：純水素</v>
          </cell>
          <cell r="N747" t="str">
            <v>発電出力</v>
          </cell>
          <cell r="O747" t="str">
            <v>75kW超150kW以下</v>
          </cell>
          <cell r="P747" t="str">
            <v>-</v>
          </cell>
          <cell r="Q747" t="str">
            <v>通常申請</v>
          </cell>
          <cell r="R747" t="str">
            <v>-</v>
          </cell>
          <cell r="T747">
            <v>48</v>
          </cell>
          <cell r="U747" t="str">
            <v/>
          </cell>
          <cell r="V747" t="str">
            <v>カタログのみ</v>
          </cell>
          <cell r="W747" t="str">
            <v>%</v>
          </cell>
          <cell r="X747" t="str">
            <v>発電効率</v>
          </cell>
          <cell r="Y747" t="str">
            <v>標準規格による評価</v>
          </cell>
          <cell r="Z747" t="str">
            <v>JISC8801:2009</v>
          </cell>
          <cell r="AA747" t="str">
            <v>りん酸形燃料電池発電システム通則</v>
          </cell>
          <cell r="AB747" t="str">
            <v>JISC8801：2009に準拠</v>
          </cell>
          <cell r="AC747" t="str">
            <v>JISC8801:2009</v>
          </cell>
          <cell r="AD747" t="str">
            <v>りん酸形燃料電池発電システム通則</v>
          </cell>
          <cell r="AE747" t="str">
            <v>JISC8801:2009に準拠</v>
          </cell>
        </row>
        <row r="748">
          <cell r="E748" t="str">
            <v>S-048024</v>
          </cell>
          <cell r="F748" t="str">
            <v>L-000048</v>
          </cell>
          <cell r="G748" t="str">
            <v>燃料電池コージェネレーション</v>
          </cell>
          <cell r="H748" t="str">
            <v>A</v>
          </cell>
          <cell r="I748" t="str">
            <v>産業・業務（業種共通）</v>
          </cell>
          <cell r="J748" t="str">
            <v>空調/給湯/産業用プロセス</v>
          </cell>
          <cell r="K748" t="str">
            <v>コージェネレーション</v>
          </cell>
          <cell r="L748" t="str">
            <v>ガスを燃料とし、燃料電池方式により発電し、その際に生じる廃熱を同時回収する熱電供給システム。廃熱で発生する蒸気や温水は、製造業のプロセス利用や、施設の空調・給湯などに幅広く使用される。</v>
          </cell>
          <cell r="M748" t="str">
            <v>60Hz　燃料ガスの種類：純水素</v>
          </cell>
          <cell r="N748" t="str">
            <v>発電出力</v>
          </cell>
          <cell r="O748" t="str">
            <v>150kW超</v>
          </cell>
          <cell r="P748" t="str">
            <v>-</v>
          </cell>
          <cell r="Q748" t="str">
            <v>特別申請</v>
          </cell>
          <cell r="R748" t="str">
            <v>-</v>
          </cell>
          <cell r="T748" t="str">
            <v>-</v>
          </cell>
          <cell r="U748" t="str">
            <v/>
          </cell>
          <cell r="V748" t="str">
            <v>-</v>
          </cell>
          <cell r="W748" t="str">
            <v>%</v>
          </cell>
          <cell r="X748" t="str">
            <v>発電効率</v>
          </cell>
          <cell r="Y748" t="str">
            <v>標準規格による評価</v>
          </cell>
          <cell r="Z748" t="str">
            <v>JISC8801:2009</v>
          </cell>
          <cell r="AA748" t="str">
            <v>りん酸形燃料電池発電システム通則</v>
          </cell>
          <cell r="AB748" t="str">
            <v>JISC8801：2009に準拠</v>
          </cell>
          <cell r="AC748" t="str">
            <v>JISC8801:2009</v>
          </cell>
          <cell r="AD748" t="str">
            <v>りん酸形燃料電池発電システム通則</v>
          </cell>
          <cell r="AE748" t="str">
            <v>JISC8801:2009に準拠</v>
          </cell>
        </row>
        <row r="749">
          <cell r="E749" t="str">
            <v>S-048025</v>
          </cell>
          <cell r="F749" t="str">
            <v>L-000048</v>
          </cell>
          <cell r="G749" t="str">
            <v>燃料電池コージェネレーション</v>
          </cell>
          <cell r="H749" t="str">
            <v>A</v>
          </cell>
          <cell r="I749" t="str">
            <v>産業・業務（業種共通）</v>
          </cell>
          <cell r="J749" t="str">
            <v>空調/給湯/産業用プロセス</v>
          </cell>
          <cell r="K749" t="str">
            <v>コージェネレーション</v>
          </cell>
          <cell r="L749" t="str">
            <v>ガスを燃料とし、燃料電池方式により発電し、その際に生じる廃熱を同時回収する熱電供給システム。廃熱で発生する蒸気や温水は、製造業のプロセス利用や、施設の空調・給湯などに幅広く使用される。</v>
          </cell>
          <cell r="M749" t="str">
            <v>60Hz　燃料ガスの種類：都市ガス</v>
          </cell>
          <cell r="N749" t="str">
            <v>発電出力</v>
          </cell>
          <cell r="O749" t="str">
            <v>75kW以下</v>
          </cell>
          <cell r="P749" t="str">
            <v>-</v>
          </cell>
          <cell r="Q749" t="str">
            <v>特別申請</v>
          </cell>
          <cell r="R749" t="str">
            <v>-</v>
          </cell>
          <cell r="S749" t="str">
            <v>Oriented</v>
          </cell>
          <cell r="T749" t="str">
            <v>-</v>
          </cell>
          <cell r="U749" t="str">
            <v/>
          </cell>
          <cell r="V749" t="str">
            <v>-</v>
          </cell>
          <cell r="W749" t="str">
            <v>%</v>
          </cell>
          <cell r="X749" t="str">
            <v>総合効率</v>
          </cell>
          <cell r="Y749" t="str">
            <v>標準規格による評価</v>
          </cell>
          <cell r="Z749" t="str">
            <v>JISC8801:2009</v>
          </cell>
          <cell r="AA749" t="str">
            <v>りん酸形燃料電池発電システム通則</v>
          </cell>
          <cell r="AB749" t="str">
            <v>JISC8801：2009に準拠</v>
          </cell>
          <cell r="AC749" t="str">
            <v>JISC8801:2009</v>
          </cell>
          <cell r="AD749" t="str">
            <v>りん酸形燃料電池発電システム通則</v>
          </cell>
          <cell r="AE749" t="str">
            <v>JISC8801:2009に準拠</v>
          </cell>
        </row>
        <row r="750">
          <cell r="E750" t="str">
            <v>S-048026</v>
          </cell>
          <cell r="F750" t="str">
            <v>L-000048</v>
          </cell>
          <cell r="G750" t="str">
            <v>燃料電池コージェネレーション</v>
          </cell>
          <cell r="H750" t="str">
            <v>A</v>
          </cell>
          <cell r="I750" t="str">
            <v>産業・業務（業種共通）</v>
          </cell>
          <cell r="J750" t="str">
            <v>空調/給湯/産業用プロセス</v>
          </cell>
          <cell r="K750" t="str">
            <v>コージェネレーション</v>
          </cell>
          <cell r="L750" t="str">
            <v>ガスを燃料とし、燃料電池方式により発電し、その際に生じる廃熱を同時回収する熱電供給システム。廃熱で発生する蒸気や温水は、製造業のプロセス利用や、施設の空調・給湯などに幅広く使用される。</v>
          </cell>
          <cell r="M750" t="str">
            <v>60Hz　燃料ガスの種類：都市ガス</v>
          </cell>
          <cell r="N750" t="str">
            <v>発電出力</v>
          </cell>
          <cell r="O750" t="str">
            <v>75kW超150kW以下</v>
          </cell>
          <cell r="P750" t="str">
            <v>-</v>
          </cell>
          <cell r="Q750" t="str">
            <v>通常申請</v>
          </cell>
          <cell r="R750" t="str">
            <v>-</v>
          </cell>
          <cell r="S750" t="str">
            <v>Oriented</v>
          </cell>
          <cell r="T750">
            <v>91</v>
          </cell>
          <cell r="U750" t="str">
            <v/>
          </cell>
          <cell r="V750" t="str">
            <v>カタログのみ</v>
          </cell>
          <cell r="W750" t="str">
            <v>%</v>
          </cell>
          <cell r="X750" t="str">
            <v>総合効率</v>
          </cell>
          <cell r="Y750" t="str">
            <v>標準規格による評価</v>
          </cell>
          <cell r="Z750" t="str">
            <v>JISC8801:2009</v>
          </cell>
          <cell r="AA750" t="str">
            <v>りん酸形燃料電池発電システム通則</v>
          </cell>
          <cell r="AB750" t="str">
            <v>JISC8801：2009に準拠</v>
          </cell>
          <cell r="AC750" t="str">
            <v>JISC8801:2009</v>
          </cell>
          <cell r="AD750" t="str">
            <v>りん酸形燃料電池発電システム通則</v>
          </cell>
          <cell r="AE750" t="str">
            <v>JISC8801:2009に準拠</v>
          </cell>
        </row>
        <row r="751">
          <cell r="E751" t="str">
            <v>S-048027</v>
          </cell>
          <cell r="F751" t="str">
            <v>L-000048</v>
          </cell>
          <cell r="G751" t="str">
            <v>燃料電池コージェネレーション</v>
          </cell>
          <cell r="H751" t="str">
            <v>A</v>
          </cell>
          <cell r="I751" t="str">
            <v>産業・業務（業種共通）</v>
          </cell>
          <cell r="J751" t="str">
            <v>空調/給湯/産業用プロセス</v>
          </cell>
          <cell r="K751" t="str">
            <v>コージェネレーション</v>
          </cell>
          <cell r="L751" t="str">
            <v>ガスを燃料とし、燃料電池方式により発電し、その際に生じる廃熱を同時回収する熱電供給システム。廃熱で発生する蒸気や温水は、製造業のプロセス利用や、施設の空調・給湯などに幅広く使用される。</v>
          </cell>
          <cell r="M751" t="str">
            <v>60Hz　燃料ガスの種類：都市ガス</v>
          </cell>
          <cell r="N751" t="str">
            <v>発電出力</v>
          </cell>
          <cell r="O751" t="str">
            <v>150kW超</v>
          </cell>
          <cell r="P751" t="str">
            <v>-</v>
          </cell>
          <cell r="Q751" t="str">
            <v>特別申請</v>
          </cell>
          <cell r="R751" t="str">
            <v>-</v>
          </cell>
          <cell r="S751" t="str">
            <v>Oriented</v>
          </cell>
          <cell r="T751" t="str">
            <v>-</v>
          </cell>
          <cell r="U751" t="str">
            <v/>
          </cell>
          <cell r="V751" t="str">
            <v>-</v>
          </cell>
          <cell r="W751" t="str">
            <v>%</v>
          </cell>
          <cell r="X751" t="str">
            <v>総合効率</v>
          </cell>
          <cell r="Y751" t="str">
            <v>標準規格による評価</v>
          </cell>
          <cell r="Z751" t="str">
            <v>JISC8801:2009</v>
          </cell>
          <cell r="AA751" t="str">
            <v>りん酸形燃料電池発電システム通則</v>
          </cell>
          <cell r="AB751" t="str">
            <v>JISC8801：2009に準拠</v>
          </cell>
          <cell r="AC751" t="str">
            <v>JISC8801:2009</v>
          </cell>
          <cell r="AD751" t="str">
            <v>りん酸形燃料電池発電システム通則</v>
          </cell>
          <cell r="AE751" t="str">
            <v>JISC8801:2009に準拠</v>
          </cell>
        </row>
        <row r="752">
          <cell r="E752" t="str">
            <v>S-048028</v>
          </cell>
          <cell r="F752" t="str">
            <v>L-000048</v>
          </cell>
          <cell r="G752" t="str">
            <v>燃料電池コージェネレーション</v>
          </cell>
          <cell r="H752" t="str">
            <v>A</v>
          </cell>
          <cell r="I752" t="str">
            <v>産業・業務（業種共通）</v>
          </cell>
          <cell r="J752" t="str">
            <v>空調/給湯/産業用プロセス</v>
          </cell>
          <cell r="K752" t="str">
            <v>コージェネレーション</v>
          </cell>
          <cell r="L752" t="str">
            <v>ガスを燃料とし、燃料電池方式により発電し、その際に生じる廃熱を同時回収する熱電供給システム。廃熱で発生する蒸気や温水は、製造業のプロセス利用や、施設の空調・給湯などに幅広く使用される。</v>
          </cell>
          <cell r="M752" t="str">
            <v>60Hz　燃料ガスの種類：都市ガス</v>
          </cell>
          <cell r="N752" t="str">
            <v>発電出力</v>
          </cell>
          <cell r="O752" t="str">
            <v>75kW以下</v>
          </cell>
          <cell r="P752" t="str">
            <v>-</v>
          </cell>
          <cell r="Q752" t="str">
            <v>特別申請</v>
          </cell>
          <cell r="R752" t="str">
            <v>-</v>
          </cell>
          <cell r="S752" t="str">
            <v>Oriented</v>
          </cell>
          <cell r="T752" t="str">
            <v>-</v>
          </cell>
          <cell r="U752" t="str">
            <v/>
          </cell>
          <cell r="V752" t="str">
            <v>-</v>
          </cell>
          <cell r="W752" t="str">
            <v>%</v>
          </cell>
          <cell r="X752" t="str">
            <v>発電効率</v>
          </cell>
          <cell r="Y752" t="str">
            <v>標準規格による評価</v>
          </cell>
          <cell r="Z752" t="str">
            <v>JISC8801:2009</v>
          </cell>
          <cell r="AA752" t="str">
            <v>りん酸形燃料電池発電システム通則</v>
          </cell>
          <cell r="AB752" t="str">
            <v>JISC8801：2009に準拠</v>
          </cell>
          <cell r="AC752" t="str">
            <v>JISC8801:2009</v>
          </cell>
          <cell r="AD752" t="str">
            <v>りん酸形燃料電池発電システム通則</v>
          </cell>
          <cell r="AE752" t="str">
            <v>JISC8801:2009に準拠</v>
          </cell>
        </row>
        <row r="753">
          <cell r="E753" t="str">
            <v>S-048029</v>
          </cell>
          <cell r="F753" t="str">
            <v>L-000048</v>
          </cell>
          <cell r="G753" t="str">
            <v>燃料電池コージェネレーション</v>
          </cell>
          <cell r="H753" t="str">
            <v>A</v>
          </cell>
          <cell r="I753" t="str">
            <v>産業・業務（業種共通）</v>
          </cell>
          <cell r="J753" t="str">
            <v>空調/給湯/産業用プロセス</v>
          </cell>
          <cell r="K753" t="str">
            <v>コージェネレーション</v>
          </cell>
          <cell r="L753" t="str">
            <v>ガスを燃料とし、燃料電池方式により発電し、その際に生じる廃熱を同時回収する熱電供給システム。廃熱で発生する蒸気や温水は、製造業のプロセス利用や、施設の空調・給湯などに幅広く使用される。</v>
          </cell>
          <cell r="M753" t="str">
            <v>60Hz　燃料ガスの種類：都市ガス</v>
          </cell>
          <cell r="N753" t="str">
            <v>発電出力</v>
          </cell>
          <cell r="O753" t="str">
            <v>75kW超150kW以下</v>
          </cell>
          <cell r="P753" t="str">
            <v>-</v>
          </cell>
          <cell r="Q753" t="str">
            <v>通常申請</v>
          </cell>
          <cell r="R753" t="str">
            <v>-</v>
          </cell>
          <cell r="S753" t="str">
            <v>Oriented</v>
          </cell>
          <cell r="T753">
            <v>42</v>
          </cell>
          <cell r="U753" t="str">
            <v/>
          </cell>
          <cell r="V753" t="str">
            <v>カタログのみ</v>
          </cell>
          <cell r="W753" t="str">
            <v>%</v>
          </cell>
          <cell r="X753" t="str">
            <v>発電効率</v>
          </cell>
          <cell r="Y753" t="str">
            <v>標準規格による評価</v>
          </cell>
          <cell r="Z753" t="str">
            <v>JISC8801:2009</v>
          </cell>
          <cell r="AA753" t="str">
            <v>りん酸形燃料電池発電システム通則</v>
          </cell>
          <cell r="AB753" t="str">
            <v>JISC8801：2009に準拠</v>
          </cell>
          <cell r="AC753" t="str">
            <v>JISC8801:2009</v>
          </cell>
          <cell r="AD753" t="str">
            <v>りん酸形燃料電池発電システム通則</v>
          </cell>
          <cell r="AE753" t="str">
            <v>JISC8801:2009に準拠</v>
          </cell>
        </row>
        <row r="754">
          <cell r="E754" t="str">
            <v>S-048030</v>
          </cell>
          <cell r="F754" t="str">
            <v>L-000048</v>
          </cell>
          <cell r="G754" t="str">
            <v>燃料電池コージェネレーション</v>
          </cell>
          <cell r="H754" t="str">
            <v>A</v>
          </cell>
          <cell r="I754" t="str">
            <v>産業・業務（業種共通）</v>
          </cell>
          <cell r="J754" t="str">
            <v>空調/給湯/産業用プロセス</v>
          </cell>
          <cell r="K754" t="str">
            <v>コージェネレーション</v>
          </cell>
          <cell r="L754" t="str">
            <v>ガスを燃料とし、燃料電池方式により発電し、その際に生じる廃熱を同時回収する熱電供給システム。廃熱で発生する蒸気や温水は、製造業のプロセス利用や、施設の空調・給湯などに幅広く使用される。</v>
          </cell>
          <cell r="M754" t="str">
            <v>60Hz　燃料ガスの種類：都市ガス</v>
          </cell>
          <cell r="N754" t="str">
            <v>発電出力</v>
          </cell>
          <cell r="O754" t="str">
            <v>150kW超</v>
          </cell>
          <cell r="P754" t="str">
            <v>-</v>
          </cell>
          <cell r="Q754" t="str">
            <v>特別申請</v>
          </cell>
          <cell r="R754" t="str">
            <v>-</v>
          </cell>
          <cell r="S754" t="str">
            <v>Oriented</v>
          </cell>
          <cell r="T754" t="str">
            <v>-</v>
          </cell>
          <cell r="U754" t="str">
            <v/>
          </cell>
          <cell r="V754" t="str">
            <v>-</v>
          </cell>
          <cell r="W754" t="str">
            <v>%</v>
          </cell>
          <cell r="X754" t="str">
            <v>発電効率</v>
          </cell>
          <cell r="Y754" t="str">
            <v>標準規格による評価</v>
          </cell>
          <cell r="Z754" t="str">
            <v>JISC8801:2009</v>
          </cell>
          <cell r="AA754" t="str">
            <v>りん酸形燃料電池発電システム通則</v>
          </cell>
          <cell r="AB754" t="str">
            <v>JISC8801：2009に準拠</v>
          </cell>
          <cell r="AC754" t="str">
            <v>JISC8801:2009</v>
          </cell>
          <cell r="AD754" t="str">
            <v>りん酸形燃料電池発電システム通則</v>
          </cell>
          <cell r="AE754" t="str">
            <v>JISC8801:2009に準拠</v>
          </cell>
        </row>
        <row r="755">
          <cell r="E755" t="str">
            <v>S-048031</v>
          </cell>
          <cell r="F755" t="str">
            <v>L-000048</v>
          </cell>
          <cell r="G755" t="str">
            <v>燃料電池コージェネレーション</v>
          </cell>
          <cell r="H755" t="str">
            <v>A</v>
          </cell>
          <cell r="I755" t="str">
            <v>産業・業務（業種共通）</v>
          </cell>
          <cell r="J755" t="str">
            <v>空調/給湯/産業用プロセス</v>
          </cell>
          <cell r="K755" t="str">
            <v>コージェネレーション</v>
          </cell>
          <cell r="L755" t="str">
            <v>ガスを燃料とし、燃料電池方式により発電し、その際に生じる廃熱を同時回収する熱電供給システム。廃熱で発生する蒸気や温水は、製造業のプロセス利用や、施設の空調・給湯などに幅広く使用される。</v>
          </cell>
          <cell r="M755" t="str">
            <v>60Hz　燃料ガスの種類：バイオガス</v>
          </cell>
          <cell r="N755" t="str">
            <v>発電出力</v>
          </cell>
          <cell r="O755" t="str">
            <v>75kW以下</v>
          </cell>
          <cell r="P755" t="str">
            <v>-</v>
          </cell>
          <cell r="Q755" t="str">
            <v>特別申請</v>
          </cell>
          <cell r="R755" t="str">
            <v>-</v>
          </cell>
          <cell r="T755" t="str">
            <v>-</v>
          </cell>
          <cell r="U755" t="str">
            <v/>
          </cell>
          <cell r="V755" t="str">
            <v>-</v>
          </cell>
          <cell r="W755" t="str">
            <v>%</v>
          </cell>
          <cell r="X755" t="str">
            <v>総合効率</v>
          </cell>
          <cell r="Y755" t="str">
            <v>標準規格による評価</v>
          </cell>
          <cell r="Z755" t="str">
            <v>JISC8801:2009</v>
          </cell>
          <cell r="AA755" t="str">
            <v>りん酸形燃料電池発電システム通則</v>
          </cell>
          <cell r="AB755" t="str">
            <v>JISC8801：2009に準拠</v>
          </cell>
          <cell r="AC755" t="str">
            <v>JISC8801:2009</v>
          </cell>
          <cell r="AD755" t="str">
            <v>りん酸形燃料電池発電システム通則</v>
          </cell>
          <cell r="AE755" t="str">
            <v>JISC8801:2009に準拠</v>
          </cell>
        </row>
        <row r="756">
          <cell r="E756" t="str">
            <v>S-048032</v>
          </cell>
          <cell r="F756" t="str">
            <v>L-000048</v>
          </cell>
          <cell r="G756" t="str">
            <v>燃料電池コージェネレーション</v>
          </cell>
          <cell r="H756" t="str">
            <v>A</v>
          </cell>
          <cell r="I756" t="str">
            <v>産業・業務（業種共通）</v>
          </cell>
          <cell r="J756" t="str">
            <v>空調/給湯/産業用プロセス</v>
          </cell>
          <cell r="K756" t="str">
            <v>コージェネレーション</v>
          </cell>
          <cell r="L756" t="str">
            <v>ガスを燃料とし、燃料電池方式により発電し、その際に生じる廃熱を同時回収する熱電供給システム。廃熱で発生する蒸気や温水は、製造業のプロセス利用や、施設の空調・給湯などに幅広く使用される。</v>
          </cell>
          <cell r="M756" t="str">
            <v>60Hz　燃料ガスの種類：バイオガス</v>
          </cell>
          <cell r="N756" t="str">
            <v>発電出力</v>
          </cell>
          <cell r="O756" t="str">
            <v>75kW超150kW以下</v>
          </cell>
          <cell r="P756" t="str">
            <v>-</v>
          </cell>
          <cell r="Q756" t="str">
            <v>通常申請</v>
          </cell>
          <cell r="R756" t="str">
            <v>-</v>
          </cell>
          <cell r="T756">
            <v>84</v>
          </cell>
          <cell r="U756" t="str">
            <v/>
          </cell>
          <cell r="V756" t="str">
            <v>カタログのみ</v>
          </cell>
          <cell r="W756" t="str">
            <v>%</v>
          </cell>
          <cell r="X756" t="str">
            <v>総合効率</v>
          </cell>
          <cell r="Y756" t="str">
            <v>標準規格による評価</v>
          </cell>
          <cell r="Z756" t="str">
            <v>JISC8801:2009</v>
          </cell>
          <cell r="AA756" t="str">
            <v>りん酸形燃料電池発電システム通則</v>
          </cell>
          <cell r="AB756" t="str">
            <v>JISC8801：2009に準拠</v>
          </cell>
          <cell r="AC756" t="str">
            <v>JISC8801:2009</v>
          </cell>
          <cell r="AD756" t="str">
            <v>りん酸形燃料電池発電システム通則</v>
          </cell>
          <cell r="AE756" t="str">
            <v>JISC8801:2009に準拠</v>
          </cell>
        </row>
        <row r="757">
          <cell r="E757" t="str">
            <v>S-048033</v>
          </cell>
          <cell r="F757" t="str">
            <v>L-000048</v>
          </cell>
          <cell r="G757" t="str">
            <v>燃料電池コージェネレーション</v>
          </cell>
          <cell r="H757" t="str">
            <v>A</v>
          </cell>
          <cell r="I757" t="str">
            <v>産業・業務（業種共通）</v>
          </cell>
          <cell r="J757" t="str">
            <v>空調/給湯/産業用プロセス</v>
          </cell>
          <cell r="K757" t="str">
            <v>コージェネレーション</v>
          </cell>
          <cell r="L757" t="str">
            <v>ガスを燃料とし、燃料電池方式により発電し、その際に生じる廃熱を同時回収する熱電供給システム。廃熱で発生する蒸気や温水は、製造業のプロセス利用や、施設の空調・給湯などに幅広く使用される。</v>
          </cell>
          <cell r="M757" t="str">
            <v>60Hz　燃料ガスの種類：バイオガス</v>
          </cell>
          <cell r="N757" t="str">
            <v>発電出力</v>
          </cell>
          <cell r="O757" t="str">
            <v>150kW超</v>
          </cell>
          <cell r="P757" t="str">
            <v>-</v>
          </cell>
          <cell r="Q757" t="str">
            <v>特別申請</v>
          </cell>
          <cell r="R757" t="str">
            <v>-</v>
          </cell>
          <cell r="T757" t="str">
            <v>-</v>
          </cell>
          <cell r="U757" t="str">
            <v/>
          </cell>
          <cell r="V757" t="str">
            <v>-</v>
          </cell>
          <cell r="W757" t="str">
            <v>%</v>
          </cell>
          <cell r="X757" t="str">
            <v>総合効率</v>
          </cell>
          <cell r="Y757" t="str">
            <v>標準規格による評価</v>
          </cell>
          <cell r="Z757" t="str">
            <v>JISC8801:2009</v>
          </cell>
          <cell r="AA757" t="str">
            <v>りん酸形燃料電池発電システム通則</v>
          </cell>
          <cell r="AB757" t="str">
            <v>JISC8801：2009に準拠</v>
          </cell>
          <cell r="AC757" t="str">
            <v>JISC8801:2009</v>
          </cell>
          <cell r="AD757" t="str">
            <v>りん酸形燃料電池発電システム通則</v>
          </cell>
          <cell r="AE757" t="str">
            <v>JISC8801:2009に準拠</v>
          </cell>
        </row>
        <row r="758">
          <cell r="E758" t="str">
            <v>S-048034</v>
          </cell>
          <cell r="F758" t="str">
            <v>L-000048</v>
          </cell>
          <cell r="G758" t="str">
            <v>燃料電池コージェネレーション</v>
          </cell>
          <cell r="H758" t="str">
            <v>A</v>
          </cell>
          <cell r="I758" t="str">
            <v>産業・業務（業種共通）</v>
          </cell>
          <cell r="J758" t="str">
            <v>空調/給湯/産業用プロセス</v>
          </cell>
          <cell r="K758" t="str">
            <v>コージェネレーション</v>
          </cell>
          <cell r="L758" t="str">
            <v>ガスを燃料とし、燃料電池方式により発電し、その際に生じる廃熱を同時回収する熱電供給システム。廃熱で発生する蒸気や温水は、製造業のプロセス利用や、施設の空調・給湯などに幅広く使用される。</v>
          </cell>
          <cell r="M758" t="str">
            <v>60Hz　燃料ガスの種類：バイオガス</v>
          </cell>
          <cell r="N758" t="str">
            <v>発電出力</v>
          </cell>
          <cell r="O758" t="str">
            <v>75kW以下</v>
          </cell>
          <cell r="P758" t="str">
            <v>-</v>
          </cell>
          <cell r="Q758" t="str">
            <v>特別申請</v>
          </cell>
          <cell r="R758" t="str">
            <v>-</v>
          </cell>
          <cell r="T758" t="str">
            <v>-</v>
          </cell>
          <cell r="U758" t="str">
            <v/>
          </cell>
          <cell r="V758" t="str">
            <v>-</v>
          </cell>
          <cell r="W758" t="str">
            <v>%</v>
          </cell>
          <cell r="X758" t="str">
            <v>発電効率</v>
          </cell>
          <cell r="Y758" t="str">
            <v>標準規格による評価</v>
          </cell>
          <cell r="Z758" t="str">
            <v>JISC8801:2009</v>
          </cell>
          <cell r="AA758" t="str">
            <v>りん酸形燃料電池発電システム通則</v>
          </cell>
          <cell r="AB758" t="str">
            <v>JISC8801：2009に準拠</v>
          </cell>
          <cell r="AC758" t="str">
            <v>JISC8801:2009</v>
          </cell>
          <cell r="AD758" t="str">
            <v>りん酸形燃料電池発電システム通則</v>
          </cell>
          <cell r="AE758" t="str">
            <v>JISC8801:2009に準拠</v>
          </cell>
        </row>
        <row r="759">
          <cell r="E759" t="str">
            <v>S-048035</v>
          </cell>
          <cell r="F759" t="str">
            <v>L-000048</v>
          </cell>
          <cell r="G759" t="str">
            <v>燃料電池コージェネレーション</v>
          </cell>
          <cell r="H759" t="str">
            <v>A</v>
          </cell>
          <cell r="I759" t="str">
            <v>産業・業務（業種共通）</v>
          </cell>
          <cell r="J759" t="str">
            <v>空調/給湯/産業用プロセス</v>
          </cell>
          <cell r="K759" t="str">
            <v>コージェネレーション</v>
          </cell>
          <cell r="L759" t="str">
            <v>ガスを燃料とし、燃料電池方式により発電し、その際に生じる廃熱を同時回収する熱電供給システム。廃熱で発生する蒸気や温水は、製造業のプロセス利用や、施設の空調・給湯などに幅広く使用される。</v>
          </cell>
          <cell r="M759" t="str">
            <v>60Hz　燃料ガスの種類：バイオガス</v>
          </cell>
          <cell r="N759" t="str">
            <v>発電出力</v>
          </cell>
          <cell r="O759" t="str">
            <v>75kW超150kW以下</v>
          </cell>
          <cell r="P759" t="str">
            <v>-</v>
          </cell>
          <cell r="Q759" t="str">
            <v>通常申請</v>
          </cell>
          <cell r="R759" t="str">
            <v>-</v>
          </cell>
          <cell r="T759">
            <v>40</v>
          </cell>
          <cell r="U759" t="str">
            <v/>
          </cell>
          <cell r="V759" t="str">
            <v>カタログのみ</v>
          </cell>
          <cell r="W759" t="str">
            <v>%</v>
          </cell>
          <cell r="X759" t="str">
            <v>発電効率</v>
          </cell>
          <cell r="Y759" t="str">
            <v>標準規格による評価</v>
          </cell>
          <cell r="Z759" t="str">
            <v>JISC8801:2009</v>
          </cell>
          <cell r="AA759" t="str">
            <v>りん酸形燃料電池発電システム通則</v>
          </cell>
          <cell r="AB759" t="str">
            <v>JISC8801：2009に準拠</v>
          </cell>
          <cell r="AC759" t="str">
            <v>JISC8801:2009</v>
          </cell>
          <cell r="AD759" t="str">
            <v>りん酸形燃料電池発電システム通則</v>
          </cell>
          <cell r="AE759" t="str">
            <v>JISC8801:2009に準拠</v>
          </cell>
        </row>
        <row r="760">
          <cell r="E760" t="str">
            <v>S-048036</v>
          </cell>
          <cell r="F760" t="str">
            <v>L-000048</v>
          </cell>
          <cell r="G760" t="str">
            <v>燃料電池コージェネレーション</v>
          </cell>
          <cell r="H760" t="str">
            <v>A</v>
          </cell>
          <cell r="I760" t="str">
            <v>産業・業務（業種共通）</v>
          </cell>
          <cell r="J760" t="str">
            <v>空調/給湯/産業用プロセス</v>
          </cell>
          <cell r="K760" t="str">
            <v>コージェネレーション</v>
          </cell>
          <cell r="L760" t="str">
            <v>ガスを燃料とし、燃料電池方式により発電し、その際に生じる廃熱を同時回収する熱電供給システム。廃熱で発生する蒸気や温水は、製造業のプロセス利用や、施設の空調・給湯などに幅広く使用される。</v>
          </cell>
          <cell r="M760" t="str">
            <v>60Hz　燃料ガスの種類：バイオガス</v>
          </cell>
          <cell r="N760" t="str">
            <v>発電出力</v>
          </cell>
          <cell r="O760" t="str">
            <v>150kW超</v>
          </cell>
          <cell r="P760" t="str">
            <v>-</v>
          </cell>
          <cell r="Q760" t="str">
            <v>特別申請</v>
          </cell>
          <cell r="R760" t="str">
            <v>-</v>
          </cell>
          <cell r="T760" t="str">
            <v>-</v>
          </cell>
          <cell r="U760" t="str">
            <v/>
          </cell>
          <cell r="V760" t="str">
            <v>-</v>
          </cell>
          <cell r="W760" t="str">
            <v>%</v>
          </cell>
          <cell r="X760" t="str">
            <v>発電効率</v>
          </cell>
          <cell r="Y760" t="str">
            <v>標準規格による評価</v>
          </cell>
          <cell r="Z760" t="str">
            <v>JISC8801:2009</v>
          </cell>
          <cell r="AA760" t="str">
            <v>りん酸形燃料電池発電システム通則</v>
          </cell>
          <cell r="AB760" t="str">
            <v>JISC8801：2009に準拠</v>
          </cell>
          <cell r="AC760" t="str">
            <v>JISC8801:2009</v>
          </cell>
          <cell r="AD760" t="str">
            <v>りん酸形燃料電池発電システム通則</v>
          </cell>
          <cell r="AE760" t="str">
            <v>JISC8801:2009に準拠</v>
          </cell>
        </row>
        <row r="761">
          <cell r="E761" t="str">
            <v>-</v>
          </cell>
          <cell r="F761" t="str">
            <v>L-000052</v>
          </cell>
          <cell r="G761" t="str">
            <v>業務用冷凍冷蔵庫</v>
          </cell>
          <cell r="H761" t="str">
            <v>A</v>
          </cell>
          <cell r="I761" t="str">
            <v>産業・業務（業種共通）</v>
          </cell>
          <cell r="J761" t="str">
            <v>動力他</v>
          </cell>
          <cell r="K761" t="str">
            <v>冷凍冷蔵機器</v>
          </cell>
          <cell r="L761" t="str">
            <v>レストランの厨房やスーパーマーケットのバックヤード等に使用される冷凍冷蔵庫を指す。家庭用と比較し、急速な冷却機能と高い断熱性能が求められる。</v>
          </cell>
          <cell r="M761" t="str">
            <v>冷蔵庫：横型</v>
          </cell>
          <cell r="N761" t="str">
            <v>容量</v>
          </cell>
          <cell r="O761" t="str">
            <v>250L以下</v>
          </cell>
          <cell r="P761" t="str">
            <v>■</v>
          </cell>
          <cell r="Q761" t="str">
            <v>-</v>
          </cell>
          <cell r="R761" t="str">
            <v>-</v>
          </cell>
          <cell r="S761" t="str">
            <v/>
          </cell>
          <cell r="T761" t="str">
            <v>-</v>
          </cell>
          <cell r="U761" t="str">
            <v/>
          </cell>
          <cell r="V761" t="str">
            <v>-</v>
          </cell>
          <cell r="W761" t="str">
            <v>kWh/年</v>
          </cell>
          <cell r="X761" t="str">
            <v>年間消費電力量</v>
          </cell>
          <cell r="Y761" t="str">
            <v>標準規格による評価</v>
          </cell>
          <cell r="Z761" t="str">
            <v>JISB8630:2009</v>
          </cell>
          <cell r="AA761" t="str">
            <v>業務用の電気冷蔵庫及び電気冷凍庫－特性及び試験方法</v>
          </cell>
          <cell r="AB761" t="str">
            <v>JISB8630:2009に準拠</v>
          </cell>
          <cell r="AC761" t="str">
            <v>JISB8630:2009</v>
          </cell>
          <cell r="AD761" t="str">
            <v>業務用の電気冷蔵庫及び電気冷凍庫－特性及び試験方法</v>
          </cell>
          <cell r="AE761" t="str">
            <v>JISB8630:2009に準拠</v>
          </cell>
        </row>
        <row r="762">
          <cell r="E762" t="str">
            <v>-</v>
          </cell>
          <cell r="F762" t="str">
            <v>L-000052</v>
          </cell>
          <cell r="G762" t="str">
            <v>業務用冷凍冷蔵庫</v>
          </cell>
          <cell r="H762" t="str">
            <v>A</v>
          </cell>
          <cell r="I762" t="str">
            <v>産業・業務（業種共通）</v>
          </cell>
          <cell r="J762" t="str">
            <v>動力他</v>
          </cell>
          <cell r="K762" t="str">
            <v>冷凍冷蔵機器</v>
          </cell>
          <cell r="L762" t="str">
            <v>レストランの厨房やスーパーマーケットのバックヤード等に使用される冷凍冷蔵庫を指す。家庭用と比較し、急速な冷却機能と高い断熱性能が求められる。</v>
          </cell>
          <cell r="M762" t="str">
            <v>冷蔵庫：横型</v>
          </cell>
          <cell r="N762" t="str">
            <v>容量</v>
          </cell>
          <cell r="O762" t="str">
            <v>250L超350L以下</v>
          </cell>
          <cell r="P762" t="str">
            <v>■</v>
          </cell>
          <cell r="Q762" t="str">
            <v>-</v>
          </cell>
          <cell r="R762" t="str">
            <v>-</v>
          </cell>
          <cell r="S762" t="str">
            <v/>
          </cell>
          <cell r="T762" t="str">
            <v>-</v>
          </cell>
          <cell r="U762" t="str">
            <v/>
          </cell>
          <cell r="V762" t="str">
            <v>-</v>
          </cell>
          <cell r="W762" t="str">
            <v>kWh/年</v>
          </cell>
          <cell r="X762" t="str">
            <v>年間消費電力量</v>
          </cell>
          <cell r="Y762" t="str">
            <v>標準規格による評価</v>
          </cell>
          <cell r="Z762" t="str">
            <v>JISB8630:2009</v>
          </cell>
          <cell r="AA762" t="str">
            <v>業務用の電気冷蔵庫及び電気冷凍庫－特性及び試験方法</v>
          </cell>
          <cell r="AB762" t="str">
            <v>JISB8630:2009に準拠</v>
          </cell>
          <cell r="AC762" t="str">
            <v>JISB8630:2009</v>
          </cell>
          <cell r="AD762" t="str">
            <v>業務用の電気冷蔵庫及び電気冷凍庫－特性及び試験方法</v>
          </cell>
          <cell r="AE762" t="str">
            <v>JISB8630:2009に準拠</v>
          </cell>
        </row>
        <row r="763">
          <cell r="E763" t="str">
            <v>-</v>
          </cell>
          <cell r="F763" t="str">
            <v>L-000052</v>
          </cell>
          <cell r="G763" t="str">
            <v>業務用冷凍冷蔵庫</v>
          </cell>
          <cell r="H763" t="str">
            <v>A</v>
          </cell>
          <cell r="I763" t="str">
            <v>産業・業務（業種共通）</v>
          </cell>
          <cell r="J763" t="str">
            <v>動力他</v>
          </cell>
          <cell r="K763" t="str">
            <v>冷凍冷蔵機器</v>
          </cell>
          <cell r="L763" t="str">
            <v>レストランの厨房やスーパーマーケットのバックヤード等に使用される冷凍冷蔵庫を指す。家庭用と比較し、急速な冷却機能と高い断熱性能が求められる。</v>
          </cell>
          <cell r="M763" t="str">
            <v>冷蔵庫：横型</v>
          </cell>
          <cell r="N763" t="str">
            <v>容量</v>
          </cell>
          <cell r="O763" t="str">
            <v>350L超450L以下</v>
          </cell>
          <cell r="P763" t="str">
            <v>■</v>
          </cell>
          <cell r="Q763" t="str">
            <v>-</v>
          </cell>
          <cell r="R763" t="str">
            <v>-</v>
          </cell>
          <cell r="S763" t="str">
            <v/>
          </cell>
          <cell r="T763" t="str">
            <v>-</v>
          </cell>
          <cell r="U763" t="str">
            <v/>
          </cell>
          <cell r="V763" t="str">
            <v>-</v>
          </cell>
          <cell r="W763" t="str">
            <v>kWh/年</v>
          </cell>
          <cell r="X763" t="str">
            <v>年間消費電力量</v>
          </cell>
          <cell r="Y763" t="str">
            <v>標準規格による評価</v>
          </cell>
          <cell r="Z763" t="str">
            <v>JISB8630:2009</v>
          </cell>
          <cell r="AA763" t="str">
            <v>業務用の電気冷蔵庫及び電気冷凍庫－特性及び試験方法</v>
          </cell>
          <cell r="AB763" t="str">
            <v>JISB8630:2009に準拠</v>
          </cell>
          <cell r="AC763" t="str">
            <v>JISB8630:2009</v>
          </cell>
          <cell r="AD763" t="str">
            <v>業務用の電気冷蔵庫及び電気冷凍庫－特性及び試験方法</v>
          </cell>
          <cell r="AE763" t="str">
            <v>JISB8630:2009に準拠</v>
          </cell>
        </row>
        <row r="764">
          <cell r="E764" t="str">
            <v>-</v>
          </cell>
          <cell r="F764" t="str">
            <v>L-000052</v>
          </cell>
          <cell r="G764" t="str">
            <v>業務用冷凍冷蔵庫</v>
          </cell>
          <cell r="H764" t="str">
            <v>A</v>
          </cell>
          <cell r="I764" t="str">
            <v>産業・業務（業種共通）</v>
          </cell>
          <cell r="J764" t="str">
            <v>動力他</v>
          </cell>
          <cell r="K764" t="str">
            <v>冷凍冷蔵機器</v>
          </cell>
          <cell r="L764" t="str">
            <v>レストランの厨房やスーパーマーケットのバックヤード等に使用される冷凍冷蔵庫を指す。家庭用と比較し、急速な冷却機能と高い断熱性能が求められる。</v>
          </cell>
          <cell r="M764" t="str">
            <v>冷蔵庫：横型</v>
          </cell>
          <cell r="N764" t="str">
            <v>容量</v>
          </cell>
          <cell r="O764" t="str">
            <v>450L超</v>
          </cell>
          <cell r="P764" t="str">
            <v>■</v>
          </cell>
          <cell r="Q764" t="str">
            <v>-</v>
          </cell>
          <cell r="R764" t="str">
            <v>-</v>
          </cell>
          <cell r="S764" t="str">
            <v/>
          </cell>
          <cell r="T764" t="str">
            <v>-</v>
          </cell>
          <cell r="U764" t="str">
            <v/>
          </cell>
          <cell r="V764" t="str">
            <v>-</v>
          </cell>
          <cell r="W764" t="str">
            <v>kWh/年</v>
          </cell>
          <cell r="X764" t="str">
            <v>年間消費電力量</v>
          </cell>
          <cell r="Y764" t="str">
            <v>標準規格による評価</v>
          </cell>
          <cell r="Z764" t="str">
            <v>JISB8630:2009</v>
          </cell>
          <cell r="AA764" t="str">
            <v>業務用の電気冷蔵庫及び電気冷凍庫－特性及び試験方法</v>
          </cell>
          <cell r="AB764" t="str">
            <v>JISB8630:2009に準拠</v>
          </cell>
          <cell r="AC764" t="str">
            <v>JISB8630:2009</v>
          </cell>
          <cell r="AD764" t="str">
            <v>業務用の電気冷蔵庫及び電気冷凍庫－特性及び試験方法</v>
          </cell>
          <cell r="AE764" t="str">
            <v>JISB8630:2009に準拠</v>
          </cell>
        </row>
        <row r="765">
          <cell r="E765" t="str">
            <v>-</v>
          </cell>
          <cell r="F765" t="str">
            <v>L-000052</v>
          </cell>
          <cell r="G765" t="str">
            <v>業務用冷凍冷蔵庫</v>
          </cell>
          <cell r="H765" t="str">
            <v>A</v>
          </cell>
          <cell r="I765" t="str">
            <v>産業・業務（業種共通）</v>
          </cell>
          <cell r="J765" t="str">
            <v>動力他</v>
          </cell>
          <cell r="K765" t="str">
            <v>冷凍冷蔵機器</v>
          </cell>
          <cell r="L765" t="str">
            <v>レストランの厨房やスーパーマーケットのバックヤード等に使用される冷凍冷蔵庫を指す。家庭用と比較し、急速な冷却機能と高い断熱性能が求められる。</v>
          </cell>
          <cell r="M765" t="str">
            <v>冷蔵庫：縦型</v>
          </cell>
          <cell r="N765" t="str">
            <v>容積</v>
          </cell>
          <cell r="O765" t="str">
            <v>700L以下</v>
          </cell>
          <cell r="P765" t="str">
            <v>■</v>
          </cell>
          <cell r="Q765" t="str">
            <v>-</v>
          </cell>
          <cell r="R765" t="str">
            <v>-</v>
          </cell>
          <cell r="S765" t="str">
            <v/>
          </cell>
          <cell r="T765" t="str">
            <v>-</v>
          </cell>
          <cell r="U765" t="str">
            <v/>
          </cell>
          <cell r="V765" t="str">
            <v>-</v>
          </cell>
          <cell r="W765" t="str">
            <v>kWh/年</v>
          </cell>
          <cell r="X765" t="str">
            <v>年間消費電力量</v>
          </cell>
          <cell r="Y765" t="str">
            <v>標準規格による評価</v>
          </cell>
          <cell r="Z765" t="str">
            <v>JISB8630:2009</v>
          </cell>
          <cell r="AA765" t="str">
            <v>業務用の電気冷蔵庫及び電気冷凍庫－特性及び試験方法</v>
          </cell>
          <cell r="AB765" t="str">
            <v>JISB8630:2009に準拠</v>
          </cell>
          <cell r="AC765" t="str">
            <v>JISB8630:2009</v>
          </cell>
          <cell r="AD765" t="str">
            <v>業務用の電気冷蔵庫及び電気冷凍庫－特性及び試験方法</v>
          </cell>
          <cell r="AE765" t="str">
            <v>JISB8630:2009に準拠</v>
          </cell>
        </row>
        <row r="766">
          <cell r="E766" t="str">
            <v>-</v>
          </cell>
          <cell r="F766" t="str">
            <v>L-000052</v>
          </cell>
          <cell r="G766" t="str">
            <v>業務用冷凍冷蔵庫</v>
          </cell>
          <cell r="H766" t="str">
            <v>A</v>
          </cell>
          <cell r="I766" t="str">
            <v>産業・業務（業種共通）</v>
          </cell>
          <cell r="J766" t="str">
            <v>動力他</v>
          </cell>
          <cell r="K766" t="str">
            <v>冷凍冷蔵機器</v>
          </cell>
          <cell r="L766" t="str">
            <v>レストランの厨房やスーパーマーケットのバックヤード等に使用される冷凍冷蔵庫を指す。家庭用と比較し、急速な冷却機能と高い断熱性能が求められる。</v>
          </cell>
          <cell r="M766" t="str">
            <v>冷蔵庫：縦型</v>
          </cell>
          <cell r="N766" t="str">
            <v>容積</v>
          </cell>
          <cell r="O766" t="str">
            <v>700L超1200L以下</v>
          </cell>
          <cell r="P766" t="str">
            <v>■</v>
          </cell>
          <cell r="Q766" t="str">
            <v>-</v>
          </cell>
          <cell r="R766" t="str">
            <v>-</v>
          </cell>
          <cell r="S766" t="str">
            <v/>
          </cell>
          <cell r="T766" t="str">
            <v>-</v>
          </cell>
          <cell r="U766" t="str">
            <v/>
          </cell>
          <cell r="V766" t="str">
            <v>-</v>
          </cell>
          <cell r="W766" t="str">
            <v>kWh/年</v>
          </cell>
          <cell r="X766" t="str">
            <v>年間消費電力量</v>
          </cell>
          <cell r="Y766" t="str">
            <v>標準規格による評価</v>
          </cell>
          <cell r="Z766" t="str">
            <v>JISB8630:2009</v>
          </cell>
          <cell r="AA766" t="str">
            <v>業務用の電気冷蔵庫及び電気冷凍庫－特性及び試験方法</v>
          </cell>
          <cell r="AB766" t="str">
            <v>JISB8630:2009に準拠</v>
          </cell>
          <cell r="AC766" t="str">
            <v>JISB8630:2009</v>
          </cell>
          <cell r="AD766" t="str">
            <v>業務用の電気冷蔵庫及び電気冷凍庫－特性及び試験方法</v>
          </cell>
          <cell r="AE766" t="str">
            <v>JISB8630:2009に準拠</v>
          </cell>
        </row>
        <row r="767">
          <cell r="E767" t="str">
            <v>-</v>
          </cell>
          <cell r="F767" t="str">
            <v>L-000052</v>
          </cell>
          <cell r="G767" t="str">
            <v>業務用冷凍冷蔵庫</v>
          </cell>
          <cell r="H767" t="str">
            <v>A</v>
          </cell>
          <cell r="I767" t="str">
            <v>産業・業務（業種共通）</v>
          </cell>
          <cell r="J767" t="str">
            <v>動力他</v>
          </cell>
          <cell r="K767" t="str">
            <v>冷凍冷蔵機器</v>
          </cell>
          <cell r="L767" t="str">
            <v>レストランの厨房やスーパーマーケットのバックヤード等に使用される冷凍冷蔵庫を指す。家庭用と比較し、急速な冷却機能と高い断熱性能が求められる。</v>
          </cell>
          <cell r="M767" t="str">
            <v>冷蔵庫：縦型</v>
          </cell>
          <cell r="N767" t="str">
            <v>容積</v>
          </cell>
          <cell r="O767" t="str">
            <v>1200L超</v>
          </cell>
          <cell r="P767" t="str">
            <v>■</v>
          </cell>
          <cell r="Q767" t="str">
            <v>-</v>
          </cell>
          <cell r="R767" t="str">
            <v>-</v>
          </cell>
          <cell r="S767" t="str">
            <v/>
          </cell>
          <cell r="T767" t="str">
            <v>-</v>
          </cell>
          <cell r="U767" t="str">
            <v/>
          </cell>
          <cell r="V767" t="str">
            <v>-</v>
          </cell>
          <cell r="W767" t="str">
            <v>kWh/年</v>
          </cell>
          <cell r="X767" t="str">
            <v>年間消費電力量</v>
          </cell>
          <cell r="Y767" t="str">
            <v>標準規格による評価</v>
          </cell>
          <cell r="Z767" t="str">
            <v>JISB8630:2009</v>
          </cell>
          <cell r="AA767" t="str">
            <v>業務用の電気冷蔵庫及び電気冷凍庫－特性及び試験方法</v>
          </cell>
          <cell r="AB767" t="str">
            <v>JISB8630:2009に準拠</v>
          </cell>
          <cell r="AC767" t="str">
            <v>JISB8630:2009</v>
          </cell>
          <cell r="AD767" t="str">
            <v>業務用の電気冷蔵庫及び電気冷凍庫－特性及び試験方法</v>
          </cell>
          <cell r="AE767" t="str">
            <v>JISB8630:2009に準拠</v>
          </cell>
        </row>
        <row r="768">
          <cell r="E768" t="str">
            <v>-</v>
          </cell>
          <cell r="F768" t="str">
            <v>L-000052</v>
          </cell>
          <cell r="G768" t="str">
            <v>業務用冷凍冷蔵庫</v>
          </cell>
          <cell r="H768" t="str">
            <v>A</v>
          </cell>
          <cell r="I768" t="str">
            <v>産業・業務（業種共通）</v>
          </cell>
          <cell r="J768" t="str">
            <v>動力他</v>
          </cell>
          <cell r="K768" t="str">
            <v>冷凍冷蔵機器</v>
          </cell>
          <cell r="L768" t="str">
            <v>レストランの厨房やスーパーマーケットのバックヤード等に使用される冷凍冷蔵庫を指す。家庭用と比較し、急速な冷却機能と高い断熱性能が求められる。</v>
          </cell>
          <cell r="M768" t="str">
            <v>冷凍庫：横型</v>
          </cell>
          <cell r="N768" t="str">
            <v>容量</v>
          </cell>
          <cell r="O768" t="str">
            <v>250L以下</v>
          </cell>
          <cell r="P768" t="str">
            <v>■</v>
          </cell>
          <cell r="Q768" t="str">
            <v>-</v>
          </cell>
          <cell r="R768" t="str">
            <v>-</v>
          </cell>
          <cell r="S768" t="str">
            <v/>
          </cell>
          <cell r="T768" t="str">
            <v>-</v>
          </cell>
          <cell r="U768" t="str">
            <v/>
          </cell>
          <cell r="V768" t="str">
            <v>-</v>
          </cell>
          <cell r="W768" t="str">
            <v>kWh/年</v>
          </cell>
          <cell r="X768" t="str">
            <v>年間消費電力量</v>
          </cell>
          <cell r="Y768" t="str">
            <v>標準規格による評価</v>
          </cell>
          <cell r="Z768" t="str">
            <v>JISB8630:2009</v>
          </cell>
          <cell r="AA768" t="str">
            <v>業務用の電気冷蔵庫及び電気冷凍庫－特性及び試験方法</v>
          </cell>
          <cell r="AB768" t="str">
            <v>JISB8630:2009に準拠</v>
          </cell>
          <cell r="AC768" t="str">
            <v>JISB8630:2009</v>
          </cell>
          <cell r="AD768" t="str">
            <v>業務用の電気冷蔵庫及び電気冷凍庫－特性及び試験方法</v>
          </cell>
          <cell r="AE768" t="str">
            <v>JISB8630:2009に準拠</v>
          </cell>
        </row>
        <row r="769">
          <cell r="E769" t="str">
            <v>-</v>
          </cell>
          <cell r="F769" t="str">
            <v>L-000052</v>
          </cell>
          <cell r="G769" t="str">
            <v>業務用冷凍冷蔵庫</v>
          </cell>
          <cell r="H769" t="str">
            <v>A</v>
          </cell>
          <cell r="I769" t="str">
            <v>産業・業務（業種共通）</v>
          </cell>
          <cell r="J769" t="str">
            <v>動力他</v>
          </cell>
          <cell r="K769" t="str">
            <v>冷凍冷蔵機器</v>
          </cell>
          <cell r="L769" t="str">
            <v>レストランの厨房やスーパーマーケットのバックヤード等に使用される冷凍冷蔵庫を指す。家庭用と比較し、急速な冷却機能と高い断熱性能が求められる。</v>
          </cell>
          <cell r="M769" t="str">
            <v>冷凍庫：横型</v>
          </cell>
          <cell r="N769" t="str">
            <v>容量</v>
          </cell>
          <cell r="O769" t="str">
            <v>250L超350L以下</v>
          </cell>
          <cell r="P769" t="str">
            <v>■</v>
          </cell>
          <cell r="Q769" t="str">
            <v>-</v>
          </cell>
          <cell r="R769" t="str">
            <v>-</v>
          </cell>
          <cell r="S769" t="str">
            <v/>
          </cell>
          <cell r="T769" t="str">
            <v>-</v>
          </cell>
          <cell r="U769" t="str">
            <v/>
          </cell>
          <cell r="V769" t="str">
            <v>-</v>
          </cell>
          <cell r="W769" t="str">
            <v>kWh/年</v>
          </cell>
          <cell r="X769" t="str">
            <v>年間消費電力量</v>
          </cell>
          <cell r="Y769" t="str">
            <v>標準規格による評価</v>
          </cell>
          <cell r="Z769" t="str">
            <v>JISB8630:2009</v>
          </cell>
          <cell r="AA769" t="str">
            <v>業務用の電気冷蔵庫及び電気冷凍庫－特性及び試験方法</v>
          </cell>
          <cell r="AB769" t="str">
            <v>JISB8630:2009に準拠</v>
          </cell>
          <cell r="AC769" t="str">
            <v>JISB8630:2009</v>
          </cell>
          <cell r="AD769" t="str">
            <v>業務用の電気冷蔵庫及び電気冷凍庫－特性及び試験方法</v>
          </cell>
          <cell r="AE769" t="str">
            <v>JISB8630:2009に準拠</v>
          </cell>
        </row>
        <row r="770">
          <cell r="E770" t="str">
            <v>-</v>
          </cell>
          <cell r="F770" t="str">
            <v>L-000052</v>
          </cell>
          <cell r="G770" t="str">
            <v>業務用冷凍冷蔵庫</v>
          </cell>
          <cell r="H770" t="str">
            <v>A</v>
          </cell>
          <cell r="I770" t="str">
            <v>産業・業務（業種共通）</v>
          </cell>
          <cell r="J770" t="str">
            <v>動力他</v>
          </cell>
          <cell r="K770" t="str">
            <v>冷凍冷蔵機器</v>
          </cell>
          <cell r="L770" t="str">
            <v>レストランの厨房やスーパーマーケットのバックヤード等に使用される冷凍冷蔵庫を指す。家庭用と比較し、急速な冷却機能と高い断熱性能が求められる。</v>
          </cell>
          <cell r="M770" t="str">
            <v>冷凍庫：横型</v>
          </cell>
          <cell r="N770" t="str">
            <v>容量</v>
          </cell>
          <cell r="O770" t="str">
            <v>350L超</v>
          </cell>
          <cell r="P770" t="str">
            <v>■</v>
          </cell>
          <cell r="Q770" t="str">
            <v>-</v>
          </cell>
          <cell r="R770" t="str">
            <v>-</v>
          </cell>
          <cell r="S770" t="str">
            <v/>
          </cell>
          <cell r="T770" t="str">
            <v>-</v>
          </cell>
          <cell r="U770" t="str">
            <v/>
          </cell>
          <cell r="V770" t="str">
            <v>-</v>
          </cell>
          <cell r="W770" t="str">
            <v>kWh/年</v>
          </cell>
          <cell r="X770" t="str">
            <v>年間消費電力量</v>
          </cell>
          <cell r="Y770" t="str">
            <v>標準規格による評価</v>
          </cell>
          <cell r="Z770" t="str">
            <v>JISB8630:2009</v>
          </cell>
          <cell r="AA770" t="str">
            <v>業務用の電気冷蔵庫及び電気冷凍庫－特性及び試験方法</v>
          </cell>
          <cell r="AB770" t="str">
            <v>JISB8630:2009に準拠</v>
          </cell>
          <cell r="AC770" t="str">
            <v>JISB8630:2009</v>
          </cell>
          <cell r="AD770" t="str">
            <v>業務用の電気冷蔵庫及び電気冷凍庫－特性及び試験方法</v>
          </cell>
          <cell r="AE770" t="str">
            <v>JISB8630:2009に準拠</v>
          </cell>
        </row>
        <row r="771">
          <cell r="E771" t="str">
            <v>-</v>
          </cell>
          <cell r="F771" t="str">
            <v>L-000052</v>
          </cell>
          <cell r="G771" t="str">
            <v>業務用冷凍冷蔵庫</v>
          </cell>
          <cell r="H771" t="str">
            <v>A</v>
          </cell>
          <cell r="I771" t="str">
            <v>産業・業務（業種共通）</v>
          </cell>
          <cell r="J771" t="str">
            <v>動力他</v>
          </cell>
          <cell r="K771" t="str">
            <v>冷凍冷蔵機器</v>
          </cell>
          <cell r="L771" t="str">
            <v>レストランの厨房やスーパーマーケットのバックヤード等に使用される冷凍冷蔵庫を指す。家庭用と比較し、急速な冷却機能と高い断熱性能が求められる。</v>
          </cell>
          <cell r="M771" t="str">
            <v>冷凍庫：縦型</v>
          </cell>
          <cell r="N771" t="str">
            <v>容量</v>
          </cell>
          <cell r="O771" t="str">
            <v>700L以下</v>
          </cell>
          <cell r="P771" t="str">
            <v>■</v>
          </cell>
          <cell r="Q771" t="str">
            <v>-</v>
          </cell>
          <cell r="R771" t="str">
            <v>-</v>
          </cell>
          <cell r="S771" t="str">
            <v/>
          </cell>
          <cell r="T771" t="str">
            <v>-</v>
          </cell>
          <cell r="U771" t="str">
            <v/>
          </cell>
          <cell r="V771" t="str">
            <v>-</v>
          </cell>
          <cell r="W771" t="str">
            <v>kWh/年</v>
          </cell>
          <cell r="X771" t="str">
            <v>年間消費電力量</v>
          </cell>
          <cell r="Y771" t="str">
            <v>標準規格による評価</v>
          </cell>
          <cell r="Z771" t="str">
            <v>JISB8630:2009</v>
          </cell>
          <cell r="AA771" t="str">
            <v>業務用の電気冷蔵庫及び電気冷凍庫－特性及び試験方法</v>
          </cell>
          <cell r="AB771" t="str">
            <v>JISB8630:2009に準拠</v>
          </cell>
          <cell r="AC771" t="str">
            <v>JISB8630:2009</v>
          </cell>
          <cell r="AD771" t="str">
            <v>業務用の電気冷蔵庫及び電気冷凍庫－特性及び試験方法</v>
          </cell>
          <cell r="AE771" t="str">
            <v>JISB8630:2009に準拠</v>
          </cell>
        </row>
        <row r="772">
          <cell r="E772" t="str">
            <v>-</v>
          </cell>
          <cell r="F772" t="str">
            <v>L-000052</v>
          </cell>
          <cell r="G772" t="str">
            <v>業務用冷凍冷蔵庫</v>
          </cell>
          <cell r="H772" t="str">
            <v>A</v>
          </cell>
          <cell r="I772" t="str">
            <v>産業・業務（業種共通）</v>
          </cell>
          <cell r="J772" t="str">
            <v>動力他</v>
          </cell>
          <cell r="K772" t="str">
            <v>冷凍冷蔵機器</v>
          </cell>
          <cell r="L772" t="str">
            <v>レストランの厨房やスーパーマーケットのバックヤード等に使用される冷凍冷蔵庫を指す。家庭用と比較し、急速な冷却機能と高い断熱性能が求められる。</v>
          </cell>
          <cell r="M772" t="str">
            <v>冷凍庫：縦型</v>
          </cell>
          <cell r="N772" t="str">
            <v>容量</v>
          </cell>
          <cell r="O772" t="str">
            <v>700L超900L以下</v>
          </cell>
          <cell r="P772" t="str">
            <v>■</v>
          </cell>
          <cell r="Q772" t="str">
            <v>-</v>
          </cell>
          <cell r="R772" t="str">
            <v>-</v>
          </cell>
          <cell r="S772" t="str">
            <v/>
          </cell>
          <cell r="T772" t="str">
            <v>-</v>
          </cell>
          <cell r="U772" t="str">
            <v/>
          </cell>
          <cell r="V772" t="str">
            <v>-</v>
          </cell>
          <cell r="W772" t="str">
            <v>kWh/年</v>
          </cell>
          <cell r="X772" t="str">
            <v>年間消費電力量</v>
          </cell>
          <cell r="Y772" t="str">
            <v>標準規格による評価</v>
          </cell>
          <cell r="Z772" t="str">
            <v>JISB8630:2009</v>
          </cell>
          <cell r="AA772" t="str">
            <v>業務用の電気冷蔵庫及び電気冷凍庫－特性及び試験方法</v>
          </cell>
          <cell r="AB772" t="str">
            <v>JISB8630:2009に準拠</v>
          </cell>
          <cell r="AC772" t="str">
            <v>JISB8630:2009</v>
          </cell>
          <cell r="AD772" t="str">
            <v>業務用の電気冷蔵庫及び電気冷凍庫－特性及び試験方法</v>
          </cell>
          <cell r="AE772" t="str">
            <v>JISB8630:2009に準拠</v>
          </cell>
        </row>
        <row r="773">
          <cell r="E773" t="str">
            <v>-</v>
          </cell>
          <cell r="F773" t="str">
            <v>L-000052</v>
          </cell>
          <cell r="G773" t="str">
            <v>業務用冷凍冷蔵庫</v>
          </cell>
          <cell r="H773" t="str">
            <v>A</v>
          </cell>
          <cell r="I773" t="str">
            <v>産業・業務（業種共通）</v>
          </cell>
          <cell r="J773" t="str">
            <v>動力他</v>
          </cell>
          <cell r="K773" t="str">
            <v>冷凍冷蔵機器</v>
          </cell>
          <cell r="L773" t="str">
            <v>レストランの厨房やスーパーマーケットのバックヤード等に使用される冷凍冷蔵庫を指す。家庭用と比較し、急速な冷却機能と高い断熱性能が求められる。</v>
          </cell>
          <cell r="M773" t="str">
            <v>冷凍庫：縦型</v>
          </cell>
          <cell r="N773" t="str">
            <v>容量</v>
          </cell>
          <cell r="O773" t="str">
            <v>900L超1200L以下</v>
          </cell>
          <cell r="P773" t="str">
            <v>■</v>
          </cell>
          <cell r="Q773" t="str">
            <v>-</v>
          </cell>
          <cell r="R773" t="str">
            <v>-</v>
          </cell>
          <cell r="S773" t="str">
            <v/>
          </cell>
          <cell r="T773" t="str">
            <v>-</v>
          </cell>
          <cell r="U773" t="str">
            <v/>
          </cell>
          <cell r="V773" t="str">
            <v>-</v>
          </cell>
          <cell r="W773" t="str">
            <v>kWh/年</v>
          </cell>
          <cell r="X773" t="str">
            <v>年間消費電力量</v>
          </cell>
          <cell r="Y773" t="str">
            <v>標準規格による評価</v>
          </cell>
          <cell r="Z773" t="str">
            <v>JISB8630:2009</v>
          </cell>
          <cell r="AA773" t="str">
            <v>業務用の電気冷蔵庫及び電気冷凍庫－特性及び試験方法</v>
          </cell>
          <cell r="AB773" t="str">
            <v>JISB8630:2009に準拠</v>
          </cell>
          <cell r="AC773" t="str">
            <v>JISB8630:2009</v>
          </cell>
          <cell r="AD773" t="str">
            <v>業務用の電気冷蔵庫及び電気冷凍庫－特性及び試験方法</v>
          </cell>
          <cell r="AE773" t="str">
            <v>JISB8630:2009に準拠</v>
          </cell>
        </row>
        <row r="774">
          <cell r="E774" t="str">
            <v>-</v>
          </cell>
          <cell r="F774" t="str">
            <v>L-000052</v>
          </cell>
          <cell r="G774" t="str">
            <v>業務用冷凍冷蔵庫</v>
          </cell>
          <cell r="H774" t="str">
            <v>A</v>
          </cell>
          <cell r="I774" t="str">
            <v>産業・業務（業種共通）</v>
          </cell>
          <cell r="J774" t="str">
            <v>動力他</v>
          </cell>
          <cell r="K774" t="str">
            <v>冷凍冷蔵機器</v>
          </cell>
          <cell r="L774" t="str">
            <v>レストランの厨房やスーパーマーケットのバックヤード等に使用される冷凍冷蔵庫を指す。家庭用と比較し、急速な冷却機能と高い断熱性能が求められる。</v>
          </cell>
          <cell r="M774" t="str">
            <v>冷凍庫：縦型</v>
          </cell>
          <cell r="N774" t="str">
            <v>容量</v>
          </cell>
          <cell r="O774" t="str">
            <v>1200L超1500L以下</v>
          </cell>
          <cell r="P774" t="str">
            <v>■</v>
          </cell>
          <cell r="Q774" t="str">
            <v>-</v>
          </cell>
          <cell r="R774" t="str">
            <v>-</v>
          </cell>
          <cell r="S774" t="str">
            <v/>
          </cell>
          <cell r="T774" t="str">
            <v>-</v>
          </cell>
          <cell r="U774" t="str">
            <v/>
          </cell>
          <cell r="V774" t="str">
            <v>-</v>
          </cell>
          <cell r="W774" t="str">
            <v>kWh/年</v>
          </cell>
          <cell r="X774" t="str">
            <v>年間消費電力量</v>
          </cell>
          <cell r="Y774" t="str">
            <v>標準規格による評価</v>
          </cell>
          <cell r="Z774" t="str">
            <v>JISB8630:2009</v>
          </cell>
          <cell r="AA774" t="str">
            <v>業務用の電気冷蔵庫及び電気冷凍庫－特性及び試験方法</v>
          </cell>
          <cell r="AB774" t="str">
            <v>JISB8630:2009に準拠</v>
          </cell>
          <cell r="AC774" t="str">
            <v>JISB8630:2009</v>
          </cell>
          <cell r="AD774" t="str">
            <v>業務用の電気冷蔵庫及び電気冷凍庫－特性及び試験方法</v>
          </cell>
          <cell r="AE774" t="str">
            <v>JISB8630:2009に準拠</v>
          </cell>
        </row>
        <row r="775">
          <cell r="E775" t="str">
            <v>-</v>
          </cell>
          <cell r="F775" t="str">
            <v>L-000052</v>
          </cell>
          <cell r="G775" t="str">
            <v>業務用冷凍冷蔵庫</v>
          </cell>
          <cell r="H775" t="str">
            <v>A</v>
          </cell>
          <cell r="I775" t="str">
            <v>産業・業務（業種共通）</v>
          </cell>
          <cell r="J775" t="str">
            <v>動力他</v>
          </cell>
          <cell r="K775" t="str">
            <v>冷凍冷蔵機器</v>
          </cell>
          <cell r="L775" t="str">
            <v>レストランの厨房やスーパーマーケットのバックヤード等に使用される冷凍冷蔵庫を指す。家庭用と比較し、急速な冷却機能と高い断熱性能が求められる。</v>
          </cell>
          <cell r="M775" t="str">
            <v>冷凍庫：縦型</v>
          </cell>
          <cell r="N775" t="str">
            <v>容量</v>
          </cell>
          <cell r="O775" t="str">
            <v>1500L超</v>
          </cell>
          <cell r="P775" t="str">
            <v>■</v>
          </cell>
          <cell r="Q775" t="str">
            <v>-</v>
          </cell>
          <cell r="R775" t="str">
            <v>-</v>
          </cell>
          <cell r="S775" t="str">
            <v/>
          </cell>
          <cell r="T775" t="str">
            <v>-</v>
          </cell>
          <cell r="U775" t="str">
            <v/>
          </cell>
          <cell r="V775" t="str">
            <v>-</v>
          </cell>
          <cell r="W775" t="str">
            <v>kWh/年</v>
          </cell>
          <cell r="X775" t="str">
            <v>年間消費電力量</v>
          </cell>
          <cell r="Y775" t="str">
            <v>標準規格による評価</v>
          </cell>
          <cell r="Z775" t="str">
            <v>JISB8630:2009</v>
          </cell>
          <cell r="AA775" t="str">
            <v>業務用の電気冷蔵庫及び電気冷凍庫－特性及び試験方法</v>
          </cell>
          <cell r="AB775" t="str">
            <v>JISB8630:2009に準拠</v>
          </cell>
          <cell r="AC775" t="str">
            <v>JISB8630:2009</v>
          </cell>
          <cell r="AD775" t="str">
            <v>業務用の電気冷蔵庫及び電気冷凍庫－特性及び試験方法</v>
          </cell>
          <cell r="AE775" t="str">
            <v>JISB8630:2009に準拠</v>
          </cell>
        </row>
        <row r="776">
          <cell r="E776" t="str">
            <v>-</v>
          </cell>
          <cell r="F776" t="str">
            <v>L-000052</v>
          </cell>
          <cell r="G776" t="str">
            <v>業務用冷凍冷蔵庫</v>
          </cell>
          <cell r="H776" t="str">
            <v>A</v>
          </cell>
          <cell r="I776" t="str">
            <v>産業・業務（業種共通）</v>
          </cell>
          <cell r="J776" t="str">
            <v>動力他</v>
          </cell>
          <cell r="K776" t="str">
            <v>冷凍冷蔵機器</v>
          </cell>
          <cell r="L776" t="str">
            <v>レストランの厨房やスーパーマーケットのバックヤード等に使用される冷凍冷蔵庫を指す。家庭用と比較し、急速な冷却機能と高い断熱性能が求められる。</v>
          </cell>
          <cell r="M776" t="str">
            <v>冷凍冷蔵庫：横型（冷凍室1室）</v>
          </cell>
          <cell r="N776" t="str">
            <v>容量</v>
          </cell>
          <cell r="O776" t="str">
            <v>250L以下</v>
          </cell>
          <cell r="P776" t="str">
            <v>■</v>
          </cell>
          <cell r="Q776" t="str">
            <v>-</v>
          </cell>
          <cell r="R776" t="str">
            <v>-</v>
          </cell>
          <cell r="S776" t="str">
            <v/>
          </cell>
          <cell r="T776" t="str">
            <v>-</v>
          </cell>
          <cell r="U776" t="str">
            <v/>
          </cell>
          <cell r="V776" t="str">
            <v>-</v>
          </cell>
          <cell r="W776" t="str">
            <v>kWh/年</v>
          </cell>
          <cell r="X776" t="str">
            <v>年間消費電力量</v>
          </cell>
          <cell r="Y776" t="str">
            <v>標準規格による評価</v>
          </cell>
          <cell r="Z776" t="str">
            <v>JISB8630:2009</v>
          </cell>
          <cell r="AA776" t="str">
            <v>業務用の電気冷蔵庫及び電気冷凍庫－特性及び試験方法</v>
          </cell>
          <cell r="AB776" t="str">
            <v>JISB8630:2009に準拠</v>
          </cell>
          <cell r="AC776" t="str">
            <v>JISB8630:2009</v>
          </cell>
          <cell r="AD776" t="str">
            <v>業務用の電気冷蔵庫及び電気冷凍庫－特性及び試験方法</v>
          </cell>
          <cell r="AE776" t="str">
            <v>JISB8630:2009に準拠</v>
          </cell>
        </row>
        <row r="777">
          <cell r="E777" t="str">
            <v>-</v>
          </cell>
          <cell r="F777" t="str">
            <v>L-000052</v>
          </cell>
          <cell r="G777" t="str">
            <v>業務用冷凍冷蔵庫</v>
          </cell>
          <cell r="H777" t="str">
            <v>A</v>
          </cell>
          <cell r="I777" t="str">
            <v>産業・業務（業種共通）</v>
          </cell>
          <cell r="J777" t="str">
            <v>動力他</v>
          </cell>
          <cell r="K777" t="str">
            <v>冷凍冷蔵機器</v>
          </cell>
          <cell r="L777" t="str">
            <v>レストランの厨房やスーパーマーケットのバックヤード等に使用される冷凍冷蔵庫を指す。家庭用と比較し、急速な冷却機能と高い断熱性能が求められる。</v>
          </cell>
          <cell r="M777" t="str">
            <v>冷凍冷蔵庫：横型（冷凍室1室）</v>
          </cell>
          <cell r="N777" t="str">
            <v>容量</v>
          </cell>
          <cell r="O777" t="str">
            <v>250L超350L以下</v>
          </cell>
          <cell r="P777" t="str">
            <v>■</v>
          </cell>
          <cell r="Q777" t="str">
            <v>-</v>
          </cell>
          <cell r="R777" t="str">
            <v>-</v>
          </cell>
          <cell r="S777" t="str">
            <v/>
          </cell>
          <cell r="T777" t="str">
            <v>-</v>
          </cell>
          <cell r="U777" t="str">
            <v/>
          </cell>
          <cell r="V777" t="str">
            <v>-</v>
          </cell>
          <cell r="W777" t="str">
            <v>kWh/年</v>
          </cell>
          <cell r="X777" t="str">
            <v>年間消費電力量</v>
          </cell>
          <cell r="Y777" t="str">
            <v>標準規格による評価</v>
          </cell>
          <cell r="Z777" t="str">
            <v>JISB8630:2009</v>
          </cell>
          <cell r="AA777" t="str">
            <v>業務用の電気冷蔵庫及び電気冷凍庫－特性及び試験方法</v>
          </cell>
          <cell r="AB777" t="str">
            <v>JISB8630:2009に準拠</v>
          </cell>
          <cell r="AC777" t="str">
            <v>JISB8630:2009</v>
          </cell>
          <cell r="AD777" t="str">
            <v>業務用の電気冷蔵庫及び電気冷凍庫－特性及び試験方法</v>
          </cell>
          <cell r="AE777" t="str">
            <v>JISB8630:2009に準拠</v>
          </cell>
        </row>
        <row r="778">
          <cell r="E778" t="str">
            <v>-</v>
          </cell>
          <cell r="F778" t="str">
            <v>L-000052</v>
          </cell>
          <cell r="G778" t="str">
            <v>業務用冷凍冷蔵庫</v>
          </cell>
          <cell r="H778" t="str">
            <v>A</v>
          </cell>
          <cell r="I778" t="str">
            <v>産業・業務（業種共通）</v>
          </cell>
          <cell r="J778" t="str">
            <v>動力他</v>
          </cell>
          <cell r="K778" t="str">
            <v>冷凍冷蔵機器</v>
          </cell>
          <cell r="L778" t="str">
            <v>レストランの厨房やスーパーマーケットのバックヤード等に使用される冷凍冷蔵庫を指す。家庭用と比較し、急速な冷却機能と高い断熱性能が求められる。</v>
          </cell>
          <cell r="M778" t="str">
            <v>冷凍冷蔵庫：横型（冷凍室1室）</v>
          </cell>
          <cell r="N778" t="str">
            <v>容量</v>
          </cell>
          <cell r="O778" t="str">
            <v>350L超</v>
          </cell>
          <cell r="P778" t="str">
            <v>■</v>
          </cell>
          <cell r="Q778" t="str">
            <v>-</v>
          </cell>
          <cell r="R778" t="str">
            <v>-</v>
          </cell>
          <cell r="S778" t="str">
            <v/>
          </cell>
          <cell r="T778" t="str">
            <v>-</v>
          </cell>
          <cell r="U778" t="str">
            <v/>
          </cell>
          <cell r="V778" t="str">
            <v>-</v>
          </cell>
          <cell r="W778" t="str">
            <v>kWh/年</v>
          </cell>
          <cell r="X778" t="str">
            <v>年間消費電力量</v>
          </cell>
          <cell r="Y778" t="str">
            <v>標準規格による評価</v>
          </cell>
          <cell r="Z778" t="str">
            <v>JISB8630:2009</v>
          </cell>
          <cell r="AA778" t="str">
            <v>業務用の電気冷蔵庫及び電気冷凍庫－特性及び試験方法</v>
          </cell>
          <cell r="AB778" t="str">
            <v>JISB8630:2009に準拠</v>
          </cell>
          <cell r="AC778" t="str">
            <v>JISB8630:2009</v>
          </cell>
          <cell r="AD778" t="str">
            <v>業務用の電気冷蔵庫及び電気冷凍庫－特性及び試験方法</v>
          </cell>
          <cell r="AE778" t="str">
            <v>JISB8630:2009に準拠</v>
          </cell>
        </row>
        <row r="779">
          <cell r="E779" t="str">
            <v>-</v>
          </cell>
          <cell r="F779" t="str">
            <v>L-000052</v>
          </cell>
          <cell r="G779" t="str">
            <v>業務用冷凍冷蔵庫</v>
          </cell>
          <cell r="H779" t="str">
            <v>A</v>
          </cell>
          <cell r="I779" t="str">
            <v>産業・業務（業種共通）</v>
          </cell>
          <cell r="J779" t="str">
            <v>動力他</v>
          </cell>
          <cell r="K779" t="str">
            <v>冷凍冷蔵機器</v>
          </cell>
          <cell r="L779" t="str">
            <v>レストランの厨房やスーパーマーケットのバックヤード等に使用される冷凍冷蔵庫を指す。家庭用と比較し、急速な冷却機能と高い断熱性能が求められる。</v>
          </cell>
          <cell r="M779" t="str">
            <v>冷凍冷蔵庫：縦型（冷凍室1室）</v>
          </cell>
          <cell r="N779" t="str">
            <v>容積</v>
          </cell>
          <cell r="O779" t="str">
            <v>1200L以下</v>
          </cell>
          <cell r="P779" t="str">
            <v>■</v>
          </cell>
          <cell r="Q779" t="str">
            <v>-</v>
          </cell>
          <cell r="R779" t="str">
            <v>-</v>
          </cell>
          <cell r="S779" t="str">
            <v/>
          </cell>
          <cell r="T779" t="str">
            <v>-</v>
          </cell>
          <cell r="U779" t="str">
            <v/>
          </cell>
          <cell r="V779" t="str">
            <v>-</v>
          </cell>
          <cell r="W779" t="str">
            <v>kWh/年</v>
          </cell>
          <cell r="X779" t="str">
            <v>年間消費電力量</v>
          </cell>
          <cell r="Y779" t="str">
            <v>標準規格による評価</v>
          </cell>
          <cell r="Z779" t="str">
            <v>JISB8630:2009</v>
          </cell>
          <cell r="AA779" t="str">
            <v>業務用の電気冷蔵庫及び電気冷凍庫－特性及び試験方法</v>
          </cell>
          <cell r="AB779" t="str">
            <v>JISB8630:2009に準拠</v>
          </cell>
          <cell r="AC779" t="str">
            <v>JISB8630:2009</v>
          </cell>
          <cell r="AD779" t="str">
            <v>業務用の電気冷蔵庫及び電気冷凍庫－特性及び試験方法</v>
          </cell>
          <cell r="AE779" t="str">
            <v>JISB8630:2009に準拠</v>
          </cell>
        </row>
        <row r="780">
          <cell r="E780" t="str">
            <v>-</v>
          </cell>
          <cell r="F780" t="str">
            <v>L-000052</v>
          </cell>
          <cell r="G780" t="str">
            <v>業務用冷凍冷蔵庫</v>
          </cell>
          <cell r="H780" t="str">
            <v>A</v>
          </cell>
          <cell r="I780" t="str">
            <v>産業・業務（業種共通）</v>
          </cell>
          <cell r="J780" t="str">
            <v>動力他</v>
          </cell>
          <cell r="K780" t="str">
            <v>冷凍冷蔵機器</v>
          </cell>
          <cell r="L780" t="str">
            <v>レストランの厨房やスーパーマーケットのバックヤード等に使用される冷凍冷蔵庫を指す。家庭用と比較し、急速な冷却機能と高い断熱性能が求められる。</v>
          </cell>
          <cell r="M780" t="str">
            <v>冷凍冷蔵庫：縦型（冷凍室1室）</v>
          </cell>
          <cell r="N780" t="str">
            <v>容積</v>
          </cell>
          <cell r="O780" t="str">
            <v>1200L超</v>
          </cell>
          <cell r="P780" t="str">
            <v>■</v>
          </cell>
          <cell r="Q780" t="str">
            <v>-</v>
          </cell>
          <cell r="R780" t="str">
            <v>-</v>
          </cell>
          <cell r="S780" t="str">
            <v/>
          </cell>
          <cell r="T780" t="str">
            <v>-</v>
          </cell>
          <cell r="U780" t="str">
            <v/>
          </cell>
          <cell r="V780" t="str">
            <v>-</v>
          </cell>
          <cell r="W780" t="str">
            <v>kWh/年</v>
          </cell>
          <cell r="X780" t="str">
            <v>年間消費電力量</v>
          </cell>
          <cell r="Y780" t="str">
            <v>標準規格による評価</v>
          </cell>
          <cell r="Z780" t="str">
            <v>JISB8630:2009</v>
          </cell>
          <cell r="AA780" t="str">
            <v>業務用の電気冷蔵庫及び電気冷凍庫－特性及び試験方法</v>
          </cell>
          <cell r="AB780" t="str">
            <v>JISB8630:2009に準拠</v>
          </cell>
          <cell r="AC780" t="str">
            <v>JISB8630:2009</v>
          </cell>
          <cell r="AD780" t="str">
            <v>業務用の電気冷蔵庫及び電気冷凍庫－特性及び試験方法</v>
          </cell>
          <cell r="AE780" t="str">
            <v>JISB8630:2009に準拠</v>
          </cell>
        </row>
        <row r="781">
          <cell r="E781" t="str">
            <v>-</v>
          </cell>
          <cell r="F781" t="str">
            <v>L-000052</v>
          </cell>
          <cell r="G781" t="str">
            <v>業務用冷凍冷蔵庫</v>
          </cell>
          <cell r="H781" t="str">
            <v>A</v>
          </cell>
          <cell r="I781" t="str">
            <v>産業・業務（業種共通）</v>
          </cell>
          <cell r="J781" t="str">
            <v>動力他</v>
          </cell>
          <cell r="K781" t="str">
            <v>冷凍冷蔵機器</v>
          </cell>
          <cell r="L781" t="str">
            <v>レストランの厨房やスーパーマーケットのバックヤード等に使用される冷凍冷蔵庫を指す。家庭用と比較し、急速な冷却機能と高い断熱性能が求められる。</v>
          </cell>
          <cell r="M781" t="str">
            <v>冷凍冷蔵庫：縦型（冷凍室2室）</v>
          </cell>
          <cell r="N781" t="str">
            <v>容量</v>
          </cell>
          <cell r="O781" t="str">
            <v>900L以下</v>
          </cell>
          <cell r="P781" t="str">
            <v>■</v>
          </cell>
          <cell r="Q781" t="str">
            <v>-</v>
          </cell>
          <cell r="R781" t="str">
            <v>-</v>
          </cell>
          <cell r="S781" t="str">
            <v/>
          </cell>
          <cell r="T781" t="str">
            <v>-</v>
          </cell>
          <cell r="U781" t="str">
            <v/>
          </cell>
          <cell r="V781" t="str">
            <v>-</v>
          </cell>
          <cell r="W781" t="str">
            <v>kWh/年</v>
          </cell>
          <cell r="X781" t="str">
            <v>年間消費電力量</v>
          </cell>
          <cell r="Y781" t="str">
            <v>標準規格による評価</v>
          </cell>
          <cell r="Z781" t="str">
            <v>JISB8630:2009</v>
          </cell>
          <cell r="AA781" t="str">
            <v>業務用の電気冷蔵庫及び電気冷凍庫－特性及び試験方法</v>
          </cell>
          <cell r="AB781" t="str">
            <v>JISB8630:2009に準拠</v>
          </cell>
          <cell r="AC781" t="str">
            <v>JISB8630:2009</v>
          </cell>
          <cell r="AD781" t="str">
            <v>業務用の電気冷蔵庫及び電気冷凍庫－特性及び試験方法</v>
          </cell>
          <cell r="AE781" t="str">
            <v>JISB8630:2009に準拠</v>
          </cell>
        </row>
        <row r="782">
          <cell r="E782" t="str">
            <v>-</v>
          </cell>
          <cell r="F782" t="str">
            <v>L-000052</v>
          </cell>
          <cell r="G782" t="str">
            <v>業務用冷凍冷蔵庫</v>
          </cell>
          <cell r="H782" t="str">
            <v>A</v>
          </cell>
          <cell r="I782" t="str">
            <v>産業・業務（業種共通）</v>
          </cell>
          <cell r="J782" t="str">
            <v>動力他</v>
          </cell>
          <cell r="K782" t="str">
            <v>冷凍冷蔵機器</v>
          </cell>
          <cell r="L782" t="str">
            <v>レストランの厨房やスーパーマーケットのバックヤード等に使用される冷凍冷蔵庫を指す。家庭用と比較し、急速な冷却機能と高い断熱性能が求められる。</v>
          </cell>
          <cell r="M782" t="str">
            <v>冷凍冷蔵庫：縦型（冷凍室2室）</v>
          </cell>
          <cell r="N782" t="str">
            <v>容量</v>
          </cell>
          <cell r="O782" t="str">
            <v>900L超1200L以下</v>
          </cell>
          <cell r="P782" t="str">
            <v>■</v>
          </cell>
          <cell r="Q782" t="str">
            <v>-</v>
          </cell>
          <cell r="R782" t="str">
            <v>-</v>
          </cell>
          <cell r="S782" t="str">
            <v/>
          </cell>
          <cell r="T782" t="str">
            <v>-</v>
          </cell>
          <cell r="U782" t="str">
            <v/>
          </cell>
          <cell r="V782" t="str">
            <v>-</v>
          </cell>
          <cell r="W782" t="str">
            <v>kWh/年</v>
          </cell>
          <cell r="X782" t="str">
            <v>年間消費電力量</v>
          </cell>
          <cell r="Y782" t="str">
            <v>標準規格による評価</v>
          </cell>
          <cell r="Z782" t="str">
            <v>JISB8630:2009</v>
          </cell>
          <cell r="AA782" t="str">
            <v>業務用の電気冷蔵庫及び電気冷凍庫－特性及び試験方法</v>
          </cell>
          <cell r="AB782" t="str">
            <v>JISB8630:2009に準拠</v>
          </cell>
          <cell r="AC782" t="str">
            <v>JISB8630:2009</v>
          </cell>
          <cell r="AD782" t="str">
            <v>業務用の電気冷蔵庫及び電気冷凍庫－特性及び試験方法</v>
          </cell>
          <cell r="AE782" t="str">
            <v>JISB8630:2009に準拠</v>
          </cell>
        </row>
        <row r="783">
          <cell r="E783" t="str">
            <v>-</v>
          </cell>
          <cell r="F783" t="str">
            <v>L-000052</v>
          </cell>
          <cell r="G783" t="str">
            <v>業務用冷凍冷蔵庫</v>
          </cell>
          <cell r="H783" t="str">
            <v>A</v>
          </cell>
          <cell r="I783" t="str">
            <v>産業・業務（業種共通）</v>
          </cell>
          <cell r="J783" t="str">
            <v>動力他</v>
          </cell>
          <cell r="K783" t="str">
            <v>冷凍冷蔵機器</v>
          </cell>
          <cell r="L783" t="str">
            <v>レストランの厨房やスーパーマーケットのバックヤード等に使用される冷凍冷蔵庫を指す。家庭用と比較し、急速な冷却機能と高い断熱性能が求められる。</v>
          </cell>
          <cell r="M783" t="str">
            <v>冷凍冷蔵庫：縦型（冷凍室2室）</v>
          </cell>
          <cell r="N783" t="str">
            <v>容量</v>
          </cell>
          <cell r="O783" t="str">
            <v>1200L超</v>
          </cell>
          <cell r="P783" t="str">
            <v>■</v>
          </cell>
          <cell r="Q783" t="str">
            <v>-</v>
          </cell>
          <cell r="R783" t="str">
            <v>-</v>
          </cell>
          <cell r="S783" t="str">
            <v/>
          </cell>
          <cell r="T783" t="str">
            <v>-</v>
          </cell>
          <cell r="U783" t="str">
            <v/>
          </cell>
          <cell r="V783" t="str">
            <v>-</v>
          </cell>
          <cell r="W783" t="str">
            <v>kWh/年</v>
          </cell>
          <cell r="X783" t="str">
            <v>年間消費電力量</v>
          </cell>
          <cell r="Y783" t="str">
            <v>標準規格による評価</v>
          </cell>
          <cell r="Z783" t="str">
            <v>JISB8630:2009</v>
          </cell>
          <cell r="AA783" t="str">
            <v>業務用の電気冷蔵庫及び電気冷凍庫－特性及び試験方法</v>
          </cell>
          <cell r="AB783" t="str">
            <v>JISB8630:2009に準拠</v>
          </cell>
          <cell r="AC783" t="str">
            <v>JISB8630:2009</v>
          </cell>
          <cell r="AD783" t="str">
            <v>業務用の電気冷蔵庫及び電気冷凍庫－特性及び試験方法</v>
          </cell>
          <cell r="AE783" t="str">
            <v>JISB8630:2009に準拠</v>
          </cell>
        </row>
        <row r="784">
          <cell r="E784" t="str">
            <v>S-052037</v>
          </cell>
          <cell r="F784" t="str">
            <v>L-000052</v>
          </cell>
          <cell r="G784" t="str">
            <v>業務用冷凍冷蔵庫</v>
          </cell>
          <cell r="H784" t="str">
            <v>A</v>
          </cell>
          <cell r="I784" t="str">
            <v>産業・業務（業種共通）</v>
          </cell>
          <cell r="J784" t="str">
            <v>動力他</v>
          </cell>
          <cell r="K784" t="str">
            <v>冷凍冷蔵機器</v>
          </cell>
          <cell r="L784" t="str">
            <v>レストランの厨房やスーパーマーケットのバックヤード等に使用される冷凍冷蔵庫を指す。家庭用と比較し、急速な冷却機能と高い断熱性能が求められる。</v>
          </cell>
          <cell r="M784" t="str">
            <v>-</v>
          </cell>
          <cell r="N784" t="str">
            <v>-</v>
          </cell>
          <cell r="O784" t="str">
            <v>-</v>
          </cell>
          <cell r="P784" t="str">
            <v>■</v>
          </cell>
          <cell r="Q784" t="str">
            <v>（トップランナー制度規定のため）申請対象外</v>
          </cell>
          <cell r="R784" t="str">
            <v>-</v>
          </cell>
          <cell r="S784" t="str">
            <v/>
          </cell>
          <cell r="T784" t="str">
            <v>-</v>
          </cell>
          <cell r="U784" t="str">
            <v/>
          </cell>
          <cell r="V784" t="str">
            <v>-</v>
          </cell>
          <cell r="W784" t="str">
            <v>-</v>
          </cell>
          <cell r="X784" t="str">
            <v>-</v>
          </cell>
          <cell r="Y784" t="str">
            <v>-</v>
          </cell>
          <cell r="Z784" t="str">
            <v>-</v>
          </cell>
          <cell r="AA784" t="str">
            <v>-</v>
          </cell>
          <cell r="AB784" t="str">
            <v>-</v>
          </cell>
          <cell r="AC784" t="str">
            <v>-</v>
          </cell>
          <cell r="AD784" t="str">
            <v>-</v>
          </cell>
          <cell r="AE784" t="str">
            <v>-</v>
          </cell>
        </row>
        <row r="785">
          <cell r="E785" t="str">
            <v>S-053001</v>
          </cell>
          <cell r="F785" t="str">
            <v>L-000053</v>
          </cell>
          <cell r="G785" t="str">
            <v>空気冷媒方式冷凍機</v>
          </cell>
          <cell r="H785" t="str">
            <v>A</v>
          </cell>
          <cell r="I785" t="str">
            <v>産業・業務（業種共通）</v>
          </cell>
          <cell r="J785" t="str">
            <v>動力他</v>
          </cell>
          <cell r="K785" t="str">
            <v>冷凍冷蔵機器</v>
          </cell>
          <cell r="L785" t="str">
            <v>空気の断熱膨張における温度低下により、マイナス50～100℃の空気を得る冷凍機。</v>
          </cell>
          <cell r="M785" t="str">
            <v>庫腹量（有効容積）1300m3規模</v>
          </cell>
          <cell r="N785" t="str">
            <v>-</v>
          </cell>
          <cell r="O785" t="str">
            <v>-</v>
          </cell>
          <cell r="P785" t="str">
            <v>-</v>
          </cell>
          <cell r="Q785" t="str">
            <v>通常申請</v>
          </cell>
          <cell r="R785" t="str">
            <v>-</v>
          </cell>
          <cell r="S785" t="str">
            <v/>
          </cell>
          <cell r="T785">
            <v>0.42</v>
          </cell>
          <cell r="U785" t="str">
            <v>*</v>
          </cell>
          <cell r="V785" t="str">
            <v>カタログもしくは試験結果報告書</v>
          </cell>
          <cell r="W785" t="str">
            <v>-</v>
          </cell>
          <cell r="X785" t="str">
            <v>成績係数（COP）</v>
          </cell>
          <cell r="Y785" t="str">
            <v>標準条件による評価</v>
          </cell>
          <cell r="Z785" t="str">
            <v>-</v>
          </cell>
          <cell r="AA785" t="str">
            <v>-</v>
          </cell>
          <cell r="AB785" t="str">
            <v>COP=Φ/P、COP:成績係数、Φ:定格能力[W]、P:定格消費エネルギー[W]</v>
          </cell>
          <cell r="AC785" t="str">
            <v>-</v>
          </cell>
          <cell r="AD785" t="str">
            <v>-</v>
          </cell>
          <cell r="AE785" t="str">
            <v>成績係数(COP)の算出にあたっては、庫内温度を次のとおり設定することを条件とする。なお、附属する機器動力も加味した定格消費エネルギーを用いる。庫内温度：-60℃</v>
          </cell>
        </row>
        <row r="786">
          <cell r="E786" t="str">
            <v>S-053002</v>
          </cell>
          <cell r="F786" t="str">
            <v>L-000053</v>
          </cell>
          <cell r="G786" t="str">
            <v>空気冷媒方式冷凍機</v>
          </cell>
          <cell r="H786" t="str">
            <v>A</v>
          </cell>
          <cell r="I786" t="str">
            <v>産業・業務（業種共通）</v>
          </cell>
          <cell r="J786" t="str">
            <v>動力他</v>
          </cell>
          <cell r="K786" t="str">
            <v>冷凍冷蔵機器</v>
          </cell>
          <cell r="L786" t="str">
            <v>空気の断熱膨張における温度低下により、マイナス50～100℃の空気を得る冷凍機。</v>
          </cell>
          <cell r="M786" t="str">
            <v>庫腹量（有効容積）2600m3規模</v>
          </cell>
          <cell r="N786" t="str">
            <v>-</v>
          </cell>
          <cell r="O786" t="str">
            <v>-</v>
          </cell>
          <cell r="P786" t="str">
            <v>-</v>
          </cell>
          <cell r="Q786" t="str">
            <v>通常申請</v>
          </cell>
          <cell r="R786" t="str">
            <v>-</v>
          </cell>
          <cell r="S786" t="str">
            <v/>
          </cell>
          <cell r="T786">
            <v>0.4</v>
          </cell>
          <cell r="U786" t="str">
            <v>*</v>
          </cell>
          <cell r="V786" t="str">
            <v>カタログもしくは試験結果報告書</v>
          </cell>
          <cell r="W786" t="str">
            <v>-</v>
          </cell>
          <cell r="X786" t="str">
            <v>成績係数（COP）</v>
          </cell>
          <cell r="Y786" t="str">
            <v>標準条件による評価</v>
          </cell>
          <cell r="Z786" t="str">
            <v>-</v>
          </cell>
          <cell r="AA786" t="str">
            <v>-</v>
          </cell>
          <cell r="AB786" t="str">
            <v>COP=Φ/P、COP:成績係数、Φ:定格能力[W]、P:定格消費エネルギー[W]</v>
          </cell>
          <cell r="AC786" t="str">
            <v>-</v>
          </cell>
          <cell r="AD786" t="str">
            <v>-</v>
          </cell>
          <cell r="AE786" t="str">
            <v>成績係数(COP)の算出にあたっては、庫内温度を次のとおり設定することを条件とする。なお、附属する機器動力も加味した定格消費エネルギーを用いる。庫内温度：-60℃</v>
          </cell>
        </row>
        <row r="787">
          <cell r="E787" t="str">
            <v>S-054001</v>
          </cell>
          <cell r="F787" t="str">
            <v>L-000054</v>
          </cell>
          <cell r="G787" t="str">
            <v>冷凍冷蔵倉庫用自然冷媒冷凍機（アンモニア/CO2二次冷媒システム）</v>
          </cell>
          <cell r="H787" t="str">
            <v>A</v>
          </cell>
          <cell r="I787" t="str">
            <v>産業・業務（業種共通）</v>
          </cell>
          <cell r="J787" t="str">
            <v>動力他</v>
          </cell>
          <cell r="K787" t="str">
            <v>冷凍冷蔵機器</v>
          </cell>
          <cell r="L787" t="str">
            <v>アンモニアを一次冷媒、二酸化炭素を二次冷媒（マイナス5～マイナス40℃程度）とし、それを庫内に循環させる冷凍機。</v>
          </cell>
          <cell r="M787" t="str">
            <v>庫内温度-20℃超10℃以下、CO2温度：-17℃超-5℃以下、冷却水入り口温度：32℃</v>
          </cell>
          <cell r="N787" t="str">
            <v>冷凍能力</v>
          </cell>
          <cell r="O787" t="str">
            <v>100kW以下</v>
          </cell>
          <cell r="P787" t="str">
            <v>-</v>
          </cell>
          <cell r="Q787" t="str">
            <v>特別申請</v>
          </cell>
          <cell r="R787" t="str">
            <v>-</v>
          </cell>
          <cell r="S787" t="str">
            <v/>
          </cell>
          <cell r="T787" t="str">
            <v>-</v>
          </cell>
          <cell r="U787" t="str">
            <v/>
          </cell>
          <cell r="V787" t="str">
            <v>-</v>
          </cell>
          <cell r="W787" t="str">
            <v>-</v>
          </cell>
          <cell r="X787" t="str">
            <v>成績係数（COP）</v>
          </cell>
          <cell r="Y787" t="str">
            <v>標準条件による評価</v>
          </cell>
          <cell r="Z787" t="str">
            <v>-</v>
          </cell>
          <cell r="AA787" t="str">
            <v>-</v>
          </cell>
          <cell r="AB787" t="str">
            <v>COP=Φ/P COP:成績係数 Φ:定格能力[W] P:定格消費エネルギー [W]</v>
          </cell>
          <cell r="AC787" t="str">
            <v>-</v>
          </cell>
          <cell r="AD787" t="str">
            <v>-</v>
          </cell>
          <cell r="AE787" t="str">
            <v>成績係数(COP)の算出にあたっては、凝縮温度、CO2温度をそれぞれ以下のとおり設定することを条件とする。 CO2温度：-17℃超-5℃以下、冷却水入り口温度：32℃</v>
          </cell>
        </row>
        <row r="788">
          <cell r="E788" t="str">
            <v>S-054002</v>
          </cell>
          <cell r="F788" t="str">
            <v>L-000054</v>
          </cell>
          <cell r="G788" t="str">
            <v>冷凍冷蔵倉庫用自然冷媒冷凍機（アンモニア/CO2二次冷媒システム）</v>
          </cell>
          <cell r="H788" t="str">
            <v>A</v>
          </cell>
          <cell r="I788" t="str">
            <v>産業・業務（業種共通）</v>
          </cell>
          <cell r="J788" t="str">
            <v>動力他</v>
          </cell>
          <cell r="K788" t="str">
            <v>冷凍冷蔵機器</v>
          </cell>
          <cell r="L788" t="str">
            <v>アンモニアを一次冷媒、二酸化炭素を二次冷媒（マイナス5～マイナス40℃程度）とし、それを庫内に循環させる冷凍機。</v>
          </cell>
          <cell r="M788" t="str">
            <v>庫内温度-20℃超10℃以下、CO2温度：-17℃超-5℃以下、冷却水入り口温度：32℃</v>
          </cell>
          <cell r="N788" t="str">
            <v>冷凍能力</v>
          </cell>
          <cell r="O788" t="str">
            <v>100kW超 200kW以下</v>
          </cell>
          <cell r="P788" t="str">
            <v>-</v>
          </cell>
          <cell r="Q788" t="str">
            <v>通常申請または簡易申請</v>
          </cell>
          <cell r="R788" t="str">
            <v>-</v>
          </cell>
          <cell r="S788" t="str">
            <v/>
          </cell>
          <cell r="T788">
            <v>3.24</v>
          </cell>
          <cell r="U788" t="str">
            <v>*</v>
          </cell>
          <cell r="V788" t="str">
            <v>カタログもしくは試験結果報告書</v>
          </cell>
          <cell r="W788" t="str">
            <v>-</v>
          </cell>
          <cell r="X788" t="str">
            <v>成績係数（COP）</v>
          </cell>
          <cell r="Y788" t="str">
            <v>標準条件による評価</v>
          </cell>
          <cell r="Z788" t="str">
            <v>-</v>
          </cell>
          <cell r="AA788" t="str">
            <v>-</v>
          </cell>
          <cell r="AB788" t="str">
            <v>COP=Φ/P COP:成績係数 Φ:定格能力[W] P:定格消費エネルギー [W]</v>
          </cell>
          <cell r="AC788" t="str">
            <v>-</v>
          </cell>
          <cell r="AD788" t="str">
            <v>-</v>
          </cell>
          <cell r="AE788" t="str">
            <v>成績係数(COP)の算出にあたっては、凝縮温度、CO2温度をそれぞれ以下のとおり設定することを条件とする。 CO2温度：-17℃超-5℃以下、冷却水入り口温度：32℃</v>
          </cell>
        </row>
        <row r="789">
          <cell r="E789" t="str">
            <v>S-054003</v>
          </cell>
          <cell r="F789" t="str">
            <v>L-000054</v>
          </cell>
          <cell r="G789" t="str">
            <v>冷凍冷蔵倉庫用自然冷媒冷凍機（アンモニア/CO2二次冷媒システム）</v>
          </cell>
          <cell r="H789" t="str">
            <v>A</v>
          </cell>
          <cell r="I789" t="str">
            <v>産業・業務（業種共通）</v>
          </cell>
          <cell r="J789" t="str">
            <v>動力他</v>
          </cell>
          <cell r="K789" t="str">
            <v>冷凍冷蔵機器</v>
          </cell>
          <cell r="L789" t="str">
            <v>アンモニアを一次冷媒、二酸化炭素を二次冷媒（マイナス5～マイナス40℃程度）とし、それを庫内に循環させる冷凍機。</v>
          </cell>
          <cell r="M789" t="str">
            <v>庫内温度-20℃超10℃以下、CO2温度：-17℃超-5℃以下、冷却水入り口温度：32℃</v>
          </cell>
          <cell r="N789" t="str">
            <v>冷凍能力</v>
          </cell>
          <cell r="O789" t="str">
            <v>200kW超</v>
          </cell>
          <cell r="P789" t="str">
            <v>-</v>
          </cell>
          <cell r="Q789" t="str">
            <v>通常申請</v>
          </cell>
          <cell r="R789" t="str">
            <v>-</v>
          </cell>
          <cell r="S789" t="str">
            <v/>
          </cell>
          <cell r="T789">
            <v>3.41</v>
          </cell>
          <cell r="U789" t="str">
            <v>*</v>
          </cell>
          <cell r="V789" t="str">
            <v>カタログもしくは試験結果報告書</v>
          </cell>
          <cell r="W789" t="str">
            <v>-</v>
          </cell>
          <cell r="X789" t="str">
            <v>成績係数（COP）</v>
          </cell>
          <cell r="Y789" t="str">
            <v>標準条件による評価</v>
          </cell>
          <cell r="Z789" t="str">
            <v>-</v>
          </cell>
          <cell r="AA789" t="str">
            <v>-</v>
          </cell>
          <cell r="AB789" t="str">
            <v>COP=Φ/P COP:成績係数 Φ:定格能力[W] P:定格消費エネルギー [W]</v>
          </cell>
          <cell r="AC789" t="str">
            <v>-</v>
          </cell>
          <cell r="AD789" t="str">
            <v>-</v>
          </cell>
          <cell r="AE789" t="str">
            <v>成績係数(COP)の算出にあたっては、凝縮温度、CO2温度をそれぞれ以下のとおり設定することを条件とする。 CO2温度：-17℃超-5℃以下、冷却水入り口温度：32℃</v>
          </cell>
        </row>
        <row r="790">
          <cell r="E790" t="str">
            <v>S-054004</v>
          </cell>
          <cell r="F790" t="str">
            <v>L-000054</v>
          </cell>
          <cell r="G790" t="str">
            <v>冷凍冷蔵倉庫用自然冷媒冷凍機（アンモニア/CO2二次冷媒システム）</v>
          </cell>
          <cell r="H790" t="str">
            <v>A</v>
          </cell>
          <cell r="I790" t="str">
            <v>産業・業務（業種共通）</v>
          </cell>
          <cell r="J790" t="str">
            <v>動力他</v>
          </cell>
          <cell r="K790" t="str">
            <v>冷凍冷蔵機器</v>
          </cell>
          <cell r="L790" t="str">
            <v>アンモニアを一次冷媒、二酸化炭素を二次冷媒（マイナス5～マイナス40℃程度）とし、それを庫内に循環させる冷凍機。</v>
          </cell>
          <cell r="M790" t="str">
            <v>庫内温度：-20℃超10℃以下、CO2温度：-17℃超-5℃以下、冷却水入り口温度：30℃</v>
          </cell>
          <cell r="N790" t="str">
            <v>冷凍能力</v>
          </cell>
          <cell r="O790" t="str">
            <v>50kW以下</v>
          </cell>
          <cell r="P790" t="str">
            <v>-</v>
          </cell>
          <cell r="Q790" t="str">
            <v>通常申請</v>
          </cell>
          <cell r="R790" t="str">
            <v>-</v>
          </cell>
          <cell r="S790" t="str">
            <v/>
          </cell>
          <cell r="T790">
            <v>2.7</v>
          </cell>
          <cell r="U790" t="str">
            <v>*</v>
          </cell>
          <cell r="V790" t="str">
            <v>カタログもしくは試験結果報告書</v>
          </cell>
          <cell r="W790" t="str">
            <v>-</v>
          </cell>
          <cell r="X790" t="str">
            <v>成績係数（COP）</v>
          </cell>
          <cell r="Y790" t="str">
            <v>標準条件による評価</v>
          </cell>
          <cell r="Z790" t="str">
            <v>-</v>
          </cell>
          <cell r="AA790" t="str">
            <v>-</v>
          </cell>
          <cell r="AB790" t="str">
            <v>COP=Φ/P COP:成績係数 Φ:定格能力[W] P:定格消費エネルギー [W]</v>
          </cell>
          <cell r="AC790" t="str">
            <v>-</v>
          </cell>
          <cell r="AD790" t="str">
            <v>-</v>
          </cell>
          <cell r="AE790" t="str">
            <v>成績係数(COP)の算出にあたっては、CO2温度、冷却水入口温度をそれぞれ以下のとおり設定することを条件とする。 CO2温度：-17℃超-5℃以下、冷却水入り口温度：30℃</v>
          </cell>
        </row>
        <row r="791">
          <cell r="E791" t="str">
            <v>S-054005</v>
          </cell>
          <cell r="F791" t="str">
            <v>L-000054</v>
          </cell>
          <cell r="G791" t="str">
            <v>冷凍冷蔵倉庫用自然冷媒冷凍機（アンモニア/CO2二次冷媒システム）</v>
          </cell>
          <cell r="H791" t="str">
            <v>A</v>
          </cell>
          <cell r="I791" t="str">
            <v>産業・業務（業種共通）</v>
          </cell>
          <cell r="J791" t="str">
            <v>動力他</v>
          </cell>
          <cell r="K791" t="str">
            <v>冷凍冷蔵機器</v>
          </cell>
          <cell r="L791" t="str">
            <v>アンモニアを一次冷媒、二酸化炭素を二次冷媒（マイナス5～マイナス40℃程度）とし、それを庫内に循環させる冷凍機。</v>
          </cell>
          <cell r="M791" t="str">
            <v>庫内温度：-20℃超10℃以下、CO2温度：-17℃超-5℃以下、冷却水入り口温度：30℃</v>
          </cell>
          <cell r="N791" t="str">
            <v>冷凍能力</v>
          </cell>
          <cell r="O791" t="str">
            <v>50kW超</v>
          </cell>
          <cell r="P791" t="str">
            <v>-</v>
          </cell>
          <cell r="Q791" t="str">
            <v>特別申請</v>
          </cell>
          <cell r="R791" t="str">
            <v>-</v>
          </cell>
          <cell r="S791" t="str">
            <v/>
          </cell>
          <cell r="T791" t="str">
            <v>-</v>
          </cell>
          <cell r="U791" t="str">
            <v/>
          </cell>
          <cell r="V791" t="str">
            <v>-</v>
          </cell>
          <cell r="W791" t="str">
            <v>-</v>
          </cell>
          <cell r="X791" t="str">
            <v>成績係数（COP）</v>
          </cell>
          <cell r="Y791" t="str">
            <v>標準条件による評価</v>
          </cell>
          <cell r="Z791" t="str">
            <v>-</v>
          </cell>
          <cell r="AA791" t="str">
            <v>-</v>
          </cell>
          <cell r="AB791" t="str">
            <v>COP=Φ/P COP:成績係数 Φ:定格能力[W] P:定格消費エネルギー [W]</v>
          </cell>
          <cell r="AC791" t="str">
            <v>-</v>
          </cell>
          <cell r="AD791" t="str">
            <v>-</v>
          </cell>
          <cell r="AE791" t="str">
            <v>成績係数(COP)の算出にあたっては、CO2温度、冷却水入口温度をそれぞれ以下のとおり設定することを条件とする。 CO2温度：-17℃超-5℃以下、冷却水入り口温度：30℃</v>
          </cell>
        </row>
        <row r="792">
          <cell r="E792" t="str">
            <v>S-054006</v>
          </cell>
          <cell r="F792" t="str">
            <v>L-000054</v>
          </cell>
          <cell r="G792" t="str">
            <v>冷凍冷蔵倉庫用自然冷媒冷凍機（アンモニア/CO2二次冷媒システム）</v>
          </cell>
          <cell r="H792" t="str">
            <v>A</v>
          </cell>
          <cell r="I792" t="str">
            <v>産業・業務（業種共通）</v>
          </cell>
          <cell r="J792" t="str">
            <v>動力他</v>
          </cell>
          <cell r="K792" t="str">
            <v>冷凍冷蔵機器</v>
          </cell>
          <cell r="L792" t="str">
            <v>アンモニアを一次冷媒、二酸化炭素を二次冷媒（マイナス5～マイナス40℃程度）とし、それを庫内に循環させる冷凍機。</v>
          </cell>
          <cell r="M792" t="str">
            <v>庫内温度：-20℃超10℃以下、CO2温度：-17℃超-5℃以下、吸込空気温度：32℃</v>
          </cell>
          <cell r="N792" t="str">
            <v>冷凍能力</v>
          </cell>
          <cell r="O792" t="str">
            <v>50kW以下</v>
          </cell>
          <cell r="P792" t="str">
            <v>-</v>
          </cell>
          <cell r="Q792" t="str">
            <v>通常申請</v>
          </cell>
          <cell r="R792" t="str">
            <v>-</v>
          </cell>
          <cell r="S792" t="str">
            <v/>
          </cell>
          <cell r="T792">
            <v>1.8</v>
          </cell>
          <cell r="U792" t="str">
            <v>*</v>
          </cell>
          <cell r="V792" t="str">
            <v>カタログもしくは試験結果報告書</v>
          </cell>
          <cell r="W792" t="str">
            <v>-</v>
          </cell>
          <cell r="X792" t="str">
            <v>成績係数（COP）</v>
          </cell>
          <cell r="Y792" t="str">
            <v>標準条件による評価</v>
          </cell>
          <cell r="Z792" t="str">
            <v>-</v>
          </cell>
          <cell r="AA792" t="str">
            <v>-</v>
          </cell>
          <cell r="AB792" t="str">
            <v>COP=Φ/P COP:成績係数 Φ:定格能力[W] P:定格消費エネルギー [W]</v>
          </cell>
          <cell r="AC792" t="str">
            <v>-</v>
          </cell>
          <cell r="AD792" t="str">
            <v>-</v>
          </cell>
          <cell r="AE792" t="str">
            <v>成績係数(COP)の算出にあたっては、CO2温度、吸込空気温度をそれぞれ以下のとおり設定することを条件とする。 CO2温度：-17℃超-5℃以下、吸込空気温度：32℃</v>
          </cell>
        </row>
        <row r="793">
          <cell r="E793" t="str">
            <v>S-054007</v>
          </cell>
          <cell r="F793" t="str">
            <v>L-000054</v>
          </cell>
          <cell r="G793" t="str">
            <v>冷凍冷蔵倉庫用自然冷媒冷凍機（アンモニア/CO2二次冷媒システム）</v>
          </cell>
          <cell r="H793" t="str">
            <v>A</v>
          </cell>
          <cell r="I793" t="str">
            <v>産業・業務（業種共通）</v>
          </cell>
          <cell r="J793" t="str">
            <v>動力他</v>
          </cell>
          <cell r="K793" t="str">
            <v>冷凍冷蔵機器</v>
          </cell>
          <cell r="L793" t="str">
            <v>アンモニアを一次冷媒、二酸化炭素を二次冷媒（マイナス5～マイナス40℃程度）とし、それを庫内に循環させる冷凍機。</v>
          </cell>
          <cell r="M793" t="str">
            <v>庫内温度：-20℃超10℃以下、CO2温度：-17℃超-5℃以下、吸込空気温度：32℃</v>
          </cell>
          <cell r="N793" t="str">
            <v>冷凍能力</v>
          </cell>
          <cell r="O793" t="str">
            <v>50kW超</v>
          </cell>
          <cell r="P793" t="str">
            <v>-</v>
          </cell>
          <cell r="Q793" t="str">
            <v>特別申請</v>
          </cell>
          <cell r="R793" t="str">
            <v>-</v>
          </cell>
          <cell r="S793" t="str">
            <v/>
          </cell>
          <cell r="T793" t="str">
            <v>-</v>
          </cell>
          <cell r="U793" t="str">
            <v/>
          </cell>
          <cell r="V793" t="str">
            <v>-</v>
          </cell>
          <cell r="W793" t="str">
            <v>-</v>
          </cell>
          <cell r="X793" t="str">
            <v>成績係数（COP）</v>
          </cell>
          <cell r="Y793" t="str">
            <v>標準条件による評価</v>
          </cell>
          <cell r="Z793" t="str">
            <v>-</v>
          </cell>
          <cell r="AA793" t="str">
            <v>-</v>
          </cell>
          <cell r="AB793" t="str">
            <v>COP=Φ/P COP:成績係数 Φ:定格能力[W] P:定格消費エネルギー [W]</v>
          </cell>
          <cell r="AC793" t="str">
            <v>-</v>
          </cell>
          <cell r="AD793" t="str">
            <v>-</v>
          </cell>
          <cell r="AE793" t="str">
            <v>成績係数(COP)の算出にあたっては、CO2温度、吸込空気温度をそれぞれ以下のとおり設定することを条件とする。 CO2温度：-17℃超-5℃以下、吸込空気温度：32℃</v>
          </cell>
        </row>
        <row r="794">
          <cell r="E794" t="str">
            <v>S-054008</v>
          </cell>
          <cell r="F794" t="str">
            <v>L-000054</v>
          </cell>
          <cell r="G794" t="str">
            <v>冷凍冷蔵倉庫用自然冷媒冷凍機（アンモニア/CO2二次冷媒システム）</v>
          </cell>
          <cell r="H794" t="str">
            <v>A</v>
          </cell>
          <cell r="I794" t="str">
            <v>産業・業務（業種共通）</v>
          </cell>
          <cell r="J794" t="str">
            <v>動力他</v>
          </cell>
          <cell r="K794" t="str">
            <v>冷凍冷蔵機器</v>
          </cell>
          <cell r="L794" t="str">
            <v>アンモニアを一次冷媒、二酸化炭素を二次冷媒（マイナス5～マイナス40℃程度）とし、それを庫内に循環させる冷凍機。</v>
          </cell>
          <cell r="M794" t="str">
            <v>庫内温度-40℃超-20℃以下</v>
          </cell>
          <cell r="N794" t="str">
            <v>冷凍能力</v>
          </cell>
          <cell r="O794" t="str">
            <v>50kW以下</v>
          </cell>
          <cell r="P794" t="str">
            <v>-</v>
          </cell>
          <cell r="Q794" t="str">
            <v>通常申請</v>
          </cell>
          <cell r="R794" t="str">
            <v>-</v>
          </cell>
          <cell r="S794" t="str">
            <v/>
          </cell>
          <cell r="T794">
            <v>2.04</v>
          </cell>
          <cell r="U794" t="str">
            <v>*</v>
          </cell>
          <cell r="V794" t="str">
            <v>カタログもしくは試験結果報告書</v>
          </cell>
          <cell r="W794" t="str">
            <v>-</v>
          </cell>
          <cell r="X794" t="str">
            <v>成績係数（COP）</v>
          </cell>
          <cell r="Y794" t="str">
            <v>標準条件による評価</v>
          </cell>
          <cell r="Z794" t="str">
            <v>-</v>
          </cell>
          <cell r="AA794" t="str">
            <v>-</v>
          </cell>
          <cell r="AB794" t="str">
            <v>COP=Φ/P、COP:成績係数、Φ:定格能力[W]、P:定格消費エネルギー[W]</v>
          </cell>
          <cell r="AC794" t="str">
            <v>-</v>
          </cell>
          <cell r="AD794" t="str">
            <v>-</v>
          </cell>
          <cell r="AE794" t="str">
            <v>成績係数(COP)の算出にあたっては、CO2温度、冷却水入り口温度をそれぞれ次のとおり設定することを条件とする。CO2温度：-37℃超-27℃以下、冷却水入り口温度：32℃</v>
          </cell>
        </row>
        <row r="795">
          <cell r="E795" t="str">
            <v>S-054009</v>
          </cell>
          <cell r="F795" t="str">
            <v>L-000054</v>
          </cell>
          <cell r="G795" t="str">
            <v>冷凍冷蔵倉庫用自然冷媒冷凍機（アンモニア/CO2二次冷媒システム）</v>
          </cell>
          <cell r="H795" t="str">
            <v>A</v>
          </cell>
          <cell r="I795" t="str">
            <v>産業・業務（業種共通）</v>
          </cell>
          <cell r="J795" t="str">
            <v>動力他</v>
          </cell>
          <cell r="K795" t="str">
            <v>冷凍冷蔵機器</v>
          </cell>
          <cell r="L795" t="str">
            <v>アンモニアを一次冷媒、二酸化炭素を二次冷媒（マイナス5～マイナス40℃程度）とし、それを庫内に循環させる冷凍機。</v>
          </cell>
          <cell r="M795" t="str">
            <v>庫内温度-40℃超-20℃以下</v>
          </cell>
          <cell r="N795" t="str">
            <v>冷凍能力</v>
          </cell>
          <cell r="O795" t="str">
            <v>50kW超 150kW以下</v>
          </cell>
          <cell r="P795" t="str">
            <v>-</v>
          </cell>
          <cell r="Q795" t="str">
            <v>通常申請</v>
          </cell>
          <cell r="R795" t="str">
            <v>-</v>
          </cell>
          <cell r="S795" t="str">
            <v/>
          </cell>
          <cell r="T795">
            <v>2.52</v>
          </cell>
          <cell r="U795" t="str">
            <v>*</v>
          </cell>
          <cell r="V795" t="str">
            <v>カタログもしくは試験結果報告書</v>
          </cell>
          <cell r="W795" t="str">
            <v>-</v>
          </cell>
          <cell r="X795" t="str">
            <v>成績係数（COP）</v>
          </cell>
          <cell r="Y795" t="str">
            <v>標準条件による評価</v>
          </cell>
          <cell r="Z795" t="str">
            <v>-</v>
          </cell>
          <cell r="AA795" t="str">
            <v>-</v>
          </cell>
          <cell r="AB795" t="str">
            <v>COP=Φ/P、COP:成績係数、Φ:定格能力[W]、P:定格消費エネルギー[W]</v>
          </cell>
          <cell r="AC795" t="str">
            <v>-</v>
          </cell>
          <cell r="AD795" t="str">
            <v>-</v>
          </cell>
          <cell r="AE795" t="str">
            <v>成績係数(COP)の算出にあたっては、CO2温度、冷却水入り口温度をそれぞれ次のとおり設定することを条件とする。CO2温度：-37℃超-27℃以下、冷却水入り口温度：32℃</v>
          </cell>
        </row>
        <row r="796">
          <cell r="E796" t="str">
            <v>S-054010</v>
          </cell>
          <cell r="F796" t="str">
            <v>L-000054</v>
          </cell>
          <cell r="G796" t="str">
            <v>冷凍冷蔵倉庫用自然冷媒冷凍機（アンモニア/CO2二次冷媒システム）</v>
          </cell>
          <cell r="H796" t="str">
            <v>A</v>
          </cell>
          <cell r="I796" t="str">
            <v>産業・業務（業種共通）</v>
          </cell>
          <cell r="J796" t="str">
            <v>動力他</v>
          </cell>
          <cell r="K796" t="str">
            <v>冷凍冷蔵機器</v>
          </cell>
          <cell r="L796" t="str">
            <v>アンモニアを一次冷媒、二酸化炭素を二次冷媒（マイナス5～マイナス40℃程度）とし、それを庫内に循環させる冷凍機。</v>
          </cell>
          <cell r="M796" t="str">
            <v>庫内温度-40℃超-20℃以下</v>
          </cell>
          <cell r="N796" t="str">
            <v>冷凍能力</v>
          </cell>
          <cell r="O796" t="str">
            <v>150kW超 250kW以下</v>
          </cell>
          <cell r="P796" t="str">
            <v>-</v>
          </cell>
          <cell r="Q796" t="str">
            <v>通常申請</v>
          </cell>
          <cell r="R796" t="str">
            <v>-</v>
          </cell>
          <cell r="S796" t="str">
            <v/>
          </cell>
          <cell r="T796">
            <v>2.3199999999999998</v>
          </cell>
          <cell r="U796" t="str">
            <v>*</v>
          </cell>
          <cell r="V796" t="str">
            <v>カタログもしくは試験結果報告書</v>
          </cell>
          <cell r="W796" t="str">
            <v>-</v>
          </cell>
          <cell r="X796" t="str">
            <v>成績係数（COP）</v>
          </cell>
          <cell r="Y796" t="str">
            <v>標準条件による評価</v>
          </cell>
          <cell r="Z796" t="str">
            <v>-</v>
          </cell>
          <cell r="AA796" t="str">
            <v>-</v>
          </cell>
          <cell r="AB796" t="str">
            <v>COP=Φ/P、COP:成績係数、Φ:定格能力[W]、P:定格消費エネルギー[W]</v>
          </cell>
          <cell r="AC796" t="str">
            <v>-</v>
          </cell>
          <cell r="AD796" t="str">
            <v>-</v>
          </cell>
          <cell r="AE796" t="str">
            <v>成績係数(COP)の算出にあたっては、CO2温度、冷却水入り口温度をそれぞれ次のとおり設定することを条件とする。CO2温度：-37℃超-27℃以下、冷却水入り口温度：32℃</v>
          </cell>
        </row>
        <row r="797">
          <cell r="E797" t="str">
            <v>S-054011</v>
          </cell>
          <cell r="F797" t="str">
            <v>L-000054</v>
          </cell>
          <cell r="G797" t="str">
            <v>冷凍冷蔵倉庫用自然冷媒冷凍機（アンモニア/CO2二次冷媒システム）</v>
          </cell>
          <cell r="H797" t="str">
            <v>A</v>
          </cell>
          <cell r="I797" t="str">
            <v>産業・業務（業種共通）</v>
          </cell>
          <cell r="J797" t="str">
            <v>動力他</v>
          </cell>
          <cell r="K797" t="str">
            <v>冷凍冷蔵機器</v>
          </cell>
          <cell r="L797" t="str">
            <v>アンモニアを一次冷媒、二酸化炭素を二次冷媒（マイナス5～マイナス40℃程度）とし、それを庫内に循環させる冷凍機。</v>
          </cell>
          <cell r="M797" t="str">
            <v>庫内温度-40℃超-20℃以下</v>
          </cell>
          <cell r="N797" t="str">
            <v>冷凍能力</v>
          </cell>
          <cell r="O797" t="str">
            <v>250kW超</v>
          </cell>
          <cell r="P797" t="str">
            <v>-</v>
          </cell>
          <cell r="Q797" t="str">
            <v>通常申請</v>
          </cell>
          <cell r="R797" t="str">
            <v>-</v>
          </cell>
          <cell r="S797" t="str">
            <v/>
          </cell>
          <cell r="T797">
            <v>2.52</v>
          </cell>
          <cell r="U797" t="str">
            <v>*</v>
          </cell>
          <cell r="V797" t="str">
            <v>カタログもしくは試験結果報告書</v>
          </cell>
          <cell r="W797" t="str">
            <v>-</v>
          </cell>
          <cell r="X797" t="str">
            <v>成績係数（COP）</v>
          </cell>
          <cell r="Y797" t="str">
            <v>標準条件による評価</v>
          </cell>
          <cell r="Z797" t="str">
            <v>-</v>
          </cell>
          <cell r="AA797" t="str">
            <v>-</v>
          </cell>
          <cell r="AB797" t="str">
            <v>COP=Φ/P、COP:成績係数、Φ:定格能力[W]、P:定格消費エネルギー[W]</v>
          </cell>
          <cell r="AC797" t="str">
            <v>-</v>
          </cell>
          <cell r="AD797" t="str">
            <v>-</v>
          </cell>
          <cell r="AE797" t="str">
            <v>成績係数(COP)の算出にあたっては、CO2温度、冷却水入り口温度をそれぞれ次のとおり設定することを条件とする。CO2温度：-37℃超-27℃以下、冷却水入り口温度：32℃</v>
          </cell>
        </row>
        <row r="798">
          <cell r="E798" t="str">
            <v>S-055001</v>
          </cell>
          <cell r="F798" t="str">
            <v>L-000055</v>
          </cell>
          <cell r="G798" t="str">
            <v>自然冷媒冷凍冷蔵コンデンシングユニット</v>
          </cell>
          <cell r="H798" t="str">
            <v>A</v>
          </cell>
          <cell r="I798" t="str">
            <v>産業・業務（業種共通）</v>
          </cell>
          <cell r="J798" t="str">
            <v>動力他</v>
          </cell>
          <cell r="K798" t="str">
            <v>冷凍冷蔵機器</v>
          </cell>
          <cell r="L798" t="str">
            <v>フロン冷媒により駆動する、従来のコンデンシングユニットに対して、CO2等の自然冷媒により駆動するコンデンシングユニット。</v>
          </cell>
          <cell r="M798" t="str">
            <v>中温用（吸込み圧力飽和温度-10℃）、吸込ガス過熱度10K、周囲温度32℃</v>
          </cell>
          <cell r="N798" t="str">
            <v>冷凍能力</v>
          </cell>
          <cell r="O798" t="str">
            <v>16.0kW以下</v>
          </cell>
          <cell r="P798" t="str">
            <v>-</v>
          </cell>
          <cell r="Q798" t="str">
            <v>通常申請または簡易申請</v>
          </cell>
          <cell r="R798" t="str">
            <v>-</v>
          </cell>
          <cell r="S798" t="str">
            <v/>
          </cell>
          <cell r="T798">
            <v>2.02</v>
          </cell>
          <cell r="U798" t="str">
            <v/>
          </cell>
          <cell r="V798" t="str">
            <v>カタログのみ</v>
          </cell>
          <cell r="W798" t="str">
            <v>-</v>
          </cell>
          <cell r="X798" t="str">
            <v>成績係数（COP）</v>
          </cell>
          <cell r="Y798" t="str">
            <v>標準規格による評価</v>
          </cell>
          <cell r="Z798" t="str">
            <v>JRA4019：2014</v>
          </cell>
          <cell r="AA798" t="str">
            <v>コンデンシングユニット</v>
          </cell>
          <cell r="AB798" t="str">
            <v>COP=Φ/P、COP:成績係数、Φ:定格能力[W]、P:定格消費電力 [W]</v>
          </cell>
          <cell r="AC798" t="str">
            <v>JRA4019：2014</v>
          </cell>
          <cell r="AD798" t="str">
            <v>コンデンシングユニット</v>
          </cell>
          <cell r="AE798" t="str">
            <v>JRA4019：2014に準拠</v>
          </cell>
        </row>
        <row r="799">
          <cell r="E799" t="str">
            <v>S-055002</v>
          </cell>
          <cell r="F799" t="str">
            <v>L-000055</v>
          </cell>
          <cell r="G799" t="str">
            <v>自然冷媒冷凍冷蔵コンデンシングユニット</v>
          </cell>
          <cell r="H799" t="str">
            <v>A</v>
          </cell>
          <cell r="I799" t="str">
            <v>産業・業務（業種共通）</v>
          </cell>
          <cell r="J799" t="str">
            <v>動力他</v>
          </cell>
          <cell r="K799" t="str">
            <v>冷凍冷蔵機器</v>
          </cell>
          <cell r="L799" t="str">
            <v>フロン冷媒により駆動する、従来のコンデンシングユニットに対して、CO2等の自然冷媒により駆動するコンデンシングユニット。</v>
          </cell>
          <cell r="M799" t="str">
            <v>中温用（吸込み圧力飽和温度-10℃）、吸込ガス過熱度10K、周囲温度32℃</v>
          </cell>
          <cell r="N799" t="str">
            <v>冷凍能力</v>
          </cell>
          <cell r="O799" t="str">
            <v>16.0kW超24.0kW以下</v>
          </cell>
          <cell r="P799" t="str">
            <v>-</v>
          </cell>
          <cell r="Q799" t="str">
            <v>特別申請</v>
          </cell>
          <cell r="R799" t="str">
            <v>-</v>
          </cell>
          <cell r="S799" t="str">
            <v/>
          </cell>
          <cell r="T799" t="str">
            <v>-</v>
          </cell>
          <cell r="U799" t="str">
            <v/>
          </cell>
          <cell r="V799" t="str">
            <v>-</v>
          </cell>
          <cell r="W799" t="str">
            <v>-</v>
          </cell>
          <cell r="X799" t="str">
            <v>成績係数（COP）</v>
          </cell>
          <cell r="Y799" t="str">
            <v>標準規格による評価</v>
          </cell>
          <cell r="Z799" t="str">
            <v>JRA4019：2014</v>
          </cell>
          <cell r="AA799" t="str">
            <v>コンデンシングユニット</v>
          </cell>
          <cell r="AB799" t="str">
            <v>COP=Φ/P、COP:成績係数、Φ:定格能力[W]、P:定格消費電力 [W]</v>
          </cell>
          <cell r="AC799" t="str">
            <v>JRA4019：2014</v>
          </cell>
          <cell r="AD799" t="str">
            <v>コンデンシングユニット</v>
          </cell>
          <cell r="AE799" t="str">
            <v>JRA4019：2014に準拠</v>
          </cell>
        </row>
        <row r="800">
          <cell r="E800" t="str">
            <v>S-055003</v>
          </cell>
          <cell r="F800" t="str">
            <v>L-000055</v>
          </cell>
          <cell r="G800" t="str">
            <v>自然冷媒冷凍冷蔵コンデンシングユニット</v>
          </cell>
          <cell r="H800" t="str">
            <v>A</v>
          </cell>
          <cell r="I800" t="str">
            <v>産業・業務（業種共通）</v>
          </cell>
          <cell r="J800" t="str">
            <v>動力他</v>
          </cell>
          <cell r="K800" t="str">
            <v>冷凍冷蔵機器</v>
          </cell>
          <cell r="L800" t="str">
            <v>フロン冷媒により駆動する、従来のコンデンシングユニットに対して、CO2等の自然冷媒により駆動するコンデンシングユニット。</v>
          </cell>
          <cell r="M800" t="str">
            <v>中温用（吸込み圧力飽和温度-10℃）、吸込ガス過熱度10K、周囲温度32℃</v>
          </cell>
          <cell r="N800" t="str">
            <v>冷凍能力</v>
          </cell>
          <cell r="O800" t="str">
            <v>24.0kW超36.0kW以下</v>
          </cell>
          <cell r="P800" t="str">
            <v>-</v>
          </cell>
          <cell r="Q800" t="str">
            <v>通常申請または簡易申請</v>
          </cell>
          <cell r="R800" t="str">
            <v>-</v>
          </cell>
          <cell r="S800" t="str">
            <v/>
          </cell>
          <cell r="T800">
            <v>1.84</v>
          </cell>
          <cell r="U800" t="str">
            <v/>
          </cell>
          <cell r="V800" t="str">
            <v>別紙参照</v>
          </cell>
          <cell r="W800" t="str">
            <v>-</v>
          </cell>
          <cell r="X800" t="str">
            <v>成績係数（COP）</v>
          </cell>
          <cell r="Y800" t="str">
            <v>標準規格による評価</v>
          </cell>
          <cell r="Z800" t="str">
            <v>JRA4019：2014</v>
          </cell>
          <cell r="AA800" t="str">
            <v>コンデンシングユニット</v>
          </cell>
          <cell r="AB800" t="str">
            <v>COP=Φ/P、COP:成績係数、Φ:定格能力[W]、P:定格消費電力 [W]</v>
          </cell>
          <cell r="AC800" t="str">
            <v>JRA4019：2014</v>
          </cell>
          <cell r="AD800" t="str">
            <v>コンデンシングユニット</v>
          </cell>
          <cell r="AE800" t="str">
            <v>JRA4019：2014に準拠</v>
          </cell>
        </row>
        <row r="801">
          <cell r="E801" t="str">
            <v>-</v>
          </cell>
          <cell r="F801" t="str">
            <v>L-000055</v>
          </cell>
          <cell r="G801" t="str">
            <v>自然冷媒冷凍冷蔵コンデンシングユニット</v>
          </cell>
          <cell r="H801" t="str">
            <v>A</v>
          </cell>
          <cell r="I801" t="str">
            <v>産業・業務（業種共通）</v>
          </cell>
          <cell r="J801" t="str">
            <v>動力他</v>
          </cell>
          <cell r="K801" t="str">
            <v>冷凍冷蔵機器</v>
          </cell>
          <cell r="L801" t="str">
            <v>フロン冷媒により駆動する、従来のコンデンシングユニットに対して、CO2等の自然冷媒により駆動するコンデンシングユニット。</v>
          </cell>
          <cell r="M801" t="str">
            <v>中温用（吸込み圧力飽和温度-10℃）、吸込ガス過熱度10K、周囲温度32℃</v>
          </cell>
          <cell r="N801" t="str">
            <v>冷凍能力</v>
          </cell>
          <cell r="O801" t="str">
            <v>36.0kW超</v>
          </cell>
          <cell r="P801" t="str">
            <v>-</v>
          </cell>
          <cell r="Q801" t="str">
            <v>-</v>
          </cell>
          <cell r="R801" t="str">
            <v>-</v>
          </cell>
          <cell r="S801" t="str">
            <v/>
          </cell>
          <cell r="T801">
            <v>0</v>
          </cell>
          <cell r="U801" t="str">
            <v/>
          </cell>
          <cell r="V801" t="str">
            <v>カタログのみ</v>
          </cell>
          <cell r="W801" t="str">
            <v>-</v>
          </cell>
          <cell r="X801" t="str">
            <v>成績係数（COP）</v>
          </cell>
          <cell r="Y801" t="str">
            <v>標準規格による評価</v>
          </cell>
          <cell r="Z801" t="str">
            <v>JRA4019：2014</v>
          </cell>
          <cell r="AA801" t="str">
            <v>コンデンシングユニット</v>
          </cell>
          <cell r="AB801" t="str">
            <v>COP=Φ/P、COP:成績係数、Φ:定格能力[W]、P:定格消費電力 [W]</v>
          </cell>
          <cell r="AC801" t="str">
            <v>JRA4019：2014</v>
          </cell>
          <cell r="AD801" t="str">
            <v>コンデンシングユニット</v>
          </cell>
          <cell r="AE801" t="str">
            <v>JRA4019：2014に準拠</v>
          </cell>
        </row>
        <row r="802">
          <cell r="E802" t="str">
            <v>S-055027</v>
          </cell>
          <cell r="F802" t="str">
            <v>L-000055</v>
          </cell>
          <cell r="G802" t="str">
            <v>自然冷媒冷凍冷蔵コンデンシングユニット</v>
          </cell>
          <cell r="H802" t="str">
            <v>A</v>
          </cell>
          <cell r="I802" t="str">
            <v>産業・業務（業種共通）</v>
          </cell>
          <cell r="J802" t="str">
            <v>動力他</v>
          </cell>
          <cell r="K802" t="str">
            <v>冷凍冷蔵機器</v>
          </cell>
          <cell r="L802" t="str">
            <v>フロン冷媒により駆動する、従来のコンデンシングユニットに対して、CO2等の自然冷媒により駆動するコンデンシングユニット。</v>
          </cell>
          <cell r="M802" t="str">
            <v>中温用（吸込み圧力飽和温度-10℃）、吸込ガス過熱度10K、周囲温度32℃</v>
          </cell>
          <cell r="N802" t="str">
            <v>冷凍能力</v>
          </cell>
          <cell r="O802" t="str">
            <v>36.0kW超50.0kW以下</v>
          </cell>
          <cell r="P802" t="str">
            <v>-</v>
          </cell>
          <cell r="Q802" t="str">
            <v>通常申請</v>
          </cell>
          <cell r="R802" t="str">
            <v>-</v>
          </cell>
          <cell r="S802" t="str">
            <v/>
          </cell>
          <cell r="T802">
            <v>1.85</v>
          </cell>
          <cell r="U802" t="str">
            <v/>
          </cell>
          <cell r="V802" t="str">
            <v>カタログのみ</v>
          </cell>
          <cell r="W802" t="str">
            <v>-</v>
          </cell>
          <cell r="X802" t="str">
            <v>成績係数（COP）</v>
          </cell>
          <cell r="Y802" t="str">
            <v>標準規格による評価</v>
          </cell>
          <cell r="Z802" t="str">
            <v>JRA4019：2014</v>
          </cell>
          <cell r="AA802" t="str">
            <v>コンデンシングユニット</v>
          </cell>
          <cell r="AB802" t="str">
            <v>COP=Φ/P、COP:成績係数、Φ:定格能力[W]、P:定格消費電力 [W]</v>
          </cell>
          <cell r="AC802" t="str">
            <v>JRA4019：2014</v>
          </cell>
          <cell r="AD802" t="str">
            <v>コンデンシングユニット</v>
          </cell>
          <cell r="AE802" t="str">
            <v>JRA4019：2014に準拠</v>
          </cell>
        </row>
        <row r="803">
          <cell r="E803" t="str">
            <v>S-055028</v>
          </cell>
          <cell r="F803" t="str">
            <v>L-000055</v>
          </cell>
          <cell r="G803" t="str">
            <v>自然冷媒冷凍冷蔵コンデンシングユニット</v>
          </cell>
          <cell r="H803" t="str">
            <v>A</v>
          </cell>
          <cell r="I803" t="str">
            <v>産業・業務（業種共通）</v>
          </cell>
          <cell r="J803" t="str">
            <v>動力他</v>
          </cell>
          <cell r="K803" t="str">
            <v>冷凍冷蔵機器</v>
          </cell>
          <cell r="L803" t="str">
            <v>フロン冷媒により駆動する、従来のコンデンシングユニットに対して、CO2等の自然冷媒により駆動するコンデンシングユニット。</v>
          </cell>
          <cell r="M803" t="str">
            <v>中温用（吸込み圧力飽和温度-10℃）、吸込ガス過熱度10K、周囲温度32℃</v>
          </cell>
          <cell r="N803" t="str">
            <v>冷凍能力</v>
          </cell>
          <cell r="O803" t="str">
            <v>50.0kW超100.0kW以下</v>
          </cell>
          <cell r="P803" t="str">
            <v>-</v>
          </cell>
          <cell r="Q803" t="str">
            <v>通常申請</v>
          </cell>
          <cell r="R803" t="str">
            <v>-</v>
          </cell>
          <cell r="S803" t="str">
            <v/>
          </cell>
          <cell r="T803">
            <v>1.95</v>
          </cell>
          <cell r="U803" t="str">
            <v/>
          </cell>
          <cell r="V803" t="str">
            <v>カタログのみ</v>
          </cell>
          <cell r="W803" t="str">
            <v>-</v>
          </cell>
          <cell r="X803" t="str">
            <v>成績係数（COP）</v>
          </cell>
          <cell r="Y803" t="str">
            <v>標準規格による評価</v>
          </cell>
          <cell r="Z803" t="str">
            <v>JRA4019：2014</v>
          </cell>
          <cell r="AA803" t="str">
            <v>コンデンシングユニット</v>
          </cell>
          <cell r="AB803" t="str">
            <v>COP=Φ/P、COP:成績係数、Φ:定格能力[W]、P:定格消費電力 [W]</v>
          </cell>
          <cell r="AC803" t="str">
            <v>JRA4019：2014</v>
          </cell>
          <cell r="AD803" t="str">
            <v>コンデンシングユニット</v>
          </cell>
          <cell r="AE803" t="str">
            <v>JRA4019：2014に準拠</v>
          </cell>
        </row>
        <row r="804">
          <cell r="E804" t="str">
            <v>S-055029</v>
          </cell>
          <cell r="F804" t="str">
            <v>L-000055</v>
          </cell>
          <cell r="G804" t="str">
            <v>自然冷媒冷凍冷蔵コンデンシングユニット</v>
          </cell>
          <cell r="H804" t="str">
            <v>A</v>
          </cell>
          <cell r="I804" t="str">
            <v>産業・業務（業種共通）</v>
          </cell>
          <cell r="J804" t="str">
            <v>動力他</v>
          </cell>
          <cell r="K804" t="str">
            <v>冷凍冷蔵機器</v>
          </cell>
          <cell r="L804" t="str">
            <v>フロン冷媒により駆動する、従来のコンデンシングユニットに対して、CO2等の自然冷媒により駆動するコンデンシングユニット。</v>
          </cell>
          <cell r="M804" t="str">
            <v>中温用（吸込み圧力飽和温度-10℃）、吸込ガス過熱度10K、周囲温度32℃</v>
          </cell>
          <cell r="N804" t="str">
            <v>冷凍能力</v>
          </cell>
          <cell r="O804" t="str">
            <v>100.0kW超</v>
          </cell>
          <cell r="P804" t="str">
            <v>-</v>
          </cell>
          <cell r="Q804" t="str">
            <v>通常申請</v>
          </cell>
          <cell r="R804" t="str">
            <v>-</v>
          </cell>
          <cell r="S804" t="str">
            <v/>
          </cell>
          <cell r="T804">
            <v>1.91</v>
          </cell>
          <cell r="U804" t="str">
            <v/>
          </cell>
          <cell r="V804" t="str">
            <v>カタログのみ</v>
          </cell>
          <cell r="W804" t="str">
            <v>-</v>
          </cell>
          <cell r="X804" t="str">
            <v>成績係数（COP）</v>
          </cell>
          <cell r="Y804" t="str">
            <v>標準規格による評価</v>
          </cell>
          <cell r="Z804" t="str">
            <v>JRA4019：2014</v>
          </cell>
          <cell r="AA804" t="str">
            <v>コンデンシングユニット</v>
          </cell>
          <cell r="AB804" t="str">
            <v>COP=Φ/P、COP:成績係数、Φ:定格能力[W]、P:定格消費電力 [W]</v>
          </cell>
          <cell r="AC804" t="str">
            <v>JRA4019：2014</v>
          </cell>
          <cell r="AD804" t="str">
            <v>コンデンシングユニット</v>
          </cell>
          <cell r="AE804" t="str">
            <v>JRA4019：2014に準拠</v>
          </cell>
        </row>
        <row r="805">
          <cell r="E805" t="str">
            <v>S-055005</v>
          </cell>
          <cell r="F805" t="str">
            <v>L-000055</v>
          </cell>
          <cell r="G805" t="str">
            <v>自然冷媒冷凍冷蔵コンデンシングユニット</v>
          </cell>
          <cell r="H805" t="str">
            <v>A</v>
          </cell>
          <cell r="I805" t="str">
            <v>産業・業務（業種共通）</v>
          </cell>
          <cell r="J805" t="str">
            <v>動力他</v>
          </cell>
          <cell r="K805" t="str">
            <v>冷凍冷蔵機器</v>
          </cell>
          <cell r="L805" t="str">
            <v>フロン冷媒により駆動する、従来のコンデンシングユニットに対して、CO2等の自然冷媒により駆動するコンデンシングユニット。</v>
          </cell>
          <cell r="M805" t="str">
            <v>低温用（吸込み圧力飽和温度-40℃）、吸込ガス過熱度10K　周囲温度32℃</v>
          </cell>
          <cell r="N805" t="str">
            <v>冷凍能力</v>
          </cell>
          <cell r="O805" t="str">
            <v>8.0kW以下</v>
          </cell>
          <cell r="P805" t="str">
            <v>-</v>
          </cell>
          <cell r="Q805" t="str">
            <v>通常申請または簡易申請</v>
          </cell>
          <cell r="R805" t="str">
            <v>-</v>
          </cell>
          <cell r="S805" t="str">
            <v/>
          </cell>
          <cell r="T805">
            <v>1.01</v>
          </cell>
          <cell r="U805" t="str">
            <v/>
          </cell>
          <cell r="V805" t="str">
            <v>カタログのみ</v>
          </cell>
          <cell r="W805" t="str">
            <v>-</v>
          </cell>
          <cell r="X805" t="str">
            <v>成績係数（COP）</v>
          </cell>
          <cell r="Y805" t="str">
            <v>標準規格による評価</v>
          </cell>
          <cell r="Z805" t="str">
            <v>JRA4019：2014</v>
          </cell>
          <cell r="AA805" t="str">
            <v>コンデンシングユニット</v>
          </cell>
          <cell r="AB805" t="str">
            <v>COP=Φ/P、COP:成績係数、Φ:定格能力[W]、P:定格消費電力 [W]</v>
          </cell>
          <cell r="AC805" t="str">
            <v>JRA4019：2014</v>
          </cell>
          <cell r="AD805" t="str">
            <v>コンデンシングユニット</v>
          </cell>
          <cell r="AE805" t="str">
            <v>JRA4019：2014に準拠</v>
          </cell>
        </row>
        <row r="806">
          <cell r="E806" t="str">
            <v>S-055006</v>
          </cell>
          <cell r="F806" t="str">
            <v>L-000055</v>
          </cell>
          <cell r="G806" t="str">
            <v>自然冷媒冷凍冷蔵コンデンシングユニット</v>
          </cell>
          <cell r="H806" t="str">
            <v>A</v>
          </cell>
          <cell r="I806" t="str">
            <v>産業・業務（業種共通）</v>
          </cell>
          <cell r="J806" t="str">
            <v>動力他</v>
          </cell>
          <cell r="K806" t="str">
            <v>冷凍冷蔵機器</v>
          </cell>
          <cell r="L806" t="str">
            <v>フロン冷媒により駆動する、従来のコンデンシングユニットに対して、CO2等の自然冷媒により駆動するコンデンシングユニット。</v>
          </cell>
          <cell r="M806" t="str">
            <v>低温用（吸込み圧力飽和温度-40℃）、吸込ガス過熱度10K　周囲温度32℃</v>
          </cell>
          <cell r="N806" t="str">
            <v>冷凍能力</v>
          </cell>
          <cell r="O806" t="str">
            <v>8.0kW超12.0kW以下</v>
          </cell>
          <cell r="P806" t="str">
            <v>-</v>
          </cell>
          <cell r="Q806" t="str">
            <v>特別申請</v>
          </cell>
          <cell r="R806" t="str">
            <v>-</v>
          </cell>
          <cell r="S806" t="str">
            <v/>
          </cell>
          <cell r="T806" t="str">
            <v>-</v>
          </cell>
          <cell r="U806" t="str">
            <v/>
          </cell>
          <cell r="V806" t="str">
            <v>-</v>
          </cell>
          <cell r="W806" t="str">
            <v>-</v>
          </cell>
          <cell r="X806" t="str">
            <v>成績係数（COP）</v>
          </cell>
          <cell r="Y806" t="str">
            <v>標準規格による評価</v>
          </cell>
          <cell r="Z806" t="str">
            <v>JRA4019：2014</v>
          </cell>
          <cell r="AA806" t="str">
            <v>コンデンシングユニット</v>
          </cell>
          <cell r="AB806" t="str">
            <v>COP=Φ/P、COP:成績係数、Φ:定格能力[W]、P:定格消費電力 [W]</v>
          </cell>
          <cell r="AC806" t="str">
            <v>JRA4019：2014</v>
          </cell>
          <cell r="AD806" t="str">
            <v>コンデンシングユニット</v>
          </cell>
          <cell r="AE806" t="str">
            <v>JRA4019：2014に準拠</v>
          </cell>
        </row>
        <row r="807">
          <cell r="E807" t="str">
            <v>S-055007</v>
          </cell>
          <cell r="F807" t="str">
            <v>L-000055</v>
          </cell>
          <cell r="G807" t="str">
            <v>自然冷媒冷凍冷蔵コンデンシングユニット</v>
          </cell>
          <cell r="H807" t="str">
            <v>A</v>
          </cell>
          <cell r="I807" t="str">
            <v>産業・業務（業種共通）</v>
          </cell>
          <cell r="J807" t="str">
            <v>動力他</v>
          </cell>
          <cell r="K807" t="str">
            <v>冷凍冷蔵機器</v>
          </cell>
          <cell r="L807" t="str">
            <v>フロン冷媒により駆動する、従来のコンデンシングユニットに対して、CO2等の自然冷媒により駆動するコンデンシングユニット。</v>
          </cell>
          <cell r="M807" t="str">
            <v>低温用（吸込み圧力飽和温度-40℃）、吸込ガス過熱度10K　周囲温度32℃</v>
          </cell>
          <cell r="N807" t="str">
            <v>冷凍能力</v>
          </cell>
          <cell r="O807" t="str">
            <v>12.0kW超18.0kW以下</v>
          </cell>
          <cell r="P807" t="str">
            <v>-</v>
          </cell>
          <cell r="Q807" t="str">
            <v>通常申請または簡易申請</v>
          </cell>
          <cell r="R807" t="str">
            <v>-</v>
          </cell>
          <cell r="S807" t="str">
            <v/>
          </cell>
          <cell r="T807">
            <v>0.95</v>
          </cell>
          <cell r="U807" t="str">
            <v/>
          </cell>
          <cell r="V807" t="str">
            <v>カタログのみ</v>
          </cell>
          <cell r="W807" t="str">
            <v>-</v>
          </cell>
          <cell r="X807" t="str">
            <v>成績係数（COP）</v>
          </cell>
          <cell r="Y807" t="str">
            <v>標準規格による評価</v>
          </cell>
          <cell r="Z807" t="str">
            <v>JRA4019：2014</v>
          </cell>
          <cell r="AA807" t="str">
            <v>コンデンシングユニット</v>
          </cell>
          <cell r="AB807" t="str">
            <v>COP=Φ/P、COP:成績係数、Φ:定格能力[W]、P:定格消費電力 [W]</v>
          </cell>
          <cell r="AC807" t="str">
            <v>JRA4019：2014</v>
          </cell>
          <cell r="AD807" t="str">
            <v>コンデンシングユニット</v>
          </cell>
          <cell r="AE807" t="str">
            <v>JRA4019：2014に準拠</v>
          </cell>
        </row>
        <row r="808">
          <cell r="E808" t="str">
            <v>-</v>
          </cell>
          <cell r="F808" t="str">
            <v>L-000055</v>
          </cell>
          <cell r="G808" t="str">
            <v>自然冷媒冷凍冷蔵コンデンシングユニット</v>
          </cell>
          <cell r="H808" t="str">
            <v>A</v>
          </cell>
          <cell r="I808" t="str">
            <v>産業・業務（業種共通）</v>
          </cell>
          <cell r="J808" t="str">
            <v>動力他</v>
          </cell>
          <cell r="K808" t="str">
            <v>冷凍冷蔵機器</v>
          </cell>
          <cell r="L808" t="str">
            <v>フロン冷媒により駆動する、従来のコンデンシングユニットに対して、CO2等の自然冷媒により駆動するコンデンシングユニット。</v>
          </cell>
          <cell r="M808" t="str">
            <v>低温用（吸込み圧力飽和温度-40℃）、吸込ガス過熱度10K　周囲温度32℃</v>
          </cell>
          <cell r="N808" t="str">
            <v>冷凍能力</v>
          </cell>
          <cell r="O808" t="str">
            <v>18.0kW超</v>
          </cell>
          <cell r="P808" t="str">
            <v>-</v>
          </cell>
          <cell r="Q808" t="str">
            <v>-</v>
          </cell>
          <cell r="R808" t="str">
            <v>-</v>
          </cell>
          <cell r="S808" t="str">
            <v/>
          </cell>
          <cell r="T808">
            <v>0</v>
          </cell>
          <cell r="U808" t="str">
            <v/>
          </cell>
          <cell r="V808" t="str">
            <v>カタログのみ</v>
          </cell>
          <cell r="W808" t="str">
            <v>-</v>
          </cell>
          <cell r="X808" t="str">
            <v>成績係数（COP）</v>
          </cell>
          <cell r="Y808" t="str">
            <v>標準規格による評価</v>
          </cell>
          <cell r="Z808" t="str">
            <v>JRA4019：2014</v>
          </cell>
          <cell r="AA808" t="str">
            <v>コンデンシングユニット</v>
          </cell>
          <cell r="AB808" t="str">
            <v>COP=Φ/P、COP:成績係数、Φ:定格能力[W]、P:定格消費電力 [W]</v>
          </cell>
          <cell r="AC808" t="str">
            <v>JRA4019：2014</v>
          </cell>
          <cell r="AD808" t="str">
            <v>コンデンシングユニット</v>
          </cell>
          <cell r="AE808" t="str">
            <v>JRA4019：2014に準拠</v>
          </cell>
        </row>
        <row r="809">
          <cell r="E809" t="str">
            <v>S-055031</v>
          </cell>
          <cell r="F809" t="str">
            <v>L-000055</v>
          </cell>
          <cell r="G809" t="str">
            <v>自然冷媒冷凍冷蔵コンデンシングユニット</v>
          </cell>
          <cell r="H809" t="str">
            <v>A</v>
          </cell>
          <cell r="I809" t="str">
            <v>産業・業務（業種共通）</v>
          </cell>
          <cell r="J809" t="str">
            <v>動力他</v>
          </cell>
          <cell r="K809" t="str">
            <v>冷凍冷蔵機器</v>
          </cell>
          <cell r="L809" t="str">
            <v>フロン冷媒により駆動する、従来のコンデンシングユニットに対して、CO2等の自然冷媒により駆動するコンデンシングユニット。</v>
          </cell>
          <cell r="M809" t="str">
            <v>低温用（吸込み圧力飽和温度-40℃）、吸込ガス過熱度10K　周囲温度32℃</v>
          </cell>
          <cell r="N809" t="str">
            <v>冷凍能力</v>
          </cell>
          <cell r="O809" t="str">
            <v>18.0kW超36.0kW以下</v>
          </cell>
          <cell r="P809" t="str">
            <v>-</v>
          </cell>
          <cell r="Q809" t="str">
            <v>通常申請</v>
          </cell>
          <cell r="R809" t="str">
            <v>-</v>
          </cell>
          <cell r="S809" t="str">
            <v/>
          </cell>
          <cell r="T809">
            <v>1.1499999999999999</v>
          </cell>
          <cell r="U809" t="str">
            <v/>
          </cell>
          <cell r="V809" t="str">
            <v>カタログのみ</v>
          </cell>
          <cell r="W809" t="str">
            <v>-</v>
          </cell>
          <cell r="X809" t="str">
            <v>成績係数（COP）</v>
          </cell>
          <cell r="Y809" t="str">
            <v>標準規格による評価</v>
          </cell>
          <cell r="Z809" t="str">
            <v>JRA4019：2014</v>
          </cell>
          <cell r="AA809" t="str">
            <v>コンデンシングユニット</v>
          </cell>
          <cell r="AB809" t="str">
            <v>COP=Φ/P、COP:成績係数、Φ:定格能力[W]、P:定格消費電力 [W]</v>
          </cell>
          <cell r="AC809" t="str">
            <v>JRA4019：2014</v>
          </cell>
          <cell r="AD809" t="str">
            <v>コンデンシングユニット</v>
          </cell>
          <cell r="AE809" t="str">
            <v>JRA4019：2014に準拠</v>
          </cell>
        </row>
        <row r="810">
          <cell r="E810" t="str">
            <v>S-055032</v>
          </cell>
          <cell r="F810" t="str">
            <v>L-000055</v>
          </cell>
          <cell r="G810" t="str">
            <v>自然冷媒冷凍冷蔵コンデンシングユニット</v>
          </cell>
          <cell r="H810" t="str">
            <v>A</v>
          </cell>
          <cell r="I810" t="str">
            <v>産業・業務（業種共通）</v>
          </cell>
          <cell r="J810" t="str">
            <v>動力他</v>
          </cell>
          <cell r="K810" t="str">
            <v>冷凍冷蔵機器</v>
          </cell>
          <cell r="L810" t="str">
            <v>フロン冷媒により駆動する、従来のコンデンシングユニットに対して、CO2等の自然冷媒により駆動するコンデンシングユニット。</v>
          </cell>
          <cell r="M810" t="str">
            <v>低温用（吸込み圧力飽和温度-40℃）、吸込ガス過熱度10K　周囲温度32℃</v>
          </cell>
          <cell r="N810" t="str">
            <v>冷凍能力</v>
          </cell>
          <cell r="O810" t="str">
            <v>36.0kW超50.0kW以下</v>
          </cell>
          <cell r="P810" t="str">
            <v>-</v>
          </cell>
          <cell r="Q810" t="str">
            <v>通常申請</v>
          </cell>
          <cell r="R810" t="str">
            <v>-</v>
          </cell>
          <cell r="S810" t="str">
            <v/>
          </cell>
          <cell r="T810">
            <v>1.1499999999999999</v>
          </cell>
          <cell r="U810" t="str">
            <v/>
          </cell>
          <cell r="V810" t="str">
            <v>カタログのみ</v>
          </cell>
          <cell r="W810" t="str">
            <v>-</v>
          </cell>
          <cell r="X810" t="str">
            <v>成績係数（COP）</v>
          </cell>
          <cell r="Y810" t="str">
            <v>標準規格による評価</v>
          </cell>
          <cell r="Z810" t="str">
            <v>JRA4019：2014</v>
          </cell>
          <cell r="AA810" t="str">
            <v>コンデンシングユニット</v>
          </cell>
          <cell r="AB810" t="str">
            <v>COP=Φ/P、COP:成績係数、Φ:定格能力[W]、P:定格消費電力 [W]</v>
          </cell>
          <cell r="AC810" t="str">
            <v>JRA4019：2014</v>
          </cell>
          <cell r="AD810" t="str">
            <v>コンデンシングユニット</v>
          </cell>
          <cell r="AE810" t="str">
            <v>JRA4019：2014に準拠</v>
          </cell>
        </row>
        <row r="811">
          <cell r="E811" t="str">
            <v>S-055033</v>
          </cell>
          <cell r="F811" t="str">
            <v>L-000055</v>
          </cell>
          <cell r="G811" t="str">
            <v>自然冷媒冷凍冷蔵コンデンシングユニット</v>
          </cell>
          <cell r="H811" t="str">
            <v>A</v>
          </cell>
          <cell r="I811" t="str">
            <v>産業・業務（業種共通）</v>
          </cell>
          <cell r="J811" t="str">
            <v>動力他</v>
          </cell>
          <cell r="K811" t="str">
            <v>冷凍冷蔵機器</v>
          </cell>
          <cell r="L811" t="str">
            <v>フロン冷媒により駆動する、従来のコンデンシングユニットに対して、CO2等の自然冷媒により駆動するコンデンシングユニット。</v>
          </cell>
          <cell r="M811" t="str">
            <v>低温用（吸込み圧力飽和温度-40℃）、吸込ガス過熱度10K　周囲温度32℃</v>
          </cell>
          <cell r="N811" t="str">
            <v>冷凍能力</v>
          </cell>
          <cell r="O811" t="str">
            <v>50.0kW超100.0kW以下</v>
          </cell>
          <cell r="P811" t="str">
            <v>-</v>
          </cell>
          <cell r="Q811" t="str">
            <v>通常申請</v>
          </cell>
          <cell r="R811" t="str">
            <v>-</v>
          </cell>
          <cell r="S811" t="str">
            <v/>
          </cell>
          <cell r="T811">
            <v>1.2</v>
          </cell>
          <cell r="U811" t="str">
            <v/>
          </cell>
          <cell r="V811" t="str">
            <v>カタログのみ</v>
          </cell>
          <cell r="W811" t="str">
            <v>-</v>
          </cell>
          <cell r="X811" t="str">
            <v>成績係数（COP）</v>
          </cell>
          <cell r="Y811" t="str">
            <v>標準規格による評価</v>
          </cell>
          <cell r="Z811" t="str">
            <v>JRA4019：2014</v>
          </cell>
          <cell r="AA811" t="str">
            <v>コンデンシングユニット</v>
          </cell>
          <cell r="AB811" t="str">
            <v>COP=Φ/P、COP:成績係数、Φ:定格能力[W]、P:定格消費電力 [W]</v>
          </cell>
          <cell r="AC811" t="str">
            <v>JRA4019：2014</v>
          </cell>
          <cell r="AD811" t="str">
            <v>コンデンシングユニット</v>
          </cell>
          <cell r="AE811" t="str">
            <v>JRA4019：2014に準拠</v>
          </cell>
        </row>
        <row r="812">
          <cell r="E812" t="str">
            <v>S-055034</v>
          </cell>
          <cell r="F812" t="str">
            <v>L-000055</v>
          </cell>
          <cell r="G812" t="str">
            <v>自然冷媒冷凍冷蔵コンデンシングユニット</v>
          </cell>
          <cell r="H812" t="str">
            <v>A</v>
          </cell>
          <cell r="I812" t="str">
            <v>産業・業務（業種共通）</v>
          </cell>
          <cell r="J812" t="str">
            <v>動力他</v>
          </cell>
          <cell r="K812" t="str">
            <v>冷凍冷蔵機器</v>
          </cell>
          <cell r="L812" t="str">
            <v>フロン冷媒により駆動する、従来のコンデンシングユニットに対して、CO2等の自然冷媒により駆動するコンデンシングユニット。</v>
          </cell>
          <cell r="M812" t="str">
            <v>低温用（吸込み圧力飽和温度-40℃）、吸込ガス過熱度10K　周囲温度32℃</v>
          </cell>
          <cell r="N812" t="str">
            <v>冷凍能力</v>
          </cell>
          <cell r="O812" t="str">
            <v>100.0kW超</v>
          </cell>
          <cell r="P812" t="str">
            <v>-</v>
          </cell>
          <cell r="Q812" t="str">
            <v>通常申請</v>
          </cell>
          <cell r="R812" t="str">
            <v>-</v>
          </cell>
          <cell r="S812" t="str">
            <v/>
          </cell>
          <cell r="T812">
            <v>1.1299999999999999</v>
          </cell>
          <cell r="U812" t="str">
            <v/>
          </cell>
          <cell r="V812" t="str">
            <v>カタログのみ</v>
          </cell>
          <cell r="W812" t="str">
            <v>-</v>
          </cell>
          <cell r="X812" t="str">
            <v>成績係数（COP）</v>
          </cell>
          <cell r="Y812" t="str">
            <v>標準規格による評価</v>
          </cell>
          <cell r="Z812" t="str">
            <v>JRA4019：2014</v>
          </cell>
          <cell r="AA812" t="str">
            <v>コンデンシングユニット</v>
          </cell>
          <cell r="AB812" t="str">
            <v>COP=Φ/P、COP:成績係数、Φ:定格能力[W]、P:定格消費電力 [W]</v>
          </cell>
          <cell r="AC812" t="str">
            <v>JRA4019：2014</v>
          </cell>
          <cell r="AD812" t="str">
            <v>コンデンシングユニット</v>
          </cell>
          <cell r="AE812" t="str">
            <v>JRA4019：2014に準拠</v>
          </cell>
        </row>
        <row r="813">
          <cell r="E813" t="str">
            <v>S-055009</v>
          </cell>
          <cell r="F813" t="str">
            <v>L-000055</v>
          </cell>
          <cell r="G813" t="str">
            <v>自然冷媒冷凍冷蔵コンデンシングユニット</v>
          </cell>
          <cell r="H813" t="str">
            <v>A</v>
          </cell>
          <cell r="I813" t="str">
            <v>産業・業務（業種共通）</v>
          </cell>
          <cell r="J813" t="str">
            <v>動力他</v>
          </cell>
          <cell r="K813" t="str">
            <v>冷凍冷蔵機器</v>
          </cell>
          <cell r="L813" t="str">
            <v>フロン冷媒により駆動する、従来のコンデンシングユニットに対して、CO2等の自然冷媒により駆動するコンデンシングユニット。</v>
          </cell>
          <cell r="M813" t="str">
            <v>中温用（吸込み圧力飽和温度-10℃）、吸込ガス温度18℃、空冷式の凝縮器、凝縮器に流入空気温度32℃、周囲温度32℃</v>
          </cell>
          <cell r="N813" t="str">
            <v>冷凍能力</v>
          </cell>
          <cell r="O813" t="str">
            <v>8.0kW以下</v>
          </cell>
          <cell r="P813" t="str">
            <v>-</v>
          </cell>
          <cell r="Q813" t="str">
            <v>通常申請または簡易申請</v>
          </cell>
          <cell r="R813" t="str">
            <v>-</v>
          </cell>
          <cell r="S813" t="str">
            <v/>
          </cell>
          <cell r="T813">
            <v>2.1</v>
          </cell>
          <cell r="U813" t="str">
            <v/>
          </cell>
          <cell r="V813" t="str">
            <v>カタログのみ</v>
          </cell>
          <cell r="W813" t="str">
            <v>-</v>
          </cell>
          <cell r="X813" t="str">
            <v>成績係数（COP）</v>
          </cell>
          <cell r="Y813" t="str">
            <v>標準規格による評価</v>
          </cell>
          <cell r="Z813" t="str">
            <v>JRA 4019:2014</v>
          </cell>
          <cell r="AA813" t="str">
            <v>コンデンシングユニット</v>
          </cell>
          <cell r="AB813" t="str">
            <v>COP=Φ/P、COP:成績係数、Φ:定格能力[W]、P:定格消費電力 [W]</v>
          </cell>
          <cell r="AC813" t="str">
            <v>JRA4019：2014</v>
          </cell>
          <cell r="AD813" t="str">
            <v>コンデンシングユニット</v>
          </cell>
          <cell r="AE813" t="str">
            <v>JRA4019：2014に準拠</v>
          </cell>
        </row>
        <row r="814">
          <cell r="E814" t="str">
            <v>S-055010</v>
          </cell>
          <cell r="F814" t="str">
            <v>L-000055</v>
          </cell>
          <cell r="G814" t="str">
            <v>自然冷媒冷凍冷蔵コンデンシングユニット</v>
          </cell>
          <cell r="H814" t="str">
            <v>A</v>
          </cell>
          <cell r="I814" t="str">
            <v>産業・業務（業種共通）</v>
          </cell>
          <cell r="J814" t="str">
            <v>動力他</v>
          </cell>
          <cell r="K814" t="str">
            <v>冷凍冷蔵機器</v>
          </cell>
          <cell r="L814" t="str">
            <v>フロン冷媒により駆動する、従来のコンデンシングユニットに対して、CO2等の自然冷媒により駆動するコンデンシングユニット。</v>
          </cell>
          <cell r="M814" t="str">
            <v>中温用（吸込み圧力飽和温度-10℃）、吸込ガス温度18℃、空冷式の凝縮器、凝縮器に流入空気温度32℃、周囲温度32℃</v>
          </cell>
          <cell r="N814" t="str">
            <v>冷凍能力</v>
          </cell>
          <cell r="O814" t="str">
            <v>8.0kW超16.0kW以下</v>
          </cell>
          <cell r="P814" t="str">
            <v>-</v>
          </cell>
          <cell r="Q814" t="str">
            <v>通常申請または簡易申請</v>
          </cell>
          <cell r="R814" t="str">
            <v>-</v>
          </cell>
          <cell r="S814" t="str">
            <v/>
          </cell>
          <cell r="T814">
            <v>1.9</v>
          </cell>
          <cell r="U814" t="str">
            <v/>
          </cell>
          <cell r="V814" t="str">
            <v>カタログのみ</v>
          </cell>
          <cell r="W814" t="str">
            <v>-</v>
          </cell>
          <cell r="X814" t="str">
            <v>成績係数（COP）</v>
          </cell>
          <cell r="Y814" t="str">
            <v>標準規格による評価</v>
          </cell>
          <cell r="Z814" t="str">
            <v>JRA 4019:2014</v>
          </cell>
          <cell r="AA814" t="str">
            <v>コンデンシングユニット</v>
          </cell>
          <cell r="AB814" t="str">
            <v>COP=Φ/P、COP:成績係数、Φ:定格能力[W]、P:定格消費電力 [W]</v>
          </cell>
          <cell r="AC814" t="str">
            <v>JRA4019：2014</v>
          </cell>
          <cell r="AD814" t="str">
            <v>コンデンシングユニット</v>
          </cell>
          <cell r="AE814" t="str">
            <v>JRA4019：2014に準拠</v>
          </cell>
        </row>
        <row r="815">
          <cell r="E815" t="str">
            <v>S-055011</v>
          </cell>
          <cell r="F815" t="str">
            <v>L-000055</v>
          </cell>
          <cell r="G815" t="str">
            <v>自然冷媒冷凍冷蔵コンデンシングユニット</v>
          </cell>
          <cell r="H815" t="str">
            <v>A</v>
          </cell>
          <cell r="I815" t="str">
            <v>産業・業務（業種共通）</v>
          </cell>
          <cell r="J815" t="str">
            <v>動力他</v>
          </cell>
          <cell r="K815" t="str">
            <v>冷凍冷蔵機器</v>
          </cell>
          <cell r="L815" t="str">
            <v>フロン冷媒により駆動する、従来のコンデンシングユニットに対して、CO2等の自然冷媒により駆動するコンデンシングユニット。</v>
          </cell>
          <cell r="M815" t="str">
            <v>中温用（吸込み圧力飽和温度-10℃）、吸込ガス温度18℃、空冷式の凝縮器、凝縮器に流入空気温度32℃、周囲温度32℃</v>
          </cell>
          <cell r="N815" t="str">
            <v>冷凍能力</v>
          </cell>
          <cell r="O815" t="str">
            <v>16.0kW超24.0kW以下</v>
          </cell>
          <cell r="P815" t="str">
            <v>-</v>
          </cell>
          <cell r="Q815" t="str">
            <v>通常申請または簡易申請</v>
          </cell>
          <cell r="R815" t="str">
            <v>-</v>
          </cell>
          <cell r="S815" t="str">
            <v/>
          </cell>
          <cell r="T815">
            <v>1.68</v>
          </cell>
          <cell r="U815" t="str">
            <v/>
          </cell>
          <cell r="V815" t="str">
            <v>カタログのみ</v>
          </cell>
          <cell r="W815" t="str">
            <v>-</v>
          </cell>
          <cell r="X815" t="str">
            <v>成績係数（COP）</v>
          </cell>
          <cell r="Y815" t="str">
            <v>標準規格による評価</v>
          </cell>
          <cell r="Z815" t="str">
            <v>JRA 4019:2014</v>
          </cell>
          <cell r="AA815" t="str">
            <v>コンデンシングユニット</v>
          </cell>
          <cell r="AB815" t="str">
            <v>COP=Φ/P、COP:成績係数、Φ:定格能力[W]、P:定格消費電力 [W]</v>
          </cell>
          <cell r="AC815" t="str">
            <v>JRA4019：2014</v>
          </cell>
          <cell r="AD815" t="str">
            <v>コンデンシングユニット</v>
          </cell>
          <cell r="AE815" t="str">
            <v>JRA4019：2014に準拠</v>
          </cell>
        </row>
        <row r="816">
          <cell r="E816" t="str">
            <v>S-055012</v>
          </cell>
          <cell r="F816" t="str">
            <v>L-000055</v>
          </cell>
          <cell r="G816" t="str">
            <v>自然冷媒冷凍冷蔵コンデンシングユニット</v>
          </cell>
          <cell r="H816" t="str">
            <v>A</v>
          </cell>
          <cell r="I816" t="str">
            <v>産業・業務（業種共通）</v>
          </cell>
          <cell r="J816" t="str">
            <v>動力他</v>
          </cell>
          <cell r="K816" t="str">
            <v>冷凍冷蔵機器</v>
          </cell>
          <cell r="L816" t="str">
            <v>フロン冷媒により駆動する、従来のコンデンシングユニットに対して、CO2等の自然冷媒により駆動するコンデンシングユニット。</v>
          </cell>
          <cell r="M816" t="str">
            <v>中温用（吸込み圧力飽和温度-10℃）、吸込ガス温度18℃、空冷式の凝縮器、凝縮器に流入空気温度32℃、周囲温度32℃</v>
          </cell>
          <cell r="N816" t="str">
            <v>冷凍能力</v>
          </cell>
          <cell r="O816" t="str">
            <v>24.0kW超36.0kW以下</v>
          </cell>
          <cell r="P816" t="str">
            <v>-</v>
          </cell>
          <cell r="Q816" t="str">
            <v>通常申請または簡易申請</v>
          </cell>
          <cell r="R816" t="str">
            <v>-</v>
          </cell>
          <cell r="S816" t="str">
            <v/>
          </cell>
          <cell r="T816">
            <v>1.77</v>
          </cell>
          <cell r="U816" t="str">
            <v/>
          </cell>
          <cell r="V816" t="str">
            <v>カタログのみ</v>
          </cell>
          <cell r="W816" t="str">
            <v>-</v>
          </cell>
          <cell r="X816" t="str">
            <v>成績係数（COP）</v>
          </cell>
          <cell r="Y816" t="str">
            <v>標準規格による評価</v>
          </cell>
          <cell r="Z816" t="str">
            <v>JRA 4019:2014</v>
          </cell>
          <cell r="AA816" t="str">
            <v>コンデンシングユニット</v>
          </cell>
          <cell r="AB816" t="str">
            <v>COP=Φ/P、COP:成績係数、Φ:定格能力[W]、P:定格消費電力 [W]</v>
          </cell>
          <cell r="AC816" t="str">
            <v>JRA4019：2014</v>
          </cell>
          <cell r="AD816" t="str">
            <v>コンデンシングユニット</v>
          </cell>
          <cell r="AE816" t="str">
            <v>JRA4019：2014に準拠</v>
          </cell>
        </row>
        <row r="817">
          <cell r="E817" t="str">
            <v>-</v>
          </cell>
          <cell r="F817" t="str">
            <v>L-000055</v>
          </cell>
          <cell r="G817" t="str">
            <v>自然冷媒冷凍冷蔵コンデンシングユニット</v>
          </cell>
          <cell r="H817" t="str">
            <v>A</v>
          </cell>
          <cell r="I817" t="str">
            <v>産業・業務（業種共通）</v>
          </cell>
          <cell r="J817" t="str">
            <v>動力他</v>
          </cell>
          <cell r="K817" t="str">
            <v>冷凍冷蔵機器</v>
          </cell>
          <cell r="L817" t="str">
            <v>フロン冷媒により駆動する、従来のコンデンシングユニットに対して、CO2等の自然冷媒により駆動するコンデンシングユニット。</v>
          </cell>
          <cell r="M817" t="str">
            <v>中温用（吸込み圧力飽和温度-10℃）、吸込ガス温度18℃、空冷式の凝縮器、凝縮器に流入空気温度32℃、周囲温度32℃</v>
          </cell>
          <cell r="N817" t="str">
            <v>冷凍能力</v>
          </cell>
          <cell r="O817" t="str">
            <v>36.0kW超</v>
          </cell>
          <cell r="P817" t="str">
            <v>-</v>
          </cell>
          <cell r="Q817" t="str">
            <v>-</v>
          </cell>
          <cell r="R817" t="str">
            <v>-</v>
          </cell>
          <cell r="S817" t="str">
            <v/>
          </cell>
          <cell r="T817">
            <v>0</v>
          </cell>
          <cell r="U817" t="str">
            <v/>
          </cell>
          <cell r="V817" t="str">
            <v>カタログのみ</v>
          </cell>
          <cell r="W817" t="str">
            <v>-</v>
          </cell>
          <cell r="X817" t="str">
            <v>成績係数（COP）</v>
          </cell>
          <cell r="Y817" t="str">
            <v>標準規格による評価</v>
          </cell>
          <cell r="Z817" t="str">
            <v>JRA 4019:2014</v>
          </cell>
          <cell r="AA817" t="str">
            <v>コンデンシングユニット</v>
          </cell>
          <cell r="AB817" t="str">
            <v>COP=Φ/P、COP:成績係数、Φ:定格能力[W]、P:定格消費電力 [W]</v>
          </cell>
          <cell r="AC817" t="str">
            <v>JRA4019：2014</v>
          </cell>
          <cell r="AD817" t="str">
            <v>コンデンシングユニット</v>
          </cell>
          <cell r="AE817" t="str">
            <v>JRA4019：2014に準拠</v>
          </cell>
        </row>
        <row r="818">
          <cell r="E818" t="str">
            <v>S-055035</v>
          </cell>
          <cell r="F818" t="str">
            <v>L-000055</v>
          </cell>
          <cell r="G818" t="str">
            <v>自然冷媒冷凍冷蔵コンデンシングユニット</v>
          </cell>
          <cell r="H818" t="str">
            <v>A</v>
          </cell>
          <cell r="I818" t="str">
            <v>産業・業務（業種共通）</v>
          </cell>
          <cell r="J818" t="str">
            <v>動力他</v>
          </cell>
          <cell r="K818" t="str">
            <v>冷凍冷蔵機器</v>
          </cell>
          <cell r="L818" t="str">
            <v>フロン冷媒により駆動する、従来のコンデンシングユニットに対して、CO2等の自然冷媒により駆動するコンデンシングユニット。</v>
          </cell>
          <cell r="M818" t="str">
            <v>中温用（吸込み圧力飽和温度-10℃）、吸込ガス温度18℃、空冷式の凝縮器、凝縮器に流入空気温度32℃、周囲温度32℃</v>
          </cell>
          <cell r="N818" t="str">
            <v>冷凍能力</v>
          </cell>
          <cell r="O818" t="str">
            <v>36.0kW超50.0kW以下</v>
          </cell>
          <cell r="P818" t="str">
            <v>-</v>
          </cell>
          <cell r="Q818" t="str">
            <v>通常申請または簡易申請</v>
          </cell>
          <cell r="R818" t="str">
            <v>-</v>
          </cell>
          <cell r="S818" t="str">
            <v/>
          </cell>
          <cell r="T818">
            <v>1.78</v>
          </cell>
          <cell r="U818" t="str">
            <v/>
          </cell>
          <cell r="V818" t="str">
            <v>カタログのみ</v>
          </cell>
          <cell r="W818" t="str">
            <v>-</v>
          </cell>
          <cell r="X818" t="str">
            <v>成績係数（COP）</v>
          </cell>
          <cell r="Y818" t="str">
            <v>標準規格による評価</v>
          </cell>
          <cell r="Z818" t="str">
            <v>JRA 4019:2014</v>
          </cell>
          <cell r="AA818" t="str">
            <v>コンデンシングユニット</v>
          </cell>
          <cell r="AB818" t="str">
            <v>COP=Φ/P、COP:成績係数、Φ:定格能力[W]、P:定格消費電力 [W]</v>
          </cell>
          <cell r="AC818" t="str">
            <v>JRA4019：2014</v>
          </cell>
          <cell r="AD818" t="str">
            <v>コンデンシングユニット</v>
          </cell>
          <cell r="AE818" t="str">
            <v>JRA4019：2014に準拠</v>
          </cell>
        </row>
        <row r="819">
          <cell r="E819" t="str">
            <v>S-055036</v>
          </cell>
          <cell r="F819" t="str">
            <v>L-000055</v>
          </cell>
          <cell r="G819" t="str">
            <v>自然冷媒冷凍冷蔵コンデンシングユニット</v>
          </cell>
          <cell r="H819" t="str">
            <v>A</v>
          </cell>
          <cell r="I819" t="str">
            <v>産業・業務（業種共通）</v>
          </cell>
          <cell r="J819" t="str">
            <v>動力他</v>
          </cell>
          <cell r="K819" t="str">
            <v>冷凍冷蔵機器</v>
          </cell>
          <cell r="L819" t="str">
            <v>フロン冷媒により駆動する、従来のコンデンシングユニットに対して、CO2等の自然冷媒により駆動するコンデンシングユニット。</v>
          </cell>
          <cell r="M819" t="str">
            <v>中温用（吸込み圧力飽和温度-10℃）、吸込ガス温度18℃、空冷式の凝縮器、凝縮器に流入空気温度32℃、周囲温度32℃</v>
          </cell>
          <cell r="N819" t="str">
            <v>冷凍能力</v>
          </cell>
          <cell r="O819" t="str">
            <v>50.0kW超</v>
          </cell>
          <cell r="P819" t="str">
            <v>-</v>
          </cell>
          <cell r="Q819" t="str">
            <v>通常申請または簡易申請</v>
          </cell>
          <cell r="R819" t="str">
            <v>-</v>
          </cell>
          <cell r="S819" t="str">
            <v/>
          </cell>
          <cell r="T819">
            <v>1.76</v>
          </cell>
          <cell r="U819" t="str">
            <v/>
          </cell>
          <cell r="V819" t="str">
            <v>カタログのみ</v>
          </cell>
          <cell r="W819" t="str">
            <v>-</v>
          </cell>
          <cell r="X819" t="str">
            <v>成績係数（COP）</v>
          </cell>
          <cell r="Y819" t="str">
            <v>標準規格による評価</v>
          </cell>
          <cell r="Z819" t="str">
            <v>JRA 4019:2014</v>
          </cell>
          <cell r="AA819" t="str">
            <v>コンデンシングユニット</v>
          </cell>
          <cell r="AB819" t="str">
            <v>COP=Φ/P、COP:成績係数、Φ:定格能力[W]、P:定格消費電力 [W]</v>
          </cell>
          <cell r="AC819" t="str">
            <v>JRA4019：2014</v>
          </cell>
          <cell r="AD819" t="str">
            <v>コンデンシングユニット</v>
          </cell>
          <cell r="AE819" t="str">
            <v>JRA4019：2014に準拠</v>
          </cell>
        </row>
        <row r="820">
          <cell r="E820" t="str">
            <v>S-055014</v>
          </cell>
          <cell r="F820" t="str">
            <v>L-000055</v>
          </cell>
          <cell r="G820" t="str">
            <v>自然冷媒冷凍冷蔵コンデンシングユニット</v>
          </cell>
          <cell r="H820" t="str">
            <v>A</v>
          </cell>
          <cell r="I820" t="str">
            <v>産業・業務（業種共通）</v>
          </cell>
          <cell r="J820" t="str">
            <v>動力他</v>
          </cell>
          <cell r="K820" t="str">
            <v>冷凍冷蔵機器</v>
          </cell>
          <cell r="L820" t="str">
            <v>フロン冷媒により駆動する、従来のコンデンシングユニットに対して、CO2等の自然冷媒により駆動するコンデンシングユニット。</v>
          </cell>
          <cell r="M820" t="str">
            <v>低温用（吸込み圧力飽和温度-40℃）、吸込ガス温度18℃、空冷式の凝縮器、凝縮器に流入空気温度32℃、周囲温度32℃</v>
          </cell>
          <cell r="N820" t="str">
            <v>冷凍能力</v>
          </cell>
          <cell r="O820" t="str">
            <v>4.0kW以下</v>
          </cell>
          <cell r="P820" t="str">
            <v>-</v>
          </cell>
          <cell r="Q820" t="str">
            <v>通常申請または簡易申請</v>
          </cell>
          <cell r="R820" t="str">
            <v>-</v>
          </cell>
          <cell r="S820" t="str">
            <v/>
          </cell>
          <cell r="T820">
            <v>0.94</v>
          </cell>
          <cell r="U820" t="str">
            <v/>
          </cell>
          <cell r="V820" t="str">
            <v>カタログのみ</v>
          </cell>
          <cell r="W820" t="str">
            <v>-</v>
          </cell>
          <cell r="X820" t="str">
            <v>成績係数（COP）</v>
          </cell>
          <cell r="Y820" t="str">
            <v>標準規格による評価</v>
          </cell>
          <cell r="Z820" t="str">
            <v>JRA 4019:2014</v>
          </cell>
          <cell r="AA820" t="str">
            <v>コンデンシングユニット</v>
          </cell>
          <cell r="AB820" t="str">
            <v>COP=Φ/P、COP:成績係数、Φ:定格能力[W]、P:定格消費電力 [W]</v>
          </cell>
          <cell r="AC820" t="str">
            <v>JRA4019：2014</v>
          </cell>
          <cell r="AD820" t="str">
            <v>コンデンシングユニット</v>
          </cell>
          <cell r="AE820" t="str">
            <v>JRA4019：2014に準拠</v>
          </cell>
        </row>
        <row r="821">
          <cell r="E821" t="str">
            <v>S-055015</v>
          </cell>
          <cell r="F821" t="str">
            <v>L-000055</v>
          </cell>
          <cell r="G821" t="str">
            <v>自然冷媒冷凍冷蔵コンデンシングユニット</v>
          </cell>
          <cell r="H821" t="str">
            <v>A</v>
          </cell>
          <cell r="I821" t="str">
            <v>産業・業務（業種共通）</v>
          </cell>
          <cell r="J821" t="str">
            <v>動力他</v>
          </cell>
          <cell r="K821" t="str">
            <v>冷凍冷蔵機器</v>
          </cell>
          <cell r="L821" t="str">
            <v>フロン冷媒により駆動する、従来のコンデンシングユニットに対して、CO2等の自然冷媒により駆動するコンデンシングユニット。</v>
          </cell>
          <cell r="M821" t="str">
            <v>低温用（吸込み圧力飽和温度-40℃）、吸込ガス温度18℃、空冷式の凝縮器、凝縮器に流入空気温度32℃、周囲温度32℃</v>
          </cell>
          <cell r="N821" t="str">
            <v>冷凍能力</v>
          </cell>
          <cell r="O821" t="str">
            <v>4.0kW超8.0kW以下</v>
          </cell>
          <cell r="P821" t="str">
            <v>-</v>
          </cell>
          <cell r="Q821" t="str">
            <v>通常申請または簡易申請</v>
          </cell>
          <cell r="R821" t="str">
            <v>-</v>
          </cell>
          <cell r="S821" t="str">
            <v/>
          </cell>
          <cell r="T821">
            <v>0.95</v>
          </cell>
          <cell r="U821" t="str">
            <v/>
          </cell>
          <cell r="V821" t="str">
            <v>カタログのみ</v>
          </cell>
          <cell r="W821" t="str">
            <v>-</v>
          </cell>
          <cell r="X821" t="str">
            <v>成績係数（COP）</v>
          </cell>
          <cell r="Y821" t="str">
            <v>標準規格による評価</v>
          </cell>
          <cell r="Z821" t="str">
            <v>JRA 4019:2014</v>
          </cell>
          <cell r="AA821" t="str">
            <v>コンデンシングユニット</v>
          </cell>
          <cell r="AB821" t="str">
            <v>COP=Φ/P、COP:成績係数、Φ:定格能力[W]、P:定格消費電力 [W]</v>
          </cell>
          <cell r="AC821" t="str">
            <v>JRA4019：2014</v>
          </cell>
          <cell r="AD821" t="str">
            <v>コンデンシングユニット</v>
          </cell>
          <cell r="AE821" t="str">
            <v>JRA4019：2014に準拠</v>
          </cell>
        </row>
        <row r="822">
          <cell r="E822" t="str">
            <v>S-055016</v>
          </cell>
          <cell r="F822" t="str">
            <v>L-000055</v>
          </cell>
          <cell r="G822" t="str">
            <v>自然冷媒冷凍冷蔵コンデンシングユニット</v>
          </cell>
          <cell r="H822" t="str">
            <v>A</v>
          </cell>
          <cell r="I822" t="str">
            <v>産業・業務（業種共通）</v>
          </cell>
          <cell r="J822" t="str">
            <v>動力他</v>
          </cell>
          <cell r="K822" t="str">
            <v>冷凍冷蔵機器</v>
          </cell>
          <cell r="L822" t="str">
            <v>フロン冷媒により駆動する、従来のコンデンシングユニットに対して、CO2等の自然冷媒により駆動するコンデンシングユニット。</v>
          </cell>
          <cell r="M822" t="str">
            <v>低温用（吸込み圧力飽和温度-40℃）、吸込ガス温度18℃、空冷式の凝縮器、凝縮器に流入空気温度32℃、周囲温度32℃</v>
          </cell>
          <cell r="N822" t="str">
            <v>冷凍能力</v>
          </cell>
          <cell r="O822" t="str">
            <v>8.0kW超12.0kW以下</v>
          </cell>
          <cell r="P822" t="str">
            <v>-</v>
          </cell>
          <cell r="Q822" t="str">
            <v>通常申請または簡易申請</v>
          </cell>
          <cell r="R822" t="str">
            <v>-</v>
          </cell>
          <cell r="S822" t="str">
            <v/>
          </cell>
          <cell r="T822">
            <v>0.85</v>
          </cell>
          <cell r="U822" t="str">
            <v/>
          </cell>
          <cell r="V822" t="str">
            <v>カタログのみ</v>
          </cell>
          <cell r="W822" t="str">
            <v>-</v>
          </cell>
          <cell r="X822" t="str">
            <v>成績係数（COP）</v>
          </cell>
          <cell r="Y822" t="str">
            <v>標準規格による評価</v>
          </cell>
          <cell r="Z822" t="str">
            <v>JRA 4019:2014</v>
          </cell>
          <cell r="AA822" t="str">
            <v>コンデンシングユニット</v>
          </cell>
          <cell r="AB822" t="str">
            <v>COP=Φ/P、COP:成績係数、Φ:定格能力[W]、P:定格消費電力 [W]</v>
          </cell>
          <cell r="AC822" t="str">
            <v>JRA4019：2014</v>
          </cell>
          <cell r="AD822" t="str">
            <v>コンデンシングユニット</v>
          </cell>
          <cell r="AE822" t="str">
            <v>JRA4019：2014に準拠</v>
          </cell>
        </row>
        <row r="823">
          <cell r="E823" t="str">
            <v>S-055017</v>
          </cell>
          <cell r="F823" t="str">
            <v>L-000055</v>
          </cell>
          <cell r="G823" t="str">
            <v>自然冷媒冷凍冷蔵コンデンシングユニット</v>
          </cell>
          <cell r="H823" t="str">
            <v>A</v>
          </cell>
          <cell r="I823" t="str">
            <v>産業・業務（業種共通）</v>
          </cell>
          <cell r="J823" t="str">
            <v>動力他</v>
          </cell>
          <cell r="K823" t="str">
            <v>冷凍冷蔵機器</v>
          </cell>
          <cell r="L823" t="str">
            <v>フロン冷媒により駆動する、従来のコンデンシングユニットに対して、CO2等の自然冷媒により駆動するコンデンシングユニット。</v>
          </cell>
          <cell r="M823" t="str">
            <v>低温用（吸込み圧力飽和温度-40℃）、吸込ガス温度18℃、空冷式の凝縮器、凝縮器に流入空気温度32℃、周囲温度32℃</v>
          </cell>
          <cell r="N823" t="str">
            <v>冷凍能力</v>
          </cell>
          <cell r="O823" t="str">
            <v>12.0kW超18.0kW以下</v>
          </cell>
          <cell r="P823" t="str">
            <v>-</v>
          </cell>
          <cell r="Q823" t="str">
            <v>通常申請または簡易申請</v>
          </cell>
          <cell r="R823" t="str">
            <v>-</v>
          </cell>
          <cell r="S823" t="str">
            <v/>
          </cell>
          <cell r="T823">
            <v>0.91</v>
          </cell>
          <cell r="U823" t="str">
            <v/>
          </cell>
          <cell r="V823" t="str">
            <v>カタログのみ</v>
          </cell>
          <cell r="W823" t="str">
            <v>-</v>
          </cell>
          <cell r="X823" t="str">
            <v>成績係数（COP）</v>
          </cell>
          <cell r="Y823" t="str">
            <v>標準規格による評価</v>
          </cell>
          <cell r="Z823" t="str">
            <v>JRA 4019:2014</v>
          </cell>
          <cell r="AA823" t="str">
            <v>コンデンシングユニット</v>
          </cell>
          <cell r="AB823" t="str">
            <v>COP=Φ/P、COP:成績係数、Φ:定格能力[W]、P:定格消費電力 [W]</v>
          </cell>
          <cell r="AC823" t="str">
            <v>JRA4019：2014</v>
          </cell>
          <cell r="AD823" t="str">
            <v>コンデンシングユニット</v>
          </cell>
          <cell r="AE823" t="str">
            <v>JRA4019：2014に準拠</v>
          </cell>
        </row>
        <row r="824">
          <cell r="E824" t="str">
            <v>-</v>
          </cell>
          <cell r="F824" t="str">
            <v>L-000055</v>
          </cell>
          <cell r="G824" t="str">
            <v>自然冷媒冷凍冷蔵コンデンシングユニット</v>
          </cell>
          <cell r="H824" t="str">
            <v>A</v>
          </cell>
          <cell r="I824" t="str">
            <v>産業・業務（業種共通）</v>
          </cell>
          <cell r="J824" t="str">
            <v>動力他</v>
          </cell>
          <cell r="K824" t="str">
            <v>冷凍冷蔵機器</v>
          </cell>
          <cell r="L824" t="str">
            <v>フロン冷媒により駆動する、従来のコンデンシングユニットに対して、CO2等の自然冷媒により駆動するコンデンシングユニット。</v>
          </cell>
          <cell r="M824" t="str">
            <v>低温用（吸込み圧力飽和温度-40℃）、吸込ガス温度18℃、空冷式の凝縮器、凝縮器に流入空気温度32℃、周囲温度32℃</v>
          </cell>
          <cell r="N824" t="str">
            <v>冷凍能力</v>
          </cell>
          <cell r="O824" t="str">
            <v>18.0kW超</v>
          </cell>
          <cell r="P824" t="str">
            <v>-</v>
          </cell>
          <cell r="Q824" t="str">
            <v>-</v>
          </cell>
          <cell r="R824" t="str">
            <v>-</v>
          </cell>
          <cell r="S824" t="str">
            <v/>
          </cell>
          <cell r="T824">
            <v>0</v>
          </cell>
          <cell r="U824" t="str">
            <v/>
          </cell>
          <cell r="V824" t="str">
            <v>カタログのみ</v>
          </cell>
          <cell r="W824" t="str">
            <v>-</v>
          </cell>
          <cell r="X824" t="str">
            <v>成績係数（COP）</v>
          </cell>
          <cell r="Y824" t="str">
            <v>標準規格による評価</v>
          </cell>
          <cell r="Z824" t="str">
            <v>JRA 4019:2014</v>
          </cell>
          <cell r="AA824" t="str">
            <v>コンデンシングユニット</v>
          </cell>
          <cell r="AB824" t="str">
            <v>COP=Φ/P、COP:成績係数、Φ:定格能力[W]、P:定格消費電力 [W]</v>
          </cell>
          <cell r="AC824" t="str">
            <v>JRA4019：2014</v>
          </cell>
          <cell r="AD824" t="str">
            <v>コンデンシングユニット</v>
          </cell>
          <cell r="AE824" t="str">
            <v>JRA4019：2014に準拠</v>
          </cell>
        </row>
        <row r="825">
          <cell r="E825" t="str">
            <v>S-055037</v>
          </cell>
          <cell r="F825" t="str">
            <v>L-000055</v>
          </cell>
          <cell r="G825" t="str">
            <v>自然冷媒冷凍冷蔵コンデンシングユニット</v>
          </cell>
          <cell r="H825" t="str">
            <v>A</v>
          </cell>
          <cell r="I825" t="str">
            <v>産業・業務（業種共通）</v>
          </cell>
          <cell r="J825" t="str">
            <v>動力他</v>
          </cell>
          <cell r="K825" t="str">
            <v>冷凍冷蔵機器</v>
          </cell>
          <cell r="L825" t="str">
            <v>フロン冷媒により駆動する、従来のコンデンシングユニットに対して、CO2等の自然冷媒により駆動するコンデンシングユニット。</v>
          </cell>
          <cell r="M825" t="str">
            <v>低温用（吸込み圧力飽和温度-40℃）、吸込ガス温度18℃、空冷式の凝縮器、凝縮器に流入空気温度32℃、周囲温度32℃</v>
          </cell>
          <cell r="N825" t="str">
            <v>冷凍能力</v>
          </cell>
          <cell r="O825" t="str">
            <v>18.0kW超24.0kW以下</v>
          </cell>
          <cell r="P825" t="str">
            <v>-</v>
          </cell>
          <cell r="Q825" t="str">
            <v>通常申請または簡易申請</v>
          </cell>
          <cell r="R825" t="str">
            <v>-</v>
          </cell>
          <cell r="S825" t="str">
            <v/>
          </cell>
          <cell r="T825">
            <v>0.93</v>
          </cell>
          <cell r="U825" t="str">
            <v/>
          </cell>
          <cell r="V825" t="str">
            <v>カタログのみ</v>
          </cell>
          <cell r="W825" t="str">
            <v>-</v>
          </cell>
          <cell r="X825" t="str">
            <v>成績係数（COP）</v>
          </cell>
          <cell r="Y825" t="str">
            <v>標準規格による評価</v>
          </cell>
          <cell r="Z825" t="str">
            <v>JRA 4019:2014</v>
          </cell>
          <cell r="AA825" t="str">
            <v>コンデンシングユニット</v>
          </cell>
          <cell r="AB825" t="str">
            <v>COP=Φ/P、COP:成績係数、Φ:定格能力[W]、P:定格消費電力 [W]</v>
          </cell>
          <cell r="AC825" t="str">
            <v>JRA4019：2014</v>
          </cell>
          <cell r="AD825" t="str">
            <v>コンデンシングユニット</v>
          </cell>
          <cell r="AE825" t="str">
            <v>JRA4019：2014に準拠</v>
          </cell>
        </row>
        <row r="826">
          <cell r="E826" t="str">
            <v>S-055038</v>
          </cell>
          <cell r="F826" t="str">
            <v>L-000055</v>
          </cell>
          <cell r="G826" t="str">
            <v>自然冷媒冷凍冷蔵コンデンシングユニット</v>
          </cell>
          <cell r="H826" t="str">
            <v>A</v>
          </cell>
          <cell r="I826" t="str">
            <v>産業・業務（業種共通）</v>
          </cell>
          <cell r="J826" t="str">
            <v>動力他</v>
          </cell>
          <cell r="K826" t="str">
            <v>冷凍冷蔵機器</v>
          </cell>
          <cell r="L826" t="str">
            <v>フロン冷媒により駆動する、従来のコンデンシングユニットに対して、CO2等の自然冷媒により駆動するコンデンシングユニット。</v>
          </cell>
          <cell r="M826" t="str">
            <v>低温用（吸込み圧力飽和温度-40℃）、吸込ガス温度18℃、空冷式の凝縮器、凝縮器に流入空気温度32℃、周囲温度32℃</v>
          </cell>
          <cell r="N826" t="str">
            <v>冷凍能力</v>
          </cell>
          <cell r="O826" t="str">
            <v>24.0 kW超</v>
          </cell>
          <cell r="P826" t="str">
            <v>-</v>
          </cell>
          <cell r="Q826" t="str">
            <v>通常申請または簡易申請</v>
          </cell>
          <cell r="R826" t="str">
            <v>-</v>
          </cell>
          <cell r="S826" t="str">
            <v/>
          </cell>
          <cell r="T826">
            <v>0.92</v>
          </cell>
          <cell r="U826" t="str">
            <v/>
          </cell>
          <cell r="V826" t="str">
            <v>カタログのみ</v>
          </cell>
          <cell r="W826" t="str">
            <v>-</v>
          </cell>
          <cell r="X826" t="str">
            <v>成績係数（COP）</v>
          </cell>
          <cell r="Y826" t="str">
            <v>標準規格による評価</v>
          </cell>
          <cell r="Z826" t="str">
            <v>JRA 4019:2014</v>
          </cell>
          <cell r="AA826" t="str">
            <v>コンデンシングユニット</v>
          </cell>
          <cell r="AB826" t="str">
            <v>COP=Φ/P、COP:成績係数、Φ:定格能力[W]、P:定格消費電力 [W]</v>
          </cell>
          <cell r="AC826" t="str">
            <v>JRA4019：2014</v>
          </cell>
          <cell r="AD826" t="str">
            <v>コンデンシングユニット</v>
          </cell>
          <cell r="AE826" t="str">
            <v>JRA4019：2014に準拠</v>
          </cell>
        </row>
        <row r="827">
          <cell r="E827" t="str">
            <v>S-055019</v>
          </cell>
          <cell r="F827" t="str">
            <v>L-000055</v>
          </cell>
          <cell r="G827" t="str">
            <v>自然冷媒冷凍冷蔵コンデンシングユニット</v>
          </cell>
          <cell r="H827" t="str">
            <v>A</v>
          </cell>
          <cell r="I827" t="str">
            <v>産業・業務（業種共通）</v>
          </cell>
          <cell r="J827" t="str">
            <v>動力他</v>
          </cell>
          <cell r="K827" t="str">
            <v>冷凍冷蔵機器</v>
          </cell>
          <cell r="L827" t="str">
            <v>フロン冷媒により駆動する、従来のコンデンシングユニットに対して、CO2等の自然冷媒により駆動するコンデンシングユニット。</v>
          </cell>
          <cell r="M827" t="str">
            <v>中温用（吸込み圧力飽和温度-10℃）、吸込ガス温度18℃、水冷式の凝縮器、凝縮器の冷却水温度32℃、周囲温度32℃</v>
          </cell>
          <cell r="N827" t="str">
            <v>冷凍能力</v>
          </cell>
          <cell r="O827" t="str">
            <v>16.0kW以下</v>
          </cell>
          <cell r="P827" t="str">
            <v>-</v>
          </cell>
          <cell r="Q827" t="str">
            <v>特別申請</v>
          </cell>
          <cell r="R827" t="str">
            <v>-</v>
          </cell>
          <cell r="S827" t="str">
            <v/>
          </cell>
          <cell r="T827" t="str">
            <v>-</v>
          </cell>
          <cell r="U827" t="str">
            <v/>
          </cell>
          <cell r="V827" t="str">
            <v>-</v>
          </cell>
          <cell r="W827" t="str">
            <v>-</v>
          </cell>
          <cell r="X827" t="str">
            <v>成績係数（COP）</v>
          </cell>
          <cell r="Y827" t="str">
            <v>標準規格による評価</v>
          </cell>
          <cell r="Z827" t="str">
            <v>JRA4019:2014</v>
          </cell>
          <cell r="AA827" t="str">
            <v>コンデンシングユニット</v>
          </cell>
          <cell r="AB827" t="str">
            <v>COP=Φ/P、COP:成績係数、Φ:定格能力[W]、P:定格消費電力 [W]</v>
          </cell>
          <cell r="AC827" t="str">
            <v>JRA4019:2014</v>
          </cell>
          <cell r="AD827" t="str">
            <v>コンデンシングユニット</v>
          </cell>
          <cell r="AE827" t="str">
            <v>JRA4019：2014に準拠</v>
          </cell>
        </row>
        <row r="828">
          <cell r="E828" t="str">
            <v>S-055020</v>
          </cell>
          <cell r="F828" t="str">
            <v>L-000055</v>
          </cell>
          <cell r="G828" t="str">
            <v>自然冷媒冷凍冷蔵コンデンシングユニット</v>
          </cell>
          <cell r="H828" t="str">
            <v>A</v>
          </cell>
          <cell r="I828" t="str">
            <v>産業・業務（業種共通）</v>
          </cell>
          <cell r="J828" t="str">
            <v>動力他</v>
          </cell>
          <cell r="K828" t="str">
            <v>冷凍冷蔵機器</v>
          </cell>
          <cell r="L828" t="str">
            <v>フロン冷媒により駆動する、従来のコンデンシングユニットに対して、CO2等の自然冷媒により駆動するコンデンシングユニット。</v>
          </cell>
          <cell r="M828" t="str">
            <v>中温用（吸込み圧力飽和温度-10℃）、吸込ガス温度18℃、水冷式の凝縮器、凝縮器の冷却水温度32℃、周囲温度32℃</v>
          </cell>
          <cell r="N828" t="str">
            <v>冷凍能力</v>
          </cell>
          <cell r="O828" t="str">
            <v>16.0kW超24.0kW以下</v>
          </cell>
          <cell r="P828" t="str">
            <v>-</v>
          </cell>
          <cell r="Q828" t="str">
            <v>特別申請</v>
          </cell>
          <cell r="R828" t="str">
            <v>-</v>
          </cell>
          <cell r="S828" t="str">
            <v/>
          </cell>
          <cell r="T828" t="str">
            <v>-</v>
          </cell>
          <cell r="U828" t="str">
            <v/>
          </cell>
          <cell r="V828" t="str">
            <v>-</v>
          </cell>
          <cell r="W828" t="str">
            <v>-</v>
          </cell>
          <cell r="X828" t="str">
            <v>成績係数（COP）</v>
          </cell>
          <cell r="Y828" t="str">
            <v>標準規格による評価</v>
          </cell>
          <cell r="Z828" t="str">
            <v>JRA4019:2014</v>
          </cell>
          <cell r="AA828" t="str">
            <v>コンデンシングユニット</v>
          </cell>
          <cell r="AB828" t="str">
            <v>COP=Φ/P、COP:成績係数、Φ:定格能力[W]、P:定格消費電力 [W]</v>
          </cell>
          <cell r="AC828" t="str">
            <v>JRA4019:2014</v>
          </cell>
          <cell r="AD828" t="str">
            <v>コンデンシングユニット</v>
          </cell>
          <cell r="AE828" t="str">
            <v>JRA4019：2014に準拠</v>
          </cell>
        </row>
        <row r="829">
          <cell r="E829" t="str">
            <v>S-055021</v>
          </cell>
          <cell r="F829" t="str">
            <v>L-000055</v>
          </cell>
          <cell r="G829" t="str">
            <v>自然冷媒冷凍冷蔵コンデンシングユニット</v>
          </cell>
          <cell r="H829" t="str">
            <v>A</v>
          </cell>
          <cell r="I829" t="str">
            <v>産業・業務（業種共通）</v>
          </cell>
          <cell r="J829" t="str">
            <v>動力他</v>
          </cell>
          <cell r="K829" t="str">
            <v>冷凍冷蔵機器</v>
          </cell>
          <cell r="L829" t="str">
            <v>フロン冷媒により駆動する、従来のコンデンシングユニットに対して、CO2等の自然冷媒により駆動するコンデンシングユニット。</v>
          </cell>
          <cell r="M829" t="str">
            <v>中温用（吸込み圧力飽和温度-10℃）、吸込ガス温度18℃、水冷式の凝縮器、凝縮器の冷却水温度32℃、周囲温度32℃</v>
          </cell>
          <cell r="N829" t="str">
            <v>冷凍能力</v>
          </cell>
          <cell r="O829" t="str">
            <v>24.0kW超36.0kW以下</v>
          </cell>
          <cell r="P829" t="str">
            <v>-</v>
          </cell>
          <cell r="Q829" t="str">
            <v>通常申請</v>
          </cell>
          <cell r="R829" t="str">
            <v>-</v>
          </cell>
          <cell r="S829" t="str">
            <v/>
          </cell>
          <cell r="T829">
            <v>2</v>
          </cell>
          <cell r="U829" t="str">
            <v/>
          </cell>
          <cell r="V829" t="str">
            <v>カタログのみ</v>
          </cell>
          <cell r="W829" t="str">
            <v>-</v>
          </cell>
          <cell r="X829" t="str">
            <v>成績係数（COP）</v>
          </cell>
          <cell r="Y829" t="str">
            <v>標準規格による評価</v>
          </cell>
          <cell r="Z829" t="str">
            <v>JRA4019:2014</v>
          </cell>
          <cell r="AA829" t="str">
            <v>コンデンシングユニット</v>
          </cell>
          <cell r="AB829" t="str">
            <v>COP=Φ/P、COP:成績係数、Φ:定格能力[W]、P:定格消費電力 [W]</v>
          </cell>
          <cell r="AC829" t="str">
            <v>JRA4019:2014</v>
          </cell>
          <cell r="AD829" t="str">
            <v>コンデンシングユニット</v>
          </cell>
          <cell r="AE829" t="str">
            <v>JRA4019：2014に準拠</v>
          </cell>
        </row>
        <row r="830">
          <cell r="E830" t="str">
            <v>S-055022</v>
          </cell>
          <cell r="F830" t="str">
            <v>L-000055</v>
          </cell>
          <cell r="G830" t="str">
            <v>自然冷媒冷凍冷蔵コンデンシングユニット</v>
          </cell>
          <cell r="H830" t="str">
            <v>A</v>
          </cell>
          <cell r="I830" t="str">
            <v>産業・業務（業種共通）</v>
          </cell>
          <cell r="J830" t="str">
            <v>動力他</v>
          </cell>
          <cell r="K830" t="str">
            <v>冷凍冷蔵機器</v>
          </cell>
          <cell r="L830" t="str">
            <v>フロン冷媒により駆動する、従来のコンデンシングユニットに対して、CO2等の自然冷媒により駆動するコンデンシングユニット。</v>
          </cell>
          <cell r="M830" t="str">
            <v>中温用（吸込み圧力飽和温度-10℃）、吸込ガス温度18℃、水冷式の凝縮器、凝縮器の冷却水温度32℃、周囲温度32℃</v>
          </cell>
          <cell r="N830" t="str">
            <v>冷凍能力</v>
          </cell>
          <cell r="O830" t="str">
            <v>36.0kW超</v>
          </cell>
          <cell r="P830" t="str">
            <v>-</v>
          </cell>
          <cell r="Q830" t="str">
            <v>特別申請</v>
          </cell>
          <cell r="R830" t="str">
            <v>-</v>
          </cell>
          <cell r="S830" t="str">
            <v/>
          </cell>
          <cell r="T830" t="str">
            <v>-</v>
          </cell>
          <cell r="U830" t="str">
            <v/>
          </cell>
          <cell r="V830" t="str">
            <v>-</v>
          </cell>
          <cell r="W830" t="str">
            <v>-</v>
          </cell>
          <cell r="X830" t="str">
            <v>成績係数（COP）</v>
          </cell>
          <cell r="Y830" t="str">
            <v>標準規格による評価</v>
          </cell>
          <cell r="Z830" t="str">
            <v>JRA4019:2014</v>
          </cell>
          <cell r="AA830" t="str">
            <v>コンデンシングユニット</v>
          </cell>
          <cell r="AB830" t="str">
            <v>COP=Φ/P、COP:成績係数、Φ:定格能力[W]、P:定格消費電力 [W]</v>
          </cell>
          <cell r="AC830" t="str">
            <v>JRA4019:2014</v>
          </cell>
          <cell r="AD830" t="str">
            <v>コンデンシングユニット</v>
          </cell>
          <cell r="AE830" t="str">
            <v>JRA4019：2014に準拠</v>
          </cell>
        </row>
        <row r="831">
          <cell r="E831" t="str">
            <v>S-055023</v>
          </cell>
          <cell r="F831" t="str">
            <v>L-000055</v>
          </cell>
          <cell r="G831" t="str">
            <v>自然冷媒冷凍冷蔵コンデンシングユニット</v>
          </cell>
          <cell r="H831" t="str">
            <v>A</v>
          </cell>
          <cell r="I831" t="str">
            <v>産業・業務（業種共通）</v>
          </cell>
          <cell r="J831" t="str">
            <v>動力他</v>
          </cell>
          <cell r="K831" t="str">
            <v>冷凍冷蔵機器</v>
          </cell>
          <cell r="L831" t="str">
            <v>フロン冷媒により駆動する、従来のコンデンシングユニットに対して、CO2等の自然冷媒により駆動するコンデンシングユニット。</v>
          </cell>
          <cell r="M831" t="str">
            <v>低温用（吸込み圧力飽和温度-40℃）、吸込ガス温度18℃、水冷式の凝縮器、凝縮器の冷却水温度32℃、周囲温度32℃</v>
          </cell>
          <cell r="N831" t="str">
            <v>冷凍能力</v>
          </cell>
          <cell r="O831" t="str">
            <v>8.0kW以下</v>
          </cell>
          <cell r="P831" t="str">
            <v>-</v>
          </cell>
          <cell r="Q831" t="str">
            <v>特別申請</v>
          </cell>
          <cell r="R831" t="str">
            <v>-</v>
          </cell>
          <cell r="S831" t="str">
            <v/>
          </cell>
          <cell r="T831" t="str">
            <v>-</v>
          </cell>
          <cell r="U831" t="str">
            <v/>
          </cell>
          <cell r="V831" t="str">
            <v>-</v>
          </cell>
          <cell r="W831" t="str">
            <v>-</v>
          </cell>
          <cell r="X831" t="str">
            <v>成績係数（COP）</v>
          </cell>
          <cell r="Y831" t="str">
            <v>標準規格による評価</v>
          </cell>
          <cell r="Z831" t="str">
            <v>JRA4019:2014</v>
          </cell>
          <cell r="AA831" t="str">
            <v>コンデンシングユニット</v>
          </cell>
          <cell r="AB831" t="str">
            <v>COP=Φ/P、COP:成績係数、Φ:定格能力[W]、P:定格消費電力 [W]</v>
          </cell>
          <cell r="AC831" t="str">
            <v>JRA4019:2014</v>
          </cell>
          <cell r="AD831" t="str">
            <v>コンデンシングユニット</v>
          </cell>
          <cell r="AE831" t="str">
            <v>JRA4019：2014に準拠</v>
          </cell>
        </row>
        <row r="832">
          <cell r="E832" t="str">
            <v>S-055024</v>
          </cell>
          <cell r="F832" t="str">
            <v>L-000055</v>
          </cell>
          <cell r="G832" t="str">
            <v>自然冷媒冷凍冷蔵コンデンシングユニット</v>
          </cell>
          <cell r="H832" t="str">
            <v>A</v>
          </cell>
          <cell r="I832" t="str">
            <v>産業・業務（業種共通）</v>
          </cell>
          <cell r="J832" t="str">
            <v>動力他</v>
          </cell>
          <cell r="K832" t="str">
            <v>冷凍冷蔵機器</v>
          </cell>
          <cell r="L832" t="str">
            <v>フロン冷媒により駆動する、従来のコンデンシングユニットに対して、CO2等の自然冷媒により駆動するコンデンシングユニット。</v>
          </cell>
          <cell r="M832" t="str">
            <v>低温用（吸込み圧力飽和温度-40℃）、吸込ガス温度18℃、水冷式の凝縮器、凝縮器の冷却水温度32℃、周囲温度32℃</v>
          </cell>
          <cell r="N832" t="str">
            <v>冷凍能力</v>
          </cell>
          <cell r="O832" t="str">
            <v>8.0kW超12.0kW以下</v>
          </cell>
          <cell r="P832" t="str">
            <v>-</v>
          </cell>
          <cell r="Q832" t="str">
            <v>特別申請</v>
          </cell>
          <cell r="R832" t="str">
            <v>-</v>
          </cell>
          <cell r="S832" t="str">
            <v/>
          </cell>
          <cell r="T832" t="str">
            <v>-</v>
          </cell>
          <cell r="U832" t="str">
            <v/>
          </cell>
          <cell r="V832" t="str">
            <v>-</v>
          </cell>
          <cell r="W832" t="str">
            <v>-</v>
          </cell>
          <cell r="X832" t="str">
            <v>成績係数（COP）</v>
          </cell>
          <cell r="Y832" t="str">
            <v>標準規格による評価</v>
          </cell>
          <cell r="Z832" t="str">
            <v>JRA4019:2014</v>
          </cell>
          <cell r="AA832" t="str">
            <v>コンデンシングユニット</v>
          </cell>
          <cell r="AB832" t="str">
            <v>COP=Φ/P、COP:成績係数、Φ:定格能力[W]、P:定格消費電力 [W]</v>
          </cell>
          <cell r="AC832" t="str">
            <v>JRA4019:2014</v>
          </cell>
          <cell r="AD832" t="str">
            <v>コンデンシングユニット</v>
          </cell>
          <cell r="AE832" t="str">
            <v>JRA4019：2014に準拠</v>
          </cell>
        </row>
        <row r="833">
          <cell r="E833" t="str">
            <v>S-055025</v>
          </cell>
          <cell r="F833" t="str">
            <v>L-000055</v>
          </cell>
          <cell r="G833" t="str">
            <v>自然冷媒冷凍冷蔵コンデンシングユニット</v>
          </cell>
          <cell r="H833" t="str">
            <v>A</v>
          </cell>
          <cell r="I833" t="str">
            <v>産業・業務（業種共通）</v>
          </cell>
          <cell r="J833" t="str">
            <v>動力他</v>
          </cell>
          <cell r="K833" t="str">
            <v>冷凍冷蔵機器</v>
          </cell>
          <cell r="L833" t="str">
            <v>フロン冷媒により駆動する、従来のコンデンシングユニットに対して、CO2等の自然冷媒により駆動するコンデンシングユニット。</v>
          </cell>
          <cell r="M833" t="str">
            <v>低温用（吸込み圧力飽和温度-40℃）、吸込ガス温度18℃、水冷式の凝縮器、凝縮器の冷却水温度32℃、周囲温度32℃</v>
          </cell>
          <cell r="N833" t="str">
            <v>冷凍能力</v>
          </cell>
          <cell r="O833" t="str">
            <v>12.0kW超18.0kW以下</v>
          </cell>
          <cell r="P833" t="str">
            <v>-</v>
          </cell>
          <cell r="Q833" t="str">
            <v>通常申請</v>
          </cell>
          <cell r="R833" t="str">
            <v>-</v>
          </cell>
          <cell r="S833" t="str">
            <v/>
          </cell>
          <cell r="T833">
            <v>0.94</v>
          </cell>
          <cell r="U833" t="str">
            <v/>
          </cell>
          <cell r="V833" t="str">
            <v>カタログのみ</v>
          </cell>
          <cell r="W833" t="str">
            <v>-</v>
          </cell>
          <cell r="X833" t="str">
            <v>成績係数（COP）</v>
          </cell>
          <cell r="Y833" t="str">
            <v>標準規格による評価</v>
          </cell>
          <cell r="Z833" t="str">
            <v>JRA4019:2014</v>
          </cell>
          <cell r="AA833" t="str">
            <v>コンデンシングユニット</v>
          </cell>
          <cell r="AB833" t="str">
            <v>COP=Φ/P、COP:成績係数、Φ:定格能力[W]、P:定格消費電力 [W]</v>
          </cell>
          <cell r="AC833" t="str">
            <v>JRA4019:2014</v>
          </cell>
          <cell r="AD833" t="str">
            <v>コンデンシングユニット</v>
          </cell>
          <cell r="AE833" t="str">
            <v>JRA4019：2014に準拠</v>
          </cell>
        </row>
        <row r="834">
          <cell r="E834" t="str">
            <v>S-055026</v>
          </cell>
          <cell r="F834" t="str">
            <v>L-000055</v>
          </cell>
          <cell r="G834" t="str">
            <v>自然冷媒冷凍冷蔵コンデンシングユニット</v>
          </cell>
          <cell r="H834" t="str">
            <v>A</v>
          </cell>
          <cell r="I834" t="str">
            <v>産業・業務（業種共通）</v>
          </cell>
          <cell r="J834" t="str">
            <v>動力他</v>
          </cell>
          <cell r="K834" t="str">
            <v>冷凍冷蔵機器</v>
          </cell>
          <cell r="L834" t="str">
            <v>フロン冷媒により駆動する、従来のコンデンシングユニットに対して、CO2等の自然冷媒により駆動するコンデンシングユニット。</v>
          </cell>
          <cell r="M834" t="str">
            <v>低温用（吸込み圧力飽和温度-40℃）、吸込ガス温度18℃、水冷式の凝縮器、凝縮器の冷却水温度32℃、周囲温度32℃</v>
          </cell>
          <cell r="N834" t="str">
            <v>冷凍能力</v>
          </cell>
          <cell r="O834" t="str">
            <v>18.0kW超</v>
          </cell>
          <cell r="P834" t="str">
            <v>-</v>
          </cell>
          <cell r="Q834" t="str">
            <v>特別申請</v>
          </cell>
          <cell r="R834" t="str">
            <v>-</v>
          </cell>
          <cell r="S834" t="str">
            <v/>
          </cell>
          <cell r="T834" t="str">
            <v>-</v>
          </cell>
          <cell r="U834" t="str">
            <v/>
          </cell>
          <cell r="V834" t="str">
            <v>-</v>
          </cell>
          <cell r="W834" t="str">
            <v>-</v>
          </cell>
          <cell r="X834" t="str">
            <v>成績係数（COP）</v>
          </cell>
          <cell r="Y834" t="str">
            <v>標準規格による評価</v>
          </cell>
          <cell r="Z834" t="str">
            <v>JRA4019:2014</v>
          </cell>
          <cell r="AA834" t="str">
            <v>コンデンシングユニット</v>
          </cell>
          <cell r="AB834" t="str">
            <v>COP=Φ/P、COP:成績係数、Φ:定格能力[W]、P:定格消費電力 [W]</v>
          </cell>
          <cell r="AC834" t="str">
            <v>JRA4019:2014</v>
          </cell>
          <cell r="AD834" t="str">
            <v>コンデンシングユニット</v>
          </cell>
          <cell r="AE834" t="str">
            <v>JRA4019：2014に準拠</v>
          </cell>
        </row>
        <row r="835">
          <cell r="E835" t="str">
            <v>-</v>
          </cell>
          <cell r="F835" t="str">
            <v>L-000049</v>
          </cell>
          <cell r="G835" t="str">
            <v>LED照明器具</v>
          </cell>
          <cell r="H835" t="str">
            <v>A</v>
          </cell>
          <cell r="I835" t="str">
            <v>産業・業務（業種共通）</v>
          </cell>
          <cell r="J835" t="str">
            <v>照明</v>
          </cell>
          <cell r="K835" t="str">
            <v>照明器具</v>
          </cell>
          <cell r="L835" t="str">
            <v>発光ダイオード(LED)を光源に使用した照明器具。ただし、電気用品安全法の下でのPSE マークが付与されている製品に限る。</v>
          </cell>
          <cell r="M835" t="str">
            <v>ダウンライト型、温白色、電球色、配光角30°以下</v>
          </cell>
          <cell r="N835" t="str">
            <v>-</v>
          </cell>
          <cell r="O835" t="str">
            <v>-</v>
          </cell>
          <cell r="P835" t="str">
            <v>■</v>
          </cell>
          <cell r="Q835" t="str">
            <v>-</v>
          </cell>
          <cell r="R835" t="str">
            <v>-</v>
          </cell>
          <cell r="S835" t="str">
            <v/>
          </cell>
          <cell r="T835" t="str">
            <v>-</v>
          </cell>
          <cell r="U835" t="str">
            <v/>
          </cell>
          <cell r="V835" t="str">
            <v>カタログのみ</v>
          </cell>
          <cell r="W835" t="str">
            <v>lm/W</v>
          </cell>
          <cell r="X835" t="str">
            <v>固有エネルギー消費効率</v>
          </cell>
          <cell r="Y835" t="str">
            <v>標準規格による評価</v>
          </cell>
          <cell r="Z835" t="str">
            <v>JISC8105-3:2011、JISC8105-5:2011及びJISZ8113:1998</v>
          </cell>
          <cell r="AA835" t="str">
            <v>照明器具－第３部：性能要求事項通、照明器具－第５部：配光測定方法及び照明用語</v>
          </cell>
          <cell r="AB835" t="str">
            <v>JISC8105-3:2011、JISC8105-5:2011及び、JISZ8113:1998に準拠</v>
          </cell>
          <cell r="AC835" t="str">
            <v>JISC8105-3:2011、JISC8105-5:2011及びJISZ8113:1998</v>
          </cell>
          <cell r="AD835" t="str">
            <v>照明器具－第３部：性能要求事項通、照明器具－第５部：配光測定方法及び照明用語</v>
          </cell>
          <cell r="AE835" t="str">
            <v>JISC8105-3:2011、JISC8105-5:2011及び、JISZ8113:1998に準拠</v>
          </cell>
        </row>
        <row r="836">
          <cell r="E836" t="str">
            <v>-</v>
          </cell>
          <cell r="F836" t="str">
            <v>L-000049</v>
          </cell>
          <cell r="G836" t="str">
            <v>LED照明器具</v>
          </cell>
          <cell r="H836" t="str">
            <v>A</v>
          </cell>
          <cell r="I836" t="str">
            <v>産業・業務（業種共通）</v>
          </cell>
          <cell r="J836" t="str">
            <v>照明</v>
          </cell>
          <cell r="K836" t="str">
            <v>照明器具</v>
          </cell>
          <cell r="L836" t="str">
            <v>発光ダイオード(LED)を光源に使用した照明器具。ただし、電気用品安全法の下でのPSE マークが付与されている製品に限る。</v>
          </cell>
          <cell r="M836" t="str">
            <v>ダウンライト型、温白色、電球色、配光角30°超60°以下</v>
          </cell>
          <cell r="N836" t="str">
            <v>-</v>
          </cell>
          <cell r="O836" t="str">
            <v>-</v>
          </cell>
          <cell r="P836" t="str">
            <v>■</v>
          </cell>
          <cell r="Q836" t="str">
            <v>-</v>
          </cell>
          <cell r="R836" t="str">
            <v>-</v>
          </cell>
          <cell r="S836" t="str">
            <v/>
          </cell>
          <cell r="T836" t="str">
            <v>-</v>
          </cell>
          <cell r="U836" t="str">
            <v/>
          </cell>
          <cell r="V836" t="str">
            <v>カタログのみ</v>
          </cell>
          <cell r="W836" t="str">
            <v>lm/W</v>
          </cell>
          <cell r="X836" t="str">
            <v>固有エネルギー消費効率</v>
          </cell>
          <cell r="Y836" t="str">
            <v>標準規格による評価</v>
          </cell>
          <cell r="Z836" t="str">
            <v>JISC8105-3:2011、JISC8105-5:2011及びJISZ8113:1998</v>
          </cell>
          <cell r="AA836" t="str">
            <v>照明器具－第３部：性能要求事項通、照明器具－第５部：配光測定方法及び照明用語</v>
          </cell>
          <cell r="AB836" t="str">
            <v>JISC8105-3:2011、JISC8105-5:2011及び、JISZ8113:1998に準拠</v>
          </cell>
          <cell r="AC836" t="str">
            <v>JISC8105-3:2011、JISC8105-5:2011及びJISZ8113:1998</v>
          </cell>
          <cell r="AD836" t="str">
            <v>照明器具－第３部：性能要求事項通、照明器具－第５部：配光測定方法及び照明用語</v>
          </cell>
          <cell r="AE836" t="str">
            <v>JISC8105-3:2011、JISC8105-5:2011及び、JISZ8113:1998に準拠</v>
          </cell>
        </row>
        <row r="837">
          <cell r="E837" t="str">
            <v>-</v>
          </cell>
          <cell r="F837" t="str">
            <v>L-000049</v>
          </cell>
          <cell r="G837" t="str">
            <v>LED照明器具</v>
          </cell>
          <cell r="H837" t="str">
            <v>A</v>
          </cell>
          <cell r="I837" t="str">
            <v>産業・業務（業種共通）</v>
          </cell>
          <cell r="J837" t="str">
            <v>照明</v>
          </cell>
          <cell r="K837" t="str">
            <v>照明器具</v>
          </cell>
          <cell r="L837" t="str">
            <v>発光ダイオード(LED)を光源に使用した照明器具。ただし、電気用品安全法の下でのPSE マークが付与されている製品に限る。</v>
          </cell>
          <cell r="M837" t="str">
            <v>ダウンライト型、温白色、電球色、配光角60°超</v>
          </cell>
          <cell r="N837" t="str">
            <v>-</v>
          </cell>
          <cell r="O837" t="str">
            <v>-</v>
          </cell>
          <cell r="P837" t="str">
            <v>■</v>
          </cell>
          <cell r="Q837" t="str">
            <v>-</v>
          </cell>
          <cell r="R837" t="str">
            <v>-</v>
          </cell>
          <cell r="S837" t="str">
            <v/>
          </cell>
          <cell r="T837" t="str">
            <v>-</v>
          </cell>
          <cell r="U837" t="str">
            <v/>
          </cell>
          <cell r="V837" t="str">
            <v>カタログのみ</v>
          </cell>
          <cell r="W837" t="str">
            <v>lm/W</v>
          </cell>
          <cell r="X837" t="str">
            <v>固有エネルギー消費効率</v>
          </cell>
          <cell r="Y837" t="str">
            <v>標準規格による評価</v>
          </cell>
          <cell r="Z837" t="str">
            <v>JISC8105-3:2011、JISC8105-5:2011及びJISZ8113:1998</v>
          </cell>
          <cell r="AA837" t="str">
            <v>照明器具－第３部：性能要求事項通、照明器具－第５部：配光測定方法及び照明用語</v>
          </cell>
          <cell r="AB837" t="str">
            <v>JISC8105-3:2011、JISC8105-5:2011及び、JISZ8113:1998に準拠</v>
          </cell>
          <cell r="AC837" t="str">
            <v>JISC8105-3:2011、JISC8105-5:2011及びJISZ8113:1998</v>
          </cell>
          <cell r="AD837" t="str">
            <v>照明器具－第３部：性能要求事項通、照明器具－第５部：配光測定方法及び照明用語</v>
          </cell>
          <cell r="AE837" t="str">
            <v>JISC8105-3:2011、JISC8105-5:2011及び、JISZ8113:1998に準拠</v>
          </cell>
        </row>
        <row r="838">
          <cell r="E838" t="str">
            <v>-</v>
          </cell>
          <cell r="F838" t="str">
            <v>L-000049</v>
          </cell>
          <cell r="G838" t="str">
            <v>LED照明器具</v>
          </cell>
          <cell r="H838" t="str">
            <v>A</v>
          </cell>
          <cell r="I838" t="str">
            <v>産業・業務（業種共通）</v>
          </cell>
          <cell r="J838" t="str">
            <v>照明</v>
          </cell>
          <cell r="K838" t="str">
            <v>照明器具</v>
          </cell>
          <cell r="L838" t="str">
            <v>発光ダイオード(LED)を光源に使用した照明器具。ただし、電気用品安全法の下でのPSE マークが付与されている製品に限る。</v>
          </cell>
          <cell r="M838" t="str">
            <v>ダウンライト型、昼光色、昼白色、白色、配光角30°以下</v>
          </cell>
          <cell r="N838" t="str">
            <v>-</v>
          </cell>
          <cell r="O838" t="str">
            <v>-</v>
          </cell>
          <cell r="P838" t="str">
            <v>■</v>
          </cell>
          <cell r="Q838" t="str">
            <v>-</v>
          </cell>
          <cell r="R838" t="str">
            <v>-</v>
          </cell>
          <cell r="S838" t="str">
            <v/>
          </cell>
          <cell r="T838" t="str">
            <v>-</v>
          </cell>
          <cell r="U838" t="str">
            <v/>
          </cell>
          <cell r="V838" t="str">
            <v>カタログのみ</v>
          </cell>
          <cell r="W838" t="str">
            <v>lm/W</v>
          </cell>
          <cell r="X838" t="str">
            <v>固有エネルギー消費効率</v>
          </cell>
          <cell r="Y838" t="str">
            <v>標準規格による評価</v>
          </cell>
          <cell r="Z838" t="str">
            <v>JISC8105-3:2011、JISC8105-5:2011及びJISZ8113:1998</v>
          </cell>
          <cell r="AA838" t="str">
            <v>照明器具－第３部：性能要求事項通、照明器具－第５部：配光測定方法及び照明用語</v>
          </cell>
          <cell r="AB838" t="str">
            <v>JISC8105-3:2011、JISC8105-5:2011及び、JISZ8113:1998に準拠</v>
          </cell>
          <cell r="AC838" t="str">
            <v>JISC8105-3:2011、JISC8105-5:2011及びJISZ8113:1998</v>
          </cell>
          <cell r="AD838" t="str">
            <v>照明器具－第３部：性能要求事項通、照明器具－第５部：配光測定方法及び照明用語</v>
          </cell>
          <cell r="AE838" t="str">
            <v>JISC8105-3:2011、JISC8105-5:2011及び、JISZ8113:1998に準拠</v>
          </cell>
        </row>
        <row r="839">
          <cell r="E839" t="str">
            <v>-</v>
          </cell>
          <cell r="F839" t="str">
            <v>L-000049</v>
          </cell>
          <cell r="G839" t="str">
            <v>LED照明器具</v>
          </cell>
          <cell r="H839" t="str">
            <v>A</v>
          </cell>
          <cell r="I839" t="str">
            <v>産業・業務（業種共通）</v>
          </cell>
          <cell r="J839" t="str">
            <v>照明</v>
          </cell>
          <cell r="K839" t="str">
            <v>照明器具</v>
          </cell>
          <cell r="L839" t="str">
            <v>発光ダイオード(LED)を光源に使用した照明器具。ただし、電気用品安全法の下でのPSE マークが付与されている製品に限る。</v>
          </cell>
          <cell r="M839" t="str">
            <v>ダウンライト型、昼光色、昼白色、白色、配光角30°超60°以下</v>
          </cell>
          <cell r="N839" t="str">
            <v>-</v>
          </cell>
          <cell r="O839" t="str">
            <v>-</v>
          </cell>
          <cell r="P839" t="str">
            <v>■</v>
          </cell>
          <cell r="Q839" t="str">
            <v>-</v>
          </cell>
          <cell r="R839" t="str">
            <v>-</v>
          </cell>
          <cell r="S839" t="str">
            <v/>
          </cell>
          <cell r="T839" t="str">
            <v>-</v>
          </cell>
          <cell r="U839" t="str">
            <v/>
          </cell>
          <cell r="V839" t="str">
            <v>カタログのみ</v>
          </cell>
          <cell r="W839" t="str">
            <v>lm/W</v>
          </cell>
          <cell r="X839" t="str">
            <v>固有エネルギー消費効率</v>
          </cell>
          <cell r="Y839" t="str">
            <v>標準規格による評価</v>
          </cell>
          <cell r="Z839" t="str">
            <v>JISC8105-3:2011、JISC8105-5:2011及びJISZ8113:1998</v>
          </cell>
          <cell r="AA839" t="str">
            <v>照明器具－第３部：性能要求事項通、照明器具－第５部：配光測定方法及び照明用語</v>
          </cell>
          <cell r="AB839" t="str">
            <v>JISC8105-3:2011、JISC8105-5:2011及び、JISZ8113:1998に準拠</v>
          </cell>
          <cell r="AC839" t="str">
            <v>JISC8105-3:2011、JISC8105-5:2011及びJISZ8113:1998</v>
          </cell>
          <cell r="AD839" t="str">
            <v>照明器具－第３部：性能要求事項通、照明器具－第５部：配光測定方法及び照明用語</v>
          </cell>
          <cell r="AE839" t="str">
            <v>JISC8105-3:2011、JISC8105-5:2011及び、JISZ8113:1998に準拠</v>
          </cell>
        </row>
        <row r="840">
          <cell r="E840" t="str">
            <v>-</v>
          </cell>
          <cell r="F840" t="str">
            <v>L-000049</v>
          </cell>
          <cell r="G840" t="str">
            <v>LED照明器具</v>
          </cell>
          <cell r="H840" t="str">
            <v>A</v>
          </cell>
          <cell r="I840" t="str">
            <v>産業・業務（業種共通）</v>
          </cell>
          <cell r="J840" t="str">
            <v>照明</v>
          </cell>
          <cell r="K840" t="str">
            <v>照明器具</v>
          </cell>
          <cell r="L840" t="str">
            <v>発光ダイオード(LED)を光源に使用した照明器具。ただし、電気用品安全法の下でのPSE マークが付与されている製品に限る。</v>
          </cell>
          <cell r="M840" t="str">
            <v>ダウンライト型、昼光色、昼白色、白色、配光角60°超</v>
          </cell>
          <cell r="N840" t="str">
            <v>-</v>
          </cell>
          <cell r="O840" t="str">
            <v>-</v>
          </cell>
          <cell r="P840" t="str">
            <v>■</v>
          </cell>
          <cell r="Q840" t="str">
            <v>-</v>
          </cell>
          <cell r="R840" t="str">
            <v>-</v>
          </cell>
          <cell r="S840" t="str">
            <v/>
          </cell>
          <cell r="T840" t="str">
            <v>-</v>
          </cell>
          <cell r="U840" t="str">
            <v/>
          </cell>
          <cell r="V840" t="str">
            <v>カタログのみ</v>
          </cell>
          <cell r="W840" t="str">
            <v>lm/W</v>
          </cell>
          <cell r="X840" t="str">
            <v>固有エネルギー消費効率</v>
          </cell>
          <cell r="Y840" t="str">
            <v>標準規格による評価</v>
          </cell>
          <cell r="Z840" t="str">
            <v>JISC8105-3:2011、JISC8105-5:2011及びJISZ8113:1998</v>
          </cell>
          <cell r="AA840" t="str">
            <v>照明器具－第３部：性能要求事項通、照明器具－第５部：配光測定方法及び照明用語</v>
          </cell>
          <cell r="AB840" t="str">
            <v>JISC8105-3:2011、JISC8105-5:2011及び、JISZ8113:1998に準拠</v>
          </cell>
          <cell r="AC840" t="str">
            <v>JISC8105-3:2011、JISC8105-5:2011及びJISZ8113:1998</v>
          </cell>
          <cell r="AD840" t="str">
            <v>照明器具－第３部：性能要求事項通、照明器具－第５部：配光測定方法及び照明用語</v>
          </cell>
          <cell r="AE840" t="str">
            <v>JISC8105-3:2011、JISC8105-5:2011及び、JISZ8113:1998に準拠</v>
          </cell>
        </row>
        <row r="841">
          <cell r="E841" t="str">
            <v>-</v>
          </cell>
          <cell r="F841" t="str">
            <v>L-000049</v>
          </cell>
          <cell r="G841" t="str">
            <v>LED照明器具</v>
          </cell>
          <cell r="H841" t="str">
            <v>A</v>
          </cell>
          <cell r="I841" t="str">
            <v>産業・業務（業種共通）</v>
          </cell>
          <cell r="J841" t="str">
            <v>照明</v>
          </cell>
          <cell r="K841" t="str">
            <v>照明器具</v>
          </cell>
          <cell r="L841" t="str">
            <v>発光ダイオード(LED)を光源に使用した照明器具。ただし、電気用品安全法の下でのPSE マークが付与されている製品に限る。</v>
          </cell>
          <cell r="M841" t="str">
            <v>高天井用形状、温白色、電球色、配光角30°以下</v>
          </cell>
          <cell r="N841" t="str">
            <v>-</v>
          </cell>
          <cell r="O841" t="str">
            <v>-</v>
          </cell>
          <cell r="P841" t="str">
            <v>■</v>
          </cell>
          <cell r="Q841" t="str">
            <v>-</v>
          </cell>
          <cell r="R841" t="str">
            <v>-</v>
          </cell>
          <cell r="S841" t="str">
            <v/>
          </cell>
          <cell r="T841" t="str">
            <v>-</v>
          </cell>
          <cell r="U841" t="str">
            <v/>
          </cell>
          <cell r="V841" t="str">
            <v>-</v>
          </cell>
          <cell r="W841" t="str">
            <v>lm/W</v>
          </cell>
          <cell r="X841" t="str">
            <v>固有エネルギー消費効率</v>
          </cell>
          <cell r="Y841" t="str">
            <v>標準規格による評価</v>
          </cell>
          <cell r="Z841" t="str">
            <v>JISC8105-3:2011、JISC8105-5:2011及びJISZ8113:1998</v>
          </cell>
          <cell r="AA841" t="str">
            <v>照明器具－第３部：性能要求事項通、照明器具－第５部：配光測定方法及び照明用語</v>
          </cell>
          <cell r="AB841" t="str">
            <v>JISC8105-3:2011、JISC8105-5:2011及び、JISZ8113:1998に準拠</v>
          </cell>
          <cell r="AC841" t="str">
            <v>JISC8105-3:2011、JISC8105-5:2011及びJISZ8113:1998</v>
          </cell>
          <cell r="AD841" t="str">
            <v>照明器具－第３部：性能要求事項通、照明器具－第５部：配光測定方法及び照明用語</v>
          </cell>
          <cell r="AE841" t="str">
            <v>JISC8105-3:2011、JISC8105-5:2011及び、JISZ8113:1998に準拠</v>
          </cell>
        </row>
        <row r="842">
          <cell r="E842" t="str">
            <v>-</v>
          </cell>
          <cell r="F842" t="str">
            <v>L-000049</v>
          </cell>
          <cell r="G842" t="str">
            <v>LED照明器具</v>
          </cell>
          <cell r="H842" t="str">
            <v>A</v>
          </cell>
          <cell r="I842" t="str">
            <v>産業・業務（業種共通）</v>
          </cell>
          <cell r="J842" t="str">
            <v>照明</v>
          </cell>
          <cell r="K842" t="str">
            <v>照明器具</v>
          </cell>
          <cell r="L842" t="str">
            <v>発光ダイオード(LED)を光源に使用した照明器具。ただし、電気用品安全法の下でのPSE マークが付与されている製品に限る。</v>
          </cell>
          <cell r="M842" t="str">
            <v>高天井用形状、温白色、電球色、配光角30°超60°以下</v>
          </cell>
          <cell r="N842" t="str">
            <v>-</v>
          </cell>
          <cell r="O842" t="str">
            <v>-</v>
          </cell>
          <cell r="P842" t="str">
            <v>■</v>
          </cell>
          <cell r="Q842" t="str">
            <v>-</v>
          </cell>
          <cell r="R842" t="str">
            <v>-</v>
          </cell>
          <cell r="S842" t="str">
            <v/>
          </cell>
          <cell r="T842" t="str">
            <v>-</v>
          </cell>
          <cell r="U842" t="str">
            <v/>
          </cell>
          <cell r="V842" t="str">
            <v>-</v>
          </cell>
          <cell r="W842" t="str">
            <v>lm/W</v>
          </cell>
          <cell r="X842" t="str">
            <v>固有エネルギー消費効率</v>
          </cell>
          <cell r="Y842" t="str">
            <v>標準規格による評価</v>
          </cell>
          <cell r="Z842" t="str">
            <v>JISC8105-3:2011、JISC8105-5:2011及びJISZ8113:1998</v>
          </cell>
          <cell r="AA842" t="str">
            <v>照明器具－第３部：性能要求事項通、照明器具－第５部：配光測定方法及び照明用語</v>
          </cell>
          <cell r="AB842" t="str">
            <v>JISC8105-3:2011、JISC8105-5:2011及び、JISZ8113:1998に準拠</v>
          </cell>
          <cell r="AC842" t="str">
            <v>JISC8105-3:2011、JISC8105-5:2011及びJISZ8113:1998</v>
          </cell>
          <cell r="AD842" t="str">
            <v>照明器具－第３部：性能要求事項通、照明器具－第５部：配光測定方法及び照明用語</v>
          </cell>
          <cell r="AE842" t="str">
            <v>JISC8105-3:2011、JISC8105-5:2011及び、JISZ8113:1998に準拠</v>
          </cell>
        </row>
        <row r="843">
          <cell r="E843" t="str">
            <v>-</v>
          </cell>
          <cell r="F843" t="str">
            <v>L-000049</v>
          </cell>
          <cell r="G843" t="str">
            <v>LED照明器具</v>
          </cell>
          <cell r="H843" t="str">
            <v>A</v>
          </cell>
          <cell r="I843" t="str">
            <v>産業・業務（業種共通）</v>
          </cell>
          <cell r="J843" t="str">
            <v>照明</v>
          </cell>
          <cell r="K843" t="str">
            <v>照明器具</v>
          </cell>
          <cell r="L843" t="str">
            <v>発光ダイオード(LED)を光源に使用した照明器具。ただし、電気用品安全法の下でのPSE マークが付与されている製品に限る。</v>
          </cell>
          <cell r="M843" t="str">
            <v>高天井用形状、温白色、電球色、配光角60°超</v>
          </cell>
          <cell r="N843" t="str">
            <v>-</v>
          </cell>
          <cell r="O843" t="str">
            <v>-</v>
          </cell>
          <cell r="P843" t="str">
            <v>■</v>
          </cell>
          <cell r="Q843" t="str">
            <v>-</v>
          </cell>
          <cell r="R843" t="str">
            <v>-</v>
          </cell>
          <cell r="S843" t="str">
            <v/>
          </cell>
          <cell r="T843" t="str">
            <v>-</v>
          </cell>
          <cell r="U843" t="str">
            <v/>
          </cell>
          <cell r="V843" t="str">
            <v>-</v>
          </cell>
          <cell r="W843" t="str">
            <v>lm/W</v>
          </cell>
          <cell r="X843" t="str">
            <v>固有エネルギー消費効率</v>
          </cell>
          <cell r="Y843" t="str">
            <v>標準規格による評価</v>
          </cell>
          <cell r="Z843" t="str">
            <v>JISC8105-3:2011、JISC8105-5:2011及びJISZ8113:1998</v>
          </cell>
          <cell r="AA843" t="str">
            <v>照明器具－第３部：性能要求事項通、照明器具－第５部：配光測定方法及び照明用語</v>
          </cell>
          <cell r="AB843" t="str">
            <v>JISC8105-3:2011、JISC8105-5:2011及び、JISZ8113:1998に準拠</v>
          </cell>
          <cell r="AC843" t="str">
            <v>JISC8105-3:2011、JISC8105-5:2011及びJISZ8113:1998</v>
          </cell>
          <cell r="AD843" t="str">
            <v>照明器具－第３部：性能要求事項通、照明器具－第５部：配光測定方法及び照明用語</v>
          </cell>
          <cell r="AE843" t="str">
            <v>JISC8105-3:2011、JISC8105-5:2011及び、JISZ8113:1998に準拠</v>
          </cell>
        </row>
        <row r="844">
          <cell r="E844" t="str">
            <v>-</v>
          </cell>
          <cell r="F844" t="str">
            <v>L-000049</v>
          </cell>
          <cell r="G844" t="str">
            <v>LED照明器具</v>
          </cell>
          <cell r="H844" t="str">
            <v>A</v>
          </cell>
          <cell r="I844" t="str">
            <v>産業・業務（業種共通）</v>
          </cell>
          <cell r="J844" t="str">
            <v>照明</v>
          </cell>
          <cell r="K844" t="str">
            <v>照明器具</v>
          </cell>
          <cell r="L844" t="str">
            <v>発光ダイオード(LED)を光源に使用した照明器具。ただし、電気用品安全法の下でのPSE マークが付与されている製品に限る。</v>
          </cell>
          <cell r="M844" t="str">
            <v>高天井用形状、昼光色、昼白色、白色、配光角30°以下</v>
          </cell>
          <cell r="N844" t="str">
            <v>-</v>
          </cell>
          <cell r="O844" t="str">
            <v>-</v>
          </cell>
          <cell r="P844" t="str">
            <v>■</v>
          </cell>
          <cell r="Q844" t="str">
            <v>-</v>
          </cell>
          <cell r="R844" t="str">
            <v>-</v>
          </cell>
          <cell r="S844" t="str">
            <v/>
          </cell>
          <cell r="T844" t="str">
            <v>-</v>
          </cell>
          <cell r="U844" t="str">
            <v/>
          </cell>
          <cell r="V844" t="str">
            <v>-</v>
          </cell>
          <cell r="W844" t="str">
            <v>lm/W</v>
          </cell>
          <cell r="X844" t="str">
            <v>固有エネルギー消費効率</v>
          </cell>
          <cell r="Y844" t="str">
            <v>標準規格による評価</v>
          </cell>
          <cell r="Z844" t="str">
            <v>JISC8105-3:2011、JISC8105-5:2011及びJISZ8113:1998</v>
          </cell>
          <cell r="AA844" t="str">
            <v>照明器具－第３部：性能要求事項通、照明器具－第５部：配光測定方法及び照明用語</v>
          </cell>
          <cell r="AB844" t="str">
            <v>JISC8105-3:2011、JISC8105-5:2011及び、JISZ8113:1998に準拠</v>
          </cell>
          <cell r="AC844" t="str">
            <v>JISC8105-3:2011、JISC8105-5:2011及び、JISZ8113:1998</v>
          </cell>
          <cell r="AD844" t="str">
            <v>照明器具－第３部：性能要求事項通、照明器具－第５部：配光測定方法及び照明用語</v>
          </cell>
          <cell r="AE844" t="str">
            <v>JISC8105-3:2011、JISC8105-5:2011及び、JISZ8113:1998に準拠</v>
          </cell>
        </row>
        <row r="845">
          <cell r="E845" t="str">
            <v>-</v>
          </cell>
          <cell r="F845" t="str">
            <v>L-000049</v>
          </cell>
          <cell r="G845" t="str">
            <v>LED照明器具</v>
          </cell>
          <cell r="H845" t="str">
            <v>A</v>
          </cell>
          <cell r="I845" t="str">
            <v>産業・業務（業種共通）</v>
          </cell>
          <cell r="J845" t="str">
            <v>照明</v>
          </cell>
          <cell r="K845" t="str">
            <v>照明器具</v>
          </cell>
          <cell r="L845" t="str">
            <v>発光ダイオード(LED)を光源に使用した照明器具。ただし、電気用品安全法の下でのPSE マークが付与されている製品に限る。</v>
          </cell>
          <cell r="M845" t="str">
            <v>高天井用形状、昼光色、昼白色、白色、配光角30°超60°以下</v>
          </cell>
          <cell r="N845" t="str">
            <v>-</v>
          </cell>
          <cell r="O845" t="str">
            <v>-</v>
          </cell>
          <cell r="P845" t="str">
            <v>■</v>
          </cell>
          <cell r="Q845" t="str">
            <v>-</v>
          </cell>
          <cell r="R845" t="str">
            <v>-</v>
          </cell>
          <cell r="S845" t="str">
            <v/>
          </cell>
          <cell r="T845" t="str">
            <v>-</v>
          </cell>
          <cell r="U845" t="str">
            <v/>
          </cell>
          <cell r="V845" t="str">
            <v>カタログのみ</v>
          </cell>
          <cell r="W845" t="str">
            <v>lm/W</v>
          </cell>
          <cell r="X845" t="str">
            <v>固有エネルギー消費効率</v>
          </cell>
          <cell r="Y845" t="str">
            <v>標準規格による評価</v>
          </cell>
          <cell r="Z845" t="str">
            <v>JISC8105-3:2011、JISC8105-5:2011及びJISZ8113:1998</v>
          </cell>
          <cell r="AA845" t="str">
            <v>照明器具－第３部：性能要求事項通、照明器具－第５部：配光測定方法及び照明用語</v>
          </cell>
          <cell r="AB845" t="str">
            <v>JISC8105-3:2011、JISC8105-5:2011及び、JISZ8113:1998に準拠</v>
          </cell>
          <cell r="AC845" t="str">
            <v>JISC8105-3:2011、JISC8105-5:2011及びJISZ8113:1998</v>
          </cell>
          <cell r="AD845" t="str">
            <v>照明器具－第３部：性能要求事項通、照明器具－第５部：配光測定方法及び照明用語</v>
          </cell>
          <cell r="AE845" t="str">
            <v>JISC8105-3:2011、JISC8105-5:2011及び、JISZ8113:1998に準拠</v>
          </cell>
        </row>
        <row r="846">
          <cell r="E846" t="str">
            <v>-</v>
          </cell>
          <cell r="F846" t="str">
            <v>L-000049</v>
          </cell>
          <cell r="G846" t="str">
            <v>LED照明器具</v>
          </cell>
          <cell r="H846" t="str">
            <v>A</v>
          </cell>
          <cell r="I846" t="str">
            <v>産業・業務（業種共通）</v>
          </cell>
          <cell r="J846" t="str">
            <v>照明</v>
          </cell>
          <cell r="K846" t="str">
            <v>照明器具</v>
          </cell>
          <cell r="L846" t="str">
            <v>発光ダイオード(LED)を光源に使用した照明器具。ただし、電気用品安全法の下でのPSE マークが付与されている製品に限る。</v>
          </cell>
          <cell r="M846" t="str">
            <v>高天井用形状、昼光色、昼白色、白色、配光角60°超</v>
          </cell>
          <cell r="N846" t="str">
            <v>-</v>
          </cell>
          <cell r="O846" t="str">
            <v>-</v>
          </cell>
          <cell r="P846" t="str">
            <v>■</v>
          </cell>
          <cell r="Q846" t="str">
            <v>-</v>
          </cell>
          <cell r="R846" t="str">
            <v>-</v>
          </cell>
          <cell r="S846" t="str">
            <v/>
          </cell>
          <cell r="T846" t="str">
            <v>-</v>
          </cell>
          <cell r="U846" t="str">
            <v/>
          </cell>
          <cell r="V846" t="str">
            <v>カタログのみ</v>
          </cell>
          <cell r="W846" t="str">
            <v>lm/W</v>
          </cell>
          <cell r="X846" t="str">
            <v>固有エネルギー消費効率</v>
          </cell>
          <cell r="Y846" t="str">
            <v>標準規格による評価</v>
          </cell>
          <cell r="Z846" t="str">
            <v>JISC8105-3:2011、JISC8105-5:2011及びJISZ8113:1998</v>
          </cell>
          <cell r="AA846" t="str">
            <v>照明器具－第３部：性能要求事項通、照明器具－第５部：配光測定方法及び照明用語</v>
          </cell>
          <cell r="AB846" t="str">
            <v>JISC8105-3:2011、JISC8105-5:2011及び、JISZ8113:1998に準拠</v>
          </cell>
          <cell r="AC846" t="str">
            <v>JISC8105-3:2011、JISC8105-5:2011及びJISZ8113:1998</v>
          </cell>
          <cell r="AD846" t="str">
            <v>照明器具－第３部：性能要求事項通、照明器具－第５部：配光測定方法及び照明用語</v>
          </cell>
          <cell r="AE846" t="str">
            <v>JISC8105-3:2011、JISC8105-5:2011及び、JISZ8113:1998に準拠</v>
          </cell>
        </row>
        <row r="847">
          <cell r="E847" t="str">
            <v>-</v>
          </cell>
          <cell r="F847" t="str">
            <v>L-000049</v>
          </cell>
          <cell r="G847" t="str">
            <v>LED照明器具</v>
          </cell>
          <cell r="H847" t="str">
            <v>A</v>
          </cell>
          <cell r="I847" t="str">
            <v>産業・業務（業種共通）</v>
          </cell>
          <cell r="J847" t="str">
            <v>照明</v>
          </cell>
          <cell r="K847" t="str">
            <v>照明器具</v>
          </cell>
          <cell r="L847" t="str">
            <v>発光ダイオード(LED)を光源に使用した照明器具。ただし、電気用品安全法の下でのPSE マークが付与されている製品に限る。</v>
          </cell>
          <cell r="M847" t="str">
            <v>ベースライト型（スクエア）</v>
          </cell>
          <cell r="N847" t="str">
            <v>-</v>
          </cell>
          <cell r="O847" t="str">
            <v>32W蛍光灯相当スクエアサイズ</v>
          </cell>
          <cell r="P847" t="str">
            <v>■</v>
          </cell>
          <cell r="Q847" t="str">
            <v>-</v>
          </cell>
          <cell r="R847" t="str">
            <v>-</v>
          </cell>
          <cell r="S847" t="str">
            <v/>
          </cell>
          <cell r="T847" t="str">
            <v>-</v>
          </cell>
          <cell r="U847" t="str">
            <v/>
          </cell>
          <cell r="V847" t="str">
            <v>カタログのみ</v>
          </cell>
          <cell r="W847" t="str">
            <v>lm/W</v>
          </cell>
          <cell r="X847" t="str">
            <v>固有エネルギー消費効率</v>
          </cell>
          <cell r="Y847" t="str">
            <v>標準規格による評価</v>
          </cell>
          <cell r="Z847" t="str">
            <v>JISC8105-3:2011、JISC8105-5:2011及びJISZ8113:1998</v>
          </cell>
          <cell r="AA847" t="str">
            <v>照明器具－第３部：性能要求事項通、照明器具－第５部：配光測定方法及び照明用語</v>
          </cell>
          <cell r="AB847" t="str">
            <v>JISC8105-3:2011、JISC8105-5:2011及び、JISZ8113:1998に準拠</v>
          </cell>
          <cell r="AC847" t="str">
            <v>JISC8105-3:2011、JISC8105-5:2011及びJISZ8113:1998</v>
          </cell>
          <cell r="AD847" t="str">
            <v>照明器具－第３部：性能要求事項通、照明器具－第５部：配光測定方法及び照明用語</v>
          </cell>
          <cell r="AE847" t="str">
            <v>JISC8105-3:2011、JISC8105-5:2011及び、JISZ8113:1998に準拠</v>
          </cell>
        </row>
        <row r="848">
          <cell r="E848" t="str">
            <v>-</v>
          </cell>
          <cell r="F848" t="str">
            <v>L-000049</v>
          </cell>
          <cell r="G848" t="str">
            <v>LED照明器具</v>
          </cell>
          <cell r="H848" t="str">
            <v>A</v>
          </cell>
          <cell r="I848" t="str">
            <v>産業・業務（業種共通）</v>
          </cell>
          <cell r="J848" t="str">
            <v>照明</v>
          </cell>
          <cell r="K848" t="str">
            <v>照明器具</v>
          </cell>
          <cell r="L848" t="str">
            <v>発光ダイオード(LED)を光源に使用した照明器具。ただし、電気用品安全法の下でのPSE マークが付与されている製品に限る。</v>
          </cell>
          <cell r="M848" t="str">
            <v>ベースライト型（スクエア）</v>
          </cell>
          <cell r="N848" t="str">
            <v>-</v>
          </cell>
          <cell r="O848" t="str">
            <v>45W蛍光灯相当スクエアサイズ</v>
          </cell>
          <cell r="P848" t="str">
            <v>■</v>
          </cell>
          <cell r="Q848" t="str">
            <v>-</v>
          </cell>
          <cell r="R848" t="str">
            <v>-</v>
          </cell>
          <cell r="S848" t="str">
            <v/>
          </cell>
          <cell r="T848" t="str">
            <v>-</v>
          </cell>
          <cell r="U848" t="str">
            <v/>
          </cell>
          <cell r="V848" t="str">
            <v>カタログのみ</v>
          </cell>
          <cell r="W848" t="str">
            <v>lm/W</v>
          </cell>
          <cell r="X848" t="str">
            <v>固有エネルギー消費効率</v>
          </cell>
          <cell r="Y848" t="str">
            <v>標準規格による評価</v>
          </cell>
          <cell r="Z848" t="str">
            <v>JISC8105-3:2011、JISC8105-5:2011及びJISZ8113:1998</v>
          </cell>
          <cell r="AA848" t="str">
            <v>照明器具－第３部：性能要求事項通、照明器具－第５部：配光測定方法及び照明用語</v>
          </cell>
          <cell r="AB848" t="str">
            <v>JISC8105-3:2011、JISC8105-5:2011及び、JISZ8113:1998に準拠</v>
          </cell>
          <cell r="AC848" t="str">
            <v>JISC8105-3:2011、JISC8105-5:2011及びJISZ8113:1998</v>
          </cell>
          <cell r="AD848" t="str">
            <v>照明器具－第３部：性能要求事項通、照明器具－第５部：配光測定方法及び照明用語</v>
          </cell>
          <cell r="AE848" t="str">
            <v>JISC8105-3:2011、JISC8105-5:2011及び、JISZ8113:1998に準拠</v>
          </cell>
        </row>
        <row r="849">
          <cell r="E849" t="str">
            <v>-</v>
          </cell>
          <cell r="F849" t="str">
            <v>L-000049</v>
          </cell>
          <cell r="G849" t="str">
            <v>LED照明器具</v>
          </cell>
          <cell r="H849" t="str">
            <v>A</v>
          </cell>
          <cell r="I849" t="str">
            <v>産業・業務（業種共通）</v>
          </cell>
          <cell r="J849" t="str">
            <v>照明</v>
          </cell>
          <cell r="K849" t="str">
            <v>照明器具</v>
          </cell>
          <cell r="L849" t="str">
            <v>発光ダイオード(LED)を光源に使用した照明器具。ただし、電気用品安全法の下でのPSE マークが付与されている製品に限る。</v>
          </cell>
          <cell r="M849" t="str">
            <v>ベースライト型（ストレート）</v>
          </cell>
          <cell r="N849" t="str">
            <v>-</v>
          </cell>
          <cell r="O849" t="str">
            <v>-</v>
          </cell>
          <cell r="P849" t="str">
            <v>■</v>
          </cell>
          <cell r="Q849" t="str">
            <v>-</v>
          </cell>
          <cell r="R849" t="str">
            <v>-</v>
          </cell>
          <cell r="S849" t="str">
            <v/>
          </cell>
          <cell r="T849" t="str">
            <v>-</v>
          </cell>
          <cell r="U849" t="str">
            <v/>
          </cell>
          <cell r="V849" t="str">
            <v>カタログのみ</v>
          </cell>
          <cell r="W849" t="str">
            <v>lm/W</v>
          </cell>
          <cell r="X849" t="str">
            <v>固有エネルギー消費効率</v>
          </cell>
          <cell r="Y849" t="str">
            <v>標準規格による評価</v>
          </cell>
          <cell r="Z849" t="str">
            <v>JISC8105-3:2011、JISC8105-5:2011及びJISZ8113:1998</v>
          </cell>
          <cell r="AA849" t="str">
            <v>照明器具－第３部：性能要求事項通、照明器具－第５部：配光測定方法及び照明用語</v>
          </cell>
          <cell r="AB849" t="str">
            <v>JISC8105-3:2011、JISC8105-5:2011及び、JISZ8113:1998に準拠</v>
          </cell>
          <cell r="AC849" t="str">
            <v>JISC8105-3:2011、JISC8105-5:2011及びJISZ8113:1998</v>
          </cell>
          <cell r="AD849" t="str">
            <v>照明器具－第３部：性能要求事項通、照明器具－第５部：配光測定方法及び照明用語</v>
          </cell>
          <cell r="AE849" t="str">
            <v>JISC8105-3:2011、JISC8105-5:2011及び、JISZ8113:1998に準拠</v>
          </cell>
        </row>
        <row r="850">
          <cell r="E850" t="str">
            <v>S-049027</v>
          </cell>
          <cell r="F850" t="str">
            <v>L-000049</v>
          </cell>
          <cell r="G850" t="str">
            <v>LED照明器具</v>
          </cell>
          <cell r="H850" t="str">
            <v>A</v>
          </cell>
          <cell r="I850" t="str">
            <v>産業・業務（業種共通）</v>
          </cell>
          <cell r="J850" t="str">
            <v>照明</v>
          </cell>
          <cell r="K850" t="str">
            <v>照明器具</v>
          </cell>
          <cell r="L850" t="str">
            <v>発光ダイオード(LED)を光源に使用した照明器具。ただし、電気用品安全法の下でのPSE マークが付与されている製品に限る。</v>
          </cell>
          <cell r="M850" t="str">
            <v>-</v>
          </cell>
          <cell r="N850" t="str">
            <v>-</v>
          </cell>
          <cell r="O850" t="str">
            <v>-</v>
          </cell>
          <cell r="P850" t="str">
            <v>■</v>
          </cell>
          <cell r="Q850" t="str">
            <v>（トップランナー制度規定のため）申請対象外</v>
          </cell>
          <cell r="R850" t="str">
            <v>-</v>
          </cell>
          <cell r="S850" t="str">
            <v/>
          </cell>
          <cell r="T850" t="str">
            <v>-</v>
          </cell>
          <cell r="U850" t="str">
            <v/>
          </cell>
          <cell r="V850" t="str">
            <v>-</v>
          </cell>
          <cell r="W850" t="str">
            <v>-</v>
          </cell>
          <cell r="X850" t="str">
            <v>-</v>
          </cell>
          <cell r="Y850" t="str">
            <v>-</v>
          </cell>
          <cell r="Z850" t="str">
            <v>-</v>
          </cell>
          <cell r="AA850" t="str">
            <v>-</v>
          </cell>
          <cell r="AB850" t="str">
            <v>-</v>
          </cell>
          <cell r="AC850" t="str">
            <v>-</v>
          </cell>
          <cell r="AD850" t="str">
            <v>-</v>
          </cell>
          <cell r="AE850" t="str">
            <v>-</v>
          </cell>
        </row>
        <row r="851">
          <cell r="E851" t="str">
            <v>-</v>
          </cell>
          <cell r="F851" t="str">
            <v>L-000056</v>
          </cell>
          <cell r="G851" t="str">
            <v>プリンタ</v>
          </cell>
          <cell r="H851" t="str">
            <v>A</v>
          </cell>
          <cell r="I851" t="str">
            <v>産業・業務（業種共通）</v>
          </cell>
          <cell r="J851" t="str">
            <v>動力他</v>
          </cell>
          <cell r="K851" t="str">
            <v>プリンタ/複写機</v>
          </cell>
          <cell r="L851" t="str">
            <v>プリンタの印字方式の主流は、インクジェット方式と電子写真方式であるが、オフィスで主に利用されているものは印刷速度の速い、電子写真方式である。電子写真方式の印刷工程は、帯電、露光、現像、転写、定着、清掃の6 工程であり、複写機と同様である。露光部分にLED（発光ダイオード）を用いたLEDプリンタもある。</v>
          </cell>
          <cell r="M851" t="str">
            <v>カラー印刷機能無</v>
          </cell>
          <cell r="N851" t="str">
            <v>-</v>
          </cell>
          <cell r="O851" t="str">
            <v>-</v>
          </cell>
          <cell r="P851" t="str">
            <v>-</v>
          </cell>
          <cell r="Q851" t="str">
            <v>-</v>
          </cell>
          <cell r="R851" t="str">
            <v>-</v>
          </cell>
          <cell r="S851" t="str">
            <v/>
          </cell>
          <cell r="T851">
            <v>0</v>
          </cell>
          <cell r="U851" t="str">
            <v/>
          </cell>
          <cell r="V851" t="str">
            <v>-</v>
          </cell>
          <cell r="W851" t="str">
            <v>kWh</v>
          </cell>
          <cell r="X851" t="str">
            <v>概念的1週間（稼働とスリープ/オフが繰り返される5日間＋スリープ/オフ状態の2日間）の消費電力量（TEC消費電力量）</v>
          </cell>
          <cell r="Y851" t="str">
            <v>標準規格による評価</v>
          </cell>
          <cell r="Z851" t="str">
            <v>-</v>
          </cell>
          <cell r="AA851" t="str">
            <v>国際エネルギースタープログラム</v>
          </cell>
          <cell r="AB851" t="str">
            <v>国際エネルギースタープログラムで定める計算式</v>
          </cell>
          <cell r="AC851" t="str">
            <v>-</v>
          </cell>
          <cell r="AD851" t="str">
            <v>国際エネルギースタープログラム</v>
          </cell>
          <cell r="AE851" t="str">
            <v>国際エネルギースタープログラムで定める試験条件</v>
          </cell>
        </row>
        <row r="852">
          <cell r="E852" t="str">
            <v>-</v>
          </cell>
          <cell r="F852" t="str">
            <v>L-000056</v>
          </cell>
          <cell r="G852" t="str">
            <v>プリンタ</v>
          </cell>
          <cell r="H852" t="str">
            <v>A</v>
          </cell>
          <cell r="I852" t="str">
            <v>産業・業務（業種共通）</v>
          </cell>
          <cell r="J852" t="str">
            <v>動力他</v>
          </cell>
          <cell r="K852" t="str">
            <v>プリンタ/複写機</v>
          </cell>
          <cell r="L852" t="str">
            <v>プリンタの印字方式の主流は、インクジェット方式と電子写真方式であるが、オフィスで主に利用されているものは印刷速度の速い、電子写真方式である。電子写真方式の印刷工程は、帯電、露光、現像、転写、定着、清掃の6 工程であり、複写機と同様である。露光部分にLED（発光ダイオード）を用いたLEDプリンタもある。</v>
          </cell>
          <cell r="M852" t="str">
            <v>カラー印刷機能有</v>
          </cell>
          <cell r="N852" t="str">
            <v>-</v>
          </cell>
          <cell r="O852" t="str">
            <v>-</v>
          </cell>
          <cell r="P852" t="str">
            <v>-</v>
          </cell>
          <cell r="Q852" t="str">
            <v>-</v>
          </cell>
          <cell r="R852" t="str">
            <v>-</v>
          </cell>
          <cell r="S852" t="str">
            <v/>
          </cell>
          <cell r="T852">
            <v>0</v>
          </cell>
          <cell r="U852" t="str">
            <v/>
          </cell>
          <cell r="V852" t="str">
            <v>-</v>
          </cell>
          <cell r="W852" t="str">
            <v>kWh</v>
          </cell>
          <cell r="X852" t="str">
            <v>概念的1週間（稼働とスリープ/オフが繰り返される5日間＋スリープ/オフ状態の2日間）の消費電力量（TEC消費電力量）</v>
          </cell>
          <cell r="Y852" t="str">
            <v>標準規格による評価</v>
          </cell>
          <cell r="Z852" t="str">
            <v>-</v>
          </cell>
          <cell r="AA852" t="str">
            <v>国際エネルギースタープログラム</v>
          </cell>
          <cell r="AB852" t="str">
            <v>国際エネルギースタープログラムで定める計算式</v>
          </cell>
          <cell r="AC852" t="str">
            <v>-</v>
          </cell>
          <cell r="AD852" t="str">
            <v>国際エネルギースタープログラム</v>
          </cell>
          <cell r="AE852" t="str">
            <v>国際エネルギースタープログラムで定める試験条件</v>
          </cell>
        </row>
        <row r="853">
          <cell r="E853" t="str">
            <v>S-056028</v>
          </cell>
          <cell r="F853" t="str">
            <v>L-000056</v>
          </cell>
          <cell r="G853" t="str">
            <v>プリンタ</v>
          </cell>
          <cell r="H853" t="str">
            <v>A</v>
          </cell>
          <cell r="I853" t="str">
            <v>産業・業務（業種共通）</v>
          </cell>
          <cell r="J853" t="str">
            <v>動力他</v>
          </cell>
          <cell r="K853" t="str">
            <v>プリンタ/複写機</v>
          </cell>
          <cell r="L853" t="str">
            <v>プリンタの印字方式の主流は、インクジェット方式と電子写真方式であるが、オフィスで主に利用されているものは印刷速度の速い、電子写真方式である。電子写真方式の印刷工程は、帯電、露光、現像、転写、定着、清掃の6 工程であり、複写機と同様である。露光部分にLED（発光ダイオード）を用いたLEDプリンタもある。</v>
          </cell>
          <cell r="M853" t="str">
            <v>-</v>
          </cell>
          <cell r="N853" t="str">
            <v>-</v>
          </cell>
          <cell r="O853" t="str">
            <v>-</v>
          </cell>
          <cell r="P853" t="str">
            <v>■</v>
          </cell>
          <cell r="Q853" t="str">
            <v>（トップランナー制度規定のため）申請対象外</v>
          </cell>
          <cell r="R853" t="str">
            <v>-</v>
          </cell>
          <cell r="S853" t="str">
            <v/>
          </cell>
          <cell r="T853" t="str">
            <v>-</v>
          </cell>
          <cell r="U853" t="str">
            <v/>
          </cell>
          <cell r="V853" t="str">
            <v>-</v>
          </cell>
          <cell r="W853" t="str">
            <v>-</v>
          </cell>
          <cell r="X853" t="str">
            <v>-</v>
          </cell>
          <cell r="Y853" t="str">
            <v>-</v>
          </cell>
          <cell r="Z853" t="str">
            <v>-</v>
          </cell>
          <cell r="AA853" t="str">
            <v>-</v>
          </cell>
          <cell r="AB853" t="str">
            <v>-</v>
          </cell>
          <cell r="AC853" t="str">
            <v>-</v>
          </cell>
          <cell r="AD853" t="str">
            <v>-</v>
          </cell>
          <cell r="AE853" t="str">
            <v>-</v>
          </cell>
        </row>
        <row r="854">
          <cell r="E854" t="str">
            <v>-</v>
          </cell>
          <cell r="F854" t="str">
            <v>L-000057</v>
          </cell>
          <cell r="G854" t="str">
            <v>複合機</v>
          </cell>
          <cell r="H854" t="str">
            <v>A</v>
          </cell>
          <cell r="I854" t="str">
            <v>産業・業務（業種共通）</v>
          </cell>
          <cell r="J854" t="str">
            <v>動力他</v>
          </cell>
          <cell r="K854" t="str">
            <v>プリンタ/複写機</v>
          </cell>
          <cell r="L854" t="str">
            <v>複写機能、プリンタ機能、スキャナ機能、ファクシミリ機能のうち2 つ以上の機能を有する機器である。</v>
          </cell>
          <cell r="M854" t="str">
            <v>カラー複写機能無</v>
          </cell>
          <cell r="N854" t="str">
            <v>-</v>
          </cell>
          <cell r="O854" t="str">
            <v>-</v>
          </cell>
          <cell r="P854" t="str">
            <v>-</v>
          </cell>
          <cell r="Q854" t="str">
            <v>-</v>
          </cell>
          <cell r="R854" t="str">
            <v>-</v>
          </cell>
          <cell r="S854" t="str">
            <v/>
          </cell>
          <cell r="T854">
            <v>0</v>
          </cell>
          <cell r="U854" t="str">
            <v/>
          </cell>
          <cell r="V854" t="str">
            <v>-</v>
          </cell>
          <cell r="W854" t="str">
            <v>kWh</v>
          </cell>
          <cell r="X854" t="str">
            <v>概念的1週間（稼働とスリープ/オフが繰り返される5日間＋スリープ/オフ状態の2日間）の消費電力量（TEC消費電力量）</v>
          </cell>
          <cell r="Y854" t="str">
            <v>標準規格による評価</v>
          </cell>
          <cell r="Z854" t="str">
            <v>-</v>
          </cell>
          <cell r="AA854" t="str">
            <v>国際エネルギースタープログラム</v>
          </cell>
          <cell r="AB854" t="str">
            <v>国際エネルギースタープログラムで定める計算式</v>
          </cell>
          <cell r="AC854" t="str">
            <v>-</v>
          </cell>
          <cell r="AD854" t="str">
            <v>国際エネルギースタープログラム</v>
          </cell>
          <cell r="AE854" t="str">
            <v>国際エネルギースタープログラムで定める試験条件</v>
          </cell>
        </row>
        <row r="855">
          <cell r="E855" t="str">
            <v>-</v>
          </cell>
          <cell r="F855" t="str">
            <v>L-000057</v>
          </cell>
          <cell r="G855" t="str">
            <v>複合機</v>
          </cell>
          <cell r="H855" t="str">
            <v>A</v>
          </cell>
          <cell r="I855" t="str">
            <v>産業・業務（業種共通）</v>
          </cell>
          <cell r="J855" t="str">
            <v>動力他</v>
          </cell>
          <cell r="K855" t="str">
            <v>プリンタ/複写機</v>
          </cell>
          <cell r="L855" t="str">
            <v>複写機能、プリンタ機能、スキャナ機能、ファクシミリ機能のうち2 つ以上の機能を有する機器である。</v>
          </cell>
          <cell r="M855" t="str">
            <v>カラー複写機能有</v>
          </cell>
          <cell r="N855" t="str">
            <v>-</v>
          </cell>
          <cell r="O855" t="str">
            <v>-</v>
          </cell>
          <cell r="P855" t="str">
            <v>-</v>
          </cell>
          <cell r="Q855" t="str">
            <v>-</v>
          </cell>
          <cell r="R855" t="str">
            <v>-</v>
          </cell>
          <cell r="S855" t="str">
            <v/>
          </cell>
          <cell r="T855">
            <v>0</v>
          </cell>
          <cell r="U855" t="str">
            <v/>
          </cell>
          <cell r="V855" t="str">
            <v>-</v>
          </cell>
          <cell r="W855" t="str">
            <v>kWh</v>
          </cell>
          <cell r="X855" t="str">
            <v>概念的1週間（稼働とスリープ/オフが繰り返される5日間＋スリープ/オフ状態の2日間）の消費電力量（TEC消費電力量）</v>
          </cell>
          <cell r="Y855" t="str">
            <v>標準規格による評価</v>
          </cell>
          <cell r="Z855" t="str">
            <v>-</v>
          </cell>
          <cell r="AA855" t="str">
            <v>国際エネルギースタープログラム</v>
          </cell>
          <cell r="AB855" t="str">
            <v>国際エネルギースタープログラムで定める計算式</v>
          </cell>
          <cell r="AC855" t="str">
            <v>-</v>
          </cell>
          <cell r="AD855" t="str">
            <v>国際エネルギースタープログラム</v>
          </cell>
          <cell r="AE855" t="str">
            <v>国際エネルギースタープログラムで定める試験条件</v>
          </cell>
        </row>
        <row r="856">
          <cell r="E856" t="str">
            <v>S-057029</v>
          </cell>
          <cell r="F856" t="str">
            <v>L-000057</v>
          </cell>
          <cell r="G856" t="str">
            <v>複合機</v>
          </cell>
          <cell r="H856" t="str">
            <v>A</v>
          </cell>
          <cell r="I856" t="str">
            <v>産業・業務（業種共通）</v>
          </cell>
          <cell r="J856" t="str">
            <v>動力他</v>
          </cell>
          <cell r="K856" t="str">
            <v>プリンタ/複写機</v>
          </cell>
          <cell r="L856" t="str">
            <v>複写機能、プリンタ機能、スキャナ機能、ファクシミリ機能のうち2 つ以上の機能を有する機器である。</v>
          </cell>
          <cell r="M856" t="str">
            <v>-</v>
          </cell>
          <cell r="N856" t="str">
            <v>-</v>
          </cell>
          <cell r="O856" t="str">
            <v>-</v>
          </cell>
          <cell r="P856" t="str">
            <v>■</v>
          </cell>
          <cell r="Q856" t="str">
            <v>（トップランナー制度規定のため）申請対象外</v>
          </cell>
          <cell r="R856" t="str">
            <v>-</v>
          </cell>
          <cell r="S856" t="str">
            <v/>
          </cell>
          <cell r="T856" t="str">
            <v>-</v>
          </cell>
          <cell r="U856" t="str">
            <v/>
          </cell>
          <cell r="V856" t="str">
            <v>-</v>
          </cell>
          <cell r="W856" t="str">
            <v>-</v>
          </cell>
          <cell r="X856" t="str">
            <v>-</v>
          </cell>
          <cell r="Y856" t="str">
            <v>-</v>
          </cell>
          <cell r="Z856" t="str">
            <v>-</v>
          </cell>
          <cell r="AA856" t="str">
            <v>-</v>
          </cell>
          <cell r="AB856" t="str">
            <v>-</v>
          </cell>
          <cell r="AC856" t="str">
            <v>-</v>
          </cell>
          <cell r="AD856" t="str">
            <v>-</v>
          </cell>
          <cell r="AE856" t="str">
            <v>-</v>
          </cell>
        </row>
        <row r="857">
          <cell r="E857" t="str">
            <v>-</v>
          </cell>
          <cell r="F857" t="str">
            <v>L-000058</v>
          </cell>
          <cell r="G857" t="str">
            <v>誘導モータ</v>
          </cell>
          <cell r="H857" t="str">
            <v>A</v>
          </cell>
          <cell r="I857" t="str">
            <v>産業・業務（業種共通）</v>
          </cell>
          <cell r="J857" t="str">
            <v>動力他</v>
          </cell>
          <cell r="K857" t="str">
            <v>モータ</v>
          </cell>
          <cell r="L857"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57" t="str">
            <v>50Hz、200V、極数2</v>
          </cell>
          <cell r="N857" t="str">
            <v>容量</v>
          </cell>
          <cell r="O857" t="str">
            <v>0.75kW以下</v>
          </cell>
          <cell r="P857" t="str">
            <v>■</v>
          </cell>
          <cell r="Q857" t="str">
            <v>-</v>
          </cell>
          <cell r="R857" t="str">
            <v>-</v>
          </cell>
          <cell r="S857" t="str">
            <v/>
          </cell>
          <cell r="T857" t="str">
            <v>-</v>
          </cell>
          <cell r="U857" t="str">
            <v/>
          </cell>
          <cell r="V857" t="str">
            <v>カタログのみ</v>
          </cell>
          <cell r="W857" t="str">
            <v>%</v>
          </cell>
          <cell r="X857" t="str">
            <v>エネルギー消費効率</v>
          </cell>
          <cell r="Y857" t="str">
            <v>標準規格による評価</v>
          </cell>
          <cell r="Z857" t="str">
            <v>JIS C 4034-2-1:2011またはJIS C 4213:2014</v>
          </cell>
          <cell r="AA857" t="str">
            <v>回転電気機械－第２－１部：単一速度三相かご形誘導電動機の損失及び効率の算定方法または低圧三相かご形誘導電動機－低圧トップランナーモータ</v>
          </cell>
          <cell r="AB857" t="str">
            <v>JIS C 4034-2-1:2011またはJIS C 4213:2014に準拠</v>
          </cell>
          <cell r="AC857" t="str">
            <v>JIS C 4034-2-1:2011またはJIS C 4213:2014</v>
          </cell>
          <cell r="AD857" t="str">
            <v>回転電気機械－第２－１部：単一速度三相かご形誘導電動機の損失及び効率の算定方法または低圧三相かご形誘導電動機－低圧トップランナーモータ</v>
          </cell>
          <cell r="AE857" t="str">
            <v>JIS C 4034-2-1:2011またはJIS C 4213:2014に準拠。ただし、負荷を100％とする。</v>
          </cell>
        </row>
        <row r="858">
          <cell r="E858" t="str">
            <v>-</v>
          </cell>
          <cell r="F858" t="str">
            <v>L-000058</v>
          </cell>
          <cell r="G858" t="str">
            <v>誘導モータ</v>
          </cell>
          <cell r="H858" t="str">
            <v>A</v>
          </cell>
          <cell r="I858" t="str">
            <v>産業・業務（業種共通）</v>
          </cell>
          <cell r="J858" t="str">
            <v>動力他</v>
          </cell>
          <cell r="K858" t="str">
            <v>モータ</v>
          </cell>
          <cell r="L858"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58" t="str">
            <v>50Hz、200V、極数2</v>
          </cell>
          <cell r="N858" t="str">
            <v>容量</v>
          </cell>
          <cell r="O858" t="str">
            <v>0.75kW超1.1kW以下</v>
          </cell>
          <cell r="P858" t="str">
            <v>■</v>
          </cell>
          <cell r="Q858" t="str">
            <v>-</v>
          </cell>
          <cell r="R858" t="str">
            <v>-</v>
          </cell>
          <cell r="S858" t="str">
            <v/>
          </cell>
          <cell r="T858" t="str">
            <v>-</v>
          </cell>
          <cell r="U858" t="str">
            <v/>
          </cell>
          <cell r="V858" t="str">
            <v>カタログのみ</v>
          </cell>
          <cell r="W858" t="str">
            <v>%</v>
          </cell>
          <cell r="X858" t="str">
            <v>エネルギー消費効率</v>
          </cell>
          <cell r="Y858" t="str">
            <v>標準規格による評価</v>
          </cell>
          <cell r="Z858" t="str">
            <v>JIS C 4034-2-1:2011またはJIS C 4213:2014</v>
          </cell>
          <cell r="AA858" t="str">
            <v>回転電気機械－第２－１部：単一速度三相かご形誘導電動機の損失及び効率の算定方法または低圧三相かご形誘導電動機－低圧トップランナーモータ</v>
          </cell>
          <cell r="AB858" t="str">
            <v>JIS C 4034-2-1:2011またはJIS C 4213:2014に準拠</v>
          </cell>
          <cell r="AC858" t="str">
            <v>JIS C 4034-2-1:2011またはJIS C 4213:2014</v>
          </cell>
          <cell r="AD858" t="str">
            <v>回転電気機械－第２－１部：単一速度三相かご形誘導電動機の損失及び効率の算定方法または低圧三相かご形誘導電動機－低圧トップランナーモータ</v>
          </cell>
          <cell r="AE858" t="str">
            <v>JIS C 4034-2-1:2011またはJIS C 4213:2014に準拠。ただし、負荷を100％とする。</v>
          </cell>
        </row>
        <row r="859">
          <cell r="E859" t="str">
            <v>-</v>
          </cell>
          <cell r="F859" t="str">
            <v>L-000058</v>
          </cell>
          <cell r="G859" t="str">
            <v>誘導モータ</v>
          </cell>
          <cell r="H859" t="str">
            <v>A</v>
          </cell>
          <cell r="I859" t="str">
            <v>産業・業務（業種共通）</v>
          </cell>
          <cell r="J859" t="str">
            <v>動力他</v>
          </cell>
          <cell r="K859" t="str">
            <v>モータ</v>
          </cell>
          <cell r="L859"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59" t="str">
            <v>50Hz、200V、極数2</v>
          </cell>
          <cell r="N859" t="str">
            <v>容量</v>
          </cell>
          <cell r="O859" t="str">
            <v>1.1kW超1.5kW以下</v>
          </cell>
          <cell r="P859" t="str">
            <v>■</v>
          </cell>
          <cell r="Q859" t="str">
            <v>-</v>
          </cell>
          <cell r="R859" t="str">
            <v>-</v>
          </cell>
          <cell r="S859" t="str">
            <v/>
          </cell>
          <cell r="T859" t="str">
            <v>-</v>
          </cell>
          <cell r="U859" t="str">
            <v/>
          </cell>
          <cell r="V859" t="str">
            <v>カタログのみ</v>
          </cell>
          <cell r="W859" t="str">
            <v>%</v>
          </cell>
          <cell r="X859" t="str">
            <v>エネルギー消費効率</v>
          </cell>
          <cell r="Y859" t="str">
            <v>標準規格による評価</v>
          </cell>
          <cell r="Z859" t="str">
            <v>JIS C 4034-2-1:2011またはJIS C 4213:2014</v>
          </cell>
          <cell r="AA859" t="str">
            <v>回転電気機械－第２－１部：単一速度三相かご形誘導電動機の損失及び効率の算定方法または低圧三相かご形誘導電動機－低圧トップランナーモータ</v>
          </cell>
          <cell r="AB859" t="str">
            <v>JIS C 4034-2-1:2011またはJIS C 4213:2014に準拠</v>
          </cell>
          <cell r="AC859" t="str">
            <v>JIS C 4034-2-1:2011またはJIS C 4213:2014</v>
          </cell>
          <cell r="AD859" t="str">
            <v>回転電気機械－第２－１部：単一速度三相かご形誘導電動機の損失及び効率の算定方法または低圧三相かご形誘導電動機－低圧トップランナーモータ</v>
          </cell>
          <cell r="AE859" t="str">
            <v>JIS C 4034-2-1:2011またはJIS C 4213:2014に準拠。ただし、負荷を100％とする。</v>
          </cell>
        </row>
        <row r="860">
          <cell r="E860" t="str">
            <v>-</v>
          </cell>
          <cell r="F860" t="str">
            <v>L-000058</v>
          </cell>
          <cell r="G860" t="str">
            <v>誘導モータ</v>
          </cell>
          <cell r="H860" t="str">
            <v>A</v>
          </cell>
          <cell r="I860" t="str">
            <v>産業・業務（業種共通）</v>
          </cell>
          <cell r="J860" t="str">
            <v>動力他</v>
          </cell>
          <cell r="K860" t="str">
            <v>モータ</v>
          </cell>
          <cell r="L860"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60" t="str">
            <v>50Hz、200V、極数2</v>
          </cell>
          <cell r="N860" t="str">
            <v>容量</v>
          </cell>
          <cell r="O860" t="str">
            <v>1.5kW超2.2kW以下</v>
          </cell>
          <cell r="P860" t="str">
            <v>■</v>
          </cell>
          <cell r="Q860" t="str">
            <v>-</v>
          </cell>
          <cell r="R860" t="str">
            <v>-</v>
          </cell>
          <cell r="S860" t="str">
            <v/>
          </cell>
          <cell r="T860" t="str">
            <v>-</v>
          </cell>
          <cell r="U860" t="str">
            <v/>
          </cell>
          <cell r="V860" t="str">
            <v>カタログのみ</v>
          </cell>
          <cell r="W860" t="str">
            <v>%</v>
          </cell>
          <cell r="X860" t="str">
            <v>エネルギー消費効率</v>
          </cell>
          <cell r="Y860" t="str">
            <v>標準規格による評価</v>
          </cell>
          <cell r="Z860" t="str">
            <v>JIS C 4034-2-1:2011またはJIS C 4213:2014</v>
          </cell>
          <cell r="AA860" t="str">
            <v>回転電気機械－第２－１部：単一速度三相かご形誘導電動機の損失及び効率の算定方法または低圧三相かご形誘導電動機－低圧トップランナーモータ</v>
          </cell>
          <cell r="AB860" t="str">
            <v>JIS C 4034-2-1:2011またはJIS C 4213:2014に準拠</v>
          </cell>
          <cell r="AC860" t="str">
            <v>JIS C 4034-2-1:2011またはJIS C 4213:2014</v>
          </cell>
          <cell r="AD860" t="str">
            <v>回転電気機械－第２－１部：単一速度三相かご形誘導電動機の損失及び効率の算定方法または低圧三相かご形誘導電動機－低圧トップランナーモータ</v>
          </cell>
          <cell r="AE860" t="str">
            <v>JIS C 4034-2-1:2011またはJIS C 4213:2014に準拠。ただし、負荷を100％とする。</v>
          </cell>
        </row>
        <row r="861">
          <cell r="E861" t="str">
            <v>-</v>
          </cell>
          <cell r="F861" t="str">
            <v>L-000058</v>
          </cell>
          <cell r="G861" t="str">
            <v>誘導モータ</v>
          </cell>
          <cell r="H861" t="str">
            <v>A</v>
          </cell>
          <cell r="I861" t="str">
            <v>産業・業務（業種共通）</v>
          </cell>
          <cell r="J861" t="str">
            <v>動力他</v>
          </cell>
          <cell r="K861" t="str">
            <v>モータ</v>
          </cell>
          <cell r="L861"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61" t="str">
            <v>50Hz、200V、極数2</v>
          </cell>
          <cell r="N861" t="str">
            <v>容量</v>
          </cell>
          <cell r="O861" t="str">
            <v>2.2kW超3.0kW以下</v>
          </cell>
          <cell r="P861" t="str">
            <v>■</v>
          </cell>
          <cell r="Q861" t="str">
            <v>-</v>
          </cell>
          <cell r="R861" t="str">
            <v>-</v>
          </cell>
          <cell r="S861" t="str">
            <v/>
          </cell>
          <cell r="T861" t="str">
            <v>-</v>
          </cell>
          <cell r="U861" t="str">
            <v/>
          </cell>
          <cell r="V861" t="str">
            <v>-</v>
          </cell>
          <cell r="W861" t="str">
            <v>%</v>
          </cell>
          <cell r="X861" t="str">
            <v>エネルギー消費効率</v>
          </cell>
          <cell r="Y861" t="str">
            <v>標準規格による評価</v>
          </cell>
          <cell r="Z861" t="str">
            <v>JIS C 4034-2-1:2011またはJIS C 4213:2014</v>
          </cell>
          <cell r="AA861" t="str">
            <v>回転電気機械－第２－１部：単一速度三相かご形誘導電動機の損失及び効率の算定方法または低圧三相かご形誘導電動機－低圧トップランナーモータ</v>
          </cell>
          <cell r="AB861" t="str">
            <v>JIS C 4034-2-1:2011またはJIS C 4213:2014に準拠</v>
          </cell>
          <cell r="AC861" t="str">
            <v>JIS C 4034-2-1:2011またはJIS C 4213:2014</v>
          </cell>
          <cell r="AD861" t="str">
            <v>回転電気機械－第２－１部：単一速度三相かご形誘導電動機の損失及び効率の算定方法または低圧三相かご形誘導電動機－低圧トップランナーモータ</v>
          </cell>
          <cell r="AE861" t="str">
            <v>JIS C 4034-2-1:2011またはJIS C 4213:2014に準拠。ただし、負荷を100％とする。</v>
          </cell>
        </row>
        <row r="862">
          <cell r="E862" t="str">
            <v>-</v>
          </cell>
          <cell r="F862" t="str">
            <v>L-000058</v>
          </cell>
          <cell r="G862" t="str">
            <v>誘導モータ</v>
          </cell>
          <cell r="H862" t="str">
            <v>A</v>
          </cell>
          <cell r="I862" t="str">
            <v>産業・業務（業種共通）</v>
          </cell>
          <cell r="J862" t="str">
            <v>動力他</v>
          </cell>
          <cell r="K862" t="str">
            <v>モータ</v>
          </cell>
          <cell r="L862"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62" t="str">
            <v>50Hz、200V、極数2</v>
          </cell>
          <cell r="N862" t="str">
            <v>容量</v>
          </cell>
          <cell r="O862" t="str">
            <v>3.0kW超3.7kW以下</v>
          </cell>
          <cell r="P862" t="str">
            <v>■</v>
          </cell>
          <cell r="Q862" t="str">
            <v>-</v>
          </cell>
          <cell r="R862" t="str">
            <v>-</v>
          </cell>
          <cell r="S862" t="str">
            <v/>
          </cell>
          <cell r="T862" t="str">
            <v>-</v>
          </cell>
          <cell r="U862" t="str">
            <v/>
          </cell>
          <cell r="V862" t="str">
            <v>カタログのみ</v>
          </cell>
          <cell r="W862" t="str">
            <v>%</v>
          </cell>
          <cell r="X862" t="str">
            <v>エネルギー消費効率</v>
          </cell>
          <cell r="Y862" t="str">
            <v>標準規格による評価</v>
          </cell>
          <cell r="Z862" t="str">
            <v>JIS C 4034-2-1:2011またはJIS C 4213:2014</v>
          </cell>
          <cell r="AA862" t="str">
            <v>回転電気機械－第２－１部：単一速度三相かご形誘導電動機の損失及び効率の算定方法または低圧三相かご形誘導電動機－低圧トップランナーモータ</v>
          </cell>
          <cell r="AB862" t="str">
            <v>JIS C 4034-2-1:2011またはJIS C 4213:2014に準拠</v>
          </cell>
          <cell r="AC862" t="str">
            <v>JIS C 4034-2-1:2011またはJIS C 4213:2014</v>
          </cell>
          <cell r="AD862" t="str">
            <v>回転電気機械－第２－１部：単一速度三相かご形誘導電動機の損失及び効率の算定方法または低圧三相かご形誘導電動機－低圧トップランナーモータ</v>
          </cell>
          <cell r="AE862" t="str">
            <v>JIS C 4034-2-1:2011またはJIS C 4213:2014に準拠。ただし、負荷を100％とする。</v>
          </cell>
        </row>
        <row r="863">
          <cell r="E863" t="str">
            <v>-</v>
          </cell>
          <cell r="F863" t="str">
            <v>L-000058</v>
          </cell>
          <cell r="G863" t="str">
            <v>誘導モータ</v>
          </cell>
          <cell r="H863" t="str">
            <v>A</v>
          </cell>
          <cell r="I863" t="str">
            <v>産業・業務（業種共通）</v>
          </cell>
          <cell r="J863" t="str">
            <v>動力他</v>
          </cell>
          <cell r="K863" t="str">
            <v>モータ</v>
          </cell>
          <cell r="L863"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63" t="str">
            <v>50Hz、200V、極数2</v>
          </cell>
          <cell r="N863" t="str">
            <v>容量</v>
          </cell>
          <cell r="O863" t="str">
            <v>3.7kW超4.0kW以下</v>
          </cell>
          <cell r="P863" t="str">
            <v>■</v>
          </cell>
          <cell r="Q863" t="str">
            <v>-</v>
          </cell>
          <cell r="R863" t="str">
            <v>-</v>
          </cell>
          <cell r="S863" t="str">
            <v/>
          </cell>
          <cell r="T863" t="str">
            <v>-</v>
          </cell>
          <cell r="U863" t="str">
            <v/>
          </cell>
          <cell r="V863" t="str">
            <v>-</v>
          </cell>
          <cell r="W863" t="str">
            <v>%</v>
          </cell>
          <cell r="X863" t="str">
            <v>エネルギー消費効率</v>
          </cell>
          <cell r="Y863" t="str">
            <v>標準規格による評価</v>
          </cell>
          <cell r="Z863" t="str">
            <v>JIS C 4034-2-1:2011またはJIS C 4213:2014</v>
          </cell>
          <cell r="AA863" t="str">
            <v>回転電気機械－第２－１部：単一速度三相かご形誘導電動機の損失及び効率の算定方法または低圧三相かご形誘導電動機－低圧トップランナーモータ</v>
          </cell>
          <cell r="AB863" t="str">
            <v>JIS C 4034-2-1:2011またはJIS C 4213:2014に準拠</v>
          </cell>
          <cell r="AC863" t="str">
            <v>JIS C 4034-2-1:2011またはJIS C 4213:2014</v>
          </cell>
          <cell r="AD863" t="str">
            <v>回転電気機械－第２－１部：単一速度三相かご形誘導電動機の損失及び効率の算定方法または低圧三相かご形誘導電動機－低圧トップランナーモータ</v>
          </cell>
          <cell r="AE863" t="str">
            <v>JIS C 4034-2-1:2011またはJIS C 4213:2014に準拠。ただし、負荷を100％とする。</v>
          </cell>
        </row>
        <row r="864">
          <cell r="E864" t="str">
            <v>-</v>
          </cell>
          <cell r="F864" t="str">
            <v>L-000058</v>
          </cell>
          <cell r="G864" t="str">
            <v>誘導モータ</v>
          </cell>
          <cell r="H864" t="str">
            <v>A</v>
          </cell>
          <cell r="I864" t="str">
            <v>産業・業務（業種共通）</v>
          </cell>
          <cell r="J864" t="str">
            <v>動力他</v>
          </cell>
          <cell r="K864" t="str">
            <v>モータ</v>
          </cell>
          <cell r="L864"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64" t="str">
            <v>50Hz、200V、極数2</v>
          </cell>
          <cell r="N864" t="str">
            <v>容量</v>
          </cell>
          <cell r="O864" t="str">
            <v>4.0kW超5.5kW以下</v>
          </cell>
          <cell r="P864" t="str">
            <v>■</v>
          </cell>
          <cell r="Q864" t="str">
            <v>-</v>
          </cell>
          <cell r="R864" t="str">
            <v>-</v>
          </cell>
          <cell r="S864" t="str">
            <v/>
          </cell>
          <cell r="T864" t="str">
            <v>-</v>
          </cell>
          <cell r="U864" t="str">
            <v/>
          </cell>
          <cell r="V864" t="str">
            <v>カタログのみ</v>
          </cell>
          <cell r="W864" t="str">
            <v>%</v>
          </cell>
          <cell r="X864" t="str">
            <v>エネルギー消費効率</v>
          </cell>
          <cell r="Y864" t="str">
            <v>標準規格による評価</v>
          </cell>
          <cell r="Z864" t="str">
            <v>JIS C 4034-2-1:2011またはJIS C 4213:2014</v>
          </cell>
          <cell r="AA864" t="str">
            <v>回転電気機械－第２－１部：単一速度三相かご形誘導電動機の損失及び効率の算定方法または低圧三相かご形誘導電動機－低圧トップランナーモータ</v>
          </cell>
          <cell r="AB864" t="str">
            <v>JIS C 4034-2-1:2011またはJIS C 4213:2014に準拠</v>
          </cell>
          <cell r="AC864" t="str">
            <v>JIS C 4034-2-1:2011またはJIS C 4213:2014</v>
          </cell>
          <cell r="AD864" t="str">
            <v>回転電気機械－第２－１部：単一速度三相かご形誘導電動機の損失及び効率の算定方法または低圧三相かご形誘導電動機－低圧トップランナーモータ</v>
          </cell>
          <cell r="AE864" t="str">
            <v>JIS C 4034-2-1:2011またはJIS C 4213:2014に準拠。ただし、負荷を100％とする。</v>
          </cell>
        </row>
        <row r="865">
          <cell r="E865" t="str">
            <v>-</v>
          </cell>
          <cell r="F865" t="str">
            <v>L-000058</v>
          </cell>
          <cell r="G865" t="str">
            <v>誘導モータ</v>
          </cell>
          <cell r="H865" t="str">
            <v>A</v>
          </cell>
          <cell r="I865" t="str">
            <v>産業・業務（業種共通）</v>
          </cell>
          <cell r="J865" t="str">
            <v>動力他</v>
          </cell>
          <cell r="K865" t="str">
            <v>モータ</v>
          </cell>
          <cell r="L865"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65" t="str">
            <v>50Hz、200V、極数2</v>
          </cell>
          <cell r="N865" t="str">
            <v>容量</v>
          </cell>
          <cell r="O865" t="str">
            <v>5.5kW超7.5kW以下</v>
          </cell>
          <cell r="P865" t="str">
            <v>■</v>
          </cell>
          <cell r="Q865" t="str">
            <v>-</v>
          </cell>
          <cell r="R865" t="str">
            <v>-</v>
          </cell>
          <cell r="S865" t="str">
            <v/>
          </cell>
          <cell r="T865" t="str">
            <v>-</v>
          </cell>
          <cell r="U865" t="str">
            <v/>
          </cell>
          <cell r="V865" t="str">
            <v>カタログのみ</v>
          </cell>
          <cell r="W865" t="str">
            <v>%</v>
          </cell>
          <cell r="X865" t="str">
            <v>エネルギー消費効率</v>
          </cell>
          <cell r="Y865" t="str">
            <v>標準規格による評価</v>
          </cell>
          <cell r="Z865" t="str">
            <v>JIS C 4034-2-1:2011またはJIS C 4213:2014</v>
          </cell>
          <cell r="AA865" t="str">
            <v>回転電気機械－第２－１部：単一速度三相かご形誘導電動機の損失及び効率の算定方法または低圧三相かご形誘導電動機－低圧トップランナーモータ</v>
          </cell>
          <cell r="AB865" t="str">
            <v>JIS C 4034-2-1:2011またはJIS C 4213:2014に準拠</v>
          </cell>
          <cell r="AC865" t="str">
            <v>JIS C 4034-2-1:2011またはJIS C 4213:2014</v>
          </cell>
          <cell r="AD865" t="str">
            <v>回転電気機械－第２－１部：単一速度三相かご形誘導電動機の損失及び効率の算定方法または低圧三相かご形誘導電動機－低圧トップランナーモータ</v>
          </cell>
          <cell r="AE865" t="str">
            <v>JIS C 4034-2-1:2011またはJIS C 4213:2014に準拠。ただし、負荷を100％とする。</v>
          </cell>
        </row>
        <row r="866">
          <cell r="E866" t="str">
            <v>-</v>
          </cell>
          <cell r="F866" t="str">
            <v>L-000058</v>
          </cell>
          <cell r="G866" t="str">
            <v>誘導モータ</v>
          </cell>
          <cell r="H866" t="str">
            <v>A</v>
          </cell>
          <cell r="I866" t="str">
            <v>産業・業務（業種共通）</v>
          </cell>
          <cell r="J866" t="str">
            <v>動力他</v>
          </cell>
          <cell r="K866" t="str">
            <v>モータ</v>
          </cell>
          <cell r="L866"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66" t="str">
            <v>50Hz、200V、極数2</v>
          </cell>
          <cell r="N866" t="str">
            <v>容量</v>
          </cell>
          <cell r="O866" t="str">
            <v>7.5kW超11.0kW以下</v>
          </cell>
          <cell r="P866" t="str">
            <v>■</v>
          </cell>
          <cell r="Q866" t="str">
            <v>-</v>
          </cell>
          <cell r="R866" t="str">
            <v>-</v>
          </cell>
          <cell r="S866" t="str">
            <v/>
          </cell>
          <cell r="T866" t="str">
            <v>-</v>
          </cell>
          <cell r="U866" t="str">
            <v/>
          </cell>
          <cell r="V866" t="str">
            <v>カタログのみ</v>
          </cell>
          <cell r="W866" t="str">
            <v>%</v>
          </cell>
          <cell r="X866" t="str">
            <v>エネルギー消費効率</v>
          </cell>
          <cell r="Y866" t="str">
            <v>標準規格による評価</v>
          </cell>
          <cell r="Z866" t="str">
            <v>JIS C 4034-2-1:2011またはJIS C 4213:2014</v>
          </cell>
          <cell r="AA866" t="str">
            <v>回転電気機械－第２－１部：単一速度三相かご形誘導電動機の損失及び効率の算定方法または低圧三相かご形誘導電動機－低圧トップランナーモータ</v>
          </cell>
          <cell r="AB866" t="str">
            <v>JIS C 4034-2-1:2011またはJIS C 4213:2014に準拠</v>
          </cell>
          <cell r="AC866" t="str">
            <v>JIS C 4034-2-1:2011またはJIS C 4213:2014</v>
          </cell>
          <cell r="AD866" t="str">
            <v>回転電気機械－第２－１部：単一速度三相かご形誘導電動機の損失及び効率の算定方法または低圧三相かご形誘導電動機－低圧トップランナーモータ</v>
          </cell>
          <cell r="AE866" t="str">
            <v>JIS C 4034-2-1:2011またはJIS C 4213:2014に準拠。ただし、負荷を100％とする。</v>
          </cell>
        </row>
        <row r="867">
          <cell r="E867" t="str">
            <v>-</v>
          </cell>
          <cell r="F867" t="str">
            <v>L-000058</v>
          </cell>
          <cell r="G867" t="str">
            <v>誘導モータ</v>
          </cell>
          <cell r="H867" t="str">
            <v>A</v>
          </cell>
          <cell r="I867" t="str">
            <v>産業・業務（業種共通）</v>
          </cell>
          <cell r="J867" t="str">
            <v>動力他</v>
          </cell>
          <cell r="K867" t="str">
            <v>モータ</v>
          </cell>
          <cell r="L867"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67" t="str">
            <v>50Hz、200V、極数2</v>
          </cell>
          <cell r="N867" t="str">
            <v>容量</v>
          </cell>
          <cell r="O867" t="str">
            <v>11.0kW超15.0kW以下</v>
          </cell>
          <cell r="P867" t="str">
            <v>■</v>
          </cell>
          <cell r="Q867" t="str">
            <v>-</v>
          </cell>
          <cell r="R867" t="str">
            <v>-</v>
          </cell>
          <cell r="S867" t="str">
            <v/>
          </cell>
          <cell r="T867" t="str">
            <v>-</v>
          </cell>
          <cell r="U867" t="str">
            <v/>
          </cell>
          <cell r="V867" t="str">
            <v>カタログのみ</v>
          </cell>
          <cell r="W867" t="str">
            <v>%</v>
          </cell>
          <cell r="X867" t="str">
            <v>エネルギー消費効率</v>
          </cell>
          <cell r="Y867" t="str">
            <v>標準規格による評価</v>
          </cell>
          <cell r="Z867" t="str">
            <v>JIS C 4034-2-1:2011またはJIS C 4213:2014</v>
          </cell>
          <cell r="AA867" t="str">
            <v>回転電気機械－第２－１部：単一速度三相かご形誘導電動機の損失及び効率の算定方法または低圧三相かご形誘導電動機－低圧トップランナーモータ</v>
          </cell>
          <cell r="AB867" t="str">
            <v>JIS C 4034-2-1:2011またはJIS C 4213:2014に準拠</v>
          </cell>
          <cell r="AC867" t="str">
            <v>JIS C 4034-2-1:2011またはJIS C 4213:2014</v>
          </cell>
          <cell r="AD867" t="str">
            <v>回転電気機械－第２－１部：単一速度三相かご形誘導電動機の損失及び効率の算定方法または低圧三相かご形誘導電動機－低圧トップランナーモータ</v>
          </cell>
          <cell r="AE867" t="str">
            <v>JIS C 4034-2-1:2011またはJIS C 4213:2014に準拠。ただし、負荷を100％とする。</v>
          </cell>
        </row>
        <row r="868">
          <cell r="E868" t="str">
            <v>-</v>
          </cell>
          <cell r="F868" t="str">
            <v>L-000058</v>
          </cell>
          <cell r="G868" t="str">
            <v>誘導モータ</v>
          </cell>
          <cell r="H868" t="str">
            <v>A</v>
          </cell>
          <cell r="I868" t="str">
            <v>産業・業務（業種共通）</v>
          </cell>
          <cell r="J868" t="str">
            <v>動力他</v>
          </cell>
          <cell r="K868" t="str">
            <v>モータ</v>
          </cell>
          <cell r="L868"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68" t="str">
            <v>50Hz、200V、極数2</v>
          </cell>
          <cell r="N868" t="str">
            <v>容量</v>
          </cell>
          <cell r="O868" t="str">
            <v>15.0kW超18.5kW以下</v>
          </cell>
          <cell r="P868" t="str">
            <v>■</v>
          </cell>
          <cell r="Q868" t="str">
            <v>-</v>
          </cell>
          <cell r="R868" t="str">
            <v>-</v>
          </cell>
          <cell r="S868" t="str">
            <v/>
          </cell>
          <cell r="T868" t="str">
            <v>-</v>
          </cell>
          <cell r="U868" t="str">
            <v/>
          </cell>
          <cell r="V868" t="str">
            <v>カタログのみ</v>
          </cell>
          <cell r="W868" t="str">
            <v>%</v>
          </cell>
          <cell r="X868" t="str">
            <v>エネルギー消費効率</v>
          </cell>
          <cell r="Y868" t="str">
            <v>標準規格による評価</v>
          </cell>
          <cell r="Z868" t="str">
            <v>JIS C 4034-2-1:2011またはJIS C 4213:2014</v>
          </cell>
          <cell r="AA868" t="str">
            <v>回転電気機械－第２－１部：単一速度三相かご形誘導電動機の損失及び効率の算定方法または低圧三相かご形誘導電動機－低圧トップランナーモータ</v>
          </cell>
          <cell r="AB868" t="str">
            <v>JIS C 4034-2-1:2011またはJIS C 4213:2014に準拠</v>
          </cell>
          <cell r="AC868" t="str">
            <v>JIS C 4034-2-1:2011またはJIS C 4213:2014</v>
          </cell>
          <cell r="AD868" t="str">
            <v>回転電気機械－第２－１部：単一速度三相かご形誘導電動機の損失及び効率の算定方法または低圧三相かご形誘導電動機－低圧トップランナーモータ</v>
          </cell>
          <cell r="AE868" t="str">
            <v>JIS C 4034-2-1:2011またはJIS C 4213:2014に準拠。ただし、負荷を100％とする。</v>
          </cell>
        </row>
        <row r="869">
          <cell r="E869" t="str">
            <v>-</v>
          </cell>
          <cell r="F869" t="str">
            <v>L-000058</v>
          </cell>
          <cell r="G869" t="str">
            <v>誘導モータ</v>
          </cell>
          <cell r="H869" t="str">
            <v>A</v>
          </cell>
          <cell r="I869" t="str">
            <v>産業・業務（業種共通）</v>
          </cell>
          <cell r="J869" t="str">
            <v>動力他</v>
          </cell>
          <cell r="K869" t="str">
            <v>モータ</v>
          </cell>
          <cell r="L869"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69" t="str">
            <v>50Hz、200V、極数2</v>
          </cell>
          <cell r="N869" t="str">
            <v>容量</v>
          </cell>
          <cell r="O869" t="str">
            <v>18.5kW超22.0kW以下</v>
          </cell>
          <cell r="P869" t="str">
            <v>■</v>
          </cell>
          <cell r="Q869" t="str">
            <v>-</v>
          </cell>
          <cell r="R869" t="str">
            <v>-</v>
          </cell>
          <cell r="S869" t="str">
            <v/>
          </cell>
          <cell r="T869" t="str">
            <v>-</v>
          </cell>
          <cell r="U869" t="str">
            <v/>
          </cell>
          <cell r="V869" t="str">
            <v>カタログのみ</v>
          </cell>
          <cell r="W869" t="str">
            <v>%</v>
          </cell>
          <cell r="X869" t="str">
            <v>エネルギー消費効率</v>
          </cell>
          <cell r="Y869" t="str">
            <v>標準規格による評価</v>
          </cell>
          <cell r="Z869" t="str">
            <v>JIS C 4034-2-1:2011またはJIS C 4213:2014</v>
          </cell>
          <cell r="AA869" t="str">
            <v>回転電気機械－第２－１部：単一速度三相かご形誘導電動機の損失及び効率の算定方法または低圧三相かご形誘導電動機－低圧トップランナーモータ</v>
          </cell>
          <cell r="AB869" t="str">
            <v>JIS C 4034-2-1:2011またはJIS C 4213:2014に準拠</v>
          </cell>
          <cell r="AC869" t="str">
            <v>JIS C 4034-2-1:2011またはJIS C 4213:2014</v>
          </cell>
          <cell r="AD869" t="str">
            <v>回転電気機械－第２－１部：単一速度三相かご形誘導電動機の損失及び効率の算定方法または低圧三相かご形誘導電動機－低圧トップランナーモータ</v>
          </cell>
          <cell r="AE869" t="str">
            <v>JIS C 4034-2-1:2011またはJIS C 4213:2014に準拠。ただし、負荷を100％とする。</v>
          </cell>
        </row>
        <row r="870">
          <cell r="E870" t="str">
            <v>-</v>
          </cell>
          <cell r="F870" t="str">
            <v>L-000058</v>
          </cell>
          <cell r="G870" t="str">
            <v>誘導モータ</v>
          </cell>
          <cell r="H870" t="str">
            <v>A</v>
          </cell>
          <cell r="I870" t="str">
            <v>産業・業務（業種共通）</v>
          </cell>
          <cell r="J870" t="str">
            <v>動力他</v>
          </cell>
          <cell r="K870" t="str">
            <v>モータ</v>
          </cell>
          <cell r="L870"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70" t="str">
            <v>50Hz、200V、極数2</v>
          </cell>
          <cell r="N870" t="str">
            <v>容量</v>
          </cell>
          <cell r="O870" t="str">
            <v>22.0kW超30.0kW以下</v>
          </cell>
          <cell r="P870" t="str">
            <v>■</v>
          </cell>
          <cell r="Q870" t="str">
            <v>-</v>
          </cell>
          <cell r="R870" t="str">
            <v>-</v>
          </cell>
          <cell r="S870" t="str">
            <v/>
          </cell>
          <cell r="T870" t="str">
            <v>-</v>
          </cell>
          <cell r="U870" t="str">
            <v/>
          </cell>
          <cell r="V870" t="str">
            <v>カタログのみ</v>
          </cell>
          <cell r="W870" t="str">
            <v>%</v>
          </cell>
          <cell r="X870" t="str">
            <v>エネルギー消費効率</v>
          </cell>
          <cell r="Y870" t="str">
            <v>標準規格による評価</v>
          </cell>
          <cell r="Z870" t="str">
            <v>JIS C 4034-2-1:2011またはJIS C 4213:2014</v>
          </cell>
          <cell r="AA870" t="str">
            <v>回転電気機械－第２－１部：単一速度三相かご形誘導電動機の損失及び効率の算定方法または低圧三相かご形誘導電動機－低圧トップランナーモータ</v>
          </cell>
          <cell r="AB870" t="str">
            <v>JIS C 4034-2-1:2011またはJIS C 4213:2014に準拠</v>
          </cell>
          <cell r="AC870" t="str">
            <v>JIS C 4034-2-1:2011またはJIS C 4213:2014</v>
          </cell>
          <cell r="AD870" t="str">
            <v>回転電気機械－第２－１部：単一速度三相かご形誘導電動機の損失及び効率の算定方法または低圧三相かご形誘導電動機－低圧トップランナーモータ</v>
          </cell>
          <cell r="AE870" t="str">
            <v>JIS C 4034-2-1:2011またはJIS C 4213:2014に準拠。ただし、負荷を100％とする。</v>
          </cell>
        </row>
        <row r="871">
          <cell r="E871" t="str">
            <v>-</v>
          </cell>
          <cell r="F871" t="str">
            <v>L-000058</v>
          </cell>
          <cell r="G871" t="str">
            <v>誘導モータ</v>
          </cell>
          <cell r="H871" t="str">
            <v>A</v>
          </cell>
          <cell r="I871" t="str">
            <v>産業・業務（業種共通）</v>
          </cell>
          <cell r="J871" t="str">
            <v>動力他</v>
          </cell>
          <cell r="K871" t="str">
            <v>モータ</v>
          </cell>
          <cell r="L871"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71" t="str">
            <v>50Hz、200V、極数2</v>
          </cell>
          <cell r="N871" t="str">
            <v>容量</v>
          </cell>
          <cell r="O871" t="str">
            <v>30.0kW超37.0kW以下</v>
          </cell>
          <cell r="P871" t="str">
            <v>■</v>
          </cell>
          <cell r="Q871" t="str">
            <v>-</v>
          </cell>
          <cell r="R871" t="str">
            <v>-</v>
          </cell>
          <cell r="S871" t="str">
            <v/>
          </cell>
          <cell r="T871" t="str">
            <v>-</v>
          </cell>
          <cell r="U871" t="str">
            <v/>
          </cell>
          <cell r="V871" t="str">
            <v>カタログのみ</v>
          </cell>
          <cell r="W871" t="str">
            <v>%</v>
          </cell>
          <cell r="X871" t="str">
            <v>エネルギー消費効率</v>
          </cell>
          <cell r="Y871" t="str">
            <v>標準規格による評価</v>
          </cell>
          <cell r="Z871" t="str">
            <v>JIS C 4034-2-1:2011またはJIS C 4213:2014</v>
          </cell>
          <cell r="AA871" t="str">
            <v>回転電気機械－第２－１部：単一速度三相かご形誘導電動機の損失及び効率の算定方法または低圧三相かご形誘導電動機－低圧トップランナーモータ</v>
          </cell>
          <cell r="AB871" t="str">
            <v>JIS C 4034-2-1:2011またはJIS C 4213:2014に準拠</v>
          </cell>
          <cell r="AC871" t="str">
            <v>JIS C 4034-2-1:2011またはJIS C 4213:2014</v>
          </cell>
          <cell r="AD871" t="str">
            <v>回転電気機械－第２－１部：単一速度三相かご形誘導電動機の損失及び効率の算定方法または低圧三相かご形誘導電動機－低圧トップランナーモータ</v>
          </cell>
          <cell r="AE871" t="str">
            <v>JIS C 4034-2-1:2011またはJIS C 4213:2014に準拠。ただし、負荷を100％とする。</v>
          </cell>
        </row>
        <row r="872">
          <cell r="E872" t="str">
            <v>-</v>
          </cell>
          <cell r="F872" t="str">
            <v>L-000058</v>
          </cell>
          <cell r="G872" t="str">
            <v>誘導モータ</v>
          </cell>
          <cell r="H872" t="str">
            <v>A</v>
          </cell>
          <cell r="I872" t="str">
            <v>産業・業務（業種共通）</v>
          </cell>
          <cell r="J872" t="str">
            <v>動力他</v>
          </cell>
          <cell r="K872" t="str">
            <v>モータ</v>
          </cell>
          <cell r="L872"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72" t="str">
            <v>50Hz、200V、極数2</v>
          </cell>
          <cell r="N872" t="str">
            <v>容量</v>
          </cell>
          <cell r="O872" t="str">
            <v>37.0kW超</v>
          </cell>
          <cell r="P872" t="str">
            <v>■</v>
          </cell>
          <cell r="Q872" t="str">
            <v>-</v>
          </cell>
          <cell r="R872" t="str">
            <v>-</v>
          </cell>
          <cell r="S872" t="str">
            <v/>
          </cell>
          <cell r="T872" t="str">
            <v>-</v>
          </cell>
          <cell r="U872" t="str">
            <v/>
          </cell>
          <cell r="V872" t="str">
            <v>カタログのみ</v>
          </cell>
          <cell r="W872" t="str">
            <v>%</v>
          </cell>
          <cell r="X872" t="str">
            <v>エネルギー消費効率</v>
          </cell>
          <cell r="Y872" t="str">
            <v>標準規格による評価</v>
          </cell>
          <cell r="Z872" t="str">
            <v>JIS C 4034-2-1:2011またはJIS C 4213:2014</v>
          </cell>
          <cell r="AA872" t="str">
            <v>回転電気機械－第２－１部：単一速度三相かご形誘導電動機の損失及び効率の算定方法または低圧三相かご形誘導電動機－低圧トップランナーモータ</v>
          </cell>
          <cell r="AB872" t="str">
            <v>JIS C 4034-2-1:2011またはJIS C 4213:2014に準拠</v>
          </cell>
          <cell r="AC872" t="str">
            <v>JIS C 4034-2-1:2011またはJIS C 4213:2014</v>
          </cell>
          <cell r="AD872" t="str">
            <v>回転電気機械－第２－１部：単一速度三相かご形誘導電動機の損失及び効率の算定方法または低圧三相かご形誘導電動機－低圧トップランナーモータ</v>
          </cell>
          <cell r="AE872" t="str">
            <v>JIS C 4034-2-1:2011またはJIS C 4213:2014に準拠。ただし、負荷を100％とする。</v>
          </cell>
        </row>
        <row r="873">
          <cell r="E873" t="str">
            <v>-</v>
          </cell>
          <cell r="F873" t="str">
            <v>L-000058</v>
          </cell>
          <cell r="G873" t="str">
            <v>誘導モータ</v>
          </cell>
          <cell r="H873" t="str">
            <v>A</v>
          </cell>
          <cell r="I873" t="str">
            <v>産業・業務（業種共通）</v>
          </cell>
          <cell r="J873" t="str">
            <v>動力他</v>
          </cell>
          <cell r="K873" t="str">
            <v>モータ</v>
          </cell>
          <cell r="L873"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73" t="str">
            <v>50Hz、200V、極数4</v>
          </cell>
          <cell r="N873" t="str">
            <v>容量</v>
          </cell>
          <cell r="O873" t="str">
            <v>0.75kW以下</v>
          </cell>
          <cell r="P873" t="str">
            <v>■</v>
          </cell>
          <cell r="Q873" t="str">
            <v>-</v>
          </cell>
          <cell r="R873" t="str">
            <v>-</v>
          </cell>
          <cell r="S873" t="str">
            <v/>
          </cell>
          <cell r="T873" t="str">
            <v>-</v>
          </cell>
          <cell r="U873" t="str">
            <v/>
          </cell>
          <cell r="V873" t="str">
            <v>カタログのみ</v>
          </cell>
          <cell r="W873" t="str">
            <v>%</v>
          </cell>
          <cell r="X873" t="str">
            <v>エネルギー消費効率</v>
          </cell>
          <cell r="Y873" t="str">
            <v>標準規格による評価</v>
          </cell>
          <cell r="Z873" t="str">
            <v>JIS C 4034-2-1:2011またはJIS C 4213:2014</v>
          </cell>
          <cell r="AA873" t="str">
            <v>回転電気機械－第２－１部：単一速度三相かご形誘導電動機の損失及び効率の算定方法または低圧三相かご形誘導電動機－低圧トップランナーモータ</v>
          </cell>
          <cell r="AB873" t="str">
            <v>JIS C 4034-2-1:2011またはJIS C 4213:2014に準拠</v>
          </cell>
          <cell r="AC873" t="str">
            <v>JIS C 4034-2-1:2011またはJIS C 4213:2014</v>
          </cell>
          <cell r="AD873" t="str">
            <v>回転電気機械－第２－１部：単一速度三相かご形誘導電動機の損失及び効率の算定方法または低圧三相かご形誘導電動機－低圧トップランナーモータ</v>
          </cell>
          <cell r="AE873" t="str">
            <v>JIS C 4034-2-1:2011またはJIS C 4213:2014に準拠。ただし、負荷を100％とする。</v>
          </cell>
        </row>
        <row r="874">
          <cell r="E874" t="str">
            <v>-</v>
          </cell>
          <cell r="F874" t="str">
            <v>L-000058</v>
          </cell>
          <cell r="G874" t="str">
            <v>誘導モータ</v>
          </cell>
          <cell r="H874" t="str">
            <v>A</v>
          </cell>
          <cell r="I874" t="str">
            <v>産業・業務（業種共通）</v>
          </cell>
          <cell r="J874" t="str">
            <v>動力他</v>
          </cell>
          <cell r="K874" t="str">
            <v>モータ</v>
          </cell>
          <cell r="L874"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74" t="str">
            <v>50Hz、200V、極数4</v>
          </cell>
          <cell r="N874" t="str">
            <v>容量</v>
          </cell>
          <cell r="O874" t="str">
            <v>0.75kW超1.1kW以下</v>
          </cell>
          <cell r="P874" t="str">
            <v>■</v>
          </cell>
          <cell r="Q874" t="str">
            <v>-</v>
          </cell>
          <cell r="R874" t="str">
            <v>-</v>
          </cell>
          <cell r="S874" t="str">
            <v/>
          </cell>
          <cell r="T874" t="str">
            <v>-</v>
          </cell>
          <cell r="U874" t="str">
            <v/>
          </cell>
          <cell r="V874" t="str">
            <v>-</v>
          </cell>
          <cell r="W874" t="str">
            <v>%</v>
          </cell>
          <cell r="X874" t="str">
            <v>エネルギー消費効率</v>
          </cell>
          <cell r="Y874" t="str">
            <v>標準規格による評価</v>
          </cell>
          <cell r="Z874" t="str">
            <v>JIS C 4034-2-1:2011またはJIS C 4213:2014</v>
          </cell>
          <cell r="AA874" t="str">
            <v>回転電気機械－第２－１部：単一速度三相かご形誘導電動機の損失及び効率の算定方法または低圧三相かご形誘導電動機－低圧トップランナーモータ</v>
          </cell>
          <cell r="AB874" t="str">
            <v>JIS C 4034-2-1:2011またはJIS C 4213:2014に準拠</v>
          </cell>
          <cell r="AC874" t="str">
            <v>JIS C 4034-2-1:2011またはJIS C 4213:2014</v>
          </cell>
          <cell r="AD874" t="str">
            <v>回転電気機械－第２－１部：単一速度三相かご形誘導電動機の損失及び効率の算定方法または低圧三相かご形誘導電動機－低圧トップランナーモータ</v>
          </cell>
          <cell r="AE874" t="str">
            <v>JIS C 4034-2-1:2011またはJIS C 4213:2014に準拠。ただし、負荷を100％とする。</v>
          </cell>
        </row>
        <row r="875">
          <cell r="E875" t="str">
            <v>-</v>
          </cell>
          <cell r="F875" t="str">
            <v>L-000058</v>
          </cell>
          <cell r="G875" t="str">
            <v>誘導モータ</v>
          </cell>
          <cell r="H875" t="str">
            <v>A</v>
          </cell>
          <cell r="I875" t="str">
            <v>産業・業務（業種共通）</v>
          </cell>
          <cell r="J875" t="str">
            <v>動力他</v>
          </cell>
          <cell r="K875" t="str">
            <v>モータ</v>
          </cell>
          <cell r="L875"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75" t="str">
            <v>50Hz、200V、極数4</v>
          </cell>
          <cell r="N875" t="str">
            <v>容量</v>
          </cell>
          <cell r="O875" t="str">
            <v>1.1kW超1.5kW以下</v>
          </cell>
          <cell r="P875" t="str">
            <v>■</v>
          </cell>
          <cell r="Q875" t="str">
            <v>-</v>
          </cell>
          <cell r="R875" t="str">
            <v>-</v>
          </cell>
          <cell r="S875" t="str">
            <v/>
          </cell>
          <cell r="T875" t="str">
            <v>-</v>
          </cell>
          <cell r="U875" t="str">
            <v/>
          </cell>
          <cell r="V875" t="str">
            <v>カタログのみ</v>
          </cell>
          <cell r="W875" t="str">
            <v>%</v>
          </cell>
          <cell r="X875" t="str">
            <v>エネルギー消費効率</v>
          </cell>
          <cell r="Y875" t="str">
            <v>標準規格による評価</v>
          </cell>
          <cell r="Z875" t="str">
            <v>JIS C 4034-2-1:2011またはJIS C 4213:2014</v>
          </cell>
          <cell r="AA875" t="str">
            <v>回転電気機械－第２－１部：単一速度三相かご形誘導電動機の損失及び効率の算定方法または低圧三相かご形誘導電動機－低圧トップランナーモータ</v>
          </cell>
          <cell r="AB875" t="str">
            <v>JIS C 4034-2-1:2011またはJIS C 4213:2014に準拠</v>
          </cell>
          <cell r="AC875" t="str">
            <v>JIS C 4034-2-1:2011またはJIS C 4213:2014</v>
          </cell>
          <cell r="AD875" t="str">
            <v>回転電気機械－第２－１部：単一速度三相かご形誘導電動機の損失及び効率の算定方法または低圧三相かご形誘導電動機－低圧トップランナーモータ</v>
          </cell>
          <cell r="AE875" t="str">
            <v>JIS C 4034-2-1:2011またはJIS C 4213:2014に準拠。ただし、負荷を100％とする。</v>
          </cell>
        </row>
        <row r="876">
          <cell r="E876" t="str">
            <v>-</v>
          </cell>
          <cell r="F876" t="str">
            <v>L-000058</v>
          </cell>
          <cell r="G876" t="str">
            <v>誘導モータ</v>
          </cell>
          <cell r="H876" t="str">
            <v>A</v>
          </cell>
          <cell r="I876" t="str">
            <v>産業・業務（業種共通）</v>
          </cell>
          <cell r="J876" t="str">
            <v>動力他</v>
          </cell>
          <cell r="K876" t="str">
            <v>モータ</v>
          </cell>
          <cell r="L876"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76" t="str">
            <v>50Hz、200V、極数4</v>
          </cell>
          <cell r="N876" t="str">
            <v>容量</v>
          </cell>
          <cell r="O876" t="str">
            <v>1.5kW超2.2kW以下</v>
          </cell>
          <cell r="P876" t="str">
            <v>■</v>
          </cell>
          <cell r="Q876" t="str">
            <v>-</v>
          </cell>
          <cell r="R876" t="str">
            <v>-</v>
          </cell>
          <cell r="S876" t="str">
            <v/>
          </cell>
          <cell r="T876" t="str">
            <v>-</v>
          </cell>
          <cell r="U876" t="str">
            <v/>
          </cell>
          <cell r="V876" t="str">
            <v>カタログのみ</v>
          </cell>
          <cell r="W876" t="str">
            <v>%</v>
          </cell>
          <cell r="X876" t="str">
            <v>エネルギー消費効率</v>
          </cell>
          <cell r="Y876" t="str">
            <v>標準規格による評価</v>
          </cell>
          <cell r="Z876" t="str">
            <v>JIS C 4034-2-1:2011またはJIS C 4213:2014</v>
          </cell>
          <cell r="AA876" t="str">
            <v>回転電気機械－第２－１部：単一速度三相かご形誘導電動機の損失及び効率の算定方法または低圧三相かご形誘導電動機－低圧トップランナーモータ</v>
          </cell>
          <cell r="AB876" t="str">
            <v>JIS C 4034-2-1:2011またはJIS C 4213:2014に準拠</v>
          </cell>
          <cell r="AC876" t="str">
            <v>JIS C 4034-2-1:2011またはJIS C 4213:2014</v>
          </cell>
          <cell r="AD876" t="str">
            <v>回転電気機械－第２－１部：単一速度三相かご形誘導電動機の損失及び効率の算定方法または低圧三相かご形誘導電動機－低圧トップランナーモータ</v>
          </cell>
          <cell r="AE876" t="str">
            <v>JIS C 4034-2-1:2011またはJIS C 4213:2014に準拠。ただし、負荷を100％とする。</v>
          </cell>
        </row>
        <row r="877">
          <cell r="E877" t="str">
            <v>-</v>
          </cell>
          <cell r="F877" t="str">
            <v>L-000058</v>
          </cell>
          <cell r="G877" t="str">
            <v>誘導モータ</v>
          </cell>
          <cell r="H877" t="str">
            <v>A</v>
          </cell>
          <cell r="I877" t="str">
            <v>産業・業務（業種共通）</v>
          </cell>
          <cell r="J877" t="str">
            <v>動力他</v>
          </cell>
          <cell r="K877" t="str">
            <v>モータ</v>
          </cell>
          <cell r="L877"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77" t="str">
            <v>50Hz、200V、極数4</v>
          </cell>
          <cell r="N877" t="str">
            <v>容量</v>
          </cell>
          <cell r="O877" t="str">
            <v>2.2kW超3.0kW以下</v>
          </cell>
          <cell r="P877" t="str">
            <v>■</v>
          </cell>
          <cell r="Q877" t="str">
            <v>-</v>
          </cell>
          <cell r="R877" t="str">
            <v>-</v>
          </cell>
          <cell r="S877" t="str">
            <v/>
          </cell>
          <cell r="T877" t="str">
            <v>-</v>
          </cell>
          <cell r="U877" t="str">
            <v/>
          </cell>
          <cell r="V877" t="str">
            <v>-</v>
          </cell>
          <cell r="W877" t="str">
            <v>%</v>
          </cell>
          <cell r="X877" t="str">
            <v>エネルギー消費効率</v>
          </cell>
          <cell r="Y877" t="str">
            <v>標準規格による評価</v>
          </cell>
          <cell r="Z877" t="str">
            <v>JIS C 4034-2-1:2011またはJIS C 4213:2014</v>
          </cell>
          <cell r="AA877" t="str">
            <v>回転電気機械－第２－１部：単一速度三相かご形誘導電動機の損失及び効率の算定方法または低圧三相かご形誘導電動機－低圧トップランナーモータ</v>
          </cell>
          <cell r="AB877" t="str">
            <v>JIS C 4034-2-1:2011またはJIS C 4213:2014に準拠</v>
          </cell>
          <cell r="AC877" t="str">
            <v>JIS C 4034-2-1:2011またはJIS C 4213:2014</v>
          </cell>
          <cell r="AD877" t="str">
            <v>回転電気機械－第２－１部：単一速度三相かご形誘導電動機の損失及び効率の算定方法または低圧三相かご形誘導電動機－低圧トップランナーモータ</v>
          </cell>
          <cell r="AE877" t="str">
            <v>JIS C 4034-2-1:2011またはJIS C 4213:2014に準拠。ただし、負荷を100％とする。</v>
          </cell>
        </row>
        <row r="878">
          <cell r="E878" t="str">
            <v>-</v>
          </cell>
          <cell r="F878" t="str">
            <v>L-000058</v>
          </cell>
          <cell r="G878" t="str">
            <v>誘導モータ</v>
          </cell>
          <cell r="H878" t="str">
            <v>A</v>
          </cell>
          <cell r="I878" t="str">
            <v>産業・業務（業種共通）</v>
          </cell>
          <cell r="J878" t="str">
            <v>動力他</v>
          </cell>
          <cell r="K878" t="str">
            <v>モータ</v>
          </cell>
          <cell r="L878"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78" t="str">
            <v>50Hz、200V、極数4</v>
          </cell>
          <cell r="N878" t="str">
            <v>容量</v>
          </cell>
          <cell r="O878" t="str">
            <v>3.0kW超3.7kW以下</v>
          </cell>
          <cell r="P878" t="str">
            <v>■</v>
          </cell>
          <cell r="Q878" t="str">
            <v>-</v>
          </cell>
          <cell r="R878" t="str">
            <v>-</v>
          </cell>
          <cell r="S878" t="str">
            <v/>
          </cell>
          <cell r="T878" t="str">
            <v>-</v>
          </cell>
          <cell r="U878" t="str">
            <v/>
          </cell>
          <cell r="V878" t="str">
            <v>カタログのみ</v>
          </cell>
          <cell r="W878" t="str">
            <v>%</v>
          </cell>
          <cell r="X878" t="str">
            <v>エネルギー消費効率</v>
          </cell>
          <cell r="Y878" t="str">
            <v>標準規格による評価</v>
          </cell>
          <cell r="Z878" t="str">
            <v>JIS C 4034-2-1:2011またはJIS C 4213:2014</v>
          </cell>
          <cell r="AA878" t="str">
            <v>回転電気機械－第２－１部：単一速度三相かご形誘導電動機の損失及び効率の算定方法または低圧三相かご形誘導電動機－低圧トップランナーモータ</v>
          </cell>
          <cell r="AB878" t="str">
            <v>JIS C 4034-2-1:2011またはJIS C 4213:2014に準拠</v>
          </cell>
          <cell r="AC878" t="str">
            <v>JIS C 4034-2-1:2011またはJIS C 4213:2014</v>
          </cell>
          <cell r="AD878" t="str">
            <v>回転電気機械－第２－１部：単一速度三相かご形誘導電動機の損失及び効率の算定方法または低圧三相かご形誘導電動機－低圧トップランナーモータ</v>
          </cell>
          <cell r="AE878" t="str">
            <v>JIS C 4034-2-1:2011またはJIS C 4213:2014に準拠。ただし、負荷を100％とする。</v>
          </cell>
        </row>
        <row r="879">
          <cell r="E879" t="str">
            <v>-</v>
          </cell>
          <cell r="F879" t="str">
            <v>L-000058</v>
          </cell>
          <cell r="G879" t="str">
            <v>誘導モータ</v>
          </cell>
          <cell r="H879" t="str">
            <v>A</v>
          </cell>
          <cell r="I879" t="str">
            <v>産業・業務（業種共通）</v>
          </cell>
          <cell r="J879" t="str">
            <v>動力他</v>
          </cell>
          <cell r="K879" t="str">
            <v>モータ</v>
          </cell>
          <cell r="L879"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79" t="str">
            <v>50Hz、200V、極数4</v>
          </cell>
          <cell r="N879" t="str">
            <v>容量</v>
          </cell>
          <cell r="O879" t="str">
            <v>3.7kW超4.0kW以下</v>
          </cell>
          <cell r="P879" t="str">
            <v>■</v>
          </cell>
          <cell r="Q879" t="str">
            <v>-</v>
          </cell>
          <cell r="R879" t="str">
            <v>-</v>
          </cell>
          <cell r="S879" t="str">
            <v/>
          </cell>
          <cell r="T879" t="str">
            <v>-</v>
          </cell>
          <cell r="U879" t="str">
            <v/>
          </cell>
          <cell r="V879" t="str">
            <v>-</v>
          </cell>
          <cell r="W879" t="str">
            <v>%</v>
          </cell>
          <cell r="X879" t="str">
            <v>エネルギー消費効率</v>
          </cell>
          <cell r="Y879" t="str">
            <v>標準規格による評価</v>
          </cell>
          <cell r="Z879" t="str">
            <v>JIS C 4034-2-1:2011またはJIS C 4213:2014</v>
          </cell>
          <cell r="AA879" t="str">
            <v>回転電気機械－第２－１部：単一速度三相かご形誘導電動機の損失及び効率の算定方法または低圧三相かご形誘導電動機－低圧トップランナーモータ</v>
          </cell>
          <cell r="AB879" t="str">
            <v>JIS C 4034-2-1:2011またはJIS C 4213:2014に準拠</v>
          </cell>
          <cell r="AC879" t="str">
            <v>JIS C 4034-2-1:2011またはJIS C 4213:2014</v>
          </cell>
          <cell r="AD879" t="str">
            <v>回転電気機械－第２－１部：単一速度三相かご形誘導電動機の損失及び効率の算定方法または低圧三相かご形誘導電動機－低圧トップランナーモータ</v>
          </cell>
          <cell r="AE879" t="str">
            <v>JIS C 4034-2-1:2011またはJIS C 4213:2014に準拠。ただし、負荷を100％とする。</v>
          </cell>
        </row>
        <row r="880">
          <cell r="E880" t="str">
            <v>-</v>
          </cell>
          <cell r="F880" t="str">
            <v>L-000058</v>
          </cell>
          <cell r="G880" t="str">
            <v>誘導モータ</v>
          </cell>
          <cell r="H880" t="str">
            <v>A</v>
          </cell>
          <cell r="I880" t="str">
            <v>産業・業務（業種共通）</v>
          </cell>
          <cell r="J880" t="str">
            <v>動力他</v>
          </cell>
          <cell r="K880" t="str">
            <v>モータ</v>
          </cell>
          <cell r="L880"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80" t="str">
            <v>50Hz、200V、極数4</v>
          </cell>
          <cell r="N880" t="str">
            <v>容量</v>
          </cell>
          <cell r="O880" t="str">
            <v>4.0kW超5.5kW以下</v>
          </cell>
          <cell r="P880" t="str">
            <v>■</v>
          </cell>
          <cell r="Q880" t="str">
            <v>-</v>
          </cell>
          <cell r="R880" t="str">
            <v>-</v>
          </cell>
          <cell r="S880" t="str">
            <v/>
          </cell>
          <cell r="T880" t="str">
            <v>-</v>
          </cell>
          <cell r="U880" t="str">
            <v/>
          </cell>
          <cell r="V880" t="str">
            <v>カタログのみ</v>
          </cell>
          <cell r="W880" t="str">
            <v>%</v>
          </cell>
          <cell r="X880" t="str">
            <v>エネルギー消費効率</v>
          </cell>
          <cell r="Y880" t="str">
            <v>標準規格による評価</v>
          </cell>
          <cell r="Z880" t="str">
            <v>JIS C 4034-2-1:2011またはJIS C 4213:2014</v>
          </cell>
          <cell r="AA880" t="str">
            <v>回転電気機械－第２－１部：単一速度三相かご形誘導電動機の損失及び効率の算定方法または低圧三相かご形誘導電動機－低圧トップランナーモータ</v>
          </cell>
          <cell r="AB880" t="str">
            <v>JIS C 4034-2-1:2011またはJIS C 4213:2014に準拠</v>
          </cell>
          <cell r="AC880" t="str">
            <v>JIS C 4034-2-1:2011またはJIS C 4213:2014</v>
          </cell>
          <cell r="AD880" t="str">
            <v>回転電気機械－第２－１部：単一速度三相かご形誘導電動機の損失及び効率の算定方法または低圧三相かご形誘導電動機－低圧トップランナーモータ</v>
          </cell>
          <cell r="AE880" t="str">
            <v>JIS C 4034-2-1:2011またはJIS C 4213:2014に準拠。ただし、負荷を100％とする。</v>
          </cell>
        </row>
        <row r="881">
          <cell r="E881" t="str">
            <v>-</v>
          </cell>
          <cell r="F881" t="str">
            <v>L-000058</v>
          </cell>
          <cell r="G881" t="str">
            <v>誘導モータ</v>
          </cell>
          <cell r="H881" t="str">
            <v>A</v>
          </cell>
          <cell r="I881" t="str">
            <v>産業・業務（業種共通）</v>
          </cell>
          <cell r="J881" t="str">
            <v>動力他</v>
          </cell>
          <cell r="K881" t="str">
            <v>モータ</v>
          </cell>
          <cell r="L881"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81" t="str">
            <v>50Hz、200V、極数4</v>
          </cell>
          <cell r="N881" t="str">
            <v>容量</v>
          </cell>
          <cell r="O881" t="str">
            <v>5.5kW超7.5kW以下</v>
          </cell>
          <cell r="P881" t="str">
            <v>■</v>
          </cell>
          <cell r="Q881" t="str">
            <v>-</v>
          </cell>
          <cell r="R881" t="str">
            <v>-</v>
          </cell>
          <cell r="S881" t="str">
            <v/>
          </cell>
          <cell r="T881" t="str">
            <v>-</v>
          </cell>
          <cell r="U881" t="str">
            <v/>
          </cell>
          <cell r="V881" t="str">
            <v>カタログのみ</v>
          </cell>
          <cell r="W881" t="str">
            <v>%</v>
          </cell>
          <cell r="X881" t="str">
            <v>エネルギー消費効率</v>
          </cell>
          <cell r="Y881" t="str">
            <v>標準規格による評価</v>
          </cell>
          <cell r="Z881" t="str">
            <v>JIS C 4034-2-1:2011またはJIS C 4213:2014</v>
          </cell>
          <cell r="AA881" t="str">
            <v>回転電気機械－第２－１部：単一速度三相かご形誘導電動機の損失及び効率の算定方法または低圧三相かご形誘導電動機－低圧トップランナーモータ</v>
          </cell>
          <cell r="AB881" t="str">
            <v>JIS C 4034-2-1:2011またはJIS C 4213:2014に準拠</v>
          </cell>
          <cell r="AC881" t="str">
            <v>JIS C 4034-2-1:2011またはJIS C 4213:2014</v>
          </cell>
          <cell r="AD881" t="str">
            <v>回転電気機械－第２－１部：単一速度三相かご形誘導電動機の損失及び効率の算定方法または低圧三相かご形誘導電動機－低圧トップランナーモータ</v>
          </cell>
          <cell r="AE881" t="str">
            <v>JIS C 4034-2-1:2011またはJIS C 4213:2014に準拠。ただし、負荷を100％とする。</v>
          </cell>
        </row>
        <row r="882">
          <cell r="E882" t="str">
            <v>-</v>
          </cell>
          <cell r="F882" t="str">
            <v>L-000058</v>
          </cell>
          <cell r="G882" t="str">
            <v>誘導モータ</v>
          </cell>
          <cell r="H882" t="str">
            <v>A</v>
          </cell>
          <cell r="I882" t="str">
            <v>産業・業務（業種共通）</v>
          </cell>
          <cell r="J882" t="str">
            <v>動力他</v>
          </cell>
          <cell r="K882" t="str">
            <v>モータ</v>
          </cell>
          <cell r="L882"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82" t="str">
            <v>50Hz、200V、極数4</v>
          </cell>
          <cell r="N882" t="str">
            <v>容量</v>
          </cell>
          <cell r="O882" t="str">
            <v>7.5kW超11.0kW以下</v>
          </cell>
          <cell r="P882" t="str">
            <v>■</v>
          </cell>
          <cell r="Q882" t="str">
            <v>-</v>
          </cell>
          <cell r="R882" t="str">
            <v>-</v>
          </cell>
          <cell r="S882" t="str">
            <v/>
          </cell>
          <cell r="T882" t="str">
            <v>-</v>
          </cell>
          <cell r="U882" t="str">
            <v/>
          </cell>
          <cell r="V882" t="str">
            <v>カタログのみ</v>
          </cell>
          <cell r="W882" t="str">
            <v>%</v>
          </cell>
          <cell r="X882" t="str">
            <v>エネルギー消費効率</v>
          </cell>
          <cell r="Y882" t="str">
            <v>標準規格による評価</v>
          </cell>
          <cell r="Z882" t="str">
            <v>JIS C 4034-2-1:2011またはJIS C 4213:2014</v>
          </cell>
          <cell r="AA882" t="str">
            <v>回転電気機械－第２－１部：単一速度三相かご形誘導電動機の損失及び効率の算定方法または低圧三相かご形誘導電動機－低圧トップランナーモータ</v>
          </cell>
          <cell r="AB882" t="str">
            <v>JIS C 4034-2-1:2011またはJIS C 4213:2014に準拠</v>
          </cell>
          <cell r="AC882" t="str">
            <v>JIS C 4034-2-1:2011またはJIS C 4213:2014</v>
          </cell>
          <cell r="AD882" t="str">
            <v>回転電気機械－第２－１部：単一速度三相かご形誘導電動機の損失及び効率の算定方法または低圧三相かご形誘導電動機－低圧トップランナーモータ</v>
          </cell>
          <cell r="AE882" t="str">
            <v>JIS C 4034-2-1:2011またはJIS C 4213:2014に準拠。ただし、負荷を100％とする。</v>
          </cell>
        </row>
        <row r="883">
          <cell r="E883" t="str">
            <v>-</v>
          </cell>
          <cell r="F883" t="str">
            <v>L-000058</v>
          </cell>
          <cell r="G883" t="str">
            <v>誘導モータ</v>
          </cell>
          <cell r="H883" t="str">
            <v>A</v>
          </cell>
          <cell r="I883" t="str">
            <v>産業・業務（業種共通）</v>
          </cell>
          <cell r="J883" t="str">
            <v>動力他</v>
          </cell>
          <cell r="K883" t="str">
            <v>モータ</v>
          </cell>
          <cell r="L883"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83" t="str">
            <v>50Hz、200V、極数4</v>
          </cell>
          <cell r="N883" t="str">
            <v>容量</v>
          </cell>
          <cell r="O883" t="str">
            <v>11.0kW超15.0kW以下</v>
          </cell>
          <cell r="P883" t="str">
            <v>■</v>
          </cell>
          <cell r="Q883" t="str">
            <v>-</v>
          </cell>
          <cell r="R883" t="str">
            <v>-</v>
          </cell>
          <cell r="S883" t="str">
            <v/>
          </cell>
          <cell r="T883" t="str">
            <v>-</v>
          </cell>
          <cell r="U883" t="str">
            <v/>
          </cell>
          <cell r="V883" t="str">
            <v>カタログのみ</v>
          </cell>
          <cell r="W883" t="str">
            <v>%</v>
          </cell>
          <cell r="X883" t="str">
            <v>エネルギー消費効率</v>
          </cell>
          <cell r="Y883" t="str">
            <v>標準規格による評価</v>
          </cell>
          <cell r="Z883" t="str">
            <v>JIS C 4034-2-1:2011またはJIS C 4213:2014</v>
          </cell>
          <cell r="AA883" t="str">
            <v>回転電気機械－第２－１部：単一速度三相かご形誘導電動機の損失及び効率の算定方法または低圧三相かご形誘導電動機－低圧トップランナーモータ</v>
          </cell>
          <cell r="AB883" t="str">
            <v>JIS C 4034-2-1:2011またはJIS C 4213:2014に準拠</v>
          </cell>
          <cell r="AC883" t="str">
            <v>JIS C 4034-2-1:2011またはJIS C 4213:2014</v>
          </cell>
          <cell r="AD883" t="str">
            <v>回転電気機械－第２－１部：単一速度三相かご形誘導電動機の損失及び効率の算定方法または低圧三相かご形誘導電動機－低圧トップランナーモータ</v>
          </cell>
          <cell r="AE883" t="str">
            <v>JIS C 4034-2-1:2011またはJIS C 4213:2014に準拠。ただし、負荷を100％とする。</v>
          </cell>
        </row>
        <row r="884">
          <cell r="E884" t="str">
            <v>-</v>
          </cell>
          <cell r="F884" t="str">
            <v>L-000058</v>
          </cell>
          <cell r="G884" t="str">
            <v>誘導モータ</v>
          </cell>
          <cell r="H884" t="str">
            <v>A</v>
          </cell>
          <cell r="I884" t="str">
            <v>産業・業務（業種共通）</v>
          </cell>
          <cell r="J884" t="str">
            <v>動力他</v>
          </cell>
          <cell r="K884" t="str">
            <v>モータ</v>
          </cell>
          <cell r="L884"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84" t="str">
            <v>50Hz、200V、極数4</v>
          </cell>
          <cell r="N884" t="str">
            <v>容量</v>
          </cell>
          <cell r="O884" t="str">
            <v>15.0kW超18.5kW以下</v>
          </cell>
          <cell r="P884" t="str">
            <v>■</v>
          </cell>
          <cell r="Q884" t="str">
            <v>-</v>
          </cell>
          <cell r="R884" t="str">
            <v>-</v>
          </cell>
          <cell r="S884" t="str">
            <v/>
          </cell>
          <cell r="T884" t="str">
            <v>-</v>
          </cell>
          <cell r="U884" t="str">
            <v/>
          </cell>
          <cell r="V884" t="str">
            <v>カタログのみ</v>
          </cell>
          <cell r="W884" t="str">
            <v>%</v>
          </cell>
          <cell r="X884" t="str">
            <v>エネルギー消費効率</v>
          </cell>
          <cell r="Y884" t="str">
            <v>標準規格による評価</v>
          </cell>
          <cell r="Z884" t="str">
            <v>JIS C 4034-2-1:2011またはJIS C 4213:2014</v>
          </cell>
          <cell r="AA884" t="str">
            <v>回転電気機械－第２－１部：単一速度三相かご形誘導電動機の損失及び効率の算定方法または低圧三相かご形誘導電動機－低圧トップランナーモータ</v>
          </cell>
          <cell r="AB884" t="str">
            <v>JIS C 4034-2-1:2011またはJIS C 4213:2014に準拠</v>
          </cell>
          <cell r="AC884" t="str">
            <v>JIS C 4034-2-1:2011またはJIS C 4213:2014</v>
          </cell>
          <cell r="AD884" t="str">
            <v>回転電気機械－第２－１部：単一速度三相かご形誘導電動機の損失及び効率の算定方法または低圧三相かご形誘導電動機－低圧トップランナーモータ</v>
          </cell>
          <cell r="AE884" t="str">
            <v>JIS C 4034-2-1:2011またはJIS C 4213:2014に準拠。ただし、負荷を100％とする。</v>
          </cell>
        </row>
        <row r="885">
          <cell r="E885" t="str">
            <v>-</v>
          </cell>
          <cell r="F885" t="str">
            <v>L-000058</v>
          </cell>
          <cell r="G885" t="str">
            <v>誘導モータ</v>
          </cell>
          <cell r="H885" t="str">
            <v>A</v>
          </cell>
          <cell r="I885" t="str">
            <v>産業・業務（業種共通）</v>
          </cell>
          <cell r="J885" t="str">
            <v>動力他</v>
          </cell>
          <cell r="K885" t="str">
            <v>モータ</v>
          </cell>
          <cell r="L885"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85" t="str">
            <v>50Hz、200V、極数4</v>
          </cell>
          <cell r="N885" t="str">
            <v>容量</v>
          </cell>
          <cell r="O885" t="str">
            <v>18.5kW超22.0kW以下</v>
          </cell>
          <cell r="P885" t="str">
            <v>■</v>
          </cell>
          <cell r="Q885" t="str">
            <v>-</v>
          </cell>
          <cell r="R885" t="str">
            <v>-</v>
          </cell>
          <cell r="S885" t="str">
            <v/>
          </cell>
          <cell r="T885" t="str">
            <v>-</v>
          </cell>
          <cell r="U885" t="str">
            <v/>
          </cell>
          <cell r="V885" t="str">
            <v>カタログのみ</v>
          </cell>
          <cell r="W885" t="str">
            <v>%</v>
          </cell>
          <cell r="X885" t="str">
            <v>エネルギー消費効率</v>
          </cell>
          <cell r="Y885" t="str">
            <v>標準規格による評価</v>
          </cell>
          <cell r="Z885" t="str">
            <v>JIS C 4034-2-1:2011またはJIS C 4213:2014</v>
          </cell>
          <cell r="AA885" t="str">
            <v>回転電気機械－第２－１部：単一速度三相かご形誘導電動機の損失及び効率の算定方法または低圧三相かご形誘導電動機－低圧トップランナーモータ</v>
          </cell>
          <cell r="AB885" t="str">
            <v>JIS C 4034-2-1:2011またはJIS C 4213:2014に準拠</v>
          </cell>
          <cell r="AC885" t="str">
            <v>JIS C 4034-2-1:2011またはJIS C 4213:2014</v>
          </cell>
          <cell r="AD885" t="str">
            <v>回転電気機械－第２－１部：単一速度三相かご形誘導電動機の損失及び効率の算定方法または低圧三相かご形誘導電動機－低圧トップランナーモータ</v>
          </cell>
          <cell r="AE885" t="str">
            <v>JIS C 4034-2-1:2011またはJIS C 4213:2014に準拠。ただし、負荷を100％とする。</v>
          </cell>
        </row>
        <row r="886">
          <cell r="E886" t="str">
            <v>-</v>
          </cell>
          <cell r="F886" t="str">
            <v>L-000058</v>
          </cell>
          <cell r="G886" t="str">
            <v>誘導モータ</v>
          </cell>
          <cell r="H886" t="str">
            <v>A</v>
          </cell>
          <cell r="I886" t="str">
            <v>産業・業務（業種共通）</v>
          </cell>
          <cell r="J886" t="str">
            <v>動力他</v>
          </cell>
          <cell r="K886" t="str">
            <v>モータ</v>
          </cell>
          <cell r="L886"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86" t="str">
            <v>50Hz、200V、極数4</v>
          </cell>
          <cell r="N886" t="str">
            <v>容量</v>
          </cell>
          <cell r="O886" t="str">
            <v>22.0kW超30.0kW以下</v>
          </cell>
          <cell r="P886" t="str">
            <v>■</v>
          </cell>
          <cell r="Q886" t="str">
            <v>-</v>
          </cell>
          <cell r="R886" t="str">
            <v>-</v>
          </cell>
          <cell r="S886" t="str">
            <v/>
          </cell>
          <cell r="T886" t="str">
            <v>-</v>
          </cell>
          <cell r="U886" t="str">
            <v/>
          </cell>
          <cell r="V886" t="str">
            <v>カタログのみ</v>
          </cell>
          <cell r="W886" t="str">
            <v>%</v>
          </cell>
          <cell r="X886" t="str">
            <v>エネルギー消費効率</v>
          </cell>
          <cell r="Y886" t="str">
            <v>標準規格による評価</v>
          </cell>
          <cell r="Z886" t="str">
            <v>JIS C 4034-2-1:2011またはJIS C 4213:2014</v>
          </cell>
          <cell r="AA886" t="str">
            <v>回転電気機械－第２－１部：単一速度三相かご形誘導電動機の損失及び効率の算定方法または低圧三相かご形誘導電動機－低圧トップランナーモータ</v>
          </cell>
          <cell r="AB886" t="str">
            <v>JIS C 4034-2-1:2011またはJIS C 4213:2014に準拠</v>
          </cell>
          <cell r="AC886" t="str">
            <v>JIS C 4034-2-1:2011またはJIS C 4213:2014</v>
          </cell>
          <cell r="AD886" t="str">
            <v>回転電気機械－第２－１部：単一速度三相かご形誘導電動機の損失及び効率の算定方法または低圧三相かご形誘導電動機－低圧トップランナーモータ</v>
          </cell>
          <cell r="AE886" t="str">
            <v>JIS C 4034-2-1:2011またはJIS C 4213:2014に準拠。ただし、負荷を100％とする。</v>
          </cell>
        </row>
        <row r="887">
          <cell r="E887" t="str">
            <v>-</v>
          </cell>
          <cell r="F887" t="str">
            <v>L-000058</v>
          </cell>
          <cell r="G887" t="str">
            <v>誘導モータ</v>
          </cell>
          <cell r="H887" t="str">
            <v>A</v>
          </cell>
          <cell r="I887" t="str">
            <v>産業・業務（業種共通）</v>
          </cell>
          <cell r="J887" t="str">
            <v>動力他</v>
          </cell>
          <cell r="K887" t="str">
            <v>モータ</v>
          </cell>
          <cell r="L887"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87" t="str">
            <v>50Hz、200V、極数4</v>
          </cell>
          <cell r="N887" t="str">
            <v>容量</v>
          </cell>
          <cell r="O887" t="str">
            <v>30.0kW超37.0kW以下</v>
          </cell>
          <cell r="P887" t="str">
            <v>■</v>
          </cell>
          <cell r="Q887" t="str">
            <v>-</v>
          </cell>
          <cell r="R887" t="str">
            <v>-</v>
          </cell>
          <cell r="S887" t="str">
            <v/>
          </cell>
          <cell r="T887" t="str">
            <v>-</v>
          </cell>
          <cell r="U887" t="str">
            <v/>
          </cell>
          <cell r="V887" t="str">
            <v>カタログのみ</v>
          </cell>
          <cell r="W887" t="str">
            <v>%</v>
          </cell>
          <cell r="X887" t="str">
            <v>エネルギー消費効率</v>
          </cell>
          <cell r="Y887" t="str">
            <v>標準規格による評価</v>
          </cell>
          <cell r="Z887" t="str">
            <v>JIS C 4034-2-1:2011またはJIS C 4213:2014</v>
          </cell>
          <cell r="AA887" t="str">
            <v>回転電気機械－第２－１部：単一速度三相かご形誘導電動機の損失及び効率の算定方法または低圧三相かご形誘導電動機－低圧トップランナーモータ</v>
          </cell>
          <cell r="AB887" t="str">
            <v>JIS C 4034-2-1:2011またはJIS C 4213:2014に準拠</v>
          </cell>
          <cell r="AC887" t="str">
            <v>JIS C 4034-2-1:2011またはJIS C 4213:2014</v>
          </cell>
          <cell r="AD887" t="str">
            <v>回転電気機械－第２－１部：単一速度三相かご形誘導電動機の損失及び効率の算定方法または低圧三相かご形誘導電動機－低圧トップランナーモータ</v>
          </cell>
          <cell r="AE887" t="str">
            <v>JIS C 4034-2-1:2011またはJIS C 4213:2014に準拠。ただし、負荷を100％とする。</v>
          </cell>
        </row>
        <row r="888">
          <cell r="E888" t="str">
            <v>-</v>
          </cell>
          <cell r="F888" t="str">
            <v>L-000058</v>
          </cell>
          <cell r="G888" t="str">
            <v>誘導モータ</v>
          </cell>
          <cell r="H888" t="str">
            <v>A</v>
          </cell>
          <cell r="I888" t="str">
            <v>産業・業務（業種共通）</v>
          </cell>
          <cell r="J888" t="str">
            <v>動力他</v>
          </cell>
          <cell r="K888" t="str">
            <v>モータ</v>
          </cell>
          <cell r="L888"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88" t="str">
            <v>50Hz、200V、極数4</v>
          </cell>
          <cell r="N888" t="str">
            <v>容量</v>
          </cell>
          <cell r="O888" t="str">
            <v>37.0kW超</v>
          </cell>
          <cell r="P888" t="str">
            <v>■</v>
          </cell>
          <cell r="Q888" t="str">
            <v>-</v>
          </cell>
          <cell r="R888" t="str">
            <v>-</v>
          </cell>
          <cell r="S888" t="str">
            <v/>
          </cell>
          <cell r="T888" t="str">
            <v>-</v>
          </cell>
          <cell r="U888" t="str">
            <v/>
          </cell>
          <cell r="V888" t="str">
            <v>カタログのみ</v>
          </cell>
          <cell r="W888" t="str">
            <v>%</v>
          </cell>
          <cell r="X888" t="str">
            <v>エネルギー消費効率</v>
          </cell>
          <cell r="Y888" t="str">
            <v>標準規格による評価</v>
          </cell>
          <cell r="Z888" t="str">
            <v>JIS C 4034-2-1:2011またはJIS C 4213:2014</v>
          </cell>
          <cell r="AA888" t="str">
            <v>回転電気機械－第２－１部：単一速度三相かご形誘導電動機の損失及び効率の算定方法または低圧三相かご形誘導電動機－低圧トップランナーモータ</v>
          </cell>
          <cell r="AB888" t="str">
            <v>JIS C 4034-2-1:2011またはJIS C 4213:2014に準拠</v>
          </cell>
          <cell r="AC888" t="str">
            <v>JIS C 4034-2-1:2011またはJIS C 4213:2014</v>
          </cell>
          <cell r="AD888" t="str">
            <v>回転電気機械－第２－１部：単一速度三相かご形誘導電動機の損失及び効率の算定方法または低圧三相かご形誘導電動機－低圧トップランナーモータ</v>
          </cell>
          <cell r="AE888" t="str">
            <v>JIS C 4034-2-1:2011またはJIS C 4213:2014に準拠。ただし、負荷を100％とする。</v>
          </cell>
        </row>
        <row r="889">
          <cell r="E889" t="str">
            <v>-</v>
          </cell>
          <cell r="F889" t="str">
            <v>L-000058</v>
          </cell>
          <cell r="G889" t="str">
            <v>誘導モータ</v>
          </cell>
          <cell r="H889" t="str">
            <v>A</v>
          </cell>
          <cell r="I889" t="str">
            <v>産業・業務（業種共通）</v>
          </cell>
          <cell r="J889" t="str">
            <v>動力他</v>
          </cell>
          <cell r="K889" t="str">
            <v>モータ</v>
          </cell>
          <cell r="L889"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89" t="str">
            <v>50Hz、200V、極数6</v>
          </cell>
          <cell r="N889" t="str">
            <v>容量</v>
          </cell>
          <cell r="O889" t="str">
            <v>0.75kW以下</v>
          </cell>
          <cell r="P889" t="str">
            <v>■</v>
          </cell>
          <cell r="Q889" t="str">
            <v>-</v>
          </cell>
          <cell r="R889" t="str">
            <v>-</v>
          </cell>
          <cell r="S889" t="str">
            <v/>
          </cell>
          <cell r="T889" t="str">
            <v>-</v>
          </cell>
          <cell r="U889" t="str">
            <v/>
          </cell>
          <cell r="V889" t="str">
            <v>カタログのみ</v>
          </cell>
          <cell r="W889" t="str">
            <v>%</v>
          </cell>
          <cell r="X889" t="str">
            <v>エネルギー消費効率</v>
          </cell>
          <cell r="Y889" t="str">
            <v>標準規格による評価</v>
          </cell>
          <cell r="Z889" t="str">
            <v>JIS C 4034-2-1:2011またはJIS C 4213:2014</v>
          </cell>
          <cell r="AA889" t="str">
            <v>回転電気機械－第２－１部：単一速度三相かご形誘導電動機の損失及び効率の算定方法または低圧三相かご形誘導電動機－低圧トップランナーモータ</v>
          </cell>
          <cell r="AB889" t="str">
            <v>JIS C 4034-2-1:2011またはJIS C 4213:2014に準拠</v>
          </cell>
          <cell r="AC889" t="str">
            <v>JIS C 4034-2-1:2011またはJIS C 4213:2014</v>
          </cell>
          <cell r="AD889" t="str">
            <v>回転電気機械－第２－１部：単一速度三相かご形誘導電動機の損失及び効率の算定方法または低圧三相かご形誘導電動機－低圧トップランナーモータ</v>
          </cell>
          <cell r="AE889" t="str">
            <v>JIS C 4034-2-1:2011またはJIS C 4213:2014に準拠。ただし、負荷を100％とする。</v>
          </cell>
        </row>
        <row r="890">
          <cell r="E890" t="str">
            <v>-</v>
          </cell>
          <cell r="F890" t="str">
            <v>L-000058</v>
          </cell>
          <cell r="G890" t="str">
            <v>誘導モータ</v>
          </cell>
          <cell r="H890" t="str">
            <v>A</v>
          </cell>
          <cell r="I890" t="str">
            <v>産業・業務（業種共通）</v>
          </cell>
          <cell r="J890" t="str">
            <v>動力他</v>
          </cell>
          <cell r="K890" t="str">
            <v>モータ</v>
          </cell>
          <cell r="L890"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90" t="str">
            <v>50Hz、200V、極数6</v>
          </cell>
          <cell r="N890" t="str">
            <v>容量</v>
          </cell>
          <cell r="O890" t="str">
            <v>0.75kW超1.1kW以下</v>
          </cell>
          <cell r="P890" t="str">
            <v>■</v>
          </cell>
          <cell r="Q890" t="str">
            <v>-</v>
          </cell>
          <cell r="R890" t="str">
            <v>-</v>
          </cell>
          <cell r="S890" t="str">
            <v/>
          </cell>
          <cell r="T890" t="str">
            <v>-</v>
          </cell>
          <cell r="U890" t="str">
            <v/>
          </cell>
          <cell r="V890" t="str">
            <v>-</v>
          </cell>
          <cell r="W890" t="str">
            <v>%</v>
          </cell>
          <cell r="X890" t="str">
            <v>エネルギー消費効率</v>
          </cell>
          <cell r="Y890" t="str">
            <v>標準規格による評価</v>
          </cell>
          <cell r="Z890" t="str">
            <v>JIS C 4034-2-1:2011またはJIS C 4213:2014</v>
          </cell>
          <cell r="AA890" t="str">
            <v>回転電気機械－第２－１部：単一速度三相かご形誘導電動機の損失及び効率の算定方法または低圧三相かご形誘導電動機－低圧トップランナーモータ</v>
          </cell>
          <cell r="AB890" t="str">
            <v>JIS C 4034-2-1:2011またはJIS C 4213:2014に準拠</v>
          </cell>
          <cell r="AC890" t="str">
            <v>JIS C 4034-2-1:2011またはJIS C 4213:2014</v>
          </cell>
          <cell r="AD890" t="str">
            <v>回転電気機械－第２－１部：単一速度三相かご形誘導電動機の損失及び効率の算定方法または低圧三相かご形誘導電動機－低圧トップランナーモータ</v>
          </cell>
          <cell r="AE890" t="str">
            <v>JIS C 4034-2-1:2011またはJIS C 4213:2014に準拠。ただし、負荷を100％とする。</v>
          </cell>
        </row>
        <row r="891">
          <cell r="E891" t="str">
            <v>-</v>
          </cell>
          <cell r="F891" t="str">
            <v>L-000058</v>
          </cell>
          <cell r="G891" t="str">
            <v>誘導モータ</v>
          </cell>
          <cell r="H891" t="str">
            <v>A</v>
          </cell>
          <cell r="I891" t="str">
            <v>産業・業務（業種共通）</v>
          </cell>
          <cell r="J891" t="str">
            <v>動力他</v>
          </cell>
          <cell r="K891" t="str">
            <v>モータ</v>
          </cell>
          <cell r="L891"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91" t="str">
            <v>50Hz、200V、極数6</v>
          </cell>
          <cell r="N891" t="str">
            <v>容量</v>
          </cell>
          <cell r="O891" t="str">
            <v>1.1kW超1.5kW以下</v>
          </cell>
          <cell r="P891" t="str">
            <v>■</v>
          </cell>
          <cell r="Q891" t="str">
            <v>-</v>
          </cell>
          <cell r="R891" t="str">
            <v>-</v>
          </cell>
          <cell r="S891" t="str">
            <v/>
          </cell>
          <cell r="T891" t="str">
            <v>-</v>
          </cell>
          <cell r="U891" t="str">
            <v/>
          </cell>
          <cell r="V891" t="str">
            <v>カタログのみ</v>
          </cell>
          <cell r="W891" t="str">
            <v>%</v>
          </cell>
          <cell r="X891" t="str">
            <v>エネルギー消費効率</v>
          </cell>
          <cell r="Y891" t="str">
            <v>標準規格による評価</v>
          </cell>
          <cell r="Z891" t="str">
            <v>JIS C 4034-2-1:2011またはJIS C 4213:2014</v>
          </cell>
          <cell r="AA891" t="str">
            <v>回転電気機械－第２－１部：単一速度三相かご形誘導電動機の損失及び効率の算定方法または低圧三相かご形誘導電動機－低圧トップランナーモータ</v>
          </cell>
          <cell r="AB891" t="str">
            <v>JIS C 4034-2-1:2011またはJIS C 4213:2014に準拠</v>
          </cell>
          <cell r="AC891" t="str">
            <v>JIS C 4034-2-1:2011またはJIS C 4213:2014</v>
          </cell>
          <cell r="AD891" t="str">
            <v>回転電気機械－第２－１部：単一速度三相かご形誘導電動機の損失及び効率の算定方法または低圧三相かご形誘導電動機－低圧トップランナーモータ</v>
          </cell>
          <cell r="AE891" t="str">
            <v>JIS C 4034-2-1:2011またはJIS C 4213:2014に準拠。ただし、負荷を100％とする。</v>
          </cell>
        </row>
        <row r="892">
          <cell r="E892" t="str">
            <v>-</v>
          </cell>
          <cell r="F892" t="str">
            <v>L-000058</v>
          </cell>
          <cell r="G892" t="str">
            <v>誘導モータ</v>
          </cell>
          <cell r="H892" t="str">
            <v>A</v>
          </cell>
          <cell r="I892" t="str">
            <v>産業・業務（業種共通）</v>
          </cell>
          <cell r="J892" t="str">
            <v>動力他</v>
          </cell>
          <cell r="K892" t="str">
            <v>モータ</v>
          </cell>
          <cell r="L892"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92" t="str">
            <v>50Hz、200V、極数6</v>
          </cell>
          <cell r="N892" t="str">
            <v>容量</v>
          </cell>
          <cell r="O892" t="str">
            <v>1.5kW超2.2kW以下</v>
          </cell>
          <cell r="P892" t="str">
            <v>■</v>
          </cell>
          <cell r="Q892" t="str">
            <v>-</v>
          </cell>
          <cell r="R892" t="str">
            <v>-</v>
          </cell>
          <cell r="S892" t="str">
            <v/>
          </cell>
          <cell r="T892" t="str">
            <v>-</v>
          </cell>
          <cell r="U892" t="str">
            <v/>
          </cell>
          <cell r="V892" t="str">
            <v>カタログのみ</v>
          </cell>
          <cell r="W892" t="str">
            <v>%</v>
          </cell>
          <cell r="X892" t="str">
            <v>エネルギー消費効率</v>
          </cell>
          <cell r="Y892" t="str">
            <v>標準規格による評価</v>
          </cell>
          <cell r="Z892" t="str">
            <v>JIS C 4034-2-1:2011またはJIS C 4213:2014</v>
          </cell>
          <cell r="AA892" t="str">
            <v>回転電気機械－第２－１部：単一速度三相かご形誘導電動機の損失及び効率の算定方法または低圧三相かご形誘導電動機－低圧トップランナーモータ</v>
          </cell>
          <cell r="AB892" t="str">
            <v>JIS C 4034-2-1:2011またはJIS C 4213:2014に準拠</v>
          </cell>
          <cell r="AC892" t="str">
            <v>JIS C 4034-2-1:2011またはJIS C 4213:2014</v>
          </cell>
          <cell r="AD892" t="str">
            <v>回転電気機械－第２－１部：単一速度三相かご形誘導電動機の損失及び効率の算定方法または低圧三相かご形誘導電動機－低圧トップランナーモータ</v>
          </cell>
          <cell r="AE892" t="str">
            <v>JIS C 4034-2-1:2011またはJIS C 4213:2014に準拠。ただし、負荷を100％とする。</v>
          </cell>
        </row>
        <row r="893">
          <cell r="E893" t="str">
            <v>-</v>
          </cell>
          <cell r="F893" t="str">
            <v>L-000058</v>
          </cell>
          <cell r="G893" t="str">
            <v>誘導モータ</v>
          </cell>
          <cell r="H893" t="str">
            <v>A</v>
          </cell>
          <cell r="I893" t="str">
            <v>産業・業務（業種共通）</v>
          </cell>
          <cell r="J893" t="str">
            <v>動力他</v>
          </cell>
          <cell r="K893" t="str">
            <v>モータ</v>
          </cell>
          <cell r="L893"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93" t="str">
            <v>50Hz、200V、極数6</v>
          </cell>
          <cell r="N893" t="str">
            <v>容量</v>
          </cell>
          <cell r="O893" t="str">
            <v>2.2kW超3.0kW以下</v>
          </cell>
          <cell r="P893" t="str">
            <v>■</v>
          </cell>
          <cell r="Q893" t="str">
            <v>-</v>
          </cell>
          <cell r="R893" t="str">
            <v>-</v>
          </cell>
          <cell r="S893" t="str">
            <v/>
          </cell>
          <cell r="T893" t="str">
            <v>-</v>
          </cell>
          <cell r="U893" t="str">
            <v/>
          </cell>
          <cell r="V893" t="str">
            <v>-</v>
          </cell>
          <cell r="W893" t="str">
            <v>%</v>
          </cell>
          <cell r="X893" t="str">
            <v>エネルギー消費効率</v>
          </cell>
          <cell r="Y893" t="str">
            <v>標準規格による評価</v>
          </cell>
          <cell r="Z893" t="str">
            <v>JIS C 4034-2-1:2011またはJIS C 4213:2014</v>
          </cell>
          <cell r="AA893" t="str">
            <v>回転電気機械－第２－１部：単一速度三相かご形誘導電動機の損失及び効率の算定方法または低圧三相かご形誘導電動機－低圧トップランナーモータ</v>
          </cell>
          <cell r="AB893" t="str">
            <v>JIS C 4034-2-1:2011またはJIS C 4213:2014に準拠</v>
          </cell>
          <cell r="AC893" t="str">
            <v>JIS C 4034-2-1:2011またはJIS C 4213:2014</v>
          </cell>
          <cell r="AD893" t="str">
            <v>回転電気機械－第２－１部：単一速度三相かご形誘導電動機の損失及び効率の算定方法または低圧三相かご形誘導電動機－低圧トップランナーモータ</v>
          </cell>
          <cell r="AE893" t="str">
            <v>JIS C 4034-2-1:2011またはJIS C 4213:2014に準拠。ただし、負荷を100％とする。</v>
          </cell>
        </row>
        <row r="894">
          <cell r="E894" t="str">
            <v>-</v>
          </cell>
          <cell r="F894" t="str">
            <v>L-000058</v>
          </cell>
          <cell r="G894" t="str">
            <v>誘導モータ</v>
          </cell>
          <cell r="H894" t="str">
            <v>A</v>
          </cell>
          <cell r="I894" t="str">
            <v>産業・業務（業種共通）</v>
          </cell>
          <cell r="J894" t="str">
            <v>動力他</v>
          </cell>
          <cell r="K894" t="str">
            <v>モータ</v>
          </cell>
          <cell r="L894"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94" t="str">
            <v>50Hz、200V、極数6</v>
          </cell>
          <cell r="N894" t="str">
            <v>容量</v>
          </cell>
          <cell r="O894" t="str">
            <v>3.0kW超3.7kW以下</v>
          </cell>
          <cell r="P894" t="str">
            <v>■</v>
          </cell>
          <cell r="Q894" t="str">
            <v>-</v>
          </cell>
          <cell r="R894" t="str">
            <v>-</v>
          </cell>
          <cell r="S894" t="str">
            <v/>
          </cell>
          <cell r="T894" t="str">
            <v>-</v>
          </cell>
          <cell r="U894" t="str">
            <v/>
          </cell>
          <cell r="V894" t="str">
            <v>カタログのみ</v>
          </cell>
          <cell r="W894" t="str">
            <v>%</v>
          </cell>
          <cell r="X894" t="str">
            <v>エネルギー消費効率</v>
          </cell>
          <cell r="Y894" t="str">
            <v>標準規格による評価</v>
          </cell>
          <cell r="Z894" t="str">
            <v>JIS C 4034-2-1:2011またはJIS C 4213:2014</v>
          </cell>
          <cell r="AA894" t="str">
            <v>回転電気機械－第２－１部：単一速度三相かご形誘導電動機の損失及び効率の算定方法または低圧三相かご形誘導電動機－低圧トップランナーモータ</v>
          </cell>
          <cell r="AB894" t="str">
            <v>JIS C 4034-2-1:2011またはJIS C 4213:2014に準拠</v>
          </cell>
          <cell r="AC894" t="str">
            <v>JIS C 4034-2-1:2011またはJIS C 4213:2014</v>
          </cell>
          <cell r="AD894" t="str">
            <v>回転電気機械－第２－１部：単一速度三相かご形誘導電動機の損失及び効率の算定方法または低圧三相かご形誘導電動機－低圧トップランナーモータ</v>
          </cell>
          <cell r="AE894" t="str">
            <v>JIS C 4034-2-1:2011またはJIS C 4213:2014に準拠。ただし、負荷を100％とする。</v>
          </cell>
        </row>
        <row r="895">
          <cell r="E895" t="str">
            <v>-</v>
          </cell>
          <cell r="F895" t="str">
            <v>L-000058</v>
          </cell>
          <cell r="G895" t="str">
            <v>誘導モータ</v>
          </cell>
          <cell r="H895" t="str">
            <v>A</v>
          </cell>
          <cell r="I895" t="str">
            <v>産業・業務（業種共通）</v>
          </cell>
          <cell r="J895" t="str">
            <v>動力他</v>
          </cell>
          <cell r="K895" t="str">
            <v>モータ</v>
          </cell>
          <cell r="L895"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95" t="str">
            <v>50Hz、200V、極数6</v>
          </cell>
          <cell r="N895" t="str">
            <v>容量</v>
          </cell>
          <cell r="O895" t="str">
            <v>3.7kW超4.0kW以下</v>
          </cell>
          <cell r="P895" t="str">
            <v>■</v>
          </cell>
          <cell r="Q895" t="str">
            <v>-</v>
          </cell>
          <cell r="R895" t="str">
            <v>-</v>
          </cell>
          <cell r="S895" t="str">
            <v/>
          </cell>
          <cell r="T895" t="str">
            <v>-</v>
          </cell>
          <cell r="U895" t="str">
            <v/>
          </cell>
          <cell r="V895" t="str">
            <v>-</v>
          </cell>
          <cell r="W895" t="str">
            <v>%</v>
          </cell>
          <cell r="X895" t="str">
            <v>エネルギー消費効率</v>
          </cell>
          <cell r="Y895" t="str">
            <v>標準規格による評価</v>
          </cell>
          <cell r="Z895" t="str">
            <v>JIS C 4034-2-1:2011またはJIS C 4213:2014</v>
          </cell>
          <cell r="AA895" t="str">
            <v>回転電気機械－第２－１部：単一速度三相かご形誘導電動機の損失及び効率の算定方法または低圧三相かご形誘導電動機－低圧トップランナーモータ</v>
          </cell>
          <cell r="AB895" t="str">
            <v>JIS C 4034-2-1:2011またはJIS C 4213:2014に準拠</v>
          </cell>
          <cell r="AC895" t="str">
            <v>JIS C 4034-2-1:2011またはJIS C 4213:2014</v>
          </cell>
          <cell r="AD895" t="str">
            <v>回転電気機械－第２－１部：単一速度三相かご形誘導電動機の損失及び効率の算定方法または低圧三相かご形誘導電動機－低圧トップランナーモータ</v>
          </cell>
          <cell r="AE895" t="str">
            <v>JIS C 4034-2-1:2011またはJIS C 4213:2014に準拠。ただし、負荷を100％とする。</v>
          </cell>
        </row>
        <row r="896">
          <cell r="E896" t="str">
            <v>-</v>
          </cell>
          <cell r="F896" t="str">
            <v>L-000058</v>
          </cell>
          <cell r="G896" t="str">
            <v>誘導モータ</v>
          </cell>
          <cell r="H896" t="str">
            <v>A</v>
          </cell>
          <cell r="I896" t="str">
            <v>産業・業務（業種共通）</v>
          </cell>
          <cell r="J896" t="str">
            <v>動力他</v>
          </cell>
          <cell r="K896" t="str">
            <v>モータ</v>
          </cell>
          <cell r="L896"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96" t="str">
            <v>50Hz、200V、極数6</v>
          </cell>
          <cell r="N896" t="str">
            <v>容量</v>
          </cell>
          <cell r="O896" t="str">
            <v>4.0kW超5.5kW以下</v>
          </cell>
          <cell r="P896" t="str">
            <v>■</v>
          </cell>
          <cell r="Q896" t="str">
            <v>-</v>
          </cell>
          <cell r="R896" t="str">
            <v>-</v>
          </cell>
          <cell r="S896" t="str">
            <v/>
          </cell>
          <cell r="T896" t="str">
            <v>-</v>
          </cell>
          <cell r="U896" t="str">
            <v/>
          </cell>
          <cell r="V896" t="str">
            <v>カタログのみ</v>
          </cell>
          <cell r="W896" t="str">
            <v>%</v>
          </cell>
          <cell r="X896" t="str">
            <v>エネルギー消費効率</v>
          </cell>
          <cell r="Y896" t="str">
            <v>標準規格による評価</v>
          </cell>
          <cell r="Z896" t="str">
            <v>JIS C 4034-2-1:2011またはJIS C 4213:2014</v>
          </cell>
          <cell r="AA896" t="str">
            <v>回転電気機械－第２－１部：単一速度三相かご形誘導電動機の損失及び効率の算定方法または低圧三相かご形誘導電動機－低圧トップランナーモータ</v>
          </cell>
          <cell r="AB896" t="str">
            <v>JIS C 4034-2-1:2011またはJIS C 4213:2014に準拠</v>
          </cell>
          <cell r="AC896" t="str">
            <v>JIS C 4034-2-1:2011またはJIS C 4213:2014</v>
          </cell>
          <cell r="AD896" t="str">
            <v>回転電気機械－第２－１部：単一速度三相かご形誘導電動機の損失及び効率の算定方法または低圧三相かご形誘導電動機－低圧トップランナーモータ</v>
          </cell>
          <cell r="AE896" t="str">
            <v>JIS C 4034-2-1:2011またはJIS C 4213:2014に準拠。ただし、負荷を100％とする。</v>
          </cell>
        </row>
        <row r="897">
          <cell r="E897" t="str">
            <v>-</v>
          </cell>
          <cell r="F897" t="str">
            <v>L-000058</v>
          </cell>
          <cell r="G897" t="str">
            <v>誘導モータ</v>
          </cell>
          <cell r="H897" t="str">
            <v>A</v>
          </cell>
          <cell r="I897" t="str">
            <v>産業・業務（業種共通）</v>
          </cell>
          <cell r="J897" t="str">
            <v>動力他</v>
          </cell>
          <cell r="K897" t="str">
            <v>モータ</v>
          </cell>
          <cell r="L897"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97" t="str">
            <v>50Hz、200V、極数6</v>
          </cell>
          <cell r="N897" t="str">
            <v>容量</v>
          </cell>
          <cell r="O897" t="str">
            <v>5.5kW超7.5kW以下</v>
          </cell>
          <cell r="P897" t="str">
            <v>■</v>
          </cell>
          <cell r="Q897" t="str">
            <v>-</v>
          </cell>
          <cell r="R897" t="str">
            <v>-</v>
          </cell>
          <cell r="S897" t="str">
            <v/>
          </cell>
          <cell r="T897" t="str">
            <v>-</v>
          </cell>
          <cell r="U897" t="str">
            <v/>
          </cell>
          <cell r="V897" t="str">
            <v>カタログのみ</v>
          </cell>
          <cell r="W897" t="str">
            <v>%</v>
          </cell>
          <cell r="X897" t="str">
            <v>エネルギー消費効率</v>
          </cell>
          <cell r="Y897" t="str">
            <v>標準規格による評価</v>
          </cell>
          <cell r="Z897" t="str">
            <v>JIS C 4034-2-1:2011またはJIS C 4213:2014</v>
          </cell>
          <cell r="AA897" t="str">
            <v>回転電気機械－第２－１部：単一速度三相かご形誘導電動機の損失及び効率の算定方法または低圧三相かご形誘導電動機－低圧トップランナーモータ</v>
          </cell>
          <cell r="AB897" t="str">
            <v>JIS C 4034-2-1:2011またはJIS C 4213:2014に準拠</v>
          </cell>
          <cell r="AC897" t="str">
            <v>JIS C 4034-2-1:2011またはJIS C 4213:2014</v>
          </cell>
          <cell r="AD897" t="str">
            <v>回転電気機械－第２－１部：単一速度三相かご形誘導電動機の損失及び効率の算定方法または低圧三相かご形誘導電動機－低圧トップランナーモータ</v>
          </cell>
          <cell r="AE897" t="str">
            <v>JIS C 4034-2-1:2011またはJIS C 4213:2014に準拠。ただし、負荷を100％とする。</v>
          </cell>
        </row>
        <row r="898">
          <cell r="E898" t="str">
            <v>-</v>
          </cell>
          <cell r="F898" t="str">
            <v>L-000058</v>
          </cell>
          <cell r="G898" t="str">
            <v>誘導モータ</v>
          </cell>
          <cell r="H898" t="str">
            <v>A</v>
          </cell>
          <cell r="I898" t="str">
            <v>産業・業務（業種共通）</v>
          </cell>
          <cell r="J898" t="str">
            <v>動力他</v>
          </cell>
          <cell r="K898" t="str">
            <v>モータ</v>
          </cell>
          <cell r="L898"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98" t="str">
            <v>50Hz、200V、極数6</v>
          </cell>
          <cell r="N898" t="str">
            <v>容量</v>
          </cell>
          <cell r="O898" t="str">
            <v>7.5kW超11.0kW以下</v>
          </cell>
          <cell r="P898" t="str">
            <v>■</v>
          </cell>
          <cell r="Q898" t="str">
            <v>-</v>
          </cell>
          <cell r="R898" t="str">
            <v>-</v>
          </cell>
          <cell r="S898" t="str">
            <v/>
          </cell>
          <cell r="T898" t="str">
            <v>-</v>
          </cell>
          <cell r="U898" t="str">
            <v/>
          </cell>
          <cell r="V898" t="str">
            <v>カタログのみ</v>
          </cell>
          <cell r="W898" t="str">
            <v>%</v>
          </cell>
          <cell r="X898" t="str">
            <v>エネルギー消費効率</v>
          </cell>
          <cell r="Y898" t="str">
            <v>標準規格による評価</v>
          </cell>
          <cell r="Z898" t="str">
            <v>JIS C 4034-2-1:2011またはJIS C 4213:2014</v>
          </cell>
          <cell r="AA898" t="str">
            <v>回転電気機械－第２－１部：単一速度三相かご形誘導電動機の損失及び効率の算定方法または低圧三相かご形誘導電動機－低圧トップランナーモータ</v>
          </cell>
          <cell r="AB898" t="str">
            <v>JIS C 4034-2-1:2011またはJIS C 4213:2014に準拠</v>
          </cell>
          <cell r="AC898" t="str">
            <v>JIS C 4034-2-1:2011またはJIS C 4213:2014</v>
          </cell>
          <cell r="AD898" t="str">
            <v>回転電気機械－第２－１部：単一速度三相かご形誘導電動機の損失及び効率の算定方法または低圧三相かご形誘導電動機－低圧トップランナーモータ</v>
          </cell>
          <cell r="AE898" t="str">
            <v>JIS C 4034-2-1:2011またはJIS C 4213:2014に準拠。ただし、負荷を100％とする。</v>
          </cell>
        </row>
        <row r="899">
          <cell r="E899" t="str">
            <v>-</v>
          </cell>
          <cell r="F899" t="str">
            <v>L-000058</v>
          </cell>
          <cell r="G899" t="str">
            <v>誘導モータ</v>
          </cell>
          <cell r="H899" t="str">
            <v>A</v>
          </cell>
          <cell r="I899" t="str">
            <v>産業・業務（業種共通）</v>
          </cell>
          <cell r="J899" t="str">
            <v>動力他</v>
          </cell>
          <cell r="K899" t="str">
            <v>モータ</v>
          </cell>
          <cell r="L899"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899" t="str">
            <v>50Hz、200V、極数6</v>
          </cell>
          <cell r="N899" t="str">
            <v>容量</v>
          </cell>
          <cell r="O899" t="str">
            <v>11.0kW超15.0kW以下</v>
          </cell>
          <cell r="P899" t="str">
            <v>■</v>
          </cell>
          <cell r="Q899" t="str">
            <v>-</v>
          </cell>
          <cell r="R899" t="str">
            <v>-</v>
          </cell>
          <cell r="S899" t="str">
            <v/>
          </cell>
          <cell r="T899" t="str">
            <v>-</v>
          </cell>
          <cell r="U899" t="str">
            <v/>
          </cell>
          <cell r="V899" t="str">
            <v>カタログのみ</v>
          </cell>
          <cell r="W899" t="str">
            <v>%</v>
          </cell>
          <cell r="X899" t="str">
            <v>エネルギー消費効率</v>
          </cell>
          <cell r="Y899" t="str">
            <v>標準規格による評価</v>
          </cell>
          <cell r="Z899" t="str">
            <v>JIS C 4034-2-1:2011またはJIS C 4213:2014</v>
          </cell>
          <cell r="AA899" t="str">
            <v>回転電気機械－第２－１部：単一速度三相かご形誘導電動機の損失及び効率の算定方法または低圧三相かご形誘導電動機－低圧トップランナーモータ</v>
          </cell>
          <cell r="AB899" t="str">
            <v>JIS C 4034-2-1:2011またはJIS C 4213:2014に準拠</v>
          </cell>
          <cell r="AC899" t="str">
            <v>JIS C 4034-2-1:2011またはJIS C 4213:2014</v>
          </cell>
          <cell r="AD899" t="str">
            <v>回転電気機械－第２－１部：単一速度三相かご形誘導電動機の損失及び効率の算定方法または低圧三相かご形誘導電動機－低圧トップランナーモータ</v>
          </cell>
          <cell r="AE899" t="str">
            <v>JIS C 4034-2-1:2011またはJIS C 4213:2014に準拠。ただし、負荷を100％とする。</v>
          </cell>
        </row>
        <row r="900">
          <cell r="E900" t="str">
            <v>-</v>
          </cell>
          <cell r="F900" t="str">
            <v>L-000058</v>
          </cell>
          <cell r="G900" t="str">
            <v>誘導モータ</v>
          </cell>
          <cell r="H900" t="str">
            <v>A</v>
          </cell>
          <cell r="I900" t="str">
            <v>産業・業務（業種共通）</v>
          </cell>
          <cell r="J900" t="str">
            <v>動力他</v>
          </cell>
          <cell r="K900" t="str">
            <v>モータ</v>
          </cell>
          <cell r="L900"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00" t="str">
            <v>50Hz、200V、極数6</v>
          </cell>
          <cell r="N900" t="str">
            <v>容量</v>
          </cell>
          <cell r="O900" t="str">
            <v>15.0kW超18.5kW以下</v>
          </cell>
          <cell r="P900" t="str">
            <v>■</v>
          </cell>
          <cell r="Q900" t="str">
            <v>-</v>
          </cell>
          <cell r="R900" t="str">
            <v>-</v>
          </cell>
          <cell r="S900" t="str">
            <v/>
          </cell>
          <cell r="T900" t="str">
            <v>-</v>
          </cell>
          <cell r="U900" t="str">
            <v/>
          </cell>
          <cell r="V900" t="str">
            <v>カタログのみ</v>
          </cell>
          <cell r="W900" t="str">
            <v>%</v>
          </cell>
          <cell r="X900" t="str">
            <v>エネルギー消費効率</v>
          </cell>
          <cell r="Y900" t="str">
            <v>標準規格による評価</v>
          </cell>
          <cell r="Z900" t="str">
            <v>JIS C 4034-2-1:2011またはJIS C 4213:2014</v>
          </cell>
          <cell r="AA900" t="str">
            <v>回転電気機械－第２－１部：単一速度三相かご形誘導電動機の損失及び効率の算定方法または低圧三相かご形誘導電動機－低圧トップランナーモータ</v>
          </cell>
          <cell r="AB900" t="str">
            <v>JIS C 4034-2-1:2011またはJIS C 4213:2014に準拠</v>
          </cell>
          <cell r="AC900" t="str">
            <v>JIS C 4034-2-1:2011またはJIS C 4213:2014</v>
          </cell>
          <cell r="AD900" t="str">
            <v>回転電気機械－第２－１部：単一速度三相かご形誘導電動機の損失及び効率の算定方法または低圧三相かご形誘導電動機－低圧トップランナーモータ</v>
          </cell>
          <cell r="AE900" t="str">
            <v>JIS C 4034-2-1:2011またはJIS C 4213:2014に準拠。ただし、負荷を100％とする。</v>
          </cell>
        </row>
        <row r="901">
          <cell r="E901" t="str">
            <v>-</v>
          </cell>
          <cell r="F901" t="str">
            <v>L-000058</v>
          </cell>
          <cell r="G901" t="str">
            <v>誘導モータ</v>
          </cell>
          <cell r="H901" t="str">
            <v>A</v>
          </cell>
          <cell r="I901" t="str">
            <v>産業・業務（業種共通）</v>
          </cell>
          <cell r="J901" t="str">
            <v>動力他</v>
          </cell>
          <cell r="K901" t="str">
            <v>モータ</v>
          </cell>
          <cell r="L901"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01" t="str">
            <v>50Hz、200V、極数6</v>
          </cell>
          <cell r="N901" t="str">
            <v>容量</v>
          </cell>
          <cell r="O901" t="str">
            <v>18.5kW超22.0kW以下</v>
          </cell>
          <cell r="P901" t="str">
            <v>■</v>
          </cell>
          <cell r="Q901" t="str">
            <v>-</v>
          </cell>
          <cell r="R901" t="str">
            <v>-</v>
          </cell>
          <cell r="S901" t="str">
            <v/>
          </cell>
          <cell r="T901" t="str">
            <v>-</v>
          </cell>
          <cell r="U901" t="str">
            <v/>
          </cell>
          <cell r="V901" t="str">
            <v>カタログのみ</v>
          </cell>
          <cell r="W901" t="str">
            <v>%</v>
          </cell>
          <cell r="X901" t="str">
            <v>エネルギー消費効率</v>
          </cell>
          <cell r="Y901" t="str">
            <v>標準規格による評価</v>
          </cell>
          <cell r="Z901" t="str">
            <v>JIS C 4034-2-1:2011またはJIS C 4213:2014</v>
          </cell>
          <cell r="AA901" t="str">
            <v>回転電気機械－第２－１部：単一速度三相かご形誘導電動機の損失及び効率の算定方法または低圧三相かご形誘導電動機－低圧トップランナーモータ</v>
          </cell>
          <cell r="AB901" t="str">
            <v>JIS C 4034-2-1:2011またはJIS C 4213:2014に準拠</v>
          </cell>
          <cell r="AC901" t="str">
            <v>JIS C 4034-2-1:2011またはJIS C 4213:2014</v>
          </cell>
          <cell r="AD901" t="str">
            <v>回転電気機械－第２－１部：単一速度三相かご形誘導電動機の損失及び効率の算定方法または低圧三相かご形誘導電動機－低圧トップランナーモータ</v>
          </cell>
          <cell r="AE901" t="str">
            <v>JIS C 4034-2-1:2011またはJIS C 4213:2014に準拠。ただし、負荷を100％とする。</v>
          </cell>
        </row>
        <row r="902">
          <cell r="E902" t="str">
            <v>-</v>
          </cell>
          <cell r="F902" t="str">
            <v>L-000058</v>
          </cell>
          <cell r="G902" t="str">
            <v>誘導モータ</v>
          </cell>
          <cell r="H902" t="str">
            <v>A</v>
          </cell>
          <cell r="I902" t="str">
            <v>産業・業務（業種共通）</v>
          </cell>
          <cell r="J902" t="str">
            <v>動力他</v>
          </cell>
          <cell r="K902" t="str">
            <v>モータ</v>
          </cell>
          <cell r="L902"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02" t="str">
            <v>50Hz、200V、極数6</v>
          </cell>
          <cell r="N902" t="str">
            <v>容量</v>
          </cell>
          <cell r="O902" t="str">
            <v>22.0kW超30.0kW以下</v>
          </cell>
          <cell r="P902" t="str">
            <v>■</v>
          </cell>
          <cell r="Q902" t="str">
            <v>-</v>
          </cell>
          <cell r="R902" t="str">
            <v>-</v>
          </cell>
          <cell r="S902" t="str">
            <v/>
          </cell>
          <cell r="T902" t="str">
            <v>-</v>
          </cell>
          <cell r="U902" t="str">
            <v/>
          </cell>
          <cell r="V902" t="str">
            <v>カタログのみ</v>
          </cell>
          <cell r="W902" t="str">
            <v>%</v>
          </cell>
          <cell r="X902" t="str">
            <v>エネルギー消費効率</v>
          </cell>
          <cell r="Y902" t="str">
            <v>標準規格による評価</v>
          </cell>
          <cell r="Z902" t="str">
            <v>JIS C 4034-2-1:2011またはJIS C 4213:2014</v>
          </cell>
          <cell r="AA902" t="str">
            <v>回転電気機械－第２－１部：単一速度三相かご形誘導電動機の損失及び効率の算定方法または低圧三相かご形誘導電動機－低圧トップランナーモータ</v>
          </cell>
          <cell r="AB902" t="str">
            <v>JIS C 4034-2-1:2011またはJIS C 4213:2014に準拠</v>
          </cell>
          <cell r="AC902" t="str">
            <v>JIS C 4034-2-1:2011またはJIS C 4213:2014</v>
          </cell>
          <cell r="AD902" t="str">
            <v>回転電気機械－第２－１部：単一速度三相かご形誘導電動機の損失及び効率の算定方法または低圧三相かご形誘導電動機－低圧トップランナーモータ</v>
          </cell>
          <cell r="AE902" t="str">
            <v>JIS C 4034-2-1:2011またはJIS C 4213:2014に準拠。ただし、負荷を100％とする。</v>
          </cell>
        </row>
        <row r="903">
          <cell r="E903" t="str">
            <v>-</v>
          </cell>
          <cell r="F903" t="str">
            <v>L-000058</v>
          </cell>
          <cell r="G903" t="str">
            <v>誘導モータ</v>
          </cell>
          <cell r="H903" t="str">
            <v>A</v>
          </cell>
          <cell r="I903" t="str">
            <v>産業・業務（業種共通）</v>
          </cell>
          <cell r="J903" t="str">
            <v>動力他</v>
          </cell>
          <cell r="K903" t="str">
            <v>モータ</v>
          </cell>
          <cell r="L903"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03" t="str">
            <v>50Hz、200V、極数6</v>
          </cell>
          <cell r="N903" t="str">
            <v>容量</v>
          </cell>
          <cell r="O903" t="str">
            <v>30.0kW超37.0kW以下</v>
          </cell>
          <cell r="P903" t="str">
            <v>■</v>
          </cell>
          <cell r="Q903" t="str">
            <v>-</v>
          </cell>
          <cell r="R903" t="str">
            <v>-</v>
          </cell>
          <cell r="S903" t="str">
            <v/>
          </cell>
          <cell r="T903" t="str">
            <v>-</v>
          </cell>
          <cell r="U903" t="str">
            <v/>
          </cell>
          <cell r="V903" t="str">
            <v>カタログのみ</v>
          </cell>
          <cell r="W903" t="str">
            <v>%</v>
          </cell>
          <cell r="X903" t="str">
            <v>エネルギー消費効率</v>
          </cell>
          <cell r="Y903" t="str">
            <v>標準規格による評価</v>
          </cell>
          <cell r="Z903" t="str">
            <v>JIS C 4034-2-1:2011またはJIS C 4213:2014</v>
          </cell>
          <cell r="AA903" t="str">
            <v>回転電気機械－第２－１部：単一速度三相かご形誘導電動機の損失及び効率の算定方法または低圧三相かご形誘導電動機－低圧トップランナーモータ</v>
          </cell>
          <cell r="AB903" t="str">
            <v>JIS C 4034-2-1:2011またはJIS C 4213:2014に準拠</v>
          </cell>
          <cell r="AC903" t="str">
            <v>JIS C 4034-2-1:2011またはJIS C 4213:2014</v>
          </cell>
          <cell r="AD903" t="str">
            <v>回転電気機械－第２－１部：単一速度三相かご形誘導電動機の損失及び効率の算定方法または低圧三相かご形誘導電動機－低圧トップランナーモータ</v>
          </cell>
          <cell r="AE903" t="str">
            <v>JIS C 4034-2-1:2011またはJIS C 4213:2014に準拠。ただし、負荷を100％とする。</v>
          </cell>
        </row>
        <row r="904">
          <cell r="E904" t="str">
            <v>-</v>
          </cell>
          <cell r="F904" t="str">
            <v>L-000058</v>
          </cell>
          <cell r="G904" t="str">
            <v>誘導モータ</v>
          </cell>
          <cell r="H904" t="str">
            <v>A</v>
          </cell>
          <cell r="I904" t="str">
            <v>産業・業務（業種共通）</v>
          </cell>
          <cell r="J904" t="str">
            <v>動力他</v>
          </cell>
          <cell r="K904" t="str">
            <v>モータ</v>
          </cell>
          <cell r="L904"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04" t="str">
            <v>50Hz、200V、極数6</v>
          </cell>
          <cell r="N904" t="str">
            <v>容量</v>
          </cell>
          <cell r="O904" t="str">
            <v>37.0kW超</v>
          </cell>
          <cell r="P904" t="str">
            <v>■</v>
          </cell>
          <cell r="Q904" t="str">
            <v>-</v>
          </cell>
          <cell r="R904" t="str">
            <v>-</v>
          </cell>
          <cell r="S904" t="str">
            <v/>
          </cell>
          <cell r="T904" t="str">
            <v>-</v>
          </cell>
          <cell r="U904" t="str">
            <v/>
          </cell>
          <cell r="V904" t="str">
            <v>カタログのみ</v>
          </cell>
          <cell r="W904" t="str">
            <v>%</v>
          </cell>
          <cell r="X904" t="str">
            <v>エネルギー消費効率</v>
          </cell>
          <cell r="Y904" t="str">
            <v>標準規格による評価</v>
          </cell>
          <cell r="Z904" t="str">
            <v>JIS C 4034-2-1:2011またはJIS C 4213:2014</v>
          </cell>
          <cell r="AA904" t="str">
            <v>回転電気機械－第２－１部：単一速度三相かご形誘導電動機の損失及び効率の算定方法または低圧三相かご形誘導電動機－低圧トップランナーモータ</v>
          </cell>
          <cell r="AB904" t="str">
            <v>JIS C 4034-2-1:2011またはJIS C 4213:2014に準拠</v>
          </cell>
          <cell r="AC904" t="str">
            <v>JIS C 4034-2-1:2011またはJIS C 4213:2014</v>
          </cell>
          <cell r="AD904" t="str">
            <v>回転電気機械－第２－１部：単一速度三相かご形誘導電動機の損失及び効率の算定方法または低圧三相かご形誘導電動機－低圧トップランナーモータ</v>
          </cell>
          <cell r="AE904" t="str">
            <v>JIS C 4034-2-1:2011またはJIS C 4213:2014に準拠。ただし、負荷を100％とする。</v>
          </cell>
        </row>
        <row r="905">
          <cell r="E905" t="str">
            <v>-</v>
          </cell>
          <cell r="F905" t="str">
            <v>L-000058</v>
          </cell>
          <cell r="G905" t="str">
            <v>誘導モータ</v>
          </cell>
          <cell r="H905" t="str">
            <v>A</v>
          </cell>
          <cell r="I905" t="str">
            <v>産業・業務（業種共通）</v>
          </cell>
          <cell r="J905" t="str">
            <v>動力他</v>
          </cell>
          <cell r="K905" t="str">
            <v>モータ</v>
          </cell>
          <cell r="L905"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05" t="str">
            <v>60Hz、220V、極数2</v>
          </cell>
          <cell r="N905" t="str">
            <v>容量</v>
          </cell>
          <cell r="O905" t="str">
            <v>0.75kW以下</v>
          </cell>
          <cell r="P905" t="str">
            <v>■</v>
          </cell>
          <cell r="Q905" t="str">
            <v>-</v>
          </cell>
          <cell r="R905" t="str">
            <v>-</v>
          </cell>
          <cell r="S905" t="str">
            <v/>
          </cell>
          <cell r="T905" t="str">
            <v>-</v>
          </cell>
          <cell r="U905" t="str">
            <v/>
          </cell>
          <cell r="V905" t="str">
            <v>カタログのみ</v>
          </cell>
          <cell r="W905" t="str">
            <v>%</v>
          </cell>
          <cell r="X905" t="str">
            <v>エネルギー消費効率</v>
          </cell>
          <cell r="Y905" t="str">
            <v>標準規格による評価</v>
          </cell>
          <cell r="Z905" t="str">
            <v>JIS C 4034-2-1:2011またはJIS C 4213:2014</v>
          </cell>
          <cell r="AA905" t="str">
            <v>回転電気機械－第２－１部：単一速度三相かご形誘導電動機の損失及び効率の算定方法または低圧三相かご形誘導電動機－低圧トップランナーモータ</v>
          </cell>
          <cell r="AB905" t="str">
            <v>JIS C 4034-2-1:2011またはJIS C 4213:2014に準拠</v>
          </cell>
          <cell r="AC905" t="str">
            <v>JIS C 4034-2-1:2011またはJIS C 4213:2014</v>
          </cell>
          <cell r="AD905" t="str">
            <v>回転電気機械－第２－１部：単一速度三相かご形誘導電動機の損失及び効率の算定方法または低圧三相かご形誘導電動機－低圧トップランナーモータ</v>
          </cell>
          <cell r="AE905" t="str">
            <v>JIS C 4034-2-1:2011またはJIS C 4213:2014に準拠。ただし、負荷を100％とする。</v>
          </cell>
        </row>
        <row r="906">
          <cell r="E906" t="str">
            <v>-</v>
          </cell>
          <cell r="F906" t="str">
            <v>L-000058</v>
          </cell>
          <cell r="G906" t="str">
            <v>誘導モータ</v>
          </cell>
          <cell r="H906" t="str">
            <v>A</v>
          </cell>
          <cell r="I906" t="str">
            <v>産業・業務（業種共通）</v>
          </cell>
          <cell r="J906" t="str">
            <v>動力他</v>
          </cell>
          <cell r="K906" t="str">
            <v>モータ</v>
          </cell>
          <cell r="L906"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06" t="str">
            <v>60Hz、220V、極数2</v>
          </cell>
          <cell r="N906" t="str">
            <v>容量</v>
          </cell>
          <cell r="O906" t="str">
            <v>0.75kW超1.1kW以下</v>
          </cell>
          <cell r="P906" t="str">
            <v>■</v>
          </cell>
          <cell r="Q906" t="str">
            <v>-</v>
          </cell>
          <cell r="R906" t="str">
            <v>-</v>
          </cell>
          <cell r="S906" t="str">
            <v/>
          </cell>
          <cell r="T906" t="str">
            <v>-</v>
          </cell>
          <cell r="U906" t="str">
            <v/>
          </cell>
          <cell r="V906" t="str">
            <v>カタログのみ</v>
          </cell>
          <cell r="W906" t="str">
            <v>%</v>
          </cell>
          <cell r="X906" t="str">
            <v>エネルギー消費効率</v>
          </cell>
          <cell r="Y906" t="str">
            <v>標準規格による評価</v>
          </cell>
          <cell r="Z906" t="str">
            <v>JIS C 4034-2-1:2011またはJIS C 4213:2014</v>
          </cell>
          <cell r="AA906" t="str">
            <v>回転電気機械－第２－１部：単一速度三相かご形誘導電動機の損失及び効率の算定方法または低圧三相かご形誘導電動機－低圧トップランナーモータ</v>
          </cell>
          <cell r="AB906" t="str">
            <v>JIS C 4034-2-1:2011またはJIS C 4213:2014に準拠</v>
          </cell>
          <cell r="AC906" t="str">
            <v>JIS C 4034-2-1:2011またはJIS C 4213:2014</v>
          </cell>
          <cell r="AD906" t="str">
            <v>回転電気機械－第２－１部：単一速度三相かご形誘導電動機の損失及び効率の算定方法または低圧三相かご形誘導電動機－低圧トップランナーモータ</v>
          </cell>
          <cell r="AE906" t="str">
            <v>JIS C 4034-2-1:2011またはJIS C 4213:2014に準拠。ただし、負荷を100％とする。</v>
          </cell>
        </row>
        <row r="907">
          <cell r="E907" t="str">
            <v>-</v>
          </cell>
          <cell r="F907" t="str">
            <v>L-000058</v>
          </cell>
          <cell r="G907" t="str">
            <v>誘導モータ</v>
          </cell>
          <cell r="H907" t="str">
            <v>A</v>
          </cell>
          <cell r="I907" t="str">
            <v>産業・業務（業種共通）</v>
          </cell>
          <cell r="J907" t="str">
            <v>動力他</v>
          </cell>
          <cell r="K907" t="str">
            <v>モータ</v>
          </cell>
          <cell r="L907"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07" t="str">
            <v>60Hz、220V、極数2</v>
          </cell>
          <cell r="N907" t="str">
            <v>容量</v>
          </cell>
          <cell r="O907" t="str">
            <v>1.1kW超1.5kW以下</v>
          </cell>
          <cell r="P907" t="str">
            <v>■</v>
          </cell>
          <cell r="Q907" t="str">
            <v>-</v>
          </cell>
          <cell r="R907" t="str">
            <v>-</v>
          </cell>
          <cell r="S907" t="str">
            <v/>
          </cell>
          <cell r="T907" t="str">
            <v>-</v>
          </cell>
          <cell r="U907" t="str">
            <v/>
          </cell>
          <cell r="V907" t="str">
            <v>カタログのみ</v>
          </cell>
          <cell r="W907" t="str">
            <v>%</v>
          </cell>
          <cell r="X907" t="str">
            <v>エネルギー消費効率</v>
          </cell>
          <cell r="Y907" t="str">
            <v>標準規格による評価</v>
          </cell>
          <cell r="Z907" t="str">
            <v>JIS C 4034-2-1:2011またはJIS C 4213:2014</v>
          </cell>
          <cell r="AA907" t="str">
            <v>回転電気機械－第２－１部：単一速度三相かご形誘導電動機の損失及び効率の算定方法または低圧三相かご形誘導電動機－低圧トップランナーモータ</v>
          </cell>
          <cell r="AB907" t="str">
            <v>JIS C 4034-2-1:2011またはJIS C 4213:2014に準拠</v>
          </cell>
          <cell r="AC907" t="str">
            <v>JIS C 4034-2-1:2011またはJIS C 4213:2014</v>
          </cell>
          <cell r="AD907" t="str">
            <v>回転電気機械－第２－１部：単一速度三相かご形誘導電動機の損失及び効率の算定方法または低圧三相かご形誘導電動機－低圧トップランナーモータ</v>
          </cell>
          <cell r="AE907" t="str">
            <v>JIS C 4034-2-1:2011またはJIS C 4213:2014に準拠。ただし、負荷を100％とする。</v>
          </cell>
        </row>
        <row r="908">
          <cell r="E908" t="str">
            <v>-</v>
          </cell>
          <cell r="F908" t="str">
            <v>L-000058</v>
          </cell>
          <cell r="G908" t="str">
            <v>誘導モータ</v>
          </cell>
          <cell r="H908" t="str">
            <v>A</v>
          </cell>
          <cell r="I908" t="str">
            <v>産業・業務（業種共通）</v>
          </cell>
          <cell r="J908" t="str">
            <v>動力他</v>
          </cell>
          <cell r="K908" t="str">
            <v>モータ</v>
          </cell>
          <cell r="L908"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08" t="str">
            <v>60Hz、220V、極数2</v>
          </cell>
          <cell r="N908" t="str">
            <v>容量</v>
          </cell>
          <cell r="O908" t="str">
            <v>1.5kW超2.2kW以下</v>
          </cell>
          <cell r="P908" t="str">
            <v>■</v>
          </cell>
          <cell r="Q908" t="str">
            <v>-</v>
          </cell>
          <cell r="R908" t="str">
            <v>-</v>
          </cell>
          <cell r="S908" t="str">
            <v/>
          </cell>
          <cell r="T908" t="str">
            <v>-</v>
          </cell>
          <cell r="U908" t="str">
            <v/>
          </cell>
          <cell r="V908" t="str">
            <v>カタログのみ</v>
          </cell>
          <cell r="W908" t="str">
            <v>%</v>
          </cell>
          <cell r="X908" t="str">
            <v>エネルギー消費効率</v>
          </cell>
          <cell r="Y908" t="str">
            <v>標準規格による評価</v>
          </cell>
          <cell r="Z908" t="str">
            <v>JIS C 4034-2-1:2011またはJIS C 4213:2014</v>
          </cell>
          <cell r="AA908" t="str">
            <v>回転電気機械－第２－１部：単一速度三相かご形誘導電動機の損失及び効率の算定方法または低圧三相かご形誘導電動機－低圧トップランナーモータ</v>
          </cell>
          <cell r="AB908" t="str">
            <v>JIS C 4034-2-1:2011またはJIS C 4213:2014に準拠</v>
          </cell>
          <cell r="AC908" t="str">
            <v>JIS C 4034-2-1:2011またはJIS C 4213:2014</v>
          </cell>
          <cell r="AD908" t="str">
            <v>回転電気機械－第２－１部：単一速度三相かご形誘導電動機の損失及び効率の算定方法または低圧三相かご形誘導電動機－低圧トップランナーモータ</v>
          </cell>
          <cell r="AE908" t="str">
            <v>JIS C 4034-2-1:2011またはJIS C 4213:2014に準拠。ただし、負荷を100％とする。</v>
          </cell>
        </row>
        <row r="909">
          <cell r="E909" t="str">
            <v>-</v>
          </cell>
          <cell r="F909" t="str">
            <v>L-000058</v>
          </cell>
          <cell r="G909" t="str">
            <v>誘導モータ</v>
          </cell>
          <cell r="H909" t="str">
            <v>A</v>
          </cell>
          <cell r="I909" t="str">
            <v>産業・業務（業種共通）</v>
          </cell>
          <cell r="J909" t="str">
            <v>動力他</v>
          </cell>
          <cell r="K909" t="str">
            <v>モータ</v>
          </cell>
          <cell r="L909"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09" t="str">
            <v>60Hz、220V、極数2</v>
          </cell>
          <cell r="N909" t="str">
            <v>容量</v>
          </cell>
          <cell r="O909" t="str">
            <v>2.2kW超3.0kW以下</v>
          </cell>
          <cell r="P909" t="str">
            <v>■</v>
          </cell>
          <cell r="Q909" t="str">
            <v>-</v>
          </cell>
          <cell r="R909" t="str">
            <v>-</v>
          </cell>
          <cell r="S909" t="str">
            <v/>
          </cell>
          <cell r="T909" t="str">
            <v>-</v>
          </cell>
          <cell r="U909" t="str">
            <v/>
          </cell>
          <cell r="V909" t="str">
            <v>-</v>
          </cell>
          <cell r="W909" t="str">
            <v>%</v>
          </cell>
          <cell r="X909" t="str">
            <v>エネルギー消費効率</v>
          </cell>
          <cell r="Y909" t="str">
            <v>標準規格による評価</v>
          </cell>
          <cell r="Z909" t="str">
            <v>JIS C 4034-2-1:2011またはJIS C 4213:2014</v>
          </cell>
          <cell r="AA909" t="str">
            <v>回転電気機械－第２－１部：単一速度三相かご形誘導電動機の損失及び効率の算定方法または低圧三相かご形誘導電動機－低圧トップランナーモータ</v>
          </cell>
          <cell r="AB909" t="str">
            <v>JIS C 4034-2-1:2011またはJIS C 4213:2014に準拠</v>
          </cell>
          <cell r="AC909" t="str">
            <v>JIS C 4034-2-1:2011またはJIS C 4213:2014</v>
          </cell>
          <cell r="AD909" t="str">
            <v>回転電気機械－第２－１部：単一速度三相かご形誘導電動機の損失及び効率の算定方法または低圧三相かご形誘導電動機－低圧トップランナーモータ</v>
          </cell>
          <cell r="AE909" t="str">
            <v>JIS C 4034-2-1:2011またはJIS C 4213:2014に準拠。ただし、負荷を100％とする。</v>
          </cell>
        </row>
        <row r="910">
          <cell r="E910" t="str">
            <v>-</v>
          </cell>
          <cell r="F910" t="str">
            <v>L-000058</v>
          </cell>
          <cell r="G910" t="str">
            <v>誘導モータ</v>
          </cell>
          <cell r="H910" t="str">
            <v>A</v>
          </cell>
          <cell r="I910" t="str">
            <v>産業・業務（業種共通）</v>
          </cell>
          <cell r="J910" t="str">
            <v>動力他</v>
          </cell>
          <cell r="K910" t="str">
            <v>モータ</v>
          </cell>
          <cell r="L910"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10" t="str">
            <v>60Hz、220V、極数2</v>
          </cell>
          <cell r="N910" t="str">
            <v>容量</v>
          </cell>
          <cell r="O910" t="str">
            <v>3.0kW超3.7kW以下</v>
          </cell>
          <cell r="P910" t="str">
            <v>■</v>
          </cell>
          <cell r="Q910" t="str">
            <v>-</v>
          </cell>
          <cell r="R910" t="str">
            <v>-</v>
          </cell>
          <cell r="S910" t="str">
            <v/>
          </cell>
          <cell r="T910" t="str">
            <v>-</v>
          </cell>
          <cell r="U910" t="str">
            <v/>
          </cell>
          <cell r="V910" t="str">
            <v>カタログのみ</v>
          </cell>
          <cell r="W910" t="str">
            <v>%</v>
          </cell>
          <cell r="X910" t="str">
            <v>エネルギー消費効率</v>
          </cell>
          <cell r="Y910" t="str">
            <v>標準規格による評価</v>
          </cell>
          <cell r="Z910" t="str">
            <v>JIS C 4034-2-1:2011またはJIS C 4213:2014</v>
          </cell>
          <cell r="AA910" t="str">
            <v>回転電気機械－第２－１部：単一速度三相かご形誘導電動機の損失及び効率の算定方法または低圧三相かご形誘導電動機－低圧トップランナーモータ</v>
          </cell>
          <cell r="AB910" t="str">
            <v>JIS C 4034-2-1:2011またはJIS C 4213:2014に準拠</v>
          </cell>
          <cell r="AC910" t="str">
            <v>JIS C 4034-2-1:2011またはJIS C 4213:2014</v>
          </cell>
          <cell r="AD910" t="str">
            <v>回転電気機械－第２－１部：単一速度三相かご形誘導電動機の損失及び効率の算定方法または低圧三相かご形誘導電動機－低圧トップランナーモータ</v>
          </cell>
          <cell r="AE910" t="str">
            <v>JIS C 4034-2-1:2011またはJIS C 4213:2014に準拠。ただし、負荷を100％と する。</v>
          </cell>
        </row>
        <row r="911">
          <cell r="E911" t="str">
            <v>-</v>
          </cell>
          <cell r="F911" t="str">
            <v>L-000058</v>
          </cell>
          <cell r="G911" t="str">
            <v>誘導モータ</v>
          </cell>
          <cell r="H911" t="str">
            <v>A</v>
          </cell>
          <cell r="I911" t="str">
            <v>産業・業務（業種共通）</v>
          </cell>
          <cell r="J911" t="str">
            <v>動力他</v>
          </cell>
          <cell r="K911" t="str">
            <v>モータ</v>
          </cell>
          <cell r="L911"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11" t="str">
            <v>60Hz、220V、極数2</v>
          </cell>
          <cell r="N911" t="str">
            <v>容量</v>
          </cell>
          <cell r="O911" t="str">
            <v>3.7kW超4.0kW以下</v>
          </cell>
          <cell r="P911" t="str">
            <v>■</v>
          </cell>
          <cell r="Q911" t="str">
            <v>-</v>
          </cell>
          <cell r="R911" t="str">
            <v>-</v>
          </cell>
          <cell r="S911" t="str">
            <v/>
          </cell>
          <cell r="T911" t="str">
            <v>-</v>
          </cell>
          <cell r="U911" t="str">
            <v/>
          </cell>
          <cell r="V911" t="str">
            <v>-</v>
          </cell>
          <cell r="W911" t="str">
            <v>%</v>
          </cell>
          <cell r="X911" t="str">
            <v>エネルギー消費効率</v>
          </cell>
          <cell r="Y911" t="str">
            <v>標準規格による評価</v>
          </cell>
          <cell r="Z911" t="str">
            <v>JIS C 4034-2-1:2011またはJIS C 4213:2014</v>
          </cell>
          <cell r="AA911" t="str">
            <v>回転電気機械－第２－１部：単一速度三相かご形誘導電動機の損失及び効率の算定方法または低圧三相かご形誘導電動機－低圧トップランナーモータ</v>
          </cell>
          <cell r="AB911" t="str">
            <v>JIS C 4034-2-1:2011またはJIS C 4213:2014に準拠</v>
          </cell>
          <cell r="AC911" t="str">
            <v>JIS C 4034-2-1:2011またはJIS C 4213:2014</v>
          </cell>
          <cell r="AD911" t="str">
            <v>回転電気機械－第２－１部：単一速度三相かご形誘導電動機の損失及び効率の算定方法または低圧三相かご形誘導電動機－低圧トップランナーモータ</v>
          </cell>
          <cell r="AE911" t="str">
            <v>JIS C 4034-2-1:2011またはJIS C 4213:2014に準拠。ただし、負荷を100％とする。</v>
          </cell>
        </row>
        <row r="912">
          <cell r="E912" t="str">
            <v>-</v>
          </cell>
          <cell r="F912" t="str">
            <v>L-000058</v>
          </cell>
          <cell r="G912" t="str">
            <v>誘導モータ</v>
          </cell>
          <cell r="H912" t="str">
            <v>A</v>
          </cell>
          <cell r="I912" t="str">
            <v>産業・業務（業種共通）</v>
          </cell>
          <cell r="J912" t="str">
            <v>動力他</v>
          </cell>
          <cell r="K912" t="str">
            <v>モータ</v>
          </cell>
          <cell r="L912"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12" t="str">
            <v>60Hz、220V、極数2</v>
          </cell>
          <cell r="N912" t="str">
            <v>容量</v>
          </cell>
          <cell r="O912" t="str">
            <v>4.0kW超5.5kW以下</v>
          </cell>
          <cell r="P912" t="str">
            <v>■</v>
          </cell>
          <cell r="Q912" t="str">
            <v>-</v>
          </cell>
          <cell r="R912" t="str">
            <v>-</v>
          </cell>
          <cell r="S912" t="str">
            <v/>
          </cell>
          <cell r="T912" t="str">
            <v>-</v>
          </cell>
          <cell r="U912" t="str">
            <v/>
          </cell>
          <cell r="V912" t="str">
            <v>カタログのみ</v>
          </cell>
          <cell r="W912" t="str">
            <v>%</v>
          </cell>
          <cell r="X912" t="str">
            <v>エネルギー消費効率</v>
          </cell>
          <cell r="Y912" t="str">
            <v>標準規格による評価</v>
          </cell>
          <cell r="Z912" t="str">
            <v>JIS C 4034-2-1:2011またはJIS C 4213:2014</v>
          </cell>
          <cell r="AA912" t="str">
            <v>回転電気機械－第２－１部：単一速度三相かご形誘導電動機の損失及び効率の算定方法または低圧三相かご形誘導電動機－低圧トップランナーモータ</v>
          </cell>
          <cell r="AB912" t="str">
            <v>JIS C 4034-2-1:2011またはJIS C 4213:2014に準拠</v>
          </cell>
          <cell r="AC912" t="str">
            <v>JIS C 4034-2-1:2011またはJIS C 4213:2014</v>
          </cell>
          <cell r="AD912" t="str">
            <v>回転電気機械－第２－１部：単一速度三相かご形誘導電動機の損失及び効率の算定方法または低圧三相かご形誘導電動機－低圧トップランナーモータ</v>
          </cell>
          <cell r="AE912" t="str">
            <v>JIS C 4034-2-1:2011またはJIS C 4213:2014に準拠。ただし、負荷を100％とする。</v>
          </cell>
        </row>
        <row r="913">
          <cell r="E913" t="str">
            <v>-</v>
          </cell>
          <cell r="F913" t="str">
            <v>L-000058</v>
          </cell>
          <cell r="G913" t="str">
            <v>誘導モータ</v>
          </cell>
          <cell r="H913" t="str">
            <v>A</v>
          </cell>
          <cell r="I913" t="str">
            <v>産業・業務（業種共通）</v>
          </cell>
          <cell r="J913" t="str">
            <v>動力他</v>
          </cell>
          <cell r="K913" t="str">
            <v>モータ</v>
          </cell>
          <cell r="L913"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13" t="str">
            <v>60Hz、220V、極数2</v>
          </cell>
          <cell r="N913" t="str">
            <v>容量</v>
          </cell>
          <cell r="O913" t="str">
            <v>5.5kW超7.5kW以下</v>
          </cell>
          <cell r="P913" t="str">
            <v>■</v>
          </cell>
          <cell r="Q913" t="str">
            <v>-</v>
          </cell>
          <cell r="R913" t="str">
            <v>-</v>
          </cell>
          <cell r="S913" t="str">
            <v/>
          </cell>
          <cell r="T913" t="str">
            <v>-</v>
          </cell>
          <cell r="U913" t="str">
            <v/>
          </cell>
          <cell r="V913" t="str">
            <v>カタログのみ</v>
          </cell>
          <cell r="W913" t="str">
            <v>%</v>
          </cell>
          <cell r="X913" t="str">
            <v>エネルギー消費効率</v>
          </cell>
          <cell r="Y913" t="str">
            <v>標準規格による評価</v>
          </cell>
          <cell r="Z913" t="str">
            <v>JIS C 4034-2-1:2011またはJIS C 4213:2014</v>
          </cell>
          <cell r="AA913" t="str">
            <v>回転電気機械－第２－１部：単一速度三相かご形誘導電動機の損失及び効率の算定方法または低圧三相かご形誘導電動機－低圧トップランナーモータ</v>
          </cell>
          <cell r="AB913" t="str">
            <v>JIS C 4034-2-1:2011またはJIS C 4213:2014に準拠</v>
          </cell>
          <cell r="AC913" t="str">
            <v>JIS C 4034-2-1:2011またはJIS C 4213:2014</v>
          </cell>
          <cell r="AD913" t="str">
            <v>回転電気機械－第２－１部：単一速度三相かご形誘導電動機の損失及び効率の算定方法または低圧三相かご形誘導電動機－低圧トップランナーモータ</v>
          </cell>
          <cell r="AE913" t="str">
            <v>JIS C 4034-2-1:2011またはJIS C 4213:2014に準拠。ただし、負荷を100％とする。</v>
          </cell>
        </row>
        <row r="914">
          <cell r="E914" t="str">
            <v>-</v>
          </cell>
          <cell r="F914" t="str">
            <v>L-000058</v>
          </cell>
          <cell r="G914" t="str">
            <v>誘導モータ</v>
          </cell>
          <cell r="H914" t="str">
            <v>A</v>
          </cell>
          <cell r="I914" t="str">
            <v>産業・業務（業種共通）</v>
          </cell>
          <cell r="J914" t="str">
            <v>動力他</v>
          </cell>
          <cell r="K914" t="str">
            <v>モータ</v>
          </cell>
          <cell r="L914"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14" t="str">
            <v>60Hz、220V、極数2</v>
          </cell>
          <cell r="N914" t="str">
            <v>容量</v>
          </cell>
          <cell r="O914" t="str">
            <v>7.5kW超11.0kW以下</v>
          </cell>
          <cell r="P914" t="str">
            <v>■</v>
          </cell>
          <cell r="Q914" t="str">
            <v>-</v>
          </cell>
          <cell r="R914" t="str">
            <v>-</v>
          </cell>
          <cell r="S914" t="str">
            <v/>
          </cell>
          <cell r="T914" t="str">
            <v>-</v>
          </cell>
          <cell r="U914" t="str">
            <v/>
          </cell>
          <cell r="V914" t="str">
            <v>カタログのみ</v>
          </cell>
          <cell r="W914" t="str">
            <v>%</v>
          </cell>
          <cell r="X914" t="str">
            <v>エネルギー消費効率</v>
          </cell>
          <cell r="Y914" t="str">
            <v>標準規格による評価</v>
          </cell>
          <cell r="Z914" t="str">
            <v>JIS C 4034-2-1:2011またはJIS C 4213:2014</v>
          </cell>
          <cell r="AA914" t="str">
            <v>回転電気機械－第２－１部：単一速度三相かご形誘導電動機の損失及び効率の算定方法または低圧三相かご形誘導電動機－低圧トップランナーモータ</v>
          </cell>
          <cell r="AB914" t="str">
            <v>JIS C 4034-2-1:2011またはJIS C 4213:2014に準拠</v>
          </cell>
          <cell r="AC914" t="str">
            <v>JIS C 4034-2-1:2011またはJIS C 4213:2014</v>
          </cell>
          <cell r="AD914" t="str">
            <v>回転電気機械－第２－１部：単一速度三相かご形誘導電動機の損失及び効率の算定方法または低圧三相かご形誘導電動機－低圧トップランナーモータ</v>
          </cell>
          <cell r="AE914" t="str">
            <v>JIS C 4034-2-1:2011またはJIS C 4213:2014に準拠。ただし、負荷を100％とする。</v>
          </cell>
        </row>
        <row r="915">
          <cell r="E915" t="str">
            <v>-</v>
          </cell>
          <cell r="F915" t="str">
            <v>L-000058</v>
          </cell>
          <cell r="G915" t="str">
            <v>誘導モータ</v>
          </cell>
          <cell r="H915" t="str">
            <v>A</v>
          </cell>
          <cell r="I915" t="str">
            <v>産業・業務（業種共通）</v>
          </cell>
          <cell r="J915" t="str">
            <v>動力他</v>
          </cell>
          <cell r="K915" t="str">
            <v>モータ</v>
          </cell>
          <cell r="L915"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15" t="str">
            <v>60Hz、220V、極数2</v>
          </cell>
          <cell r="N915" t="str">
            <v>容量</v>
          </cell>
          <cell r="O915" t="str">
            <v>11.0kW超15.0kW以下</v>
          </cell>
          <cell r="P915" t="str">
            <v>■</v>
          </cell>
          <cell r="Q915" t="str">
            <v>-</v>
          </cell>
          <cell r="R915" t="str">
            <v>-</v>
          </cell>
          <cell r="S915" t="str">
            <v/>
          </cell>
          <cell r="T915" t="str">
            <v>-</v>
          </cell>
          <cell r="U915" t="str">
            <v/>
          </cell>
          <cell r="V915" t="str">
            <v>カタログのみ</v>
          </cell>
          <cell r="W915" t="str">
            <v>%</v>
          </cell>
          <cell r="X915" t="str">
            <v>エネルギー消費効率</v>
          </cell>
          <cell r="Y915" t="str">
            <v>標準規格による評価</v>
          </cell>
          <cell r="Z915" t="str">
            <v>JIS C 4034-2-1:2011またはJIS C 4213:2014</v>
          </cell>
          <cell r="AA915" t="str">
            <v>回転電気機械－第２－１部：単一速度三相かご形誘導電動機の損失及び効率の算定方法または低圧三相かご形誘導電動機－低圧トップランナーモータ</v>
          </cell>
          <cell r="AB915" t="str">
            <v>JIS C 4034-2-1:2011またはJIS C 4213:2014に準拠</v>
          </cell>
          <cell r="AC915" t="str">
            <v>JIS C 4034-2-1:2011またはJIS C 4213:2014</v>
          </cell>
          <cell r="AD915" t="str">
            <v>回転電気機械－第２－１部：単一速度三相かご形誘導電動機の損失及び効率の算定方法または低圧三相かご形誘導電動機－低圧トップランナーモータ</v>
          </cell>
          <cell r="AE915" t="str">
            <v>JIS C 4034-2-1:2011またはJIS C 4213:2014に準拠。ただし、負荷を100％とする。</v>
          </cell>
        </row>
        <row r="916">
          <cell r="E916" t="str">
            <v>-</v>
          </cell>
          <cell r="F916" t="str">
            <v>L-000058</v>
          </cell>
          <cell r="G916" t="str">
            <v>誘導モータ</v>
          </cell>
          <cell r="H916" t="str">
            <v>A</v>
          </cell>
          <cell r="I916" t="str">
            <v>産業・業務（業種共通）</v>
          </cell>
          <cell r="J916" t="str">
            <v>動力他</v>
          </cell>
          <cell r="K916" t="str">
            <v>モータ</v>
          </cell>
          <cell r="L916"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16" t="str">
            <v>60Hz、220V、極数2</v>
          </cell>
          <cell r="N916" t="str">
            <v>容量</v>
          </cell>
          <cell r="O916" t="str">
            <v>15.0kW超18.5kW以下</v>
          </cell>
          <cell r="P916" t="str">
            <v>■</v>
          </cell>
          <cell r="Q916" t="str">
            <v>-</v>
          </cell>
          <cell r="R916" t="str">
            <v>-</v>
          </cell>
          <cell r="S916" t="str">
            <v/>
          </cell>
          <cell r="T916" t="str">
            <v>-</v>
          </cell>
          <cell r="U916" t="str">
            <v/>
          </cell>
          <cell r="V916" t="str">
            <v>カタログのみ</v>
          </cell>
          <cell r="W916" t="str">
            <v>%</v>
          </cell>
          <cell r="X916" t="str">
            <v>エネルギー消費効率</v>
          </cell>
          <cell r="Y916" t="str">
            <v>標準規格による評価</v>
          </cell>
          <cell r="Z916" t="str">
            <v>JIS C 4034-2-1:2011またはJIS C 4213:2014</v>
          </cell>
          <cell r="AA916" t="str">
            <v>回転電気機械－第２－１部：単一速度三相かご形誘導電動機の損失及び効率の算定方法または低圧三相かご形誘導電動機－低圧トップランナーモータ</v>
          </cell>
          <cell r="AB916" t="str">
            <v>JIS C 4034-2-1:2011またはJIS C 4213:2014に準拠</v>
          </cell>
          <cell r="AC916" t="str">
            <v>JIS C 4034-2-1:2011またはJIS C 4213:2014</v>
          </cell>
          <cell r="AD916" t="str">
            <v>回転電気機械－第２－１部：単一速度三相かご形誘導電動機の損失及び効率の算定方法または低圧三相かご形誘導電動機－低圧トップランナーモータ</v>
          </cell>
          <cell r="AE916" t="str">
            <v>JIS C 4034-2-1:2011またはJIS C 4213:2014に準拠。ただし、負荷を100％とする。</v>
          </cell>
        </row>
        <row r="917">
          <cell r="E917" t="str">
            <v>-</v>
          </cell>
          <cell r="F917" t="str">
            <v>L-000058</v>
          </cell>
          <cell r="G917" t="str">
            <v>誘導モータ</v>
          </cell>
          <cell r="H917" t="str">
            <v>A</v>
          </cell>
          <cell r="I917" t="str">
            <v>産業・業務（業種共通）</v>
          </cell>
          <cell r="J917" t="str">
            <v>動力他</v>
          </cell>
          <cell r="K917" t="str">
            <v>モータ</v>
          </cell>
          <cell r="L917"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17" t="str">
            <v>60Hz、220V、極数2</v>
          </cell>
          <cell r="N917" t="str">
            <v>容量</v>
          </cell>
          <cell r="O917" t="str">
            <v>18.5kW超22.0kW以下</v>
          </cell>
          <cell r="P917" t="str">
            <v>■</v>
          </cell>
          <cell r="Q917" t="str">
            <v>-</v>
          </cell>
          <cell r="R917" t="str">
            <v>-</v>
          </cell>
          <cell r="S917" t="str">
            <v/>
          </cell>
          <cell r="T917" t="str">
            <v>-</v>
          </cell>
          <cell r="U917" t="str">
            <v/>
          </cell>
          <cell r="V917" t="str">
            <v>カタログのみ</v>
          </cell>
          <cell r="W917" t="str">
            <v>%</v>
          </cell>
          <cell r="X917" t="str">
            <v>エネルギー消費効率</v>
          </cell>
          <cell r="Y917" t="str">
            <v>標準規格による評価</v>
          </cell>
          <cell r="Z917" t="str">
            <v>JIS C 4034-2-1:2011またはJIS C 4213:2014</v>
          </cell>
          <cell r="AA917" t="str">
            <v>回転電気機械－第２－１部：単一速度三相かご形誘導電動機の損失及び効率の算定方法または低圧三相かご形誘導電動機－低圧トップランナーモータ</v>
          </cell>
          <cell r="AB917" t="str">
            <v>JIS C 4034-2-1:2011またはJIS C 4213:2014に準拠</v>
          </cell>
          <cell r="AC917" t="str">
            <v>JIS C 4034-2-1:2011またはJIS C 4213:2014</v>
          </cell>
          <cell r="AD917" t="str">
            <v>回転電気機械－第２－１部：単一速度三相かご形誘導電動機の損失及び効率の算定方法または低圧三相かご形誘導電動機－低圧トップランナーモータ</v>
          </cell>
          <cell r="AE917" t="str">
            <v>JIS C 4034-2-1:2011またはJIS C 4213:2014に準拠。ただし、負荷を100％とする。</v>
          </cell>
        </row>
        <row r="918">
          <cell r="E918" t="str">
            <v>-</v>
          </cell>
          <cell r="F918" t="str">
            <v>L-000058</v>
          </cell>
          <cell r="G918" t="str">
            <v>誘導モータ</v>
          </cell>
          <cell r="H918" t="str">
            <v>A</v>
          </cell>
          <cell r="I918" t="str">
            <v>産業・業務（業種共通）</v>
          </cell>
          <cell r="J918" t="str">
            <v>動力他</v>
          </cell>
          <cell r="K918" t="str">
            <v>モータ</v>
          </cell>
          <cell r="L918"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18" t="str">
            <v>60Hz、220V、極数2</v>
          </cell>
          <cell r="N918" t="str">
            <v>容量</v>
          </cell>
          <cell r="O918" t="str">
            <v>22.0kW超30.0kW以下</v>
          </cell>
          <cell r="P918" t="str">
            <v>■</v>
          </cell>
          <cell r="Q918" t="str">
            <v>-</v>
          </cell>
          <cell r="R918" t="str">
            <v>-</v>
          </cell>
          <cell r="S918" t="str">
            <v/>
          </cell>
          <cell r="T918" t="str">
            <v>-</v>
          </cell>
          <cell r="U918" t="str">
            <v/>
          </cell>
          <cell r="V918" t="str">
            <v>カタログのみ</v>
          </cell>
          <cell r="W918" t="str">
            <v>%</v>
          </cell>
          <cell r="X918" t="str">
            <v>エネルギー消費効率</v>
          </cell>
          <cell r="Y918" t="str">
            <v>標準規格による評価</v>
          </cell>
          <cell r="Z918" t="str">
            <v>JIS C 4034-2-1:2011またはJIS C 4213:2014</v>
          </cell>
          <cell r="AA918" t="str">
            <v>回転電気機械－第２－１部：単一速度三相かご形誘導電動機の損失及び効率の算定方法または低圧三相かご形誘導電動機－低圧トップランナーモータ</v>
          </cell>
          <cell r="AB918" t="str">
            <v>JIS C 4034-2-1:2011またはJIS C 4213:2014に準拠</v>
          </cell>
          <cell r="AC918" t="str">
            <v>JIS C 4034-2-1:2011またはJIS C 4213:2014</v>
          </cell>
          <cell r="AD918" t="str">
            <v>回転電気機械－第２－１部：単一速度三相かご形誘導電動機の損失及び効率の算定方法または低圧三相かご形誘導電動機－低圧トップランナーモータ</v>
          </cell>
          <cell r="AE918" t="str">
            <v>JIS C 4034-2-1:2011またはJIS C 4213:2014に準拠。ただし、負荷を100％とする。</v>
          </cell>
        </row>
        <row r="919">
          <cell r="E919" t="str">
            <v>-</v>
          </cell>
          <cell r="F919" t="str">
            <v>L-000058</v>
          </cell>
          <cell r="G919" t="str">
            <v>誘導モータ</v>
          </cell>
          <cell r="H919" t="str">
            <v>A</v>
          </cell>
          <cell r="I919" t="str">
            <v>産業・業務（業種共通）</v>
          </cell>
          <cell r="J919" t="str">
            <v>動力他</v>
          </cell>
          <cell r="K919" t="str">
            <v>モータ</v>
          </cell>
          <cell r="L919"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19" t="str">
            <v>60Hz、220V、極数2</v>
          </cell>
          <cell r="N919" t="str">
            <v>容量</v>
          </cell>
          <cell r="O919" t="str">
            <v>30.0kW超37.0kW以下</v>
          </cell>
          <cell r="P919" t="str">
            <v>■</v>
          </cell>
          <cell r="Q919" t="str">
            <v>-</v>
          </cell>
          <cell r="R919" t="str">
            <v>-</v>
          </cell>
          <cell r="S919" t="str">
            <v/>
          </cell>
          <cell r="T919" t="str">
            <v>-</v>
          </cell>
          <cell r="U919" t="str">
            <v/>
          </cell>
          <cell r="V919" t="str">
            <v>カタログのみ</v>
          </cell>
          <cell r="W919" t="str">
            <v>%</v>
          </cell>
          <cell r="X919" t="str">
            <v>エネルギー消費効率</v>
          </cell>
          <cell r="Y919" t="str">
            <v>標準規格による評価</v>
          </cell>
          <cell r="Z919" t="str">
            <v>JIS C 4034-2-1:2011またはJIS C 4213:2014</v>
          </cell>
          <cell r="AA919" t="str">
            <v>回転電気機械－第２－１部：単一速度三相かご形誘導電動機の損失及び効率の算定方法または低圧三相かご形誘導電動機－低圧トップランナーモータ</v>
          </cell>
          <cell r="AB919" t="str">
            <v>JIS C 4034-2-1:2011またはJIS C 4213:2014に準拠</v>
          </cell>
          <cell r="AC919" t="str">
            <v>JIS C 4034-2-1:2011またはJIS C 4213:2014</v>
          </cell>
          <cell r="AD919" t="str">
            <v>回転電気機械－第２－１部：単一速度三相かご形誘導電動機の損失及び効率の算定方法または低圧三相かご形誘導電動機－低圧トップランナーモータ</v>
          </cell>
          <cell r="AE919" t="str">
            <v>JIS C 4034-2-1:2011またはJIS C 4213:2014に準拠。ただし、負荷を100％とする。</v>
          </cell>
        </row>
        <row r="920">
          <cell r="E920" t="str">
            <v>-</v>
          </cell>
          <cell r="F920" t="str">
            <v>L-000058</v>
          </cell>
          <cell r="G920" t="str">
            <v>誘導モータ</v>
          </cell>
          <cell r="H920" t="str">
            <v>A</v>
          </cell>
          <cell r="I920" t="str">
            <v>産業・業務（業種共通）</v>
          </cell>
          <cell r="J920" t="str">
            <v>動力他</v>
          </cell>
          <cell r="K920" t="str">
            <v>モータ</v>
          </cell>
          <cell r="L920"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20" t="str">
            <v>60Hz、220V、極数2</v>
          </cell>
          <cell r="N920" t="str">
            <v>容量</v>
          </cell>
          <cell r="O920" t="str">
            <v>37.0kW超</v>
          </cell>
          <cell r="P920" t="str">
            <v>■</v>
          </cell>
          <cell r="Q920" t="str">
            <v>-</v>
          </cell>
          <cell r="R920" t="str">
            <v>-</v>
          </cell>
          <cell r="S920" t="str">
            <v/>
          </cell>
          <cell r="T920" t="str">
            <v>-</v>
          </cell>
          <cell r="U920" t="str">
            <v/>
          </cell>
          <cell r="V920" t="str">
            <v>カタログのみ</v>
          </cell>
          <cell r="W920" t="str">
            <v>%</v>
          </cell>
          <cell r="X920" t="str">
            <v>エネルギー消費効率</v>
          </cell>
          <cell r="Y920" t="str">
            <v>標準規格による評価</v>
          </cell>
          <cell r="Z920" t="str">
            <v>JIS C 4034-2-1:2011またはJIS C 4213:2014</v>
          </cell>
          <cell r="AA920" t="str">
            <v>回転電気機械－第２－１部：単一速度三相かご形誘導電動機の損失及び効率の算定方法または低圧三相かご形誘導電動機－低圧トップランナーモータ</v>
          </cell>
          <cell r="AB920" t="str">
            <v>JIS C 4034-2-1:2011またはJIS C 4213:2014に準拠</v>
          </cell>
          <cell r="AC920" t="str">
            <v>JIS C 4034-2-1:2011またはJIS C 4213:2014</v>
          </cell>
          <cell r="AD920" t="str">
            <v>回転電気機械－第２－１部：単一速度三相かご形誘導電動機の損失及び効率の算定方法または低圧三相かご形誘導電動機－低圧トップランナーモータ</v>
          </cell>
          <cell r="AE920" t="str">
            <v>JIS C 4034-2-1:2011またはJIS C 4213:2014に準拠。ただし、負荷を100％とする。</v>
          </cell>
        </row>
        <row r="921">
          <cell r="E921" t="str">
            <v>-</v>
          </cell>
          <cell r="F921" t="str">
            <v>L-000058</v>
          </cell>
          <cell r="G921" t="str">
            <v>誘導モータ</v>
          </cell>
          <cell r="H921" t="str">
            <v>A</v>
          </cell>
          <cell r="I921" t="str">
            <v>産業・業務（業種共通）</v>
          </cell>
          <cell r="J921" t="str">
            <v>動力他</v>
          </cell>
          <cell r="K921" t="str">
            <v>モータ</v>
          </cell>
          <cell r="L921"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21" t="str">
            <v>60Hz、220V、極数4</v>
          </cell>
          <cell r="N921" t="str">
            <v>容量</v>
          </cell>
          <cell r="O921" t="str">
            <v>0.75kW以下</v>
          </cell>
          <cell r="P921" t="str">
            <v>■</v>
          </cell>
          <cell r="Q921" t="str">
            <v>-</v>
          </cell>
          <cell r="R921" t="str">
            <v>-</v>
          </cell>
          <cell r="S921" t="str">
            <v/>
          </cell>
          <cell r="T921" t="str">
            <v>-</v>
          </cell>
          <cell r="U921" t="str">
            <v/>
          </cell>
          <cell r="V921" t="str">
            <v>カタログのみ</v>
          </cell>
          <cell r="W921" t="str">
            <v>%</v>
          </cell>
          <cell r="X921" t="str">
            <v>エネルギー消費効率</v>
          </cell>
          <cell r="Y921" t="str">
            <v>標準規格による評価</v>
          </cell>
          <cell r="Z921" t="str">
            <v>JIS C 4034-2-1:2011またはJIS C 4213:2014</v>
          </cell>
          <cell r="AA921" t="str">
            <v>回転電気機械－第２－１部：単一速度三相かご形誘導電動機の損失及び効率の算定方法または低圧三相かご形誘導電動機－低圧トップランナーモータ</v>
          </cell>
          <cell r="AB921" t="str">
            <v>JIS C 4034-2-1:2011またはJIS C 4213:2014に準拠</v>
          </cell>
          <cell r="AC921" t="str">
            <v>JIS C 4034-2-1:2011またはJIS C 4213:2014</v>
          </cell>
          <cell r="AD921" t="str">
            <v>回転電気機械－第２－１部：単一速度三相かご形誘導電動機の損失及び効率の算定方法または低圧三相かご形誘導電動機－低圧トップランナーモータ</v>
          </cell>
          <cell r="AE921" t="str">
            <v>JIS C 4034-2-1:2011またはJIS C 4213:2014に準拠。ただし、負荷を100％とする。</v>
          </cell>
        </row>
        <row r="922">
          <cell r="E922" t="str">
            <v>-</v>
          </cell>
          <cell r="F922" t="str">
            <v>L-000058</v>
          </cell>
          <cell r="G922" t="str">
            <v>誘導モータ</v>
          </cell>
          <cell r="H922" t="str">
            <v>A</v>
          </cell>
          <cell r="I922" t="str">
            <v>産業・業務（業種共通）</v>
          </cell>
          <cell r="J922" t="str">
            <v>動力他</v>
          </cell>
          <cell r="K922" t="str">
            <v>モータ</v>
          </cell>
          <cell r="L922"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22" t="str">
            <v>60Hz、220V、極数4</v>
          </cell>
          <cell r="N922" t="str">
            <v>容量</v>
          </cell>
          <cell r="O922" t="str">
            <v>0.75kW超1.1kW以下</v>
          </cell>
          <cell r="P922" t="str">
            <v>■</v>
          </cell>
          <cell r="Q922" t="str">
            <v>-</v>
          </cell>
          <cell r="R922" t="str">
            <v>-</v>
          </cell>
          <cell r="S922" t="str">
            <v/>
          </cell>
          <cell r="T922" t="str">
            <v>-</v>
          </cell>
          <cell r="U922" t="str">
            <v/>
          </cell>
          <cell r="V922" t="str">
            <v>-</v>
          </cell>
          <cell r="W922" t="str">
            <v>%</v>
          </cell>
          <cell r="X922" t="str">
            <v>エネルギー消費効率</v>
          </cell>
          <cell r="Y922" t="str">
            <v>標準規格による評価</v>
          </cell>
          <cell r="Z922" t="str">
            <v>JIS C 4034-2-1:2011またはJIS C 4213:2014</v>
          </cell>
          <cell r="AA922" t="str">
            <v>回転電気機械－第２－１部：単一速度三相かご形誘導電動機の損失及び効率の算定方法または低圧三相かご形誘導電動機－低圧トップランナーモータ</v>
          </cell>
          <cell r="AB922" t="str">
            <v>JIS C 4034-2-1:2011またはJIS C 4213:2014に準拠</v>
          </cell>
          <cell r="AC922" t="str">
            <v>JIS C 4034-2-1:2011またはJIS C 4213:2014</v>
          </cell>
          <cell r="AD922" t="str">
            <v>回転電気機械－第２－１部：単一速度三相かご形誘導電動機の損失及び効率の算定方法または低圧三相かご形誘導電動機－低圧トップランナーモータ</v>
          </cell>
          <cell r="AE922" t="str">
            <v>JIS C 4034-2-1:2011またはJIS C 4213:2014に準拠。ただし、負荷を100％とする。</v>
          </cell>
        </row>
        <row r="923">
          <cell r="E923" t="str">
            <v>-</v>
          </cell>
          <cell r="F923" t="str">
            <v>L-000058</v>
          </cell>
          <cell r="G923" t="str">
            <v>誘導モータ</v>
          </cell>
          <cell r="H923" t="str">
            <v>A</v>
          </cell>
          <cell r="I923" t="str">
            <v>産業・業務（業種共通）</v>
          </cell>
          <cell r="J923" t="str">
            <v>動力他</v>
          </cell>
          <cell r="K923" t="str">
            <v>モータ</v>
          </cell>
          <cell r="L923"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23" t="str">
            <v>60Hz、220V、極数4</v>
          </cell>
          <cell r="N923" t="str">
            <v>容量</v>
          </cell>
          <cell r="O923" t="str">
            <v>1.1kW超1.5kW以下</v>
          </cell>
          <cell r="P923" t="str">
            <v>■</v>
          </cell>
          <cell r="Q923" t="str">
            <v>-</v>
          </cell>
          <cell r="R923" t="str">
            <v>-</v>
          </cell>
          <cell r="S923" t="str">
            <v/>
          </cell>
          <cell r="T923" t="str">
            <v>-</v>
          </cell>
          <cell r="U923" t="str">
            <v/>
          </cell>
          <cell r="V923" t="str">
            <v>カタログのみ</v>
          </cell>
          <cell r="W923" t="str">
            <v>%</v>
          </cell>
          <cell r="X923" t="str">
            <v>エネルギー消費効率</v>
          </cell>
          <cell r="Y923" t="str">
            <v>標準規格による評価</v>
          </cell>
          <cell r="Z923" t="str">
            <v>JIS C 4034-2-1:2011またはJIS C 4213:2014</v>
          </cell>
          <cell r="AA923" t="str">
            <v>回転電気機械－第２－１部：単一速度三相かご形誘導電動機の損失及び効率の算定方法または低圧三相かご形誘導電動機－低圧トップランナーモータ</v>
          </cell>
          <cell r="AB923" t="str">
            <v>JIS C 4034-2-1:2011またはJIS C 4213:2014に準拠</v>
          </cell>
          <cell r="AC923" t="str">
            <v>JIS C 4034-2-1:2011またはJIS C 4213:2014</v>
          </cell>
          <cell r="AD923" t="str">
            <v>回転電気機械－第２－１部：単一速度三相かご形誘導電動機の損失及び効率の算定方法または低圧三相かご形誘導電動機－低圧トップランナーモータ</v>
          </cell>
          <cell r="AE923" t="str">
            <v>JIS C 4034-2-1:2011またはJIS C 4213:2014に準拠。ただし、負荷を100％とする。</v>
          </cell>
        </row>
        <row r="924">
          <cell r="E924" t="str">
            <v>-</v>
          </cell>
          <cell r="F924" t="str">
            <v>L-000058</v>
          </cell>
          <cell r="G924" t="str">
            <v>誘導モータ</v>
          </cell>
          <cell r="H924" t="str">
            <v>A</v>
          </cell>
          <cell r="I924" t="str">
            <v>産業・業務（業種共通）</v>
          </cell>
          <cell r="J924" t="str">
            <v>動力他</v>
          </cell>
          <cell r="K924" t="str">
            <v>モータ</v>
          </cell>
          <cell r="L924"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24" t="str">
            <v>60Hz、220V、極数4</v>
          </cell>
          <cell r="N924" t="str">
            <v>容量</v>
          </cell>
          <cell r="O924" t="str">
            <v>1.5kW超2.2kW以下</v>
          </cell>
          <cell r="P924" t="str">
            <v>■</v>
          </cell>
          <cell r="Q924" t="str">
            <v>-</v>
          </cell>
          <cell r="R924" t="str">
            <v>-</v>
          </cell>
          <cell r="S924" t="str">
            <v/>
          </cell>
          <cell r="T924" t="str">
            <v>-</v>
          </cell>
          <cell r="U924" t="str">
            <v/>
          </cell>
          <cell r="V924" t="str">
            <v>カタログのみ</v>
          </cell>
          <cell r="W924" t="str">
            <v>%</v>
          </cell>
          <cell r="X924" t="str">
            <v>エネルギー消費効率</v>
          </cell>
          <cell r="Y924" t="str">
            <v>標準規格による評価</v>
          </cell>
          <cell r="Z924" t="str">
            <v>JIS C 4034-2-1:2011またはJIS C 4213:2014</v>
          </cell>
          <cell r="AA924" t="str">
            <v>回転電気機械－第２－１部：単一速度三相かご形誘導電動機の損失及び効率の算定方法または低圧三相かご形誘導電動機－低圧トップランナーモータ</v>
          </cell>
          <cell r="AB924" t="str">
            <v>JIS C 4034-2-1:2011またはJIS C 4213:2014に準拠</v>
          </cell>
          <cell r="AC924" t="str">
            <v>JIS C 4034-2-1:2011またはJIS C 4213:2014</v>
          </cell>
          <cell r="AD924" t="str">
            <v>回転電気機械－第２－１部：単一速度三相かご形誘導電動機の損失及び効率の算定方法または低圧三相かご形誘導電動機－低圧トップランナーモータ</v>
          </cell>
          <cell r="AE924" t="str">
            <v>JIS C 4034-2-1:2011またはJIS C 4213:2014に準拠。ただし、負荷を100％とする。</v>
          </cell>
        </row>
        <row r="925">
          <cell r="E925" t="str">
            <v>-</v>
          </cell>
          <cell r="F925" t="str">
            <v>L-000058</v>
          </cell>
          <cell r="G925" t="str">
            <v>誘導モータ</v>
          </cell>
          <cell r="H925" t="str">
            <v>A</v>
          </cell>
          <cell r="I925" t="str">
            <v>産業・業務（業種共通）</v>
          </cell>
          <cell r="J925" t="str">
            <v>動力他</v>
          </cell>
          <cell r="K925" t="str">
            <v>モータ</v>
          </cell>
          <cell r="L925"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25" t="str">
            <v>60Hz、220V、極数4</v>
          </cell>
          <cell r="N925" t="str">
            <v>容量</v>
          </cell>
          <cell r="O925" t="str">
            <v>2.2kW超3.0kW以下</v>
          </cell>
          <cell r="P925" t="str">
            <v>■</v>
          </cell>
          <cell r="Q925" t="str">
            <v>-</v>
          </cell>
          <cell r="R925" t="str">
            <v>-</v>
          </cell>
          <cell r="S925" t="str">
            <v/>
          </cell>
          <cell r="T925" t="str">
            <v>-</v>
          </cell>
          <cell r="U925" t="str">
            <v/>
          </cell>
          <cell r="V925" t="str">
            <v>-</v>
          </cell>
          <cell r="W925" t="str">
            <v>%</v>
          </cell>
          <cell r="X925" t="str">
            <v>エネルギー消費効率</v>
          </cell>
          <cell r="Y925" t="str">
            <v>標準規格による評価</v>
          </cell>
          <cell r="Z925" t="str">
            <v>JIS C 4034-2-1:2011またはJIS C 4213:2014</v>
          </cell>
          <cell r="AA925" t="str">
            <v>回転電気機械－第２－１部：単一速度三相かご形誘導電動機の損失及び効率の算定方法または低圧三相かご形誘導電動機－低圧トップランナーモータ</v>
          </cell>
          <cell r="AB925" t="str">
            <v>JIS C 4034-2-1:2011またはJIS C 4213:2014に準拠</v>
          </cell>
          <cell r="AC925" t="str">
            <v>JIS C 4034-2-1:2011またはJIS C 4213:2014</v>
          </cell>
          <cell r="AD925" t="str">
            <v>回転電気機械－第２－１部：単一速度三相かご形誘導電動機の損失及び効率の算定方法または低圧三相かご形誘導電動機－低圧トップランナーモータ</v>
          </cell>
          <cell r="AE925" t="str">
            <v>JIS C 4034-2-1:2011またはJIS C 4213:2014に準拠。ただし、負荷を100％とする。</v>
          </cell>
        </row>
        <row r="926">
          <cell r="E926" t="str">
            <v>-</v>
          </cell>
          <cell r="F926" t="str">
            <v>L-000058</v>
          </cell>
          <cell r="G926" t="str">
            <v>誘導モータ</v>
          </cell>
          <cell r="H926" t="str">
            <v>A</v>
          </cell>
          <cell r="I926" t="str">
            <v>産業・業務（業種共通）</v>
          </cell>
          <cell r="J926" t="str">
            <v>動力他</v>
          </cell>
          <cell r="K926" t="str">
            <v>モータ</v>
          </cell>
          <cell r="L926"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26" t="str">
            <v>60Hz、220V、極数4</v>
          </cell>
          <cell r="N926" t="str">
            <v>容量</v>
          </cell>
          <cell r="O926" t="str">
            <v>3.0kW超3.7kW以下</v>
          </cell>
          <cell r="P926" t="str">
            <v>■</v>
          </cell>
          <cell r="Q926" t="str">
            <v>-</v>
          </cell>
          <cell r="R926" t="str">
            <v>-</v>
          </cell>
          <cell r="S926" t="str">
            <v/>
          </cell>
          <cell r="T926" t="str">
            <v>-</v>
          </cell>
          <cell r="U926" t="str">
            <v/>
          </cell>
          <cell r="V926" t="str">
            <v>カタログのみ</v>
          </cell>
          <cell r="W926" t="str">
            <v>%</v>
          </cell>
          <cell r="X926" t="str">
            <v>エネルギー消費効率</v>
          </cell>
          <cell r="Y926" t="str">
            <v>標準規格による評価</v>
          </cell>
          <cell r="Z926" t="str">
            <v>JIS C 4034-2-1:2011またはJIS C 4213:2014</v>
          </cell>
          <cell r="AA926" t="str">
            <v>回転電気機械－第２－１部：単一速度三相かご形誘導電動機の損失及び効率の算定方法または低圧三相かご形誘導電動機－低圧トップランナーモータ</v>
          </cell>
          <cell r="AB926" t="str">
            <v>JIS C 4034-2-1:2011またはJIS C 4213:2014に準拠</v>
          </cell>
          <cell r="AC926" t="str">
            <v>JIS C 4034-2-1:2011またはJIS C 4213:2014</v>
          </cell>
          <cell r="AD926" t="str">
            <v>回転電気機械－第２－１部：単一速度三相かご形誘導電動機の損失及び効率の算定方法または低圧三相かご形誘導電動機－低圧トップランナーモータ</v>
          </cell>
          <cell r="AE926" t="str">
            <v>JIS C 4034-2-1:2011またはJIS C 4213:2014に準拠。ただし、負荷を100％とする。</v>
          </cell>
        </row>
        <row r="927">
          <cell r="E927" t="str">
            <v>-</v>
          </cell>
          <cell r="F927" t="str">
            <v>L-000058</v>
          </cell>
          <cell r="G927" t="str">
            <v>誘導モータ</v>
          </cell>
          <cell r="H927" t="str">
            <v>A</v>
          </cell>
          <cell r="I927" t="str">
            <v>産業・業務（業種共通）</v>
          </cell>
          <cell r="J927" t="str">
            <v>動力他</v>
          </cell>
          <cell r="K927" t="str">
            <v>モータ</v>
          </cell>
          <cell r="L927"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27" t="str">
            <v>60Hz、220V、極数4</v>
          </cell>
          <cell r="N927" t="str">
            <v>容量</v>
          </cell>
          <cell r="O927" t="str">
            <v>3.7kW超4.0kW以下</v>
          </cell>
          <cell r="P927" t="str">
            <v>■</v>
          </cell>
          <cell r="Q927" t="str">
            <v>-</v>
          </cell>
          <cell r="R927" t="str">
            <v>-</v>
          </cell>
          <cell r="S927" t="str">
            <v/>
          </cell>
          <cell r="T927" t="str">
            <v>-</v>
          </cell>
          <cell r="U927" t="str">
            <v/>
          </cell>
          <cell r="V927" t="str">
            <v>-</v>
          </cell>
          <cell r="W927" t="str">
            <v>%</v>
          </cell>
          <cell r="X927" t="str">
            <v>エネルギー消費効率</v>
          </cell>
          <cell r="Y927" t="str">
            <v>標準規格による評価</v>
          </cell>
          <cell r="Z927" t="str">
            <v>JIS C 4034-2-1:2011またはJIS C 4213:2014</v>
          </cell>
          <cell r="AA927" t="str">
            <v>回転電気機械－第２－１部：単一速度三相かご形誘導電動機の損失及び効率の算定方法または低圧三相かご形誘導電動機－低圧トップランナーモータ</v>
          </cell>
          <cell r="AB927" t="str">
            <v>JIS C 4034-2-1:2011またはJIS C 4213:2014に準拠</v>
          </cell>
          <cell r="AC927" t="str">
            <v>JIS C 4034-2-1:2011またはJIS C 4213:2014</v>
          </cell>
          <cell r="AD927" t="str">
            <v>回転電気機械－第２－１部：単一速度三相かご形誘導電動機の損失及び効率の算定方法または低圧三相かご形誘導電動機－低圧トップランナーモータ</v>
          </cell>
          <cell r="AE927" t="str">
            <v>JIS C 4034-2-1:2011またはJIS C 4213:2014に準拠。ただし、負荷を100％とする。</v>
          </cell>
        </row>
        <row r="928">
          <cell r="E928" t="str">
            <v>-</v>
          </cell>
          <cell r="F928" t="str">
            <v>L-000058</v>
          </cell>
          <cell r="G928" t="str">
            <v>誘導モータ</v>
          </cell>
          <cell r="H928" t="str">
            <v>A</v>
          </cell>
          <cell r="I928" t="str">
            <v>産業・業務（業種共通）</v>
          </cell>
          <cell r="J928" t="str">
            <v>動力他</v>
          </cell>
          <cell r="K928" t="str">
            <v>モータ</v>
          </cell>
          <cell r="L928"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28" t="str">
            <v>60Hz、220V、極数4</v>
          </cell>
          <cell r="N928" t="str">
            <v>容量</v>
          </cell>
          <cell r="O928" t="str">
            <v>4.0kW超5.5kW以下</v>
          </cell>
          <cell r="P928" t="str">
            <v>■</v>
          </cell>
          <cell r="Q928" t="str">
            <v>-</v>
          </cell>
          <cell r="R928" t="str">
            <v>-</v>
          </cell>
          <cell r="S928" t="str">
            <v/>
          </cell>
          <cell r="T928" t="str">
            <v>-</v>
          </cell>
          <cell r="U928" t="str">
            <v/>
          </cell>
          <cell r="V928" t="str">
            <v>カタログのみ</v>
          </cell>
          <cell r="W928" t="str">
            <v>%</v>
          </cell>
          <cell r="X928" t="str">
            <v>エネルギー消費効率</v>
          </cell>
          <cell r="Y928" t="str">
            <v>標準規格による評価</v>
          </cell>
          <cell r="Z928" t="str">
            <v>JIS C 4034-2-1:2011またはJIS C 4213:2014</v>
          </cell>
          <cell r="AA928" t="str">
            <v>回転電気機械－第２－１部：単一速度三相かご形誘導電動機の損失及び効率の算定方法または低圧三相かご形誘導電動機－低圧トップランナーモータ</v>
          </cell>
          <cell r="AB928" t="str">
            <v>JIS C 4034-2-1:2011またはJIS C 4213:2014に準拠</v>
          </cell>
          <cell r="AC928" t="str">
            <v>JIS C 4034-2-1:2011またはJIS C 4213:2014</v>
          </cell>
          <cell r="AD928" t="str">
            <v>回転電気機械－第２－１部：単一速度三相かご形誘導電動機の損失及び効率の算定方法または低圧三相かご形誘導電動機－低圧トップランナーモータ</v>
          </cell>
          <cell r="AE928" t="str">
            <v>JIS C 4034-2-1:2011またはJIS C 4213:2014に準拠。ただし、負荷を100％とする。</v>
          </cell>
        </row>
        <row r="929">
          <cell r="E929" t="str">
            <v>-</v>
          </cell>
          <cell r="F929" t="str">
            <v>L-000058</v>
          </cell>
          <cell r="G929" t="str">
            <v>誘導モータ</v>
          </cell>
          <cell r="H929" t="str">
            <v>A</v>
          </cell>
          <cell r="I929" t="str">
            <v>産業・業務（業種共通）</v>
          </cell>
          <cell r="J929" t="str">
            <v>動力他</v>
          </cell>
          <cell r="K929" t="str">
            <v>モータ</v>
          </cell>
          <cell r="L929"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29" t="str">
            <v>60Hz、220V、極数4</v>
          </cell>
          <cell r="N929" t="str">
            <v>容量</v>
          </cell>
          <cell r="O929" t="str">
            <v>5.5kW超7.5kW以下</v>
          </cell>
          <cell r="P929" t="str">
            <v>■</v>
          </cell>
          <cell r="Q929" t="str">
            <v>-</v>
          </cell>
          <cell r="R929" t="str">
            <v>-</v>
          </cell>
          <cell r="S929" t="str">
            <v/>
          </cell>
          <cell r="T929" t="str">
            <v>-</v>
          </cell>
          <cell r="U929" t="str">
            <v/>
          </cell>
          <cell r="V929" t="str">
            <v>カタログのみ</v>
          </cell>
          <cell r="W929" t="str">
            <v>%</v>
          </cell>
          <cell r="X929" t="str">
            <v>エネルギー消費効率</v>
          </cell>
          <cell r="Y929" t="str">
            <v>標準規格による評価</v>
          </cell>
          <cell r="Z929" t="str">
            <v>JIS C 4034-2-1:2011またはJIS C 4213:2014</v>
          </cell>
          <cell r="AA929" t="str">
            <v>回転電気機械－第２－１部：単一速度三相かご形誘導電動機の損失及び効率の算定方法または低圧三相かご形誘導電動機－低圧トップランナーモータ</v>
          </cell>
          <cell r="AB929" t="str">
            <v>JIS C 4034-2-1:2011またはJIS C 4213:2014に準拠</v>
          </cell>
          <cell r="AC929" t="str">
            <v>JIS C 4034-2-1:2011またはJIS C 4213:2014</v>
          </cell>
          <cell r="AD929" t="str">
            <v>回転電気機械－第２－１部：単一速度三相かご形誘導電動機の損失及び効率の算定方法または低圧三相かご形誘導電動機－低圧トップランナーモータ</v>
          </cell>
          <cell r="AE929" t="str">
            <v>JIS C 4034-2-1:2011またはJIS C 4213:2014に準拠。ただし、負荷を100％とする。</v>
          </cell>
        </row>
        <row r="930">
          <cell r="E930" t="str">
            <v>-</v>
          </cell>
          <cell r="F930" t="str">
            <v>L-000058</v>
          </cell>
          <cell r="G930" t="str">
            <v>誘導モータ</v>
          </cell>
          <cell r="H930" t="str">
            <v>A</v>
          </cell>
          <cell r="I930" t="str">
            <v>産業・業務（業種共通）</v>
          </cell>
          <cell r="J930" t="str">
            <v>動力他</v>
          </cell>
          <cell r="K930" t="str">
            <v>モータ</v>
          </cell>
          <cell r="L930"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30" t="str">
            <v>60Hz、220V、極数4</v>
          </cell>
          <cell r="N930" t="str">
            <v>容量</v>
          </cell>
          <cell r="O930" t="str">
            <v>7.5kW超11.0kW以下</v>
          </cell>
          <cell r="P930" t="str">
            <v>■</v>
          </cell>
          <cell r="Q930" t="str">
            <v>-</v>
          </cell>
          <cell r="R930" t="str">
            <v>-</v>
          </cell>
          <cell r="S930" t="str">
            <v/>
          </cell>
          <cell r="T930" t="str">
            <v>-</v>
          </cell>
          <cell r="U930" t="str">
            <v/>
          </cell>
          <cell r="V930" t="str">
            <v>カタログのみ</v>
          </cell>
          <cell r="W930" t="str">
            <v>%</v>
          </cell>
          <cell r="X930" t="str">
            <v>エネルギー消費効率</v>
          </cell>
          <cell r="Y930" t="str">
            <v>標準規格による評価</v>
          </cell>
          <cell r="Z930" t="str">
            <v>JIS C 4034-2-1:2011またはJIS C 4213:2014</v>
          </cell>
          <cell r="AA930" t="str">
            <v>回転電気機械－第２－１部：単一速度三相かご形誘導電動機の損失及び効率の算定方法または低圧三相かご形誘導電動機－低圧トップランナーモータ</v>
          </cell>
          <cell r="AB930" t="str">
            <v>JIS C 4034-2-1:2011またはJIS C 4213:2014に準拠</v>
          </cell>
          <cell r="AC930" t="str">
            <v>JIS C 4034-2-1:2011またはJIS C 4213:2014</v>
          </cell>
          <cell r="AD930" t="str">
            <v>回転電気機械－第２－１部：単一速度三相かご形誘導電動機の損失及び効率の算定方法または低圧三相かご形誘導電動機－低圧トップランナーモータ</v>
          </cell>
          <cell r="AE930" t="str">
            <v>JIS C 4034-2-1:2011またはJIS C 4213:2014に準拠。ただし、負荷を100％とする。</v>
          </cell>
        </row>
        <row r="931">
          <cell r="E931" t="str">
            <v>-</v>
          </cell>
          <cell r="F931" t="str">
            <v>L-000058</v>
          </cell>
          <cell r="G931" t="str">
            <v>誘導モータ</v>
          </cell>
          <cell r="H931" t="str">
            <v>A</v>
          </cell>
          <cell r="I931" t="str">
            <v>産業・業務（業種共通）</v>
          </cell>
          <cell r="J931" t="str">
            <v>動力他</v>
          </cell>
          <cell r="K931" t="str">
            <v>モータ</v>
          </cell>
          <cell r="L931"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31" t="str">
            <v>60Hz、220V、極数4</v>
          </cell>
          <cell r="N931" t="str">
            <v>容量</v>
          </cell>
          <cell r="O931" t="str">
            <v>11.0kW超15.0kW以下</v>
          </cell>
          <cell r="P931" t="str">
            <v>■</v>
          </cell>
          <cell r="Q931" t="str">
            <v>-</v>
          </cell>
          <cell r="R931" t="str">
            <v>-</v>
          </cell>
          <cell r="S931" t="str">
            <v/>
          </cell>
          <cell r="T931" t="str">
            <v>-</v>
          </cell>
          <cell r="U931" t="str">
            <v/>
          </cell>
          <cell r="V931" t="str">
            <v>カタログのみ</v>
          </cell>
          <cell r="W931" t="str">
            <v>%</v>
          </cell>
          <cell r="X931" t="str">
            <v>エネルギー消費効率</v>
          </cell>
          <cell r="Y931" t="str">
            <v>標準規格による評価</v>
          </cell>
          <cell r="Z931" t="str">
            <v>JIS C 4034-2-1:2011またはJIS C 4213:2014</v>
          </cell>
          <cell r="AA931" t="str">
            <v>回転電気機械－第２－１部：単一速度三相かご形誘導電動機の損失及び効率の算定方法または低圧三相かご形誘導電動機－低圧トップランナーモータ</v>
          </cell>
          <cell r="AB931" t="str">
            <v>JIS C 4034-2-1:2011またはJIS C 4213:2014に準拠</v>
          </cell>
          <cell r="AC931" t="str">
            <v>JIS C 4034-2-1:2011またはJIS C 4213:2014</v>
          </cell>
          <cell r="AD931" t="str">
            <v>回転電気機械－第２－１部：単一速度三相かご形誘導電動機の損失及び効率の算定方法または低圧三相かご形誘導電動機－低圧トップランナーモータ</v>
          </cell>
          <cell r="AE931" t="str">
            <v>JIS C 4034-2-1:2011またはJIS C 4213:2014に準拠。ただし、負荷を100％とする。</v>
          </cell>
        </row>
        <row r="932">
          <cell r="E932" t="str">
            <v>-</v>
          </cell>
          <cell r="F932" t="str">
            <v>L-000058</v>
          </cell>
          <cell r="G932" t="str">
            <v>誘導モータ</v>
          </cell>
          <cell r="H932" t="str">
            <v>A</v>
          </cell>
          <cell r="I932" t="str">
            <v>産業・業務（業種共通）</v>
          </cell>
          <cell r="J932" t="str">
            <v>動力他</v>
          </cell>
          <cell r="K932" t="str">
            <v>モータ</v>
          </cell>
          <cell r="L932"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32" t="str">
            <v>60Hz、220V、極数4</v>
          </cell>
          <cell r="N932" t="str">
            <v>容量</v>
          </cell>
          <cell r="O932" t="str">
            <v>15.0kW超18.5kW以下</v>
          </cell>
          <cell r="P932" t="str">
            <v>■</v>
          </cell>
          <cell r="Q932" t="str">
            <v>-</v>
          </cell>
          <cell r="R932" t="str">
            <v>-</v>
          </cell>
          <cell r="S932" t="str">
            <v/>
          </cell>
          <cell r="T932" t="str">
            <v>-</v>
          </cell>
          <cell r="U932" t="str">
            <v/>
          </cell>
          <cell r="V932" t="str">
            <v>カタログのみ</v>
          </cell>
          <cell r="W932" t="str">
            <v>%</v>
          </cell>
          <cell r="X932" t="str">
            <v>エネルギー消費効率</v>
          </cell>
          <cell r="Y932" t="str">
            <v>標準規格による評価</v>
          </cell>
          <cell r="Z932" t="str">
            <v>JIS C 4034-2-1:2011またはJIS C 4213:2014</v>
          </cell>
          <cell r="AA932" t="str">
            <v>回転電気機械－第２－１部：単一速度三相かご形誘導電動機の損失及び効率の算定方法または低圧三相かご形誘導電動機－低圧トップランナーモータ</v>
          </cell>
          <cell r="AB932" t="str">
            <v>JIS C 4034-2-1:2011またはJIS C 4213:2014に準拠</v>
          </cell>
          <cell r="AC932" t="str">
            <v>JIS C 4034-2-1:2011またはJIS C 4213:2014</v>
          </cell>
          <cell r="AD932" t="str">
            <v>回転電気機械－第２－１部：単一速度三相かご形誘導電動機の損失及び効率の算定方法または低圧三相かご形誘導電動機－低圧トップランナーモータ</v>
          </cell>
          <cell r="AE932" t="str">
            <v>JIS C 4034-2-1:2011またはJIS C 4213:2014に準拠。ただし、負荷を100％とする。</v>
          </cell>
        </row>
        <row r="933">
          <cell r="E933" t="str">
            <v>-</v>
          </cell>
          <cell r="F933" t="str">
            <v>L-000058</v>
          </cell>
          <cell r="G933" t="str">
            <v>誘導モータ</v>
          </cell>
          <cell r="H933" t="str">
            <v>A</v>
          </cell>
          <cell r="I933" t="str">
            <v>産業・業務（業種共通）</v>
          </cell>
          <cell r="J933" t="str">
            <v>動力他</v>
          </cell>
          <cell r="K933" t="str">
            <v>モータ</v>
          </cell>
          <cell r="L933"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33" t="str">
            <v>60Hz、220V、極数4</v>
          </cell>
          <cell r="N933" t="str">
            <v>容量</v>
          </cell>
          <cell r="O933" t="str">
            <v>18.5kW超22.0kW以下</v>
          </cell>
          <cell r="P933" t="str">
            <v>■</v>
          </cell>
          <cell r="Q933" t="str">
            <v>-</v>
          </cell>
          <cell r="R933" t="str">
            <v>-</v>
          </cell>
          <cell r="S933" t="str">
            <v/>
          </cell>
          <cell r="T933" t="str">
            <v>-</v>
          </cell>
          <cell r="U933" t="str">
            <v/>
          </cell>
          <cell r="V933" t="str">
            <v>カタログのみ</v>
          </cell>
          <cell r="W933" t="str">
            <v>%</v>
          </cell>
          <cell r="X933" t="str">
            <v>エネルギー消費効率</v>
          </cell>
          <cell r="Y933" t="str">
            <v>標準規格による評価</v>
          </cell>
          <cell r="Z933" t="str">
            <v>JIS C 4034-2-1:2011またはJIS C 4213:2014</v>
          </cell>
          <cell r="AA933" t="str">
            <v>回転電気機械－第２－１部：単一速度三相かご形誘導電動機の損失及び効率の算定方法または低圧三相かご形誘導電動機－低圧トップランナーモータ</v>
          </cell>
          <cell r="AB933" t="str">
            <v>JIS C 4034-2-1:2011またはJIS C 4213:2014に準拠</v>
          </cell>
          <cell r="AC933" t="str">
            <v>JIS C 4034-2-1:2011またはJIS C 4213:2014</v>
          </cell>
          <cell r="AD933" t="str">
            <v>回転電気機械－第２－１部：単一速度三相かご形誘導電動機の損失及び効率の算定方法または低圧三相かご形誘導電動機－低圧トップランナーモータ</v>
          </cell>
          <cell r="AE933" t="str">
            <v>JIS C 4034-2-1:2011またはJIS C 4213:2014に準拠。ただし、負荷を100％とする。</v>
          </cell>
        </row>
        <row r="934">
          <cell r="E934" t="str">
            <v>-</v>
          </cell>
          <cell r="F934" t="str">
            <v>L-000058</v>
          </cell>
          <cell r="G934" t="str">
            <v>誘導モータ</v>
          </cell>
          <cell r="H934" t="str">
            <v>A</v>
          </cell>
          <cell r="I934" t="str">
            <v>産業・業務（業種共通）</v>
          </cell>
          <cell r="J934" t="str">
            <v>動力他</v>
          </cell>
          <cell r="K934" t="str">
            <v>モータ</v>
          </cell>
          <cell r="L934"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34" t="str">
            <v>60Hz、220V、極数4</v>
          </cell>
          <cell r="N934" t="str">
            <v>容量</v>
          </cell>
          <cell r="O934" t="str">
            <v>22.0kW超30.0kW以下</v>
          </cell>
          <cell r="P934" t="str">
            <v>■</v>
          </cell>
          <cell r="Q934" t="str">
            <v>-</v>
          </cell>
          <cell r="R934" t="str">
            <v>-</v>
          </cell>
          <cell r="S934" t="str">
            <v/>
          </cell>
          <cell r="T934" t="str">
            <v>-</v>
          </cell>
          <cell r="U934" t="str">
            <v/>
          </cell>
          <cell r="V934" t="str">
            <v>カタログのみ</v>
          </cell>
          <cell r="W934" t="str">
            <v>%</v>
          </cell>
          <cell r="X934" t="str">
            <v>エネルギー消費効率</v>
          </cell>
          <cell r="Y934" t="str">
            <v>標準規格による評価</v>
          </cell>
          <cell r="Z934" t="str">
            <v>JIS C 4034-2-1:2011またはJIS C 4213:2014</v>
          </cell>
          <cell r="AA934" t="str">
            <v>回転電気機械－第２－１部：単一速度三相かご形誘導電動機の損失及び効率の算定方法または低圧三相かご形誘導電動機－低圧トップランナーモータ</v>
          </cell>
          <cell r="AB934" t="str">
            <v>JIS C 4034-2-1:2011またはJIS C 4213:2014に準拠</v>
          </cell>
          <cell r="AC934" t="str">
            <v>JIS C 4034-2-1:2011またはJIS C 4213:2014</v>
          </cell>
          <cell r="AD934" t="str">
            <v>回転電気機械－第２－１部：単一速度三相かご形誘導電動機の損失及び効率の算定方法または低圧三相かご形誘導電動機－低圧トップランナーモータ</v>
          </cell>
          <cell r="AE934" t="str">
            <v>JIS C 4034-2-1:2011またはJIS C 4213:2014に準拠。ただし、負荷を100％とする。</v>
          </cell>
        </row>
        <row r="935">
          <cell r="E935" t="str">
            <v>-</v>
          </cell>
          <cell r="F935" t="str">
            <v>L-000058</v>
          </cell>
          <cell r="G935" t="str">
            <v>誘導モータ</v>
          </cell>
          <cell r="H935" t="str">
            <v>A</v>
          </cell>
          <cell r="I935" t="str">
            <v>産業・業務（業種共通）</v>
          </cell>
          <cell r="J935" t="str">
            <v>動力他</v>
          </cell>
          <cell r="K935" t="str">
            <v>モータ</v>
          </cell>
          <cell r="L935"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35" t="str">
            <v>60Hz、220V、極数4</v>
          </cell>
          <cell r="N935" t="str">
            <v>容量</v>
          </cell>
          <cell r="O935" t="str">
            <v>30.0kW超37.0kW以下</v>
          </cell>
          <cell r="P935" t="str">
            <v>■</v>
          </cell>
          <cell r="Q935" t="str">
            <v>-</v>
          </cell>
          <cell r="R935" t="str">
            <v>-</v>
          </cell>
          <cell r="S935" t="str">
            <v/>
          </cell>
          <cell r="T935" t="str">
            <v>-</v>
          </cell>
          <cell r="U935" t="str">
            <v/>
          </cell>
          <cell r="V935" t="str">
            <v>カタログのみ</v>
          </cell>
          <cell r="W935" t="str">
            <v>%</v>
          </cell>
          <cell r="X935" t="str">
            <v>エネルギー消費効率</v>
          </cell>
          <cell r="Y935" t="str">
            <v>標準規格による評価</v>
          </cell>
          <cell r="Z935" t="str">
            <v>JIS C 4034-2-1:2011またはJIS C 4213:2014</v>
          </cell>
          <cell r="AA935" t="str">
            <v>回転電気機械－第２－１部：単一速度三相かご形誘導電動機の損失及び効率の算定方法または低圧三相かご形誘導電動機－低圧トップランナーモータ</v>
          </cell>
          <cell r="AB935" t="str">
            <v>JIS C 4034-2-1:2011またはJIS C 4213:2014に準拠</v>
          </cell>
          <cell r="AC935" t="str">
            <v>JIS C 4034-2-1:2011またはJIS C 4213:2014</v>
          </cell>
          <cell r="AD935" t="str">
            <v>回転電気機械－第２－１部：単一速度三相かご形誘導電動機の損失及び効率の算定方法または低圧三相かご形誘導電動機－低圧トップランナーモータ</v>
          </cell>
          <cell r="AE935" t="str">
            <v>JIS C 4034-2-1:2011またはJIS C 4213:2014に準拠。ただし、負荷を100％とする。</v>
          </cell>
        </row>
        <row r="936">
          <cell r="E936" t="str">
            <v>-</v>
          </cell>
          <cell r="F936" t="str">
            <v>L-000058</v>
          </cell>
          <cell r="G936" t="str">
            <v>誘導モータ</v>
          </cell>
          <cell r="H936" t="str">
            <v>A</v>
          </cell>
          <cell r="I936" t="str">
            <v>産業・業務（業種共通）</v>
          </cell>
          <cell r="J936" t="str">
            <v>動力他</v>
          </cell>
          <cell r="K936" t="str">
            <v>モータ</v>
          </cell>
          <cell r="L936"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36" t="str">
            <v>60Hz、220V、極数4</v>
          </cell>
          <cell r="N936" t="str">
            <v>容量</v>
          </cell>
          <cell r="O936" t="str">
            <v>37.0kW超</v>
          </cell>
          <cell r="P936" t="str">
            <v>■</v>
          </cell>
          <cell r="Q936" t="str">
            <v>-</v>
          </cell>
          <cell r="R936" t="str">
            <v>-</v>
          </cell>
          <cell r="S936" t="str">
            <v/>
          </cell>
          <cell r="T936" t="str">
            <v>-</v>
          </cell>
          <cell r="U936" t="str">
            <v/>
          </cell>
          <cell r="V936" t="str">
            <v>カタログのみ</v>
          </cell>
          <cell r="W936" t="str">
            <v>%</v>
          </cell>
          <cell r="X936" t="str">
            <v>エネルギー消費効率</v>
          </cell>
          <cell r="Y936" t="str">
            <v>標準規格による評価</v>
          </cell>
          <cell r="Z936" t="str">
            <v>JIS C 4034-2-1:2011またはJIS C 4213:2014</v>
          </cell>
          <cell r="AA936" t="str">
            <v>回転電気機械－第２－１部：単一速度三相かご形誘導電動機の損失及び効率の算定方法または低圧三相かご形誘導電動機－低圧トップランナーモータ</v>
          </cell>
          <cell r="AB936" t="str">
            <v>JIS C 4034-2-1:2011またはJIS C 4213:2014に準拠</v>
          </cell>
          <cell r="AC936" t="str">
            <v>JIS C 4034-2-1:2011またはJIS C 4213:2014</v>
          </cell>
          <cell r="AD936" t="str">
            <v>回転電気機械－第２－１部：単一速度三相かご形誘導電動機の損失及び効率の算定方法または低圧三相かご形誘導電動機－低圧トップランナーモータ</v>
          </cell>
          <cell r="AE936" t="str">
            <v>JIS C 4034-2-1:2011またはJIS C 4213:2014に準拠。ただし、負荷を100％とする。</v>
          </cell>
        </row>
        <row r="937">
          <cell r="E937" t="str">
            <v>-</v>
          </cell>
          <cell r="F937" t="str">
            <v>L-000058</v>
          </cell>
          <cell r="G937" t="str">
            <v>誘導モータ</v>
          </cell>
          <cell r="H937" t="str">
            <v>A</v>
          </cell>
          <cell r="I937" t="str">
            <v>産業・業務（業種共通）</v>
          </cell>
          <cell r="J937" t="str">
            <v>動力他</v>
          </cell>
          <cell r="K937" t="str">
            <v>モータ</v>
          </cell>
          <cell r="L937"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37" t="str">
            <v>60Hz、220V、極数6</v>
          </cell>
          <cell r="N937" t="str">
            <v>容量</v>
          </cell>
          <cell r="O937" t="str">
            <v>0.75kW以下</v>
          </cell>
          <cell r="P937" t="str">
            <v>■</v>
          </cell>
          <cell r="Q937" t="str">
            <v>-</v>
          </cell>
          <cell r="R937" t="str">
            <v>-</v>
          </cell>
          <cell r="S937" t="str">
            <v/>
          </cell>
          <cell r="T937" t="str">
            <v>-</v>
          </cell>
          <cell r="U937" t="str">
            <v/>
          </cell>
          <cell r="V937" t="str">
            <v>カタログのみ</v>
          </cell>
          <cell r="W937" t="str">
            <v>%</v>
          </cell>
          <cell r="X937" t="str">
            <v>エネルギー消費効率</v>
          </cell>
          <cell r="Y937" t="str">
            <v>標準規格による評価</v>
          </cell>
          <cell r="Z937" t="str">
            <v>JIS C 4034-2-1:2011またはJIS C 4213:2014</v>
          </cell>
          <cell r="AA937" t="str">
            <v>回転電気機械－第２－１部：単一速度三相かご形誘導電動機の損失及び効率の算定方法または低圧三相かご形誘導電動機－低圧トップランナーモータ</v>
          </cell>
          <cell r="AB937" t="str">
            <v>JIS C 4034-2-1:2011またはJIS C 4213:2014に準拠</v>
          </cell>
          <cell r="AC937" t="str">
            <v>JIS C 4034-2-1:2011またはJIS C 4213:2014</v>
          </cell>
          <cell r="AD937" t="str">
            <v>回転電気機械－第２－１部：単一速度三相かご形誘導電動機の損失及び効率の算定方法または低圧三相かご形誘導電動機－低圧トップランナーモータ</v>
          </cell>
          <cell r="AE937" t="str">
            <v>JIS C 4034-2-1:2011またはJIS C 4213:2014に準拠。ただし、負荷を100％とする。</v>
          </cell>
        </row>
        <row r="938">
          <cell r="E938" t="str">
            <v>-</v>
          </cell>
          <cell r="F938" t="str">
            <v>L-000058</v>
          </cell>
          <cell r="G938" t="str">
            <v>誘導モータ</v>
          </cell>
          <cell r="H938" t="str">
            <v>A</v>
          </cell>
          <cell r="I938" t="str">
            <v>産業・業務（業種共通）</v>
          </cell>
          <cell r="J938" t="str">
            <v>動力他</v>
          </cell>
          <cell r="K938" t="str">
            <v>モータ</v>
          </cell>
          <cell r="L938"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38" t="str">
            <v>60Hz、220V、極数6</v>
          </cell>
          <cell r="N938" t="str">
            <v>容量</v>
          </cell>
          <cell r="O938" t="str">
            <v>0.75kW超1.1kW以下</v>
          </cell>
          <cell r="P938" t="str">
            <v>■</v>
          </cell>
          <cell r="Q938" t="str">
            <v>-</v>
          </cell>
          <cell r="R938" t="str">
            <v>-</v>
          </cell>
          <cell r="S938" t="str">
            <v/>
          </cell>
          <cell r="T938" t="str">
            <v>-</v>
          </cell>
          <cell r="U938" t="str">
            <v/>
          </cell>
          <cell r="V938" t="str">
            <v>-</v>
          </cell>
          <cell r="W938" t="str">
            <v>%</v>
          </cell>
          <cell r="X938" t="str">
            <v>エネルギー消費効率</v>
          </cell>
          <cell r="Y938" t="str">
            <v>標準規格による評価</v>
          </cell>
          <cell r="Z938" t="str">
            <v>JIS C 4034-2-1:2011またはJIS C 4213:2014</v>
          </cell>
          <cell r="AA938" t="str">
            <v>回転電気機械－第２－１部：単一速度三相かご形誘導電動機の損失及び効率の算定方法または低圧三相かご形誘導電動機－低圧トップランナーモータ</v>
          </cell>
          <cell r="AB938" t="str">
            <v>JIS C 4034-2-1:2011またはJIS C 4213:2014に準拠</v>
          </cell>
          <cell r="AC938" t="str">
            <v>JIS C 4034-2-1:2011またはJIS C 4213:2014</v>
          </cell>
          <cell r="AD938" t="str">
            <v>回転電気機械－第２－１部：単一速度三相かご形誘導電動機の損失及び効率の算定方法または低圧三相かご形誘導電動機－低圧トップランナーモータ</v>
          </cell>
          <cell r="AE938" t="str">
            <v>JIS C 4034-2-1:2011またはJIS C 4213:2014に準拠。ただし、負荷を100％とする。</v>
          </cell>
        </row>
        <row r="939">
          <cell r="E939" t="str">
            <v>-</v>
          </cell>
          <cell r="F939" t="str">
            <v>L-000058</v>
          </cell>
          <cell r="G939" t="str">
            <v>誘導モータ</v>
          </cell>
          <cell r="H939" t="str">
            <v>A</v>
          </cell>
          <cell r="I939" t="str">
            <v>産業・業務（業種共通）</v>
          </cell>
          <cell r="J939" t="str">
            <v>動力他</v>
          </cell>
          <cell r="K939" t="str">
            <v>モータ</v>
          </cell>
          <cell r="L939"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39" t="str">
            <v>60Hz、220V、極数6</v>
          </cell>
          <cell r="N939" t="str">
            <v>容量</v>
          </cell>
          <cell r="O939" t="str">
            <v>1.1kW超1.5kW以下</v>
          </cell>
          <cell r="P939" t="str">
            <v>■</v>
          </cell>
          <cell r="Q939" t="str">
            <v>-</v>
          </cell>
          <cell r="R939" t="str">
            <v>-</v>
          </cell>
          <cell r="S939" t="str">
            <v/>
          </cell>
          <cell r="T939" t="str">
            <v>-</v>
          </cell>
          <cell r="U939" t="str">
            <v/>
          </cell>
          <cell r="V939" t="str">
            <v>-</v>
          </cell>
          <cell r="W939" t="str">
            <v>%</v>
          </cell>
          <cell r="X939" t="str">
            <v>エネルギー消費効率</v>
          </cell>
          <cell r="Y939" t="str">
            <v>標準規格による評価</v>
          </cell>
          <cell r="Z939" t="str">
            <v>JIS C 4034-2-1:2011またはJIS C 4213:2014</v>
          </cell>
          <cell r="AA939" t="str">
            <v>回転電気機械－第２－１部：単一速度三相かご形誘導電動機の損失及び効率の算定方法または低圧三相かご形誘導電動機－低圧トップランナーモータ</v>
          </cell>
          <cell r="AB939" t="str">
            <v>JIS C 4034-2-1:2011またはJIS C 4213:2014に準拠</v>
          </cell>
          <cell r="AC939" t="str">
            <v>JIS C 4034-2-1:2011またはJIS C 4213:2014</v>
          </cell>
          <cell r="AD939" t="str">
            <v>回転電気機械－第２－１部：単一速度三相かご形誘導電動機の損失及び効率の算定方法または低圧三相かご形誘導電動機－低圧トップランナーモータ</v>
          </cell>
          <cell r="AE939" t="str">
            <v>JIS C 4034-2-1:2011またはJIS C 4213:2014に準拠。ただし、負荷を100％とする。</v>
          </cell>
        </row>
        <row r="940">
          <cell r="E940" t="str">
            <v>-</v>
          </cell>
          <cell r="F940" t="str">
            <v>L-000058</v>
          </cell>
          <cell r="G940" t="str">
            <v>誘導モータ</v>
          </cell>
          <cell r="H940" t="str">
            <v>A</v>
          </cell>
          <cell r="I940" t="str">
            <v>産業・業務（業種共通）</v>
          </cell>
          <cell r="J940" t="str">
            <v>動力他</v>
          </cell>
          <cell r="K940" t="str">
            <v>モータ</v>
          </cell>
          <cell r="L940"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40" t="str">
            <v>60Hz、220V、極数6</v>
          </cell>
          <cell r="N940" t="str">
            <v>容量</v>
          </cell>
          <cell r="O940" t="str">
            <v>1.5kW超2.2kW以下</v>
          </cell>
          <cell r="P940" t="str">
            <v>■</v>
          </cell>
          <cell r="Q940" t="str">
            <v>-</v>
          </cell>
          <cell r="R940" t="str">
            <v>-</v>
          </cell>
          <cell r="S940" t="str">
            <v/>
          </cell>
          <cell r="T940" t="str">
            <v>-</v>
          </cell>
          <cell r="U940" t="str">
            <v/>
          </cell>
          <cell r="V940" t="str">
            <v>カタログのみ</v>
          </cell>
          <cell r="W940" t="str">
            <v>%</v>
          </cell>
          <cell r="X940" t="str">
            <v>エネルギー消費効率</v>
          </cell>
          <cell r="Y940" t="str">
            <v>標準規格による評価</v>
          </cell>
          <cell r="Z940" t="str">
            <v>JIS C 4034-2-1:2011またはJIS C 4213:2014</v>
          </cell>
          <cell r="AA940" t="str">
            <v>回転電気機械－第２－１部：単一速度三相かご形誘導電動機の損失及び効率の算定方法または低圧三相かご形誘導電動機－低圧トップランナーモータ</v>
          </cell>
          <cell r="AB940" t="str">
            <v>JIS C 4034-2-1:2011またはJIS C 4213:2014に準拠</v>
          </cell>
          <cell r="AC940" t="str">
            <v>JIS C 4034-2-1:2011またはJIS C 4213:2014</v>
          </cell>
          <cell r="AD940" t="str">
            <v>回転電気機械－第２－１部：単一速度三相かご形誘導電動機の損失及び効率の算定方法または低圧三相かご形誘導電動機－低圧トップランナーモータ</v>
          </cell>
          <cell r="AE940" t="str">
            <v>JIS C 4034-2-1:2011またはJIS C 4213:2014に準拠。ただし、負荷を100％とする。</v>
          </cell>
        </row>
        <row r="941">
          <cell r="E941" t="str">
            <v>-</v>
          </cell>
          <cell r="F941" t="str">
            <v>L-000058</v>
          </cell>
          <cell r="G941" t="str">
            <v>誘導モータ</v>
          </cell>
          <cell r="H941" t="str">
            <v>A</v>
          </cell>
          <cell r="I941" t="str">
            <v>産業・業務（業種共通）</v>
          </cell>
          <cell r="J941" t="str">
            <v>動力他</v>
          </cell>
          <cell r="K941" t="str">
            <v>モータ</v>
          </cell>
          <cell r="L941"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41" t="str">
            <v>60Hz、220V、極数6</v>
          </cell>
          <cell r="N941" t="str">
            <v>容量</v>
          </cell>
          <cell r="O941" t="str">
            <v>2.2kW超3.0kW以下</v>
          </cell>
          <cell r="P941" t="str">
            <v>■</v>
          </cell>
          <cell r="Q941" t="str">
            <v>-</v>
          </cell>
          <cell r="R941" t="str">
            <v>-</v>
          </cell>
          <cell r="S941" t="str">
            <v/>
          </cell>
          <cell r="T941" t="str">
            <v>-</v>
          </cell>
          <cell r="U941" t="str">
            <v/>
          </cell>
          <cell r="V941" t="str">
            <v>-</v>
          </cell>
          <cell r="W941" t="str">
            <v>%</v>
          </cell>
          <cell r="X941" t="str">
            <v>エネルギー消費効率</v>
          </cell>
          <cell r="Y941" t="str">
            <v>標準規格による評価</v>
          </cell>
          <cell r="Z941" t="str">
            <v>JIS C 4034-2-1:2011またはJIS C 4213:2014</v>
          </cell>
          <cell r="AA941" t="str">
            <v>回転電気機械－第２－１部：単一速度三相かご形誘導電動機の損失及び効率の算定方法または低圧三相かご形誘導電動機－低圧トップランナーモータ</v>
          </cell>
          <cell r="AB941" t="str">
            <v>JIS C 4034-2-1:2011またはJIS C 4213:2014に準拠</v>
          </cell>
          <cell r="AC941" t="str">
            <v>JIS C 4034-2-1:2011またはJIS C 4213:2014</v>
          </cell>
          <cell r="AD941" t="str">
            <v>回転電気機械－第２－１部：単一速度三相かご形誘導電動機の損失及び効率の算定方法または低圧三相かご形誘導電動機－低圧トップランナーモータ</v>
          </cell>
          <cell r="AE941" t="str">
            <v>JIS C 4034-2-1:2011またはJIS C 4213:2014に準拠。ただし、負荷を100％とする。</v>
          </cell>
        </row>
        <row r="942">
          <cell r="E942" t="str">
            <v>-</v>
          </cell>
          <cell r="F942" t="str">
            <v>L-000058</v>
          </cell>
          <cell r="G942" t="str">
            <v>誘導モータ</v>
          </cell>
          <cell r="H942" t="str">
            <v>A</v>
          </cell>
          <cell r="I942" t="str">
            <v>産業・業務（業種共通）</v>
          </cell>
          <cell r="J942" t="str">
            <v>動力他</v>
          </cell>
          <cell r="K942" t="str">
            <v>モータ</v>
          </cell>
          <cell r="L942"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42" t="str">
            <v>60Hz、220V、極数6</v>
          </cell>
          <cell r="N942" t="str">
            <v>容量</v>
          </cell>
          <cell r="O942" t="str">
            <v>3.0kW超3.7kW以下</v>
          </cell>
          <cell r="P942" t="str">
            <v>■</v>
          </cell>
          <cell r="Q942" t="str">
            <v>-</v>
          </cell>
          <cell r="R942" t="str">
            <v>-</v>
          </cell>
          <cell r="S942" t="str">
            <v/>
          </cell>
          <cell r="T942" t="str">
            <v>-</v>
          </cell>
          <cell r="U942" t="str">
            <v/>
          </cell>
          <cell r="V942" t="str">
            <v>カタログのみ</v>
          </cell>
          <cell r="W942" t="str">
            <v>%</v>
          </cell>
          <cell r="X942" t="str">
            <v>エネルギー消費効率</v>
          </cell>
          <cell r="Y942" t="str">
            <v>標準規格による評価</v>
          </cell>
          <cell r="Z942" t="str">
            <v>JIS C 4034-2-1:2011またはJIS C 4213:2014</v>
          </cell>
          <cell r="AA942" t="str">
            <v>回転電気機械－第２－１部：単一速度三相かご形誘導電動機の損失及び効率の算定方法または低圧三相かご形誘導電動機－低圧トップランナーモータ</v>
          </cell>
          <cell r="AB942" t="str">
            <v>JIS C 4034-2-1:2011またはJIS C 4213:2014に準拠</v>
          </cell>
          <cell r="AC942" t="str">
            <v>JIS C 4034-2-1:2011またはJIS C 4213:2014</v>
          </cell>
          <cell r="AD942" t="str">
            <v>回転電気機械－第２－１部：単一速度三相かご形誘導電動機の損失及び効率の算定方法または低圧三相かご形誘導電動機－低圧トップランナーモータ</v>
          </cell>
          <cell r="AE942" t="str">
            <v>JIS C 4034-2-1:2011またはJIS C 4213:2014に準拠。ただし、負荷を100％とする。</v>
          </cell>
        </row>
        <row r="943">
          <cell r="E943" t="str">
            <v>-</v>
          </cell>
          <cell r="F943" t="str">
            <v>L-000058</v>
          </cell>
          <cell r="G943" t="str">
            <v>誘導モータ</v>
          </cell>
          <cell r="H943" t="str">
            <v>A</v>
          </cell>
          <cell r="I943" t="str">
            <v>産業・業務（業種共通）</v>
          </cell>
          <cell r="J943" t="str">
            <v>動力他</v>
          </cell>
          <cell r="K943" t="str">
            <v>モータ</v>
          </cell>
          <cell r="L943"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43" t="str">
            <v>60Hz、220V、極数6</v>
          </cell>
          <cell r="N943" t="str">
            <v>容量</v>
          </cell>
          <cell r="O943" t="str">
            <v>3.7kW超4.0kW以下</v>
          </cell>
          <cell r="P943" t="str">
            <v>■</v>
          </cell>
          <cell r="Q943" t="str">
            <v>-</v>
          </cell>
          <cell r="R943" t="str">
            <v>-</v>
          </cell>
          <cell r="S943" t="str">
            <v/>
          </cell>
          <cell r="T943" t="str">
            <v>-</v>
          </cell>
          <cell r="U943" t="str">
            <v/>
          </cell>
          <cell r="V943" t="str">
            <v>-</v>
          </cell>
          <cell r="W943" t="str">
            <v>%</v>
          </cell>
          <cell r="X943" t="str">
            <v>エネルギー消費効率</v>
          </cell>
          <cell r="Y943" t="str">
            <v>標準規格による評価</v>
          </cell>
          <cell r="Z943" t="str">
            <v>JIS C 4034-2-1:2011またはJIS C 4213:2014</v>
          </cell>
          <cell r="AA943" t="str">
            <v>回転電気機械－第２－１部：単一速度三相かご形誘導電動機の損失及び効率の算定方法または低圧三相かご形誘導電動機－低圧トップランナーモータ</v>
          </cell>
          <cell r="AB943" t="str">
            <v>JIS C 4034-2-1:2011またはJIS C 4213:2014に準拠</v>
          </cell>
          <cell r="AC943" t="str">
            <v>JIS C 4034-2-1:2011またはJIS C 4213:2014</v>
          </cell>
          <cell r="AD943" t="str">
            <v>回転電気機械－第２－１部：単一速度三相かご形誘導電動機の損失及び効率の算定方法または低圧三相かご形誘導電動機－低圧トップランナーモータ</v>
          </cell>
          <cell r="AE943" t="str">
            <v>JIS C 4034-2-1:2011またはJIS C 4213:2014に準拠。ただし、負荷を100％とする。</v>
          </cell>
        </row>
        <row r="944">
          <cell r="E944" t="str">
            <v>-</v>
          </cell>
          <cell r="F944" t="str">
            <v>L-000058</v>
          </cell>
          <cell r="G944" t="str">
            <v>誘導モータ</v>
          </cell>
          <cell r="H944" t="str">
            <v>A</v>
          </cell>
          <cell r="I944" t="str">
            <v>産業・業務（業種共通）</v>
          </cell>
          <cell r="J944" t="str">
            <v>動力他</v>
          </cell>
          <cell r="K944" t="str">
            <v>モータ</v>
          </cell>
          <cell r="L944"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44" t="str">
            <v>60Hz、220V、極数6</v>
          </cell>
          <cell r="N944" t="str">
            <v>容量</v>
          </cell>
          <cell r="O944" t="str">
            <v>4.0kW超5.5kW以下</v>
          </cell>
          <cell r="P944" t="str">
            <v>■</v>
          </cell>
          <cell r="Q944" t="str">
            <v>-</v>
          </cell>
          <cell r="R944" t="str">
            <v>-</v>
          </cell>
          <cell r="S944" t="str">
            <v/>
          </cell>
          <cell r="T944" t="str">
            <v>-</v>
          </cell>
          <cell r="U944" t="str">
            <v/>
          </cell>
          <cell r="V944" t="str">
            <v>カタログのみ</v>
          </cell>
          <cell r="W944" t="str">
            <v>%</v>
          </cell>
          <cell r="X944" t="str">
            <v>エネルギー消費効率</v>
          </cell>
          <cell r="Y944" t="str">
            <v>標準規格による評価</v>
          </cell>
          <cell r="Z944" t="str">
            <v>JIS C 4034-2-1:2011またはJIS C 4213:2014</v>
          </cell>
          <cell r="AA944" t="str">
            <v>回転電気機械－第２－１部：単一速度三相かご形誘導電動機の損失及び効率の算定方法または低圧三相かご形誘導電動機－低圧トップランナーモータ</v>
          </cell>
          <cell r="AB944" t="str">
            <v>JIS C 4034-2-1:2011またはJIS C 4213:2014に準拠</v>
          </cell>
          <cell r="AC944" t="str">
            <v>JIS C 4034-2-1:2011またはJIS C 4213:2014</v>
          </cell>
          <cell r="AD944" t="str">
            <v>回転電気機械－第２－１部：単一速度三相かご形誘導電動機の損失及び効率の算定方法または低圧三相かご形誘導電動機－低圧トップランナーモータ</v>
          </cell>
          <cell r="AE944" t="str">
            <v>JIS C 4034-2-1:2011またはJIS C 4213:2014に準拠。ただし、負荷を100％とする。</v>
          </cell>
        </row>
        <row r="945">
          <cell r="E945" t="str">
            <v>-</v>
          </cell>
          <cell r="F945" t="str">
            <v>L-000058</v>
          </cell>
          <cell r="G945" t="str">
            <v>誘導モータ</v>
          </cell>
          <cell r="H945" t="str">
            <v>A</v>
          </cell>
          <cell r="I945" t="str">
            <v>産業・業務（業種共通）</v>
          </cell>
          <cell r="J945" t="str">
            <v>動力他</v>
          </cell>
          <cell r="K945" t="str">
            <v>モータ</v>
          </cell>
          <cell r="L945"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45" t="str">
            <v>60Hz、220V、極数6</v>
          </cell>
          <cell r="N945" t="str">
            <v>容量</v>
          </cell>
          <cell r="O945" t="str">
            <v>5.5kW超7.5kW以下</v>
          </cell>
          <cell r="P945" t="str">
            <v>■</v>
          </cell>
          <cell r="Q945" t="str">
            <v>-</v>
          </cell>
          <cell r="R945" t="str">
            <v>-</v>
          </cell>
          <cell r="S945" t="str">
            <v/>
          </cell>
          <cell r="T945" t="str">
            <v>-</v>
          </cell>
          <cell r="U945" t="str">
            <v/>
          </cell>
          <cell r="V945" t="str">
            <v>カタログのみ</v>
          </cell>
          <cell r="W945" t="str">
            <v>%</v>
          </cell>
          <cell r="X945" t="str">
            <v>エネルギー消費効率</v>
          </cell>
          <cell r="Y945" t="str">
            <v>標準規格による評価</v>
          </cell>
          <cell r="Z945" t="str">
            <v>JIS C 4034-2-1:2011またはJIS C 4213:2014</v>
          </cell>
          <cell r="AA945" t="str">
            <v>回転電気機械－第２－１部：単一速度三相かご形誘導電動機の損失及び効率の算定方法または低圧三相かご形誘導電動機－低圧トップランナーモータ</v>
          </cell>
          <cell r="AB945" t="str">
            <v>JIS C 4034-2-1:2011またはJIS C 4213:2014に準拠</v>
          </cell>
          <cell r="AC945" t="str">
            <v>JIS C 4034-2-1:2011またはJIS C 4213:2014</v>
          </cell>
          <cell r="AD945" t="str">
            <v>回転電気機械－第２－１部：単一速度三相かご形誘導電動機の損失及び効率の算定方法または低圧三相かご形誘導電動機－低圧トップランナーモータ</v>
          </cell>
          <cell r="AE945" t="str">
            <v>JIS C 4034-2-1:2011またはJIS C 4213:2014に準拠。ただし、負荷を100％とする。</v>
          </cell>
        </row>
        <row r="946">
          <cell r="E946" t="str">
            <v>-</v>
          </cell>
          <cell r="F946" t="str">
            <v>L-000058</v>
          </cell>
          <cell r="G946" t="str">
            <v>誘導モータ</v>
          </cell>
          <cell r="H946" t="str">
            <v>A</v>
          </cell>
          <cell r="I946" t="str">
            <v>産業・業務（業種共通）</v>
          </cell>
          <cell r="J946" t="str">
            <v>動力他</v>
          </cell>
          <cell r="K946" t="str">
            <v>モータ</v>
          </cell>
          <cell r="L946"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46" t="str">
            <v>60Hz、220V、極数6</v>
          </cell>
          <cell r="N946" t="str">
            <v>容量</v>
          </cell>
          <cell r="O946" t="str">
            <v>7.5kW超11.0kW以下</v>
          </cell>
          <cell r="P946" t="str">
            <v>■</v>
          </cell>
          <cell r="Q946" t="str">
            <v>-</v>
          </cell>
          <cell r="R946" t="str">
            <v>-</v>
          </cell>
          <cell r="S946" t="str">
            <v/>
          </cell>
          <cell r="T946" t="str">
            <v>-</v>
          </cell>
          <cell r="U946" t="str">
            <v/>
          </cell>
          <cell r="V946" t="str">
            <v>カタログのみ</v>
          </cell>
          <cell r="W946" t="str">
            <v>%</v>
          </cell>
          <cell r="X946" t="str">
            <v>エネルギー消費効率</v>
          </cell>
          <cell r="Y946" t="str">
            <v>標準規格による評価</v>
          </cell>
          <cell r="Z946" t="str">
            <v>JIS C 4034-2-1:2011またはJIS C 4213:2014</v>
          </cell>
          <cell r="AA946" t="str">
            <v>回転電気機械－第２－１部：単一速度三相かご形誘導電動機の損失及び効率の算定方法または低圧三相かご形誘導電動機－低圧トップランナーモータ</v>
          </cell>
          <cell r="AB946" t="str">
            <v>JIS C 4034-2-1:2011またはJIS C 4213:2014に準拠</v>
          </cell>
          <cell r="AC946" t="str">
            <v>JIS C 4034-2-1:2011またはJIS C 4213:2014</v>
          </cell>
          <cell r="AD946" t="str">
            <v>回転電気機械－第２－１部：単一速度三相かご形誘導電動機の損失及び効率の算定方法または低圧三相かご形誘導電動機－低圧トップランナーモータ</v>
          </cell>
          <cell r="AE946" t="str">
            <v>JIS C 4034-2-1:2011またはJIS C 4213:2014に準拠。ただし、負荷を100％とする。</v>
          </cell>
        </row>
        <row r="947">
          <cell r="E947" t="str">
            <v>-</v>
          </cell>
          <cell r="F947" t="str">
            <v>L-000058</v>
          </cell>
          <cell r="G947" t="str">
            <v>誘導モータ</v>
          </cell>
          <cell r="H947" t="str">
            <v>A</v>
          </cell>
          <cell r="I947" t="str">
            <v>産業・業務（業種共通）</v>
          </cell>
          <cell r="J947" t="str">
            <v>動力他</v>
          </cell>
          <cell r="K947" t="str">
            <v>モータ</v>
          </cell>
          <cell r="L947"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47" t="str">
            <v>60Hz、220V、極数6</v>
          </cell>
          <cell r="N947" t="str">
            <v>容量</v>
          </cell>
          <cell r="O947" t="str">
            <v>11.0kW超15.0kW以下</v>
          </cell>
          <cell r="P947" t="str">
            <v>■</v>
          </cell>
          <cell r="Q947" t="str">
            <v>-</v>
          </cell>
          <cell r="R947" t="str">
            <v>-</v>
          </cell>
          <cell r="S947" t="str">
            <v/>
          </cell>
          <cell r="T947" t="str">
            <v>-</v>
          </cell>
          <cell r="U947" t="str">
            <v/>
          </cell>
          <cell r="V947" t="str">
            <v>カタログのみ</v>
          </cell>
          <cell r="W947" t="str">
            <v>%</v>
          </cell>
          <cell r="X947" t="str">
            <v>エネルギー消費効率</v>
          </cell>
          <cell r="Y947" t="str">
            <v>標準規格による評価</v>
          </cell>
          <cell r="Z947" t="str">
            <v>JIS C 4034-2-1:2011またはJIS C 4213:2014</v>
          </cell>
          <cell r="AA947" t="str">
            <v>回転電気機械－第２－１部：単一速度三相かご形誘導電動機の損失及び効率の算定方法または低圧三相かご形誘導電動機－低圧トップランナーモータ</v>
          </cell>
          <cell r="AB947" t="str">
            <v>JIS C 4034-2-1:2011またはJIS C 4213:2014に準拠</v>
          </cell>
          <cell r="AC947" t="str">
            <v>JIS C 4034-2-1:2011またはJIS C 4213:2014</v>
          </cell>
          <cell r="AD947" t="str">
            <v>回転電気機械－第２－１部：単一速度三相かご形誘導電動機の損失及び効率の算定方法または低圧三相かご形誘導電動機－低圧トップランナーモータ</v>
          </cell>
          <cell r="AE947" t="str">
            <v>JIS C 4034-2-1:2011またはJIS C 4213:2014に準拠。ただし、負荷を100％とする。</v>
          </cell>
        </row>
        <row r="948">
          <cell r="E948" t="str">
            <v>-</v>
          </cell>
          <cell r="F948" t="str">
            <v>L-000058</v>
          </cell>
          <cell r="G948" t="str">
            <v>誘導モータ</v>
          </cell>
          <cell r="H948" t="str">
            <v>A</v>
          </cell>
          <cell r="I948" t="str">
            <v>産業・業務（業種共通）</v>
          </cell>
          <cell r="J948" t="str">
            <v>動力他</v>
          </cell>
          <cell r="K948" t="str">
            <v>モータ</v>
          </cell>
          <cell r="L948"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48" t="str">
            <v>60Hz、220V、極数6</v>
          </cell>
          <cell r="N948" t="str">
            <v>容量</v>
          </cell>
          <cell r="O948" t="str">
            <v>15.0kW超18.5kW以下</v>
          </cell>
          <cell r="P948" t="str">
            <v>■</v>
          </cell>
          <cell r="Q948" t="str">
            <v>-</v>
          </cell>
          <cell r="R948" t="str">
            <v>-</v>
          </cell>
          <cell r="S948" t="str">
            <v/>
          </cell>
          <cell r="T948" t="str">
            <v>-</v>
          </cell>
          <cell r="U948" t="str">
            <v/>
          </cell>
          <cell r="V948" t="str">
            <v>カタログのみ</v>
          </cell>
          <cell r="W948" t="str">
            <v>%</v>
          </cell>
          <cell r="X948" t="str">
            <v>エネルギー消費効率</v>
          </cell>
          <cell r="Y948" t="str">
            <v>標準規格による評価</v>
          </cell>
          <cell r="Z948" t="str">
            <v>JIS C 4034-2-1:2011またはJIS C 4213:2014</v>
          </cell>
          <cell r="AA948" t="str">
            <v>回転電気機械－第２－１部：単一速度三相かご形誘導電動機の損失及び効率の算定方法または低圧三相かご形誘導電動機－低圧トップランナーモータ</v>
          </cell>
          <cell r="AB948" t="str">
            <v>JIS C 4034-2-1:2011またはJIS C 4213:2014に準拠</v>
          </cell>
          <cell r="AC948" t="str">
            <v>JIS C 4034-2-1:2011またはJIS C 4213:2014</v>
          </cell>
          <cell r="AD948" t="str">
            <v>回転電気機械－第２－１部：単一速度三相かご形誘導電動機の損失及び効率の算定方法または低圧三相かご形誘導電動機－低圧トップランナーモータ</v>
          </cell>
          <cell r="AE948" t="str">
            <v>JIS C 4034-2-1:2011またはJIS C 4213:2014に準拠。ただし、負荷を100％とする。</v>
          </cell>
        </row>
        <row r="949">
          <cell r="E949" t="str">
            <v>-</v>
          </cell>
          <cell r="F949" t="str">
            <v>L-000058</v>
          </cell>
          <cell r="G949" t="str">
            <v>誘導モータ</v>
          </cell>
          <cell r="H949" t="str">
            <v>A</v>
          </cell>
          <cell r="I949" t="str">
            <v>産業・業務（業種共通）</v>
          </cell>
          <cell r="J949" t="str">
            <v>動力他</v>
          </cell>
          <cell r="K949" t="str">
            <v>モータ</v>
          </cell>
          <cell r="L949"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49" t="str">
            <v>60Hz、220V、極数6</v>
          </cell>
          <cell r="N949" t="str">
            <v>容量</v>
          </cell>
          <cell r="O949" t="str">
            <v>18.5kW超22.0kW以下</v>
          </cell>
          <cell r="P949" t="str">
            <v>■</v>
          </cell>
          <cell r="Q949" t="str">
            <v>-</v>
          </cell>
          <cell r="R949" t="str">
            <v>-</v>
          </cell>
          <cell r="S949" t="str">
            <v/>
          </cell>
          <cell r="T949" t="str">
            <v>-</v>
          </cell>
          <cell r="U949" t="str">
            <v/>
          </cell>
          <cell r="V949" t="str">
            <v>カタログのみ</v>
          </cell>
          <cell r="W949" t="str">
            <v>%</v>
          </cell>
          <cell r="X949" t="str">
            <v>エネルギー消費効率</v>
          </cell>
          <cell r="Y949" t="str">
            <v>標準規格による評価</v>
          </cell>
          <cell r="Z949" t="str">
            <v>JIS C 4034-2-1:2011またはJIS C 4213:2014</v>
          </cell>
          <cell r="AA949" t="str">
            <v>回転電気機械－第２－１部：単一速度三相かご形誘導電動機の損失及び効率の算定方法または低圧三相かご形誘導電動機－低圧トップランナーモータ</v>
          </cell>
          <cell r="AB949" t="str">
            <v>JIS C 4034-2-1:2011またはJIS C 4213:2014に準拠</v>
          </cell>
          <cell r="AC949" t="str">
            <v>JIS C 4034-2-1:2011またはJIS C 4213:2014</v>
          </cell>
          <cell r="AD949" t="str">
            <v>回転電気機械－第２－１部：単一速度三相かご形誘導電動機の損失及び効率の算定方法または低圧三相かご形誘導電動機－低圧トップランナーモータ</v>
          </cell>
          <cell r="AE949" t="str">
            <v>JIS C 4034-2-1:2011またはJIS C 4213:2014に準拠。ただし、負荷を100％とする。</v>
          </cell>
        </row>
        <row r="950">
          <cell r="E950" t="str">
            <v>-</v>
          </cell>
          <cell r="F950" t="str">
            <v>L-000058</v>
          </cell>
          <cell r="G950" t="str">
            <v>誘導モータ</v>
          </cell>
          <cell r="H950" t="str">
            <v>A</v>
          </cell>
          <cell r="I950" t="str">
            <v>産業・業務（業種共通）</v>
          </cell>
          <cell r="J950" t="str">
            <v>動力他</v>
          </cell>
          <cell r="K950" t="str">
            <v>モータ</v>
          </cell>
          <cell r="L950"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50" t="str">
            <v>60Hz、220V、極数6</v>
          </cell>
          <cell r="N950" t="str">
            <v>容量</v>
          </cell>
          <cell r="O950" t="str">
            <v>22.0kW超30.0kW以下</v>
          </cell>
          <cell r="P950" t="str">
            <v>■</v>
          </cell>
          <cell r="Q950" t="str">
            <v>-</v>
          </cell>
          <cell r="R950" t="str">
            <v>-</v>
          </cell>
          <cell r="S950" t="str">
            <v/>
          </cell>
          <cell r="T950" t="str">
            <v>-</v>
          </cell>
          <cell r="U950" t="str">
            <v/>
          </cell>
          <cell r="V950" t="str">
            <v>カタログのみ</v>
          </cell>
          <cell r="W950" t="str">
            <v>%</v>
          </cell>
          <cell r="X950" t="str">
            <v>エネルギー消費効率</v>
          </cell>
          <cell r="Y950" t="str">
            <v>標準規格による評価</v>
          </cell>
          <cell r="Z950" t="str">
            <v>JIS C 4034-2-1:2011またはJIS C 4213:2014</v>
          </cell>
          <cell r="AA950" t="str">
            <v>回転電気機械－第２－１部：単一速度三相かご形誘導電動機の損失及び効率の算定方法または低圧三相かご形誘導電動機－低圧トップランナーモータ</v>
          </cell>
          <cell r="AB950" t="str">
            <v>JIS C 4034-2-1:2011またはJIS C 4213:2014に準拠</v>
          </cell>
          <cell r="AC950" t="str">
            <v>JIS C 4034-2-1:2011またはJIS C 4213:2014</v>
          </cell>
          <cell r="AD950" t="str">
            <v>回転電気機械－第２－１部：単一速度三相かご形誘導電動機の損失及び効率の算定方法または低圧三相かご形誘導電動機－低圧トップランナーモータ</v>
          </cell>
          <cell r="AE950" t="str">
            <v>JIS C 4034-2-1:2011またはJIS C 4213:2014に準拠。ただし、負荷を100％とする。</v>
          </cell>
        </row>
        <row r="951">
          <cell r="E951" t="str">
            <v>-</v>
          </cell>
          <cell r="F951" t="str">
            <v>L-000058</v>
          </cell>
          <cell r="G951" t="str">
            <v>誘導モータ</v>
          </cell>
          <cell r="H951" t="str">
            <v>A</v>
          </cell>
          <cell r="I951" t="str">
            <v>産業・業務（業種共通）</v>
          </cell>
          <cell r="J951" t="str">
            <v>動力他</v>
          </cell>
          <cell r="K951" t="str">
            <v>モータ</v>
          </cell>
          <cell r="L951"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51" t="str">
            <v>60Hz、220V、極数6</v>
          </cell>
          <cell r="N951" t="str">
            <v>容量</v>
          </cell>
          <cell r="O951" t="str">
            <v>30.0kW超37.0kW以下</v>
          </cell>
          <cell r="P951" t="str">
            <v>■</v>
          </cell>
          <cell r="Q951" t="str">
            <v>-</v>
          </cell>
          <cell r="R951" t="str">
            <v>-</v>
          </cell>
          <cell r="S951" t="str">
            <v/>
          </cell>
          <cell r="T951" t="str">
            <v>-</v>
          </cell>
          <cell r="U951" t="str">
            <v/>
          </cell>
          <cell r="V951" t="str">
            <v>カタログのみ</v>
          </cell>
          <cell r="W951" t="str">
            <v>%</v>
          </cell>
          <cell r="X951" t="str">
            <v>エネルギー消費効率</v>
          </cell>
          <cell r="Y951" t="str">
            <v>標準規格による評価</v>
          </cell>
          <cell r="Z951" t="str">
            <v>JIS C 4034-2-1:2011またはJIS C 4213:2014</v>
          </cell>
          <cell r="AA951" t="str">
            <v>回転電気機械－第２－１部：単一速度三相かご形誘導電動機の損失及び効率の算定方法または低圧三相かご形誘導電動機－低圧トップランナーモータ</v>
          </cell>
          <cell r="AB951" t="str">
            <v>JIS C 4034-2-1:2011またはJIS C 4213:2014に準拠</v>
          </cell>
          <cell r="AC951" t="str">
            <v>JIS C 4034-2-1:2011またはJIS C 4213:2014</v>
          </cell>
          <cell r="AD951" t="str">
            <v>回転電気機械－第２－１部：単一速度三相かご形誘導電動機の損失及び効率の算定方法または低圧三相かご形誘導電動機－低圧トップランナーモータ</v>
          </cell>
          <cell r="AE951" t="str">
            <v>JIS C 4034-2-1:2011またはJIS C 4213:2014に準拠。ただし、負荷を100％とする。</v>
          </cell>
        </row>
        <row r="952">
          <cell r="E952" t="str">
            <v>-</v>
          </cell>
          <cell r="F952" t="str">
            <v>L-000058</v>
          </cell>
          <cell r="G952" t="str">
            <v>誘導モータ</v>
          </cell>
          <cell r="H952" t="str">
            <v>A</v>
          </cell>
          <cell r="I952" t="str">
            <v>産業・業務（業種共通）</v>
          </cell>
          <cell r="J952" t="str">
            <v>動力他</v>
          </cell>
          <cell r="K952" t="str">
            <v>モータ</v>
          </cell>
          <cell r="L952"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52" t="str">
            <v>60Hz、220V、極数6</v>
          </cell>
          <cell r="N952" t="str">
            <v>容量</v>
          </cell>
          <cell r="O952" t="str">
            <v>37.0kW超</v>
          </cell>
          <cell r="P952" t="str">
            <v>■</v>
          </cell>
          <cell r="Q952" t="str">
            <v>-</v>
          </cell>
          <cell r="R952" t="str">
            <v>-</v>
          </cell>
          <cell r="S952" t="str">
            <v/>
          </cell>
          <cell r="T952" t="str">
            <v>-</v>
          </cell>
          <cell r="U952" t="str">
            <v/>
          </cell>
          <cell r="V952" t="str">
            <v>カタログのみ</v>
          </cell>
          <cell r="W952" t="str">
            <v>%</v>
          </cell>
          <cell r="X952" t="str">
            <v>エネルギー消費効率</v>
          </cell>
          <cell r="Y952" t="str">
            <v>標準規格による評価</v>
          </cell>
          <cell r="Z952" t="str">
            <v>JIS C 4034-2-1:2011またはJIS C 4213:2014</v>
          </cell>
          <cell r="AA952" t="str">
            <v>回転電気機械－第２－１部：単一速度三相かご形誘導電動機の損失及び効率の算定方法または低圧三相かご形誘導電動機－低圧トップランナーモータ</v>
          </cell>
          <cell r="AB952" t="str">
            <v>JIS C 4034-2-1:2011またはJIS C 4213:2014に準拠</v>
          </cell>
          <cell r="AC952" t="str">
            <v>JIS C 4034-2-1:2011またはJIS C 4213:2014</v>
          </cell>
          <cell r="AD952" t="str">
            <v>回転電気機械－第２－１部：単一速度三相かご形誘導電動機の損失及び効率の算定方法または低圧三相かご形誘導電動機－低圧トップランナーモータ</v>
          </cell>
          <cell r="AE952" t="str">
            <v>JIS C 4034-2-1:2011またはJIS C 4213:2014に準拠。ただし、負荷を100％とする。</v>
          </cell>
        </row>
        <row r="953">
          <cell r="E953" t="str">
            <v>S-058030</v>
          </cell>
          <cell r="F953" t="str">
            <v>L-000058</v>
          </cell>
          <cell r="G953" t="str">
            <v>誘導モータ</v>
          </cell>
          <cell r="H953" t="str">
            <v>A</v>
          </cell>
          <cell r="I953" t="str">
            <v>産業・業務（業種共通）</v>
          </cell>
          <cell r="J953" t="str">
            <v>動力他</v>
          </cell>
          <cell r="K953" t="str">
            <v>モータ</v>
          </cell>
          <cell r="L953" t="str">
            <v>回転子、固定子ともに金属を使用し、固定子に交流電流を流して回転磁界を発生させるとともに、回転子にも誘導電流が流れて磁界が生ずることにより、回転力を得るモータ。産業機械・工作機械等に幅広く用いられる。鉄芯、巻線、冷却ファン等の改善により損失を低減し高効率化が図られている。</v>
          </cell>
          <cell r="M953" t="str">
            <v>-</v>
          </cell>
          <cell r="N953" t="str">
            <v>-</v>
          </cell>
          <cell r="O953" t="str">
            <v>-</v>
          </cell>
          <cell r="P953" t="str">
            <v>■</v>
          </cell>
          <cell r="Q953" t="str">
            <v>（トップランナー制度規定のため）申請対象外</v>
          </cell>
          <cell r="R953" t="str">
            <v>-</v>
          </cell>
          <cell r="S953" t="str">
            <v/>
          </cell>
          <cell r="T953" t="str">
            <v>-</v>
          </cell>
          <cell r="U953" t="str">
            <v/>
          </cell>
          <cell r="V953" t="str">
            <v>-</v>
          </cell>
          <cell r="W953" t="str">
            <v>-</v>
          </cell>
          <cell r="X953" t="str">
            <v>-</v>
          </cell>
          <cell r="Y953" t="str">
            <v>-</v>
          </cell>
          <cell r="Z953" t="str">
            <v>-</v>
          </cell>
          <cell r="AA953" t="str">
            <v>-</v>
          </cell>
          <cell r="AB953" t="str">
            <v>-</v>
          </cell>
          <cell r="AC953" t="str">
            <v>-</v>
          </cell>
          <cell r="AD953" t="str">
            <v>-</v>
          </cell>
          <cell r="AE953" t="str">
            <v>-</v>
          </cell>
        </row>
        <row r="954">
          <cell r="E954" t="str">
            <v>S-059001</v>
          </cell>
          <cell r="F954" t="str">
            <v>L-000059</v>
          </cell>
          <cell r="G954" t="str">
            <v>永久磁石同期モータ</v>
          </cell>
          <cell r="H954" t="str">
            <v>A</v>
          </cell>
          <cell r="I954" t="str">
            <v>産業・業務（業種共通）</v>
          </cell>
          <cell r="J954" t="str">
            <v>動力他</v>
          </cell>
          <cell r="K954" t="str">
            <v>モータ</v>
          </cell>
          <cell r="L954" t="str">
            <v>回転子に永久磁石を使用した同期モータのうち、サーボモータを含まないもの。鉄道車両・自動車・産業機械等、幅広く用いられる。</v>
          </cell>
          <cell r="M954" t="str">
            <v>-</v>
          </cell>
          <cell r="N954" t="str">
            <v>容量</v>
          </cell>
          <cell r="O954" t="str">
            <v>0.75kW以下</v>
          </cell>
          <cell r="P954" t="str">
            <v>-</v>
          </cell>
          <cell r="Q954" t="str">
            <v>通常申請</v>
          </cell>
          <cell r="R954" t="str">
            <v>-</v>
          </cell>
          <cell r="S954" t="str">
            <v/>
          </cell>
          <cell r="T954">
            <v>92.3</v>
          </cell>
          <cell r="U954" t="str">
            <v/>
          </cell>
          <cell r="V954" t="str">
            <v>カタログのみ</v>
          </cell>
          <cell r="W954" t="str">
            <v>%</v>
          </cell>
          <cell r="X954" t="str">
            <v>エネルギー消費効率</v>
          </cell>
          <cell r="Y954" t="str">
            <v>標準規格による評価</v>
          </cell>
          <cell r="Z954" t="str">
            <v>JISC4034-2-1:2011</v>
          </cell>
          <cell r="AA954" t="str">
            <v>回転電気機械－第２－１部：単一速度三相かご形誘導電動機の損失及び効率の算定方法</v>
          </cell>
          <cell r="AB954" t="str">
            <v>JISC4034-2-1:2011に準拠</v>
          </cell>
          <cell r="AC954" t="str">
            <v>JISC4034-2-1:2011</v>
          </cell>
          <cell r="AD954" t="str">
            <v>回転電気機械－第２－１部：単一速度三相かご形誘導電動機の損失及び効率の算定方法</v>
          </cell>
          <cell r="AE954" t="str">
            <v>JISC4034-2-1:2011に準拠</v>
          </cell>
        </row>
        <row r="955">
          <cell r="E955" t="str">
            <v>S-059002</v>
          </cell>
          <cell r="F955" t="str">
            <v>L-000059</v>
          </cell>
          <cell r="G955" t="str">
            <v>永久磁石同期モータ</v>
          </cell>
          <cell r="H955" t="str">
            <v>A</v>
          </cell>
          <cell r="I955" t="str">
            <v>産業・業務（業種共通）</v>
          </cell>
          <cell r="J955" t="str">
            <v>動力他</v>
          </cell>
          <cell r="K955" t="str">
            <v>モータ</v>
          </cell>
          <cell r="L955" t="str">
            <v>回転子に永久磁石を使用した同期モータのうち、サーボモータを含まないもの。鉄道車両・自動車・産業機械等、幅広く用いられる。</v>
          </cell>
          <cell r="M955" t="str">
            <v>-</v>
          </cell>
          <cell r="N955" t="str">
            <v>容量</v>
          </cell>
          <cell r="O955" t="str">
            <v>0.75kW超1.5kW以下</v>
          </cell>
          <cell r="P955" t="str">
            <v>-</v>
          </cell>
          <cell r="Q955" t="str">
            <v>通常申請</v>
          </cell>
          <cell r="R955" t="str">
            <v>-</v>
          </cell>
          <cell r="S955" t="str">
            <v/>
          </cell>
          <cell r="T955">
            <v>90.4</v>
          </cell>
          <cell r="U955" t="str">
            <v/>
          </cell>
          <cell r="V955" t="str">
            <v>カタログのみ</v>
          </cell>
          <cell r="W955" t="str">
            <v>%</v>
          </cell>
          <cell r="X955" t="str">
            <v>エネルギー消費効率</v>
          </cell>
          <cell r="Y955" t="str">
            <v>標準規格による評価</v>
          </cell>
          <cell r="Z955" t="str">
            <v>JISC4034-2-1:2011</v>
          </cell>
          <cell r="AA955" t="str">
            <v>回転電気機械－第２－１部：単一速度三相かご形誘導電動機の損失及び効率の算定方法</v>
          </cell>
          <cell r="AB955" t="str">
            <v>JISC4034-2-1:2011に準拠</v>
          </cell>
          <cell r="AC955" t="str">
            <v>JISC4034-2-1:2011</v>
          </cell>
          <cell r="AD955" t="str">
            <v>回転電気機械－第２－１部：単一速度三相かご形誘導電動機の損失及び効率の算定方法</v>
          </cell>
          <cell r="AE955" t="str">
            <v>JISC4034-2-1:2011に準拠</v>
          </cell>
        </row>
        <row r="956">
          <cell r="E956" t="str">
            <v>S-059003</v>
          </cell>
          <cell r="F956" t="str">
            <v>L-000059</v>
          </cell>
          <cell r="G956" t="str">
            <v>永久磁石同期モータ</v>
          </cell>
          <cell r="H956" t="str">
            <v>A</v>
          </cell>
          <cell r="I956" t="str">
            <v>産業・業務（業種共通）</v>
          </cell>
          <cell r="J956" t="str">
            <v>動力他</v>
          </cell>
          <cell r="K956" t="str">
            <v>モータ</v>
          </cell>
          <cell r="L956" t="str">
            <v>回転子に永久磁石を使用した同期モータのうち、サーボモータを含まないもの。鉄道車両・自動車・産業機械等、幅広く用いられる。</v>
          </cell>
          <cell r="M956" t="str">
            <v>-</v>
          </cell>
          <cell r="N956" t="str">
            <v>容量</v>
          </cell>
          <cell r="O956" t="str">
            <v>1.5kW超2.2kW以下</v>
          </cell>
          <cell r="P956" t="str">
            <v>-</v>
          </cell>
          <cell r="Q956" t="str">
            <v>通常申請</v>
          </cell>
          <cell r="R956" t="str">
            <v>-</v>
          </cell>
          <cell r="S956" t="str">
            <v/>
          </cell>
          <cell r="T956">
            <v>92.5</v>
          </cell>
          <cell r="U956" t="str">
            <v/>
          </cell>
          <cell r="V956" t="str">
            <v>カタログのみ</v>
          </cell>
          <cell r="W956" t="str">
            <v>%</v>
          </cell>
          <cell r="X956" t="str">
            <v>エネルギー消費効率</v>
          </cell>
          <cell r="Y956" t="str">
            <v>標準規格による評価</v>
          </cell>
          <cell r="Z956" t="str">
            <v>JISC4034-2-1:2011</v>
          </cell>
          <cell r="AA956" t="str">
            <v>回転電気機械－第２－１部：単一速度三相かご形誘導電動機の損失及び効率の算定方法</v>
          </cell>
          <cell r="AB956" t="str">
            <v>JISC4034-2-1:2011に準拠</v>
          </cell>
          <cell r="AC956" t="str">
            <v>JISC4034-2-1:2011</v>
          </cell>
          <cell r="AD956" t="str">
            <v>回転電気機械－第２－１部：単一速度三相かご形誘導電動機の損失及び効率の算定方法</v>
          </cell>
          <cell r="AE956" t="str">
            <v>JISC4034-2-1:2011に準拠</v>
          </cell>
        </row>
        <row r="957">
          <cell r="E957" t="str">
            <v>S-059004</v>
          </cell>
          <cell r="F957" t="str">
            <v>L-000059</v>
          </cell>
          <cell r="G957" t="str">
            <v>永久磁石同期モータ</v>
          </cell>
          <cell r="H957" t="str">
            <v>A</v>
          </cell>
          <cell r="I957" t="str">
            <v>産業・業務（業種共通）</v>
          </cell>
          <cell r="J957" t="str">
            <v>動力他</v>
          </cell>
          <cell r="K957" t="str">
            <v>モータ</v>
          </cell>
          <cell r="L957" t="str">
            <v>回転子に永久磁石を使用した同期モータのうち、サーボモータを含まないもの。鉄道車両・自動車・産業機械等、幅広く用いられる。</v>
          </cell>
          <cell r="M957" t="str">
            <v>-</v>
          </cell>
          <cell r="N957" t="str">
            <v>容量</v>
          </cell>
          <cell r="O957" t="str">
            <v>2.2kW超3.7kW以下</v>
          </cell>
          <cell r="P957" t="str">
            <v>-</v>
          </cell>
          <cell r="Q957" t="str">
            <v>通常申請</v>
          </cell>
          <cell r="R957" t="str">
            <v>-</v>
          </cell>
          <cell r="S957" t="str">
            <v/>
          </cell>
          <cell r="T957">
            <v>95.3</v>
          </cell>
          <cell r="U957" t="str">
            <v/>
          </cell>
          <cell r="V957" t="str">
            <v>カタログのみ</v>
          </cell>
          <cell r="W957" t="str">
            <v>%</v>
          </cell>
          <cell r="X957" t="str">
            <v>エネルギー消費効率</v>
          </cell>
          <cell r="Y957" t="str">
            <v>標準規格による評価</v>
          </cell>
          <cell r="Z957" t="str">
            <v>JISC4034-2-1:2011</v>
          </cell>
          <cell r="AA957" t="str">
            <v>回転電気機械－第２－１部：単一速度三相かご形誘導電動機の損失及び効率の算定方法</v>
          </cell>
          <cell r="AB957" t="str">
            <v>JISC4034-2-1:2011に準拠</v>
          </cell>
          <cell r="AC957" t="str">
            <v>JISC4034-2-1:2011</v>
          </cell>
          <cell r="AD957" t="str">
            <v>回転電気機械－第２－１部：単一速度三相かご形誘導電動機の損失及び効率の算定方法</v>
          </cell>
          <cell r="AE957" t="str">
            <v>JISC4034-2-1:2011に準拠</v>
          </cell>
        </row>
        <row r="958">
          <cell r="E958" t="str">
            <v>S-059005</v>
          </cell>
          <cell r="F958" t="str">
            <v>L-000059</v>
          </cell>
          <cell r="G958" t="str">
            <v>永久磁石同期モータ</v>
          </cell>
          <cell r="H958" t="str">
            <v>A</v>
          </cell>
          <cell r="I958" t="str">
            <v>産業・業務（業種共通）</v>
          </cell>
          <cell r="J958" t="str">
            <v>動力他</v>
          </cell>
          <cell r="K958" t="str">
            <v>モータ</v>
          </cell>
          <cell r="L958" t="str">
            <v>回転子に永久磁石を使用した同期モータのうち、サーボモータを含まないもの。鉄道車両・自動車・産業機械等、幅広く用いられる。</v>
          </cell>
          <cell r="M958" t="str">
            <v>-</v>
          </cell>
          <cell r="N958" t="str">
            <v>容量</v>
          </cell>
          <cell r="O958" t="str">
            <v>3.7kW超5.5kW以下</v>
          </cell>
          <cell r="P958" t="str">
            <v>-</v>
          </cell>
          <cell r="Q958" t="str">
            <v>通常申請</v>
          </cell>
          <cell r="R958" t="str">
            <v>-</v>
          </cell>
          <cell r="S958" t="str">
            <v/>
          </cell>
          <cell r="T958">
            <v>94.3</v>
          </cell>
          <cell r="U958" t="str">
            <v/>
          </cell>
          <cell r="V958" t="str">
            <v>カタログのみ</v>
          </cell>
          <cell r="W958" t="str">
            <v>%</v>
          </cell>
          <cell r="X958" t="str">
            <v>エネルギー消費効率</v>
          </cell>
          <cell r="Y958" t="str">
            <v>標準規格による評価</v>
          </cell>
          <cell r="Z958" t="str">
            <v>JISC4034-2-1:2011</v>
          </cell>
          <cell r="AA958" t="str">
            <v>回転電気機械－第２－１部：単一速度三相かご形誘導電動機の損失及び効率の算定方法</v>
          </cell>
          <cell r="AB958" t="str">
            <v>JISC4034-2-1:2011に準拠</v>
          </cell>
          <cell r="AC958" t="str">
            <v>JISC4034-2-1:2011</v>
          </cell>
          <cell r="AD958" t="str">
            <v>回転電気機械－第２－１部：単一速度三相かご形誘導電動機の損失及び効率の算定方法</v>
          </cell>
          <cell r="AE958" t="str">
            <v>JISC4034-2-1:2011に準拠</v>
          </cell>
        </row>
        <row r="959">
          <cell r="E959" t="str">
            <v>S-059006</v>
          </cell>
          <cell r="F959" t="str">
            <v>L-000059</v>
          </cell>
          <cell r="G959" t="str">
            <v>永久磁石同期モータ</v>
          </cell>
          <cell r="H959" t="str">
            <v>A</v>
          </cell>
          <cell r="I959" t="str">
            <v>産業・業務（業種共通）</v>
          </cell>
          <cell r="J959" t="str">
            <v>動力他</v>
          </cell>
          <cell r="K959" t="str">
            <v>モータ</v>
          </cell>
          <cell r="L959" t="str">
            <v>回転子に永久磁石を使用した同期モータのうち、サーボモータを含まないもの。鉄道車両・自動車・産業機械等、幅広く用いられる。</v>
          </cell>
          <cell r="M959" t="str">
            <v>-</v>
          </cell>
          <cell r="N959" t="str">
            <v>容量</v>
          </cell>
          <cell r="O959" t="str">
            <v>5.5kW超7.5kW以下</v>
          </cell>
          <cell r="P959" t="str">
            <v>-</v>
          </cell>
          <cell r="Q959" t="str">
            <v>通常申請</v>
          </cell>
          <cell r="R959" t="str">
            <v>-</v>
          </cell>
          <cell r="S959" t="str">
            <v/>
          </cell>
          <cell r="T959">
            <v>94.8</v>
          </cell>
          <cell r="U959" t="str">
            <v/>
          </cell>
          <cell r="V959" t="str">
            <v>カタログのみ</v>
          </cell>
          <cell r="W959" t="str">
            <v>%</v>
          </cell>
          <cell r="X959" t="str">
            <v>エネルギー消費効率</v>
          </cell>
          <cell r="Y959" t="str">
            <v>標準規格による評価</v>
          </cell>
          <cell r="Z959" t="str">
            <v>JISC4034-2-1:2011</v>
          </cell>
          <cell r="AA959" t="str">
            <v>回転電気機械－第２－１部：単一速度三相かご形誘導電動機の損失及び効率の算定方法</v>
          </cell>
          <cell r="AB959" t="str">
            <v>JISC4034-2-1:2011に準拠</v>
          </cell>
          <cell r="AC959" t="str">
            <v>JISC4034-2-1:2011</v>
          </cell>
          <cell r="AD959" t="str">
            <v>回転電気機械－第２－１部：単一速度三相かご形誘導電動機の損失及び効率の算定方法</v>
          </cell>
          <cell r="AE959" t="str">
            <v>JISC4034-2-1:2011に準拠</v>
          </cell>
        </row>
        <row r="960">
          <cell r="E960" t="str">
            <v>S-059007</v>
          </cell>
          <cell r="F960" t="str">
            <v>L-000059</v>
          </cell>
          <cell r="G960" t="str">
            <v>永久磁石同期モータ</v>
          </cell>
          <cell r="H960" t="str">
            <v>A</v>
          </cell>
          <cell r="I960" t="str">
            <v>産業・業務（業種共通）</v>
          </cell>
          <cell r="J960" t="str">
            <v>動力他</v>
          </cell>
          <cell r="K960" t="str">
            <v>モータ</v>
          </cell>
          <cell r="L960" t="str">
            <v>回転子に永久磁石を使用した同期モータのうち、サーボモータを含まないもの。鉄道車両・自動車・産業機械等、幅広く用いられる。</v>
          </cell>
          <cell r="M960" t="str">
            <v>-</v>
          </cell>
          <cell r="N960" t="str">
            <v>容量</v>
          </cell>
          <cell r="O960" t="str">
            <v>7.5kW超11kW以下</v>
          </cell>
          <cell r="P960" t="str">
            <v>-</v>
          </cell>
          <cell r="Q960" t="str">
            <v>通常申請</v>
          </cell>
          <cell r="R960" t="str">
            <v>-</v>
          </cell>
          <cell r="S960" t="str">
            <v/>
          </cell>
          <cell r="T960">
            <v>94.3</v>
          </cell>
          <cell r="U960" t="str">
            <v/>
          </cell>
          <cell r="V960" t="str">
            <v>カタログのみ</v>
          </cell>
          <cell r="W960" t="str">
            <v>%</v>
          </cell>
          <cell r="X960" t="str">
            <v>エネルギー消費効率</v>
          </cell>
          <cell r="Y960" t="str">
            <v>標準規格による評価</v>
          </cell>
          <cell r="Z960" t="str">
            <v>JISC4034-2-1:2011</v>
          </cell>
          <cell r="AA960" t="str">
            <v>回転電気機械－第２－１部：単一速度三相かご形誘導電動機の損失及び効率の算定方法</v>
          </cell>
          <cell r="AB960" t="str">
            <v>JISC4034-2-1:2011に準拠</v>
          </cell>
          <cell r="AC960" t="str">
            <v>JISC4034-2-1:2011</v>
          </cell>
          <cell r="AD960" t="str">
            <v>回転電気機械－第２－１部：単一速度三相かご形誘導電動機の損失及び効率の算定方法</v>
          </cell>
          <cell r="AE960" t="str">
            <v>JISC4034-2-1:2011に準拠</v>
          </cell>
        </row>
        <row r="961">
          <cell r="E961" t="str">
            <v>S-059008</v>
          </cell>
          <cell r="F961" t="str">
            <v>L-000059</v>
          </cell>
          <cell r="G961" t="str">
            <v>永久磁石同期モータ</v>
          </cell>
          <cell r="H961" t="str">
            <v>A</v>
          </cell>
          <cell r="I961" t="str">
            <v>産業・業務（業種共通）</v>
          </cell>
          <cell r="J961" t="str">
            <v>動力他</v>
          </cell>
          <cell r="K961" t="str">
            <v>モータ</v>
          </cell>
          <cell r="L961" t="str">
            <v>回転子に永久磁石を使用した同期モータのうち、サーボモータを含まないもの。鉄道車両・自動車・産業機械等、幅広く用いられる。</v>
          </cell>
          <cell r="M961" t="str">
            <v>-</v>
          </cell>
          <cell r="N961" t="str">
            <v>容量</v>
          </cell>
          <cell r="O961" t="str">
            <v>11kW超15kW以下</v>
          </cell>
          <cell r="P961" t="str">
            <v>-</v>
          </cell>
          <cell r="Q961" t="str">
            <v>通常申請</v>
          </cell>
          <cell r="R961" t="str">
            <v>-</v>
          </cell>
          <cell r="S961" t="str">
            <v/>
          </cell>
          <cell r="T961">
            <v>95</v>
          </cell>
          <cell r="U961" t="str">
            <v/>
          </cell>
          <cell r="V961" t="str">
            <v>カタログのみ</v>
          </cell>
          <cell r="W961" t="str">
            <v>%</v>
          </cell>
          <cell r="X961" t="str">
            <v>エネルギー消費効率</v>
          </cell>
          <cell r="Y961" t="str">
            <v>標準規格による評価</v>
          </cell>
          <cell r="Z961" t="str">
            <v>JISC4034-2-1:2011</v>
          </cell>
          <cell r="AA961" t="str">
            <v>回転電気機械－第２－１部：単一速度三相かご形誘導電動機の損失及び効率の算定方法</v>
          </cell>
          <cell r="AB961" t="str">
            <v>JISC4034-2-1:2011に準拠</v>
          </cell>
          <cell r="AC961" t="str">
            <v>JISC4034-2-1:2011</v>
          </cell>
          <cell r="AD961" t="str">
            <v>回転電気機械－第２－１部：単一速度三相かご形誘導電動機の損失及び効率の算定方法</v>
          </cell>
          <cell r="AE961" t="str">
            <v>JISC4034-2-1:2011に準拠</v>
          </cell>
        </row>
        <row r="962">
          <cell r="E962" t="str">
            <v>S-059009</v>
          </cell>
          <cell r="F962" t="str">
            <v>L-000059</v>
          </cell>
          <cell r="G962" t="str">
            <v>永久磁石同期モータ</v>
          </cell>
          <cell r="H962" t="str">
            <v>A</v>
          </cell>
          <cell r="I962" t="str">
            <v>産業・業務（業種共通）</v>
          </cell>
          <cell r="J962" t="str">
            <v>動力他</v>
          </cell>
          <cell r="K962" t="str">
            <v>モータ</v>
          </cell>
          <cell r="L962" t="str">
            <v>回転子に永久磁石を使用した同期モータのうち、サーボモータを含まないもの。鉄道車両・自動車・産業機械等、幅広く用いられる。</v>
          </cell>
          <cell r="M962" t="str">
            <v>-</v>
          </cell>
          <cell r="N962" t="str">
            <v>容量</v>
          </cell>
          <cell r="O962" t="str">
            <v>15kW超18.5kW以下</v>
          </cell>
          <cell r="P962" t="str">
            <v>-</v>
          </cell>
          <cell r="Q962" t="str">
            <v>通常申請</v>
          </cell>
          <cell r="R962" t="str">
            <v>-</v>
          </cell>
          <cell r="S962" t="str">
            <v/>
          </cell>
          <cell r="T962">
            <v>94.9</v>
          </cell>
          <cell r="U962" t="str">
            <v/>
          </cell>
          <cell r="V962" t="str">
            <v>カタログのみ</v>
          </cell>
          <cell r="W962" t="str">
            <v>%</v>
          </cell>
          <cell r="X962" t="str">
            <v>エネルギー消費効率</v>
          </cell>
          <cell r="Y962" t="str">
            <v>標準規格による評価</v>
          </cell>
          <cell r="Z962" t="str">
            <v>JISC4034-2-1:2011</v>
          </cell>
          <cell r="AA962" t="str">
            <v>回転電気機械－第２－１部：単一速度三相かご形誘導電動機の損失及び効率の算定方法</v>
          </cell>
          <cell r="AB962" t="str">
            <v>JISC4034-2-1:2011に準拠</v>
          </cell>
          <cell r="AC962" t="str">
            <v>JISC4034-2-1:2011</v>
          </cell>
          <cell r="AD962" t="str">
            <v>回転電気機械－第２－１部：単一速度三相かご形誘導電動機の損失及び効率の算定方法</v>
          </cell>
          <cell r="AE962" t="str">
            <v>JISC4034-2-1:2011に準拠</v>
          </cell>
        </row>
        <row r="963">
          <cell r="E963" t="str">
            <v>S-059010</v>
          </cell>
          <cell r="F963" t="str">
            <v>L-000059</v>
          </cell>
          <cell r="G963" t="str">
            <v>永久磁石同期モータ</v>
          </cell>
          <cell r="H963" t="str">
            <v>A</v>
          </cell>
          <cell r="I963" t="str">
            <v>産業・業務（業種共通）</v>
          </cell>
          <cell r="J963" t="str">
            <v>動力他</v>
          </cell>
          <cell r="K963" t="str">
            <v>モータ</v>
          </cell>
          <cell r="L963" t="str">
            <v>回転子に永久磁石を使用した同期モータのうち、サーボモータを含まないもの。鉄道車両・自動車・産業機械等、幅広く用いられる。</v>
          </cell>
          <cell r="M963" t="str">
            <v>-</v>
          </cell>
          <cell r="N963" t="str">
            <v>容量</v>
          </cell>
          <cell r="O963" t="str">
            <v>18.5kW超22kW以下</v>
          </cell>
          <cell r="P963" t="str">
            <v>-</v>
          </cell>
          <cell r="Q963" t="str">
            <v>通常申請</v>
          </cell>
          <cell r="R963" t="str">
            <v>-</v>
          </cell>
          <cell r="S963" t="str">
            <v/>
          </cell>
          <cell r="T963">
            <v>96.2</v>
          </cell>
          <cell r="U963" t="str">
            <v/>
          </cell>
          <cell r="V963" t="str">
            <v>カタログのみ</v>
          </cell>
          <cell r="W963" t="str">
            <v>%</v>
          </cell>
          <cell r="X963" t="str">
            <v>エネルギー消費効率</v>
          </cell>
          <cell r="Y963" t="str">
            <v>標準規格による評価</v>
          </cell>
          <cell r="Z963" t="str">
            <v>JISC4034-2-1:2011</v>
          </cell>
          <cell r="AA963" t="str">
            <v>回転電気機械－第２－１部：単一速度三相かご形誘導電動機の損失及び効率の算定方法</v>
          </cell>
          <cell r="AB963" t="str">
            <v>JISC4034-2-1:2011に準拠</v>
          </cell>
          <cell r="AC963" t="str">
            <v>JISC4034-2-1:2011</v>
          </cell>
          <cell r="AD963" t="str">
            <v>回転電気機械－第２－１部：単一速度三相かご形誘導電動機の損失及び効率の算定方法</v>
          </cell>
          <cell r="AE963" t="str">
            <v>JISC4034-2-1:2011に準拠</v>
          </cell>
        </row>
        <row r="964">
          <cell r="E964" t="str">
            <v>S-059011</v>
          </cell>
          <cell r="F964" t="str">
            <v>L-000059</v>
          </cell>
          <cell r="G964" t="str">
            <v>永久磁石同期モータ</v>
          </cell>
          <cell r="H964" t="str">
            <v>A</v>
          </cell>
          <cell r="I964" t="str">
            <v>産業・業務（業種共通）</v>
          </cell>
          <cell r="J964" t="str">
            <v>動力他</v>
          </cell>
          <cell r="K964" t="str">
            <v>モータ</v>
          </cell>
          <cell r="L964" t="str">
            <v>回転子に永久磁石を使用した同期モータのうち、サーボモータを含まないもの。鉄道車両・自動車・産業機械等、幅広く用いられる。</v>
          </cell>
          <cell r="M964" t="str">
            <v>-</v>
          </cell>
          <cell r="N964" t="str">
            <v>容量</v>
          </cell>
          <cell r="O964" t="str">
            <v>22kW超30kW以下</v>
          </cell>
          <cell r="P964" t="str">
            <v>-</v>
          </cell>
          <cell r="Q964" t="str">
            <v>通常申請</v>
          </cell>
          <cell r="R964" t="str">
            <v>-</v>
          </cell>
          <cell r="S964" t="str">
            <v/>
          </cell>
          <cell r="T964">
            <v>96.3</v>
          </cell>
          <cell r="U964" t="str">
            <v/>
          </cell>
          <cell r="V964" t="str">
            <v>カタログのみ</v>
          </cell>
          <cell r="W964" t="str">
            <v>%</v>
          </cell>
          <cell r="X964" t="str">
            <v>エネルギー消費効率</v>
          </cell>
          <cell r="Y964" t="str">
            <v>標準規格による評価</v>
          </cell>
          <cell r="Z964" t="str">
            <v>JISC4034-2-1:2011</v>
          </cell>
          <cell r="AA964" t="str">
            <v>回転電気機械－第２－１部：単一速度三相かご形誘導電動機の損失及び効率の算定方法</v>
          </cell>
          <cell r="AB964" t="str">
            <v>JISC4034-2-1:2011に準拠</v>
          </cell>
          <cell r="AC964" t="str">
            <v>JISC4034-2-1:2011</v>
          </cell>
          <cell r="AD964" t="str">
            <v>回転電気機械－第２－１部：単一速度三相かご形誘導電動機の損失及び効率の算定方法</v>
          </cell>
          <cell r="AE964" t="str">
            <v>JISC4034-2-1:2011に準拠</v>
          </cell>
        </row>
        <row r="965">
          <cell r="E965" t="str">
            <v>S-059012</v>
          </cell>
          <cell r="F965" t="str">
            <v>L-000059</v>
          </cell>
          <cell r="G965" t="str">
            <v>永久磁石同期モータ</v>
          </cell>
          <cell r="H965" t="str">
            <v>A</v>
          </cell>
          <cell r="I965" t="str">
            <v>産業・業務（業種共通）</v>
          </cell>
          <cell r="J965" t="str">
            <v>動力他</v>
          </cell>
          <cell r="K965" t="str">
            <v>モータ</v>
          </cell>
          <cell r="L965" t="str">
            <v>回転子に永久磁石を使用した同期モータのうち、サーボモータを含まないもの。鉄道車両・自動車・産業機械等、幅広く用いられる。</v>
          </cell>
          <cell r="M965" t="str">
            <v>-</v>
          </cell>
          <cell r="N965" t="str">
            <v>容量</v>
          </cell>
          <cell r="O965" t="str">
            <v>30kW超37kW以下</v>
          </cell>
          <cell r="P965" t="str">
            <v>-</v>
          </cell>
          <cell r="Q965" t="str">
            <v>通常申請</v>
          </cell>
          <cell r="R965" t="str">
            <v>-</v>
          </cell>
          <cell r="S965" t="str">
            <v/>
          </cell>
          <cell r="T965">
            <v>95.6</v>
          </cell>
          <cell r="U965" t="str">
            <v/>
          </cell>
          <cell r="V965" t="str">
            <v>カタログのみ</v>
          </cell>
          <cell r="W965" t="str">
            <v>%</v>
          </cell>
          <cell r="X965" t="str">
            <v>エネルギー消費効率</v>
          </cell>
          <cell r="Y965" t="str">
            <v>標準規格による評価</v>
          </cell>
          <cell r="Z965" t="str">
            <v>JISC4034-2-1:2011</v>
          </cell>
          <cell r="AA965" t="str">
            <v>回転電気機械－第２－１部：単一速度三相かご形誘導電動機の損失及び効率の算定方法</v>
          </cell>
          <cell r="AB965" t="str">
            <v>JISC4034-2-1:2011に準拠</v>
          </cell>
          <cell r="AC965" t="str">
            <v>JISC4034-2-1:2011</v>
          </cell>
          <cell r="AD965" t="str">
            <v>回転電気機械－第２－１部：単一速度三相かご形誘導電動機の損失及び効率の算定方法</v>
          </cell>
          <cell r="AE965" t="str">
            <v>JISC4034-2-1:2011に準拠</v>
          </cell>
        </row>
        <row r="966">
          <cell r="E966" t="str">
            <v>S-059013</v>
          </cell>
          <cell r="F966" t="str">
            <v>L-000059</v>
          </cell>
          <cell r="G966" t="str">
            <v>永久磁石同期モータ</v>
          </cell>
          <cell r="H966" t="str">
            <v>A</v>
          </cell>
          <cell r="I966" t="str">
            <v>産業・業務（業種共通）</v>
          </cell>
          <cell r="J966" t="str">
            <v>動力他</v>
          </cell>
          <cell r="K966" t="str">
            <v>モータ</v>
          </cell>
          <cell r="L966" t="str">
            <v>回転子に永久磁石を使用した同期モータのうち、サーボモータを含まないもの。鉄道車両・自動車・産業機械等、幅広く用いられる。</v>
          </cell>
          <cell r="M966" t="str">
            <v>-</v>
          </cell>
          <cell r="N966" t="str">
            <v>容量</v>
          </cell>
          <cell r="O966" t="str">
            <v>37kW超45kW以下</v>
          </cell>
          <cell r="P966" t="str">
            <v>-</v>
          </cell>
          <cell r="Q966" t="str">
            <v>通常申請</v>
          </cell>
          <cell r="R966" t="str">
            <v>-</v>
          </cell>
          <cell r="S966" t="str">
            <v/>
          </cell>
          <cell r="T966">
            <v>95.9</v>
          </cell>
          <cell r="U966" t="str">
            <v/>
          </cell>
          <cell r="V966" t="str">
            <v>カタログのみ</v>
          </cell>
          <cell r="W966" t="str">
            <v>%</v>
          </cell>
          <cell r="X966" t="str">
            <v>エネルギー消費効率</v>
          </cell>
          <cell r="Y966" t="str">
            <v>標準規格による評価</v>
          </cell>
          <cell r="Z966" t="str">
            <v>JISC4034-2-1:2011</v>
          </cell>
          <cell r="AA966" t="str">
            <v>回転電気機械－第２－１部：単一速度三相かご形誘導電動機の損失及び効率の算定方法</v>
          </cell>
          <cell r="AB966" t="str">
            <v>JISC4034-2-1:2011に準拠</v>
          </cell>
          <cell r="AC966" t="str">
            <v>JISC4034-2-1:2011</v>
          </cell>
          <cell r="AD966" t="str">
            <v>回転電気機械－第２－１部：単一速度三相かご形誘導電動機の損失及び効率の算定方法</v>
          </cell>
          <cell r="AE966" t="str">
            <v>JISC4034-2-1:2011に準拠</v>
          </cell>
        </row>
        <row r="967">
          <cell r="E967" t="str">
            <v>S-059014</v>
          </cell>
          <cell r="F967" t="str">
            <v>L-000059</v>
          </cell>
          <cell r="G967" t="str">
            <v>永久磁石同期モータ</v>
          </cell>
          <cell r="H967" t="str">
            <v>A</v>
          </cell>
          <cell r="I967" t="str">
            <v>産業・業務（業種共通）</v>
          </cell>
          <cell r="J967" t="str">
            <v>動力他</v>
          </cell>
          <cell r="K967" t="str">
            <v>モータ</v>
          </cell>
          <cell r="L967" t="str">
            <v>回転子に永久磁石を使用した同期モータのうち、サーボモータを含まないもの。鉄道車両・自動車・産業機械等、幅広く用いられる。</v>
          </cell>
          <cell r="M967" t="str">
            <v>-</v>
          </cell>
          <cell r="N967" t="str">
            <v>容量</v>
          </cell>
          <cell r="O967" t="str">
            <v>45kW超55kW以下</v>
          </cell>
          <cell r="P967" t="str">
            <v>-</v>
          </cell>
          <cell r="Q967" t="str">
            <v>通常申請</v>
          </cell>
          <cell r="R967" t="str">
            <v>-</v>
          </cell>
          <cell r="S967" t="str">
            <v/>
          </cell>
          <cell r="T967">
            <v>96.1</v>
          </cell>
          <cell r="U967" t="str">
            <v/>
          </cell>
          <cell r="V967" t="str">
            <v>カタログのみ</v>
          </cell>
          <cell r="W967" t="str">
            <v>%</v>
          </cell>
          <cell r="X967" t="str">
            <v>エネルギー消費効率</v>
          </cell>
          <cell r="Y967" t="str">
            <v>標準規格による評価</v>
          </cell>
          <cell r="Z967" t="str">
            <v>JISC4034-2-1:2011</v>
          </cell>
          <cell r="AA967" t="str">
            <v>回転電気機械－第２－１部：単一速度三相かご形誘導電動機の損失及び効率の算定方法</v>
          </cell>
          <cell r="AB967" t="str">
            <v>JISC4034-2-1:2011に準拠</v>
          </cell>
          <cell r="AC967" t="str">
            <v>JISC4034-2-1:2011</v>
          </cell>
          <cell r="AD967" t="str">
            <v>回転電気機械－第２－１部：単一速度三相かご形誘導電動機の損失及び効率の算定方法</v>
          </cell>
          <cell r="AE967" t="str">
            <v>JISC4034-2-1:2011に準拠</v>
          </cell>
        </row>
        <row r="968">
          <cell r="E968" t="str">
            <v>S-059015</v>
          </cell>
          <cell r="F968" t="str">
            <v>L-000059</v>
          </cell>
          <cell r="G968" t="str">
            <v>永久磁石同期モータ</v>
          </cell>
          <cell r="H968" t="str">
            <v>A</v>
          </cell>
          <cell r="I968" t="str">
            <v>産業・業務（業種共通）</v>
          </cell>
          <cell r="J968" t="str">
            <v>動力他</v>
          </cell>
          <cell r="K968" t="str">
            <v>モータ</v>
          </cell>
          <cell r="L968" t="str">
            <v>回転子に永久磁石を使用した同期モータのうち、サーボモータを含まないもの。鉄道車両・自動車・産業機械等、幅広く用いられる。</v>
          </cell>
          <cell r="M968" t="str">
            <v>-</v>
          </cell>
          <cell r="N968" t="str">
            <v>容量</v>
          </cell>
          <cell r="O968" t="str">
            <v>55kW超75kW以下</v>
          </cell>
          <cell r="P968" t="str">
            <v>-</v>
          </cell>
          <cell r="Q968" t="str">
            <v>通常申請</v>
          </cell>
          <cell r="R968" t="str">
            <v>-</v>
          </cell>
          <cell r="S968" t="str">
            <v/>
          </cell>
          <cell r="T968">
            <v>97.4</v>
          </cell>
          <cell r="U968" t="str">
            <v/>
          </cell>
          <cell r="V968" t="str">
            <v>カタログのみ</v>
          </cell>
          <cell r="W968" t="str">
            <v>%</v>
          </cell>
          <cell r="X968" t="str">
            <v>エネルギー消費効率</v>
          </cell>
          <cell r="Y968" t="str">
            <v>標準規格による評価</v>
          </cell>
          <cell r="Z968" t="str">
            <v>JISC4034-2-1:2011</v>
          </cell>
          <cell r="AA968" t="str">
            <v>回転電気機械－第２－１部：単一速度三相かご形誘導電動機の損失及び効率の算定方法</v>
          </cell>
          <cell r="AB968" t="str">
            <v>JISC4034-2-1:2011に準拠</v>
          </cell>
          <cell r="AC968" t="str">
            <v>JISC4034-2-1:2011</v>
          </cell>
          <cell r="AD968" t="str">
            <v>回転電気機械－第２－１部：単一速度三相かご形誘導電動機の損失及び効率の算定方法</v>
          </cell>
          <cell r="AE968" t="str">
            <v>JISC4034-2-1:2011に準拠</v>
          </cell>
        </row>
        <row r="969">
          <cell r="E969" t="str">
            <v>S-059016</v>
          </cell>
          <cell r="F969" t="str">
            <v>L-000059</v>
          </cell>
          <cell r="G969" t="str">
            <v>永久磁石同期モータ</v>
          </cell>
          <cell r="H969" t="str">
            <v>A</v>
          </cell>
          <cell r="I969" t="str">
            <v>産業・業務（業種共通）</v>
          </cell>
          <cell r="J969" t="str">
            <v>動力他</v>
          </cell>
          <cell r="K969" t="str">
            <v>モータ</v>
          </cell>
          <cell r="L969" t="str">
            <v>回転子に永久磁石を使用した同期モータのうち、サーボモータを含まないもの。鉄道車両・自動車・産業機械等、幅広く用いられる。</v>
          </cell>
          <cell r="M969" t="str">
            <v>-</v>
          </cell>
          <cell r="N969" t="str">
            <v>容量</v>
          </cell>
          <cell r="O969" t="str">
            <v>75kW超90kW以下</v>
          </cell>
          <cell r="P969" t="str">
            <v>-</v>
          </cell>
          <cell r="Q969" t="str">
            <v>通常申請</v>
          </cell>
          <cell r="R969" t="str">
            <v>-</v>
          </cell>
          <cell r="S969" t="str">
            <v/>
          </cell>
          <cell r="T969">
            <v>96.2</v>
          </cell>
          <cell r="U969" t="str">
            <v/>
          </cell>
          <cell r="V969" t="str">
            <v>カタログのみ</v>
          </cell>
          <cell r="W969" t="str">
            <v>%</v>
          </cell>
          <cell r="X969" t="str">
            <v>エネルギー消費効率</v>
          </cell>
          <cell r="Y969" t="str">
            <v>標準規格による評価</v>
          </cell>
          <cell r="Z969" t="str">
            <v>JISC4034-2-1:2011</v>
          </cell>
          <cell r="AA969" t="str">
            <v>回転電気機械－第２－１部：単一速度三相かご形誘導電動機の損失及び効率の算定方法</v>
          </cell>
          <cell r="AB969" t="str">
            <v>JISC4034-2-1:2011に準拠</v>
          </cell>
          <cell r="AC969" t="str">
            <v>JISC4034-2-1:2011</v>
          </cell>
          <cell r="AD969" t="str">
            <v>回転電気機械－第２－１部：単一速度三相かご形誘導電動機の損失及び効率の算定方法</v>
          </cell>
          <cell r="AE969" t="str">
            <v>JISC4034-2-1:2011に準拠</v>
          </cell>
        </row>
        <row r="970">
          <cell r="E970" t="str">
            <v>S-059017</v>
          </cell>
          <cell r="F970" t="str">
            <v>L-000059</v>
          </cell>
          <cell r="G970" t="str">
            <v>永久磁石同期モータ</v>
          </cell>
          <cell r="H970" t="str">
            <v>A</v>
          </cell>
          <cell r="I970" t="str">
            <v>産業・業務（業種共通）</v>
          </cell>
          <cell r="J970" t="str">
            <v>動力他</v>
          </cell>
          <cell r="K970" t="str">
            <v>モータ</v>
          </cell>
          <cell r="L970" t="str">
            <v>回転子に永久磁石を使用した同期モータのうち、サーボモータを含まないもの。鉄道車両・自動車・産業機械等、幅広く用いられる。</v>
          </cell>
          <cell r="M970" t="str">
            <v>-</v>
          </cell>
          <cell r="N970" t="str">
            <v>容量</v>
          </cell>
          <cell r="O970" t="str">
            <v>90kW超110kW以下</v>
          </cell>
          <cell r="P970" t="str">
            <v>-</v>
          </cell>
          <cell r="Q970" t="str">
            <v>通常申請</v>
          </cell>
          <cell r="R970" t="str">
            <v>-</v>
          </cell>
          <cell r="S970" t="str">
            <v/>
          </cell>
          <cell r="T970">
            <v>97.4</v>
          </cell>
          <cell r="U970" t="str">
            <v/>
          </cell>
          <cell r="V970" t="str">
            <v>カタログのみ</v>
          </cell>
          <cell r="W970" t="str">
            <v>%</v>
          </cell>
          <cell r="X970" t="str">
            <v>エネルギー消費効率</v>
          </cell>
          <cell r="Y970" t="str">
            <v>標準規格による評価</v>
          </cell>
          <cell r="Z970" t="str">
            <v>JISC4034-2-1:2011</v>
          </cell>
          <cell r="AA970" t="str">
            <v>回転電気機械－第２－１部：単一速度三相かご形誘導電動機の損失及び効率の算定方法</v>
          </cell>
          <cell r="AB970" t="str">
            <v>JISC4034-2-1:2011に準拠</v>
          </cell>
          <cell r="AC970" t="str">
            <v>JISC4034-2-1:2011</v>
          </cell>
          <cell r="AD970" t="str">
            <v>回転電気機械－第２－１部：単一速度三相かご形誘導電動機の損失及び効率の算定方法</v>
          </cell>
          <cell r="AE970" t="str">
            <v>JISC4034-2-1:2011に準拠</v>
          </cell>
        </row>
        <row r="971">
          <cell r="E971" t="str">
            <v>S-059018</v>
          </cell>
          <cell r="F971" t="str">
            <v>L-000059</v>
          </cell>
          <cell r="G971" t="str">
            <v>永久磁石同期モータ</v>
          </cell>
          <cell r="H971" t="str">
            <v>A</v>
          </cell>
          <cell r="I971" t="str">
            <v>産業・業務（業種共通）</v>
          </cell>
          <cell r="J971" t="str">
            <v>動力他</v>
          </cell>
          <cell r="K971" t="str">
            <v>モータ</v>
          </cell>
          <cell r="L971" t="str">
            <v>回転子に永久磁石を使用した同期モータのうち、サーボモータを含まないもの。鉄道車両・自動車・産業機械等、幅広く用いられる。</v>
          </cell>
          <cell r="M971" t="str">
            <v>-</v>
          </cell>
          <cell r="N971" t="str">
            <v>容量</v>
          </cell>
          <cell r="O971" t="str">
            <v>110kW超132kW以下</v>
          </cell>
          <cell r="P971" t="str">
            <v>-</v>
          </cell>
          <cell r="Q971" t="str">
            <v>通常申請</v>
          </cell>
          <cell r="R971" t="str">
            <v>-</v>
          </cell>
          <cell r="S971" t="str">
            <v/>
          </cell>
          <cell r="T971">
            <v>97.4</v>
          </cell>
          <cell r="U971" t="str">
            <v/>
          </cell>
          <cell r="V971" t="str">
            <v>カタログのみ</v>
          </cell>
          <cell r="W971" t="str">
            <v>%</v>
          </cell>
          <cell r="X971" t="str">
            <v>エネルギー消費効率</v>
          </cell>
          <cell r="Y971" t="str">
            <v>標準規格による評価</v>
          </cell>
          <cell r="Z971" t="str">
            <v>JISC4034-2-1:2011</v>
          </cell>
          <cell r="AA971" t="str">
            <v>回転電気機械－第２－１部：単一速度三相かご形誘導電動機の損失及び効率の算定方法</v>
          </cell>
          <cell r="AB971" t="str">
            <v>JISC4034-2-1:2011に準拠</v>
          </cell>
          <cell r="AC971" t="str">
            <v>JISC4034-2-1:2011</v>
          </cell>
          <cell r="AD971" t="str">
            <v>回転電気機械－第２－１部：単一速度三相かご形誘導電動機の損失及び効率の算定方法</v>
          </cell>
          <cell r="AE971" t="str">
            <v>JISC4034-2-1:2011に準拠</v>
          </cell>
        </row>
        <row r="972">
          <cell r="E972" t="str">
            <v>S-059019</v>
          </cell>
          <cell r="F972" t="str">
            <v>L-000059</v>
          </cell>
          <cell r="G972" t="str">
            <v>永久磁石同期モータ</v>
          </cell>
          <cell r="H972" t="str">
            <v>A</v>
          </cell>
          <cell r="I972" t="str">
            <v>産業・業務（業種共通）</v>
          </cell>
          <cell r="J972" t="str">
            <v>動力他</v>
          </cell>
          <cell r="K972" t="str">
            <v>モータ</v>
          </cell>
          <cell r="L972" t="str">
            <v>回転子に永久磁石を使用した同期モータのうち、サーボモータを含まないもの。鉄道車両・自動車・産業機械等、幅広く用いられる。</v>
          </cell>
          <cell r="M972" t="str">
            <v>-</v>
          </cell>
          <cell r="N972" t="str">
            <v>容量</v>
          </cell>
          <cell r="O972" t="str">
            <v>132kW超160kW以下</v>
          </cell>
          <cell r="P972" t="str">
            <v>-</v>
          </cell>
          <cell r="Q972" t="str">
            <v>通常申請</v>
          </cell>
          <cell r="R972" t="str">
            <v>-</v>
          </cell>
          <cell r="S972" t="str">
            <v/>
          </cell>
          <cell r="T972">
            <v>97.6</v>
          </cell>
          <cell r="U972" t="str">
            <v/>
          </cell>
          <cell r="V972" t="str">
            <v>カタログのみ</v>
          </cell>
          <cell r="W972" t="str">
            <v>%</v>
          </cell>
          <cell r="X972" t="str">
            <v>エネルギー消費効率</v>
          </cell>
          <cell r="Y972" t="str">
            <v>標準規格による評価</v>
          </cell>
          <cell r="Z972" t="str">
            <v>JISC4034-2-1:2011</v>
          </cell>
          <cell r="AA972" t="str">
            <v>回転電気機械－第２－１部：単一速度三相かご形誘導電動機の損失及び効率の算定方法</v>
          </cell>
          <cell r="AB972" t="str">
            <v>JISC4034-2-1:2011に準拠</v>
          </cell>
          <cell r="AC972" t="str">
            <v>JISC4034-2-1:2011</v>
          </cell>
          <cell r="AD972" t="str">
            <v>回転電気機械－第２－１部：単一速度三相かご形誘導電動機の損失及び効率の算定方法</v>
          </cell>
          <cell r="AE972" t="str">
            <v>JISC4034-2-1:2011に準拠</v>
          </cell>
        </row>
        <row r="973">
          <cell r="E973" t="str">
            <v>S-059020</v>
          </cell>
          <cell r="F973" t="str">
            <v>L-000059</v>
          </cell>
          <cell r="G973" t="str">
            <v>永久磁石同期モータ</v>
          </cell>
          <cell r="H973" t="str">
            <v>A</v>
          </cell>
          <cell r="I973" t="str">
            <v>産業・業務（業種共通）</v>
          </cell>
          <cell r="J973" t="str">
            <v>動力他</v>
          </cell>
          <cell r="K973" t="str">
            <v>モータ</v>
          </cell>
          <cell r="L973" t="str">
            <v>回転子に永久磁石を使用した同期モータのうち、サーボモータを含まないもの。鉄道車両・自動車・産業機械等、幅広く用いられる。</v>
          </cell>
          <cell r="M973" t="str">
            <v>-</v>
          </cell>
          <cell r="N973" t="str">
            <v>容量</v>
          </cell>
          <cell r="O973" t="str">
            <v>160kW超</v>
          </cell>
          <cell r="P973" t="str">
            <v>-</v>
          </cell>
          <cell r="Q973" t="str">
            <v>特別申請</v>
          </cell>
          <cell r="R973" t="str">
            <v>-</v>
          </cell>
          <cell r="S973" t="str">
            <v/>
          </cell>
          <cell r="T973" t="str">
            <v>-</v>
          </cell>
          <cell r="U973" t="str">
            <v/>
          </cell>
          <cell r="V973" t="str">
            <v>-</v>
          </cell>
          <cell r="W973" t="str">
            <v>%</v>
          </cell>
          <cell r="X973" t="str">
            <v>エネルギー消費効率</v>
          </cell>
          <cell r="Y973" t="str">
            <v>標準規格による評価</v>
          </cell>
          <cell r="Z973" t="str">
            <v>JISC4034-2-1:2011</v>
          </cell>
          <cell r="AA973" t="str">
            <v>回転電気機械－第２－１部：単一速度三相かご形誘導電動機の損失及び効率の算定方法</v>
          </cell>
          <cell r="AB973" t="str">
            <v>JISC4034-2-1:2011に準拠</v>
          </cell>
          <cell r="AC973" t="str">
            <v>JISC4034-2-1:2011</v>
          </cell>
          <cell r="AD973" t="str">
            <v>回転電気機械－第２－１部：単一速度三相かご形誘導電動機の損失及び効率の算定方法</v>
          </cell>
          <cell r="AE973" t="str">
            <v>JISC4034-2-1:2011に準拠</v>
          </cell>
        </row>
        <row r="974">
          <cell r="E974" t="str">
            <v>-</v>
          </cell>
          <cell r="F974" t="str">
            <v>L-000060</v>
          </cell>
          <cell r="G974" t="str">
            <v>油入変圧器</v>
          </cell>
          <cell r="H974" t="str">
            <v>A</v>
          </cell>
          <cell r="I974" t="str">
            <v>産業・業務（業種共通）</v>
          </cell>
          <cell r="J974" t="str">
            <v>動力他</v>
          </cell>
          <cell r="K974" t="str">
            <v>変圧器</v>
          </cell>
          <cell r="L974"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74" t="str">
            <v>油入変圧器、三相、50Hz</v>
          </cell>
          <cell r="N974" t="str">
            <v>定格容量</v>
          </cell>
          <cell r="O974" t="str">
            <v>20kVA以下</v>
          </cell>
          <cell r="P974" t="str">
            <v>■</v>
          </cell>
          <cell r="Q974" t="str">
            <v>-</v>
          </cell>
          <cell r="R974" t="str">
            <v>-</v>
          </cell>
          <cell r="S974" t="str">
            <v/>
          </cell>
          <cell r="T974" t="str">
            <v>-</v>
          </cell>
          <cell r="U974" t="str">
            <v/>
          </cell>
          <cell r="V974" t="str">
            <v>カタログのみ</v>
          </cell>
          <cell r="W974" t="str">
            <v>W</v>
          </cell>
          <cell r="X974" t="str">
            <v>全損失</v>
          </cell>
          <cell r="Y974" t="str">
            <v>標準規格による評価</v>
          </cell>
          <cell r="Z974" t="str">
            <v>JISC4304:2013</v>
          </cell>
          <cell r="AA974" t="str">
            <v>配電用 6 kV油入変圧器</v>
          </cell>
          <cell r="AB974" t="str">
            <v>JISC4304:2013に準拠</v>
          </cell>
          <cell r="AC974" t="str">
            <v>JISC4304:2013</v>
          </cell>
          <cell r="AD974" t="str">
            <v>配電用 6 kV油入変圧器</v>
          </cell>
          <cell r="AE974" t="str">
            <v>JISC4304:2013に準拠</v>
          </cell>
        </row>
        <row r="975">
          <cell r="E975" t="str">
            <v>-</v>
          </cell>
          <cell r="F975" t="str">
            <v>L-000060</v>
          </cell>
          <cell r="G975" t="str">
            <v>油入変圧器</v>
          </cell>
          <cell r="H975" t="str">
            <v>A</v>
          </cell>
          <cell r="I975" t="str">
            <v>産業・業務（業種共通）</v>
          </cell>
          <cell r="J975" t="str">
            <v>動力他</v>
          </cell>
          <cell r="K975" t="str">
            <v>変圧器</v>
          </cell>
          <cell r="L975"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75" t="str">
            <v>油入変圧器、三相、50Hz</v>
          </cell>
          <cell r="N975" t="str">
            <v>定格容量</v>
          </cell>
          <cell r="O975" t="str">
            <v>20kVA超30kVA以下</v>
          </cell>
          <cell r="P975" t="str">
            <v>■</v>
          </cell>
          <cell r="Q975" t="str">
            <v>-</v>
          </cell>
          <cell r="R975" t="str">
            <v>-</v>
          </cell>
          <cell r="S975" t="str">
            <v/>
          </cell>
          <cell r="T975" t="str">
            <v>-</v>
          </cell>
          <cell r="U975" t="str">
            <v/>
          </cell>
          <cell r="V975" t="str">
            <v>カタログのみ</v>
          </cell>
          <cell r="W975" t="str">
            <v>W</v>
          </cell>
          <cell r="X975" t="str">
            <v>全損失</v>
          </cell>
          <cell r="Y975" t="str">
            <v>標準規格による評価</v>
          </cell>
          <cell r="Z975" t="str">
            <v>JISC4304:2013</v>
          </cell>
          <cell r="AA975" t="str">
            <v>配電用 6 kV油入変圧器</v>
          </cell>
          <cell r="AB975" t="str">
            <v>JISC4304:2013に準拠</v>
          </cell>
          <cell r="AC975" t="str">
            <v>JISC4304:2013</v>
          </cell>
          <cell r="AD975" t="str">
            <v>配電用 6 kV油入変圧器</v>
          </cell>
          <cell r="AE975" t="str">
            <v>JISC4304:2013に準拠</v>
          </cell>
        </row>
        <row r="976">
          <cell r="E976" t="str">
            <v>-</v>
          </cell>
          <cell r="F976" t="str">
            <v>L-000060</v>
          </cell>
          <cell r="G976" t="str">
            <v>油入変圧器</v>
          </cell>
          <cell r="H976" t="str">
            <v>A</v>
          </cell>
          <cell r="I976" t="str">
            <v>産業・業務（業種共通）</v>
          </cell>
          <cell r="J976" t="str">
            <v>動力他</v>
          </cell>
          <cell r="K976" t="str">
            <v>変圧器</v>
          </cell>
          <cell r="L976"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76" t="str">
            <v>油入変圧器、三相、50Hz</v>
          </cell>
          <cell r="N976" t="str">
            <v>定格容量</v>
          </cell>
          <cell r="O976" t="str">
            <v>30kVA超50kVA以下</v>
          </cell>
          <cell r="P976" t="str">
            <v>■</v>
          </cell>
          <cell r="Q976" t="str">
            <v>-</v>
          </cell>
          <cell r="R976" t="str">
            <v>-</v>
          </cell>
          <cell r="S976" t="str">
            <v/>
          </cell>
          <cell r="T976" t="str">
            <v>-</v>
          </cell>
          <cell r="U976" t="str">
            <v/>
          </cell>
          <cell r="V976" t="str">
            <v>カタログのみ</v>
          </cell>
          <cell r="W976" t="str">
            <v>W</v>
          </cell>
          <cell r="X976" t="str">
            <v>全損失</v>
          </cell>
          <cell r="Y976" t="str">
            <v>標準規格による評価</v>
          </cell>
          <cell r="Z976" t="str">
            <v>JISC4304:2013</v>
          </cell>
          <cell r="AA976" t="str">
            <v>配電用 6 kV油入変圧器</v>
          </cell>
          <cell r="AB976" t="str">
            <v>JISC4304:2013に準拠</v>
          </cell>
          <cell r="AC976" t="str">
            <v>JISC4304:2013</v>
          </cell>
          <cell r="AD976" t="str">
            <v>配電用 6 kV油入変圧器</v>
          </cell>
          <cell r="AE976" t="str">
            <v>JISC4304:2013に準拠</v>
          </cell>
        </row>
        <row r="977">
          <cell r="E977" t="str">
            <v>-</v>
          </cell>
          <cell r="F977" t="str">
            <v>L-000060</v>
          </cell>
          <cell r="G977" t="str">
            <v>油入変圧器</v>
          </cell>
          <cell r="H977" t="str">
            <v>A</v>
          </cell>
          <cell r="I977" t="str">
            <v>産業・業務（業種共通）</v>
          </cell>
          <cell r="J977" t="str">
            <v>動力他</v>
          </cell>
          <cell r="K977" t="str">
            <v>変圧器</v>
          </cell>
          <cell r="L977"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77" t="str">
            <v>油入変圧器、三相、50Hz</v>
          </cell>
          <cell r="N977" t="str">
            <v>定格容量</v>
          </cell>
          <cell r="O977" t="str">
            <v>50kVA超75kVA以下</v>
          </cell>
          <cell r="P977" t="str">
            <v>■</v>
          </cell>
          <cell r="Q977" t="str">
            <v>-</v>
          </cell>
          <cell r="R977" t="str">
            <v>-</v>
          </cell>
          <cell r="S977" t="str">
            <v/>
          </cell>
          <cell r="T977" t="str">
            <v>-</v>
          </cell>
          <cell r="U977" t="str">
            <v/>
          </cell>
          <cell r="V977" t="str">
            <v>カタログのみ</v>
          </cell>
          <cell r="W977" t="str">
            <v>W</v>
          </cell>
          <cell r="X977" t="str">
            <v>全損失</v>
          </cell>
          <cell r="Y977" t="str">
            <v>標準規格による評価</v>
          </cell>
          <cell r="Z977" t="str">
            <v>JISC4304:2013</v>
          </cell>
          <cell r="AA977" t="str">
            <v>配電用 6 kV油入変圧器</v>
          </cell>
          <cell r="AB977" t="str">
            <v>JISC4304:2013に準拠</v>
          </cell>
          <cell r="AC977" t="str">
            <v>JISC4304:2013</v>
          </cell>
          <cell r="AD977" t="str">
            <v>配電用 6 kV油入変圧器</v>
          </cell>
          <cell r="AE977" t="str">
            <v>JISC4304:2013に準拠</v>
          </cell>
        </row>
        <row r="978">
          <cell r="E978" t="str">
            <v>-</v>
          </cell>
          <cell r="F978" t="str">
            <v>L-000060</v>
          </cell>
          <cell r="G978" t="str">
            <v>油入変圧器</v>
          </cell>
          <cell r="H978" t="str">
            <v>A</v>
          </cell>
          <cell r="I978" t="str">
            <v>産業・業務（業種共通）</v>
          </cell>
          <cell r="J978" t="str">
            <v>動力他</v>
          </cell>
          <cell r="K978" t="str">
            <v>変圧器</v>
          </cell>
          <cell r="L978"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78" t="str">
            <v>油入変圧器、三相、50Hz</v>
          </cell>
          <cell r="N978" t="str">
            <v>定格容量</v>
          </cell>
          <cell r="O978" t="str">
            <v>75kVA超100kVA以下</v>
          </cell>
          <cell r="P978" t="str">
            <v>■</v>
          </cell>
          <cell r="Q978" t="str">
            <v>-</v>
          </cell>
          <cell r="R978" t="str">
            <v>-</v>
          </cell>
          <cell r="S978" t="str">
            <v/>
          </cell>
          <cell r="T978" t="str">
            <v>-</v>
          </cell>
          <cell r="U978" t="str">
            <v/>
          </cell>
          <cell r="V978" t="str">
            <v>カタログのみ</v>
          </cell>
          <cell r="W978" t="str">
            <v>W</v>
          </cell>
          <cell r="X978" t="str">
            <v>全損失</v>
          </cell>
          <cell r="Y978" t="str">
            <v>標準規格による評価</v>
          </cell>
          <cell r="Z978" t="str">
            <v>JISC4304:2013</v>
          </cell>
          <cell r="AA978" t="str">
            <v>配電用 6 kV油入変圧器</v>
          </cell>
          <cell r="AB978" t="str">
            <v>JISC4304:2013に準拠</v>
          </cell>
          <cell r="AC978" t="str">
            <v>JISC4304:2013</v>
          </cell>
          <cell r="AD978" t="str">
            <v>配電用 6 kV油入変圧器</v>
          </cell>
          <cell r="AE978" t="str">
            <v>JISC4304:2013に準拠</v>
          </cell>
        </row>
        <row r="979">
          <cell r="E979" t="str">
            <v>-</v>
          </cell>
          <cell r="F979" t="str">
            <v>L-000060</v>
          </cell>
          <cell r="G979" t="str">
            <v>油入変圧器</v>
          </cell>
          <cell r="H979" t="str">
            <v>A</v>
          </cell>
          <cell r="I979" t="str">
            <v>産業・業務（業種共通）</v>
          </cell>
          <cell r="J979" t="str">
            <v>動力他</v>
          </cell>
          <cell r="K979" t="str">
            <v>変圧器</v>
          </cell>
          <cell r="L979"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79" t="str">
            <v>油入変圧器、三相、50Hz</v>
          </cell>
          <cell r="N979" t="str">
            <v>定格容量</v>
          </cell>
          <cell r="O979" t="str">
            <v>100kVA超150kVA以下</v>
          </cell>
          <cell r="P979" t="str">
            <v>■</v>
          </cell>
          <cell r="Q979" t="str">
            <v>-</v>
          </cell>
          <cell r="R979" t="str">
            <v>-</v>
          </cell>
          <cell r="S979" t="str">
            <v/>
          </cell>
          <cell r="T979" t="str">
            <v>-</v>
          </cell>
          <cell r="U979" t="str">
            <v/>
          </cell>
          <cell r="V979" t="str">
            <v>カタログのみ</v>
          </cell>
          <cell r="W979" t="str">
            <v>W</v>
          </cell>
          <cell r="X979" t="str">
            <v>全損失</v>
          </cell>
          <cell r="Y979" t="str">
            <v>標準規格による評価</v>
          </cell>
          <cell r="Z979" t="str">
            <v>JISC4304:2013</v>
          </cell>
          <cell r="AA979" t="str">
            <v>配電用 6 kV油入変圧器</v>
          </cell>
          <cell r="AB979" t="str">
            <v>JISC4304:2013に準拠</v>
          </cell>
          <cell r="AC979" t="str">
            <v>JISC4304:2013</v>
          </cell>
          <cell r="AD979" t="str">
            <v>配電用 6 kV油入変圧器</v>
          </cell>
          <cell r="AE979" t="str">
            <v>JISC4304:2013に準拠</v>
          </cell>
        </row>
        <row r="980">
          <cell r="E980" t="str">
            <v>-</v>
          </cell>
          <cell r="F980" t="str">
            <v>L-000060</v>
          </cell>
          <cell r="G980" t="str">
            <v>油入変圧器</v>
          </cell>
          <cell r="H980" t="str">
            <v>A</v>
          </cell>
          <cell r="I980" t="str">
            <v>産業・業務（業種共通）</v>
          </cell>
          <cell r="J980" t="str">
            <v>動力他</v>
          </cell>
          <cell r="K980" t="str">
            <v>変圧器</v>
          </cell>
          <cell r="L980"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80" t="str">
            <v>油入変圧器、三相、50Hz</v>
          </cell>
          <cell r="N980" t="str">
            <v>定格容量</v>
          </cell>
          <cell r="O980" t="str">
            <v>150kVA超200kVA以下</v>
          </cell>
          <cell r="P980" t="str">
            <v>■</v>
          </cell>
          <cell r="Q980" t="str">
            <v>-</v>
          </cell>
          <cell r="R980" t="str">
            <v>-</v>
          </cell>
          <cell r="S980" t="str">
            <v/>
          </cell>
          <cell r="T980" t="str">
            <v>-</v>
          </cell>
          <cell r="U980" t="str">
            <v/>
          </cell>
          <cell r="V980" t="str">
            <v>カタログのみ</v>
          </cell>
          <cell r="W980" t="str">
            <v>W</v>
          </cell>
          <cell r="X980" t="str">
            <v>全損失</v>
          </cell>
          <cell r="Y980" t="str">
            <v>標準規格による評価</v>
          </cell>
          <cell r="Z980" t="str">
            <v>JISC4304:2013</v>
          </cell>
          <cell r="AA980" t="str">
            <v>配電用 6 kV油入変圧器</v>
          </cell>
          <cell r="AB980" t="str">
            <v>JISC4304:2013に準拠</v>
          </cell>
          <cell r="AC980" t="str">
            <v>JISC4304:2013</v>
          </cell>
          <cell r="AD980" t="str">
            <v>配電用 6 kV油入変圧器</v>
          </cell>
          <cell r="AE980" t="str">
            <v>JISC4304:2013に準拠</v>
          </cell>
        </row>
        <row r="981">
          <cell r="E981" t="str">
            <v>-</v>
          </cell>
          <cell r="F981" t="str">
            <v>L-000060</v>
          </cell>
          <cell r="G981" t="str">
            <v>油入変圧器</v>
          </cell>
          <cell r="H981" t="str">
            <v>A</v>
          </cell>
          <cell r="I981" t="str">
            <v>産業・業務（業種共通）</v>
          </cell>
          <cell r="J981" t="str">
            <v>動力他</v>
          </cell>
          <cell r="K981" t="str">
            <v>変圧器</v>
          </cell>
          <cell r="L981"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81" t="str">
            <v>油入変圧器、三相、50Hz</v>
          </cell>
          <cell r="N981" t="str">
            <v>定格容量</v>
          </cell>
          <cell r="O981" t="str">
            <v>200kVA超300kVA以下</v>
          </cell>
          <cell r="P981" t="str">
            <v>■</v>
          </cell>
          <cell r="Q981" t="str">
            <v>-</v>
          </cell>
          <cell r="R981" t="str">
            <v>-</v>
          </cell>
          <cell r="S981" t="str">
            <v/>
          </cell>
          <cell r="T981" t="str">
            <v>-</v>
          </cell>
          <cell r="U981" t="str">
            <v/>
          </cell>
          <cell r="V981" t="str">
            <v>カタログのみ</v>
          </cell>
          <cell r="W981" t="str">
            <v>W</v>
          </cell>
          <cell r="X981" t="str">
            <v>全損失</v>
          </cell>
          <cell r="Y981" t="str">
            <v>標準規格による評価</v>
          </cell>
          <cell r="Z981" t="str">
            <v>JISC4304:2013</v>
          </cell>
          <cell r="AA981" t="str">
            <v>配電用 6 kV油入変圧器</v>
          </cell>
          <cell r="AB981" t="str">
            <v>JISC4304:2013に準拠</v>
          </cell>
          <cell r="AC981" t="str">
            <v>JISC4304:2013</v>
          </cell>
          <cell r="AD981" t="str">
            <v>配電用 6 kV油入変圧器</v>
          </cell>
          <cell r="AE981" t="str">
            <v>JISC4304:2013に準拠</v>
          </cell>
        </row>
        <row r="982">
          <cell r="E982" t="str">
            <v>-</v>
          </cell>
          <cell r="F982" t="str">
            <v>L-000060</v>
          </cell>
          <cell r="G982" t="str">
            <v>油入変圧器</v>
          </cell>
          <cell r="H982" t="str">
            <v>A</v>
          </cell>
          <cell r="I982" t="str">
            <v>産業・業務（業種共通）</v>
          </cell>
          <cell r="J982" t="str">
            <v>動力他</v>
          </cell>
          <cell r="K982" t="str">
            <v>変圧器</v>
          </cell>
          <cell r="L982"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82" t="str">
            <v>油入変圧器、三相、50Hz</v>
          </cell>
          <cell r="N982" t="str">
            <v>定格容量</v>
          </cell>
          <cell r="O982" t="str">
            <v>300kVA超500kVA以下</v>
          </cell>
          <cell r="P982" t="str">
            <v>■</v>
          </cell>
          <cell r="Q982" t="str">
            <v>-</v>
          </cell>
          <cell r="R982" t="str">
            <v>-</v>
          </cell>
          <cell r="S982" t="str">
            <v/>
          </cell>
          <cell r="T982" t="str">
            <v>-</v>
          </cell>
          <cell r="U982" t="str">
            <v/>
          </cell>
          <cell r="V982" t="str">
            <v>カタログのみ</v>
          </cell>
          <cell r="W982" t="str">
            <v>W</v>
          </cell>
          <cell r="X982" t="str">
            <v>全損失</v>
          </cell>
          <cell r="Y982" t="str">
            <v>標準規格による評価</v>
          </cell>
          <cell r="Z982" t="str">
            <v>JISC4304:2013</v>
          </cell>
          <cell r="AA982" t="str">
            <v>配電用 6 kV油入変圧器</v>
          </cell>
          <cell r="AB982" t="str">
            <v>JISC4304:2013に準拠</v>
          </cell>
          <cell r="AC982" t="str">
            <v>JISC4304:2013</v>
          </cell>
          <cell r="AD982" t="str">
            <v>配電用 6 kV油入変圧器</v>
          </cell>
          <cell r="AE982" t="str">
            <v>JISC4304:2013に準拠</v>
          </cell>
        </row>
        <row r="983">
          <cell r="E983" t="str">
            <v>-</v>
          </cell>
          <cell r="F983" t="str">
            <v>L-000060</v>
          </cell>
          <cell r="G983" t="str">
            <v>油入変圧器</v>
          </cell>
          <cell r="H983" t="str">
            <v>A</v>
          </cell>
          <cell r="I983" t="str">
            <v>産業・業務（業種共通）</v>
          </cell>
          <cell r="J983" t="str">
            <v>動力他</v>
          </cell>
          <cell r="K983" t="str">
            <v>変圧器</v>
          </cell>
          <cell r="L983"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83" t="str">
            <v>油入変圧器、三相、50Hz</v>
          </cell>
          <cell r="N983" t="str">
            <v>定格容量</v>
          </cell>
          <cell r="O983" t="str">
            <v>500kVA超750kVA以下</v>
          </cell>
          <cell r="P983" t="str">
            <v>■</v>
          </cell>
          <cell r="Q983" t="str">
            <v>-</v>
          </cell>
          <cell r="R983" t="str">
            <v>-</v>
          </cell>
          <cell r="S983" t="str">
            <v/>
          </cell>
          <cell r="T983" t="str">
            <v>-</v>
          </cell>
          <cell r="U983" t="str">
            <v/>
          </cell>
          <cell r="V983" t="str">
            <v>カタログのみ</v>
          </cell>
          <cell r="W983" t="str">
            <v>W</v>
          </cell>
          <cell r="X983" t="str">
            <v>全損失</v>
          </cell>
          <cell r="Y983" t="str">
            <v>標準規格による評価</v>
          </cell>
          <cell r="Z983" t="str">
            <v>JISC4304:2013</v>
          </cell>
          <cell r="AA983" t="str">
            <v>配電用 6 kV油入変圧器</v>
          </cell>
          <cell r="AB983" t="str">
            <v>JISC4304:2013に準拠</v>
          </cell>
          <cell r="AC983" t="str">
            <v>JISC4304:2013</v>
          </cell>
          <cell r="AD983" t="str">
            <v>配電用 6 kV油入変圧器</v>
          </cell>
          <cell r="AE983" t="str">
            <v>JISC4304:2013に準拠</v>
          </cell>
        </row>
        <row r="984">
          <cell r="E984" t="str">
            <v>-</v>
          </cell>
          <cell r="F984" t="str">
            <v>L-000060</v>
          </cell>
          <cell r="G984" t="str">
            <v>油入変圧器</v>
          </cell>
          <cell r="H984" t="str">
            <v>A</v>
          </cell>
          <cell r="I984" t="str">
            <v>産業・業務（業種共通）</v>
          </cell>
          <cell r="J984" t="str">
            <v>動力他</v>
          </cell>
          <cell r="K984" t="str">
            <v>変圧器</v>
          </cell>
          <cell r="L984"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84" t="str">
            <v>油入変圧器、三相、50Hz</v>
          </cell>
          <cell r="N984" t="str">
            <v>定格容量</v>
          </cell>
          <cell r="O984" t="str">
            <v>750kVA超1000kVA以下</v>
          </cell>
          <cell r="P984" t="str">
            <v>■</v>
          </cell>
          <cell r="Q984" t="str">
            <v>-</v>
          </cell>
          <cell r="R984" t="str">
            <v>-</v>
          </cell>
          <cell r="S984" t="str">
            <v/>
          </cell>
          <cell r="T984" t="str">
            <v>-</v>
          </cell>
          <cell r="U984" t="str">
            <v/>
          </cell>
          <cell r="V984" t="str">
            <v>カタログのみ</v>
          </cell>
          <cell r="W984" t="str">
            <v>W</v>
          </cell>
          <cell r="X984" t="str">
            <v>全損失</v>
          </cell>
          <cell r="Y984" t="str">
            <v>標準規格による評価</v>
          </cell>
          <cell r="Z984" t="str">
            <v>JISC4304:2013</v>
          </cell>
          <cell r="AA984" t="str">
            <v>配電用 6 kV油入変圧器</v>
          </cell>
          <cell r="AB984" t="str">
            <v>JISC4304:2013に準拠</v>
          </cell>
          <cell r="AC984" t="str">
            <v>JISC4304:2013</v>
          </cell>
          <cell r="AD984" t="str">
            <v>配電用 6 kV油入変圧器</v>
          </cell>
          <cell r="AE984" t="str">
            <v>JISC4304:2013に準拠</v>
          </cell>
        </row>
        <row r="985">
          <cell r="E985" t="str">
            <v>-</v>
          </cell>
          <cell r="F985" t="str">
            <v>L-000060</v>
          </cell>
          <cell r="G985" t="str">
            <v>油入変圧器</v>
          </cell>
          <cell r="H985" t="str">
            <v>A</v>
          </cell>
          <cell r="I985" t="str">
            <v>産業・業務（業種共通）</v>
          </cell>
          <cell r="J985" t="str">
            <v>動力他</v>
          </cell>
          <cell r="K985" t="str">
            <v>変圧器</v>
          </cell>
          <cell r="L985"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85" t="str">
            <v>油入変圧器、三相、50Hz</v>
          </cell>
          <cell r="N985" t="str">
            <v>定格容量</v>
          </cell>
          <cell r="O985" t="str">
            <v>1000kVA超1500kVA以下</v>
          </cell>
          <cell r="P985" t="str">
            <v>■</v>
          </cell>
          <cell r="Q985" t="str">
            <v>-</v>
          </cell>
          <cell r="R985" t="str">
            <v>-</v>
          </cell>
          <cell r="S985" t="str">
            <v/>
          </cell>
          <cell r="T985" t="str">
            <v>-</v>
          </cell>
          <cell r="U985" t="str">
            <v/>
          </cell>
          <cell r="V985" t="str">
            <v>カタログのみ</v>
          </cell>
          <cell r="W985" t="str">
            <v>W</v>
          </cell>
          <cell r="X985" t="str">
            <v>全損失</v>
          </cell>
          <cell r="Y985" t="str">
            <v>標準規格による評価</v>
          </cell>
          <cell r="Z985" t="str">
            <v>JISC4304:2013</v>
          </cell>
          <cell r="AA985" t="str">
            <v>配電用 6 kV油入変圧器</v>
          </cell>
          <cell r="AB985" t="str">
            <v>JISC4304:2013に準拠</v>
          </cell>
          <cell r="AC985" t="str">
            <v>JISC4304:2013</v>
          </cell>
          <cell r="AD985" t="str">
            <v>配電用 6 kV油入変圧器</v>
          </cell>
          <cell r="AE985" t="str">
            <v>JISC4304:2013に準拠</v>
          </cell>
        </row>
        <row r="986">
          <cell r="E986" t="str">
            <v>-</v>
          </cell>
          <cell r="F986" t="str">
            <v>L-000060</v>
          </cell>
          <cell r="G986" t="str">
            <v>油入変圧器</v>
          </cell>
          <cell r="H986" t="str">
            <v>A</v>
          </cell>
          <cell r="I986" t="str">
            <v>産業・業務（業種共通）</v>
          </cell>
          <cell r="J986" t="str">
            <v>動力他</v>
          </cell>
          <cell r="K986" t="str">
            <v>変圧器</v>
          </cell>
          <cell r="L986"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86" t="str">
            <v>油入変圧器、三相、50Hz</v>
          </cell>
          <cell r="N986" t="str">
            <v>定格容量</v>
          </cell>
          <cell r="O986" t="str">
            <v>1500kVA超2000kVA以下</v>
          </cell>
          <cell r="P986" t="str">
            <v>■</v>
          </cell>
          <cell r="Q986" t="str">
            <v>-</v>
          </cell>
          <cell r="R986" t="str">
            <v>-</v>
          </cell>
          <cell r="S986" t="str">
            <v/>
          </cell>
          <cell r="T986" t="str">
            <v>-</v>
          </cell>
          <cell r="U986" t="str">
            <v/>
          </cell>
          <cell r="V986" t="str">
            <v>カタログのみ</v>
          </cell>
          <cell r="W986" t="str">
            <v>W</v>
          </cell>
          <cell r="X986" t="str">
            <v>全損失</v>
          </cell>
          <cell r="Y986" t="str">
            <v>標準規格による評価</v>
          </cell>
          <cell r="Z986" t="str">
            <v>JISC4304:2013</v>
          </cell>
          <cell r="AA986" t="str">
            <v>配電用 6 kV油入変圧器</v>
          </cell>
          <cell r="AB986" t="str">
            <v>JISC4304:2013に準拠</v>
          </cell>
          <cell r="AC986" t="str">
            <v>JISC4304:2013</v>
          </cell>
          <cell r="AD986" t="str">
            <v>配電用 6 kV油入変圧器</v>
          </cell>
          <cell r="AE986" t="str">
            <v>JISC4304:2013に準拠</v>
          </cell>
        </row>
        <row r="987">
          <cell r="E987" t="str">
            <v>-</v>
          </cell>
          <cell r="F987" t="str">
            <v>L-000060</v>
          </cell>
          <cell r="G987" t="str">
            <v>油入変圧器</v>
          </cell>
          <cell r="H987" t="str">
            <v>A</v>
          </cell>
          <cell r="I987" t="str">
            <v>産業・業務（業種共通）</v>
          </cell>
          <cell r="J987" t="str">
            <v>動力他</v>
          </cell>
          <cell r="K987" t="str">
            <v>変圧器</v>
          </cell>
          <cell r="L987"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87" t="str">
            <v>油入変圧器、三相、60Hz</v>
          </cell>
          <cell r="N987" t="str">
            <v>定格容量</v>
          </cell>
          <cell r="O987" t="str">
            <v>20kVA以下</v>
          </cell>
          <cell r="P987" t="str">
            <v>■</v>
          </cell>
          <cell r="Q987" t="str">
            <v>-</v>
          </cell>
          <cell r="R987" t="str">
            <v>-</v>
          </cell>
          <cell r="S987" t="str">
            <v/>
          </cell>
          <cell r="T987" t="str">
            <v>-</v>
          </cell>
          <cell r="U987" t="str">
            <v/>
          </cell>
          <cell r="V987" t="str">
            <v>カタログのみ</v>
          </cell>
          <cell r="W987" t="str">
            <v>W</v>
          </cell>
          <cell r="X987" t="str">
            <v>全損失</v>
          </cell>
          <cell r="Y987" t="str">
            <v>標準規格による評価</v>
          </cell>
          <cell r="Z987" t="str">
            <v>JISC4304:2013</v>
          </cell>
          <cell r="AA987" t="str">
            <v>配電用 6 kV油入変圧器</v>
          </cell>
          <cell r="AB987" t="str">
            <v>JISC4304:2013に準拠</v>
          </cell>
          <cell r="AC987" t="str">
            <v>JISC4304:2013</v>
          </cell>
          <cell r="AD987" t="str">
            <v>配電用 6 kV油入変圧器</v>
          </cell>
          <cell r="AE987" t="str">
            <v>JISC4304:2013に準拠</v>
          </cell>
        </row>
        <row r="988">
          <cell r="E988" t="str">
            <v>-</v>
          </cell>
          <cell r="F988" t="str">
            <v>L-000060</v>
          </cell>
          <cell r="G988" t="str">
            <v>油入変圧器</v>
          </cell>
          <cell r="H988" t="str">
            <v>A</v>
          </cell>
          <cell r="I988" t="str">
            <v>産業・業務（業種共通）</v>
          </cell>
          <cell r="J988" t="str">
            <v>動力他</v>
          </cell>
          <cell r="K988" t="str">
            <v>変圧器</v>
          </cell>
          <cell r="L988"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88" t="str">
            <v>油入変圧器、三相、60Hz</v>
          </cell>
          <cell r="N988" t="str">
            <v>定格容量</v>
          </cell>
          <cell r="O988" t="str">
            <v>20kVA超30kVA以下</v>
          </cell>
          <cell r="P988" t="str">
            <v>■</v>
          </cell>
          <cell r="Q988" t="str">
            <v>-</v>
          </cell>
          <cell r="R988" t="str">
            <v>-</v>
          </cell>
          <cell r="S988" t="str">
            <v/>
          </cell>
          <cell r="T988" t="str">
            <v>-</v>
          </cell>
          <cell r="U988" t="str">
            <v/>
          </cell>
          <cell r="V988" t="str">
            <v>カタログのみ</v>
          </cell>
          <cell r="W988" t="str">
            <v>W</v>
          </cell>
          <cell r="X988" t="str">
            <v>全損失</v>
          </cell>
          <cell r="Y988" t="str">
            <v>標準規格による評価</v>
          </cell>
          <cell r="Z988" t="str">
            <v>JISC4304:2013</v>
          </cell>
          <cell r="AA988" t="str">
            <v>配電用 6 kV油入変圧器</v>
          </cell>
          <cell r="AB988" t="str">
            <v>JISC4304:2013に準拠</v>
          </cell>
          <cell r="AC988" t="str">
            <v>JISC4304:2013</v>
          </cell>
          <cell r="AD988" t="str">
            <v>配電用 6 kV油入変圧器</v>
          </cell>
          <cell r="AE988" t="str">
            <v>JISC4304:2013に準拠</v>
          </cell>
        </row>
        <row r="989">
          <cell r="E989" t="str">
            <v>-</v>
          </cell>
          <cell r="F989" t="str">
            <v>L-000060</v>
          </cell>
          <cell r="G989" t="str">
            <v>油入変圧器</v>
          </cell>
          <cell r="H989" t="str">
            <v>A</v>
          </cell>
          <cell r="I989" t="str">
            <v>産業・業務（業種共通）</v>
          </cell>
          <cell r="J989" t="str">
            <v>動力他</v>
          </cell>
          <cell r="K989" t="str">
            <v>変圧器</v>
          </cell>
          <cell r="L989"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89" t="str">
            <v>油入変圧器、三相、60Hz</v>
          </cell>
          <cell r="N989" t="str">
            <v>定格容量</v>
          </cell>
          <cell r="O989" t="str">
            <v>30kVA超50kVA以下</v>
          </cell>
          <cell r="P989" t="str">
            <v>■</v>
          </cell>
          <cell r="Q989" t="str">
            <v>-</v>
          </cell>
          <cell r="R989" t="str">
            <v>-</v>
          </cell>
          <cell r="S989" t="str">
            <v/>
          </cell>
          <cell r="T989" t="str">
            <v>-</v>
          </cell>
          <cell r="U989" t="str">
            <v/>
          </cell>
          <cell r="V989" t="str">
            <v>カタログのみ</v>
          </cell>
          <cell r="W989" t="str">
            <v>W</v>
          </cell>
          <cell r="X989" t="str">
            <v>全損失</v>
          </cell>
          <cell r="Y989" t="str">
            <v>標準規格による評価</v>
          </cell>
          <cell r="Z989" t="str">
            <v>JISC4304:2013</v>
          </cell>
          <cell r="AA989" t="str">
            <v>配電用 6 kV油入変圧器</v>
          </cell>
          <cell r="AB989" t="str">
            <v>JISC4304:2013に準拠</v>
          </cell>
          <cell r="AC989" t="str">
            <v>JISC4304:2013</v>
          </cell>
          <cell r="AD989" t="str">
            <v>配電用 6 kV油入変圧器</v>
          </cell>
          <cell r="AE989" t="str">
            <v>JISC4304:2013に準拠</v>
          </cell>
        </row>
        <row r="990">
          <cell r="E990" t="str">
            <v>-</v>
          </cell>
          <cell r="F990" t="str">
            <v>L-000060</v>
          </cell>
          <cell r="G990" t="str">
            <v>油入変圧器</v>
          </cell>
          <cell r="H990" t="str">
            <v>A</v>
          </cell>
          <cell r="I990" t="str">
            <v>産業・業務（業種共通）</v>
          </cell>
          <cell r="J990" t="str">
            <v>動力他</v>
          </cell>
          <cell r="K990" t="str">
            <v>変圧器</v>
          </cell>
          <cell r="L990"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90" t="str">
            <v>油入変圧器、三相、60Hz</v>
          </cell>
          <cell r="N990" t="str">
            <v>定格容量</v>
          </cell>
          <cell r="O990" t="str">
            <v>50kVA超75kVA以下</v>
          </cell>
          <cell r="P990" t="str">
            <v>■</v>
          </cell>
          <cell r="Q990" t="str">
            <v>-</v>
          </cell>
          <cell r="R990" t="str">
            <v>-</v>
          </cell>
          <cell r="S990" t="str">
            <v/>
          </cell>
          <cell r="T990" t="str">
            <v>-</v>
          </cell>
          <cell r="U990" t="str">
            <v/>
          </cell>
          <cell r="V990" t="str">
            <v>カタログのみ</v>
          </cell>
          <cell r="W990" t="str">
            <v>W</v>
          </cell>
          <cell r="X990" t="str">
            <v>全損失</v>
          </cell>
          <cell r="Y990" t="str">
            <v>標準規格による評価</v>
          </cell>
          <cell r="Z990" t="str">
            <v>JISC4304:2013</v>
          </cell>
          <cell r="AA990" t="str">
            <v>配電用 6 kV油入変圧器</v>
          </cell>
          <cell r="AB990" t="str">
            <v>JISC4304:2013に準拠</v>
          </cell>
          <cell r="AC990" t="str">
            <v>JISC4304:2013</v>
          </cell>
          <cell r="AD990" t="str">
            <v>配電用 6 kV油入変圧器</v>
          </cell>
          <cell r="AE990" t="str">
            <v>JISC4304:2013に準拠</v>
          </cell>
        </row>
        <row r="991">
          <cell r="E991" t="str">
            <v>-</v>
          </cell>
          <cell r="F991" t="str">
            <v>L-000060</v>
          </cell>
          <cell r="G991" t="str">
            <v>油入変圧器</v>
          </cell>
          <cell r="H991" t="str">
            <v>A</v>
          </cell>
          <cell r="I991" t="str">
            <v>産業・業務（業種共通）</v>
          </cell>
          <cell r="J991" t="str">
            <v>動力他</v>
          </cell>
          <cell r="K991" t="str">
            <v>変圧器</v>
          </cell>
          <cell r="L991"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91" t="str">
            <v>油入変圧器、三相、60Hz</v>
          </cell>
          <cell r="N991" t="str">
            <v>定格容量</v>
          </cell>
          <cell r="O991" t="str">
            <v>75kVA超100kVA以下</v>
          </cell>
          <cell r="P991" t="str">
            <v>■</v>
          </cell>
          <cell r="Q991" t="str">
            <v>-</v>
          </cell>
          <cell r="R991" t="str">
            <v>-</v>
          </cell>
          <cell r="S991" t="str">
            <v/>
          </cell>
          <cell r="T991" t="str">
            <v>-</v>
          </cell>
          <cell r="U991" t="str">
            <v/>
          </cell>
          <cell r="V991" t="str">
            <v>カタログのみ</v>
          </cell>
          <cell r="W991" t="str">
            <v>W</v>
          </cell>
          <cell r="X991" t="str">
            <v>全損失</v>
          </cell>
          <cell r="Y991" t="str">
            <v>標準規格による評価</v>
          </cell>
          <cell r="Z991" t="str">
            <v>JISC4304:2013</v>
          </cell>
          <cell r="AA991" t="str">
            <v>配電用 6 kV油入変圧器</v>
          </cell>
          <cell r="AB991" t="str">
            <v>JISC4304:2013に準拠</v>
          </cell>
          <cell r="AC991" t="str">
            <v>JISC4304:2013</v>
          </cell>
          <cell r="AD991" t="str">
            <v>配電用 6 kV油入変圧器</v>
          </cell>
          <cell r="AE991" t="str">
            <v>JISC4304:2013に準拠</v>
          </cell>
        </row>
        <row r="992">
          <cell r="E992" t="str">
            <v>-</v>
          </cell>
          <cell r="F992" t="str">
            <v>L-000060</v>
          </cell>
          <cell r="G992" t="str">
            <v>油入変圧器</v>
          </cell>
          <cell r="H992" t="str">
            <v>A</v>
          </cell>
          <cell r="I992" t="str">
            <v>産業・業務（業種共通）</v>
          </cell>
          <cell r="J992" t="str">
            <v>動力他</v>
          </cell>
          <cell r="K992" t="str">
            <v>変圧器</v>
          </cell>
          <cell r="L992"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92" t="str">
            <v>油入変圧器、三相、60Hz</v>
          </cell>
          <cell r="N992" t="str">
            <v>定格容量</v>
          </cell>
          <cell r="O992" t="str">
            <v>100kVA超150kVA以下</v>
          </cell>
          <cell r="P992" t="str">
            <v>■</v>
          </cell>
          <cell r="Q992" t="str">
            <v>-</v>
          </cell>
          <cell r="R992" t="str">
            <v>-</v>
          </cell>
          <cell r="S992" t="str">
            <v/>
          </cell>
          <cell r="T992" t="str">
            <v>-</v>
          </cell>
          <cell r="U992" t="str">
            <v/>
          </cell>
          <cell r="V992" t="str">
            <v>カタログのみ</v>
          </cell>
          <cell r="W992" t="str">
            <v>W</v>
          </cell>
          <cell r="X992" t="str">
            <v>全損失</v>
          </cell>
          <cell r="Y992" t="str">
            <v>標準規格による評価</v>
          </cell>
          <cell r="Z992" t="str">
            <v>JISC4304:2013</v>
          </cell>
          <cell r="AA992" t="str">
            <v>配電用 6 kV油入変圧器</v>
          </cell>
          <cell r="AB992" t="str">
            <v>JISC4304:2013に準拠</v>
          </cell>
          <cell r="AC992" t="str">
            <v>JISC4304:2013</v>
          </cell>
          <cell r="AD992" t="str">
            <v>配電用 6 kV油入変圧器</v>
          </cell>
          <cell r="AE992" t="str">
            <v>JISC4304:2013に準拠</v>
          </cell>
        </row>
        <row r="993">
          <cell r="E993" t="str">
            <v>-</v>
          </cell>
          <cell r="F993" t="str">
            <v>L-000060</v>
          </cell>
          <cell r="G993" t="str">
            <v>油入変圧器</v>
          </cell>
          <cell r="H993" t="str">
            <v>A</v>
          </cell>
          <cell r="I993" t="str">
            <v>産業・業務（業種共通）</v>
          </cell>
          <cell r="J993" t="str">
            <v>動力他</v>
          </cell>
          <cell r="K993" t="str">
            <v>変圧器</v>
          </cell>
          <cell r="L993"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93" t="str">
            <v>油入変圧器、三相、60Hz</v>
          </cell>
          <cell r="N993" t="str">
            <v>定格容量</v>
          </cell>
          <cell r="O993" t="str">
            <v>150kVA超200kVA以下</v>
          </cell>
          <cell r="P993" t="str">
            <v>■</v>
          </cell>
          <cell r="Q993" t="str">
            <v>-</v>
          </cell>
          <cell r="R993" t="str">
            <v>-</v>
          </cell>
          <cell r="S993" t="str">
            <v/>
          </cell>
          <cell r="T993" t="str">
            <v>-</v>
          </cell>
          <cell r="U993" t="str">
            <v/>
          </cell>
          <cell r="V993" t="str">
            <v>カタログのみ</v>
          </cell>
          <cell r="W993" t="str">
            <v>W</v>
          </cell>
          <cell r="X993" t="str">
            <v>全損失</v>
          </cell>
          <cell r="Y993" t="str">
            <v>標準規格による評価</v>
          </cell>
          <cell r="Z993" t="str">
            <v>JISC4304:2013</v>
          </cell>
          <cell r="AA993" t="str">
            <v>配電用 6 kV油入変圧器</v>
          </cell>
          <cell r="AB993" t="str">
            <v>JISC4304:2013に準拠</v>
          </cell>
          <cell r="AC993" t="str">
            <v>JISC4304:2013</v>
          </cell>
          <cell r="AD993" t="str">
            <v>配電用 6 kV油入変圧器</v>
          </cell>
          <cell r="AE993" t="str">
            <v>JISC4304:2013に準拠</v>
          </cell>
        </row>
        <row r="994">
          <cell r="E994" t="str">
            <v>-</v>
          </cell>
          <cell r="F994" t="str">
            <v>L-000060</v>
          </cell>
          <cell r="G994" t="str">
            <v>油入変圧器</v>
          </cell>
          <cell r="H994" t="str">
            <v>A</v>
          </cell>
          <cell r="I994" t="str">
            <v>産業・業務（業種共通）</v>
          </cell>
          <cell r="J994" t="str">
            <v>動力他</v>
          </cell>
          <cell r="K994" t="str">
            <v>変圧器</v>
          </cell>
          <cell r="L994"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94" t="str">
            <v>油入変圧器、三相、60Hz</v>
          </cell>
          <cell r="N994" t="str">
            <v>定格容量</v>
          </cell>
          <cell r="O994" t="str">
            <v>200kVA超300kVA以下</v>
          </cell>
          <cell r="P994" t="str">
            <v>■</v>
          </cell>
          <cell r="Q994" t="str">
            <v>-</v>
          </cell>
          <cell r="R994" t="str">
            <v>-</v>
          </cell>
          <cell r="S994" t="str">
            <v/>
          </cell>
          <cell r="T994" t="str">
            <v>-</v>
          </cell>
          <cell r="U994" t="str">
            <v/>
          </cell>
          <cell r="V994" t="str">
            <v>カタログのみ</v>
          </cell>
          <cell r="W994" t="str">
            <v>W</v>
          </cell>
          <cell r="X994" t="str">
            <v>全損失</v>
          </cell>
          <cell r="Y994" t="str">
            <v>標準規格による評価</v>
          </cell>
          <cell r="Z994" t="str">
            <v>JISC4304:2013</v>
          </cell>
          <cell r="AA994" t="str">
            <v>配電用 6 kV油入変圧器</v>
          </cell>
          <cell r="AB994" t="str">
            <v>JISC4304:2013に準拠</v>
          </cell>
          <cell r="AC994" t="str">
            <v>JISC4304:2013</v>
          </cell>
          <cell r="AD994" t="str">
            <v>配電用 6 kV油入変圧器</v>
          </cell>
          <cell r="AE994" t="str">
            <v>JISC4304:2013に準拠</v>
          </cell>
        </row>
        <row r="995">
          <cell r="E995" t="str">
            <v>-</v>
          </cell>
          <cell r="F995" t="str">
            <v>L-000060</v>
          </cell>
          <cell r="G995" t="str">
            <v>油入変圧器</v>
          </cell>
          <cell r="H995" t="str">
            <v>A</v>
          </cell>
          <cell r="I995" t="str">
            <v>産業・業務（業種共通）</v>
          </cell>
          <cell r="J995" t="str">
            <v>動力他</v>
          </cell>
          <cell r="K995" t="str">
            <v>変圧器</v>
          </cell>
          <cell r="L995"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95" t="str">
            <v>油入変圧器、三相、60Hz</v>
          </cell>
          <cell r="N995" t="str">
            <v>定格容量</v>
          </cell>
          <cell r="O995" t="str">
            <v>300kVA超500kVA以下</v>
          </cell>
          <cell r="P995" t="str">
            <v>■</v>
          </cell>
          <cell r="Q995" t="str">
            <v>-</v>
          </cell>
          <cell r="R995" t="str">
            <v>-</v>
          </cell>
          <cell r="S995" t="str">
            <v/>
          </cell>
          <cell r="T995" t="str">
            <v>-</v>
          </cell>
          <cell r="U995" t="str">
            <v/>
          </cell>
          <cell r="V995" t="str">
            <v>カタログのみ</v>
          </cell>
          <cell r="W995" t="str">
            <v>W</v>
          </cell>
          <cell r="X995" t="str">
            <v>全損失</v>
          </cell>
          <cell r="Y995" t="str">
            <v>標準規格による評価</v>
          </cell>
          <cell r="Z995" t="str">
            <v>JISC4304:2013</v>
          </cell>
          <cell r="AA995" t="str">
            <v>配電用 6 kV油入変圧器</v>
          </cell>
          <cell r="AB995" t="str">
            <v>JISC4304:2013に準拠</v>
          </cell>
          <cell r="AC995" t="str">
            <v>JISC4304:2013</v>
          </cell>
          <cell r="AD995" t="str">
            <v>配電用 6 kV油入変圧器</v>
          </cell>
          <cell r="AE995" t="str">
            <v>JISC4304:2013に準拠</v>
          </cell>
        </row>
        <row r="996">
          <cell r="E996" t="str">
            <v>-</v>
          </cell>
          <cell r="F996" t="str">
            <v>L-000060</v>
          </cell>
          <cell r="G996" t="str">
            <v>油入変圧器</v>
          </cell>
          <cell r="H996" t="str">
            <v>A</v>
          </cell>
          <cell r="I996" t="str">
            <v>産業・業務（業種共通）</v>
          </cell>
          <cell r="J996" t="str">
            <v>動力他</v>
          </cell>
          <cell r="K996" t="str">
            <v>変圧器</v>
          </cell>
          <cell r="L996"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96" t="str">
            <v>油入変圧器、三相、60Hz</v>
          </cell>
          <cell r="N996" t="str">
            <v>定格容量</v>
          </cell>
          <cell r="O996" t="str">
            <v>500kVA超750kVA以下</v>
          </cell>
          <cell r="P996" t="str">
            <v>■</v>
          </cell>
          <cell r="Q996" t="str">
            <v>-</v>
          </cell>
          <cell r="R996" t="str">
            <v>-</v>
          </cell>
          <cell r="S996" t="str">
            <v/>
          </cell>
          <cell r="T996" t="str">
            <v>-</v>
          </cell>
          <cell r="U996" t="str">
            <v/>
          </cell>
          <cell r="V996" t="str">
            <v>カタログのみ</v>
          </cell>
          <cell r="W996" t="str">
            <v>W</v>
          </cell>
          <cell r="X996" t="str">
            <v>全損失</v>
          </cell>
          <cell r="Y996" t="str">
            <v>標準規格による評価</v>
          </cell>
          <cell r="Z996" t="str">
            <v>JISC4304:2013</v>
          </cell>
          <cell r="AA996" t="str">
            <v>配電用 6 kV油入変圧器</v>
          </cell>
          <cell r="AB996" t="str">
            <v>JISC4304:2013に準拠</v>
          </cell>
          <cell r="AC996" t="str">
            <v>JISC4304:2013</v>
          </cell>
          <cell r="AD996" t="str">
            <v>配電用 6 kV油入変圧器</v>
          </cell>
          <cell r="AE996" t="str">
            <v>JISC4304:2013に準拠</v>
          </cell>
        </row>
        <row r="997">
          <cell r="E997" t="str">
            <v>-</v>
          </cell>
          <cell r="F997" t="str">
            <v>L-000060</v>
          </cell>
          <cell r="G997" t="str">
            <v>油入変圧器</v>
          </cell>
          <cell r="H997" t="str">
            <v>A</v>
          </cell>
          <cell r="I997" t="str">
            <v>産業・業務（業種共通）</v>
          </cell>
          <cell r="J997" t="str">
            <v>動力他</v>
          </cell>
          <cell r="K997" t="str">
            <v>変圧器</v>
          </cell>
          <cell r="L997"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97" t="str">
            <v>油入変圧器、三相、60Hz</v>
          </cell>
          <cell r="N997" t="str">
            <v>定格容量</v>
          </cell>
          <cell r="O997" t="str">
            <v>750kVA超1000kVA以下</v>
          </cell>
          <cell r="P997" t="str">
            <v>■</v>
          </cell>
          <cell r="Q997" t="str">
            <v>-</v>
          </cell>
          <cell r="R997" t="str">
            <v>-</v>
          </cell>
          <cell r="S997" t="str">
            <v/>
          </cell>
          <cell r="T997" t="str">
            <v>-</v>
          </cell>
          <cell r="U997" t="str">
            <v/>
          </cell>
          <cell r="V997" t="str">
            <v>カタログのみ</v>
          </cell>
          <cell r="W997" t="str">
            <v>W</v>
          </cell>
          <cell r="X997" t="str">
            <v>全損失</v>
          </cell>
          <cell r="Y997" t="str">
            <v>標準規格による評価</v>
          </cell>
          <cell r="Z997" t="str">
            <v>JISC4304:2013</v>
          </cell>
          <cell r="AA997" t="str">
            <v>配電用 6 kV油入変圧器</v>
          </cell>
          <cell r="AB997" t="str">
            <v>JISC4304:2013に準拠</v>
          </cell>
          <cell r="AC997" t="str">
            <v>JISC4304:2013</v>
          </cell>
          <cell r="AD997" t="str">
            <v>配電用 6 kV油入変圧器</v>
          </cell>
          <cell r="AE997" t="str">
            <v>JISC4304:2013に準拠</v>
          </cell>
        </row>
        <row r="998">
          <cell r="E998" t="str">
            <v>-</v>
          </cell>
          <cell r="F998" t="str">
            <v>L-000060</v>
          </cell>
          <cell r="G998" t="str">
            <v>油入変圧器</v>
          </cell>
          <cell r="H998" t="str">
            <v>A</v>
          </cell>
          <cell r="I998" t="str">
            <v>産業・業務（業種共通）</v>
          </cell>
          <cell r="J998" t="str">
            <v>動力他</v>
          </cell>
          <cell r="K998" t="str">
            <v>変圧器</v>
          </cell>
          <cell r="L998"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98" t="str">
            <v>油入変圧器、三相、60Hz</v>
          </cell>
          <cell r="N998" t="str">
            <v>定格容量</v>
          </cell>
          <cell r="O998" t="str">
            <v>1000kVA超1500kVA以下</v>
          </cell>
          <cell r="P998" t="str">
            <v>■</v>
          </cell>
          <cell r="Q998" t="str">
            <v>-</v>
          </cell>
          <cell r="R998" t="str">
            <v>-</v>
          </cell>
          <cell r="S998" t="str">
            <v/>
          </cell>
          <cell r="T998" t="str">
            <v>-</v>
          </cell>
          <cell r="U998" t="str">
            <v/>
          </cell>
          <cell r="V998" t="str">
            <v>カタログのみ</v>
          </cell>
          <cell r="W998" t="str">
            <v>W</v>
          </cell>
          <cell r="X998" t="str">
            <v>全損失</v>
          </cell>
          <cell r="Y998" t="str">
            <v>標準規格による評価</v>
          </cell>
          <cell r="Z998" t="str">
            <v>JISC4304:2013</v>
          </cell>
          <cell r="AA998" t="str">
            <v>配電用 6 kV油入変圧器</v>
          </cell>
          <cell r="AB998" t="str">
            <v>JISC4304:2013に準拠</v>
          </cell>
          <cell r="AC998" t="str">
            <v>JISC4304:2013</v>
          </cell>
          <cell r="AD998" t="str">
            <v>配電用 6 kV油入変圧器</v>
          </cell>
          <cell r="AE998" t="str">
            <v>JISC4304:2013に準拠</v>
          </cell>
        </row>
        <row r="999">
          <cell r="E999" t="str">
            <v>-</v>
          </cell>
          <cell r="F999" t="str">
            <v>L-000060</v>
          </cell>
          <cell r="G999" t="str">
            <v>油入変圧器</v>
          </cell>
          <cell r="H999" t="str">
            <v>A</v>
          </cell>
          <cell r="I999" t="str">
            <v>産業・業務（業種共通）</v>
          </cell>
          <cell r="J999" t="str">
            <v>動力他</v>
          </cell>
          <cell r="K999" t="str">
            <v>変圧器</v>
          </cell>
          <cell r="L999"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999" t="str">
            <v>油入変圧器、三相、60Hz</v>
          </cell>
          <cell r="N999" t="str">
            <v>定格容量</v>
          </cell>
          <cell r="O999" t="str">
            <v>1500kVA超2000kVA以下</v>
          </cell>
          <cell r="P999" t="str">
            <v>■</v>
          </cell>
          <cell r="Q999" t="str">
            <v>-</v>
          </cell>
          <cell r="R999" t="str">
            <v>-</v>
          </cell>
          <cell r="S999" t="str">
            <v/>
          </cell>
          <cell r="T999" t="str">
            <v>-</v>
          </cell>
          <cell r="U999" t="str">
            <v/>
          </cell>
          <cell r="V999" t="str">
            <v>カタログのみ</v>
          </cell>
          <cell r="W999" t="str">
            <v>W</v>
          </cell>
          <cell r="X999" t="str">
            <v>全損失</v>
          </cell>
          <cell r="Y999" t="str">
            <v>標準規格による評価</v>
          </cell>
          <cell r="Z999" t="str">
            <v>JISC4304:2013</v>
          </cell>
          <cell r="AA999" t="str">
            <v>配電用 6 kV油入変圧器</v>
          </cell>
          <cell r="AB999" t="str">
            <v>JISC4304:2013に準拠</v>
          </cell>
          <cell r="AC999" t="str">
            <v>JISC4304:2013</v>
          </cell>
          <cell r="AD999" t="str">
            <v>配電用 6 kV油入変圧器</v>
          </cell>
          <cell r="AE999" t="str">
            <v>JISC4304:2013に準拠</v>
          </cell>
        </row>
        <row r="1000">
          <cell r="E1000" t="str">
            <v>-</v>
          </cell>
          <cell r="F1000" t="str">
            <v>L-000060</v>
          </cell>
          <cell r="G1000" t="str">
            <v>油入変圧器</v>
          </cell>
          <cell r="H1000" t="str">
            <v>A</v>
          </cell>
          <cell r="I1000" t="str">
            <v>産業・業務（業種共通）</v>
          </cell>
          <cell r="J1000" t="str">
            <v>動力他</v>
          </cell>
          <cell r="K1000" t="str">
            <v>変圧器</v>
          </cell>
          <cell r="L1000"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00" t="str">
            <v>油入変圧器、単相、50Hz</v>
          </cell>
          <cell r="N1000" t="str">
            <v>定格容量</v>
          </cell>
          <cell r="O1000" t="str">
            <v>10kVA以下</v>
          </cell>
          <cell r="P1000" t="str">
            <v>■</v>
          </cell>
          <cell r="Q1000" t="str">
            <v>-</v>
          </cell>
          <cell r="R1000" t="str">
            <v>-</v>
          </cell>
          <cell r="S1000" t="str">
            <v/>
          </cell>
          <cell r="T1000" t="str">
            <v>-</v>
          </cell>
          <cell r="U1000" t="str">
            <v/>
          </cell>
          <cell r="V1000" t="str">
            <v>カタログのみ</v>
          </cell>
          <cell r="W1000" t="str">
            <v>W</v>
          </cell>
          <cell r="X1000" t="str">
            <v>全損失</v>
          </cell>
          <cell r="Y1000" t="str">
            <v>標準規格による評価</v>
          </cell>
          <cell r="Z1000" t="str">
            <v>JISC4304:2013</v>
          </cell>
          <cell r="AA1000" t="str">
            <v>配電用 6 kV油入変圧器</v>
          </cell>
          <cell r="AB1000" t="str">
            <v>JISC4304:2013に準拠</v>
          </cell>
          <cell r="AC1000" t="str">
            <v>JISC4304:2013</v>
          </cell>
          <cell r="AD1000" t="str">
            <v>配電用 6 kV油入変圧器</v>
          </cell>
          <cell r="AE1000" t="str">
            <v>JISC4304:2013に準拠</v>
          </cell>
        </row>
        <row r="1001">
          <cell r="E1001" t="str">
            <v>-</v>
          </cell>
          <cell r="F1001" t="str">
            <v>L-000060</v>
          </cell>
          <cell r="G1001" t="str">
            <v>油入変圧器</v>
          </cell>
          <cell r="H1001" t="str">
            <v>A</v>
          </cell>
          <cell r="I1001" t="str">
            <v>産業・業務（業種共通）</v>
          </cell>
          <cell r="J1001" t="str">
            <v>動力他</v>
          </cell>
          <cell r="K1001" t="str">
            <v>変圧器</v>
          </cell>
          <cell r="L1001"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01" t="str">
            <v>油入変圧器、単相、50Hz</v>
          </cell>
          <cell r="N1001" t="str">
            <v>定格容量</v>
          </cell>
          <cell r="O1001" t="str">
            <v>10kVA超20kVA以下</v>
          </cell>
          <cell r="P1001" t="str">
            <v>■</v>
          </cell>
          <cell r="Q1001" t="str">
            <v>-</v>
          </cell>
          <cell r="R1001" t="str">
            <v>-</v>
          </cell>
          <cell r="S1001" t="str">
            <v/>
          </cell>
          <cell r="T1001" t="str">
            <v>-</v>
          </cell>
          <cell r="U1001" t="str">
            <v/>
          </cell>
          <cell r="V1001" t="str">
            <v>カタログのみ</v>
          </cell>
          <cell r="W1001" t="str">
            <v>W</v>
          </cell>
          <cell r="X1001" t="str">
            <v>全損失</v>
          </cell>
          <cell r="Y1001" t="str">
            <v>標準規格による評価</v>
          </cell>
          <cell r="Z1001" t="str">
            <v>JISC4304:2013</v>
          </cell>
          <cell r="AA1001" t="str">
            <v>配電用 6 kV油入変圧器</v>
          </cell>
          <cell r="AB1001" t="str">
            <v>JISC4304:2013に準拠</v>
          </cell>
          <cell r="AC1001" t="str">
            <v>JISC4304:2013</v>
          </cell>
          <cell r="AD1001" t="str">
            <v>配電用 6 kV油入変圧器</v>
          </cell>
          <cell r="AE1001" t="str">
            <v>JISC4304:2013に準拠</v>
          </cell>
        </row>
        <row r="1002">
          <cell r="E1002" t="str">
            <v>-</v>
          </cell>
          <cell r="F1002" t="str">
            <v>L-000060</v>
          </cell>
          <cell r="G1002" t="str">
            <v>油入変圧器</v>
          </cell>
          <cell r="H1002" t="str">
            <v>A</v>
          </cell>
          <cell r="I1002" t="str">
            <v>産業・業務（業種共通）</v>
          </cell>
          <cell r="J1002" t="str">
            <v>動力他</v>
          </cell>
          <cell r="K1002" t="str">
            <v>変圧器</v>
          </cell>
          <cell r="L1002"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02" t="str">
            <v>油入変圧器、単相、50Hz</v>
          </cell>
          <cell r="N1002" t="str">
            <v>定格容量</v>
          </cell>
          <cell r="O1002" t="str">
            <v>20kVA超30kVA以下</v>
          </cell>
          <cell r="P1002" t="str">
            <v>■</v>
          </cell>
          <cell r="Q1002" t="str">
            <v>-</v>
          </cell>
          <cell r="R1002" t="str">
            <v>-</v>
          </cell>
          <cell r="S1002" t="str">
            <v/>
          </cell>
          <cell r="T1002" t="str">
            <v>-</v>
          </cell>
          <cell r="U1002" t="str">
            <v/>
          </cell>
          <cell r="V1002" t="str">
            <v>カタログのみ</v>
          </cell>
          <cell r="W1002" t="str">
            <v>W</v>
          </cell>
          <cell r="X1002" t="str">
            <v>全損失</v>
          </cell>
          <cell r="Y1002" t="str">
            <v>標準規格による評価</v>
          </cell>
          <cell r="Z1002" t="str">
            <v>JISC4304:2013</v>
          </cell>
          <cell r="AA1002" t="str">
            <v>配電用 6 kV油入変圧器</v>
          </cell>
          <cell r="AB1002" t="str">
            <v>JISC4304:2013に準拠</v>
          </cell>
          <cell r="AC1002" t="str">
            <v>JISC4304:2013</v>
          </cell>
          <cell r="AD1002" t="str">
            <v>配電用 6 kV油入変圧器</v>
          </cell>
          <cell r="AE1002" t="str">
            <v>JISC4304:2013に準拠</v>
          </cell>
        </row>
        <row r="1003">
          <cell r="E1003" t="str">
            <v>-</v>
          </cell>
          <cell r="F1003" t="str">
            <v>L-000060</v>
          </cell>
          <cell r="G1003" t="str">
            <v>油入変圧器</v>
          </cell>
          <cell r="H1003" t="str">
            <v>A</v>
          </cell>
          <cell r="I1003" t="str">
            <v>産業・業務（業種共通）</v>
          </cell>
          <cell r="J1003" t="str">
            <v>動力他</v>
          </cell>
          <cell r="K1003" t="str">
            <v>変圧器</v>
          </cell>
          <cell r="L1003"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03" t="str">
            <v>油入変圧器、単相、50Hz</v>
          </cell>
          <cell r="N1003" t="str">
            <v>定格容量</v>
          </cell>
          <cell r="O1003" t="str">
            <v>30kVA超50kVA以下</v>
          </cell>
          <cell r="P1003" t="str">
            <v>■</v>
          </cell>
          <cell r="Q1003" t="str">
            <v>-</v>
          </cell>
          <cell r="R1003" t="str">
            <v>-</v>
          </cell>
          <cell r="S1003" t="str">
            <v/>
          </cell>
          <cell r="T1003" t="str">
            <v>-</v>
          </cell>
          <cell r="U1003" t="str">
            <v/>
          </cell>
          <cell r="V1003" t="str">
            <v>カタログのみ</v>
          </cell>
          <cell r="W1003" t="str">
            <v>W</v>
          </cell>
          <cell r="X1003" t="str">
            <v>全損失</v>
          </cell>
          <cell r="Y1003" t="str">
            <v>標準規格による評価</v>
          </cell>
          <cell r="Z1003" t="str">
            <v>JISC4304:2013</v>
          </cell>
          <cell r="AA1003" t="str">
            <v>配電用 6 kV油入変圧器</v>
          </cell>
          <cell r="AB1003" t="str">
            <v>JISC4304:2013に準拠</v>
          </cell>
          <cell r="AC1003" t="str">
            <v>JISC4304:2013</v>
          </cell>
          <cell r="AD1003" t="str">
            <v>配電用 6 kV油入変圧器</v>
          </cell>
          <cell r="AE1003" t="str">
            <v>JISC4304:2013に準拠</v>
          </cell>
        </row>
        <row r="1004">
          <cell r="E1004" t="str">
            <v>-</v>
          </cell>
          <cell r="F1004" t="str">
            <v>L-000060</v>
          </cell>
          <cell r="G1004" t="str">
            <v>油入変圧器</v>
          </cell>
          <cell r="H1004" t="str">
            <v>A</v>
          </cell>
          <cell r="I1004" t="str">
            <v>産業・業務（業種共通）</v>
          </cell>
          <cell r="J1004" t="str">
            <v>動力他</v>
          </cell>
          <cell r="K1004" t="str">
            <v>変圧器</v>
          </cell>
          <cell r="L1004"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04" t="str">
            <v>油入変圧器、単相、50Hz</v>
          </cell>
          <cell r="N1004" t="str">
            <v>定格容量</v>
          </cell>
          <cell r="O1004" t="str">
            <v>50kVA超75kVA以下</v>
          </cell>
          <cell r="P1004" t="str">
            <v>■</v>
          </cell>
          <cell r="Q1004" t="str">
            <v>-</v>
          </cell>
          <cell r="R1004" t="str">
            <v>-</v>
          </cell>
          <cell r="S1004" t="str">
            <v/>
          </cell>
          <cell r="T1004" t="str">
            <v>-</v>
          </cell>
          <cell r="U1004" t="str">
            <v/>
          </cell>
          <cell r="V1004" t="str">
            <v>カタログのみ</v>
          </cell>
          <cell r="W1004" t="str">
            <v>W</v>
          </cell>
          <cell r="X1004" t="str">
            <v>全損失</v>
          </cell>
          <cell r="Y1004" t="str">
            <v>標準規格による評価</v>
          </cell>
          <cell r="Z1004" t="str">
            <v>JISC4304:2013</v>
          </cell>
          <cell r="AA1004" t="str">
            <v>配電用 6 kV油入変圧器</v>
          </cell>
          <cell r="AB1004" t="str">
            <v>JISC4304:2013に準拠</v>
          </cell>
          <cell r="AC1004" t="str">
            <v>JISC4304:2013</v>
          </cell>
          <cell r="AD1004" t="str">
            <v>配電用 6 kV油入変圧器</v>
          </cell>
          <cell r="AE1004" t="str">
            <v>JISC4304:2013に準拠</v>
          </cell>
        </row>
        <row r="1005">
          <cell r="E1005" t="str">
            <v>-</v>
          </cell>
          <cell r="F1005" t="str">
            <v>L-000060</v>
          </cell>
          <cell r="G1005" t="str">
            <v>油入変圧器</v>
          </cell>
          <cell r="H1005" t="str">
            <v>A</v>
          </cell>
          <cell r="I1005" t="str">
            <v>産業・業務（業種共通）</v>
          </cell>
          <cell r="J1005" t="str">
            <v>動力他</v>
          </cell>
          <cell r="K1005" t="str">
            <v>変圧器</v>
          </cell>
          <cell r="L1005"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05" t="str">
            <v>油入変圧器、単相、50Hz</v>
          </cell>
          <cell r="N1005" t="str">
            <v>定格容量</v>
          </cell>
          <cell r="O1005" t="str">
            <v>75kVA超100kVA以下</v>
          </cell>
          <cell r="P1005" t="str">
            <v>■</v>
          </cell>
          <cell r="Q1005" t="str">
            <v>-</v>
          </cell>
          <cell r="R1005" t="str">
            <v>-</v>
          </cell>
          <cell r="S1005" t="str">
            <v/>
          </cell>
          <cell r="T1005" t="str">
            <v>-</v>
          </cell>
          <cell r="U1005" t="str">
            <v/>
          </cell>
          <cell r="V1005" t="str">
            <v>カタログのみ</v>
          </cell>
          <cell r="W1005" t="str">
            <v>W</v>
          </cell>
          <cell r="X1005" t="str">
            <v>全損失</v>
          </cell>
          <cell r="Y1005" t="str">
            <v>標準規格による評価</v>
          </cell>
          <cell r="Z1005" t="str">
            <v>JISC4304:2013</v>
          </cell>
          <cell r="AA1005" t="str">
            <v>配電用 6 kV油入変圧器</v>
          </cell>
          <cell r="AB1005" t="str">
            <v>JISC4304:2013に準拠</v>
          </cell>
          <cell r="AC1005" t="str">
            <v>JISC4304:2013</v>
          </cell>
          <cell r="AD1005" t="str">
            <v>配電用 6 kV油入変圧器</v>
          </cell>
          <cell r="AE1005" t="str">
            <v>JISC4304:2013に準拠</v>
          </cell>
        </row>
        <row r="1006">
          <cell r="E1006" t="str">
            <v>-</v>
          </cell>
          <cell r="F1006" t="str">
            <v>L-000060</v>
          </cell>
          <cell r="G1006" t="str">
            <v>油入変圧器</v>
          </cell>
          <cell r="H1006" t="str">
            <v>A</v>
          </cell>
          <cell r="I1006" t="str">
            <v>産業・業務（業種共通）</v>
          </cell>
          <cell r="J1006" t="str">
            <v>動力他</v>
          </cell>
          <cell r="K1006" t="str">
            <v>変圧器</v>
          </cell>
          <cell r="L1006"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06" t="str">
            <v>油入変圧器、単相、50Hz</v>
          </cell>
          <cell r="N1006" t="str">
            <v>定格容量</v>
          </cell>
          <cell r="O1006" t="str">
            <v>100kVA超150kVA以下</v>
          </cell>
          <cell r="P1006" t="str">
            <v>■</v>
          </cell>
          <cell r="Q1006" t="str">
            <v>-</v>
          </cell>
          <cell r="R1006" t="str">
            <v>-</v>
          </cell>
          <cell r="S1006" t="str">
            <v/>
          </cell>
          <cell r="T1006" t="str">
            <v>-</v>
          </cell>
          <cell r="U1006" t="str">
            <v/>
          </cell>
          <cell r="V1006" t="str">
            <v>カタログのみ</v>
          </cell>
          <cell r="W1006" t="str">
            <v>W</v>
          </cell>
          <cell r="X1006" t="str">
            <v>全損失</v>
          </cell>
          <cell r="Y1006" t="str">
            <v>標準規格による評価</v>
          </cell>
          <cell r="Z1006" t="str">
            <v>JISC4304:2013</v>
          </cell>
          <cell r="AA1006" t="str">
            <v>配電用 6 kV油入変圧器</v>
          </cell>
          <cell r="AB1006" t="str">
            <v>JISC4304:2013に準拠</v>
          </cell>
          <cell r="AC1006" t="str">
            <v>JISC4304:2013</v>
          </cell>
          <cell r="AD1006" t="str">
            <v>配電用 6 kV油入変圧器</v>
          </cell>
          <cell r="AE1006" t="str">
            <v>JISC4304:2013に準拠</v>
          </cell>
        </row>
        <row r="1007">
          <cell r="E1007" t="str">
            <v>-</v>
          </cell>
          <cell r="F1007" t="str">
            <v>L-000060</v>
          </cell>
          <cell r="G1007" t="str">
            <v>油入変圧器</v>
          </cell>
          <cell r="H1007" t="str">
            <v>A</v>
          </cell>
          <cell r="I1007" t="str">
            <v>産業・業務（業種共通）</v>
          </cell>
          <cell r="J1007" t="str">
            <v>動力他</v>
          </cell>
          <cell r="K1007" t="str">
            <v>変圧器</v>
          </cell>
          <cell r="L1007"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07" t="str">
            <v>油入変圧器、単相、50Hz</v>
          </cell>
          <cell r="N1007" t="str">
            <v>定格容量</v>
          </cell>
          <cell r="O1007" t="str">
            <v>150kVA超200kVA以下</v>
          </cell>
          <cell r="P1007" t="str">
            <v>■</v>
          </cell>
          <cell r="Q1007" t="str">
            <v>-</v>
          </cell>
          <cell r="R1007" t="str">
            <v>-</v>
          </cell>
          <cell r="S1007" t="str">
            <v/>
          </cell>
          <cell r="T1007" t="str">
            <v>-</v>
          </cell>
          <cell r="U1007" t="str">
            <v/>
          </cell>
          <cell r="V1007" t="str">
            <v>カタログのみ</v>
          </cell>
          <cell r="W1007" t="str">
            <v>W</v>
          </cell>
          <cell r="X1007" t="str">
            <v>全損失</v>
          </cell>
          <cell r="Y1007" t="str">
            <v>標準規格による評価</v>
          </cell>
          <cell r="Z1007" t="str">
            <v>JISC4304:2013</v>
          </cell>
          <cell r="AA1007" t="str">
            <v>配電用 6 kV油入変圧器</v>
          </cell>
          <cell r="AB1007" t="str">
            <v>JISC4304:2013に準拠</v>
          </cell>
          <cell r="AC1007" t="str">
            <v>JISC4304:2013</v>
          </cell>
          <cell r="AD1007" t="str">
            <v>配電用 6 kV油入変圧器</v>
          </cell>
          <cell r="AE1007" t="str">
            <v>JISC4304:2013に準拠</v>
          </cell>
        </row>
        <row r="1008">
          <cell r="E1008" t="str">
            <v>-</v>
          </cell>
          <cell r="F1008" t="str">
            <v>L-000060</v>
          </cell>
          <cell r="G1008" t="str">
            <v>油入変圧器</v>
          </cell>
          <cell r="H1008" t="str">
            <v>A</v>
          </cell>
          <cell r="I1008" t="str">
            <v>産業・業務（業種共通）</v>
          </cell>
          <cell r="J1008" t="str">
            <v>動力他</v>
          </cell>
          <cell r="K1008" t="str">
            <v>変圧器</v>
          </cell>
          <cell r="L1008"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08" t="str">
            <v>油入変圧器、単相、50Hz</v>
          </cell>
          <cell r="N1008" t="str">
            <v>定格容量</v>
          </cell>
          <cell r="O1008" t="str">
            <v>200kVA超300kVA以下</v>
          </cell>
          <cell r="P1008" t="str">
            <v>■</v>
          </cell>
          <cell r="Q1008" t="str">
            <v>-</v>
          </cell>
          <cell r="R1008" t="str">
            <v>-</v>
          </cell>
          <cell r="S1008" t="str">
            <v/>
          </cell>
          <cell r="T1008" t="str">
            <v>-</v>
          </cell>
          <cell r="U1008" t="str">
            <v/>
          </cell>
          <cell r="V1008" t="str">
            <v>カタログのみ</v>
          </cell>
          <cell r="W1008" t="str">
            <v>W</v>
          </cell>
          <cell r="X1008" t="str">
            <v>全損失</v>
          </cell>
          <cell r="Y1008" t="str">
            <v>標準規格による評価</v>
          </cell>
          <cell r="Z1008" t="str">
            <v>JISC4304:2013</v>
          </cell>
          <cell r="AA1008" t="str">
            <v>配電用 6 kV油入変圧器</v>
          </cell>
          <cell r="AB1008" t="str">
            <v>JISC4304:2013に準拠</v>
          </cell>
          <cell r="AC1008" t="str">
            <v>JISC4304:2013</v>
          </cell>
          <cell r="AD1008" t="str">
            <v>配電用 6 kV油入変圧器</v>
          </cell>
          <cell r="AE1008" t="str">
            <v>JISC4304:2013に準拠</v>
          </cell>
        </row>
        <row r="1009">
          <cell r="E1009" t="str">
            <v>-</v>
          </cell>
          <cell r="F1009" t="str">
            <v>L-000060</v>
          </cell>
          <cell r="G1009" t="str">
            <v>油入変圧器</v>
          </cell>
          <cell r="H1009" t="str">
            <v>A</v>
          </cell>
          <cell r="I1009" t="str">
            <v>産業・業務（業種共通）</v>
          </cell>
          <cell r="J1009" t="str">
            <v>動力他</v>
          </cell>
          <cell r="K1009" t="str">
            <v>変圧器</v>
          </cell>
          <cell r="L1009"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09" t="str">
            <v>油入変圧器、単相、50Hz</v>
          </cell>
          <cell r="N1009" t="str">
            <v>定格容量</v>
          </cell>
          <cell r="O1009" t="str">
            <v>300kVA超500kVA以下</v>
          </cell>
          <cell r="P1009" t="str">
            <v>■</v>
          </cell>
          <cell r="Q1009" t="str">
            <v>-</v>
          </cell>
          <cell r="R1009" t="str">
            <v>-</v>
          </cell>
          <cell r="S1009" t="str">
            <v/>
          </cell>
          <cell r="T1009" t="str">
            <v>-</v>
          </cell>
          <cell r="U1009" t="str">
            <v/>
          </cell>
          <cell r="V1009" t="str">
            <v>カタログのみ</v>
          </cell>
          <cell r="W1009" t="str">
            <v>W</v>
          </cell>
          <cell r="X1009" t="str">
            <v>全損失</v>
          </cell>
          <cell r="Y1009" t="str">
            <v>標準規格による評価</v>
          </cell>
          <cell r="Z1009" t="str">
            <v>JISC4304:2013</v>
          </cell>
          <cell r="AA1009" t="str">
            <v>配電用 6 kV油入変圧器</v>
          </cell>
          <cell r="AB1009" t="str">
            <v>JISC4304:2013に準拠</v>
          </cell>
          <cell r="AC1009" t="str">
            <v>JISC4304:2013</v>
          </cell>
          <cell r="AD1009" t="str">
            <v>配電用 6 kV油入変圧器</v>
          </cell>
          <cell r="AE1009" t="str">
            <v>JISC4304:2013に準拠</v>
          </cell>
        </row>
        <row r="1010">
          <cell r="E1010" t="str">
            <v>-</v>
          </cell>
          <cell r="F1010" t="str">
            <v>L-000060</v>
          </cell>
          <cell r="G1010" t="str">
            <v>油入変圧器</v>
          </cell>
          <cell r="H1010" t="str">
            <v>A</v>
          </cell>
          <cell r="I1010" t="str">
            <v>産業・業務（業種共通）</v>
          </cell>
          <cell r="J1010" t="str">
            <v>動力他</v>
          </cell>
          <cell r="K1010" t="str">
            <v>変圧器</v>
          </cell>
          <cell r="L1010"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10" t="str">
            <v>油入変圧器、単相、60Hz</v>
          </cell>
          <cell r="N1010" t="str">
            <v>定格容量</v>
          </cell>
          <cell r="O1010" t="str">
            <v>10kVA以下</v>
          </cell>
          <cell r="P1010" t="str">
            <v>■</v>
          </cell>
          <cell r="Q1010" t="str">
            <v>-</v>
          </cell>
          <cell r="R1010" t="str">
            <v>-</v>
          </cell>
          <cell r="S1010" t="str">
            <v/>
          </cell>
          <cell r="T1010" t="str">
            <v>-</v>
          </cell>
          <cell r="U1010" t="str">
            <v/>
          </cell>
          <cell r="V1010" t="str">
            <v>カタログのみ</v>
          </cell>
          <cell r="W1010" t="str">
            <v>W</v>
          </cell>
          <cell r="X1010" t="str">
            <v>全損失</v>
          </cell>
          <cell r="Y1010" t="str">
            <v>標準規格による評価</v>
          </cell>
          <cell r="Z1010" t="str">
            <v>JISC4304:2013</v>
          </cell>
          <cell r="AA1010" t="str">
            <v>配電用 6 kV油入変圧器</v>
          </cell>
          <cell r="AB1010" t="str">
            <v>JISC4304:2013に準拠</v>
          </cell>
          <cell r="AC1010" t="str">
            <v>JISC4304:2013</v>
          </cell>
          <cell r="AD1010" t="str">
            <v>配電用 6 kV油入変圧器</v>
          </cell>
          <cell r="AE1010" t="str">
            <v>JISC4304:2013に準拠</v>
          </cell>
        </row>
        <row r="1011">
          <cell r="E1011" t="str">
            <v>-</v>
          </cell>
          <cell r="F1011" t="str">
            <v>L-000060</v>
          </cell>
          <cell r="G1011" t="str">
            <v>油入変圧器</v>
          </cell>
          <cell r="H1011" t="str">
            <v>A</v>
          </cell>
          <cell r="I1011" t="str">
            <v>産業・業務（業種共通）</v>
          </cell>
          <cell r="J1011" t="str">
            <v>動力他</v>
          </cell>
          <cell r="K1011" t="str">
            <v>変圧器</v>
          </cell>
          <cell r="L1011"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11" t="str">
            <v>油入変圧器、単相、60Hz</v>
          </cell>
          <cell r="N1011" t="str">
            <v>定格容量</v>
          </cell>
          <cell r="O1011" t="str">
            <v>10kVA超20kVA以下</v>
          </cell>
          <cell r="P1011" t="str">
            <v>■</v>
          </cell>
          <cell r="Q1011" t="str">
            <v>-</v>
          </cell>
          <cell r="R1011" t="str">
            <v>-</v>
          </cell>
          <cell r="S1011" t="str">
            <v/>
          </cell>
          <cell r="T1011" t="str">
            <v>-</v>
          </cell>
          <cell r="U1011" t="str">
            <v/>
          </cell>
          <cell r="V1011" t="str">
            <v>カタログのみ</v>
          </cell>
          <cell r="W1011" t="str">
            <v>W</v>
          </cell>
          <cell r="X1011" t="str">
            <v>全損失</v>
          </cell>
          <cell r="Y1011" t="str">
            <v>標準規格による評価</v>
          </cell>
          <cell r="Z1011" t="str">
            <v>JISC4304:2013</v>
          </cell>
          <cell r="AA1011" t="str">
            <v>配電用 6 kV油入変圧器</v>
          </cell>
          <cell r="AB1011" t="str">
            <v>JISC4304:2013に準拠</v>
          </cell>
          <cell r="AC1011" t="str">
            <v>JISC4304:2013</v>
          </cell>
          <cell r="AD1011" t="str">
            <v>配電用 6 kV油入変圧器</v>
          </cell>
          <cell r="AE1011" t="str">
            <v>JISC4304:2013に準拠</v>
          </cell>
        </row>
        <row r="1012">
          <cell r="E1012" t="str">
            <v>-</v>
          </cell>
          <cell r="F1012" t="str">
            <v>L-000060</v>
          </cell>
          <cell r="G1012" t="str">
            <v>油入変圧器</v>
          </cell>
          <cell r="H1012" t="str">
            <v>A</v>
          </cell>
          <cell r="I1012" t="str">
            <v>産業・業務（業種共通）</v>
          </cell>
          <cell r="J1012" t="str">
            <v>動力他</v>
          </cell>
          <cell r="K1012" t="str">
            <v>変圧器</v>
          </cell>
          <cell r="L1012"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12" t="str">
            <v>油入変圧器、単相、60Hz</v>
          </cell>
          <cell r="N1012" t="str">
            <v>定格容量</v>
          </cell>
          <cell r="O1012" t="str">
            <v>20kVA超30kVA以下</v>
          </cell>
          <cell r="P1012" t="str">
            <v>■</v>
          </cell>
          <cell r="Q1012" t="str">
            <v>-</v>
          </cell>
          <cell r="R1012" t="str">
            <v>-</v>
          </cell>
          <cell r="S1012" t="str">
            <v/>
          </cell>
          <cell r="T1012" t="str">
            <v>-</v>
          </cell>
          <cell r="U1012" t="str">
            <v/>
          </cell>
          <cell r="V1012" t="str">
            <v>カタログのみ</v>
          </cell>
          <cell r="W1012" t="str">
            <v>W</v>
          </cell>
          <cell r="X1012" t="str">
            <v>全損失</v>
          </cell>
          <cell r="Y1012" t="str">
            <v>標準規格による評価</v>
          </cell>
          <cell r="Z1012" t="str">
            <v>JISC4304:2013</v>
          </cell>
          <cell r="AA1012" t="str">
            <v>配電用 6 kV油入変圧器</v>
          </cell>
          <cell r="AB1012" t="str">
            <v>JISC4304:2013に準拠</v>
          </cell>
          <cell r="AC1012" t="str">
            <v>JISC4304:2013</v>
          </cell>
          <cell r="AD1012" t="str">
            <v>配電用 6 kV油入変圧器</v>
          </cell>
          <cell r="AE1012" t="str">
            <v>JISC4304:2013に準拠</v>
          </cell>
        </row>
        <row r="1013">
          <cell r="E1013" t="str">
            <v>-</v>
          </cell>
          <cell r="F1013" t="str">
            <v>L-000060</v>
          </cell>
          <cell r="G1013" t="str">
            <v>油入変圧器</v>
          </cell>
          <cell r="H1013" t="str">
            <v>A</v>
          </cell>
          <cell r="I1013" t="str">
            <v>産業・業務（業種共通）</v>
          </cell>
          <cell r="J1013" t="str">
            <v>動力他</v>
          </cell>
          <cell r="K1013" t="str">
            <v>変圧器</v>
          </cell>
          <cell r="L1013"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13" t="str">
            <v>油入変圧器、単相、60Hz</v>
          </cell>
          <cell r="N1013" t="str">
            <v>定格容量</v>
          </cell>
          <cell r="O1013" t="str">
            <v>30kVA超50kVA以下</v>
          </cell>
          <cell r="P1013" t="str">
            <v>■</v>
          </cell>
          <cell r="Q1013" t="str">
            <v>-</v>
          </cell>
          <cell r="R1013" t="str">
            <v>-</v>
          </cell>
          <cell r="S1013" t="str">
            <v/>
          </cell>
          <cell r="T1013" t="str">
            <v>-</v>
          </cell>
          <cell r="U1013" t="str">
            <v/>
          </cell>
          <cell r="V1013" t="str">
            <v>カタログのみ</v>
          </cell>
          <cell r="W1013" t="str">
            <v>W</v>
          </cell>
          <cell r="X1013" t="str">
            <v>全損失</v>
          </cell>
          <cell r="Y1013" t="str">
            <v>標準規格による評価</v>
          </cell>
          <cell r="Z1013" t="str">
            <v>JISC4304:2013</v>
          </cell>
          <cell r="AA1013" t="str">
            <v>配電用 6 kV油入変圧器</v>
          </cell>
          <cell r="AB1013" t="str">
            <v>JISC4304:2013に準拠</v>
          </cell>
          <cell r="AC1013" t="str">
            <v>JISC4304:2013</v>
          </cell>
          <cell r="AD1013" t="str">
            <v>配電用 6 kV油入変圧器</v>
          </cell>
          <cell r="AE1013" t="str">
            <v>JISC4304:2013に準拠</v>
          </cell>
        </row>
        <row r="1014">
          <cell r="E1014" t="str">
            <v>-</v>
          </cell>
          <cell r="F1014" t="str">
            <v>L-000060</v>
          </cell>
          <cell r="G1014" t="str">
            <v>油入変圧器</v>
          </cell>
          <cell r="H1014" t="str">
            <v>A</v>
          </cell>
          <cell r="I1014" t="str">
            <v>産業・業務（業種共通）</v>
          </cell>
          <cell r="J1014" t="str">
            <v>動力他</v>
          </cell>
          <cell r="K1014" t="str">
            <v>変圧器</v>
          </cell>
          <cell r="L1014"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14" t="str">
            <v>油入変圧器、単相、60Hz</v>
          </cell>
          <cell r="N1014" t="str">
            <v>定格容量</v>
          </cell>
          <cell r="O1014" t="str">
            <v>50kVA超75kVA以下</v>
          </cell>
          <cell r="P1014" t="str">
            <v>■</v>
          </cell>
          <cell r="Q1014" t="str">
            <v>-</v>
          </cell>
          <cell r="R1014" t="str">
            <v>-</v>
          </cell>
          <cell r="S1014" t="str">
            <v/>
          </cell>
          <cell r="T1014" t="str">
            <v>-</v>
          </cell>
          <cell r="U1014" t="str">
            <v/>
          </cell>
          <cell r="V1014" t="str">
            <v>カタログのみ</v>
          </cell>
          <cell r="W1014" t="str">
            <v>W</v>
          </cell>
          <cell r="X1014" t="str">
            <v>全損失</v>
          </cell>
          <cell r="Y1014" t="str">
            <v>標準規格による評価</v>
          </cell>
          <cell r="Z1014" t="str">
            <v>JISC4304:2013</v>
          </cell>
          <cell r="AA1014" t="str">
            <v>配電用 6 kV油入変圧器</v>
          </cell>
          <cell r="AB1014" t="str">
            <v>JISC4304:2013に準拠</v>
          </cell>
          <cell r="AC1014" t="str">
            <v>JISC4304:2013</v>
          </cell>
          <cell r="AD1014" t="str">
            <v>配電用 6 kV油入変圧器</v>
          </cell>
          <cell r="AE1014" t="str">
            <v>JISC4304:2013に準拠</v>
          </cell>
        </row>
        <row r="1015">
          <cell r="E1015" t="str">
            <v>-</v>
          </cell>
          <cell r="F1015" t="str">
            <v>L-000060</v>
          </cell>
          <cell r="G1015" t="str">
            <v>油入変圧器</v>
          </cell>
          <cell r="H1015" t="str">
            <v>A</v>
          </cell>
          <cell r="I1015" t="str">
            <v>産業・業務（業種共通）</v>
          </cell>
          <cell r="J1015" t="str">
            <v>動力他</v>
          </cell>
          <cell r="K1015" t="str">
            <v>変圧器</v>
          </cell>
          <cell r="L1015"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15" t="str">
            <v>油入変圧器、単相、60Hz</v>
          </cell>
          <cell r="N1015" t="str">
            <v>定格容量</v>
          </cell>
          <cell r="O1015" t="str">
            <v>75kVA超100kVA以下</v>
          </cell>
          <cell r="P1015" t="str">
            <v>■</v>
          </cell>
          <cell r="Q1015" t="str">
            <v>-</v>
          </cell>
          <cell r="R1015" t="str">
            <v>-</v>
          </cell>
          <cell r="S1015" t="str">
            <v/>
          </cell>
          <cell r="T1015" t="str">
            <v>-</v>
          </cell>
          <cell r="U1015" t="str">
            <v/>
          </cell>
          <cell r="V1015" t="str">
            <v>カタログのみ</v>
          </cell>
          <cell r="W1015" t="str">
            <v>W</v>
          </cell>
          <cell r="X1015" t="str">
            <v>全損失</v>
          </cell>
          <cell r="Y1015" t="str">
            <v>標準規格による評価</v>
          </cell>
          <cell r="Z1015" t="str">
            <v>JISC4304:2013</v>
          </cell>
          <cell r="AA1015" t="str">
            <v>配電用 6 kV油入変圧器</v>
          </cell>
          <cell r="AB1015" t="str">
            <v>JISC4304:2013に準拠</v>
          </cell>
          <cell r="AC1015" t="str">
            <v>JISC4304:2013</v>
          </cell>
          <cell r="AD1015" t="str">
            <v>配電用 6 kV油入変圧器</v>
          </cell>
          <cell r="AE1015" t="str">
            <v>JISC4304:2013に準拠</v>
          </cell>
        </row>
        <row r="1016">
          <cell r="E1016" t="str">
            <v>-</v>
          </cell>
          <cell r="F1016" t="str">
            <v>L-000060</v>
          </cell>
          <cell r="G1016" t="str">
            <v>油入変圧器</v>
          </cell>
          <cell r="H1016" t="str">
            <v>A</v>
          </cell>
          <cell r="I1016" t="str">
            <v>産業・業務（業種共通）</v>
          </cell>
          <cell r="J1016" t="str">
            <v>動力他</v>
          </cell>
          <cell r="K1016" t="str">
            <v>変圧器</v>
          </cell>
          <cell r="L1016"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16" t="str">
            <v>油入変圧器、単相、60Hz</v>
          </cell>
          <cell r="N1016" t="str">
            <v>定格容量</v>
          </cell>
          <cell r="O1016" t="str">
            <v>100kVA超150kVA以下</v>
          </cell>
          <cell r="P1016" t="str">
            <v>■</v>
          </cell>
          <cell r="Q1016" t="str">
            <v>-</v>
          </cell>
          <cell r="R1016" t="str">
            <v>-</v>
          </cell>
          <cell r="S1016" t="str">
            <v/>
          </cell>
          <cell r="T1016" t="str">
            <v>-</v>
          </cell>
          <cell r="U1016" t="str">
            <v/>
          </cell>
          <cell r="V1016" t="str">
            <v>カタログのみ</v>
          </cell>
          <cell r="W1016" t="str">
            <v>W</v>
          </cell>
          <cell r="X1016" t="str">
            <v>全損失</v>
          </cell>
          <cell r="Y1016" t="str">
            <v>標準規格による評価</v>
          </cell>
          <cell r="Z1016" t="str">
            <v>JISC4304:2013</v>
          </cell>
          <cell r="AA1016" t="str">
            <v>配電用 6 kV油入変圧器</v>
          </cell>
          <cell r="AB1016" t="str">
            <v>JISC4304:2013に準拠</v>
          </cell>
          <cell r="AC1016" t="str">
            <v>JISC4304:2013</v>
          </cell>
          <cell r="AD1016" t="str">
            <v>配電用 6 kV油入変圧器</v>
          </cell>
          <cell r="AE1016" t="str">
            <v>JISC4304:2013に準拠</v>
          </cell>
        </row>
        <row r="1017">
          <cell r="E1017" t="str">
            <v>-</v>
          </cell>
          <cell r="F1017" t="str">
            <v>L-000060</v>
          </cell>
          <cell r="G1017" t="str">
            <v>油入変圧器</v>
          </cell>
          <cell r="H1017" t="str">
            <v>A</v>
          </cell>
          <cell r="I1017" t="str">
            <v>産業・業務（業種共通）</v>
          </cell>
          <cell r="J1017" t="str">
            <v>動力他</v>
          </cell>
          <cell r="K1017" t="str">
            <v>変圧器</v>
          </cell>
          <cell r="L1017"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17" t="str">
            <v>油入変圧器、単相、60Hz</v>
          </cell>
          <cell r="N1017" t="str">
            <v>定格容量</v>
          </cell>
          <cell r="O1017" t="str">
            <v>150kVA超200kVA以下</v>
          </cell>
          <cell r="P1017" t="str">
            <v>■</v>
          </cell>
          <cell r="Q1017" t="str">
            <v>-</v>
          </cell>
          <cell r="R1017" t="str">
            <v>-</v>
          </cell>
          <cell r="S1017" t="str">
            <v/>
          </cell>
          <cell r="T1017" t="str">
            <v>-</v>
          </cell>
          <cell r="U1017" t="str">
            <v/>
          </cell>
          <cell r="V1017" t="str">
            <v>カタログのみ</v>
          </cell>
          <cell r="W1017" t="str">
            <v>W</v>
          </cell>
          <cell r="X1017" t="str">
            <v>全損失</v>
          </cell>
          <cell r="Y1017" t="str">
            <v>標準規格による評価</v>
          </cell>
          <cell r="Z1017" t="str">
            <v>JISC4304:2013</v>
          </cell>
          <cell r="AA1017" t="str">
            <v>配電用 6 kV油入変圧器</v>
          </cell>
          <cell r="AB1017" t="str">
            <v>JISC4304:2013に準拠</v>
          </cell>
          <cell r="AC1017" t="str">
            <v>JISC4304:2013</v>
          </cell>
          <cell r="AD1017" t="str">
            <v>配電用 6 kV油入変圧器</v>
          </cell>
          <cell r="AE1017" t="str">
            <v>JISC4304:2013に準拠</v>
          </cell>
        </row>
        <row r="1018">
          <cell r="E1018" t="str">
            <v>-</v>
          </cell>
          <cell r="F1018" t="str">
            <v>L-000060</v>
          </cell>
          <cell r="G1018" t="str">
            <v>油入変圧器</v>
          </cell>
          <cell r="H1018" t="str">
            <v>A</v>
          </cell>
          <cell r="I1018" t="str">
            <v>産業・業務（業種共通）</v>
          </cell>
          <cell r="J1018" t="str">
            <v>動力他</v>
          </cell>
          <cell r="K1018" t="str">
            <v>変圧器</v>
          </cell>
          <cell r="L1018"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18" t="str">
            <v>油入変圧器、単相、60Hz</v>
          </cell>
          <cell r="N1018" t="str">
            <v>定格容量</v>
          </cell>
          <cell r="O1018" t="str">
            <v>200kVA超300kVA以下</v>
          </cell>
          <cell r="P1018" t="str">
            <v>■</v>
          </cell>
          <cell r="Q1018" t="str">
            <v>-</v>
          </cell>
          <cell r="R1018" t="str">
            <v>-</v>
          </cell>
          <cell r="S1018" t="str">
            <v/>
          </cell>
          <cell r="T1018" t="str">
            <v>-</v>
          </cell>
          <cell r="U1018" t="str">
            <v/>
          </cell>
          <cell r="V1018" t="str">
            <v>カタログのみ</v>
          </cell>
          <cell r="W1018" t="str">
            <v>W</v>
          </cell>
          <cell r="X1018" t="str">
            <v>全損失</v>
          </cell>
          <cell r="Y1018" t="str">
            <v>標準規格による評価</v>
          </cell>
          <cell r="Z1018" t="str">
            <v>JISC4304:2013</v>
          </cell>
          <cell r="AA1018" t="str">
            <v>配電用 6 kV油入変圧器</v>
          </cell>
          <cell r="AB1018" t="str">
            <v>JISC4304:2013に準拠</v>
          </cell>
          <cell r="AC1018" t="str">
            <v>JISC4304:2013</v>
          </cell>
          <cell r="AD1018" t="str">
            <v>配電用 6 kV油入変圧器</v>
          </cell>
          <cell r="AE1018" t="str">
            <v>JISC4304:2013に準拠</v>
          </cell>
        </row>
        <row r="1019">
          <cell r="E1019" t="str">
            <v>-</v>
          </cell>
          <cell r="F1019" t="str">
            <v>L-000060</v>
          </cell>
          <cell r="G1019" t="str">
            <v>油入変圧器</v>
          </cell>
          <cell r="H1019" t="str">
            <v>A</v>
          </cell>
          <cell r="I1019" t="str">
            <v>産業・業務（業種共通）</v>
          </cell>
          <cell r="J1019" t="str">
            <v>動力他</v>
          </cell>
          <cell r="K1019" t="str">
            <v>変圧器</v>
          </cell>
          <cell r="L1019"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19" t="str">
            <v>油入変圧器、単相、60Hz</v>
          </cell>
          <cell r="N1019" t="str">
            <v>定格容量</v>
          </cell>
          <cell r="O1019" t="str">
            <v>300kVA超500kVA以下</v>
          </cell>
          <cell r="P1019" t="str">
            <v>■</v>
          </cell>
          <cell r="Q1019" t="str">
            <v>-</v>
          </cell>
          <cell r="R1019" t="str">
            <v>-</v>
          </cell>
          <cell r="S1019" t="str">
            <v/>
          </cell>
          <cell r="T1019" t="str">
            <v>-</v>
          </cell>
          <cell r="U1019" t="str">
            <v/>
          </cell>
          <cell r="V1019" t="str">
            <v>カタログのみ</v>
          </cell>
          <cell r="W1019" t="str">
            <v>W</v>
          </cell>
          <cell r="X1019" t="str">
            <v>全損失</v>
          </cell>
          <cell r="Y1019" t="str">
            <v>標準規格による評価</v>
          </cell>
          <cell r="Z1019" t="str">
            <v>JISC4304:2013</v>
          </cell>
          <cell r="AA1019" t="str">
            <v>配電用 6 kV油入変圧器</v>
          </cell>
          <cell r="AB1019" t="str">
            <v>JISC4304:2013に準拠</v>
          </cell>
          <cell r="AC1019" t="str">
            <v>JISC4304:2013</v>
          </cell>
          <cell r="AD1019" t="str">
            <v>配電用 6 kV油入変圧器</v>
          </cell>
          <cell r="AE1019" t="str">
            <v>JISC4304:2013に準拠</v>
          </cell>
        </row>
        <row r="1020">
          <cell r="E1020" t="str">
            <v>S-060001</v>
          </cell>
          <cell r="F1020" t="str">
            <v>L-000060</v>
          </cell>
          <cell r="G1020" t="str">
            <v>油入変圧器</v>
          </cell>
          <cell r="H1020" t="str">
            <v>A</v>
          </cell>
          <cell r="I1020" t="str">
            <v>産業・業務（業種共通）</v>
          </cell>
          <cell r="J1020" t="str">
            <v>動力他</v>
          </cell>
          <cell r="K1020" t="str">
            <v>変圧器</v>
          </cell>
          <cell r="L1020" t="str">
            <v>電磁誘導を利用し、用途に応じて交流電圧を昇降させる装置。低損失磁性体材料を使用する低損失構造とする等、損失を低減する工夫がなされている。クラフト紙・プレスボード等の絶縁物と絶縁油にて構成されている。</v>
          </cell>
          <cell r="M1020" t="str">
            <v>-</v>
          </cell>
          <cell r="N1020" t="str">
            <v>-</v>
          </cell>
          <cell r="O1020" t="str">
            <v>-</v>
          </cell>
          <cell r="P1020" t="str">
            <v>■</v>
          </cell>
          <cell r="Q1020" t="str">
            <v>（トップランナー制度規定のため）申請対象外</v>
          </cell>
          <cell r="R1020" t="str">
            <v>-</v>
          </cell>
          <cell r="S1020" t="str">
            <v/>
          </cell>
          <cell r="T1020" t="str">
            <v>-</v>
          </cell>
          <cell r="U1020" t="str">
            <v/>
          </cell>
          <cell r="V1020" t="str">
            <v>-</v>
          </cell>
          <cell r="W1020" t="str">
            <v>-</v>
          </cell>
          <cell r="X1020" t="str">
            <v>-</v>
          </cell>
          <cell r="Y1020" t="str">
            <v>-</v>
          </cell>
          <cell r="Z1020" t="str">
            <v>-</v>
          </cell>
          <cell r="AA1020" t="str">
            <v>-</v>
          </cell>
          <cell r="AB1020" t="str">
            <v>-</v>
          </cell>
          <cell r="AC1020" t="str">
            <v>-</v>
          </cell>
          <cell r="AD1020" t="str">
            <v>-</v>
          </cell>
          <cell r="AE1020" t="str">
            <v>-</v>
          </cell>
        </row>
        <row r="1021">
          <cell r="E1021" t="str">
            <v>-</v>
          </cell>
          <cell r="F1021" t="str">
            <v>L-000061</v>
          </cell>
          <cell r="G1021" t="str">
            <v>モールド変圧器</v>
          </cell>
          <cell r="H1021" t="str">
            <v>A</v>
          </cell>
          <cell r="I1021" t="str">
            <v>産業・業務（業種共通）</v>
          </cell>
          <cell r="J1021" t="str">
            <v>動力他</v>
          </cell>
          <cell r="K1021" t="str">
            <v>変圧器</v>
          </cell>
          <cell r="L1021"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21" t="str">
            <v>モールド変圧器、三相、50Hz</v>
          </cell>
          <cell r="N1021" t="str">
            <v>定格容量</v>
          </cell>
          <cell r="O1021" t="str">
            <v>20kVA以下</v>
          </cell>
          <cell r="P1021" t="str">
            <v>■</v>
          </cell>
          <cell r="Q1021" t="str">
            <v>-</v>
          </cell>
          <cell r="R1021" t="str">
            <v>-</v>
          </cell>
          <cell r="S1021" t="str">
            <v/>
          </cell>
          <cell r="T1021" t="str">
            <v>-</v>
          </cell>
          <cell r="U1021" t="str">
            <v/>
          </cell>
          <cell r="V1021" t="str">
            <v>カタログのみ</v>
          </cell>
          <cell r="W1021" t="str">
            <v>W</v>
          </cell>
          <cell r="X1021" t="str">
            <v>全損失</v>
          </cell>
          <cell r="Y1021" t="str">
            <v>標準規格による評価</v>
          </cell>
          <cell r="Z1021" t="str">
            <v>JISC4306:2013</v>
          </cell>
          <cell r="AA1021" t="str">
            <v>配電用 6 kV モールド変圧器</v>
          </cell>
          <cell r="AB1021" t="str">
            <v>JISC4306:2013に準拠</v>
          </cell>
          <cell r="AC1021" t="str">
            <v>JISC4306:2013</v>
          </cell>
          <cell r="AD1021" t="str">
            <v>配電用 6 kV モールド変圧器</v>
          </cell>
          <cell r="AE1021" t="str">
            <v>JISC4306:2013に準拠</v>
          </cell>
        </row>
        <row r="1022">
          <cell r="E1022" t="str">
            <v>-</v>
          </cell>
          <cell r="F1022" t="str">
            <v>L-000061</v>
          </cell>
          <cell r="G1022" t="str">
            <v>モールド変圧器</v>
          </cell>
          <cell r="H1022" t="str">
            <v>A</v>
          </cell>
          <cell r="I1022" t="str">
            <v>産業・業務（業種共通）</v>
          </cell>
          <cell r="J1022" t="str">
            <v>動力他</v>
          </cell>
          <cell r="K1022" t="str">
            <v>変圧器</v>
          </cell>
          <cell r="L1022"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22" t="str">
            <v>モールド変圧器、三相、50Hz</v>
          </cell>
          <cell r="N1022" t="str">
            <v>定格容量</v>
          </cell>
          <cell r="O1022" t="str">
            <v>20kVA超30kVA以下</v>
          </cell>
          <cell r="P1022" t="str">
            <v>■</v>
          </cell>
          <cell r="Q1022" t="str">
            <v>-</v>
          </cell>
          <cell r="R1022" t="str">
            <v>-</v>
          </cell>
          <cell r="S1022" t="str">
            <v/>
          </cell>
          <cell r="T1022" t="str">
            <v>-</v>
          </cell>
          <cell r="U1022" t="str">
            <v/>
          </cell>
          <cell r="V1022" t="str">
            <v>カタログのみ</v>
          </cell>
          <cell r="W1022" t="str">
            <v>W</v>
          </cell>
          <cell r="X1022" t="str">
            <v>全損失</v>
          </cell>
          <cell r="Y1022" t="str">
            <v>標準規格による評価</v>
          </cell>
          <cell r="Z1022" t="str">
            <v>JISC4306:2013</v>
          </cell>
          <cell r="AA1022" t="str">
            <v>配電用 6 kV モールド変圧器</v>
          </cell>
          <cell r="AB1022" t="str">
            <v>JISC4306:2013に準拠</v>
          </cell>
          <cell r="AC1022" t="str">
            <v>JISC4306:2013</v>
          </cell>
          <cell r="AD1022" t="str">
            <v>配電用 6 kV モールド変圧器</v>
          </cell>
          <cell r="AE1022" t="str">
            <v>JISC4306:2013に準拠</v>
          </cell>
        </row>
        <row r="1023">
          <cell r="E1023" t="str">
            <v>-</v>
          </cell>
          <cell r="F1023" t="str">
            <v>L-000061</v>
          </cell>
          <cell r="G1023" t="str">
            <v>モールド変圧器</v>
          </cell>
          <cell r="H1023" t="str">
            <v>A</v>
          </cell>
          <cell r="I1023" t="str">
            <v>産業・業務（業種共通）</v>
          </cell>
          <cell r="J1023" t="str">
            <v>動力他</v>
          </cell>
          <cell r="K1023" t="str">
            <v>変圧器</v>
          </cell>
          <cell r="L1023"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23" t="str">
            <v>モールド変圧器、三相、50Hz</v>
          </cell>
          <cell r="N1023" t="str">
            <v>定格容量</v>
          </cell>
          <cell r="O1023" t="str">
            <v>30kVA超50kVA以下</v>
          </cell>
          <cell r="P1023" t="str">
            <v>■</v>
          </cell>
          <cell r="Q1023" t="str">
            <v>-</v>
          </cell>
          <cell r="R1023" t="str">
            <v>-</v>
          </cell>
          <cell r="S1023" t="str">
            <v/>
          </cell>
          <cell r="T1023" t="str">
            <v>-</v>
          </cell>
          <cell r="U1023" t="str">
            <v/>
          </cell>
          <cell r="V1023" t="str">
            <v>カタログのみ</v>
          </cell>
          <cell r="W1023" t="str">
            <v>W</v>
          </cell>
          <cell r="X1023" t="str">
            <v>全損失</v>
          </cell>
          <cell r="Y1023" t="str">
            <v>標準規格による評価</v>
          </cell>
          <cell r="Z1023" t="str">
            <v>JISC4306:2013</v>
          </cell>
          <cell r="AA1023" t="str">
            <v>配電用 6 kV モールド変圧器</v>
          </cell>
          <cell r="AB1023" t="str">
            <v>JISC4306:2013に準拠</v>
          </cell>
          <cell r="AC1023" t="str">
            <v>JISC4306:2013</v>
          </cell>
          <cell r="AD1023" t="str">
            <v>配電用 6 kV モールド変圧器</v>
          </cell>
          <cell r="AE1023" t="str">
            <v>JISC4306:2013に準拠</v>
          </cell>
        </row>
        <row r="1024">
          <cell r="E1024" t="str">
            <v>-</v>
          </cell>
          <cell r="F1024" t="str">
            <v>L-000061</v>
          </cell>
          <cell r="G1024" t="str">
            <v>モールド変圧器</v>
          </cell>
          <cell r="H1024" t="str">
            <v>A</v>
          </cell>
          <cell r="I1024" t="str">
            <v>産業・業務（業種共通）</v>
          </cell>
          <cell r="J1024" t="str">
            <v>動力他</v>
          </cell>
          <cell r="K1024" t="str">
            <v>変圧器</v>
          </cell>
          <cell r="L1024"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24" t="str">
            <v>モールド変圧器、三相、50Hz</v>
          </cell>
          <cell r="N1024" t="str">
            <v>定格容量</v>
          </cell>
          <cell r="O1024" t="str">
            <v>50kVA超75kVA以下</v>
          </cell>
          <cell r="P1024" t="str">
            <v>■</v>
          </cell>
          <cell r="Q1024" t="str">
            <v>-</v>
          </cell>
          <cell r="R1024" t="str">
            <v>-</v>
          </cell>
          <cell r="S1024" t="str">
            <v/>
          </cell>
          <cell r="T1024" t="str">
            <v>-</v>
          </cell>
          <cell r="U1024" t="str">
            <v/>
          </cell>
          <cell r="V1024" t="str">
            <v>カタログのみ</v>
          </cell>
          <cell r="W1024" t="str">
            <v>W</v>
          </cell>
          <cell r="X1024" t="str">
            <v>全損失</v>
          </cell>
          <cell r="Y1024" t="str">
            <v>標準規格による評価</v>
          </cell>
          <cell r="Z1024" t="str">
            <v>JISC4306:2013</v>
          </cell>
          <cell r="AA1024" t="str">
            <v>配電用 6 kV モールド変圧器</v>
          </cell>
          <cell r="AB1024" t="str">
            <v>JISC4306:2013に準拠</v>
          </cell>
          <cell r="AC1024" t="str">
            <v>JISC4306:2013</v>
          </cell>
          <cell r="AD1024" t="str">
            <v>配電用 6 kV モールド変圧器</v>
          </cell>
          <cell r="AE1024" t="str">
            <v>JISC4306:2013に準拠</v>
          </cell>
        </row>
        <row r="1025">
          <cell r="E1025" t="str">
            <v>-</v>
          </cell>
          <cell r="F1025" t="str">
            <v>L-000061</v>
          </cell>
          <cell r="G1025" t="str">
            <v>モールド変圧器</v>
          </cell>
          <cell r="H1025" t="str">
            <v>A</v>
          </cell>
          <cell r="I1025" t="str">
            <v>産業・業務（業種共通）</v>
          </cell>
          <cell r="J1025" t="str">
            <v>動力他</v>
          </cell>
          <cell r="K1025" t="str">
            <v>変圧器</v>
          </cell>
          <cell r="L1025"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25" t="str">
            <v>モールド変圧器、三相、50Hz</v>
          </cell>
          <cell r="N1025" t="str">
            <v>定格容量</v>
          </cell>
          <cell r="O1025" t="str">
            <v>75kVA超100kVA以下</v>
          </cell>
          <cell r="P1025" t="str">
            <v>■</v>
          </cell>
          <cell r="Q1025" t="str">
            <v>-</v>
          </cell>
          <cell r="R1025" t="str">
            <v>-</v>
          </cell>
          <cell r="S1025" t="str">
            <v/>
          </cell>
          <cell r="T1025" t="str">
            <v>-</v>
          </cell>
          <cell r="U1025" t="str">
            <v/>
          </cell>
          <cell r="V1025" t="str">
            <v>カタログのみ</v>
          </cell>
          <cell r="W1025" t="str">
            <v>W</v>
          </cell>
          <cell r="X1025" t="str">
            <v>全損失</v>
          </cell>
          <cell r="Y1025" t="str">
            <v>標準規格による評価</v>
          </cell>
          <cell r="Z1025" t="str">
            <v>JISC4306:2013</v>
          </cell>
          <cell r="AA1025" t="str">
            <v>配電用 6 kV モールド変圧器</v>
          </cell>
          <cell r="AB1025" t="str">
            <v>JISC4306:2013に準拠</v>
          </cell>
          <cell r="AC1025" t="str">
            <v>JISC4306:2013</v>
          </cell>
          <cell r="AD1025" t="str">
            <v>配電用 6 kV モールド変圧器</v>
          </cell>
          <cell r="AE1025" t="str">
            <v>JISC4306:2013に準拠</v>
          </cell>
        </row>
        <row r="1026">
          <cell r="E1026" t="str">
            <v>-</v>
          </cell>
          <cell r="F1026" t="str">
            <v>L-000061</v>
          </cell>
          <cell r="G1026" t="str">
            <v>モールド変圧器</v>
          </cell>
          <cell r="H1026" t="str">
            <v>A</v>
          </cell>
          <cell r="I1026" t="str">
            <v>産業・業務（業種共通）</v>
          </cell>
          <cell r="J1026" t="str">
            <v>動力他</v>
          </cell>
          <cell r="K1026" t="str">
            <v>変圧器</v>
          </cell>
          <cell r="L1026"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26" t="str">
            <v>モールド変圧器、三相、50Hz</v>
          </cell>
          <cell r="N1026" t="str">
            <v>定格容量</v>
          </cell>
          <cell r="O1026" t="str">
            <v>100kVA超150kVA以下</v>
          </cell>
          <cell r="P1026" t="str">
            <v>■</v>
          </cell>
          <cell r="Q1026" t="str">
            <v>-</v>
          </cell>
          <cell r="R1026" t="str">
            <v>-</v>
          </cell>
          <cell r="S1026" t="str">
            <v/>
          </cell>
          <cell r="T1026" t="str">
            <v>-</v>
          </cell>
          <cell r="U1026" t="str">
            <v/>
          </cell>
          <cell r="V1026" t="str">
            <v>カタログのみ</v>
          </cell>
          <cell r="W1026" t="str">
            <v>W</v>
          </cell>
          <cell r="X1026" t="str">
            <v>全損失</v>
          </cell>
          <cell r="Y1026" t="str">
            <v>標準規格による評価</v>
          </cell>
          <cell r="Z1026" t="str">
            <v>JISC4306:2013</v>
          </cell>
          <cell r="AA1026" t="str">
            <v>配電用 6 kV モールド変圧器</v>
          </cell>
          <cell r="AB1026" t="str">
            <v>JISC4306:2013に準拠</v>
          </cell>
          <cell r="AC1026" t="str">
            <v>JISC4306:2013</v>
          </cell>
          <cell r="AD1026" t="str">
            <v>配電用 6 kV モールド変圧器</v>
          </cell>
          <cell r="AE1026" t="str">
            <v>JISC4306:2013に準拠</v>
          </cell>
        </row>
        <row r="1027">
          <cell r="E1027" t="str">
            <v>-</v>
          </cell>
          <cell r="F1027" t="str">
            <v>L-000061</v>
          </cell>
          <cell r="G1027" t="str">
            <v>モールド変圧器</v>
          </cell>
          <cell r="H1027" t="str">
            <v>A</v>
          </cell>
          <cell r="I1027" t="str">
            <v>産業・業務（業種共通）</v>
          </cell>
          <cell r="J1027" t="str">
            <v>動力他</v>
          </cell>
          <cell r="K1027" t="str">
            <v>変圧器</v>
          </cell>
          <cell r="L1027"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27" t="str">
            <v>モールド変圧器、三相、50Hz</v>
          </cell>
          <cell r="N1027" t="str">
            <v>定格容量</v>
          </cell>
          <cell r="O1027" t="str">
            <v>150kVA超200kVA以下</v>
          </cell>
          <cell r="P1027" t="str">
            <v>■</v>
          </cell>
          <cell r="Q1027" t="str">
            <v>-</v>
          </cell>
          <cell r="R1027" t="str">
            <v>-</v>
          </cell>
          <cell r="S1027" t="str">
            <v/>
          </cell>
          <cell r="T1027" t="str">
            <v>-</v>
          </cell>
          <cell r="U1027" t="str">
            <v/>
          </cell>
          <cell r="V1027" t="str">
            <v>カタログのみ</v>
          </cell>
          <cell r="W1027" t="str">
            <v>W</v>
          </cell>
          <cell r="X1027" t="str">
            <v>全損失</v>
          </cell>
          <cell r="Y1027" t="str">
            <v>標準規格による評価</v>
          </cell>
          <cell r="Z1027" t="str">
            <v>JISC4306:2013</v>
          </cell>
          <cell r="AA1027" t="str">
            <v>配電用 6 kV モールド変圧器</v>
          </cell>
          <cell r="AB1027" t="str">
            <v>JISC4306:2013に準拠</v>
          </cell>
          <cell r="AC1027" t="str">
            <v>JISC4306:2013</v>
          </cell>
          <cell r="AD1027" t="str">
            <v>配電用 6 kV モールド変圧器</v>
          </cell>
          <cell r="AE1027" t="str">
            <v>JISC4306:2013に準拠</v>
          </cell>
        </row>
        <row r="1028">
          <cell r="E1028" t="str">
            <v>-</v>
          </cell>
          <cell r="F1028" t="str">
            <v>L-000061</v>
          </cell>
          <cell r="G1028" t="str">
            <v>モールド変圧器</v>
          </cell>
          <cell r="H1028" t="str">
            <v>A</v>
          </cell>
          <cell r="I1028" t="str">
            <v>産業・業務（業種共通）</v>
          </cell>
          <cell r="J1028" t="str">
            <v>動力他</v>
          </cell>
          <cell r="K1028" t="str">
            <v>変圧器</v>
          </cell>
          <cell r="L1028"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28" t="str">
            <v>モールド変圧器、三相、50Hz</v>
          </cell>
          <cell r="N1028" t="str">
            <v>定格容量</v>
          </cell>
          <cell r="O1028" t="str">
            <v>200kVA超300kVA以下</v>
          </cell>
          <cell r="P1028" t="str">
            <v>■</v>
          </cell>
          <cell r="Q1028" t="str">
            <v>-</v>
          </cell>
          <cell r="R1028" t="str">
            <v>-</v>
          </cell>
          <cell r="S1028" t="str">
            <v/>
          </cell>
          <cell r="T1028" t="str">
            <v>-</v>
          </cell>
          <cell r="U1028" t="str">
            <v/>
          </cell>
          <cell r="V1028" t="str">
            <v>カタログのみ</v>
          </cell>
          <cell r="W1028" t="str">
            <v>W</v>
          </cell>
          <cell r="X1028" t="str">
            <v>全損失</v>
          </cell>
          <cell r="Y1028" t="str">
            <v>標準規格による評価</v>
          </cell>
          <cell r="Z1028" t="str">
            <v>JISC4306:2013</v>
          </cell>
          <cell r="AA1028" t="str">
            <v>配電用 6 kV モールド変圧器</v>
          </cell>
          <cell r="AB1028" t="str">
            <v>JISC4306:2013に準拠</v>
          </cell>
          <cell r="AC1028" t="str">
            <v>JISC4306:2013</v>
          </cell>
          <cell r="AD1028" t="str">
            <v>配電用 6 kV モールド変圧器</v>
          </cell>
          <cell r="AE1028" t="str">
            <v>JISC4306:2013に準拠</v>
          </cell>
        </row>
        <row r="1029">
          <cell r="E1029" t="str">
            <v>-</v>
          </cell>
          <cell r="F1029" t="str">
            <v>L-000061</v>
          </cell>
          <cell r="G1029" t="str">
            <v>モールド変圧器</v>
          </cell>
          <cell r="H1029" t="str">
            <v>A</v>
          </cell>
          <cell r="I1029" t="str">
            <v>産業・業務（業種共通）</v>
          </cell>
          <cell r="J1029" t="str">
            <v>動力他</v>
          </cell>
          <cell r="K1029" t="str">
            <v>変圧器</v>
          </cell>
          <cell r="L1029"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29" t="str">
            <v>モールド変圧器、三相、50Hz</v>
          </cell>
          <cell r="N1029" t="str">
            <v>定格容量</v>
          </cell>
          <cell r="O1029" t="str">
            <v>300kVA超500kVA以下</v>
          </cell>
          <cell r="P1029" t="str">
            <v>■</v>
          </cell>
          <cell r="Q1029" t="str">
            <v>-</v>
          </cell>
          <cell r="R1029" t="str">
            <v>-</v>
          </cell>
          <cell r="S1029" t="str">
            <v/>
          </cell>
          <cell r="T1029" t="str">
            <v>-</v>
          </cell>
          <cell r="U1029" t="str">
            <v/>
          </cell>
          <cell r="V1029" t="str">
            <v>カタログのみ</v>
          </cell>
          <cell r="W1029" t="str">
            <v>W</v>
          </cell>
          <cell r="X1029" t="str">
            <v>全損失</v>
          </cell>
          <cell r="Y1029" t="str">
            <v>標準規格による評価</v>
          </cell>
          <cell r="Z1029" t="str">
            <v>JISC4306:2013</v>
          </cell>
          <cell r="AA1029" t="str">
            <v>配電用 6 kV モールド変圧器</v>
          </cell>
          <cell r="AB1029" t="str">
            <v>JISC4306:2013に準拠</v>
          </cell>
          <cell r="AC1029" t="str">
            <v>JISC4306:2013</v>
          </cell>
          <cell r="AD1029" t="str">
            <v>配電用 6 kV モールド変圧器</v>
          </cell>
          <cell r="AE1029" t="str">
            <v>JISC4306:2013に準拠</v>
          </cell>
        </row>
        <row r="1030">
          <cell r="E1030" t="str">
            <v>-</v>
          </cell>
          <cell r="F1030" t="str">
            <v>L-000061</v>
          </cell>
          <cell r="G1030" t="str">
            <v>モールド変圧器</v>
          </cell>
          <cell r="H1030" t="str">
            <v>A</v>
          </cell>
          <cell r="I1030" t="str">
            <v>産業・業務（業種共通）</v>
          </cell>
          <cell r="J1030" t="str">
            <v>動力他</v>
          </cell>
          <cell r="K1030" t="str">
            <v>変圧器</v>
          </cell>
          <cell r="L1030"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30" t="str">
            <v>モールド変圧器、三相、50Hz</v>
          </cell>
          <cell r="N1030" t="str">
            <v>定格容量</v>
          </cell>
          <cell r="O1030" t="str">
            <v>500kVA超750kVA以下</v>
          </cell>
          <cell r="P1030" t="str">
            <v>■</v>
          </cell>
          <cell r="Q1030" t="str">
            <v>-</v>
          </cell>
          <cell r="R1030" t="str">
            <v>-</v>
          </cell>
          <cell r="S1030" t="str">
            <v/>
          </cell>
          <cell r="T1030" t="str">
            <v>-</v>
          </cell>
          <cell r="U1030" t="str">
            <v/>
          </cell>
          <cell r="V1030" t="str">
            <v>カタログのみ</v>
          </cell>
          <cell r="W1030" t="str">
            <v>W</v>
          </cell>
          <cell r="X1030" t="str">
            <v>全損失</v>
          </cell>
          <cell r="Y1030" t="str">
            <v>標準規格による評価</v>
          </cell>
          <cell r="Z1030" t="str">
            <v>JISC4306:2013</v>
          </cell>
          <cell r="AA1030" t="str">
            <v>配電用 6 kV モールド変圧器</v>
          </cell>
          <cell r="AB1030" t="str">
            <v>JISC4306:2013に準拠</v>
          </cell>
          <cell r="AC1030" t="str">
            <v>JISC4306:2013</v>
          </cell>
          <cell r="AD1030" t="str">
            <v>配電用 6 kV モールド変圧器</v>
          </cell>
          <cell r="AE1030" t="str">
            <v>JISC4306:2013に準拠</v>
          </cell>
        </row>
        <row r="1031">
          <cell r="E1031" t="str">
            <v>-</v>
          </cell>
          <cell r="F1031" t="str">
            <v>L-000061</v>
          </cell>
          <cell r="G1031" t="str">
            <v>モールド変圧器</v>
          </cell>
          <cell r="H1031" t="str">
            <v>A</v>
          </cell>
          <cell r="I1031" t="str">
            <v>産業・業務（業種共通）</v>
          </cell>
          <cell r="J1031" t="str">
            <v>動力他</v>
          </cell>
          <cell r="K1031" t="str">
            <v>変圧器</v>
          </cell>
          <cell r="L1031"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31" t="str">
            <v>モールド変圧器、三相、50Hz</v>
          </cell>
          <cell r="N1031" t="str">
            <v>定格容量</v>
          </cell>
          <cell r="O1031" t="str">
            <v>750kVA超1000kVA以下</v>
          </cell>
          <cell r="P1031" t="str">
            <v>■</v>
          </cell>
          <cell r="Q1031" t="str">
            <v>-</v>
          </cell>
          <cell r="R1031" t="str">
            <v>-</v>
          </cell>
          <cell r="S1031" t="str">
            <v/>
          </cell>
          <cell r="T1031" t="str">
            <v>-</v>
          </cell>
          <cell r="U1031" t="str">
            <v/>
          </cell>
          <cell r="V1031" t="str">
            <v>カタログのみ</v>
          </cell>
          <cell r="W1031" t="str">
            <v>W</v>
          </cell>
          <cell r="X1031" t="str">
            <v>全損失</v>
          </cell>
          <cell r="Y1031" t="str">
            <v>標準規格による評価</v>
          </cell>
          <cell r="Z1031" t="str">
            <v>JISC4306:2013</v>
          </cell>
          <cell r="AA1031" t="str">
            <v>配電用 6 kV モールド変圧器</v>
          </cell>
          <cell r="AB1031" t="str">
            <v>JISC4306:2013に準拠</v>
          </cell>
          <cell r="AC1031" t="str">
            <v>JISC4306:2013</v>
          </cell>
          <cell r="AD1031" t="str">
            <v>配電用 6 kV モールド変圧器</v>
          </cell>
          <cell r="AE1031" t="str">
            <v>JISC4306:2013に準拠</v>
          </cell>
        </row>
        <row r="1032">
          <cell r="E1032" t="str">
            <v>-</v>
          </cell>
          <cell r="F1032" t="str">
            <v>L-000061</v>
          </cell>
          <cell r="G1032" t="str">
            <v>モールド変圧器</v>
          </cell>
          <cell r="H1032" t="str">
            <v>A</v>
          </cell>
          <cell r="I1032" t="str">
            <v>産業・業務（業種共通）</v>
          </cell>
          <cell r="J1032" t="str">
            <v>動力他</v>
          </cell>
          <cell r="K1032" t="str">
            <v>変圧器</v>
          </cell>
          <cell r="L1032"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32" t="str">
            <v>モールド変圧器、三相、50Hz</v>
          </cell>
          <cell r="N1032" t="str">
            <v>定格容量</v>
          </cell>
          <cell r="O1032" t="str">
            <v>1000kVA超1500kVA以下</v>
          </cell>
          <cell r="P1032" t="str">
            <v>■</v>
          </cell>
          <cell r="Q1032" t="str">
            <v>-</v>
          </cell>
          <cell r="R1032" t="str">
            <v>-</v>
          </cell>
          <cell r="S1032" t="str">
            <v/>
          </cell>
          <cell r="T1032" t="str">
            <v>-</v>
          </cell>
          <cell r="U1032" t="str">
            <v/>
          </cell>
          <cell r="V1032" t="str">
            <v>カタログのみ</v>
          </cell>
          <cell r="W1032" t="str">
            <v>W</v>
          </cell>
          <cell r="X1032" t="str">
            <v>全損失</v>
          </cell>
          <cell r="Y1032" t="str">
            <v>標準規格による評価</v>
          </cell>
          <cell r="Z1032" t="str">
            <v>JISC4306:2013</v>
          </cell>
          <cell r="AA1032" t="str">
            <v>配電用 6 kV モールド変圧器</v>
          </cell>
          <cell r="AB1032" t="str">
            <v>JISC4306:2013に準拠</v>
          </cell>
          <cell r="AC1032" t="str">
            <v>JISC4306:2013</v>
          </cell>
          <cell r="AD1032" t="str">
            <v>配電用 6 kV モールド変圧器</v>
          </cell>
          <cell r="AE1032" t="str">
            <v>JISC4306:2013に準拠</v>
          </cell>
        </row>
        <row r="1033">
          <cell r="E1033" t="str">
            <v>-</v>
          </cell>
          <cell r="F1033" t="str">
            <v>L-000061</v>
          </cell>
          <cell r="G1033" t="str">
            <v>モールド変圧器</v>
          </cell>
          <cell r="H1033" t="str">
            <v>A</v>
          </cell>
          <cell r="I1033" t="str">
            <v>産業・業務（業種共通）</v>
          </cell>
          <cell r="J1033" t="str">
            <v>動力他</v>
          </cell>
          <cell r="K1033" t="str">
            <v>変圧器</v>
          </cell>
          <cell r="L1033"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33" t="str">
            <v>モールド変圧器、三相、50Hz</v>
          </cell>
          <cell r="N1033" t="str">
            <v>定格容量</v>
          </cell>
          <cell r="O1033" t="str">
            <v>1500kVA超2000kVA以下</v>
          </cell>
          <cell r="P1033" t="str">
            <v>■</v>
          </cell>
          <cell r="Q1033" t="str">
            <v>-</v>
          </cell>
          <cell r="R1033" t="str">
            <v>-</v>
          </cell>
          <cell r="S1033" t="str">
            <v/>
          </cell>
          <cell r="T1033" t="str">
            <v>-</v>
          </cell>
          <cell r="U1033" t="str">
            <v/>
          </cell>
          <cell r="V1033" t="str">
            <v>カタログのみ</v>
          </cell>
          <cell r="W1033" t="str">
            <v>W</v>
          </cell>
          <cell r="X1033" t="str">
            <v>全損失</v>
          </cell>
          <cell r="Y1033" t="str">
            <v>標準規格による評価</v>
          </cell>
          <cell r="Z1033" t="str">
            <v>JISC4306:2013</v>
          </cell>
          <cell r="AA1033" t="str">
            <v>配電用 6 kV モールド変圧器</v>
          </cell>
          <cell r="AB1033" t="str">
            <v>JISC4306:2013に準拠</v>
          </cell>
          <cell r="AC1033" t="str">
            <v>JISC4306:2013</v>
          </cell>
          <cell r="AD1033" t="str">
            <v>配電用 6 kV モールド変圧器</v>
          </cell>
          <cell r="AE1033" t="str">
            <v>JISC4306:2013に準拠</v>
          </cell>
        </row>
        <row r="1034">
          <cell r="E1034" t="str">
            <v>-</v>
          </cell>
          <cell r="F1034" t="str">
            <v>L-000061</v>
          </cell>
          <cell r="G1034" t="str">
            <v>モールド変圧器</v>
          </cell>
          <cell r="H1034" t="str">
            <v>A</v>
          </cell>
          <cell r="I1034" t="str">
            <v>産業・業務（業種共通）</v>
          </cell>
          <cell r="J1034" t="str">
            <v>動力他</v>
          </cell>
          <cell r="K1034" t="str">
            <v>変圧器</v>
          </cell>
          <cell r="L1034"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34" t="str">
            <v>モールド変圧器、三相、60Hz</v>
          </cell>
          <cell r="N1034" t="str">
            <v>定格容量</v>
          </cell>
          <cell r="O1034" t="str">
            <v>20kVA以下</v>
          </cell>
          <cell r="P1034" t="str">
            <v>■</v>
          </cell>
          <cell r="Q1034" t="str">
            <v>-</v>
          </cell>
          <cell r="R1034" t="str">
            <v>-</v>
          </cell>
          <cell r="S1034" t="str">
            <v/>
          </cell>
          <cell r="T1034" t="str">
            <v>-</v>
          </cell>
          <cell r="U1034" t="str">
            <v/>
          </cell>
          <cell r="V1034" t="str">
            <v>カタログのみ</v>
          </cell>
          <cell r="W1034" t="str">
            <v>W</v>
          </cell>
          <cell r="X1034" t="str">
            <v>全損失</v>
          </cell>
          <cell r="Y1034" t="str">
            <v>標準規格による評価</v>
          </cell>
          <cell r="Z1034" t="str">
            <v>JISC4306:2013</v>
          </cell>
          <cell r="AA1034" t="str">
            <v>配電用 6 kV モールド変圧器</v>
          </cell>
          <cell r="AB1034" t="str">
            <v>JISC4306:2013に準拠</v>
          </cell>
          <cell r="AC1034" t="str">
            <v>JISC4306:2013</v>
          </cell>
          <cell r="AD1034" t="str">
            <v>配電用 6 kV モールド変圧器</v>
          </cell>
          <cell r="AE1034" t="str">
            <v>JISC4306:2013に準拠</v>
          </cell>
        </row>
        <row r="1035">
          <cell r="E1035" t="str">
            <v>-</v>
          </cell>
          <cell r="F1035" t="str">
            <v>L-000061</v>
          </cell>
          <cell r="G1035" t="str">
            <v>モールド変圧器</v>
          </cell>
          <cell r="H1035" t="str">
            <v>A</v>
          </cell>
          <cell r="I1035" t="str">
            <v>産業・業務（業種共通）</v>
          </cell>
          <cell r="J1035" t="str">
            <v>動力他</v>
          </cell>
          <cell r="K1035" t="str">
            <v>変圧器</v>
          </cell>
          <cell r="L1035"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35" t="str">
            <v>モールド変圧器、三相、60Hz</v>
          </cell>
          <cell r="N1035" t="str">
            <v>定格容量</v>
          </cell>
          <cell r="O1035" t="str">
            <v>20kVA超30kVA以下</v>
          </cell>
          <cell r="P1035" t="str">
            <v>■</v>
          </cell>
          <cell r="Q1035" t="str">
            <v>-</v>
          </cell>
          <cell r="R1035" t="str">
            <v>-</v>
          </cell>
          <cell r="S1035" t="str">
            <v/>
          </cell>
          <cell r="T1035" t="str">
            <v>-</v>
          </cell>
          <cell r="U1035" t="str">
            <v/>
          </cell>
          <cell r="V1035" t="str">
            <v>カタログのみ</v>
          </cell>
          <cell r="W1035" t="str">
            <v>W</v>
          </cell>
          <cell r="X1035" t="str">
            <v>全損失</v>
          </cell>
          <cell r="Y1035" t="str">
            <v>標準規格による評価</v>
          </cell>
          <cell r="Z1035" t="str">
            <v>JISC4306:2013</v>
          </cell>
          <cell r="AA1035" t="str">
            <v>配電用 6 kV モールド変圧器</v>
          </cell>
          <cell r="AB1035" t="str">
            <v>JISC4306:2013に準拠</v>
          </cell>
          <cell r="AC1035" t="str">
            <v>JISC4306:2013</v>
          </cell>
          <cell r="AD1035" t="str">
            <v>配電用 6 kV モールド変圧器</v>
          </cell>
          <cell r="AE1035" t="str">
            <v>JISC4306:2013に準拠</v>
          </cell>
        </row>
        <row r="1036">
          <cell r="E1036" t="str">
            <v>-</v>
          </cell>
          <cell r="F1036" t="str">
            <v>L-000061</v>
          </cell>
          <cell r="G1036" t="str">
            <v>モールド変圧器</v>
          </cell>
          <cell r="H1036" t="str">
            <v>A</v>
          </cell>
          <cell r="I1036" t="str">
            <v>産業・業務（業種共通）</v>
          </cell>
          <cell r="J1036" t="str">
            <v>動力他</v>
          </cell>
          <cell r="K1036" t="str">
            <v>変圧器</v>
          </cell>
          <cell r="L1036"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36" t="str">
            <v>モールド変圧器、三相、60Hz</v>
          </cell>
          <cell r="N1036" t="str">
            <v>定格容量</v>
          </cell>
          <cell r="O1036" t="str">
            <v>30kVA超50kVA以下</v>
          </cell>
          <cell r="P1036" t="str">
            <v>■</v>
          </cell>
          <cell r="Q1036" t="str">
            <v>-</v>
          </cell>
          <cell r="R1036" t="str">
            <v>-</v>
          </cell>
          <cell r="S1036" t="str">
            <v/>
          </cell>
          <cell r="T1036" t="str">
            <v>-</v>
          </cell>
          <cell r="U1036" t="str">
            <v/>
          </cell>
          <cell r="V1036" t="str">
            <v>カタログのみ</v>
          </cell>
          <cell r="W1036" t="str">
            <v>W</v>
          </cell>
          <cell r="X1036" t="str">
            <v>全損失</v>
          </cell>
          <cell r="Y1036" t="str">
            <v>標準規格による評価</v>
          </cell>
          <cell r="Z1036" t="str">
            <v>JISC4306:2013</v>
          </cell>
          <cell r="AA1036" t="str">
            <v>配電用 6 kV モールド変圧器</v>
          </cell>
          <cell r="AB1036" t="str">
            <v>JISC4306:2013に準拠</v>
          </cell>
          <cell r="AC1036" t="str">
            <v>JISC4306:2013</v>
          </cell>
          <cell r="AD1036" t="str">
            <v>配電用 6 kV モールド変圧器</v>
          </cell>
          <cell r="AE1036" t="str">
            <v>JISC4306:2013に準拠</v>
          </cell>
        </row>
        <row r="1037">
          <cell r="E1037" t="str">
            <v>-</v>
          </cell>
          <cell r="F1037" t="str">
            <v>L-000061</v>
          </cell>
          <cell r="G1037" t="str">
            <v>モールド変圧器</v>
          </cell>
          <cell r="H1037" t="str">
            <v>A</v>
          </cell>
          <cell r="I1037" t="str">
            <v>産業・業務（業種共通）</v>
          </cell>
          <cell r="J1037" t="str">
            <v>動力他</v>
          </cell>
          <cell r="K1037" t="str">
            <v>変圧器</v>
          </cell>
          <cell r="L1037"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37" t="str">
            <v>モールド変圧器、三相、60Hz</v>
          </cell>
          <cell r="N1037" t="str">
            <v>定格容量</v>
          </cell>
          <cell r="O1037" t="str">
            <v>50kVA超75kVA以下</v>
          </cell>
          <cell r="P1037" t="str">
            <v>■</v>
          </cell>
          <cell r="Q1037" t="str">
            <v>-</v>
          </cell>
          <cell r="R1037" t="str">
            <v>-</v>
          </cell>
          <cell r="S1037" t="str">
            <v/>
          </cell>
          <cell r="T1037" t="str">
            <v>-</v>
          </cell>
          <cell r="U1037" t="str">
            <v/>
          </cell>
          <cell r="V1037" t="str">
            <v>カタログのみ</v>
          </cell>
          <cell r="W1037" t="str">
            <v>W</v>
          </cell>
          <cell r="X1037" t="str">
            <v>全損失</v>
          </cell>
          <cell r="Y1037" t="str">
            <v>標準規格による評価</v>
          </cell>
          <cell r="Z1037" t="str">
            <v>JISC4306:2013</v>
          </cell>
          <cell r="AA1037" t="str">
            <v>配電用 6 kV モールド変圧器</v>
          </cell>
          <cell r="AB1037" t="str">
            <v>JISC4306:2013に準拠</v>
          </cell>
          <cell r="AC1037" t="str">
            <v>JISC4306:2013</v>
          </cell>
          <cell r="AD1037" t="str">
            <v>配電用 6 kV モールド変圧器</v>
          </cell>
          <cell r="AE1037" t="str">
            <v>JISC4306:2013に準拠</v>
          </cell>
        </row>
        <row r="1038">
          <cell r="E1038" t="str">
            <v>-</v>
          </cell>
          <cell r="F1038" t="str">
            <v>L-000061</v>
          </cell>
          <cell r="G1038" t="str">
            <v>モールド変圧器</v>
          </cell>
          <cell r="H1038" t="str">
            <v>A</v>
          </cell>
          <cell r="I1038" t="str">
            <v>産業・業務（業種共通）</v>
          </cell>
          <cell r="J1038" t="str">
            <v>動力他</v>
          </cell>
          <cell r="K1038" t="str">
            <v>変圧器</v>
          </cell>
          <cell r="L1038"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38" t="str">
            <v>モールド変圧器、三相、60Hz</v>
          </cell>
          <cell r="N1038" t="str">
            <v>定格容量</v>
          </cell>
          <cell r="O1038" t="str">
            <v>75kVA超100kVA以下</v>
          </cell>
          <cell r="P1038" t="str">
            <v>■</v>
          </cell>
          <cell r="Q1038" t="str">
            <v>-</v>
          </cell>
          <cell r="R1038" t="str">
            <v>-</v>
          </cell>
          <cell r="S1038" t="str">
            <v/>
          </cell>
          <cell r="T1038" t="str">
            <v>-</v>
          </cell>
          <cell r="U1038" t="str">
            <v/>
          </cell>
          <cell r="V1038" t="str">
            <v>カタログのみ</v>
          </cell>
          <cell r="W1038" t="str">
            <v>W</v>
          </cell>
          <cell r="X1038" t="str">
            <v>全損失</v>
          </cell>
          <cell r="Y1038" t="str">
            <v>標準規格による評価</v>
          </cell>
          <cell r="Z1038" t="str">
            <v>JISC4306:2013</v>
          </cell>
          <cell r="AA1038" t="str">
            <v>配電用 6 kV モールド変圧器</v>
          </cell>
          <cell r="AB1038" t="str">
            <v>JISC4306:2013に準拠</v>
          </cell>
          <cell r="AC1038" t="str">
            <v>JISC4306:2013</v>
          </cell>
          <cell r="AD1038" t="str">
            <v>配電用 6 kV モールド変圧器</v>
          </cell>
          <cell r="AE1038" t="str">
            <v>JISC4306:2013に準拠</v>
          </cell>
        </row>
        <row r="1039">
          <cell r="E1039" t="str">
            <v>-</v>
          </cell>
          <cell r="F1039" t="str">
            <v>L-000061</v>
          </cell>
          <cell r="G1039" t="str">
            <v>モールド変圧器</v>
          </cell>
          <cell r="H1039" t="str">
            <v>A</v>
          </cell>
          <cell r="I1039" t="str">
            <v>産業・業務（業種共通）</v>
          </cell>
          <cell r="J1039" t="str">
            <v>動力他</v>
          </cell>
          <cell r="K1039" t="str">
            <v>変圧器</v>
          </cell>
          <cell r="L1039"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39" t="str">
            <v>モールド変圧器、三相、60Hz</v>
          </cell>
          <cell r="N1039" t="str">
            <v>定格容量</v>
          </cell>
          <cell r="O1039" t="str">
            <v>100kVA超150kVA以下</v>
          </cell>
          <cell r="P1039" t="str">
            <v>■</v>
          </cell>
          <cell r="Q1039" t="str">
            <v>-</v>
          </cell>
          <cell r="R1039" t="str">
            <v>-</v>
          </cell>
          <cell r="S1039" t="str">
            <v/>
          </cell>
          <cell r="T1039" t="str">
            <v>-</v>
          </cell>
          <cell r="U1039" t="str">
            <v/>
          </cell>
          <cell r="V1039" t="str">
            <v>カタログのみ</v>
          </cell>
          <cell r="W1039" t="str">
            <v>W</v>
          </cell>
          <cell r="X1039" t="str">
            <v>全損失</v>
          </cell>
          <cell r="Y1039" t="str">
            <v>標準規格による評価</v>
          </cell>
          <cell r="Z1039" t="str">
            <v>JISC4306:2013</v>
          </cell>
          <cell r="AA1039" t="str">
            <v>配電用 6 kV モールド変圧器</v>
          </cell>
          <cell r="AB1039" t="str">
            <v>JISC4306:2013に準拠</v>
          </cell>
          <cell r="AC1039" t="str">
            <v>JISC4306:2013</v>
          </cell>
          <cell r="AD1039" t="str">
            <v>配電用 6 kV モールド変圧器</v>
          </cell>
          <cell r="AE1039" t="str">
            <v>JISC4306:2013に準拠</v>
          </cell>
        </row>
        <row r="1040">
          <cell r="E1040" t="str">
            <v>-</v>
          </cell>
          <cell r="F1040" t="str">
            <v>L-000061</v>
          </cell>
          <cell r="G1040" t="str">
            <v>モールド変圧器</v>
          </cell>
          <cell r="H1040" t="str">
            <v>A</v>
          </cell>
          <cell r="I1040" t="str">
            <v>産業・業務（業種共通）</v>
          </cell>
          <cell r="J1040" t="str">
            <v>動力他</v>
          </cell>
          <cell r="K1040" t="str">
            <v>変圧器</v>
          </cell>
          <cell r="L1040"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40" t="str">
            <v>モールド変圧器、三相、60Hz</v>
          </cell>
          <cell r="N1040" t="str">
            <v>定格容量</v>
          </cell>
          <cell r="O1040" t="str">
            <v>150kVA超200kVA以下</v>
          </cell>
          <cell r="P1040" t="str">
            <v>■</v>
          </cell>
          <cell r="Q1040" t="str">
            <v>-</v>
          </cell>
          <cell r="R1040" t="str">
            <v>-</v>
          </cell>
          <cell r="S1040" t="str">
            <v/>
          </cell>
          <cell r="T1040" t="str">
            <v>-</v>
          </cell>
          <cell r="U1040" t="str">
            <v/>
          </cell>
          <cell r="V1040" t="str">
            <v>カタログのみ</v>
          </cell>
          <cell r="W1040" t="str">
            <v>W</v>
          </cell>
          <cell r="X1040" t="str">
            <v>全損失</v>
          </cell>
          <cell r="Y1040" t="str">
            <v>標準規格による評価</v>
          </cell>
          <cell r="Z1040" t="str">
            <v>JISC4306:2013</v>
          </cell>
          <cell r="AA1040" t="str">
            <v>配電用 6 kV モールド変圧器</v>
          </cell>
          <cell r="AB1040" t="str">
            <v>JISC4306:2013に準拠</v>
          </cell>
          <cell r="AC1040" t="str">
            <v>JISC4306:2013</v>
          </cell>
          <cell r="AD1040" t="str">
            <v>配電用 6 kV モールド変圧器</v>
          </cell>
          <cell r="AE1040" t="str">
            <v>JISC4306:2013に準拠</v>
          </cell>
        </row>
        <row r="1041">
          <cell r="E1041" t="str">
            <v>-</v>
          </cell>
          <cell r="F1041" t="str">
            <v>L-000061</v>
          </cell>
          <cell r="G1041" t="str">
            <v>モールド変圧器</v>
          </cell>
          <cell r="H1041" t="str">
            <v>A</v>
          </cell>
          <cell r="I1041" t="str">
            <v>産業・業務（業種共通）</v>
          </cell>
          <cell r="J1041" t="str">
            <v>動力他</v>
          </cell>
          <cell r="K1041" t="str">
            <v>変圧器</v>
          </cell>
          <cell r="L1041"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41" t="str">
            <v>モールド変圧器、三相、60Hz</v>
          </cell>
          <cell r="N1041" t="str">
            <v>定格容量</v>
          </cell>
          <cell r="O1041" t="str">
            <v>200kVA超300kVA以下</v>
          </cell>
          <cell r="P1041" t="str">
            <v>■</v>
          </cell>
          <cell r="Q1041" t="str">
            <v>-</v>
          </cell>
          <cell r="R1041" t="str">
            <v>-</v>
          </cell>
          <cell r="S1041" t="str">
            <v/>
          </cell>
          <cell r="T1041" t="str">
            <v>-</v>
          </cell>
          <cell r="U1041" t="str">
            <v/>
          </cell>
          <cell r="V1041" t="str">
            <v>カタログのみ</v>
          </cell>
          <cell r="W1041" t="str">
            <v>W</v>
          </cell>
          <cell r="X1041" t="str">
            <v>全損失</v>
          </cell>
          <cell r="Y1041" t="str">
            <v>標準規格による評価</v>
          </cell>
          <cell r="Z1041" t="str">
            <v>JISC4306:2013</v>
          </cell>
          <cell r="AA1041" t="str">
            <v>配電用 6 kV モールド変圧器</v>
          </cell>
          <cell r="AB1041" t="str">
            <v>JISC4306:2013に準拠</v>
          </cell>
          <cell r="AC1041" t="str">
            <v>JISC4306:2013</v>
          </cell>
          <cell r="AD1041" t="str">
            <v>配電用 6 kV モールド変圧器</v>
          </cell>
          <cell r="AE1041" t="str">
            <v>JISC4306:2013に準拠</v>
          </cell>
        </row>
        <row r="1042">
          <cell r="E1042" t="str">
            <v>-</v>
          </cell>
          <cell r="F1042" t="str">
            <v>L-000061</v>
          </cell>
          <cell r="G1042" t="str">
            <v>モールド変圧器</v>
          </cell>
          <cell r="H1042" t="str">
            <v>A</v>
          </cell>
          <cell r="I1042" t="str">
            <v>産業・業務（業種共通）</v>
          </cell>
          <cell r="J1042" t="str">
            <v>動力他</v>
          </cell>
          <cell r="K1042" t="str">
            <v>変圧器</v>
          </cell>
          <cell r="L1042"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42" t="str">
            <v>モールド変圧器、三相、60Hz</v>
          </cell>
          <cell r="N1042" t="str">
            <v>定格容量</v>
          </cell>
          <cell r="O1042" t="str">
            <v>300kVA超500kVA以下</v>
          </cell>
          <cell r="P1042" t="str">
            <v>■</v>
          </cell>
          <cell r="Q1042" t="str">
            <v>-</v>
          </cell>
          <cell r="R1042" t="str">
            <v>-</v>
          </cell>
          <cell r="S1042" t="str">
            <v/>
          </cell>
          <cell r="T1042" t="str">
            <v>-</v>
          </cell>
          <cell r="U1042" t="str">
            <v/>
          </cell>
          <cell r="V1042" t="str">
            <v>カタログのみ</v>
          </cell>
          <cell r="W1042" t="str">
            <v>W</v>
          </cell>
          <cell r="X1042" t="str">
            <v>全損失</v>
          </cell>
          <cell r="Y1042" t="str">
            <v>標準規格による評価</v>
          </cell>
          <cell r="Z1042" t="str">
            <v>JISC4306:2013</v>
          </cell>
          <cell r="AA1042" t="str">
            <v>配電用 6 kV モールド変圧器</v>
          </cell>
          <cell r="AB1042" t="str">
            <v>JISC4306:2013に準拠</v>
          </cell>
          <cell r="AC1042" t="str">
            <v>JISC4306:2013</v>
          </cell>
          <cell r="AD1042" t="str">
            <v>配電用 6 kV モールド変圧器</v>
          </cell>
          <cell r="AE1042" t="str">
            <v>JISC4306:2013に準拠</v>
          </cell>
        </row>
        <row r="1043">
          <cell r="E1043" t="str">
            <v>-</v>
          </cell>
          <cell r="F1043" t="str">
            <v>L-000061</v>
          </cell>
          <cell r="G1043" t="str">
            <v>モールド変圧器</v>
          </cell>
          <cell r="H1043" t="str">
            <v>A</v>
          </cell>
          <cell r="I1043" t="str">
            <v>産業・業務（業種共通）</v>
          </cell>
          <cell r="J1043" t="str">
            <v>動力他</v>
          </cell>
          <cell r="K1043" t="str">
            <v>変圧器</v>
          </cell>
          <cell r="L1043"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43" t="str">
            <v>モールド変圧器、三相、60Hz</v>
          </cell>
          <cell r="N1043" t="str">
            <v>定格容量</v>
          </cell>
          <cell r="O1043" t="str">
            <v>500kVA超750kVA以下</v>
          </cell>
          <cell r="P1043" t="str">
            <v>■</v>
          </cell>
          <cell r="Q1043" t="str">
            <v>-</v>
          </cell>
          <cell r="R1043" t="str">
            <v>-</v>
          </cell>
          <cell r="S1043" t="str">
            <v/>
          </cell>
          <cell r="T1043" t="str">
            <v>-</v>
          </cell>
          <cell r="U1043" t="str">
            <v/>
          </cell>
          <cell r="V1043" t="str">
            <v>カタログのみ</v>
          </cell>
          <cell r="W1043" t="str">
            <v>W</v>
          </cell>
          <cell r="X1043" t="str">
            <v>全損失</v>
          </cell>
          <cell r="Y1043" t="str">
            <v>標準規格による評価</v>
          </cell>
          <cell r="Z1043" t="str">
            <v>JISC4306:2013</v>
          </cell>
          <cell r="AA1043" t="str">
            <v>配電用 6 kV モールド変圧器</v>
          </cell>
          <cell r="AB1043" t="str">
            <v>JISC4306:2013に準拠</v>
          </cell>
          <cell r="AC1043" t="str">
            <v>JISC4306:2013</v>
          </cell>
          <cell r="AD1043" t="str">
            <v>配電用 6 kV モールド変圧器</v>
          </cell>
          <cell r="AE1043" t="str">
            <v>JISC4306:2013に準拠</v>
          </cell>
        </row>
        <row r="1044">
          <cell r="E1044" t="str">
            <v>-</v>
          </cell>
          <cell r="F1044" t="str">
            <v>L-000061</v>
          </cell>
          <cell r="G1044" t="str">
            <v>モールド変圧器</v>
          </cell>
          <cell r="H1044" t="str">
            <v>A</v>
          </cell>
          <cell r="I1044" t="str">
            <v>産業・業務（業種共通）</v>
          </cell>
          <cell r="J1044" t="str">
            <v>動力他</v>
          </cell>
          <cell r="K1044" t="str">
            <v>変圧器</v>
          </cell>
          <cell r="L1044"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44" t="str">
            <v>モールド変圧器、三相、60Hz</v>
          </cell>
          <cell r="N1044" t="str">
            <v>定格容量</v>
          </cell>
          <cell r="O1044" t="str">
            <v>750kVA超1000kVA以下</v>
          </cell>
          <cell r="P1044" t="str">
            <v>■</v>
          </cell>
          <cell r="Q1044" t="str">
            <v>-</v>
          </cell>
          <cell r="R1044" t="str">
            <v>-</v>
          </cell>
          <cell r="S1044" t="str">
            <v/>
          </cell>
          <cell r="T1044" t="str">
            <v>-</v>
          </cell>
          <cell r="U1044" t="str">
            <v/>
          </cell>
          <cell r="V1044" t="str">
            <v>カタログのみ</v>
          </cell>
          <cell r="W1044" t="str">
            <v>W</v>
          </cell>
          <cell r="X1044" t="str">
            <v>全損失</v>
          </cell>
          <cell r="Y1044" t="str">
            <v>標準規格による評価</v>
          </cell>
          <cell r="Z1044" t="str">
            <v>JISC4306:2013</v>
          </cell>
          <cell r="AA1044" t="str">
            <v>配電用 6 kV モールド変圧器</v>
          </cell>
          <cell r="AB1044" t="str">
            <v>JISC4306:2013に準拠</v>
          </cell>
          <cell r="AC1044" t="str">
            <v>JISC4306:2013</v>
          </cell>
          <cell r="AD1044" t="str">
            <v>配電用 6 kV モールド変圧器</v>
          </cell>
          <cell r="AE1044" t="str">
            <v>JISC4306:2013に準拠</v>
          </cell>
        </row>
        <row r="1045">
          <cell r="E1045" t="str">
            <v>-</v>
          </cell>
          <cell r="F1045" t="str">
            <v>L-000061</v>
          </cell>
          <cell r="G1045" t="str">
            <v>モールド変圧器</v>
          </cell>
          <cell r="H1045" t="str">
            <v>A</v>
          </cell>
          <cell r="I1045" t="str">
            <v>産業・業務（業種共通）</v>
          </cell>
          <cell r="J1045" t="str">
            <v>動力他</v>
          </cell>
          <cell r="K1045" t="str">
            <v>変圧器</v>
          </cell>
          <cell r="L1045"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45" t="str">
            <v>モールド変圧器、三相、60Hz</v>
          </cell>
          <cell r="N1045" t="str">
            <v>定格容量</v>
          </cell>
          <cell r="O1045" t="str">
            <v>1000kVA超1500kVA以下</v>
          </cell>
          <cell r="P1045" t="str">
            <v>■</v>
          </cell>
          <cell r="Q1045" t="str">
            <v>-</v>
          </cell>
          <cell r="R1045" t="str">
            <v>-</v>
          </cell>
          <cell r="S1045" t="str">
            <v/>
          </cell>
          <cell r="T1045" t="str">
            <v>-</v>
          </cell>
          <cell r="U1045" t="str">
            <v/>
          </cell>
          <cell r="V1045" t="str">
            <v>カタログのみ</v>
          </cell>
          <cell r="W1045" t="str">
            <v>W</v>
          </cell>
          <cell r="X1045" t="str">
            <v>全損失</v>
          </cell>
          <cell r="Y1045" t="str">
            <v>標準規格による評価</v>
          </cell>
          <cell r="Z1045" t="str">
            <v>JISC4306:2013</v>
          </cell>
          <cell r="AA1045" t="str">
            <v>配電用 6 kV モールド変圧器</v>
          </cell>
          <cell r="AB1045" t="str">
            <v>JISC4306:2013に準拠</v>
          </cell>
          <cell r="AC1045" t="str">
            <v>JISC4306:2013</v>
          </cell>
          <cell r="AD1045" t="str">
            <v>配電用 6 kV モールド変圧器</v>
          </cell>
          <cell r="AE1045" t="str">
            <v>JISC4306:2013に準拠</v>
          </cell>
        </row>
        <row r="1046">
          <cell r="E1046" t="str">
            <v>-</v>
          </cell>
          <cell r="F1046" t="str">
            <v>L-000061</v>
          </cell>
          <cell r="G1046" t="str">
            <v>モールド変圧器</v>
          </cell>
          <cell r="H1046" t="str">
            <v>A</v>
          </cell>
          <cell r="I1046" t="str">
            <v>産業・業務（業種共通）</v>
          </cell>
          <cell r="J1046" t="str">
            <v>動力他</v>
          </cell>
          <cell r="K1046" t="str">
            <v>変圧器</v>
          </cell>
          <cell r="L1046"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46" t="str">
            <v>モールド変圧器、三相、60Hz</v>
          </cell>
          <cell r="N1046" t="str">
            <v>定格容量</v>
          </cell>
          <cell r="O1046" t="str">
            <v>1500kVA超2000kVA以下</v>
          </cell>
          <cell r="P1046" t="str">
            <v>■</v>
          </cell>
          <cell r="Q1046" t="str">
            <v>-</v>
          </cell>
          <cell r="R1046" t="str">
            <v>-</v>
          </cell>
          <cell r="S1046" t="str">
            <v/>
          </cell>
          <cell r="T1046" t="str">
            <v>-</v>
          </cell>
          <cell r="U1046" t="str">
            <v/>
          </cell>
          <cell r="V1046" t="str">
            <v>カタログのみ</v>
          </cell>
          <cell r="W1046" t="str">
            <v>W</v>
          </cell>
          <cell r="X1046" t="str">
            <v>全損失</v>
          </cell>
          <cell r="Y1046" t="str">
            <v>標準規格による評価</v>
          </cell>
          <cell r="Z1046" t="str">
            <v>JISC4306:2013</v>
          </cell>
          <cell r="AA1046" t="str">
            <v>配電用 6 kV モールド変圧器</v>
          </cell>
          <cell r="AB1046" t="str">
            <v>JISC4306:2013に準拠</v>
          </cell>
          <cell r="AC1046" t="str">
            <v>JISC4306:2013</v>
          </cell>
          <cell r="AD1046" t="str">
            <v>配電用 6 kV モールド変圧器</v>
          </cell>
          <cell r="AE1046" t="str">
            <v>JISC4306:2013に準拠</v>
          </cell>
        </row>
        <row r="1047">
          <cell r="E1047" t="str">
            <v>-</v>
          </cell>
          <cell r="F1047" t="str">
            <v>L-000061</v>
          </cell>
          <cell r="G1047" t="str">
            <v>モールド変圧器</v>
          </cell>
          <cell r="H1047" t="str">
            <v>A</v>
          </cell>
          <cell r="I1047" t="str">
            <v>産業・業務（業種共通）</v>
          </cell>
          <cell r="J1047" t="str">
            <v>動力他</v>
          </cell>
          <cell r="K1047" t="str">
            <v>変圧器</v>
          </cell>
          <cell r="L1047"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47" t="str">
            <v>モールド変圧器、単相、50Hz</v>
          </cell>
          <cell r="N1047" t="str">
            <v>定格容量</v>
          </cell>
          <cell r="O1047" t="str">
            <v>10kVA以下</v>
          </cell>
          <cell r="P1047" t="str">
            <v>■</v>
          </cell>
          <cell r="Q1047" t="str">
            <v>-</v>
          </cell>
          <cell r="R1047" t="str">
            <v>-</v>
          </cell>
          <cell r="S1047" t="str">
            <v/>
          </cell>
          <cell r="T1047" t="str">
            <v>-</v>
          </cell>
          <cell r="U1047" t="str">
            <v/>
          </cell>
          <cell r="V1047" t="str">
            <v>カタログのみ</v>
          </cell>
          <cell r="W1047" t="str">
            <v>W</v>
          </cell>
          <cell r="X1047" t="str">
            <v>全損失</v>
          </cell>
          <cell r="Y1047" t="str">
            <v>標準規格による評価</v>
          </cell>
          <cell r="Z1047" t="str">
            <v>JISC4306:2013</v>
          </cell>
          <cell r="AA1047" t="str">
            <v>配電用 6 kV モールド変圧器</v>
          </cell>
          <cell r="AB1047" t="str">
            <v>JISC4306:2013に準拠</v>
          </cell>
          <cell r="AC1047" t="str">
            <v>JISC4306:2013</v>
          </cell>
          <cell r="AD1047" t="str">
            <v>配電用 6 kV モールド変圧器</v>
          </cell>
          <cell r="AE1047" t="str">
            <v>JISC4306:2013に準拠</v>
          </cell>
        </row>
        <row r="1048">
          <cell r="E1048" t="str">
            <v>-</v>
          </cell>
          <cell r="F1048" t="str">
            <v>L-000061</v>
          </cell>
          <cell r="G1048" t="str">
            <v>モールド変圧器</v>
          </cell>
          <cell r="H1048" t="str">
            <v>A</v>
          </cell>
          <cell r="I1048" t="str">
            <v>産業・業務（業種共通）</v>
          </cell>
          <cell r="J1048" t="str">
            <v>動力他</v>
          </cell>
          <cell r="K1048" t="str">
            <v>変圧器</v>
          </cell>
          <cell r="L1048"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48" t="str">
            <v>モールド変圧器、単相、50Hz</v>
          </cell>
          <cell r="N1048" t="str">
            <v>定格容量</v>
          </cell>
          <cell r="O1048" t="str">
            <v>10kVA超20kVA以下</v>
          </cell>
          <cell r="P1048" t="str">
            <v>■</v>
          </cell>
          <cell r="Q1048" t="str">
            <v>-</v>
          </cell>
          <cell r="R1048" t="str">
            <v>-</v>
          </cell>
          <cell r="S1048" t="str">
            <v/>
          </cell>
          <cell r="T1048" t="str">
            <v>-</v>
          </cell>
          <cell r="U1048" t="str">
            <v/>
          </cell>
          <cell r="V1048" t="str">
            <v>カタログのみ</v>
          </cell>
          <cell r="W1048" t="str">
            <v>W</v>
          </cell>
          <cell r="X1048" t="str">
            <v>全損失</v>
          </cell>
          <cell r="Y1048" t="str">
            <v>標準規格による評価</v>
          </cell>
          <cell r="Z1048" t="str">
            <v>JISC4306:2013</v>
          </cell>
          <cell r="AA1048" t="str">
            <v>配電用 6 kV モールド変圧器</v>
          </cell>
          <cell r="AB1048" t="str">
            <v>JISC4306:2013に準拠</v>
          </cell>
          <cell r="AC1048" t="str">
            <v>JISC4306:2013</v>
          </cell>
          <cell r="AD1048" t="str">
            <v>配電用 6 kV モールド変圧器</v>
          </cell>
          <cell r="AE1048" t="str">
            <v>JISC4306:2013に準拠</v>
          </cell>
        </row>
        <row r="1049">
          <cell r="E1049" t="str">
            <v>-</v>
          </cell>
          <cell r="F1049" t="str">
            <v>L-000061</v>
          </cell>
          <cell r="G1049" t="str">
            <v>モールド変圧器</v>
          </cell>
          <cell r="H1049" t="str">
            <v>A</v>
          </cell>
          <cell r="I1049" t="str">
            <v>産業・業務（業種共通）</v>
          </cell>
          <cell r="J1049" t="str">
            <v>動力他</v>
          </cell>
          <cell r="K1049" t="str">
            <v>変圧器</v>
          </cell>
          <cell r="L1049"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49" t="str">
            <v>モールド変圧器、単相、50Hz</v>
          </cell>
          <cell r="N1049" t="str">
            <v>定格容量</v>
          </cell>
          <cell r="O1049" t="str">
            <v>20kVA超30kVA以下</v>
          </cell>
          <cell r="P1049" t="str">
            <v>■</v>
          </cell>
          <cell r="Q1049" t="str">
            <v>-</v>
          </cell>
          <cell r="R1049" t="str">
            <v>-</v>
          </cell>
          <cell r="S1049" t="str">
            <v/>
          </cell>
          <cell r="T1049" t="str">
            <v>-</v>
          </cell>
          <cell r="U1049" t="str">
            <v/>
          </cell>
          <cell r="V1049" t="str">
            <v>カタログのみ</v>
          </cell>
          <cell r="W1049" t="str">
            <v>W</v>
          </cell>
          <cell r="X1049" t="str">
            <v>全損失</v>
          </cell>
          <cell r="Y1049" t="str">
            <v>標準規格による評価</v>
          </cell>
          <cell r="Z1049" t="str">
            <v>JISC4306:2013</v>
          </cell>
          <cell r="AA1049" t="str">
            <v>配電用 6 kV モールド変圧器</v>
          </cell>
          <cell r="AB1049" t="str">
            <v>JISC4306:2013に準拠</v>
          </cell>
          <cell r="AC1049" t="str">
            <v>JISC4306:2013</v>
          </cell>
          <cell r="AD1049" t="str">
            <v>配電用 6 kV モールド変圧器</v>
          </cell>
          <cell r="AE1049" t="str">
            <v>JISC4306:2013に準拠</v>
          </cell>
        </row>
        <row r="1050">
          <cell r="E1050" t="str">
            <v>-</v>
          </cell>
          <cell r="F1050" t="str">
            <v>L-000061</v>
          </cell>
          <cell r="G1050" t="str">
            <v>モールド変圧器</v>
          </cell>
          <cell r="H1050" t="str">
            <v>A</v>
          </cell>
          <cell r="I1050" t="str">
            <v>産業・業務（業種共通）</v>
          </cell>
          <cell r="J1050" t="str">
            <v>動力他</v>
          </cell>
          <cell r="K1050" t="str">
            <v>変圧器</v>
          </cell>
          <cell r="L1050"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50" t="str">
            <v>モールド変圧器、単相、50Hz</v>
          </cell>
          <cell r="N1050" t="str">
            <v>定格容量</v>
          </cell>
          <cell r="O1050" t="str">
            <v>30kVA超50kVA以下</v>
          </cell>
          <cell r="P1050" t="str">
            <v>■</v>
          </cell>
          <cell r="Q1050" t="str">
            <v>-</v>
          </cell>
          <cell r="R1050" t="str">
            <v>-</v>
          </cell>
          <cell r="S1050" t="str">
            <v/>
          </cell>
          <cell r="T1050" t="str">
            <v>-</v>
          </cell>
          <cell r="U1050" t="str">
            <v/>
          </cell>
          <cell r="V1050" t="str">
            <v>カタログのみ</v>
          </cell>
          <cell r="W1050" t="str">
            <v>W</v>
          </cell>
          <cell r="X1050" t="str">
            <v>全損失</v>
          </cell>
          <cell r="Y1050" t="str">
            <v>標準規格による評価</v>
          </cell>
          <cell r="Z1050" t="str">
            <v>JISC4306:2013</v>
          </cell>
          <cell r="AA1050" t="str">
            <v>配電用 6 kV モールド変圧器</v>
          </cell>
          <cell r="AB1050" t="str">
            <v>JISC4306:2013に準拠</v>
          </cell>
          <cell r="AC1050" t="str">
            <v>JISC4306:2013</v>
          </cell>
          <cell r="AD1050" t="str">
            <v>配電用 6 kV モールド変圧器</v>
          </cell>
          <cell r="AE1050" t="str">
            <v>JISC4306:2013に準拠</v>
          </cell>
        </row>
        <row r="1051">
          <cell r="E1051" t="str">
            <v>-</v>
          </cell>
          <cell r="F1051" t="str">
            <v>L-000061</v>
          </cell>
          <cell r="G1051" t="str">
            <v>モールド変圧器</v>
          </cell>
          <cell r="H1051" t="str">
            <v>A</v>
          </cell>
          <cell r="I1051" t="str">
            <v>産業・業務（業種共通）</v>
          </cell>
          <cell r="J1051" t="str">
            <v>動力他</v>
          </cell>
          <cell r="K1051" t="str">
            <v>変圧器</v>
          </cell>
          <cell r="L1051"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51" t="str">
            <v>モールド変圧器、単相、50Hz</v>
          </cell>
          <cell r="N1051" t="str">
            <v>定格容量</v>
          </cell>
          <cell r="O1051" t="str">
            <v>50kVA超75kVA以下</v>
          </cell>
          <cell r="P1051" t="str">
            <v>■</v>
          </cell>
          <cell r="Q1051" t="str">
            <v>-</v>
          </cell>
          <cell r="R1051" t="str">
            <v>-</v>
          </cell>
          <cell r="S1051" t="str">
            <v/>
          </cell>
          <cell r="T1051" t="str">
            <v>-</v>
          </cell>
          <cell r="U1051" t="str">
            <v/>
          </cell>
          <cell r="V1051" t="str">
            <v>カタログのみ</v>
          </cell>
          <cell r="W1051" t="str">
            <v>W</v>
          </cell>
          <cell r="X1051" t="str">
            <v>全損失</v>
          </cell>
          <cell r="Y1051" t="str">
            <v>標準規格による評価</v>
          </cell>
          <cell r="Z1051" t="str">
            <v>JISC4306:2013</v>
          </cell>
          <cell r="AA1051" t="str">
            <v>配電用 6 kV モールド変圧器</v>
          </cell>
          <cell r="AB1051" t="str">
            <v>JISC4306:2013に準拠</v>
          </cell>
          <cell r="AC1051" t="str">
            <v>JISC4306:2013</v>
          </cell>
          <cell r="AD1051" t="str">
            <v>配電用 6 kV モールド変圧器</v>
          </cell>
          <cell r="AE1051" t="str">
            <v>JISC4306:2013に準拠</v>
          </cell>
        </row>
        <row r="1052">
          <cell r="E1052" t="str">
            <v>-</v>
          </cell>
          <cell r="F1052" t="str">
            <v>L-000061</v>
          </cell>
          <cell r="G1052" t="str">
            <v>モールド変圧器</v>
          </cell>
          <cell r="H1052" t="str">
            <v>A</v>
          </cell>
          <cell r="I1052" t="str">
            <v>産業・業務（業種共通）</v>
          </cell>
          <cell r="J1052" t="str">
            <v>動力他</v>
          </cell>
          <cell r="K1052" t="str">
            <v>変圧器</v>
          </cell>
          <cell r="L1052"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52" t="str">
            <v>モールド変圧器、単相、50Hz</v>
          </cell>
          <cell r="N1052" t="str">
            <v>定格容量</v>
          </cell>
          <cell r="O1052" t="str">
            <v>75kVA超100kVA以下</v>
          </cell>
          <cell r="P1052" t="str">
            <v>■</v>
          </cell>
          <cell r="Q1052" t="str">
            <v>-</v>
          </cell>
          <cell r="R1052" t="str">
            <v>-</v>
          </cell>
          <cell r="S1052" t="str">
            <v/>
          </cell>
          <cell r="T1052" t="str">
            <v>-</v>
          </cell>
          <cell r="U1052" t="str">
            <v/>
          </cell>
          <cell r="V1052" t="str">
            <v>カタログのみ</v>
          </cell>
          <cell r="W1052" t="str">
            <v>W</v>
          </cell>
          <cell r="X1052" t="str">
            <v>全損失</v>
          </cell>
          <cell r="Y1052" t="str">
            <v>標準規格による評価</v>
          </cell>
          <cell r="Z1052" t="str">
            <v>JISC4306:2013</v>
          </cell>
          <cell r="AA1052" t="str">
            <v>配電用 6 kV モールド変圧器</v>
          </cell>
          <cell r="AB1052" t="str">
            <v>JISC4306:2013に準拠</v>
          </cell>
          <cell r="AC1052" t="str">
            <v>JISC4306:2013</v>
          </cell>
          <cell r="AD1052" t="str">
            <v>配電用 6 kV モールド変圧器</v>
          </cell>
          <cell r="AE1052" t="str">
            <v>JISC4306:2013に準拠</v>
          </cell>
        </row>
        <row r="1053">
          <cell r="E1053" t="str">
            <v>-</v>
          </cell>
          <cell r="F1053" t="str">
            <v>L-000061</v>
          </cell>
          <cell r="G1053" t="str">
            <v>モールド変圧器</v>
          </cell>
          <cell r="H1053" t="str">
            <v>A</v>
          </cell>
          <cell r="I1053" t="str">
            <v>産業・業務（業種共通）</v>
          </cell>
          <cell r="J1053" t="str">
            <v>動力他</v>
          </cell>
          <cell r="K1053" t="str">
            <v>変圧器</v>
          </cell>
          <cell r="L1053"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53" t="str">
            <v>モールド変圧器、単相、50Hz</v>
          </cell>
          <cell r="N1053" t="str">
            <v>定格容量</v>
          </cell>
          <cell r="O1053" t="str">
            <v>100kVA超150kVA以下</v>
          </cell>
          <cell r="P1053" t="str">
            <v>■</v>
          </cell>
          <cell r="Q1053" t="str">
            <v>-</v>
          </cell>
          <cell r="R1053" t="str">
            <v>-</v>
          </cell>
          <cell r="S1053" t="str">
            <v/>
          </cell>
          <cell r="T1053" t="str">
            <v>-</v>
          </cell>
          <cell r="U1053" t="str">
            <v/>
          </cell>
          <cell r="V1053" t="str">
            <v>カタログのみ</v>
          </cell>
          <cell r="W1053" t="str">
            <v>W</v>
          </cell>
          <cell r="X1053" t="str">
            <v>全損失</v>
          </cell>
          <cell r="Y1053" t="str">
            <v>標準規格による評価</v>
          </cell>
          <cell r="Z1053" t="str">
            <v>JISC4306:2013</v>
          </cell>
          <cell r="AA1053" t="str">
            <v>配電用 6 kV モールド変圧器</v>
          </cell>
          <cell r="AB1053" t="str">
            <v>JISC4306:2013に準拠</v>
          </cell>
          <cell r="AC1053" t="str">
            <v>JISC4306:2013</v>
          </cell>
          <cell r="AD1053" t="str">
            <v>配電用 6 kV モールド変圧器</v>
          </cell>
          <cell r="AE1053" t="str">
            <v>JISC4306:2013に準拠</v>
          </cell>
        </row>
        <row r="1054">
          <cell r="E1054" t="str">
            <v>-</v>
          </cell>
          <cell r="F1054" t="str">
            <v>L-000061</v>
          </cell>
          <cell r="G1054" t="str">
            <v>モールド変圧器</v>
          </cell>
          <cell r="H1054" t="str">
            <v>A</v>
          </cell>
          <cell r="I1054" t="str">
            <v>産業・業務（業種共通）</v>
          </cell>
          <cell r="J1054" t="str">
            <v>動力他</v>
          </cell>
          <cell r="K1054" t="str">
            <v>変圧器</v>
          </cell>
          <cell r="L1054"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54" t="str">
            <v>モールド変圧器、単相、50Hz</v>
          </cell>
          <cell r="N1054" t="str">
            <v>定格容量</v>
          </cell>
          <cell r="O1054" t="str">
            <v>150kVA超200kVA以下</v>
          </cell>
          <cell r="P1054" t="str">
            <v>■</v>
          </cell>
          <cell r="Q1054" t="str">
            <v>-</v>
          </cell>
          <cell r="R1054" t="str">
            <v>-</v>
          </cell>
          <cell r="S1054" t="str">
            <v/>
          </cell>
          <cell r="T1054" t="str">
            <v>-</v>
          </cell>
          <cell r="U1054" t="str">
            <v/>
          </cell>
          <cell r="V1054" t="str">
            <v>カタログのみ</v>
          </cell>
          <cell r="W1054" t="str">
            <v>W</v>
          </cell>
          <cell r="X1054" t="str">
            <v>全損失</v>
          </cell>
          <cell r="Y1054" t="str">
            <v>標準規格による評価</v>
          </cell>
          <cell r="Z1054" t="str">
            <v>JISC4306:2013</v>
          </cell>
          <cell r="AA1054" t="str">
            <v>配電用 6 kV モールド変圧器</v>
          </cell>
          <cell r="AB1054" t="str">
            <v>JISC4306:2013に準拠</v>
          </cell>
          <cell r="AC1054" t="str">
            <v>JISC4306:2013</v>
          </cell>
          <cell r="AD1054" t="str">
            <v>配電用 6 kV モールド変圧器</v>
          </cell>
          <cell r="AE1054" t="str">
            <v>JISC4306:2013に準拠</v>
          </cell>
        </row>
        <row r="1055">
          <cell r="E1055" t="str">
            <v>-</v>
          </cell>
          <cell r="F1055" t="str">
            <v>L-000061</v>
          </cell>
          <cell r="G1055" t="str">
            <v>モールド変圧器</v>
          </cell>
          <cell r="H1055" t="str">
            <v>A</v>
          </cell>
          <cell r="I1055" t="str">
            <v>産業・業務（業種共通）</v>
          </cell>
          <cell r="J1055" t="str">
            <v>動力他</v>
          </cell>
          <cell r="K1055" t="str">
            <v>変圧器</v>
          </cell>
          <cell r="L1055"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55" t="str">
            <v>モールド変圧器、単相、50Hz</v>
          </cell>
          <cell r="N1055" t="str">
            <v>定格容量</v>
          </cell>
          <cell r="O1055" t="str">
            <v>200kVA超300kVA以下</v>
          </cell>
          <cell r="P1055" t="str">
            <v>■</v>
          </cell>
          <cell r="Q1055" t="str">
            <v>-</v>
          </cell>
          <cell r="R1055" t="str">
            <v>-</v>
          </cell>
          <cell r="S1055" t="str">
            <v/>
          </cell>
          <cell r="T1055" t="str">
            <v>-</v>
          </cell>
          <cell r="U1055" t="str">
            <v/>
          </cell>
          <cell r="V1055" t="str">
            <v>カタログのみ</v>
          </cell>
          <cell r="W1055" t="str">
            <v>W</v>
          </cell>
          <cell r="X1055" t="str">
            <v>全損失</v>
          </cell>
          <cell r="Y1055" t="str">
            <v>標準規格による評価</v>
          </cell>
          <cell r="Z1055" t="str">
            <v>JISC4306:2013</v>
          </cell>
          <cell r="AA1055" t="str">
            <v>配電用 6 kV モールド変圧器</v>
          </cell>
          <cell r="AB1055" t="str">
            <v>JISC4306:2013に準拠</v>
          </cell>
          <cell r="AC1055" t="str">
            <v>JISC4306:2013</v>
          </cell>
          <cell r="AD1055" t="str">
            <v>配電用 6 kV モールド変圧器</v>
          </cell>
          <cell r="AE1055" t="str">
            <v>JISC4306:2013に準拠</v>
          </cell>
        </row>
        <row r="1056">
          <cell r="E1056" t="str">
            <v>-</v>
          </cell>
          <cell r="F1056" t="str">
            <v>L-000061</v>
          </cell>
          <cell r="G1056" t="str">
            <v>モールド変圧器</v>
          </cell>
          <cell r="H1056" t="str">
            <v>A</v>
          </cell>
          <cell r="I1056" t="str">
            <v>産業・業務（業種共通）</v>
          </cell>
          <cell r="J1056" t="str">
            <v>動力他</v>
          </cell>
          <cell r="K1056" t="str">
            <v>変圧器</v>
          </cell>
          <cell r="L1056"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56" t="str">
            <v>モールド変圧器、単相、50Hz</v>
          </cell>
          <cell r="N1056" t="str">
            <v>定格容量</v>
          </cell>
          <cell r="O1056" t="str">
            <v>300kVA超500kVA以下</v>
          </cell>
          <cell r="P1056" t="str">
            <v>■</v>
          </cell>
          <cell r="Q1056" t="str">
            <v>-</v>
          </cell>
          <cell r="R1056" t="str">
            <v>-</v>
          </cell>
          <cell r="S1056" t="str">
            <v/>
          </cell>
          <cell r="T1056" t="str">
            <v>-</v>
          </cell>
          <cell r="U1056" t="str">
            <v/>
          </cell>
          <cell r="V1056" t="str">
            <v>カタログのみ</v>
          </cell>
          <cell r="W1056" t="str">
            <v>W</v>
          </cell>
          <cell r="X1056" t="str">
            <v>全損失</v>
          </cell>
          <cell r="Y1056" t="str">
            <v>標準規格による評価</v>
          </cell>
          <cell r="Z1056" t="str">
            <v>JISC4306:2013</v>
          </cell>
          <cell r="AA1056" t="str">
            <v>配電用 6 kV モールド変圧器</v>
          </cell>
          <cell r="AB1056" t="str">
            <v>JISC4306:2013に準拠</v>
          </cell>
          <cell r="AC1056" t="str">
            <v>JISC4306:2013</v>
          </cell>
          <cell r="AD1056" t="str">
            <v>配電用 6 kV モールド変圧器</v>
          </cell>
          <cell r="AE1056" t="str">
            <v>JISC4306:2013に準拠</v>
          </cell>
        </row>
        <row r="1057">
          <cell r="E1057" t="str">
            <v>-</v>
          </cell>
          <cell r="F1057" t="str">
            <v>L-000061</v>
          </cell>
          <cell r="G1057" t="str">
            <v>モールド変圧器</v>
          </cell>
          <cell r="H1057" t="str">
            <v>A</v>
          </cell>
          <cell r="I1057" t="str">
            <v>産業・業務（業種共通）</v>
          </cell>
          <cell r="J1057" t="str">
            <v>動力他</v>
          </cell>
          <cell r="K1057" t="str">
            <v>変圧器</v>
          </cell>
          <cell r="L1057"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57" t="str">
            <v>モールド変圧器、単相、60Hz</v>
          </cell>
          <cell r="N1057" t="str">
            <v>定格容量</v>
          </cell>
          <cell r="O1057" t="str">
            <v>10kVA以下</v>
          </cell>
          <cell r="P1057" t="str">
            <v>■</v>
          </cell>
          <cell r="Q1057" t="str">
            <v>-</v>
          </cell>
          <cell r="R1057" t="str">
            <v>-</v>
          </cell>
          <cell r="S1057" t="str">
            <v/>
          </cell>
          <cell r="T1057" t="str">
            <v>-</v>
          </cell>
          <cell r="U1057" t="str">
            <v/>
          </cell>
          <cell r="V1057" t="str">
            <v>カタログのみ</v>
          </cell>
          <cell r="W1057" t="str">
            <v>W</v>
          </cell>
          <cell r="X1057" t="str">
            <v>全損失</v>
          </cell>
          <cell r="Y1057" t="str">
            <v>標準規格による評価</v>
          </cell>
          <cell r="Z1057" t="str">
            <v>JISC4306:2013</v>
          </cell>
          <cell r="AA1057" t="str">
            <v>配電用 6 kV モールド変圧器</v>
          </cell>
          <cell r="AB1057" t="str">
            <v>JISC4306:2013に準拠</v>
          </cell>
          <cell r="AC1057" t="str">
            <v>JISC4306:2013</v>
          </cell>
          <cell r="AD1057" t="str">
            <v>配電用 6 kV モールド変圧器</v>
          </cell>
          <cell r="AE1057" t="str">
            <v>JISC4306:2013に準拠</v>
          </cell>
        </row>
        <row r="1058">
          <cell r="E1058" t="str">
            <v>-</v>
          </cell>
          <cell r="F1058" t="str">
            <v>L-000061</v>
          </cell>
          <cell r="G1058" t="str">
            <v>モールド変圧器</v>
          </cell>
          <cell r="H1058" t="str">
            <v>A</v>
          </cell>
          <cell r="I1058" t="str">
            <v>産業・業務（業種共通）</v>
          </cell>
          <cell r="J1058" t="str">
            <v>動力他</v>
          </cell>
          <cell r="K1058" t="str">
            <v>変圧器</v>
          </cell>
          <cell r="L1058"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58" t="str">
            <v>モールド変圧器、単相、60Hz</v>
          </cell>
          <cell r="N1058" t="str">
            <v>定格容量</v>
          </cell>
          <cell r="O1058" t="str">
            <v>10kVA超20kVA以下</v>
          </cell>
          <cell r="P1058" t="str">
            <v>■</v>
          </cell>
          <cell r="Q1058" t="str">
            <v>-</v>
          </cell>
          <cell r="R1058" t="str">
            <v>-</v>
          </cell>
          <cell r="S1058" t="str">
            <v/>
          </cell>
          <cell r="T1058" t="str">
            <v>-</v>
          </cell>
          <cell r="U1058" t="str">
            <v/>
          </cell>
          <cell r="V1058" t="str">
            <v>カタログのみ</v>
          </cell>
          <cell r="W1058" t="str">
            <v>W</v>
          </cell>
          <cell r="X1058" t="str">
            <v>全損失</v>
          </cell>
          <cell r="Y1058" t="str">
            <v>標準規格による評価</v>
          </cell>
          <cell r="Z1058" t="str">
            <v>JISC4306:2013</v>
          </cell>
          <cell r="AA1058" t="str">
            <v>配電用 6 kV モールド変圧器</v>
          </cell>
          <cell r="AB1058" t="str">
            <v>JISC4306:2013に準拠</v>
          </cell>
          <cell r="AC1058" t="str">
            <v>JISC4306:2013</v>
          </cell>
          <cell r="AD1058" t="str">
            <v>配電用 6 kV モールド変圧器</v>
          </cell>
          <cell r="AE1058" t="str">
            <v>JISC4306:2013に準拠</v>
          </cell>
        </row>
        <row r="1059">
          <cell r="E1059" t="str">
            <v>-</v>
          </cell>
          <cell r="F1059" t="str">
            <v>L-000061</v>
          </cell>
          <cell r="G1059" t="str">
            <v>モールド変圧器</v>
          </cell>
          <cell r="H1059" t="str">
            <v>A</v>
          </cell>
          <cell r="I1059" t="str">
            <v>産業・業務（業種共通）</v>
          </cell>
          <cell r="J1059" t="str">
            <v>動力他</v>
          </cell>
          <cell r="K1059" t="str">
            <v>変圧器</v>
          </cell>
          <cell r="L1059"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59" t="str">
            <v>モールド変圧器、単相、60Hz</v>
          </cell>
          <cell r="N1059" t="str">
            <v>定格容量</v>
          </cell>
          <cell r="O1059" t="str">
            <v>20kVA超30kVA以下</v>
          </cell>
          <cell r="P1059" t="str">
            <v>■</v>
          </cell>
          <cell r="Q1059" t="str">
            <v>-</v>
          </cell>
          <cell r="R1059" t="str">
            <v>-</v>
          </cell>
          <cell r="S1059" t="str">
            <v/>
          </cell>
          <cell r="T1059" t="str">
            <v>-</v>
          </cell>
          <cell r="U1059" t="str">
            <v/>
          </cell>
          <cell r="V1059" t="str">
            <v>カタログのみ</v>
          </cell>
          <cell r="W1059" t="str">
            <v>W</v>
          </cell>
          <cell r="X1059" t="str">
            <v>全損失</v>
          </cell>
          <cell r="Y1059" t="str">
            <v>標準規格による評価</v>
          </cell>
          <cell r="Z1059" t="str">
            <v>JISC4306:2013</v>
          </cell>
          <cell r="AA1059" t="str">
            <v>配電用 6 kV モールド変圧器</v>
          </cell>
          <cell r="AB1059" t="str">
            <v>JISC4306:2013に準拠</v>
          </cell>
          <cell r="AC1059" t="str">
            <v>JISC4306:2013</v>
          </cell>
          <cell r="AD1059" t="str">
            <v>配電用 6 kV モールド変圧器</v>
          </cell>
          <cell r="AE1059" t="str">
            <v>JISC4306:2013に準拠</v>
          </cell>
        </row>
        <row r="1060">
          <cell r="E1060" t="str">
            <v>-</v>
          </cell>
          <cell r="F1060" t="str">
            <v>L-000061</v>
          </cell>
          <cell r="G1060" t="str">
            <v>モールド変圧器</v>
          </cell>
          <cell r="H1060" t="str">
            <v>A</v>
          </cell>
          <cell r="I1060" t="str">
            <v>産業・業務（業種共通）</v>
          </cell>
          <cell r="J1060" t="str">
            <v>動力他</v>
          </cell>
          <cell r="K1060" t="str">
            <v>変圧器</v>
          </cell>
          <cell r="L1060"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60" t="str">
            <v>モールド変圧器、単相、60Hz</v>
          </cell>
          <cell r="N1060" t="str">
            <v>定格容量</v>
          </cell>
          <cell r="O1060" t="str">
            <v>30kVA超50kVA以下</v>
          </cell>
          <cell r="P1060" t="str">
            <v>■</v>
          </cell>
          <cell r="Q1060" t="str">
            <v>-</v>
          </cell>
          <cell r="R1060" t="str">
            <v>-</v>
          </cell>
          <cell r="S1060" t="str">
            <v/>
          </cell>
          <cell r="T1060" t="str">
            <v>-</v>
          </cell>
          <cell r="U1060" t="str">
            <v/>
          </cell>
          <cell r="V1060" t="str">
            <v>カタログのみ</v>
          </cell>
          <cell r="W1060" t="str">
            <v>W</v>
          </cell>
          <cell r="X1060" t="str">
            <v>全損失</v>
          </cell>
          <cell r="Y1060" t="str">
            <v>標準規格による評価</v>
          </cell>
          <cell r="Z1060" t="str">
            <v>JISC4306:2013</v>
          </cell>
          <cell r="AA1060" t="str">
            <v>配電用 6 kV モールド変圧器</v>
          </cell>
          <cell r="AB1060" t="str">
            <v>JISC4306:2013に準拠</v>
          </cell>
          <cell r="AC1060" t="str">
            <v>JISC4306:2013</v>
          </cell>
          <cell r="AD1060" t="str">
            <v>配電用 6 kV モールド変圧器</v>
          </cell>
          <cell r="AE1060" t="str">
            <v>JISC4306:2013に準拠</v>
          </cell>
        </row>
        <row r="1061">
          <cell r="E1061" t="str">
            <v>-</v>
          </cell>
          <cell r="F1061" t="str">
            <v>L-000061</v>
          </cell>
          <cell r="G1061" t="str">
            <v>モールド変圧器</v>
          </cell>
          <cell r="H1061" t="str">
            <v>A</v>
          </cell>
          <cell r="I1061" t="str">
            <v>産業・業務（業種共通）</v>
          </cell>
          <cell r="J1061" t="str">
            <v>動力他</v>
          </cell>
          <cell r="K1061" t="str">
            <v>変圧器</v>
          </cell>
          <cell r="L1061"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61" t="str">
            <v>モールド変圧器、単相、60Hz</v>
          </cell>
          <cell r="N1061" t="str">
            <v>定格容量</v>
          </cell>
          <cell r="O1061" t="str">
            <v>50kVA超75kVA以下</v>
          </cell>
          <cell r="P1061" t="str">
            <v>■</v>
          </cell>
          <cell r="Q1061" t="str">
            <v>-</v>
          </cell>
          <cell r="R1061" t="str">
            <v>-</v>
          </cell>
          <cell r="S1061" t="str">
            <v/>
          </cell>
          <cell r="T1061" t="str">
            <v>-</v>
          </cell>
          <cell r="U1061" t="str">
            <v/>
          </cell>
          <cell r="V1061" t="str">
            <v>カタログのみ</v>
          </cell>
          <cell r="W1061" t="str">
            <v>W</v>
          </cell>
          <cell r="X1061" t="str">
            <v>全損失</v>
          </cell>
          <cell r="Y1061" t="str">
            <v>標準規格による評価</v>
          </cell>
          <cell r="Z1061" t="str">
            <v>JISC4306:2013</v>
          </cell>
          <cell r="AA1061" t="str">
            <v>配電用 6 kV モールド変圧器</v>
          </cell>
          <cell r="AB1061" t="str">
            <v>JISC4306:2013に準拠</v>
          </cell>
          <cell r="AC1061" t="str">
            <v>JISC4306:2013</v>
          </cell>
          <cell r="AD1061" t="str">
            <v>配電用 6 kV モールド変圧器</v>
          </cell>
          <cell r="AE1061" t="str">
            <v>JISC4306:2013に準拠</v>
          </cell>
        </row>
        <row r="1062">
          <cell r="E1062" t="str">
            <v>-</v>
          </cell>
          <cell r="F1062" t="str">
            <v>L-000061</v>
          </cell>
          <cell r="G1062" t="str">
            <v>モールド変圧器</v>
          </cell>
          <cell r="H1062" t="str">
            <v>A</v>
          </cell>
          <cell r="I1062" t="str">
            <v>産業・業務（業種共通）</v>
          </cell>
          <cell r="J1062" t="str">
            <v>動力他</v>
          </cell>
          <cell r="K1062" t="str">
            <v>変圧器</v>
          </cell>
          <cell r="L1062"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62" t="str">
            <v>モールド変圧器、単相、60Hz</v>
          </cell>
          <cell r="N1062" t="str">
            <v>定格容量</v>
          </cell>
          <cell r="O1062" t="str">
            <v>75kVA超100kVA以下</v>
          </cell>
          <cell r="P1062" t="str">
            <v>■</v>
          </cell>
          <cell r="Q1062" t="str">
            <v>-</v>
          </cell>
          <cell r="R1062" t="str">
            <v>-</v>
          </cell>
          <cell r="S1062" t="str">
            <v/>
          </cell>
          <cell r="T1062" t="str">
            <v>-</v>
          </cell>
          <cell r="U1062" t="str">
            <v/>
          </cell>
          <cell r="V1062" t="str">
            <v>カタログのみ</v>
          </cell>
          <cell r="W1062" t="str">
            <v>W</v>
          </cell>
          <cell r="X1062" t="str">
            <v>全損失</v>
          </cell>
          <cell r="Y1062" t="str">
            <v>標準規格による評価</v>
          </cell>
          <cell r="Z1062" t="str">
            <v>JISC4306:2013</v>
          </cell>
          <cell r="AA1062" t="str">
            <v>配電用 6 kV モールド変圧器</v>
          </cell>
          <cell r="AB1062" t="str">
            <v>JISC4306:2013に準拠</v>
          </cell>
          <cell r="AC1062" t="str">
            <v>JISC4306:2013</v>
          </cell>
          <cell r="AD1062" t="str">
            <v>配電用 6 kV モールド変圧器</v>
          </cell>
          <cell r="AE1062" t="str">
            <v>JISC4306:2013に準拠</v>
          </cell>
        </row>
        <row r="1063">
          <cell r="E1063" t="str">
            <v>-</v>
          </cell>
          <cell r="F1063" t="str">
            <v>L-000061</v>
          </cell>
          <cell r="G1063" t="str">
            <v>モールド変圧器</v>
          </cell>
          <cell r="H1063" t="str">
            <v>A</v>
          </cell>
          <cell r="I1063" t="str">
            <v>産業・業務（業種共通）</v>
          </cell>
          <cell r="J1063" t="str">
            <v>動力他</v>
          </cell>
          <cell r="K1063" t="str">
            <v>変圧器</v>
          </cell>
          <cell r="L1063"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63" t="str">
            <v>モールド変圧器、単相、60Hz</v>
          </cell>
          <cell r="N1063" t="str">
            <v>定格容量</v>
          </cell>
          <cell r="O1063" t="str">
            <v>100kVA超150kVA以下</v>
          </cell>
          <cell r="P1063" t="str">
            <v>■</v>
          </cell>
          <cell r="Q1063" t="str">
            <v>-</v>
          </cell>
          <cell r="R1063" t="str">
            <v>-</v>
          </cell>
          <cell r="S1063" t="str">
            <v/>
          </cell>
          <cell r="T1063" t="str">
            <v>-</v>
          </cell>
          <cell r="U1063" t="str">
            <v/>
          </cell>
          <cell r="V1063" t="str">
            <v>カタログのみ</v>
          </cell>
          <cell r="W1063" t="str">
            <v>W</v>
          </cell>
          <cell r="X1063" t="str">
            <v>全損失</v>
          </cell>
          <cell r="Y1063" t="str">
            <v>標準規格による評価</v>
          </cell>
          <cell r="Z1063" t="str">
            <v>JISC4306:2013</v>
          </cell>
          <cell r="AA1063" t="str">
            <v>配電用 6 kV モールド変圧器</v>
          </cell>
          <cell r="AB1063" t="str">
            <v>JISC4306:2013に準拠</v>
          </cell>
          <cell r="AC1063" t="str">
            <v>JISC4306:2013</v>
          </cell>
          <cell r="AD1063" t="str">
            <v>配電用 6 kV モールド変圧器</v>
          </cell>
          <cell r="AE1063" t="str">
            <v>JISC4306:2013に準拠</v>
          </cell>
        </row>
        <row r="1064">
          <cell r="E1064" t="str">
            <v>-</v>
          </cell>
          <cell r="F1064" t="str">
            <v>L-000061</v>
          </cell>
          <cell r="G1064" t="str">
            <v>モールド変圧器</v>
          </cell>
          <cell r="H1064" t="str">
            <v>A</v>
          </cell>
          <cell r="I1064" t="str">
            <v>産業・業務（業種共通）</v>
          </cell>
          <cell r="J1064" t="str">
            <v>動力他</v>
          </cell>
          <cell r="K1064" t="str">
            <v>変圧器</v>
          </cell>
          <cell r="L1064"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64" t="str">
            <v>モールド変圧器、単相、60Hz</v>
          </cell>
          <cell r="N1064" t="str">
            <v>定格容量</v>
          </cell>
          <cell r="O1064" t="str">
            <v>150kVA超200kVA以下</v>
          </cell>
          <cell r="P1064" t="str">
            <v>■</v>
          </cell>
          <cell r="Q1064" t="str">
            <v>-</v>
          </cell>
          <cell r="R1064" t="str">
            <v>-</v>
          </cell>
          <cell r="S1064" t="str">
            <v/>
          </cell>
          <cell r="T1064" t="str">
            <v>-</v>
          </cell>
          <cell r="U1064" t="str">
            <v/>
          </cell>
          <cell r="V1064" t="str">
            <v>カタログのみ</v>
          </cell>
          <cell r="W1064" t="str">
            <v>W</v>
          </cell>
          <cell r="X1064" t="str">
            <v>全損失</v>
          </cell>
          <cell r="Y1064" t="str">
            <v>標準規格による評価</v>
          </cell>
          <cell r="Z1064" t="str">
            <v>JISC4306:2013</v>
          </cell>
          <cell r="AA1064" t="str">
            <v>配電用 6 kV モールド変圧器</v>
          </cell>
          <cell r="AB1064" t="str">
            <v>JISC4306:2013に準拠</v>
          </cell>
          <cell r="AC1064" t="str">
            <v>JISC4306:2013</v>
          </cell>
          <cell r="AD1064" t="str">
            <v>配電用 6 kV モールド変圧器</v>
          </cell>
          <cell r="AE1064" t="str">
            <v>JISC4306:2013に準拠</v>
          </cell>
        </row>
        <row r="1065">
          <cell r="E1065" t="str">
            <v>-</v>
          </cell>
          <cell r="F1065" t="str">
            <v>L-000061</v>
          </cell>
          <cell r="G1065" t="str">
            <v>モールド変圧器</v>
          </cell>
          <cell r="H1065" t="str">
            <v>A</v>
          </cell>
          <cell r="I1065" t="str">
            <v>産業・業務（業種共通）</v>
          </cell>
          <cell r="J1065" t="str">
            <v>動力他</v>
          </cell>
          <cell r="K1065" t="str">
            <v>変圧器</v>
          </cell>
          <cell r="L1065"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65" t="str">
            <v>モールド変圧器、単相、60Hz</v>
          </cell>
          <cell r="N1065" t="str">
            <v>定格容量</v>
          </cell>
          <cell r="O1065" t="str">
            <v>200kVA超300kVA以下</v>
          </cell>
          <cell r="P1065" t="str">
            <v>■</v>
          </cell>
          <cell r="Q1065" t="str">
            <v>-</v>
          </cell>
          <cell r="R1065" t="str">
            <v>-</v>
          </cell>
          <cell r="S1065" t="str">
            <v/>
          </cell>
          <cell r="T1065" t="str">
            <v>-</v>
          </cell>
          <cell r="U1065" t="str">
            <v/>
          </cell>
          <cell r="V1065" t="str">
            <v>カタログのみ</v>
          </cell>
          <cell r="W1065" t="str">
            <v>W</v>
          </cell>
          <cell r="X1065" t="str">
            <v>全損失</v>
          </cell>
          <cell r="Y1065" t="str">
            <v>標準規格による評価</v>
          </cell>
          <cell r="Z1065" t="str">
            <v>JISC4306:2013</v>
          </cell>
          <cell r="AA1065" t="str">
            <v>配電用 6 kV モールド変圧器</v>
          </cell>
          <cell r="AB1065" t="str">
            <v>JISC4306:2013に準拠</v>
          </cell>
          <cell r="AC1065" t="str">
            <v>JISC4306:2013</v>
          </cell>
          <cell r="AD1065" t="str">
            <v>配電用 6 kV モールド変圧器</v>
          </cell>
          <cell r="AE1065" t="str">
            <v>JISC4306:2013に準拠</v>
          </cell>
        </row>
        <row r="1066">
          <cell r="E1066" t="str">
            <v>-</v>
          </cell>
          <cell r="F1066" t="str">
            <v>L-000061</v>
          </cell>
          <cell r="G1066" t="str">
            <v>モールド変圧器</v>
          </cell>
          <cell r="H1066" t="str">
            <v>A</v>
          </cell>
          <cell r="I1066" t="str">
            <v>産業・業務（業種共通）</v>
          </cell>
          <cell r="J1066" t="str">
            <v>動力他</v>
          </cell>
          <cell r="K1066" t="str">
            <v>変圧器</v>
          </cell>
          <cell r="L1066"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66" t="str">
            <v>モールド変圧器、単相、60Hz</v>
          </cell>
          <cell r="N1066" t="str">
            <v>定格容量</v>
          </cell>
          <cell r="O1066" t="str">
            <v>300kVA超500kVA以下</v>
          </cell>
          <cell r="P1066" t="str">
            <v>■</v>
          </cell>
          <cell r="Q1066" t="str">
            <v>-</v>
          </cell>
          <cell r="R1066" t="str">
            <v>-</v>
          </cell>
          <cell r="S1066" t="str">
            <v/>
          </cell>
          <cell r="T1066" t="str">
            <v>-</v>
          </cell>
          <cell r="U1066" t="str">
            <v/>
          </cell>
          <cell r="V1066" t="str">
            <v>カタログのみ</v>
          </cell>
          <cell r="W1066" t="str">
            <v>W</v>
          </cell>
          <cell r="X1066" t="str">
            <v>全損失</v>
          </cell>
          <cell r="Y1066" t="str">
            <v>標準規格による評価</v>
          </cell>
          <cell r="Z1066" t="str">
            <v>JISC4306:2013</v>
          </cell>
          <cell r="AA1066" t="str">
            <v>配電用 6 kV モールド変圧器</v>
          </cell>
          <cell r="AB1066" t="str">
            <v>JISC4306:2013に準拠</v>
          </cell>
          <cell r="AC1066" t="str">
            <v>JISC4306:2013</v>
          </cell>
          <cell r="AD1066" t="str">
            <v>配電用 6 kV モールド変圧器</v>
          </cell>
          <cell r="AE1066" t="str">
            <v>JISC4306:2013に準拠</v>
          </cell>
        </row>
        <row r="1067">
          <cell r="E1067" t="str">
            <v>S-061001</v>
          </cell>
          <cell r="F1067" t="str">
            <v>L-000061</v>
          </cell>
          <cell r="G1067" t="str">
            <v>モールド変圧器</v>
          </cell>
          <cell r="H1067" t="str">
            <v>A</v>
          </cell>
          <cell r="I1067" t="str">
            <v>産業・業務（業種共通）</v>
          </cell>
          <cell r="J1067" t="str">
            <v>動力他</v>
          </cell>
          <cell r="K1067" t="str">
            <v>変圧器</v>
          </cell>
          <cell r="L1067" t="str">
            <v>電磁誘導を利用し、用途に応じて交流電圧を昇降させる装置。低損失磁性体材料を使用する低損失構造とする等、損失を低減する工夫がなされている。耐熱絶縁電線でコイルを構成し、エポキシ樹脂でモールドされている。</v>
          </cell>
          <cell r="M1067" t="str">
            <v>-</v>
          </cell>
          <cell r="N1067" t="str">
            <v>-</v>
          </cell>
          <cell r="O1067" t="str">
            <v>-</v>
          </cell>
          <cell r="P1067" t="str">
            <v>■</v>
          </cell>
          <cell r="Q1067" t="str">
            <v>（トップランナー制度規定のため）申請対象外</v>
          </cell>
          <cell r="R1067" t="str">
            <v>-</v>
          </cell>
          <cell r="S1067" t="str">
            <v/>
          </cell>
          <cell r="T1067" t="str">
            <v>-</v>
          </cell>
          <cell r="U1067" t="str">
            <v/>
          </cell>
          <cell r="V1067" t="str">
            <v>-</v>
          </cell>
          <cell r="W1067" t="str">
            <v>-</v>
          </cell>
          <cell r="X1067" t="str">
            <v>-</v>
          </cell>
          <cell r="Y1067" t="str">
            <v>-</v>
          </cell>
          <cell r="Z1067" t="str">
            <v>-</v>
          </cell>
          <cell r="AA1067" t="str">
            <v>-</v>
          </cell>
          <cell r="AB1067" t="str">
            <v>-</v>
          </cell>
          <cell r="AC1067" t="str">
            <v>-</v>
          </cell>
          <cell r="AD1067" t="str">
            <v>-</v>
          </cell>
          <cell r="AE1067" t="str">
            <v>-</v>
          </cell>
        </row>
        <row r="1068">
          <cell r="E1068" t="str">
            <v>S-070001</v>
          </cell>
          <cell r="F1068" t="str">
            <v>L-000070</v>
          </cell>
          <cell r="G1068" t="str">
            <v>蒸気駆動圧縮機</v>
          </cell>
          <cell r="H1068" t="str">
            <v>A</v>
          </cell>
          <cell r="I1068" t="str">
            <v>産業・業務（業種共通）</v>
          </cell>
          <cell r="J1068" t="str">
            <v>動力他</v>
          </cell>
          <cell r="K1068" t="str">
            <v>モータ利用機器（圧縮機）</v>
          </cell>
          <cell r="L1068" t="str">
            <v>従来の電動コンプレッサと異なり、動力源として電動モータではなく、スチームモータを搭載する。スチームモータは、蒸気を減圧する際に発生するエネルギーを駆動源とする圧縮機。従来の電動コンプレッサ（圧縮機）と比較し、減圧エネルギーを有効利用できるためCO2削減に優れる。ボイラ設備（ボイラ、軟水装置、給水タンク）の蒸気配管減圧弁に並列して設置し、本商品を減圧弁の代替として利用する。</v>
          </cell>
          <cell r="M1068" t="str">
            <v>-</v>
          </cell>
          <cell r="N1068" t="str">
            <v>容量、消費蒸気量</v>
          </cell>
          <cell r="O1068" t="str">
            <v>37kW、79kg/h</v>
          </cell>
          <cell r="P1068" t="str">
            <v>-</v>
          </cell>
          <cell r="Q1068" t="str">
            <v>通常申請または簡易申請</v>
          </cell>
          <cell r="R1068" t="str">
            <v>-</v>
          </cell>
          <cell r="S1068" t="str">
            <v/>
          </cell>
          <cell r="T1068">
            <v>6.95</v>
          </cell>
          <cell r="U1068" t="str">
            <v>*</v>
          </cell>
          <cell r="V1068" t="str">
            <v>カタログもしくは試験結果報告書</v>
          </cell>
          <cell r="W1068" t="str">
            <v>%</v>
          </cell>
          <cell r="X1068" t="str">
            <v>消費蒸気原単位</v>
          </cell>
          <cell r="Y1068" t="str">
            <v>標準条件による評価</v>
          </cell>
          <cell r="Z1068" t="str">
            <v>-</v>
          </cell>
          <cell r="AA1068" t="str">
            <v>-</v>
          </cell>
          <cell r="AB1068" t="str">
            <v>E=B/（A-C)、E：消費蒸気原単位［-］、A：消費蒸気量［kW］、B：吐出空気量［m3/min］、C：回収熱量［kW］</v>
          </cell>
          <cell r="AC1068" t="str">
            <v>JISB8341-2008</v>
          </cell>
          <cell r="AD1068" t="str">
            <v>容積形圧縮機</v>
          </cell>
          <cell r="AE1068" t="str">
            <v>JISB8341-2008に準拠。ただし、回収熱量については温水入口温度と温水出口温度を次のとおり設定することを条件とする。温水入口温度：15℃、温水出口温度：50℃以上、また、消費蒸気量はメーカー指示値（性能表等）を参照する。</v>
          </cell>
        </row>
        <row r="1069">
          <cell r="E1069" t="str">
            <v>S-070002</v>
          </cell>
          <cell r="F1069" t="str">
            <v>L-000070</v>
          </cell>
          <cell r="G1069" t="str">
            <v>蒸気駆動圧縮機</v>
          </cell>
          <cell r="H1069" t="str">
            <v>A</v>
          </cell>
          <cell r="I1069" t="str">
            <v>産業・業務（業種共通）</v>
          </cell>
          <cell r="J1069" t="str">
            <v>動力他</v>
          </cell>
          <cell r="K1069" t="str">
            <v>モータ利用機器（圧縮機）</v>
          </cell>
          <cell r="L1069" t="str">
            <v>従来の電動コンプレッサと異なり、動力源として電動モータではなく、スチームモータを搭載する。スチームモータは、蒸気を減圧する際に発生するエネルギーを駆動源とする圧縮機。従来の電動コンプレッサ（圧縮機）と比較し、減圧エネルギーを有効利用できるためCO2削減に優れる。ボイラ設備（ボイラ、軟水装置、給水タンク）の蒸気配管減圧弁に並列して設置し、本商品を減圧弁の代替として利用する。</v>
          </cell>
          <cell r="M1069" t="str">
            <v>-</v>
          </cell>
          <cell r="N1069" t="str">
            <v>容量、消費蒸気量</v>
          </cell>
          <cell r="O1069" t="str">
            <v>55kW、106kg/h</v>
          </cell>
          <cell r="P1069" t="str">
            <v>-</v>
          </cell>
          <cell r="Q1069" t="str">
            <v>通常申請または簡易申請</v>
          </cell>
          <cell r="R1069" t="str">
            <v>-</v>
          </cell>
          <cell r="S1069" t="str">
            <v/>
          </cell>
          <cell r="T1069">
            <v>1.93</v>
          </cell>
          <cell r="U1069" t="str">
            <v>*</v>
          </cell>
          <cell r="V1069" t="str">
            <v>カタログもしくは試験結果報告書</v>
          </cell>
          <cell r="W1069" t="str">
            <v>%</v>
          </cell>
          <cell r="X1069" t="str">
            <v>消費蒸気原単位</v>
          </cell>
          <cell r="Y1069" t="str">
            <v>標準条件による評価</v>
          </cell>
          <cell r="Z1069" t="str">
            <v>-</v>
          </cell>
          <cell r="AA1069" t="str">
            <v>-</v>
          </cell>
          <cell r="AB1069" t="str">
            <v>E=B/（A-C)、E：消費蒸気原単位［-］、A：消費蒸気量［kW］、B：吐出空気量［m3/min］、C：回収熱量［kW］</v>
          </cell>
          <cell r="AC1069" t="str">
            <v>JISB8341-2008</v>
          </cell>
          <cell r="AD1069" t="str">
            <v>容積形圧縮機</v>
          </cell>
          <cell r="AE1069" t="str">
            <v>JISB8341-2008に準拠。ただし、回収熱量については温水入口温度と温水出口温度を次のとおり設定することを条件とする。温水入口温度：15℃、温水出口温度：50℃以上、また、消費蒸気量はメーカー指示値（性能表等）を参照する。</v>
          </cell>
        </row>
        <row r="1070">
          <cell r="E1070" t="str">
            <v>S-070003</v>
          </cell>
          <cell r="F1070" t="str">
            <v>L-000070</v>
          </cell>
          <cell r="G1070" t="str">
            <v>蒸気駆動圧縮機</v>
          </cell>
          <cell r="H1070" t="str">
            <v>A</v>
          </cell>
          <cell r="I1070" t="str">
            <v>産業・業務（業種共通）</v>
          </cell>
          <cell r="J1070" t="str">
            <v>動力他</v>
          </cell>
          <cell r="K1070" t="str">
            <v>モータ利用機器（圧縮機）</v>
          </cell>
          <cell r="L1070" t="str">
            <v>従来の電動コンプレッサと異なり、動力源として電動モータではなく、スチームモータを搭載する。スチームモータは、蒸気を減圧する際に発生するエネルギーを駆動源とする圧縮機。従来の電動コンプレッサ（圧縮機）と比較し、減圧エネルギーを有効利用できるためCO2削減に優れる。ボイラ設備（ボイラ、軟水装置、給水タンク）の蒸気配管減圧弁に並列して設置し、本商品を減圧弁の代替として利用する。</v>
          </cell>
          <cell r="M1070" t="str">
            <v>-</v>
          </cell>
          <cell r="N1070" t="str">
            <v>容量、消費蒸気量</v>
          </cell>
          <cell r="O1070" t="str">
            <v>75kW、178kg/h</v>
          </cell>
          <cell r="P1070" t="str">
            <v>-</v>
          </cell>
          <cell r="Q1070" t="str">
            <v>通常申請</v>
          </cell>
          <cell r="R1070" t="str">
            <v>-</v>
          </cell>
          <cell r="S1070" t="str">
            <v/>
          </cell>
          <cell r="T1070">
            <v>2.1800000000000002</v>
          </cell>
          <cell r="U1070" t="str">
            <v>*</v>
          </cell>
          <cell r="V1070" t="str">
            <v>カタログもしくは試験結果報告書</v>
          </cell>
          <cell r="W1070" t="str">
            <v>%</v>
          </cell>
          <cell r="X1070" t="str">
            <v>消費蒸気原単位</v>
          </cell>
          <cell r="Y1070" t="str">
            <v>標準条件による評価</v>
          </cell>
          <cell r="Z1070" t="str">
            <v>-</v>
          </cell>
          <cell r="AA1070" t="str">
            <v>-</v>
          </cell>
          <cell r="AB1070" t="str">
            <v>E=B/（A-C)、E：消費蒸気原単位［-］、A：消費蒸気量［kW］、B：吐出空気量［m3/min］、C：回収熱量［kW］</v>
          </cell>
          <cell r="AC1070" t="str">
            <v>JISB8341-2008</v>
          </cell>
          <cell r="AD1070" t="str">
            <v>容積形圧縮機</v>
          </cell>
          <cell r="AE1070" t="str">
            <v>JISB8341-2008に準拠。ただし、回収熱量については温水入口温度と温水出口温度を次のとおり設定することを条件とする。温水入口温度：15℃、温水出口温度：50℃以上、また、消費蒸気量はメーカー指示値（性能表等）を参照する。</v>
          </cell>
        </row>
        <row r="1071">
          <cell r="E1071" t="str">
            <v>S-070004</v>
          </cell>
          <cell r="F1071" t="str">
            <v>L-000070</v>
          </cell>
          <cell r="G1071" t="str">
            <v>蒸気駆動圧縮機</v>
          </cell>
          <cell r="H1071" t="str">
            <v>A</v>
          </cell>
          <cell r="I1071" t="str">
            <v>産業・業務（業種共通）</v>
          </cell>
          <cell r="J1071" t="str">
            <v>動力他</v>
          </cell>
          <cell r="K1071" t="str">
            <v>モータ利用機器（圧縮機）</v>
          </cell>
          <cell r="L1071" t="str">
            <v>従来の電動コンプレッサと異なり、動力源として電動モータではなく、スチームモータを搭載する。スチームモータは、蒸気を減圧する際に発生するエネルギーを駆動源とする圧縮機。従来の電動コンプレッサ（圧縮機）と比較し、減圧エネルギーを有効利用できるためCO2削減に優れる。ボイラ設備（ボイラ、軟水装置、給水タンク）の蒸気配管減圧弁に並列して設置し、本商品を減圧弁の代替として利用する。</v>
          </cell>
          <cell r="M1071" t="str">
            <v>高圧蒸気仕様</v>
          </cell>
          <cell r="N1071" t="str">
            <v>容量、消費蒸気量</v>
          </cell>
          <cell r="O1071" t="str">
            <v>75kW、247kg/h</v>
          </cell>
          <cell r="P1071" t="str">
            <v>-</v>
          </cell>
          <cell r="Q1071" t="str">
            <v>通常申請または簡易申請</v>
          </cell>
          <cell r="R1071" t="str">
            <v>-</v>
          </cell>
          <cell r="S1071" t="str">
            <v/>
          </cell>
          <cell r="T1071">
            <v>0.6</v>
          </cell>
          <cell r="U1071" t="str">
            <v>*</v>
          </cell>
          <cell r="V1071" t="str">
            <v>カタログもしくは試験結果報告書</v>
          </cell>
          <cell r="W1071" t="str">
            <v>%</v>
          </cell>
          <cell r="X1071" t="str">
            <v>消費蒸気原単位</v>
          </cell>
          <cell r="Y1071" t="str">
            <v>標準条件による評価</v>
          </cell>
          <cell r="Z1071" t="str">
            <v>-</v>
          </cell>
          <cell r="AA1071" t="str">
            <v>-</v>
          </cell>
          <cell r="AB1071" t="str">
            <v>E=B/（A-C)、E：消費蒸気原単位［-］、A：消費蒸気量［kW］、B：吐出空気量［m3/min］、C：回収熱量［kW］</v>
          </cell>
          <cell r="AC1071" t="str">
            <v>JISB8341-2008</v>
          </cell>
          <cell r="AD1071" t="str">
            <v>容積形圧縮機</v>
          </cell>
          <cell r="AE1071" t="str">
            <v>JISB8341-2008に準拠。ただし、回収熱量については温水入口温度と温水出口温度を次のとおり設定することを条件とする。温水入口温度：15℃、温水出口温度：50℃以上、また、消費蒸気量はメーカー指示値（性能表等）を参照する。</v>
          </cell>
        </row>
        <row r="1072">
          <cell r="E1072" t="str">
            <v>S-071001</v>
          </cell>
          <cell r="F1072" t="str">
            <v>L-000071</v>
          </cell>
          <cell r="G1072" t="str">
            <v>熱回収式ねじ容積形圧縮機</v>
          </cell>
          <cell r="H1072" t="str">
            <v>A</v>
          </cell>
          <cell r="I1072" t="str">
            <v>産業・業務（業種共通）</v>
          </cell>
          <cell r="J1072" t="str">
            <v>動力他</v>
          </cell>
          <cell r="K1072" t="str">
            <v>モータ利用機器（圧縮機）</v>
          </cell>
          <cell r="L1072" t="str">
            <v>従来は、廃棄されていた圧縮熱を温水として供給可能なねじ容積形圧縮機。コンプレッサの廃熱を温水として回収するために軟水装置から新水を通過させ、70℃の温水をボイラ給水へ戻すことでボイラの燃料消費量が低減可能。また、直接温水利用することも可能。</v>
          </cell>
          <cell r="M1072" t="str">
            <v>給油式</v>
          </cell>
          <cell r="N1072" t="str">
            <v>容量、熱回収量</v>
          </cell>
          <cell r="O1072" t="str">
            <v>37kW、25kW</v>
          </cell>
          <cell r="P1072" t="str">
            <v>-</v>
          </cell>
          <cell r="Q1072" t="str">
            <v>通常申請または簡易申請</v>
          </cell>
          <cell r="R1072" t="str">
            <v>-</v>
          </cell>
          <cell r="S1072" t="str">
            <v/>
          </cell>
          <cell r="T1072">
            <v>18.75</v>
          </cell>
          <cell r="U1072" t="str">
            <v>*</v>
          </cell>
          <cell r="V1072" t="str">
            <v>カタログもしくは試験結果報告書</v>
          </cell>
          <cell r="W1072" t="str">
            <v>（m3/min）/kW</v>
          </cell>
          <cell r="X1072" t="str">
            <v>エネルギー原単位</v>
          </cell>
          <cell r="Y1072" t="str">
            <v>標準条件による評価</v>
          </cell>
          <cell r="Z1072" t="str">
            <v>JISB8341-2008</v>
          </cell>
          <cell r="AA1072" t="str">
            <v>容積形圧縮機</v>
          </cell>
          <cell r="AB1072" t="str">
            <v>E=B/（A-C)、E：エネルギー原単位［-］、A：軸動力［kW］、B：吐出空気量［m3/min］、C：回収熱量［kW］</v>
          </cell>
          <cell r="AC1072" t="str">
            <v>JISB8341-2008</v>
          </cell>
          <cell r="AD1072" t="str">
            <v>容積形圧縮機</v>
          </cell>
          <cell r="AE1072" t="str">
            <v>JISB8341-2008に準拠。ただし、回収熱量については温水入口温度と温水出口温度を次のとおり設定することを条件とする。温水入口温度：15℃、温水出口温度：50℃以上</v>
          </cell>
        </row>
        <row r="1073">
          <cell r="E1073" t="str">
            <v>S-071002</v>
          </cell>
          <cell r="F1073" t="str">
            <v>L-000071</v>
          </cell>
          <cell r="G1073" t="str">
            <v>熱回収式ねじ容積形圧縮機</v>
          </cell>
          <cell r="H1073" t="str">
            <v>A</v>
          </cell>
          <cell r="I1073" t="str">
            <v>産業・業務（業種共通）</v>
          </cell>
          <cell r="J1073" t="str">
            <v>動力他</v>
          </cell>
          <cell r="K1073" t="str">
            <v>モータ利用機器（圧縮機）</v>
          </cell>
          <cell r="L1073" t="str">
            <v>従来は、廃棄されていた圧縮熱を温水として供給可能なねじ容積形圧縮機。コンプレッサの廃熱を温水として回収するために軟水装置から新水を通過させ、70℃の温水をボイラ給水へ戻すことでボイラの燃料消費量が低減可能。また、直接温水利用することも可能。</v>
          </cell>
          <cell r="M1073" t="str">
            <v>給油式</v>
          </cell>
          <cell r="N1073" t="str">
            <v>容量、熱回収量</v>
          </cell>
          <cell r="O1073" t="str">
            <v>75kW、60kW</v>
          </cell>
          <cell r="P1073" t="str">
            <v>-</v>
          </cell>
          <cell r="Q1073" t="str">
            <v>通常申請または簡易申請</v>
          </cell>
          <cell r="R1073" t="str">
            <v>-</v>
          </cell>
          <cell r="S1073" t="str">
            <v/>
          </cell>
          <cell r="T1073">
            <v>2.15</v>
          </cell>
          <cell r="U1073" t="str">
            <v>*</v>
          </cell>
          <cell r="V1073" t="str">
            <v>カタログもしくは試験結果報告書</v>
          </cell>
          <cell r="W1073" t="str">
            <v>（m3/min）/kW</v>
          </cell>
          <cell r="X1073" t="str">
            <v>エネルギー原単位</v>
          </cell>
          <cell r="Y1073" t="str">
            <v>標準条件による評価</v>
          </cell>
          <cell r="Z1073" t="str">
            <v>JISB8341-2008</v>
          </cell>
          <cell r="AA1073" t="str">
            <v>容積形圧縮機</v>
          </cell>
          <cell r="AB1073" t="str">
            <v>E=B/（A-C)、E：エネルギー原単位［-］、A：軸動力［kW］、B：吐出空気量［m3/min］、C：回収熱量［kW］</v>
          </cell>
          <cell r="AC1073" t="str">
            <v>JISB8341-2008</v>
          </cell>
          <cell r="AD1073" t="str">
            <v>容積形圧縮機</v>
          </cell>
          <cell r="AE1073" t="str">
            <v>JISB8341-2008に準拠。ただし、回収熱量については温水入口温度と温水出口温度を次のとおり設定することを条件とする。温水入口温度：15℃、温水出口温度：50℃以上</v>
          </cell>
        </row>
        <row r="1074">
          <cell r="E1074" t="str">
            <v>S-071003</v>
          </cell>
          <cell r="F1074" t="str">
            <v>L-000071</v>
          </cell>
          <cell r="G1074" t="str">
            <v>熱回収式ねじ容積形圧縮機</v>
          </cell>
          <cell r="H1074" t="str">
            <v>A</v>
          </cell>
          <cell r="I1074" t="str">
            <v>産業・業務（業種共通）</v>
          </cell>
          <cell r="J1074" t="str">
            <v>動力他</v>
          </cell>
          <cell r="K1074" t="str">
            <v>モータ利用機器（圧縮機）</v>
          </cell>
          <cell r="L1074" t="str">
            <v>従来は、廃棄されていた圧縮熱を温水として供給可能なねじ容積形圧縮機。コンプレッサの廃熱を温水として回収するために軟水装置から新水を通過させ、70℃の温水をボイラ給水へ戻すことでボイラの燃料消費量が低減可能。また、直接温水利用することも可能。</v>
          </cell>
          <cell r="M1074" t="str">
            <v>オイルフリー式</v>
          </cell>
          <cell r="N1074" t="str">
            <v>容量、熱回収量</v>
          </cell>
          <cell r="O1074" t="str">
            <v>37kW、25kW</v>
          </cell>
          <cell r="P1074" t="str">
            <v>-</v>
          </cell>
          <cell r="Q1074" t="str">
            <v>通常申請または簡易申請</v>
          </cell>
          <cell r="R1074" t="str">
            <v>-</v>
          </cell>
          <cell r="S1074" t="str">
            <v/>
          </cell>
          <cell r="T1074">
            <v>0.41</v>
          </cell>
          <cell r="U1074" t="str">
            <v>*</v>
          </cell>
          <cell r="V1074" t="str">
            <v>カタログもしくは試験結果報告書</v>
          </cell>
          <cell r="W1074" t="str">
            <v>（m3/min）/kW</v>
          </cell>
          <cell r="X1074" t="str">
            <v>エネルギー原単位</v>
          </cell>
          <cell r="Y1074" t="str">
            <v>標準条件による評価</v>
          </cell>
          <cell r="Z1074" t="str">
            <v>JISB8341-2008</v>
          </cell>
          <cell r="AA1074" t="str">
            <v>容積形圧縮機</v>
          </cell>
          <cell r="AB1074" t="str">
            <v>E=B/（A-C)、E：エネルギー原単位［-］、A：軸動力［kW］、B：吐出空気量［m3/min］、C：回収熱量［kW］</v>
          </cell>
          <cell r="AC1074" t="str">
            <v>JISB8341-2008</v>
          </cell>
          <cell r="AD1074" t="str">
            <v>容積形圧縮機</v>
          </cell>
          <cell r="AE1074" t="str">
            <v>JISB8341-2008に準拠。ただし、回収熱量については温水入口温度と温水出口温度を次のとおり設定することを条件とする。温水入口温度：15℃、温水出口温度：50℃以上</v>
          </cell>
        </row>
        <row r="1075">
          <cell r="E1075" t="str">
            <v>S-071004</v>
          </cell>
          <cell r="F1075" t="str">
            <v>L-000071</v>
          </cell>
          <cell r="G1075" t="str">
            <v>熱回収式ねじ容積形圧縮機</v>
          </cell>
          <cell r="H1075" t="str">
            <v>A</v>
          </cell>
          <cell r="I1075" t="str">
            <v>産業・業務（業種共通）</v>
          </cell>
          <cell r="J1075" t="str">
            <v>動力他</v>
          </cell>
          <cell r="K1075" t="str">
            <v>モータ利用機器（圧縮機）</v>
          </cell>
          <cell r="L1075" t="str">
            <v>従来は、廃棄されていた圧縮熱を温水として供給可能なねじ容積形圧縮機。コンプレッサの廃熱を温水として回収するために軟水装置から新水を通過させ、70℃の温水をボイラ給水へ戻すことでボイラの燃料消費量が低減可能。また、直接温水利用することも可能。</v>
          </cell>
          <cell r="M1075" t="str">
            <v>オイルフリー式</v>
          </cell>
          <cell r="N1075" t="str">
            <v>容量、熱回収量</v>
          </cell>
          <cell r="O1075" t="str">
            <v>75kW、60kW</v>
          </cell>
          <cell r="P1075" t="str">
            <v>-</v>
          </cell>
          <cell r="Q1075" t="str">
            <v>通常申請</v>
          </cell>
          <cell r="R1075" t="str">
            <v>-</v>
          </cell>
          <cell r="S1075" t="str">
            <v/>
          </cell>
          <cell r="T1075">
            <v>0.87</v>
          </cell>
          <cell r="U1075" t="str">
            <v>*</v>
          </cell>
          <cell r="V1075" t="str">
            <v>カタログもしくは試験結果報告書</v>
          </cell>
          <cell r="W1075" t="str">
            <v>（m3/min）/kW</v>
          </cell>
          <cell r="X1075" t="str">
            <v>エネルギー原単位</v>
          </cell>
          <cell r="Y1075" t="str">
            <v>標準条件による評価</v>
          </cell>
          <cell r="Z1075" t="str">
            <v>JISB8341-2008</v>
          </cell>
          <cell r="AA1075" t="str">
            <v>容積形圧縮機</v>
          </cell>
          <cell r="AB1075" t="str">
            <v>E=B/（A-C)、E：エネルギー原単位［-］、A：軸動力［kW］、B：吐出空気量［m3/min］、C：回収熱量［kW］</v>
          </cell>
          <cell r="AC1075" t="str">
            <v>JISB8341-2008</v>
          </cell>
          <cell r="AD1075" t="str">
            <v>容積形圧縮機</v>
          </cell>
          <cell r="AE1075" t="str">
            <v>JISB8341-2008に準拠。ただし、回収熱量については温水入口温度と温水出口温度を次のとおり設定することを条件とする。温水入口温度：15℃、温水出口温度：50℃以上</v>
          </cell>
        </row>
        <row r="1076">
          <cell r="E1076" t="str">
            <v>S-073001</v>
          </cell>
          <cell r="F1076" t="str">
            <v>L-000073</v>
          </cell>
          <cell r="G1076" t="str">
            <v>リジェネレイティブバーナ</v>
          </cell>
          <cell r="H1076" t="str">
            <v>A</v>
          </cell>
          <cell r="I1076" t="str">
            <v>産業・業務（業種共通）</v>
          </cell>
          <cell r="J1076" t="str">
            <v>産業用プロセス</v>
          </cell>
          <cell r="K1076" t="str">
            <v>工業炉</v>
          </cell>
          <cell r="L1076" t="str">
            <v>燃焼部(バーナ)2 基と蓄熱部2 基を一体構成し、バーナを交互燃焼し排熱回収を行うシステム。燃焼している方のバーナの排熱を他方のバーナの吸気経路にある蓄熱部に受熱させ予熱に用いるもの。最近ではバーナ部と蓄熱部を一体化しコンパクト化したコンパクト形リジェネレイティブバーナ、小型炉向けにバーナ内に複数の蓄熱体と切替弁を内蔵させたり、回転式切換え機構を利用して1 台のバーナで蓄熱燃焼させるセルフリジェネレイティブバーナ等、標準型以外のリジェネレイティブバーナも開発されている。</v>
          </cell>
          <cell r="M1076" t="str">
            <v>ツインリジェネバーナ</v>
          </cell>
          <cell r="N1076" t="str">
            <v>-</v>
          </cell>
          <cell r="O1076" t="str">
            <v>-</v>
          </cell>
          <cell r="P1076" t="str">
            <v>-</v>
          </cell>
          <cell r="Q1076" t="str">
            <v>通常申請</v>
          </cell>
          <cell r="R1076" t="str">
            <v>-</v>
          </cell>
          <cell r="S1076" t="str">
            <v>Oriented</v>
          </cell>
          <cell r="T1076">
            <v>87.8</v>
          </cell>
          <cell r="U1076" t="str">
            <v>*</v>
          </cell>
          <cell r="V1076" t="str">
            <v>カタログもしくは試験結果報告書</v>
          </cell>
          <cell r="W1076" t="str">
            <v>%</v>
          </cell>
          <cell r="X1076" t="str">
            <v>蓄熱体温度効率</v>
          </cell>
          <cell r="Y1076" t="str">
            <v>標準条件による評価</v>
          </cell>
          <cell r="Z1076" t="str">
            <v>-</v>
          </cell>
          <cell r="AA1076" t="str">
            <v>-</v>
          </cell>
          <cell r="AB1076" t="str">
            <v>蓄熱体温度効率＝(予熱空気温度－外気温度)/(燃焼排ガス温度－外気温度)×100%</v>
          </cell>
          <cell r="AC1076" t="str">
            <v>-</v>
          </cell>
          <cell r="AD1076" t="str">
            <v>-</v>
          </cell>
          <cell r="AE1076" t="str">
            <v>一般社団法人日本工業炉協会「リジェネティブバーナの性能測定条件」に準拠</v>
          </cell>
        </row>
        <row r="1077">
          <cell r="E1077" t="str">
            <v>S-073002</v>
          </cell>
          <cell r="F1077" t="str">
            <v>L-000073</v>
          </cell>
          <cell r="G1077" t="str">
            <v>リジェネレイティブバーナ</v>
          </cell>
          <cell r="H1077" t="str">
            <v>A</v>
          </cell>
          <cell r="I1077" t="str">
            <v>産業・業務（業種共通）</v>
          </cell>
          <cell r="J1077" t="str">
            <v>産業用プロセス</v>
          </cell>
          <cell r="K1077" t="str">
            <v>工業炉</v>
          </cell>
          <cell r="L1077" t="str">
            <v>燃焼部(バーナ)2 基と蓄熱部2 基を一体構成し、バーナを交互燃焼し排熱回収を行うシステム。燃焼している方のバーナの排熱を他方のバーナの吸気経路にある蓄熱部に受熱させ予熱に用いるもの。最近ではバーナ部と蓄熱部を一体化しコンパクト化したコンパクト形リジェネレイティブバーナ、小型炉向けにバーナ内に複数の蓄熱体と切替弁を内蔵させたり、回転式切換え機構を利用して1 台のバーナで蓄熱燃焼させるセルフリジェネレイティブバーナ等、標準型以外のリジェネレイティブバーナも開発されている。</v>
          </cell>
          <cell r="M1077" t="str">
            <v>（セミ）セルフリジェネバーナ</v>
          </cell>
          <cell r="N1077" t="str">
            <v>-</v>
          </cell>
          <cell r="O1077" t="str">
            <v>-</v>
          </cell>
          <cell r="P1077" t="str">
            <v>-</v>
          </cell>
          <cell r="Q1077" t="str">
            <v>通常申請</v>
          </cell>
          <cell r="R1077" t="str">
            <v>-</v>
          </cell>
          <cell r="S1077" t="str">
            <v>Oriented</v>
          </cell>
          <cell r="T1077">
            <v>97.2</v>
          </cell>
          <cell r="U1077" t="str">
            <v>*</v>
          </cell>
          <cell r="V1077" t="str">
            <v>カタログもしくは試験結果報告書</v>
          </cell>
          <cell r="W1077" t="str">
            <v>%</v>
          </cell>
          <cell r="X1077" t="str">
            <v>蓄熱体温度効率</v>
          </cell>
          <cell r="Y1077" t="str">
            <v>標準条件による評価</v>
          </cell>
          <cell r="Z1077" t="str">
            <v>-</v>
          </cell>
          <cell r="AA1077" t="str">
            <v>-</v>
          </cell>
          <cell r="AB1077" t="str">
            <v>蓄熱体温度効率＝(予熱空気温度－外気温度)/(燃焼排ガス温度－外気温度)×100%</v>
          </cell>
          <cell r="AC1077" t="str">
            <v>-</v>
          </cell>
          <cell r="AD1077" t="str">
            <v>-</v>
          </cell>
          <cell r="AE1077" t="str">
            <v>一般社団法人日本工業炉協会「リジェネティブバーナの性能測定条件」に準拠</v>
          </cell>
        </row>
        <row r="1078">
          <cell r="E1078" t="str">
            <v>S-073003</v>
          </cell>
          <cell r="F1078" t="str">
            <v>L-000073</v>
          </cell>
          <cell r="G1078" t="str">
            <v>リジェネレイティブバーナ</v>
          </cell>
          <cell r="H1078" t="str">
            <v>A</v>
          </cell>
          <cell r="I1078" t="str">
            <v>産業・業務（業種共通）</v>
          </cell>
          <cell r="J1078" t="str">
            <v>産業用プロセス</v>
          </cell>
          <cell r="K1078" t="str">
            <v>工業炉</v>
          </cell>
          <cell r="L1078" t="str">
            <v>燃焼部(バーナ)2 基と蓄熱部2 基を一体構成し、バーナを交互燃焼し排熱回収を行うシステム。燃焼している方のバーナの排熱を他方のバーナの吸気経路にある蓄熱部に受熱させ予熱に用いるもの。最近ではバーナ部と蓄熱部を一体化しコンパクト化したコンパクト形リジェネレイティブバーナ、小型炉向けにバーナ内に複数の蓄熱体と切替弁を内蔵させたり、回転式切換え機構を利用して1 台のバーナで蓄熱燃焼させるセルフリジェネレイティブバーナ等、標準型以外のリジェネレイティブバーナも開発されている。</v>
          </cell>
          <cell r="M1078" t="str">
            <v>ラジアントリジェネバーナ</v>
          </cell>
          <cell r="N1078" t="str">
            <v>-</v>
          </cell>
          <cell r="O1078" t="str">
            <v>-</v>
          </cell>
          <cell r="P1078" t="str">
            <v>-</v>
          </cell>
          <cell r="Q1078" t="str">
            <v>通常申請</v>
          </cell>
          <cell r="R1078" t="str">
            <v>-</v>
          </cell>
          <cell r="S1078" t="str">
            <v>Oriented</v>
          </cell>
          <cell r="T1078">
            <v>94.2</v>
          </cell>
          <cell r="U1078" t="str">
            <v>*</v>
          </cell>
          <cell r="V1078" t="str">
            <v>カタログもしくは試験結果報告書</v>
          </cell>
          <cell r="W1078" t="str">
            <v>%</v>
          </cell>
          <cell r="X1078" t="str">
            <v>蓄熱体温度効率</v>
          </cell>
          <cell r="Y1078" t="str">
            <v>標準条件による評価</v>
          </cell>
          <cell r="Z1078" t="str">
            <v>-</v>
          </cell>
          <cell r="AA1078" t="str">
            <v>-</v>
          </cell>
          <cell r="AB1078" t="str">
            <v>蓄熱体温度効率＝(予熱空気温度－外気温度)/(燃焼排ガス温度－外気温度)×100%</v>
          </cell>
          <cell r="AC1078" t="str">
            <v>-</v>
          </cell>
          <cell r="AD1078" t="str">
            <v>-</v>
          </cell>
          <cell r="AE1078" t="str">
            <v>一般社団法人日本工業炉協会「リジェネティブバーナの性能測定条件」に準拠</v>
          </cell>
        </row>
        <row r="1079">
          <cell r="E1079" t="str">
            <v>S-079001</v>
          </cell>
          <cell r="F1079" t="str">
            <v>L-000079</v>
          </cell>
          <cell r="G1079" t="str">
            <v>Low-E複層ガラス</v>
          </cell>
          <cell r="H1079" t="str">
            <v>A</v>
          </cell>
          <cell r="I1079" t="str">
            <v>産業・業務（業種共通）</v>
          </cell>
          <cell r="J1079" t="str">
            <v>断熱</v>
          </cell>
          <cell r="K1079" t="str">
            <v>窓</v>
          </cell>
          <cell r="L1079" t="str">
            <v>複層ガラスの中空層側のガラス面にLow-E金属膜をコーティングすることで放射による熱移動量を低減したガラス。断熱を行うことによって、より少ないエネルギーで空調を行うことができるようになる。</v>
          </cell>
          <cell r="M1079" t="str">
            <v>-</v>
          </cell>
          <cell r="N1079" t="str">
            <v>-</v>
          </cell>
          <cell r="O1079" t="str">
            <v>-</v>
          </cell>
          <cell r="P1079" t="str">
            <v>■</v>
          </cell>
          <cell r="Q1079" t="str">
            <v>（トップランナー制度規定のため）申請対象外</v>
          </cell>
          <cell r="R1079" t="str">
            <v>-</v>
          </cell>
          <cell r="S1079" t="str">
            <v/>
          </cell>
          <cell r="T1079" t="str">
            <v>-</v>
          </cell>
          <cell r="U1079" t="str">
            <v/>
          </cell>
          <cell r="V1079" t="str">
            <v>-</v>
          </cell>
          <cell r="W1079" t="str">
            <v>-</v>
          </cell>
          <cell r="X1079" t="str">
            <v>-</v>
          </cell>
          <cell r="Y1079" t="str">
            <v>-</v>
          </cell>
          <cell r="Z1079" t="str">
            <v>-</v>
          </cell>
          <cell r="AA1079" t="str">
            <v>-</v>
          </cell>
          <cell r="AB1079" t="str">
            <v>-</v>
          </cell>
          <cell r="AC1079" t="str">
            <v>-</v>
          </cell>
          <cell r="AD1079" t="str">
            <v>-</v>
          </cell>
          <cell r="AE1079" t="str">
            <v>-</v>
          </cell>
        </row>
        <row r="1080">
          <cell r="E1080" t="str">
            <v>S-080001</v>
          </cell>
          <cell r="F1080" t="str">
            <v>L-000080</v>
          </cell>
          <cell r="G1080" t="str">
            <v>三層Low-E複層ガラス</v>
          </cell>
          <cell r="H1080" t="str">
            <v>A</v>
          </cell>
          <cell r="I1080" t="str">
            <v>産業・業務（業種共通）</v>
          </cell>
          <cell r="J1080" t="str">
            <v>断熱</v>
          </cell>
          <cell r="K1080" t="str">
            <v>窓</v>
          </cell>
          <cell r="L1080" t="str">
            <v>三層で構成される複層ガラスの中空層側のガラス面にLow-E金属膜をコーティングすることで放射による熱移動量を低減したガラス。断熱を行うことによって、より少ないエネルギーで空調を行うことができるようになる。</v>
          </cell>
          <cell r="M1080" t="str">
            <v>-</v>
          </cell>
          <cell r="N1080" t="str">
            <v>-</v>
          </cell>
          <cell r="O1080" t="str">
            <v>-</v>
          </cell>
          <cell r="P1080" t="str">
            <v>■</v>
          </cell>
          <cell r="Q1080" t="str">
            <v>（トップランナー制度規定のため）申請対象外</v>
          </cell>
          <cell r="R1080" t="str">
            <v>-</v>
          </cell>
          <cell r="S1080" t="str">
            <v/>
          </cell>
          <cell r="T1080" t="str">
            <v>-</v>
          </cell>
          <cell r="U1080" t="str">
            <v/>
          </cell>
          <cell r="V1080" t="str">
            <v>-</v>
          </cell>
          <cell r="W1080" t="str">
            <v>-</v>
          </cell>
          <cell r="X1080" t="str">
            <v>-</v>
          </cell>
          <cell r="Y1080" t="str">
            <v>-</v>
          </cell>
          <cell r="Z1080" t="str">
            <v>-</v>
          </cell>
          <cell r="AA1080" t="str">
            <v>-</v>
          </cell>
          <cell r="AB1080" t="str">
            <v>-</v>
          </cell>
          <cell r="AC1080" t="str">
            <v>-</v>
          </cell>
          <cell r="AD1080" t="str">
            <v>-</v>
          </cell>
          <cell r="AE1080" t="str">
            <v>-</v>
          </cell>
        </row>
        <row r="1081">
          <cell r="E1081" t="str">
            <v>S-081001</v>
          </cell>
          <cell r="F1081" t="str">
            <v>L-000081</v>
          </cell>
          <cell r="G1081" t="str">
            <v>真空Low-E複層ガラス</v>
          </cell>
          <cell r="H1081" t="str">
            <v>A</v>
          </cell>
          <cell r="I1081" t="str">
            <v>産業・業務（業種共通）</v>
          </cell>
          <cell r="J1081" t="str">
            <v>断熱</v>
          </cell>
          <cell r="K1081" t="str">
            <v>窓</v>
          </cell>
          <cell r="L1081" t="str">
            <v>真空ガラスとLow-Eガラスを組み合わせた複層ガラスにすることで、放射による熱移動量を低減したガラス。断熱を行うことによって、より少ないエネルギーで空調を行うことができるようになる。</v>
          </cell>
          <cell r="M1081" t="str">
            <v>-</v>
          </cell>
          <cell r="N1081" t="str">
            <v>-</v>
          </cell>
          <cell r="O1081" t="str">
            <v>-</v>
          </cell>
          <cell r="P1081" t="str">
            <v>■</v>
          </cell>
          <cell r="Q1081" t="str">
            <v>（トップランナー制度規定のため）申請対象外</v>
          </cell>
          <cell r="R1081" t="str">
            <v>-</v>
          </cell>
          <cell r="S1081" t="str">
            <v/>
          </cell>
          <cell r="T1081" t="str">
            <v>-</v>
          </cell>
          <cell r="U1081" t="str">
            <v/>
          </cell>
          <cell r="V1081" t="str">
            <v>-</v>
          </cell>
          <cell r="W1081" t="str">
            <v>-</v>
          </cell>
          <cell r="X1081" t="str">
            <v>-</v>
          </cell>
          <cell r="Y1081" t="str">
            <v>-</v>
          </cell>
          <cell r="Z1081" t="str">
            <v>-</v>
          </cell>
          <cell r="AA1081" t="str">
            <v>-</v>
          </cell>
          <cell r="AB1081" t="str">
            <v>-</v>
          </cell>
          <cell r="AC1081" t="str">
            <v>-</v>
          </cell>
          <cell r="AD1081" t="str">
            <v>-</v>
          </cell>
          <cell r="AE1081" t="str">
            <v>-</v>
          </cell>
        </row>
        <row r="1082">
          <cell r="E1082" t="str">
            <v>S-082001</v>
          </cell>
          <cell r="F1082" t="str">
            <v>L-000082</v>
          </cell>
          <cell r="G1082" t="str">
            <v>アタッチメント付きLow-E複層ガラス</v>
          </cell>
          <cell r="H1082" t="str">
            <v>A</v>
          </cell>
          <cell r="I1082" t="str">
            <v>産業・業務（業種共通）</v>
          </cell>
          <cell r="J1082" t="str">
            <v>断熱</v>
          </cell>
          <cell r="K1082" t="str">
            <v>窓</v>
          </cell>
          <cell r="L1082" t="str">
            <v>複層ガラスの中空層側のガラス面にLow-E金属膜をコーティングすることで放射による熱移動量を低減したガラス。アタッチメントにより、ガラス部分のみを既存サッシに取り付けられるため、大がかりな工事を必要としない。断熱を行うことによって、より少ないエネルギーで空調を行うことができるようになる。</v>
          </cell>
          <cell r="M1082" t="str">
            <v>-</v>
          </cell>
          <cell r="N1082" t="str">
            <v>-</v>
          </cell>
          <cell r="O1082" t="str">
            <v>-</v>
          </cell>
          <cell r="P1082" t="str">
            <v>■</v>
          </cell>
          <cell r="Q1082" t="str">
            <v>（トップランナー制度規定のため）申請対象外</v>
          </cell>
          <cell r="R1082" t="str">
            <v>-</v>
          </cell>
          <cell r="S1082" t="str">
            <v/>
          </cell>
          <cell r="T1082" t="str">
            <v>-</v>
          </cell>
          <cell r="U1082" t="str">
            <v/>
          </cell>
          <cell r="V1082" t="str">
            <v>-</v>
          </cell>
          <cell r="W1082" t="str">
            <v>-</v>
          </cell>
          <cell r="X1082" t="str">
            <v>-</v>
          </cell>
          <cell r="Y1082" t="str">
            <v>-</v>
          </cell>
          <cell r="Z1082" t="str">
            <v>-</v>
          </cell>
          <cell r="AA1082" t="str">
            <v>-</v>
          </cell>
          <cell r="AB1082" t="str">
            <v>-</v>
          </cell>
          <cell r="AC1082" t="str">
            <v>-</v>
          </cell>
          <cell r="AD1082" t="str">
            <v>-</v>
          </cell>
          <cell r="AE1082" t="str">
            <v>-</v>
          </cell>
        </row>
        <row r="1083">
          <cell r="E1083" t="str">
            <v>S-083001</v>
          </cell>
          <cell r="F1083" t="str">
            <v>L-000083</v>
          </cell>
          <cell r="G1083" t="str">
            <v>真空ガラス</v>
          </cell>
          <cell r="H1083" t="str">
            <v>A</v>
          </cell>
          <cell r="I1083" t="str">
            <v>産業・業務（業種共通）</v>
          </cell>
          <cell r="J1083" t="str">
            <v>断熱</v>
          </cell>
          <cell r="K1083" t="str">
            <v>窓</v>
          </cell>
          <cell r="L1083" t="str">
            <v>2枚のガラスの間に真空層を設けることで、熱移動量を低減したガラス。断熱を行うことによって、より少ないエネルギーで空調を行うことができるようになる。</v>
          </cell>
          <cell r="M1083" t="str">
            <v>-</v>
          </cell>
          <cell r="N1083" t="str">
            <v>-</v>
          </cell>
          <cell r="O1083" t="str">
            <v>-</v>
          </cell>
          <cell r="P1083" t="str">
            <v>■</v>
          </cell>
          <cell r="Q1083" t="str">
            <v>（トップランナー制度規定のため）申請対象外</v>
          </cell>
          <cell r="R1083" t="str">
            <v>-</v>
          </cell>
          <cell r="S1083" t="str">
            <v/>
          </cell>
          <cell r="T1083" t="str">
            <v>-</v>
          </cell>
          <cell r="U1083" t="str">
            <v/>
          </cell>
          <cell r="V1083" t="str">
            <v>-</v>
          </cell>
          <cell r="W1083" t="str">
            <v>-</v>
          </cell>
          <cell r="X1083" t="str">
            <v>-</v>
          </cell>
          <cell r="Y1083" t="str">
            <v>-</v>
          </cell>
          <cell r="Z1083" t="str">
            <v>-</v>
          </cell>
          <cell r="AA1083" t="str">
            <v>-</v>
          </cell>
          <cell r="AB1083" t="str">
            <v>-</v>
          </cell>
          <cell r="AC1083" t="str">
            <v>-</v>
          </cell>
          <cell r="AD1083" t="str">
            <v>-</v>
          </cell>
          <cell r="AE1083" t="str">
            <v>-</v>
          </cell>
        </row>
        <row r="1084">
          <cell r="E1084" t="str">
            <v>S-084001</v>
          </cell>
          <cell r="F1084" t="str">
            <v>L-000084</v>
          </cell>
          <cell r="G1084" t="str">
            <v>現場施工型後付けLow-E複層ガラス</v>
          </cell>
          <cell r="H1084" t="str">
            <v>A</v>
          </cell>
          <cell r="I1084" t="str">
            <v>産業・業務（業種共通）</v>
          </cell>
          <cell r="J1084" t="str">
            <v>断熱</v>
          </cell>
          <cell r="K1084" t="str">
            <v>窓</v>
          </cell>
          <cell r="L1084" t="str">
            <v>既存の窓ガラスの上からLow-Eガラスを貼ることでLow-E複層ガラスとして放射による熱移動量を低減したガラス。断熱を行うことによって、より少ないエネルギーで空調を行うことができるようになる。</v>
          </cell>
          <cell r="M1084" t="str">
            <v>リフォーム用</v>
          </cell>
          <cell r="N1084" t="str">
            <v>-</v>
          </cell>
          <cell r="O1084" t="str">
            <v>-</v>
          </cell>
          <cell r="P1084" t="str">
            <v>-</v>
          </cell>
          <cell r="Q1084" t="str">
            <v>通常申請</v>
          </cell>
          <cell r="R1084" t="str">
            <v>-</v>
          </cell>
          <cell r="S1084" t="str">
            <v/>
          </cell>
          <cell r="T1084">
            <v>1.6</v>
          </cell>
          <cell r="U1084" t="str">
            <v/>
          </cell>
          <cell r="V1084" t="str">
            <v>カタログのみ</v>
          </cell>
          <cell r="W1084" t="str">
            <v>W/m2K</v>
          </cell>
          <cell r="X1084" t="str">
            <v>熱貫流率</v>
          </cell>
          <cell r="Y1084" t="str">
            <v>標準規格による評価</v>
          </cell>
          <cell r="Z1084" t="str">
            <v>JISR3107:2019及びJISR3209:2018</v>
          </cell>
          <cell r="AA1084" t="str">
            <v>板ガラス類の熱抵抗及び建築における熱貫流率の算定方法及び複層ガラス</v>
          </cell>
          <cell r="AB1084" t="str">
            <v>JISR3107:2019及びJISR3209:2018に準拠</v>
          </cell>
          <cell r="AC1084" t="str">
            <v>JISR3107:2019及びJISR3209:2018</v>
          </cell>
          <cell r="AD1084" t="str">
            <v>板ガラス類の熱抵抗及び建築における熱貫流率の算定方法及び複層ガラス</v>
          </cell>
          <cell r="AE1084" t="str">
            <v>JISR3107:2019及びJISR3209:2018に準拠。 ただし、LD-Tech水準は、FL6+A12+LE5のガラス構成における数値を示す。</v>
          </cell>
        </row>
        <row r="1085">
          <cell r="E1085" t="str">
            <v>S-085001</v>
          </cell>
          <cell r="F1085" t="str">
            <v>L-000085</v>
          </cell>
          <cell r="G1085" t="str">
            <v>薄型Low-E複層ガラス</v>
          </cell>
          <cell r="H1085" t="str">
            <v>A</v>
          </cell>
          <cell r="I1085" t="str">
            <v>産業・業務（業種共通）</v>
          </cell>
          <cell r="J1085" t="str">
            <v>断熱</v>
          </cell>
          <cell r="K1085" t="str">
            <v>窓</v>
          </cell>
          <cell r="L1085" t="str">
            <v>複層ガラスの中空層側のガラス面にLow-E金属膜をコーティングすることで放射による熱移動量を低減したガラス。アタッチメントを使用せずにガラス部分のみを既存サッシに取り付けることができる。断熱を行うことによって、より少ないエネルギーで空調を行うことができるようになる。</v>
          </cell>
          <cell r="M1085" t="str">
            <v>-</v>
          </cell>
          <cell r="N1085" t="str">
            <v>-</v>
          </cell>
          <cell r="O1085" t="str">
            <v>-</v>
          </cell>
          <cell r="P1085" t="str">
            <v>-</v>
          </cell>
          <cell r="Q1085" t="str">
            <v>特別申請</v>
          </cell>
          <cell r="R1085" t="str">
            <v>-</v>
          </cell>
          <cell r="S1085" t="str">
            <v/>
          </cell>
          <cell r="T1085" t="str">
            <v>-</v>
          </cell>
          <cell r="U1085" t="str">
            <v/>
          </cell>
          <cell r="V1085" t="str">
            <v>カタログのみ</v>
          </cell>
          <cell r="W1085" t="str">
            <v>W/m2K</v>
          </cell>
          <cell r="X1085" t="str">
            <v>熱貫流率</v>
          </cell>
          <cell r="Y1085" t="str">
            <v>標準規格による評価</v>
          </cell>
          <cell r="Z1085" t="str">
            <v>JISR3107:2019及びJISR3209:2018</v>
          </cell>
          <cell r="AA1085" t="str">
            <v>板ガラス類の熱抵抗及び建築における熱貫流率の算定方法及び複層ガラス</v>
          </cell>
          <cell r="AB1085" t="str">
            <v>JISR3107:2019及びJISR3209:2018に準拠</v>
          </cell>
          <cell r="AC1085" t="str">
            <v>JISR3107:2019及びJISR3209:2018</v>
          </cell>
          <cell r="AD1085" t="str">
            <v>板ガラス類の熱抵抗及び建築における熱貫流率の算定方法及び複層ガラス</v>
          </cell>
          <cell r="AE1085" t="str">
            <v>JISR3107:2019及びJISR3209:2018に準拠。 ただし、LD-Tech水準は、FL6+A12+LE5のガラス構成における数値を示す。</v>
          </cell>
        </row>
        <row r="1086">
          <cell r="E1086" t="str">
            <v>-</v>
          </cell>
          <cell r="F1086" t="str">
            <v>L-000086</v>
          </cell>
          <cell r="G1086" t="str">
            <v>断熱材（押出法ポリスチレンフォーム）</v>
          </cell>
          <cell r="H1086" t="str">
            <v>A</v>
          </cell>
          <cell r="I1086" t="str">
            <v>産業・業務（業種共通）</v>
          </cell>
          <cell r="J1086" t="str">
            <v>断熱</v>
          </cell>
          <cell r="K1086" t="str">
            <v>断熱材</v>
          </cell>
          <cell r="L1086" t="str">
            <v>スチレン樹脂・発泡剤・難燃剤等を押出機中で混和・溶融し、大気中に連続的に押し出して発泡させ、成型後、板状製品に裁断加工することで製造する。</v>
          </cell>
          <cell r="M1086" t="str">
            <v>-</v>
          </cell>
          <cell r="N1086" t="str">
            <v>-</v>
          </cell>
          <cell r="O1086" t="str">
            <v>-</v>
          </cell>
          <cell r="P1086" t="str">
            <v>■</v>
          </cell>
          <cell r="Q1086" t="str">
            <v>-</v>
          </cell>
          <cell r="R1086" t="str">
            <v>-</v>
          </cell>
          <cell r="S1086" t="str">
            <v/>
          </cell>
          <cell r="T1086" t="str">
            <v>-</v>
          </cell>
          <cell r="U1086" t="str">
            <v/>
          </cell>
          <cell r="V1086" t="str">
            <v>カタログのみ</v>
          </cell>
          <cell r="W1086" t="str">
            <v>W/m・K</v>
          </cell>
          <cell r="X1086" t="str">
            <v>熱伝導率</v>
          </cell>
          <cell r="Y1086" t="str">
            <v>標準規格による評価</v>
          </cell>
          <cell r="Z1086" t="str">
            <v>JISA9511:2006RまたはJISA9521:2014</v>
          </cell>
          <cell r="AA1086" t="str">
            <v>発泡プラスチック保温材または建築用断熱材</v>
          </cell>
          <cell r="AB1086" t="str">
            <v>JISA9511:2006RまたはJISA9521:2014に準拠</v>
          </cell>
          <cell r="AC1086" t="str">
            <v>JISA9511:2006RまたはJISA9521:2014</v>
          </cell>
          <cell r="AD1086" t="str">
            <v>発泡プラスチック保温材または建築用断熱材</v>
          </cell>
          <cell r="AE1086" t="str">
            <v>JISA9511:2006RまたはJISA9521:2014に準拠</v>
          </cell>
        </row>
        <row r="1087">
          <cell r="E1087" t="str">
            <v>-</v>
          </cell>
          <cell r="F1087" t="str">
            <v>L-000087</v>
          </cell>
          <cell r="G1087" t="str">
            <v>断熱材（グラスウール）</v>
          </cell>
          <cell r="H1087" t="str">
            <v>A</v>
          </cell>
          <cell r="I1087" t="str">
            <v>産業・業務（業種共通）</v>
          </cell>
          <cell r="J1087" t="str">
            <v>断熱</v>
          </cell>
          <cell r="K1087" t="str">
            <v>断熱材</v>
          </cell>
          <cell r="L1087" t="str">
            <v>原材料を1400℃程度の高温で溶解、スピナーと呼ばれる繊維化装置に孔を開けることにより遠心力で繊維化し、結束剤を添加し綿状にすることで製造する。</v>
          </cell>
          <cell r="M1087" t="str">
            <v>天井用</v>
          </cell>
          <cell r="N1087" t="str">
            <v>-</v>
          </cell>
          <cell r="O1087" t="str">
            <v>-</v>
          </cell>
          <cell r="P1087" t="str">
            <v>■</v>
          </cell>
          <cell r="Q1087" t="str">
            <v>-</v>
          </cell>
          <cell r="R1087" t="str">
            <v>-</v>
          </cell>
          <cell r="S1087" t="str">
            <v/>
          </cell>
          <cell r="T1087" t="str">
            <v>-</v>
          </cell>
          <cell r="U1087" t="str">
            <v/>
          </cell>
          <cell r="V1087" t="str">
            <v>-</v>
          </cell>
          <cell r="W1087" t="str">
            <v>W/m・K</v>
          </cell>
          <cell r="X1087" t="str">
            <v>熱伝導率</v>
          </cell>
          <cell r="Y1087" t="str">
            <v>標準規格による評価</v>
          </cell>
          <cell r="Z1087" t="str">
            <v>JISA9521:2014</v>
          </cell>
          <cell r="AA1087" t="str">
            <v>建築用断熱材</v>
          </cell>
          <cell r="AB1087" t="str">
            <v>JISA9521:2014に準拠</v>
          </cell>
          <cell r="AC1087" t="str">
            <v>JISA9521:2014</v>
          </cell>
          <cell r="AD1087" t="str">
            <v>建築用断熱材</v>
          </cell>
          <cell r="AE1087" t="str">
            <v>JISA9521:2014に準拠</v>
          </cell>
        </row>
        <row r="1088">
          <cell r="E1088" t="str">
            <v>-</v>
          </cell>
          <cell r="F1088" t="str">
            <v>L-000087</v>
          </cell>
          <cell r="G1088" t="str">
            <v>断熱材（グラスウール）</v>
          </cell>
          <cell r="H1088" t="str">
            <v>A</v>
          </cell>
          <cell r="I1088" t="str">
            <v>産業・業務（業種共通）</v>
          </cell>
          <cell r="J1088" t="str">
            <v>断熱</v>
          </cell>
          <cell r="K1088" t="str">
            <v>断熱材</v>
          </cell>
          <cell r="L1088" t="str">
            <v>原材料を1400℃程度の高温で溶解、スピナーと呼ばれる繊維化装置に孔を開けることにより遠心力で繊維化し、結束剤を添加し綿状にすることで製造する。</v>
          </cell>
          <cell r="M1088" t="str">
            <v>壁用</v>
          </cell>
          <cell r="N1088" t="str">
            <v>-</v>
          </cell>
          <cell r="O1088" t="str">
            <v>-</v>
          </cell>
          <cell r="P1088" t="str">
            <v>■</v>
          </cell>
          <cell r="Q1088" t="str">
            <v>-</v>
          </cell>
          <cell r="R1088" t="str">
            <v>-</v>
          </cell>
          <cell r="S1088" t="str">
            <v/>
          </cell>
          <cell r="T1088" t="str">
            <v>-</v>
          </cell>
          <cell r="U1088" t="str">
            <v/>
          </cell>
          <cell r="V1088" t="str">
            <v>-</v>
          </cell>
          <cell r="W1088" t="str">
            <v>W/m・K</v>
          </cell>
          <cell r="X1088" t="str">
            <v>熱伝導率</v>
          </cell>
          <cell r="Y1088" t="str">
            <v>標準規格による評価</v>
          </cell>
          <cell r="Z1088" t="str">
            <v>JISA9521:2014</v>
          </cell>
          <cell r="AA1088" t="str">
            <v>建築用断熱材</v>
          </cell>
          <cell r="AB1088" t="str">
            <v>JISA9521:2014に準拠</v>
          </cell>
          <cell r="AC1088" t="str">
            <v>JISA9521:2014</v>
          </cell>
          <cell r="AD1088" t="str">
            <v>建築用断熱材</v>
          </cell>
          <cell r="AE1088" t="str">
            <v>JISA9521:2014に準拠</v>
          </cell>
        </row>
        <row r="1089">
          <cell r="E1089" t="str">
            <v>S-088001</v>
          </cell>
          <cell r="F1089" t="str">
            <v>L-000088</v>
          </cell>
          <cell r="G1089" t="str">
            <v>真空断熱材</v>
          </cell>
          <cell r="H1089" t="str">
            <v>A</v>
          </cell>
          <cell r="I1089" t="str">
            <v>産業・業務（業種共通）</v>
          </cell>
          <cell r="J1089" t="str">
            <v>断熱</v>
          </cell>
          <cell r="K1089" t="str">
            <v>断熱材</v>
          </cell>
          <cell r="L1089" t="str">
            <v>家庭用冷蔵庫の断熱材として使用されている真空断熱材を使用した断熱材。住宅だけではなく非住宅のリフォーム（内貼断熱工法）にも向く。</v>
          </cell>
          <cell r="M1089" t="str">
            <v>-</v>
          </cell>
          <cell r="N1089" t="str">
            <v>-</v>
          </cell>
          <cell r="O1089" t="str">
            <v>-</v>
          </cell>
          <cell r="P1089" t="str">
            <v>-</v>
          </cell>
          <cell r="Q1089" t="str">
            <v>通常申請</v>
          </cell>
          <cell r="R1089" t="str">
            <v>-</v>
          </cell>
          <cell r="S1089" t="str">
            <v/>
          </cell>
          <cell r="T1089">
            <v>2E-3</v>
          </cell>
          <cell r="U1089" t="str">
            <v>*</v>
          </cell>
          <cell r="V1089" t="str">
            <v>カタログもしくは試験結果報告書</v>
          </cell>
          <cell r="W1089" t="str">
            <v>W/m・K</v>
          </cell>
          <cell r="X1089" t="str">
            <v>熱伝導率</v>
          </cell>
          <cell r="Y1089" t="str">
            <v>標準規格による評価</v>
          </cell>
          <cell r="Z1089" t="str">
            <v>JISA1412:2016</v>
          </cell>
          <cell r="AA1089" t="str">
            <v>熱絶縁材の熱抵抗及び熱伝導率の測定方法</v>
          </cell>
          <cell r="AB1089" t="str">
            <v>JISA1412:2016に準拠</v>
          </cell>
          <cell r="AC1089" t="str">
            <v>JISA1412:2016</v>
          </cell>
          <cell r="AD1089" t="str">
            <v>熱絶縁材の熱抵抗及び熱伝導率の測定方法</v>
          </cell>
          <cell r="AE1089" t="str">
            <v>JISA1412:2016に準拠</v>
          </cell>
        </row>
        <row r="1090">
          <cell r="E1090" t="str">
            <v>S-099001</v>
          </cell>
          <cell r="F1090" t="str">
            <v>L-000099</v>
          </cell>
          <cell r="G1090" t="str">
            <v>低放射遮熱塗料</v>
          </cell>
          <cell r="H1090" t="str">
            <v>A</v>
          </cell>
          <cell r="I1090" t="str">
            <v>産業・業務（業種共通）</v>
          </cell>
          <cell r="J1090" t="str">
            <v>断熱</v>
          </cell>
          <cell r="K1090" t="str">
            <v>その他</v>
          </cell>
          <cell r="L1090" t="str">
            <v>工業炉の炉壁からの放散熱は、電磁波の熱移動による放射熱（輻射熱）と空気の接触による対流熱を足した値となる。本塗料を炉壁面に5～15μm程度被覆することで、炉壁からの放射熱を大幅な削減が可能となり、消費エネルギーによるCO2排出量削減効果をもたらす。</v>
          </cell>
          <cell r="M1090" t="str">
            <v>-</v>
          </cell>
          <cell r="N1090" t="str">
            <v>-</v>
          </cell>
          <cell r="O1090" t="str">
            <v>-</v>
          </cell>
          <cell r="P1090" t="str">
            <v>-</v>
          </cell>
          <cell r="Q1090" t="str">
            <v>通常申請または簡易申請</v>
          </cell>
          <cell r="R1090" t="str">
            <v>-</v>
          </cell>
          <cell r="S1090" t="str">
            <v/>
          </cell>
          <cell r="T1090">
            <v>0.15</v>
          </cell>
          <cell r="U1090" t="str">
            <v/>
          </cell>
          <cell r="V1090" t="str">
            <v>カタログのみ</v>
          </cell>
          <cell r="W1090" t="str">
            <v>-</v>
          </cell>
          <cell r="X1090" t="str">
            <v>放射率</v>
          </cell>
          <cell r="Y1090" t="str">
            <v>標準規格による評価</v>
          </cell>
          <cell r="Z1090" t="str">
            <v>JIS A 1423:2017</v>
          </cell>
          <cell r="AA1090" t="str">
            <v>赤外線放射温度計による放射率の簡易測定方法</v>
          </cell>
          <cell r="AB1090" t="str">
            <v>εs=εb(θs24-θs14)/(θb24-θb14)
εs：垂直放射率
εb：黒色つや消し塗料の放射率
θs1：試料加熱前の赤外線放射温度計による試料の表面温度
θb1：試料加熱前の赤外線放射温度計による黒色塗装(ε=0.94以上)した部分の表面温度
θs2：試料加熱後の赤外線放射温度計による試料の表面温度
θb2：試料加熱後の赤外線放射温度計による黒色塗装(ε=0.94以上)した部分の表面温度</v>
          </cell>
          <cell r="AC1090" t="str">
            <v>JIS A 1423:2017</v>
          </cell>
          <cell r="AD1090" t="str">
            <v>赤外線放射温度計による放射率の簡易測定方法</v>
          </cell>
          <cell r="AE1090" t="str">
            <v>JISA1423:2017に準拠</v>
          </cell>
        </row>
        <row r="1091">
          <cell r="E1091" t="str">
            <v>S-104001</v>
          </cell>
          <cell r="F1091" t="str">
            <v>L-000104</v>
          </cell>
          <cell r="G1091" t="str">
            <v>蒸気リサイクル型濃縮乾燥装置</v>
          </cell>
          <cell r="H1091" t="str">
            <v>A</v>
          </cell>
          <cell r="I1091" t="str">
            <v>産業・業務（業種共通）</v>
          </cell>
          <cell r="J1091" t="str">
            <v>動力他</v>
          </cell>
          <cell r="K1091" t="str">
            <v>その他</v>
          </cell>
          <cell r="L1091" t="str">
            <v>濃縮乾燥プロセスにおいて、被処理物から蒸発した蒸気は従来大気に捨てられていたが、この蒸気を圧縮機で昇温昇圧し、被処理物の加熱源として再利用することにより、投入する化石燃料起因の蒸気量を大幅低減し、CO2排出量削減に繋げる装置。</v>
          </cell>
          <cell r="M1091" t="str">
            <v>純水：沸点100℃（大気圧下）</v>
          </cell>
          <cell r="N1091" t="str">
            <v>蒸発能力</v>
          </cell>
          <cell r="O1091" t="str">
            <v>150L/h</v>
          </cell>
          <cell r="P1091" t="str">
            <v>-</v>
          </cell>
          <cell r="Q1091" t="str">
            <v>通常申請</v>
          </cell>
          <cell r="R1091" t="str">
            <v>-</v>
          </cell>
          <cell r="S1091" t="str">
            <v/>
          </cell>
          <cell r="T1091">
            <v>1.82</v>
          </cell>
          <cell r="U1091" t="str">
            <v>*</v>
          </cell>
          <cell r="V1091" t="str">
            <v>カタログもしくは試験結果報告書</v>
          </cell>
          <cell r="W1091" t="str">
            <v>-</v>
          </cell>
          <cell r="X1091" t="str">
            <v>成績係数（COP）</v>
          </cell>
          <cell r="Y1091" t="str">
            <v>実績値による評価</v>
          </cell>
          <cell r="Z1091" t="str">
            <v>-</v>
          </cell>
          <cell r="AA1091" t="str">
            <v>-</v>
          </cell>
          <cell r="AB1091" t="str">
            <v>sysCOP＝Cst×M/ (Cst×S/η＋Ce×E） Cst：水蒸気の100℃における全熱エンタルピーと25℃における顕熱エンタルピーの差（＝,2571kJ/kg） M：被処理物から蒸発させた蒸気量[kg] S：ボイラー蒸気量[kg] η：熱損失(蒸気熱量/燃料熱量） Ce：換算係数　3.6MJ/kWh E：電力消費量[kWh]</v>
          </cell>
          <cell r="AC1091" t="str">
            <v>-</v>
          </cell>
          <cell r="AD1091" t="str">
            <v>-</v>
          </cell>
          <cell r="AE1091" t="str">
            <v>・本装置は水蒸気と電力を入力として被処理物を蒸留して濃縮・乾燥する装置であり、下記の試験で得たエネルギーのインプット（熱量換算）でアウトプット（蒸発蒸気の熱量）を除して得た値（システムCOP）。 ・最終処分場性能指針に基づき、模擬浸出水の濃縮・乾燥を1m3/日以上、60日以上行った際のデータに基づいて評価。 ・電源の周波数は50Ｈｚとする。 ・ボイラーはＡ重油炊きとする。</v>
          </cell>
        </row>
        <row r="1092">
          <cell r="E1092" t="str">
            <v>S-104002</v>
          </cell>
          <cell r="F1092" t="str">
            <v>L-000104</v>
          </cell>
          <cell r="G1092" t="str">
            <v>蒸気リサイクル型濃縮乾燥装置</v>
          </cell>
          <cell r="H1092" t="str">
            <v>A</v>
          </cell>
          <cell r="I1092" t="str">
            <v>産業・業務（業種共通）</v>
          </cell>
          <cell r="J1092" t="str">
            <v>動力他</v>
          </cell>
          <cell r="K1092" t="str">
            <v>その他</v>
          </cell>
          <cell r="L1092" t="str">
            <v>濃縮乾燥プロセスにおいて、被処理物から蒸発した蒸気は従来大気に捨てられていたが、この蒸気を圧縮機で昇温昇圧し、被処理物の加熱源として再利用することにより、投入する化石燃料起因の蒸気量を大幅低減し、CO2排出量削減に繋げる装置。</v>
          </cell>
          <cell r="M1092" t="str">
            <v>純水：沸点100℃（大気圧下）</v>
          </cell>
          <cell r="N1092" t="str">
            <v>蒸発能力</v>
          </cell>
          <cell r="O1092" t="str">
            <v>300L/h</v>
          </cell>
          <cell r="P1092" t="str">
            <v>-</v>
          </cell>
          <cell r="Q1092" t="str">
            <v>通常申請</v>
          </cell>
          <cell r="R1092" t="str">
            <v>-</v>
          </cell>
          <cell r="S1092" t="str">
            <v/>
          </cell>
          <cell r="T1092">
            <v>1.65</v>
          </cell>
          <cell r="U1092" t="str">
            <v>*</v>
          </cell>
          <cell r="V1092" t="str">
            <v>カタログもしくは試験結果報告書</v>
          </cell>
          <cell r="W1092" t="str">
            <v>-</v>
          </cell>
          <cell r="X1092" t="str">
            <v>成績係数（COP）</v>
          </cell>
          <cell r="Y1092" t="str">
            <v>実績値による評価</v>
          </cell>
          <cell r="Z1092" t="str">
            <v>-</v>
          </cell>
          <cell r="AA1092" t="str">
            <v>-</v>
          </cell>
          <cell r="AB1092" t="str">
            <v>sysCOP＝Cst×M/ (Cst×S/η＋Ce×E） Cst：水蒸気の100℃における全熱エンタルピーと25℃における顕熱エンタルピーの差（＝,2571kJ/kg） M：被処理物から蒸発させた蒸気量[kg] S：ボイラー蒸気量[kg] η：熱損失(蒸気熱量/燃料熱量） Ce：換算係数　3.6MJ/kWh E：電力消費量[kWh]</v>
          </cell>
          <cell r="AC1092" t="str">
            <v>-</v>
          </cell>
          <cell r="AD1092" t="str">
            <v>-</v>
          </cell>
          <cell r="AE1092" t="str">
            <v>・本装置は水蒸気と電力を入力として被処理物を蒸留して濃縮・乾燥する装置であり、下記の試験で得たエネルギーのインプット（熱量換算）でアウトプット（蒸発蒸気の熱量）を除して得た値（システムCOP）。 ・最終処分場性能指針に基づき、模擬浸出水の濃縮・乾燥を1m3/日以上、60日以上行った際のデータに基づいて評価。 ・電源の周波数は50Ｈｚとする。 ・ボイラーはＡ重油炊きとする。</v>
          </cell>
        </row>
        <row r="1093">
          <cell r="E1093" t="str">
            <v>S-104003</v>
          </cell>
          <cell r="F1093" t="str">
            <v>L-000104</v>
          </cell>
          <cell r="G1093" t="str">
            <v>蒸気リサイクル型濃縮乾燥装置</v>
          </cell>
          <cell r="H1093" t="str">
            <v>A</v>
          </cell>
          <cell r="I1093" t="str">
            <v>産業・業務（業種共通）</v>
          </cell>
          <cell r="J1093" t="str">
            <v>動力他</v>
          </cell>
          <cell r="K1093" t="str">
            <v>その他</v>
          </cell>
          <cell r="L1093" t="str">
            <v>濃縮乾燥プロセスにおいて、被処理物から蒸発した蒸気は従来大気に捨てられていたが、この蒸気を圧縮機で昇温昇圧し、被処理物の加熱源として再利用することにより、投入する化石燃料起因の蒸気量を大幅低減し、CO2排出量削減に繋げる装置。</v>
          </cell>
          <cell r="M1093" t="str">
            <v>純水：沸点100℃（大気圧下）</v>
          </cell>
          <cell r="N1093" t="str">
            <v>蒸発能力</v>
          </cell>
          <cell r="O1093" t="str">
            <v>750L/h</v>
          </cell>
          <cell r="P1093" t="str">
            <v>-</v>
          </cell>
          <cell r="Q1093" t="str">
            <v>通常申請</v>
          </cell>
          <cell r="R1093" t="str">
            <v>-</v>
          </cell>
          <cell r="S1093" t="str">
            <v/>
          </cell>
          <cell r="T1093">
            <v>1.79</v>
          </cell>
          <cell r="U1093" t="str">
            <v>*</v>
          </cell>
          <cell r="V1093" t="str">
            <v>カタログもしくは試験結果報告書</v>
          </cell>
          <cell r="W1093" t="str">
            <v>-</v>
          </cell>
          <cell r="X1093" t="str">
            <v>成績係数（COP）</v>
          </cell>
          <cell r="Y1093" t="str">
            <v>実績値による評価</v>
          </cell>
          <cell r="Z1093" t="str">
            <v>-</v>
          </cell>
          <cell r="AA1093" t="str">
            <v>-</v>
          </cell>
          <cell r="AB1093" t="str">
            <v>sysCOP＝Cst×M/ (Cst×S/η＋Ce×E） Cst：水蒸気の100℃における全熱エンタルピーと25℃における顕熱エンタルピーの差（＝,2571kJ/kg） M：被処理物から蒸発させた蒸気量[kg] S：ボイラー蒸気量[kg] η：熱損失(蒸気熱量/燃料熱量） Ce：換算係数　3.6MJ/kWh E：電力消費量[kWh]</v>
          </cell>
          <cell r="AC1093" t="str">
            <v>-</v>
          </cell>
          <cell r="AD1093" t="str">
            <v>-</v>
          </cell>
          <cell r="AE1093" t="str">
            <v>・本装置は水蒸気と電力を入力として被処理物を蒸留して濃縮・乾燥する装置であり、下記の試験で得たエネルギーのインプット（熱量換算）でアウトプット（蒸発蒸気の熱量）を除して得た値（システムCOP）。 ・最終処分場性能指針に基づき、模擬浸出水の濃縮・乾燥を1m3/日以上、60日以上行った際のデータに基づいて評価。 ・電源の周波数は50Ｈｚとする。 ・ボイラーはＡ重油炊きとする。</v>
          </cell>
        </row>
        <row r="1094">
          <cell r="E1094" t="str">
            <v>S-262001</v>
          </cell>
          <cell r="F1094" t="str">
            <v>L-000262</v>
          </cell>
          <cell r="G1094" t="str">
            <v>熱回収式スクロール形圧縮機</v>
          </cell>
          <cell r="H1094" t="str">
            <v>A</v>
          </cell>
          <cell r="I1094" t="str">
            <v>産業・業務（業種共通）</v>
          </cell>
          <cell r="J1094" t="str">
            <v>動力他</v>
          </cell>
          <cell r="K1094" t="str">
            <v>その他</v>
          </cell>
          <cell r="L1094" t="str">
            <v>従来廃棄される圧縮熱を温水として供給可能な熱回収式圧縮機のうち、圧縮方式がスクロール形のもの。コンプレッサの廃熱を温水として回収するために、軟水装置から新水を通過させ、温水をボイラ給水へ戻すことでボイラの燃料消費量が低減可能。また、直接温水を利用することも可能。</v>
          </cell>
          <cell r="M1094" t="str">
            <v>オイルフリー式</v>
          </cell>
          <cell r="N1094" t="str">
            <v>容量、熱回収量</v>
          </cell>
          <cell r="O1094" t="str">
            <v>15kW、14kW</v>
          </cell>
          <cell r="P1094" t="str">
            <v>-</v>
          </cell>
          <cell r="Q1094" t="str">
            <v>通常申請または簡易申請</v>
          </cell>
          <cell r="R1094" t="str">
            <v>-</v>
          </cell>
          <cell r="S1094" t="str">
            <v/>
          </cell>
          <cell r="T1094">
            <v>-20.55</v>
          </cell>
          <cell r="U1094" t="str">
            <v>*</v>
          </cell>
          <cell r="V1094" t="str">
            <v>カタログもしくは試験結果報告書</v>
          </cell>
          <cell r="W1094" t="str">
            <v>（m3/min）/kW</v>
          </cell>
          <cell r="X1094" t="str">
            <v>エネルギー原単位</v>
          </cell>
          <cell r="Y1094" t="str">
            <v>標準規格による評価</v>
          </cell>
          <cell r="Z1094" t="str">
            <v>JISB8341-2008</v>
          </cell>
          <cell r="AA1094" t="str">
            <v>容積形圧縮機</v>
          </cell>
          <cell r="AB1094" t="str">
            <v>E=B/（A-C)
E：エネルギー原単位［-］ , A：軸動力［kW］ , B：吐出空気量［m3/min］ , C：回収熱量［kW］</v>
          </cell>
          <cell r="AC1094" t="str">
            <v>JISB8341-2008</v>
          </cell>
          <cell r="AD1094" t="str">
            <v>容積形圧縮機</v>
          </cell>
          <cell r="AE1094" t="str">
            <v>JISB8341-2008に準ずる。
ただし、回収熱量については温水入口温度と温水出口温度を次のとおり設定することを条件とする。
温水入口温度：15℃
温水出口温度：50℃以上</v>
          </cell>
        </row>
        <row r="1095">
          <cell r="E1095" t="str">
            <v>S-103001</v>
          </cell>
          <cell r="F1095" t="str">
            <v>L-000103</v>
          </cell>
          <cell r="G1095" t="str">
            <v>業務用ヒートポンプ式衣類洗濯乾燥機</v>
          </cell>
          <cell r="H1095" t="str">
            <v>A</v>
          </cell>
          <cell r="I1095" t="str">
            <v>産業・業務（業種共通）</v>
          </cell>
          <cell r="J1095" t="str">
            <v>動力他</v>
          </cell>
          <cell r="K1095" t="str">
            <v>その他</v>
          </cell>
          <cell r="L1095" t="str">
            <v>洗濯機と乾燥機からなる。乾燥機部に排熱回収ヒートポンプシステムを搭載し、エバポレータにて衣類乾燥後の湿った空気から集めた熱エネルギーを圧縮機で高温にする。高温の空気をガスクーラで110℃前後の（または「最大115℃の」）温風熱として放出することで衣類を乾かす。従来のガス式と比較して、効率的に熱回収が可能な排熱回収ヒートポンプシステムを採用することで、効率よく乾燥できる。導入先として、福祉施設、病院、等、幅広い施設が挙げられる。</v>
          </cell>
          <cell r="M1095" t="str">
            <v>-</v>
          </cell>
          <cell r="N1095" t="str">
            <v>乾燥能力（JIMS規格）</v>
          </cell>
          <cell r="O1095" t="str">
            <v>9kg以上</v>
          </cell>
          <cell r="P1095" t="str">
            <v>-</v>
          </cell>
          <cell r="Q1095" t="str">
            <v>通常申請</v>
          </cell>
          <cell r="R1095" t="str">
            <v>-</v>
          </cell>
          <cell r="S1095" t="str">
            <v/>
          </cell>
          <cell r="T1095">
            <v>9.4</v>
          </cell>
          <cell r="U1095" t="str">
            <v/>
          </cell>
          <cell r="V1095" t="str">
            <v>カタログのみ</v>
          </cell>
          <cell r="W1095" t="str">
            <v>kWh/回</v>
          </cell>
          <cell r="X1095" t="str">
            <v>消費電力量</v>
          </cell>
          <cell r="Y1095" t="str">
            <v>標準条件による評価</v>
          </cell>
          <cell r="Z1095" t="str">
            <v>JIS C 9606及びJIS C 9608</v>
          </cell>
          <cell r="AA1095" t="str">
            <v>電気洗濯機、回転ドラム式電気衣類乾燥機</v>
          </cell>
          <cell r="AB1095" t="str">
            <v>JIS C 9606及びJIS C 9608に準拠。ただし、洗濯乾燥1回あたりの電力消費量は、試験（4回以上）によって得られた値の平均値とする。</v>
          </cell>
          <cell r="AC1095" t="str">
            <v>JIS C 9606及びJIS C 9608</v>
          </cell>
          <cell r="AD1095" t="str">
            <v>電気洗濯機、回転ドラム式電気衣類乾燥機</v>
          </cell>
          <cell r="AE1095" t="str">
            <v>JIS C 9606及びJIS C 9608に準拠。ただし、処理物、処理条件は以下の通りとする。 ＜処理物＞ 被洗濯物：JIMS規格による標準洗濯乾燥容量の綿100%バスタオル ＜処理条件＞ 定格電圧：三相交流200V 被洗濯物あたり水量：5.0L/kg以上 被洗濯物あたり洗濯時間：洗濯、すすぎ、脱水工程で各0.5min/kg以上 被洗濯物あたり乾燥時間：4.0min/kg以下 回転速度：設定できる最速の設定（乾燥工程はメーカー推奨の回転速度） 乾燥度（洗濯乾燥後）：97%以上 試験回数：4回以上</v>
          </cell>
        </row>
        <row r="1096">
          <cell r="E1096" t="str">
            <v>S-092001</v>
          </cell>
          <cell r="F1096" t="str">
            <v>L-000092</v>
          </cell>
          <cell r="G1096" t="str">
            <v>BEMS（制御サービス・空調・熱源・中央方式）</v>
          </cell>
          <cell r="H1096" t="str">
            <v>A</v>
          </cell>
          <cell r="I1096" t="str">
            <v>産業・業務（業種共通）</v>
          </cell>
          <cell r="J1096" t="str">
            <v>エネルギーマネジメント</v>
          </cell>
          <cell r="K1096" t="str">
            <v>エネルギーマネジメントシステム</v>
          </cell>
          <cell r="L1096" t="str">
            <v>オフィスビルにおけるエネルギー管理システム、及び同システムを用いたサービスのうち、セントラル空調を対象とした制御サービス。</v>
          </cell>
          <cell r="M1096" t="str">
            <v>空気熱源仕様</v>
          </cell>
          <cell r="N1096" t="str">
            <v>-</v>
          </cell>
          <cell r="O1096" t="str">
            <v>-</v>
          </cell>
          <cell r="P1096" t="str">
            <v>-</v>
          </cell>
          <cell r="Q1096" t="str">
            <v>通常申請または簡易申請</v>
          </cell>
          <cell r="R1096" t="str">
            <v>-</v>
          </cell>
          <cell r="S1096" t="str">
            <v/>
          </cell>
          <cell r="T1096" t="str">
            <v>別紙参照</v>
          </cell>
          <cell r="U1096" t="str">
            <v>*</v>
          </cell>
          <cell r="V1096" t="str">
            <v>カタログもしくは試験結果報告書</v>
          </cell>
          <cell r="W1096" t="str">
            <v>-</v>
          </cell>
          <cell r="X1096" t="str">
            <v>-</v>
          </cell>
          <cell r="Y1096" t="str">
            <v>具備機能による評価</v>
          </cell>
          <cell r="Z1096" t="str">
            <v>-</v>
          </cell>
          <cell r="AA1096" t="str">
            <v>-</v>
          </cell>
          <cell r="AB1096" t="str">
            <v>-</v>
          </cell>
          <cell r="AC1096" t="str">
            <v>-</v>
          </cell>
          <cell r="AD1096" t="str">
            <v>-</v>
          </cell>
          <cell r="AE1096" t="str">
            <v>-</v>
          </cell>
        </row>
        <row r="1097">
          <cell r="E1097" t="str">
            <v>S-092002</v>
          </cell>
          <cell r="F1097" t="str">
            <v>L-000092</v>
          </cell>
          <cell r="G1097" t="str">
            <v>BEMS（制御サービス・空調・熱源・中央方式）</v>
          </cell>
          <cell r="H1097" t="str">
            <v>A</v>
          </cell>
          <cell r="I1097" t="str">
            <v>産業・業務（業種共通）</v>
          </cell>
          <cell r="J1097" t="str">
            <v>エネルギーマネジメント</v>
          </cell>
          <cell r="K1097" t="str">
            <v>エネルギーマネジメントシステム</v>
          </cell>
          <cell r="L1097" t="str">
            <v>オフィスビルにおけるエネルギー管理システム、及び同システムを用いたサービスのうち、セントラル空調を対象とした制御サービス。</v>
          </cell>
          <cell r="M1097" t="str">
            <v>水熱源仕様</v>
          </cell>
          <cell r="N1097" t="str">
            <v>-</v>
          </cell>
          <cell r="O1097" t="str">
            <v>-</v>
          </cell>
          <cell r="P1097" t="str">
            <v>-</v>
          </cell>
          <cell r="Q1097" t="str">
            <v>通常申請または簡易申請</v>
          </cell>
          <cell r="R1097" t="str">
            <v>-</v>
          </cell>
          <cell r="S1097" t="str">
            <v/>
          </cell>
          <cell r="T1097" t="str">
            <v>別紙参照</v>
          </cell>
          <cell r="U1097" t="str">
            <v>*</v>
          </cell>
          <cell r="V1097" t="str">
            <v>カタログもしくは試験結果報告書</v>
          </cell>
          <cell r="W1097" t="str">
            <v>-</v>
          </cell>
          <cell r="X1097" t="str">
            <v>-</v>
          </cell>
          <cell r="Y1097" t="str">
            <v>具備機能による評価</v>
          </cell>
          <cell r="Z1097" t="str">
            <v>-</v>
          </cell>
          <cell r="AA1097" t="str">
            <v>-</v>
          </cell>
          <cell r="AB1097" t="str">
            <v>-</v>
          </cell>
          <cell r="AC1097" t="str">
            <v>-</v>
          </cell>
          <cell r="AD1097" t="str">
            <v>-</v>
          </cell>
          <cell r="AE1097" t="str">
            <v>-</v>
          </cell>
        </row>
        <row r="1098">
          <cell r="E1098" t="str">
            <v>S-092003</v>
          </cell>
          <cell r="F1098" t="str">
            <v>L-000092</v>
          </cell>
          <cell r="G1098" t="str">
            <v>BEMS（制御サービス・空調・熱源・中央方式）</v>
          </cell>
          <cell r="H1098" t="str">
            <v>A</v>
          </cell>
          <cell r="I1098" t="str">
            <v>産業・業務（業種共通）</v>
          </cell>
          <cell r="J1098" t="str">
            <v>エネルギーマネジメント</v>
          </cell>
          <cell r="K1098" t="str">
            <v>エネルギーマネジメントシステム</v>
          </cell>
          <cell r="L1098" t="str">
            <v>オフィスビルにおけるエネルギー管理システム、及び同システムを用いたサービスのうち、セントラル空調を対象とした制御サービス。</v>
          </cell>
          <cell r="M1098" t="str">
            <v>複合熱源仕様</v>
          </cell>
          <cell r="N1098" t="str">
            <v>-</v>
          </cell>
          <cell r="O1098" t="str">
            <v>-</v>
          </cell>
          <cell r="P1098" t="str">
            <v>-</v>
          </cell>
          <cell r="Q1098" t="str">
            <v>通常申請</v>
          </cell>
          <cell r="R1098" t="str">
            <v>-</v>
          </cell>
          <cell r="S1098" t="str">
            <v/>
          </cell>
          <cell r="T1098" t="str">
            <v>別紙参照</v>
          </cell>
          <cell r="U1098" t="str">
            <v>*</v>
          </cell>
          <cell r="V1098" t="str">
            <v>カタログもしくは試験結果報告書</v>
          </cell>
          <cell r="W1098" t="str">
            <v>-</v>
          </cell>
          <cell r="X1098" t="str">
            <v>-</v>
          </cell>
          <cell r="Y1098" t="str">
            <v>具備機能による評価</v>
          </cell>
          <cell r="Z1098" t="str">
            <v>-</v>
          </cell>
          <cell r="AA1098" t="str">
            <v>-</v>
          </cell>
          <cell r="AB1098" t="str">
            <v>-</v>
          </cell>
          <cell r="AC1098" t="str">
            <v>-</v>
          </cell>
          <cell r="AD1098" t="str">
            <v>-</v>
          </cell>
          <cell r="AE1098" t="str">
            <v>-</v>
          </cell>
        </row>
        <row r="1099">
          <cell r="E1099" t="str">
            <v>S-268001</v>
          </cell>
          <cell r="F1099" t="str">
            <v>L-000268</v>
          </cell>
          <cell r="G1099" t="str">
            <v>BEMS（制御サービス・空調・熱源・個別方式・中央方式併用）</v>
          </cell>
          <cell r="H1099" t="str">
            <v>A</v>
          </cell>
          <cell r="I1099" t="str">
            <v>産業・業務（業種共通）</v>
          </cell>
          <cell r="J1099" t="str">
            <v>エネルギーマネジメント</v>
          </cell>
          <cell r="K1099" t="str">
            <v>エネルギーマネジメントシステム</v>
          </cell>
          <cell r="L1099" t="str">
            <v>オフィスビルにおけるエネルギー管理システム、及び同システムを用いたサービスのうち、ビルマルチ空調と中央熱源方式を併用した空調設備を対象とした制御サービス</v>
          </cell>
          <cell r="M1099" t="str">
            <v>-</v>
          </cell>
          <cell r="N1099" t="str">
            <v>-</v>
          </cell>
          <cell r="O1099" t="str">
            <v>-</v>
          </cell>
          <cell r="P1099" t="str">
            <v>-</v>
          </cell>
          <cell r="Q1099" t="str">
            <v>通常申請</v>
          </cell>
          <cell r="R1099" t="str">
            <v>-</v>
          </cell>
          <cell r="S1099" t="str">
            <v/>
          </cell>
          <cell r="T1099" t="str">
            <v>別紙参照</v>
          </cell>
          <cell r="U1099" t="str">
            <v>*</v>
          </cell>
          <cell r="V1099" t="str">
            <v>カタログもしくは試験結果報告書</v>
          </cell>
          <cell r="W1099" t="str">
            <v>-</v>
          </cell>
          <cell r="X1099" t="str">
            <v>-</v>
          </cell>
          <cell r="Y1099" t="str">
            <v>具備機能による評価</v>
          </cell>
          <cell r="Z1099" t="str">
            <v>-</v>
          </cell>
          <cell r="AA1099" t="str">
            <v>-</v>
          </cell>
          <cell r="AB1099" t="str">
            <v>-</v>
          </cell>
          <cell r="AC1099" t="str">
            <v>-</v>
          </cell>
          <cell r="AD1099" t="str">
            <v>-</v>
          </cell>
          <cell r="AE1099" t="str">
            <v>-</v>
          </cell>
        </row>
        <row r="1100">
          <cell r="E1100" t="str">
            <v>-</v>
          </cell>
          <cell r="F1100" t="str">
            <v>L-000096</v>
          </cell>
          <cell r="G1100" t="str">
            <v>二流体加湿器</v>
          </cell>
          <cell r="H1100" t="str">
            <v>A</v>
          </cell>
          <cell r="I1100" t="str">
            <v>産業・業務（業種共通）</v>
          </cell>
          <cell r="J1100" t="str">
            <v>空調</v>
          </cell>
          <cell r="K1100" t="str">
            <v>その他</v>
          </cell>
          <cell r="L1100" t="str">
            <v>水と圧縮空気の2種類の流体をノズルから噴射し、平均粒子径10μm前後に微細化した水粒子を空気中に噴射して加湿する機器。コンプレッサにより電気で作った圧縮空気で噴霧して蒸発気化させるため、沸騰で気化させる蒸気加湿に比べて加湿エネルギーが低減できる。</v>
          </cell>
          <cell r="M1100" t="str">
            <v>平均粒子径7.5µm、システム全体の加湿量100kg/h、ノズル1個当たりの噴霧水量Q0＝2.1L/h</v>
          </cell>
          <cell r="N1100" t="str">
            <v>-</v>
          </cell>
          <cell r="O1100" t="str">
            <v>-</v>
          </cell>
          <cell r="P1100" t="str">
            <v>-</v>
          </cell>
          <cell r="Q1100" t="str">
            <v>-</v>
          </cell>
          <cell r="R1100" t="str">
            <v>-</v>
          </cell>
          <cell r="S1100" t="str">
            <v/>
          </cell>
          <cell r="T1100">
            <v>12.4</v>
          </cell>
          <cell r="U1100" t="str">
            <v>*</v>
          </cell>
          <cell r="V1100" t="str">
            <v>カタログもしくは試験結果報告書</v>
          </cell>
          <cell r="W1100" t="str">
            <v>NL/min</v>
          </cell>
          <cell r="X1100" t="str">
            <v>体積流量</v>
          </cell>
          <cell r="Y1100" t="str">
            <v>標準条件による評価</v>
          </cell>
          <cell r="Z1100" t="str">
            <v>-</v>
          </cell>
          <cell r="AA1100" t="str">
            <v>-</v>
          </cell>
          <cell r="AB1100" t="str">
            <v>試験条件によって計測したシステム全体の体積（空気）流量V0（L/min）は、空気温度T0（℃）、空気圧力P0（MPa）の状態での値であるため、
学術的な基準状態であるシステム全体の体積（空気）流量V1（NL/min）を、温度0（℃）、相対湿度（0％）、標準大気圧時（圧力1気圧＝0.1013MPa）の値に、ボイル・シャルルの法則を用いて換算する。
なお、換算式は、V1＝V0×（273/（273＋T0））×（（0.1013+P0）／0.1013）とする。
次に、実際に噴霧するノズル1個あたりの噴霧水量Q1（L/h）に対する代表点として、ノズル1個あたりの噴霧水量Q0（L/h）からノズル1個あたりの加湿量（kg/h）を求める。
なお、換算式は、ノズル1個あたりの加湿量（kg/h）=Q0×空気温度T0での水密度（kg/m3）×0.001（m3/L）とする。
最後に、システム全体の加湿量100kg/h（20℃の水と想定）に必要なノズル1個あたりの体積（空気）流量V2（NL/min）を式から換算する。
なお、換算式は、V2＝V1×（ノズル1個あたりの加湿量/システム全体の加湿量）とする。</v>
          </cell>
          <cell r="AC1100" t="str">
            <v>-</v>
          </cell>
          <cell r="AD1100" t="str">
            <v>-</v>
          </cell>
          <cell r="AE1100" t="str">
            <v>工場に設置されたエアコンプレッサから高圧（0.6MPa程度）、かつ乾燥空気（相対湿度０％）が供給され、二流体加湿器のミストノズルに必要な圧力まで減圧された流入空気に対し、
システム全体の加湿量100kg/hを達成する条件にて、ミストノズルの1次側において、空気温度T0（℃）、空気圧力P0（MPa）、体積（空気）流量V0（L/min）を超音波流量計によって計測及び算出する。なお、P0はゲージ圧とする。
ミストノズルは、同じザウター平均粒子径のミストを噴霧する場合でも、ノズルごとに使用する空気圧は異なるため、
空気圧力P0（MPa）のとき、クラス条件にて定められたザウター平均粒子径で噴霧することを条件とし、供給する水の流量として、ノズル１個あたりの噴霧水量Q0（L/h）を設定する。</v>
          </cell>
        </row>
        <row r="1101">
          <cell r="E1101" t="str">
            <v>-</v>
          </cell>
          <cell r="F1101" t="str">
            <v>L-000096</v>
          </cell>
          <cell r="G1101" t="str">
            <v>二流体加湿器</v>
          </cell>
          <cell r="H1101" t="str">
            <v>A</v>
          </cell>
          <cell r="I1101" t="str">
            <v>産業・業務（業種共通）</v>
          </cell>
          <cell r="J1101" t="str">
            <v>空調</v>
          </cell>
          <cell r="K1101" t="str">
            <v>その他</v>
          </cell>
          <cell r="L1101" t="str">
            <v>水と圧縮空気の2種類の流体をノズルから噴射し、平均粒子径10μm前後に微細化した水粒子を空気中に噴射して加湿する機器。コンプレッサにより電気で作った圧縮空気で噴霧して蒸発気化させるため、沸騰で気化させる蒸気加湿に比べて加湿エネルギーが低減できる。</v>
          </cell>
          <cell r="M1101" t="str">
            <v>平均粒子径10µm、システム全体の加湿量100kg/h、ノズル1個当たりの噴霧水量Q0＝3.0L/h</v>
          </cell>
          <cell r="N1101" t="str">
            <v>-</v>
          </cell>
          <cell r="O1101" t="str">
            <v>-</v>
          </cell>
          <cell r="P1101" t="str">
            <v>-</v>
          </cell>
          <cell r="Q1101" t="str">
            <v>-</v>
          </cell>
          <cell r="R1101" t="str">
            <v>-</v>
          </cell>
          <cell r="T1101">
            <v>10.5</v>
          </cell>
          <cell r="U1101" t="str">
            <v>*</v>
          </cell>
          <cell r="V1101" t="str">
            <v>カタログもしくは試験結果報告書</v>
          </cell>
          <cell r="W1101" t="str">
            <v>NL/min</v>
          </cell>
          <cell r="X1101" t="str">
            <v>体積流量</v>
          </cell>
          <cell r="Y1101" t="str">
            <v>標準条件による評価</v>
          </cell>
          <cell r="Z1101" t="str">
            <v>-</v>
          </cell>
          <cell r="AA1101" t="str">
            <v>-</v>
          </cell>
          <cell r="AB1101" t="str">
            <v>試験条件によって計測したシステム全体の体積（空気）流量V0（L/min）は、空気温度T0（℃）、空気圧力P0（MPa）の状態での値であるため、
学術的な基準状態であるシステム全体の体積（空気）流量V1（NL/min）を、温度0（℃）、相対湿度（0％）、標準大気圧時（圧力1気圧＝0.1013MPa）の値に、ボイル・シャルルの法則を用いて換算する。
なお、換算式は、V1＝V0×（273/（273＋T0））×（（0.1013+P0）／0.1013）とする。
次に、実際に噴霧するノズル1個あたりの噴霧水量Q1（L/h）に対する代表点として、ノズル1個あたりの噴霧水量Q0（L/h）からノズル1個あたりの加湿量（kg/h）を求める。
なお、換算式は、ノズル1個あたりの加湿量（kg/h）=Q0×空気温度T0での水密度（kg/m3）×0.001（m3/L）とする。
最後に、システム全体の加湿量100kg/h（20℃の水と想定）に必要なノズル1個あたりの体積（空気）流量V2（NL/min）を式から換算する。
なお、換算式は、V2＝V1×（ノズル1個あたりの加湿量/システム全体の加湿量）とする。</v>
          </cell>
          <cell r="AC1101" t="str">
            <v>-</v>
          </cell>
          <cell r="AD1101" t="str">
            <v>-</v>
          </cell>
          <cell r="AE1101" t="str">
            <v>工場に設置されたエアコンプレッサから高圧（0.6MPa程度）、かつ乾燥空気（相対湿度０％）が供給され、二流体加湿器のミストノズルに必要な圧力まで減圧された流入空気に対し、
システム全体の加湿量100kg/hを達成する条件にて、ミストノズルの1次側において、空気温度T0（℃）、空気圧力P0（MPa）、体積（空気）流量V0（L/min）を超音波流量計によって計測及び算出する。なお、P0はゲージ圧とする。
ミストノズルは、同じザウター平均粒子径のミストを噴霧する場合でも、ノズルごとに使用する空気圧は異なるため、
空気圧力P0（MPa）のとき、クラス条件にて定められたザウター平均粒子径で噴霧することを条件とし、供給する水の流量として、ノズル１個あたりの噴霧水量Q0（L/h）を設定する。</v>
          </cell>
        </row>
        <row r="1102">
          <cell r="E1102" t="str">
            <v>S-096001</v>
          </cell>
          <cell r="F1102" t="str">
            <v>L-000096</v>
          </cell>
          <cell r="G1102" t="str">
            <v>二流体加湿器</v>
          </cell>
          <cell r="H1102" t="str">
            <v>A</v>
          </cell>
          <cell r="I1102" t="str">
            <v>産業・業務（業種共通）</v>
          </cell>
          <cell r="J1102" t="str">
            <v>空調</v>
          </cell>
          <cell r="K1102" t="str">
            <v>その他</v>
          </cell>
          <cell r="L1102" t="str">
            <v>水と圧縮空気の2種類の流体をノズルから噴射し、平均粒子径10μm前後に微細化した水粒子を空気中に噴射して加湿する機器。コンプレッサにより電気で作った圧縮空気で噴霧して蒸発気化させるため、沸騰で気化させる蒸気加湿に比べて加湿エネルギーが低減できる。</v>
          </cell>
          <cell r="M1102" t="str">
            <v>平均粒子径5.5µm以下、システム全体の加湿量100kg/h、ノズル1個当たりの噴霧水量Q0＝1.8L/h</v>
          </cell>
          <cell r="N1102" t="str">
            <v>-</v>
          </cell>
          <cell r="O1102" t="str">
            <v>-</v>
          </cell>
          <cell r="P1102" t="str">
            <v>-</v>
          </cell>
          <cell r="Q1102" t="str">
            <v>通常申請または簡易申請</v>
          </cell>
          <cell r="R1102" t="str">
            <v>-</v>
          </cell>
          <cell r="T1102">
            <v>17</v>
          </cell>
          <cell r="U1102" t="str">
            <v>*</v>
          </cell>
          <cell r="V1102" t="str">
            <v>カタログもしくは試験結果報告書</v>
          </cell>
          <cell r="W1102" t="str">
            <v>NL/min</v>
          </cell>
          <cell r="X1102" t="str">
            <v>体積流量</v>
          </cell>
          <cell r="Y1102" t="str">
            <v>標準条件による評価</v>
          </cell>
          <cell r="Z1102" t="str">
            <v>-</v>
          </cell>
          <cell r="AA1102" t="str">
            <v>-</v>
          </cell>
          <cell r="AB1102" t="str">
            <v>試験条件によって計測したシステム全体の体積（空気）流量V0（L/min）は、空気温度T0（℃）、空気圧力P0（MPa）の状態での値であるため、
学術的な基準状態であるシステム全体の体積（空気）流量V1（NL/min）を、温度0（℃）、相対湿度（0％）、標準大気圧時（圧力1気圧＝0.1013MPa）の値に、ボイル・シャルルの法則を用いて換算する。
なお、換算式は、V1＝V0×（273/（273＋T0））×（（0.1013+P0）／0.1013）とする。
次に、実際に噴霧するノズル1個あたりの噴霧水量Q1（L/h）に対する代表点として、ノズル1個あたりの噴霧水量Q0（L/h）からノズル1個あたりの加湿量（kg/h）を求める。
なお、換算式は、ノズル1個あたりの加湿量（kg/h）=Q0×空気温度T0での水密度（kg/m3）×0.001（m3/L）とする。
最後に、システム全体の加湿量100kg/h（20℃の水と想定）に必要なノズル1個あたりの体積（空気）流量V2（NL/min）を式から換算する。
なお、換算式は、V2＝V1×（ノズル1個あたりの加湿量/システム全体の加湿量）とする。</v>
          </cell>
          <cell r="AC1102" t="str">
            <v>-</v>
          </cell>
          <cell r="AD1102" t="str">
            <v>-</v>
          </cell>
          <cell r="AE1102" t="str">
            <v>工場に設置されたエアコンプレッサから高圧（0.6MPa程度）、かつ乾燥空気（相対湿度０％）が供給され、二流体加湿器のミストノズルに必要な圧力まで減圧された流入空気に対し、
システム全体の加湿量100kg/hを達成する条件にて、ミストノズルの1次側において、空気温度T0（℃）、空気圧力P0（MPa）、体積（空気）流量V0（L/min）を超音波流量計によって計測及び算出する。なお、P0はゲージ圧とする。
ミストノズルは、同じザウター平均粒子径のミストを噴霧する場合でも、ノズルごとに使用する空気圧は異なるため、
空気圧力P0（MPa）のとき、クラス条件にて定められたザウター平均粒子径で噴霧することを条件とし、供給する水の流量として、ノズル１個あたりの噴霧水量Q0（L/h）を設定する。</v>
          </cell>
        </row>
        <row r="1103">
          <cell r="E1103" t="str">
            <v>S-096002</v>
          </cell>
          <cell r="F1103" t="str">
            <v>L-000096</v>
          </cell>
          <cell r="G1103" t="str">
            <v>二流体加湿器</v>
          </cell>
          <cell r="H1103" t="str">
            <v>A</v>
          </cell>
          <cell r="I1103" t="str">
            <v>産業・業務（業種共通）</v>
          </cell>
          <cell r="J1103" t="str">
            <v>空調</v>
          </cell>
          <cell r="K1103" t="str">
            <v>その他</v>
          </cell>
          <cell r="L1103" t="str">
            <v>水と圧縮空気の2種類の流体をノズルから噴射し、平均粒子径10μm前後に微細化した水粒子を空気中に噴射して加湿する機器。コンプレッサにより電気で作った圧縮空気で噴霧して蒸発気化させるため、沸騰で気化させる蒸気加湿に比べて加湿エネルギーが低減できる。</v>
          </cell>
          <cell r="M1103" t="str">
            <v>平均粒子径5.5µm 以上6.5μm以下、システム全体の加湿量100kg/h、ノズル1個当たりの噴霧水量Q0＝2.1L/h</v>
          </cell>
          <cell r="N1103" t="str">
            <v>-</v>
          </cell>
          <cell r="O1103" t="str">
            <v>-</v>
          </cell>
          <cell r="P1103" t="str">
            <v>-</v>
          </cell>
          <cell r="Q1103" t="str">
            <v>通常申請または簡易申請</v>
          </cell>
          <cell r="R1103" t="str">
            <v>-</v>
          </cell>
          <cell r="T1103">
            <v>16.3</v>
          </cell>
          <cell r="U1103" t="str">
            <v>*</v>
          </cell>
          <cell r="V1103" t="str">
            <v>カタログもしくは試験結果報告書</v>
          </cell>
          <cell r="W1103" t="str">
            <v>NL/min</v>
          </cell>
          <cell r="X1103" t="str">
            <v>体積流量</v>
          </cell>
          <cell r="Y1103" t="str">
            <v>標準条件による評価</v>
          </cell>
          <cell r="Z1103" t="str">
            <v>-</v>
          </cell>
          <cell r="AA1103" t="str">
            <v>-</v>
          </cell>
          <cell r="AB1103" t="str">
            <v>試験条件によって計測したシステム全体の体積（空気）流量V0（L/min）は、空気温度T0（℃）、空気圧力P0（MPa）の状態での値であるため、
学術的な基準状態であるシステム全体の体積（空気）流量V1（NL/min）を、温度0（℃）、相対湿度（0％）、標準大気圧時（圧力1気圧＝0.1013MPa）の値に、ボイル・シャルルの法則を用いて換算する。
なお、換算式は、V1＝V0×（273/（273＋T0））×（（0.1013+P0）／0.1013）とする。
次に、実際に噴霧するノズル1個あたりの噴霧水量Q1（L/h）に対する代表点として、ノズル1個あたりの噴霧水量Q0（L/h）からノズル1個あたりの加湿量（kg/h）を求める。
なお、換算式は、ノズル1個あたりの加湿量（kg/h）=Q0×空気温度T0での水密度（kg/m3）×0.001（m3/L）とする。
最後に、システム全体の加湿量100kg/h（20℃の水と想定）に必要なノズル1個あたりの体積（空気）流量V2（NL/min）を式から換算する。
なお、換算式は、V2＝V1×（ノズル1個あたりの加湿量/システム全体の加湿量）とする。</v>
          </cell>
          <cell r="AC1103" t="str">
            <v>-</v>
          </cell>
          <cell r="AD1103" t="str">
            <v>-</v>
          </cell>
          <cell r="AE1103" t="str">
            <v>工場に設置されたエアコンプレッサから高圧（0.6MPa程度）、かつ乾燥空気（相対湿度０％）が供給され、二流体加湿器のミストノズルに必要な圧力まで減圧された流入空気に対し、
システム全体の加湿量100kg/hを達成する条件にて、ミストノズルの1次側において、空気温度T0（℃）、空気圧力P0（MPa）、体積（空気）流量V0（L/min）を超音波流量計によって計測及び算出する。なお、P0はゲージ圧とする。
ミストノズルは、同じザウター平均粒子径のミストを噴霧する場合でも、ノズルごとに使用する空気圧は異なるため、
空気圧力P0（MPa）のとき、クラス条件にて定められたザウター平均粒子径で噴霧することを条件とし、供給する水の流量として、ノズル１個あたりの噴霧水量Q0（L/h）を設定する。</v>
          </cell>
        </row>
        <row r="1104">
          <cell r="E1104" t="str">
            <v>S-096003</v>
          </cell>
          <cell r="F1104" t="str">
            <v>L-000096</v>
          </cell>
          <cell r="G1104" t="str">
            <v>二流体加湿器</v>
          </cell>
          <cell r="H1104" t="str">
            <v>A</v>
          </cell>
          <cell r="I1104" t="str">
            <v>産業・業務（業種共通）</v>
          </cell>
          <cell r="J1104" t="str">
            <v>空調</v>
          </cell>
          <cell r="K1104" t="str">
            <v>その他</v>
          </cell>
          <cell r="L1104" t="str">
            <v>水と圧縮空気の2種類の流体をノズルから噴射し、平均粒子径10μm前後に微細化した水粒子を空気中に噴射して加湿する機器。コンプレッサにより電気で作った圧縮空気で噴霧して蒸発気化させるため、沸騰で気化させる蒸気加湿に比べて加湿エネルギーが低減できる。</v>
          </cell>
          <cell r="M1104" t="str">
            <v>平均粒子径6.5μm以上7.5μm以下、システム全体の加湿量100kg/h、ノズル1個当たりの噴霧水量Q0＝2.4L/h</v>
          </cell>
          <cell r="N1104" t="str">
            <v>-</v>
          </cell>
          <cell r="O1104" t="str">
            <v>-</v>
          </cell>
          <cell r="P1104" t="str">
            <v>-</v>
          </cell>
          <cell r="Q1104" t="str">
            <v>通常申請または簡易申請</v>
          </cell>
          <cell r="R1104" t="str">
            <v>-</v>
          </cell>
          <cell r="T1104">
            <v>15.8</v>
          </cell>
          <cell r="U1104" t="str">
            <v>*</v>
          </cell>
          <cell r="V1104" t="str">
            <v>カタログもしくは試験結果報告書</v>
          </cell>
          <cell r="W1104" t="str">
            <v>NL/min</v>
          </cell>
          <cell r="X1104" t="str">
            <v>体積流量</v>
          </cell>
          <cell r="Y1104" t="str">
            <v>標準条件による評価</v>
          </cell>
          <cell r="Z1104" t="str">
            <v>-</v>
          </cell>
          <cell r="AA1104" t="str">
            <v>-</v>
          </cell>
          <cell r="AB1104" t="str">
            <v>試験条件によって計測したシステム全体の体積（空気）流量V0（L/min）は、空気温度T0（℃）、空気圧力P0（MPa）の状態での値であるため、
学術的な基準状態であるシステム全体の体積（空気）流量V1（NL/min）を、温度0（℃）、相対湿度（0％）、標準大気圧時（圧力1気圧＝0.1013MPa）の値に、ボイル・シャルルの法則を用いて換算する。
なお、換算式は、V1＝V0×（273/（273＋T0））×（（0.1013+P0）／0.1013）とする。
次に、実際に噴霧するノズル1個あたりの噴霧水量Q1（L/h）に対する代表点として、ノズル1個あたりの噴霧水量Q0（L/h）からノズル1個あたりの加湿量（kg/h）を求める。
なお、換算式は、ノズル1個あたりの加湿量（kg/h）=Q0×空気温度T0での水密度（kg/m3）×0.001（m3/L）とする。
最後に、システム全体の加湿量100kg/h（20℃の水と想定）に必要なノズル1個あたりの体積（空気）流量V2（NL/min）を式から換算する。
なお、換算式は、V2＝V1×（ノズル1個あたりの加湿量/システム全体の加湿量）とする。</v>
          </cell>
          <cell r="AC1104" t="str">
            <v>-</v>
          </cell>
          <cell r="AD1104" t="str">
            <v>-</v>
          </cell>
          <cell r="AE1104" t="str">
            <v>工場に設置されたエアコンプレッサから高圧（0.6MPa程度）、かつ乾燥空気（相対湿度０％）が供給され、二流体加湿器のミストノズルに必要な圧力まで減圧された流入空気に対し、
システム全体の加湿量100kg/hを達成する条件にて、ミストノズルの1次側において、空気温度T0（℃）、空気圧力P0（MPa）、体積（空気）流量V0（L/min）を超音波流量計によって計測及び算出する。なお、P0はゲージ圧とする。
ミストノズルは、同じザウター平均粒子径のミストを噴霧する場合でも、ノズルごとに使用する空気圧は異なるため、
空気圧力P0（MPa）のとき、クラス条件にて定められたザウター平均粒子径で噴霧することを条件とし、供給する水の流量として、ノズル１個あたりの噴霧水量Q0（L/h）を設定する。</v>
          </cell>
        </row>
        <row r="1105">
          <cell r="E1105" t="str">
            <v>-</v>
          </cell>
          <cell r="F1105" t="str">
            <v>L-000101</v>
          </cell>
          <cell r="G1105" t="str">
            <v>サーバ用電子計算機</v>
          </cell>
          <cell r="H1105" t="str">
            <v>A</v>
          </cell>
          <cell r="I1105" t="str">
            <v>産業・業務（業種共通）</v>
          </cell>
          <cell r="J1105" t="str">
            <v>動力他</v>
          </cell>
          <cell r="K1105" t="str">
            <v>その他</v>
          </cell>
          <cell r="L1105" t="str">
            <v>ネットワーク上でサービス等を提供する24時間稼働することを前提として設計された電子計算機であって、専らネットワークを介してアクセスされる。サーバ型電子気鋭産機に搭載されているCPUは専用CISC、RISC、IA64、IA32の4つに分類され、IA64 、IA32といった汎用CPUはエネルギー消費効率が高い。</v>
          </cell>
          <cell r="M1105" t="str">
            <v>H※区分は省エネルギー法による</v>
          </cell>
          <cell r="N1105" t="str">
            <v>-</v>
          </cell>
          <cell r="O1105" t="str">
            <v>-</v>
          </cell>
          <cell r="P1105" t="str">
            <v>■</v>
          </cell>
          <cell r="Q1105" t="str">
            <v>-</v>
          </cell>
          <cell r="R1105" t="str">
            <v>-</v>
          </cell>
          <cell r="S1105" t="str">
            <v/>
          </cell>
          <cell r="T1105" t="str">
            <v>-</v>
          </cell>
          <cell r="U1105" t="str">
            <v/>
          </cell>
          <cell r="V1105" t="str">
            <v>-</v>
          </cell>
          <cell r="W1105" t="str">
            <v>W/GTOPS</v>
          </cell>
          <cell r="X1105" t="str">
            <v>エネルギー消費効率</v>
          </cell>
          <cell r="Y1105" t="str">
            <v>標準規格による評価</v>
          </cell>
          <cell r="Z1105" t="str">
            <v>-</v>
          </cell>
          <cell r="AA1105" t="str">
            <v>省エネルギー法</v>
          </cell>
          <cell r="AB1105" t="str">
            <v>省エネルギー法で定める計算式</v>
          </cell>
          <cell r="AC1105" t="str">
            <v>-</v>
          </cell>
          <cell r="AD1105" t="str">
            <v>省エネルギー法</v>
          </cell>
          <cell r="AE1105" t="str">
            <v>省エネルギー法で定める試験条件</v>
          </cell>
        </row>
        <row r="1106">
          <cell r="E1106" t="str">
            <v>-</v>
          </cell>
          <cell r="F1106" t="str">
            <v>L-000101</v>
          </cell>
          <cell r="G1106" t="str">
            <v>サーバ用電子計算機</v>
          </cell>
          <cell r="H1106" t="str">
            <v>A</v>
          </cell>
          <cell r="I1106" t="str">
            <v>産業・業務（業種共通）</v>
          </cell>
          <cell r="J1106" t="str">
            <v>動力他</v>
          </cell>
          <cell r="K1106" t="str">
            <v>その他</v>
          </cell>
          <cell r="L1106" t="str">
            <v>ネットワーク上でサービス等を提供する24時間稼働することを前提として設計された電子計算機であって、専らネットワークを介してアクセスされる。サーバ型電子気鋭産機に搭載されているCPUは専用CISC、RISC、IA64、IA32の4つに分類され、IA64 、IA32といった汎用CPUはエネルギー消費効率が高い。</v>
          </cell>
          <cell r="M1106" t="str">
            <v>I※区分は省エネルギー法による</v>
          </cell>
          <cell r="N1106" t="str">
            <v>-</v>
          </cell>
          <cell r="O1106" t="str">
            <v>-</v>
          </cell>
          <cell r="P1106" t="str">
            <v>■</v>
          </cell>
          <cell r="Q1106" t="str">
            <v>-</v>
          </cell>
          <cell r="R1106" t="str">
            <v>-</v>
          </cell>
          <cell r="S1106" t="str">
            <v/>
          </cell>
          <cell r="T1106" t="str">
            <v>-</v>
          </cell>
          <cell r="U1106" t="str">
            <v/>
          </cell>
          <cell r="V1106" t="str">
            <v>-</v>
          </cell>
          <cell r="W1106" t="str">
            <v>W/GTOPS</v>
          </cell>
          <cell r="X1106" t="str">
            <v>エネルギー消費効率</v>
          </cell>
          <cell r="Y1106" t="str">
            <v>標準規格による評価</v>
          </cell>
          <cell r="Z1106" t="str">
            <v>-</v>
          </cell>
          <cell r="AA1106" t="str">
            <v>省エネルギー法</v>
          </cell>
          <cell r="AB1106" t="str">
            <v>省エネルギー法で定める計算式</v>
          </cell>
          <cell r="AC1106" t="str">
            <v>-</v>
          </cell>
          <cell r="AD1106" t="str">
            <v>省エネルギー法</v>
          </cell>
          <cell r="AE1106" t="str">
            <v>省エネルギー法で定める試験条件</v>
          </cell>
        </row>
        <row r="1107">
          <cell r="E1107" t="str">
            <v>-</v>
          </cell>
          <cell r="F1107" t="str">
            <v>L-000101</v>
          </cell>
          <cell r="G1107" t="str">
            <v>サーバ用電子計算機</v>
          </cell>
          <cell r="H1107" t="str">
            <v>A</v>
          </cell>
          <cell r="I1107" t="str">
            <v>産業・業務（業種共通）</v>
          </cell>
          <cell r="J1107" t="str">
            <v>動力他</v>
          </cell>
          <cell r="K1107" t="str">
            <v>その他</v>
          </cell>
          <cell r="L1107" t="str">
            <v>ネットワーク上でサービス等を提供する24時間稼働することを前提として設計された電子計算機であって、専らネットワークを介してアクセスされる。サーバ型電子気鋭産機に搭載されているCPUは専用CISC、RISC、IA64、IA32の4つに分類され、IA64 、IA32といった汎用CPUはエネルギー消費効率が高い。</v>
          </cell>
          <cell r="M1107" t="str">
            <v>J※区分は省エネルギー法による</v>
          </cell>
          <cell r="N1107" t="str">
            <v>-</v>
          </cell>
          <cell r="O1107" t="str">
            <v>-</v>
          </cell>
          <cell r="P1107" t="str">
            <v>■</v>
          </cell>
          <cell r="Q1107" t="str">
            <v>-</v>
          </cell>
          <cell r="R1107" t="str">
            <v>-</v>
          </cell>
          <cell r="S1107" t="str">
            <v/>
          </cell>
          <cell r="T1107" t="str">
            <v>-</v>
          </cell>
          <cell r="U1107" t="str">
            <v/>
          </cell>
          <cell r="V1107" t="str">
            <v>-</v>
          </cell>
          <cell r="W1107" t="str">
            <v>W/GTOPS</v>
          </cell>
          <cell r="X1107" t="str">
            <v>エネルギー消費効率</v>
          </cell>
          <cell r="Y1107" t="str">
            <v>標準規格による評価</v>
          </cell>
          <cell r="Z1107" t="str">
            <v>-</v>
          </cell>
          <cell r="AA1107" t="str">
            <v>省エネルギー法</v>
          </cell>
          <cell r="AB1107" t="str">
            <v>省エネルギー法で定める計算式</v>
          </cell>
          <cell r="AC1107" t="str">
            <v>-</v>
          </cell>
          <cell r="AD1107" t="str">
            <v>省エネルギー法</v>
          </cell>
          <cell r="AE1107" t="str">
            <v>省エネルギー法で定める試験条件</v>
          </cell>
        </row>
        <row r="1108">
          <cell r="E1108" t="str">
            <v>-</v>
          </cell>
          <cell r="F1108" t="str">
            <v>L-000101</v>
          </cell>
          <cell r="G1108" t="str">
            <v>サーバ用電子計算機</v>
          </cell>
          <cell r="H1108" t="str">
            <v>A</v>
          </cell>
          <cell r="I1108" t="str">
            <v>産業・業務（業種共通）</v>
          </cell>
          <cell r="J1108" t="str">
            <v>動力他</v>
          </cell>
          <cell r="K1108" t="str">
            <v>その他</v>
          </cell>
          <cell r="L1108" t="str">
            <v>ネットワーク上でサービス等を提供する24時間稼働することを前提として設計された電子計算機であって、専らネットワークを介してアクセスされる。サーバ型電子気鋭産機に搭載されているCPUは専用CISC、RISC、IA64、IA32の4つに分類され、IA64 、IA32といった汎用CPUはエネルギー消費効率が高い。</v>
          </cell>
          <cell r="M1108" t="str">
            <v>K※区分は省エネルギー法による</v>
          </cell>
          <cell r="N1108" t="str">
            <v>-</v>
          </cell>
          <cell r="O1108" t="str">
            <v>-</v>
          </cell>
          <cell r="P1108" t="str">
            <v>■</v>
          </cell>
          <cell r="Q1108" t="str">
            <v>-</v>
          </cell>
          <cell r="R1108" t="str">
            <v>-</v>
          </cell>
          <cell r="S1108" t="str">
            <v/>
          </cell>
          <cell r="T1108" t="str">
            <v>-</v>
          </cell>
          <cell r="U1108" t="str">
            <v/>
          </cell>
          <cell r="V1108" t="str">
            <v>-</v>
          </cell>
          <cell r="W1108" t="str">
            <v>W/GTOPS</v>
          </cell>
          <cell r="X1108" t="str">
            <v>エネルギー消費効率</v>
          </cell>
          <cell r="Y1108" t="str">
            <v>標準規格による評価</v>
          </cell>
          <cell r="Z1108" t="str">
            <v>-</v>
          </cell>
          <cell r="AA1108" t="str">
            <v>省エネルギー法</v>
          </cell>
          <cell r="AB1108" t="str">
            <v>省エネルギー法で定める計算式</v>
          </cell>
          <cell r="AC1108" t="str">
            <v>-</v>
          </cell>
          <cell r="AD1108" t="str">
            <v>省エネルギー法</v>
          </cell>
          <cell r="AE1108" t="str">
            <v>省エネルギー法で定める試験条件</v>
          </cell>
        </row>
        <row r="1109">
          <cell r="E1109" t="str">
            <v>-</v>
          </cell>
          <cell r="F1109" t="str">
            <v>L-000101</v>
          </cell>
          <cell r="G1109" t="str">
            <v>サーバ用電子計算機</v>
          </cell>
          <cell r="H1109" t="str">
            <v>A</v>
          </cell>
          <cell r="I1109" t="str">
            <v>産業・業務（業種共通）</v>
          </cell>
          <cell r="J1109" t="str">
            <v>動力他</v>
          </cell>
          <cell r="K1109" t="str">
            <v>その他</v>
          </cell>
          <cell r="L1109" t="str">
            <v>ネットワーク上でサービス等を提供する24時間稼働することを前提として設計された電子計算機であって、専らネットワークを介してアクセスされる。サーバ型電子気鋭産機に搭載されているCPUは専用CISC、RISC、IA64、IA32の4つに分類され、IA64 、IA32といった汎用CPUはエネルギー消費効率が高い。</v>
          </cell>
          <cell r="M1109" t="str">
            <v>L※区分は省エネルギー法による</v>
          </cell>
          <cell r="N1109" t="str">
            <v>-</v>
          </cell>
          <cell r="O1109" t="str">
            <v>-</v>
          </cell>
          <cell r="P1109" t="str">
            <v>■</v>
          </cell>
          <cell r="Q1109" t="str">
            <v>-</v>
          </cell>
          <cell r="R1109" t="str">
            <v>-</v>
          </cell>
          <cell r="S1109" t="str">
            <v/>
          </cell>
          <cell r="T1109" t="str">
            <v>-</v>
          </cell>
          <cell r="U1109" t="str">
            <v/>
          </cell>
          <cell r="V1109" t="str">
            <v>-</v>
          </cell>
          <cell r="W1109" t="str">
            <v>W/GTOPS</v>
          </cell>
          <cell r="X1109" t="str">
            <v>エネルギー消費効率</v>
          </cell>
          <cell r="Y1109" t="str">
            <v>標準規格による評価</v>
          </cell>
          <cell r="Z1109" t="str">
            <v>-</v>
          </cell>
          <cell r="AA1109" t="str">
            <v>省エネルギー法</v>
          </cell>
          <cell r="AB1109" t="str">
            <v>省エネルギー法で定める計算式</v>
          </cell>
          <cell r="AC1109" t="str">
            <v>-</v>
          </cell>
          <cell r="AD1109" t="str">
            <v>省エネルギー法</v>
          </cell>
          <cell r="AE1109" t="str">
            <v>省エネルギー法で定める試験条件</v>
          </cell>
        </row>
        <row r="1110">
          <cell r="E1110" t="str">
            <v>S-101001</v>
          </cell>
          <cell r="F1110" t="str">
            <v>L-000101</v>
          </cell>
          <cell r="G1110" t="str">
            <v>サーバ用電子計算機</v>
          </cell>
          <cell r="H1110" t="str">
            <v>A</v>
          </cell>
          <cell r="I1110" t="str">
            <v>産業・業務（業種共通）</v>
          </cell>
          <cell r="J1110" t="str">
            <v>動力他</v>
          </cell>
          <cell r="K1110" t="str">
            <v>その他</v>
          </cell>
          <cell r="L1110" t="str">
            <v>ネットワーク上でサービス等を提供する24時間稼働することを前提として設計された電子計算機であって、専らネットワークを介してアクセスされる。サーバ型電子気鋭産機に搭載されているCPUは専用CISC、RISC、IA64、IA32の4つに分類され、IA64 、IA32といった汎用CPUはエネルギー消費効率が高い。</v>
          </cell>
          <cell r="M1110" t="str">
            <v>-</v>
          </cell>
          <cell r="N1110" t="str">
            <v>-</v>
          </cell>
          <cell r="O1110" t="str">
            <v>-</v>
          </cell>
          <cell r="P1110" t="str">
            <v>■</v>
          </cell>
          <cell r="Q1110" t="str">
            <v>（トップランナー制度規定のため）申請対象外</v>
          </cell>
          <cell r="R1110" t="str">
            <v>-</v>
          </cell>
          <cell r="S1110" t="str">
            <v/>
          </cell>
          <cell r="T1110" t="str">
            <v>-</v>
          </cell>
          <cell r="U1110" t="str">
            <v/>
          </cell>
          <cell r="V1110" t="str">
            <v>-</v>
          </cell>
          <cell r="W1110" t="str">
            <v>-</v>
          </cell>
          <cell r="X1110" t="str">
            <v>-</v>
          </cell>
          <cell r="Y1110" t="str">
            <v>-</v>
          </cell>
          <cell r="Z1110" t="str">
            <v>-</v>
          </cell>
          <cell r="AA1110" t="str">
            <v>-</v>
          </cell>
          <cell r="AB1110" t="str">
            <v>-</v>
          </cell>
          <cell r="AC1110" t="str">
            <v>-</v>
          </cell>
          <cell r="AD1110" t="str">
            <v>-</v>
          </cell>
          <cell r="AE1110" t="str">
            <v>-</v>
          </cell>
        </row>
        <row r="1111">
          <cell r="E1111" t="str">
            <v>S-107001</v>
          </cell>
          <cell r="F1111" t="str">
            <v>L-000107</v>
          </cell>
          <cell r="G1111" t="str">
            <v>農業等暖房用温水発生機</v>
          </cell>
          <cell r="H1111" t="str">
            <v>B</v>
          </cell>
          <cell r="I1111" t="str">
            <v>産業（業種固有）</v>
          </cell>
          <cell r="J1111" t="str">
            <v>農林水産</v>
          </cell>
          <cell r="K1111" t="str">
            <v>その他</v>
          </cell>
          <cell r="L1111" t="str">
            <v>燃焼室、伝熱面から構成され、燃焼によって温められた温水を循環ポンプで栽培用温室内等のパイプに送り、空気と熱交換させ、暖房として利用する。</v>
          </cell>
          <cell r="M1111" t="str">
            <v>LPG焚き、50Hz</v>
          </cell>
          <cell r="N1111" t="str">
            <v>熱出力</v>
          </cell>
          <cell r="O1111" t="str">
            <v>233kW未満</v>
          </cell>
          <cell r="P1111" t="str">
            <v>-</v>
          </cell>
          <cell r="Q1111" t="str">
            <v>特別申請</v>
          </cell>
          <cell r="R1111" t="str">
            <v>-</v>
          </cell>
          <cell r="S1111" t="str">
            <v/>
          </cell>
          <cell r="T1111" t="str">
            <v>-</v>
          </cell>
          <cell r="U1111" t="str">
            <v/>
          </cell>
          <cell r="V1111" t="str">
            <v>-</v>
          </cell>
          <cell r="W1111" t="str">
            <v>%</v>
          </cell>
          <cell r="X1111" t="str">
            <v>熱効率</v>
          </cell>
          <cell r="Y1111" t="str">
            <v>標準規格による評価</v>
          </cell>
          <cell r="Z1111" t="str">
            <v>JISB8418:2000またはHA010:2015</v>
          </cell>
          <cell r="AA1111" t="str">
            <v>無圧式温水発生機</v>
          </cell>
          <cell r="AB1111" t="str">
            <v>JISB8418:2000またはHA010:2015に準拠</v>
          </cell>
          <cell r="AC1111" t="str">
            <v>JISB8418:2000またはHA010:2015</v>
          </cell>
          <cell r="AD1111" t="str">
            <v>無圧式温水発生機</v>
          </cell>
          <cell r="AE1111" t="str">
            <v>JISB8418:2000またはHA010:2015に準拠</v>
          </cell>
        </row>
        <row r="1112">
          <cell r="E1112" t="str">
            <v>S-107002</v>
          </cell>
          <cell r="F1112" t="str">
            <v>L-000107</v>
          </cell>
          <cell r="G1112" t="str">
            <v>農業等暖房用温水発生機</v>
          </cell>
          <cell r="H1112" t="str">
            <v>B</v>
          </cell>
          <cell r="I1112" t="str">
            <v>産業（業種固有）</v>
          </cell>
          <cell r="J1112" t="str">
            <v>農林水産</v>
          </cell>
          <cell r="K1112" t="str">
            <v>その他</v>
          </cell>
          <cell r="L1112" t="str">
            <v>燃焼室、伝熱面から構成され、燃焼によって温められた温水を循環ポンプで栽培用温室内等のパイプに送り、空気と熱交換させ、暖房として利用する。</v>
          </cell>
          <cell r="M1112" t="str">
            <v>LPG焚き、50Hz</v>
          </cell>
          <cell r="N1112" t="str">
            <v>熱出力</v>
          </cell>
          <cell r="O1112" t="str">
            <v>233kW以上465kW未満</v>
          </cell>
          <cell r="P1112" t="str">
            <v>-</v>
          </cell>
          <cell r="Q1112" t="str">
            <v>特別申請</v>
          </cell>
          <cell r="R1112" t="str">
            <v>-</v>
          </cell>
          <cell r="S1112" t="str">
            <v/>
          </cell>
          <cell r="T1112" t="str">
            <v>-</v>
          </cell>
          <cell r="U1112" t="str">
            <v/>
          </cell>
          <cell r="V1112" t="str">
            <v>-</v>
          </cell>
          <cell r="W1112" t="str">
            <v>%</v>
          </cell>
          <cell r="X1112" t="str">
            <v>熱効率</v>
          </cell>
          <cell r="Y1112" t="str">
            <v>標準規格による評価</v>
          </cell>
          <cell r="Z1112" t="str">
            <v>JISB8418:2000またはHA010:2015</v>
          </cell>
          <cell r="AA1112" t="str">
            <v>無圧式温水発生機</v>
          </cell>
          <cell r="AB1112" t="str">
            <v>JISB8418:2000またはHA010:2015に準拠</v>
          </cell>
          <cell r="AC1112" t="str">
            <v>JISB8418:2000またはHA010:2015</v>
          </cell>
          <cell r="AD1112" t="str">
            <v>無圧式温水発生機</v>
          </cell>
          <cell r="AE1112" t="str">
            <v>JISB8418:2000またはHA010:2015に準拠</v>
          </cell>
        </row>
        <row r="1113">
          <cell r="E1113" t="str">
            <v>S-107003</v>
          </cell>
          <cell r="F1113" t="str">
            <v>L-000107</v>
          </cell>
          <cell r="G1113" t="str">
            <v>農業等暖房用温水発生機</v>
          </cell>
          <cell r="H1113" t="str">
            <v>B</v>
          </cell>
          <cell r="I1113" t="str">
            <v>産業（業種固有）</v>
          </cell>
          <cell r="J1113" t="str">
            <v>農林水産</v>
          </cell>
          <cell r="K1113" t="str">
            <v>その他</v>
          </cell>
          <cell r="L1113" t="str">
            <v>燃焼室、伝熱面から構成され、燃焼によって温められた温水を循環ポンプで栽培用温室内等のパイプに送り、空気と熱交換させ、暖房として利用する。</v>
          </cell>
          <cell r="M1113" t="str">
            <v>LPG焚き、50Hz</v>
          </cell>
          <cell r="N1113" t="str">
            <v>熱出力</v>
          </cell>
          <cell r="O1113" t="str">
            <v>465kW以上697kW未満</v>
          </cell>
          <cell r="P1113" t="str">
            <v>-</v>
          </cell>
          <cell r="Q1113" t="str">
            <v>特別申請</v>
          </cell>
          <cell r="R1113" t="str">
            <v>-</v>
          </cell>
          <cell r="S1113" t="str">
            <v/>
          </cell>
          <cell r="T1113" t="str">
            <v>-</v>
          </cell>
          <cell r="U1113" t="str">
            <v/>
          </cell>
          <cell r="V1113" t="str">
            <v>-</v>
          </cell>
          <cell r="W1113" t="str">
            <v>%</v>
          </cell>
          <cell r="X1113" t="str">
            <v>熱効率</v>
          </cell>
          <cell r="Y1113" t="str">
            <v>標準規格による評価</v>
          </cell>
          <cell r="Z1113" t="str">
            <v>JISB8418:2000またはHA010:2015</v>
          </cell>
          <cell r="AA1113" t="str">
            <v>無圧式温水発生機</v>
          </cell>
          <cell r="AB1113" t="str">
            <v>JISB8418:2000またはHA010:2015に準拠</v>
          </cell>
          <cell r="AC1113" t="str">
            <v>JISB8418:2000またはHA010:2015</v>
          </cell>
          <cell r="AD1113" t="str">
            <v>無圧式温水発生機</v>
          </cell>
          <cell r="AE1113" t="str">
            <v>JISB8418:2000またはHA010:2015に準拠</v>
          </cell>
        </row>
        <row r="1114">
          <cell r="E1114" t="str">
            <v>S-107004</v>
          </cell>
          <cell r="F1114" t="str">
            <v>L-000107</v>
          </cell>
          <cell r="G1114" t="str">
            <v>農業等暖房用温水発生機</v>
          </cell>
          <cell r="H1114" t="str">
            <v>B</v>
          </cell>
          <cell r="I1114" t="str">
            <v>産業（業種固有）</v>
          </cell>
          <cell r="J1114" t="str">
            <v>農林水産</v>
          </cell>
          <cell r="K1114" t="str">
            <v>その他</v>
          </cell>
          <cell r="L1114" t="str">
            <v>燃焼室、伝熱面から構成され、燃焼によって温められた温水を循環ポンプで栽培用温室内等のパイプに送り、空気と熱交換させ、暖房として利用する。</v>
          </cell>
          <cell r="M1114" t="str">
            <v>LPG焚き、50Hz</v>
          </cell>
          <cell r="N1114" t="str">
            <v>熱出力</v>
          </cell>
          <cell r="O1114" t="str">
            <v>697kW以上930kW未満</v>
          </cell>
          <cell r="P1114" t="str">
            <v>-</v>
          </cell>
          <cell r="Q1114" t="str">
            <v>特別申請</v>
          </cell>
          <cell r="R1114" t="str">
            <v>-</v>
          </cell>
          <cell r="S1114" t="str">
            <v/>
          </cell>
          <cell r="T1114" t="str">
            <v>-</v>
          </cell>
          <cell r="U1114" t="str">
            <v/>
          </cell>
          <cell r="V1114" t="str">
            <v>-</v>
          </cell>
          <cell r="W1114" t="str">
            <v>%</v>
          </cell>
          <cell r="X1114" t="str">
            <v>熱効率</v>
          </cell>
          <cell r="Y1114" t="str">
            <v>標準規格による評価</v>
          </cell>
          <cell r="Z1114" t="str">
            <v>JISB8418:2000またはHA010:2015</v>
          </cell>
          <cell r="AA1114" t="str">
            <v>無圧式温水発生機</v>
          </cell>
          <cell r="AB1114" t="str">
            <v>JISB8418:2000またはHA010:2015に準拠</v>
          </cell>
          <cell r="AC1114" t="str">
            <v>JISB8418:2000またはHA010:2015</v>
          </cell>
          <cell r="AD1114" t="str">
            <v>無圧式温水発生機</v>
          </cell>
          <cell r="AE1114" t="str">
            <v>JISB8418:2000またはHA010:2015に準拠</v>
          </cell>
        </row>
        <row r="1115">
          <cell r="E1115" t="str">
            <v>S-107005</v>
          </cell>
          <cell r="F1115" t="str">
            <v>L-000107</v>
          </cell>
          <cell r="G1115" t="str">
            <v>農業等暖房用温水発生機</v>
          </cell>
          <cell r="H1115" t="str">
            <v>B</v>
          </cell>
          <cell r="I1115" t="str">
            <v>産業（業種固有）</v>
          </cell>
          <cell r="J1115" t="str">
            <v>農林水産</v>
          </cell>
          <cell r="K1115" t="str">
            <v>その他</v>
          </cell>
          <cell r="L1115" t="str">
            <v>燃焼室、伝熱面から構成され、燃焼によって温められた温水を循環ポンプで栽培用温室内等のパイプに送り、空気と熱交換させ、暖房として利用する。</v>
          </cell>
          <cell r="M1115" t="str">
            <v>LPG焚き、50Hz</v>
          </cell>
          <cell r="N1115" t="str">
            <v>熱出力</v>
          </cell>
          <cell r="O1115" t="str">
            <v>930kW以上1163kW未満</v>
          </cell>
          <cell r="P1115" t="str">
            <v>-</v>
          </cell>
          <cell r="Q1115" t="str">
            <v>特別申請</v>
          </cell>
          <cell r="R1115" t="str">
            <v>-</v>
          </cell>
          <cell r="S1115" t="str">
            <v/>
          </cell>
          <cell r="T1115" t="str">
            <v>-</v>
          </cell>
          <cell r="U1115" t="str">
            <v/>
          </cell>
          <cell r="V1115" t="str">
            <v>-</v>
          </cell>
          <cell r="W1115" t="str">
            <v>%</v>
          </cell>
          <cell r="X1115" t="str">
            <v>熱効率</v>
          </cell>
          <cell r="Y1115" t="str">
            <v>標準規格による評価</v>
          </cell>
          <cell r="Z1115" t="str">
            <v>JISB8418:2000またはHA010:2015</v>
          </cell>
          <cell r="AA1115" t="str">
            <v>無圧式温水発生機</v>
          </cell>
          <cell r="AB1115" t="str">
            <v>JISB8418:2000またはHA010:2015に準拠</v>
          </cell>
          <cell r="AC1115" t="str">
            <v>JISB8418:2000またはHA010:2015</v>
          </cell>
          <cell r="AD1115" t="str">
            <v>無圧式温水発生機</v>
          </cell>
          <cell r="AE1115" t="str">
            <v>JISB8418:2000またはHA010:2015に準拠</v>
          </cell>
        </row>
        <row r="1116">
          <cell r="E1116" t="str">
            <v>S-107006</v>
          </cell>
          <cell r="F1116" t="str">
            <v>L-000107</v>
          </cell>
          <cell r="G1116" t="str">
            <v>農業等暖房用温水発生機</v>
          </cell>
          <cell r="H1116" t="str">
            <v>B</v>
          </cell>
          <cell r="I1116" t="str">
            <v>産業（業種固有）</v>
          </cell>
          <cell r="J1116" t="str">
            <v>農林水産</v>
          </cell>
          <cell r="K1116" t="str">
            <v>その他</v>
          </cell>
          <cell r="L1116" t="str">
            <v>燃焼室、伝熱面から構成され、燃焼によって温められた温水を循環ポンプで栽培用温室内等のパイプに送り、空気と熱交換させ、暖房として利用する。</v>
          </cell>
          <cell r="M1116" t="str">
            <v>LPG焚き、50Hz</v>
          </cell>
          <cell r="N1116" t="str">
            <v>熱出力</v>
          </cell>
          <cell r="O1116" t="str">
            <v>1163kW以上1395kW未満</v>
          </cell>
          <cell r="P1116" t="str">
            <v>-</v>
          </cell>
          <cell r="Q1116" t="str">
            <v>通常申請</v>
          </cell>
          <cell r="R1116" t="str">
            <v>-</v>
          </cell>
          <cell r="S1116" t="str">
            <v/>
          </cell>
          <cell r="T1116">
            <v>95</v>
          </cell>
          <cell r="U1116" t="str">
            <v>*</v>
          </cell>
          <cell r="V1116" t="str">
            <v>カタログもしくは試験結果報告書</v>
          </cell>
          <cell r="W1116" t="str">
            <v>%</v>
          </cell>
          <cell r="X1116" t="str">
            <v>熱効率</v>
          </cell>
          <cell r="Y1116" t="str">
            <v>標準規格による評価</v>
          </cell>
          <cell r="Z1116" t="str">
            <v>JISB8418:2000またはHA010:2015</v>
          </cell>
          <cell r="AA1116" t="str">
            <v>無圧式温水発生機</v>
          </cell>
          <cell r="AB1116" t="str">
            <v>JISB8418:2000またはHA010:2015に準拠</v>
          </cell>
          <cell r="AC1116" t="str">
            <v>JISB8418:2000またはHA010:2015</v>
          </cell>
          <cell r="AD1116" t="str">
            <v>無圧式温水発生機</v>
          </cell>
          <cell r="AE1116" t="str">
            <v>JISB8418:2000またはHA010:2015に準拠</v>
          </cell>
        </row>
        <row r="1117">
          <cell r="E1117" t="str">
            <v>S-107007</v>
          </cell>
          <cell r="F1117" t="str">
            <v>L-000107</v>
          </cell>
          <cell r="G1117" t="str">
            <v>農業等暖房用温水発生機</v>
          </cell>
          <cell r="H1117" t="str">
            <v>B</v>
          </cell>
          <cell r="I1117" t="str">
            <v>産業（業種固有）</v>
          </cell>
          <cell r="J1117" t="str">
            <v>農林水産</v>
          </cell>
          <cell r="K1117" t="str">
            <v>その他</v>
          </cell>
          <cell r="L1117" t="str">
            <v>燃焼室、伝熱面から構成され、燃焼によって温められた温水を循環ポンプで栽培用温室内等のパイプに送り、空気と熱交換させ、暖房として利用する。</v>
          </cell>
          <cell r="M1117" t="str">
            <v>LPG焚き、50Hz</v>
          </cell>
          <cell r="N1117" t="str">
            <v>熱出力</v>
          </cell>
          <cell r="O1117" t="str">
            <v>1395kW以上</v>
          </cell>
          <cell r="P1117" t="str">
            <v>-</v>
          </cell>
          <cell r="Q1117" t="str">
            <v>特別申請</v>
          </cell>
          <cell r="R1117" t="str">
            <v>-</v>
          </cell>
          <cell r="S1117" t="str">
            <v/>
          </cell>
          <cell r="T1117" t="str">
            <v>-</v>
          </cell>
          <cell r="U1117" t="str">
            <v/>
          </cell>
          <cell r="V1117" t="str">
            <v>-</v>
          </cell>
          <cell r="W1117" t="str">
            <v>%</v>
          </cell>
          <cell r="X1117" t="str">
            <v>熱効率</v>
          </cell>
          <cell r="Y1117" t="str">
            <v>標準規格による評価</v>
          </cell>
          <cell r="Z1117" t="str">
            <v>JISB8418:2000またはHA010:2015</v>
          </cell>
          <cell r="AA1117" t="str">
            <v>無圧式温水発生機</v>
          </cell>
          <cell r="AB1117" t="str">
            <v>JISB8418:2000またはHA010:2015に準拠</v>
          </cell>
          <cell r="AC1117" t="str">
            <v>JISB8418:2000またはHA010:2015</v>
          </cell>
          <cell r="AD1117" t="str">
            <v>無圧式温水発生機</v>
          </cell>
          <cell r="AE1117" t="str">
            <v>JISB8418:2000またはHA010:2015に準拠</v>
          </cell>
        </row>
        <row r="1118">
          <cell r="E1118" t="str">
            <v>S-107008</v>
          </cell>
          <cell r="F1118" t="str">
            <v>L-000107</v>
          </cell>
          <cell r="G1118" t="str">
            <v>農業等暖房用温水発生機</v>
          </cell>
          <cell r="H1118" t="str">
            <v>B</v>
          </cell>
          <cell r="I1118" t="str">
            <v>産業（業種固有）</v>
          </cell>
          <cell r="J1118" t="str">
            <v>農林水産</v>
          </cell>
          <cell r="K1118" t="str">
            <v>その他</v>
          </cell>
          <cell r="L1118" t="str">
            <v>燃焼室、伝熱面から構成され、燃焼によって温められた温水を循環ポンプで栽培用温室内等のパイプに送り、空気と熱交換させ、暖房として利用する。</v>
          </cell>
          <cell r="M1118" t="str">
            <v>都市ガス13A焚き、50Hz</v>
          </cell>
          <cell r="N1118" t="str">
            <v>熱出力</v>
          </cell>
          <cell r="O1118" t="str">
            <v>233kW未満</v>
          </cell>
          <cell r="P1118" t="str">
            <v>-</v>
          </cell>
          <cell r="Q1118" t="str">
            <v>特別申請</v>
          </cell>
          <cell r="R1118" t="str">
            <v>-</v>
          </cell>
          <cell r="S1118" t="str">
            <v/>
          </cell>
          <cell r="T1118" t="str">
            <v>-</v>
          </cell>
          <cell r="U1118" t="str">
            <v/>
          </cell>
          <cell r="V1118" t="str">
            <v>-</v>
          </cell>
          <cell r="W1118" t="str">
            <v>%</v>
          </cell>
          <cell r="X1118" t="str">
            <v>熱効率</v>
          </cell>
          <cell r="Y1118" t="str">
            <v>標準規格による評価</v>
          </cell>
          <cell r="Z1118" t="str">
            <v>JISB8418:2000またはHA010:2015</v>
          </cell>
          <cell r="AA1118" t="str">
            <v>無圧式温水発生機</v>
          </cell>
          <cell r="AB1118" t="str">
            <v>JISB8418:2000またはHA010:2015に準拠</v>
          </cell>
          <cell r="AC1118" t="str">
            <v>JISB8418:2000またはHA010:2015</v>
          </cell>
          <cell r="AD1118" t="str">
            <v>無圧式温水発生機</v>
          </cell>
          <cell r="AE1118" t="str">
            <v>JISB8418:2000またはHA010:2015に準拠</v>
          </cell>
        </row>
        <row r="1119">
          <cell r="E1119" t="str">
            <v>S-107009</v>
          </cell>
          <cell r="F1119" t="str">
            <v>L-000107</v>
          </cell>
          <cell r="G1119" t="str">
            <v>農業等暖房用温水発生機</v>
          </cell>
          <cell r="H1119" t="str">
            <v>B</v>
          </cell>
          <cell r="I1119" t="str">
            <v>産業（業種固有）</v>
          </cell>
          <cell r="J1119" t="str">
            <v>農林水産</v>
          </cell>
          <cell r="K1119" t="str">
            <v>その他</v>
          </cell>
          <cell r="L1119" t="str">
            <v>燃焼室、伝熱面から構成され、燃焼によって温められた温水を循環ポンプで栽培用温室内等のパイプに送り、空気と熱交換させ、暖房として利用する。</v>
          </cell>
          <cell r="M1119" t="str">
            <v>都市ガス13A焚き、50Hz</v>
          </cell>
          <cell r="N1119" t="str">
            <v>熱出力</v>
          </cell>
          <cell r="O1119" t="str">
            <v>233kW以上465kW未満</v>
          </cell>
          <cell r="P1119" t="str">
            <v>-</v>
          </cell>
          <cell r="Q1119" t="str">
            <v>特別申請</v>
          </cell>
          <cell r="R1119" t="str">
            <v>-</v>
          </cell>
          <cell r="S1119" t="str">
            <v/>
          </cell>
          <cell r="T1119" t="str">
            <v>-</v>
          </cell>
          <cell r="U1119" t="str">
            <v/>
          </cell>
          <cell r="V1119" t="str">
            <v>-</v>
          </cell>
          <cell r="W1119" t="str">
            <v>%</v>
          </cell>
          <cell r="X1119" t="str">
            <v>熱効率</v>
          </cell>
          <cell r="Y1119" t="str">
            <v>標準規格による評価</v>
          </cell>
          <cell r="Z1119" t="str">
            <v>JISB8418:2000またはHA010:2015</v>
          </cell>
          <cell r="AA1119" t="str">
            <v>無圧式温水発生機</v>
          </cell>
          <cell r="AB1119" t="str">
            <v>JISB8418:2000またはHA010:2015に準拠</v>
          </cell>
          <cell r="AC1119" t="str">
            <v>JISB8418:2000またはHA010:2015</v>
          </cell>
          <cell r="AD1119" t="str">
            <v>無圧式温水発生機</v>
          </cell>
          <cell r="AE1119" t="str">
            <v>JISB8418:2000またはHA010:2015に準拠</v>
          </cell>
        </row>
        <row r="1120">
          <cell r="E1120" t="str">
            <v>S-107010</v>
          </cell>
          <cell r="F1120" t="str">
            <v>L-000107</v>
          </cell>
          <cell r="G1120" t="str">
            <v>農業等暖房用温水発生機</v>
          </cell>
          <cell r="H1120" t="str">
            <v>B</v>
          </cell>
          <cell r="I1120" t="str">
            <v>産業（業種固有）</v>
          </cell>
          <cell r="J1120" t="str">
            <v>農林水産</v>
          </cell>
          <cell r="K1120" t="str">
            <v>その他</v>
          </cell>
          <cell r="L1120" t="str">
            <v>燃焼室、伝熱面から構成され、燃焼によって温められた温水を循環ポンプで栽培用温室内等のパイプに送り、空気と熱交換させ、暖房として利用する。</v>
          </cell>
          <cell r="M1120" t="str">
            <v>都市ガス13A焚き、50Hz</v>
          </cell>
          <cell r="N1120" t="str">
            <v>熱出力</v>
          </cell>
          <cell r="O1120" t="str">
            <v>465kW以上697kW未満</v>
          </cell>
          <cell r="P1120" t="str">
            <v>-</v>
          </cell>
          <cell r="Q1120" t="str">
            <v>特別申請</v>
          </cell>
          <cell r="R1120" t="str">
            <v>-</v>
          </cell>
          <cell r="S1120" t="str">
            <v/>
          </cell>
          <cell r="T1120" t="str">
            <v>-</v>
          </cell>
          <cell r="U1120" t="str">
            <v/>
          </cell>
          <cell r="V1120" t="str">
            <v>-</v>
          </cell>
          <cell r="W1120" t="str">
            <v>%</v>
          </cell>
          <cell r="X1120" t="str">
            <v>熱効率</v>
          </cell>
          <cell r="Y1120" t="str">
            <v>標準規格による評価</v>
          </cell>
          <cell r="Z1120" t="str">
            <v>JISB8418:2000またはHA010:2015</v>
          </cell>
          <cell r="AA1120" t="str">
            <v>無圧式温水発生機</v>
          </cell>
          <cell r="AB1120" t="str">
            <v>JISB8418:2000またはHA010:2015に準拠</v>
          </cell>
          <cell r="AC1120" t="str">
            <v>JISB8418:2000またはHA010:2015</v>
          </cell>
          <cell r="AD1120" t="str">
            <v>無圧式温水発生機</v>
          </cell>
          <cell r="AE1120" t="str">
            <v>JISB8418:2000またはHA010:2015に準拠</v>
          </cell>
        </row>
        <row r="1121">
          <cell r="E1121" t="str">
            <v>S-107011</v>
          </cell>
          <cell r="F1121" t="str">
            <v>L-000107</v>
          </cell>
          <cell r="G1121" t="str">
            <v>農業等暖房用温水発生機</v>
          </cell>
          <cell r="H1121" t="str">
            <v>B</v>
          </cell>
          <cell r="I1121" t="str">
            <v>産業（業種固有）</v>
          </cell>
          <cell r="J1121" t="str">
            <v>農林水産</v>
          </cell>
          <cell r="K1121" t="str">
            <v>その他</v>
          </cell>
          <cell r="L1121" t="str">
            <v>燃焼室、伝熱面から構成され、燃焼によって温められた温水を循環ポンプで栽培用温室内等のパイプに送り、空気と熱交換させ、暖房として利用する。</v>
          </cell>
          <cell r="M1121" t="str">
            <v>都市ガス13A焚き、50Hz</v>
          </cell>
          <cell r="N1121" t="str">
            <v>熱出力</v>
          </cell>
          <cell r="O1121" t="str">
            <v>697kW以上930kW未満</v>
          </cell>
          <cell r="P1121" t="str">
            <v>-</v>
          </cell>
          <cell r="Q1121" t="str">
            <v>特別申請</v>
          </cell>
          <cell r="R1121" t="str">
            <v>-</v>
          </cell>
          <cell r="S1121" t="str">
            <v/>
          </cell>
          <cell r="T1121" t="str">
            <v>-</v>
          </cell>
          <cell r="U1121" t="str">
            <v/>
          </cell>
          <cell r="V1121" t="str">
            <v>-</v>
          </cell>
          <cell r="W1121" t="str">
            <v>%</v>
          </cell>
          <cell r="X1121" t="str">
            <v>熱効率</v>
          </cell>
          <cell r="Y1121" t="str">
            <v>標準規格による評価</v>
          </cell>
          <cell r="Z1121" t="str">
            <v>JISB8418:2000またはHA010:2015</v>
          </cell>
          <cell r="AA1121" t="str">
            <v>無圧式温水発生機</v>
          </cell>
          <cell r="AB1121" t="str">
            <v>JISB8418:2000またはHA010:2015に準拠</v>
          </cell>
          <cell r="AC1121" t="str">
            <v>JISB8418:2000またはHA010:2015</v>
          </cell>
          <cell r="AD1121" t="str">
            <v>無圧式温水発生機</v>
          </cell>
          <cell r="AE1121" t="str">
            <v>JISB8418:2000またはHA010:2015に準拠</v>
          </cell>
        </row>
        <row r="1122">
          <cell r="E1122" t="str">
            <v>S-107012</v>
          </cell>
          <cell r="F1122" t="str">
            <v>L-000107</v>
          </cell>
          <cell r="G1122" t="str">
            <v>農業等暖房用温水発生機</v>
          </cell>
          <cell r="H1122" t="str">
            <v>B</v>
          </cell>
          <cell r="I1122" t="str">
            <v>産業（業種固有）</v>
          </cell>
          <cell r="J1122" t="str">
            <v>農林水産</v>
          </cell>
          <cell r="K1122" t="str">
            <v>その他</v>
          </cell>
          <cell r="L1122" t="str">
            <v>燃焼室、伝熱面から構成され、燃焼によって温められた温水を循環ポンプで栽培用温室内等のパイプに送り、空気と熱交換させ、暖房として利用する。</v>
          </cell>
          <cell r="M1122" t="str">
            <v>都市ガス13A焚き、50Hz</v>
          </cell>
          <cell r="N1122" t="str">
            <v>熱出力</v>
          </cell>
          <cell r="O1122" t="str">
            <v>930kW以上1163kW未満</v>
          </cell>
          <cell r="P1122" t="str">
            <v>-</v>
          </cell>
          <cell r="Q1122" t="str">
            <v>特別申請</v>
          </cell>
          <cell r="R1122" t="str">
            <v>-</v>
          </cell>
          <cell r="S1122" t="str">
            <v/>
          </cell>
          <cell r="T1122" t="str">
            <v>-</v>
          </cell>
          <cell r="U1122" t="str">
            <v/>
          </cell>
          <cell r="V1122" t="str">
            <v>-</v>
          </cell>
          <cell r="W1122" t="str">
            <v>%</v>
          </cell>
          <cell r="X1122" t="str">
            <v>熱効率</v>
          </cell>
          <cell r="Y1122" t="str">
            <v>標準規格による評価</v>
          </cell>
          <cell r="Z1122" t="str">
            <v>JISB8418:2000またはHA010:2015</v>
          </cell>
          <cell r="AA1122" t="str">
            <v>無圧式温水発生機</v>
          </cell>
          <cell r="AB1122" t="str">
            <v>JISB8418:2000またはHA010:2015に準拠</v>
          </cell>
          <cell r="AC1122" t="str">
            <v>JISB8418:2000またはHA010:2015</v>
          </cell>
          <cell r="AD1122" t="str">
            <v>無圧式温水発生機</v>
          </cell>
          <cell r="AE1122" t="str">
            <v>JISB8418:2000またはHA010:2015に準拠</v>
          </cell>
        </row>
        <row r="1123">
          <cell r="E1123" t="str">
            <v>S-107013</v>
          </cell>
          <cell r="F1123" t="str">
            <v>L-000107</v>
          </cell>
          <cell r="G1123" t="str">
            <v>農業等暖房用温水発生機</v>
          </cell>
          <cell r="H1123" t="str">
            <v>B</v>
          </cell>
          <cell r="I1123" t="str">
            <v>産業（業種固有）</v>
          </cell>
          <cell r="J1123" t="str">
            <v>農林水産</v>
          </cell>
          <cell r="K1123" t="str">
            <v>その他</v>
          </cell>
          <cell r="L1123" t="str">
            <v>燃焼室、伝熱面から構成され、燃焼によって温められた温水を循環ポンプで栽培用温室内等のパイプに送り、空気と熱交換させ、暖房として利用する。</v>
          </cell>
          <cell r="M1123" t="str">
            <v>都市ガス13A焚き、50Hz</v>
          </cell>
          <cell r="N1123" t="str">
            <v>熱出力</v>
          </cell>
          <cell r="O1123" t="str">
            <v>1163kW以上1395kW未満</v>
          </cell>
          <cell r="P1123" t="str">
            <v>-</v>
          </cell>
          <cell r="Q1123" t="str">
            <v>特別申請</v>
          </cell>
          <cell r="R1123" t="str">
            <v>-</v>
          </cell>
          <cell r="S1123" t="str">
            <v/>
          </cell>
          <cell r="T1123" t="str">
            <v>-</v>
          </cell>
          <cell r="U1123" t="str">
            <v/>
          </cell>
          <cell r="V1123" t="str">
            <v>-</v>
          </cell>
          <cell r="W1123" t="str">
            <v>%</v>
          </cell>
          <cell r="X1123" t="str">
            <v>熱効率</v>
          </cell>
          <cell r="Y1123" t="str">
            <v>標準規格による評価</v>
          </cell>
          <cell r="Z1123" t="str">
            <v>JISB8418:2000またはHA010:2015</v>
          </cell>
          <cell r="AA1123" t="str">
            <v>無圧式温水発生機</v>
          </cell>
          <cell r="AB1123" t="str">
            <v>JISB8418:2000またはHA010:2015に準拠</v>
          </cell>
          <cell r="AC1123" t="str">
            <v>JISB8418:2000またはHA010:2015</v>
          </cell>
          <cell r="AD1123" t="str">
            <v>無圧式温水発生機</v>
          </cell>
          <cell r="AE1123" t="str">
            <v>JISB8418:2000またはHA010:2015に準拠</v>
          </cell>
        </row>
        <row r="1124">
          <cell r="E1124" t="str">
            <v>S-107014</v>
          </cell>
          <cell r="F1124" t="str">
            <v>L-000107</v>
          </cell>
          <cell r="G1124" t="str">
            <v>農業等暖房用温水発生機</v>
          </cell>
          <cell r="H1124" t="str">
            <v>B</v>
          </cell>
          <cell r="I1124" t="str">
            <v>産業（業種固有）</v>
          </cell>
          <cell r="J1124" t="str">
            <v>農林水産</v>
          </cell>
          <cell r="K1124" t="str">
            <v>その他</v>
          </cell>
          <cell r="L1124" t="str">
            <v>燃焼室、伝熱面から構成され、燃焼によって温められた温水を循環ポンプで栽培用温室内等のパイプに送り、空気と熱交換させ、暖房として利用する。</v>
          </cell>
          <cell r="M1124" t="str">
            <v>都市ガス13A焚き、50Hz</v>
          </cell>
          <cell r="N1124" t="str">
            <v>熱出力</v>
          </cell>
          <cell r="O1124" t="str">
            <v>1395kW以上</v>
          </cell>
          <cell r="P1124" t="str">
            <v>-</v>
          </cell>
          <cell r="Q1124" t="str">
            <v>特別申請</v>
          </cell>
          <cell r="R1124" t="str">
            <v>-</v>
          </cell>
          <cell r="S1124" t="str">
            <v/>
          </cell>
          <cell r="T1124" t="str">
            <v>-</v>
          </cell>
          <cell r="U1124" t="str">
            <v/>
          </cell>
          <cell r="V1124" t="str">
            <v>-</v>
          </cell>
          <cell r="W1124" t="str">
            <v>%</v>
          </cell>
          <cell r="X1124" t="str">
            <v>熱効率</v>
          </cell>
          <cell r="Y1124" t="str">
            <v>標準規格による評価</v>
          </cell>
          <cell r="Z1124" t="str">
            <v>JISB8418:2000またはHA010:2015</v>
          </cell>
          <cell r="AA1124" t="str">
            <v>無圧式温水発生機</v>
          </cell>
          <cell r="AB1124" t="str">
            <v>JISB8418:2000またはHA010:2015に準拠</v>
          </cell>
          <cell r="AC1124" t="str">
            <v>JISB8418:2000またはHA010:2015</v>
          </cell>
          <cell r="AD1124" t="str">
            <v>無圧式温水発生機</v>
          </cell>
          <cell r="AE1124" t="str">
            <v>JISB8418:2000またはHA010:2015に準拠</v>
          </cell>
        </row>
        <row r="1125">
          <cell r="E1125" t="str">
            <v>S-107015</v>
          </cell>
          <cell r="F1125" t="str">
            <v>L-000107</v>
          </cell>
          <cell r="G1125" t="str">
            <v>農業等暖房用温水発生機</v>
          </cell>
          <cell r="H1125" t="str">
            <v>B</v>
          </cell>
          <cell r="I1125" t="str">
            <v>産業（業種固有）</v>
          </cell>
          <cell r="J1125" t="str">
            <v>農林水産</v>
          </cell>
          <cell r="K1125" t="str">
            <v>その他</v>
          </cell>
          <cell r="L1125" t="str">
            <v>燃焼室、伝熱面から構成され、燃焼によって温められた温水を循環ポンプで栽培用温室内等のパイプに送り、空気と熱交換させ、暖房として利用する。</v>
          </cell>
          <cell r="M1125" t="str">
            <v>LPG焚き、60Hz</v>
          </cell>
          <cell r="N1125" t="str">
            <v>熱出力</v>
          </cell>
          <cell r="O1125" t="str">
            <v>233kW未満</v>
          </cell>
          <cell r="P1125" t="str">
            <v>-</v>
          </cell>
          <cell r="Q1125" t="str">
            <v>特別申請</v>
          </cell>
          <cell r="R1125" t="str">
            <v>-</v>
          </cell>
          <cell r="S1125" t="str">
            <v/>
          </cell>
          <cell r="T1125" t="str">
            <v>-</v>
          </cell>
          <cell r="U1125" t="str">
            <v/>
          </cell>
          <cell r="V1125" t="str">
            <v>-</v>
          </cell>
          <cell r="W1125" t="str">
            <v>%</v>
          </cell>
          <cell r="X1125" t="str">
            <v>熱効率</v>
          </cell>
          <cell r="Y1125" t="str">
            <v>標準規格による評価</v>
          </cell>
          <cell r="Z1125" t="str">
            <v>JISB8418:2000またはHA010:2015</v>
          </cell>
          <cell r="AA1125" t="str">
            <v>無圧式温水発生機</v>
          </cell>
          <cell r="AB1125" t="str">
            <v>JISB8418:2000またはHA010:2015に準拠</v>
          </cell>
          <cell r="AC1125" t="str">
            <v>JISB8418:2000またはHA010:2015</v>
          </cell>
          <cell r="AD1125" t="str">
            <v>無圧式温水発生機</v>
          </cell>
          <cell r="AE1125" t="str">
            <v>JISB8418:2000またはHA010:2015に準拠</v>
          </cell>
        </row>
        <row r="1126">
          <cell r="E1126" t="str">
            <v>S-107016</v>
          </cell>
          <cell r="F1126" t="str">
            <v>L-000107</v>
          </cell>
          <cell r="G1126" t="str">
            <v>農業等暖房用温水発生機</v>
          </cell>
          <cell r="H1126" t="str">
            <v>B</v>
          </cell>
          <cell r="I1126" t="str">
            <v>産業（業種固有）</v>
          </cell>
          <cell r="J1126" t="str">
            <v>農林水産</v>
          </cell>
          <cell r="K1126" t="str">
            <v>その他</v>
          </cell>
          <cell r="L1126" t="str">
            <v>燃焼室、伝熱面から構成され、燃焼によって温められた温水を循環ポンプで栽培用温室内等のパイプに送り、空気と熱交換させ、暖房として利用する。</v>
          </cell>
          <cell r="M1126" t="str">
            <v>LPG焚き、60Hz</v>
          </cell>
          <cell r="N1126" t="str">
            <v>熱出力</v>
          </cell>
          <cell r="O1126" t="str">
            <v>233kW以上465kW未満</v>
          </cell>
          <cell r="P1126" t="str">
            <v>-</v>
          </cell>
          <cell r="Q1126" t="str">
            <v>特別申請</v>
          </cell>
          <cell r="R1126" t="str">
            <v>-</v>
          </cell>
          <cell r="S1126" t="str">
            <v/>
          </cell>
          <cell r="T1126" t="str">
            <v>-</v>
          </cell>
          <cell r="U1126" t="str">
            <v/>
          </cell>
          <cell r="V1126" t="str">
            <v>-</v>
          </cell>
          <cell r="W1126" t="str">
            <v>%</v>
          </cell>
          <cell r="X1126" t="str">
            <v>熱効率</v>
          </cell>
          <cell r="Y1126" t="str">
            <v>標準規格による評価</v>
          </cell>
          <cell r="Z1126" t="str">
            <v>JISB8418:2000またはHA010:2015</v>
          </cell>
          <cell r="AA1126" t="str">
            <v>無圧式温水発生機</v>
          </cell>
          <cell r="AB1126" t="str">
            <v>JISB8418:2000またはHA010:2015に準拠</v>
          </cell>
          <cell r="AC1126" t="str">
            <v>JISB8418:2000またはHA010:2015</v>
          </cell>
          <cell r="AD1126" t="str">
            <v>無圧式温水発生機</v>
          </cell>
          <cell r="AE1126" t="str">
            <v>JISB8418:2000またはHA010:2015に準拠</v>
          </cell>
        </row>
        <row r="1127">
          <cell r="E1127" t="str">
            <v>S-107017</v>
          </cell>
          <cell r="F1127" t="str">
            <v>L-000107</v>
          </cell>
          <cell r="G1127" t="str">
            <v>農業等暖房用温水発生機</v>
          </cell>
          <cell r="H1127" t="str">
            <v>B</v>
          </cell>
          <cell r="I1127" t="str">
            <v>産業（業種固有）</v>
          </cell>
          <cell r="J1127" t="str">
            <v>農林水産</v>
          </cell>
          <cell r="K1127" t="str">
            <v>その他</v>
          </cell>
          <cell r="L1127" t="str">
            <v>燃焼室、伝熱面から構成され、燃焼によって温められた温水を循環ポンプで栽培用温室内等のパイプに送り、空気と熱交換させ、暖房として利用する。</v>
          </cell>
          <cell r="M1127" t="str">
            <v>LPG焚き、60Hz</v>
          </cell>
          <cell r="N1127" t="str">
            <v>熱出力</v>
          </cell>
          <cell r="O1127" t="str">
            <v>465kW以上697kW未満</v>
          </cell>
          <cell r="P1127" t="str">
            <v>-</v>
          </cell>
          <cell r="Q1127" t="str">
            <v>特別申請</v>
          </cell>
          <cell r="R1127" t="str">
            <v>-</v>
          </cell>
          <cell r="S1127" t="str">
            <v/>
          </cell>
          <cell r="T1127" t="str">
            <v>-</v>
          </cell>
          <cell r="U1127" t="str">
            <v/>
          </cell>
          <cell r="V1127" t="str">
            <v>-</v>
          </cell>
          <cell r="W1127" t="str">
            <v>%</v>
          </cell>
          <cell r="X1127" t="str">
            <v>熱効率</v>
          </cell>
          <cell r="Y1127" t="str">
            <v>標準規格による評価</v>
          </cell>
          <cell r="Z1127" t="str">
            <v>JISB8418:2000またはHA010:2015</v>
          </cell>
          <cell r="AA1127" t="str">
            <v>無圧式温水発生機</v>
          </cell>
          <cell r="AB1127" t="str">
            <v>JISB8418:2000またはHA010:2015に準拠</v>
          </cell>
          <cell r="AC1127" t="str">
            <v>JISB8418:2000またはHA010:2015</v>
          </cell>
          <cell r="AD1127" t="str">
            <v>無圧式温水発生機</v>
          </cell>
          <cell r="AE1127" t="str">
            <v>JISB8418:2000またはHA010:2015に準拠</v>
          </cell>
        </row>
        <row r="1128">
          <cell r="E1128" t="str">
            <v>S-107018</v>
          </cell>
          <cell r="F1128" t="str">
            <v>L-000107</v>
          </cell>
          <cell r="G1128" t="str">
            <v>農業等暖房用温水発生機</v>
          </cell>
          <cell r="H1128" t="str">
            <v>B</v>
          </cell>
          <cell r="I1128" t="str">
            <v>産業（業種固有）</v>
          </cell>
          <cell r="J1128" t="str">
            <v>農林水産</v>
          </cell>
          <cell r="K1128" t="str">
            <v>その他</v>
          </cell>
          <cell r="L1128" t="str">
            <v>燃焼室、伝熱面から構成され、燃焼によって温められた温水を循環ポンプで栽培用温室内等のパイプに送り、空気と熱交換させ、暖房として利用する。</v>
          </cell>
          <cell r="M1128" t="str">
            <v>LPG焚き、60Hz</v>
          </cell>
          <cell r="N1128" t="str">
            <v>熱出力</v>
          </cell>
          <cell r="O1128" t="str">
            <v>697kW以上930kW未満</v>
          </cell>
          <cell r="P1128" t="str">
            <v>-</v>
          </cell>
          <cell r="Q1128" t="str">
            <v>特別申請</v>
          </cell>
          <cell r="R1128" t="str">
            <v>-</v>
          </cell>
          <cell r="S1128" t="str">
            <v/>
          </cell>
          <cell r="T1128" t="str">
            <v>-</v>
          </cell>
          <cell r="U1128" t="str">
            <v/>
          </cell>
          <cell r="V1128" t="str">
            <v>-</v>
          </cell>
          <cell r="W1128" t="str">
            <v>%</v>
          </cell>
          <cell r="X1128" t="str">
            <v>熱効率</v>
          </cell>
          <cell r="Y1128" t="str">
            <v>標準規格による評価</v>
          </cell>
          <cell r="Z1128" t="str">
            <v>JISB8418:2000またはHA010:2015</v>
          </cell>
          <cell r="AA1128" t="str">
            <v>無圧式温水発生機</v>
          </cell>
          <cell r="AB1128" t="str">
            <v>JISB8418:2000またはHA010:2015に準拠</v>
          </cell>
          <cell r="AC1128" t="str">
            <v>JISB8418:2000またはHA010:2015</v>
          </cell>
          <cell r="AD1128" t="str">
            <v>無圧式温水発生機</v>
          </cell>
          <cell r="AE1128" t="str">
            <v>JISB8418:2000またはHA010:2015に準拠</v>
          </cell>
        </row>
        <row r="1129">
          <cell r="E1129" t="str">
            <v>S-107019</v>
          </cell>
          <cell r="F1129" t="str">
            <v>L-000107</v>
          </cell>
          <cell r="G1129" t="str">
            <v>農業等暖房用温水発生機</v>
          </cell>
          <cell r="H1129" t="str">
            <v>B</v>
          </cell>
          <cell r="I1129" t="str">
            <v>産業（業種固有）</v>
          </cell>
          <cell r="J1129" t="str">
            <v>農林水産</v>
          </cell>
          <cell r="K1129" t="str">
            <v>その他</v>
          </cell>
          <cell r="L1129" t="str">
            <v>燃焼室、伝熱面から構成され、燃焼によって温められた温水を循環ポンプで栽培用温室内等のパイプに送り、空気と熱交換させ、暖房として利用する。</v>
          </cell>
          <cell r="M1129" t="str">
            <v>LPG焚き、60Hz</v>
          </cell>
          <cell r="N1129" t="str">
            <v>熱出力</v>
          </cell>
          <cell r="O1129" t="str">
            <v>930kW以上1163kW未満</v>
          </cell>
          <cell r="P1129" t="str">
            <v>-</v>
          </cell>
          <cell r="Q1129" t="str">
            <v>特別申請</v>
          </cell>
          <cell r="R1129" t="str">
            <v>-</v>
          </cell>
          <cell r="S1129" t="str">
            <v/>
          </cell>
          <cell r="T1129" t="str">
            <v>-</v>
          </cell>
          <cell r="U1129" t="str">
            <v/>
          </cell>
          <cell r="V1129" t="str">
            <v>-</v>
          </cell>
          <cell r="W1129" t="str">
            <v>%</v>
          </cell>
          <cell r="X1129" t="str">
            <v>熱効率</v>
          </cell>
          <cell r="Y1129" t="str">
            <v>標準規格による評価</v>
          </cell>
          <cell r="Z1129" t="str">
            <v>JISB8418:2000またはHA010:2015</v>
          </cell>
          <cell r="AA1129" t="str">
            <v>無圧式温水発生機</v>
          </cell>
          <cell r="AB1129" t="str">
            <v>JISB8418:2000またはHA010:2015に準拠</v>
          </cell>
          <cell r="AC1129" t="str">
            <v>JISB8418:2000またはHA010:2015</v>
          </cell>
          <cell r="AD1129" t="str">
            <v>無圧式温水発生機</v>
          </cell>
          <cell r="AE1129" t="str">
            <v>JISB8418:2000またはHA010:2015に準拠</v>
          </cell>
        </row>
        <row r="1130">
          <cell r="E1130" t="str">
            <v>S-107020</v>
          </cell>
          <cell r="F1130" t="str">
            <v>L-000107</v>
          </cell>
          <cell r="G1130" t="str">
            <v>農業等暖房用温水発生機</v>
          </cell>
          <cell r="H1130" t="str">
            <v>B</v>
          </cell>
          <cell r="I1130" t="str">
            <v>産業（業種固有）</v>
          </cell>
          <cell r="J1130" t="str">
            <v>農林水産</v>
          </cell>
          <cell r="K1130" t="str">
            <v>その他</v>
          </cell>
          <cell r="L1130" t="str">
            <v>燃焼室、伝熱面から構成され、燃焼によって温められた温水を循環ポンプで栽培用温室内等のパイプに送り、空気と熱交換させ、暖房として利用する。</v>
          </cell>
          <cell r="M1130" t="str">
            <v>LPG焚き、60Hz</v>
          </cell>
          <cell r="N1130" t="str">
            <v>熱出力</v>
          </cell>
          <cell r="O1130" t="str">
            <v>1163kW以上1395kW未満</v>
          </cell>
          <cell r="P1130" t="str">
            <v>-</v>
          </cell>
          <cell r="Q1130" t="str">
            <v>通常申請</v>
          </cell>
          <cell r="R1130" t="str">
            <v>-</v>
          </cell>
          <cell r="S1130" t="str">
            <v/>
          </cell>
          <cell r="T1130">
            <v>95</v>
          </cell>
          <cell r="U1130" t="str">
            <v>*</v>
          </cell>
          <cell r="V1130" t="str">
            <v>カタログもしくは試験結果報告書</v>
          </cell>
          <cell r="W1130" t="str">
            <v>%</v>
          </cell>
          <cell r="X1130" t="str">
            <v>熱効率</v>
          </cell>
          <cell r="Y1130" t="str">
            <v>標準規格による評価</v>
          </cell>
          <cell r="Z1130" t="str">
            <v>JISB8418:2000またはHA010:2015</v>
          </cell>
          <cell r="AA1130" t="str">
            <v>無圧式温水発生機</v>
          </cell>
          <cell r="AB1130" t="str">
            <v>JISB8418:2000またはHA010:2015に準拠</v>
          </cell>
          <cell r="AC1130" t="str">
            <v>JISB8418:2000またはHA010:2015</v>
          </cell>
          <cell r="AD1130" t="str">
            <v>無圧式温水発生機</v>
          </cell>
          <cell r="AE1130" t="str">
            <v>JISB8418:2000またはHA010:2015に準拠</v>
          </cell>
        </row>
        <row r="1131">
          <cell r="E1131" t="str">
            <v>S-107021</v>
          </cell>
          <cell r="F1131" t="str">
            <v>L-000107</v>
          </cell>
          <cell r="G1131" t="str">
            <v>農業等暖房用温水発生機</v>
          </cell>
          <cell r="H1131" t="str">
            <v>B</v>
          </cell>
          <cell r="I1131" t="str">
            <v>産業（業種固有）</v>
          </cell>
          <cell r="J1131" t="str">
            <v>農林水産</v>
          </cell>
          <cell r="K1131" t="str">
            <v>その他</v>
          </cell>
          <cell r="L1131" t="str">
            <v>燃焼室、伝熱面から構成され、燃焼によって温められた温水を循環ポンプで栽培用温室内等のパイプに送り、空気と熱交換させ、暖房として利用する。</v>
          </cell>
          <cell r="M1131" t="str">
            <v>LPG焚き、60Hz</v>
          </cell>
          <cell r="N1131" t="str">
            <v>熱出力</v>
          </cell>
          <cell r="O1131" t="str">
            <v>1395kW以上</v>
          </cell>
          <cell r="P1131" t="str">
            <v>-</v>
          </cell>
          <cell r="Q1131" t="str">
            <v>特別申請</v>
          </cell>
          <cell r="R1131" t="str">
            <v>-</v>
          </cell>
          <cell r="S1131" t="str">
            <v/>
          </cell>
          <cell r="T1131" t="str">
            <v>-</v>
          </cell>
          <cell r="U1131" t="str">
            <v/>
          </cell>
          <cell r="V1131" t="str">
            <v>-</v>
          </cell>
          <cell r="W1131" t="str">
            <v>%</v>
          </cell>
          <cell r="X1131" t="str">
            <v>熱効率</v>
          </cell>
          <cell r="Y1131" t="str">
            <v>標準規格による評価</v>
          </cell>
          <cell r="Z1131" t="str">
            <v>JISB8418:2000またはHA010:2015</v>
          </cell>
          <cell r="AA1131" t="str">
            <v>無圧式温水発生機</v>
          </cell>
          <cell r="AB1131" t="str">
            <v>JISB8418:2000またはHA010:2015に準拠</v>
          </cell>
          <cell r="AC1131" t="str">
            <v>JISB8418:2000またはHA010:2015</v>
          </cell>
          <cell r="AD1131" t="str">
            <v>無圧式温水発生機</v>
          </cell>
          <cell r="AE1131" t="str">
            <v>JISB8418:2000またはHA010:2015に準拠</v>
          </cell>
        </row>
        <row r="1132">
          <cell r="E1132" t="str">
            <v>S-107022</v>
          </cell>
          <cell r="F1132" t="str">
            <v>L-000107</v>
          </cell>
          <cell r="G1132" t="str">
            <v>農業等暖房用温水発生機</v>
          </cell>
          <cell r="H1132" t="str">
            <v>B</v>
          </cell>
          <cell r="I1132" t="str">
            <v>産業（業種固有）</v>
          </cell>
          <cell r="J1132" t="str">
            <v>農林水産</v>
          </cell>
          <cell r="K1132" t="str">
            <v>その他</v>
          </cell>
          <cell r="L1132" t="str">
            <v>燃焼室、伝熱面から構成され、燃焼によって温められた温水を循環ポンプで栽培用温室内等のパイプに送り、空気と熱交換させ、暖房として利用する。</v>
          </cell>
          <cell r="M1132" t="str">
            <v>都市ガス13A焚き、60Hz</v>
          </cell>
          <cell r="N1132" t="str">
            <v>熱出力</v>
          </cell>
          <cell r="O1132" t="str">
            <v>233kW未満</v>
          </cell>
          <cell r="P1132" t="str">
            <v>-</v>
          </cell>
          <cell r="Q1132" t="str">
            <v>特別申請</v>
          </cell>
          <cell r="R1132" t="str">
            <v>-</v>
          </cell>
          <cell r="S1132" t="str">
            <v/>
          </cell>
          <cell r="T1132" t="str">
            <v>-</v>
          </cell>
          <cell r="U1132" t="str">
            <v/>
          </cell>
          <cell r="V1132" t="str">
            <v>-</v>
          </cell>
          <cell r="W1132" t="str">
            <v>%</v>
          </cell>
          <cell r="X1132" t="str">
            <v>熱効率</v>
          </cell>
          <cell r="Y1132" t="str">
            <v>標準規格による評価</v>
          </cell>
          <cell r="Z1132" t="str">
            <v>JISB8418:2000またはHA010:2015</v>
          </cell>
          <cell r="AA1132" t="str">
            <v>無圧式温水発生機</v>
          </cell>
          <cell r="AB1132" t="str">
            <v>JISB8418:2000またはHA010:2015に準拠</v>
          </cell>
          <cell r="AC1132" t="str">
            <v>JISB8418:2000またはHA010:2015</v>
          </cell>
          <cell r="AD1132" t="str">
            <v>無圧式温水発生機</v>
          </cell>
          <cell r="AE1132" t="str">
            <v>JISB8418:2000またはHA010:2015に準拠</v>
          </cell>
        </row>
        <row r="1133">
          <cell r="E1133" t="str">
            <v>S-107023</v>
          </cell>
          <cell r="F1133" t="str">
            <v>L-000107</v>
          </cell>
          <cell r="G1133" t="str">
            <v>農業等暖房用温水発生機</v>
          </cell>
          <cell r="H1133" t="str">
            <v>B</v>
          </cell>
          <cell r="I1133" t="str">
            <v>産業（業種固有）</v>
          </cell>
          <cell r="J1133" t="str">
            <v>農林水産</v>
          </cell>
          <cell r="K1133" t="str">
            <v>その他</v>
          </cell>
          <cell r="L1133" t="str">
            <v>燃焼室、伝熱面から構成され、燃焼によって温められた温水を循環ポンプで栽培用温室内等のパイプに送り、空気と熱交換させ、暖房として利用する。</v>
          </cell>
          <cell r="M1133" t="str">
            <v>都市ガス13A焚き、60Hz</v>
          </cell>
          <cell r="N1133" t="str">
            <v>熱出力</v>
          </cell>
          <cell r="O1133" t="str">
            <v>233kW以上465kW未満</v>
          </cell>
          <cell r="P1133" t="str">
            <v>-</v>
          </cell>
          <cell r="Q1133" t="str">
            <v>特別申請</v>
          </cell>
          <cell r="R1133" t="str">
            <v>-</v>
          </cell>
          <cell r="S1133" t="str">
            <v/>
          </cell>
          <cell r="T1133" t="str">
            <v>-</v>
          </cell>
          <cell r="U1133" t="str">
            <v/>
          </cell>
          <cell r="V1133" t="str">
            <v>-</v>
          </cell>
          <cell r="W1133" t="str">
            <v>%</v>
          </cell>
          <cell r="X1133" t="str">
            <v>熱効率</v>
          </cell>
          <cell r="Y1133" t="str">
            <v>標準規格による評価</v>
          </cell>
          <cell r="Z1133" t="str">
            <v>JISB8418:2000またはHA010:2015</v>
          </cell>
          <cell r="AA1133" t="str">
            <v>無圧式温水発生機</v>
          </cell>
          <cell r="AB1133" t="str">
            <v>JISB8418:2000またはHA010:2015に準拠</v>
          </cell>
          <cell r="AC1133" t="str">
            <v>JISB8418:2000またはHA010:2015</v>
          </cell>
          <cell r="AD1133" t="str">
            <v>無圧式温水発生機</v>
          </cell>
          <cell r="AE1133" t="str">
            <v>JISB8418:2000またはHA010:2015に準拠</v>
          </cell>
        </row>
        <row r="1134">
          <cell r="E1134" t="str">
            <v>S-107024</v>
          </cell>
          <cell r="F1134" t="str">
            <v>L-000107</v>
          </cell>
          <cell r="G1134" t="str">
            <v>農業等暖房用温水発生機</v>
          </cell>
          <cell r="H1134" t="str">
            <v>B</v>
          </cell>
          <cell r="I1134" t="str">
            <v>産業（業種固有）</v>
          </cell>
          <cell r="J1134" t="str">
            <v>農林水産</v>
          </cell>
          <cell r="K1134" t="str">
            <v>その他</v>
          </cell>
          <cell r="L1134" t="str">
            <v>燃焼室、伝熱面から構成され、燃焼によって温められた温水を循環ポンプで栽培用温室内等のパイプに送り、空気と熱交換させ、暖房として利用する。</v>
          </cell>
          <cell r="M1134" t="str">
            <v>都市ガス13A焚き、60Hz</v>
          </cell>
          <cell r="N1134" t="str">
            <v>熱出力</v>
          </cell>
          <cell r="O1134" t="str">
            <v>465kW以上697kW未満</v>
          </cell>
          <cell r="P1134" t="str">
            <v>-</v>
          </cell>
          <cell r="Q1134" t="str">
            <v>特別申請</v>
          </cell>
          <cell r="R1134" t="str">
            <v>-</v>
          </cell>
          <cell r="S1134" t="str">
            <v/>
          </cell>
          <cell r="T1134" t="str">
            <v>-</v>
          </cell>
          <cell r="U1134" t="str">
            <v/>
          </cell>
          <cell r="V1134" t="str">
            <v>-</v>
          </cell>
          <cell r="W1134" t="str">
            <v>%</v>
          </cell>
          <cell r="X1134" t="str">
            <v>熱効率</v>
          </cell>
          <cell r="Y1134" t="str">
            <v>標準規格による評価</v>
          </cell>
          <cell r="Z1134" t="str">
            <v>JISB8418:2000またはHA010:2015</v>
          </cell>
          <cell r="AA1134" t="str">
            <v>無圧式温水発生機</v>
          </cell>
          <cell r="AB1134" t="str">
            <v>JISB8418:2000またはHA010:2015に準拠</v>
          </cell>
          <cell r="AC1134" t="str">
            <v>JISB8418:2000またはHA010:2015</v>
          </cell>
          <cell r="AD1134" t="str">
            <v>無圧式温水発生機</v>
          </cell>
          <cell r="AE1134" t="str">
            <v>JISB8418:2000またはHA010:2015に準拠</v>
          </cell>
        </row>
        <row r="1135">
          <cell r="E1135" t="str">
            <v>S-107025</v>
          </cell>
          <cell r="F1135" t="str">
            <v>L-000107</v>
          </cell>
          <cell r="G1135" t="str">
            <v>農業等暖房用温水発生機</v>
          </cell>
          <cell r="H1135" t="str">
            <v>B</v>
          </cell>
          <cell r="I1135" t="str">
            <v>産業（業種固有）</v>
          </cell>
          <cell r="J1135" t="str">
            <v>農林水産</v>
          </cell>
          <cell r="K1135" t="str">
            <v>その他</v>
          </cell>
          <cell r="L1135" t="str">
            <v>燃焼室、伝熱面から構成され、燃焼によって温められた温水を循環ポンプで栽培用温室内等のパイプに送り、空気と熱交換させ、暖房として利用する。</v>
          </cell>
          <cell r="M1135" t="str">
            <v>都市ガス13A焚き、60Hz</v>
          </cell>
          <cell r="N1135" t="str">
            <v>熱出力</v>
          </cell>
          <cell r="O1135" t="str">
            <v>697kW以上930kW未満</v>
          </cell>
          <cell r="P1135" t="str">
            <v>-</v>
          </cell>
          <cell r="Q1135" t="str">
            <v>特別申請</v>
          </cell>
          <cell r="R1135" t="str">
            <v>-</v>
          </cell>
          <cell r="S1135" t="str">
            <v/>
          </cell>
          <cell r="T1135" t="str">
            <v>-</v>
          </cell>
          <cell r="U1135" t="str">
            <v/>
          </cell>
          <cell r="V1135" t="str">
            <v>-</v>
          </cell>
          <cell r="W1135" t="str">
            <v>%</v>
          </cell>
          <cell r="X1135" t="str">
            <v>熱効率</v>
          </cell>
          <cell r="Y1135" t="str">
            <v>標準規格による評価</v>
          </cell>
          <cell r="Z1135" t="str">
            <v>JISB8418:2000またはHA010:2015</v>
          </cell>
          <cell r="AA1135" t="str">
            <v>無圧式温水発生機</v>
          </cell>
          <cell r="AB1135" t="str">
            <v>JISB8418:2000またはHA010:2015に準拠</v>
          </cell>
          <cell r="AC1135" t="str">
            <v>JISB8418:2000またはHA010:2015</v>
          </cell>
          <cell r="AD1135" t="str">
            <v>無圧式温水発生機</v>
          </cell>
          <cell r="AE1135" t="str">
            <v>JISB8418:2000またはHA010:2015に準拠</v>
          </cell>
        </row>
        <row r="1136">
          <cell r="E1136" t="str">
            <v>S-107026</v>
          </cell>
          <cell r="F1136" t="str">
            <v>L-000107</v>
          </cell>
          <cell r="G1136" t="str">
            <v>農業等暖房用温水発生機</v>
          </cell>
          <cell r="H1136" t="str">
            <v>B</v>
          </cell>
          <cell r="I1136" t="str">
            <v>産業（業種固有）</v>
          </cell>
          <cell r="J1136" t="str">
            <v>農林水産</v>
          </cell>
          <cell r="K1136" t="str">
            <v>その他</v>
          </cell>
          <cell r="L1136" t="str">
            <v>燃焼室、伝熱面から構成され、燃焼によって温められた温水を循環ポンプで栽培用温室内等のパイプに送り、空気と熱交換させ、暖房として利用する。</v>
          </cell>
          <cell r="M1136" t="str">
            <v>都市ガス13A焚き、60Hz</v>
          </cell>
          <cell r="N1136" t="str">
            <v>熱出力</v>
          </cell>
          <cell r="O1136" t="str">
            <v>930kW以上1163kW未満</v>
          </cell>
          <cell r="P1136" t="str">
            <v>-</v>
          </cell>
          <cell r="Q1136" t="str">
            <v>特別申請</v>
          </cell>
          <cell r="R1136" t="str">
            <v>-</v>
          </cell>
          <cell r="S1136" t="str">
            <v/>
          </cell>
          <cell r="T1136" t="str">
            <v>-</v>
          </cell>
          <cell r="U1136" t="str">
            <v/>
          </cell>
          <cell r="V1136" t="str">
            <v>-</v>
          </cell>
          <cell r="W1136" t="str">
            <v>%</v>
          </cell>
          <cell r="X1136" t="str">
            <v>熱効率</v>
          </cell>
          <cell r="Y1136" t="str">
            <v>標準規格による評価</v>
          </cell>
          <cell r="Z1136" t="str">
            <v>JISB8418:2000またはHA010:2015</v>
          </cell>
          <cell r="AA1136" t="str">
            <v>無圧式温水発生機</v>
          </cell>
          <cell r="AB1136" t="str">
            <v>JISB8418:2000またはHA010:2015に準拠</v>
          </cell>
          <cell r="AC1136" t="str">
            <v>JISB8418:2000またはHA010:2015</v>
          </cell>
          <cell r="AD1136" t="str">
            <v>無圧式温水発生機</v>
          </cell>
          <cell r="AE1136" t="str">
            <v>JISB8418:2000またはHA010:2015に準拠</v>
          </cell>
        </row>
        <row r="1137">
          <cell r="E1137" t="str">
            <v>S-107027</v>
          </cell>
          <cell r="F1137" t="str">
            <v>L-000107</v>
          </cell>
          <cell r="G1137" t="str">
            <v>農業等暖房用温水発生機</v>
          </cell>
          <cell r="H1137" t="str">
            <v>B</v>
          </cell>
          <cell r="I1137" t="str">
            <v>産業（業種固有）</v>
          </cell>
          <cell r="J1137" t="str">
            <v>農林水産</v>
          </cell>
          <cell r="K1137" t="str">
            <v>その他</v>
          </cell>
          <cell r="L1137" t="str">
            <v>燃焼室、伝熱面から構成され、燃焼によって温められた温水を循環ポンプで栽培用温室内等のパイプに送り、空気と熱交換させ、暖房として利用する。</v>
          </cell>
          <cell r="M1137" t="str">
            <v>都市ガス13A焚き、60Hz</v>
          </cell>
          <cell r="N1137" t="str">
            <v>熱出力</v>
          </cell>
          <cell r="O1137" t="str">
            <v>1163kW以上1395kW未満</v>
          </cell>
          <cell r="P1137" t="str">
            <v>-</v>
          </cell>
          <cell r="Q1137" t="str">
            <v>特別申請</v>
          </cell>
          <cell r="R1137" t="str">
            <v>-</v>
          </cell>
          <cell r="S1137" t="str">
            <v/>
          </cell>
          <cell r="T1137" t="str">
            <v>-</v>
          </cell>
          <cell r="U1137" t="str">
            <v/>
          </cell>
          <cell r="V1137" t="str">
            <v>-</v>
          </cell>
          <cell r="W1137" t="str">
            <v>%</v>
          </cell>
          <cell r="X1137" t="str">
            <v>熱効率</v>
          </cell>
          <cell r="Y1137" t="str">
            <v>標準規格による評価</v>
          </cell>
          <cell r="Z1137" t="str">
            <v>JISB8418:2000またはHA010:2015</v>
          </cell>
          <cell r="AA1137" t="str">
            <v>無圧式温水発生機</v>
          </cell>
          <cell r="AB1137" t="str">
            <v>JISB8418:2000またはHA010:2015に準拠</v>
          </cell>
          <cell r="AC1137" t="str">
            <v>JISB8418:2000またはHA010:2015</v>
          </cell>
          <cell r="AD1137" t="str">
            <v>無圧式温水発生機</v>
          </cell>
          <cell r="AE1137" t="str">
            <v>JISB8418:2000またはHA010:2015に準拠</v>
          </cell>
        </row>
        <row r="1138">
          <cell r="E1138" t="str">
            <v>S-107028</v>
          </cell>
          <cell r="F1138" t="str">
            <v>L-000107</v>
          </cell>
          <cell r="G1138" t="str">
            <v>農業等暖房用温水発生機</v>
          </cell>
          <cell r="H1138" t="str">
            <v>B</v>
          </cell>
          <cell r="I1138" t="str">
            <v>産業（業種固有）</v>
          </cell>
          <cell r="J1138" t="str">
            <v>農林水産</v>
          </cell>
          <cell r="K1138" t="str">
            <v>その他</v>
          </cell>
          <cell r="L1138" t="str">
            <v>燃焼室、伝熱面から構成され、燃焼によって温められた温水を循環ポンプで栽培用温室内等のパイプに送り、空気と熱交換させ、暖房として利用する。</v>
          </cell>
          <cell r="M1138" t="str">
            <v>都市ガス13A焚き、60Hz</v>
          </cell>
          <cell r="N1138" t="str">
            <v>熱出力</v>
          </cell>
          <cell r="O1138" t="str">
            <v>1395kW以上</v>
          </cell>
          <cell r="P1138" t="str">
            <v>-</v>
          </cell>
          <cell r="Q1138" t="str">
            <v>特別申請</v>
          </cell>
          <cell r="R1138" t="str">
            <v>-</v>
          </cell>
          <cell r="S1138" t="str">
            <v/>
          </cell>
          <cell r="T1138" t="str">
            <v>-</v>
          </cell>
          <cell r="U1138" t="str">
            <v/>
          </cell>
          <cell r="V1138" t="str">
            <v>-</v>
          </cell>
          <cell r="W1138" t="str">
            <v>%</v>
          </cell>
          <cell r="X1138" t="str">
            <v>熱効率</v>
          </cell>
          <cell r="Y1138" t="str">
            <v>標準規格による評価</v>
          </cell>
          <cell r="Z1138" t="str">
            <v>JISB8418:2000またはHA010:2015</v>
          </cell>
          <cell r="AA1138" t="str">
            <v>無圧式温水発生機</v>
          </cell>
          <cell r="AB1138" t="str">
            <v>JISB8418:2000またはHA010:2015に準拠</v>
          </cell>
          <cell r="AC1138" t="str">
            <v>JISB8418:2000またはHA010:2015</v>
          </cell>
          <cell r="AD1138" t="str">
            <v>無圧式温水発生機</v>
          </cell>
          <cell r="AE1138" t="str">
            <v>JISB8418:2000またはHA010:2015に準拠</v>
          </cell>
        </row>
        <row r="1139">
          <cell r="E1139" t="str">
            <v>-</v>
          </cell>
          <cell r="F1139" t="str">
            <v>-</v>
          </cell>
          <cell r="G1139" t="str">
            <v>油圧ショベル（内燃機関型）</v>
          </cell>
          <cell r="H1139" t="str">
            <v>B</v>
          </cell>
          <cell r="I1139" t="str">
            <v>産業（業種固有）</v>
          </cell>
          <cell r="J1139" t="str">
            <v>建設</v>
          </cell>
          <cell r="K1139" t="str">
            <v>オフロード特殊自動車（建設機械・内燃機関型）</v>
          </cell>
          <cell r="L1139" t="str">
            <v>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低燃費型エンジンの導入や、情報化施工による効率的な作業の実施により低炭素化を図ることで、CO2 排出量の削減が可能となる。</v>
          </cell>
          <cell r="M1139" t="str">
            <v>-</v>
          </cell>
          <cell r="N1139" t="str">
            <v>標準バケット山積容量</v>
          </cell>
          <cell r="O1139" t="str">
            <v>0.25 m3以上0.36 m3未満</v>
          </cell>
          <cell r="P1139" t="str">
            <v>-</v>
          </cell>
          <cell r="Q1139" t="str">
            <v>-</v>
          </cell>
          <cell r="R1139" t="str">
            <v>-</v>
          </cell>
          <cell r="S1139" t="str">
            <v/>
          </cell>
          <cell r="T1139">
            <v>0</v>
          </cell>
          <cell r="U1139" t="str">
            <v/>
          </cell>
          <cell r="V1139" t="str">
            <v>-</v>
          </cell>
          <cell r="W1139" t="str">
            <v>kg/標準作業</v>
          </cell>
          <cell r="X1139" t="str">
            <v>燃費</v>
          </cell>
          <cell r="Y1139" t="str">
            <v>標準規格による評価</v>
          </cell>
          <cell r="Z1139" t="str">
            <v>JCMASH020:2014またはJCMASH020:2010</v>
          </cell>
          <cell r="AA1139" t="str">
            <v>土工機械－エネルギー消費量試験方法―油圧ショベル</v>
          </cell>
          <cell r="AB1139" t="str">
            <v>JCMASH020:2014またはJCMASH020:2010に準拠</v>
          </cell>
          <cell r="AC1139" t="str">
            <v>JCMASH020:2014またはJCMASH020:2010</v>
          </cell>
          <cell r="AD1139" t="str">
            <v>土工機械－エネルギー消費量試験方法―油圧ショベル</v>
          </cell>
          <cell r="AE1139" t="str">
            <v>JCMASH020:2014またはJCMASH020:2010に準拠</v>
          </cell>
        </row>
        <row r="1140">
          <cell r="E1140" t="str">
            <v>-</v>
          </cell>
          <cell r="F1140" t="str">
            <v>-</v>
          </cell>
          <cell r="G1140" t="str">
            <v>油圧ショベル（内燃機関型）</v>
          </cell>
          <cell r="H1140" t="str">
            <v>B</v>
          </cell>
          <cell r="I1140" t="str">
            <v>産業（業種固有）</v>
          </cell>
          <cell r="J1140" t="str">
            <v>建設</v>
          </cell>
          <cell r="K1140" t="str">
            <v>オフロード特殊自動車（建設機械・内燃機関型）</v>
          </cell>
          <cell r="L1140" t="str">
            <v>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低燃費型エンジンの導入や、情報化施工による効率的な作業の実施により低炭素化を図ることで、CO2 排出量の削減が可能となる。</v>
          </cell>
          <cell r="M1140" t="str">
            <v>-</v>
          </cell>
          <cell r="N1140" t="str">
            <v>標準バケット山積容量</v>
          </cell>
          <cell r="O1140" t="str">
            <v>0.36 m3以上0.47 m3未満</v>
          </cell>
          <cell r="P1140" t="str">
            <v>-</v>
          </cell>
          <cell r="Q1140" t="str">
            <v>-</v>
          </cell>
          <cell r="R1140" t="str">
            <v>-</v>
          </cell>
          <cell r="S1140" t="str">
            <v/>
          </cell>
          <cell r="T1140">
            <v>0</v>
          </cell>
          <cell r="U1140" t="str">
            <v/>
          </cell>
          <cell r="V1140" t="str">
            <v>-</v>
          </cell>
          <cell r="W1140" t="str">
            <v>kg/標準作業</v>
          </cell>
          <cell r="X1140" t="str">
            <v>燃費</v>
          </cell>
          <cell r="Y1140" t="str">
            <v>標準規格による評価</v>
          </cell>
          <cell r="Z1140" t="str">
            <v>JCMASH020:2014またはJCMASH020:2010</v>
          </cell>
          <cell r="AA1140" t="str">
            <v>土工機械－エネルギー消費量試験方法―油圧ショベル</v>
          </cell>
          <cell r="AB1140" t="str">
            <v>JCMASH020:2014またはJCMASH020:2010に準拠</v>
          </cell>
          <cell r="AC1140" t="str">
            <v>JCMASH020:2014またはJCMASH020:2010</v>
          </cell>
          <cell r="AD1140" t="str">
            <v>土工機械－エネルギー消費量試験方法―油圧ショベル</v>
          </cell>
          <cell r="AE1140" t="str">
            <v>JCMASH020:2014またはJCMASH020:2010に準拠</v>
          </cell>
        </row>
        <row r="1141">
          <cell r="E1141" t="str">
            <v>-</v>
          </cell>
          <cell r="F1141" t="str">
            <v>-</v>
          </cell>
          <cell r="G1141" t="str">
            <v>油圧ショベル（内燃機関型）</v>
          </cell>
          <cell r="H1141" t="str">
            <v>B</v>
          </cell>
          <cell r="I1141" t="str">
            <v>産業（業種固有）</v>
          </cell>
          <cell r="J1141" t="str">
            <v>建設</v>
          </cell>
          <cell r="K1141" t="str">
            <v>オフロード特殊自動車（建設機械・内燃機関型）</v>
          </cell>
          <cell r="L1141" t="str">
            <v>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低燃費型エンジンの導入や、情報化施工による効率的な作業の実施により低炭素化を図ることで、CO2 排出量の削減が可能となる。</v>
          </cell>
          <cell r="M1141" t="str">
            <v>-</v>
          </cell>
          <cell r="N1141" t="str">
            <v>標準バケット山積容量</v>
          </cell>
          <cell r="O1141" t="str">
            <v>0.47 m3以上0.55 m3未満</v>
          </cell>
          <cell r="P1141" t="str">
            <v>-</v>
          </cell>
          <cell r="Q1141" t="str">
            <v>-</v>
          </cell>
          <cell r="R1141" t="str">
            <v>-</v>
          </cell>
          <cell r="S1141" t="str">
            <v/>
          </cell>
          <cell r="T1141">
            <v>0</v>
          </cell>
          <cell r="U1141" t="str">
            <v/>
          </cell>
          <cell r="V1141" t="str">
            <v>-</v>
          </cell>
          <cell r="W1141" t="str">
            <v>kg/標準作業</v>
          </cell>
          <cell r="X1141" t="str">
            <v>燃費</v>
          </cell>
          <cell r="Y1141" t="str">
            <v>標準規格による評価</v>
          </cell>
          <cell r="Z1141" t="str">
            <v>JCMASH020:2014またはJCMASH020:2010</v>
          </cell>
          <cell r="AA1141" t="str">
            <v>土工機械－エネルギー消費量試験方法―油圧ショベル</v>
          </cell>
          <cell r="AB1141" t="str">
            <v>JCMASH020:2014またはJCMASH020:2010に準拠</v>
          </cell>
          <cell r="AC1141" t="str">
            <v>JCMASH020:2014またはJCMASH020:2010</v>
          </cell>
          <cell r="AD1141" t="str">
            <v>土工機械－エネルギー消費量試験方法―油圧ショベル</v>
          </cell>
          <cell r="AE1141" t="str">
            <v>JCMASH020:2014またはJCMASH020:2010に準拠</v>
          </cell>
        </row>
        <row r="1142">
          <cell r="E1142" t="str">
            <v>-</v>
          </cell>
          <cell r="F1142" t="str">
            <v>-</v>
          </cell>
          <cell r="G1142" t="str">
            <v>油圧ショベル（内燃機関型）</v>
          </cell>
          <cell r="H1142" t="str">
            <v>B</v>
          </cell>
          <cell r="I1142" t="str">
            <v>産業（業種固有）</v>
          </cell>
          <cell r="J1142" t="str">
            <v>建設</v>
          </cell>
          <cell r="K1142" t="str">
            <v>オフロード特殊自動車（建設機械・内燃機関型）</v>
          </cell>
          <cell r="L1142" t="str">
            <v>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低燃費型エンジンの導入や、情報化施工による効率的な作業の実施により低炭素化を図ることで、CO2 排出量の削減が可能となる。</v>
          </cell>
          <cell r="M1142" t="str">
            <v>-</v>
          </cell>
          <cell r="N1142" t="str">
            <v>標準バケット山積容量</v>
          </cell>
          <cell r="O1142" t="str">
            <v>0.55 m3以上0.70 m3未満</v>
          </cell>
          <cell r="P1142" t="str">
            <v>-</v>
          </cell>
          <cell r="Q1142" t="str">
            <v>-</v>
          </cell>
          <cell r="R1142" t="str">
            <v>-</v>
          </cell>
          <cell r="S1142" t="str">
            <v/>
          </cell>
          <cell r="T1142">
            <v>0</v>
          </cell>
          <cell r="U1142" t="str">
            <v/>
          </cell>
          <cell r="V1142" t="str">
            <v>-</v>
          </cell>
          <cell r="W1142" t="str">
            <v>kg/標準作業</v>
          </cell>
          <cell r="X1142" t="str">
            <v>燃費</v>
          </cell>
          <cell r="Y1142" t="str">
            <v>標準規格による評価</v>
          </cell>
          <cell r="Z1142" t="str">
            <v>JCMASH020:2014またはJCMASH020:2010</v>
          </cell>
          <cell r="AA1142" t="str">
            <v>土工機械－エネルギー消費量試験方法―油圧ショベル</v>
          </cell>
          <cell r="AB1142" t="str">
            <v>JCMASH020:2014またはJCMASH020:2010に準拠</v>
          </cell>
          <cell r="AC1142" t="str">
            <v>JCMASH020:2014またはJCMASH020:2010</v>
          </cell>
          <cell r="AD1142" t="str">
            <v>土工機械－エネルギー消費量試験方法―油圧ショベル</v>
          </cell>
          <cell r="AE1142" t="str">
            <v>JCMASH020:2014またはJCMASH020:2010に準拠</v>
          </cell>
        </row>
        <row r="1143">
          <cell r="E1143" t="str">
            <v>-</v>
          </cell>
          <cell r="F1143" t="str">
            <v>-</v>
          </cell>
          <cell r="G1143" t="str">
            <v>油圧ショベル（内燃機関型）</v>
          </cell>
          <cell r="H1143" t="str">
            <v>B</v>
          </cell>
          <cell r="I1143" t="str">
            <v>産業（業種固有）</v>
          </cell>
          <cell r="J1143" t="str">
            <v>建設</v>
          </cell>
          <cell r="K1143" t="str">
            <v>オフロード特殊自動車（建設機械・内燃機関型）</v>
          </cell>
          <cell r="L1143" t="str">
            <v>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低燃費型エンジンの導入や、情報化施工による効率的な作業の実施により低炭素化を図ることで、CO2 排出量の削減が可能となる。</v>
          </cell>
          <cell r="M1143" t="str">
            <v>-</v>
          </cell>
          <cell r="N1143" t="str">
            <v>標準バケット山積容量</v>
          </cell>
          <cell r="O1143" t="str">
            <v>0.70 m3以上0.90 m3未満</v>
          </cell>
          <cell r="P1143" t="str">
            <v>-</v>
          </cell>
          <cell r="Q1143" t="str">
            <v>-</v>
          </cell>
          <cell r="R1143" t="str">
            <v>-</v>
          </cell>
          <cell r="S1143" t="str">
            <v/>
          </cell>
          <cell r="T1143">
            <v>0</v>
          </cell>
          <cell r="U1143" t="str">
            <v/>
          </cell>
          <cell r="V1143" t="str">
            <v>-</v>
          </cell>
          <cell r="W1143" t="str">
            <v>kg/標準作業</v>
          </cell>
          <cell r="X1143" t="str">
            <v>燃費</v>
          </cell>
          <cell r="Y1143" t="str">
            <v>標準規格による評価</v>
          </cell>
          <cell r="Z1143" t="str">
            <v>JCMASH020:2014またはJCMASH020:2010</v>
          </cell>
          <cell r="AA1143" t="str">
            <v>土工機械－エネルギー消費量試験方法―油圧ショベル</v>
          </cell>
          <cell r="AB1143" t="str">
            <v>JCMASH020:2014またはJCMASH020:2010に準拠</v>
          </cell>
          <cell r="AC1143" t="str">
            <v>JCMASH020:2014またはJCMASH020:2010</v>
          </cell>
          <cell r="AD1143" t="str">
            <v>土工機械－エネルギー消費量試験方法―油圧ショベル</v>
          </cell>
          <cell r="AE1143" t="str">
            <v>JCMASH020:2014またはJCMASH020:2010に準拠</v>
          </cell>
        </row>
        <row r="1144">
          <cell r="E1144" t="str">
            <v>-</v>
          </cell>
          <cell r="F1144" t="str">
            <v>-</v>
          </cell>
          <cell r="G1144" t="str">
            <v>油圧ショベル（内燃機関型）</v>
          </cell>
          <cell r="H1144" t="str">
            <v>B</v>
          </cell>
          <cell r="I1144" t="str">
            <v>産業（業種固有）</v>
          </cell>
          <cell r="J1144" t="str">
            <v>建設</v>
          </cell>
          <cell r="K1144" t="str">
            <v>オフロード特殊自動車（建設機械・内燃機関型）</v>
          </cell>
          <cell r="L1144" t="str">
            <v>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低燃費型エンジンの導入や、情報化施工による効率的な作業の実施により低炭素化を図ることで、CO2 排出量の削減が可能となる。</v>
          </cell>
          <cell r="M1144" t="str">
            <v>-</v>
          </cell>
          <cell r="N1144" t="str">
            <v>標準バケット山積容量</v>
          </cell>
          <cell r="O1144" t="str">
            <v>0.90 m3以上1.05 m3未満</v>
          </cell>
          <cell r="P1144" t="str">
            <v>-</v>
          </cell>
          <cell r="Q1144" t="str">
            <v>-</v>
          </cell>
          <cell r="R1144" t="str">
            <v>-</v>
          </cell>
          <cell r="S1144" t="str">
            <v/>
          </cell>
          <cell r="T1144">
            <v>0</v>
          </cell>
          <cell r="U1144" t="str">
            <v/>
          </cell>
          <cell r="V1144" t="str">
            <v>-</v>
          </cell>
          <cell r="W1144" t="str">
            <v>kg/標準作業</v>
          </cell>
          <cell r="X1144" t="str">
            <v>燃費</v>
          </cell>
          <cell r="Y1144" t="str">
            <v>標準規格による評価</v>
          </cell>
          <cell r="Z1144" t="str">
            <v>JCMASH020:2014またはJCMASH020:2010</v>
          </cell>
          <cell r="AA1144" t="str">
            <v>土工機械－エネルギー消費量試験方法―油圧ショベル</v>
          </cell>
          <cell r="AB1144" t="str">
            <v>JCMASH020:2014またはJCMASH020:2010に準拠</v>
          </cell>
          <cell r="AC1144" t="str">
            <v>JCMASH020:2014またはJCMASH020:2010</v>
          </cell>
          <cell r="AD1144" t="str">
            <v>土工機械－エネルギー消費量試験方法―油圧ショベル</v>
          </cell>
          <cell r="AE1144" t="str">
            <v>JCMASH020:2014またはJCMASH020:2010に準拠</v>
          </cell>
        </row>
        <row r="1145">
          <cell r="E1145" t="str">
            <v>-</v>
          </cell>
          <cell r="F1145" t="str">
            <v>-</v>
          </cell>
          <cell r="G1145" t="str">
            <v>油圧ショベル（内燃機関型）</v>
          </cell>
          <cell r="H1145" t="str">
            <v>B</v>
          </cell>
          <cell r="I1145" t="str">
            <v>産業（業種固有）</v>
          </cell>
          <cell r="J1145" t="str">
            <v>建設</v>
          </cell>
          <cell r="K1145" t="str">
            <v>オフロード特殊自動車（建設機械・内燃機関型）</v>
          </cell>
          <cell r="L1145" t="str">
            <v>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低燃費型エンジンの導入や、情報化施工による効率的な作業の実施により低炭素化を図ることで、CO2 排出量の削減が可能となる。</v>
          </cell>
          <cell r="M1145" t="str">
            <v>-</v>
          </cell>
          <cell r="N1145" t="str">
            <v>標準バケット山積容量</v>
          </cell>
          <cell r="O1145" t="str">
            <v>1.05 m3以上1.30 m3未満</v>
          </cell>
          <cell r="P1145" t="str">
            <v>-</v>
          </cell>
          <cell r="Q1145" t="str">
            <v>-</v>
          </cell>
          <cell r="R1145" t="str">
            <v>-</v>
          </cell>
          <cell r="S1145" t="str">
            <v/>
          </cell>
          <cell r="T1145">
            <v>0</v>
          </cell>
          <cell r="U1145" t="str">
            <v/>
          </cell>
          <cell r="V1145" t="str">
            <v>-</v>
          </cell>
          <cell r="W1145" t="str">
            <v>kg/標準作業</v>
          </cell>
          <cell r="X1145" t="str">
            <v>燃費</v>
          </cell>
          <cell r="Y1145" t="str">
            <v>標準規格による評価</v>
          </cell>
          <cell r="Z1145" t="str">
            <v>JCMASH020:2014またはJCMASH020:2010</v>
          </cell>
          <cell r="AA1145" t="str">
            <v>土工機械－エネルギー消費量試験方法―油圧ショベル</v>
          </cell>
          <cell r="AB1145" t="str">
            <v>JCMASH020:2014またはJCMASH020:2010に準拠</v>
          </cell>
          <cell r="AC1145" t="str">
            <v>JCMASH020:2014またはJCMASH020:2010</v>
          </cell>
          <cell r="AD1145" t="str">
            <v>土工機械－エネルギー消費量試験方法―油圧ショベル</v>
          </cell>
          <cell r="AE1145" t="str">
            <v>JCMASH020:2014またはJCMASH020:2010に準拠</v>
          </cell>
        </row>
        <row r="1146">
          <cell r="E1146" t="str">
            <v>-</v>
          </cell>
          <cell r="F1146" t="str">
            <v>-</v>
          </cell>
          <cell r="G1146" t="str">
            <v>油圧ショベル（内燃機関型）</v>
          </cell>
          <cell r="H1146" t="str">
            <v>B</v>
          </cell>
          <cell r="I1146" t="str">
            <v>産業（業種固有）</v>
          </cell>
          <cell r="J1146" t="str">
            <v>建設</v>
          </cell>
          <cell r="K1146" t="str">
            <v>オフロード特殊自動車（建設機械・内燃機関型）</v>
          </cell>
          <cell r="L1146" t="str">
            <v>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低燃費型エンジンの導入や、情報化施工による効率的な作業の実施により低炭素化を図ることで、CO2 排出量の削減が可能となる。</v>
          </cell>
          <cell r="M1146" t="str">
            <v>-</v>
          </cell>
          <cell r="N1146" t="str">
            <v>標準バケット山積容量</v>
          </cell>
          <cell r="O1146" t="str">
            <v>1.30 m3以上1.70 m3未満</v>
          </cell>
          <cell r="P1146" t="str">
            <v>-</v>
          </cell>
          <cell r="Q1146" t="str">
            <v>-</v>
          </cell>
          <cell r="R1146" t="str">
            <v>-</v>
          </cell>
          <cell r="S1146" t="str">
            <v/>
          </cell>
          <cell r="T1146">
            <v>0</v>
          </cell>
          <cell r="U1146" t="str">
            <v/>
          </cell>
          <cell r="V1146" t="str">
            <v>-</v>
          </cell>
          <cell r="W1146" t="str">
            <v>kg/標準作業</v>
          </cell>
          <cell r="X1146" t="str">
            <v>燃費</v>
          </cell>
          <cell r="Y1146" t="str">
            <v>標準規格による評価</v>
          </cell>
          <cell r="Z1146" t="str">
            <v>JCMASH020:2014またはJCMASH020:2010</v>
          </cell>
          <cell r="AA1146" t="str">
            <v>土工機械－エネルギー消費量試験方法―油圧ショベル</v>
          </cell>
          <cell r="AB1146" t="str">
            <v>JCMASH020:2014またはJCMASH020:2010に準拠</v>
          </cell>
          <cell r="AC1146" t="str">
            <v>JCMASH020:2014またはJCMASH020:2010</v>
          </cell>
          <cell r="AD1146" t="str">
            <v>土工機械－エネルギー消費量試験方法―油圧ショベル</v>
          </cell>
          <cell r="AE1146" t="str">
            <v>JCMASH020:2014またはJCMASH020:2010に準拠</v>
          </cell>
        </row>
        <row r="1147">
          <cell r="E1147" t="str">
            <v>-</v>
          </cell>
          <cell r="F1147" t="str">
            <v>-</v>
          </cell>
          <cell r="G1147" t="str">
            <v>ブルドーザ（内燃機関型）</v>
          </cell>
          <cell r="H1147" t="str">
            <v>B</v>
          </cell>
          <cell r="I1147" t="str">
            <v>産業（業種固有）</v>
          </cell>
          <cell r="J1147" t="str">
            <v>建設</v>
          </cell>
          <cell r="K1147" t="str">
            <v>オフロード特殊自動車（建設機械・内燃機関型）</v>
          </cell>
          <cell r="L1147" t="str">
            <v>土砂の掘削、押土、盛土、整地作業等に用いられる機械。軽油を燃料とするディーゼルエンジンで動力を得るものが一般的である。ディーゼルエンジンの性能向上や、アイドリングの自動停止機能等の装備の他、情報化施工にも対応しており、低炭素化が可能となっている。</v>
          </cell>
          <cell r="M1147" t="str">
            <v>-</v>
          </cell>
          <cell r="N1147" t="str">
            <v>定格出力</v>
          </cell>
          <cell r="O1147" t="str">
            <v>19kW以上75kW未満</v>
          </cell>
          <cell r="P1147" t="str">
            <v>-</v>
          </cell>
          <cell r="Q1147" t="str">
            <v>-</v>
          </cell>
          <cell r="R1147" t="str">
            <v>-</v>
          </cell>
          <cell r="S1147" t="str">
            <v/>
          </cell>
          <cell r="T1147">
            <v>0</v>
          </cell>
          <cell r="U1147" t="str">
            <v/>
          </cell>
          <cell r="V1147" t="str">
            <v>-</v>
          </cell>
          <cell r="W1147" t="str">
            <v>g/kWh</v>
          </cell>
          <cell r="X1147" t="str">
            <v>燃費</v>
          </cell>
          <cell r="Y1147" t="str">
            <v>標準規格による評価</v>
          </cell>
          <cell r="Z1147" t="str">
            <v>JCMASH021:2010</v>
          </cell>
          <cell r="AA1147" t="str">
            <v>土工機械－燃料消費量試験方法</v>
          </cell>
          <cell r="AB1147" t="str">
            <v>JCMASH021:2010に準拠</v>
          </cell>
          <cell r="AC1147" t="str">
            <v>JCMASH021:2010</v>
          </cell>
          <cell r="AD1147" t="str">
            <v>土工機械－燃料消費量試験方法</v>
          </cell>
          <cell r="AE1147" t="str">
            <v>JCMASH021:2010に準拠</v>
          </cell>
        </row>
        <row r="1148">
          <cell r="E1148" t="str">
            <v>-</v>
          </cell>
          <cell r="F1148" t="str">
            <v>-</v>
          </cell>
          <cell r="G1148" t="str">
            <v>ブルドーザ（内燃機関型）</v>
          </cell>
          <cell r="H1148" t="str">
            <v>B</v>
          </cell>
          <cell r="I1148" t="str">
            <v>産業（業種固有）</v>
          </cell>
          <cell r="J1148" t="str">
            <v>建設</v>
          </cell>
          <cell r="K1148" t="str">
            <v>オフロード特殊自動車（建設機械・内燃機関型）</v>
          </cell>
          <cell r="L1148" t="str">
            <v>土砂の掘削、押土、盛土、整地作業等に用いられる機械。軽油を燃料とするディーゼルエンジンで動力を得るものが一般的である。ディーゼルエンジンの性能向上や、アイドリングの自動停止機能等の装備の他、情報化施工にも対応しており、低炭素化が可能となっている。</v>
          </cell>
          <cell r="M1148" t="str">
            <v>-</v>
          </cell>
          <cell r="N1148" t="str">
            <v>定格出力</v>
          </cell>
          <cell r="O1148" t="str">
            <v>75kW以上170kW未満</v>
          </cell>
          <cell r="P1148" t="str">
            <v>-</v>
          </cell>
          <cell r="Q1148" t="str">
            <v>-</v>
          </cell>
          <cell r="R1148" t="str">
            <v>-</v>
          </cell>
          <cell r="S1148" t="str">
            <v/>
          </cell>
          <cell r="T1148">
            <v>0</v>
          </cell>
          <cell r="U1148" t="str">
            <v/>
          </cell>
          <cell r="V1148" t="str">
            <v>-</v>
          </cell>
          <cell r="W1148" t="str">
            <v>g/kWh</v>
          </cell>
          <cell r="X1148" t="str">
            <v>燃費</v>
          </cell>
          <cell r="Y1148" t="str">
            <v>標準規格による評価</v>
          </cell>
          <cell r="Z1148" t="str">
            <v>JCMASH021:2010</v>
          </cell>
          <cell r="AA1148" t="str">
            <v>土工機械－燃料消費量試験方法</v>
          </cell>
          <cell r="AB1148" t="str">
            <v>JCMASH021:2010に準拠</v>
          </cell>
          <cell r="AC1148" t="str">
            <v>JCMASH021:2010</v>
          </cell>
          <cell r="AD1148" t="str">
            <v>土工機械－燃料消費量試験方法</v>
          </cell>
          <cell r="AE1148" t="str">
            <v>JCMASH021:2010に準拠</v>
          </cell>
        </row>
        <row r="1149">
          <cell r="E1149" t="str">
            <v>-</v>
          </cell>
          <cell r="F1149" t="str">
            <v>-</v>
          </cell>
          <cell r="G1149" t="str">
            <v>ブルドーザ（内燃機関型）</v>
          </cell>
          <cell r="H1149" t="str">
            <v>B</v>
          </cell>
          <cell r="I1149" t="str">
            <v>産業（業種固有）</v>
          </cell>
          <cell r="J1149" t="str">
            <v>建設</v>
          </cell>
          <cell r="K1149" t="str">
            <v>オフロード特殊自動車（建設機械・内燃機関型）</v>
          </cell>
          <cell r="L1149" t="str">
            <v>土砂の掘削、押土、盛土、整地作業等に用いられる機械。軽油を燃料とするディーゼルエンジンで動力を得るものが一般的である。ディーゼルエンジンの性能向上や、アイドリングの自動停止機能等の装備の他、情報化施工にも対応しており、低炭素化が可能となっている。</v>
          </cell>
          <cell r="M1149" t="str">
            <v>-</v>
          </cell>
          <cell r="N1149" t="str">
            <v>定格出力</v>
          </cell>
          <cell r="O1149" t="str">
            <v>170kW以上300kW未満</v>
          </cell>
          <cell r="P1149" t="str">
            <v>-</v>
          </cell>
          <cell r="Q1149" t="str">
            <v>-</v>
          </cell>
          <cell r="R1149" t="str">
            <v>-</v>
          </cell>
          <cell r="S1149" t="str">
            <v/>
          </cell>
          <cell r="T1149">
            <v>0</v>
          </cell>
          <cell r="U1149" t="str">
            <v/>
          </cell>
          <cell r="V1149" t="str">
            <v>-</v>
          </cell>
          <cell r="W1149" t="str">
            <v>g/kWh</v>
          </cell>
          <cell r="X1149" t="str">
            <v>燃費</v>
          </cell>
          <cell r="Y1149" t="str">
            <v>標準規格による評価</v>
          </cell>
          <cell r="Z1149" t="str">
            <v>JCMASH021:2010</v>
          </cell>
          <cell r="AA1149" t="str">
            <v>土工機械－燃料消費量試験方法</v>
          </cell>
          <cell r="AB1149" t="str">
            <v>JCMASH021:2010に準拠</v>
          </cell>
          <cell r="AC1149" t="str">
            <v>JCMASH021:2010</v>
          </cell>
          <cell r="AD1149" t="str">
            <v>土工機械－燃料消費量試験方法</v>
          </cell>
          <cell r="AE1149" t="str">
            <v>JCMASH021:2010に準拠</v>
          </cell>
        </row>
        <row r="1150">
          <cell r="E1150" t="str">
            <v>-</v>
          </cell>
          <cell r="F1150" t="str">
            <v>-</v>
          </cell>
          <cell r="G1150" t="str">
            <v>ホイールローダ（内燃機関型）</v>
          </cell>
          <cell r="H1150" t="str">
            <v>B</v>
          </cell>
          <cell r="I1150" t="str">
            <v>産業（業種固有）</v>
          </cell>
          <cell r="J1150" t="str">
            <v>建設</v>
          </cell>
          <cell r="K1150" t="str">
            <v>オフロード特殊自動車（建設機械・内燃機関型）</v>
          </cell>
          <cell r="L1150" t="str">
            <v>建設現場で使用される重機の一種。前方に設置されたバケットで土石をすくいあげ、トラック等に積み込む機械。軽油を燃料とするディーゼルエンジンで動力を得るものが一般的である。低燃費型のエンジンの導入や、情報化施工による効率的な作業の実施により低炭素化を図ることで、CO2 排出量の削減が可能となる。</v>
          </cell>
          <cell r="M1150" t="str">
            <v>-</v>
          </cell>
          <cell r="N1150" t="str">
            <v>定格出力</v>
          </cell>
          <cell r="O1150" t="str">
            <v>40kW以上110kW未満</v>
          </cell>
          <cell r="P1150" t="str">
            <v>-</v>
          </cell>
          <cell r="Q1150" t="str">
            <v>-</v>
          </cell>
          <cell r="R1150" t="str">
            <v>-</v>
          </cell>
          <cell r="S1150" t="str">
            <v/>
          </cell>
          <cell r="T1150">
            <v>0</v>
          </cell>
          <cell r="U1150" t="str">
            <v/>
          </cell>
          <cell r="V1150" t="str">
            <v>-</v>
          </cell>
          <cell r="W1150" t="str">
            <v>g/t</v>
          </cell>
          <cell r="X1150" t="str">
            <v>燃費</v>
          </cell>
          <cell r="Y1150" t="str">
            <v>標準規格による評価</v>
          </cell>
          <cell r="Z1150" t="str">
            <v>JCMASH022:2015またはJCMASH022:2010</v>
          </cell>
          <cell r="AA1150" t="str">
            <v>土工機械―エネルギー消費量試験方法―ホイールローダまたは土工機械―燃料消費量試験方法―ホイールローダ</v>
          </cell>
          <cell r="AB1150" t="str">
            <v>JCMASH022:2015またはJCMASH022:2010に準拠</v>
          </cell>
          <cell r="AC1150" t="str">
            <v>JCMASH022:2015またはJCMASH022:2010</v>
          </cell>
          <cell r="AD1150" t="str">
            <v>土工機械―エネルギー消費量試験方法―ホイールローダまたは土工機械―燃料消費量試験方法―ホイールローダ</v>
          </cell>
          <cell r="AE1150" t="str">
            <v>JCMASH022:2015またはJCMASH022:2010に準拠</v>
          </cell>
        </row>
        <row r="1151">
          <cell r="E1151" t="str">
            <v>-</v>
          </cell>
          <cell r="F1151" t="str">
            <v>-</v>
          </cell>
          <cell r="G1151" t="str">
            <v>ホイールローダ（内燃機関型）</v>
          </cell>
          <cell r="H1151" t="str">
            <v>B</v>
          </cell>
          <cell r="I1151" t="str">
            <v>産業（業種固有）</v>
          </cell>
          <cell r="J1151" t="str">
            <v>建設</v>
          </cell>
          <cell r="K1151" t="str">
            <v>オフロード特殊自動車（建設機械・内燃機関型）</v>
          </cell>
          <cell r="L1151" t="str">
            <v>建設現場で使用される重機の一種。前方に設置されたバケットで土石をすくいあげ、トラック等に積み込む機械。軽油を燃料とするディーゼルエンジンで動力を得るものが一般的である。低燃費型のエンジンの導入や、情報化施工による効率的な作業の実施により低炭素化を図ることで、CO2 排出量の削減が可能となる。</v>
          </cell>
          <cell r="M1151" t="str">
            <v>-</v>
          </cell>
          <cell r="N1151" t="str">
            <v>定格出力</v>
          </cell>
          <cell r="O1151" t="str">
            <v>110kW以上230kW未満</v>
          </cell>
          <cell r="P1151" t="str">
            <v>-</v>
          </cell>
          <cell r="Q1151" t="str">
            <v>-</v>
          </cell>
          <cell r="R1151" t="str">
            <v>-</v>
          </cell>
          <cell r="S1151" t="str">
            <v/>
          </cell>
          <cell r="T1151">
            <v>0</v>
          </cell>
          <cell r="U1151" t="str">
            <v/>
          </cell>
          <cell r="V1151" t="str">
            <v>-</v>
          </cell>
          <cell r="W1151" t="str">
            <v>g/t</v>
          </cell>
          <cell r="X1151" t="str">
            <v>燃費</v>
          </cell>
          <cell r="Y1151" t="str">
            <v>標準規格による評価</v>
          </cell>
          <cell r="Z1151" t="str">
            <v>JCMASH022:2015またはJCMASH022:2010</v>
          </cell>
          <cell r="AA1151" t="str">
            <v>土工機械―エネルギー消費量試験方法―ホイールローダまたは土工機械―燃料消費量試験方法―ホイールローダ</v>
          </cell>
          <cell r="AB1151" t="str">
            <v>JCMASH022:2015またはJCMASH022:2010に準拠</v>
          </cell>
          <cell r="AC1151" t="str">
            <v>JCMASH022:2015またはJCMASH022:2010</v>
          </cell>
          <cell r="AD1151" t="str">
            <v>土工機械―エネルギー消費量試験方法―ホイールローダまたは土工機械―燃料消費量試験方法―ホイールローダ</v>
          </cell>
          <cell r="AE1151" t="str">
            <v>JCMASH022:2015またはJCMASH022:2010に準拠</v>
          </cell>
        </row>
        <row r="1152">
          <cell r="E1152" t="str">
            <v>S-109001</v>
          </cell>
          <cell r="F1152" t="str">
            <v>L-000109</v>
          </cell>
          <cell r="G1152" t="str">
            <v>油圧ショベル（ハイブリッド型）</v>
          </cell>
          <cell r="H1152" t="str">
            <v>B</v>
          </cell>
          <cell r="I1152" t="str">
            <v>産業（業種固有）</v>
          </cell>
          <cell r="J1152" t="str">
            <v>建設</v>
          </cell>
          <cell r="K1152" t="str">
            <v>オフロード特殊自動車（建設機械・ハイブリッド型）</v>
          </cell>
          <cell r="L1152" t="str">
            <v>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ハイブリッド型は、動力としてエンジンと電気モータを組み合わせた油圧ショベル。旋回減速時のエネルギーを回収して電気エネルギーとして蓄電し、加速時の補助エネルギーとして利用することで、エンジンで消費される軽油消費量を低減し、CO2 排出量の削減が可能となる。</v>
          </cell>
          <cell r="M1152" t="str">
            <v>-</v>
          </cell>
          <cell r="N1152" t="str">
            <v>標準バケット山積容量</v>
          </cell>
          <cell r="O1152" t="str">
            <v>0.25 m3以上0.36 m3未満</v>
          </cell>
          <cell r="P1152" t="str">
            <v>-</v>
          </cell>
          <cell r="Q1152" t="str">
            <v>特別申請</v>
          </cell>
          <cell r="R1152" t="str">
            <v>-</v>
          </cell>
          <cell r="S1152" t="str">
            <v/>
          </cell>
          <cell r="T1152" t="str">
            <v>-</v>
          </cell>
          <cell r="U1152" t="str">
            <v/>
          </cell>
          <cell r="V1152" t="str">
            <v>-</v>
          </cell>
          <cell r="W1152" t="str">
            <v>kg/標準作業</v>
          </cell>
          <cell r="X1152" t="str">
            <v>燃費</v>
          </cell>
          <cell r="Y1152" t="str">
            <v>標準規格による評価</v>
          </cell>
          <cell r="Z1152" t="str">
            <v>JCMASH020:2014またはJCMASH020:2010</v>
          </cell>
          <cell r="AA1152" t="str">
            <v>土工機械－エネルギー消費量試験方法―油圧ショベル</v>
          </cell>
          <cell r="AB1152" t="str">
            <v>JCMASH020:2014またはJCMASH020:2010に準拠</v>
          </cell>
          <cell r="AC1152" t="str">
            <v>JCMASH020:2014またはJCMASH020:2010</v>
          </cell>
          <cell r="AD1152" t="str">
            <v>土工機械－エネルギー消費量試験方法―油圧ショベル</v>
          </cell>
          <cell r="AE1152" t="str">
            <v>JCMASH020:2014またはJCMASH020:2010に準拠</v>
          </cell>
        </row>
        <row r="1153">
          <cell r="E1153" t="str">
            <v>S-109002</v>
          </cell>
          <cell r="F1153" t="str">
            <v>L-000109</v>
          </cell>
          <cell r="G1153" t="str">
            <v>油圧ショベル（ハイブリッド型）</v>
          </cell>
          <cell r="H1153" t="str">
            <v>B</v>
          </cell>
          <cell r="I1153" t="str">
            <v>産業（業種固有）</v>
          </cell>
          <cell r="J1153" t="str">
            <v>建設</v>
          </cell>
          <cell r="K1153" t="str">
            <v>オフロード特殊自動車（建設機械・ハイブリッド型）</v>
          </cell>
          <cell r="L1153" t="str">
            <v>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ハイブリッド型は、動力としてエンジンと電気モータを組み合わせた油圧ショベル。旋回減速時のエネルギーを回収して電気エネルギーとして蓄電し、加速時の補助エネルギーとして利用することで、エンジンで消費される軽油消費量を低減し、CO2 排出量の削減が可能となる。</v>
          </cell>
          <cell r="M1153" t="str">
            <v>-</v>
          </cell>
          <cell r="N1153" t="str">
            <v>標準バケット山積容量</v>
          </cell>
          <cell r="O1153" t="str">
            <v>0.70 m3以上0.90 m3未満</v>
          </cell>
          <cell r="P1153" t="str">
            <v>-</v>
          </cell>
          <cell r="Q1153" t="str">
            <v>特別申請</v>
          </cell>
          <cell r="R1153" t="str">
            <v>-</v>
          </cell>
          <cell r="S1153" t="str">
            <v/>
          </cell>
          <cell r="T1153" t="str">
            <v>-</v>
          </cell>
          <cell r="U1153" t="str">
            <v/>
          </cell>
          <cell r="V1153" t="str">
            <v>-</v>
          </cell>
          <cell r="W1153" t="str">
            <v>kg/標準作業</v>
          </cell>
          <cell r="X1153" t="str">
            <v>燃費</v>
          </cell>
          <cell r="Y1153" t="str">
            <v>標準規格による評価</v>
          </cell>
          <cell r="Z1153" t="str">
            <v>JCMASH020:2014またはJCMASH020:2010</v>
          </cell>
          <cell r="AA1153" t="str">
            <v>土工機械－エネルギー消費量試験方法―油圧ショベル</v>
          </cell>
          <cell r="AB1153" t="str">
            <v>JCMASH020:2014またはJCMASH020:2010に準拠</v>
          </cell>
          <cell r="AC1153" t="str">
            <v>JCMASH020:2014またはJCMASH020:2010</v>
          </cell>
          <cell r="AD1153" t="str">
            <v>土工機械－エネルギー消費量試験方法―油圧ショベル</v>
          </cell>
          <cell r="AE1153" t="str">
            <v>JCMASH020:2014またはJCMASH020:2010に準拠</v>
          </cell>
        </row>
        <row r="1154">
          <cell r="E1154" t="str">
            <v>S-112001</v>
          </cell>
          <cell r="F1154" t="str">
            <v>L-000112</v>
          </cell>
          <cell r="G1154" t="str">
            <v>油圧ショベル（電動型）</v>
          </cell>
          <cell r="H1154" t="str">
            <v>B</v>
          </cell>
          <cell r="I1154" t="str">
            <v>産業（業種固有）</v>
          </cell>
          <cell r="J1154" t="str">
            <v>建設</v>
          </cell>
          <cell r="K1154" t="str">
            <v>オフロード特殊自動車（建設機械・電気型）</v>
          </cell>
          <cell r="L1154" t="str">
            <v>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電動型は、動力として電気モータを使用する油圧ショベル。従来型の油圧ショベルで燃料として使用されていた軽油を電力で代替することにより、CO2 排出量の削減が可能となる。</v>
          </cell>
          <cell r="M1154" t="str">
            <v>-</v>
          </cell>
          <cell r="N1154" t="str">
            <v>標準バケット山積容量</v>
          </cell>
          <cell r="O1154" t="str">
            <v>0.25 m3以上0.36 m3未満</v>
          </cell>
          <cell r="P1154" t="str">
            <v>-</v>
          </cell>
          <cell r="Q1154" t="str">
            <v>特別申請</v>
          </cell>
          <cell r="R1154" t="str">
            <v>-</v>
          </cell>
          <cell r="S1154" t="str">
            <v/>
          </cell>
          <cell r="T1154" t="str">
            <v>-</v>
          </cell>
          <cell r="U1154" t="str">
            <v/>
          </cell>
          <cell r="V1154" t="str">
            <v>-</v>
          </cell>
          <cell r="W1154" t="str">
            <v>kWh/標準作業</v>
          </cell>
          <cell r="X1154" t="str">
            <v>電力消費量</v>
          </cell>
          <cell r="Y1154" t="str">
            <v>標準規格による評価</v>
          </cell>
          <cell r="Z1154" t="str">
            <v>JCMASH020:2014またはJCMASH020:2010</v>
          </cell>
          <cell r="AA1154" t="str">
            <v>土工機械－エネルギー消費量試験方法―油圧ショベル</v>
          </cell>
          <cell r="AB1154" t="str">
            <v>JCMASH020:2014またはJCMASH020:2010に準拠</v>
          </cell>
          <cell r="AC1154" t="str">
            <v>JCMASH020:2014またはJCMASH020:2010</v>
          </cell>
          <cell r="AD1154" t="str">
            <v>土工機械－エネルギー消費量試験方法―油圧ショベル</v>
          </cell>
          <cell r="AE1154" t="str">
            <v>JCMASH020:2014またはJCMASH020:2010に準拠</v>
          </cell>
        </row>
        <row r="1155">
          <cell r="E1155" t="str">
            <v>S-112002</v>
          </cell>
          <cell r="F1155" t="str">
            <v>L-000112</v>
          </cell>
          <cell r="G1155" t="str">
            <v>油圧ショベル（電動型）</v>
          </cell>
          <cell r="H1155" t="str">
            <v>B</v>
          </cell>
          <cell r="I1155" t="str">
            <v>産業（業種固有）</v>
          </cell>
          <cell r="J1155" t="str">
            <v>建設</v>
          </cell>
          <cell r="K1155" t="str">
            <v>オフロード特殊自動車（建設機械・電気型）</v>
          </cell>
          <cell r="L1155" t="str">
            <v>建設現場で使用される重機の一種。ショベルカーとも呼ばれており、アームの先端に取り付けられたバケットによって掘削等の作業を行う機械。軽油を燃料とするディーゼルエンジンで動力を得るものが一般的である。電動型は、動力として電気モータを使用する油圧ショベル。従来型の油圧ショベルで燃料として使用されていた軽油を電力で代替することにより、CO2 排出量の削減が可能となる。</v>
          </cell>
          <cell r="M1155" t="str">
            <v>-</v>
          </cell>
          <cell r="N1155" t="str">
            <v>標準バケット山積容量</v>
          </cell>
          <cell r="O1155" t="str">
            <v>0.70 m3以上0.90 m3未満</v>
          </cell>
          <cell r="P1155" t="str">
            <v>-</v>
          </cell>
          <cell r="Q1155" t="str">
            <v>特別申請</v>
          </cell>
          <cell r="R1155" t="str">
            <v>-</v>
          </cell>
          <cell r="S1155" t="str">
            <v/>
          </cell>
          <cell r="T1155" t="str">
            <v>-</v>
          </cell>
          <cell r="U1155" t="str">
            <v/>
          </cell>
          <cell r="V1155" t="str">
            <v>-</v>
          </cell>
          <cell r="W1155" t="str">
            <v>kWh/標準作業</v>
          </cell>
          <cell r="X1155" t="str">
            <v>電力消費量</v>
          </cell>
          <cell r="Y1155" t="str">
            <v>標準規格による評価</v>
          </cell>
          <cell r="Z1155" t="str">
            <v>JCMASH020:2014またはJCMASH020:2010</v>
          </cell>
          <cell r="AA1155" t="str">
            <v>土工機械－エネルギー消費量試験方法―油圧ショベル</v>
          </cell>
          <cell r="AB1155" t="str">
            <v>JCMASH020:2014またはJCMASH020:2010に準拠</v>
          </cell>
          <cell r="AC1155" t="str">
            <v>JCMASH020:2014またはJCMASH020:2010</v>
          </cell>
          <cell r="AD1155" t="str">
            <v>土工機械－エネルギー消費量試験方法―油圧ショベル</v>
          </cell>
          <cell r="AE1155" t="str">
            <v>JCMASH020:2014またはJCMASH020:2010に準拠</v>
          </cell>
        </row>
        <row r="1156">
          <cell r="E1156" t="str">
            <v>S-113001</v>
          </cell>
          <cell r="F1156" t="str">
            <v>L-000113</v>
          </cell>
          <cell r="G1156" t="str">
            <v>ブルドーザ（電動型）</v>
          </cell>
          <cell r="H1156" t="str">
            <v>B</v>
          </cell>
          <cell r="I1156" t="str">
            <v>産業（業種固有）</v>
          </cell>
          <cell r="J1156" t="str">
            <v>建設</v>
          </cell>
          <cell r="K1156" t="str">
            <v>オフロード特殊自動車（建設機械・電気型）</v>
          </cell>
          <cell r="L1156" t="str">
            <v>土砂の掘削、押土、盛土、整地作業等に用いられる機械。軽油を燃料とするディーゼルエンジンで動力を得るものが一般的である。電動型は、ディーゼルエンジンによって発電機を駆動させ、電動モータにより稼働するブルドーザ。電力駆動を採り入れることで低燃費化を実現している。</v>
          </cell>
          <cell r="M1156" t="str">
            <v>-</v>
          </cell>
          <cell r="N1156" t="str">
            <v>定格出力</v>
          </cell>
          <cell r="O1156" t="str">
            <v>19kW以上75kW未満</v>
          </cell>
          <cell r="P1156" t="str">
            <v>-</v>
          </cell>
          <cell r="Q1156" t="str">
            <v>特別申請</v>
          </cell>
          <cell r="R1156" t="str">
            <v>-</v>
          </cell>
          <cell r="S1156" t="str">
            <v/>
          </cell>
          <cell r="T1156" t="str">
            <v>-</v>
          </cell>
          <cell r="U1156" t="str">
            <v/>
          </cell>
          <cell r="V1156" t="str">
            <v>-</v>
          </cell>
          <cell r="W1156" t="str">
            <v>g/kWh</v>
          </cell>
          <cell r="X1156" t="str">
            <v>燃費</v>
          </cell>
          <cell r="Y1156" t="str">
            <v>標準規格による評価</v>
          </cell>
          <cell r="Z1156" t="str">
            <v>JCMASH021:2010</v>
          </cell>
          <cell r="AA1156" t="str">
            <v>土工機械－燃料消費量試験方法</v>
          </cell>
          <cell r="AB1156" t="str">
            <v>JCMASH021:2010に準拠</v>
          </cell>
          <cell r="AC1156" t="str">
            <v>JCMASH021:2010</v>
          </cell>
          <cell r="AD1156" t="str">
            <v>土工機械－燃料消費量試験方法</v>
          </cell>
          <cell r="AE1156" t="str">
            <v>JCMASH021:2010に準拠</v>
          </cell>
        </row>
        <row r="1157">
          <cell r="E1157" t="str">
            <v>S-113002</v>
          </cell>
          <cell r="F1157" t="str">
            <v>L-000113</v>
          </cell>
          <cell r="G1157" t="str">
            <v>ブルドーザ（電動型）</v>
          </cell>
          <cell r="H1157" t="str">
            <v>B</v>
          </cell>
          <cell r="I1157" t="str">
            <v>産業（業種固有）</v>
          </cell>
          <cell r="J1157" t="str">
            <v>建設</v>
          </cell>
          <cell r="K1157" t="str">
            <v>オフロード特殊自動車（建設機械・電気型）</v>
          </cell>
          <cell r="L1157" t="str">
            <v>土砂の掘削、押土、盛土、整地作業等に用いられる機械。軽油を燃料とするディーゼルエンジンで動力を得るものが一般的である。電動型は、ディーゼルエンジンによって発電機を駆動させ、電動モータにより稼働するブルドーザ。電力駆動を採り入れることで低燃費化を実現している。</v>
          </cell>
          <cell r="M1157" t="str">
            <v>-</v>
          </cell>
          <cell r="N1157" t="str">
            <v>定格出力</v>
          </cell>
          <cell r="O1157" t="str">
            <v>75kW以上170kW未満</v>
          </cell>
          <cell r="P1157" t="str">
            <v>-</v>
          </cell>
          <cell r="Q1157" t="str">
            <v>特別申請</v>
          </cell>
          <cell r="R1157" t="str">
            <v>-</v>
          </cell>
          <cell r="S1157" t="str">
            <v/>
          </cell>
          <cell r="T1157" t="str">
            <v>-</v>
          </cell>
          <cell r="U1157" t="str">
            <v/>
          </cell>
          <cell r="V1157" t="str">
            <v>-</v>
          </cell>
          <cell r="W1157" t="str">
            <v>g/kWh</v>
          </cell>
          <cell r="X1157" t="str">
            <v>燃費</v>
          </cell>
          <cell r="Y1157" t="str">
            <v>標準規格による評価</v>
          </cell>
          <cell r="Z1157" t="str">
            <v>JCMASH021:2010</v>
          </cell>
          <cell r="AA1157" t="str">
            <v>土工機械－燃料消費量試験方法</v>
          </cell>
          <cell r="AB1157" t="str">
            <v>JCMASH021:2010に準拠</v>
          </cell>
          <cell r="AC1157" t="str">
            <v>JCMASH021:2010</v>
          </cell>
          <cell r="AD1157" t="str">
            <v>土工機械－燃料消費量試験方法</v>
          </cell>
          <cell r="AE1157" t="str">
            <v>JCMASH021:2010に準拠</v>
          </cell>
        </row>
        <row r="1158">
          <cell r="E1158" t="str">
            <v>S-113003</v>
          </cell>
          <cell r="F1158" t="str">
            <v>L-000113</v>
          </cell>
          <cell r="G1158" t="str">
            <v>ブルドーザ（電動型）</v>
          </cell>
          <cell r="H1158" t="str">
            <v>B</v>
          </cell>
          <cell r="I1158" t="str">
            <v>産業（業種固有）</v>
          </cell>
          <cell r="J1158" t="str">
            <v>建設</v>
          </cell>
          <cell r="K1158" t="str">
            <v>オフロード特殊自動車（建設機械・電気型）</v>
          </cell>
          <cell r="L1158" t="str">
            <v>土砂の掘削、押土、盛土、整地作業等に用いられる機械。軽油を燃料とするディーゼルエンジンで動力を得るものが一般的である。電動型は、ディーゼルエンジンによって発電機を駆動させ、電動モータにより稼働するブルドーザ。電力駆動を採り入れることで低燃費化を実現している。</v>
          </cell>
          <cell r="M1158" t="str">
            <v>-</v>
          </cell>
          <cell r="N1158" t="str">
            <v>定格出力</v>
          </cell>
          <cell r="O1158" t="str">
            <v>170kW以上300kW未満</v>
          </cell>
          <cell r="P1158" t="str">
            <v>-</v>
          </cell>
          <cell r="Q1158" t="str">
            <v>特別申請</v>
          </cell>
          <cell r="R1158" t="str">
            <v>-</v>
          </cell>
          <cell r="S1158" t="str">
            <v/>
          </cell>
          <cell r="T1158" t="str">
            <v>-</v>
          </cell>
          <cell r="U1158" t="str">
            <v/>
          </cell>
          <cell r="V1158" t="str">
            <v>-</v>
          </cell>
          <cell r="W1158" t="str">
            <v>g/kWh</v>
          </cell>
          <cell r="X1158" t="str">
            <v>燃費</v>
          </cell>
          <cell r="Y1158" t="str">
            <v>標準規格による評価</v>
          </cell>
          <cell r="Z1158" t="str">
            <v>JCMASH021:2010</v>
          </cell>
          <cell r="AA1158" t="str">
            <v>土工機械－燃料消費量試験方法</v>
          </cell>
          <cell r="AB1158" t="str">
            <v>JCMASH021:2010に準拠</v>
          </cell>
          <cell r="AC1158" t="str">
            <v>JCMASH021:2010</v>
          </cell>
          <cell r="AD1158" t="str">
            <v>土工機械－燃料消費量試験方法</v>
          </cell>
          <cell r="AE1158" t="str">
            <v>JCMASH021:2010に準拠</v>
          </cell>
        </row>
        <row r="1159">
          <cell r="E1159" t="str">
            <v>S-114001</v>
          </cell>
          <cell r="F1159" t="str">
            <v>L-000114</v>
          </cell>
          <cell r="G1159" t="str">
            <v>遠心脱水型コンテナ（容器）洗浄乾燥機</v>
          </cell>
          <cell r="H1159" t="str">
            <v>B</v>
          </cell>
          <cell r="I1159" t="str">
            <v>産業（業種固有）</v>
          </cell>
          <cell r="J1159" t="str">
            <v>食料品製造業</v>
          </cell>
          <cell r="K1159" t="str">
            <v>その他</v>
          </cell>
          <cell r="L1159" t="str">
            <v>洗浄水加熱用循環加温ヒートポンプ、リンス水加熱用空気熱源ヒートポンプ、遠心脱水型乾燥からなる。循環加温ヒートポンプによって保温された洗浄槽で洗浄し、空気熱源ヒートポンプで加熱された湯でリンスをし、遠心脱水機で乾燥をする設備。熱源機でつくった熱風で乾燥する熱風方式と遠心脱水機で乾燥する遠心脱水方式がある。従来型と比較してヒートポンプの採用により効率的に洗浄ができ、遠心脱水機の採用により少ない水、消費エネルギーで乾燥ができる。食品・飲料工場や自動車工場等、幅広い用途へ導入が可能である。</v>
          </cell>
          <cell r="M1159" t="str">
            <v>-</v>
          </cell>
          <cell r="N1159" t="str">
            <v>処理速度</v>
          </cell>
          <cell r="O1159" t="str">
            <v>75～150サイクル/h</v>
          </cell>
          <cell r="P1159" t="str">
            <v>-</v>
          </cell>
          <cell r="Q1159" t="str">
            <v>通常申請</v>
          </cell>
          <cell r="R1159" t="str">
            <v>-</v>
          </cell>
          <cell r="S1159" t="str">
            <v/>
          </cell>
          <cell r="T1159">
            <v>4.9000000000000002E-2</v>
          </cell>
          <cell r="U1159" t="str">
            <v/>
          </cell>
          <cell r="V1159" t="str">
            <v>カタログのみ</v>
          </cell>
          <cell r="W1159" t="str">
            <v>kWh/台</v>
          </cell>
          <cell r="X1159" t="str">
            <v>コンテナ１台あたりの電力消費量</v>
          </cell>
          <cell r="Y1159" t="str">
            <v>標準条件による評価</v>
          </cell>
          <cell r="Z1159" t="str">
            <v>-</v>
          </cell>
          <cell r="AA1159" t="str">
            <v>-</v>
          </cell>
          <cell r="AB1159" t="str">
            <v>P = (A+B+C+D+E+F+G+H)/I、P ： コンテナ1台あたりの電力消費量［kWh］、A ： 主搬送コンベアの電力消費量［kWh］、B ： 搬入出コンベアの電力消費量［kWh］、C ： 洗浄ポンプの電力消費量［kWh］、D ： リンスポンプの電力消費量［kWh］、E ： 洗浄槽旋回の電力消費量［kWh］、F ： 遠心脱水駆動［kWh］、G ： 排気ファン［kWh］、H ： ヒートポンプの電力消費量［kWh］、I ： コンテナ総数［台］</v>
          </cell>
          <cell r="AC1159" t="str">
            <v>-</v>
          </cell>
          <cell r="AD1159" t="str">
            <v>-</v>
          </cell>
          <cell r="AE1159" t="str">
            <v>＜処理物＞ コンテナ：「食品クレート標準 共有化ガイドライン」で規定されている食品クレート標準Ⅰ型、またはⅡ型浅・深用 ＜処理条件＞ 高温水ヒートポンプ（空気熱源・循環式）（洗浄側） 温水出口温度：65℃以上70℃以下、乾球温度：16℃、湿球温度：12℃、温水出入口温度差：5℃ 高温水ヒートポンプ（空気熱源・一過式）（リンス側）：JRA4060:2014に準拠 含水率（脱水後）： 1％未満（ワーク質量に対する割合） 汚れ度（洗浄前/洗浄後） APT値：3000RLU以上 / 1000RLU未満</v>
          </cell>
        </row>
        <row r="1160">
          <cell r="E1160" t="str">
            <v>S-114002</v>
          </cell>
          <cell r="F1160" t="str">
            <v>L-000114</v>
          </cell>
          <cell r="G1160" t="str">
            <v>遠心脱水型コンテナ（容器）洗浄乾燥機</v>
          </cell>
          <cell r="H1160" t="str">
            <v>B</v>
          </cell>
          <cell r="I1160" t="str">
            <v>産業（業種固有）</v>
          </cell>
          <cell r="J1160" t="str">
            <v>食料品製造業</v>
          </cell>
          <cell r="K1160" t="str">
            <v>その他</v>
          </cell>
          <cell r="L1160" t="str">
            <v>洗浄水加熱用循環加温ヒートポンプ、リンス水加熱用空気熱源ヒートポンプ、遠心脱水型乾燥からなる。循環加温ヒートポンプによって保温された洗浄槽で洗浄し、空気熱源ヒートポンプで加熱された湯でリンスをし、遠心脱水機で乾燥をする設備。熱源機でつくった熱風で乾燥する熱風方式と遠心脱水機で乾燥する遠心脱水方式がある。従来型と比較してヒートポンプの採用により効率的に洗浄ができ、遠心脱水機の採用により少ない水、消費エネルギーで乾燥ができる。食品・飲料工場や自動車工場等、幅広い用途へ導入が可能である。</v>
          </cell>
          <cell r="M1160" t="str">
            <v>-</v>
          </cell>
          <cell r="N1160" t="str">
            <v>処理速度</v>
          </cell>
          <cell r="O1160" t="str">
            <v>151～225サイクル/h</v>
          </cell>
          <cell r="P1160" t="str">
            <v>-</v>
          </cell>
          <cell r="Q1160" t="str">
            <v>通常申請</v>
          </cell>
          <cell r="R1160" t="str">
            <v>-</v>
          </cell>
          <cell r="S1160" t="str">
            <v/>
          </cell>
          <cell r="T1160">
            <v>3.5999999999999997E-2</v>
          </cell>
          <cell r="U1160" t="str">
            <v/>
          </cell>
          <cell r="V1160" t="str">
            <v>カタログのみ</v>
          </cell>
          <cell r="W1160" t="str">
            <v>kWh/台</v>
          </cell>
          <cell r="X1160" t="str">
            <v>コンテナ１台あたりの電力消費量</v>
          </cell>
          <cell r="Y1160" t="str">
            <v>標準条件による評価</v>
          </cell>
          <cell r="Z1160" t="str">
            <v>-</v>
          </cell>
          <cell r="AA1160" t="str">
            <v>-</v>
          </cell>
          <cell r="AB1160" t="str">
            <v>P = (A+B+C+D+E+F+G+H)/I、P ： コンテナ1台あたりの電力消費量［kWh］、A ： 主搬送コンベアの電力消費量［kWh］、B ： 搬入出コンベアの電力消費量［kWh］、C ： 洗浄ポンプの電力消費量［kWh］、D ： リンスポンプの電力消費量［kWh］、E ： 洗浄槽旋回の電力消費量［kWh］、F ： 遠心脱水駆動［kWh］、G ： 排気ファン［kWh］、H ： ヒートポンプの電力消費量［kWh］、I ： コンテナ総数［台］</v>
          </cell>
          <cell r="AC1160" t="str">
            <v>-</v>
          </cell>
          <cell r="AD1160" t="str">
            <v>-</v>
          </cell>
          <cell r="AE1160" t="str">
            <v>＜処理物＞ コンテナ：「食品クレート標準 共有化ガイドライン」で規定されている食品クレート標準Ⅰ型、またはⅡ型浅・深用 ＜処理条件＞ 高温水ヒートポンプ（空気熱源・循環式）（洗浄側） 温水出口温度：65℃以上70℃以下、乾球温度：16℃、湿球温度：12℃、温水出入口温度差：5℃ 高温水ヒートポンプ（空気熱源・一過式）（リンス側）：JRA4060:2014に準拠 含水率（脱水後）： 1％未満（ワーク質量に対する割合） 汚れ度（洗浄前/洗浄後） APT値：3000RLU以上 / 1000RLU未満</v>
          </cell>
        </row>
        <row r="1161">
          <cell r="E1161" t="str">
            <v>S-115001</v>
          </cell>
          <cell r="F1161" t="str">
            <v>L-000115</v>
          </cell>
          <cell r="G1161" t="str">
            <v>低温用自然冷媒冷凍機（アンモニア/CO2二次冷媒システム）</v>
          </cell>
          <cell r="H1161" t="str">
            <v>B</v>
          </cell>
          <cell r="I1161" t="str">
            <v>産業（業種固有）</v>
          </cell>
          <cell r="J1161" t="str">
            <v>食料品製造業</v>
          </cell>
          <cell r="K1161" t="str">
            <v>その他</v>
          </cell>
          <cell r="L1161" t="str">
            <v>一次冷媒（アンモニア）を用いた冷凍装置で二次冷媒（CO2)を低温まで冷却し、食品等を凍結装置するフリーザー装置などに供給する。</v>
          </cell>
          <cell r="M1161" t="str">
            <v>装置内温度-42℃超-25℃未満</v>
          </cell>
          <cell r="N1161" t="str">
            <v>冷凍能力</v>
          </cell>
          <cell r="O1161" t="str">
            <v>100kW以下</v>
          </cell>
          <cell r="P1161" t="str">
            <v>-</v>
          </cell>
          <cell r="Q1161" t="str">
            <v>通常申請</v>
          </cell>
          <cell r="R1161" t="str">
            <v>-</v>
          </cell>
          <cell r="S1161" t="str">
            <v/>
          </cell>
          <cell r="T1161">
            <v>1.67</v>
          </cell>
          <cell r="U1161" t="str">
            <v>*</v>
          </cell>
          <cell r="V1161" t="str">
            <v>カタログもしくは試験結果報告書</v>
          </cell>
          <cell r="W1161" t="str">
            <v>-</v>
          </cell>
          <cell r="X1161" t="str">
            <v>成績係数（COP）</v>
          </cell>
          <cell r="Y1161" t="str">
            <v>標準条件による評価</v>
          </cell>
          <cell r="Z1161" t="str">
            <v>-</v>
          </cell>
          <cell r="AA1161" t="str">
            <v>-</v>
          </cell>
          <cell r="AB1161" t="str">
            <v>COP=Φ/P COP:成績係数 Φ:定格能力[W] P:定格消費電力[W]</v>
          </cell>
          <cell r="AC1161" t="str">
            <v>-</v>
          </cell>
          <cell r="AD1161" t="str">
            <v>-</v>
          </cell>
          <cell r="AE1161" t="str">
            <v>成績係数(COP)の算出にあたっては、CO2温度、凝縮温度をそれぞれ次のとおり設定することを条件とする。CO2温度：-42℃超-27℃以下、冷却水入口温度：32℃</v>
          </cell>
        </row>
        <row r="1162">
          <cell r="E1162" t="str">
            <v>S-115002</v>
          </cell>
          <cell r="F1162" t="str">
            <v>L-000115</v>
          </cell>
          <cell r="G1162" t="str">
            <v>低温用自然冷媒冷凍機（アンモニア/CO2二次冷媒システム）</v>
          </cell>
          <cell r="H1162" t="str">
            <v>B</v>
          </cell>
          <cell r="I1162" t="str">
            <v>産業（業種固有）</v>
          </cell>
          <cell r="J1162" t="str">
            <v>食料品製造業</v>
          </cell>
          <cell r="K1162" t="str">
            <v>その他</v>
          </cell>
          <cell r="L1162" t="str">
            <v>一次冷媒（アンモニア）を用いた冷凍装置で二次冷媒（CO2)を低温まで冷却し、食品等を凍結装置するフリーザー装置などに供給する。</v>
          </cell>
          <cell r="M1162" t="str">
            <v>装置内温度-42℃超-25℃未満</v>
          </cell>
          <cell r="N1162" t="str">
            <v>冷凍能力</v>
          </cell>
          <cell r="O1162" t="str">
            <v>100kW超150kW以下</v>
          </cell>
          <cell r="P1162" t="str">
            <v>-</v>
          </cell>
          <cell r="Q1162" t="str">
            <v>通常申請</v>
          </cell>
          <cell r="R1162" t="str">
            <v>-</v>
          </cell>
          <cell r="S1162" t="str">
            <v/>
          </cell>
          <cell r="T1162">
            <v>1.67</v>
          </cell>
          <cell r="U1162" t="str">
            <v>*</v>
          </cell>
          <cell r="V1162" t="str">
            <v>カタログもしくは試験結果報告書</v>
          </cell>
          <cell r="W1162" t="str">
            <v>-</v>
          </cell>
          <cell r="X1162" t="str">
            <v>成績係数（COP）</v>
          </cell>
          <cell r="Y1162" t="str">
            <v>標準条件による評価</v>
          </cell>
          <cell r="Z1162" t="str">
            <v>-</v>
          </cell>
          <cell r="AA1162" t="str">
            <v>-</v>
          </cell>
          <cell r="AB1162" t="str">
            <v>COP=Φ/P COP:成績係数 Φ:定格能力[W] P:定格消費電力[W]</v>
          </cell>
          <cell r="AC1162" t="str">
            <v>-</v>
          </cell>
          <cell r="AD1162" t="str">
            <v>-</v>
          </cell>
          <cell r="AE1162" t="str">
            <v>成績係数(COP)の算出にあたっては、CO2温度、凝縮温度をそれぞれ次のとおり設定することを条件とする。CO2温度：-42℃超-27℃以下、冷却水入口温度：32℃</v>
          </cell>
        </row>
        <row r="1163">
          <cell r="E1163" t="str">
            <v>S-115003</v>
          </cell>
          <cell r="F1163" t="str">
            <v>L-000115</v>
          </cell>
          <cell r="G1163" t="str">
            <v>低温用自然冷媒冷凍機（アンモニア/CO2二次冷媒システム）</v>
          </cell>
          <cell r="H1163" t="str">
            <v>B</v>
          </cell>
          <cell r="I1163" t="str">
            <v>産業（業種固有）</v>
          </cell>
          <cell r="J1163" t="str">
            <v>食料品製造業</v>
          </cell>
          <cell r="K1163" t="str">
            <v>その他</v>
          </cell>
          <cell r="L1163" t="str">
            <v>一次冷媒（アンモニア）を用いた冷凍装置で二次冷媒（CO2)を低温まで冷却し、食品等を凍結装置するフリーザー装置などに供給する。</v>
          </cell>
          <cell r="M1163" t="str">
            <v>装置内温度-42℃超-25℃未満</v>
          </cell>
          <cell r="N1163" t="str">
            <v>冷凍能力</v>
          </cell>
          <cell r="O1163" t="str">
            <v>150kW超</v>
          </cell>
          <cell r="P1163" t="str">
            <v>-</v>
          </cell>
          <cell r="Q1163" t="str">
            <v>通常申請</v>
          </cell>
          <cell r="R1163" t="str">
            <v>-</v>
          </cell>
          <cell r="S1163" t="str">
            <v/>
          </cell>
          <cell r="T1163">
            <v>1.7</v>
          </cell>
          <cell r="U1163" t="str">
            <v>*</v>
          </cell>
          <cell r="V1163" t="str">
            <v>カタログもしくは試験結果報告書</v>
          </cell>
          <cell r="W1163" t="str">
            <v>-</v>
          </cell>
          <cell r="X1163" t="str">
            <v>成績係数（COP）</v>
          </cell>
          <cell r="Y1163" t="str">
            <v>標準条件による評価</v>
          </cell>
          <cell r="Z1163" t="str">
            <v>-</v>
          </cell>
          <cell r="AA1163" t="str">
            <v>-</v>
          </cell>
          <cell r="AB1163" t="str">
            <v>COP=Φ/P COP:成績係数 Φ:定格能力[W] P:定格消費電力[W]</v>
          </cell>
          <cell r="AC1163" t="str">
            <v>-</v>
          </cell>
          <cell r="AD1163" t="str">
            <v>-</v>
          </cell>
          <cell r="AE1163" t="str">
            <v>成績係数(COP)の算出にあたっては、CO2温度、凝縮温度をそれぞれ次のとおり設定することを条件とする。CO2温度：-42℃超-27℃以下、冷却水入口温度：32℃</v>
          </cell>
        </row>
        <row r="1164">
          <cell r="E1164" t="str">
            <v>S-116001</v>
          </cell>
          <cell r="F1164" t="str">
            <v>L-000116</v>
          </cell>
          <cell r="G1164" t="str">
            <v>低温蒸気式加熱殺菌装置</v>
          </cell>
          <cell r="H1164" t="str">
            <v>B</v>
          </cell>
          <cell r="I1164" t="str">
            <v>産業（業種固有）</v>
          </cell>
          <cell r="J1164" t="str">
            <v>食料品製造業</v>
          </cell>
          <cell r="K1164" t="str">
            <v>その他</v>
          </cell>
          <cell r="L1164" t="str">
            <v>低温蒸気式発生装置及び熱交換器からなる。真空状態で発生させた低温の蒸気を熱媒として、熱交換器を介して製品の加熱殺菌を行う装置。従来の温水式と比べ、エネルギー効率を向上できるとともに、熱媒側が負圧であるため、隔壁破損の場合に製品側への流入を防げるなど安全性も向上でき、食品製造工場や医薬品製造工場など、殺菌を必要とする場で使用される。</v>
          </cell>
          <cell r="M1164" t="str">
            <v>-</v>
          </cell>
          <cell r="N1164" t="str">
            <v>-</v>
          </cell>
          <cell r="O1164" t="str">
            <v>-</v>
          </cell>
          <cell r="P1164" t="str">
            <v>-</v>
          </cell>
          <cell r="Q1164" t="str">
            <v>通常申請または簡易申請</v>
          </cell>
          <cell r="R1164" t="str">
            <v>-</v>
          </cell>
          <cell r="S1164" t="str">
            <v/>
          </cell>
          <cell r="T1164">
            <v>0.78</v>
          </cell>
          <cell r="U1164" t="str">
            <v>*</v>
          </cell>
          <cell r="V1164" t="str">
            <v>カタログもしくは試験結果報告書</v>
          </cell>
          <cell r="W1164" t="str">
            <v>-</v>
          </cell>
          <cell r="X1164" t="str">
            <v>成績係数（COP）</v>
          </cell>
          <cell r="Y1164" t="str">
            <v>標準条件による評価</v>
          </cell>
          <cell r="Z1164" t="str">
            <v>-</v>
          </cell>
          <cell r="AA1164" t="str">
            <v>-</v>
          </cell>
          <cell r="AB1164" t="str">
            <v>sysCOP＝cm×M×(tout-tin)/ (Cst×S/η＋Ce×E) 
　cm：処理対象物の比熱（水と同一、4.186[kJ/K･kg]） 
　M：処理対象物の量[kg]
　tin, tout：処理対象物の装置入口、出口温度
　Cst：（ボイラー出口の単位蒸気量あたりの熱量）－（ボイラー入口の単位給水量あたりの熱量）
　S：ボイラー蒸気量[kg]
　η：ボイラー効率(蒸気熱量/燃料熱量）
　Ce：換算係数(3.6[MJ/kWh])
　E：電力消費量[kWh]</v>
          </cell>
          <cell r="AC1164" t="str">
            <v>-</v>
          </cell>
          <cell r="AD1164" t="str">
            <v>-</v>
          </cell>
          <cell r="AE1164" t="str">
            <v>蒸気ボイラの燃料：A重油、給水温度：20℃、蒸気圧力：0.7MPaG、効率：0.85とする。ポンプの負荷率を0.7とする。</v>
          </cell>
        </row>
        <row r="1165">
          <cell r="E1165" t="str">
            <v>S-117001</v>
          </cell>
          <cell r="F1165" t="str">
            <v>L-000117</v>
          </cell>
          <cell r="G1165" t="str">
            <v>熱回収式工業用織編物乾燥機</v>
          </cell>
          <cell r="H1165" t="str">
            <v>B</v>
          </cell>
          <cell r="I1165" t="str">
            <v>産業（業種固有）</v>
          </cell>
          <cell r="J1165" t="str">
            <v>繊維工業</v>
          </cell>
          <cell r="K1165" t="str">
            <v>乾燥機</v>
          </cell>
          <cell r="L1165"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65" t="str">
            <v>1室3段</v>
          </cell>
          <cell r="N1165" t="str">
            <v>ローラー幅</v>
          </cell>
          <cell r="O1165" t="str">
            <v>1800mmW以上2000mmW未満</v>
          </cell>
          <cell r="P1165" t="str">
            <v>-</v>
          </cell>
          <cell r="Q1165" t="str">
            <v>通常申請</v>
          </cell>
          <cell r="R1165" t="str">
            <v>-</v>
          </cell>
          <cell r="S1165" t="str">
            <v/>
          </cell>
          <cell r="T1165">
            <v>3.13</v>
          </cell>
          <cell r="U1165" t="str">
            <v/>
          </cell>
          <cell r="V1165" t="str">
            <v>カタログのみ</v>
          </cell>
          <cell r="W1165" t="str">
            <v>MJ/kg</v>
          </cell>
          <cell r="X1165" t="str">
            <v>単位重量当たりの熱量</v>
          </cell>
          <cell r="Y1165" t="str">
            <v>シミュレーションによる評価</v>
          </cell>
          <cell r="Z1165" t="str">
            <v>-</v>
          </cell>
          <cell r="AA1165" t="str">
            <v>-</v>
          </cell>
          <cell r="AB1165"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65" t="str">
            <v>-</v>
          </cell>
          <cell r="AD1165" t="str">
            <v>-</v>
          </cell>
          <cell r="AE1165"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66">
          <cell r="E1166" t="str">
            <v>S-117002</v>
          </cell>
          <cell r="F1166" t="str">
            <v>L-000117</v>
          </cell>
          <cell r="G1166" t="str">
            <v>熱回収式工業用織編物乾燥機</v>
          </cell>
          <cell r="H1166" t="str">
            <v>B</v>
          </cell>
          <cell r="I1166" t="str">
            <v>産業（業種固有）</v>
          </cell>
          <cell r="J1166" t="str">
            <v>繊維工業</v>
          </cell>
          <cell r="K1166" t="str">
            <v>乾燥機</v>
          </cell>
          <cell r="L1166"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66" t="str">
            <v>1室3段</v>
          </cell>
          <cell r="N1166" t="str">
            <v>ローラー幅</v>
          </cell>
          <cell r="O1166" t="str">
            <v>2000mmW以上2300mmW未満</v>
          </cell>
          <cell r="P1166" t="str">
            <v>-</v>
          </cell>
          <cell r="Q1166" t="str">
            <v>通常申請</v>
          </cell>
          <cell r="R1166" t="str">
            <v>-</v>
          </cell>
          <cell r="S1166" t="str">
            <v/>
          </cell>
          <cell r="T1166">
            <v>3.22</v>
          </cell>
          <cell r="U1166" t="str">
            <v/>
          </cell>
          <cell r="V1166" t="str">
            <v>カタログのみ</v>
          </cell>
          <cell r="W1166" t="str">
            <v>MJ/kg</v>
          </cell>
          <cell r="X1166" t="str">
            <v>単位重量当たりの熱量</v>
          </cell>
          <cell r="Y1166" t="str">
            <v>シミュレーションによる評価</v>
          </cell>
          <cell r="Z1166" t="str">
            <v>-</v>
          </cell>
          <cell r="AA1166" t="str">
            <v>-</v>
          </cell>
          <cell r="AB1166"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66" t="str">
            <v>-</v>
          </cell>
          <cell r="AD1166" t="str">
            <v>-</v>
          </cell>
          <cell r="AE1166"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67">
          <cell r="E1167" t="str">
            <v>S-117003</v>
          </cell>
          <cell r="F1167" t="str">
            <v>L-000117</v>
          </cell>
          <cell r="G1167" t="str">
            <v>熱回収式工業用織編物乾燥機</v>
          </cell>
          <cell r="H1167" t="str">
            <v>B</v>
          </cell>
          <cell r="I1167" t="str">
            <v>産業（業種固有）</v>
          </cell>
          <cell r="J1167" t="str">
            <v>繊維工業</v>
          </cell>
          <cell r="K1167" t="str">
            <v>乾燥機</v>
          </cell>
          <cell r="L1167"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67" t="str">
            <v>1室3段</v>
          </cell>
          <cell r="N1167" t="str">
            <v>ローラー幅</v>
          </cell>
          <cell r="O1167" t="str">
            <v>2300mmW以上2500mmW以下</v>
          </cell>
          <cell r="P1167" t="str">
            <v>-</v>
          </cell>
          <cell r="Q1167" t="str">
            <v>通常申請</v>
          </cell>
          <cell r="R1167" t="str">
            <v>-</v>
          </cell>
          <cell r="S1167" t="str">
            <v/>
          </cell>
          <cell r="T1167">
            <v>3.4</v>
          </cell>
          <cell r="U1167" t="str">
            <v/>
          </cell>
          <cell r="V1167" t="str">
            <v>カタログのみ</v>
          </cell>
          <cell r="W1167" t="str">
            <v>MJ/kg</v>
          </cell>
          <cell r="X1167" t="str">
            <v>単位重量当たりの熱量</v>
          </cell>
          <cell r="Y1167" t="str">
            <v>シミュレーションによる評価</v>
          </cell>
          <cell r="Z1167" t="str">
            <v>-</v>
          </cell>
          <cell r="AA1167" t="str">
            <v>-</v>
          </cell>
          <cell r="AB1167"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67" t="str">
            <v>-</v>
          </cell>
          <cell r="AD1167" t="str">
            <v>-</v>
          </cell>
          <cell r="AE1167"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68">
          <cell r="E1168" t="str">
            <v>S-117004</v>
          </cell>
          <cell r="F1168" t="str">
            <v>L-000117</v>
          </cell>
          <cell r="G1168" t="str">
            <v>熱回収式工業用織編物乾燥機</v>
          </cell>
          <cell r="H1168" t="str">
            <v>B</v>
          </cell>
          <cell r="I1168" t="str">
            <v>産業（業種固有）</v>
          </cell>
          <cell r="J1168" t="str">
            <v>繊維工業</v>
          </cell>
          <cell r="K1168" t="str">
            <v>乾燥機</v>
          </cell>
          <cell r="L1168"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68" t="str">
            <v>1室5段</v>
          </cell>
          <cell r="N1168" t="str">
            <v>ローラー幅</v>
          </cell>
          <cell r="O1168" t="str">
            <v>1800mmW以上2000mmW未満</v>
          </cell>
          <cell r="P1168" t="str">
            <v>-</v>
          </cell>
          <cell r="Q1168" t="str">
            <v>通常申請</v>
          </cell>
          <cell r="R1168" t="str">
            <v>-</v>
          </cell>
          <cell r="S1168" t="str">
            <v/>
          </cell>
          <cell r="T1168">
            <v>3.06</v>
          </cell>
          <cell r="U1168" t="str">
            <v/>
          </cell>
          <cell r="V1168" t="str">
            <v>カタログのみ</v>
          </cell>
          <cell r="W1168" t="str">
            <v>MJ/kg</v>
          </cell>
          <cell r="X1168" t="str">
            <v>単位重量当たりの熱量</v>
          </cell>
          <cell r="Y1168" t="str">
            <v>シミュレーションによる評価</v>
          </cell>
          <cell r="Z1168" t="str">
            <v>-</v>
          </cell>
          <cell r="AA1168" t="str">
            <v>-</v>
          </cell>
          <cell r="AB1168"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68" t="str">
            <v>-</v>
          </cell>
          <cell r="AD1168" t="str">
            <v>-</v>
          </cell>
          <cell r="AE1168"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69">
          <cell r="E1169" t="str">
            <v>S-117005</v>
          </cell>
          <cell r="F1169" t="str">
            <v>L-000117</v>
          </cell>
          <cell r="G1169" t="str">
            <v>熱回収式工業用織編物乾燥機</v>
          </cell>
          <cell r="H1169" t="str">
            <v>B</v>
          </cell>
          <cell r="I1169" t="str">
            <v>産業（業種固有）</v>
          </cell>
          <cell r="J1169" t="str">
            <v>繊維工業</v>
          </cell>
          <cell r="K1169" t="str">
            <v>乾燥機</v>
          </cell>
          <cell r="L1169"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69" t="str">
            <v>1室5段</v>
          </cell>
          <cell r="N1169" t="str">
            <v>ローラー幅</v>
          </cell>
          <cell r="O1169" t="str">
            <v>2000mmW以上2300mmW未満</v>
          </cell>
          <cell r="P1169" t="str">
            <v>-</v>
          </cell>
          <cell r="Q1169" t="str">
            <v>通常申請</v>
          </cell>
          <cell r="R1169" t="str">
            <v>-</v>
          </cell>
          <cell r="S1169" t="str">
            <v/>
          </cell>
          <cell r="T1169">
            <v>3.15</v>
          </cell>
          <cell r="U1169" t="str">
            <v/>
          </cell>
          <cell r="V1169" t="str">
            <v>カタログのみ</v>
          </cell>
          <cell r="W1169" t="str">
            <v>MJ/kg</v>
          </cell>
          <cell r="X1169" t="str">
            <v>単位重量当たりの熱量</v>
          </cell>
          <cell r="Y1169" t="str">
            <v>シミュレーションによる評価</v>
          </cell>
          <cell r="Z1169" t="str">
            <v>-</v>
          </cell>
          <cell r="AA1169" t="str">
            <v>-</v>
          </cell>
          <cell r="AB1169"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69" t="str">
            <v>-</v>
          </cell>
          <cell r="AD1169" t="str">
            <v>-</v>
          </cell>
          <cell r="AE1169"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70">
          <cell r="E1170" t="str">
            <v>S-117006</v>
          </cell>
          <cell r="F1170" t="str">
            <v>L-000117</v>
          </cell>
          <cell r="G1170" t="str">
            <v>熱回収式工業用織編物乾燥機</v>
          </cell>
          <cell r="H1170" t="str">
            <v>B</v>
          </cell>
          <cell r="I1170" t="str">
            <v>産業（業種固有）</v>
          </cell>
          <cell r="J1170" t="str">
            <v>繊維工業</v>
          </cell>
          <cell r="K1170" t="str">
            <v>乾燥機</v>
          </cell>
          <cell r="L1170"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70" t="str">
            <v>1室5段</v>
          </cell>
          <cell r="N1170" t="str">
            <v>ローラー幅</v>
          </cell>
          <cell r="O1170" t="str">
            <v>2300mmW以上2500mmW以下</v>
          </cell>
          <cell r="P1170" t="str">
            <v>-</v>
          </cell>
          <cell r="Q1170" t="str">
            <v>通常申請</v>
          </cell>
          <cell r="R1170" t="str">
            <v>-</v>
          </cell>
          <cell r="S1170" t="str">
            <v/>
          </cell>
          <cell r="T1170">
            <v>3.33</v>
          </cell>
          <cell r="U1170" t="str">
            <v/>
          </cell>
          <cell r="V1170" t="str">
            <v>カタログのみ</v>
          </cell>
          <cell r="W1170" t="str">
            <v>MJ/kg</v>
          </cell>
          <cell r="X1170" t="str">
            <v>単位重量当たりの熱量</v>
          </cell>
          <cell r="Y1170" t="str">
            <v>シミュレーションによる評価</v>
          </cell>
          <cell r="Z1170" t="str">
            <v>-</v>
          </cell>
          <cell r="AA1170" t="str">
            <v>-</v>
          </cell>
          <cell r="AB1170"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70" t="str">
            <v>-</v>
          </cell>
          <cell r="AD1170" t="str">
            <v>-</v>
          </cell>
          <cell r="AE1170"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71">
          <cell r="E1171" t="str">
            <v>S-117007</v>
          </cell>
          <cell r="F1171" t="str">
            <v>L-000117</v>
          </cell>
          <cell r="G1171" t="str">
            <v>熱回収式工業用織編物乾燥機</v>
          </cell>
          <cell r="H1171" t="str">
            <v>B</v>
          </cell>
          <cell r="I1171" t="str">
            <v>産業（業種固有）</v>
          </cell>
          <cell r="J1171" t="str">
            <v>繊維工業</v>
          </cell>
          <cell r="K1171" t="str">
            <v>乾燥機</v>
          </cell>
          <cell r="L1171"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71" t="str">
            <v>2室3段</v>
          </cell>
          <cell r="N1171" t="str">
            <v>ローラー幅</v>
          </cell>
          <cell r="O1171" t="str">
            <v>1800mmW以上2000mmW未満</v>
          </cell>
          <cell r="P1171" t="str">
            <v>-</v>
          </cell>
          <cell r="Q1171" t="str">
            <v>通常申請</v>
          </cell>
          <cell r="R1171" t="str">
            <v>-</v>
          </cell>
          <cell r="S1171" t="str">
            <v/>
          </cell>
          <cell r="T1171">
            <v>2.85</v>
          </cell>
          <cell r="U1171" t="str">
            <v/>
          </cell>
          <cell r="V1171" t="str">
            <v>カタログのみ</v>
          </cell>
          <cell r="W1171" t="str">
            <v>MJ/kg</v>
          </cell>
          <cell r="X1171" t="str">
            <v>単位重量当たりの熱量</v>
          </cell>
          <cell r="Y1171" t="str">
            <v>シミュレーションによる評価</v>
          </cell>
          <cell r="Z1171" t="str">
            <v>-</v>
          </cell>
          <cell r="AA1171" t="str">
            <v>-</v>
          </cell>
          <cell r="AB1171"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71" t="str">
            <v>-</v>
          </cell>
          <cell r="AD1171" t="str">
            <v>-</v>
          </cell>
          <cell r="AE1171"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72">
          <cell r="E1172" t="str">
            <v>S-117008</v>
          </cell>
          <cell r="F1172" t="str">
            <v>L-000117</v>
          </cell>
          <cell r="G1172" t="str">
            <v>熱回収式工業用織編物乾燥機</v>
          </cell>
          <cell r="H1172" t="str">
            <v>B</v>
          </cell>
          <cell r="I1172" t="str">
            <v>産業（業種固有）</v>
          </cell>
          <cell r="J1172" t="str">
            <v>繊維工業</v>
          </cell>
          <cell r="K1172" t="str">
            <v>乾燥機</v>
          </cell>
          <cell r="L1172"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72" t="str">
            <v>2室3段</v>
          </cell>
          <cell r="N1172" t="str">
            <v>ローラー幅</v>
          </cell>
          <cell r="O1172" t="str">
            <v>2000mmW以上2300mmW未満</v>
          </cell>
          <cell r="P1172" t="str">
            <v>-</v>
          </cell>
          <cell r="Q1172" t="str">
            <v>通常申請</v>
          </cell>
          <cell r="R1172" t="str">
            <v>-</v>
          </cell>
          <cell r="S1172" t="str">
            <v/>
          </cell>
          <cell r="T1172">
            <v>2.91</v>
          </cell>
          <cell r="U1172" t="str">
            <v/>
          </cell>
          <cell r="V1172" t="str">
            <v>カタログのみ</v>
          </cell>
          <cell r="W1172" t="str">
            <v>MJ/kg</v>
          </cell>
          <cell r="X1172" t="str">
            <v>単位重量当たりの熱量</v>
          </cell>
          <cell r="Y1172" t="str">
            <v>シミュレーションによる評価</v>
          </cell>
          <cell r="Z1172" t="str">
            <v>-</v>
          </cell>
          <cell r="AA1172" t="str">
            <v>-</v>
          </cell>
          <cell r="AB1172"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72" t="str">
            <v>-</v>
          </cell>
          <cell r="AD1172" t="str">
            <v>-</v>
          </cell>
          <cell r="AE1172"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73">
          <cell r="E1173" t="str">
            <v>S-117009</v>
          </cell>
          <cell r="F1173" t="str">
            <v>L-000117</v>
          </cell>
          <cell r="G1173" t="str">
            <v>熱回収式工業用織編物乾燥機</v>
          </cell>
          <cell r="H1173" t="str">
            <v>B</v>
          </cell>
          <cell r="I1173" t="str">
            <v>産業（業種固有）</v>
          </cell>
          <cell r="J1173" t="str">
            <v>繊維工業</v>
          </cell>
          <cell r="K1173" t="str">
            <v>乾燥機</v>
          </cell>
          <cell r="L1173"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73" t="str">
            <v>2室3段</v>
          </cell>
          <cell r="N1173" t="str">
            <v>ローラー幅</v>
          </cell>
          <cell r="O1173" t="str">
            <v>2300mmW以上2500mmW以下</v>
          </cell>
          <cell r="P1173" t="str">
            <v>-</v>
          </cell>
          <cell r="Q1173" t="str">
            <v>通常申請</v>
          </cell>
          <cell r="R1173" t="str">
            <v>-</v>
          </cell>
          <cell r="S1173" t="str">
            <v/>
          </cell>
          <cell r="T1173">
            <v>3.01</v>
          </cell>
          <cell r="U1173" t="str">
            <v/>
          </cell>
          <cell r="V1173" t="str">
            <v>カタログのみ</v>
          </cell>
          <cell r="W1173" t="str">
            <v>MJ/kg</v>
          </cell>
          <cell r="X1173" t="str">
            <v>単位重量当たりの熱量</v>
          </cell>
          <cell r="Y1173" t="str">
            <v>シミュレーションによる評価</v>
          </cell>
          <cell r="Z1173" t="str">
            <v>-</v>
          </cell>
          <cell r="AA1173" t="str">
            <v>-</v>
          </cell>
          <cell r="AB1173"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73" t="str">
            <v>-</v>
          </cell>
          <cell r="AD1173" t="str">
            <v>-</v>
          </cell>
          <cell r="AE1173"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74">
          <cell r="E1174" t="str">
            <v>S-117010</v>
          </cell>
          <cell r="F1174" t="str">
            <v>L-000117</v>
          </cell>
          <cell r="G1174" t="str">
            <v>熱回収式工業用織編物乾燥機</v>
          </cell>
          <cell r="H1174" t="str">
            <v>B</v>
          </cell>
          <cell r="I1174" t="str">
            <v>産業（業種固有）</v>
          </cell>
          <cell r="J1174" t="str">
            <v>繊維工業</v>
          </cell>
          <cell r="K1174" t="str">
            <v>乾燥機</v>
          </cell>
          <cell r="L1174"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74" t="str">
            <v>2室5段</v>
          </cell>
          <cell r="N1174" t="str">
            <v>ローラー幅</v>
          </cell>
          <cell r="O1174" t="str">
            <v>1800mmW以上2000mmW未満</v>
          </cell>
          <cell r="P1174" t="str">
            <v>-</v>
          </cell>
          <cell r="Q1174" t="str">
            <v>通常申請</v>
          </cell>
          <cell r="R1174" t="str">
            <v>-</v>
          </cell>
          <cell r="S1174" t="str">
            <v/>
          </cell>
          <cell r="T1174">
            <v>2.81</v>
          </cell>
          <cell r="U1174" t="str">
            <v/>
          </cell>
          <cell r="V1174" t="str">
            <v>カタログのみ</v>
          </cell>
          <cell r="W1174" t="str">
            <v>MJ/kg</v>
          </cell>
          <cell r="X1174" t="str">
            <v>単位重量当たりの熱量</v>
          </cell>
          <cell r="Y1174" t="str">
            <v>シミュレーションによる評価</v>
          </cell>
          <cell r="Z1174" t="str">
            <v>-</v>
          </cell>
          <cell r="AA1174" t="str">
            <v>-</v>
          </cell>
          <cell r="AB1174"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74" t="str">
            <v>-</v>
          </cell>
          <cell r="AD1174" t="str">
            <v>-</v>
          </cell>
          <cell r="AE1174"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75">
          <cell r="E1175" t="str">
            <v>S-117011</v>
          </cell>
          <cell r="F1175" t="str">
            <v>L-000117</v>
          </cell>
          <cell r="G1175" t="str">
            <v>熱回収式工業用織編物乾燥機</v>
          </cell>
          <cell r="H1175" t="str">
            <v>B</v>
          </cell>
          <cell r="I1175" t="str">
            <v>産業（業種固有）</v>
          </cell>
          <cell r="J1175" t="str">
            <v>繊維工業</v>
          </cell>
          <cell r="K1175" t="str">
            <v>乾燥機</v>
          </cell>
          <cell r="L1175"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75" t="str">
            <v>2室5段</v>
          </cell>
          <cell r="N1175" t="str">
            <v>ローラー幅</v>
          </cell>
          <cell r="O1175" t="str">
            <v>2000mmW以上2300mmW未満</v>
          </cell>
          <cell r="P1175" t="str">
            <v>-</v>
          </cell>
          <cell r="Q1175" t="str">
            <v>通常申請</v>
          </cell>
          <cell r="R1175" t="str">
            <v>-</v>
          </cell>
          <cell r="S1175" t="str">
            <v/>
          </cell>
          <cell r="T1175">
            <v>2.86</v>
          </cell>
          <cell r="U1175" t="str">
            <v/>
          </cell>
          <cell r="V1175" t="str">
            <v>カタログのみ</v>
          </cell>
          <cell r="W1175" t="str">
            <v>MJ/kg</v>
          </cell>
          <cell r="X1175" t="str">
            <v>単位重量当たりの熱量</v>
          </cell>
          <cell r="Y1175" t="str">
            <v>シミュレーションによる評価</v>
          </cell>
          <cell r="Z1175" t="str">
            <v>-</v>
          </cell>
          <cell r="AA1175" t="str">
            <v>-</v>
          </cell>
          <cell r="AB1175"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75" t="str">
            <v>-</v>
          </cell>
          <cell r="AD1175" t="str">
            <v>-</v>
          </cell>
          <cell r="AE1175"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76">
          <cell r="E1176" t="str">
            <v>S-117012</v>
          </cell>
          <cell r="F1176" t="str">
            <v>L-000117</v>
          </cell>
          <cell r="G1176" t="str">
            <v>熱回収式工業用織編物乾燥機</v>
          </cell>
          <cell r="H1176" t="str">
            <v>B</v>
          </cell>
          <cell r="I1176" t="str">
            <v>産業（業種固有）</v>
          </cell>
          <cell r="J1176" t="str">
            <v>繊維工業</v>
          </cell>
          <cell r="K1176" t="str">
            <v>乾燥機</v>
          </cell>
          <cell r="L1176"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76" t="str">
            <v>2室5段</v>
          </cell>
          <cell r="N1176" t="str">
            <v>ローラー幅</v>
          </cell>
          <cell r="O1176" t="str">
            <v>2300mmW以上2500mmW以下</v>
          </cell>
          <cell r="P1176" t="str">
            <v>-</v>
          </cell>
          <cell r="Q1176" t="str">
            <v>通常申請</v>
          </cell>
          <cell r="R1176" t="str">
            <v>-</v>
          </cell>
          <cell r="S1176" t="str">
            <v/>
          </cell>
          <cell r="T1176">
            <v>2.94</v>
          </cell>
          <cell r="U1176" t="str">
            <v/>
          </cell>
          <cell r="V1176" t="str">
            <v>カタログのみ</v>
          </cell>
          <cell r="W1176" t="str">
            <v>MJ/kg</v>
          </cell>
          <cell r="X1176" t="str">
            <v>単位重量当たりの熱量</v>
          </cell>
          <cell r="Y1176" t="str">
            <v>シミュレーションによる評価</v>
          </cell>
          <cell r="Z1176" t="str">
            <v>-</v>
          </cell>
          <cell r="AA1176" t="str">
            <v>-</v>
          </cell>
          <cell r="AB1176"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76" t="str">
            <v>-</v>
          </cell>
          <cell r="AD1176" t="str">
            <v>-</v>
          </cell>
          <cell r="AE1176"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77">
          <cell r="E1177" t="str">
            <v>S-117013</v>
          </cell>
          <cell r="F1177" t="str">
            <v>L-000117</v>
          </cell>
          <cell r="G1177" t="str">
            <v>熱回収式工業用織編物乾燥機</v>
          </cell>
          <cell r="H1177" t="str">
            <v>B</v>
          </cell>
          <cell r="I1177" t="str">
            <v>産業（業種固有）</v>
          </cell>
          <cell r="J1177" t="str">
            <v>繊維工業</v>
          </cell>
          <cell r="K1177" t="str">
            <v>乾燥機</v>
          </cell>
          <cell r="L1177"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77" t="str">
            <v>3室2段</v>
          </cell>
          <cell r="N1177" t="str">
            <v>ローラー幅</v>
          </cell>
          <cell r="O1177" t="str">
            <v>1800mmW以上2000mmW未満</v>
          </cell>
          <cell r="P1177" t="str">
            <v>-</v>
          </cell>
          <cell r="Q1177" t="str">
            <v>通常申請</v>
          </cell>
          <cell r="R1177" t="str">
            <v>-</v>
          </cell>
          <cell r="S1177" t="str">
            <v/>
          </cell>
          <cell r="T1177">
            <v>2.81</v>
          </cell>
          <cell r="U1177" t="str">
            <v/>
          </cell>
          <cell r="V1177" t="str">
            <v>カタログのみ</v>
          </cell>
          <cell r="W1177" t="str">
            <v>MJ/kg</v>
          </cell>
          <cell r="X1177" t="str">
            <v>単位重量当たりの熱量</v>
          </cell>
          <cell r="Y1177" t="str">
            <v>シミュレーションによる評価</v>
          </cell>
          <cell r="Z1177" t="str">
            <v>-</v>
          </cell>
          <cell r="AA1177" t="str">
            <v>-</v>
          </cell>
          <cell r="AB1177"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77" t="str">
            <v>-</v>
          </cell>
          <cell r="AD1177" t="str">
            <v>-</v>
          </cell>
          <cell r="AE1177"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78">
          <cell r="E1178" t="str">
            <v>S-117014</v>
          </cell>
          <cell r="F1178" t="str">
            <v>L-000117</v>
          </cell>
          <cell r="G1178" t="str">
            <v>熱回収式工業用織編物乾燥機</v>
          </cell>
          <cell r="H1178" t="str">
            <v>B</v>
          </cell>
          <cell r="I1178" t="str">
            <v>産業（業種固有）</v>
          </cell>
          <cell r="J1178" t="str">
            <v>繊維工業</v>
          </cell>
          <cell r="K1178" t="str">
            <v>乾燥機</v>
          </cell>
          <cell r="L1178"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78" t="str">
            <v>3室2段</v>
          </cell>
          <cell r="N1178" t="str">
            <v>ローラー幅</v>
          </cell>
          <cell r="O1178" t="str">
            <v>2000mmW以上2300mmW未満</v>
          </cell>
          <cell r="P1178" t="str">
            <v>-</v>
          </cell>
          <cell r="Q1178" t="str">
            <v>通常申請</v>
          </cell>
          <cell r="R1178" t="str">
            <v>-</v>
          </cell>
          <cell r="S1178" t="str">
            <v/>
          </cell>
          <cell r="T1178">
            <v>2.86</v>
          </cell>
          <cell r="U1178" t="str">
            <v/>
          </cell>
          <cell r="V1178" t="str">
            <v>カタログのみ</v>
          </cell>
          <cell r="W1178" t="str">
            <v>MJ/kg</v>
          </cell>
          <cell r="X1178" t="str">
            <v>単位重量当たりの熱量</v>
          </cell>
          <cell r="Y1178" t="str">
            <v>シミュレーションによる評価</v>
          </cell>
          <cell r="Z1178" t="str">
            <v>-</v>
          </cell>
          <cell r="AA1178" t="str">
            <v>-</v>
          </cell>
          <cell r="AB1178"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78" t="str">
            <v>-</v>
          </cell>
          <cell r="AD1178" t="str">
            <v>-</v>
          </cell>
          <cell r="AE1178"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79">
          <cell r="E1179" t="str">
            <v>S-117015</v>
          </cell>
          <cell r="F1179" t="str">
            <v>L-000117</v>
          </cell>
          <cell r="G1179" t="str">
            <v>熱回収式工業用織編物乾燥機</v>
          </cell>
          <cell r="H1179" t="str">
            <v>B</v>
          </cell>
          <cell r="I1179" t="str">
            <v>産業（業種固有）</v>
          </cell>
          <cell r="J1179" t="str">
            <v>繊維工業</v>
          </cell>
          <cell r="K1179" t="str">
            <v>乾燥機</v>
          </cell>
          <cell r="L1179"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79" t="str">
            <v>3室2段</v>
          </cell>
          <cell r="N1179" t="str">
            <v>ローラー幅</v>
          </cell>
          <cell r="O1179" t="str">
            <v>2300mmW以上2500mmW以下</v>
          </cell>
          <cell r="P1179" t="str">
            <v>-</v>
          </cell>
          <cell r="Q1179" t="str">
            <v>通常申請</v>
          </cell>
          <cell r="R1179" t="str">
            <v>-</v>
          </cell>
          <cell r="S1179" t="str">
            <v/>
          </cell>
          <cell r="T1179">
            <v>2.94</v>
          </cell>
          <cell r="U1179" t="str">
            <v/>
          </cell>
          <cell r="V1179" t="str">
            <v>カタログのみ</v>
          </cell>
          <cell r="W1179" t="str">
            <v>MJ/kg</v>
          </cell>
          <cell r="X1179" t="str">
            <v>単位重量当たりの熱量</v>
          </cell>
          <cell r="Y1179" t="str">
            <v>シミュレーションによる評価</v>
          </cell>
          <cell r="Z1179" t="str">
            <v>-</v>
          </cell>
          <cell r="AA1179" t="str">
            <v>-</v>
          </cell>
          <cell r="AB1179"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79" t="str">
            <v>-</v>
          </cell>
          <cell r="AD1179" t="str">
            <v>-</v>
          </cell>
          <cell r="AE1179"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80">
          <cell r="E1180" t="str">
            <v>S-117016</v>
          </cell>
          <cell r="F1180" t="str">
            <v>L-000117</v>
          </cell>
          <cell r="G1180" t="str">
            <v>熱回収式工業用織編物乾燥機</v>
          </cell>
          <cell r="H1180" t="str">
            <v>B</v>
          </cell>
          <cell r="I1180" t="str">
            <v>産業（業種固有）</v>
          </cell>
          <cell r="J1180" t="str">
            <v>繊維工業</v>
          </cell>
          <cell r="K1180" t="str">
            <v>乾燥機</v>
          </cell>
          <cell r="L1180"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80" t="str">
            <v>4室2段</v>
          </cell>
          <cell r="N1180" t="str">
            <v>ローラー幅</v>
          </cell>
          <cell r="O1180" t="str">
            <v>1800mmW以上2000mmW未満</v>
          </cell>
          <cell r="P1180" t="str">
            <v>-</v>
          </cell>
          <cell r="Q1180" t="str">
            <v>特別申請</v>
          </cell>
          <cell r="R1180" t="str">
            <v>-</v>
          </cell>
          <cell r="S1180" t="str">
            <v/>
          </cell>
          <cell r="T1180" t="str">
            <v>-</v>
          </cell>
          <cell r="U1180" t="str">
            <v/>
          </cell>
          <cell r="V1180" t="str">
            <v>-</v>
          </cell>
          <cell r="W1180" t="str">
            <v>MJ/kg</v>
          </cell>
          <cell r="X1180" t="str">
            <v>単位重量当たりの熱量</v>
          </cell>
          <cell r="Y1180" t="str">
            <v>シミュレーションによる評価</v>
          </cell>
          <cell r="Z1180" t="str">
            <v>-</v>
          </cell>
          <cell r="AA1180" t="str">
            <v>-</v>
          </cell>
          <cell r="AB1180"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80" t="str">
            <v>-</v>
          </cell>
          <cell r="AD1180" t="str">
            <v>-</v>
          </cell>
          <cell r="AE1180"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81">
          <cell r="E1181" t="str">
            <v>S-117017</v>
          </cell>
          <cell r="F1181" t="str">
            <v>L-000117</v>
          </cell>
          <cell r="G1181" t="str">
            <v>熱回収式工業用織編物乾燥機</v>
          </cell>
          <cell r="H1181" t="str">
            <v>B</v>
          </cell>
          <cell r="I1181" t="str">
            <v>産業（業種固有）</v>
          </cell>
          <cell r="J1181" t="str">
            <v>繊維工業</v>
          </cell>
          <cell r="K1181" t="str">
            <v>乾燥機</v>
          </cell>
          <cell r="L1181"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81" t="str">
            <v>4室2段</v>
          </cell>
          <cell r="N1181" t="str">
            <v>ローラー幅</v>
          </cell>
          <cell r="O1181" t="str">
            <v>2000mmW以上2300mmW未満</v>
          </cell>
          <cell r="P1181" t="str">
            <v>-</v>
          </cell>
          <cell r="Q1181" t="str">
            <v>特別申請</v>
          </cell>
          <cell r="R1181" t="str">
            <v>-</v>
          </cell>
          <cell r="S1181" t="str">
            <v/>
          </cell>
          <cell r="T1181" t="str">
            <v>-</v>
          </cell>
          <cell r="U1181" t="str">
            <v/>
          </cell>
          <cell r="V1181" t="str">
            <v>-</v>
          </cell>
          <cell r="W1181" t="str">
            <v>MJ/kg</v>
          </cell>
          <cell r="X1181" t="str">
            <v>単位重量当たりの熱量</v>
          </cell>
          <cell r="Y1181" t="str">
            <v>シミュレーションによる評価</v>
          </cell>
          <cell r="Z1181" t="str">
            <v>-</v>
          </cell>
          <cell r="AA1181" t="str">
            <v>-</v>
          </cell>
          <cell r="AB1181"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81" t="str">
            <v>-</v>
          </cell>
          <cell r="AD1181" t="str">
            <v>-</v>
          </cell>
          <cell r="AE1181"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82">
          <cell r="E1182" t="str">
            <v>S-117018</v>
          </cell>
          <cell r="F1182" t="str">
            <v>L-000117</v>
          </cell>
          <cell r="G1182" t="str">
            <v>熱回収式工業用織編物乾燥機</v>
          </cell>
          <cell r="H1182" t="str">
            <v>B</v>
          </cell>
          <cell r="I1182" t="str">
            <v>産業（業種固有）</v>
          </cell>
          <cell r="J1182" t="str">
            <v>繊維工業</v>
          </cell>
          <cell r="K1182" t="str">
            <v>乾燥機</v>
          </cell>
          <cell r="L1182" t="str">
            <v>ネットコンベアー内の熱風ノズルにより熱風を吹付けることによって、織編物の染色・水洗後の乾燥・防縮・風合加工行う設備。乾燥機内で織編物を乾燥して発生した水蒸気は排気ファンにより排出され最適な状態に保たれる。熱風の熱源としては、ガス直接燃焼による加熱方式と、蒸気、または熱媒体油による熱交換器を用いた間接加熱方式がある。</v>
          </cell>
          <cell r="M1182" t="str">
            <v>4室2段</v>
          </cell>
          <cell r="N1182" t="str">
            <v>ローラー幅</v>
          </cell>
          <cell r="O1182" t="str">
            <v>2300mmW以上2500mmW以下</v>
          </cell>
          <cell r="P1182" t="str">
            <v>-</v>
          </cell>
          <cell r="Q1182" t="str">
            <v>特別申請</v>
          </cell>
          <cell r="R1182" t="str">
            <v>-</v>
          </cell>
          <cell r="S1182" t="str">
            <v/>
          </cell>
          <cell r="T1182" t="str">
            <v>-</v>
          </cell>
          <cell r="U1182" t="str">
            <v/>
          </cell>
          <cell r="V1182" t="str">
            <v>-</v>
          </cell>
          <cell r="W1182" t="str">
            <v>MJ/kg</v>
          </cell>
          <cell r="X1182" t="str">
            <v>単位重量当たりの熱量</v>
          </cell>
          <cell r="Y1182" t="str">
            <v>シミュレーションによる評価</v>
          </cell>
          <cell r="Z1182" t="str">
            <v>-</v>
          </cell>
          <cell r="AA1182" t="str">
            <v>-</v>
          </cell>
          <cell r="AB1182"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82" t="str">
            <v>-</v>
          </cell>
          <cell r="AD1182" t="str">
            <v>-</v>
          </cell>
          <cell r="AE1182"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83">
          <cell r="E1183" t="str">
            <v>S-118001</v>
          </cell>
          <cell r="F1183" t="str">
            <v>L-000118</v>
          </cell>
          <cell r="G1183" t="str">
            <v>熱回収式工業用織編物熱処理機</v>
          </cell>
          <cell r="H1183" t="str">
            <v>B</v>
          </cell>
          <cell r="I1183" t="str">
            <v>産業（業種固有）</v>
          </cell>
          <cell r="J1183" t="str">
            <v>繊維工業</v>
          </cell>
          <cell r="K1183" t="str">
            <v>熱処理機</v>
          </cell>
          <cell r="L1183"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83" t="str">
            <v>3室</v>
          </cell>
          <cell r="N1183" t="str">
            <v>ローラー幅</v>
          </cell>
          <cell r="O1183" t="str">
            <v>1800mmW以上2000mmW未満</v>
          </cell>
          <cell r="P1183" t="str">
            <v>-</v>
          </cell>
          <cell r="Q1183" t="str">
            <v>通常申請</v>
          </cell>
          <cell r="R1183" t="str">
            <v>-</v>
          </cell>
          <cell r="S1183" t="str">
            <v/>
          </cell>
          <cell r="T1183">
            <v>2.1</v>
          </cell>
          <cell r="U1183" t="str">
            <v/>
          </cell>
          <cell r="V1183" t="str">
            <v>カタログのみ</v>
          </cell>
          <cell r="W1183" t="str">
            <v>MJ/kg</v>
          </cell>
          <cell r="X1183" t="str">
            <v>単位重量当たりの熱量</v>
          </cell>
          <cell r="Y1183" t="str">
            <v>シミュレーションによる評価</v>
          </cell>
          <cell r="Z1183" t="str">
            <v>-</v>
          </cell>
          <cell r="AA1183" t="str">
            <v>-</v>
          </cell>
          <cell r="AB1183"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83" t="str">
            <v>-</v>
          </cell>
          <cell r="AD1183" t="str">
            <v>-</v>
          </cell>
          <cell r="AE1183"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84">
          <cell r="E1184" t="str">
            <v>S-118002</v>
          </cell>
          <cell r="F1184" t="str">
            <v>L-000118</v>
          </cell>
          <cell r="G1184" t="str">
            <v>熱回収式工業用織編物熱処理機</v>
          </cell>
          <cell r="H1184" t="str">
            <v>B</v>
          </cell>
          <cell r="I1184" t="str">
            <v>産業（業種固有）</v>
          </cell>
          <cell r="J1184" t="str">
            <v>繊維工業</v>
          </cell>
          <cell r="K1184" t="str">
            <v>熱処理機</v>
          </cell>
          <cell r="L1184"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84" t="str">
            <v>3室</v>
          </cell>
          <cell r="N1184" t="str">
            <v>ローラー幅</v>
          </cell>
          <cell r="O1184" t="str">
            <v>2000mmW以上2300mmW未満</v>
          </cell>
          <cell r="P1184" t="str">
            <v>-</v>
          </cell>
          <cell r="Q1184" t="str">
            <v>通常申請</v>
          </cell>
          <cell r="R1184" t="str">
            <v>-</v>
          </cell>
          <cell r="S1184" t="str">
            <v/>
          </cell>
          <cell r="T1184">
            <v>2.12</v>
          </cell>
          <cell r="U1184" t="str">
            <v/>
          </cell>
          <cell r="V1184" t="str">
            <v>カタログのみ</v>
          </cell>
          <cell r="W1184" t="str">
            <v>MJ/kg</v>
          </cell>
          <cell r="X1184" t="str">
            <v>単位重量当たりの熱量</v>
          </cell>
          <cell r="Y1184" t="str">
            <v>シミュレーションによる評価</v>
          </cell>
          <cell r="Z1184" t="str">
            <v>-</v>
          </cell>
          <cell r="AA1184" t="str">
            <v>-</v>
          </cell>
          <cell r="AB1184"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84" t="str">
            <v>-</v>
          </cell>
          <cell r="AD1184" t="str">
            <v>-</v>
          </cell>
          <cell r="AE1184"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85">
          <cell r="E1185" t="str">
            <v>S-118003</v>
          </cell>
          <cell r="F1185" t="str">
            <v>L-000118</v>
          </cell>
          <cell r="G1185" t="str">
            <v>熱回収式工業用織編物熱処理機</v>
          </cell>
          <cell r="H1185" t="str">
            <v>B</v>
          </cell>
          <cell r="I1185" t="str">
            <v>産業（業種固有）</v>
          </cell>
          <cell r="J1185" t="str">
            <v>繊維工業</v>
          </cell>
          <cell r="K1185" t="str">
            <v>熱処理機</v>
          </cell>
          <cell r="L1185"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85" t="str">
            <v>3室</v>
          </cell>
          <cell r="N1185" t="str">
            <v>ローラー幅</v>
          </cell>
          <cell r="O1185" t="str">
            <v>2300mmW以上2500mmW以下</v>
          </cell>
          <cell r="P1185" t="str">
            <v>-</v>
          </cell>
          <cell r="Q1185" t="str">
            <v>通常申請</v>
          </cell>
          <cell r="R1185" t="str">
            <v>-</v>
          </cell>
          <cell r="S1185" t="str">
            <v/>
          </cell>
          <cell r="T1185">
            <v>2.14</v>
          </cell>
          <cell r="U1185" t="str">
            <v/>
          </cell>
          <cell r="V1185" t="str">
            <v>カタログのみ</v>
          </cell>
          <cell r="W1185" t="str">
            <v>MJ/kg</v>
          </cell>
          <cell r="X1185" t="str">
            <v>単位重量当たりの熱量</v>
          </cell>
          <cell r="Y1185" t="str">
            <v>シミュレーションによる評価</v>
          </cell>
          <cell r="Z1185" t="str">
            <v>-</v>
          </cell>
          <cell r="AA1185" t="str">
            <v>-</v>
          </cell>
          <cell r="AB1185"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85" t="str">
            <v>-</v>
          </cell>
          <cell r="AD1185" t="str">
            <v>-</v>
          </cell>
          <cell r="AE1185"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86">
          <cell r="E1186" t="str">
            <v>S-118004</v>
          </cell>
          <cell r="F1186" t="str">
            <v>L-000118</v>
          </cell>
          <cell r="G1186" t="str">
            <v>熱回収式工業用織編物熱処理機</v>
          </cell>
          <cell r="H1186" t="str">
            <v>B</v>
          </cell>
          <cell r="I1186" t="str">
            <v>産業（業種固有）</v>
          </cell>
          <cell r="J1186" t="str">
            <v>繊維工業</v>
          </cell>
          <cell r="K1186" t="str">
            <v>熱処理機</v>
          </cell>
          <cell r="L1186"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86" t="str">
            <v>4室</v>
          </cell>
          <cell r="N1186" t="str">
            <v>ローラー幅</v>
          </cell>
          <cell r="O1186" t="str">
            <v>1800mmW以上2000mmW未満</v>
          </cell>
          <cell r="P1186" t="str">
            <v>-</v>
          </cell>
          <cell r="Q1186" t="str">
            <v>通常申請</v>
          </cell>
          <cell r="R1186" t="str">
            <v>-</v>
          </cell>
          <cell r="S1186" t="str">
            <v/>
          </cell>
          <cell r="T1186">
            <v>2.0499999999999998</v>
          </cell>
          <cell r="U1186" t="str">
            <v/>
          </cell>
          <cell r="V1186" t="str">
            <v>カタログのみ</v>
          </cell>
          <cell r="W1186" t="str">
            <v>MJ/kg</v>
          </cell>
          <cell r="X1186" t="str">
            <v>単位重量当たりの熱量</v>
          </cell>
          <cell r="Y1186" t="str">
            <v>シミュレーションによる評価</v>
          </cell>
          <cell r="Z1186" t="str">
            <v>-</v>
          </cell>
          <cell r="AA1186" t="str">
            <v>-</v>
          </cell>
          <cell r="AB1186"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86" t="str">
            <v>-</v>
          </cell>
          <cell r="AD1186" t="str">
            <v>-</v>
          </cell>
          <cell r="AE1186"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87">
          <cell r="E1187" t="str">
            <v>S-118005</v>
          </cell>
          <cell r="F1187" t="str">
            <v>L-000118</v>
          </cell>
          <cell r="G1187" t="str">
            <v>熱回収式工業用織編物熱処理機</v>
          </cell>
          <cell r="H1187" t="str">
            <v>B</v>
          </cell>
          <cell r="I1187" t="str">
            <v>産業（業種固有）</v>
          </cell>
          <cell r="J1187" t="str">
            <v>繊維工業</v>
          </cell>
          <cell r="K1187" t="str">
            <v>熱処理機</v>
          </cell>
          <cell r="L1187"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87" t="str">
            <v>4室</v>
          </cell>
          <cell r="N1187" t="str">
            <v>ローラー幅</v>
          </cell>
          <cell r="O1187" t="str">
            <v>2000mmW以上2300mmW未満</v>
          </cell>
          <cell r="P1187" t="str">
            <v>-</v>
          </cell>
          <cell r="Q1187" t="str">
            <v>通常申請</v>
          </cell>
          <cell r="R1187" t="str">
            <v>-</v>
          </cell>
          <cell r="S1187" t="str">
            <v/>
          </cell>
          <cell r="T1187">
            <v>2.0499999999999998</v>
          </cell>
          <cell r="U1187" t="str">
            <v/>
          </cell>
          <cell r="V1187" t="str">
            <v>カタログのみ</v>
          </cell>
          <cell r="W1187" t="str">
            <v>MJ/kg</v>
          </cell>
          <cell r="X1187" t="str">
            <v>単位重量当たりの熱量</v>
          </cell>
          <cell r="Y1187" t="str">
            <v>シミュレーションによる評価</v>
          </cell>
          <cell r="Z1187" t="str">
            <v>-</v>
          </cell>
          <cell r="AA1187" t="str">
            <v>-</v>
          </cell>
          <cell r="AB1187"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87" t="str">
            <v>-</v>
          </cell>
          <cell r="AD1187" t="str">
            <v>-</v>
          </cell>
          <cell r="AE1187"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88">
          <cell r="E1188" t="str">
            <v>S-118006</v>
          </cell>
          <cell r="F1188" t="str">
            <v>L-000118</v>
          </cell>
          <cell r="G1188" t="str">
            <v>熱回収式工業用織編物熱処理機</v>
          </cell>
          <cell r="H1188" t="str">
            <v>B</v>
          </cell>
          <cell r="I1188" t="str">
            <v>産業（業種固有）</v>
          </cell>
          <cell r="J1188" t="str">
            <v>繊維工業</v>
          </cell>
          <cell r="K1188" t="str">
            <v>熱処理機</v>
          </cell>
          <cell r="L1188"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88" t="str">
            <v>4室</v>
          </cell>
          <cell r="N1188" t="str">
            <v>ローラー幅</v>
          </cell>
          <cell r="O1188" t="str">
            <v>2300mmW以上2500mmW以下</v>
          </cell>
          <cell r="P1188" t="str">
            <v>-</v>
          </cell>
          <cell r="Q1188" t="str">
            <v>通常申請</v>
          </cell>
          <cell r="R1188" t="str">
            <v>-</v>
          </cell>
          <cell r="S1188" t="str">
            <v/>
          </cell>
          <cell r="T1188">
            <v>2.08</v>
          </cell>
          <cell r="U1188" t="str">
            <v/>
          </cell>
          <cell r="V1188" t="str">
            <v>カタログのみ</v>
          </cell>
          <cell r="W1188" t="str">
            <v>MJ/kg</v>
          </cell>
          <cell r="X1188" t="str">
            <v>単位重量当たりの熱量</v>
          </cell>
          <cell r="Y1188" t="str">
            <v>シミュレーションによる評価</v>
          </cell>
          <cell r="Z1188" t="str">
            <v>-</v>
          </cell>
          <cell r="AA1188" t="str">
            <v>-</v>
          </cell>
          <cell r="AB1188"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88" t="str">
            <v>-</v>
          </cell>
          <cell r="AD1188" t="str">
            <v>-</v>
          </cell>
          <cell r="AE1188"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89">
          <cell r="E1189" t="str">
            <v>S-118007</v>
          </cell>
          <cell r="F1189" t="str">
            <v>L-000118</v>
          </cell>
          <cell r="G1189" t="str">
            <v>熱回収式工業用織編物熱処理機</v>
          </cell>
          <cell r="H1189" t="str">
            <v>B</v>
          </cell>
          <cell r="I1189" t="str">
            <v>産業（業種固有）</v>
          </cell>
          <cell r="J1189" t="str">
            <v>繊維工業</v>
          </cell>
          <cell r="K1189" t="str">
            <v>熱処理機</v>
          </cell>
          <cell r="L1189"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89" t="str">
            <v>5室</v>
          </cell>
          <cell r="N1189" t="str">
            <v>ローラー幅</v>
          </cell>
          <cell r="O1189" t="str">
            <v>1800mmW以上2000mmW未満</v>
          </cell>
          <cell r="P1189" t="str">
            <v>-</v>
          </cell>
          <cell r="Q1189" t="str">
            <v>通常申請</v>
          </cell>
          <cell r="R1189" t="str">
            <v>-</v>
          </cell>
          <cell r="S1189" t="str">
            <v/>
          </cell>
          <cell r="T1189">
            <v>2.0099999999999998</v>
          </cell>
          <cell r="U1189" t="str">
            <v/>
          </cell>
          <cell r="V1189" t="str">
            <v>カタログのみ</v>
          </cell>
          <cell r="W1189" t="str">
            <v>MJ/kg</v>
          </cell>
          <cell r="X1189" t="str">
            <v>単位重量当たりの熱量</v>
          </cell>
          <cell r="Y1189" t="str">
            <v>シミュレーションによる評価</v>
          </cell>
          <cell r="Z1189" t="str">
            <v>-</v>
          </cell>
          <cell r="AA1189" t="str">
            <v>-</v>
          </cell>
          <cell r="AB1189"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89" t="str">
            <v>-</v>
          </cell>
          <cell r="AD1189" t="str">
            <v>-</v>
          </cell>
          <cell r="AE1189"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90">
          <cell r="E1190" t="str">
            <v>S-118008</v>
          </cell>
          <cell r="F1190" t="str">
            <v>L-000118</v>
          </cell>
          <cell r="G1190" t="str">
            <v>熱回収式工業用織編物熱処理機</v>
          </cell>
          <cell r="H1190" t="str">
            <v>B</v>
          </cell>
          <cell r="I1190" t="str">
            <v>産業（業種固有）</v>
          </cell>
          <cell r="J1190" t="str">
            <v>繊維工業</v>
          </cell>
          <cell r="K1190" t="str">
            <v>熱処理機</v>
          </cell>
          <cell r="L1190"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90" t="str">
            <v>5室</v>
          </cell>
          <cell r="N1190" t="str">
            <v>ローラー幅</v>
          </cell>
          <cell r="O1190" t="str">
            <v>2000mmW以上2300mmW未満</v>
          </cell>
          <cell r="P1190" t="str">
            <v>-</v>
          </cell>
          <cell r="Q1190" t="str">
            <v>通常申請</v>
          </cell>
          <cell r="R1190" t="str">
            <v>-</v>
          </cell>
          <cell r="S1190" t="str">
            <v/>
          </cell>
          <cell r="T1190">
            <v>2.0099999999999998</v>
          </cell>
          <cell r="U1190" t="str">
            <v/>
          </cell>
          <cell r="V1190" t="str">
            <v>カタログのみ</v>
          </cell>
          <cell r="W1190" t="str">
            <v>MJ/kg</v>
          </cell>
          <cell r="X1190" t="str">
            <v>単位重量当たりの熱量</v>
          </cell>
          <cell r="Y1190" t="str">
            <v>シミュレーションによる評価</v>
          </cell>
          <cell r="Z1190" t="str">
            <v>-</v>
          </cell>
          <cell r="AA1190" t="str">
            <v>-</v>
          </cell>
          <cell r="AB1190"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90" t="str">
            <v>-</v>
          </cell>
          <cell r="AD1190" t="str">
            <v>-</v>
          </cell>
          <cell r="AE1190"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91">
          <cell r="E1191" t="str">
            <v>S-118009</v>
          </cell>
          <cell r="F1191" t="str">
            <v>L-000118</v>
          </cell>
          <cell r="G1191" t="str">
            <v>熱回収式工業用織編物熱処理機</v>
          </cell>
          <cell r="H1191" t="str">
            <v>B</v>
          </cell>
          <cell r="I1191" t="str">
            <v>産業（業種固有）</v>
          </cell>
          <cell r="J1191" t="str">
            <v>繊維工業</v>
          </cell>
          <cell r="K1191" t="str">
            <v>熱処理機</v>
          </cell>
          <cell r="L1191"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91" t="str">
            <v>5室</v>
          </cell>
          <cell r="N1191" t="str">
            <v>ローラー幅</v>
          </cell>
          <cell r="O1191" t="str">
            <v>2300mmW以上2500mmW以下</v>
          </cell>
          <cell r="P1191" t="str">
            <v>-</v>
          </cell>
          <cell r="Q1191" t="str">
            <v>通常申請</v>
          </cell>
          <cell r="R1191" t="str">
            <v>-</v>
          </cell>
          <cell r="S1191" t="str">
            <v/>
          </cell>
          <cell r="T1191">
            <v>2.0299999999999998</v>
          </cell>
          <cell r="U1191" t="str">
            <v/>
          </cell>
          <cell r="V1191" t="str">
            <v>カタログのみ</v>
          </cell>
          <cell r="W1191" t="str">
            <v>MJ/kg</v>
          </cell>
          <cell r="X1191" t="str">
            <v>単位重量当たりの熱量</v>
          </cell>
          <cell r="Y1191" t="str">
            <v>シミュレーションによる評価</v>
          </cell>
          <cell r="Z1191" t="str">
            <v>-</v>
          </cell>
          <cell r="AA1191" t="str">
            <v>-</v>
          </cell>
          <cell r="AB1191"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91" t="str">
            <v>-</v>
          </cell>
          <cell r="AD1191" t="str">
            <v>-</v>
          </cell>
          <cell r="AE1191"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92">
          <cell r="E1192" t="str">
            <v>S-118010</v>
          </cell>
          <cell r="F1192" t="str">
            <v>L-000118</v>
          </cell>
          <cell r="G1192" t="str">
            <v>熱回収式工業用織編物熱処理機</v>
          </cell>
          <cell r="H1192" t="str">
            <v>B</v>
          </cell>
          <cell r="I1192" t="str">
            <v>産業（業種固有）</v>
          </cell>
          <cell r="J1192" t="str">
            <v>繊維工業</v>
          </cell>
          <cell r="K1192" t="str">
            <v>熱処理機</v>
          </cell>
          <cell r="L1192"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92" t="str">
            <v>6室</v>
          </cell>
          <cell r="N1192" t="str">
            <v>ローラー幅</v>
          </cell>
          <cell r="O1192" t="str">
            <v>1800mmW以上2000mmW未満</v>
          </cell>
          <cell r="P1192" t="str">
            <v>-</v>
          </cell>
          <cell r="Q1192" t="str">
            <v>通常申請</v>
          </cell>
          <cell r="R1192" t="str">
            <v>-</v>
          </cell>
          <cell r="S1192" t="str">
            <v/>
          </cell>
          <cell r="T1192">
            <v>1.98</v>
          </cell>
          <cell r="U1192" t="str">
            <v/>
          </cell>
          <cell r="V1192" t="str">
            <v>カタログのみ</v>
          </cell>
          <cell r="W1192" t="str">
            <v>MJ/kg</v>
          </cell>
          <cell r="X1192" t="str">
            <v>単位重量当たりの熱量</v>
          </cell>
          <cell r="Y1192" t="str">
            <v>シミュレーションによる評価</v>
          </cell>
          <cell r="Z1192" t="str">
            <v>-</v>
          </cell>
          <cell r="AA1192" t="str">
            <v>-</v>
          </cell>
          <cell r="AB1192"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92" t="str">
            <v>-</v>
          </cell>
          <cell r="AD1192" t="str">
            <v>-</v>
          </cell>
          <cell r="AE1192"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93">
          <cell r="E1193" t="str">
            <v>S-118011</v>
          </cell>
          <cell r="F1193" t="str">
            <v>L-000118</v>
          </cell>
          <cell r="G1193" t="str">
            <v>熱回収式工業用織編物熱処理機</v>
          </cell>
          <cell r="H1193" t="str">
            <v>B</v>
          </cell>
          <cell r="I1193" t="str">
            <v>産業（業種固有）</v>
          </cell>
          <cell r="J1193" t="str">
            <v>繊維工業</v>
          </cell>
          <cell r="K1193" t="str">
            <v>熱処理機</v>
          </cell>
          <cell r="L1193"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93" t="str">
            <v>6室</v>
          </cell>
          <cell r="N1193" t="str">
            <v>ローラー幅</v>
          </cell>
          <cell r="O1193" t="str">
            <v>2000mmW以上2300mmW未満</v>
          </cell>
          <cell r="P1193" t="str">
            <v>-</v>
          </cell>
          <cell r="Q1193" t="str">
            <v>通常申請</v>
          </cell>
          <cell r="R1193" t="str">
            <v>-</v>
          </cell>
          <cell r="S1193" t="str">
            <v/>
          </cell>
          <cell r="T1193">
            <v>1.99</v>
          </cell>
          <cell r="U1193" t="str">
            <v/>
          </cell>
          <cell r="V1193" t="str">
            <v>カタログのみ</v>
          </cell>
          <cell r="W1193" t="str">
            <v>MJ/kg</v>
          </cell>
          <cell r="X1193" t="str">
            <v>単位重量当たりの熱量</v>
          </cell>
          <cell r="Y1193" t="str">
            <v>シミュレーションによる評価</v>
          </cell>
          <cell r="Z1193" t="str">
            <v>-</v>
          </cell>
          <cell r="AA1193" t="str">
            <v>-</v>
          </cell>
          <cell r="AB1193"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93" t="str">
            <v>-</v>
          </cell>
          <cell r="AD1193" t="str">
            <v>-</v>
          </cell>
          <cell r="AE1193"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94">
          <cell r="E1194" t="str">
            <v>S-118012</v>
          </cell>
          <cell r="F1194" t="str">
            <v>L-000118</v>
          </cell>
          <cell r="G1194" t="str">
            <v>熱回収式工業用織編物熱処理機</v>
          </cell>
          <cell r="H1194" t="str">
            <v>B</v>
          </cell>
          <cell r="I1194" t="str">
            <v>産業（業種固有）</v>
          </cell>
          <cell r="J1194" t="str">
            <v>繊維工業</v>
          </cell>
          <cell r="K1194" t="str">
            <v>熱処理機</v>
          </cell>
          <cell r="L1194"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94" t="str">
            <v>6室</v>
          </cell>
          <cell r="N1194" t="str">
            <v>ローラー幅</v>
          </cell>
          <cell r="O1194" t="str">
            <v>2300mmW以上2500mmW以下</v>
          </cell>
          <cell r="P1194" t="str">
            <v>-</v>
          </cell>
          <cell r="Q1194" t="str">
            <v>通常申請</v>
          </cell>
          <cell r="R1194" t="str">
            <v>-</v>
          </cell>
          <cell r="S1194" t="str">
            <v/>
          </cell>
          <cell r="T1194">
            <v>2</v>
          </cell>
          <cell r="U1194" t="str">
            <v/>
          </cell>
          <cell r="V1194" t="str">
            <v>カタログのみ</v>
          </cell>
          <cell r="W1194" t="str">
            <v>MJ/kg</v>
          </cell>
          <cell r="X1194" t="str">
            <v>単位重量当たりの熱量</v>
          </cell>
          <cell r="Y1194" t="str">
            <v>シミュレーションによる評価</v>
          </cell>
          <cell r="Z1194" t="str">
            <v>-</v>
          </cell>
          <cell r="AA1194" t="str">
            <v>-</v>
          </cell>
          <cell r="AB1194"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94" t="str">
            <v>-</v>
          </cell>
          <cell r="AD1194" t="str">
            <v>-</v>
          </cell>
          <cell r="AE1194"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95">
          <cell r="E1195" t="str">
            <v>S-118013</v>
          </cell>
          <cell r="F1195" t="str">
            <v>L-000118</v>
          </cell>
          <cell r="G1195" t="str">
            <v>熱回収式工業用織編物熱処理機</v>
          </cell>
          <cell r="H1195" t="str">
            <v>B</v>
          </cell>
          <cell r="I1195" t="str">
            <v>産業（業種固有）</v>
          </cell>
          <cell r="J1195" t="str">
            <v>繊維工業</v>
          </cell>
          <cell r="K1195" t="str">
            <v>熱処理機</v>
          </cell>
          <cell r="L1195"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95" t="str">
            <v>7室</v>
          </cell>
          <cell r="N1195" t="str">
            <v>ローラー幅</v>
          </cell>
          <cell r="O1195" t="str">
            <v>1800mmW以上2000mmW未満</v>
          </cell>
          <cell r="P1195" t="str">
            <v>-</v>
          </cell>
          <cell r="Q1195" t="str">
            <v>通常申請</v>
          </cell>
          <cell r="R1195" t="str">
            <v>-</v>
          </cell>
          <cell r="S1195" t="str">
            <v/>
          </cell>
          <cell r="T1195">
            <v>1.96</v>
          </cell>
          <cell r="U1195" t="str">
            <v/>
          </cell>
          <cell r="V1195" t="str">
            <v>カタログのみ</v>
          </cell>
          <cell r="W1195" t="str">
            <v>MJ/kg</v>
          </cell>
          <cell r="X1195" t="str">
            <v>単位重量当たりの熱量</v>
          </cell>
          <cell r="Y1195" t="str">
            <v>シミュレーションによる評価</v>
          </cell>
          <cell r="Z1195" t="str">
            <v>-</v>
          </cell>
          <cell r="AA1195" t="str">
            <v>-</v>
          </cell>
          <cell r="AB1195"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95" t="str">
            <v>-</v>
          </cell>
          <cell r="AD1195" t="str">
            <v>-</v>
          </cell>
          <cell r="AE1195"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96">
          <cell r="E1196" t="str">
            <v>S-118014</v>
          </cell>
          <cell r="F1196" t="str">
            <v>L-000118</v>
          </cell>
          <cell r="G1196" t="str">
            <v>熱回収式工業用織編物熱処理機</v>
          </cell>
          <cell r="H1196" t="str">
            <v>B</v>
          </cell>
          <cell r="I1196" t="str">
            <v>産業（業種固有）</v>
          </cell>
          <cell r="J1196" t="str">
            <v>繊維工業</v>
          </cell>
          <cell r="K1196" t="str">
            <v>熱処理機</v>
          </cell>
          <cell r="L1196"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96" t="str">
            <v>7室</v>
          </cell>
          <cell r="N1196" t="str">
            <v>ローラー幅</v>
          </cell>
          <cell r="O1196" t="str">
            <v>2000mmW以上2300mmW未満</v>
          </cell>
          <cell r="P1196" t="str">
            <v>-</v>
          </cell>
          <cell r="Q1196" t="str">
            <v>通常申請</v>
          </cell>
          <cell r="R1196" t="str">
            <v>-</v>
          </cell>
          <cell r="S1196" t="str">
            <v/>
          </cell>
          <cell r="T1196">
            <v>1.96</v>
          </cell>
          <cell r="U1196" t="str">
            <v/>
          </cell>
          <cell r="V1196" t="str">
            <v>カタログのみ</v>
          </cell>
          <cell r="W1196" t="str">
            <v>MJ/kg</v>
          </cell>
          <cell r="X1196" t="str">
            <v>単位重量当たりの熱量</v>
          </cell>
          <cell r="Y1196" t="str">
            <v>シミュレーションによる評価</v>
          </cell>
          <cell r="Z1196" t="str">
            <v>-</v>
          </cell>
          <cell r="AA1196" t="str">
            <v>-</v>
          </cell>
          <cell r="AB1196"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96" t="str">
            <v>-</v>
          </cell>
          <cell r="AD1196" t="str">
            <v>-</v>
          </cell>
          <cell r="AE1196"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97">
          <cell r="E1197" t="str">
            <v>S-118015</v>
          </cell>
          <cell r="F1197" t="str">
            <v>L-000118</v>
          </cell>
          <cell r="G1197" t="str">
            <v>熱回収式工業用織編物熱処理機</v>
          </cell>
          <cell r="H1197" t="str">
            <v>B</v>
          </cell>
          <cell r="I1197" t="str">
            <v>産業（業種固有）</v>
          </cell>
          <cell r="J1197" t="str">
            <v>繊維工業</v>
          </cell>
          <cell r="K1197" t="str">
            <v>熱処理機</v>
          </cell>
          <cell r="L1197"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97" t="str">
            <v>7室</v>
          </cell>
          <cell r="N1197" t="str">
            <v>ローラー幅</v>
          </cell>
          <cell r="O1197" t="str">
            <v>2300mmW以上2500mmW以下</v>
          </cell>
          <cell r="P1197" t="str">
            <v>-</v>
          </cell>
          <cell r="Q1197" t="str">
            <v>通常申請</v>
          </cell>
          <cell r="R1197" t="str">
            <v>-</v>
          </cell>
          <cell r="S1197" t="str">
            <v/>
          </cell>
          <cell r="T1197">
            <v>1.98</v>
          </cell>
          <cell r="U1197" t="str">
            <v/>
          </cell>
          <cell r="V1197" t="str">
            <v>カタログのみ</v>
          </cell>
          <cell r="W1197" t="str">
            <v>MJ/kg</v>
          </cell>
          <cell r="X1197" t="str">
            <v>単位重量当たりの熱量</v>
          </cell>
          <cell r="Y1197" t="str">
            <v>シミュレーションによる評価</v>
          </cell>
          <cell r="Z1197" t="str">
            <v>-</v>
          </cell>
          <cell r="AA1197" t="str">
            <v>-</v>
          </cell>
          <cell r="AB1197"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97" t="str">
            <v>-</v>
          </cell>
          <cell r="AD1197" t="str">
            <v>-</v>
          </cell>
          <cell r="AE1197"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98">
          <cell r="E1198" t="str">
            <v>S-118016</v>
          </cell>
          <cell r="F1198" t="str">
            <v>L-000118</v>
          </cell>
          <cell r="G1198" t="str">
            <v>熱回収式工業用織編物熱処理機</v>
          </cell>
          <cell r="H1198" t="str">
            <v>B</v>
          </cell>
          <cell r="I1198" t="str">
            <v>産業（業種固有）</v>
          </cell>
          <cell r="J1198" t="str">
            <v>繊維工業</v>
          </cell>
          <cell r="K1198" t="str">
            <v>熱処理機</v>
          </cell>
          <cell r="L1198"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98" t="str">
            <v>8室</v>
          </cell>
          <cell r="N1198" t="str">
            <v>ローラー幅</v>
          </cell>
          <cell r="O1198" t="str">
            <v>1800mmW以上2000mmW未満</v>
          </cell>
          <cell r="P1198" t="str">
            <v>-</v>
          </cell>
          <cell r="Q1198" t="str">
            <v>通常申請</v>
          </cell>
          <cell r="R1198" t="str">
            <v>-</v>
          </cell>
          <cell r="S1198" t="str">
            <v/>
          </cell>
          <cell r="T1198">
            <v>1.95</v>
          </cell>
          <cell r="U1198" t="str">
            <v/>
          </cell>
          <cell r="V1198" t="str">
            <v>カタログのみ</v>
          </cell>
          <cell r="W1198" t="str">
            <v>MJ/kg</v>
          </cell>
          <cell r="X1198" t="str">
            <v>単位重量当たりの熱量</v>
          </cell>
          <cell r="Y1198" t="str">
            <v>シミュレーションによる評価</v>
          </cell>
          <cell r="Z1198" t="str">
            <v>-</v>
          </cell>
          <cell r="AA1198" t="str">
            <v>-</v>
          </cell>
          <cell r="AB1198"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98" t="str">
            <v>-</v>
          </cell>
          <cell r="AD1198" t="str">
            <v>-</v>
          </cell>
          <cell r="AE1198"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199">
          <cell r="E1199" t="str">
            <v>S-118017</v>
          </cell>
          <cell r="F1199" t="str">
            <v>L-000118</v>
          </cell>
          <cell r="G1199" t="str">
            <v>熱回収式工業用織編物熱処理機</v>
          </cell>
          <cell r="H1199" t="str">
            <v>B</v>
          </cell>
          <cell r="I1199" t="str">
            <v>産業（業種固有）</v>
          </cell>
          <cell r="J1199" t="str">
            <v>繊維工業</v>
          </cell>
          <cell r="K1199" t="str">
            <v>熱処理機</v>
          </cell>
          <cell r="L1199"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199" t="str">
            <v>8室</v>
          </cell>
          <cell r="N1199" t="str">
            <v>ローラー幅</v>
          </cell>
          <cell r="O1199" t="str">
            <v>2000mmW以上2300mmW未満</v>
          </cell>
          <cell r="P1199" t="str">
            <v>-</v>
          </cell>
          <cell r="Q1199" t="str">
            <v>通常申請</v>
          </cell>
          <cell r="R1199" t="str">
            <v>-</v>
          </cell>
          <cell r="S1199" t="str">
            <v/>
          </cell>
          <cell r="T1199">
            <v>1.95</v>
          </cell>
          <cell r="U1199" t="str">
            <v/>
          </cell>
          <cell r="V1199" t="str">
            <v>カタログのみ</v>
          </cell>
          <cell r="W1199" t="str">
            <v>MJ/kg</v>
          </cell>
          <cell r="X1199" t="str">
            <v>単位重量当たりの熱量</v>
          </cell>
          <cell r="Y1199" t="str">
            <v>シミュレーションによる評価</v>
          </cell>
          <cell r="Z1199" t="str">
            <v>-</v>
          </cell>
          <cell r="AA1199" t="str">
            <v>-</v>
          </cell>
          <cell r="AB1199"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199" t="str">
            <v>-</v>
          </cell>
          <cell r="AD1199" t="str">
            <v>-</v>
          </cell>
          <cell r="AE1199"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200">
          <cell r="E1200" t="str">
            <v>S-118018</v>
          </cell>
          <cell r="F1200" t="str">
            <v>L-000118</v>
          </cell>
          <cell r="G1200" t="str">
            <v>熱回収式工業用織編物熱処理機</v>
          </cell>
          <cell r="H1200" t="str">
            <v>B</v>
          </cell>
          <cell r="I1200" t="str">
            <v>産業（業種固有）</v>
          </cell>
          <cell r="J1200" t="str">
            <v>繊維工業</v>
          </cell>
          <cell r="K1200" t="str">
            <v>熱処理機</v>
          </cell>
          <cell r="L1200" t="str">
            <v>織編物の乾燥後に、織編物の形態を整え、寸法を安定化するために熱固定を行う設備。熱固定を行う際には、熱風ノズルにより織編物に熱風を吹付ける。織編物を加熱することによって発生した熱処理機内のガスは排気ファンにより排出され最適な状態に保たれる。熱風の熱源としては、ガス直接燃焼による加熱方式と、熱媒体油による熱交換器を用いた間接加熱方式がある。</v>
          </cell>
          <cell r="M1200" t="str">
            <v>8室</v>
          </cell>
          <cell r="N1200" t="str">
            <v>ローラー幅</v>
          </cell>
          <cell r="O1200" t="str">
            <v>2300mmW以上2500mmW以下</v>
          </cell>
          <cell r="P1200" t="str">
            <v>-</v>
          </cell>
          <cell r="Q1200" t="str">
            <v>通常申請</v>
          </cell>
          <cell r="R1200" t="str">
            <v>-</v>
          </cell>
          <cell r="S1200" t="str">
            <v/>
          </cell>
          <cell r="T1200">
            <v>1.96</v>
          </cell>
          <cell r="U1200" t="str">
            <v/>
          </cell>
          <cell r="V1200" t="str">
            <v>カタログのみ</v>
          </cell>
          <cell r="W1200" t="str">
            <v>MJ/kg</v>
          </cell>
          <cell r="X1200" t="str">
            <v>単位重量当たりの熱量</v>
          </cell>
          <cell r="Y1200" t="str">
            <v>シミュレーションによる評価</v>
          </cell>
          <cell r="Z1200" t="str">
            <v>-</v>
          </cell>
          <cell r="AA1200" t="str">
            <v>-</v>
          </cell>
          <cell r="AB1200" t="str">
            <v>Q=（qA+qB+qC+qD+qE）÷m 、Q:処理布の単位重量当たりの熱量［MJ/kg］、qA:保温版（床面含む）からの放熱量［MJ/h］、qB:処理布の昇温熱量［MJ/h］、qC:含有水分の昇温・蒸発熱量［MJ/h］、qD:給気・排気による損失熱量［MJ/h］、qE:出入口からの吹出し吸込み損失熱量［MJ/h］、m:単位時間当たりに処理した生地重量［kg/h］※小数点以下を切り捨て</v>
          </cell>
          <cell r="AC1200" t="str">
            <v>-</v>
          </cell>
          <cell r="AD1200" t="str">
            <v>-</v>
          </cell>
          <cell r="AE1200" t="str">
            <v>時間当たりの熱量の算出にあたっては、定常な操業状態において、処理布、処理条件を次のとおり設定することを条件とする。＜処理布＞素材：ポリエステル100%織物、布幅：1540mmW、目付：200g/m2、＜処理条件＞処理温度：140℃、水分率（入口/出口）：70～75％ / 2％以下</v>
          </cell>
        </row>
        <row r="1201">
          <cell r="E1201" t="str">
            <v>S-126001</v>
          </cell>
          <cell r="F1201" t="str">
            <v>L-000126</v>
          </cell>
          <cell r="G1201" t="str">
            <v>内部熱交換最適化蒸留システム</v>
          </cell>
          <cell r="H1201" t="str">
            <v>B</v>
          </cell>
          <cell r="I1201" t="str">
            <v>産業（業種固有）</v>
          </cell>
          <cell r="J1201" t="str">
            <v>化学工業</v>
          </cell>
          <cell r="K1201" t="str">
            <v>蒸留塔</v>
          </cell>
          <cell r="L1201" t="str">
            <v>濃縮部（高圧塔）と回収部（低圧塔）が物理的に分かれており、その間に圧縮機が設置されている蒸留塔。濃縮部の圧力をわずかに上げることで内部温度を上昇させた後に、熱を自然循環によって回収部に移動させ蒸留を行う。外部冷却により廃棄せざるを得なかった熱を自己再利用するため、リボイラーに供給する熱エネルギーを大幅に削減可能。</v>
          </cell>
          <cell r="M1201" t="str">
            <v>蒸留塔が高圧部（濃縮部）と低圧部（回収部）とで物理的に分離しており一体型でないもの</v>
          </cell>
          <cell r="N1201" t="str">
            <v>-</v>
          </cell>
          <cell r="O1201" t="str">
            <v>-</v>
          </cell>
          <cell r="P1201" t="str">
            <v>-</v>
          </cell>
          <cell r="Q1201" t="str">
            <v>通常申請</v>
          </cell>
          <cell r="R1201" t="str">
            <v>-</v>
          </cell>
          <cell r="S1201" t="str">
            <v/>
          </cell>
          <cell r="T1201" t="str">
            <v>別紙参照</v>
          </cell>
          <cell r="U1201" t="str">
            <v/>
          </cell>
          <cell r="V1201" t="str">
            <v>カタログのみ</v>
          </cell>
          <cell r="W1201" t="str">
            <v>-</v>
          </cell>
          <cell r="X1201" t="str">
            <v>-</v>
          </cell>
          <cell r="Y1201" t="str">
            <v>具備機能による評価</v>
          </cell>
          <cell r="Z1201" t="str">
            <v>-</v>
          </cell>
          <cell r="AA1201" t="str">
            <v>-</v>
          </cell>
          <cell r="AB1201" t="str">
            <v>-</v>
          </cell>
          <cell r="AC1201" t="str">
            <v>-</v>
          </cell>
          <cell r="AD1201" t="str">
            <v>-</v>
          </cell>
          <cell r="AE1201" t="str">
            <v>-</v>
          </cell>
        </row>
        <row r="1202">
          <cell r="E1202" t="str">
            <v>S-127001</v>
          </cell>
          <cell r="F1202" t="str">
            <v>L-000127</v>
          </cell>
          <cell r="G1202" t="str">
            <v>MVR型（自己蒸気機械圧縮型）蒸発濃縮装置</v>
          </cell>
          <cell r="H1202" t="str">
            <v>B</v>
          </cell>
          <cell r="I1202" t="str">
            <v>産業（業種固有）</v>
          </cell>
          <cell r="J1202" t="str">
            <v>化学工業</v>
          </cell>
          <cell r="K1202" t="str">
            <v>その他</v>
          </cell>
          <cell r="L1202" t="str">
            <v>主要機器はヒータ（蒸発器）と蒸気圧縮機で、これにコンデンサーや予熱器、ポンプ類が付属する装置である。蒸発器のヒータにて蒸発した蒸気を圧縮機で昇圧・昇温し自己のヒータの加熱源として再利用する技術で、蒸発潜熱を100%利用できる。定常運転時には加熱用蒸気や冷却水が殆ど不要となるため、省エネルギー性が極めて高い。本装置は加熱側と蒸発側の温度差が小さく、ヒータ構造もシンプルなので、各種プロセス溶液や一般排水の濃縮、或いは溶剤含有排水からの水回収及び溶剤回収等幅広い分野で使用されている。</v>
          </cell>
          <cell r="M1202" t="str">
            <v>ヒーター形式：液膜降下式</v>
          </cell>
          <cell r="N1202" t="str">
            <v>-</v>
          </cell>
          <cell r="O1202" t="str">
            <v>-</v>
          </cell>
          <cell r="P1202" t="str">
            <v>-</v>
          </cell>
          <cell r="Q1202" t="str">
            <v>通常申請</v>
          </cell>
          <cell r="R1202" t="str">
            <v>-</v>
          </cell>
          <cell r="S1202" t="str">
            <v/>
          </cell>
          <cell r="T1202">
            <v>20</v>
          </cell>
          <cell r="U1202" t="str">
            <v>*</v>
          </cell>
          <cell r="V1202" t="str">
            <v>カタログもしくは試験結果報告書</v>
          </cell>
          <cell r="W1202" t="str">
            <v>-</v>
          </cell>
          <cell r="X1202" t="str">
            <v>成績係数（COP）</v>
          </cell>
          <cell r="Y1202" t="str">
            <v>標準条件による評価</v>
          </cell>
          <cell r="Z1202" t="str">
            <v>-</v>
          </cell>
          <cell r="AA1202" t="str">
            <v>-</v>
          </cell>
          <cell r="AB1202" t="str">
            <v>COP＝Q/P、COP：成績係数、Q：プロセス流体の蒸発濃縮で消費した熱エネルギー［kW］、P：圧縮機で消費した電気エネルギー［kW］</v>
          </cell>
          <cell r="AC1202" t="str">
            <v>-</v>
          </cell>
          <cell r="AD1202" t="str">
            <v>-</v>
          </cell>
          <cell r="AE1202" t="str">
            <v>加熱面での蒸気温度：80℃、加熱側圧力：47.4kPa、圧縮機圧縮温度：6℃</v>
          </cell>
        </row>
        <row r="1203">
          <cell r="E1203" t="str">
            <v>S-127002</v>
          </cell>
          <cell r="F1203" t="str">
            <v>L-000127</v>
          </cell>
          <cell r="G1203" t="str">
            <v>MVR型（自己蒸気機械圧縮型）蒸発濃縮装置</v>
          </cell>
          <cell r="H1203" t="str">
            <v>B</v>
          </cell>
          <cell r="I1203" t="str">
            <v>産業（業種固有）</v>
          </cell>
          <cell r="J1203" t="str">
            <v>化学工業</v>
          </cell>
          <cell r="K1203" t="str">
            <v>その他</v>
          </cell>
          <cell r="L1203" t="str">
            <v>主要機器はヒータ（蒸発器）と蒸気圧縮機で、これにコンデンサーや予熱器、ポンプ類が付属する装置である。蒸発器のヒータにて蒸発した蒸気を圧縮機で昇圧・昇温し自己のヒータの加熱源として再利用する技術で、蒸発潜熱を100%利用できる。定常運転時には加熱用蒸気や冷却水が殆ど不要となるため、省エネルギー性が極めて高い。本装置は加熱側と蒸発側の温度差が小さく、ヒータ構造もシンプルなので、各種プロセス溶液や一般排水の濃縮、或いは溶剤含有排水からの水回収及び溶剤回収等幅広い分野で使用されている。</v>
          </cell>
          <cell r="M1203" t="str">
            <v>ヒーター形式：水平管式</v>
          </cell>
          <cell r="N1203" t="str">
            <v>-</v>
          </cell>
          <cell r="O1203" t="str">
            <v>-</v>
          </cell>
          <cell r="P1203" t="str">
            <v>-</v>
          </cell>
          <cell r="Q1203" t="str">
            <v>通常申請または簡易申請</v>
          </cell>
          <cell r="R1203" t="str">
            <v>-</v>
          </cell>
          <cell r="S1203" t="str">
            <v/>
          </cell>
          <cell r="T1203">
            <v>20</v>
          </cell>
          <cell r="U1203" t="str">
            <v>*</v>
          </cell>
          <cell r="V1203" t="str">
            <v>カタログもしくは試験結果報告書</v>
          </cell>
          <cell r="W1203" t="str">
            <v>-</v>
          </cell>
          <cell r="X1203" t="str">
            <v>成績係数（COP）</v>
          </cell>
          <cell r="Y1203" t="str">
            <v>標準条件による評価</v>
          </cell>
          <cell r="Z1203" t="str">
            <v>-</v>
          </cell>
          <cell r="AA1203" t="str">
            <v>-</v>
          </cell>
          <cell r="AB1203" t="str">
            <v>COP＝Q/P、COP：成績係数、Q：プロセス流体の蒸発濃縮で消費した熱エネルギー［kW］、P：圧縮機で消費した電気エネルギー［kW］</v>
          </cell>
          <cell r="AC1203" t="str">
            <v>-</v>
          </cell>
          <cell r="AD1203" t="str">
            <v>-</v>
          </cell>
          <cell r="AE1203" t="str">
            <v>加熱面での蒸気温度：76℃、加熱側圧力：39.3kPaA、圧縮機圧縮温度：6℃</v>
          </cell>
        </row>
        <row r="1204">
          <cell r="E1204" t="str">
            <v>-</v>
          </cell>
          <cell r="F1204" t="str">
            <v>-</v>
          </cell>
          <cell r="G1204" t="str">
            <v>ガソリン・ディーゼル車（乗用車）</v>
          </cell>
          <cell r="H1204" t="str">
            <v>C</v>
          </cell>
          <cell r="I1204" t="str">
            <v>運輸</v>
          </cell>
          <cell r="J1204" t="str">
            <v>自動車</v>
          </cell>
          <cell r="K1204" t="str">
            <v>自動車（内燃機関型）</v>
          </cell>
          <cell r="L1204" t="str">
            <v>(ガソリン車)ガソリンエンジンを搭載した自動車。国内における乗用車の大半がガソリン車である。(ディーゼル車)ディーゼルエンジンを搭載した自動車。</v>
          </cell>
          <cell r="M1204" t="str">
            <v>ガソリン車、軽自動車</v>
          </cell>
          <cell r="N1204" t="str">
            <v>-</v>
          </cell>
          <cell r="O1204" t="str">
            <v>軽自動車</v>
          </cell>
          <cell r="P1204" t="str">
            <v>■</v>
          </cell>
          <cell r="Q1204" t="str">
            <v>-</v>
          </cell>
          <cell r="R1204" t="str">
            <v>-</v>
          </cell>
          <cell r="S1204" t="str">
            <v/>
          </cell>
          <cell r="T1204" t="str">
            <v>-</v>
          </cell>
          <cell r="U1204" t="str">
            <v/>
          </cell>
          <cell r="V1204" t="str">
            <v>-</v>
          </cell>
          <cell r="W1204" t="str">
            <v>km/l</v>
          </cell>
          <cell r="X1204" t="str">
            <v>燃費</v>
          </cell>
          <cell r="Y1204" t="str">
            <v>標準規格による評価</v>
          </cell>
          <cell r="Z1204" t="str">
            <v>JISD1012:2005に基づくJC08モード</v>
          </cell>
          <cell r="AA1204" t="str">
            <v>自動車-燃料消費率試験方法に基づくJC08モード</v>
          </cell>
          <cell r="AB1204" t="str">
            <v>JISD1012:2005に基づくJC08モードに準拠</v>
          </cell>
          <cell r="AC1204" t="str">
            <v>JISD1012:2005に基づくJC08モード</v>
          </cell>
          <cell r="AD1204" t="str">
            <v>自動車-燃料消費率試験方法に基づくJC08モード</v>
          </cell>
          <cell r="AE1204" t="str">
            <v>JISD1012:2005に基づくJC08モードに準拠</v>
          </cell>
        </row>
        <row r="1205">
          <cell r="E1205" t="str">
            <v>-</v>
          </cell>
          <cell r="F1205" t="str">
            <v>-</v>
          </cell>
          <cell r="G1205" t="str">
            <v>ガソリン・ディーゼル車（乗用車）</v>
          </cell>
          <cell r="H1205" t="str">
            <v>C</v>
          </cell>
          <cell r="I1205" t="str">
            <v>運輸</v>
          </cell>
          <cell r="J1205" t="str">
            <v>自動車</v>
          </cell>
          <cell r="K1205" t="str">
            <v>自動車（内燃機関型）</v>
          </cell>
          <cell r="L1205" t="str">
            <v>(ガソリン車)ガソリンエンジンを搭載した自動車。国内における乗用車の大半がガソリン車である。(ディーゼル車)ディーゼルエンジンを搭載した自動車。</v>
          </cell>
          <cell r="M1205" t="str">
            <v>ガソリン車、小型自動車</v>
          </cell>
          <cell r="N1205" t="str">
            <v>-</v>
          </cell>
          <cell r="O1205" t="str">
            <v>SUV</v>
          </cell>
          <cell r="P1205" t="str">
            <v>■</v>
          </cell>
          <cell r="Q1205" t="str">
            <v>-</v>
          </cell>
          <cell r="R1205" t="str">
            <v>-</v>
          </cell>
          <cell r="S1205" t="str">
            <v/>
          </cell>
          <cell r="T1205" t="str">
            <v>-</v>
          </cell>
          <cell r="U1205" t="str">
            <v/>
          </cell>
          <cell r="V1205" t="str">
            <v>-</v>
          </cell>
          <cell r="W1205" t="str">
            <v>km/l</v>
          </cell>
          <cell r="X1205" t="str">
            <v>燃費</v>
          </cell>
          <cell r="Y1205" t="str">
            <v>標準規格による評価</v>
          </cell>
          <cell r="Z1205" t="str">
            <v>JISD1012:2005に基づくJC08モード</v>
          </cell>
          <cell r="AA1205" t="str">
            <v>自動車-燃料消費率試験方法に基づくJC08モード</v>
          </cell>
          <cell r="AB1205" t="str">
            <v>JISD1012:2005に基づくJC08モードに準拠</v>
          </cell>
          <cell r="AC1205" t="str">
            <v>JISD1012:2005に基づくJC08モード</v>
          </cell>
          <cell r="AD1205" t="str">
            <v>自動車-燃料消費率試験方法に基づくJC08モード</v>
          </cell>
          <cell r="AE1205" t="str">
            <v>JISD1012:2005に基づくJC08モードに準拠</v>
          </cell>
        </row>
        <row r="1206">
          <cell r="E1206" t="str">
            <v>-</v>
          </cell>
          <cell r="F1206" t="str">
            <v>-</v>
          </cell>
          <cell r="G1206" t="str">
            <v>ガソリン・ディーゼル車（乗用車）</v>
          </cell>
          <cell r="H1206" t="str">
            <v>C</v>
          </cell>
          <cell r="I1206" t="str">
            <v>運輸</v>
          </cell>
          <cell r="J1206" t="str">
            <v>自動車</v>
          </cell>
          <cell r="K1206" t="str">
            <v>自動車（内燃機関型）</v>
          </cell>
          <cell r="L1206" t="str">
            <v>(ガソリン車)ガソリンエンジンを搭載した自動車。国内における乗用車の大半がガソリン車である。(ディーゼル車)ディーゼルエンジンを搭載した自動車。</v>
          </cell>
          <cell r="M1206" t="str">
            <v>ガソリン車、小型自動車</v>
          </cell>
          <cell r="N1206" t="str">
            <v>-</v>
          </cell>
          <cell r="O1206" t="str">
            <v>コンパクトカー</v>
          </cell>
          <cell r="P1206" t="str">
            <v>■</v>
          </cell>
          <cell r="Q1206" t="str">
            <v>-</v>
          </cell>
          <cell r="R1206" t="str">
            <v>-</v>
          </cell>
          <cell r="S1206" t="str">
            <v/>
          </cell>
          <cell r="T1206" t="str">
            <v>-</v>
          </cell>
          <cell r="U1206" t="str">
            <v/>
          </cell>
          <cell r="V1206" t="str">
            <v>-</v>
          </cell>
          <cell r="W1206" t="str">
            <v>km/l</v>
          </cell>
          <cell r="X1206" t="str">
            <v>燃費</v>
          </cell>
          <cell r="Y1206" t="str">
            <v>標準規格による評価</v>
          </cell>
          <cell r="Z1206" t="str">
            <v>JISD1012:2005に基づくJC08モード</v>
          </cell>
          <cell r="AA1206" t="str">
            <v>自動車-燃料消費率試験方法に基づくJC08モード</v>
          </cell>
          <cell r="AB1206" t="str">
            <v>JISD1012:2005に基づくJC08モードに準拠</v>
          </cell>
          <cell r="AC1206" t="str">
            <v>JISD1012:2005に基づくJC08モード</v>
          </cell>
          <cell r="AD1206" t="str">
            <v>自動車-燃料消費率試験方法に基づくJC08モード</v>
          </cell>
          <cell r="AE1206" t="str">
            <v>JISD1012:2005に基づくJC08モードに準拠</v>
          </cell>
        </row>
        <row r="1207">
          <cell r="E1207" t="str">
            <v>-</v>
          </cell>
          <cell r="F1207" t="str">
            <v>-</v>
          </cell>
          <cell r="G1207" t="str">
            <v>ガソリン・ディーゼル車（乗用車）</v>
          </cell>
          <cell r="H1207" t="str">
            <v>C</v>
          </cell>
          <cell r="I1207" t="str">
            <v>運輸</v>
          </cell>
          <cell r="J1207" t="str">
            <v>自動車</v>
          </cell>
          <cell r="K1207" t="str">
            <v>自動車（内燃機関型）</v>
          </cell>
          <cell r="L1207" t="str">
            <v>(ガソリン車)ガソリンエンジンを搭載した自動車。国内における乗用車の大半がガソリン車である。(ディーゼル車)ディーゼルエンジンを搭載した自動車。</v>
          </cell>
          <cell r="M1207" t="str">
            <v>ガソリン車、小型自動車</v>
          </cell>
          <cell r="N1207" t="str">
            <v>-</v>
          </cell>
          <cell r="O1207" t="str">
            <v>セダン</v>
          </cell>
          <cell r="P1207" t="str">
            <v>■</v>
          </cell>
          <cell r="Q1207" t="str">
            <v>-</v>
          </cell>
          <cell r="R1207" t="str">
            <v>-</v>
          </cell>
          <cell r="S1207" t="str">
            <v/>
          </cell>
          <cell r="T1207" t="str">
            <v>-</v>
          </cell>
          <cell r="U1207" t="str">
            <v/>
          </cell>
          <cell r="V1207" t="str">
            <v>-</v>
          </cell>
          <cell r="W1207" t="str">
            <v>km/l</v>
          </cell>
          <cell r="X1207" t="str">
            <v>燃費</v>
          </cell>
          <cell r="Y1207" t="str">
            <v>標準規格による評価</v>
          </cell>
          <cell r="Z1207" t="str">
            <v>JISD1012:2005に基づくJC08モード</v>
          </cell>
          <cell r="AA1207" t="str">
            <v>自動車-燃料消費率試験方法に基づくJC08モード</v>
          </cell>
          <cell r="AB1207" t="str">
            <v>JISD1012:2005に基づくJC08モードに準拠</v>
          </cell>
          <cell r="AC1207" t="str">
            <v>JISD1012:2005に基づくJC08モード</v>
          </cell>
          <cell r="AD1207" t="str">
            <v>自動車-燃料消費率試験方法に基づくJC08モード</v>
          </cell>
          <cell r="AE1207" t="str">
            <v>JISD1012:2005に基づくJC08モードに準拠</v>
          </cell>
        </row>
        <row r="1208">
          <cell r="E1208" t="str">
            <v>-</v>
          </cell>
          <cell r="F1208" t="str">
            <v>-</v>
          </cell>
          <cell r="G1208" t="str">
            <v>ガソリン・ディーゼル車（乗用車）</v>
          </cell>
          <cell r="H1208" t="str">
            <v>C</v>
          </cell>
          <cell r="I1208" t="str">
            <v>運輸</v>
          </cell>
          <cell r="J1208" t="str">
            <v>自動車</v>
          </cell>
          <cell r="K1208" t="str">
            <v>自動車（内燃機関型）</v>
          </cell>
          <cell r="L1208" t="str">
            <v>(ガソリン車)ガソリンエンジンを搭載した自動車。国内における乗用車の大半がガソリン車である。(ディーゼル車)ディーゼルエンジンを搭載した自動車。</v>
          </cell>
          <cell r="M1208" t="str">
            <v>ガソリン車、小型自動車</v>
          </cell>
          <cell r="N1208" t="str">
            <v>-</v>
          </cell>
          <cell r="O1208" t="str">
            <v>ミニバン</v>
          </cell>
          <cell r="P1208" t="str">
            <v>■</v>
          </cell>
          <cell r="Q1208" t="str">
            <v>-</v>
          </cell>
          <cell r="R1208" t="str">
            <v>-</v>
          </cell>
          <cell r="S1208" t="str">
            <v/>
          </cell>
          <cell r="T1208" t="str">
            <v>-</v>
          </cell>
          <cell r="U1208" t="str">
            <v/>
          </cell>
          <cell r="V1208" t="str">
            <v>-</v>
          </cell>
          <cell r="W1208" t="str">
            <v>km/l</v>
          </cell>
          <cell r="X1208" t="str">
            <v>燃費</v>
          </cell>
          <cell r="Y1208" t="str">
            <v>標準規格による評価</v>
          </cell>
          <cell r="Z1208" t="str">
            <v>JISD1012:2005に基づくJC08モード</v>
          </cell>
          <cell r="AA1208" t="str">
            <v>自動車-燃料消費率試験方法に基づくJC08モード</v>
          </cell>
          <cell r="AB1208" t="str">
            <v>JISD1012:2005に基づくJC08モードに準拠</v>
          </cell>
          <cell r="AC1208" t="str">
            <v>JISD1012:2005に基づくJC08モード</v>
          </cell>
          <cell r="AD1208" t="str">
            <v>自動車-燃料消費率試験方法に基づくJC08モード</v>
          </cell>
          <cell r="AE1208" t="str">
            <v>JISD1012:2005に基づくJC08モードに準拠</v>
          </cell>
        </row>
        <row r="1209">
          <cell r="E1209" t="str">
            <v>-</v>
          </cell>
          <cell r="F1209" t="str">
            <v>-</v>
          </cell>
          <cell r="G1209" t="str">
            <v>ガソリン・ディーゼル車（乗用車）</v>
          </cell>
          <cell r="H1209" t="str">
            <v>C</v>
          </cell>
          <cell r="I1209" t="str">
            <v>運輸</v>
          </cell>
          <cell r="J1209" t="str">
            <v>自動車</v>
          </cell>
          <cell r="K1209" t="str">
            <v>自動車（内燃機関型）</v>
          </cell>
          <cell r="L1209" t="str">
            <v>(ガソリン車)ガソリンエンジンを搭載した自動車。国内における乗用車の大半がガソリン車である。(ディーゼル車)ディーゼルエンジンを搭載した自動車。</v>
          </cell>
          <cell r="M1209" t="str">
            <v>ガソリン車、小型自動車</v>
          </cell>
          <cell r="N1209" t="str">
            <v>-</v>
          </cell>
          <cell r="O1209" t="str">
            <v>ワゴン</v>
          </cell>
          <cell r="P1209" t="str">
            <v>■</v>
          </cell>
          <cell r="Q1209" t="str">
            <v>-</v>
          </cell>
          <cell r="R1209" t="str">
            <v>-</v>
          </cell>
          <cell r="S1209" t="str">
            <v/>
          </cell>
          <cell r="T1209" t="str">
            <v>-</v>
          </cell>
          <cell r="U1209" t="str">
            <v/>
          </cell>
          <cell r="V1209" t="str">
            <v>-</v>
          </cell>
          <cell r="W1209" t="str">
            <v>km/l</v>
          </cell>
          <cell r="X1209" t="str">
            <v>燃費</v>
          </cell>
          <cell r="Y1209" t="str">
            <v>標準規格による評価</v>
          </cell>
          <cell r="Z1209" t="str">
            <v>JISD1012:2005に基づくJC08モード</v>
          </cell>
          <cell r="AA1209" t="str">
            <v>自動車-燃料消費率試験方法に基づくJC08モード</v>
          </cell>
          <cell r="AB1209" t="str">
            <v>JISD1012:2005に基づくJC08モードに準拠</v>
          </cell>
          <cell r="AC1209" t="str">
            <v>JISD1012:2005に基づくJC08モード</v>
          </cell>
          <cell r="AD1209" t="str">
            <v>自動車-燃料消費率試験方法に基づくJC08モード</v>
          </cell>
          <cell r="AE1209" t="str">
            <v>JISD1012:2005に基づくJC08モードに準拠</v>
          </cell>
        </row>
        <row r="1210">
          <cell r="E1210" t="str">
            <v>-</v>
          </cell>
          <cell r="F1210" t="str">
            <v>-</v>
          </cell>
          <cell r="G1210" t="str">
            <v>ガソリン・ディーゼル車（乗用車）</v>
          </cell>
          <cell r="H1210" t="str">
            <v>C</v>
          </cell>
          <cell r="I1210" t="str">
            <v>運輸</v>
          </cell>
          <cell r="J1210" t="str">
            <v>自動車</v>
          </cell>
          <cell r="K1210" t="str">
            <v>自動車（内燃機関型）</v>
          </cell>
          <cell r="L1210" t="str">
            <v>(ガソリン車)ガソリンエンジンを搭載した自動車。国内における乗用車の大半がガソリン車である。(ディーゼル車)ディーゼルエンジンを搭載した自動車。</v>
          </cell>
          <cell r="M1210" t="str">
            <v>ガソリン車、普通自動車</v>
          </cell>
          <cell r="N1210" t="str">
            <v>-</v>
          </cell>
          <cell r="O1210" t="str">
            <v>SUV</v>
          </cell>
          <cell r="P1210" t="str">
            <v>■</v>
          </cell>
          <cell r="Q1210" t="str">
            <v>-</v>
          </cell>
          <cell r="R1210" t="str">
            <v>-</v>
          </cell>
          <cell r="S1210" t="str">
            <v/>
          </cell>
          <cell r="T1210" t="str">
            <v>-</v>
          </cell>
          <cell r="U1210" t="str">
            <v/>
          </cell>
          <cell r="V1210" t="str">
            <v>-</v>
          </cell>
          <cell r="W1210" t="str">
            <v>km/l</v>
          </cell>
          <cell r="X1210" t="str">
            <v>燃費</v>
          </cell>
          <cell r="Y1210" t="str">
            <v>標準規格による評価</v>
          </cell>
          <cell r="Z1210" t="str">
            <v>JISD1012:2005に基づくJC08モード</v>
          </cell>
          <cell r="AA1210" t="str">
            <v>自動車-燃料消費率試験方法に基づくJC08モード</v>
          </cell>
          <cell r="AB1210" t="str">
            <v>JISD1012:2005に基づくJC08モードに準拠</v>
          </cell>
          <cell r="AC1210" t="str">
            <v>JISD1012:2005に基づくJC08モード</v>
          </cell>
          <cell r="AD1210" t="str">
            <v>自動車-燃料消費率試験方法に基づくJC08モード</v>
          </cell>
          <cell r="AE1210" t="str">
            <v>JISD1012:2005に基づくJC08モードに準拠</v>
          </cell>
        </row>
        <row r="1211">
          <cell r="E1211" t="str">
            <v>-</v>
          </cell>
          <cell r="F1211" t="str">
            <v>-</v>
          </cell>
          <cell r="G1211" t="str">
            <v>ガソリン・ディーゼル車（乗用車）</v>
          </cell>
          <cell r="H1211" t="str">
            <v>C</v>
          </cell>
          <cell r="I1211" t="str">
            <v>運輸</v>
          </cell>
          <cell r="J1211" t="str">
            <v>自動車</v>
          </cell>
          <cell r="K1211" t="str">
            <v>自動車（内燃機関型）</v>
          </cell>
          <cell r="L1211" t="str">
            <v>(ガソリン車)ガソリンエンジンを搭載した自動車。国内における乗用車の大半がガソリン車である。(ディーゼル車)ディーゼルエンジンを搭載した自動車。</v>
          </cell>
          <cell r="M1211" t="str">
            <v>ガソリン車、普通自動車</v>
          </cell>
          <cell r="N1211" t="str">
            <v>-</v>
          </cell>
          <cell r="O1211" t="str">
            <v>スポーツカー</v>
          </cell>
          <cell r="P1211" t="str">
            <v>■</v>
          </cell>
          <cell r="Q1211" t="str">
            <v>-</v>
          </cell>
          <cell r="R1211" t="str">
            <v>-</v>
          </cell>
          <cell r="S1211" t="str">
            <v/>
          </cell>
          <cell r="T1211" t="str">
            <v>-</v>
          </cell>
          <cell r="U1211" t="str">
            <v/>
          </cell>
          <cell r="V1211" t="str">
            <v>-</v>
          </cell>
          <cell r="W1211" t="str">
            <v>km/l</v>
          </cell>
          <cell r="X1211" t="str">
            <v>燃費</v>
          </cell>
          <cell r="Y1211" t="str">
            <v>標準規格による評価</v>
          </cell>
          <cell r="Z1211" t="str">
            <v>JISD1012:2005に基づくJC08モード</v>
          </cell>
          <cell r="AA1211" t="str">
            <v>自動車-燃料消費率試験方法に基づくJC08モード</v>
          </cell>
          <cell r="AB1211" t="str">
            <v>JISD1012:2005に基づくJC08モードに準拠</v>
          </cell>
          <cell r="AC1211" t="str">
            <v>JISD1012:2005に基づくJC08モード</v>
          </cell>
          <cell r="AD1211" t="str">
            <v>自動車-燃料消費率試験方法に基づくJC08モード</v>
          </cell>
          <cell r="AE1211" t="str">
            <v>JISD1012:2005に基づくJC08モードに準拠</v>
          </cell>
        </row>
        <row r="1212">
          <cell r="E1212" t="str">
            <v>-</v>
          </cell>
          <cell r="F1212" t="str">
            <v>-</v>
          </cell>
          <cell r="G1212" t="str">
            <v>ガソリン・ディーゼル車（乗用車）</v>
          </cell>
          <cell r="H1212" t="str">
            <v>C</v>
          </cell>
          <cell r="I1212" t="str">
            <v>運輸</v>
          </cell>
          <cell r="J1212" t="str">
            <v>自動車</v>
          </cell>
          <cell r="K1212" t="str">
            <v>自動車（内燃機関型）</v>
          </cell>
          <cell r="L1212" t="str">
            <v>(ガソリン車)ガソリンエンジンを搭載した自動車。国内における乗用車の大半がガソリン車である。(ディーゼル車)ディーゼルエンジンを搭載した自動車。</v>
          </cell>
          <cell r="M1212" t="str">
            <v>ガソリン車、普通自動車</v>
          </cell>
          <cell r="N1212" t="str">
            <v>-</v>
          </cell>
          <cell r="O1212" t="str">
            <v>セダン</v>
          </cell>
          <cell r="P1212" t="str">
            <v>■</v>
          </cell>
          <cell r="Q1212" t="str">
            <v>-</v>
          </cell>
          <cell r="R1212" t="str">
            <v>-</v>
          </cell>
          <cell r="S1212" t="str">
            <v/>
          </cell>
          <cell r="T1212" t="str">
            <v>-</v>
          </cell>
          <cell r="U1212" t="str">
            <v/>
          </cell>
          <cell r="V1212" t="str">
            <v>-</v>
          </cell>
          <cell r="W1212" t="str">
            <v>km/l</v>
          </cell>
          <cell r="X1212" t="str">
            <v>燃費</v>
          </cell>
          <cell r="Y1212" t="str">
            <v>標準規格による評価</v>
          </cell>
          <cell r="Z1212" t="str">
            <v>JISD1012:2005に基づくJC08モード</v>
          </cell>
          <cell r="AA1212" t="str">
            <v>自動車-燃料消費率試験方法に基づくJC08モード</v>
          </cell>
          <cell r="AB1212" t="str">
            <v>JISD1012:2005に基づくJC08モードに準拠</v>
          </cell>
          <cell r="AC1212" t="str">
            <v>JISD1012:2005に基づくJC08モード</v>
          </cell>
          <cell r="AD1212" t="str">
            <v>自動車-燃料消費率試験方法に基づくJC08モード</v>
          </cell>
          <cell r="AE1212" t="str">
            <v>JISD1012:2005に基づくJC08モードに準拠</v>
          </cell>
        </row>
        <row r="1213">
          <cell r="E1213" t="str">
            <v>-</v>
          </cell>
          <cell r="F1213" t="str">
            <v>-</v>
          </cell>
          <cell r="G1213" t="str">
            <v>ガソリン・ディーゼル車（乗用車）</v>
          </cell>
          <cell r="H1213" t="str">
            <v>C</v>
          </cell>
          <cell r="I1213" t="str">
            <v>運輸</v>
          </cell>
          <cell r="J1213" t="str">
            <v>自動車</v>
          </cell>
          <cell r="K1213" t="str">
            <v>自動車（内燃機関型）</v>
          </cell>
          <cell r="L1213" t="str">
            <v>(ガソリン車)ガソリンエンジンを搭載した自動車。国内における乗用車の大半がガソリン車である。(ディーゼル車)ディーゼルエンジンを搭載した自動車。</v>
          </cell>
          <cell r="M1213" t="str">
            <v>ガソリン車、普通自動車</v>
          </cell>
          <cell r="N1213" t="str">
            <v>-</v>
          </cell>
          <cell r="O1213" t="str">
            <v>ミニバン</v>
          </cell>
          <cell r="P1213" t="str">
            <v>■</v>
          </cell>
          <cell r="Q1213" t="str">
            <v>-</v>
          </cell>
          <cell r="R1213" t="str">
            <v>-</v>
          </cell>
          <cell r="S1213" t="str">
            <v/>
          </cell>
          <cell r="T1213" t="str">
            <v>-</v>
          </cell>
          <cell r="U1213" t="str">
            <v/>
          </cell>
          <cell r="V1213" t="str">
            <v>-</v>
          </cell>
          <cell r="W1213" t="str">
            <v>km/l</v>
          </cell>
          <cell r="X1213" t="str">
            <v>燃費</v>
          </cell>
          <cell r="Y1213" t="str">
            <v>標準規格による評価</v>
          </cell>
          <cell r="Z1213" t="str">
            <v>JISD1012:2005に基づくJC08モード</v>
          </cell>
          <cell r="AA1213" t="str">
            <v>自動車-燃料消費率試験方法に基づくJC08モード</v>
          </cell>
          <cell r="AB1213" t="str">
            <v>JISD1012:2005に基づくJC08モードに準拠</v>
          </cell>
          <cell r="AC1213" t="str">
            <v>JISD1012:2005に基づくJC08モード</v>
          </cell>
          <cell r="AD1213" t="str">
            <v>自動車-燃料消費率試験方法に基づくJC08モード</v>
          </cell>
          <cell r="AE1213" t="str">
            <v>JISD1012:2005に基づくJC08モードに準拠</v>
          </cell>
        </row>
        <row r="1214">
          <cell r="E1214" t="str">
            <v>-</v>
          </cell>
          <cell r="F1214" t="str">
            <v>-</v>
          </cell>
          <cell r="G1214" t="str">
            <v>ガソリン・ディーゼル車（乗用車）</v>
          </cell>
          <cell r="H1214" t="str">
            <v>C</v>
          </cell>
          <cell r="I1214" t="str">
            <v>運輸</v>
          </cell>
          <cell r="J1214" t="str">
            <v>自動車</v>
          </cell>
          <cell r="K1214" t="str">
            <v>自動車（内燃機関型）</v>
          </cell>
          <cell r="L1214" t="str">
            <v>(ガソリン車)ガソリンエンジンを搭載した自動車。国内における乗用車の大半がガソリン車である。(ディーゼル車)ディーゼルエンジンを搭載した自動車。</v>
          </cell>
          <cell r="M1214" t="str">
            <v>ガソリン車、普通自動車</v>
          </cell>
          <cell r="N1214" t="str">
            <v>-</v>
          </cell>
          <cell r="O1214" t="str">
            <v>ワゴン</v>
          </cell>
          <cell r="P1214" t="str">
            <v>■</v>
          </cell>
          <cell r="Q1214" t="str">
            <v>-</v>
          </cell>
          <cell r="R1214" t="str">
            <v>-</v>
          </cell>
          <cell r="S1214" t="str">
            <v/>
          </cell>
          <cell r="T1214" t="str">
            <v>-</v>
          </cell>
          <cell r="U1214" t="str">
            <v/>
          </cell>
          <cell r="V1214" t="str">
            <v>-</v>
          </cell>
          <cell r="W1214" t="str">
            <v>km/l</v>
          </cell>
          <cell r="X1214" t="str">
            <v>燃費</v>
          </cell>
          <cell r="Y1214" t="str">
            <v>標準規格による評価</v>
          </cell>
          <cell r="Z1214" t="str">
            <v>JISD1012:2005に基づくJC08モード</v>
          </cell>
          <cell r="AA1214" t="str">
            <v>自動車-燃料消費率試験方法に基づくJC08モード</v>
          </cell>
          <cell r="AB1214" t="str">
            <v>JISD1012:2005に基づくJC08モードに準拠</v>
          </cell>
          <cell r="AC1214" t="str">
            <v>JISD1012:2005に基づくJC08モード</v>
          </cell>
          <cell r="AD1214" t="str">
            <v>自動車-燃料消費率試験方法に基づくJC08モード</v>
          </cell>
          <cell r="AE1214" t="str">
            <v>JISD1012:2005に基づくJC08モードに準拠</v>
          </cell>
        </row>
        <row r="1215">
          <cell r="E1215" t="str">
            <v>-</v>
          </cell>
          <cell r="F1215" t="str">
            <v>-</v>
          </cell>
          <cell r="G1215" t="str">
            <v>ガソリン・ディーゼル車（乗用車）</v>
          </cell>
          <cell r="H1215" t="str">
            <v>C</v>
          </cell>
          <cell r="I1215" t="str">
            <v>運輸</v>
          </cell>
          <cell r="J1215" t="str">
            <v>自動車</v>
          </cell>
          <cell r="K1215" t="str">
            <v>自動車（内燃機関型）</v>
          </cell>
          <cell r="L1215" t="str">
            <v>(ガソリン車)ガソリンエンジンを搭載した自動車。国内における乗用車の大半がガソリン車である。(ディーゼル車)ディーゼルエンジンを搭載した自動車。</v>
          </cell>
          <cell r="M1215" t="str">
            <v>ディーゼル車、小型自動車</v>
          </cell>
          <cell r="N1215" t="str">
            <v>-</v>
          </cell>
          <cell r="O1215" t="str">
            <v>コンパクトカー</v>
          </cell>
          <cell r="P1215" t="str">
            <v>■</v>
          </cell>
          <cell r="Q1215" t="str">
            <v>-</v>
          </cell>
          <cell r="R1215" t="str">
            <v>-</v>
          </cell>
          <cell r="S1215" t="str">
            <v/>
          </cell>
          <cell r="T1215" t="str">
            <v>-</v>
          </cell>
          <cell r="U1215" t="str">
            <v/>
          </cell>
          <cell r="V1215" t="str">
            <v>-</v>
          </cell>
          <cell r="W1215" t="str">
            <v>km/l</v>
          </cell>
          <cell r="X1215" t="str">
            <v>燃費</v>
          </cell>
          <cell r="Y1215" t="str">
            <v>標準規格による評価</v>
          </cell>
          <cell r="Z1215" t="str">
            <v>JISD1012:2005に基づくJC08モード</v>
          </cell>
          <cell r="AA1215" t="str">
            <v>自動車-燃料消費率試験方法に基づくJC08モード</v>
          </cell>
          <cell r="AB1215" t="str">
            <v>JISD1012:2005に基づくJC08モードに準拠</v>
          </cell>
          <cell r="AC1215" t="str">
            <v>JISD1012:2005に基づくJC08モード</v>
          </cell>
          <cell r="AD1215" t="str">
            <v>自動車-燃料消費率試験方法に基づくJC08モード</v>
          </cell>
          <cell r="AE1215" t="str">
            <v>JISD1012:2005に基づくJC08モードに準拠</v>
          </cell>
        </row>
        <row r="1216">
          <cell r="E1216" t="str">
            <v>-</v>
          </cell>
          <cell r="F1216" t="str">
            <v>-</v>
          </cell>
          <cell r="G1216" t="str">
            <v>ガソリン・ディーゼル車（乗用車）</v>
          </cell>
          <cell r="H1216" t="str">
            <v>C</v>
          </cell>
          <cell r="I1216" t="str">
            <v>運輸</v>
          </cell>
          <cell r="J1216" t="str">
            <v>自動車</v>
          </cell>
          <cell r="K1216" t="str">
            <v>自動車（内燃機関型）</v>
          </cell>
          <cell r="L1216" t="str">
            <v>(ガソリン車)ガソリンエンジンを搭載した自動車。国内における乗用車の大半がガソリン車である。(ディーゼル車)ディーゼルエンジンを搭載した自動車。</v>
          </cell>
          <cell r="M1216" t="str">
            <v>ディーゼル車、普通自動車</v>
          </cell>
          <cell r="N1216" t="str">
            <v>-</v>
          </cell>
          <cell r="O1216" t="str">
            <v>SUV</v>
          </cell>
          <cell r="P1216" t="str">
            <v>■</v>
          </cell>
          <cell r="Q1216" t="str">
            <v>-</v>
          </cell>
          <cell r="R1216" t="str">
            <v>-</v>
          </cell>
          <cell r="S1216" t="str">
            <v/>
          </cell>
          <cell r="T1216" t="str">
            <v>-</v>
          </cell>
          <cell r="U1216" t="str">
            <v/>
          </cell>
          <cell r="V1216" t="str">
            <v>-</v>
          </cell>
          <cell r="W1216" t="str">
            <v>km/l</v>
          </cell>
          <cell r="X1216" t="str">
            <v>燃費</v>
          </cell>
          <cell r="Y1216" t="str">
            <v>標準規格による評価</v>
          </cell>
          <cell r="Z1216" t="str">
            <v>JISD1012:2005に基づくJC08モード</v>
          </cell>
          <cell r="AA1216" t="str">
            <v>自動車-燃料消費率試験方法に基づくJC08モード</v>
          </cell>
          <cell r="AB1216" t="str">
            <v>JISD1012:2005に基づくJC08モードに準拠</v>
          </cell>
          <cell r="AC1216" t="str">
            <v>JISD1012:2005に基づくJC08モード</v>
          </cell>
          <cell r="AD1216" t="str">
            <v>自動車-燃料消費率試験方法に基づくJC08モード</v>
          </cell>
          <cell r="AE1216" t="str">
            <v>JISD1012:2005に基づくJC08モードに準拠</v>
          </cell>
        </row>
        <row r="1217">
          <cell r="E1217" t="str">
            <v>-</v>
          </cell>
          <cell r="F1217" t="str">
            <v>-</v>
          </cell>
          <cell r="G1217" t="str">
            <v>ガソリン・ディーゼル車（乗用車）</v>
          </cell>
          <cell r="H1217" t="str">
            <v>C</v>
          </cell>
          <cell r="I1217" t="str">
            <v>運輸</v>
          </cell>
          <cell r="J1217" t="str">
            <v>自動車</v>
          </cell>
          <cell r="K1217" t="str">
            <v>自動車（内燃機関型）</v>
          </cell>
          <cell r="L1217" t="str">
            <v>(ガソリン車)ガソリンエンジンを搭載した自動車。国内における乗用車の大半がガソリン車である。(ディーゼル車)ディーゼルエンジンを搭載した自動車。</v>
          </cell>
          <cell r="M1217" t="str">
            <v>ディーゼル車、普通自動車</v>
          </cell>
          <cell r="N1217" t="str">
            <v>-</v>
          </cell>
          <cell r="O1217" t="str">
            <v>セダン</v>
          </cell>
          <cell r="P1217" t="str">
            <v>■</v>
          </cell>
          <cell r="Q1217" t="str">
            <v>-</v>
          </cell>
          <cell r="R1217" t="str">
            <v>-</v>
          </cell>
          <cell r="S1217" t="str">
            <v/>
          </cell>
          <cell r="T1217" t="str">
            <v>-</v>
          </cell>
          <cell r="U1217" t="str">
            <v/>
          </cell>
          <cell r="V1217" t="str">
            <v>-</v>
          </cell>
          <cell r="W1217" t="str">
            <v>km/l</v>
          </cell>
          <cell r="X1217" t="str">
            <v>燃費</v>
          </cell>
          <cell r="Y1217" t="str">
            <v>標準規格による評価</v>
          </cell>
          <cell r="Z1217" t="str">
            <v>JISD1012:2005に基づくJC08モード</v>
          </cell>
          <cell r="AA1217" t="str">
            <v>自動車-燃料消費率試験方法に基づくJC08モード</v>
          </cell>
          <cell r="AB1217" t="str">
            <v>JISD1012:2005に基づくJC08モードに準拠</v>
          </cell>
          <cell r="AC1217" t="str">
            <v>JISD1012:2005に基づくJC08モード</v>
          </cell>
          <cell r="AD1217" t="str">
            <v>自動車-燃料消費率試験方法に基づくJC08モード</v>
          </cell>
          <cell r="AE1217" t="str">
            <v>JISD1012:2005に基づくJC08モードに準拠</v>
          </cell>
        </row>
        <row r="1218">
          <cell r="E1218" t="str">
            <v>-</v>
          </cell>
          <cell r="F1218" t="str">
            <v>-</v>
          </cell>
          <cell r="G1218" t="str">
            <v>ガソリン・ディーゼル車（乗用車）</v>
          </cell>
          <cell r="H1218" t="str">
            <v>C</v>
          </cell>
          <cell r="I1218" t="str">
            <v>運輸</v>
          </cell>
          <cell r="J1218" t="str">
            <v>自動車</v>
          </cell>
          <cell r="K1218" t="str">
            <v>自動車（内燃機関型）</v>
          </cell>
          <cell r="L1218" t="str">
            <v>(ガソリン車)ガソリンエンジンを搭載した自動車。国内における乗用車の大半がガソリン車である。(ディーゼル車)ディーゼルエンジンを搭載した自動車。</v>
          </cell>
          <cell r="M1218" t="str">
            <v>ディーゼル車、普通自動車</v>
          </cell>
          <cell r="N1218" t="str">
            <v>-</v>
          </cell>
          <cell r="O1218" t="str">
            <v>ミニバン</v>
          </cell>
          <cell r="P1218" t="str">
            <v>■</v>
          </cell>
          <cell r="Q1218" t="str">
            <v>-</v>
          </cell>
          <cell r="R1218" t="str">
            <v>-</v>
          </cell>
          <cell r="S1218" t="str">
            <v/>
          </cell>
          <cell r="T1218" t="str">
            <v>-</v>
          </cell>
          <cell r="U1218" t="str">
            <v/>
          </cell>
          <cell r="V1218" t="str">
            <v>-</v>
          </cell>
          <cell r="W1218" t="str">
            <v>km/l</v>
          </cell>
          <cell r="X1218" t="str">
            <v>燃費</v>
          </cell>
          <cell r="Y1218" t="str">
            <v>標準規格による評価</v>
          </cell>
          <cell r="Z1218" t="str">
            <v>JISD1012:2005に基づくJC08モード</v>
          </cell>
          <cell r="AA1218" t="str">
            <v>自動車-燃料消費率試験方法に基づくJC08モード</v>
          </cell>
          <cell r="AB1218" t="str">
            <v>JISD1012:2005に基づくJC08モードに準拠</v>
          </cell>
          <cell r="AC1218" t="str">
            <v>JISD1012:2005に基づくJC08モード</v>
          </cell>
          <cell r="AD1218" t="str">
            <v>自動車-燃料消費率試験方法に基づくJC08モード</v>
          </cell>
          <cell r="AE1218" t="str">
            <v>JISD1012:2005に基づくJC08モードに準拠</v>
          </cell>
        </row>
        <row r="1219">
          <cell r="E1219" t="str">
            <v>-</v>
          </cell>
          <cell r="F1219" t="str">
            <v>-</v>
          </cell>
          <cell r="G1219" t="str">
            <v>ガソリン・ディーゼル車（乗用車）</v>
          </cell>
          <cell r="H1219" t="str">
            <v>C</v>
          </cell>
          <cell r="I1219" t="str">
            <v>運輸</v>
          </cell>
          <cell r="J1219" t="str">
            <v>自動車</v>
          </cell>
          <cell r="K1219" t="str">
            <v>自動車（内燃機関型）</v>
          </cell>
          <cell r="L1219" t="str">
            <v>(ガソリン車)ガソリンエンジンを搭載した自動車。国内における乗用車の大半がガソリン車である。(ディーゼル車)ディーゼルエンジンを搭載した自動車。</v>
          </cell>
          <cell r="M1219" t="str">
            <v>ディーゼル車、普通自動車</v>
          </cell>
          <cell r="N1219" t="str">
            <v>-</v>
          </cell>
          <cell r="O1219" t="str">
            <v>ワゴン</v>
          </cell>
          <cell r="P1219" t="str">
            <v>■</v>
          </cell>
          <cell r="Q1219" t="str">
            <v>-</v>
          </cell>
          <cell r="R1219" t="str">
            <v>-</v>
          </cell>
          <cell r="S1219" t="str">
            <v/>
          </cell>
          <cell r="T1219" t="str">
            <v>-</v>
          </cell>
          <cell r="U1219" t="str">
            <v/>
          </cell>
          <cell r="V1219" t="str">
            <v>-</v>
          </cell>
          <cell r="W1219" t="str">
            <v>km/l</v>
          </cell>
          <cell r="X1219" t="str">
            <v>燃費</v>
          </cell>
          <cell r="Y1219" t="str">
            <v>標準規格による評価</v>
          </cell>
          <cell r="Z1219" t="str">
            <v>JISD1012:2005に基づくJC08モード</v>
          </cell>
          <cell r="AA1219" t="str">
            <v>自動車-燃料消費率試験方法に基づくJC08モード</v>
          </cell>
          <cell r="AB1219" t="str">
            <v>JISD1012:2005に基づくJC08モードに準拠</v>
          </cell>
          <cell r="AC1219" t="str">
            <v>JISD1012:2005に基づくJC08モード</v>
          </cell>
          <cell r="AD1219" t="str">
            <v>自動車-燃料消費率試験方法に基づくJC08モード</v>
          </cell>
          <cell r="AE1219" t="str">
            <v>JISD1012:2005に基づくJC08モードに準拠</v>
          </cell>
        </row>
        <row r="1220">
          <cell r="E1220" t="str">
            <v>-</v>
          </cell>
          <cell r="F1220" t="str">
            <v>L-000145</v>
          </cell>
          <cell r="G1220" t="str">
            <v>ディーゼル・天然ガス車（商用車・重量車）</v>
          </cell>
          <cell r="H1220" t="str">
            <v>C</v>
          </cell>
          <cell r="I1220" t="str">
            <v>運輸</v>
          </cell>
          <cell r="J1220" t="str">
            <v>自動車</v>
          </cell>
          <cell r="K1220" t="str">
            <v>自動車（内燃機関型）</v>
          </cell>
          <cell r="L1220"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20" t="str">
            <v>貨物自動車、トラクタ</v>
          </cell>
          <cell r="N1220" t="str">
            <v>-</v>
          </cell>
          <cell r="O1220" t="str">
            <v>区分1※区分は省エネルギー法による</v>
          </cell>
          <cell r="P1220" t="str">
            <v>■</v>
          </cell>
          <cell r="Q1220" t="str">
            <v>-</v>
          </cell>
          <cell r="R1220" t="str">
            <v>-</v>
          </cell>
          <cell r="S1220" t="str">
            <v/>
          </cell>
          <cell r="T1220" t="str">
            <v>-</v>
          </cell>
          <cell r="U1220" t="str">
            <v/>
          </cell>
          <cell r="V1220" t="str">
            <v>-</v>
          </cell>
          <cell r="W1220" t="str">
            <v>km/l</v>
          </cell>
          <cell r="X1220" t="str">
            <v>燃費</v>
          </cell>
          <cell r="Y1220" t="str">
            <v>標準規格による評価</v>
          </cell>
          <cell r="Z1220" t="str">
            <v>-</v>
          </cell>
          <cell r="AA1220" t="str">
            <v>国土交通省審査に準ずる（都市内走行モードと都市間走行モードそれぞれによる走行を車種等によって異なる割合で合算した燃費値）</v>
          </cell>
          <cell r="AB1220" t="str">
            <v>国土交通省審査で定める計算式</v>
          </cell>
          <cell r="AC1220" t="str">
            <v>-</v>
          </cell>
          <cell r="AD1220" t="str">
            <v>国土交通省審査に準ずる（都市内走行モードと都市間走行モードそれぞれによる走行を車種等によって異なる割合で合算した燃費値）</v>
          </cell>
          <cell r="AE1220" t="str">
            <v>国土交通省審査で定める試験条件</v>
          </cell>
        </row>
        <row r="1221">
          <cell r="E1221" t="str">
            <v>-</v>
          </cell>
          <cell r="F1221" t="str">
            <v>L-000145</v>
          </cell>
          <cell r="G1221" t="str">
            <v>ディーゼル・天然ガス車（商用車・重量車）</v>
          </cell>
          <cell r="H1221" t="str">
            <v>C</v>
          </cell>
          <cell r="I1221" t="str">
            <v>運輸</v>
          </cell>
          <cell r="J1221" t="str">
            <v>自動車</v>
          </cell>
          <cell r="K1221" t="str">
            <v>自動車（内燃機関型）</v>
          </cell>
          <cell r="L1221"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21" t="str">
            <v>貨物自動車、トラクタ</v>
          </cell>
          <cell r="N1221" t="str">
            <v>-</v>
          </cell>
          <cell r="O1221" t="str">
            <v>区分2※区分は省エネルギー法による</v>
          </cell>
          <cell r="P1221" t="str">
            <v>■</v>
          </cell>
          <cell r="Q1221" t="str">
            <v>-</v>
          </cell>
          <cell r="R1221" t="str">
            <v>-</v>
          </cell>
          <cell r="S1221" t="str">
            <v/>
          </cell>
          <cell r="T1221" t="str">
            <v>-</v>
          </cell>
          <cell r="U1221" t="str">
            <v/>
          </cell>
          <cell r="V1221" t="str">
            <v>-</v>
          </cell>
          <cell r="W1221" t="str">
            <v>km/l</v>
          </cell>
          <cell r="X1221" t="str">
            <v>燃費</v>
          </cell>
          <cell r="Y1221" t="str">
            <v>標準規格による評価</v>
          </cell>
          <cell r="Z1221" t="str">
            <v>-</v>
          </cell>
          <cell r="AA1221" t="str">
            <v>国土交通省審査に準ずる（都市内走行モードと都市間走行モードそれぞれによる走行を車種等によって異なる割合で合算した燃費値）</v>
          </cell>
          <cell r="AB1221" t="str">
            <v>国土交通省審査で定める計算式</v>
          </cell>
          <cell r="AC1221" t="str">
            <v>-</v>
          </cell>
          <cell r="AD1221" t="str">
            <v>国土交通省審査に準ずる（都市内走行モードと都市間走行モードそれぞれによる走行を車種等によって異なる割合で合算した燃費値）</v>
          </cell>
          <cell r="AE1221" t="str">
            <v>国土交通省審査で定める試験条件</v>
          </cell>
        </row>
        <row r="1222">
          <cell r="E1222" t="str">
            <v>-</v>
          </cell>
          <cell r="F1222" t="str">
            <v>L-000145</v>
          </cell>
          <cell r="G1222" t="str">
            <v>ディーゼル・天然ガス車（商用車・重量車）</v>
          </cell>
          <cell r="H1222" t="str">
            <v>C</v>
          </cell>
          <cell r="I1222" t="str">
            <v>運輸</v>
          </cell>
          <cell r="J1222" t="str">
            <v>自動車</v>
          </cell>
          <cell r="K1222" t="str">
            <v>自動車（内燃機関型）</v>
          </cell>
          <cell r="L1222"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22" t="str">
            <v>貨物自動車、トラクタ以外</v>
          </cell>
          <cell r="N1222" t="str">
            <v>-</v>
          </cell>
          <cell r="O1222" t="str">
            <v>区分1※区分は省エネルギー法による</v>
          </cell>
          <cell r="P1222" t="str">
            <v>■</v>
          </cell>
          <cell r="Q1222" t="str">
            <v>-</v>
          </cell>
          <cell r="R1222" t="str">
            <v>-</v>
          </cell>
          <cell r="S1222" t="str">
            <v/>
          </cell>
          <cell r="T1222" t="str">
            <v>-</v>
          </cell>
          <cell r="U1222" t="str">
            <v/>
          </cell>
          <cell r="V1222" t="str">
            <v>-</v>
          </cell>
          <cell r="W1222" t="str">
            <v>km/l</v>
          </cell>
          <cell r="X1222" t="str">
            <v>燃費</v>
          </cell>
          <cell r="Y1222" t="str">
            <v>標準規格による評価</v>
          </cell>
          <cell r="Z1222" t="str">
            <v>-</v>
          </cell>
          <cell r="AA1222" t="str">
            <v>国土交通省審査に準ずる（都市内走行モードと都市間走行モードそれぞれによる走行を車種等によって異なる割合で合算した燃費値）</v>
          </cell>
          <cell r="AB1222" t="str">
            <v>国土交通省審査で定める計算式</v>
          </cell>
          <cell r="AC1222" t="str">
            <v>-</v>
          </cell>
          <cell r="AD1222" t="str">
            <v>国土交通省審査に準ずる（都市内走行モードと都市間走行モードそれぞれによる走行を車種等によって異なる割合で合算した燃費値）</v>
          </cell>
          <cell r="AE1222" t="str">
            <v>国土交通省審査で定める試験条件</v>
          </cell>
        </row>
        <row r="1223">
          <cell r="E1223" t="str">
            <v>-</v>
          </cell>
          <cell r="F1223" t="str">
            <v>L-000145</v>
          </cell>
          <cell r="G1223" t="str">
            <v>ディーゼル・天然ガス車（商用車・重量車）</v>
          </cell>
          <cell r="H1223" t="str">
            <v>C</v>
          </cell>
          <cell r="I1223" t="str">
            <v>運輸</v>
          </cell>
          <cell r="J1223" t="str">
            <v>自動車</v>
          </cell>
          <cell r="K1223" t="str">
            <v>自動車（内燃機関型）</v>
          </cell>
          <cell r="L1223"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23" t="str">
            <v>貨物自動車、トラクタ以外</v>
          </cell>
          <cell r="N1223" t="str">
            <v>-</v>
          </cell>
          <cell r="O1223" t="str">
            <v>区分2※区分は省エネルギー法による</v>
          </cell>
          <cell r="P1223" t="str">
            <v>■</v>
          </cell>
          <cell r="Q1223" t="str">
            <v>-</v>
          </cell>
          <cell r="R1223" t="str">
            <v>-</v>
          </cell>
          <cell r="S1223" t="str">
            <v/>
          </cell>
          <cell r="T1223" t="str">
            <v>-</v>
          </cell>
          <cell r="U1223" t="str">
            <v/>
          </cell>
          <cell r="V1223" t="str">
            <v>-</v>
          </cell>
          <cell r="W1223" t="str">
            <v>km/l</v>
          </cell>
          <cell r="X1223" t="str">
            <v>燃費</v>
          </cell>
          <cell r="Y1223" t="str">
            <v>標準規格による評価</v>
          </cell>
          <cell r="Z1223" t="str">
            <v>-</v>
          </cell>
          <cell r="AA1223" t="str">
            <v>国土交通省審査に準ずる（都市内走行モードと都市間走行モードそれぞれによる走行を車種等によって異なる割合で合算した燃費値）</v>
          </cell>
          <cell r="AB1223" t="str">
            <v>国土交通省審査で定める計算式</v>
          </cell>
          <cell r="AC1223" t="str">
            <v>-</v>
          </cell>
          <cell r="AD1223" t="str">
            <v>国土交通省審査に準ずる（都市内走行モードと都市間走行モードそれぞれによる走行を車種等によって異なる割合で合算した燃費値）</v>
          </cell>
          <cell r="AE1223" t="str">
            <v>国土交通省審査で定める試験条件</v>
          </cell>
        </row>
        <row r="1224">
          <cell r="E1224" t="str">
            <v>-</v>
          </cell>
          <cell r="F1224" t="str">
            <v>L-000145</v>
          </cell>
          <cell r="G1224" t="str">
            <v>ディーゼル・天然ガス車（商用車・重量車）</v>
          </cell>
          <cell r="H1224" t="str">
            <v>C</v>
          </cell>
          <cell r="I1224" t="str">
            <v>運輸</v>
          </cell>
          <cell r="J1224" t="str">
            <v>自動車</v>
          </cell>
          <cell r="K1224" t="str">
            <v>自動車（内燃機関型）</v>
          </cell>
          <cell r="L1224"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24" t="str">
            <v>貨物自動車、トラクタ以外</v>
          </cell>
          <cell r="N1224" t="str">
            <v>-</v>
          </cell>
          <cell r="O1224" t="str">
            <v>区分3※区分は省エネルギー法による</v>
          </cell>
          <cell r="P1224" t="str">
            <v>■</v>
          </cell>
          <cell r="Q1224" t="str">
            <v>-</v>
          </cell>
          <cell r="R1224" t="str">
            <v>-</v>
          </cell>
          <cell r="S1224" t="str">
            <v/>
          </cell>
          <cell r="T1224" t="str">
            <v>-</v>
          </cell>
          <cell r="U1224" t="str">
            <v/>
          </cell>
          <cell r="V1224" t="str">
            <v>-</v>
          </cell>
          <cell r="W1224" t="str">
            <v>km/l</v>
          </cell>
          <cell r="X1224" t="str">
            <v>燃費</v>
          </cell>
          <cell r="Y1224" t="str">
            <v>標準規格による評価</v>
          </cell>
          <cell r="Z1224" t="str">
            <v>-</v>
          </cell>
          <cell r="AA1224" t="str">
            <v>国土交通省審査に準ずる（都市内走行モードと都市間走行モードそれぞれによる走行を車種等によって異なる割合で合算した燃費値）</v>
          </cell>
          <cell r="AB1224" t="str">
            <v>国土交通省審査で定める計算式</v>
          </cell>
          <cell r="AC1224" t="str">
            <v>-</v>
          </cell>
          <cell r="AD1224" t="str">
            <v>国土交通省審査に準ずる（都市内走行モードと都市間走行モードそれぞれによる走行を車種等によって異なる割合で合算した燃費値）</v>
          </cell>
          <cell r="AE1224" t="str">
            <v>国土交通省審査で定める試験条件</v>
          </cell>
        </row>
        <row r="1225">
          <cell r="E1225" t="str">
            <v>-</v>
          </cell>
          <cell r="F1225" t="str">
            <v>L-000145</v>
          </cell>
          <cell r="G1225" t="str">
            <v>ディーゼル・天然ガス車（商用車・重量車）</v>
          </cell>
          <cell r="H1225" t="str">
            <v>C</v>
          </cell>
          <cell r="I1225" t="str">
            <v>運輸</v>
          </cell>
          <cell r="J1225" t="str">
            <v>自動車</v>
          </cell>
          <cell r="K1225" t="str">
            <v>自動車（内燃機関型）</v>
          </cell>
          <cell r="L1225"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25" t="str">
            <v>貨物自動車、トラクタ以外</v>
          </cell>
          <cell r="N1225" t="str">
            <v>-</v>
          </cell>
          <cell r="O1225" t="str">
            <v>区分4※区分は省エネルギー法による</v>
          </cell>
          <cell r="P1225" t="str">
            <v>■</v>
          </cell>
          <cell r="Q1225" t="str">
            <v>-</v>
          </cell>
          <cell r="R1225" t="str">
            <v>-</v>
          </cell>
          <cell r="S1225" t="str">
            <v/>
          </cell>
          <cell r="T1225" t="str">
            <v>-</v>
          </cell>
          <cell r="U1225" t="str">
            <v/>
          </cell>
          <cell r="V1225" t="str">
            <v>-</v>
          </cell>
          <cell r="W1225" t="str">
            <v>km/l</v>
          </cell>
          <cell r="X1225" t="str">
            <v>燃費</v>
          </cell>
          <cell r="Y1225" t="str">
            <v>標準規格による評価</v>
          </cell>
          <cell r="Z1225" t="str">
            <v>-</v>
          </cell>
          <cell r="AA1225" t="str">
            <v>国土交通省審査に準ずる（都市内走行モードと都市間走行モードそれぞれによる走行を車種等によって異なる割合で合算した燃費値）</v>
          </cell>
          <cell r="AB1225" t="str">
            <v>国土交通省審査で定める計算式</v>
          </cell>
          <cell r="AC1225" t="str">
            <v>-</v>
          </cell>
          <cell r="AD1225" t="str">
            <v>国土交通省審査に準ずる（都市内走行モードと都市間走行モードそれぞれによる走行を車種等によって異なる割合で合算した燃費値）</v>
          </cell>
          <cell r="AE1225" t="str">
            <v>国土交通省審査で定める試験条件</v>
          </cell>
        </row>
        <row r="1226">
          <cell r="E1226" t="str">
            <v>-</v>
          </cell>
          <cell r="F1226" t="str">
            <v>L-000145</v>
          </cell>
          <cell r="G1226" t="str">
            <v>ディーゼル・天然ガス車（商用車・重量車）</v>
          </cell>
          <cell r="H1226" t="str">
            <v>C</v>
          </cell>
          <cell r="I1226" t="str">
            <v>運輸</v>
          </cell>
          <cell r="J1226" t="str">
            <v>自動車</v>
          </cell>
          <cell r="K1226" t="str">
            <v>自動車（内燃機関型）</v>
          </cell>
          <cell r="L1226"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26" t="str">
            <v>貨物自動車、トラクタ以外</v>
          </cell>
          <cell r="N1226" t="str">
            <v>-</v>
          </cell>
          <cell r="O1226" t="str">
            <v>区分5※区分は省エネルギー法による</v>
          </cell>
          <cell r="P1226" t="str">
            <v>■</v>
          </cell>
          <cell r="Q1226" t="str">
            <v>-</v>
          </cell>
          <cell r="R1226" t="str">
            <v>-</v>
          </cell>
          <cell r="S1226" t="str">
            <v/>
          </cell>
          <cell r="T1226" t="str">
            <v>-</v>
          </cell>
          <cell r="U1226" t="str">
            <v/>
          </cell>
          <cell r="V1226" t="str">
            <v>-</v>
          </cell>
          <cell r="W1226" t="str">
            <v>km/l</v>
          </cell>
          <cell r="X1226" t="str">
            <v>燃費</v>
          </cell>
          <cell r="Y1226" t="str">
            <v>標準規格による評価</v>
          </cell>
          <cell r="Z1226" t="str">
            <v>-</v>
          </cell>
          <cell r="AA1226" t="str">
            <v>国土交通省審査に準ずる（都市内走行モードと都市間走行モードそれぞれによる走行を車種等によって異なる割合で合算した燃費値）</v>
          </cell>
          <cell r="AB1226" t="str">
            <v>国土交通省審査で定める計算式</v>
          </cell>
          <cell r="AC1226" t="str">
            <v>-</v>
          </cell>
          <cell r="AD1226" t="str">
            <v>国土交通省審査に準ずる（都市内走行モードと都市間走行モードそれぞれによる走行を車種等によって異なる割合で合算した燃費値）</v>
          </cell>
          <cell r="AE1226" t="str">
            <v>国土交通省審査で定める試験条件</v>
          </cell>
        </row>
        <row r="1227">
          <cell r="E1227" t="str">
            <v>-</v>
          </cell>
          <cell r="F1227" t="str">
            <v>L-000145</v>
          </cell>
          <cell r="G1227" t="str">
            <v>ディーゼル・天然ガス車（商用車・重量車）</v>
          </cell>
          <cell r="H1227" t="str">
            <v>C</v>
          </cell>
          <cell r="I1227" t="str">
            <v>運輸</v>
          </cell>
          <cell r="J1227" t="str">
            <v>自動車</v>
          </cell>
          <cell r="K1227" t="str">
            <v>自動車（内燃機関型）</v>
          </cell>
          <cell r="L1227"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27" t="str">
            <v>貨物自動車、トラクタ以外</v>
          </cell>
          <cell r="N1227" t="str">
            <v>-</v>
          </cell>
          <cell r="O1227" t="str">
            <v>区分6※区分は省エネルギー法による</v>
          </cell>
          <cell r="P1227" t="str">
            <v>■</v>
          </cell>
          <cell r="Q1227" t="str">
            <v>-</v>
          </cell>
          <cell r="R1227" t="str">
            <v>-</v>
          </cell>
          <cell r="S1227" t="str">
            <v/>
          </cell>
          <cell r="T1227" t="str">
            <v>-</v>
          </cell>
          <cell r="U1227" t="str">
            <v/>
          </cell>
          <cell r="V1227" t="str">
            <v>-</v>
          </cell>
          <cell r="W1227" t="str">
            <v>km/l</v>
          </cell>
          <cell r="X1227" t="str">
            <v>燃費</v>
          </cell>
          <cell r="Y1227" t="str">
            <v>標準規格による評価</v>
          </cell>
          <cell r="Z1227" t="str">
            <v>-</v>
          </cell>
          <cell r="AA1227" t="str">
            <v>国土交通省審査に準ずる（都市内走行モードと都市間走行モードそれぞれによる走行を車種等によって異なる割合で合算した燃費値）</v>
          </cell>
          <cell r="AB1227" t="str">
            <v>国土交通省審査で定める計算式</v>
          </cell>
          <cell r="AC1227" t="str">
            <v>-</v>
          </cell>
          <cell r="AD1227" t="str">
            <v>国土交通省審査に準ずる（都市内走行モードと都市間走行モードそれぞれによる走行を車種等によって異なる割合で合算した燃費値）</v>
          </cell>
          <cell r="AE1227" t="str">
            <v>国土交通省審査で定める試験条件</v>
          </cell>
        </row>
        <row r="1228">
          <cell r="E1228" t="str">
            <v>-</v>
          </cell>
          <cell r="F1228" t="str">
            <v>L-000145</v>
          </cell>
          <cell r="G1228" t="str">
            <v>ディーゼル・天然ガス車（商用車・重量車）</v>
          </cell>
          <cell r="H1228" t="str">
            <v>C</v>
          </cell>
          <cell r="I1228" t="str">
            <v>運輸</v>
          </cell>
          <cell r="J1228" t="str">
            <v>自動車</v>
          </cell>
          <cell r="K1228" t="str">
            <v>自動車（内燃機関型）</v>
          </cell>
          <cell r="L1228"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28" t="str">
            <v>貨物自動車、トラクタ以外</v>
          </cell>
          <cell r="N1228" t="str">
            <v>-</v>
          </cell>
          <cell r="O1228" t="str">
            <v>区分7※区分は省エネルギー法による</v>
          </cell>
          <cell r="P1228" t="str">
            <v>■</v>
          </cell>
          <cell r="Q1228" t="str">
            <v>-</v>
          </cell>
          <cell r="R1228" t="str">
            <v>-</v>
          </cell>
          <cell r="S1228" t="str">
            <v/>
          </cell>
          <cell r="T1228" t="str">
            <v>-</v>
          </cell>
          <cell r="U1228" t="str">
            <v/>
          </cell>
          <cell r="V1228" t="str">
            <v>-</v>
          </cell>
          <cell r="W1228" t="str">
            <v>km/l</v>
          </cell>
          <cell r="X1228" t="str">
            <v>燃費</v>
          </cell>
          <cell r="Y1228" t="str">
            <v>標準規格による評価</v>
          </cell>
          <cell r="Z1228" t="str">
            <v>-</v>
          </cell>
          <cell r="AA1228" t="str">
            <v>国土交通省審査に準ずる（都市内走行モードと都市間走行モードそれぞれによる走行を車種等によって異なる割合で合算した燃費値）</v>
          </cell>
          <cell r="AB1228" t="str">
            <v>国土交通省審査で定める計算式</v>
          </cell>
          <cell r="AC1228" t="str">
            <v>-</v>
          </cell>
          <cell r="AD1228" t="str">
            <v>国土交通省審査に準ずる（都市内走行モードと都市間走行モードそれぞれによる走行を車種等によって異なる割合で合算した燃費値）</v>
          </cell>
          <cell r="AE1228" t="str">
            <v>国土交通省審査で定める試験条件</v>
          </cell>
        </row>
        <row r="1229">
          <cell r="E1229" t="str">
            <v>-</v>
          </cell>
          <cell r="F1229" t="str">
            <v>L-000145</v>
          </cell>
          <cell r="G1229" t="str">
            <v>ディーゼル・天然ガス車（商用車・重量車）</v>
          </cell>
          <cell r="H1229" t="str">
            <v>C</v>
          </cell>
          <cell r="I1229" t="str">
            <v>運輸</v>
          </cell>
          <cell r="J1229" t="str">
            <v>自動車</v>
          </cell>
          <cell r="K1229" t="str">
            <v>自動車（内燃機関型）</v>
          </cell>
          <cell r="L1229"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29" t="str">
            <v>貨物自動車、トラクタ以外</v>
          </cell>
          <cell r="N1229" t="str">
            <v>-</v>
          </cell>
          <cell r="O1229" t="str">
            <v>区分8※区分は省エネルギー法による</v>
          </cell>
          <cell r="P1229" t="str">
            <v>■</v>
          </cell>
          <cell r="Q1229" t="str">
            <v>-</v>
          </cell>
          <cell r="R1229" t="str">
            <v>-</v>
          </cell>
          <cell r="S1229" t="str">
            <v/>
          </cell>
          <cell r="T1229" t="str">
            <v>-</v>
          </cell>
          <cell r="U1229" t="str">
            <v/>
          </cell>
          <cell r="V1229" t="str">
            <v>-</v>
          </cell>
          <cell r="W1229" t="str">
            <v>km/l</v>
          </cell>
          <cell r="X1229" t="str">
            <v>燃費</v>
          </cell>
          <cell r="Y1229" t="str">
            <v>標準規格による評価</v>
          </cell>
          <cell r="Z1229" t="str">
            <v>-</v>
          </cell>
          <cell r="AA1229" t="str">
            <v>国土交通省審査に準ずる（都市内走行モードと都市間走行モードそれぞれによる走行を車種等によって異なる割合で合算した燃費値）</v>
          </cell>
          <cell r="AB1229" t="str">
            <v>国土交通省審査で定める計算式</v>
          </cell>
          <cell r="AC1229" t="str">
            <v>-</v>
          </cell>
          <cell r="AD1229" t="str">
            <v>国土交通省審査に準ずる（都市内走行モードと都市間走行モードそれぞれによる走行を車種等によって異なる割合で合算した燃費値）</v>
          </cell>
          <cell r="AE1229" t="str">
            <v>国土交通省審査で定める試験条件</v>
          </cell>
        </row>
        <row r="1230">
          <cell r="E1230" t="str">
            <v>-</v>
          </cell>
          <cell r="F1230" t="str">
            <v>L-000145</v>
          </cell>
          <cell r="G1230" t="str">
            <v>ディーゼル・天然ガス車（商用車・重量車）</v>
          </cell>
          <cell r="H1230" t="str">
            <v>C</v>
          </cell>
          <cell r="I1230" t="str">
            <v>運輸</v>
          </cell>
          <cell r="J1230" t="str">
            <v>自動車</v>
          </cell>
          <cell r="K1230" t="str">
            <v>自動車（内燃機関型）</v>
          </cell>
          <cell r="L1230"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30" t="str">
            <v>貨物自動車、トラクタ以外</v>
          </cell>
          <cell r="N1230" t="str">
            <v>-</v>
          </cell>
          <cell r="O1230" t="str">
            <v>区分9※区分は省エネルギー法による</v>
          </cell>
          <cell r="P1230" t="str">
            <v>■</v>
          </cell>
          <cell r="Q1230" t="str">
            <v>-</v>
          </cell>
          <cell r="R1230" t="str">
            <v>-</v>
          </cell>
          <cell r="S1230" t="str">
            <v/>
          </cell>
          <cell r="T1230" t="str">
            <v>-</v>
          </cell>
          <cell r="U1230" t="str">
            <v/>
          </cell>
          <cell r="V1230" t="str">
            <v>-</v>
          </cell>
          <cell r="W1230" t="str">
            <v>km/l</v>
          </cell>
          <cell r="X1230" t="str">
            <v>燃費</v>
          </cell>
          <cell r="Y1230" t="str">
            <v>標準規格による評価</v>
          </cell>
          <cell r="Z1230" t="str">
            <v>-</v>
          </cell>
          <cell r="AA1230" t="str">
            <v>国土交通省審査に準ずる（都市内走行モードと都市間走行モードそれぞれによる走行を車種等によって異なる割合で合算した燃費値）</v>
          </cell>
          <cell r="AB1230" t="str">
            <v>国土交通省審査で定める計算式</v>
          </cell>
          <cell r="AC1230" t="str">
            <v>-</v>
          </cell>
          <cell r="AD1230" t="str">
            <v>国土交通省審査に準ずる（都市内走行モードと都市間走行モードそれぞれによる走行を車種等によって異なる割合で合算した燃費値）</v>
          </cell>
          <cell r="AE1230" t="str">
            <v>国土交通省審査で定める試験条件</v>
          </cell>
        </row>
        <row r="1231">
          <cell r="E1231" t="str">
            <v>-</v>
          </cell>
          <cell r="F1231" t="str">
            <v>L-000145</v>
          </cell>
          <cell r="G1231" t="str">
            <v>ディーゼル・天然ガス車（商用車・重量車）</v>
          </cell>
          <cell r="H1231" t="str">
            <v>C</v>
          </cell>
          <cell r="I1231" t="str">
            <v>運輸</v>
          </cell>
          <cell r="J1231" t="str">
            <v>自動車</v>
          </cell>
          <cell r="K1231" t="str">
            <v>自動車（内燃機関型）</v>
          </cell>
          <cell r="L1231"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31" t="str">
            <v>貨物自動車、トラクタ以外</v>
          </cell>
          <cell r="N1231" t="str">
            <v>-</v>
          </cell>
          <cell r="O1231" t="str">
            <v>区分10※区分は省エネルギー法による</v>
          </cell>
          <cell r="P1231" t="str">
            <v>■</v>
          </cell>
          <cell r="Q1231" t="str">
            <v>-</v>
          </cell>
          <cell r="R1231" t="str">
            <v>-</v>
          </cell>
          <cell r="S1231" t="str">
            <v/>
          </cell>
          <cell r="T1231" t="str">
            <v>-</v>
          </cell>
          <cell r="U1231" t="str">
            <v/>
          </cell>
          <cell r="V1231" t="str">
            <v>-</v>
          </cell>
          <cell r="W1231" t="str">
            <v>km/l</v>
          </cell>
          <cell r="X1231" t="str">
            <v>燃費</v>
          </cell>
          <cell r="Y1231" t="str">
            <v>標準規格による評価</v>
          </cell>
          <cell r="Z1231" t="str">
            <v>-</v>
          </cell>
          <cell r="AA1231" t="str">
            <v>国土交通省審査に準ずる（都市内走行モードと都市間走行モードそれぞれによる走行を車種等によって異なる割合で合算した燃費値）</v>
          </cell>
          <cell r="AB1231" t="str">
            <v>国土交通省審査で定める計算式</v>
          </cell>
          <cell r="AC1231" t="str">
            <v>-</v>
          </cell>
          <cell r="AD1231" t="str">
            <v>国土交通省審査に準ずる（都市内走行モードと都市間走行モードそれぞれによる走行を車種等によって異なる割合で合算した燃費値）</v>
          </cell>
          <cell r="AE1231" t="str">
            <v>国土交通省審査で定める試験条件</v>
          </cell>
        </row>
        <row r="1232">
          <cell r="E1232" t="str">
            <v>-</v>
          </cell>
          <cell r="F1232" t="str">
            <v>L-000145</v>
          </cell>
          <cell r="G1232" t="str">
            <v>ディーゼル・天然ガス車（商用車・重量車）</v>
          </cell>
          <cell r="H1232" t="str">
            <v>C</v>
          </cell>
          <cell r="I1232" t="str">
            <v>運輸</v>
          </cell>
          <cell r="J1232" t="str">
            <v>自動車</v>
          </cell>
          <cell r="K1232" t="str">
            <v>自動車（内燃機関型）</v>
          </cell>
          <cell r="L1232"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32" t="str">
            <v>貨物自動車、トラクタ以外</v>
          </cell>
          <cell r="N1232" t="str">
            <v>-</v>
          </cell>
          <cell r="O1232" t="str">
            <v>区分11※区分は省エネルギー法による</v>
          </cell>
          <cell r="P1232" t="str">
            <v>■</v>
          </cell>
          <cell r="Q1232" t="str">
            <v>-</v>
          </cell>
          <cell r="R1232" t="str">
            <v>-</v>
          </cell>
          <cell r="S1232" t="str">
            <v/>
          </cell>
          <cell r="T1232" t="str">
            <v>-</v>
          </cell>
          <cell r="U1232" t="str">
            <v/>
          </cell>
          <cell r="V1232" t="str">
            <v>-</v>
          </cell>
          <cell r="W1232" t="str">
            <v>km/l</v>
          </cell>
          <cell r="X1232" t="str">
            <v>燃費</v>
          </cell>
          <cell r="Y1232" t="str">
            <v>標準規格による評価</v>
          </cell>
          <cell r="Z1232" t="str">
            <v>-</v>
          </cell>
          <cell r="AA1232" t="str">
            <v>国土交通省審査に準ずる（都市内走行モードと都市間走行モードそれぞれによる走行を車種等によって異なる割合で合算した燃費値）</v>
          </cell>
          <cell r="AB1232" t="str">
            <v>国土交通省審査で定める計算式</v>
          </cell>
          <cell r="AC1232" t="str">
            <v>-</v>
          </cell>
          <cell r="AD1232" t="str">
            <v>国土交通省審査に準ずる（都市内走行モードと都市間走行モードそれぞれによる走行を車種等によって異なる割合で合算した燃費値）</v>
          </cell>
          <cell r="AE1232" t="str">
            <v>国土交通省審査で定める試験条件</v>
          </cell>
        </row>
        <row r="1233">
          <cell r="E1233" t="str">
            <v>-</v>
          </cell>
          <cell r="F1233" t="str">
            <v>L-000145</v>
          </cell>
          <cell r="G1233" t="str">
            <v>ディーゼル・天然ガス車（商用車・重量車）</v>
          </cell>
          <cell r="H1233" t="str">
            <v>C</v>
          </cell>
          <cell r="I1233" t="str">
            <v>運輸</v>
          </cell>
          <cell r="J1233" t="str">
            <v>自動車</v>
          </cell>
          <cell r="K1233" t="str">
            <v>自動車（内燃機関型）</v>
          </cell>
          <cell r="L1233"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33" t="str">
            <v>乗用自動車、一般バス</v>
          </cell>
          <cell r="N1233" t="str">
            <v>-</v>
          </cell>
          <cell r="O1233" t="str">
            <v>区分1※区分は省エネルギー法による</v>
          </cell>
          <cell r="P1233" t="str">
            <v>■</v>
          </cell>
          <cell r="Q1233" t="str">
            <v>-</v>
          </cell>
          <cell r="R1233" t="str">
            <v>-</v>
          </cell>
          <cell r="S1233" t="str">
            <v/>
          </cell>
          <cell r="T1233" t="str">
            <v>-</v>
          </cell>
          <cell r="U1233" t="str">
            <v/>
          </cell>
          <cell r="V1233" t="str">
            <v>-</v>
          </cell>
          <cell r="W1233" t="str">
            <v>km/l</v>
          </cell>
          <cell r="X1233" t="str">
            <v>燃費</v>
          </cell>
          <cell r="Y1233" t="str">
            <v>標準規格による評価</v>
          </cell>
          <cell r="Z1233" t="str">
            <v>-</v>
          </cell>
          <cell r="AA1233" t="str">
            <v>国土交通省審査に準ずる（都市内走行モードと都市間走行モードそれぞれによる走行を車種等によって異なる割合で合算した燃費値）</v>
          </cell>
          <cell r="AB1233" t="str">
            <v>国土交通省審査で定める計算式</v>
          </cell>
          <cell r="AC1233" t="str">
            <v>-</v>
          </cell>
          <cell r="AD1233" t="str">
            <v>国土交通省審査に準ずる（都市内走行モードと都市間走行モードそれぞれによる走行を車種等によって異なる割合で合算した燃費値）</v>
          </cell>
          <cell r="AE1233" t="str">
            <v>国土交通省審査で定める試験条件</v>
          </cell>
        </row>
        <row r="1234">
          <cell r="E1234" t="str">
            <v>-</v>
          </cell>
          <cell r="F1234" t="str">
            <v>L-000145</v>
          </cell>
          <cell r="G1234" t="str">
            <v>ディーゼル・天然ガス車（商用車・重量車）</v>
          </cell>
          <cell r="H1234" t="str">
            <v>C</v>
          </cell>
          <cell r="I1234" t="str">
            <v>運輸</v>
          </cell>
          <cell r="J1234" t="str">
            <v>自動車</v>
          </cell>
          <cell r="K1234" t="str">
            <v>自動車（内燃機関型）</v>
          </cell>
          <cell r="L1234"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34" t="str">
            <v>乗用自動車、一般バス</v>
          </cell>
          <cell r="N1234" t="str">
            <v>-</v>
          </cell>
          <cell r="O1234" t="str">
            <v>区分2※区分は省エネルギー法による</v>
          </cell>
          <cell r="P1234" t="str">
            <v>■</v>
          </cell>
          <cell r="Q1234" t="str">
            <v>-</v>
          </cell>
          <cell r="R1234" t="str">
            <v>-</v>
          </cell>
          <cell r="S1234" t="str">
            <v/>
          </cell>
          <cell r="T1234" t="str">
            <v>-</v>
          </cell>
          <cell r="U1234" t="str">
            <v/>
          </cell>
          <cell r="V1234" t="str">
            <v>-</v>
          </cell>
          <cell r="W1234" t="str">
            <v>km/l</v>
          </cell>
          <cell r="X1234" t="str">
            <v>燃費</v>
          </cell>
          <cell r="Y1234" t="str">
            <v>標準規格による評価</v>
          </cell>
          <cell r="Z1234" t="str">
            <v>-</v>
          </cell>
          <cell r="AA1234" t="str">
            <v>国土交通省審査に準ずる（都市内走行モードと都市間走行モードそれぞれによる走行を車種等によって異なる割合で合算した燃費値）</v>
          </cell>
          <cell r="AB1234" t="str">
            <v>国土交通省審査で定める計算式</v>
          </cell>
          <cell r="AC1234" t="str">
            <v>-</v>
          </cell>
          <cell r="AD1234" t="str">
            <v>国土交通省審査に準ずる（都市内走行モードと都市間走行モードそれぞれによる走行を車種等によって異なる割合で合算した燃費値）</v>
          </cell>
          <cell r="AE1234" t="str">
            <v>国土交通省審査で定める試験条件</v>
          </cell>
        </row>
        <row r="1235">
          <cell r="E1235" t="str">
            <v>-</v>
          </cell>
          <cell r="F1235" t="str">
            <v>L-000145</v>
          </cell>
          <cell r="G1235" t="str">
            <v>ディーゼル・天然ガス車（商用車・重量車）</v>
          </cell>
          <cell r="H1235" t="str">
            <v>C</v>
          </cell>
          <cell r="I1235" t="str">
            <v>運輸</v>
          </cell>
          <cell r="J1235" t="str">
            <v>自動車</v>
          </cell>
          <cell r="K1235" t="str">
            <v>自動車（内燃機関型）</v>
          </cell>
          <cell r="L1235"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35" t="str">
            <v>乗用自動車、一般バス</v>
          </cell>
          <cell r="N1235" t="str">
            <v>-</v>
          </cell>
          <cell r="O1235" t="str">
            <v>区分3※区分は省エネルギー法による</v>
          </cell>
          <cell r="P1235" t="str">
            <v>■</v>
          </cell>
          <cell r="Q1235" t="str">
            <v>-</v>
          </cell>
          <cell r="R1235" t="str">
            <v>-</v>
          </cell>
          <cell r="S1235" t="str">
            <v/>
          </cell>
          <cell r="T1235" t="str">
            <v>-</v>
          </cell>
          <cell r="U1235" t="str">
            <v/>
          </cell>
          <cell r="V1235" t="str">
            <v>-</v>
          </cell>
          <cell r="W1235" t="str">
            <v>km/l</v>
          </cell>
          <cell r="X1235" t="str">
            <v>燃費</v>
          </cell>
          <cell r="Y1235" t="str">
            <v>標準規格による評価</v>
          </cell>
          <cell r="Z1235" t="str">
            <v>-</v>
          </cell>
          <cell r="AA1235" t="str">
            <v>国土交通省審査に準ずる（都市内走行モードと都市間走行モードそれぞれによる走行を車種等によって異なる割合で合算した燃費値）</v>
          </cell>
          <cell r="AB1235" t="str">
            <v>国土交通省審査で定める計算式</v>
          </cell>
          <cell r="AC1235" t="str">
            <v>-</v>
          </cell>
          <cell r="AD1235" t="str">
            <v>国土交通省審査に準ずる（都市内走行モードと都市間走行モードそれぞれによる走行を車種等によって異なる割合で合算した燃費値）</v>
          </cell>
          <cell r="AE1235" t="str">
            <v>国土交通省審査で定める試験条件</v>
          </cell>
        </row>
        <row r="1236">
          <cell r="E1236" t="str">
            <v>-</v>
          </cell>
          <cell r="F1236" t="str">
            <v>L-000145</v>
          </cell>
          <cell r="G1236" t="str">
            <v>ディーゼル・天然ガス車（商用車・重量車）</v>
          </cell>
          <cell r="H1236" t="str">
            <v>C</v>
          </cell>
          <cell r="I1236" t="str">
            <v>運輸</v>
          </cell>
          <cell r="J1236" t="str">
            <v>自動車</v>
          </cell>
          <cell r="K1236" t="str">
            <v>自動車（内燃機関型）</v>
          </cell>
          <cell r="L1236"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36" t="str">
            <v>乗用自動車、一般バス</v>
          </cell>
          <cell r="N1236" t="str">
            <v>-</v>
          </cell>
          <cell r="O1236" t="str">
            <v>区分4※区分は省エネルギー法による</v>
          </cell>
          <cell r="P1236" t="str">
            <v>■</v>
          </cell>
          <cell r="Q1236" t="str">
            <v>-</v>
          </cell>
          <cell r="R1236" t="str">
            <v>-</v>
          </cell>
          <cell r="S1236" t="str">
            <v/>
          </cell>
          <cell r="T1236" t="str">
            <v>-</v>
          </cell>
          <cell r="U1236" t="str">
            <v/>
          </cell>
          <cell r="V1236" t="str">
            <v>-</v>
          </cell>
          <cell r="W1236" t="str">
            <v>km/l</v>
          </cell>
          <cell r="X1236" t="str">
            <v>燃費</v>
          </cell>
          <cell r="Y1236" t="str">
            <v>標準規格による評価</v>
          </cell>
          <cell r="Z1236" t="str">
            <v>-</v>
          </cell>
          <cell r="AA1236" t="str">
            <v>国土交通省審査に準ずる（都市内走行モードと都市間走行モードそれぞれによる走行を車種等によって異なる割合で合算した燃費値）</v>
          </cell>
          <cell r="AB1236" t="str">
            <v>国土交通省審査で定める計算式</v>
          </cell>
          <cell r="AC1236" t="str">
            <v>-</v>
          </cell>
          <cell r="AD1236" t="str">
            <v>国土交通省審査に準ずる（都市内走行モードと都市間走行モードそれぞれによる走行を車種等によって異なる割合で合算した燃費値）</v>
          </cell>
          <cell r="AE1236" t="str">
            <v>国土交通省審査で定める試験条件</v>
          </cell>
        </row>
        <row r="1237">
          <cell r="E1237" t="str">
            <v>-</v>
          </cell>
          <cell r="F1237" t="str">
            <v>L-000145</v>
          </cell>
          <cell r="G1237" t="str">
            <v>ディーゼル・天然ガス車（商用車・重量車）</v>
          </cell>
          <cell r="H1237" t="str">
            <v>C</v>
          </cell>
          <cell r="I1237" t="str">
            <v>運輸</v>
          </cell>
          <cell r="J1237" t="str">
            <v>自動車</v>
          </cell>
          <cell r="K1237" t="str">
            <v>自動車（内燃機関型）</v>
          </cell>
          <cell r="L1237"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37" t="str">
            <v>乗用自動車、一般バス</v>
          </cell>
          <cell r="N1237" t="str">
            <v>-</v>
          </cell>
          <cell r="O1237" t="str">
            <v>区分5※区分は省エネルギー法による</v>
          </cell>
          <cell r="P1237" t="str">
            <v>■</v>
          </cell>
          <cell r="Q1237" t="str">
            <v>-</v>
          </cell>
          <cell r="R1237" t="str">
            <v>-</v>
          </cell>
          <cell r="S1237" t="str">
            <v/>
          </cell>
          <cell r="T1237" t="str">
            <v>-</v>
          </cell>
          <cell r="U1237" t="str">
            <v/>
          </cell>
          <cell r="V1237" t="str">
            <v>-</v>
          </cell>
          <cell r="W1237" t="str">
            <v>km/l</v>
          </cell>
          <cell r="X1237" t="str">
            <v>燃費</v>
          </cell>
          <cell r="Y1237" t="str">
            <v>標準規格による評価</v>
          </cell>
          <cell r="Z1237" t="str">
            <v>-</v>
          </cell>
          <cell r="AA1237" t="str">
            <v>国土交通省審査に準ずる（都市内走行モードと都市間走行モードそれぞれによる走行を車種等によって異なる割合で合算した燃費値）</v>
          </cell>
          <cell r="AB1237" t="str">
            <v>国土交通省審査で定める計算式</v>
          </cell>
          <cell r="AC1237" t="str">
            <v>-</v>
          </cell>
          <cell r="AD1237" t="str">
            <v>国土交通省審査に準ずる（都市内走行モードと都市間走行モードそれぞれによる走行を車種等によって異なる割合で合算した燃費値）</v>
          </cell>
          <cell r="AE1237" t="str">
            <v>国土交通省審査で定める試験条件</v>
          </cell>
        </row>
        <row r="1238">
          <cell r="E1238" t="str">
            <v>-</v>
          </cell>
          <cell r="F1238" t="str">
            <v>L-000145</v>
          </cell>
          <cell r="G1238" t="str">
            <v>ディーゼル・天然ガス車（商用車・重量車）</v>
          </cell>
          <cell r="H1238" t="str">
            <v>C</v>
          </cell>
          <cell r="I1238" t="str">
            <v>運輸</v>
          </cell>
          <cell r="J1238" t="str">
            <v>自動車</v>
          </cell>
          <cell r="K1238" t="str">
            <v>自動車（内燃機関型）</v>
          </cell>
          <cell r="L1238"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38" t="str">
            <v>乗用自動車、一般バス</v>
          </cell>
          <cell r="N1238" t="str">
            <v>-</v>
          </cell>
          <cell r="O1238" t="str">
            <v>区分6※区分は省エネルギー法による</v>
          </cell>
          <cell r="P1238" t="str">
            <v>■</v>
          </cell>
          <cell r="Q1238" t="str">
            <v>-</v>
          </cell>
          <cell r="R1238" t="str">
            <v>-</v>
          </cell>
          <cell r="S1238" t="str">
            <v/>
          </cell>
          <cell r="T1238" t="str">
            <v>-</v>
          </cell>
          <cell r="U1238" t="str">
            <v/>
          </cell>
          <cell r="V1238" t="str">
            <v>-</v>
          </cell>
          <cell r="W1238" t="str">
            <v>km/l</v>
          </cell>
          <cell r="X1238" t="str">
            <v>燃費</v>
          </cell>
          <cell r="Y1238" t="str">
            <v>標準規格による評価</v>
          </cell>
          <cell r="Z1238" t="str">
            <v>-</v>
          </cell>
          <cell r="AA1238" t="str">
            <v>国土交通省審査に準ずる（都市内走行モードと都市間走行モードそれぞれによる走行を車種等によって異なる割合で合算した燃費値）</v>
          </cell>
          <cell r="AB1238" t="str">
            <v>国土交通省審査で定める計算式</v>
          </cell>
          <cell r="AC1238" t="str">
            <v>-</v>
          </cell>
          <cell r="AD1238" t="str">
            <v>国土交通省審査に準ずる（都市内走行モードと都市間走行モードそれぞれによる走行を車種等によって異なる割合で合算した燃費値）</v>
          </cell>
          <cell r="AE1238" t="str">
            <v>国土交通省審査で定める試験条件</v>
          </cell>
        </row>
        <row r="1239">
          <cell r="E1239" t="str">
            <v>-</v>
          </cell>
          <cell r="F1239" t="str">
            <v>L-000145</v>
          </cell>
          <cell r="G1239" t="str">
            <v>ディーゼル・天然ガス車（商用車・重量車）</v>
          </cell>
          <cell r="H1239" t="str">
            <v>C</v>
          </cell>
          <cell r="I1239" t="str">
            <v>運輸</v>
          </cell>
          <cell r="J1239" t="str">
            <v>自動車</v>
          </cell>
          <cell r="K1239" t="str">
            <v>自動車（内燃機関型）</v>
          </cell>
          <cell r="L1239"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39" t="str">
            <v>乗用自動車、一般バス</v>
          </cell>
          <cell r="N1239" t="str">
            <v>-</v>
          </cell>
          <cell r="O1239" t="str">
            <v>区分7※区分は省エネルギー法による</v>
          </cell>
          <cell r="P1239" t="str">
            <v>■</v>
          </cell>
          <cell r="Q1239" t="str">
            <v>-</v>
          </cell>
          <cell r="R1239" t="str">
            <v>-</v>
          </cell>
          <cell r="S1239" t="str">
            <v/>
          </cell>
          <cell r="T1239" t="str">
            <v>-</v>
          </cell>
          <cell r="U1239" t="str">
            <v/>
          </cell>
          <cell r="V1239" t="str">
            <v>-</v>
          </cell>
          <cell r="W1239" t="str">
            <v>km/l</v>
          </cell>
          <cell r="X1239" t="str">
            <v>燃費</v>
          </cell>
          <cell r="Y1239" t="str">
            <v>標準規格による評価</v>
          </cell>
          <cell r="Z1239" t="str">
            <v>-</v>
          </cell>
          <cell r="AA1239" t="str">
            <v>国土交通省審査に準ずる（都市内走行モードと都市間走行モードそれぞれによる走行を車種等によって異なる割合で合算した燃費値）</v>
          </cell>
          <cell r="AB1239" t="str">
            <v>国土交通省審査で定める計算式</v>
          </cell>
          <cell r="AC1239" t="str">
            <v>-</v>
          </cell>
          <cell r="AD1239" t="str">
            <v>国土交通省審査に準ずる（都市内走行モードと都市間走行モードそれぞれによる走行を車種等によって異なる割合で合算した燃費値）</v>
          </cell>
          <cell r="AE1239" t="str">
            <v>国土交通省審査で定める試験条件</v>
          </cell>
        </row>
        <row r="1240">
          <cell r="E1240" t="str">
            <v>-</v>
          </cell>
          <cell r="F1240" t="str">
            <v>L-000145</v>
          </cell>
          <cell r="G1240" t="str">
            <v>ディーゼル・天然ガス車（商用車・重量車）</v>
          </cell>
          <cell r="H1240" t="str">
            <v>C</v>
          </cell>
          <cell r="I1240" t="str">
            <v>運輸</v>
          </cell>
          <cell r="J1240" t="str">
            <v>自動車</v>
          </cell>
          <cell r="K1240" t="str">
            <v>自動車（内燃機関型）</v>
          </cell>
          <cell r="L1240"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40" t="str">
            <v>乗用自動車、路線バス</v>
          </cell>
          <cell r="N1240" t="str">
            <v>-</v>
          </cell>
          <cell r="O1240" t="str">
            <v>区分1※区分は省エネルギー法による</v>
          </cell>
          <cell r="P1240" t="str">
            <v>■</v>
          </cell>
          <cell r="Q1240" t="str">
            <v>-</v>
          </cell>
          <cell r="R1240" t="str">
            <v>-</v>
          </cell>
          <cell r="S1240" t="str">
            <v/>
          </cell>
          <cell r="T1240" t="str">
            <v>-</v>
          </cell>
          <cell r="U1240" t="str">
            <v/>
          </cell>
          <cell r="V1240" t="str">
            <v>-</v>
          </cell>
          <cell r="W1240" t="str">
            <v>km/l</v>
          </cell>
          <cell r="X1240" t="str">
            <v>燃費</v>
          </cell>
          <cell r="Y1240" t="str">
            <v>標準規格による評価</v>
          </cell>
          <cell r="Z1240" t="str">
            <v>-</v>
          </cell>
          <cell r="AA1240" t="str">
            <v>国土交通省審査に準ずる（都市内走行モードと都市間走行モードそれぞれによる走行を車種等によって異なる割合で合算した燃費値）</v>
          </cell>
          <cell r="AB1240" t="str">
            <v>国土交通省審査で定める計算式</v>
          </cell>
          <cell r="AC1240" t="str">
            <v>-</v>
          </cell>
          <cell r="AD1240" t="str">
            <v>国土交通省審査に準ずる（都市内走行モードと都市間走行モードそれぞれによる走行を車種等によって異なる割合で合算した燃費値）</v>
          </cell>
          <cell r="AE1240" t="str">
            <v>国土交通省審査で定める試験条件</v>
          </cell>
        </row>
        <row r="1241">
          <cell r="E1241" t="str">
            <v>-</v>
          </cell>
          <cell r="F1241" t="str">
            <v>L-000145</v>
          </cell>
          <cell r="G1241" t="str">
            <v>ディーゼル・天然ガス車（商用車・重量車）</v>
          </cell>
          <cell r="H1241" t="str">
            <v>C</v>
          </cell>
          <cell r="I1241" t="str">
            <v>運輸</v>
          </cell>
          <cell r="J1241" t="str">
            <v>自動車</v>
          </cell>
          <cell r="K1241" t="str">
            <v>自動車（内燃機関型）</v>
          </cell>
          <cell r="L1241"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41" t="str">
            <v>乗用自動車、路線バス</v>
          </cell>
          <cell r="N1241" t="str">
            <v>-</v>
          </cell>
          <cell r="O1241" t="str">
            <v>区分2※区分は省エネルギー法による</v>
          </cell>
          <cell r="P1241" t="str">
            <v>■</v>
          </cell>
          <cell r="Q1241" t="str">
            <v>-</v>
          </cell>
          <cell r="R1241" t="str">
            <v>-</v>
          </cell>
          <cell r="S1241" t="str">
            <v/>
          </cell>
          <cell r="T1241" t="str">
            <v>-</v>
          </cell>
          <cell r="U1241" t="str">
            <v/>
          </cell>
          <cell r="V1241" t="str">
            <v>-</v>
          </cell>
          <cell r="W1241" t="str">
            <v>km/l</v>
          </cell>
          <cell r="X1241" t="str">
            <v>燃費</v>
          </cell>
          <cell r="Y1241" t="str">
            <v>標準規格による評価</v>
          </cell>
          <cell r="Z1241" t="str">
            <v>-</v>
          </cell>
          <cell r="AA1241" t="str">
            <v>国土交通省審査に準ずる（都市内走行モードと都市間走行モードそれぞれによる走行を車種等によって異なる割合で合算した燃費値）</v>
          </cell>
          <cell r="AB1241" t="str">
            <v>国土交通省審査で定める計算式</v>
          </cell>
          <cell r="AC1241" t="str">
            <v>-</v>
          </cell>
          <cell r="AD1241" t="str">
            <v>国土交通省審査に準ずる（都市内走行モードと都市間走行モードそれぞれによる走行を車種等によって異なる割合で合算した燃費値）</v>
          </cell>
          <cell r="AE1241" t="str">
            <v>国土交通省審査で定める試験条件</v>
          </cell>
        </row>
        <row r="1242">
          <cell r="E1242" t="str">
            <v>-</v>
          </cell>
          <cell r="F1242" t="str">
            <v>L-000145</v>
          </cell>
          <cell r="G1242" t="str">
            <v>ディーゼル・天然ガス車（商用車・重量車）</v>
          </cell>
          <cell r="H1242" t="str">
            <v>C</v>
          </cell>
          <cell r="I1242" t="str">
            <v>運輸</v>
          </cell>
          <cell r="J1242" t="str">
            <v>自動車</v>
          </cell>
          <cell r="K1242" t="str">
            <v>自動車（内燃機関型）</v>
          </cell>
          <cell r="L1242"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42" t="str">
            <v>乗用自動車、路線バス</v>
          </cell>
          <cell r="N1242" t="str">
            <v>-</v>
          </cell>
          <cell r="O1242" t="str">
            <v>区分3※区分は省エネルギー法による</v>
          </cell>
          <cell r="P1242" t="str">
            <v>■</v>
          </cell>
          <cell r="Q1242" t="str">
            <v>-</v>
          </cell>
          <cell r="R1242" t="str">
            <v>-</v>
          </cell>
          <cell r="S1242" t="str">
            <v/>
          </cell>
          <cell r="T1242" t="str">
            <v>-</v>
          </cell>
          <cell r="U1242" t="str">
            <v/>
          </cell>
          <cell r="V1242" t="str">
            <v>-</v>
          </cell>
          <cell r="W1242" t="str">
            <v>km/l</v>
          </cell>
          <cell r="X1242" t="str">
            <v>燃費</v>
          </cell>
          <cell r="Y1242" t="str">
            <v>標準規格による評価</v>
          </cell>
          <cell r="Z1242" t="str">
            <v>-</v>
          </cell>
          <cell r="AA1242" t="str">
            <v>国土交通省審査に準ずる（都市内走行モードと都市間走行モードそれぞれによる走行を車種等によって異なる割合で合算した燃費値）</v>
          </cell>
          <cell r="AB1242" t="str">
            <v>国土交通省審査で定める計算式</v>
          </cell>
          <cell r="AC1242" t="str">
            <v>-</v>
          </cell>
          <cell r="AD1242" t="str">
            <v>国土交通省審査に準ずる（都市内走行モードと都市間走行モードそれぞれによる走行を車種等によって異なる割合で合算した燃費値）</v>
          </cell>
          <cell r="AE1242" t="str">
            <v>国土交通省審査で定める試験条件</v>
          </cell>
        </row>
        <row r="1243">
          <cell r="E1243" t="str">
            <v>-</v>
          </cell>
          <cell r="F1243" t="str">
            <v>L-000145</v>
          </cell>
          <cell r="G1243" t="str">
            <v>ディーゼル・天然ガス車（商用車・重量車）</v>
          </cell>
          <cell r="H1243" t="str">
            <v>C</v>
          </cell>
          <cell r="I1243" t="str">
            <v>運輸</v>
          </cell>
          <cell r="J1243" t="str">
            <v>自動車</v>
          </cell>
          <cell r="K1243" t="str">
            <v>自動車（内燃機関型）</v>
          </cell>
          <cell r="L1243"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43" t="str">
            <v>乗用自動車、路線バス</v>
          </cell>
          <cell r="N1243" t="str">
            <v>-</v>
          </cell>
          <cell r="O1243" t="str">
            <v>区分4※区分は省エネルギー法による</v>
          </cell>
          <cell r="P1243" t="str">
            <v>■</v>
          </cell>
          <cell r="Q1243" t="str">
            <v>-</v>
          </cell>
          <cell r="R1243" t="str">
            <v>-</v>
          </cell>
          <cell r="S1243" t="str">
            <v/>
          </cell>
          <cell r="T1243" t="str">
            <v>-</v>
          </cell>
          <cell r="U1243" t="str">
            <v/>
          </cell>
          <cell r="V1243" t="str">
            <v>-</v>
          </cell>
          <cell r="W1243" t="str">
            <v>km/l</v>
          </cell>
          <cell r="X1243" t="str">
            <v>燃費</v>
          </cell>
          <cell r="Y1243" t="str">
            <v>標準規格による評価</v>
          </cell>
          <cell r="Z1243" t="str">
            <v>-</v>
          </cell>
          <cell r="AA1243" t="str">
            <v>国土交通省審査に準ずる（都市内走行モードと都市間走行モードそれぞれによる走行を車種等によって異なる割合で合算した燃費値）</v>
          </cell>
          <cell r="AB1243" t="str">
            <v>国土交通省審査で定める計算式</v>
          </cell>
          <cell r="AC1243" t="str">
            <v>-</v>
          </cell>
          <cell r="AD1243" t="str">
            <v>国土交通省審査に準ずる（都市内走行モードと都市間走行モードそれぞれによる走行を車種等によって異なる割合で合算した燃費値）</v>
          </cell>
          <cell r="AE1243" t="str">
            <v>国土交通省審査で定める試験条件</v>
          </cell>
        </row>
        <row r="1244">
          <cell r="E1244" t="str">
            <v>-</v>
          </cell>
          <cell r="F1244" t="str">
            <v>L-000145</v>
          </cell>
          <cell r="G1244" t="str">
            <v>ディーゼル・天然ガス車（商用車・重量車）</v>
          </cell>
          <cell r="H1244" t="str">
            <v>C</v>
          </cell>
          <cell r="I1244" t="str">
            <v>運輸</v>
          </cell>
          <cell r="J1244" t="str">
            <v>自動車</v>
          </cell>
          <cell r="K1244" t="str">
            <v>自動車（内燃機関型）</v>
          </cell>
          <cell r="L1244"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44" t="str">
            <v>乗用自動車、路線バス</v>
          </cell>
          <cell r="N1244" t="str">
            <v>-</v>
          </cell>
          <cell r="O1244" t="str">
            <v>区分5※区分は省エネルギー法による</v>
          </cell>
          <cell r="P1244" t="str">
            <v>■</v>
          </cell>
          <cell r="Q1244" t="str">
            <v>-</v>
          </cell>
          <cell r="R1244" t="str">
            <v>-</v>
          </cell>
          <cell r="S1244" t="str">
            <v/>
          </cell>
          <cell r="T1244" t="str">
            <v>-</v>
          </cell>
          <cell r="U1244" t="str">
            <v/>
          </cell>
          <cell r="V1244" t="str">
            <v>-</v>
          </cell>
          <cell r="W1244" t="str">
            <v>km/l</v>
          </cell>
          <cell r="X1244" t="str">
            <v>燃費</v>
          </cell>
          <cell r="Y1244" t="str">
            <v>標準規格による評価</v>
          </cell>
          <cell r="Z1244" t="str">
            <v>-</v>
          </cell>
          <cell r="AA1244" t="str">
            <v>国土交通省審査に準ずる（都市内走行モードと都市間走行モードそれぞれによる走行を車種等によって異なる割合で合算した燃費値）</v>
          </cell>
          <cell r="AB1244" t="str">
            <v>国土交通省審査で定める計算式</v>
          </cell>
          <cell r="AC1244" t="str">
            <v>-</v>
          </cell>
          <cell r="AD1244" t="str">
            <v>国土交通省審査に準ずる（都市内走行モードと都市間走行モードそれぞれによる走行を車種等によって異なる割合で合算した燃費値）</v>
          </cell>
          <cell r="AE1244" t="str">
            <v>国土交通省審査で定める試験条件</v>
          </cell>
        </row>
        <row r="1245">
          <cell r="E1245" t="str">
            <v>S-145001</v>
          </cell>
          <cell r="F1245" t="str">
            <v>L-000145</v>
          </cell>
          <cell r="G1245" t="str">
            <v>ディーゼル・天然ガス車（商用車・重量車）</v>
          </cell>
          <cell r="H1245" t="str">
            <v>C</v>
          </cell>
          <cell r="I1245" t="str">
            <v>運輸</v>
          </cell>
          <cell r="J1245" t="str">
            <v>自動車</v>
          </cell>
          <cell r="K1245" t="str">
            <v>自動車（内燃機関型）</v>
          </cell>
          <cell r="L1245" t="str">
            <v>(ディーゼル車)ディーゼルエンジンを搭載した自動車。(天然ガス車)現在、国内で使用されている天然ガス自動車の多くは、ディーゼル車やガソリン車をベースとし、改造することによって天然ガス車として走行している。一方、メーカーにおいては圧縮天然ガス(CNG)エンジンの開発も進められている。</v>
          </cell>
          <cell r="M1245" t="str">
            <v>-</v>
          </cell>
          <cell r="N1245" t="str">
            <v>-</v>
          </cell>
          <cell r="O1245" t="str">
            <v>-</v>
          </cell>
          <cell r="P1245" t="str">
            <v>■</v>
          </cell>
          <cell r="Q1245" t="str">
            <v>（トップランナー制度規定のため）申請対象外</v>
          </cell>
          <cell r="R1245" t="str">
            <v>-</v>
          </cell>
          <cell r="S1245" t="str">
            <v/>
          </cell>
          <cell r="T1245" t="str">
            <v>-</v>
          </cell>
          <cell r="U1245" t="str">
            <v/>
          </cell>
          <cell r="V1245" t="str">
            <v>-</v>
          </cell>
          <cell r="W1245" t="str">
            <v>-</v>
          </cell>
          <cell r="X1245" t="str">
            <v>-</v>
          </cell>
          <cell r="Y1245" t="str">
            <v>-</v>
          </cell>
          <cell r="Z1245" t="str">
            <v>-</v>
          </cell>
          <cell r="AA1245" t="str">
            <v>-</v>
          </cell>
          <cell r="AB1245" t="str">
            <v>-</v>
          </cell>
          <cell r="AC1245" t="str">
            <v>-</v>
          </cell>
          <cell r="AD1245" t="str">
            <v>-</v>
          </cell>
          <cell r="AE1245" t="str">
            <v>-</v>
          </cell>
        </row>
        <row r="1246">
          <cell r="E1246" t="str">
            <v>-</v>
          </cell>
          <cell r="F1246" t="str">
            <v>L-000147</v>
          </cell>
          <cell r="G1246" t="str">
            <v>ハイブリット自動車（乗用車）</v>
          </cell>
          <cell r="H1246" t="str">
            <v>C</v>
          </cell>
          <cell r="I1246" t="str">
            <v>運輸</v>
          </cell>
          <cell r="J1246" t="str">
            <v>自動車</v>
          </cell>
          <cell r="K1246" t="str">
            <v>自動車（ハイブリッド型）</v>
          </cell>
          <cell r="L1246"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46" t="str">
            <v>小型自動車</v>
          </cell>
          <cell r="N1246" t="str">
            <v>-</v>
          </cell>
          <cell r="O1246" t="str">
            <v>コンパクトカー</v>
          </cell>
          <cell r="P1246" t="str">
            <v>■</v>
          </cell>
          <cell r="Q1246" t="str">
            <v>-</v>
          </cell>
          <cell r="R1246" t="str">
            <v>-</v>
          </cell>
          <cell r="S1246" t="str">
            <v/>
          </cell>
          <cell r="T1246" t="str">
            <v>-</v>
          </cell>
          <cell r="U1246" t="str">
            <v/>
          </cell>
          <cell r="V1246" t="str">
            <v>-</v>
          </cell>
          <cell r="W1246" t="str">
            <v>km/l</v>
          </cell>
          <cell r="X1246" t="str">
            <v>燃費</v>
          </cell>
          <cell r="Y1246" t="str">
            <v>標準規格による評価</v>
          </cell>
          <cell r="Z1246" t="str">
            <v>JISD1012:2005に基づくJC08モード</v>
          </cell>
          <cell r="AA1246" t="str">
            <v>自動車-燃料消費率試験方法に基づくJC08モード</v>
          </cell>
          <cell r="AB1246" t="str">
            <v>JISD1012:2005に基づくJC08モードに準拠</v>
          </cell>
          <cell r="AC1246" t="str">
            <v>JISD1012:2005に基づくJC08モード</v>
          </cell>
          <cell r="AD1246" t="str">
            <v>自動車-燃料消費率試験方法に基づくJC08モード</v>
          </cell>
          <cell r="AE1246" t="str">
            <v>JISD1012:2005に基づくJC08モードに準拠</v>
          </cell>
        </row>
        <row r="1247">
          <cell r="E1247" t="str">
            <v>-</v>
          </cell>
          <cell r="F1247" t="str">
            <v>L-000147</v>
          </cell>
          <cell r="G1247" t="str">
            <v>ハイブリット自動車（乗用車）</v>
          </cell>
          <cell r="H1247" t="str">
            <v>C</v>
          </cell>
          <cell r="I1247" t="str">
            <v>運輸</v>
          </cell>
          <cell r="J1247" t="str">
            <v>自動車</v>
          </cell>
          <cell r="K1247" t="str">
            <v>自動車（ハイブリッド型）</v>
          </cell>
          <cell r="L1247"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47" t="str">
            <v>小型自動車</v>
          </cell>
          <cell r="N1247" t="str">
            <v>-</v>
          </cell>
          <cell r="O1247" t="str">
            <v>セダン</v>
          </cell>
          <cell r="P1247" t="str">
            <v>■</v>
          </cell>
          <cell r="Q1247" t="str">
            <v>-</v>
          </cell>
          <cell r="R1247" t="str">
            <v>-</v>
          </cell>
          <cell r="S1247" t="str">
            <v/>
          </cell>
          <cell r="T1247" t="str">
            <v>-</v>
          </cell>
          <cell r="U1247" t="str">
            <v/>
          </cell>
          <cell r="V1247" t="str">
            <v>-</v>
          </cell>
          <cell r="W1247" t="str">
            <v>km/l</v>
          </cell>
          <cell r="X1247" t="str">
            <v>燃費</v>
          </cell>
          <cell r="Y1247" t="str">
            <v>標準規格による評価</v>
          </cell>
          <cell r="Z1247" t="str">
            <v>JISD1012:2005に基づくJC08モード</v>
          </cell>
          <cell r="AA1247" t="str">
            <v>自動車-燃料消費率試験方法に基づくJC08モード</v>
          </cell>
          <cell r="AB1247" t="str">
            <v>JISD1012:2005に基づくJC08モードに準拠</v>
          </cell>
          <cell r="AC1247" t="str">
            <v>JISD1012:2005に基づくJC08モード</v>
          </cell>
          <cell r="AD1247" t="str">
            <v>自動車-燃料消費率試験方法に基づくJC08モード</v>
          </cell>
          <cell r="AE1247" t="str">
            <v>JISD1012:2005に基づくJC08モードに準拠</v>
          </cell>
        </row>
        <row r="1248">
          <cell r="E1248" t="str">
            <v>-</v>
          </cell>
          <cell r="F1248" t="str">
            <v>L-000147</v>
          </cell>
          <cell r="G1248" t="str">
            <v>ハイブリット自動車（乗用車）</v>
          </cell>
          <cell r="H1248" t="str">
            <v>C</v>
          </cell>
          <cell r="I1248" t="str">
            <v>運輸</v>
          </cell>
          <cell r="J1248" t="str">
            <v>自動車</v>
          </cell>
          <cell r="K1248" t="str">
            <v>自動車（ハイブリッド型）</v>
          </cell>
          <cell r="L1248"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48" t="str">
            <v>小型自動車</v>
          </cell>
          <cell r="N1248" t="str">
            <v>-</v>
          </cell>
          <cell r="O1248" t="str">
            <v>ミニバン</v>
          </cell>
          <cell r="P1248" t="str">
            <v>■</v>
          </cell>
          <cell r="Q1248" t="str">
            <v>-</v>
          </cell>
          <cell r="R1248" t="str">
            <v>-</v>
          </cell>
          <cell r="S1248" t="str">
            <v/>
          </cell>
          <cell r="T1248" t="str">
            <v>-</v>
          </cell>
          <cell r="U1248" t="str">
            <v/>
          </cell>
          <cell r="V1248" t="str">
            <v>-</v>
          </cell>
          <cell r="W1248" t="str">
            <v>km/l</v>
          </cell>
          <cell r="X1248" t="str">
            <v>燃費</v>
          </cell>
          <cell r="Y1248" t="str">
            <v>標準規格による評価</v>
          </cell>
          <cell r="Z1248" t="str">
            <v>JISD1012:2005に基づくJC08モード</v>
          </cell>
          <cell r="AA1248" t="str">
            <v>自動車-燃料消費率試験方法に基づくJC08モード</v>
          </cell>
          <cell r="AB1248" t="str">
            <v>JISD1012:2005に基づくJC08モードに準拠</v>
          </cell>
          <cell r="AC1248" t="str">
            <v>JISD1012:2005に基づくJC08モード</v>
          </cell>
          <cell r="AD1248" t="str">
            <v>自動車-燃料消費率試験方法に基づくJC08モード</v>
          </cell>
          <cell r="AE1248" t="str">
            <v>JISD1012:2005に基づくJC08モードに準拠</v>
          </cell>
        </row>
        <row r="1249">
          <cell r="E1249" t="str">
            <v>-</v>
          </cell>
          <cell r="F1249" t="str">
            <v>L-000147</v>
          </cell>
          <cell r="G1249" t="str">
            <v>ハイブリット自動車（乗用車）</v>
          </cell>
          <cell r="H1249" t="str">
            <v>C</v>
          </cell>
          <cell r="I1249" t="str">
            <v>運輸</v>
          </cell>
          <cell r="J1249" t="str">
            <v>自動車</v>
          </cell>
          <cell r="K1249" t="str">
            <v>自動車（ハイブリッド型）</v>
          </cell>
          <cell r="L1249"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49" t="str">
            <v>小型自動車</v>
          </cell>
          <cell r="N1249" t="str">
            <v>-</v>
          </cell>
          <cell r="O1249" t="str">
            <v>ワゴン</v>
          </cell>
          <cell r="P1249" t="str">
            <v>■</v>
          </cell>
          <cell r="Q1249" t="str">
            <v>-</v>
          </cell>
          <cell r="R1249" t="str">
            <v>-</v>
          </cell>
          <cell r="S1249" t="str">
            <v/>
          </cell>
          <cell r="T1249" t="str">
            <v>-</v>
          </cell>
          <cell r="U1249" t="str">
            <v/>
          </cell>
          <cell r="V1249" t="str">
            <v>-</v>
          </cell>
          <cell r="W1249" t="str">
            <v>km/l</v>
          </cell>
          <cell r="X1249" t="str">
            <v>燃費</v>
          </cell>
          <cell r="Y1249" t="str">
            <v>標準規格による評価</v>
          </cell>
          <cell r="Z1249" t="str">
            <v>JISD1012:2005に基づくJC08モード</v>
          </cell>
          <cell r="AA1249" t="str">
            <v>自動車-燃料消費率試験方法に基づくJC08モード</v>
          </cell>
          <cell r="AB1249" t="str">
            <v>JISD1012:2005に基づくJC08モードに準拠</v>
          </cell>
          <cell r="AC1249" t="str">
            <v>JISD1012:2005に基づくJC08モード</v>
          </cell>
          <cell r="AD1249" t="str">
            <v>自動車-燃料消費率試験方法に基づくJC08モード</v>
          </cell>
          <cell r="AE1249" t="str">
            <v>JISD1012:2005に基づくJC08モードに準拠</v>
          </cell>
        </row>
        <row r="1250">
          <cell r="E1250" t="str">
            <v>-</v>
          </cell>
          <cell r="F1250" t="str">
            <v>L-000147</v>
          </cell>
          <cell r="G1250" t="str">
            <v>ハイブリット自動車（乗用車）</v>
          </cell>
          <cell r="H1250" t="str">
            <v>C</v>
          </cell>
          <cell r="I1250" t="str">
            <v>運輸</v>
          </cell>
          <cell r="J1250" t="str">
            <v>自動車</v>
          </cell>
          <cell r="K1250" t="str">
            <v>自動車（ハイブリッド型）</v>
          </cell>
          <cell r="L1250"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50" t="str">
            <v>普通自動車</v>
          </cell>
          <cell r="N1250" t="str">
            <v>-</v>
          </cell>
          <cell r="O1250" t="str">
            <v>SUV</v>
          </cell>
          <cell r="P1250" t="str">
            <v>■</v>
          </cell>
          <cell r="Q1250" t="str">
            <v>-</v>
          </cell>
          <cell r="R1250" t="str">
            <v>-</v>
          </cell>
          <cell r="S1250" t="str">
            <v/>
          </cell>
          <cell r="T1250" t="str">
            <v>-</v>
          </cell>
          <cell r="U1250" t="str">
            <v/>
          </cell>
          <cell r="V1250" t="str">
            <v>-</v>
          </cell>
          <cell r="W1250" t="str">
            <v>km/l</v>
          </cell>
          <cell r="X1250" t="str">
            <v>燃費</v>
          </cell>
          <cell r="Y1250" t="str">
            <v>標準規格による評価</v>
          </cell>
          <cell r="Z1250" t="str">
            <v>JISD1012:2005に基づくJC08モード</v>
          </cell>
          <cell r="AA1250" t="str">
            <v>自動車-燃料消費率試験方法に基づくJC08モード</v>
          </cell>
          <cell r="AB1250" t="str">
            <v>JISD1012:2005に基づくJC08モードに準拠</v>
          </cell>
          <cell r="AC1250" t="str">
            <v>JISD1012:2005に基づくJC08モード</v>
          </cell>
          <cell r="AD1250" t="str">
            <v>自動車-燃料消費率試験方法に基づくJC08モード</v>
          </cell>
          <cell r="AE1250" t="str">
            <v>JISD1012:2005に基づくJC08モードに準拠</v>
          </cell>
        </row>
        <row r="1251">
          <cell r="E1251" t="str">
            <v>-</v>
          </cell>
          <cell r="F1251" t="str">
            <v>L-000147</v>
          </cell>
          <cell r="G1251" t="str">
            <v>ハイブリット自動車（乗用車）</v>
          </cell>
          <cell r="H1251" t="str">
            <v>C</v>
          </cell>
          <cell r="I1251" t="str">
            <v>運輸</v>
          </cell>
          <cell r="J1251" t="str">
            <v>自動車</v>
          </cell>
          <cell r="K1251" t="str">
            <v>自動車（ハイブリッド型）</v>
          </cell>
          <cell r="L1251"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51" t="str">
            <v>普通自動車</v>
          </cell>
          <cell r="N1251" t="str">
            <v>-</v>
          </cell>
          <cell r="O1251" t="str">
            <v>スポーツカー</v>
          </cell>
          <cell r="P1251" t="str">
            <v>■</v>
          </cell>
          <cell r="Q1251" t="str">
            <v>-</v>
          </cell>
          <cell r="R1251" t="str">
            <v>-</v>
          </cell>
          <cell r="S1251" t="str">
            <v/>
          </cell>
          <cell r="T1251" t="str">
            <v>-</v>
          </cell>
          <cell r="U1251" t="str">
            <v/>
          </cell>
          <cell r="V1251" t="str">
            <v>-</v>
          </cell>
          <cell r="W1251" t="str">
            <v>km/l</v>
          </cell>
          <cell r="X1251" t="str">
            <v>燃費</v>
          </cell>
          <cell r="Y1251" t="str">
            <v>標準規格による評価</v>
          </cell>
          <cell r="Z1251" t="str">
            <v>JISD1012:2005に基づくJC08モード</v>
          </cell>
          <cell r="AA1251" t="str">
            <v>自動車-燃料消費率試験方法に基づくJC08モード</v>
          </cell>
          <cell r="AB1251" t="str">
            <v>JISD1012:2005に基づくJC08モードに準拠</v>
          </cell>
          <cell r="AC1251" t="str">
            <v>JISD1012:2005に基づくJC08モード</v>
          </cell>
          <cell r="AD1251" t="str">
            <v>自動車-燃料消費率試験方法に基づくJC08モード</v>
          </cell>
          <cell r="AE1251" t="str">
            <v>JISD1012:2005に基づくJC08モードに準拠</v>
          </cell>
        </row>
        <row r="1252">
          <cell r="E1252" t="str">
            <v>-</v>
          </cell>
          <cell r="F1252" t="str">
            <v>L-000147</v>
          </cell>
          <cell r="G1252" t="str">
            <v>ハイブリット自動車（乗用車）</v>
          </cell>
          <cell r="H1252" t="str">
            <v>C</v>
          </cell>
          <cell r="I1252" t="str">
            <v>運輸</v>
          </cell>
          <cell r="J1252" t="str">
            <v>自動車</v>
          </cell>
          <cell r="K1252" t="str">
            <v>自動車（ハイブリッド型）</v>
          </cell>
          <cell r="L1252"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52" t="str">
            <v>普通自動車</v>
          </cell>
          <cell r="N1252" t="str">
            <v>-</v>
          </cell>
          <cell r="O1252" t="str">
            <v>セダン</v>
          </cell>
          <cell r="P1252" t="str">
            <v>■</v>
          </cell>
          <cell r="Q1252" t="str">
            <v>-</v>
          </cell>
          <cell r="R1252" t="str">
            <v>-</v>
          </cell>
          <cell r="S1252" t="str">
            <v/>
          </cell>
          <cell r="T1252" t="str">
            <v>-</v>
          </cell>
          <cell r="U1252" t="str">
            <v/>
          </cell>
          <cell r="V1252" t="str">
            <v>-</v>
          </cell>
          <cell r="W1252" t="str">
            <v>km/l</v>
          </cell>
          <cell r="X1252" t="str">
            <v>燃費</v>
          </cell>
          <cell r="Y1252" t="str">
            <v>標準規格による評価</v>
          </cell>
          <cell r="Z1252" t="str">
            <v>JISD1012:2005に基づくJC08モード</v>
          </cell>
          <cell r="AA1252" t="str">
            <v>自動車-燃料消費率試験方法に基づくJC08モード</v>
          </cell>
          <cell r="AB1252" t="str">
            <v>JISD1012:2005に基づくJC08モードに準拠</v>
          </cell>
          <cell r="AC1252" t="str">
            <v>JISD1012:2005に基づくJC08モード</v>
          </cell>
          <cell r="AD1252" t="str">
            <v>自動車-燃料消費率試験方法に基づくJC08モード</v>
          </cell>
          <cell r="AE1252" t="str">
            <v>JISD1012:2005に基づくJC08モードに準拠</v>
          </cell>
        </row>
        <row r="1253">
          <cell r="E1253" t="str">
            <v>-</v>
          </cell>
          <cell r="F1253" t="str">
            <v>L-000147</v>
          </cell>
          <cell r="G1253" t="str">
            <v>ハイブリット自動車（乗用車）</v>
          </cell>
          <cell r="H1253" t="str">
            <v>C</v>
          </cell>
          <cell r="I1253" t="str">
            <v>運輸</v>
          </cell>
          <cell r="J1253" t="str">
            <v>自動車</v>
          </cell>
          <cell r="K1253" t="str">
            <v>自動車（ハイブリッド型）</v>
          </cell>
          <cell r="L1253"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53" t="str">
            <v>普通自動車</v>
          </cell>
          <cell r="N1253" t="str">
            <v>-</v>
          </cell>
          <cell r="O1253" t="str">
            <v>ミニバン</v>
          </cell>
          <cell r="P1253" t="str">
            <v>■</v>
          </cell>
          <cell r="Q1253" t="str">
            <v>-</v>
          </cell>
          <cell r="R1253" t="str">
            <v>-</v>
          </cell>
          <cell r="S1253" t="str">
            <v/>
          </cell>
          <cell r="T1253" t="str">
            <v>-</v>
          </cell>
          <cell r="U1253" t="str">
            <v/>
          </cell>
          <cell r="V1253" t="str">
            <v>-</v>
          </cell>
          <cell r="W1253" t="str">
            <v>km/l</v>
          </cell>
          <cell r="X1253" t="str">
            <v>燃費</v>
          </cell>
          <cell r="Y1253" t="str">
            <v>標準規格による評価</v>
          </cell>
          <cell r="Z1253" t="str">
            <v>JISD1012:2005に基づくJC08モード</v>
          </cell>
          <cell r="AA1253" t="str">
            <v>自動車-燃料消費率試験方法に基づくJC08モード</v>
          </cell>
          <cell r="AB1253" t="str">
            <v>JISD1012:2005に基づくJC08モードに準拠</v>
          </cell>
          <cell r="AC1253" t="str">
            <v>JISD1012:2005に基づくJC08モード</v>
          </cell>
          <cell r="AD1253" t="str">
            <v>自動車-燃料消費率試験方法に基づくJC08モード</v>
          </cell>
          <cell r="AE1253" t="str">
            <v>JISD1012:2005に基づくJC08モードに準拠</v>
          </cell>
        </row>
        <row r="1254">
          <cell r="E1254" t="str">
            <v>-</v>
          </cell>
          <cell r="F1254" t="str">
            <v>L-000147</v>
          </cell>
          <cell r="G1254" t="str">
            <v>ハイブリット自動車（乗用車）</v>
          </cell>
          <cell r="H1254" t="str">
            <v>C</v>
          </cell>
          <cell r="I1254" t="str">
            <v>運輸</v>
          </cell>
          <cell r="J1254" t="str">
            <v>自動車</v>
          </cell>
          <cell r="K1254" t="str">
            <v>自動車（ハイブリッド型）</v>
          </cell>
          <cell r="L1254"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54" t="str">
            <v>普通自動車</v>
          </cell>
          <cell r="N1254" t="str">
            <v>-</v>
          </cell>
          <cell r="O1254" t="str">
            <v>ワゴン</v>
          </cell>
          <cell r="P1254" t="str">
            <v>■</v>
          </cell>
          <cell r="Q1254" t="str">
            <v>-</v>
          </cell>
          <cell r="R1254" t="str">
            <v>-</v>
          </cell>
          <cell r="S1254" t="str">
            <v/>
          </cell>
          <cell r="T1254" t="str">
            <v>-</v>
          </cell>
          <cell r="U1254" t="str">
            <v/>
          </cell>
          <cell r="V1254" t="str">
            <v>-</v>
          </cell>
          <cell r="W1254" t="str">
            <v>km/l</v>
          </cell>
          <cell r="X1254" t="str">
            <v>燃費</v>
          </cell>
          <cell r="Y1254" t="str">
            <v>標準規格による評価</v>
          </cell>
          <cell r="Z1254" t="str">
            <v>JISD1012:2005に基づくJC08モード</v>
          </cell>
          <cell r="AA1254" t="str">
            <v>自動車-燃料消費率試験方法に基づくJC08モード</v>
          </cell>
          <cell r="AB1254" t="str">
            <v>JISD1012:2005に基づくJC08モードに準拠</v>
          </cell>
          <cell r="AC1254" t="str">
            <v>JISD1012:2005に基づくJC08モード</v>
          </cell>
          <cell r="AD1254" t="str">
            <v>自動車-燃料消費率試験方法に基づくJC08モード</v>
          </cell>
          <cell r="AE1254" t="str">
            <v>JISD1012:2005に基づくJC08モードに準拠</v>
          </cell>
        </row>
        <row r="1255">
          <cell r="E1255" t="str">
            <v>S-147001</v>
          </cell>
          <cell r="F1255" t="str">
            <v>L-000147</v>
          </cell>
          <cell r="G1255" t="str">
            <v>ハイブリット自動車（乗用車）</v>
          </cell>
          <cell r="H1255" t="str">
            <v>C</v>
          </cell>
          <cell r="I1255" t="str">
            <v>運輸</v>
          </cell>
          <cell r="J1255" t="str">
            <v>自動車</v>
          </cell>
          <cell r="K1255" t="str">
            <v>自動車（ハイブリッド型）</v>
          </cell>
          <cell r="L1255"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55" t="str">
            <v>-</v>
          </cell>
          <cell r="N1255" t="str">
            <v>-</v>
          </cell>
          <cell r="O1255" t="str">
            <v>-</v>
          </cell>
          <cell r="P1255" t="str">
            <v>■</v>
          </cell>
          <cell r="Q1255" t="str">
            <v>（トップランナー制度規定のため）申請対象外</v>
          </cell>
          <cell r="R1255" t="str">
            <v>-</v>
          </cell>
          <cell r="S1255" t="str">
            <v/>
          </cell>
          <cell r="T1255" t="str">
            <v>-</v>
          </cell>
          <cell r="U1255" t="str">
            <v/>
          </cell>
          <cell r="V1255" t="str">
            <v>-</v>
          </cell>
          <cell r="W1255" t="str">
            <v>-</v>
          </cell>
          <cell r="X1255" t="str">
            <v>-</v>
          </cell>
          <cell r="Y1255" t="str">
            <v>-</v>
          </cell>
          <cell r="Z1255" t="str">
            <v>-</v>
          </cell>
          <cell r="AA1255" t="str">
            <v>-</v>
          </cell>
          <cell r="AB1255" t="str">
            <v>-</v>
          </cell>
          <cell r="AC1255" t="str">
            <v>-</v>
          </cell>
          <cell r="AD1255" t="str">
            <v>-</v>
          </cell>
          <cell r="AE1255" t="str">
            <v>-</v>
          </cell>
        </row>
        <row r="1256">
          <cell r="E1256" t="str">
            <v>-</v>
          </cell>
          <cell r="F1256" t="str">
            <v>L-000148</v>
          </cell>
          <cell r="G1256" t="str">
            <v>ハイブリット自動車（商用車・重量車）</v>
          </cell>
          <cell r="H1256" t="str">
            <v>C</v>
          </cell>
          <cell r="I1256" t="str">
            <v>運輸</v>
          </cell>
          <cell r="J1256" t="str">
            <v>自動車</v>
          </cell>
          <cell r="K1256" t="str">
            <v>自動車（ハイブリッド型）</v>
          </cell>
          <cell r="L1256"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56" t="str">
            <v>トラクタ以外</v>
          </cell>
          <cell r="N1256" t="str">
            <v>-</v>
          </cell>
          <cell r="O1256" t="str">
            <v>区分1※区分は省エネルギー法による</v>
          </cell>
          <cell r="P1256" t="str">
            <v>■</v>
          </cell>
          <cell r="Q1256" t="str">
            <v>-</v>
          </cell>
          <cell r="R1256" t="str">
            <v>-</v>
          </cell>
          <cell r="S1256" t="str">
            <v/>
          </cell>
          <cell r="T1256" t="str">
            <v>-</v>
          </cell>
          <cell r="U1256" t="str">
            <v/>
          </cell>
          <cell r="V1256" t="str">
            <v>-</v>
          </cell>
          <cell r="W1256" t="str">
            <v>km/l</v>
          </cell>
          <cell r="X1256" t="str">
            <v>燃費</v>
          </cell>
          <cell r="Y1256" t="str">
            <v>標準規格による評価</v>
          </cell>
          <cell r="Z1256" t="str">
            <v>-</v>
          </cell>
          <cell r="AA1256" t="str">
            <v>国土交通省審査に準ずる（都市内走行モードと都市間走行モードそれぞれによる走行を車種等によって異なる割合で合算した燃費値）</v>
          </cell>
          <cell r="AB1256" t="str">
            <v>国土交通省審査で定める計算式</v>
          </cell>
          <cell r="AC1256" t="str">
            <v>-</v>
          </cell>
          <cell r="AD1256" t="str">
            <v>国土交通省審査に準ずる（都市内走行モードと都市間走行モードそれぞれによる走行を車種等によって異なる割合で合算した燃費値）</v>
          </cell>
          <cell r="AE1256" t="str">
            <v>国土交通省審査で定める試験条件</v>
          </cell>
        </row>
        <row r="1257">
          <cell r="E1257" t="str">
            <v>-</v>
          </cell>
          <cell r="F1257" t="str">
            <v>L-000148</v>
          </cell>
          <cell r="G1257" t="str">
            <v>ハイブリット自動車（商用車・重量車）</v>
          </cell>
          <cell r="H1257" t="str">
            <v>C</v>
          </cell>
          <cell r="I1257" t="str">
            <v>運輸</v>
          </cell>
          <cell r="J1257" t="str">
            <v>自動車</v>
          </cell>
          <cell r="K1257" t="str">
            <v>自動車（ハイブリッド型）</v>
          </cell>
          <cell r="L1257"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57" t="str">
            <v>トラクタ以外</v>
          </cell>
          <cell r="N1257" t="str">
            <v>-</v>
          </cell>
          <cell r="O1257" t="str">
            <v>区分2※区分は省エネルギー法による</v>
          </cell>
          <cell r="P1257" t="str">
            <v>■</v>
          </cell>
          <cell r="Q1257" t="str">
            <v>-</v>
          </cell>
          <cell r="R1257" t="str">
            <v>-</v>
          </cell>
          <cell r="S1257" t="str">
            <v/>
          </cell>
          <cell r="T1257" t="str">
            <v>-</v>
          </cell>
          <cell r="U1257" t="str">
            <v/>
          </cell>
          <cell r="V1257" t="str">
            <v>-</v>
          </cell>
          <cell r="W1257" t="str">
            <v>km/l</v>
          </cell>
          <cell r="X1257" t="str">
            <v>燃費</v>
          </cell>
          <cell r="Y1257" t="str">
            <v>標準規格による評価</v>
          </cell>
          <cell r="Z1257" t="str">
            <v>-</v>
          </cell>
          <cell r="AA1257" t="str">
            <v>国土交通省審査に準ずる（都市内走行モードと都市間走行モードそれぞれによる走行を車種等によって異なる割合で合算した燃費値）</v>
          </cell>
          <cell r="AB1257" t="str">
            <v>国土交通省審査で定める計算式</v>
          </cell>
          <cell r="AC1257" t="str">
            <v>-</v>
          </cell>
          <cell r="AD1257" t="str">
            <v>国土交通省審査に準ずる（都市内走行モードと都市間走行モードそれぞれによる走行を車種等によって異なる割合で合算した燃費値）</v>
          </cell>
          <cell r="AE1257" t="str">
            <v>国土交通省審査で定める試験条件</v>
          </cell>
        </row>
        <row r="1258">
          <cell r="E1258" t="str">
            <v>-</v>
          </cell>
          <cell r="F1258" t="str">
            <v>L-000148</v>
          </cell>
          <cell r="G1258" t="str">
            <v>ハイブリット自動車（商用車・重量車）</v>
          </cell>
          <cell r="H1258" t="str">
            <v>C</v>
          </cell>
          <cell r="I1258" t="str">
            <v>運輸</v>
          </cell>
          <cell r="J1258" t="str">
            <v>自動車</v>
          </cell>
          <cell r="K1258" t="str">
            <v>自動車（ハイブリッド型）</v>
          </cell>
          <cell r="L1258"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58" t="str">
            <v>トラクタ以外</v>
          </cell>
          <cell r="N1258" t="str">
            <v>-</v>
          </cell>
          <cell r="O1258" t="str">
            <v>区分3※区分は省エネルギー法による</v>
          </cell>
          <cell r="P1258" t="str">
            <v>■</v>
          </cell>
          <cell r="Q1258" t="str">
            <v>-</v>
          </cell>
          <cell r="R1258" t="str">
            <v>-</v>
          </cell>
          <cell r="S1258" t="str">
            <v/>
          </cell>
          <cell r="T1258" t="str">
            <v>-</v>
          </cell>
          <cell r="U1258" t="str">
            <v/>
          </cell>
          <cell r="V1258" t="str">
            <v>-</v>
          </cell>
          <cell r="W1258" t="str">
            <v>km/l</v>
          </cell>
          <cell r="X1258" t="str">
            <v>燃費</v>
          </cell>
          <cell r="Y1258" t="str">
            <v>標準規格による評価</v>
          </cell>
          <cell r="Z1258" t="str">
            <v>-</v>
          </cell>
          <cell r="AA1258" t="str">
            <v>国土交通省審査に準ずる（都市内走行モードと都市間走行モードそれぞれによる走行を車種等によって異なる割合で合算した燃費値）</v>
          </cell>
          <cell r="AB1258" t="str">
            <v>国土交通省審査で定める計算式</v>
          </cell>
          <cell r="AC1258" t="str">
            <v>-</v>
          </cell>
          <cell r="AD1258" t="str">
            <v>国土交通省審査に準ずる（都市内走行モードと都市間走行モードそれぞれによる走行を車種等によって異なる割合で合算した燃費値）</v>
          </cell>
          <cell r="AE1258" t="str">
            <v>国土交通省審査で定める試験条件</v>
          </cell>
        </row>
        <row r="1259">
          <cell r="E1259" t="str">
            <v>-</v>
          </cell>
          <cell r="F1259" t="str">
            <v>L-000148</v>
          </cell>
          <cell r="G1259" t="str">
            <v>ハイブリット自動車（商用車・重量車）</v>
          </cell>
          <cell r="H1259" t="str">
            <v>C</v>
          </cell>
          <cell r="I1259" t="str">
            <v>運輸</v>
          </cell>
          <cell r="J1259" t="str">
            <v>自動車</v>
          </cell>
          <cell r="K1259" t="str">
            <v>自動車（ハイブリッド型）</v>
          </cell>
          <cell r="L1259"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59" t="str">
            <v>トラクタ以外</v>
          </cell>
          <cell r="N1259" t="str">
            <v>-</v>
          </cell>
          <cell r="O1259" t="str">
            <v>区分4※区分は省エネルギー法による</v>
          </cell>
          <cell r="P1259" t="str">
            <v>■</v>
          </cell>
          <cell r="Q1259" t="str">
            <v>-</v>
          </cell>
          <cell r="R1259" t="str">
            <v>-</v>
          </cell>
          <cell r="S1259" t="str">
            <v/>
          </cell>
          <cell r="T1259" t="str">
            <v>-</v>
          </cell>
          <cell r="U1259" t="str">
            <v/>
          </cell>
          <cell r="V1259" t="str">
            <v>-</v>
          </cell>
          <cell r="W1259" t="str">
            <v>km/l</v>
          </cell>
          <cell r="X1259" t="str">
            <v>燃費</v>
          </cell>
          <cell r="Y1259" t="str">
            <v>標準規格による評価</v>
          </cell>
          <cell r="Z1259" t="str">
            <v>-</v>
          </cell>
          <cell r="AA1259" t="str">
            <v>国土交通省審査に準ずる（都市内走行モードと都市間走行モードそれぞれによる走行を車種等によって異なる割合で合算した燃費値）</v>
          </cell>
          <cell r="AB1259" t="str">
            <v>国土交通省審査で定める計算式</v>
          </cell>
          <cell r="AC1259" t="str">
            <v>-</v>
          </cell>
          <cell r="AD1259" t="str">
            <v>国土交通省審査に準ずる（都市内走行モードと都市間走行モードそれぞれによる走行を車種等によって異なる割合で合算した燃費値）</v>
          </cell>
          <cell r="AE1259" t="str">
            <v>国土交通省審査で定める試験条件</v>
          </cell>
        </row>
        <row r="1260">
          <cell r="E1260" t="str">
            <v>-</v>
          </cell>
          <cell r="F1260" t="str">
            <v>L-000148</v>
          </cell>
          <cell r="G1260" t="str">
            <v>ハイブリット自動車（商用車・重量車）</v>
          </cell>
          <cell r="H1260" t="str">
            <v>C</v>
          </cell>
          <cell r="I1260" t="str">
            <v>運輸</v>
          </cell>
          <cell r="J1260" t="str">
            <v>自動車</v>
          </cell>
          <cell r="K1260" t="str">
            <v>自動車（ハイブリッド型）</v>
          </cell>
          <cell r="L1260"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60" t="str">
            <v>トラクタ以外</v>
          </cell>
          <cell r="N1260" t="str">
            <v>-</v>
          </cell>
          <cell r="O1260" t="str">
            <v>区分5※区分は省エネルギー法による</v>
          </cell>
          <cell r="P1260" t="str">
            <v>■</v>
          </cell>
          <cell r="Q1260" t="str">
            <v>-</v>
          </cell>
          <cell r="R1260" t="str">
            <v>-</v>
          </cell>
          <cell r="S1260" t="str">
            <v/>
          </cell>
          <cell r="T1260" t="str">
            <v>-</v>
          </cell>
          <cell r="U1260" t="str">
            <v/>
          </cell>
          <cell r="V1260" t="str">
            <v>-</v>
          </cell>
          <cell r="W1260" t="str">
            <v>km/l</v>
          </cell>
          <cell r="X1260" t="str">
            <v>燃費</v>
          </cell>
          <cell r="Y1260" t="str">
            <v>標準規格による評価</v>
          </cell>
          <cell r="Z1260" t="str">
            <v>-</v>
          </cell>
          <cell r="AA1260" t="str">
            <v>国土交通省審査に準ずる（都市内走行モードと都市間走行モードそれぞれによる走行を車種等によって異なる割合で合算した燃費値）</v>
          </cell>
          <cell r="AB1260" t="str">
            <v>国土交通省審査で定める計算式</v>
          </cell>
          <cell r="AC1260" t="str">
            <v>-</v>
          </cell>
          <cell r="AD1260" t="str">
            <v>国土交通省審査に準ずる（都市内走行モードと都市間走行モードそれぞれによる走行を車種等によって異なる割合で合算した燃費値）</v>
          </cell>
          <cell r="AE1260" t="str">
            <v>国土交通省審査で定める試験条件</v>
          </cell>
        </row>
        <row r="1261">
          <cell r="E1261" t="str">
            <v>S-148001</v>
          </cell>
          <cell r="F1261" t="str">
            <v>L-000148</v>
          </cell>
          <cell r="G1261" t="str">
            <v>ハイブリット自動車（商用車・重量車）</v>
          </cell>
          <cell r="H1261" t="str">
            <v>C</v>
          </cell>
          <cell r="I1261" t="str">
            <v>運輸</v>
          </cell>
          <cell r="J1261" t="str">
            <v>自動車</v>
          </cell>
          <cell r="K1261" t="str">
            <v>自動車（ハイブリッド型）</v>
          </cell>
          <cell r="L1261" t="str">
            <v>動力として内燃機関と電気モータを組み合わせた自動車。一時的にエネルギーをバッテリーやキャパシタに貯蔵し、必要に応じ電気モータを介して動力とする。効率の低いエンジン作動区域にハイブリット技術を使うことにより高効率運転が可能となる。</v>
          </cell>
          <cell r="M1261" t="str">
            <v>-</v>
          </cell>
          <cell r="N1261" t="str">
            <v>-</v>
          </cell>
          <cell r="O1261" t="str">
            <v>-</v>
          </cell>
          <cell r="P1261" t="str">
            <v>■</v>
          </cell>
          <cell r="Q1261" t="str">
            <v>（トップランナー制度規定のため）申請対象外</v>
          </cell>
          <cell r="R1261" t="str">
            <v>-</v>
          </cell>
          <cell r="S1261" t="str">
            <v/>
          </cell>
          <cell r="T1261" t="str">
            <v>-</v>
          </cell>
          <cell r="U1261" t="str">
            <v/>
          </cell>
          <cell r="V1261" t="str">
            <v>-</v>
          </cell>
          <cell r="W1261" t="str">
            <v>-</v>
          </cell>
          <cell r="X1261" t="str">
            <v>-</v>
          </cell>
          <cell r="Y1261" t="str">
            <v>-</v>
          </cell>
          <cell r="Z1261" t="str">
            <v>-</v>
          </cell>
          <cell r="AA1261" t="str">
            <v>-</v>
          </cell>
          <cell r="AB1261" t="str">
            <v>-</v>
          </cell>
          <cell r="AC1261" t="str">
            <v>-</v>
          </cell>
          <cell r="AD1261" t="str">
            <v>-</v>
          </cell>
          <cell r="AE1261" t="str">
            <v>-</v>
          </cell>
        </row>
        <row r="1262">
          <cell r="E1262" t="str">
            <v>-</v>
          </cell>
          <cell r="F1262" t="str">
            <v>L-000150</v>
          </cell>
          <cell r="G1262" t="str">
            <v>電気自動車（乗用車）</v>
          </cell>
          <cell r="H1262" t="str">
            <v>C</v>
          </cell>
          <cell r="I1262" t="str">
            <v>運輸</v>
          </cell>
          <cell r="J1262" t="str">
            <v>自動車</v>
          </cell>
          <cell r="K1262" t="str">
            <v>自動車（電気型）</v>
          </cell>
          <cell r="L1262" t="str">
            <v>従来の内燃機関のかわりに、バッテリーに充電した電力を動力源としてモータで走行する自動車。</v>
          </cell>
          <cell r="M1262" t="str">
            <v>軽自動車</v>
          </cell>
          <cell r="N1262" t="str">
            <v>-</v>
          </cell>
          <cell r="O1262" t="str">
            <v>軽自動車</v>
          </cell>
          <cell r="P1262" t="str">
            <v>■</v>
          </cell>
          <cell r="Q1262" t="str">
            <v>-</v>
          </cell>
          <cell r="R1262" t="str">
            <v>-</v>
          </cell>
          <cell r="S1262" t="str">
            <v/>
          </cell>
          <cell r="T1262" t="str">
            <v>-</v>
          </cell>
          <cell r="U1262" t="str">
            <v/>
          </cell>
          <cell r="V1262" t="str">
            <v>-</v>
          </cell>
          <cell r="W1262" t="str">
            <v>Wh/km</v>
          </cell>
          <cell r="X1262" t="str">
            <v>交流充電電力消費量</v>
          </cell>
          <cell r="Y1262" t="str">
            <v>標準規格による評価</v>
          </cell>
          <cell r="Z1262" t="str">
            <v>JISD1301:2001に基づくJC08モード</v>
          </cell>
          <cell r="AA1262" t="str">
            <v>電気自動車-一充電走行距離及び交流充電電力量消費率試験方法に基づくJC08モード</v>
          </cell>
          <cell r="AB1262" t="str">
            <v>JISD1301:2001に基づくJC08モードに準拠</v>
          </cell>
          <cell r="AC1262" t="str">
            <v>JISD1301:2001に基づくJC08モード</v>
          </cell>
          <cell r="AD1262" t="str">
            <v>電気自動車-一充電走行距離及び交流充電電力量消費率試験方法に基づくJC08モード</v>
          </cell>
          <cell r="AE1262" t="str">
            <v>JISD1301:2001に基づくJC08モードに準拠</v>
          </cell>
        </row>
        <row r="1263">
          <cell r="E1263" t="str">
            <v>-</v>
          </cell>
          <cell r="F1263" t="str">
            <v>L-000150</v>
          </cell>
          <cell r="G1263" t="str">
            <v>電気自動車（乗用車）</v>
          </cell>
          <cell r="H1263" t="str">
            <v>C</v>
          </cell>
          <cell r="I1263" t="str">
            <v>運輸</v>
          </cell>
          <cell r="J1263" t="str">
            <v>自動車</v>
          </cell>
          <cell r="K1263" t="str">
            <v>自動車（電気型）</v>
          </cell>
          <cell r="L1263" t="str">
            <v>従来の内燃機関のかわりに、バッテリーに充電した電力を動力源としてモータで走行する自動車。</v>
          </cell>
          <cell r="M1263" t="str">
            <v>普通自動車</v>
          </cell>
          <cell r="N1263" t="str">
            <v>-</v>
          </cell>
          <cell r="O1263" t="str">
            <v>ワゴン</v>
          </cell>
          <cell r="P1263" t="str">
            <v>■</v>
          </cell>
          <cell r="Q1263" t="str">
            <v>-</v>
          </cell>
          <cell r="R1263" t="str">
            <v>-</v>
          </cell>
          <cell r="S1263" t="str">
            <v/>
          </cell>
          <cell r="T1263" t="str">
            <v>-</v>
          </cell>
          <cell r="U1263" t="str">
            <v/>
          </cell>
          <cell r="V1263" t="str">
            <v>-</v>
          </cell>
          <cell r="W1263" t="str">
            <v>Wh/km</v>
          </cell>
          <cell r="X1263" t="str">
            <v>交流充電電力消費量</v>
          </cell>
          <cell r="Y1263" t="str">
            <v>標準規格による評価</v>
          </cell>
          <cell r="Z1263" t="str">
            <v>JISD1301:2001に基づくJC08モード</v>
          </cell>
          <cell r="AA1263" t="str">
            <v>電気自動車-一充電走行距離及び交流充電電力量消費率試験方法に基づくJC08モード</v>
          </cell>
          <cell r="AB1263" t="str">
            <v>JISD1301:2001に基づくJC08モードに準拠</v>
          </cell>
          <cell r="AC1263" t="str">
            <v>JISD1301:2001に基づくJC08モード</v>
          </cell>
          <cell r="AD1263" t="str">
            <v>電気自動車-一充電走行距離及び交流充電電力量消費率試験方法に基づくJC08モード</v>
          </cell>
          <cell r="AE1263" t="str">
            <v>JISD1301:2001に基づくJC08モードに準拠</v>
          </cell>
        </row>
        <row r="1264">
          <cell r="E1264" t="str">
            <v>S-150001</v>
          </cell>
          <cell r="F1264" t="str">
            <v>L-000150</v>
          </cell>
          <cell r="G1264" t="str">
            <v>電気自動車（乗用車）</v>
          </cell>
          <cell r="H1264" t="str">
            <v>C</v>
          </cell>
          <cell r="I1264" t="str">
            <v>運輸</v>
          </cell>
          <cell r="J1264" t="str">
            <v>自動車</v>
          </cell>
          <cell r="K1264" t="str">
            <v>自動車（電気型）</v>
          </cell>
          <cell r="L1264" t="str">
            <v>従来の内燃機関のかわりに、バッテリーに充電した電力を動力源としてモータで走行する自動車。</v>
          </cell>
          <cell r="M1264" t="str">
            <v>-</v>
          </cell>
          <cell r="N1264" t="str">
            <v>-</v>
          </cell>
          <cell r="O1264" t="str">
            <v>-</v>
          </cell>
          <cell r="P1264" t="str">
            <v>■</v>
          </cell>
          <cell r="Q1264" t="str">
            <v>（トップランナー制度規定のため）申請対象外</v>
          </cell>
          <cell r="R1264" t="str">
            <v>-</v>
          </cell>
          <cell r="S1264" t="str">
            <v/>
          </cell>
          <cell r="T1264" t="str">
            <v>-</v>
          </cell>
          <cell r="U1264" t="str">
            <v/>
          </cell>
          <cell r="V1264" t="str">
            <v>-</v>
          </cell>
          <cell r="W1264" t="str">
            <v>-</v>
          </cell>
          <cell r="X1264" t="str">
            <v>-</v>
          </cell>
          <cell r="Y1264" t="str">
            <v>-</v>
          </cell>
          <cell r="Z1264" t="str">
            <v>-</v>
          </cell>
          <cell r="AA1264" t="str">
            <v>-</v>
          </cell>
          <cell r="AB1264" t="str">
            <v>-</v>
          </cell>
          <cell r="AC1264" t="str">
            <v>-</v>
          </cell>
          <cell r="AD1264" t="str">
            <v>-</v>
          </cell>
          <cell r="AE1264" t="str">
            <v>-</v>
          </cell>
        </row>
        <row r="1265">
          <cell r="E1265" t="str">
            <v>-</v>
          </cell>
          <cell r="F1265" t="str">
            <v>L-000158</v>
          </cell>
          <cell r="G1265" t="str">
            <v>家庭用エコキュート</v>
          </cell>
          <cell r="H1265" t="str">
            <v>D</v>
          </cell>
          <cell r="I1265" t="str">
            <v>家庭</v>
          </cell>
          <cell r="J1265" t="str">
            <v>給湯</v>
          </cell>
          <cell r="K1265" t="str">
            <v>電気系給湯器</v>
          </cell>
          <cell r="L1265" t="str">
            <v>自然冷媒（CO2）を用い、電動ヒートポンプサイクルにより65℃以上の高温沸きあげが可能な高効率な給湯システム。ヒートポンプユニットと給湯（貯湯）ユニットで構成されている。</v>
          </cell>
          <cell r="M1265" t="str">
            <v>一般地仕様、少人数世帯、保温あり</v>
          </cell>
          <cell r="N1265" t="str">
            <v>貯湯容量</v>
          </cell>
          <cell r="O1265" t="str">
            <v>185L</v>
          </cell>
          <cell r="P1265" t="str">
            <v>■</v>
          </cell>
          <cell r="Q1265" t="str">
            <v>-</v>
          </cell>
          <cell r="R1265" t="str">
            <v>-</v>
          </cell>
          <cell r="S1265" t="str">
            <v/>
          </cell>
          <cell r="T1265" t="str">
            <v>-</v>
          </cell>
          <cell r="U1265" t="str">
            <v/>
          </cell>
          <cell r="V1265" t="str">
            <v>カタログのみ</v>
          </cell>
          <cell r="W1265" t="str">
            <v>-</v>
          </cell>
          <cell r="X1265" t="str">
            <v>年間給湯保温効率</v>
          </cell>
          <cell r="Y1265" t="str">
            <v>標準規格による評価</v>
          </cell>
          <cell r="Z1265" t="str">
            <v>JISC9220:2011</v>
          </cell>
          <cell r="AA1265" t="str">
            <v>家庭用ヒートポンプ給湯機</v>
          </cell>
          <cell r="AB1265" t="str">
            <v>JISC9220:2011に準拠</v>
          </cell>
          <cell r="AC1265" t="str">
            <v>JISC9220:2011</v>
          </cell>
          <cell r="AD1265" t="str">
            <v>家庭用ヒートポンプ給湯機</v>
          </cell>
          <cell r="AE1265" t="str">
            <v>JISC9220:2011に準拠</v>
          </cell>
        </row>
        <row r="1266">
          <cell r="E1266" t="str">
            <v>-</v>
          </cell>
          <cell r="F1266" t="str">
            <v>L-000158</v>
          </cell>
          <cell r="G1266" t="str">
            <v>家庭用エコキュート</v>
          </cell>
          <cell r="H1266" t="str">
            <v>D</v>
          </cell>
          <cell r="I1266" t="str">
            <v>家庭</v>
          </cell>
          <cell r="J1266" t="str">
            <v>給湯</v>
          </cell>
          <cell r="K1266" t="str">
            <v>電気系給湯器</v>
          </cell>
          <cell r="L1266" t="str">
            <v>自然冷媒（CO2）を用い、電動ヒートポンプサイクルにより65℃以上の高温沸きあげが可能な高効率な給湯システム。ヒートポンプユニットと給湯（貯湯）ユニットで構成されている。</v>
          </cell>
          <cell r="M1266" t="str">
            <v>一般地仕様、標準世帯、保温あり、１缶</v>
          </cell>
          <cell r="N1266" t="str">
            <v>貯湯容量</v>
          </cell>
          <cell r="O1266" t="str">
            <v>320L以上550L未満</v>
          </cell>
          <cell r="P1266" t="str">
            <v>■</v>
          </cell>
          <cell r="Q1266" t="str">
            <v>-</v>
          </cell>
          <cell r="R1266" t="str">
            <v>-</v>
          </cell>
          <cell r="S1266" t="str">
            <v/>
          </cell>
          <cell r="T1266" t="str">
            <v>-</v>
          </cell>
          <cell r="U1266" t="str">
            <v/>
          </cell>
          <cell r="V1266" t="str">
            <v>カタログのみ</v>
          </cell>
          <cell r="W1266" t="str">
            <v>-</v>
          </cell>
          <cell r="X1266" t="str">
            <v>年間給湯保温効率</v>
          </cell>
          <cell r="Y1266" t="str">
            <v>標準規格による評価</v>
          </cell>
          <cell r="Z1266" t="str">
            <v>JISC9220:2011</v>
          </cell>
          <cell r="AA1266" t="str">
            <v>家庭用ヒートポンプ給湯機</v>
          </cell>
          <cell r="AB1266" t="str">
            <v>JISC9220:2011に準拠</v>
          </cell>
          <cell r="AC1266" t="str">
            <v>JISC9220:2011</v>
          </cell>
          <cell r="AD1266" t="str">
            <v>家庭用ヒートポンプ給湯機</v>
          </cell>
          <cell r="AE1266" t="str">
            <v>JISC9220:2011に準拠</v>
          </cell>
        </row>
        <row r="1267">
          <cell r="E1267" t="str">
            <v>-</v>
          </cell>
          <cell r="F1267" t="str">
            <v>L-000158</v>
          </cell>
          <cell r="G1267" t="str">
            <v>家庭用エコキュート</v>
          </cell>
          <cell r="H1267" t="str">
            <v>D</v>
          </cell>
          <cell r="I1267" t="str">
            <v>家庭</v>
          </cell>
          <cell r="J1267" t="str">
            <v>給湯</v>
          </cell>
          <cell r="K1267" t="str">
            <v>電気系給湯器</v>
          </cell>
          <cell r="L1267" t="str">
            <v>自然冷媒（CO2）を用い、電動ヒートポンプサイクルにより65℃以上の高温沸きあげが可能な高効率な給湯システム。ヒートポンプユニットと給湯（貯湯）ユニットで構成されている。</v>
          </cell>
          <cell r="M1267" t="str">
            <v>一般地仕様、標準世帯、保温あり、多缶</v>
          </cell>
          <cell r="N1267" t="str">
            <v>貯湯容量</v>
          </cell>
          <cell r="O1267" t="str">
            <v>320L以上550L未満</v>
          </cell>
          <cell r="P1267" t="str">
            <v>■</v>
          </cell>
          <cell r="Q1267" t="str">
            <v>-</v>
          </cell>
          <cell r="R1267" t="str">
            <v>-</v>
          </cell>
          <cell r="S1267" t="str">
            <v/>
          </cell>
          <cell r="T1267" t="str">
            <v>-</v>
          </cell>
          <cell r="U1267" t="str">
            <v/>
          </cell>
          <cell r="V1267" t="str">
            <v>カタログのみ</v>
          </cell>
          <cell r="W1267" t="str">
            <v>-</v>
          </cell>
          <cell r="X1267" t="str">
            <v>年間給湯保温効率</v>
          </cell>
          <cell r="Y1267" t="str">
            <v>標準規格による評価</v>
          </cell>
          <cell r="Z1267" t="str">
            <v>JISC9220:2011</v>
          </cell>
          <cell r="AA1267" t="str">
            <v>家庭用ヒートポンプ給湯機</v>
          </cell>
          <cell r="AB1267" t="str">
            <v>JISC9220:2011に準拠</v>
          </cell>
          <cell r="AC1267" t="str">
            <v>JISC9220:2011</v>
          </cell>
          <cell r="AD1267" t="str">
            <v>家庭用ヒートポンプ給湯機</v>
          </cell>
          <cell r="AE1267" t="str">
            <v>JISC9220:2011に準拠</v>
          </cell>
        </row>
        <row r="1268">
          <cell r="E1268" t="str">
            <v>-</v>
          </cell>
          <cell r="F1268" t="str">
            <v>L-000158</v>
          </cell>
          <cell r="G1268" t="str">
            <v>家庭用エコキュート</v>
          </cell>
          <cell r="H1268" t="str">
            <v>D</v>
          </cell>
          <cell r="I1268" t="str">
            <v>家庭</v>
          </cell>
          <cell r="J1268" t="str">
            <v>給湯</v>
          </cell>
          <cell r="K1268" t="str">
            <v>電気系給湯器</v>
          </cell>
          <cell r="L1268" t="str">
            <v>自然冷媒（CO2）を用い、電動ヒートポンプサイクルにより65℃以上の高温沸きあげが可能な高効率な給湯システム。ヒートポンプユニットと給湯（貯湯）ユニットで構成されている。</v>
          </cell>
          <cell r="M1268" t="str">
            <v>一般地仕様、標準世帯、保温なし、１缶</v>
          </cell>
          <cell r="N1268" t="str">
            <v>貯湯容量</v>
          </cell>
          <cell r="O1268" t="str">
            <v>320L以上550L未満</v>
          </cell>
          <cell r="P1268" t="str">
            <v>■</v>
          </cell>
          <cell r="Q1268" t="str">
            <v>-</v>
          </cell>
          <cell r="R1268" t="str">
            <v>-</v>
          </cell>
          <cell r="S1268" t="str">
            <v/>
          </cell>
          <cell r="T1268" t="str">
            <v>-</v>
          </cell>
          <cell r="U1268" t="str">
            <v/>
          </cell>
          <cell r="V1268" t="str">
            <v>カタログのみ</v>
          </cell>
          <cell r="W1268" t="str">
            <v>-</v>
          </cell>
          <cell r="X1268" t="str">
            <v>年間給湯効率</v>
          </cell>
          <cell r="Y1268" t="str">
            <v>標準規格による評価</v>
          </cell>
          <cell r="Z1268" t="str">
            <v>JISC9220:2011</v>
          </cell>
          <cell r="AA1268" t="str">
            <v>家庭用ヒートポンプ給湯機</v>
          </cell>
          <cell r="AB1268" t="str">
            <v>JISC9220:2011に準拠</v>
          </cell>
          <cell r="AC1268" t="str">
            <v>JISC9220:2011</v>
          </cell>
          <cell r="AD1268" t="str">
            <v>家庭用ヒートポンプ給湯機</v>
          </cell>
          <cell r="AE1268" t="str">
            <v>JISC9220:2011に準拠</v>
          </cell>
        </row>
        <row r="1269">
          <cell r="E1269" t="str">
            <v>-</v>
          </cell>
          <cell r="F1269" t="str">
            <v>L-000158</v>
          </cell>
          <cell r="G1269" t="str">
            <v>家庭用エコキュート</v>
          </cell>
          <cell r="H1269" t="str">
            <v>D</v>
          </cell>
          <cell r="I1269" t="str">
            <v>家庭</v>
          </cell>
          <cell r="J1269" t="str">
            <v>給湯</v>
          </cell>
          <cell r="K1269" t="str">
            <v>電気系給湯器</v>
          </cell>
          <cell r="L1269" t="str">
            <v>自然冷媒（CO2）を用い、電動ヒートポンプサイクルにより65℃以上の高温沸きあげが可能な高効率な給湯システム。ヒートポンプユニットと給湯（貯湯）ユニットで構成されている。</v>
          </cell>
          <cell r="M1269" t="str">
            <v>寒冷地仕様、標準世帯、保温あり、１缶</v>
          </cell>
          <cell r="N1269" t="str">
            <v>貯湯容量</v>
          </cell>
          <cell r="O1269" t="str">
            <v>320L以上550L未満</v>
          </cell>
          <cell r="P1269" t="str">
            <v>■</v>
          </cell>
          <cell r="Q1269" t="str">
            <v>-</v>
          </cell>
          <cell r="R1269" t="str">
            <v>-</v>
          </cell>
          <cell r="S1269" t="str">
            <v/>
          </cell>
          <cell r="T1269" t="str">
            <v>-</v>
          </cell>
          <cell r="U1269" t="str">
            <v/>
          </cell>
          <cell r="V1269" t="str">
            <v>カタログのみ</v>
          </cell>
          <cell r="W1269" t="str">
            <v>-</v>
          </cell>
          <cell r="X1269" t="str">
            <v>寒冷地年間給湯保温効率</v>
          </cell>
          <cell r="Y1269" t="str">
            <v>標準規格による評価</v>
          </cell>
          <cell r="Z1269" t="str">
            <v>JISC9220:2011</v>
          </cell>
          <cell r="AA1269" t="str">
            <v>家庭用ヒートポンプ給湯機</v>
          </cell>
          <cell r="AB1269" t="str">
            <v>JISC9220:2011に準拠</v>
          </cell>
          <cell r="AC1269" t="str">
            <v>JISC9220:2011</v>
          </cell>
          <cell r="AD1269" t="str">
            <v>家庭用ヒートポンプ給湯機</v>
          </cell>
          <cell r="AE1269" t="str">
            <v>JISC9220:2011に準拠</v>
          </cell>
        </row>
        <row r="1270">
          <cell r="E1270" t="str">
            <v>-</v>
          </cell>
          <cell r="F1270" t="str">
            <v>L-000158</v>
          </cell>
          <cell r="G1270" t="str">
            <v>家庭用エコキュート</v>
          </cell>
          <cell r="H1270" t="str">
            <v>D</v>
          </cell>
          <cell r="I1270" t="str">
            <v>家庭</v>
          </cell>
          <cell r="J1270" t="str">
            <v>給湯</v>
          </cell>
          <cell r="K1270" t="str">
            <v>電気系給湯器</v>
          </cell>
          <cell r="L1270" t="str">
            <v>自然冷媒（CO2）を用い、電動ヒートポンプサイクルにより65℃以上の高温沸きあげが可能な高効率な給湯システム。ヒートポンプユニットと給湯（貯湯）ユニットで構成されている。</v>
          </cell>
          <cell r="M1270" t="str">
            <v>寒冷地仕様、標準世帯、保温なし、１缶</v>
          </cell>
          <cell r="N1270" t="str">
            <v>貯湯容量</v>
          </cell>
          <cell r="O1270" t="str">
            <v>320L以上550L未満</v>
          </cell>
          <cell r="P1270" t="str">
            <v>■</v>
          </cell>
          <cell r="Q1270" t="str">
            <v>-</v>
          </cell>
          <cell r="R1270" t="str">
            <v>-</v>
          </cell>
          <cell r="S1270" t="str">
            <v/>
          </cell>
          <cell r="T1270" t="str">
            <v>-</v>
          </cell>
          <cell r="U1270" t="str">
            <v/>
          </cell>
          <cell r="V1270" t="str">
            <v>カタログのみ</v>
          </cell>
          <cell r="W1270" t="str">
            <v>-</v>
          </cell>
          <cell r="X1270" t="str">
            <v>寒冷地年間給湯効率</v>
          </cell>
          <cell r="Y1270" t="str">
            <v>標準規格による評価</v>
          </cell>
          <cell r="Z1270" t="str">
            <v>JISC9220:2011</v>
          </cell>
          <cell r="AA1270" t="str">
            <v>家庭用ヒートポンプ給湯機</v>
          </cell>
          <cell r="AB1270" t="str">
            <v>JISC9220:2011に準拠</v>
          </cell>
          <cell r="AC1270" t="str">
            <v>JISC9220:2011</v>
          </cell>
          <cell r="AD1270" t="str">
            <v>家庭用ヒートポンプ給湯機</v>
          </cell>
          <cell r="AE1270" t="str">
            <v>JISC9220:2011に準拠</v>
          </cell>
        </row>
        <row r="1271">
          <cell r="E1271" t="str">
            <v>S-158001</v>
          </cell>
          <cell r="F1271" t="str">
            <v>L-000158</v>
          </cell>
          <cell r="G1271" t="str">
            <v>家庭用エコキュート</v>
          </cell>
          <cell r="H1271" t="str">
            <v>D</v>
          </cell>
          <cell r="I1271" t="str">
            <v>家庭</v>
          </cell>
          <cell r="J1271" t="str">
            <v>給湯</v>
          </cell>
          <cell r="K1271" t="str">
            <v>電気系給湯器</v>
          </cell>
          <cell r="L1271" t="str">
            <v>自然冷媒（CO2）を用い、電動ヒートポンプサイクルにより65℃以上の高温沸きあげが可能な高効率な給湯システム。ヒートポンプユニットと給湯（貯湯）ユニットで構成されている。</v>
          </cell>
          <cell r="M1271" t="str">
            <v>-</v>
          </cell>
          <cell r="N1271" t="str">
            <v>-</v>
          </cell>
          <cell r="O1271" t="str">
            <v>-</v>
          </cell>
          <cell r="P1271" t="str">
            <v>■</v>
          </cell>
          <cell r="Q1271" t="str">
            <v>（トップランナー制度規定のため）申請対象外</v>
          </cell>
          <cell r="R1271" t="str">
            <v>-</v>
          </cell>
          <cell r="S1271" t="str">
            <v/>
          </cell>
          <cell r="T1271" t="str">
            <v>-</v>
          </cell>
          <cell r="U1271" t="str">
            <v/>
          </cell>
          <cell r="V1271" t="str">
            <v>-</v>
          </cell>
          <cell r="W1271" t="str">
            <v>-</v>
          </cell>
          <cell r="X1271" t="str">
            <v>-</v>
          </cell>
          <cell r="Y1271" t="str">
            <v>-</v>
          </cell>
          <cell r="Z1271" t="str">
            <v>-</v>
          </cell>
          <cell r="AA1271" t="str">
            <v>-</v>
          </cell>
          <cell r="AB1271" t="str">
            <v>-</v>
          </cell>
          <cell r="AC1271" t="str">
            <v>-</v>
          </cell>
          <cell r="AD1271" t="str">
            <v>-</v>
          </cell>
          <cell r="AE1271" t="str">
            <v>-</v>
          </cell>
        </row>
        <row r="1272">
          <cell r="E1272" t="str">
            <v>S-159001</v>
          </cell>
          <cell r="F1272" t="str">
            <v>L-000159</v>
          </cell>
          <cell r="G1272" t="str">
            <v>多機能ヒートポンプ給湯機</v>
          </cell>
          <cell r="H1272" t="str">
            <v>D</v>
          </cell>
          <cell r="I1272" t="str">
            <v>家庭</v>
          </cell>
          <cell r="J1272" t="str">
            <v>給湯</v>
          </cell>
          <cell r="K1272" t="str">
            <v>電気系給湯器</v>
          </cell>
          <cell r="L1272" t="str">
            <v>自然冷媒（CO2）を用い、電動ヒートポンプサイクルにより65℃以上の高温沸きあげが可能な高効率の給湯暖房システム。ヒートポンプユニットと給湯（貯湯）ユニット、床暖房端末で構成されている。1台のヒートポンプによって給湯、および床暖房が可能であるため、高効率化が可能。</v>
          </cell>
          <cell r="M1272" t="str">
            <v>一般地仕様、標準世帯、保温あり、1缶</v>
          </cell>
          <cell r="N1272" t="str">
            <v>貯湯容量</v>
          </cell>
          <cell r="O1272" t="str">
            <v>320L以上550L未満</v>
          </cell>
          <cell r="P1272" t="str">
            <v>-</v>
          </cell>
          <cell r="Q1272" t="str">
            <v>通常申請</v>
          </cell>
          <cell r="R1272" t="str">
            <v>-</v>
          </cell>
          <cell r="S1272" t="str">
            <v/>
          </cell>
          <cell r="T1272">
            <v>3.9</v>
          </cell>
          <cell r="U1272" t="str">
            <v/>
          </cell>
          <cell r="V1272" t="str">
            <v>カタログのみ</v>
          </cell>
          <cell r="W1272" t="str">
            <v>-</v>
          </cell>
          <cell r="X1272" t="str">
            <v>年間給湯保温効率（床暖房部分除く）</v>
          </cell>
          <cell r="Y1272" t="str">
            <v>標準規格による評価</v>
          </cell>
          <cell r="Z1272" t="str">
            <v>JISC9220:2011</v>
          </cell>
          <cell r="AA1272" t="str">
            <v>家庭用ヒートポンプ給湯機</v>
          </cell>
          <cell r="AB1272" t="str">
            <v>JISC9220:2011に準拠</v>
          </cell>
          <cell r="AC1272" t="str">
            <v>JISC9220:2011</v>
          </cell>
          <cell r="AD1272" t="str">
            <v>家庭用ヒートポンプ給湯機</v>
          </cell>
          <cell r="AE1272" t="str">
            <v>JISC9220:2011に準拠</v>
          </cell>
        </row>
        <row r="1273">
          <cell r="E1273" t="str">
            <v>S-159002</v>
          </cell>
          <cell r="F1273" t="str">
            <v>L-000159</v>
          </cell>
          <cell r="G1273" t="str">
            <v>多機能ヒートポンプ給湯機</v>
          </cell>
          <cell r="H1273" t="str">
            <v>D</v>
          </cell>
          <cell r="I1273" t="str">
            <v>家庭</v>
          </cell>
          <cell r="J1273" t="str">
            <v>給湯</v>
          </cell>
          <cell r="K1273" t="str">
            <v>電気系給湯器</v>
          </cell>
          <cell r="L1273" t="str">
            <v>自然冷媒（CO2）を用い、電動ヒートポンプサイクルにより65℃以上の高温沸きあげが可能な高効率の給湯暖房システム。ヒートポンプユニットと給湯（貯湯）ユニット、床暖房端末で構成されている。1台のヒートポンプによって給湯、および床暖房が可能であるため、高効率化が可能。</v>
          </cell>
          <cell r="M1273" t="str">
            <v>寒冷地仕様、標準世帯、保温あり、1缶</v>
          </cell>
          <cell r="N1273" t="str">
            <v>貯湯容量</v>
          </cell>
          <cell r="O1273" t="str">
            <v>320L以上550L未満</v>
          </cell>
          <cell r="P1273" t="str">
            <v>-</v>
          </cell>
          <cell r="Q1273" t="str">
            <v>通常申請</v>
          </cell>
          <cell r="R1273" t="str">
            <v>-</v>
          </cell>
          <cell r="S1273" t="str">
            <v/>
          </cell>
          <cell r="T1273">
            <v>3</v>
          </cell>
          <cell r="U1273" t="str">
            <v/>
          </cell>
          <cell r="V1273" t="str">
            <v>カタログのみ</v>
          </cell>
          <cell r="W1273" t="str">
            <v>-</v>
          </cell>
          <cell r="X1273" t="str">
            <v>寒冷地年間給湯保温効率（床暖房部分除く）</v>
          </cell>
          <cell r="Y1273" t="str">
            <v>標準規格による評価</v>
          </cell>
          <cell r="Z1273" t="str">
            <v>JISC9220:2011</v>
          </cell>
          <cell r="AA1273" t="str">
            <v>家庭用ヒートポンプ給湯機</v>
          </cell>
          <cell r="AB1273" t="str">
            <v>JISC9220:2011に準拠</v>
          </cell>
          <cell r="AC1273" t="str">
            <v>JISC9220:2011</v>
          </cell>
          <cell r="AD1273" t="str">
            <v>家庭用ヒートポンプ給湯機</v>
          </cell>
          <cell r="AE1273" t="str">
            <v>JISC9220:2011に準拠</v>
          </cell>
        </row>
        <row r="1274">
          <cell r="E1274" t="str">
            <v>-</v>
          </cell>
          <cell r="F1274" t="str">
            <v>L-000160</v>
          </cell>
          <cell r="G1274" t="str">
            <v>ガス温水機器（エコジョーズ）</v>
          </cell>
          <cell r="H1274" t="str">
            <v>D</v>
          </cell>
          <cell r="I1274" t="str">
            <v>家庭</v>
          </cell>
          <cell r="J1274" t="str">
            <v>給湯</v>
          </cell>
          <cell r="K1274" t="str">
            <v>燃焼式給湯器</v>
          </cell>
          <cell r="L1274" t="str">
            <v>ガスを燃料としたバーナによって加熱した高温の空気により配管内の水を温める機器。</v>
          </cell>
          <cell r="M1274" t="str">
            <v>給湯専用機</v>
          </cell>
          <cell r="N1274" t="str">
            <v>-</v>
          </cell>
          <cell r="O1274" t="str">
            <v>-</v>
          </cell>
          <cell r="P1274" t="str">
            <v>■</v>
          </cell>
          <cell r="Q1274" t="str">
            <v>-</v>
          </cell>
          <cell r="R1274" t="str">
            <v>-</v>
          </cell>
          <cell r="S1274" t="str">
            <v>Oriented</v>
          </cell>
          <cell r="T1274" t="str">
            <v>-</v>
          </cell>
          <cell r="U1274" t="str">
            <v/>
          </cell>
          <cell r="V1274" t="str">
            <v>カタログのみ</v>
          </cell>
          <cell r="W1274" t="str">
            <v>%</v>
          </cell>
          <cell r="X1274" t="str">
            <v>エネルギー消費効率</v>
          </cell>
          <cell r="Y1274" t="str">
            <v>標準規格による評価</v>
          </cell>
          <cell r="Z1274" t="str">
            <v>JISS2109:2010R</v>
          </cell>
          <cell r="AA1274" t="str">
            <v>家庭用ガス温水機器</v>
          </cell>
          <cell r="AB1274" t="str">
            <v>JISS2109:2010Rに準拠</v>
          </cell>
          <cell r="AC1274" t="str">
            <v>JISS2093:2010</v>
          </cell>
          <cell r="AD1274" t="str">
            <v>家庭用ガス燃焼機器の試験方法</v>
          </cell>
          <cell r="AE1274" t="str">
            <v>JISS2093:2010に準拠</v>
          </cell>
        </row>
        <row r="1275">
          <cell r="E1275" t="str">
            <v>-</v>
          </cell>
          <cell r="F1275" t="str">
            <v>L-000160</v>
          </cell>
          <cell r="G1275" t="str">
            <v>ガス温水機器（エコジョーズ）</v>
          </cell>
          <cell r="H1275" t="str">
            <v>D</v>
          </cell>
          <cell r="I1275" t="str">
            <v>家庭</v>
          </cell>
          <cell r="J1275" t="str">
            <v>給湯</v>
          </cell>
          <cell r="K1275" t="str">
            <v>燃焼式給湯器</v>
          </cell>
          <cell r="L1275" t="str">
            <v>ガスを燃料としたバーナによって加熱した高温の空気により配管内の水を温める機器。</v>
          </cell>
          <cell r="M1275" t="str">
            <v>暖房給湯兼用機</v>
          </cell>
          <cell r="N1275" t="str">
            <v>-</v>
          </cell>
          <cell r="O1275" t="str">
            <v>-</v>
          </cell>
          <cell r="P1275" t="str">
            <v>■</v>
          </cell>
          <cell r="Q1275" t="str">
            <v>-</v>
          </cell>
          <cell r="R1275" t="str">
            <v>-</v>
          </cell>
          <cell r="S1275" t="str">
            <v>Oriented</v>
          </cell>
          <cell r="T1275" t="str">
            <v>-</v>
          </cell>
          <cell r="U1275" t="str">
            <v/>
          </cell>
          <cell r="V1275" t="str">
            <v>カタログのみ</v>
          </cell>
          <cell r="W1275" t="str">
            <v>%</v>
          </cell>
          <cell r="X1275" t="str">
            <v>エネルギー消費効率</v>
          </cell>
          <cell r="Y1275" t="str">
            <v>標準規格による評価</v>
          </cell>
          <cell r="Z1275" t="str">
            <v>JISS2112:2011及びJISS2109:2010R</v>
          </cell>
          <cell r="AA1275" t="str">
            <v>家庭用ガス温水熱源機及び家庭用ガス温水機器</v>
          </cell>
          <cell r="AB1275" t="str">
            <v>JISS2112:2011及びJISS2109:2010Rに準拠</v>
          </cell>
          <cell r="AC1275" t="str">
            <v>JISS2093:2010</v>
          </cell>
          <cell r="AD1275" t="str">
            <v>家庭用ガス燃焼機器の試験方法</v>
          </cell>
          <cell r="AE1275" t="str">
            <v>JISS2093:2010に準拠</v>
          </cell>
        </row>
        <row r="1276">
          <cell r="E1276" t="str">
            <v>-</v>
          </cell>
          <cell r="F1276" t="str">
            <v>L-000160</v>
          </cell>
          <cell r="G1276" t="str">
            <v>ガス温水機器（エコジョーズ）</v>
          </cell>
          <cell r="H1276" t="str">
            <v>D</v>
          </cell>
          <cell r="I1276" t="str">
            <v>家庭</v>
          </cell>
          <cell r="J1276" t="str">
            <v>給湯</v>
          </cell>
          <cell r="K1276" t="str">
            <v>燃焼式給湯器</v>
          </cell>
          <cell r="L1276" t="str">
            <v>ガスを燃料としたバーナによって加熱した高温の空気により配管内の水を温める機器。</v>
          </cell>
          <cell r="M1276" t="str">
            <v>暖房専用機</v>
          </cell>
          <cell r="N1276" t="str">
            <v>-</v>
          </cell>
          <cell r="O1276" t="str">
            <v>-</v>
          </cell>
          <cell r="P1276" t="str">
            <v>■</v>
          </cell>
          <cell r="Q1276" t="str">
            <v>-</v>
          </cell>
          <cell r="R1276" t="str">
            <v>-</v>
          </cell>
          <cell r="S1276" t="str">
            <v>Oriented</v>
          </cell>
          <cell r="T1276" t="str">
            <v>-</v>
          </cell>
          <cell r="U1276" t="str">
            <v/>
          </cell>
          <cell r="V1276" t="str">
            <v>カタログのみ</v>
          </cell>
          <cell r="W1276" t="str">
            <v>%</v>
          </cell>
          <cell r="X1276" t="str">
            <v>エネルギー消費効率</v>
          </cell>
          <cell r="Y1276" t="str">
            <v>標準規格による評価</v>
          </cell>
          <cell r="Z1276" t="str">
            <v>JISS2112:2011</v>
          </cell>
          <cell r="AA1276" t="str">
            <v>家庭用ガス温水熱源機</v>
          </cell>
          <cell r="AB1276" t="str">
            <v>JISS2112:2011に準拠</v>
          </cell>
          <cell r="AC1276" t="str">
            <v>JISS2093:2010</v>
          </cell>
          <cell r="AD1276" t="str">
            <v>家庭用ガス燃焼機器の試験方法</v>
          </cell>
          <cell r="AE1276" t="str">
            <v>JISS2093:2010に準拠</v>
          </cell>
        </row>
        <row r="1277">
          <cell r="E1277" t="str">
            <v>-</v>
          </cell>
          <cell r="F1277" t="str">
            <v>L-000160</v>
          </cell>
          <cell r="G1277" t="str">
            <v>ガス温水機器（エコジョーズ）</v>
          </cell>
          <cell r="H1277" t="str">
            <v>D</v>
          </cell>
          <cell r="I1277" t="str">
            <v>家庭</v>
          </cell>
          <cell r="J1277" t="str">
            <v>給湯</v>
          </cell>
          <cell r="K1277" t="str">
            <v>燃焼式給湯器</v>
          </cell>
          <cell r="L1277" t="str">
            <v>ガスを燃料としたバーナによって加熱した高温の空気により配管内の水を温める機器。</v>
          </cell>
          <cell r="M1277" t="str">
            <v>風呂給湯兼用機</v>
          </cell>
          <cell r="N1277" t="str">
            <v>-</v>
          </cell>
          <cell r="O1277" t="str">
            <v>-</v>
          </cell>
          <cell r="P1277" t="str">
            <v>■</v>
          </cell>
          <cell r="Q1277" t="str">
            <v>-</v>
          </cell>
          <cell r="R1277" t="str">
            <v>-</v>
          </cell>
          <cell r="S1277" t="str">
            <v>Oriented</v>
          </cell>
          <cell r="T1277" t="str">
            <v>-</v>
          </cell>
          <cell r="U1277" t="str">
            <v/>
          </cell>
          <cell r="V1277" t="str">
            <v>カタログのみ</v>
          </cell>
          <cell r="W1277" t="str">
            <v>%</v>
          </cell>
          <cell r="X1277" t="str">
            <v>エネルギー消費効率</v>
          </cell>
          <cell r="Y1277" t="str">
            <v>標準規格による評価</v>
          </cell>
          <cell r="Z1277" t="str">
            <v>JISS2109:2010R</v>
          </cell>
          <cell r="AA1277" t="str">
            <v>家庭用ガス温水機器</v>
          </cell>
          <cell r="AB1277" t="str">
            <v>JISS2109:2010Rに準拠</v>
          </cell>
          <cell r="AC1277" t="str">
            <v>JISS2093:2010</v>
          </cell>
          <cell r="AD1277" t="str">
            <v>家庭用ガス燃焼機器の試験方法</v>
          </cell>
          <cell r="AE1277" t="str">
            <v>JISS2093:2010に準拠</v>
          </cell>
        </row>
        <row r="1278">
          <cell r="E1278" t="str">
            <v>S-160001</v>
          </cell>
          <cell r="F1278" t="str">
            <v>L-000160</v>
          </cell>
          <cell r="G1278" t="str">
            <v>ガス温水機器（エコジョーズ）</v>
          </cell>
          <cell r="H1278" t="str">
            <v>D</v>
          </cell>
          <cell r="I1278" t="str">
            <v>家庭</v>
          </cell>
          <cell r="J1278" t="str">
            <v>給湯</v>
          </cell>
          <cell r="K1278" t="str">
            <v>燃焼式給湯器</v>
          </cell>
          <cell r="L1278" t="str">
            <v>ガスを燃料としたバーナによって加熱した高温の空気により配管内の水を温める機器。</v>
          </cell>
          <cell r="M1278" t="str">
            <v>-</v>
          </cell>
          <cell r="N1278" t="str">
            <v>-</v>
          </cell>
          <cell r="O1278" t="str">
            <v>-</v>
          </cell>
          <cell r="P1278" t="str">
            <v>■</v>
          </cell>
          <cell r="Q1278" t="str">
            <v>（トップランナー制度規定のため）申請対象外</v>
          </cell>
          <cell r="R1278" t="str">
            <v>-</v>
          </cell>
          <cell r="S1278" t="str">
            <v>Oriented</v>
          </cell>
          <cell r="T1278" t="str">
            <v>-</v>
          </cell>
          <cell r="U1278" t="str">
            <v/>
          </cell>
          <cell r="V1278" t="str">
            <v>-</v>
          </cell>
          <cell r="W1278" t="str">
            <v>-</v>
          </cell>
          <cell r="X1278" t="str">
            <v>-</v>
          </cell>
          <cell r="Y1278" t="str">
            <v>-</v>
          </cell>
          <cell r="Z1278" t="str">
            <v>-</v>
          </cell>
          <cell r="AA1278" t="str">
            <v>-</v>
          </cell>
          <cell r="AB1278" t="str">
            <v>-</v>
          </cell>
          <cell r="AC1278" t="str">
            <v>-</v>
          </cell>
          <cell r="AD1278" t="str">
            <v>-</v>
          </cell>
          <cell r="AE1278" t="str">
            <v>-</v>
          </cell>
        </row>
        <row r="1279">
          <cell r="E1279" t="str">
            <v>S-161001</v>
          </cell>
          <cell r="F1279" t="str">
            <v>L-000161</v>
          </cell>
          <cell r="G1279" t="str">
            <v>家庭用燃料電池（エネファーム・PEFC）</v>
          </cell>
          <cell r="H1279" t="str">
            <v>D</v>
          </cell>
          <cell r="I1279" t="str">
            <v>家庭</v>
          </cell>
          <cell r="J1279" t="str">
            <v>給湯</v>
          </cell>
          <cell r="K1279" t="str">
            <v>コージェネレーション</v>
          </cell>
          <cell r="L1279" t="str">
            <v>燃料電池は燃料から直接電気エネルギーを取り出すことができ、化石燃料を燃焼させる従来の発電システムに比べて、高い発電効率、優れた環境特性、排熱利用による高い総合効率、量産による低コスト化の可能性等の特長を持つ。発電の原理は、電解質を挟んだ二つの電極に酸素と水素を供給して電気と熱を発生させるというものである。PEFC（固体高分子形燃料電池）は、電解質に固体高分子を用い、動作温度は80～100℃、白金が触媒として使われており、都市ガス、LPG（液化石油ガス）を燃料としている。排熱効率が高く、SS（Daily Start and Stop）が容易である。ここでは、主に家庭用として用いられる製品を取り扱う（現行販売製品の電気の定格出力は1kW 以下）。</v>
          </cell>
          <cell r="M1279" t="str">
            <v>-</v>
          </cell>
          <cell r="N1279" t="str">
            <v>定格内容積</v>
          </cell>
          <cell r="O1279" t="str">
            <v>-</v>
          </cell>
          <cell r="P1279" t="str">
            <v>-</v>
          </cell>
          <cell r="Q1279" t="str">
            <v>通常申請</v>
          </cell>
          <cell r="R1279" t="str">
            <v>-</v>
          </cell>
          <cell r="S1279" t="str">
            <v>Oriented</v>
          </cell>
          <cell r="T1279">
            <v>95</v>
          </cell>
          <cell r="U1279" t="str">
            <v/>
          </cell>
          <cell r="V1279" t="str">
            <v>カタログのみ</v>
          </cell>
          <cell r="W1279" t="str">
            <v>%</v>
          </cell>
          <cell r="X1279" t="str">
            <v>総合効率</v>
          </cell>
          <cell r="Y1279" t="str">
            <v>標準規格による評価</v>
          </cell>
          <cell r="Z1279" t="str">
            <v>JISC8823:2008</v>
          </cell>
          <cell r="AA1279" t="str">
            <v>小形固体高分子形燃料電池システムの安全性及び性能試験方法</v>
          </cell>
          <cell r="AB1279" t="str">
            <v>JISC8823:2008に準拠</v>
          </cell>
          <cell r="AC1279" t="str">
            <v>JISC8823:2008</v>
          </cell>
          <cell r="AD1279" t="str">
            <v>小形固体高分子形燃料電池システムの安全性及び性能試験方法</v>
          </cell>
          <cell r="AE1279" t="str">
            <v>JISC8823:2008に準拠</v>
          </cell>
        </row>
        <row r="1280">
          <cell r="E1280" t="str">
            <v>S-161002</v>
          </cell>
          <cell r="F1280" t="str">
            <v>L-000161</v>
          </cell>
          <cell r="G1280" t="str">
            <v>家庭用燃料電池（エネファーム・PEFC）</v>
          </cell>
          <cell r="H1280" t="str">
            <v>D</v>
          </cell>
          <cell r="I1280" t="str">
            <v>家庭</v>
          </cell>
          <cell r="J1280" t="str">
            <v>給湯</v>
          </cell>
          <cell r="K1280" t="str">
            <v>コージェネレーション</v>
          </cell>
          <cell r="L1280" t="str">
            <v>燃料電池は燃料から直接電気エネルギーを取り出すことができ、化石燃料を燃焼させる従来の発電システムに比べて、高い発電効率、優れた環境特性、排熱利用による高い総合効率、量産による低コスト化の可能性等の特長を持つ。発電の原理は、電解質を挟んだ二つの電極に酸素と水素を供給して電気と熱を発生させるというものである。PEFC（固体高分子形燃料電池）は、電解質に固体高分子を用い、動作温度は80～100℃、白金が触媒として使われており、都市ガス、LPG（液化石油ガス）を燃料としている。排熱効率が高く、SS（Daily Start and Stop）が容易である。ここでは、主に家庭用として用いられる製品を取り扱う（現行販売製品の電気の定格出力は1kW 以下）。</v>
          </cell>
          <cell r="M1280" t="str">
            <v>-</v>
          </cell>
          <cell r="N1280" t="str">
            <v>-</v>
          </cell>
          <cell r="O1280" t="str">
            <v>-</v>
          </cell>
          <cell r="P1280" t="str">
            <v>-</v>
          </cell>
          <cell r="Q1280" t="str">
            <v>通常申請</v>
          </cell>
          <cell r="R1280" t="str">
            <v>-</v>
          </cell>
          <cell r="S1280" t="str">
            <v>Oriented</v>
          </cell>
          <cell r="T1280">
            <v>39</v>
          </cell>
          <cell r="U1280" t="str">
            <v/>
          </cell>
          <cell r="V1280" t="str">
            <v>カタログのみ</v>
          </cell>
          <cell r="W1280" t="str">
            <v>%</v>
          </cell>
          <cell r="X1280" t="str">
            <v>発電効率</v>
          </cell>
          <cell r="Y1280" t="str">
            <v>標準規格による評価</v>
          </cell>
          <cell r="Z1280" t="str">
            <v>JISC8823:2008</v>
          </cell>
          <cell r="AA1280" t="str">
            <v>小形固体高分子形燃料電池システムの安全性及び性能試験方法</v>
          </cell>
          <cell r="AB1280" t="str">
            <v>JISC8823:2008に準拠</v>
          </cell>
          <cell r="AC1280" t="str">
            <v>JISC8823:2008</v>
          </cell>
          <cell r="AD1280" t="str">
            <v>小形固体高分子形燃料電池システムの安全性及び性能試験方法</v>
          </cell>
          <cell r="AE1280" t="str">
            <v>JISC8823:2008に準拠</v>
          </cell>
        </row>
        <row r="1281">
          <cell r="E1281" t="str">
            <v>S-162001</v>
          </cell>
          <cell r="F1281" t="str">
            <v>L-000162</v>
          </cell>
          <cell r="G1281" t="str">
            <v>家庭用燃料電池（エネファーム・SOFC）</v>
          </cell>
          <cell r="H1281" t="str">
            <v>D</v>
          </cell>
          <cell r="I1281" t="str">
            <v>家庭</v>
          </cell>
          <cell r="J1281" t="str">
            <v>給湯</v>
          </cell>
          <cell r="K1281" t="str">
            <v>コージェネレーション</v>
          </cell>
          <cell r="L1281" t="str">
            <v>SOFC（固体酸化物形燃料電池）は、電解質にセラミックを用い、動作温度は700～750℃である。発電効率が高く24 時間運転が多い。ここでは、主に家庭用として用いられる製品を取り扱う（現行販売製品の電気の定格出力は1kW 以下）。</v>
          </cell>
          <cell r="M1281" t="str">
            <v>燃料：都市ガス（13A、12A）</v>
          </cell>
          <cell r="N1281" t="str">
            <v>-</v>
          </cell>
          <cell r="O1281" t="str">
            <v>-</v>
          </cell>
          <cell r="P1281" t="str">
            <v>-</v>
          </cell>
          <cell r="Q1281" t="str">
            <v>通常申請</v>
          </cell>
          <cell r="R1281" t="str">
            <v>-</v>
          </cell>
          <cell r="S1281" t="str">
            <v>Oriented</v>
          </cell>
          <cell r="T1281">
            <v>87</v>
          </cell>
          <cell r="U1281" t="str">
            <v/>
          </cell>
          <cell r="V1281" t="str">
            <v>カタログのみ</v>
          </cell>
          <cell r="W1281" t="str">
            <v>%</v>
          </cell>
          <cell r="X1281" t="str">
            <v>総合効率</v>
          </cell>
          <cell r="Y1281" t="str">
            <v>標準規格による評価</v>
          </cell>
          <cell r="Z1281" t="str">
            <v>JISC8841-3:2011</v>
          </cell>
          <cell r="AA1281" t="str">
            <v>小形固体酸化物形燃料電池システム－第３部：性能試験方法及び環境試験方法</v>
          </cell>
          <cell r="AB1281" t="str">
            <v>JISC8841-3:2011に準拠</v>
          </cell>
          <cell r="AC1281" t="str">
            <v>JISC8841-3:2011</v>
          </cell>
          <cell r="AD1281" t="str">
            <v>小形固体酸化物形燃料電池システム－第３部：性能試験方法及び環境試験方法</v>
          </cell>
          <cell r="AE1281" t="str">
            <v>JISC8841-3:2011に準拠</v>
          </cell>
        </row>
        <row r="1282">
          <cell r="E1282" t="str">
            <v>S-162002</v>
          </cell>
          <cell r="F1282" t="str">
            <v>L-000162</v>
          </cell>
          <cell r="G1282" t="str">
            <v>家庭用燃料電池（エネファーム・SOFC）</v>
          </cell>
          <cell r="H1282" t="str">
            <v>D</v>
          </cell>
          <cell r="I1282" t="str">
            <v>家庭</v>
          </cell>
          <cell r="J1282" t="str">
            <v>給湯</v>
          </cell>
          <cell r="K1282" t="str">
            <v>コージェネレーション</v>
          </cell>
          <cell r="L1282" t="str">
            <v>SOFC（固体酸化物形燃料電池）は、電解質にセラミックを用い、動作温度は700～750℃である。発電効率が高く24 時間運転が多い。ここでは、主に家庭用として用いられる製品を取り扱う（現行販売製品の電気の定格出力は1kW 以下）。</v>
          </cell>
          <cell r="M1282" t="str">
            <v>燃料：都市ガス（13A、12A）</v>
          </cell>
          <cell r="N1282" t="str">
            <v>-</v>
          </cell>
          <cell r="O1282" t="str">
            <v>-</v>
          </cell>
          <cell r="P1282" t="str">
            <v>-</v>
          </cell>
          <cell r="Q1282" t="str">
            <v>通常申請</v>
          </cell>
          <cell r="R1282" t="str">
            <v>-</v>
          </cell>
          <cell r="S1282" t="str">
            <v>Oriented</v>
          </cell>
          <cell r="T1282">
            <v>52</v>
          </cell>
          <cell r="U1282" t="str">
            <v/>
          </cell>
          <cell r="V1282" t="str">
            <v>カタログのみ</v>
          </cell>
          <cell r="W1282" t="str">
            <v>%</v>
          </cell>
          <cell r="X1282" t="str">
            <v>発電効率</v>
          </cell>
          <cell r="Y1282" t="str">
            <v>標準規格による評価</v>
          </cell>
          <cell r="Z1282" t="str">
            <v>JISC8841-3:2011</v>
          </cell>
          <cell r="AA1282" t="str">
            <v>小形固体酸化物形燃料電池システム－第３部：性能試験方法及び環境試験方法</v>
          </cell>
          <cell r="AB1282" t="str">
            <v>JISC8841-3:2011に準拠</v>
          </cell>
          <cell r="AC1282" t="str">
            <v>JISC8841-3:2011</v>
          </cell>
          <cell r="AD1282" t="str">
            <v>小形固体酸化物形燃料電池システム－第３部：性能試験方法及び環境試験方法</v>
          </cell>
          <cell r="AE1282" t="str">
            <v>JISC8841-3:2011に準拠</v>
          </cell>
        </row>
        <row r="1283">
          <cell r="E1283" t="str">
            <v>S-162003</v>
          </cell>
          <cell r="F1283" t="str">
            <v>L-000162</v>
          </cell>
          <cell r="G1283" t="str">
            <v>家庭用燃料電池（エネファーム・SOFC）</v>
          </cell>
          <cell r="H1283" t="str">
            <v>D</v>
          </cell>
          <cell r="I1283" t="str">
            <v>家庭</v>
          </cell>
          <cell r="J1283" t="str">
            <v>給湯</v>
          </cell>
          <cell r="K1283" t="str">
            <v>コージェネレーション</v>
          </cell>
          <cell r="L1283" t="str">
            <v>SOFC（固体酸化物形燃料電池）は、電解質にセラミックを用い、動作温度は700～750℃である。発電効率が高く24 時間運転が多い。ここでは、主に家庭用として用いられる製品を取り扱う（現行販売製品の電気の定格出力は1kW 以下）。</v>
          </cell>
          <cell r="M1283" t="str">
            <v>燃料：LPガス</v>
          </cell>
          <cell r="N1283" t="str">
            <v>-</v>
          </cell>
          <cell r="O1283" t="str">
            <v>-</v>
          </cell>
          <cell r="P1283" t="str">
            <v>-</v>
          </cell>
          <cell r="Q1283" t="str">
            <v>通常申請</v>
          </cell>
          <cell r="R1283" t="str">
            <v>-</v>
          </cell>
          <cell r="S1283" t="str">
            <v>Oriented</v>
          </cell>
          <cell r="T1283">
            <v>85</v>
          </cell>
          <cell r="U1283" t="str">
            <v/>
          </cell>
          <cell r="V1283" t="str">
            <v>カタログのみ</v>
          </cell>
          <cell r="W1283" t="str">
            <v>%</v>
          </cell>
          <cell r="X1283" t="str">
            <v>総合効率</v>
          </cell>
          <cell r="Y1283" t="str">
            <v>標準規格による評価</v>
          </cell>
          <cell r="Z1283" t="str">
            <v>JISC8841-3:2011</v>
          </cell>
          <cell r="AA1283" t="str">
            <v>小形固体酸化物形燃料電池システム－第３部：性能試験方法及び環境試験方法</v>
          </cell>
          <cell r="AB1283" t="str">
            <v>JISC8841-3:2011に準拠</v>
          </cell>
          <cell r="AC1283" t="str">
            <v>JISC8841-3:2011</v>
          </cell>
          <cell r="AD1283" t="str">
            <v>小形固体酸化物形燃料電池システム－第３部：性能試験方法及び環境試験方法</v>
          </cell>
          <cell r="AE1283" t="str">
            <v>JISC8841-3:2011に準拠</v>
          </cell>
        </row>
        <row r="1284">
          <cell r="E1284" t="str">
            <v>S-162004</v>
          </cell>
          <cell r="F1284" t="str">
            <v>L-000162</v>
          </cell>
          <cell r="G1284" t="str">
            <v>家庭用燃料電池（エネファーム・SOFC）</v>
          </cell>
          <cell r="H1284" t="str">
            <v>D</v>
          </cell>
          <cell r="I1284" t="str">
            <v>家庭</v>
          </cell>
          <cell r="J1284" t="str">
            <v>給湯</v>
          </cell>
          <cell r="K1284" t="str">
            <v>コージェネレーション</v>
          </cell>
          <cell r="L1284" t="str">
            <v>SOFC（固体酸化物形燃料電池）は、電解質にセラミックを用い、動作温度は700～750℃である。発電効率が高く24 時間運転が多い。ここでは、主に家庭用として用いられる製品を取り扱う（現行販売製品の電気の定格出力は1kW 以下）。</v>
          </cell>
          <cell r="M1284" t="str">
            <v>燃料：LPガス</v>
          </cell>
          <cell r="N1284" t="str">
            <v>-</v>
          </cell>
          <cell r="O1284" t="str">
            <v>-</v>
          </cell>
          <cell r="P1284" t="str">
            <v>-</v>
          </cell>
          <cell r="Q1284" t="str">
            <v>通常申請</v>
          </cell>
          <cell r="R1284" t="str">
            <v>-</v>
          </cell>
          <cell r="S1284" t="str">
            <v>Oriented</v>
          </cell>
          <cell r="T1284">
            <v>51</v>
          </cell>
          <cell r="U1284" t="str">
            <v/>
          </cell>
          <cell r="V1284" t="str">
            <v>カタログのみ</v>
          </cell>
          <cell r="W1284" t="str">
            <v>%</v>
          </cell>
          <cell r="X1284" t="str">
            <v>発電効率</v>
          </cell>
          <cell r="Y1284" t="str">
            <v>標準規格による評価</v>
          </cell>
          <cell r="Z1284" t="str">
            <v>JISC8841-3:2011</v>
          </cell>
          <cell r="AA1284" t="str">
            <v>小形固体酸化物形燃料電池システム－第３部：性能試験方法及び環境試験方法</v>
          </cell>
          <cell r="AB1284" t="str">
            <v>JISC8841-3:2011に準拠</v>
          </cell>
          <cell r="AC1284" t="str">
            <v>JISC8841-3:2011</v>
          </cell>
          <cell r="AD1284" t="str">
            <v>小形固体酸化物形燃料電池システム－第３部：性能試験方法及び環境試験方法</v>
          </cell>
          <cell r="AE1284" t="str">
            <v>JISC8841-3:2011に準拠</v>
          </cell>
        </row>
        <row r="1285">
          <cell r="E1285" t="str">
            <v>-</v>
          </cell>
          <cell r="F1285" t="str">
            <v>L-000163</v>
          </cell>
          <cell r="G1285" t="str">
            <v>電気冷蔵庫</v>
          </cell>
          <cell r="H1285" t="str">
            <v>D</v>
          </cell>
          <cell r="I1285" t="str">
            <v>家庭</v>
          </cell>
          <cell r="J1285" t="str">
            <v>厨房</v>
          </cell>
          <cell r="K1285" t="str">
            <v>その他</v>
          </cell>
          <cell r="L1285" t="str">
            <v>冷媒を用いて圧縮-凝縮-膨張-蒸発の冷凍サイクルを繰り返すことにより庫内を冷却する冷蔵庫。インバータ制御の高効率コンプレッサーと熱伝導が小さい真空断熱材を使用することにより消費電力量を削減することが可能である。（大型冷蔵庫の一部では既に採用されている）冷媒と断熱材にフロンを使用していない冷蔵庫のことを、ノンフロン冷蔵庫と呼び、現在出荷されている家庭用冷蔵庫のほとんどはイソブタン（冷媒）、シクロペンタン（断熱材発泡剤）を使用したノンフロン冷蔵庫である。冷蔵庫の冷却方法には直冷式と間冷式があり、一般に直冷式のほうが効率が高い。しかし、日本は湿度が高く、冷却器表面に霜がついて冷却能力が落ちるため、間冷式が主流である。</v>
          </cell>
          <cell r="M1285" t="str">
            <v>-</v>
          </cell>
          <cell r="N1285" t="str">
            <v>定格内容積</v>
          </cell>
          <cell r="O1285" t="str">
            <v>140L以下</v>
          </cell>
          <cell r="P1285" t="str">
            <v>■</v>
          </cell>
          <cell r="Q1285" t="str">
            <v>-</v>
          </cell>
          <cell r="R1285" t="str">
            <v>-</v>
          </cell>
          <cell r="S1285" t="str">
            <v/>
          </cell>
          <cell r="T1285" t="str">
            <v>-</v>
          </cell>
          <cell r="U1285" t="str">
            <v/>
          </cell>
          <cell r="V1285" t="str">
            <v>カタログのみ</v>
          </cell>
          <cell r="W1285" t="str">
            <v>kWh/年</v>
          </cell>
          <cell r="X1285" t="str">
            <v>年間消費電力量</v>
          </cell>
          <cell r="Y1285" t="str">
            <v>標準規格による評価</v>
          </cell>
          <cell r="Z1285" t="str">
            <v>JISC9801-3:2015</v>
          </cell>
          <cell r="AA1285" t="str">
            <v>家庭用電気冷蔵庫及び電気冷凍庫の特性及び試験方法－第３部：消費電力量及び内容積の算出</v>
          </cell>
          <cell r="AB1285" t="str">
            <v>JISC9801-3:2015に準拠</v>
          </cell>
          <cell r="AC1285" t="str">
            <v>JISC9801-3:2015</v>
          </cell>
          <cell r="AD1285" t="str">
            <v>家庭用電気冷蔵庫及び電気冷凍庫の特性及び試験方法－第３部：消費電力量及び内容積の算出</v>
          </cell>
          <cell r="AE1285" t="str">
            <v>JISC9801-3:2015に準拠</v>
          </cell>
        </row>
        <row r="1286">
          <cell r="E1286" t="str">
            <v>-</v>
          </cell>
          <cell r="F1286" t="str">
            <v>L-000163</v>
          </cell>
          <cell r="G1286" t="str">
            <v>電気冷蔵庫</v>
          </cell>
          <cell r="H1286" t="str">
            <v>D</v>
          </cell>
          <cell r="I1286" t="str">
            <v>家庭</v>
          </cell>
          <cell r="J1286" t="str">
            <v>厨房</v>
          </cell>
          <cell r="K1286" t="str">
            <v>その他</v>
          </cell>
          <cell r="L1286" t="str">
            <v>冷媒を用いて圧縮-凝縮-膨張-蒸発の冷凍サイクルを繰り返すことにより庫内を冷却する冷蔵庫。インバータ制御の高効率コンプレッサーと熱伝導が小さい真空断熱材を使用することにより消費電力量を削減することが可能である。（大型冷蔵庫の一部では既に採用されている）冷媒と断熱材にフロンを使用していない冷蔵庫のことを、ノンフロン冷蔵庫と呼び、現在出荷されている家庭用冷蔵庫のほとんどはイソブタン（冷媒）、シクロペンタン（断熱材発泡剤）を使用したノンフロン冷蔵庫である。冷蔵庫の冷却方法には直冷式と間冷式があり、一般に直冷式のほうが効率が高い。しかし、日本は湿度が高く、冷却器表面に霜がついて冷却能力が落ちるため、間冷式が主流である。</v>
          </cell>
          <cell r="M1286" t="str">
            <v>-</v>
          </cell>
          <cell r="N1286" t="str">
            <v>定格内容積</v>
          </cell>
          <cell r="O1286" t="str">
            <v>140L超200L以下</v>
          </cell>
          <cell r="P1286" t="str">
            <v>■</v>
          </cell>
          <cell r="Q1286" t="str">
            <v>-</v>
          </cell>
          <cell r="R1286" t="str">
            <v>-</v>
          </cell>
          <cell r="S1286" t="str">
            <v/>
          </cell>
          <cell r="T1286" t="str">
            <v>-</v>
          </cell>
          <cell r="U1286" t="str">
            <v/>
          </cell>
          <cell r="V1286" t="str">
            <v>カタログのみ</v>
          </cell>
          <cell r="W1286" t="str">
            <v>kWh/年</v>
          </cell>
          <cell r="X1286" t="str">
            <v>年間消費電力量</v>
          </cell>
          <cell r="Y1286" t="str">
            <v>標準規格による評価</v>
          </cell>
          <cell r="Z1286" t="str">
            <v>JISC9801-3:2015</v>
          </cell>
          <cell r="AA1286" t="str">
            <v>家庭用電気冷蔵庫及び電気冷凍庫の特性及び試験方法－第３部：消費電力量及び内容積の算出</v>
          </cell>
          <cell r="AB1286" t="str">
            <v>JISC9801-3:2015に準拠</v>
          </cell>
          <cell r="AC1286" t="str">
            <v>JISC9801-3:2015</v>
          </cell>
          <cell r="AD1286" t="str">
            <v>家庭用電気冷蔵庫及び電気冷凍庫の特性及び試験方法－第３部：消費電力量及び内容積の算出</v>
          </cell>
          <cell r="AE1286" t="str">
            <v>JISC9801-3:2015に準拠</v>
          </cell>
        </row>
        <row r="1287">
          <cell r="E1287" t="str">
            <v>-</v>
          </cell>
          <cell r="F1287" t="str">
            <v>L-000163</v>
          </cell>
          <cell r="G1287" t="str">
            <v>電気冷蔵庫</v>
          </cell>
          <cell r="H1287" t="str">
            <v>D</v>
          </cell>
          <cell r="I1287" t="str">
            <v>家庭</v>
          </cell>
          <cell r="J1287" t="str">
            <v>厨房</v>
          </cell>
          <cell r="K1287" t="str">
            <v>その他</v>
          </cell>
          <cell r="L1287" t="str">
            <v>冷媒を用いて圧縮-凝縮-膨張-蒸発の冷凍サイクルを繰り返すことにより庫内を冷却する冷蔵庫。インバータ制御の高効率コンプレッサーと熱伝導が小さい真空断熱材を使用することにより消費電力量を削減することが可能である。（大型冷蔵庫の一部では既に採用されている）冷媒と断熱材にフロンを使用していない冷蔵庫のことを、ノンフロン冷蔵庫と呼び、現在出荷されている家庭用冷蔵庫のほとんどはイソブタン（冷媒）、シクロペンタン（断熱材発泡剤）を使用したノンフロン冷蔵庫である。冷蔵庫の冷却方法には直冷式と間冷式があり、一般に直冷式のほうが効率が高い。しかし、日本は湿度が高く、冷却器表面に霜がついて冷却能力が落ちるため、間冷式が主流である。</v>
          </cell>
          <cell r="M1287" t="str">
            <v>-</v>
          </cell>
          <cell r="N1287" t="str">
            <v>定格内容積</v>
          </cell>
          <cell r="O1287" t="str">
            <v>200L超250L以下</v>
          </cell>
          <cell r="P1287" t="str">
            <v>■</v>
          </cell>
          <cell r="Q1287" t="str">
            <v>-</v>
          </cell>
          <cell r="R1287" t="str">
            <v>-</v>
          </cell>
          <cell r="S1287" t="str">
            <v/>
          </cell>
          <cell r="T1287" t="str">
            <v>-</v>
          </cell>
          <cell r="U1287" t="str">
            <v/>
          </cell>
          <cell r="V1287" t="str">
            <v>カタログのみ</v>
          </cell>
          <cell r="W1287" t="str">
            <v>kWh/年</v>
          </cell>
          <cell r="X1287" t="str">
            <v>年間消費電力量</v>
          </cell>
          <cell r="Y1287" t="str">
            <v>標準規格による評価</v>
          </cell>
          <cell r="Z1287" t="str">
            <v>JISC9801-3:2015</v>
          </cell>
          <cell r="AA1287" t="str">
            <v>家庭用電気冷蔵庫及び電気冷凍庫の特性及び試験方法－第３部：消費電力量及び内容積の算出</v>
          </cell>
          <cell r="AB1287" t="str">
            <v>JISC9801-3:2015に準拠</v>
          </cell>
          <cell r="AC1287" t="str">
            <v>JISC9801-3:2015</v>
          </cell>
          <cell r="AD1287" t="str">
            <v>家庭用電気冷蔵庫及び電気冷凍庫の特性及び試験方法－第３部：消費電力量及び内容積の算出</v>
          </cell>
          <cell r="AE1287" t="str">
            <v>JISC9801-3:2015に準拠</v>
          </cell>
        </row>
        <row r="1288">
          <cell r="E1288" t="str">
            <v>-</v>
          </cell>
          <cell r="F1288" t="str">
            <v>L-000163</v>
          </cell>
          <cell r="G1288" t="str">
            <v>電気冷蔵庫</v>
          </cell>
          <cell r="H1288" t="str">
            <v>D</v>
          </cell>
          <cell r="I1288" t="str">
            <v>家庭</v>
          </cell>
          <cell r="J1288" t="str">
            <v>厨房</v>
          </cell>
          <cell r="K1288" t="str">
            <v>その他</v>
          </cell>
          <cell r="L1288" t="str">
            <v>冷媒を用いて圧縮-凝縮-膨張-蒸発の冷凍サイクルを繰り返すことにより庫内を冷却する冷蔵庫。インバータ制御の高効率コンプレッサーと熱伝導が小さい真空断熱材を使用することにより消費電力量を削減することが可能である。（大型冷蔵庫の一部では既に採用されている）冷媒と断熱材にフロンを使用していない冷蔵庫のことを、ノンフロン冷蔵庫と呼び、現在出荷されている家庭用冷蔵庫のほとんどはイソブタン（冷媒）、シクロペンタン（断熱材発泡剤）を使用したノンフロン冷蔵庫である。冷蔵庫の冷却方法には直冷式と間冷式があり、一般に直冷式のほうが効率が高い。しかし、日本は湿度が高く、冷却器表面に霜がついて冷却能力が落ちるため、間冷式が主流である。</v>
          </cell>
          <cell r="M1288" t="str">
            <v>-</v>
          </cell>
          <cell r="N1288" t="str">
            <v>定格内容積</v>
          </cell>
          <cell r="O1288" t="str">
            <v>250L超300L以下</v>
          </cell>
          <cell r="P1288" t="str">
            <v>■</v>
          </cell>
          <cell r="Q1288" t="str">
            <v>-</v>
          </cell>
          <cell r="R1288" t="str">
            <v>-</v>
          </cell>
          <cell r="S1288" t="str">
            <v/>
          </cell>
          <cell r="T1288" t="str">
            <v>-</v>
          </cell>
          <cell r="U1288" t="str">
            <v/>
          </cell>
          <cell r="V1288" t="str">
            <v>-</v>
          </cell>
          <cell r="W1288" t="str">
            <v>kWh/年</v>
          </cell>
          <cell r="X1288" t="str">
            <v>年間消費電力量</v>
          </cell>
          <cell r="Y1288" t="str">
            <v>標準規格による評価</v>
          </cell>
          <cell r="Z1288" t="str">
            <v>JISC9801-3:2015</v>
          </cell>
          <cell r="AA1288" t="str">
            <v>家庭用電気冷蔵庫及び電気冷凍庫の特性及び試験方法－第３部：消費電力量及び内容積の算出</v>
          </cell>
          <cell r="AB1288" t="str">
            <v>JISC9801-3:2015に準拠</v>
          </cell>
          <cell r="AC1288" t="str">
            <v>JISC9801-3:2015</v>
          </cell>
          <cell r="AD1288" t="str">
            <v>家庭用電気冷蔵庫及び電気冷凍庫の特性及び試験方法－第３部：消費電力量及び内容積の算出</v>
          </cell>
          <cell r="AE1288" t="str">
            <v>JISC9801-3:2015に準拠</v>
          </cell>
        </row>
        <row r="1289">
          <cell r="E1289" t="str">
            <v>-</v>
          </cell>
          <cell r="F1289" t="str">
            <v>L-000163</v>
          </cell>
          <cell r="G1289" t="str">
            <v>電気冷蔵庫</v>
          </cell>
          <cell r="H1289" t="str">
            <v>D</v>
          </cell>
          <cell r="I1289" t="str">
            <v>家庭</v>
          </cell>
          <cell r="J1289" t="str">
            <v>厨房</v>
          </cell>
          <cell r="K1289" t="str">
            <v>その他</v>
          </cell>
          <cell r="L1289" t="str">
            <v>冷媒を用いて圧縮-凝縮-膨張-蒸発の冷凍サイクルを繰り返すことにより庫内を冷却する冷蔵庫。インバータ制御の高効率コンプレッサーと熱伝導が小さい真空断熱材を使用することにより消費電力量を削減することが可能である。（大型冷蔵庫の一部では既に採用されている）冷媒と断熱材にフロンを使用していない冷蔵庫のことを、ノンフロン冷蔵庫と呼び、現在出荷されている家庭用冷蔵庫のほとんどはイソブタン（冷媒）、シクロペンタン（断熱材発泡剤）を使用したノンフロン冷蔵庫である。冷蔵庫の冷却方法には直冷式と間冷式があり、一般に直冷式のほうが効率が高い。しかし、日本は湿度が高く、冷却器表面に霜がついて冷却能力が落ちるため、間冷式が主流である。</v>
          </cell>
          <cell r="M1289" t="str">
            <v>-</v>
          </cell>
          <cell r="N1289" t="str">
            <v>定格内容積</v>
          </cell>
          <cell r="O1289" t="str">
            <v>300L超350L以下</v>
          </cell>
          <cell r="P1289" t="str">
            <v>■</v>
          </cell>
          <cell r="Q1289" t="str">
            <v>-</v>
          </cell>
          <cell r="R1289" t="str">
            <v>-</v>
          </cell>
          <cell r="S1289" t="str">
            <v/>
          </cell>
          <cell r="T1289" t="str">
            <v>-</v>
          </cell>
          <cell r="U1289" t="str">
            <v/>
          </cell>
          <cell r="V1289" t="str">
            <v>カタログのみ</v>
          </cell>
          <cell r="W1289" t="str">
            <v>kWh/年</v>
          </cell>
          <cell r="X1289" t="str">
            <v>年間消費電力量</v>
          </cell>
          <cell r="Y1289" t="str">
            <v>標準規格による評価</v>
          </cell>
          <cell r="Z1289" t="str">
            <v>JISC9801-3:2015</v>
          </cell>
          <cell r="AA1289" t="str">
            <v>家庭用電気冷蔵庫及び電気冷凍庫の特性及び試験方法－第３部：消費電力量及び内容積の算出</v>
          </cell>
          <cell r="AB1289" t="str">
            <v>JISC9801-3:2015に準拠</v>
          </cell>
          <cell r="AC1289" t="str">
            <v>JISC9801-3:2015</v>
          </cell>
          <cell r="AD1289" t="str">
            <v>家庭用電気冷蔵庫及び電気冷凍庫の特性及び試験方法－第３部：消費電力量及び内容積の算出</v>
          </cell>
          <cell r="AE1289" t="str">
            <v>JISC9801-3:2015に準拠</v>
          </cell>
        </row>
        <row r="1290">
          <cell r="E1290" t="str">
            <v>-</v>
          </cell>
          <cell r="F1290" t="str">
            <v>L-000163</v>
          </cell>
          <cell r="G1290" t="str">
            <v>電気冷蔵庫</v>
          </cell>
          <cell r="H1290" t="str">
            <v>D</v>
          </cell>
          <cell r="I1290" t="str">
            <v>家庭</v>
          </cell>
          <cell r="J1290" t="str">
            <v>厨房</v>
          </cell>
          <cell r="K1290" t="str">
            <v>その他</v>
          </cell>
          <cell r="L1290" t="str">
            <v>冷媒を用いて圧縮-凝縮-膨張-蒸発の冷凍サイクルを繰り返すことにより庫内を冷却する冷蔵庫。インバータ制御の高効率コンプレッサーと熱伝導が小さい真空断熱材を使用することにより消費電力量を削減することが可能である。（大型冷蔵庫の一部では既に採用されている）冷媒と断熱材にフロンを使用していない冷蔵庫のことを、ノンフロン冷蔵庫と呼び、現在出荷されている家庭用冷蔵庫のほとんどはイソブタン（冷媒）、シクロペンタン（断熱材発泡剤）を使用したノンフロン冷蔵庫である。冷蔵庫の冷却方法には直冷式と間冷式があり、一般に直冷式のほうが効率が高い。しかし、日本は湿度が高く、冷却器表面に霜がついて冷却能力が落ちるため、間冷式が主流である。</v>
          </cell>
          <cell r="M1290" t="str">
            <v>-</v>
          </cell>
          <cell r="N1290" t="str">
            <v>定格内容積</v>
          </cell>
          <cell r="O1290" t="str">
            <v>350L超400L以下</v>
          </cell>
          <cell r="P1290" t="str">
            <v>■</v>
          </cell>
          <cell r="Q1290" t="str">
            <v>-</v>
          </cell>
          <cell r="R1290" t="str">
            <v>-</v>
          </cell>
          <cell r="S1290" t="str">
            <v/>
          </cell>
          <cell r="T1290" t="str">
            <v>-</v>
          </cell>
          <cell r="U1290" t="str">
            <v/>
          </cell>
          <cell r="V1290" t="str">
            <v>カタログのみ</v>
          </cell>
          <cell r="W1290" t="str">
            <v>kWh/年</v>
          </cell>
          <cell r="X1290" t="str">
            <v>年間消費電力量</v>
          </cell>
          <cell r="Y1290" t="str">
            <v>標準規格による評価</v>
          </cell>
          <cell r="Z1290" t="str">
            <v>JISC9801-3:2015</v>
          </cell>
          <cell r="AA1290" t="str">
            <v>家庭用電気冷蔵庫及び電気冷凍庫の特性及び試験方法－第３部：消費電力量及び内容積の算出</v>
          </cell>
          <cell r="AB1290" t="str">
            <v>JISC9801-3:2015に準拠</v>
          </cell>
          <cell r="AC1290" t="str">
            <v>JISC9801-3:2015</v>
          </cell>
          <cell r="AD1290" t="str">
            <v>家庭用電気冷蔵庫及び電気冷凍庫の特性及び試験方法－第３部：消費電力量及び内容積の算出</v>
          </cell>
          <cell r="AE1290" t="str">
            <v>JISC9801-3:2015に準拠</v>
          </cell>
        </row>
        <row r="1291">
          <cell r="E1291" t="str">
            <v>-</v>
          </cell>
          <cell r="F1291" t="str">
            <v>L-000163</v>
          </cell>
          <cell r="G1291" t="str">
            <v>電気冷蔵庫</v>
          </cell>
          <cell r="H1291" t="str">
            <v>D</v>
          </cell>
          <cell r="I1291" t="str">
            <v>家庭</v>
          </cell>
          <cell r="J1291" t="str">
            <v>厨房</v>
          </cell>
          <cell r="K1291" t="str">
            <v>その他</v>
          </cell>
          <cell r="L1291" t="str">
            <v>冷媒を用いて圧縮-凝縮-膨張-蒸発の冷凍サイクルを繰り返すことにより庫内を冷却する冷蔵庫。インバータ制御の高効率コンプレッサーと熱伝導が小さい真空断熱材を使用することにより消費電力量を削減することが可能である。（大型冷蔵庫の一部では既に採用されている）冷媒と断熱材にフロンを使用していない冷蔵庫のことを、ノンフロン冷蔵庫と呼び、現在出荷されている家庭用冷蔵庫のほとんどはイソブタン（冷媒）、シクロペンタン（断熱材発泡剤）を使用したノンフロン冷蔵庫である。冷蔵庫の冷却方法には直冷式と間冷式があり、一般に直冷式のほうが効率が高い。しかし、日本は湿度が高く、冷却器表面に霜がついて冷却能力が落ちるため、間冷式が主流である。</v>
          </cell>
          <cell r="M1291" t="str">
            <v>-</v>
          </cell>
          <cell r="N1291" t="str">
            <v>定格内容積</v>
          </cell>
          <cell r="O1291" t="str">
            <v>400L超450L以下</v>
          </cell>
          <cell r="P1291" t="str">
            <v>■</v>
          </cell>
          <cell r="Q1291" t="str">
            <v>-</v>
          </cell>
          <cell r="R1291" t="str">
            <v>-</v>
          </cell>
          <cell r="S1291" t="str">
            <v/>
          </cell>
          <cell r="T1291" t="str">
            <v>-</v>
          </cell>
          <cell r="U1291" t="str">
            <v/>
          </cell>
          <cell r="V1291" t="str">
            <v>カタログのみ</v>
          </cell>
          <cell r="W1291" t="str">
            <v>kWh/年</v>
          </cell>
          <cell r="X1291" t="str">
            <v>年間消費電力量</v>
          </cell>
          <cell r="Y1291" t="str">
            <v>標準規格による評価</v>
          </cell>
          <cell r="Z1291" t="str">
            <v>JISC9801-3:2015</v>
          </cell>
          <cell r="AA1291" t="str">
            <v>家庭用電気冷蔵庫及び電気冷凍庫の特性及び試験方法－第３部：消費電力量及び内容積の算出</v>
          </cell>
          <cell r="AB1291" t="str">
            <v>JISC9801-3:2015に準拠</v>
          </cell>
          <cell r="AC1291" t="str">
            <v>JISC9801-3:2015</v>
          </cell>
          <cell r="AD1291" t="str">
            <v>家庭用電気冷蔵庫及び電気冷凍庫の特性及び試験方法－第３部：消費電力量及び内容積の算出</v>
          </cell>
          <cell r="AE1291" t="str">
            <v>JISC9801-3:2015に準拠</v>
          </cell>
        </row>
        <row r="1292">
          <cell r="E1292" t="str">
            <v>-</v>
          </cell>
          <cell r="F1292" t="str">
            <v>L-000163</v>
          </cell>
          <cell r="G1292" t="str">
            <v>電気冷蔵庫</v>
          </cell>
          <cell r="H1292" t="str">
            <v>D</v>
          </cell>
          <cell r="I1292" t="str">
            <v>家庭</v>
          </cell>
          <cell r="J1292" t="str">
            <v>厨房</v>
          </cell>
          <cell r="K1292" t="str">
            <v>その他</v>
          </cell>
          <cell r="L1292" t="str">
            <v>冷媒を用いて圧縮-凝縮-膨張-蒸発の冷凍サイクルを繰り返すことにより庫内を冷却する冷蔵庫。インバータ制御の高効率コンプレッサーと熱伝導が小さい真空断熱材を使用することにより消費電力量を削減することが可能である。（大型冷蔵庫の一部では既に採用されている）冷媒と断熱材にフロンを使用していない冷蔵庫のことを、ノンフロン冷蔵庫と呼び、現在出荷されている家庭用冷蔵庫のほとんどはイソブタン（冷媒）、シクロペンタン（断熱材発泡剤）を使用したノンフロン冷蔵庫である。冷蔵庫の冷却方法には直冷式と間冷式があり、一般に直冷式のほうが効率が高い。しかし、日本は湿度が高く、冷却器表面に霜がついて冷却能力が落ちるため、間冷式が主流である。</v>
          </cell>
          <cell r="M1292" t="str">
            <v>-</v>
          </cell>
          <cell r="N1292" t="str">
            <v>定格内容積</v>
          </cell>
          <cell r="O1292" t="str">
            <v>450L超500L以下</v>
          </cell>
          <cell r="P1292" t="str">
            <v>■</v>
          </cell>
          <cell r="Q1292" t="str">
            <v>-</v>
          </cell>
          <cell r="R1292" t="str">
            <v>-</v>
          </cell>
          <cell r="S1292" t="str">
            <v/>
          </cell>
          <cell r="T1292" t="str">
            <v>-</v>
          </cell>
          <cell r="U1292" t="str">
            <v/>
          </cell>
          <cell r="V1292" t="str">
            <v>カタログのみ</v>
          </cell>
          <cell r="W1292" t="str">
            <v>kWh/年</v>
          </cell>
          <cell r="X1292" t="str">
            <v>年間消費電力量</v>
          </cell>
          <cell r="Y1292" t="str">
            <v>標準規格による評価</v>
          </cell>
          <cell r="Z1292" t="str">
            <v>JISC9801-3:2015</v>
          </cell>
          <cell r="AA1292" t="str">
            <v>家庭用電気冷蔵庫及び電気冷凍庫の特性及び試験方法－第３部：消費電力量及び内容積の算出</v>
          </cell>
          <cell r="AB1292" t="str">
            <v>JISC9801-3:2015に準拠</v>
          </cell>
          <cell r="AC1292" t="str">
            <v>JISC9801-3:2015</v>
          </cell>
          <cell r="AD1292" t="str">
            <v>家庭用電気冷蔵庫及び電気冷凍庫の特性及び試験方法－第３部：消費電力量及び内容積の算出</v>
          </cell>
          <cell r="AE1292" t="str">
            <v>JISC9801-3:2015に準拠</v>
          </cell>
        </row>
        <row r="1293">
          <cell r="E1293" t="str">
            <v>-</v>
          </cell>
          <cell r="F1293" t="str">
            <v>L-000163</v>
          </cell>
          <cell r="G1293" t="str">
            <v>電気冷蔵庫</v>
          </cell>
          <cell r="H1293" t="str">
            <v>D</v>
          </cell>
          <cell r="I1293" t="str">
            <v>家庭</v>
          </cell>
          <cell r="J1293" t="str">
            <v>厨房</v>
          </cell>
          <cell r="K1293" t="str">
            <v>その他</v>
          </cell>
          <cell r="L1293" t="str">
            <v>冷媒を用いて圧縮-凝縮-膨張-蒸発の冷凍サイクルを繰り返すことにより庫内を冷却する冷蔵庫。インバータ制御の高効率コンプレッサーと熱伝導が小さい真空断熱材を使用することにより消費電力量を削減することが可能である。（大型冷蔵庫の一部では既に採用されている）冷媒と断熱材にフロンを使用していない冷蔵庫のことを、ノンフロン冷蔵庫と呼び、現在出荷されている家庭用冷蔵庫のほとんどはイソブタン（冷媒）、シクロペンタン（断熱材発泡剤）を使用したノンフロン冷蔵庫である。冷蔵庫の冷却方法には直冷式と間冷式があり、一般に直冷式のほうが効率が高い。しかし、日本は湿度が高く、冷却器表面に霜がついて冷却能力が落ちるため、間冷式が主流である。</v>
          </cell>
          <cell r="M1293" t="str">
            <v>-</v>
          </cell>
          <cell r="N1293" t="str">
            <v>定格内容積</v>
          </cell>
          <cell r="O1293" t="str">
            <v>500L超</v>
          </cell>
          <cell r="P1293" t="str">
            <v>■</v>
          </cell>
          <cell r="Q1293" t="str">
            <v>-</v>
          </cell>
          <cell r="R1293" t="str">
            <v>-</v>
          </cell>
          <cell r="S1293" t="str">
            <v/>
          </cell>
          <cell r="T1293" t="str">
            <v>-</v>
          </cell>
          <cell r="U1293" t="str">
            <v/>
          </cell>
          <cell r="V1293" t="str">
            <v>カタログのみ</v>
          </cell>
          <cell r="W1293" t="str">
            <v>kWh/年</v>
          </cell>
          <cell r="X1293" t="str">
            <v>年間消費電力量</v>
          </cell>
          <cell r="Y1293" t="str">
            <v>標準規格による評価</v>
          </cell>
          <cell r="Z1293" t="str">
            <v>JISC9801-3:2015</v>
          </cell>
          <cell r="AA1293" t="str">
            <v>家庭用電気冷蔵庫及び電気冷凍庫の特性及び試験方法－第３部：消費電力量及び内容積の算出</v>
          </cell>
          <cell r="AB1293" t="str">
            <v>JISC9801-3:2015に準拠</v>
          </cell>
          <cell r="AC1293" t="str">
            <v>JISC9801-3:2015</v>
          </cell>
          <cell r="AD1293" t="str">
            <v>家庭用電気冷蔵庫及び電気冷凍庫の特性及び試験方法－第３部：消費電力量及び内容積の算出</v>
          </cell>
          <cell r="AE1293" t="str">
            <v>JISC9801-3:2015に準拠</v>
          </cell>
        </row>
        <row r="1294">
          <cell r="E1294" t="str">
            <v>S-163001</v>
          </cell>
          <cell r="F1294" t="str">
            <v>L-000163</v>
          </cell>
          <cell r="G1294" t="str">
            <v>電気冷蔵庫</v>
          </cell>
          <cell r="H1294" t="str">
            <v>D</v>
          </cell>
          <cell r="I1294" t="str">
            <v>家庭</v>
          </cell>
          <cell r="J1294" t="str">
            <v>厨房</v>
          </cell>
          <cell r="K1294" t="str">
            <v>その他</v>
          </cell>
          <cell r="L1294" t="str">
            <v>冷媒を用いて圧縮-凝縮-膨張-蒸発の冷凍サイクルを繰り返すことにより庫内を冷却する冷蔵庫。インバータ制御の高効率コンプレッサーと熱伝導が小さい真空断熱材を使用することにより消費電力量を削減することが可能である。（大型冷蔵庫の一部では既に採用されている）冷媒と断熱材にフロンを使用していない冷蔵庫のことを、ノンフロン冷蔵庫と呼び、現在出荷されている家庭用冷蔵庫のほとんどはイソブタン（冷媒）、シクロペンタン（断熱材発泡剤）を使用したノンフロン冷蔵庫である。冷蔵庫の冷却方法には直冷式と間冷式があり、一般に直冷式のほうが効率が高い。しかし、日本は湿度が高く、冷却器表面に霜がついて冷却能力が落ちるため、間冷式が主流である。</v>
          </cell>
          <cell r="M1294" t="str">
            <v>-</v>
          </cell>
          <cell r="N1294" t="str">
            <v>-</v>
          </cell>
          <cell r="O1294" t="str">
            <v>-</v>
          </cell>
          <cell r="P1294" t="str">
            <v>■</v>
          </cell>
          <cell r="Q1294" t="str">
            <v>（トップランナー制度規定のため）申請対象外</v>
          </cell>
          <cell r="R1294" t="str">
            <v>-</v>
          </cell>
          <cell r="S1294" t="str">
            <v/>
          </cell>
          <cell r="T1294" t="str">
            <v>-</v>
          </cell>
          <cell r="U1294" t="str">
            <v/>
          </cell>
          <cell r="V1294" t="str">
            <v>-</v>
          </cell>
          <cell r="W1294" t="str">
            <v>-</v>
          </cell>
          <cell r="X1294" t="str">
            <v>-</v>
          </cell>
          <cell r="Y1294" t="str">
            <v>-</v>
          </cell>
          <cell r="Z1294" t="str">
            <v>-</v>
          </cell>
          <cell r="AA1294" t="str">
            <v>-</v>
          </cell>
          <cell r="AB1294" t="str">
            <v>-</v>
          </cell>
          <cell r="AC1294" t="str">
            <v>-</v>
          </cell>
          <cell r="AD1294" t="str">
            <v>-</v>
          </cell>
          <cell r="AE1294" t="str">
            <v>-</v>
          </cell>
        </row>
        <row r="1295">
          <cell r="E1295" t="str">
            <v>-</v>
          </cell>
          <cell r="F1295" t="str">
            <v>L-000164</v>
          </cell>
          <cell r="G1295" t="str">
            <v>LED照明器具（家庭用）</v>
          </cell>
          <cell r="H1295" t="str">
            <v>D</v>
          </cell>
          <cell r="I1295" t="str">
            <v>家庭</v>
          </cell>
          <cell r="J1295" t="str">
            <v>照明</v>
          </cell>
          <cell r="K1295" t="str">
            <v>照明器具</v>
          </cell>
          <cell r="L1295"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295" t="str">
            <v>シーリングライト型</v>
          </cell>
          <cell r="N1295" t="str">
            <v>適用畳数</v>
          </cell>
          <cell r="O1295" t="str">
            <v>～4.5畳</v>
          </cell>
          <cell r="P1295" t="str">
            <v>■</v>
          </cell>
          <cell r="Q1295" t="str">
            <v>-</v>
          </cell>
          <cell r="R1295" t="str">
            <v>-</v>
          </cell>
          <cell r="S1295" t="str">
            <v/>
          </cell>
          <cell r="T1295" t="str">
            <v>-</v>
          </cell>
          <cell r="U1295" t="str">
            <v/>
          </cell>
          <cell r="V1295" t="str">
            <v>-</v>
          </cell>
          <cell r="W1295" t="str">
            <v>lm/W</v>
          </cell>
          <cell r="X1295" t="str">
            <v>固有エネルギー消費効率</v>
          </cell>
          <cell r="Y1295" t="str">
            <v>標準規格による評価</v>
          </cell>
          <cell r="Z1295" t="str">
            <v>JISC8105-3:2011、JISC8105-5:2011及びJISZ8113:1998</v>
          </cell>
          <cell r="AA1295" t="str">
            <v>照明器具－第３部：性能要求事項通、照明器具－第５部：配光測定方法及び照明用語</v>
          </cell>
          <cell r="AB1295" t="str">
            <v>JISC8105-3:2011、JISC8105-5:2011及び、JISZ8113:1998に準拠</v>
          </cell>
          <cell r="AC1295" t="str">
            <v>JISC8105-3:2011、JISC8105-5:2011及びJISZ8113:1998</v>
          </cell>
          <cell r="AD1295" t="str">
            <v>照明器具－第３部：性能要求事項通、照明器具－第５部：配光測定方法及び照明用語</v>
          </cell>
          <cell r="AE1295" t="str">
            <v>JISC8105-3:2011、JISC8105-5:2011及び、JISZ8113:1998に準拠</v>
          </cell>
        </row>
        <row r="1296">
          <cell r="E1296" t="str">
            <v>-</v>
          </cell>
          <cell r="F1296" t="str">
            <v>L-000164</v>
          </cell>
          <cell r="G1296" t="str">
            <v>LED照明器具（家庭用）</v>
          </cell>
          <cell r="H1296" t="str">
            <v>D</v>
          </cell>
          <cell r="I1296" t="str">
            <v>家庭</v>
          </cell>
          <cell r="J1296" t="str">
            <v>照明</v>
          </cell>
          <cell r="K1296" t="str">
            <v>照明器具</v>
          </cell>
          <cell r="L1296"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296" t="str">
            <v>シーリングライト型</v>
          </cell>
          <cell r="N1296" t="str">
            <v>適用畳数</v>
          </cell>
          <cell r="O1296" t="str">
            <v>～6畳</v>
          </cell>
          <cell r="P1296" t="str">
            <v>■</v>
          </cell>
          <cell r="Q1296" t="str">
            <v>-</v>
          </cell>
          <cell r="R1296" t="str">
            <v>-</v>
          </cell>
          <cell r="S1296" t="str">
            <v/>
          </cell>
          <cell r="T1296" t="str">
            <v>-</v>
          </cell>
          <cell r="U1296" t="str">
            <v/>
          </cell>
          <cell r="V1296" t="str">
            <v>カタログのみ</v>
          </cell>
          <cell r="W1296" t="str">
            <v>lm/W</v>
          </cell>
          <cell r="X1296" t="str">
            <v>固有エネルギー消費効率</v>
          </cell>
          <cell r="Y1296" t="str">
            <v>標準規格による評価</v>
          </cell>
          <cell r="Z1296" t="str">
            <v>JISC8105-3:2011、JISC8105-5:2011及びJISZ8113:1998</v>
          </cell>
          <cell r="AA1296" t="str">
            <v>照明器具－第３部：性能要求事項通、照明器具－第５部：配光測定方法及び照明用語</v>
          </cell>
          <cell r="AB1296" t="str">
            <v>JISC8105-3:2011、JISC8105-5:2011及び、JISZ8113:1998に準拠</v>
          </cell>
          <cell r="AC1296" t="str">
            <v>JISC8105-3:2011、JISC8105-5:2011及びJISZ8113:1998</v>
          </cell>
          <cell r="AD1296" t="str">
            <v>照明器具－第３部：性能要求事項通、照明器具－第５部：配光測定方法及び照明用語</v>
          </cell>
          <cell r="AE1296" t="str">
            <v>JISC8105-3:2011、JISC8105-5:2011及び、JISZ8113:1998に準拠</v>
          </cell>
        </row>
        <row r="1297">
          <cell r="E1297" t="str">
            <v>-</v>
          </cell>
          <cell r="F1297" t="str">
            <v>L-000164</v>
          </cell>
          <cell r="G1297" t="str">
            <v>LED照明器具（家庭用）</v>
          </cell>
          <cell r="H1297" t="str">
            <v>D</v>
          </cell>
          <cell r="I1297" t="str">
            <v>家庭</v>
          </cell>
          <cell r="J1297" t="str">
            <v>照明</v>
          </cell>
          <cell r="K1297" t="str">
            <v>照明器具</v>
          </cell>
          <cell r="L1297"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297" t="str">
            <v>シーリングライト型</v>
          </cell>
          <cell r="N1297" t="str">
            <v>適用畳数</v>
          </cell>
          <cell r="O1297" t="str">
            <v>～8畳</v>
          </cell>
          <cell r="P1297" t="str">
            <v>■</v>
          </cell>
          <cell r="Q1297" t="str">
            <v>-</v>
          </cell>
          <cell r="R1297" t="str">
            <v>-</v>
          </cell>
          <cell r="S1297" t="str">
            <v/>
          </cell>
          <cell r="T1297" t="str">
            <v>-</v>
          </cell>
          <cell r="U1297" t="str">
            <v/>
          </cell>
          <cell r="V1297" t="str">
            <v>カタログのみ</v>
          </cell>
          <cell r="W1297" t="str">
            <v>lm/W</v>
          </cell>
          <cell r="X1297" t="str">
            <v>固有エネルギー消費効率</v>
          </cell>
          <cell r="Y1297" t="str">
            <v>標準規格による評価</v>
          </cell>
          <cell r="Z1297" t="str">
            <v>JISC8105-3:2011、JISC8105-5:2011及びJISZ8113:1998</v>
          </cell>
          <cell r="AA1297" t="str">
            <v>照明器具－第３部：性能要求事項通、照明器具－第５部：配光測定方法及び照明用語</v>
          </cell>
          <cell r="AB1297" t="str">
            <v>JISC8105-3:2011、JISC8105-5:2011及び、JISZ8113:1998に準拠</v>
          </cell>
          <cell r="AC1297" t="str">
            <v>JISC8105-3:2011、JISC8105-5:2011及びJISZ8113:1998</v>
          </cell>
          <cell r="AD1297" t="str">
            <v>照明器具－第３部：性能要求事項通、照明器具－第５部：配光測定方法及び照明用語</v>
          </cell>
          <cell r="AE1297" t="str">
            <v>JISC8105-3:2011、JISC8105-5:2011及び、JISZ8113:1998に準拠</v>
          </cell>
        </row>
        <row r="1298">
          <cell r="E1298" t="str">
            <v>-</v>
          </cell>
          <cell r="F1298" t="str">
            <v>L-000164</v>
          </cell>
          <cell r="G1298" t="str">
            <v>LED照明器具（家庭用）</v>
          </cell>
          <cell r="H1298" t="str">
            <v>D</v>
          </cell>
          <cell r="I1298" t="str">
            <v>家庭</v>
          </cell>
          <cell r="J1298" t="str">
            <v>照明</v>
          </cell>
          <cell r="K1298" t="str">
            <v>照明器具</v>
          </cell>
          <cell r="L1298"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298" t="str">
            <v>シーリングライト型</v>
          </cell>
          <cell r="N1298" t="str">
            <v>適用畳数</v>
          </cell>
          <cell r="O1298" t="str">
            <v>～10畳</v>
          </cell>
          <cell r="P1298" t="str">
            <v>■</v>
          </cell>
          <cell r="Q1298" t="str">
            <v>-</v>
          </cell>
          <cell r="R1298" t="str">
            <v>-</v>
          </cell>
          <cell r="S1298" t="str">
            <v/>
          </cell>
          <cell r="T1298" t="str">
            <v>-</v>
          </cell>
          <cell r="U1298" t="str">
            <v/>
          </cell>
          <cell r="V1298" t="str">
            <v>カタログのみ</v>
          </cell>
          <cell r="W1298" t="str">
            <v>lm/W</v>
          </cell>
          <cell r="X1298" t="str">
            <v>固有エネルギー消費効率</v>
          </cell>
          <cell r="Y1298" t="str">
            <v>標準規格による評価</v>
          </cell>
          <cell r="Z1298" t="str">
            <v>JISC8105-3:2011、JISC8105-5:2011及びJISZ8113:1998</v>
          </cell>
          <cell r="AA1298" t="str">
            <v>照明器具－第３部：性能要求事項通、照明器具－第５部：配光測定方法及び照明用語</v>
          </cell>
          <cell r="AB1298" t="str">
            <v>JISC8105-3:2011、JISC8105-5:2011及び、JISZ8113:1998に準拠</v>
          </cell>
          <cell r="AC1298" t="str">
            <v>JISC8105-3:2011、JISC8105-5:2011及びJISZ8113:1998</v>
          </cell>
          <cell r="AD1298" t="str">
            <v>照明器具－第３部：性能要求事項通、照明器具－第５部：配光測定方法及び照明用語</v>
          </cell>
          <cell r="AE1298" t="str">
            <v>JISC8105-3:2011、JISC8105-5:2011及び、JISZ8113:1998に準拠</v>
          </cell>
        </row>
        <row r="1299">
          <cell r="E1299" t="str">
            <v>-</v>
          </cell>
          <cell r="F1299" t="str">
            <v>L-000164</v>
          </cell>
          <cell r="G1299" t="str">
            <v>LED照明器具（家庭用）</v>
          </cell>
          <cell r="H1299" t="str">
            <v>D</v>
          </cell>
          <cell r="I1299" t="str">
            <v>家庭</v>
          </cell>
          <cell r="J1299" t="str">
            <v>照明</v>
          </cell>
          <cell r="K1299" t="str">
            <v>照明器具</v>
          </cell>
          <cell r="L1299"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299" t="str">
            <v>シーリングライト型</v>
          </cell>
          <cell r="N1299" t="str">
            <v>適用畳数</v>
          </cell>
          <cell r="O1299" t="str">
            <v>～12畳</v>
          </cell>
          <cell r="P1299" t="str">
            <v>■</v>
          </cell>
          <cell r="Q1299" t="str">
            <v>-</v>
          </cell>
          <cell r="R1299" t="str">
            <v>-</v>
          </cell>
          <cell r="S1299" t="str">
            <v/>
          </cell>
          <cell r="T1299" t="str">
            <v>-</v>
          </cell>
          <cell r="U1299" t="str">
            <v/>
          </cell>
          <cell r="V1299" t="str">
            <v>カタログのみ</v>
          </cell>
          <cell r="W1299" t="str">
            <v>lm/W</v>
          </cell>
          <cell r="X1299" t="str">
            <v>固有エネルギー消費効率</v>
          </cell>
          <cell r="Y1299" t="str">
            <v>標準規格による評価</v>
          </cell>
          <cell r="Z1299" t="str">
            <v>JISC8105-3:2011、JISC8105-5:2011及びJISZ8113:1998</v>
          </cell>
          <cell r="AA1299" t="str">
            <v>照明器具－第３部：性能要求事項通、照明器具－第５部：配光測定方法及び照明用語</v>
          </cell>
          <cell r="AB1299" t="str">
            <v>JISC8105-3:2011、JISC8105-5:2011及び、JISZ8113:1998に準拠</v>
          </cell>
          <cell r="AC1299" t="str">
            <v>JISC8105-3:2011、JISC8105-5:2011及びJISZ8113:1998</v>
          </cell>
          <cell r="AD1299" t="str">
            <v>照明器具－第３部：性能要求事項通、照明器具－第５部：配光測定方法及び照明用語</v>
          </cell>
          <cell r="AE1299" t="str">
            <v>JISC8105-3:2011、JISC8105-5:2011及び、JISZ8113:1998に準拠</v>
          </cell>
        </row>
        <row r="1300">
          <cell r="E1300" t="str">
            <v>-</v>
          </cell>
          <cell r="F1300" t="str">
            <v>L-000164</v>
          </cell>
          <cell r="G1300" t="str">
            <v>LED照明器具（家庭用）</v>
          </cell>
          <cell r="H1300" t="str">
            <v>D</v>
          </cell>
          <cell r="I1300" t="str">
            <v>家庭</v>
          </cell>
          <cell r="J1300" t="str">
            <v>照明</v>
          </cell>
          <cell r="K1300" t="str">
            <v>照明器具</v>
          </cell>
          <cell r="L1300"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00" t="str">
            <v>シーリングライト型</v>
          </cell>
          <cell r="N1300" t="str">
            <v>適用畳数</v>
          </cell>
          <cell r="O1300" t="str">
            <v>～14畳</v>
          </cell>
          <cell r="P1300" t="str">
            <v>■</v>
          </cell>
          <cell r="Q1300" t="str">
            <v>-</v>
          </cell>
          <cell r="R1300" t="str">
            <v>-</v>
          </cell>
          <cell r="S1300" t="str">
            <v/>
          </cell>
          <cell r="T1300" t="str">
            <v>-</v>
          </cell>
          <cell r="U1300" t="str">
            <v/>
          </cell>
          <cell r="V1300" t="str">
            <v>カタログのみ</v>
          </cell>
          <cell r="W1300" t="str">
            <v>lm/W</v>
          </cell>
          <cell r="X1300" t="str">
            <v>固有エネルギー消費効率</v>
          </cell>
          <cell r="Y1300" t="str">
            <v>標準規格による評価</v>
          </cell>
          <cell r="Z1300" t="str">
            <v>JISC8105-3:2011、JISC8105-5:2011及びJISZ8113:1998</v>
          </cell>
          <cell r="AA1300" t="str">
            <v>照明器具－第３部：性能要求事項通、照明器具－第５部：配光測定方法及び照明用語</v>
          </cell>
          <cell r="AB1300" t="str">
            <v>JISC8105-3:2011、JISC8105-5:2011及び、JISZ8113:1998に準拠</v>
          </cell>
          <cell r="AC1300" t="str">
            <v>JISC8105-3:2011、JISC8105-5:2011及びJISZ8113:1998</v>
          </cell>
          <cell r="AD1300" t="str">
            <v>照明器具－第３部：性能要求事項通、照明器具－第５部：配光測定方法及び照明用語</v>
          </cell>
          <cell r="AE1300" t="str">
            <v>JISC8105-3:2011、JISC8105-5:2011及び、JISZ8113:1998に準拠</v>
          </cell>
        </row>
        <row r="1301">
          <cell r="E1301" t="str">
            <v>-</v>
          </cell>
          <cell r="F1301" t="str">
            <v>L-000164</v>
          </cell>
          <cell r="G1301" t="str">
            <v>LED照明器具（家庭用）</v>
          </cell>
          <cell r="H1301" t="str">
            <v>D</v>
          </cell>
          <cell r="I1301" t="str">
            <v>家庭</v>
          </cell>
          <cell r="J1301" t="str">
            <v>照明</v>
          </cell>
          <cell r="K1301" t="str">
            <v>照明器具</v>
          </cell>
          <cell r="L1301"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01" t="str">
            <v>ダウンライト型、温白色、電球色、配光角30°以下</v>
          </cell>
          <cell r="N1301" t="str">
            <v>-</v>
          </cell>
          <cell r="O1301" t="str">
            <v>-</v>
          </cell>
          <cell r="P1301" t="str">
            <v>■</v>
          </cell>
          <cell r="Q1301" t="str">
            <v>-</v>
          </cell>
          <cell r="R1301" t="str">
            <v>-</v>
          </cell>
          <cell r="S1301" t="str">
            <v/>
          </cell>
          <cell r="T1301" t="str">
            <v>-</v>
          </cell>
          <cell r="U1301" t="str">
            <v/>
          </cell>
          <cell r="V1301" t="str">
            <v>-</v>
          </cell>
          <cell r="W1301" t="str">
            <v>lm/W</v>
          </cell>
          <cell r="X1301" t="str">
            <v>固有エネルギー消費効率</v>
          </cell>
          <cell r="Y1301" t="str">
            <v>標準規格による評価</v>
          </cell>
          <cell r="Z1301" t="str">
            <v>JISC8105-3:2011、JISC8105-5:2011及びJISZ8113:1998</v>
          </cell>
          <cell r="AA1301" t="str">
            <v>照明器具－第３部：性能要求事項通、照明器具－第５部：配光測定方法及び照明用語</v>
          </cell>
          <cell r="AB1301" t="str">
            <v>JISC8105-3:2011、JISC8105-5:2011及び、JISZ8113:1998に準拠</v>
          </cell>
          <cell r="AC1301" t="str">
            <v>JISC8105-3:2011、JISC8105-5:2011及びJISZ8113:1998</v>
          </cell>
          <cell r="AD1301" t="str">
            <v>照明器具－第３部：性能要求事項通、照明器具－第５部：配光測定方法及び照明用語</v>
          </cell>
          <cell r="AE1301" t="str">
            <v>JISC8105-3:2011、JISC8105-5:2011及び、JISZ8113:1998に準拠</v>
          </cell>
        </row>
        <row r="1302">
          <cell r="E1302" t="str">
            <v>-</v>
          </cell>
          <cell r="F1302" t="str">
            <v>L-000164</v>
          </cell>
          <cell r="G1302" t="str">
            <v>LED照明器具（家庭用）</v>
          </cell>
          <cell r="H1302" t="str">
            <v>D</v>
          </cell>
          <cell r="I1302" t="str">
            <v>家庭</v>
          </cell>
          <cell r="J1302" t="str">
            <v>照明</v>
          </cell>
          <cell r="K1302" t="str">
            <v>照明器具</v>
          </cell>
          <cell r="L1302"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02" t="str">
            <v>ダウンライト型、温白色、電球色、配光角30°超60°以下</v>
          </cell>
          <cell r="N1302" t="str">
            <v>-</v>
          </cell>
          <cell r="O1302" t="str">
            <v>-</v>
          </cell>
          <cell r="P1302" t="str">
            <v>■</v>
          </cell>
          <cell r="Q1302" t="str">
            <v>-</v>
          </cell>
          <cell r="R1302" t="str">
            <v>-</v>
          </cell>
          <cell r="S1302" t="str">
            <v/>
          </cell>
          <cell r="T1302" t="str">
            <v>-</v>
          </cell>
          <cell r="U1302" t="str">
            <v/>
          </cell>
          <cell r="V1302" t="str">
            <v>カタログのみ</v>
          </cell>
          <cell r="W1302" t="str">
            <v>lm/W</v>
          </cell>
          <cell r="X1302" t="str">
            <v>固有エネルギー消費効率</v>
          </cell>
          <cell r="Y1302" t="str">
            <v>標準規格による評価</v>
          </cell>
          <cell r="Z1302" t="str">
            <v>JISC8105-3:2011、JISC8105-5:2011及びJISZ8113:1998</v>
          </cell>
          <cell r="AA1302" t="str">
            <v>照明器具－第３部：性能要求事項通、照明器具－第５部：配光測定方法及び照明用語</v>
          </cell>
          <cell r="AB1302" t="str">
            <v>JISC8105-3:2011、JISC8105-5:2011及び、JISZ8113:1998に準拠</v>
          </cell>
          <cell r="AC1302" t="str">
            <v>JISC8105-3:2011、JISC8105-5:2011及びJISZ8113:1998</v>
          </cell>
          <cell r="AD1302" t="str">
            <v>照明器具－第３部：性能要求事項通、照明器具－第５部：配光測定方法及び照明用語</v>
          </cell>
          <cell r="AE1302" t="str">
            <v>JISC8105-3:2011、JISC8105-5:2011及び、JISZ8113:1998に準拠</v>
          </cell>
        </row>
        <row r="1303">
          <cell r="E1303" t="str">
            <v>-</v>
          </cell>
          <cell r="F1303" t="str">
            <v>L-000164</v>
          </cell>
          <cell r="G1303" t="str">
            <v>LED照明器具（家庭用）</v>
          </cell>
          <cell r="H1303" t="str">
            <v>D</v>
          </cell>
          <cell r="I1303" t="str">
            <v>家庭</v>
          </cell>
          <cell r="J1303" t="str">
            <v>照明</v>
          </cell>
          <cell r="K1303" t="str">
            <v>照明器具</v>
          </cell>
          <cell r="L1303"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03" t="str">
            <v>ダウンライト型、温白色、電球色、配光角60°超</v>
          </cell>
          <cell r="N1303" t="str">
            <v>-</v>
          </cell>
          <cell r="O1303" t="str">
            <v>-</v>
          </cell>
          <cell r="P1303" t="str">
            <v>■</v>
          </cell>
          <cell r="Q1303" t="str">
            <v>-</v>
          </cell>
          <cell r="R1303" t="str">
            <v>-</v>
          </cell>
          <cell r="S1303" t="str">
            <v/>
          </cell>
          <cell r="T1303" t="str">
            <v>-</v>
          </cell>
          <cell r="U1303" t="str">
            <v/>
          </cell>
          <cell r="V1303" t="str">
            <v>カタログのみ</v>
          </cell>
          <cell r="W1303" t="str">
            <v>lm/W</v>
          </cell>
          <cell r="X1303" t="str">
            <v>固有エネルギー消費効率</v>
          </cell>
          <cell r="Y1303" t="str">
            <v>標準規格による評価</v>
          </cell>
          <cell r="Z1303" t="str">
            <v>JISC8105-3:2011、JISC8105-5:2011及びJISZ8113:1998</v>
          </cell>
          <cell r="AA1303" t="str">
            <v>照明器具－第３部：性能要求事項通、照明器具－第５部：配光測定方法及び照明用語</v>
          </cell>
          <cell r="AB1303" t="str">
            <v>JISC8105-3:2011、JISC8105-5:2011及び、JISZ8113:1998に準拠</v>
          </cell>
          <cell r="AC1303" t="str">
            <v>JISC8105-3:2011、JISC8105-5:2011及びJISZ8113:1998</v>
          </cell>
          <cell r="AD1303" t="str">
            <v>照明器具－第３部：性能要求事項通、照明器具－第５部：配光測定方法及び照明用語</v>
          </cell>
          <cell r="AE1303" t="str">
            <v>JISC8105-3:2011、JISC8105-5:2011及び、JISZ8113:1998に準拠</v>
          </cell>
        </row>
        <row r="1304">
          <cell r="E1304" t="str">
            <v>-</v>
          </cell>
          <cell r="F1304" t="str">
            <v>L-000164</v>
          </cell>
          <cell r="G1304" t="str">
            <v>LED照明器具（家庭用）</v>
          </cell>
          <cell r="H1304" t="str">
            <v>D</v>
          </cell>
          <cell r="I1304" t="str">
            <v>家庭</v>
          </cell>
          <cell r="J1304" t="str">
            <v>照明</v>
          </cell>
          <cell r="K1304" t="str">
            <v>照明器具</v>
          </cell>
          <cell r="L1304"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04" t="str">
            <v>ダウンライト型、昼光色、昼白色、白色、配光角30°以下</v>
          </cell>
          <cell r="N1304" t="str">
            <v>-</v>
          </cell>
          <cell r="O1304" t="str">
            <v>-</v>
          </cell>
          <cell r="P1304" t="str">
            <v>■</v>
          </cell>
          <cell r="Q1304" t="str">
            <v>-</v>
          </cell>
          <cell r="R1304" t="str">
            <v>-</v>
          </cell>
          <cell r="S1304" t="str">
            <v/>
          </cell>
          <cell r="T1304" t="str">
            <v>-</v>
          </cell>
          <cell r="U1304" t="str">
            <v/>
          </cell>
          <cell r="V1304" t="str">
            <v>カタログのみ</v>
          </cell>
          <cell r="W1304" t="str">
            <v>lm/W</v>
          </cell>
          <cell r="X1304" t="str">
            <v>固有エネルギー消費効率</v>
          </cell>
          <cell r="Y1304" t="str">
            <v>標準規格による評価</v>
          </cell>
          <cell r="Z1304" t="str">
            <v>JISC8105-3:2011、JISC8105-5:2011及びJISZ8113:1998</v>
          </cell>
          <cell r="AA1304" t="str">
            <v>照明器具－第３部：性能要求事項通、照明器具－第５部：配光測定方法及び照明用語</v>
          </cell>
          <cell r="AB1304" t="str">
            <v>JISC8105-3:2011、JISC8105-5:2011及び、JISZ8113:1998に準拠</v>
          </cell>
          <cell r="AC1304" t="str">
            <v>JISC8105-3:2011、JISC8105-5:2011及びJISZ8113:1998</v>
          </cell>
          <cell r="AD1304" t="str">
            <v>照明器具－第３部：性能要求事項通、照明器具－第５部：配光測定方法及び照明用語</v>
          </cell>
          <cell r="AE1304" t="str">
            <v>JISC8105-3:2011、JISC8105-5:2011及び、JISZ8113:1998に準拠</v>
          </cell>
        </row>
        <row r="1305">
          <cell r="E1305" t="str">
            <v>-</v>
          </cell>
          <cell r="F1305" t="str">
            <v>L-000164</v>
          </cell>
          <cell r="G1305" t="str">
            <v>LED照明器具（家庭用）</v>
          </cell>
          <cell r="H1305" t="str">
            <v>D</v>
          </cell>
          <cell r="I1305" t="str">
            <v>家庭</v>
          </cell>
          <cell r="J1305" t="str">
            <v>照明</v>
          </cell>
          <cell r="K1305" t="str">
            <v>照明器具</v>
          </cell>
          <cell r="L1305"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05" t="str">
            <v>ダウンライト型、昼光色、昼白色、白色、配光角30°超60°以下</v>
          </cell>
          <cell r="N1305" t="str">
            <v>-</v>
          </cell>
          <cell r="O1305" t="str">
            <v>-</v>
          </cell>
          <cell r="P1305" t="str">
            <v>■</v>
          </cell>
          <cell r="Q1305" t="str">
            <v>-</v>
          </cell>
          <cell r="R1305" t="str">
            <v>-</v>
          </cell>
          <cell r="S1305" t="str">
            <v/>
          </cell>
          <cell r="T1305" t="str">
            <v>-</v>
          </cell>
          <cell r="U1305" t="str">
            <v/>
          </cell>
          <cell r="V1305" t="str">
            <v>カタログのみ</v>
          </cell>
          <cell r="W1305" t="str">
            <v>lm/W</v>
          </cell>
          <cell r="X1305" t="str">
            <v>固有エネルギー消費効率</v>
          </cell>
          <cell r="Y1305" t="str">
            <v>標準規格による評価</v>
          </cell>
          <cell r="Z1305" t="str">
            <v>JISC8105-3:2011、JISC8105-5:2011及びJISZ8113:1998</v>
          </cell>
          <cell r="AA1305" t="str">
            <v>照明器具－第３部：性能要求事項通、照明器具－第５部：配光測定方法及び照明用語</v>
          </cell>
          <cell r="AB1305" t="str">
            <v>JISC8105-3:2011、JISC8105-5:2011及び、JISZ8113:1998に準拠</v>
          </cell>
          <cell r="AC1305" t="str">
            <v>JISC8105-3:2011、JISC8105-5:2011及びJISZ8113:1998</v>
          </cell>
          <cell r="AD1305" t="str">
            <v>照明器具－第３部：性能要求事項通、照明器具－第５部：配光測定方法及び照明用語</v>
          </cell>
          <cell r="AE1305" t="str">
            <v>JISC8105-3:2011、JISC8105-5:2011及び、JISZ8113:1998に準拠</v>
          </cell>
        </row>
        <row r="1306">
          <cell r="E1306" t="str">
            <v>-</v>
          </cell>
          <cell r="F1306" t="str">
            <v>L-000164</v>
          </cell>
          <cell r="G1306" t="str">
            <v>LED照明器具（家庭用）</v>
          </cell>
          <cell r="H1306" t="str">
            <v>D</v>
          </cell>
          <cell r="I1306" t="str">
            <v>家庭</v>
          </cell>
          <cell r="J1306" t="str">
            <v>照明</v>
          </cell>
          <cell r="K1306" t="str">
            <v>照明器具</v>
          </cell>
          <cell r="L1306"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06" t="str">
            <v>ダウンライト型、昼光色、昼白色、白色、配光角60°超</v>
          </cell>
          <cell r="N1306" t="str">
            <v>-</v>
          </cell>
          <cell r="O1306" t="str">
            <v>-</v>
          </cell>
          <cell r="P1306" t="str">
            <v>■</v>
          </cell>
          <cell r="Q1306" t="str">
            <v>-</v>
          </cell>
          <cell r="R1306" t="str">
            <v>-</v>
          </cell>
          <cell r="S1306" t="str">
            <v/>
          </cell>
          <cell r="T1306" t="str">
            <v>-</v>
          </cell>
          <cell r="U1306" t="str">
            <v/>
          </cell>
          <cell r="V1306" t="str">
            <v>カタログのみ</v>
          </cell>
          <cell r="W1306" t="str">
            <v>lm/W</v>
          </cell>
          <cell r="X1306" t="str">
            <v>固有エネルギー消費効率</v>
          </cell>
          <cell r="Y1306" t="str">
            <v>標準規格による評価</v>
          </cell>
          <cell r="Z1306" t="str">
            <v>JISC8105-3:2011、JISC8105-5:2011及びJISZ8113:1998</v>
          </cell>
          <cell r="AA1306" t="str">
            <v>照明器具－第３部：性能要求事項通、照明器具－第５部：配光測定方法及び照明用語</v>
          </cell>
          <cell r="AB1306" t="str">
            <v>JISC8105-3:2011、JISC8105-5:2011及び、JISZ8113:1998に準拠</v>
          </cell>
          <cell r="AC1306" t="str">
            <v>JISC8105-3:2011、JISC8105-5:2011及びJISZ8113:1998</v>
          </cell>
          <cell r="AD1306" t="str">
            <v>照明器具－第３部：性能要求事項通、照明器具－第５部：配光測定方法及び照明用語</v>
          </cell>
          <cell r="AE1306" t="str">
            <v>JISC8105-3:2011、JISC8105-5:2011及び、JISZ8113:1998に準拠</v>
          </cell>
        </row>
        <row r="1307">
          <cell r="E1307" t="str">
            <v>-</v>
          </cell>
          <cell r="F1307" t="str">
            <v>L-000164</v>
          </cell>
          <cell r="G1307" t="str">
            <v>LED照明器具（家庭用）</v>
          </cell>
          <cell r="H1307" t="str">
            <v>D</v>
          </cell>
          <cell r="I1307" t="str">
            <v>家庭</v>
          </cell>
          <cell r="J1307" t="str">
            <v>照明</v>
          </cell>
          <cell r="K1307" t="str">
            <v>照明器具</v>
          </cell>
          <cell r="L1307"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07" t="str">
            <v>ペンダントライト型</v>
          </cell>
          <cell r="N1307" t="str">
            <v>適用畳数</v>
          </cell>
          <cell r="O1307" t="str">
            <v>～4.5畳</v>
          </cell>
          <cell r="P1307" t="str">
            <v>■</v>
          </cell>
          <cell r="Q1307" t="str">
            <v>-</v>
          </cell>
          <cell r="R1307" t="str">
            <v>-</v>
          </cell>
          <cell r="S1307" t="str">
            <v/>
          </cell>
          <cell r="T1307" t="str">
            <v>-</v>
          </cell>
          <cell r="U1307" t="str">
            <v/>
          </cell>
          <cell r="V1307" t="str">
            <v>カタログのみ</v>
          </cell>
          <cell r="W1307" t="str">
            <v>lm/W</v>
          </cell>
          <cell r="X1307" t="str">
            <v>固有エネルギー消費効率</v>
          </cell>
          <cell r="Y1307" t="str">
            <v>標準規格による評価</v>
          </cell>
          <cell r="Z1307" t="str">
            <v>JISC8105-3:2011、JISC8105-5:2011及びJISZ8113:1998</v>
          </cell>
          <cell r="AA1307" t="str">
            <v>照明器具－第３部：性能要求事項通、照明器具－第５部：配光測定方法及び照明用語</v>
          </cell>
          <cell r="AB1307" t="str">
            <v>JISC8105-3:2011、JISC8105-5:2011及び、JISZ8113:1998に準拠</v>
          </cell>
          <cell r="AC1307" t="str">
            <v>JISC8105-3:2011、JISC8105-5:2011及びJISZ8113:1998</v>
          </cell>
          <cell r="AD1307" t="str">
            <v>照明器具－第３部：性能要求事項通、照明器具－第５部：配光測定方法及び照明用語</v>
          </cell>
          <cell r="AE1307" t="str">
            <v>JISC8105-3:2011、JISC8105-5:2011及び、JISZ8113:1998に準拠</v>
          </cell>
        </row>
        <row r="1308">
          <cell r="E1308" t="str">
            <v>-</v>
          </cell>
          <cell r="F1308" t="str">
            <v>L-000164</v>
          </cell>
          <cell r="G1308" t="str">
            <v>LED照明器具（家庭用）</v>
          </cell>
          <cell r="H1308" t="str">
            <v>D</v>
          </cell>
          <cell r="I1308" t="str">
            <v>家庭</v>
          </cell>
          <cell r="J1308" t="str">
            <v>照明</v>
          </cell>
          <cell r="K1308" t="str">
            <v>照明器具</v>
          </cell>
          <cell r="L1308"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08" t="str">
            <v>ペンダントライト型</v>
          </cell>
          <cell r="N1308" t="str">
            <v>適用畳数</v>
          </cell>
          <cell r="O1308" t="str">
            <v>～6畳</v>
          </cell>
          <cell r="P1308" t="str">
            <v>■</v>
          </cell>
          <cell r="Q1308" t="str">
            <v>-</v>
          </cell>
          <cell r="R1308" t="str">
            <v>-</v>
          </cell>
          <cell r="S1308" t="str">
            <v/>
          </cell>
          <cell r="T1308" t="str">
            <v>-</v>
          </cell>
          <cell r="U1308" t="str">
            <v/>
          </cell>
          <cell r="V1308" t="str">
            <v>カタログのみ</v>
          </cell>
          <cell r="W1308" t="str">
            <v>lm/W</v>
          </cell>
          <cell r="X1308" t="str">
            <v>固有エネルギー消費効率</v>
          </cell>
          <cell r="Y1308" t="str">
            <v>標準規格による評価</v>
          </cell>
          <cell r="Z1308" t="str">
            <v>JISC8105-3:2011、JISC8105-5:2011及びJISZ8113:1998</v>
          </cell>
          <cell r="AA1308" t="str">
            <v>照明器具－第３部：性能要求事項通、照明器具－第５部：配光測定方法及び照明用語</v>
          </cell>
          <cell r="AB1308" t="str">
            <v>JISC8105-3:2011、JISC8105-5:2011及び、JISZ8113:1998に準拠</v>
          </cell>
          <cell r="AC1308" t="str">
            <v>JISC8105-3:2011、JISC8105-5:2011及びJISZ8113:1998</v>
          </cell>
          <cell r="AD1308" t="str">
            <v>照明器具－第３部：性能要求事項通、照明器具－第５部：配光測定方法及び照明用語</v>
          </cell>
          <cell r="AE1308" t="str">
            <v>JISC8105-3:2011、JISC8105-5:2011及び、JISZ8113:1998に準拠</v>
          </cell>
        </row>
        <row r="1309">
          <cell r="E1309" t="str">
            <v>-</v>
          </cell>
          <cell r="F1309" t="str">
            <v>L-000164</v>
          </cell>
          <cell r="G1309" t="str">
            <v>LED照明器具（家庭用）</v>
          </cell>
          <cell r="H1309" t="str">
            <v>D</v>
          </cell>
          <cell r="I1309" t="str">
            <v>家庭</v>
          </cell>
          <cell r="J1309" t="str">
            <v>照明</v>
          </cell>
          <cell r="K1309" t="str">
            <v>照明器具</v>
          </cell>
          <cell r="L1309"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09" t="str">
            <v>ペンダントライト型</v>
          </cell>
          <cell r="N1309" t="str">
            <v>適用畳数</v>
          </cell>
          <cell r="O1309" t="str">
            <v>～8畳</v>
          </cell>
          <cell r="P1309" t="str">
            <v>■</v>
          </cell>
          <cell r="Q1309" t="str">
            <v>-</v>
          </cell>
          <cell r="R1309" t="str">
            <v>-</v>
          </cell>
          <cell r="S1309" t="str">
            <v/>
          </cell>
          <cell r="T1309" t="str">
            <v>-</v>
          </cell>
          <cell r="U1309" t="str">
            <v/>
          </cell>
          <cell r="V1309" t="str">
            <v>カタログのみ</v>
          </cell>
          <cell r="W1309" t="str">
            <v>lm/W</v>
          </cell>
          <cell r="X1309" t="str">
            <v>固有エネルギー消費効率</v>
          </cell>
          <cell r="Y1309" t="str">
            <v>標準規格による評価</v>
          </cell>
          <cell r="Z1309" t="str">
            <v>JISC8105-3:2011、JISC8105-5:2011及びJISZ8113:1998</v>
          </cell>
          <cell r="AA1309" t="str">
            <v>照明器具－第３部：性能要求事項通、照明器具－第５部：配光測定方法及び照明用語</v>
          </cell>
          <cell r="AB1309" t="str">
            <v>JISC8105-3:2011、JISC8105-5:2011及び、JISZ8113:1998に準拠</v>
          </cell>
          <cell r="AC1309" t="str">
            <v>JISC8105-3:2011、JISC8105-5:2011及びJISZ8113:1998</v>
          </cell>
          <cell r="AD1309" t="str">
            <v>照明器具－第３部：性能要求事項通、照明器具－第５部：配光測定方法及び照明用語</v>
          </cell>
          <cell r="AE1309" t="str">
            <v>JISC8105-3:2011、JISC8105-5:2011及び、JISZ8113:1998に準拠</v>
          </cell>
        </row>
        <row r="1310">
          <cell r="E1310" t="str">
            <v>-</v>
          </cell>
          <cell r="F1310" t="str">
            <v>L-000164</v>
          </cell>
          <cell r="G1310" t="str">
            <v>LED照明器具（家庭用）</v>
          </cell>
          <cell r="H1310" t="str">
            <v>D</v>
          </cell>
          <cell r="I1310" t="str">
            <v>家庭</v>
          </cell>
          <cell r="J1310" t="str">
            <v>照明</v>
          </cell>
          <cell r="K1310" t="str">
            <v>照明器具</v>
          </cell>
          <cell r="L1310"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10" t="str">
            <v>ペンダントライト型</v>
          </cell>
          <cell r="N1310" t="str">
            <v>適用畳数</v>
          </cell>
          <cell r="O1310" t="str">
            <v>～10畳</v>
          </cell>
          <cell r="P1310" t="str">
            <v>■</v>
          </cell>
          <cell r="Q1310" t="str">
            <v>-</v>
          </cell>
          <cell r="R1310" t="str">
            <v>-</v>
          </cell>
          <cell r="S1310" t="str">
            <v/>
          </cell>
          <cell r="T1310" t="str">
            <v>-</v>
          </cell>
          <cell r="U1310" t="str">
            <v/>
          </cell>
          <cell r="V1310" t="str">
            <v>カタログのみ</v>
          </cell>
          <cell r="W1310" t="str">
            <v>lm/W</v>
          </cell>
          <cell r="X1310" t="str">
            <v>固有エネルギー消費効率</v>
          </cell>
          <cell r="Y1310" t="str">
            <v>標準規格による評価</v>
          </cell>
          <cell r="Z1310" t="str">
            <v>JISC8105-3:2011、JISC8105-5:2011及びJISZ8113:1998</v>
          </cell>
          <cell r="AA1310" t="str">
            <v>照明器具－第３部：性能要求事項通、照明器具－第５部：配光測定方法及び照明用語</v>
          </cell>
          <cell r="AB1310" t="str">
            <v>JISC8105-3:2011、JISC8105-5:2011及び、JISZ8113:1998に準拠</v>
          </cell>
          <cell r="AC1310" t="str">
            <v>JISC8105-3:2011、JISC8105-5:2011及びJISZ8113:1998</v>
          </cell>
          <cell r="AD1310" t="str">
            <v>照明器具－第３部：性能要求事項通、照明器具－第５部：配光測定方法及び照明用語</v>
          </cell>
          <cell r="AE1310" t="str">
            <v>JISC8105-3:2011、JISC8105-5:2011及び、JISZ8113:1998に準拠</v>
          </cell>
        </row>
        <row r="1311">
          <cell r="E1311" t="str">
            <v>-</v>
          </cell>
          <cell r="F1311" t="str">
            <v>L-000164</v>
          </cell>
          <cell r="G1311" t="str">
            <v>LED照明器具（家庭用）</v>
          </cell>
          <cell r="H1311" t="str">
            <v>D</v>
          </cell>
          <cell r="I1311" t="str">
            <v>家庭</v>
          </cell>
          <cell r="J1311" t="str">
            <v>照明</v>
          </cell>
          <cell r="K1311" t="str">
            <v>照明器具</v>
          </cell>
          <cell r="L1311"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11" t="str">
            <v>ペンダントライト型</v>
          </cell>
          <cell r="N1311" t="str">
            <v>適用畳数</v>
          </cell>
          <cell r="O1311" t="str">
            <v>～12畳</v>
          </cell>
          <cell r="P1311" t="str">
            <v>■</v>
          </cell>
          <cell r="Q1311" t="str">
            <v>-</v>
          </cell>
          <cell r="R1311" t="str">
            <v>-</v>
          </cell>
          <cell r="S1311" t="str">
            <v/>
          </cell>
          <cell r="T1311" t="str">
            <v>-</v>
          </cell>
          <cell r="U1311" t="str">
            <v/>
          </cell>
          <cell r="V1311" t="str">
            <v>カタログのみ</v>
          </cell>
          <cell r="W1311" t="str">
            <v>lm/W</v>
          </cell>
          <cell r="X1311" t="str">
            <v>固有エネルギー消費効率</v>
          </cell>
          <cell r="Y1311" t="str">
            <v>標準規格による評価</v>
          </cell>
          <cell r="Z1311" t="str">
            <v>JISC8105-3:2011、JISC8105-5:2011及びJISZ8113:1998</v>
          </cell>
          <cell r="AA1311" t="str">
            <v>照明器具－第３部：性能要求事項通、照明器具－第５部：配光測定方法及び照明用語</v>
          </cell>
          <cell r="AB1311" t="str">
            <v>JISC8105-3:2011、JISC8105-5:2011及び、JISZ8113:1998に準拠</v>
          </cell>
          <cell r="AC1311" t="str">
            <v>JISC8105-3:2011、JISC8105-5:2011及びJISZ8113:1998</v>
          </cell>
          <cell r="AD1311" t="str">
            <v>照明器具－第３部：性能要求事項通、照明器具－第５部：配光測定方法及び照明用語</v>
          </cell>
          <cell r="AE1311" t="str">
            <v>JISC8105-3:2011、JISC8105-5:2011及び、JISZ8113:1998に準拠</v>
          </cell>
        </row>
        <row r="1312">
          <cell r="E1312" t="str">
            <v>-</v>
          </cell>
          <cell r="F1312" t="str">
            <v>L-000164</v>
          </cell>
          <cell r="G1312" t="str">
            <v>LED照明器具（家庭用）</v>
          </cell>
          <cell r="H1312" t="str">
            <v>D</v>
          </cell>
          <cell r="I1312" t="str">
            <v>家庭</v>
          </cell>
          <cell r="J1312" t="str">
            <v>照明</v>
          </cell>
          <cell r="K1312" t="str">
            <v>照明器具</v>
          </cell>
          <cell r="L1312"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12" t="str">
            <v>ペンダントライト型</v>
          </cell>
          <cell r="N1312" t="str">
            <v>適用畳数</v>
          </cell>
          <cell r="O1312" t="str">
            <v>～14畳</v>
          </cell>
          <cell r="P1312" t="str">
            <v>■</v>
          </cell>
          <cell r="Q1312" t="str">
            <v>-</v>
          </cell>
          <cell r="R1312" t="str">
            <v>-</v>
          </cell>
          <cell r="S1312" t="str">
            <v/>
          </cell>
          <cell r="T1312" t="str">
            <v>-</v>
          </cell>
          <cell r="U1312" t="str">
            <v/>
          </cell>
          <cell r="V1312" t="str">
            <v>-</v>
          </cell>
          <cell r="W1312" t="str">
            <v>lm/W</v>
          </cell>
          <cell r="X1312" t="str">
            <v>固有エネルギー消費効率</v>
          </cell>
          <cell r="Y1312" t="str">
            <v>標準規格による評価</v>
          </cell>
          <cell r="Z1312" t="str">
            <v>JISC8105-3:2011、JISC8105-5:2011及びJISZ8113:1998</v>
          </cell>
          <cell r="AA1312" t="str">
            <v>照明器具－第３部：性能要求事項通、照明器具－第５部：配光測定方法及び照明用語</v>
          </cell>
          <cell r="AB1312" t="str">
            <v>JISC8105-3:2011、JISC8105-5:2011及び、JISZ8113:1998に準拠</v>
          </cell>
          <cell r="AC1312" t="str">
            <v>JISC8105-3:2011、JISC8105-5:2011及びJISZ8113:1998</v>
          </cell>
          <cell r="AD1312" t="str">
            <v>照明器具－第３部：性能要求事項通、照明器具－第５部：配光測定方法及び照明用語</v>
          </cell>
          <cell r="AE1312" t="str">
            <v>JISC8105-3:2011、JISC8105-5:2011及び、JISZ8113:1998に準拠</v>
          </cell>
        </row>
        <row r="1313">
          <cell r="E1313" t="str">
            <v>-</v>
          </cell>
          <cell r="F1313" t="str">
            <v>L-000164</v>
          </cell>
          <cell r="G1313" t="str">
            <v>LED照明器具（家庭用）</v>
          </cell>
          <cell r="H1313" t="str">
            <v>D</v>
          </cell>
          <cell r="I1313" t="str">
            <v>家庭</v>
          </cell>
          <cell r="J1313" t="str">
            <v>照明</v>
          </cell>
          <cell r="K1313" t="str">
            <v>照明器具</v>
          </cell>
          <cell r="L1313"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13" t="str">
            <v>電球形LEDランプ組込型、温白色、電球色、電球形LEDランプ2灯以上</v>
          </cell>
          <cell r="N1313" t="str">
            <v>-</v>
          </cell>
          <cell r="O1313" t="str">
            <v>-</v>
          </cell>
          <cell r="P1313" t="str">
            <v>■</v>
          </cell>
          <cell r="Q1313" t="str">
            <v>-</v>
          </cell>
          <cell r="R1313" t="str">
            <v>-</v>
          </cell>
          <cell r="S1313" t="str">
            <v/>
          </cell>
          <cell r="T1313" t="str">
            <v>-</v>
          </cell>
          <cell r="U1313" t="str">
            <v/>
          </cell>
          <cell r="V1313" t="str">
            <v>カタログのみ</v>
          </cell>
          <cell r="W1313" t="str">
            <v>lm/W</v>
          </cell>
          <cell r="X1313" t="str">
            <v>固有エネルギー消費効率</v>
          </cell>
          <cell r="Y1313" t="str">
            <v>標準規格による評価</v>
          </cell>
          <cell r="Z1313" t="str">
            <v>JISC8105-3:2011、JISC8105-5:2011及びJISZ8113:1998</v>
          </cell>
          <cell r="AA1313" t="str">
            <v>照明器具－第３部：性能要求事項通、照明器具－第５部：配光測定方法及び照明用語</v>
          </cell>
          <cell r="AB1313" t="str">
            <v>JISC8105-3:2011、JISC8105-5:2011及び、JISZ8113:1998に準拠</v>
          </cell>
          <cell r="AC1313" t="str">
            <v>JISC8105-3:2011、JISC8105-5:2011及びJISZ8113:1998</v>
          </cell>
          <cell r="AD1313" t="str">
            <v>照明器具－第３部：性能要求事項通、照明器具－第５部：配光測定方法及び照明用語</v>
          </cell>
          <cell r="AE1313" t="str">
            <v>JISC8105-3:2011、JISC8105-5:2011及び、JISZ8113:1998に準拠</v>
          </cell>
        </row>
        <row r="1314">
          <cell r="E1314" t="str">
            <v>-</v>
          </cell>
          <cell r="F1314" t="str">
            <v>L-000164</v>
          </cell>
          <cell r="G1314" t="str">
            <v>LED照明器具（家庭用）</v>
          </cell>
          <cell r="H1314" t="str">
            <v>D</v>
          </cell>
          <cell r="I1314" t="str">
            <v>家庭</v>
          </cell>
          <cell r="J1314" t="str">
            <v>照明</v>
          </cell>
          <cell r="K1314" t="str">
            <v>照明器具</v>
          </cell>
          <cell r="L1314"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14" t="str">
            <v>電球形LEDランプ組込型、昼白色、昼光色、白色、電球形LEDランプ2灯以上</v>
          </cell>
          <cell r="N1314" t="str">
            <v>-</v>
          </cell>
          <cell r="O1314" t="str">
            <v>-</v>
          </cell>
          <cell r="P1314" t="str">
            <v>■</v>
          </cell>
          <cell r="Q1314" t="str">
            <v>-</v>
          </cell>
          <cell r="R1314" t="str">
            <v>-</v>
          </cell>
          <cell r="S1314" t="str">
            <v/>
          </cell>
          <cell r="T1314" t="str">
            <v>-</v>
          </cell>
          <cell r="U1314" t="str">
            <v/>
          </cell>
          <cell r="V1314" t="str">
            <v>カタログのみ</v>
          </cell>
          <cell r="W1314" t="str">
            <v>lm/W</v>
          </cell>
          <cell r="X1314" t="str">
            <v>固有エネルギー消費効率</v>
          </cell>
          <cell r="Y1314" t="str">
            <v>標準規格による評価</v>
          </cell>
          <cell r="Z1314" t="str">
            <v>JISC8105-3:2011、JISC8105-5:2011及びJISZ8113:1998</v>
          </cell>
          <cell r="AA1314" t="str">
            <v>照明器具－第３部：性能要求事項通、照明器具－第５部：配光測定方法及び照明用語</v>
          </cell>
          <cell r="AB1314" t="str">
            <v>JISC8105-3:2011、JISC8105-5:2011及び、JISZ8113:1998に準拠</v>
          </cell>
          <cell r="AC1314" t="str">
            <v>JISC8105-3:2011、JISC8105-5:2011及びJISZ8113:1998</v>
          </cell>
          <cell r="AD1314" t="str">
            <v>照明器具－第３部：性能要求事項通、照明器具－第５部：配光測定方法及び照明用語</v>
          </cell>
          <cell r="AE1314" t="str">
            <v>JISC8105-3:2011、JISC8105-5:2011及び、JISZ8113:1998に準拠</v>
          </cell>
        </row>
        <row r="1315">
          <cell r="E1315" t="str">
            <v>S-164001</v>
          </cell>
          <cell r="F1315" t="str">
            <v>L-000164</v>
          </cell>
          <cell r="G1315" t="str">
            <v>LED照明器具（家庭用）</v>
          </cell>
          <cell r="H1315" t="str">
            <v>D</v>
          </cell>
          <cell r="I1315" t="str">
            <v>家庭</v>
          </cell>
          <cell r="J1315" t="str">
            <v>照明</v>
          </cell>
          <cell r="K1315" t="str">
            <v>照明器具</v>
          </cell>
          <cell r="L1315" t="str">
            <v>蛍光灯や白熱灯と比較して高効率で長寿命な白色LED(発光ダイオード)を光源に使用した照明器具が普及している。LED 照明は、主に直付け(シーリング)カバー付型、ダウンライト型、電球型があり、他にスポットライト型、ブラケット型などもある。LED 素子が器具に取り付けられ、ランプ交換は無いものが大半である。光の広がり(ビームの開き)を広くしたもの、発光色を切り替えるもの等が登場している。一般的には、「温白色、電球色」よりも「昼光色、昼白色、白色」の方がエネルギー効率（lm/W）は高くなる。</v>
          </cell>
          <cell r="M1315" t="str">
            <v>-</v>
          </cell>
          <cell r="N1315" t="str">
            <v>-</v>
          </cell>
          <cell r="O1315" t="str">
            <v>-</v>
          </cell>
          <cell r="P1315" t="str">
            <v>■</v>
          </cell>
          <cell r="Q1315" t="str">
            <v>（トップランナー制度規定のため）申請対象外</v>
          </cell>
          <cell r="R1315" t="str">
            <v>-</v>
          </cell>
          <cell r="S1315" t="str">
            <v/>
          </cell>
          <cell r="T1315" t="str">
            <v>-</v>
          </cell>
          <cell r="U1315" t="str">
            <v/>
          </cell>
          <cell r="V1315" t="str">
            <v>-</v>
          </cell>
          <cell r="W1315" t="str">
            <v>-</v>
          </cell>
          <cell r="X1315" t="str">
            <v>-</v>
          </cell>
          <cell r="Y1315" t="str">
            <v>-</v>
          </cell>
          <cell r="Z1315" t="str">
            <v>-</v>
          </cell>
          <cell r="AA1315" t="str">
            <v>-</v>
          </cell>
          <cell r="AB1315" t="str">
            <v>-</v>
          </cell>
          <cell r="AC1315" t="str">
            <v>-</v>
          </cell>
          <cell r="AD1315" t="str">
            <v>-</v>
          </cell>
          <cell r="AE1315" t="str">
            <v>-</v>
          </cell>
        </row>
        <row r="1316">
          <cell r="E1316" t="str">
            <v>S-165001</v>
          </cell>
          <cell r="F1316" t="str">
            <v>L-000165</v>
          </cell>
          <cell r="G1316" t="str">
            <v>Low-E複層ガラス（家庭用）</v>
          </cell>
          <cell r="H1316" t="str">
            <v>D</v>
          </cell>
          <cell r="I1316" t="str">
            <v>家庭</v>
          </cell>
          <cell r="J1316" t="str">
            <v>断熱</v>
          </cell>
          <cell r="K1316" t="str">
            <v>窓</v>
          </cell>
          <cell r="L1316" t="str">
            <v>複層ガラスの中空層側のガラス面にLow-E金属膜をコーティングすることで放射による熱移動量を低減したガラス。断熱を行うことによって、より少ないエネルギーで空調を行うことができるようになる。主に住宅等に導入されている。</v>
          </cell>
          <cell r="M1316" t="str">
            <v>-</v>
          </cell>
          <cell r="N1316" t="str">
            <v>-</v>
          </cell>
          <cell r="O1316" t="str">
            <v>-</v>
          </cell>
          <cell r="P1316" t="str">
            <v>■</v>
          </cell>
          <cell r="Q1316" t="str">
            <v>（トップランナー制度規定のため）申請対象外</v>
          </cell>
          <cell r="R1316" t="str">
            <v>-</v>
          </cell>
          <cell r="S1316" t="str">
            <v/>
          </cell>
          <cell r="T1316" t="str">
            <v>-</v>
          </cell>
          <cell r="U1316" t="str">
            <v/>
          </cell>
          <cell r="V1316" t="str">
            <v>-</v>
          </cell>
          <cell r="W1316" t="str">
            <v>-</v>
          </cell>
          <cell r="X1316" t="str">
            <v>-</v>
          </cell>
          <cell r="Y1316" t="str">
            <v>-</v>
          </cell>
          <cell r="Z1316" t="str">
            <v>-</v>
          </cell>
          <cell r="AA1316" t="str">
            <v>-</v>
          </cell>
          <cell r="AB1316" t="str">
            <v>-</v>
          </cell>
          <cell r="AC1316" t="str">
            <v>-</v>
          </cell>
          <cell r="AD1316" t="str">
            <v>-</v>
          </cell>
          <cell r="AE1316" t="str">
            <v>-</v>
          </cell>
        </row>
        <row r="1317">
          <cell r="E1317" t="str">
            <v>S-166001</v>
          </cell>
          <cell r="F1317" t="str">
            <v>L-000166</v>
          </cell>
          <cell r="G1317" t="str">
            <v>三層Low-E複層ガラス（家庭用）</v>
          </cell>
          <cell r="H1317" t="str">
            <v>D</v>
          </cell>
          <cell r="I1317" t="str">
            <v>家庭</v>
          </cell>
          <cell r="J1317" t="str">
            <v>断熱</v>
          </cell>
          <cell r="K1317" t="str">
            <v>窓</v>
          </cell>
          <cell r="L1317" t="str">
            <v>三層で構成される複層ガラスの中空層側のガラス面にLow-E金属膜をコーティングすることで放射による熱移動量を低減したガラス。断熱を行うことによって、より少ないエネルギーで空調を行うことができるようになる。主に住宅等に導入されている。</v>
          </cell>
          <cell r="M1317" t="str">
            <v>-</v>
          </cell>
          <cell r="N1317" t="str">
            <v>-</v>
          </cell>
          <cell r="O1317" t="str">
            <v>-</v>
          </cell>
          <cell r="P1317" t="str">
            <v>■</v>
          </cell>
          <cell r="Q1317" t="str">
            <v>（トップランナー制度規定のため）申請対象外</v>
          </cell>
          <cell r="R1317" t="str">
            <v>-</v>
          </cell>
          <cell r="S1317" t="str">
            <v/>
          </cell>
          <cell r="T1317" t="str">
            <v>-</v>
          </cell>
          <cell r="U1317" t="str">
            <v/>
          </cell>
          <cell r="V1317" t="str">
            <v>-</v>
          </cell>
          <cell r="W1317" t="str">
            <v>-</v>
          </cell>
          <cell r="X1317" t="str">
            <v>-</v>
          </cell>
          <cell r="Y1317" t="str">
            <v>-</v>
          </cell>
          <cell r="Z1317" t="str">
            <v>-</v>
          </cell>
          <cell r="AA1317" t="str">
            <v>-</v>
          </cell>
          <cell r="AB1317" t="str">
            <v>-</v>
          </cell>
          <cell r="AC1317" t="str">
            <v>-</v>
          </cell>
          <cell r="AD1317" t="str">
            <v>-</v>
          </cell>
          <cell r="AE1317" t="str">
            <v>-</v>
          </cell>
        </row>
        <row r="1318">
          <cell r="E1318" t="str">
            <v>S-167001</v>
          </cell>
          <cell r="F1318" t="str">
            <v>L-000167</v>
          </cell>
          <cell r="G1318" t="str">
            <v>真空Low-E複層ガラス（家庭用）</v>
          </cell>
          <cell r="H1318" t="str">
            <v>D</v>
          </cell>
          <cell r="I1318" t="str">
            <v>家庭</v>
          </cell>
          <cell r="J1318" t="str">
            <v>断熱</v>
          </cell>
          <cell r="K1318" t="str">
            <v>窓</v>
          </cell>
          <cell r="L1318" t="str">
            <v>真空ガラスとLow-Eガラスを組み合わせた複層ガラスにすることで、放射による熱移動量を低減したガラス。断熱を行うことによって、より少ないエネルギーで空調を行うことができるようになる。主に住宅等に導入されている。</v>
          </cell>
          <cell r="M1318" t="str">
            <v>-</v>
          </cell>
          <cell r="N1318" t="str">
            <v>-</v>
          </cell>
          <cell r="O1318" t="str">
            <v>-</v>
          </cell>
          <cell r="P1318" t="str">
            <v>■</v>
          </cell>
          <cell r="Q1318" t="str">
            <v>（トップランナー制度規定のため）申請対象外</v>
          </cell>
          <cell r="R1318" t="str">
            <v>-</v>
          </cell>
          <cell r="S1318" t="str">
            <v/>
          </cell>
          <cell r="T1318" t="str">
            <v>-</v>
          </cell>
          <cell r="U1318" t="str">
            <v/>
          </cell>
          <cell r="V1318" t="str">
            <v>-</v>
          </cell>
          <cell r="W1318" t="str">
            <v>-</v>
          </cell>
          <cell r="X1318" t="str">
            <v>-</v>
          </cell>
          <cell r="Y1318" t="str">
            <v>-</v>
          </cell>
          <cell r="Z1318" t="str">
            <v>-</v>
          </cell>
          <cell r="AA1318" t="str">
            <v>-</v>
          </cell>
          <cell r="AB1318" t="str">
            <v>-</v>
          </cell>
          <cell r="AC1318" t="str">
            <v>-</v>
          </cell>
          <cell r="AD1318" t="str">
            <v>-</v>
          </cell>
          <cell r="AE1318" t="str">
            <v>-</v>
          </cell>
        </row>
        <row r="1319">
          <cell r="E1319" t="str">
            <v>S-168001</v>
          </cell>
          <cell r="F1319" t="str">
            <v>L-000168</v>
          </cell>
          <cell r="G1319" t="str">
            <v>アタッチメント付きLow-E複層ガラス（家庭用）</v>
          </cell>
          <cell r="H1319" t="str">
            <v>D</v>
          </cell>
          <cell r="I1319" t="str">
            <v>家庭</v>
          </cell>
          <cell r="J1319" t="str">
            <v>断熱</v>
          </cell>
          <cell r="K1319" t="str">
            <v>窓</v>
          </cell>
          <cell r="L1319" t="str">
            <v>複層ガラスの中空層側のガラス面にLow-E金属膜をコーティングすることで放射による熱移動量を低減したガラス。アタッチメントにより、ガラス部分のみを既存サッシに取り付けられるため、大がかりな工事を必要としない。断熱を行うことによって、より少ないエネルギーで空調を行うことができるようになる。主に住宅等に導入されている。</v>
          </cell>
          <cell r="M1319" t="str">
            <v>-</v>
          </cell>
          <cell r="N1319" t="str">
            <v>-</v>
          </cell>
          <cell r="O1319" t="str">
            <v>-</v>
          </cell>
          <cell r="P1319" t="str">
            <v>■</v>
          </cell>
          <cell r="Q1319" t="str">
            <v>（トップランナー制度規定のため）申請対象外</v>
          </cell>
          <cell r="R1319" t="str">
            <v>-</v>
          </cell>
          <cell r="S1319" t="str">
            <v/>
          </cell>
          <cell r="T1319" t="str">
            <v>-</v>
          </cell>
          <cell r="U1319" t="str">
            <v/>
          </cell>
          <cell r="V1319" t="str">
            <v>-</v>
          </cell>
          <cell r="W1319" t="str">
            <v>-</v>
          </cell>
          <cell r="X1319" t="str">
            <v>-</v>
          </cell>
          <cell r="Y1319" t="str">
            <v>-</v>
          </cell>
          <cell r="Z1319" t="str">
            <v>-</v>
          </cell>
          <cell r="AA1319" t="str">
            <v>-</v>
          </cell>
          <cell r="AB1319" t="str">
            <v>-</v>
          </cell>
          <cell r="AC1319" t="str">
            <v>-</v>
          </cell>
          <cell r="AD1319" t="str">
            <v>-</v>
          </cell>
          <cell r="AE1319" t="str">
            <v>-</v>
          </cell>
        </row>
        <row r="1320">
          <cell r="E1320" t="str">
            <v>S-169001</v>
          </cell>
          <cell r="F1320" t="str">
            <v>L-000169</v>
          </cell>
          <cell r="G1320" t="str">
            <v>真空ガラス（家庭用）</v>
          </cell>
          <cell r="H1320" t="str">
            <v>D</v>
          </cell>
          <cell r="I1320" t="str">
            <v>家庭</v>
          </cell>
          <cell r="J1320" t="str">
            <v>断熱</v>
          </cell>
          <cell r="K1320" t="str">
            <v>窓</v>
          </cell>
          <cell r="L1320" t="str">
            <v>2枚のガラスの間に真空層を設けることで、熱移動量を低減したガラス。断熱を行うことによって、より少ないエネルギーで空調を行うことができるようになる。主に住宅等に導入されている。</v>
          </cell>
          <cell r="M1320" t="str">
            <v>-</v>
          </cell>
          <cell r="N1320" t="str">
            <v>-</v>
          </cell>
          <cell r="O1320" t="str">
            <v>-</v>
          </cell>
          <cell r="P1320" t="str">
            <v>■</v>
          </cell>
          <cell r="Q1320" t="str">
            <v>（トップランナー制度規定のため）申請対象外</v>
          </cell>
          <cell r="R1320" t="str">
            <v>-</v>
          </cell>
          <cell r="S1320" t="str">
            <v/>
          </cell>
          <cell r="T1320" t="str">
            <v>-</v>
          </cell>
          <cell r="U1320" t="str">
            <v/>
          </cell>
          <cell r="V1320" t="str">
            <v>-</v>
          </cell>
          <cell r="W1320" t="str">
            <v>-</v>
          </cell>
          <cell r="X1320" t="str">
            <v>-</v>
          </cell>
          <cell r="Y1320" t="str">
            <v>-</v>
          </cell>
          <cell r="Z1320" t="str">
            <v>-</v>
          </cell>
          <cell r="AA1320" t="str">
            <v>-</v>
          </cell>
          <cell r="AB1320" t="str">
            <v>-</v>
          </cell>
          <cell r="AC1320" t="str">
            <v>-</v>
          </cell>
          <cell r="AD1320" t="str">
            <v>-</v>
          </cell>
          <cell r="AE1320" t="str">
            <v>-</v>
          </cell>
        </row>
        <row r="1321">
          <cell r="E1321" t="str">
            <v>S-170001</v>
          </cell>
          <cell r="F1321" t="str">
            <v>L-000170</v>
          </cell>
          <cell r="G1321" t="str">
            <v>現場施工型後付けLow-E複層ガラス（家庭用）</v>
          </cell>
          <cell r="H1321" t="str">
            <v>D</v>
          </cell>
          <cell r="I1321" t="str">
            <v>家庭</v>
          </cell>
          <cell r="J1321" t="str">
            <v>断熱</v>
          </cell>
          <cell r="K1321" t="str">
            <v>窓</v>
          </cell>
          <cell r="L1321" t="str">
            <v>既存の窓ガラスの上からLow-Eガラスを貼ることで放射による熱移動量を低減したガラス。断熱を行うことによって、より少ないエネルギーで空調を行うことができるようになる。</v>
          </cell>
          <cell r="M1321" t="str">
            <v>リフォーム用</v>
          </cell>
          <cell r="N1321" t="str">
            <v>-</v>
          </cell>
          <cell r="O1321" t="str">
            <v>-</v>
          </cell>
          <cell r="P1321" t="str">
            <v>-</v>
          </cell>
          <cell r="Q1321" t="str">
            <v>通常申請</v>
          </cell>
          <cell r="R1321" t="str">
            <v>-</v>
          </cell>
          <cell r="S1321" t="str">
            <v/>
          </cell>
          <cell r="T1321">
            <v>1.6</v>
          </cell>
          <cell r="U1321" t="str">
            <v/>
          </cell>
          <cell r="V1321" t="str">
            <v>カタログのみ</v>
          </cell>
          <cell r="W1321" t="str">
            <v>W/m2K</v>
          </cell>
          <cell r="X1321" t="str">
            <v>熱貫流率</v>
          </cell>
          <cell r="Y1321" t="str">
            <v>標準規格による評価</v>
          </cell>
          <cell r="Z1321" t="str">
            <v>JISR3107:2019及びJISR3209:2018</v>
          </cell>
          <cell r="AA1321" t="str">
            <v>板ガラス類の熱抵抗及び建築における熱貫流率の算定方法及び複層ガラス</v>
          </cell>
          <cell r="AB1321" t="str">
            <v>JISR3107:2019及びJISR3209:2018に準拠</v>
          </cell>
          <cell r="AC1321" t="str">
            <v>JISR3107:2019及びJISR3209:2018</v>
          </cell>
          <cell r="AD1321" t="str">
            <v>板ガラス類の熱抵抗及び建築における熱貫流率の算定方法及び複層ガラス</v>
          </cell>
          <cell r="AE1321" t="str">
            <v>JISR3107:2019及びJISR3209:2018に準拠。 ただし、LD-Tech水準は、FL6+A12+LE5のガラス構成における数値を示す。</v>
          </cell>
        </row>
        <row r="1322">
          <cell r="E1322" t="str">
            <v>S-171001</v>
          </cell>
          <cell r="F1322" t="str">
            <v>L-000171</v>
          </cell>
          <cell r="G1322" t="str">
            <v>薄型Low-E複層ガラス（家庭用）</v>
          </cell>
          <cell r="H1322" t="str">
            <v>D</v>
          </cell>
          <cell r="I1322" t="str">
            <v>家庭</v>
          </cell>
          <cell r="J1322" t="str">
            <v>断熱</v>
          </cell>
          <cell r="K1322" t="str">
            <v>窓</v>
          </cell>
          <cell r="L1322" t="str">
            <v>複層ガラスの中空層側のガラス面にLow-E金属膜をコーティングすることで放射による熱移動量を低減したガラス。アタッチメントを使用せずにガラス部分のみを既存サッシに取り付けることができる。断熱を行うことによって、より少ないエネルギーで空調を行うことができるようになる。主に住宅等に導入されている。</v>
          </cell>
          <cell r="M1322" t="str">
            <v>-</v>
          </cell>
          <cell r="N1322" t="str">
            <v>-</v>
          </cell>
          <cell r="O1322" t="str">
            <v>-</v>
          </cell>
          <cell r="P1322" t="str">
            <v>-</v>
          </cell>
          <cell r="Q1322" t="str">
            <v>特別申請</v>
          </cell>
          <cell r="R1322" t="str">
            <v>-</v>
          </cell>
          <cell r="S1322" t="str">
            <v/>
          </cell>
          <cell r="T1322" t="str">
            <v>-</v>
          </cell>
          <cell r="U1322" t="str">
            <v/>
          </cell>
          <cell r="V1322" t="str">
            <v>カタログのみ</v>
          </cell>
          <cell r="W1322" t="str">
            <v>W/m2K</v>
          </cell>
          <cell r="X1322" t="str">
            <v>熱貫流率</v>
          </cell>
          <cell r="Y1322" t="str">
            <v>標準規格による評価</v>
          </cell>
          <cell r="Z1322" t="str">
            <v>JISR3107:2019及びJISR3209:2018</v>
          </cell>
          <cell r="AA1322" t="str">
            <v>板ガラス類の熱抵抗及び建築における熱貫流率の算定方法及び複層ガラス</v>
          </cell>
          <cell r="AB1322" t="str">
            <v>JISR3107:2019及びJISR3209:2018に準拠</v>
          </cell>
          <cell r="AC1322" t="str">
            <v>JISR3107:2019及びJISR3209:2018</v>
          </cell>
          <cell r="AD1322" t="str">
            <v>板ガラス類の熱抵抗及び建築における熱貫流率の算定方法及び複層ガラス</v>
          </cell>
          <cell r="AE1322" t="str">
            <v>JISR3107:2019及びJISR3209:2018に準拠。 ただし、LD-Tech水準は、FL6+A12+LE5のガラス構成における数値を示す。</v>
          </cell>
        </row>
        <row r="1323">
          <cell r="E1323" t="str">
            <v>S-172001</v>
          </cell>
          <cell r="F1323" t="str">
            <v>L-000172</v>
          </cell>
          <cell r="G1323" t="str">
            <v>Low-E複層ガラス・樹脂サッシ</v>
          </cell>
          <cell r="H1323" t="str">
            <v>D</v>
          </cell>
          <cell r="I1323" t="str">
            <v>家庭</v>
          </cell>
          <cell r="J1323" t="str">
            <v>断熱</v>
          </cell>
          <cell r="K1323" t="str">
            <v>窓</v>
          </cell>
          <cell r="L1323" t="str">
            <v>複層ガラスの中空層側のガラス面にLow-E金属膜をコーティングすることで放射による熱移動量を低減したガラスと、樹脂製のサッシを組み合わせた窓。</v>
          </cell>
          <cell r="M1323" t="str">
            <v>FIX</v>
          </cell>
          <cell r="N1323" t="str">
            <v>-</v>
          </cell>
          <cell r="O1323" t="str">
            <v>-</v>
          </cell>
          <cell r="P1323" t="str">
            <v>-</v>
          </cell>
          <cell r="Q1323" t="str">
            <v>通常申請または簡易申請</v>
          </cell>
          <cell r="R1323" t="str">
            <v>-</v>
          </cell>
          <cell r="S1323" t="str">
            <v/>
          </cell>
          <cell r="T1323">
            <v>1.25</v>
          </cell>
          <cell r="U1323" t="str">
            <v/>
          </cell>
          <cell r="V1323" t="str">
            <v>カタログのみ</v>
          </cell>
          <cell r="W1323" t="str">
            <v>W/m2K</v>
          </cell>
          <cell r="X1323" t="str">
            <v>熱貫流率</v>
          </cell>
          <cell r="Y1323" t="str">
            <v>標準規格による評価</v>
          </cell>
          <cell r="Z1323" t="str">
            <v>JISA4710:2015、JISA2102-1:2015及びJISA2102-2:2011</v>
          </cell>
          <cell r="AA1323" t="str">
            <v>建具の断熱性試験方法、窓及びドアの熱性能－熱貫流率の計算－第１部：一般及び窓及びドアの熱性能－熱貫流率の計算－第２部：フレームの数値計算方法</v>
          </cell>
          <cell r="AB1323" t="str">
            <v>JISA4710:2015、JISA2102-1:2015及びJISA2102-2:2011に準拠</v>
          </cell>
          <cell r="AC1323" t="str">
            <v>JISA4710:2015、JISA2102-1:2015及びJISA2102-2:2011</v>
          </cell>
          <cell r="AD1323" t="str">
            <v>建具の断熱性試験方法、窓及びドアの熱性能－熱貫流率の計算－第１部：一般及び窓及びドアの熱性能－熱貫流率の計算－第２部：フレームの数値計算方法</v>
          </cell>
          <cell r="AE1323"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24">
          <cell r="E1324" t="str">
            <v>S-172002</v>
          </cell>
          <cell r="F1324" t="str">
            <v>L-000172</v>
          </cell>
          <cell r="G1324" t="str">
            <v>Low-E複層ガラス・樹脂サッシ</v>
          </cell>
          <cell r="H1324" t="str">
            <v>D</v>
          </cell>
          <cell r="I1324" t="str">
            <v>家庭</v>
          </cell>
          <cell r="J1324" t="str">
            <v>断熱</v>
          </cell>
          <cell r="K1324" t="str">
            <v>窓</v>
          </cell>
          <cell r="L1324" t="str">
            <v>複層ガラスの中空層側のガラス面にLow-E金属膜をコーティングすることで放射による熱移動量を低減したガラスと、樹脂製のサッシを組み合わせた窓。</v>
          </cell>
          <cell r="M1324" t="str">
            <v>引き違い</v>
          </cell>
          <cell r="N1324" t="str">
            <v>-</v>
          </cell>
          <cell r="O1324" t="str">
            <v>-</v>
          </cell>
          <cell r="P1324" t="str">
            <v>-</v>
          </cell>
          <cell r="Q1324" t="str">
            <v>通常申請または簡易申請</v>
          </cell>
          <cell r="R1324" t="str">
            <v>-</v>
          </cell>
          <cell r="S1324" t="str">
            <v/>
          </cell>
          <cell r="T1324">
            <v>1.2</v>
          </cell>
          <cell r="U1324" t="str">
            <v/>
          </cell>
          <cell r="V1324" t="str">
            <v>カタログのみ</v>
          </cell>
          <cell r="W1324" t="str">
            <v>W/m2K</v>
          </cell>
          <cell r="X1324" t="str">
            <v>熱貫流率</v>
          </cell>
          <cell r="Y1324" t="str">
            <v>標準規格による評価</v>
          </cell>
          <cell r="Z1324" t="str">
            <v>JISA4710:2015、JISA2102-1:2015及びJISA2102-2:2011</v>
          </cell>
          <cell r="AA1324" t="str">
            <v>建具の断熱性試験方法、窓及びドアの熱性能－熱貫流率の計算－第１部：一般及び窓及びドアの熱性能－熱貫流率の計算－第２部：フレームの数値計算方法</v>
          </cell>
          <cell r="AB1324" t="str">
            <v>JISA4710:2015、JISA2102-1:2015及びJISA2102-2:2011に準拠</v>
          </cell>
          <cell r="AC1324" t="str">
            <v>JISA4710:2015、JISA2102-1:2015及びJISA2102-2:2011</v>
          </cell>
          <cell r="AD1324" t="str">
            <v>建具の断熱性試験方法、窓及びドアの熱性能－熱貫流率の計算－第１部：一般及び窓及びドアの熱性能－熱貫流率の計算－第２部：フレームの数値計算方法</v>
          </cell>
          <cell r="AE1324"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25">
          <cell r="E1325" t="str">
            <v>S-172003</v>
          </cell>
          <cell r="F1325" t="str">
            <v>L-000172</v>
          </cell>
          <cell r="G1325" t="str">
            <v>Low-E複層ガラス・樹脂サッシ</v>
          </cell>
          <cell r="H1325" t="str">
            <v>D</v>
          </cell>
          <cell r="I1325" t="str">
            <v>家庭</v>
          </cell>
          <cell r="J1325" t="str">
            <v>断熱</v>
          </cell>
          <cell r="K1325" t="str">
            <v>窓</v>
          </cell>
          <cell r="L1325" t="str">
            <v>複層ガラスの中空層側のガラス面にLow-E金属膜をコーティングすることで放射による熱移動量を低減したガラスと、樹脂製のサッシを組み合わせた窓。</v>
          </cell>
          <cell r="M1325" t="str">
            <v>縦すべり出し</v>
          </cell>
          <cell r="N1325" t="str">
            <v>-</v>
          </cell>
          <cell r="O1325" t="str">
            <v>-</v>
          </cell>
          <cell r="P1325" t="str">
            <v>-</v>
          </cell>
          <cell r="Q1325" t="str">
            <v>通常申請または簡易申請</v>
          </cell>
          <cell r="R1325" t="str">
            <v>-</v>
          </cell>
          <cell r="S1325" t="str">
            <v/>
          </cell>
          <cell r="T1325">
            <v>1.24</v>
          </cell>
          <cell r="U1325" t="str">
            <v/>
          </cell>
          <cell r="V1325" t="str">
            <v>カタログのみ</v>
          </cell>
          <cell r="W1325" t="str">
            <v>W/m2K</v>
          </cell>
          <cell r="X1325" t="str">
            <v>熱貫流率</v>
          </cell>
          <cell r="Y1325" t="str">
            <v>標準規格による評価</v>
          </cell>
          <cell r="Z1325" t="str">
            <v>JISA4710:2015、JISA2102-1:2015及びJISA2102-2:2011</v>
          </cell>
          <cell r="AA1325" t="str">
            <v>建具の断熱性試験方法、窓及びドアの熱性能－熱貫流率の計算－第１部：一般及び窓及びドアの熱性能－熱貫流率の計算－第２部：フレームの数値計算方法</v>
          </cell>
          <cell r="AB1325" t="str">
            <v>JISA4710:2015、JISA2102-1:2015及びJISA2102-2:2011に準拠</v>
          </cell>
          <cell r="AC1325" t="str">
            <v>JISA4710:2015、JISA2102-1:2015及びJISA2102-2:2011</v>
          </cell>
          <cell r="AD1325" t="str">
            <v>建具の断熱性試験方法、窓及びドアの熱性能－熱貫流率の計算－第１部：一般及び窓及びドアの熱性能－熱貫流率の計算－第２部：フレームの数値計算方法</v>
          </cell>
          <cell r="AE1325"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26">
          <cell r="E1326" t="str">
            <v>S-173001</v>
          </cell>
          <cell r="F1326" t="str">
            <v>L-000173</v>
          </cell>
          <cell r="G1326" t="str">
            <v>Low-E複層ガラス・アルミ樹脂複合サッシ</v>
          </cell>
          <cell r="H1326" t="str">
            <v>D</v>
          </cell>
          <cell r="I1326" t="str">
            <v>家庭</v>
          </cell>
          <cell r="J1326" t="str">
            <v>断熱</v>
          </cell>
          <cell r="K1326" t="str">
            <v>窓</v>
          </cell>
          <cell r="L1326" t="str">
            <v>複層ガラスの中空層側のガラス面にLow-E金属膜をコーティングすることで放射による熱移動量を低減したガラスと、アルミ樹脂複合サッシを組み合わせた窓。アルミ樹脂複合サッシは、アルミ製（室外側）と樹脂製（室内側）のサッシを室内側の結露の発生の軽減や断熱性の向上を目的に一体化したものである。</v>
          </cell>
          <cell r="M1326" t="str">
            <v>FIX</v>
          </cell>
          <cell r="N1326" t="str">
            <v>-</v>
          </cell>
          <cell r="O1326" t="str">
            <v>-</v>
          </cell>
          <cell r="P1326" t="str">
            <v>-</v>
          </cell>
          <cell r="Q1326" t="str">
            <v>通常申請または簡易申請</v>
          </cell>
          <cell r="R1326" t="str">
            <v>-</v>
          </cell>
          <cell r="S1326" t="str">
            <v/>
          </cell>
          <cell r="T1326">
            <v>1.28</v>
          </cell>
          <cell r="U1326" t="str">
            <v/>
          </cell>
          <cell r="V1326" t="str">
            <v>カタログのみ</v>
          </cell>
          <cell r="W1326" t="str">
            <v>W/m2K</v>
          </cell>
          <cell r="X1326" t="str">
            <v>熱貫流率</v>
          </cell>
          <cell r="Y1326" t="str">
            <v>標準規格による評価</v>
          </cell>
          <cell r="Z1326" t="str">
            <v>JISA4710:2015、JISA2102-1:2015及びJISA2102-2:2011</v>
          </cell>
          <cell r="AA1326" t="str">
            <v>建具の断熱性試験方法、窓及びドアの熱性能－熱貫流率の計算－第１部：一般及び窓及びドアの熱性能－熱貫流率の計算－第２部：フレームの数値計算方法</v>
          </cell>
          <cell r="AB1326" t="str">
            <v>JISA4710:2015、JISA2102-1:2015及びJISA2102-2:2011に準拠</v>
          </cell>
          <cell r="AC1326" t="str">
            <v>JISA4710:2015、JISA2102-1:2015及びJISA2102-2:2011</v>
          </cell>
          <cell r="AD1326" t="str">
            <v>建具の断熱性試験方法、窓及びドアの熱性能－熱貫流率の計算－第１部：一般及び窓及びドアの熱性能－熱貫流率の計算－第２部：フレームの数値計算方法</v>
          </cell>
          <cell r="AE1326"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27">
          <cell r="E1327" t="str">
            <v>S-173002</v>
          </cell>
          <cell r="F1327" t="str">
            <v>L-000173</v>
          </cell>
          <cell r="G1327" t="str">
            <v>Low-E複層ガラス・アルミ樹脂複合サッシ</v>
          </cell>
          <cell r="H1327" t="str">
            <v>D</v>
          </cell>
          <cell r="I1327" t="str">
            <v>家庭</v>
          </cell>
          <cell r="J1327" t="str">
            <v>断熱</v>
          </cell>
          <cell r="K1327" t="str">
            <v>窓</v>
          </cell>
          <cell r="L1327" t="str">
            <v>複層ガラスの中空層側のガラス面にLow-E金属膜をコーティングすることで放射による熱移動量を低減したガラスと、アルミ樹脂複合サッシを組み合わせた窓。アルミ樹脂複合サッシは、アルミ製（室外側）と樹脂製（室内側）のサッシを室内側の結露の発生の軽減や断熱性の向上を目的に一体化したものである。</v>
          </cell>
          <cell r="M1327" t="str">
            <v>引き違い</v>
          </cell>
          <cell r="N1327" t="str">
            <v>-</v>
          </cell>
          <cell r="O1327" t="str">
            <v>-</v>
          </cell>
          <cell r="P1327" t="str">
            <v>-</v>
          </cell>
          <cell r="Q1327" t="str">
            <v>通常申請または簡易申請</v>
          </cell>
          <cell r="R1327" t="str">
            <v>-</v>
          </cell>
          <cell r="S1327" t="str">
            <v/>
          </cell>
          <cell r="T1327">
            <v>1.54</v>
          </cell>
          <cell r="U1327" t="str">
            <v/>
          </cell>
          <cell r="V1327" t="str">
            <v>カタログのみ</v>
          </cell>
          <cell r="W1327" t="str">
            <v>W/m2K</v>
          </cell>
          <cell r="X1327" t="str">
            <v>熱貫流率</v>
          </cell>
          <cell r="Y1327" t="str">
            <v>標準規格による評価</v>
          </cell>
          <cell r="Z1327" t="str">
            <v>JISA4710:2015、JISA2102-1:2015及びJISA2102-2:2011</v>
          </cell>
          <cell r="AA1327" t="str">
            <v>建具の断熱性試験方法、窓及びドアの熱性能－熱貫流率の計算－第１部：一般及び窓及びドアの熱性能－熱貫流率の計算－第２部：フレームの数値計算方法</v>
          </cell>
          <cell r="AB1327" t="str">
            <v>JISA4710:2015、JISA2102-1:2015及びJISA2102-2:2011に準拠</v>
          </cell>
          <cell r="AC1327" t="str">
            <v>JISA4710:2015、JISA2102-1:2015及びJISA2102-2:2011</v>
          </cell>
          <cell r="AD1327" t="str">
            <v>建具の断熱性試験方法、窓及びドアの熱性能－熱貫流率の計算－第１部：一般及び窓及びドアの熱性能－熱貫流率の計算－第２部：フレームの数値計算方法</v>
          </cell>
          <cell r="AE1327"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28">
          <cell r="E1328" t="str">
            <v>S-173003</v>
          </cell>
          <cell r="F1328" t="str">
            <v>L-000173</v>
          </cell>
          <cell r="G1328" t="str">
            <v>Low-E複層ガラス・アルミ樹脂複合サッシ</v>
          </cell>
          <cell r="H1328" t="str">
            <v>D</v>
          </cell>
          <cell r="I1328" t="str">
            <v>家庭</v>
          </cell>
          <cell r="J1328" t="str">
            <v>断熱</v>
          </cell>
          <cell r="K1328" t="str">
            <v>窓</v>
          </cell>
          <cell r="L1328" t="str">
            <v>複層ガラスの中空層側のガラス面にLow-E金属膜をコーティングすることで放射による熱移動量を低減したガラスと、アルミ樹脂複合サッシを組み合わせた窓。アルミ樹脂複合サッシは、アルミ製（室外側）と樹脂製（室内側）のサッシを室内側の結露の発生の軽減や断熱性の向上を目的に一体化したものである。</v>
          </cell>
          <cell r="M1328" t="str">
            <v>縦すべり出し</v>
          </cell>
          <cell r="N1328" t="str">
            <v>-</v>
          </cell>
          <cell r="O1328" t="str">
            <v>-</v>
          </cell>
          <cell r="P1328" t="str">
            <v>-</v>
          </cell>
          <cell r="Q1328" t="str">
            <v>通常申請または簡易申請</v>
          </cell>
          <cell r="R1328" t="str">
            <v>-</v>
          </cell>
          <cell r="S1328" t="str">
            <v/>
          </cell>
          <cell r="T1328">
            <v>1.41</v>
          </cell>
          <cell r="U1328" t="str">
            <v/>
          </cell>
          <cell r="V1328" t="str">
            <v>カタログのみ</v>
          </cell>
          <cell r="W1328" t="str">
            <v>W/m2K</v>
          </cell>
          <cell r="X1328" t="str">
            <v>熱貫流率</v>
          </cell>
          <cell r="Y1328" t="str">
            <v>標準規格による評価</v>
          </cell>
          <cell r="Z1328" t="str">
            <v>JISA4710:2015、JISA2102-1:2015及びJISA2102-2:2011</v>
          </cell>
          <cell r="AA1328" t="str">
            <v>建具の断熱性試験方法、窓及びドアの熱性能－熱貫流率の計算－第１部：一般及び窓及びドアの熱性能－熱貫流率の計算－第２部：フレームの数値計算方法</v>
          </cell>
          <cell r="AB1328" t="str">
            <v>JISA4710:2015、JISA2102-1:2015及びJISA2102-2:2011に準拠</v>
          </cell>
          <cell r="AC1328" t="str">
            <v>JISA4710:2015、JISA2102-1:2015及びJISA2102-2:2011</v>
          </cell>
          <cell r="AD1328" t="str">
            <v>建具の断熱性試験方法、窓及びドアの熱性能－熱貫流率の計算－第１部：一般及び窓及びドアの熱性能－熱貫流率の計算－第２部：フレームの数値計算方法</v>
          </cell>
          <cell r="AE1328"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29">
          <cell r="E1329" t="str">
            <v>S-174001</v>
          </cell>
          <cell r="F1329" t="str">
            <v>L-000174</v>
          </cell>
          <cell r="G1329" t="str">
            <v>三層Low-E複層ガラス・樹脂サッシ</v>
          </cell>
          <cell r="H1329" t="str">
            <v>D</v>
          </cell>
          <cell r="I1329" t="str">
            <v>家庭</v>
          </cell>
          <cell r="J1329" t="str">
            <v>断熱</v>
          </cell>
          <cell r="K1329" t="str">
            <v>窓</v>
          </cell>
          <cell r="L1329" t="str">
            <v>三層で構成される複層ガラスの中空層側のガラス面にLow-E金属膜をコーティングすることで放射による熱移動量を低減したガラスと、樹脂製のサッシを組み合わせた窓。</v>
          </cell>
          <cell r="M1329" t="str">
            <v>FIX</v>
          </cell>
          <cell r="N1329" t="str">
            <v>-</v>
          </cell>
          <cell r="O1329" t="str">
            <v>-</v>
          </cell>
          <cell r="P1329" t="str">
            <v>-</v>
          </cell>
          <cell r="Q1329" t="str">
            <v>通常申請または簡易申請</v>
          </cell>
          <cell r="R1329" t="str">
            <v>-</v>
          </cell>
          <cell r="S1329" t="str">
            <v/>
          </cell>
          <cell r="T1329">
            <v>0.74</v>
          </cell>
          <cell r="U1329" t="str">
            <v/>
          </cell>
          <cell r="V1329" t="str">
            <v>カタログのみ</v>
          </cell>
          <cell r="W1329" t="str">
            <v>W/m2K</v>
          </cell>
          <cell r="X1329" t="str">
            <v>熱貫流率</v>
          </cell>
          <cell r="Y1329" t="str">
            <v>標準規格による評価</v>
          </cell>
          <cell r="Z1329" t="str">
            <v>JISA4710:2015、JISA2102-1:2015及びJISA2102-2:2011</v>
          </cell>
          <cell r="AA1329" t="str">
            <v>建具の断熱性試験方法、窓及びドアの熱性能－熱貫流率の計算－第１部：一般及び窓及びドアの熱性能－熱貫流率の計算－第２部：フレームの数値計算方法</v>
          </cell>
          <cell r="AB1329" t="str">
            <v>JISA4710:2015、JISA2102-1:2015及びJISA2102-2:2011に準拠</v>
          </cell>
          <cell r="AC1329" t="str">
            <v>JISA4710:2015、JISA2102-1:2015及びJISA2102-2:2011</v>
          </cell>
          <cell r="AD1329" t="str">
            <v>建具の断熱性試験方法、窓及びドアの熱性能－熱貫流率の計算－第１部：一般及び窓及びドアの熱性能－熱貫流率の計算－第２部：フレームの数値計算方法</v>
          </cell>
          <cell r="AE1329"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30">
          <cell r="E1330" t="str">
            <v>S-174002</v>
          </cell>
          <cell r="F1330" t="str">
            <v>L-000174</v>
          </cell>
          <cell r="G1330" t="str">
            <v>三層Low-E複層ガラス・樹脂サッシ</v>
          </cell>
          <cell r="H1330" t="str">
            <v>D</v>
          </cell>
          <cell r="I1330" t="str">
            <v>家庭</v>
          </cell>
          <cell r="J1330" t="str">
            <v>断熱</v>
          </cell>
          <cell r="K1330" t="str">
            <v>窓</v>
          </cell>
          <cell r="L1330" t="str">
            <v>三層で構成される複層ガラスの中空層側のガラス面にLow-E金属膜をコーティングすることで放射による熱移動量を低減したガラスと、樹脂製のサッシを組み合わせた窓。</v>
          </cell>
          <cell r="M1330" t="str">
            <v>引き違い</v>
          </cell>
          <cell r="N1330" t="str">
            <v>-</v>
          </cell>
          <cell r="O1330" t="str">
            <v>-</v>
          </cell>
          <cell r="P1330" t="str">
            <v>-</v>
          </cell>
          <cell r="Q1330" t="str">
            <v>通常申請または簡易申請</v>
          </cell>
          <cell r="R1330" t="str">
            <v>-</v>
          </cell>
          <cell r="S1330" t="str">
            <v/>
          </cell>
          <cell r="T1330">
            <v>0.96</v>
          </cell>
          <cell r="U1330" t="str">
            <v/>
          </cell>
          <cell r="V1330" t="str">
            <v>カタログのみ</v>
          </cell>
          <cell r="W1330" t="str">
            <v>W/m2K</v>
          </cell>
          <cell r="X1330" t="str">
            <v>熱貫流率</v>
          </cell>
          <cell r="Y1330" t="str">
            <v>標準規格による評価</v>
          </cell>
          <cell r="Z1330" t="str">
            <v>JISA4710:2015、JISA2102-1:2015及びJISA2102-2:2011</v>
          </cell>
          <cell r="AA1330" t="str">
            <v>建具の断熱性試験方法、窓及びドアの熱性能－熱貫流率の計算－第１部：一般及び窓及びドアの熱性能－熱貫流率の計算－第２部：フレームの数値計算方法</v>
          </cell>
          <cell r="AB1330" t="str">
            <v>JISA4710:2015、JISA2102-1:2015及びJISA2102-2:2011に準拠</v>
          </cell>
          <cell r="AC1330" t="str">
            <v>JISA4710:2015、JISA2102-1:2015及びJISA2102-2:2011</v>
          </cell>
          <cell r="AD1330" t="str">
            <v>建具の断熱性試験方法、窓及びドアの熱性能－熱貫流率の計算－第１部：一般及び窓及びドアの熱性能－熱貫流率の計算－第２部：フレームの数値計算方法</v>
          </cell>
          <cell r="AE1330"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31">
          <cell r="E1331" t="str">
            <v>S-174003</v>
          </cell>
          <cell r="F1331" t="str">
            <v>L-000174</v>
          </cell>
          <cell r="G1331" t="str">
            <v>三層Low-E複層ガラス・樹脂サッシ</v>
          </cell>
          <cell r="H1331" t="str">
            <v>D</v>
          </cell>
          <cell r="I1331" t="str">
            <v>家庭</v>
          </cell>
          <cell r="J1331" t="str">
            <v>断熱</v>
          </cell>
          <cell r="K1331" t="str">
            <v>窓</v>
          </cell>
          <cell r="L1331" t="str">
            <v>三層で構成される複層ガラスの中空層側のガラス面にLow-E金属膜をコーティングすることで放射による熱移動量を低減したガラスと、樹脂製のサッシを組み合わせた窓。</v>
          </cell>
          <cell r="M1331" t="str">
            <v>縦すべり出し</v>
          </cell>
          <cell r="N1331" t="str">
            <v>-</v>
          </cell>
          <cell r="O1331" t="str">
            <v>-</v>
          </cell>
          <cell r="P1331" t="str">
            <v>-</v>
          </cell>
          <cell r="Q1331" t="str">
            <v>通常申請または簡易申請</v>
          </cell>
          <cell r="R1331" t="str">
            <v>-</v>
          </cell>
          <cell r="S1331" t="str">
            <v/>
          </cell>
          <cell r="T1331">
            <v>0.79</v>
          </cell>
          <cell r="U1331" t="str">
            <v/>
          </cell>
          <cell r="V1331" t="str">
            <v>カタログのみ</v>
          </cell>
          <cell r="W1331" t="str">
            <v>W/m2K</v>
          </cell>
          <cell r="X1331" t="str">
            <v>熱貫流率</v>
          </cell>
          <cell r="Y1331" t="str">
            <v>標準規格による評価</v>
          </cell>
          <cell r="Z1331" t="str">
            <v>JISA4710:2015、JISA2102-1:2015及びJISA2102-2:2011</v>
          </cell>
          <cell r="AA1331" t="str">
            <v>建具の断熱性試験方法、窓及びドアの熱性能－熱貫流率の計算－第１部：一般及び窓及びドアの熱性能－熱貫流率の計算－第２部：フレームの数値計算方法</v>
          </cell>
          <cell r="AB1331" t="str">
            <v>JISA4710:2015、JISA2102-1:2015及びJISA2102-2:2011に準拠</v>
          </cell>
          <cell r="AC1331" t="str">
            <v>JISA4710:2015、JISA2102-1:2015及びJISA2102-2:2011</v>
          </cell>
          <cell r="AD1331" t="str">
            <v>建具の断熱性試験方法、窓及びドアの熱性能－熱貫流率の計算－第１部：一般及び窓及びドアの熱性能－熱貫流率の計算－第２部：フレームの数値計算方法</v>
          </cell>
          <cell r="AE1331"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32">
          <cell r="E1332" t="str">
            <v>S-175001</v>
          </cell>
          <cell r="F1332" t="str">
            <v>L-000175</v>
          </cell>
          <cell r="G1332" t="str">
            <v>三層Low-E複層ガラス・アルミ樹脂複合サッシ</v>
          </cell>
          <cell r="H1332" t="str">
            <v>D</v>
          </cell>
          <cell r="I1332" t="str">
            <v>家庭</v>
          </cell>
          <cell r="J1332" t="str">
            <v>断熱</v>
          </cell>
          <cell r="K1332" t="str">
            <v>窓</v>
          </cell>
          <cell r="L1332" t="str">
            <v>三層で構成される複層ガラスの中空層側のガラス面にLow-E金属膜をコーティングすることで放射による熱移動量を低減したガラスと、アルミ樹脂複合サッシを組み合わせた窓。アルミ樹脂複合サッシは、アルミ製（室外側）と樹脂製（室内側）のサッシを室内側の結露の発生の軽減や断熱性の向上を目的に一体化したものである。</v>
          </cell>
          <cell r="M1332" t="str">
            <v>FIX</v>
          </cell>
          <cell r="N1332" t="str">
            <v>-</v>
          </cell>
          <cell r="O1332" t="str">
            <v>-</v>
          </cell>
          <cell r="P1332" t="str">
            <v>-</v>
          </cell>
          <cell r="Q1332" t="str">
            <v>通常申請または簡易申請</v>
          </cell>
          <cell r="R1332" t="str">
            <v>-</v>
          </cell>
          <cell r="S1332" t="str">
            <v/>
          </cell>
          <cell r="T1332">
            <v>0.82</v>
          </cell>
          <cell r="U1332" t="str">
            <v/>
          </cell>
          <cell r="V1332" t="str">
            <v>カタログのみ</v>
          </cell>
          <cell r="W1332" t="str">
            <v>W/m2K</v>
          </cell>
          <cell r="X1332" t="str">
            <v>熱貫流率</v>
          </cell>
          <cell r="Y1332" t="str">
            <v>標準規格による評価</v>
          </cell>
          <cell r="Z1332" t="str">
            <v>JISA4710:2015、JISA2102-1:2015及びJISA2102-2:2011</v>
          </cell>
          <cell r="AA1332" t="str">
            <v>建具の断熱性試験方法、窓及びドアの熱性能－熱貫流率の計算－第１部：一般及び窓及びドアの熱性能－熱貫流率の計算－第２部：フレームの数値計算方法</v>
          </cell>
          <cell r="AB1332" t="str">
            <v>JISA4710:2015、JISA2102-1:2015及びJISA2102-2:2011に準拠</v>
          </cell>
          <cell r="AC1332" t="str">
            <v>JISA4710:2015、JISA2102-1:2015及びJISA2102-2:2011</v>
          </cell>
          <cell r="AD1332" t="str">
            <v>建具の断熱性試験方法、窓及びドアの熱性能－熱貫流率の計算－第１部：一般及び窓及びドアの熱性能－熱貫流率の計算－第２部：フレームの数値計算方法</v>
          </cell>
          <cell r="AE1332"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33">
          <cell r="E1333" t="str">
            <v>S-175002</v>
          </cell>
          <cell r="F1333" t="str">
            <v>L-000175</v>
          </cell>
          <cell r="G1333" t="str">
            <v>三層Low-E複層ガラス・アルミ樹脂複合サッシ</v>
          </cell>
          <cell r="H1333" t="str">
            <v>D</v>
          </cell>
          <cell r="I1333" t="str">
            <v>家庭</v>
          </cell>
          <cell r="J1333" t="str">
            <v>断熱</v>
          </cell>
          <cell r="K1333" t="str">
            <v>窓</v>
          </cell>
          <cell r="L1333" t="str">
            <v>三層で構成される複層ガラスの中空層側のガラス面にLow-E金属膜をコーティングすることで放射による熱移動量を低減したガラスと、アルミ樹脂複合サッシを組み合わせた窓。アルミ樹脂複合サッシは、アルミ製（室外側）と樹脂製（室内側）のサッシを室内側の結露の発生の軽減や断熱性の向上を目的に一体化したものである。</v>
          </cell>
          <cell r="M1333" t="str">
            <v>引き違い</v>
          </cell>
          <cell r="N1333" t="str">
            <v>-</v>
          </cell>
          <cell r="O1333" t="str">
            <v>-</v>
          </cell>
          <cell r="P1333" t="str">
            <v>-</v>
          </cell>
          <cell r="Q1333" t="str">
            <v>通常申請または簡易申請</v>
          </cell>
          <cell r="R1333" t="str">
            <v>-</v>
          </cell>
          <cell r="S1333" t="str">
            <v/>
          </cell>
          <cell r="T1333">
            <v>1.1599999999999999</v>
          </cell>
          <cell r="U1333" t="str">
            <v/>
          </cell>
          <cell r="V1333" t="str">
            <v>カタログのみ</v>
          </cell>
          <cell r="W1333" t="str">
            <v>W/m2K</v>
          </cell>
          <cell r="X1333" t="str">
            <v>熱貫流率</v>
          </cell>
          <cell r="Y1333" t="str">
            <v>標準規格による評価</v>
          </cell>
          <cell r="Z1333" t="str">
            <v>JISA4710:2015、JISA2102-1:2015及びJISA2102-2:2011</v>
          </cell>
          <cell r="AA1333" t="str">
            <v>建具の断熱性試験方法、窓及びドアの熱性能－熱貫流率の計算－第１部：一般及び窓及びドアの熱性能－熱貫流率の計算－第２部：フレームの数値計算方法</v>
          </cell>
          <cell r="AB1333" t="str">
            <v>JISA4710:2015、JISA2102-1:2015及びJISA2102-2:2011に準拠</v>
          </cell>
          <cell r="AC1333" t="str">
            <v>JISA4710:2015、JISA2102-1:2015及びJISA2102-2:2011</v>
          </cell>
          <cell r="AD1333" t="str">
            <v>建具の断熱性試験方法、窓及びドアの熱性能－熱貫流率の計算－第１部：一般及び窓及びドアの熱性能－熱貫流率の計算－第２部：フレームの数値計算方法</v>
          </cell>
          <cell r="AE1333"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34">
          <cell r="E1334" t="str">
            <v>S-175003</v>
          </cell>
          <cell r="F1334" t="str">
            <v>L-000175</v>
          </cell>
          <cell r="G1334" t="str">
            <v>三層Low-E複層ガラス・アルミ樹脂複合サッシ</v>
          </cell>
          <cell r="H1334" t="str">
            <v>D</v>
          </cell>
          <cell r="I1334" t="str">
            <v>家庭</v>
          </cell>
          <cell r="J1334" t="str">
            <v>断熱</v>
          </cell>
          <cell r="K1334" t="str">
            <v>窓</v>
          </cell>
          <cell r="L1334" t="str">
            <v>三層で構成される複層ガラスの中空層側のガラス面にLow-E金属膜をコーティングすることで放射による熱移動量を低減したガラスと、アルミ樹脂複合サッシを組み合わせた窓。アルミ樹脂複合サッシは、アルミ製（室外側）と樹脂製（室内側）のサッシを室内側の結露の発生の軽減や断熱性の向上を目的に一体化したものである。</v>
          </cell>
          <cell r="M1334" t="str">
            <v>縦すべり出し</v>
          </cell>
          <cell r="N1334" t="str">
            <v>-</v>
          </cell>
          <cell r="O1334" t="str">
            <v>-</v>
          </cell>
          <cell r="P1334" t="str">
            <v>-</v>
          </cell>
          <cell r="Q1334" t="str">
            <v>通常申請または簡易申請</v>
          </cell>
          <cell r="R1334" t="str">
            <v>-</v>
          </cell>
          <cell r="S1334" t="str">
            <v/>
          </cell>
          <cell r="T1334">
            <v>0.98</v>
          </cell>
          <cell r="U1334" t="str">
            <v/>
          </cell>
          <cell r="V1334" t="str">
            <v>カタログのみ</v>
          </cell>
          <cell r="W1334" t="str">
            <v>W/m2K</v>
          </cell>
          <cell r="X1334" t="str">
            <v>熱貫流率</v>
          </cell>
          <cell r="Y1334" t="str">
            <v>標準規格による評価</v>
          </cell>
          <cell r="Z1334" t="str">
            <v>JISA4710:2015、JISA2102-1:2015及びJISA2102-2:2011</v>
          </cell>
          <cell r="AA1334" t="str">
            <v>建具の断熱性試験方法、窓及びドアの熱性能－熱貫流率の計算－第１部：一般及び窓及びドアの熱性能－熱貫流率の計算－第２部：フレームの数値計算方法</v>
          </cell>
          <cell r="AB1334" t="str">
            <v>JISA4710:2015、JISA2102-1:2015及びJISA2102-2:2011に準拠</v>
          </cell>
          <cell r="AC1334" t="str">
            <v>JISA4710:2015、JISA2102-1:2015及びJISA2102-2:2011</v>
          </cell>
          <cell r="AD1334" t="str">
            <v>建具の断熱性試験方法、窓及びドアの熱性能－熱貫流率の計算－第１部：一般及び窓及びドアの熱性能－熱貫流率の計算－第２部：フレームの数値計算方法</v>
          </cell>
          <cell r="AE1334"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35">
          <cell r="E1335" t="str">
            <v>S-176001</v>
          </cell>
          <cell r="F1335" t="str">
            <v>L-000176</v>
          </cell>
          <cell r="G1335" t="str">
            <v>五層Low-E複層ガラス・樹脂サッシ</v>
          </cell>
          <cell r="H1335" t="str">
            <v>D</v>
          </cell>
          <cell r="I1335" t="str">
            <v>家庭</v>
          </cell>
          <cell r="J1335" t="str">
            <v>断熱</v>
          </cell>
          <cell r="K1335" t="str">
            <v>窓</v>
          </cell>
          <cell r="L1335" t="str">
            <v>樹脂（塩化ビニル等）等の熱伝導率が低いフレームと、多層の密閉中空層をもったガラスからなる。中空層には断熱ガス（アルゴンガス、クリプトンガス等）を充填することでガラスの熱伝導率の高さを補う構造。現在日本国内では、樹脂フレームを用いた開口部には断熱性能が低いものから順に、1枚のガラスを用いたもの、2枚のガラス（一つの密閉中空層）を用いたもの、3枚のガラス（二つの密閉中空層）を用いたもの、5枚のガラス（四つの密閉中空層）を用いたものが使用されており、2枚のガラスを用いたものが最も多く流通している。今後は省エネ基準義務化等が予定されていることから、さらなるガラスの多層化が予想される。従来品と比較して高い断熱性能を持つことから、特に寒冷地の戸建住宅への採用に相応しい。</v>
          </cell>
          <cell r="M1335" t="str">
            <v>FIX</v>
          </cell>
          <cell r="N1335" t="str">
            <v>-</v>
          </cell>
          <cell r="O1335" t="str">
            <v>-</v>
          </cell>
          <cell r="P1335" t="str">
            <v>-</v>
          </cell>
          <cell r="Q1335" t="str">
            <v>通常申請または簡易申請</v>
          </cell>
          <cell r="R1335" t="str">
            <v>-</v>
          </cell>
          <cell r="S1335" t="str">
            <v/>
          </cell>
          <cell r="T1335">
            <v>0.55000000000000004</v>
          </cell>
          <cell r="U1335" t="str">
            <v/>
          </cell>
          <cell r="V1335" t="str">
            <v>カタログのみ</v>
          </cell>
          <cell r="W1335" t="str">
            <v>W/m2K</v>
          </cell>
          <cell r="X1335" t="str">
            <v>熱貫流率</v>
          </cell>
          <cell r="Y1335" t="str">
            <v>標準規格による評価</v>
          </cell>
          <cell r="Z1335" t="str">
            <v>JISA4710:2015、JISA2102-1:2015及びJISA2102-2:2011</v>
          </cell>
          <cell r="AA1335" t="str">
            <v>建具の断熱性試験方法、窓及びドアの熱性能－熱貫流率の計算－第１部：一般及び窓及びドアの熱性能－熱貫流率の計算－第２部：フレームの数値計算方法</v>
          </cell>
          <cell r="AB1335" t="str">
            <v>JISA4710:2015、JISA2102-1:2015及びJISA2102-2:2011に準拠</v>
          </cell>
          <cell r="AC1335" t="str">
            <v>JISA4710:2015、JISA2102-1:2015及びJISA2102-2:2011</v>
          </cell>
          <cell r="AD1335" t="str">
            <v>建具の断熱性試験方法、窓及びドアの熱性能－熱貫流率の計算－第１部：一般及び窓及びドアの熱性能－熱貫流率の計算－第２部：フレームの数値計算方法</v>
          </cell>
          <cell r="AE1335"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36">
          <cell r="E1336" t="str">
            <v>S-176002</v>
          </cell>
          <cell r="F1336" t="str">
            <v>L-000176</v>
          </cell>
          <cell r="G1336" t="str">
            <v>五層Low-E複層ガラス・樹脂サッシ</v>
          </cell>
          <cell r="H1336" t="str">
            <v>D</v>
          </cell>
          <cell r="I1336" t="str">
            <v>家庭</v>
          </cell>
          <cell r="J1336" t="str">
            <v>断熱</v>
          </cell>
          <cell r="K1336" t="str">
            <v>窓</v>
          </cell>
          <cell r="L1336" t="str">
            <v>樹脂（塩化ビニル等）等の熱伝導率が低いフレームと、多層の密閉中空層をもったガラスからなる。中空層には断熱ガス（アルゴンガス、クリプトンガス等）を充填することでガラスの熱伝導率の高さを補う構造。現在日本国内では、樹脂フレームを用いた開口部には断熱性能が低いものから順に、1枚のガラスを用いたもの、2枚のガラス（一つの密閉中空層）を用いたもの、3枚のガラス（二つの密閉中空層）を用いたもの、5枚のガラス（四つの密閉中空層）を用いたものが使用されており、2枚のガラスを用いたものが最も多く流通している。今後は省エネ基準義務化等が予定されていることから、さらなるガラスの多層化が予想される。従来品と比較して高い断熱性能を持つことから、特に寒冷地の戸建住宅への採用に相応しい。</v>
          </cell>
          <cell r="M1336" t="str">
            <v>引き違い</v>
          </cell>
          <cell r="N1336" t="str">
            <v>-</v>
          </cell>
          <cell r="O1336" t="str">
            <v>-</v>
          </cell>
          <cell r="P1336" t="str">
            <v>-</v>
          </cell>
          <cell r="Q1336" t="str">
            <v>特別申請</v>
          </cell>
          <cell r="R1336" t="str">
            <v>-</v>
          </cell>
          <cell r="S1336" t="str">
            <v/>
          </cell>
          <cell r="T1336" t="str">
            <v>-</v>
          </cell>
          <cell r="U1336" t="str">
            <v/>
          </cell>
          <cell r="V1336" t="str">
            <v>-</v>
          </cell>
          <cell r="W1336" t="str">
            <v>W/m2K</v>
          </cell>
          <cell r="X1336" t="str">
            <v>熱貫流率</v>
          </cell>
          <cell r="Y1336" t="str">
            <v>標準規格による評価</v>
          </cell>
          <cell r="Z1336" t="str">
            <v>JISA4710:2015、JISA2102-1:2015及びJISA2102-2:2011</v>
          </cell>
          <cell r="AA1336" t="str">
            <v>建具の断熱性試験方法、窓及びドアの熱性能－熱貫流率の計算－第１部：一般及び窓及びドアの熱性能－熱貫流率の計算－第２部：フレームの数値計算方法</v>
          </cell>
          <cell r="AB1336" t="str">
            <v>JISA4710:2015、JISA2102-1:2015及びJISA2102-2:2011に準拠</v>
          </cell>
          <cell r="AC1336" t="str">
            <v>JISA4710:2015、JISA2102-1:2015及びJISA2102-2:2011</v>
          </cell>
          <cell r="AD1336" t="str">
            <v>建具の断熱性試験方法、窓及びドアの熱性能－熱貫流率の計算－第１部：一般及び窓及びドアの熱性能－熱貫流率の計算－第２部：フレームの数値計算方法</v>
          </cell>
          <cell r="AE1336"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37">
          <cell r="E1337" t="str">
            <v>S-176003</v>
          </cell>
          <cell r="F1337" t="str">
            <v>L-000176</v>
          </cell>
          <cell r="G1337" t="str">
            <v>五層Low-E複層ガラス・樹脂サッシ</v>
          </cell>
          <cell r="H1337" t="str">
            <v>D</v>
          </cell>
          <cell r="I1337" t="str">
            <v>家庭</v>
          </cell>
          <cell r="J1337" t="str">
            <v>断熱</v>
          </cell>
          <cell r="K1337" t="str">
            <v>窓</v>
          </cell>
          <cell r="L1337" t="str">
            <v>樹脂（塩化ビニル等）等の熱伝導率が低いフレームと、多層の密閉中空層をもったガラスからなる。中空層には断熱ガス（アルゴンガス、クリプトンガス等）を充填することでガラスの熱伝導率の高さを補う構造。現在日本国内では、樹脂フレームを用いた開口部には断熱性能が低いものから順に、1枚のガラスを用いたもの、2枚のガラス（一つの密閉中空層）を用いたもの、3枚のガラス（二つの密閉中空層）を用いたもの、5枚のガラス（四つの密閉中空層）を用いたものが使用されており、2枚のガラスを用いたものが最も多く流通している。今後は省エネ基準義務化等が予定されていることから、さらなるガラスの多層化が予想される。従来品と比較して高い断熱性能を持つことから、特に寒冷地の戸建住宅への採用に相応しい。</v>
          </cell>
          <cell r="M1337" t="str">
            <v>縦すべり出し</v>
          </cell>
          <cell r="N1337" t="str">
            <v>-</v>
          </cell>
          <cell r="O1337" t="str">
            <v>-</v>
          </cell>
          <cell r="P1337" t="str">
            <v>-</v>
          </cell>
          <cell r="Q1337" t="str">
            <v>通常申請または簡易申請</v>
          </cell>
          <cell r="R1337" t="str">
            <v>-</v>
          </cell>
          <cell r="S1337" t="str">
            <v/>
          </cell>
          <cell r="T1337">
            <v>0.55000000000000004</v>
          </cell>
          <cell r="U1337" t="str">
            <v/>
          </cell>
          <cell r="V1337" t="str">
            <v>カタログのみ</v>
          </cell>
          <cell r="W1337" t="str">
            <v>W/m2K</v>
          </cell>
          <cell r="X1337" t="str">
            <v>熱貫流率</v>
          </cell>
          <cell r="Y1337" t="str">
            <v>標準規格による評価</v>
          </cell>
          <cell r="Z1337" t="str">
            <v>JISA4710:2015、JISA2102-1:2015及びJISA2102-2:2011</v>
          </cell>
          <cell r="AA1337" t="str">
            <v>建具の断熱性試験方法、窓及びドアの熱性能－熱貫流率の計算－第１部：一般及び窓及びドアの熱性能－熱貫流率の計算－第２部：フレームの数値計算方法</v>
          </cell>
          <cell r="AB1337" t="str">
            <v>JISA4710:2015、JISA2102-1:2015及びJISA2102-2:2011に準拠</v>
          </cell>
          <cell r="AC1337" t="str">
            <v>JISA4710:2015、JISA2102-1:2015及びJISA2102-2:2011</v>
          </cell>
          <cell r="AD1337" t="str">
            <v>建具の断熱性試験方法、窓及びドアの熱性能－熱貫流率の計算－第１部：一般及び窓及びドアの熱性能－熱貫流率の計算－第２部：フレームの数値計算方法</v>
          </cell>
          <cell r="AE1337"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38">
          <cell r="E1338" t="str">
            <v>S-177001</v>
          </cell>
          <cell r="F1338" t="str">
            <v>L-000177</v>
          </cell>
          <cell r="G1338" t="str">
            <v>真空ガラス・樹脂サッシ</v>
          </cell>
          <cell r="H1338" t="str">
            <v>D</v>
          </cell>
          <cell r="I1338" t="str">
            <v>家庭</v>
          </cell>
          <cell r="J1338" t="str">
            <v>断熱</v>
          </cell>
          <cell r="K1338" t="str">
            <v>窓</v>
          </cell>
          <cell r="L1338" t="str">
            <v>2枚のガラスの間に真空層を設けることで、熱移動量を低減したガラスと樹脂サッシを組み合わせた窓。</v>
          </cell>
          <cell r="M1338" t="str">
            <v>FIX※右記の水準は、一般社団法人リビングアメニティ協会が提供する、窓の断熱性能プログラム「WindEye」を用いて算出</v>
          </cell>
          <cell r="N1338" t="str">
            <v>-</v>
          </cell>
          <cell r="O1338" t="str">
            <v>-</v>
          </cell>
          <cell r="P1338" t="str">
            <v>-</v>
          </cell>
          <cell r="Q1338" t="str">
            <v>通常申請</v>
          </cell>
          <cell r="R1338" t="str">
            <v>-</v>
          </cell>
          <cell r="S1338" t="str">
            <v/>
          </cell>
          <cell r="T1338">
            <v>1.0900000000000001</v>
          </cell>
          <cell r="U1338" t="str">
            <v/>
          </cell>
          <cell r="V1338" t="str">
            <v>カタログのみ</v>
          </cell>
          <cell r="W1338" t="str">
            <v>W/m2K</v>
          </cell>
          <cell r="X1338" t="str">
            <v>熱貫流率</v>
          </cell>
          <cell r="Y1338" t="str">
            <v>標準規格による評価</v>
          </cell>
          <cell r="Z1338" t="str">
            <v>JISA4710:2015、JISA2102-1:2015及びJISA2102-2:2011</v>
          </cell>
          <cell r="AA1338" t="str">
            <v>建具の断熱性試験方法、窓及びドアの熱性能－熱貫流率の計算－第１部：一般及び窓及びドアの熱性能－熱貫流率の計算－第２部：フレームの数値計算方法</v>
          </cell>
          <cell r="AB1338" t="str">
            <v>JISA4710:2015、JISA2102-1:2015及びJISA2102-2:2011に準拠</v>
          </cell>
          <cell r="AC1338" t="str">
            <v>JISA4710:2015、JISA2102-1:2015及びJISA2102-2:2011</v>
          </cell>
          <cell r="AD1338" t="str">
            <v>建具の断熱性試験方法、窓及びドアの熱性能－熱貫流率の計算－第１部：一般及び窓及びドアの熱性能－熱貫流率の計算－第２部：フレームの数値計算方法</v>
          </cell>
          <cell r="AE1338"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39">
          <cell r="E1339" t="str">
            <v>S-177002</v>
          </cell>
          <cell r="F1339" t="str">
            <v>L-000177</v>
          </cell>
          <cell r="G1339" t="str">
            <v>真空ガラス・樹脂サッシ</v>
          </cell>
          <cell r="H1339" t="str">
            <v>D</v>
          </cell>
          <cell r="I1339" t="str">
            <v>家庭</v>
          </cell>
          <cell r="J1339" t="str">
            <v>断熱</v>
          </cell>
          <cell r="K1339" t="str">
            <v>窓</v>
          </cell>
          <cell r="L1339" t="str">
            <v>2枚のガラスの間に真空層を設けることで、熱移動量を低減したガラスと樹脂サッシを組み合わせた窓。</v>
          </cell>
          <cell r="M1339" t="str">
            <v>引き違い※右記の水準は、一般社団法人リビングアメニティ協会が提供する、窓の断熱性能プログラム「WindEye」を用いて算出</v>
          </cell>
          <cell r="N1339" t="str">
            <v>-</v>
          </cell>
          <cell r="O1339" t="str">
            <v>-</v>
          </cell>
          <cell r="P1339" t="str">
            <v>-</v>
          </cell>
          <cell r="Q1339" t="str">
            <v>通常申請</v>
          </cell>
          <cell r="R1339" t="str">
            <v>-</v>
          </cell>
          <cell r="S1339" t="str">
            <v/>
          </cell>
          <cell r="T1339">
            <v>1.38</v>
          </cell>
          <cell r="U1339" t="str">
            <v/>
          </cell>
          <cell r="V1339" t="str">
            <v>カタログのみ</v>
          </cell>
          <cell r="W1339" t="str">
            <v>W/m2K</v>
          </cell>
          <cell r="X1339" t="str">
            <v>熱貫流率</v>
          </cell>
          <cell r="Y1339" t="str">
            <v>標準規格による評価</v>
          </cell>
          <cell r="Z1339" t="str">
            <v>JISA4710:2015、JISA2102-1:2015及びJISA2102-2:2011</v>
          </cell>
          <cell r="AA1339" t="str">
            <v>建具の断熱性試験方法、窓及びドアの熱性能－熱貫流率の計算－第１部：一般及び窓及びドアの熱性能－熱貫流率の計算－第２部：フレームの数値計算方法</v>
          </cell>
          <cell r="AB1339" t="str">
            <v>JISA4710:2015、JISA2102-1:2015及びJISA2102-2:2011に準拠</v>
          </cell>
          <cell r="AC1339" t="str">
            <v>JISA4710:2015、JISA2102-1:2015及びJISA2102-2:2011</v>
          </cell>
          <cell r="AD1339" t="str">
            <v>建具の断熱性試験方法、窓及びドアの熱性能－熱貫流率の計算－第１部：一般及び窓及びドアの熱性能－熱貫流率の計算－第２部：フレームの数値計算方法</v>
          </cell>
          <cell r="AE1339"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40">
          <cell r="E1340" t="str">
            <v>S-177003</v>
          </cell>
          <cell r="F1340" t="str">
            <v>L-000177</v>
          </cell>
          <cell r="G1340" t="str">
            <v>真空ガラス・樹脂サッシ</v>
          </cell>
          <cell r="H1340" t="str">
            <v>D</v>
          </cell>
          <cell r="I1340" t="str">
            <v>家庭</v>
          </cell>
          <cell r="J1340" t="str">
            <v>断熱</v>
          </cell>
          <cell r="K1340" t="str">
            <v>窓</v>
          </cell>
          <cell r="L1340" t="str">
            <v>2枚のガラスの間に真空層を設けることで、熱移動量を低減したガラスと樹脂サッシを組み合わせた窓。</v>
          </cell>
          <cell r="M1340" t="str">
            <v>縦すべり出し※右記の水準は、一般社団法人リビングアメニティ協会が提供する、窓の断熱性能プログラム「WindEye」を用いて算出</v>
          </cell>
          <cell r="N1340" t="str">
            <v>-</v>
          </cell>
          <cell r="O1340" t="str">
            <v>-</v>
          </cell>
          <cell r="P1340" t="str">
            <v>-</v>
          </cell>
          <cell r="Q1340" t="str">
            <v>通常申請</v>
          </cell>
          <cell r="R1340" t="str">
            <v>-</v>
          </cell>
          <cell r="S1340" t="str">
            <v/>
          </cell>
          <cell r="T1340">
            <v>1.19</v>
          </cell>
          <cell r="U1340" t="str">
            <v/>
          </cell>
          <cell r="V1340" t="str">
            <v>カタログのみ</v>
          </cell>
          <cell r="W1340" t="str">
            <v>W/m2K</v>
          </cell>
          <cell r="X1340" t="str">
            <v>熱貫流率</v>
          </cell>
          <cell r="Y1340" t="str">
            <v>標準規格による評価</v>
          </cell>
          <cell r="Z1340" t="str">
            <v>JISA4710:2015、JISA2102-1:2015及びJISA2102-2:2011</v>
          </cell>
          <cell r="AA1340" t="str">
            <v>建具の断熱性試験方法、窓及びドアの熱性能－熱貫流率の計算－第１部：一般及び窓及びドアの熱性能－熱貫流率の計算－第２部：フレームの数値計算方法</v>
          </cell>
          <cell r="AB1340" t="str">
            <v>JISA4710:2015、JISA2102-1:2015及びJISA2102-2:2011に準拠</v>
          </cell>
          <cell r="AC1340" t="str">
            <v>JISA4710:2015、JISA2102-1:2015及びJISA2102-2:2011</v>
          </cell>
          <cell r="AD1340" t="str">
            <v>建具の断熱性試験方法、窓及びドアの熱性能－熱貫流率の計算－第１部：一般及び窓及びドアの熱性能－熱貫流率の計算－第２部：フレームの数値計算方法</v>
          </cell>
          <cell r="AE1340"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41">
          <cell r="E1341" t="str">
            <v>-</v>
          </cell>
          <cell r="F1341" t="str">
            <v>-</v>
          </cell>
          <cell r="G1341" t="str">
            <v>真空ガラス・アルミ樹脂複合サッシ</v>
          </cell>
          <cell r="H1341" t="str">
            <v>D</v>
          </cell>
          <cell r="I1341" t="str">
            <v>家庭</v>
          </cell>
          <cell r="J1341" t="str">
            <v>断熱</v>
          </cell>
          <cell r="K1341" t="str">
            <v>窓</v>
          </cell>
          <cell r="L1341" t="str">
            <v>2枚のガラスの間に真空層を設けることで、熱移動量を低減したガラスとアルミ樹脂複合サッシを組み合わせた窓。アルミ樹脂複合サッシは、アルミ製（室外側）と樹脂製（室内側）のサッシを室内側の結露の発生の軽減や断熱性の向上を目的に一体化したものである。</v>
          </cell>
          <cell r="M1341" t="str">
            <v>FIX※右記の水準は、一般社団法人リビングアメニティ協会が提供する、窓の断熱性能プログラム「WindEye」を用いて算出</v>
          </cell>
          <cell r="N1341" t="str">
            <v>-</v>
          </cell>
          <cell r="O1341" t="str">
            <v>-</v>
          </cell>
          <cell r="P1341" t="str">
            <v>-</v>
          </cell>
          <cell r="Q1341" t="str">
            <v>-</v>
          </cell>
          <cell r="R1341" t="str">
            <v>-</v>
          </cell>
          <cell r="S1341" t="str">
            <v/>
          </cell>
          <cell r="T1341">
            <v>0</v>
          </cell>
          <cell r="U1341" t="str">
            <v/>
          </cell>
          <cell r="V1341" t="str">
            <v>カタログのみ</v>
          </cell>
          <cell r="W1341" t="str">
            <v>W/m2K</v>
          </cell>
          <cell r="X1341" t="str">
            <v>熱貫流率</v>
          </cell>
          <cell r="Y1341" t="str">
            <v>標準規格による評価</v>
          </cell>
          <cell r="Z1341" t="str">
            <v>JISA4710:2015、JISA2102-1:2015及びJISA2102-2:2011</v>
          </cell>
          <cell r="AA1341" t="str">
            <v>建具の断熱性試験方法、窓及びドアの熱性能－熱貫流率の計算－第１部：一般及び窓及びドアの熱性能－熱貫流率の計算－第２部：フレームの数値計算方法</v>
          </cell>
          <cell r="AB1341" t="str">
            <v>JISA4710:2015、JISA2102-1:2015及びJISA2102-2:2011に準拠</v>
          </cell>
          <cell r="AC1341" t="str">
            <v>JISA4710:2015、JISA2102-1:2015及びJISA2102-2:2011</v>
          </cell>
          <cell r="AD1341" t="str">
            <v>建具の断熱性試験方法、窓及びドアの熱性能－熱貫流率の計算－第１部：一般及び窓及びドアの熱性能－熱貫流率の計算－第２部：フレームの数値計算方法</v>
          </cell>
          <cell r="AE1341"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42">
          <cell r="E1342" t="str">
            <v>-</v>
          </cell>
          <cell r="F1342" t="str">
            <v>-</v>
          </cell>
          <cell r="G1342" t="str">
            <v>真空ガラス・アルミ樹脂複合サッシ</v>
          </cell>
          <cell r="H1342" t="str">
            <v>D</v>
          </cell>
          <cell r="I1342" t="str">
            <v>家庭</v>
          </cell>
          <cell r="J1342" t="str">
            <v>断熱</v>
          </cell>
          <cell r="K1342" t="str">
            <v>窓</v>
          </cell>
          <cell r="L1342" t="str">
            <v>2枚のガラスの間に真空層を設けることで、熱移動量を低減したガラスとアルミ樹脂複合サッシを組み合わせた窓。アルミ樹脂複合サッシは、アルミ製（室外側）と樹脂製（室内側）のサッシを室内側の結露の発生の軽減や断熱性の向上を目的に一体化したものである。</v>
          </cell>
          <cell r="M1342" t="str">
            <v>引き違い※右記の水準は、一般社団法人リビングアメニティ協会が提供する、窓の断熱性能プログラム「WindEye」を用いて算出</v>
          </cell>
          <cell r="N1342" t="str">
            <v>-</v>
          </cell>
          <cell r="O1342" t="str">
            <v>-</v>
          </cell>
          <cell r="P1342" t="str">
            <v>-</v>
          </cell>
          <cell r="Q1342" t="str">
            <v>-</v>
          </cell>
          <cell r="R1342" t="str">
            <v>-</v>
          </cell>
          <cell r="S1342" t="str">
            <v/>
          </cell>
          <cell r="T1342">
            <v>0</v>
          </cell>
          <cell r="U1342" t="str">
            <v/>
          </cell>
          <cell r="V1342" t="str">
            <v>カタログのみ</v>
          </cell>
          <cell r="W1342" t="str">
            <v>W/m2K</v>
          </cell>
          <cell r="X1342" t="str">
            <v>熱貫流率</v>
          </cell>
          <cell r="Y1342" t="str">
            <v>標準規格による評価</v>
          </cell>
          <cell r="Z1342" t="str">
            <v>JISA4710:2015、JISA2102-1:2015及びJISA2102-2:2011</v>
          </cell>
          <cell r="AA1342" t="str">
            <v>建具の断熱性試験方法、窓及びドアの熱性能－熱貫流率の計算－第１部：一般及び窓及びドアの熱性能－熱貫流率の計算－第２部：フレームの数値計算方法</v>
          </cell>
          <cell r="AB1342" t="str">
            <v>JISA4710:2015、JISA2102-1:2015及びJISA2102-2:2011に準拠</v>
          </cell>
          <cell r="AC1342" t="str">
            <v>JISA4710:2015、JISA2102-1:2015及びJISA2102-2:2011</v>
          </cell>
          <cell r="AD1342" t="str">
            <v>建具の断熱性試験方法、窓及びドアの熱性能－熱貫流率の計算－第１部：一般及び窓及びドアの熱性能－熱貫流率の計算－第２部：フレームの数値計算方法</v>
          </cell>
          <cell r="AE1342"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43">
          <cell r="E1343" t="str">
            <v>-</v>
          </cell>
          <cell r="F1343" t="str">
            <v>-</v>
          </cell>
          <cell r="G1343" t="str">
            <v>真空ガラス・アルミ樹脂複合サッシ</v>
          </cell>
          <cell r="H1343" t="str">
            <v>D</v>
          </cell>
          <cell r="I1343" t="str">
            <v>家庭</v>
          </cell>
          <cell r="J1343" t="str">
            <v>断熱</v>
          </cell>
          <cell r="K1343" t="str">
            <v>窓</v>
          </cell>
          <cell r="L1343" t="str">
            <v>2枚のガラスの間に真空層を設けることで、熱移動量を低減したガラスとアルミ樹脂複合サッシを組み合わせた窓。アルミ樹脂複合サッシは、アルミ製（室外側）と樹脂製（室内側）のサッシを室内側の結露の発生の軽減や断熱性の向上を目的に一体化したものである。</v>
          </cell>
          <cell r="M1343" t="str">
            <v>縦すべり出し※右記の水準は、一般社団法人リビングアメニティ協会が提供する、窓の断熱性能プログラム「WindEye」を用いて算出</v>
          </cell>
          <cell r="N1343" t="str">
            <v>-</v>
          </cell>
          <cell r="O1343" t="str">
            <v>-</v>
          </cell>
          <cell r="P1343" t="str">
            <v>-</v>
          </cell>
          <cell r="Q1343" t="str">
            <v>-</v>
          </cell>
          <cell r="R1343" t="str">
            <v>-</v>
          </cell>
          <cell r="S1343" t="str">
            <v/>
          </cell>
          <cell r="T1343">
            <v>0</v>
          </cell>
          <cell r="U1343" t="str">
            <v/>
          </cell>
          <cell r="V1343" t="str">
            <v>カタログのみ</v>
          </cell>
          <cell r="W1343" t="str">
            <v>W/m2K</v>
          </cell>
          <cell r="X1343" t="str">
            <v>熱貫流率</v>
          </cell>
          <cell r="Y1343" t="str">
            <v>標準規格による評価</v>
          </cell>
          <cell r="Z1343" t="str">
            <v>JISA4710:2015、JISA2102-1:2015及びJISA2102-2:2011</v>
          </cell>
          <cell r="AA1343" t="str">
            <v>建具の断熱性試験方法、窓及びドアの熱性能－熱貫流率の計算－第１部：一般及び窓及びドアの熱性能－熱貫流率の計算－第２部：フレームの数値計算方法</v>
          </cell>
          <cell r="AB1343" t="str">
            <v>JISA4710:2015、JISA2102-1:2015及びJISA2102-2:2011に準拠</v>
          </cell>
          <cell r="AC1343" t="str">
            <v>JISA4710:2015、JISA2102-1:2015及びJISA2102-2:2011</v>
          </cell>
          <cell r="AD1343" t="str">
            <v>建具の断熱性試験方法、窓及びドアの熱性能－熱貫流率の計算－第１部：一般及び窓及びドアの熱性能－熱貫流率の計算－第２部：フレームの数値計算方法</v>
          </cell>
          <cell r="AE1343" t="str">
            <v>JISA4710:2015、JISA2102-1:2015及びJISA2102-2:2011に準拠。国立研究開発法人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44">
          <cell r="E1344" t="str">
            <v>S-263001</v>
          </cell>
          <cell r="F1344" t="str">
            <v>L-000263</v>
          </cell>
          <cell r="G1344" t="str">
            <v>内外共に換気口を持つ二重窓</v>
          </cell>
          <cell r="H1344" t="str">
            <v>D</v>
          </cell>
          <cell r="I1344" t="str">
            <v>家庭</v>
          </cell>
          <cell r="J1344" t="str">
            <v>断熱</v>
          </cell>
          <cell r="K1344" t="str">
            <v>窓</v>
          </cell>
          <cell r="L1344" t="str">
            <v>アルミ製と樹脂製の二重窓と換気口で構成されているものを指し、24時間換気設備の稼働により、二重窓の中間層を経由して外気が室内に取り込まれる。中間層に外気を通気させることにより、外窓側は内外の温度勾配を小さくし、外部への伝導熱を減少（窓の高断熱化）させ、内窓側は室内から中空層へ流れる伝導熱を換気空気にのせて熱回収することで、昇温された空気として室内に取り込む（快適な換気） ことができる。</v>
          </cell>
          <cell r="M1344" t="str">
            <v>外窓／樹脂複層＋内窓／樹脂複層、引違い</v>
          </cell>
          <cell r="N1344" t="str">
            <v>-</v>
          </cell>
          <cell r="O1344" t="str">
            <v>-</v>
          </cell>
          <cell r="P1344" t="str">
            <v>-</v>
          </cell>
          <cell r="Q1344" t="str">
            <v>通常申請</v>
          </cell>
          <cell r="R1344" t="str">
            <v>-</v>
          </cell>
          <cell r="S1344" t="str">
            <v/>
          </cell>
          <cell r="T1344">
            <v>0.32</v>
          </cell>
          <cell r="U1344" t="str">
            <v>*</v>
          </cell>
          <cell r="V1344" t="str">
            <v>カタログもしくは試験結果報告書</v>
          </cell>
          <cell r="W1344" t="str">
            <v>W/m2K</v>
          </cell>
          <cell r="X1344" t="str">
            <v>熱貫流率</v>
          </cell>
          <cell r="Y1344" t="str">
            <v>標準規格による評価</v>
          </cell>
          <cell r="Z1344" t="str">
            <v>JIS A 4710:2015及びJIS A 1493:2021</v>
          </cell>
          <cell r="AA1344" t="str">
            <v>建具の断熱性試験方法、 窓及びドアの熱性能―ソーラシミュレータを用いた日射熱取得率の測定</v>
          </cell>
          <cell r="AB1344" t="str">
            <v>JIS A 4710:2015及びJIS A 1493:2021に準拠</v>
          </cell>
          <cell r="AC1344" t="str">
            <v>JIS A 4710:2015及びJIS A 1493:2021</v>
          </cell>
          <cell r="AD1344" t="str">
            <v>建具の断熱性試験方法、 窓及びドアの熱性能―ソーラシミュレータを用いた日射熱取得率の測定</v>
          </cell>
          <cell r="AE1344" t="str">
            <v>熱貫流率は、その運用時と同じように中間層内の空気を動かしながらの測定が必要になる。そのため、窓の断熱性能試験方法を定めるJIS A 4710 の算出式に換気による損失熱量の項を加え、性能を測定する。なお、同設備・機器の性質上、24時間換気設備の稼働により、常に気流がある状態での使用を想定しているため、代表性能値となる熱貫流率として、換気量12㎥/h（6畳の空間を0.5回/h換気するための換気量に相当）における値を使用する。</v>
          </cell>
        </row>
        <row r="1345">
          <cell r="E1345" t="str">
            <v>S-263002</v>
          </cell>
          <cell r="F1345" t="str">
            <v>L-000263</v>
          </cell>
          <cell r="G1345" t="str">
            <v>内外共に換気口を持つ二重窓</v>
          </cell>
          <cell r="H1345" t="str">
            <v>D</v>
          </cell>
          <cell r="I1345" t="str">
            <v>家庭</v>
          </cell>
          <cell r="J1345" t="str">
            <v>断熱</v>
          </cell>
          <cell r="K1345" t="str">
            <v>窓</v>
          </cell>
          <cell r="L1345" t="str">
            <v>アルミ製と樹脂製の二重窓と換気口で構成されているものを指し、24時間換気設備の稼働により、二重窓の中間層を経由して外気が室内に取り込まれる。中間層に外気を通気させることにより、外窓側は内外の温度勾配を小さくし、外部への伝導熱を減少（窓の高断熱化）させ、内窓側は室内から中空層へ流れる伝導熱を換気空気にのせて熱回収することで、昇温された空気として室内に取り込む（快適な換気） ことができる。</v>
          </cell>
          <cell r="M1345" t="str">
            <v>外窓／樹脂複層＋内窓／樹脂単板、引違い</v>
          </cell>
          <cell r="N1345" t="str">
            <v>-</v>
          </cell>
          <cell r="O1345" t="str">
            <v>-</v>
          </cell>
          <cell r="P1345" t="str">
            <v>-</v>
          </cell>
          <cell r="Q1345" t="str">
            <v>通常申請</v>
          </cell>
          <cell r="R1345" t="str">
            <v>-</v>
          </cell>
          <cell r="S1345" t="str">
            <v/>
          </cell>
          <cell r="T1345">
            <v>0.46</v>
          </cell>
          <cell r="U1345" t="str">
            <v>*</v>
          </cell>
          <cell r="V1345" t="str">
            <v>カタログもしくは試験結果報告書</v>
          </cell>
          <cell r="W1345" t="str">
            <v>W/m2K</v>
          </cell>
          <cell r="X1345" t="str">
            <v>熱貫流率</v>
          </cell>
          <cell r="Y1345" t="str">
            <v>標準規格による評価</v>
          </cell>
          <cell r="Z1345" t="str">
            <v>JIS A 4710:2015及びJIS A 1493:2021</v>
          </cell>
          <cell r="AA1345" t="str">
            <v>建具の断熱性試験方法、 窓及びドアの熱性能―ソーラシミュレータを用いた日射熱取得率の測定</v>
          </cell>
          <cell r="AB1345" t="str">
            <v>JIS A 4710:2015及びJIS A 1493:2021に準拠</v>
          </cell>
          <cell r="AC1345" t="str">
            <v>JIS A 4710:2015及びJIS A 1493:2021</v>
          </cell>
          <cell r="AD1345" t="str">
            <v>建具の断熱性試験方法、 窓及びドアの熱性能―ソーラシミュレータを用いた日射熱取得率の測定</v>
          </cell>
          <cell r="AE1345" t="str">
            <v>熱貫流率は、その運用時と同じように中間層内の空気を動かしながらの測定が必要になる。そのため、窓の断熱性能試験方法を定めるJIS A 4710 の算出式に換気による損失熱量の項を加え、性能を測定する。なお、同設備・機器の性質上、24時間換気設備の稼働により、常に気流がある状態での使用を想定しているため、代表性能値となる熱貫流率として、換気量12㎥/h（6畳の空間を0.5回/h換気するための換気量に相当）における値を使用する。</v>
          </cell>
        </row>
        <row r="1346">
          <cell r="E1346" t="str">
            <v>S-263003</v>
          </cell>
          <cell r="F1346" t="str">
            <v>L-000263</v>
          </cell>
          <cell r="G1346" t="str">
            <v>内外共に換気口を持つ二重窓</v>
          </cell>
          <cell r="H1346" t="str">
            <v>D</v>
          </cell>
          <cell r="I1346" t="str">
            <v>家庭</v>
          </cell>
          <cell r="J1346" t="str">
            <v>断熱</v>
          </cell>
          <cell r="K1346" t="str">
            <v>窓</v>
          </cell>
          <cell r="L1346" t="str">
            <v>アルミ製と樹脂製の二重窓と換気口で構成されているものを指し、24時間換気設備の稼働により、二重窓の中間層を経由して外気が室内に取り込まれる。中間層に外気を通気させることにより、外窓側は内外の温度勾配を小さくし、外部への伝導熱を減少（窓の高断熱化）させ、内窓側は室内から中空層へ流れる伝導熱を換気空気にのせて熱回収することで、昇温された空気として室内に取り込む（快適な換気） ことができる。</v>
          </cell>
          <cell r="M1346" t="str">
            <v>外窓／アルミ樹脂複合複層＋内窓／樹脂複層、引違い</v>
          </cell>
          <cell r="N1346" t="str">
            <v>-</v>
          </cell>
          <cell r="O1346" t="str">
            <v>-</v>
          </cell>
          <cell r="P1346" t="str">
            <v>-</v>
          </cell>
          <cell r="Q1346" t="str">
            <v>通常申請</v>
          </cell>
          <cell r="R1346" t="str">
            <v>-</v>
          </cell>
          <cell r="S1346" t="str">
            <v/>
          </cell>
          <cell r="T1346">
            <v>0.4</v>
          </cell>
          <cell r="U1346" t="str">
            <v>*</v>
          </cell>
          <cell r="V1346" t="str">
            <v>カタログもしくは試験結果報告書</v>
          </cell>
          <cell r="W1346" t="str">
            <v>W/m2K</v>
          </cell>
          <cell r="X1346" t="str">
            <v>熱貫流率</v>
          </cell>
          <cell r="Y1346" t="str">
            <v>標準規格による評価</v>
          </cell>
          <cell r="Z1346" t="str">
            <v>JIS A 4710:2015及びJIS A 1493:2021</v>
          </cell>
          <cell r="AA1346" t="str">
            <v>建具の断熱性試験方法、 窓及びドアの熱性能―ソーラシミュレータを用いた日射熱取得率の測定</v>
          </cell>
          <cell r="AB1346" t="str">
            <v>JIS A 4710:2015及びJIS A 1493:2021に準拠</v>
          </cell>
          <cell r="AC1346" t="str">
            <v>JIS A 4710:2015及びJIS A 1493:2021</v>
          </cell>
          <cell r="AD1346" t="str">
            <v>建具の断熱性試験方法、 窓及びドアの熱性能―ソーラシミュレータを用いた日射熱取得率の測定</v>
          </cell>
          <cell r="AE1346" t="str">
            <v>熱貫流率は、その運用時と同じように中間層内の空気を動かしながらの測定が必要になる。そのため、窓の断熱性能試験方法を定めるJIS A 4710 の算出式に換気による損失熱量の項を加え、性能を測定する。なお、同設備・機器の性質上、24時間換気設備の稼働により、常に気流がある状態での使用を想定しているため、代表性能値となる熱貫流率として、換気量12㎥/h（6畳の空間を0.5回/h換気するための換気量に相当）における値を使用する。</v>
          </cell>
        </row>
        <row r="1347">
          <cell r="E1347" t="str">
            <v>S-263004</v>
          </cell>
          <cell r="F1347" t="str">
            <v>L-000263</v>
          </cell>
          <cell r="G1347" t="str">
            <v>内外共に換気口を持つ二重窓</v>
          </cell>
          <cell r="H1347" t="str">
            <v>D</v>
          </cell>
          <cell r="I1347" t="str">
            <v>家庭</v>
          </cell>
          <cell r="J1347" t="str">
            <v>断熱</v>
          </cell>
          <cell r="K1347" t="str">
            <v>窓</v>
          </cell>
          <cell r="L1347" t="str">
            <v>アルミ製と樹脂製の二重窓と換気口で構成されているものを指し、24時間換気設備の稼働により、二重窓の中間層を経由して外気が室内に取り込まれる。中間層に外気を通気させることにより、外窓側は内外の温度勾配を小さくし、外部への伝導熱を減少（窓の高断熱化）させ、内窓側は室内から中空層へ流れる伝導熱を換気空気にのせて熱回収することで、昇温された空気として室内に取り込む（快適な換気） ことができる。</v>
          </cell>
          <cell r="M1347" t="str">
            <v>外窓／アルミ樹脂複合複層＋内窓／樹脂単板、引違い</v>
          </cell>
          <cell r="N1347" t="str">
            <v>-</v>
          </cell>
          <cell r="O1347" t="str">
            <v>-</v>
          </cell>
          <cell r="P1347" t="str">
            <v>-</v>
          </cell>
          <cell r="Q1347" t="str">
            <v>通常申請</v>
          </cell>
          <cell r="R1347" t="str">
            <v>-</v>
          </cell>
          <cell r="S1347" t="str">
            <v/>
          </cell>
          <cell r="T1347">
            <v>0.6</v>
          </cell>
          <cell r="U1347" t="str">
            <v>*</v>
          </cell>
          <cell r="V1347" t="str">
            <v>カタログもしくは試験結果報告書</v>
          </cell>
          <cell r="W1347" t="str">
            <v>W/m2K</v>
          </cell>
          <cell r="X1347" t="str">
            <v>熱貫流率</v>
          </cell>
          <cell r="Y1347" t="str">
            <v>標準規格による評価</v>
          </cell>
          <cell r="Z1347" t="str">
            <v>JIS A 4710:2015及びJIS A 1493:2021</v>
          </cell>
          <cell r="AA1347" t="str">
            <v>建具の断熱性試験方法、 窓及びドアの熱性能―ソーラシミュレータを用いた日射熱取得率の測定</v>
          </cell>
          <cell r="AB1347" t="str">
            <v>JIS A 4710:2015及びJIS A 1493:2021に準拠</v>
          </cell>
          <cell r="AC1347" t="str">
            <v>JIS A 4710:2015及びJIS A 1493:2021</v>
          </cell>
          <cell r="AD1347" t="str">
            <v>建具の断熱性試験方法、 窓及びドアの熱性能―ソーラシミュレータを用いた日射熱取得率の測定</v>
          </cell>
          <cell r="AE1347" t="str">
            <v>熱貫流率は、その運用時と同じように中間層内の空気を動かしながらの測定が必要になる。そのため、窓の断熱性能試験方法を定めるJIS A 4710 の算出式に換気による損失熱量の項を加え、性能を測定する。なお、同設備・機器の性質上、24時間換気設備の稼働により、常に気流がある状態での使用を想定しているため、代表性能値となる熱貫流率として、換気量12㎥/h（6畳の空間を0.5回/h換気するための換気量に相当）における値を使用する。</v>
          </cell>
        </row>
        <row r="1348">
          <cell r="E1348" t="str">
            <v>S-263005</v>
          </cell>
          <cell r="F1348" t="str">
            <v>L-000263</v>
          </cell>
          <cell r="G1348" t="str">
            <v>内外共に換気口を持つ二重窓</v>
          </cell>
          <cell r="H1348" t="str">
            <v>D</v>
          </cell>
          <cell r="I1348" t="str">
            <v>家庭</v>
          </cell>
          <cell r="J1348" t="str">
            <v>断熱</v>
          </cell>
          <cell r="K1348" t="str">
            <v>窓</v>
          </cell>
          <cell r="L1348" t="str">
            <v>アルミ製と樹脂製の二重窓と換気口で構成されているものを指し、24時間換気設備の稼働により、二重窓の中間層を経由して外気が室内に取り込まれる。中間層に外気を通気させることにより、外窓側は内外の温度勾配を小さくし、外部への伝導熱を減少（窓の高断熱化）させ、内窓側は室内から中空層へ流れる伝導熱を換気空気にのせて熱回収することで、昇温された空気として室内に取り込む（快適な換気） ことができる。</v>
          </cell>
          <cell r="M1348" t="str">
            <v>外窓／アルミ複層＋内窓／樹脂複層、引違い</v>
          </cell>
          <cell r="N1348" t="str">
            <v>-</v>
          </cell>
          <cell r="O1348" t="str">
            <v>-</v>
          </cell>
          <cell r="P1348" t="str">
            <v>-</v>
          </cell>
          <cell r="Q1348" t="str">
            <v>通常申請または簡易申請</v>
          </cell>
          <cell r="R1348" t="str">
            <v>-</v>
          </cell>
          <cell r="S1348" t="str">
            <v/>
          </cell>
          <cell r="T1348">
            <v>0.51</v>
          </cell>
          <cell r="U1348" t="str">
            <v>*</v>
          </cell>
          <cell r="V1348" t="str">
            <v>カタログもしくは試験結果報告書</v>
          </cell>
          <cell r="W1348" t="str">
            <v>W/m2K</v>
          </cell>
          <cell r="X1348" t="str">
            <v>熱貫流率</v>
          </cell>
          <cell r="Y1348" t="str">
            <v>標準規格による評価</v>
          </cell>
          <cell r="Z1348" t="str">
            <v>JIS A 4710:2015及びJIS A 1493:2021</v>
          </cell>
          <cell r="AA1348" t="str">
            <v>建具の断熱性試験方法、 窓及びドアの熱性能―ソーラシミュレータを用いた日射熱取得率の測定</v>
          </cell>
          <cell r="AB1348" t="str">
            <v>JIS A 4710:2015及びJIS A 1493:2021に準拠</v>
          </cell>
          <cell r="AC1348" t="str">
            <v>JIS A 4710:2015及びJIS A 1493:2021</v>
          </cell>
          <cell r="AD1348" t="str">
            <v>建具の断熱性試験方法、 窓及びドアの熱性能―ソーラシミュレータを用いた日射熱取得率の測定</v>
          </cell>
          <cell r="AE1348" t="str">
            <v>熱貫流率は、その運用時と同じように中間層内の空気を動かしながらの測定が必要になる。そのため、窓の断熱性能試験方法を定めるJIS A 4710 の算出式に換気による損失熱量の項を加え、性能を測定する。なお、同設備・機器の性質上、24時間換気設備の稼働により、常に気流がある状態での使用を想定しているため、代表性能値となる熱貫流率として、換気量12㎥/h（6畳の空間を0.5回/h換気するための換気量に相当）における値を使用する。</v>
          </cell>
        </row>
        <row r="1349">
          <cell r="E1349" t="str">
            <v>S-263006</v>
          </cell>
          <cell r="F1349" t="str">
            <v>L-000263</v>
          </cell>
          <cell r="G1349" t="str">
            <v>内外共に換気口を持つ二重窓</v>
          </cell>
          <cell r="H1349" t="str">
            <v>D</v>
          </cell>
          <cell r="I1349" t="str">
            <v>家庭</v>
          </cell>
          <cell r="J1349" t="str">
            <v>断熱</v>
          </cell>
          <cell r="K1349" t="str">
            <v>窓</v>
          </cell>
          <cell r="L1349" t="str">
            <v>アルミ製と樹脂製の二重窓と換気口で構成されているものを指し、24時間換気設備の稼働により、二重窓の中間層を経由して外気が室内に取り込まれる。中間層に外気を通気させることにより、外窓側は内外の温度勾配を小さくし、外部への伝導熱を減少（窓の高断熱化）させ、内窓側は室内から中空層へ流れる伝導熱を換気空気にのせて熱回収することで、昇温された空気として室内に取り込む（快適な換気） ことができる。</v>
          </cell>
          <cell r="M1349" t="str">
            <v>外窓／アルミ複層＋内窓／樹脂単板、引違い</v>
          </cell>
          <cell r="N1349" t="str">
            <v>-</v>
          </cell>
          <cell r="O1349" t="str">
            <v>-</v>
          </cell>
          <cell r="P1349" t="str">
            <v>-</v>
          </cell>
          <cell r="Q1349" t="str">
            <v>通常申請または簡易申請</v>
          </cell>
          <cell r="R1349" t="str">
            <v>-</v>
          </cell>
          <cell r="S1349" t="str">
            <v/>
          </cell>
          <cell r="T1349">
            <v>0.75</v>
          </cell>
          <cell r="U1349" t="str">
            <v>*</v>
          </cell>
          <cell r="V1349" t="str">
            <v>カタログもしくは試験結果報告書</v>
          </cell>
          <cell r="W1349" t="str">
            <v>W/m2K</v>
          </cell>
          <cell r="X1349" t="str">
            <v>熱貫流率</v>
          </cell>
          <cell r="Y1349" t="str">
            <v>標準規格による評価</v>
          </cell>
          <cell r="Z1349" t="str">
            <v>JIS A 4710:2015及びJIS A 1493:2021</v>
          </cell>
          <cell r="AA1349" t="str">
            <v>建具の断熱性試験方法、 窓及びドアの熱性能―ソーラシミュレータを用いた日射熱取得率の測定</v>
          </cell>
          <cell r="AB1349" t="str">
            <v>JIS A 4710:2015及びJIS A 1493:2021に準拠</v>
          </cell>
          <cell r="AC1349" t="str">
            <v>JIS A 4710:2015及びJIS A 1493:2021</v>
          </cell>
          <cell r="AD1349" t="str">
            <v>建具の断熱性試験方法、 窓及びドアの熱性能―ソーラシミュレータを用いた日射熱取得率の測定</v>
          </cell>
          <cell r="AE1349" t="str">
            <v>熱貫流率は、その運用時と同じように中間層内の空気を動かしながらの測定が必要になる。そのため、窓の断熱性能試験方法を定めるJIS A 4710 の算出式に換気による損失熱量の項を加え、性能を測定する。なお、同設備・機器の性質上、24時間換気設備の稼働により、常に気流がある状態での使用を想定しているため、代表性能値となる熱貫流率として、換気量12㎥/h（6畳の空間を0.5回/h換気するための換気量に相当）における値を使用する。</v>
          </cell>
        </row>
        <row r="1350">
          <cell r="E1350" t="str">
            <v>S-263007</v>
          </cell>
          <cell r="F1350" t="str">
            <v>L-000263</v>
          </cell>
          <cell r="G1350" t="str">
            <v>内外共に換気口を持つ二重窓</v>
          </cell>
          <cell r="H1350" t="str">
            <v>D</v>
          </cell>
          <cell r="I1350" t="str">
            <v>家庭</v>
          </cell>
          <cell r="J1350" t="str">
            <v>断熱</v>
          </cell>
          <cell r="K1350" t="str">
            <v>窓</v>
          </cell>
          <cell r="L1350" t="str">
            <v>アルミ製と樹脂製の二重窓と換気口で構成されているものを指し、24時間換気設備の稼働により、二重窓の中間層を経由して外気が室内に取り込まれる。中間層に外気を通気させることにより、外窓側は内外の温度勾配を小さくし、外部への伝導熱を減少（窓の高断熱化）させ、内窓側は室内から中空層へ流れる伝導熱を換気空気にのせて熱回収することで、昇温された空気として室内に取り込む（快適な換気） ことができる。</v>
          </cell>
          <cell r="M1350" t="str">
            <v>外窓／アルミ単板＋内窓／樹脂複層、引違い</v>
          </cell>
          <cell r="N1350" t="str">
            <v>-</v>
          </cell>
          <cell r="O1350" t="str">
            <v>-</v>
          </cell>
          <cell r="P1350" t="str">
            <v>-</v>
          </cell>
          <cell r="Q1350" t="str">
            <v>通常申請または簡易申請</v>
          </cell>
          <cell r="R1350" t="str">
            <v>-</v>
          </cell>
          <cell r="S1350" t="str">
            <v/>
          </cell>
          <cell r="T1350">
            <v>0.73</v>
          </cell>
          <cell r="U1350" t="str">
            <v>*</v>
          </cell>
          <cell r="V1350" t="str">
            <v>カタログもしくは試験結果報告書</v>
          </cell>
          <cell r="W1350" t="str">
            <v>W/m2K</v>
          </cell>
          <cell r="X1350" t="str">
            <v>熱貫流率</v>
          </cell>
          <cell r="Y1350" t="str">
            <v>標準規格による評価</v>
          </cell>
          <cell r="Z1350" t="str">
            <v>JIS A 4710:2015及びJIS A 1493:2021</v>
          </cell>
          <cell r="AA1350" t="str">
            <v>建具の断熱性試験方法、 窓及びドアの熱性能―ソーラシミュレータを用いた日射熱取得率の測定</v>
          </cell>
          <cell r="AB1350" t="str">
            <v>JIS A 4710:2015及びJIS A 1493:2021に準拠</v>
          </cell>
          <cell r="AC1350" t="str">
            <v>JIS A 4710:2015及びJIS A 1493:2021</v>
          </cell>
          <cell r="AD1350" t="str">
            <v>建具の断熱性試験方法、 窓及びドアの熱性能―ソーラシミュレータを用いた日射熱取得率の測定</v>
          </cell>
          <cell r="AE1350" t="str">
            <v>熱貫流率は、その運用時と同じように中間層内の空気を動かしながらの測定が必要になる。そのため、窓の断熱性能試験方法を定めるJIS A 4710 の算出式に換気による損失熱量の項を加え、性能を測定する。なお、同設備・機器の性質上、24時間換気設備の稼働により、常に気流がある状態での使用を想定しているため、代表性能値となる熱貫流率として、換気量12㎥/h（6畳の空間を0.5回/h換気するための換気量に相当）における値を使用する。</v>
          </cell>
        </row>
        <row r="1351">
          <cell r="E1351" t="str">
            <v>S-178001</v>
          </cell>
          <cell r="F1351" t="str">
            <v>L-000178</v>
          </cell>
          <cell r="G1351" t="str">
            <v>金属製玄関ドア</v>
          </cell>
          <cell r="H1351" t="str">
            <v>D</v>
          </cell>
          <cell r="I1351" t="str">
            <v>家庭</v>
          </cell>
          <cell r="J1351" t="str">
            <v>断熱</v>
          </cell>
          <cell r="K1351" t="str">
            <v>その他</v>
          </cell>
          <cell r="L1351" t="str">
            <v>住宅の玄関に使用する、アルミニウムまたはスチールを主材料としたドアにおいて、枠の内側に樹脂を使用して中空部に断熱材を充填、また扉も同様中空部に断熱材を充填する事で玄関ドアの熱貫流率を低くする事ができる。熱貫流率が低い製品ほど冷暖房負荷及びＣＯ２排出量が削減できる。</v>
          </cell>
          <cell r="M1351" t="str">
            <v>-</v>
          </cell>
          <cell r="N1351" t="str">
            <v>-</v>
          </cell>
          <cell r="O1351" t="str">
            <v>-</v>
          </cell>
          <cell r="P1351" t="str">
            <v>-</v>
          </cell>
          <cell r="Q1351" t="str">
            <v>通常申請または簡易申請</v>
          </cell>
          <cell r="R1351" t="str">
            <v>-</v>
          </cell>
          <cell r="S1351" t="str">
            <v/>
          </cell>
          <cell r="T1351">
            <v>0.78</v>
          </cell>
          <cell r="U1351" t="str">
            <v/>
          </cell>
          <cell r="V1351" t="str">
            <v>カタログのみ</v>
          </cell>
          <cell r="W1351" t="str">
            <v>W/m2K</v>
          </cell>
          <cell r="X1351" t="str">
            <v>熱貫流率</v>
          </cell>
          <cell r="Y1351" t="str">
            <v>標準規格による評価</v>
          </cell>
          <cell r="Z1351" t="str">
            <v>JISA2102-1:2015及びJISA2102-2:2011</v>
          </cell>
          <cell r="AA1351" t="str">
            <v>窓及びドアの熱性能－熱貫流率の計算－第1部：一般、窓及びドアの熱性能－熱貫流率の計算－第2部：フレームの数値計算方法</v>
          </cell>
          <cell r="AB1351" t="str">
            <v>JISA2102-1:2015及びJISA2102-2:2011に準拠。国立研究開発法人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cell r="AC1351" t="str">
            <v>JISA4710:2015</v>
          </cell>
          <cell r="AD1351" t="str">
            <v>建具の断熱性試験方法</v>
          </cell>
          <cell r="AE1351" t="str">
            <v>JIS4710:2015に準拠。国立研究開発法人 建築研究所ホームページ内「住宅・建築物の省エネルギー基準及び低炭素建築物の認定基準に関する技術情報」に基づく代表試験体サイズによる認証を行う。代表試験体サイズで認証された場合は、全てのサイズにおいて認証を適用する。</v>
          </cell>
        </row>
        <row r="1352">
          <cell r="E1352" t="str">
            <v>-</v>
          </cell>
          <cell r="F1352" t="str">
            <v>L-000179</v>
          </cell>
          <cell r="G1352" t="str">
            <v>断熱材（家庭用・押出法ポリスチレンフォーム）</v>
          </cell>
          <cell r="H1352" t="str">
            <v>D</v>
          </cell>
          <cell r="I1352" t="str">
            <v>家庭</v>
          </cell>
          <cell r="J1352" t="str">
            <v>断熱</v>
          </cell>
          <cell r="K1352" t="str">
            <v>断熱材</v>
          </cell>
          <cell r="L1352" t="str">
            <v>スチレン樹脂・発泡剤・難燃剤等を押出機中で混和・溶融し、大気中に連続的に押し出して発泡させ、成型後、板状製品に裁断加工することで製造する。</v>
          </cell>
          <cell r="M1352" t="str">
            <v>-</v>
          </cell>
          <cell r="N1352" t="str">
            <v>-</v>
          </cell>
          <cell r="O1352" t="str">
            <v>-</v>
          </cell>
          <cell r="P1352" t="str">
            <v>■</v>
          </cell>
          <cell r="Q1352" t="str">
            <v>-</v>
          </cell>
          <cell r="R1352" t="str">
            <v>-</v>
          </cell>
          <cell r="S1352" t="str">
            <v/>
          </cell>
          <cell r="T1352" t="str">
            <v>-</v>
          </cell>
          <cell r="U1352" t="str">
            <v/>
          </cell>
          <cell r="V1352" t="str">
            <v>-</v>
          </cell>
          <cell r="W1352" t="str">
            <v>W/m・K</v>
          </cell>
          <cell r="X1352" t="str">
            <v>熱伝導率</v>
          </cell>
          <cell r="Y1352" t="str">
            <v>標準規格による評価</v>
          </cell>
          <cell r="Z1352" t="str">
            <v>JISA9511:2006RまたはJISA9521:2014</v>
          </cell>
          <cell r="AA1352" t="str">
            <v>発泡プラスチック保温材または建築用断熱材</v>
          </cell>
          <cell r="AB1352" t="str">
            <v>JISA9511:2006RまたはJISA9521:2014に準拠</v>
          </cell>
          <cell r="AC1352" t="str">
            <v>JISA9511:2006RまたはJISA9521:2014</v>
          </cell>
          <cell r="AD1352" t="str">
            <v>発泡プラスチック保温材または建築用断熱材</v>
          </cell>
          <cell r="AE1352" t="str">
            <v>JISA9511:2006RまたはJISA9521:2014に準拠</v>
          </cell>
        </row>
        <row r="1353">
          <cell r="E1353" t="str">
            <v>-</v>
          </cell>
          <cell r="F1353" t="str">
            <v>L-000180</v>
          </cell>
          <cell r="G1353" t="str">
            <v>断熱材（家庭用・グラスウール）</v>
          </cell>
          <cell r="H1353" t="str">
            <v>D</v>
          </cell>
          <cell r="I1353" t="str">
            <v>家庭</v>
          </cell>
          <cell r="J1353" t="str">
            <v>断熱</v>
          </cell>
          <cell r="K1353" t="str">
            <v>断熱材</v>
          </cell>
          <cell r="L1353" t="str">
            <v>原材料を1400℃程度の高温で溶解、スピナーと呼ばれる繊維化装置に孔を開けることにより遠心力で繊維化し、結束剤を添加し綿状にすることで製造する。</v>
          </cell>
          <cell r="M1353" t="str">
            <v>天井用</v>
          </cell>
          <cell r="N1353" t="str">
            <v>-</v>
          </cell>
          <cell r="O1353" t="str">
            <v>-</v>
          </cell>
          <cell r="P1353" t="str">
            <v>■</v>
          </cell>
          <cell r="Q1353" t="str">
            <v>-</v>
          </cell>
          <cell r="R1353" t="str">
            <v>-</v>
          </cell>
          <cell r="S1353" t="str">
            <v/>
          </cell>
          <cell r="T1353" t="str">
            <v>-</v>
          </cell>
          <cell r="U1353" t="str">
            <v/>
          </cell>
          <cell r="V1353" t="str">
            <v>-</v>
          </cell>
          <cell r="W1353" t="str">
            <v>W/m・K</v>
          </cell>
          <cell r="X1353" t="str">
            <v>熱伝導率</v>
          </cell>
          <cell r="Y1353" t="str">
            <v>標準規格による評価</v>
          </cell>
          <cell r="Z1353" t="str">
            <v>JISA9521:2014</v>
          </cell>
          <cell r="AA1353" t="str">
            <v>建築用断熱材</v>
          </cell>
          <cell r="AB1353" t="str">
            <v>JISA9521:2014に準拠</v>
          </cell>
          <cell r="AC1353" t="str">
            <v>JISA9521:2014</v>
          </cell>
          <cell r="AD1353" t="str">
            <v>建築用断熱材</v>
          </cell>
          <cell r="AE1353" t="str">
            <v>JISA9521:2014に準拠</v>
          </cell>
        </row>
        <row r="1354">
          <cell r="E1354" t="str">
            <v>-</v>
          </cell>
          <cell r="F1354" t="str">
            <v>L-000180</v>
          </cell>
          <cell r="G1354" t="str">
            <v>断熱材（家庭用・グラスウール）</v>
          </cell>
          <cell r="H1354" t="str">
            <v>D</v>
          </cell>
          <cell r="I1354" t="str">
            <v>家庭</v>
          </cell>
          <cell r="J1354" t="str">
            <v>断熱</v>
          </cell>
          <cell r="K1354" t="str">
            <v>断熱材</v>
          </cell>
          <cell r="L1354" t="str">
            <v>原材料を1400℃程度の高温で溶解、スピナーと呼ばれる繊維化装置に孔を開けることにより遠心力で繊維化し、結束剤を添加し綿状にすることで製造する。</v>
          </cell>
          <cell r="M1354" t="str">
            <v>壁用</v>
          </cell>
          <cell r="N1354" t="str">
            <v>-</v>
          </cell>
          <cell r="O1354" t="str">
            <v>-</v>
          </cell>
          <cell r="P1354" t="str">
            <v>■</v>
          </cell>
          <cell r="Q1354" t="str">
            <v>-</v>
          </cell>
          <cell r="R1354" t="str">
            <v>-</v>
          </cell>
          <cell r="S1354" t="str">
            <v/>
          </cell>
          <cell r="T1354" t="str">
            <v>-</v>
          </cell>
          <cell r="U1354" t="str">
            <v/>
          </cell>
          <cell r="V1354" t="str">
            <v>-</v>
          </cell>
          <cell r="W1354" t="str">
            <v>W/m・K</v>
          </cell>
          <cell r="X1354" t="str">
            <v>熱伝導率</v>
          </cell>
          <cell r="Y1354" t="str">
            <v>標準規格による評価</v>
          </cell>
          <cell r="Z1354" t="str">
            <v>JISA9521:2014</v>
          </cell>
          <cell r="AA1354" t="str">
            <v>建築用断熱材</v>
          </cell>
          <cell r="AB1354" t="str">
            <v>JISA9521:2014に準拠</v>
          </cell>
          <cell r="AC1354" t="str">
            <v>JISA9521:2014</v>
          </cell>
          <cell r="AD1354" t="str">
            <v>建築用断熱材</v>
          </cell>
          <cell r="AE1354" t="str">
            <v>JISA9521:2014に準拠</v>
          </cell>
        </row>
        <row r="1355">
          <cell r="E1355" t="str">
            <v>S-181001</v>
          </cell>
          <cell r="F1355" t="str">
            <v>L-000181</v>
          </cell>
          <cell r="G1355" t="str">
            <v>真空断熱材（家庭用）</v>
          </cell>
          <cell r="H1355" t="str">
            <v>D</v>
          </cell>
          <cell r="I1355" t="str">
            <v>家庭</v>
          </cell>
          <cell r="J1355" t="str">
            <v>断熱</v>
          </cell>
          <cell r="K1355" t="str">
            <v>断熱材</v>
          </cell>
          <cell r="L1355" t="str">
            <v>家庭用冷蔵庫に使用されている、真空断熱材を使用した断熱材。従来の断熱材と比較して薄いため、天井や壁、床等への部分断熱等のリフォーム（内貼断熱工法）に向く。</v>
          </cell>
          <cell r="M1355" t="str">
            <v>-</v>
          </cell>
          <cell r="N1355" t="str">
            <v>-</v>
          </cell>
          <cell r="O1355" t="str">
            <v>-</v>
          </cell>
          <cell r="P1355" t="str">
            <v>-</v>
          </cell>
          <cell r="Q1355" t="str">
            <v>通常申請</v>
          </cell>
          <cell r="R1355" t="str">
            <v>-</v>
          </cell>
          <cell r="S1355" t="str">
            <v/>
          </cell>
          <cell r="T1355">
            <v>2E-3</v>
          </cell>
          <cell r="U1355" t="str">
            <v>*</v>
          </cell>
          <cell r="V1355" t="str">
            <v>カタログもしくは試験結果報告書</v>
          </cell>
          <cell r="W1355" t="str">
            <v>W/m・K</v>
          </cell>
          <cell r="X1355" t="str">
            <v>熱伝導率</v>
          </cell>
          <cell r="Y1355" t="str">
            <v>標準規格による評価</v>
          </cell>
          <cell r="Z1355" t="str">
            <v>JISA1412:2016</v>
          </cell>
          <cell r="AA1355" t="str">
            <v>熱絶縁材の熱抵抗及び熱伝導率の測定方法</v>
          </cell>
          <cell r="AB1355" t="str">
            <v>JISA1412:2016に準拠</v>
          </cell>
          <cell r="AC1355" t="str">
            <v>JISA1412:2016</v>
          </cell>
          <cell r="AD1355" t="str">
            <v>熱絶縁材の熱抵抗及び熱伝導率の測定方法</v>
          </cell>
          <cell r="AE1355" t="str">
            <v>JISA1412:2016に準拠</v>
          </cell>
        </row>
        <row r="1356">
          <cell r="E1356" t="str">
            <v>S-182001</v>
          </cell>
          <cell r="F1356" t="str">
            <v>L-000182</v>
          </cell>
          <cell r="G1356" t="str">
            <v>洗濯乾燥機</v>
          </cell>
          <cell r="H1356" t="str">
            <v>D</v>
          </cell>
          <cell r="I1356" t="str">
            <v>家庭</v>
          </cell>
          <cell r="J1356" t="str">
            <v>動力他</v>
          </cell>
          <cell r="K1356" t="str">
            <v>その他</v>
          </cell>
          <cell r="L1356" t="str">
            <v>洗濯乾燥機とは、洗濯機と衣類乾燥機が一体化した機器である。ヒートポンプシステム(ユニット)が熱交換した熱で衣類を乾燥し、乾燥時に発生する水蒸気もヒートポンプシステム(ユニット)により冷却して除湿している。乾燥時の温度は約70℃前後である。</v>
          </cell>
          <cell r="M1356" t="str">
            <v>-</v>
          </cell>
          <cell r="N1356" t="str">
            <v>-</v>
          </cell>
          <cell r="O1356" t="str">
            <v>-</v>
          </cell>
          <cell r="P1356" t="str">
            <v>-</v>
          </cell>
          <cell r="Q1356" t="str">
            <v>通常申請</v>
          </cell>
          <cell r="R1356" t="str">
            <v>-</v>
          </cell>
          <cell r="S1356" t="str">
            <v/>
          </cell>
          <cell r="T1356">
            <v>0.59</v>
          </cell>
          <cell r="U1356" t="str">
            <v/>
          </cell>
          <cell r="V1356" t="str">
            <v>カタログのみ</v>
          </cell>
          <cell r="W1356" t="str">
            <v>kWh/回</v>
          </cell>
          <cell r="X1356" t="str">
            <v>消費電力量</v>
          </cell>
          <cell r="Y1356" t="str">
            <v>標準規格による評価</v>
          </cell>
          <cell r="Z1356" t="str">
            <v>-</v>
          </cell>
          <cell r="AA1356" t="str">
            <v>一般社団法人日本電機工業会・自主基準「洗濯性能評価方法」「乾燥性能評価方法」</v>
          </cell>
          <cell r="AB1356" t="str">
            <v>一般社団法人日本電機工業会・自主基準「洗濯性能評価方法」「乾燥性能評価方法」で定める計算式</v>
          </cell>
          <cell r="AC1356" t="str">
            <v>-</v>
          </cell>
          <cell r="AD1356" t="str">
            <v>一般社団法人日本電機工業会・自主基準「洗濯性能評価方法」「乾燥性能評価方法」</v>
          </cell>
          <cell r="AE1356" t="str">
            <v>一般社団法人日本電機工業会・自主基準「洗濯性能評価方法」「乾燥性能評価方法」で定める試験条件</v>
          </cell>
        </row>
        <row r="1357">
          <cell r="E1357" t="str">
            <v>S-186001</v>
          </cell>
          <cell r="F1357" t="str">
            <v>L-000186</v>
          </cell>
          <cell r="G1357" t="str">
            <v>HEMS（情報提供サービス・家電全般）</v>
          </cell>
          <cell r="H1357" t="str">
            <v>D</v>
          </cell>
          <cell r="I1357" t="str">
            <v>家庭</v>
          </cell>
          <cell r="J1357" t="str">
            <v>エネルギーマネジメント</v>
          </cell>
          <cell r="K1357" t="str">
            <v>エネルギーマネジメントシステム</v>
          </cell>
          <cell r="L1357" t="str">
            <v>一般家庭等での省エネ効果を高めるエネルギー管理システム、及び同システムを用いたサービスのうち、家庭全体のエネルギー消費状況の把握や省エネ・節電を目的とした情報提供サービス。</v>
          </cell>
          <cell r="M1357" t="str">
            <v>-</v>
          </cell>
          <cell r="N1357" t="str">
            <v>-</v>
          </cell>
          <cell r="O1357" t="str">
            <v>-</v>
          </cell>
          <cell r="P1357" t="str">
            <v>-</v>
          </cell>
          <cell r="Q1357" t="str">
            <v>通常申請</v>
          </cell>
          <cell r="R1357" t="str">
            <v>-</v>
          </cell>
          <cell r="S1357" t="str">
            <v/>
          </cell>
          <cell r="T1357" t="str">
            <v>別紙参照</v>
          </cell>
          <cell r="U1357" t="str">
            <v>*</v>
          </cell>
          <cell r="V1357" t="str">
            <v>カタログもしくは試験結果報告書</v>
          </cell>
          <cell r="W1357" t="str">
            <v>-</v>
          </cell>
          <cell r="X1357" t="str">
            <v>-</v>
          </cell>
          <cell r="Y1357" t="str">
            <v>具備機能による評価</v>
          </cell>
          <cell r="Z1357" t="str">
            <v>-</v>
          </cell>
          <cell r="AA1357" t="str">
            <v>-</v>
          </cell>
          <cell r="AB1357" t="str">
            <v>-</v>
          </cell>
          <cell r="AC1357" t="str">
            <v>-</v>
          </cell>
          <cell r="AD1357" t="str">
            <v>-</v>
          </cell>
          <cell r="AE1357" t="str">
            <v>-</v>
          </cell>
        </row>
        <row r="1358">
          <cell r="E1358" t="str">
            <v>-</v>
          </cell>
          <cell r="F1358" t="str">
            <v>L-000187</v>
          </cell>
          <cell r="G1358" t="str">
            <v>ルームエアコン</v>
          </cell>
          <cell r="H1358" t="str">
            <v>D</v>
          </cell>
          <cell r="I1358" t="str">
            <v>家庭</v>
          </cell>
          <cell r="J1358" t="str">
            <v>空調</v>
          </cell>
          <cell r="K1358" t="str">
            <v>空調機（ヒートポンプ）</v>
          </cell>
          <cell r="L1358" t="str">
            <v>冷媒による圧縮-凝縮-膨張-蒸発のヒートポンプサイクルを繰り返すことにより、室内を冷房あるいは暖房する空気調和機。</v>
          </cell>
          <cell r="M1358" t="str">
            <v>-</v>
          </cell>
          <cell r="N1358" t="str">
            <v>冷房能力</v>
          </cell>
          <cell r="O1358" t="str">
            <v>2.2kW</v>
          </cell>
          <cell r="P1358" t="str">
            <v>■</v>
          </cell>
          <cell r="Q1358" t="str">
            <v>-</v>
          </cell>
          <cell r="R1358" t="str">
            <v>-</v>
          </cell>
          <cell r="S1358" t="str">
            <v/>
          </cell>
          <cell r="T1358" t="str">
            <v>-</v>
          </cell>
          <cell r="U1358" t="str">
            <v/>
          </cell>
          <cell r="V1358" t="str">
            <v>カタログのみ</v>
          </cell>
          <cell r="W1358" t="str">
            <v>-</v>
          </cell>
          <cell r="X1358" t="str">
            <v>通年エネルギー消費効率（APF）</v>
          </cell>
          <cell r="Y1358" t="str">
            <v>標準規格による評価</v>
          </cell>
          <cell r="Z1358" t="str">
            <v>JISC9612:2005</v>
          </cell>
          <cell r="AA1358" t="str">
            <v>ルームエアコンディショナ</v>
          </cell>
          <cell r="AB1358" t="str">
            <v>JISC9612:2005に準拠</v>
          </cell>
          <cell r="AC1358" t="str">
            <v>JISC9612:2005</v>
          </cell>
          <cell r="AD1358" t="str">
            <v>ルームエアコンディショナ</v>
          </cell>
          <cell r="AE1358" t="str">
            <v>JISC9612:2005に準拠</v>
          </cell>
        </row>
        <row r="1359">
          <cell r="E1359" t="str">
            <v>-</v>
          </cell>
          <cell r="F1359" t="str">
            <v>L-000187</v>
          </cell>
          <cell r="G1359" t="str">
            <v>ルームエアコン</v>
          </cell>
          <cell r="H1359" t="str">
            <v>D</v>
          </cell>
          <cell r="I1359" t="str">
            <v>家庭</v>
          </cell>
          <cell r="J1359" t="str">
            <v>空調</v>
          </cell>
          <cell r="K1359" t="str">
            <v>空調機（ヒートポンプ）</v>
          </cell>
          <cell r="L1359" t="str">
            <v>冷媒による圧縮-凝縮-膨張-蒸発のヒートポンプサイクルを繰り返すことにより、室内を冷房あるいは暖房する空気調和機。</v>
          </cell>
          <cell r="M1359" t="str">
            <v>-</v>
          </cell>
          <cell r="N1359" t="str">
            <v>冷房能力</v>
          </cell>
          <cell r="O1359" t="str">
            <v>2.5kW</v>
          </cell>
          <cell r="P1359" t="str">
            <v>■</v>
          </cell>
          <cell r="Q1359" t="str">
            <v>-</v>
          </cell>
          <cell r="R1359" t="str">
            <v>-</v>
          </cell>
          <cell r="S1359" t="str">
            <v/>
          </cell>
          <cell r="T1359" t="str">
            <v>-</v>
          </cell>
          <cell r="U1359" t="str">
            <v/>
          </cell>
          <cell r="V1359" t="str">
            <v>カタログのみ</v>
          </cell>
          <cell r="W1359" t="str">
            <v>-</v>
          </cell>
          <cell r="X1359" t="str">
            <v>通年エネルギー消費効率（APF）</v>
          </cell>
          <cell r="Y1359" t="str">
            <v>標準規格による評価</v>
          </cell>
          <cell r="Z1359" t="str">
            <v>JISC9612:2005</v>
          </cell>
          <cell r="AA1359" t="str">
            <v>ルームエアコンディショナ</v>
          </cell>
          <cell r="AB1359" t="str">
            <v>JISC9612:2005に準拠</v>
          </cell>
          <cell r="AC1359" t="str">
            <v>JISC9612:2005</v>
          </cell>
          <cell r="AD1359" t="str">
            <v>ルームエアコンディショナ</v>
          </cell>
          <cell r="AE1359" t="str">
            <v>JISC9612:2005に準拠</v>
          </cell>
        </row>
        <row r="1360">
          <cell r="E1360" t="str">
            <v>-</v>
          </cell>
          <cell r="F1360" t="str">
            <v>L-000187</v>
          </cell>
          <cell r="G1360" t="str">
            <v>ルームエアコン</v>
          </cell>
          <cell r="H1360" t="str">
            <v>D</v>
          </cell>
          <cell r="I1360" t="str">
            <v>家庭</v>
          </cell>
          <cell r="J1360" t="str">
            <v>空調</v>
          </cell>
          <cell r="K1360" t="str">
            <v>空調機（ヒートポンプ）</v>
          </cell>
          <cell r="L1360" t="str">
            <v>冷媒による圧縮-凝縮-膨張-蒸発のヒートポンプサイクルを繰り返すことにより、室内を冷房あるいは暖房する空気調和機。</v>
          </cell>
          <cell r="M1360" t="str">
            <v>-</v>
          </cell>
          <cell r="N1360" t="str">
            <v>冷房能力</v>
          </cell>
          <cell r="O1360" t="str">
            <v>2.8kW</v>
          </cell>
          <cell r="P1360" t="str">
            <v>■</v>
          </cell>
          <cell r="Q1360" t="str">
            <v>-</v>
          </cell>
          <cell r="R1360" t="str">
            <v>-</v>
          </cell>
          <cell r="S1360" t="str">
            <v/>
          </cell>
          <cell r="T1360" t="str">
            <v>-</v>
          </cell>
          <cell r="U1360" t="str">
            <v/>
          </cell>
          <cell r="V1360" t="str">
            <v>カタログのみ</v>
          </cell>
          <cell r="W1360" t="str">
            <v>-</v>
          </cell>
          <cell r="X1360" t="str">
            <v>通年エネルギー消費効率（APF）</v>
          </cell>
          <cell r="Y1360" t="str">
            <v>標準規格による評価</v>
          </cell>
          <cell r="Z1360" t="str">
            <v>JISC9612:2005</v>
          </cell>
          <cell r="AA1360" t="str">
            <v>ルームエアコンディショナ</v>
          </cell>
          <cell r="AB1360" t="str">
            <v>JISC9612:2005に準拠</v>
          </cell>
          <cell r="AC1360" t="str">
            <v>JISC9612:2005</v>
          </cell>
          <cell r="AD1360" t="str">
            <v>ルームエアコンディショナ</v>
          </cell>
          <cell r="AE1360" t="str">
            <v>JISC9612:2005に準拠</v>
          </cell>
        </row>
        <row r="1361">
          <cell r="E1361" t="str">
            <v>-</v>
          </cell>
          <cell r="F1361" t="str">
            <v>L-000187</v>
          </cell>
          <cell r="G1361" t="str">
            <v>ルームエアコン</v>
          </cell>
          <cell r="H1361" t="str">
            <v>D</v>
          </cell>
          <cell r="I1361" t="str">
            <v>家庭</v>
          </cell>
          <cell r="J1361" t="str">
            <v>空調</v>
          </cell>
          <cell r="K1361" t="str">
            <v>空調機（ヒートポンプ）</v>
          </cell>
          <cell r="L1361" t="str">
            <v>冷媒による圧縮-凝縮-膨張-蒸発のヒートポンプサイクルを繰り返すことにより、室内を冷房あるいは暖房する空気調和機。</v>
          </cell>
          <cell r="M1361" t="str">
            <v>-</v>
          </cell>
          <cell r="N1361" t="str">
            <v>冷房能力</v>
          </cell>
          <cell r="O1361" t="str">
            <v>3.6kW</v>
          </cell>
          <cell r="P1361" t="str">
            <v>■</v>
          </cell>
          <cell r="Q1361" t="str">
            <v>-</v>
          </cell>
          <cell r="R1361" t="str">
            <v>-</v>
          </cell>
          <cell r="S1361" t="str">
            <v/>
          </cell>
          <cell r="T1361" t="str">
            <v>-</v>
          </cell>
          <cell r="U1361" t="str">
            <v/>
          </cell>
          <cell r="V1361" t="str">
            <v>カタログのみ</v>
          </cell>
          <cell r="W1361" t="str">
            <v>-</v>
          </cell>
          <cell r="X1361" t="str">
            <v>通年エネルギー消費効率（APF）</v>
          </cell>
          <cell r="Y1361" t="str">
            <v>標準規格による評価</v>
          </cell>
          <cell r="Z1361" t="str">
            <v>JISC9612:2005</v>
          </cell>
          <cell r="AA1361" t="str">
            <v>ルームエアコンディショナ</v>
          </cell>
          <cell r="AB1361" t="str">
            <v>JISC9612:2005に準拠</v>
          </cell>
          <cell r="AC1361" t="str">
            <v>JISC9612:2005</v>
          </cell>
          <cell r="AD1361" t="str">
            <v>ルームエアコンディショナ</v>
          </cell>
          <cell r="AE1361" t="str">
            <v>JISC9612:2005に準拠</v>
          </cell>
        </row>
        <row r="1362">
          <cell r="E1362" t="str">
            <v>-</v>
          </cell>
          <cell r="F1362" t="str">
            <v>L-000187</v>
          </cell>
          <cell r="G1362" t="str">
            <v>ルームエアコン</v>
          </cell>
          <cell r="H1362" t="str">
            <v>D</v>
          </cell>
          <cell r="I1362" t="str">
            <v>家庭</v>
          </cell>
          <cell r="J1362" t="str">
            <v>空調</v>
          </cell>
          <cell r="K1362" t="str">
            <v>空調機（ヒートポンプ）</v>
          </cell>
          <cell r="L1362" t="str">
            <v>冷媒による圧縮-凝縮-膨張-蒸発のヒートポンプサイクルを繰り返すことにより、室内を冷房あるいは暖房する空気調和機。</v>
          </cell>
          <cell r="M1362" t="str">
            <v>-</v>
          </cell>
          <cell r="N1362" t="str">
            <v>冷房能力</v>
          </cell>
          <cell r="O1362" t="str">
            <v>4.0kW</v>
          </cell>
          <cell r="P1362" t="str">
            <v>■</v>
          </cell>
          <cell r="Q1362" t="str">
            <v>-</v>
          </cell>
          <cell r="R1362" t="str">
            <v>-</v>
          </cell>
          <cell r="S1362" t="str">
            <v/>
          </cell>
          <cell r="T1362" t="str">
            <v>-</v>
          </cell>
          <cell r="U1362" t="str">
            <v/>
          </cell>
          <cell r="V1362" t="str">
            <v>カタログのみ</v>
          </cell>
          <cell r="W1362" t="str">
            <v>-</v>
          </cell>
          <cell r="X1362" t="str">
            <v>通年エネルギー消費効率（APF）</v>
          </cell>
          <cell r="Y1362" t="str">
            <v>標準規格による評価</v>
          </cell>
          <cell r="Z1362" t="str">
            <v>JISC9612:2005</v>
          </cell>
          <cell r="AA1362" t="str">
            <v>ルームエアコンディショナ</v>
          </cell>
          <cell r="AB1362" t="str">
            <v>JISC9612:2005に準拠</v>
          </cell>
          <cell r="AC1362" t="str">
            <v>JISC9612:2005</v>
          </cell>
          <cell r="AD1362" t="str">
            <v>ルームエアコンディショナ</v>
          </cell>
          <cell r="AE1362" t="str">
            <v>JISC9612:2005に準拠</v>
          </cell>
        </row>
        <row r="1363">
          <cell r="E1363" t="str">
            <v>-</v>
          </cell>
          <cell r="F1363" t="str">
            <v>L-000187</v>
          </cell>
          <cell r="G1363" t="str">
            <v>ルームエアコン</v>
          </cell>
          <cell r="H1363" t="str">
            <v>D</v>
          </cell>
          <cell r="I1363" t="str">
            <v>家庭</v>
          </cell>
          <cell r="J1363" t="str">
            <v>空調</v>
          </cell>
          <cell r="K1363" t="str">
            <v>空調機（ヒートポンプ）</v>
          </cell>
          <cell r="L1363" t="str">
            <v>冷媒による圧縮-凝縮-膨張-蒸発のヒートポンプサイクルを繰り返すことにより、室内を冷房あるいは暖房する空気調和機。</v>
          </cell>
          <cell r="M1363" t="str">
            <v>-</v>
          </cell>
          <cell r="N1363" t="str">
            <v>冷房能力</v>
          </cell>
          <cell r="O1363" t="str">
            <v>4.5kW</v>
          </cell>
          <cell r="P1363" t="str">
            <v>■</v>
          </cell>
          <cell r="Q1363" t="str">
            <v>-</v>
          </cell>
          <cell r="R1363" t="str">
            <v>-</v>
          </cell>
          <cell r="S1363" t="str">
            <v/>
          </cell>
          <cell r="T1363" t="str">
            <v>-</v>
          </cell>
          <cell r="U1363" t="str">
            <v/>
          </cell>
          <cell r="V1363" t="str">
            <v>カタログのみ</v>
          </cell>
          <cell r="W1363" t="str">
            <v>-</v>
          </cell>
          <cell r="X1363" t="str">
            <v>通年エネルギー消費効率（APF）</v>
          </cell>
          <cell r="Y1363" t="str">
            <v>標準規格による評価</v>
          </cell>
          <cell r="Z1363" t="str">
            <v>JISC9612:2005</v>
          </cell>
          <cell r="AA1363" t="str">
            <v>ルームエアコンディショナ</v>
          </cell>
          <cell r="AB1363" t="str">
            <v>JISC9612:2005に準拠</v>
          </cell>
          <cell r="AC1363" t="str">
            <v>JISC9612:2005</v>
          </cell>
          <cell r="AD1363" t="str">
            <v>ルームエアコンディショナ</v>
          </cell>
          <cell r="AE1363" t="str">
            <v>JISC9612:2005に準拠</v>
          </cell>
        </row>
        <row r="1364">
          <cell r="E1364" t="str">
            <v>-</v>
          </cell>
          <cell r="F1364" t="str">
            <v>L-000187</v>
          </cell>
          <cell r="G1364" t="str">
            <v>ルームエアコン</v>
          </cell>
          <cell r="H1364" t="str">
            <v>D</v>
          </cell>
          <cell r="I1364" t="str">
            <v>家庭</v>
          </cell>
          <cell r="J1364" t="str">
            <v>空調</v>
          </cell>
          <cell r="K1364" t="str">
            <v>空調機（ヒートポンプ）</v>
          </cell>
          <cell r="L1364" t="str">
            <v>冷媒による圧縮-凝縮-膨張-蒸発のヒートポンプサイクルを繰り返すことにより、室内を冷房あるいは暖房する空気調和機。</v>
          </cell>
          <cell r="M1364" t="str">
            <v>-</v>
          </cell>
          <cell r="N1364" t="str">
            <v>冷房能力</v>
          </cell>
          <cell r="O1364" t="str">
            <v>5.0kW</v>
          </cell>
          <cell r="P1364" t="str">
            <v>■</v>
          </cell>
          <cell r="Q1364" t="str">
            <v>-</v>
          </cell>
          <cell r="R1364" t="str">
            <v>-</v>
          </cell>
          <cell r="S1364" t="str">
            <v/>
          </cell>
          <cell r="T1364" t="str">
            <v>-</v>
          </cell>
          <cell r="U1364" t="str">
            <v/>
          </cell>
          <cell r="V1364" t="str">
            <v>カタログのみ</v>
          </cell>
          <cell r="W1364" t="str">
            <v>-</v>
          </cell>
          <cell r="X1364" t="str">
            <v>通年エネルギー消費効率（APF）</v>
          </cell>
          <cell r="Y1364" t="str">
            <v>標準規格による評価</v>
          </cell>
          <cell r="Z1364" t="str">
            <v>JISC9612:2005</v>
          </cell>
          <cell r="AA1364" t="str">
            <v>ルームエアコンディショナ</v>
          </cell>
          <cell r="AB1364" t="str">
            <v>JISC9612:2005に準拠</v>
          </cell>
          <cell r="AC1364" t="str">
            <v>JISC9612:2005</v>
          </cell>
          <cell r="AD1364" t="str">
            <v>ルームエアコンディショナ</v>
          </cell>
          <cell r="AE1364" t="str">
            <v>JISC9612:2005に準拠</v>
          </cell>
        </row>
        <row r="1365">
          <cell r="E1365" t="str">
            <v>-</v>
          </cell>
          <cell r="F1365" t="str">
            <v>L-000187</v>
          </cell>
          <cell r="G1365" t="str">
            <v>ルームエアコン</v>
          </cell>
          <cell r="H1365" t="str">
            <v>D</v>
          </cell>
          <cell r="I1365" t="str">
            <v>家庭</v>
          </cell>
          <cell r="J1365" t="str">
            <v>空調</v>
          </cell>
          <cell r="K1365" t="str">
            <v>空調機（ヒートポンプ）</v>
          </cell>
          <cell r="L1365" t="str">
            <v>冷媒による圧縮-凝縮-膨張-蒸発のヒートポンプサイクルを繰り返すことにより、室内を冷房あるいは暖房する空気調和機。</v>
          </cell>
          <cell r="M1365" t="str">
            <v>-</v>
          </cell>
          <cell r="N1365" t="str">
            <v>冷房能力</v>
          </cell>
          <cell r="O1365" t="str">
            <v>5.6kW</v>
          </cell>
          <cell r="P1365" t="str">
            <v>■</v>
          </cell>
          <cell r="Q1365" t="str">
            <v>-</v>
          </cell>
          <cell r="R1365" t="str">
            <v>-</v>
          </cell>
          <cell r="S1365" t="str">
            <v/>
          </cell>
          <cell r="T1365" t="str">
            <v>-</v>
          </cell>
          <cell r="U1365" t="str">
            <v/>
          </cell>
          <cell r="V1365" t="str">
            <v>カタログのみ</v>
          </cell>
          <cell r="W1365" t="str">
            <v>-</v>
          </cell>
          <cell r="X1365" t="str">
            <v>通年エネルギー消費効率（APF）</v>
          </cell>
          <cell r="Y1365" t="str">
            <v>標準規格による評価</v>
          </cell>
          <cell r="Z1365" t="str">
            <v>JISC9612:2005</v>
          </cell>
          <cell r="AA1365" t="str">
            <v>ルームエアコンディショナ</v>
          </cell>
          <cell r="AB1365" t="str">
            <v>JISC9612:2005に準拠</v>
          </cell>
          <cell r="AC1365" t="str">
            <v>JISC9612:2005</v>
          </cell>
          <cell r="AD1365" t="str">
            <v>ルームエアコンディショナ</v>
          </cell>
          <cell r="AE1365" t="str">
            <v>JISC9612:2005に準拠</v>
          </cell>
        </row>
        <row r="1366">
          <cell r="E1366" t="str">
            <v>-</v>
          </cell>
          <cell r="F1366" t="str">
            <v>L-000187</v>
          </cell>
          <cell r="G1366" t="str">
            <v>ルームエアコン</v>
          </cell>
          <cell r="H1366" t="str">
            <v>D</v>
          </cell>
          <cell r="I1366" t="str">
            <v>家庭</v>
          </cell>
          <cell r="J1366" t="str">
            <v>空調</v>
          </cell>
          <cell r="K1366" t="str">
            <v>空調機（ヒートポンプ）</v>
          </cell>
          <cell r="L1366" t="str">
            <v>冷媒による圧縮-凝縮-膨張-蒸発のヒートポンプサイクルを繰り返すことにより、室内を冷房あるいは暖房する空気調和機。</v>
          </cell>
          <cell r="M1366" t="str">
            <v>-</v>
          </cell>
          <cell r="N1366" t="str">
            <v>冷房能力</v>
          </cell>
          <cell r="O1366" t="str">
            <v>6.3kW</v>
          </cell>
          <cell r="P1366" t="str">
            <v>■</v>
          </cell>
          <cell r="Q1366" t="str">
            <v>-</v>
          </cell>
          <cell r="R1366" t="str">
            <v>-</v>
          </cell>
          <cell r="S1366" t="str">
            <v/>
          </cell>
          <cell r="T1366" t="str">
            <v>-</v>
          </cell>
          <cell r="U1366" t="str">
            <v/>
          </cell>
          <cell r="V1366" t="str">
            <v>カタログのみ</v>
          </cell>
          <cell r="W1366" t="str">
            <v>-</v>
          </cell>
          <cell r="X1366" t="str">
            <v>通年エネルギー消費効率（APF）</v>
          </cell>
          <cell r="Y1366" t="str">
            <v>標準規格による評価</v>
          </cell>
          <cell r="Z1366" t="str">
            <v>JISC9612:2005</v>
          </cell>
          <cell r="AA1366" t="str">
            <v>ルームエアコンディショナ</v>
          </cell>
          <cell r="AB1366" t="str">
            <v>JISC9612:2005に準拠</v>
          </cell>
          <cell r="AC1366" t="str">
            <v>JISC9612:2005</v>
          </cell>
          <cell r="AD1366" t="str">
            <v>ルームエアコンディショナ</v>
          </cell>
          <cell r="AE1366" t="str">
            <v>JISC9612:2005に準拠</v>
          </cell>
        </row>
        <row r="1367">
          <cell r="E1367" t="str">
            <v>-</v>
          </cell>
          <cell r="F1367" t="str">
            <v>L-000187</v>
          </cell>
          <cell r="G1367" t="str">
            <v>ルームエアコン</v>
          </cell>
          <cell r="H1367" t="str">
            <v>D</v>
          </cell>
          <cell r="I1367" t="str">
            <v>家庭</v>
          </cell>
          <cell r="J1367" t="str">
            <v>空調</v>
          </cell>
          <cell r="K1367" t="str">
            <v>空調機（ヒートポンプ）</v>
          </cell>
          <cell r="L1367" t="str">
            <v>冷媒による圧縮-凝縮-膨張-蒸発のヒートポンプサイクルを繰り返すことにより、室内を冷房あるいは暖房する空気調和機。</v>
          </cell>
          <cell r="M1367" t="str">
            <v>-</v>
          </cell>
          <cell r="N1367" t="str">
            <v>冷房能力</v>
          </cell>
          <cell r="O1367" t="str">
            <v>7.1kW</v>
          </cell>
          <cell r="P1367" t="str">
            <v>■</v>
          </cell>
          <cell r="Q1367" t="str">
            <v>-</v>
          </cell>
          <cell r="R1367" t="str">
            <v>-</v>
          </cell>
          <cell r="S1367" t="str">
            <v/>
          </cell>
          <cell r="T1367" t="str">
            <v>-</v>
          </cell>
          <cell r="U1367" t="str">
            <v/>
          </cell>
          <cell r="V1367" t="str">
            <v>カタログのみ</v>
          </cell>
          <cell r="W1367" t="str">
            <v>-</v>
          </cell>
          <cell r="X1367" t="str">
            <v>通年エネルギー消費効率（APF）</v>
          </cell>
          <cell r="Y1367" t="str">
            <v>標準規格による評価</v>
          </cell>
          <cell r="Z1367" t="str">
            <v>JISC9612:2005</v>
          </cell>
          <cell r="AA1367" t="str">
            <v>ルームエアコンディショナ</v>
          </cell>
          <cell r="AB1367" t="str">
            <v>JISC9612:2005に準拠</v>
          </cell>
          <cell r="AC1367" t="str">
            <v>JISC9612:2005</v>
          </cell>
          <cell r="AD1367" t="str">
            <v>ルームエアコンディショナ</v>
          </cell>
          <cell r="AE1367" t="str">
            <v>JISC9612:2005に準拠</v>
          </cell>
        </row>
        <row r="1368">
          <cell r="E1368" t="str">
            <v>-</v>
          </cell>
          <cell r="F1368" t="str">
            <v>L-000187</v>
          </cell>
          <cell r="G1368" t="str">
            <v>ルームエアコン</v>
          </cell>
          <cell r="H1368" t="str">
            <v>D</v>
          </cell>
          <cell r="I1368" t="str">
            <v>家庭</v>
          </cell>
          <cell r="J1368" t="str">
            <v>空調</v>
          </cell>
          <cell r="K1368" t="str">
            <v>空調機（ヒートポンプ）</v>
          </cell>
          <cell r="L1368" t="str">
            <v>冷媒による圧縮-凝縮-膨張-蒸発のヒートポンプサイクルを繰り返すことにより、室内を冷房あるいは暖房する空気調和機。</v>
          </cell>
          <cell r="M1368" t="str">
            <v>-</v>
          </cell>
          <cell r="N1368" t="str">
            <v>冷房能力</v>
          </cell>
          <cell r="O1368" t="str">
            <v>8.0kW</v>
          </cell>
          <cell r="P1368" t="str">
            <v>■</v>
          </cell>
          <cell r="Q1368" t="str">
            <v>-</v>
          </cell>
          <cell r="R1368" t="str">
            <v>-</v>
          </cell>
          <cell r="S1368" t="str">
            <v/>
          </cell>
          <cell r="T1368" t="str">
            <v>-</v>
          </cell>
          <cell r="U1368" t="str">
            <v/>
          </cell>
          <cell r="V1368" t="str">
            <v>カタログのみ</v>
          </cell>
          <cell r="W1368" t="str">
            <v>-</v>
          </cell>
          <cell r="X1368" t="str">
            <v>通年エネルギー消費効率（APF）</v>
          </cell>
          <cell r="Y1368" t="str">
            <v>標準規格による評価</v>
          </cell>
          <cell r="Z1368" t="str">
            <v>JISC9612:2005</v>
          </cell>
          <cell r="AA1368" t="str">
            <v>ルームエアコンディショナ</v>
          </cell>
          <cell r="AB1368" t="str">
            <v>JISC9612:2005に準拠</v>
          </cell>
          <cell r="AC1368" t="str">
            <v>JISC9612:2005</v>
          </cell>
          <cell r="AD1368" t="str">
            <v>ルームエアコンディショナ</v>
          </cell>
          <cell r="AE1368" t="str">
            <v>JISC9612:2005に準拠</v>
          </cell>
        </row>
        <row r="1369">
          <cell r="E1369" t="str">
            <v>-</v>
          </cell>
          <cell r="F1369" t="str">
            <v>L-000187</v>
          </cell>
          <cell r="G1369" t="str">
            <v>ルームエアコン</v>
          </cell>
          <cell r="H1369" t="str">
            <v>D</v>
          </cell>
          <cell r="I1369" t="str">
            <v>家庭</v>
          </cell>
          <cell r="J1369" t="str">
            <v>空調</v>
          </cell>
          <cell r="K1369" t="str">
            <v>空調機（ヒートポンプ）</v>
          </cell>
          <cell r="L1369" t="str">
            <v>冷媒による圧縮-凝縮-膨張-蒸発のヒートポンプサイクルを繰り返すことにより、室内を冷房あるいは暖房する空気調和機。</v>
          </cell>
          <cell r="M1369" t="str">
            <v>-</v>
          </cell>
          <cell r="N1369" t="str">
            <v>冷房能力</v>
          </cell>
          <cell r="O1369" t="str">
            <v>9.0kW</v>
          </cell>
          <cell r="P1369" t="str">
            <v>■</v>
          </cell>
          <cell r="Q1369" t="str">
            <v>-</v>
          </cell>
          <cell r="R1369" t="str">
            <v>-</v>
          </cell>
          <cell r="S1369" t="str">
            <v/>
          </cell>
          <cell r="T1369" t="str">
            <v>-</v>
          </cell>
          <cell r="U1369" t="str">
            <v/>
          </cell>
          <cell r="V1369" t="str">
            <v>カタログのみ</v>
          </cell>
          <cell r="W1369" t="str">
            <v>-</v>
          </cell>
          <cell r="X1369" t="str">
            <v>通年エネルギー消費効率（APF）</v>
          </cell>
          <cell r="Y1369" t="str">
            <v>標準規格による評価</v>
          </cell>
          <cell r="Z1369" t="str">
            <v>JISC9612:2005</v>
          </cell>
          <cell r="AA1369" t="str">
            <v>ルームエアコンディショナ</v>
          </cell>
          <cell r="AB1369" t="str">
            <v>JISC9612:2005に準拠</v>
          </cell>
          <cell r="AC1369" t="str">
            <v>JISC9612:2005</v>
          </cell>
          <cell r="AD1369" t="str">
            <v>ルームエアコンディショナ</v>
          </cell>
          <cell r="AE1369" t="str">
            <v>JISC9612:2005に準拠</v>
          </cell>
        </row>
        <row r="1370">
          <cell r="E1370" t="str">
            <v>S-187001</v>
          </cell>
          <cell r="F1370" t="str">
            <v>L-000187</v>
          </cell>
          <cell r="G1370" t="str">
            <v>ルームエアコン</v>
          </cell>
          <cell r="H1370" t="str">
            <v>D</v>
          </cell>
          <cell r="I1370" t="str">
            <v>家庭</v>
          </cell>
          <cell r="J1370" t="str">
            <v>空調</v>
          </cell>
          <cell r="K1370" t="str">
            <v>空調機（ヒートポンプ）</v>
          </cell>
          <cell r="L1370" t="str">
            <v>冷媒による圧縮-凝縮-膨張-蒸発のヒートポンプサイクルを繰り返すことにより、室内を冷房あるいは暖房する空気調和機。</v>
          </cell>
          <cell r="M1370" t="str">
            <v>-</v>
          </cell>
          <cell r="N1370" t="str">
            <v>-</v>
          </cell>
          <cell r="O1370" t="str">
            <v>-</v>
          </cell>
          <cell r="P1370" t="str">
            <v>■</v>
          </cell>
          <cell r="Q1370" t="str">
            <v>（トップランナー制度規定のため）申請対象外</v>
          </cell>
          <cell r="R1370" t="str">
            <v>-</v>
          </cell>
          <cell r="S1370" t="str">
            <v/>
          </cell>
          <cell r="T1370" t="str">
            <v>-</v>
          </cell>
          <cell r="U1370" t="str">
            <v/>
          </cell>
          <cell r="V1370" t="str">
            <v>カタログのみ</v>
          </cell>
          <cell r="W1370" t="str">
            <v>-</v>
          </cell>
          <cell r="X1370" t="str">
            <v>-</v>
          </cell>
          <cell r="Y1370" t="str">
            <v>-</v>
          </cell>
          <cell r="Z1370" t="str">
            <v>-</v>
          </cell>
          <cell r="AA1370" t="str">
            <v>-</v>
          </cell>
          <cell r="AB1370" t="str">
            <v>-</v>
          </cell>
          <cell r="AC1370" t="str">
            <v>-</v>
          </cell>
          <cell r="AD1370" t="str">
            <v>-</v>
          </cell>
          <cell r="AE1370" t="str">
            <v>-</v>
          </cell>
        </row>
        <row r="1371">
          <cell r="E1371" t="str">
            <v>S-189001</v>
          </cell>
          <cell r="F1371" t="str">
            <v>L-000189</v>
          </cell>
          <cell r="G1371" t="str">
            <v>ヒートポンプ冷温水システム</v>
          </cell>
          <cell r="H1371" t="str">
            <v>D</v>
          </cell>
          <cell r="I1371" t="str">
            <v>家庭</v>
          </cell>
          <cell r="J1371" t="str">
            <v>空調</v>
          </cell>
          <cell r="K1371" t="str">
            <v>空調機（ヒートポンプ）</v>
          </cell>
          <cell r="L1371" t="str">
            <v>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v>
          </cell>
          <cell r="M1371" t="str">
            <v>-</v>
          </cell>
          <cell r="N1371" t="str">
            <v>加熱能力</v>
          </cell>
          <cell r="O1371" t="str">
            <v>4.0kW以下</v>
          </cell>
          <cell r="P1371" t="str">
            <v>-</v>
          </cell>
          <cell r="Q1371" t="str">
            <v>通常申請</v>
          </cell>
          <cell r="R1371" t="str">
            <v>-</v>
          </cell>
          <cell r="S1371" t="str">
            <v/>
          </cell>
          <cell r="T1371">
            <v>4.3</v>
          </cell>
          <cell r="U1371" t="str">
            <v/>
          </cell>
          <cell r="V1371" t="str">
            <v>-</v>
          </cell>
          <cell r="W1371" t="str">
            <v>-</v>
          </cell>
          <cell r="X1371" t="str">
            <v>成績係数（COP）</v>
          </cell>
          <cell r="Y1371" t="str">
            <v>標準条件による評価</v>
          </cell>
          <cell r="Z1371" t="str">
            <v>-</v>
          </cell>
          <cell r="AA1371" t="str">
            <v>-</v>
          </cell>
          <cell r="AB1371" t="str">
            <v>COP=Φ/P、COP:成績係数、Φ:定格能力[W]、P:定格消費電力[W]</v>
          </cell>
          <cell r="AC1371" t="str">
            <v>-</v>
          </cell>
          <cell r="AD1371" t="str">
            <v>-</v>
          </cell>
          <cell r="AE1371" t="str">
            <v>成績係数(COP)の算出にあたっては、戻り水温(入水温度)、往き水温(出湯温度)、乾球温度、湿球温度を次のとおり設定することを条件とする。戻り水温(入水温度)：25℃、往き水温(出湯温度)：40℃、乾球温度：7℃、湿球温度：6℃</v>
          </cell>
        </row>
        <row r="1372">
          <cell r="E1372" t="str">
            <v>S-189002</v>
          </cell>
          <cell r="F1372" t="str">
            <v>L-000189</v>
          </cell>
          <cell r="G1372" t="str">
            <v>ヒートポンプ冷温水システム</v>
          </cell>
          <cell r="H1372" t="str">
            <v>D</v>
          </cell>
          <cell r="I1372" t="str">
            <v>家庭</v>
          </cell>
          <cell r="J1372" t="str">
            <v>空調</v>
          </cell>
          <cell r="K1372" t="str">
            <v>空調機（ヒートポンプ）</v>
          </cell>
          <cell r="L1372" t="str">
            <v>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v>
          </cell>
          <cell r="M1372" t="str">
            <v>-</v>
          </cell>
          <cell r="N1372" t="str">
            <v>加熱能力</v>
          </cell>
          <cell r="O1372" t="str">
            <v>4.0kW超6.0kW以下</v>
          </cell>
          <cell r="P1372" t="str">
            <v>-</v>
          </cell>
          <cell r="Q1372" t="str">
            <v>通常申請</v>
          </cell>
          <cell r="R1372" t="str">
            <v>-</v>
          </cell>
          <cell r="S1372" t="str">
            <v/>
          </cell>
          <cell r="T1372">
            <v>4.5999999999999996</v>
          </cell>
          <cell r="U1372" t="str">
            <v/>
          </cell>
          <cell r="V1372" t="str">
            <v>-</v>
          </cell>
          <cell r="W1372" t="str">
            <v>-</v>
          </cell>
          <cell r="X1372" t="str">
            <v>成績係数（COP）</v>
          </cell>
          <cell r="Y1372" t="str">
            <v>標準条件による評価</v>
          </cell>
          <cell r="Z1372" t="str">
            <v>-</v>
          </cell>
          <cell r="AA1372" t="str">
            <v>-</v>
          </cell>
          <cell r="AB1372" t="str">
            <v>COP=Φ/P、COP:成績係数、Φ:定格能力[W]、P:定格消費電力[W]</v>
          </cell>
          <cell r="AC1372" t="str">
            <v>-</v>
          </cell>
          <cell r="AD1372" t="str">
            <v>-</v>
          </cell>
          <cell r="AE1372" t="str">
            <v>成績係数(COP)の算出にあたっては、戻り水温(入水温度)、往き水温(出湯温度)、乾球温度、湿球温度を次のとおり設定することを条件とする。戻り水温(入水温度)：25℃、往き水温(出湯温度)：40℃、乾球温度：7℃、湿球温度：6℃</v>
          </cell>
        </row>
        <row r="1373">
          <cell r="E1373" t="str">
            <v>S-189003</v>
          </cell>
          <cell r="F1373" t="str">
            <v>L-000189</v>
          </cell>
          <cell r="G1373" t="str">
            <v>ヒートポンプ冷温水システム</v>
          </cell>
          <cell r="H1373" t="str">
            <v>D</v>
          </cell>
          <cell r="I1373" t="str">
            <v>家庭</v>
          </cell>
          <cell r="J1373" t="str">
            <v>空調</v>
          </cell>
          <cell r="K1373" t="str">
            <v>空調機（ヒートポンプ）</v>
          </cell>
          <cell r="L1373" t="str">
            <v>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v>
          </cell>
          <cell r="M1373" t="str">
            <v>-</v>
          </cell>
          <cell r="N1373" t="str">
            <v>加熱能力</v>
          </cell>
          <cell r="O1373" t="str">
            <v>6.0kW超7.0kW以下</v>
          </cell>
          <cell r="P1373" t="str">
            <v>-</v>
          </cell>
          <cell r="Q1373" t="str">
            <v>特別申請</v>
          </cell>
          <cell r="R1373" t="str">
            <v>-</v>
          </cell>
          <cell r="S1373" t="str">
            <v/>
          </cell>
          <cell r="T1373" t="str">
            <v>-</v>
          </cell>
          <cell r="U1373" t="str">
            <v/>
          </cell>
          <cell r="V1373" t="str">
            <v>-</v>
          </cell>
          <cell r="W1373" t="str">
            <v>-</v>
          </cell>
          <cell r="X1373" t="str">
            <v>成績係数（COP）</v>
          </cell>
          <cell r="Y1373" t="str">
            <v>標準条件による評価</v>
          </cell>
          <cell r="Z1373" t="str">
            <v>-</v>
          </cell>
          <cell r="AA1373" t="str">
            <v>-</v>
          </cell>
          <cell r="AB1373" t="str">
            <v>COP=Φ/P、COP:成績係数、Φ:定格能力[W]、P:定格消費電力[W]</v>
          </cell>
          <cell r="AC1373" t="str">
            <v>-</v>
          </cell>
          <cell r="AD1373" t="str">
            <v>-</v>
          </cell>
          <cell r="AE1373" t="str">
            <v>成績係数(COP)の算出にあたっては、戻り水温(入水温度)、往き水温(出湯温度)、乾球温度、湿球温度を次のとおり設定することを条件とする。戻り水温(入水温度)：25℃、往き水温(出湯温度)：40℃、乾球温度：7℃、湿球温度：6℃</v>
          </cell>
        </row>
        <row r="1374">
          <cell r="E1374" t="str">
            <v>S-189004</v>
          </cell>
          <cell r="F1374" t="str">
            <v>L-000189</v>
          </cell>
          <cell r="G1374" t="str">
            <v>ヒートポンプ冷温水システム</v>
          </cell>
          <cell r="H1374" t="str">
            <v>D</v>
          </cell>
          <cell r="I1374" t="str">
            <v>家庭</v>
          </cell>
          <cell r="J1374" t="str">
            <v>空調</v>
          </cell>
          <cell r="K1374" t="str">
            <v>空調機（ヒートポンプ）</v>
          </cell>
          <cell r="L1374" t="str">
            <v>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v>
          </cell>
          <cell r="M1374" t="str">
            <v>-</v>
          </cell>
          <cell r="N1374" t="str">
            <v>加熱能力</v>
          </cell>
          <cell r="O1374" t="str">
            <v>7kW超12kW以下</v>
          </cell>
          <cell r="P1374" t="str">
            <v>-</v>
          </cell>
          <cell r="Q1374" t="str">
            <v>通常申請</v>
          </cell>
          <cell r="R1374" t="str">
            <v>-</v>
          </cell>
          <cell r="S1374" t="str">
            <v/>
          </cell>
          <cell r="T1374">
            <v>4.0999999999999996</v>
          </cell>
          <cell r="U1374" t="str">
            <v/>
          </cell>
          <cell r="V1374" t="str">
            <v>-</v>
          </cell>
          <cell r="W1374" t="str">
            <v>-</v>
          </cell>
          <cell r="X1374" t="str">
            <v>成績係数（COP）</v>
          </cell>
          <cell r="Y1374" t="str">
            <v>標準条件による評価</v>
          </cell>
          <cell r="Z1374" t="str">
            <v>-</v>
          </cell>
          <cell r="AA1374" t="str">
            <v>-</v>
          </cell>
          <cell r="AB1374" t="str">
            <v>COP=Φ/P、COP:成績係数、Φ:定格能力[W]、P:定格消費電力[W]</v>
          </cell>
          <cell r="AC1374" t="str">
            <v>-</v>
          </cell>
          <cell r="AD1374" t="str">
            <v>-</v>
          </cell>
          <cell r="AE1374" t="str">
            <v>成績係数(COP)の算出にあたっては、戻り水温(入水温度)、往き水温(出湯温度)、乾球温度、湿球温度を次のとおり設定することを条件とする。戻り水温(入水温度)：25℃、往き水温(出湯温度)：40℃、乾球温度：7℃、湿球温度：6℃</v>
          </cell>
        </row>
        <row r="1375">
          <cell r="E1375" t="str">
            <v>S-189005</v>
          </cell>
          <cell r="F1375" t="str">
            <v>L-000189</v>
          </cell>
          <cell r="G1375" t="str">
            <v>ヒートポンプ冷温水システム</v>
          </cell>
          <cell r="H1375" t="str">
            <v>D</v>
          </cell>
          <cell r="I1375" t="str">
            <v>家庭</v>
          </cell>
          <cell r="J1375" t="str">
            <v>空調</v>
          </cell>
          <cell r="K1375" t="str">
            <v>空調機（ヒートポンプ）</v>
          </cell>
          <cell r="L1375" t="str">
            <v>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v>
          </cell>
          <cell r="M1375" t="str">
            <v>-</v>
          </cell>
          <cell r="N1375" t="str">
            <v>加熱能力</v>
          </cell>
          <cell r="O1375" t="str">
            <v>12.0kW超</v>
          </cell>
          <cell r="P1375" t="str">
            <v>-</v>
          </cell>
          <cell r="Q1375" t="str">
            <v>通常申請</v>
          </cell>
          <cell r="R1375" t="str">
            <v>-</v>
          </cell>
          <cell r="S1375" t="str">
            <v/>
          </cell>
          <cell r="T1375">
            <v>4.0999999999999996</v>
          </cell>
          <cell r="U1375" t="str">
            <v/>
          </cell>
          <cell r="V1375" t="str">
            <v>-</v>
          </cell>
          <cell r="W1375" t="str">
            <v>-</v>
          </cell>
          <cell r="X1375" t="str">
            <v>成績係数（COP）</v>
          </cell>
          <cell r="Y1375" t="str">
            <v>標準条件による評価</v>
          </cell>
          <cell r="Z1375" t="str">
            <v>-</v>
          </cell>
          <cell r="AA1375" t="str">
            <v>-</v>
          </cell>
          <cell r="AB1375" t="str">
            <v>COP=Φ/P、COP:成績係数、Φ:定格能力[W]、P:定格消費電力[W]</v>
          </cell>
          <cell r="AC1375" t="str">
            <v>-</v>
          </cell>
          <cell r="AD1375" t="str">
            <v>-</v>
          </cell>
          <cell r="AE1375" t="str">
            <v>成績係数(COP)の算出にあたっては、戻り水温(入水温度)、往き水温(出湯温度)、乾球温度、湿球温度を次のとおり設定することを条件とする。戻り水温(入水温度)：25℃、往き水温(出湯温度)：40℃、乾球温度：7℃、湿球温度：6℃</v>
          </cell>
        </row>
        <row r="1376">
          <cell r="E1376" t="str">
            <v>-</v>
          </cell>
          <cell r="F1376" t="str">
            <v>L-000189</v>
          </cell>
          <cell r="G1376" t="str">
            <v>ヒートポンプ冷温水システム</v>
          </cell>
          <cell r="H1376" t="str">
            <v>D</v>
          </cell>
          <cell r="I1376" t="str">
            <v>家庭</v>
          </cell>
          <cell r="J1376" t="str">
            <v>空調</v>
          </cell>
          <cell r="K1376" t="str">
            <v>空調機（ヒートポンプ）</v>
          </cell>
          <cell r="L1376" t="str">
            <v>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v>
          </cell>
          <cell r="M1376" t="str">
            <v>往き水温（出湯温度）15℃</v>
          </cell>
          <cell r="N1376" t="str">
            <v>冷却能力</v>
          </cell>
          <cell r="O1376" t="str">
            <v>4.0kW以下</v>
          </cell>
          <cell r="P1376" t="str">
            <v>-</v>
          </cell>
          <cell r="Q1376" t="str">
            <v>-</v>
          </cell>
          <cell r="R1376" t="str">
            <v>-</v>
          </cell>
          <cell r="S1376" t="str">
            <v/>
          </cell>
          <cell r="T1376">
            <v>0</v>
          </cell>
          <cell r="U1376" t="str">
            <v/>
          </cell>
          <cell r="V1376" t="str">
            <v>-</v>
          </cell>
          <cell r="W1376" t="str">
            <v>-</v>
          </cell>
          <cell r="X1376" t="str">
            <v>成績係数（COP）</v>
          </cell>
          <cell r="Y1376" t="str">
            <v>標準条件による評価</v>
          </cell>
          <cell r="Z1376" t="str">
            <v>-</v>
          </cell>
          <cell r="AA1376" t="str">
            <v>-</v>
          </cell>
          <cell r="AB1376" t="str">
            <v>COP=Φ/P COP:成績係数 Φ:定格能力[W] P:定格消費電力[W]</v>
          </cell>
          <cell r="AC1376" t="str">
            <v>-</v>
          </cell>
          <cell r="AD1376" t="str">
            <v>-</v>
          </cell>
          <cell r="AE1376" t="str">
            <v>成績係数(COP)の算出にあたっては、戻り水温(入水温度)、往き水温(出湯温度)、乾球温度、湿球温度を以下のとおり設定することを条件とする。 往き水温(出湯温度)：15℃ 乾球温度：35℃ 湿球温度：24℃ 流量：6.4L/min</v>
          </cell>
        </row>
        <row r="1377">
          <cell r="E1377" t="str">
            <v>-</v>
          </cell>
          <cell r="F1377" t="str">
            <v>L-000189</v>
          </cell>
          <cell r="G1377" t="str">
            <v>ヒートポンプ冷温水システム</v>
          </cell>
          <cell r="H1377" t="str">
            <v>D</v>
          </cell>
          <cell r="I1377" t="str">
            <v>家庭</v>
          </cell>
          <cell r="J1377" t="str">
            <v>空調</v>
          </cell>
          <cell r="K1377" t="str">
            <v>空調機（ヒートポンプ）</v>
          </cell>
          <cell r="L1377" t="str">
            <v>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v>
          </cell>
          <cell r="M1377" t="str">
            <v>往き水温（出湯温度）15℃</v>
          </cell>
          <cell r="N1377" t="str">
            <v>冷却能力</v>
          </cell>
          <cell r="O1377" t="str">
            <v>4.0kW超5.6kW以下</v>
          </cell>
          <cell r="P1377" t="str">
            <v>-</v>
          </cell>
          <cell r="Q1377" t="str">
            <v>-</v>
          </cell>
          <cell r="R1377" t="str">
            <v>-</v>
          </cell>
          <cell r="S1377" t="str">
            <v/>
          </cell>
          <cell r="T1377">
            <v>0</v>
          </cell>
          <cell r="U1377" t="str">
            <v/>
          </cell>
          <cell r="V1377" t="str">
            <v>-</v>
          </cell>
          <cell r="W1377" t="str">
            <v>-</v>
          </cell>
          <cell r="X1377" t="str">
            <v>成績係数（COP）</v>
          </cell>
          <cell r="Y1377" t="str">
            <v>標準条件による評価</v>
          </cell>
          <cell r="Z1377" t="str">
            <v>-</v>
          </cell>
          <cell r="AA1377" t="str">
            <v>-</v>
          </cell>
          <cell r="AB1377" t="str">
            <v>COP=Φ/P COP:成績係数 Φ:定格能力[W] P:定格消費電力[W]</v>
          </cell>
          <cell r="AC1377" t="str">
            <v>-</v>
          </cell>
          <cell r="AD1377" t="str">
            <v>-</v>
          </cell>
          <cell r="AE1377" t="str">
            <v>成績係数(COP)の算出にあたっては、戻り水温(入水温度)、往き水温(出湯温度)、乾球温度、湿球温度を以下のとおり設定することを条件とする。 往き水温(出湯温度)：15℃ 乾球温度：35℃ 湿球温度：24℃ 流量：6.4L/min</v>
          </cell>
        </row>
        <row r="1378">
          <cell r="E1378" t="str">
            <v>-</v>
          </cell>
          <cell r="F1378" t="str">
            <v>L-000189</v>
          </cell>
          <cell r="G1378" t="str">
            <v>ヒートポンプ冷温水システム</v>
          </cell>
          <cell r="H1378" t="str">
            <v>D</v>
          </cell>
          <cell r="I1378" t="str">
            <v>家庭</v>
          </cell>
          <cell r="J1378" t="str">
            <v>空調</v>
          </cell>
          <cell r="K1378" t="str">
            <v>空調機（ヒートポンプ）</v>
          </cell>
          <cell r="L1378" t="str">
            <v>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v>
          </cell>
          <cell r="M1378" t="str">
            <v>往き水温（出湯温度）15℃</v>
          </cell>
          <cell r="N1378" t="str">
            <v>冷却能力</v>
          </cell>
          <cell r="O1378" t="str">
            <v>5.6kW超7.2kW以下</v>
          </cell>
          <cell r="P1378" t="str">
            <v>-</v>
          </cell>
          <cell r="Q1378" t="str">
            <v>-</v>
          </cell>
          <cell r="R1378" t="str">
            <v>-</v>
          </cell>
          <cell r="S1378" t="str">
            <v/>
          </cell>
          <cell r="T1378">
            <v>0</v>
          </cell>
          <cell r="U1378" t="str">
            <v/>
          </cell>
          <cell r="V1378" t="str">
            <v>-</v>
          </cell>
          <cell r="W1378" t="str">
            <v>-</v>
          </cell>
          <cell r="X1378" t="str">
            <v>成績係数（COP）</v>
          </cell>
          <cell r="Y1378" t="str">
            <v>標準条件による評価</v>
          </cell>
          <cell r="Z1378" t="str">
            <v>-</v>
          </cell>
          <cell r="AA1378" t="str">
            <v>-</v>
          </cell>
          <cell r="AB1378" t="str">
            <v>COP=Φ/P COP:成績係数 Φ:定格能力[W] P:定格消費電力[W]</v>
          </cell>
          <cell r="AC1378" t="str">
            <v>-</v>
          </cell>
          <cell r="AD1378" t="str">
            <v>-</v>
          </cell>
          <cell r="AE1378" t="str">
            <v>成績係数(COP)の算出にあたっては、戻り水温(入水温度)、往き水温(出湯温度)、乾球温度、湿球温度を以下のとおり設定することを条件とする。 往き水温(出湯温度)：15℃ 乾球温度：35℃ 湿球温度：24℃ 流量：6.4L/min</v>
          </cell>
        </row>
        <row r="1379">
          <cell r="E1379" t="str">
            <v>-</v>
          </cell>
          <cell r="F1379" t="str">
            <v>L-000189</v>
          </cell>
          <cell r="G1379" t="str">
            <v>ヒートポンプ冷温水システム</v>
          </cell>
          <cell r="H1379" t="str">
            <v>D</v>
          </cell>
          <cell r="I1379" t="str">
            <v>家庭</v>
          </cell>
          <cell r="J1379" t="str">
            <v>空調</v>
          </cell>
          <cell r="K1379" t="str">
            <v>空調機（ヒートポンプ）</v>
          </cell>
          <cell r="L1379" t="str">
            <v>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v>
          </cell>
          <cell r="M1379" t="str">
            <v>往き水温（出湯温度）15℃</v>
          </cell>
          <cell r="N1379" t="str">
            <v>冷却能力</v>
          </cell>
          <cell r="O1379" t="str">
            <v>7.2kW超</v>
          </cell>
          <cell r="P1379" t="str">
            <v>-</v>
          </cell>
          <cell r="Q1379" t="str">
            <v>-</v>
          </cell>
          <cell r="R1379" t="str">
            <v>-</v>
          </cell>
          <cell r="S1379" t="str">
            <v/>
          </cell>
          <cell r="T1379">
            <v>0</v>
          </cell>
          <cell r="U1379" t="str">
            <v/>
          </cell>
          <cell r="V1379" t="str">
            <v>-</v>
          </cell>
          <cell r="W1379" t="str">
            <v>-</v>
          </cell>
          <cell r="X1379" t="str">
            <v>成績係数（COP）</v>
          </cell>
          <cell r="Y1379" t="str">
            <v>標準条件による評価</v>
          </cell>
          <cell r="Z1379" t="str">
            <v>-</v>
          </cell>
          <cell r="AA1379" t="str">
            <v>-</v>
          </cell>
          <cell r="AB1379" t="str">
            <v>COP=Φ/P COP:成績係数 Φ:定格能力[W] P:定格消費電力[W]</v>
          </cell>
          <cell r="AC1379" t="str">
            <v>-</v>
          </cell>
          <cell r="AD1379" t="str">
            <v>-</v>
          </cell>
          <cell r="AE1379" t="str">
            <v>成績係数(COP)の算出にあたっては、戻り水温(入水温度)、往き水温(出湯温度)、乾球温度、湿球温度を以下のとおり設定することを条件とする。 往き水温(出湯温度)：15℃ 乾球温度：35℃ 湿球温度：24℃ 流量：6.4L/min</v>
          </cell>
        </row>
        <row r="1380">
          <cell r="E1380" t="str">
            <v>S-189006</v>
          </cell>
          <cell r="F1380" t="str">
            <v>L-000189</v>
          </cell>
          <cell r="G1380" t="str">
            <v>ヒートポンプ冷温水システム</v>
          </cell>
          <cell r="H1380" t="str">
            <v>D</v>
          </cell>
          <cell r="I1380" t="str">
            <v>家庭</v>
          </cell>
          <cell r="J1380" t="str">
            <v>空調</v>
          </cell>
          <cell r="K1380" t="str">
            <v>空調機（ヒートポンプ）</v>
          </cell>
          <cell r="L1380" t="str">
            <v>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v>
          </cell>
          <cell r="M1380" t="str">
            <v>往き水温（出湯温度）7℃</v>
          </cell>
          <cell r="N1380" t="str">
            <v>冷却能力</v>
          </cell>
          <cell r="O1380" t="str">
            <v>4.0kW以下</v>
          </cell>
          <cell r="P1380" t="str">
            <v>-</v>
          </cell>
          <cell r="Q1380" t="str">
            <v>通常申請</v>
          </cell>
          <cell r="R1380" t="str">
            <v>-</v>
          </cell>
          <cell r="S1380" t="str">
            <v/>
          </cell>
          <cell r="T1380">
            <v>3</v>
          </cell>
          <cell r="U1380" t="str">
            <v/>
          </cell>
          <cell r="V1380" t="str">
            <v>カタログのみ</v>
          </cell>
          <cell r="W1380" t="str">
            <v>-</v>
          </cell>
          <cell r="X1380" t="str">
            <v>成績係数（COP）</v>
          </cell>
          <cell r="Y1380" t="str">
            <v>標準条件による評価</v>
          </cell>
          <cell r="Z1380" t="str">
            <v>-</v>
          </cell>
          <cell r="AA1380" t="str">
            <v>-</v>
          </cell>
          <cell r="AB1380" t="str">
            <v>COP=Φ/P COP:成績係数 Φ:定格能力[W] P:定格消費電力[W]</v>
          </cell>
          <cell r="AC1380" t="str">
            <v>-</v>
          </cell>
          <cell r="AD1380" t="str">
            <v>-</v>
          </cell>
          <cell r="AE1380" t="str">
            <v>成績係数(COP)の算出にあたっては、戻り水温(入水温度)、往き水温(出湯温度)、乾球温度を以下のとおり設定することを条件とする。 戻り水温（入水温度）：12℃ 往き水温（出湯温度）：7℃ 乾球温度：35℃</v>
          </cell>
        </row>
        <row r="1381">
          <cell r="E1381" t="str">
            <v>S-189007</v>
          </cell>
          <cell r="F1381" t="str">
            <v>L-000189</v>
          </cell>
          <cell r="G1381" t="str">
            <v>ヒートポンプ冷温水システム</v>
          </cell>
          <cell r="H1381" t="str">
            <v>D</v>
          </cell>
          <cell r="I1381" t="str">
            <v>家庭</v>
          </cell>
          <cell r="J1381" t="str">
            <v>空調</v>
          </cell>
          <cell r="K1381" t="str">
            <v>空調機（ヒートポンプ）</v>
          </cell>
          <cell r="L1381" t="str">
            <v>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v>
          </cell>
          <cell r="M1381" t="str">
            <v>往き水温（出湯温度）7℃</v>
          </cell>
          <cell r="N1381" t="str">
            <v>冷却能力</v>
          </cell>
          <cell r="O1381" t="str">
            <v>4.0kW超5.6kW以下</v>
          </cell>
          <cell r="P1381" t="str">
            <v>-</v>
          </cell>
          <cell r="Q1381" t="str">
            <v>通常申請</v>
          </cell>
          <cell r="R1381" t="str">
            <v>-</v>
          </cell>
          <cell r="S1381" t="str">
            <v/>
          </cell>
          <cell r="T1381">
            <v>2.8</v>
          </cell>
          <cell r="U1381" t="str">
            <v/>
          </cell>
          <cell r="V1381" t="str">
            <v>カタログのみ</v>
          </cell>
          <cell r="W1381" t="str">
            <v>-</v>
          </cell>
          <cell r="X1381" t="str">
            <v>成績係数（COP）</v>
          </cell>
          <cell r="Y1381" t="str">
            <v>標準条件による評価</v>
          </cell>
          <cell r="Z1381" t="str">
            <v>-</v>
          </cell>
          <cell r="AA1381" t="str">
            <v>-</v>
          </cell>
          <cell r="AB1381" t="str">
            <v>COP=Φ/P COP:成績係数 Φ:定格能力[W] P:定格消費電力[W]</v>
          </cell>
          <cell r="AC1381" t="str">
            <v>-</v>
          </cell>
          <cell r="AD1381" t="str">
            <v>-</v>
          </cell>
          <cell r="AE1381" t="str">
            <v>成績係数(COP)の算出にあたっては、戻り水温(入水温度)、往き水温(出湯温度)、乾球温度を以下のとおり設定することを条件とする。 戻り水温（入水温度）：12℃ 往き水温（出湯温度）：7℃ 乾球温度：35℃</v>
          </cell>
        </row>
        <row r="1382">
          <cell r="E1382" t="str">
            <v>S-189008</v>
          </cell>
          <cell r="F1382" t="str">
            <v>L-000189</v>
          </cell>
          <cell r="G1382" t="str">
            <v>ヒートポンプ冷温水システム</v>
          </cell>
          <cell r="H1382" t="str">
            <v>D</v>
          </cell>
          <cell r="I1382" t="str">
            <v>家庭</v>
          </cell>
          <cell r="J1382" t="str">
            <v>空調</v>
          </cell>
          <cell r="K1382" t="str">
            <v>空調機（ヒートポンプ）</v>
          </cell>
          <cell r="L1382" t="str">
            <v>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v>
          </cell>
          <cell r="M1382" t="str">
            <v>往き水温（出湯温度）7℃</v>
          </cell>
          <cell r="N1382" t="str">
            <v>冷却能力</v>
          </cell>
          <cell r="O1382" t="str">
            <v>5.6kW超7.2kW以下</v>
          </cell>
          <cell r="P1382" t="str">
            <v>-</v>
          </cell>
          <cell r="Q1382" t="str">
            <v>通常申請</v>
          </cell>
          <cell r="R1382" t="str">
            <v>-</v>
          </cell>
          <cell r="S1382" t="str">
            <v/>
          </cell>
          <cell r="T1382">
            <v>3</v>
          </cell>
          <cell r="U1382" t="str">
            <v/>
          </cell>
          <cell r="V1382" t="str">
            <v>カタログのみ</v>
          </cell>
          <cell r="W1382" t="str">
            <v>-</v>
          </cell>
          <cell r="X1382" t="str">
            <v>成績係数（COP）</v>
          </cell>
          <cell r="Y1382" t="str">
            <v>標準条件による評価</v>
          </cell>
          <cell r="Z1382" t="str">
            <v>-</v>
          </cell>
          <cell r="AA1382" t="str">
            <v>-</v>
          </cell>
          <cell r="AB1382" t="str">
            <v>COP=Φ/P COP:成績係数 Φ:定格能力[W] P:定格消費電力[W]</v>
          </cell>
          <cell r="AC1382" t="str">
            <v>-</v>
          </cell>
          <cell r="AD1382" t="str">
            <v>-</v>
          </cell>
          <cell r="AE1382" t="str">
            <v>成績係数(COP)の算出にあたっては、戻り水温(入水温度)、往き水温(出湯温度)、乾球温度を以下のとおり設定することを条件とする。 戻り水温（入水温度）：12℃ 往き水温（出湯温度）：7℃ 乾球温度：35℃</v>
          </cell>
        </row>
        <row r="1383">
          <cell r="E1383" t="str">
            <v>S-189009</v>
          </cell>
          <cell r="F1383" t="str">
            <v>L-000189</v>
          </cell>
          <cell r="G1383" t="str">
            <v>ヒートポンプ冷温水システム</v>
          </cell>
          <cell r="H1383" t="str">
            <v>D</v>
          </cell>
          <cell r="I1383" t="str">
            <v>家庭</v>
          </cell>
          <cell r="J1383" t="str">
            <v>空調</v>
          </cell>
          <cell r="K1383" t="str">
            <v>空調機（ヒートポンプ）</v>
          </cell>
          <cell r="L1383" t="str">
            <v>空気熱源を利用するヒートポンプ式の冷温水冷暖房機。暖房時はコンプレッサで圧縮した気相冷媒を凝縮器で凝縮させることにより温熱を、冷房時は圧縮-凝縮-膨張後の液相冷媒を蒸発器で蒸発させることにより冷熱を得る。ヒートポンプ方式を採用しているため、冷温熱を高効率に得ることができる。従来は灯油を燃焼させ暖房するため、一般的なボイラーの効率が80%であるのに対し、ヒートポンプ方式を用いることで高い効率となる。導入先は主に家庭向けとなる。</v>
          </cell>
          <cell r="M1383" t="str">
            <v>往き水温（出湯温度）7℃</v>
          </cell>
          <cell r="N1383" t="str">
            <v>冷却能力</v>
          </cell>
          <cell r="O1383" t="str">
            <v>7.2kW超</v>
          </cell>
          <cell r="P1383" t="str">
            <v>-</v>
          </cell>
          <cell r="Q1383" t="str">
            <v>特別申請</v>
          </cell>
          <cell r="R1383" t="str">
            <v>-</v>
          </cell>
          <cell r="S1383" t="str">
            <v/>
          </cell>
          <cell r="T1383" t="str">
            <v>-</v>
          </cell>
          <cell r="U1383" t="str">
            <v/>
          </cell>
          <cell r="V1383" t="str">
            <v>-</v>
          </cell>
          <cell r="W1383" t="str">
            <v>-</v>
          </cell>
          <cell r="X1383" t="str">
            <v>成績係数（COP）</v>
          </cell>
          <cell r="Y1383" t="str">
            <v>標準条件による評価</v>
          </cell>
          <cell r="Z1383" t="str">
            <v>-</v>
          </cell>
          <cell r="AA1383" t="str">
            <v>-</v>
          </cell>
          <cell r="AB1383" t="str">
            <v>COP=Φ/P COP:成績係数 Φ:定格能力[W] P:定格消費電力[W]</v>
          </cell>
          <cell r="AC1383" t="str">
            <v>-</v>
          </cell>
          <cell r="AD1383" t="str">
            <v>-</v>
          </cell>
          <cell r="AE1383" t="str">
            <v>成績係数(COP)の算出にあたっては、戻り水温(入水温度)、往き水温(出湯温度)、乾球温度を以下のとおり設定することを条件とする。 戻り水温（入水温度）：12℃ 往き水温（出湯温度）：7℃ 乾球温度：35℃</v>
          </cell>
        </row>
        <row r="1384">
          <cell r="E1384" t="str">
            <v>S-190001</v>
          </cell>
          <cell r="F1384" t="str">
            <v>L-000190</v>
          </cell>
          <cell r="G1384" t="str">
            <v>ヒートポンプ式温水床暖房</v>
          </cell>
          <cell r="H1384" t="str">
            <v>D</v>
          </cell>
          <cell r="I1384" t="str">
            <v>家庭</v>
          </cell>
          <cell r="J1384" t="str">
            <v>空調</v>
          </cell>
          <cell r="K1384" t="str">
            <v>空調機（ヒートポンプ）</v>
          </cell>
          <cell r="L1384" t="str">
            <v>空気熱源ヒートポンプ式の温水暖房機。コンプレッサーで圧縮した気相冷媒を冷媒／水熱交換器内で凝縮させることにより温熱を得る。四方弁の切り替えにより冷熱を供給するタイプも存在する。ヒートポンプ方式を採用しているため、温熱を高効率に得ることができる。</v>
          </cell>
          <cell r="M1384" t="str">
            <v>-</v>
          </cell>
          <cell r="N1384" t="str">
            <v>加熱能力</v>
          </cell>
          <cell r="O1384" t="str">
            <v>5kW以下</v>
          </cell>
          <cell r="P1384" t="str">
            <v>-</v>
          </cell>
          <cell r="Q1384" t="str">
            <v>通常申請</v>
          </cell>
          <cell r="R1384" t="str">
            <v>-</v>
          </cell>
          <cell r="S1384" t="str">
            <v/>
          </cell>
          <cell r="T1384">
            <v>4.62</v>
          </cell>
          <cell r="U1384" t="str">
            <v>*</v>
          </cell>
          <cell r="V1384" t="str">
            <v>カタログもしくは試験結果報告書</v>
          </cell>
          <cell r="W1384" t="str">
            <v>-</v>
          </cell>
          <cell r="X1384" t="str">
            <v>成績係数（COP）</v>
          </cell>
          <cell r="Y1384" t="str">
            <v>標準条件による評価</v>
          </cell>
          <cell r="Z1384" t="str">
            <v>-</v>
          </cell>
          <cell r="AA1384" t="str">
            <v>-</v>
          </cell>
          <cell r="AB1384" t="str">
            <v>COP=Φ/P、COP:成績係数、Φ:定格能力[W]、P:定格消費電力[W]</v>
          </cell>
          <cell r="AC1384" t="str">
            <v>-</v>
          </cell>
          <cell r="AD1384" t="str">
            <v>-</v>
          </cell>
          <cell r="AE1384" t="str">
            <v>成績係数(COP)の算出にあたっては、戻り水温(入水温度)、往き水温(出湯温度)、乾球温度、湿球温度を次のとおり設定することを条件とする。戻り水温(入水温度)：25℃、往き水温(出湯温度)：40℃、乾球温度：7℃、湿球温度：6℃</v>
          </cell>
        </row>
        <row r="1385">
          <cell r="E1385" t="str">
            <v>S-190002</v>
          </cell>
          <cell r="F1385" t="str">
            <v>L-000190</v>
          </cell>
          <cell r="G1385" t="str">
            <v>ヒートポンプ式温水床暖房</v>
          </cell>
          <cell r="H1385" t="str">
            <v>D</v>
          </cell>
          <cell r="I1385" t="str">
            <v>家庭</v>
          </cell>
          <cell r="J1385" t="str">
            <v>空調</v>
          </cell>
          <cell r="K1385" t="str">
            <v>空調機（ヒートポンプ）</v>
          </cell>
          <cell r="L1385" t="str">
            <v>空気熱源ヒートポンプ式の温水暖房機。コンプレッサーで圧縮した気相冷媒を冷媒／水熱交換器内で凝縮させることにより温熱を得る。四方弁の切り替えにより冷熱を供給するタイプも存在する。ヒートポンプ方式を採用しているため、温熱を高効率に得ることができる。</v>
          </cell>
          <cell r="M1385" t="str">
            <v>-</v>
          </cell>
          <cell r="N1385" t="str">
            <v>加熱能力</v>
          </cell>
          <cell r="O1385" t="str">
            <v>5kW超7kW以下</v>
          </cell>
          <cell r="P1385" t="str">
            <v>-</v>
          </cell>
          <cell r="Q1385" t="str">
            <v>通常申請</v>
          </cell>
          <cell r="R1385" t="str">
            <v>-</v>
          </cell>
          <cell r="S1385" t="str">
            <v/>
          </cell>
          <cell r="T1385">
            <v>4.32</v>
          </cell>
          <cell r="U1385" t="str">
            <v>*</v>
          </cell>
          <cell r="V1385" t="str">
            <v>カタログもしくは試験結果報告書</v>
          </cell>
          <cell r="W1385" t="str">
            <v>-</v>
          </cell>
          <cell r="X1385" t="str">
            <v>成績係数（COP）</v>
          </cell>
          <cell r="Y1385" t="str">
            <v>標準条件による評価</v>
          </cell>
          <cell r="Z1385" t="str">
            <v>-</v>
          </cell>
          <cell r="AA1385" t="str">
            <v>-</v>
          </cell>
          <cell r="AB1385" t="str">
            <v>COP=Φ/P、COP:成績係数、Φ:定格能力[W]、P:定格消費電力[W]</v>
          </cell>
          <cell r="AC1385" t="str">
            <v>-</v>
          </cell>
          <cell r="AD1385" t="str">
            <v>-</v>
          </cell>
          <cell r="AE1385" t="str">
            <v>成績係数(COP)の算出にあたっては、戻り水温(入水温度)、往き水温(出湯温度)、乾球温度、湿球温度を次のとおり設定することを条件とする。戻り水温(入水温度)：25℃、往き水温(出湯温度)：40℃、乾球温度：7℃、湿球温度：6℃</v>
          </cell>
        </row>
        <row r="1386">
          <cell r="E1386" t="str">
            <v>S-190003</v>
          </cell>
          <cell r="F1386" t="str">
            <v>L-000190</v>
          </cell>
          <cell r="G1386" t="str">
            <v>ヒートポンプ式温水床暖房</v>
          </cell>
          <cell r="H1386" t="str">
            <v>D</v>
          </cell>
          <cell r="I1386" t="str">
            <v>家庭</v>
          </cell>
          <cell r="J1386" t="str">
            <v>空調</v>
          </cell>
          <cell r="K1386" t="str">
            <v>空調機（ヒートポンプ）</v>
          </cell>
          <cell r="L1386" t="str">
            <v>空気熱源ヒートポンプ式の温水暖房機。コンプレッサーで圧縮した気相冷媒を冷媒／水熱交換器内で凝縮させることにより温熱を得る。四方弁の切り替えにより冷熱を供給するタイプも存在する。ヒートポンプ方式を採用しているため、温熱を高効率に得ることができる。</v>
          </cell>
          <cell r="M1386" t="str">
            <v>-</v>
          </cell>
          <cell r="N1386" t="str">
            <v>加熱能力</v>
          </cell>
          <cell r="O1386" t="str">
            <v>7kW超10kW以下</v>
          </cell>
          <cell r="P1386" t="str">
            <v>-</v>
          </cell>
          <cell r="Q1386" t="str">
            <v>通常申請</v>
          </cell>
          <cell r="R1386" t="str">
            <v>-</v>
          </cell>
          <cell r="S1386" t="str">
            <v/>
          </cell>
          <cell r="T1386">
            <v>4.16</v>
          </cell>
          <cell r="U1386" t="str">
            <v>*</v>
          </cell>
          <cell r="V1386" t="str">
            <v>カタログもしくは試験結果報告書</v>
          </cell>
          <cell r="W1386" t="str">
            <v>-</v>
          </cell>
          <cell r="X1386" t="str">
            <v>成績係数（COP）</v>
          </cell>
          <cell r="Y1386" t="str">
            <v>標準条件による評価</v>
          </cell>
          <cell r="Z1386" t="str">
            <v>-</v>
          </cell>
          <cell r="AA1386" t="str">
            <v>-</v>
          </cell>
          <cell r="AB1386" t="str">
            <v>COP=Φ/P、COP:成績係数、Φ:定格能力[W]、P:定格消費電力[W]</v>
          </cell>
          <cell r="AC1386" t="str">
            <v>-</v>
          </cell>
          <cell r="AD1386" t="str">
            <v>-</v>
          </cell>
          <cell r="AE1386" t="str">
            <v>成績係数(COP)の算出にあたっては、戻り水温(入水温度)、往き水温(出湯温度)、乾球温度、湿球温度を次のとおり設定することを条件とする。戻り水温(入水温度)：25℃、往き水温(出湯温度)：40℃、乾球温度：7℃、湿球温度：6℃</v>
          </cell>
        </row>
        <row r="1387">
          <cell r="E1387" t="str">
            <v>S-190004</v>
          </cell>
          <cell r="F1387" t="str">
            <v>L-000190</v>
          </cell>
          <cell r="G1387" t="str">
            <v>ヒートポンプ式温水床暖房</v>
          </cell>
          <cell r="H1387" t="str">
            <v>D</v>
          </cell>
          <cell r="I1387" t="str">
            <v>家庭</v>
          </cell>
          <cell r="J1387" t="str">
            <v>空調</v>
          </cell>
          <cell r="K1387" t="str">
            <v>空調機（ヒートポンプ）</v>
          </cell>
          <cell r="L1387" t="str">
            <v>空気熱源ヒートポンプ式の温水暖房機。コンプレッサーで圧縮した気相冷媒を冷媒／水熱交換器内で凝縮させることにより温熱を得る。四方弁の切り替えにより冷熱を供給するタイプも存在する。ヒートポンプ方式を採用しているため、温熱を高効率に得ることができる。</v>
          </cell>
          <cell r="M1387" t="str">
            <v>-</v>
          </cell>
          <cell r="N1387" t="str">
            <v>加熱能力</v>
          </cell>
          <cell r="O1387" t="str">
            <v>10kW超</v>
          </cell>
          <cell r="P1387" t="str">
            <v>-</v>
          </cell>
          <cell r="Q1387" t="str">
            <v>通常申請</v>
          </cell>
          <cell r="R1387" t="str">
            <v>-</v>
          </cell>
          <cell r="S1387" t="str">
            <v/>
          </cell>
          <cell r="T1387">
            <v>4.3</v>
          </cell>
          <cell r="U1387" t="str">
            <v>*</v>
          </cell>
          <cell r="V1387" t="str">
            <v>カタログもしくは試験結果報告書</v>
          </cell>
          <cell r="W1387" t="str">
            <v>-</v>
          </cell>
          <cell r="X1387" t="str">
            <v>成績係数（COP）</v>
          </cell>
          <cell r="Y1387" t="str">
            <v>標準条件による評価</v>
          </cell>
          <cell r="Z1387" t="str">
            <v>-</v>
          </cell>
          <cell r="AA1387" t="str">
            <v>-</v>
          </cell>
          <cell r="AB1387" t="str">
            <v>COP=Φ/P、COP:成績係数、Φ:定格能力[W]、P:定格消費電力[W]</v>
          </cell>
          <cell r="AC1387" t="str">
            <v>-</v>
          </cell>
          <cell r="AD1387" t="str">
            <v>-</v>
          </cell>
          <cell r="AE1387" t="str">
            <v>成績係数(COP)の算出にあたっては、戻り水温(入水温度)、往き水温(出湯温度)、乾球温度、湿球温度を次のとおり設定することを条件とする。戻り水温(入水温度)：25℃、往き水温(出湯温度)：40℃、乾球温度：7℃、湿球温度：6℃</v>
          </cell>
        </row>
        <row r="1388">
          <cell r="E1388" t="str">
            <v>S-191001</v>
          </cell>
          <cell r="F1388" t="str">
            <v>L-000191</v>
          </cell>
          <cell r="G1388" t="str">
            <v>ルームエアコン付温水床暖房</v>
          </cell>
          <cell r="H1388" t="str">
            <v>D</v>
          </cell>
          <cell r="I1388" t="str">
            <v>家庭</v>
          </cell>
          <cell r="J1388" t="str">
            <v>空調</v>
          </cell>
          <cell r="K1388" t="str">
            <v>空調機（ヒートポンプ）</v>
          </cell>
          <cell r="L1388" t="str">
            <v>空気熱源ヒートポンプに温水床暖房ユニットとルームエアコンディショナが付加された機器。暖房時は床暖房とエアコンの組み合わせ運転を主に行う。負荷の大きな立ち上がり時にはエアコンで急速暖房を行い、床暖房の高温送水による効率の低下を抑制。安定時には床暖房の送水温度を下げるとともに、エアコンも省エネ運転とするなどの制御により高効率化を図る。冷房時はエアコンの単独運転となる。</v>
          </cell>
          <cell r="M1388" t="str">
            <v>床暖房、エアコン同時運転</v>
          </cell>
          <cell r="N1388" t="str">
            <v>加熱能力</v>
          </cell>
          <cell r="O1388" t="str">
            <v>5.0kW</v>
          </cell>
          <cell r="P1388" t="str">
            <v>-</v>
          </cell>
          <cell r="Q1388" t="str">
            <v>通常申請</v>
          </cell>
          <cell r="R1388" t="str">
            <v>-</v>
          </cell>
          <cell r="S1388" t="str">
            <v/>
          </cell>
          <cell r="T1388">
            <v>4.5</v>
          </cell>
          <cell r="U1388" t="str">
            <v/>
          </cell>
          <cell r="V1388" t="str">
            <v>カタログのみ</v>
          </cell>
          <cell r="W1388" t="str">
            <v>-</v>
          </cell>
          <cell r="X1388" t="str">
            <v>成績係数（COP）</v>
          </cell>
          <cell r="Y1388" t="str">
            <v>標準条件による評価</v>
          </cell>
          <cell r="Z1388" t="str">
            <v>-</v>
          </cell>
          <cell r="AA1388" t="str">
            <v>-</v>
          </cell>
          <cell r="AB1388" t="str">
            <v>COP=Φ/P、COP:成績係数、Φ:定格能力[W]、P:定格消費電力[W]</v>
          </cell>
          <cell r="AC1388" t="str">
            <v>-</v>
          </cell>
          <cell r="AD1388" t="str">
            <v>-</v>
          </cell>
          <cell r="AE1388" t="str">
            <v>成績係数(COP)の算出にあたっては、戻り水温(入水温度)、往き水温(出湯温度)、乾球温度、湿球温度を次のとおり設定することを条件とする。戻り水温(入水温度)：30℃、往き水温(出湯温度)：35℃、乾球温度：7℃、湿球温度：6℃</v>
          </cell>
        </row>
        <row r="1389">
          <cell r="E1389" t="str">
            <v>S-191002</v>
          </cell>
          <cell r="F1389" t="str">
            <v>L-000191</v>
          </cell>
          <cell r="G1389" t="str">
            <v>ルームエアコン付温水床暖房</v>
          </cell>
          <cell r="H1389" t="str">
            <v>D</v>
          </cell>
          <cell r="I1389" t="str">
            <v>家庭</v>
          </cell>
          <cell r="J1389" t="str">
            <v>空調</v>
          </cell>
          <cell r="K1389" t="str">
            <v>空調機（ヒートポンプ）</v>
          </cell>
          <cell r="L1389" t="str">
            <v>空気熱源ヒートポンプに温水床暖房ユニットとルームエアコンディショナが付加された機器。暖房時は床暖房とエアコンの組み合わせ運転を主に行う。負荷の大きな立ち上がり時にはエアコンで急速暖房を行い、床暖房の高温送水による効率の低下を抑制。安定時には床暖房の送水温度を下げるとともに、エアコンも省エネ運転とするなどの制御により高効率化を図る。冷房時はエアコンの単独運転となる。</v>
          </cell>
          <cell r="M1389" t="str">
            <v>床暖房、エアコン同時運転</v>
          </cell>
          <cell r="N1389" t="str">
            <v>加熱能力</v>
          </cell>
          <cell r="O1389" t="str">
            <v>6.7kW</v>
          </cell>
          <cell r="P1389" t="str">
            <v>-</v>
          </cell>
          <cell r="Q1389" t="str">
            <v>通常申請</v>
          </cell>
          <cell r="R1389" t="str">
            <v>-</v>
          </cell>
          <cell r="S1389" t="str">
            <v/>
          </cell>
          <cell r="T1389">
            <v>4.32</v>
          </cell>
          <cell r="U1389" t="str">
            <v/>
          </cell>
          <cell r="V1389" t="str">
            <v>カタログのみ</v>
          </cell>
          <cell r="W1389" t="str">
            <v>-</v>
          </cell>
          <cell r="X1389" t="str">
            <v>成績係数（COP）</v>
          </cell>
          <cell r="Y1389" t="str">
            <v>標準条件による評価</v>
          </cell>
          <cell r="Z1389" t="str">
            <v>-</v>
          </cell>
          <cell r="AA1389" t="str">
            <v>-</v>
          </cell>
          <cell r="AB1389" t="str">
            <v>COP=Φ/P、COP:成績係数、Φ:定格能力[W]、P:定格消費電力[W]</v>
          </cell>
          <cell r="AC1389" t="str">
            <v>-</v>
          </cell>
          <cell r="AD1389" t="str">
            <v>-</v>
          </cell>
          <cell r="AE1389" t="str">
            <v>成績係数(COP)の算出にあたっては、戻り水温(入水温度)、往き水温(出湯温度)、乾球温度、湿球温度を次のとおり設定することを条件とする。戻り水温(入水温度)：30℃、往き水温(出湯温度)：35℃、乾球温度：7℃、湿球温度：6℃</v>
          </cell>
        </row>
        <row r="1390">
          <cell r="E1390" t="str">
            <v>S-191003</v>
          </cell>
          <cell r="F1390" t="str">
            <v>L-000191</v>
          </cell>
          <cell r="G1390" t="str">
            <v>ルームエアコン付温水床暖房</v>
          </cell>
          <cell r="H1390" t="str">
            <v>D</v>
          </cell>
          <cell r="I1390" t="str">
            <v>家庭</v>
          </cell>
          <cell r="J1390" t="str">
            <v>空調</v>
          </cell>
          <cell r="K1390" t="str">
            <v>空調機（ヒートポンプ）</v>
          </cell>
          <cell r="L1390" t="str">
            <v>空気熱源ヒートポンプに温水床暖房ユニットとルームエアコンディショナが付加された機器。暖房時は床暖房とエアコンの組み合わせ運転を主に行う。負荷の大きな立ち上がり時にはエアコンで急速暖房を行い、床暖房の高温送水による効率の低下を抑制。安定時には床暖房の送水温度を下げるとともに、エアコンも省エネ運転とするなどの制御により高効率化を図る。冷房時はエアコンの単独運転となる。</v>
          </cell>
          <cell r="M1390" t="str">
            <v>床暖房単独運転</v>
          </cell>
          <cell r="N1390" t="str">
            <v>加熱能力</v>
          </cell>
          <cell r="O1390" t="str">
            <v>8.7kW</v>
          </cell>
          <cell r="P1390" t="str">
            <v>-</v>
          </cell>
          <cell r="Q1390" t="str">
            <v>通常申請</v>
          </cell>
          <cell r="R1390" t="str">
            <v>-</v>
          </cell>
          <cell r="S1390" t="str">
            <v/>
          </cell>
          <cell r="T1390">
            <v>4.16</v>
          </cell>
          <cell r="U1390" t="str">
            <v/>
          </cell>
          <cell r="V1390" t="str">
            <v>カタログのみ</v>
          </cell>
          <cell r="W1390" t="str">
            <v>-</v>
          </cell>
          <cell r="X1390" t="str">
            <v>成績係数（COP）</v>
          </cell>
          <cell r="Y1390" t="str">
            <v>標準条件による評価</v>
          </cell>
          <cell r="Z1390" t="str">
            <v>-</v>
          </cell>
          <cell r="AA1390" t="str">
            <v>-</v>
          </cell>
          <cell r="AB1390" t="str">
            <v>COP=Φ/P COP:成績係数 Φ:定格能力[W] P:定格消費電力[W]</v>
          </cell>
          <cell r="AC1390" t="str">
            <v>-</v>
          </cell>
          <cell r="AD1390" t="str">
            <v>-</v>
          </cell>
          <cell r="AE1390" t="str">
            <v>成績係数(COP)の算出にあたっては、戻り水温(入水温度)、往き水温(出湯温度)、乾球温度、湿球温度を以下のとおり設定することを条件とする。 戻り水温(入水温度)：25℃ 往き水温(出湯温度)：40℃ 乾球温度：7℃ 湿球温度：6℃</v>
          </cell>
        </row>
        <row r="1391">
          <cell r="E1391" t="str">
            <v>S-192001</v>
          </cell>
          <cell r="F1391" t="str">
            <v>L-000192</v>
          </cell>
          <cell r="G1391" t="str">
            <v>マルチタイプ温水床暖房</v>
          </cell>
          <cell r="H1391" t="str">
            <v>D</v>
          </cell>
          <cell r="I1391" t="str">
            <v>家庭</v>
          </cell>
          <cell r="J1391" t="str">
            <v>空調</v>
          </cell>
          <cell r="K1391" t="str">
            <v>空調機（ヒートポンプ）</v>
          </cell>
          <cell r="L1391" t="str">
            <v>複数の部屋に設置された温水床暖房ユニットやルームエアコンディショナ等と空気熱源ヒートポンプを組み合わせて使用する機器。1台の空気熱源ヒートポンプが複数の部屋の空調機器に接続できるため、高効率化が可能。</v>
          </cell>
          <cell r="M1391" t="str">
            <v>-</v>
          </cell>
          <cell r="N1391" t="str">
            <v>1室運転時加熱能力</v>
          </cell>
          <cell r="O1391" t="str">
            <v>5.0kW</v>
          </cell>
          <cell r="P1391" t="str">
            <v>-</v>
          </cell>
          <cell r="Q1391" t="str">
            <v>通常申請</v>
          </cell>
          <cell r="R1391" t="str">
            <v>-</v>
          </cell>
          <cell r="S1391" t="str">
            <v/>
          </cell>
          <cell r="T1391">
            <v>3.9</v>
          </cell>
          <cell r="U1391" t="str">
            <v/>
          </cell>
          <cell r="V1391" t="str">
            <v>カタログのみ</v>
          </cell>
          <cell r="W1391" t="str">
            <v>-</v>
          </cell>
          <cell r="X1391" t="str">
            <v>成績係数（COP）</v>
          </cell>
          <cell r="Y1391" t="str">
            <v>標準条件による評価</v>
          </cell>
          <cell r="Z1391" t="str">
            <v>-</v>
          </cell>
          <cell r="AA1391" t="str">
            <v>-</v>
          </cell>
          <cell r="AB1391" t="str">
            <v>COP=Φ/P、COP:成績係数、Φ:定格能力[W]、P:定格消費電力[W]</v>
          </cell>
          <cell r="AC1391" t="str">
            <v>-</v>
          </cell>
          <cell r="AD1391" t="str">
            <v>-</v>
          </cell>
          <cell r="AE1391" t="str">
            <v>成績係数(COP)の算出にあたっては、戻り水温(入水温度)、往き水温(出湯温度)、乾球温度、湿球温度を次のとおり設定することを条件とする。戻り水温(入水温度)：25℃、往き水温(出湯温度)：40℃、乾球温度：7℃、湿球温度：6℃</v>
          </cell>
        </row>
        <row r="1392">
          <cell r="E1392" t="str">
            <v>S-192002</v>
          </cell>
          <cell r="F1392" t="str">
            <v>L-000192</v>
          </cell>
          <cell r="G1392" t="str">
            <v>マルチタイプ温水床暖房</v>
          </cell>
          <cell r="H1392" t="str">
            <v>D</v>
          </cell>
          <cell r="I1392" t="str">
            <v>家庭</v>
          </cell>
          <cell r="J1392" t="str">
            <v>空調</v>
          </cell>
          <cell r="K1392" t="str">
            <v>空調機（ヒートポンプ）</v>
          </cell>
          <cell r="L1392" t="str">
            <v>複数の部屋に設置された温水床暖房ユニットやルームエアコンディショナ等と空気熱源ヒートポンプを組み合わせて使用する機器。1台の空気熱源ヒートポンプが複数の部屋の空調機器に接続できるため、高効率化が可能。</v>
          </cell>
          <cell r="M1392" t="str">
            <v>-</v>
          </cell>
          <cell r="N1392" t="str">
            <v>1室運転時加熱能力</v>
          </cell>
          <cell r="O1392" t="str">
            <v>7.0kW</v>
          </cell>
          <cell r="P1392" t="str">
            <v>-</v>
          </cell>
          <cell r="Q1392" t="str">
            <v>通常申請</v>
          </cell>
          <cell r="R1392" t="str">
            <v>-</v>
          </cell>
          <cell r="S1392" t="str">
            <v/>
          </cell>
          <cell r="T1392">
            <v>3.91</v>
          </cell>
          <cell r="U1392" t="str">
            <v/>
          </cell>
          <cell r="V1392" t="str">
            <v>カタログのみ</v>
          </cell>
          <cell r="W1392" t="str">
            <v>-</v>
          </cell>
          <cell r="X1392" t="str">
            <v>成績係数（COP）</v>
          </cell>
          <cell r="Y1392" t="str">
            <v>標準条件による評価</v>
          </cell>
          <cell r="Z1392" t="str">
            <v>-</v>
          </cell>
          <cell r="AA1392" t="str">
            <v>-</v>
          </cell>
          <cell r="AB1392" t="str">
            <v>COP=Φ/P、COP:成績係数、Φ:定格能力[W]、P:定格消費電力[W]</v>
          </cell>
          <cell r="AC1392" t="str">
            <v>-</v>
          </cell>
          <cell r="AD1392" t="str">
            <v>-</v>
          </cell>
          <cell r="AE1392" t="str">
            <v>成績係数(COP)の算出にあたっては、戻り水温(入水温度)、往き水温(出湯温度)、乾球温度、湿球温度を次のとおり設定することを条件とする。戻り水温(入水温度)：25℃、往き水温(出湯温度)：40℃、乾球温度：7℃、湿球温度：6℃</v>
          </cell>
        </row>
        <row r="1393">
          <cell r="E1393" t="str">
            <v>S-193001</v>
          </cell>
          <cell r="F1393" t="str">
            <v>L-000193</v>
          </cell>
          <cell r="G1393" t="str">
            <v>地中熱ルームエアコン</v>
          </cell>
          <cell r="H1393" t="str">
            <v>D</v>
          </cell>
          <cell r="I1393" t="str">
            <v>家庭</v>
          </cell>
          <cell r="J1393" t="str">
            <v>空調</v>
          </cell>
          <cell r="K1393" t="str">
            <v>空調機（ヒートポンプ・地中熱利用）</v>
          </cell>
          <cell r="L1393" t="str">
            <v>地中熱を利用し、冷媒による圧縮-凝縮-膨張-蒸発のヒートポンプサイクルを繰り返すことにより、室内を冷房あるいは暖房する空気調和機。冬季は外気温度より高い温度の熱源を、夏季は外気温度より低い温度の熱源を利用することで年間を通じて高効率な運転が可能。</v>
          </cell>
          <cell r="M1393" t="str">
            <v>-</v>
          </cell>
          <cell r="N1393" t="str">
            <v>冷房能力</v>
          </cell>
          <cell r="O1393" t="str">
            <v>4.0kW</v>
          </cell>
          <cell r="P1393" t="str">
            <v>-</v>
          </cell>
          <cell r="Q1393" t="str">
            <v>通常申請</v>
          </cell>
          <cell r="R1393" t="str">
            <v>-</v>
          </cell>
          <cell r="S1393" t="str">
            <v/>
          </cell>
          <cell r="T1393">
            <v>4</v>
          </cell>
          <cell r="U1393" t="str">
            <v/>
          </cell>
          <cell r="V1393" t="str">
            <v>カタログのみ</v>
          </cell>
          <cell r="W1393" t="str">
            <v>-</v>
          </cell>
          <cell r="X1393" t="str">
            <v>成績係数（COP）</v>
          </cell>
          <cell r="Y1393" t="str">
            <v>標準条件による評価</v>
          </cell>
          <cell r="Z1393" t="str">
            <v>-</v>
          </cell>
          <cell r="AA1393" t="str">
            <v>-</v>
          </cell>
          <cell r="AB1393" t="str">
            <v>JISC9612:2005に準拠</v>
          </cell>
          <cell r="AC1393" t="str">
            <v>JISC9612:2013</v>
          </cell>
          <cell r="AD1393" t="str">
            <v>ルームエアコンディショナ</v>
          </cell>
          <cell r="AE1393" t="str">
            <v>JISC9612:2005に準拠。ただし、地中戻り温度(採熱温度)については20℃とする。</v>
          </cell>
        </row>
        <row r="1394">
          <cell r="E1394" t="str">
            <v>S-194001</v>
          </cell>
          <cell r="F1394" t="str">
            <v>L-000194</v>
          </cell>
          <cell r="G1394" t="str">
            <v>地中熱ヒートポンプ冷温水システム（ハイブリッド式）</v>
          </cell>
          <cell r="H1394" t="str">
            <v>D</v>
          </cell>
          <cell r="I1394" t="str">
            <v>家庭</v>
          </cell>
          <cell r="J1394" t="str">
            <v>空調</v>
          </cell>
          <cell r="K1394" t="str">
            <v>空調機（ヒートポンプ・地中熱利用）</v>
          </cell>
          <cell r="L1394" t="str">
            <v>空気熱源と地中熱源の2種類の熱源の切り替えが可能なヒートポンプ式の冷温水冷暖房機。圧縮-凝縮-膨張-蒸発のヒートポンプサイクルを利用して、冷暖房するシステム。暖房時はコンプレッサで圧縮した気相冷媒を凝縮器で冷媒／水熱交換器内で凝縮させることでにより温熱を、冷房時は圧縮-凝縮-膨張後の液相冷媒を蒸発器で液相冷媒を冷媒／水熱交換器内で蒸発させることでにより冷熱を得る。ヒートポンプ方式を採用しているため、冷温熱を高効率に得ることができる。従来型は灯油を燃焼し暖房するため、一般的なボイラーの効率が80%であるのに対し、ヒートポンプ方式を用いることで高い効率となる。導入先は主に家庭向けとなる。</v>
          </cell>
          <cell r="M1394" t="str">
            <v>-</v>
          </cell>
          <cell r="N1394" t="str">
            <v>加熱能力</v>
          </cell>
          <cell r="O1394" t="str">
            <v>8.0kW</v>
          </cell>
          <cell r="P1394" t="str">
            <v>-</v>
          </cell>
          <cell r="Q1394" t="str">
            <v>通常申請</v>
          </cell>
          <cell r="R1394" t="str">
            <v>-</v>
          </cell>
          <cell r="S1394" t="str">
            <v/>
          </cell>
          <cell r="T1394">
            <v>5.0999999999999996</v>
          </cell>
          <cell r="U1394" t="str">
            <v/>
          </cell>
          <cell r="V1394" t="str">
            <v>カタログのみ</v>
          </cell>
          <cell r="W1394" t="str">
            <v>-</v>
          </cell>
          <cell r="X1394" t="str">
            <v>成績係数（COP）</v>
          </cell>
          <cell r="Y1394" t="str">
            <v>標準条件による評価</v>
          </cell>
          <cell r="Z1394" t="str">
            <v>-</v>
          </cell>
          <cell r="AA1394" t="str">
            <v>-</v>
          </cell>
          <cell r="AB1394" t="str">
            <v>COP=Φ/P、COP:成績係数、Φ:定格能力[W]、P:定格消費電力[W]</v>
          </cell>
          <cell r="AC1394" t="str">
            <v>-</v>
          </cell>
          <cell r="AD1394" t="str">
            <v>-</v>
          </cell>
          <cell r="AE1394" t="str">
            <v>成績係数(COP)の算出にあたっては、地中戻り水温(入水温度)、往き水温(出湯温度)、乾球温度、湿球温度を次のとおり設定することを条件とする。地中戻り温度（採熱温度）：15℃、往き水温(出湯温度)：40℃、乾球温度：7℃、湿球温度：6℃</v>
          </cell>
        </row>
        <row r="1395">
          <cell r="E1395" t="str">
            <v>S-194002</v>
          </cell>
          <cell r="F1395" t="str">
            <v>L-000194</v>
          </cell>
          <cell r="G1395" t="str">
            <v>地中熱ヒートポンプ冷温水システム（ハイブリッド式）</v>
          </cell>
          <cell r="H1395" t="str">
            <v>D</v>
          </cell>
          <cell r="I1395" t="str">
            <v>家庭</v>
          </cell>
          <cell r="J1395" t="str">
            <v>空調</v>
          </cell>
          <cell r="K1395" t="str">
            <v>空調機（ヒートポンプ・地中熱利用）</v>
          </cell>
          <cell r="L1395" t="str">
            <v>空気熱源と地中熱源の2種類の熱源の切り替えが可能なヒートポンプ式の冷温水冷暖房機。圧縮-凝縮-膨張-蒸発のヒートポンプサイクルを利用して、冷暖房するシステム。暖房時はコンプレッサで圧縮した気相冷媒を凝縮器で冷媒／水熱交換器内で凝縮させることでにより温熱を、冷房時は圧縮-凝縮-膨張後の液相冷媒を蒸発器で液相冷媒を冷媒／水熱交換器内で蒸発させることでにより冷熱を得る。ヒートポンプ方式を採用しているため、冷温熱を高効率に得ることができる。従来型は灯油を燃焼し暖房するため、一般的なボイラーの効率が80%であるのに対し、ヒートポンプ方式を用いることで高い効率となる。導入先は主に家庭向けとなる。</v>
          </cell>
          <cell r="M1395" t="str">
            <v>-</v>
          </cell>
          <cell r="N1395" t="str">
            <v>加熱能力</v>
          </cell>
          <cell r="O1395" t="str">
            <v>11.0kW</v>
          </cell>
          <cell r="P1395" t="str">
            <v>-</v>
          </cell>
          <cell r="Q1395" t="str">
            <v>通常申請</v>
          </cell>
          <cell r="R1395" t="str">
            <v>-</v>
          </cell>
          <cell r="S1395" t="str">
            <v/>
          </cell>
          <cell r="T1395">
            <v>5</v>
          </cell>
          <cell r="U1395" t="str">
            <v/>
          </cell>
          <cell r="V1395" t="str">
            <v>カタログのみ</v>
          </cell>
          <cell r="W1395" t="str">
            <v>-</v>
          </cell>
          <cell r="X1395" t="str">
            <v>成績係数（COP）</v>
          </cell>
          <cell r="Y1395" t="str">
            <v>標準条件による評価</v>
          </cell>
          <cell r="Z1395" t="str">
            <v>-</v>
          </cell>
          <cell r="AA1395" t="str">
            <v>-</v>
          </cell>
          <cell r="AB1395" t="str">
            <v>COP=Φ/P、COP:成績係数、Φ:定格能力[W]、P:定格消費電力[W]</v>
          </cell>
          <cell r="AC1395" t="str">
            <v>-</v>
          </cell>
          <cell r="AD1395" t="str">
            <v>-</v>
          </cell>
          <cell r="AE1395" t="str">
            <v>成績係数(COP)の算出にあたっては、地中戻り水温(入水温度)、往き水温(出湯温度)、乾球温度、湿球温度を次のとおり設定することを条件とする。地中戻り温度（採熱温度）：15℃、往き水温(出湯温度)：40℃、乾球温度：7℃、湿球温度：6℃</v>
          </cell>
        </row>
        <row r="1396">
          <cell r="E1396" t="str">
            <v>S-195001</v>
          </cell>
          <cell r="F1396" t="str">
            <v>L-000195</v>
          </cell>
          <cell r="G1396" t="str">
            <v>密閉式ペレットストーブ（家庭用）</v>
          </cell>
          <cell r="H1396" t="str">
            <v>D</v>
          </cell>
          <cell r="I1396" t="str">
            <v>家庭</v>
          </cell>
          <cell r="J1396" t="str">
            <v>空調</v>
          </cell>
          <cell r="K1396" t="str">
            <v>空調機（ペレットストーブ）</v>
          </cell>
          <cell r="L1396" t="str">
            <v>木質ペレットを燃料とする燃焼機器。木質ペレットを燃焼させた熱を熱交換器により室内の空気に伝え、送風ファンにより部屋の隅々まで温風を行き渡らせる。燃焼させた空気は煙突から排気させるため、室内の空気と交ることはなく、清潔な環境を保つことができる。木質ペレットは、カーボンニュートラルであるため、CO2の排出削減が可能。</v>
          </cell>
          <cell r="M1396" t="str">
            <v>-</v>
          </cell>
          <cell r="N1396" t="str">
            <v>-</v>
          </cell>
          <cell r="O1396" t="str">
            <v>-</v>
          </cell>
          <cell r="P1396" t="str">
            <v>-</v>
          </cell>
          <cell r="Q1396" t="str">
            <v>通常申請</v>
          </cell>
          <cell r="R1396" t="str">
            <v>-</v>
          </cell>
          <cell r="S1396" t="str">
            <v/>
          </cell>
          <cell r="T1396">
            <v>77</v>
          </cell>
          <cell r="U1396" t="str">
            <v>*</v>
          </cell>
          <cell r="V1396" t="str">
            <v>カタログもしくは試験結果報告書</v>
          </cell>
          <cell r="W1396" t="str">
            <v>%</v>
          </cell>
          <cell r="X1396" t="str">
            <v>熱効率</v>
          </cell>
          <cell r="Y1396" t="str">
            <v>標準条件による評価</v>
          </cell>
          <cell r="Z1396" t="str">
            <v>JHIAN-5601:2004</v>
          </cell>
          <cell r="AA1396" t="str">
            <v>木質バイオマス燃焼機器の試験方法通則</v>
          </cell>
          <cell r="AB1396" t="str">
            <v>η＝100－(qa＋qb＋qr）、η：熱効率[%]、qa：試験燃料中の発熱量当たり排気ガス中の熱損失（Qa）の比、熱による熱損失の割合（燃焼基準）[%]、qb：試験燃料の熱容量当たり排気ガス中の化学的熱損失（Qb）、の潜熱による熱損失の割合（燃焼基準）[%]、qr：試験燃料の熱容量当たり底部格子を通過し残渣物中に残った可燃性構成物質による熱損失（Qr）の残渣物中の可燃性構成、物質による損失の割合（燃焼基準）[%]※発熱量は高位発熱量とする</v>
          </cell>
          <cell r="AC1396" t="str">
            <v>JHIAN-5601:2004</v>
          </cell>
          <cell r="AD1396" t="str">
            <v>木質バイオマス燃焼機器の試験方法通則</v>
          </cell>
          <cell r="AE1396" t="str">
            <v>JHIAN-5601:2004に準拠、、試験実施にあたっては、ISO17025に準拠した試験機関による性能評価を行うこととする。</v>
          </cell>
        </row>
        <row r="1397">
          <cell r="E1397" t="str">
            <v>S-196001</v>
          </cell>
          <cell r="F1397" t="str">
            <v>L-000196</v>
          </cell>
          <cell r="G1397" t="str">
            <v>太陽熱集熱器対応型エコキュート</v>
          </cell>
          <cell r="H1397" t="str">
            <v>D</v>
          </cell>
          <cell r="I1397" t="str">
            <v>家庭</v>
          </cell>
          <cell r="J1397" t="str">
            <v>給湯</v>
          </cell>
          <cell r="K1397" t="str">
            <v>電気系給湯器</v>
          </cell>
          <cell r="L1397" t="str">
            <v>自然冷媒（CO2）を用い、電動ヒートポンプサイクルにより65℃以上の高温沸きあげが可能な高効率の給湯システムに太陽熱集熱器を組み合わせたシステム。ヒートポンプユニットと給湯（貯湯）ユニット、集熱器で構成されている。日中は、太陽熱を利用するため、高効率化が可能。</v>
          </cell>
          <cell r="M1397" t="str">
            <v>一般地仕様、標準世帯、保温あり、1缶</v>
          </cell>
          <cell r="N1397" t="str">
            <v>貯湯容量</v>
          </cell>
          <cell r="O1397" t="str">
            <v>320L以上550L未満</v>
          </cell>
          <cell r="P1397" t="str">
            <v>-</v>
          </cell>
          <cell r="Q1397" t="str">
            <v>通常申請</v>
          </cell>
          <cell r="R1397" t="str">
            <v>-</v>
          </cell>
          <cell r="S1397" t="str">
            <v/>
          </cell>
          <cell r="T1397">
            <v>3</v>
          </cell>
          <cell r="U1397" t="str">
            <v/>
          </cell>
          <cell r="V1397" t="str">
            <v>カタログのみ</v>
          </cell>
          <cell r="W1397" t="str">
            <v>-</v>
          </cell>
          <cell r="X1397" t="str">
            <v>年間給湯保温効率（太陽熱部分除く）</v>
          </cell>
          <cell r="Y1397" t="str">
            <v>標準規格による評価</v>
          </cell>
          <cell r="Z1397" t="str">
            <v>JRA4050:2007R</v>
          </cell>
          <cell r="AA1397" t="str">
            <v>家庭用ヒートポンプ給湯機</v>
          </cell>
          <cell r="AB1397" t="str">
            <v>JRA4050:2007Rに準拠</v>
          </cell>
          <cell r="AC1397" t="str">
            <v>JRA4050:2007R</v>
          </cell>
          <cell r="AD1397" t="str">
            <v>家庭用ヒートポンプ給湯機</v>
          </cell>
          <cell r="AE1397" t="str">
            <v>JRA4050:2007Rに準拠</v>
          </cell>
        </row>
        <row r="1398">
          <cell r="E1398" t="str">
            <v>-</v>
          </cell>
          <cell r="F1398" t="str">
            <v>L-000196</v>
          </cell>
          <cell r="G1398" t="str">
            <v>太陽熱集熱器対応型エコキュート</v>
          </cell>
          <cell r="H1398" t="str">
            <v>D</v>
          </cell>
          <cell r="I1398" t="str">
            <v>家庭</v>
          </cell>
          <cell r="J1398" t="str">
            <v>給湯</v>
          </cell>
          <cell r="K1398" t="str">
            <v>電気系給湯器</v>
          </cell>
          <cell r="L1398" t="str">
            <v>自然冷媒（CO2）を用い、電動ヒートポンプサイクルにより65℃以上の高温沸きあげが可能な高効率の給湯システムに太陽熱集熱器を組み合わせたシステム。ヒートポンプユニットと給湯（貯湯）ユニット、集熱器で構成されている。日中は、太陽熱を利用するため、高効率化が可能。</v>
          </cell>
          <cell r="M1398" t="str">
            <v>一般地仕様、標準世帯、保温あり、1缶</v>
          </cell>
          <cell r="N1398" t="str">
            <v>貯湯容量</v>
          </cell>
          <cell r="O1398" t="str">
            <v>320L以上550L未満</v>
          </cell>
          <cell r="P1398" t="str">
            <v>-</v>
          </cell>
          <cell r="Q1398" t="str">
            <v>-</v>
          </cell>
          <cell r="R1398" t="str">
            <v>-</v>
          </cell>
          <cell r="S1398" t="str">
            <v/>
          </cell>
          <cell r="T1398">
            <v>0</v>
          </cell>
          <cell r="U1398" t="str">
            <v/>
          </cell>
          <cell r="V1398" t="str">
            <v>カタログのみ</v>
          </cell>
          <cell r="W1398" t="str">
            <v>-</v>
          </cell>
          <cell r="X1398" t="str">
            <v>年間給湯保温効率（太陽熱部分除く）</v>
          </cell>
          <cell r="Y1398" t="str">
            <v>標準規格による評価</v>
          </cell>
          <cell r="Z1398" t="str">
            <v>JIS C 9220:2011</v>
          </cell>
          <cell r="AA1398" t="str">
            <v>家庭用ヒートポンプ給湯機</v>
          </cell>
          <cell r="AB1398" t="str">
            <v>JISC9220:2011に準拠</v>
          </cell>
          <cell r="AC1398" t="str">
            <v>JIS C 9220:2011</v>
          </cell>
          <cell r="AD1398" t="str">
            <v>家庭用ヒートポンプ給湯機</v>
          </cell>
          <cell r="AE1398" t="str">
            <v>JISC9220:2011に準拠 ただし、以下のとおり設定することを条件とする。 ・着霜期高温条件は、外気温（乾球温度／湿球温度）2℃／１℃、水温5℃、沸き上げ温度90℃とする。　 ・冬期給湯保温モード条件は、外気温（乾球温度／湿球温度）7℃／6℃、水温9℃、沸き上げ温度68℃とする。 ・着霜期給湯保温モード条件は、外気温（乾球温度／湿球温度）2℃／1℃、水温5℃、沸き上げ温度68℃とする。 ・夜間消費電力量比率は、80％とする。</v>
          </cell>
        </row>
        <row r="1399">
          <cell r="E1399" t="str">
            <v>S-196002</v>
          </cell>
          <cell r="F1399" t="str">
            <v>L-000196</v>
          </cell>
          <cell r="G1399" t="str">
            <v>太陽熱集熱器対応型エコキュート</v>
          </cell>
          <cell r="H1399" t="str">
            <v>D</v>
          </cell>
          <cell r="I1399" t="str">
            <v>家庭</v>
          </cell>
          <cell r="J1399" t="str">
            <v>給湯</v>
          </cell>
          <cell r="K1399" t="str">
            <v>電気系給湯器</v>
          </cell>
          <cell r="L1399" t="str">
            <v>自然冷媒（CO2）を用い、電動ヒートポンプサイクルにより65℃以上の高温沸きあげが可能な高効率の給湯システムに太陽熱集熱器を組み合わせたシステム。ヒートポンプユニットと給湯（貯湯）ユニット、集熱器で構成されている。日中は、太陽熱を利用するため、高効率化が可能。</v>
          </cell>
          <cell r="M1399" t="str">
            <v>一般地仕様、標準世帯、保温あり、多缶</v>
          </cell>
          <cell r="N1399" t="str">
            <v>貯湯容量</v>
          </cell>
          <cell r="O1399" t="str">
            <v>320L以上550L未満</v>
          </cell>
          <cell r="P1399" t="str">
            <v>-</v>
          </cell>
          <cell r="Q1399" t="str">
            <v>通常申請または簡易申請</v>
          </cell>
          <cell r="R1399" t="str">
            <v>-</v>
          </cell>
          <cell r="S1399" t="str">
            <v/>
          </cell>
          <cell r="T1399">
            <v>3.3</v>
          </cell>
          <cell r="U1399" t="str">
            <v/>
          </cell>
          <cell r="V1399" t="str">
            <v>カタログのみ</v>
          </cell>
          <cell r="W1399" t="str">
            <v>-</v>
          </cell>
          <cell r="X1399" t="str">
            <v>年間給湯保温効率（太陽熱部分除く）</v>
          </cell>
          <cell r="Y1399" t="str">
            <v>標準規格による評価</v>
          </cell>
          <cell r="Z1399" t="str">
            <v>JIS C 9220:2011</v>
          </cell>
          <cell r="AA1399" t="str">
            <v>家庭用ヒートポンプ給湯機</v>
          </cell>
          <cell r="AB1399" t="str">
            <v>JISC9220:2011に準拠</v>
          </cell>
          <cell r="AC1399" t="str">
            <v>JISC9220:2011</v>
          </cell>
          <cell r="AD1399" t="str">
            <v>家庭用ヒートポンプ給湯機</v>
          </cell>
          <cell r="AE1399" t="str">
            <v>JISC9220:2011に準拠</v>
          </cell>
        </row>
        <row r="1400">
          <cell r="E1400" t="str">
            <v>-</v>
          </cell>
          <cell r="F1400" t="str">
            <v>L-000196</v>
          </cell>
          <cell r="G1400" t="str">
            <v>太陽熱集熱器対応型エコキュート</v>
          </cell>
          <cell r="H1400" t="str">
            <v>D</v>
          </cell>
          <cell r="I1400" t="str">
            <v>家庭</v>
          </cell>
          <cell r="J1400" t="str">
            <v>給湯</v>
          </cell>
          <cell r="K1400" t="str">
            <v>電気系給湯器</v>
          </cell>
          <cell r="L1400" t="str">
            <v>自然冷媒（CO2）を用い、電動ヒートポンプサイクルにより65℃以上の高温沸きあげが可能な高効率の給湯システムに太陽熱集熱器を組み合わせたシステム。ヒートポンプユニットと給湯（貯湯）ユニット、集熱器で構成されている。日中は、太陽熱を利用するため、高効率化が可能。</v>
          </cell>
          <cell r="M1400" t="str">
            <v>一般地仕様、標準世帯、保温あり、多缶</v>
          </cell>
          <cell r="N1400" t="str">
            <v>貯湯容量</v>
          </cell>
          <cell r="O1400" t="str">
            <v>320L以上550L未満</v>
          </cell>
          <cell r="P1400" t="str">
            <v>-</v>
          </cell>
          <cell r="Q1400" t="str">
            <v>-</v>
          </cell>
          <cell r="R1400" t="str">
            <v>-</v>
          </cell>
          <cell r="S1400" t="str">
            <v/>
          </cell>
          <cell r="T1400">
            <v>0</v>
          </cell>
          <cell r="U1400" t="str">
            <v/>
          </cell>
          <cell r="V1400" t="str">
            <v>カタログのみ</v>
          </cell>
          <cell r="W1400" t="str">
            <v>-</v>
          </cell>
          <cell r="X1400" t="str">
            <v>年間給湯保温効率（太陽熱部分除く）</v>
          </cell>
          <cell r="Y1400" t="str">
            <v>標準規格による評価</v>
          </cell>
          <cell r="Z1400" t="str">
            <v>JIS C 9220:2011</v>
          </cell>
          <cell r="AA1400" t="str">
            <v>家庭用ヒートポンプ給湯機</v>
          </cell>
          <cell r="AB1400" t="str">
            <v>JISC9220:2011に準拠</v>
          </cell>
          <cell r="AC1400" t="str">
            <v>JIS C 9220:2011</v>
          </cell>
          <cell r="AD1400" t="str">
            <v>家庭用ヒートポンプ給湯機</v>
          </cell>
          <cell r="AE1400" t="str">
            <v>JISC9220:2011に準拠 ただし、以下のとおり設定することを条件とする。 ・着霜期高温条件は、外気温（乾球温度／湿球温度）2℃／１℃、水温5℃、沸き上げ温度90℃とする。　 ・冬期給湯保温モード条件は、外気温（乾球温度／湿球温度）7℃／6℃、水温9℃、沸き上げ温度68℃とする。 ・着霜期給湯保温モード条件は、外気温（乾球温度／湿球温度）2℃／1℃、水温5℃、沸き上げ温度68℃とする。 ・夜間消費電力量比率は、80％とする。</v>
          </cell>
        </row>
        <row r="1401">
          <cell r="E1401" t="str">
            <v>S-197001</v>
          </cell>
          <cell r="F1401" t="str">
            <v>L-000197</v>
          </cell>
          <cell r="G1401" t="str">
            <v>ハイブリッド給湯機（家庭用）</v>
          </cell>
          <cell r="H1401" t="str">
            <v>D</v>
          </cell>
          <cell r="I1401" t="str">
            <v>家庭</v>
          </cell>
          <cell r="J1401" t="str">
            <v>給湯</v>
          </cell>
          <cell r="K1401" t="str">
            <v>燃焼式給湯器</v>
          </cell>
          <cell r="L1401" t="str">
            <v>ヒートポンプ給湯機とガス給湯器に貯湯タンクを組み合わせた家庭用給湯システム。ヒートポンプ給湯機が記録・学習した湯の使用状況に基づいて、ヒートポンプ給湯機を最も高効率となる沸き上げ温度で稼働させ、湯の使用状況に応じてガス給湯器がバックアップする。これによって過剰貯湯や放熱ロスを低減し、CO2排出削減を実現できる。風呂給湯兼用機、給湯暖房兼用機等がある。</v>
          </cell>
          <cell r="M1401" t="str">
            <v>給湯専用機（給湯：ヒートポンプ、ガス）</v>
          </cell>
          <cell r="N1401" t="str">
            <v>-</v>
          </cell>
          <cell r="O1401" t="str">
            <v>-</v>
          </cell>
          <cell r="P1401" t="str">
            <v>-</v>
          </cell>
          <cell r="Q1401" t="str">
            <v>特別申請</v>
          </cell>
          <cell r="R1401" t="str">
            <v>-</v>
          </cell>
          <cell r="S1401" t="str">
            <v>Oriented</v>
          </cell>
          <cell r="T1401" t="str">
            <v>-</v>
          </cell>
          <cell r="U1401" t="str">
            <v/>
          </cell>
          <cell r="V1401" t="str">
            <v>-</v>
          </cell>
          <cell r="W1401" t="str">
            <v>-</v>
          </cell>
          <cell r="X1401" t="str">
            <v>年間給湯効率</v>
          </cell>
          <cell r="Y1401" t="str">
            <v>標準規格による評価</v>
          </cell>
          <cell r="Z1401" t="str">
            <v>JGKAS A705-2020</v>
          </cell>
          <cell r="AA1401" t="str">
            <v>電気ヒートポンプ・ガス瞬間式併用型給湯機（ハイブリッド給湯機）の年間給湯効率測定方法</v>
          </cell>
          <cell r="AB1401" t="str">
            <v>JGKAS A705-2020に準拠</v>
          </cell>
          <cell r="AC1401" t="str">
            <v>JGKAS A705-2020</v>
          </cell>
          <cell r="AD1401" t="str">
            <v>電気ヒートポンプ・ガス瞬間式併用型給湯機（ハイブリッド給湯機）の年間給湯効率測定方法</v>
          </cell>
          <cell r="AE1401" t="str">
            <v>JGKAS A705-2020に準拠</v>
          </cell>
        </row>
        <row r="1402">
          <cell r="E1402" t="str">
            <v>S-197002</v>
          </cell>
          <cell r="F1402" t="str">
            <v>L-000197</v>
          </cell>
          <cell r="G1402" t="str">
            <v>ハイブリッド給湯機（家庭用）</v>
          </cell>
          <cell r="H1402" t="str">
            <v>D</v>
          </cell>
          <cell r="I1402" t="str">
            <v>家庭</v>
          </cell>
          <cell r="J1402" t="str">
            <v>給湯</v>
          </cell>
          <cell r="K1402" t="str">
            <v>燃焼式給湯器</v>
          </cell>
          <cell r="L1402" t="str">
            <v>ヒートポンプ給湯機とガス給湯器に貯湯タンクを組み合わせた家庭用給湯システム。ヒートポンプ給湯機が記録・学習した湯の使用状況に基づいて、ヒートポンプ給湯機を最も高効率となる沸き上げ温度で稼働させ、湯の使用状況に応じてガス給湯器がバックアップする。これによって過剰貯湯や放熱ロスを低減し、CO2排出削減を実現できる。風呂給湯兼用機、給湯暖房兼用機等がある。</v>
          </cell>
          <cell r="M1402" t="str">
            <v>給湯暖房兼用機（給湯、暖房：ヒートポンプ、ガス）</v>
          </cell>
          <cell r="N1402" t="str">
            <v>-</v>
          </cell>
          <cell r="O1402" t="str">
            <v>-</v>
          </cell>
          <cell r="P1402" t="str">
            <v>-</v>
          </cell>
          <cell r="Q1402" t="str">
            <v>通常申請または簡易申請</v>
          </cell>
          <cell r="R1402" t="str">
            <v>-</v>
          </cell>
          <cell r="S1402" t="str">
            <v>Oriented</v>
          </cell>
          <cell r="T1402">
            <v>148.1</v>
          </cell>
          <cell r="U1402" t="str">
            <v/>
          </cell>
          <cell r="V1402" t="str">
            <v>-</v>
          </cell>
          <cell r="W1402" t="str">
            <v>-</v>
          </cell>
          <cell r="X1402" t="str">
            <v>年間給湯効率</v>
          </cell>
          <cell r="Y1402" t="str">
            <v>標準規格による評価</v>
          </cell>
          <cell r="Z1402" t="str">
            <v>JGKAS A705-2020</v>
          </cell>
          <cell r="AA1402" t="str">
            <v>電気ヒートポンプ・ガス瞬間式併用型給湯機（ハイブリッド給湯機）の年間給湯効率測定方法</v>
          </cell>
          <cell r="AB1402" t="str">
            <v>JGKAS A705-2020に準拠</v>
          </cell>
          <cell r="AC1402" t="str">
            <v>JGKAS A705-2020</v>
          </cell>
          <cell r="AD1402" t="str">
            <v>電気ヒートポンプ・ガス瞬間式併用型給湯機（ハイブリッド給湯機）の年間給湯効率測定方法</v>
          </cell>
          <cell r="AE1402" t="str">
            <v>JGKAS A705-2020に準拠</v>
          </cell>
        </row>
        <row r="1403">
          <cell r="E1403" t="str">
            <v>S-197003</v>
          </cell>
          <cell r="F1403" t="str">
            <v>L-000197</v>
          </cell>
          <cell r="G1403" t="str">
            <v>ハイブリッド給湯機（家庭用）</v>
          </cell>
          <cell r="H1403" t="str">
            <v>D</v>
          </cell>
          <cell r="I1403" t="str">
            <v>家庭</v>
          </cell>
          <cell r="J1403" t="str">
            <v>給湯</v>
          </cell>
          <cell r="K1403" t="str">
            <v>燃焼式給湯器</v>
          </cell>
          <cell r="L1403" t="str">
            <v>ヒートポンプ給湯機とガス給湯器に貯湯タンクを組み合わせた家庭用給湯システム。ヒートポンプ給湯機が記録・学習した湯の使用状況に基づいて、ヒートポンプ給湯機を最も高効率となる沸き上げ温度で稼働させ、湯の使用状況に応じてガス給湯器がバックアップする。これによって過剰貯湯や放熱ロスを低減し、CO2排出削減を実現できる。風呂給湯兼用機、給湯暖房兼用機等がある。</v>
          </cell>
          <cell r="M1403" t="str">
            <v>給湯暖房兼用機（給湯：ヒートポンプ、ガス、暖房：ガス）</v>
          </cell>
          <cell r="N1403" t="str">
            <v>-</v>
          </cell>
          <cell r="O1403" t="str">
            <v>-</v>
          </cell>
          <cell r="P1403" t="str">
            <v>-</v>
          </cell>
          <cell r="Q1403" t="str">
            <v>通常申請または簡易申請</v>
          </cell>
          <cell r="R1403" t="str">
            <v>-</v>
          </cell>
          <cell r="S1403" t="str">
            <v>Oriented</v>
          </cell>
          <cell r="T1403">
            <v>148.1</v>
          </cell>
          <cell r="U1403" t="str">
            <v/>
          </cell>
          <cell r="V1403" t="str">
            <v>カタログのみ</v>
          </cell>
          <cell r="W1403" t="str">
            <v>-</v>
          </cell>
          <cell r="X1403" t="str">
            <v>年間給湯効率</v>
          </cell>
          <cell r="Y1403" t="str">
            <v>標準規格による評価</v>
          </cell>
          <cell r="Z1403" t="str">
            <v>JGKAS A705-2020</v>
          </cell>
          <cell r="AA1403" t="str">
            <v>電気ヒートポンプ・ガス瞬間式併用型給湯機（ハイブリッド給湯機）の年間給湯効率測定方法</v>
          </cell>
          <cell r="AB1403" t="str">
            <v>JGKAS A705-2020に準拠</v>
          </cell>
          <cell r="AC1403" t="str">
            <v>JGKAS A705-2020</v>
          </cell>
          <cell r="AD1403" t="str">
            <v>電気ヒートポンプ・ガス瞬間式併用型給湯機（ハイブリッド給湯機）の年間給湯効率測定方法</v>
          </cell>
          <cell r="AE1403" t="str">
            <v>JGKAS A705-2020に準拠</v>
          </cell>
        </row>
        <row r="1404">
          <cell r="E1404" t="str">
            <v>S-197004</v>
          </cell>
          <cell r="F1404" t="str">
            <v>L-000197</v>
          </cell>
          <cell r="G1404" t="str">
            <v>ハイブリッド給湯機（家庭用）</v>
          </cell>
          <cell r="H1404" t="str">
            <v>D</v>
          </cell>
          <cell r="I1404" t="str">
            <v>家庭</v>
          </cell>
          <cell r="J1404" t="str">
            <v>給湯</v>
          </cell>
          <cell r="K1404" t="str">
            <v>燃焼式給湯器</v>
          </cell>
          <cell r="L1404" t="str">
            <v>ヒートポンプ給湯機とガス給湯器に貯湯タンクを組み合わせた家庭用給湯システム。ヒートポンプ給湯機が記録・学習した湯の使用状況に基づいて、ヒートポンプ給湯機を最も高効率となる沸き上げ温度で稼働させ、湯の使用状況に応じてガス給湯器がバックアップする。これによって過剰貯湯や放熱ロスを低減し、CO2排出削減を実現できる。風呂給湯兼用機、給湯暖房兼用機等がある。</v>
          </cell>
          <cell r="M1404" t="str">
            <v>風呂給湯兼用機（給湯：ヒートポンプ、ガス）</v>
          </cell>
          <cell r="N1404" t="str">
            <v>-</v>
          </cell>
          <cell r="O1404" t="str">
            <v>-</v>
          </cell>
          <cell r="P1404" t="str">
            <v>-</v>
          </cell>
          <cell r="Q1404" t="str">
            <v>通常申請</v>
          </cell>
          <cell r="R1404" t="str">
            <v>-</v>
          </cell>
          <cell r="S1404" t="str">
            <v>Oriented</v>
          </cell>
          <cell r="T1404">
            <v>142.30000000000001</v>
          </cell>
          <cell r="U1404" t="str">
            <v/>
          </cell>
          <cell r="V1404" t="str">
            <v>カタログのみ</v>
          </cell>
          <cell r="W1404" t="str">
            <v>-</v>
          </cell>
          <cell r="X1404" t="str">
            <v>年間給湯効率</v>
          </cell>
          <cell r="Y1404" t="str">
            <v>標準規格による評価</v>
          </cell>
          <cell r="Z1404" t="str">
            <v>JGKAS A705-2020</v>
          </cell>
          <cell r="AA1404" t="str">
            <v>電気ヒートポンプ・ガス瞬間式併用型給湯機（ハイブリッド給湯機）の年間給湯効率測定方法</v>
          </cell>
          <cell r="AB1404" t="str">
            <v>JGKAS A705-2020に準拠</v>
          </cell>
          <cell r="AC1404" t="str">
            <v>JGKAS A705-2020</v>
          </cell>
          <cell r="AD1404" t="str">
            <v>電気ヒートポンプ・ガス瞬間式併用型給湯機（ハイブリッド給湯機）の年間給湯効率測定方法</v>
          </cell>
          <cell r="AE1404" t="str">
            <v>JGKAS A705-2020に準拠</v>
          </cell>
        </row>
        <row r="1405">
          <cell r="E1405" t="str">
            <v>-</v>
          </cell>
          <cell r="F1405" t="str">
            <v>-</v>
          </cell>
          <cell r="G1405" t="str">
            <v>石油温水機器（エコフィール）</v>
          </cell>
          <cell r="H1405" t="str">
            <v>D</v>
          </cell>
          <cell r="I1405" t="str">
            <v>家庭</v>
          </cell>
          <cell r="J1405" t="str">
            <v>給湯</v>
          </cell>
          <cell r="K1405" t="str">
            <v>燃焼式給湯器</v>
          </cell>
          <cell r="L1405" t="str">
            <v>石油温水機器は灯油を燃料としたバーナによって加熱した高温の空気により配管内の水を温める機器である。</v>
          </cell>
          <cell r="M1405" t="str">
            <v>給湯用のもの（風呂給湯含む）</v>
          </cell>
          <cell r="N1405" t="str">
            <v>-</v>
          </cell>
          <cell r="O1405" t="str">
            <v>-</v>
          </cell>
          <cell r="P1405" t="str">
            <v>■</v>
          </cell>
          <cell r="Q1405" t="str">
            <v>-</v>
          </cell>
          <cell r="R1405" t="str">
            <v>-</v>
          </cell>
          <cell r="S1405" t="str">
            <v/>
          </cell>
          <cell r="T1405" t="str">
            <v>-</v>
          </cell>
          <cell r="U1405" t="str">
            <v/>
          </cell>
          <cell r="V1405" t="str">
            <v>カタログのみ</v>
          </cell>
          <cell r="W1405" t="str">
            <v>%</v>
          </cell>
          <cell r="X1405" t="str">
            <v>エネルギー消費効率</v>
          </cell>
          <cell r="Y1405" t="str">
            <v>標準規格による評価</v>
          </cell>
          <cell r="Z1405" t="str">
            <v>JISS3031:2009</v>
          </cell>
          <cell r="AA1405" t="str">
            <v>石油燃焼機器の試験方法通則</v>
          </cell>
          <cell r="AB1405" t="str">
            <v>JISS3031:2009に準拠</v>
          </cell>
          <cell r="AC1405" t="str">
            <v>JISS3031:2009</v>
          </cell>
          <cell r="AD1405" t="str">
            <v>石油燃焼機器の試験方法通則</v>
          </cell>
          <cell r="AE1405" t="str">
            <v>JISS3031:2009に準拠</v>
          </cell>
        </row>
        <row r="1406">
          <cell r="E1406" t="str">
            <v>-</v>
          </cell>
          <cell r="F1406" t="str">
            <v>-</v>
          </cell>
          <cell r="G1406" t="str">
            <v>石油温水機器（エコフィール）</v>
          </cell>
          <cell r="H1406" t="str">
            <v>D</v>
          </cell>
          <cell r="I1406" t="str">
            <v>家庭</v>
          </cell>
          <cell r="J1406" t="str">
            <v>給湯</v>
          </cell>
          <cell r="K1406" t="str">
            <v>燃焼式給湯器</v>
          </cell>
          <cell r="L1406" t="str">
            <v>石油温水機器は灯油を燃料としたバーナによって加熱した高温の空気により配管内の水を温める機器である。</v>
          </cell>
          <cell r="M1406" t="str">
            <v>暖房用のもの</v>
          </cell>
          <cell r="N1406" t="str">
            <v>-</v>
          </cell>
          <cell r="O1406" t="str">
            <v>-</v>
          </cell>
          <cell r="P1406" t="str">
            <v>■</v>
          </cell>
          <cell r="Q1406" t="str">
            <v>-</v>
          </cell>
          <cell r="R1406" t="str">
            <v>-</v>
          </cell>
          <cell r="S1406" t="str">
            <v/>
          </cell>
          <cell r="T1406" t="str">
            <v>-</v>
          </cell>
          <cell r="U1406" t="str">
            <v/>
          </cell>
          <cell r="V1406" t="str">
            <v>カタログのみ</v>
          </cell>
          <cell r="W1406" t="str">
            <v>%</v>
          </cell>
          <cell r="X1406" t="str">
            <v>エネルギー消費効率</v>
          </cell>
          <cell r="Y1406" t="str">
            <v>標準規格による評価</v>
          </cell>
          <cell r="Z1406" t="str">
            <v>JISS3031:2009</v>
          </cell>
          <cell r="AA1406" t="str">
            <v>石油燃焼機器の試験方法通則</v>
          </cell>
          <cell r="AB1406" t="str">
            <v>JISS3031:2009に準拠</v>
          </cell>
          <cell r="AC1406" t="str">
            <v>JISS3031:2009</v>
          </cell>
          <cell r="AD1406" t="str">
            <v>石油燃焼機器の試験方法通則</v>
          </cell>
          <cell r="AE1406" t="str">
            <v>JISS3031:2009に準拠</v>
          </cell>
        </row>
        <row r="1407">
          <cell r="E1407" t="str">
            <v>S-199001</v>
          </cell>
          <cell r="F1407" t="str">
            <v>L-000199</v>
          </cell>
          <cell r="G1407" t="str">
            <v>真空管形集熱器（強制循環型太陽熱給湯器用）（家庭用）</v>
          </cell>
          <cell r="H1407" t="str">
            <v>D</v>
          </cell>
          <cell r="I1407" t="str">
            <v>家庭</v>
          </cell>
          <cell r="J1407" t="str">
            <v>給湯</v>
          </cell>
          <cell r="K1407" t="str">
            <v>太陽熱給湯機</v>
          </cell>
          <cell r="L1407" t="str">
            <v>太陽の光エネルギーを熱エネルギーに変え、水などの熱媒に伝える役割の装置。真空管形は集熱部が真空層を有する二重ガラスで構成され、真空層が空気対流による熱損失を防ぐことができる。外気温との温度差が大きい場合でも集めた熱が外へ逃げにくく、高い効率を維持できる。</v>
          </cell>
          <cell r="M1407" t="str">
            <v>-</v>
          </cell>
          <cell r="N1407" t="str">
            <v>-</v>
          </cell>
          <cell r="O1407" t="str">
            <v>-</v>
          </cell>
          <cell r="P1407" t="str">
            <v>-</v>
          </cell>
          <cell r="Q1407" t="str">
            <v>通常申請</v>
          </cell>
          <cell r="R1407" t="str">
            <v>-</v>
          </cell>
          <cell r="S1407" t="str">
            <v/>
          </cell>
          <cell r="T1407">
            <v>12694</v>
          </cell>
          <cell r="U1407" t="str">
            <v>*</v>
          </cell>
          <cell r="V1407" t="str">
            <v>カタログもしくは試験結果報告書</v>
          </cell>
          <cell r="W1407" t="str">
            <v>kJ/m2・日</v>
          </cell>
          <cell r="X1407" t="str">
            <v>単位面積1日あたりの集熱量</v>
          </cell>
          <cell r="Y1407" t="str">
            <v>標準規格による評価</v>
          </cell>
          <cell r="Z1407" t="str">
            <v>JISA4112:2011</v>
          </cell>
          <cell r="AA1407" t="str">
            <v>太陽集熱器</v>
          </cell>
          <cell r="AB1407" t="str">
            <v>JISA4112:2011に準拠</v>
          </cell>
          <cell r="AC1407" t="str">
            <v>JISA4112:2011</v>
          </cell>
          <cell r="AD1407" t="str">
            <v>太陽集熱器</v>
          </cell>
          <cell r="AE1407" t="str">
            <v>JISA4112:2011に準拠</v>
          </cell>
        </row>
        <row r="1408">
          <cell r="E1408" t="str">
            <v>S-200001</v>
          </cell>
          <cell r="F1408" t="str">
            <v>L-000200</v>
          </cell>
          <cell r="G1408" t="str">
            <v>平板形集熱器（強制循環型太陽熱給湯器用）（家庭用）</v>
          </cell>
          <cell r="H1408" t="str">
            <v>D</v>
          </cell>
          <cell r="I1408" t="str">
            <v>家庭</v>
          </cell>
          <cell r="J1408" t="str">
            <v>給湯</v>
          </cell>
          <cell r="K1408" t="str">
            <v>太陽熱給湯機</v>
          </cell>
          <cell r="L1408" t="str">
            <v>太陽の光エネルギーを熱エネルギーに変え、水などの熱媒に伝える役割の装置。平板形は集熱面が平板状になっており、表面は透明な強化ガラス板で覆われている。下部には熱が逃げないよう、断熱材が施されている。</v>
          </cell>
          <cell r="M1408" t="str">
            <v>-</v>
          </cell>
          <cell r="N1408" t="str">
            <v>-</v>
          </cell>
          <cell r="O1408" t="str">
            <v>-</v>
          </cell>
          <cell r="P1408" t="str">
            <v>-</v>
          </cell>
          <cell r="Q1408" t="str">
            <v>通常申請</v>
          </cell>
          <cell r="R1408" t="str">
            <v>-</v>
          </cell>
          <cell r="S1408" t="str">
            <v/>
          </cell>
          <cell r="T1408">
            <v>13954</v>
          </cell>
          <cell r="U1408" t="str">
            <v>*</v>
          </cell>
          <cell r="V1408" t="str">
            <v>カタログもしくは試験結果報告書</v>
          </cell>
          <cell r="W1408" t="str">
            <v>kJ/m2・日</v>
          </cell>
          <cell r="X1408" t="str">
            <v>単位面積1日あたりの集熱量</v>
          </cell>
          <cell r="Y1408" t="str">
            <v>標準規格による評価</v>
          </cell>
          <cell r="Z1408" t="str">
            <v>JISA4112:2011</v>
          </cell>
          <cell r="AA1408" t="str">
            <v>太陽集熱器</v>
          </cell>
          <cell r="AB1408" t="str">
            <v>JISA4112:2011に準拠</v>
          </cell>
          <cell r="AC1408" t="str">
            <v>JISA4112:2011</v>
          </cell>
          <cell r="AD1408" t="str">
            <v>太陽集熱器</v>
          </cell>
          <cell r="AE1408" t="str">
            <v>JISA4112:2011に準拠</v>
          </cell>
        </row>
        <row r="1409">
          <cell r="E1409" t="str">
            <v>S-201001</v>
          </cell>
          <cell r="F1409" t="str">
            <v>L-000201</v>
          </cell>
          <cell r="G1409" t="str">
            <v>蓄熱槽（強制循環型太陽熱給湯器用）（家庭用）</v>
          </cell>
          <cell r="H1409" t="str">
            <v>D</v>
          </cell>
          <cell r="I1409" t="str">
            <v>家庭</v>
          </cell>
          <cell r="J1409" t="str">
            <v>給湯</v>
          </cell>
          <cell r="K1409" t="str">
            <v>太陽熱給湯機</v>
          </cell>
          <cell r="L1409" t="str">
            <v>蓄熱槽は、集熱器で集められた熱を熱交換してお湯を蓄える装置。</v>
          </cell>
          <cell r="M1409" t="str">
            <v>-</v>
          </cell>
          <cell r="N1409" t="str">
            <v>-</v>
          </cell>
          <cell r="O1409" t="str">
            <v>-</v>
          </cell>
          <cell r="P1409" t="str">
            <v>-</v>
          </cell>
          <cell r="Q1409" t="str">
            <v>通常申請または簡易申請</v>
          </cell>
          <cell r="R1409" t="str">
            <v>-</v>
          </cell>
          <cell r="S1409" t="str">
            <v/>
          </cell>
          <cell r="T1409">
            <v>1.54</v>
          </cell>
          <cell r="U1409" t="str">
            <v>*</v>
          </cell>
          <cell r="V1409" t="str">
            <v>カタログもしくは試験結果報告書</v>
          </cell>
          <cell r="W1409" t="str">
            <v>W/K</v>
          </cell>
          <cell r="X1409" t="str">
            <v>熱損失係数</v>
          </cell>
          <cell r="Y1409" t="str">
            <v>標準規格による評価</v>
          </cell>
          <cell r="Z1409" t="str">
            <v>JISA4113:2013</v>
          </cell>
          <cell r="AA1409" t="str">
            <v>太陽蓄熱槽</v>
          </cell>
          <cell r="AB1409" t="str">
            <v>KA＝（V×Cp×ρ（θs－θe））÷（T×⊿θ） ⊿θ＝（（θs＋θe)÷２）-（（θ1＋θ2＋・・・＋θn）÷n） KA：熱損失係数[W/K] V：蓄熱槽容量[m3] θs：試験開始時蓄熱媒体温度[℃] θe：試験終了時蓄熱媒体温度[℃] T：試験開始から試験終了までの時間[s] Cp：蓄熱媒体の定圧比熱[J/(kg・K)] ρ：蓄熱媒体の密度[kg/m3] θn：周囲温度[℃] n：１時間ごとに測定した周囲温度の測定回数</v>
          </cell>
          <cell r="AC1409" t="str">
            <v>JISA4113:2013</v>
          </cell>
          <cell r="AD1409" t="str">
            <v>太陽蓄熱槽</v>
          </cell>
          <cell r="AE1409" t="str">
            <v>JISA4113:2013に準拠</v>
          </cell>
        </row>
        <row r="1410">
          <cell r="E1410" t="str">
            <v>S-201002</v>
          </cell>
          <cell r="F1410" t="str">
            <v>L-000201</v>
          </cell>
          <cell r="G1410" t="str">
            <v>蓄熱槽（強制循環型太陽熱給湯器用）（家庭用）</v>
          </cell>
          <cell r="H1410" t="str">
            <v>D</v>
          </cell>
          <cell r="I1410" t="str">
            <v>家庭</v>
          </cell>
          <cell r="J1410" t="str">
            <v>給湯</v>
          </cell>
          <cell r="K1410" t="str">
            <v>太陽熱給湯機</v>
          </cell>
          <cell r="L1410" t="str">
            <v>蓄熱槽は、集熱器で集められた熱を熱交換してお湯を蓄える装置。</v>
          </cell>
          <cell r="M1410" t="str">
            <v>-</v>
          </cell>
          <cell r="N1410" t="str">
            <v>-</v>
          </cell>
          <cell r="O1410" t="str">
            <v>-</v>
          </cell>
          <cell r="P1410" t="str">
            <v>-</v>
          </cell>
          <cell r="Q1410" t="str">
            <v>通常申請</v>
          </cell>
          <cell r="R1410" t="str">
            <v>-</v>
          </cell>
          <cell r="S1410" t="str">
            <v/>
          </cell>
          <cell r="T1410">
            <v>93.2</v>
          </cell>
          <cell r="U1410" t="str">
            <v>*</v>
          </cell>
          <cell r="V1410" t="str">
            <v>カタログもしくは試験結果報告書</v>
          </cell>
          <cell r="W1410" t="str">
            <v>%</v>
          </cell>
          <cell r="X1410" t="str">
            <v>有効出湯効率</v>
          </cell>
          <cell r="Y1410" t="str">
            <v>標準規格による評価</v>
          </cell>
          <cell r="Z1410" t="str">
            <v>JISA4113:2013、BLT SO:2015、またはSS-TS002</v>
          </cell>
          <cell r="AA1410" t="str">
            <v>太陽蓄熱槽、優良住宅部品性能試験方法書太陽熱利用システム、または有効出湯効率試験</v>
          </cell>
          <cell r="AB1410" t="str">
            <v>JISA4113:2013、BLT SO:2015、またはSS-TS002に準拠</v>
          </cell>
          <cell r="AC1410" t="str">
            <v>JISA4113:2013、BLT SO:2015、またはSS-TS002</v>
          </cell>
          <cell r="AD1410" t="str">
            <v>太陽蓄熱槽、優良住宅部品性能試験方法書太陽熱利用システム、または有効出湯効率試験</v>
          </cell>
          <cell r="AE1410" t="str">
            <v>JISA4113:2013、BLT SO:2015、またはSS-TS002に準拠</v>
          </cell>
        </row>
        <row r="1411">
          <cell r="E1411" t="str">
            <v>-</v>
          </cell>
          <cell r="F1411" t="str">
            <v>L-000202</v>
          </cell>
          <cell r="G1411" t="str">
            <v>液晶テレビ</v>
          </cell>
          <cell r="H1411" t="str">
            <v>D</v>
          </cell>
          <cell r="I1411" t="str">
            <v>家庭</v>
          </cell>
          <cell r="J1411" t="str">
            <v>動力他</v>
          </cell>
          <cell r="K1411" t="str">
            <v>その他</v>
          </cell>
          <cell r="L1411"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11" t="str">
            <v>-</v>
          </cell>
          <cell r="N1411" t="str">
            <v>サイズ</v>
          </cell>
          <cell r="O1411" t="str">
            <v>液晶 18V、19V 型</v>
          </cell>
          <cell r="P1411" t="str">
            <v>■</v>
          </cell>
          <cell r="Q1411" t="str">
            <v>-</v>
          </cell>
          <cell r="R1411" t="str">
            <v>-</v>
          </cell>
          <cell r="S1411" t="str">
            <v/>
          </cell>
          <cell r="T1411" t="str">
            <v>-</v>
          </cell>
          <cell r="U1411" t="str">
            <v/>
          </cell>
          <cell r="V1411" t="str">
            <v>-</v>
          </cell>
          <cell r="W1411" t="str">
            <v>kWh/年</v>
          </cell>
          <cell r="X1411" t="str">
            <v>年間消費電力量</v>
          </cell>
          <cell r="Y1411" t="str">
            <v>標準規格による評価</v>
          </cell>
          <cell r="Z1411" t="str">
            <v>-</v>
          </cell>
          <cell r="AA1411" t="str">
            <v>省エネルギー法</v>
          </cell>
          <cell r="AB1411" t="str">
            <v>省エネルギー法で定める計算式</v>
          </cell>
          <cell r="AC1411" t="str">
            <v>-</v>
          </cell>
          <cell r="AD1411" t="str">
            <v>省エネルギー法</v>
          </cell>
          <cell r="AE1411" t="str">
            <v>省エネルギー法で定める試験条件</v>
          </cell>
        </row>
        <row r="1412">
          <cell r="E1412" t="str">
            <v>-</v>
          </cell>
          <cell r="F1412" t="str">
            <v>L-000202</v>
          </cell>
          <cell r="G1412" t="str">
            <v>液晶テレビ</v>
          </cell>
          <cell r="H1412" t="str">
            <v>D</v>
          </cell>
          <cell r="I1412" t="str">
            <v>家庭</v>
          </cell>
          <cell r="J1412" t="str">
            <v>動力他</v>
          </cell>
          <cell r="K1412" t="str">
            <v>その他</v>
          </cell>
          <cell r="L1412"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12" t="str">
            <v>-</v>
          </cell>
          <cell r="N1412" t="str">
            <v>サイズ</v>
          </cell>
          <cell r="O1412" t="str">
            <v>液晶 22V 型</v>
          </cell>
          <cell r="P1412" t="str">
            <v>■</v>
          </cell>
          <cell r="Q1412" t="str">
            <v>-</v>
          </cell>
          <cell r="R1412" t="str">
            <v>-</v>
          </cell>
          <cell r="S1412" t="str">
            <v/>
          </cell>
          <cell r="T1412" t="str">
            <v>-</v>
          </cell>
          <cell r="U1412" t="str">
            <v/>
          </cell>
          <cell r="V1412" t="str">
            <v>-</v>
          </cell>
          <cell r="W1412" t="str">
            <v>kWh/年</v>
          </cell>
          <cell r="X1412" t="str">
            <v>年間消費電力量</v>
          </cell>
          <cell r="Y1412" t="str">
            <v>標準規格による評価</v>
          </cell>
          <cell r="Z1412" t="str">
            <v>-</v>
          </cell>
          <cell r="AA1412" t="str">
            <v>省エネルギー法</v>
          </cell>
          <cell r="AB1412" t="str">
            <v>省エネルギー法で定める計算式</v>
          </cell>
          <cell r="AC1412" t="str">
            <v>-</v>
          </cell>
          <cell r="AD1412" t="str">
            <v>省エネルギー法</v>
          </cell>
          <cell r="AE1412" t="str">
            <v>省エネルギー法で定める試験条件</v>
          </cell>
        </row>
        <row r="1413">
          <cell r="E1413" t="str">
            <v>-</v>
          </cell>
          <cell r="F1413" t="str">
            <v>L-000202</v>
          </cell>
          <cell r="G1413" t="str">
            <v>液晶テレビ</v>
          </cell>
          <cell r="H1413" t="str">
            <v>D</v>
          </cell>
          <cell r="I1413" t="str">
            <v>家庭</v>
          </cell>
          <cell r="J1413" t="str">
            <v>動力他</v>
          </cell>
          <cell r="K1413" t="str">
            <v>その他</v>
          </cell>
          <cell r="L1413"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13" t="str">
            <v>-</v>
          </cell>
          <cell r="N1413" t="str">
            <v>サイズ</v>
          </cell>
          <cell r="O1413" t="str">
            <v>液晶 23V、24V 型</v>
          </cell>
          <cell r="P1413" t="str">
            <v>■</v>
          </cell>
          <cell r="Q1413" t="str">
            <v>-</v>
          </cell>
          <cell r="R1413" t="str">
            <v>-</v>
          </cell>
          <cell r="S1413" t="str">
            <v/>
          </cell>
          <cell r="T1413" t="str">
            <v>-</v>
          </cell>
          <cell r="U1413" t="str">
            <v/>
          </cell>
          <cell r="V1413" t="str">
            <v>-</v>
          </cell>
          <cell r="W1413" t="str">
            <v>kWh/年</v>
          </cell>
          <cell r="X1413" t="str">
            <v>年間消費電力量</v>
          </cell>
          <cell r="Y1413" t="str">
            <v>標準規格による評価</v>
          </cell>
          <cell r="Z1413" t="str">
            <v>-</v>
          </cell>
          <cell r="AA1413" t="str">
            <v>省エネルギー法</v>
          </cell>
          <cell r="AB1413" t="str">
            <v>省エネルギー法で定める計算式</v>
          </cell>
          <cell r="AC1413" t="str">
            <v>-</v>
          </cell>
          <cell r="AD1413" t="str">
            <v>省エネルギー法</v>
          </cell>
          <cell r="AE1413" t="str">
            <v>省エネルギー法で定める試験条件</v>
          </cell>
        </row>
        <row r="1414">
          <cell r="E1414" t="str">
            <v>-</v>
          </cell>
          <cell r="F1414" t="str">
            <v>L-000202</v>
          </cell>
          <cell r="G1414" t="str">
            <v>液晶テレビ</v>
          </cell>
          <cell r="H1414" t="str">
            <v>D</v>
          </cell>
          <cell r="I1414" t="str">
            <v>家庭</v>
          </cell>
          <cell r="J1414" t="str">
            <v>動力他</v>
          </cell>
          <cell r="K1414" t="str">
            <v>その他</v>
          </cell>
          <cell r="L1414"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14" t="str">
            <v>-</v>
          </cell>
          <cell r="N1414" t="str">
            <v>サイズ</v>
          </cell>
          <cell r="O1414" t="str">
            <v>液晶 26V 型</v>
          </cell>
          <cell r="P1414" t="str">
            <v>■</v>
          </cell>
          <cell r="Q1414" t="str">
            <v>-</v>
          </cell>
          <cell r="R1414" t="str">
            <v>-</v>
          </cell>
          <cell r="S1414" t="str">
            <v/>
          </cell>
          <cell r="T1414" t="str">
            <v>-</v>
          </cell>
          <cell r="U1414" t="str">
            <v/>
          </cell>
          <cell r="V1414" t="str">
            <v>-</v>
          </cell>
          <cell r="W1414" t="str">
            <v>kWh/年</v>
          </cell>
          <cell r="X1414" t="str">
            <v>年間消費電力量</v>
          </cell>
          <cell r="Y1414" t="str">
            <v>標準規格による評価</v>
          </cell>
          <cell r="Z1414" t="str">
            <v>-</v>
          </cell>
          <cell r="AA1414" t="str">
            <v>省エネルギー法</v>
          </cell>
          <cell r="AB1414" t="str">
            <v>省エネルギー法で定める計算式</v>
          </cell>
          <cell r="AC1414" t="str">
            <v>-</v>
          </cell>
          <cell r="AD1414" t="str">
            <v>省エネルギー法</v>
          </cell>
          <cell r="AE1414" t="str">
            <v>省エネルギー法で定める試験条件</v>
          </cell>
        </row>
        <row r="1415">
          <cell r="E1415" t="str">
            <v>-</v>
          </cell>
          <cell r="F1415" t="str">
            <v>L-000202</v>
          </cell>
          <cell r="G1415" t="str">
            <v>液晶テレビ</v>
          </cell>
          <cell r="H1415" t="str">
            <v>D</v>
          </cell>
          <cell r="I1415" t="str">
            <v>家庭</v>
          </cell>
          <cell r="J1415" t="str">
            <v>動力他</v>
          </cell>
          <cell r="K1415" t="str">
            <v>その他</v>
          </cell>
          <cell r="L1415"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15" t="str">
            <v>-</v>
          </cell>
          <cell r="N1415" t="str">
            <v>サイズ</v>
          </cell>
          <cell r="O1415" t="str">
            <v>液晶 29V 型</v>
          </cell>
          <cell r="P1415" t="str">
            <v>■</v>
          </cell>
          <cell r="Q1415" t="str">
            <v>-</v>
          </cell>
          <cell r="R1415" t="str">
            <v>-</v>
          </cell>
          <cell r="S1415" t="str">
            <v/>
          </cell>
          <cell r="T1415" t="str">
            <v>-</v>
          </cell>
          <cell r="U1415" t="str">
            <v/>
          </cell>
          <cell r="V1415" t="str">
            <v>-</v>
          </cell>
          <cell r="W1415" t="str">
            <v>kWh/年</v>
          </cell>
          <cell r="X1415" t="str">
            <v>年間消費電力量</v>
          </cell>
          <cell r="Y1415" t="str">
            <v>標準規格による評価</v>
          </cell>
          <cell r="Z1415" t="str">
            <v>-</v>
          </cell>
          <cell r="AA1415" t="str">
            <v>省エネルギー法</v>
          </cell>
          <cell r="AB1415" t="str">
            <v>省エネルギー法で定める計算式</v>
          </cell>
          <cell r="AC1415" t="str">
            <v>-</v>
          </cell>
          <cell r="AD1415" t="str">
            <v>省エネルギー法</v>
          </cell>
          <cell r="AE1415" t="str">
            <v>省エネルギー法で定める試験条件</v>
          </cell>
        </row>
        <row r="1416">
          <cell r="E1416" t="str">
            <v>-</v>
          </cell>
          <cell r="F1416" t="str">
            <v>L-000202</v>
          </cell>
          <cell r="G1416" t="str">
            <v>液晶テレビ</v>
          </cell>
          <cell r="H1416" t="str">
            <v>D</v>
          </cell>
          <cell r="I1416" t="str">
            <v>家庭</v>
          </cell>
          <cell r="J1416" t="str">
            <v>動力他</v>
          </cell>
          <cell r="K1416" t="str">
            <v>その他</v>
          </cell>
          <cell r="L1416"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16" t="str">
            <v>-</v>
          </cell>
          <cell r="N1416" t="str">
            <v>サイズ</v>
          </cell>
          <cell r="O1416" t="str">
            <v>液晶 32V 型</v>
          </cell>
          <cell r="P1416" t="str">
            <v>■</v>
          </cell>
          <cell r="Q1416" t="str">
            <v>-</v>
          </cell>
          <cell r="R1416" t="str">
            <v>-</v>
          </cell>
          <cell r="S1416" t="str">
            <v/>
          </cell>
          <cell r="T1416" t="str">
            <v>-</v>
          </cell>
          <cell r="U1416" t="str">
            <v/>
          </cell>
          <cell r="V1416" t="str">
            <v>-</v>
          </cell>
          <cell r="W1416" t="str">
            <v>kWh/年</v>
          </cell>
          <cell r="X1416" t="str">
            <v>年間消費電力量</v>
          </cell>
          <cell r="Y1416" t="str">
            <v>標準規格による評価</v>
          </cell>
          <cell r="Z1416" t="str">
            <v>-</v>
          </cell>
          <cell r="AA1416" t="str">
            <v>省エネルギー法</v>
          </cell>
          <cell r="AB1416" t="str">
            <v>省エネルギー法で定める計算式</v>
          </cell>
          <cell r="AC1416" t="str">
            <v>-</v>
          </cell>
          <cell r="AD1416" t="str">
            <v>省エネルギー法</v>
          </cell>
          <cell r="AE1416" t="str">
            <v>省エネルギー法で定める試験条件</v>
          </cell>
        </row>
        <row r="1417">
          <cell r="E1417" t="str">
            <v>-</v>
          </cell>
          <cell r="F1417" t="str">
            <v>L-000202</v>
          </cell>
          <cell r="G1417" t="str">
            <v>液晶テレビ</v>
          </cell>
          <cell r="H1417" t="str">
            <v>D</v>
          </cell>
          <cell r="I1417" t="str">
            <v>家庭</v>
          </cell>
          <cell r="J1417" t="str">
            <v>動力他</v>
          </cell>
          <cell r="K1417" t="str">
            <v>その他</v>
          </cell>
          <cell r="L1417"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17" t="str">
            <v>-</v>
          </cell>
          <cell r="N1417" t="str">
            <v>サイズ</v>
          </cell>
          <cell r="O1417" t="str">
            <v>液晶 39V、40V 型</v>
          </cell>
          <cell r="P1417" t="str">
            <v>■</v>
          </cell>
          <cell r="Q1417" t="str">
            <v>-</v>
          </cell>
          <cell r="R1417" t="str">
            <v>-</v>
          </cell>
          <cell r="S1417" t="str">
            <v/>
          </cell>
          <cell r="T1417" t="str">
            <v>-</v>
          </cell>
          <cell r="U1417" t="str">
            <v/>
          </cell>
          <cell r="V1417" t="str">
            <v>-</v>
          </cell>
          <cell r="W1417" t="str">
            <v>kWh/年</v>
          </cell>
          <cell r="X1417" t="str">
            <v>年間消費電力量</v>
          </cell>
          <cell r="Y1417" t="str">
            <v>標準規格による評価</v>
          </cell>
          <cell r="Z1417" t="str">
            <v>-</v>
          </cell>
          <cell r="AA1417" t="str">
            <v>省エネルギー法</v>
          </cell>
          <cell r="AB1417" t="str">
            <v>省エネルギー法で定める計算式</v>
          </cell>
          <cell r="AC1417" t="str">
            <v>-</v>
          </cell>
          <cell r="AD1417" t="str">
            <v>省エネルギー法</v>
          </cell>
          <cell r="AE1417" t="str">
            <v>省エネルギー法で定める試験条件</v>
          </cell>
        </row>
        <row r="1418">
          <cell r="E1418" t="str">
            <v>-</v>
          </cell>
          <cell r="F1418" t="str">
            <v>L-000202</v>
          </cell>
          <cell r="G1418" t="str">
            <v>液晶テレビ</v>
          </cell>
          <cell r="H1418" t="str">
            <v>D</v>
          </cell>
          <cell r="I1418" t="str">
            <v>家庭</v>
          </cell>
          <cell r="J1418" t="str">
            <v>動力他</v>
          </cell>
          <cell r="K1418" t="str">
            <v>その他</v>
          </cell>
          <cell r="L1418"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18" t="str">
            <v>-</v>
          </cell>
          <cell r="N1418" t="str">
            <v>サイズ</v>
          </cell>
          <cell r="O1418" t="str">
            <v>液晶 42V 型</v>
          </cell>
          <cell r="P1418" t="str">
            <v>■</v>
          </cell>
          <cell r="Q1418" t="str">
            <v>-</v>
          </cell>
          <cell r="R1418" t="str">
            <v>-</v>
          </cell>
          <cell r="S1418" t="str">
            <v/>
          </cell>
          <cell r="T1418" t="str">
            <v>-</v>
          </cell>
          <cell r="U1418" t="str">
            <v/>
          </cell>
          <cell r="V1418" t="str">
            <v>-</v>
          </cell>
          <cell r="W1418" t="str">
            <v>kWh/年</v>
          </cell>
          <cell r="X1418" t="str">
            <v>年間消費電力量</v>
          </cell>
          <cell r="Y1418" t="str">
            <v>標準規格による評価</v>
          </cell>
          <cell r="Z1418" t="str">
            <v>-</v>
          </cell>
          <cell r="AA1418" t="str">
            <v>省エネルギー法</v>
          </cell>
          <cell r="AB1418" t="str">
            <v>省エネルギー法で定める計算式</v>
          </cell>
          <cell r="AC1418" t="str">
            <v>-</v>
          </cell>
          <cell r="AD1418" t="str">
            <v>省エネルギー法</v>
          </cell>
          <cell r="AE1418" t="str">
            <v>省エネルギー法で定める試験条件</v>
          </cell>
        </row>
        <row r="1419">
          <cell r="E1419" t="str">
            <v>-</v>
          </cell>
          <cell r="F1419" t="str">
            <v>L-000202</v>
          </cell>
          <cell r="G1419" t="str">
            <v>液晶テレビ</v>
          </cell>
          <cell r="H1419" t="str">
            <v>D</v>
          </cell>
          <cell r="I1419" t="str">
            <v>家庭</v>
          </cell>
          <cell r="J1419" t="str">
            <v>動力他</v>
          </cell>
          <cell r="K1419" t="str">
            <v>その他</v>
          </cell>
          <cell r="L1419"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19" t="str">
            <v>-</v>
          </cell>
          <cell r="N1419" t="str">
            <v>サイズ</v>
          </cell>
          <cell r="O1419" t="str">
            <v>液晶 46V 型</v>
          </cell>
          <cell r="P1419" t="str">
            <v>■</v>
          </cell>
          <cell r="Q1419" t="str">
            <v>-</v>
          </cell>
          <cell r="R1419" t="str">
            <v>-</v>
          </cell>
          <cell r="S1419" t="str">
            <v/>
          </cell>
          <cell r="T1419" t="str">
            <v>-</v>
          </cell>
          <cell r="U1419" t="str">
            <v/>
          </cell>
          <cell r="V1419" t="str">
            <v>-</v>
          </cell>
          <cell r="W1419" t="str">
            <v>kWh/年</v>
          </cell>
          <cell r="X1419" t="str">
            <v>年間消費電力量</v>
          </cell>
          <cell r="Y1419" t="str">
            <v>標準規格による評価</v>
          </cell>
          <cell r="Z1419" t="str">
            <v>-</v>
          </cell>
          <cell r="AA1419" t="str">
            <v>省エネルギー法</v>
          </cell>
          <cell r="AB1419" t="str">
            <v>省エネルギー法で定める計算式</v>
          </cell>
          <cell r="AC1419" t="str">
            <v>-</v>
          </cell>
          <cell r="AD1419" t="str">
            <v>省エネルギー法</v>
          </cell>
          <cell r="AE1419" t="str">
            <v>省エネルギー法で定める試験条件</v>
          </cell>
        </row>
        <row r="1420">
          <cell r="E1420" t="str">
            <v>-</v>
          </cell>
          <cell r="F1420" t="str">
            <v>L-000202</v>
          </cell>
          <cell r="G1420" t="str">
            <v>液晶テレビ</v>
          </cell>
          <cell r="H1420" t="str">
            <v>D</v>
          </cell>
          <cell r="I1420" t="str">
            <v>家庭</v>
          </cell>
          <cell r="J1420" t="str">
            <v>動力他</v>
          </cell>
          <cell r="K1420" t="str">
            <v>その他</v>
          </cell>
          <cell r="L1420"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20" t="str">
            <v>-</v>
          </cell>
          <cell r="N1420" t="str">
            <v>サイズ</v>
          </cell>
          <cell r="O1420" t="str">
            <v>液晶 47V 型</v>
          </cell>
          <cell r="P1420" t="str">
            <v>■</v>
          </cell>
          <cell r="Q1420" t="str">
            <v>-</v>
          </cell>
          <cell r="R1420" t="str">
            <v>-</v>
          </cell>
          <cell r="S1420" t="str">
            <v/>
          </cell>
          <cell r="T1420" t="str">
            <v>-</v>
          </cell>
          <cell r="U1420" t="str">
            <v/>
          </cell>
          <cell r="V1420" t="str">
            <v>-</v>
          </cell>
          <cell r="W1420" t="str">
            <v>kWh/年</v>
          </cell>
          <cell r="X1420" t="str">
            <v>年間消費電力量</v>
          </cell>
          <cell r="Y1420" t="str">
            <v>標準規格による評価</v>
          </cell>
          <cell r="Z1420" t="str">
            <v>-</v>
          </cell>
          <cell r="AA1420" t="str">
            <v>省エネルギー法</v>
          </cell>
          <cell r="AB1420" t="str">
            <v>省エネルギー法で定める計算式</v>
          </cell>
          <cell r="AC1420" t="str">
            <v>-</v>
          </cell>
          <cell r="AD1420" t="str">
            <v>省エネルギー法</v>
          </cell>
          <cell r="AE1420" t="str">
            <v>省エネルギー法で定める試験条件</v>
          </cell>
        </row>
        <row r="1421">
          <cell r="E1421" t="str">
            <v>-</v>
          </cell>
          <cell r="F1421" t="str">
            <v>L-000202</v>
          </cell>
          <cell r="G1421" t="str">
            <v>液晶テレビ</v>
          </cell>
          <cell r="H1421" t="str">
            <v>D</v>
          </cell>
          <cell r="I1421" t="str">
            <v>家庭</v>
          </cell>
          <cell r="J1421" t="str">
            <v>動力他</v>
          </cell>
          <cell r="K1421" t="str">
            <v>その他</v>
          </cell>
          <cell r="L1421"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21" t="str">
            <v>-</v>
          </cell>
          <cell r="N1421" t="str">
            <v>サイズ</v>
          </cell>
          <cell r="O1421" t="str">
            <v>液晶 50V、52V 型</v>
          </cell>
          <cell r="P1421" t="str">
            <v>■</v>
          </cell>
          <cell r="Q1421" t="str">
            <v>-</v>
          </cell>
          <cell r="R1421" t="str">
            <v>-</v>
          </cell>
          <cell r="S1421" t="str">
            <v/>
          </cell>
          <cell r="T1421" t="str">
            <v>-</v>
          </cell>
          <cell r="U1421" t="str">
            <v/>
          </cell>
          <cell r="V1421" t="str">
            <v>-</v>
          </cell>
          <cell r="W1421" t="str">
            <v>kWh/年</v>
          </cell>
          <cell r="X1421" t="str">
            <v>年間消費電力量</v>
          </cell>
          <cell r="Y1421" t="str">
            <v>標準規格による評価</v>
          </cell>
          <cell r="Z1421" t="str">
            <v>-</v>
          </cell>
          <cell r="AA1421" t="str">
            <v>省エネルギー法</v>
          </cell>
          <cell r="AB1421" t="str">
            <v>省エネルギー法で定める計算式</v>
          </cell>
          <cell r="AC1421" t="str">
            <v>-</v>
          </cell>
          <cell r="AD1421" t="str">
            <v>省エネルギー法</v>
          </cell>
          <cell r="AE1421" t="str">
            <v>省エネルギー法で定める試験条件</v>
          </cell>
        </row>
        <row r="1422">
          <cell r="E1422" t="str">
            <v>-</v>
          </cell>
          <cell r="F1422" t="str">
            <v>L-000202</v>
          </cell>
          <cell r="G1422" t="str">
            <v>液晶テレビ</v>
          </cell>
          <cell r="H1422" t="str">
            <v>D</v>
          </cell>
          <cell r="I1422" t="str">
            <v>家庭</v>
          </cell>
          <cell r="J1422" t="str">
            <v>動力他</v>
          </cell>
          <cell r="K1422" t="str">
            <v>その他</v>
          </cell>
          <cell r="L1422"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22" t="str">
            <v>-</v>
          </cell>
          <cell r="N1422" t="str">
            <v>サイズ</v>
          </cell>
          <cell r="O1422" t="str">
            <v>液晶 55V 型</v>
          </cell>
          <cell r="P1422" t="str">
            <v>■</v>
          </cell>
          <cell r="Q1422" t="str">
            <v>-</v>
          </cell>
          <cell r="R1422" t="str">
            <v>-</v>
          </cell>
          <cell r="S1422" t="str">
            <v/>
          </cell>
          <cell r="T1422" t="str">
            <v>-</v>
          </cell>
          <cell r="U1422" t="str">
            <v/>
          </cell>
          <cell r="V1422" t="str">
            <v>-</v>
          </cell>
          <cell r="W1422" t="str">
            <v>kWh/年</v>
          </cell>
          <cell r="X1422" t="str">
            <v>年間消費電力量</v>
          </cell>
          <cell r="Y1422" t="str">
            <v>標準規格による評価</v>
          </cell>
          <cell r="Z1422" t="str">
            <v>-</v>
          </cell>
          <cell r="AA1422" t="str">
            <v>省エネルギー法</v>
          </cell>
          <cell r="AB1422" t="str">
            <v>省エネルギー法で定める計算式</v>
          </cell>
          <cell r="AC1422" t="str">
            <v>-</v>
          </cell>
          <cell r="AD1422" t="str">
            <v>省エネルギー法</v>
          </cell>
          <cell r="AE1422" t="str">
            <v>省エネルギー法で定める試験条件</v>
          </cell>
        </row>
        <row r="1423">
          <cell r="E1423" t="str">
            <v>-</v>
          </cell>
          <cell r="F1423" t="str">
            <v>L-000202</v>
          </cell>
          <cell r="G1423" t="str">
            <v>液晶テレビ</v>
          </cell>
          <cell r="H1423" t="str">
            <v>D</v>
          </cell>
          <cell r="I1423" t="str">
            <v>家庭</v>
          </cell>
          <cell r="J1423" t="str">
            <v>動力他</v>
          </cell>
          <cell r="K1423" t="str">
            <v>その他</v>
          </cell>
          <cell r="L1423"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23" t="str">
            <v>-</v>
          </cell>
          <cell r="N1423" t="str">
            <v>サイズ</v>
          </cell>
          <cell r="O1423" t="str">
            <v>液晶 58V 型以上</v>
          </cell>
          <cell r="P1423" t="str">
            <v>■</v>
          </cell>
          <cell r="Q1423" t="str">
            <v>-</v>
          </cell>
          <cell r="R1423" t="str">
            <v>-</v>
          </cell>
          <cell r="S1423" t="str">
            <v/>
          </cell>
          <cell r="T1423" t="str">
            <v>-</v>
          </cell>
          <cell r="U1423" t="str">
            <v/>
          </cell>
          <cell r="V1423" t="str">
            <v>-</v>
          </cell>
          <cell r="W1423" t="str">
            <v>kWh/年</v>
          </cell>
          <cell r="X1423" t="str">
            <v>年間消費電力量</v>
          </cell>
          <cell r="Y1423" t="str">
            <v>標準規格による評価</v>
          </cell>
          <cell r="Z1423" t="str">
            <v>-</v>
          </cell>
          <cell r="AA1423" t="str">
            <v>省エネルギー法</v>
          </cell>
          <cell r="AB1423" t="str">
            <v>省エネルギー法で定める計算式</v>
          </cell>
          <cell r="AC1423" t="str">
            <v>-</v>
          </cell>
          <cell r="AD1423" t="str">
            <v>省エネルギー法</v>
          </cell>
          <cell r="AE1423" t="str">
            <v>省エネルギー法で定める試験条件</v>
          </cell>
        </row>
        <row r="1424">
          <cell r="E1424" t="str">
            <v>S-202001</v>
          </cell>
          <cell r="F1424" t="str">
            <v>L-000202</v>
          </cell>
          <cell r="G1424" t="str">
            <v>液晶テレビ</v>
          </cell>
          <cell r="H1424" t="str">
            <v>D</v>
          </cell>
          <cell r="I1424" t="str">
            <v>家庭</v>
          </cell>
          <cell r="J1424" t="str">
            <v>動力他</v>
          </cell>
          <cell r="K1424" t="str">
            <v>その他</v>
          </cell>
          <cell r="L1424" t="str">
            <v>液晶テレビとは表示装置に液晶を用いた薄型のテレビ受信機をいう。従来はバックライトにCCFL(Cold CathodeFluorescent Lamp:冷陰極管)を用いていたが、近年は発光効率の良いLED(発光ダイオード)が主流となっている。</v>
          </cell>
          <cell r="M1424" t="str">
            <v>-</v>
          </cell>
          <cell r="N1424" t="str">
            <v>-</v>
          </cell>
          <cell r="O1424" t="str">
            <v>-</v>
          </cell>
          <cell r="P1424" t="str">
            <v>■</v>
          </cell>
          <cell r="Q1424" t="str">
            <v>（トップランナー制度規定のため）申請対象外</v>
          </cell>
          <cell r="R1424" t="str">
            <v>-</v>
          </cell>
          <cell r="S1424" t="str">
            <v/>
          </cell>
          <cell r="T1424" t="str">
            <v>-</v>
          </cell>
          <cell r="U1424" t="str">
            <v/>
          </cell>
          <cell r="V1424" t="str">
            <v>-</v>
          </cell>
          <cell r="W1424" t="str">
            <v>-</v>
          </cell>
          <cell r="X1424" t="str">
            <v>-</v>
          </cell>
          <cell r="Y1424" t="str">
            <v>-</v>
          </cell>
          <cell r="Z1424" t="str">
            <v>-</v>
          </cell>
          <cell r="AA1424" t="str">
            <v>-</v>
          </cell>
          <cell r="AB1424" t="str">
            <v>-</v>
          </cell>
          <cell r="AC1424" t="str">
            <v>-</v>
          </cell>
          <cell r="AD1424" t="str">
            <v>-</v>
          </cell>
          <cell r="AE1424" t="str">
            <v>-</v>
          </cell>
        </row>
        <row r="1425">
          <cell r="E1425" t="str">
            <v>-</v>
          </cell>
          <cell r="F1425" t="str">
            <v>L-000203</v>
          </cell>
          <cell r="G1425" t="str">
            <v>電気便座</v>
          </cell>
          <cell r="H1425" t="str">
            <v>D</v>
          </cell>
          <cell r="I1425" t="str">
            <v>家庭</v>
          </cell>
          <cell r="J1425" t="str">
            <v>動力他</v>
          </cell>
          <cell r="K1425" t="str">
            <v>その他</v>
          </cell>
          <cell r="L1425" t="str">
            <v>電気便座は内蔵された電気ヒータにより座面を加温する機能等を持つ便座であり、主に暖房用の便座のみを有する暖房便座と暖房便座に温水洗浄装置を組み込んだ温水洗浄便座がある。さらに、温水洗浄便座の洗浄に使う温水については貯湯タンクをもつ貯湯式と貯湯タンクのない瞬間式がある。また、便座の暖房機能(保温)については学習機能やタイマーによる低炭素技術が導入されており、さらにセンサーが人の動きを感知し、瞬間的に便座を温める、瞬間暖房便座機能が付随しているものもある。（瞬間式：タンクがなく、使用の度に水を瞬間湯沸器で温める方式。保温する貯湯式に比べ消費電力量を削減できる。）</v>
          </cell>
          <cell r="M1425" t="str">
            <v>-</v>
          </cell>
          <cell r="N1425" t="str">
            <v>-</v>
          </cell>
          <cell r="O1425" t="str">
            <v>-</v>
          </cell>
          <cell r="P1425" t="str">
            <v>■</v>
          </cell>
          <cell r="Q1425" t="str">
            <v>-</v>
          </cell>
          <cell r="R1425" t="str">
            <v>-</v>
          </cell>
          <cell r="S1425" t="str">
            <v/>
          </cell>
          <cell r="T1425" t="str">
            <v>-</v>
          </cell>
          <cell r="U1425" t="str">
            <v/>
          </cell>
          <cell r="V1425" t="str">
            <v>-</v>
          </cell>
          <cell r="W1425" t="str">
            <v>kWh/年</v>
          </cell>
          <cell r="X1425" t="str">
            <v>年間消費電力量</v>
          </cell>
          <cell r="Y1425" t="str">
            <v>標準規格による評価</v>
          </cell>
          <cell r="Z1425" t="str">
            <v>-</v>
          </cell>
          <cell r="AA1425" t="str">
            <v>省エネルギー法</v>
          </cell>
          <cell r="AB1425" t="str">
            <v>省エネルギー法で定める計算式</v>
          </cell>
          <cell r="AC1425" t="str">
            <v>-</v>
          </cell>
          <cell r="AD1425" t="str">
            <v>省エネルギー法</v>
          </cell>
          <cell r="AE1425" t="str">
            <v>省エネルギー法で定める試験条件</v>
          </cell>
        </row>
        <row r="1426">
          <cell r="E1426" t="str">
            <v>S-203001</v>
          </cell>
          <cell r="F1426" t="str">
            <v>L-000203</v>
          </cell>
          <cell r="G1426" t="str">
            <v>電気便座</v>
          </cell>
          <cell r="H1426" t="str">
            <v>D</v>
          </cell>
          <cell r="I1426" t="str">
            <v>家庭</v>
          </cell>
          <cell r="J1426" t="str">
            <v>動力他</v>
          </cell>
          <cell r="K1426" t="str">
            <v>その他</v>
          </cell>
          <cell r="L1426" t="str">
            <v>電気便座は内蔵された電気ヒータにより座面を加温する機能等を持つ便座であり、主に暖房用の便座のみを有する暖房便座と暖房便座に温水洗浄装置を組み込んだ温水洗浄便座がある。さらに、温水洗浄便座の洗浄に使う温水については貯湯タンクをもつ貯湯式と貯湯タンクのない瞬間式がある。また、便座の暖房機能(保温)については学習機能やタイマーによる低炭素技術が導入されており、さらにセンサーが人の動きを感知し、瞬間的に便座を温める、瞬間暖房便座機能が付随しているものもある。（瞬間式：タンクがなく、使用の度に水を瞬間湯沸器で温める方式。保温する貯湯式に比べ消費電力量を削減できる。）</v>
          </cell>
          <cell r="M1426" t="str">
            <v>-</v>
          </cell>
          <cell r="N1426" t="str">
            <v>-</v>
          </cell>
          <cell r="O1426" t="str">
            <v>-</v>
          </cell>
          <cell r="P1426" t="str">
            <v>■</v>
          </cell>
          <cell r="Q1426" t="str">
            <v>（トップランナー制度規定のため）申請対象外</v>
          </cell>
          <cell r="R1426" t="str">
            <v>-</v>
          </cell>
          <cell r="S1426" t="str">
            <v/>
          </cell>
          <cell r="T1426" t="str">
            <v>-</v>
          </cell>
          <cell r="U1426" t="str">
            <v/>
          </cell>
          <cell r="V1426" t="str">
            <v>-</v>
          </cell>
          <cell r="W1426" t="str">
            <v>-</v>
          </cell>
          <cell r="X1426" t="str">
            <v>-</v>
          </cell>
          <cell r="Y1426" t="str">
            <v>-</v>
          </cell>
          <cell r="Z1426" t="str">
            <v>-</v>
          </cell>
          <cell r="AA1426" t="str">
            <v>-</v>
          </cell>
          <cell r="AB1426" t="str">
            <v>-</v>
          </cell>
          <cell r="AC1426" t="str">
            <v>-</v>
          </cell>
          <cell r="AD1426" t="str">
            <v>-</v>
          </cell>
          <cell r="AE1426" t="str">
            <v>-</v>
          </cell>
        </row>
        <row r="1427">
          <cell r="E1427" t="str">
            <v>S-207001</v>
          </cell>
          <cell r="F1427" t="str">
            <v>L-000207</v>
          </cell>
          <cell r="G1427" t="str">
            <v>固体酸化物形燃料電池（SOFC）設備</v>
          </cell>
          <cell r="H1427" t="str">
            <v>EF</v>
          </cell>
          <cell r="I1427" t="str">
            <v>エネルギー転換</v>
          </cell>
          <cell r="J1427" t="str">
            <v>事業用発電（再エネ）</v>
          </cell>
          <cell r="K1427" t="str">
            <v>燃料電池</v>
          </cell>
          <cell r="L1427" t="str">
            <v>電解質を挟んだ二つの電極に酸素と水素を供給して電気と熱を発生させる。燃料極、空気極という2枚の電極が、電解質を挟んでいるものをセルといい、セル単体を積み重ねたものをセルスタックという。セルを直列に接続することで、高い電圧と大きな電力が得られる。</v>
          </cell>
          <cell r="M1427" t="str">
            <v>-</v>
          </cell>
          <cell r="N1427" t="str">
            <v>出力</v>
          </cell>
          <cell r="O1427" t="str">
            <v>200kW以下</v>
          </cell>
          <cell r="P1427" t="str">
            <v>-</v>
          </cell>
          <cell r="Q1427" t="str">
            <v>通常申請</v>
          </cell>
          <cell r="R1427" t="str">
            <v>-</v>
          </cell>
          <cell r="S1427" t="str">
            <v/>
          </cell>
          <cell r="T1427">
            <v>55.6</v>
          </cell>
          <cell r="U1427" t="str">
            <v>*</v>
          </cell>
          <cell r="V1427" t="str">
            <v>カタログもしくは試験結果報告書</v>
          </cell>
          <cell r="W1427" t="str">
            <v>%</v>
          </cell>
          <cell r="X1427" t="str">
            <v>発電効率</v>
          </cell>
          <cell r="Y1427" t="str">
            <v>標準条件による評価</v>
          </cell>
          <cell r="Z1427" t="str">
            <v>JISC8841-3:2011及びJISC8842:2013</v>
          </cell>
          <cell r="AA1427" t="str">
            <v>小形固体酸化物形燃料電池システム-第 3 部：性能試験方法及び環境試験方法及び固体酸化物形燃料電池単セル及びスタックの発電性能試験方法</v>
          </cell>
          <cell r="AB1427" t="str">
            <v>ηe=(Wout-Win)/Qf×100、ηe:発電効率[%]、Wout:送電電力量[kWh]、Win:受電電力量[kWh]、Qf:積算燃料消費熱量（低位発熱量）[kWh]</v>
          </cell>
          <cell r="AC1427" t="str">
            <v>JISC8841-3:2011及びJISC8842:2013</v>
          </cell>
          <cell r="AD1427" t="str">
            <v>小形固体酸化物形燃料電池システム-第 3 部：性能試験方法及び環境試験方法及び固体酸化物形燃料電池単セル及びスタックの発電性能試験方法</v>
          </cell>
          <cell r="AE1427" t="str">
            <v>JISC8841-3:2011及びJISC8842:2013に準拠</v>
          </cell>
        </row>
        <row r="1428">
          <cell r="E1428" t="str">
            <v>S-207002</v>
          </cell>
          <cell r="F1428" t="str">
            <v>L-000207</v>
          </cell>
          <cell r="G1428" t="str">
            <v>固体酸化物形燃料電池（SOFC）設備</v>
          </cell>
          <cell r="H1428" t="str">
            <v>EF</v>
          </cell>
          <cell r="I1428" t="str">
            <v>エネルギー転換</v>
          </cell>
          <cell r="J1428" t="str">
            <v>事業用発電（再エネ）</v>
          </cell>
          <cell r="K1428" t="str">
            <v>燃料電池</v>
          </cell>
          <cell r="L1428" t="str">
            <v>電解質を挟んだ二つの電極に酸素と水素を供給して電気と熱を発生させる。燃料極、空気極という2枚の電極が、電解質を挟んでいるものをセルといい、セル単体を積み重ねたものをセルスタックという。セルを直列に接続することで、高い電圧と大きな電力が得られる。</v>
          </cell>
          <cell r="M1428" t="str">
            <v>-</v>
          </cell>
          <cell r="N1428" t="str">
            <v>出力</v>
          </cell>
          <cell r="O1428" t="str">
            <v>200kW超250kW以下</v>
          </cell>
          <cell r="P1428" t="str">
            <v>-</v>
          </cell>
          <cell r="Q1428" t="str">
            <v>通常申請</v>
          </cell>
          <cell r="R1428" t="str">
            <v>-</v>
          </cell>
          <cell r="S1428" t="str">
            <v/>
          </cell>
          <cell r="T1428">
            <v>65</v>
          </cell>
          <cell r="U1428" t="str">
            <v>*</v>
          </cell>
          <cell r="V1428" t="str">
            <v>カタログもしくは試験結果報告書</v>
          </cell>
          <cell r="W1428" t="str">
            <v>%</v>
          </cell>
          <cell r="X1428" t="str">
            <v>発電効率</v>
          </cell>
          <cell r="Y1428" t="str">
            <v>標準条件による評価</v>
          </cell>
          <cell r="Z1428" t="str">
            <v>JISC8841-3:2011及びJISC8842:2013</v>
          </cell>
          <cell r="AA1428" t="str">
            <v>小形固体酸化物形燃料電池システム-第 3 部：性能試験方法及び環境試験方法及び固体酸化物形燃料電池単セル及びスタックの発電性能試験方法</v>
          </cell>
          <cell r="AB1428" t="str">
            <v>ηe=(Wout-Win)/Qf×100、ηe:発電効率[%]、Wout:送電電力量[kWh]、Win:受電電力量[kWh]、Qf:積算燃料消費熱量（低位発熱量）[kWh]</v>
          </cell>
          <cell r="AC1428" t="str">
            <v>JISC8841-3:2011及びJISC8842:2013</v>
          </cell>
          <cell r="AD1428" t="str">
            <v>小形固体酸化物形燃料電池システム-第 3 部：性能試験方法及び環境試験方法及び固体酸化物形燃料電池単セル及びスタックの発電性能試験方法</v>
          </cell>
          <cell r="AE1428" t="str">
            <v>JISC8841-3:2011及びJISC8842:2013に準拠</v>
          </cell>
        </row>
        <row r="1429">
          <cell r="E1429" t="str">
            <v>S-210001</v>
          </cell>
          <cell r="F1429" t="str">
            <v>L-000210</v>
          </cell>
          <cell r="G1429" t="str">
            <v>太陽電池（シリコン系・単結晶）</v>
          </cell>
          <cell r="H1429" t="str">
            <v>EF</v>
          </cell>
          <cell r="I1429" t="str">
            <v>エネルギー転換</v>
          </cell>
          <cell r="J1429" t="str">
            <v>事業用発電（再エネ）</v>
          </cell>
          <cell r="K1429" t="str">
            <v>太陽光発電</v>
          </cell>
          <cell r="L1429" t="str">
            <v>太陽電池は、光の持つエネルギーを、直接的に電力に変換する装置である。太陽電池内部に入射した光のエネルギーは、電子によって直接的に吸収され、PN接合の界面にあらかじめ設けられた電界に導かれ、電力として太陽電池の外部へ出力される。単結晶系は、高純度の単結晶のシリコン基板を使用した太陽電池。実用化されている太陽電池の中で最も変換効率が高く、耐久性・信頼性にも優れている。</v>
          </cell>
          <cell r="M1429" t="str">
            <v>-</v>
          </cell>
          <cell r="N1429" t="str">
            <v>-</v>
          </cell>
          <cell r="O1429" t="str">
            <v>-</v>
          </cell>
          <cell r="P1429" t="str">
            <v>-</v>
          </cell>
          <cell r="Q1429" t="str">
            <v>通常申請</v>
          </cell>
          <cell r="R1429" t="str">
            <v>-</v>
          </cell>
          <cell r="S1429" t="str">
            <v/>
          </cell>
          <cell r="T1429">
            <v>22.9</v>
          </cell>
          <cell r="U1429" t="str">
            <v>*</v>
          </cell>
          <cell r="V1429" t="str">
            <v>カタログもしくは試験結果報告書</v>
          </cell>
          <cell r="W1429" t="str">
            <v>%</v>
          </cell>
          <cell r="X1429" t="str">
            <v>セル実効変換効率</v>
          </cell>
          <cell r="Y1429" t="str">
            <v>標準規格による評価</v>
          </cell>
          <cell r="Z1429" t="str">
            <v>JISC8960:2012</v>
          </cell>
          <cell r="AA1429" t="str">
            <v>太陽光発電用語</v>
          </cell>
          <cell r="AB1429" t="str">
            <v>JISC8960:2012に準拠</v>
          </cell>
          <cell r="AC1429" t="str">
            <v>JISC8914：2005</v>
          </cell>
          <cell r="AD1429" t="str">
            <v>結晶系太陽電池モジュール出力測定方法</v>
          </cell>
          <cell r="AE1429" t="str">
            <v>JISC8914：2005に準拠</v>
          </cell>
        </row>
        <row r="1430">
          <cell r="E1430" t="str">
            <v>S-210002</v>
          </cell>
          <cell r="F1430" t="str">
            <v>L-000210</v>
          </cell>
          <cell r="G1430" t="str">
            <v>太陽電池（シリコン系・単結晶）</v>
          </cell>
          <cell r="H1430" t="str">
            <v>EF</v>
          </cell>
          <cell r="I1430" t="str">
            <v>エネルギー転換</v>
          </cell>
          <cell r="J1430" t="str">
            <v>事業用発電（再エネ）</v>
          </cell>
          <cell r="K1430" t="str">
            <v>太陽光発電</v>
          </cell>
          <cell r="L1430" t="str">
            <v>太陽電池は、光の持つエネルギーを、直接的に電力に変換する装置である。太陽電池内部に入射した光のエネルギーは、電子によって直接的に吸収され、PN接合の界面にあらかじめ設けられた電界に導かれ、電力として太陽電池の外部へ出力される。単結晶系は、高純度の単結晶のシリコン基板を使用した太陽電池。実用化されている太陽電池の中で最も変換効率が高く、耐久性・信頼性にも優れている。</v>
          </cell>
          <cell r="M1430" t="str">
            <v>-</v>
          </cell>
          <cell r="N1430" t="str">
            <v>-</v>
          </cell>
          <cell r="O1430" t="str">
            <v>-</v>
          </cell>
          <cell r="P1430" t="str">
            <v>-</v>
          </cell>
          <cell r="Q1430" t="str">
            <v>通常申請</v>
          </cell>
          <cell r="R1430" t="str">
            <v>-</v>
          </cell>
          <cell r="S1430" t="str">
            <v/>
          </cell>
          <cell r="T1430">
            <v>21.2</v>
          </cell>
          <cell r="U1430" t="str">
            <v/>
          </cell>
          <cell r="V1430" t="str">
            <v>カタログのみ</v>
          </cell>
          <cell r="W1430" t="str">
            <v>%</v>
          </cell>
          <cell r="X1430" t="str">
            <v>モジュール変換効率</v>
          </cell>
          <cell r="Y1430" t="str">
            <v>標準規格による評価</v>
          </cell>
          <cell r="Z1430" t="str">
            <v>JISC8914:2005</v>
          </cell>
          <cell r="AA1430" t="str">
            <v>結晶系太陽電池モジュール出力測定方法</v>
          </cell>
          <cell r="AB1430" t="str">
            <v>JISC8914:2005に準拠</v>
          </cell>
          <cell r="AC1430" t="str">
            <v>JISC8914:2005</v>
          </cell>
          <cell r="AD1430" t="str">
            <v>結晶系太陽電池モジュール出力測定方法</v>
          </cell>
          <cell r="AE1430" t="str">
            <v>JISC8914：2005に準拠</v>
          </cell>
        </row>
        <row r="1431">
          <cell r="E1431" t="str">
            <v>S-211001</v>
          </cell>
          <cell r="F1431" t="str">
            <v>L-000211</v>
          </cell>
          <cell r="G1431" t="str">
            <v>太陽電池（シリコン系・多結晶）</v>
          </cell>
          <cell r="H1431" t="str">
            <v>EF</v>
          </cell>
          <cell r="I1431" t="str">
            <v>エネルギー転換</v>
          </cell>
          <cell r="J1431" t="str">
            <v>事業用発電（再エネ）</v>
          </cell>
          <cell r="K1431" t="str">
            <v>太陽光発電</v>
          </cell>
          <cell r="L1431" t="str">
            <v>太陽電池は、光の持つエネルギーを、直接的に電力に変換する装置である。太陽電池内部に入射した光のエネルギーは、電子によって直接的に吸収され、PN接合の界面にあらかじめ設けられた電界に導かれ、電力として太陽電池の外部へ出力される。結晶の粒径が数mm程度の多結晶シリコンを利用した太陽電池。変換効率の面では単結晶と比較して低いが、単結晶より製造工程が簡便であるため、効率とコストのバランスが良く、普及が進んでいる。</v>
          </cell>
          <cell r="M1431" t="str">
            <v>-</v>
          </cell>
          <cell r="N1431" t="str">
            <v>-</v>
          </cell>
          <cell r="O1431" t="str">
            <v>-</v>
          </cell>
          <cell r="P1431" t="str">
            <v>-</v>
          </cell>
          <cell r="Q1431" t="str">
            <v>通常申請</v>
          </cell>
          <cell r="R1431" t="str">
            <v>-</v>
          </cell>
          <cell r="S1431" t="str">
            <v/>
          </cell>
          <cell r="T1431">
            <v>16.399999999999999</v>
          </cell>
          <cell r="U1431" t="str">
            <v/>
          </cell>
          <cell r="V1431" t="str">
            <v>カタログのみ</v>
          </cell>
          <cell r="W1431" t="str">
            <v>%</v>
          </cell>
          <cell r="X1431" t="str">
            <v>モジュール変換効率</v>
          </cell>
          <cell r="Y1431" t="str">
            <v>標準規格による評価</v>
          </cell>
          <cell r="Z1431" t="str">
            <v>JISC8914:2005</v>
          </cell>
          <cell r="AA1431" t="str">
            <v>結晶系太陽電池モジュール出力測定方法</v>
          </cell>
          <cell r="AB1431" t="str">
            <v>JISC8914：2005に準拠</v>
          </cell>
          <cell r="AC1431" t="str">
            <v>JISC8914:2005</v>
          </cell>
          <cell r="AD1431" t="str">
            <v>結晶系太陽電池モジュール出力測定方法</v>
          </cell>
          <cell r="AE1431" t="str">
            <v>JISC8914：2005に準拠</v>
          </cell>
        </row>
        <row r="1432">
          <cell r="E1432" t="str">
            <v>S-212001</v>
          </cell>
          <cell r="F1432" t="str">
            <v>L-000212</v>
          </cell>
          <cell r="G1432" t="str">
            <v>太陽電池（化合物系）</v>
          </cell>
          <cell r="H1432" t="str">
            <v>EF</v>
          </cell>
          <cell r="I1432" t="str">
            <v>エネルギー転換</v>
          </cell>
          <cell r="J1432" t="str">
            <v>事業用発電（再エネ）</v>
          </cell>
          <cell r="K1432" t="str">
            <v>太陽光発電</v>
          </cell>
          <cell r="L1432" t="str">
            <v>太陽電池は、光の持つエネルギーを、直接的に電力に変換する装置である。太陽電池内部に入射した光のエネルギーは、電子によって直接的に吸収され、PN接合の界面にあらかじめ設けられた電界に導かれ、電力として太陽電池の外部へ出力される。本項目では、主成分に銅(Cu)、インジウム(In)、ガリウム(Ga)、セレン(Se)を用いた化合物であるCIGS系について記載する。薄膜で省材料などの長所をもち、わずか2～3μmの厚さであっても光を十分吸収するため、薄膜太陽電池としては高い変換効率が得られる。</v>
          </cell>
          <cell r="M1432" t="str">
            <v>-</v>
          </cell>
          <cell r="N1432" t="str">
            <v>-</v>
          </cell>
          <cell r="O1432" t="str">
            <v>-</v>
          </cell>
          <cell r="P1432" t="str">
            <v>-</v>
          </cell>
          <cell r="Q1432" t="str">
            <v>通常申請</v>
          </cell>
          <cell r="R1432" t="str">
            <v>-</v>
          </cell>
          <cell r="S1432" t="str">
            <v/>
          </cell>
          <cell r="T1432">
            <v>15.5</v>
          </cell>
          <cell r="U1432" t="str">
            <v/>
          </cell>
          <cell r="V1432" t="str">
            <v>カタログのみ</v>
          </cell>
          <cell r="W1432" t="str">
            <v>%</v>
          </cell>
          <cell r="X1432" t="str">
            <v>モジュール変換効率</v>
          </cell>
          <cell r="Y1432" t="str">
            <v>標準規格による評価</v>
          </cell>
          <cell r="Z1432" t="str">
            <v>JISC8960:2012</v>
          </cell>
          <cell r="AA1432" t="str">
            <v>太陽光発電用語</v>
          </cell>
          <cell r="AB1432" t="str">
            <v>JISC8960:2012に準拠</v>
          </cell>
          <cell r="AC1432" t="str">
            <v>JISC8939:2013</v>
          </cell>
          <cell r="AD1432" t="str">
            <v>薄膜太陽電池モジュール</v>
          </cell>
          <cell r="AE1432" t="str">
            <v>JISC8939:2013に準拠</v>
          </cell>
        </row>
        <row r="1433">
          <cell r="E1433" t="str">
            <v>S-213001</v>
          </cell>
          <cell r="F1433" t="str">
            <v>L-000213</v>
          </cell>
          <cell r="G1433" t="str">
            <v>太陽電池（薄膜シリコン）</v>
          </cell>
          <cell r="H1433" t="str">
            <v>EF</v>
          </cell>
          <cell r="I1433" t="str">
            <v>エネルギー転換</v>
          </cell>
          <cell r="J1433" t="str">
            <v>事業用発電（再エネ）</v>
          </cell>
          <cell r="K1433" t="str">
            <v>太陽光発電</v>
          </cell>
          <cell r="L1433" t="str">
            <v>太陽電池は、光の持つエネルギーを、直接的に電力に変換する装置である。太陽電池内部に入射した光のエネルギーは、電子によって直接的に吸収され、PN接合の界面にあらかじめ設けられた電界に導かれ、電力として太陽電池の外部へ出力される。薄膜系は、ガラス、金属箔、フィルムなどの上に2～3ミクロンの太陽電池の層を形成させるものである。</v>
          </cell>
          <cell r="M1433" t="str">
            <v>-</v>
          </cell>
          <cell r="N1433" t="str">
            <v>-</v>
          </cell>
          <cell r="O1433" t="str">
            <v>-</v>
          </cell>
          <cell r="P1433" t="str">
            <v>-</v>
          </cell>
          <cell r="Q1433" t="str">
            <v>通常申請</v>
          </cell>
          <cell r="R1433" t="str">
            <v>-</v>
          </cell>
          <cell r="S1433" t="str">
            <v/>
          </cell>
          <cell r="T1433">
            <v>9.6</v>
          </cell>
          <cell r="U1433" t="str">
            <v/>
          </cell>
          <cell r="V1433" t="str">
            <v>カタログのみ</v>
          </cell>
          <cell r="W1433" t="str">
            <v>%</v>
          </cell>
          <cell r="X1433" t="str">
            <v>モジュール変換効率</v>
          </cell>
          <cell r="Y1433" t="str">
            <v>標準規格による評価</v>
          </cell>
          <cell r="Z1433" t="str">
            <v>JISC8960:2012</v>
          </cell>
          <cell r="AA1433" t="str">
            <v>太陽光発電用語</v>
          </cell>
          <cell r="AB1433" t="str">
            <v>JISC8960:2012に準拠</v>
          </cell>
          <cell r="AC1433" t="str">
            <v>JISC8935:2005</v>
          </cell>
          <cell r="AD1433" t="str">
            <v>アモルファス太陽電池モジュール出力測定方法</v>
          </cell>
          <cell r="AE1433" t="str">
            <v>JISC8935：2005に準拠</v>
          </cell>
        </row>
        <row r="1434">
          <cell r="E1434" t="str">
            <v>S-214001</v>
          </cell>
          <cell r="F1434" t="str">
            <v>L-000214</v>
          </cell>
          <cell r="G1434" t="str">
            <v>トランスレス方式パワーコンディショナ（太陽光発電用）</v>
          </cell>
          <cell r="H1434" t="str">
            <v>EF</v>
          </cell>
          <cell r="I1434" t="str">
            <v>エネルギー転換</v>
          </cell>
          <cell r="J1434" t="str">
            <v>事業用発電（再エネ）</v>
          </cell>
          <cell r="K1434" t="str">
            <v>太陽光発電</v>
          </cell>
          <cell r="L1434" t="str">
            <v>太陽光発電用パワーコンディショナは、直流電力を調整するコンバータ、直流電力を交流電力に変換するインバータ、事故時等に系統を保護する系統連系保護装置で構成される。トランスレス方式は、パワーコンディショナ内の直流電圧調整をコンバータのみで行う方式であり、高周波変圧器絶縁方式に比較し、高効率となるものの電力会社系統との連系には、別途を変圧器が必要となる。</v>
          </cell>
          <cell r="M1434" t="str">
            <v>-</v>
          </cell>
          <cell r="N1434" t="str">
            <v>出力</v>
          </cell>
          <cell r="O1434" t="str">
            <v>10kW未満</v>
          </cell>
          <cell r="P1434" t="str">
            <v>-</v>
          </cell>
          <cell r="Q1434" t="str">
            <v>通常申請</v>
          </cell>
          <cell r="R1434" t="str">
            <v>-</v>
          </cell>
          <cell r="S1434" t="str">
            <v/>
          </cell>
          <cell r="T1434">
            <v>98</v>
          </cell>
          <cell r="U1434" t="str">
            <v/>
          </cell>
          <cell r="V1434" t="str">
            <v>カタログのみ</v>
          </cell>
          <cell r="W1434" t="str">
            <v>%</v>
          </cell>
          <cell r="X1434" t="str">
            <v>定格負荷効率</v>
          </cell>
          <cell r="Y1434" t="str">
            <v>標準規格による評価</v>
          </cell>
          <cell r="Z1434" t="str">
            <v>JISC8961:2008</v>
          </cell>
          <cell r="AA1434" t="str">
            <v>太陽光発電用パワーコンディショナの効率測定方法</v>
          </cell>
          <cell r="AB1434" t="str">
            <v>ηR=P0/ Pi×100、ηR:定格負荷効率[%]、P0:定格負荷容量におけるパワーコンディショナの出力[kW]、Pi:定格負荷容量におけるパワーコンディショナの入力[kW]</v>
          </cell>
          <cell r="AC1434" t="str">
            <v>JISC8961:2008</v>
          </cell>
          <cell r="AD1434" t="str">
            <v>太陽光発電用パワーコンディショナの効率測定方法</v>
          </cell>
          <cell r="AE1434" t="str">
            <v>JISC8961:2008に準拠</v>
          </cell>
        </row>
        <row r="1435">
          <cell r="E1435" t="str">
            <v>S-214002</v>
          </cell>
          <cell r="F1435" t="str">
            <v>L-000214</v>
          </cell>
          <cell r="G1435" t="str">
            <v>トランスレス方式パワーコンディショナ（太陽光発電用）</v>
          </cell>
          <cell r="H1435" t="str">
            <v>EF</v>
          </cell>
          <cell r="I1435" t="str">
            <v>エネルギー転換</v>
          </cell>
          <cell r="J1435" t="str">
            <v>事業用発電（再エネ）</v>
          </cell>
          <cell r="K1435" t="str">
            <v>太陽光発電</v>
          </cell>
          <cell r="L1435" t="str">
            <v>太陽光発電用パワーコンディショナは、直流電力を調整するコンバータ、直流電力を交流電力に変換するインバータ、事故時等に系統を保護する系統連系保護装置で構成される。トランスレス方式は、パワーコンディショナ内の直流電圧調整をコンバータのみで行う方式であり、高周波変圧器絶縁方式に比較し、高効率となるものの電力会社系統との連系には、別途を変圧器が必要となる。</v>
          </cell>
          <cell r="M1435" t="str">
            <v>-</v>
          </cell>
          <cell r="N1435" t="str">
            <v>出力</v>
          </cell>
          <cell r="O1435" t="str">
            <v>10kW以上</v>
          </cell>
          <cell r="P1435" t="str">
            <v>-</v>
          </cell>
          <cell r="Q1435" t="str">
            <v>通常申請</v>
          </cell>
          <cell r="R1435" t="str">
            <v>-</v>
          </cell>
          <cell r="S1435" t="str">
            <v/>
          </cell>
          <cell r="T1435">
            <v>98.4</v>
          </cell>
          <cell r="U1435" t="str">
            <v/>
          </cell>
          <cell r="V1435" t="str">
            <v>カタログのみ</v>
          </cell>
          <cell r="W1435" t="str">
            <v>%</v>
          </cell>
          <cell r="X1435" t="str">
            <v>定格負荷効率</v>
          </cell>
          <cell r="Y1435" t="str">
            <v>標準規格による評価</v>
          </cell>
          <cell r="Z1435" t="str">
            <v>JISC8961:2008</v>
          </cell>
          <cell r="AA1435" t="str">
            <v>太陽光発電用パワーコンディショナの効率測定方法</v>
          </cell>
          <cell r="AB1435" t="str">
            <v>ηR=P0/ Pi×100、ηR:定格負荷効率[%]、P0:定格負荷容量におけるパワーコンディショナの出力[kW]、Pi:定格負荷容量におけるパワーコンディショナの入力[kW]</v>
          </cell>
          <cell r="AC1435" t="str">
            <v>JISC8961:2008</v>
          </cell>
          <cell r="AD1435" t="str">
            <v>太陽光発電用パワーコンディショナの効率測定方法</v>
          </cell>
          <cell r="AE1435" t="str">
            <v>JISC8961:2008に準拠</v>
          </cell>
        </row>
        <row r="1436">
          <cell r="E1436" t="str">
            <v>S-215001</v>
          </cell>
          <cell r="F1436" t="str">
            <v>L-000215</v>
          </cell>
          <cell r="G1436" t="str">
            <v>高周波変圧器絶縁方式パワーコンディショナ（太陽光発電用）</v>
          </cell>
          <cell r="H1436" t="str">
            <v>EF</v>
          </cell>
          <cell r="I1436" t="str">
            <v>エネルギー転換</v>
          </cell>
          <cell r="J1436" t="str">
            <v>事業用発電（再エネ）</v>
          </cell>
          <cell r="K1436" t="str">
            <v>太陽光発電</v>
          </cell>
          <cell r="L1436" t="str">
            <v>太陽光発電用パワーコンディショナは、直流電力を交流電力に変換するインバータ、事故時等に系統を保護する系統連系保護装置で構成される。直流電力を交流電力に変換する際に損失が生じることから、変換効率（定格負荷効率）の高いパワーコンディショナの選定が重要となる。高周波変圧器絶縁方式は、パワーコンディショナ内の直流電圧調整をコンバータと変圧器の組み合わせで行う方式であり、トランスレス方式に比較し、電力変換効率は低下するが、パワーコンディショナから出力された電力はそのまま電力会社系統と連系可能となる。</v>
          </cell>
          <cell r="M1436" t="str">
            <v>-</v>
          </cell>
          <cell r="N1436" t="str">
            <v>-</v>
          </cell>
          <cell r="O1436" t="str">
            <v>-</v>
          </cell>
          <cell r="P1436" t="str">
            <v>-</v>
          </cell>
          <cell r="Q1436" t="str">
            <v>通常申請</v>
          </cell>
          <cell r="R1436" t="str">
            <v>-</v>
          </cell>
          <cell r="S1436" t="str">
            <v/>
          </cell>
          <cell r="T1436">
            <v>96.5</v>
          </cell>
          <cell r="U1436" t="str">
            <v/>
          </cell>
          <cell r="V1436" t="str">
            <v>カタログのみ</v>
          </cell>
          <cell r="W1436" t="str">
            <v>%</v>
          </cell>
          <cell r="X1436" t="str">
            <v>定格負荷効率</v>
          </cell>
          <cell r="Y1436" t="str">
            <v>標準規格による評価</v>
          </cell>
          <cell r="Z1436" t="str">
            <v>JISC8961:2008</v>
          </cell>
          <cell r="AA1436" t="str">
            <v>太陽光発電用パワーコンディショナの効率測定方法</v>
          </cell>
          <cell r="AB1436" t="str">
            <v>ηR=P0/ Pi×100、ηR:定格負荷効率[%]、P0:定格負荷容量におけるパワーコンディショナの出力[kW]、Pi:定格負荷容量におけるパワーコンディショナの入力[kW]</v>
          </cell>
          <cell r="AC1436" t="str">
            <v>JISC8961:2008</v>
          </cell>
          <cell r="AD1436" t="str">
            <v>太陽光発電用パワーコンディショナの効率測定方法</v>
          </cell>
          <cell r="AE1436" t="str">
            <v>JISC8961:2008に準拠</v>
          </cell>
        </row>
        <row r="1437">
          <cell r="E1437" t="str">
            <v>S-222001</v>
          </cell>
          <cell r="F1437" t="str">
            <v>L-000222</v>
          </cell>
          <cell r="G1437" t="str">
            <v>プロペラ水車（小水力発電用）</v>
          </cell>
          <cell r="H1437" t="str">
            <v>EF</v>
          </cell>
          <cell r="I1437" t="str">
            <v>エネルギー転換</v>
          </cell>
          <cell r="J1437" t="str">
            <v>事業用発電（再エネ）</v>
          </cell>
          <cell r="K1437" t="str">
            <v>水力発電</v>
          </cell>
          <cell r="L1437" t="str">
            <v>水を取り込むケーシングから案内羽根を経て下向きの水流に変化させ、羽根車の軸方向に流れてこれを回転させる。落差と流量変化によって羽根の角度を自動的に調節できる可動羽根のものはカプラン水車として区別され、プロペラ水車は常に一定の角度の固定羽根のものを指す。</v>
          </cell>
          <cell r="M1437" t="str">
            <v>-</v>
          </cell>
          <cell r="N1437" t="str">
            <v>出力</v>
          </cell>
          <cell r="O1437" t="str">
            <v>200kW未満</v>
          </cell>
          <cell r="P1437" t="str">
            <v>-</v>
          </cell>
          <cell r="Q1437" t="str">
            <v>通常申請</v>
          </cell>
          <cell r="R1437" t="str">
            <v>-</v>
          </cell>
          <cell r="S1437" t="str">
            <v/>
          </cell>
          <cell r="T1437">
            <v>80</v>
          </cell>
          <cell r="U1437" t="str">
            <v>*</v>
          </cell>
          <cell r="V1437" t="str">
            <v>カタログもしくは試験結果報告書</v>
          </cell>
          <cell r="W1437" t="str">
            <v>%</v>
          </cell>
          <cell r="X1437" t="str">
            <v>水車効率</v>
          </cell>
          <cell r="Y1437" t="str">
            <v>標準規格による評価</v>
          </cell>
          <cell r="Z1437" t="str">
            <v>JEC4002:1992</v>
          </cell>
          <cell r="AA1437" t="str">
            <v>水車およびポンプ水車の効率試験方法</v>
          </cell>
          <cell r="AB1437" t="str">
            <v>η＝（1,000×P）÷（g×ρ×Q×H）、η：水車効率[%]、Ｐ ：水車出力[kW]、ｇ　：重力加速度[m/s2]、ρ：水の密度[kg/m3]、Q ：流量[m3/s]、H ：有効落差[m]</v>
          </cell>
          <cell r="AC1437" t="str">
            <v>JEC4002:1992</v>
          </cell>
          <cell r="AD1437" t="str">
            <v>水車およびポンプ水車の効率試験方法</v>
          </cell>
          <cell r="AE1437" t="str">
            <v>JEC4002:1992に準拠</v>
          </cell>
        </row>
        <row r="1438">
          <cell r="E1438" t="str">
            <v>S-223001</v>
          </cell>
          <cell r="F1438" t="str">
            <v>L-000223</v>
          </cell>
          <cell r="G1438" t="str">
            <v>フランシス水車（小水力発電用）</v>
          </cell>
          <cell r="H1438" t="str">
            <v>EF</v>
          </cell>
          <cell r="I1438" t="str">
            <v>エネルギー転換</v>
          </cell>
          <cell r="J1438" t="str">
            <v>事業用発電（再エネ）</v>
          </cell>
          <cell r="K1438" t="str">
            <v>水力発電</v>
          </cell>
          <cell r="L1438" t="str">
            <v>水を取り込むケーシングの中に羽根車（ランナー）を設置し、そこを流れる水の圧力により回転させる水車である。最も一般的な水車で、数10m～数100mの落差に広く使われている。</v>
          </cell>
          <cell r="M1438" t="str">
            <v>-</v>
          </cell>
          <cell r="N1438" t="str">
            <v>出力</v>
          </cell>
          <cell r="O1438" t="str">
            <v>200kW未満</v>
          </cell>
          <cell r="P1438" t="str">
            <v>-</v>
          </cell>
          <cell r="Q1438" t="str">
            <v>通常申請</v>
          </cell>
          <cell r="R1438" t="str">
            <v>-</v>
          </cell>
          <cell r="S1438" t="str">
            <v/>
          </cell>
          <cell r="T1438">
            <v>85</v>
          </cell>
          <cell r="U1438" t="str">
            <v>*</v>
          </cell>
          <cell r="V1438" t="str">
            <v>カタログもしくは試験結果報告書</v>
          </cell>
          <cell r="W1438" t="str">
            <v>%</v>
          </cell>
          <cell r="X1438" t="str">
            <v>水車効率</v>
          </cell>
          <cell r="Y1438" t="str">
            <v>標準規格による評価</v>
          </cell>
          <cell r="Z1438" t="str">
            <v>JEC4002:1992</v>
          </cell>
          <cell r="AA1438" t="str">
            <v>水車およびポンプ水車の効率試験方法</v>
          </cell>
          <cell r="AB1438" t="str">
            <v>η＝（1,000×P）÷（g×ρ×Q×H）、η：水車効率[%]、Ｐ：水車出力[kW]、ｇ：重力加速度[m/s2]、ρ：水の密度[kg/m3]、Q：流量[m3/s]、H：有効落差[m]</v>
          </cell>
          <cell r="AC1438" t="str">
            <v>JEC4002:1992</v>
          </cell>
          <cell r="AD1438" t="str">
            <v>水車およびポンプ水車の効率試験方法</v>
          </cell>
          <cell r="AE1438" t="str">
            <v>JEC4002:1992に準拠</v>
          </cell>
        </row>
        <row r="1439">
          <cell r="E1439" t="str">
            <v>S-227001</v>
          </cell>
          <cell r="F1439" t="str">
            <v>L-000227</v>
          </cell>
          <cell r="G1439" t="str">
            <v>温水熱源小型バイナリー発電設備</v>
          </cell>
          <cell r="H1439" t="str">
            <v>EF</v>
          </cell>
          <cell r="I1439" t="str">
            <v>エネルギー転換</v>
          </cell>
          <cell r="J1439" t="str">
            <v>事業用発電（再エネ）</v>
          </cell>
          <cell r="K1439" t="str">
            <v>地熱発電</v>
          </cell>
          <cell r="L1439"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39" t="str">
            <v>100℃未満、200V/220V</v>
          </cell>
          <cell r="N1439" t="str">
            <v>出力</v>
          </cell>
          <cell r="O1439" t="str">
            <v>3.0kW未満</v>
          </cell>
          <cell r="P1439" t="str">
            <v>-</v>
          </cell>
          <cell r="Q1439" t="str">
            <v>特別申請</v>
          </cell>
          <cell r="R1439" t="str">
            <v>-</v>
          </cell>
          <cell r="S1439" t="str">
            <v/>
          </cell>
          <cell r="T1439" t="str">
            <v>-</v>
          </cell>
          <cell r="U1439" t="str">
            <v/>
          </cell>
          <cell r="V1439" t="str">
            <v>-</v>
          </cell>
          <cell r="W1439" t="str">
            <v>%</v>
          </cell>
          <cell r="X1439" t="str">
            <v>送電端発電効率</v>
          </cell>
          <cell r="Y1439" t="str">
            <v>標準条件による評価</v>
          </cell>
          <cell r="Z1439" t="str">
            <v>環境省により独自に設定された方法</v>
          </cell>
          <cell r="AA1439" t="str">
            <v>-</v>
          </cell>
          <cell r="AB1439" t="str">
            <v>η＝P/Q×100、η：送電端発電効率[%]、Ｐ：送電端出力[kW]、Ｑ：入熱量(低位発熱量)[kW]送電端出力=（発電端出力）－（作動媒体ポンプ、インバータ、（絶縁トランス）、ほかユニット内消費電力）</v>
          </cell>
          <cell r="AC1439" t="str">
            <v>環境省により独自に設定された方法</v>
          </cell>
          <cell r="AD1439" t="str">
            <v>-</v>
          </cell>
          <cell r="AE1439" t="str">
            <v>送電端発電効率の算出にあたっては、温水入口温度、冷却水入口温度を次のとおり設定することを条件とする。温水入口温度：95℃以下、冷却水入口温度：20℃以上</v>
          </cell>
        </row>
        <row r="1440">
          <cell r="E1440" t="str">
            <v>S-227002</v>
          </cell>
          <cell r="F1440" t="str">
            <v>L-000227</v>
          </cell>
          <cell r="G1440" t="str">
            <v>温水熱源小型バイナリー発電設備</v>
          </cell>
          <cell r="H1440" t="str">
            <v>EF</v>
          </cell>
          <cell r="I1440" t="str">
            <v>エネルギー転換</v>
          </cell>
          <cell r="J1440" t="str">
            <v>事業用発電（再エネ）</v>
          </cell>
          <cell r="K1440" t="str">
            <v>地熱発電</v>
          </cell>
          <cell r="L1440"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40" t="str">
            <v>100℃未満、200V/220V</v>
          </cell>
          <cell r="N1440" t="str">
            <v>出力</v>
          </cell>
          <cell r="O1440" t="str">
            <v>3.0kW以上6.5kW未満</v>
          </cell>
          <cell r="P1440" t="str">
            <v>-</v>
          </cell>
          <cell r="Q1440" t="str">
            <v>特別申請</v>
          </cell>
          <cell r="R1440" t="str">
            <v>-</v>
          </cell>
          <cell r="S1440" t="str">
            <v/>
          </cell>
          <cell r="T1440" t="str">
            <v>-</v>
          </cell>
          <cell r="U1440" t="str">
            <v/>
          </cell>
          <cell r="V1440" t="str">
            <v>-</v>
          </cell>
          <cell r="W1440" t="str">
            <v>%</v>
          </cell>
          <cell r="X1440" t="str">
            <v>送電端発電効率</v>
          </cell>
          <cell r="Y1440" t="str">
            <v>標準条件による評価</v>
          </cell>
          <cell r="Z1440" t="str">
            <v>環境省により独自に設定された方法</v>
          </cell>
          <cell r="AA1440" t="str">
            <v>-</v>
          </cell>
          <cell r="AB1440" t="str">
            <v>η＝P/Q×100、η：送電端発電効率[%]、Ｐ：送電端出力[kW]、Ｑ：入熱量(低位発熱量)[kW]送電端出力=（発電端出力）－（作動媒体ポンプ、インバータ、（絶縁トランス）、ほかユニット内消費電力）</v>
          </cell>
          <cell r="AC1440" t="str">
            <v>環境省により独自に設定された方法</v>
          </cell>
          <cell r="AD1440" t="str">
            <v>-</v>
          </cell>
          <cell r="AE1440" t="str">
            <v>送電端発電効率の算出にあたっては、温水入口温度、冷却水入口温度を次のとおり設定することを条件とする。温水入口温度：95℃以下、冷却水入口温度：20℃以上</v>
          </cell>
        </row>
        <row r="1441">
          <cell r="E1441" t="str">
            <v>S-227003</v>
          </cell>
          <cell r="F1441" t="str">
            <v>L-000227</v>
          </cell>
          <cell r="G1441" t="str">
            <v>温水熱源小型バイナリー発電設備</v>
          </cell>
          <cell r="H1441" t="str">
            <v>EF</v>
          </cell>
          <cell r="I1441" t="str">
            <v>エネルギー転換</v>
          </cell>
          <cell r="J1441" t="str">
            <v>事業用発電（再エネ）</v>
          </cell>
          <cell r="K1441" t="str">
            <v>地熱発電</v>
          </cell>
          <cell r="L1441"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41" t="str">
            <v>100℃未満、200V/220V</v>
          </cell>
          <cell r="N1441" t="str">
            <v>出力</v>
          </cell>
          <cell r="O1441" t="str">
            <v>6.5kW以上45kW未満</v>
          </cell>
          <cell r="P1441" t="str">
            <v>-</v>
          </cell>
          <cell r="Q1441" t="str">
            <v>通常申請</v>
          </cell>
          <cell r="R1441" t="str">
            <v>-</v>
          </cell>
          <cell r="S1441" t="str">
            <v/>
          </cell>
          <cell r="T1441">
            <v>6.2</v>
          </cell>
          <cell r="U1441" t="str">
            <v>*</v>
          </cell>
          <cell r="V1441" t="str">
            <v>カタログもしくは試験結果報告書</v>
          </cell>
          <cell r="W1441" t="str">
            <v>%</v>
          </cell>
          <cell r="X1441" t="str">
            <v>送電端発電効率</v>
          </cell>
          <cell r="Y1441" t="str">
            <v>標準条件による評価</v>
          </cell>
          <cell r="Z1441" t="str">
            <v>環境省により独自に設定された方法</v>
          </cell>
          <cell r="AA1441" t="str">
            <v>-</v>
          </cell>
          <cell r="AB1441" t="str">
            <v>η＝P/Q×100、η：送電端発電効率[%]、Ｐ：送電端出力[kW]、Ｑ：入熱量(低位発熱量)[kW]送電端出力=（発電端出力）－（作動媒体ポンプ、インバータ、（絶縁トランス）、ほかユニット内消費電力）</v>
          </cell>
          <cell r="AC1441" t="str">
            <v>環境省により独自に設定された方法</v>
          </cell>
          <cell r="AD1441" t="str">
            <v>-</v>
          </cell>
          <cell r="AE1441" t="str">
            <v>送電端発電効率の算出にあたっては、温水入口温度、冷却水入口温度を次のとおり設定することを条件とする。温水入口温度：95℃以下、冷却水入口温度：20℃以上</v>
          </cell>
        </row>
        <row r="1442">
          <cell r="E1442" t="str">
            <v>S-227004</v>
          </cell>
          <cell r="F1442" t="str">
            <v>L-000227</v>
          </cell>
          <cell r="G1442" t="str">
            <v>温水熱源小型バイナリー発電設備</v>
          </cell>
          <cell r="H1442" t="str">
            <v>EF</v>
          </cell>
          <cell r="I1442" t="str">
            <v>エネルギー転換</v>
          </cell>
          <cell r="J1442" t="str">
            <v>事業用発電（再エネ）</v>
          </cell>
          <cell r="K1442" t="str">
            <v>地熱発電</v>
          </cell>
          <cell r="L1442"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42" t="str">
            <v>100℃未満、200V/220V</v>
          </cell>
          <cell r="N1442" t="str">
            <v>出力</v>
          </cell>
          <cell r="O1442" t="str">
            <v>45kW以上100kW未満</v>
          </cell>
          <cell r="P1442" t="str">
            <v>-</v>
          </cell>
          <cell r="Q1442" t="str">
            <v>通常申請</v>
          </cell>
          <cell r="R1442" t="str">
            <v>-</v>
          </cell>
          <cell r="S1442" t="str">
            <v/>
          </cell>
          <cell r="T1442">
            <v>6.2</v>
          </cell>
          <cell r="U1442" t="str">
            <v>*</v>
          </cell>
          <cell r="V1442" t="str">
            <v>カタログもしくは試験結果報告書</v>
          </cell>
          <cell r="W1442" t="str">
            <v>%</v>
          </cell>
          <cell r="X1442" t="str">
            <v>送電端発電効率</v>
          </cell>
          <cell r="Y1442" t="str">
            <v>標準条件による評価</v>
          </cell>
          <cell r="Z1442" t="str">
            <v>環境省により独自に設定された方法</v>
          </cell>
          <cell r="AA1442" t="str">
            <v>-</v>
          </cell>
          <cell r="AB1442" t="str">
            <v>η＝P/Q×100、η：送電端発電効率[%]、Ｐ：送電端出力[kW]、Ｑ：入熱量(低位発熱量)[kW]送電端出力=（発電端出力）－（作動媒体ポンプ、インバータ、（絶縁トランス）、ほかユニット内消費電力）</v>
          </cell>
          <cell r="AC1442" t="str">
            <v>環境省により独自に設定された方法</v>
          </cell>
          <cell r="AD1442" t="str">
            <v>-</v>
          </cell>
          <cell r="AE1442" t="str">
            <v>送電端発電効率の算出にあたっては、温水入口温度、冷却水入口温度を次のとおり設定することを条件とする。温水入口温度：95℃以下、冷却水入口温度：20℃以上</v>
          </cell>
        </row>
        <row r="1443">
          <cell r="E1443" t="str">
            <v>S-227005</v>
          </cell>
          <cell r="F1443" t="str">
            <v>L-000227</v>
          </cell>
          <cell r="G1443" t="str">
            <v>温水熱源小型バイナリー発電設備</v>
          </cell>
          <cell r="H1443" t="str">
            <v>EF</v>
          </cell>
          <cell r="I1443" t="str">
            <v>エネルギー転換</v>
          </cell>
          <cell r="J1443" t="str">
            <v>事業用発電（再エネ）</v>
          </cell>
          <cell r="K1443" t="str">
            <v>地熱発電</v>
          </cell>
          <cell r="L1443"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43" t="str">
            <v>100℃未満、200V/220V</v>
          </cell>
          <cell r="N1443" t="str">
            <v>出力</v>
          </cell>
          <cell r="O1443" t="str">
            <v>100kW以上200kW未満</v>
          </cell>
          <cell r="P1443" t="str">
            <v>-</v>
          </cell>
          <cell r="Q1443" t="str">
            <v>通常申請</v>
          </cell>
          <cell r="R1443" t="str">
            <v>-</v>
          </cell>
          <cell r="S1443" t="str">
            <v/>
          </cell>
          <cell r="T1443">
            <v>6.8</v>
          </cell>
          <cell r="U1443" t="str">
            <v>*</v>
          </cell>
          <cell r="V1443" t="str">
            <v>カタログもしくは試験結果報告書</v>
          </cell>
          <cell r="W1443" t="str">
            <v>%</v>
          </cell>
          <cell r="X1443" t="str">
            <v>送電端発電効率</v>
          </cell>
          <cell r="Y1443" t="str">
            <v>標準条件による評価</v>
          </cell>
          <cell r="Z1443" t="str">
            <v>環境省により独自に設定された方法</v>
          </cell>
          <cell r="AA1443" t="str">
            <v>-</v>
          </cell>
          <cell r="AB1443" t="str">
            <v>η＝P/Q×100、η：送電端発電効率[%]、Ｐ：送電端出力[kW]、Ｑ：入熱量(低位発熱量)[kW]送電端出力=（発電端出力）－（作動媒体ポンプ、インバータ、（絶縁トランス）、ほかユニット内消費電力）</v>
          </cell>
          <cell r="AC1443" t="str">
            <v>環境省により独自に設定された方法</v>
          </cell>
          <cell r="AD1443" t="str">
            <v>-</v>
          </cell>
          <cell r="AE1443" t="str">
            <v>送電端発電効率の算出にあたっては、温水入口温度、冷却水入口温度を次のとおり設定することを条件とする。温水入口温度：95℃以下、冷却水入口温度：20℃以上</v>
          </cell>
        </row>
        <row r="1444">
          <cell r="E1444" t="str">
            <v>S-227006</v>
          </cell>
          <cell r="F1444" t="str">
            <v>L-000227</v>
          </cell>
          <cell r="G1444" t="str">
            <v>温水熱源小型バイナリー発電設備</v>
          </cell>
          <cell r="H1444" t="str">
            <v>EF</v>
          </cell>
          <cell r="I1444" t="str">
            <v>エネルギー転換</v>
          </cell>
          <cell r="J1444" t="str">
            <v>事業用発電（再エネ）</v>
          </cell>
          <cell r="K1444" t="str">
            <v>地熱発電</v>
          </cell>
          <cell r="L1444"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44" t="str">
            <v>100℃未満、200V/220V</v>
          </cell>
          <cell r="N1444" t="str">
            <v>出力</v>
          </cell>
          <cell r="O1444" t="str">
            <v>200kW以上300kW未満</v>
          </cell>
          <cell r="P1444" t="str">
            <v>-</v>
          </cell>
          <cell r="Q1444" t="str">
            <v>特別申請</v>
          </cell>
          <cell r="R1444" t="str">
            <v>-</v>
          </cell>
          <cell r="S1444" t="str">
            <v/>
          </cell>
          <cell r="T1444" t="str">
            <v>-</v>
          </cell>
          <cell r="U1444" t="str">
            <v/>
          </cell>
          <cell r="V1444" t="str">
            <v>-</v>
          </cell>
          <cell r="W1444" t="str">
            <v>%</v>
          </cell>
          <cell r="X1444" t="str">
            <v>送電端発電効率</v>
          </cell>
          <cell r="Y1444" t="str">
            <v>標準条件による評価</v>
          </cell>
          <cell r="Z1444" t="str">
            <v>環境省により独自に設定された方法</v>
          </cell>
          <cell r="AA1444" t="str">
            <v>-</v>
          </cell>
          <cell r="AB1444" t="str">
            <v>η＝P/Q×100、η：送電端発電効率[%]、Ｐ：送電端出力[kW]、Ｑ：入熱量(低位発熱量)[kW]送電端出力=（発電端出力）－（作動媒体ポンプ、インバータ、（絶縁トランス）、ほかユニット内消費電力）</v>
          </cell>
          <cell r="AC1444" t="str">
            <v>環境省により独自に設定された方法</v>
          </cell>
          <cell r="AD1444" t="str">
            <v>-</v>
          </cell>
          <cell r="AE1444" t="str">
            <v>送電端発電効率の算出にあたっては、温水入口温度、冷却水入口温度を次のとおり設定することを条件とする。温水入口温度：95℃以下、冷却水入口温度：20℃以上</v>
          </cell>
        </row>
        <row r="1445">
          <cell r="E1445" t="str">
            <v>S-227007</v>
          </cell>
          <cell r="F1445" t="str">
            <v>L-000227</v>
          </cell>
          <cell r="G1445" t="str">
            <v>温水熱源小型バイナリー発電設備</v>
          </cell>
          <cell r="H1445" t="str">
            <v>EF</v>
          </cell>
          <cell r="I1445" t="str">
            <v>エネルギー転換</v>
          </cell>
          <cell r="J1445" t="str">
            <v>事業用発電（再エネ）</v>
          </cell>
          <cell r="K1445" t="str">
            <v>地熱発電</v>
          </cell>
          <cell r="L1445"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45" t="str">
            <v>100℃未満、400V/440V</v>
          </cell>
          <cell r="N1445" t="str">
            <v>出力</v>
          </cell>
          <cell r="O1445" t="str">
            <v>3.0kW未満</v>
          </cell>
          <cell r="P1445" t="str">
            <v>-</v>
          </cell>
          <cell r="Q1445" t="str">
            <v>特別申請</v>
          </cell>
          <cell r="R1445" t="str">
            <v>-</v>
          </cell>
          <cell r="S1445" t="str">
            <v/>
          </cell>
          <cell r="T1445" t="str">
            <v>-</v>
          </cell>
          <cell r="U1445" t="str">
            <v/>
          </cell>
          <cell r="V1445" t="str">
            <v>-</v>
          </cell>
          <cell r="W1445" t="str">
            <v>%</v>
          </cell>
          <cell r="X1445" t="str">
            <v>送電端発電効率</v>
          </cell>
          <cell r="Y1445" t="str">
            <v>標準条件による評価</v>
          </cell>
          <cell r="Z1445" t="str">
            <v>環境省により独自に設定された方法</v>
          </cell>
          <cell r="AA1445" t="str">
            <v>-</v>
          </cell>
          <cell r="AB1445" t="str">
            <v>η＝P/Q×100、η：送電端発電効率[%]、Ｐ：送電端出力[kW]、Ｑ：入熱量(低位発熱量)[kW]送電端出力=（発電端出力）－（作動媒体ポンプ、インバータ、（絶縁トランス）、ほかユニット内消費電力）</v>
          </cell>
          <cell r="AC1445" t="str">
            <v>環境省により独自に設定された方法</v>
          </cell>
          <cell r="AD1445" t="str">
            <v>-</v>
          </cell>
          <cell r="AE1445" t="str">
            <v>送電端発電効率の算出にあたっては、温水入口温度、冷却水入口温度を次のとおり設定することを条件とする。温水入口温度：95℃以下、冷却水入口温度：20℃以上</v>
          </cell>
        </row>
        <row r="1446">
          <cell r="E1446" t="str">
            <v>S-227008</v>
          </cell>
          <cell r="F1446" t="str">
            <v>L-000227</v>
          </cell>
          <cell r="G1446" t="str">
            <v>温水熱源小型バイナリー発電設備</v>
          </cell>
          <cell r="H1446" t="str">
            <v>EF</v>
          </cell>
          <cell r="I1446" t="str">
            <v>エネルギー転換</v>
          </cell>
          <cell r="J1446" t="str">
            <v>事業用発電（再エネ）</v>
          </cell>
          <cell r="K1446" t="str">
            <v>地熱発電</v>
          </cell>
          <cell r="L1446"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46" t="str">
            <v>100℃未満、400V/440V</v>
          </cell>
          <cell r="N1446" t="str">
            <v>出力</v>
          </cell>
          <cell r="O1446" t="str">
            <v>3.0kW以上6.5kW未満</v>
          </cell>
          <cell r="P1446" t="str">
            <v>-</v>
          </cell>
          <cell r="Q1446" t="str">
            <v>特別申請</v>
          </cell>
          <cell r="R1446" t="str">
            <v>-</v>
          </cell>
          <cell r="S1446" t="str">
            <v/>
          </cell>
          <cell r="T1446" t="str">
            <v>-</v>
          </cell>
          <cell r="U1446" t="str">
            <v/>
          </cell>
          <cell r="V1446" t="str">
            <v>-</v>
          </cell>
          <cell r="W1446" t="str">
            <v>%</v>
          </cell>
          <cell r="X1446" t="str">
            <v>送電端発電効率</v>
          </cell>
          <cell r="Y1446" t="str">
            <v>標準条件による評価</v>
          </cell>
          <cell r="Z1446" t="str">
            <v>環境省により独自に設定された方法</v>
          </cell>
          <cell r="AA1446" t="str">
            <v>-</v>
          </cell>
          <cell r="AB1446" t="str">
            <v>η＝P/Q×100、η：送電端発電効率[%]、Ｐ：送電端出力[kW]、Ｑ：入熱量(低位発熱量)[kW]送電端出力=（発電端出力）－（作動媒体ポンプ、インバータ、（絶縁トランス）、ほかユニット内消費電力）</v>
          </cell>
          <cell r="AC1446" t="str">
            <v>環境省により独自に設定された方法</v>
          </cell>
          <cell r="AD1446" t="str">
            <v>-</v>
          </cell>
          <cell r="AE1446" t="str">
            <v>送電端発電効率の算出にあたっては、温水入口温度、冷却水入口温度を次のとおり設定することを条件とする。温水入口温度：95℃以下、冷却水入口温度：20℃以上</v>
          </cell>
        </row>
        <row r="1447">
          <cell r="E1447" t="str">
            <v>S-227009</v>
          </cell>
          <cell r="F1447" t="str">
            <v>L-000227</v>
          </cell>
          <cell r="G1447" t="str">
            <v>温水熱源小型バイナリー発電設備</v>
          </cell>
          <cell r="H1447" t="str">
            <v>EF</v>
          </cell>
          <cell r="I1447" t="str">
            <v>エネルギー転換</v>
          </cell>
          <cell r="J1447" t="str">
            <v>事業用発電（再エネ）</v>
          </cell>
          <cell r="K1447" t="str">
            <v>地熱発電</v>
          </cell>
          <cell r="L1447"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47" t="str">
            <v>100℃未満、400V/440V</v>
          </cell>
          <cell r="N1447" t="str">
            <v>出力</v>
          </cell>
          <cell r="O1447" t="str">
            <v>6.5kW以上45kW未満</v>
          </cell>
          <cell r="P1447" t="str">
            <v>-</v>
          </cell>
          <cell r="Q1447" t="str">
            <v>通常申請</v>
          </cell>
          <cell r="R1447" t="str">
            <v>-</v>
          </cell>
          <cell r="S1447" t="str">
            <v/>
          </cell>
          <cell r="T1447">
            <v>6.2</v>
          </cell>
          <cell r="U1447" t="str">
            <v>*</v>
          </cell>
          <cell r="V1447" t="str">
            <v>カタログもしくは試験結果報告書</v>
          </cell>
          <cell r="W1447" t="str">
            <v>%</v>
          </cell>
          <cell r="X1447" t="str">
            <v>送電端発電効率</v>
          </cell>
          <cell r="Y1447" t="str">
            <v>標準条件による評価</v>
          </cell>
          <cell r="Z1447" t="str">
            <v>環境省により独自に設定された方法</v>
          </cell>
          <cell r="AA1447" t="str">
            <v>-</v>
          </cell>
          <cell r="AB1447" t="str">
            <v>η＝P/Q×100、η：送電端発電効率[%]、Ｐ：送電端出力[kW]、Ｑ：入熱量(低位発熱量)[kW]送電端出力=（発電端出力）－（作動媒体ポンプ、インバータ、（絶縁トランス）、ほかユニット内消費電力）</v>
          </cell>
          <cell r="AC1447" t="str">
            <v>環境省により独自に設定された方法</v>
          </cell>
          <cell r="AD1447" t="str">
            <v>-</v>
          </cell>
          <cell r="AE1447" t="str">
            <v>送電端発電効率の算出にあたっては、温水入口温度、冷却水入口温度を次のとおり設定することを条件とする。温水入口温度：95℃以下、冷却水入口温度：20℃以上</v>
          </cell>
        </row>
        <row r="1448">
          <cell r="E1448" t="str">
            <v>S-227010</v>
          </cell>
          <cell r="F1448" t="str">
            <v>L-000227</v>
          </cell>
          <cell r="G1448" t="str">
            <v>温水熱源小型バイナリー発電設備</v>
          </cell>
          <cell r="H1448" t="str">
            <v>EF</v>
          </cell>
          <cell r="I1448" t="str">
            <v>エネルギー転換</v>
          </cell>
          <cell r="J1448" t="str">
            <v>事業用発電（再エネ）</v>
          </cell>
          <cell r="K1448" t="str">
            <v>地熱発電</v>
          </cell>
          <cell r="L1448"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48" t="str">
            <v>100℃未満、400V/440V</v>
          </cell>
          <cell r="N1448" t="str">
            <v>出力</v>
          </cell>
          <cell r="O1448" t="str">
            <v>45kW以上100kW未満</v>
          </cell>
          <cell r="P1448" t="str">
            <v>-</v>
          </cell>
          <cell r="Q1448" t="str">
            <v>通常申請</v>
          </cell>
          <cell r="R1448" t="str">
            <v>-</v>
          </cell>
          <cell r="S1448" t="str">
            <v/>
          </cell>
          <cell r="T1448">
            <v>6.8</v>
          </cell>
          <cell r="U1448" t="str">
            <v>*</v>
          </cell>
          <cell r="V1448" t="str">
            <v>カタログもしくは試験結果報告書</v>
          </cell>
          <cell r="W1448" t="str">
            <v>%</v>
          </cell>
          <cell r="X1448" t="str">
            <v>送電端発電効率</v>
          </cell>
          <cell r="Y1448" t="str">
            <v>標準条件による評価</v>
          </cell>
          <cell r="Z1448" t="str">
            <v>環境省により独自に設定された方法</v>
          </cell>
          <cell r="AA1448" t="str">
            <v>-</v>
          </cell>
          <cell r="AB1448" t="str">
            <v>η＝P/Q×100、η：送電端発電効率[%]、Ｐ：送電端出力[kW]、Ｑ：入熱量(低位発熱量)[kW]送電端出力=（発電端出力）－（作動媒体ポンプ、インバータ、（絶縁トランス）、ほかユニット内消費電力）</v>
          </cell>
          <cell r="AC1448" t="str">
            <v>環境省により独自に設定された方法</v>
          </cell>
          <cell r="AD1448" t="str">
            <v>-</v>
          </cell>
          <cell r="AE1448" t="str">
            <v>送電端発電効率の算出にあたっては、温水入口温度、冷却水入口温度を次のとおり設定することを条件とする。温水入口温度：95℃以下、冷却水入口温度：20℃以上</v>
          </cell>
        </row>
        <row r="1449">
          <cell r="E1449" t="str">
            <v>S-227011</v>
          </cell>
          <cell r="F1449" t="str">
            <v>L-000227</v>
          </cell>
          <cell r="G1449" t="str">
            <v>温水熱源小型バイナリー発電設備</v>
          </cell>
          <cell r="H1449" t="str">
            <v>EF</v>
          </cell>
          <cell r="I1449" t="str">
            <v>エネルギー転換</v>
          </cell>
          <cell r="J1449" t="str">
            <v>事業用発電（再エネ）</v>
          </cell>
          <cell r="K1449" t="str">
            <v>地熱発電</v>
          </cell>
          <cell r="L1449"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49" t="str">
            <v>100℃未満、400V/440V</v>
          </cell>
          <cell r="N1449" t="str">
            <v>出力</v>
          </cell>
          <cell r="O1449" t="str">
            <v>100kW以上200kW未満</v>
          </cell>
          <cell r="P1449" t="str">
            <v>-</v>
          </cell>
          <cell r="Q1449" t="str">
            <v>通常申請</v>
          </cell>
          <cell r="R1449" t="str">
            <v>-</v>
          </cell>
          <cell r="S1449" t="str">
            <v/>
          </cell>
          <cell r="T1449">
            <v>8.1</v>
          </cell>
          <cell r="U1449" t="str">
            <v>*</v>
          </cell>
          <cell r="V1449" t="str">
            <v>カタログもしくは試験結果報告書</v>
          </cell>
          <cell r="W1449" t="str">
            <v>%</v>
          </cell>
          <cell r="X1449" t="str">
            <v>送電端発電効率</v>
          </cell>
          <cell r="Y1449" t="str">
            <v>標準条件による評価</v>
          </cell>
          <cell r="Z1449" t="str">
            <v>環境省により独自に設定された方法</v>
          </cell>
          <cell r="AA1449" t="str">
            <v>-</v>
          </cell>
          <cell r="AB1449" t="str">
            <v>η＝P/Q×100、η：送電端発電効率[%]、Ｐ：送電端出力[kW]、Ｑ：入熱量(低位発熱量)[kW]送電端出力=（発電端出力）－（作動媒体ポンプ、インバータ、（絶縁トランス）、ほかユニット内消費電力）</v>
          </cell>
          <cell r="AC1449" t="str">
            <v>環境省により独自に設定された方法</v>
          </cell>
          <cell r="AD1449" t="str">
            <v>-</v>
          </cell>
          <cell r="AE1449" t="str">
            <v>送電端発電効率の算出にあたっては、温水入口温度、冷却水入口温度を次のとおり設定することを条件とする。温水入口温度：95℃以下、冷却水入口温度：20℃以上</v>
          </cell>
        </row>
        <row r="1450">
          <cell r="E1450" t="str">
            <v>S-227012</v>
          </cell>
          <cell r="F1450" t="str">
            <v>L-000227</v>
          </cell>
          <cell r="G1450" t="str">
            <v>温水熱源小型バイナリー発電設備</v>
          </cell>
          <cell r="H1450" t="str">
            <v>EF</v>
          </cell>
          <cell r="I1450" t="str">
            <v>エネルギー転換</v>
          </cell>
          <cell r="J1450" t="str">
            <v>事業用発電（再エネ）</v>
          </cell>
          <cell r="K1450" t="str">
            <v>地熱発電</v>
          </cell>
          <cell r="L1450"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50" t="str">
            <v>100℃未満、400V/440V</v>
          </cell>
          <cell r="N1450" t="str">
            <v>出力</v>
          </cell>
          <cell r="O1450" t="str">
            <v>200kW以上300kW未満</v>
          </cell>
          <cell r="P1450" t="str">
            <v>-</v>
          </cell>
          <cell r="Q1450" t="str">
            <v>特別申請</v>
          </cell>
          <cell r="R1450" t="str">
            <v>-</v>
          </cell>
          <cell r="S1450" t="str">
            <v/>
          </cell>
          <cell r="T1450" t="str">
            <v>-</v>
          </cell>
          <cell r="U1450" t="str">
            <v/>
          </cell>
          <cell r="V1450" t="str">
            <v>-</v>
          </cell>
          <cell r="W1450" t="str">
            <v>%</v>
          </cell>
          <cell r="X1450" t="str">
            <v>送電端発電効率</v>
          </cell>
          <cell r="Y1450" t="str">
            <v>標準条件による評価</v>
          </cell>
          <cell r="Z1450" t="str">
            <v>環境省により独自に設定された方法</v>
          </cell>
          <cell r="AA1450" t="str">
            <v>-</v>
          </cell>
          <cell r="AB1450" t="str">
            <v>η＝P/Q×100、η：送電端発電効率[%]、Ｐ：送電端出力[kW]、Ｑ：入熱量(低位発熱量)[kW]送電端出力=（発電端出力）－（作動媒体ポンプ、インバータ、（絶縁トランス）、ほかユニット内消費電力）</v>
          </cell>
          <cell r="AC1450" t="str">
            <v>環境省により独自に設定された方法</v>
          </cell>
          <cell r="AD1450" t="str">
            <v>-</v>
          </cell>
          <cell r="AE1450" t="str">
            <v>送電端発電効率の算出にあたっては、温水入口温度、冷却水入口温度を次のとおり設定することを条件とする。温水入口温度：95℃以下、冷却水入口温度：20℃以上</v>
          </cell>
        </row>
        <row r="1451">
          <cell r="E1451" t="str">
            <v>S-227013</v>
          </cell>
          <cell r="F1451" t="str">
            <v>L-000227</v>
          </cell>
          <cell r="G1451" t="str">
            <v>温水熱源小型バイナリー発電設備</v>
          </cell>
          <cell r="H1451" t="str">
            <v>EF</v>
          </cell>
          <cell r="I1451" t="str">
            <v>エネルギー転換</v>
          </cell>
          <cell r="J1451" t="str">
            <v>事業用発電（再エネ）</v>
          </cell>
          <cell r="K1451" t="str">
            <v>地熱発電</v>
          </cell>
          <cell r="L1451"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51" t="str">
            <v>100℃以上120℃未満、200V/220V</v>
          </cell>
          <cell r="N1451" t="str">
            <v>出力</v>
          </cell>
          <cell r="O1451" t="str">
            <v>3.0kW未満</v>
          </cell>
          <cell r="P1451" t="str">
            <v>-</v>
          </cell>
          <cell r="Q1451" t="str">
            <v>特別申請</v>
          </cell>
          <cell r="R1451" t="str">
            <v>-</v>
          </cell>
          <cell r="S1451" t="str">
            <v/>
          </cell>
          <cell r="T1451" t="str">
            <v>-</v>
          </cell>
          <cell r="U1451" t="str">
            <v/>
          </cell>
          <cell r="V1451" t="str">
            <v>-</v>
          </cell>
          <cell r="W1451" t="str">
            <v>%</v>
          </cell>
          <cell r="X1451" t="str">
            <v>送電端発電効率</v>
          </cell>
          <cell r="Y1451" t="str">
            <v>標準条件による評価</v>
          </cell>
          <cell r="Z1451" t="str">
            <v>環境省により独自に設定された方法</v>
          </cell>
          <cell r="AA1451" t="str">
            <v>-</v>
          </cell>
          <cell r="AB1451" t="str">
            <v>η＝P/Q×100、η：送電端発電効率[%]、Ｐ：送電端出力[kW]、Ｑ：入熱量(低位発熱量)[kW]送電端出力=（発電端出力）－（作動媒体ポンプ、インバータ、（絶縁トランス）、ほかユニット内消費電力）</v>
          </cell>
          <cell r="AC1451" t="str">
            <v>環境省により独自に設定された方法</v>
          </cell>
          <cell r="AD1451" t="str">
            <v>-</v>
          </cell>
          <cell r="AE1451" t="str">
            <v>送電端発電効率の算出にあたっては、温水入口温度、冷却水入口温度を次のとおり設定することを条件とする。温水入口温度：95℃以下、冷却水入口温度：20℃以上</v>
          </cell>
        </row>
        <row r="1452">
          <cell r="E1452" t="str">
            <v>S-227014</v>
          </cell>
          <cell r="F1452" t="str">
            <v>L-000227</v>
          </cell>
          <cell r="G1452" t="str">
            <v>温水熱源小型バイナリー発電設備</v>
          </cell>
          <cell r="H1452" t="str">
            <v>EF</v>
          </cell>
          <cell r="I1452" t="str">
            <v>エネルギー転換</v>
          </cell>
          <cell r="J1452" t="str">
            <v>事業用発電（再エネ）</v>
          </cell>
          <cell r="K1452" t="str">
            <v>地熱発電</v>
          </cell>
          <cell r="L1452"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52" t="str">
            <v>100℃以上120℃未満、200V/220V</v>
          </cell>
          <cell r="N1452" t="str">
            <v>出力</v>
          </cell>
          <cell r="O1452" t="str">
            <v>3.0kW以上6.5kW未満</v>
          </cell>
          <cell r="P1452" t="str">
            <v>-</v>
          </cell>
          <cell r="Q1452" t="str">
            <v>特別申請</v>
          </cell>
          <cell r="R1452" t="str">
            <v>-</v>
          </cell>
          <cell r="S1452" t="str">
            <v/>
          </cell>
          <cell r="T1452" t="str">
            <v>-</v>
          </cell>
          <cell r="U1452" t="str">
            <v/>
          </cell>
          <cell r="V1452" t="str">
            <v>-</v>
          </cell>
          <cell r="W1452" t="str">
            <v>%</v>
          </cell>
          <cell r="X1452" t="str">
            <v>送電端発電効率</v>
          </cell>
          <cell r="Y1452" t="str">
            <v>標準条件による評価</v>
          </cell>
          <cell r="Z1452" t="str">
            <v>環境省により独自に設定された方法</v>
          </cell>
          <cell r="AA1452" t="str">
            <v>-</v>
          </cell>
          <cell r="AB1452" t="str">
            <v>η＝P/Q×100、η：送電端発電効率[%]、Ｐ：送電端出力[kW]、Ｑ：入熱量(低位発熱量)[kW]送電端出力=（発電端出力）－（作動媒体ポンプ、インバータ、（絶縁トランス）、ほかユニット内消費電力）</v>
          </cell>
          <cell r="AC1452" t="str">
            <v>環境省により独自に設定された方法</v>
          </cell>
          <cell r="AD1452" t="str">
            <v>-</v>
          </cell>
          <cell r="AE1452" t="str">
            <v>送電端発電効率の算出にあたっては、温水入口温度、冷却水入口温度を次のとおり設定することを条件とする。温水入口温度：95℃以下、冷却水入口温度：20℃以上</v>
          </cell>
        </row>
        <row r="1453">
          <cell r="E1453" t="str">
            <v>S-227015</v>
          </cell>
          <cell r="F1453" t="str">
            <v>L-000227</v>
          </cell>
          <cell r="G1453" t="str">
            <v>温水熱源小型バイナリー発電設備</v>
          </cell>
          <cell r="H1453" t="str">
            <v>EF</v>
          </cell>
          <cell r="I1453" t="str">
            <v>エネルギー転換</v>
          </cell>
          <cell r="J1453" t="str">
            <v>事業用発電（再エネ）</v>
          </cell>
          <cell r="K1453" t="str">
            <v>地熱発電</v>
          </cell>
          <cell r="L1453"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53" t="str">
            <v>100℃以上120℃未満、200V/220V</v>
          </cell>
          <cell r="N1453" t="str">
            <v>出力</v>
          </cell>
          <cell r="O1453" t="str">
            <v>6.5kW以上45kW未満</v>
          </cell>
          <cell r="P1453" t="str">
            <v>-</v>
          </cell>
          <cell r="Q1453" t="str">
            <v>特別申請</v>
          </cell>
          <cell r="R1453" t="str">
            <v>-</v>
          </cell>
          <cell r="S1453" t="str">
            <v/>
          </cell>
          <cell r="T1453" t="str">
            <v>-</v>
          </cell>
          <cell r="U1453" t="str">
            <v/>
          </cell>
          <cell r="V1453" t="str">
            <v>-</v>
          </cell>
          <cell r="W1453" t="str">
            <v>%</v>
          </cell>
          <cell r="X1453" t="str">
            <v>送電端発電効率</v>
          </cell>
          <cell r="Y1453" t="str">
            <v>標準条件による評価</v>
          </cell>
          <cell r="Z1453" t="str">
            <v>環境省により独自に設定された方法</v>
          </cell>
          <cell r="AA1453" t="str">
            <v>-</v>
          </cell>
          <cell r="AB1453" t="str">
            <v>η＝P/Q×100、η：送電端発電効率[%]、Ｐ：送電端出力[kW]、Ｑ：入熱量(低位発熱量)[kW]送電端出力=（発電端出力）－（作動媒体ポンプ、インバータ、（絶縁トランス）、ほかユニット内消費電力）</v>
          </cell>
          <cell r="AC1453" t="str">
            <v>環境省により独自に設定された方法</v>
          </cell>
          <cell r="AD1453" t="str">
            <v>-</v>
          </cell>
          <cell r="AE1453" t="str">
            <v>送電端発電効率の算出にあたっては、温水入口温度、冷却水入口温度を次のとおり設定することを条件とする。温水入口温度：95℃以下、冷却水入口温度：20℃以上</v>
          </cell>
        </row>
        <row r="1454">
          <cell r="E1454" t="str">
            <v>S-227016</v>
          </cell>
          <cell r="F1454" t="str">
            <v>L-000227</v>
          </cell>
          <cell r="G1454" t="str">
            <v>温水熱源小型バイナリー発電設備</v>
          </cell>
          <cell r="H1454" t="str">
            <v>EF</v>
          </cell>
          <cell r="I1454" t="str">
            <v>エネルギー転換</v>
          </cell>
          <cell r="J1454" t="str">
            <v>事業用発電（再エネ）</v>
          </cell>
          <cell r="K1454" t="str">
            <v>地熱発電</v>
          </cell>
          <cell r="L1454"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54" t="str">
            <v>100℃以上120℃未満、200V/220V</v>
          </cell>
          <cell r="N1454" t="str">
            <v>出力</v>
          </cell>
          <cell r="O1454" t="str">
            <v>45kW以上100kW未満</v>
          </cell>
          <cell r="P1454" t="str">
            <v>-</v>
          </cell>
          <cell r="Q1454" t="str">
            <v>特別申請</v>
          </cell>
          <cell r="R1454" t="str">
            <v>-</v>
          </cell>
          <cell r="S1454" t="str">
            <v/>
          </cell>
          <cell r="T1454" t="str">
            <v>-</v>
          </cell>
          <cell r="U1454" t="str">
            <v/>
          </cell>
          <cell r="V1454" t="str">
            <v>-</v>
          </cell>
          <cell r="W1454" t="str">
            <v>%</v>
          </cell>
          <cell r="X1454" t="str">
            <v>送電端発電効率</v>
          </cell>
          <cell r="Y1454" t="str">
            <v>標準条件による評価</v>
          </cell>
          <cell r="Z1454" t="str">
            <v>環境省により独自に設定された方法</v>
          </cell>
          <cell r="AA1454" t="str">
            <v>-</v>
          </cell>
          <cell r="AB1454" t="str">
            <v>η＝P/Q×100、η：送電端発電効率[%]、Ｐ：送電端出力[kW]、Ｑ：入熱量(低位発熱量)[kW]送電端出力=（発電端出力）－（作動媒体ポンプ、インバータ、（絶縁トランス）、ほかユニット内消費電力）</v>
          </cell>
          <cell r="AC1454" t="str">
            <v>環境省により独自に設定された方法</v>
          </cell>
          <cell r="AD1454" t="str">
            <v>-</v>
          </cell>
          <cell r="AE1454" t="str">
            <v>送電端発電効率の算出にあたっては、温水入口温度、冷却水入口温度を次のとおり設定することを条件とする。温水入口温度：95℃以下、冷却水入口温度：20℃以上</v>
          </cell>
        </row>
        <row r="1455">
          <cell r="E1455" t="str">
            <v>S-227017</v>
          </cell>
          <cell r="F1455" t="str">
            <v>L-000227</v>
          </cell>
          <cell r="G1455" t="str">
            <v>温水熱源小型バイナリー発電設備</v>
          </cell>
          <cell r="H1455" t="str">
            <v>EF</v>
          </cell>
          <cell r="I1455" t="str">
            <v>エネルギー転換</v>
          </cell>
          <cell r="J1455" t="str">
            <v>事業用発電（再エネ）</v>
          </cell>
          <cell r="K1455" t="str">
            <v>地熱発電</v>
          </cell>
          <cell r="L1455"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55" t="str">
            <v>100℃以上120℃未満、200V/220V</v>
          </cell>
          <cell r="N1455" t="str">
            <v>出力</v>
          </cell>
          <cell r="O1455" t="str">
            <v>100kW以上200kW未満</v>
          </cell>
          <cell r="P1455" t="str">
            <v>-</v>
          </cell>
          <cell r="Q1455" t="str">
            <v>特別申請</v>
          </cell>
          <cell r="R1455" t="str">
            <v>-</v>
          </cell>
          <cell r="S1455" t="str">
            <v/>
          </cell>
          <cell r="T1455" t="str">
            <v>-</v>
          </cell>
          <cell r="U1455" t="str">
            <v/>
          </cell>
          <cell r="V1455" t="str">
            <v>-</v>
          </cell>
          <cell r="W1455" t="str">
            <v>%</v>
          </cell>
          <cell r="X1455" t="str">
            <v>送電端発電効率</v>
          </cell>
          <cell r="Y1455" t="str">
            <v>標準条件による評価</v>
          </cell>
          <cell r="Z1455" t="str">
            <v>環境省により独自に設定された方法</v>
          </cell>
          <cell r="AA1455" t="str">
            <v>-</v>
          </cell>
          <cell r="AB1455" t="str">
            <v>η＝P/Q×100、η：送電端発電効率[%]、Ｐ：送電端出力[kW]、Ｑ：入熱量(低位発熱量)[kW]送電端出力=（発電端出力）－（作動媒体ポンプ、インバータ、（絶縁トランス）、ほかユニット内消費電力）</v>
          </cell>
          <cell r="AC1455" t="str">
            <v>環境省により独自に設定された方法</v>
          </cell>
          <cell r="AD1455" t="str">
            <v>-</v>
          </cell>
          <cell r="AE1455" t="str">
            <v>送電端発電効率の算出にあたっては、温水入口温度、冷却水入口温度を次のとおり設定することを条件とする。温水入口温度：95℃以下、冷却水入口温度：20℃以上</v>
          </cell>
        </row>
        <row r="1456">
          <cell r="E1456" t="str">
            <v>S-227018</v>
          </cell>
          <cell r="F1456" t="str">
            <v>L-000227</v>
          </cell>
          <cell r="G1456" t="str">
            <v>温水熱源小型バイナリー発電設備</v>
          </cell>
          <cell r="H1456" t="str">
            <v>EF</v>
          </cell>
          <cell r="I1456" t="str">
            <v>エネルギー転換</v>
          </cell>
          <cell r="J1456" t="str">
            <v>事業用発電（再エネ）</v>
          </cell>
          <cell r="K1456" t="str">
            <v>地熱発電</v>
          </cell>
          <cell r="L1456"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56" t="str">
            <v>100℃以上120℃未満、200V/220V</v>
          </cell>
          <cell r="N1456" t="str">
            <v>出力</v>
          </cell>
          <cell r="O1456" t="str">
            <v>200kW以上300kW未満</v>
          </cell>
          <cell r="P1456" t="str">
            <v>-</v>
          </cell>
          <cell r="Q1456" t="str">
            <v>特別申請</v>
          </cell>
          <cell r="R1456" t="str">
            <v>-</v>
          </cell>
          <cell r="S1456" t="str">
            <v/>
          </cell>
          <cell r="T1456" t="str">
            <v>-</v>
          </cell>
          <cell r="U1456" t="str">
            <v/>
          </cell>
          <cell r="V1456" t="str">
            <v>-</v>
          </cell>
          <cell r="W1456" t="str">
            <v>%</v>
          </cell>
          <cell r="X1456" t="str">
            <v>送電端発電効率</v>
          </cell>
          <cell r="Y1456" t="str">
            <v>標準条件による評価</v>
          </cell>
          <cell r="Z1456" t="str">
            <v>環境省により独自に設定された方法</v>
          </cell>
          <cell r="AA1456" t="str">
            <v>-</v>
          </cell>
          <cell r="AB1456" t="str">
            <v>η＝P/Q×100、η：送電端発電効率[%]、Ｐ：送電端出力[kW]、Ｑ：入熱量(低位発熱量)[kW]送電端出力=（発電端出力）－（作動媒体ポンプ、インバータ、（絶縁トランス）、ほかユニット内消費電力）</v>
          </cell>
          <cell r="AC1456" t="str">
            <v>環境省により独自に設定された方法</v>
          </cell>
          <cell r="AD1456" t="str">
            <v>-</v>
          </cell>
          <cell r="AE1456" t="str">
            <v>送電端発電効率の算出にあたっては、温水入口温度、冷却水入口温度を次のとおり設定することを条件とする。温水入口温度：95℃以下、冷却水入口温度：20℃以上</v>
          </cell>
        </row>
        <row r="1457">
          <cell r="E1457" t="str">
            <v>S-227019</v>
          </cell>
          <cell r="F1457" t="str">
            <v>L-000227</v>
          </cell>
          <cell r="G1457" t="str">
            <v>温水熱源小型バイナリー発電設備</v>
          </cell>
          <cell r="H1457" t="str">
            <v>EF</v>
          </cell>
          <cell r="I1457" t="str">
            <v>エネルギー転換</v>
          </cell>
          <cell r="J1457" t="str">
            <v>事業用発電（再エネ）</v>
          </cell>
          <cell r="K1457" t="str">
            <v>地熱発電</v>
          </cell>
          <cell r="L1457"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57" t="str">
            <v>100℃以上120℃未満、400V/440V</v>
          </cell>
          <cell r="N1457" t="str">
            <v>出力</v>
          </cell>
          <cell r="O1457" t="str">
            <v>3.0kW未満</v>
          </cell>
          <cell r="P1457" t="str">
            <v>-</v>
          </cell>
          <cell r="Q1457" t="str">
            <v>特別申請</v>
          </cell>
          <cell r="R1457" t="str">
            <v>-</v>
          </cell>
          <cell r="S1457" t="str">
            <v/>
          </cell>
          <cell r="T1457" t="str">
            <v>-</v>
          </cell>
          <cell r="U1457" t="str">
            <v/>
          </cell>
          <cell r="V1457" t="str">
            <v>-</v>
          </cell>
          <cell r="W1457" t="str">
            <v>%</v>
          </cell>
          <cell r="X1457" t="str">
            <v>送電端発電効率</v>
          </cell>
          <cell r="Y1457" t="str">
            <v>標準条件による評価</v>
          </cell>
          <cell r="Z1457" t="str">
            <v>環境省により独自に設定された方法</v>
          </cell>
          <cell r="AA1457" t="str">
            <v>-</v>
          </cell>
          <cell r="AB1457" t="str">
            <v>η＝P/Q×100、η：送電端発電効率[%]、Ｐ：送電端出力[kW]、Ｑ：入熱量(低位発熱量)[kW]送電端出力=（発電端出力）－（作動媒体ポンプ、インバータ、（絶縁トランス）、ほかユニット内消費電力）</v>
          </cell>
          <cell r="AC1457" t="str">
            <v>環境省により独自に設定された方法</v>
          </cell>
          <cell r="AD1457" t="str">
            <v>-</v>
          </cell>
          <cell r="AE1457" t="str">
            <v>送電端発電効率の算出にあたっては、温水入口温度、冷却水入口温度を次のとおり設定することを条件とする。温水入口温度：115℃以下、冷却水入口温度：20℃以上</v>
          </cell>
        </row>
        <row r="1458">
          <cell r="E1458" t="str">
            <v>S-227020</v>
          </cell>
          <cell r="F1458" t="str">
            <v>L-000227</v>
          </cell>
          <cell r="G1458" t="str">
            <v>温水熱源小型バイナリー発電設備</v>
          </cell>
          <cell r="H1458" t="str">
            <v>EF</v>
          </cell>
          <cell r="I1458" t="str">
            <v>エネルギー転換</v>
          </cell>
          <cell r="J1458" t="str">
            <v>事業用発電（再エネ）</v>
          </cell>
          <cell r="K1458" t="str">
            <v>地熱発電</v>
          </cell>
          <cell r="L1458"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58" t="str">
            <v>100℃以上120℃未満、400V/440V</v>
          </cell>
          <cell r="N1458" t="str">
            <v>出力</v>
          </cell>
          <cell r="O1458" t="str">
            <v>3.0kW以上6.5kW未満</v>
          </cell>
          <cell r="P1458" t="str">
            <v>-</v>
          </cell>
          <cell r="Q1458" t="str">
            <v>特別申請</v>
          </cell>
          <cell r="R1458" t="str">
            <v>-</v>
          </cell>
          <cell r="S1458" t="str">
            <v/>
          </cell>
          <cell r="T1458" t="str">
            <v>-</v>
          </cell>
          <cell r="U1458" t="str">
            <v/>
          </cell>
          <cell r="V1458" t="str">
            <v>-</v>
          </cell>
          <cell r="W1458" t="str">
            <v>%</v>
          </cell>
          <cell r="X1458" t="str">
            <v>送電端発電効率</v>
          </cell>
          <cell r="Y1458" t="str">
            <v>標準条件による評価</v>
          </cell>
          <cell r="Z1458" t="str">
            <v>環境省により独自に設定された方法</v>
          </cell>
          <cell r="AA1458" t="str">
            <v>-</v>
          </cell>
          <cell r="AB1458" t="str">
            <v>η＝P/Q×100、η：送電端発電効率[%]、Ｐ：送電端出力[kW]、Ｑ：入熱量(低位発熱量)[kW]送電端出力=（発電端出力）－（作動媒体ポンプ、インバータ、（絶縁トランス）、ほかユニット内消費電力）</v>
          </cell>
          <cell r="AC1458" t="str">
            <v>環境省により独自に設定された方法</v>
          </cell>
          <cell r="AD1458" t="str">
            <v>-</v>
          </cell>
          <cell r="AE1458" t="str">
            <v>送電端発電効率の算出にあたっては、温水入口温度、冷却水入口温度を次のとおり設定することを条件とする。温水入口温度：115℃以下、冷却水入口温度：20℃以上</v>
          </cell>
        </row>
        <row r="1459">
          <cell r="E1459" t="str">
            <v>S-227021</v>
          </cell>
          <cell r="F1459" t="str">
            <v>L-000227</v>
          </cell>
          <cell r="G1459" t="str">
            <v>温水熱源小型バイナリー発電設備</v>
          </cell>
          <cell r="H1459" t="str">
            <v>EF</v>
          </cell>
          <cell r="I1459" t="str">
            <v>エネルギー転換</v>
          </cell>
          <cell r="J1459" t="str">
            <v>事業用発電（再エネ）</v>
          </cell>
          <cell r="K1459" t="str">
            <v>地熱発電</v>
          </cell>
          <cell r="L1459"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59" t="str">
            <v>100℃以上120℃未満、400V/440V</v>
          </cell>
          <cell r="N1459" t="str">
            <v>出力</v>
          </cell>
          <cell r="O1459" t="str">
            <v>6.5kW以上45kW未満</v>
          </cell>
          <cell r="P1459" t="str">
            <v>-</v>
          </cell>
          <cell r="Q1459" t="str">
            <v>特別申請</v>
          </cell>
          <cell r="R1459" t="str">
            <v>-</v>
          </cell>
          <cell r="S1459" t="str">
            <v/>
          </cell>
          <cell r="T1459" t="str">
            <v>-</v>
          </cell>
          <cell r="U1459" t="str">
            <v/>
          </cell>
          <cell r="V1459" t="str">
            <v>-</v>
          </cell>
          <cell r="W1459" t="str">
            <v>%</v>
          </cell>
          <cell r="X1459" t="str">
            <v>送電端発電効率</v>
          </cell>
          <cell r="Y1459" t="str">
            <v>標準条件による評価</v>
          </cell>
          <cell r="Z1459" t="str">
            <v>環境省により独自に設定された方法</v>
          </cell>
          <cell r="AA1459" t="str">
            <v>-</v>
          </cell>
          <cell r="AB1459" t="str">
            <v>η＝P/Q×100、η：送電端発電効率[%]、Ｐ：送電端出力[kW]、Ｑ：入熱量(低位発熱量)[kW]送電端出力=（発電端出力）－（作動媒体ポンプ、インバータ、（絶縁トランス）、ほかユニット内消費電力）</v>
          </cell>
          <cell r="AC1459" t="str">
            <v>環境省により独自に設定された方法</v>
          </cell>
          <cell r="AD1459" t="str">
            <v>-</v>
          </cell>
          <cell r="AE1459" t="str">
            <v>送電端発電効率の算出にあたっては、温水入口温度、冷却水入口温度を次のとおり設定することを条件とする。温水入口温度：115℃以下、冷却水入口温度：20℃以上</v>
          </cell>
        </row>
        <row r="1460">
          <cell r="E1460" t="str">
            <v>S-227022</v>
          </cell>
          <cell r="F1460" t="str">
            <v>L-000227</v>
          </cell>
          <cell r="G1460" t="str">
            <v>温水熱源小型バイナリー発電設備</v>
          </cell>
          <cell r="H1460" t="str">
            <v>EF</v>
          </cell>
          <cell r="I1460" t="str">
            <v>エネルギー転換</v>
          </cell>
          <cell r="J1460" t="str">
            <v>事業用発電（再エネ）</v>
          </cell>
          <cell r="K1460" t="str">
            <v>地熱発電</v>
          </cell>
          <cell r="L1460"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60" t="str">
            <v>100℃以上120℃未満、400V/440V</v>
          </cell>
          <cell r="N1460" t="str">
            <v>出力</v>
          </cell>
          <cell r="O1460" t="str">
            <v>45kW以上100kW未満</v>
          </cell>
          <cell r="P1460" t="str">
            <v>-</v>
          </cell>
          <cell r="Q1460" t="str">
            <v>通常申請</v>
          </cell>
          <cell r="R1460" t="str">
            <v>-</v>
          </cell>
          <cell r="S1460" t="str">
            <v/>
          </cell>
          <cell r="T1460">
            <v>7.8</v>
          </cell>
          <cell r="U1460" t="str">
            <v>*</v>
          </cell>
          <cell r="V1460" t="str">
            <v>カタログもしくは試験結果報告書</v>
          </cell>
          <cell r="W1460" t="str">
            <v>%</v>
          </cell>
          <cell r="X1460" t="str">
            <v>送電端発電効率</v>
          </cell>
          <cell r="Y1460" t="str">
            <v>標準条件による評価</v>
          </cell>
          <cell r="Z1460" t="str">
            <v>環境省により独自に設定された方法</v>
          </cell>
          <cell r="AA1460" t="str">
            <v>-</v>
          </cell>
          <cell r="AB1460" t="str">
            <v>η＝P/Q×100、η：送電端発電効率[%]、Ｐ：送電端出力[kW]、Ｑ：入熱量(低位発熱量)[kW]送電端出力=（発電端出力）－（作動媒体ポンプ、インバータ、（絶縁トランス）、ほかユニット内消費電力）</v>
          </cell>
          <cell r="AC1460" t="str">
            <v>環境省により独自に設定された方法</v>
          </cell>
          <cell r="AD1460" t="str">
            <v>-</v>
          </cell>
          <cell r="AE1460" t="str">
            <v>送電端発電効率の算出にあたっては、温水入口温度、冷却水入口温度を次のとおり設定することを条件とする。温水入口温度：115℃以下、冷却水入口温度：20℃以上</v>
          </cell>
        </row>
        <row r="1461">
          <cell r="E1461" t="str">
            <v>S-227023</v>
          </cell>
          <cell r="F1461" t="str">
            <v>L-000227</v>
          </cell>
          <cell r="G1461" t="str">
            <v>温水熱源小型バイナリー発電設備</v>
          </cell>
          <cell r="H1461" t="str">
            <v>EF</v>
          </cell>
          <cell r="I1461" t="str">
            <v>エネルギー転換</v>
          </cell>
          <cell r="J1461" t="str">
            <v>事業用発電（再エネ）</v>
          </cell>
          <cell r="K1461" t="str">
            <v>地熱発電</v>
          </cell>
          <cell r="L1461"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61" t="str">
            <v>100℃以上120℃未満、400V/440V</v>
          </cell>
          <cell r="N1461" t="str">
            <v>出力</v>
          </cell>
          <cell r="O1461" t="str">
            <v>100kW以上200kW未満</v>
          </cell>
          <cell r="P1461" t="str">
            <v>-</v>
          </cell>
          <cell r="Q1461" t="str">
            <v>通常申請</v>
          </cell>
          <cell r="R1461" t="str">
            <v>-</v>
          </cell>
          <cell r="S1461" t="str">
            <v/>
          </cell>
          <cell r="T1461">
            <v>8.6999999999999993</v>
          </cell>
          <cell r="U1461" t="str">
            <v>*</v>
          </cell>
          <cell r="V1461" t="str">
            <v>カタログもしくは試験結果報告書</v>
          </cell>
          <cell r="W1461" t="str">
            <v>%</v>
          </cell>
          <cell r="X1461" t="str">
            <v>送電端発電効率</v>
          </cell>
          <cell r="Y1461" t="str">
            <v>標準条件による評価</v>
          </cell>
          <cell r="Z1461" t="str">
            <v>環境省により独自に設定された方法</v>
          </cell>
          <cell r="AA1461" t="str">
            <v>-</v>
          </cell>
          <cell r="AB1461" t="str">
            <v>η＝P/Q×100、η：送電端発電効率[%]、Ｐ：送電端出力[kW]、Ｑ：入熱量(低位発熱量)[kW]送電端出力=（発電端出力）－（作動媒体ポンプ、インバータ、（絶縁トランス）、ほかユニット内消費電力）</v>
          </cell>
          <cell r="AC1461" t="str">
            <v>環境省により独自に設定された方法</v>
          </cell>
          <cell r="AD1461" t="str">
            <v>-</v>
          </cell>
          <cell r="AE1461" t="str">
            <v>送電端発電効率の算出にあたっては、温水入口温度、冷却水入口温度を次のとおり設定することを条件とする。温水入口温度：115℃以下、冷却水入口温度：20℃以上</v>
          </cell>
        </row>
        <row r="1462">
          <cell r="E1462" t="str">
            <v>S-227024</v>
          </cell>
          <cell r="F1462" t="str">
            <v>L-000227</v>
          </cell>
          <cell r="G1462" t="str">
            <v>温水熱源小型バイナリー発電設備</v>
          </cell>
          <cell r="H1462" t="str">
            <v>EF</v>
          </cell>
          <cell r="I1462" t="str">
            <v>エネルギー転換</v>
          </cell>
          <cell r="J1462" t="str">
            <v>事業用発電（再エネ）</v>
          </cell>
          <cell r="K1462" t="str">
            <v>地熱発電</v>
          </cell>
          <cell r="L1462"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62" t="str">
            <v>100℃以上120℃未満、400V/440V</v>
          </cell>
          <cell r="N1462" t="str">
            <v>出力</v>
          </cell>
          <cell r="O1462" t="str">
            <v>200kW以上300kW未満</v>
          </cell>
          <cell r="P1462" t="str">
            <v>-</v>
          </cell>
          <cell r="Q1462" t="str">
            <v>特別申請</v>
          </cell>
          <cell r="R1462" t="str">
            <v>-</v>
          </cell>
          <cell r="S1462" t="str">
            <v/>
          </cell>
          <cell r="T1462" t="str">
            <v>-</v>
          </cell>
          <cell r="U1462" t="str">
            <v/>
          </cell>
          <cell r="V1462" t="str">
            <v>-</v>
          </cell>
          <cell r="W1462" t="str">
            <v>%</v>
          </cell>
          <cell r="X1462" t="str">
            <v>送電端発電効率</v>
          </cell>
          <cell r="Y1462" t="str">
            <v>標準条件による評価</v>
          </cell>
          <cell r="Z1462" t="str">
            <v>環境省により独自に設定された方法</v>
          </cell>
          <cell r="AA1462" t="str">
            <v>-</v>
          </cell>
          <cell r="AB1462" t="str">
            <v>η＝P/Q×100、η：送電端発電効率[%]、Ｐ：送電端出力[kW]、Ｑ：入熱量(低位発熱量)[kW]送電端出力=（発電端出力）－（作動媒体ポンプ、インバータ、（絶縁トランス）、ほかユニット内消費電力）</v>
          </cell>
          <cell r="AC1462" t="str">
            <v>環境省により独自に設定された方法</v>
          </cell>
          <cell r="AD1462" t="str">
            <v>-</v>
          </cell>
          <cell r="AE1462" t="str">
            <v>送電端発電効率の算出にあたっては、温水入口温度、冷却水入口温度を次のとおり設定することを条件とする。温水入口温度：115℃以下、冷却水入口温度：20℃以上</v>
          </cell>
        </row>
        <row r="1463">
          <cell r="E1463" t="str">
            <v>S-227025</v>
          </cell>
          <cell r="F1463" t="str">
            <v>L-000227</v>
          </cell>
          <cell r="G1463" t="str">
            <v>温水熱源小型バイナリー発電設備</v>
          </cell>
          <cell r="H1463" t="str">
            <v>EF</v>
          </cell>
          <cell r="I1463" t="str">
            <v>エネルギー転換</v>
          </cell>
          <cell r="J1463" t="str">
            <v>事業用発電（再エネ）</v>
          </cell>
          <cell r="K1463" t="str">
            <v>地熱発電</v>
          </cell>
          <cell r="L1463"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63" t="str">
            <v>120℃以上250℃未満、200V/220V</v>
          </cell>
          <cell r="N1463" t="str">
            <v>出力</v>
          </cell>
          <cell r="O1463" t="str">
            <v>3.0kW未満</v>
          </cell>
          <cell r="P1463" t="str">
            <v>-</v>
          </cell>
          <cell r="Q1463" t="str">
            <v>特別申請</v>
          </cell>
          <cell r="R1463" t="str">
            <v>-</v>
          </cell>
          <cell r="S1463" t="str">
            <v/>
          </cell>
          <cell r="T1463" t="str">
            <v>-</v>
          </cell>
          <cell r="U1463" t="str">
            <v/>
          </cell>
          <cell r="V1463" t="str">
            <v>-</v>
          </cell>
          <cell r="W1463" t="str">
            <v>%</v>
          </cell>
          <cell r="X1463" t="str">
            <v>送電端発電効率</v>
          </cell>
          <cell r="Y1463" t="str">
            <v>標準条件による評価</v>
          </cell>
          <cell r="Z1463" t="str">
            <v>環境省により独自に設定された方法</v>
          </cell>
          <cell r="AA1463" t="str">
            <v>-</v>
          </cell>
          <cell r="AB1463" t="str">
            <v>η＝P/Q×100、η：送電端発電効率[%]、Ｐ：送電端出力[kW]、Ｑ：入熱量(低位発熱量)[kW]送電端出力=（発電端出力）－（作動媒体ポンプ、インバータ、（絶縁トランス）、ほかユニット内消費電力）</v>
          </cell>
          <cell r="AC1463" t="str">
            <v>環境省により独自に設定された方法</v>
          </cell>
          <cell r="AD1463" t="str">
            <v>-</v>
          </cell>
          <cell r="AE1463" t="str">
            <v>送電端発電効率の算出にあたっては、温水入口温度、冷却水入口温度を次のとおり設定することを条件とする。温水入口温度：245℃以下、冷却水入口温度：20℃以上</v>
          </cell>
        </row>
        <row r="1464">
          <cell r="E1464" t="str">
            <v>S-227026</v>
          </cell>
          <cell r="F1464" t="str">
            <v>L-000227</v>
          </cell>
          <cell r="G1464" t="str">
            <v>温水熱源小型バイナリー発電設備</v>
          </cell>
          <cell r="H1464" t="str">
            <v>EF</v>
          </cell>
          <cell r="I1464" t="str">
            <v>エネルギー転換</v>
          </cell>
          <cell r="J1464" t="str">
            <v>事業用発電（再エネ）</v>
          </cell>
          <cell r="K1464" t="str">
            <v>地熱発電</v>
          </cell>
          <cell r="L1464"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64" t="str">
            <v>120℃以上250℃未満、200V/220V</v>
          </cell>
          <cell r="N1464" t="str">
            <v>出力</v>
          </cell>
          <cell r="O1464" t="str">
            <v>3.0kW以上6.5kW未満</v>
          </cell>
          <cell r="P1464" t="str">
            <v>-</v>
          </cell>
          <cell r="Q1464" t="str">
            <v>特別申請</v>
          </cell>
          <cell r="R1464" t="str">
            <v>-</v>
          </cell>
          <cell r="S1464" t="str">
            <v/>
          </cell>
          <cell r="T1464" t="str">
            <v>-</v>
          </cell>
          <cell r="U1464" t="str">
            <v/>
          </cell>
          <cell r="V1464" t="str">
            <v>-</v>
          </cell>
          <cell r="W1464" t="str">
            <v>%</v>
          </cell>
          <cell r="X1464" t="str">
            <v>送電端発電効率</v>
          </cell>
          <cell r="Y1464" t="str">
            <v>標準条件による評価</v>
          </cell>
          <cell r="Z1464" t="str">
            <v>環境省により独自に設定された方法</v>
          </cell>
          <cell r="AA1464" t="str">
            <v>-</v>
          </cell>
          <cell r="AB1464" t="str">
            <v>η＝P/Q×100、η：送電端発電効率[%]、Ｐ：送電端出力[kW]、Ｑ：入熱量(低位発熱量)[kW]送電端出力=（発電端出力）－（作動媒体ポンプ、インバータ、（絶縁トランス）、ほかユニット内消費電力）</v>
          </cell>
          <cell r="AC1464" t="str">
            <v>環境省により独自に設定された方法</v>
          </cell>
          <cell r="AD1464" t="str">
            <v>-</v>
          </cell>
          <cell r="AE1464" t="str">
            <v>送電端発電効率の算出にあたっては、温水入口温度、冷却水入口温度を次のとおり設定することを条件とする。温水入口温度：245℃以下、冷却水入口温度：20℃以上</v>
          </cell>
        </row>
        <row r="1465">
          <cell r="E1465" t="str">
            <v>S-227027</v>
          </cell>
          <cell r="F1465" t="str">
            <v>L-000227</v>
          </cell>
          <cell r="G1465" t="str">
            <v>温水熱源小型バイナリー発電設備</v>
          </cell>
          <cell r="H1465" t="str">
            <v>EF</v>
          </cell>
          <cell r="I1465" t="str">
            <v>エネルギー転換</v>
          </cell>
          <cell r="J1465" t="str">
            <v>事業用発電（再エネ）</v>
          </cell>
          <cell r="K1465" t="str">
            <v>地熱発電</v>
          </cell>
          <cell r="L1465"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65" t="str">
            <v>120℃以上250℃未満、200V/220V</v>
          </cell>
          <cell r="N1465" t="str">
            <v>出力</v>
          </cell>
          <cell r="O1465" t="str">
            <v>6.5kW以上45kW未満</v>
          </cell>
          <cell r="P1465" t="str">
            <v>-</v>
          </cell>
          <cell r="Q1465" t="str">
            <v>特別申請</v>
          </cell>
          <cell r="R1465" t="str">
            <v>-</v>
          </cell>
          <cell r="S1465" t="str">
            <v/>
          </cell>
          <cell r="T1465" t="str">
            <v>-</v>
          </cell>
          <cell r="U1465" t="str">
            <v/>
          </cell>
          <cell r="V1465" t="str">
            <v>-</v>
          </cell>
          <cell r="W1465" t="str">
            <v>%</v>
          </cell>
          <cell r="X1465" t="str">
            <v>送電端発電効率</v>
          </cell>
          <cell r="Y1465" t="str">
            <v>標準条件による評価</v>
          </cell>
          <cell r="Z1465" t="str">
            <v>環境省により独自に設定された方法</v>
          </cell>
          <cell r="AA1465" t="str">
            <v>-</v>
          </cell>
          <cell r="AB1465" t="str">
            <v>η＝P/Q×100、η：送電端発電効率[%]、Ｐ：送電端出力[kW]、Ｑ：入熱量(低位発熱量)[kW]送電端出力=（発電端出力）－（作動媒体ポンプ、インバータ、（絶縁トランス）、ほかユニット内消費電力）</v>
          </cell>
          <cell r="AC1465" t="str">
            <v>環境省により独自に設定された方法</v>
          </cell>
          <cell r="AD1465" t="str">
            <v>-</v>
          </cell>
          <cell r="AE1465" t="str">
            <v>送電端発電効率の算出にあたっては、温水入口温度、冷却水入口温度を次のとおり設定することを条件とする。温水入口温度：245℃以下、冷却水入口温度：20℃以上</v>
          </cell>
        </row>
        <row r="1466">
          <cell r="E1466" t="str">
            <v>S-227028</v>
          </cell>
          <cell r="F1466" t="str">
            <v>L-000227</v>
          </cell>
          <cell r="G1466" t="str">
            <v>温水熱源小型バイナリー発電設備</v>
          </cell>
          <cell r="H1466" t="str">
            <v>EF</v>
          </cell>
          <cell r="I1466" t="str">
            <v>エネルギー転換</v>
          </cell>
          <cell r="J1466" t="str">
            <v>事業用発電（再エネ）</v>
          </cell>
          <cell r="K1466" t="str">
            <v>地熱発電</v>
          </cell>
          <cell r="L1466"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66" t="str">
            <v>120℃以上250℃未満、200V/220V</v>
          </cell>
          <cell r="N1466" t="str">
            <v>出力</v>
          </cell>
          <cell r="O1466" t="str">
            <v>45kW以上100kW未満</v>
          </cell>
          <cell r="P1466" t="str">
            <v>-</v>
          </cell>
          <cell r="Q1466" t="str">
            <v>特別申請</v>
          </cell>
          <cell r="R1466" t="str">
            <v>-</v>
          </cell>
          <cell r="S1466" t="str">
            <v/>
          </cell>
          <cell r="T1466" t="str">
            <v>-</v>
          </cell>
          <cell r="U1466" t="str">
            <v/>
          </cell>
          <cell r="V1466" t="str">
            <v>-</v>
          </cell>
          <cell r="W1466" t="str">
            <v>%</v>
          </cell>
          <cell r="X1466" t="str">
            <v>送電端発電効率</v>
          </cell>
          <cell r="Y1466" t="str">
            <v>標準条件による評価</v>
          </cell>
          <cell r="Z1466" t="str">
            <v>環境省により独自に設定された方法</v>
          </cell>
          <cell r="AA1466" t="str">
            <v>-</v>
          </cell>
          <cell r="AB1466" t="str">
            <v>η＝P/Q×100、η：送電端発電効率[%]、Ｐ：送電端出力[kW]、Ｑ：入熱量(低位発熱量)[kW]送電端出力=（発電端出力）－（作動媒体ポンプ、インバータ、（絶縁トランス）、ほかユニット内消費電力）</v>
          </cell>
          <cell r="AC1466" t="str">
            <v>環境省により独自に設定された方法</v>
          </cell>
          <cell r="AD1466" t="str">
            <v>-</v>
          </cell>
          <cell r="AE1466" t="str">
            <v>送電端発電効率の算出にあたっては、温水入口温度、冷却水入口温度を次のとおり設定することを条件とする。温水入口温度：245℃以下、冷却水入口温度：20℃以上</v>
          </cell>
        </row>
        <row r="1467">
          <cell r="E1467" t="str">
            <v>S-227029</v>
          </cell>
          <cell r="F1467" t="str">
            <v>L-000227</v>
          </cell>
          <cell r="G1467" t="str">
            <v>温水熱源小型バイナリー発電設備</v>
          </cell>
          <cell r="H1467" t="str">
            <v>EF</v>
          </cell>
          <cell r="I1467" t="str">
            <v>エネルギー転換</v>
          </cell>
          <cell r="J1467" t="str">
            <v>事業用発電（再エネ）</v>
          </cell>
          <cell r="K1467" t="str">
            <v>地熱発電</v>
          </cell>
          <cell r="L1467"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67" t="str">
            <v>120℃以上250℃未満、200V/220V</v>
          </cell>
          <cell r="N1467" t="str">
            <v>出力</v>
          </cell>
          <cell r="O1467" t="str">
            <v>100kW以上200kW未満</v>
          </cell>
          <cell r="P1467" t="str">
            <v>-</v>
          </cell>
          <cell r="Q1467" t="str">
            <v>特別申請</v>
          </cell>
          <cell r="R1467" t="str">
            <v>-</v>
          </cell>
          <cell r="S1467" t="str">
            <v/>
          </cell>
          <cell r="T1467" t="str">
            <v>-</v>
          </cell>
          <cell r="U1467" t="str">
            <v/>
          </cell>
          <cell r="V1467" t="str">
            <v>-</v>
          </cell>
          <cell r="W1467" t="str">
            <v>%</v>
          </cell>
          <cell r="X1467" t="str">
            <v>送電端発電効率</v>
          </cell>
          <cell r="Y1467" t="str">
            <v>標準条件による評価</v>
          </cell>
          <cell r="Z1467" t="str">
            <v>環境省により独自に設定された方法</v>
          </cell>
          <cell r="AA1467" t="str">
            <v>-</v>
          </cell>
          <cell r="AB1467" t="str">
            <v>η＝P/Q×100、η：送電端発電効率[%]、Ｐ：送電端出力[kW]、Ｑ：入熱量(低位発熱量)[kW]送電端出力=（発電端出力）－（作動媒体ポンプ、インバータ、（絶縁トランス）、ほかユニット内消費電力）</v>
          </cell>
          <cell r="AC1467" t="str">
            <v>環境省により独自に設定された方法</v>
          </cell>
          <cell r="AD1467" t="str">
            <v>-</v>
          </cell>
          <cell r="AE1467" t="str">
            <v>送電端発電効率の算出にあたっては、温水入口温度、冷却水入口温度を次のとおり設定することを条件とする。温水入口温度：245℃以下、冷却水入口温度：20℃以上</v>
          </cell>
        </row>
        <row r="1468">
          <cell r="E1468" t="str">
            <v>S-227030</v>
          </cell>
          <cell r="F1468" t="str">
            <v>L-000227</v>
          </cell>
          <cell r="G1468" t="str">
            <v>温水熱源小型バイナリー発電設備</v>
          </cell>
          <cell r="H1468" t="str">
            <v>EF</v>
          </cell>
          <cell r="I1468" t="str">
            <v>エネルギー転換</v>
          </cell>
          <cell r="J1468" t="str">
            <v>事業用発電（再エネ）</v>
          </cell>
          <cell r="K1468" t="str">
            <v>地熱発電</v>
          </cell>
          <cell r="L1468"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68" t="str">
            <v>120℃以上250℃未満、200V/220V</v>
          </cell>
          <cell r="N1468" t="str">
            <v>出力</v>
          </cell>
          <cell r="O1468" t="str">
            <v>200kW以上300kW未満</v>
          </cell>
          <cell r="P1468" t="str">
            <v>-</v>
          </cell>
          <cell r="Q1468" t="str">
            <v>特別申請</v>
          </cell>
          <cell r="R1468" t="str">
            <v>-</v>
          </cell>
          <cell r="S1468" t="str">
            <v/>
          </cell>
          <cell r="T1468" t="str">
            <v>-</v>
          </cell>
          <cell r="U1468" t="str">
            <v/>
          </cell>
          <cell r="V1468" t="str">
            <v>-</v>
          </cell>
          <cell r="W1468" t="str">
            <v>%</v>
          </cell>
          <cell r="X1468" t="str">
            <v>送電端発電効率</v>
          </cell>
          <cell r="Y1468" t="str">
            <v>標準条件による評価</v>
          </cell>
          <cell r="Z1468" t="str">
            <v>環境省により独自に設定された方法</v>
          </cell>
          <cell r="AA1468" t="str">
            <v>-</v>
          </cell>
          <cell r="AB1468" t="str">
            <v>η＝P/Q×100、η：送電端発電効率[%]、Ｐ：送電端出力[kW]、Ｑ：入熱量(低位発熱量)[kW]送電端出力=（発電端出力）－（作動媒体ポンプ、インバータ、（絶縁トランス）、ほかユニット内消費電力）</v>
          </cell>
          <cell r="AC1468" t="str">
            <v>環境省により独自に設定された方法</v>
          </cell>
          <cell r="AD1468" t="str">
            <v>-</v>
          </cell>
          <cell r="AE1468" t="str">
            <v>送電端発電効率の算出にあたっては、温水入口温度、冷却水入口温度を次のとおり設定することを条件とする。温水入口温度：245℃以下、冷却水入口温度：20℃以上</v>
          </cell>
        </row>
        <row r="1469">
          <cell r="E1469" t="str">
            <v>S-227031</v>
          </cell>
          <cell r="F1469" t="str">
            <v>L-000227</v>
          </cell>
          <cell r="G1469" t="str">
            <v>温水熱源小型バイナリー発電設備</v>
          </cell>
          <cell r="H1469" t="str">
            <v>EF</v>
          </cell>
          <cell r="I1469" t="str">
            <v>エネルギー転換</v>
          </cell>
          <cell r="J1469" t="str">
            <v>事業用発電（再エネ）</v>
          </cell>
          <cell r="K1469" t="str">
            <v>地熱発電</v>
          </cell>
          <cell r="L1469"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69" t="str">
            <v>120℃以上250℃未満、400V/440V</v>
          </cell>
          <cell r="N1469" t="str">
            <v>出力</v>
          </cell>
          <cell r="O1469" t="str">
            <v>3.0kW未満</v>
          </cell>
          <cell r="P1469" t="str">
            <v>-</v>
          </cell>
          <cell r="Q1469" t="str">
            <v>特別申請</v>
          </cell>
          <cell r="R1469" t="str">
            <v>-</v>
          </cell>
          <cell r="S1469" t="str">
            <v/>
          </cell>
          <cell r="T1469" t="str">
            <v>-</v>
          </cell>
          <cell r="U1469" t="str">
            <v/>
          </cell>
          <cell r="V1469" t="str">
            <v>-</v>
          </cell>
          <cell r="W1469" t="str">
            <v>%</v>
          </cell>
          <cell r="X1469" t="str">
            <v>送電端発電効率</v>
          </cell>
          <cell r="Y1469" t="str">
            <v>標準条件による評価</v>
          </cell>
          <cell r="Z1469" t="str">
            <v>環境省により独自に設定された方法</v>
          </cell>
          <cell r="AA1469" t="str">
            <v>-</v>
          </cell>
          <cell r="AB1469" t="str">
            <v>η＝P/Q×100、η：送電端発電効率[%]、Ｐ：送電端出力[kW]、Ｑ：入熱量(低位発熱量)[kW]送電端出力=（発電端出力）－（作動媒体ポンプ、インバータ、（絶縁トランス）、ほかユニット内消費電力）</v>
          </cell>
          <cell r="AC1469" t="str">
            <v>環境省により独自に設定された方法</v>
          </cell>
          <cell r="AD1469" t="str">
            <v>-</v>
          </cell>
          <cell r="AE1469" t="str">
            <v>送電端発電効率の算出にあたっては、温水入口温度、冷却水入口温度を次のとおり設定することを条件とする。温水入口温度：245℃以下、冷却水入口温度：20℃以上</v>
          </cell>
        </row>
        <row r="1470">
          <cell r="E1470" t="str">
            <v>S-227032</v>
          </cell>
          <cell r="F1470" t="str">
            <v>L-000227</v>
          </cell>
          <cell r="G1470" t="str">
            <v>温水熱源小型バイナリー発電設備</v>
          </cell>
          <cell r="H1470" t="str">
            <v>EF</v>
          </cell>
          <cell r="I1470" t="str">
            <v>エネルギー転換</v>
          </cell>
          <cell r="J1470" t="str">
            <v>事業用発電（再エネ）</v>
          </cell>
          <cell r="K1470" t="str">
            <v>地熱発電</v>
          </cell>
          <cell r="L1470"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70" t="str">
            <v>120℃以上250℃未満、400V/440V</v>
          </cell>
          <cell r="N1470" t="str">
            <v>出力</v>
          </cell>
          <cell r="O1470" t="str">
            <v>3.0kW以上6.5kW未満</v>
          </cell>
          <cell r="P1470" t="str">
            <v>-</v>
          </cell>
          <cell r="Q1470" t="str">
            <v>特別申請</v>
          </cell>
          <cell r="R1470" t="str">
            <v>-</v>
          </cell>
          <cell r="S1470" t="str">
            <v/>
          </cell>
          <cell r="T1470" t="str">
            <v>-</v>
          </cell>
          <cell r="U1470" t="str">
            <v/>
          </cell>
          <cell r="V1470" t="str">
            <v>-</v>
          </cell>
          <cell r="W1470" t="str">
            <v>%</v>
          </cell>
          <cell r="X1470" t="str">
            <v>送電端発電効率</v>
          </cell>
          <cell r="Y1470" t="str">
            <v>標準条件による評価</v>
          </cell>
          <cell r="Z1470" t="str">
            <v>環境省により独自に設定された方法</v>
          </cell>
          <cell r="AA1470" t="str">
            <v>-</v>
          </cell>
          <cell r="AB1470" t="str">
            <v>η＝P/Q×100、η：送電端発電効率[%]、Ｐ：送電端出力[kW]、Ｑ：入熱量(低位発熱量)[kW]送電端出力=（発電端出力）－（作動媒体ポンプ、インバータ、（絶縁トランス）、ほかユニット内消費電力）</v>
          </cell>
          <cell r="AC1470" t="str">
            <v>環境省により独自に設定された方法</v>
          </cell>
          <cell r="AD1470" t="str">
            <v>-</v>
          </cell>
          <cell r="AE1470" t="str">
            <v>送電端発電効率の算出にあたっては、温水入口温度、冷却水入口温度を次のとおり設定することを条件とする。温水入口温度：245℃以下、冷却水入口温度：20℃以上</v>
          </cell>
        </row>
        <row r="1471">
          <cell r="E1471" t="str">
            <v>S-227033</v>
          </cell>
          <cell r="F1471" t="str">
            <v>L-000227</v>
          </cell>
          <cell r="G1471" t="str">
            <v>温水熱源小型バイナリー発電設備</v>
          </cell>
          <cell r="H1471" t="str">
            <v>EF</v>
          </cell>
          <cell r="I1471" t="str">
            <v>エネルギー転換</v>
          </cell>
          <cell r="J1471" t="str">
            <v>事業用発電（再エネ）</v>
          </cell>
          <cell r="K1471" t="str">
            <v>地熱発電</v>
          </cell>
          <cell r="L1471"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71" t="str">
            <v>120℃以上250℃未満、400V/440V</v>
          </cell>
          <cell r="N1471" t="str">
            <v>出力</v>
          </cell>
          <cell r="O1471" t="str">
            <v>6.5kW以上45kW未満</v>
          </cell>
          <cell r="P1471" t="str">
            <v>-</v>
          </cell>
          <cell r="Q1471" t="str">
            <v>特別申請</v>
          </cell>
          <cell r="R1471" t="str">
            <v>-</v>
          </cell>
          <cell r="S1471" t="str">
            <v/>
          </cell>
          <cell r="T1471" t="str">
            <v>-</v>
          </cell>
          <cell r="U1471" t="str">
            <v/>
          </cell>
          <cell r="V1471" t="str">
            <v>-</v>
          </cell>
          <cell r="W1471" t="str">
            <v>%</v>
          </cell>
          <cell r="X1471" t="str">
            <v>送電端発電効率</v>
          </cell>
          <cell r="Y1471" t="str">
            <v>標準条件による評価</v>
          </cell>
          <cell r="Z1471" t="str">
            <v>環境省により独自に設定された方法</v>
          </cell>
          <cell r="AA1471" t="str">
            <v>-</v>
          </cell>
          <cell r="AB1471" t="str">
            <v>η＝P/Q×100、η：送電端発電効率[%]、Ｐ：送電端出力[kW]、Ｑ：入熱量(低位発熱量)[kW]送電端出力=（発電端出力）－（作動媒体ポンプ、インバータ、（絶縁トランス）、ほかユニット内消費電力）</v>
          </cell>
          <cell r="AC1471" t="str">
            <v>環境省により独自に設定された方法</v>
          </cell>
          <cell r="AD1471" t="str">
            <v>-</v>
          </cell>
          <cell r="AE1471" t="str">
            <v>送電端発電効率の算出にあたっては、温水入口温度、冷却水入口温度を次のとおり設定することを条件とする。温水入口温度：245℃以下、冷却水入口温度：20℃以上</v>
          </cell>
        </row>
        <row r="1472">
          <cell r="E1472" t="str">
            <v>S-227034</v>
          </cell>
          <cell r="F1472" t="str">
            <v>L-000227</v>
          </cell>
          <cell r="G1472" t="str">
            <v>温水熱源小型バイナリー発電設備</v>
          </cell>
          <cell r="H1472" t="str">
            <v>EF</v>
          </cell>
          <cell r="I1472" t="str">
            <v>エネルギー転換</v>
          </cell>
          <cell r="J1472" t="str">
            <v>事業用発電（再エネ）</v>
          </cell>
          <cell r="K1472" t="str">
            <v>地熱発電</v>
          </cell>
          <cell r="L1472"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72" t="str">
            <v>120℃以上250℃未満、400V/440V</v>
          </cell>
          <cell r="N1472" t="str">
            <v>出力</v>
          </cell>
          <cell r="O1472" t="str">
            <v>45kW以上100kW未満</v>
          </cell>
          <cell r="P1472" t="str">
            <v>-</v>
          </cell>
          <cell r="Q1472" t="str">
            <v>特別申請</v>
          </cell>
          <cell r="R1472" t="str">
            <v>-</v>
          </cell>
          <cell r="S1472" t="str">
            <v/>
          </cell>
          <cell r="T1472" t="str">
            <v>-</v>
          </cell>
          <cell r="U1472" t="str">
            <v/>
          </cell>
          <cell r="V1472" t="str">
            <v>-</v>
          </cell>
          <cell r="W1472" t="str">
            <v>%</v>
          </cell>
          <cell r="X1472" t="str">
            <v>送電端発電効率</v>
          </cell>
          <cell r="Y1472" t="str">
            <v>標準条件による評価</v>
          </cell>
          <cell r="Z1472" t="str">
            <v>環境省により独自に設定された方法</v>
          </cell>
          <cell r="AA1472" t="str">
            <v>-</v>
          </cell>
          <cell r="AB1472" t="str">
            <v>η＝P/Q×100、η：送電端発電効率[%]、Ｐ：送電端出力[kW]、Ｑ：入熱量(低位発熱量)[kW]送電端出力=（発電端出力）－（作動媒体ポンプ、インバータ、（絶縁トランス）、ほかユニット内消費電力）</v>
          </cell>
          <cell r="AC1472" t="str">
            <v>環境省により独自に設定された方法</v>
          </cell>
          <cell r="AD1472" t="str">
            <v>-</v>
          </cell>
          <cell r="AE1472" t="str">
            <v>送電端発電効率の算出にあたっては、温水入口温度、冷却水入口温度を次のとおり設定することを条件とする。温水入口温度：245℃以下、冷却水入口温度：20℃以上</v>
          </cell>
        </row>
        <row r="1473">
          <cell r="E1473" t="str">
            <v>S-227035</v>
          </cell>
          <cell r="F1473" t="str">
            <v>L-000227</v>
          </cell>
          <cell r="G1473" t="str">
            <v>温水熱源小型バイナリー発電設備</v>
          </cell>
          <cell r="H1473" t="str">
            <v>EF</v>
          </cell>
          <cell r="I1473" t="str">
            <v>エネルギー転換</v>
          </cell>
          <cell r="J1473" t="str">
            <v>事業用発電（再エネ）</v>
          </cell>
          <cell r="K1473" t="str">
            <v>地熱発電</v>
          </cell>
          <cell r="L1473"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73" t="str">
            <v>120℃以上250℃未満、400V/440V</v>
          </cell>
          <cell r="N1473" t="str">
            <v>出力</v>
          </cell>
          <cell r="O1473" t="str">
            <v>100kW以上200kW未満</v>
          </cell>
          <cell r="P1473" t="str">
            <v>-</v>
          </cell>
          <cell r="Q1473" t="str">
            <v>特別申請</v>
          </cell>
          <cell r="R1473" t="str">
            <v>-</v>
          </cell>
          <cell r="S1473" t="str">
            <v/>
          </cell>
          <cell r="T1473" t="str">
            <v>-</v>
          </cell>
          <cell r="U1473" t="str">
            <v/>
          </cell>
          <cell r="V1473" t="str">
            <v>-</v>
          </cell>
          <cell r="W1473" t="str">
            <v>%</v>
          </cell>
          <cell r="X1473" t="str">
            <v>送電端発電効率</v>
          </cell>
          <cell r="Y1473" t="str">
            <v>標準条件による評価</v>
          </cell>
          <cell r="Z1473" t="str">
            <v>環境省により独自に設定された方法</v>
          </cell>
          <cell r="AA1473" t="str">
            <v>-</v>
          </cell>
          <cell r="AB1473" t="str">
            <v>η＝P/Q×100、η：送電端発電効率[%]、Ｐ：送電端出力[kW]、Ｑ：入熱量(低位発熱量)[kW]送電端出力=（発電端出力）－（作動媒体ポンプ、インバータ、（絶縁トランス）、ほかユニット内消費電力）</v>
          </cell>
          <cell r="AC1473" t="str">
            <v>環境省により独自に設定された方法</v>
          </cell>
          <cell r="AD1473" t="str">
            <v>-</v>
          </cell>
          <cell r="AE1473" t="str">
            <v>送電端発電効率の算出にあたっては、温水入口温度、冷却水入口温度を次のとおり設定することを条件とする。温水入口温度：245℃以下、冷却水入口温度：20℃以上</v>
          </cell>
        </row>
        <row r="1474">
          <cell r="E1474" t="str">
            <v>S-227036</v>
          </cell>
          <cell r="F1474" t="str">
            <v>L-000227</v>
          </cell>
          <cell r="G1474" t="str">
            <v>温水熱源小型バイナリー発電設備</v>
          </cell>
          <cell r="H1474" t="str">
            <v>EF</v>
          </cell>
          <cell r="I1474" t="str">
            <v>エネルギー転換</v>
          </cell>
          <cell r="J1474" t="str">
            <v>事業用発電（再エネ）</v>
          </cell>
          <cell r="K1474" t="str">
            <v>地熱発電</v>
          </cell>
          <cell r="L1474"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温水を利用する。</v>
          </cell>
          <cell r="M1474" t="str">
            <v>120℃以上250℃未満、400V/440V</v>
          </cell>
          <cell r="N1474" t="str">
            <v>出力</v>
          </cell>
          <cell r="O1474" t="str">
            <v>200kW以上300kW未満</v>
          </cell>
          <cell r="P1474" t="str">
            <v>-</v>
          </cell>
          <cell r="Q1474" t="str">
            <v>特別申請</v>
          </cell>
          <cell r="R1474" t="str">
            <v>-</v>
          </cell>
          <cell r="S1474" t="str">
            <v/>
          </cell>
          <cell r="T1474" t="str">
            <v>-</v>
          </cell>
          <cell r="U1474" t="str">
            <v/>
          </cell>
          <cell r="V1474" t="str">
            <v>-</v>
          </cell>
          <cell r="W1474" t="str">
            <v>%</v>
          </cell>
          <cell r="X1474" t="str">
            <v>送電端発電効率</v>
          </cell>
          <cell r="Y1474" t="str">
            <v>標準条件による評価</v>
          </cell>
          <cell r="Z1474" t="str">
            <v>環境省により独自に設定された方法</v>
          </cell>
          <cell r="AA1474" t="str">
            <v>-</v>
          </cell>
          <cell r="AB1474" t="str">
            <v>η＝P/Q×100、η：送電端発電効率[%]、Ｐ：送電端出力[kW]、Ｑ：入熱量(低位発熱量)[kW]送電端出力=（発電端出力）－（作動媒体ポンプ、インバータ、（絶縁トランス）、ほかユニット内消費電力）</v>
          </cell>
          <cell r="AC1474" t="str">
            <v>環境省により独自に設定された方法</v>
          </cell>
          <cell r="AD1474" t="str">
            <v>-</v>
          </cell>
          <cell r="AE1474" t="str">
            <v>送電端発電効率の算出にあたっては、温水入口温度、冷却水入口温度を次のとおり設定することを条件とする。温水入口温度：245℃以下、冷却水入口温度：20℃以上</v>
          </cell>
        </row>
        <row r="1475">
          <cell r="E1475" t="str">
            <v>S-228001</v>
          </cell>
          <cell r="F1475" t="str">
            <v>L-000228</v>
          </cell>
          <cell r="G1475" t="str">
            <v>蒸気熱源小型バイナリー発電設備</v>
          </cell>
          <cell r="H1475" t="str">
            <v>EF</v>
          </cell>
          <cell r="I1475" t="str">
            <v>エネルギー転換</v>
          </cell>
          <cell r="J1475" t="str">
            <v>事業用発電（再エネ）</v>
          </cell>
          <cell r="K1475" t="str">
            <v>地熱発電</v>
          </cell>
          <cell r="L1475"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蒸気を利用する。</v>
          </cell>
          <cell r="M1475" t="str">
            <v>200V/220V</v>
          </cell>
          <cell r="N1475" t="str">
            <v>出力</v>
          </cell>
          <cell r="O1475" t="str">
            <v>3.0kW未満</v>
          </cell>
          <cell r="P1475" t="str">
            <v>-</v>
          </cell>
          <cell r="Q1475" t="str">
            <v>特別申請</v>
          </cell>
          <cell r="R1475" t="str">
            <v>-</v>
          </cell>
          <cell r="S1475" t="str">
            <v/>
          </cell>
          <cell r="T1475" t="str">
            <v>-</v>
          </cell>
          <cell r="U1475" t="str">
            <v/>
          </cell>
          <cell r="V1475" t="str">
            <v>-</v>
          </cell>
          <cell r="W1475" t="str">
            <v>%</v>
          </cell>
          <cell r="X1475" t="str">
            <v>送電端発電効率</v>
          </cell>
          <cell r="Y1475" t="str">
            <v>標準条件による評価</v>
          </cell>
          <cell r="Z1475" t="str">
            <v>環境省により独自に設定された方法</v>
          </cell>
          <cell r="AA1475" t="str">
            <v>-</v>
          </cell>
          <cell r="AB1475" t="str">
            <v>η＝P/Q×100、η：送電端発電効率[%]、Ｐ：送電端出力[kW]、Ｑ：入熱量(低位発熱量)[kW]送電端出力=（発電端出力）－（作動媒体ポンプ、インバータ、（絶縁トランス）、ほかユニット内消費電力）</v>
          </cell>
          <cell r="AC1475" t="str">
            <v>環境省により独自に設定された方法</v>
          </cell>
          <cell r="AD1475" t="str">
            <v>-</v>
          </cell>
          <cell r="AE1475" t="str">
            <v>蒸気送電端発電効率の算出にあたっては、入口蒸気温度、出口ドレン温度、冷却水入口温度を次のとおり設定することを条件とする。入口蒸気温度：130℃以下、出口ドレン温度：36℃以上、冷却水入口温度：20℃以上</v>
          </cell>
        </row>
        <row r="1476">
          <cell r="E1476" t="str">
            <v>S-228002</v>
          </cell>
          <cell r="F1476" t="str">
            <v>L-000228</v>
          </cell>
          <cell r="G1476" t="str">
            <v>蒸気熱源小型バイナリー発電設備</v>
          </cell>
          <cell r="H1476" t="str">
            <v>EF</v>
          </cell>
          <cell r="I1476" t="str">
            <v>エネルギー転換</v>
          </cell>
          <cell r="J1476" t="str">
            <v>事業用発電（再エネ）</v>
          </cell>
          <cell r="K1476" t="str">
            <v>地熱発電</v>
          </cell>
          <cell r="L1476"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蒸気を利用する。</v>
          </cell>
          <cell r="M1476" t="str">
            <v>200V/220V</v>
          </cell>
          <cell r="N1476" t="str">
            <v>出力</v>
          </cell>
          <cell r="O1476" t="str">
            <v>3.0kW以上6.5kW未満</v>
          </cell>
          <cell r="P1476" t="str">
            <v>-</v>
          </cell>
          <cell r="Q1476" t="str">
            <v>特別申請</v>
          </cell>
          <cell r="R1476" t="str">
            <v>-</v>
          </cell>
          <cell r="S1476" t="str">
            <v/>
          </cell>
          <cell r="T1476" t="str">
            <v>-</v>
          </cell>
          <cell r="U1476" t="str">
            <v/>
          </cell>
          <cell r="V1476" t="str">
            <v>-</v>
          </cell>
          <cell r="W1476" t="str">
            <v>%</v>
          </cell>
          <cell r="X1476" t="str">
            <v>送電端発電効率</v>
          </cell>
          <cell r="Y1476" t="str">
            <v>標準条件による評価</v>
          </cell>
          <cell r="Z1476" t="str">
            <v>環境省により独自に設定された方法</v>
          </cell>
          <cell r="AA1476" t="str">
            <v>-</v>
          </cell>
          <cell r="AB1476" t="str">
            <v>η＝P/Q×100、η：送電端発電効率[%]、Ｐ：送電端出力[kW]、Ｑ：入熱量(低位発熱量)[kW]送電端出力=（発電端出力）－（作動媒体ポンプ、インバータ、（絶縁トランス）、ほかユニット内消費電力）</v>
          </cell>
          <cell r="AC1476" t="str">
            <v>環境省により独自に設定された方法</v>
          </cell>
          <cell r="AD1476" t="str">
            <v>-</v>
          </cell>
          <cell r="AE1476" t="str">
            <v>蒸気送電端発電効率の算出にあたっては、入口蒸気温度、出口ドレン温度、冷却水入口温度を次のとおり設定することを条件とする。入口蒸気温度：130℃以下、出口ドレン温度：36℃以上、冷却水入口温度：20℃以上</v>
          </cell>
        </row>
        <row r="1477">
          <cell r="E1477" t="str">
            <v>S-228003</v>
          </cell>
          <cell r="F1477" t="str">
            <v>L-000228</v>
          </cell>
          <cell r="G1477" t="str">
            <v>蒸気熱源小型バイナリー発電設備</v>
          </cell>
          <cell r="H1477" t="str">
            <v>EF</v>
          </cell>
          <cell r="I1477" t="str">
            <v>エネルギー転換</v>
          </cell>
          <cell r="J1477" t="str">
            <v>事業用発電（再エネ）</v>
          </cell>
          <cell r="K1477" t="str">
            <v>地熱発電</v>
          </cell>
          <cell r="L1477"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蒸気を利用する。</v>
          </cell>
          <cell r="M1477" t="str">
            <v>200V/220V</v>
          </cell>
          <cell r="N1477" t="str">
            <v>出力</v>
          </cell>
          <cell r="O1477" t="str">
            <v>6.5kW以上45kW未満</v>
          </cell>
          <cell r="P1477" t="str">
            <v>-</v>
          </cell>
          <cell r="Q1477" t="str">
            <v>特別申請</v>
          </cell>
          <cell r="R1477" t="str">
            <v>-</v>
          </cell>
          <cell r="S1477" t="str">
            <v/>
          </cell>
          <cell r="T1477" t="str">
            <v>-</v>
          </cell>
          <cell r="U1477" t="str">
            <v/>
          </cell>
          <cell r="V1477" t="str">
            <v>-</v>
          </cell>
          <cell r="W1477" t="str">
            <v>%</v>
          </cell>
          <cell r="X1477" t="str">
            <v>送電端発電効率</v>
          </cell>
          <cell r="Y1477" t="str">
            <v>標準条件による評価</v>
          </cell>
          <cell r="Z1477" t="str">
            <v>環境省により独自に設定された方法</v>
          </cell>
          <cell r="AA1477" t="str">
            <v>-</v>
          </cell>
          <cell r="AB1477" t="str">
            <v>η＝P/Q×100、η：送電端発電効率[%]、Ｐ：送電端出力[kW]、Ｑ：入熱量(低位発熱量)[kW]送電端出力=（発電端出力）－（作動媒体ポンプ、インバータ、（絶縁トランス）、ほかユニット内消費電力）</v>
          </cell>
          <cell r="AC1477" t="str">
            <v>環境省により独自に設定された方法</v>
          </cell>
          <cell r="AD1477" t="str">
            <v>-</v>
          </cell>
          <cell r="AE1477" t="str">
            <v>蒸気送電端発電効率の算出にあたっては、入口蒸気温度、出口ドレン温度、冷却水入口温度を次のとおり設定することを条件とする。入口蒸気温度：130℃以下、出口ドレン温度：36℃以上、冷却水入口温度：20℃以上</v>
          </cell>
        </row>
        <row r="1478">
          <cell r="E1478" t="str">
            <v>S-228004</v>
          </cell>
          <cell r="F1478" t="str">
            <v>L-000228</v>
          </cell>
          <cell r="G1478" t="str">
            <v>蒸気熱源小型バイナリー発電設備</v>
          </cell>
          <cell r="H1478" t="str">
            <v>EF</v>
          </cell>
          <cell r="I1478" t="str">
            <v>エネルギー転換</v>
          </cell>
          <cell r="J1478" t="str">
            <v>事業用発電（再エネ）</v>
          </cell>
          <cell r="K1478" t="str">
            <v>地熱発電</v>
          </cell>
          <cell r="L1478"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蒸気を利用する。</v>
          </cell>
          <cell r="M1478" t="str">
            <v>200V/220V</v>
          </cell>
          <cell r="N1478" t="str">
            <v>出力</v>
          </cell>
          <cell r="O1478" t="str">
            <v>45kW以上100kW未満</v>
          </cell>
          <cell r="P1478" t="str">
            <v>-</v>
          </cell>
          <cell r="Q1478" t="str">
            <v>特別申請</v>
          </cell>
          <cell r="R1478" t="str">
            <v>-</v>
          </cell>
          <cell r="S1478" t="str">
            <v/>
          </cell>
          <cell r="T1478" t="str">
            <v>-</v>
          </cell>
          <cell r="U1478" t="str">
            <v/>
          </cell>
          <cell r="V1478" t="str">
            <v>-</v>
          </cell>
          <cell r="W1478" t="str">
            <v>%</v>
          </cell>
          <cell r="X1478" t="str">
            <v>送電端発電効率</v>
          </cell>
          <cell r="Y1478" t="str">
            <v>標準条件による評価</v>
          </cell>
          <cell r="Z1478" t="str">
            <v>環境省により独自に設定された方法</v>
          </cell>
          <cell r="AA1478" t="str">
            <v>-</v>
          </cell>
          <cell r="AB1478" t="str">
            <v>η＝P/Q×100、η：送電端発電効率[%]、Ｐ：送電端出力[kW]、Ｑ：入熱量(低位発熱量)[kW]送電端出力=（発電端出力）－（作動媒体ポンプ、インバータ、（絶縁トランス）、ほかユニット内消費電力）</v>
          </cell>
          <cell r="AC1478" t="str">
            <v>環境省により独自に設定された方法</v>
          </cell>
          <cell r="AD1478" t="str">
            <v>-</v>
          </cell>
          <cell r="AE1478" t="str">
            <v>蒸気送電端発電効率の算出にあたっては、入口蒸気温度、出口ドレン温度、冷却水入口温度を次のとおり設定することを条件とする。入口蒸気温度：130℃以下、出口ドレン温度：36℃以上、冷却水入口温度：20℃以上</v>
          </cell>
        </row>
        <row r="1479">
          <cell r="E1479" t="str">
            <v>S-228005</v>
          </cell>
          <cell r="F1479" t="str">
            <v>L-000228</v>
          </cell>
          <cell r="G1479" t="str">
            <v>蒸気熱源小型バイナリー発電設備</v>
          </cell>
          <cell r="H1479" t="str">
            <v>EF</v>
          </cell>
          <cell r="I1479" t="str">
            <v>エネルギー転換</v>
          </cell>
          <cell r="J1479" t="str">
            <v>事業用発電（再エネ）</v>
          </cell>
          <cell r="K1479" t="str">
            <v>地熱発電</v>
          </cell>
          <cell r="L1479"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蒸気を利用する。</v>
          </cell>
          <cell r="M1479" t="str">
            <v>200V/220V</v>
          </cell>
          <cell r="N1479" t="str">
            <v>出力</v>
          </cell>
          <cell r="O1479" t="str">
            <v>100kW以上200kW未満</v>
          </cell>
          <cell r="P1479" t="str">
            <v>-</v>
          </cell>
          <cell r="Q1479" t="str">
            <v>特別申請</v>
          </cell>
          <cell r="R1479" t="str">
            <v>-</v>
          </cell>
          <cell r="S1479" t="str">
            <v/>
          </cell>
          <cell r="T1479" t="str">
            <v>-</v>
          </cell>
          <cell r="U1479" t="str">
            <v/>
          </cell>
          <cell r="V1479" t="str">
            <v>-</v>
          </cell>
          <cell r="W1479" t="str">
            <v>%</v>
          </cell>
          <cell r="X1479" t="str">
            <v>送電端発電効率</v>
          </cell>
          <cell r="Y1479" t="str">
            <v>標準条件による評価</v>
          </cell>
          <cell r="Z1479" t="str">
            <v>環境省により独自に設定された方法</v>
          </cell>
          <cell r="AA1479" t="str">
            <v>-</v>
          </cell>
          <cell r="AB1479" t="str">
            <v>η＝P/Q×100、η：送電端発電効率[%]、Ｐ：送電端出力[kW]、Ｑ：入熱量(低位発熱量)[kW]送電端出力=（発電端出力）－（作動媒体ポンプ、インバータ、（絶縁トランス）、ほかユニット内消費電力）</v>
          </cell>
          <cell r="AC1479" t="str">
            <v>環境省により独自に設定された方法</v>
          </cell>
          <cell r="AD1479" t="str">
            <v>-</v>
          </cell>
          <cell r="AE1479" t="str">
            <v>蒸気送電端発電効率の算出にあたっては、入口蒸気温度、出口ドレン温度、冷却水入口温度を次のとおり設定することを条件とする。入口蒸気温度：130℃以下、出口ドレン温度：36℃以上、冷却水入口温度：20℃以上</v>
          </cell>
        </row>
        <row r="1480">
          <cell r="E1480" t="str">
            <v>S-228006</v>
          </cell>
          <cell r="F1480" t="str">
            <v>L-000228</v>
          </cell>
          <cell r="G1480" t="str">
            <v>蒸気熱源小型バイナリー発電設備</v>
          </cell>
          <cell r="H1480" t="str">
            <v>EF</v>
          </cell>
          <cell r="I1480" t="str">
            <v>エネルギー転換</v>
          </cell>
          <cell r="J1480" t="str">
            <v>事業用発電（再エネ）</v>
          </cell>
          <cell r="K1480" t="str">
            <v>地熱発電</v>
          </cell>
          <cell r="L1480"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蒸気を利用する。</v>
          </cell>
          <cell r="M1480" t="str">
            <v>200V/220V</v>
          </cell>
          <cell r="N1480" t="str">
            <v>出力</v>
          </cell>
          <cell r="O1480" t="str">
            <v>200kW以上300kW未満</v>
          </cell>
          <cell r="P1480" t="str">
            <v>-</v>
          </cell>
          <cell r="Q1480" t="str">
            <v>特別申請</v>
          </cell>
          <cell r="R1480" t="str">
            <v>-</v>
          </cell>
          <cell r="S1480" t="str">
            <v/>
          </cell>
          <cell r="T1480" t="str">
            <v>-</v>
          </cell>
          <cell r="U1480" t="str">
            <v/>
          </cell>
          <cell r="V1480" t="str">
            <v>-</v>
          </cell>
          <cell r="W1480" t="str">
            <v>%</v>
          </cell>
          <cell r="X1480" t="str">
            <v>送電端発電効率</v>
          </cell>
          <cell r="Y1480" t="str">
            <v>標準条件による評価</v>
          </cell>
          <cell r="Z1480" t="str">
            <v>環境省により独自に設定された方法</v>
          </cell>
          <cell r="AA1480" t="str">
            <v>-</v>
          </cell>
          <cell r="AB1480" t="str">
            <v>η＝P/Q×100、η：送電端発電効率[%]、Ｐ：送電端出力[kW]、Ｑ：入熱量(低位発熱量)[kW]送電端出力=（発電端出力）－（作動媒体ポンプ、インバータ、（絶縁トランス）、ほかユニット内消費電力）</v>
          </cell>
          <cell r="AC1480" t="str">
            <v>環境省により独自に設定された方法</v>
          </cell>
          <cell r="AD1480" t="str">
            <v>-</v>
          </cell>
          <cell r="AE1480" t="str">
            <v>蒸気送電端発電効率の算出にあたっては、入口蒸気温度、出口ドレン温度、冷却水入口温度を次のとおり設定することを条件とする。入口蒸気温度：130℃以下、出口ドレン温度：36℃以上、冷却水入口温度：20℃以上</v>
          </cell>
        </row>
        <row r="1481">
          <cell r="E1481" t="str">
            <v>S-228007</v>
          </cell>
          <cell r="F1481" t="str">
            <v>L-000228</v>
          </cell>
          <cell r="G1481" t="str">
            <v>蒸気熱源小型バイナリー発電設備</v>
          </cell>
          <cell r="H1481" t="str">
            <v>EF</v>
          </cell>
          <cell r="I1481" t="str">
            <v>エネルギー転換</v>
          </cell>
          <cell r="J1481" t="str">
            <v>事業用発電（再エネ）</v>
          </cell>
          <cell r="K1481" t="str">
            <v>地熱発電</v>
          </cell>
          <cell r="L1481"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蒸気を利用する。</v>
          </cell>
          <cell r="M1481" t="str">
            <v>400V/440V</v>
          </cell>
          <cell r="N1481" t="str">
            <v>出力</v>
          </cell>
          <cell r="O1481" t="str">
            <v>3.0kW未満</v>
          </cell>
          <cell r="P1481" t="str">
            <v>-</v>
          </cell>
          <cell r="Q1481" t="str">
            <v>特別申請</v>
          </cell>
          <cell r="R1481" t="str">
            <v>-</v>
          </cell>
          <cell r="S1481" t="str">
            <v/>
          </cell>
          <cell r="T1481" t="str">
            <v>-</v>
          </cell>
          <cell r="U1481" t="str">
            <v/>
          </cell>
          <cell r="V1481" t="str">
            <v>-</v>
          </cell>
          <cell r="W1481" t="str">
            <v>%</v>
          </cell>
          <cell r="X1481" t="str">
            <v>送電端発電効率</v>
          </cell>
          <cell r="Y1481" t="str">
            <v>標準条件による評価</v>
          </cell>
          <cell r="Z1481" t="str">
            <v>環境省により独自に設定された方法</v>
          </cell>
          <cell r="AA1481" t="str">
            <v>-</v>
          </cell>
          <cell r="AB1481" t="str">
            <v>η＝P/Q×100、η：送電端発電効率[%]、Ｐ：送電端出力[kW]、Ｑ：入熱量(低位発熱量)[kW]送電端出力=（発電端出力）－（作動媒体ポンプ、インバータ、（絶縁トランス）、ほかユニット内消費電力）</v>
          </cell>
          <cell r="AC1481" t="str">
            <v>環境省により独自に設定された方法</v>
          </cell>
          <cell r="AD1481" t="str">
            <v>-</v>
          </cell>
          <cell r="AE1481" t="str">
            <v>蒸気送電端発電効率の算出にあたっては、入口蒸気温度、出口ドレン温度、冷却水入口温度を次のとおり設定することを条件とする。入口蒸気温度：130℃以下、出口ドレン温度：36℃以上、冷却水入口温度：20℃以上</v>
          </cell>
        </row>
        <row r="1482">
          <cell r="E1482" t="str">
            <v>S-228008</v>
          </cell>
          <cell r="F1482" t="str">
            <v>L-000228</v>
          </cell>
          <cell r="G1482" t="str">
            <v>蒸気熱源小型バイナリー発電設備</v>
          </cell>
          <cell r="H1482" t="str">
            <v>EF</v>
          </cell>
          <cell r="I1482" t="str">
            <v>エネルギー転換</v>
          </cell>
          <cell r="J1482" t="str">
            <v>事業用発電（再エネ）</v>
          </cell>
          <cell r="K1482" t="str">
            <v>地熱発電</v>
          </cell>
          <cell r="L1482"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蒸気を利用する。</v>
          </cell>
          <cell r="M1482" t="str">
            <v>400V/440V</v>
          </cell>
          <cell r="N1482" t="str">
            <v>出力</v>
          </cell>
          <cell r="O1482" t="str">
            <v>3.0kW以上6.5kW未満</v>
          </cell>
          <cell r="P1482" t="str">
            <v>-</v>
          </cell>
          <cell r="Q1482" t="str">
            <v>特別申請</v>
          </cell>
          <cell r="R1482" t="str">
            <v>-</v>
          </cell>
          <cell r="S1482" t="str">
            <v/>
          </cell>
          <cell r="T1482" t="str">
            <v>-</v>
          </cell>
          <cell r="U1482" t="str">
            <v/>
          </cell>
          <cell r="V1482" t="str">
            <v>-</v>
          </cell>
          <cell r="W1482" t="str">
            <v>%</v>
          </cell>
          <cell r="X1482" t="str">
            <v>送電端発電効率</v>
          </cell>
          <cell r="Y1482" t="str">
            <v>標準条件による評価</v>
          </cell>
          <cell r="Z1482" t="str">
            <v>環境省により独自に設定された方法</v>
          </cell>
          <cell r="AA1482" t="str">
            <v>-</v>
          </cell>
          <cell r="AB1482" t="str">
            <v>η＝P/Q×100、η：送電端発電効率[%]、Ｐ：送電端出力[kW]、Ｑ：入熱量(低位発熱量)[kW]送電端出力=（発電端出力）－（作動媒体ポンプ、インバータ、（絶縁トランス）、ほかユニット内消費電力）</v>
          </cell>
          <cell r="AC1482" t="str">
            <v>環境省により独自に設定された方法</v>
          </cell>
          <cell r="AD1482" t="str">
            <v>-</v>
          </cell>
          <cell r="AE1482" t="str">
            <v>蒸気送電端発電効率の算出にあたっては、入口蒸気温度、出口ドレン温度、冷却水入口温度を次のとおり設定することを条件とする。入口蒸気温度：130℃以下、出口ドレン温度：36℃以上、冷却水入口温度：20℃以上</v>
          </cell>
        </row>
        <row r="1483">
          <cell r="E1483" t="str">
            <v>S-228009</v>
          </cell>
          <cell r="F1483" t="str">
            <v>L-000228</v>
          </cell>
          <cell r="G1483" t="str">
            <v>蒸気熱源小型バイナリー発電設備</v>
          </cell>
          <cell r="H1483" t="str">
            <v>EF</v>
          </cell>
          <cell r="I1483" t="str">
            <v>エネルギー転換</v>
          </cell>
          <cell r="J1483" t="str">
            <v>事業用発電（再エネ）</v>
          </cell>
          <cell r="K1483" t="str">
            <v>地熱発電</v>
          </cell>
          <cell r="L1483"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蒸気を利用する。</v>
          </cell>
          <cell r="M1483" t="str">
            <v>400V/440V</v>
          </cell>
          <cell r="N1483" t="str">
            <v>出力</v>
          </cell>
          <cell r="O1483" t="str">
            <v>6.5kW以上45kW未満</v>
          </cell>
          <cell r="P1483" t="str">
            <v>-</v>
          </cell>
          <cell r="Q1483" t="str">
            <v>特別申請</v>
          </cell>
          <cell r="R1483" t="str">
            <v>-</v>
          </cell>
          <cell r="S1483" t="str">
            <v/>
          </cell>
          <cell r="T1483" t="str">
            <v>-</v>
          </cell>
          <cell r="U1483" t="str">
            <v/>
          </cell>
          <cell r="V1483" t="str">
            <v>-</v>
          </cell>
          <cell r="W1483" t="str">
            <v>%</v>
          </cell>
          <cell r="X1483" t="str">
            <v>送電端発電効率</v>
          </cell>
          <cell r="Y1483" t="str">
            <v>標準条件による評価</v>
          </cell>
          <cell r="Z1483" t="str">
            <v>環境省により独自に設定された方法</v>
          </cell>
          <cell r="AA1483" t="str">
            <v>-</v>
          </cell>
          <cell r="AB1483" t="str">
            <v>η＝P/Q×100、η：送電端発電効率[%]、Ｐ：送電端出力[kW]、Ｑ：入熱量(低位発熱量)[kW]送電端出力=（発電端出力）－（作動媒体ポンプ、インバータ、（絶縁トランス）、ほかユニット内消費電力）</v>
          </cell>
          <cell r="AC1483" t="str">
            <v>環境省により独自に設定された方法</v>
          </cell>
          <cell r="AD1483" t="str">
            <v>-</v>
          </cell>
          <cell r="AE1483" t="str">
            <v>蒸気送電端発電効率の算出にあたっては、入口蒸気温度、出口ドレン温度、冷却水入口温度を次のとおり設定することを条件とする。入口蒸気温度：130℃以下、出口ドレン温度：36℃以上、冷却水入口温度：20℃以上</v>
          </cell>
        </row>
        <row r="1484">
          <cell r="E1484" t="str">
            <v>S-228010</v>
          </cell>
          <cell r="F1484" t="str">
            <v>L-000228</v>
          </cell>
          <cell r="G1484" t="str">
            <v>蒸気熱源小型バイナリー発電設備</v>
          </cell>
          <cell r="H1484" t="str">
            <v>EF</v>
          </cell>
          <cell r="I1484" t="str">
            <v>エネルギー転換</v>
          </cell>
          <cell r="J1484" t="str">
            <v>事業用発電（再エネ）</v>
          </cell>
          <cell r="K1484" t="str">
            <v>地熱発電</v>
          </cell>
          <cell r="L1484"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蒸気を利用する。</v>
          </cell>
          <cell r="M1484" t="str">
            <v>400V/440V</v>
          </cell>
          <cell r="N1484" t="str">
            <v>出力</v>
          </cell>
          <cell r="O1484" t="str">
            <v>45kW以上100kW未満</v>
          </cell>
          <cell r="P1484" t="str">
            <v>-</v>
          </cell>
          <cell r="Q1484" t="str">
            <v>特別申請</v>
          </cell>
          <cell r="R1484" t="str">
            <v>-</v>
          </cell>
          <cell r="S1484" t="str">
            <v/>
          </cell>
          <cell r="T1484" t="str">
            <v>-</v>
          </cell>
          <cell r="U1484" t="str">
            <v/>
          </cell>
          <cell r="V1484" t="str">
            <v>-</v>
          </cell>
          <cell r="W1484" t="str">
            <v>%</v>
          </cell>
          <cell r="X1484" t="str">
            <v>送電端発電効率</v>
          </cell>
          <cell r="Y1484" t="str">
            <v>標準条件による評価</v>
          </cell>
          <cell r="Z1484" t="str">
            <v>環境省により独自に設定された方法</v>
          </cell>
          <cell r="AA1484" t="str">
            <v>-</v>
          </cell>
          <cell r="AB1484" t="str">
            <v>η＝P/Q×100、η：送電端発電効率[%]、Ｐ：送電端出力[kW]、Ｑ：入熱量(低位発熱量)[kW]送電端出力=（発電端出力）－（作動媒体ポンプ、インバータ、（絶縁トランス）、ほかユニット内消費電力）</v>
          </cell>
          <cell r="AC1484" t="str">
            <v>環境省により独自に設定された方法</v>
          </cell>
          <cell r="AD1484" t="str">
            <v>-</v>
          </cell>
          <cell r="AE1484" t="str">
            <v>蒸気送電端発電効率の算出にあたっては、入口蒸気温度、出口ドレン温度、冷却水入口温度を次のとおり設定することを条件とする。入口蒸気温度：130℃以下、出口ドレン温度：36℃以上、冷却水入口温度：20℃以上</v>
          </cell>
        </row>
        <row r="1485">
          <cell r="E1485" t="str">
            <v>S-228011</v>
          </cell>
          <cell r="F1485" t="str">
            <v>L-000228</v>
          </cell>
          <cell r="G1485" t="str">
            <v>蒸気熱源小型バイナリー発電設備</v>
          </cell>
          <cell r="H1485" t="str">
            <v>EF</v>
          </cell>
          <cell r="I1485" t="str">
            <v>エネルギー転換</v>
          </cell>
          <cell r="J1485" t="str">
            <v>事業用発電（再エネ）</v>
          </cell>
          <cell r="K1485" t="str">
            <v>地熱発電</v>
          </cell>
          <cell r="L1485"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蒸気を利用する。</v>
          </cell>
          <cell r="M1485" t="str">
            <v>400V/440V</v>
          </cell>
          <cell r="N1485" t="str">
            <v>出力</v>
          </cell>
          <cell r="O1485" t="str">
            <v>100kW以上200kW未満</v>
          </cell>
          <cell r="P1485" t="str">
            <v>-</v>
          </cell>
          <cell r="Q1485" t="str">
            <v>通常申請</v>
          </cell>
          <cell r="R1485" t="str">
            <v>-</v>
          </cell>
          <cell r="S1485" t="str">
            <v/>
          </cell>
          <cell r="T1485">
            <v>10.97</v>
          </cell>
          <cell r="U1485" t="str">
            <v>*</v>
          </cell>
          <cell r="V1485" t="str">
            <v>カタログもしくは試験結果報告書</v>
          </cell>
          <cell r="W1485" t="str">
            <v>%</v>
          </cell>
          <cell r="X1485" t="str">
            <v>送電端発電効率</v>
          </cell>
          <cell r="Y1485" t="str">
            <v>標準条件による評価</v>
          </cell>
          <cell r="Z1485" t="str">
            <v>環境省により独自に設定された方法</v>
          </cell>
          <cell r="AA1485" t="str">
            <v>-</v>
          </cell>
          <cell r="AB1485" t="str">
            <v>η＝P/Q×100、η：送電端発電効率[%]、Ｐ：送電端出力[kW]、Ｑ：入熱量(低位発熱量)[kW]送電端出力=（発電端出力）－（作動媒体ポンプ、インバータ、（絶縁トランス）、ほかユニット内消費電力）</v>
          </cell>
          <cell r="AC1485" t="str">
            <v>環境省により独自に設定された方法</v>
          </cell>
          <cell r="AD1485" t="str">
            <v>-</v>
          </cell>
          <cell r="AE1485" t="str">
            <v>蒸気送電端発電効率の算出にあたっては、入口蒸気温度、出口ドレン温度、冷却水入口温度を次のとおり設定することを条件とする。入口蒸気温度：130℃以下、出口ドレン温度：36℃以上、冷却水入口温度：20℃以上</v>
          </cell>
        </row>
        <row r="1486">
          <cell r="E1486" t="str">
            <v>S-228012</v>
          </cell>
          <cell r="F1486" t="str">
            <v>L-000228</v>
          </cell>
          <cell r="G1486" t="str">
            <v>蒸気熱源小型バイナリー発電設備</v>
          </cell>
          <cell r="H1486" t="str">
            <v>EF</v>
          </cell>
          <cell r="I1486" t="str">
            <v>エネルギー転換</v>
          </cell>
          <cell r="J1486" t="str">
            <v>事業用発電（再エネ）</v>
          </cell>
          <cell r="K1486" t="str">
            <v>地熱発電</v>
          </cell>
          <cell r="L1486" t="str">
            <v>バイナリー発電は、水よりも沸点の低い二次媒体を使うため、より低温の地熱流体での発電に適しており、地熱流体で温められた二次媒体の蒸気でタービンを回して発電する。生産井から地熱流体を取り出し、地熱流体で二次媒体を温め、蒸気化し、二次媒体の蒸気でタービンを回転させ発電する。二次媒体を温めた後の地熱流体は、還元井から地下に戻し、発電し終わった二次媒体は、凝縮器で液体に戻し、循環ポンプで再度、蒸発器に送る。熱源として蒸気を利用する。</v>
          </cell>
          <cell r="M1486" t="str">
            <v>400V/440V</v>
          </cell>
          <cell r="N1486" t="str">
            <v>出力</v>
          </cell>
          <cell r="O1486" t="str">
            <v>200kW以上300kW未満</v>
          </cell>
          <cell r="P1486" t="str">
            <v>-</v>
          </cell>
          <cell r="Q1486" t="str">
            <v>特別申請</v>
          </cell>
          <cell r="R1486" t="str">
            <v>-</v>
          </cell>
          <cell r="S1486" t="str">
            <v/>
          </cell>
          <cell r="T1486" t="str">
            <v>-</v>
          </cell>
          <cell r="U1486" t="str">
            <v/>
          </cell>
          <cell r="V1486" t="str">
            <v>-</v>
          </cell>
          <cell r="W1486" t="str">
            <v>%</v>
          </cell>
          <cell r="X1486" t="str">
            <v>送電端発電効率</v>
          </cell>
          <cell r="Y1486" t="str">
            <v>標準条件による評価</v>
          </cell>
          <cell r="Z1486" t="str">
            <v>環境省により独自に設定された方法</v>
          </cell>
          <cell r="AA1486" t="str">
            <v>-</v>
          </cell>
          <cell r="AB1486" t="str">
            <v>η＝P/Q×100、η：送電端発電効率[%]、Ｐ：送電端出力[kW]、Ｑ：入熱量(低位発熱量)[kW]送電端出力=（発電端出力）－（作動媒体ポンプ、インバータ、（絶縁トランス）、ほかユニット内消費電力）</v>
          </cell>
          <cell r="AC1486" t="str">
            <v>環境省により独自に設定された方法</v>
          </cell>
          <cell r="AD1486" t="str">
            <v>-</v>
          </cell>
          <cell r="AE1486" t="str">
            <v>蒸気送電端発電効率の算出にあたっては、入口蒸気温度、出口ドレン温度、冷却水入口温度を次のとおり設定することを条件とする。入口蒸気温度：130℃以下、出口ドレン温度：36℃以上、冷却水入口温度：20℃以上</v>
          </cell>
        </row>
        <row r="1487">
          <cell r="E1487" t="str">
            <v>S-231001</v>
          </cell>
          <cell r="F1487" t="str">
            <v>L-000231</v>
          </cell>
          <cell r="G1487" t="str">
            <v>ガスエンジン発電設備（メタン発酵発電用）</v>
          </cell>
          <cell r="H1487" t="str">
            <v>EF</v>
          </cell>
          <cell r="I1487" t="str">
            <v>エネルギー転換</v>
          </cell>
          <cell r="J1487" t="str">
            <v>事業用発電（再エネ）</v>
          </cell>
          <cell r="K1487" t="str">
            <v>バイオマス発電</v>
          </cell>
          <cell r="L1487" t="str">
            <v>バイオメタンガスを燃料にシリンダー内部で燃料の爆発（膨張）を発生させ、その圧力でピストンを往復動させ、その往復動を回転エネルギーに変える発電装置。ストイキオメトリ燃焼（理論空気で混合したガスが完全燃焼する方式）、リーンバーンと呼ばれる希薄燃焼の二つの方式があり、最近では予混合圧縮自着火燃焼といわれる高圧縮による自然着火でシリンダー内全体をメラメラと燃える点火プラグを用いないものが環境面や高効率化で注目を集めている。</v>
          </cell>
          <cell r="M1487" t="str">
            <v>50Hz</v>
          </cell>
          <cell r="N1487" t="str">
            <v>出力</v>
          </cell>
          <cell r="O1487" t="str">
            <v>100kW未満</v>
          </cell>
          <cell r="P1487" t="str">
            <v>-</v>
          </cell>
          <cell r="Q1487" t="str">
            <v>通常申請または簡易申請</v>
          </cell>
          <cell r="R1487" t="str">
            <v>-</v>
          </cell>
          <cell r="S1487" t="str">
            <v/>
          </cell>
          <cell r="T1487">
            <v>84</v>
          </cell>
          <cell r="U1487" t="str">
            <v>*</v>
          </cell>
          <cell r="V1487" t="str">
            <v>カタログもしくは試験結果報告書</v>
          </cell>
          <cell r="W1487" t="str">
            <v>%</v>
          </cell>
          <cell r="X1487" t="str">
            <v>総合効率</v>
          </cell>
          <cell r="Y1487" t="str">
            <v>標準規格による評価</v>
          </cell>
          <cell r="Z1487" t="str">
            <v>JIS8122:2009</v>
          </cell>
          <cell r="AA1487" t="str">
            <v>コージェネレーションユニットの性能試験方法</v>
          </cell>
          <cell r="AB1487" t="str">
            <v>ηt.out=ηout+ηh（発電端）、ηt.out：発電端総合効率[%]、ηout:発電効率[%]、ηh：熱出力効率[%]</v>
          </cell>
          <cell r="AC1487" t="str">
            <v>JIS8122:2009</v>
          </cell>
          <cell r="AD1487" t="str">
            <v>コージェネレーションユニットの性能試験方法</v>
          </cell>
          <cell r="AE1487" t="str">
            <v>JIS8122:2009に準拠、メタン濃度は60％を試験条件とする。</v>
          </cell>
        </row>
        <row r="1488">
          <cell r="E1488" t="str">
            <v>S-231002</v>
          </cell>
          <cell r="F1488" t="str">
            <v>L-000231</v>
          </cell>
          <cell r="G1488" t="str">
            <v>ガスエンジン発電設備（メタン発酵発電用）</v>
          </cell>
          <cell r="H1488" t="str">
            <v>EF</v>
          </cell>
          <cell r="I1488" t="str">
            <v>エネルギー転換</v>
          </cell>
          <cell r="J1488" t="str">
            <v>事業用発電（再エネ）</v>
          </cell>
          <cell r="K1488" t="str">
            <v>バイオマス発電</v>
          </cell>
          <cell r="L1488" t="str">
            <v>バイオメタンガスを燃料にシリンダー内部で燃料の爆発（膨張）を発生させ、その圧力でピストンを往復動させ、その往復動を回転エネルギーに変える発電装置。ストイキオメトリ燃焼（理論空気で混合したガスが完全燃焼する方式）、リーンバーンと呼ばれる希薄燃焼の二つの方式があり、最近では予混合圧縮自着火燃焼といわれる高圧縮による自然着火でシリンダー内全体をメラメラと燃える点火プラグを用いないものが環境面や高効率化で注目を集めている。</v>
          </cell>
          <cell r="M1488" t="str">
            <v>50Hz</v>
          </cell>
          <cell r="N1488" t="str">
            <v>出力</v>
          </cell>
          <cell r="O1488" t="str">
            <v>100kW以上1000kW未満</v>
          </cell>
          <cell r="P1488" t="str">
            <v>-</v>
          </cell>
          <cell r="Q1488" t="str">
            <v>通常申請</v>
          </cell>
          <cell r="R1488" t="str">
            <v>-</v>
          </cell>
          <cell r="S1488" t="str">
            <v/>
          </cell>
          <cell r="T1488">
            <v>41.8</v>
          </cell>
          <cell r="U1488" t="str">
            <v>*</v>
          </cell>
          <cell r="V1488" t="str">
            <v>カタログもしくは試験結果報告書</v>
          </cell>
          <cell r="W1488" t="str">
            <v>%</v>
          </cell>
          <cell r="X1488" t="str">
            <v>総合効率</v>
          </cell>
          <cell r="Y1488" t="str">
            <v>標準規格による評価</v>
          </cell>
          <cell r="Z1488" t="str">
            <v>JIS8122:2009</v>
          </cell>
          <cell r="AA1488" t="str">
            <v>コージェネレーションユニットの性能試験方法</v>
          </cell>
          <cell r="AB1488" t="str">
            <v>ηt.out=ηout+ηh（発電端）、ηt.out：発電端総合効率[%]、ηout:発電効率[%]、ηh：熱出力効率[%]</v>
          </cell>
          <cell r="AC1488" t="str">
            <v>JIS8122:2009</v>
          </cell>
          <cell r="AD1488" t="str">
            <v>コージェネレーションユニットの性能試験方法</v>
          </cell>
          <cell r="AE1488" t="str">
            <v>JIS8122:2009に準拠、メタン濃度は60％を試験条件とする。</v>
          </cell>
        </row>
        <row r="1489">
          <cell r="E1489" t="str">
            <v>S-231003</v>
          </cell>
          <cell r="F1489" t="str">
            <v>L-000231</v>
          </cell>
          <cell r="G1489" t="str">
            <v>ガスエンジン発電設備（メタン発酵発電用）</v>
          </cell>
          <cell r="H1489" t="str">
            <v>EF</v>
          </cell>
          <cell r="I1489" t="str">
            <v>エネルギー転換</v>
          </cell>
          <cell r="J1489" t="str">
            <v>事業用発電（再エネ）</v>
          </cell>
          <cell r="K1489" t="str">
            <v>バイオマス発電</v>
          </cell>
          <cell r="L1489" t="str">
            <v>バイオメタンガスを燃料にシリンダー内部で燃料の爆発（膨張）を発生させ、その圧力でピストンを往復動させ、その往復動を回転エネルギーに変える発電装置。ストイキオメトリ燃焼（理論空気で混合したガスが完全燃焼する方式）、リーンバーンと呼ばれる希薄燃焼の二つの方式があり、最近では予混合圧縮自着火燃焼といわれる高圧縮による自然着火でシリンダー内全体をメラメラと燃える点火プラグを用いないものが環境面や高効率化で注目を集めている。</v>
          </cell>
          <cell r="M1489" t="str">
            <v>50Hz</v>
          </cell>
          <cell r="N1489" t="str">
            <v>出力</v>
          </cell>
          <cell r="O1489" t="str">
            <v>100kW未満</v>
          </cell>
          <cell r="P1489" t="str">
            <v>-</v>
          </cell>
          <cell r="Q1489" t="str">
            <v>通常申請</v>
          </cell>
          <cell r="R1489" t="str">
            <v>-</v>
          </cell>
          <cell r="S1489" t="str">
            <v/>
          </cell>
          <cell r="T1489">
            <v>32</v>
          </cell>
          <cell r="U1489" t="str">
            <v/>
          </cell>
          <cell r="V1489" t="str">
            <v>カタログのみ</v>
          </cell>
          <cell r="W1489" t="str">
            <v>%</v>
          </cell>
          <cell r="X1489" t="str">
            <v>発電効率</v>
          </cell>
          <cell r="Y1489" t="str">
            <v>標準規格による評価</v>
          </cell>
          <cell r="Z1489" t="str">
            <v>JIS8122:2009</v>
          </cell>
          <cell r="AA1489" t="str">
            <v>コージェネレーションユニットの性能試験方法</v>
          </cell>
          <cell r="AB1489" t="str">
            <v>ηout=（3.6×Pout）÷（Hf×Ff）×100 ηout:発電効率[%] Pout:発電出力（発電端）[kW] HfI:燃料の低位発熱量[MJ/m3N] Ff：燃料消費量[m3N/h]</v>
          </cell>
          <cell r="AC1489" t="str">
            <v>JIS8122:2009</v>
          </cell>
          <cell r="AD1489" t="str">
            <v>コージェネレーションユニットの性能試験方法</v>
          </cell>
          <cell r="AE1489" t="str">
            <v>JIS8122:2009に準拠 メタン濃度は60％を試験条件とする。</v>
          </cell>
        </row>
        <row r="1490">
          <cell r="E1490" t="str">
            <v>S-231004</v>
          </cell>
          <cell r="F1490" t="str">
            <v>L-000231</v>
          </cell>
          <cell r="G1490" t="str">
            <v>ガスエンジン発電設備（メタン発酵発電用）</v>
          </cell>
          <cell r="H1490" t="str">
            <v>EF</v>
          </cell>
          <cell r="I1490" t="str">
            <v>エネルギー転換</v>
          </cell>
          <cell r="J1490" t="str">
            <v>事業用発電（再エネ）</v>
          </cell>
          <cell r="K1490" t="str">
            <v>バイオマス発電</v>
          </cell>
          <cell r="L1490" t="str">
            <v>バイオメタンガスを燃料にシリンダー内部で燃料の爆発（膨張）を発生させ、その圧力でピストンを往復動させ、その往復動を回転エネルギーに変える発電装置。ストイキオメトリ燃焼（理論空気で混合したガスが完全燃焼する方式）、リーンバーンと呼ばれる希薄燃焼の二つの方式があり、最近では予混合圧縮自着火燃焼といわれる高圧縮による自然着火でシリンダー内全体をメラメラと燃える点火プラグを用いないものが環境面や高効率化で注目を集めている。</v>
          </cell>
          <cell r="M1490" t="str">
            <v>50Hz</v>
          </cell>
          <cell r="N1490" t="str">
            <v>出力</v>
          </cell>
          <cell r="O1490" t="str">
            <v>100kW以上1000kW未満</v>
          </cell>
          <cell r="P1490" t="str">
            <v>-</v>
          </cell>
          <cell r="Q1490" t="str">
            <v>通常申請</v>
          </cell>
          <cell r="R1490" t="str">
            <v>-</v>
          </cell>
          <cell r="S1490" t="str">
            <v/>
          </cell>
          <cell r="T1490">
            <v>38.799999999999997</v>
          </cell>
          <cell r="U1490" t="str">
            <v/>
          </cell>
          <cell r="V1490" t="str">
            <v>カタログのみ</v>
          </cell>
          <cell r="W1490" t="str">
            <v>%</v>
          </cell>
          <cell r="X1490" t="str">
            <v>発電効率</v>
          </cell>
          <cell r="Y1490" t="str">
            <v>標準規格による評価</v>
          </cell>
          <cell r="Z1490" t="str">
            <v>JIS8122:2009</v>
          </cell>
          <cell r="AA1490" t="str">
            <v>コージェネレーションユニットの性能試験方法</v>
          </cell>
          <cell r="AB1490" t="str">
            <v>ηout=（3.6×Pout）÷（Hf×Ff）×100 ηout:発電効率[%] Pout:発電出力（発電端）[kW] HfI:燃料の低位発熱量[MJ/m3N] Ff：燃料消費量[m3N/h]</v>
          </cell>
          <cell r="AC1490" t="str">
            <v>JIS8122:2009</v>
          </cell>
          <cell r="AD1490" t="str">
            <v>コージェネレーションユニットの性能試験方法</v>
          </cell>
          <cell r="AE1490" t="str">
            <v>JIS8122:2009に準拠 メタン濃度は60％を試験条件とする。</v>
          </cell>
        </row>
        <row r="1491">
          <cell r="E1491" t="str">
            <v>S-231005</v>
          </cell>
          <cell r="F1491" t="str">
            <v>L-000231</v>
          </cell>
          <cell r="G1491" t="str">
            <v>ガスエンジン発電設備（メタン発酵発電用）</v>
          </cell>
          <cell r="H1491" t="str">
            <v>EF</v>
          </cell>
          <cell r="I1491" t="str">
            <v>エネルギー転換</v>
          </cell>
          <cell r="J1491" t="str">
            <v>事業用発電（再エネ）</v>
          </cell>
          <cell r="K1491" t="str">
            <v>バイオマス発電</v>
          </cell>
          <cell r="L1491" t="str">
            <v>バイオメタンガスを燃料にシリンダー内部で燃料の爆発（膨張）を発生させ、その圧力でピストンを往復動させ、その往復動を回転エネルギーに変える発電装置。ストイキオメトリ燃焼（理論空気で混合したガスが完全燃焼する方式）、リーンバーンと呼ばれる希薄燃焼の二つの方式があり、最近では予混合圧縮自着火燃焼といわれる高圧縮による自然着火でシリンダー内全体をメラメラと燃える点火プラグを用いないものが環境面や高効率化で注目を集めている。</v>
          </cell>
          <cell r="M1491" t="str">
            <v>60Hz</v>
          </cell>
          <cell r="N1491" t="str">
            <v>出力</v>
          </cell>
          <cell r="O1491" t="str">
            <v>100kW未満</v>
          </cell>
          <cell r="P1491" t="str">
            <v>-</v>
          </cell>
          <cell r="Q1491" t="str">
            <v>通常申請または簡易申請</v>
          </cell>
          <cell r="R1491" t="str">
            <v>-</v>
          </cell>
          <cell r="S1491" t="str">
            <v/>
          </cell>
          <cell r="T1491">
            <v>84</v>
          </cell>
          <cell r="U1491" t="str">
            <v>*</v>
          </cell>
          <cell r="V1491" t="str">
            <v>カタログもしくは試験結果報告書</v>
          </cell>
          <cell r="W1491" t="str">
            <v>%</v>
          </cell>
          <cell r="X1491" t="str">
            <v>総合効率</v>
          </cell>
          <cell r="Y1491" t="str">
            <v>標準規格による評価</v>
          </cell>
          <cell r="Z1491" t="str">
            <v>JIS8122:2009</v>
          </cell>
          <cell r="AA1491" t="str">
            <v>コージェネレーションユニットの性能試験方法</v>
          </cell>
          <cell r="AB1491" t="str">
            <v>ηt.out=ηout+ηh（発電端）、ηt.out：発電端総合効率[%]、ηout:発電効率[%]、ηh：熱出力効率[%]</v>
          </cell>
          <cell r="AC1491" t="str">
            <v>JIS8122:2009</v>
          </cell>
          <cell r="AD1491" t="str">
            <v>コージェネレーションユニットの性能試験方法</v>
          </cell>
          <cell r="AE1491" t="str">
            <v>JIS8122:2009に準拠、メタン濃度は60％を試験条件とする。</v>
          </cell>
        </row>
        <row r="1492">
          <cell r="E1492" t="str">
            <v>S-231006</v>
          </cell>
          <cell r="F1492" t="str">
            <v>L-000231</v>
          </cell>
          <cell r="G1492" t="str">
            <v>ガスエンジン発電設備（メタン発酵発電用）</v>
          </cell>
          <cell r="H1492" t="str">
            <v>EF</v>
          </cell>
          <cell r="I1492" t="str">
            <v>エネルギー転換</v>
          </cell>
          <cell r="J1492" t="str">
            <v>事業用発電（再エネ）</v>
          </cell>
          <cell r="K1492" t="str">
            <v>バイオマス発電</v>
          </cell>
          <cell r="L1492" t="str">
            <v>バイオメタンガスを燃料にシリンダー内部で燃料の爆発（膨張）を発生させ、その圧力でピストンを往復動させ、その往復動を回転エネルギーに変える発電装置。ストイキオメトリ燃焼（理論空気で混合したガスが完全燃焼する方式）、リーンバーンと呼ばれる希薄燃焼の二つの方式があり、最近では予混合圧縮自着火燃焼といわれる高圧縮による自然着火でシリンダー内全体をメラメラと燃える点火プラグを用いないものが環境面や高効率化で注目を集めている。</v>
          </cell>
          <cell r="M1492" t="str">
            <v>60Hz</v>
          </cell>
          <cell r="N1492" t="str">
            <v>出力</v>
          </cell>
          <cell r="O1492" t="str">
            <v>100kW以上1000kW未満</v>
          </cell>
          <cell r="P1492" t="str">
            <v>-</v>
          </cell>
          <cell r="Q1492" t="str">
            <v>特別申請</v>
          </cell>
          <cell r="R1492" t="str">
            <v>-</v>
          </cell>
          <cell r="S1492" t="str">
            <v/>
          </cell>
          <cell r="T1492" t="str">
            <v>-</v>
          </cell>
          <cell r="U1492" t="str">
            <v/>
          </cell>
          <cell r="V1492" t="str">
            <v>-</v>
          </cell>
          <cell r="W1492" t="str">
            <v>%</v>
          </cell>
          <cell r="X1492" t="str">
            <v>総合効率</v>
          </cell>
          <cell r="Y1492" t="str">
            <v>標準規格による評価</v>
          </cell>
          <cell r="Z1492" t="str">
            <v>JIS8122:2009</v>
          </cell>
          <cell r="AA1492" t="str">
            <v>コージェネレーションユニットの性能試験方法</v>
          </cell>
          <cell r="AB1492" t="str">
            <v>ηt.out=ηout+ηh（発電端）、ηt.out：発電端総合効率[%]、ηout:発電効率[%]、ηh：熱出力効率[%]</v>
          </cell>
          <cell r="AC1492" t="str">
            <v>JIS8122:2009</v>
          </cell>
          <cell r="AD1492" t="str">
            <v>コージェネレーションユニットの性能試験方法</v>
          </cell>
          <cell r="AE1492" t="str">
            <v>JIS8122:2009に準拠、メタン濃度は60％を試験条件とする。</v>
          </cell>
        </row>
        <row r="1493">
          <cell r="E1493" t="str">
            <v>S-231007</v>
          </cell>
          <cell r="F1493" t="str">
            <v>L-000231</v>
          </cell>
          <cell r="G1493" t="str">
            <v>ガスエンジン発電設備（メタン発酵発電用）</v>
          </cell>
          <cell r="H1493" t="str">
            <v>EF</v>
          </cell>
          <cell r="I1493" t="str">
            <v>エネルギー転換</v>
          </cell>
          <cell r="J1493" t="str">
            <v>事業用発電（再エネ）</v>
          </cell>
          <cell r="K1493" t="str">
            <v>バイオマス発電</v>
          </cell>
          <cell r="L1493" t="str">
            <v>バイオメタンガスを燃料にシリンダー内部で燃料の爆発（膨張）を発生させ、その圧力でピストンを往復動させ、その往復動を回転エネルギーに変える発電装置。ストイキオメトリ燃焼（理論空気で混合したガスが完全燃焼する方式）、リーンバーンと呼ばれる希薄燃焼の二つの方式があり、最近では予混合圧縮自着火燃焼といわれる高圧縮による自然着火でシリンダー内全体をメラメラと燃える点火プラグを用いないものが環境面や高効率化で注目を集めている。</v>
          </cell>
          <cell r="M1493" t="str">
            <v>60Hz</v>
          </cell>
          <cell r="N1493" t="str">
            <v>出力</v>
          </cell>
          <cell r="O1493" t="str">
            <v>100kW未満</v>
          </cell>
          <cell r="P1493" t="str">
            <v>-</v>
          </cell>
          <cell r="Q1493" t="str">
            <v>通常申請</v>
          </cell>
          <cell r="R1493" t="str">
            <v>-</v>
          </cell>
          <cell r="S1493" t="str">
            <v/>
          </cell>
          <cell r="T1493">
            <v>32</v>
          </cell>
          <cell r="U1493" t="str">
            <v/>
          </cell>
          <cell r="V1493" t="str">
            <v>カタログのみ</v>
          </cell>
          <cell r="W1493" t="str">
            <v>%</v>
          </cell>
          <cell r="X1493" t="str">
            <v>発電効率</v>
          </cell>
          <cell r="Y1493" t="str">
            <v>標準規格による評価</v>
          </cell>
          <cell r="Z1493" t="str">
            <v>JIS8122:2009</v>
          </cell>
          <cell r="AA1493" t="str">
            <v>コージェネレーションユニットの性能試験方法</v>
          </cell>
          <cell r="AB1493" t="str">
            <v>ηt.out=ηout+ηh（発電端）、ηt.out：発電端総合効率[%]、ηout:発電効率[%]、ηh：熱出力効率[%]</v>
          </cell>
          <cell r="AC1493" t="str">
            <v>JIS8122:2009</v>
          </cell>
          <cell r="AD1493" t="str">
            <v>コージェネレーションユニットの性能試験方法</v>
          </cell>
          <cell r="AE1493" t="str">
            <v>JIS8122:2009に準拠、メタン濃度は60％を試験条件とする。</v>
          </cell>
        </row>
        <row r="1494">
          <cell r="E1494" t="str">
            <v>S-231008</v>
          </cell>
          <cell r="F1494" t="str">
            <v>L-000231</v>
          </cell>
          <cell r="G1494" t="str">
            <v>ガスエンジン発電設備（メタン発酵発電用）</v>
          </cell>
          <cell r="H1494" t="str">
            <v>EF</v>
          </cell>
          <cell r="I1494" t="str">
            <v>エネルギー転換</v>
          </cell>
          <cell r="J1494" t="str">
            <v>事業用発電（再エネ）</v>
          </cell>
          <cell r="K1494" t="str">
            <v>バイオマス発電</v>
          </cell>
          <cell r="L1494" t="str">
            <v>バイオメタンガスを燃料にシリンダー内部で燃料の爆発（膨張）を発生させ、その圧力でピストンを往復動させ、その往復動を回転エネルギーに変える発電装置。ストイキオメトリ燃焼（理論空気で混合したガスが完全燃焼する方式）、リーンバーンと呼ばれる希薄燃焼の二つの方式があり、最近では予混合圧縮自着火燃焼といわれる高圧縮による自然着火でシリンダー内全体をメラメラと燃える点火プラグを用いないものが環境面や高効率化で注目を集めている。</v>
          </cell>
          <cell r="M1494" t="str">
            <v>60Hz</v>
          </cell>
          <cell r="N1494" t="str">
            <v>出力</v>
          </cell>
          <cell r="O1494" t="str">
            <v>100kW以上1000kW未満</v>
          </cell>
          <cell r="P1494" t="str">
            <v>-</v>
          </cell>
          <cell r="Q1494" t="str">
            <v>特別申請</v>
          </cell>
          <cell r="R1494" t="str">
            <v>-</v>
          </cell>
          <cell r="S1494" t="str">
            <v/>
          </cell>
          <cell r="T1494" t="str">
            <v>-</v>
          </cell>
          <cell r="U1494" t="str">
            <v/>
          </cell>
          <cell r="V1494" t="str">
            <v>-</v>
          </cell>
          <cell r="W1494" t="str">
            <v>%</v>
          </cell>
          <cell r="X1494" t="str">
            <v>発電効率</v>
          </cell>
          <cell r="Y1494" t="str">
            <v>標準規格による評価</v>
          </cell>
          <cell r="Z1494" t="str">
            <v>JIS8122:2009</v>
          </cell>
          <cell r="AA1494" t="str">
            <v>コージェネレーションユニットの性能試験方法</v>
          </cell>
          <cell r="AB1494" t="str">
            <v>ηt.out=ηout+ηh（発電端）、ηt.out：発電端総合効率[%]、ηout:発電効率[%]、ηh：熱出力効率[%]</v>
          </cell>
          <cell r="AC1494" t="str">
            <v>JIS8122:2009</v>
          </cell>
          <cell r="AD1494" t="str">
            <v>コージェネレーションユニットの性能試験方法</v>
          </cell>
          <cell r="AE1494" t="str">
            <v>JIS8122:2009に準拠、メタン濃度は60％を試験条件とする。</v>
          </cell>
        </row>
        <row r="1495">
          <cell r="E1495" t="str">
            <v>S-232001</v>
          </cell>
          <cell r="F1495" t="str">
            <v>L-000232</v>
          </cell>
          <cell r="G1495" t="str">
            <v>ディーゼル発電設備（バイオディーゼル燃料専用）</v>
          </cell>
          <cell r="H1495" t="str">
            <v>EF</v>
          </cell>
          <cell r="I1495" t="str">
            <v>エネルギー転換</v>
          </cell>
          <cell r="J1495" t="str">
            <v>事業用発電（再エネ）</v>
          </cell>
          <cell r="K1495" t="str">
            <v>バイオマス発電</v>
          </cell>
          <cell r="L1495" t="str">
            <v>ディーゼルエンジンを主機関とする発電機であり、軽油や重油の代わりにバイオマスディーゼル燃料を用いる。バイオマスディーゼル燃料の使用によりCO2削減を実現するほか、非常時のバックアップや電力消費のピークカットに貢献する。</v>
          </cell>
          <cell r="M1495" t="str">
            <v>50Hz、燃料の種類：バイオマスディーゼル燃料</v>
          </cell>
          <cell r="N1495" t="str">
            <v>出力</v>
          </cell>
          <cell r="O1495" t="str">
            <v>22kW未満（25kVA未満）</v>
          </cell>
          <cell r="P1495" t="str">
            <v>-</v>
          </cell>
          <cell r="Q1495" t="str">
            <v>通常申請</v>
          </cell>
          <cell r="R1495" t="str">
            <v>-</v>
          </cell>
          <cell r="S1495" t="str">
            <v/>
          </cell>
          <cell r="T1495">
            <v>33.1</v>
          </cell>
          <cell r="U1495" t="str">
            <v>*</v>
          </cell>
          <cell r="V1495" t="str">
            <v>カタログもしくは試験結果報告書</v>
          </cell>
          <cell r="W1495" t="str">
            <v>%</v>
          </cell>
          <cell r="X1495" t="str">
            <v>発電効率</v>
          </cell>
          <cell r="Y1495" t="str">
            <v>標準規格による評価</v>
          </cell>
          <cell r="Z1495" t="str">
            <v>JIS8122:2019</v>
          </cell>
          <cell r="AA1495" t="str">
            <v>コージェネレーションユニットの性能試験方法</v>
          </cell>
          <cell r="AB1495" t="str">
            <v>ηout=（3.6×Pout）÷（Hf×Ff）×100 ηout：発電効率[%]、Pout：発電出力（発電端）[kW]、HfI：燃料の低位発熱量[MJ/m3N]、Ff：燃料消費量[m3N/h]</v>
          </cell>
          <cell r="AC1495" t="str">
            <v>JIS8122:2019</v>
          </cell>
          <cell r="AD1495" t="str">
            <v>コージェネレーションユニットの性能試験方法</v>
          </cell>
          <cell r="AE1495" t="str">
            <v>JIS8122:2019に準拠。使用するバイオディーゼル燃料濃度を100%とする</v>
          </cell>
        </row>
        <row r="1496">
          <cell r="E1496" t="str">
            <v>S-232002</v>
          </cell>
          <cell r="F1496" t="str">
            <v>L-000232</v>
          </cell>
          <cell r="G1496" t="str">
            <v>ディーゼル発電設備（バイオディーゼル燃料専用）</v>
          </cell>
          <cell r="H1496" t="str">
            <v>EF</v>
          </cell>
          <cell r="I1496" t="str">
            <v>エネルギー転換</v>
          </cell>
          <cell r="J1496" t="str">
            <v>事業用発電（再エネ）</v>
          </cell>
          <cell r="K1496" t="str">
            <v>バイオマス発電</v>
          </cell>
          <cell r="L1496" t="str">
            <v>ディーゼルエンジンを主機関とする発電機であり、軽油や重油の代わりにバイオマスディーゼル燃料を用いる。バイオマスディーゼル燃料の使用によりCO2削減を実現するほか、非常時のバックアップや電力消費のピークカットに貢献する。</v>
          </cell>
          <cell r="M1496" t="str">
            <v>50Hz、燃料の種類：バイオマスディーゼル燃料</v>
          </cell>
          <cell r="N1496" t="str">
            <v>出力</v>
          </cell>
          <cell r="O1496" t="str">
            <v>22kW以上74kW未満（25kVA以上80kVA未満）</v>
          </cell>
          <cell r="P1496" t="str">
            <v>-</v>
          </cell>
          <cell r="Q1496" t="str">
            <v>通常申請</v>
          </cell>
          <cell r="R1496" t="str">
            <v>-</v>
          </cell>
          <cell r="S1496" t="str">
            <v/>
          </cell>
          <cell r="T1496">
            <v>48</v>
          </cell>
          <cell r="U1496" t="str">
            <v>*</v>
          </cell>
          <cell r="V1496" t="str">
            <v>カタログもしくは試験結果報告書</v>
          </cell>
          <cell r="W1496" t="str">
            <v>%</v>
          </cell>
          <cell r="X1496" t="str">
            <v>発電効率</v>
          </cell>
          <cell r="Y1496" t="str">
            <v>標準規格による評価</v>
          </cell>
          <cell r="Z1496" t="str">
            <v>JIS8122:2019</v>
          </cell>
          <cell r="AA1496" t="str">
            <v>コージェネレーションユニットの性能試験方法</v>
          </cell>
          <cell r="AB1496" t="str">
            <v>ηout=（3.6×Pout）÷（Hf×Ff）×100 ηout：発電効率[%]、Pout：発電出力（発電端）[kW]、HfI：燃料の低位発熱量[MJ/m3N]、Ff：燃料消費量[m3N/h]</v>
          </cell>
          <cell r="AC1496" t="str">
            <v>JIS8122:2019</v>
          </cell>
          <cell r="AD1496" t="str">
            <v>コージェネレーションユニットの性能試験方法</v>
          </cell>
          <cell r="AE1496" t="str">
            <v>JIS8122:2019に準拠。使用するバイオディーゼル燃料濃度を100%とする</v>
          </cell>
        </row>
        <row r="1497">
          <cell r="E1497" t="str">
            <v>S-232003</v>
          </cell>
          <cell r="F1497" t="str">
            <v>L-000232</v>
          </cell>
          <cell r="G1497" t="str">
            <v>ディーゼル発電設備（バイオディーゼル燃料専用）</v>
          </cell>
          <cell r="H1497" t="str">
            <v>EF</v>
          </cell>
          <cell r="I1497" t="str">
            <v>エネルギー転換</v>
          </cell>
          <cell r="J1497" t="str">
            <v>事業用発電（再エネ）</v>
          </cell>
          <cell r="K1497" t="str">
            <v>バイオマス発電</v>
          </cell>
          <cell r="L1497" t="str">
            <v>ディーゼルエンジンを主機関とする発電機であり、軽油や重油の代わりにバイオマスディーゼル燃料を用いる。バイオマスディーゼル燃料の使用によりCO2削減を実現するほか、非常時のバックアップや電力消費のピークカットに貢献する。</v>
          </cell>
          <cell r="M1497" t="str">
            <v>50Hz、燃料の種類：バイオマスディーゼル燃料</v>
          </cell>
          <cell r="N1497" t="str">
            <v>出力</v>
          </cell>
          <cell r="O1497" t="str">
            <v>74kW以上368kW未満（80kVA以上400kVA未満）</v>
          </cell>
          <cell r="P1497" t="str">
            <v>-</v>
          </cell>
          <cell r="Q1497" t="str">
            <v>通常申請</v>
          </cell>
          <cell r="R1497" t="str">
            <v>-</v>
          </cell>
          <cell r="S1497" t="str">
            <v/>
          </cell>
          <cell r="T1497">
            <v>48.9</v>
          </cell>
          <cell r="U1497" t="str">
            <v>*</v>
          </cell>
          <cell r="V1497" t="str">
            <v>カタログもしくは試験結果報告書</v>
          </cell>
          <cell r="W1497" t="str">
            <v>%</v>
          </cell>
          <cell r="X1497" t="str">
            <v>発電効率</v>
          </cell>
          <cell r="Y1497" t="str">
            <v>標準規格による評価</v>
          </cell>
          <cell r="Z1497" t="str">
            <v>JIS8122:2019</v>
          </cell>
          <cell r="AA1497" t="str">
            <v>コージェネレーションユニットの性能試験方法</v>
          </cell>
          <cell r="AB1497" t="str">
            <v>ηout=（3.6×Pout）÷（Hf×Ff）×100 ηout：発電効率[%]、Pout：発電出力（発電端）[kW]、HfI：燃料の低位発熱量[MJ/m3N]、Ff：燃料消費量[m3N/h]</v>
          </cell>
          <cell r="AC1497" t="str">
            <v>JIS8122:2019</v>
          </cell>
          <cell r="AD1497" t="str">
            <v>コージェネレーションユニットの性能試験方法</v>
          </cell>
          <cell r="AE1497" t="str">
            <v>JIS8122:2019に準拠。使用するバイオディーゼル燃料濃度を100%とする</v>
          </cell>
        </row>
        <row r="1498">
          <cell r="E1498" t="str">
            <v>S-232004</v>
          </cell>
          <cell r="F1498" t="str">
            <v>L-000232</v>
          </cell>
          <cell r="G1498" t="str">
            <v>ディーゼル発電設備（バイオディーゼル燃料専用）</v>
          </cell>
          <cell r="H1498" t="str">
            <v>EF</v>
          </cell>
          <cell r="I1498" t="str">
            <v>エネルギー転換</v>
          </cell>
          <cell r="J1498" t="str">
            <v>事業用発電（再エネ）</v>
          </cell>
          <cell r="K1498" t="str">
            <v>バイオマス発電</v>
          </cell>
          <cell r="L1498" t="str">
            <v>ディーゼルエンジンを主機関とする発電機であり、軽油や重油の代わりにバイオマスディーゼル燃料を用いる。バイオマスディーゼル燃料の使用によりCO2削減を実現するほか、非常時のバックアップや電力消費のピークカットに貢献する。</v>
          </cell>
          <cell r="M1498" t="str">
            <v>50Hz、燃料の種類：バイオマスディーゼル燃料</v>
          </cell>
          <cell r="N1498" t="str">
            <v>出力</v>
          </cell>
          <cell r="O1498" t="str">
            <v>368kW以上（400kVA以上）</v>
          </cell>
          <cell r="P1498" t="str">
            <v>-</v>
          </cell>
          <cell r="Q1498" t="str">
            <v>通常申請または簡易申請</v>
          </cell>
          <cell r="R1498" t="str">
            <v>-</v>
          </cell>
          <cell r="S1498" t="str">
            <v/>
          </cell>
          <cell r="T1498">
            <v>40.299999999999997</v>
          </cell>
          <cell r="U1498" t="str">
            <v>*</v>
          </cell>
          <cell r="V1498" t="str">
            <v>カタログもしくは試験結果報告書</v>
          </cell>
          <cell r="W1498" t="str">
            <v>%</v>
          </cell>
          <cell r="X1498" t="str">
            <v>発電効率</v>
          </cell>
          <cell r="Y1498" t="str">
            <v>標準規格による評価</v>
          </cell>
          <cell r="Z1498" t="str">
            <v>JIS8122:2019</v>
          </cell>
          <cell r="AA1498" t="str">
            <v>コージェネレーションユニットの性能試験方法</v>
          </cell>
          <cell r="AB1498" t="str">
            <v>ηout=（3.6×Pout）÷（Hf×Ff）×100 ηout：発電効率[%]、Pout：発電出力（発電端）[kW]、HfI：燃料の低位発熱量[MJ/m3N]、Ff：燃料消費量[m3N/h]</v>
          </cell>
          <cell r="AC1498" t="str">
            <v>JIS8122:2019</v>
          </cell>
          <cell r="AD1498" t="str">
            <v>コージェネレーションユニットの性能試験方法</v>
          </cell>
          <cell r="AE1498" t="str">
            <v>JIS8122:2019に準拠。使用するバイオディーゼル燃料濃度を100%とする</v>
          </cell>
        </row>
        <row r="1499">
          <cell r="E1499" t="str">
            <v>S-232005</v>
          </cell>
          <cell r="F1499" t="str">
            <v>L-000232</v>
          </cell>
          <cell r="G1499" t="str">
            <v>ディーゼル発電設備（バイオディーゼル燃料専用）</v>
          </cell>
          <cell r="H1499" t="str">
            <v>EF</v>
          </cell>
          <cell r="I1499" t="str">
            <v>エネルギー転換</v>
          </cell>
          <cell r="J1499" t="str">
            <v>事業用発電（再エネ）</v>
          </cell>
          <cell r="K1499" t="str">
            <v>バイオマス発電</v>
          </cell>
          <cell r="L1499" t="str">
            <v>ディーゼルエンジンを主機関とする発電機であり、軽油や重油の代わりにバイオマスディーゼル燃料を用いる。バイオマスディーゼル燃料の使用によりCO2削減を実現するほか、非常時のバックアップや電力消費のピークカットに貢献する。</v>
          </cell>
          <cell r="M1499" t="str">
            <v>60Hz、燃料の種類：バイオマスディーゼル燃料</v>
          </cell>
          <cell r="N1499" t="str">
            <v>出力</v>
          </cell>
          <cell r="O1499" t="str">
            <v>22kW未満（25kVA未満）</v>
          </cell>
          <cell r="P1499" t="str">
            <v>-</v>
          </cell>
          <cell r="Q1499" t="str">
            <v>通常申請</v>
          </cell>
          <cell r="R1499" t="str">
            <v>-</v>
          </cell>
          <cell r="S1499" t="str">
            <v/>
          </cell>
          <cell r="T1499">
            <v>32.299999999999997</v>
          </cell>
          <cell r="U1499" t="str">
            <v>*</v>
          </cell>
          <cell r="V1499" t="str">
            <v>カタログもしくは試験結果報告書</v>
          </cell>
          <cell r="W1499" t="str">
            <v>%</v>
          </cell>
          <cell r="X1499" t="str">
            <v>発電効率</v>
          </cell>
          <cell r="Y1499" t="str">
            <v>標準規格による評価</v>
          </cell>
          <cell r="Z1499" t="str">
            <v>JIS8122:2019</v>
          </cell>
          <cell r="AA1499" t="str">
            <v>コージェネレーションユニットの性能試験方法</v>
          </cell>
          <cell r="AB1499" t="str">
            <v>ηout=（3.6×Pout）÷（Hf×Ff）×100 ηout：発電効率[%]、Pout：発電出力（発電端）[kW]、HfI：燃料の低位発熱量[MJ/m3N]、Ff：燃料消費量[m3N/h]</v>
          </cell>
          <cell r="AC1499" t="str">
            <v>JIS8122:2019</v>
          </cell>
          <cell r="AD1499" t="str">
            <v>コージェネレーションユニットの性能試験方法</v>
          </cell>
          <cell r="AE1499" t="str">
            <v>JIS8122:2019に準拠。使用するバイオディーゼル燃料濃度を100%とする</v>
          </cell>
        </row>
        <row r="1500">
          <cell r="E1500" t="str">
            <v>S-232006</v>
          </cell>
          <cell r="F1500" t="str">
            <v>L-000232</v>
          </cell>
          <cell r="G1500" t="str">
            <v>ディーゼル発電設備（バイオディーゼル燃料専用）</v>
          </cell>
          <cell r="H1500" t="str">
            <v>EF</v>
          </cell>
          <cell r="I1500" t="str">
            <v>エネルギー転換</v>
          </cell>
          <cell r="J1500" t="str">
            <v>事業用発電（再エネ）</v>
          </cell>
          <cell r="K1500" t="str">
            <v>バイオマス発電</v>
          </cell>
          <cell r="L1500" t="str">
            <v>ディーゼルエンジンを主機関とする発電機であり、軽油や重油の代わりにバイオマスディーゼル燃料を用いる。バイオマスディーゼル燃料の使用によりCO2削減を実現するほか、非常時のバックアップや電力消費のピークカットに貢献する。</v>
          </cell>
          <cell r="M1500" t="str">
            <v>60Hz、燃料の種類：バイオマスディーゼル燃料</v>
          </cell>
          <cell r="N1500" t="str">
            <v>出力</v>
          </cell>
          <cell r="O1500" t="str">
            <v>22kW以上74kW未満（25kVA以上80kVA未満）</v>
          </cell>
          <cell r="P1500" t="str">
            <v>-</v>
          </cell>
          <cell r="Q1500" t="str">
            <v>通常申請</v>
          </cell>
          <cell r="R1500" t="str">
            <v>-</v>
          </cell>
          <cell r="S1500" t="str">
            <v/>
          </cell>
          <cell r="T1500">
            <v>46.1</v>
          </cell>
          <cell r="U1500" t="str">
            <v>*</v>
          </cell>
          <cell r="V1500" t="str">
            <v>カタログもしくは試験結果報告書</v>
          </cell>
          <cell r="W1500" t="str">
            <v>%</v>
          </cell>
          <cell r="X1500" t="str">
            <v>発電効率</v>
          </cell>
          <cell r="Y1500" t="str">
            <v>標準規格による評価</v>
          </cell>
          <cell r="Z1500" t="str">
            <v>JIS8122:2019</v>
          </cell>
          <cell r="AA1500" t="str">
            <v>コージェネレーションユニットの性能試験方法</v>
          </cell>
          <cell r="AB1500" t="str">
            <v>ηout=（3.6×Pout）÷（Hf×Ff）×100 ηout：発電効率[%]、Pout：発電出力（発電端）[kW]、HfI：燃料の低位発熱量[MJ/m3N]、Ff：燃料消費量[m3N/h]</v>
          </cell>
          <cell r="AC1500" t="str">
            <v>JIS8122:2019</v>
          </cell>
          <cell r="AD1500" t="str">
            <v>コージェネレーションユニットの性能試験方法</v>
          </cell>
          <cell r="AE1500" t="str">
            <v>JIS8122:2019に準拠。使用するバイオディーゼル燃料濃度を100%とする</v>
          </cell>
        </row>
        <row r="1501">
          <cell r="E1501" t="str">
            <v>S-232007</v>
          </cell>
          <cell r="F1501" t="str">
            <v>L-000232</v>
          </cell>
          <cell r="G1501" t="str">
            <v>ディーゼル発電設備（バイオディーゼル燃料専用）</v>
          </cell>
          <cell r="H1501" t="str">
            <v>EF</v>
          </cell>
          <cell r="I1501" t="str">
            <v>エネルギー転換</v>
          </cell>
          <cell r="J1501" t="str">
            <v>事業用発電（再エネ）</v>
          </cell>
          <cell r="K1501" t="str">
            <v>バイオマス発電</v>
          </cell>
          <cell r="L1501" t="str">
            <v>ディーゼルエンジンを主機関とする発電機であり、軽油や重油の代わりにバイオマスディーゼル燃料を用いる。バイオマスディーゼル燃料の使用によりCO2削減を実現するほか、非常時のバックアップや電力消費のピークカットに貢献する。</v>
          </cell>
          <cell r="M1501" t="str">
            <v>60Hz、燃料の種類：バイオマスディーゼル燃料</v>
          </cell>
          <cell r="N1501" t="str">
            <v>出力</v>
          </cell>
          <cell r="O1501" t="str">
            <v>74kW以上368kW未満（80kVA以上400kVA未満）</v>
          </cell>
          <cell r="P1501" t="str">
            <v>-</v>
          </cell>
          <cell r="Q1501" t="str">
            <v>通常申請</v>
          </cell>
          <cell r="R1501" t="str">
            <v>-</v>
          </cell>
          <cell r="S1501" t="str">
            <v/>
          </cell>
          <cell r="T1501">
            <v>42.7</v>
          </cell>
          <cell r="U1501" t="str">
            <v>*</v>
          </cell>
          <cell r="V1501" t="str">
            <v>カタログもしくは試験結果報告書</v>
          </cell>
          <cell r="W1501" t="str">
            <v>%</v>
          </cell>
          <cell r="X1501" t="str">
            <v>発電効率</v>
          </cell>
          <cell r="Y1501" t="str">
            <v>標準規格による評価</v>
          </cell>
          <cell r="Z1501" t="str">
            <v>JIS8122:2019</v>
          </cell>
          <cell r="AA1501" t="str">
            <v>コージェネレーションユニットの性能試験方法</v>
          </cell>
          <cell r="AB1501" t="str">
            <v>ηout=（3.6×Pout）÷（Hf×Ff）×100 ηout：発電効率[%]、Pout：発電出力（発電端）[kW]、HfI：燃料の低位発熱量[MJ/m3N]、Ff：燃料消費量[m3N/h]</v>
          </cell>
          <cell r="AC1501" t="str">
            <v>JIS8122:2019</v>
          </cell>
          <cell r="AD1501" t="str">
            <v>コージェネレーションユニットの性能試験方法</v>
          </cell>
          <cell r="AE1501" t="str">
            <v>JIS8122:2019に準拠。使用するバイオディーゼル燃料濃度を100%とする</v>
          </cell>
        </row>
        <row r="1502">
          <cell r="E1502" t="str">
            <v>S-232008</v>
          </cell>
          <cell r="F1502" t="str">
            <v>L-000232</v>
          </cell>
          <cell r="G1502" t="str">
            <v>ディーゼル発電設備（バイオディーゼル燃料専用）</v>
          </cell>
          <cell r="H1502" t="str">
            <v>EF</v>
          </cell>
          <cell r="I1502" t="str">
            <v>エネルギー転換</v>
          </cell>
          <cell r="J1502" t="str">
            <v>事業用発電（再エネ）</v>
          </cell>
          <cell r="K1502" t="str">
            <v>バイオマス発電</v>
          </cell>
          <cell r="L1502" t="str">
            <v>ディーゼルエンジンを主機関とする発電機であり、軽油や重油の代わりにバイオマスディーゼル燃料を用いる。バイオマスディーゼル燃料の使用によりCO2削減を実現するほか、非常時のバックアップや電力消費のピークカットに貢献する。</v>
          </cell>
          <cell r="M1502" t="str">
            <v>60Hz、燃料の種類：バイオマスディーゼル燃料</v>
          </cell>
          <cell r="N1502" t="str">
            <v>出力</v>
          </cell>
          <cell r="O1502" t="str">
            <v>368kW以上（400kVA以上）</v>
          </cell>
          <cell r="P1502" t="str">
            <v>-</v>
          </cell>
          <cell r="Q1502" t="str">
            <v>通常申請または簡易申請</v>
          </cell>
          <cell r="R1502" t="str">
            <v>-</v>
          </cell>
          <cell r="S1502" t="str">
            <v/>
          </cell>
          <cell r="T1502">
            <v>40.6</v>
          </cell>
          <cell r="U1502" t="str">
            <v>*</v>
          </cell>
          <cell r="V1502" t="str">
            <v>カタログもしくは試験結果報告書</v>
          </cell>
          <cell r="W1502" t="str">
            <v>%</v>
          </cell>
          <cell r="X1502" t="str">
            <v>発電効率</v>
          </cell>
          <cell r="Y1502" t="str">
            <v>標準規格による評価</v>
          </cell>
          <cell r="Z1502" t="str">
            <v>JIS8122:2019</v>
          </cell>
          <cell r="AA1502" t="str">
            <v>コージェネレーションユニットの性能試験方法</v>
          </cell>
          <cell r="AB1502" t="str">
            <v>ηout=（3.6×Pout）÷（Hf×Ff）×100 ηout：発電効率[%]、Pout：発電出力（発電端）[kW]、HfI：燃料の低位発熱量[MJ/m3N]、Ff：燃料消費量[m3N/h]</v>
          </cell>
          <cell r="AC1502" t="str">
            <v>JIS8122:2019</v>
          </cell>
          <cell r="AD1502" t="str">
            <v>コージェネレーションユニットの性能試験方法</v>
          </cell>
          <cell r="AE1502" t="str">
            <v>JIS8122:2019に準拠。使用するバイオディーゼル燃料濃度を100%とする</v>
          </cell>
        </row>
        <row r="1503">
          <cell r="E1503" t="str">
            <v>S-236001</v>
          </cell>
          <cell r="F1503" t="str">
            <v>L-000236</v>
          </cell>
          <cell r="G1503" t="str">
            <v>潜熱蓄熱輸送設備</v>
          </cell>
          <cell r="H1503" t="str">
            <v>EF</v>
          </cell>
          <cell r="I1503" t="str">
            <v>エネルギー転換</v>
          </cell>
          <cell r="J1503" t="str">
            <v>地域熱供給</v>
          </cell>
          <cell r="K1503" t="str">
            <v>熱輸送</v>
          </cell>
          <cell r="L1503" t="str">
            <v>潜熱蓄熱材（PCM:Phase Change Material）をコンテナに充填し、PCMの融解熱として高密度に熱エネルギーを蓄えて、車輌により広範囲に熱を供給する技術。</v>
          </cell>
          <cell r="M1503" t="str">
            <v>-</v>
          </cell>
          <cell r="N1503" t="str">
            <v>蓄熱容量、排熱源温度</v>
          </cell>
          <cell r="O1503" t="str">
            <v>蓄熱容量850kWh以上、排熱源温度130℃以上</v>
          </cell>
          <cell r="P1503" t="str">
            <v>-</v>
          </cell>
          <cell r="Q1503" t="str">
            <v>通常申請または簡易申請</v>
          </cell>
          <cell r="R1503" t="str">
            <v>-</v>
          </cell>
          <cell r="S1503" t="str">
            <v/>
          </cell>
          <cell r="T1503">
            <v>11.2</v>
          </cell>
          <cell r="U1503" t="str">
            <v>*</v>
          </cell>
          <cell r="V1503" t="str">
            <v>カタログもしくは試験結果報告書</v>
          </cell>
          <cell r="W1503" t="str">
            <v>[εq]</v>
          </cell>
          <cell r="X1503" t="str">
            <v>エネルギー効率</v>
          </cell>
          <cell r="Y1503" t="str">
            <v>標準条件による評価</v>
          </cell>
          <cell r="Z1503" t="str">
            <v>環境省により独自に設定された方法</v>
          </cell>
          <cell r="AA1503" t="str">
            <v>-</v>
          </cell>
          <cell r="AB1503" t="str">
            <v>エネルギー効率[εq]＝Qout／Qin、投入エネルギー量[Qin]＝熱回収に要するエネルギー量（Qstorage）、＋熱輸送に要するエネルギー量（Qtransfer）、＋熱供給に要するエネルギー量（Qsupply）、熱供給量（Qout）＝需要先にて供給した正味の熱供給量</v>
          </cell>
          <cell r="AC1503" t="str">
            <v>環境省により独自に設定された方法</v>
          </cell>
          <cell r="AD1503" t="str">
            <v>-</v>
          </cell>
          <cell r="AE1503" t="str">
            <v>エネルギー効率の算出にあたっては、供給距離、車両燃費、供給温度を次のとおり設定することを条件とする。供給距離：10km、車両燃費：蓄熱容量850kWh以上　2.5km/l、蓄熱容量850kWh未満　4.0km/l</v>
          </cell>
        </row>
        <row r="1504">
          <cell r="E1504" t="str">
            <v>S-236002</v>
          </cell>
          <cell r="F1504" t="str">
            <v>L-000236</v>
          </cell>
          <cell r="G1504" t="str">
            <v>潜熱蓄熱輸送設備</v>
          </cell>
          <cell r="H1504" t="str">
            <v>EF</v>
          </cell>
          <cell r="I1504" t="str">
            <v>エネルギー転換</v>
          </cell>
          <cell r="J1504" t="str">
            <v>地域熱供給</v>
          </cell>
          <cell r="K1504" t="str">
            <v>熱輸送</v>
          </cell>
          <cell r="L1504" t="str">
            <v>潜熱蓄熱材（PCM:Phase Change Material）をコンテナに充填し、PCMの融解熱として高密度に熱エネルギーを蓄えて、車輌により広範囲に熱を供給する技術。</v>
          </cell>
          <cell r="M1504" t="str">
            <v>-</v>
          </cell>
          <cell r="N1504" t="str">
            <v>蓄熱容量、排熱源温度</v>
          </cell>
          <cell r="O1504" t="str">
            <v>蓄熱容量850kWh以上、排熱源温度130℃未満</v>
          </cell>
          <cell r="P1504" t="str">
            <v>-</v>
          </cell>
          <cell r="Q1504" t="str">
            <v>通常申請または簡易申請</v>
          </cell>
          <cell r="R1504" t="str">
            <v>-</v>
          </cell>
          <cell r="S1504" t="str">
            <v/>
          </cell>
          <cell r="T1504">
            <v>8.8000000000000007</v>
          </cell>
          <cell r="U1504" t="str">
            <v>*</v>
          </cell>
          <cell r="V1504" t="str">
            <v>カタログもしくは試験結果報告書</v>
          </cell>
          <cell r="W1504" t="str">
            <v>[εq]</v>
          </cell>
          <cell r="X1504" t="str">
            <v>エネルギー効率</v>
          </cell>
          <cell r="Y1504" t="str">
            <v>標準条件による評価</v>
          </cell>
          <cell r="Z1504" t="str">
            <v>環境省により独自に設定された方法</v>
          </cell>
          <cell r="AA1504" t="str">
            <v>-</v>
          </cell>
          <cell r="AB1504" t="str">
            <v>エネルギー効率[εq]＝Qout／Qin、投入エネルギー量[Qin]＝熱回収に要するエネルギー量（Qstorage）、＋熱輸送に要するエネルギー量（Qtransfer）、＋熱供給に要するエネルギー量（Qsupply）、熱供給量（Qout）＝需要先にて供給した正味の熱供給量</v>
          </cell>
          <cell r="AC1504" t="str">
            <v>環境省により独自に設定された方法</v>
          </cell>
          <cell r="AD1504" t="str">
            <v>-</v>
          </cell>
          <cell r="AE1504" t="str">
            <v>エネルギー効率の算出にあたっては、供給距離、車両燃費、供給温度を次のとおり設定することを条件とする。供給距離：10km、車両燃費：蓄熱容量850kWh以上　2.5km/l、蓄熱容量850kWh未満　4.0km/l</v>
          </cell>
        </row>
        <row r="1505">
          <cell r="E1505" t="str">
            <v>S-236003</v>
          </cell>
          <cell r="F1505" t="str">
            <v>L-000236</v>
          </cell>
          <cell r="G1505" t="str">
            <v>潜熱蓄熱輸送設備</v>
          </cell>
          <cell r="H1505" t="str">
            <v>EF</v>
          </cell>
          <cell r="I1505" t="str">
            <v>エネルギー転換</v>
          </cell>
          <cell r="J1505" t="str">
            <v>地域熱供給</v>
          </cell>
          <cell r="K1505" t="str">
            <v>熱輸送</v>
          </cell>
          <cell r="L1505" t="str">
            <v>潜熱蓄熱材（PCM:Phase Change Material）をコンテナに充填し、PCMの融解熱として高密度に熱エネルギーを蓄えて、車輌により広範囲に熱を供給する技術。</v>
          </cell>
          <cell r="M1505" t="str">
            <v>-</v>
          </cell>
          <cell r="N1505" t="str">
            <v>蓄熱容量、排熱源温度</v>
          </cell>
          <cell r="O1505" t="str">
            <v>蓄熱容量850kWh未満、排熱源温度130℃以上</v>
          </cell>
          <cell r="P1505" t="str">
            <v>-</v>
          </cell>
          <cell r="Q1505" t="str">
            <v>通常申請または簡易申請</v>
          </cell>
          <cell r="R1505" t="str">
            <v>-</v>
          </cell>
          <cell r="S1505" t="str">
            <v/>
          </cell>
          <cell r="T1505">
            <v>6.8</v>
          </cell>
          <cell r="U1505" t="str">
            <v>*</v>
          </cell>
          <cell r="V1505" t="str">
            <v>カタログもしくは試験結果報告書</v>
          </cell>
          <cell r="W1505" t="str">
            <v>[εq]</v>
          </cell>
          <cell r="X1505" t="str">
            <v>エネルギー効率</v>
          </cell>
          <cell r="Y1505" t="str">
            <v>標準条件による評価</v>
          </cell>
          <cell r="Z1505" t="str">
            <v>環境省により独自に設定された方法</v>
          </cell>
          <cell r="AA1505" t="str">
            <v>-</v>
          </cell>
          <cell r="AB1505" t="str">
            <v>エネルギー効率[εq]＝Qout／Qin、投入エネルギー量[Qin]＝熱回収に要するエネルギー量（Qstorage）、＋熱輸送に要するエネルギー量（Qtransfer）、＋熱供給に要するエネルギー量（Qsupply）、熱供給量（Qout）＝需要先にて供給した正味の熱供給量</v>
          </cell>
          <cell r="AC1505" t="str">
            <v>環境省により独自に設定された方法</v>
          </cell>
          <cell r="AD1505" t="str">
            <v>-</v>
          </cell>
          <cell r="AE1505" t="str">
            <v>エネルギー効率の算出にあたっては、供給距離、車両燃費、供給温度を次のとおり設定することを条件とする。供給距離：10km、車両燃費：蓄熱容量850kWh以上　2.5km/l、蓄熱容量850kWh未満　4.0km/l</v>
          </cell>
        </row>
        <row r="1506">
          <cell r="E1506" t="str">
            <v>S-236004</v>
          </cell>
          <cell r="F1506" t="str">
            <v>L-000236</v>
          </cell>
          <cell r="G1506" t="str">
            <v>潜熱蓄熱輸送設備</v>
          </cell>
          <cell r="H1506" t="str">
            <v>EF</v>
          </cell>
          <cell r="I1506" t="str">
            <v>エネルギー転換</v>
          </cell>
          <cell r="J1506" t="str">
            <v>地域熱供給</v>
          </cell>
          <cell r="K1506" t="str">
            <v>熱輸送</v>
          </cell>
          <cell r="L1506" t="str">
            <v>潜熱蓄熱材（PCM:Phase Change Material）をコンテナに充填し、PCMの融解熱として高密度に熱エネルギーを蓄えて、車輌により広範囲に熱を供給する技術。</v>
          </cell>
          <cell r="M1506" t="str">
            <v>-</v>
          </cell>
          <cell r="N1506" t="str">
            <v>蓄熱容量、排熱源温度</v>
          </cell>
          <cell r="O1506" t="str">
            <v>蓄熱容量850kWh未満、排熱源温度130℃未満</v>
          </cell>
          <cell r="P1506" t="str">
            <v>-</v>
          </cell>
          <cell r="Q1506" t="str">
            <v>通常申請または簡易申請</v>
          </cell>
          <cell r="R1506" t="str">
            <v>-</v>
          </cell>
          <cell r="S1506" t="str">
            <v/>
          </cell>
          <cell r="T1506">
            <v>4.8</v>
          </cell>
          <cell r="U1506" t="str">
            <v>*</v>
          </cell>
          <cell r="V1506" t="str">
            <v>カタログもしくは試験結果報告書</v>
          </cell>
          <cell r="W1506" t="str">
            <v>[εq]</v>
          </cell>
          <cell r="X1506" t="str">
            <v>エネルギー効率</v>
          </cell>
          <cell r="Y1506" t="str">
            <v>標準条件による評価</v>
          </cell>
          <cell r="Z1506" t="str">
            <v>環境省により独自に設定された方法</v>
          </cell>
          <cell r="AA1506" t="str">
            <v>-</v>
          </cell>
          <cell r="AB1506" t="str">
            <v>エネルギー効率[εq]＝Qout／Qin、投入エネルギー量[Qin]＝熱回収に要するエネルギー量（Qstorage）、＋熱輸送に要するエネルギー量（Qtransfer）、＋熱供給に要するエネルギー量（Qsupply）、熱供給量（Qout）＝需要先にて供給した正味の熱供給量</v>
          </cell>
          <cell r="AC1506" t="str">
            <v>環境省により独自に設定された方法</v>
          </cell>
          <cell r="AD1506" t="str">
            <v>-</v>
          </cell>
          <cell r="AE1506" t="str">
            <v>エネルギー効率の算出にあたっては、供給距離、車両燃費、供給温度を次のとおり設定することを条件とする。供給距離：10km、車両燃費：蓄熱容量850kWh以上　2.5km/l、蓄熱容量850kWh未満　4.0km/l</v>
          </cell>
        </row>
        <row r="1507">
          <cell r="E1507" t="str">
            <v>S-255001</v>
          </cell>
          <cell r="F1507" t="str">
            <v>L-000255</v>
          </cell>
          <cell r="G1507" t="str">
            <v>リン回収設備HAP法（し尿・浄化槽汚泥用）</v>
          </cell>
          <cell r="H1507" t="str">
            <v>EF</v>
          </cell>
          <cell r="I1507" t="str">
            <v>廃棄物・リサイクル</v>
          </cell>
          <cell r="J1507" t="str">
            <v>リサイクル</v>
          </cell>
          <cell r="K1507" t="str">
            <v>リン回収設備</v>
          </cell>
          <cell r="L1507" t="str">
            <v>りん酸を含む汚水の生物処理水に対して、晶析槽においてカルシウム材を添加し、ｐH調整することによりHAP(ヒドロキシアパタイト、(Ca10(PO4)6(OH)2)の結晶を析出させる方法。回収したリンは副産りん酸肥料として再利用可能。</v>
          </cell>
          <cell r="M1507" t="str">
            <v>-</v>
          </cell>
          <cell r="N1507" t="str">
            <v>-</v>
          </cell>
          <cell r="O1507" t="str">
            <v>-</v>
          </cell>
          <cell r="P1507" t="str">
            <v>-</v>
          </cell>
          <cell r="Q1507" t="str">
            <v>通常申請</v>
          </cell>
          <cell r="R1507" t="str">
            <v>-</v>
          </cell>
          <cell r="S1507" t="str">
            <v/>
          </cell>
          <cell r="T1507">
            <v>80</v>
          </cell>
          <cell r="U1507" t="str">
            <v>*</v>
          </cell>
          <cell r="V1507" t="str">
            <v>カタログもしくは試験結果報告書</v>
          </cell>
          <cell r="W1507" t="str">
            <v>%</v>
          </cell>
          <cell r="X1507" t="str">
            <v>PO4-P除去率</v>
          </cell>
          <cell r="Y1507" t="str">
            <v>標準条件による評価</v>
          </cell>
          <cell r="Z1507" t="str">
            <v>環境省手引き</v>
          </cell>
          <cell r="AA1507" t="str">
            <v>リン回収・利活用の手引き</v>
          </cell>
          <cell r="AB1507" t="str">
            <v>（晶析槽入口PO4-P濃度-晶析槽出口PO4-P濃度）/晶析槽入口PO4-P濃度</v>
          </cell>
          <cell r="AC1507" t="str">
            <v>環境省大臣官房廃棄物・リサイクル対策部廃棄物対策課</v>
          </cell>
          <cell r="AD1507" t="str">
            <v>リン回収・利活用の手引き</v>
          </cell>
          <cell r="AE1507" t="str">
            <v>処理量の内訳　し尿：浄化槽汚泥＝４：６、し尿T-P濃度：270mg/L、し尿PO4-P濃度：189mg/L、浄化槽汚泥T-P濃度：150mg/L、浄化槽汚泥PO4-P濃度：60mg/L、混合T-P濃度：198mg/L、混合PO4-P濃度：112mg/L</v>
          </cell>
        </row>
        <row r="1508">
          <cell r="E1508" t="str">
            <v>S-256001</v>
          </cell>
          <cell r="F1508" t="str">
            <v>L-000256</v>
          </cell>
          <cell r="G1508" t="str">
            <v>リン回収設備MAP法（し尿・浄化槽汚泥用）</v>
          </cell>
          <cell r="H1508" t="str">
            <v>EF</v>
          </cell>
          <cell r="I1508" t="str">
            <v>廃棄物・リサイクル</v>
          </cell>
          <cell r="J1508" t="str">
            <v>リサイクル</v>
          </cell>
          <cell r="K1508" t="str">
            <v>リン回収設備</v>
          </cell>
          <cell r="L1508" t="str">
            <v>りん酸を含む汚水に対して、晶析槽においてマグネシウム材を添加し、ｐH調整することによりMAP(リン酸マグネシウムアンモニウム、(MgNH4PO4)の結晶を析出させる方法。回収したリンは化成肥料として再利用可能。</v>
          </cell>
          <cell r="M1508" t="str">
            <v>-</v>
          </cell>
          <cell r="N1508" t="str">
            <v>-</v>
          </cell>
          <cell r="O1508" t="str">
            <v>-</v>
          </cell>
          <cell r="P1508" t="str">
            <v>-</v>
          </cell>
          <cell r="Q1508" t="str">
            <v>通常申請</v>
          </cell>
          <cell r="R1508" t="str">
            <v>-</v>
          </cell>
          <cell r="S1508" t="str">
            <v/>
          </cell>
          <cell r="T1508">
            <v>75</v>
          </cell>
          <cell r="U1508" t="str">
            <v>*</v>
          </cell>
          <cell r="V1508" t="str">
            <v>カタログもしくは試験結果報告書</v>
          </cell>
          <cell r="W1508" t="str">
            <v>%</v>
          </cell>
          <cell r="X1508" t="str">
            <v>PO4-P除去率</v>
          </cell>
          <cell r="Y1508" t="str">
            <v>標準条件による評価</v>
          </cell>
          <cell r="Z1508" t="str">
            <v>環境省手引き</v>
          </cell>
          <cell r="AA1508" t="str">
            <v>リン回収・利活用の手引き</v>
          </cell>
          <cell r="AB1508" t="str">
            <v>（晶析槽入口PO4-P濃度-晶析槽出口PO4-P濃度）/晶析槽入口PO4-P濃度</v>
          </cell>
          <cell r="AC1508" t="str">
            <v>環境省大臣官房廃棄物・リサイクル対策部廃棄物対策課</v>
          </cell>
          <cell r="AD1508" t="str">
            <v>リン回収・利活用の手引き</v>
          </cell>
          <cell r="AE1508" t="str">
            <v>処理量の内訳　し尿：浄化槽汚泥＝４：６、し尿T-P濃度：270mg/L、し尿PO4-P濃度：189mg/L、浄化槽汚泥T-P濃度：150mg/L、浄化槽汚泥PO4-P濃度：60mg/L、混合T-P濃度：198mg/L、混合PO4-P濃度：112mg/L</v>
          </cell>
        </row>
        <row r="1509">
          <cell r="E1509" t="str">
            <v>S-257001</v>
          </cell>
          <cell r="F1509" t="str">
            <v>L-000257</v>
          </cell>
          <cell r="G1509" t="str">
            <v>リン回収設備MAP法（下水汚泥用）</v>
          </cell>
          <cell r="H1509" t="str">
            <v>EF</v>
          </cell>
          <cell r="I1509" t="str">
            <v>廃棄物・リサイクル</v>
          </cell>
          <cell r="J1509" t="str">
            <v>リサイクル</v>
          </cell>
          <cell r="K1509" t="str">
            <v>リン回収設備</v>
          </cell>
          <cell r="L1509" t="str">
            <v>脱水ろ液からリン回収する従来事例に対し、よりリン含有量の高い下水汚泥からMAP（リン酸マグネシウムアンモニウム）として回収する「MAP法」が平成24/25年度国交省B-DASH採択事業で開発された。回収したリンは配合肥料（化成肥料）として再利用可能。</v>
          </cell>
          <cell r="M1509" t="str">
            <v>リン濃度低減の高度処理がおこなわれていること、汚泥は消化処理がおこなわれていること</v>
          </cell>
          <cell r="N1509" t="str">
            <v>-</v>
          </cell>
          <cell r="O1509" t="str">
            <v>-</v>
          </cell>
          <cell r="P1509" t="str">
            <v>-</v>
          </cell>
          <cell r="Q1509" t="str">
            <v>通常申請</v>
          </cell>
          <cell r="R1509" t="str">
            <v>-</v>
          </cell>
          <cell r="S1509" t="str">
            <v/>
          </cell>
          <cell r="T1509">
            <v>90</v>
          </cell>
          <cell r="U1509" t="str">
            <v>*</v>
          </cell>
          <cell r="V1509" t="str">
            <v>カタログもしくは試験結果報告書</v>
          </cell>
          <cell r="W1509" t="str">
            <v>%</v>
          </cell>
          <cell r="X1509" t="str">
            <v>PO4-P除去率</v>
          </cell>
          <cell r="Y1509" t="str">
            <v>標準条件による評価</v>
          </cell>
          <cell r="Z1509" t="str">
            <v>国土交通省ガイドライン</v>
          </cell>
          <cell r="AA1509" t="str">
            <v>資料No.805　B-DASHプロジェクトNO.6 2014年8月消化汚泥からのリン除去・回収技術導入ガイドライン（案）</v>
          </cell>
          <cell r="AB1509" t="str">
            <v>（消化汚泥PO4-P濃度-リン処理PO4-P濃度）/消化汚泥PO4-P濃度</v>
          </cell>
          <cell r="AC1509" t="str">
            <v>国土交通省国土技術政策総合研究所</v>
          </cell>
          <cell r="AD1509" t="str">
            <v>資料No.805　B-DASHプロジェクトNO.6 2014年8月消化汚泥からのリン除去・回収技術導入ガイドライン（案）</v>
          </cell>
          <cell r="AE1509" t="str">
            <v>消化汚泥濃度（TS)：1.7%、消化汚泥T-P濃度：600mg/L、消化汚泥PO4-P濃度：200mg/L</v>
          </cell>
        </row>
        <row r="1510">
          <cell r="E1510" t="str">
            <v>S-259001</v>
          </cell>
          <cell r="F1510" t="str">
            <v>L-000259</v>
          </cell>
          <cell r="G1510" t="str">
            <v>近赤外線樹脂選別機</v>
          </cell>
          <cell r="H1510" t="str">
            <v>EF</v>
          </cell>
          <cell r="I1510" t="str">
            <v>廃棄物・リサイクル</v>
          </cell>
          <cell r="J1510" t="str">
            <v>リサイクル</v>
          </cell>
          <cell r="K1510" t="str">
            <v>選別機</v>
          </cell>
          <cell r="L1510" t="str">
            <v>プラスチックに近赤外線を照射すると材質により吸収される波長が異なることを利用し、特定の材質の選別を行う。コンベア先端のエアノズルで吹き落とし選別する。PVC,PVDC除去（サーマルリサイクル）やPP,PS,ABS選別（マテリアルリサイクル）に使用される。</v>
          </cell>
          <cell r="M1510" t="str">
            <v>-</v>
          </cell>
          <cell r="N1510" t="str">
            <v>-</v>
          </cell>
          <cell r="O1510" t="str">
            <v>-</v>
          </cell>
          <cell r="P1510" t="str">
            <v>-</v>
          </cell>
          <cell r="Q1510" t="str">
            <v>通常申請</v>
          </cell>
          <cell r="R1510" t="str">
            <v>-</v>
          </cell>
          <cell r="S1510" t="str">
            <v/>
          </cell>
          <cell r="T1510">
            <v>3</v>
          </cell>
          <cell r="U1510" t="str">
            <v/>
          </cell>
          <cell r="V1510" t="str">
            <v>カタログのみ</v>
          </cell>
          <cell r="W1510" t="str">
            <v>種類</v>
          </cell>
          <cell r="X1510" t="str">
            <v>選別樹脂種類数</v>
          </cell>
          <cell r="Y1510" t="str">
            <v>標準条件による評価</v>
          </cell>
          <cell r="Z1510" t="str">
            <v>環境省交付規定</v>
          </cell>
          <cell r="AA1510" t="str">
            <v>H27年度二酸化炭素排出抑制対策事業費等補助金（省CO2 型リサイクル高度化設備導入促進事業）交付規定</v>
          </cell>
          <cell r="AB1510" t="str">
            <v>選別樹脂種類数に残渣は含まない</v>
          </cell>
          <cell r="AC1510" t="str">
            <v>環境省により独自に設定</v>
          </cell>
          <cell r="AD1510" t="str">
            <v>-</v>
          </cell>
          <cell r="AE1510" t="str">
            <v>選別純度：99%、（ベルトコンベア幅100mmあたりの樹脂の投入量が50kg/h以内の場合）</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persons/person.xml><?xml version="1.0" encoding="utf-8"?>
<personList xmlns="http://schemas.microsoft.com/office/spreadsheetml/2018/threadedcomments" xmlns:x="http://schemas.openxmlformats.org/spreadsheetml/2006/main">
  <person displayName="Toba, Kazuki" id="{C7524F41-B6E8-4461-9EC7-38C8E01BE648}" userId="S::ktoba@tohmatsu.co.jp::c25a03bc-cdfb-49a7-a3bf-4c2ed97db904" providerId="AD"/>
</personList>
</file>

<file path=xl/theme/theme1.xml><?xml version="1.0" encoding="utf-8"?>
<a:theme xmlns:a="http://schemas.openxmlformats.org/drawingml/2006/main" name="DT Proposal Template_J_2016">
  <a:themeElements>
    <a:clrScheme name="DT">
      <a:dk1>
        <a:sysClr val="windowText" lastClr="000000"/>
      </a:dk1>
      <a:lt1>
        <a:sysClr val="window" lastClr="FFFFFF"/>
      </a:lt1>
      <a:dk2>
        <a:srgbClr val="53565A"/>
      </a:dk2>
      <a:lt2>
        <a:srgbClr val="D0D0CE"/>
      </a:lt2>
      <a:accent1>
        <a:srgbClr val="86BC25"/>
      </a:accent1>
      <a:accent2>
        <a:srgbClr val="43B02A"/>
      </a:accent2>
      <a:accent3>
        <a:srgbClr val="26890D"/>
      </a:accent3>
      <a:accent4>
        <a:srgbClr val="046A38"/>
      </a:accent4>
      <a:accent5>
        <a:srgbClr val="0D8390"/>
      </a:accent5>
      <a:accent6>
        <a:srgbClr val="007CB0"/>
      </a:accent6>
      <a:hlink>
        <a:srgbClr val="00A3E0"/>
      </a:hlink>
      <a:folHlink>
        <a:srgbClr val="7F7F7F"/>
      </a:folHlink>
    </a:clrScheme>
    <a:fontScheme name="MOE">
      <a:majorFont>
        <a:latin typeface="Meiryo UI"/>
        <a:ea typeface="Meiryo UI"/>
        <a:cs typeface=""/>
      </a:majorFont>
      <a:minorFont>
        <a:latin typeface="Meiryo UI"/>
        <a:ea typeface="Meiryo UI"/>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gray">
        <a:solidFill>
          <a:schemeClr val="bg2"/>
        </a:solidFill>
        <a:ln w="12700" algn="ctr">
          <a:solidFill>
            <a:schemeClr val="accent6"/>
          </a:solidFill>
          <a:miter lim="800000"/>
          <a:headEnd/>
          <a:tailEnd/>
        </a:ln>
        <a:effectLst/>
      </a:spPr>
      <a:bodyPr vertOverflow="clip" horzOverflow="clip" wrap="square" lIns="72000" tIns="36000" rIns="72000" bIns="36000" anchor="ctr">
        <a:spAutoFit/>
      </a:bodyPr>
      <a:lstStyle>
        <a:defPPr fontAlgn="auto">
          <a:spcBef>
            <a:spcPts val="0"/>
          </a:spcBef>
          <a:spcAft>
            <a:spcPts val="0"/>
          </a:spcAft>
          <a:buClr>
            <a:srgbClr val="000000"/>
          </a:buClr>
          <a:defRPr kumimoji="1" sz="1100">
            <a:solidFill>
              <a:sysClr val="windowText" lastClr="000000"/>
            </a:solidFill>
            <a:latin typeface="ＭＳ Ｐゴシック" pitchFamily="50" charset="-128"/>
            <a:cs typeface="+mn-cs"/>
          </a:defRPr>
        </a:defPPr>
      </a:lstStyle>
    </a:spDef>
    <a:lnDef>
      <a:spPr>
        <a:ln w="12700">
          <a:solidFill>
            <a:schemeClr val="tx1"/>
          </a:solidFill>
        </a:ln>
      </a:spPr>
      <a:bodyPr/>
      <a:lstStyle/>
      <a:style>
        <a:lnRef idx="1">
          <a:schemeClr val="accent1"/>
        </a:lnRef>
        <a:fillRef idx="0">
          <a:schemeClr val="accent1"/>
        </a:fillRef>
        <a:effectRef idx="0">
          <a:schemeClr val="accent1"/>
        </a:effectRef>
        <a:fontRef idx="minor">
          <a:schemeClr val="tx1"/>
        </a:fontRef>
      </a:style>
    </a:lnDef>
    <a:txDef>
      <a:spPr>
        <a:noFill/>
      </a:spPr>
      <a:bodyPr wrap="none" lIns="0" tIns="0" rIns="0" bIns="0" rtlCol="0">
        <a:spAutoFit/>
      </a:bodyPr>
      <a:lstStyle>
        <a:defPPr>
          <a:spcBef>
            <a:spcPts val="0"/>
          </a:spcBef>
          <a:buSzPct val="100000"/>
          <a:defRPr kumimoji="1" sz="1200" dirty="0" smtClean="0"/>
        </a:defPPr>
      </a:lstStyle>
    </a:txDef>
  </a:objectDefaults>
  <a:extraClrSchemeLst/>
  <a:custClrLst>
    <a:custClr name="Green 7">
      <a:srgbClr val="2C5234"/>
    </a:custClr>
    <a:custClr name="Green 6">
      <a:srgbClr val="046A38"/>
    </a:custClr>
    <a:custClr name="Green 5">
      <a:srgbClr val="009A44"/>
    </a:custClr>
    <a:custClr name="Green 4">
      <a:srgbClr val="43B02A"/>
    </a:custClr>
    <a:custClr name="Deloitte Green">
      <a:srgbClr val="86BC25"/>
    </a:custClr>
    <a:custClr name="Green 2">
      <a:srgbClr val="C4D600"/>
    </a:custClr>
    <a:custClr name="Green 1">
      <a:srgbClr val="E3E48D"/>
    </a:custClr>
    <a:custClr name="Teal 7">
      <a:srgbClr val="004F59"/>
    </a:custClr>
    <a:custClr name="Teal 6">
      <a:srgbClr val="007680"/>
    </a:custClr>
    <a:custClr name="Teal 5">
      <a:srgbClr val="0097A9"/>
    </a:custClr>
    <a:custClr name="Teal 4">
      <a:srgbClr val="00ABAB"/>
    </a:custClr>
    <a:custClr name="Teal 3">
      <a:srgbClr val="6FC2B4"/>
    </a:custClr>
    <a:custClr name="Teal 2">
      <a:srgbClr val="9DD4CF"/>
    </a:custClr>
    <a:custClr name="Teal 1">
      <a:srgbClr val="DDEFE8"/>
    </a:custClr>
    <a:custClr name="Blue 7">
      <a:srgbClr val="041E42"/>
    </a:custClr>
    <a:custClr name="Blue 6">
      <a:srgbClr val="012169"/>
    </a:custClr>
    <a:custClr name="Blue 5">
      <a:srgbClr val="005587"/>
    </a:custClr>
    <a:custClr name="Blue 4">
      <a:srgbClr val="0076A8"/>
    </a:custClr>
    <a:custClr name="Blue 3">
      <a:srgbClr val="00A3E0"/>
    </a:custClr>
    <a:custClr name="Blue 2">
      <a:srgbClr val="62B5E5"/>
    </a:custClr>
    <a:custClr name="Blue 1">
      <a:srgbClr val="A0DCFF"/>
    </a:custClr>
    <a:custClr name="Cool Gray 11">
      <a:srgbClr val="53565A"/>
    </a:custClr>
    <a:custClr name="Cool Gray 10">
      <a:srgbClr val="63666A"/>
    </a:custClr>
    <a:custClr name="Cool Gray 9">
      <a:srgbClr val="75787B"/>
    </a:custClr>
    <a:custClr name="Cool Gray 7">
      <a:srgbClr val="97999B"/>
    </a:custClr>
    <a:custClr name="Cool Gray 6">
      <a:srgbClr val="A7A8AA"/>
    </a:custClr>
    <a:custClr name="Cool Gray 4">
      <a:srgbClr val="BBBCBC"/>
    </a:custClr>
    <a:custClr name="Cool Gray 2">
      <a:srgbClr val="D0D0CE"/>
    </a:custClr>
    <a:custClr name="White">
      <a:srgbClr val="FFFFFF"/>
    </a:custClr>
    <a:custClr name="Black">
      <a:srgbClr val="000000"/>
    </a:custClr>
    <a:custClr name="Red">
      <a:srgbClr val="DA291C"/>
    </a:custClr>
    <a:custClr name="Orange">
      <a:srgbClr val="ED8B00"/>
    </a:custClr>
    <a:custClr name="Yellow">
      <a:srgbClr val="FFCD00"/>
    </a:custClr>
  </a:custClrLst>
  <a:extLst>
    <a:ext uri="{05A4C25C-085E-4340-85A3-A5531E510DB2}">
      <thm15:themeFamily xmlns:thm15="http://schemas.microsoft.com/office/thememl/2012/main" name="DT Proposal Template_J_2016" id="{EE8F1711-D810-4674-9AF8-E1E6FCC60286}" vid="{AA342723-FF8A-43D4-BC5A-43C803765122}"/>
    </a:ext>
  </a:extLst>
</a:theme>
</file>

<file path=xl/threadedComments/threadedComment1.xml><?xml version="1.0" encoding="utf-8"?>
<ThreadedComments xmlns="http://schemas.microsoft.com/office/spreadsheetml/2018/threadedcomments" xmlns:x="http://schemas.openxmlformats.org/spreadsheetml/2006/main">
  <threadedComment ref="AN6" dT="2021-09-08T07:14:34.70" personId="{C7524F41-B6E8-4461-9EC7-38C8E01BE648}" id="{01F9A963-61C7-4C55-A981-4DB03CA2EC1D}">
    <text>2020素案を参考に作成しましたが、AD-AFの要素は今回含まず作成しました。</text>
  </threadedComment>
</ThreadedComments>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printerSettings/printerSettings2.bin" Type="http://schemas.openxmlformats.org/officeDocument/2006/relationships/printerSettings"/><Relationship Id="rId3" Target="../printerSettings/printerSettings3.bin" Type="http://schemas.openxmlformats.org/officeDocument/2006/relationships/printerSettings"/><Relationship Id="rId4"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4.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 Id="rId4" Target="../threadedComments/threadedComment1.xml" Type="http://schemas.microsoft.com/office/2017/10/relationships/threadedComment"/></Relationships>
</file>

<file path=xl/worksheets/_rels/sheet11.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osaka-techno.com/ja" TargetMode="External" Type="http://schemas.openxmlformats.org/officeDocument/2006/relationships/hyperlink"/><Relationship Id="rId2" Target="file:///C:/Users/esawaura/90_&#21442;&#32771;&#36039;&#26009;/2020_&#20196;&#21644;2&#24180;&#24230;" TargetMode="External" Type="http://schemas.openxmlformats.org/officeDocument/2006/relationships/hyperlink"/><Relationship Id="rId3" Target="https://reg31.smp.ne.jp/regist/is?SMPFORM=lcpg-ndkal-27cc16d6e12657cc8943d7ae8a3a7510" TargetMode="External" Type="http://schemas.openxmlformats.org/officeDocument/2006/relationships/hyperlink"/><Relationship Id="rId4" Target="file:///C:/Users/esawaura/90_&#21442;&#32771;&#36039;&#26009;/2019_&#20196;&#21644;&#20803;&#24180;&#24230;" TargetMode="External" Type="http://schemas.openxmlformats.org/officeDocument/2006/relationships/hyperlink"/><Relationship Id="rId5" Target="../printerSettings/printerSettings15.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20.bin" Type="http://schemas.openxmlformats.org/officeDocument/2006/relationships/printerSettings"/><Relationship Id="rId2" Target="../drawings/drawing5.xml" Type="http://schemas.openxmlformats.org/officeDocument/2006/relationships/drawing"/></Relationships>
</file>

<file path=xl/worksheets/_rels/sheet19.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2.bin" Type="http://schemas.openxmlformats.org/officeDocument/2006/relationships/printerSettings"/><Relationship Id="rId2" Target="../printerSettings/printerSettings23.bin" Type="http://schemas.openxmlformats.org/officeDocument/2006/relationships/printerSettings"/><Relationship Id="rId3" Target="https://www.enecho.meti.go.jp/category/saving_and_new/saving/enterprise/equipment/toprunner/32_glass.html" TargetMode="External" Type="http://schemas.openxmlformats.org/officeDocument/2006/relationships/hyperlink"/><Relationship Id="rId4" Target="../printerSettings/printerSettings24.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6.bin" Type="http://schemas.openxmlformats.org/officeDocument/2006/relationships/printerSettings"/><Relationship Id="rId2" Target="../printerSettings/printerSettings27.bin" Type="http://schemas.openxmlformats.org/officeDocument/2006/relationships/printerSettings"/><Relationship Id="rId3" Target="../printerSettings/printerSettings2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O36"/>
  <sheetViews>
    <sheetView tabSelected="1" view="pageBreakPreview" zoomScale="85" zoomScaleNormal="100" zoomScaleSheetLayoutView="85" workbookViewId="0">
      <selection activeCell="B15" sqref="B15:N21"/>
    </sheetView>
  </sheetViews>
  <sheetFormatPr defaultColWidth="8.75" defaultRowHeight="15"/>
  <cols>
    <col min="1" max="7" width="8.75" style="1"/>
    <col min="8" max="8" width="12.625" style="1" bestFit="1" customWidth="1"/>
    <col min="9" max="16384" width="8.75" style="1"/>
  </cols>
  <sheetData>
    <row r="1" spans="1:15">
      <c r="A1" s="2"/>
      <c r="B1" s="2"/>
      <c r="C1" s="2"/>
      <c r="D1" s="2"/>
      <c r="E1" s="2"/>
      <c r="F1" s="2"/>
      <c r="G1" s="2"/>
      <c r="H1" s="2"/>
      <c r="I1" s="2"/>
      <c r="J1" s="2"/>
      <c r="K1" s="2"/>
      <c r="L1" s="2"/>
      <c r="M1" s="2"/>
      <c r="N1" s="2"/>
      <c r="O1" s="2"/>
    </row>
    <row r="2" spans="1:15" ht="15.75">
      <c r="A2" s="2"/>
      <c r="B2" s="2"/>
      <c r="C2" s="2"/>
      <c r="D2" s="2"/>
      <c r="E2" s="2"/>
      <c r="F2" s="2"/>
      <c r="G2" s="2"/>
      <c r="H2" s="2"/>
      <c r="I2" s="2"/>
      <c r="J2" s="2"/>
      <c r="K2" s="2"/>
      <c r="L2" s="2"/>
      <c r="M2" s="2"/>
      <c r="N2" s="360" t="s">
        <v>22544</v>
      </c>
      <c r="O2" s="2"/>
    </row>
    <row r="3" spans="1:15">
      <c r="A3" s="2"/>
      <c r="B3" s="2"/>
      <c r="C3" s="2"/>
      <c r="D3" s="2"/>
      <c r="E3" s="2"/>
      <c r="F3" s="2"/>
      <c r="G3" s="2"/>
      <c r="H3" s="2"/>
      <c r="I3" s="2"/>
      <c r="J3" s="2"/>
      <c r="K3" s="2"/>
      <c r="L3" s="2"/>
      <c r="M3" s="2"/>
      <c r="N3" s="2"/>
      <c r="O3" s="2"/>
    </row>
    <row r="4" spans="1:15">
      <c r="A4" s="2"/>
      <c r="B4" s="2"/>
      <c r="C4" s="2"/>
      <c r="D4" s="2"/>
      <c r="E4" s="2"/>
      <c r="F4" s="2"/>
      <c r="G4" s="2"/>
      <c r="H4" s="2"/>
      <c r="I4" s="2"/>
      <c r="J4" s="2"/>
      <c r="K4" s="2"/>
      <c r="L4" s="2"/>
      <c r="M4" s="2"/>
      <c r="N4" s="2"/>
      <c r="O4" s="2"/>
    </row>
    <row r="5" spans="1:15" ht="14.45" customHeight="1">
      <c r="A5" s="2"/>
      <c r="B5" s="3"/>
      <c r="C5" s="2"/>
      <c r="D5" s="2"/>
      <c r="E5" s="2"/>
      <c r="F5" s="2"/>
      <c r="G5" s="2"/>
      <c r="H5" s="2"/>
      <c r="I5" s="2"/>
      <c r="J5" s="2"/>
      <c r="K5" s="2"/>
      <c r="L5" s="2"/>
      <c r="M5" s="2"/>
      <c r="N5" s="2"/>
      <c r="O5" s="2"/>
    </row>
    <row r="6" spans="1:15">
      <c r="A6" s="2"/>
      <c r="B6" s="2"/>
      <c r="C6" s="2"/>
      <c r="D6" s="2"/>
      <c r="E6" s="2"/>
      <c r="F6" s="2"/>
      <c r="G6" s="2"/>
      <c r="H6" s="2"/>
      <c r="I6" s="2"/>
      <c r="J6" s="2"/>
      <c r="K6" s="2"/>
      <c r="L6" s="2"/>
      <c r="M6" s="2"/>
      <c r="N6" s="2"/>
      <c r="O6" s="2"/>
    </row>
    <row r="7" spans="1:15">
      <c r="A7" s="2"/>
      <c r="B7" s="2"/>
      <c r="C7" s="2"/>
      <c r="D7" s="2"/>
      <c r="E7" s="2"/>
      <c r="F7" s="2"/>
      <c r="G7" s="2"/>
      <c r="H7" s="2"/>
      <c r="I7" s="2"/>
      <c r="J7" s="2"/>
      <c r="K7" s="2"/>
      <c r="L7" s="2"/>
      <c r="M7" s="2"/>
      <c r="N7" s="2"/>
      <c r="O7" s="2"/>
    </row>
    <row r="8" spans="1:15">
      <c r="A8" s="2"/>
      <c r="B8" s="2"/>
      <c r="C8" s="2"/>
      <c r="D8" s="2"/>
      <c r="E8" s="2"/>
      <c r="F8" s="2"/>
      <c r="G8" s="2"/>
      <c r="H8" s="2"/>
      <c r="I8" s="2"/>
      <c r="J8" s="2"/>
      <c r="K8" s="2"/>
      <c r="L8" s="2"/>
      <c r="M8" s="2"/>
      <c r="N8" s="2"/>
      <c r="O8" s="2"/>
    </row>
    <row r="9" spans="1:15" ht="15" customHeight="1">
      <c r="A9" s="2"/>
      <c r="B9" s="20"/>
      <c r="C9" s="21"/>
      <c r="D9" s="21"/>
      <c r="E9" s="21"/>
      <c r="F9" s="21"/>
      <c r="G9" s="21"/>
      <c r="H9" s="21"/>
      <c r="I9" s="21"/>
      <c r="J9" s="21"/>
      <c r="K9" s="21"/>
      <c r="L9" s="21"/>
      <c r="M9" s="21"/>
      <c r="N9" s="21"/>
      <c r="O9" s="2"/>
    </row>
    <row r="10" spans="1:15" ht="15" customHeight="1">
      <c r="A10" s="2"/>
      <c r="B10" s="21"/>
      <c r="C10" s="21"/>
      <c r="D10" s="21"/>
      <c r="E10" s="21"/>
      <c r="F10" s="21"/>
      <c r="G10" s="21"/>
      <c r="H10" s="21"/>
      <c r="I10" s="21"/>
      <c r="J10" s="21"/>
      <c r="K10" s="21"/>
      <c r="L10" s="21"/>
      <c r="M10" s="21"/>
      <c r="N10" s="21"/>
      <c r="O10" s="2"/>
    </row>
    <row r="11" spans="1:15" ht="15" customHeight="1">
      <c r="A11" s="2"/>
      <c r="B11" s="21"/>
      <c r="C11" s="21"/>
      <c r="D11" s="21"/>
      <c r="E11" s="21"/>
      <c r="F11" s="21"/>
      <c r="G11" s="21"/>
      <c r="H11" s="21"/>
      <c r="I11" s="21"/>
      <c r="J11" s="21"/>
      <c r="K11" s="21"/>
      <c r="L11" s="21"/>
      <c r="M11" s="21"/>
      <c r="N11" s="21"/>
      <c r="O11" s="2"/>
    </row>
    <row r="12" spans="1:15" ht="15" customHeight="1">
      <c r="A12" s="4"/>
      <c r="B12" s="21"/>
      <c r="C12" s="21"/>
      <c r="D12" s="21"/>
      <c r="E12" s="21"/>
      <c r="F12" s="21"/>
      <c r="G12" s="21"/>
      <c r="H12" s="21"/>
      <c r="I12" s="21"/>
      <c r="J12"/>
      <c r="K12" s="21"/>
      <c r="L12" s="21"/>
      <c r="M12" s="21"/>
      <c r="N12" s="21"/>
      <c r="O12" s="4"/>
    </row>
    <row r="13" spans="1:15" ht="15" customHeight="1">
      <c r="A13" s="4"/>
      <c r="B13" s="21"/>
      <c r="C13" s="21"/>
      <c r="D13" s="21"/>
      <c r="E13" s="21"/>
      <c r="F13" s="21"/>
      <c r="G13" s="21"/>
      <c r="H13" s="21"/>
      <c r="I13" s="21"/>
      <c r="J13" s="21"/>
      <c r="K13" s="21"/>
      <c r="L13" s="21"/>
      <c r="M13" s="21"/>
      <c r="N13" s="21"/>
      <c r="O13" s="4"/>
    </row>
    <row r="14" spans="1:15" ht="15" customHeight="1">
      <c r="A14" s="4"/>
      <c r="B14" s="21"/>
      <c r="C14" s="21"/>
      <c r="D14" s="21"/>
      <c r="E14" s="21"/>
      <c r="F14" s="21"/>
      <c r="G14" s="21"/>
      <c r="H14" s="21"/>
      <c r="I14" s="21"/>
      <c r="J14" s="21"/>
      <c r="K14" s="21"/>
      <c r="L14" s="21"/>
      <c r="M14" s="21"/>
      <c r="N14" s="21"/>
      <c r="O14" s="4"/>
    </row>
    <row r="15" spans="1:15" ht="15" customHeight="1">
      <c r="A15" s="4"/>
      <c r="B15" s="361" t="s">
        <v>22470</v>
      </c>
      <c r="C15" s="362"/>
      <c r="D15" s="362"/>
      <c r="E15" s="362"/>
      <c r="F15" s="362"/>
      <c r="G15" s="362"/>
      <c r="H15" s="362"/>
      <c r="I15" s="362"/>
      <c r="J15" s="362"/>
      <c r="K15" s="362"/>
      <c r="L15" s="362"/>
      <c r="M15" s="362"/>
      <c r="N15" s="362"/>
      <c r="O15" s="4"/>
    </row>
    <row r="16" spans="1:15" ht="15" customHeight="1">
      <c r="A16" s="4"/>
      <c r="B16" s="363"/>
      <c r="C16" s="363"/>
      <c r="D16" s="363"/>
      <c r="E16" s="363"/>
      <c r="F16" s="363"/>
      <c r="G16" s="363"/>
      <c r="H16" s="363"/>
      <c r="I16" s="363"/>
      <c r="J16" s="363"/>
      <c r="K16" s="363"/>
      <c r="L16" s="363"/>
      <c r="M16" s="363"/>
      <c r="N16" s="363"/>
      <c r="O16" s="4"/>
    </row>
    <row r="17" spans="1:15" ht="15" customHeight="1">
      <c r="A17" s="4"/>
      <c r="B17" s="363"/>
      <c r="C17" s="363"/>
      <c r="D17" s="363"/>
      <c r="E17" s="363"/>
      <c r="F17" s="363"/>
      <c r="G17" s="363"/>
      <c r="H17" s="363"/>
      <c r="I17" s="363"/>
      <c r="J17" s="363"/>
      <c r="K17" s="363"/>
      <c r="L17" s="363"/>
      <c r="M17" s="363"/>
      <c r="N17" s="363"/>
      <c r="O17" s="4"/>
    </row>
    <row r="18" spans="1:15" ht="15" customHeight="1">
      <c r="A18" s="4"/>
      <c r="B18" s="363"/>
      <c r="C18" s="363"/>
      <c r="D18" s="363"/>
      <c r="E18" s="363"/>
      <c r="F18" s="363"/>
      <c r="G18" s="363"/>
      <c r="H18" s="363"/>
      <c r="I18" s="363"/>
      <c r="J18" s="363"/>
      <c r="K18" s="363"/>
      <c r="L18" s="363"/>
      <c r="M18" s="363"/>
      <c r="N18" s="363"/>
      <c r="O18" s="4"/>
    </row>
    <row r="19" spans="1:15" ht="15" customHeight="1">
      <c r="A19" s="2"/>
      <c r="B19" s="363"/>
      <c r="C19" s="363"/>
      <c r="D19" s="363"/>
      <c r="E19" s="363"/>
      <c r="F19" s="363"/>
      <c r="G19" s="363"/>
      <c r="H19" s="363"/>
      <c r="I19" s="363"/>
      <c r="J19" s="363"/>
      <c r="K19" s="363"/>
      <c r="L19" s="363"/>
      <c r="M19" s="363"/>
      <c r="N19" s="363"/>
      <c r="O19" s="2"/>
    </row>
    <row r="20" spans="1:15">
      <c r="A20" s="2"/>
      <c r="B20" s="363"/>
      <c r="C20" s="363"/>
      <c r="D20" s="363"/>
      <c r="E20" s="363"/>
      <c r="F20" s="363"/>
      <c r="G20" s="363"/>
      <c r="H20" s="363"/>
      <c r="I20" s="363"/>
      <c r="J20" s="363"/>
      <c r="K20" s="363"/>
      <c r="L20" s="363"/>
      <c r="M20" s="363"/>
      <c r="N20" s="363"/>
      <c r="O20" s="2"/>
    </row>
    <row r="21" spans="1:15">
      <c r="A21" s="2"/>
      <c r="B21" s="364"/>
      <c r="C21" s="364"/>
      <c r="D21" s="364"/>
      <c r="E21" s="364"/>
      <c r="F21" s="364"/>
      <c r="G21" s="364"/>
      <c r="H21" s="364"/>
      <c r="I21" s="364"/>
      <c r="J21" s="364"/>
      <c r="K21" s="364"/>
      <c r="L21" s="364"/>
      <c r="M21" s="364"/>
      <c r="N21" s="364"/>
      <c r="O21" s="2"/>
    </row>
    <row r="22" spans="1:15" ht="15" customHeight="1">
      <c r="A22" s="2"/>
      <c r="B22" s="366" t="s">
        <v>22258</v>
      </c>
      <c r="C22" s="367"/>
      <c r="D22" s="367"/>
      <c r="E22" s="367"/>
      <c r="F22" s="367"/>
      <c r="G22" s="367"/>
      <c r="H22" s="367"/>
      <c r="I22" s="367"/>
      <c r="J22" s="367"/>
      <c r="K22" s="367"/>
      <c r="L22" s="367"/>
      <c r="M22" s="367"/>
      <c r="N22" s="367"/>
      <c r="O22" s="2"/>
    </row>
    <row r="23" spans="1:15" ht="15" customHeight="1">
      <c r="A23" s="2"/>
      <c r="B23" s="368"/>
      <c r="C23" s="369"/>
      <c r="D23" s="369"/>
      <c r="E23" s="369"/>
      <c r="F23" s="369"/>
      <c r="G23" s="369"/>
      <c r="H23" s="369"/>
      <c r="I23" s="369"/>
      <c r="J23" s="369"/>
      <c r="K23" s="369"/>
      <c r="L23" s="369"/>
      <c r="M23" s="369"/>
      <c r="N23" s="369"/>
      <c r="O23" s="2"/>
    </row>
    <row r="24" spans="1:15" ht="15" customHeight="1">
      <c r="A24" s="2"/>
      <c r="B24" s="368"/>
      <c r="C24" s="369"/>
      <c r="D24" s="369"/>
      <c r="E24" s="369"/>
      <c r="F24" s="369"/>
      <c r="G24" s="369"/>
      <c r="H24" s="369"/>
      <c r="I24" s="369"/>
      <c r="J24" s="369"/>
      <c r="K24" s="369"/>
      <c r="L24" s="369"/>
      <c r="M24" s="369"/>
      <c r="N24" s="369"/>
      <c r="O24" s="2"/>
    </row>
    <row r="25" spans="1:15" ht="15" customHeight="1">
      <c r="A25" s="2"/>
      <c r="B25" s="369"/>
      <c r="C25" s="369"/>
      <c r="D25" s="369"/>
      <c r="E25" s="369"/>
      <c r="F25" s="369"/>
      <c r="G25" s="369"/>
      <c r="H25" s="369"/>
      <c r="I25" s="369"/>
      <c r="J25" s="369"/>
      <c r="K25" s="369"/>
      <c r="L25" s="369"/>
      <c r="M25" s="369"/>
      <c r="N25" s="369"/>
      <c r="O25" s="2"/>
    </row>
    <row r="26" spans="1:15" ht="15" customHeight="1">
      <c r="A26" s="2"/>
      <c r="B26" s="369"/>
      <c r="C26" s="369"/>
      <c r="D26" s="369"/>
      <c r="E26" s="369"/>
      <c r="F26" s="369"/>
      <c r="G26" s="369"/>
      <c r="H26" s="369"/>
      <c r="I26" s="369"/>
      <c r="J26" s="369"/>
      <c r="K26" s="369"/>
      <c r="L26" s="369"/>
      <c r="M26" s="369"/>
      <c r="N26" s="369"/>
      <c r="O26" s="2"/>
    </row>
    <row r="27" spans="1:15">
      <c r="A27" s="2"/>
      <c r="B27" s="2"/>
      <c r="C27" s="2"/>
      <c r="D27" s="2"/>
      <c r="E27" s="2"/>
      <c r="F27" s="2"/>
      <c r="G27" s="2"/>
      <c r="H27" s="2"/>
      <c r="I27" s="2"/>
      <c r="J27" s="2"/>
      <c r="K27" s="2"/>
      <c r="L27" s="2"/>
      <c r="M27" s="2"/>
      <c r="N27" s="2"/>
      <c r="O27" s="2"/>
    </row>
    <row r="28" spans="1:15">
      <c r="A28" s="2"/>
      <c r="B28" s="2"/>
      <c r="C28" s="2"/>
      <c r="D28" s="2"/>
      <c r="E28" s="2"/>
      <c r="F28" s="2"/>
      <c r="G28" s="2"/>
      <c r="H28" s="2"/>
      <c r="I28" s="2"/>
      <c r="J28" s="2"/>
      <c r="K28" s="2"/>
      <c r="L28" s="2"/>
      <c r="M28" s="2"/>
      <c r="N28" s="2"/>
      <c r="O28" s="2"/>
    </row>
    <row r="29" spans="1:15" ht="15" customHeight="1">
      <c r="A29" s="2"/>
      <c r="B29" s="2"/>
      <c r="C29" s="2"/>
      <c r="D29" s="2"/>
      <c r="E29" s="365" t="s">
        <v>22471</v>
      </c>
      <c r="F29" s="365"/>
      <c r="G29" s="365"/>
      <c r="H29" s="365"/>
      <c r="I29" s="365"/>
      <c r="J29" s="365"/>
      <c r="K29" s="365"/>
      <c r="L29" s="103"/>
      <c r="M29" s="103"/>
      <c r="N29" s="2"/>
      <c r="O29" s="2"/>
    </row>
    <row r="30" spans="1:15" ht="15" customHeight="1">
      <c r="A30" s="2"/>
      <c r="B30" s="2"/>
      <c r="C30" s="2"/>
      <c r="D30" s="2"/>
      <c r="E30" s="365"/>
      <c r="F30" s="365"/>
      <c r="G30" s="365"/>
      <c r="H30" s="365"/>
      <c r="I30" s="365"/>
      <c r="J30" s="365"/>
      <c r="K30" s="365"/>
      <c r="L30" s="103"/>
      <c r="M30" s="103"/>
      <c r="N30" s="2"/>
      <c r="O30" s="2"/>
    </row>
    <row r="31" spans="1:15">
      <c r="A31" s="2"/>
      <c r="B31" s="2"/>
      <c r="C31" s="2"/>
      <c r="D31" s="2"/>
      <c r="E31" s="2"/>
      <c r="F31" s="2"/>
      <c r="G31" s="2"/>
      <c r="H31" s="2"/>
      <c r="I31" s="2"/>
      <c r="J31" s="2"/>
      <c r="K31" s="2"/>
      <c r="L31" s="2"/>
      <c r="M31" s="2"/>
      <c r="N31" s="2"/>
      <c r="O31" s="2"/>
    </row>
    <row r="32" spans="1:15">
      <c r="A32" s="2"/>
      <c r="B32" s="2"/>
      <c r="C32" s="2"/>
      <c r="D32" s="2"/>
      <c r="E32" s="2"/>
      <c r="F32" s="2"/>
      <c r="G32" s="2"/>
      <c r="H32" s="2"/>
      <c r="I32" s="2"/>
      <c r="J32" s="2"/>
      <c r="K32" s="2"/>
      <c r="L32" s="2"/>
      <c r="M32" s="2"/>
      <c r="N32" s="2"/>
      <c r="O32" s="2"/>
    </row>
    <row r="33" spans="1:15">
      <c r="A33" s="2"/>
      <c r="B33" s="2"/>
      <c r="C33" s="2"/>
      <c r="D33" s="2"/>
      <c r="E33" s="2"/>
      <c r="F33" s="2"/>
      <c r="G33" s="2"/>
      <c r="H33" s="2"/>
      <c r="I33" s="2"/>
      <c r="J33" s="2"/>
      <c r="K33" s="2"/>
      <c r="L33" s="2"/>
      <c r="M33" s="2"/>
      <c r="N33" s="2"/>
      <c r="O33" s="2"/>
    </row>
    <row r="34" spans="1:15">
      <c r="A34" s="2"/>
      <c r="B34" s="2"/>
      <c r="C34" s="2"/>
      <c r="D34" s="2"/>
      <c r="E34" s="2"/>
      <c r="F34" s="2"/>
      <c r="G34" s="2"/>
      <c r="H34" s="2"/>
      <c r="I34" s="2"/>
      <c r="J34" s="2"/>
      <c r="K34" s="2"/>
      <c r="L34" s="2"/>
      <c r="M34" s="2"/>
      <c r="N34" s="2"/>
      <c r="O34" s="2"/>
    </row>
    <row r="35" spans="1:15">
      <c r="A35" s="2"/>
      <c r="B35" s="2"/>
      <c r="C35" s="2"/>
      <c r="D35" s="2"/>
      <c r="E35" s="2"/>
      <c r="F35" s="2"/>
      <c r="G35" s="2"/>
      <c r="H35" s="2"/>
      <c r="I35" s="2"/>
      <c r="J35" s="2"/>
      <c r="K35" s="2"/>
      <c r="L35" s="2"/>
      <c r="M35" s="2"/>
      <c r="N35" s="2"/>
      <c r="O35" s="2"/>
    </row>
    <row r="36" spans="1:15">
      <c r="A36" s="2"/>
      <c r="B36" s="2"/>
      <c r="C36" s="2"/>
      <c r="D36" s="2"/>
      <c r="E36" s="2"/>
      <c r="F36" s="2"/>
      <c r="G36" s="2"/>
      <c r="H36" s="2"/>
      <c r="I36" s="2"/>
      <c r="J36" s="2"/>
      <c r="K36" s="2"/>
      <c r="L36" s="2"/>
      <c r="M36" s="2"/>
      <c r="N36" s="2"/>
      <c r="O36" s="2"/>
    </row>
  </sheetData>
  <sheetProtection algorithmName="SHA-512" hashValue="Px2hDt3+6aTy19Au99v4xKawrDD7qsKcxrP5hQRpIB/f+08LF6L2iuyWSXvvC94ajYtPYDhfxVDYw96UPz3E4Q==" saltValue="4JAwsX1OFqcFATqTgYdwPA==" spinCount="100000" sheet="1" objects="1" scenarios="1"/>
  <customSheetViews>
    <customSheetView guid="{FD9DF0E8-E689-464A-9A38-4684EC3A1432}" showPageBreaks="1" fitToPage="1" view="pageBreakPreview">
      <selection activeCell="B11" sqref="B11"/>
      <pageMargins left="0.74803149606299213" right="0.74803149606299213" top="0.98425196850393704" bottom="0.98425196850393704" header="0.51181102362204722" footer="0.51181102362204722"/>
      <printOptions horizontalCentered="1" verticalCentered="1"/>
      <pageSetup paperSize="9" scale="87" orientation="landscape" r:id="rId1"/>
      <headerFooter alignWithMargins="0"/>
    </customSheetView>
    <customSheetView guid="{06174D8F-CEB2-444C-9A17-3D28CB15850B}" showPageBreaks="1" fitToPage="1" view="pageBreakPreview">
      <selection activeCell="B15" sqref="B15:N21"/>
      <pageMargins left="0.74803149606299213" right="0.74803149606299213" top="0.98425196850393704" bottom="0.98425196850393704" header="0.51181102362204722" footer="0.51181102362204722"/>
      <printOptions horizontalCentered="1" verticalCentered="1"/>
      <pageSetup paperSize="9" scale="87" orientation="landscape" r:id="rId2"/>
      <headerFooter alignWithMargins="0"/>
    </customSheetView>
  </customSheetViews>
  <mergeCells count="3">
    <mergeCell ref="B15:N21"/>
    <mergeCell ref="E29:K30"/>
    <mergeCell ref="B22:N26"/>
  </mergeCells>
  <phoneticPr fontId="16"/>
  <printOptions horizontalCentered="1" verticalCentered="1"/>
  <pageMargins left="0.15748031496062992" right="0.15748031496062992" top="0.19685039370078741" bottom="0.19685039370078741" header="0" footer="0"/>
  <pageSetup paperSize="9" scale="98"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FEFDD-EF0A-4D7C-A1DC-A805ED8B6D2F}">
  <sheetPr>
    <tabColor theme="6"/>
    <pageSetUpPr fitToPage="1"/>
  </sheetPr>
  <dimension ref="B1:P73"/>
  <sheetViews>
    <sheetView showGridLines="0" view="pageBreakPreview" topLeftCell="A17" zoomScale="85" zoomScaleNormal="130" zoomScaleSheetLayoutView="94" workbookViewId="0">
      <selection activeCell="B41" sqref="B41:C61"/>
    </sheetView>
  </sheetViews>
  <sheetFormatPr defaultRowHeight="14.25"/>
  <cols>
    <col min="1" max="1" width="1.25" customWidth="1"/>
    <col min="16" max="16" width="1.25" customWidth="1"/>
  </cols>
  <sheetData>
    <row r="1" spans="2:16" ht="7.5" customHeight="1" thickBot="1"/>
    <row r="2" spans="2:16">
      <c r="B2" s="415" t="s">
        <v>22469</v>
      </c>
      <c r="C2" s="416"/>
      <c r="D2" s="416"/>
      <c r="E2" s="416"/>
      <c r="F2" s="416"/>
      <c r="G2" s="416"/>
      <c r="H2" s="416"/>
      <c r="I2" s="416"/>
      <c r="J2" s="416"/>
      <c r="K2" s="416"/>
      <c r="L2" s="416"/>
      <c r="M2" s="416"/>
      <c r="N2" s="416"/>
      <c r="O2" s="416"/>
      <c r="P2" s="62"/>
    </row>
    <row r="3" spans="2:16" ht="15" thickBot="1">
      <c r="B3" s="417"/>
      <c r="C3" s="418"/>
      <c r="D3" s="418"/>
      <c r="E3" s="418"/>
      <c r="F3" s="418"/>
      <c r="G3" s="418"/>
      <c r="H3" s="418"/>
      <c r="I3" s="418"/>
      <c r="J3" s="418"/>
      <c r="K3" s="418"/>
      <c r="L3" s="418"/>
      <c r="M3" s="418"/>
      <c r="N3" s="418"/>
      <c r="O3" s="418"/>
      <c r="P3" s="62"/>
    </row>
    <row r="4" spans="2:16" ht="14.25" customHeight="1">
      <c r="B4" s="167"/>
      <c r="C4" s="167"/>
      <c r="D4" s="167"/>
      <c r="E4" s="167"/>
      <c r="F4" s="167"/>
      <c r="G4" s="167"/>
      <c r="H4" s="167"/>
      <c r="I4" s="167"/>
      <c r="J4" s="167"/>
      <c r="K4" s="167"/>
      <c r="L4" s="167"/>
      <c r="M4" s="167"/>
      <c r="N4" s="167"/>
      <c r="O4" s="167"/>
    </row>
    <row r="5" spans="2:16" ht="14.25" customHeight="1">
      <c r="B5" s="168"/>
      <c r="C5" s="168"/>
      <c r="D5" s="168"/>
      <c r="E5" s="168"/>
      <c r="F5" s="168"/>
      <c r="G5" s="168"/>
      <c r="H5" s="168"/>
      <c r="I5" s="168"/>
      <c r="J5" s="168"/>
      <c r="K5" s="168"/>
      <c r="L5" s="168"/>
      <c r="M5" s="168"/>
      <c r="N5" s="168"/>
      <c r="O5" s="168"/>
    </row>
    <row r="6" spans="2:16" ht="14.25" customHeight="1">
      <c r="B6" s="168"/>
      <c r="C6" s="168"/>
      <c r="D6" s="168"/>
      <c r="E6" s="168"/>
      <c r="F6" s="168"/>
      <c r="G6" s="168"/>
      <c r="H6" s="168"/>
      <c r="I6" s="168"/>
      <c r="J6" s="168"/>
      <c r="K6" s="168"/>
      <c r="L6" s="168"/>
      <c r="M6" s="168"/>
      <c r="N6" s="168"/>
      <c r="O6" s="168"/>
    </row>
    <row r="7" spans="2:16" ht="14.25" customHeight="1">
      <c r="B7" s="168"/>
      <c r="C7" s="168"/>
      <c r="D7" s="168"/>
      <c r="E7" s="168"/>
      <c r="F7" s="168"/>
      <c r="G7" s="168"/>
      <c r="H7" s="168"/>
      <c r="I7" s="168"/>
      <c r="J7" s="168"/>
      <c r="K7" s="168"/>
      <c r="L7" s="168"/>
      <c r="M7" s="168"/>
      <c r="N7" s="168"/>
      <c r="O7" s="168"/>
    </row>
    <row r="8" spans="2:16" ht="14.25" customHeight="1">
      <c r="B8" s="168"/>
      <c r="C8" s="168"/>
      <c r="D8" s="168"/>
      <c r="E8" s="168"/>
      <c r="F8" s="168"/>
      <c r="G8" s="168"/>
      <c r="H8" s="168"/>
      <c r="I8" s="168"/>
      <c r="J8" s="168"/>
      <c r="K8" s="168"/>
      <c r="L8" s="168"/>
      <c r="M8" s="168"/>
      <c r="N8" s="168"/>
      <c r="O8" s="168"/>
    </row>
    <row r="9" spans="2:16" ht="14.25" customHeight="1"/>
    <row r="10" spans="2:16">
      <c r="B10" s="373" t="s">
        <v>0</v>
      </c>
      <c r="C10" s="374"/>
      <c r="D10" s="374" t="s">
        <v>1</v>
      </c>
      <c r="E10" s="374"/>
      <c r="F10" s="374"/>
      <c r="G10" s="374"/>
      <c r="H10" s="374"/>
      <c r="I10" s="374"/>
      <c r="J10" s="374"/>
      <c r="K10" s="374"/>
      <c r="L10" s="374"/>
      <c r="M10" s="374"/>
      <c r="N10" s="374"/>
      <c r="O10" s="374"/>
    </row>
    <row r="11" spans="2:16" ht="14.25" customHeight="1">
      <c r="B11" s="394" t="s">
        <v>10551</v>
      </c>
      <c r="C11" s="395"/>
      <c r="D11" s="385"/>
      <c r="E11" s="386"/>
      <c r="F11" s="386"/>
      <c r="G11" s="386"/>
      <c r="H11" s="386"/>
      <c r="I11" s="386"/>
      <c r="J11" s="386"/>
      <c r="K11" s="386"/>
      <c r="L11" s="386"/>
      <c r="M11" s="386"/>
      <c r="N11" s="386"/>
      <c r="O11" s="387"/>
    </row>
    <row r="12" spans="2:16">
      <c r="B12" s="396"/>
      <c r="C12" s="397"/>
      <c r="D12" s="388"/>
      <c r="E12" s="389"/>
      <c r="F12" s="389"/>
      <c r="G12" s="389"/>
      <c r="H12" s="389"/>
      <c r="I12" s="389"/>
      <c r="J12" s="389"/>
      <c r="K12" s="389"/>
      <c r="L12" s="389"/>
      <c r="M12" s="389"/>
      <c r="N12" s="389"/>
      <c r="O12" s="390"/>
    </row>
    <row r="13" spans="2:16">
      <c r="B13" s="398"/>
      <c r="C13" s="399"/>
      <c r="D13" s="391"/>
      <c r="E13" s="392"/>
      <c r="F13" s="392"/>
      <c r="G13" s="392"/>
      <c r="H13" s="392"/>
      <c r="I13" s="392"/>
      <c r="J13" s="392"/>
      <c r="K13" s="392"/>
      <c r="L13" s="392"/>
      <c r="M13" s="392"/>
      <c r="N13" s="392"/>
      <c r="O13" s="393"/>
    </row>
    <row r="14" spans="2:16" ht="14.25" customHeight="1">
      <c r="B14" s="409" t="s">
        <v>2</v>
      </c>
      <c r="C14" s="410"/>
      <c r="D14" s="385"/>
      <c r="E14" s="386"/>
      <c r="F14" s="386"/>
      <c r="G14" s="386"/>
      <c r="H14" s="386"/>
      <c r="I14" s="386"/>
      <c r="J14" s="386"/>
      <c r="K14" s="386"/>
      <c r="L14" s="386"/>
      <c r="M14" s="386"/>
      <c r="N14" s="386"/>
      <c r="O14" s="387"/>
    </row>
    <row r="15" spans="2:16">
      <c r="B15" s="413"/>
      <c r="C15" s="414"/>
      <c r="D15" s="388"/>
      <c r="E15" s="389"/>
      <c r="F15" s="389"/>
      <c r="G15" s="389"/>
      <c r="H15" s="389"/>
      <c r="I15" s="389"/>
      <c r="J15" s="389"/>
      <c r="K15" s="389"/>
      <c r="L15" s="389"/>
      <c r="M15" s="389"/>
      <c r="N15" s="389"/>
      <c r="O15" s="390"/>
    </row>
    <row r="16" spans="2:16">
      <c r="B16" s="413"/>
      <c r="C16" s="414"/>
      <c r="D16" s="388"/>
      <c r="E16" s="389"/>
      <c r="F16" s="389"/>
      <c r="G16" s="389"/>
      <c r="H16" s="389"/>
      <c r="I16" s="389"/>
      <c r="J16" s="389"/>
      <c r="K16" s="389"/>
      <c r="L16" s="389"/>
      <c r="M16" s="389"/>
      <c r="N16" s="389"/>
      <c r="O16" s="390"/>
    </row>
    <row r="17" spans="2:15">
      <c r="B17" s="413"/>
      <c r="C17" s="414"/>
      <c r="D17" s="388"/>
      <c r="E17" s="389"/>
      <c r="F17" s="389"/>
      <c r="G17" s="389"/>
      <c r="H17" s="389"/>
      <c r="I17" s="389"/>
      <c r="J17" s="389"/>
      <c r="K17" s="389"/>
      <c r="L17" s="389"/>
      <c r="M17" s="389"/>
      <c r="N17" s="389"/>
      <c r="O17" s="390"/>
    </row>
    <row r="18" spans="2:15">
      <c r="B18" s="413"/>
      <c r="C18" s="414"/>
      <c r="D18" s="388"/>
      <c r="E18" s="389"/>
      <c r="F18" s="389"/>
      <c r="G18" s="389"/>
      <c r="H18" s="389"/>
      <c r="I18" s="389"/>
      <c r="J18" s="389"/>
      <c r="K18" s="389"/>
      <c r="L18" s="389"/>
      <c r="M18" s="389"/>
      <c r="N18" s="389"/>
      <c r="O18" s="390"/>
    </row>
    <row r="19" spans="2:15">
      <c r="B19" s="413"/>
      <c r="C19" s="414"/>
      <c r="D19" s="388"/>
      <c r="E19" s="389"/>
      <c r="F19" s="389"/>
      <c r="G19" s="389"/>
      <c r="H19" s="389"/>
      <c r="I19" s="389"/>
      <c r="J19" s="389"/>
      <c r="K19" s="389"/>
      <c r="L19" s="389"/>
      <c r="M19" s="389"/>
      <c r="N19" s="389"/>
      <c r="O19" s="390"/>
    </row>
    <row r="20" spans="2:15">
      <c r="B20" s="413"/>
      <c r="C20" s="414"/>
      <c r="D20" s="388"/>
      <c r="E20" s="389"/>
      <c r="F20" s="389"/>
      <c r="G20" s="389"/>
      <c r="H20" s="389"/>
      <c r="I20" s="389"/>
      <c r="J20" s="389"/>
      <c r="K20" s="389"/>
      <c r="L20" s="389"/>
      <c r="M20" s="389"/>
      <c r="N20" s="389"/>
      <c r="O20" s="390"/>
    </row>
    <row r="21" spans="2:15">
      <c r="B21" s="413"/>
      <c r="C21" s="414"/>
      <c r="D21" s="388"/>
      <c r="E21" s="389"/>
      <c r="F21" s="389"/>
      <c r="G21" s="389"/>
      <c r="H21" s="389"/>
      <c r="I21" s="389"/>
      <c r="J21" s="389"/>
      <c r="K21" s="389"/>
      <c r="L21" s="389"/>
      <c r="M21" s="389"/>
      <c r="N21" s="389"/>
      <c r="O21" s="390"/>
    </row>
    <row r="22" spans="2:15">
      <c r="B22" s="411"/>
      <c r="C22" s="412"/>
      <c r="D22" s="391"/>
      <c r="E22" s="392"/>
      <c r="F22" s="392"/>
      <c r="G22" s="392"/>
      <c r="H22" s="392"/>
      <c r="I22" s="392"/>
      <c r="J22" s="392"/>
      <c r="K22" s="392"/>
      <c r="L22" s="392"/>
      <c r="M22" s="392"/>
      <c r="N22" s="392"/>
      <c r="O22" s="393"/>
    </row>
    <row r="23" spans="2:15" ht="14.25" customHeight="1">
      <c r="B23" s="394" t="s">
        <v>3</v>
      </c>
      <c r="C23" s="395"/>
      <c r="D23" s="400"/>
      <c r="E23" s="401"/>
      <c r="F23" s="401"/>
      <c r="G23" s="401"/>
      <c r="H23" s="401"/>
      <c r="I23" s="401"/>
      <c r="J23" s="401"/>
      <c r="K23" s="401"/>
      <c r="L23" s="401"/>
      <c r="M23" s="401"/>
      <c r="N23" s="401"/>
      <c r="O23" s="402"/>
    </row>
    <row r="24" spans="2:15">
      <c r="B24" s="396"/>
      <c r="C24" s="397"/>
      <c r="D24" s="403"/>
      <c r="E24" s="404"/>
      <c r="F24" s="404"/>
      <c r="G24" s="404"/>
      <c r="H24" s="404"/>
      <c r="I24" s="404"/>
      <c r="J24" s="404"/>
      <c r="K24" s="404"/>
      <c r="L24" s="404"/>
      <c r="M24" s="404"/>
      <c r="N24" s="404"/>
      <c r="O24" s="405"/>
    </row>
    <row r="25" spans="2:15">
      <c r="B25" s="396"/>
      <c r="C25" s="397"/>
      <c r="D25" s="403"/>
      <c r="E25" s="404"/>
      <c r="F25" s="404"/>
      <c r="G25" s="404"/>
      <c r="H25" s="404"/>
      <c r="I25" s="404"/>
      <c r="J25" s="404"/>
      <c r="K25" s="404"/>
      <c r="L25" s="404"/>
      <c r="M25" s="404"/>
      <c r="N25" s="404"/>
      <c r="O25" s="405"/>
    </row>
    <row r="26" spans="2:15">
      <c r="B26" s="398"/>
      <c r="C26" s="399"/>
      <c r="D26" s="406"/>
      <c r="E26" s="407"/>
      <c r="F26" s="407"/>
      <c r="G26" s="407"/>
      <c r="H26" s="407"/>
      <c r="I26" s="407"/>
      <c r="J26" s="407"/>
      <c r="K26" s="407"/>
      <c r="L26" s="407"/>
      <c r="M26" s="407"/>
      <c r="N26" s="407"/>
      <c r="O26" s="408"/>
    </row>
    <row r="27" spans="2:15" ht="14.25" customHeight="1">
      <c r="B27" s="409" t="s">
        <v>4</v>
      </c>
      <c r="C27" s="410"/>
      <c r="D27" s="385"/>
      <c r="E27" s="386"/>
      <c r="F27" s="386"/>
      <c r="G27" s="386"/>
      <c r="H27" s="386"/>
      <c r="I27" s="386"/>
      <c r="J27" s="386"/>
      <c r="K27" s="386"/>
      <c r="L27" s="386"/>
      <c r="M27" s="386"/>
      <c r="N27" s="386"/>
      <c r="O27" s="387"/>
    </row>
    <row r="28" spans="2:15">
      <c r="B28" s="411"/>
      <c r="C28" s="412"/>
      <c r="D28" s="391"/>
      <c r="E28" s="392"/>
      <c r="F28" s="392"/>
      <c r="G28" s="392"/>
      <c r="H28" s="392"/>
      <c r="I28" s="392"/>
      <c r="J28" s="392"/>
      <c r="K28" s="392"/>
      <c r="L28" s="392"/>
      <c r="M28" s="392"/>
      <c r="N28" s="392"/>
      <c r="O28" s="393"/>
    </row>
    <row r="29" spans="2:15" ht="14.25" customHeight="1">
      <c r="B29" s="394" t="s">
        <v>6</v>
      </c>
      <c r="C29" s="395"/>
      <c r="D29" s="385"/>
      <c r="E29" s="386"/>
      <c r="F29" s="386"/>
      <c r="G29" s="386"/>
      <c r="H29" s="386"/>
      <c r="I29" s="386"/>
      <c r="J29" s="386"/>
      <c r="K29" s="386"/>
      <c r="L29" s="386"/>
      <c r="M29" s="386"/>
      <c r="N29" s="386"/>
      <c r="O29" s="387"/>
    </row>
    <row r="30" spans="2:15">
      <c r="B30" s="396"/>
      <c r="C30" s="397"/>
      <c r="D30" s="388"/>
      <c r="E30" s="389"/>
      <c r="F30" s="389"/>
      <c r="G30" s="389"/>
      <c r="H30" s="389"/>
      <c r="I30" s="389"/>
      <c r="J30" s="389"/>
      <c r="K30" s="389"/>
      <c r="L30" s="389"/>
      <c r="M30" s="389"/>
      <c r="N30" s="389"/>
      <c r="O30" s="390"/>
    </row>
    <row r="31" spans="2:15">
      <c r="B31" s="398"/>
      <c r="C31" s="399"/>
      <c r="D31" s="391"/>
      <c r="E31" s="392"/>
      <c r="F31" s="392"/>
      <c r="G31" s="392"/>
      <c r="H31" s="392"/>
      <c r="I31" s="392"/>
      <c r="J31" s="392"/>
      <c r="K31" s="392"/>
      <c r="L31" s="392"/>
      <c r="M31" s="392"/>
      <c r="N31" s="392"/>
      <c r="O31" s="393"/>
    </row>
    <row r="32" spans="2:15" ht="2.25" customHeight="1">
      <c r="B32" s="5"/>
      <c r="C32" s="5"/>
      <c r="D32" s="5"/>
      <c r="E32" s="5"/>
      <c r="F32" s="5"/>
      <c r="G32" s="5"/>
      <c r="H32" s="5"/>
      <c r="I32" s="5"/>
      <c r="J32" s="5"/>
      <c r="K32" s="5"/>
      <c r="L32" s="5"/>
      <c r="M32" s="5"/>
      <c r="N32" s="5"/>
      <c r="O32" s="5"/>
    </row>
    <row r="33" spans="2:15" ht="14.25" customHeight="1">
      <c r="B33" s="383" t="s">
        <v>5</v>
      </c>
      <c r="C33" s="384"/>
      <c r="D33" s="385"/>
      <c r="E33" s="386"/>
      <c r="F33" s="386"/>
      <c r="G33" s="386"/>
      <c r="H33" s="386"/>
      <c r="I33" s="386"/>
      <c r="J33" s="386"/>
      <c r="K33" s="386"/>
      <c r="L33" s="386"/>
      <c r="M33" s="386"/>
      <c r="N33" s="386"/>
      <c r="O33" s="387"/>
    </row>
    <row r="34" spans="2:15">
      <c r="B34" s="383"/>
      <c r="C34" s="384"/>
      <c r="D34" s="388"/>
      <c r="E34" s="389"/>
      <c r="F34" s="389"/>
      <c r="G34" s="389"/>
      <c r="H34" s="389"/>
      <c r="I34" s="389"/>
      <c r="J34" s="389"/>
      <c r="K34" s="389"/>
      <c r="L34" s="389"/>
      <c r="M34" s="389"/>
      <c r="N34" s="389"/>
      <c r="O34" s="390"/>
    </row>
    <row r="35" spans="2:15">
      <c r="B35" s="383"/>
      <c r="C35" s="384"/>
      <c r="D35" s="388"/>
      <c r="E35" s="389"/>
      <c r="F35" s="389"/>
      <c r="G35" s="389"/>
      <c r="H35" s="389"/>
      <c r="I35" s="389"/>
      <c r="J35" s="389"/>
      <c r="K35" s="389"/>
      <c r="L35" s="389"/>
      <c r="M35" s="389"/>
      <c r="N35" s="389"/>
      <c r="O35" s="390"/>
    </row>
    <row r="36" spans="2:15">
      <c r="B36" s="383"/>
      <c r="C36" s="384"/>
      <c r="D36" s="388"/>
      <c r="E36" s="389"/>
      <c r="F36" s="389"/>
      <c r="G36" s="389"/>
      <c r="H36" s="389"/>
      <c r="I36" s="389"/>
      <c r="J36" s="389"/>
      <c r="K36" s="389"/>
      <c r="L36" s="389"/>
      <c r="M36" s="389"/>
      <c r="N36" s="389"/>
      <c r="O36" s="390"/>
    </row>
    <row r="37" spans="2:15">
      <c r="B37" s="383"/>
      <c r="C37" s="384"/>
      <c r="D37" s="391"/>
      <c r="E37" s="392"/>
      <c r="F37" s="392"/>
      <c r="G37" s="392"/>
      <c r="H37" s="392"/>
      <c r="I37" s="392"/>
      <c r="J37" s="392"/>
      <c r="K37" s="392"/>
      <c r="L37" s="392"/>
      <c r="M37" s="392"/>
      <c r="N37" s="392"/>
      <c r="O37" s="393"/>
    </row>
    <row r="38" spans="2:15">
      <c r="B38" s="61"/>
      <c r="C38" s="61"/>
      <c r="D38" s="60"/>
      <c r="E38" s="60"/>
      <c r="F38" s="60"/>
      <c r="G38" s="60"/>
      <c r="H38" s="60"/>
      <c r="I38" s="60"/>
      <c r="J38" s="60"/>
      <c r="K38" s="60"/>
      <c r="L38" s="60"/>
      <c r="M38" s="60"/>
      <c r="N38" s="60"/>
      <c r="O38" s="60"/>
    </row>
    <row r="40" spans="2:15">
      <c r="B40" s="373" t="s">
        <v>0</v>
      </c>
      <c r="C40" s="374"/>
      <c r="D40" s="374" t="s">
        <v>1</v>
      </c>
      <c r="E40" s="374"/>
      <c r="F40" s="374"/>
      <c r="G40" s="374"/>
      <c r="H40" s="374"/>
      <c r="I40" s="374"/>
      <c r="J40" s="374"/>
      <c r="K40" s="374"/>
      <c r="L40" s="374"/>
      <c r="M40" s="374"/>
      <c r="N40" s="374"/>
      <c r="O40" s="374"/>
    </row>
    <row r="41" spans="2:15">
      <c r="B41" s="375" t="s">
        <v>22043</v>
      </c>
      <c r="C41" s="375"/>
      <c r="D41" s="376"/>
      <c r="E41" s="377"/>
      <c r="F41" s="377"/>
      <c r="G41" s="377"/>
      <c r="H41" s="377"/>
      <c r="I41" s="43"/>
      <c r="J41" s="43"/>
      <c r="K41" s="43"/>
      <c r="L41" s="43"/>
      <c r="M41" s="43"/>
      <c r="N41" s="43"/>
      <c r="O41" s="44"/>
    </row>
    <row r="42" spans="2:15">
      <c r="B42" s="375"/>
      <c r="C42" s="375"/>
      <c r="D42" s="378"/>
      <c r="E42" s="379"/>
      <c r="F42" s="379"/>
      <c r="G42" s="379"/>
      <c r="H42" s="379"/>
      <c r="I42" s="45"/>
      <c r="J42" s="45"/>
      <c r="K42" s="45"/>
      <c r="L42" s="45"/>
      <c r="M42" s="45"/>
      <c r="N42" s="45"/>
      <c r="O42" s="42"/>
    </row>
    <row r="43" spans="2:15">
      <c r="B43" s="375"/>
      <c r="C43" s="375"/>
      <c r="D43" s="378"/>
      <c r="E43" s="379"/>
      <c r="F43" s="379"/>
      <c r="G43" s="379"/>
      <c r="H43" s="379"/>
      <c r="I43" s="45"/>
      <c r="J43" s="45"/>
      <c r="K43" s="45"/>
      <c r="L43" s="45"/>
      <c r="M43" s="45"/>
      <c r="N43" s="45"/>
      <c r="O43" s="42"/>
    </row>
    <row r="44" spans="2:15">
      <c r="B44" s="375"/>
      <c r="C44" s="375"/>
      <c r="D44" s="378"/>
      <c r="E44" s="379"/>
      <c r="F44" s="379"/>
      <c r="G44" s="379"/>
      <c r="H44" s="379"/>
      <c r="I44" s="45"/>
      <c r="J44" s="45"/>
      <c r="K44" s="45"/>
      <c r="L44" s="45"/>
      <c r="M44" s="45"/>
      <c r="N44" s="45"/>
      <c r="O44" s="42"/>
    </row>
    <row r="45" spans="2:15">
      <c r="B45" s="375"/>
      <c r="C45" s="375"/>
      <c r="D45" s="378"/>
      <c r="E45" s="379"/>
      <c r="F45" s="379"/>
      <c r="G45" s="379"/>
      <c r="H45" s="379"/>
      <c r="I45" s="45"/>
      <c r="J45" s="45"/>
      <c r="K45" s="45"/>
      <c r="L45" s="45"/>
      <c r="M45" s="45"/>
      <c r="N45" s="45"/>
      <c r="O45" s="42"/>
    </row>
    <row r="46" spans="2:15">
      <c r="B46" s="375"/>
      <c r="C46" s="375"/>
      <c r="D46" s="378"/>
      <c r="E46" s="379"/>
      <c r="F46" s="379"/>
      <c r="G46" s="379"/>
      <c r="H46" s="379"/>
      <c r="I46" s="45"/>
      <c r="J46" s="45"/>
      <c r="K46" s="45"/>
      <c r="L46" s="45"/>
      <c r="M46" s="45"/>
      <c r="N46" s="45"/>
      <c r="O46" s="42"/>
    </row>
    <row r="47" spans="2:15">
      <c r="B47" s="375"/>
      <c r="C47" s="375"/>
      <c r="D47" s="378"/>
      <c r="E47" s="379"/>
      <c r="F47" s="379"/>
      <c r="G47" s="379"/>
      <c r="H47" s="379"/>
      <c r="I47" s="45"/>
      <c r="J47" s="45"/>
      <c r="K47" s="45"/>
      <c r="L47" s="45"/>
      <c r="M47" s="45"/>
      <c r="N47" s="45"/>
      <c r="O47" s="42"/>
    </row>
    <row r="48" spans="2:15">
      <c r="B48" s="375"/>
      <c r="C48" s="375"/>
      <c r="D48" s="378"/>
      <c r="E48" s="379"/>
      <c r="F48" s="379"/>
      <c r="G48" s="379"/>
      <c r="H48" s="379"/>
      <c r="I48" s="45"/>
      <c r="J48" s="45"/>
      <c r="K48" s="45"/>
      <c r="L48" s="45"/>
      <c r="M48" s="45"/>
      <c r="N48" s="45"/>
      <c r="O48" s="42"/>
    </row>
    <row r="49" spans="2:15">
      <c r="B49" s="375"/>
      <c r="C49" s="375"/>
      <c r="D49" s="378"/>
      <c r="E49" s="379"/>
      <c r="F49" s="379"/>
      <c r="G49" s="379"/>
      <c r="H49" s="379"/>
      <c r="I49" s="45"/>
      <c r="J49" s="45"/>
      <c r="K49" s="45"/>
      <c r="L49" s="45"/>
      <c r="M49" s="45"/>
      <c r="N49" s="45"/>
      <c r="O49" s="42"/>
    </row>
    <row r="50" spans="2:15">
      <c r="B50" s="375"/>
      <c r="C50" s="375"/>
      <c r="D50" s="378"/>
      <c r="E50" s="379"/>
      <c r="F50" s="379"/>
      <c r="G50" s="379"/>
      <c r="H50" s="379"/>
      <c r="I50" s="45"/>
      <c r="J50" s="45"/>
      <c r="K50" s="45"/>
      <c r="L50" s="45"/>
      <c r="M50" s="45"/>
      <c r="N50" s="45"/>
      <c r="O50" s="42"/>
    </row>
    <row r="51" spans="2:15">
      <c r="B51" s="375"/>
      <c r="C51" s="375"/>
      <c r="D51" s="378"/>
      <c r="E51" s="379"/>
      <c r="F51" s="379"/>
      <c r="G51" s="379"/>
      <c r="H51" s="379"/>
      <c r="I51" s="45"/>
      <c r="J51" s="45"/>
      <c r="K51" s="45"/>
      <c r="L51" s="45"/>
      <c r="M51" s="45"/>
      <c r="N51" s="45"/>
      <c r="O51" s="42"/>
    </row>
    <row r="52" spans="2:15">
      <c r="B52" s="375"/>
      <c r="C52" s="375"/>
      <c r="D52" s="378"/>
      <c r="E52" s="379"/>
      <c r="F52" s="379"/>
      <c r="G52" s="379"/>
      <c r="H52" s="379"/>
      <c r="I52" s="45"/>
      <c r="J52" s="45"/>
      <c r="K52" s="45"/>
      <c r="L52" s="45"/>
      <c r="M52" s="45"/>
      <c r="N52" s="45"/>
      <c r="O52" s="42"/>
    </row>
    <row r="53" spans="2:15">
      <c r="B53" s="375"/>
      <c r="C53" s="375"/>
      <c r="D53" s="378"/>
      <c r="E53" s="379"/>
      <c r="F53" s="379"/>
      <c r="G53" s="379"/>
      <c r="H53" s="379"/>
      <c r="I53" s="45"/>
      <c r="J53" s="45"/>
      <c r="K53" s="45"/>
      <c r="L53" s="45"/>
      <c r="M53" s="45"/>
      <c r="N53" s="45"/>
      <c r="O53" s="42"/>
    </row>
    <row r="54" spans="2:15">
      <c r="B54" s="375"/>
      <c r="C54" s="375"/>
      <c r="D54" s="378"/>
      <c r="E54" s="379"/>
      <c r="F54" s="379"/>
      <c r="G54" s="379"/>
      <c r="H54" s="379"/>
      <c r="I54" s="45"/>
      <c r="J54" s="45"/>
      <c r="K54" s="45"/>
      <c r="L54" s="45"/>
      <c r="M54" s="45"/>
      <c r="N54" s="45"/>
      <c r="O54" s="42"/>
    </row>
    <row r="55" spans="2:15">
      <c r="B55" s="375"/>
      <c r="C55" s="375"/>
      <c r="D55" s="378"/>
      <c r="E55" s="379"/>
      <c r="F55" s="379"/>
      <c r="G55" s="379"/>
      <c r="H55" s="379"/>
      <c r="I55" s="45"/>
      <c r="J55" s="45"/>
      <c r="K55" s="45"/>
      <c r="L55" s="45"/>
      <c r="M55" s="45"/>
      <c r="N55" s="45"/>
      <c r="O55" s="42"/>
    </row>
    <row r="56" spans="2:15">
      <c r="B56" s="375"/>
      <c r="C56" s="375"/>
      <c r="D56" s="378"/>
      <c r="E56" s="379"/>
      <c r="F56" s="379"/>
      <c r="G56" s="379"/>
      <c r="H56" s="379"/>
      <c r="I56" s="45"/>
      <c r="J56" s="45"/>
      <c r="K56" s="45"/>
      <c r="L56" s="45"/>
      <c r="M56" s="45"/>
      <c r="N56" s="45"/>
      <c r="O56" s="42"/>
    </row>
    <row r="57" spans="2:15">
      <c r="B57" s="375"/>
      <c r="C57" s="375"/>
      <c r="D57" s="378"/>
      <c r="E57" s="379"/>
      <c r="F57" s="379"/>
      <c r="G57" s="379"/>
      <c r="H57" s="379"/>
      <c r="I57" s="45"/>
      <c r="J57" s="45"/>
      <c r="K57" s="45"/>
      <c r="L57" s="45"/>
      <c r="M57" s="45"/>
      <c r="N57" s="45"/>
      <c r="O57" s="42"/>
    </row>
    <row r="58" spans="2:15">
      <c r="B58" s="375"/>
      <c r="C58" s="375"/>
      <c r="D58" s="378"/>
      <c r="E58" s="379"/>
      <c r="F58" s="379"/>
      <c r="G58" s="379"/>
      <c r="H58" s="379"/>
      <c r="I58" s="45"/>
      <c r="J58" s="45"/>
      <c r="K58" s="45"/>
      <c r="L58" s="45"/>
      <c r="M58" s="45"/>
      <c r="N58" s="45"/>
      <c r="O58" s="42"/>
    </row>
    <row r="59" spans="2:15">
      <c r="B59" s="375"/>
      <c r="C59" s="375"/>
      <c r="D59" s="378"/>
      <c r="E59" s="379"/>
      <c r="F59" s="379"/>
      <c r="G59" s="379"/>
      <c r="H59" s="379"/>
      <c r="I59" s="45"/>
      <c r="J59" s="45"/>
      <c r="K59" s="45"/>
      <c r="L59" s="45"/>
      <c r="M59" s="45"/>
      <c r="N59" s="45"/>
      <c r="O59" s="42"/>
    </row>
    <row r="60" spans="2:15">
      <c r="B60" s="375"/>
      <c r="C60" s="375"/>
      <c r="D60" s="378"/>
      <c r="E60" s="379"/>
      <c r="F60" s="379"/>
      <c r="G60" s="379"/>
      <c r="H60" s="379"/>
      <c r="I60" s="45"/>
      <c r="J60" s="45"/>
      <c r="K60" s="45"/>
      <c r="L60" s="45"/>
      <c r="M60" s="45"/>
      <c r="N60" s="45"/>
      <c r="O60" s="42"/>
    </row>
    <row r="61" spans="2:15">
      <c r="B61" s="375"/>
      <c r="C61" s="375"/>
      <c r="D61" s="380"/>
      <c r="E61" s="381"/>
      <c r="F61" s="381"/>
      <c r="G61" s="381"/>
      <c r="H61" s="381"/>
      <c r="I61" s="46"/>
      <c r="J61" s="46"/>
      <c r="K61" s="46"/>
      <c r="L61" s="46"/>
      <c r="M61" s="46"/>
      <c r="N61" s="46"/>
      <c r="O61" s="47"/>
    </row>
    <row r="62" spans="2:15">
      <c r="B62" s="382" t="s">
        <v>22257</v>
      </c>
      <c r="C62" s="382"/>
      <c r="D62" s="371"/>
      <c r="E62" s="371"/>
      <c r="F62" s="371"/>
      <c r="G62" s="371"/>
      <c r="H62" s="371"/>
      <c r="I62" s="371"/>
      <c r="J62" s="371"/>
      <c r="K62" s="371"/>
      <c r="L62" s="371"/>
      <c r="M62" s="371"/>
      <c r="N62" s="371"/>
      <c r="O62" s="371"/>
    </row>
    <row r="63" spans="2:15">
      <c r="B63" s="382"/>
      <c r="C63" s="382"/>
      <c r="D63" s="371"/>
      <c r="E63" s="371"/>
      <c r="F63" s="371"/>
      <c r="G63" s="371"/>
      <c r="H63" s="371"/>
      <c r="I63" s="371"/>
      <c r="J63" s="371"/>
      <c r="K63" s="371"/>
      <c r="L63" s="371"/>
      <c r="M63" s="371"/>
      <c r="N63" s="371"/>
      <c r="O63" s="371"/>
    </row>
    <row r="64" spans="2:15">
      <c r="B64" s="382"/>
      <c r="C64" s="382"/>
      <c r="D64" s="371"/>
      <c r="E64" s="371"/>
      <c r="F64" s="371"/>
      <c r="G64" s="371"/>
      <c r="H64" s="371"/>
      <c r="I64" s="371"/>
      <c r="J64" s="371"/>
      <c r="K64" s="371"/>
      <c r="L64" s="371"/>
      <c r="M64" s="371"/>
      <c r="N64" s="371"/>
      <c r="O64" s="371"/>
    </row>
    <row r="65" spans="2:15">
      <c r="B65" s="382"/>
      <c r="C65" s="382"/>
      <c r="D65" s="371"/>
      <c r="E65" s="371"/>
      <c r="F65" s="371"/>
      <c r="G65" s="371"/>
      <c r="H65" s="371"/>
      <c r="I65" s="371"/>
      <c r="J65" s="371"/>
      <c r="K65" s="371"/>
      <c r="L65" s="371"/>
      <c r="M65" s="371"/>
      <c r="N65" s="371"/>
      <c r="O65" s="371"/>
    </row>
    <row r="66" spans="2:15">
      <c r="B66" s="382"/>
      <c r="C66" s="382"/>
      <c r="D66" s="371"/>
      <c r="E66" s="371"/>
      <c r="F66" s="371"/>
      <c r="G66" s="371"/>
      <c r="H66" s="371"/>
      <c r="I66" s="371"/>
      <c r="J66" s="371"/>
      <c r="K66" s="371"/>
      <c r="L66" s="371"/>
      <c r="M66" s="371"/>
      <c r="N66" s="371"/>
      <c r="O66" s="371"/>
    </row>
    <row r="67" spans="2:15">
      <c r="B67" s="370" t="s">
        <v>7839</v>
      </c>
      <c r="C67" s="370"/>
      <c r="D67" s="371"/>
      <c r="E67" s="372"/>
      <c r="F67" s="372"/>
      <c r="G67" s="372"/>
      <c r="H67" s="372"/>
      <c r="I67" s="372"/>
      <c r="J67" s="372"/>
      <c r="K67" s="372"/>
      <c r="L67" s="372"/>
      <c r="M67" s="372"/>
      <c r="N67" s="372"/>
      <c r="O67" s="372"/>
    </row>
    <row r="68" spans="2:15">
      <c r="B68" s="370"/>
      <c r="C68" s="370"/>
      <c r="D68" s="371"/>
      <c r="E68" s="372"/>
      <c r="F68" s="372"/>
      <c r="G68" s="372"/>
      <c r="H68" s="372"/>
      <c r="I68" s="372"/>
      <c r="J68" s="372"/>
      <c r="K68" s="372"/>
      <c r="L68" s="372"/>
      <c r="M68" s="372"/>
      <c r="N68" s="372"/>
      <c r="O68" s="372"/>
    </row>
    <row r="69" spans="2:15">
      <c r="B69" s="370"/>
      <c r="C69" s="370"/>
      <c r="D69" s="371"/>
      <c r="E69" s="372"/>
      <c r="F69" s="372"/>
      <c r="G69" s="372"/>
      <c r="H69" s="372"/>
      <c r="I69" s="372"/>
      <c r="J69" s="372"/>
      <c r="K69" s="372"/>
      <c r="L69" s="372"/>
      <c r="M69" s="372"/>
      <c r="N69" s="372"/>
      <c r="O69" s="372"/>
    </row>
    <row r="70" spans="2:15">
      <c r="B70" s="370"/>
      <c r="C70" s="370"/>
      <c r="D70" s="372"/>
      <c r="E70" s="372"/>
      <c r="F70" s="372"/>
      <c r="G70" s="372"/>
      <c r="H70" s="372"/>
      <c r="I70" s="372"/>
      <c r="J70" s="372"/>
      <c r="K70" s="372"/>
      <c r="L70" s="372"/>
      <c r="M70" s="372"/>
      <c r="N70" s="372"/>
      <c r="O70" s="372"/>
    </row>
    <row r="73" spans="2:15">
      <c r="F73" s="60"/>
    </row>
  </sheetData>
  <sheetProtection algorithmName="SHA-512" hashValue="bPZpRBLA4l+Uusk78lq1D/m9X87+B5oMeyl/Ot3cB3I1nTZw8zpR/z3o3vdzIkoq0FEqyWQv87yn9ABvM3ByjQ==" saltValue="rhgfm66KLMObJr71rYrcTQ==" spinCount="100000" sheet="1" objects="1" scenarios="1"/>
  <mergeCells count="23">
    <mergeCell ref="B14:C22"/>
    <mergeCell ref="D14:O22"/>
    <mergeCell ref="B2:O3"/>
    <mergeCell ref="B10:C10"/>
    <mergeCell ref="D10:O10"/>
    <mergeCell ref="B11:C13"/>
    <mergeCell ref="D11:O13"/>
    <mergeCell ref="B33:C37"/>
    <mergeCell ref="D33:O37"/>
    <mergeCell ref="B23:C26"/>
    <mergeCell ref="D23:O26"/>
    <mergeCell ref="B27:C28"/>
    <mergeCell ref="D27:O28"/>
    <mergeCell ref="B29:C31"/>
    <mergeCell ref="D29:O31"/>
    <mergeCell ref="B67:C70"/>
    <mergeCell ref="D67:O70"/>
    <mergeCell ref="B40:C40"/>
    <mergeCell ref="D40:O40"/>
    <mergeCell ref="B41:C61"/>
    <mergeCell ref="D41:H61"/>
    <mergeCell ref="B62:C66"/>
    <mergeCell ref="D62:O66"/>
  </mergeCells>
  <phoneticPr fontId="16"/>
  <printOptions horizontalCentered="1" verticalCentered="1"/>
  <pageMargins left="0.23622047244094491" right="0.23622047244094491" top="0.55118110236220474" bottom="0.55118110236220474" header="0.31496062992125984" footer="0.31496062992125984"/>
  <pageSetup paperSize="9" fitToHeight="0" orientation="landscape" r:id="rId1"/>
  <rowBreaks count="1" manualBreakCount="1">
    <brk id="38" max="1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402DB-C4A4-45FD-B921-D3AD88045D7D}">
  <sheetPr>
    <tabColor theme="6"/>
    <pageSetUpPr fitToPage="1"/>
  </sheetPr>
  <dimension ref="A2:M270"/>
  <sheetViews>
    <sheetView showGridLines="0" view="pageBreakPreview" zoomScale="88" zoomScaleNormal="60" zoomScaleSheetLayoutView="82" workbookViewId="0">
      <pane ySplit="4" topLeftCell="A267" activePane="bottomLeft" state="frozen"/>
      <selection activeCell="P3" sqref="P3"/>
      <selection pane="bottomLeft" activeCell="C273" sqref="C273"/>
    </sheetView>
  </sheetViews>
  <sheetFormatPr defaultColWidth="8.25" defaultRowHeight="13.5"/>
  <cols>
    <col min="1" max="1" width="2.5" style="29" customWidth="1"/>
    <col min="2" max="2" width="2.75" style="29" customWidth="1"/>
    <col min="3" max="3" width="10" style="29" customWidth="1"/>
    <col min="4" max="6" width="10" style="30" customWidth="1"/>
    <col min="7" max="7" width="20" style="31" customWidth="1"/>
    <col min="8" max="8" width="50" style="32" customWidth="1"/>
    <col min="9" max="10" width="10" style="30" customWidth="1"/>
    <col min="11" max="13" width="15" style="30" customWidth="1"/>
    <col min="14" max="16384" width="8.25" style="29"/>
  </cols>
  <sheetData>
    <row r="2" spans="3:13">
      <c r="I2" s="29"/>
      <c r="J2" s="29"/>
      <c r="K2" s="29"/>
      <c r="L2" s="29"/>
      <c r="M2" s="29"/>
    </row>
    <row r="3" spans="3:13" ht="22.5" customHeight="1">
      <c r="C3" s="33" t="s">
        <v>7</v>
      </c>
      <c r="D3" s="420" t="s">
        <v>7807</v>
      </c>
      <c r="E3" s="420"/>
      <c r="F3" s="420"/>
      <c r="G3" s="420" t="s">
        <v>8</v>
      </c>
      <c r="H3" s="420"/>
      <c r="I3" s="421" t="s">
        <v>22022</v>
      </c>
      <c r="J3" s="421" t="s">
        <v>22257</v>
      </c>
      <c r="K3" s="423" t="s">
        <v>7887</v>
      </c>
      <c r="L3" s="424"/>
      <c r="M3" s="419" t="s">
        <v>7689</v>
      </c>
    </row>
    <row r="4" spans="3:13" ht="22.5" customHeight="1">
      <c r="C4" s="34"/>
      <c r="D4" s="35" t="s">
        <v>360</v>
      </c>
      <c r="E4" s="35" t="s">
        <v>9</v>
      </c>
      <c r="F4" s="35" t="s">
        <v>10</v>
      </c>
      <c r="G4" s="35" t="s">
        <v>11</v>
      </c>
      <c r="H4" s="165" t="s">
        <v>12</v>
      </c>
      <c r="I4" s="422"/>
      <c r="J4" s="422"/>
      <c r="K4" s="108" t="s">
        <v>7882</v>
      </c>
      <c r="L4" s="108" t="s">
        <v>7881</v>
      </c>
      <c r="M4" s="419"/>
    </row>
    <row r="5" spans="3:13" s="36" customFormat="1" ht="90" customHeight="1">
      <c r="C5" s="37" t="s">
        <v>377</v>
      </c>
      <c r="D5" s="38" t="s">
        <v>371</v>
      </c>
      <c r="E5" s="38" t="s">
        <v>13</v>
      </c>
      <c r="F5" s="38" t="s">
        <v>14</v>
      </c>
      <c r="G5" s="38" t="s">
        <v>15</v>
      </c>
      <c r="H5" s="38" t="s">
        <v>16</v>
      </c>
      <c r="I5" s="39">
        <v>8</v>
      </c>
      <c r="J5" s="39">
        <v>13</v>
      </c>
      <c r="K5" s="39" t="s">
        <v>22489</v>
      </c>
      <c r="L5" s="39" t="s">
        <v>7552</v>
      </c>
      <c r="M5" s="39" t="s">
        <v>17</v>
      </c>
    </row>
    <row r="6" spans="3:13" s="36" customFormat="1" ht="90" customHeight="1">
      <c r="C6" s="37" t="s">
        <v>249</v>
      </c>
      <c r="D6" s="38" t="s">
        <v>371</v>
      </c>
      <c r="E6" s="38" t="s">
        <v>13</v>
      </c>
      <c r="F6" s="38" t="s">
        <v>14</v>
      </c>
      <c r="G6" s="38" t="s">
        <v>7693</v>
      </c>
      <c r="H6" s="38" t="s">
        <v>18</v>
      </c>
      <c r="I6" s="39">
        <v>8</v>
      </c>
      <c r="J6" s="39">
        <v>13</v>
      </c>
      <c r="K6" s="39" t="s">
        <v>22489</v>
      </c>
      <c r="L6" s="39" t="s">
        <v>7552</v>
      </c>
      <c r="M6" s="39" t="s">
        <v>17</v>
      </c>
    </row>
    <row r="7" spans="3:13" s="36" customFormat="1" ht="90" customHeight="1">
      <c r="C7" s="37" t="s">
        <v>250</v>
      </c>
      <c r="D7" s="38" t="s">
        <v>371</v>
      </c>
      <c r="E7" s="38" t="s">
        <v>13</v>
      </c>
      <c r="F7" s="38" t="s">
        <v>14</v>
      </c>
      <c r="G7" s="38" t="s">
        <v>7694</v>
      </c>
      <c r="H7" s="38" t="s">
        <v>19</v>
      </c>
      <c r="I7" s="39">
        <v>8</v>
      </c>
      <c r="J7" s="39">
        <v>13</v>
      </c>
      <c r="K7" s="39" t="s">
        <v>22489</v>
      </c>
      <c r="L7" s="39" t="s">
        <v>7552</v>
      </c>
      <c r="M7" s="39" t="s">
        <v>17</v>
      </c>
    </row>
    <row r="8" spans="3:13" s="36" customFormat="1" ht="90" customHeight="1">
      <c r="C8" s="37" t="s">
        <v>251</v>
      </c>
      <c r="D8" s="38" t="s">
        <v>371</v>
      </c>
      <c r="E8" s="38" t="s">
        <v>13</v>
      </c>
      <c r="F8" s="38" t="s">
        <v>14</v>
      </c>
      <c r="G8" s="38" t="s">
        <v>7695</v>
      </c>
      <c r="H8" s="38" t="s">
        <v>20</v>
      </c>
      <c r="I8" s="39">
        <v>8</v>
      </c>
      <c r="J8" s="39">
        <v>13</v>
      </c>
      <c r="K8" s="39" t="s">
        <v>22489</v>
      </c>
      <c r="L8" s="39" t="s">
        <v>7552</v>
      </c>
      <c r="M8" s="39" t="s">
        <v>17</v>
      </c>
    </row>
    <row r="9" spans="3:13" s="36" customFormat="1" ht="135" customHeight="1">
      <c r="C9" s="37" t="s">
        <v>252</v>
      </c>
      <c r="D9" s="38" t="s">
        <v>371</v>
      </c>
      <c r="E9" s="38" t="s">
        <v>13</v>
      </c>
      <c r="F9" s="38" t="s">
        <v>14</v>
      </c>
      <c r="G9" s="38" t="s">
        <v>21</v>
      </c>
      <c r="H9" s="38" t="s">
        <v>22</v>
      </c>
      <c r="I9" s="39">
        <v>8</v>
      </c>
      <c r="J9" s="39">
        <v>13</v>
      </c>
      <c r="K9" s="39" t="s">
        <v>22489</v>
      </c>
      <c r="L9" s="39" t="s">
        <v>7552</v>
      </c>
      <c r="M9" s="39" t="s">
        <v>17</v>
      </c>
    </row>
    <row r="10" spans="3:13" s="36" customFormat="1" ht="135" customHeight="1">
      <c r="C10" s="37" t="s">
        <v>253</v>
      </c>
      <c r="D10" s="38" t="s">
        <v>371</v>
      </c>
      <c r="E10" s="38" t="s">
        <v>13</v>
      </c>
      <c r="F10" s="38" t="s">
        <v>14</v>
      </c>
      <c r="G10" s="38" t="s">
        <v>7874</v>
      </c>
      <c r="H10" s="38" t="s">
        <v>23</v>
      </c>
      <c r="I10" s="39">
        <v>8</v>
      </c>
      <c r="J10" s="39">
        <v>13</v>
      </c>
      <c r="K10" s="39" t="s">
        <v>22489</v>
      </c>
      <c r="L10" s="39" t="s">
        <v>7552</v>
      </c>
      <c r="M10" s="39" t="s">
        <v>24</v>
      </c>
    </row>
    <row r="11" spans="3:13" s="36" customFormat="1" ht="90" customHeight="1">
      <c r="C11" s="37" t="s">
        <v>254</v>
      </c>
      <c r="D11" s="38" t="s">
        <v>371</v>
      </c>
      <c r="E11" s="38" t="s">
        <v>13</v>
      </c>
      <c r="F11" s="38" t="s">
        <v>14</v>
      </c>
      <c r="G11" s="38" t="s">
        <v>25</v>
      </c>
      <c r="H11" s="38" t="s">
        <v>26</v>
      </c>
      <c r="I11" s="39">
        <v>8</v>
      </c>
      <c r="J11" s="39" t="s">
        <v>24</v>
      </c>
      <c r="K11" s="39" t="s">
        <v>22489</v>
      </c>
      <c r="L11" s="39" t="s">
        <v>7552</v>
      </c>
      <c r="M11" s="39" t="s">
        <v>24</v>
      </c>
    </row>
    <row r="12" spans="3:13" s="36" customFormat="1" ht="121.5" customHeight="1">
      <c r="C12" s="199" t="s">
        <v>22473</v>
      </c>
      <c r="D12" s="200" t="s">
        <v>371</v>
      </c>
      <c r="E12" s="200" t="s">
        <v>13</v>
      </c>
      <c r="F12" s="200" t="s">
        <v>22490</v>
      </c>
      <c r="G12" s="200" t="s">
        <v>22491</v>
      </c>
      <c r="H12" s="200" t="s">
        <v>22492</v>
      </c>
      <c r="I12" s="201">
        <v>8</v>
      </c>
      <c r="J12" s="201">
        <v>13</v>
      </c>
      <c r="K12" s="201" t="s">
        <v>11348</v>
      </c>
      <c r="L12" s="201" t="s">
        <v>24</v>
      </c>
      <c r="M12" s="201" t="s">
        <v>17</v>
      </c>
    </row>
    <row r="13" spans="3:13" s="36" customFormat="1" ht="90" customHeight="1">
      <c r="C13" s="37" t="s">
        <v>255</v>
      </c>
      <c r="D13" s="38" t="s">
        <v>371</v>
      </c>
      <c r="E13" s="38" t="s">
        <v>27</v>
      </c>
      <c r="F13" s="38" t="s">
        <v>28</v>
      </c>
      <c r="G13" s="38" t="s">
        <v>29</v>
      </c>
      <c r="H13" s="38" t="s">
        <v>30</v>
      </c>
      <c r="I13" s="39">
        <v>8</v>
      </c>
      <c r="J13" s="39">
        <v>15</v>
      </c>
      <c r="K13" s="39" t="s">
        <v>22489</v>
      </c>
      <c r="L13" s="39" t="s">
        <v>7552</v>
      </c>
      <c r="M13" s="39" t="s">
        <v>17</v>
      </c>
    </row>
    <row r="14" spans="3:13" s="36" customFormat="1" ht="135" customHeight="1">
      <c r="C14" s="37" t="s">
        <v>256</v>
      </c>
      <c r="D14" s="38" t="s">
        <v>371</v>
      </c>
      <c r="E14" s="38" t="s">
        <v>27</v>
      </c>
      <c r="F14" s="38" t="s">
        <v>28</v>
      </c>
      <c r="G14" s="38" t="s">
        <v>31</v>
      </c>
      <c r="H14" s="38" t="s">
        <v>32</v>
      </c>
      <c r="I14" s="39">
        <v>8</v>
      </c>
      <c r="J14" s="39">
        <v>15</v>
      </c>
      <c r="K14" s="39" t="s">
        <v>22489</v>
      </c>
      <c r="L14" s="39" t="s">
        <v>7552</v>
      </c>
      <c r="M14" s="39" t="s">
        <v>17</v>
      </c>
    </row>
    <row r="15" spans="3:13" s="36" customFormat="1" ht="90" customHeight="1">
      <c r="C15" s="37" t="s">
        <v>257</v>
      </c>
      <c r="D15" s="38" t="s">
        <v>371</v>
      </c>
      <c r="E15" s="38" t="s">
        <v>27</v>
      </c>
      <c r="F15" s="38" t="s">
        <v>28</v>
      </c>
      <c r="G15" s="38" t="s">
        <v>33</v>
      </c>
      <c r="H15" s="38" t="s">
        <v>34</v>
      </c>
      <c r="I15" s="39">
        <v>8</v>
      </c>
      <c r="J15" s="39">
        <v>15</v>
      </c>
      <c r="K15" s="39" t="s">
        <v>22489</v>
      </c>
      <c r="L15" s="39" t="s">
        <v>7552</v>
      </c>
      <c r="M15" s="39" t="s">
        <v>17</v>
      </c>
    </row>
    <row r="16" spans="3:13" s="36" customFormat="1" ht="90" customHeight="1">
      <c r="C16" s="37" t="s">
        <v>258</v>
      </c>
      <c r="D16" s="38" t="s">
        <v>371</v>
      </c>
      <c r="E16" s="38" t="s">
        <v>27</v>
      </c>
      <c r="F16" s="38" t="s">
        <v>28</v>
      </c>
      <c r="G16" s="38" t="s">
        <v>35</v>
      </c>
      <c r="H16" s="38" t="s">
        <v>36</v>
      </c>
      <c r="I16" s="39">
        <v>8</v>
      </c>
      <c r="J16" s="39">
        <v>15</v>
      </c>
      <c r="K16" s="39" t="s">
        <v>22489</v>
      </c>
      <c r="L16" s="39" t="s">
        <v>7552</v>
      </c>
      <c r="M16" s="39" t="s">
        <v>17</v>
      </c>
    </row>
    <row r="17" spans="2:13" s="40" customFormat="1" ht="150" customHeight="1">
      <c r="B17" s="36"/>
      <c r="C17" s="37" t="s">
        <v>1936</v>
      </c>
      <c r="D17" s="38" t="s">
        <v>371</v>
      </c>
      <c r="E17" s="38" t="s">
        <v>13</v>
      </c>
      <c r="F17" s="38" t="s">
        <v>28</v>
      </c>
      <c r="G17" s="38" t="s">
        <v>22073</v>
      </c>
      <c r="H17" s="38" t="s">
        <v>22407</v>
      </c>
      <c r="I17" s="39">
        <v>8</v>
      </c>
      <c r="J17" s="39">
        <v>15</v>
      </c>
      <c r="K17" s="39" t="s">
        <v>22489</v>
      </c>
      <c r="L17" s="39" t="s">
        <v>7552</v>
      </c>
      <c r="M17" s="39" t="s">
        <v>17</v>
      </c>
    </row>
    <row r="18" spans="2:13" s="36" customFormat="1" ht="135" customHeight="1">
      <c r="C18" s="37" t="s">
        <v>260</v>
      </c>
      <c r="D18" s="38" t="s">
        <v>371</v>
      </c>
      <c r="E18" s="38" t="s">
        <v>13</v>
      </c>
      <c r="F18" s="38" t="s">
        <v>38</v>
      </c>
      <c r="G18" s="38" t="s">
        <v>39</v>
      </c>
      <c r="H18" s="38" t="s">
        <v>40</v>
      </c>
      <c r="I18" s="39">
        <v>8</v>
      </c>
      <c r="J18" s="39">
        <v>15</v>
      </c>
      <c r="K18" s="39" t="s">
        <v>22489</v>
      </c>
      <c r="L18" s="39" t="s">
        <v>7552</v>
      </c>
      <c r="M18" s="39" t="s">
        <v>17</v>
      </c>
    </row>
    <row r="19" spans="2:13" s="36" customFormat="1" ht="180" customHeight="1">
      <c r="C19" s="37" t="s">
        <v>261</v>
      </c>
      <c r="D19" s="38" t="s">
        <v>371</v>
      </c>
      <c r="E19" s="38" t="s">
        <v>13</v>
      </c>
      <c r="F19" s="38" t="s">
        <v>41</v>
      </c>
      <c r="G19" s="38" t="s">
        <v>42</v>
      </c>
      <c r="H19" s="38" t="s">
        <v>43</v>
      </c>
      <c r="I19" s="39">
        <v>8</v>
      </c>
      <c r="J19" s="39">
        <v>15</v>
      </c>
      <c r="K19" s="39" t="s">
        <v>11348</v>
      </c>
      <c r="L19" s="39" t="s">
        <v>11348</v>
      </c>
      <c r="M19" s="39" t="s">
        <v>24</v>
      </c>
    </row>
    <row r="20" spans="2:13" s="36" customFormat="1" ht="180" customHeight="1">
      <c r="B20" s="40"/>
      <c r="C20" s="37" t="s">
        <v>262</v>
      </c>
      <c r="D20" s="38" t="s">
        <v>371</v>
      </c>
      <c r="E20" s="38" t="s">
        <v>13</v>
      </c>
      <c r="F20" s="38" t="s">
        <v>44</v>
      </c>
      <c r="G20" s="38" t="s">
        <v>45</v>
      </c>
      <c r="H20" s="38" t="s">
        <v>46</v>
      </c>
      <c r="I20" s="39">
        <v>8</v>
      </c>
      <c r="J20" s="39">
        <v>15</v>
      </c>
      <c r="K20" s="39" t="s">
        <v>22489</v>
      </c>
      <c r="L20" s="39" t="s">
        <v>7552</v>
      </c>
      <c r="M20" s="39" t="s">
        <v>17</v>
      </c>
    </row>
    <row r="21" spans="2:13" s="36" customFormat="1" ht="90" customHeight="1">
      <c r="C21" s="37" t="s">
        <v>263</v>
      </c>
      <c r="D21" s="38" t="s">
        <v>371</v>
      </c>
      <c r="E21" s="38" t="s">
        <v>27</v>
      </c>
      <c r="F21" s="38" t="s">
        <v>47</v>
      </c>
      <c r="G21" s="38" t="s">
        <v>48</v>
      </c>
      <c r="H21" s="38" t="s">
        <v>49</v>
      </c>
      <c r="I21" s="39">
        <v>8</v>
      </c>
      <c r="J21" s="39">
        <v>15</v>
      </c>
      <c r="K21" s="39" t="s">
        <v>22489</v>
      </c>
      <c r="L21" s="39" t="s">
        <v>7552</v>
      </c>
      <c r="M21" s="39" t="s">
        <v>17</v>
      </c>
    </row>
    <row r="22" spans="2:13" s="36" customFormat="1" ht="90" customHeight="1">
      <c r="C22" s="37" t="s">
        <v>264</v>
      </c>
      <c r="D22" s="38" t="s">
        <v>371</v>
      </c>
      <c r="E22" s="38" t="s">
        <v>27</v>
      </c>
      <c r="F22" s="38" t="s">
        <v>47</v>
      </c>
      <c r="G22" s="38" t="s">
        <v>50</v>
      </c>
      <c r="H22" s="38" t="s">
        <v>51</v>
      </c>
      <c r="I22" s="39">
        <v>8</v>
      </c>
      <c r="J22" s="39">
        <v>15</v>
      </c>
      <c r="K22" s="39" t="s">
        <v>22489</v>
      </c>
      <c r="L22" s="39" t="s">
        <v>7552</v>
      </c>
      <c r="M22" s="39" t="s">
        <v>17</v>
      </c>
    </row>
    <row r="23" spans="2:13" s="36" customFormat="1" ht="90" customHeight="1">
      <c r="C23" s="37" t="s">
        <v>265</v>
      </c>
      <c r="D23" s="38" t="s">
        <v>371</v>
      </c>
      <c r="E23" s="38" t="s">
        <v>27</v>
      </c>
      <c r="F23" s="38" t="s">
        <v>47</v>
      </c>
      <c r="G23" s="38" t="s">
        <v>52</v>
      </c>
      <c r="H23" s="38" t="s">
        <v>53</v>
      </c>
      <c r="I23" s="39">
        <v>8</v>
      </c>
      <c r="J23" s="39">
        <v>15</v>
      </c>
      <c r="K23" s="39" t="s">
        <v>22489</v>
      </c>
      <c r="L23" s="39" t="s">
        <v>7552</v>
      </c>
      <c r="M23" s="39" t="s">
        <v>17</v>
      </c>
    </row>
    <row r="24" spans="2:13" s="36" customFormat="1" ht="90" customHeight="1">
      <c r="C24" s="37" t="s">
        <v>266</v>
      </c>
      <c r="D24" s="38" t="s">
        <v>371</v>
      </c>
      <c r="E24" s="38" t="s">
        <v>27</v>
      </c>
      <c r="F24" s="38" t="s">
        <v>47</v>
      </c>
      <c r="G24" s="38" t="s">
        <v>56</v>
      </c>
      <c r="H24" s="38" t="s">
        <v>57</v>
      </c>
      <c r="I24" s="39">
        <v>8</v>
      </c>
      <c r="J24" s="39">
        <v>15</v>
      </c>
      <c r="K24" s="39" t="s">
        <v>22489</v>
      </c>
      <c r="L24" s="39" t="s">
        <v>7552</v>
      </c>
      <c r="M24" s="39" t="s">
        <v>24</v>
      </c>
    </row>
    <row r="25" spans="2:13" s="36" customFormat="1" ht="90" customHeight="1">
      <c r="C25" s="37" t="s">
        <v>267</v>
      </c>
      <c r="D25" s="38" t="s">
        <v>371</v>
      </c>
      <c r="E25" s="38" t="s">
        <v>27</v>
      </c>
      <c r="F25" s="38" t="s">
        <v>47</v>
      </c>
      <c r="G25" s="38" t="s">
        <v>7877</v>
      </c>
      <c r="H25" s="38" t="s">
        <v>58</v>
      </c>
      <c r="I25" s="39">
        <v>8</v>
      </c>
      <c r="J25" s="39">
        <v>15</v>
      </c>
      <c r="K25" s="39" t="s">
        <v>22489</v>
      </c>
      <c r="L25" s="39" t="s">
        <v>7552</v>
      </c>
      <c r="M25" s="39" t="s">
        <v>24</v>
      </c>
    </row>
    <row r="26" spans="2:13" s="36" customFormat="1" ht="90" customHeight="1">
      <c r="C26" s="37" t="s">
        <v>268</v>
      </c>
      <c r="D26" s="38" t="s">
        <v>371</v>
      </c>
      <c r="E26" s="38" t="s">
        <v>27</v>
      </c>
      <c r="F26" s="38" t="s">
        <v>47</v>
      </c>
      <c r="G26" s="38" t="s">
        <v>59</v>
      </c>
      <c r="H26" s="38" t="s">
        <v>60</v>
      </c>
      <c r="I26" s="39" t="s">
        <v>24</v>
      </c>
      <c r="J26" s="39">
        <v>15</v>
      </c>
      <c r="K26" s="39" t="s">
        <v>22489</v>
      </c>
      <c r="L26" s="39" t="s">
        <v>7552</v>
      </c>
      <c r="M26" s="39" t="s">
        <v>24</v>
      </c>
    </row>
    <row r="27" spans="2:13" s="36" customFormat="1" ht="90" customHeight="1">
      <c r="C27" s="37" t="s">
        <v>269</v>
      </c>
      <c r="D27" s="38" t="s">
        <v>371</v>
      </c>
      <c r="E27" s="38" t="s">
        <v>13</v>
      </c>
      <c r="F27" s="38" t="s">
        <v>47</v>
      </c>
      <c r="G27" s="38" t="s">
        <v>54</v>
      </c>
      <c r="H27" s="38" t="s">
        <v>55</v>
      </c>
      <c r="I27" s="39">
        <v>8</v>
      </c>
      <c r="J27" s="39">
        <v>15</v>
      </c>
      <c r="K27" s="39" t="s">
        <v>22489</v>
      </c>
      <c r="L27" s="39" t="s">
        <v>7552</v>
      </c>
      <c r="M27" s="39" t="s">
        <v>17</v>
      </c>
    </row>
    <row r="28" spans="2:13" s="36" customFormat="1" ht="135" customHeight="1">
      <c r="C28" s="37" t="s">
        <v>270</v>
      </c>
      <c r="D28" s="38" t="s">
        <v>371</v>
      </c>
      <c r="E28" s="38" t="s">
        <v>13</v>
      </c>
      <c r="F28" s="38" t="s">
        <v>61</v>
      </c>
      <c r="G28" s="38" t="s">
        <v>62</v>
      </c>
      <c r="H28" s="38" t="s">
        <v>63</v>
      </c>
      <c r="I28" s="39">
        <v>8</v>
      </c>
      <c r="J28" s="39" t="s">
        <v>24</v>
      </c>
      <c r="K28" s="39" t="s">
        <v>22489</v>
      </c>
      <c r="L28" s="39" t="s">
        <v>7552</v>
      </c>
      <c r="M28" s="39" t="s">
        <v>17</v>
      </c>
    </row>
    <row r="29" spans="2:13" s="36" customFormat="1" ht="90" customHeight="1">
      <c r="C29" s="37" t="s">
        <v>271</v>
      </c>
      <c r="D29" s="38" t="s">
        <v>371</v>
      </c>
      <c r="E29" s="38" t="s">
        <v>27</v>
      </c>
      <c r="F29" s="38" t="s">
        <v>64</v>
      </c>
      <c r="G29" s="38" t="s">
        <v>65</v>
      </c>
      <c r="H29" s="38" t="s">
        <v>66</v>
      </c>
      <c r="I29" s="39">
        <v>8</v>
      </c>
      <c r="J29" s="39">
        <v>13</v>
      </c>
      <c r="K29" s="39" t="s">
        <v>22489</v>
      </c>
      <c r="L29" s="39" t="s">
        <v>7552</v>
      </c>
      <c r="M29" s="39" t="s">
        <v>17</v>
      </c>
    </row>
    <row r="30" spans="2:13" s="36" customFormat="1" ht="90" customHeight="1">
      <c r="C30" s="37" t="s">
        <v>272</v>
      </c>
      <c r="D30" s="38" t="s">
        <v>371</v>
      </c>
      <c r="E30" s="38" t="s">
        <v>67</v>
      </c>
      <c r="F30" s="38" t="s">
        <v>68</v>
      </c>
      <c r="G30" s="38" t="s">
        <v>7696</v>
      </c>
      <c r="H30" s="38" t="s">
        <v>69</v>
      </c>
      <c r="I30" s="39">
        <v>8</v>
      </c>
      <c r="J30" s="39">
        <v>13</v>
      </c>
      <c r="K30" s="39" t="s">
        <v>22493</v>
      </c>
      <c r="L30" s="39" t="s">
        <v>7552</v>
      </c>
      <c r="M30" s="39" t="s">
        <v>17</v>
      </c>
    </row>
    <row r="31" spans="2:13" s="36" customFormat="1" ht="90" customHeight="1">
      <c r="C31" s="37" t="s">
        <v>273</v>
      </c>
      <c r="D31" s="38" t="s">
        <v>371</v>
      </c>
      <c r="E31" s="38" t="s">
        <v>67</v>
      </c>
      <c r="F31" s="38" t="s">
        <v>68</v>
      </c>
      <c r="G31" s="38" t="s">
        <v>7697</v>
      </c>
      <c r="H31" s="38" t="s">
        <v>70</v>
      </c>
      <c r="I31" s="39">
        <v>8</v>
      </c>
      <c r="J31" s="39">
        <v>13</v>
      </c>
      <c r="K31" s="39" t="s">
        <v>22493</v>
      </c>
      <c r="L31" s="39" t="s">
        <v>7552</v>
      </c>
      <c r="M31" s="39" t="s">
        <v>17</v>
      </c>
    </row>
    <row r="32" spans="2:13" s="36" customFormat="1" ht="90" customHeight="1">
      <c r="C32" s="37" t="s">
        <v>274</v>
      </c>
      <c r="D32" s="38" t="s">
        <v>371</v>
      </c>
      <c r="E32" s="38" t="s">
        <v>71</v>
      </c>
      <c r="F32" s="38" t="s">
        <v>68</v>
      </c>
      <c r="G32" s="38" t="s">
        <v>7698</v>
      </c>
      <c r="H32" s="38" t="s">
        <v>72</v>
      </c>
      <c r="I32" s="39">
        <v>8</v>
      </c>
      <c r="J32" s="39">
        <v>13</v>
      </c>
      <c r="K32" s="39" t="s">
        <v>22493</v>
      </c>
      <c r="L32" s="39" t="s">
        <v>7552</v>
      </c>
      <c r="M32" s="39" t="s">
        <v>17</v>
      </c>
    </row>
    <row r="33" spans="1:13" s="36" customFormat="1" ht="90" customHeight="1">
      <c r="C33" s="37" t="s">
        <v>275</v>
      </c>
      <c r="D33" s="38" t="s">
        <v>371</v>
      </c>
      <c r="E33" s="38" t="s">
        <v>71</v>
      </c>
      <c r="F33" s="38" t="s">
        <v>68</v>
      </c>
      <c r="G33" s="38" t="s">
        <v>7699</v>
      </c>
      <c r="H33" s="38" t="s">
        <v>73</v>
      </c>
      <c r="I33" s="39">
        <v>8</v>
      </c>
      <c r="J33" s="39">
        <v>13</v>
      </c>
      <c r="K33" s="39" t="s">
        <v>22493</v>
      </c>
      <c r="L33" s="39" t="s">
        <v>7552</v>
      </c>
      <c r="M33" s="39" t="s">
        <v>17</v>
      </c>
    </row>
    <row r="34" spans="1:13" s="36" customFormat="1" ht="90" customHeight="1">
      <c r="C34" s="37" t="s">
        <v>276</v>
      </c>
      <c r="D34" s="38" t="s">
        <v>371</v>
      </c>
      <c r="E34" s="38" t="s">
        <v>71</v>
      </c>
      <c r="F34" s="38" t="s">
        <v>68</v>
      </c>
      <c r="G34" s="38" t="s">
        <v>7700</v>
      </c>
      <c r="H34" s="38" t="s">
        <v>74</v>
      </c>
      <c r="I34" s="39">
        <v>8</v>
      </c>
      <c r="J34" s="39">
        <v>13</v>
      </c>
      <c r="K34" s="39" t="s">
        <v>22493</v>
      </c>
      <c r="L34" s="39" t="s">
        <v>7552</v>
      </c>
      <c r="M34" s="39" t="s">
        <v>17</v>
      </c>
    </row>
    <row r="35" spans="1:13" s="36" customFormat="1" ht="90" customHeight="1">
      <c r="C35" s="37" t="s">
        <v>277</v>
      </c>
      <c r="D35" s="38" t="s">
        <v>371</v>
      </c>
      <c r="E35" s="38" t="s">
        <v>71</v>
      </c>
      <c r="F35" s="38" t="s">
        <v>68</v>
      </c>
      <c r="G35" s="38" t="s">
        <v>7701</v>
      </c>
      <c r="H35" s="38" t="s">
        <v>75</v>
      </c>
      <c r="I35" s="39">
        <v>8</v>
      </c>
      <c r="J35" s="39">
        <v>13</v>
      </c>
      <c r="K35" s="39" t="s">
        <v>22493</v>
      </c>
      <c r="L35" s="39" t="s">
        <v>7552</v>
      </c>
      <c r="M35" s="39" t="s">
        <v>17</v>
      </c>
    </row>
    <row r="36" spans="1:13" s="36" customFormat="1" ht="90" customHeight="1">
      <c r="C36" s="37" t="s">
        <v>278</v>
      </c>
      <c r="D36" s="38" t="s">
        <v>371</v>
      </c>
      <c r="E36" s="38" t="s">
        <v>71</v>
      </c>
      <c r="F36" s="38" t="s">
        <v>68</v>
      </c>
      <c r="G36" s="38" t="s">
        <v>19499</v>
      </c>
      <c r="H36" s="38" t="s">
        <v>19500</v>
      </c>
      <c r="I36" s="39">
        <v>8</v>
      </c>
      <c r="J36" s="39">
        <v>15</v>
      </c>
      <c r="K36" s="39" t="s">
        <v>22493</v>
      </c>
      <c r="L36" s="39" t="s">
        <v>7552</v>
      </c>
      <c r="M36" s="39" t="s">
        <v>17</v>
      </c>
    </row>
    <row r="37" spans="1:13" s="36" customFormat="1" ht="90" customHeight="1">
      <c r="C37" s="37" t="s">
        <v>279</v>
      </c>
      <c r="D37" s="38" t="s">
        <v>371</v>
      </c>
      <c r="E37" s="38" t="s">
        <v>71</v>
      </c>
      <c r="F37" s="38" t="s">
        <v>68</v>
      </c>
      <c r="G37" s="38" t="s">
        <v>7703</v>
      </c>
      <c r="H37" s="38" t="s">
        <v>77</v>
      </c>
      <c r="I37" s="39">
        <v>8</v>
      </c>
      <c r="J37" s="39">
        <v>15</v>
      </c>
      <c r="K37" s="39" t="s">
        <v>22493</v>
      </c>
      <c r="L37" s="39" t="s">
        <v>7552</v>
      </c>
      <c r="M37" s="39" t="s">
        <v>17</v>
      </c>
    </row>
    <row r="38" spans="1:13" s="36" customFormat="1" ht="90" customHeight="1">
      <c r="C38" s="37" t="s">
        <v>280</v>
      </c>
      <c r="D38" s="38" t="s">
        <v>371</v>
      </c>
      <c r="E38" s="38" t="s">
        <v>71</v>
      </c>
      <c r="F38" s="38" t="s">
        <v>68</v>
      </c>
      <c r="G38" s="38" t="s">
        <v>7704</v>
      </c>
      <c r="H38" s="38" t="s">
        <v>78</v>
      </c>
      <c r="I38" s="39">
        <v>8</v>
      </c>
      <c r="J38" s="39">
        <v>15</v>
      </c>
      <c r="K38" s="39" t="s">
        <v>22493</v>
      </c>
      <c r="L38" s="39" t="s">
        <v>7552</v>
      </c>
      <c r="M38" s="39" t="s">
        <v>17</v>
      </c>
    </row>
    <row r="39" spans="1:13" s="36" customFormat="1" ht="90" customHeight="1">
      <c r="C39" s="37" t="s">
        <v>281</v>
      </c>
      <c r="D39" s="38" t="s">
        <v>371</v>
      </c>
      <c r="E39" s="38" t="s">
        <v>71</v>
      </c>
      <c r="F39" s="38" t="s">
        <v>68</v>
      </c>
      <c r="G39" s="38" t="s">
        <v>79</v>
      </c>
      <c r="H39" s="38" t="s">
        <v>80</v>
      </c>
      <c r="I39" s="39">
        <v>8</v>
      </c>
      <c r="J39" s="39" t="s">
        <v>24</v>
      </c>
      <c r="K39" s="39" t="s">
        <v>22493</v>
      </c>
      <c r="L39" s="39" t="s">
        <v>7552</v>
      </c>
      <c r="M39" s="39" t="s">
        <v>17</v>
      </c>
    </row>
    <row r="40" spans="1:13" s="36" customFormat="1" ht="180" customHeight="1">
      <c r="C40" s="37" t="s">
        <v>282</v>
      </c>
      <c r="D40" s="38" t="s">
        <v>371</v>
      </c>
      <c r="E40" s="38" t="s">
        <v>71</v>
      </c>
      <c r="F40" s="38" t="s">
        <v>68</v>
      </c>
      <c r="G40" s="38" t="s">
        <v>81</v>
      </c>
      <c r="H40" s="38" t="s">
        <v>82</v>
      </c>
      <c r="I40" s="39">
        <v>8</v>
      </c>
      <c r="J40" s="39" t="s">
        <v>24</v>
      </c>
      <c r="K40" s="39" t="s">
        <v>22493</v>
      </c>
      <c r="L40" s="39" t="s">
        <v>7552</v>
      </c>
      <c r="M40" s="39" t="s">
        <v>24</v>
      </c>
    </row>
    <row r="41" spans="1:13" s="36" customFormat="1" ht="135" customHeight="1">
      <c r="A41" s="29"/>
      <c r="C41" s="37" t="s">
        <v>283</v>
      </c>
      <c r="D41" s="38" t="s">
        <v>371</v>
      </c>
      <c r="E41" s="38" t="s">
        <v>13</v>
      </c>
      <c r="F41" s="38" t="s">
        <v>83</v>
      </c>
      <c r="G41" s="38" t="s">
        <v>84</v>
      </c>
      <c r="H41" s="38" t="s">
        <v>85</v>
      </c>
      <c r="I41" s="39">
        <v>8</v>
      </c>
      <c r="J41" s="39" t="s">
        <v>24</v>
      </c>
      <c r="K41" s="39" t="s">
        <v>22489</v>
      </c>
      <c r="L41" s="39" t="s">
        <v>7552</v>
      </c>
      <c r="M41" s="39" t="s">
        <v>17</v>
      </c>
    </row>
    <row r="42" spans="1:13" s="36" customFormat="1" ht="90" customHeight="1">
      <c r="A42" s="29"/>
      <c r="C42" s="37" t="s">
        <v>284</v>
      </c>
      <c r="D42" s="38" t="s">
        <v>371</v>
      </c>
      <c r="E42" s="38" t="s">
        <v>89</v>
      </c>
      <c r="F42" s="38" t="s">
        <v>19502</v>
      </c>
      <c r="G42" s="38" t="s">
        <v>7705</v>
      </c>
      <c r="H42" s="38" t="s">
        <v>91</v>
      </c>
      <c r="I42" s="39">
        <v>8</v>
      </c>
      <c r="J42" s="39">
        <v>6</v>
      </c>
      <c r="K42" s="39" t="s">
        <v>22494</v>
      </c>
      <c r="L42" s="39" t="s">
        <v>7844</v>
      </c>
      <c r="M42" s="39" t="s">
        <v>17</v>
      </c>
    </row>
    <row r="43" spans="1:13" s="36" customFormat="1" ht="90" customHeight="1">
      <c r="A43" s="29"/>
      <c r="C43" s="37" t="s">
        <v>285</v>
      </c>
      <c r="D43" s="38" t="s">
        <v>371</v>
      </c>
      <c r="E43" s="38" t="s">
        <v>89</v>
      </c>
      <c r="F43" s="38" t="s">
        <v>19502</v>
      </c>
      <c r="G43" s="38" t="s">
        <v>7706</v>
      </c>
      <c r="H43" s="38" t="s">
        <v>92</v>
      </c>
      <c r="I43" s="39">
        <v>8</v>
      </c>
      <c r="J43" s="39">
        <v>6</v>
      </c>
      <c r="K43" s="39" t="s">
        <v>22494</v>
      </c>
      <c r="L43" s="39" t="s">
        <v>7844</v>
      </c>
      <c r="M43" s="39" t="s">
        <v>24</v>
      </c>
    </row>
    <row r="44" spans="1:13" s="36" customFormat="1" ht="90" customHeight="1">
      <c r="C44" s="37" t="s">
        <v>286</v>
      </c>
      <c r="D44" s="38" t="s">
        <v>371</v>
      </c>
      <c r="E44" s="38" t="s">
        <v>89</v>
      </c>
      <c r="F44" s="38" t="s">
        <v>19503</v>
      </c>
      <c r="G44" s="38" t="s">
        <v>94</v>
      </c>
      <c r="H44" s="38" t="s">
        <v>95</v>
      </c>
      <c r="I44" s="39">
        <v>8</v>
      </c>
      <c r="J44" s="39">
        <v>6</v>
      </c>
      <c r="K44" s="39" t="s">
        <v>22494</v>
      </c>
      <c r="L44" s="39" t="s">
        <v>7844</v>
      </c>
      <c r="M44" s="39" t="s">
        <v>17</v>
      </c>
    </row>
    <row r="45" spans="1:13" s="36" customFormat="1" ht="90" customHeight="1">
      <c r="C45" s="37" t="s">
        <v>287</v>
      </c>
      <c r="D45" s="38" t="s">
        <v>371</v>
      </c>
      <c r="E45" s="38" t="s">
        <v>89</v>
      </c>
      <c r="F45" s="38" t="s">
        <v>96</v>
      </c>
      <c r="G45" s="38" t="s">
        <v>97</v>
      </c>
      <c r="H45" s="38" t="s">
        <v>98</v>
      </c>
      <c r="I45" s="39">
        <v>8</v>
      </c>
      <c r="J45" s="39">
        <v>15</v>
      </c>
      <c r="K45" s="39" t="s">
        <v>22494</v>
      </c>
      <c r="L45" s="39" t="s">
        <v>7844</v>
      </c>
      <c r="M45" s="39" t="s">
        <v>17</v>
      </c>
    </row>
    <row r="46" spans="1:13" s="36" customFormat="1" ht="129.75" customHeight="1">
      <c r="C46" s="166" t="s">
        <v>1943</v>
      </c>
      <c r="D46" s="38" t="s">
        <v>371</v>
      </c>
      <c r="E46" s="38" t="s">
        <v>89</v>
      </c>
      <c r="F46" s="38" t="s">
        <v>96</v>
      </c>
      <c r="G46" s="38" t="s">
        <v>22290</v>
      </c>
      <c r="H46" s="38" t="s">
        <v>22420</v>
      </c>
      <c r="I46" s="39">
        <v>8</v>
      </c>
      <c r="J46" s="39">
        <v>15</v>
      </c>
      <c r="K46" s="39" t="s">
        <v>22494</v>
      </c>
      <c r="L46" s="39" t="s">
        <v>7844</v>
      </c>
      <c r="M46" s="39" t="s">
        <v>17</v>
      </c>
    </row>
    <row r="47" spans="1:13" s="36" customFormat="1" ht="127.5" customHeight="1">
      <c r="C47" s="199" t="s">
        <v>22477</v>
      </c>
      <c r="D47" s="200" t="s">
        <v>371</v>
      </c>
      <c r="E47" s="200" t="s">
        <v>89</v>
      </c>
      <c r="F47" s="200" t="s">
        <v>96</v>
      </c>
      <c r="G47" s="200" t="s">
        <v>22495</v>
      </c>
      <c r="H47" s="200" t="s">
        <v>22496</v>
      </c>
      <c r="I47" s="201">
        <v>8</v>
      </c>
      <c r="J47" s="201">
        <v>15</v>
      </c>
      <c r="K47" s="201" t="s">
        <v>22494</v>
      </c>
      <c r="L47" s="201" t="s">
        <v>7844</v>
      </c>
      <c r="M47" s="201" t="s">
        <v>17</v>
      </c>
    </row>
    <row r="48" spans="1:13" s="36" customFormat="1" ht="90" customHeight="1">
      <c r="C48" s="37" t="s">
        <v>288</v>
      </c>
      <c r="D48" s="38" t="s">
        <v>371</v>
      </c>
      <c r="E48" s="38" t="s">
        <v>71</v>
      </c>
      <c r="F48" s="38" t="s">
        <v>96</v>
      </c>
      <c r="G48" s="38" t="s">
        <v>7707</v>
      </c>
      <c r="H48" s="38" t="s">
        <v>99</v>
      </c>
      <c r="I48" s="39">
        <v>8</v>
      </c>
      <c r="J48" s="39">
        <v>15</v>
      </c>
      <c r="K48" s="39" t="s">
        <v>22497</v>
      </c>
      <c r="L48" s="39" t="s">
        <v>7845</v>
      </c>
      <c r="M48" s="39" t="s">
        <v>17</v>
      </c>
    </row>
    <row r="49" spans="3:13" s="36" customFormat="1" ht="90" customHeight="1">
      <c r="C49" s="37" t="s">
        <v>289</v>
      </c>
      <c r="D49" s="38" t="s">
        <v>371</v>
      </c>
      <c r="E49" s="38" t="s">
        <v>71</v>
      </c>
      <c r="F49" s="38" t="s">
        <v>96</v>
      </c>
      <c r="G49" s="38" t="s">
        <v>7708</v>
      </c>
      <c r="H49" s="38" t="s">
        <v>100</v>
      </c>
      <c r="I49" s="39">
        <v>8</v>
      </c>
      <c r="J49" s="39">
        <v>15</v>
      </c>
      <c r="K49" s="39" t="s">
        <v>22497</v>
      </c>
      <c r="L49" s="39" t="s">
        <v>7845</v>
      </c>
      <c r="M49" s="39" t="s">
        <v>17</v>
      </c>
    </row>
    <row r="50" spans="3:13" s="36" customFormat="1" ht="90" customHeight="1">
      <c r="C50" s="37" t="s">
        <v>290</v>
      </c>
      <c r="D50" s="38" t="s">
        <v>371</v>
      </c>
      <c r="E50" s="38" t="s">
        <v>71</v>
      </c>
      <c r="F50" s="38" t="s">
        <v>96</v>
      </c>
      <c r="G50" s="38" t="s">
        <v>7709</v>
      </c>
      <c r="H50" s="38" t="s">
        <v>101</v>
      </c>
      <c r="I50" s="39">
        <v>8</v>
      </c>
      <c r="J50" s="39">
        <v>15</v>
      </c>
      <c r="K50" s="39" t="s">
        <v>22497</v>
      </c>
      <c r="L50" s="39" t="s">
        <v>7845</v>
      </c>
      <c r="M50" s="39" t="s">
        <v>17</v>
      </c>
    </row>
    <row r="51" spans="3:13" s="36" customFormat="1" ht="135" customHeight="1">
      <c r="C51" s="37" t="s">
        <v>291</v>
      </c>
      <c r="D51" s="38" t="s">
        <v>371</v>
      </c>
      <c r="E51" s="38" t="s">
        <v>71</v>
      </c>
      <c r="F51" s="38" t="s">
        <v>96</v>
      </c>
      <c r="G51" s="38" t="s">
        <v>7811</v>
      </c>
      <c r="H51" s="38" t="s">
        <v>102</v>
      </c>
      <c r="I51" s="39">
        <v>8</v>
      </c>
      <c r="J51" s="39">
        <v>15</v>
      </c>
      <c r="K51" s="39" t="s">
        <v>22497</v>
      </c>
      <c r="L51" s="39" t="s">
        <v>7845</v>
      </c>
      <c r="M51" s="39" t="s">
        <v>17</v>
      </c>
    </row>
    <row r="52" spans="3:13" s="36" customFormat="1" ht="135" customHeight="1">
      <c r="C52" s="37" t="s">
        <v>292</v>
      </c>
      <c r="D52" s="38" t="s">
        <v>371</v>
      </c>
      <c r="E52" s="38" t="s">
        <v>71</v>
      </c>
      <c r="F52" s="38" t="s">
        <v>96</v>
      </c>
      <c r="G52" s="38" t="s">
        <v>103</v>
      </c>
      <c r="H52" s="38" t="s">
        <v>104</v>
      </c>
      <c r="I52" s="39">
        <v>8</v>
      </c>
      <c r="J52" s="39">
        <v>15</v>
      </c>
      <c r="K52" s="39" t="s">
        <v>22497</v>
      </c>
      <c r="L52" s="39" t="s">
        <v>7845</v>
      </c>
      <c r="M52" s="39" t="s">
        <v>17</v>
      </c>
    </row>
    <row r="53" spans="3:13" s="36" customFormat="1" ht="222.75" customHeight="1">
      <c r="C53" s="37" t="s">
        <v>22370</v>
      </c>
      <c r="D53" s="202" t="s">
        <v>371</v>
      </c>
      <c r="E53" s="202" t="s">
        <v>71</v>
      </c>
      <c r="F53" s="202" t="s">
        <v>22425</v>
      </c>
      <c r="G53" s="202" t="s">
        <v>22426</v>
      </c>
      <c r="H53" s="202" t="s">
        <v>22427</v>
      </c>
      <c r="I53" s="203">
        <v>8</v>
      </c>
      <c r="J53" s="203">
        <v>15</v>
      </c>
      <c r="K53" s="203" t="s">
        <v>22371</v>
      </c>
      <c r="L53" s="203" t="s">
        <v>7851</v>
      </c>
      <c r="M53" s="203" t="s">
        <v>17</v>
      </c>
    </row>
    <row r="54" spans="3:13" s="36" customFormat="1" ht="90" customHeight="1">
      <c r="C54" s="37" t="s">
        <v>293</v>
      </c>
      <c r="D54" s="38" t="s">
        <v>371</v>
      </c>
      <c r="E54" s="38" t="s">
        <v>105</v>
      </c>
      <c r="F54" s="38" t="s">
        <v>106</v>
      </c>
      <c r="G54" s="38" t="s">
        <v>107</v>
      </c>
      <c r="H54" s="38" t="s">
        <v>108</v>
      </c>
      <c r="I54" s="39">
        <v>8</v>
      </c>
      <c r="J54" s="39">
        <v>15</v>
      </c>
      <c r="K54" s="39" t="s">
        <v>22498</v>
      </c>
      <c r="L54" s="39" t="s">
        <v>7846</v>
      </c>
      <c r="M54" s="39" t="s">
        <v>17</v>
      </c>
    </row>
    <row r="55" spans="3:13" s="36" customFormat="1" ht="90" customHeight="1">
      <c r="C55" s="37" t="s">
        <v>294</v>
      </c>
      <c r="D55" s="38" t="s">
        <v>371</v>
      </c>
      <c r="E55" s="38" t="s">
        <v>105</v>
      </c>
      <c r="F55" s="38" t="s">
        <v>106</v>
      </c>
      <c r="G55" s="38" t="s">
        <v>109</v>
      </c>
      <c r="H55" s="38" t="s">
        <v>110</v>
      </c>
      <c r="I55" s="39">
        <v>8</v>
      </c>
      <c r="J55" s="39">
        <v>15</v>
      </c>
      <c r="K55" s="39" t="s">
        <v>22498</v>
      </c>
      <c r="L55" s="39" t="s">
        <v>7846</v>
      </c>
      <c r="M55" s="39" t="s">
        <v>17</v>
      </c>
    </row>
    <row r="56" spans="3:13" s="36" customFormat="1" ht="90" customHeight="1">
      <c r="C56" s="37" t="s">
        <v>295</v>
      </c>
      <c r="D56" s="38" t="s">
        <v>371</v>
      </c>
      <c r="E56" s="38" t="s">
        <v>105</v>
      </c>
      <c r="F56" s="38" t="s">
        <v>106</v>
      </c>
      <c r="G56" s="38" t="s">
        <v>111</v>
      </c>
      <c r="H56" s="38" t="s">
        <v>112</v>
      </c>
      <c r="I56" s="39">
        <v>8</v>
      </c>
      <c r="J56" s="39">
        <v>6</v>
      </c>
      <c r="K56" s="39" t="s">
        <v>22498</v>
      </c>
      <c r="L56" s="39" t="s">
        <v>7846</v>
      </c>
      <c r="M56" s="39" t="s">
        <v>17</v>
      </c>
    </row>
    <row r="57" spans="3:13" s="36" customFormat="1" ht="90" customHeight="1">
      <c r="C57" s="37" t="s">
        <v>296</v>
      </c>
      <c r="D57" s="38" t="s">
        <v>371</v>
      </c>
      <c r="E57" s="38" t="s">
        <v>127</v>
      </c>
      <c r="F57" s="38" t="s">
        <v>128</v>
      </c>
      <c r="G57" s="38" t="s">
        <v>129</v>
      </c>
      <c r="H57" s="38" t="s">
        <v>130</v>
      </c>
      <c r="I57" s="39">
        <v>8</v>
      </c>
      <c r="J57" s="39">
        <v>15</v>
      </c>
      <c r="K57" s="39" t="s">
        <v>22499</v>
      </c>
      <c r="L57" s="39" t="s">
        <v>7848</v>
      </c>
      <c r="M57" s="39" t="s">
        <v>17</v>
      </c>
    </row>
    <row r="58" spans="3:13" s="36" customFormat="1" ht="90" customHeight="1">
      <c r="C58" s="37" t="s">
        <v>297</v>
      </c>
      <c r="D58" s="38" t="s">
        <v>371</v>
      </c>
      <c r="E58" s="38" t="s">
        <v>113</v>
      </c>
      <c r="F58" s="38" t="s">
        <v>114</v>
      </c>
      <c r="G58" s="38" t="s">
        <v>115</v>
      </c>
      <c r="H58" s="38" t="s">
        <v>116</v>
      </c>
      <c r="I58" s="39">
        <v>8</v>
      </c>
      <c r="J58" s="39">
        <v>6</v>
      </c>
      <c r="K58" s="39" t="s">
        <v>7840</v>
      </c>
      <c r="L58" s="39" t="s">
        <v>7847</v>
      </c>
      <c r="M58" s="39" t="s">
        <v>24</v>
      </c>
    </row>
    <row r="59" spans="3:13" s="36" customFormat="1" ht="90" customHeight="1">
      <c r="C59" s="37" t="s">
        <v>299</v>
      </c>
      <c r="D59" s="38" t="s">
        <v>371</v>
      </c>
      <c r="E59" s="38" t="s">
        <v>113</v>
      </c>
      <c r="F59" s="38" t="s">
        <v>114</v>
      </c>
      <c r="G59" s="38" t="s">
        <v>119</v>
      </c>
      <c r="H59" s="38" t="s">
        <v>120</v>
      </c>
      <c r="I59" s="39">
        <v>8</v>
      </c>
      <c r="J59" s="39">
        <v>6</v>
      </c>
      <c r="K59" s="39" t="s">
        <v>7840</v>
      </c>
      <c r="L59" s="39" t="s">
        <v>7847</v>
      </c>
      <c r="M59" s="39" t="s">
        <v>17</v>
      </c>
    </row>
    <row r="60" spans="3:13" s="36" customFormat="1" ht="90" customHeight="1">
      <c r="C60" s="37" t="s">
        <v>300</v>
      </c>
      <c r="D60" s="38" t="s">
        <v>371</v>
      </c>
      <c r="E60" s="38" t="s">
        <v>113</v>
      </c>
      <c r="F60" s="38" t="s">
        <v>114</v>
      </c>
      <c r="G60" s="38" t="s">
        <v>121</v>
      </c>
      <c r="H60" s="38" t="s">
        <v>122</v>
      </c>
      <c r="I60" s="39">
        <v>8</v>
      </c>
      <c r="J60" s="39">
        <v>6</v>
      </c>
      <c r="K60" s="39" t="s">
        <v>7840</v>
      </c>
      <c r="L60" s="39" t="s">
        <v>7847</v>
      </c>
      <c r="M60" s="39" t="s">
        <v>17</v>
      </c>
    </row>
    <row r="61" spans="3:13" s="36" customFormat="1" ht="90" customHeight="1">
      <c r="C61" s="37" t="s">
        <v>301</v>
      </c>
      <c r="D61" s="38" t="s">
        <v>371</v>
      </c>
      <c r="E61" s="38" t="s">
        <v>113</v>
      </c>
      <c r="F61" s="38" t="s">
        <v>114</v>
      </c>
      <c r="G61" s="38" t="s">
        <v>123</v>
      </c>
      <c r="H61" s="38" t="s">
        <v>124</v>
      </c>
      <c r="I61" s="39">
        <v>8</v>
      </c>
      <c r="J61" s="39">
        <v>12</v>
      </c>
      <c r="K61" s="39" t="s">
        <v>7840</v>
      </c>
      <c r="L61" s="39" t="s">
        <v>7847</v>
      </c>
      <c r="M61" s="39" t="s">
        <v>17</v>
      </c>
    </row>
    <row r="62" spans="3:13" s="36" customFormat="1" ht="90" customHeight="1">
      <c r="C62" s="37" t="s">
        <v>302</v>
      </c>
      <c r="D62" s="38" t="s">
        <v>371</v>
      </c>
      <c r="E62" s="38" t="s">
        <v>113</v>
      </c>
      <c r="F62" s="38" t="s">
        <v>114</v>
      </c>
      <c r="G62" s="38" t="s">
        <v>125</v>
      </c>
      <c r="H62" s="38" t="s">
        <v>19504</v>
      </c>
      <c r="I62" s="39">
        <v>8</v>
      </c>
      <c r="J62" s="39">
        <v>12</v>
      </c>
      <c r="K62" s="39" t="s">
        <v>7840</v>
      </c>
      <c r="L62" s="39" t="s">
        <v>7847</v>
      </c>
      <c r="M62" s="39" t="s">
        <v>17</v>
      </c>
    </row>
    <row r="63" spans="3:13" s="36" customFormat="1" ht="90" customHeight="1">
      <c r="C63" s="37" t="s">
        <v>303</v>
      </c>
      <c r="D63" s="38" t="s">
        <v>371</v>
      </c>
      <c r="E63" s="38" t="s">
        <v>113</v>
      </c>
      <c r="F63" s="38" t="s">
        <v>131</v>
      </c>
      <c r="G63" s="38" t="s">
        <v>132</v>
      </c>
      <c r="H63" s="38" t="s">
        <v>133</v>
      </c>
      <c r="I63" s="39">
        <v>8</v>
      </c>
      <c r="J63" s="39">
        <v>5</v>
      </c>
      <c r="K63" s="39" t="s">
        <v>22500</v>
      </c>
      <c r="L63" s="39" t="s">
        <v>22501</v>
      </c>
      <c r="M63" s="39" t="s">
        <v>17</v>
      </c>
    </row>
    <row r="64" spans="3:13" s="36" customFormat="1" ht="90" customHeight="1">
      <c r="C64" s="37" t="s">
        <v>304</v>
      </c>
      <c r="D64" s="38" t="s">
        <v>371</v>
      </c>
      <c r="E64" s="38" t="s">
        <v>113</v>
      </c>
      <c r="F64" s="38" t="s">
        <v>131</v>
      </c>
      <c r="G64" s="38" t="s">
        <v>134</v>
      </c>
      <c r="H64" s="38" t="s">
        <v>135</v>
      </c>
      <c r="I64" s="39">
        <v>8</v>
      </c>
      <c r="J64" s="39">
        <v>5</v>
      </c>
      <c r="K64" s="39" t="s">
        <v>22500</v>
      </c>
      <c r="L64" s="39" t="s">
        <v>22501</v>
      </c>
      <c r="M64" s="39" t="s">
        <v>17</v>
      </c>
    </row>
    <row r="65" spans="3:13" s="36" customFormat="1" ht="90" customHeight="1">
      <c r="C65" s="37" t="s">
        <v>305</v>
      </c>
      <c r="D65" s="38" t="s">
        <v>371</v>
      </c>
      <c r="E65" s="38" t="s">
        <v>113</v>
      </c>
      <c r="F65" s="38" t="s">
        <v>136</v>
      </c>
      <c r="G65" s="38" t="s">
        <v>137</v>
      </c>
      <c r="H65" s="38" t="s">
        <v>138</v>
      </c>
      <c r="I65" s="39">
        <v>8</v>
      </c>
      <c r="J65" s="39" t="s">
        <v>24</v>
      </c>
      <c r="K65" s="39" t="s">
        <v>22502</v>
      </c>
      <c r="L65" s="39" t="s">
        <v>7849</v>
      </c>
      <c r="M65" s="39" t="s">
        <v>17</v>
      </c>
    </row>
    <row r="66" spans="3:13" s="36" customFormat="1" ht="90" customHeight="1">
      <c r="C66" s="37" t="s">
        <v>306</v>
      </c>
      <c r="D66" s="38" t="s">
        <v>371</v>
      </c>
      <c r="E66" s="38" t="s">
        <v>113</v>
      </c>
      <c r="F66" s="38" t="s">
        <v>136</v>
      </c>
      <c r="G66" s="38" t="s">
        <v>139</v>
      </c>
      <c r="H66" s="38" t="s">
        <v>140</v>
      </c>
      <c r="I66" s="39">
        <v>8</v>
      </c>
      <c r="J66" s="39" t="s">
        <v>24</v>
      </c>
      <c r="K66" s="39" t="s">
        <v>22502</v>
      </c>
      <c r="L66" s="39" t="s">
        <v>7849</v>
      </c>
      <c r="M66" s="39" t="s">
        <v>17</v>
      </c>
    </row>
    <row r="67" spans="3:13" s="36" customFormat="1" ht="90" customHeight="1">
      <c r="C67" s="37" t="s">
        <v>307</v>
      </c>
      <c r="D67" s="38" t="s">
        <v>371</v>
      </c>
      <c r="E67" s="38" t="s">
        <v>113</v>
      </c>
      <c r="F67" s="38" t="s">
        <v>141</v>
      </c>
      <c r="G67" s="38" t="s">
        <v>142</v>
      </c>
      <c r="H67" s="38" t="s">
        <v>143</v>
      </c>
      <c r="I67" s="39">
        <v>8</v>
      </c>
      <c r="J67" s="39">
        <v>15</v>
      </c>
      <c r="K67" s="39" t="s">
        <v>11348</v>
      </c>
      <c r="L67" s="39" t="s">
        <v>11348</v>
      </c>
      <c r="M67" s="39" t="s">
        <v>17</v>
      </c>
    </row>
    <row r="68" spans="3:13" s="36" customFormat="1" ht="90" customHeight="1">
      <c r="C68" s="37" t="s">
        <v>308</v>
      </c>
      <c r="D68" s="38" t="s">
        <v>371</v>
      </c>
      <c r="E68" s="38" t="s">
        <v>113</v>
      </c>
      <c r="F68" s="38" t="s">
        <v>141</v>
      </c>
      <c r="G68" s="38" t="s">
        <v>144</v>
      </c>
      <c r="H68" s="38" t="s">
        <v>145</v>
      </c>
      <c r="I68" s="39">
        <v>8</v>
      </c>
      <c r="J68" s="39" t="s">
        <v>24</v>
      </c>
      <c r="K68" s="39" t="s">
        <v>11348</v>
      </c>
      <c r="L68" s="39" t="s">
        <v>11348</v>
      </c>
      <c r="M68" s="39" t="s">
        <v>17</v>
      </c>
    </row>
    <row r="69" spans="3:13" s="36" customFormat="1" ht="90" customHeight="1">
      <c r="C69" s="37" t="s">
        <v>309</v>
      </c>
      <c r="D69" s="38" t="s">
        <v>371</v>
      </c>
      <c r="E69" s="38" t="s">
        <v>113</v>
      </c>
      <c r="F69" s="38" t="s">
        <v>146</v>
      </c>
      <c r="G69" s="38" t="s">
        <v>147</v>
      </c>
      <c r="H69" s="38" t="s">
        <v>148</v>
      </c>
      <c r="I69" s="39" t="s">
        <v>24</v>
      </c>
      <c r="J69" s="39" t="s">
        <v>24</v>
      </c>
      <c r="K69" s="39" t="s">
        <v>22502</v>
      </c>
      <c r="L69" s="39" t="s">
        <v>7849</v>
      </c>
      <c r="M69" s="39" t="s">
        <v>24</v>
      </c>
    </row>
    <row r="70" spans="3:13" s="36" customFormat="1" ht="90" customHeight="1">
      <c r="C70" s="37" t="s">
        <v>310</v>
      </c>
      <c r="D70" s="38" t="s">
        <v>371</v>
      </c>
      <c r="E70" s="38" t="s">
        <v>113</v>
      </c>
      <c r="F70" s="38" t="s">
        <v>146</v>
      </c>
      <c r="G70" s="38" t="s">
        <v>149</v>
      </c>
      <c r="H70" s="38" t="s">
        <v>150</v>
      </c>
      <c r="I70" s="39" t="s">
        <v>24</v>
      </c>
      <c r="J70" s="39" t="s">
        <v>24</v>
      </c>
      <c r="K70" s="39" t="s">
        <v>22502</v>
      </c>
      <c r="L70" s="39" t="s">
        <v>7849</v>
      </c>
      <c r="M70" s="39" t="s">
        <v>24</v>
      </c>
    </row>
    <row r="71" spans="3:13" s="36" customFormat="1" ht="90" customHeight="1">
      <c r="C71" s="37" t="s">
        <v>311</v>
      </c>
      <c r="D71" s="38" t="s">
        <v>371</v>
      </c>
      <c r="E71" s="38" t="s">
        <v>113</v>
      </c>
      <c r="F71" s="38" t="s">
        <v>146</v>
      </c>
      <c r="G71" s="38" t="s">
        <v>151</v>
      </c>
      <c r="H71" s="38" t="s">
        <v>152</v>
      </c>
      <c r="I71" s="39" t="s">
        <v>24</v>
      </c>
      <c r="J71" s="39" t="s">
        <v>24</v>
      </c>
      <c r="K71" s="39" t="s">
        <v>22502</v>
      </c>
      <c r="L71" s="39" t="s">
        <v>7849</v>
      </c>
      <c r="M71" s="39" t="s">
        <v>24</v>
      </c>
    </row>
    <row r="72" spans="3:13" s="36" customFormat="1" ht="90" customHeight="1">
      <c r="C72" s="37" t="s">
        <v>312</v>
      </c>
      <c r="D72" s="38" t="s">
        <v>371</v>
      </c>
      <c r="E72" s="38" t="s">
        <v>113</v>
      </c>
      <c r="F72" s="38" t="s">
        <v>146</v>
      </c>
      <c r="G72" s="38" t="s">
        <v>153</v>
      </c>
      <c r="H72" s="38" t="s">
        <v>154</v>
      </c>
      <c r="I72" s="39" t="s">
        <v>24</v>
      </c>
      <c r="J72" s="39" t="s">
        <v>24</v>
      </c>
      <c r="K72" s="39" t="s">
        <v>22502</v>
      </c>
      <c r="L72" s="39" t="s">
        <v>7849</v>
      </c>
      <c r="M72" s="39" t="s">
        <v>24</v>
      </c>
    </row>
    <row r="73" spans="3:13" s="36" customFormat="1" ht="90" customHeight="1">
      <c r="C73" s="37" t="s">
        <v>313</v>
      </c>
      <c r="D73" s="38" t="s">
        <v>371</v>
      </c>
      <c r="E73" s="38" t="s">
        <v>113</v>
      </c>
      <c r="F73" s="38" t="s">
        <v>155</v>
      </c>
      <c r="G73" s="38" t="s">
        <v>156</v>
      </c>
      <c r="H73" s="38" t="s">
        <v>157</v>
      </c>
      <c r="I73" s="39" t="s">
        <v>24</v>
      </c>
      <c r="J73" s="39" t="s">
        <v>24</v>
      </c>
      <c r="K73" s="39" t="s">
        <v>22502</v>
      </c>
      <c r="L73" s="39" t="s">
        <v>7849</v>
      </c>
      <c r="M73" s="39" t="s">
        <v>24</v>
      </c>
    </row>
    <row r="74" spans="3:13" s="36" customFormat="1" ht="90" customHeight="1">
      <c r="C74" s="37" t="s">
        <v>314</v>
      </c>
      <c r="D74" s="38" t="s">
        <v>371</v>
      </c>
      <c r="E74" s="38" t="s">
        <v>113</v>
      </c>
      <c r="F74" s="38" t="s">
        <v>155</v>
      </c>
      <c r="G74" s="38" t="s">
        <v>158</v>
      </c>
      <c r="H74" s="38" t="s">
        <v>159</v>
      </c>
      <c r="I74" s="39" t="s">
        <v>24</v>
      </c>
      <c r="J74" s="39" t="s">
        <v>24</v>
      </c>
      <c r="K74" s="39" t="s">
        <v>22502</v>
      </c>
      <c r="L74" s="39" t="s">
        <v>7849</v>
      </c>
      <c r="M74" s="39" t="s">
        <v>24</v>
      </c>
    </row>
    <row r="75" spans="3:13" s="36" customFormat="1" ht="90" customHeight="1">
      <c r="C75" s="37" t="s">
        <v>315</v>
      </c>
      <c r="D75" s="38" t="s">
        <v>371</v>
      </c>
      <c r="E75" s="38" t="s">
        <v>113</v>
      </c>
      <c r="F75" s="38" t="s">
        <v>155</v>
      </c>
      <c r="G75" s="38" t="s">
        <v>160</v>
      </c>
      <c r="H75" s="38" t="s">
        <v>161</v>
      </c>
      <c r="I75" s="39" t="s">
        <v>24</v>
      </c>
      <c r="J75" s="39" t="s">
        <v>24</v>
      </c>
      <c r="K75" s="39" t="s">
        <v>22502</v>
      </c>
      <c r="L75" s="39" t="s">
        <v>7849</v>
      </c>
      <c r="M75" s="39" t="s">
        <v>24</v>
      </c>
    </row>
    <row r="76" spans="3:13" s="36" customFormat="1" ht="90" customHeight="1">
      <c r="C76" s="37" t="s">
        <v>316</v>
      </c>
      <c r="D76" s="38" t="s">
        <v>371</v>
      </c>
      <c r="E76" s="38" t="s">
        <v>113</v>
      </c>
      <c r="F76" s="38" t="s">
        <v>155</v>
      </c>
      <c r="G76" s="38" t="s">
        <v>162</v>
      </c>
      <c r="H76" s="38" t="s">
        <v>163</v>
      </c>
      <c r="I76" s="39">
        <v>8</v>
      </c>
      <c r="J76" s="39" t="s">
        <v>24</v>
      </c>
      <c r="K76" s="39" t="s">
        <v>22502</v>
      </c>
      <c r="L76" s="39" t="s">
        <v>7849</v>
      </c>
      <c r="M76" s="39" t="s">
        <v>24</v>
      </c>
    </row>
    <row r="77" spans="3:13" s="36" customFormat="1" ht="135" customHeight="1">
      <c r="C77" s="37" t="s">
        <v>317</v>
      </c>
      <c r="D77" s="38" t="s">
        <v>371</v>
      </c>
      <c r="E77" s="38" t="s">
        <v>113</v>
      </c>
      <c r="F77" s="38" t="s">
        <v>155</v>
      </c>
      <c r="G77" s="38" t="s">
        <v>164</v>
      </c>
      <c r="H77" s="38" t="s">
        <v>165</v>
      </c>
      <c r="I77" s="39">
        <v>8</v>
      </c>
      <c r="J77" s="39" t="s">
        <v>24</v>
      </c>
      <c r="K77" s="39" t="s">
        <v>22502</v>
      </c>
      <c r="L77" s="39" t="s">
        <v>7849</v>
      </c>
      <c r="M77" s="39" t="s">
        <v>17</v>
      </c>
    </row>
    <row r="78" spans="3:13" s="36" customFormat="1" ht="90" customHeight="1">
      <c r="C78" s="37" t="s">
        <v>318</v>
      </c>
      <c r="D78" s="38" t="s">
        <v>371</v>
      </c>
      <c r="E78" s="38" t="s">
        <v>113</v>
      </c>
      <c r="F78" s="38" t="s">
        <v>155</v>
      </c>
      <c r="G78" s="38" t="s">
        <v>166</v>
      </c>
      <c r="H78" s="38" t="s">
        <v>167</v>
      </c>
      <c r="I78" s="39">
        <v>8</v>
      </c>
      <c r="J78" s="39" t="s">
        <v>24</v>
      </c>
      <c r="K78" s="39" t="s">
        <v>22502</v>
      </c>
      <c r="L78" s="39" t="s">
        <v>7849</v>
      </c>
      <c r="M78" s="39" t="s">
        <v>17</v>
      </c>
    </row>
    <row r="79" spans="3:13" s="36" customFormat="1" ht="90" customHeight="1">
      <c r="C79" s="37" t="s">
        <v>319</v>
      </c>
      <c r="D79" s="38" t="s">
        <v>371</v>
      </c>
      <c r="E79" s="38" t="s">
        <v>113</v>
      </c>
      <c r="F79" s="38" t="s">
        <v>168</v>
      </c>
      <c r="G79" s="38" t="s">
        <v>169</v>
      </c>
      <c r="H79" s="38" t="s">
        <v>170</v>
      </c>
      <c r="I79" s="39" t="s">
        <v>24</v>
      </c>
      <c r="J79" s="39" t="s">
        <v>24</v>
      </c>
      <c r="K79" s="39" t="s">
        <v>22502</v>
      </c>
      <c r="L79" s="39" t="s">
        <v>7849</v>
      </c>
      <c r="M79" s="39" t="s">
        <v>24</v>
      </c>
    </row>
    <row r="80" spans="3:13" s="36" customFormat="1" ht="135" customHeight="1">
      <c r="C80" s="37" t="s">
        <v>320</v>
      </c>
      <c r="D80" s="38" t="s">
        <v>371</v>
      </c>
      <c r="E80" s="38" t="s">
        <v>71</v>
      </c>
      <c r="F80" s="38" t="s">
        <v>171</v>
      </c>
      <c r="G80" s="38" t="s">
        <v>7871</v>
      </c>
      <c r="H80" s="38" t="s">
        <v>172</v>
      </c>
      <c r="I80" s="39">
        <v>8</v>
      </c>
      <c r="J80" s="39" t="s">
        <v>24</v>
      </c>
      <c r="K80" s="39" t="s">
        <v>22503</v>
      </c>
      <c r="L80" s="39" t="s">
        <v>7848</v>
      </c>
      <c r="M80" s="39" t="s">
        <v>17</v>
      </c>
    </row>
    <row r="81" spans="3:13" s="36" customFormat="1" ht="90" customHeight="1">
      <c r="C81" s="37" t="s">
        <v>321</v>
      </c>
      <c r="D81" s="38" t="s">
        <v>371</v>
      </c>
      <c r="E81" s="38" t="s">
        <v>71</v>
      </c>
      <c r="F81" s="38" t="s">
        <v>171</v>
      </c>
      <c r="G81" s="38" t="s">
        <v>7872</v>
      </c>
      <c r="H81" s="38" t="s">
        <v>173</v>
      </c>
      <c r="I81" s="39">
        <v>8</v>
      </c>
      <c r="J81" s="39" t="s">
        <v>24</v>
      </c>
      <c r="K81" s="39" t="s">
        <v>22503</v>
      </c>
      <c r="L81" s="39" t="s">
        <v>7848</v>
      </c>
      <c r="M81" s="39" t="s">
        <v>24</v>
      </c>
    </row>
    <row r="82" spans="3:13" s="36" customFormat="1" ht="90" customHeight="1">
      <c r="C82" s="37" t="s">
        <v>322</v>
      </c>
      <c r="D82" s="38" t="s">
        <v>371</v>
      </c>
      <c r="E82" s="38" t="s">
        <v>71</v>
      </c>
      <c r="F82" s="38" t="s">
        <v>183</v>
      </c>
      <c r="G82" s="38" t="s">
        <v>7711</v>
      </c>
      <c r="H82" s="38" t="s">
        <v>184</v>
      </c>
      <c r="I82" s="39" t="s">
        <v>24</v>
      </c>
      <c r="J82" s="39">
        <v>15</v>
      </c>
      <c r="K82" s="39" t="s">
        <v>11348</v>
      </c>
      <c r="L82" s="39" t="s">
        <v>11348</v>
      </c>
      <c r="M82" s="39" t="s">
        <v>24</v>
      </c>
    </row>
    <row r="83" spans="3:13" s="36" customFormat="1" ht="180" customHeight="1">
      <c r="C83" s="37" t="s">
        <v>323</v>
      </c>
      <c r="D83" s="38" t="s">
        <v>371</v>
      </c>
      <c r="E83" s="38" t="s">
        <v>71</v>
      </c>
      <c r="F83" s="38" t="s">
        <v>183</v>
      </c>
      <c r="G83" s="38" t="s">
        <v>7712</v>
      </c>
      <c r="H83" s="38" t="s">
        <v>185</v>
      </c>
      <c r="I83" s="39">
        <v>8</v>
      </c>
      <c r="J83" s="39">
        <v>15</v>
      </c>
      <c r="K83" s="39" t="s">
        <v>11348</v>
      </c>
      <c r="L83" s="39" t="s">
        <v>11348</v>
      </c>
      <c r="M83" s="39" t="s">
        <v>24</v>
      </c>
    </row>
    <row r="84" spans="3:13" s="36" customFormat="1" ht="90" customHeight="1">
      <c r="C84" s="37" t="s">
        <v>324</v>
      </c>
      <c r="D84" s="38" t="s">
        <v>371</v>
      </c>
      <c r="E84" s="38" t="s">
        <v>71</v>
      </c>
      <c r="F84" s="38" t="s">
        <v>183</v>
      </c>
      <c r="G84" s="38" t="s">
        <v>7713</v>
      </c>
      <c r="H84" s="38" t="s">
        <v>186</v>
      </c>
      <c r="I84" s="39">
        <v>8</v>
      </c>
      <c r="J84" s="39">
        <v>15</v>
      </c>
      <c r="K84" s="39" t="s">
        <v>11348</v>
      </c>
      <c r="L84" s="39" t="s">
        <v>11348</v>
      </c>
      <c r="M84" s="39" t="s">
        <v>24</v>
      </c>
    </row>
    <row r="85" spans="3:13" s="36" customFormat="1" ht="180" customHeight="1">
      <c r="C85" s="37" t="s">
        <v>325</v>
      </c>
      <c r="D85" s="38" t="s">
        <v>371</v>
      </c>
      <c r="E85" s="38" t="s">
        <v>71</v>
      </c>
      <c r="F85" s="38" t="s">
        <v>183</v>
      </c>
      <c r="G85" s="38" t="s">
        <v>7714</v>
      </c>
      <c r="H85" s="38" t="s">
        <v>187</v>
      </c>
      <c r="I85" s="39" t="s">
        <v>24</v>
      </c>
      <c r="J85" s="39">
        <v>15</v>
      </c>
      <c r="K85" s="39" t="s">
        <v>11348</v>
      </c>
      <c r="L85" s="39" t="s">
        <v>11348</v>
      </c>
      <c r="M85" s="39" t="s">
        <v>24</v>
      </c>
    </row>
    <row r="86" spans="3:13" s="36" customFormat="1" ht="90" customHeight="1">
      <c r="C86" s="37" t="s">
        <v>326</v>
      </c>
      <c r="D86" s="38" t="s">
        <v>371</v>
      </c>
      <c r="E86" s="38" t="s">
        <v>188</v>
      </c>
      <c r="F86" s="38" t="s">
        <v>189</v>
      </c>
      <c r="G86" s="38" t="s">
        <v>190</v>
      </c>
      <c r="H86" s="38" t="s">
        <v>191</v>
      </c>
      <c r="I86" s="39">
        <v>8</v>
      </c>
      <c r="J86" s="39">
        <v>18</v>
      </c>
      <c r="K86" s="39" t="s">
        <v>7885</v>
      </c>
      <c r="L86" s="39" t="s">
        <v>22319</v>
      </c>
      <c r="M86" s="39" t="s">
        <v>17</v>
      </c>
    </row>
    <row r="87" spans="3:13" s="36" customFormat="1" ht="90" customHeight="1">
      <c r="C87" s="37" t="s">
        <v>327</v>
      </c>
      <c r="D87" s="38" t="s">
        <v>371</v>
      </c>
      <c r="E87" s="38" t="s">
        <v>188</v>
      </c>
      <c r="F87" s="38" t="s">
        <v>189</v>
      </c>
      <c r="G87" s="38" t="s">
        <v>192</v>
      </c>
      <c r="H87" s="38" t="s">
        <v>193</v>
      </c>
      <c r="I87" s="39">
        <v>8</v>
      </c>
      <c r="J87" s="39">
        <v>18</v>
      </c>
      <c r="K87" s="39" t="s">
        <v>7885</v>
      </c>
      <c r="L87" s="39" t="s">
        <v>22319</v>
      </c>
      <c r="M87" s="39" t="s">
        <v>17</v>
      </c>
    </row>
    <row r="88" spans="3:13" s="36" customFormat="1" ht="90" customHeight="1">
      <c r="C88" s="37" t="s">
        <v>328</v>
      </c>
      <c r="D88" s="38" t="s">
        <v>371</v>
      </c>
      <c r="E88" s="38" t="s">
        <v>188</v>
      </c>
      <c r="F88" s="38" t="s">
        <v>189</v>
      </c>
      <c r="G88" s="38" t="s">
        <v>194</v>
      </c>
      <c r="H88" s="38" t="s">
        <v>195</v>
      </c>
      <c r="I88" s="39">
        <v>8</v>
      </c>
      <c r="J88" s="39">
        <v>18</v>
      </c>
      <c r="K88" s="39" t="s">
        <v>7885</v>
      </c>
      <c r="L88" s="39" t="s">
        <v>22319</v>
      </c>
      <c r="M88" s="39" t="s">
        <v>17</v>
      </c>
    </row>
    <row r="89" spans="3:13" s="36" customFormat="1" ht="90" customHeight="1">
      <c r="C89" s="37" t="s">
        <v>329</v>
      </c>
      <c r="D89" s="38" t="s">
        <v>371</v>
      </c>
      <c r="E89" s="38" t="s">
        <v>188</v>
      </c>
      <c r="F89" s="38" t="s">
        <v>189</v>
      </c>
      <c r="G89" s="38" t="s">
        <v>196</v>
      </c>
      <c r="H89" s="38" t="s">
        <v>197</v>
      </c>
      <c r="I89" s="39">
        <v>8</v>
      </c>
      <c r="J89" s="39">
        <v>18</v>
      </c>
      <c r="K89" s="39" t="s">
        <v>7885</v>
      </c>
      <c r="L89" s="39" t="s">
        <v>22319</v>
      </c>
      <c r="M89" s="39" t="s">
        <v>17</v>
      </c>
    </row>
    <row r="90" spans="3:13" s="36" customFormat="1" ht="90" customHeight="1">
      <c r="C90" s="37" t="s">
        <v>330</v>
      </c>
      <c r="D90" s="38" t="s">
        <v>371</v>
      </c>
      <c r="E90" s="38" t="s">
        <v>188</v>
      </c>
      <c r="F90" s="38" t="s">
        <v>189</v>
      </c>
      <c r="G90" s="38" t="s">
        <v>198</v>
      </c>
      <c r="H90" s="38" t="s">
        <v>199</v>
      </c>
      <c r="I90" s="39">
        <v>8</v>
      </c>
      <c r="J90" s="39">
        <v>18</v>
      </c>
      <c r="K90" s="39" t="s">
        <v>7885</v>
      </c>
      <c r="L90" s="39" t="s">
        <v>22319</v>
      </c>
      <c r="M90" s="39" t="s">
        <v>17</v>
      </c>
    </row>
    <row r="91" spans="3:13" s="36" customFormat="1" ht="90" customHeight="1">
      <c r="C91" s="37" t="s">
        <v>331</v>
      </c>
      <c r="D91" s="38" t="s">
        <v>371</v>
      </c>
      <c r="E91" s="38" t="s">
        <v>188</v>
      </c>
      <c r="F91" s="38" t="s">
        <v>189</v>
      </c>
      <c r="G91" s="38" t="s">
        <v>200</v>
      </c>
      <c r="H91" s="38" t="s">
        <v>201</v>
      </c>
      <c r="I91" s="39">
        <v>8</v>
      </c>
      <c r="J91" s="39">
        <v>18</v>
      </c>
      <c r="K91" s="39" t="s">
        <v>7885</v>
      </c>
      <c r="L91" s="39" t="s">
        <v>22319</v>
      </c>
      <c r="M91" s="39" t="s">
        <v>17</v>
      </c>
    </row>
    <row r="92" spans="3:13" s="36" customFormat="1" ht="90" customHeight="1">
      <c r="C92" s="37" t="s">
        <v>332</v>
      </c>
      <c r="D92" s="38" t="s">
        <v>371</v>
      </c>
      <c r="E92" s="38" t="s">
        <v>188</v>
      </c>
      <c r="F92" s="38" t="s">
        <v>189</v>
      </c>
      <c r="G92" s="38" t="s">
        <v>202</v>
      </c>
      <c r="H92" s="38" t="s">
        <v>203</v>
      </c>
      <c r="I92" s="39">
        <v>8</v>
      </c>
      <c r="J92" s="39">
        <v>18</v>
      </c>
      <c r="K92" s="39" t="s">
        <v>7885</v>
      </c>
      <c r="L92" s="39" t="s">
        <v>22319</v>
      </c>
      <c r="M92" s="39" t="s">
        <v>17</v>
      </c>
    </row>
    <row r="93" spans="3:13" s="36" customFormat="1" ht="90" customHeight="1">
      <c r="C93" s="37" t="s">
        <v>333</v>
      </c>
      <c r="D93" s="38" t="s">
        <v>371</v>
      </c>
      <c r="E93" s="38" t="s">
        <v>188</v>
      </c>
      <c r="F93" s="38" t="s">
        <v>204</v>
      </c>
      <c r="G93" s="38" t="s">
        <v>7715</v>
      </c>
      <c r="H93" s="38" t="s">
        <v>205</v>
      </c>
      <c r="I93" s="39">
        <v>8</v>
      </c>
      <c r="J93" s="39" t="s">
        <v>24</v>
      </c>
      <c r="K93" s="39" t="s">
        <v>7885</v>
      </c>
      <c r="L93" s="39" t="s">
        <v>22319</v>
      </c>
      <c r="M93" s="39" t="s">
        <v>17</v>
      </c>
    </row>
    <row r="94" spans="3:13" s="36" customFormat="1" ht="90" customHeight="1">
      <c r="C94" s="37" t="s">
        <v>334</v>
      </c>
      <c r="D94" s="38" t="s">
        <v>371</v>
      </c>
      <c r="E94" s="38" t="s">
        <v>188</v>
      </c>
      <c r="F94" s="38" t="s">
        <v>204</v>
      </c>
      <c r="G94" s="38" t="s">
        <v>7716</v>
      </c>
      <c r="H94" s="38" t="s">
        <v>206</v>
      </c>
      <c r="I94" s="39">
        <v>8</v>
      </c>
      <c r="J94" s="39" t="s">
        <v>24</v>
      </c>
      <c r="K94" s="39" t="s">
        <v>7885</v>
      </c>
      <c r="L94" s="39" t="s">
        <v>22319</v>
      </c>
      <c r="M94" s="39" t="s">
        <v>17</v>
      </c>
    </row>
    <row r="95" spans="3:13" s="36" customFormat="1" ht="90" customHeight="1">
      <c r="C95" s="37" t="s">
        <v>335</v>
      </c>
      <c r="D95" s="38" t="s">
        <v>371</v>
      </c>
      <c r="E95" s="38" t="s">
        <v>188</v>
      </c>
      <c r="F95" s="38" t="s">
        <v>204</v>
      </c>
      <c r="G95" s="38" t="s">
        <v>207</v>
      </c>
      <c r="H95" s="38" t="s">
        <v>208</v>
      </c>
      <c r="I95" s="39">
        <v>8</v>
      </c>
      <c r="J95" s="39" t="s">
        <v>24</v>
      </c>
      <c r="K95" s="39" t="s">
        <v>7885</v>
      </c>
      <c r="L95" s="39" t="s">
        <v>22319</v>
      </c>
      <c r="M95" s="39" t="s">
        <v>17</v>
      </c>
    </row>
    <row r="96" spans="3:13" s="36" customFormat="1" ht="90" customHeight="1">
      <c r="C96" s="37" t="s">
        <v>336</v>
      </c>
      <c r="D96" s="38" t="s">
        <v>371</v>
      </c>
      <c r="E96" s="38" t="s">
        <v>218</v>
      </c>
      <c r="F96" s="38" t="s">
        <v>219</v>
      </c>
      <c r="G96" s="38" t="s">
        <v>220</v>
      </c>
      <c r="H96" s="38" t="s">
        <v>221</v>
      </c>
      <c r="I96" s="39">
        <v>8</v>
      </c>
      <c r="J96" s="39">
        <v>15</v>
      </c>
      <c r="K96" s="39" t="s">
        <v>7884</v>
      </c>
      <c r="L96" s="39" t="s">
        <v>7850</v>
      </c>
      <c r="M96" s="39" t="s">
        <v>24</v>
      </c>
    </row>
    <row r="97" spans="3:13" s="36" customFormat="1" ht="90" customHeight="1">
      <c r="C97" s="37" t="s">
        <v>337</v>
      </c>
      <c r="D97" s="38" t="s">
        <v>371</v>
      </c>
      <c r="E97" s="38" t="s">
        <v>218</v>
      </c>
      <c r="F97" s="38" t="s">
        <v>219</v>
      </c>
      <c r="G97" s="38" t="s">
        <v>222</v>
      </c>
      <c r="H97" s="38" t="s">
        <v>223</v>
      </c>
      <c r="I97" s="39">
        <v>8</v>
      </c>
      <c r="J97" s="39">
        <v>15</v>
      </c>
      <c r="K97" s="39" t="s">
        <v>7884</v>
      </c>
      <c r="L97" s="39" t="s">
        <v>7850</v>
      </c>
      <c r="M97" s="39" t="s">
        <v>24</v>
      </c>
    </row>
    <row r="98" spans="3:13" s="36" customFormat="1" ht="90" customHeight="1">
      <c r="C98" s="37" t="s">
        <v>338</v>
      </c>
      <c r="D98" s="38" t="s">
        <v>371</v>
      </c>
      <c r="E98" s="38" t="s">
        <v>218</v>
      </c>
      <c r="F98" s="38" t="s">
        <v>219</v>
      </c>
      <c r="G98" s="38" t="s">
        <v>224</v>
      </c>
      <c r="H98" s="38" t="s">
        <v>225</v>
      </c>
      <c r="I98" s="39">
        <v>8</v>
      </c>
      <c r="J98" s="39">
        <v>15</v>
      </c>
      <c r="K98" s="39" t="s">
        <v>7884</v>
      </c>
      <c r="L98" s="39" t="s">
        <v>7850</v>
      </c>
      <c r="M98" s="39" t="s">
        <v>24</v>
      </c>
    </row>
    <row r="99" spans="3:13" s="36" customFormat="1" ht="90" customHeight="1">
      <c r="C99" s="37" t="s">
        <v>339</v>
      </c>
      <c r="D99" s="38" t="s">
        <v>371</v>
      </c>
      <c r="E99" s="38" t="s">
        <v>218</v>
      </c>
      <c r="F99" s="38" t="s">
        <v>219</v>
      </c>
      <c r="G99" s="38" t="s">
        <v>226</v>
      </c>
      <c r="H99" s="38" t="s">
        <v>227</v>
      </c>
      <c r="I99" s="39">
        <v>8</v>
      </c>
      <c r="J99" s="39">
        <v>15</v>
      </c>
      <c r="K99" s="39" t="s">
        <v>7884</v>
      </c>
      <c r="L99" s="39" t="s">
        <v>7850</v>
      </c>
      <c r="M99" s="39" t="s">
        <v>17</v>
      </c>
    </row>
    <row r="100" spans="3:13" s="36" customFormat="1" ht="90" customHeight="1">
      <c r="C100" s="199" t="s">
        <v>22481</v>
      </c>
      <c r="D100" s="200" t="s">
        <v>371</v>
      </c>
      <c r="E100" s="200" t="s">
        <v>218</v>
      </c>
      <c r="F100" s="200" t="s">
        <v>219</v>
      </c>
      <c r="G100" s="200" t="s">
        <v>22485</v>
      </c>
      <c r="H100" s="200" t="s">
        <v>22504</v>
      </c>
      <c r="I100" s="201">
        <v>8</v>
      </c>
      <c r="J100" s="201">
        <v>15</v>
      </c>
      <c r="K100" s="201" t="s">
        <v>7884</v>
      </c>
      <c r="L100" s="201" t="s">
        <v>7850</v>
      </c>
      <c r="M100" s="201" t="s">
        <v>17</v>
      </c>
    </row>
    <row r="101" spans="3:13" s="36" customFormat="1" ht="90" customHeight="1">
      <c r="C101" s="37" t="s">
        <v>340</v>
      </c>
      <c r="D101" s="38" t="s">
        <v>371</v>
      </c>
      <c r="E101" s="38" t="s">
        <v>218</v>
      </c>
      <c r="F101" s="38" t="s">
        <v>219</v>
      </c>
      <c r="G101" s="38" t="s">
        <v>247</v>
      </c>
      <c r="H101" s="38" t="s">
        <v>248</v>
      </c>
      <c r="I101" s="39">
        <v>8</v>
      </c>
      <c r="J101" s="39">
        <v>15</v>
      </c>
      <c r="K101" s="39" t="s">
        <v>11348</v>
      </c>
      <c r="L101" s="39" t="s">
        <v>11348</v>
      </c>
      <c r="M101" s="39" t="s">
        <v>24</v>
      </c>
    </row>
    <row r="102" spans="3:13" s="36" customFormat="1" ht="135" customHeight="1">
      <c r="C102" s="37" t="s">
        <v>341</v>
      </c>
      <c r="D102" s="38" t="s">
        <v>371</v>
      </c>
      <c r="E102" s="38" t="s">
        <v>13</v>
      </c>
      <c r="F102" s="38" t="s">
        <v>234</v>
      </c>
      <c r="G102" s="38" t="s">
        <v>235</v>
      </c>
      <c r="H102" s="38" t="s">
        <v>236</v>
      </c>
      <c r="I102" s="39">
        <v>8</v>
      </c>
      <c r="J102" s="39">
        <v>15</v>
      </c>
      <c r="K102" s="39" t="s">
        <v>11348</v>
      </c>
      <c r="L102" s="39" t="s">
        <v>11348</v>
      </c>
      <c r="M102" s="39" t="s">
        <v>24</v>
      </c>
    </row>
    <row r="103" spans="3:13" s="36" customFormat="1" ht="90" customHeight="1">
      <c r="C103" s="37" t="s">
        <v>342</v>
      </c>
      <c r="D103" s="38" t="s">
        <v>371</v>
      </c>
      <c r="E103" s="38" t="s">
        <v>13</v>
      </c>
      <c r="F103" s="38" t="s">
        <v>234</v>
      </c>
      <c r="G103" s="38" t="s">
        <v>87</v>
      </c>
      <c r="H103" s="38" t="s">
        <v>19501</v>
      </c>
      <c r="I103" s="39">
        <v>8</v>
      </c>
      <c r="J103" s="39" t="s">
        <v>24</v>
      </c>
      <c r="K103" s="39" t="s">
        <v>22489</v>
      </c>
      <c r="L103" s="39" t="s">
        <v>7552</v>
      </c>
      <c r="M103" s="39" t="s">
        <v>17</v>
      </c>
    </row>
    <row r="104" spans="3:13" s="36" customFormat="1" ht="90" customHeight="1">
      <c r="C104" s="37" t="s">
        <v>343</v>
      </c>
      <c r="D104" s="38" t="s">
        <v>371</v>
      </c>
      <c r="E104" s="38" t="s">
        <v>13</v>
      </c>
      <c r="F104" s="38" t="s">
        <v>234</v>
      </c>
      <c r="G104" s="38" t="s">
        <v>237</v>
      </c>
      <c r="H104" s="38" t="s">
        <v>19507</v>
      </c>
      <c r="I104" s="39">
        <v>8</v>
      </c>
      <c r="J104" s="39">
        <v>15</v>
      </c>
      <c r="K104" s="39" t="s">
        <v>22489</v>
      </c>
      <c r="L104" s="39" t="s">
        <v>7552</v>
      </c>
      <c r="M104" s="39" t="s">
        <v>17</v>
      </c>
    </row>
    <row r="105" spans="3:13" s="36" customFormat="1" ht="90" customHeight="1">
      <c r="C105" s="37" t="s">
        <v>344</v>
      </c>
      <c r="D105" s="38" t="s">
        <v>371</v>
      </c>
      <c r="E105" s="38" t="s">
        <v>71</v>
      </c>
      <c r="F105" s="38" t="s">
        <v>234</v>
      </c>
      <c r="G105" s="38" t="s">
        <v>232</v>
      </c>
      <c r="H105" s="38" t="s">
        <v>233</v>
      </c>
      <c r="I105" s="39">
        <v>8</v>
      </c>
      <c r="J105" s="39">
        <v>6</v>
      </c>
      <c r="K105" s="39" t="s">
        <v>11348</v>
      </c>
      <c r="L105" s="39" t="s">
        <v>11348</v>
      </c>
      <c r="M105" s="39" t="s">
        <v>24</v>
      </c>
    </row>
    <row r="106" spans="3:13" s="36" customFormat="1" ht="90" customHeight="1">
      <c r="C106" s="37" t="s">
        <v>345</v>
      </c>
      <c r="D106" s="38" t="s">
        <v>371</v>
      </c>
      <c r="E106" s="38" t="s">
        <v>71</v>
      </c>
      <c r="F106" s="38" t="s">
        <v>234</v>
      </c>
      <c r="G106" s="38" t="s">
        <v>238</v>
      </c>
      <c r="H106" s="38" t="s">
        <v>239</v>
      </c>
      <c r="I106" s="39">
        <v>8</v>
      </c>
      <c r="J106" s="39">
        <v>15</v>
      </c>
      <c r="K106" s="39" t="s">
        <v>11348</v>
      </c>
      <c r="L106" s="39" t="s">
        <v>11348</v>
      </c>
      <c r="M106" s="39" t="s">
        <v>24</v>
      </c>
    </row>
    <row r="107" spans="3:13" s="36" customFormat="1" ht="90" customHeight="1">
      <c r="C107" s="37" t="s">
        <v>346</v>
      </c>
      <c r="D107" s="38" t="s">
        <v>371</v>
      </c>
      <c r="E107" s="38" t="s">
        <v>188</v>
      </c>
      <c r="F107" s="38" t="s">
        <v>234</v>
      </c>
      <c r="G107" s="38" t="s">
        <v>210</v>
      </c>
      <c r="H107" s="38" t="s">
        <v>19506</v>
      </c>
      <c r="I107" s="39">
        <v>8</v>
      </c>
      <c r="J107" s="39" t="s">
        <v>24</v>
      </c>
      <c r="K107" s="39" t="s">
        <v>11348</v>
      </c>
      <c r="L107" s="39" t="s">
        <v>11348</v>
      </c>
      <c r="M107" s="39" t="s">
        <v>17</v>
      </c>
    </row>
    <row r="108" spans="3:13" s="36" customFormat="1" ht="90" customHeight="1">
      <c r="C108" s="37" t="s">
        <v>347</v>
      </c>
      <c r="D108" s="38" t="s">
        <v>371</v>
      </c>
      <c r="E108" s="38" t="s">
        <v>113</v>
      </c>
      <c r="F108" s="38" t="s">
        <v>234</v>
      </c>
      <c r="G108" s="38" t="s">
        <v>7717</v>
      </c>
      <c r="H108" s="38" t="s">
        <v>240</v>
      </c>
      <c r="I108" s="39">
        <v>8</v>
      </c>
      <c r="J108" s="39" t="s">
        <v>24</v>
      </c>
      <c r="K108" s="39" t="s">
        <v>11348</v>
      </c>
      <c r="L108" s="39" t="s">
        <v>11348</v>
      </c>
      <c r="M108" s="39" t="s">
        <v>24</v>
      </c>
    </row>
    <row r="109" spans="3:13" s="36" customFormat="1" ht="90" customHeight="1">
      <c r="C109" s="37" t="s">
        <v>348</v>
      </c>
      <c r="D109" s="38" t="s">
        <v>371</v>
      </c>
      <c r="E109" s="38" t="s">
        <v>113</v>
      </c>
      <c r="F109" s="38" t="s">
        <v>234</v>
      </c>
      <c r="G109" s="38" t="s">
        <v>241</v>
      </c>
      <c r="H109" s="38" t="s">
        <v>242</v>
      </c>
      <c r="I109" s="39">
        <v>8</v>
      </c>
      <c r="J109" s="39">
        <v>5</v>
      </c>
      <c r="K109" s="39" t="s">
        <v>11348</v>
      </c>
      <c r="L109" s="39" t="s">
        <v>11348</v>
      </c>
      <c r="M109" s="39" t="s">
        <v>17</v>
      </c>
    </row>
    <row r="110" spans="3:13" s="36" customFormat="1" ht="135" customHeight="1">
      <c r="C110" s="37" t="s">
        <v>349</v>
      </c>
      <c r="D110" s="38" t="s">
        <v>371</v>
      </c>
      <c r="E110" s="38" t="s">
        <v>113</v>
      </c>
      <c r="F110" s="38" t="s">
        <v>234</v>
      </c>
      <c r="G110" s="38" t="s">
        <v>245</v>
      </c>
      <c r="H110" s="38" t="s">
        <v>246</v>
      </c>
      <c r="I110" s="39">
        <v>8</v>
      </c>
      <c r="J110" s="39">
        <v>15</v>
      </c>
      <c r="K110" s="39" t="s">
        <v>11348</v>
      </c>
      <c r="L110" s="39" t="s">
        <v>11348</v>
      </c>
      <c r="M110" s="39" t="s">
        <v>24</v>
      </c>
    </row>
    <row r="111" spans="3:13" s="36" customFormat="1" ht="135" customHeight="1">
      <c r="C111" s="37" t="s">
        <v>350</v>
      </c>
      <c r="D111" s="38" t="s">
        <v>371</v>
      </c>
      <c r="E111" s="38" t="s">
        <v>113</v>
      </c>
      <c r="F111" s="38" t="s">
        <v>234</v>
      </c>
      <c r="G111" s="38" t="s">
        <v>216</v>
      </c>
      <c r="H111" s="38" t="s">
        <v>217</v>
      </c>
      <c r="I111" s="39">
        <v>8</v>
      </c>
      <c r="J111" s="39">
        <v>13</v>
      </c>
      <c r="K111" s="39" t="s">
        <v>11348</v>
      </c>
      <c r="L111" s="39" t="s">
        <v>11348</v>
      </c>
      <c r="M111" s="39" t="s">
        <v>17</v>
      </c>
    </row>
    <row r="112" spans="3:13" s="36" customFormat="1" ht="90" customHeight="1">
      <c r="C112" s="37" t="s">
        <v>351</v>
      </c>
      <c r="D112" s="38" t="s">
        <v>371</v>
      </c>
      <c r="E112" s="38" t="s">
        <v>113</v>
      </c>
      <c r="F112" s="38" t="s">
        <v>234</v>
      </c>
      <c r="G112" s="38" t="s">
        <v>213</v>
      </c>
      <c r="H112" s="38" t="s">
        <v>214</v>
      </c>
      <c r="I112" s="39">
        <v>8</v>
      </c>
      <c r="J112" s="39">
        <v>13</v>
      </c>
      <c r="K112" s="39" t="s">
        <v>11348</v>
      </c>
      <c r="L112" s="39" t="s">
        <v>11348</v>
      </c>
      <c r="M112" s="39" t="s">
        <v>17</v>
      </c>
    </row>
    <row r="113" spans="3:13" s="36" customFormat="1" ht="90" customHeight="1">
      <c r="C113" s="166" t="s">
        <v>1950</v>
      </c>
      <c r="D113" s="38" t="s">
        <v>371</v>
      </c>
      <c r="E113" s="38" t="s">
        <v>113</v>
      </c>
      <c r="F113" s="38" t="s">
        <v>234</v>
      </c>
      <c r="G113" s="38" t="s">
        <v>22301</v>
      </c>
      <c r="H113" s="38" t="s">
        <v>22451</v>
      </c>
      <c r="I113" s="39">
        <v>8</v>
      </c>
      <c r="J113" s="39" t="s">
        <v>24</v>
      </c>
      <c r="K113" s="39" t="s">
        <v>11348</v>
      </c>
      <c r="L113" s="39" t="s">
        <v>11348</v>
      </c>
      <c r="M113" s="39" t="s">
        <v>17</v>
      </c>
    </row>
    <row r="114" spans="3:13" s="36" customFormat="1" ht="135" customHeight="1">
      <c r="C114" s="37" t="s">
        <v>352</v>
      </c>
      <c r="D114" s="38" t="s">
        <v>822</v>
      </c>
      <c r="E114" s="38" t="s">
        <v>823</v>
      </c>
      <c r="F114" s="38" t="s">
        <v>128</v>
      </c>
      <c r="G114" s="38" t="s">
        <v>7718</v>
      </c>
      <c r="H114" s="38" t="s">
        <v>824</v>
      </c>
      <c r="I114" s="39">
        <v>8</v>
      </c>
      <c r="J114" s="39">
        <v>15</v>
      </c>
      <c r="K114" s="39" t="s">
        <v>22371</v>
      </c>
      <c r="L114" s="39" t="s">
        <v>7851</v>
      </c>
      <c r="M114" s="39" t="s">
        <v>24</v>
      </c>
    </row>
    <row r="115" spans="3:13" s="36" customFormat="1" ht="135" customHeight="1">
      <c r="C115" s="37" t="s">
        <v>353</v>
      </c>
      <c r="D115" s="38" t="s">
        <v>822</v>
      </c>
      <c r="E115" s="38" t="s">
        <v>823</v>
      </c>
      <c r="F115" s="38" t="s">
        <v>204</v>
      </c>
      <c r="G115" s="38" t="s">
        <v>829</v>
      </c>
      <c r="H115" s="38" t="s">
        <v>830</v>
      </c>
      <c r="I115" s="39">
        <v>8</v>
      </c>
      <c r="J115" s="39" t="s">
        <v>24</v>
      </c>
      <c r="K115" s="39" t="s">
        <v>22371</v>
      </c>
      <c r="L115" s="39" t="s">
        <v>7851</v>
      </c>
      <c r="M115" s="39" t="s">
        <v>24</v>
      </c>
    </row>
    <row r="116" spans="3:13" s="36" customFormat="1" ht="135" customHeight="1">
      <c r="C116" s="37" t="s">
        <v>354</v>
      </c>
      <c r="D116" s="38" t="s">
        <v>822</v>
      </c>
      <c r="E116" s="38" t="s">
        <v>823</v>
      </c>
      <c r="F116" s="38" t="s">
        <v>234</v>
      </c>
      <c r="G116" s="38" t="s">
        <v>16709</v>
      </c>
      <c r="H116" s="38" t="s">
        <v>19509</v>
      </c>
      <c r="I116" s="39">
        <v>8</v>
      </c>
      <c r="J116" s="39">
        <v>7</v>
      </c>
      <c r="K116" s="39" t="s">
        <v>22371</v>
      </c>
      <c r="L116" s="39" t="s">
        <v>7851</v>
      </c>
      <c r="M116" s="39" t="s">
        <v>17</v>
      </c>
    </row>
    <row r="117" spans="3:13" s="36" customFormat="1" ht="135.75" customHeight="1">
      <c r="C117" s="37" t="s">
        <v>355</v>
      </c>
      <c r="D117" s="38" t="s">
        <v>822</v>
      </c>
      <c r="E117" s="38" t="s">
        <v>862</v>
      </c>
      <c r="F117" s="38" t="s">
        <v>896</v>
      </c>
      <c r="G117" s="38" t="s">
        <v>7719</v>
      </c>
      <c r="H117" s="38" t="s">
        <v>897</v>
      </c>
      <c r="I117" s="39">
        <v>8</v>
      </c>
      <c r="J117" s="39">
        <v>6</v>
      </c>
      <c r="K117" s="39" t="s">
        <v>22505</v>
      </c>
      <c r="L117" s="39" t="s">
        <v>7852</v>
      </c>
      <c r="M117" s="39" t="s">
        <v>24</v>
      </c>
    </row>
    <row r="118" spans="3:13" s="36" customFormat="1" ht="135" customHeight="1">
      <c r="C118" s="37" t="s">
        <v>356</v>
      </c>
      <c r="D118" s="38" t="s">
        <v>822</v>
      </c>
      <c r="E118" s="38" t="s">
        <v>862</v>
      </c>
      <c r="F118" s="38" t="s">
        <v>896</v>
      </c>
      <c r="G118" s="38" t="s">
        <v>10279</v>
      </c>
      <c r="H118" s="38" t="s">
        <v>902</v>
      </c>
      <c r="I118" s="39">
        <v>8</v>
      </c>
      <c r="J118" s="39">
        <v>8</v>
      </c>
      <c r="K118" s="39" t="s">
        <v>22505</v>
      </c>
      <c r="L118" s="39" t="s">
        <v>7852</v>
      </c>
      <c r="M118" s="39" t="s">
        <v>17</v>
      </c>
    </row>
    <row r="119" spans="3:13" s="36" customFormat="1" ht="135" customHeight="1">
      <c r="C119" s="37" t="s">
        <v>357</v>
      </c>
      <c r="D119" s="38" t="s">
        <v>822</v>
      </c>
      <c r="E119" s="38" t="s">
        <v>862</v>
      </c>
      <c r="F119" s="38" t="s">
        <v>908</v>
      </c>
      <c r="G119" s="38" t="s">
        <v>10557</v>
      </c>
      <c r="H119" s="38" t="s">
        <v>909</v>
      </c>
      <c r="I119" s="39">
        <v>8</v>
      </c>
      <c r="J119" s="39">
        <v>8</v>
      </c>
      <c r="K119" s="39" t="s">
        <v>22505</v>
      </c>
      <c r="L119" s="39" t="s">
        <v>7852</v>
      </c>
      <c r="M119" s="39" t="s">
        <v>24</v>
      </c>
    </row>
    <row r="120" spans="3:13" s="36" customFormat="1" ht="135" customHeight="1">
      <c r="C120" s="37" t="s">
        <v>877</v>
      </c>
      <c r="D120" s="38" t="s">
        <v>822</v>
      </c>
      <c r="E120" s="38" t="s">
        <v>862</v>
      </c>
      <c r="F120" s="38" t="s">
        <v>908</v>
      </c>
      <c r="G120" s="38" t="s">
        <v>914</v>
      </c>
      <c r="H120" s="38" t="s">
        <v>915</v>
      </c>
      <c r="I120" s="39">
        <v>8</v>
      </c>
      <c r="J120" s="39">
        <v>6</v>
      </c>
      <c r="K120" s="39" t="s">
        <v>22505</v>
      </c>
      <c r="L120" s="39" t="s">
        <v>7852</v>
      </c>
      <c r="M120" s="39" t="s">
        <v>24</v>
      </c>
    </row>
    <row r="121" spans="3:13" s="36" customFormat="1" ht="135" customHeight="1">
      <c r="C121" s="37" t="s">
        <v>884</v>
      </c>
      <c r="D121" s="38" t="s">
        <v>822</v>
      </c>
      <c r="E121" s="38" t="s">
        <v>862</v>
      </c>
      <c r="F121" s="38" t="s">
        <v>908</v>
      </c>
      <c r="G121" s="38" t="s">
        <v>10280</v>
      </c>
      <c r="H121" s="38" t="s">
        <v>920</v>
      </c>
      <c r="I121" s="39">
        <v>8</v>
      </c>
      <c r="J121" s="39">
        <v>8</v>
      </c>
      <c r="K121" s="39" t="s">
        <v>22505</v>
      </c>
      <c r="L121" s="39" t="s">
        <v>7852</v>
      </c>
      <c r="M121" s="39" t="s">
        <v>17</v>
      </c>
    </row>
    <row r="122" spans="3:13" s="36" customFormat="1" ht="135" customHeight="1">
      <c r="C122" s="37" t="s">
        <v>891</v>
      </c>
      <c r="D122" s="38" t="s">
        <v>822</v>
      </c>
      <c r="E122" s="38" t="s">
        <v>862</v>
      </c>
      <c r="F122" s="38" t="s">
        <v>908</v>
      </c>
      <c r="G122" s="38" t="s">
        <v>7723</v>
      </c>
      <c r="H122" s="38" t="s">
        <v>926</v>
      </c>
      <c r="I122" s="39">
        <v>8</v>
      </c>
      <c r="J122" s="39">
        <v>8</v>
      </c>
      <c r="K122" s="39" t="s">
        <v>22505</v>
      </c>
      <c r="L122" s="39" t="s">
        <v>7852</v>
      </c>
      <c r="M122" s="39" t="s">
        <v>17</v>
      </c>
    </row>
    <row r="123" spans="3:13" s="36" customFormat="1" ht="180" customHeight="1">
      <c r="C123" s="37" t="s">
        <v>7734</v>
      </c>
      <c r="D123" s="38" t="s">
        <v>822</v>
      </c>
      <c r="E123" s="38" t="s">
        <v>933</v>
      </c>
      <c r="F123" s="38" t="s">
        <v>234</v>
      </c>
      <c r="G123" s="38" t="s">
        <v>932</v>
      </c>
      <c r="H123" s="38" t="s">
        <v>935</v>
      </c>
      <c r="I123" s="39">
        <v>8</v>
      </c>
      <c r="J123" s="39" t="s">
        <v>24</v>
      </c>
      <c r="K123" s="39" t="s">
        <v>11348</v>
      </c>
      <c r="L123" s="39" t="s">
        <v>11348</v>
      </c>
      <c r="M123" s="39" t="s">
        <v>17</v>
      </c>
    </row>
    <row r="124" spans="3:13" s="36" customFormat="1" ht="90" customHeight="1">
      <c r="C124" s="37" t="s">
        <v>903</v>
      </c>
      <c r="D124" s="38" t="s">
        <v>822</v>
      </c>
      <c r="E124" s="38" t="s">
        <v>933</v>
      </c>
      <c r="F124" s="38" t="s">
        <v>234</v>
      </c>
      <c r="G124" s="38" t="s">
        <v>941</v>
      </c>
      <c r="H124" s="38" t="s">
        <v>945</v>
      </c>
      <c r="I124" s="39">
        <v>8</v>
      </c>
      <c r="J124" s="39">
        <v>12</v>
      </c>
      <c r="K124" s="39" t="s">
        <v>11348</v>
      </c>
      <c r="L124" s="39" t="s">
        <v>11348</v>
      </c>
      <c r="M124" s="39" t="s">
        <v>17</v>
      </c>
    </row>
    <row r="125" spans="3:13" s="36" customFormat="1" ht="135" customHeight="1">
      <c r="C125" s="37" t="s">
        <v>7735</v>
      </c>
      <c r="D125" s="38" t="s">
        <v>822</v>
      </c>
      <c r="E125" s="38" t="s">
        <v>933</v>
      </c>
      <c r="F125" s="38" t="s">
        <v>234</v>
      </c>
      <c r="G125" s="38" t="s">
        <v>948</v>
      </c>
      <c r="H125" s="38" t="s">
        <v>19510</v>
      </c>
      <c r="I125" s="39">
        <v>8</v>
      </c>
      <c r="J125" s="39">
        <v>10</v>
      </c>
      <c r="K125" s="39" t="s">
        <v>11348</v>
      </c>
      <c r="L125" s="39" t="s">
        <v>11348</v>
      </c>
      <c r="M125" s="39" t="s">
        <v>17</v>
      </c>
    </row>
    <row r="126" spans="3:13" s="36" customFormat="1" ht="135" customHeight="1">
      <c r="C126" s="37" t="s">
        <v>7736</v>
      </c>
      <c r="D126" s="38" t="s">
        <v>822</v>
      </c>
      <c r="E126" s="38" t="s">
        <v>952</v>
      </c>
      <c r="F126" s="38" t="s">
        <v>953</v>
      </c>
      <c r="G126" s="38" t="s">
        <v>951</v>
      </c>
      <c r="H126" s="38" t="s">
        <v>954</v>
      </c>
      <c r="I126" s="39">
        <v>8</v>
      </c>
      <c r="J126" s="39">
        <v>7</v>
      </c>
      <c r="K126" s="39" t="s">
        <v>11348</v>
      </c>
      <c r="L126" s="39" t="s">
        <v>11348</v>
      </c>
      <c r="M126" s="39" t="s">
        <v>17</v>
      </c>
    </row>
    <row r="127" spans="3:13" s="36" customFormat="1" ht="135" customHeight="1">
      <c r="C127" s="37" t="s">
        <v>921</v>
      </c>
      <c r="D127" s="38" t="s">
        <v>822</v>
      </c>
      <c r="E127" s="38" t="s">
        <v>952</v>
      </c>
      <c r="F127" s="38" t="s">
        <v>961</v>
      </c>
      <c r="G127" s="38" t="s">
        <v>960</v>
      </c>
      <c r="H127" s="38" t="s">
        <v>962</v>
      </c>
      <c r="I127" s="39">
        <v>8</v>
      </c>
      <c r="J127" s="39">
        <v>7</v>
      </c>
      <c r="K127" s="39" t="s">
        <v>11348</v>
      </c>
      <c r="L127" s="39" t="s">
        <v>11348</v>
      </c>
      <c r="M127" s="39" t="s">
        <v>17</v>
      </c>
    </row>
    <row r="128" spans="3:13" s="36" customFormat="1" ht="135" customHeight="1">
      <c r="C128" s="37" t="s">
        <v>927</v>
      </c>
      <c r="D128" s="38" t="s">
        <v>822</v>
      </c>
      <c r="E128" s="38" t="s">
        <v>969</v>
      </c>
      <c r="F128" s="38" t="s">
        <v>96</v>
      </c>
      <c r="G128" s="38" t="s">
        <v>968</v>
      </c>
      <c r="H128" s="38" t="s">
        <v>970</v>
      </c>
      <c r="I128" s="39">
        <v>8</v>
      </c>
      <c r="J128" s="39" t="s">
        <v>24</v>
      </c>
      <c r="K128" s="39" t="s">
        <v>22506</v>
      </c>
      <c r="L128" s="39" t="s">
        <v>7853</v>
      </c>
      <c r="M128" s="39" t="s">
        <v>24</v>
      </c>
    </row>
    <row r="129" spans="2:13" s="36" customFormat="1" ht="135" customHeight="1">
      <c r="C129" s="37" t="s">
        <v>7737</v>
      </c>
      <c r="D129" s="38" t="s">
        <v>822</v>
      </c>
      <c r="E129" s="38" t="s">
        <v>976</v>
      </c>
      <c r="F129" s="38" t="s">
        <v>234</v>
      </c>
      <c r="G129" s="38" t="s">
        <v>975</v>
      </c>
      <c r="H129" s="38" t="s">
        <v>977</v>
      </c>
      <c r="I129" s="39" t="s">
        <v>24</v>
      </c>
      <c r="J129" s="39">
        <v>8</v>
      </c>
      <c r="K129" s="39" t="s">
        <v>11348</v>
      </c>
      <c r="L129" s="39" t="s">
        <v>11348</v>
      </c>
      <c r="M129" s="39" t="s">
        <v>24</v>
      </c>
    </row>
    <row r="130" spans="2:13" s="36" customFormat="1" ht="45" customHeight="1">
      <c r="C130" s="37" t="s">
        <v>7738</v>
      </c>
      <c r="D130" s="38" t="s">
        <v>822</v>
      </c>
      <c r="E130" s="38" t="s">
        <v>976</v>
      </c>
      <c r="F130" s="38" t="s">
        <v>234</v>
      </c>
      <c r="G130" s="38" t="s">
        <v>982</v>
      </c>
      <c r="H130" s="38" t="s">
        <v>983</v>
      </c>
      <c r="I130" s="39" t="s">
        <v>24</v>
      </c>
      <c r="J130" s="39">
        <v>7</v>
      </c>
      <c r="K130" s="39" t="s">
        <v>11348</v>
      </c>
      <c r="L130" s="39" t="s">
        <v>11348</v>
      </c>
      <c r="M130" s="39" t="s">
        <v>24</v>
      </c>
    </row>
    <row r="131" spans="2:13" s="40" customFormat="1" ht="135" customHeight="1">
      <c r="B131" s="36"/>
      <c r="C131" s="37" t="s">
        <v>7739</v>
      </c>
      <c r="D131" s="38" t="s">
        <v>822</v>
      </c>
      <c r="E131" s="38" t="s">
        <v>976</v>
      </c>
      <c r="F131" s="38" t="s">
        <v>989</v>
      </c>
      <c r="G131" s="38" t="s">
        <v>988</v>
      </c>
      <c r="H131" s="38" t="s">
        <v>990</v>
      </c>
      <c r="I131" s="39">
        <v>8</v>
      </c>
      <c r="J131" s="39" t="s">
        <v>24</v>
      </c>
      <c r="K131" s="39" t="s">
        <v>11348</v>
      </c>
      <c r="L131" s="39" t="s">
        <v>11348</v>
      </c>
      <c r="M131" s="39" t="s">
        <v>24</v>
      </c>
    </row>
    <row r="132" spans="2:13" s="36" customFormat="1" ht="90" customHeight="1">
      <c r="C132" s="37" t="s">
        <v>7740</v>
      </c>
      <c r="D132" s="38" t="s">
        <v>822</v>
      </c>
      <c r="E132" s="38" t="s">
        <v>976</v>
      </c>
      <c r="F132" s="38" t="s">
        <v>996</v>
      </c>
      <c r="G132" s="38" t="s">
        <v>995</v>
      </c>
      <c r="H132" s="38" t="s">
        <v>997</v>
      </c>
      <c r="I132" s="39">
        <v>4</v>
      </c>
      <c r="J132" s="39">
        <v>7</v>
      </c>
      <c r="K132" s="39" t="s">
        <v>11348</v>
      </c>
      <c r="L132" s="39" t="s">
        <v>11348</v>
      </c>
      <c r="M132" s="39" t="s">
        <v>24</v>
      </c>
    </row>
    <row r="133" spans="2:13" s="36" customFormat="1" ht="135" customHeight="1">
      <c r="C133" s="37" t="s">
        <v>7741</v>
      </c>
      <c r="D133" s="38" t="s">
        <v>822</v>
      </c>
      <c r="E133" s="38" t="s">
        <v>976</v>
      </c>
      <c r="F133" s="38" t="s">
        <v>996</v>
      </c>
      <c r="G133" s="38" t="s">
        <v>1002</v>
      </c>
      <c r="H133" s="38" t="s">
        <v>1003</v>
      </c>
      <c r="I133" s="39" t="s">
        <v>24</v>
      </c>
      <c r="J133" s="39">
        <v>7</v>
      </c>
      <c r="K133" s="39" t="s">
        <v>11348</v>
      </c>
      <c r="L133" s="39" t="s">
        <v>11348</v>
      </c>
      <c r="M133" s="39" t="s">
        <v>24</v>
      </c>
    </row>
    <row r="134" spans="2:13" s="36" customFormat="1" ht="90" customHeight="1">
      <c r="B134" s="40"/>
      <c r="C134" s="37" t="s">
        <v>7742</v>
      </c>
      <c r="D134" s="38" t="s">
        <v>822</v>
      </c>
      <c r="E134" s="38" t="s">
        <v>976</v>
      </c>
      <c r="F134" s="38" t="s">
        <v>1009</v>
      </c>
      <c r="G134" s="38" t="s">
        <v>1008</v>
      </c>
      <c r="H134" s="38" t="s">
        <v>1010</v>
      </c>
      <c r="I134" s="39">
        <v>8</v>
      </c>
      <c r="J134" s="39">
        <v>8</v>
      </c>
      <c r="K134" s="39" t="s">
        <v>11348</v>
      </c>
      <c r="L134" s="39" t="s">
        <v>11348</v>
      </c>
      <c r="M134" s="39" t="s">
        <v>24</v>
      </c>
    </row>
    <row r="135" spans="2:13" s="36" customFormat="1" ht="135" customHeight="1">
      <c r="C135" s="37" t="s">
        <v>7743</v>
      </c>
      <c r="D135" s="38" t="s">
        <v>822</v>
      </c>
      <c r="E135" s="38" t="s">
        <v>976</v>
      </c>
      <c r="F135" s="38" t="s">
        <v>1016</v>
      </c>
      <c r="G135" s="38" t="s">
        <v>1015</v>
      </c>
      <c r="H135" s="38" t="s">
        <v>1017</v>
      </c>
      <c r="I135" s="39">
        <v>8</v>
      </c>
      <c r="J135" s="39">
        <v>8</v>
      </c>
      <c r="K135" s="39" t="s">
        <v>11348</v>
      </c>
      <c r="L135" s="39" t="s">
        <v>11348</v>
      </c>
      <c r="M135" s="39" t="s">
        <v>17</v>
      </c>
    </row>
    <row r="136" spans="2:13" s="36" customFormat="1" ht="180" customHeight="1">
      <c r="C136" s="37" t="s">
        <v>7744</v>
      </c>
      <c r="D136" s="38" t="s">
        <v>822</v>
      </c>
      <c r="E136" s="38" t="s">
        <v>976</v>
      </c>
      <c r="F136" s="38" t="s">
        <v>234</v>
      </c>
      <c r="G136" s="38" t="s">
        <v>1023</v>
      </c>
      <c r="H136" s="38" t="s">
        <v>1025</v>
      </c>
      <c r="I136" s="39">
        <v>8</v>
      </c>
      <c r="J136" s="39">
        <v>8</v>
      </c>
      <c r="K136" s="39" t="s">
        <v>11348</v>
      </c>
      <c r="L136" s="39" t="s">
        <v>11348</v>
      </c>
      <c r="M136" s="39" t="s">
        <v>17</v>
      </c>
    </row>
    <row r="137" spans="2:13" s="36" customFormat="1" ht="135" customHeight="1">
      <c r="C137" s="37" t="s">
        <v>7745</v>
      </c>
      <c r="D137" s="38" t="s">
        <v>822</v>
      </c>
      <c r="E137" s="38" t="s">
        <v>1029</v>
      </c>
      <c r="F137" s="38" t="s">
        <v>234</v>
      </c>
      <c r="G137" s="38" t="s">
        <v>1028</v>
      </c>
      <c r="H137" s="38" t="s">
        <v>1030</v>
      </c>
      <c r="I137" s="39" t="s">
        <v>24</v>
      </c>
      <c r="J137" s="39">
        <v>13</v>
      </c>
      <c r="K137" s="39" t="s">
        <v>22507</v>
      </c>
      <c r="L137" s="39" t="s">
        <v>7854</v>
      </c>
      <c r="M137" s="39" t="s">
        <v>24</v>
      </c>
    </row>
    <row r="138" spans="2:13" s="36" customFormat="1" ht="90" customHeight="1">
      <c r="C138" s="37" t="s">
        <v>7746</v>
      </c>
      <c r="D138" s="38" t="s">
        <v>822</v>
      </c>
      <c r="E138" s="38" t="s">
        <v>1036</v>
      </c>
      <c r="F138" s="38" t="s">
        <v>1037</v>
      </c>
      <c r="G138" s="38" t="s">
        <v>1035</v>
      </c>
      <c r="H138" s="38" t="s">
        <v>1038</v>
      </c>
      <c r="I138" s="39">
        <v>8</v>
      </c>
      <c r="J138" s="39" t="s">
        <v>24</v>
      </c>
      <c r="K138" s="39" t="s">
        <v>22508</v>
      </c>
      <c r="L138" s="39" t="s">
        <v>7855</v>
      </c>
      <c r="M138" s="39" t="s">
        <v>24</v>
      </c>
    </row>
    <row r="139" spans="2:13" s="36" customFormat="1" ht="90" customHeight="1">
      <c r="C139" s="37" t="s">
        <v>7747</v>
      </c>
      <c r="D139" s="38" t="s">
        <v>822</v>
      </c>
      <c r="E139" s="38" t="s">
        <v>1036</v>
      </c>
      <c r="F139" s="38" t="s">
        <v>1037</v>
      </c>
      <c r="G139" s="38" t="s">
        <v>1043</v>
      </c>
      <c r="H139" s="38" t="s">
        <v>1044</v>
      </c>
      <c r="I139" s="39" t="s">
        <v>24</v>
      </c>
      <c r="J139" s="39" t="s">
        <v>24</v>
      </c>
      <c r="K139" s="39" t="s">
        <v>22508</v>
      </c>
      <c r="L139" s="39" t="s">
        <v>7855</v>
      </c>
      <c r="M139" s="39" t="s">
        <v>24</v>
      </c>
    </row>
    <row r="140" spans="2:13" s="36" customFormat="1" ht="90" customHeight="1">
      <c r="C140" s="37" t="s">
        <v>7748</v>
      </c>
      <c r="D140" s="38" t="s">
        <v>822</v>
      </c>
      <c r="E140" s="38" t="s">
        <v>1036</v>
      </c>
      <c r="F140" s="38" t="s">
        <v>1049</v>
      </c>
      <c r="G140" s="38" t="s">
        <v>7873</v>
      </c>
      <c r="H140" s="38" t="s">
        <v>1050</v>
      </c>
      <c r="I140" s="39">
        <v>4</v>
      </c>
      <c r="J140" s="39">
        <v>14</v>
      </c>
      <c r="K140" s="39" t="s">
        <v>22509</v>
      </c>
      <c r="L140" s="39" t="s">
        <v>7856</v>
      </c>
      <c r="M140" s="39" t="s">
        <v>24</v>
      </c>
    </row>
    <row r="141" spans="2:13" s="36" customFormat="1" ht="135" customHeight="1">
      <c r="C141" s="37" t="s">
        <v>7749</v>
      </c>
      <c r="D141" s="38" t="s">
        <v>822</v>
      </c>
      <c r="E141" s="38" t="s">
        <v>1036</v>
      </c>
      <c r="F141" s="38" t="s">
        <v>1049</v>
      </c>
      <c r="G141" s="38" t="s">
        <v>1061</v>
      </c>
      <c r="H141" s="38" t="s">
        <v>1062</v>
      </c>
      <c r="I141" s="39" t="s">
        <v>24</v>
      </c>
      <c r="J141" s="39">
        <v>8</v>
      </c>
      <c r="K141" s="39" t="s">
        <v>22510</v>
      </c>
      <c r="L141" s="39" t="s">
        <v>22511</v>
      </c>
      <c r="M141" s="39" t="s">
        <v>24</v>
      </c>
    </row>
    <row r="142" spans="2:13" s="36" customFormat="1" ht="90" customHeight="1">
      <c r="C142" s="37" t="s">
        <v>7750</v>
      </c>
      <c r="D142" s="38" t="s">
        <v>822</v>
      </c>
      <c r="E142" s="38" t="s">
        <v>1036</v>
      </c>
      <c r="F142" s="38" t="s">
        <v>1049</v>
      </c>
      <c r="G142" s="38" t="s">
        <v>7875</v>
      </c>
      <c r="H142" s="38" t="s">
        <v>1067</v>
      </c>
      <c r="I142" s="39" t="s">
        <v>24</v>
      </c>
      <c r="J142" s="39">
        <v>7</v>
      </c>
      <c r="K142" s="39" t="s">
        <v>22508</v>
      </c>
      <c r="L142" s="39" t="s">
        <v>7855</v>
      </c>
      <c r="M142" s="39" t="s">
        <v>24</v>
      </c>
    </row>
    <row r="143" spans="2:13" s="36" customFormat="1" ht="90" customHeight="1">
      <c r="C143" s="37" t="s">
        <v>7751</v>
      </c>
      <c r="D143" s="38" t="s">
        <v>822</v>
      </c>
      <c r="E143" s="38" t="s">
        <v>1036</v>
      </c>
      <c r="F143" s="38" t="s">
        <v>1079</v>
      </c>
      <c r="G143" s="38" t="s">
        <v>7724</v>
      </c>
      <c r="H143" s="38" t="s">
        <v>1084</v>
      </c>
      <c r="I143" s="39">
        <v>8</v>
      </c>
      <c r="J143" s="39" t="s">
        <v>24</v>
      </c>
      <c r="K143" s="39" t="s">
        <v>22508</v>
      </c>
      <c r="L143" s="39" t="s">
        <v>7855</v>
      </c>
      <c r="M143" s="39" t="s">
        <v>24</v>
      </c>
    </row>
    <row r="144" spans="2:13" s="36" customFormat="1" ht="90" customHeight="1">
      <c r="C144" s="37" t="s">
        <v>7752</v>
      </c>
      <c r="D144" s="38" t="s">
        <v>822</v>
      </c>
      <c r="E144" s="38" t="s">
        <v>1036</v>
      </c>
      <c r="F144" s="38" t="s">
        <v>1079</v>
      </c>
      <c r="G144" s="38" t="s">
        <v>1089</v>
      </c>
      <c r="H144" s="38" t="s">
        <v>1090</v>
      </c>
      <c r="I144" s="39" t="s">
        <v>24</v>
      </c>
      <c r="J144" s="39" t="s">
        <v>24</v>
      </c>
      <c r="K144" s="39" t="s">
        <v>11348</v>
      </c>
      <c r="L144" s="39" t="s">
        <v>11348</v>
      </c>
      <c r="M144" s="39" t="s">
        <v>24</v>
      </c>
    </row>
    <row r="145" spans="1:13" s="36" customFormat="1" ht="90" customHeight="1">
      <c r="C145" s="37" t="s">
        <v>7753</v>
      </c>
      <c r="D145" s="38" t="s">
        <v>822</v>
      </c>
      <c r="E145" s="38" t="s">
        <v>1036</v>
      </c>
      <c r="F145" s="38" t="s">
        <v>1096</v>
      </c>
      <c r="G145" s="38" t="s">
        <v>1095</v>
      </c>
      <c r="H145" s="38" t="s">
        <v>1097</v>
      </c>
      <c r="I145" s="39" t="s">
        <v>24</v>
      </c>
      <c r="J145" s="39" t="s">
        <v>24</v>
      </c>
      <c r="K145" s="39" t="s">
        <v>22508</v>
      </c>
      <c r="L145" s="39" t="s">
        <v>7855</v>
      </c>
      <c r="M145" s="39" t="s">
        <v>24</v>
      </c>
    </row>
    <row r="146" spans="1:13" s="36" customFormat="1" ht="90" customHeight="1">
      <c r="C146" s="37" t="s">
        <v>7754</v>
      </c>
      <c r="D146" s="38" t="s">
        <v>822</v>
      </c>
      <c r="E146" s="38" t="s">
        <v>1103</v>
      </c>
      <c r="F146" s="38" t="s">
        <v>1104</v>
      </c>
      <c r="G146" s="38" t="s">
        <v>1102</v>
      </c>
      <c r="H146" s="38" t="s">
        <v>1105</v>
      </c>
      <c r="I146" s="39" t="s">
        <v>24</v>
      </c>
      <c r="J146" s="39" t="s">
        <v>24</v>
      </c>
      <c r="K146" s="39" t="s">
        <v>11348</v>
      </c>
      <c r="L146" s="39" t="s">
        <v>11348</v>
      </c>
      <c r="M146" s="39" t="s">
        <v>24</v>
      </c>
    </row>
    <row r="147" spans="1:13" s="36" customFormat="1" ht="90" customHeight="1">
      <c r="C147" s="37" t="s">
        <v>7755</v>
      </c>
      <c r="D147" s="38" t="s">
        <v>822</v>
      </c>
      <c r="E147" s="38" t="s">
        <v>1103</v>
      </c>
      <c r="F147" s="38" t="s">
        <v>1104</v>
      </c>
      <c r="G147" s="38" t="s">
        <v>1110</v>
      </c>
      <c r="H147" s="38" t="s">
        <v>1111</v>
      </c>
      <c r="I147" s="39" t="s">
        <v>24</v>
      </c>
      <c r="J147" s="39" t="s">
        <v>24</v>
      </c>
      <c r="K147" s="39" t="s">
        <v>11348</v>
      </c>
      <c r="L147" s="39" t="s">
        <v>11348</v>
      </c>
      <c r="M147" s="39" t="s">
        <v>24</v>
      </c>
    </row>
    <row r="148" spans="1:13" s="36" customFormat="1" ht="135" customHeight="1">
      <c r="C148" s="37" t="s">
        <v>7756</v>
      </c>
      <c r="D148" s="38" t="s">
        <v>822</v>
      </c>
      <c r="E148" s="38" t="s">
        <v>1103</v>
      </c>
      <c r="F148" s="38" t="s">
        <v>1104</v>
      </c>
      <c r="G148" s="38" t="s">
        <v>1116</v>
      </c>
      <c r="H148" s="38" t="s">
        <v>1117</v>
      </c>
      <c r="I148" s="39">
        <v>8</v>
      </c>
      <c r="J148" s="39" t="s">
        <v>24</v>
      </c>
      <c r="K148" s="39" t="s">
        <v>11348</v>
      </c>
      <c r="L148" s="39" t="s">
        <v>11348</v>
      </c>
      <c r="M148" s="39" t="s">
        <v>24</v>
      </c>
    </row>
    <row r="149" spans="1:13" s="36" customFormat="1" ht="90" customHeight="1">
      <c r="C149" s="37" t="s">
        <v>7757</v>
      </c>
      <c r="D149" s="38" t="s">
        <v>822</v>
      </c>
      <c r="E149" s="38" t="s">
        <v>1103</v>
      </c>
      <c r="F149" s="38" t="s">
        <v>1104</v>
      </c>
      <c r="G149" s="38" t="s">
        <v>1122</v>
      </c>
      <c r="H149" s="38" t="s">
        <v>1123</v>
      </c>
      <c r="I149" s="39" t="s">
        <v>24</v>
      </c>
      <c r="J149" s="39" t="s">
        <v>24</v>
      </c>
      <c r="K149" s="39" t="s">
        <v>11348</v>
      </c>
      <c r="L149" s="39" t="s">
        <v>11348</v>
      </c>
      <c r="M149" s="39" t="s">
        <v>24</v>
      </c>
    </row>
    <row r="150" spans="1:13" s="36" customFormat="1" ht="90" customHeight="1">
      <c r="C150" s="37" t="s">
        <v>7758</v>
      </c>
      <c r="D150" s="38" t="s">
        <v>822</v>
      </c>
      <c r="E150" s="38" t="s">
        <v>1103</v>
      </c>
      <c r="F150" s="38" t="s">
        <v>1104</v>
      </c>
      <c r="G150" s="38" t="s">
        <v>1143</v>
      </c>
      <c r="H150" s="38" t="s">
        <v>1144</v>
      </c>
      <c r="I150" s="39" t="s">
        <v>24</v>
      </c>
      <c r="J150" s="39" t="s">
        <v>24</v>
      </c>
      <c r="K150" s="39" t="s">
        <v>11348</v>
      </c>
      <c r="L150" s="39" t="s">
        <v>11348</v>
      </c>
      <c r="M150" s="39" t="s">
        <v>24</v>
      </c>
    </row>
    <row r="151" spans="1:13" s="36" customFormat="1" ht="45" customHeight="1">
      <c r="C151" s="37" t="s">
        <v>7759</v>
      </c>
      <c r="D151" s="38" t="s">
        <v>822</v>
      </c>
      <c r="E151" s="38" t="s">
        <v>1103</v>
      </c>
      <c r="F151" s="38" t="s">
        <v>1104</v>
      </c>
      <c r="G151" s="38" t="s">
        <v>1149</v>
      </c>
      <c r="H151" s="38" t="s">
        <v>1150</v>
      </c>
      <c r="I151" s="39" t="s">
        <v>24</v>
      </c>
      <c r="J151" s="39" t="s">
        <v>24</v>
      </c>
      <c r="K151" s="39" t="s">
        <v>11348</v>
      </c>
      <c r="L151" s="39" t="s">
        <v>11348</v>
      </c>
      <c r="M151" s="39" t="s">
        <v>24</v>
      </c>
    </row>
    <row r="152" spans="1:13" s="36" customFormat="1" ht="45" customHeight="1">
      <c r="C152" s="37" t="s">
        <v>7760</v>
      </c>
      <c r="D152" s="38" t="s">
        <v>822</v>
      </c>
      <c r="E152" s="38" t="s">
        <v>1103</v>
      </c>
      <c r="F152" s="38" t="s">
        <v>1104</v>
      </c>
      <c r="G152" s="38" t="s">
        <v>1155</v>
      </c>
      <c r="H152" s="38" t="s">
        <v>1156</v>
      </c>
      <c r="I152" s="39" t="s">
        <v>24</v>
      </c>
      <c r="J152" s="39" t="s">
        <v>24</v>
      </c>
      <c r="K152" s="39" t="s">
        <v>11348</v>
      </c>
      <c r="L152" s="39" t="s">
        <v>11348</v>
      </c>
      <c r="M152" s="39" t="s">
        <v>24</v>
      </c>
    </row>
    <row r="153" spans="1:13" s="36" customFormat="1" ht="45" customHeight="1">
      <c r="C153" s="37" t="s">
        <v>7761</v>
      </c>
      <c r="D153" s="38" t="s">
        <v>822</v>
      </c>
      <c r="E153" s="38" t="s">
        <v>1036</v>
      </c>
      <c r="F153" s="38" t="s">
        <v>1162</v>
      </c>
      <c r="G153" s="38" t="s">
        <v>1161</v>
      </c>
      <c r="H153" s="38" t="s">
        <v>1163</v>
      </c>
      <c r="I153" s="39" t="s">
        <v>24</v>
      </c>
      <c r="J153" s="39" t="s">
        <v>24</v>
      </c>
      <c r="K153" s="39" t="s">
        <v>11348</v>
      </c>
      <c r="L153" s="39" t="s">
        <v>11348</v>
      </c>
      <c r="M153" s="39" t="s">
        <v>24</v>
      </c>
    </row>
    <row r="154" spans="1:13" s="36" customFormat="1" ht="90" customHeight="1">
      <c r="C154" s="37" t="s">
        <v>936</v>
      </c>
      <c r="D154" s="38" t="s">
        <v>1169</v>
      </c>
      <c r="E154" s="38" t="s">
        <v>1170</v>
      </c>
      <c r="F154" s="38" t="s">
        <v>1171</v>
      </c>
      <c r="G154" s="38" t="s">
        <v>1178</v>
      </c>
      <c r="H154" s="38" t="s">
        <v>1179</v>
      </c>
      <c r="I154" s="39">
        <v>8</v>
      </c>
      <c r="J154" s="39" t="s">
        <v>24</v>
      </c>
      <c r="K154" s="39" t="s">
        <v>22512</v>
      </c>
      <c r="L154" s="39" t="s">
        <v>7857</v>
      </c>
      <c r="M154" s="39" t="s">
        <v>17</v>
      </c>
    </row>
    <row r="155" spans="1:13" s="36" customFormat="1" ht="90" customHeight="1">
      <c r="A155" s="29"/>
      <c r="C155" s="37" t="s">
        <v>1018</v>
      </c>
      <c r="D155" s="38" t="s">
        <v>1169</v>
      </c>
      <c r="E155" s="38" t="s">
        <v>1170</v>
      </c>
      <c r="F155" s="38" t="s">
        <v>1186</v>
      </c>
      <c r="G155" s="38" t="s">
        <v>1185</v>
      </c>
      <c r="H155" s="38" t="s">
        <v>1187</v>
      </c>
      <c r="I155" s="39">
        <v>8</v>
      </c>
      <c r="J155" s="39">
        <v>6</v>
      </c>
      <c r="K155" s="39" t="s">
        <v>22512</v>
      </c>
      <c r="L155" s="39" t="s">
        <v>7857</v>
      </c>
      <c r="M155" s="39" t="s">
        <v>24</v>
      </c>
    </row>
    <row r="156" spans="1:13" s="36" customFormat="1" ht="90" customHeight="1">
      <c r="A156" s="29"/>
      <c r="C156" s="37" t="s">
        <v>955</v>
      </c>
      <c r="D156" s="38" t="s">
        <v>1169</v>
      </c>
      <c r="E156" s="38" t="s">
        <v>1170</v>
      </c>
      <c r="F156" s="38" t="s">
        <v>1193</v>
      </c>
      <c r="G156" s="38" t="s">
        <v>1192</v>
      </c>
      <c r="H156" s="38" t="s">
        <v>1194</v>
      </c>
      <c r="I156" s="39" t="s">
        <v>22513</v>
      </c>
      <c r="J156" s="39">
        <v>6</v>
      </c>
      <c r="K156" s="39" t="s">
        <v>22512</v>
      </c>
      <c r="L156" s="39" t="s">
        <v>7857</v>
      </c>
      <c r="M156" s="39" t="s">
        <v>17</v>
      </c>
    </row>
    <row r="157" spans="1:13" s="36" customFormat="1" ht="90" customHeight="1">
      <c r="A157" s="29"/>
      <c r="C157" s="37" t="s">
        <v>963</v>
      </c>
      <c r="D157" s="38" t="s">
        <v>1169</v>
      </c>
      <c r="E157" s="38" t="s">
        <v>1170</v>
      </c>
      <c r="F157" s="38" t="s">
        <v>1193</v>
      </c>
      <c r="G157" s="38" t="s">
        <v>1200</v>
      </c>
      <c r="H157" s="38" t="s">
        <v>1194</v>
      </c>
      <c r="I157" s="39" t="s">
        <v>22513</v>
      </c>
      <c r="J157" s="39" t="s">
        <v>24</v>
      </c>
      <c r="K157" s="39" t="s">
        <v>22512</v>
      </c>
      <c r="L157" s="39" t="s">
        <v>7857</v>
      </c>
      <c r="M157" s="39" t="s">
        <v>17</v>
      </c>
    </row>
    <row r="158" spans="1:13" s="36" customFormat="1" ht="90" customHeight="1">
      <c r="A158" s="29"/>
      <c r="C158" s="37" t="s">
        <v>1173</v>
      </c>
      <c r="D158" s="38" t="s">
        <v>1169</v>
      </c>
      <c r="E158" s="38" t="s">
        <v>1170</v>
      </c>
      <c r="F158" s="38" t="s">
        <v>1207</v>
      </c>
      <c r="G158" s="38" t="s">
        <v>1206</v>
      </c>
      <c r="H158" s="38" t="s">
        <v>1208</v>
      </c>
      <c r="I158" s="39">
        <v>8</v>
      </c>
      <c r="J158" s="39">
        <v>6</v>
      </c>
      <c r="K158" s="39" t="s">
        <v>22512</v>
      </c>
      <c r="L158" s="39" t="s">
        <v>7857</v>
      </c>
      <c r="M158" s="39" t="s">
        <v>24</v>
      </c>
    </row>
    <row r="159" spans="1:13" s="36" customFormat="1" ht="90" customHeight="1">
      <c r="A159" s="29"/>
      <c r="C159" s="37" t="s">
        <v>1180</v>
      </c>
      <c r="D159" s="38" t="s">
        <v>1169</v>
      </c>
      <c r="E159" s="38" t="s">
        <v>1170</v>
      </c>
      <c r="F159" s="38" t="s">
        <v>1207</v>
      </c>
      <c r="G159" s="38" t="s">
        <v>1213</v>
      </c>
      <c r="H159" s="38" t="s">
        <v>1214</v>
      </c>
      <c r="I159" s="39">
        <v>8</v>
      </c>
      <c r="J159" s="39">
        <v>6</v>
      </c>
      <c r="K159" s="39" t="s">
        <v>22512</v>
      </c>
      <c r="L159" s="39" t="s">
        <v>7857</v>
      </c>
      <c r="M159" s="39" t="s">
        <v>17</v>
      </c>
    </row>
    <row r="160" spans="1:13" s="36" customFormat="1" ht="90" customHeight="1">
      <c r="A160" s="29"/>
      <c r="C160" s="37" t="s">
        <v>7762</v>
      </c>
      <c r="D160" s="38" t="s">
        <v>1169</v>
      </c>
      <c r="E160" s="38" t="s">
        <v>1170</v>
      </c>
      <c r="F160" s="38" t="s">
        <v>1221</v>
      </c>
      <c r="G160" s="38" t="s">
        <v>1220</v>
      </c>
      <c r="H160" s="38" t="s">
        <v>1222</v>
      </c>
      <c r="I160" s="39">
        <v>8</v>
      </c>
      <c r="J160" s="39">
        <v>6</v>
      </c>
      <c r="K160" s="39" t="s">
        <v>22512</v>
      </c>
      <c r="L160" s="39" t="s">
        <v>7857</v>
      </c>
      <c r="M160" s="39" t="s">
        <v>24</v>
      </c>
    </row>
    <row r="161" spans="1:13" s="36" customFormat="1" ht="90" customHeight="1">
      <c r="A161" s="29"/>
      <c r="C161" s="37" t="s">
        <v>1195</v>
      </c>
      <c r="D161" s="38" t="s">
        <v>1169</v>
      </c>
      <c r="E161" s="38" t="s">
        <v>1170</v>
      </c>
      <c r="F161" s="38" t="s">
        <v>1221</v>
      </c>
      <c r="G161" s="38" t="s">
        <v>1227</v>
      </c>
      <c r="H161" s="38" t="s">
        <v>1228</v>
      </c>
      <c r="I161" s="39">
        <v>8</v>
      </c>
      <c r="J161" s="39" t="s">
        <v>24</v>
      </c>
      <c r="K161" s="39" t="s">
        <v>22512</v>
      </c>
      <c r="L161" s="39" t="s">
        <v>7857</v>
      </c>
      <c r="M161" s="39" t="s">
        <v>24</v>
      </c>
    </row>
    <row r="162" spans="1:13" s="36" customFormat="1" ht="90" customHeight="1">
      <c r="A162" s="29"/>
      <c r="C162" s="37" t="s">
        <v>1201</v>
      </c>
      <c r="D162" s="38" t="s">
        <v>1169</v>
      </c>
      <c r="E162" s="38" t="s">
        <v>1170</v>
      </c>
      <c r="F162" s="38" t="s">
        <v>1234</v>
      </c>
      <c r="G162" s="38" t="s">
        <v>1233</v>
      </c>
      <c r="H162" s="38" t="s">
        <v>1235</v>
      </c>
      <c r="I162" s="39">
        <v>8</v>
      </c>
      <c r="J162" s="39">
        <v>4</v>
      </c>
      <c r="K162" s="39" t="s">
        <v>11348</v>
      </c>
      <c r="L162" s="39" t="s">
        <v>11348</v>
      </c>
      <c r="M162" s="39" t="s">
        <v>24</v>
      </c>
    </row>
    <row r="163" spans="1:13" s="36" customFormat="1" ht="45" customHeight="1">
      <c r="A163" s="29"/>
      <c r="C163" s="37" t="s">
        <v>7763</v>
      </c>
      <c r="D163" s="38" t="s">
        <v>1169</v>
      </c>
      <c r="E163" s="38" t="s">
        <v>1170</v>
      </c>
      <c r="F163" s="38" t="s">
        <v>1241</v>
      </c>
      <c r="G163" s="38" t="s">
        <v>1240</v>
      </c>
      <c r="H163" s="38" t="s">
        <v>1242</v>
      </c>
      <c r="I163" s="39">
        <v>8</v>
      </c>
      <c r="J163" s="39">
        <v>4</v>
      </c>
      <c r="K163" s="39" t="s">
        <v>11348</v>
      </c>
      <c r="L163" s="39" t="s">
        <v>11348</v>
      </c>
      <c r="M163" s="39" t="s">
        <v>24</v>
      </c>
    </row>
    <row r="164" spans="1:13" s="36" customFormat="1" ht="90" customHeight="1">
      <c r="C164" s="37" t="s">
        <v>1215</v>
      </c>
      <c r="D164" s="38" t="s">
        <v>1169</v>
      </c>
      <c r="E164" s="38" t="s">
        <v>1247</v>
      </c>
      <c r="F164" s="38" t="s">
        <v>1247</v>
      </c>
      <c r="G164" s="38" t="s">
        <v>1247</v>
      </c>
      <c r="H164" s="38" t="s">
        <v>1248</v>
      </c>
      <c r="I164" s="39">
        <v>8</v>
      </c>
      <c r="J164" s="39">
        <v>18</v>
      </c>
      <c r="K164" s="39" t="s">
        <v>22514</v>
      </c>
      <c r="L164" s="39" t="s">
        <v>7858</v>
      </c>
      <c r="M164" s="39" t="s">
        <v>24</v>
      </c>
    </row>
    <row r="165" spans="1:13" s="36" customFormat="1" ht="90" customHeight="1">
      <c r="C165" s="37" t="s">
        <v>7764</v>
      </c>
      <c r="D165" s="38" t="s">
        <v>1169</v>
      </c>
      <c r="E165" s="38" t="s">
        <v>1253</v>
      </c>
      <c r="F165" s="38" t="s">
        <v>1253</v>
      </c>
      <c r="G165" s="38" t="s">
        <v>1253</v>
      </c>
      <c r="H165" s="38" t="s">
        <v>1254</v>
      </c>
      <c r="I165" s="39">
        <v>8</v>
      </c>
      <c r="J165" s="39">
        <v>14</v>
      </c>
      <c r="K165" s="39" t="s">
        <v>22515</v>
      </c>
      <c r="L165" s="39" t="s">
        <v>7859</v>
      </c>
      <c r="M165" s="39" t="s">
        <v>24</v>
      </c>
    </row>
    <row r="166" spans="1:13" s="36" customFormat="1" ht="90" customHeight="1">
      <c r="C166" s="37" t="s">
        <v>7765</v>
      </c>
      <c r="D166" s="38" t="s">
        <v>1169</v>
      </c>
      <c r="E166" s="38" t="s">
        <v>1260</v>
      </c>
      <c r="F166" s="38" t="s">
        <v>1259</v>
      </c>
      <c r="G166" s="38" t="s">
        <v>1259</v>
      </c>
      <c r="H166" s="38" t="s">
        <v>1261</v>
      </c>
      <c r="I166" s="39">
        <v>8</v>
      </c>
      <c r="J166" s="39">
        <v>5</v>
      </c>
      <c r="K166" s="39" t="s">
        <v>22516</v>
      </c>
      <c r="L166" s="39" t="s">
        <v>7860</v>
      </c>
      <c r="M166" s="39" t="s">
        <v>24</v>
      </c>
    </row>
    <row r="167" spans="1:13" s="36" customFormat="1" ht="90" customHeight="1">
      <c r="C167" s="37" t="s">
        <v>7766</v>
      </c>
      <c r="D167" s="38" t="s">
        <v>1267</v>
      </c>
      <c r="E167" s="38" t="s">
        <v>89</v>
      </c>
      <c r="F167" s="38" t="s">
        <v>19502</v>
      </c>
      <c r="G167" s="38" t="s">
        <v>1266</v>
      </c>
      <c r="H167" s="38" t="s">
        <v>1268</v>
      </c>
      <c r="I167" s="39">
        <v>8</v>
      </c>
      <c r="J167" s="39">
        <v>6</v>
      </c>
      <c r="K167" s="39" t="s">
        <v>22517</v>
      </c>
      <c r="L167" s="39" t="s">
        <v>7861</v>
      </c>
      <c r="M167" s="39" t="s">
        <v>17</v>
      </c>
    </row>
    <row r="168" spans="1:13" s="36" customFormat="1" ht="90" customHeight="1">
      <c r="C168" s="37" t="s">
        <v>7767</v>
      </c>
      <c r="D168" s="38" t="s">
        <v>1267</v>
      </c>
      <c r="E168" s="38" t="s">
        <v>89</v>
      </c>
      <c r="F168" s="38" t="s">
        <v>19502</v>
      </c>
      <c r="G168" s="38" t="s">
        <v>1274</v>
      </c>
      <c r="H168" s="38" t="s">
        <v>1275</v>
      </c>
      <c r="I168" s="39">
        <v>8</v>
      </c>
      <c r="J168" s="39">
        <v>6</v>
      </c>
      <c r="K168" s="39" t="s">
        <v>22517</v>
      </c>
      <c r="L168" s="39" t="s">
        <v>7861</v>
      </c>
      <c r="M168" s="39" t="s">
        <v>17</v>
      </c>
    </row>
    <row r="169" spans="1:13" s="36" customFormat="1" ht="90" customHeight="1">
      <c r="C169" s="37" t="s">
        <v>7768</v>
      </c>
      <c r="D169" s="38" t="s">
        <v>1267</v>
      </c>
      <c r="E169" s="38" t="s">
        <v>89</v>
      </c>
      <c r="F169" s="38" t="s">
        <v>19503</v>
      </c>
      <c r="G169" s="38" t="s">
        <v>1281</v>
      </c>
      <c r="H169" s="38" t="s">
        <v>1282</v>
      </c>
      <c r="I169" s="39">
        <v>8</v>
      </c>
      <c r="J169" s="39">
        <v>6</v>
      </c>
      <c r="K169" s="39" t="s">
        <v>22517</v>
      </c>
      <c r="L169" s="39" t="s">
        <v>7861</v>
      </c>
      <c r="M169" s="39" t="s">
        <v>17</v>
      </c>
    </row>
    <row r="170" spans="1:13" s="36" customFormat="1" ht="180" customHeight="1">
      <c r="C170" s="37" t="s">
        <v>7769</v>
      </c>
      <c r="D170" s="38" t="s">
        <v>1267</v>
      </c>
      <c r="E170" s="38" t="s">
        <v>89</v>
      </c>
      <c r="F170" s="38" t="s">
        <v>106</v>
      </c>
      <c r="G170" s="38" t="s">
        <v>1288</v>
      </c>
      <c r="H170" s="38" t="s">
        <v>1289</v>
      </c>
      <c r="I170" s="39">
        <v>8</v>
      </c>
      <c r="J170" s="39" t="s">
        <v>24</v>
      </c>
      <c r="K170" s="39" t="s">
        <v>22517</v>
      </c>
      <c r="L170" s="39" t="s">
        <v>7861</v>
      </c>
      <c r="M170" s="39" t="s">
        <v>17</v>
      </c>
    </row>
    <row r="171" spans="1:13" s="36" customFormat="1" ht="90" customHeight="1">
      <c r="C171" s="37" t="s">
        <v>7770</v>
      </c>
      <c r="D171" s="38" t="s">
        <v>1267</v>
      </c>
      <c r="E171" s="38" t="s">
        <v>89</v>
      </c>
      <c r="F171" s="38" t="s">
        <v>106</v>
      </c>
      <c r="G171" s="38" t="s">
        <v>1295</v>
      </c>
      <c r="H171" s="38" t="s">
        <v>1296</v>
      </c>
      <c r="I171" s="39">
        <v>8</v>
      </c>
      <c r="J171" s="39" t="s">
        <v>24</v>
      </c>
      <c r="K171" s="39" t="s">
        <v>22517</v>
      </c>
      <c r="L171" s="39" t="s">
        <v>7861</v>
      </c>
      <c r="M171" s="39" t="s">
        <v>17</v>
      </c>
    </row>
    <row r="172" spans="1:13" s="36" customFormat="1" ht="180" customHeight="1">
      <c r="C172" s="37" t="s">
        <v>1269</v>
      </c>
      <c r="D172" s="38" t="s">
        <v>1267</v>
      </c>
      <c r="E172" s="38" t="s">
        <v>1303</v>
      </c>
      <c r="F172" s="38" t="s">
        <v>234</v>
      </c>
      <c r="G172" s="38" t="s">
        <v>1302</v>
      </c>
      <c r="H172" s="38" t="s">
        <v>1304</v>
      </c>
      <c r="I172" s="39">
        <v>8</v>
      </c>
      <c r="J172" s="39">
        <v>6</v>
      </c>
      <c r="K172" s="39" t="s">
        <v>22500</v>
      </c>
      <c r="L172" s="39" t="s">
        <v>22501</v>
      </c>
      <c r="M172" s="39" t="s">
        <v>17</v>
      </c>
    </row>
    <row r="173" spans="1:13" s="36" customFormat="1" ht="180" customHeight="1">
      <c r="C173" s="37" t="s">
        <v>1276</v>
      </c>
      <c r="D173" s="38" t="s">
        <v>1267</v>
      </c>
      <c r="E173" s="38" t="s">
        <v>127</v>
      </c>
      <c r="F173" s="38" t="s">
        <v>128</v>
      </c>
      <c r="G173" s="38" t="s">
        <v>1310</v>
      </c>
      <c r="H173" s="38" t="s">
        <v>1311</v>
      </c>
      <c r="I173" s="39">
        <v>8</v>
      </c>
      <c r="J173" s="39">
        <v>15</v>
      </c>
      <c r="K173" s="39" t="s">
        <v>22518</v>
      </c>
      <c r="L173" s="39" t="s">
        <v>7862</v>
      </c>
      <c r="M173" s="39" t="s">
        <v>17</v>
      </c>
    </row>
    <row r="174" spans="1:13" s="36" customFormat="1" ht="90" customHeight="1">
      <c r="C174" s="37" t="s">
        <v>1283</v>
      </c>
      <c r="D174" s="38" t="s">
        <v>1267</v>
      </c>
      <c r="E174" s="38" t="s">
        <v>188</v>
      </c>
      <c r="F174" s="38" t="s">
        <v>189</v>
      </c>
      <c r="G174" s="38" t="s">
        <v>1317</v>
      </c>
      <c r="H174" s="38" t="s">
        <v>1318</v>
      </c>
      <c r="I174" s="39">
        <v>8</v>
      </c>
      <c r="J174" s="39">
        <v>18</v>
      </c>
      <c r="K174" s="39" t="s">
        <v>22500</v>
      </c>
      <c r="L174" s="39" t="s">
        <v>22501</v>
      </c>
      <c r="M174" s="39" t="s">
        <v>17</v>
      </c>
    </row>
    <row r="175" spans="1:13" s="36" customFormat="1" ht="90" customHeight="1">
      <c r="C175" s="37" t="s">
        <v>1290</v>
      </c>
      <c r="D175" s="38" t="s">
        <v>1267</v>
      </c>
      <c r="E175" s="38" t="s">
        <v>188</v>
      </c>
      <c r="F175" s="38" t="s">
        <v>189</v>
      </c>
      <c r="G175" s="38" t="s">
        <v>1324</v>
      </c>
      <c r="H175" s="38" t="s">
        <v>1325</v>
      </c>
      <c r="I175" s="39">
        <v>8</v>
      </c>
      <c r="J175" s="39">
        <v>18</v>
      </c>
      <c r="K175" s="39" t="s">
        <v>22500</v>
      </c>
      <c r="L175" s="39" t="s">
        <v>22501</v>
      </c>
      <c r="M175" s="39" t="s">
        <v>17</v>
      </c>
    </row>
    <row r="176" spans="1:13" s="36" customFormat="1" ht="90" customHeight="1">
      <c r="C176" s="37" t="s">
        <v>1297</v>
      </c>
      <c r="D176" s="38" t="s">
        <v>1267</v>
      </c>
      <c r="E176" s="38" t="s">
        <v>188</v>
      </c>
      <c r="F176" s="38" t="s">
        <v>189</v>
      </c>
      <c r="G176" s="38" t="s">
        <v>1331</v>
      </c>
      <c r="H176" s="38" t="s">
        <v>1332</v>
      </c>
      <c r="I176" s="39">
        <v>8</v>
      </c>
      <c r="J176" s="39">
        <v>18</v>
      </c>
      <c r="K176" s="39" t="s">
        <v>22500</v>
      </c>
      <c r="L176" s="39" t="s">
        <v>22501</v>
      </c>
      <c r="M176" s="39" t="s">
        <v>17</v>
      </c>
    </row>
    <row r="177" spans="3:13" s="36" customFormat="1" ht="90" customHeight="1">
      <c r="C177" s="37" t="s">
        <v>1305</v>
      </c>
      <c r="D177" s="38" t="s">
        <v>1267</v>
      </c>
      <c r="E177" s="38" t="s">
        <v>188</v>
      </c>
      <c r="F177" s="38" t="s">
        <v>189</v>
      </c>
      <c r="G177" s="38" t="s">
        <v>1338</v>
      </c>
      <c r="H177" s="38" t="s">
        <v>1339</v>
      </c>
      <c r="I177" s="39">
        <v>8</v>
      </c>
      <c r="J177" s="39">
        <v>18</v>
      </c>
      <c r="K177" s="39" t="s">
        <v>22500</v>
      </c>
      <c r="L177" s="39" t="s">
        <v>22501</v>
      </c>
      <c r="M177" s="39" t="s">
        <v>17</v>
      </c>
    </row>
    <row r="178" spans="3:13" s="36" customFormat="1" ht="90" customHeight="1">
      <c r="C178" s="37" t="s">
        <v>1312</v>
      </c>
      <c r="D178" s="38" t="s">
        <v>1267</v>
      </c>
      <c r="E178" s="38" t="s">
        <v>188</v>
      </c>
      <c r="F178" s="38" t="s">
        <v>189</v>
      </c>
      <c r="G178" s="38" t="s">
        <v>1345</v>
      </c>
      <c r="H178" s="38" t="s">
        <v>1346</v>
      </c>
      <c r="I178" s="39">
        <v>8</v>
      </c>
      <c r="J178" s="39">
        <v>18</v>
      </c>
      <c r="K178" s="39" t="s">
        <v>22500</v>
      </c>
      <c r="L178" s="39" t="s">
        <v>22501</v>
      </c>
      <c r="M178" s="39" t="s">
        <v>17</v>
      </c>
    </row>
    <row r="179" spans="3:13" s="36" customFormat="1" ht="90" customHeight="1">
      <c r="C179" s="37" t="s">
        <v>1319</v>
      </c>
      <c r="D179" s="38" t="s">
        <v>1267</v>
      </c>
      <c r="E179" s="38" t="s">
        <v>188</v>
      </c>
      <c r="F179" s="38" t="s">
        <v>189</v>
      </c>
      <c r="G179" s="38" t="s">
        <v>1352</v>
      </c>
      <c r="H179" s="38" t="s">
        <v>1353</v>
      </c>
      <c r="I179" s="39">
        <v>8</v>
      </c>
      <c r="J179" s="39">
        <v>18</v>
      </c>
      <c r="K179" s="39" t="s">
        <v>22500</v>
      </c>
      <c r="L179" s="39" t="s">
        <v>22501</v>
      </c>
      <c r="M179" s="39" t="s">
        <v>17</v>
      </c>
    </row>
    <row r="180" spans="3:13" s="36" customFormat="1" ht="90" customHeight="1">
      <c r="C180" s="37" t="s">
        <v>1326</v>
      </c>
      <c r="D180" s="38" t="s">
        <v>1267</v>
      </c>
      <c r="E180" s="38" t="s">
        <v>188</v>
      </c>
      <c r="F180" s="38" t="s">
        <v>189</v>
      </c>
      <c r="G180" s="38" t="s">
        <v>1359</v>
      </c>
      <c r="H180" s="38" t="s">
        <v>1360</v>
      </c>
      <c r="I180" s="39">
        <v>8</v>
      </c>
      <c r="J180" s="39">
        <v>18</v>
      </c>
      <c r="K180" s="39" t="s">
        <v>22500</v>
      </c>
      <c r="L180" s="39" t="s">
        <v>22501</v>
      </c>
      <c r="M180" s="39" t="s">
        <v>17</v>
      </c>
    </row>
    <row r="181" spans="3:13" s="36" customFormat="1" ht="90" customHeight="1">
      <c r="C181" s="37" t="s">
        <v>1333</v>
      </c>
      <c r="D181" s="38" t="s">
        <v>1267</v>
      </c>
      <c r="E181" s="38" t="s">
        <v>188</v>
      </c>
      <c r="F181" s="38" t="s">
        <v>189</v>
      </c>
      <c r="G181" s="38" t="s">
        <v>1366</v>
      </c>
      <c r="H181" s="38" t="s">
        <v>1367</v>
      </c>
      <c r="I181" s="39">
        <v>8</v>
      </c>
      <c r="J181" s="39">
        <v>18</v>
      </c>
      <c r="K181" s="39" t="s">
        <v>22500</v>
      </c>
      <c r="L181" s="39" t="s">
        <v>22501</v>
      </c>
      <c r="M181" s="39" t="s">
        <v>17</v>
      </c>
    </row>
    <row r="182" spans="3:13" s="36" customFormat="1" ht="90" customHeight="1">
      <c r="C182" s="37" t="s">
        <v>1340</v>
      </c>
      <c r="D182" s="38" t="s">
        <v>1267</v>
      </c>
      <c r="E182" s="38" t="s">
        <v>188</v>
      </c>
      <c r="F182" s="38" t="s">
        <v>189</v>
      </c>
      <c r="G182" s="38" t="s">
        <v>1373</v>
      </c>
      <c r="H182" s="38" t="s">
        <v>1374</v>
      </c>
      <c r="I182" s="39">
        <v>8</v>
      </c>
      <c r="J182" s="39">
        <v>18</v>
      </c>
      <c r="K182" s="39" t="s">
        <v>22500</v>
      </c>
      <c r="L182" s="39" t="s">
        <v>22501</v>
      </c>
      <c r="M182" s="39" t="s">
        <v>17</v>
      </c>
    </row>
    <row r="183" spans="3:13" s="36" customFormat="1" ht="90" customHeight="1">
      <c r="C183" s="37" t="s">
        <v>1347</v>
      </c>
      <c r="D183" s="38" t="s">
        <v>1267</v>
      </c>
      <c r="E183" s="38" t="s">
        <v>188</v>
      </c>
      <c r="F183" s="38" t="s">
        <v>189</v>
      </c>
      <c r="G183" s="38" t="s">
        <v>1380</v>
      </c>
      <c r="H183" s="38" t="s">
        <v>1381</v>
      </c>
      <c r="I183" s="39">
        <v>8</v>
      </c>
      <c r="J183" s="39">
        <v>18</v>
      </c>
      <c r="K183" s="39" t="s">
        <v>22500</v>
      </c>
      <c r="L183" s="39" t="s">
        <v>22501</v>
      </c>
      <c r="M183" s="39" t="s">
        <v>17</v>
      </c>
    </row>
    <row r="184" spans="3:13" s="36" customFormat="1" ht="90" customHeight="1">
      <c r="C184" s="37" t="s">
        <v>1354</v>
      </c>
      <c r="D184" s="38" t="s">
        <v>1267</v>
      </c>
      <c r="E184" s="38" t="s">
        <v>188</v>
      </c>
      <c r="F184" s="38" t="s">
        <v>189</v>
      </c>
      <c r="G184" s="38" t="s">
        <v>1387</v>
      </c>
      <c r="H184" s="38" t="s">
        <v>1388</v>
      </c>
      <c r="I184" s="39">
        <v>8</v>
      </c>
      <c r="J184" s="39">
        <v>18</v>
      </c>
      <c r="K184" s="39" t="s">
        <v>22500</v>
      </c>
      <c r="L184" s="39" t="s">
        <v>22501</v>
      </c>
      <c r="M184" s="39" t="s">
        <v>17</v>
      </c>
    </row>
    <row r="185" spans="3:13" s="36" customFormat="1" ht="180" customHeight="1">
      <c r="C185" s="37" t="s">
        <v>1361</v>
      </c>
      <c r="D185" s="38" t="s">
        <v>1267</v>
      </c>
      <c r="E185" s="38" t="s">
        <v>188</v>
      </c>
      <c r="F185" s="38" t="s">
        <v>189</v>
      </c>
      <c r="G185" s="38" t="s">
        <v>1394</v>
      </c>
      <c r="H185" s="38" t="s">
        <v>1395</v>
      </c>
      <c r="I185" s="39">
        <v>8</v>
      </c>
      <c r="J185" s="39">
        <v>18</v>
      </c>
      <c r="K185" s="39" t="s">
        <v>22500</v>
      </c>
      <c r="L185" s="39" t="s">
        <v>22501</v>
      </c>
      <c r="M185" s="39" t="s">
        <v>17</v>
      </c>
    </row>
    <row r="186" spans="3:13" s="36" customFormat="1" ht="90" customHeight="1">
      <c r="C186" s="37" t="s">
        <v>1368</v>
      </c>
      <c r="D186" s="38" t="s">
        <v>1267</v>
      </c>
      <c r="E186" s="38" t="s">
        <v>188</v>
      </c>
      <c r="F186" s="38" t="s">
        <v>189</v>
      </c>
      <c r="G186" s="38" t="s">
        <v>1401</v>
      </c>
      <c r="H186" s="38" t="s">
        <v>1402</v>
      </c>
      <c r="I186" s="39">
        <v>8</v>
      </c>
      <c r="J186" s="39">
        <v>18</v>
      </c>
      <c r="K186" s="39" t="s">
        <v>22500</v>
      </c>
      <c r="L186" s="39" t="s">
        <v>22501</v>
      </c>
      <c r="M186" s="39" t="s">
        <v>17</v>
      </c>
    </row>
    <row r="187" spans="3:13" s="36" customFormat="1" ht="135.75" customHeight="1">
      <c r="C187" s="166" t="s">
        <v>22304</v>
      </c>
      <c r="D187" s="38" t="s">
        <v>1267</v>
      </c>
      <c r="E187" s="38" t="s">
        <v>188</v>
      </c>
      <c r="F187" s="38" t="s">
        <v>189</v>
      </c>
      <c r="G187" s="38" t="s">
        <v>22402</v>
      </c>
      <c r="H187" s="38" t="s">
        <v>22458</v>
      </c>
      <c r="I187" s="39">
        <v>8</v>
      </c>
      <c r="J187" s="39">
        <v>18</v>
      </c>
      <c r="K187" s="39" t="s">
        <v>7885</v>
      </c>
      <c r="L187" s="39" t="s">
        <v>22319</v>
      </c>
      <c r="M187" s="39" t="s">
        <v>17</v>
      </c>
    </row>
    <row r="188" spans="3:13" s="36" customFormat="1" ht="89.25" customHeight="1">
      <c r="C188" s="37" t="s">
        <v>1375</v>
      </c>
      <c r="D188" s="38" t="s">
        <v>1267</v>
      </c>
      <c r="E188" s="38" t="s">
        <v>188</v>
      </c>
      <c r="F188" s="38" t="s">
        <v>234</v>
      </c>
      <c r="G188" s="38" t="s">
        <v>1415</v>
      </c>
      <c r="H188" s="38" t="s">
        <v>1417</v>
      </c>
      <c r="I188" s="39">
        <v>8</v>
      </c>
      <c r="J188" s="39">
        <v>18</v>
      </c>
      <c r="K188" s="39" t="s">
        <v>7886</v>
      </c>
      <c r="L188" s="39" t="s">
        <v>22519</v>
      </c>
      <c r="M188" s="39" t="s">
        <v>17</v>
      </c>
    </row>
    <row r="189" spans="3:13" s="36" customFormat="1" ht="89.25" customHeight="1">
      <c r="C189" s="37" t="s">
        <v>1382</v>
      </c>
      <c r="D189" s="38" t="s">
        <v>1267</v>
      </c>
      <c r="E189" s="38" t="s">
        <v>188</v>
      </c>
      <c r="F189" s="38" t="s">
        <v>204</v>
      </c>
      <c r="G189" s="38" t="s">
        <v>7725</v>
      </c>
      <c r="H189" s="38" t="s">
        <v>205</v>
      </c>
      <c r="I189" s="39">
        <v>8</v>
      </c>
      <c r="J189" s="39" t="s">
        <v>24</v>
      </c>
      <c r="K189" s="39" t="s">
        <v>22500</v>
      </c>
      <c r="L189" s="39" t="s">
        <v>22501</v>
      </c>
      <c r="M189" s="39" t="s">
        <v>17</v>
      </c>
    </row>
    <row r="190" spans="3:13" s="36" customFormat="1" ht="89.25" customHeight="1">
      <c r="C190" s="37" t="s">
        <v>1389</v>
      </c>
      <c r="D190" s="38" t="s">
        <v>1267</v>
      </c>
      <c r="E190" s="38" t="s">
        <v>188</v>
      </c>
      <c r="F190" s="38" t="s">
        <v>204</v>
      </c>
      <c r="G190" s="38" t="s">
        <v>7726</v>
      </c>
      <c r="H190" s="38" t="s">
        <v>206</v>
      </c>
      <c r="I190" s="39">
        <v>8</v>
      </c>
      <c r="J190" s="39" t="s">
        <v>24</v>
      </c>
      <c r="K190" s="39" t="s">
        <v>22500</v>
      </c>
      <c r="L190" s="39" t="s">
        <v>22501</v>
      </c>
      <c r="M190" s="39" t="s">
        <v>17</v>
      </c>
    </row>
    <row r="191" spans="3:13" s="36" customFormat="1" ht="89.25" customHeight="1">
      <c r="C191" s="37" t="s">
        <v>1396</v>
      </c>
      <c r="D191" s="38" t="s">
        <v>1267</v>
      </c>
      <c r="E191" s="38" t="s">
        <v>188</v>
      </c>
      <c r="F191" s="38" t="s">
        <v>204</v>
      </c>
      <c r="G191" s="38" t="s">
        <v>1431</v>
      </c>
      <c r="H191" s="38" t="s">
        <v>1432</v>
      </c>
      <c r="I191" s="39">
        <v>8</v>
      </c>
      <c r="J191" s="39" t="s">
        <v>24</v>
      </c>
      <c r="K191" s="39" t="s">
        <v>22500</v>
      </c>
      <c r="L191" s="39" t="s">
        <v>22501</v>
      </c>
      <c r="M191" s="39" t="s">
        <v>17</v>
      </c>
    </row>
    <row r="192" spans="3:13" s="36" customFormat="1" ht="89.25" customHeight="1">
      <c r="C192" s="37" t="s">
        <v>1403</v>
      </c>
      <c r="D192" s="38" t="s">
        <v>1267</v>
      </c>
      <c r="E192" s="38" t="s">
        <v>113</v>
      </c>
      <c r="F192" s="38" t="s">
        <v>234</v>
      </c>
      <c r="G192" s="38" t="s">
        <v>1437</v>
      </c>
      <c r="H192" s="38" t="s">
        <v>1438</v>
      </c>
      <c r="I192" s="39">
        <v>8</v>
      </c>
      <c r="J192" s="39">
        <v>6</v>
      </c>
      <c r="K192" s="39" t="s">
        <v>11348</v>
      </c>
      <c r="L192" s="39" t="s">
        <v>11348</v>
      </c>
      <c r="M192" s="39" t="s">
        <v>17</v>
      </c>
    </row>
    <row r="193" spans="3:13" s="36" customFormat="1" ht="173.25">
      <c r="C193" s="37" t="s">
        <v>1410</v>
      </c>
      <c r="D193" s="38" t="s">
        <v>1267</v>
      </c>
      <c r="E193" s="38" t="s">
        <v>218</v>
      </c>
      <c r="F193" s="38" t="s">
        <v>219</v>
      </c>
      <c r="G193" s="38" t="s">
        <v>1444</v>
      </c>
      <c r="H193" s="38" t="s">
        <v>1445</v>
      </c>
      <c r="I193" s="39">
        <v>8</v>
      </c>
      <c r="J193" s="39">
        <v>15</v>
      </c>
      <c r="K193" s="39" t="s">
        <v>22520</v>
      </c>
      <c r="L193" s="39" t="s">
        <v>7863</v>
      </c>
      <c r="M193" s="39" t="s">
        <v>24</v>
      </c>
    </row>
    <row r="194" spans="3:13" s="36" customFormat="1" ht="173.25">
      <c r="C194" s="37" t="s">
        <v>1421</v>
      </c>
      <c r="D194" s="38" t="s">
        <v>1267</v>
      </c>
      <c r="E194" s="38" t="s">
        <v>218</v>
      </c>
      <c r="F194" s="38" t="s">
        <v>219</v>
      </c>
      <c r="G194" s="38" t="s">
        <v>1450</v>
      </c>
      <c r="H194" s="38" t="s">
        <v>1451</v>
      </c>
      <c r="I194" s="39">
        <v>8</v>
      </c>
      <c r="J194" s="39">
        <v>15</v>
      </c>
      <c r="K194" s="39" t="s">
        <v>22520</v>
      </c>
      <c r="L194" s="39" t="s">
        <v>7863</v>
      </c>
      <c r="M194" s="39" t="s">
        <v>24</v>
      </c>
    </row>
    <row r="195" spans="3:13" s="36" customFormat="1" ht="173.25">
      <c r="C195" s="37" t="s">
        <v>1426</v>
      </c>
      <c r="D195" s="38" t="s">
        <v>1267</v>
      </c>
      <c r="E195" s="38" t="s">
        <v>218</v>
      </c>
      <c r="F195" s="38" t="s">
        <v>219</v>
      </c>
      <c r="G195" s="38" t="s">
        <v>1456</v>
      </c>
      <c r="H195" s="38" t="s">
        <v>1457</v>
      </c>
      <c r="I195" s="39">
        <v>8</v>
      </c>
      <c r="J195" s="39">
        <v>15</v>
      </c>
      <c r="K195" s="39" t="s">
        <v>22520</v>
      </c>
      <c r="L195" s="39" t="s">
        <v>7863</v>
      </c>
      <c r="M195" s="39" t="s">
        <v>24</v>
      </c>
    </row>
    <row r="196" spans="3:13" s="36" customFormat="1" ht="173.25">
      <c r="C196" s="37" t="s">
        <v>752</v>
      </c>
      <c r="D196" s="38" t="s">
        <v>1267</v>
      </c>
      <c r="E196" s="38" t="s">
        <v>218</v>
      </c>
      <c r="F196" s="38" t="s">
        <v>219</v>
      </c>
      <c r="G196" s="38" t="s">
        <v>1462</v>
      </c>
      <c r="H196" s="38" t="s">
        <v>1463</v>
      </c>
      <c r="I196" s="39">
        <v>8</v>
      </c>
      <c r="J196" s="39">
        <v>15</v>
      </c>
      <c r="K196" s="39" t="s">
        <v>22520</v>
      </c>
      <c r="L196" s="39" t="s">
        <v>7863</v>
      </c>
      <c r="M196" s="39" t="s">
        <v>17</v>
      </c>
    </row>
    <row r="197" spans="3:13" s="36" customFormat="1" ht="93" customHeight="1">
      <c r="C197" s="37" t="s">
        <v>1439</v>
      </c>
      <c r="D197" s="38" t="s">
        <v>1267</v>
      </c>
      <c r="E197" s="38" t="s">
        <v>13</v>
      </c>
      <c r="F197" s="38" t="s">
        <v>1470</v>
      </c>
      <c r="G197" s="38" t="s">
        <v>1476</v>
      </c>
      <c r="H197" s="38" t="s">
        <v>1477</v>
      </c>
      <c r="I197" s="39">
        <v>8</v>
      </c>
      <c r="J197" s="39">
        <v>6</v>
      </c>
      <c r="K197" s="39" t="s">
        <v>22521</v>
      </c>
      <c r="L197" s="39" t="s">
        <v>22501</v>
      </c>
      <c r="M197" s="39" t="s">
        <v>17</v>
      </c>
    </row>
    <row r="198" spans="3:13" s="36" customFormat="1" ht="94.5">
      <c r="C198" s="37" t="s">
        <v>7771</v>
      </c>
      <c r="D198" s="38" t="s">
        <v>1267</v>
      </c>
      <c r="E198" s="38" t="s">
        <v>13</v>
      </c>
      <c r="F198" s="38" t="s">
        <v>1470</v>
      </c>
      <c r="G198" s="38" t="s">
        <v>1469</v>
      </c>
      <c r="H198" s="38" t="s">
        <v>1471</v>
      </c>
      <c r="I198" s="39">
        <v>8</v>
      </c>
      <c r="J198" s="39">
        <v>6</v>
      </c>
      <c r="K198" s="39" t="s">
        <v>22521</v>
      </c>
      <c r="L198" s="39" t="s">
        <v>22501</v>
      </c>
      <c r="M198" s="39" t="s">
        <v>24</v>
      </c>
    </row>
    <row r="199" spans="3:13" s="36" customFormat="1" ht="126">
      <c r="C199" s="37" t="s">
        <v>7772</v>
      </c>
      <c r="D199" s="38" t="s">
        <v>1267</v>
      </c>
      <c r="E199" s="38" t="s">
        <v>13</v>
      </c>
      <c r="F199" s="38" t="s">
        <v>1470</v>
      </c>
      <c r="G199" s="38" t="s">
        <v>1483</v>
      </c>
      <c r="H199" s="38" t="s">
        <v>1484</v>
      </c>
      <c r="I199" s="39">
        <v>8</v>
      </c>
      <c r="J199" s="39">
        <v>13</v>
      </c>
      <c r="K199" s="39" t="s">
        <v>11348</v>
      </c>
      <c r="L199" s="39" t="s">
        <v>11348</v>
      </c>
      <c r="M199" s="39" t="s">
        <v>17</v>
      </c>
    </row>
    <row r="200" spans="3:13" s="36" customFormat="1" ht="78.75">
      <c r="C200" s="37" t="s">
        <v>7773</v>
      </c>
      <c r="D200" s="38" t="s">
        <v>1267</v>
      </c>
      <c r="E200" s="38" t="s">
        <v>13</v>
      </c>
      <c r="F200" s="38" t="s">
        <v>1470</v>
      </c>
      <c r="G200" s="38" t="s">
        <v>1490</v>
      </c>
      <c r="H200" s="38" t="s">
        <v>1491</v>
      </c>
      <c r="I200" s="39">
        <v>8</v>
      </c>
      <c r="J200" s="39">
        <v>13</v>
      </c>
      <c r="K200" s="39" t="s">
        <v>11348</v>
      </c>
      <c r="L200" s="39" t="s">
        <v>11348</v>
      </c>
      <c r="M200" s="39" t="s">
        <v>17</v>
      </c>
    </row>
    <row r="201" spans="3:13" s="36" customFormat="1" ht="110.25">
      <c r="C201" s="37" t="s">
        <v>1464</v>
      </c>
      <c r="D201" s="38" t="s">
        <v>1267</v>
      </c>
      <c r="E201" s="38" t="s">
        <v>13</v>
      </c>
      <c r="F201" s="38" t="s">
        <v>1470</v>
      </c>
      <c r="G201" s="38" t="s">
        <v>1497</v>
      </c>
      <c r="H201" s="38" t="s">
        <v>1498</v>
      </c>
      <c r="I201" s="39">
        <v>8</v>
      </c>
      <c r="J201" s="39">
        <v>13</v>
      </c>
      <c r="K201" s="39" t="s">
        <v>11348</v>
      </c>
      <c r="L201" s="39" t="s">
        <v>11348</v>
      </c>
      <c r="M201" s="39" t="s">
        <v>17</v>
      </c>
    </row>
    <row r="202" spans="3:13" s="36" customFormat="1" ht="85.5" customHeight="1">
      <c r="C202" s="37" t="s">
        <v>7774</v>
      </c>
      <c r="D202" s="38" t="s">
        <v>1267</v>
      </c>
      <c r="E202" s="38" t="s">
        <v>13</v>
      </c>
      <c r="F202" s="38" t="s">
        <v>1470</v>
      </c>
      <c r="G202" s="38" t="s">
        <v>1504</v>
      </c>
      <c r="H202" s="38" t="s">
        <v>1505</v>
      </c>
      <c r="I202" s="39">
        <v>8</v>
      </c>
      <c r="J202" s="39">
        <v>13</v>
      </c>
      <c r="K202" s="39" t="s">
        <v>11348</v>
      </c>
      <c r="L202" s="39" t="s">
        <v>11348</v>
      </c>
      <c r="M202" s="39" t="s">
        <v>17</v>
      </c>
    </row>
    <row r="203" spans="3:13" s="36" customFormat="1" ht="85.5" customHeight="1">
      <c r="C203" s="37" t="s">
        <v>1478</v>
      </c>
      <c r="D203" s="38" t="s">
        <v>1267</v>
      </c>
      <c r="E203" s="38" t="s">
        <v>13</v>
      </c>
      <c r="F203" s="38" t="s">
        <v>1512</v>
      </c>
      <c r="G203" s="38" t="s">
        <v>1511</v>
      </c>
      <c r="H203" s="38" t="s">
        <v>1513</v>
      </c>
      <c r="I203" s="39">
        <v>8</v>
      </c>
      <c r="J203" s="39">
        <v>13</v>
      </c>
      <c r="K203" s="39" t="s">
        <v>11348</v>
      </c>
      <c r="L203" s="39" t="s">
        <v>11348</v>
      </c>
      <c r="M203" s="39" t="s">
        <v>17</v>
      </c>
    </row>
    <row r="204" spans="3:13" s="36" customFormat="1" ht="170.25" customHeight="1">
      <c r="C204" s="37" t="s">
        <v>1485</v>
      </c>
      <c r="D204" s="38" t="s">
        <v>1267</v>
      </c>
      <c r="E204" s="38" t="s">
        <v>13</v>
      </c>
      <c r="F204" s="38" t="s">
        <v>1512</v>
      </c>
      <c r="G204" s="38" t="s">
        <v>1519</v>
      </c>
      <c r="H204" s="38" t="s">
        <v>1520</v>
      </c>
      <c r="I204" s="39">
        <v>8</v>
      </c>
      <c r="J204" s="39">
        <v>13</v>
      </c>
      <c r="K204" s="39" t="s">
        <v>11348</v>
      </c>
      <c r="L204" s="39" t="s">
        <v>11348</v>
      </c>
      <c r="M204" s="39" t="s">
        <v>17</v>
      </c>
    </row>
    <row r="205" spans="3:13" s="36" customFormat="1" ht="96.75" customHeight="1">
      <c r="C205" s="37" t="s">
        <v>1492</v>
      </c>
      <c r="D205" s="38" t="s">
        <v>1267</v>
      </c>
      <c r="E205" s="38" t="s">
        <v>13</v>
      </c>
      <c r="F205" s="38" t="s">
        <v>83</v>
      </c>
      <c r="G205" s="38" t="s">
        <v>1526</v>
      </c>
      <c r="H205" s="38" t="s">
        <v>1527</v>
      </c>
      <c r="I205" s="39">
        <v>8</v>
      </c>
      <c r="J205" s="39" t="s">
        <v>24</v>
      </c>
      <c r="K205" s="39" t="s">
        <v>22500</v>
      </c>
      <c r="L205" s="39" t="s">
        <v>22501</v>
      </c>
      <c r="M205" s="39" t="s">
        <v>17</v>
      </c>
    </row>
    <row r="206" spans="3:13" s="36" customFormat="1" ht="96.75" customHeight="1">
      <c r="C206" s="37" t="s">
        <v>1499</v>
      </c>
      <c r="D206" s="38" t="s">
        <v>1267</v>
      </c>
      <c r="E206" s="38" t="s">
        <v>89</v>
      </c>
      <c r="F206" s="38" t="s">
        <v>19502</v>
      </c>
      <c r="G206" s="38" t="s">
        <v>1532</v>
      </c>
      <c r="H206" s="38" t="s">
        <v>1534</v>
      </c>
      <c r="I206" s="39">
        <v>8</v>
      </c>
      <c r="J206" s="39">
        <v>6</v>
      </c>
      <c r="K206" s="39" t="s">
        <v>22517</v>
      </c>
      <c r="L206" s="39" t="s">
        <v>7861</v>
      </c>
      <c r="M206" s="39" t="s">
        <v>17</v>
      </c>
    </row>
    <row r="207" spans="3:13" s="36" customFormat="1" ht="96.75" customHeight="1">
      <c r="C207" s="37" t="s">
        <v>1506</v>
      </c>
      <c r="D207" s="38" t="s">
        <v>1267</v>
      </c>
      <c r="E207" s="38" t="s">
        <v>89</v>
      </c>
      <c r="F207" s="38" t="s">
        <v>19503</v>
      </c>
      <c r="G207" s="38" t="s">
        <v>1540</v>
      </c>
      <c r="H207" s="38" t="s">
        <v>1542</v>
      </c>
      <c r="I207" s="39">
        <v>8</v>
      </c>
      <c r="J207" s="39">
        <v>6</v>
      </c>
      <c r="K207" s="39" t="s">
        <v>22517</v>
      </c>
      <c r="L207" s="39" t="s">
        <v>7861</v>
      </c>
      <c r="M207" s="39" t="s">
        <v>17</v>
      </c>
    </row>
    <row r="208" spans="3:13" s="36" customFormat="1" ht="96.75" customHeight="1">
      <c r="C208" s="37" t="s">
        <v>1514</v>
      </c>
      <c r="D208" s="38" t="s">
        <v>1267</v>
      </c>
      <c r="E208" s="38" t="s">
        <v>89</v>
      </c>
      <c r="F208" s="38" t="s">
        <v>19513</v>
      </c>
      <c r="G208" s="38" t="s">
        <v>1556</v>
      </c>
      <c r="H208" s="38" t="s">
        <v>1558</v>
      </c>
      <c r="I208" s="39">
        <v>8</v>
      </c>
      <c r="J208" s="39" t="s">
        <v>24</v>
      </c>
      <c r="K208" s="39" t="s">
        <v>22517</v>
      </c>
      <c r="L208" s="39" t="s">
        <v>7861</v>
      </c>
      <c r="M208" s="39" t="s">
        <v>24</v>
      </c>
    </row>
    <row r="209" spans="3:13" s="36" customFormat="1" ht="96.75" customHeight="1">
      <c r="C209" s="37" t="s">
        <v>1521</v>
      </c>
      <c r="D209" s="38" t="s">
        <v>1267</v>
      </c>
      <c r="E209" s="38" t="s">
        <v>89</v>
      </c>
      <c r="F209" s="38" t="s">
        <v>19513</v>
      </c>
      <c r="G209" s="38" t="s">
        <v>1563</v>
      </c>
      <c r="H209" s="38" t="s">
        <v>1564</v>
      </c>
      <c r="I209" s="39">
        <v>8</v>
      </c>
      <c r="J209" s="39" t="s">
        <v>24</v>
      </c>
      <c r="K209" s="39" t="s">
        <v>22517</v>
      </c>
      <c r="L209" s="39" t="s">
        <v>7861</v>
      </c>
      <c r="M209" s="39" t="s">
        <v>17</v>
      </c>
    </row>
    <row r="210" spans="3:13" s="36" customFormat="1" ht="101.25" customHeight="1">
      <c r="C210" s="37" t="s">
        <v>514</v>
      </c>
      <c r="D210" s="38" t="s">
        <v>1267</v>
      </c>
      <c r="E210" s="38" t="s">
        <v>89</v>
      </c>
      <c r="F210" s="38" t="s">
        <v>19513</v>
      </c>
      <c r="G210" s="38" t="s">
        <v>1570</v>
      </c>
      <c r="H210" s="38" t="s">
        <v>1571</v>
      </c>
      <c r="I210" s="39">
        <v>8</v>
      </c>
      <c r="J210" s="39" t="s">
        <v>24</v>
      </c>
      <c r="K210" s="39" t="s">
        <v>22517</v>
      </c>
      <c r="L210" s="39" t="s">
        <v>7861</v>
      </c>
      <c r="M210" s="39" t="s">
        <v>17</v>
      </c>
    </row>
    <row r="211" spans="3:13" s="36" customFormat="1" ht="101.25" customHeight="1">
      <c r="C211" s="37" t="s">
        <v>1535</v>
      </c>
      <c r="D211" s="38" t="s">
        <v>1267</v>
      </c>
      <c r="E211" s="38" t="s">
        <v>89</v>
      </c>
      <c r="F211" s="38" t="s">
        <v>19513</v>
      </c>
      <c r="G211" s="38" t="s">
        <v>1577</v>
      </c>
      <c r="H211" s="38" t="s">
        <v>1578</v>
      </c>
      <c r="I211" s="39">
        <v>8</v>
      </c>
      <c r="J211" s="39" t="s">
        <v>24</v>
      </c>
      <c r="K211" s="39" t="s">
        <v>22517</v>
      </c>
      <c r="L211" s="39" t="s">
        <v>7861</v>
      </c>
      <c r="M211" s="39" t="s">
        <v>17</v>
      </c>
    </row>
    <row r="212" spans="3:13" s="36" customFormat="1" ht="101.25" customHeight="1">
      <c r="C212" s="37" t="s">
        <v>1543</v>
      </c>
      <c r="D212" s="38" t="s">
        <v>1267</v>
      </c>
      <c r="E212" s="38" t="s">
        <v>113</v>
      </c>
      <c r="F212" s="38" t="s">
        <v>234</v>
      </c>
      <c r="G212" s="38" t="s">
        <v>1583</v>
      </c>
      <c r="H212" s="38" t="s">
        <v>1585</v>
      </c>
      <c r="I212" s="39">
        <v>8</v>
      </c>
      <c r="J212" s="39">
        <v>5</v>
      </c>
      <c r="K212" s="39" t="s">
        <v>22521</v>
      </c>
      <c r="L212" s="39" t="s">
        <v>22501</v>
      </c>
      <c r="M212" s="39" t="s">
        <v>17</v>
      </c>
    </row>
    <row r="213" spans="3:13" s="36" customFormat="1" ht="169.5" customHeight="1">
      <c r="C213" s="37" t="s">
        <v>1551</v>
      </c>
      <c r="D213" s="38" t="s">
        <v>1267</v>
      </c>
      <c r="E213" s="38" t="s">
        <v>113</v>
      </c>
      <c r="F213" s="38" t="s">
        <v>234</v>
      </c>
      <c r="G213" s="38" t="s">
        <v>1591</v>
      </c>
      <c r="H213" s="38" t="s">
        <v>19514</v>
      </c>
      <c r="I213" s="39">
        <v>8</v>
      </c>
      <c r="J213" s="39">
        <v>6</v>
      </c>
      <c r="K213" s="39" t="s">
        <v>22521</v>
      </c>
      <c r="L213" s="39" t="s">
        <v>22501</v>
      </c>
      <c r="M213" s="39" t="s">
        <v>17</v>
      </c>
    </row>
    <row r="214" spans="3:13" s="36" customFormat="1" ht="84.75" customHeight="1">
      <c r="C214" s="37" t="s">
        <v>7775</v>
      </c>
      <c r="D214" s="38" t="s">
        <v>1599</v>
      </c>
      <c r="E214" s="38" t="s">
        <v>1600</v>
      </c>
      <c r="F214" s="38" t="s">
        <v>1601</v>
      </c>
      <c r="G214" s="38" t="s">
        <v>1598</v>
      </c>
      <c r="H214" s="38" t="s">
        <v>1602</v>
      </c>
      <c r="I214" s="39">
        <v>8</v>
      </c>
      <c r="J214" s="39" t="s">
        <v>24</v>
      </c>
      <c r="K214" s="39" t="s">
        <v>11348</v>
      </c>
      <c r="L214" s="39" t="s">
        <v>11348</v>
      </c>
      <c r="M214" s="39" t="s">
        <v>24</v>
      </c>
    </row>
    <row r="215" spans="3:13" s="36" customFormat="1" ht="84.75" customHeight="1">
      <c r="C215" s="37" t="s">
        <v>1565</v>
      </c>
      <c r="D215" s="38" t="s">
        <v>1599</v>
      </c>
      <c r="E215" s="38" t="s">
        <v>1600</v>
      </c>
      <c r="F215" s="38" t="s">
        <v>1601</v>
      </c>
      <c r="G215" s="38" t="s">
        <v>1607</v>
      </c>
      <c r="H215" s="38" t="s">
        <v>1608</v>
      </c>
      <c r="I215" s="39" t="s">
        <v>24</v>
      </c>
      <c r="J215" s="39" t="s">
        <v>24</v>
      </c>
      <c r="K215" s="39" t="s">
        <v>11348</v>
      </c>
      <c r="L215" s="39" t="s">
        <v>11348</v>
      </c>
      <c r="M215" s="39" t="s">
        <v>24</v>
      </c>
    </row>
    <row r="216" spans="3:13" s="36" customFormat="1" ht="84.75" customHeight="1">
      <c r="C216" s="37" t="s">
        <v>1572</v>
      </c>
      <c r="D216" s="38" t="s">
        <v>1599</v>
      </c>
      <c r="E216" s="38" t="s">
        <v>1600</v>
      </c>
      <c r="F216" s="38" t="s">
        <v>1614</v>
      </c>
      <c r="G216" s="38" t="s">
        <v>1613</v>
      </c>
      <c r="H216" s="38" t="s">
        <v>1615</v>
      </c>
      <c r="I216" s="39">
        <v>8</v>
      </c>
      <c r="J216" s="39" t="s">
        <v>24</v>
      </c>
      <c r="K216" s="39" t="s">
        <v>11348</v>
      </c>
      <c r="L216" s="39" t="s">
        <v>11348</v>
      </c>
      <c r="M216" s="39" t="s">
        <v>24</v>
      </c>
    </row>
    <row r="217" spans="3:13" s="36" customFormat="1" ht="84.75" customHeight="1">
      <c r="C217" s="37" t="s">
        <v>1579</v>
      </c>
      <c r="D217" s="38" t="s">
        <v>1599</v>
      </c>
      <c r="E217" s="38" t="s">
        <v>1621</v>
      </c>
      <c r="F217" s="38" t="s">
        <v>1622</v>
      </c>
      <c r="G217" s="38" t="s">
        <v>1620</v>
      </c>
      <c r="H217" s="38" t="s">
        <v>1623</v>
      </c>
      <c r="I217" s="39">
        <v>8</v>
      </c>
      <c r="J217" s="39" t="s">
        <v>24</v>
      </c>
      <c r="K217" s="39" t="s">
        <v>11348</v>
      </c>
      <c r="L217" s="39" t="s">
        <v>11348</v>
      </c>
      <c r="M217" s="39" t="s">
        <v>17</v>
      </c>
    </row>
    <row r="218" spans="3:13" s="36" customFormat="1" ht="84.75" customHeight="1">
      <c r="C218" s="37" t="s">
        <v>1586</v>
      </c>
      <c r="D218" s="38" t="s">
        <v>1599</v>
      </c>
      <c r="E218" s="38" t="s">
        <v>1621</v>
      </c>
      <c r="F218" s="38" t="s">
        <v>1630</v>
      </c>
      <c r="G218" s="38" t="s">
        <v>1629</v>
      </c>
      <c r="H218" s="38" t="s">
        <v>1631</v>
      </c>
      <c r="I218" s="39">
        <v>8</v>
      </c>
      <c r="J218" s="39">
        <v>17</v>
      </c>
      <c r="K218" s="39" t="s">
        <v>22522</v>
      </c>
      <c r="L218" s="39" t="s">
        <v>7864</v>
      </c>
      <c r="M218" s="39" t="s">
        <v>24</v>
      </c>
    </row>
    <row r="219" spans="3:13" s="36" customFormat="1" ht="84.75" customHeight="1">
      <c r="C219" s="37" t="s">
        <v>1593</v>
      </c>
      <c r="D219" s="38" t="s">
        <v>1599</v>
      </c>
      <c r="E219" s="38" t="s">
        <v>1621</v>
      </c>
      <c r="F219" s="38" t="s">
        <v>1630</v>
      </c>
      <c r="G219" s="38" t="s">
        <v>1636</v>
      </c>
      <c r="H219" s="38" t="s">
        <v>1637</v>
      </c>
      <c r="I219" s="39">
        <v>8</v>
      </c>
      <c r="J219" s="39">
        <v>17</v>
      </c>
      <c r="K219" s="39" t="s">
        <v>22522</v>
      </c>
      <c r="L219" s="39" t="s">
        <v>7864</v>
      </c>
      <c r="M219" s="39" t="s">
        <v>24</v>
      </c>
    </row>
    <row r="220" spans="3:13" s="36" customFormat="1" ht="110.25">
      <c r="C220" s="37" t="s">
        <v>1624</v>
      </c>
      <c r="D220" s="38" t="s">
        <v>1599</v>
      </c>
      <c r="E220" s="38" t="s">
        <v>1621</v>
      </c>
      <c r="F220" s="38" t="s">
        <v>1630</v>
      </c>
      <c r="G220" s="38" t="s">
        <v>7727</v>
      </c>
      <c r="H220" s="38" t="s">
        <v>1642</v>
      </c>
      <c r="I220" s="39">
        <v>8</v>
      </c>
      <c r="J220" s="39">
        <v>17</v>
      </c>
      <c r="K220" s="39" t="s">
        <v>22522</v>
      </c>
      <c r="L220" s="39" t="s">
        <v>7864</v>
      </c>
      <c r="M220" s="39" t="s">
        <v>17</v>
      </c>
    </row>
    <row r="221" spans="3:13" s="36" customFormat="1" ht="120" customHeight="1">
      <c r="C221" s="37" t="s">
        <v>7776</v>
      </c>
      <c r="D221" s="38" t="s">
        <v>1599</v>
      </c>
      <c r="E221" s="38" t="s">
        <v>1621</v>
      </c>
      <c r="F221" s="38" t="s">
        <v>1630</v>
      </c>
      <c r="G221" s="38" t="s">
        <v>7728</v>
      </c>
      <c r="H221" s="38" t="s">
        <v>1648</v>
      </c>
      <c r="I221" s="39">
        <v>8</v>
      </c>
      <c r="J221" s="39">
        <v>17</v>
      </c>
      <c r="K221" s="39" t="s">
        <v>22522</v>
      </c>
      <c r="L221" s="39" t="s">
        <v>7864</v>
      </c>
      <c r="M221" s="39" t="s">
        <v>17</v>
      </c>
    </row>
    <row r="222" spans="3:13" s="36" customFormat="1" ht="134.25" customHeight="1">
      <c r="C222" s="37" t="s">
        <v>7777</v>
      </c>
      <c r="D222" s="38" t="s">
        <v>1599</v>
      </c>
      <c r="E222" s="38" t="s">
        <v>1621</v>
      </c>
      <c r="F222" s="38" t="s">
        <v>1630</v>
      </c>
      <c r="G222" s="38" t="s">
        <v>7729</v>
      </c>
      <c r="H222" s="38" t="s">
        <v>1654</v>
      </c>
      <c r="I222" s="39">
        <v>8</v>
      </c>
      <c r="J222" s="39">
        <v>17</v>
      </c>
      <c r="K222" s="39" t="s">
        <v>22522</v>
      </c>
      <c r="L222" s="39" t="s">
        <v>7864</v>
      </c>
      <c r="M222" s="39" t="s">
        <v>17</v>
      </c>
    </row>
    <row r="223" spans="3:13" s="36" customFormat="1" ht="107.25" customHeight="1">
      <c r="C223" s="37" t="s">
        <v>7778</v>
      </c>
      <c r="D223" s="38" t="s">
        <v>1599</v>
      </c>
      <c r="E223" s="38" t="s">
        <v>1621</v>
      </c>
      <c r="F223" s="38" t="s">
        <v>1630</v>
      </c>
      <c r="G223" s="38" t="s">
        <v>1660</v>
      </c>
      <c r="H223" s="38" t="s">
        <v>1661</v>
      </c>
      <c r="I223" s="39">
        <v>8</v>
      </c>
      <c r="J223" s="39">
        <v>17</v>
      </c>
      <c r="K223" s="39" t="s">
        <v>22522</v>
      </c>
      <c r="L223" s="39" t="s">
        <v>7864</v>
      </c>
      <c r="M223" s="39" t="s">
        <v>17</v>
      </c>
    </row>
    <row r="224" spans="3:13" s="36" customFormat="1" ht="108.75" customHeight="1">
      <c r="C224" s="37" t="s">
        <v>7779</v>
      </c>
      <c r="D224" s="38" t="s">
        <v>1599</v>
      </c>
      <c r="E224" s="38" t="s">
        <v>1621</v>
      </c>
      <c r="F224" s="38" t="s">
        <v>1630</v>
      </c>
      <c r="G224" s="38" t="s">
        <v>1667</v>
      </c>
      <c r="H224" s="38" t="s">
        <v>1668</v>
      </c>
      <c r="I224" s="39">
        <v>8</v>
      </c>
      <c r="J224" s="39">
        <v>15</v>
      </c>
      <c r="K224" s="39" t="s">
        <v>22522</v>
      </c>
      <c r="L224" s="39" t="s">
        <v>7864</v>
      </c>
      <c r="M224" s="39" t="s">
        <v>17</v>
      </c>
    </row>
    <row r="225" spans="3:13" s="36" customFormat="1" ht="141.75">
      <c r="C225" s="37" t="s">
        <v>7780</v>
      </c>
      <c r="D225" s="38" t="s">
        <v>1599</v>
      </c>
      <c r="E225" s="38" t="s">
        <v>1621</v>
      </c>
      <c r="F225" s="38" t="s">
        <v>1630</v>
      </c>
      <c r="G225" s="38" t="s">
        <v>1674</v>
      </c>
      <c r="H225" s="38" t="s">
        <v>1675</v>
      </c>
      <c r="I225" s="39">
        <v>8</v>
      </c>
      <c r="J225" s="39">
        <v>15</v>
      </c>
      <c r="K225" s="39" t="s">
        <v>22522</v>
      </c>
      <c r="L225" s="39" t="s">
        <v>7864</v>
      </c>
      <c r="M225" s="39" t="s">
        <v>17</v>
      </c>
    </row>
    <row r="226" spans="3:13" s="36" customFormat="1" ht="81.75" customHeight="1">
      <c r="C226" s="37" t="s">
        <v>1643</v>
      </c>
      <c r="D226" s="38" t="s">
        <v>1599</v>
      </c>
      <c r="E226" s="38" t="s">
        <v>1621</v>
      </c>
      <c r="F226" s="38" t="s">
        <v>1682</v>
      </c>
      <c r="G226" s="38" t="s">
        <v>1681</v>
      </c>
      <c r="H226" s="38" t="s">
        <v>1683</v>
      </c>
      <c r="I226" s="39">
        <v>8</v>
      </c>
      <c r="J226" s="39">
        <v>17</v>
      </c>
      <c r="K226" s="39" t="s">
        <v>22522</v>
      </c>
      <c r="L226" s="39" t="s">
        <v>7864</v>
      </c>
      <c r="M226" s="39" t="s">
        <v>24</v>
      </c>
    </row>
    <row r="227" spans="3:13" s="36" customFormat="1" ht="81.75" customHeight="1">
      <c r="C227" s="37" t="s">
        <v>1649</v>
      </c>
      <c r="D227" s="38" t="s">
        <v>1599</v>
      </c>
      <c r="E227" s="38" t="s">
        <v>1621</v>
      </c>
      <c r="F227" s="38" t="s">
        <v>1682</v>
      </c>
      <c r="G227" s="38" t="s">
        <v>1688</v>
      </c>
      <c r="H227" s="38" t="s">
        <v>1689</v>
      </c>
      <c r="I227" s="39">
        <v>8</v>
      </c>
      <c r="J227" s="39">
        <v>17</v>
      </c>
      <c r="K227" s="39" t="s">
        <v>22522</v>
      </c>
      <c r="L227" s="39" t="s">
        <v>7864</v>
      </c>
      <c r="M227" s="39" t="s">
        <v>24</v>
      </c>
    </row>
    <row r="228" spans="3:13" s="36" customFormat="1" ht="81.75" customHeight="1">
      <c r="C228" s="37" t="s">
        <v>1655</v>
      </c>
      <c r="D228" s="38" t="s">
        <v>1599</v>
      </c>
      <c r="E228" s="38" t="s">
        <v>1621</v>
      </c>
      <c r="F228" s="38" t="s">
        <v>1695</v>
      </c>
      <c r="G228" s="38" t="s">
        <v>1694</v>
      </c>
      <c r="H228" s="38" t="s">
        <v>1696</v>
      </c>
      <c r="I228" s="39">
        <v>8</v>
      </c>
      <c r="J228" s="39">
        <v>22</v>
      </c>
      <c r="K228" s="39" t="s">
        <v>22522</v>
      </c>
      <c r="L228" s="39" t="s">
        <v>7864</v>
      </c>
      <c r="M228" s="39" t="s">
        <v>24</v>
      </c>
    </row>
    <row r="229" spans="3:13" s="36" customFormat="1" ht="81.75" customHeight="1">
      <c r="C229" s="37" t="s">
        <v>1662</v>
      </c>
      <c r="D229" s="38" t="s">
        <v>1599</v>
      </c>
      <c r="E229" s="38" t="s">
        <v>1621</v>
      </c>
      <c r="F229" s="38" t="s">
        <v>1695</v>
      </c>
      <c r="G229" s="38" t="s">
        <v>1701</v>
      </c>
      <c r="H229" s="38" t="s">
        <v>1702</v>
      </c>
      <c r="I229" s="39">
        <v>8</v>
      </c>
      <c r="J229" s="39">
        <v>22</v>
      </c>
      <c r="K229" s="39" t="s">
        <v>22522</v>
      </c>
      <c r="L229" s="39" t="s">
        <v>7864</v>
      </c>
      <c r="M229" s="39" t="s">
        <v>24</v>
      </c>
    </row>
    <row r="230" spans="3:13" s="36" customFormat="1" ht="81.75" customHeight="1">
      <c r="C230" s="37" t="s">
        <v>1669</v>
      </c>
      <c r="D230" s="38" t="s">
        <v>1599</v>
      </c>
      <c r="E230" s="38" t="s">
        <v>1621</v>
      </c>
      <c r="F230" s="38" t="s">
        <v>1695</v>
      </c>
      <c r="G230" s="38" t="s">
        <v>1707</v>
      </c>
      <c r="H230" s="38" t="s">
        <v>1708</v>
      </c>
      <c r="I230" s="39">
        <v>8</v>
      </c>
      <c r="J230" s="39">
        <v>22</v>
      </c>
      <c r="K230" s="39" t="s">
        <v>22522</v>
      </c>
      <c r="L230" s="39" t="s">
        <v>7864</v>
      </c>
      <c r="M230" s="39" t="s">
        <v>24</v>
      </c>
    </row>
    <row r="231" spans="3:13" s="36" customFormat="1" ht="81.75" customHeight="1">
      <c r="C231" s="37" t="s">
        <v>1676</v>
      </c>
      <c r="D231" s="38" t="s">
        <v>1599</v>
      </c>
      <c r="E231" s="38" t="s">
        <v>1621</v>
      </c>
      <c r="F231" s="38" t="s">
        <v>1695</v>
      </c>
      <c r="G231" s="38" t="s">
        <v>1713</v>
      </c>
      <c r="H231" s="38" t="s">
        <v>1714</v>
      </c>
      <c r="I231" s="39">
        <v>8</v>
      </c>
      <c r="J231" s="39">
        <v>22</v>
      </c>
      <c r="K231" s="39" t="s">
        <v>22522</v>
      </c>
      <c r="L231" s="39" t="s">
        <v>7864</v>
      </c>
      <c r="M231" s="39" t="s">
        <v>24</v>
      </c>
    </row>
    <row r="232" spans="3:13" s="36" customFormat="1" ht="81.75" customHeight="1">
      <c r="C232" s="37" t="s">
        <v>7781</v>
      </c>
      <c r="D232" s="38" t="s">
        <v>1599</v>
      </c>
      <c r="E232" s="38" t="s">
        <v>1621</v>
      </c>
      <c r="F232" s="38" t="s">
        <v>1695</v>
      </c>
      <c r="G232" s="38" t="s">
        <v>1719</v>
      </c>
      <c r="H232" s="38" t="s">
        <v>1720</v>
      </c>
      <c r="I232" s="39">
        <v>8</v>
      </c>
      <c r="J232" s="39">
        <v>22</v>
      </c>
      <c r="K232" s="39" t="s">
        <v>22522</v>
      </c>
      <c r="L232" s="39" t="s">
        <v>7864</v>
      </c>
      <c r="M232" s="39" t="s">
        <v>17</v>
      </c>
    </row>
    <row r="233" spans="3:13" s="36" customFormat="1" ht="81.75" customHeight="1">
      <c r="C233" s="37" t="s">
        <v>7782</v>
      </c>
      <c r="D233" s="38" t="s">
        <v>1599</v>
      </c>
      <c r="E233" s="38" t="s">
        <v>1621</v>
      </c>
      <c r="F233" s="38" t="s">
        <v>1695</v>
      </c>
      <c r="G233" s="38" t="s">
        <v>1726</v>
      </c>
      <c r="H233" s="38" t="s">
        <v>1727</v>
      </c>
      <c r="I233" s="39">
        <v>8</v>
      </c>
      <c r="J233" s="39">
        <v>22</v>
      </c>
      <c r="K233" s="39" t="s">
        <v>22522</v>
      </c>
      <c r="L233" s="39" t="s">
        <v>7864</v>
      </c>
      <c r="M233" s="39" t="s">
        <v>17</v>
      </c>
    </row>
    <row r="234" spans="3:13" s="36" customFormat="1" ht="62.25" customHeight="1">
      <c r="C234" s="37" t="s">
        <v>7783</v>
      </c>
      <c r="D234" s="38" t="s">
        <v>1599</v>
      </c>
      <c r="E234" s="38" t="s">
        <v>1621</v>
      </c>
      <c r="F234" s="38" t="s">
        <v>1734</v>
      </c>
      <c r="G234" s="38" t="s">
        <v>1733</v>
      </c>
      <c r="H234" s="38" t="s">
        <v>1735</v>
      </c>
      <c r="I234" s="39">
        <v>8</v>
      </c>
      <c r="J234" s="39">
        <v>15</v>
      </c>
      <c r="K234" s="39" t="s">
        <v>11348</v>
      </c>
      <c r="L234" s="39" t="s">
        <v>11348</v>
      </c>
      <c r="M234" s="39" t="s">
        <v>24</v>
      </c>
    </row>
    <row r="235" spans="3:13" s="36" customFormat="1" ht="75" customHeight="1">
      <c r="C235" s="37" t="s">
        <v>7784</v>
      </c>
      <c r="D235" s="38" t="s">
        <v>1599</v>
      </c>
      <c r="E235" s="38" t="s">
        <v>1621</v>
      </c>
      <c r="F235" s="38" t="s">
        <v>1734</v>
      </c>
      <c r="G235" s="38" t="s">
        <v>1740</v>
      </c>
      <c r="H235" s="38" t="s">
        <v>1741</v>
      </c>
      <c r="I235" s="39">
        <v>8</v>
      </c>
      <c r="J235" s="39">
        <v>15</v>
      </c>
      <c r="K235" s="39" t="s">
        <v>11348</v>
      </c>
      <c r="L235" s="39" t="s">
        <v>11348</v>
      </c>
      <c r="M235" s="39" t="s">
        <v>24</v>
      </c>
    </row>
    <row r="236" spans="3:13" s="36" customFormat="1" ht="75" customHeight="1">
      <c r="C236" s="37" t="s">
        <v>7785</v>
      </c>
      <c r="D236" s="38" t="s">
        <v>1599</v>
      </c>
      <c r="E236" s="38" t="s">
        <v>1621</v>
      </c>
      <c r="F236" s="38" t="s">
        <v>1747</v>
      </c>
      <c r="G236" s="38" t="s">
        <v>1746</v>
      </c>
      <c r="H236" s="38" t="s">
        <v>1748</v>
      </c>
      <c r="I236" s="39">
        <v>8</v>
      </c>
      <c r="J236" s="39">
        <v>15</v>
      </c>
      <c r="K236" s="39" t="s">
        <v>22522</v>
      </c>
      <c r="L236" s="39" t="s">
        <v>7864</v>
      </c>
      <c r="M236" s="39" t="s">
        <v>24</v>
      </c>
    </row>
    <row r="237" spans="3:13" s="36" customFormat="1" ht="126">
      <c r="C237" s="37" t="s">
        <v>7786</v>
      </c>
      <c r="D237" s="38" t="s">
        <v>1599</v>
      </c>
      <c r="E237" s="38" t="s">
        <v>1621</v>
      </c>
      <c r="F237" s="38" t="s">
        <v>1747</v>
      </c>
      <c r="G237" s="38" t="s">
        <v>1753</v>
      </c>
      <c r="H237" s="38" t="s">
        <v>1754</v>
      </c>
      <c r="I237" s="39">
        <v>8</v>
      </c>
      <c r="J237" s="39">
        <v>15</v>
      </c>
      <c r="K237" s="39" t="s">
        <v>22522</v>
      </c>
      <c r="L237" s="39" t="s">
        <v>7864</v>
      </c>
      <c r="M237" s="39" t="s">
        <v>17</v>
      </c>
    </row>
    <row r="238" spans="3:13" s="36" customFormat="1" ht="126">
      <c r="C238" s="37" t="s">
        <v>1721</v>
      </c>
      <c r="D238" s="38" t="s">
        <v>1599</v>
      </c>
      <c r="E238" s="38" t="s">
        <v>1621</v>
      </c>
      <c r="F238" s="38" t="s">
        <v>1747</v>
      </c>
      <c r="G238" s="38" t="s">
        <v>1760</v>
      </c>
      <c r="H238" s="38" t="s">
        <v>1761</v>
      </c>
      <c r="I238" s="39">
        <v>8</v>
      </c>
      <c r="J238" s="39">
        <v>15</v>
      </c>
      <c r="K238" s="39" t="s">
        <v>22522</v>
      </c>
      <c r="L238" s="39" t="s">
        <v>7864</v>
      </c>
      <c r="M238" s="39" t="s">
        <v>17</v>
      </c>
    </row>
    <row r="239" spans="3:13" s="36" customFormat="1" ht="78.75">
      <c r="C239" s="37" t="s">
        <v>1728</v>
      </c>
      <c r="D239" s="38" t="s">
        <v>1599</v>
      </c>
      <c r="E239" s="38" t="s">
        <v>1621</v>
      </c>
      <c r="F239" s="38" t="s">
        <v>1768</v>
      </c>
      <c r="G239" s="38" t="s">
        <v>1767</v>
      </c>
      <c r="H239" s="38" t="s">
        <v>1769</v>
      </c>
      <c r="I239" s="39">
        <v>8</v>
      </c>
      <c r="J239" s="39" t="s">
        <v>24</v>
      </c>
      <c r="K239" s="39" t="s">
        <v>22522</v>
      </c>
      <c r="L239" s="39" t="s">
        <v>7864</v>
      </c>
      <c r="M239" s="39" t="s">
        <v>24</v>
      </c>
    </row>
    <row r="240" spans="3:13" s="36" customFormat="1" ht="78.75">
      <c r="C240" s="37" t="s">
        <v>7787</v>
      </c>
      <c r="D240" s="38" t="s">
        <v>1599</v>
      </c>
      <c r="E240" s="38" t="s">
        <v>1621</v>
      </c>
      <c r="F240" s="38" t="s">
        <v>1768</v>
      </c>
      <c r="G240" s="38" t="s">
        <v>1774</v>
      </c>
      <c r="H240" s="38" t="s">
        <v>22523</v>
      </c>
      <c r="I240" s="39">
        <v>8</v>
      </c>
      <c r="J240" s="39" t="s">
        <v>24</v>
      </c>
      <c r="K240" s="39" t="s">
        <v>22522</v>
      </c>
      <c r="L240" s="39" t="s">
        <v>7864</v>
      </c>
      <c r="M240" s="39" t="s">
        <v>24</v>
      </c>
    </row>
    <row r="241" spans="3:13" s="36" customFormat="1" ht="117.75" customHeight="1">
      <c r="C241" s="37" t="s">
        <v>7788</v>
      </c>
      <c r="D241" s="38" t="s">
        <v>1599</v>
      </c>
      <c r="E241" s="38" t="s">
        <v>1621</v>
      </c>
      <c r="F241" s="38" t="s">
        <v>1768</v>
      </c>
      <c r="G241" s="38" t="s">
        <v>1780</v>
      </c>
      <c r="H241" s="38" t="s">
        <v>1781</v>
      </c>
      <c r="I241" s="39">
        <v>8</v>
      </c>
      <c r="J241" s="39" t="s">
        <v>24</v>
      </c>
      <c r="K241" s="39" t="s">
        <v>22522</v>
      </c>
      <c r="L241" s="39" t="s">
        <v>7864</v>
      </c>
      <c r="M241" s="39" t="s">
        <v>17</v>
      </c>
    </row>
    <row r="242" spans="3:13" s="36" customFormat="1" ht="78.75">
      <c r="C242" s="37" t="s">
        <v>7789</v>
      </c>
      <c r="D242" s="38" t="s">
        <v>1599</v>
      </c>
      <c r="E242" s="38" t="s">
        <v>1621</v>
      </c>
      <c r="F242" s="38" t="s">
        <v>1768</v>
      </c>
      <c r="G242" s="38" t="s">
        <v>7464</v>
      </c>
      <c r="H242" s="38" t="s">
        <v>1791</v>
      </c>
      <c r="I242" s="39">
        <v>8</v>
      </c>
      <c r="J242" s="39" t="s">
        <v>24</v>
      </c>
      <c r="K242" s="39" t="s">
        <v>22522</v>
      </c>
      <c r="L242" s="39" t="s">
        <v>7864</v>
      </c>
      <c r="M242" s="39" t="s">
        <v>17</v>
      </c>
    </row>
    <row r="243" spans="3:13" s="36" customFormat="1" ht="62.25" customHeight="1">
      <c r="C243" s="37" t="s">
        <v>1755</v>
      </c>
      <c r="D243" s="38" t="s">
        <v>1599</v>
      </c>
      <c r="E243" s="38" t="s">
        <v>1621</v>
      </c>
      <c r="F243" s="38" t="s">
        <v>1795</v>
      </c>
      <c r="G243" s="38" t="s">
        <v>1794</v>
      </c>
      <c r="H243" s="38" t="s">
        <v>1796</v>
      </c>
      <c r="I243" s="39">
        <v>7</v>
      </c>
      <c r="J243" s="39" t="s">
        <v>24</v>
      </c>
      <c r="K243" s="39" t="s">
        <v>11348</v>
      </c>
      <c r="L243" s="39" t="s">
        <v>11348</v>
      </c>
      <c r="M243" s="39" t="s">
        <v>24</v>
      </c>
    </row>
    <row r="244" spans="3:13" s="36" customFormat="1" ht="62.25" customHeight="1">
      <c r="C244" s="37" t="s">
        <v>1762</v>
      </c>
      <c r="D244" s="38" t="s">
        <v>1599</v>
      </c>
      <c r="E244" s="38" t="s">
        <v>1810</v>
      </c>
      <c r="F244" s="38" t="s">
        <v>1811</v>
      </c>
      <c r="G244" s="38" t="s">
        <v>7730</v>
      </c>
      <c r="H244" s="38" t="s">
        <v>1812</v>
      </c>
      <c r="I244" s="39">
        <v>8</v>
      </c>
      <c r="J244" s="39" t="s">
        <v>24</v>
      </c>
      <c r="K244" s="39" t="s">
        <v>11348</v>
      </c>
      <c r="L244" s="39" t="s">
        <v>11348</v>
      </c>
      <c r="M244" s="39" t="s">
        <v>24</v>
      </c>
    </row>
    <row r="245" spans="3:13" s="36" customFormat="1" ht="62.25" customHeight="1">
      <c r="C245" s="37" t="s">
        <v>7790</v>
      </c>
      <c r="D245" s="38" t="s">
        <v>1599</v>
      </c>
      <c r="E245" s="38" t="s">
        <v>1810</v>
      </c>
      <c r="F245" s="38" t="s">
        <v>1811</v>
      </c>
      <c r="G245" s="38" t="s">
        <v>7731</v>
      </c>
      <c r="H245" s="38" t="s">
        <v>1812</v>
      </c>
      <c r="I245" s="39" t="s">
        <v>24</v>
      </c>
      <c r="J245" s="39" t="s">
        <v>24</v>
      </c>
      <c r="K245" s="39" t="s">
        <v>11348</v>
      </c>
      <c r="L245" s="39" t="s">
        <v>11348</v>
      </c>
      <c r="M245" s="39" t="s">
        <v>24</v>
      </c>
    </row>
    <row r="246" spans="3:13" s="36" customFormat="1" ht="64.5" customHeight="1">
      <c r="C246" s="37" t="s">
        <v>7791</v>
      </c>
      <c r="D246" s="38" t="s">
        <v>1599</v>
      </c>
      <c r="E246" s="38" t="s">
        <v>1802</v>
      </c>
      <c r="F246" s="38" t="s">
        <v>1803</v>
      </c>
      <c r="G246" s="38" t="s">
        <v>1801</v>
      </c>
      <c r="H246" s="38" t="s">
        <v>1804</v>
      </c>
      <c r="I246" s="39">
        <v>8</v>
      </c>
      <c r="J246" s="39" t="s">
        <v>24</v>
      </c>
      <c r="K246" s="39" t="s">
        <v>11348</v>
      </c>
      <c r="L246" s="39" t="s">
        <v>11348</v>
      </c>
      <c r="M246" s="39" t="s">
        <v>17</v>
      </c>
    </row>
    <row r="247" spans="3:13" s="36" customFormat="1" ht="106.5" customHeight="1">
      <c r="C247" s="37" t="s">
        <v>1782</v>
      </c>
      <c r="D247" s="38" t="s">
        <v>1822</v>
      </c>
      <c r="E247" s="38" t="s">
        <v>1823</v>
      </c>
      <c r="F247" s="38" t="s">
        <v>234</v>
      </c>
      <c r="G247" s="38" t="s">
        <v>1821</v>
      </c>
      <c r="H247" s="38" t="s">
        <v>1824</v>
      </c>
      <c r="I247" s="39">
        <v>5</v>
      </c>
      <c r="J247" s="39" t="s">
        <v>24</v>
      </c>
      <c r="K247" s="39" t="s">
        <v>11348</v>
      </c>
      <c r="L247" s="39" t="s">
        <v>11348</v>
      </c>
      <c r="M247" s="39" t="s">
        <v>24</v>
      </c>
    </row>
    <row r="248" spans="3:13" s="36" customFormat="1" ht="106.5" customHeight="1">
      <c r="C248" s="37" t="s">
        <v>1805</v>
      </c>
      <c r="D248" s="38" t="s">
        <v>1822</v>
      </c>
      <c r="E248" s="38" t="s">
        <v>1823</v>
      </c>
      <c r="F248" s="38" t="s">
        <v>234</v>
      </c>
      <c r="G248" s="38" t="s">
        <v>21931</v>
      </c>
      <c r="H248" s="38" t="s">
        <v>1830</v>
      </c>
      <c r="I248" s="39" t="s">
        <v>24</v>
      </c>
      <c r="J248" s="39" t="s">
        <v>24</v>
      </c>
      <c r="K248" s="39" t="s">
        <v>11348</v>
      </c>
      <c r="L248" s="39" t="s">
        <v>11348</v>
      </c>
      <c r="M248" s="39" t="s">
        <v>24</v>
      </c>
    </row>
    <row r="249" spans="3:13" s="36" customFormat="1" ht="60" customHeight="1">
      <c r="C249" s="37" t="s">
        <v>7792</v>
      </c>
      <c r="D249" s="38" t="s">
        <v>1822</v>
      </c>
      <c r="E249" s="38" t="s">
        <v>1823</v>
      </c>
      <c r="F249" s="38" t="s">
        <v>234</v>
      </c>
      <c r="G249" s="38" t="s">
        <v>7692</v>
      </c>
      <c r="H249" s="38" t="s">
        <v>1834</v>
      </c>
      <c r="I249" s="39">
        <v>8</v>
      </c>
      <c r="J249" s="39" t="s">
        <v>24</v>
      </c>
      <c r="K249" s="39" t="s">
        <v>11348</v>
      </c>
      <c r="L249" s="39" t="s">
        <v>11348</v>
      </c>
      <c r="M249" s="39" t="s">
        <v>24</v>
      </c>
    </row>
    <row r="250" spans="3:13" s="36" customFormat="1" ht="94.5">
      <c r="C250" s="37" t="s">
        <v>7793</v>
      </c>
      <c r="D250" s="38" t="s">
        <v>1822</v>
      </c>
      <c r="E250" s="38" t="s">
        <v>1823</v>
      </c>
      <c r="F250" s="38" t="s">
        <v>234</v>
      </c>
      <c r="G250" s="38" t="s">
        <v>1839</v>
      </c>
      <c r="H250" s="38" t="s">
        <v>1840</v>
      </c>
      <c r="I250" s="39" t="s">
        <v>24</v>
      </c>
      <c r="J250" s="39" t="s">
        <v>24</v>
      </c>
      <c r="K250" s="39" t="s">
        <v>11348</v>
      </c>
      <c r="L250" s="39" t="s">
        <v>11348</v>
      </c>
      <c r="M250" s="39" t="s">
        <v>24</v>
      </c>
    </row>
    <row r="251" spans="3:13" s="36" customFormat="1" ht="157.5">
      <c r="C251" s="37" t="s">
        <v>7794</v>
      </c>
      <c r="D251" s="38" t="s">
        <v>1822</v>
      </c>
      <c r="E251" s="38" t="s">
        <v>1823</v>
      </c>
      <c r="F251" s="38" t="s">
        <v>234</v>
      </c>
      <c r="G251" s="38" t="s">
        <v>1845</v>
      </c>
      <c r="H251" s="38" t="s">
        <v>1846</v>
      </c>
      <c r="I251" s="39">
        <v>7</v>
      </c>
      <c r="J251" s="39" t="s">
        <v>24</v>
      </c>
      <c r="K251" s="39" t="s">
        <v>22524</v>
      </c>
      <c r="L251" s="39" t="s">
        <v>7865</v>
      </c>
      <c r="M251" s="39" t="s">
        <v>24</v>
      </c>
    </row>
    <row r="252" spans="3:13" s="36" customFormat="1" ht="94.5">
      <c r="C252" s="37" t="s">
        <v>7795</v>
      </c>
      <c r="D252" s="38" t="s">
        <v>1822</v>
      </c>
      <c r="E252" s="38" t="s">
        <v>1823</v>
      </c>
      <c r="F252" s="38" t="s">
        <v>234</v>
      </c>
      <c r="G252" s="38" t="s">
        <v>1851</v>
      </c>
      <c r="H252" s="38" t="s">
        <v>1852</v>
      </c>
      <c r="I252" s="39" t="s">
        <v>24</v>
      </c>
      <c r="J252" s="39" t="s">
        <v>24</v>
      </c>
      <c r="K252" s="39" t="s">
        <v>11348</v>
      </c>
      <c r="L252" s="39" t="s">
        <v>11348</v>
      </c>
      <c r="M252" s="39" t="s">
        <v>24</v>
      </c>
    </row>
    <row r="253" spans="3:13" s="36" customFormat="1" ht="51.75" customHeight="1">
      <c r="C253" s="37" t="s">
        <v>7796</v>
      </c>
      <c r="D253" s="38" t="s">
        <v>1822</v>
      </c>
      <c r="E253" s="38" t="s">
        <v>1823</v>
      </c>
      <c r="F253" s="38" t="s">
        <v>234</v>
      </c>
      <c r="G253" s="38" t="s">
        <v>1857</v>
      </c>
      <c r="H253" s="38" t="s">
        <v>1859</v>
      </c>
      <c r="I253" s="39" t="s">
        <v>24</v>
      </c>
      <c r="J253" s="39" t="s">
        <v>24</v>
      </c>
      <c r="K253" s="39" t="s">
        <v>11348</v>
      </c>
      <c r="L253" s="39" t="s">
        <v>11348</v>
      </c>
      <c r="M253" s="39" t="s">
        <v>24</v>
      </c>
    </row>
    <row r="254" spans="3:13" s="36" customFormat="1" ht="87" customHeight="1">
      <c r="C254" s="37" t="s">
        <v>7797</v>
      </c>
      <c r="D254" s="38" t="s">
        <v>1822</v>
      </c>
      <c r="E254" s="38" t="s">
        <v>1823</v>
      </c>
      <c r="F254" s="38" t="s">
        <v>234</v>
      </c>
      <c r="G254" s="38" t="s">
        <v>1864</v>
      </c>
      <c r="H254" s="38" t="s">
        <v>1866</v>
      </c>
      <c r="I254" s="39" t="s">
        <v>24</v>
      </c>
      <c r="J254" s="39" t="s">
        <v>24</v>
      </c>
      <c r="K254" s="39" t="s">
        <v>11348</v>
      </c>
      <c r="L254" s="39" t="s">
        <v>11348</v>
      </c>
      <c r="M254" s="39" t="s">
        <v>24</v>
      </c>
    </row>
    <row r="255" spans="3:13" s="36" customFormat="1" ht="126.75" customHeight="1">
      <c r="C255" s="199" t="s">
        <v>753</v>
      </c>
      <c r="D255" s="200" t="s">
        <v>1822</v>
      </c>
      <c r="E255" s="200" t="s">
        <v>1823</v>
      </c>
      <c r="F255" s="200" t="s">
        <v>234</v>
      </c>
      <c r="G255" s="200" t="s">
        <v>22525</v>
      </c>
      <c r="H255" s="200" t="s">
        <v>22526</v>
      </c>
      <c r="I255" s="201">
        <v>8</v>
      </c>
      <c r="J255" s="201" t="s">
        <v>24</v>
      </c>
      <c r="K255" s="201" t="s">
        <v>11348</v>
      </c>
      <c r="L255" s="201" t="s">
        <v>11348</v>
      </c>
      <c r="M255" s="201" t="s">
        <v>24</v>
      </c>
    </row>
    <row r="256" spans="3:13" s="36" customFormat="1" ht="71.25" customHeight="1">
      <c r="C256" s="37" t="s">
        <v>7798</v>
      </c>
      <c r="D256" s="38" t="s">
        <v>1822</v>
      </c>
      <c r="E256" s="38" t="s">
        <v>1872</v>
      </c>
      <c r="F256" s="38" t="s">
        <v>1171</v>
      </c>
      <c r="G256" s="38" t="s">
        <v>1871</v>
      </c>
      <c r="H256" s="38" t="s">
        <v>1873</v>
      </c>
      <c r="I256" s="39">
        <v>8</v>
      </c>
      <c r="J256" s="39">
        <v>3</v>
      </c>
      <c r="K256" s="39" t="s">
        <v>22527</v>
      </c>
      <c r="L256" s="39" t="s">
        <v>7866</v>
      </c>
      <c r="M256" s="39" t="s">
        <v>24</v>
      </c>
    </row>
    <row r="257" spans="3:13" s="36" customFormat="1" ht="71.25" customHeight="1">
      <c r="C257" s="37" t="s">
        <v>7799</v>
      </c>
      <c r="D257" s="38" t="s">
        <v>1822</v>
      </c>
      <c r="E257" s="38" t="s">
        <v>1872</v>
      </c>
      <c r="F257" s="38" t="s">
        <v>1193</v>
      </c>
      <c r="G257" s="38" t="s">
        <v>1878</v>
      </c>
      <c r="H257" s="38" t="s">
        <v>1879</v>
      </c>
      <c r="I257" s="39">
        <v>8</v>
      </c>
      <c r="J257" s="39">
        <v>3</v>
      </c>
      <c r="K257" s="39" t="s">
        <v>22527</v>
      </c>
      <c r="L257" s="39" t="s">
        <v>7866</v>
      </c>
      <c r="M257" s="39" t="s">
        <v>24</v>
      </c>
    </row>
    <row r="258" spans="3:13" s="36" customFormat="1" ht="94.5" customHeight="1">
      <c r="C258" s="37" t="s">
        <v>7800</v>
      </c>
      <c r="D258" s="38" t="s">
        <v>1822</v>
      </c>
      <c r="E258" s="38" t="s">
        <v>1872</v>
      </c>
      <c r="F258" s="38" t="s">
        <v>1207</v>
      </c>
      <c r="G258" s="38" t="s">
        <v>1884</v>
      </c>
      <c r="H258" s="38" t="s">
        <v>1885</v>
      </c>
      <c r="I258" s="39">
        <v>8</v>
      </c>
      <c r="J258" s="39">
        <v>3</v>
      </c>
      <c r="K258" s="39" t="s">
        <v>22527</v>
      </c>
      <c r="L258" s="39" t="s">
        <v>7866</v>
      </c>
      <c r="M258" s="39" t="s">
        <v>24</v>
      </c>
    </row>
    <row r="259" spans="3:13" s="36" customFormat="1" ht="71.25" customHeight="1">
      <c r="C259" s="37" t="s">
        <v>7801</v>
      </c>
      <c r="D259" s="38" t="s">
        <v>1822</v>
      </c>
      <c r="E259" s="38" t="s">
        <v>1872</v>
      </c>
      <c r="F259" s="38" t="s">
        <v>1221</v>
      </c>
      <c r="G259" s="38" t="s">
        <v>1890</v>
      </c>
      <c r="H259" s="38" t="s">
        <v>1891</v>
      </c>
      <c r="I259" s="39">
        <v>8</v>
      </c>
      <c r="J259" s="39">
        <v>3</v>
      </c>
      <c r="K259" s="39" t="s">
        <v>22527</v>
      </c>
      <c r="L259" s="39" t="s">
        <v>7866</v>
      </c>
      <c r="M259" s="39" t="s">
        <v>24</v>
      </c>
    </row>
    <row r="260" spans="3:13" s="36" customFormat="1" ht="86.25" customHeight="1">
      <c r="C260" s="37" t="s">
        <v>7802</v>
      </c>
      <c r="D260" s="38" t="s">
        <v>1822</v>
      </c>
      <c r="E260" s="38" t="s">
        <v>1823</v>
      </c>
      <c r="F260" s="38" t="s">
        <v>1896</v>
      </c>
      <c r="G260" s="38" t="s">
        <v>7732</v>
      </c>
      <c r="H260" s="38" t="s">
        <v>1897</v>
      </c>
      <c r="I260" s="39">
        <v>8</v>
      </c>
      <c r="J260" s="39" t="s">
        <v>24</v>
      </c>
      <c r="K260" s="39" t="s">
        <v>22528</v>
      </c>
      <c r="L260" s="39" t="s">
        <v>7867</v>
      </c>
      <c r="M260" s="39" t="s">
        <v>24</v>
      </c>
    </row>
    <row r="261" spans="3:13" s="36" customFormat="1" ht="169.5" customHeight="1">
      <c r="C261" s="37" t="s">
        <v>7803</v>
      </c>
      <c r="D261" s="38" t="s">
        <v>1822</v>
      </c>
      <c r="E261" s="38" t="s">
        <v>1823</v>
      </c>
      <c r="F261" s="38" t="s">
        <v>1896</v>
      </c>
      <c r="G261" s="38" t="s">
        <v>1902</v>
      </c>
      <c r="H261" s="38" t="s">
        <v>1903</v>
      </c>
      <c r="I261" s="39">
        <v>8</v>
      </c>
      <c r="J261" s="39" t="s">
        <v>24</v>
      </c>
      <c r="K261" s="39" t="s">
        <v>22524</v>
      </c>
      <c r="L261" s="39" t="s">
        <v>7865</v>
      </c>
      <c r="M261" s="39" t="s">
        <v>24</v>
      </c>
    </row>
    <row r="262" spans="3:13" s="36" customFormat="1" ht="106.5" customHeight="1">
      <c r="C262" s="37" t="s">
        <v>7804</v>
      </c>
      <c r="D262" s="38" t="s">
        <v>1822</v>
      </c>
      <c r="E262" s="38" t="s">
        <v>1823</v>
      </c>
      <c r="F262" s="38" t="s">
        <v>1909</v>
      </c>
      <c r="G262" s="38" t="s">
        <v>1908</v>
      </c>
      <c r="H262" s="38" t="s">
        <v>1910</v>
      </c>
      <c r="I262" s="39">
        <v>8</v>
      </c>
      <c r="J262" s="39" t="s">
        <v>24</v>
      </c>
      <c r="K262" s="39" t="s">
        <v>22529</v>
      </c>
      <c r="L262" s="39" t="s">
        <v>7868</v>
      </c>
      <c r="M262" s="39" t="s">
        <v>24</v>
      </c>
    </row>
    <row r="263" spans="3:13" s="36" customFormat="1" ht="85.5" customHeight="1">
      <c r="C263" s="37" t="s">
        <v>7805</v>
      </c>
      <c r="D263" s="38" t="s">
        <v>1822</v>
      </c>
      <c r="E263" s="38" t="s">
        <v>1823</v>
      </c>
      <c r="F263" s="38" t="s">
        <v>1909</v>
      </c>
      <c r="G263" s="38" t="s">
        <v>1915</v>
      </c>
      <c r="H263" s="38" t="s">
        <v>1916</v>
      </c>
      <c r="I263" s="39">
        <v>8</v>
      </c>
      <c r="J263" s="39" t="s">
        <v>24</v>
      </c>
      <c r="K263" s="39" t="s">
        <v>22530</v>
      </c>
      <c r="L263" s="39" t="s">
        <v>7869</v>
      </c>
      <c r="M263" s="39" t="s">
        <v>24</v>
      </c>
    </row>
    <row r="264" spans="3:13" s="36" customFormat="1" ht="168" customHeight="1">
      <c r="C264" s="37" t="s">
        <v>7806</v>
      </c>
      <c r="D264" s="38" t="s">
        <v>1822</v>
      </c>
      <c r="E264" s="38" t="s">
        <v>1823</v>
      </c>
      <c r="F264" s="38" t="s">
        <v>1909</v>
      </c>
      <c r="G264" s="38" t="s">
        <v>1921</v>
      </c>
      <c r="H264" s="38" t="s">
        <v>1922</v>
      </c>
      <c r="I264" s="39">
        <v>8</v>
      </c>
      <c r="J264" s="39" t="s">
        <v>24</v>
      </c>
      <c r="K264" s="39" t="s">
        <v>22524</v>
      </c>
      <c r="L264" s="39" t="s">
        <v>7865</v>
      </c>
      <c r="M264" s="39" t="s">
        <v>24</v>
      </c>
    </row>
    <row r="265" spans="3:13" s="36" customFormat="1" ht="167.25" customHeight="1">
      <c r="C265" s="37" t="s">
        <v>7880</v>
      </c>
      <c r="D265" s="38" t="s">
        <v>1822</v>
      </c>
      <c r="E265" s="38" t="s">
        <v>1823</v>
      </c>
      <c r="F265" s="38" t="s">
        <v>1909</v>
      </c>
      <c r="G265" s="38" t="s">
        <v>1927</v>
      </c>
      <c r="H265" s="38" t="s">
        <v>1928</v>
      </c>
      <c r="I265" s="39">
        <v>8</v>
      </c>
      <c r="J265" s="39" t="s">
        <v>24</v>
      </c>
      <c r="K265" s="39" t="s">
        <v>22524</v>
      </c>
      <c r="L265" s="39" t="s">
        <v>7865</v>
      </c>
      <c r="M265" s="39" t="s">
        <v>24</v>
      </c>
    </row>
    <row r="266" spans="3:13" s="36" customFormat="1" ht="71.25" customHeight="1">
      <c r="C266" s="37" t="s">
        <v>10560</v>
      </c>
      <c r="D266" s="38" t="s">
        <v>1822</v>
      </c>
      <c r="E266" s="38" t="s">
        <v>1858</v>
      </c>
      <c r="F266" s="38" t="s">
        <v>1934</v>
      </c>
      <c r="G266" s="38" t="s">
        <v>1933</v>
      </c>
      <c r="H266" s="38" t="s">
        <v>1935</v>
      </c>
      <c r="I266" s="39">
        <v>8</v>
      </c>
      <c r="J266" s="39" t="s">
        <v>24</v>
      </c>
      <c r="K266" s="39" t="s">
        <v>11348</v>
      </c>
      <c r="L266" s="39" t="s">
        <v>11348</v>
      </c>
      <c r="M266" s="39" t="s">
        <v>17</v>
      </c>
    </row>
    <row r="267" spans="3:13" s="36" customFormat="1" ht="71.25" customHeight="1">
      <c r="C267" s="37" t="s">
        <v>10561</v>
      </c>
      <c r="D267" s="38" t="s">
        <v>1822</v>
      </c>
      <c r="E267" s="38" t="s">
        <v>1858</v>
      </c>
      <c r="F267" s="38" t="s">
        <v>1934</v>
      </c>
      <c r="G267" s="38" t="s">
        <v>1941</v>
      </c>
      <c r="H267" s="38" t="s">
        <v>1942</v>
      </c>
      <c r="I267" s="39">
        <v>8</v>
      </c>
      <c r="J267" s="39" t="s">
        <v>24</v>
      </c>
      <c r="K267" s="39" t="s">
        <v>11348</v>
      </c>
      <c r="L267" s="39" t="s">
        <v>11348</v>
      </c>
      <c r="M267" s="39" t="s">
        <v>17</v>
      </c>
    </row>
    <row r="268" spans="3:13" s="36" customFormat="1" ht="83.25" customHeight="1">
      <c r="C268" s="37" t="s">
        <v>10562</v>
      </c>
      <c r="D268" s="38" t="s">
        <v>1822</v>
      </c>
      <c r="E268" s="38" t="s">
        <v>1858</v>
      </c>
      <c r="F268" s="38" t="s">
        <v>1934</v>
      </c>
      <c r="G268" s="38" t="s">
        <v>1948</v>
      </c>
      <c r="H268" s="38" t="s">
        <v>1949</v>
      </c>
      <c r="I268" s="39">
        <v>8</v>
      </c>
      <c r="J268" s="39" t="s">
        <v>24</v>
      </c>
      <c r="K268" s="39" t="s">
        <v>11348</v>
      </c>
      <c r="L268" s="39" t="s">
        <v>11348</v>
      </c>
      <c r="M268" s="39" t="s">
        <v>17</v>
      </c>
    </row>
    <row r="269" spans="3:13" s="36" customFormat="1" ht="120.75" customHeight="1">
      <c r="C269" s="37" t="s">
        <v>10563</v>
      </c>
      <c r="D269" s="38" t="s">
        <v>1822</v>
      </c>
      <c r="E269" s="38" t="s">
        <v>1858</v>
      </c>
      <c r="F269" s="38" t="s">
        <v>1956</v>
      </c>
      <c r="G269" s="38" t="s">
        <v>1955</v>
      </c>
      <c r="H269" s="38" t="s">
        <v>1957</v>
      </c>
      <c r="I269" s="39" t="s">
        <v>24</v>
      </c>
      <c r="J269" s="39" t="s">
        <v>24</v>
      </c>
      <c r="K269" s="39" t="s">
        <v>11348</v>
      </c>
      <c r="L269" s="39" t="s">
        <v>11348</v>
      </c>
      <c r="M269" s="39" t="s">
        <v>24</v>
      </c>
    </row>
    <row r="270" spans="3:13" ht="82.5" customHeight="1">
      <c r="C270" s="37" t="s">
        <v>10564</v>
      </c>
      <c r="D270" s="38" t="s">
        <v>1822</v>
      </c>
      <c r="E270" s="38" t="s">
        <v>1858</v>
      </c>
      <c r="F270" s="38" t="s">
        <v>1956</v>
      </c>
      <c r="G270" s="38" t="s">
        <v>1962</v>
      </c>
      <c r="H270" s="38" t="s">
        <v>1963</v>
      </c>
      <c r="I270" s="39">
        <v>8</v>
      </c>
      <c r="J270" s="39" t="s">
        <v>24</v>
      </c>
      <c r="K270" s="39" t="s">
        <v>11348</v>
      </c>
      <c r="L270" s="39" t="s">
        <v>11348</v>
      </c>
      <c r="M270" s="39" t="s">
        <v>17</v>
      </c>
    </row>
  </sheetData>
  <sheetProtection algorithmName="SHA-512" hashValue="rSnEZ9iI/9u9ZExyuMT2XiULn9MTYoEgsQmI9CsLpyxAdjS4vRR0HFOW/6PsurDk+Z9HQoRk8Sah2jNVMpUH0w==" saltValue="ciiVflYyjdeadns7l94R3g==" spinCount="100000" sheet="1" objects="1" scenarios="1" autoFilter="0"/>
  <autoFilter ref="C4:M270" xr:uid="{00000000-0009-0000-0000-000005000000}"/>
  <mergeCells count="6">
    <mergeCell ref="M3:M4"/>
    <mergeCell ref="D3:F3"/>
    <mergeCell ref="G3:H3"/>
    <mergeCell ref="I3:I4"/>
    <mergeCell ref="J3:J4"/>
    <mergeCell ref="K3:L3"/>
  </mergeCells>
  <phoneticPr fontId="16"/>
  <printOptions horizontalCentered="1"/>
  <pageMargins left="0.23622047244094491" right="0.23622047244094491" top="0.55118110236220474" bottom="0.55118110236220474" header="0.31496062992125984" footer="0.31496062992125984"/>
  <pageSetup paperSize="9" scale="75" fitToHeight="0" orientation="landscape" r:id="rId1"/>
  <headerFooter>
    <oddFooter>&amp;C&amp;P-3 &amp;"ＭＳ Ｐゴシック,標準"ページ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FA652-F0DA-42FE-A3A7-0FB4ED8E3C6D}">
  <sheetPr>
    <tabColor rgb="FF38BEE2"/>
    <pageSetUpPr fitToPage="1"/>
  </sheetPr>
  <dimension ref="A1:O36"/>
  <sheetViews>
    <sheetView view="pageBreakPreview" zoomScaleNormal="100" zoomScaleSheetLayoutView="100" workbookViewId="0">
      <selection activeCell="B15" sqref="B15:N21"/>
    </sheetView>
  </sheetViews>
  <sheetFormatPr defaultColWidth="8.75" defaultRowHeight="15"/>
  <cols>
    <col min="1" max="7" width="8.75" style="1"/>
    <col min="8" max="8" width="12.625" style="1" bestFit="1" customWidth="1"/>
    <col min="9" max="16384" width="8.75" style="1"/>
  </cols>
  <sheetData>
    <row r="1" spans="1:15">
      <c r="A1" s="2"/>
      <c r="B1" s="2"/>
      <c r="C1" s="2"/>
      <c r="D1" s="2"/>
      <c r="E1" s="2"/>
      <c r="F1" s="2"/>
      <c r="G1" s="2"/>
      <c r="H1" s="2"/>
      <c r="I1" s="2"/>
      <c r="J1" s="2"/>
      <c r="K1" s="2"/>
      <c r="L1" s="2"/>
      <c r="M1" s="2"/>
      <c r="N1" s="2"/>
      <c r="O1" s="2"/>
    </row>
    <row r="2" spans="1:15" ht="15.75">
      <c r="A2" s="2"/>
      <c r="B2" s="2"/>
      <c r="C2" s="2"/>
      <c r="D2" s="2"/>
      <c r="E2" s="2"/>
      <c r="F2" s="2"/>
      <c r="G2" s="2"/>
      <c r="H2" s="2"/>
      <c r="I2" s="2"/>
      <c r="J2" s="2"/>
      <c r="K2" s="2"/>
      <c r="L2" s="2"/>
      <c r="M2" s="2"/>
      <c r="N2" s="360" t="s">
        <v>22544</v>
      </c>
      <c r="O2" s="2"/>
    </row>
    <row r="3" spans="1:15">
      <c r="A3" s="2"/>
      <c r="B3" s="2"/>
      <c r="C3" s="2"/>
      <c r="D3" s="2"/>
      <c r="E3" s="2"/>
      <c r="F3" s="2"/>
      <c r="G3" s="2"/>
      <c r="H3" s="2"/>
      <c r="I3" s="2"/>
      <c r="J3" s="2"/>
      <c r="K3" s="2"/>
      <c r="L3" s="2"/>
      <c r="M3" s="2"/>
      <c r="N3" s="2"/>
      <c r="O3" s="2"/>
    </row>
    <row r="4" spans="1:15">
      <c r="A4" s="2"/>
      <c r="B4" s="2"/>
      <c r="C4" s="2"/>
      <c r="D4" s="2"/>
      <c r="E4" s="2"/>
      <c r="F4" s="2"/>
      <c r="G4" s="2"/>
      <c r="H4" s="2"/>
      <c r="I4" s="2"/>
      <c r="J4" s="2"/>
      <c r="K4" s="2"/>
      <c r="L4" s="2"/>
      <c r="M4" s="2"/>
      <c r="N4" s="2"/>
      <c r="O4" s="2"/>
    </row>
    <row r="5" spans="1:15" ht="14.45" customHeight="1">
      <c r="A5" s="2"/>
      <c r="B5" s="3"/>
      <c r="C5" s="2"/>
      <c r="D5" s="2"/>
      <c r="E5" s="2"/>
      <c r="F5" s="2"/>
      <c r="G5" s="2"/>
      <c r="H5" s="2"/>
      <c r="I5" s="2"/>
      <c r="J5" s="2"/>
      <c r="K5" s="2"/>
      <c r="L5" s="2"/>
      <c r="M5" s="2"/>
      <c r="N5" s="2"/>
      <c r="O5" s="2"/>
    </row>
    <row r="6" spans="1:15">
      <c r="A6" s="2"/>
      <c r="B6" s="2"/>
      <c r="C6" s="2"/>
      <c r="D6" s="2"/>
      <c r="E6" s="2"/>
      <c r="F6" s="2"/>
      <c r="G6" s="2"/>
      <c r="H6" s="2"/>
      <c r="I6" s="2"/>
      <c r="J6" s="2"/>
      <c r="K6" s="2"/>
      <c r="L6" s="2"/>
      <c r="M6" s="2"/>
      <c r="N6" s="2"/>
      <c r="O6" s="2"/>
    </row>
    <row r="7" spans="1:15">
      <c r="A7" s="2"/>
      <c r="B7" s="2"/>
      <c r="C7" s="2"/>
      <c r="D7" s="2"/>
      <c r="E7" s="2"/>
      <c r="F7" s="2"/>
      <c r="G7" s="2"/>
      <c r="H7" s="2"/>
      <c r="I7" s="2"/>
      <c r="J7" s="2"/>
      <c r="K7" s="2"/>
      <c r="L7" s="2"/>
      <c r="M7" s="2"/>
      <c r="N7" s="2"/>
      <c r="O7" s="2"/>
    </row>
    <row r="8" spans="1:15">
      <c r="A8" s="2"/>
      <c r="B8" s="2"/>
      <c r="C8" s="2"/>
      <c r="D8" s="2"/>
      <c r="E8" s="2"/>
      <c r="F8" s="2"/>
      <c r="G8" s="2"/>
      <c r="H8" s="2"/>
      <c r="I8" s="2"/>
      <c r="J8" s="2"/>
      <c r="K8" s="2"/>
      <c r="L8" s="2"/>
      <c r="M8" s="2"/>
      <c r="N8" s="2"/>
      <c r="O8" s="2"/>
    </row>
    <row r="9" spans="1:15" ht="15" customHeight="1">
      <c r="A9" s="2"/>
      <c r="B9" s="20"/>
      <c r="C9" s="21"/>
      <c r="D9" s="21"/>
      <c r="E9" s="21"/>
      <c r="F9" s="21"/>
      <c r="G9" s="21"/>
      <c r="H9" s="21"/>
      <c r="I9" s="21"/>
      <c r="J9" s="21"/>
      <c r="K9" s="21"/>
      <c r="L9" s="21"/>
      <c r="M9" s="21"/>
      <c r="N9" s="21"/>
      <c r="O9" s="2"/>
    </row>
    <row r="10" spans="1:15" ht="15" customHeight="1">
      <c r="A10" s="2"/>
      <c r="B10" s="21"/>
      <c r="C10" s="21"/>
      <c r="D10" s="21"/>
      <c r="E10" s="21"/>
      <c r="F10" s="21"/>
      <c r="G10" s="21"/>
      <c r="H10" s="21"/>
      <c r="I10" s="21"/>
      <c r="J10" s="21"/>
      <c r="K10" s="21"/>
      <c r="L10" s="21"/>
      <c r="M10" s="21"/>
      <c r="N10" s="21"/>
      <c r="O10" s="2"/>
    </row>
    <row r="11" spans="1:15" ht="15" customHeight="1">
      <c r="A11" s="2"/>
      <c r="B11" s="21"/>
      <c r="C11" s="21"/>
      <c r="D11" s="21"/>
      <c r="E11" s="21"/>
      <c r="F11" s="21"/>
      <c r="G11" s="21"/>
      <c r="H11" s="21"/>
      <c r="I11" s="21"/>
      <c r="J11" s="21"/>
      <c r="K11" s="21"/>
      <c r="L11" s="21"/>
      <c r="M11" s="21"/>
      <c r="N11" s="21"/>
      <c r="O11" s="2"/>
    </row>
    <row r="12" spans="1:15" ht="15" customHeight="1">
      <c r="A12" s="4"/>
      <c r="B12" s="21"/>
      <c r="C12" s="21"/>
      <c r="D12" s="21"/>
      <c r="E12" s="21"/>
      <c r="F12" s="21"/>
      <c r="G12" s="21"/>
      <c r="H12" s="21"/>
      <c r="I12" s="21"/>
      <c r="J12" s="21"/>
      <c r="K12" s="21"/>
      <c r="L12" s="21"/>
      <c r="M12" s="21"/>
      <c r="N12" s="21"/>
      <c r="O12" s="4"/>
    </row>
    <row r="13" spans="1:15" ht="15" customHeight="1">
      <c r="A13" s="4"/>
      <c r="B13" s="21"/>
      <c r="C13" s="21"/>
      <c r="D13" s="21"/>
      <c r="E13" s="21"/>
      <c r="F13" s="21"/>
      <c r="G13" s="21"/>
      <c r="H13" s="21"/>
      <c r="I13" s="21"/>
      <c r="J13" s="21"/>
      <c r="K13" s="21"/>
      <c r="L13" s="21"/>
      <c r="M13" s="21"/>
      <c r="N13" s="21"/>
      <c r="O13" s="4"/>
    </row>
    <row r="14" spans="1:15" ht="15" customHeight="1">
      <c r="A14" s="4"/>
      <c r="B14" s="21"/>
      <c r="C14" s="21"/>
      <c r="D14" s="21"/>
      <c r="E14" s="21"/>
      <c r="F14" s="21"/>
      <c r="G14" s="21"/>
      <c r="H14" s="21"/>
      <c r="I14" s="21"/>
      <c r="J14" s="21"/>
      <c r="K14" s="21"/>
      <c r="L14" s="21"/>
      <c r="M14" s="21"/>
      <c r="N14" s="21"/>
      <c r="O14" s="4"/>
    </row>
    <row r="15" spans="1:15" ht="15" customHeight="1">
      <c r="A15" s="4"/>
      <c r="B15" s="361" t="s">
        <v>22542</v>
      </c>
      <c r="C15" s="362"/>
      <c r="D15" s="362"/>
      <c r="E15" s="362"/>
      <c r="F15" s="362"/>
      <c r="G15" s="362"/>
      <c r="H15" s="362"/>
      <c r="I15" s="362"/>
      <c r="J15" s="362"/>
      <c r="K15" s="362"/>
      <c r="L15" s="362"/>
      <c r="M15" s="362"/>
      <c r="N15" s="362"/>
      <c r="O15" s="4"/>
    </row>
    <row r="16" spans="1:15" ht="15" customHeight="1">
      <c r="A16" s="4"/>
      <c r="B16" s="363"/>
      <c r="C16" s="363"/>
      <c r="D16" s="363"/>
      <c r="E16" s="363"/>
      <c r="F16" s="363"/>
      <c r="G16" s="363"/>
      <c r="H16" s="363"/>
      <c r="I16" s="363"/>
      <c r="J16" s="363"/>
      <c r="K16" s="363"/>
      <c r="L16" s="363"/>
      <c r="M16" s="363"/>
      <c r="N16" s="363"/>
      <c r="O16" s="4"/>
    </row>
    <row r="17" spans="1:15" ht="15" customHeight="1">
      <c r="A17" s="4"/>
      <c r="B17" s="363"/>
      <c r="C17" s="363"/>
      <c r="D17" s="363"/>
      <c r="E17" s="363"/>
      <c r="F17" s="363"/>
      <c r="G17" s="363"/>
      <c r="H17" s="363"/>
      <c r="I17" s="363"/>
      <c r="J17" s="363"/>
      <c r="K17" s="363"/>
      <c r="L17" s="363"/>
      <c r="M17" s="363"/>
      <c r="N17" s="363"/>
      <c r="O17" s="4"/>
    </row>
    <row r="18" spans="1:15" ht="15" customHeight="1">
      <c r="A18" s="4"/>
      <c r="B18" s="363"/>
      <c r="C18" s="363"/>
      <c r="D18" s="363"/>
      <c r="E18" s="363"/>
      <c r="F18" s="363"/>
      <c r="G18" s="363"/>
      <c r="H18" s="363"/>
      <c r="I18" s="363"/>
      <c r="J18" s="363"/>
      <c r="K18" s="363"/>
      <c r="L18" s="363"/>
      <c r="M18" s="363"/>
      <c r="N18" s="363"/>
      <c r="O18" s="4"/>
    </row>
    <row r="19" spans="1:15" ht="15" customHeight="1">
      <c r="A19" s="2"/>
      <c r="B19" s="363"/>
      <c r="C19" s="363"/>
      <c r="D19" s="363"/>
      <c r="E19" s="363"/>
      <c r="F19" s="363"/>
      <c r="G19" s="363"/>
      <c r="H19" s="363"/>
      <c r="I19" s="363"/>
      <c r="J19" s="363"/>
      <c r="K19" s="363"/>
      <c r="L19" s="363"/>
      <c r="M19" s="363"/>
      <c r="N19" s="363"/>
      <c r="O19" s="2"/>
    </row>
    <row r="20" spans="1:15">
      <c r="A20" s="2"/>
      <c r="B20" s="363"/>
      <c r="C20" s="363"/>
      <c r="D20" s="363"/>
      <c r="E20" s="363"/>
      <c r="F20" s="363"/>
      <c r="G20" s="363"/>
      <c r="H20" s="363"/>
      <c r="I20" s="363"/>
      <c r="J20" s="363"/>
      <c r="K20" s="363"/>
      <c r="L20" s="363"/>
      <c r="M20" s="363"/>
      <c r="N20" s="363"/>
      <c r="O20" s="2"/>
    </row>
    <row r="21" spans="1:15">
      <c r="A21" s="2"/>
      <c r="B21" s="364"/>
      <c r="C21" s="364"/>
      <c r="D21" s="364"/>
      <c r="E21" s="364"/>
      <c r="F21" s="364"/>
      <c r="G21" s="364"/>
      <c r="H21" s="364"/>
      <c r="I21" s="364"/>
      <c r="J21" s="364"/>
      <c r="K21" s="364"/>
      <c r="L21" s="364"/>
      <c r="M21" s="364"/>
      <c r="N21" s="364"/>
      <c r="O21" s="2"/>
    </row>
    <row r="22" spans="1:15">
      <c r="A22" s="2"/>
      <c r="B22" s="366" t="s">
        <v>22258</v>
      </c>
      <c r="C22" s="367"/>
      <c r="D22" s="367"/>
      <c r="E22" s="367"/>
      <c r="F22" s="367"/>
      <c r="G22" s="367"/>
      <c r="H22" s="367"/>
      <c r="I22" s="367"/>
      <c r="J22" s="367"/>
      <c r="K22" s="367"/>
      <c r="L22" s="367"/>
      <c r="M22" s="367"/>
      <c r="N22" s="367"/>
      <c r="O22" s="2"/>
    </row>
    <row r="23" spans="1:15">
      <c r="A23" s="2"/>
      <c r="B23" s="368"/>
      <c r="C23" s="369"/>
      <c r="D23" s="369"/>
      <c r="E23" s="369"/>
      <c r="F23" s="369"/>
      <c r="G23" s="369"/>
      <c r="H23" s="369"/>
      <c r="I23" s="369"/>
      <c r="J23" s="369"/>
      <c r="K23" s="369"/>
      <c r="L23" s="369"/>
      <c r="M23" s="369"/>
      <c r="N23" s="369"/>
      <c r="O23" s="2"/>
    </row>
    <row r="24" spans="1:15">
      <c r="A24" s="2"/>
      <c r="B24" s="368"/>
      <c r="C24" s="369"/>
      <c r="D24" s="369"/>
      <c r="E24" s="369"/>
      <c r="F24" s="369"/>
      <c r="G24" s="369"/>
      <c r="H24" s="369"/>
      <c r="I24" s="369"/>
      <c r="J24" s="369"/>
      <c r="K24" s="369"/>
      <c r="L24" s="369"/>
      <c r="M24" s="369"/>
      <c r="N24" s="369"/>
      <c r="O24" s="2"/>
    </row>
    <row r="25" spans="1:15">
      <c r="A25" s="2"/>
      <c r="B25" s="369"/>
      <c r="C25" s="369"/>
      <c r="D25" s="369"/>
      <c r="E25" s="369"/>
      <c r="F25" s="369"/>
      <c r="G25" s="369"/>
      <c r="H25" s="369"/>
      <c r="I25" s="369"/>
      <c r="J25" s="369"/>
      <c r="K25" s="369"/>
      <c r="L25" s="369"/>
      <c r="M25" s="369"/>
      <c r="N25" s="369"/>
      <c r="O25" s="2"/>
    </row>
    <row r="26" spans="1:15">
      <c r="A26" s="2"/>
      <c r="B26" s="369"/>
      <c r="C26" s="369"/>
      <c r="D26" s="369"/>
      <c r="E26" s="369"/>
      <c r="F26" s="369"/>
      <c r="G26" s="369"/>
      <c r="H26" s="369"/>
      <c r="I26" s="369"/>
      <c r="J26" s="369"/>
      <c r="K26" s="369"/>
      <c r="L26" s="369"/>
      <c r="M26" s="369"/>
      <c r="N26" s="369"/>
      <c r="O26" s="2"/>
    </row>
    <row r="27" spans="1:15">
      <c r="A27" s="2"/>
      <c r="B27" s="2"/>
      <c r="C27" s="2"/>
      <c r="D27" s="2"/>
      <c r="E27" s="2"/>
      <c r="F27" s="2"/>
      <c r="G27" s="2"/>
      <c r="H27" s="2"/>
      <c r="I27" s="2"/>
      <c r="J27" s="2"/>
      <c r="K27" s="2"/>
      <c r="L27" s="2"/>
      <c r="M27" s="2"/>
      <c r="N27" s="2"/>
      <c r="O27" s="2"/>
    </row>
    <row r="28" spans="1:15">
      <c r="A28" s="2"/>
      <c r="B28" s="2"/>
      <c r="C28" s="2"/>
      <c r="D28" s="2"/>
      <c r="E28" s="2"/>
      <c r="F28" s="2"/>
      <c r="G28" s="2"/>
      <c r="H28" s="2"/>
      <c r="I28" s="2"/>
      <c r="J28" s="2"/>
      <c r="K28" s="2"/>
      <c r="L28" s="2"/>
      <c r="M28" s="2"/>
      <c r="N28" s="2"/>
      <c r="O28" s="2"/>
    </row>
    <row r="29" spans="1:15" ht="15" customHeight="1">
      <c r="A29" s="2"/>
      <c r="B29" s="2"/>
      <c r="C29" s="2"/>
      <c r="D29" s="2"/>
      <c r="E29" s="365" t="s">
        <v>22472</v>
      </c>
      <c r="F29" s="365"/>
      <c r="G29" s="365"/>
      <c r="H29" s="365"/>
      <c r="I29" s="365"/>
      <c r="J29" s="365"/>
      <c r="K29" s="365"/>
      <c r="L29" s="2"/>
      <c r="M29" s="2"/>
      <c r="N29" s="2"/>
      <c r="O29" s="2"/>
    </row>
    <row r="30" spans="1:15" ht="15" customHeight="1">
      <c r="A30" s="2"/>
      <c r="B30" s="2"/>
      <c r="C30" s="2"/>
      <c r="D30" s="2"/>
      <c r="E30" s="365"/>
      <c r="F30" s="365"/>
      <c r="G30" s="365"/>
      <c r="H30" s="365"/>
      <c r="I30" s="365"/>
      <c r="J30" s="365"/>
      <c r="K30" s="365"/>
      <c r="L30" s="2"/>
      <c r="M30" s="2"/>
      <c r="N30" s="2"/>
      <c r="O30" s="2"/>
    </row>
    <row r="31" spans="1:15">
      <c r="A31" s="2"/>
      <c r="B31" s="2"/>
      <c r="C31" s="2"/>
      <c r="D31" s="2"/>
      <c r="E31" s="2"/>
      <c r="F31" s="2"/>
      <c r="G31" s="2"/>
      <c r="H31" s="2"/>
      <c r="I31" s="2"/>
      <c r="J31" s="2"/>
      <c r="K31" s="2"/>
      <c r="L31" s="2"/>
      <c r="M31" s="2"/>
      <c r="N31" s="2"/>
      <c r="O31" s="2"/>
    </row>
    <row r="32" spans="1:15">
      <c r="A32" s="2"/>
      <c r="B32" s="2"/>
      <c r="C32" s="2"/>
      <c r="D32" s="2"/>
      <c r="E32" s="2"/>
      <c r="F32" s="2"/>
      <c r="G32" s="2"/>
      <c r="H32" s="2"/>
      <c r="I32" s="2"/>
      <c r="J32" s="2"/>
      <c r="K32" s="2"/>
      <c r="L32" s="2"/>
      <c r="M32" s="2"/>
      <c r="N32" s="2"/>
      <c r="O32" s="2"/>
    </row>
    <row r="33" spans="1:15">
      <c r="A33" s="2"/>
      <c r="B33" s="2"/>
      <c r="C33" s="2"/>
      <c r="D33" s="2"/>
      <c r="E33" s="2"/>
      <c r="F33" s="2"/>
      <c r="G33" s="2"/>
      <c r="H33" s="2"/>
      <c r="I33" s="2"/>
      <c r="J33" s="2"/>
      <c r="K33" s="2"/>
      <c r="L33" s="2"/>
      <c r="M33" s="2"/>
      <c r="N33" s="2"/>
      <c r="O33" s="2"/>
    </row>
    <row r="34" spans="1:15">
      <c r="A34" s="2"/>
      <c r="B34" s="2"/>
      <c r="C34" s="2"/>
      <c r="D34" s="2"/>
      <c r="E34" s="2"/>
      <c r="F34" s="2"/>
      <c r="G34" s="2"/>
      <c r="H34" s="2"/>
      <c r="I34" s="2"/>
      <c r="J34" s="2"/>
      <c r="K34" s="2"/>
      <c r="L34" s="2"/>
      <c r="M34" s="2"/>
      <c r="N34" s="2"/>
      <c r="O34" s="2"/>
    </row>
    <row r="35" spans="1:15">
      <c r="A35" s="2"/>
      <c r="B35" s="2"/>
      <c r="C35" s="2"/>
      <c r="D35" s="2"/>
      <c r="E35" s="2"/>
      <c r="F35" s="2"/>
      <c r="G35" s="2"/>
      <c r="H35" s="2"/>
      <c r="I35" s="2"/>
      <c r="J35" s="2"/>
      <c r="K35" s="2"/>
      <c r="L35" s="2"/>
      <c r="M35" s="2"/>
      <c r="N35" s="2"/>
      <c r="O35" s="2"/>
    </row>
    <row r="36" spans="1:15">
      <c r="A36" s="2"/>
      <c r="B36" s="2"/>
      <c r="C36" s="2"/>
      <c r="D36" s="2"/>
      <c r="E36" s="2"/>
      <c r="F36" s="2"/>
      <c r="G36" s="2"/>
      <c r="H36" s="2"/>
      <c r="I36" s="2"/>
      <c r="J36" s="2"/>
      <c r="K36" s="2"/>
      <c r="L36" s="2"/>
      <c r="M36" s="2"/>
      <c r="N36" s="2"/>
      <c r="O36" s="2"/>
    </row>
  </sheetData>
  <sheetProtection algorithmName="SHA-512" hashValue="o2pRFNZHj/Bgg9Vo27jdc0ullY43MnmuB3O6BbcZ8ORp5Dy77gmcuAFJKXeFoNN5tyISmGlS380EaKsqL0+rcA==" saltValue="rzuFC8Z/yORyJzwjtJzAtA==" spinCount="100000" sheet="1" objects="1" scenarios="1"/>
  <mergeCells count="3">
    <mergeCell ref="B15:N21"/>
    <mergeCell ref="B22:N26"/>
    <mergeCell ref="E29:K30"/>
  </mergeCells>
  <phoneticPr fontId="16"/>
  <printOptions horizontalCentered="1" verticalCentered="1"/>
  <pageMargins left="0.74803149606299213" right="0.74803149606299213" top="0.98425196850393704" bottom="0.98425196850393704" header="0.51181102362204722" footer="0.51181102362204722"/>
  <pageSetup paperSize="9" scale="87"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62C088-C77F-4B4A-93C5-1895F644E5AA}">
  <sheetPr>
    <tabColor rgb="FF38BEE2"/>
    <pageSetUpPr fitToPage="1"/>
  </sheetPr>
  <dimension ref="B1:P68"/>
  <sheetViews>
    <sheetView showGridLines="0" view="pageBreakPreview" topLeftCell="A34" zoomScale="108" zoomScaleNormal="130" zoomScaleSheetLayoutView="100" workbookViewId="0">
      <selection activeCell="B59" sqref="B59:C63"/>
    </sheetView>
  </sheetViews>
  <sheetFormatPr defaultRowHeight="14.25"/>
  <cols>
    <col min="1" max="1" width="1.25" customWidth="1"/>
    <col min="16" max="16" width="1.25" customWidth="1"/>
  </cols>
  <sheetData>
    <row r="1" spans="2:16" ht="7.5" customHeight="1" thickBot="1"/>
    <row r="2" spans="2:16">
      <c r="B2" s="415" t="s">
        <v>22543</v>
      </c>
      <c r="C2" s="416"/>
      <c r="D2" s="416"/>
      <c r="E2" s="416"/>
      <c r="F2" s="416"/>
      <c r="G2" s="416"/>
      <c r="H2" s="416"/>
      <c r="I2" s="416"/>
      <c r="J2" s="416"/>
      <c r="K2" s="416"/>
      <c r="L2" s="416"/>
      <c r="M2" s="416"/>
      <c r="N2" s="416"/>
      <c r="O2" s="416"/>
      <c r="P2" s="62"/>
    </row>
    <row r="3" spans="2:16" ht="15" thickBot="1">
      <c r="B3" s="417"/>
      <c r="C3" s="418"/>
      <c r="D3" s="418"/>
      <c r="E3" s="418"/>
      <c r="F3" s="418"/>
      <c r="G3" s="418"/>
      <c r="H3" s="418"/>
      <c r="I3" s="418"/>
      <c r="J3" s="418"/>
      <c r="K3" s="418"/>
      <c r="L3" s="418"/>
      <c r="M3" s="418"/>
      <c r="N3" s="418"/>
      <c r="O3" s="418"/>
      <c r="P3" s="62"/>
    </row>
    <row r="10" spans="2:16">
      <c r="B10" s="452" t="s">
        <v>0</v>
      </c>
      <c r="C10" s="452"/>
      <c r="D10" s="452" t="s">
        <v>10550</v>
      </c>
      <c r="E10" s="452"/>
      <c r="F10" s="452"/>
      <c r="G10" s="452"/>
      <c r="H10" s="452"/>
      <c r="I10" s="452"/>
      <c r="J10" s="452"/>
      <c r="K10" s="452"/>
      <c r="L10" s="452"/>
      <c r="M10" s="452"/>
      <c r="N10" s="452"/>
      <c r="O10" s="452"/>
    </row>
    <row r="11" spans="2:16" ht="14.25" customHeight="1">
      <c r="B11" s="394" t="s">
        <v>11349</v>
      </c>
      <c r="C11" s="395"/>
      <c r="D11" s="385"/>
      <c r="E11" s="386"/>
      <c r="F11" s="386"/>
      <c r="G11" s="386"/>
      <c r="H11" s="386"/>
      <c r="I11" s="386"/>
      <c r="J11" s="386"/>
      <c r="K11" s="386"/>
      <c r="L11" s="386"/>
      <c r="M11" s="386"/>
      <c r="N11" s="386"/>
      <c r="O11" s="387"/>
    </row>
    <row r="12" spans="2:16">
      <c r="B12" s="396"/>
      <c r="C12" s="397"/>
      <c r="D12" s="388"/>
      <c r="E12" s="389"/>
      <c r="F12" s="389"/>
      <c r="G12" s="389"/>
      <c r="H12" s="389"/>
      <c r="I12" s="389"/>
      <c r="J12" s="389"/>
      <c r="K12" s="389"/>
      <c r="L12" s="389"/>
      <c r="M12" s="389"/>
      <c r="N12" s="389"/>
      <c r="O12" s="390"/>
    </row>
    <row r="13" spans="2:16" ht="14.25" customHeight="1">
      <c r="B13" s="409" t="s">
        <v>2</v>
      </c>
      <c r="C13" s="410"/>
      <c r="D13" s="385"/>
      <c r="E13" s="386"/>
      <c r="F13" s="386"/>
      <c r="G13" s="386"/>
      <c r="H13" s="386"/>
      <c r="I13" s="386"/>
      <c r="J13" s="386"/>
      <c r="K13" s="386"/>
      <c r="L13" s="386"/>
      <c r="M13" s="386"/>
      <c r="N13" s="386"/>
      <c r="O13" s="387"/>
    </row>
    <row r="14" spans="2:16">
      <c r="B14" s="413"/>
      <c r="C14" s="414"/>
      <c r="D14" s="388"/>
      <c r="E14" s="389"/>
      <c r="F14" s="389"/>
      <c r="G14" s="389"/>
      <c r="H14" s="389"/>
      <c r="I14" s="389"/>
      <c r="J14" s="389"/>
      <c r="K14" s="389"/>
      <c r="L14" s="389"/>
      <c r="M14" s="389"/>
      <c r="N14" s="389"/>
      <c r="O14" s="390"/>
    </row>
    <row r="15" spans="2:16">
      <c r="B15" s="413"/>
      <c r="C15" s="414"/>
      <c r="D15" s="388"/>
      <c r="E15" s="389"/>
      <c r="F15" s="389"/>
      <c r="G15" s="389"/>
      <c r="H15" s="389"/>
      <c r="I15" s="389"/>
      <c r="J15" s="389"/>
      <c r="K15" s="389"/>
      <c r="L15" s="389"/>
      <c r="M15" s="389"/>
      <c r="N15" s="389"/>
      <c r="O15" s="390"/>
    </row>
    <row r="16" spans="2:16">
      <c r="B16" s="413"/>
      <c r="C16" s="414"/>
      <c r="D16" s="388"/>
      <c r="E16" s="389"/>
      <c r="F16" s="389"/>
      <c r="G16" s="389"/>
      <c r="H16" s="389"/>
      <c r="I16" s="389"/>
      <c r="J16" s="389"/>
      <c r="K16" s="389"/>
      <c r="L16" s="389"/>
      <c r="M16" s="389"/>
      <c r="N16" s="389"/>
      <c r="O16" s="390"/>
    </row>
    <row r="17" spans="2:15">
      <c r="B17" s="413"/>
      <c r="C17" s="414"/>
      <c r="D17" s="388"/>
      <c r="E17" s="389"/>
      <c r="F17" s="389"/>
      <c r="G17" s="389"/>
      <c r="H17" s="389"/>
      <c r="I17" s="389"/>
      <c r="J17" s="389"/>
      <c r="K17" s="389"/>
      <c r="L17" s="389"/>
      <c r="M17" s="389"/>
      <c r="N17" s="389"/>
      <c r="O17" s="390"/>
    </row>
    <row r="18" spans="2:15">
      <c r="B18" s="413"/>
      <c r="C18" s="414"/>
      <c r="D18" s="388"/>
      <c r="E18" s="389"/>
      <c r="F18" s="389"/>
      <c r="G18" s="389"/>
      <c r="H18" s="389"/>
      <c r="I18" s="389"/>
      <c r="J18" s="389"/>
      <c r="K18" s="389"/>
      <c r="L18" s="389"/>
      <c r="M18" s="389"/>
      <c r="N18" s="389"/>
      <c r="O18" s="390"/>
    </row>
    <row r="19" spans="2:15">
      <c r="B19" s="413"/>
      <c r="C19" s="414"/>
      <c r="D19" s="388"/>
      <c r="E19" s="389"/>
      <c r="F19" s="389"/>
      <c r="G19" s="389"/>
      <c r="H19" s="389"/>
      <c r="I19" s="389"/>
      <c r="J19" s="389"/>
      <c r="K19" s="389"/>
      <c r="L19" s="389"/>
      <c r="M19" s="389"/>
      <c r="N19" s="389"/>
      <c r="O19" s="390"/>
    </row>
    <row r="20" spans="2:15" ht="14.25" customHeight="1">
      <c r="B20" s="411"/>
      <c r="C20" s="412"/>
      <c r="D20" s="391"/>
      <c r="E20" s="392"/>
      <c r="F20" s="392"/>
      <c r="G20" s="392"/>
      <c r="H20" s="392"/>
      <c r="I20" s="392"/>
      <c r="J20" s="392"/>
      <c r="K20" s="392"/>
      <c r="L20" s="392"/>
      <c r="M20" s="392"/>
      <c r="N20" s="392"/>
      <c r="O20" s="393"/>
    </row>
    <row r="21" spans="2:15" ht="14.25" customHeight="1">
      <c r="B21" s="394" t="s">
        <v>22056</v>
      </c>
      <c r="C21" s="395"/>
      <c r="D21" s="400"/>
      <c r="E21" s="401"/>
      <c r="F21" s="401"/>
      <c r="G21" s="401"/>
      <c r="H21" s="401"/>
      <c r="I21" s="401"/>
      <c r="J21" s="401"/>
      <c r="K21" s="401"/>
      <c r="L21" s="401"/>
      <c r="M21" s="401"/>
      <c r="N21" s="401"/>
      <c r="O21" s="402"/>
    </row>
    <row r="22" spans="2:15">
      <c r="B22" s="396"/>
      <c r="C22" s="397"/>
      <c r="D22" s="403"/>
      <c r="E22" s="404"/>
      <c r="F22" s="404"/>
      <c r="G22" s="404"/>
      <c r="H22" s="404"/>
      <c r="I22" s="404"/>
      <c r="J22" s="404"/>
      <c r="K22" s="404"/>
      <c r="L22" s="404"/>
      <c r="M22" s="404"/>
      <c r="N22" s="404"/>
      <c r="O22" s="405"/>
    </row>
    <row r="23" spans="2:15">
      <c r="B23" s="396"/>
      <c r="C23" s="397"/>
      <c r="D23" s="403"/>
      <c r="E23" s="404"/>
      <c r="F23" s="404"/>
      <c r="G23" s="404"/>
      <c r="H23" s="404"/>
      <c r="I23" s="404"/>
      <c r="J23" s="404"/>
      <c r="K23" s="404"/>
      <c r="L23" s="404"/>
      <c r="M23" s="404"/>
      <c r="N23" s="404"/>
      <c r="O23" s="405"/>
    </row>
    <row r="24" spans="2:15" ht="14.25" customHeight="1">
      <c r="B24" s="398"/>
      <c r="C24" s="399"/>
      <c r="D24" s="406"/>
      <c r="E24" s="407"/>
      <c r="F24" s="407"/>
      <c r="G24" s="407"/>
      <c r="H24" s="407"/>
      <c r="I24" s="407"/>
      <c r="J24" s="407"/>
      <c r="K24" s="407"/>
      <c r="L24" s="407"/>
      <c r="M24" s="407"/>
      <c r="N24" s="407"/>
      <c r="O24" s="408"/>
    </row>
    <row r="25" spans="2:15" ht="14.25" customHeight="1">
      <c r="B25" s="409" t="s">
        <v>4</v>
      </c>
      <c r="C25" s="410"/>
      <c r="D25" s="385"/>
      <c r="E25" s="386"/>
      <c r="F25" s="386"/>
      <c r="G25" s="386"/>
      <c r="H25" s="386"/>
      <c r="I25" s="386"/>
      <c r="J25" s="386"/>
      <c r="K25" s="386"/>
      <c r="L25" s="386"/>
      <c r="M25" s="386"/>
      <c r="N25" s="386"/>
      <c r="O25" s="387"/>
    </row>
    <row r="26" spans="2:15" ht="14.25" customHeight="1">
      <c r="B26" s="411"/>
      <c r="C26" s="412"/>
      <c r="D26" s="391"/>
      <c r="E26" s="392"/>
      <c r="F26" s="392"/>
      <c r="G26" s="392"/>
      <c r="H26" s="392"/>
      <c r="I26" s="392"/>
      <c r="J26" s="392"/>
      <c r="K26" s="392"/>
      <c r="L26" s="392"/>
      <c r="M26" s="392"/>
      <c r="N26" s="392"/>
      <c r="O26" s="393"/>
    </row>
    <row r="27" spans="2:15" ht="14.25" customHeight="1">
      <c r="B27" s="409" t="s">
        <v>10547</v>
      </c>
      <c r="C27" s="410"/>
      <c r="D27" s="385"/>
      <c r="E27" s="386"/>
      <c r="F27" s="386"/>
      <c r="G27" s="386"/>
      <c r="H27" s="386"/>
      <c r="I27" s="386"/>
      <c r="J27" s="386"/>
      <c r="K27" s="386"/>
      <c r="L27" s="386"/>
      <c r="M27" s="386"/>
      <c r="N27" s="386"/>
      <c r="O27" s="387"/>
    </row>
    <row r="28" spans="2:15" ht="14.25" customHeight="1">
      <c r="B28" s="411"/>
      <c r="C28" s="412"/>
      <c r="D28" s="391"/>
      <c r="E28" s="392"/>
      <c r="F28" s="392"/>
      <c r="G28" s="392"/>
      <c r="H28" s="392"/>
      <c r="I28" s="392"/>
      <c r="J28" s="392"/>
      <c r="K28" s="392"/>
      <c r="L28" s="392"/>
      <c r="M28" s="392"/>
      <c r="N28" s="392"/>
      <c r="O28" s="393"/>
    </row>
    <row r="29" spans="2:15" ht="14.25" customHeight="1">
      <c r="B29" s="442" t="s">
        <v>22315</v>
      </c>
      <c r="C29" s="443"/>
      <c r="D29" s="394"/>
      <c r="E29" s="440"/>
      <c r="F29" s="440"/>
      <c r="G29" s="440"/>
      <c r="H29" s="440"/>
      <c r="I29" s="440"/>
      <c r="J29" s="440"/>
      <c r="K29" s="440"/>
      <c r="L29" s="440"/>
      <c r="M29" s="440"/>
      <c r="N29" s="440"/>
      <c r="O29" s="395"/>
    </row>
    <row r="30" spans="2:15" ht="14.25" customHeight="1">
      <c r="B30" s="444"/>
      <c r="C30" s="445"/>
      <c r="D30" s="396"/>
      <c r="E30" s="448"/>
      <c r="F30" s="448"/>
      <c r="G30" s="448"/>
      <c r="H30" s="448"/>
      <c r="I30" s="448"/>
      <c r="J30" s="448"/>
      <c r="K30" s="448"/>
      <c r="L30" s="448"/>
      <c r="M30" s="448"/>
      <c r="N30" s="448"/>
      <c r="O30" s="397"/>
    </row>
    <row r="31" spans="2:15">
      <c r="B31" s="444"/>
      <c r="C31" s="445"/>
      <c r="D31" s="396"/>
      <c r="E31" s="448"/>
      <c r="F31" s="448"/>
      <c r="G31" s="448"/>
      <c r="H31" s="448"/>
      <c r="I31" s="448"/>
      <c r="J31" s="448"/>
      <c r="K31" s="448"/>
      <c r="L31" s="448"/>
      <c r="M31" s="448"/>
      <c r="N31" s="448"/>
      <c r="O31" s="397"/>
    </row>
    <row r="32" spans="2:15">
      <c r="B32" s="444"/>
      <c r="C32" s="445"/>
      <c r="D32" s="396"/>
      <c r="E32" s="448"/>
      <c r="F32" s="448"/>
      <c r="G32" s="448"/>
      <c r="H32" s="448"/>
      <c r="I32" s="448"/>
      <c r="J32" s="448"/>
      <c r="K32" s="448"/>
      <c r="L32" s="448"/>
      <c r="M32" s="448"/>
      <c r="N32" s="448"/>
      <c r="O32" s="397"/>
    </row>
    <row r="33" spans="2:15">
      <c r="B33" s="444"/>
      <c r="C33" s="445"/>
      <c r="D33" s="396"/>
      <c r="E33" s="448"/>
      <c r="F33" s="448"/>
      <c r="G33" s="448"/>
      <c r="H33" s="448"/>
      <c r="I33" s="448"/>
      <c r="J33" s="448"/>
      <c r="K33" s="448"/>
      <c r="L33" s="448"/>
      <c r="M33" s="448"/>
      <c r="N33" s="448"/>
      <c r="O33" s="397"/>
    </row>
    <row r="34" spans="2:15">
      <c r="B34" s="446"/>
      <c r="C34" s="447"/>
      <c r="D34" s="398"/>
      <c r="E34" s="441"/>
      <c r="F34" s="441"/>
      <c r="G34" s="441"/>
      <c r="H34" s="441"/>
      <c r="I34" s="441"/>
      <c r="J34" s="441"/>
      <c r="K34" s="441"/>
      <c r="L34" s="441"/>
      <c r="M34" s="441"/>
      <c r="N34" s="441"/>
      <c r="O34" s="399"/>
    </row>
    <row r="35" spans="2:15">
      <c r="B35" s="436" t="s">
        <v>19472</v>
      </c>
      <c r="C35" s="437"/>
      <c r="D35" s="394"/>
      <c r="E35" s="440"/>
      <c r="F35" s="440"/>
      <c r="G35" s="440"/>
      <c r="H35" s="440"/>
      <c r="I35" s="440"/>
      <c r="J35" s="440"/>
      <c r="K35" s="440"/>
      <c r="L35" s="440"/>
      <c r="M35" s="440"/>
      <c r="N35" s="440"/>
      <c r="O35" s="395"/>
    </row>
    <row r="36" spans="2:15">
      <c r="B36" s="438"/>
      <c r="C36" s="439"/>
      <c r="D36" s="398"/>
      <c r="E36" s="441"/>
      <c r="F36" s="441"/>
      <c r="G36" s="441"/>
      <c r="H36" s="441"/>
      <c r="I36" s="441"/>
      <c r="J36" s="441"/>
      <c r="K36" s="441"/>
      <c r="L36" s="441"/>
      <c r="M36" s="441"/>
      <c r="N36" s="441"/>
      <c r="O36" s="399"/>
    </row>
    <row r="38" spans="2:15">
      <c r="B38" s="452" t="s">
        <v>0</v>
      </c>
      <c r="C38" s="452"/>
      <c r="D38" s="452" t="s">
        <v>10550</v>
      </c>
      <c r="E38" s="452"/>
      <c r="F38" s="452"/>
      <c r="G38" s="452"/>
      <c r="H38" s="452"/>
      <c r="I38" s="452"/>
      <c r="J38" s="452"/>
      <c r="K38" s="452"/>
      <c r="L38" s="452"/>
      <c r="M38" s="452"/>
      <c r="N38" s="452"/>
      <c r="O38" s="452"/>
    </row>
    <row r="39" spans="2:15">
      <c r="B39" s="450" t="s">
        <v>22057</v>
      </c>
      <c r="C39" s="451"/>
      <c r="D39" s="385"/>
      <c r="E39" s="386"/>
      <c r="F39" s="386"/>
      <c r="G39" s="386"/>
      <c r="H39" s="386"/>
      <c r="I39" s="386"/>
      <c r="J39" s="386"/>
      <c r="K39" s="386"/>
      <c r="L39" s="386"/>
      <c r="M39" s="386"/>
      <c r="N39" s="386"/>
      <c r="O39" s="387"/>
    </row>
    <row r="40" spans="2:15">
      <c r="B40" s="450"/>
      <c r="C40" s="451"/>
      <c r="D40" s="388"/>
      <c r="E40" s="389"/>
      <c r="F40" s="389"/>
      <c r="G40" s="389"/>
      <c r="H40" s="389"/>
      <c r="I40" s="389"/>
      <c r="J40" s="389"/>
      <c r="K40" s="389"/>
      <c r="L40" s="389"/>
      <c r="M40" s="389"/>
      <c r="N40" s="389"/>
      <c r="O40" s="390"/>
    </row>
    <row r="41" spans="2:15">
      <c r="B41" s="450"/>
      <c r="C41" s="451"/>
      <c r="D41" s="388"/>
      <c r="E41" s="389"/>
      <c r="F41" s="389"/>
      <c r="G41" s="389"/>
      <c r="H41" s="389"/>
      <c r="I41" s="389"/>
      <c r="J41" s="389"/>
      <c r="K41" s="389"/>
      <c r="L41" s="389"/>
      <c r="M41" s="389"/>
      <c r="N41" s="389"/>
      <c r="O41" s="390"/>
    </row>
    <row r="42" spans="2:15">
      <c r="B42" s="450"/>
      <c r="C42" s="451"/>
      <c r="D42" s="388"/>
      <c r="E42" s="389"/>
      <c r="F42" s="389"/>
      <c r="G42" s="389"/>
      <c r="H42" s="389"/>
      <c r="I42" s="389"/>
      <c r="J42" s="389"/>
      <c r="K42" s="389"/>
      <c r="L42" s="389"/>
      <c r="M42" s="389"/>
      <c r="N42" s="389"/>
      <c r="O42" s="390"/>
    </row>
    <row r="43" spans="2:15">
      <c r="B43" s="451"/>
      <c r="C43" s="451"/>
      <c r="D43" s="391"/>
      <c r="E43" s="392"/>
      <c r="F43" s="392"/>
      <c r="G43" s="392"/>
      <c r="H43" s="392"/>
      <c r="I43" s="392"/>
      <c r="J43" s="392"/>
      <c r="K43" s="392"/>
      <c r="L43" s="392"/>
      <c r="M43" s="392"/>
      <c r="N43" s="392"/>
      <c r="O43" s="393"/>
    </row>
    <row r="44" spans="2:15">
      <c r="B44" s="425" t="s">
        <v>7828</v>
      </c>
      <c r="C44" s="428" t="s">
        <v>7829</v>
      </c>
      <c r="D44" s="385"/>
      <c r="E44" s="386"/>
      <c r="F44" s="386"/>
      <c r="G44" s="386"/>
      <c r="H44" s="386"/>
      <c r="I44" s="386"/>
      <c r="J44" s="386"/>
      <c r="K44" s="386"/>
      <c r="L44" s="386"/>
      <c r="M44" s="386"/>
      <c r="N44" s="386"/>
      <c r="O44" s="387"/>
    </row>
    <row r="45" spans="2:15" ht="14.25" customHeight="1">
      <c r="B45" s="426"/>
      <c r="C45" s="429"/>
      <c r="D45" s="391"/>
      <c r="E45" s="392"/>
      <c r="F45" s="392"/>
      <c r="G45" s="392"/>
      <c r="H45" s="392"/>
      <c r="I45" s="392"/>
      <c r="J45" s="392"/>
      <c r="K45" s="392"/>
      <c r="L45" s="392"/>
      <c r="M45" s="392"/>
      <c r="N45" s="392"/>
      <c r="O45" s="393"/>
    </row>
    <row r="46" spans="2:15">
      <c r="B46" s="426"/>
      <c r="C46" s="450" t="s">
        <v>10548</v>
      </c>
      <c r="D46" s="385"/>
      <c r="E46" s="386"/>
      <c r="F46" s="386"/>
      <c r="G46" s="386"/>
      <c r="H46" s="386"/>
      <c r="I46" s="386"/>
      <c r="J46" s="386"/>
      <c r="K46" s="386"/>
      <c r="L46" s="386"/>
      <c r="M46" s="386"/>
      <c r="N46" s="386"/>
      <c r="O46" s="387"/>
    </row>
    <row r="47" spans="2:15">
      <c r="B47" s="426"/>
      <c r="C47" s="450"/>
      <c r="D47" s="388"/>
      <c r="E47" s="389"/>
      <c r="F47" s="389"/>
      <c r="G47" s="389"/>
      <c r="H47" s="389"/>
      <c r="I47" s="389"/>
      <c r="J47" s="389"/>
      <c r="K47" s="389"/>
      <c r="L47" s="389"/>
      <c r="M47" s="389"/>
      <c r="N47" s="389"/>
      <c r="O47" s="390"/>
    </row>
    <row r="48" spans="2:15">
      <c r="B48" s="426"/>
      <c r="C48" s="451"/>
      <c r="D48" s="388"/>
      <c r="E48" s="389"/>
      <c r="F48" s="389"/>
      <c r="G48" s="389"/>
      <c r="H48" s="389"/>
      <c r="I48" s="389"/>
      <c r="J48" s="389"/>
      <c r="K48" s="389"/>
      <c r="L48" s="389"/>
      <c r="M48" s="389"/>
      <c r="N48" s="389"/>
      <c r="O48" s="390"/>
    </row>
    <row r="49" spans="2:15">
      <c r="B49" s="426"/>
      <c r="C49" s="451"/>
      <c r="D49" s="388"/>
      <c r="E49" s="389"/>
      <c r="F49" s="389"/>
      <c r="G49" s="389"/>
      <c r="H49" s="389"/>
      <c r="I49" s="389"/>
      <c r="J49" s="389"/>
      <c r="K49" s="389"/>
      <c r="L49" s="389"/>
      <c r="M49" s="389"/>
      <c r="N49" s="389"/>
      <c r="O49" s="390"/>
    </row>
    <row r="50" spans="2:15">
      <c r="B50" s="426"/>
      <c r="C50" s="451"/>
      <c r="D50" s="388"/>
      <c r="E50" s="389"/>
      <c r="F50" s="389"/>
      <c r="G50" s="389"/>
      <c r="H50" s="389"/>
      <c r="I50" s="389"/>
      <c r="J50" s="389"/>
      <c r="K50" s="389"/>
      <c r="L50" s="389"/>
      <c r="M50" s="389"/>
      <c r="N50" s="389"/>
      <c r="O50" s="390"/>
    </row>
    <row r="51" spans="2:15">
      <c r="B51" s="426"/>
      <c r="C51" s="451"/>
      <c r="D51" s="391"/>
      <c r="E51" s="392"/>
      <c r="F51" s="392"/>
      <c r="G51" s="392"/>
      <c r="H51" s="392"/>
      <c r="I51" s="392"/>
      <c r="J51" s="392"/>
      <c r="K51" s="392"/>
      <c r="L51" s="392"/>
      <c r="M51" s="392"/>
      <c r="N51" s="392"/>
      <c r="O51" s="393"/>
    </row>
    <row r="52" spans="2:15">
      <c r="B52" s="426"/>
      <c r="C52" s="428" t="s">
        <v>7837</v>
      </c>
      <c r="D52" s="430"/>
      <c r="E52" s="431"/>
      <c r="F52" s="431"/>
      <c r="G52" s="431"/>
      <c r="H52" s="431"/>
      <c r="I52" s="431"/>
      <c r="J52" s="431"/>
      <c r="K52" s="431"/>
      <c r="L52" s="431"/>
      <c r="M52" s="431"/>
      <c r="N52" s="431"/>
      <c r="O52" s="432"/>
    </row>
    <row r="53" spans="2:15">
      <c r="B53" s="426"/>
      <c r="C53" s="429"/>
      <c r="D53" s="433"/>
      <c r="E53" s="434"/>
      <c r="F53" s="434"/>
      <c r="G53" s="434"/>
      <c r="H53" s="434"/>
      <c r="I53" s="434"/>
      <c r="J53" s="434"/>
      <c r="K53" s="434"/>
      <c r="L53" s="434"/>
      <c r="M53" s="434"/>
      <c r="N53" s="434"/>
      <c r="O53" s="435"/>
    </row>
    <row r="54" spans="2:15">
      <c r="B54" s="426"/>
      <c r="C54" s="428" t="s">
        <v>7838</v>
      </c>
      <c r="D54" s="430"/>
      <c r="E54" s="431"/>
      <c r="F54" s="431"/>
      <c r="G54" s="431"/>
      <c r="H54" s="431"/>
      <c r="I54" s="431"/>
      <c r="J54" s="431"/>
      <c r="K54" s="431"/>
      <c r="L54" s="431"/>
      <c r="M54" s="431"/>
      <c r="N54" s="431"/>
      <c r="O54" s="432"/>
    </row>
    <row r="55" spans="2:15">
      <c r="B55" s="427"/>
      <c r="C55" s="429"/>
      <c r="D55" s="433"/>
      <c r="E55" s="434"/>
      <c r="F55" s="434"/>
      <c r="G55" s="434"/>
      <c r="H55" s="434"/>
      <c r="I55" s="434"/>
      <c r="J55" s="434"/>
      <c r="K55" s="434"/>
      <c r="L55" s="434"/>
      <c r="M55" s="434"/>
      <c r="N55" s="434"/>
      <c r="O55" s="435"/>
    </row>
    <row r="56" spans="2:15">
      <c r="B56" s="394" t="s">
        <v>10549</v>
      </c>
      <c r="C56" s="395"/>
      <c r="D56" s="385"/>
      <c r="E56" s="386"/>
      <c r="F56" s="386"/>
      <c r="G56" s="386"/>
      <c r="H56" s="386"/>
      <c r="I56" s="386"/>
      <c r="J56" s="386"/>
      <c r="K56" s="386"/>
      <c r="L56" s="386"/>
      <c r="M56" s="386"/>
      <c r="N56" s="386"/>
      <c r="O56" s="387"/>
    </row>
    <row r="57" spans="2:15" ht="14.25" customHeight="1">
      <c r="B57" s="398"/>
      <c r="C57" s="399"/>
      <c r="D57" s="391"/>
      <c r="E57" s="392"/>
      <c r="F57" s="392"/>
      <c r="G57" s="392"/>
      <c r="H57" s="392"/>
      <c r="I57" s="392"/>
      <c r="J57" s="392"/>
      <c r="K57" s="392"/>
      <c r="L57" s="392"/>
      <c r="M57" s="392"/>
      <c r="N57" s="392"/>
      <c r="O57" s="393"/>
    </row>
    <row r="58" spans="2:15" ht="2.25" customHeight="1">
      <c r="B58" s="5"/>
      <c r="C58" s="5"/>
      <c r="D58" s="5"/>
      <c r="E58" s="5"/>
      <c r="F58" s="5"/>
      <c r="G58" s="5"/>
      <c r="H58" s="5"/>
      <c r="I58" s="5"/>
      <c r="J58" s="5"/>
      <c r="K58" s="5"/>
      <c r="L58" s="5"/>
      <c r="M58" s="5"/>
      <c r="N58" s="5"/>
      <c r="O58" s="5"/>
    </row>
    <row r="59" spans="2:15">
      <c r="B59" s="383" t="s">
        <v>5</v>
      </c>
      <c r="C59" s="449"/>
      <c r="D59" s="371"/>
      <c r="E59" s="372"/>
      <c r="F59" s="372"/>
      <c r="G59" s="372"/>
      <c r="H59" s="372"/>
      <c r="I59" s="372"/>
      <c r="J59" s="372"/>
      <c r="K59" s="372"/>
      <c r="L59" s="372"/>
      <c r="M59" s="372"/>
      <c r="N59" s="372"/>
      <c r="O59" s="372"/>
    </row>
    <row r="60" spans="2:15">
      <c r="B60" s="449"/>
      <c r="C60" s="449"/>
      <c r="D60" s="372"/>
      <c r="E60" s="372"/>
      <c r="F60" s="372"/>
      <c r="G60" s="372"/>
      <c r="H60" s="372"/>
      <c r="I60" s="372"/>
      <c r="J60" s="372"/>
      <c r="K60" s="372"/>
      <c r="L60" s="372"/>
      <c r="M60" s="372"/>
      <c r="N60" s="372"/>
      <c r="O60" s="372"/>
    </row>
    <row r="61" spans="2:15">
      <c r="B61" s="449"/>
      <c r="C61" s="449"/>
      <c r="D61" s="372"/>
      <c r="E61" s="372"/>
      <c r="F61" s="372"/>
      <c r="G61" s="372"/>
      <c r="H61" s="372"/>
      <c r="I61" s="372"/>
      <c r="J61" s="372"/>
      <c r="K61" s="372"/>
      <c r="L61" s="372"/>
      <c r="M61" s="372"/>
      <c r="N61" s="372"/>
      <c r="O61" s="372"/>
    </row>
    <row r="62" spans="2:15">
      <c r="B62" s="449"/>
      <c r="C62" s="449"/>
      <c r="D62" s="372"/>
      <c r="E62" s="372"/>
      <c r="F62" s="372"/>
      <c r="G62" s="372"/>
      <c r="H62" s="372"/>
      <c r="I62" s="372"/>
      <c r="J62" s="372"/>
      <c r="K62" s="372"/>
      <c r="L62" s="372"/>
      <c r="M62" s="372"/>
      <c r="N62" s="372"/>
      <c r="O62" s="372"/>
    </row>
    <row r="63" spans="2:15">
      <c r="B63" s="449"/>
      <c r="C63" s="449"/>
      <c r="D63" s="372"/>
      <c r="E63" s="372"/>
      <c r="F63" s="372"/>
      <c r="G63" s="372"/>
      <c r="H63" s="372"/>
      <c r="I63" s="372"/>
      <c r="J63" s="372"/>
      <c r="K63" s="372"/>
      <c r="L63" s="372"/>
      <c r="M63" s="372"/>
      <c r="N63" s="372"/>
      <c r="O63" s="372"/>
    </row>
    <row r="64" spans="2:15">
      <c r="B64" s="61"/>
      <c r="C64" s="61"/>
      <c r="D64" s="60"/>
      <c r="E64" s="60"/>
      <c r="F64" s="60"/>
      <c r="G64" s="60"/>
      <c r="H64" s="60"/>
      <c r="I64" s="60"/>
      <c r="J64" s="60"/>
      <c r="K64" s="60"/>
      <c r="L64" s="60"/>
      <c r="M64" s="60"/>
      <c r="N64" s="60"/>
      <c r="O64" s="60"/>
    </row>
    <row r="68" spans="6:6">
      <c r="F68" s="60"/>
    </row>
  </sheetData>
  <sheetProtection algorithmName="SHA-512" hashValue="qVoxJanfljCGCwPLKmDRZyWRb9cYQ+ylHoazp70gMPo7dYre05ZFA9ffalAYR5nJShI6Ds1qlP74UJ5zzrxTlw==" saltValue="oH1+IVsKYmDclQQNkPyhuA==" spinCount="100000" sheet="1" objects="1" scenarios="1"/>
  <mergeCells count="34">
    <mergeCell ref="B13:C20"/>
    <mergeCell ref="D13:O20"/>
    <mergeCell ref="B2:O3"/>
    <mergeCell ref="B10:C10"/>
    <mergeCell ref="D10:O10"/>
    <mergeCell ref="B11:C12"/>
    <mergeCell ref="D11:O12"/>
    <mergeCell ref="B59:C63"/>
    <mergeCell ref="D59:O63"/>
    <mergeCell ref="B21:C24"/>
    <mergeCell ref="D21:O24"/>
    <mergeCell ref="B25:C26"/>
    <mergeCell ref="D25:O26"/>
    <mergeCell ref="B39:C43"/>
    <mergeCell ref="D39:O43"/>
    <mergeCell ref="B38:C38"/>
    <mergeCell ref="D38:O38"/>
    <mergeCell ref="C46:C51"/>
    <mergeCell ref="D46:O51"/>
    <mergeCell ref="C44:C45"/>
    <mergeCell ref="D44:O45"/>
    <mergeCell ref="B56:C57"/>
    <mergeCell ref="D56:O57"/>
    <mergeCell ref="B44:B55"/>
    <mergeCell ref="C54:C55"/>
    <mergeCell ref="B27:C28"/>
    <mergeCell ref="D27:O28"/>
    <mergeCell ref="D54:O55"/>
    <mergeCell ref="D52:O53"/>
    <mergeCell ref="C52:C53"/>
    <mergeCell ref="B35:C36"/>
    <mergeCell ref="D35:O36"/>
    <mergeCell ref="B29:C34"/>
    <mergeCell ref="D29:O34"/>
  </mergeCells>
  <phoneticPr fontId="16"/>
  <printOptions horizontalCentered="1"/>
  <pageMargins left="0.23622047244094491" right="0.23622047244094491" top="0.74803149606299213" bottom="0.74803149606299213" header="0.31496062992125984" footer="0.31496062992125984"/>
  <pageSetup paperSize="9" fitToHeight="0" orientation="landscape" r:id="rId1"/>
  <rowBreaks count="1" manualBreakCount="1">
    <brk id="36" max="1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E88DA-F13B-4546-A5A2-1644DFADCF32}">
  <sheetPr>
    <tabColor rgb="FF38BEE2"/>
    <pageSetUpPr fitToPage="1"/>
  </sheetPr>
  <dimension ref="A1:Q29"/>
  <sheetViews>
    <sheetView view="pageBreakPreview" topLeftCell="A14" zoomScaleNormal="100" zoomScaleSheetLayoutView="100" workbookViewId="0">
      <selection activeCell="S17" sqref="S17"/>
    </sheetView>
  </sheetViews>
  <sheetFormatPr defaultRowHeight="14.25"/>
  <cols>
    <col min="1" max="1" width="20" style="110" customWidth="1"/>
    <col min="2" max="2" width="12.75" style="110" customWidth="1"/>
    <col min="3" max="3" width="10" style="110" customWidth="1"/>
    <col min="4" max="4" width="21.5" style="110" customWidth="1"/>
    <col min="5" max="16" width="9.625" style="110" customWidth="1"/>
    <col min="17" max="17" width="15" style="110" customWidth="1"/>
    <col min="18" max="16384" width="9" style="110"/>
  </cols>
  <sheetData>
    <row r="1" spans="1:17" ht="21">
      <c r="A1" s="504" t="s">
        <v>22354</v>
      </c>
      <c r="B1" s="504"/>
      <c r="C1" s="504"/>
      <c r="D1" s="504"/>
      <c r="E1" s="504"/>
      <c r="F1" s="504"/>
      <c r="G1" s="504"/>
      <c r="H1" s="504"/>
      <c r="I1" s="504"/>
      <c r="J1" s="504"/>
      <c r="K1" s="504"/>
      <c r="L1" s="504"/>
      <c r="M1" s="504"/>
      <c r="N1" s="504"/>
      <c r="O1" s="504"/>
      <c r="P1" s="504"/>
      <c r="Q1" s="504"/>
    </row>
    <row r="2" spans="1:17" ht="4.5" customHeight="1">
      <c r="A2" s="112"/>
      <c r="B2" s="111"/>
      <c r="C2" s="112"/>
      <c r="D2" s="112"/>
      <c r="E2" s="111"/>
      <c r="F2" s="113"/>
      <c r="G2" s="113"/>
      <c r="H2" s="114"/>
      <c r="I2" s="114"/>
      <c r="J2" s="115"/>
      <c r="K2" s="115"/>
      <c r="L2" s="115"/>
      <c r="M2" s="115"/>
      <c r="N2" s="116"/>
      <c r="O2" s="115"/>
      <c r="P2" s="117"/>
      <c r="Q2" s="117"/>
    </row>
    <row r="3" spans="1:17" ht="15" customHeight="1">
      <c r="A3" s="117" t="s">
        <v>22059</v>
      </c>
      <c r="B3" s="132"/>
      <c r="C3" s="118"/>
      <c r="D3" s="118"/>
      <c r="E3" s="118"/>
      <c r="F3" s="118"/>
      <c r="G3" s="118"/>
      <c r="H3" s="118"/>
      <c r="I3" s="118"/>
      <c r="J3" s="118"/>
      <c r="K3" s="118"/>
      <c r="L3" s="118"/>
      <c r="M3" s="118"/>
      <c r="N3" s="118"/>
      <c r="O3" s="118"/>
      <c r="P3" s="117"/>
      <c r="Q3" s="117"/>
    </row>
    <row r="4" spans="1:17" ht="15" customHeight="1">
      <c r="A4" s="117" t="s">
        <v>22362</v>
      </c>
      <c r="B4" s="132"/>
      <c r="C4" s="118"/>
      <c r="D4" s="118"/>
      <c r="E4" s="118"/>
      <c r="F4" s="118"/>
      <c r="G4" s="118"/>
      <c r="H4" s="118"/>
      <c r="I4" s="118"/>
      <c r="J4" s="118"/>
      <c r="K4" s="118"/>
      <c r="L4" s="118"/>
      <c r="M4" s="118"/>
      <c r="N4" s="118"/>
      <c r="O4" s="118"/>
      <c r="P4" s="117"/>
      <c r="Q4" s="117"/>
    </row>
    <row r="5" spans="1:17" ht="4.5" customHeight="1">
      <c r="A5" s="119"/>
      <c r="B5" s="132"/>
      <c r="C5" s="120"/>
      <c r="D5" s="120"/>
      <c r="E5" s="113"/>
      <c r="F5" s="113"/>
      <c r="G5" s="113"/>
      <c r="H5" s="121"/>
      <c r="I5" s="121"/>
      <c r="J5" s="121"/>
      <c r="K5" s="115"/>
      <c r="L5" s="115"/>
      <c r="M5" s="115"/>
      <c r="N5" s="122"/>
      <c r="O5" s="122"/>
      <c r="P5" s="115"/>
      <c r="Q5" s="117"/>
    </row>
    <row r="6" spans="1:17" ht="16.5">
      <c r="A6" s="133" t="s">
        <v>22353</v>
      </c>
      <c r="B6" s="132"/>
      <c r="C6" s="120"/>
      <c r="D6" s="120"/>
      <c r="E6" s="111"/>
      <c r="F6" s="123"/>
      <c r="G6" s="123"/>
      <c r="H6" s="124"/>
      <c r="I6" s="124"/>
      <c r="J6" s="124"/>
      <c r="K6" s="115"/>
      <c r="L6" s="115"/>
      <c r="M6" s="115"/>
      <c r="N6" s="125"/>
      <c r="O6" s="125"/>
      <c r="P6" s="115"/>
      <c r="Q6" s="117"/>
    </row>
    <row r="7" spans="1:17" ht="13.5" customHeight="1">
      <c r="A7" s="120"/>
      <c r="B7" s="119"/>
      <c r="C7" s="120"/>
      <c r="D7" s="120"/>
      <c r="E7" s="111"/>
      <c r="F7" s="123"/>
      <c r="G7" s="123"/>
      <c r="H7" s="124"/>
      <c r="I7" s="124"/>
      <c r="J7" s="124"/>
      <c r="K7" s="115"/>
      <c r="L7" s="115"/>
      <c r="M7" s="115"/>
      <c r="N7" s="125"/>
      <c r="O7" s="125"/>
      <c r="P7" s="115"/>
      <c r="Q7" s="117"/>
    </row>
    <row r="8" spans="1:17" ht="42" customHeight="1">
      <c r="A8" s="494" t="s">
        <v>22061</v>
      </c>
      <c r="B8" s="487" t="s">
        <v>10558</v>
      </c>
      <c r="C8" s="109" t="s">
        <v>7807</v>
      </c>
      <c r="D8" s="489" t="s">
        <v>22060</v>
      </c>
      <c r="E8" s="505" t="s">
        <v>7824</v>
      </c>
      <c r="F8" s="505"/>
      <c r="G8" s="507" t="s">
        <v>22355</v>
      </c>
      <c r="H8" s="508"/>
      <c r="I8" s="508"/>
      <c r="J8" s="508"/>
      <c r="K8" s="509" t="s">
        <v>22356</v>
      </c>
      <c r="L8" s="510"/>
      <c r="M8" s="510"/>
      <c r="N8" s="510"/>
      <c r="O8" s="510"/>
      <c r="P8" s="511"/>
      <c r="Q8" s="512" t="s">
        <v>7545</v>
      </c>
    </row>
    <row r="9" spans="1:17" ht="15.75">
      <c r="A9" s="495"/>
      <c r="B9" s="488"/>
      <c r="C9" s="493" t="s">
        <v>10</v>
      </c>
      <c r="D9" s="490"/>
      <c r="E9" s="503" t="s">
        <v>22068</v>
      </c>
      <c r="F9" s="503" t="s">
        <v>22069</v>
      </c>
      <c r="G9" s="502" t="s">
        <v>22062</v>
      </c>
      <c r="H9" s="516" t="s">
        <v>22067</v>
      </c>
      <c r="I9" s="502" t="s">
        <v>22063</v>
      </c>
      <c r="J9" s="502"/>
      <c r="K9" s="515" t="s">
        <v>7824</v>
      </c>
      <c r="L9" s="515"/>
      <c r="M9" s="515" t="s">
        <v>22062</v>
      </c>
      <c r="N9" s="514" t="s">
        <v>22067</v>
      </c>
      <c r="O9" s="515" t="s">
        <v>22063</v>
      </c>
      <c r="P9" s="515"/>
      <c r="Q9" s="513"/>
    </row>
    <row r="10" spans="1:17" ht="15.75">
      <c r="A10" s="495"/>
      <c r="B10" s="488"/>
      <c r="C10" s="488"/>
      <c r="D10" s="490"/>
      <c r="E10" s="506"/>
      <c r="F10" s="506"/>
      <c r="G10" s="503"/>
      <c r="H10" s="472"/>
      <c r="I10" s="127" t="s">
        <v>22065</v>
      </c>
      <c r="J10" s="127" t="s">
        <v>22066</v>
      </c>
      <c r="K10" s="126" t="s">
        <v>22064</v>
      </c>
      <c r="L10" s="126" t="s">
        <v>11327</v>
      </c>
      <c r="M10" s="517"/>
      <c r="N10" s="481"/>
      <c r="O10" s="126" t="s">
        <v>22065</v>
      </c>
      <c r="P10" s="126" t="s">
        <v>22066</v>
      </c>
      <c r="Q10" s="513"/>
    </row>
    <row r="11" spans="1:17" ht="46.5" customHeight="1">
      <c r="A11" s="453" t="s">
        <v>22359</v>
      </c>
      <c r="B11" s="191" t="s">
        <v>22360</v>
      </c>
      <c r="C11" s="456" t="s">
        <v>14</v>
      </c>
      <c r="D11" s="453" t="s">
        <v>21</v>
      </c>
      <c r="E11" s="189" t="s">
        <v>22284</v>
      </c>
      <c r="F11" s="190" t="s">
        <v>2270</v>
      </c>
      <c r="G11" s="192" t="s">
        <v>22363</v>
      </c>
      <c r="H11" s="195">
        <v>3.06</v>
      </c>
      <c r="I11" s="189" t="s">
        <v>22284</v>
      </c>
      <c r="J11" s="453" t="s">
        <v>2252</v>
      </c>
      <c r="K11" s="189" t="s">
        <v>22284</v>
      </c>
      <c r="L11" s="190" t="s">
        <v>2270</v>
      </c>
      <c r="M11" s="192" t="s">
        <v>22363</v>
      </c>
      <c r="N11" s="196" t="s">
        <v>22284</v>
      </c>
      <c r="O11" s="189" t="s">
        <v>22284</v>
      </c>
      <c r="P11" s="453" t="s">
        <v>2252</v>
      </c>
      <c r="Q11" s="453" t="s">
        <v>22361</v>
      </c>
    </row>
    <row r="12" spans="1:17" ht="46.5" customHeight="1">
      <c r="A12" s="454"/>
      <c r="B12" s="191" t="s">
        <v>22364</v>
      </c>
      <c r="C12" s="457"/>
      <c r="D12" s="454"/>
      <c r="E12" s="189" t="s">
        <v>22284</v>
      </c>
      <c r="F12" s="190" t="s">
        <v>2275</v>
      </c>
      <c r="G12" s="187" t="s">
        <v>22330</v>
      </c>
      <c r="H12" s="195">
        <v>3.19</v>
      </c>
      <c r="I12" s="189" t="s">
        <v>22284</v>
      </c>
      <c r="J12" s="454"/>
      <c r="K12" s="189" t="s">
        <v>22284</v>
      </c>
      <c r="L12" s="190" t="s">
        <v>2275</v>
      </c>
      <c r="M12" s="187" t="s">
        <v>22330</v>
      </c>
      <c r="N12" s="196" t="s">
        <v>22284</v>
      </c>
      <c r="O12" s="189" t="s">
        <v>22284</v>
      </c>
      <c r="P12" s="454"/>
      <c r="Q12" s="454"/>
    </row>
    <row r="13" spans="1:17" ht="46.5" customHeight="1">
      <c r="A13" s="454"/>
      <c r="B13" s="191" t="s">
        <v>22365</v>
      </c>
      <c r="C13" s="457"/>
      <c r="D13" s="454"/>
      <c r="E13" s="189" t="s">
        <v>22284</v>
      </c>
      <c r="F13" s="190" t="s">
        <v>2280</v>
      </c>
      <c r="G13" s="187" t="s">
        <v>22330</v>
      </c>
      <c r="H13" s="195">
        <v>2.77</v>
      </c>
      <c r="I13" s="189" t="s">
        <v>22284</v>
      </c>
      <c r="J13" s="454"/>
      <c r="K13" s="189" t="s">
        <v>22284</v>
      </c>
      <c r="L13" s="190" t="s">
        <v>2280</v>
      </c>
      <c r="M13" s="187" t="s">
        <v>22330</v>
      </c>
      <c r="N13" s="196" t="s">
        <v>22284</v>
      </c>
      <c r="O13" s="189" t="s">
        <v>22284</v>
      </c>
      <c r="P13" s="454"/>
      <c r="Q13" s="454"/>
    </row>
    <row r="14" spans="1:17" ht="46.5" customHeight="1">
      <c r="A14" s="454"/>
      <c r="B14" s="191" t="s">
        <v>22366</v>
      </c>
      <c r="C14" s="457"/>
      <c r="D14" s="454"/>
      <c r="E14" s="189" t="s">
        <v>22284</v>
      </c>
      <c r="F14" s="190" t="s">
        <v>2285</v>
      </c>
      <c r="G14" s="187" t="s">
        <v>22330</v>
      </c>
      <c r="H14" s="195">
        <v>3.34</v>
      </c>
      <c r="I14" s="189" t="s">
        <v>22284</v>
      </c>
      <c r="J14" s="454"/>
      <c r="K14" s="189" t="s">
        <v>22284</v>
      </c>
      <c r="L14" s="190" t="s">
        <v>2285</v>
      </c>
      <c r="M14" s="187" t="s">
        <v>22330</v>
      </c>
      <c r="N14" s="196" t="s">
        <v>22284</v>
      </c>
      <c r="O14" s="189" t="s">
        <v>22284</v>
      </c>
      <c r="P14" s="454"/>
      <c r="Q14" s="454"/>
    </row>
    <row r="15" spans="1:17" ht="46.5" customHeight="1">
      <c r="A15" s="454"/>
      <c r="B15" s="191" t="s">
        <v>22367</v>
      </c>
      <c r="C15" s="458"/>
      <c r="D15" s="455"/>
      <c r="E15" s="189" t="s">
        <v>22284</v>
      </c>
      <c r="F15" s="190" t="s">
        <v>2290</v>
      </c>
      <c r="G15" s="187" t="s">
        <v>22330</v>
      </c>
      <c r="H15" s="195">
        <v>3.14</v>
      </c>
      <c r="I15" s="189" t="s">
        <v>22284</v>
      </c>
      <c r="J15" s="455"/>
      <c r="K15" s="189" t="s">
        <v>22284</v>
      </c>
      <c r="L15" s="190" t="s">
        <v>2290</v>
      </c>
      <c r="M15" s="187" t="s">
        <v>22330</v>
      </c>
      <c r="N15" s="196" t="s">
        <v>22284</v>
      </c>
      <c r="O15" s="189" t="s">
        <v>22284</v>
      </c>
      <c r="P15" s="455"/>
      <c r="Q15" s="454"/>
    </row>
    <row r="16" spans="1:17" ht="104.25" customHeight="1">
      <c r="A16" s="455"/>
      <c r="B16" s="191" t="s">
        <v>22368</v>
      </c>
      <c r="C16" s="191" t="s">
        <v>19503</v>
      </c>
      <c r="D16" s="190" t="s">
        <v>1540</v>
      </c>
      <c r="E16" s="190" t="s">
        <v>7041</v>
      </c>
      <c r="F16" s="189" t="s">
        <v>22284</v>
      </c>
      <c r="G16" s="187" t="s">
        <v>22330</v>
      </c>
      <c r="H16" s="195">
        <v>148.1</v>
      </c>
      <c r="I16" s="189" t="s">
        <v>22284</v>
      </c>
      <c r="J16" s="190" t="s">
        <v>6471</v>
      </c>
      <c r="K16" s="190" t="s">
        <v>7041</v>
      </c>
      <c r="L16" s="189" t="s">
        <v>22284</v>
      </c>
      <c r="M16" s="187" t="s">
        <v>22330</v>
      </c>
      <c r="N16" s="196" t="s">
        <v>22284</v>
      </c>
      <c r="O16" s="189" t="s">
        <v>22284</v>
      </c>
      <c r="P16" s="190" t="s">
        <v>6471</v>
      </c>
      <c r="Q16" s="455"/>
    </row>
    <row r="17" spans="1:17" ht="31.5">
      <c r="A17" s="185" t="s">
        <v>22322</v>
      </c>
      <c r="B17" s="185" t="s">
        <v>22332</v>
      </c>
      <c r="C17" s="498" t="s">
        <v>22335</v>
      </c>
      <c r="D17" s="498" t="s">
        <v>22328</v>
      </c>
      <c r="E17" s="459" t="s">
        <v>22336</v>
      </c>
      <c r="F17" s="186" t="s">
        <v>22338</v>
      </c>
      <c r="G17" s="187" t="s">
        <v>22330</v>
      </c>
      <c r="H17" s="188">
        <v>0.41</v>
      </c>
      <c r="I17" s="459" t="s">
        <v>22340</v>
      </c>
      <c r="J17" s="459" t="s">
        <v>5757</v>
      </c>
      <c r="K17" s="459" t="s">
        <v>22336</v>
      </c>
      <c r="L17" s="186" t="s">
        <v>22338</v>
      </c>
      <c r="M17" s="187" t="s">
        <v>22330</v>
      </c>
      <c r="N17" s="188">
        <v>0.41</v>
      </c>
      <c r="O17" s="468" t="s">
        <v>22216</v>
      </c>
      <c r="P17" s="459" t="s">
        <v>5757</v>
      </c>
      <c r="Q17" s="459" t="s">
        <v>22342</v>
      </c>
    </row>
    <row r="18" spans="1:17" ht="31.5">
      <c r="A18" s="128" t="s">
        <v>22334</v>
      </c>
      <c r="B18" s="128" t="s">
        <v>22323</v>
      </c>
      <c r="C18" s="498"/>
      <c r="D18" s="498"/>
      <c r="E18" s="460"/>
      <c r="F18" s="129" t="s">
        <v>22339</v>
      </c>
      <c r="G18" s="181" t="s">
        <v>22330</v>
      </c>
      <c r="H18" s="182">
        <v>2.15</v>
      </c>
      <c r="I18" s="459"/>
      <c r="J18" s="459"/>
      <c r="K18" s="460"/>
      <c r="L18" s="129" t="s">
        <v>22339</v>
      </c>
      <c r="M18" s="181" t="s">
        <v>22330</v>
      </c>
      <c r="N18" s="131">
        <v>0.88</v>
      </c>
      <c r="O18" s="459"/>
      <c r="P18" s="459"/>
      <c r="Q18" s="459"/>
    </row>
    <row r="19" spans="1:17" ht="31.5">
      <c r="A19" s="128" t="s">
        <v>22322</v>
      </c>
      <c r="B19" s="128" t="s">
        <v>22333</v>
      </c>
      <c r="C19" s="498"/>
      <c r="D19" s="498"/>
      <c r="E19" s="461" t="s">
        <v>22337</v>
      </c>
      <c r="F19" s="129" t="s">
        <v>22338</v>
      </c>
      <c r="G19" s="181" t="s">
        <v>22330</v>
      </c>
      <c r="H19" s="183">
        <v>0.41</v>
      </c>
      <c r="I19" s="459"/>
      <c r="J19" s="459"/>
      <c r="K19" s="461" t="s">
        <v>22337</v>
      </c>
      <c r="L19" s="129" t="s">
        <v>22338</v>
      </c>
      <c r="M19" s="181" t="s">
        <v>22330</v>
      </c>
      <c r="N19" s="183">
        <v>0.41</v>
      </c>
      <c r="O19" s="459"/>
      <c r="P19" s="459"/>
      <c r="Q19" s="459"/>
    </row>
    <row r="20" spans="1:17" ht="31.5">
      <c r="A20" s="128" t="s">
        <v>22322</v>
      </c>
      <c r="B20" s="128" t="s">
        <v>22331</v>
      </c>
      <c r="C20" s="499"/>
      <c r="D20" s="499"/>
      <c r="E20" s="460"/>
      <c r="F20" s="129" t="s">
        <v>22339</v>
      </c>
      <c r="G20" s="181" t="s">
        <v>22330</v>
      </c>
      <c r="H20" s="183">
        <v>0.87</v>
      </c>
      <c r="I20" s="460"/>
      <c r="J20" s="460"/>
      <c r="K20" s="460"/>
      <c r="L20" s="129" t="s">
        <v>22339</v>
      </c>
      <c r="M20" s="181" t="s">
        <v>22330</v>
      </c>
      <c r="N20" s="183">
        <v>0.87</v>
      </c>
      <c r="O20" s="460"/>
      <c r="P20" s="460"/>
      <c r="Q20" s="460"/>
    </row>
    <row r="21" spans="1:17" ht="157.5">
      <c r="A21" s="128" t="s">
        <v>22324</v>
      </c>
      <c r="B21" s="177" t="s">
        <v>22327</v>
      </c>
      <c r="C21" s="500" t="s">
        <v>7733</v>
      </c>
      <c r="D21" s="128" t="s">
        <v>237</v>
      </c>
      <c r="E21" s="184" t="s">
        <v>22349</v>
      </c>
      <c r="F21" s="181" t="s">
        <v>22316</v>
      </c>
      <c r="G21" s="181" t="s">
        <v>22330</v>
      </c>
      <c r="H21" s="130">
        <v>12.4</v>
      </c>
      <c r="I21" s="461" t="s">
        <v>22341</v>
      </c>
      <c r="J21" s="461" t="s">
        <v>22303</v>
      </c>
      <c r="K21" s="161" t="s">
        <v>22347</v>
      </c>
      <c r="L21" s="181" t="s">
        <v>22316</v>
      </c>
      <c r="M21" s="181" t="s">
        <v>22330</v>
      </c>
      <c r="N21" s="131">
        <v>13.3</v>
      </c>
      <c r="O21" s="461" t="s">
        <v>22341</v>
      </c>
      <c r="P21" s="461" t="s">
        <v>22303</v>
      </c>
      <c r="Q21" s="180" t="s">
        <v>22329</v>
      </c>
    </row>
    <row r="22" spans="1:17" ht="157.5">
      <c r="A22" s="128" t="s">
        <v>22324</v>
      </c>
      <c r="B22" s="177" t="s">
        <v>22369</v>
      </c>
      <c r="C22" s="499"/>
      <c r="D22" s="128" t="s">
        <v>237</v>
      </c>
      <c r="E22" s="184" t="s">
        <v>22350</v>
      </c>
      <c r="F22" s="181" t="s">
        <v>22316</v>
      </c>
      <c r="G22" s="181" t="s">
        <v>22330</v>
      </c>
      <c r="H22" s="182">
        <v>10.5</v>
      </c>
      <c r="I22" s="460"/>
      <c r="J22" s="501"/>
      <c r="K22" s="194" t="s">
        <v>22348</v>
      </c>
      <c r="L22" s="193" t="s">
        <v>22316</v>
      </c>
      <c r="M22" s="181" t="s">
        <v>22330</v>
      </c>
      <c r="N22" s="131">
        <v>11.2</v>
      </c>
      <c r="O22" s="460"/>
      <c r="P22" s="460"/>
      <c r="Q22" s="180" t="s">
        <v>22343</v>
      </c>
    </row>
    <row r="23" spans="1:17" ht="15" customHeight="1">
      <c r="A23" s="120"/>
      <c r="B23" s="178"/>
      <c r="C23" s="172"/>
      <c r="D23" s="172"/>
      <c r="E23" s="111"/>
      <c r="F23" s="179"/>
      <c r="G23" s="173"/>
      <c r="H23" s="174"/>
      <c r="I23" s="173"/>
      <c r="J23" s="173"/>
      <c r="K23" s="111"/>
      <c r="L23" s="111"/>
      <c r="M23" s="173"/>
      <c r="N23" s="175"/>
      <c r="O23" s="176"/>
      <c r="P23" s="173"/>
      <c r="Q23" s="173"/>
    </row>
    <row r="24" spans="1:17" ht="15.75" customHeight="1">
      <c r="A24" s="494" t="s">
        <v>22061</v>
      </c>
      <c r="B24" s="487" t="s">
        <v>10558</v>
      </c>
      <c r="C24" s="109" t="s">
        <v>7807</v>
      </c>
      <c r="D24" s="496" t="s">
        <v>22060</v>
      </c>
      <c r="E24" s="469" t="s">
        <v>22357</v>
      </c>
      <c r="F24" s="470"/>
      <c r="G24" s="470"/>
      <c r="H24" s="470"/>
      <c r="I24" s="470"/>
      <c r="J24" s="471"/>
      <c r="K24" s="478" t="s">
        <v>22358</v>
      </c>
      <c r="L24" s="479"/>
      <c r="M24" s="479"/>
      <c r="N24" s="479"/>
      <c r="O24" s="479"/>
      <c r="P24" s="480"/>
      <c r="Q24" s="491" t="s">
        <v>7545</v>
      </c>
    </row>
    <row r="25" spans="1:17" ht="31.5" customHeight="1">
      <c r="A25" s="495"/>
      <c r="B25" s="488"/>
      <c r="C25" s="493" t="s">
        <v>10</v>
      </c>
      <c r="D25" s="497"/>
      <c r="E25" s="472" t="s">
        <v>22325</v>
      </c>
      <c r="F25" s="473"/>
      <c r="G25" s="474"/>
      <c r="H25" s="472" t="s">
        <v>22326</v>
      </c>
      <c r="I25" s="473"/>
      <c r="J25" s="474"/>
      <c r="K25" s="481" t="s">
        <v>22325</v>
      </c>
      <c r="L25" s="482"/>
      <c r="M25" s="483"/>
      <c r="N25" s="481" t="s">
        <v>22326</v>
      </c>
      <c r="O25" s="482"/>
      <c r="P25" s="483"/>
      <c r="Q25" s="492"/>
    </row>
    <row r="26" spans="1:17">
      <c r="A26" s="495"/>
      <c r="B26" s="488"/>
      <c r="C26" s="488"/>
      <c r="D26" s="497"/>
      <c r="E26" s="475"/>
      <c r="F26" s="476"/>
      <c r="G26" s="477"/>
      <c r="H26" s="475"/>
      <c r="I26" s="476"/>
      <c r="J26" s="477"/>
      <c r="K26" s="484"/>
      <c r="L26" s="485"/>
      <c r="M26" s="486"/>
      <c r="N26" s="484"/>
      <c r="O26" s="485"/>
      <c r="P26" s="486"/>
      <c r="Q26" s="492"/>
    </row>
    <row r="27" spans="1:17" ht="387.75" customHeight="1">
      <c r="A27" s="463" t="s">
        <v>10547</v>
      </c>
      <c r="B27" s="462" t="s">
        <v>22346</v>
      </c>
      <c r="C27" s="463" t="s">
        <v>7733</v>
      </c>
      <c r="D27" s="467" t="s">
        <v>237</v>
      </c>
      <c r="E27" s="462" t="s">
        <v>22351</v>
      </c>
      <c r="F27" s="462"/>
      <c r="G27" s="462"/>
      <c r="H27" s="462" t="s">
        <v>22345</v>
      </c>
      <c r="I27" s="462"/>
      <c r="J27" s="462"/>
      <c r="K27" s="462" t="s">
        <v>22352</v>
      </c>
      <c r="L27" s="463"/>
      <c r="M27" s="463"/>
      <c r="N27" s="462" t="s">
        <v>22344</v>
      </c>
      <c r="O27" s="463"/>
      <c r="P27" s="463"/>
      <c r="Q27" s="464" t="s">
        <v>22343</v>
      </c>
    </row>
    <row r="28" spans="1:17" ht="14.25" customHeight="1">
      <c r="A28" s="463"/>
      <c r="B28" s="465"/>
      <c r="C28" s="466"/>
      <c r="D28" s="466"/>
      <c r="E28" s="462"/>
      <c r="F28" s="462"/>
      <c r="G28" s="462"/>
      <c r="H28" s="465"/>
      <c r="I28" s="465"/>
      <c r="J28" s="465"/>
      <c r="K28" s="466"/>
      <c r="L28" s="466"/>
      <c r="M28" s="466"/>
      <c r="N28" s="463"/>
      <c r="O28" s="463"/>
      <c r="P28" s="463"/>
      <c r="Q28" s="464"/>
    </row>
    <row r="29" spans="1:17">
      <c r="A29" s="132"/>
      <c r="B29" s="132"/>
      <c r="C29" s="132"/>
      <c r="D29" s="132"/>
      <c r="E29" s="132"/>
      <c r="F29" s="132"/>
      <c r="G29" s="132"/>
      <c r="H29" s="132"/>
      <c r="I29" s="132"/>
      <c r="J29" s="132"/>
      <c r="K29" s="132"/>
      <c r="L29" s="132"/>
      <c r="M29" s="132"/>
      <c r="N29" s="132"/>
      <c r="O29" s="132"/>
      <c r="P29" s="132"/>
      <c r="Q29" s="132" t="s">
        <v>22070</v>
      </c>
    </row>
  </sheetData>
  <mergeCells count="60">
    <mergeCell ref="A8:A10"/>
    <mergeCell ref="G9:G10"/>
    <mergeCell ref="A1:Q1"/>
    <mergeCell ref="E8:F8"/>
    <mergeCell ref="E9:E10"/>
    <mergeCell ref="F9:F10"/>
    <mergeCell ref="G8:J8"/>
    <mergeCell ref="K8:P8"/>
    <mergeCell ref="Q8:Q10"/>
    <mergeCell ref="N9:N10"/>
    <mergeCell ref="O9:P9"/>
    <mergeCell ref="C9:C10"/>
    <mergeCell ref="H9:H10"/>
    <mergeCell ref="I9:J9"/>
    <mergeCell ref="K9:L9"/>
    <mergeCell ref="M9:M10"/>
    <mergeCell ref="B8:B10"/>
    <mergeCell ref="D8:D10"/>
    <mergeCell ref="Q24:Q26"/>
    <mergeCell ref="C25:C26"/>
    <mergeCell ref="A24:A26"/>
    <mergeCell ref="B24:B26"/>
    <mergeCell ref="D24:D26"/>
    <mergeCell ref="O21:O22"/>
    <mergeCell ref="P21:P22"/>
    <mergeCell ref="C17:C20"/>
    <mergeCell ref="D17:D20"/>
    <mergeCell ref="C21:C22"/>
    <mergeCell ref="I21:I22"/>
    <mergeCell ref="J21:J22"/>
    <mergeCell ref="Q17:Q20"/>
    <mergeCell ref="E17:E18"/>
    <mergeCell ref="E24:J24"/>
    <mergeCell ref="E25:G26"/>
    <mergeCell ref="H25:J26"/>
    <mergeCell ref="K24:P24"/>
    <mergeCell ref="K25:M26"/>
    <mergeCell ref="N25:P26"/>
    <mergeCell ref="P17:P20"/>
    <mergeCell ref="K19:K20"/>
    <mergeCell ref="N27:P28"/>
    <mergeCell ref="Q27:Q28"/>
    <mergeCell ref="A27:A28"/>
    <mergeCell ref="B27:B28"/>
    <mergeCell ref="C27:C28"/>
    <mergeCell ref="D27:D28"/>
    <mergeCell ref="H27:J28"/>
    <mergeCell ref="E19:E20"/>
    <mergeCell ref="I17:I20"/>
    <mergeCell ref="J17:J20"/>
    <mergeCell ref="K17:K18"/>
    <mergeCell ref="O17:O20"/>
    <mergeCell ref="E27:G28"/>
    <mergeCell ref="K27:M28"/>
    <mergeCell ref="A11:A16"/>
    <mergeCell ref="D11:D15"/>
    <mergeCell ref="Q11:Q16"/>
    <mergeCell ref="C11:C15"/>
    <mergeCell ref="J11:J15"/>
    <mergeCell ref="P11:P15"/>
  </mergeCells>
  <phoneticPr fontId="16"/>
  <conditionalFormatting sqref="E5:E7">
    <cfRule type="expression" dxfId="2" priority="1">
      <formula>#REF!=1</formula>
    </cfRule>
  </conditionalFormatting>
  <pageMargins left="0.25" right="0.25" top="0.75" bottom="0.75" header="0.3" footer="0.3"/>
  <pageSetup paperSize="9" scale="67" fitToHeight="0" orientation="landscape" r:id="rId1"/>
  <headerFooter alignWithMargins="0"/>
  <rowBreaks count="2" manualBreakCount="2">
    <brk id="20" max="16" man="1"/>
    <brk id="2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D208B-CE64-4807-80D0-6715CA06127F}">
  <sheetPr>
    <tabColor rgb="FF38BEE2"/>
    <outlinePr showOutlineSymbols="0"/>
    <pageSetUpPr fitToPage="1"/>
  </sheetPr>
  <dimension ref="B2:AE1024"/>
  <sheetViews>
    <sheetView showGridLines="0" showOutlineSymbols="0" view="pageBreakPreview" topLeftCell="J1" zoomScale="70" zoomScaleNormal="60" zoomScaleSheetLayoutView="51" workbookViewId="0">
      <pane ySplit="5" topLeftCell="A986" activePane="bottomLeft" state="frozen"/>
      <selection activeCell="P3" sqref="P3"/>
      <selection pane="bottomLeft" activeCell="P988" sqref="P988"/>
    </sheetView>
  </sheetViews>
  <sheetFormatPr defaultColWidth="8.25" defaultRowHeight="13.5" outlineLevelCol="1"/>
  <cols>
    <col min="1" max="1" width="0" style="211" hidden="1" customWidth="1"/>
    <col min="2" max="2" width="7.5" style="211" hidden="1" customWidth="1"/>
    <col min="3" max="9" width="12.5" style="211" hidden="1" customWidth="1" outlineLevel="1"/>
    <col min="10" max="10" width="2.75" style="211" customWidth="1" collapsed="1"/>
    <col min="11" max="11" width="10" style="211" customWidth="1"/>
    <col min="12" max="12" width="10" style="212" customWidth="1"/>
    <col min="13" max="13" width="15" style="213" customWidth="1"/>
    <col min="14" max="14" width="30" style="214" customWidth="1"/>
    <col min="15" max="16" width="10" style="213" customWidth="1"/>
    <col min="17" max="17" width="10" style="214" customWidth="1"/>
    <col min="18" max="18" width="26.5" style="212" customWidth="1"/>
    <col min="19" max="19" width="9.375" style="212" customWidth="1" outlineLevel="1"/>
    <col min="20" max="20" width="10" style="212" customWidth="1"/>
    <col min="21" max="21" width="2.5" style="212" customWidth="1"/>
    <col min="22" max="26" width="10" style="212" customWidth="1"/>
    <col min="27" max="27" width="22.5" style="212" customWidth="1"/>
    <col min="28" max="29" width="10" style="212" customWidth="1"/>
    <col min="30" max="30" width="22.5" style="212" customWidth="1"/>
    <col min="31" max="31" width="10.75" style="211" hidden="1" customWidth="1"/>
    <col min="32" max="16384" width="8.25" style="211"/>
  </cols>
  <sheetData>
    <row r="2" spans="2:30">
      <c r="V2" s="211"/>
      <c r="W2" s="211"/>
      <c r="X2" s="211"/>
      <c r="Y2" s="211"/>
      <c r="Z2" s="211"/>
      <c r="AA2" s="211"/>
      <c r="AB2" s="211"/>
      <c r="AC2" s="211"/>
      <c r="AD2" s="211"/>
    </row>
    <row r="3" spans="2:30" ht="17.25" customHeight="1">
      <c r="K3" s="518" t="s">
        <v>10558</v>
      </c>
      <c r="L3" s="215" t="s">
        <v>7807</v>
      </c>
      <c r="M3" s="521" t="s">
        <v>8</v>
      </c>
      <c r="N3" s="521"/>
      <c r="O3" s="521" t="s">
        <v>7824</v>
      </c>
      <c r="P3" s="521"/>
      <c r="Q3" s="521"/>
      <c r="R3" s="522" t="s">
        <v>22314</v>
      </c>
      <c r="S3" s="522" t="s">
        <v>19472</v>
      </c>
      <c r="T3" s="524" t="s">
        <v>22058</v>
      </c>
      <c r="U3" s="524"/>
      <c r="V3" s="526" t="s">
        <v>7828</v>
      </c>
      <c r="W3" s="526"/>
      <c r="X3" s="526"/>
      <c r="Y3" s="526"/>
      <c r="Z3" s="526"/>
      <c r="AA3" s="526"/>
      <c r="AB3" s="526"/>
      <c r="AC3" s="526"/>
      <c r="AD3" s="526"/>
    </row>
    <row r="4" spans="2:30" ht="17.25" customHeight="1">
      <c r="B4" s="211" t="s">
        <v>7807</v>
      </c>
      <c r="C4" s="211" t="s">
        <v>7894</v>
      </c>
      <c r="K4" s="519"/>
      <c r="L4" s="527" t="s">
        <v>10</v>
      </c>
      <c r="M4" s="527" t="s">
        <v>11</v>
      </c>
      <c r="N4" s="521" t="s">
        <v>12</v>
      </c>
      <c r="O4" s="527" t="s">
        <v>7825</v>
      </c>
      <c r="P4" s="527" t="s">
        <v>7826</v>
      </c>
      <c r="Q4" s="527" t="s">
        <v>7827</v>
      </c>
      <c r="R4" s="523"/>
      <c r="S4" s="523"/>
      <c r="T4" s="524"/>
      <c r="U4" s="524"/>
      <c r="V4" s="526" t="s">
        <v>7829</v>
      </c>
      <c r="W4" s="526"/>
      <c r="X4" s="526" t="s">
        <v>7832</v>
      </c>
      <c r="Y4" s="526" t="s">
        <v>7837</v>
      </c>
      <c r="Z4" s="526"/>
      <c r="AA4" s="526"/>
      <c r="AB4" s="526" t="s">
        <v>7838</v>
      </c>
      <c r="AC4" s="526"/>
      <c r="AD4" s="526"/>
    </row>
    <row r="5" spans="2:30" ht="54" customHeight="1">
      <c r="C5" s="217" t="s">
        <v>11321</v>
      </c>
      <c r="D5" s="217" t="s">
        <v>7888</v>
      </c>
      <c r="E5" s="217" t="s">
        <v>7889</v>
      </c>
      <c r="F5" s="217" t="s">
        <v>7890</v>
      </c>
      <c r="G5" s="217" t="s">
        <v>7891</v>
      </c>
      <c r="H5" s="217" t="s">
        <v>7892</v>
      </c>
      <c r="I5" s="217" t="s">
        <v>7893</v>
      </c>
      <c r="K5" s="520"/>
      <c r="L5" s="527"/>
      <c r="M5" s="527"/>
      <c r="N5" s="521"/>
      <c r="O5" s="527"/>
      <c r="P5" s="527"/>
      <c r="Q5" s="527"/>
      <c r="R5" s="523"/>
      <c r="S5" s="523"/>
      <c r="T5" s="525"/>
      <c r="U5" s="525"/>
      <c r="V5" s="216" t="s">
        <v>7830</v>
      </c>
      <c r="W5" s="216" t="s">
        <v>7831</v>
      </c>
      <c r="X5" s="526"/>
      <c r="Y5" s="216" t="s">
        <v>7833</v>
      </c>
      <c r="Z5" s="216" t="s">
        <v>7834</v>
      </c>
      <c r="AA5" s="216" t="s">
        <v>7835</v>
      </c>
      <c r="AB5" s="216" t="s">
        <v>7833</v>
      </c>
      <c r="AC5" s="216" t="s">
        <v>7834</v>
      </c>
      <c r="AD5" s="216" t="s">
        <v>7836</v>
      </c>
    </row>
    <row r="6" spans="2:30" s="218" customFormat="1" ht="326.25" customHeight="1">
      <c r="B6" s="218" t="str">
        <f>VLOOKUP(K6,[5]水準表DB!$E$8:$H$1510,4,FALSE)</f>
        <v>A</v>
      </c>
      <c r="C6" s="219" t="str">
        <f>M6</f>
        <v>ガスヒートポンプ</v>
      </c>
      <c r="D6" s="219" t="str">
        <f>M6&amp;O6</f>
        <v>ガスヒートポンプ-</v>
      </c>
      <c r="E6" s="219" t="str">
        <f>D6&amp;P6</f>
        <v>ガスヒートポンプ-相当馬力数</v>
      </c>
      <c r="F6" s="217" t="str">
        <f t="shared" ref="F6:F37" si="0">E6&amp;V6&amp;W6</f>
        <v>ガスヒートポンプ-相当馬力数-COPp</v>
      </c>
      <c r="G6" s="217" t="str">
        <f t="shared" ref="G6:G37" si="1">F6&amp;X6</f>
        <v>ガスヒートポンプ-相当馬力数-COPp標準規格による評価</v>
      </c>
      <c r="H6" s="217" t="str">
        <f t="shared" ref="H6:H37" si="2">G6&amp;Y6</f>
        <v>ガスヒートポンプ-相当馬力数-COPp標準規格による評価-</v>
      </c>
      <c r="I6" s="217" t="str">
        <f t="shared" ref="I6:I37" si="3">H6&amp;AB6</f>
        <v>ガスヒートポンプ-相当馬力数-COPp標準規格による評価-JRA4067:2015またはJISB8627:2006</v>
      </c>
      <c r="K6" s="160" t="s">
        <v>6751</v>
      </c>
      <c r="L6" s="220" t="s">
        <v>14</v>
      </c>
      <c r="M6" s="220" t="s">
        <v>15</v>
      </c>
      <c r="N6" s="220" t="s">
        <v>16</v>
      </c>
      <c r="O6" s="221" t="s">
        <v>24</v>
      </c>
      <c r="P6" s="220" t="s">
        <v>1975</v>
      </c>
      <c r="Q6" s="220" t="s">
        <v>1976</v>
      </c>
      <c r="R6" s="222" t="s">
        <v>22372</v>
      </c>
      <c r="S6" s="223" t="s">
        <v>19496</v>
      </c>
      <c r="T6" s="224">
        <v>1.19</v>
      </c>
      <c r="U6" s="225" t="s">
        <v>19456</v>
      </c>
      <c r="V6" s="226" t="s">
        <v>24</v>
      </c>
      <c r="W6" s="220" t="s">
        <v>1977</v>
      </c>
      <c r="X6" s="226" t="s">
        <v>1978</v>
      </c>
      <c r="Y6" s="220" t="s">
        <v>24</v>
      </c>
      <c r="Z6" s="220" t="s">
        <v>24</v>
      </c>
      <c r="AA6" s="220" t="s">
        <v>1979</v>
      </c>
      <c r="AB6" s="220" t="s">
        <v>1980</v>
      </c>
      <c r="AC6" s="220" t="s">
        <v>1981</v>
      </c>
      <c r="AD6" s="220" t="s">
        <v>1982</v>
      </c>
    </row>
    <row r="7" spans="2:30" s="218" customFormat="1" ht="64.5" customHeight="1">
      <c r="B7" s="218" t="str">
        <f>VLOOKUP(K7,[5]水準表DB!$E$8:$H$1510,4,FALSE)</f>
        <v>A</v>
      </c>
      <c r="C7" s="219" t="str">
        <f t="shared" ref="C7:C71" si="4">M7</f>
        <v>ガスヒートポンプ</v>
      </c>
      <c r="D7" s="219" t="str">
        <f t="shared" ref="D7:D71" si="5">M7&amp;O7</f>
        <v>ガスヒートポンプ-</v>
      </c>
      <c r="E7" s="219" t="str">
        <f t="shared" ref="E7:E71" si="6">D7&amp;P7</f>
        <v>ガスヒートポンプ-相当馬力数</v>
      </c>
      <c r="F7" s="217" t="str">
        <f t="shared" si="0"/>
        <v>ガスヒートポンプ-相当馬力数-COPp</v>
      </c>
      <c r="G7" s="217" t="str">
        <f t="shared" si="1"/>
        <v>ガスヒートポンプ-相当馬力数-COPp標準規格による評価</v>
      </c>
      <c r="H7" s="217" t="str">
        <f t="shared" si="2"/>
        <v>ガスヒートポンプ-相当馬力数-COPp標準規格による評価-</v>
      </c>
      <c r="I7" s="217" t="str">
        <f t="shared" si="3"/>
        <v>ガスヒートポンプ-相当馬力数-COPp標準規格による評価-JRA4067:2015またはJISB8627:2006</v>
      </c>
      <c r="K7" s="160" t="s">
        <v>6756</v>
      </c>
      <c r="L7" s="227" t="s">
        <v>14</v>
      </c>
      <c r="M7" s="227" t="s">
        <v>15</v>
      </c>
      <c r="N7" s="227" t="s">
        <v>16</v>
      </c>
      <c r="O7" s="228" t="s">
        <v>24</v>
      </c>
      <c r="P7" s="227" t="s">
        <v>1975</v>
      </c>
      <c r="Q7" s="229" t="s">
        <v>1987</v>
      </c>
      <c r="R7" s="222" t="s">
        <v>22372</v>
      </c>
      <c r="S7" s="230" t="s">
        <v>19496</v>
      </c>
      <c r="T7" s="224">
        <v>1.28</v>
      </c>
      <c r="U7" s="225" t="s">
        <v>19456</v>
      </c>
      <c r="V7" s="227" t="s">
        <v>24</v>
      </c>
      <c r="W7" s="227" t="s">
        <v>1977</v>
      </c>
      <c r="X7" s="231" t="s">
        <v>1978</v>
      </c>
      <c r="Y7" s="227" t="s">
        <v>24</v>
      </c>
      <c r="Z7" s="227" t="s">
        <v>24</v>
      </c>
      <c r="AA7" s="227" t="s">
        <v>1979</v>
      </c>
      <c r="AB7" s="227" t="s">
        <v>1980</v>
      </c>
      <c r="AC7" s="227" t="s">
        <v>1981</v>
      </c>
      <c r="AD7" s="231" t="s">
        <v>1988</v>
      </c>
    </row>
    <row r="8" spans="2:30" s="218" customFormat="1" ht="64.5" customHeight="1">
      <c r="B8" s="218" t="str">
        <f>VLOOKUP(K8,[5]水準表DB!$E$8:$H$1510,4,FALSE)</f>
        <v>A</v>
      </c>
      <c r="C8" s="219" t="str">
        <f t="shared" si="4"/>
        <v>ガスヒートポンプ</v>
      </c>
      <c r="D8" s="219" t="str">
        <f t="shared" si="5"/>
        <v>ガスヒートポンプ-</v>
      </c>
      <c r="E8" s="219" t="str">
        <f t="shared" si="6"/>
        <v>ガスヒートポンプ-相当馬力数</v>
      </c>
      <c r="F8" s="217" t="str">
        <f t="shared" si="0"/>
        <v>ガスヒートポンプ-相当馬力数-COPp</v>
      </c>
      <c r="G8" s="217" t="str">
        <f t="shared" si="1"/>
        <v>ガスヒートポンプ-相当馬力数-COPp標準規格による評価</v>
      </c>
      <c r="H8" s="217" t="str">
        <f t="shared" si="2"/>
        <v>ガスヒートポンプ-相当馬力数-COPp標準規格による評価-</v>
      </c>
      <c r="I8" s="217" t="str">
        <f t="shared" si="3"/>
        <v>ガスヒートポンプ-相当馬力数-COPp標準規格による評価-JRA4067:2015またはJISB8627:2006</v>
      </c>
      <c r="K8" s="160" t="s">
        <v>6746</v>
      </c>
      <c r="L8" s="227" t="s">
        <v>14</v>
      </c>
      <c r="M8" s="227" t="s">
        <v>15</v>
      </c>
      <c r="N8" s="227" t="s">
        <v>16</v>
      </c>
      <c r="O8" s="228" t="s">
        <v>24</v>
      </c>
      <c r="P8" s="227" t="s">
        <v>1975</v>
      </c>
      <c r="Q8" s="229" t="s">
        <v>1993</v>
      </c>
      <c r="R8" s="222" t="s">
        <v>22372</v>
      </c>
      <c r="S8" s="230" t="s">
        <v>19496</v>
      </c>
      <c r="T8" s="224">
        <v>1.47</v>
      </c>
      <c r="U8" s="225" t="s">
        <v>19456</v>
      </c>
      <c r="V8" s="227" t="s">
        <v>24</v>
      </c>
      <c r="W8" s="227" t="s">
        <v>1977</v>
      </c>
      <c r="X8" s="231" t="s">
        <v>1978</v>
      </c>
      <c r="Y8" s="227" t="s">
        <v>24</v>
      </c>
      <c r="Z8" s="227" t="s">
        <v>24</v>
      </c>
      <c r="AA8" s="227" t="s">
        <v>1979</v>
      </c>
      <c r="AB8" s="227" t="s">
        <v>1980</v>
      </c>
      <c r="AC8" s="227" t="s">
        <v>1981</v>
      </c>
      <c r="AD8" s="231" t="s">
        <v>1988</v>
      </c>
    </row>
    <row r="9" spans="2:30" s="218" customFormat="1" ht="64.5" customHeight="1">
      <c r="B9" s="218" t="str">
        <f>VLOOKUP(K9,[5]水準表DB!$E$8:$H$1510,4,FALSE)</f>
        <v>A</v>
      </c>
      <c r="C9" s="219" t="str">
        <f t="shared" si="4"/>
        <v>ガスヒートポンプ</v>
      </c>
      <c r="D9" s="219" t="str">
        <f t="shared" si="5"/>
        <v>ガスヒートポンプ-</v>
      </c>
      <c r="E9" s="219" t="str">
        <f t="shared" si="6"/>
        <v>ガスヒートポンプ-相当馬力数</v>
      </c>
      <c r="F9" s="217" t="str">
        <f t="shared" si="0"/>
        <v>ガスヒートポンプ-相当馬力数-COPp</v>
      </c>
      <c r="G9" s="217" t="str">
        <f t="shared" si="1"/>
        <v>ガスヒートポンプ-相当馬力数-COPp標準規格による評価</v>
      </c>
      <c r="H9" s="217" t="str">
        <f t="shared" si="2"/>
        <v>ガスヒートポンプ-相当馬力数-COPp標準規格による評価-</v>
      </c>
      <c r="I9" s="217" t="str">
        <f t="shared" si="3"/>
        <v>ガスヒートポンプ-相当馬力数-COPp標準規格による評価-JRA4067:2015またはJISB8627:2006</v>
      </c>
      <c r="K9" s="160" t="s">
        <v>6769</v>
      </c>
      <c r="L9" s="227" t="s">
        <v>14</v>
      </c>
      <c r="M9" s="227" t="s">
        <v>15</v>
      </c>
      <c r="N9" s="227" t="s">
        <v>16</v>
      </c>
      <c r="O9" s="228" t="s">
        <v>24</v>
      </c>
      <c r="P9" s="227" t="s">
        <v>1975</v>
      </c>
      <c r="Q9" s="229" t="s">
        <v>1998</v>
      </c>
      <c r="R9" s="222" t="s">
        <v>22372</v>
      </c>
      <c r="S9" s="230" t="s">
        <v>19496</v>
      </c>
      <c r="T9" s="224">
        <v>1.38</v>
      </c>
      <c r="U9" s="225" t="s">
        <v>19456</v>
      </c>
      <c r="V9" s="227" t="s">
        <v>24</v>
      </c>
      <c r="W9" s="227" t="s">
        <v>1977</v>
      </c>
      <c r="X9" s="231" t="s">
        <v>1978</v>
      </c>
      <c r="Y9" s="227" t="s">
        <v>24</v>
      </c>
      <c r="Z9" s="227" t="s">
        <v>24</v>
      </c>
      <c r="AA9" s="227" t="s">
        <v>1979</v>
      </c>
      <c r="AB9" s="227" t="s">
        <v>1980</v>
      </c>
      <c r="AC9" s="227" t="s">
        <v>1981</v>
      </c>
      <c r="AD9" s="231" t="s">
        <v>1988</v>
      </c>
    </row>
    <row r="10" spans="2:30" s="218" customFormat="1" ht="64.5" customHeight="1">
      <c r="B10" s="218" t="str">
        <f>VLOOKUP(K10,[5]水準表DB!$E$8:$H$1510,4,FALSE)</f>
        <v>A</v>
      </c>
      <c r="C10" s="219" t="str">
        <f t="shared" si="4"/>
        <v>ガスヒートポンプ</v>
      </c>
      <c r="D10" s="219" t="str">
        <f t="shared" si="5"/>
        <v>ガスヒートポンプ-</v>
      </c>
      <c r="E10" s="219" t="str">
        <f t="shared" si="6"/>
        <v>ガスヒートポンプ-相当馬力数</v>
      </c>
      <c r="F10" s="217" t="str">
        <f t="shared" si="0"/>
        <v>ガスヒートポンプ-相当馬力数-COPp</v>
      </c>
      <c r="G10" s="217" t="str">
        <f t="shared" si="1"/>
        <v>ガスヒートポンプ-相当馬力数-COPp標準規格による評価</v>
      </c>
      <c r="H10" s="217" t="str">
        <f t="shared" si="2"/>
        <v>ガスヒートポンプ-相当馬力数-COPp標準規格による評価-</v>
      </c>
      <c r="I10" s="217" t="str">
        <f t="shared" si="3"/>
        <v>ガスヒートポンプ-相当馬力数-COPp標準規格による評価-JRA4067:2015またはJISB8627:2006</v>
      </c>
      <c r="K10" s="160" t="s">
        <v>6775</v>
      </c>
      <c r="L10" s="227" t="s">
        <v>14</v>
      </c>
      <c r="M10" s="227" t="s">
        <v>15</v>
      </c>
      <c r="N10" s="227" t="s">
        <v>16</v>
      </c>
      <c r="O10" s="232" t="s">
        <v>24</v>
      </c>
      <c r="P10" s="233" t="s">
        <v>1975</v>
      </c>
      <c r="Q10" s="229" t="s">
        <v>2003</v>
      </c>
      <c r="R10" s="222" t="s">
        <v>22318</v>
      </c>
      <c r="S10" s="234" t="s">
        <v>19496</v>
      </c>
      <c r="T10" s="235">
        <v>1.3</v>
      </c>
      <c r="U10" s="225" t="s">
        <v>19456</v>
      </c>
      <c r="V10" s="233" t="s">
        <v>24</v>
      </c>
      <c r="W10" s="233" t="s">
        <v>1977</v>
      </c>
      <c r="X10" s="236" t="s">
        <v>1978</v>
      </c>
      <c r="Y10" s="233" t="s">
        <v>24</v>
      </c>
      <c r="Z10" s="233" t="s">
        <v>24</v>
      </c>
      <c r="AA10" s="233" t="s">
        <v>1979</v>
      </c>
      <c r="AB10" s="233" t="s">
        <v>1980</v>
      </c>
      <c r="AC10" s="233" t="s">
        <v>1981</v>
      </c>
      <c r="AD10" s="236" t="s">
        <v>1988</v>
      </c>
    </row>
    <row r="11" spans="2:30" s="218" customFormat="1" ht="64.5" customHeight="1">
      <c r="B11" s="218" t="str">
        <f>VLOOKUP(K11,[5]水準表DB!$E$8:$H$1510,4,FALSE)</f>
        <v>A</v>
      </c>
      <c r="C11" s="219" t="str">
        <f t="shared" si="4"/>
        <v>ガスヒートポンプ</v>
      </c>
      <c r="D11" s="219" t="str">
        <f t="shared" si="5"/>
        <v>ガスヒートポンプ-</v>
      </c>
      <c r="E11" s="219" t="str">
        <f t="shared" si="6"/>
        <v>ガスヒートポンプ-相当馬力数</v>
      </c>
      <c r="F11" s="217" t="str">
        <f t="shared" si="0"/>
        <v>ガスヒートポンプ-相当馬力数-期間成績係数（APFp）</v>
      </c>
      <c r="G11" s="217" t="str">
        <f t="shared" si="1"/>
        <v>ガスヒートポンプ-相当馬力数-期間成績係数（APFp）標準規格による評価</v>
      </c>
      <c r="H11" s="217" t="str">
        <f t="shared" si="2"/>
        <v>ガスヒートポンプ-相当馬力数-期間成績係数（APFp）標準規格による評価JISB8627:2015</v>
      </c>
      <c r="I11" s="217" t="str">
        <f t="shared" si="3"/>
        <v>ガスヒートポンプ-相当馬力数-期間成績係数（APFp）標準規格による評価JISB8627:2015JISB8627:2015</v>
      </c>
      <c r="K11" s="160" t="s">
        <v>6763</v>
      </c>
      <c r="L11" s="227" t="s">
        <v>14</v>
      </c>
      <c r="M11" s="227" t="s">
        <v>15</v>
      </c>
      <c r="N11" s="227" t="s">
        <v>16</v>
      </c>
      <c r="O11" s="237" t="s">
        <v>24</v>
      </c>
      <c r="P11" s="238" t="s">
        <v>1975</v>
      </c>
      <c r="Q11" s="220" t="s">
        <v>1976</v>
      </c>
      <c r="R11" s="239" t="s">
        <v>22373</v>
      </c>
      <c r="S11" s="223" t="s">
        <v>19496</v>
      </c>
      <c r="T11" s="240" t="s">
        <v>24</v>
      </c>
      <c r="U11" s="241" t="s">
        <v>19456</v>
      </c>
      <c r="V11" s="242" t="s">
        <v>24</v>
      </c>
      <c r="W11" s="229" t="s">
        <v>2009</v>
      </c>
      <c r="X11" s="242" t="s">
        <v>1978</v>
      </c>
      <c r="Y11" s="229" t="s">
        <v>2010</v>
      </c>
      <c r="Z11" s="229" t="s">
        <v>2011</v>
      </c>
      <c r="AA11" s="229" t="s">
        <v>2012</v>
      </c>
      <c r="AB11" s="229" t="s">
        <v>2010</v>
      </c>
      <c r="AC11" s="229" t="s">
        <v>2011</v>
      </c>
      <c r="AD11" s="229" t="s">
        <v>2012</v>
      </c>
    </row>
    <row r="12" spans="2:30" s="218" customFormat="1" ht="64.5" customHeight="1">
      <c r="B12" s="218" t="str">
        <f>VLOOKUP(K12,[5]水準表DB!$E$8:$H$1510,4,FALSE)</f>
        <v>A</v>
      </c>
      <c r="C12" s="219" t="str">
        <f t="shared" si="4"/>
        <v>ガスヒートポンプ</v>
      </c>
      <c r="D12" s="219" t="str">
        <f t="shared" si="5"/>
        <v>ガスヒートポンプ-</v>
      </c>
      <c r="E12" s="219" t="str">
        <f t="shared" si="6"/>
        <v>ガスヒートポンプ-相当馬力数</v>
      </c>
      <c r="F12" s="217" t="str">
        <f t="shared" si="0"/>
        <v>ガスヒートポンプ-相当馬力数-期間成績係数（APFp）</v>
      </c>
      <c r="G12" s="217" t="str">
        <f t="shared" si="1"/>
        <v>ガスヒートポンプ-相当馬力数-期間成績係数（APFp）標準規格による評価</v>
      </c>
      <c r="H12" s="217" t="str">
        <f t="shared" si="2"/>
        <v>ガスヒートポンプ-相当馬力数-期間成績係数（APFp）標準規格による評価JISB8627:2015</v>
      </c>
      <c r="I12" s="217" t="str">
        <f t="shared" si="3"/>
        <v>ガスヒートポンプ-相当馬力数-期間成績係数（APFp）標準規格による評価JISB8627:2015JISB8627:2015</v>
      </c>
      <c r="K12" s="160" t="s">
        <v>6785</v>
      </c>
      <c r="L12" s="227" t="s">
        <v>14</v>
      </c>
      <c r="M12" s="227" t="s">
        <v>15</v>
      </c>
      <c r="N12" s="227" t="s">
        <v>16</v>
      </c>
      <c r="O12" s="228" t="s">
        <v>24</v>
      </c>
      <c r="P12" s="227" t="s">
        <v>1975</v>
      </c>
      <c r="Q12" s="220" t="s">
        <v>1987</v>
      </c>
      <c r="R12" s="239" t="s">
        <v>22372</v>
      </c>
      <c r="S12" s="230" t="s">
        <v>19496</v>
      </c>
      <c r="T12" s="243">
        <v>1.65</v>
      </c>
      <c r="U12" s="241" t="s">
        <v>19456</v>
      </c>
      <c r="V12" s="231" t="s">
        <v>24</v>
      </c>
      <c r="W12" s="227" t="s">
        <v>2009</v>
      </c>
      <c r="X12" s="231" t="s">
        <v>1978</v>
      </c>
      <c r="Y12" s="227" t="s">
        <v>2010</v>
      </c>
      <c r="Z12" s="227" t="s">
        <v>2011</v>
      </c>
      <c r="AA12" s="227" t="s">
        <v>2012</v>
      </c>
      <c r="AB12" s="227" t="s">
        <v>2010</v>
      </c>
      <c r="AC12" s="227" t="s">
        <v>2011</v>
      </c>
      <c r="AD12" s="227" t="s">
        <v>2012</v>
      </c>
    </row>
    <row r="13" spans="2:30" s="218" customFormat="1" ht="64.5" customHeight="1">
      <c r="B13" s="218" t="str">
        <f>VLOOKUP(K13,[5]水準表DB!$E$8:$H$1510,4,FALSE)</f>
        <v>A</v>
      </c>
      <c r="C13" s="219" t="str">
        <f t="shared" si="4"/>
        <v>ガスヒートポンプ</v>
      </c>
      <c r="D13" s="219" t="str">
        <f t="shared" si="5"/>
        <v>ガスヒートポンプ-</v>
      </c>
      <c r="E13" s="219" t="str">
        <f t="shared" si="6"/>
        <v>ガスヒートポンプ-相当馬力数</v>
      </c>
      <c r="F13" s="217" t="str">
        <f t="shared" si="0"/>
        <v>ガスヒートポンプ-相当馬力数-期間成績係数（APFp）</v>
      </c>
      <c r="G13" s="217" t="str">
        <f t="shared" si="1"/>
        <v>ガスヒートポンプ-相当馬力数-期間成績係数（APFp）標準規格による評価</v>
      </c>
      <c r="H13" s="217" t="str">
        <f t="shared" si="2"/>
        <v>ガスヒートポンプ-相当馬力数-期間成績係数（APFp）標準規格による評価JISB8627:2015</v>
      </c>
      <c r="I13" s="217" t="str">
        <f t="shared" si="3"/>
        <v>ガスヒートポンプ-相当馬力数-期間成績係数（APFp）標準規格による評価JISB8627:2015JISB8627:2015</v>
      </c>
      <c r="K13" s="160" t="s">
        <v>6790</v>
      </c>
      <c r="L13" s="227" t="s">
        <v>14</v>
      </c>
      <c r="M13" s="227" t="s">
        <v>15</v>
      </c>
      <c r="N13" s="227" t="s">
        <v>16</v>
      </c>
      <c r="O13" s="228" t="s">
        <v>24</v>
      </c>
      <c r="P13" s="227" t="s">
        <v>1975</v>
      </c>
      <c r="Q13" s="229" t="s">
        <v>1993</v>
      </c>
      <c r="R13" s="222" t="s">
        <v>22372</v>
      </c>
      <c r="S13" s="230" t="s">
        <v>19496</v>
      </c>
      <c r="T13" s="353">
        <v>2.2000000000000002</v>
      </c>
      <c r="U13" s="225" t="s">
        <v>19456</v>
      </c>
      <c r="V13" s="231" t="s">
        <v>24</v>
      </c>
      <c r="W13" s="227" t="s">
        <v>2009</v>
      </c>
      <c r="X13" s="231" t="s">
        <v>1978</v>
      </c>
      <c r="Y13" s="227" t="s">
        <v>2010</v>
      </c>
      <c r="Z13" s="227" t="s">
        <v>2011</v>
      </c>
      <c r="AA13" s="227" t="s">
        <v>2012</v>
      </c>
      <c r="AB13" s="227" t="s">
        <v>2010</v>
      </c>
      <c r="AC13" s="227" t="s">
        <v>2011</v>
      </c>
      <c r="AD13" s="227" t="s">
        <v>2012</v>
      </c>
    </row>
    <row r="14" spans="2:30" s="218" customFormat="1" ht="64.5" customHeight="1">
      <c r="B14" s="218" t="str">
        <f>VLOOKUP(K14,[5]水準表DB!$E$8:$H$1510,4,FALSE)</f>
        <v>A</v>
      </c>
      <c r="C14" s="219" t="str">
        <f t="shared" si="4"/>
        <v>ガスヒートポンプ</v>
      </c>
      <c r="D14" s="219" t="str">
        <f t="shared" si="5"/>
        <v>ガスヒートポンプ-</v>
      </c>
      <c r="E14" s="219" t="str">
        <f t="shared" si="6"/>
        <v>ガスヒートポンプ-相当馬力数</v>
      </c>
      <c r="F14" s="217" t="str">
        <f t="shared" si="0"/>
        <v>ガスヒートポンプ-相当馬力数-期間成績係数（APFp）</v>
      </c>
      <c r="G14" s="217" t="str">
        <f t="shared" si="1"/>
        <v>ガスヒートポンプ-相当馬力数-期間成績係数（APFp）標準規格による評価</v>
      </c>
      <c r="H14" s="217" t="str">
        <f t="shared" si="2"/>
        <v>ガスヒートポンプ-相当馬力数-期間成績係数（APFp）標準規格による評価JISB8627:2015</v>
      </c>
      <c r="I14" s="217" t="str">
        <f t="shared" si="3"/>
        <v>ガスヒートポンプ-相当馬力数-期間成績係数（APFp）標準規格による評価JISB8627:2015JISB8627:2015</v>
      </c>
      <c r="K14" s="160" t="s">
        <v>6780</v>
      </c>
      <c r="L14" s="227" t="s">
        <v>14</v>
      </c>
      <c r="M14" s="227" t="s">
        <v>15</v>
      </c>
      <c r="N14" s="227" t="s">
        <v>16</v>
      </c>
      <c r="O14" s="228" t="s">
        <v>24</v>
      </c>
      <c r="P14" s="227" t="s">
        <v>1975</v>
      </c>
      <c r="Q14" s="229" t="s">
        <v>1998</v>
      </c>
      <c r="R14" s="222" t="s">
        <v>22372</v>
      </c>
      <c r="S14" s="230" t="s">
        <v>19496</v>
      </c>
      <c r="T14" s="337">
        <v>2.21</v>
      </c>
      <c r="U14" s="225" t="s">
        <v>19456</v>
      </c>
      <c r="V14" s="231" t="s">
        <v>24</v>
      </c>
      <c r="W14" s="227" t="s">
        <v>2009</v>
      </c>
      <c r="X14" s="231" t="s">
        <v>1978</v>
      </c>
      <c r="Y14" s="227" t="s">
        <v>2010</v>
      </c>
      <c r="Z14" s="227" t="s">
        <v>2011</v>
      </c>
      <c r="AA14" s="227" t="s">
        <v>2012</v>
      </c>
      <c r="AB14" s="227" t="s">
        <v>2010</v>
      </c>
      <c r="AC14" s="227" t="s">
        <v>2011</v>
      </c>
      <c r="AD14" s="227" t="s">
        <v>2012</v>
      </c>
    </row>
    <row r="15" spans="2:30" s="218" customFormat="1" ht="67.5" customHeight="1">
      <c r="B15" s="218" t="str">
        <f>VLOOKUP(K15,[5]水準表DB!$E$8:$H$1510,4,FALSE)</f>
        <v>A</v>
      </c>
      <c r="C15" s="219" t="str">
        <f t="shared" si="4"/>
        <v>ガスヒートポンプ</v>
      </c>
      <c r="D15" s="219" t="str">
        <f t="shared" si="5"/>
        <v>ガスヒートポンプ-</v>
      </c>
      <c r="E15" s="219" t="str">
        <f t="shared" si="6"/>
        <v>ガスヒートポンプ-相当馬力数</v>
      </c>
      <c r="F15" s="217" t="str">
        <f t="shared" si="0"/>
        <v>ガスヒートポンプ-相当馬力数-期間成績係数（APFp）</v>
      </c>
      <c r="G15" s="217" t="str">
        <f t="shared" si="1"/>
        <v>ガスヒートポンプ-相当馬力数-期間成績係数（APFp）標準規格による評価</v>
      </c>
      <c r="H15" s="217" t="str">
        <f t="shared" si="2"/>
        <v>ガスヒートポンプ-相当馬力数-期間成績係数（APFp）標準規格による評価JISB8627:2015</v>
      </c>
      <c r="I15" s="217" t="str">
        <f t="shared" si="3"/>
        <v>ガスヒートポンプ-相当馬力数-期間成績係数（APFp）標準規格による評価JISB8627:2015JISB8627:2015</v>
      </c>
      <c r="K15" s="160" t="s">
        <v>6803</v>
      </c>
      <c r="L15" s="233" t="s">
        <v>14</v>
      </c>
      <c r="M15" s="233" t="s">
        <v>15</v>
      </c>
      <c r="N15" s="233" t="s">
        <v>16</v>
      </c>
      <c r="O15" s="232" t="s">
        <v>24</v>
      </c>
      <c r="P15" s="233" t="s">
        <v>1975</v>
      </c>
      <c r="Q15" s="244" t="s">
        <v>2003</v>
      </c>
      <c r="R15" s="222" t="s">
        <v>22372</v>
      </c>
      <c r="S15" s="234" t="s">
        <v>19496</v>
      </c>
      <c r="T15" s="354">
        <v>2.21</v>
      </c>
      <c r="U15" s="246" t="s">
        <v>19456</v>
      </c>
      <c r="V15" s="236" t="s">
        <v>24</v>
      </c>
      <c r="W15" s="233" t="s">
        <v>2009</v>
      </c>
      <c r="X15" s="236" t="s">
        <v>1978</v>
      </c>
      <c r="Y15" s="233" t="s">
        <v>2010</v>
      </c>
      <c r="Z15" s="233" t="s">
        <v>2011</v>
      </c>
      <c r="AA15" s="233" t="s">
        <v>2012</v>
      </c>
      <c r="AB15" s="233" t="s">
        <v>2010</v>
      </c>
      <c r="AC15" s="233" t="s">
        <v>2011</v>
      </c>
      <c r="AD15" s="233" t="s">
        <v>2012</v>
      </c>
    </row>
    <row r="16" spans="2:30" s="218" customFormat="1" ht="312.75" customHeight="1">
      <c r="B16" s="218" t="str">
        <f>VLOOKUP(K16,[5]水準表DB!$E$8:$H$1510,4,FALSE)</f>
        <v>A</v>
      </c>
      <c r="C16" s="219" t="str">
        <f t="shared" si="4"/>
        <v>ガスヒートポンプ</v>
      </c>
      <c r="D16" s="219" t="str">
        <f t="shared" si="5"/>
        <v>ガスヒートポンプ寒冷地仕様</v>
      </c>
      <c r="E16" s="219" t="str">
        <f t="shared" si="6"/>
        <v>ガスヒートポンプ寒冷地仕様相当馬力数</v>
      </c>
      <c r="F16" s="217" t="str">
        <f t="shared" si="0"/>
        <v>ガスヒートポンプ寒冷地仕様相当馬力数-COPp</v>
      </c>
      <c r="G16" s="217" t="str">
        <f t="shared" si="1"/>
        <v>ガスヒートポンプ寒冷地仕様相当馬力数-COPp標準規格による評価</v>
      </c>
      <c r="H16" s="217" t="str">
        <f t="shared" si="2"/>
        <v>ガスヒートポンプ寒冷地仕様相当馬力数-COPp標準規格による評価-</v>
      </c>
      <c r="I16" s="217" t="str">
        <f t="shared" si="3"/>
        <v>ガスヒートポンプ寒冷地仕様相当馬力数-COPp標準規格による評価-JRA4067:2015またはJISB8627:2006</v>
      </c>
      <c r="K16" s="160" t="s">
        <v>6813</v>
      </c>
      <c r="L16" s="220" t="s">
        <v>14</v>
      </c>
      <c r="M16" s="220" t="s">
        <v>15</v>
      </c>
      <c r="N16" s="220" t="s">
        <v>16</v>
      </c>
      <c r="O16" s="221" t="s">
        <v>2033</v>
      </c>
      <c r="P16" s="220" t="s">
        <v>1975</v>
      </c>
      <c r="Q16" s="220" t="s">
        <v>1976</v>
      </c>
      <c r="R16" s="222" t="s">
        <v>22318</v>
      </c>
      <c r="S16" s="223" t="s">
        <v>19496</v>
      </c>
      <c r="T16" s="243">
        <v>1.19</v>
      </c>
      <c r="U16" s="241" t="s">
        <v>19456</v>
      </c>
      <c r="V16" s="226" t="s">
        <v>24</v>
      </c>
      <c r="W16" s="220" t="s">
        <v>1977</v>
      </c>
      <c r="X16" s="226" t="s">
        <v>1978</v>
      </c>
      <c r="Y16" s="220" t="s">
        <v>24</v>
      </c>
      <c r="Z16" s="220" t="s">
        <v>24</v>
      </c>
      <c r="AA16" s="220" t="s">
        <v>1979</v>
      </c>
      <c r="AB16" s="220" t="s">
        <v>1980</v>
      </c>
      <c r="AC16" s="220" t="s">
        <v>1981</v>
      </c>
      <c r="AD16" s="220" t="s">
        <v>1988</v>
      </c>
    </row>
    <row r="17" spans="2:31" s="217" customFormat="1" ht="65.25" customHeight="1">
      <c r="B17" s="218" t="str">
        <f>VLOOKUP(K17,[5]水準表DB!$E$8:$H$1510,4,FALSE)</f>
        <v>A</v>
      </c>
      <c r="C17" s="219" t="str">
        <f t="shared" si="4"/>
        <v>ガスヒートポンプ</v>
      </c>
      <c r="D17" s="219" t="str">
        <f t="shared" si="5"/>
        <v>ガスヒートポンプ寒冷地仕様</v>
      </c>
      <c r="E17" s="219" t="str">
        <f t="shared" si="6"/>
        <v>ガスヒートポンプ寒冷地仕様相当馬力数</v>
      </c>
      <c r="F17" s="217" t="str">
        <f t="shared" si="0"/>
        <v>ガスヒートポンプ寒冷地仕様相当馬力数-COPp</v>
      </c>
      <c r="G17" s="217" t="str">
        <f t="shared" si="1"/>
        <v>ガスヒートポンプ寒冷地仕様相当馬力数-COPp標準規格による評価</v>
      </c>
      <c r="H17" s="217" t="str">
        <f t="shared" si="2"/>
        <v>ガスヒートポンプ寒冷地仕様相当馬力数-COPp標準規格による評価-</v>
      </c>
      <c r="I17" s="217" t="str">
        <f t="shared" si="3"/>
        <v>ガスヒートポンプ寒冷地仕様相当馬力数-COPp標準規格による評価-JRA4067:2015またはJISB8627:2006</v>
      </c>
      <c r="J17" s="218"/>
      <c r="K17" s="160" t="s">
        <v>6808</v>
      </c>
      <c r="L17" s="227" t="s">
        <v>14</v>
      </c>
      <c r="M17" s="227" t="s">
        <v>15</v>
      </c>
      <c r="N17" s="227" t="s">
        <v>16</v>
      </c>
      <c r="O17" s="228" t="s">
        <v>2033</v>
      </c>
      <c r="P17" s="227" t="s">
        <v>1975</v>
      </c>
      <c r="Q17" s="229" t="s">
        <v>1987</v>
      </c>
      <c r="R17" s="222" t="s">
        <v>22372</v>
      </c>
      <c r="S17" s="230" t="s">
        <v>19496</v>
      </c>
      <c r="T17" s="247">
        <v>1.28</v>
      </c>
      <c r="U17" s="225" t="s">
        <v>19456</v>
      </c>
      <c r="V17" s="227" t="s">
        <v>24</v>
      </c>
      <c r="W17" s="227" t="s">
        <v>1977</v>
      </c>
      <c r="X17" s="248" t="s">
        <v>1978</v>
      </c>
      <c r="Y17" s="249" t="s">
        <v>24</v>
      </c>
      <c r="Z17" s="249" t="s">
        <v>24</v>
      </c>
      <c r="AA17" s="249" t="s">
        <v>1979</v>
      </c>
      <c r="AB17" s="249" t="s">
        <v>1980</v>
      </c>
      <c r="AC17" s="249" t="s">
        <v>1981</v>
      </c>
      <c r="AD17" s="227" t="s">
        <v>1988</v>
      </c>
      <c r="AE17" s="218"/>
    </row>
    <row r="18" spans="2:31" s="218" customFormat="1" ht="65.25" customHeight="1">
      <c r="B18" s="218" t="str">
        <f>VLOOKUP(K18,[5]水準表DB!$E$8:$H$1510,4,FALSE)</f>
        <v>A</v>
      </c>
      <c r="C18" s="219" t="str">
        <f t="shared" si="4"/>
        <v>ガスヒートポンプ</v>
      </c>
      <c r="D18" s="219" t="str">
        <f t="shared" si="5"/>
        <v>ガスヒートポンプ寒冷地仕様</v>
      </c>
      <c r="E18" s="219" t="str">
        <f t="shared" si="6"/>
        <v>ガスヒートポンプ寒冷地仕様相当馬力数</v>
      </c>
      <c r="F18" s="217" t="str">
        <f t="shared" si="0"/>
        <v>ガスヒートポンプ寒冷地仕様相当馬力数-COPp</v>
      </c>
      <c r="G18" s="217" t="str">
        <f t="shared" si="1"/>
        <v>ガスヒートポンプ寒冷地仕様相当馬力数-COPp標準規格による評価</v>
      </c>
      <c r="H18" s="217" t="str">
        <f t="shared" si="2"/>
        <v>ガスヒートポンプ寒冷地仕様相当馬力数-COPp標準規格による評価-</v>
      </c>
      <c r="I18" s="217" t="str">
        <f t="shared" si="3"/>
        <v>ガスヒートポンプ寒冷地仕様相当馬力数-COPp標準規格による評価-JRA4067:2015またはJISB8627:2006</v>
      </c>
      <c r="K18" s="160" t="s">
        <v>5806</v>
      </c>
      <c r="L18" s="227" t="s">
        <v>14</v>
      </c>
      <c r="M18" s="227" t="s">
        <v>15</v>
      </c>
      <c r="N18" s="227" t="s">
        <v>16</v>
      </c>
      <c r="O18" s="228" t="s">
        <v>2033</v>
      </c>
      <c r="P18" s="227" t="s">
        <v>1975</v>
      </c>
      <c r="Q18" s="229" t="s">
        <v>1993</v>
      </c>
      <c r="R18" s="222" t="s">
        <v>22372</v>
      </c>
      <c r="S18" s="230" t="s">
        <v>19496</v>
      </c>
      <c r="T18" s="247">
        <v>1.47</v>
      </c>
      <c r="U18" s="225" t="s">
        <v>19456</v>
      </c>
      <c r="V18" s="227" t="s">
        <v>24</v>
      </c>
      <c r="W18" s="227" t="s">
        <v>1977</v>
      </c>
      <c r="X18" s="248" t="s">
        <v>1978</v>
      </c>
      <c r="Y18" s="249" t="s">
        <v>24</v>
      </c>
      <c r="Z18" s="249" t="s">
        <v>24</v>
      </c>
      <c r="AA18" s="249" t="s">
        <v>1979</v>
      </c>
      <c r="AB18" s="249" t="s">
        <v>1980</v>
      </c>
      <c r="AC18" s="249" t="s">
        <v>1981</v>
      </c>
      <c r="AD18" s="227" t="s">
        <v>1988</v>
      </c>
    </row>
    <row r="19" spans="2:31" s="218" customFormat="1" ht="65.25" customHeight="1">
      <c r="B19" s="218" t="str">
        <f>VLOOKUP(K19,[5]水準表DB!$E$8:$H$1510,4,FALSE)</f>
        <v>A</v>
      </c>
      <c r="C19" s="219" t="str">
        <f t="shared" si="4"/>
        <v>ガスヒートポンプ</v>
      </c>
      <c r="D19" s="219" t="str">
        <f t="shared" si="5"/>
        <v>ガスヒートポンプ寒冷地仕様</v>
      </c>
      <c r="E19" s="219" t="str">
        <f t="shared" si="6"/>
        <v>ガスヒートポンプ寒冷地仕様相当馬力数</v>
      </c>
      <c r="F19" s="217" t="str">
        <f t="shared" si="0"/>
        <v>ガスヒートポンプ寒冷地仕様相当馬力数-COPp</v>
      </c>
      <c r="G19" s="217" t="str">
        <f t="shared" si="1"/>
        <v>ガスヒートポンプ寒冷地仕様相当馬力数-COPp標準規格による評価</v>
      </c>
      <c r="H19" s="217" t="str">
        <f t="shared" si="2"/>
        <v>ガスヒートポンプ寒冷地仕様相当馬力数-COPp標準規格による評価-</v>
      </c>
      <c r="I19" s="217" t="str">
        <f t="shared" si="3"/>
        <v>ガスヒートポンプ寒冷地仕様相当馬力数-COPp標準規格による評価-JRA4067:2015またはJISB8627:2006</v>
      </c>
      <c r="K19" s="160" t="s">
        <v>6828</v>
      </c>
      <c r="L19" s="227" t="s">
        <v>14</v>
      </c>
      <c r="M19" s="227" t="s">
        <v>15</v>
      </c>
      <c r="N19" s="227" t="s">
        <v>16</v>
      </c>
      <c r="O19" s="228" t="s">
        <v>2033</v>
      </c>
      <c r="P19" s="227" t="s">
        <v>1975</v>
      </c>
      <c r="Q19" s="229" t="s">
        <v>1998</v>
      </c>
      <c r="R19" s="222" t="s">
        <v>22372</v>
      </c>
      <c r="S19" s="230" t="s">
        <v>19496</v>
      </c>
      <c r="T19" s="247">
        <v>1.38</v>
      </c>
      <c r="U19" s="225" t="s">
        <v>19456</v>
      </c>
      <c r="V19" s="227" t="s">
        <v>24</v>
      </c>
      <c r="W19" s="227" t="s">
        <v>1977</v>
      </c>
      <c r="X19" s="248" t="s">
        <v>1978</v>
      </c>
      <c r="Y19" s="249" t="s">
        <v>24</v>
      </c>
      <c r="Z19" s="249" t="s">
        <v>24</v>
      </c>
      <c r="AA19" s="249" t="s">
        <v>1979</v>
      </c>
      <c r="AB19" s="249" t="s">
        <v>1980</v>
      </c>
      <c r="AC19" s="249" t="s">
        <v>1981</v>
      </c>
      <c r="AD19" s="227" t="s">
        <v>1988</v>
      </c>
    </row>
    <row r="20" spans="2:31" s="218" customFormat="1" ht="65.25" customHeight="1">
      <c r="B20" s="218" t="str">
        <f>VLOOKUP(K20,[5]水準表DB!$E$8:$H$1510,4,FALSE)</f>
        <v>A</v>
      </c>
      <c r="C20" s="219" t="str">
        <f t="shared" si="4"/>
        <v>ガスヒートポンプ</v>
      </c>
      <c r="D20" s="219" t="str">
        <f t="shared" si="5"/>
        <v>ガスヒートポンプ寒冷地仕様</v>
      </c>
      <c r="E20" s="219" t="str">
        <f t="shared" si="6"/>
        <v>ガスヒートポンプ寒冷地仕様相当馬力数</v>
      </c>
      <c r="F20" s="217" t="str">
        <f t="shared" si="0"/>
        <v>ガスヒートポンプ寒冷地仕様相当馬力数-COPp</v>
      </c>
      <c r="G20" s="217" t="str">
        <f t="shared" si="1"/>
        <v>ガスヒートポンプ寒冷地仕様相当馬力数-COPp標準規格による評価</v>
      </c>
      <c r="H20" s="217" t="str">
        <f t="shared" si="2"/>
        <v>ガスヒートポンプ寒冷地仕様相当馬力数-COPp標準規格による評価-</v>
      </c>
      <c r="I20" s="217" t="str">
        <f t="shared" si="3"/>
        <v>ガスヒートポンプ寒冷地仕様相当馬力数-COPp標準規格による評価-JRA4067:2015またはJISB8627:2006</v>
      </c>
      <c r="J20" s="217"/>
      <c r="K20" s="160" t="s">
        <v>7173</v>
      </c>
      <c r="L20" s="227" t="s">
        <v>14</v>
      </c>
      <c r="M20" s="227" t="s">
        <v>15</v>
      </c>
      <c r="N20" s="227" t="s">
        <v>16</v>
      </c>
      <c r="O20" s="228" t="s">
        <v>2033</v>
      </c>
      <c r="P20" s="227" t="s">
        <v>1975</v>
      </c>
      <c r="Q20" s="229" t="s">
        <v>2003</v>
      </c>
      <c r="R20" s="222" t="s">
        <v>22372</v>
      </c>
      <c r="S20" s="230" t="s">
        <v>19496</v>
      </c>
      <c r="T20" s="224">
        <v>1.27</v>
      </c>
      <c r="U20" s="225" t="s">
        <v>19456</v>
      </c>
      <c r="V20" s="227" t="s">
        <v>24</v>
      </c>
      <c r="W20" s="227" t="s">
        <v>1977</v>
      </c>
      <c r="X20" s="248" t="s">
        <v>1978</v>
      </c>
      <c r="Y20" s="249" t="s">
        <v>24</v>
      </c>
      <c r="Z20" s="249" t="s">
        <v>24</v>
      </c>
      <c r="AA20" s="249" t="s">
        <v>1979</v>
      </c>
      <c r="AB20" s="249" t="s">
        <v>1980</v>
      </c>
      <c r="AC20" s="249" t="s">
        <v>1981</v>
      </c>
      <c r="AD20" s="227" t="s">
        <v>1988</v>
      </c>
    </row>
    <row r="21" spans="2:31" s="218" customFormat="1" ht="65.25" customHeight="1">
      <c r="B21" s="218" t="str">
        <f>VLOOKUP(K21,[5]水準表DB!$E$8:$H$1510,4,FALSE)</f>
        <v>A</v>
      </c>
      <c r="C21" s="219" t="str">
        <f t="shared" si="4"/>
        <v>ガスヒートポンプ</v>
      </c>
      <c r="D21" s="219" t="str">
        <f t="shared" si="5"/>
        <v>ガスヒートポンプ寒冷地仕様</v>
      </c>
      <c r="E21" s="219" t="str">
        <f t="shared" si="6"/>
        <v>ガスヒートポンプ寒冷地仕様相当馬力数</v>
      </c>
      <c r="F21" s="217" t="str">
        <f t="shared" si="0"/>
        <v>ガスヒートポンプ寒冷地仕様相当馬力数-期間成績係数（APFp）</v>
      </c>
      <c r="G21" s="217" t="str">
        <f t="shared" si="1"/>
        <v>ガスヒートポンプ寒冷地仕様相当馬力数-期間成績係数（APFp）標準規格による評価</v>
      </c>
      <c r="H21" s="217" t="str">
        <f t="shared" si="2"/>
        <v>ガスヒートポンプ寒冷地仕様相当馬力数-期間成績係数（APFp）標準規格による評価JISB8627:2015</v>
      </c>
      <c r="I21" s="217" t="str">
        <f t="shared" si="3"/>
        <v>ガスヒートポンプ寒冷地仕様相当馬力数-期間成績係数（APFp）標準規格による評価JISB8627:2015JISB8627:2015</v>
      </c>
      <c r="K21" s="160" t="s">
        <v>7178</v>
      </c>
      <c r="L21" s="227" t="s">
        <v>14</v>
      </c>
      <c r="M21" s="227" t="s">
        <v>15</v>
      </c>
      <c r="N21" s="227" t="s">
        <v>16</v>
      </c>
      <c r="O21" s="228" t="s">
        <v>2033</v>
      </c>
      <c r="P21" s="227" t="s">
        <v>1975</v>
      </c>
      <c r="Q21" s="229" t="s">
        <v>1976</v>
      </c>
      <c r="R21" s="239" t="s">
        <v>22373</v>
      </c>
      <c r="S21" s="223" t="s">
        <v>19496</v>
      </c>
      <c r="T21" s="240" t="s">
        <v>24</v>
      </c>
      <c r="U21" s="241" t="s">
        <v>19456</v>
      </c>
      <c r="V21" s="250" t="s">
        <v>24</v>
      </c>
      <c r="W21" s="220" t="s">
        <v>2009</v>
      </c>
      <c r="X21" s="251" t="s">
        <v>1978</v>
      </c>
      <c r="Y21" s="250" t="s">
        <v>2010</v>
      </c>
      <c r="Z21" s="250" t="s">
        <v>2011</v>
      </c>
      <c r="AA21" s="250" t="s">
        <v>2012</v>
      </c>
      <c r="AB21" s="250" t="s">
        <v>2010</v>
      </c>
      <c r="AC21" s="250" t="s">
        <v>2011</v>
      </c>
      <c r="AD21" s="220" t="s">
        <v>2012</v>
      </c>
    </row>
    <row r="22" spans="2:31" s="218" customFormat="1" ht="65.25" customHeight="1">
      <c r="B22" s="218" t="str">
        <f>VLOOKUP(K22,[5]水準表DB!$E$8:$H$1510,4,FALSE)</f>
        <v>A</v>
      </c>
      <c r="C22" s="219" t="str">
        <f t="shared" si="4"/>
        <v>ガスヒートポンプ</v>
      </c>
      <c r="D22" s="219" t="str">
        <f t="shared" si="5"/>
        <v>ガスヒートポンプ寒冷地仕様</v>
      </c>
      <c r="E22" s="219" t="str">
        <f t="shared" si="6"/>
        <v>ガスヒートポンプ寒冷地仕様相当馬力数</v>
      </c>
      <c r="F22" s="217" t="str">
        <f t="shared" si="0"/>
        <v>ガスヒートポンプ寒冷地仕様相当馬力数-期間成績係数（APFp）</v>
      </c>
      <c r="G22" s="217" t="str">
        <f t="shared" si="1"/>
        <v>ガスヒートポンプ寒冷地仕様相当馬力数-期間成績係数（APFp）標準規格による評価</v>
      </c>
      <c r="H22" s="217" t="str">
        <f t="shared" si="2"/>
        <v>ガスヒートポンプ寒冷地仕様相当馬力数-期間成績係数（APFp）標準規格による評価JISB8627:2015</v>
      </c>
      <c r="I22" s="217" t="str">
        <f t="shared" si="3"/>
        <v>ガスヒートポンプ寒冷地仕様相当馬力数-期間成績係数（APFp）標準規格による評価JISB8627:2015JISB8627:2015</v>
      </c>
      <c r="K22" s="160" t="s">
        <v>7199</v>
      </c>
      <c r="L22" s="227" t="s">
        <v>14</v>
      </c>
      <c r="M22" s="227" t="s">
        <v>15</v>
      </c>
      <c r="N22" s="227" t="s">
        <v>16</v>
      </c>
      <c r="O22" s="228" t="s">
        <v>2033</v>
      </c>
      <c r="P22" s="227" t="s">
        <v>1975</v>
      </c>
      <c r="Q22" s="229" t="s">
        <v>1987</v>
      </c>
      <c r="R22" s="222" t="s">
        <v>22372</v>
      </c>
      <c r="S22" s="230" t="s">
        <v>19496</v>
      </c>
      <c r="T22" s="224">
        <v>1.65</v>
      </c>
      <c r="U22" s="225" t="s">
        <v>19456</v>
      </c>
      <c r="V22" s="249" t="s">
        <v>24</v>
      </c>
      <c r="W22" s="227" t="s">
        <v>2009</v>
      </c>
      <c r="X22" s="248" t="s">
        <v>1978</v>
      </c>
      <c r="Y22" s="249" t="s">
        <v>2010</v>
      </c>
      <c r="Z22" s="249" t="s">
        <v>2011</v>
      </c>
      <c r="AA22" s="249" t="s">
        <v>2012</v>
      </c>
      <c r="AB22" s="249" t="s">
        <v>2010</v>
      </c>
      <c r="AC22" s="249" t="s">
        <v>2011</v>
      </c>
      <c r="AD22" s="227" t="s">
        <v>2012</v>
      </c>
    </row>
    <row r="23" spans="2:31" s="218" customFormat="1" ht="65.25" customHeight="1">
      <c r="B23" s="218" t="str">
        <f>VLOOKUP(K23,[5]水準表DB!$E$8:$H$1510,4,FALSE)</f>
        <v>A</v>
      </c>
      <c r="C23" s="219" t="str">
        <f t="shared" si="4"/>
        <v>ガスヒートポンプ</v>
      </c>
      <c r="D23" s="219" t="str">
        <f t="shared" si="5"/>
        <v>ガスヒートポンプ寒冷地仕様</v>
      </c>
      <c r="E23" s="219" t="str">
        <f t="shared" si="6"/>
        <v>ガスヒートポンプ寒冷地仕様相当馬力数</v>
      </c>
      <c r="F23" s="217" t="str">
        <f t="shared" si="0"/>
        <v>ガスヒートポンプ寒冷地仕様相当馬力数-期間成績係数（APFp）</v>
      </c>
      <c r="G23" s="217" t="str">
        <f t="shared" si="1"/>
        <v>ガスヒートポンプ寒冷地仕様相当馬力数-期間成績係数（APFp）標準規格による評価</v>
      </c>
      <c r="H23" s="217" t="str">
        <f t="shared" si="2"/>
        <v>ガスヒートポンプ寒冷地仕様相当馬力数-期間成績係数（APFp）標準規格による評価JISB8627:2015</v>
      </c>
      <c r="I23" s="217" t="str">
        <f t="shared" si="3"/>
        <v>ガスヒートポンプ寒冷地仕様相当馬力数-期間成績係数（APFp）標準規格による評価JISB8627:2015JISB8627:2015</v>
      </c>
      <c r="K23" s="160" t="s">
        <v>7191</v>
      </c>
      <c r="L23" s="227" t="s">
        <v>14</v>
      </c>
      <c r="M23" s="227" t="s">
        <v>15</v>
      </c>
      <c r="N23" s="227" t="s">
        <v>16</v>
      </c>
      <c r="O23" s="228" t="s">
        <v>2033</v>
      </c>
      <c r="P23" s="227" t="s">
        <v>1975</v>
      </c>
      <c r="Q23" s="229" t="s">
        <v>1993</v>
      </c>
      <c r="R23" s="222" t="s">
        <v>22372</v>
      </c>
      <c r="S23" s="230" t="s">
        <v>19496</v>
      </c>
      <c r="T23" s="224">
        <v>2.09</v>
      </c>
      <c r="U23" s="225" t="s">
        <v>19456</v>
      </c>
      <c r="V23" s="249" t="s">
        <v>24</v>
      </c>
      <c r="W23" s="227" t="s">
        <v>2009</v>
      </c>
      <c r="X23" s="248" t="s">
        <v>1978</v>
      </c>
      <c r="Y23" s="249" t="s">
        <v>2010</v>
      </c>
      <c r="Z23" s="249" t="s">
        <v>2011</v>
      </c>
      <c r="AA23" s="249" t="s">
        <v>2012</v>
      </c>
      <c r="AB23" s="249" t="s">
        <v>2010</v>
      </c>
      <c r="AC23" s="249" t="s">
        <v>2011</v>
      </c>
      <c r="AD23" s="227" t="s">
        <v>2012</v>
      </c>
    </row>
    <row r="24" spans="2:31" s="218" customFormat="1" ht="65.25" customHeight="1">
      <c r="B24" s="218" t="str">
        <f>VLOOKUP(K24,[5]水準表DB!$E$8:$H$1510,4,FALSE)</f>
        <v>A</v>
      </c>
      <c r="C24" s="219" t="str">
        <f t="shared" si="4"/>
        <v>ガスヒートポンプ</v>
      </c>
      <c r="D24" s="219" t="str">
        <f t="shared" si="5"/>
        <v>ガスヒートポンプ寒冷地仕様</v>
      </c>
      <c r="E24" s="219" t="str">
        <f t="shared" si="6"/>
        <v>ガスヒートポンプ寒冷地仕様相当馬力数</v>
      </c>
      <c r="F24" s="217" t="str">
        <f t="shared" si="0"/>
        <v>ガスヒートポンプ寒冷地仕様相当馬力数-期間成績係数（APFp）</v>
      </c>
      <c r="G24" s="217" t="str">
        <f t="shared" si="1"/>
        <v>ガスヒートポンプ寒冷地仕様相当馬力数-期間成績係数（APFp）標準規格による評価</v>
      </c>
      <c r="H24" s="217" t="str">
        <f t="shared" si="2"/>
        <v>ガスヒートポンプ寒冷地仕様相当馬力数-期間成績係数（APFp）標準規格による評価JISB8627:2015</v>
      </c>
      <c r="I24" s="217" t="str">
        <f t="shared" si="3"/>
        <v>ガスヒートポンプ寒冷地仕様相当馬力数-期間成績係数（APFp）標準規格による評価JISB8627:2015JISB8627:2015</v>
      </c>
      <c r="K24" s="160" t="s">
        <v>7204</v>
      </c>
      <c r="L24" s="227" t="s">
        <v>14</v>
      </c>
      <c r="M24" s="227" t="s">
        <v>15</v>
      </c>
      <c r="N24" s="227" t="s">
        <v>16</v>
      </c>
      <c r="O24" s="228" t="s">
        <v>2033</v>
      </c>
      <c r="P24" s="227" t="s">
        <v>1975</v>
      </c>
      <c r="Q24" s="229" t="s">
        <v>1998</v>
      </c>
      <c r="R24" s="222" t="s">
        <v>22372</v>
      </c>
      <c r="S24" s="230" t="s">
        <v>19496</v>
      </c>
      <c r="T24" s="224">
        <v>2.19</v>
      </c>
      <c r="U24" s="225" t="s">
        <v>19456</v>
      </c>
      <c r="V24" s="249" t="s">
        <v>24</v>
      </c>
      <c r="W24" s="227" t="s">
        <v>2009</v>
      </c>
      <c r="X24" s="248" t="s">
        <v>1978</v>
      </c>
      <c r="Y24" s="249" t="s">
        <v>2010</v>
      </c>
      <c r="Z24" s="249" t="s">
        <v>2011</v>
      </c>
      <c r="AA24" s="249" t="s">
        <v>2012</v>
      </c>
      <c r="AB24" s="249" t="s">
        <v>2010</v>
      </c>
      <c r="AC24" s="249" t="s">
        <v>2011</v>
      </c>
      <c r="AD24" s="227" t="s">
        <v>2012</v>
      </c>
    </row>
    <row r="25" spans="2:31" s="218" customFormat="1" ht="65.25" customHeight="1">
      <c r="B25" s="218" t="str">
        <f>VLOOKUP(K25,[5]水準表DB!$E$8:$H$1510,4,FALSE)</f>
        <v>A</v>
      </c>
      <c r="C25" s="219" t="str">
        <f t="shared" si="4"/>
        <v>ガスヒートポンプ</v>
      </c>
      <c r="D25" s="219" t="str">
        <f t="shared" si="5"/>
        <v>ガスヒートポンプ寒冷地仕様</v>
      </c>
      <c r="E25" s="219" t="str">
        <f t="shared" si="6"/>
        <v>ガスヒートポンプ寒冷地仕様相当馬力数</v>
      </c>
      <c r="F25" s="217" t="str">
        <f t="shared" si="0"/>
        <v>ガスヒートポンプ寒冷地仕様相当馬力数-期間成績係数（APFp）</v>
      </c>
      <c r="G25" s="217" t="str">
        <f t="shared" si="1"/>
        <v>ガスヒートポンプ寒冷地仕様相当馬力数-期間成績係数（APFp）標準規格による評価</v>
      </c>
      <c r="H25" s="217" t="str">
        <f t="shared" si="2"/>
        <v>ガスヒートポンプ寒冷地仕様相当馬力数-期間成績係数（APFp）標準規格による評価JISB8627:2015</v>
      </c>
      <c r="I25" s="217" t="str">
        <f t="shared" si="3"/>
        <v>ガスヒートポンプ寒冷地仕様相当馬力数-期間成績係数（APFp）標準規格による評価JISB8627:2015JISB8627:2015</v>
      </c>
      <c r="K25" s="160" t="s">
        <v>7212</v>
      </c>
      <c r="L25" s="233" t="s">
        <v>14</v>
      </c>
      <c r="M25" s="233" t="s">
        <v>15</v>
      </c>
      <c r="N25" s="233" t="s">
        <v>16</v>
      </c>
      <c r="O25" s="232" t="s">
        <v>2033</v>
      </c>
      <c r="P25" s="233" t="s">
        <v>1975</v>
      </c>
      <c r="Q25" s="244" t="s">
        <v>2003</v>
      </c>
      <c r="R25" s="252" t="s">
        <v>22372</v>
      </c>
      <c r="S25" s="234" t="s">
        <v>19496</v>
      </c>
      <c r="T25" s="245">
        <v>2.12</v>
      </c>
      <c r="U25" s="246" t="s">
        <v>19456</v>
      </c>
      <c r="V25" s="253" t="s">
        <v>24</v>
      </c>
      <c r="W25" s="233" t="s">
        <v>2009</v>
      </c>
      <c r="X25" s="254" t="s">
        <v>1978</v>
      </c>
      <c r="Y25" s="253" t="s">
        <v>2010</v>
      </c>
      <c r="Z25" s="253" t="s">
        <v>2011</v>
      </c>
      <c r="AA25" s="253" t="s">
        <v>2012</v>
      </c>
      <c r="AB25" s="253" t="s">
        <v>2010</v>
      </c>
      <c r="AC25" s="253" t="s">
        <v>2011</v>
      </c>
      <c r="AD25" s="233" t="s">
        <v>2012</v>
      </c>
    </row>
    <row r="26" spans="2:31" s="218" customFormat="1" ht="309" customHeight="1">
      <c r="B26" s="218" t="str">
        <f>VLOOKUP(K26,[5]水準表DB!$E$8:$H$1510,4,FALSE)</f>
        <v>A</v>
      </c>
      <c r="C26" s="219" t="str">
        <f t="shared" si="4"/>
        <v>ガスヒートポンプ</v>
      </c>
      <c r="D26" s="219" t="str">
        <f t="shared" si="5"/>
        <v>ガスヒートポンプ発電機付</v>
      </c>
      <c r="E26" s="219" t="str">
        <f t="shared" si="6"/>
        <v>ガスヒートポンプ発電機付相当馬力数</v>
      </c>
      <c r="F26" s="217" t="str">
        <f t="shared" si="0"/>
        <v>ガスヒートポンプ発電機付相当馬力数-COPp</v>
      </c>
      <c r="G26" s="217" t="str">
        <f t="shared" si="1"/>
        <v>ガスヒートポンプ発電機付相当馬力数-COPp標準規格による評価</v>
      </c>
      <c r="H26" s="217" t="str">
        <f t="shared" si="2"/>
        <v>ガスヒートポンプ発電機付相当馬力数-COPp標準規格による評価-</v>
      </c>
      <c r="I26" s="217" t="str">
        <f t="shared" si="3"/>
        <v>ガスヒートポンプ発電機付相当馬力数-COPp標準規格による評価-JRA4067:2015またはJISB8627:2006</v>
      </c>
      <c r="K26" s="160" t="s">
        <v>7220</v>
      </c>
      <c r="L26" s="238" t="s">
        <v>14</v>
      </c>
      <c r="M26" s="238" t="s">
        <v>15</v>
      </c>
      <c r="N26" s="238" t="s">
        <v>16</v>
      </c>
      <c r="O26" s="255" t="s">
        <v>2074</v>
      </c>
      <c r="P26" s="229" t="s">
        <v>1975</v>
      </c>
      <c r="Q26" s="229" t="s">
        <v>1976</v>
      </c>
      <c r="R26" s="222" t="s">
        <v>22373</v>
      </c>
      <c r="S26" s="230" t="s">
        <v>19496</v>
      </c>
      <c r="T26" s="224" t="s">
        <v>24</v>
      </c>
      <c r="U26" s="225" t="s">
        <v>19456</v>
      </c>
      <c r="V26" s="242" t="s">
        <v>24</v>
      </c>
      <c r="W26" s="229" t="s">
        <v>1977</v>
      </c>
      <c r="X26" s="242" t="s">
        <v>1978</v>
      </c>
      <c r="Y26" s="229" t="s">
        <v>24</v>
      </c>
      <c r="Z26" s="229" t="s">
        <v>24</v>
      </c>
      <c r="AA26" s="229" t="s">
        <v>1979</v>
      </c>
      <c r="AB26" s="229" t="s">
        <v>1980</v>
      </c>
      <c r="AC26" s="229" t="s">
        <v>1981</v>
      </c>
      <c r="AD26" s="229" t="s">
        <v>1988</v>
      </c>
    </row>
    <row r="27" spans="2:31" s="218" customFormat="1" ht="62.25" customHeight="1">
      <c r="B27" s="218" t="str">
        <f>VLOOKUP(K27,[5]水準表DB!$E$8:$H$1510,4,FALSE)</f>
        <v>A</v>
      </c>
      <c r="C27" s="219" t="str">
        <f t="shared" si="4"/>
        <v>ガスヒートポンプ</v>
      </c>
      <c r="D27" s="219" t="str">
        <f t="shared" si="5"/>
        <v>ガスヒートポンプ発電機付</v>
      </c>
      <c r="E27" s="219" t="str">
        <f t="shared" si="6"/>
        <v>ガスヒートポンプ発電機付相当馬力数</v>
      </c>
      <c r="F27" s="217" t="str">
        <f t="shared" si="0"/>
        <v>ガスヒートポンプ発電機付相当馬力数-COPp</v>
      </c>
      <c r="G27" s="217" t="str">
        <f t="shared" si="1"/>
        <v>ガスヒートポンプ発電機付相当馬力数-COPp標準規格による評価</v>
      </c>
      <c r="H27" s="217" t="str">
        <f t="shared" si="2"/>
        <v>ガスヒートポンプ発電機付相当馬力数-COPp標準規格による評価-</v>
      </c>
      <c r="I27" s="217" t="str">
        <f t="shared" si="3"/>
        <v>ガスヒートポンプ発電機付相当馬力数-COPp標準規格による評価-JRA4067:2015またはJISB8627:2006</v>
      </c>
      <c r="K27" s="160" t="s">
        <v>7231</v>
      </c>
      <c r="L27" s="227" t="s">
        <v>14</v>
      </c>
      <c r="M27" s="227" t="s">
        <v>15</v>
      </c>
      <c r="N27" s="227" t="s">
        <v>16</v>
      </c>
      <c r="O27" s="228" t="s">
        <v>2074</v>
      </c>
      <c r="P27" s="227" t="s">
        <v>1975</v>
      </c>
      <c r="Q27" s="229" t="s">
        <v>1987</v>
      </c>
      <c r="R27" s="222" t="s">
        <v>22373</v>
      </c>
      <c r="S27" s="230" t="s">
        <v>19496</v>
      </c>
      <c r="T27" s="224" t="s">
        <v>24</v>
      </c>
      <c r="U27" s="225" t="s">
        <v>19456</v>
      </c>
      <c r="V27" s="256" t="s">
        <v>24</v>
      </c>
      <c r="W27" s="227" t="s">
        <v>1977</v>
      </c>
      <c r="X27" s="231" t="s">
        <v>1978</v>
      </c>
      <c r="Y27" s="227" t="s">
        <v>24</v>
      </c>
      <c r="Z27" s="227" t="s">
        <v>24</v>
      </c>
      <c r="AA27" s="227" t="s">
        <v>1979</v>
      </c>
      <c r="AB27" s="227" t="s">
        <v>1980</v>
      </c>
      <c r="AC27" s="227" t="s">
        <v>1981</v>
      </c>
      <c r="AD27" s="231" t="s">
        <v>1988</v>
      </c>
    </row>
    <row r="28" spans="2:31" s="218" customFormat="1" ht="62.25" customHeight="1">
      <c r="B28" s="218" t="str">
        <f>VLOOKUP(K28,[5]水準表DB!$E$8:$H$1510,4,FALSE)</f>
        <v>A</v>
      </c>
      <c r="C28" s="219" t="str">
        <f t="shared" si="4"/>
        <v>ガスヒートポンプ</v>
      </c>
      <c r="D28" s="219" t="str">
        <f t="shared" si="5"/>
        <v>ガスヒートポンプ発電機付</v>
      </c>
      <c r="E28" s="219" t="str">
        <f t="shared" si="6"/>
        <v>ガスヒートポンプ発電機付相当馬力数</v>
      </c>
      <c r="F28" s="217" t="str">
        <f t="shared" si="0"/>
        <v>ガスヒートポンプ発電機付相当馬力数-COPp</v>
      </c>
      <c r="G28" s="217" t="str">
        <f t="shared" si="1"/>
        <v>ガスヒートポンプ発電機付相当馬力数-COPp標準規格による評価</v>
      </c>
      <c r="H28" s="217" t="str">
        <f t="shared" si="2"/>
        <v>ガスヒートポンプ発電機付相当馬力数-COPp標準規格による評価-</v>
      </c>
      <c r="I28" s="217" t="str">
        <f t="shared" si="3"/>
        <v>ガスヒートポンプ発電機付相当馬力数-COPp標準規格による評価-JRA4067:2015またはJISB8627:2006</v>
      </c>
      <c r="K28" s="160" t="s">
        <v>7237</v>
      </c>
      <c r="L28" s="227" t="s">
        <v>14</v>
      </c>
      <c r="M28" s="227" t="s">
        <v>15</v>
      </c>
      <c r="N28" s="227" t="s">
        <v>16</v>
      </c>
      <c r="O28" s="228" t="s">
        <v>2074</v>
      </c>
      <c r="P28" s="227" t="s">
        <v>1975</v>
      </c>
      <c r="Q28" s="229" t="s">
        <v>1993</v>
      </c>
      <c r="R28" s="222" t="s">
        <v>22318</v>
      </c>
      <c r="S28" s="230" t="s">
        <v>19496</v>
      </c>
      <c r="T28" s="224">
        <v>1.34</v>
      </c>
      <c r="U28" s="225" t="s">
        <v>19456</v>
      </c>
      <c r="V28" s="229" t="s">
        <v>24</v>
      </c>
      <c r="W28" s="227" t="s">
        <v>1977</v>
      </c>
      <c r="X28" s="231" t="s">
        <v>1978</v>
      </c>
      <c r="Y28" s="227" t="s">
        <v>24</v>
      </c>
      <c r="Z28" s="227" t="s">
        <v>24</v>
      </c>
      <c r="AA28" s="227" t="s">
        <v>1979</v>
      </c>
      <c r="AB28" s="227" t="s">
        <v>1980</v>
      </c>
      <c r="AC28" s="227" t="s">
        <v>1981</v>
      </c>
      <c r="AD28" s="231" t="s">
        <v>1988</v>
      </c>
    </row>
    <row r="29" spans="2:31" s="218" customFormat="1" ht="62.25" customHeight="1">
      <c r="B29" s="218" t="str">
        <f>VLOOKUP(K29,[5]水準表DB!$E$8:$H$1510,4,FALSE)</f>
        <v>A</v>
      </c>
      <c r="C29" s="219" t="str">
        <f t="shared" si="4"/>
        <v>ガスヒートポンプ</v>
      </c>
      <c r="D29" s="219" t="str">
        <f t="shared" si="5"/>
        <v>ガスヒートポンプ発電機付</v>
      </c>
      <c r="E29" s="219" t="str">
        <f t="shared" si="6"/>
        <v>ガスヒートポンプ発電機付相当馬力数</v>
      </c>
      <c r="F29" s="217" t="str">
        <f t="shared" si="0"/>
        <v>ガスヒートポンプ発電機付相当馬力数-COPp</v>
      </c>
      <c r="G29" s="217" t="str">
        <f t="shared" si="1"/>
        <v>ガスヒートポンプ発電機付相当馬力数-COPp標準規格による評価</v>
      </c>
      <c r="H29" s="217" t="str">
        <f t="shared" si="2"/>
        <v>ガスヒートポンプ発電機付相当馬力数-COPp標準規格による評価-</v>
      </c>
      <c r="I29" s="217" t="str">
        <f t="shared" si="3"/>
        <v>ガスヒートポンプ発電機付相当馬力数-COPp標準規格による評価-JRA4067:2015またはJISB8627:2006</v>
      </c>
      <c r="K29" s="160" t="s">
        <v>7242</v>
      </c>
      <c r="L29" s="227" t="s">
        <v>14</v>
      </c>
      <c r="M29" s="227" t="s">
        <v>15</v>
      </c>
      <c r="N29" s="227" t="s">
        <v>16</v>
      </c>
      <c r="O29" s="228" t="s">
        <v>2074</v>
      </c>
      <c r="P29" s="227" t="s">
        <v>1975</v>
      </c>
      <c r="Q29" s="229" t="s">
        <v>1998</v>
      </c>
      <c r="R29" s="222" t="s">
        <v>22318</v>
      </c>
      <c r="S29" s="230" t="s">
        <v>19496</v>
      </c>
      <c r="T29" s="247">
        <v>1.38</v>
      </c>
      <c r="U29" s="225" t="s">
        <v>19456</v>
      </c>
      <c r="V29" s="229" t="s">
        <v>24</v>
      </c>
      <c r="W29" s="227" t="s">
        <v>1977</v>
      </c>
      <c r="X29" s="231" t="s">
        <v>1978</v>
      </c>
      <c r="Y29" s="227" t="s">
        <v>24</v>
      </c>
      <c r="Z29" s="227" t="s">
        <v>24</v>
      </c>
      <c r="AA29" s="227" t="s">
        <v>1979</v>
      </c>
      <c r="AB29" s="227" t="s">
        <v>1980</v>
      </c>
      <c r="AC29" s="227" t="s">
        <v>1981</v>
      </c>
      <c r="AD29" s="231" t="s">
        <v>1988</v>
      </c>
    </row>
    <row r="30" spans="2:31" s="218" customFormat="1" ht="62.25" customHeight="1">
      <c r="B30" s="218" t="str">
        <f>VLOOKUP(K30,[5]水準表DB!$E$8:$H$1510,4,FALSE)</f>
        <v>A</v>
      </c>
      <c r="C30" s="219" t="str">
        <f t="shared" si="4"/>
        <v>ガスヒートポンプ</v>
      </c>
      <c r="D30" s="219" t="str">
        <f t="shared" si="5"/>
        <v>ガスヒートポンプ発電機付</v>
      </c>
      <c r="E30" s="219" t="str">
        <f t="shared" si="6"/>
        <v>ガスヒートポンプ発電機付相当馬力数</v>
      </c>
      <c r="F30" s="217" t="str">
        <f t="shared" si="0"/>
        <v>ガスヒートポンプ発電機付相当馬力数-COPp</v>
      </c>
      <c r="G30" s="217" t="str">
        <f t="shared" si="1"/>
        <v>ガスヒートポンプ発電機付相当馬力数-COPp標準規格による評価</v>
      </c>
      <c r="H30" s="217" t="str">
        <f t="shared" si="2"/>
        <v>ガスヒートポンプ発電機付相当馬力数-COPp標準規格による評価-</v>
      </c>
      <c r="I30" s="217" t="str">
        <f t="shared" si="3"/>
        <v>ガスヒートポンプ発電機付相当馬力数-COPp標準規格による評価-JRA4067:2015またはJISB8627:2006</v>
      </c>
      <c r="K30" s="160" t="s">
        <v>7253</v>
      </c>
      <c r="L30" s="227" t="s">
        <v>14</v>
      </c>
      <c r="M30" s="227" t="s">
        <v>15</v>
      </c>
      <c r="N30" s="227" t="s">
        <v>16</v>
      </c>
      <c r="O30" s="228" t="s">
        <v>2074</v>
      </c>
      <c r="P30" s="227" t="s">
        <v>1975</v>
      </c>
      <c r="Q30" s="229" t="s">
        <v>2003</v>
      </c>
      <c r="R30" s="230" t="s">
        <v>22318</v>
      </c>
      <c r="S30" s="230" t="s">
        <v>19496</v>
      </c>
      <c r="T30" s="224">
        <v>1.27</v>
      </c>
      <c r="U30" s="225" t="s">
        <v>19456</v>
      </c>
      <c r="V30" s="229" t="s">
        <v>24</v>
      </c>
      <c r="W30" s="227" t="s">
        <v>1977</v>
      </c>
      <c r="X30" s="231" t="s">
        <v>1978</v>
      </c>
      <c r="Y30" s="249" t="s">
        <v>24</v>
      </c>
      <c r="Z30" s="227" t="s">
        <v>24</v>
      </c>
      <c r="AA30" s="248" t="s">
        <v>1979</v>
      </c>
      <c r="AB30" s="249" t="s">
        <v>1980</v>
      </c>
      <c r="AC30" s="249" t="s">
        <v>1981</v>
      </c>
      <c r="AD30" s="249" t="s">
        <v>1988</v>
      </c>
    </row>
    <row r="31" spans="2:31" s="218" customFormat="1" ht="67.5" customHeight="1">
      <c r="B31" s="218" t="str">
        <f>VLOOKUP(K31,[5]水準表DB!$E$8:$H$1510,4,FALSE)</f>
        <v>A</v>
      </c>
      <c r="C31" s="219" t="str">
        <f t="shared" si="4"/>
        <v>ガスヒートポンプ</v>
      </c>
      <c r="D31" s="219" t="str">
        <f t="shared" si="5"/>
        <v>ガスヒートポンプ発電機付</v>
      </c>
      <c r="E31" s="219" t="str">
        <f t="shared" si="6"/>
        <v>ガスヒートポンプ発電機付相当馬力数</v>
      </c>
      <c r="F31" s="217" t="str">
        <f t="shared" si="0"/>
        <v>ガスヒートポンプ発電機付相当馬力数-期間成績係数（APFp）</v>
      </c>
      <c r="G31" s="217" t="str">
        <f t="shared" si="1"/>
        <v>ガスヒートポンプ発電機付相当馬力数-期間成績係数（APFp）標準規格による評価</v>
      </c>
      <c r="H31" s="217" t="str">
        <f t="shared" si="2"/>
        <v>ガスヒートポンプ発電機付相当馬力数-期間成績係数（APFp）標準規格による評価JISB8627:2015</v>
      </c>
      <c r="I31" s="217" t="str">
        <f t="shared" si="3"/>
        <v>ガスヒートポンプ発電機付相当馬力数-期間成績係数（APFp）標準規格による評価JISB8627:2015JISB8627:2015</v>
      </c>
      <c r="K31" s="160" t="s">
        <v>7259</v>
      </c>
      <c r="L31" s="227" t="s">
        <v>14</v>
      </c>
      <c r="M31" s="227" t="s">
        <v>15</v>
      </c>
      <c r="N31" s="227" t="s">
        <v>16</v>
      </c>
      <c r="O31" s="228" t="s">
        <v>2074</v>
      </c>
      <c r="P31" s="227" t="s">
        <v>1975</v>
      </c>
      <c r="Q31" s="220" t="s">
        <v>1976</v>
      </c>
      <c r="R31" s="222" t="s">
        <v>22373</v>
      </c>
      <c r="S31" s="239" t="s">
        <v>19496</v>
      </c>
      <c r="T31" s="243" t="s">
        <v>24</v>
      </c>
      <c r="U31" s="241" t="s">
        <v>19456</v>
      </c>
      <c r="V31" s="220" t="s">
        <v>24</v>
      </c>
      <c r="W31" s="220" t="s">
        <v>2009</v>
      </c>
      <c r="X31" s="226" t="s">
        <v>1978</v>
      </c>
      <c r="Y31" s="220" t="s">
        <v>2010</v>
      </c>
      <c r="Z31" s="229" t="s">
        <v>2011</v>
      </c>
      <c r="AA31" s="229" t="s">
        <v>2012</v>
      </c>
      <c r="AB31" s="229" t="s">
        <v>2010</v>
      </c>
      <c r="AC31" s="229" t="s">
        <v>2011</v>
      </c>
      <c r="AD31" s="229" t="s">
        <v>2012</v>
      </c>
    </row>
    <row r="32" spans="2:31" s="217" customFormat="1" ht="67.5" customHeight="1">
      <c r="B32" s="218" t="str">
        <f>VLOOKUP(K32,[5]水準表DB!$E$8:$H$1510,4,FALSE)</f>
        <v>A</v>
      </c>
      <c r="C32" s="219" t="str">
        <f t="shared" si="4"/>
        <v>ガスヒートポンプ</v>
      </c>
      <c r="D32" s="219" t="str">
        <f t="shared" si="5"/>
        <v>ガスヒートポンプ発電機付</v>
      </c>
      <c r="E32" s="219" t="str">
        <f t="shared" si="6"/>
        <v>ガスヒートポンプ発電機付相当馬力数</v>
      </c>
      <c r="F32" s="217" t="str">
        <f t="shared" si="0"/>
        <v>ガスヒートポンプ発電機付相当馬力数-期間成績係数（APFp）</v>
      </c>
      <c r="G32" s="217" t="str">
        <f t="shared" si="1"/>
        <v>ガスヒートポンプ発電機付相当馬力数-期間成績係数（APFp）標準規格による評価</v>
      </c>
      <c r="H32" s="217" t="str">
        <f t="shared" si="2"/>
        <v>ガスヒートポンプ発電機付相当馬力数-期間成績係数（APFp）標準規格による評価JISB8627:2015</v>
      </c>
      <c r="I32" s="217" t="str">
        <f t="shared" si="3"/>
        <v>ガスヒートポンプ発電機付相当馬力数-期間成績係数（APFp）標準規格による評価JISB8627:2015JISB8627:2015</v>
      </c>
      <c r="J32" s="218"/>
      <c r="K32" s="160" t="s">
        <v>19387</v>
      </c>
      <c r="L32" s="227" t="s">
        <v>14</v>
      </c>
      <c r="M32" s="227" t="s">
        <v>15</v>
      </c>
      <c r="N32" s="227" t="s">
        <v>16</v>
      </c>
      <c r="O32" s="228" t="s">
        <v>2074</v>
      </c>
      <c r="P32" s="227" t="s">
        <v>1975</v>
      </c>
      <c r="Q32" s="229" t="s">
        <v>1987</v>
      </c>
      <c r="R32" s="222" t="s">
        <v>22373</v>
      </c>
      <c r="S32" s="230" t="s">
        <v>19496</v>
      </c>
      <c r="T32" s="224" t="s">
        <v>24</v>
      </c>
      <c r="U32" s="225" t="s">
        <v>19456</v>
      </c>
      <c r="V32" s="229" t="s">
        <v>24</v>
      </c>
      <c r="W32" s="227" t="s">
        <v>2009</v>
      </c>
      <c r="X32" s="231" t="s">
        <v>1978</v>
      </c>
      <c r="Y32" s="227" t="s">
        <v>2010</v>
      </c>
      <c r="Z32" s="227" t="s">
        <v>2011</v>
      </c>
      <c r="AA32" s="227" t="s">
        <v>2012</v>
      </c>
      <c r="AB32" s="227" t="s">
        <v>2010</v>
      </c>
      <c r="AC32" s="227" t="s">
        <v>2011</v>
      </c>
      <c r="AD32" s="227" t="s">
        <v>2012</v>
      </c>
      <c r="AE32" s="218"/>
    </row>
    <row r="33" spans="2:30" s="218" customFormat="1" ht="67.5" customHeight="1">
      <c r="B33" s="218" t="str">
        <f>VLOOKUP(K33,[5]水準表DB!$E$8:$H$1510,4,FALSE)</f>
        <v>A</v>
      </c>
      <c r="C33" s="219" t="str">
        <f t="shared" si="4"/>
        <v>ガスヒートポンプ</v>
      </c>
      <c r="D33" s="219" t="str">
        <f t="shared" si="5"/>
        <v>ガスヒートポンプ発電機付</v>
      </c>
      <c r="E33" s="219" t="str">
        <f t="shared" si="6"/>
        <v>ガスヒートポンプ発電機付相当馬力数</v>
      </c>
      <c r="F33" s="217" t="str">
        <f t="shared" si="0"/>
        <v>ガスヒートポンプ発電機付相当馬力数-期間成績係数（APFp）</v>
      </c>
      <c r="G33" s="217" t="str">
        <f t="shared" si="1"/>
        <v>ガスヒートポンプ発電機付相当馬力数-期間成績係数（APFp）標準規格による評価</v>
      </c>
      <c r="H33" s="217" t="str">
        <f t="shared" si="2"/>
        <v>ガスヒートポンプ発電機付相当馬力数-期間成績係数（APFp）標準規格による評価JISB8627:2015</v>
      </c>
      <c r="I33" s="217" t="str">
        <f t="shared" si="3"/>
        <v>ガスヒートポンプ発電機付相当馬力数-期間成績係数（APFp）標準規格による評価JISB8627:2015JISB8627:2015</v>
      </c>
      <c r="K33" s="160" t="s">
        <v>19388</v>
      </c>
      <c r="L33" s="227" t="s">
        <v>14</v>
      </c>
      <c r="M33" s="227" t="s">
        <v>15</v>
      </c>
      <c r="N33" s="227" t="s">
        <v>16</v>
      </c>
      <c r="O33" s="228" t="s">
        <v>2074</v>
      </c>
      <c r="P33" s="227" t="s">
        <v>1975</v>
      </c>
      <c r="Q33" s="229" t="s">
        <v>1993</v>
      </c>
      <c r="R33" s="258" t="s">
        <v>22318</v>
      </c>
      <c r="S33" s="222" t="s">
        <v>19496</v>
      </c>
      <c r="T33" s="247">
        <v>2.09</v>
      </c>
      <c r="U33" s="225" t="s">
        <v>19456</v>
      </c>
      <c r="V33" s="229" t="s">
        <v>24</v>
      </c>
      <c r="W33" s="227" t="s">
        <v>2009</v>
      </c>
      <c r="X33" s="231" t="s">
        <v>1978</v>
      </c>
      <c r="Y33" s="249" t="s">
        <v>2010</v>
      </c>
      <c r="Z33" s="227" t="s">
        <v>2011</v>
      </c>
      <c r="AA33" s="248" t="s">
        <v>2012</v>
      </c>
      <c r="AB33" s="249" t="s">
        <v>2010</v>
      </c>
      <c r="AC33" s="249" t="s">
        <v>2011</v>
      </c>
      <c r="AD33" s="249" t="s">
        <v>2012</v>
      </c>
    </row>
    <row r="34" spans="2:30" s="218" customFormat="1" ht="67.5" customHeight="1">
      <c r="B34" s="218" t="str">
        <f>VLOOKUP(K34,[5]水準表DB!$E$8:$H$1510,4,FALSE)</f>
        <v>A</v>
      </c>
      <c r="C34" s="219" t="str">
        <f t="shared" si="4"/>
        <v>ガスヒートポンプ</v>
      </c>
      <c r="D34" s="219" t="str">
        <f t="shared" si="5"/>
        <v>ガスヒートポンプ発電機付</v>
      </c>
      <c r="E34" s="219" t="str">
        <f t="shared" si="6"/>
        <v>ガスヒートポンプ発電機付相当馬力数</v>
      </c>
      <c r="F34" s="217" t="str">
        <f t="shared" si="0"/>
        <v>ガスヒートポンプ発電機付相当馬力数-期間成績係数（APFp）</v>
      </c>
      <c r="G34" s="217" t="str">
        <f t="shared" si="1"/>
        <v>ガスヒートポンプ発電機付相当馬力数-期間成績係数（APFp）標準規格による評価</v>
      </c>
      <c r="H34" s="217" t="str">
        <f t="shared" si="2"/>
        <v>ガスヒートポンプ発電機付相当馬力数-期間成績係数（APFp）標準規格による評価JISB8627:2015</v>
      </c>
      <c r="I34" s="217" t="str">
        <f t="shared" si="3"/>
        <v>ガスヒートポンプ発電機付相当馬力数-期間成績係数（APFp）標準規格による評価JISB8627:2015JISB8627:2015</v>
      </c>
      <c r="K34" s="160" t="s">
        <v>19389</v>
      </c>
      <c r="L34" s="227" t="s">
        <v>14</v>
      </c>
      <c r="M34" s="227" t="s">
        <v>15</v>
      </c>
      <c r="N34" s="227" t="s">
        <v>16</v>
      </c>
      <c r="O34" s="228" t="s">
        <v>2074</v>
      </c>
      <c r="P34" s="227" t="s">
        <v>1975</v>
      </c>
      <c r="Q34" s="229" t="s">
        <v>1998</v>
      </c>
      <c r="R34" s="222" t="s">
        <v>22372</v>
      </c>
      <c r="S34" s="230" t="s">
        <v>19496</v>
      </c>
      <c r="T34" s="224">
        <v>2.09</v>
      </c>
      <c r="U34" s="225" t="s">
        <v>19456</v>
      </c>
      <c r="V34" s="229" t="s">
        <v>24</v>
      </c>
      <c r="W34" s="227" t="s">
        <v>2009</v>
      </c>
      <c r="X34" s="231" t="s">
        <v>1978</v>
      </c>
      <c r="Y34" s="227" t="s">
        <v>2010</v>
      </c>
      <c r="Z34" s="227" t="s">
        <v>2011</v>
      </c>
      <c r="AA34" s="227" t="s">
        <v>2012</v>
      </c>
      <c r="AB34" s="227" t="s">
        <v>2010</v>
      </c>
      <c r="AC34" s="227" t="s">
        <v>2011</v>
      </c>
      <c r="AD34" s="227" t="s">
        <v>2012</v>
      </c>
    </row>
    <row r="35" spans="2:30" s="218" customFormat="1" ht="67.5" customHeight="1">
      <c r="B35" s="218" t="str">
        <f>VLOOKUP(K35,[5]水準表DB!$E$8:$H$1510,4,FALSE)</f>
        <v>A</v>
      </c>
      <c r="C35" s="219" t="str">
        <f t="shared" si="4"/>
        <v>ガスヒートポンプ</v>
      </c>
      <c r="D35" s="219" t="str">
        <f t="shared" si="5"/>
        <v>ガスヒートポンプ発電機付</v>
      </c>
      <c r="E35" s="219" t="str">
        <f t="shared" si="6"/>
        <v>ガスヒートポンプ発電機付相当馬力数</v>
      </c>
      <c r="F35" s="217" t="str">
        <f t="shared" si="0"/>
        <v>ガスヒートポンプ発電機付相当馬力数-期間成績係数（APFp）</v>
      </c>
      <c r="G35" s="217" t="str">
        <f t="shared" si="1"/>
        <v>ガスヒートポンプ発電機付相当馬力数-期間成績係数（APFp）標準規格による評価</v>
      </c>
      <c r="H35" s="217" t="str">
        <f t="shared" si="2"/>
        <v>ガスヒートポンプ発電機付相当馬力数-期間成績係数（APFp）標準規格による評価JISB8627:2015</v>
      </c>
      <c r="I35" s="217" t="str">
        <f t="shared" si="3"/>
        <v>ガスヒートポンプ発電機付相当馬力数-期間成績係数（APFp）標準規格による評価JISB8627:2015JISB8627:2015</v>
      </c>
      <c r="J35" s="217"/>
      <c r="K35" s="160" t="s">
        <v>19390</v>
      </c>
      <c r="L35" s="233" t="s">
        <v>14</v>
      </c>
      <c r="M35" s="233" t="s">
        <v>15</v>
      </c>
      <c r="N35" s="233" t="s">
        <v>16</v>
      </c>
      <c r="O35" s="232" t="s">
        <v>2074</v>
      </c>
      <c r="P35" s="233" t="s">
        <v>1975</v>
      </c>
      <c r="Q35" s="244" t="s">
        <v>2003</v>
      </c>
      <c r="R35" s="222" t="s">
        <v>22318</v>
      </c>
      <c r="S35" s="234" t="s">
        <v>19496</v>
      </c>
      <c r="T35" s="245">
        <v>1.91</v>
      </c>
      <c r="U35" s="246" t="s">
        <v>19456</v>
      </c>
      <c r="V35" s="244" t="s">
        <v>24</v>
      </c>
      <c r="W35" s="233" t="s">
        <v>2009</v>
      </c>
      <c r="X35" s="236" t="s">
        <v>1978</v>
      </c>
      <c r="Y35" s="233" t="s">
        <v>2010</v>
      </c>
      <c r="Z35" s="233" t="s">
        <v>2011</v>
      </c>
      <c r="AA35" s="233" t="s">
        <v>2012</v>
      </c>
      <c r="AB35" s="233" t="s">
        <v>2010</v>
      </c>
      <c r="AC35" s="233" t="s">
        <v>2011</v>
      </c>
      <c r="AD35" s="233" t="s">
        <v>2012</v>
      </c>
    </row>
    <row r="36" spans="2:30" s="218" customFormat="1" ht="67.5" customHeight="1">
      <c r="B36" s="218" t="str">
        <f>VLOOKUP(K36,[5]水準表DB!$E$8:$H$1510,4,FALSE)</f>
        <v>A</v>
      </c>
      <c r="C36" s="219" t="str">
        <f t="shared" si="4"/>
        <v>パッケージエアコン（店舗･オフィス用）</v>
      </c>
      <c r="D36" s="219" t="str">
        <f t="shared" si="5"/>
        <v>パッケージエアコン（店舗･オフィス用）-</v>
      </c>
      <c r="E36" s="219" t="str">
        <f t="shared" si="6"/>
        <v>パッケージエアコン（店舗･オフィス用）-冷房能力</v>
      </c>
      <c r="F36" s="217" t="str">
        <f t="shared" si="0"/>
        <v>パッケージエアコン（店舗･オフィス用）-冷房能力--</v>
      </c>
      <c r="G36" s="217" t="str">
        <f t="shared" si="1"/>
        <v>パッケージエアコン（店舗･オフィス用）-冷房能力---</v>
      </c>
      <c r="H36" s="217" t="str">
        <f t="shared" si="2"/>
        <v>パッケージエアコン（店舗･オフィス用）-冷房能力----</v>
      </c>
      <c r="I36" s="217" t="str">
        <f t="shared" si="3"/>
        <v>パッケージエアコン（店舗･オフィス用）-冷房能力-----</v>
      </c>
      <c r="K36" s="160" t="s">
        <v>5169</v>
      </c>
      <c r="L36" s="229" t="s">
        <v>14</v>
      </c>
      <c r="M36" s="244" t="s">
        <v>7693</v>
      </c>
      <c r="N36" s="244" t="s">
        <v>18</v>
      </c>
      <c r="O36" s="259" t="s">
        <v>24</v>
      </c>
      <c r="P36" s="244" t="s">
        <v>2115</v>
      </c>
      <c r="Q36" s="244" t="s">
        <v>24</v>
      </c>
      <c r="R36" s="252" t="s">
        <v>22374</v>
      </c>
      <c r="S36" s="234" t="s">
        <v>19456</v>
      </c>
      <c r="T36" s="224" t="s">
        <v>24</v>
      </c>
      <c r="U36" s="246" t="s">
        <v>19456</v>
      </c>
      <c r="V36" s="244" t="s">
        <v>24</v>
      </c>
      <c r="W36" s="244" t="s">
        <v>24</v>
      </c>
      <c r="X36" s="260" t="s">
        <v>24</v>
      </c>
      <c r="Y36" s="244" t="s">
        <v>24</v>
      </c>
      <c r="Z36" s="244" t="s">
        <v>24</v>
      </c>
      <c r="AA36" s="244" t="s">
        <v>24</v>
      </c>
      <c r="AB36" s="244" t="s">
        <v>24</v>
      </c>
      <c r="AC36" s="244" t="s">
        <v>24</v>
      </c>
      <c r="AD36" s="260" t="s">
        <v>24</v>
      </c>
    </row>
    <row r="37" spans="2:30" s="218" customFormat="1" ht="67.5" customHeight="1">
      <c r="B37" s="218" t="str">
        <f>VLOOKUP(K37,[5]水準表DB!$E$8:$H$1510,4,FALSE)</f>
        <v>A</v>
      </c>
      <c r="C37" s="219" t="str">
        <f t="shared" si="4"/>
        <v>パッケージエアコン（設備用）</v>
      </c>
      <c r="D37" s="219" t="str">
        <f t="shared" si="5"/>
        <v>パッケージエアコン（設備用）-</v>
      </c>
      <c r="E37" s="219" t="str">
        <f t="shared" si="6"/>
        <v>パッケージエアコン（設備用）-冷房能力</v>
      </c>
      <c r="F37" s="217" t="str">
        <f t="shared" si="0"/>
        <v>パッケージエアコン（設備用）-冷房能力--</v>
      </c>
      <c r="G37" s="217" t="str">
        <f t="shared" si="1"/>
        <v>パッケージエアコン（設備用）-冷房能力---</v>
      </c>
      <c r="H37" s="217" t="str">
        <f t="shared" si="2"/>
        <v>パッケージエアコン（設備用）-冷房能力----</v>
      </c>
      <c r="I37" s="217" t="str">
        <f t="shared" si="3"/>
        <v>パッケージエアコン（設備用）-冷房能力-----</v>
      </c>
      <c r="K37" s="160" t="s">
        <v>5549</v>
      </c>
      <c r="L37" s="227" t="s">
        <v>14</v>
      </c>
      <c r="M37" s="220" t="s">
        <v>7694</v>
      </c>
      <c r="N37" s="220" t="s">
        <v>19</v>
      </c>
      <c r="O37" s="261" t="s">
        <v>24</v>
      </c>
      <c r="P37" s="220" t="s">
        <v>2115</v>
      </c>
      <c r="Q37" s="220" t="s">
        <v>2150</v>
      </c>
      <c r="R37" s="262" t="s">
        <v>22374</v>
      </c>
      <c r="S37" s="223" t="s">
        <v>19456</v>
      </c>
      <c r="T37" s="240" t="s">
        <v>24</v>
      </c>
      <c r="U37" s="241" t="s">
        <v>19456</v>
      </c>
      <c r="V37" s="220" t="s">
        <v>24</v>
      </c>
      <c r="W37" s="220" t="s">
        <v>24</v>
      </c>
      <c r="X37" s="226" t="s">
        <v>24</v>
      </c>
      <c r="Y37" s="220" t="s">
        <v>24</v>
      </c>
      <c r="Z37" s="220" t="s">
        <v>24</v>
      </c>
      <c r="AA37" s="220" t="s">
        <v>24</v>
      </c>
      <c r="AB37" s="220" t="s">
        <v>24</v>
      </c>
      <c r="AC37" s="220" t="s">
        <v>24</v>
      </c>
      <c r="AD37" s="226" t="s">
        <v>24</v>
      </c>
    </row>
    <row r="38" spans="2:30" s="218" customFormat="1" ht="67.5" customHeight="1">
      <c r="B38" s="218" t="str">
        <f>VLOOKUP(K38,[5]水準表DB!$E$8:$H$1510,4,FALSE)</f>
        <v>A</v>
      </c>
      <c r="C38" s="219" t="str">
        <f t="shared" si="4"/>
        <v>パッケージエアコン（設備用）</v>
      </c>
      <c r="D38" s="219" t="str">
        <f t="shared" si="5"/>
        <v>パッケージエアコン（設備用）-</v>
      </c>
      <c r="E38" s="219" t="str">
        <f t="shared" si="6"/>
        <v>パッケージエアコン（設備用）-冷房能力</v>
      </c>
      <c r="F38" s="217" t="str">
        <f t="shared" ref="F38:F59" si="7">E38&amp;V38&amp;W38</f>
        <v>パッケージエアコン（設備用）-冷房能力-通年エネルギー消費効率（APF）</v>
      </c>
      <c r="G38" s="217" t="str">
        <f t="shared" ref="G38:G59" si="8">F38&amp;X38</f>
        <v>パッケージエアコン（設備用）-冷房能力-通年エネルギー消費効率（APF）標準規格による評価</v>
      </c>
      <c r="H38" s="217" t="str">
        <f t="shared" ref="H38:H59" si="9">G38&amp;Y38</f>
        <v>パッケージエアコン（設備用）-冷房能力-通年エネルギー消費効率（APF）標準規格による評価JISB8616:2015</v>
      </c>
      <c r="I38" s="217" t="str">
        <f t="shared" ref="I38:I59" si="10">H38&amp;AB38</f>
        <v>パッケージエアコン（設備用）-冷房能力-通年エネルギー消費効率（APF）標準規格による評価JISB8616:2015JISB8616:2015</v>
      </c>
      <c r="K38" s="160" t="s">
        <v>5720</v>
      </c>
      <c r="L38" s="229" t="s">
        <v>14</v>
      </c>
      <c r="M38" s="229" t="s">
        <v>7694</v>
      </c>
      <c r="N38" s="229" t="s">
        <v>19</v>
      </c>
      <c r="O38" s="228" t="s">
        <v>24</v>
      </c>
      <c r="P38" s="220" t="s">
        <v>2115</v>
      </c>
      <c r="Q38" s="220" t="s">
        <v>2155</v>
      </c>
      <c r="R38" s="222" t="s">
        <v>22372</v>
      </c>
      <c r="S38" s="223" t="s">
        <v>19456</v>
      </c>
      <c r="T38" s="240">
        <v>4.2</v>
      </c>
      <c r="U38" s="241" t="s">
        <v>19456</v>
      </c>
      <c r="V38" s="220" t="s">
        <v>24</v>
      </c>
      <c r="W38" s="220" t="s">
        <v>2117</v>
      </c>
      <c r="X38" s="226" t="s">
        <v>1978</v>
      </c>
      <c r="Y38" s="220" t="s">
        <v>2118</v>
      </c>
      <c r="Z38" s="220" t="s">
        <v>2119</v>
      </c>
      <c r="AA38" s="220" t="s">
        <v>2120</v>
      </c>
      <c r="AB38" s="220" t="s">
        <v>2118</v>
      </c>
      <c r="AC38" s="220" t="s">
        <v>2119</v>
      </c>
      <c r="AD38" s="226" t="s">
        <v>2120</v>
      </c>
    </row>
    <row r="39" spans="2:30" s="218" customFormat="1" ht="67.5" customHeight="1">
      <c r="B39" s="218" t="str">
        <f>VLOOKUP(K39,[5]水準表DB!$E$8:$H$1510,4,FALSE)</f>
        <v>A</v>
      </c>
      <c r="C39" s="219" t="str">
        <f t="shared" si="4"/>
        <v>パッケージエアコン（設備用）</v>
      </c>
      <c r="D39" s="219" t="str">
        <f t="shared" si="5"/>
        <v>パッケージエアコン（設備用）-</v>
      </c>
      <c r="E39" s="219" t="str">
        <f t="shared" si="6"/>
        <v>パッケージエアコン（設備用）-冷房能力</v>
      </c>
      <c r="F39" s="217" t="str">
        <f t="shared" si="7"/>
        <v>パッケージエアコン（設備用）-冷房能力-通年エネルギー消費効率（APF）</v>
      </c>
      <c r="G39" s="217" t="str">
        <f t="shared" si="8"/>
        <v>パッケージエアコン（設備用）-冷房能力-通年エネルギー消費効率（APF）標準規格による評価</v>
      </c>
      <c r="H39" s="217" t="str">
        <f t="shared" si="9"/>
        <v>パッケージエアコン（設備用）-冷房能力-通年エネルギー消費効率（APF）標準規格による評価JISB8616:2015</v>
      </c>
      <c r="I39" s="217" t="str">
        <f t="shared" si="10"/>
        <v>パッケージエアコン（設備用）-冷房能力-通年エネルギー消費効率（APF）標準規格による評価JISB8616:2015JISB8616:2015</v>
      </c>
      <c r="K39" s="160" t="s">
        <v>5704</v>
      </c>
      <c r="L39" s="227" t="s">
        <v>14</v>
      </c>
      <c r="M39" s="227" t="s">
        <v>7694</v>
      </c>
      <c r="N39" s="227" t="s">
        <v>19</v>
      </c>
      <c r="O39" s="228" t="s">
        <v>24</v>
      </c>
      <c r="P39" s="227" t="s">
        <v>2115</v>
      </c>
      <c r="Q39" s="229" t="s">
        <v>2160</v>
      </c>
      <c r="R39" s="222" t="s">
        <v>22318</v>
      </c>
      <c r="S39" s="230" t="s">
        <v>19456</v>
      </c>
      <c r="T39" s="224">
        <v>4.3</v>
      </c>
      <c r="U39" s="225" t="s">
        <v>19456</v>
      </c>
      <c r="V39" s="229" t="s">
        <v>24</v>
      </c>
      <c r="W39" s="227" t="s">
        <v>2117</v>
      </c>
      <c r="X39" s="231" t="s">
        <v>1978</v>
      </c>
      <c r="Y39" s="227" t="s">
        <v>2118</v>
      </c>
      <c r="Z39" s="227" t="s">
        <v>2119</v>
      </c>
      <c r="AA39" s="227" t="s">
        <v>2120</v>
      </c>
      <c r="AB39" s="227" t="s">
        <v>2118</v>
      </c>
      <c r="AC39" s="227" t="s">
        <v>2119</v>
      </c>
      <c r="AD39" s="231" t="s">
        <v>2120</v>
      </c>
    </row>
    <row r="40" spans="2:30" s="218" customFormat="1" ht="67.5" customHeight="1">
      <c r="B40" s="218" t="str">
        <f>VLOOKUP(K40,[5]水準表DB!$E$8:$H$1510,4,FALSE)</f>
        <v>A</v>
      </c>
      <c r="C40" s="219" t="str">
        <f t="shared" si="4"/>
        <v>パッケージエアコン（設備用）</v>
      </c>
      <c r="D40" s="219" t="str">
        <f t="shared" si="5"/>
        <v>パッケージエアコン（設備用）-</v>
      </c>
      <c r="E40" s="219" t="str">
        <f t="shared" si="6"/>
        <v>パッケージエアコン（設備用）-冷房能力</v>
      </c>
      <c r="F40" s="217" t="str">
        <f t="shared" si="7"/>
        <v>パッケージエアコン（設備用）-冷房能力-通年エネルギー消費効率（APF）</v>
      </c>
      <c r="G40" s="217" t="str">
        <f t="shared" si="8"/>
        <v>パッケージエアコン（設備用）-冷房能力-通年エネルギー消費効率（APF）標準規格による評価</v>
      </c>
      <c r="H40" s="217" t="str">
        <f t="shared" si="9"/>
        <v>パッケージエアコン（設備用）-冷房能力-通年エネルギー消費効率（APF）標準規格による評価JISB8616:2015</v>
      </c>
      <c r="I40" s="217" t="str">
        <f t="shared" si="10"/>
        <v>パッケージエアコン（設備用）-冷房能力-通年エネルギー消費効率（APF）標準規格による評価JISB8616:2015JISB8616:2015</v>
      </c>
      <c r="K40" s="160" t="s">
        <v>5688</v>
      </c>
      <c r="L40" s="227" t="s">
        <v>14</v>
      </c>
      <c r="M40" s="227" t="s">
        <v>7694</v>
      </c>
      <c r="N40" s="227" t="s">
        <v>19</v>
      </c>
      <c r="O40" s="228" t="s">
        <v>24</v>
      </c>
      <c r="P40" s="227" t="s">
        <v>2115</v>
      </c>
      <c r="Q40" s="229" t="s">
        <v>2165</v>
      </c>
      <c r="R40" s="222" t="s">
        <v>22318</v>
      </c>
      <c r="S40" s="230" t="s">
        <v>19456</v>
      </c>
      <c r="T40" s="263">
        <v>4</v>
      </c>
      <c r="U40" s="225" t="s">
        <v>19456</v>
      </c>
      <c r="V40" s="229" t="s">
        <v>24</v>
      </c>
      <c r="W40" s="227" t="s">
        <v>2117</v>
      </c>
      <c r="X40" s="231" t="s">
        <v>1978</v>
      </c>
      <c r="Y40" s="227" t="s">
        <v>2118</v>
      </c>
      <c r="Z40" s="227" t="s">
        <v>2119</v>
      </c>
      <c r="AA40" s="227" t="s">
        <v>2120</v>
      </c>
      <c r="AB40" s="227" t="s">
        <v>2118</v>
      </c>
      <c r="AC40" s="227" t="s">
        <v>2119</v>
      </c>
      <c r="AD40" s="231" t="s">
        <v>2120</v>
      </c>
    </row>
    <row r="41" spans="2:30" s="218" customFormat="1" ht="67.5" customHeight="1">
      <c r="B41" s="218" t="str">
        <f>VLOOKUP(K41,[5]水準表DB!$E$8:$H$1510,4,FALSE)</f>
        <v>A</v>
      </c>
      <c r="C41" s="219" t="str">
        <f t="shared" si="4"/>
        <v>パッケージエアコン（設備用）</v>
      </c>
      <c r="D41" s="219" t="str">
        <f t="shared" si="5"/>
        <v>パッケージエアコン（設備用）-</v>
      </c>
      <c r="E41" s="219" t="str">
        <f t="shared" si="6"/>
        <v>パッケージエアコン（設備用）-冷房能力</v>
      </c>
      <c r="F41" s="217" t="str">
        <f t="shared" si="7"/>
        <v>パッケージエアコン（設備用）-冷房能力-通年エネルギー消費効率（APF）</v>
      </c>
      <c r="G41" s="217" t="str">
        <f t="shared" si="8"/>
        <v>パッケージエアコン（設備用）-冷房能力-通年エネルギー消費効率（APF）標準規格による評価</v>
      </c>
      <c r="H41" s="217" t="str">
        <f t="shared" si="9"/>
        <v>パッケージエアコン（設備用）-冷房能力-通年エネルギー消費効率（APF）標準規格による評価JISB8616:2015</v>
      </c>
      <c r="I41" s="217" t="str">
        <f t="shared" si="10"/>
        <v>パッケージエアコン（設備用）-冷房能力-通年エネルギー消費効率（APF）標準規格による評価JISB8616:2015JISB8616:2015</v>
      </c>
      <c r="K41" s="160" t="s">
        <v>5557</v>
      </c>
      <c r="L41" s="227" t="s">
        <v>14</v>
      </c>
      <c r="M41" s="227" t="s">
        <v>7694</v>
      </c>
      <c r="N41" s="227" t="s">
        <v>19</v>
      </c>
      <c r="O41" s="228" t="s">
        <v>24</v>
      </c>
      <c r="P41" s="227" t="s">
        <v>2115</v>
      </c>
      <c r="Q41" s="229" t="s">
        <v>2170</v>
      </c>
      <c r="R41" s="222" t="s">
        <v>22318</v>
      </c>
      <c r="S41" s="230" t="s">
        <v>19456</v>
      </c>
      <c r="T41" s="224">
        <v>3.7</v>
      </c>
      <c r="U41" s="225" t="s">
        <v>19456</v>
      </c>
      <c r="V41" s="229" t="s">
        <v>24</v>
      </c>
      <c r="W41" s="227" t="s">
        <v>2117</v>
      </c>
      <c r="X41" s="231" t="s">
        <v>1978</v>
      </c>
      <c r="Y41" s="227" t="s">
        <v>2118</v>
      </c>
      <c r="Z41" s="227" t="s">
        <v>2119</v>
      </c>
      <c r="AA41" s="227" t="s">
        <v>2120</v>
      </c>
      <c r="AB41" s="227" t="s">
        <v>2118</v>
      </c>
      <c r="AC41" s="227" t="s">
        <v>2119</v>
      </c>
      <c r="AD41" s="231" t="s">
        <v>2120</v>
      </c>
    </row>
    <row r="42" spans="2:30" s="218" customFormat="1" ht="67.5" customHeight="1">
      <c r="B42" s="218" t="str">
        <f>VLOOKUP(K42,[5]水準表DB!$E$8:$H$1510,4,FALSE)</f>
        <v>A</v>
      </c>
      <c r="C42" s="219" t="str">
        <f t="shared" si="4"/>
        <v>パッケージエアコン（設備用）</v>
      </c>
      <c r="D42" s="219" t="str">
        <f t="shared" si="5"/>
        <v>パッケージエアコン（設備用）-</v>
      </c>
      <c r="E42" s="219" t="str">
        <f t="shared" si="6"/>
        <v>パッケージエアコン（設備用）-冷房能力</v>
      </c>
      <c r="F42" s="217" t="str">
        <f t="shared" si="7"/>
        <v>パッケージエアコン（設備用）-冷房能力-通年エネルギー消費効率（APF）</v>
      </c>
      <c r="G42" s="217" t="str">
        <f t="shared" si="8"/>
        <v>パッケージエアコン（設備用）-冷房能力-通年エネルギー消費効率（APF）標準規格による評価</v>
      </c>
      <c r="H42" s="217" t="str">
        <f t="shared" si="9"/>
        <v>パッケージエアコン（設備用）-冷房能力-通年エネルギー消費効率（APF）標準規格による評価JISB8616:2015</v>
      </c>
      <c r="I42" s="217" t="str">
        <f t="shared" si="10"/>
        <v>パッケージエアコン（設備用）-冷房能力-通年エネルギー消費効率（APF）標準規格による評価JISB8616:2015JISB8616:2015</v>
      </c>
      <c r="K42" s="160" t="s">
        <v>5569</v>
      </c>
      <c r="L42" s="227" t="s">
        <v>14</v>
      </c>
      <c r="M42" s="227" t="s">
        <v>7694</v>
      </c>
      <c r="N42" s="227" t="s">
        <v>19</v>
      </c>
      <c r="O42" s="228" t="s">
        <v>24</v>
      </c>
      <c r="P42" s="227" t="s">
        <v>2115</v>
      </c>
      <c r="Q42" s="229" t="s">
        <v>2175</v>
      </c>
      <c r="R42" s="222" t="s">
        <v>22318</v>
      </c>
      <c r="S42" s="230" t="s">
        <v>19456</v>
      </c>
      <c r="T42" s="224">
        <v>3.8</v>
      </c>
      <c r="U42" s="225" t="s">
        <v>19456</v>
      </c>
      <c r="V42" s="229" t="s">
        <v>24</v>
      </c>
      <c r="W42" s="227" t="s">
        <v>2117</v>
      </c>
      <c r="X42" s="231" t="s">
        <v>1978</v>
      </c>
      <c r="Y42" s="227" t="s">
        <v>2118</v>
      </c>
      <c r="Z42" s="227" t="s">
        <v>2119</v>
      </c>
      <c r="AA42" s="227" t="s">
        <v>2120</v>
      </c>
      <c r="AB42" s="227" t="s">
        <v>2118</v>
      </c>
      <c r="AC42" s="227" t="s">
        <v>2119</v>
      </c>
      <c r="AD42" s="231" t="s">
        <v>2120</v>
      </c>
    </row>
    <row r="43" spans="2:30" s="218" customFormat="1" ht="67.5" customHeight="1">
      <c r="B43" s="218" t="str">
        <f>VLOOKUP(K43,[5]水準表DB!$E$8:$H$1510,4,FALSE)</f>
        <v>A</v>
      </c>
      <c r="C43" s="219" t="str">
        <f t="shared" si="4"/>
        <v>パッケージエアコン（設備用）</v>
      </c>
      <c r="D43" s="219" t="str">
        <f t="shared" si="5"/>
        <v>パッケージエアコン（設備用）-</v>
      </c>
      <c r="E43" s="219" t="str">
        <f t="shared" si="6"/>
        <v>パッケージエアコン（設備用）-冷房能力</v>
      </c>
      <c r="F43" s="217" t="str">
        <f t="shared" si="7"/>
        <v>パッケージエアコン（設備用）-冷房能力-通年エネルギー消費効率（APF）</v>
      </c>
      <c r="G43" s="217" t="str">
        <f t="shared" si="8"/>
        <v>パッケージエアコン（設備用）-冷房能力-通年エネルギー消費効率（APF）標準規格による評価</v>
      </c>
      <c r="H43" s="217" t="str">
        <f t="shared" si="9"/>
        <v>パッケージエアコン（設備用）-冷房能力-通年エネルギー消費効率（APF）標準規格による評価JISB8616:2015</v>
      </c>
      <c r="I43" s="217" t="str">
        <f t="shared" si="10"/>
        <v>パッケージエアコン（設備用）-冷房能力-通年エネルギー消費効率（APF）標準規格による評価JISB8616:2015JISB8616:2015</v>
      </c>
      <c r="K43" s="160" t="s">
        <v>5671</v>
      </c>
      <c r="L43" s="233" t="s">
        <v>14</v>
      </c>
      <c r="M43" s="233" t="s">
        <v>7694</v>
      </c>
      <c r="N43" s="233" t="s">
        <v>19</v>
      </c>
      <c r="O43" s="228" t="s">
        <v>24</v>
      </c>
      <c r="P43" s="227" t="s">
        <v>2115</v>
      </c>
      <c r="Q43" s="229" t="s">
        <v>2180</v>
      </c>
      <c r="R43" s="222" t="s">
        <v>22372</v>
      </c>
      <c r="S43" s="230" t="s">
        <v>19456</v>
      </c>
      <c r="T43" s="247">
        <v>3.6</v>
      </c>
      <c r="U43" s="225" t="s">
        <v>19456</v>
      </c>
      <c r="V43" s="229" t="s">
        <v>24</v>
      </c>
      <c r="W43" s="227" t="s">
        <v>2117</v>
      </c>
      <c r="X43" s="231" t="s">
        <v>1978</v>
      </c>
      <c r="Y43" s="227" t="s">
        <v>2118</v>
      </c>
      <c r="Z43" s="227" t="s">
        <v>2119</v>
      </c>
      <c r="AA43" s="227" t="s">
        <v>2120</v>
      </c>
      <c r="AB43" s="227" t="s">
        <v>2118</v>
      </c>
      <c r="AC43" s="227" t="s">
        <v>2119</v>
      </c>
      <c r="AD43" s="231" t="s">
        <v>2120</v>
      </c>
    </row>
    <row r="44" spans="2:30" s="218" customFormat="1" ht="202.5" customHeight="1">
      <c r="B44" s="218" t="str">
        <f>VLOOKUP(K44,[5]水準表DB!$E$8:$H$1510,4,FALSE)</f>
        <v>A</v>
      </c>
      <c r="C44" s="219" t="str">
        <f t="shared" si="4"/>
        <v>パッケージエアコン（設備用）</v>
      </c>
      <c r="D44" s="219" t="str">
        <f t="shared" si="5"/>
        <v>パッケージエアコン（設備用）排熱利用型</v>
      </c>
      <c r="E44" s="219" t="str">
        <f t="shared" si="6"/>
        <v>パッケージエアコン（設備用）排熱利用型冷房能力</v>
      </c>
      <c r="F44" s="217" t="str">
        <f t="shared" si="7"/>
        <v>パッケージエアコン（設備用）排熱利用型冷房能力-成績係数（COP）</v>
      </c>
      <c r="G44" s="217" t="str">
        <f t="shared" si="8"/>
        <v>パッケージエアコン（設備用）排熱利用型冷房能力-成績係数（COP）標準規格による評価</v>
      </c>
      <c r="H44" s="217" t="str">
        <f t="shared" si="9"/>
        <v>パッケージエアコン（設備用）排熱利用型冷房能力-成績係数（COP）標準規格による評価JISB8615-2</v>
      </c>
      <c r="I44" s="217" t="str">
        <f t="shared" si="10"/>
        <v>パッケージエアコン（設備用）排熱利用型冷房能力-成績係数（COP）標準規格による評価JISB8615-2JISB8615-2</v>
      </c>
      <c r="K44" s="160" t="s">
        <v>5060</v>
      </c>
      <c r="L44" s="229" t="s">
        <v>14</v>
      </c>
      <c r="M44" s="229" t="s">
        <v>7694</v>
      </c>
      <c r="N44" s="244" t="s">
        <v>19</v>
      </c>
      <c r="O44" s="264" t="s">
        <v>2185</v>
      </c>
      <c r="P44" s="220" t="s">
        <v>2115</v>
      </c>
      <c r="Q44" s="265" t="s">
        <v>2186</v>
      </c>
      <c r="R44" s="239" t="s">
        <v>22318</v>
      </c>
      <c r="S44" s="223" t="s">
        <v>19456</v>
      </c>
      <c r="T44" s="266">
        <v>6.1</v>
      </c>
      <c r="U44" s="267" t="s">
        <v>19456</v>
      </c>
      <c r="V44" s="265" t="s">
        <v>24</v>
      </c>
      <c r="W44" s="265" t="s">
        <v>2187</v>
      </c>
      <c r="X44" s="268" t="s">
        <v>1978</v>
      </c>
      <c r="Y44" s="265" t="s">
        <v>2188</v>
      </c>
      <c r="Z44" s="265" t="s">
        <v>2189</v>
      </c>
      <c r="AA44" s="265" t="s">
        <v>2190</v>
      </c>
      <c r="AB44" s="265" t="s">
        <v>2188</v>
      </c>
      <c r="AC44" s="265" t="s">
        <v>2189</v>
      </c>
      <c r="AD44" s="268" t="s">
        <v>2191</v>
      </c>
    </row>
    <row r="45" spans="2:30" s="218" customFormat="1" ht="67.5" customHeight="1">
      <c r="B45" s="218" t="str">
        <f>VLOOKUP(K45,[5]水準表DB!$E$8:$H$1510,4,FALSE)</f>
        <v>A</v>
      </c>
      <c r="C45" s="219" t="str">
        <f t="shared" si="4"/>
        <v>パッケージエアコン（ビル用マルチ）</v>
      </c>
      <c r="D45" s="219" t="str">
        <f t="shared" si="5"/>
        <v>パッケージエアコン（ビル用マルチ）-</v>
      </c>
      <c r="E45" s="219" t="str">
        <f t="shared" si="6"/>
        <v>パッケージエアコン（ビル用マルチ）-冷房能力</v>
      </c>
      <c r="F45" s="217" t="str">
        <f t="shared" si="7"/>
        <v>パッケージエアコン（ビル用マルチ）-冷房能力--</v>
      </c>
      <c r="G45" s="217" t="str">
        <f t="shared" si="8"/>
        <v>パッケージエアコン（ビル用マルチ）-冷房能力---</v>
      </c>
      <c r="H45" s="217" t="str">
        <f t="shared" si="9"/>
        <v>パッケージエアコン（ビル用マルチ）-冷房能力----</v>
      </c>
      <c r="I45" s="217" t="str">
        <f t="shared" si="10"/>
        <v>パッケージエアコン（ビル用マルチ）-冷房能力-----</v>
      </c>
      <c r="K45" s="160" t="s">
        <v>5183</v>
      </c>
      <c r="L45" s="229" t="s">
        <v>14</v>
      </c>
      <c r="M45" s="220" t="s">
        <v>7695</v>
      </c>
      <c r="N45" s="220" t="s">
        <v>20</v>
      </c>
      <c r="O45" s="221" t="s">
        <v>24</v>
      </c>
      <c r="P45" s="220" t="s">
        <v>2115</v>
      </c>
      <c r="Q45" s="220" t="s">
        <v>22122</v>
      </c>
      <c r="R45" s="239" t="s">
        <v>22374</v>
      </c>
      <c r="S45" s="223" t="s">
        <v>19456</v>
      </c>
      <c r="T45" s="240" t="s">
        <v>24</v>
      </c>
      <c r="U45" s="241" t="s">
        <v>19456</v>
      </c>
      <c r="V45" s="220" t="s">
        <v>24</v>
      </c>
      <c r="W45" s="220" t="s">
        <v>24</v>
      </c>
      <c r="X45" s="226" t="s">
        <v>24</v>
      </c>
      <c r="Y45" s="220" t="s">
        <v>24</v>
      </c>
      <c r="Z45" s="220" t="s">
        <v>24</v>
      </c>
      <c r="AA45" s="220" t="s">
        <v>24</v>
      </c>
      <c r="AB45" s="220" t="s">
        <v>24</v>
      </c>
      <c r="AC45" s="220" t="s">
        <v>24</v>
      </c>
      <c r="AD45" s="226" t="s">
        <v>24</v>
      </c>
    </row>
    <row r="46" spans="2:30" s="218" customFormat="1" ht="67.5" customHeight="1">
      <c r="B46" s="218" t="str">
        <f>VLOOKUP(K46,[5]水準表DB!$E$8:$H$1510,4,FALSE)</f>
        <v>A</v>
      </c>
      <c r="C46" s="219" t="str">
        <f t="shared" si="4"/>
        <v>パッケージエアコン（ビル用マルチ）</v>
      </c>
      <c r="D46" s="219" t="str">
        <f t="shared" si="5"/>
        <v>パッケージエアコン（ビル用マルチ）-</v>
      </c>
      <c r="E46" s="219" t="str">
        <f t="shared" si="6"/>
        <v>パッケージエアコン（ビル用マルチ）-冷房能力</v>
      </c>
      <c r="F46" s="217" t="str">
        <f t="shared" si="7"/>
        <v>パッケージエアコン（ビル用マルチ）-冷房能力-通年エネルギー消費効率（APF）</v>
      </c>
      <c r="G46" s="217" t="str">
        <f t="shared" si="8"/>
        <v>パッケージエアコン（ビル用マルチ）-冷房能力-通年エネルギー消費効率（APF）標準規格による評価</v>
      </c>
      <c r="H46" s="217" t="str">
        <f t="shared" si="9"/>
        <v>パッケージエアコン（ビル用マルチ）-冷房能力-通年エネルギー消費効率（APF）標準規格による評価JISB8616:2015</v>
      </c>
      <c r="I46" s="217" t="str">
        <f t="shared" si="10"/>
        <v>パッケージエアコン（ビル用マルチ）-冷房能力-通年エネルギー消費効率（APF）標準規格による評価JISB8616:2015JISB8616:2015</v>
      </c>
      <c r="K46" s="160" t="s">
        <v>5203</v>
      </c>
      <c r="L46" s="227" t="s">
        <v>14</v>
      </c>
      <c r="M46" s="227" t="s">
        <v>7695</v>
      </c>
      <c r="N46" s="231" t="s">
        <v>20</v>
      </c>
      <c r="O46" s="232" t="s">
        <v>24</v>
      </c>
      <c r="P46" s="233" t="s">
        <v>2115</v>
      </c>
      <c r="Q46" s="265" t="s">
        <v>22071</v>
      </c>
      <c r="R46" s="262" t="s">
        <v>22372</v>
      </c>
      <c r="S46" s="269" t="s">
        <v>19456</v>
      </c>
      <c r="T46" s="266">
        <v>7.1</v>
      </c>
      <c r="U46" s="267" t="s">
        <v>19456</v>
      </c>
      <c r="V46" s="265" t="s">
        <v>24</v>
      </c>
      <c r="W46" s="265" t="s">
        <v>2117</v>
      </c>
      <c r="X46" s="268" t="s">
        <v>1978</v>
      </c>
      <c r="Y46" s="265" t="s">
        <v>2118</v>
      </c>
      <c r="Z46" s="265" t="s">
        <v>2119</v>
      </c>
      <c r="AA46" s="265" t="s">
        <v>2120</v>
      </c>
      <c r="AB46" s="265" t="s">
        <v>2118</v>
      </c>
      <c r="AC46" s="265" t="s">
        <v>2119</v>
      </c>
      <c r="AD46" s="268" t="s">
        <v>2120</v>
      </c>
    </row>
    <row r="47" spans="2:30" s="218" customFormat="1" ht="67.5" customHeight="1">
      <c r="B47" s="218" t="str">
        <f>VLOOKUP(K47,[5]水準表DB!$E$8:$H$1510,4,FALSE)</f>
        <v>A</v>
      </c>
      <c r="C47" s="219" t="str">
        <f t="shared" si="4"/>
        <v>パッケージエアコン（ビル用マルチ）</v>
      </c>
      <c r="D47" s="219" t="str">
        <f t="shared" si="5"/>
        <v>パッケージエアコン（ビル用マルチ）-</v>
      </c>
      <c r="E47" s="219" t="str">
        <f t="shared" si="6"/>
        <v>パッケージエアコン（ビル用マルチ）-冷房能力</v>
      </c>
      <c r="F47" s="217" t="str">
        <f t="shared" si="7"/>
        <v>パッケージエアコン（ビル用マルチ）-冷房能力-通年エネルギー消費効率（APF）</v>
      </c>
      <c r="G47" s="217" t="str">
        <f t="shared" si="8"/>
        <v>パッケージエアコン（ビル用マルチ）-冷房能力-通年エネルギー消費効率（APF）標準規格による評価</v>
      </c>
      <c r="H47" s="217" t="str">
        <f t="shared" si="9"/>
        <v>パッケージエアコン（ビル用マルチ）-冷房能力-通年エネルギー消費効率（APF）標準規格による評価JISB8616:2015</v>
      </c>
      <c r="I47" s="217" t="str">
        <f t="shared" si="10"/>
        <v>パッケージエアコン（ビル用マルチ）-冷房能力-通年エネルギー消費効率（APF）標準規格による評価JISB8616:2015JISB8616:2015</v>
      </c>
      <c r="K47" s="160" t="s">
        <v>5187</v>
      </c>
      <c r="L47" s="227" t="s">
        <v>14</v>
      </c>
      <c r="M47" s="227" t="s">
        <v>7695</v>
      </c>
      <c r="N47" s="231" t="s">
        <v>20</v>
      </c>
      <c r="O47" s="221" t="s">
        <v>24</v>
      </c>
      <c r="P47" s="220" t="s">
        <v>2115</v>
      </c>
      <c r="Q47" s="229" t="s">
        <v>2231</v>
      </c>
      <c r="R47" s="222" t="s">
        <v>22318</v>
      </c>
      <c r="S47" s="239" t="s">
        <v>19456</v>
      </c>
      <c r="T47" s="247">
        <v>7.2</v>
      </c>
      <c r="U47" s="241" t="s">
        <v>19456</v>
      </c>
      <c r="V47" s="229" t="s">
        <v>24</v>
      </c>
      <c r="W47" s="229" t="s">
        <v>2117</v>
      </c>
      <c r="X47" s="242" t="s">
        <v>1978</v>
      </c>
      <c r="Y47" s="229" t="s">
        <v>2118</v>
      </c>
      <c r="Z47" s="229" t="s">
        <v>2119</v>
      </c>
      <c r="AA47" s="229" t="s">
        <v>2120</v>
      </c>
      <c r="AB47" s="229" t="s">
        <v>2118</v>
      </c>
      <c r="AC47" s="229" t="s">
        <v>2119</v>
      </c>
      <c r="AD47" s="229" t="s">
        <v>2120</v>
      </c>
    </row>
    <row r="48" spans="2:30" s="218" customFormat="1" ht="67.5" customHeight="1">
      <c r="B48" s="218" t="str">
        <f>VLOOKUP(K48,[5]水準表DB!$E$8:$H$1510,4,FALSE)</f>
        <v>A</v>
      </c>
      <c r="C48" s="219" t="str">
        <f t="shared" si="4"/>
        <v>パッケージエアコン（ビル用マルチ）</v>
      </c>
      <c r="D48" s="219" t="str">
        <f t="shared" si="5"/>
        <v>パッケージエアコン（ビル用マルチ）-</v>
      </c>
      <c r="E48" s="219" t="str">
        <f t="shared" si="6"/>
        <v>パッケージエアコン（ビル用マルチ）-冷房能力</v>
      </c>
      <c r="F48" s="217" t="str">
        <f t="shared" si="7"/>
        <v>パッケージエアコン（ビル用マルチ）-冷房能力-通年エネルギー消費効率（APF）</v>
      </c>
      <c r="G48" s="217" t="str">
        <f t="shared" si="8"/>
        <v>パッケージエアコン（ビル用マルチ）-冷房能力-通年エネルギー消費効率（APF）標準規格による評価</v>
      </c>
      <c r="H48" s="217" t="str">
        <f t="shared" si="9"/>
        <v>パッケージエアコン（ビル用マルチ）-冷房能力-通年エネルギー消費効率（APF）標準規格による評価JISB8616:2015</v>
      </c>
      <c r="I48" s="217" t="str">
        <f t="shared" si="10"/>
        <v>パッケージエアコン（ビル用マルチ）-冷房能力-通年エネルギー消費効率（APF）標準規格による評価JISB8616:2015JISB8616:2015</v>
      </c>
      <c r="K48" s="160" t="s">
        <v>5191</v>
      </c>
      <c r="L48" s="227" t="s">
        <v>14</v>
      </c>
      <c r="M48" s="231" t="s">
        <v>7695</v>
      </c>
      <c r="N48" s="227" t="s">
        <v>20</v>
      </c>
      <c r="O48" s="228" t="s">
        <v>24</v>
      </c>
      <c r="P48" s="227" t="s">
        <v>2115</v>
      </c>
      <c r="Q48" s="229" t="s">
        <v>2236</v>
      </c>
      <c r="R48" s="222" t="s">
        <v>22372</v>
      </c>
      <c r="S48" s="230" t="s">
        <v>19456</v>
      </c>
      <c r="T48" s="224">
        <v>7.2</v>
      </c>
      <c r="U48" s="225" t="s">
        <v>19456</v>
      </c>
      <c r="V48" s="227" t="s">
        <v>24</v>
      </c>
      <c r="W48" s="227" t="s">
        <v>2117</v>
      </c>
      <c r="X48" s="231" t="s">
        <v>1978</v>
      </c>
      <c r="Y48" s="227" t="s">
        <v>2118</v>
      </c>
      <c r="Z48" s="227" t="s">
        <v>2119</v>
      </c>
      <c r="AA48" s="227" t="s">
        <v>2120</v>
      </c>
      <c r="AB48" s="227" t="s">
        <v>2118</v>
      </c>
      <c r="AC48" s="227" t="s">
        <v>2119</v>
      </c>
      <c r="AD48" s="227" t="s">
        <v>2120</v>
      </c>
    </row>
    <row r="49" spans="2:30" s="218" customFormat="1" ht="67.5" customHeight="1">
      <c r="B49" s="218" t="str">
        <f>VLOOKUP(K49,[5]水準表DB!$E$8:$H$1510,4,FALSE)</f>
        <v>A</v>
      </c>
      <c r="C49" s="219" t="str">
        <f t="shared" si="4"/>
        <v>パッケージエアコン（ビル用マルチ）</v>
      </c>
      <c r="D49" s="219" t="str">
        <f t="shared" si="5"/>
        <v>パッケージエアコン（ビル用マルチ）-</v>
      </c>
      <c r="E49" s="219" t="str">
        <f t="shared" si="6"/>
        <v>パッケージエアコン（ビル用マルチ）-冷房能力</v>
      </c>
      <c r="F49" s="217" t="str">
        <f t="shared" si="7"/>
        <v>パッケージエアコン（ビル用マルチ）-冷房能力-通年エネルギー消費効率（APF）</v>
      </c>
      <c r="G49" s="217" t="str">
        <f t="shared" si="8"/>
        <v>パッケージエアコン（ビル用マルチ）-冷房能力-通年エネルギー消費効率（APF）標準規格による評価</v>
      </c>
      <c r="H49" s="217" t="str">
        <f t="shared" si="9"/>
        <v>パッケージエアコン（ビル用マルチ）-冷房能力-通年エネルギー消費効率（APF）標準規格による評価JISB8616:2015</v>
      </c>
      <c r="I49" s="217" t="str">
        <f t="shared" si="10"/>
        <v>パッケージエアコン（ビル用マルチ）-冷房能力-通年エネルギー消費効率（APF）標準規格による評価JISB8616:2015JISB8616:2015</v>
      </c>
      <c r="K49" s="160" t="s">
        <v>5195</v>
      </c>
      <c r="L49" s="227" t="s">
        <v>14</v>
      </c>
      <c r="M49" s="227" t="s">
        <v>7695</v>
      </c>
      <c r="N49" s="227" t="s">
        <v>20</v>
      </c>
      <c r="O49" s="228" t="s">
        <v>24</v>
      </c>
      <c r="P49" s="227" t="s">
        <v>2115</v>
      </c>
      <c r="Q49" s="229" t="s">
        <v>2241</v>
      </c>
      <c r="R49" s="222" t="s">
        <v>22372</v>
      </c>
      <c r="S49" s="230" t="s">
        <v>19456</v>
      </c>
      <c r="T49" s="224">
        <v>7.1</v>
      </c>
      <c r="U49" s="225" t="s">
        <v>19456</v>
      </c>
      <c r="V49" s="227" t="s">
        <v>24</v>
      </c>
      <c r="W49" s="227" t="s">
        <v>2117</v>
      </c>
      <c r="X49" s="231" t="s">
        <v>1978</v>
      </c>
      <c r="Y49" s="227" t="s">
        <v>2118</v>
      </c>
      <c r="Z49" s="227" t="s">
        <v>2119</v>
      </c>
      <c r="AA49" s="227" t="s">
        <v>2120</v>
      </c>
      <c r="AB49" s="227" t="s">
        <v>2118</v>
      </c>
      <c r="AC49" s="227" t="s">
        <v>2119</v>
      </c>
      <c r="AD49" s="227" t="s">
        <v>2120</v>
      </c>
    </row>
    <row r="50" spans="2:30" s="218" customFormat="1" ht="67.5" customHeight="1">
      <c r="B50" s="218" t="str">
        <f>VLOOKUP(K50,[5]水準表DB!$E$8:$H$1510,4,FALSE)</f>
        <v>A</v>
      </c>
      <c r="C50" s="219" t="str">
        <f t="shared" si="4"/>
        <v>パッケージエアコン（ビル用マルチ）</v>
      </c>
      <c r="D50" s="219" t="str">
        <f t="shared" si="5"/>
        <v>パッケージエアコン（ビル用マルチ）-</v>
      </c>
      <c r="E50" s="219" t="str">
        <f t="shared" si="6"/>
        <v>パッケージエアコン（ビル用マルチ）-冷房能力</v>
      </c>
      <c r="F50" s="217" t="str">
        <f t="shared" si="7"/>
        <v>パッケージエアコン（ビル用マルチ）-冷房能力-通年エネルギー消費効率（APF）</v>
      </c>
      <c r="G50" s="217" t="str">
        <f t="shared" si="8"/>
        <v>パッケージエアコン（ビル用マルチ）-冷房能力-通年エネルギー消費効率（APF）標準規格による評価</v>
      </c>
      <c r="H50" s="217" t="str">
        <f t="shared" si="9"/>
        <v>パッケージエアコン（ビル用マルチ）-冷房能力-通年エネルギー消費効率（APF）標準規格による評価JISB8616:2015</v>
      </c>
      <c r="I50" s="217" t="str">
        <f t="shared" si="10"/>
        <v>パッケージエアコン（ビル用マルチ）-冷房能力-通年エネルギー消費効率（APF）標準規格による評価JISB8616:2015JISB8616:2015</v>
      </c>
      <c r="K50" s="160" t="s">
        <v>5199</v>
      </c>
      <c r="L50" s="227" t="s">
        <v>14</v>
      </c>
      <c r="M50" s="227" t="s">
        <v>7695</v>
      </c>
      <c r="N50" s="227" t="s">
        <v>20</v>
      </c>
      <c r="O50" s="228" t="s">
        <v>24</v>
      </c>
      <c r="P50" s="227" t="s">
        <v>2115</v>
      </c>
      <c r="Q50" s="229" t="s">
        <v>2246</v>
      </c>
      <c r="R50" s="222" t="s">
        <v>22372</v>
      </c>
      <c r="S50" s="230" t="s">
        <v>19456</v>
      </c>
      <c r="T50" s="247">
        <v>7.1</v>
      </c>
      <c r="U50" s="225" t="s">
        <v>19456</v>
      </c>
      <c r="V50" s="227" t="s">
        <v>24</v>
      </c>
      <c r="W50" s="227" t="s">
        <v>2117</v>
      </c>
      <c r="X50" s="231" t="s">
        <v>1978</v>
      </c>
      <c r="Y50" s="227" t="s">
        <v>2118</v>
      </c>
      <c r="Z50" s="227" t="s">
        <v>2119</v>
      </c>
      <c r="AA50" s="227" t="s">
        <v>2120</v>
      </c>
      <c r="AB50" s="227" t="s">
        <v>2118</v>
      </c>
      <c r="AC50" s="227" t="s">
        <v>2119</v>
      </c>
      <c r="AD50" s="227" t="s">
        <v>2120</v>
      </c>
    </row>
    <row r="51" spans="2:30" s="218" customFormat="1" ht="174" customHeight="1">
      <c r="B51" s="218" t="str">
        <f>VLOOKUP(K51,[5]水準表DB!$E$8:$H$1510,4,FALSE)</f>
        <v>A</v>
      </c>
      <c r="C51" s="219" t="str">
        <f t="shared" si="4"/>
        <v>氷蓄熱式パッケージエアコン</v>
      </c>
      <c r="D51" s="219" t="str">
        <f t="shared" si="5"/>
        <v>氷蓄熱式パッケージエアコン-</v>
      </c>
      <c r="E51" s="219" t="str">
        <f t="shared" si="6"/>
        <v>氷蓄熱式パッケージエアコン-蓄熱利用冷房能力</v>
      </c>
      <c r="F51" s="217" t="str">
        <f t="shared" si="7"/>
        <v>氷蓄熱式パッケージエアコン-蓄熱利用冷房能力-日量蓄熱利用冷房効率</v>
      </c>
      <c r="G51" s="217" t="str">
        <f t="shared" si="8"/>
        <v>氷蓄熱式パッケージエアコン-蓄熱利用冷房能力-日量蓄熱利用冷房効率標準規格による評価</v>
      </c>
      <c r="H51" s="217" t="str">
        <f t="shared" si="9"/>
        <v>氷蓄熱式パッケージエアコン-蓄熱利用冷房能力-日量蓄熱利用冷房効率標準規格による評価JRA4053:2007</v>
      </c>
      <c r="I51" s="217" t="str">
        <f t="shared" si="10"/>
        <v>氷蓄熱式パッケージエアコン-蓄熱利用冷房能力-日量蓄熱利用冷房効率標準規格による評価JRA4053:2007JRA4053:2007</v>
      </c>
      <c r="K51" s="160" t="s">
        <v>3141</v>
      </c>
      <c r="L51" s="220" t="s">
        <v>14</v>
      </c>
      <c r="M51" s="220" t="s">
        <v>21</v>
      </c>
      <c r="N51" s="220" t="s">
        <v>22</v>
      </c>
      <c r="O51" s="221" t="s">
        <v>24</v>
      </c>
      <c r="P51" s="220" t="s">
        <v>2251</v>
      </c>
      <c r="Q51" s="220" t="s">
        <v>2196</v>
      </c>
      <c r="R51" s="239" t="s">
        <v>22372</v>
      </c>
      <c r="S51" s="223" t="s">
        <v>19456</v>
      </c>
      <c r="T51" s="240">
        <v>3.64</v>
      </c>
      <c r="U51" s="241" t="s">
        <v>19456</v>
      </c>
      <c r="V51" s="220" t="s">
        <v>24</v>
      </c>
      <c r="W51" s="220" t="s">
        <v>2252</v>
      </c>
      <c r="X51" s="226" t="s">
        <v>1978</v>
      </c>
      <c r="Y51" s="220" t="s">
        <v>2253</v>
      </c>
      <c r="Z51" s="220" t="s">
        <v>2254</v>
      </c>
      <c r="AA51" s="220" t="s">
        <v>2255</v>
      </c>
      <c r="AB51" s="220" t="s">
        <v>2253</v>
      </c>
      <c r="AC51" s="220" t="s">
        <v>2254</v>
      </c>
      <c r="AD51" s="220" t="s">
        <v>2255</v>
      </c>
    </row>
    <row r="52" spans="2:30" s="218" customFormat="1" ht="67.5" customHeight="1">
      <c r="B52" s="218" t="str">
        <f>VLOOKUP(K52,[5]水準表DB!$E$8:$H$1510,4,FALSE)</f>
        <v>A</v>
      </c>
      <c r="C52" s="219" t="str">
        <f t="shared" si="4"/>
        <v>氷蓄熱式パッケージエアコン</v>
      </c>
      <c r="D52" s="219" t="str">
        <f t="shared" si="5"/>
        <v>氷蓄熱式パッケージエアコン-</v>
      </c>
      <c r="E52" s="219" t="str">
        <f t="shared" si="6"/>
        <v>氷蓄熱式パッケージエアコン-蓄熱利用冷房能力</v>
      </c>
      <c r="F52" s="217" t="str">
        <f t="shared" si="7"/>
        <v>氷蓄熱式パッケージエアコン-蓄熱利用冷房能力-日量蓄熱利用冷房効率</v>
      </c>
      <c r="G52" s="217" t="str">
        <f t="shared" si="8"/>
        <v>氷蓄熱式パッケージエアコン-蓄熱利用冷房能力-日量蓄熱利用冷房効率標準規格による評価</v>
      </c>
      <c r="H52" s="217" t="str">
        <f t="shared" si="9"/>
        <v>氷蓄熱式パッケージエアコン-蓄熱利用冷房能力-日量蓄熱利用冷房効率標準規格による評価JRA4053:2007</v>
      </c>
      <c r="I52" s="217" t="str">
        <f t="shared" si="10"/>
        <v>氷蓄熱式パッケージエアコン-蓄熱利用冷房能力-日量蓄熱利用冷房効率標準規格による評価JRA4053:2007JRA4053:2007</v>
      </c>
      <c r="K52" s="160" t="s">
        <v>3145</v>
      </c>
      <c r="L52" s="227" t="s">
        <v>14</v>
      </c>
      <c r="M52" s="227" t="s">
        <v>21</v>
      </c>
      <c r="N52" s="227" t="s">
        <v>22</v>
      </c>
      <c r="O52" s="228" t="s">
        <v>24</v>
      </c>
      <c r="P52" s="227" t="s">
        <v>2251</v>
      </c>
      <c r="Q52" s="229" t="s">
        <v>2260</v>
      </c>
      <c r="R52" s="222" t="s">
        <v>22373</v>
      </c>
      <c r="S52" s="230" t="s">
        <v>19456</v>
      </c>
      <c r="T52" s="224" t="s">
        <v>24</v>
      </c>
      <c r="U52" s="225" t="s">
        <v>19456</v>
      </c>
      <c r="V52" s="229" t="s">
        <v>24</v>
      </c>
      <c r="W52" s="227" t="s">
        <v>2252</v>
      </c>
      <c r="X52" s="231" t="s">
        <v>1978</v>
      </c>
      <c r="Y52" s="227" t="s">
        <v>2253</v>
      </c>
      <c r="Z52" s="227" t="s">
        <v>2254</v>
      </c>
      <c r="AA52" s="227" t="s">
        <v>2255</v>
      </c>
      <c r="AB52" s="227" t="s">
        <v>2253</v>
      </c>
      <c r="AC52" s="227" t="s">
        <v>2254</v>
      </c>
      <c r="AD52" s="227" t="s">
        <v>2255</v>
      </c>
    </row>
    <row r="53" spans="2:30" s="218" customFormat="1" ht="67.5" customHeight="1">
      <c r="B53" s="218" t="str">
        <f>VLOOKUP(K53,[5]水準表DB!$E$8:$H$1510,4,FALSE)</f>
        <v>A</v>
      </c>
      <c r="C53" s="219" t="str">
        <f t="shared" si="4"/>
        <v>氷蓄熱式パッケージエアコン</v>
      </c>
      <c r="D53" s="219" t="str">
        <f t="shared" si="5"/>
        <v>氷蓄熱式パッケージエアコン-</v>
      </c>
      <c r="E53" s="219" t="str">
        <f t="shared" si="6"/>
        <v>氷蓄熱式パッケージエアコン-蓄熱利用冷房能力</v>
      </c>
      <c r="F53" s="217" t="str">
        <f t="shared" si="7"/>
        <v>氷蓄熱式パッケージエアコン-蓄熱利用冷房能力-日量蓄熱利用冷房効率</v>
      </c>
      <c r="G53" s="217" t="str">
        <f t="shared" si="8"/>
        <v>氷蓄熱式パッケージエアコン-蓄熱利用冷房能力-日量蓄熱利用冷房効率標準規格による評価</v>
      </c>
      <c r="H53" s="217" t="str">
        <f t="shared" si="9"/>
        <v>氷蓄熱式パッケージエアコン-蓄熱利用冷房能力-日量蓄熱利用冷房効率標準規格による評価JRA4053:2007</v>
      </c>
      <c r="I53" s="217" t="str">
        <f t="shared" si="10"/>
        <v>氷蓄熱式パッケージエアコン-蓄熱利用冷房能力-日量蓄熱利用冷房効率標準規格による評価JRA4053:2007JRA4053:2007</v>
      </c>
      <c r="K53" s="160" t="s">
        <v>3149</v>
      </c>
      <c r="L53" s="227" t="s">
        <v>14</v>
      </c>
      <c r="M53" s="227" t="s">
        <v>21</v>
      </c>
      <c r="N53" s="227" t="s">
        <v>22</v>
      </c>
      <c r="O53" s="228" t="s">
        <v>24</v>
      </c>
      <c r="P53" s="227" t="s">
        <v>2251</v>
      </c>
      <c r="Q53" s="229" t="s">
        <v>2265</v>
      </c>
      <c r="R53" s="222" t="s">
        <v>22373</v>
      </c>
      <c r="S53" s="230" t="s">
        <v>19456</v>
      </c>
      <c r="T53" s="224" t="s">
        <v>24</v>
      </c>
      <c r="U53" s="225" t="s">
        <v>19456</v>
      </c>
      <c r="V53" s="229" t="s">
        <v>24</v>
      </c>
      <c r="W53" s="227" t="s">
        <v>2252</v>
      </c>
      <c r="X53" s="231" t="s">
        <v>1978</v>
      </c>
      <c r="Y53" s="227" t="s">
        <v>2253</v>
      </c>
      <c r="Z53" s="227" t="s">
        <v>2254</v>
      </c>
      <c r="AA53" s="227" t="s">
        <v>2255</v>
      </c>
      <c r="AB53" s="227" t="s">
        <v>2253</v>
      </c>
      <c r="AC53" s="227" t="s">
        <v>2254</v>
      </c>
      <c r="AD53" s="227" t="s">
        <v>2255</v>
      </c>
    </row>
    <row r="54" spans="2:30" s="218" customFormat="1" ht="67.5" customHeight="1">
      <c r="B54" s="218" t="str">
        <f>VLOOKUP(K54,[5]水準表DB!$E$8:$H$1510,4,FALSE)</f>
        <v>A</v>
      </c>
      <c r="C54" s="219" t="str">
        <f t="shared" si="4"/>
        <v>氷蓄熱式パッケージエアコン</v>
      </c>
      <c r="D54" s="219" t="str">
        <f t="shared" si="5"/>
        <v>氷蓄熱式パッケージエアコン-</v>
      </c>
      <c r="E54" s="219" t="str">
        <f t="shared" si="6"/>
        <v>氷蓄熱式パッケージエアコン-蓄熱利用冷房能力</v>
      </c>
      <c r="F54" s="217" t="str">
        <f t="shared" si="7"/>
        <v>氷蓄熱式パッケージエアコン-蓄熱利用冷房能力-日量蓄熱利用冷房効率</v>
      </c>
      <c r="G54" s="217" t="str">
        <f t="shared" si="8"/>
        <v>氷蓄熱式パッケージエアコン-蓄熱利用冷房能力-日量蓄熱利用冷房効率標準規格による評価</v>
      </c>
      <c r="H54" s="217" t="str">
        <f t="shared" si="9"/>
        <v>氷蓄熱式パッケージエアコン-蓄熱利用冷房能力-日量蓄熱利用冷房効率標準規格による評価JRA4053:2007</v>
      </c>
      <c r="I54" s="217" t="str">
        <f t="shared" si="10"/>
        <v>氷蓄熱式パッケージエアコン-蓄熱利用冷房能力-日量蓄熱利用冷房効率標準規格による評価JRA4053:2007JRA4053:2007</v>
      </c>
      <c r="K54" s="160" t="s">
        <v>3153</v>
      </c>
      <c r="L54" s="227" t="s">
        <v>14</v>
      </c>
      <c r="M54" s="227" t="s">
        <v>21</v>
      </c>
      <c r="N54" s="227" t="s">
        <v>22</v>
      </c>
      <c r="O54" s="228" t="s">
        <v>24</v>
      </c>
      <c r="P54" s="227" t="s">
        <v>2251</v>
      </c>
      <c r="Q54" s="229" t="s">
        <v>2270</v>
      </c>
      <c r="R54" s="222" t="s">
        <v>22372</v>
      </c>
      <c r="S54" s="230" t="s">
        <v>19456</v>
      </c>
      <c r="T54" s="224">
        <v>3.06</v>
      </c>
      <c r="U54" s="225" t="s">
        <v>19456</v>
      </c>
      <c r="V54" s="229" t="s">
        <v>24</v>
      </c>
      <c r="W54" s="227" t="s">
        <v>2252</v>
      </c>
      <c r="X54" s="231" t="s">
        <v>1978</v>
      </c>
      <c r="Y54" s="227" t="s">
        <v>2253</v>
      </c>
      <c r="Z54" s="227" t="s">
        <v>2254</v>
      </c>
      <c r="AA54" s="227" t="s">
        <v>2255</v>
      </c>
      <c r="AB54" s="227" t="s">
        <v>2253</v>
      </c>
      <c r="AC54" s="227" t="s">
        <v>2254</v>
      </c>
      <c r="AD54" s="227" t="s">
        <v>2255</v>
      </c>
    </row>
    <row r="55" spans="2:30" s="218" customFormat="1" ht="67.5" customHeight="1">
      <c r="B55" s="218" t="str">
        <f>VLOOKUP(K55,[5]水準表DB!$E$8:$H$1510,4,FALSE)</f>
        <v>A</v>
      </c>
      <c r="C55" s="219" t="str">
        <f t="shared" si="4"/>
        <v>氷蓄熱式パッケージエアコン</v>
      </c>
      <c r="D55" s="219" t="str">
        <f t="shared" si="5"/>
        <v>氷蓄熱式パッケージエアコン-</v>
      </c>
      <c r="E55" s="219" t="str">
        <f t="shared" si="6"/>
        <v>氷蓄熱式パッケージエアコン-蓄熱利用冷房能力</v>
      </c>
      <c r="F55" s="217" t="str">
        <f t="shared" si="7"/>
        <v>氷蓄熱式パッケージエアコン-蓄熱利用冷房能力-日量蓄熱利用冷房効率</v>
      </c>
      <c r="G55" s="217" t="str">
        <f t="shared" si="8"/>
        <v>氷蓄熱式パッケージエアコン-蓄熱利用冷房能力-日量蓄熱利用冷房効率標準規格による評価</v>
      </c>
      <c r="H55" s="217" t="str">
        <f t="shared" si="9"/>
        <v>氷蓄熱式パッケージエアコン-蓄熱利用冷房能力-日量蓄熱利用冷房効率標準規格による評価JRA4053:2007</v>
      </c>
      <c r="I55" s="217" t="str">
        <f t="shared" si="10"/>
        <v>氷蓄熱式パッケージエアコン-蓄熱利用冷房能力-日量蓄熱利用冷房効率標準規格による評価JRA4053:2007JRA4053:2007</v>
      </c>
      <c r="K55" s="160" t="s">
        <v>3157</v>
      </c>
      <c r="L55" s="227" t="s">
        <v>14</v>
      </c>
      <c r="M55" s="227" t="s">
        <v>21</v>
      </c>
      <c r="N55" s="227" t="s">
        <v>22</v>
      </c>
      <c r="O55" s="228" t="s">
        <v>24</v>
      </c>
      <c r="P55" s="227" t="s">
        <v>2251</v>
      </c>
      <c r="Q55" s="229" t="s">
        <v>2275</v>
      </c>
      <c r="R55" s="222" t="s">
        <v>22372</v>
      </c>
      <c r="S55" s="230" t="s">
        <v>19456</v>
      </c>
      <c r="T55" s="224">
        <v>3.19</v>
      </c>
      <c r="U55" s="225" t="s">
        <v>19456</v>
      </c>
      <c r="V55" s="229" t="s">
        <v>24</v>
      </c>
      <c r="W55" s="227" t="s">
        <v>2252</v>
      </c>
      <c r="X55" s="231" t="s">
        <v>1978</v>
      </c>
      <c r="Y55" s="227" t="s">
        <v>2253</v>
      </c>
      <c r="Z55" s="227" t="s">
        <v>2254</v>
      </c>
      <c r="AA55" s="227" t="s">
        <v>2255</v>
      </c>
      <c r="AB55" s="227" t="s">
        <v>2253</v>
      </c>
      <c r="AC55" s="227" t="s">
        <v>2254</v>
      </c>
      <c r="AD55" s="227" t="s">
        <v>2255</v>
      </c>
    </row>
    <row r="56" spans="2:30" s="218" customFormat="1" ht="67.5" customHeight="1">
      <c r="B56" s="218" t="str">
        <f>VLOOKUP(K56,[5]水準表DB!$E$8:$H$1510,4,FALSE)</f>
        <v>A</v>
      </c>
      <c r="C56" s="219" t="str">
        <f t="shared" si="4"/>
        <v>氷蓄熱式パッケージエアコン</v>
      </c>
      <c r="D56" s="219" t="str">
        <f t="shared" si="5"/>
        <v>氷蓄熱式パッケージエアコン-</v>
      </c>
      <c r="E56" s="219" t="str">
        <f t="shared" si="6"/>
        <v>氷蓄熱式パッケージエアコン-蓄熱利用冷房能力</v>
      </c>
      <c r="F56" s="217" t="str">
        <f t="shared" si="7"/>
        <v>氷蓄熱式パッケージエアコン-蓄熱利用冷房能力-日量蓄熱利用冷房効率</v>
      </c>
      <c r="G56" s="217" t="str">
        <f t="shared" si="8"/>
        <v>氷蓄熱式パッケージエアコン-蓄熱利用冷房能力-日量蓄熱利用冷房効率標準規格による評価</v>
      </c>
      <c r="H56" s="217" t="str">
        <f t="shared" si="9"/>
        <v>氷蓄熱式パッケージエアコン-蓄熱利用冷房能力-日量蓄熱利用冷房効率標準規格による評価JRA4053:2007</v>
      </c>
      <c r="I56" s="217" t="str">
        <f t="shared" si="10"/>
        <v>氷蓄熱式パッケージエアコン-蓄熱利用冷房能力-日量蓄熱利用冷房効率標準規格による評価JRA4053:2007JRA4053:2007</v>
      </c>
      <c r="K56" s="160" t="s">
        <v>3161</v>
      </c>
      <c r="L56" s="227" t="s">
        <v>14</v>
      </c>
      <c r="M56" s="227" t="s">
        <v>21</v>
      </c>
      <c r="N56" s="227" t="s">
        <v>22</v>
      </c>
      <c r="O56" s="228" t="s">
        <v>24</v>
      </c>
      <c r="P56" s="227" t="s">
        <v>2251</v>
      </c>
      <c r="Q56" s="229" t="s">
        <v>2280</v>
      </c>
      <c r="R56" s="222" t="s">
        <v>22372</v>
      </c>
      <c r="S56" s="230" t="s">
        <v>19456</v>
      </c>
      <c r="T56" s="224">
        <v>2.77</v>
      </c>
      <c r="U56" s="225" t="s">
        <v>19456</v>
      </c>
      <c r="V56" s="229" t="s">
        <v>24</v>
      </c>
      <c r="W56" s="227" t="s">
        <v>2252</v>
      </c>
      <c r="X56" s="231" t="s">
        <v>1978</v>
      </c>
      <c r="Y56" s="227" t="s">
        <v>2253</v>
      </c>
      <c r="Z56" s="227" t="s">
        <v>2254</v>
      </c>
      <c r="AA56" s="227" t="s">
        <v>2255</v>
      </c>
      <c r="AB56" s="227" t="s">
        <v>2253</v>
      </c>
      <c r="AC56" s="227" t="s">
        <v>2254</v>
      </c>
      <c r="AD56" s="227" t="s">
        <v>2255</v>
      </c>
    </row>
    <row r="57" spans="2:30" s="218" customFormat="1" ht="67.5" customHeight="1">
      <c r="B57" s="218" t="str">
        <f>VLOOKUP(K57,[5]水準表DB!$E$8:$H$1510,4,FALSE)</f>
        <v>A</v>
      </c>
      <c r="C57" s="219" t="str">
        <f t="shared" si="4"/>
        <v>氷蓄熱式パッケージエアコン</v>
      </c>
      <c r="D57" s="219" t="str">
        <f t="shared" si="5"/>
        <v>氷蓄熱式パッケージエアコン-</v>
      </c>
      <c r="E57" s="219" t="str">
        <f t="shared" si="6"/>
        <v>氷蓄熱式パッケージエアコン-蓄熱利用冷房能力</v>
      </c>
      <c r="F57" s="217" t="str">
        <f t="shared" si="7"/>
        <v>氷蓄熱式パッケージエアコン-蓄熱利用冷房能力-日量蓄熱利用冷房効率</v>
      </c>
      <c r="G57" s="217" t="str">
        <f t="shared" si="8"/>
        <v>氷蓄熱式パッケージエアコン-蓄熱利用冷房能力-日量蓄熱利用冷房効率標準規格による評価</v>
      </c>
      <c r="H57" s="217" t="str">
        <f t="shared" si="9"/>
        <v>氷蓄熱式パッケージエアコン-蓄熱利用冷房能力-日量蓄熱利用冷房効率標準規格による評価JRA4053:2007</v>
      </c>
      <c r="I57" s="217" t="str">
        <f t="shared" si="10"/>
        <v>氷蓄熱式パッケージエアコン-蓄熱利用冷房能力-日量蓄熱利用冷房効率標準規格による評価JRA4053:2007JRA4053:2007</v>
      </c>
      <c r="K57" s="160" t="s">
        <v>3167</v>
      </c>
      <c r="L57" s="233" t="s">
        <v>14</v>
      </c>
      <c r="M57" s="233" t="s">
        <v>21</v>
      </c>
      <c r="N57" s="233" t="s">
        <v>22</v>
      </c>
      <c r="O57" s="232" t="s">
        <v>24</v>
      </c>
      <c r="P57" s="233" t="s">
        <v>2251</v>
      </c>
      <c r="Q57" s="244" t="s">
        <v>2285</v>
      </c>
      <c r="R57" s="222" t="s">
        <v>22372</v>
      </c>
      <c r="S57" s="234" t="s">
        <v>19456</v>
      </c>
      <c r="T57" s="245">
        <v>3.34</v>
      </c>
      <c r="U57" s="246" t="s">
        <v>19456</v>
      </c>
      <c r="V57" s="244" t="s">
        <v>24</v>
      </c>
      <c r="W57" s="233" t="s">
        <v>2252</v>
      </c>
      <c r="X57" s="236" t="s">
        <v>1978</v>
      </c>
      <c r="Y57" s="233" t="s">
        <v>2253</v>
      </c>
      <c r="Z57" s="233" t="s">
        <v>2254</v>
      </c>
      <c r="AA57" s="233" t="s">
        <v>2255</v>
      </c>
      <c r="AB57" s="233" t="s">
        <v>2253</v>
      </c>
      <c r="AC57" s="233" t="s">
        <v>2254</v>
      </c>
      <c r="AD57" s="233" t="s">
        <v>2255</v>
      </c>
    </row>
    <row r="58" spans="2:30" s="218" customFormat="1" ht="162">
      <c r="B58" s="218" t="str">
        <f>VLOOKUP(K58,[5]水準表DB!$E$8:$H$1510,4,FALSE)</f>
        <v>A</v>
      </c>
      <c r="C58" s="219" t="str">
        <f t="shared" si="4"/>
        <v>氷蓄熱式パッケージエアコン</v>
      </c>
      <c r="D58" s="219" t="str">
        <f t="shared" si="5"/>
        <v>氷蓄熱式パッケージエアコン-</v>
      </c>
      <c r="E58" s="219" t="str">
        <f t="shared" si="6"/>
        <v>氷蓄熱式パッケージエアコン-蓄熱利用冷房能力</v>
      </c>
      <c r="F58" s="217" t="str">
        <f t="shared" si="7"/>
        <v>氷蓄熱式パッケージエアコン-蓄熱利用冷房能力-日量蓄熱利用冷房効率</v>
      </c>
      <c r="G58" s="217" t="str">
        <f t="shared" si="8"/>
        <v>氷蓄熱式パッケージエアコン-蓄熱利用冷房能力-日量蓄熱利用冷房効率標準規格による評価</v>
      </c>
      <c r="H58" s="217" t="str">
        <f t="shared" si="9"/>
        <v>氷蓄熱式パッケージエアコン-蓄熱利用冷房能力-日量蓄熱利用冷房効率標準規格による評価JRA4053:2007</v>
      </c>
      <c r="I58" s="217" t="str">
        <f t="shared" si="10"/>
        <v>氷蓄熱式パッケージエアコン-蓄熱利用冷房能力-日量蓄熱利用冷房効率標準規格による評価JRA4053:2007JRA4053:2007</v>
      </c>
      <c r="K58" s="160" t="s">
        <v>3169</v>
      </c>
      <c r="L58" s="229" t="s">
        <v>14</v>
      </c>
      <c r="M58" s="229" t="s">
        <v>21</v>
      </c>
      <c r="N58" s="229" t="s">
        <v>22</v>
      </c>
      <c r="O58" s="255" t="s">
        <v>24</v>
      </c>
      <c r="P58" s="229" t="s">
        <v>2251</v>
      </c>
      <c r="Q58" s="229" t="s">
        <v>2290</v>
      </c>
      <c r="R58" s="239" t="s">
        <v>22372</v>
      </c>
      <c r="S58" s="230" t="s">
        <v>19456</v>
      </c>
      <c r="T58" s="224">
        <v>3.14</v>
      </c>
      <c r="U58" s="225" t="s">
        <v>19456</v>
      </c>
      <c r="V58" s="229" t="s">
        <v>24</v>
      </c>
      <c r="W58" s="229" t="s">
        <v>2252</v>
      </c>
      <c r="X58" s="242" t="s">
        <v>1978</v>
      </c>
      <c r="Y58" s="229" t="s">
        <v>2253</v>
      </c>
      <c r="Z58" s="229" t="s">
        <v>2254</v>
      </c>
      <c r="AA58" s="229" t="s">
        <v>2255</v>
      </c>
      <c r="AB58" s="229" t="s">
        <v>2253</v>
      </c>
      <c r="AC58" s="229" t="s">
        <v>2254</v>
      </c>
      <c r="AD58" s="229" t="s">
        <v>2255</v>
      </c>
    </row>
    <row r="59" spans="2:30" s="218" customFormat="1" ht="67.5" customHeight="1">
      <c r="B59" s="218" t="str">
        <f>VLOOKUP(K59,[5]水準表DB!$E$8:$H$1510,4,FALSE)</f>
        <v>A</v>
      </c>
      <c r="C59" s="219" t="str">
        <f t="shared" si="4"/>
        <v>氷蓄熱式パッケージエアコン</v>
      </c>
      <c r="D59" s="219" t="str">
        <f t="shared" si="5"/>
        <v>氷蓄熱式パッケージエアコン-</v>
      </c>
      <c r="E59" s="219" t="str">
        <f t="shared" si="6"/>
        <v>氷蓄熱式パッケージエアコン-蓄熱利用冷房能力</v>
      </c>
      <c r="F59" s="217" t="str">
        <f t="shared" si="7"/>
        <v>氷蓄熱式パッケージエアコン-蓄熱利用冷房能力-日量蓄熱利用冷房効率</v>
      </c>
      <c r="G59" s="217" t="str">
        <f t="shared" si="8"/>
        <v>氷蓄熱式パッケージエアコン-蓄熱利用冷房能力-日量蓄熱利用冷房効率標準規格による評価</v>
      </c>
      <c r="H59" s="217" t="str">
        <f t="shared" si="9"/>
        <v>氷蓄熱式パッケージエアコン-蓄熱利用冷房能力-日量蓄熱利用冷房効率標準規格による評価JRA4053:2007</v>
      </c>
      <c r="I59" s="217" t="str">
        <f t="shared" si="10"/>
        <v>氷蓄熱式パッケージエアコン-蓄熱利用冷房能力-日量蓄熱利用冷房効率標準規格による評価JRA4053:2007JRA4053:2007</v>
      </c>
      <c r="K59" s="160" t="s">
        <v>3171</v>
      </c>
      <c r="L59" s="233" t="s">
        <v>14</v>
      </c>
      <c r="M59" s="227" t="s">
        <v>21</v>
      </c>
      <c r="N59" s="227" t="s">
        <v>22</v>
      </c>
      <c r="O59" s="255" t="s">
        <v>24</v>
      </c>
      <c r="P59" s="227" t="s">
        <v>2251</v>
      </c>
      <c r="Q59" s="229" t="s">
        <v>2295</v>
      </c>
      <c r="R59" s="222" t="s">
        <v>22372</v>
      </c>
      <c r="S59" s="230" t="s">
        <v>19456</v>
      </c>
      <c r="T59" s="235">
        <v>2.6</v>
      </c>
      <c r="U59" s="225" t="s">
        <v>19456</v>
      </c>
      <c r="V59" s="229" t="s">
        <v>24</v>
      </c>
      <c r="W59" s="227" t="s">
        <v>2252</v>
      </c>
      <c r="X59" s="231" t="s">
        <v>1978</v>
      </c>
      <c r="Y59" s="227" t="s">
        <v>2253</v>
      </c>
      <c r="Z59" s="227" t="s">
        <v>2254</v>
      </c>
      <c r="AA59" s="227" t="s">
        <v>2255</v>
      </c>
      <c r="AB59" s="227" t="s">
        <v>2253</v>
      </c>
      <c r="AC59" s="227" t="s">
        <v>2254</v>
      </c>
      <c r="AD59" s="227" t="s">
        <v>2255</v>
      </c>
    </row>
    <row r="60" spans="2:30" s="218" customFormat="1" ht="271.5" customHeight="1">
      <c r="C60" s="219"/>
      <c r="D60" s="219"/>
      <c r="E60" s="219"/>
      <c r="F60" s="217"/>
      <c r="G60" s="217"/>
      <c r="H60" s="217"/>
      <c r="I60" s="217"/>
      <c r="K60" s="204" t="s">
        <v>22474</v>
      </c>
      <c r="L60" s="270" t="s">
        <v>22490</v>
      </c>
      <c r="M60" s="271" t="s">
        <v>22491</v>
      </c>
      <c r="N60" s="271" t="s">
        <v>22492</v>
      </c>
      <c r="O60" s="272" t="s">
        <v>24</v>
      </c>
      <c r="P60" s="271" t="s">
        <v>24</v>
      </c>
      <c r="Q60" s="271" t="s">
        <v>24</v>
      </c>
      <c r="R60" s="273" t="s">
        <v>22373</v>
      </c>
      <c r="S60" s="274" t="s">
        <v>19456</v>
      </c>
      <c r="T60" s="275" t="s">
        <v>24</v>
      </c>
      <c r="U60" s="276" t="s">
        <v>19456</v>
      </c>
      <c r="V60" s="271" t="s">
        <v>24</v>
      </c>
      <c r="W60" s="271" t="s">
        <v>2187</v>
      </c>
      <c r="X60" s="277" t="s">
        <v>1978</v>
      </c>
      <c r="Y60" s="271" t="s">
        <v>22531</v>
      </c>
      <c r="Z60" s="271" t="s">
        <v>22532</v>
      </c>
      <c r="AA60" s="271" t="s">
        <v>22533</v>
      </c>
      <c r="AB60" s="271" t="s">
        <v>22531</v>
      </c>
      <c r="AC60" s="271" t="s">
        <v>22532</v>
      </c>
      <c r="AD60" s="271" t="s">
        <v>22534</v>
      </c>
    </row>
    <row r="61" spans="2:30" s="218" customFormat="1" ht="135" customHeight="1">
      <c r="B61" s="218" t="str">
        <f>VLOOKUP(K61,[5]水準表DB!$E$8:$H$1510,4,FALSE)</f>
        <v>A</v>
      </c>
      <c r="C61" s="219" t="str">
        <f t="shared" si="4"/>
        <v>フロン類等冷媒ターボ冷凍機</v>
      </c>
      <c r="D61" s="219" t="str">
        <f t="shared" si="5"/>
        <v>フロン類等冷媒ターボ冷凍機-</v>
      </c>
      <c r="E61" s="219" t="str">
        <f t="shared" si="6"/>
        <v>フロン類等冷媒ターボ冷凍機-冷却能力</v>
      </c>
      <c r="F61" s="217" t="str">
        <f t="shared" ref="F61:F124" si="11">E61&amp;V61&amp;W61</f>
        <v>フロン類等冷媒ターボ冷凍機-冷却能力-期間成績係数（IPLV）</v>
      </c>
      <c r="G61" s="217" t="str">
        <f t="shared" ref="G61:G124" si="12">F61&amp;X61</f>
        <v>フロン類等冷媒ターボ冷凍機-冷却能力-期間成績係数（IPLV）標準規格による評価</v>
      </c>
      <c r="H61" s="217" t="str">
        <f t="shared" ref="H61:H124" si="13">G61&amp;Y61</f>
        <v>フロン類等冷媒ターボ冷凍機-冷却能力-期間成績係数（IPLV）標準規格による評価JISB8621:2011</v>
      </c>
      <c r="I61" s="217" t="str">
        <f t="shared" ref="I61:I124" si="14">H61&amp;AB61</f>
        <v>フロン類等冷媒ターボ冷凍機-冷却能力-期間成績係数（IPLV）標準規格による評価JISB8621:2011JISB8621:2011</v>
      </c>
      <c r="K61" s="160" t="s">
        <v>10565</v>
      </c>
      <c r="L61" s="220" t="s">
        <v>28</v>
      </c>
      <c r="M61" s="220" t="s">
        <v>29</v>
      </c>
      <c r="N61" s="220" t="s">
        <v>30</v>
      </c>
      <c r="O61" s="221" t="s">
        <v>24</v>
      </c>
      <c r="P61" s="220" t="s">
        <v>2300</v>
      </c>
      <c r="Q61" s="220" t="s">
        <v>2301</v>
      </c>
      <c r="R61" s="222" t="s">
        <v>22372</v>
      </c>
      <c r="S61" s="223" t="s">
        <v>19456</v>
      </c>
      <c r="T61" s="355">
        <v>9.4</v>
      </c>
      <c r="U61" s="241" t="s">
        <v>19457</v>
      </c>
      <c r="V61" s="220" t="s">
        <v>24</v>
      </c>
      <c r="W61" s="220" t="s">
        <v>2302</v>
      </c>
      <c r="X61" s="226" t="s">
        <v>1978</v>
      </c>
      <c r="Y61" s="220" t="s">
        <v>2303</v>
      </c>
      <c r="Z61" s="220" t="s">
        <v>2304</v>
      </c>
      <c r="AA61" s="220" t="s">
        <v>2305</v>
      </c>
      <c r="AB61" s="220" t="s">
        <v>2303</v>
      </c>
      <c r="AC61" s="220" t="s">
        <v>2304</v>
      </c>
      <c r="AD61" s="220" t="s">
        <v>2305</v>
      </c>
    </row>
    <row r="62" spans="2:30" s="218" customFormat="1" ht="67.5" customHeight="1">
      <c r="B62" s="218" t="str">
        <f>VLOOKUP(K62,[5]水準表DB!$E$8:$H$1510,4,FALSE)</f>
        <v>A</v>
      </c>
      <c r="C62" s="219" t="str">
        <f t="shared" si="4"/>
        <v>フロン類等冷媒ターボ冷凍機</v>
      </c>
      <c r="D62" s="219" t="str">
        <f t="shared" si="5"/>
        <v>フロン類等冷媒ターボ冷凍機-</v>
      </c>
      <c r="E62" s="219" t="str">
        <f t="shared" si="6"/>
        <v>フロン類等冷媒ターボ冷凍機-冷却能力</v>
      </c>
      <c r="F62" s="217" t="str">
        <f t="shared" si="11"/>
        <v>フロン類等冷媒ターボ冷凍機-冷却能力-期間成績係数（IPLV）</v>
      </c>
      <c r="G62" s="217" t="str">
        <f t="shared" si="12"/>
        <v>フロン類等冷媒ターボ冷凍機-冷却能力-期間成績係数（IPLV）標準規格による評価</v>
      </c>
      <c r="H62" s="217" t="str">
        <f t="shared" si="13"/>
        <v>フロン類等冷媒ターボ冷凍機-冷却能力-期間成績係数（IPLV）標準規格による評価JISB8621:2011</v>
      </c>
      <c r="I62" s="217" t="str">
        <f t="shared" si="14"/>
        <v>フロン類等冷媒ターボ冷凍機-冷却能力-期間成績係数（IPLV）標準規格による評価JISB8621:2011JISB8621:2011</v>
      </c>
      <c r="K62" s="160" t="s">
        <v>10566</v>
      </c>
      <c r="L62" s="227" t="s">
        <v>28</v>
      </c>
      <c r="M62" s="227" t="s">
        <v>29</v>
      </c>
      <c r="N62" s="227" t="s">
        <v>30</v>
      </c>
      <c r="O62" s="255" t="s">
        <v>24</v>
      </c>
      <c r="P62" s="227" t="s">
        <v>2300</v>
      </c>
      <c r="Q62" s="229" t="s">
        <v>2310</v>
      </c>
      <c r="R62" s="222" t="s">
        <v>22372</v>
      </c>
      <c r="S62" s="230" t="s">
        <v>19456</v>
      </c>
      <c r="T62" s="353">
        <v>9.5</v>
      </c>
      <c r="U62" s="225" t="s">
        <v>19457</v>
      </c>
      <c r="V62" s="229" t="s">
        <v>24</v>
      </c>
      <c r="W62" s="227" t="s">
        <v>2302</v>
      </c>
      <c r="X62" s="231" t="s">
        <v>1978</v>
      </c>
      <c r="Y62" s="227" t="s">
        <v>2303</v>
      </c>
      <c r="Z62" s="227" t="s">
        <v>2304</v>
      </c>
      <c r="AA62" s="227" t="s">
        <v>2305</v>
      </c>
      <c r="AB62" s="227" t="s">
        <v>2303</v>
      </c>
      <c r="AC62" s="227" t="s">
        <v>2304</v>
      </c>
      <c r="AD62" s="227" t="s">
        <v>2305</v>
      </c>
    </row>
    <row r="63" spans="2:30" s="218" customFormat="1" ht="67.5" customHeight="1">
      <c r="B63" s="218" t="str">
        <f>VLOOKUP(K63,[5]水準表DB!$E$8:$H$1510,4,FALSE)</f>
        <v>A</v>
      </c>
      <c r="C63" s="219" t="str">
        <f t="shared" si="4"/>
        <v>フロン類等冷媒ターボ冷凍機</v>
      </c>
      <c r="D63" s="219" t="str">
        <f t="shared" si="5"/>
        <v>フロン類等冷媒ターボ冷凍機-</v>
      </c>
      <c r="E63" s="219" t="str">
        <f t="shared" si="6"/>
        <v>フロン類等冷媒ターボ冷凍機-冷却能力</v>
      </c>
      <c r="F63" s="217" t="str">
        <f t="shared" si="11"/>
        <v>フロン類等冷媒ターボ冷凍機-冷却能力-期間成績係数（IPLV）</v>
      </c>
      <c r="G63" s="217" t="str">
        <f t="shared" si="12"/>
        <v>フロン類等冷媒ターボ冷凍機-冷却能力-期間成績係数（IPLV）標準規格による評価</v>
      </c>
      <c r="H63" s="217" t="str">
        <f t="shared" si="13"/>
        <v>フロン類等冷媒ターボ冷凍機-冷却能力-期間成績係数（IPLV）標準規格による評価JISB8621:2011</v>
      </c>
      <c r="I63" s="217" t="str">
        <f t="shared" si="14"/>
        <v>フロン類等冷媒ターボ冷凍機-冷却能力-期間成績係数（IPLV）標準規格による評価JISB8621:2011JISB8621:2011</v>
      </c>
      <c r="K63" s="160" t="s">
        <v>10567</v>
      </c>
      <c r="L63" s="227" t="s">
        <v>28</v>
      </c>
      <c r="M63" s="227" t="s">
        <v>29</v>
      </c>
      <c r="N63" s="227" t="s">
        <v>30</v>
      </c>
      <c r="O63" s="255" t="s">
        <v>24</v>
      </c>
      <c r="P63" s="227" t="s">
        <v>2300</v>
      </c>
      <c r="Q63" s="229" t="s">
        <v>2312</v>
      </c>
      <c r="R63" s="222" t="s">
        <v>22372</v>
      </c>
      <c r="S63" s="230" t="s">
        <v>19456</v>
      </c>
      <c r="T63" s="353">
        <v>10</v>
      </c>
      <c r="U63" s="225" t="s">
        <v>19457</v>
      </c>
      <c r="V63" s="229" t="s">
        <v>24</v>
      </c>
      <c r="W63" s="227" t="s">
        <v>2302</v>
      </c>
      <c r="X63" s="231" t="s">
        <v>1978</v>
      </c>
      <c r="Y63" s="227" t="s">
        <v>2303</v>
      </c>
      <c r="Z63" s="227" t="s">
        <v>2304</v>
      </c>
      <c r="AA63" s="227" t="s">
        <v>2305</v>
      </c>
      <c r="AB63" s="227" t="s">
        <v>2303</v>
      </c>
      <c r="AC63" s="227" t="s">
        <v>2304</v>
      </c>
      <c r="AD63" s="227" t="s">
        <v>2305</v>
      </c>
    </row>
    <row r="64" spans="2:30" s="218" customFormat="1" ht="67.5" customHeight="1">
      <c r="B64" s="218" t="str">
        <f>VLOOKUP(K64,[5]水準表DB!$E$8:$H$1510,4,FALSE)</f>
        <v>A</v>
      </c>
      <c r="C64" s="219" t="str">
        <f t="shared" si="4"/>
        <v>フロン類等冷媒ターボ冷凍機</v>
      </c>
      <c r="D64" s="219" t="str">
        <f t="shared" si="5"/>
        <v>フロン類等冷媒ターボ冷凍機-</v>
      </c>
      <c r="E64" s="219" t="str">
        <f t="shared" si="6"/>
        <v>フロン類等冷媒ターボ冷凍機-冷却能力</v>
      </c>
      <c r="F64" s="217" t="str">
        <f t="shared" si="11"/>
        <v>フロン類等冷媒ターボ冷凍機-冷却能力-期間成績係数（IPLV）</v>
      </c>
      <c r="G64" s="217" t="str">
        <f t="shared" si="12"/>
        <v>フロン類等冷媒ターボ冷凍機-冷却能力-期間成績係数（IPLV）標準規格による評価</v>
      </c>
      <c r="H64" s="217" t="str">
        <f t="shared" si="13"/>
        <v>フロン類等冷媒ターボ冷凍機-冷却能力-期間成績係数（IPLV）標準規格による評価JISB8621:2011</v>
      </c>
      <c r="I64" s="217" t="str">
        <f t="shared" si="14"/>
        <v>フロン類等冷媒ターボ冷凍機-冷却能力-期間成績係数（IPLV）標準規格による評価JISB8621:2011JISB8621:2011</v>
      </c>
      <c r="K64" s="160" t="s">
        <v>10568</v>
      </c>
      <c r="L64" s="227" t="s">
        <v>28</v>
      </c>
      <c r="M64" s="227" t="s">
        <v>29</v>
      </c>
      <c r="N64" s="227" t="s">
        <v>30</v>
      </c>
      <c r="O64" s="255" t="s">
        <v>24</v>
      </c>
      <c r="P64" s="249" t="s">
        <v>2300</v>
      </c>
      <c r="Q64" s="229" t="s">
        <v>2314</v>
      </c>
      <c r="R64" s="279" t="s">
        <v>22372</v>
      </c>
      <c r="S64" s="279" t="s">
        <v>19456</v>
      </c>
      <c r="T64" s="356">
        <v>9.8000000000000007</v>
      </c>
      <c r="U64" s="225" t="s">
        <v>19457</v>
      </c>
      <c r="V64" s="229" t="s">
        <v>24</v>
      </c>
      <c r="W64" s="227" t="s">
        <v>2302</v>
      </c>
      <c r="X64" s="231" t="s">
        <v>1978</v>
      </c>
      <c r="Y64" s="227" t="s">
        <v>2303</v>
      </c>
      <c r="Z64" s="227" t="s">
        <v>2304</v>
      </c>
      <c r="AA64" s="227" t="s">
        <v>2305</v>
      </c>
      <c r="AB64" s="227" t="s">
        <v>2303</v>
      </c>
      <c r="AC64" s="227" t="s">
        <v>2304</v>
      </c>
      <c r="AD64" s="227" t="s">
        <v>2305</v>
      </c>
    </row>
    <row r="65" spans="2:30" s="218" customFormat="1" ht="67.5" customHeight="1">
      <c r="B65" s="218" t="str">
        <f>VLOOKUP(K65,[5]水準表DB!$E$8:$H$1510,4,FALSE)</f>
        <v>A</v>
      </c>
      <c r="C65" s="219" t="str">
        <f t="shared" si="4"/>
        <v>フロン類等冷媒ターボ冷凍機</v>
      </c>
      <c r="D65" s="219" t="str">
        <f t="shared" si="5"/>
        <v>フロン類等冷媒ターボ冷凍機-</v>
      </c>
      <c r="E65" s="219" t="str">
        <f t="shared" si="6"/>
        <v>フロン類等冷媒ターボ冷凍機-冷却能力</v>
      </c>
      <c r="F65" s="217" t="str">
        <f t="shared" si="11"/>
        <v>フロン類等冷媒ターボ冷凍機-冷却能力-期間成績係数（IPLV）</v>
      </c>
      <c r="G65" s="217" t="str">
        <f t="shared" si="12"/>
        <v>フロン類等冷媒ターボ冷凍機-冷却能力-期間成績係数（IPLV）標準規格による評価</v>
      </c>
      <c r="H65" s="217" t="str">
        <f t="shared" si="13"/>
        <v>フロン類等冷媒ターボ冷凍機-冷却能力-期間成績係数（IPLV）標準規格による評価JISB8621:2011</v>
      </c>
      <c r="I65" s="217" t="str">
        <f t="shared" si="14"/>
        <v>フロン類等冷媒ターボ冷凍機-冷却能力-期間成績係数（IPLV）標準規格による評価JISB8621:2011JISB8621:2011</v>
      </c>
      <c r="K65" s="160" t="s">
        <v>10569</v>
      </c>
      <c r="L65" s="227" t="s">
        <v>28</v>
      </c>
      <c r="M65" s="227" t="s">
        <v>29</v>
      </c>
      <c r="N65" s="227" t="s">
        <v>30</v>
      </c>
      <c r="O65" s="255" t="s">
        <v>24</v>
      </c>
      <c r="P65" s="227" t="s">
        <v>2300</v>
      </c>
      <c r="Q65" s="229" t="s">
        <v>2316</v>
      </c>
      <c r="R65" s="222" t="s">
        <v>22372</v>
      </c>
      <c r="S65" s="230" t="s">
        <v>19456</v>
      </c>
      <c r="T65" s="353">
        <v>9.8000000000000007</v>
      </c>
      <c r="U65" s="225" t="s">
        <v>19457</v>
      </c>
      <c r="V65" s="229" t="s">
        <v>24</v>
      </c>
      <c r="W65" s="227" t="s">
        <v>2302</v>
      </c>
      <c r="X65" s="231" t="s">
        <v>1978</v>
      </c>
      <c r="Y65" s="227" t="s">
        <v>2303</v>
      </c>
      <c r="Z65" s="227" t="s">
        <v>2304</v>
      </c>
      <c r="AA65" s="227" t="s">
        <v>2305</v>
      </c>
      <c r="AB65" s="227" t="s">
        <v>2303</v>
      </c>
      <c r="AC65" s="227" t="s">
        <v>2304</v>
      </c>
      <c r="AD65" s="227" t="s">
        <v>2305</v>
      </c>
    </row>
    <row r="66" spans="2:30" s="218" customFormat="1" ht="67.5" customHeight="1">
      <c r="B66" s="218" t="str">
        <f>VLOOKUP(K66,[5]水準表DB!$E$8:$H$1510,4,FALSE)</f>
        <v>A</v>
      </c>
      <c r="C66" s="219" t="str">
        <f t="shared" si="4"/>
        <v>フロン類等冷媒ターボ冷凍機</v>
      </c>
      <c r="D66" s="219" t="str">
        <f t="shared" si="5"/>
        <v>フロン類等冷媒ターボ冷凍機-</v>
      </c>
      <c r="E66" s="219" t="str">
        <f t="shared" si="6"/>
        <v>フロン類等冷媒ターボ冷凍機-冷却能力</v>
      </c>
      <c r="F66" s="217" t="str">
        <f t="shared" si="11"/>
        <v>フロン類等冷媒ターボ冷凍機-冷却能力-期間成績係数（IPLV）</v>
      </c>
      <c r="G66" s="217" t="str">
        <f t="shared" si="12"/>
        <v>フロン類等冷媒ターボ冷凍機-冷却能力-期間成績係数（IPLV）標準規格による評価</v>
      </c>
      <c r="H66" s="217" t="str">
        <f t="shared" si="13"/>
        <v>フロン類等冷媒ターボ冷凍機-冷却能力-期間成績係数（IPLV）標準規格による評価JISB8621:2011</v>
      </c>
      <c r="I66" s="217" t="str">
        <f t="shared" si="14"/>
        <v>フロン類等冷媒ターボ冷凍機-冷却能力-期間成績係数（IPLV）標準規格による評価JISB8621:2011JISB8621:2011</v>
      </c>
      <c r="K66" s="160" t="s">
        <v>10570</v>
      </c>
      <c r="L66" s="227" t="s">
        <v>28</v>
      </c>
      <c r="M66" s="227" t="s">
        <v>29</v>
      </c>
      <c r="N66" s="227" t="s">
        <v>30</v>
      </c>
      <c r="O66" s="255" t="s">
        <v>24</v>
      </c>
      <c r="P66" s="227" t="s">
        <v>2300</v>
      </c>
      <c r="Q66" s="229" t="s">
        <v>2318</v>
      </c>
      <c r="R66" s="222" t="s">
        <v>22372</v>
      </c>
      <c r="S66" s="230" t="s">
        <v>19456</v>
      </c>
      <c r="T66" s="353">
        <v>10.1</v>
      </c>
      <c r="U66" s="225" t="s">
        <v>19457</v>
      </c>
      <c r="V66" s="229" t="s">
        <v>24</v>
      </c>
      <c r="W66" s="227" t="s">
        <v>2302</v>
      </c>
      <c r="X66" s="231" t="s">
        <v>1978</v>
      </c>
      <c r="Y66" s="227" t="s">
        <v>2303</v>
      </c>
      <c r="Z66" s="227" t="s">
        <v>2304</v>
      </c>
      <c r="AA66" s="227" t="s">
        <v>2305</v>
      </c>
      <c r="AB66" s="227" t="s">
        <v>2303</v>
      </c>
      <c r="AC66" s="227" t="s">
        <v>2304</v>
      </c>
      <c r="AD66" s="227" t="s">
        <v>2305</v>
      </c>
    </row>
    <row r="67" spans="2:30" s="218" customFormat="1" ht="67.5" customHeight="1">
      <c r="B67" s="218" t="str">
        <f>VLOOKUP(K67,[5]水準表DB!$E$8:$H$1510,4,FALSE)</f>
        <v>A</v>
      </c>
      <c r="C67" s="219" t="str">
        <f t="shared" si="4"/>
        <v>フロン類等冷媒ターボ冷凍機</v>
      </c>
      <c r="D67" s="219" t="str">
        <f t="shared" si="5"/>
        <v>フロン類等冷媒ターボ冷凍機-</v>
      </c>
      <c r="E67" s="219" t="str">
        <f t="shared" si="6"/>
        <v>フロン類等冷媒ターボ冷凍機-冷却能力</v>
      </c>
      <c r="F67" s="217" t="str">
        <f t="shared" si="11"/>
        <v>フロン類等冷媒ターボ冷凍機-冷却能力-期間成績係数（IPLV）</v>
      </c>
      <c r="G67" s="217" t="str">
        <f t="shared" si="12"/>
        <v>フロン類等冷媒ターボ冷凍機-冷却能力-期間成績係数（IPLV）標準規格による評価</v>
      </c>
      <c r="H67" s="217" t="str">
        <f t="shared" si="13"/>
        <v>フロン類等冷媒ターボ冷凍機-冷却能力-期間成績係数（IPLV）標準規格による評価JISB8621:2011</v>
      </c>
      <c r="I67" s="217" t="str">
        <f t="shared" si="14"/>
        <v>フロン類等冷媒ターボ冷凍機-冷却能力-期間成績係数（IPLV）標準規格による評価JISB8621:2011JISB8621:2011</v>
      </c>
      <c r="K67" s="160" t="s">
        <v>10571</v>
      </c>
      <c r="L67" s="227" t="s">
        <v>28</v>
      </c>
      <c r="M67" s="227" t="s">
        <v>29</v>
      </c>
      <c r="N67" s="227" t="s">
        <v>30</v>
      </c>
      <c r="O67" s="255" t="s">
        <v>24</v>
      </c>
      <c r="P67" s="227" t="s">
        <v>2300</v>
      </c>
      <c r="Q67" s="229" t="s">
        <v>2323</v>
      </c>
      <c r="R67" s="222" t="s">
        <v>22372</v>
      </c>
      <c r="S67" s="230" t="s">
        <v>19456</v>
      </c>
      <c r="T67" s="353">
        <v>10</v>
      </c>
      <c r="U67" s="225" t="s">
        <v>19457</v>
      </c>
      <c r="V67" s="229" t="s">
        <v>24</v>
      </c>
      <c r="W67" s="227" t="s">
        <v>2302</v>
      </c>
      <c r="X67" s="231" t="s">
        <v>1978</v>
      </c>
      <c r="Y67" s="227" t="s">
        <v>2303</v>
      </c>
      <c r="Z67" s="227" t="s">
        <v>2304</v>
      </c>
      <c r="AA67" s="227" t="s">
        <v>2305</v>
      </c>
      <c r="AB67" s="227" t="s">
        <v>2303</v>
      </c>
      <c r="AC67" s="227" t="s">
        <v>2304</v>
      </c>
      <c r="AD67" s="227" t="s">
        <v>2305</v>
      </c>
    </row>
    <row r="68" spans="2:30" s="218" customFormat="1" ht="67.5" customHeight="1">
      <c r="B68" s="218" t="str">
        <f>VLOOKUP(K68,[5]水準表DB!$E$8:$H$1510,4,FALSE)</f>
        <v>A</v>
      </c>
      <c r="C68" s="219" t="str">
        <f t="shared" si="4"/>
        <v>フロン類等冷媒ターボ冷凍機</v>
      </c>
      <c r="D68" s="219" t="str">
        <f t="shared" si="5"/>
        <v>フロン類等冷媒ターボ冷凍機-</v>
      </c>
      <c r="E68" s="219" t="str">
        <f t="shared" si="6"/>
        <v>フロン類等冷媒ターボ冷凍機-冷却能力</v>
      </c>
      <c r="F68" s="217" t="str">
        <f t="shared" si="11"/>
        <v>フロン類等冷媒ターボ冷凍機-冷却能力-期間成績係数（IPLV）</v>
      </c>
      <c r="G68" s="217" t="str">
        <f t="shared" si="12"/>
        <v>フロン類等冷媒ターボ冷凍機-冷却能力-期間成績係数（IPLV）標準規格による評価</v>
      </c>
      <c r="H68" s="217" t="str">
        <f t="shared" si="13"/>
        <v>フロン類等冷媒ターボ冷凍機-冷却能力-期間成績係数（IPLV）標準規格による評価JISB8621:2011</v>
      </c>
      <c r="I68" s="217" t="str">
        <f t="shared" si="14"/>
        <v>フロン類等冷媒ターボ冷凍機-冷却能力-期間成績係数（IPLV）標準規格による評価JISB8621:2011JISB8621:2011</v>
      </c>
      <c r="K68" s="160" t="s">
        <v>10572</v>
      </c>
      <c r="L68" s="233" t="s">
        <v>28</v>
      </c>
      <c r="M68" s="233" t="s">
        <v>29</v>
      </c>
      <c r="N68" s="233" t="s">
        <v>30</v>
      </c>
      <c r="O68" s="259" t="s">
        <v>24</v>
      </c>
      <c r="P68" s="233" t="s">
        <v>2300</v>
      </c>
      <c r="Q68" s="244" t="s">
        <v>2328</v>
      </c>
      <c r="R68" s="252" t="s">
        <v>22372</v>
      </c>
      <c r="S68" s="234" t="s">
        <v>19456</v>
      </c>
      <c r="T68" s="357">
        <v>10</v>
      </c>
      <c r="U68" s="246" t="s">
        <v>19457</v>
      </c>
      <c r="V68" s="244" t="s">
        <v>24</v>
      </c>
      <c r="W68" s="233" t="s">
        <v>2302</v>
      </c>
      <c r="X68" s="236" t="s">
        <v>1978</v>
      </c>
      <c r="Y68" s="233" t="s">
        <v>2303</v>
      </c>
      <c r="Z68" s="233" t="s">
        <v>2304</v>
      </c>
      <c r="AA68" s="233" t="s">
        <v>2305</v>
      </c>
      <c r="AB68" s="233" t="s">
        <v>2303</v>
      </c>
      <c r="AC68" s="233" t="s">
        <v>2304</v>
      </c>
      <c r="AD68" s="233" t="s">
        <v>2305</v>
      </c>
    </row>
    <row r="69" spans="2:30" s="218" customFormat="1" ht="135.75" customHeight="1">
      <c r="B69" s="218" t="str">
        <f>VLOOKUP(K69,[5]水準表DB!$E$8:$H$1510,4,FALSE)</f>
        <v>A</v>
      </c>
      <c r="C69" s="219" t="str">
        <f t="shared" si="4"/>
        <v>フロン類等冷媒ターボ冷凍機</v>
      </c>
      <c r="D69" s="219" t="str">
        <f t="shared" si="5"/>
        <v>フロン類等冷媒ターボ冷凍機-</v>
      </c>
      <c r="E69" s="219" t="str">
        <f t="shared" si="6"/>
        <v>フロン類等冷媒ターボ冷凍機-冷却能力</v>
      </c>
      <c r="F69" s="217" t="str">
        <f t="shared" si="11"/>
        <v>フロン類等冷媒ターボ冷凍機-冷却能力-期間成績係数（IPLV）</v>
      </c>
      <c r="G69" s="217" t="str">
        <f t="shared" si="12"/>
        <v>フロン類等冷媒ターボ冷凍機-冷却能力-期間成績係数（IPLV）標準規格による評価</v>
      </c>
      <c r="H69" s="217" t="str">
        <f t="shared" si="13"/>
        <v>フロン類等冷媒ターボ冷凍機-冷却能力-期間成績係数（IPLV）標準規格による評価JISB8621:2011</v>
      </c>
      <c r="I69" s="217" t="str">
        <f t="shared" si="14"/>
        <v>フロン類等冷媒ターボ冷凍機-冷却能力-期間成績係数（IPLV）標準規格による評価JISB8621:2011JISB8621:2011</v>
      </c>
      <c r="K69" s="160" t="s">
        <v>10573</v>
      </c>
      <c r="L69" s="220" t="s">
        <v>28</v>
      </c>
      <c r="M69" s="220" t="s">
        <v>29</v>
      </c>
      <c r="N69" s="220" t="s">
        <v>30</v>
      </c>
      <c r="O69" s="221" t="s">
        <v>24</v>
      </c>
      <c r="P69" s="220" t="s">
        <v>2300</v>
      </c>
      <c r="Q69" s="220" t="s">
        <v>2333</v>
      </c>
      <c r="R69" s="222" t="s">
        <v>22318</v>
      </c>
      <c r="S69" s="223" t="s">
        <v>19456</v>
      </c>
      <c r="T69" s="278">
        <v>9.9</v>
      </c>
      <c r="U69" s="241" t="s">
        <v>19457</v>
      </c>
      <c r="V69" s="220" t="s">
        <v>24</v>
      </c>
      <c r="W69" s="220" t="s">
        <v>2302</v>
      </c>
      <c r="X69" s="226" t="s">
        <v>1978</v>
      </c>
      <c r="Y69" s="220" t="s">
        <v>2303</v>
      </c>
      <c r="Z69" s="220" t="s">
        <v>2304</v>
      </c>
      <c r="AA69" s="220" t="s">
        <v>2305</v>
      </c>
      <c r="AB69" s="220" t="s">
        <v>2303</v>
      </c>
      <c r="AC69" s="220" t="s">
        <v>2304</v>
      </c>
      <c r="AD69" s="220" t="s">
        <v>2305</v>
      </c>
    </row>
    <row r="70" spans="2:30" s="218" customFormat="1" ht="67.5" customHeight="1">
      <c r="B70" s="218" t="str">
        <f>VLOOKUP(K70,[5]水準表DB!$E$8:$H$1510,4,FALSE)</f>
        <v>A</v>
      </c>
      <c r="C70" s="219" t="str">
        <f t="shared" si="4"/>
        <v>フロン類等冷媒ターボ冷凍機</v>
      </c>
      <c r="D70" s="219" t="str">
        <f t="shared" si="5"/>
        <v>フロン類等冷媒ターボ冷凍機-</v>
      </c>
      <c r="E70" s="219" t="str">
        <f t="shared" si="6"/>
        <v>フロン類等冷媒ターボ冷凍機-冷却能力</v>
      </c>
      <c r="F70" s="217" t="str">
        <f t="shared" si="11"/>
        <v>フロン類等冷媒ターボ冷凍機-冷却能力-期間成績係数（IPLV）</v>
      </c>
      <c r="G70" s="217" t="str">
        <f t="shared" si="12"/>
        <v>フロン類等冷媒ターボ冷凍機-冷却能力-期間成績係数（IPLV）標準規格による評価</v>
      </c>
      <c r="H70" s="217" t="str">
        <f t="shared" si="13"/>
        <v>フロン類等冷媒ターボ冷凍機-冷却能力-期間成績係数（IPLV）標準規格による評価JISB8621:2011</v>
      </c>
      <c r="I70" s="217" t="str">
        <f t="shared" si="14"/>
        <v>フロン類等冷媒ターボ冷凍機-冷却能力-期間成績係数（IPLV）標準規格による評価JISB8621:2011JISB8621:2011</v>
      </c>
      <c r="K70" s="160" t="s">
        <v>10574</v>
      </c>
      <c r="L70" s="227" t="s">
        <v>28</v>
      </c>
      <c r="M70" s="227" t="s">
        <v>29</v>
      </c>
      <c r="N70" s="227" t="s">
        <v>30</v>
      </c>
      <c r="O70" s="255" t="s">
        <v>24</v>
      </c>
      <c r="P70" s="227" t="s">
        <v>2300</v>
      </c>
      <c r="Q70" s="229" t="s">
        <v>2338</v>
      </c>
      <c r="R70" s="222" t="s">
        <v>22318</v>
      </c>
      <c r="S70" s="230" t="s">
        <v>19456</v>
      </c>
      <c r="T70" s="280">
        <v>9.6</v>
      </c>
      <c r="U70" s="225" t="s">
        <v>19457</v>
      </c>
      <c r="V70" s="229" t="s">
        <v>24</v>
      </c>
      <c r="W70" s="227" t="s">
        <v>2302</v>
      </c>
      <c r="X70" s="231" t="s">
        <v>1978</v>
      </c>
      <c r="Y70" s="227" t="s">
        <v>2303</v>
      </c>
      <c r="Z70" s="227" t="s">
        <v>2304</v>
      </c>
      <c r="AA70" s="227" t="s">
        <v>2305</v>
      </c>
      <c r="AB70" s="227" t="s">
        <v>2303</v>
      </c>
      <c r="AC70" s="227" t="s">
        <v>2304</v>
      </c>
      <c r="AD70" s="227" t="s">
        <v>2305</v>
      </c>
    </row>
    <row r="71" spans="2:30" s="218" customFormat="1" ht="67.5" customHeight="1">
      <c r="B71" s="218" t="str">
        <f>VLOOKUP(K71,[5]水準表DB!$E$8:$H$1510,4,FALSE)</f>
        <v>A</v>
      </c>
      <c r="C71" s="219" t="str">
        <f t="shared" si="4"/>
        <v>フロン類等冷媒ターボ冷凍機</v>
      </c>
      <c r="D71" s="219" t="str">
        <f t="shared" si="5"/>
        <v>フロン類等冷媒ターボ冷凍機-</v>
      </c>
      <c r="E71" s="219" t="str">
        <f t="shared" si="6"/>
        <v>フロン類等冷媒ターボ冷凍機-冷却能力</v>
      </c>
      <c r="F71" s="217" t="str">
        <f t="shared" si="11"/>
        <v>フロン類等冷媒ターボ冷凍機-冷却能力-期間成績係数（IPLV）</v>
      </c>
      <c r="G71" s="217" t="str">
        <f t="shared" si="12"/>
        <v>フロン類等冷媒ターボ冷凍機-冷却能力-期間成績係数（IPLV）標準規格による評価</v>
      </c>
      <c r="H71" s="217" t="str">
        <f t="shared" si="13"/>
        <v>フロン類等冷媒ターボ冷凍機-冷却能力-期間成績係数（IPLV）標準規格による評価JISB8621:2011</v>
      </c>
      <c r="I71" s="217" t="str">
        <f t="shared" si="14"/>
        <v>フロン類等冷媒ターボ冷凍機-冷却能力-期間成績係数（IPLV）標準規格による評価JISB8621:2011JISB8621:2011</v>
      </c>
      <c r="K71" s="160" t="s">
        <v>10575</v>
      </c>
      <c r="L71" s="227" t="s">
        <v>28</v>
      </c>
      <c r="M71" s="227" t="s">
        <v>29</v>
      </c>
      <c r="N71" s="227" t="s">
        <v>30</v>
      </c>
      <c r="O71" s="255" t="s">
        <v>24</v>
      </c>
      <c r="P71" s="227" t="s">
        <v>2300</v>
      </c>
      <c r="Q71" s="244" t="s">
        <v>2343</v>
      </c>
      <c r="R71" s="222" t="s">
        <v>22318</v>
      </c>
      <c r="S71" s="252" t="s">
        <v>19456</v>
      </c>
      <c r="T71" s="282">
        <v>9.2899999999999991</v>
      </c>
      <c r="U71" s="246" t="s">
        <v>19457</v>
      </c>
      <c r="V71" s="229" t="s">
        <v>24</v>
      </c>
      <c r="W71" s="227" t="s">
        <v>2302</v>
      </c>
      <c r="X71" s="231" t="s">
        <v>1978</v>
      </c>
      <c r="Y71" s="227" t="s">
        <v>2303</v>
      </c>
      <c r="Z71" s="227" t="s">
        <v>2304</v>
      </c>
      <c r="AA71" s="227" t="s">
        <v>2305</v>
      </c>
      <c r="AB71" s="227" t="s">
        <v>2303</v>
      </c>
      <c r="AC71" s="227" t="s">
        <v>2304</v>
      </c>
      <c r="AD71" s="227" t="s">
        <v>2305</v>
      </c>
    </row>
    <row r="72" spans="2:30" s="218" customFormat="1" ht="68.25" customHeight="1">
      <c r="B72" s="218" t="str">
        <f>VLOOKUP(K72,[5]水準表DB!$E$8:$H$1510,4,FALSE)</f>
        <v>A</v>
      </c>
      <c r="C72" s="219" t="str">
        <f t="shared" ref="C72:C135" si="15">M72</f>
        <v>フロン類等冷媒ターボ冷凍機</v>
      </c>
      <c r="D72" s="219" t="str">
        <f t="shared" ref="D72:D135" si="16">M72&amp;O72</f>
        <v>フロン類等冷媒ターボ冷凍機-</v>
      </c>
      <c r="E72" s="219" t="str">
        <f t="shared" ref="E72:E135" si="17">D72&amp;P72</f>
        <v>フロン類等冷媒ターボ冷凍機-冷却能力</v>
      </c>
      <c r="F72" s="217" t="str">
        <f t="shared" si="11"/>
        <v>フロン類等冷媒ターボ冷凍機-冷却能力-成績係数（COP）</v>
      </c>
      <c r="G72" s="217" t="str">
        <f t="shared" si="12"/>
        <v>フロン類等冷媒ターボ冷凍機-冷却能力-成績係数（COP）標準規格による評価</v>
      </c>
      <c r="H72" s="217" t="str">
        <f t="shared" si="13"/>
        <v>フロン類等冷媒ターボ冷凍機-冷却能力-成績係数（COP）標準規格による評価JISB8621:2011</v>
      </c>
      <c r="I72" s="217" t="str">
        <f t="shared" si="14"/>
        <v>フロン類等冷媒ターボ冷凍機-冷却能力-成績係数（COP）標準規格による評価JISB8621:2011JISB8621:2011</v>
      </c>
      <c r="K72" s="160" t="s">
        <v>19391</v>
      </c>
      <c r="L72" s="227" t="s">
        <v>28</v>
      </c>
      <c r="M72" s="227" t="s">
        <v>29</v>
      </c>
      <c r="N72" s="227" t="s">
        <v>30</v>
      </c>
      <c r="O72" s="255" t="s">
        <v>24</v>
      </c>
      <c r="P72" s="227" t="s">
        <v>2300</v>
      </c>
      <c r="Q72" s="229" t="s">
        <v>2301</v>
      </c>
      <c r="R72" s="239" t="s">
        <v>22372</v>
      </c>
      <c r="S72" s="230" t="s">
        <v>19456</v>
      </c>
      <c r="T72" s="353">
        <v>6.31</v>
      </c>
      <c r="U72" s="225" t="s">
        <v>19457</v>
      </c>
      <c r="V72" s="220" t="s">
        <v>24</v>
      </c>
      <c r="W72" s="220" t="s">
        <v>2187</v>
      </c>
      <c r="X72" s="226" t="s">
        <v>1978</v>
      </c>
      <c r="Y72" s="220" t="s">
        <v>2303</v>
      </c>
      <c r="Z72" s="220" t="s">
        <v>2304</v>
      </c>
      <c r="AA72" s="220" t="s">
        <v>2305</v>
      </c>
      <c r="AB72" s="220" t="s">
        <v>2303</v>
      </c>
      <c r="AC72" s="220" t="s">
        <v>2304</v>
      </c>
      <c r="AD72" s="220" t="s">
        <v>2305</v>
      </c>
    </row>
    <row r="73" spans="2:30" s="218" customFormat="1" ht="67.5" customHeight="1">
      <c r="B73" s="218" t="str">
        <f>VLOOKUP(K73,[5]水準表DB!$E$8:$H$1510,4,FALSE)</f>
        <v>A</v>
      </c>
      <c r="C73" s="219" t="str">
        <f t="shared" si="15"/>
        <v>フロン類等冷媒ターボ冷凍機</v>
      </c>
      <c r="D73" s="219" t="str">
        <f t="shared" si="16"/>
        <v>フロン類等冷媒ターボ冷凍機-</v>
      </c>
      <c r="E73" s="219" t="str">
        <f t="shared" si="17"/>
        <v>フロン類等冷媒ターボ冷凍機-冷却能力</v>
      </c>
      <c r="F73" s="217" t="str">
        <f t="shared" si="11"/>
        <v>フロン類等冷媒ターボ冷凍機-冷却能力-成績係数（COP）</v>
      </c>
      <c r="G73" s="217" t="str">
        <f t="shared" si="12"/>
        <v>フロン類等冷媒ターボ冷凍機-冷却能力-成績係数（COP）標準規格による評価</v>
      </c>
      <c r="H73" s="217" t="str">
        <f t="shared" si="13"/>
        <v>フロン類等冷媒ターボ冷凍機-冷却能力-成績係数（COP）標準規格による評価JISB8621:2011</v>
      </c>
      <c r="I73" s="217" t="str">
        <f t="shared" si="14"/>
        <v>フロン類等冷媒ターボ冷凍機-冷却能力-成績係数（COP）標準規格による評価JISB8621:2011JISB8621:2011</v>
      </c>
      <c r="K73" s="160" t="s">
        <v>19392</v>
      </c>
      <c r="L73" s="227" t="s">
        <v>28</v>
      </c>
      <c r="M73" s="227" t="s">
        <v>29</v>
      </c>
      <c r="N73" s="227" t="s">
        <v>30</v>
      </c>
      <c r="O73" s="255" t="s">
        <v>24</v>
      </c>
      <c r="P73" s="227" t="s">
        <v>2300</v>
      </c>
      <c r="Q73" s="229" t="s">
        <v>2310</v>
      </c>
      <c r="R73" s="222" t="s">
        <v>22372</v>
      </c>
      <c r="S73" s="230" t="s">
        <v>19456</v>
      </c>
      <c r="T73" s="353">
        <v>6.48</v>
      </c>
      <c r="U73" s="225" t="s">
        <v>19457</v>
      </c>
      <c r="V73" s="229" t="s">
        <v>24</v>
      </c>
      <c r="W73" s="227" t="s">
        <v>2187</v>
      </c>
      <c r="X73" s="231" t="s">
        <v>1978</v>
      </c>
      <c r="Y73" s="227" t="s">
        <v>2303</v>
      </c>
      <c r="Z73" s="227" t="s">
        <v>2304</v>
      </c>
      <c r="AA73" s="227" t="s">
        <v>2305</v>
      </c>
      <c r="AB73" s="227" t="s">
        <v>2303</v>
      </c>
      <c r="AC73" s="227" t="s">
        <v>2304</v>
      </c>
      <c r="AD73" s="227" t="s">
        <v>2305</v>
      </c>
    </row>
    <row r="74" spans="2:30" s="218" customFormat="1" ht="67.5" customHeight="1">
      <c r="B74" s="218" t="str">
        <f>VLOOKUP(K74,[5]水準表DB!$E$8:$H$1510,4,FALSE)</f>
        <v>A</v>
      </c>
      <c r="C74" s="219" t="str">
        <f t="shared" si="15"/>
        <v>フロン類等冷媒ターボ冷凍機</v>
      </c>
      <c r="D74" s="219" t="str">
        <f t="shared" si="16"/>
        <v>フロン類等冷媒ターボ冷凍機-</v>
      </c>
      <c r="E74" s="219" t="str">
        <f t="shared" si="17"/>
        <v>フロン類等冷媒ターボ冷凍機-冷却能力</v>
      </c>
      <c r="F74" s="217" t="str">
        <f t="shared" si="11"/>
        <v>フロン類等冷媒ターボ冷凍機-冷却能力-成績係数（COP）</v>
      </c>
      <c r="G74" s="217" t="str">
        <f t="shared" si="12"/>
        <v>フロン類等冷媒ターボ冷凍機-冷却能力-成績係数（COP）標準規格による評価</v>
      </c>
      <c r="H74" s="217" t="str">
        <f t="shared" si="13"/>
        <v>フロン類等冷媒ターボ冷凍機-冷却能力-成績係数（COP）標準規格による評価JISB8621:2011</v>
      </c>
      <c r="I74" s="217" t="str">
        <f t="shared" si="14"/>
        <v>フロン類等冷媒ターボ冷凍機-冷却能力-成績係数（COP）標準規格による評価JISB8621:2011JISB8621:2011</v>
      </c>
      <c r="K74" s="160" t="s">
        <v>19393</v>
      </c>
      <c r="L74" s="227" t="s">
        <v>28</v>
      </c>
      <c r="M74" s="227" t="s">
        <v>29</v>
      </c>
      <c r="N74" s="227" t="s">
        <v>30</v>
      </c>
      <c r="O74" s="255" t="s">
        <v>24</v>
      </c>
      <c r="P74" s="227" t="s">
        <v>2300</v>
      </c>
      <c r="Q74" s="229" t="s">
        <v>2312</v>
      </c>
      <c r="R74" s="222" t="s">
        <v>22372</v>
      </c>
      <c r="S74" s="230" t="s">
        <v>19456</v>
      </c>
      <c r="T74" s="353">
        <v>6.46</v>
      </c>
      <c r="U74" s="225" t="s">
        <v>19457</v>
      </c>
      <c r="V74" s="229" t="s">
        <v>24</v>
      </c>
      <c r="W74" s="227" t="s">
        <v>2187</v>
      </c>
      <c r="X74" s="231" t="s">
        <v>1978</v>
      </c>
      <c r="Y74" s="227" t="s">
        <v>2303</v>
      </c>
      <c r="Z74" s="227" t="s">
        <v>2304</v>
      </c>
      <c r="AA74" s="227" t="s">
        <v>2305</v>
      </c>
      <c r="AB74" s="227" t="s">
        <v>2303</v>
      </c>
      <c r="AC74" s="227" t="s">
        <v>2304</v>
      </c>
      <c r="AD74" s="227" t="s">
        <v>2305</v>
      </c>
    </row>
    <row r="75" spans="2:30" s="218" customFormat="1" ht="67.5" customHeight="1">
      <c r="B75" s="218" t="str">
        <f>VLOOKUP(K75,[5]水準表DB!$E$8:$H$1510,4,FALSE)</f>
        <v>A</v>
      </c>
      <c r="C75" s="219" t="str">
        <f t="shared" si="15"/>
        <v>フロン類等冷媒ターボ冷凍機</v>
      </c>
      <c r="D75" s="219" t="str">
        <f t="shared" si="16"/>
        <v>フロン類等冷媒ターボ冷凍機-</v>
      </c>
      <c r="E75" s="219" t="str">
        <f t="shared" si="17"/>
        <v>フロン類等冷媒ターボ冷凍機-冷却能力</v>
      </c>
      <c r="F75" s="217" t="str">
        <f t="shared" si="11"/>
        <v>フロン類等冷媒ターボ冷凍機-冷却能力-成績係数（COP）</v>
      </c>
      <c r="G75" s="217" t="str">
        <f t="shared" si="12"/>
        <v>フロン類等冷媒ターボ冷凍機-冷却能力-成績係数（COP）標準規格による評価</v>
      </c>
      <c r="H75" s="217" t="str">
        <f t="shared" si="13"/>
        <v>フロン類等冷媒ターボ冷凍機-冷却能力-成績係数（COP）標準規格による評価JISB8621:2011</v>
      </c>
      <c r="I75" s="217" t="str">
        <f t="shared" si="14"/>
        <v>フロン類等冷媒ターボ冷凍機-冷却能力-成績係数（COP）標準規格による評価JISB8621:2011JISB8621:2011</v>
      </c>
      <c r="K75" s="160" t="s">
        <v>19394</v>
      </c>
      <c r="L75" s="227" t="s">
        <v>28</v>
      </c>
      <c r="M75" s="227" t="s">
        <v>29</v>
      </c>
      <c r="N75" s="227" t="s">
        <v>30</v>
      </c>
      <c r="O75" s="255" t="s">
        <v>24</v>
      </c>
      <c r="P75" s="227" t="s">
        <v>2300</v>
      </c>
      <c r="Q75" s="229" t="s">
        <v>2314</v>
      </c>
      <c r="R75" s="222" t="s">
        <v>22372</v>
      </c>
      <c r="S75" s="230" t="s">
        <v>19456</v>
      </c>
      <c r="T75" s="353">
        <v>6.51</v>
      </c>
      <c r="U75" s="225" t="s">
        <v>19457</v>
      </c>
      <c r="V75" s="229" t="s">
        <v>24</v>
      </c>
      <c r="W75" s="227" t="s">
        <v>2187</v>
      </c>
      <c r="X75" s="231" t="s">
        <v>1978</v>
      </c>
      <c r="Y75" s="227" t="s">
        <v>2303</v>
      </c>
      <c r="Z75" s="227" t="s">
        <v>2304</v>
      </c>
      <c r="AA75" s="227" t="s">
        <v>2305</v>
      </c>
      <c r="AB75" s="227" t="s">
        <v>2303</v>
      </c>
      <c r="AC75" s="227" t="s">
        <v>2304</v>
      </c>
      <c r="AD75" s="227" t="s">
        <v>2305</v>
      </c>
    </row>
    <row r="76" spans="2:30" s="218" customFormat="1" ht="67.5" customHeight="1">
      <c r="B76" s="218" t="str">
        <f>VLOOKUP(K76,[5]水準表DB!$E$8:$H$1510,4,FALSE)</f>
        <v>A</v>
      </c>
      <c r="C76" s="219" t="str">
        <f t="shared" si="15"/>
        <v>フロン類等冷媒ターボ冷凍機</v>
      </c>
      <c r="D76" s="219" t="str">
        <f t="shared" si="16"/>
        <v>フロン類等冷媒ターボ冷凍機-</v>
      </c>
      <c r="E76" s="219" t="str">
        <f t="shared" si="17"/>
        <v>フロン類等冷媒ターボ冷凍機-冷却能力</v>
      </c>
      <c r="F76" s="217" t="str">
        <f t="shared" si="11"/>
        <v>フロン類等冷媒ターボ冷凍機-冷却能力-成績係数（COP）</v>
      </c>
      <c r="G76" s="217" t="str">
        <f t="shared" si="12"/>
        <v>フロン類等冷媒ターボ冷凍機-冷却能力-成績係数（COP）標準規格による評価</v>
      </c>
      <c r="H76" s="217" t="str">
        <f t="shared" si="13"/>
        <v>フロン類等冷媒ターボ冷凍機-冷却能力-成績係数（COP）標準規格による評価JISB8621:2011</v>
      </c>
      <c r="I76" s="217" t="str">
        <f t="shared" si="14"/>
        <v>フロン類等冷媒ターボ冷凍機-冷却能力-成績係数（COP）標準規格による評価JISB8621:2011JISB8621:2011</v>
      </c>
      <c r="K76" s="160" t="s">
        <v>19395</v>
      </c>
      <c r="L76" s="227" t="s">
        <v>28</v>
      </c>
      <c r="M76" s="227" t="s">
        <v>29</v>
      </c>
      <c r="N76" s="227" t="s">
        <v>30</v>
      </c>
      <c r="O76" s="255" t="s">
        <v>24</v>
      </c>
      <c r="P76" s="227" t="s">
        <v>2300</v>
      </c>
      <c r="Q76" s="229" t="s">
        <v>2316</v>
      </c>
      <c r="R76" s="222" t="s">
        <v>22372</v>
      </c>
      <c r="S76" s="230" t="s">
        <v>19456</v>
      </c>
      <c r="T76" s="353">
        <v>6.33</v>
      </c>
      <c r="U76" s="225" t="s">
        <v>19457</v>
      </c>
      <c r="V76" s="229" t="s">
        <v>24</v>
      </c>
      <c r="W76" s="227" t="s">
        <v>2187</v>
      </c>
      <c r="X76" s="231" t="s">
        <v>1978</v>
      </c>
      <c r="Y76" s="227" t="s">
        <v>2303</v>
      </c>
      <c r="Z76" s="227" t="s">
        <v>2304</v>
      </c>
      <c r="AA76" s="227" t="s">
        <v>2305</v>
      </c>
      <c r="AB76" s="227" t="s">
        <v>2303</v>
      </c>
      <c r="AC76" s="227" t="s">
        <v>2304</v>
      </c>
      <c r="AD76" s="227" t="s">
        <v>2305</v>
      </c>
    </row>
    <row r="77" spans="2:30" s="218" customFormat="1" ht="67.5" customHeight="1">
      <c r="B77" s="218" t="str">
        <f>VLOOKUP(K77,[5]水準表DB!$E$8:$H$1510,4,FALSE)</f>
        <v>A</v>
      </c>
      <c r="C77" s="219" t="str">
        <f t="shared" si="15"/>
        <v>フロン類等冷媒ターボ冷凍機</v>
      </c>
      <c r="D77" s="219" t="str">
        <f t="shared" si="16"/>
        <v>フロン類等冷媒ターボ冷凍機-</v>
      </c>
      <c r="E77" s="219" t="str">
        <f t="shared" si="17"/>
        <v>フロン類等冷媒ターボ冷凍機-冷却能力</v>
      </c>
      <c r="F77" s="217" t="str">
        <f t="shared" si="11"/>
        <v>フロン類等冷媒ターボ冷凍機-冷却能力-成績係数（COP）</v>
      </c>
      <c r="G77" s="217" t="str">
        <f t="shared" si="12"/>
        <v>フロン類等冷媒ターボ冷凍機-冷却能力-成績係数（COP）標準規格による評価</v>
      </c>
      <c r="H77" s="217" t="str">
        <f t="shared" si="13"/>
        <v>フロン類等冷媒ターボ冷凍機-冷却能力-成績係数（COP）標準規格による評価JISB8621:2011</v>
      </c>
      <c r="I77" s="217" t="str">
        <f t="shared" si="14"/>
        <v>フロン類等冷媒ターボ冷凍機-冷却能力-成績係数（COP）標準規格による評価JISB8621:2011JISB8621:2011</v>
      </c>
      <c r="K77" s="160" t="s">
        <v>19396</v>
      </c>
      <c r="L77" s="227" t="s">
        <v>28</v>
      </c>
      <c r="M77" s="227" t="s">
        <v>29</v>
      </c>
      <c r="N77" s="227" t="s">
        <v>30</v>
      </c>
      <c r="O77" s="255" t="s">
        <v>24</v>
      </c>
      <c r="P77" s="227" t="s">
        <v>2300</v>
      </c>
      <c r="Q77" s="229" t="s">
        <v>2318</v>
      </c>
      <c r="R77" s="222" t="s">
        <v>22318</v>
      </c>
      <c r="S77" s="230" t="s">
        <v>19456</v>
      </c>
      <c r="T77" s="235">
        <v>6.6</v>
      </c>
      <c r="U77" s="225" t="s">
        <v>19457</v>
      </c>
      <c r="V77" s="229" t="s">
        <v>24</v>
      </c>
      <c r="W77" s="227" t="s">
        <v>2187</v>
      </c>
      <c r="X77" s="231" t="s">
        <v>1978</v>
      </c>
      <c r="Y77" s="227" t="s">
        <v>2303</v>
      </c>
      <c r="Z77" s="227" t="s">
        <v>2304</v>
      </c>
      <c r="AA77" s="227" t="s">
        <v>2305</v>
      </c>
      <c r="AB77" s="227" t="s">
        <v>2303</v>
      </c>
      <c r="AC77" s="227" t="s">
        <v>2304</v>
      </c>
      <c r="AD77" s="227" t="s">
        <v>2305</v>
      </c>
    </row>
    <row r="78" spans="2:30" s="218" customFormat="1" ht="67.5" customHeight="1">
      <c r="B78" s="218" t="str">
        <f>VLOOKUP(K78,[5]水準表DB!$E$8:$H$1510,4,FALSE)</f>
        <v>A</v>
      </c>
      <c r="C78" s="219" t="str">
        <f t="shared" si="15"/>
        <v>フロン類等冷媒ターボ冷凍機</v>
      </c>
      <c r="D78" s="219" t="str">
        <f t="shared" si="16"/>
        <v>フロン類等冷媒ターボ冷凍機-</v>
      </c>
      <c r="E78" s="219" t="str">
        <f t="shared" si="17"/>
        <v>フロン類等冷媒ターボ冷凍機-冷却能力</v>
      </c>
      <c r="F78" s="217" t="str">
        <f t="shared" si="11"/>
        <v>フロン類等冷媒ターボ冷凍機-冷却能力-成績係数（COP）</v>
      </c>
      <c r="G78" s="217" t="str">
        <f t="shared" si="12"/>
        <v>フロン類等冷媒ターボ冷凍機-冷却能力-成績係数（COP）標準規格による評価</v>
      </c>
      <c r="H78" s="217" t="str">
        <f t="shared" si="13"/>
        <v>フロン類等冷媒ターボ冷凍機-冷却能力-成績係数（COP）標準規格による評価JISB8621:2011</v>
      </c>
      <c r="I78" s="217" t="str">
        <f t="shared" si="14"/>
        <v>フロン類等冷媒ターボ冷凍機-冷却能力-成績係数（COP）標準規格による評価JISB8621:2011JISB8621:2011</v>
      </c>
      <c r="K78" s="160" t="s">
        <v>19397</v>
      </c>
      <c r="L78" s="227" t="s">
        <v>28</v>
      </c>
      <c r="M78" s="227" t="s">
        <v>29</v>
      </c>
      <c r="N78" s="227" t="s">
        <v>30</v>
      </c>
      <c r="O78" s="255" t="s">
        <v>24</v>
      </c>
      <c r="P78" s="227" t="s">
        <v>2300</v>
      </c>
      <c r="Q78" s="229" t="s">
        <v>2323</v>
      </c>
      <c r="R78" s="222" t="s">
        <v>22372</v>
      </c>
      <c r="S78" s="230" t="s">
        <v>19456</v>
      </c>
      <c r="T78" s="235">
        <v>6.5</v>
      </c>
      <c r="U78" s="225" t="s">
        <v>19457</v>
      </c>
      <c r="V78" s="229" t="s">
        <v>24</v>
      </c>
      <c r="W78" s="227" t="s">
        <v>2187</v>
      </c>
      <c r="X78" s="231" t="s">
        <v>1978</v>
      </c>
      <c r="Y78" s="227" t="s">
        <v>2303</v>
      </c>
      <c r="Z78" s="227" t="s">
        <v>2304</v>
      </c>
      <c r="AA78" s="227" t="s">
        <v>2305</v>
      </c>
      <c r="AB78" s="227" t="s">
        <v>2303</v>
      </c>
      <c r="AC78" s="227" t="s">
        <v>2304</v>
      </c>
      <c r="AD78" s="227" t="s">
        <v>2305</v>
      </c>
    </row>
    <row r="79" spans="2:30" s="218" customFormat="1" ht="67.5" customHeight="1">
      <c r="B79" s="218" t="str">
        <f>VLOOKUP(K79,[5]水準表DB!$E$8:$H$1510,4,FALSE)</f>
        <v>A</v>
      </c>
      <c r="C79" s="219" t="str">
        <f t="shared" si="15"/>
        <v>フロン類等冷媒ターボ冷凍機</v>
      </c>
      <c r="D79" s="219" t="str">
        <f t="shared" si="16"/>
        <v>フロン類等冷媒ターボ冷凍機-</v>
      </c>
      <c r="E79" s="219" t="str">
        <f t="shared" si="17"/>
        <v>フロン類等冷媒ターボ冷凍機-冷却能力</v>
      </c>
      <c r="F79" s="217" t="str">
        <f t="shared" si="11"/>
        <v>フロン類等冷媒ターボ冷凍機-冷却能力-成績係数（COP）</v>
      </c>
      <c r="G79" s="217" t="str">
        <f t="shared" si="12"/>
        <v>フロン類等冷媒ターボ冷凍機-冷却能力-成績係数（COP）標準規格による評価</v>
      </c>
      <c r="H79" s="217" t="str">
        <f t="shared" si="13"/>
        <v>フロン類等冷媒ターボ冷凍機-冷却能力-成績係数（COP）標準規格による評価JISB8621:2011</v>
      </c>
      <c r="I79" s="217" t="str">
        <f t="shared" si="14"/>
        <v>フロン類等冷媒ターボ冷凍機-冷却能力-成績係数（COP）標準規格による評価JISB8621:2011JISB8621:2011</v>
      </c>
      <c r="K79" s="160" t="s">
        <v>19398</v>
      </c>
      <c r="L79" s="227" t="s">
        <v>28</v>
      </c>
      <c r="M79" s="227" t="s">
        <v>29</v>
      </c>
      <c r="N79" s="227" t="s">
        <v>30</v>
      </c>
      <c r="O79" s="255" t="s">
        <v>24</v>
      </c>
      <c r="P79" s="227" t="s">
        <v>2300</v>
      </c>
      <c r="Q79" s="229" t="s">
        <v>2328</v>
      </c>
      <c r="R79" s="222" t="s">
        <v>22372</v>
      </c>
      <c r="S79" s="230" t="s">
        <v>19456</v>
      </c>
      <c r="T79" s="353">
        <v>6.7</v>
      </c>
      <c r="U79" s="225" t="s">
        <v>19457</v>
      </c>
      <c r="V79" s="229" t="s">
        <v>24</v>
      </c>
      <c r="W79" s="227" t="s">
        <v>2187</v>
      </c>
      <c r="X79" s="231" t="s">
        <v>1978</v>
      </c>
      <c r="Y79" s="227" t="s">
        <v>2303</v>
      </c>
      <c r="Z79" s="227" t="s">
        <v>2304</v>
      </c>
      <c r="AA79" s="227" t="s">
        <v>2305</v>
      </c>
      <c r="AB79" s="227" t="s">
        <v>2303</v>
      </c>
      <c r="AC79" s="227" t="s">
        <v>2304</v>
      </c>
      <c r="AD79" s="227" t="s">
        <v>2305</v>
      </c>
    </row>
    <row r="80" spans="2:30" s="218" customFormat="1" ht="67.5" customHeight="1">
      <c r="B80" s="218" t="str">
        <f>VLOOKUP(K80,[5]水準表DB!$E$8:$H$1510,4,FALSE)</f>
        <v>A</v>
      </c>
      <c r="C80" s="219" t="str">
        <f t="shared" si="15"/>
        <v>フロン類等冷媒ターボ冷凍機</v>
      </c>
      <c r="D80" s="219" t="str">
        <f t="shared" si="16"/>
        <v>フロン類等冷媒ターボ冷凍機-</v>
      </c>
      <c r="E80" s="219" t="str">
        <f t="shared" si="17"/>
        <v>フロン類等冷媒ターボ冷凍機-冷却能力</v>
      </c>
      <c r="F80" s="217" t="str">
        <f t="shared" si="11"/>
        <v>フロン類等冷媒ターボ冷凍機-冷却能力-成績係数（COP）</v>
      </c>
      <c r="G80" s="217" t="str">
        <f t="shared" si="12"/>
        <v>フロン類等冷媒ターボ冷凍機-冷却能力-成績係数（COP）標準規格による評価</v>
      </c>
      <c r="H80" s="217" t="str">
        <f t="shared" si="13"/>
        <v>フロン類等冷媒ターボ冷凍機-冷却能力-成績係数（COP）標準規格による評価JISB8621:2011</v>
      </c>
      <c r="I80" s="217" t="str">
        <f t="shared" si="14"/>
        <v>フロン類等冷媒ターボ冷凍機-冷却能力-成績係数（COP）標準規格による評価JISB8621:2011JISB8621:2011</v>
      </c>
      <c r="K80" s="160" t="s">
        <v>19399</v>
      </c>
      <c r="L80" s="227" t="s">
        <v>28</v>
      </c>
      <c r="M80" s="227" t="s">
        <v>29</v>
      </c>
      <c r="N80" s="233" t="s">
        <v>30</v>
      </c>
      <c r="O80" s="255" t="s">
        <v>24</v>
      </c>
      <c r="P80" s="227" t="s">
        <v>2300</v>
      </c>
      <c r="Q80" s="229" t="s">
        <v>2333</v>
      </c>
      <c r="R80" s="252" t="s">
        <v>22372</v>
      </c>
      <c r="S80" s="230" t="s">
        <v>19456</v>
      </c>
      <c r="T80" s="353">
        <v>6.7</v>
      </c>
      <c r="U80" s="225" t="s">
        <v>19457</v>
      </c>
      <c r="V80" s="229" t="s">
        <v>24</v>
      </c>
      <c r="W80" s="227" t="s">
        <v>2187</v>
      </c>
      <c r="X80" s="227" t="s">
        <v>1978</v>
      </c>
      <c r="Y80" s="227" t="s">
        <v>2303</v>
      </c>
      <c r="Z80" s="227" t="s">
        <v>2304</v>
      </c>
      <c r="AA80" s="227" t="s">
        <v>2305</v>
      </c>
      <c r="AB80" s="227" t="s">
        <v>2303</v>
      </c>
      <c r="AC80" s="227" t="s">
        <v>2304</v>
      </c>
      <c r="AD80" s="227" t="s">
        <v>2305</v>
      </c>
    </row>
    <row r="81" spans="2:30" s="218" customFormat="1" ht="127.5" customHeight="1">
      <c r="B81" s="218" t="str">
        <f>VLOOKUP(K81,[5]水準表DB!$E$8:$H$1510,4,FALSE)</f>
        <v>A</v>
      </c>
      <c r="C81" s="219" t="str">
        <f t="shared" si="15"/>
        <v>フロン類等冷媒ターボ冷凍機</v>
      </c>
      <c r="D81" s="219" t="str">
        <f t="shared" si="16"/>
        <v>フロン類等冷媒ターボ冷凍機-</v>
      </c>
      <c r="E81" s="219" t="str">
        <f t="shared" si="17"/>
        <v>フロン類等冷媒ターボ冷凍機-冷却能力</v>
      </c>
      <c r="F81" s="217" t="str">
        <f t="shared" si="11"/>
        <v>フロン類等冷媒ターボ冷凍機-冷却能力-成績係数（COP）</v>
      </c>
      <c r="G81" s="217" t="str">
        <f t="shared" si="12"/>
        <v>フロン類等冷媒ターボ冷凍機-冷却能力-成績係数（COP）標準規格による評価</v>
      </c>
      <c r="H81" s="217" t="str">
        <f t="shared" si="13"/>
        <v>フロン類等冷媒ターボ冷凍機-冷却能力-成績係数（COP）標準規格による評価JISB8621:2011</v>
      </c>
      <c r="I81" s="217" t="str">
        <f t="shared" si="14"/>
        <v>フロン類等冷媒ターボ冷凍機-冷却能力-成績係数（COP）標準規格による評価JISB8621:2011JISB8621:2011</v>
      </c>
      <c r="K81" s="160" t="s">
        <v>19400</v>
      </c>
      <c r="L81" s="220" t="s">
        <v>28</v>
      </c>
      <c r="M81" s="220" t="s">
        <v>29</v>
      </c>
      <c r="N81" s="229" t="s">
        <v>30</v>
      </c>
      <c r="O81" s="221" t="s">
        <v>24</v>
      </c>
      <c r="P81" s="220" t="s">
        <v>2300</v>
      </c>
      <c r="Q81" s="220" t="s">
        <v>2338</v>
      </c>
      <c r="R81" s="222" t="s">
        <v>22318</v>
      </c>
      <c r="S81" s="223" t="s">
        <v>19456</v>
      </c>
      <c r="T81" s="278">
        <v>6.61</v>
      </c>
      <c r="U81" s="241" t="s">
        <v>19457</v>
      </c>
      <c r="V81" s="220" t="s">
        <v>24</v>
      </c>
      <c r="W81" s="220" t="s">
        <v>2187</v>
      </c>
      <c r="X81" s="226" t="s">
        <v>1978</v>
      </c>
      <c r="Y81" s="220" t="s">
        <v>2303</v>
      </c>
      <c r="Z81" s="220" t="s">
        <v>2304</v>
      </c>
      <c r="AA81" s="220" t="s">
        <v>2305</v>
      </c>
      <c r="AB81" s="220" t="s">
        <v>2303</v>
      </c>
      <c r="AC81" s="220" t="s">
        <v>2304</v>
      </c>
      <c r="AD81" s="220" t="s">
        <v>2305</v>
      </c>
    </row>
    <row r="82" spans="2:30" s="218" customFormat="1" ht="67.5" customHeight="1">
      <c r="B82" s="218" t="str">
        <f>VLOOKUP(K82,[5]水準表DB!$E$8:$H$1510,4,FALSE)</f>
        <v>A</v>
      </c>
      <c r="C82" s="219" t="str">
        <f t="shared" si="15"/>
        <v>フロン類等冷媒ターボ冷凍機</v>
      </c>
      <c r="D82" s="219" t="str">
        <f t="shared" si="16"/>
        <v>フロン類等冷媒ターボ冷凍機-</v>
      </c>
      <c r="E82" s="219" t="str">
        <f t="shared" si="17"/>
        <v>フロン類等冷媒ターボ冷凍機-冷却能力</v>
      </c>
      <c r="F82" s="217" t="str">
        <f t="shared" si="11"/>
        <v>フロン類等冷媒ターボ冷凍機-冷却能力-成績係数（COP）</v>
      </c>
      <c r="G82" s="217" t="str">
        <f t="shared" si="12"/>
        <v>フロン類等冷媒ターボ冷凍機-冷却能力-成績係数（COP）標準規格による評価</v>
      </c>
      <c r="H82" s="217" t="str">
        <f t="shared" si="13"/>
        <v>フロン類等冷媒ターボ冷凍機-冷却能力-成績係数（COP）標準規格による評価JISB8621:2011</v>
      </c>
      <c r="I82" s="217" t="str">
        <f t="shared" si="14"/>
        <v>フロン類等冷媒ターボ冷凍機-冷却能力-成績係数（COP）標準規格による評価JISB8621:2011JISB8621:2011</v>
      </c>
      <c r="K82" s="160" t="s">
        <v>19401</v>
      </c>
      <c r="L82" s="227" t="s">
        <v>28</v>
      </c>
      <c r="M82" s="227" t="s">
        <v>29</v>
      </c>
      <c r="N82" s="227" t="s">
        <v>30</v>
      </c>
      <c r="O82" s="259" t="s">
        <v>24</v>
      </c>
      <c r="P82" s="233" t="s">
        <v>2300</v>
      </c>
      <c r="Q82" s="244" t="s">
        <v>2343</v>
      </c>
      <c r="R82" s="222" t="s">
        <v>22318</v>
      </c>
      <c r="S82" s="234" t="s">
        <v>19456</v>
      </c>
      <c r="T82" s="281">
        <v>6.66</v>
      </c>
      <c r="U82" s="246" t="s">
        <v>19457</v>
      </c>
      <c r="V82" s="244" t="s">
        <v>24</v>
      </c>
      <c r="W82" s="233" t="s">
        <v>2187</v>
      </c>
      <c r="X82" s="236" t="s">
        <v>1978</v>
      </c>
      <c r="Y82" s="233" t="s">
        <v>2303</v>
      </c>
      <c r="Z82" s="233" t="s">
        <v>2304</v>
      </c>
      <c r="AA82" s="233" t="s">
        <v>2305</v>
      </c>
      <c r="AB82" s="233" t="s">
        <v>2303</v>
      </c>
      <c r="AC82" s="233" t="s">
        <v>2304</v>
      </c>
      <c r="AD82" s="233" t="s">
        <v>2305</v>
      </c>
    </row>
    <row r="83" spans="2:30" s="218" customFormat="1" ht="202.5" customHeight="1">
      <c r="B83" s="218" t="str">
        <f>VLOOKUP(K83,[5]水準表DB!$E$8:$H$1510,4,FALSE)</f>
        <v>A</v>
      </c>
      <c r="C83" s="219" t="str">
        <f t="shared" si="15"/>
        <v>自然冷媒ターボ冷凍機</v>
      </c>
      <c r="D83" s="219" t="str">
        <f t="shared" si="16"/>
        <v>自然冷媒ターボ冷凍機-</v>
      </c>
      <c r="E83" s="219" t="str">
        <f t="shared" si="17"/>
        <v>自然冷媒ターボ冷凍機-冷却能力</v>
      </c>
      <c r="F83" s="217" t="str">
        <f t="shared" si="11"/>
        <v>自然冷媒ターボ冷凍機-冷却能力-期間成績係数（IPLV）</v>
      </c>
      <c r="G83" s="217" t="str">
        <f t="shared" si="12"/>
        <v>自然冷媒ターボ冷凍機-冷却能力-期間成績係数（IPLV）標準規格による評価</v>
      </c>
      <c r="H83" s="217" t="str">
        <f t="shared" si="13"/>
        <v>自然冷媒ターボ冷凍機-冷却能力-期間成績係数（IPLV）標準規格による評価JISB8621:2011</v>
      </c>
      <c r="I83" s="217" t="str">
        <f t="shared" si="14"/>
        <v>自然冷媒ターボ冷凍機-冷却能力-期間成績係数（IPLV）標準規格による評価JISB8621:2011JISB8621:2011</v>
      </c>
      <c r="K83" s="160" t="s">
        <v>10576</v>
      </c>
      <c r="L83" s="227" t="s">
        <v>28</v>
      </c>
      <c r="M83" s="220" t="s">
        <v>31</v>
      </c>
      <c r="N83" s="220" t="s">
        <v>32</v>
      </c>
      <c r="O83" s="221" t="s">
        <v>24</v>
      </c>
      <c r="P83" s="220" t="s">
        <v>2300</v>
      </c>
      <c r="Q83" s="220" t="s">
        <v>2301</v>
      </c>
      <c r="R83" s="239" t="s">
        <v>22318</v>
      </c>
      <c r="S83" s="230" t="s">
        <v>19456</v>
      </c>
      <c r="T83" s="224">
        <v>7.36</v>
      </c>
      <c r="U83" s="225" t="s">
        <v>19457</v>
      </c>
      <c r="V83" s="229" t="s">
        <v>24</v>
      </c>
      <c r="W83" s="220" t="s">
        <v>2302</v>
      </c>
      <c r="X83" s="226" t="s">
        <v>1978</v>
      </c>
      <c r="Y83" s="220" t="s">
        <v>2303</v>
      </c>
      <c r="Z83" s="220" t="s">
        <v>2304</v>
      </c>
      <c r="AA83" s="220" t="s">
        <v>2305</v>
      </c>
      <c r="AB83" s="220" t="s">
        <v>2303</v>
      </c>
      <c r="AC83" s="220" t="s">
        <v>2304</v>
      </c>
      <c r="AD83" s="220" t="s">
        <v>2305</v>
      </c>
    </row>
    <row r="84" spans="2:30" s="218" customFormat="1" ht="67.5" customHeight="1">
      <c r="B84" s="218" t="str">
        <f>VLOOKUP(K84,[5]水準表DB!$E$8:$H$1510,4,FALSE)</f>
        <v>A</v>
      </c>
      <c r="C84" s="219" t="str">
        <f t="shared" si="15"/>
        <v>自然冷媒ターボ冷凍機</v>
      </c>
      <c r="D84" s="219" t="str">
        <f t="shared" si="16"/>
        <v>自然冷媒ターボ冷凍機-</v>
      </c>
      <c r="E84" s="219" t="str">
        <f t="shared" si="17"/>
        <v>自然冷媒ターボ冷凍機-冷却能力</v>
      </c>
      <c r="F84" s="217" t="str">
        <f t="shared" si="11"/>
        <v>自然冷媒ターボ冷凍機-冷却能力-期間成績係数（IPLV）</v>
      </c>
      <c r="G84" s="217" t="str">
        <f t="shared" si="12"/>
        <v>自然冷媒ターボ冷凍機-冷却能力-期間成績係数（IPLV）標準規格による評価</v>
      </c>
      <c r="H84" s="217" t="str">
        <f t="shared" si="13"/>
        <v>自然冷媒ターボ冷凍機-冷却能力-期間成績係数（IPLV）標準規格による評価JISB8621:2011</v>
      </c>
      <c r="I84" s="217" t="str">
        <f t="shared" si="14"/>
        <v>自然冷媒ターボ冷凍機-冷却能力-期間成績係数（IPLV）標準規格による評価JISB8621:2011JISB8621:2011</v>
      </c>
      <c r="K84" s="160" t="s">
        <v>10577</v>
      </c>
      <c r="L84" s="227" t="s">
        <v>28</v>
      </c>
      <c r="M84" s="227" t="s">
        <v>31</v>
      </c>
      <c r="N84" s="227" t="s">
        <v>32</v>
      </c>
      <c r="O84" s="255" t="s">
        <v>24</v>
      </c>
      <c r="P84" s="227" t="s">
        <v>2300</v>
      </c>
      <c r="Q84" s="229" t="s">
        <v>2384</v>
      </c>
      <c r="R84" s="252" t="s">
        <v>22373</v>
      </c>
      <c r="S84" s="230" t="s">
        <v>19456</v>
      </c>
      <c r="T84" s="224" t="s">
        <v>24</v>
      </c>
      <c r="U84" s="225" t="s">
        <v>19456</v>
      </c>
      <c r="V84" s="229" t="s">
        <v>24</v>
      </c>
      <c r="W84" s="227" t="s">
        <v>2302</v>
      </c>
      <c r="X84" s="231" t="s">
        <v>1978</v>
      </c>
      <c r="Y84" s="227" t="s">
        <v>2303</v>
      </c>
      <c r="Z84" s="227" t="s">
        <v>2304</v>
      </c>
      <c r="AA84" s="227" t="s">
        <v>2305</v>
      </c>
      <c r="AB84" s="227" t="s">
        <v>2303</v>
      </c>
      <c r="AC84" s="227" t="s">
        <v>2304</v>
      </c>
      <c r="AD84" s="227" t="s">
        <v>2305</v>
      </c>
    </row>
    <row r="85" spans="2:30" s="218" customFormat="1" ht="135" customHeight="1">
      <c r="B85" s="218" t="str">
        <f>VLOOKUP(K85,[5]水準表DB!$E$8:$H$1510,4,FALSE)</f>
        <v>A</v>
      </c>
      <c r="C85" s="219" t="str">
        <f t="shared" si="15"/>
        <v>水冷ヒートポンプチラー</v>
      </c>
      <c r="D85" s="219" t="str">
        <f t="shared" si="16"/>
        <v>水冷ヒートポンプチラー-</v>
      </c>
      <c r="E85" s="219" t="str">
        <f t="shared" si="17"/>
        <v>水冷ヒートポンプチラー-冷却能力</v>
      </c>
      <c r="F85" s="217" t="str">
        <f t="shared" si="11"/>
        <v>水冷ヒートポンプチラー-冷却能力-成績係数（COP）</v>
      </c>
      <c r="G85" s="217" t="str">
        <f t="shared" si="12"/>
        <v>水冷ヒートポンプチラー-冷却能力-成績係数（COP）標準規格による評価</v>
      </c>
      <c r="H85" s="217" t="str">
        <f t="shared" si="13"/>
        <v>水冷ヒートポンプチラー-冷却能力-成績係数（COP）標準規格による評価JISB8613:1994またはJRA4066:2014</v>
      </c>
      <c r="I85" s="217" t="str">
        <f t="shared" si="14"/>
        <v>水冷ヒートポンプチラー-冷却能力-成績係数（COP）標準規格による評価JISB8613:1994またはJRA4066:2014JISB8613:1994またはJRA4066:2014</v>
      </c>
      <c r="K85" s="160" t="s">
        <v>10578</v>
      </c>
      <c r="L85" s="227" t="s">
        <v>28</v>
      </c>
      <c r="M85" s="220" t="s">
        <v>33</v>
      </c>
      <c r="N85" s="220" t="s">
        <v>34</v>
      </c>
      <c r="O85" s="221" t="s">
        <v>24</v>
      </c>
      <c r="P85" s="220" t="s">
        <v>2300</v>
      </c>
      <c r="Q85" s="220" t="s">
        <v>2389</v>
      </c>
      <c r="R85" s="222" t="s">
        <v>22318</v>
      </c>
      <c r="S85" s="223" t="s">
        <v>19456</v>
      </c>
      <c r="T85" s="278">
        <v>4.7</v>
      </c>
      <c r="U85" s="241" t="s">
        <v>19456</v>
      </c>
      <c r="V85" s="220" t="s">
        <v>24</v>
      </c>
      <c r="W85" s="220" t="s">
        <v>2187</v>
      </c>
      <c r="X85" s="226" t="s">
        <v>1978</v>
      </c>
      <c r="Y85" s="220" t="s">
        <v>2390</v>
      </c>
      <c r="Z85" s="220" t="s">
        <v>2391</v>
      </c>
      <c r="AA85" s="220" t="s">
        <v>2392</v>
      </c>
      <c r="AB85" s="220" t="s">
        <v>2390</v>
      </c>
      <c r="AC85" s="220" t="s">
        <v>2391</v>
      </c>
      <c r="AD85" s="220" t="s">
        <v>2392</v>
      </c>
    </row>
    <row r="86" spans="2:30" s="218" customFormat="1" ht="67.5" customHeight="1">
      <c r="B86" s="218" t="str">
        <f>VLOOKUP(K86,[5]水準表DB!$E$8:$H$1510,4,FALSE)</f>
        <v>A</v>
      </c>
      <c r="C86" s="219" t="str">
        <f t="shared" si="15"/>
        <v>水冷ヒートポンプチラー</v>
      </c>
      <c r="D86" s="219" t="str">
        <f t="shared" si="16"/>
        <v>水冷ヒートポンプチラー-</v>
      </c>
      <c r="E86" s="219" t="str">
        <f t="shared" si="17"/>
        <v>水冷ヒートポンプチラー-冷却能力</v>
      </c>
      <c r="F86" s="217" t="str">
        <f t="shared" si="11"/>
        <v>水冷ヒートポンプチラー-冷却能力-成績係数（COP）</v>
      </c>
      <c r="G86" s="217" t="str">
        <f t="shared" si="12"/>
        <v>水冷ヒートポンプチラー-冷却能力-成績係数（COP）標準規格による評価</v>
      </c>
      <c r="H86" s="217" t="str">
        <f t="shared" si="13"/>
        <v>水冷ヒートポンプチラー-冷却能力-成績係数（COP）標準規格による評価JISB8613:1994またはJRA4066:2014</v>
      </c>
      <c r="I86" s="217" t="str">
        <f t="shared" si="14"/>
        <v>水冷ヒートポンプチラー-冷却能力-成績係数（COP）標準規格による評価JISB8613:1994またはJRA4066:2014JISB8613:1994またはJRA4066:2014</v>
      </c>
      <c r="K86" s="160" t="s">
        <v>10579</v>
      </c>
      <c r="L86" s="227" t="s">
        <v>28</v>
      </c>
      <c r="M86" s="227" t="s">
        <v>33</v>
      </c>
      <c r="N86" s="227" t="s">
        <v>34</v>
      </c>
      <c r="O86" s="255" t="s">
        <v>24</v>
      </c>
      <c r="P86" s="227" t="s">
        <v>2300</v>
      </c>
      <c r="Q86" s="229" t="s">
        <v>2397</v>
      </c>
      <c r="R86" s="222" t="s">
        <v>22318</v>
      </c>
      <c r="S86" s="230" t="s">
        <v>19456</v>
      </c>
      <c r="T86" s="235">
        <v>5.3</v>
      </c>
      <c r="U86" s="225" t="s">
        <v>19456</v>
      </c>
      <c r="V86" s="229" t="s">
        <v>24</v>
      </c>
      <c r="W86" s="227" t="s">
        <v>2187</v>
      </c>
      <c r="X86" s="231" t="s">
        <v>1978</v>
      </c>
      <c r="Y86" s="227" t="s">
        <v>2390</v>
      </c>
      <c r="Z86" s="227" t="s">
        <v>2391</v>
      </c>
      <c r="AA86" s="227" t="s">
        <v>2392</v>
      </c>
      <c r="AB86" s="227" t="s">
        <v>2390</v>
      </c>
      <c r="AC86" s="227" t="s">
        <v>2391</v>
      </c>
      <c r="AD86" s="227" t="s">
        <v>2392</v>
      </c>
    </row>
    <row r="87" spans="2:30" s="218" customFormat="1" ht="67.5" customHeight="1">
      <c r="B87" s="218" t="str">
        <f>VLOOKUP(K87,[5]水準表DB!$E$8:$H$1510,4,FALSE)</f>
        <v>A</v>
      </c>
      <c r="C87" s="219" t="str">
        <f t="shared" si="15"/>
        <v>水冷ヒートポンプチラー</v>
      </c>
      <c r="D87" s="219" t="str">
        <f t="shared" si="16"/>
        <v>水冷ヒートポンプチラー-</v>
      </c>
      <c r="E87" s="219" t="str">
        <f t="shared" si="17"/>
        <v>水冷ヒートポンプチラー-冷却能力</v>
      </c>
      <c r="F87" s="217" t="str">
        <f t="shared" si="11"/>
        <v>水冷ヒートポンプチラー-冷却能力-成績係数（COP）</v>
      </c>
      <c r="G87" s="217" t="str">
        <f t="shared" si="12"/>
        <v>水冷ヒートポンプチラー-冷却能力-成績係数（COP）標準規格による評価</v>
      </c>
      <c r="H87" s="217" t="str">
        <f t="shared" si="13"/>
        <v>水冷ヒートポンプチラー-冷却能力-成績係数（COP）標準規格による評価JISB8613:1994またはJRA4066:2014</v>
      </c>
      <c r="I87" s="217" t="str">
        <f t="shared" si="14"/>
        <v>水冷ヒートポンプチラー-冷却能力-成績係数（COP）標準規格による評価JISB8613:1994またはJRA4066:2014JISB8613:1994またはJRA4066:2014</v>
      </c>
      <c r="K87" s="160" t="s">
        <v>10580</v>
      </c>
      <c r="L87" s="227" t="s">
        <v>28</v>
      </c>
      <c r="M87" s="227" t="s">
        <v>33</v>
      </c>
      <c r="N87" s="227" t="s">
        <v>34</v>
      </c>
      <c r="O87" s="255" t="s">
        <v>24</v>
      </c>
      <c r="P87" s="227" t="s">
        <v>2300</v>
      </c>
      <c r="Q87" s="229" t="s">
        <v>2402</v>
      </c>
      <c r="R87" s="222" t="s">
        <v>22318</v>
      </c>
      <c r="S87" s="230" t="s">
        <v>19456</v>
      </c>
      <c r="T87" s="235">
        <v>5.41</v>
      </c>
      <c r="U87" s="225" t="s">
        <v>19456</v>
      </c>
      <c r="V87" s="229" t="s">
        <v>24</v>
      </c>
      <c r="W87" s="227" t="s">
        <v>2187</v>
      </c>
      <c r="X87" s="231" t="s">
        <v>1978</v>
      </c>
      <c r="Y87" s="227" t="s">
        <v>2390</v>
      </c>
      <c r="Z87" s="227" t="s">
        <v>2391</v>
      </c>
      <c r="AA87" s="227" t="s">
        <v>2392</v>
      </c>
      <c r="AB87" s="227" t="s">
        <v>2390</v>
      </c>
      <c r="AC87" s="227" t="s">
        <v>2391</v>
      </c>
      <c r="AD87" s="227" t="s">
        <v>2392</v>
      </c>
    </row>
    <row r="88" spans="2:30" s="218" customFormat="1" ht="67.5" customHeight="1">
      <c r="B88" s="218" t="str">
        <f>VLOOKUP(K88,[5]水準表DB!$E$8:$H$1510,4,FALSE)</f>
        <v>A</v>
      </c>
      <c r="C88" s="219" t="str">
        <f t="shared" si="15"/>
        <v>水冷ヒートポンプチラー</v>
      </c>
      <c r="D88" s="219" t="str">
        <f t="shared" si="16"/>
        <v>水冷ヒートポンプチラー-</v>
      </c>
      <c r="E88" s="219" t="str">
        <f t="shared" si="17"/>
        <v>水冷ヒートポンプチラー-冷却能力</v>
      </c>
      <c r="F88" s="217" t="str">
        <f t="shared" si="11"/>
        <v>水冷ヒートポンプチラー-冷却能力-成績係数（COP）</v>
      </c>
      <c r="G88" s="217" t="str">
        <f t="shared" si="12"/>
        <v>水冷ヒートポンプチラー-冷却能力-成績係数（COP）標準規格による評価</v>
      </c>
      <c r="H88" s="217" t="str">
        <f t="shared" si="13"/>
        <v>水冷ヒートポンプチラー-冷却能力-成績係数（COP）標準規格による評価JISB8613:1994またはJRA4066:2014</v>
      </c>
      <c r="I88" s="217" t="str">
        <f t="shared" si="14"/>
        <v>水冷ヒートポンプチラー-冷却能力-成績係数（COP）標準規格による評価JISB8613:1994またはJRA4066:2014JISB8613:1994またはJRA4066:2014</v>
      </c>
      <c r="K88" s="162" t="s">
        <v>21940</v>
      </c>
      <c r="L88" s="227" t="s">
        <v>28</v>
      </c>
      <c r="M88" s="227" t="s">
        <v>33</v>
      </c>
      <c r="N88" s="227" t="s">
        <v>34</v>
      </c>
      <c r="O88" s="255" t="s">
        <v>24</v>
      </c>
      <c r="P88" s="227" t="s">
        <v>2300</v>
      </c>
      <c r="Q88" s="229" t="s">
        <v>22127</v>
      </c>
      <c r="R88" s="222" t="s">
        <v>22318</v>
      </c>
      <c r="S88" s="230" t="s">
        <v>19456</v>
      </c>
      <c r="T88" s="235">
        <v>5.34</v>
      </c>
      <c r="U88" s="225" t="s">
        <v>19456</v>
      </c>
      <c r="V88" s="229" t="s">
        <v>24</v>
      </c>
      <c r="W88" s="227" t="s">
        <v>2187</v>
      </c>
      <c r="X88" s="231" t="s">
        <v>1978</v>
      </c>
      <c r="Y88" s="227" t="s">
        <v>2390</v>
      </c>
      <c r="Z88" s="227" t="s">
        <v>2391</v>
      </c>
      <c r="AA88" s="227" t="s">
        <v>2392</v>
      </c>
      <c r="AB88" s="227" t="s">
        <v>2390</v>
      </c>
      <c r="AC88" s="227" t="s">
        <v>2391</v>
      </c>
      <c r="AD88" s="227" t="s">
        <v>2392</v>
      </c>
    </row>
    <row r="89" spans="2:30" s="218" customFormat="1" ht="67.5" customHeight="1">
      <c r="B89" s="218" t="str">
        <f>VLOOKUP(K89,[5]水準表DB!$E$8:$H$1510,4,FALSE)</f>
        <v>A</v>
      </c>
      <c r="C89" s="219" t="str">
        <f t="shared" si="15"/>
        <v>水冷ヒートポンプチラー</v>
      </c>
      <c r="D89" s="219" t="str">
        <f t="shared" si="16"/>
        <v>水冷ヒートポンプチラー-</v>
      </c>
      <c r="E89" s="219" t="str">
        <f t="shared" si="17"/>
        <v>水冷ヒートポンプチラー-冷却能力</v>
      </c>
      <c r="F89" s="217" t="str">
        <f t="shared" si="11"/>
        <v>水冷ヒートポンプチラー-冷却能力-成績係数（COP）</v>
      </c>
      <c r="G89" s="217" t="str">
        <f t="shared" si="12"/>
        <v>水冷ヒートポンプチラー-冷却能力-成績係数（COP）標準規格による評価</v>
      </c>
      <c r="H89" s="217" t="str">
        <f t="shared" si="13"/>
        <v>水冷ヒートポンプチラー-冷却能力-成績係数（COP）標準規格による評価JISB8613:1994またはJRA4066:2014</v>
      </c>
      <c r="I89" s="217" t="str">
        <f t="shared" si="14"/>
        <v>水冷ヒートポンプチラー-冷却能力-成績係数（COP）標準規格による評価JISB8613:1994またはJRA4066:2014JISB8613:1994またはJRA4066:2014</v>
      </c>
      <c r="K89" s="160" t="s">
        <v>22047</v>
      </c>
      <c r="L89" s="233" t="s">
        <v>28</v>
      </c>
      <c r="M89" s="233" t="s">
        <v>33</v>
      </c>
      <c r="N89" s="233" t="s">
        <v>34</v>
      </c>
      <c r="O89" s="259" t="s">
        <v>24</v>
      </c>
      <c r="P89" s="233" t="s">
        <v>2300</v>
      </c>
      <c r="Q89" s="244" t="s">
        <v>22072</v>
      </c>
      <c r="R89" s="252" t="s">
        <v>22372</v>
      </c>
      <c r="S89" s="234" t="s">
        <v>19456</v>
      </c>
      <c r="T89" s="283">
        <v>5.15</v>
      </c>
      <c r="U89" s="246" t="s">
        <v>19456</v>
      </c>
      <c r="V89" s="244" t="s">
        <v>24</v>
      </c>
      <c r="W89" s="233" t="s">
        <v>2187</v>
      </c>
      <c r="X89" s="233" t="s">
        <v>1978</v>
      </c>
      <c r="Y89" s="233" t="s">
        <v>2390</v>
      </c>
      <c r="Z89" s="233" t="s">
        <v>2391</v>
      </c>
      <c r="AA89" s="233" t="s">
        <v>2392</v>
      </c>
      <c r="AB89" s="233" t="s">
        <v>2390</v>
      </c>
      <c r="AC89" s="233" t="s">
        <v>2391</v>
      </c>
      <c r="AD89" s="233" t="s">
        <v>2392</v>
      </c>
    </row>
    <row r="90" spans="2:30" s="218" customFormat="1" ht="84" customHeight="1">
      <c r="B90" s="218" t="str">
        <f>VLOOKUP(K90,[5]水準表DB!$E$8:$H$1510,4,FALSE)</f>
        <v>A</v>
      </c>
      <c r="C90" s="219" t="str">
        <f t="shared" si="15"/>
        <v>水冷ヒートポンプチラー</v>
      </c>
      <c r="D90" s="219" t="str">
        <f t="shared" si="16"/>
        <v>水冷ヒートポンプチラー-</v>
      </c>
      <c r="E90" s="219" t="str">
        <f t="shared" si="17"/>
        <v>水冷ヒートポンプチラー-冷却能力</v>
      </c>
      <c r="F90" s="217" t="str">
        <f t="shared" si="11"/>
        <v>水冷ヒートポンプチラー-冷却能力-成績係数（COP）</v>
      </c>
      <c r="G90" s="217" t="str">
        <f t="shared" si="12"/>
        <v>水冷ヒートポンプチラー-冷却能力-成績係数（COP）標準規格による評価</v>
      </c>
      <c r="H90" s="217" t="str">
        <f t="shared" si="13"/>
        <v>水冷ヒートポンプチラー-冷却能力-成績係数（COP）標準規格による評価JISB8613:1994またはJRA4066:2014</v>
      </c>
      <c r="I90" s="217" t="str">
        <f t="shared" si="14"/>
        <v>水冷ヒートポンプチラー-冷却能力-成績係数（COP）標準規格による評価JISB8613:1994またはJRA4066:2014JISB8613:1994またはJRA4066:2014</v>
      </c>
      <c r="K90" s="163" t="s">
        <v>10582</v>
      </c>
      <c r="L90" s="229" t="s">
        <v>28</v>
      </c>
      <c r="M90" s="229" t="s">
        <v>33</v>
      </c>
      <c r="N90" s="229" t="s">
        <v>34</v>
      </c>
      <c r="O90" s="255" t="s">
        <v>24</v>
      </c>
      <c r="P90" s="229" t="s">
        <v>2300</v>
      </c>
      <c r="Q90" s="229" t="s">
        <v>2412</v>
      </c>
      <c r="R90" s="222" t="s">
        <v>22318</v>
      </c>
      <c r="S90" s="230" t="s">
        <v>19456</v>
      </c>
      <c r="T90" s="235">
        <v>5.57</v>
      </c>
      <c r="U90" s="225" t="s">
        <v>19456</v>
      </c>
      <c r="V90" s="229" t="s">
        <v>24</v>
      </c>
      <c r="W90" s="229" t="s">
        <v>2187</v>
      </c>
      <c r="X90" s="242" t="s">
        <v>1978</v>
      </c>
      <c r="Y90" s="229" t="s">
        <v>2390</v>
      </c>
      <c r="Z90" s="229" t="s">
        <v>2391</v>
      </c>
      <c r="AA90" s="229" t="s">
        <v>2392</v>
      </c>
      <c r="AB90" s="229" t="s">
        <v>2390</v>
      </c>
      <c r="AC90" s="229" t="s">
        <v>2391</v>
      </c>
      <c r="AD90" s="229" t="s">
        <v>2392</v>
      </c>
    </row>
    <row r="91" spans="2:30" s="218" customFormat="1" ht="74.25" customHeight="1">
      <c r="B91" s="218" t="str">
        <f>VLOOKUP(K91,[5]水準表DB!$E$8:$H$1510,4,FALSE)</f>
        <v>A</v>
      </c>
      <c r="C91" s="219" t="str">
        <f t="shared" si="15"/>
        <v>水冷ヒートポンプチラー</v>
      </c>
      <c r="D91" s="219" t="str">
        <f t="shared" si="16"/>
        <v>水冷ヒートポンプチラー-</v>
      </c>
      <c r="E91" s="219" t="str">
        <f t="shared" si="17"/>
        <v>水冷ヒートポンプチラー-冷却能力</v>
      </c>
      <c r="F91" s="217" t="str">
        <f t="shared" si="11"/>
        <v>水冷ヒートポンプチラー-冷却能力-成績係数（COP）</v>
      </c>
      <c r="G91" s="217" t="str">
        <f t="shared" si="12"/>
        <v>水冷ヒートポンプチラー-冷却能力-成績係数（COP）標準規格による評価</v>
      </c>
      <c r="H91" s="217" t="str">
        <f t="shared" si="13"/>
        <v>水冷ヒートポンプチラー-冷却能力-成績係数（COP）標準規格による評価JISB8613:1994またはJRA4066:2014</v>
      </c>
      <c r="I91" s="217" t="str">
        <f t="shared" si="14"/>
        <v>水冷ヒートポンプチラー-冷却能力-成績係数（COP）標準規格による評価JISB8613:1994またはJRA4066:2014JISB8613:1994またはJRA4066:2014</v>
      </c>
      <c r="K91" s="160" t="s">
        <v>10583</v>
      </c>
      <c r="L91" s="227" t="s">
        <v>28</v>
      </c>
      <c r="M91" s="227" t="s">
        <v>33</v>
      </c>
      <c r="N91" s="227" t="s">
        <v>34</v>
      </c>
      <c r="O91" s="255" t="s">
        <v>24</v>
      </c>
      <c r="P91" s="227" t="s">
        <v>2300</v>
      </c>
      <c r="Q91" s="229" t="s">
        <v>2417</v>
      </c>
      <c r="R91" s="222" t="s">
        <v>22372</v>
      </c>
      <c r="S91" s="230" t="s">
        <v>19456</v>
      </c>
      <c r="T91" s="235">
        <v>6</v>
      </c>
      <c r="U91" s="225" t="s">
        <v>19456</v>
      </c>
      <c r="V91" s="229" t="s">
        <v>24</v>
      </c>
      <c r="W91" s="227" t="s">
        <v>2187</v>
      </c>
      <c r="X91" s="231" t="s">
        <v>1978</v>
      </c>
      <c r="Y91" s="227" t="s">
        <v>2390</v>
      </c>
      <c r="Z91" s="227" t="s">
        <v>2391</v>
      </c>
      <c r="AA91" s="227" t="s">
        <v>2392</v>
      </c>
      <c r="AB91" s="227" t="s">
        <v>2390</v>
      </c>
      <c r="AC91" s="227" t="s">
        <v>2391</v>
      </c>
      <c r="AD91" s="227" t="s">
        <v>2392</v>
      </c>
    </row>
    <row r="92" spans="2:30" s="218" customFormat="1" ht="74.25" customHeight="1">
      <c r="B92" s="218" t="str">
        <f>VLOOKUP(K92,[5]水準表DB!$E$8:$H$1510,4,FALSE)</f>
        <v>A</v>
      </c>
      <c r="C92" s="219" t="str">
        <f t="shared" si="15"/>
        <v>水冷ヒートポンプチラー</v>
      </c>
      <c r="D92" s="219" t="str">
        <f t="shared" si="16"/>
        <v>水冷ヒートポンプチラー-</v>
      </c>
      <c r="E92" s="219" t="str">
        <f t="shared" si="17"/>
        <v>水冷ヒートポンプチラー-冷却能力</v>
      </c>
      <c r="F92" s="217" t="str">
        <f t="shared" si="11"/>
        <v>水冷ヒートポンプチラー-冷却能力-成績係数（COP）</v>
      </c>
      <c r="G92" s="217" t="str">
        <f t="shared" si="12"/>
        <v>水冷ヒートポンプチラー-冷却能力-成績係数（COP）標準規格による評価</v>
      </c>
      <c r="H92" s="217" t="str">
        <f t="shared" si="13"/>
        <v>水冷ヒートポンプチラー-冷却能力-成績係数（COP）標準規格による評価JISB8613:1994またはJRA4066:2014</v>
      </c>
      <c r="I92" s="217" t="str">
        <f t="shared" si="14"/>
        <v>水冷ヒートポンプチラー-冷却能力-成績係数（COP）標準規格による評価JISB8613:1994またはJRA4066:2014JISB8613:1994またはJRA4066:2014</v>
      </c>
      <c r="K92" s="160" t="s">
        <v>10584</v>
      </c>
      <c r="L92" s="227" t="s">
        <v>28</v>
      </c>
      <c r="M92" s="227" t="s">
        <v>33</v>
      </c>
      <c r="N92" s="227" t="s">
        <v>34</v>
      </c>
      <c r="O92" s="255" t="s">
        <v>24</v>
      </c>
      <c r="P92" s="227" t="s">
        <v>2300</v>
      </c>
      <c r="Q92" s="229" t="s">
        <v>2422</v>
      </c>
      <c r="R92" s="252" t="s">
        <v>22318</v>
      </c>
      <c r="S92" s="230" t="s">
        <v>19456</v>
      </c>
      <c r="T92" s="235">
        <v>5.22</v>
      </c>
      <c r="U92" s="225" t="s">
        <v>19456</v>
      </c>
      <c r="V92" s="229" t="s">
        <v>24</v>
      </c>
      <c r="W92" s="227" t="s">
        <v>2187</v>
      </c>
      <c r="X92" s="231" t="s">
        <v>1978</v>
      </c>
      <c r="Y92" s="227" t="s">
        <v>2390</v>
      </c>
      <c r="Z92" s="227" t="s">
        <v>2391</v>
      </c>
      <c r="AA92" s="227" t="s">
        <v>2392</v>
      </c>
      <c r="AB92" s="227" t="s">
        <v>2390</v>
      </c>
      <c r="AC92" s="227" t="s">
        <v>2391</v>
      </c>
      <c r="AD92" s="227" t="s">
        <v>2392</v>
      </c>
    </row>
    <row r="93" spans="2:30" s="218" customFormat="1" ht="135" customHeight="1">
      <c r="B93" s="218" t="str">
        <f>VLOOKUP(K93,[5]水準表DB!$E$8:$H$1510,4,FALSE)</f>
        <v>A</v>
      </c>
      <c r="C93" s="219" t="str">
        <f t="shared" si="15"/>
        <v>水冷ヒートポンプチラー</v>
      </c>
      <c r="D93" s="219" t="str">
        <f t="shared" si="16"/>
        <v>水冷ヒートポンプチラーブライン仕様、ブライン入口温度0℃、ブライン出口温度-5℃</v>
      </c>
      <c r="E93" s="219" t="str">
        <f t="shared" si="17"/>
        <v>水冷ヒートポンプチラーブライン仕様、ブライン入口温度0℃、ブライン出口温度-5℃冷却能力</v>
      </c>
      <c r="F93" s="217" t="str">
        <f t="shared" si="11"/>
        <v>水冷ヒートポンプチラーブライン仕様、ブライン入口温度0℃、ブライン出口温度-5℃冷却能力-成績係数（COP）</v>
      </c>
      <c r="G93" s="217" t="str">
        <f t="shared" si="12"/>
        <v>水冷ヒートポンプチラーブライン仕様、ブライン入口温度0℃、ブライン出口温度-5℃冷却能力-成績係数（COP）標準規格による評価</v>
      </c>
      <c r="H93" s="217" t="str">
        <f t="shared" si="13"/>
        <v>水冷ヒートポンプチラーブライン仕様、ブライン入口温度0℃、ブライン出口温度-5℃冷却能力-成績係数（COP）標準規格による評価JISB8613:1994またはJRA4066:2014</v>
      </c>
      <c r="I93" s="217" t="str">
        <f t="shared" si="14"/>
        <v>水冷ヒートポンプチラーブライン仕様、ブライン入口温度0℃、ブライン出口温度-5℃冷却能力-成績係数（COP）標準規格による評価JISB8613:1994またはJRA4066:2014JISB8613:1994またはJRA4066:2014</v>
      </c>
      <c r="K93" s="160" t="s">
        <v>10585</v>
      </c>
      <c r="L93" s="227" t="s">
        <v>28</v>
      </c>
      <c r="M93" s="227" t="s">
        <v>33</v>
      </c>
      <c r="N93" s="227" t="s">
        <v>34</v>
      </c>
      <c r="O93" s="221" t="s">
        <v>2485</v>
      </c>
      <c r="P93" s="220" t="s">
        <v>2300</v>
      </c>
      <c r="Q93" s="220" t="s">
        <v>2389</v>
      </c>
      <c r="R93" s="222" t="s">
        <v>22318</v>
      </c>
      <c r="S93" s="223" t="s">
        <v>19456</v>
      </c>
      <c r="T93" s="278">
        <v>2.37</v>
      </c>
      <c r="U93" s="241" t="s">
        <v>19456</v>
      </c>
      <c r="V93" s="220" t="s">
        <v>24</v>
      </c>
      <c r="W93" s="220" t="s">
        <v>2187</v>
      </c>
      <c r="X93" s="226" t="s">
        <v>1978</v>
      </c>
      <c r="Y93" s="220" t="s">
        <v>2390</v>
      </c>
      <c r="Z93" s="220" t="s">
        <v>2391</v>
      </c>
      <c r="AA93" s="220" t="s">
        <v>2392</v>
      </c>
      <c r="AB93" s="220" t="s">
        <v>2390</v>
      </c>
      <c r="AC93" s="220" t="s">
        <v>2391</v>
      </c>
      <c r="AD93" s="220" t="s">
        <v>2486</v>
      </c>
    </row>
    <row r="94" spans="2:30" s="218" customFormat="1" ht="76.5" customHeight="1">
      <c r="B94" s="218" t="str">
        <f>VLOOKUP(K94,[5]水準表DB!$E$8:$H$1510,4,FALSE)</f>
        <v>A</v>
      </c>
      <c r="C94" s="219" t="str">
        <f t="shared" si="15"/>
        <v>水冷ヒートポンプチラー</v>
      </c>
      <c r="D94" s="219" t="str">
        <f t="shared" si="16"/>
        <v>水冷ヒートポンプチラーブライン仕様、ブライン入口温度0℃、ブライン出口温度-5℃</v>
      </c>
      <c r="E94" s="219" t="str">
        <f t="shared" si="17"/>
        <v>水冷ヒートポンプチラーブライン仕様、ブライン入口温度0℃、ブライン出口温度-5℃冷却能力</v>
      </c>
      <c r="F94" s="217" t="str">
        <f t="shared" si="11"/>
        <v>水冷ヒートポンプチラーブライン仕様、ブライン入口温度0℃、ブライン出口温度-5℃冷却能力-成績係数（COP）</v>
      </c>
      <c r="G94" s="217" t="str">
        <f t="shared" si="12"/>
        <v>水冷ヒートポンプチラーブライン仕様、ブライン入口温度0℃、ブライン出口温度-5℃冷却能力-成績係数（COP）標準規格による評価</v>
      </c>
      <c r="H94" s="217" t="str">
        <f t="shared" si="13"/>
        <v>水冷ヒートポンプチラーブライン仕様、ブライン入口温度0℃、ブライン出口温度-5℃冷却能力-成績係数（COP）標準規格による評価JISB8613:1994またはJRA4066:2014</v>
      </c>
      <c r="I94" s="217" t="str">
        <f t="shared" si="14"/>
        <v>水冷ヒートポンプチラーブライン仕様、ブライン入口温度0℃、ブライン出口温度-5℃冷却能力-成績係数（COP）標準規格による評価JISB8613:1994またはJRA4066:2014JISB8613:1994またはJRA4066:2014</v>
      </c>
      <c r="K94" s="160" t="s">
        <v>10586</v>
      </c>
      <c r="L94" s="227" t="s">
        <v>28</v>
      </c>
      <c r="M94" s="227" t="s">
        <v>33</v>
      </c>
      <c r="N94" s="227" t="s">
        <v>34</v>
      </c>
      <c r="O94" s="228" t="s">
        <v>2485</v>
      </c>
      <c r="P94" s="227" t="s">
        <v>2300</v>
      </c>
      <c r="Q94" s="229" t="s">
        <v>2397</v>
      </c>
      <c r="R94" s="222" t="s">
        <v>22318</v>
      </c>
      <c r="S94" s="230" t="s">
        <v>19456</v>
      </c>
      <c r="T94" s="235">
        <v>2.9</v>
      </c>
      <c r="U94" s="225" t="s">
        <v>19456</v>
      </c>
      <c r="V94" s="229" t="s">
        <v>24</v>
      </c>
      <c r="W94" s="227" t="s">
        <v>2187</v>
      </c>
      <c r="X94" s="231" t="s">
        <v>1978</v>
      </c>
      <c r="Y94" s="227" t="s">
        <v>2390</v>
      </c>
      <c r="Z94" s="227" t="s">
        <v>2391</v>
      </c>
      <c r="AA94" s="227" t="s">
        <v>2392</v>
      </c>
      <c r="AB94" s="227" t="s">
        <v>2390</v>
      </c>
      <c r="AC94" s="227" t="s">
        <v>2391</v>
      </c>
      <c r="AD94" s="227" t="s">
        <v>2486</v>
      </c>
    </row>
    <row r="95" spans="2:30" s="218" customFormat="1" ht="76.5" customHeight="1">
      <c r="B95" s="218" t="str">
        <f>VLOOKUP(K95,[5]水準表DB!$E$8:$H$1510,4,FALSE)</f>
        <v>A</v>
      </c>
      <c r="C95" s="219" t="str">
        <f t="shared" si="15"/>
        <v>水冷ヒートポンプチラー</v>
      </c>
      <c r="D95" s="219" t="str">
        <f t="shared" si="16"/>
        <v>水冷ヒートポンプチラーブライン仕様、ブライン入口温度0℃、ブライン出口温度-5℃</v>
      </c>
      <c r="E95" s="219" t="str">
        <f t="shared" si="17"/>
        <v>水冷ヒートポンプチラーブライン仕様、ブライン入口温度0℃、ブライン出口温度-5℃冷却能力</v>
      </c>
      <c r="F95" s="217" t="str">
        <f t="shared" si="11"/>
        <v>水冷ヒートポンプチラーブライン仕様、ブライン入口温度0℃、ブライン出口温度-5℃冷却能力-成績係数（COP）</v>
      </c>
      <c r="G95" s="217" t="str">
        <f t="shared" si="12"/>
        <v>水冷ヒートポンプチラーブライン仕様、ブライン入口温度0℃、ブライン出口温度-5℃冷却能力-成績係数（COP）標準規格による評価</v>
      </c>
      <c r="H95" s="217" t="str">
        <f t="shared" si="13"/>
        <v>水冷ヒートポンプチラーブライン仕様、ブライン入口温度0℃、ブライン出口温度-5℃冷却能力-成績係数（COP）標準規格による評価JISB8613:1994またはJRA4066:2014</v>
      </c>
      <c r="I95" s="217" t="str">
        <f t="shared" si="14"/>
        <v>水冷ヒートポンプチラーブライン仕様、ブライン入口温度0℃、ブライン出口温度-5℃冷却能力-成績係数（COP）標準規格による評価JISB8613:1994またはJRA4066:2014JISB8613:1994またはJRA4066:2014</v>
      </c>
      <c r="K95" s="160" t="s">
        <v>10587</v>
      </c>
      <c r="L95" s="227" t="s">
        <v>28</v>
      </c>
      <c r="M95" s="227" t="s">
        <v>33</v>
      </c>
      <c r="N95" s="227" t="s">
        <v>34</v>
      </c>
      <c r="O95" s="228" t="s">
        <v>2485</v>
      </c>
      <c r="P95" s="227" t="s">
        <v>2300</v>
      </c>
      <c r="Q95" s="229" t="s">
        <v>2402</v>
      </c>
      <c r="R95" s="222" t="s">
        <v>22318</v>
      </c>
      <c r="S95" s="230" t="s">
        <v>19456</v>
      </c>
      <c r="T95" s="235">
        <v>3.2</v>
      </c>
      <c r="U95" s="225" t="s">
        <v>19456</v>
      </c>
      <c r="V95" s="229" t="s">
        <v>24</v>
      </c>
      <c r="W95" s="227" t="s">
        <v>2187</v>
      </c>
      <c r="X95" s="231" t="s">
        <v>1978</v>
      </c>
      <c r="Y95" s="227" t="s">
        <v>2390</v>
      </c>
      <c r="Z95" s="227" t="s">
        <v>2391</v>
      </c>
      <c r="AA95" s="227" t="s">
        <v>2392</v>
      </c>
      <c r="AB95" s="227" t="s">
        <v>2390</v>
      </c>
      <c r="AC95" s="227" t="s">
        <v>2391</v>
      </c>
      <c r="AD95" s="227" t="s">
        <v>2486</v>
      </c>
    </row>
    <row r="96" spans="2:30" s="218" customFormat="1" ht="76.5" customHeight="1">
      <c r="B96" s="218" t="str">
        <f>VLOOKUP(K96,[5]水準表DB!$E$8:$H$1510,4,FALSE)</f>
        <v>A</v>
      </c>
      <c r="C96" s="219" t="str">
        <f t="shared" si="15"/>
        <v>水冷ヒートポンプチラー</v>
      </c>
      <c r="D96" s="219" t="str">
        <f t="shared" si="16"/>
        <v>水冷ヒートポンプチラーブライン仕様、ブライン入口温度0℃、ブライン出口温度-5℃</v>
      </c>
      <c r="E96" s="219" t="str">
        <f t="shared" si="17"/>
        <v>水冷ヒートポンプチラーブライン仕様、ブライン入口温度0℃、ブライン出口温度-5℃冷却能力</v>
      </c>
      <c r="F96" s="217" t="str">
        <f t="shared" si="11"/>
        <v>水冷ヒートポンプチラーブライン仕様、ブライン入口温度0℃、ブライン出口温度-5℃冷却能力-成績係数（COP）</v>
      </c>
      <c r="G96" s="217" t="str">
        <f t="shared" si="12"/>
        <v>水冷ヒートポンプチラーブライン仕様、ブライン入口温度0℃、ブライン出口温度-5℃冷却能力-成績係数（COP）標準規格による評価</v>
      </c>
      <c r="H96" s="217" t="str">
        <f t="shared" si="13"/>
        <v>水冷ヒートポンプチラーブライン仕様、ブライン入口温度0℃、ブライン出口温度-5℃冷却能力-成績係数（COP）標準規格による評価JISB8613:1994またはJRA4066:2014</v>
      </c>
      <c r="I96" s="217" t="str">
        <f t="shared" si="14"/>
        <v>水冷ヒートポンプチラーブライン仕様、ブライン入口温度0℃、ブライン出口温度-5℃冷却能力-成績係数（COP）標準規格による評価JISB8613:1994またはJRA4066:2014JISB8613:1994またはJRA4066:2014</v>
      </c>
      <c r="K96" s="160" t="s">
        <v>10588</v>
      </c>
      <c r="L96" s="227" t="s">
        <v>28</v>
      </c>
      <c r="M96" s="227" t="s">
        <v>33</v>
      </c>
      <c r="N96" s="227" t="s">
        <v>34</v>
      </c>
      <c r="O96" s="228" t="s">
        <v>2485</v>
      </c>
      <c r="P96" s="227" t="s">
        <v>2300</v>
      </c>
      <c r="Q96" s="229" t="s">
        <v>2407</v>
      </c>
      <c r="R96" s="222" t="s">
        <v>22318</v>
      </c>
      <c r="S96" s="230" t="s">
        <v>19456</v>
      </c>
      <c r="T96" s="235">
        <v>3.21</v>
      </c>
      <c r="U96" s="225" t="s">
        <v>19456</v>
      </c>
      <c r="V96" s="229" t="s">
        <v>24</v>
      </c>
      <c r="W96" s="227" t="s">
        <v>2187</v>
      </c>
      <c r="X96" s="231" t="s">
        <v>1978</v>
      </c>
      <c r="Y96" s="227" t="s">
        <v>2390</v>
      </c>
      <c r="Z96" s="227" t="s">
        <v>2391</v>
      </c>
      <c r="AA96" s="227" t="s">
        <v>2392</v>
      </c>
      <c r="AB96" s="227" t="s">
        <v>2390</v>
      </c>
      <c r="AC96" s="227" t="s">
        <v>2391</v>
      </c>
      <c r="AD96" s="227" t="s">
        <v>2486</v>
      </c>
    </row>
    <row r="97" spans="2:30" s="218" customFormat="1" ht="76.5" customHeight="1">
      <c r="B97" s="218" t="str">
        <f>VLOOKUP(K97,[5]水準表DB!$E$8:$H$1510,4,FALSE)</f>
        <v>A</v>
      </c>
      <c r="C97" s="219" t="str">
        <f t="shared" si="15"/>
        <v>水冷ヒートポンプチラー</v>
      </c>
      <c r="D97" s="219" t="str">
        <f t="shared" si="16"/>
        <v>水冷ヒートポンプチラーブライン仕様、ブライン入口温度0℃、ブライン出口温度-5℃</v>
      </c>
      <c r="E97" s="219" t="str">
        <f t="shared" si="17"/>
        <v>水冷ヒートポンプチラーブライン仕様、ブライン入口温度0℃、ブライン出口温度-5℃冷却能力</v>
      </c>
      <c r="F97" s="217" t="str">
        <f t="shared" si="11"/>
        <v>水冷ヒートポンプチラーブライン仕様、ブライン入口温度0℃、ブライン出口温度-5℃冷却能力-成績係数（COP）</v>
      </c>
      <c r="G97" s="217" t="str">
        <f t="shared" si="12"/>
        <v>水冷ヒートポンプチラーブライン仕様、ブライン入口温度0℃、ブライン出口温度-5℃冷却能力-成績係数（COP）標準規格による評価</v>
      </c>
      <c r="H97" s="217" t="str">
        <f t="shared" si="13"/>
        <v>水冷ヒートポンプチラーブライン仕様、ブライン入口温度0℃、ブライン出口温度-5℃冷却能力-成績係数（COP）標準規格による評価JISB8613:1994またはJRA4066:2014</v>
      </c>
      <c r="I97" s="217" t="str">
        <f t="shared" si="14"/>
        <v>水冷ヒートポンプチラーブライン仕様、ブライン入口温度0℃、ブライン出口温度-5℃冷却能力-成績係数（COP）標準規格による評価JISB8613:1994またはJRA4066:2014JISB8613:1994またはJRA4066:2014</v>
      </c>
      <c r="K97" s="160" t="s">
        <v>10589</v>
      </c>
      <c r="L97" s="227" t="s">
        <v>28</v>
      </c>
      <c r="M97" s="227" t="s">
        <v>33</v>
      </c>
      <c r="N97" s="227" t="s">
        <v>34</v>
      </c>
      <c r="O97" s="228" t="s">
        <v>2485</v>
      </c>
      <c r="P97" s="227" t="s">
        <v>2300</v>
      </c>
      <c r="Q97" s="229" t="s">
        <v>2412</v>
      </c>
      <c r="R97" s="222" t="s">
        <v>22372</v>
      </c>
      <c r="S97" s="230" t="s">
        <v>19456</v>
      </c>
      <c r="T97" s="280">
        <v>3.63</v>
      </c>
      <c r="U97" s="225" t="s">
        <v>19456</v>
      </c>
      <c r="V97" s="229" t="s">
        <v>24</v>
      </c>
      <c r="W97" s="227" t="s">
        <v>2187</v>
      </c>
      <c r="X97" s="231" t="s">
        <v>1978</v>
      </c>
      <c r="Y97" s="227" t="s">
        <v>2390</v>
      </c>
      <c r="Z97" s="227" t="s">
        <v>2391</v>
      </c>
      <c r="AA97" s="227" t="s">
        <v>2392</v>
      </c>
      <c r="AB97" s="227" t="s">
        <v>2390</v>
      </c>
      <c r="AC97" s="227" t="s">
        <v>2391</v>
      </c>
      <c r="AD97" s="227" t="s">
        <v>2486</v>
      </c>
    </row>
    <row r="98" spans="2:30" s="218" customFormat="1" ht="76.5" customHeight="1">
      <c r="B98" s="218" t="str">
        <f>VLOOKUP(K98,[5]水準表DB!$E$8:$H$1510,4,FALSE)</f>
        <v>A</v>
      </c>
      <c r="C98" s="219" t="str">
        <f t="shared" si="15"/>
        <v>水冷ヒートポンプチラー</v>
      </c>
      <c r="D98" s="219" t="str">
        <f t="shared" si="16"/>
        <v>水冷ヒートポンプチラーブライン仕様、ブライン入口温度0℃、ブライン出口温度-5℃</v>
      </c>
      <c r="E98" s="219" t="str">
        <f t="shared" si="17"/>
        <v>水冷ヒートポンプチラーブライン仕様、ブライン入口温度0℃、ブライン出口温度-5℃冷却能力</v>
      </c>
      <c r="F98" s="217" t="str">
        <f t="shared" si="11"/>
        <v>水冷ヒートポンプチラーブライン仕様、ブライン入口温度0℃、ブライン出口温度-5℃冷却能力-成績係数（COP）</v>
      </c>
      <c r="G98" s="217" t="str">
        <f t="shared" si="12"/>
        <v>水冷ヒートポンプチラーブライン仕様、ブライン入口温度0℃、ブライン出口温度-5℃冷却能力-成績係数（COP）標準規格による評価</v>
      </c>
      <c r="H98" s="217" t="str">
        <f t="shared" si="13"/>
        <v>水冷ヒートポンプチラーブライン仕様、ブライン入口温度0℃、ブライン出口温度-5℃冷却能力-成績係数（COP）標準規格による評価JISB8613:1994またはJRA4066:2014</v>
      </c>
      <c r="I98" s="217" t="str">
        <f t="shared" si="14"/>
        <v>水冷ヒートポンプチラーブライン仕様、ブライン入口温度0℃、ブライン出口温度-5℃冷却能力-成績係数（COP）標準規格による評価JISB8613:1994またはJRA4066:2014JISB8613:1994またはJRA4066:2014</v>
      </c>
      <c r="K98" s="160" t="s">
        <v>10590</v>
      </c>
      <c r="L98" s="227" t="s">
        <v>28</v>
      </c>
      <c r="M98" s="227" t="s">
        <v>33</v>
      </c>
      <c r="N98" s="227" t="s">
        <v>34</v>
      </c>
      <c r="O98" s="228" t="s">
        <v>2485</v>
      </c>
      <c r="P98" s="227" t="s">
        <v>2300</v>
      </c>
      <c r="Q98" s="229" t="s">
        <v>2417</v>
      </c>
      <c r="R98" s="222" t="s">
        <v>22318</v>
      </c>
      <c r="S98" s="230" t="s">
        <v>19456</v>
      </c>
      <c r="T98" s="235">
        <v>2.72</v>
      </c>
      <c r="U98" s="225" t="s">
        <v>19456</v>
      </c>
      <c r="V98" s="229" t="s">
        <v>24</v>
      </c>
      <c r="W98" s="227" t="s">
        <v>2187</v>
      </c>
      <c r="X98" s="231" t="s">
        <v>1978</v>
      </c>
      <c r="Y98" s="227" t="s">
        <v>2390</v>
      </c>
      <c r="Z98" s="227" t="s">
        <v>2391</v>
      </c>
      <c r="AA98" s="227" t="s">
        <v>2392</v>
      </c>
      <c r="AB98" s="227" t="s">
        <v>2390</v>
      </c>
      <c r="AC98" s="227" t="s">
        <v>2391</v>
      </c>
      <c r="AD98" s="227" t="s">
        <v>2486</v>
      </c>
    </row>
    <row r="99" spans="2:30" s="218" customFormat="1" ht="76.5" customHeight="1">
      <c r="B99" s="218" t="str">
        <f>VLOOKUP(K99,[5]水準表DB!$E$8:$H$1510,4,FALSE)</f>
        <v>A</v>
      </c>
      <c r="C99" s="219" t="str">
        <f t="shared" si="15"/>
        <v>水冷ヒートポンプチラー</v>
      </c>
      <c r="D99" s="219" t="str">
        <f t="shared" si="16"/>
        <v>水冷ヒートポンプチラーブライン仕様、ブライン入口温度0℃、ブライン出口温度-5℃</v>
      </c>
      <c r="E99" s="219" t="str">
        <f t="shared" si="17"/>
        <v>水冷ヒートポンプチラーブライン仕様、ブライン入口温度0℃、ブライン出口温度-5℃冷却能力</v>
      </c>
      <c r="F99" s="217" t="str">
        <f t="shared" si="11"/>
        <v>水冷ヒートポンプチラーブライン仕様、ブライン入口温度0℃、ブライン出口温度-5℃冷却能力-成績係数（COP）</v>
      </c>
      <c r="G99" s="217" t="str">
        <f t="shared" si="12"/>
        <v>水冷ヒートポンプチラーブライン仕様、ブライン入口温度0℃、ブライン出口温度-5℃冷却能力-成績係数（COP）標準規格による評価</v>
      </c>
      <c r="H99" s="217" t="str">
        <f t="shared" si="13"/>
        <v>水冷ヒートポンプチラーブライン仕様、ブライン入口温度0℃、ブライン出口温度-5℃冷却能力-成績係数（COP）標準規格による評価JISB8613:1994またはJRA4066:2014</v>
      </c>
      <c r="I99" s="217" t="str">
        <f t="shared" si="14"/>
        <v>水冷ヒートポンプチラーブライン仕様、ブライン入口温度0℃、ブライン出口温度-5℃冷却能力-成績係数（COP）標準規格による評価JISB8613:1994またはJRA4066:2014JISB8613:1994またはJRA4066:2014</v>
      </c>
      <c r="K99" s="160" t="s">
        <v>10591</v>
      </c>
      <c r="L99" s="227" t="s">
        <v>28</v>
      </c>
      <c r="M99" s="227" t="s">
        <v>33</v>
      </c>
      <c r="N99" s="227" t="s">
        <v>34</v>
      </c>
      <c r="O99" s="228" t="s">
        <v>2485</v>
      </c>
      <c r="P99" s="227" t="s">
        <v>2300</v>
      </c>
      <c r="Q99" s="229" t="s">
        <v>2422</v>
      </c>
      <c r="R99" s="222" t="s">
        <v>22373</v>
      </c>
      <c r="S99" s="230" t="s">
        <v>19456</v>
      </c>
      <c r="T99" s="235" t="s">
        <v>24</v>
      </c>
      <c r="U99" s="225" t="s">
        <v>19456</v>
      </c>
      <c r="V99" s="229" t="s">
        <v>24</v>
      </c>
      <c r="W99" s="227" t="s">
        <v>2187</v>
      </c>
      <c r="X99" s="231" t="s">
        <v>1978</v>
      </c>
      <c r="Y99" s="227" t="s">
        <v>2390</v>
      </c>
      <c r="Z99" s="227" t="s">
        <v>2391</v>
      </c>
      <c r="AA99" s="227" t="s">
        <v>2392</v>
      </c>
      <c r="AB99" s="227" t="s">
        <v>2390</v>
      </c>
      <c r="AC99" s="227" t="s">
        <v>2391</v>
      </c>
      <c r="AD99" s="227" t="s">
        <v>2486</v>
      </c>
    </row>
    <row r="100" spans="2:30" s="218" customFormat="1" ht="67.5" customHeight="1">
      <c r="B100" s="218" t="str">
        <f>VLOOKUP(K100,[5]水準表DB!$E$8:$H$1510,4,FALSE)</f>
        <v>A</v>
      </c>
      <c r="C100" s="219" t="str">
        <f t="shared" si="15"/>
        <v>空冷ヒートポンプチラー</v>
      </c>
      <c r="D100" s="219" t="str">
        <f t="shared" si="16"/>
        <v>空冷ヒートポンプチラー-</v>
      </c>
      <c r="E100" s="219" t="str">
        <f t="shared" si="17"/>
        <v>空冷ヒートポンプチラー-冷却能力</v>
      </c>
      <c r="F100" s="217" t="str">
        <f t="shared" si="11"/>
        <v>空冷ヒートポンプチラー-冷却能力-期間成績係数（IPLV）</v>
      </c>
      <c r="G100" s="217" t="str">
        <f t="shared" si="12"/>
        <v>空冷ヒートポンプチラー-冷却能力-期間成績係数（IPLV）標準規格による評価</v>
      </c>
      <c r="H100" s="217" t="str">
        <f t="shared" si="13"/>
        <v>空冷ヒートポンプチラー-冷却能力-期間成績係数（IPLV）標準規格による評価JRA4066:2017</v>
      </c>
      <c r="I100" s="217" t="str">
        <f t="shared" si="14"/>
        <v>空冷ヒートポンプチラー-冷却能力-期間成績係数（IPLV）標準規格による評価JRA4066:2017JRA4066:2017</v>
      </c>
      <c r="K100" s="162" t="s">
        <v>10592</v>
      </c>
      <c r="L100" s="227" t="s">
        <v>28</v>
      </c>
      <c r="M100" s="220" t="s">
        <v>35</v>
      </c>
      <c r="N100" s="220" t="s">
        <v>36</v>
      </c>
      <c r="O100" s="221" t="s">
        <v>24</v>
      </c>
      <c r="P100" s="220" t="s">
        <v>2300</v>
      </c>
      <c r="Q100" s="220" t="s">
        <v>2494</v>
      </c>
      <c r="R100" s="239" t="s">
        <v>22372</v>
      </c>
      <c r="S100" s="223" t="s">
        <v>19456</v>
      </c>
      <c r="T100" s="278">
        <v>5.2</v>
      </c>
      <c r="U100" s="241" t="s">
        <v>19456</v>
      </c>
      <c r="V100" s="220" t="s">
        <v>24</v>
      </c>
      <c r="W100" s="220" t="s">
        <v>2302</v>
      </c>
      <c r="X100" s="226" t="s">
        <v>1978</v>
      </c>
      <c r="Y100" s="220" t="s">
        <v>19458</v>
      </c>
      <c r="Z100" s="220" t="s">
        <v>2495</v>
      </c>
      <c r="AA100" s="220" t="s">
        <v>19459</v>
      </c>
      <c r="AB100" s="220" t="s">
        <v>19458</v>
      </c>
      <c r="AC100" s="220" t="s">
        <v>2495</v>
      </c>
      <c r="AD100" s="220" t="s">
        <v>19459</v>
      </c>
    </row>
    <row r="101" spans="2:30" s="218" customFormat="1" ht="67.5" customHeight="1">
      <c r="B101" s="218" t="str">
        <f>VLOOKUP(K101,[5]水準表DB!$E$8:$H$1510,4,FALSE)</f>
        <v>A</v>
      </c>
      <c r="C101" s="219" t="str">
        <f t="shared" si="15"/>
        <v>空冷ヒートポンプチラー</v>
      </c>
      <c r="D101" s="219" t="str">
        <f t="shared" si="16"/>
        <v>空冷ヒートポンプチラー-</v>
      </c>
      <c r="E101" s="219" t="str">
        <f t="shared" si="17"/>
        <v>空冷ヒートポンプチラー-冷却能力</v>
      </c>
      <c r="F101" s="217" t="str">
        <f t="shared" si="11"/>
        <v>空冷ヒートポンプチラー-冷却能力-期間成績係数（IPLV）</v>
      </c>
      <c r="G101" s="217" t="str">
        <f t="shared" si="12"/>
        <v>空冷ヒートポンプチラー-冷却能力-期間成績係数（IPLV）標準規格による評価</v>
      </c>
      <c r="H101" s="217" t="str">
        <f t="shared" si="13"/>
        <v>空冷ヒートポンプチラー-冷却能力-期間成績係数（IPLV）標準規格による評価JRA4066:2017</v>
      </c>
      <c r="I101" s="217" t="str">
        <f t="shared" si="14"/>
        <v>空冷ヒートポンプチラー-冷却能力-期間成績係数（IPLV）標準規格による評価JRA4066:2017JRA4066:2017</v>
      </c>
      <c r="K101" s="160" t="s">
        <v>10593</v>
      </c>
      <c r="L101" s="233" t="s">
        <v>28</v>
      </c>
      <c r="M101" s="233" t="s">
        <v>35</v>
      </c>
      <c r="N101" s="233" t="s">
        <v>36</v>
      </c>
      <c r="O101" s="259" t="s">
        <v>24</v>
      </c>
      <c r="P101" s="233" t="s">
        <v>2300</v>
      </c>
      <c r="Q101" s="244" t="s">
        <v>2496</v>
      </c>
      <c r="R101" s="252" t="s">
        <v>22372</v>
      </c>
      <c r="S101" s="234" t="s">
        <v>19456</v>
      </c>
      <c r="T101" s="281">
        <v>5.0999999999999996</v>
      </c>
      <c r="U101" s="246" t="s">
        <v>19456</v>
      </c>
      <c r="V101" s="244" t="s">
        <v>24</v>
      </c>
      <c r="W101" s="233" t="s">
        <v>2302</v>
      </c>
      <c r="X101" s="233" t="s">
        <v>1978</v>
      </c>
      <c r="Y101" s="233" t="s">
        <v>19458</v>
      </c>
      <c r="Z101" s="233" t="s">
        <v>2495</v>
      </c>
      <c r="AA101" s="233" t="s">
        <v>19459</v>
      </c>
      <c r="AB101" s="233" t="s">
        <v>19458</v>
      </c>
      <c r="AC101" s="233" t="s">
        <v>2495</v>
      </c>
      <c r="AD101" s="233" t="s">
        <v>19459</v>
      </c>
    </row>
    <row r="102" spans="2:30" s="218" customFormat="1" ht="67.5" customHeight="1">
      <c r="B102" s="218" t="str">
        <f>VLOOKUP(K102,[5]水準表DB!$E$8:$H$1510,4,FALSE)</f>
        <v>A</v>
      </c>
      <c r="C102" s="219" t="str">
        <f t="shared" si="15"/>
        <v>空冷ヒートポンプチラー</v>
      </c>
      <c r="D102" s="219" t="str">
        <f t="shared" si="16"/>
        <v>空冷ヒートポンプチラー-</v>
      </c>
      <c r="E102" s="219" t="str">
        <f t="shared" si="17"/>
        <v>空冷ヒートポンプチラー-冷却能力</v>
      </c>
      <c r="F102" s="217" t="str">
        <f t="shared" si="11"/>
        <v>空冷ヒートポンプチラー-冷却能力-期間成績係数（IPLV）</v>
      </c>
      <c r="G102" s="217" t="str">
        <f t="shared" si="12"/>
        <v>空冷ヒートポンプチラー-冷却能力-期間成績係数（IPLV）標準規格による評価</v>
      </c>
      <c r="H102" s="217" t="str">
        <f t="shared" si="13"/>
        <v>空冷ヒートポンプチラー-冷却能力-期間成績係数（IPLV）標準規格による評価JRA4066:2017</v>
      </c>
      <c r="I102" s="217" t="str">
        <f t="shared" si="14"/>
        <v>空冷ヒートポンプチラー-冷却能力-期間成績係数（IPLV）標準規格による評価JRA4066:2017JRA4066:2017</v>
      </c>
      <c r="K102" s="163" t="s">
        <v>10594</v>
      </c>
      <c r="L102" s="229" t="s">
        <v>28</v>
      </c>
      <c r="M102" s="229" t="s">
        <v>35</v>
      </c>
      <c r="N102" s="229" t="s">
        <v>36</v>
      </c>
      <c r="O102" s="255" t="s">
        <v>24</v>
      </c>
      <c r="P102" s="229" t="s">
        <v>2300</v>
      </c>
      <c r="Q102" s="229" t="s">
        <v>2497</v>
      </c>
      <c r="R102" s="222" t="s">
        <v>22372</v>
      </c>
      <c r="S102" s="230" t="s">
        <v>19456</v>
      </c>
      <c r="T102" s="235">
        <v>5.0999999999999996</v>
      </c>
      <c r="U102" s="225" t="s">
        <v>19456</v>
      </c>
      <c r="V102" s="229" t="s">
        <v>24</v>
      </c>
      <c r="W102" s="229" t="s">
        <v>2302</v>
      </c>
      <c r="X102" s="242" t="s">
        <v>1978</v>
      </c>
      <c r="Y102" s="229" t="s">
        <v>19458</v>
      </c>
      <c r="Z102" s="229" t="s">
        <v>2495</v>
      </c>
      <c r="AA102" s="229" t="s">
        <v>19459</v>
      </c>
      <c r="AB102" s="229" t="s">
        <v>19458</v>
      </c>
      <c r="AC102" s="229" t="s">
        <v>2495</v>
      </c>
      <c r="AD102" s="229" t="s">
        <v>19459</v>
      </c>
    </row>
    <row r="103" spans="2:30" s="218" customFormat="1" ht="67.5" customHeight="1">
      <c r="B103" s="218" t="str">
        <f>VLOOKUP(K103,[5]水準表DB!$E$8:$H$1510,4,FALSE)</f>
        <v>A</v>
      </c>
      <c r="C103" s="219" t="str">
        <f t="shared" si="15"/>
        <v>空冷ヒートポンプチラー</v>
      </c>
      <c r="D103" s="219" t="str">
        <f t="shared" si="16"/>
        <v>空冷ヒートポンプチラー-</v>
      </c>
      <c r="E103" s="219" t="str">
        <f t="shared" si="17"/>
        <v>空冷ヒートポンプチラー-冷却能力</v>
      </c>
      <c r="F103" s="217" t="str">
        <f t="shared" si="11"/>
        <v>空冷ヒートポンプチラー-冷却能力-期間成績係数（IPLV）</v>
      </c>
      <c r="G103" s="217" t="str">
        <f t="shared" si="12"/>
        <v>空冷ヒートポンプチラー-冷却能力-期間成績係数（IPLV）標準規格による評価</v>
      </c>
      <c r="H103" s="217" t="str">
        <f t="shared" si="13"/>
        <v>空冷ヒートポンプチラー-冷却能力-期間成績係数（IPLV）標準規格による評価JRA4066:2017</v>
      </c>
      <c r="I103" s="217" t="str">
        <f t="shared" si="14"/>
        <v>空冷ヒートポンプチラー-冷却能力-期間成績係数（IPLV）標準規格による評価JRA4066:2017JRA4066:2017</v>
      </c>
      <c r="K103" s="160" t="s">
        <v>10595</v>
      </c>
      <c r="L103" s="227" t="s">
        <v>28</v>
      </c>
      <c r="M103" s="227" t="s">
        <v>35</v>
      </c>
      <c r="N103" s="227" t="s">
        <v>36</v>
      </c>
      <c r="O103" s="228" t="s">
        <v>24</v>
      </c>
      <c r="P103" s="227" t="s">
        <v>2300</v>
      </c>
      <c r="Q103" s="229" t="s">
        <v>2498</v>
      </c>
      <c r="R103" s="222" t="s">
        <v>22372</v>
      </c>
      <c r="S103" s="230" t="s">
        <v>19456</v>
      </c>
      <c r="T103" s="280">
        <v>5.6</v>
      </c>
      <c r="U103" s="225" t="s">
        <v>19456</v>
      </c>
      <c r="V103" s="229" t="s">
        <v>24</v>
      </c>
      <c r="W103" s="227" t="s">
        <v>2302</v>
      </c>
      <c r="X103" s="231" t="s">
        <v>1978</v>
      </c>
      <c r="Y103" s="227" t="s">
        <v>19458</v>
      </c>
      <c r="Z103" s="227" t="s">
        <v>2495</v>
      </c>
      <c r="AA103" s="227" t="s">
        <v>19459</v>
      </c>
      <c r="AB103" s="227" t="s">
        <v>19458</v>
      </c>
      <c r="AC103" s="227" t="s">
        <v>2495</v>
      </c>
      <c r="AD103" s="227" t="s">
        <v>19459</v>
      </c>
    </row>
    <row r="104" spans="2:30" s="218" customFormat="1" ht="67.5" customHeight="1">
      <c r="B104" s="218" t="str">
        <f>VLOOKUP(K104,[5]水準表DB!$E$8:$H$1510,4,FALSE)</f>
        <v>A</v>
      </c>
      <c r="C104" s="219" t="str">
        <f t="shared" si="15"/>
        <v>空冷ヒートポンプチラー</v>
      </c>
      <c r="D104" s="219" t="str">
        <f t="shared" si="16"/>
        <v>空冷ヒートポンプチラー-</v>
      </c>
      <c r="E104" s="219" t="str">
        <f t="shared" si="17"/>
        <v>空冷ヒートポンプチラー-冷却能力</v>
      </c>
      <c r="F104" s="217" t="str">
        <f t="shared" si="11"/>
        <v>空冷ヒートポンプチラー-冷却能力-期間成績係数（IPLV）</v>
      </c>
      <c r="G104" s="217" t="str">
        <f t="shared" si="12"/>
        <v>空冷ヒートポンプチラー-冷却能力-期間成績係数（IPLV）標準規格による評価</v>
      </c>
      <c r="H104" s="217" t="str">
        <f t="shared" si="13"/>
        <v>空冷ヒートポンプチラー-冷却能力-期間成績係数（IPLV）標準規格による評価JRA4066:2017</v>
      </c>
      <c r="I104" s="217" t="str">
        <f t="shared" si="14"/>
        <v>空冷ヒートポンプチラー-冷却能力-期間成績係数（IPLV）標準規格による評価JRA4066:2017JRA4066:2017</v>
      </c>
      <c r="K104" s="160" t="s">
        <v>10596</v>
      </c>
      <c r="L104" s="227" t="s">
        <v>28</v>
      </c>
      <c r="M104" s="227" t="s">
        <v>35</v>
      </c>
      <c r="N104" s="227" t="s">
        <v>36</v>
      </c>
      <c r="O104" s="228" t="s">
        <v>24</v>
      </c>
      <c r="P104" s="227" t="s">
        <v>2300</v>
      </c>
      <c r="Q104" s="229" t="s">
        <v>22406</v>
      </c>
      <c r="R104" s="222" t="s">
        <v>22373</v>
      </c>
      <c r="S104" s="230" t="s">
        <v>19456</v>
      </c>
      <c r="T104" s="235" t="s">
        <v>24</v>
      </c>
      <c r="U104" s="225" t="s">
        <v>19456</v>
      </c>
      <c r="V104" s="229" t="s">
        <v>24</v>
      </c>
      <c r="W104" s="227" t="s">
        <v>2302</v>
      </c>
      <c r="X104" s="231" t="s">
        <v>1978</v>
      </c>
      <c r="Y104" s="227" t="s">
        <v>19458</v>
      </c>
      <c r="Z104" s="227" t="s">
        <v>2495</v>
      </c>
      <c r="AA104" s="227" t="s">
        <v>19459</v>
      </c>
      <c r="AB104" s="227" t="s">
        <v>19458</v>
      </c>
      <c r="AC104" s="227" t="s">
        <v>2495</v>
      </c>
      <c r="AD104" s="227" t="s">
        <v>19459</v>
      </c>
    </row>
    <row r="105" spans="2:30" s="218" customFormat="1" ht="67.5" customHeight="1">
      <c r="B105" s="218" t="str">
        <f>VLOOKUP(K105,[5]水準表DB!$E$8:$H$1510,4,FALSE)</f>
        <v>A</v>
      </c>
      <c r="C105" s="219" t="str">
        <f t="shared" si="15"/>
        <v>空冷ヒートポンプチラー</v>
      </c>
      <c r="D105" s="219" t="str">
        <f t="shared" si="16"/>
        <v>空冷ヒートポンプチラー-</v>
      </c>
      <c r="E105" s="219" t="str">
        <f t="shared" si="17"/>
        <v>空冷ヒートポンプチラー-冷却能力</v>
      </c>
      <c r="F105" s="217" t="str">
        <f t="shared" si="11"/>
        <v>空冷ヒートポンプチラー-冷却能力-期間成績係数（IPLV）</v>
      </c>
      <c r="G105" s="217" t="str">
        <f t="shared" si="12"/>
        <v>空冷ヒートポンプチラー-冷却能力-期間成績係数（IPLV）標準規格による評価</v>
      </c>
      <c r="H105" s="217" t="str">
        <f t="shared" si="13"/>
        <v>空冷ヒートポンプチラー-冷却能力-期間成績係数（IPLV）標準規格による評価JRA4066:2017</v>
      </c>
      <c r="I105" s="217" t="str">
        <f t="shared" si="14"/>
        <v>空冷ヒートポンプチラー-冷却能力-期間成績係数（IPLV）標準規格による評価JRA4066:2017JRA4066:2017</v>
      </c>
      <c r="K105" s="160" t="s">
        <v>10597</v>
      </c>
      <c r="L105" s="227" t="s">
        <v>28</v>
      </c>
      <c r="M105" s="227" t="s">
        <v>35</v>
      </c>
      <c r="N105" s="227" t="s">
        <v>36</v>
      </c>
      <c r="O105" s="228" t="s">
        <v>24</v>
      </c>
      <c r="P105" s="227" t="s">
        <v>2300</v>
      </c>
      <c r="Q105" s="229" t="s">
        <v>2500</v>
      </c>
      <c r="R105" s="222" t="s">
        <v>22372</v>
      </c>
      <c r="S105" s="230" t="s">
        <v>19456</v>
      </c>
      <c r="T105" s="235">
        <v>6.4</v>
      </c>
      <c r="U105" s="225" t="s">
        <v>19456</v>
      </c>
      <c r="V105" s="229" t="s">
        <v>24</v>
      </c>
      <c r="W105" s="227" t="s">
        <v>2302</v>
      </c>
      <c r="X105" s="231" t="s">
        <v>1978</v>
      </c>
      <c r="Y105" s="227" t="s">
        <v>19458</v>
      </c>
      <c r="Z105" s="227" t="s">
        <v>2495</v>
      </c>
      <c r="AA105" s="227" t="s">
        <v>19459</v>
      </c>
      <c r="AB105" s="227" t="s">
        <v>19458</v>
      </c>
      <c r="AC105" s="227" t="s">
        <v>2495</v>
      </c>
      <c r="AD105" s="227" t="s">
        <v>19459</v>
      </c>
    </row>
    <row r="106" spans="2:30" s="218" customFormat="1" ht="67.5" customHeight="1">
      <c r="B106" s="218" t="str">
        <f>VLOOKUP(K106,[5]水準表DB!$E$8:$H$1510,4,FALSE)</f>
        <v>A</v>
      </c>
      <c r="C106" s="219" t="str">
        <f t="shared" si="15"/>
        <v>空冷ヒートポンプチラー</v>
      </c>
      <c r="D106" s="219" t="str">
        <f t="shared" si="16"/>
        <v>空冷ヒートポンプチラー-</v>
      </c>
      <c r="E106" s="219" t="str">
        <f t="shared" si="17"/>
        <v>空冷ヒートポンプチラー-冷却能力</v>
      </c>
      <c r="F106" s="217" t="str">
        <f t="shared" si="11"/>
        <v>空冷ヒートポンプチラー-冷却能力-期間成績係数（IPLV）</v>
      </c>
      <c r="G106" s="217" t="str">
        <f t="shared" si="12"/>
        <v>空冷ヒートポンプチラー-冷却能力-期間成績係数（IPLV）標準規格による評価</v>
      </c>
      <c r="H106" s="217" t="str">
        <f t="shared" si="13"/>
        <v>空冷ヒートポンプチラー-冷却能力-期間成績係数（IPLV）標準規格による評価JRA4066:2017</v>
      </c>
      <c r="I106" s="217" t="str">
        <f t="shared" si="14"/>
        <v>空冷ヒートポンプチラー-冷却能力-期間成績係数（IPLV）標準規格による評価JRA4066:2017JRA4066:2017</v>
      </c>
      <c r="K106" s="160" t="s">
        <v>10598</v>
      </c>
      <c r="L106" s="227" t="s">
        <v>28</v>
      </c>
      <c r="M106" s="227" t="s">
        <v>35</v>
      </c>
      <c r="N106" s="227" t="s">
        <v>36</v>
      </c>
      <c r="O106" s="228" t="s">
        <v>24</v>
      </c>
      <c r="P106" s="227" t="s">
        <v>2300</v>
      </c>
      <c r="Q106" s="229" t="s">
        <v>2505</v>
      </c>
      <c r="R106" s="222" t="s">
        <v>22372</v>
      </c>
      <c r="S106" s="230" t="s">
        <v>19456</v>
      </c>
      <c r="T106" s="235">
        <v>6</v>
      </c>
      <c r="U106" s="225" t="s">
        <v>19456</v>
      </c>
      <c r="V106" s="229" t="s">
        <v>24</v>
      </c>
      <c r="W106" s="227" t="s">
        <v>2302</v>
      </c>
      <c r="X106" s="231" t="s">
        <v>1978</v>
      </c>
      <c r="Y106" s="227" t="s">
        <v>19458</v>
      </c>
      <c r="Z106" s="227" t="s">
        <v>2495</v>
      </c>
      <c r="AA106" s="227" t="s">
        <v>19459</v>
      </c>
      <c r="AB106" s="227" t="s">
        <v>19458</v>
      </c>
      <c r="AC106" s="227" t="s">
        <v>2495</v>
      </c>
      <c r="AD106" s="227" t="s">
        <v>19459</v>
      </c>
    </row>
    <row r="107" spans="2:30" s="218" customFormat="1" ht="67.5" customHeight="1">
      <c r="B107" s="218" t="str">
        <f>VLOOKUP(K107,[5]水準表DB!$E$8:$H$1510,4,FALSE)</f>
        <v>A</v>
      </c>
      <c r="C107" s="219" t="str">
        <f t="shared" si="15"/>
        <v>空冷ヒートポンプチラー</v>
      </c>
      <c r="D107" s="219" t="str">
        <f t="shared" si="16"/>
        <v>空冷ヒートポンプチラー-</v>
      </c>
      <c r="E107" s="219" t="str">
        <f t="shared" si="17"/>
        <v>空冷ヒートポンプチラー-冷却能力</v>
      </c>
      <c r="F107" s="217" t="str">
        <f t="shared" si="11"/>
        <v>空冷ヒートポンプチラー-冷却能力-期間成績係数（IPLV）</v>
      </c>
      <c r="G107" s="217" t="str">
        <f t="shared" si="12"/>
        <v>空冷ヒートポンプチラー-冷却能力-期間成績係数（IPLV）標準規格による評価</v>
      </c>
      <c r="H107" s="217" t="str">
        <f t="shared" si="13"/>
        <v>空冷ヒートポンプチラー-冷却能力-期間成績係数（IPLV）標準規格による評価JRA4066:2017</v>
      </c>
      <c r="I107" s="217" t="str">
        <f t="shared" si="14"/>
        <v>空冷ヒートポンプチラー-冷却能力-期間成績係数（IPLV）標準規格による評価JRA4066:2017JRA4066:2017</v>
      </c>
      <c r="K107" s="160" t="s">
        <v>10599</v>
      </c>
      <c r="L107" s="227" t="s">
        <v>28</v>
      </c>
      <c r="M107" s="227" t="s">
        <v>35</v>
      </c>
      <c r="N107" s="227" t="s">
        <v>36</v>
      </c>
      <c r="O107" s="228" t="s">
        <v>24</v>
      </c>
      <c r="P107" s="227" t="s">
        <v>2300</v>
      </c>
      <c r="Q107" s="229" t="s">
        <v>2527</v>
      </c>
      <c r="R107" s="222" t="s">
        <v>22372</v>
      </c>
      <c r="S107" s="230" t="s">
        <v>19456</v>
      </c>
      <c r="T107" s="235">
        <v>5.7</v>
      </c>
      <c r="U107" s="225" t="s">
        <v>19456</v>
      </c>
      <c r="V107" s="229" t="s">
        <v>24</v>
      </c>
      <c r="W107" s="227" t="s">
        <v>2302</v>
      </c>
      <c r="X107" s="231" t="s">
        <v>1978</v>
      </c>
      <c r="Y107" s="227" t="s">
        <v>19458</v>
      </c>
      <c r="Z107" s="227" t="s">
        <v>2495</v>
      </c>
      <c r="AA107" s="227" t="s">
        <v>19459</v>
      </c>
      <c r="AB107" s="227" t="s">
        <v>19458</v>
      </c>
      <c r="AC107" s="227" t="s">
        <v>2495</v>
      </c>
      <c r="AD107" s="227" t="s">
        <v>19459</v>
      </c>
    </row>
    <row r="108" spans="2:30" s="218" customFormat="1" ht="67.5" customHeight="1">
      <c r="B108" s="218" t="str">
        <f>VLOOKUP(K108,[5]水準表DB!$E$8:$H$1510,4,FALSE)</f>
        <v>A</v>
      </c>
      <c r="C108" s="219" t="str">
        <f t="shared" si="15"/>
        <v>空冷ヒートポンプチラー</v>
      </c>
      <c r="D108" s="219" t="str">
        <f t="shared" si="16"/>
        <v>空冷ヒートポンプチラー-</v>
      </c>
      <c r="E108" s="219" t="str">
        <f t="shared" si="17"/>
        <v>空冷ヒートポンプチラー-冷却能力</v>
      </c>
      <c r="F108" s="217" t="str">
        <f t="shared" si="11"/>
        <v>空冷ヒートポンプチラー-冷却能力-期間成績係数（IPLV）</v>
      </c>
      <c r="G108" s="217" t="str">
        <f t="shared" si="12"/>
        <v>空冷ヒートポンプチラー-冷却能力-期間成績係数（IPLV）標準規格による評価</v>
      </c>
      <c r="H108" s="217" t="str">
        <f t="shared" si="13"/>
        <v>空冷ヒートポンプチラー-冷却能力-期間成績係数（IPLV）標準規格による評価JRA4066:2017</v>
      </c>
      <c r="I108" s="217" t="str">
        <f t="shared" si="14"/>
        <v>空冷ヒートポンプチラー-冷却能力-期間成績係数（IPLV）標準規格による評価JRA4066:2017JRA4066:2017</v>
      </c>
      <c r="K108" s="160" t="s">
        <v>10600</v>
      </c>
      <c r="L108" s="227" t="s">
        <v>28</v>
      </c>
      <c r="M108" s="227" t="s">
        <v>35</v>
      </c>
      <c r="N108" s="227" t="s">
        <v>36</v>
      </c>
      <c r="O108" s="228" t="s">
        <v>24</v>
      </c>
      <c r="P108" s="227" t="s">
        <v>2300</v>
      </c>
      <c r="Q108" s="229" t="s">
        <v>19460</v>
      </c>
      <c r="R108" s="222" t="s">
        <v>22372</v>
      </c>
      <c r="S108" s="230" t="s">
        <v>19456</v>
      </c>
      <c r="T108" s="235">
        <v>5.4</v>
      </c>
      <c r="U108" s="225" t="s">
        <v>19456</v>
      </c>
      <c r="V108" s="229" t="s">
        <v>24</v>
      </c>
      <c r="W108" s="227" t="s">
        <v>2302</v>
      </c>
      <c r="X108" s="231" t="s">
        <v>1978</v>
      </c>
      <c r="Y108" s="227" t="s">
        <v>19458</v>
      </c>
      <c r="Z108" s="227" t="s">
        <v>2495</v>
      </c>
      <c r="AA108" s="227" t="s">
        <v>19459</v>
      </c>
      <c r="AB108" s="227" t="s">
        <v>19458</v>
      </c>
      <c r="AC108" s="227" t="s">
        <v>2495</v>
      </c>
      <c r="AD108" s="227" t="s">
        <v>19459</v>
      </c>
    </row>
    <row r="109" spans="2:30" s="218" customFormat="1" ht="66.75" customHeight="1">
      <c r="B109" s="218" t="str">
        <f>VLOOKUP(K109,[5]水準表DB!$E$8:$H$1510,4,FALSE)</f>
        <v>A</v>
      </c>
      <c r="C109" s="219" t="str">
        <f t="shared" si="15"/>
        <v>空冷ヒートポンプチラー</v>
      </c>
      <c r="D109" s="219" t="str">
        <f t="shared" si="16"/>
        <v>空冷ヒートポンプチラー-</v>
      </c>
      <c r="E109" s="219" t="str">
        <f t="shared" si="17"/>
        <v>空冷ヒートポンプチラー-冷却能力</v>
      </c>
      <c r="F109" s="217" t="str">
        <f t="shared" si="11"/>
        <v>空冷ヒートポンプチラー-冷却能力-期間成績係数（IPLV）</v>
      </c>
      <c r="G109" s="217" t="str">
        <f t="shared" si="12"/>
        <v>空冷ヒートポンプチラー-冷却能力-期間成績係数（IPLV）標準規格による評価</v>
      </c>
      <c r="H109" s="217" t="str">
        <f t="shared" si="13"/>
        <v>空冷ヒートポンプチラー-冷却能力-期間成績係数（IPLV）標準規格による評価JRA4066:2017</v>
      </c>
      <c r="I109" s="217" t="str">
        <f t="shared" si="14"/>
        <v>空冷ヒートポンプチラー-冷却能力-期間成績係数（IPLV）標準規格による評価JRA4066:2017JRA4066:2017</v>
      </c>
      <c r="K109" s="160" t="s">
        <v>10601</v>
      </c>
      <c r="L109" s="227" t="s">
        <v>28</v>
      </c>
      <c r="M109" s="227" t="s">
        <v>35</v>
      </c>
      <c r="N109" s="227" t="s">
        <v>36</v>
      </c>
      <c r="O109" s="228" t="s">
        <v>24</v>
      </c>
      <c r="P109" s="227" t="s">
        <v>2300</v>
      </c>
      <c r="Q109" s="229" t="s">
        <v>19461</v>
      </c>
      <c r="R109" s="252" t="s">
        <v>22372</v>
      </c>
      <c r="S109" s="230" t="s">
        <v>19456</v>
      </c>
      <c r="T109" s="235">
        <v>5.2</v>
      </c>
      <c r="U109" s="225" t="s">
        <v>19456</v>
      </c>
      <c r="V109" s="229" t="s">
        <v>24</v>
      </c>
      <c r="W109" s="227" t="s">
        <v>2302</v>
      </c>
      <c r="X109" s="231" t="s">
        <v>1978</v>
      </c>
      <c r="Y109" s="227" t="s">
        <v>19458</v>
      </c>
      <c r="Z109" s="227" t="s">
        <v>2495</v>
      </c>
      <c r="AA109" s="227" t="s">
        <v>19459</v>
      </c>
      <c r="AB109" s="227" t="s">
        <v>19458</v>
      </c>
      <c r="AC109" s="227" t="s">
        <v>2495</v>
      </c>
      <c r="AD109" s="227" t="s">
        <v>19459</v>
      </c>
    </row>
    <row r="110" spans="2:30" s="218" customFormat="1" ht="112.5" customHeight="1">
      <c r="B110" s="218" t="str">
        <f>VLOOKUP(K110,[5]水準表DB!$E$8:$H$1510,4,FALSE)</f>
        <v>A</v>
      </c>
      <c r="C110" s="219" t="str">
        <f t="shared" si="15"/>
        <v>空冷ヒートポンプチラー</v>
      </c>
      <c r="D110" s="219" t="str">
        <f t="shared" si="16"/>
        <v>空冷ヒートポンプチラー-</v>
      </c>
      <c r="E110" s="219" t="str">
        <f t="shared" si="17"/>
        <v>空冷ヒートポンプチラー-冷却能力</v>
      </c>
      <c r="F110" s="217" t="str">
        <f t="shared" si="11"/>
        <v>空冷ヒートポンプチラー-冷却能力-成績係数（COP）</v>
      </c>
      <c r="G110" s="217" t="str">
        <f t="shared" si="12"/>
        <v>空冷ヒートポンプチラー-冷却能力-成績係数（COP）標準規格による評価</v>
      </c>
      <c r="H110" s="217" t="str">
        <f t="shared" si="13"/>
        <v>空冷ヒートポンプチラー-冷却能力-成績係数（COP）標準規格による評価JISB8613:2019またはJRA4066:2017</v>
      </c>
      <c r="I110" s="217" t="str">
        <f t="shared" si="14"/>
        <v>空冷ヒートポンプチラー-冷却能力-成績係数（COP）標準規格による評価JISB8613:2019またはJRA4066:2017JISB8613:2019またはJRA4066:2017</v>
      </c>
      <c r="K110" s="160" t="s">
        <v>10602</v>
      </c>
      <c r="L110" s="227" t="s">
        <v>28</v>
      </c>
      <c r="M110" s="227" t="s">
        <v>35</v>
      </c>
      <c r="N110" s="227" t="s">
        <v>36</v>
      </c>
      <c r="O110" s="228" t="s">
        <v>24</v>
      </c>
      <c r="P110" s="227" t="s">
        <v>2300</v>
      </c>
      <c r="Q110" s="220" t="s">
        <v>2514</v>
      </c>
      <c r="R110" s="222" t="s">
        <v>22318</v>
      </c>
      <c r="S110" s="223" t="s">
        <v>19456</v>
      </c>
      <c r="T110" s="278">
        <v>3.85</v>
      </c>
      <c r="U110" s="241" t="s">
        <v>19456</v>
      </c>
      <c r="V110" s="220" t="s">
        <v>24</v>
      </c>
      <c r="W110" s="220" t="s">
        <v>2187</v>
      </c>
      <c r="X110" s="226" t="s">
        <v>1978</v>
      </c>
      <c r="Y110" s="220" t="s">
        <v>19462</v>
      </c>
      <c r="Z110" s="220" t="s">
        <v>2391</v>
      </c>
      <c r="AA110" s="220" t="s">
        <v>19463</v>
      </c>
      <c r="AB110" s="220" t="s">
        <v>19462</v>
      </c>
      <c r="AC110" s="220" t="s">
        <v>2391</v>
      </c>
      <c r="AD110" s="220" t="s">
        <v>19463</v>
      </c>
    </row>
    <row r="111" spans="2:30" s="218" customFormat="1" ht="67.5" customHeight="1">
      <c r="B111" s="218" t="str">
        <f>VLOOKUP(K111,[5]水準表DB!$E$8:$H$1510,4,FALSE)</f>
        <v>A</v>
      </c>
      <c r="C111" s="219" t="str">
        <f t="shared" si="15"/>
        <v>空冷ヒートポンプチラー</v>
      </c>
      <c r="D111" s="219" t="str">
        <f t="shared" si="16"/>
        <v>空冷ヒートポンプチラー-</v>
      </c>
      <c r="E111" s="219" t="str">
        <f t="shared" si="17"/>
        <v>空冷ヒートポンプチラー-冷却能力</v>
      </c>
      <c r="F111" s="217" t="str">
        <f t="shared" si="11"/>
        <v>空冷ヒートポンプチラー-冷却能力-成績係数（COP）</v>
      </c>
      <c r="G111" s="217" t="str">
        <f t="shared" si="12"/>
        <v>空冷ヒートポンプチラー-冷却能力-成績係数（COP）標準規格による評価</v>
      </c>
      <c r="H111" s="217" t="str">
        <f t="shared" si="13"/>
        <v>空冷ヒートポンプチラー-冷却能力-成績係数（COP）標準規格による評価JISB8613:2019またはJRA4066:2017</v>
      </c>
      <c r="I111" s="217" t="str">
        <f t="shared" si="14"/>
        <v>空冷ヒートポンプチラー-冷却能力-成績係数（COP）標準規格による評価JISB8613:2019またはJRA4066:2017JISB8613:2019またはJRA4066:2017</v>
      </c>
      <c r="K111" s="160" t="s">
        <v>10603</v>
      </c>
      <c r="L111" s="227" t="s">
        <v>28</v>
      </c>
      <c r="M111" s="227" t="s">
        <v>35</v>
      </c>
      <c r="N111" s="227" t="s">
        <v>36</v>
      </c>
      <c r="O111" s="228" t="s">
        <v>24</v>
      </c>
      <c r="P111" s="227" t="s">
        <v>2300</v>
      </c>
      <c r="Q111" s="229" t="s">
        <v>2500</v>
      </c>
      <c r="R111" s="222" t="s">
        <v>22318</v>
      </c>
      <c r="S111" s="230" t="s">
        <v>19456</v>
      </c>
      <c r="T111" s="235">
        <v>4.07</v>
      </c>
      <c r="U111" s="225" t="s">
        <v>19456</v>
      </c>
      <c r="V111" s="229" t="s">
        <v>24</v>
      </c>
      <c r="W111" s="227" t="s">
        <v>2187</v>
      </c>
      <c r="X111" s="231" t="s">
        <v>1978</v>
      </c>
      <c r="Y111" s="227" t="s">
        <v>19462</v>
      </c>
      <c r="Z111" s="227" t="s">
        <v>2391</v>
      </c>
      <c r="AA111" s="227" t="s">
        <v>19463</v>
      </c>
      <c r="AB111" s="227" t="s">
        <v>19462</v>
      </c>
      <c r="AC111" s="227" t="s">
        <v>2391</v>
      </c>
      <c r="AD111" s="227" t="s">
        <v>19463</v>
      </c>
    </row>
    <row r="112" spans="2:30" s="218" customFormat="1" ht="67.5" customHeight="1">
      <c r="B112" s="218" t="str">
        <f>VLOOKUP(K112,[5]水準表DB!$E$8:$H$1510,4,FALSE)</f>
        <v>A</v>
      </c>
      <c r="C112" s="219" t="str">
        <f t="shared" si="15"/>
        <v>空冷ヒートポンプチラー</v>
      </c>
      <c r="D112" s="219" t="str">
        <f t="shared" si="16"/>
        <v>空冷ヒートポンプチラー-</v>
      </c>
      <c r="E112" s="219" t="str">
        <f t="shared" si="17"/>
        <v>空冷ヒートポンプチラー-冷却能力</v>
      </c>
      <c r="F112" s="217" t="str">
        <f t="shared" si="11"/>
        <v>空冷ヒートポンプチラー-冷却能力-成績係数（COP）</v>
      </c>
      <c r="G112" s="217" t="str">
        <f t="shared" si="12"/>
        <v>空冷ヒートポンプチラー-冷却能力-成績係数（COP）標準規格による評価</v>
      </c>
      <c r="H112" s="217" t="str">
        <f t="shared" si="13"/>
        <v>空冷ヒートポンプチラー-冷却能力-成績係数（COP）標準規格による評価JISB8613:2019またはJRA4066:2017</v>
      </c>
      <c r="I112" s="217" t="str">
        <f t="shared" si="14"/>
        <v>空冷ヒートポンプチラー-冷却能力-成績係数（COP）標準規格による評価JISB8613:2019またはJRA4066:2017JISB8613:2019またはJRA4066:2017</v>
      </c>
      <c r="K112" s="160" t="s">
        <v>10604</v>
      </c>
      <c r="L112" s="227" t="s">
        <v>28</v>
      </c>
      <c r="M112" s="227" t="s">
        <v>35</v>
      </c>
      <c r="N112" s="227" t="s">
        <v>36</v>
      </c>
      <c r="O112" s="228" t="s">
        <v>24</v>
      </c>
      <c r="P112" s="227" t="s">
        <v>2300</v>
      </c>
      <c r="Q112" s="229" t="s">
        <v>2505</v>
      </c>
      <c r="R112" s="222" t="s">
        <v>22318</v>
      </c>
      <c r="S112" s="230" t="s">
        <v>19456</v>
      </c>
      <c r="T112" s="235">
        <v>4</v>
      </c>
      <c r="U112" s="225" t="s">
        <v>19456</v>
      </c>
      <c r="V112" s="229" t="s">
        <v>24</v>
      </c>
      <c r="W112" s="227" t="s">
        <v>2187</v>
      </c>
      <c r="X112" s="231" t="s">
        <v>1978</v>
      </c>
      <c r="Y112" s="227" t="s">
        <v>19462</v>
      </c>
      <c r="Z112" s="227" t="s">
        <v>2391</v>
      </c>
      <c r="AA112" s="227" t="s">
        <v>19463</v>
      </c>
      <c r="AB112" s="227" t="s">
        <v>19462</v>
      </c>
      <c r="AC112" s="227" t="s">
        <v>2391</v>
      </c>
      <c r="AD112" s="227" t="s">
        <v>19463</v>
      </c>
    </row>
    <row r="113" spans="2:30" s="218" customFormat="1" ht="67.5" customHeight="1">
      <c r="B113" s="218" t="str">
        <f>VLOOKUP(K113,[5]水準表DB!$E$8:$H$1510,4,FALSE)</f>
        <v>A</v>
      </c>
      <c r="C113" s="219" t="str">
        <f t="shared" si="15"/>
        <v>空冷ヒートポンプチラー</v>
      </c>
      <c r="D113" s="219" t="str">
        <f t="shared" si="16"/>
        <v>空冷ヒートポンプチラー-</v>
      </c>
      <c r="E113" s="219" t="str">
        <f t="shared" si="17"/>
        <v>空冷ヒートポンプチラー-冷却能力</v>
      </c>
      <c r="F113" s="217" t="str">
        <f t="shared" si="11"/>
        <v>空冷ヒートポンプチラー-冷却能力-成績係数（COP）</v>
      </c>
      <c r="G113" s="217" t="str">
        <f t="shared" si="12"/>
        <v>空冷ヒートポンプチラー-冷却能力-成績係数（COP）標準規格による評価</v>
      </c>
      <c r="H113" s="217" t="str">
        <f t="shared" si="13"/>
        <v>空冷ヒートポンプチラー-冷却能力-成績係数（COP）標準規格による評価JISB8613:2019またはJRA4066:2017</v>
      </c>
      <c r="I113" s="217" t="str">
        <f t="shared" si="14"/>
        <v>空冷ヒートポンプチラー-冷却能力-成績係数（COP）標準規格による評価JISB8613:2019またはJRA4066:2017JISB8613:2019またはJRA4066:2017</v>
      </c>
      <c r="K113" s="162" t="s">
        <v>10605</v>
      </c>
      <c r="L113" s="227" t="s">
        <v>28</v>
      </c>
      <c r="M113" s="227" t="s">
        <v>35</v>
      </c>
      <c r="N113" s="227" t="s">
        <v>36</v>
      </c>
      <c r="O113" s="228" t="s">
        <v>24</v>
      </c>
      <c r="P113" s="227" t="s">
        <v>2300</v>
      </c>
      <c r="Q113" s="229" t="s">
        <v>2527</v>
      </c>
      <c r="R113" s="222" t="s">
        <v>22318</v>
      </c>
      <c r="S113" s="230" t="s">
        <v>19456</v>
      </c>
      <c r="T113" s="235">
        <v>4</v>
      </c>
      <c r="U113" s="225" t="s">
        <v>19456</v>
      </c>
      <c r="V113" s="229" t="s">
        <v>24</v>
      </c>
      <c r="W113" s="227" t="s">
        <v>2187</v>
      </c>
      <c r="X113" s="231" t="s">
        <v>1978</v>
      </c>
      <c r="Y113" s="227" t="s">
        <v>19462</v>
      </c>
      <c r="Z113" s="227" t="s">
        <v>2391</v>
      </c>
      <c r="AA113" s="227" t="s">
        <v>19463</v>
      </c>
      <c r="AB113" s="227" t="s">
        <v>19462</v>
      </c>
      <c r="AC113" s="227" t="s">
        <v>2391</v>
      </c>
      <c r="AD113" s="227" t="s">
        <v>19463</v>
      </c>
    </row>
    <row r="114" spans="2:30" s="218" customFormat="1" ht="67.5" customHeight="1">
      <c r="B114" s="218" t="str">
        <f>VLOOKUP(K114,[5]水準表DB!$E$8:$H$1510,4,FALSE)</f>
        <v>A</v>
      </c>
      <c r="C114" s="219" t="str">
        <f t="shared" si="15"/>
        <v>空冷ヒートポンプチラー</v>
      </c>
      <c r="D114" s="219" t="str">
        <f t="shared" si="16"/>
        <v>空冷ヒートポンプチラー-</v>
      </c>
      <c r="E114" s="219" t="str">
        <f t="shared" si="17"/>
        <v>空冷ヒートポンプチラー-冷却能力</v>
      </c>
      <c r="F114" s="217" t="str">
        <f t="shared" si="11"/>
        <v>空冷ヒートポンプチラー-冷却能力-成績係数（COP）</v>
      </c>
      <c r="G114" s="217" t="str">
        <f t="shared" si="12"/>
        <v>空冷ヒートポンプチラー-冷却能力-成績係数（COP）標準規格による評価</v>
      </c>
      <c r="H114" s="217" t="str">
        <f t="shared" si="13"/>
        <v>空冷ヒートポンプチラー-冷却能力-成績係数（COP）標準規格による評価JISB8613:2019またはJRA4066:2017</v>
      </c>
      <c r="I114" s="217" t="str">
        <f t="shared" si="14"/>
        <v>空冷ヒートポンプチラー-冷却能力-成績係数（COP）標準規格による評価JISB8613:2019またはJRA4066:2017JISB8613:2019またはJRA4066:2017</v>
      </c>
      <c r="K114" s="160" t="s">
        <v>10606</v>
      </c>
      <c r="L114" s="233" t="s">
        <v>28</v>
      </c>
      <c r="M114" s="233" t="s">
        <v>35</v>
      </c>
      <c r="N114" s="233" t="s">
        <v>36</v>
      </c>
      <c r="O114" s="232" t="s">
        <v>24</v>
      </c>
      <c r="P114" s="233" t="s">
        <v>2300</v>
      </c>
      <c r="Q114" s="244" t="s">
        <v>2532</v>
      </c>
      <c r="R114" s="252" t="s">
        <v>22318</v>
      </c>
      <c r="S114" s="234" t="s">
        <v>19456</v>
      </c>
      <c r="T114" s="281">
        <v>4.3</v>
      </c>
      <c r="U114" s="246" t="s">
        <v>19456</v>
      </c>
      <c r="V114" s="244" t="s">
        <v>24</v>
      </c>
      <c r="W114" s="233" t="s">
        <v>2187</v>
      </c>
      <c r="X114" s="233" t="s">
        <v>1978</v>
      </c>
      <c r="Y114" s="233" t="s">
        <v>19462</v>
      </c>
      <c r="Z114" s="233" t="s">
        <v>2391</v>
      </c>
      <c r="AA114" s="233" t="s">
        <v>19463</v>
      </c>
      <c r="AB114" s="233" t="s">
        <v>19462</v>
      </c>
      <c r="AC114" s="233" t="s">
        <v>2391</v>
      </c>
      <c r="AD114" s="233" t="s">
        <v>19463</v>
      </c>
    </row>
    <row r="115" spans="2:30" s="218" customFormat="1" ht="90.75" customHeight="1">
      <c r="B115" s="218" t="str">
        <f>VLOOKUP(K115,[5]水準表DB!$E$8:$H$1510,4,FALSE)</f>
        <v>A</v>
      </c>
      <c r="C115" s="219" t="str">
        <f t="shared" si="15"/>
        <v>空冷ヒートポンプチラー</v>
      </c>
      <c r="D115" s="219" t="str">
        <f t="shared" si="16"/>
        <v>空冷ヒートポンプチラー出口温度60℃</v>
      </c>
      <c r="E115" s="219" t="str">
        <f t="shared" si="17"/>
        <v>空冷ヒートポンプチラー出口温度60℃加熱能力</v>
      </c>
      <c r="F115" s="217" t="str">
        <f t="shared" si="11"/>
        <v>空冷ヒートポンプチラー出口温度60℃加熱能力-成績係数（COP）</v>
      </c>
      <c r="G115" s="217" t="str">
        <f t="shared" si="12"/>
        <v>空冷ヒートポンプチラー出口温度60℃加熱能力-成績係数（COP）標準条件による評価</v>
      </c>
      <c r="H115" s="217" t="str">
        <f t="shared" si="13"/>
        <v>空冷ヒートポンプチラー出口温度60℃加熱能力-成績係数（COP）標準条件による評価JISB8613:2019またはJRA4066:2017</v>
      </c>
      <c r="I115" s="217" t="str">
        <f t="shared" si="14"/>
        <v>空冷ヒートポンプチラー出口温度60℃加熱能力-成績係数（COP）標準条件による評価JISB8613:2019またはJRA4066:2017JISB8613:2019またはJRA4066:2017</v>
      </c>
      <c r="K115" s="163" t="s">
        <v>10607</v>
      </c>
      <c r="L115" s="229" t="s">
        <v>28</v>
      </c>
      <c r="M115" s="229" t="s">
        <v>35</v>
      </c>
      <c r="N115" s="229" t="s">
        <v>36</v>
      </c>
      <c r="O115" s="255" t="s">
        <v>2537</v>
      </c>
      <c r="P115" s="229" t="s">
        <v>2538</v>
      </c>
      <c r="Q115" s="229" t="s">
        <v>2514</v>
      </c>
      <c r="R115" s="222" t="s">
        <v>22373</v>
      </c>
      <c r="S115" s="230" t="s">
        <v>19456</v>
      </c>
      <c r="T115" s="235" t="s">
        <v>24</v>
      </c>
      <c r="U115" s="225" t="s">
        <v>19456</v>
      </c>
      <c r="V115" s="229" t="s">
        <v>24</v>
      </c>
      <c r="W115" s="229" t="s">
        <v>2187</v>
      </c>
      <c r="X115" s="242" t="s">
        <v>2539</v>
      </c>
      <c r="Y115" s="229" t="s">
        <v>19462</v>
      </c>
      <c r="Z115" s="229" t="s">
        <v>2391</v>
      </c>
      <c r="AA115" s="229" t="s">
        <v>19463</v>
      </c>
      <c r="AB115" s="229" t="s">
        <v>19462</v>
      </c>
      <c r="AC115" s="229" t="s">
        <v>2391</v>
      </c>
      <c r="AD115" s="229" t="s">
        <v>19464</v>
      </c>
    </row>
    <row r="116" spans="2:30" s="218" customFormat="1" ht="67.5" customHeight="1">
      <c r="B116" s="218" t="str">
        <f>VLOOKUP(K116,[5]水準表DB!$E$8:$H$1510,4,FALSE)</f>
        <v>A</v>
      </c>
      <c r="C116" s="219" t="str">
        <f t="shared" si="15"/>
        <v>空冷ヒートポンプチラー</v>
      </c>
      <c r="D116" s="219" t="str">
        <f t="shared" si="16"/>
        <v>空冷ヒートポンプチラー出口温度60℃</v>
      </c>
      <c r="E116" s="219" t="str">
        <f t="shared" si="17"/>
        <v>空冷ヒートポンプチラー出口温度60℃加熱能力</v>
      </c>
      <c r="F116" s="217" t="str">
        <f t="shared" si="11"/>
        <v>空冷ヒートポンプチラー出口温度60℃加熱能力-成績係数（COP）</v>
      </c>
      <c r="G116" s="217" t="str">
        <f t="shared" si="12"/>
        <v>空冷ヒートポンプチラー出口温度60℃加熱能力-成績係数（COP）標準条件による評価</v>
      </c>
      <c r="H116" s="217" t="str">
        <f t="shared" si="13"/>
        <v>空冷ヒートポンプチラー出口温度60℃加熱能力-成績係数（COP）標準条件による評価JISB8613:2019またはJRA4066:2017</v>
      </c>
      <c r="I116" s="217" t="str">
        <f t="shared" si="14"/>
        <v>空冷ヒートポンプチラー出口温度60℃加熱能力-成績係数（COP）標準条件による評価JISB8613:2019またはJRA4066:2017JISB8613:2019またはJRA4066:2017</v>
      </c>
      <c r="K116" s="160" t="s">
        <v>10608</v>
      </c>
      <c r="L116" s="227" t="s">
        <v>28</v>
      </c>
      <c r="M116" s="227" t="s">
        <v>35</v>
      </c>
      <c r="N116" s="227" t="s">
        <v>36</v>
      </c>
      <c r="O116" s="228" t="s">
        <v>2537</v>
      </c>
      <c r="P116" s="227" t="s">
        <v>2538</v>
      </c>
      <c r="Q116" s="229" t="s">
        <v>2500</v>
      </c>
      <c r="R116" s="222" t="s">
        <v>22373</v>
      </c>
      <c r="S116" s="230" t="s">
        <v>19456</v>
      </c>
      <c r="T116" s="235" t="s">
        <v>24</v>
      </c>
      <c r="U116" s="225" t="s">
        <v>19456</v>
      </c>
      <c r="V116" s="229" t="s">
        <v>24</v>
      </c>
      <c r="W116" s="227" t="s">
        <v>2187</v>
      </c>
      <c r="X116" s="231" t="s">
        <v>2539</v>
      </c>
      <c r="Y116" s="227" t="s">
        <v>19462</v>
      </c>
      <c r="Z116" s="227" t="s">
        <v>2391</v>
      </c>
      <c r="AA116" s="227" t="s">
        <v>19463</v>
      </c>
      <c r="AB116" s="227" t="s">
        <v>19462</v>
      </c>
      <c r="AC116" s="227" t="s">
        <v>2391</v>
      </c>
      <c r="AD116" s="227" t="s">
        <v>19464</v>
      </c>
    </row>
    <row r="117" spans="2:30" s="218" customFormat="1" ht="67.5" customHeight="1">
      <c r="B117" s="218" t="str">
        <f>VLOOKUP(K117,[5]水準表DB!$E$8:$H$1510,4,FALSE)</f>
        <v>A</v>
      </c>
      <c r="C117" s="219" t="str">
        <f t="shared" si="15"/>
        <v>空冷ヒートポンプチラー</v>
      </c>
      <c r="D117" s="219" t="str">
        <f t="shared" si="16"/>
        <v>空冷ヒートポンプチラー出口温度60℃</v>
      </c>
      <c r="E117" s="219" t="str">
        <f t="shared" si="17"/>
        <v>空冷ヒートポンプチラー出口温度60℃加熱能力</v>
      </c>
      <c r="F117" s="217" t="str">
        <f t="shared" si="11"/>
        <v>空冷ヒートポンプチラー出口温度60℃加熱能力-成績係数（COP）</v>
      </c>
      <c r="G117" s="217" t="str">
        <f t="shared" si="12"/>
        <v>空冷ヒートポンプチラー出口温度60℃加熱能力-成績係数（COP）標準条件による評価</v>
      </c>
      <c r="H117" s="217" t="str">
        <f t="shared" si="13"/>
        <v>空冷ヒートポンプチラー出口温度60℃加熱能力-成績係数（COP）標準条件による評価JISB8613:2019またはJRA4066:2017</v>
      </c>
      <c r="I117" s="217" t="str">
        <f t="shared" si="14"/>
        <v>空冷ヒートポンプチラー出口温度60℃加熱能力-成績係数（COP）標準条件による評価JISB8613:2019またはJRA4066:2017JISB8613:2019またはJRA4066:2017</v>
      </c>
      <c r="K117" s="160" t="s">
        <v>10609</v>
      </c>
      <c r="L117" s="227" t="s">
        <v>28</v>
      </c>
      <c r="M117" s="227" t="s">
        <v>35</v>
      </c>
      <c r="N117" s="227" t="s">
        <v>36</v>
      </c>
      <c r="O117" s="228" t="s">
        <v>2537</v>
      </c>
      <c r="P117" s="227" t="s">
        <v>2538</v>
      </c>
      <c r="Q117" s="229" t="s">
        <v>2505</v>
      </c>
      <c r="R117" s="222" t="s">
        <v>22318</v>
      </c>
      <c r="S117" s="230" t="s">
        <v>19456</v>
      </c>
      <c r="T117" s="235">
        <v>2.76</v>
      </c>
      <c r="U117" s="225" t="s">
        <v>19456</v>
      </c>
      <c r="V117" s="229" t="s">
        <v>24</v>
      </c>
      <c r="W117" s="227" t="s">
        <v>2187</v>
      </c>
      <c r="X117" s="231" t="s">
        <v>2539</v>
      </c>
      <c r="Y117" s="227" t="s">
        <v>19462</v>
      </c>
      <c r="Z117" s="227" t="s">
        <v>2391</v>
      </c>
      <c r="AA117" s="227" t="s">
        <v>19463</v>
      </c>
      <c r="AB117" s="227" t="s">
        <v>19462</v>
      </c>
      <c r="AC117" s="227" t="s">
        <v>2391</v>
      </c>
      <c r="AD117" s="227" t="s">
        <v>19464</v>
      </c>
    </row>
    <row r="118" spans="2:30" s="218" customFormat="1" ht="67.5" customHeight="1">
      <c r="B118" s="218" t="str">
        <f>VLOOKUP(K118,[5]水準表DB!$E$8:$H$1510,4,FALSE)</f>
        <v>A</v>
      </c>
      <c r="C118" s="219" t="str">
        <f t="shared" si="15"/>
        <v>空冷ヒートポンプチラー</v>
      </c>
      <c r="D118" s="219" t="str">
        <f t="shared" si="16"/>
        <v>空冷ヒートポンプチラー出口温度60℃</v>
      </c>
      <c r="E118" s="219" t="str">
        <f t="shared" si="17"/>
        <v>空冷ヒートポンプチラー出口温度60℃加熱能力</v>
      </c>
      <c r="F118" s="217" t="str">
        <f t="shared" si="11"/>
        <v>空冷ヒートポンプチラー出口温度60℃加熱能力-成績係数（COP）</v>
      </c>
      <c r="G118" s="217" t="str">
        <f t="shared" si="12"/>
        <v>空冷ヒートポンプチラー出口温度60℃加熱能力-成績係数（COP）標準条件による評価</v>
      </c>
      <c r="H118" s="217" t="str">
        <f t="shared" si="13"/>
        <v>空冷ヒートポンプチラー出口温度60℃加熱能力-成績係数（COP）標準条件による評価JISB8613:2019またはJRA4066:2017</v>
      </c>
      <c r="I118" s="217" t="str">
        <f t="shared" si="14"/>
        <v>空冷ヒートポンプチラー出口温度60℃加熱能力-成績係数（COP）標準条件による評価JISB8613:2019またはJRA4066:2017JISB8613:2019またはJRA4066:2017</v>
      </c>
      <c r="K118" s="160" t="s">
        <v>10610</v>
      </c>
      <c r="L118" s="227" t="s">
        <v>28</v>
      </c>
      <c r="M118" s="227" t="s">
        <v>35</v>
      </c>
      <c r="N118" s="227" t="s">
        <v>36</v>
      </c>
      <c r="O118" s="228" t="s">
        <v>2537</v>
      </c>
      <c r="P118" s="227" t="s">
        <v>2538</v>
      </c>
      <c r="Q118" s="229" t="s">
        <v>2527</v>
      </c>
      <c r="R118" s="222" t="s">
        <v>22318</v>
      </c>
      <c r="S118" s="230" t="s">
        <v>19456</v>
      </c>
      <c r="T118" s="235">
        <v>2.59</v>
      </c>
      <c r="U118" s="225" t="s">
        <v>19456</v>
      </c>
      <c r="V118" s="229" t="s">
        <v>24</v>
      </c>
      <c r="W118" s="227" t="s">
        <v>2187</v>
      </c>
      <c r="X118" s="231" t="s">
        <v>2539</v>
      </c>
      <c r="Y118" s="227" t="s">
        <v>19462</v>
      </c>
      <c r="Z118" s="227" t="s">
        <v>2391</v>
      </c>
      <c r="AA118" s="227" t="s">
        <v>19463</v>
      </c>
      <c r="AB118" s="227" t="s">
        <v>19462</v>
      </c>
      <c r="AC118" s="227" t="s">
        <v>2391</v>
      </c>
      <c r="AD118" s="227" t="s">
        <v>19464</v>
      </c>
    </row>
    <row r="119" spans="2:30" s="218" customFormat="1" ht="67.5" customHeight="1">
      <c r="B119" s="218" t="str">
        <f>VLOOKUP(K119,[5]水準表DB!$E$8:$H$1510,4,FALSE)</f>
        <v>A</v>
      </c>
      <c r="C119" s="219" t="str">
        <f t="shared" si="15"/>
        <v>空冷ヒートポンプチラー</v>
      </c>
      <c r="D119" s="219" t="str">
        <f t="shared" si="16"/>
        <v>空冷ヒートポンプチラー出口温度60℃</v>
      </c>
      <c r="E119" s="219" t="str">
        <f t="shared" si="17"/>
        <v>空冷ヒートポンプチラー出口温度60℃加熱能力</v>
      </c>
      <c r="F119" s="217" t="str">
        <f t="shared" si="11"/>
        <v>空冷ヒートポンプチラー出口温度60℃加熱能力-成績係数（COP）</v>
      </c>
      <c r="G119" s="217" t="str">
        <f t="shared" si="12"/>
        <v>空冷ヒートポンプチラー出口温度60℃加熱能力-成績係数（COP）標準条件による評価</v>
      </c>
      <c r="H119" s="217" t="str">
        <f t="shared" si="13"/>
        <v>空冷ヒートポンプチラー出口温度60℃加熱能力-成績係数（COP）標準条件による評価JISB8613:2019またはJRA4066:2017</v>
      </c>
      <c r="I119" s="217" t="str">
        <f t="shared" si="14"/>
        <v>空冷ヒートポンプチラー出口温度60℃加熱能力-成績係数（COP）標準条件による評価JISB8613:2019またはJRA4066:2017JISB8613:2019またはJRA4066:2017</v>
      </c>
      <c r="K119" s="160" t="s">
        <v>10611</v>
      </c>
      <c r="L119" s="227" t="s">
        <v>28</v>
      </c>
      <c r="M119" s="227" t="s">
        <v>35</v>
      </c>
      <c r="N119" s="227" t="s">
        <v>36</v>
      </c>
      <c r="O119" s="228" t="s">
        <v>2537</v>
      </c>
      <c r="P119" s="227" t="s">
        <v>2538</v>
      </c>
      <c r="Q119" s="229" t="s">
        <v>2532</v>
      </c>
      <c r="R119" s="222" t="s">
        <v>22318</v>
      </c>
      <c r="S119" s="230" t="s">
        <v>19456</v>
      </c>
      <c r="T119" s="235">
        <v>2.54</v>
      </c>
      <c r="U119" s="225" t="s">
        <v>19456</v>
      </c>
      <c r="V119" s="229" t="s">
        <v>24</v>
      </c>
      <c r="W119" s="227" t="s">
        <v>2187</v>
      </c>
      <c r="X119" s="231" t="s">
        <v>2539</v>
      </c>
      <c r="Y119" s="227" t="s">
        <v>19462</v>
      </c>
      <c r="Z119" s="227" t="s">
        <v>2391</v>
      </c>
      <c r="AA119" s="227" t="s">
        <v>19463</v>
      </c>
      <c r="AB119" s="227" t="s">
        <v>19462</v>
      </c>
      <c r="AC119" s="227" t="s">
        <v>2391</v>
      </c>
      <c r="AD119" s="227" t="s">
        <v>19464</v>
      </c>
    </row>
    <row r="120" spans="2:30" s="218" customFormat="1" ht="135" customHeight="1">
      <c r="B120" s="218" t="str">
        <f>VLOOKUP(K120,[5]水準表DB!$E$8:$H$1510,4,FALSE)</f>
        <v>A</v>
      </c>
      <c r="C120" s="219" t="str">
        <f t="shared" si="15"/>
        <v>空冷ヒートポンプチラー</v>
      </c>
      <c r="D120" s="219" t="str">
        <f t="shared" si="16"/>
        <v>空冷ヒートポンプチラーブライン仕様、ブライン入口温度0℃、ブライン出口温度-5℃</v>
      </c>
      <c r="E120" s="219" t="str">
        <f t="shared" si="17"/>
        <v>空冷ヒートポンプチラーブライン仕様、ブライン入口温度0℃、ブライン出口温度-5℃冷却能力</v>
      </c>
      <c r="F120" s="217" t="str">
        <f t="shared" si="11"/>
        <v>空冷ヒートポンプチラーブライン仕様、ブライン入口温度0℃、ブライン出口温度-5℃冷却能力-成績係数（COP）</v>
      </c>
      <c r="G120" s="217" t="str">
        <f t="shared" si="12"/>
        <v>空冷ヒートポンプチラーブライン仕様、ブライン入口温度0℃、ブライン出口温度-5℃冷却能力-成績係数（COP）標準規格による評価</v>
      </c>
      <c r="H120" s="217" t="str">
        <f t="shared" si="13"/>
        <v>空冷ヒートポンプチラーブライン仕様、ブライン入口温度0℃、ブライン出口温度-5℃冷却能力-成績係数（COP）標準規格による評価JISB8613:2019またはJRA4066:2017</v>
      </c>
      <c r="I120" s="217" t="str">
        <f t="shared" si="14"/>
        <v>空冷ヒートポンプチラーブライン仕様、ブライン入口温度0℃、ブライン出口温度-5℃冷却能力-成績係数（COP）標準規格による評価JISB8613:2019またはJRA4066:2017JISB8613:2019またはJRA4066:2017</v>
      </c>
      <c r="K120" s="160" t="s">
        <v>10612</v>
      </c>
      <c r="L120" s="227" t="s">
        <v>28</v>
      </c>
      <c r="M120" s="227" t="s">
        <v>35</v>
      </c>
      <c r="N120" s="227" t="s">
        <v>36</v>
      </c>
      <c r="O120" s="221" t="s">
        <v>2485</v>
      </c>
      <c r="P120" s="220" t="s">
        <v>2300</v>
      </c>
      <c r="Q120" s="220" t="s">
        <v>2514</v>
      </c>
      <c r="R120" s="239" t="s">
        <v>22373</v>
      </c>
      <c r="S120" s="223" t="s">
        <v>19456</v>
      </c>
      <c r="T120" s="278" t="s">
        <v>24</v>
      </c>
      <c r="U120" s="241" t="s">
        <v>19456</v>
      </c>
      <c r="V120" s="220" t="s">
        <v>24</v>
      </c>
      <c r="W120" s="220" t="s">
        <v>2187</v>
      </c>
      <c r="X120" s="226" t="s">
        <v>1978</v>
      </c>
      <c r="Y120" s="220" t="s">
        <v>19462</v>
      </c>
      <c r="Z120" s="220" t="s">
        <v>2391</v>
      </c>
      <c r="AA120" s="220" t="s">
        <v>19463</v>
      </c>
      <c r="AB120" s="220" t="s">
        <v>19462</v>
      </c>
      <c r="AC120" s="220" t="s">
        <v>2391</v>
      </c>
      <c r="AD120" s="220" t="s">
        <v>19465</v>
      </c>
    </row>
    <row r="121" spans="2:30" s="218" customFormat="1" ht="74.25" customHeight="1">
      <c r="B121" s="218" t="str">
        <f>VLOOKUP(K121,[5]水準表DB!$E$8:$H$1510,4,FALSE)</f>
        <v>A</v>
      </c>
      <c r="C121" s="219" t="str">
        <f t="shared" si="15"/>
        <v>空冷ヒートポンプチラー</v>
      </c>
      <c r="D121" s="219" t="str">
        <f t="shared" si="16"/>
        <v>空冷ヒートポンプチラーブライン仕様、ブライン入口温度0℃、ブライン出口温度-5℃</v>
      </c>
      <c r="E121" s="219" t="str">
        <f t="shared" si="17"/>
        <v>空冷ヒートポンプチラーブライン仕様、ブライン入口温度0℃、ブライン出口温度-5℃冷却能力</v>
      </c>
      <c r="F121" s="217" t="str">
        <f t="shared" si="11"/>
        <v>空冷ヒートポンプチラーブライン仕様、ブライン入口温度0℃、ブライン出口温度-5℃冷却能力-成績係数（COP）</v>
      </c>
      <c r="G121" s="217" t="str">
        <f t="shared" si="12"/>
        <v>空冷ヒートポンプチラーブライン仕様、ブライン入口温度0℃、ブライン出口温度-5℃冷却能力-成績係数（COP）標準規格による評価</v>
      </c>
      <c r="H121" s="217" t="str">
        <f t="shared" si="13"/>
        <v>空冷ヒートポンプチラーブライン仕様、ブライン入口温度0℃、ブライン出口温度-5℃冷却能力-成績係数（COP）標準規格による評価JISB8613:2019またはJRA4066:2017</v>
      </c>
      <c r="I121" s="217" t="str">
        <f t="shared" si="14"/>
        <v>空冷ヒートポンプチラーブライン仕様、ブライン入口温度0℃、ブライン出口温度-5℃冷却能力-成績係数（COP）標準規格による評価JISB8613:2019またはJRA4066:2017JISB8613:2019またはJRA4066:2017</v>
      </c>
      <c r="K121" s="160" t="s">
        <v>10613</v>
      </c>
      <c r="L121" s="227" t="s">
        <v>28</v>
      </c>
      <c r="M121" s="227" t="s">
        <v>35</v>
      </c>
      <c r="N121" s="227" t="s">
        <v>36</v>
      </c>
      <c r="O121" s="228" t="s">
        <v>2485</v>
      </c>
      <c r="P121" s="227" t="s">
        <v>2300</v>
      </c>
      <c r="Q121" s="229" t="s">
        <v>2500</v>
      </c>
      <c r="R121" s="222" t="s">
        <v>22318</v>
      </c>
      <c r="S121" s="230" t="s">
        <v>19456</v>
      </c>
      <c r="T121" s="235">
        <v>2.88</v>
      </c>
      <c r="U121" s="225" t="s">
        <v>19456</v>
      </c>
      <c r="V121" s="229" t="s">
        <v>24</v>
      </c>
      <c r="W121" s="227" t="s">
        <v>2187</v>
      </c>
      <c r="X121" s="231" t="s">
        <v>1978</v>
      </c>
      <c r="Y121" s="227" t="s">
        <v>19462</v>
      </c>
      <c r="Z121" s="227" t="s">
        <v>2391</v>
      </c>
      <c r="AA121" s="227" t="s">
        <v>19463</v>
      </c>
      <c r="AB121" s="227" t="s">
        <v>19462</v>
      </c>
      <c r="AC121" s="227" t="s">
        <v>2391</v>
      </c>
      <c r="AD121" s="227" t="s">
        <v>19465</v>
      </c>
    </row>
    <row r="122" spans="2:30" s="218" customFormat="1" ht="74.25" customHeight="1">
      <c r="B122" s="218" t="str">
        <f>VLOOKUP(K122,[5]水準表DB!$E$8:$H$1510,4,FALSE)</f>
        <v>A</v>
      </c>
      <c r="C122" s="219" t="str">
        <f t="shared" si="15"/>
        <v>空冷ヒートポンプチラー</v>
      </c>
      <c r="D122" s="219" t="str">
        <f t="shared" si="16"/>
        <v>空冷ヒートポンプチラーブライン仕様、ブライン入口温度0℃、ブライン出口温度-5℃</v>
      </c>
      <c r="E122" s="219" t="str">
        <f t="shared" si="17"/>
        <v>空冷ヒートポンプチラーブライン仕様、ブライン入口温度0℃、ブライン出口温度-5℃冷却能力</v>
      </c>
      <c r="F122" s="217" t="str">
        <f t="shared" si="11"/>
        <v>空冷ヒートポンプチラーブライン仕様、ブライン入口温度0℃、ブライン出口温度-5℃冷却能力-成績係数（COP）</v>
      </c>
      <c r="G122" s="217" t="str">
        <f t="shared" si="12"/>
        <v>空冷ヒートポンプチラーブライン仕様、ブライン入口温度0℃、ブライン出口温度-5℃冷却能力-成績係数（COP）標準規格による評価</v>
      </c>
      <c r="H122" s="217" t="str">
        <f t="shared" si="13"/>
        <v>空冷ヒートポンプチラーブライン仕様、ブライン入口温度0℃、ブライン出口温度-5℃冷却能力-成績係数（COP）標準規格による評価JISB8613:2019またはJRA4066:2017</v>
      </c>
      <c r="I122" s="217" t="str">
        <f t="shared" si="14"/>
        <v>空冷ヒートポンプチラーブライン仕様、ブライン入口温度0℃、ブライン出口温度-5℃冷却能力-成績係数（COP）標準規格による評価JISB8613:2019またはJRA4066:2017JISB8613:2019またはJRA4066:2017</v>
      </c>
      <c r="K122" s="160" t="s">
        <v>10614</v>
      </c>
      <c r="L122" s="227" t="s">
        <v>28</v>
      </c>
      <c r="M122" s="227" t="s">
        <v>35</v>
      </c>
      <c r="N122" s="227" t="s">
        <v>36</v>
      </c>
      <c r="O122" s="228" t="s">
        <v>2485</v>
      </c>
      <c r="P122" s="227" t="s">
        <v>2300</v>
      </c>
      <c r="Q122" s="229" t="s">
        <v>2505</v>
      </c>
      <c r="R122" s="222" t="s">
        <v>22318</v>
      </c>
      <c r="S122" s="230" t="s">
        <v>19456</v>
      </c>
      <c r="T122" s="280">
        <v>2.68</v>
      </c>
      <c r="U122" s="225" t="s">
        <v>19456</v>
      </c>
      <c r="V122" s="229" t="s">
        <v>24</v>
      </c>
      <c r="W122" s="227" t="s">
        <v>2187</v>
      </c>
      <c r="X122" s="231" t="s">
        <v>1978</v>
      </c>
      <c r="Y122" s="227" t="s">
        <v>19462</v>
      </c>
      <c r="Z122" s="227" t="s">
        <v>2391</v>
      </c>
      <c r="AA122" s="227" t="s">
        <v>19463</v>
      </c>
      <c r="AB122" s="227" t="s">
        <v>19462</v>
      </c>
      <c r="AC122" s="227" t="s">
        <v>2391</v>
      </c>
      <c r="AD122" s="227" t="s">
        <v>19465</v>
      </c>
    </row>
    <row r="123" spans="2:30" s="218" customFormat="1" ht="74.25" customHeight="1">
      <c r="B123" s="218" t="str">
        <f>VLOOKUP(K123,[5]水準表DB!$E$8:$H$1510,4,FALSE)</f>
        <v>A</v>
      </c>
      <c r="C123" s="219" t="str">
        <f t="shared" si="15"/>
        <v>空冷ヒートポンプチラー</v>
      </c>
      <c r="D123" s="219" t="str">
        <f t="shared" si="16"/>
        <v>空冷ヒートポンプチラーブライン仕様、ブライン入口温度0℃、ブライン出口温度-5℃</v>
      </c>
      <c r="E123" s="219" t="str">
        <f t="shared" si="17"/>
        <v>空冷ヒートポンプチラーブライン仕様、ブライン入口温度0℃、ブライン出口温度-5℃冷却能力</v>
      </c>
      <c r="F123" s="217" t="str">
        <f t="shared" si="11"/>
        <v>空冷ヒートポンプチラーブライン仕様、ブライン入口温度0℃、ブライン出口温度-5℃冷却能力-成績係数（COP）</v>
      </c>
      <c r="G123" s="217" t="str">
        <f t="shared" si="12"/>
        <v>空冷ヒートポンプチラーブライン仕様、ブライン入口温度0℃、ブライン出口温度-5℃冷却能力-成績係数（COP）標準規格による評価</v>
      </c>
      <c r="H123" s="217" t="str">
        <f t="shared" si="13"/>
        <v>空冷ヒートポンプチラーブライン仕様、ブライン入口温度0℃、ブライン出口温度-5℃冷却能力-成績係数（COP）標準規格による評価JISB8613:2019またはJRA4066:2017</v>
      </c>
      <c r="I123" s="217" t="str">
        <f t="shared" si="14"/>
        <v>空冷ヒートポンプチラーブライン仕様、ブライン入口温度0℃、ブライン出口温度-5℃冷却能力-成績係数（COP）標準規格による評価JISB8613:2019またはJRA4066:2017JISB8613:2019またはJRA4066:2017</v>
      </c>
      <c r="K123" s="160" t="s">
        <v>10615</v>
      </c>
      <c r="L123" s="227" t="s">
        <v>28</v>
      </c>
      <c r="M123" s="227" t="s">
        <v>35</v>
      </c>
      <c r="N123" s="227" t="s">
        <v>36</v>
      </c>
      <c r="O123" s="228" t="s">
        <v>2485</v>
      </c>
      <c r="P123" s="227" t="s">
        <v>2300</v>
      </c>
      <c r="Q123" s="229" t="s">
        <v>2527</v>
      </c>
      <c r="R123" s="222" t="s">
        <v>22318</v>
      </c>
      <c r="S123" s="230" t="s">
        <v>19456</v>
      </c>
      <c r="T123" s="235">
        <v>2.64</v>
      </c>
      <c r="U123" s="225" t="s">
        <v>19456</v>
      </c>
      <c r="V123" s="229" t="s">
        <v>24</v>
      </c>
      <c r="W123" s="227" t="s">
        <v>2187</v>
      </c>
      <c r="X123" s="231" t="s">
        <v>1978</v>
      </c>
      <c r="Y123" s="227" t="s">
        <v>19462</v>
      </c>
      <c r="Z123" s="227" t="s">
        <v>2391</v>
      </c>
      <c r="AA123" s="227" t="s">
        <v>19463</v>
      </c>
      <c r="AB123" s="227" t="s">
        <v>19462</v>
      </c>
      <c r="AC123" s="227" t="s">
        <v>2391</v>
      </c>
      <c r="AD123" s="227" t="s">
        <v>19465</v>
      </c>
    </row>
    <row r="124" spans="2:30" s="218" customFormat="1" ht="74.25" customHeight="1">
      <c r="B124" s="218" t="str">
        <f>VLOOKUP(K124,[5]水準表DB!$E$8:$H$1510,4,FALSE)</f>
        <v>A</v>
      </c>
      <c r="C124" s="219" t="str">
        <f t="shared" si="15"/>
        <v>空冷ヒートポンプチラー</v>
      </c>
      <c r="D124" s="219" t="str">
        <f t="shared" si="16"/>
        <v>空冷ヒートポンプチラーブライン仕様、ブライン入口温度0℃、ブライン出口温度-5℃</v>
      </c>
      <c r="E124" s="219" t="str">
        <f t="shared" si="17"/>
        <v>空冷ヒートポンプチラーブライン仕様、ブライン入口温度0℃、ブライン出口温度-5℃冷却能力</v>
      </c>
      <c r="F124" s="217" t="str">
        <f t="shared" si="11"/>
        <v>空冷ヒートポンプチラーブライン仕様、ブライン入口温度0℃、ブライン出口温度-5℃冷却能力-成績係数（COP）</v>
      </c>
      <c r="G124" s="217" t="str">
        <f t="shared" si="12"/>
        <v>空冷ヒートポンプチラーブライン仕様、ブライン入口温度0℃、ブライン出口温度-5℃冷却能力-成績係数（COP）標準規格による評価</v>
      </c>
      <c r="H124" s="217" t="str">
        <f t="shared" si="13"/>
        <v>空冷ヒートポンプチラーブライン仕様、ブライン入口温度0℃、ブライン出口温度-5℃冷却能力-成績係数（COP）標準規格による評価JISB8613:2019またはJRA4066:2017</v>
      </c>
      <c r="I124" s="217" t="str">
        <f t="shared" si="14"/>
        <v>空冷ヒートポンプチラーブライン仕様、ブライン入口温度0℃、ブライン出口温度-5℃冷却能力-成績係数（COP）標準規格による評価JISB8613:2019またはJRA4066:2017JISB8613:2019またはJRA4066:2017</v>
      </c>
      <c r="K124" s="162" t="s">
        <v>10616</v>
      </c>
      <c r="L124" s="227" t="s">
        <v>28</v>
      </c>
      <c r="M124" s="227" t="s">
        <v>35</v>
      </c>
      <c r="N124" s="227" t="s">
        <v>36</v>
      </c>
      <c r="O124" s="228" t="s">
        <v>2485</v>
      </c>
      <c r="P124" s="227" t="s">
        <v>2300</v>
      </c>
      <c r="Q124" s="244" t="s">
        <v>2532</v>
      </c>
      <c r="R124" s="222" t="s">
        <v>22318</v>
      </c>
      <c r="S124" s="230" t="s">
        <v>19456</v>
      </c>
      <c r="T124" s="235">
        <v>2.79</v>
      </c>
      <c r="U124" s="225" t="s">
        <v>19456</v>
      </c>
      <c r="V124" s="229" t="s">
        <v>24</v>
      </c>
      <c r="W124" s="227" t="s">
        <v>2187</v>
      </c>
      <c r="X124" s="233" t="s">
        <v>1978</v>
      </c>
      <c r="Y124" s="233" t="s">
        <v>19462</v>
      </c>
      <c r="Z124" s="233" t="s">
        <v>2391</v>
      </c>
      <c r="AA124" s="233" t="s">
        <v>19463</v>
      </c>
      <c r="AB124" s="233" t="s">
        <v>19462</v>
      </c>
      <c r="AC124" s="233" t="s">
        <v>2391</v>
      </c>
      <c r="AD124" s="233" t="s">
        <v>19465</v>
      </c>
    </row>
    <row r="125" spans="2:30" s="218" customFormat="1" ht="74.25" customHeight="1">
      <c r="B125" s="218" t="str">
        <f>VLOOKUP(K125,[5]水準表DB!$E$8:$H$1510,4,FALSE)</f>
        <v>A</v>
      </c>
      <c r="C125" s="219" t="str">
        <f t="shared" si="15"/>
        <v>空冷ヒートポンプチラー</v>
      </c>
      <c r="D125" s="219" t="str">
        <f t="shared" si="16"/>
        <v>空冷ヒートポンプチラーブライン仕様、ブライン入口温度0℃、ブライン出口温度-5℃、散水式</v>
      </c>
      <c r="E125" s="219" t="str">
        <f t="shared" si="17"/>
        <v>空冷ヒートポンプチラーブライン仕様、ブライン入口温度0℃、ブライン出口温度-5℃、散水式冷却能力</v>
      </c>
      <c r="F125" s="217" t="str">
        <f t="shared" ref="F125:F188" si="18">E125&amp;V125&amp;W125</f>
        <v>空冷ヒートポンプチラーブライン仕様、ブライン入口温度0℃、ブライン出口温度-5℃、散水式冷却能力-成績係数（COP）</v>
      </c>
      <c r="G125" s="217" t="str">
        <f t="shared" ref="G125:G188" si="19">F125&amp;X125</f>
        <v>空冷ヒートポンプチラーブライン仕様、ブライン入口温度0℃、ブライン出口温度-5℃、散水式冷却能力-成績係数（COP）標準規格による評価</v>
      </c>
      <c r="H125" s="217" t="str">
        <f t="shared" ref="H125:H188" si="20">G125&amp;Y125</f>
        <v>空冷ヒートポンプチラーブライン仕様、ブライン入口温度0℃、ブライン出口温度-5℃、散水式冷却能力-成績係数（COP）標準規格による評価JISB8613:2019またはJRA4066:2017</v>
      </c>
      <c r="I125" s="217" t="str">
        <f t="shared" ref="I125:I188" si="21">H125&amp;AB125</f>
        <v>空冷ヒートポンプチラーブライン仕様、ブライン入口温度0℃、ブライン出口温度-5℃、散水式冷却能力-成績係数（COP）標準規格による評価JISB8613:2019またはJRA4066:2017JISB8613:2019またはJRA4066:2017</v>
      </c>
      <c r="K125" s="160" t="s">
        <v>10617</v>
      </c>
      <c r="L125" s="233" t="s">
        <v>28</v>
      </c>
      <c r="M125" s="233" t="s">
        <v>35</v>
      </c>
      <c r="N125" s="233" t="s">
        <v>36</v>
      </c>
      <c r="O125" s="284" t="s">
        <v>2575</v>
      </c>
      <c r="P125" s="249" t="s">
        <v>2300</v>
      </c>
      <c r="Q125" s="285" t="s">
        <v>2514</v>
      </c>
      <c r="R125" s="222" t="s">
        <v>22373</v>
      </c>
      <c r="S125" s="234" t="s">
        <v>19456</v>
      </c>
      <c r="T125" s="281" t="s">
        <v>24</v>
      </c>
      <c r="U125" s="246" t="s">
        <v>19456</v>
      </c>
      <c r="V125" s="244" t="s">
        <v>24</v>
      </c>
      <c r="W125" s="233" t="s">
        <v>2187</v>
      </c>
      <c r="X125" s="233" t="s">
        <v>1978</v>
      </c>
      <c r="Y125" s="233" t="s">
        <v>19462</v>
      </c>
      <c r="Z125" s="233" t="s">
        <v>2391</v>
      </c>
      <c r="AA125" s="233" t="s">
        <v>19463</v>
      </c>
      <c r="AB125" s="233" t="s">
        <v>19462</v>
      </c>
      <c r="AC125" s="233" t="s">
        <v>2391</v>
      </c>
      <c r="AD125" s="233" t="s">
        <v>19465</v>
      </c>
    </row>
    <row r="126" spans="2:30" s="218" customFormat="1" ht="152.25" customHeight="1">
      <c r="B126" s="218" t="str">
        <f>VLOOKUP(K126,[5]水準表DB!$E$8:$H$1510,4,FALSE)</f>
        <v>A</v>
      </c>
      <c r="C126" s="219" t="str">
        <f t="shared" si="15"/>
        <v>空冷ヒートポンプチラー</v>
      </c>
      <c r="D126" s="219" t="str">
        <f t="shared" si="16"/>
        <v>空冷ヒートポンプチラーブライン仕様、ブライン入口温度0℃、ブライン出口温度-5℃、散水式</v>
      </c>
      <c r="E126" s="219" t="str">
        <f t="shared" si="17"/>
        <v>空冷ヒートポンプチラーブライン仕様、ブライン入口温度0℃、ブライン出口温度-5℃、散水式冷却能力</v>
      </c>
      <c r="F126" s="217" t="str">
        <f t="shared" si="18"/>
        <v>空冷ヒートポンプチラーブライン仕様、ブライン入口温度0℃、ブライン出口温度-5℃、散水式冷却能力-成績係数（COP）</v>
      </c>
      <c r="G126" s="217" t="str">
        <f t="shared" si="19"/>
        <v>空冷ヒートポンプチラーブライン仕様、ブライン入口温度0℃、ブライン出口温度-5℃、散水式冷却能力-成績係数（COP）標準規格による評価</v>
      </c>
      <c r="H126" s="217" t="str">
        <f t="shared" si="20"/>
        <v>空冷ヒートポンプチラーブライン仕様、ブライン入口温度0℃、ブライン出口温度-5℃、散水式冷却能力-成績係数（COP）標準規格による評価JISB8613:2019またはJRA4066:2017</v>
      </c>
      <c r="I126" s="217" t="str">
        <f t="shared" si="21"/>
        <v>空冷ヒートポンプチラーブライン仕様、ブライン入口温度0℃、ブライン出口温度-5℃、散水式冷却能力-成績係数（COP）標準規格による評価JISB8613:2019またはJRA4066:2017JISB8613:2019またはJRA4066:2017</v>
      </c>
      <c r="K126" s="160" t="s">
        <v>10618</v>
      </c>
      <c r="L126" s="220" t="s">
        <v>28</v>
      </c>
      <c r="M126" s="220" t="s">
        <v>35</v>
      </c>
      <c r="N126" s="220" t="s">
        <v>36</v>
      </c>
      <c r="O126" s="221" t="s">
        <v>2575</v>
      </c>
      <c r="P126" s="220" t="s">
        <v>2300</v>
      </c>
      <c r="Q126" s="229" t="s">
        <v>2500</v>
      </c>
      <c r="R126" s="239" t="s">
        <v>22318</v>
      </c>
      <c r="S126" s="239" t="s">
        <v>19456</v>
      </c>
      <c r="T126" s="287">
        <v>3.71</v>
      </c>
      <c r="U126" s="241" t="s">
        <v>19456</v>
      </c>
      <c r="V126" s="220" t="s">
        <v>24</v>
      </c>
      <c r="W126" s="220" t="s">
        <v>2187</v>
      </c>
      <c r="X126" s="242" t="s">
        <v>1978</v>
      </c>
      <c r="Y126" s="220" t="s">
        <v>19462</v>
      </c>
      <c r="Z126" s="229" t="s">
        <v>2391</v>
      </c>
      <c r="AA126" s="220" t="s">
        <v>19463</v>
      </c>
      <c r="AB126" s="229" t="s">
        <v>19462</v>
      </c>
      <c r="AC126" s="229" t="s">
        <v>2391</v>
      </c>
      <c r="AD126" s="229" t="s">
        <v>19465</v>
      </c>
    </row>
    <row r="127" spans="2:30" s="218" customFormat="1" ht="67.5" customHeight="1">
      <c r="B127" s="218" t="str">
        <f>VLOOKUP(K127,[5]水準表DB!$E$8:$H$1510,4,FALSE)</f>
        <v>A</v>
      </c>
      <c r="C127" s="219" t="str">
        <f t="shared" si="15"/>
        <v>空冷ヒートポンプチラー</v>
      </c>
      <c r="D127" s="219" t="str">
        <f t="shared" si="16"/>
        <v>空冷ヒートポンプチラーブライン仕様、ブライン入口温度0℃、ブライン出口温度-5℃、散水式</v>
      </c>
      <c r="E127" s="219" t="str">
        <f t="shared" si="17"/>
        <v>空冷ヒートポンプチラーブライン仕様、ブライン入口温度0℃、ブライン出口温度-5℃、散水式冷却能力</v>
      </c>
      <c r="F127" s="217" t="str">
        <f t="shared" si="18"/>
        <v>空冷ヒートポンプチラーブライン仕様、ブライン入口温度0℃、ブライン出口温度-5℃、散水式冷却能力-成績係数（COP）</v>
      </c>
      <c r="G127" s="217" t="str">
        <f t="shared" si="19"/>
        <v>空冷ヒートポンプチラーブライン仕様、ブライン入口温度0℃、ブライン出口温度-5℃、散水式冷却能力-成績係数（COP）標準規格による評価</v>
      </c>
      <c r="H127" s="217" t="str">
        <f t="shared" si="20"/>
        <v>空冷ヒートポンプチラーブライン仕様、ブライン入口温度0℃、ブライン出口温度-5℃、散水式冷却能力-成績係数（COP）標準規格による評価JISB8613:2019またはJRA4066:2017</v>
      </c>
      <c r="I127" s="217" t="str">
        <f t="shared" si="21"/>
        <v>空冷ヒートポンプチラーブライン仕様、ブライン入口温度0℃、ブライン出口温度-5℃、散水式冷却能力-成績係数（COP）標準規格による評価JISB8613:2019またはJRA4066:2017JISB8613:2019またはJRA4066:2017</v>
      </c>
      <c r="K127" s="160" t="s">
        <v>10619</v>
      </c>
      <c r="L127" s="227" t="s">
        <v>28</v>
      </c>
      <c r="M127" s="227" t="s">
        <v>35</v>
      </c>
      <c r="N127" s="227" t="s">
        <v>36</v>
      </c>
      <c r="O127" s="228" t="s">
        <v>2575</v>
      </c>
      <c r="P127" s="227" t="s">
        <v>2300</v>
      </c>
      <c r="Q127" s="229" t="s">
        <v>2505</v>
      </c>
      <c r="R127" s="222" t="s">
        <v>22318</v>
      </c>
      <c r="S127" s="230" t="s">
        <v>19456</v>
      </c>
      <c r="T127" s="235">
        <v>3.64</v>
      </c>
      <c r="U127" s="225" t="s">
        <v>19456</v>
      </c>
      <c r="V127" s="229" t="s">
        <v>24</v>
      </c>
      <c r="W127" s="227" t="s">
        <v>2187</v>
      </c>
      <c r="X127" s="231" t="s">
        <v>1978</v>
      </c>
      <c r="Y127" s="227" t="s">
        <v>19462</v>
      </c>
      <c r="Z127" s="227" t="s">
        <v>2391</v>
      </c>
      <c r="AA127" s="227" t="s">
        <v>19463</v>
      </c>
      <c r="AB127" s="227" t="s">
        <v>19462</v>
      </c>
      <c r="AC127" s="227" t="s">
        <v>2391</v>
      </c>
      <c r="AD127" s="227" t="s">
        <v>19465</v>
      </c>
    </row>
    <row r="128" spans="2:30" s="218" customFormat="1" ht="67.5" customHeight="1">
      <c r="B128" s="218" t="str">
        <f>VLOOKUP(K128,[5]水準表DB!$E$8:$H$1510,4,FALSE)</f>
        <v>A</v>
      </c>
      <c r="C128" s="219" t="str">
        <f t="shared" si="15"/>
        <v>空冷ヒートポンプチラー</v>
      </c>
      <c r="D128" s="219" t="str">
        <f t="shared" si="16"/>
        <v>空冷ヒートポンプチラーブライン仕様、ブライン入口温度0℃、ブライン出口温度-5℃、散水式</v>
      </c>
      <c r="E128" s="219" t="str">
        <f t="shared" si="17"/>
        <v>空冷ヒートポンプチラーブライン仕様、ブライン入口温度0℃、ブライン出口温度-5℃、散水式冷却能力</v>
      </c>
      <c r="F128" s="217" t="str">
        <f t="shared" si="18"/>
        <v>空冷ヒートポンプチラーブライン仕様、ブライン入口温度0℃、ブライン出口温度-5℃、散水式冷却能力-成績係数（COP）</v>
      </c>
      <c r="G128" s="217" t="str">
        <f t="shared" si="19"/>
        <v>空冷ヒートポンプチラーブライン仕様、ブライン入口温度0℃、ブライン出口温度-5℃、散水式冷却能力-成績係数（COP）標準規格による評価</v>
      </c>
      <c r="H128" s="217" t="str">
        <f t="shared" si="20"/>
        <v>空冷ヒートポンプチラーブライン仕様、ブライン入口温度0℃、ブライン出口温度-5℃、散水式冷却能力-成績係数（COP）標準規格による評価JISB8613:2019またはJRA4066:2017</v>
      </c>
      <c r="I128" s="217" t="str">
        <f t="shared" si="21"/>
        <v>空冷ヒートポンプチラーブライン仕様、ブライン入口温度0℃、ブライン出口温度-5℃、散水式冷却能力-成績係数（COP）標準規格による評価JISB8613:2019またはJRA4066:2017JISB8613:2019またはJRA4066:2017</v>
      </c>
      <c r="K128" s="160" t="s">
        <v>10620</v>
      </c>
      <c r="L128" s="227" t="s">
        <v>28</v>
      </c>
      <c r="M128" s="227" t="s">
        <v>35</v>
      </c>
      <c r="N128" s="227" t="s">
        <v>36</v>
      </c>
      <c r="O128" s="228" t="s">
        <v>2575</v>
      </c>
      <c r="P128" s="227" t="s">
        <v>2300</v>
      </c>
      <c r="Q128" s="229" t="s">
        <v>2527</v>
      </c>
      <c r="R128" s="222" t="s">
        <v>22373</v>
      </c>
      <c r="S128" s="230" t="s">
        <v>19456</v>
      </c>
      <c r="T128" s="235" t="s">
        <v>24</v>
      </c>
      <c r="U128" s="225" t="s">
        <v>19456</v>
      </c>
      <c r="V128" s="229" t="s">
        <v>24</v>
      </c>
      <c r="W128" s="227" t="s">
        <v>2187</v>
      </c>
      <c r="X128" s="231" t="s">
        <v>1978</v>
      </c>
      <c r="Y128" s="227" t="s">
        <v>19462</v>
      </c>
      <c r="Z128" s="227" t="s">
        <v>2391</v>
      </c>
      <c r="AA128" s="227" t="s">
        <v>19463</v>
      </c>
      <c r="AB128" s="227" t="s">
        <v>19462</v>
      </c>
      <c r="AC128" s="227" t="s">
        <v>2391</v>
      </c>
      <c r="AD128" s="227" t="s">
        <v>19465</v>
      </c>
    </row>
    <row r="129" spans="2:30" s="218" customFormat="1" ht="63.6" customHeight="1">
      <c r="B129" s="218" t="str">
        <f>VLOOKUP(K129,[5]水準表DB!$E$8:$H$1510,4,FALSE)</f>
        <v>A</v>
      </c>
      <c r="C129" s="219" t="str">
        <f t="shared" si="15"/>
        <v>空冷ヒートポンプチラー</v>
      </c>
      <c r="D129" s="219" t="str">
        <f t="shared" si="16"/>
        <v>空冷ヒートポンプチラーブライン仕様、ブライン入口温度0℃、ブライン出口温度-5℃、散水式</v>
      </c>
      <c r="E129" s="219" t="str">
        <f t="shared" si="17"/>
        <v>空冷ヒートポンプチラーブライン仕様、ブライン入口温度0℃、ブライン出口温度-5℃、散水式冷却能力</v>
      </c>
      <c r="F129" s="217" t="str">
        <f t="shared" si="18"/>
        <v>空冷ヒートポンプチラーブライン仕様、ブライン入口温度0℃、ブライン出口温度-5℃、散水式冷却能力-成績係数（COP）</v>
      </c>
      <c r="G129" s="217" t="str">
        <f t="shared" si="19"/>
        <v>空冷ヒートポンプチラーブライン仕様、ブライン入口温度0℃、ブライン出口温度-5℃、散水式冷却能力-成績係数（COP）標準規格による評価</v>
      </c>
      <c r="H129" s="217" t="str">
        <f t="shared" si="20"/>
        <v>空冷ヒートポンプチラーブライン仕様、ブライン入口温度0℃、ブライン出口温度-5℃、散水式冷却能力-成績係数（COP）標準規格による評価JISB8613:2019またはJRA4066:2017</v>
      </c>
      <c r="I129" s="217" t="str">
        <f t="shared" si="21"/>
        <v>空冷ヒートポンプチラーブライン仕様、ブライン入口温度0℃、ブライン出口温度-5℃、散水式冷却能力-成績係数（COP）標準規格による評価JISB8613:2019またはJRA4066:2017JISB8613:2019またはJRA4066:2017</v>
      </c>
      <c r="K129" s="160" t="s">
        <v>10621</v>
      </c>
      <c r="L129" s="227" t="s">
        <v>28</v>
      </c>
      <c r="M129" s="227" t="s">
        <v>35</v>
      </c>
      <c r="N129" s="227" t="s">
        <v>36</v>
      </c>
      <c r="O129" s="228" t="s">
        <v>2575</v>
      </c>
      <c r="P129" s="227" t="s">
        <v>2300</v>
      </c>
      <c r="Q129" s="229" t="s">
        <v>2532</v>
      </c>
      <c r="R129" s="222" t="s">
        <v>22373</v>
      </c>
      <c r="S129" s="230" t="s">
        <v>19456</v>
      </c>
      <c r="T129" s="235" t="s">
        <v>24</v>
      </c>
      <c r="U129" s="225" t="s">
        <v>19456</v>
      </c>
      <c r="V129" s="229" t="s">
        <v>24</v>
      </c>
      <c r="W129" s="227" t="s">
        <v>2187</v>
      </c>
      <c r="X129" s="231" t="s">
        <v>1978</v>
      </c>
      <c r="Y129" s="227" t="s">
        <v>19462</v>
      </c>
      <c r="Z129" s="227" t="s">
        <v>2391</v>
      </c>
      <c r="AA129" s="227" t="s">
        <v>19463</v>
      </c>
      <c r="AB129" s="227" t="s">
        <v>19462</v>
      </c>
      <c r="AC129" s="227" t="s">
        <v>2391</v>
      </c>
      <c r="AD129" s="227" t="s">
        <v>19465</v>
      </c>
    </row>
    <row r="130" spans="2:30" s="218" customFormat="1" ht="90" customHeight="1">
      <c r="B130" s="218" t="str">
        <f>VLOOKUP(K130,[5]水準表DB!$E$8:$H$1510,4,FALSE)</f>
        <v>A</v>
      </c>
      <c r="C130" s="219" t="str">
        <f t="shared" si="15"/>
        <v>空冷ヒートポンプチラー</v>
      </c>
      <c r="D130" s="219" t="str">
        <f t="shared" si="16"/>
        <v>空冷ヒートポンプチラー寒冷地仕様</v>
      </c>
      <c r="E130" s="219" t="str">
        <f t="shared" si="17"/>
        <v>空冷ヒートポンプチラー寒冷地仕様冷却能力</v>
      </c>
      <c r="F130" s="217" t="str">
        <f t="shared" si="18"/>
        <v>空冷ヒートポンプチラー寒冷地仕様冷却能力-成績係数（COP）</v>
      </c>
      <c r="G130" s="217" t="str">
        <f t="shared" si="19"/>
        <v>空冷ヒートポンプチラー寒冷地仕様冷却能力-成績係数（COP）標準規格による評価</v>
      </c>
      <c r="H130" s="217" t="str">
        <f t="shared" si="20"/>
        <v>空冷ヒートポンプチラー寒冷地仕様冷却能力-成績係数（COP）標準規格による評価JISB8613:2019またはJRA4066:2017</v>
      </c>
      <c r="I130" s="217" t="str">
        <f t="shared" si="21"/>
        <v>空冷ヒートポンプチラー寒冷地仕様冷却能力-成績係数（COP）標準規格による評価JISB8613:2019またはJRA4066:2017JISB8613:2019またはJRA4066:2017</v>
      </c>
      <c r="K130" s="160" t="s">
        <v>10622</v>
      </c>
      <c r="L130" s="227" t="s">
        <v>28</v>
      </c>
      <c r="M130" s="227" t="s">
        <v>35</v>
      </c>
      <c r="N130" s="227" t="s">
        <v>36</v>
      </c>
      <c r="O130" s="221" t="s">
        <v>2033</v>
      </c>
      <c r="P130" s="220" t="s">
        <v>2300</v>
      </c>
      <c r="Q130" s="220" t="s">
        <v>2514</v>
      </c>
      <c r="R130" s="239" t="s">
        <v>22373</v>
      </c>
      <c r="S130" s="223" t="s">
        <v>19456</v>
      </c>
      <c r="T130" s="278" t="s">
        <v>24</v>
      </c>
      <c r="U130" s="241" t="s">
        <v>19456</v>
      </c>
      <c r="V130" s="220" t="s">
        <v>24</v>
      </c>
      <c r="W130" s="220" t="s">
        <v>2187</v>
      </c>
      <c r="X130" s="226" t="s">
        <v>1978</v>
      </c>
      <c r="Y130" s="220" t="s">
        <v>19462</v>
      </c>
      <c r="Z130" s="220" t="s">
        <v>2391</v>
      </c>
      <c r="AA130" s="220" t="s">
        <v>19463</v>
      </c>
      <c r="AB130" s="220" t="s">
        <v>19462</v>
      </c>
      <c r="AC130" s="220" t="s">
        <v>2391</v>
      </c>
      <c r="AD130" s="220" t="s">
        <v>19463</v>
      </c>
    </row>
    <row r="131" spans="2:30" s="218" customFormat="1" ht="67.5" customHeight="1">
      <c r="B131" s="218" t="str">
        <f>VLOOKUP(K131,[5]水準表DB!$E$8:$H$1510,4,FALSE)</f>
        <v>A</v>
      </c>
      <c r="C131" s="219" t="str">
        <f t="shared" si="15"/>
        <v>空冷ヒートポンプチラー</v>
      </c>
      <c r="D131" s="219" t="str">
        <f t="shared" si="16"/>
        <v>空冷ヒートポンプチラー寒冷地仕様</v>
      </c>
      <c r="E131" s="219" t="str">
        <f t="shared" si="17"/>
        <v>空冷ヒートポンプチラー寒冷地仕様冷却能力</v>
      </c>
      <c r="F131" s="217" t="str">
        <f t="shared" si="18"/>
        <v>空冷ヒートポンプチラー寒冷地仕様冷却能力-成績係数（COP）</v>
      </c>
      <c r="G131" s="217" t="str">
        <f t="shared" si="19"/>
        <v>空冷ヒートポンプチラー寒冷地仕様冷却能力-成績係数（COP）標準規格による評価</v>
      </c>
      <c r="H131" s="217" t="str">
        <f t="shared" si="20"/>
        <v>空冷ヒートポンプチラー寒冷地仕様冷却能力-成績係数（COP）標準規格による評価JISB8613:2019またはJRA4066:2017</v>
      </c>
      <c r="I131" s="217" t="str">
        <f t="shared" si="21"/>
        <v>空冷ヒートポンプチラー寒冷地仕様冷却能力-成績係数（COP）標準規格による評価JISB8613:2019またはJRA4066:2017JISB8613:2019またはJRA4066:2017</v>
      </c>
      <c r="K131" s="160" t="s">
        <v>10623</v>
      </c>
      <c r="L131" s="227" t="s">
        <v>28</v>
      </c>
      <c r="M131" s="227" t="s">
        <v>35</v>
      </c>
      <c r="N131" s="227" t="s">
        <v>36</v>
      </c>
      <c r="O131" s="228" t="s">
        <v>2033</v>
      </c>
      <c r="P131" s="227" t="s">
        <v>2300</v>
      </c>
      <c r="Q131" s="229" t="s">
        <v>2500</v>
      </c>
      <c r="R131" s="222" t="s">
        <v>22372</v>
      </c>
      <c r="S131" s="230" t="s">
        <v>19456</v>
      </c>
      <c r="T131" s="235">
        <v>3.34</v>
      </c>
      <c r="U131" s="225" t="s">
        <v>19456</v>
      </c>
      <c r="V131" s="229" t="s">
        <v>24</v>
      </c>
      <c r="W131" s="227" t="s">
        <v>2187</v>
      </c>
      <c r="X131" s="231" t="s">
        <v>1978</v>
      </c>
      <c r="Y131" s="227" t="s">
        <v>19462</v>
      </c>
      <c r="Z131" s="227" t="s">
        <v>2391</v>
      </c>
      <c r="AA131" s="227" t="s">
        <v>19463</v>
      </c>
      <c r="AB131" s="227" t="s">
        <v>19462</v>
      </c>
      <c r="AC131" s="227" t="s">
        <v>2391</v>
      </c>
      <c r="AD131" s="227" t="s">
        <v>19463</v>
      </c>
    </row>
    <row r="132" spans="2:30" s="218" customFormat="1" ht="67.5" customHeight="1">
      <c r="B132" s="218" t="str">
        <f>VLOOKUP(K132,[5]水準表DB!$E$8:$H$1510,4,FALSE)</f>
        <v>A</v>
      </c>
      <c r="C132" s="219" t="str">
        <f t="shared" si="15"/>
        <v>空冷ヒートポンプチラー</v>
      </c>
      <c r="D132" s="219" t="str">
        <f t="shared" si="16"/>
        <v>空冷ヒートポンプチラー寒冷地仕様</v>
      </c>
      <c r="E132" s="219" t="str">
        <f t="shared" si="17"/>
        <v>空冷ヒートポンプチラー寒冷地仕様冷却能力</v>
      </c>
      <c r="F132" s="217" t="str">
        <f t="shared" si="18"/>
        <v>空冷ヒートポンプチラー寒冷地仕様冷却能力-成績係数（COP）</v>
      </c>
      <c r="G132" s="217" t="str">
        <f t="shared" si="19"/>
        <v>空冷ヒートポンプチラー寒冷地仕様冷却能力-成績係数（COP）標準規格による評価</v>
      </c>
      <c r="H132" s="217" t="str">
        <f t="shared" si="20"/>
        <v>空冷ヒートポンプチラー寒冷地仕様冷却能力-成績係数（COP）標準規格による評価JISB8613:2019またはJRA4066:2017</v>
      </c>
      <c r="I132" s="217" t="str">
        <f t="shared" si="21"/>
        <v>空冷ヒートポンプチラー寒冷地仕様冷却能力-成績係数（COP）標準規格による評価JISB8613:2019またはJRA4066:2017JISB8613:2019またはJRA4066:2017</v>
      </c>
      <c r="K132" s="160" t="s">
        <v>10624</v>
      </c>
      <c r="L132" s="227" t="s">
        <v>28</v>
      </c>
      <c r="M132" s="227" t="s">
        <v>35</v>
      </c>
      <c r="N132" s="227" t="s">
        <v>36</v>
      </c>
      <c r="O132" s="228" t="s">
        <v>2033</v>
      </c>
      <c r="P132" s="227" t="s">
        <v>2300</v>
      </c>
      <c r="Q132" s="229" t="s">
        <v>2505</v>
      </c>
      <c r="R132" s="222" t="s">
        <v>22372</v>
      </c>
      <c r="S132" s="230" t="s">
        <v>19456</v>
      </c>
      <c r="T132" s="235">
        <v>3.81</v>
      </c>
      <c r="U132" s="225" t="s">
        <v>19456</v>
      </c>
      <c r="V132" s="229" t="s">
        <v>24</v>
      </c>
      <c r="W132" s="227" t="s">
        <v>2187</v>
      </c>
      <c r="X132" s="231" t="s">
        <v>1978</v>
      </c>
      <c r="Y132" s="227" t="s">
        <v>19462</v>
      </c>
      <c r="Z132" s="227" t="s">
        <v>2391</v>
      </c>
      <c r="AA132" s="227" t="s">
        <v>19463</v>
      </c>
      <c r="AB132" s="227" t="s">
        <v>19462</v>
      </c>
      <c r="AC132" s="227" t="s">
        <v>2391</v>
      </c>
      <c r="AD132" s="227" t="s">
        <v>19463</v>
      </c>
    </row>
    <row r="133" spans="2:30" s="218" customFormat="1" ht="67.5" customHeight="1">
      <c r="B133" s="218" t="str">
        <f>VLOOKUP(K133,[5]水準表DB!$E$8:$H$1510,4,FALSE)</f>
        <v>A</v>
      </c>
      <c r="C133" s="219" t="str">
        <f t="shared" si="15"/>
        <v>空冷ヒートポンプチラー</v>
      </c>
      <c r="D133" s="219" t="str">
        <f t="shared" si="16"/>
        <v>空冷ヒートポンプチラー寒冷地仕様</v>
      </c>
      <c r="E133" s="219" t="str">
        <f t="shared" si="17"/>
        <v>空冷ヒートポンプチラー寒冷地仕様冷却能力</v>
      </c>
      <c r="F133" s="217" t="str">
        <f t="shared" si="18"/>
        <v>空冷ヒートポンプチラー寒冷地仕様冷却能力-成績係数（COP）</v>
      </c>
      <c r="G133" s="217" t="str">
        <f t="shared" si="19"/>
        <v>空冷ヒートポンプチラー寒冷地仕様冷却能力-成績係数（COP）標準規格による評価</v>
      </c>
      <c r="H133" s="217" t="str">
        <f t="shared" si="20"/>
        <v>空冷ヒートポンプチラー寒冷地仕様冷却能力-成績係数（COP）標準規格による評価JISB8613:2019またはJRA4066:2017</v>
      </c>
      <c r="I133" s="217" t="str">
        <f t="shared" si="21"/>
        <v>空冷ヒートポンプチラー寒冷地仕様冷却能力-成績係数（COP）標準規格による評価JISB8613:2019またはJRA4066:2017JISB8613:2019またはJRA4066:2017</v>
      </c>
      <c r="K133" s="160" t="s">
        <v>10625</v>
      </c>
      <c r="L133" s="227" t="s">
        <v>28</v>
      </c>
      <c r="M133" s="227" t="s">
        <v>35</v>
      </c>
      <c r="N133" s="227" t="s">
        <v>36</v>
      </c>
      <c r="O133" s="228" t="s">
        <v>2033</v>
      </c>
      <c r="P133" s="227" t="s">
        <v>2300</v>
      </c>
      <c r="Q133" s="229" t="s">
        <v>2527</v>
      </c>
      <c r="R133" s="222" t="s">
        <v>22372</v>
      </c>
      <c r="S133" s="230" t="s">
        <v>19456</v>
      </c>
      <c r="T133" s="353">
        <v>3.54</v>
      </c>
      <c r="U133" s="225" t="s">
        <v>19456</v>
      </c>
      <c r="V133" s="229" t="s">
        <v>24</v>
      </c>
      <c r="W133" s="227" t="s">
        <v>2187</v>
      </c>
      <c r="X133" s="231" t="s">
        <v>1978</v>
      </c>
      <c r="Y133" s="227" t="s">
        <v>19462</v>
      </c>
      <c r="Z133" s="227" t="s">
        <v>2391</v>
      </c>
      <c r="AA133" s="227" t="s">
        <v>19463</v>
      </c>
      <c r="AB133" s="227" t="s">
        <v>19462</v>
      </c>
      <c r="AC133" s="227" t="s">
        <v>2391</v>
      </c>
      <c r="AD133" s="227" t="s">
        <v>19463</v>
      </c>
    </row>
    <row r="134" spans="2:30" s="218" customFormat="1" ht="63.6" customHeight="1">
      <c r="B134" s="218" t="str">
        <f>VLOOKUP(K134,[5]水準表DB!$E$8:$H$1510,4,FALSE)</f>
        <v>A</v>
      </c>
      <c r="C134" s="219" t="str">
        <f t="shared" si="15"/>
        <v>空冷ヒートポンプチラー</v>
      </c>
      <c r="D134" s="219" t="str">
        <f t="shared" si="16"/>
        <v>空冷ヒートポンプチラー寒冷地仕様</v>
      </c>
      <c r="E134" s="219" t="str">
        <f t="shared" si="17"/>
        <v>空冷ヒートポンプチラー寒冷地仕様冷却能力</v>
      </c>
      <c r="F134" s="217" t="str">
        <f t="shared" si="18"/>
        <v>空冷ヒートポンプチラー寒冷地仕様冷却能力-成績係数（COP）</v>
      </c>
      <c r="G134" s="217" t="str">
        <f t="shared" si="19"/>
        <v>空冷ヒートポンプチラー寒冷地仕様冷却能力-成績係数（COP）標準規格による評価</v>
      </c>
      <c r="H134" s="217" t="str">
        <f t="shared" si="20"/>
        <v>空冷ヒートポンプチラー寒冷地仕様冷却能力-成績係数（COP）標準規格による評価JISB8613:2019またはJRA4066:2017</v>
      </c>
      <c r="I134" s="217" t="str">
        <f t="shared" si="21"/>
        <v>空冷ヒートポンプチラー寒冷地仕様冷却能力-成績係数（COP）標準規格による評価JISB8613:2019またはJRA4066:2017JISB8613:2019またはJRA4066:2017</v>
      </c>
      <c r="K134" s="160" t="s">
        <v>10626</v>
      </c>
      <c r="L134" s="227" t="s">
        <v>28</v>
      </c>
      <c r="M134" s="227" t="s">
        <v>35</v>
      </c>
      <c r="N134" s="227" t="s">
        <v>36</v>
      </c>
      <c r="O134" s="228" t="s">
        <v>2033</v>
      </c>
      <c r="P134" s="227" t="s">
        <v>2300</v>
      </c>
      <c r="Q134" s="229" t="s">
        <v>2532</v>
      </c>
      <c r="R134" s="252" t="s">
        <v>22372</v>
      </c>
      <c r="S134" s="230" t="s">
        <v>19456</v>
      </c>
      <c r="T134" s="235">
        <v>3.32</v>
      </c>
      <c r="U134" s="225" t="s">
        <v>19456</v>
      </c>
      <c r="V134" s="229" t="s">
        <v>24</v>
      </c>
      <c r="W134" s="227" t="s">
        <v>2187</v>
      </c>
      <c r="X134" s="231" t="s">
        <v>1978</v>
      </c>
      <c r="Y134" s="227" t="s">
        <v>19462</v>
      </c>
      <c r="Z134" s="227" t="s">
        <v>2391</v>
      </c>
      <c r="AA134" s="227" t="s">
        <v>19463</v>
      </c>
      <c r="AB134" s="227" t="s">
        <v>19462</v>
      </c>
      <c r="AC134" s="227" t="s">
        <v>2391</v>
      </c>
      <c r="AD134" s="227" t="s">
        <v>19463</v>
      </c>
    </row>
    <row r="135" spans="2:30" s="218" customFormat="1" ht="75.75" customHeight="1">
      <c r="B135" s="218" t="str">
        <f>VLOOKUP(K135,[5]水準表DB!$E$8:$H$1510,4,FALSE)</f>
        <v>A</v>
      </c>
      <c r="C135" s="219" t="str">
        <f t="shared" si="15"/>
        <v>空冷ヒートポンプチラー</v>
      </c>
      <c r="D135" s="219" t="str">
        <f t="shared" si="16"/>
        <v>空冷ヒートポンプチラー出口温度60℃　寒冷地仕様</v>
      </c>
      <c r="E135" s="219" t="str">
        <f t="shared" si="17"/>
        <v>空冷ヒートポンプチラー出口温度60℃　寒冷地仕様加熱能力</v>
      </c>
      <c r="F135" s="217" t="str">
        <f t="shared" si="18"/>
        <v>空冷ヒートポンプチラー出口温度60℃　寒冷地仕様加熱能力-成績係数（COP）</v>
      </c>
      <c r="G135" s="217" t="str">
        <f t="shared" si="19"/>
        <v>空冷ヒートポンプチラー出口温度60℃　寒冷地仕様加熱能力-成績係数（COP）標準条件による評価</v>
      </c>
      <c r="H135" s="217" t="str">
        <f t="shared" si="20"/>
        <v>空冷ヒートポンプチラー出口温度60℃　寒冷地仕様加熱能力-成績係数（COP）標準条件による評価JISB8613:2019またはJRA4066:2017</v>
      </c>
      <c r="I135" s="217" t="str">
        <f t="shared" si="21"/>
        <v>空冷ヒートポンプチラー出口温度60℃　寒冷地仕様加熱能力-成績係数（COP）標準条件による評価JISB8613:2019またはJRA4066:2017JISB8613:2019またはJRA4066:2017</v>
      </c>
      <c r="K135" s="160" t="s">
        <v>10627</v>
      </c>
      <c r="L135" s="227" t="s">
        <v>28</v>
      </c>
      <c r="M135" s="227" t="s">
        <v>35</v>
      </c>
      <c r="N135" s="227" t="s">
        <v>36</v>
      </c>
      <c r="O135" s="221" t="s">
        <v>2697</v>
      </c>
      <c r="P135" s="220" t="s">
        <v>2538</v>
      </c>
      <c r="Q135" s="220" t="s">
        <v>2514</v>
      </c>
      <c r="R135" s="222" t="s">
        <v>22373</v>
      </c>
      <c r="S135" s="223" t="s">
        <v>19456</v>
      </c>
      <c r="T135" s="278" t="s">
        <v>24</v>
      </c>
      <c r="U135" s="241" t="s">
        <v>19456</v>
      </c>
      <c r="V135" s="220" t="s">
        <v>24</v>
      </c>
      <c r="W135" s="220" t="s">
        <v>2187</v>
      </c>
      <c r="X135" s="226" t="s">
        <v>2539</v>
      </c>
      <c r="Y135" s="220" t="s">
        <v>19462</v>
      </c>
      <c r="Z135" s="220" t="s">
        <v>2391</v>
      </c>
      <c r="AA135" s="220" t="s">
        <v>19463</v>
      </c>
      <c r="AB135" s="220" t="s">
        <v>19462</v>
      </c>
      <c r="AC135" s="220" t="s">
        <v>2391</v>
      </c>
      <c r="AD135" s="220" t="s">
        <v>19464</v>
      </c>
    </row>
    <row r="136" spans="2:30" s="218" customFormat="1" ht="67.5" customHeight="1">
      <c r="B136" s="218" t="str">
        <f>VLOOKUP(K136,[5]水準表DB!$E$8:$H$1510,4,FALSE)</f>
        <v>A</v>
      </c>
      <c r="C136" s="219" t="str">
        <f t="shared" ref="C136:C199" si="22">M136</f>
        <v>空冷ヒートポンプチラー</v>
      </c>
      <c r="D136" s="219" t="str">
        <f t="shared" ref="D136:D199" si="23">M136&amp;O136</f>
        <v>空冷ヒートポンプチラー出口温度60℃　寒冷地仕様</v>
      </c>
      <c r="E136" s="219" t="str">
        <f t="shared" ref="E136:E199" si="24">D136&amp;P136</f>
        <v>空冷ヒートポンプチラー出口温度60℃　寒冷地仕様加熱能力</v>
      </c>
      <c r="F136" s="217" t="str">
        <f t="shared" si="18"/>
        <v>空冷ヒートポンプチラー出口温度60℃　寒冷地仕様加熱能力-成績係数（COP）</v>
      </c>
      <c r="G136" s="217" t="str">
        <f t="shared" si="19"/>
        <v>空冷ヒートポンプチラー出口温度60℃　寒冷地仕様加熱能力-成績係数（COP）標準条件による評価</v>
      </c>
      <c r="H136" s="217" t="str">
        <f t="shared" si="20"/>
        <v>空冷ヒートポンプチラー出口温度60℃　寒冷地仕様加熱能力-成績係数（COP）標準条件による評価JISB8613:2019またはJRA4066:2017</v>
      </c>
      <c r="I136" s="217" t="str">
        <f t="shared" si="21"/>
        <v>空冷ヒートポンプチラー出口温度60℃　寒冷地仕様加熱能力-成績係数（COP）標準条件による評価JISB8613:2019またはJRA4066:2017JISB8613:2019またはJRA4066:2017</v>
      </c>
      <c r="K136" s="162" t="s">
        <v>10628</v>
      </c>
      <c r="L136" s="227" t="s">
        <v>28</v>
      </c>
      <c r="M136" s="227" t="s">
        <v>35</v>
      </c>
      <c r="N136" s="227" t="s">
        <v>36</v>
      </c>
      <c r="O136" s="228" t="s">
        <v>2697</v>
      </c>
      <c r="P136" s="227" t="s">
        <v>2538</v>
      </c>
      <c r="Q136" s="229" t="s">
        <v>2500</v>
      </c>
      <c r="R136" s="222" t="s">
        <v>22373</v>
      </c>
      <c r="S136" s="230" t="s">
        <v>19456</v>
      </c>
      <c r="T136" s="235" t="s">
        <v>24</v>
      </c>
      <c r="U136" s="225" t="s">
        <v>19456</v>
      </c>
      <c r="V136" s="229" t="s">
        <v>24</v>
      </c>
      <c r="W136" s="227" t="s">
        <v>2187</v>
      </c>
      <c r="X136" s="231" t="s">
        <v>2539</v>
      </c>
      <c r="Y136" s="227" t="s">
        <v>19462</v>
      </c>
      <c r="Z136" s="227" t="s">
        <v>2391</v>
      </c>
      <c r="AA136" s="227" t="s">
        <v>19463</v>
      </c>
      <c r="AB136" s="227" t="s">
        <v>19462</v>
      </c>
      <c r="AC136" s="227" t="s">
        <v>2391</v>
      </c>
      <c r="AD136" s="227" t="s">
        <v>19464</v>
      </c>
    </row>
    <row r="137" spans="2:30" s="218" customFormat="1" ht="67.5" customHeight="1">
      <c r="B137" s="218" t="str">
        <f>VLOOKUP(K137,[5]水準表DB!$E$8:$H$1510,4,FALSE)</f>
        <v>A</v>
      </c>
      <c r="C137" s="219" t="str">
        <f t="shared" si="22"/>
        <v>空冷ヒートポンプチラー</v>
      </c>
      <c r="D137" s="219" t="str">
        <f t="shared" si="23"/>
        <v>空冷ヒートポンプチラー出口温度60℃　寒冷地仕様</v>
      </c>
      <c r="E137" s="219" t="str">
        <f t="shared" si="24"/>
        <v>空冷ヒートポンプチラー出口温度60℃　寒冷地仕様加熱能力</v>
      </c>
      <c r="F137" s="217" t="str">
        <f t="shared" si="18"/>
        <v>空冷ヒートポンプチラー出口温度60℃　寒冷地仕様加熱能力-成績係数（COP）</v>
      </c>
      <c r="G137" s="217" t="str">
        <f t="shared" si="19"/>
        <v>空冷ヒートポンプチラー出口温度60℃　寒冷地仕様加熱能力-成績係数（COP）標準条件による評価</v>
      </c>
      <c r="H137" s="217" t="str">
        <f t="shared" si="20"/>
        <v>空冷ヒートポンプチラー出口温度60℃　寒冷地仕様加熱能力-成績係数（COP）標準条件による評価JISB8613:2019またはJRA4066:2017</v>
      </c>
      <c r="I137" s="217" t="str">
        <f t="shared" si="21"/>
        <v>空冷ヒートポンプチラー出口温度60℃　寒冷地仕様加熱能力-成績係数（COP）標準条件による評価JISB8613:2019またはJRA4066:2017JISB8613:2019またはJRA4066:2017</v>
      </c>
      <c r="K137" s="160" t="s">
        <v>10629</v>
      </c>
      <c r="L137" s="233" t="s">
        <v>28</v>
      </c>
      <c r="M137" s="233" t="s">
        <v>35</v>
      </c>
      <c r="N137" s="233" t="s">
        <v>36</v>
      </c>
      <c r="O137" s="232" t="s">
        <v>2697</v>
      </c>
      <c r="P137" s="233" t="s">
        <v>2538</v>
      </c>
      <c r="Q137" s="244" t="s">
        <v>2505</v>
      </c>
      <c r="R137" s="222" t="s">
        <v>22372</v>
      </c>
      <c r="S137" s="234" t="s">
        <v>19456</v>
      </c>
      <c r="T137" s="281">
        <v>2.5099999999999998</v>
      </c>
      <c r="U137" s="246" t="s">
        <v>19456</v>
      </c>
      <c r="V137" s="244" t="s">
        <v>24</v>
      </c>
      <c r="W137" s="233" t="s">
        <v>2187</v>
      </c>
      <c r="X137" s="233" t="s">
        <v>2539</v>
      </c>
      <c r="Y137" s="233" t="s">
        <v>19462</v>
      </c>
      <c r="Z137" s="233" t="s">
        <v>2391</v>
      </c>
      <c r="AA137" s="233" t="s">
        <v>19463</v>
      </c>
      <c r="AB137" s="233" t="s">
        <v>19462</v>
      </c>
      <c r="AC137" s="233" t="s">
        <v>2391</v>
      </c>
      <c r="AD137" s="233" t="s">
        <v>19464</v>
      </c>
    </row>
    <row r="138" spans="2:30" s="218" customFormat="1" ht="76.5" customHeight="1">
      <c r="B138" s="218" t="str">
        <f>VLOOKUP(K138,[5]水準表DB!$E$8:$H$1510,4,FALSE)</f>
        <v>A</v>
      </c>
      <c r="C138" s="219" t="str">
        <f t="shared" si="22"/>
        <v>空冷ヒートポンプチラー</v>
      </c>
      <c r="D138" s="219" t="str">
        <f t="shared" si="23"/>
        <v>空冷ヒートポンプチラー出口温度60℃　寒冷地仕様</v>
      </c>
      <c r="E138" s="219" t="str">
        <f t="shared" si="24"/>
        <v>空冷ヒートポンプチラー出口温度60℃　寒冷地仕様加熱能力</v>
      </c>
      <c r="F138" s="217" t="str">
        <f t="shared" si="18"/>
        <v>空冷ヒートポンプチラー出口温度60℃　寒冷地仕様加熱能力-成績係数（COP）</v>
      </c>
      <c r="G138" s="217" t="str">
        <f t="shared" si="19"/>
        <v>空冷ヒートポンプチラー出口温度60℃　寒冷地仕様加熱能力-成績係数（COP）標準条件による評価</v>
      </c>
      <c r="H138" s="217" t="str">
        <f t="shared" si="20"/>
        <v>空冷ヒートポンプチラー出口温度60℃　寒冷地仕様加熱能力-成績係数（COP）標準条件による評価JISB8613:2019またはJRA4066:2017</v>
      </c>
      <c r="I138" s="217" t="str">
        <f t="shared" si="21"/>
        <v>空冷ヒートポンプチラー出口温度60℃　寒冷地仕様加熱能力-成績係数（COP）標準条件による評価JISB8613:2019またはJRA4066:2017JISB8613:2019またはJRA4066:2017</v>
      </c>
      <c r="K138" s="163" t="s">
        <v>10630</v>
      </c>
      <c r="L138" s="229" t="s">
        <v>28</v>
      </c>
      <c r="M138" s="229" t="s">
        <v>35</v>
      </c>
      <c r="N138" s="229" t="s">
        <v>36</v>
      </c>
      <c r="O138" s="255" t="s">
        <v>2697</v>
      </c>
      <c r="P138" s="229" t="s">
        <v>2538</v>
      </c>
      <c r="Q138" s="229" t="s">
        <v>2527</v>
      </c>
      <c r="R138" s="239" t="s">
        <v>22372</v>
      </c>
      <c r="S138" s="230" t="s">
        <v>19456</v>
      </c>
      <c r="T138" s="235">
        <v>2.58</v>
      </c>
      <c r="U138" s="225" t="s">
        <v>19456</v>
      </c>
      <c r="V138" s="229" t="s">
        <v>24</v>
      </c>
      <c r="W138" s="229" t="s">
        <v>2187</v>
      </c>
      <c r="X138" s="242" t="s">
        <v>2539</v>
      </c>
      <c r="Y138" s="229" t="s">
        <v>19462</v>
      </c>
      <c r="Z138" s="229" t="s">
        <v>2391</v>
      </c>
      <c r="AA138" s="229" t="s">
        <v>19463</v>
      </c>
      <c r="AB138" s="229" t="s">
        <v>19462</v>
      </c>
      <c r="AC138" s="229" t="s">
        <v>2391</v>
      </c>
      <c r="AD138" s="229" t="s">
        <v>19464</v>
      </c>
    </row>
    <row r="139" spans="2:30" s="218" customFormat="1" ht="63.6" customHeight="1">
      <c r="B139" s="218" t="str">
        <f>VLOOKUP(K139,[5]水準表DB!$E$8:$H$1510,4,FALSE)</f>
        <v>A</v>
      </c>
      <c r="C139" s="219" t="str">
        <f t="shared" si="22"/>
        <v>空冷ヒートポンプチラー</v>
      </c>
      <c r="D139" s="219" t="str">
        <f t="shared" si="23"/>
        <v>空冷ヒートポンプチラー出口温度60℃　寒冷地仕様</v>
      </c>
      <c r="E139" s="219" t="str">
        <f t="shared" si="24"/>
        <v>空冷ヒートポンプチラー出口温度60℃　寒冷地仕様加熱能力</v>
      </c>
      <c r="F139" s="217" t="str">
        <f t="shared" si="18"/>
        <v>空冷ヒートポンプチラー出口温度60℃　寒冷地仕様加熱能力-成績係数（COP）</v>
      </c>
      <c r="G139" s="217" t="str">
        <f t="shared" si="19"/>
        <v>空冷ヒートポンプチラー出口温度60℃　寒冷地仕様加熱能力-成績係数（COP）標準条件による評価</v>
      </c>
      <c r="H139" s="217" t="str">
        <f t="shared" si="20"/>
        <v>空冷ヒートポンプチラー出口温度60℃　寒冷地仕様加熱能力-成績係数（COP）標準条件による評価JISB8613:2019またはJRA4066:2017</v>
      </c>
      <c r="I139" s="217" t="str">
        <f t="shared" si="21"/>
        <v>空冷ヒートポンプチラー出口温度60℃　寒冷地仕様加熱能力-成績係数（COP）標準条件による評価JISB8613:2019またはJRA4066:2017JISB8613:2019またはJRA4066:2017</v>
      </c>
      <c r="K139" s="160" t="s">
        <v>10631</v>
      </c>
      <c r="L139" s="227" t="s">
        <v>28</v>
      </c>
      <c r="M139" s="227" t="s">
        <v>35</v>
      </c>
      <c r="N139" s="227" t="s">
        <v>36</v>
      </c>
      <c r="O139" s="228" t="s">
        <v>2697</v>
      </c>
      <c r="P139" s="227" t="s">
        <v>2538</v>
      </c>
      <c r="Q139" s="229" t="s">
        <v>2532</v>
      </c>
      <c r="R139" s="222" t="s">
        <v>22318</v>
      </c>
      <c r="S139" s="230" t="s">
        <v>19456</v>
      </c>
      <c r="T139" s="235">
        <v>2</v>
      </c>
      <c r="U139" s="225" t="s">
        <v>19456</v>
      </c>
      <c r="V139" s="229" t="s">
        <v>24</v>
      </c>
      <c r="W139" s="227" t="s">
        <v>2187</v>
      </c>
      <c r="X139" s="231" t="s">
        <v>2539</v>
      </c>
      <c r="Y139" s="227" t="s">
        <v>19462</v>
      </c>
      <c r="Z139" s="227" t="s">
        <v>2391</v>
      </c>
      <c r="AA139" s="227" t="s">
        <v>19463</v>
      </c>
      <c r="AB139" s="227" t="s">
        <v>19462</v>
      </c>
      <c r="AC139" s="227" t="s">
        <v>2391</v>
      </c>
      <c r="AD139" s="227" t="s">
        <v>19464</v>
      </c>
    </row>
    <row r="140" spans="2:30" s="218" customFormat="1" ht="89.25" customHeight="1">
      <c r="B140" s="218" t="str">
        <f>VLOOKUP(K140,[5]水準表DB!$E$8:$H$1510,4,FALSE)</f>
        <v>A</v>
      </c>
      <c r="C140" s="219" t="str">
        <f t="shared" si="22"/>
        <v>空冷ヒートポンプチラー</v>
      </c>
      <c r="D140" s="219" t="str">
        <f t="shared" si="23"/>
        <v>空冷ヒートポンプチラー寒冷地仕様、散水式</v>
      </c>
      <c r="E140" s="219" t="str">
        <f t="shared" si="24"/>
        <v>空冷ヒートポンプチラー寒冷地仕様、散水式冷却能力</v>
      </c>
      <c r="F140" s="217" t="str">
        <f t="shared" si="18"/>
        <v>空冷ヒートポンプチラー寒冷地仕様、散水式冷却能力-成績係数（COP）</v>
      </c>
      <c r="G140" s="217" t="str">
        <f t="shared" si="19"/>
        <v>空冷ヒートポンプチラー寒冷地仕様、散水式冷却能力-成績係数（COP）標準規格による評価</v>
      </c>
      <c r="H140" s="217" t="str">
        <f t="shared" si="20"/>
        <v>空冷ヒートポンプチラー寒冷地仕様、散水式冷却能力-成績係数（COP）標準規格による評価JISB8613:2019またはJRA4066:2017</v>
      </c>
      <c r="I140" s="217" t="str">
        <f t="shared" si="21"/>
        <v>空冷ヒートポンプチラー寒冷地仕様、散水式冷却能力-成績係数（COP）標準規格による評価JISB8613:2019またはJRA4066:2017JISB8613:2019またはJRA4066:2017</v>
      </c>
      <c r="K140" s="160" t="s">
        <v>10632</v>
      </c>
      <c r="L140" s="227" t="s">
        <v>28</v>
      </c>
      <c r="M140" s="227" t="s">
        <v>35</v>
      </c>
      <c r="N140" s="227" t="s">
        <v>36</v>
      </c>
      <c r="O140" s="221" t="s">
        <v>2713</v>
      </c>
      <c r="P140" s="220" t="s">
        <v>2300</v>
      </c>
      <c r="Q140" s="220" t="s">
        <v>2514</v>
      </c>
      <c r="R140" s="239" t="s">
        <v>22373</v>
      </c>
      <c r="S140" s="223" t="s">
        <v>19456</v>
      </c>
      <c r="T140" s="278" t="s">
        <v>24</v>
      </c>
      <c r="U140" s="241" t="s">
        <v>19456</v>
      </c>
      <c r="V140" s="220" t="s">
        <v>24</v>
      </c>
      <c r="W140" s="220" t="s">
        <v>2187</v>
      </c>
      <c r="X140" s="226" t="s">
        <v>1978</v>
      </c>
      <c r="Y140" s="220" t="s">
        <v>19462</v>
      </c>
      <c r="Z140" s="220" t="s">
        <v>2391</v>
      </c>
      <c r="AA140" s="220" t="s">
        <v>19463</v>
      </c>
      <c r="AB140" s="220" t="s">
        <v>19462</v>
      </c>
      <c r="AC140" s="220" t="s">
        <v>2391</v>
      </c>
      <c r="AD140" s="220" t="s">
        <v>19463</v>
      </c>
    </row>
    <row r="141" spans="2:30" s="218" customFormat="1" ht="67.5" customHeight="1">
      <c r="B141" s="218" t="str">
        <f>VLOOKUP(K141,[5]水準表DB!$E$8:$H$1510,4,FALSE)</f>
        <v>A</v>
      </c>
      <c r="C141" s="219" t="str">
        <f t="shared" si="22"/>
        <v>空冷ヒートポンプチラー</v>
      </c>
      <c r="D141" s="219" t="str">
        <f t="shared" si="23"/>
        <v>空冷ヒートポンプチラー寒冷地仕様、散水式</v>
      </c>
      <c r="E141" s="219" t="str">
        <f t="shared" si="24"/>
        <v>空冷ヒートポンプチラー寒冷地仕様、散水式冷却能力</v>
      </c>
      <c r="F141" s="217" t="str">
        <f t="shared" si="18"/>
        <v>空冷ヒートポンプチラー寒冷地仕様、散水式冷却能力-成績係数（COP）</v>
      </c>
      <c r="G141" s="217" t="str">
        <f t="shared" si="19"/>
        <v>空冷ヒートポンプチラー寒冷地仕様、散水式冷却能力-成績係数（COP）標準規格による評価</v>
      </c>
      <c r="H141" s="217" t="str">
        <f t="shared" si="20"/>
        <v>空冷ヒートポンプチラー寒冷地仕様、散水式冷却能力-成績係数（COP）標準規格による評価JISB8613:2019またはJRA4066:2017</v>
      </c>
      <c r="I141" s="217" t="str">
        <f t="shared" si="21"/>
        <v>空冷ヒートポンプチラー寒冷地仕様、散水式冷却能力-成績係数（COP）標準規格による評価JISB8613:2019またはJRA4066:2017JISB8613:2019またはJRA4066:2017</v>
      </c>
      <c r="K141" s="160" t="s">
        <v>10633</v>
      </c>
      <c r="L141" s="227" t="s">
        <v>28</v>
      </c>
      <c r="M141" s="227" t="s">
        <v>35</v>
      </c>
      <c r="N141" s="227" t="s">
        <v>36</v>
      </c>
      <c r="O141" s="228" t="s">
        <v>2713</v>
      </c>
      <c r="P141" s="227" t="s">
        <v>2300</v>
      </c>
      <c r="Q141" s="229" t="s">
        <v>2500</v>
      </c>
      <c r="R141" s="222" t="s">
        <v>22372</v>
      </c>
      <c r="S141" s="230" t="s">
        <v>19456</v>
      </c>
      <c r="T141" s="235">
        <v>4.8499999999999996</v>
      </c>
      <c r="U141" s="225" t="s">
        <v>19456</v>
      </c>
      <c r="V141" s="229" t="s">
        <v>24</v>
      </c>
      <c r="W141" s="227" t="s">
        <v>2187</v>
      </c>
      <c r="X141" s="231" t="s">
        <v>1978</v>
      </c>
      <c r="Y141" s="227" t="s">
        <v>19462</v>
      </c>
      <c r="Z141" s="227" t="s">
        <v>2391</v>
      </c>
      <c r="AA141" s="227" t="s">
        <v>19463</v>
      </c>
      <c r="AB141" s="227" t="s">
        <v>19462</v>
      </c>
      <c r="AC141" s="227" t="s">
        <v>2391</v>
      </c>
      <c r="AD141" s="227" t="s">
        <v>19463</v>
      </c>
    </row>
    <row r="142" spans="2:30" s="218" customFormat="1" ht="67.5" customHeight="1">
      <c r="B142" s="218" t="str">
        <f>VLOOKUP(K142,[5]水準表DB!$E$8:$H$1510,4,FALSE)</f>
        <v>A</v>
      </c>
      <c r="C142" s="219" t="str">
        <f t="shared" si="22"/>
        <v>空冷ヒートポンプチラー</v>
      </c>
      <c r="D142" s="219" t="str">
        <f t="shared" si="23"/>
        <v>空冷ヒートポンプチラー寒冷地仕様、散水式</v>
      </c>
      <c r="E142" s="219" t="str">
        <f t="shared" si="24"/>
        <v>空冷ヒートポンプチラー寒冷地仕様、散水式冷却能力</v>
      </c>
      <c r="F142" s="217" t="str">
        <f t="shared" si="18"/>
        <v>空冷ヒートポンプチラー寒冷地仕様、散水式冷却能力-成績係数（COP）</v>
      </c>
      <c r="G142" s="217" t="str">
        <f t="shared" si="19"/>
        <v>空冷ヒートポンプチラー寒冷地仕様、散水式冷却能力-成績係数（COP）標準規格による評価</v>
      </c>
      <c r="H142" s="217" t="str">
        <f t="shared" si="20"/>
        <v>空冷ヒートポンプチラー寒冷地仕様、散水式冷却能力-成績係数（COP）標準規格による評価JISB8613:2019またはJRA4066:2017</v>
      </c>
      <c r="I142" s="217" t="str">
        <f t="shared" si="21"/>
        <v>空冷ヒートポンプチラー寒冷地仕様、散水式冷却能力-成績係数（COP）標準規格による評価JISB8613:2019またはJRA4066:2017JISB8613:2019またはJRA4066:2017</v>
      </c>
      <c r="K142" s="160" t="s">
        <v>10634</v>
      </c>
      <c r="L142" s="227" t="s">
        <v>28</v>
      </c>
      <c r="M142" s="227" t="s">
        <v>35</v>
      </c>
      <c r="N142" s="227" t="s">
        <v>36</v>
      </c>
      <c r="O142" s="228" t="s">
        <v>2713</v>
      </c>
      <c r="P142" s="227" t="s">
        <v>2300</v>
      </c>
      <c r="Q142" s="229" t="s">
        <v>2505</v>
      </c>
      <c r="R142" s="222" t="s">
        <v>22372</v>
      </c>
      <c r="S142" s="230" t="s">
        <v>19456</v>
      </c>
      <c r="T142" s="235">
        <v>5.93</v>
      </c>
      <c r="U142" s="225" t="s">
        <v>19456</v>
      </c>
      <c r="V142" s="229" t="s">
        <v>24</v>
      </c>
      <c r="W142" s="227" t="s">
        <v>2187</v>
      </c>
      <c r="X142" s="231" t="s">
        <v>1978</v>
      </c>
      <c r="Y142" s="227" t="s">
        <v>19462</v>
      </c>
      <c r="Z142" s="227" t="s">
        <v>2391</v>
      </c>
      <c r="AA142" s="227" t="s">
        <v>19463</v>
      </c>
      <c r="AB142" s="227" t="s">
        <v>19462</v>
      </c>
      <c r="AC142" s="227" t="s">
        <v>2391</v>
      </c>
      <c r="AD142" s="227" t="s">
        <v>19463</v>
      </c>
    </row>
    <row r="143" spans="2:30" s="218" customFormat="1" ht="67.5" customHeight="1">
      <c r="B143" s="218" t="str">
        <f>VLOOKUP(K143,[5]水準表DB!$E$8:$H$1510,4,FALSE)</f>
        <v>A</v>
      </c>
      <c r="C143" s="219" t="str">
        <f t="shared" si="22"/>
        <v>空冷ヒートポンプチラー</v>
      </c>
      <c r="D143" s="219" t="str">
        <f t="shared" si="23"/>
        <v>空冷ヒートポンプチラー寒冷地仕様、散水式</v>
      </c>
      <c r="E143" s="219" t="str">
        <f t="shared" si="24"/>
        <v>空冷ヒートポンプチラー寒冷地仕様、散水式冷却能力</v>
      </c>
      <c r="F143" s="217" t="str">
        <f t="shared" si="18"/>
        <v>空冷ヒートポンプチラー寒冷地仕様、散水式冷却能力-成績係数（COP）</v>
      </c>
      <c r="G143" s="217" t="str">
        <f t="shared" si="19"/>
        <v>空冷ヒートポンプチラー寒冷地仕様、散水式冷却能力-成績係数（COP）標準規格による評価</v>
      </c>
      <c r="H143" s="217" t="str">
        <f t="shared" si="20"/>
        <v>空冷ヒートポンプチラー寒冷地仕様、散水式冷却能力-成績係数（COP）標準規格による評価JISB8613:2019またはJRA4066:2017</v>
      </c>
      <c r="I143" s="217" t="str">
        <f t="shared" si="21"/>
        <v>空冷ヒートポンプチラー寒冷地仕様、散水式冷却能力-成績係数（COP）標準規格による評価JISB8613:2019またはJRA4066:2017JISB8613:2019またはJRA4066:2017</v>
      </c>
      <c r="K143" s="160" t="s">
        <v>10635</v>
      </c>
      <c r="L143" s="227" t="s">
        <v>28</v>
      </c>
      <c r="M143" s="227" t="s">
        <v>35</v>
      </c>
      <c r="N143" s="227" t="s">
        <v>36</v>
      </c>
      <c r="O143" s="228" t="s">
        <v>2713</v>
      </c>
      <c r="P143" s="227" t="s">
        <v>2300</v>
      </c>
      <c r="Q143" s="229" t="s">
        <v>2527</v>
      </c>
      <c r="R143" s="222" t="s">
        <v>22372</v>
      </c>
      <c r="S143" s="230" t="s">
        <v>19456</v>
      </c>
      <c r="T143" s="353">
        <v>4.9800000000000004</v>
      </c>
      <c r="U143" s="225" t="s">
        <v>19456</v>
      </c>
      <c r="V143" s="229" t="s">
        <v>24</v>
      </c>
      <c r="W143" s="227" t="s">
        <v>2187</v>
      </c>
      <c r="X143" s="231" t="s">
        <v>1978</v>
      </c>
      <c r="Y143" s="227" t="s">
        <v>19462</v>
      </c>
      <c r="Z143" s="227" t="s">
        <v>2391</v>
      </c>
      <c r="AA143" s="227" t="s">
        <v>19463</v>
      </c>
      <c r="AB143" s="227" t="s">
        <v>19462</v>
      </c>
      <c r="AC143" s="227" t="s">
        <v>2391</v>
      </c>
      <c r="AD143" s="227" t="s">
        <v>19463</v>
      </c>
    </row>
    <row r="144" spans="2:30" s="218" customFormat="1" ht="63.6" customHeight="1">
      <c r="B144" s="218" t="str">
        <f>VLOOKUP(K144,[5]水準表DB!$E$8:$H$1510,4,FALSE)</f>
        <v>A</v>
      </c>
      <c r="C144" s="219" t="str">
        <f t="shared" si="22"/>
        <v>空冷ヒートポンプチラー</v>
      </c>
      <c r="D144" s="219" t="str">
        <f t="shared" si="23"/>
        <v>空冷ヒートポンプチラー寒冷地仕様、散水式</v>
      </c>
      <c r="E144" s="219" t="str">
        <f t="shared" si="24"/>
        <v>空冷ヒートポンプチラー寒冷地仕様、散水式冷却能力</v>
      </c>
      <c r="F144" s="217" t="str">
        <f t="shared" si="18"/>
        <v>空冷ヒートポンプチラー寒冷地仕様、散水式冷却能力-成績係数（COP）</v>
      </c>
      <c r="G144" s="217" t="str">
        <f t="shared" si="19"/>
        <v>空冷ヒートポンプチラー寒冷地仕様、散水式冷却能力-成績係数（COP）標準規格による評価</v>
      </c>
      <c r="H144" s="217" t="str">
        <f t="shared" si="20"/>
        <v>空冷ヒートポンプチラー寒冷地仕様、散水式冷却能力-成績係数（COP）標準規格による評価JISB8613:2019またはJRA4066:2017</v>
      </c>
      <c r="I144" s="217" t="str">
        <f t="shared" si="21"/>
        <v>空冷ヒートポンプチラー寒冷地仕様、散水式冷却能力-成績係数（COP）標準規格による評価JISB8613:2019またはJRA4066:2017JISB8613:2019またはJRA4066:2017</v>
      </c>
      <c r="K144" s="160" t="s">
        <v>21941</v>
      </c>
      <c r="L144" s="227" t="s">
        <v>28</v>
      </c>
      <c r="M144" s="227" t="s">
        <v>35</v>
      </c>
      <c r="N144" s="227" t="s">
        <v>36</v>
      </c>
      <c r="O144" s="228" t="s">
        <v>2713</v>
      </c>
      <c r="P144" s="227" t="s">
        <v>2300</v>
      </c>
      <c r="Q144" s="229" t="s">
        <v>19460</v>
      </c>
      <c r="R144" s="222" t="s">
        <v>22318</v>
      </c>
      <c r="S144" s="230" t="s">
        <v>19456</v>
      </c>
      <c r="T144" s="235">
        <v>5.01</v>
      </c>
      <c r="U144" s="225" t="s">
        <v>19456</v>
      </c>
      <c r="V144" s="229" t="s">
        <v>24</v>
      </c>
      <c r="W144" s="227" t="s">
        <v>2187</v>
      </c>
      <c r="X144" s="231" t="s">
        <v>1978</v>
      </c>
      <c r="Y144" s="227" t="s">
        <v>19462</v>
      </c>
      <c r="Z144" s="227" t="s">
        <v>2391</v>
      </c>
      <c r="AA144" s="227" t="s">
        <v>19463</v>
      </c>
      <c r="AB144" s="227" t="s">
        <v>19462</v>
      </c>
      <c r="AC144" s="227" t="s">
        <v>2391</v>
      </c>
      <c r="AD144" s="227" t="s">
        <v>19463</v>
      </c>
    </row>
    <row r="145" spans="2:31" s="218" customFormat="1" ht="67.5" customHeight="1">
      <c r="B145" s="218" t="str">
        <f>VLOOKUP(K145,[5]水準表DB!$E$8:$H$1510,4,FALSE)</f>
        <v>A</v>
      </c>
      <c r="C145" s="219" t="str">
        <f t="shared" si="22"/>
        <v>空冷ヒートポンプチラー</v>
      </c>
      <c r="D145" s="219" t="str">
        <f t="shared" si="23"/>
        <v>空冷ヒートポンプチラー寒冷地仕様、散水式</v>
      </c>
      <c r="E145" s="219" t="str">
        <f t="shared" si="24"/>
        <v>空冷ヒートポンプチラー寒冷地仕様、散水式冷却能力</v>
      </c>
      <c r="F145" s="217" t="str">
        <f t="shared" si="18"/>
        <v>空冷ヒートポンプチラー寒冷地仕様、散水式冷却能力-成績係数（COP）</v>
      </c>
      <c r="G145" s="217" t="str">
        <f t="shared" si="19"/>
        <v>空冷ヒートポンプチラー寒冷地仕様、散水式冷却能力-成績係数（COP）標準規格による評価</v>
      </c>
      <c r="H145" s="217" t="str">
        <f t="shared" si="20"/>
        <v>空冷ヒートポンプチラー寒冷地仕様、散水式冷却能力-成績係数（COP）標準規格による評価JISB8613:2019またはJRA4066:2017</v>
      </c>
      <c r="I145" s="217" t="str">
        <f t="shared" si="21"/>
        <v>空冷ヒートポンプチラー寒冷地仕様、散水式冷却能力-成績係数（COP）標準規格による評価JISB8613:2019またはJRA4066:2017JISB8613:2019またはJRA4066:2017</v>
      </c>
      <c r="K145" s="160" t="s">
        <v>21942</v>
      </c>
      <c r="L145" s="227" t="s">
        <v>28</v>
      </c>
      <c r="M145" s="227" t="s">
        <v>35</v>
      </c>
      <c r="N145" s="227" t="s">
        <v>36</v>
      </c>
      <c r="O145" s="232" t="s">
        <v>2713</v>
      </c>
      <c r="P145" s="233" t="s">
        <v>2300</v>
      </c>
      <c r="Q145" s="244" t="s">
        <v>19461</v>
      </c>
      <c r="R145" s="222" t="s">
        <v>22373</v>
      </c>
      <c r="S145" s="234" t="s">
        <v>19456</v>
      </c>
      <c r="T145" s="281" t="s">
        <v>24</v>
      </c>
      <c r="U145" s="246" t="s">
        <v>19456</v>
      </c>
      <c r="V145" s="244" t="s">
        <v>24</v>
      </c>
      <c r="W145" s="233" t="s">
        <v>2187</v>
      </c>
      <c r="X145" s="236" t="s">
        <v>1978</v>
      </c>
      <c r="Y145" s="233" t="s">
        <v>19462</v>
      </c>
      <c r="Z145" s="233" t="s">
        <v>2391</v>
      </c>
      <c r="AA145" s="233" t="s">
        <v>19463</v>
      </c>
      <c r="AB145" s="233" t="s">
        <v>19462</v>
      </c>
      <c r="AC145" s="233" t="s">
        <v>2391</v>
      </c>
      <c r="AD145" s="233" t="s">
        <v>19463</v>
      </c>
    </row>
    <row r="146" spans="2:31" s="218" customFormat="1" ht="116.25" customHeight="1">
      <c r="B146" s="218" t="str">
        <f>VLOOKUP(K146,[5]水準表DB!$E$8:$H$1510,4,FALSE)</f>
        <v>A</v>
      </c>
      <c r="C146" s="219" t="str">
        <f t="shared" si="22"/>
        <v>空冷ヒートポンプチラー</v>
      </c>
      <c r="D146" s="219" t="str">
        <f t="shared" si="23"/>
        <v>空冷ヒートポンプチラー散水式</v>
      </c>
      <c r="E146" s="219" t="str">
        <f t="shared" si="24"/>
        <v>空冷ヒートポンプチラー散水式冷却能力</v>
      </c>
      <c r="F146" s="217" t="str">
        <f t="shared" si="18"/>
        <v>空冷ヒートポンプチラー散水式冷却能力-期間成績係数（IPLV）</v>
      </c>
      <c r="G146" s="217" t="str">
        <f t="shared" si="19"/>
        <v>空冷ヒートポンプチラー散水式冷却能力-期間成績係数（IPLV）標準規格による評価</v>
      </c>
      <c r="H146" s="217" t="str">
        <f t="shared" si="20"/>
        <v>空冷ヒートポンプチラー散水式冷却能力-期間成績係数（IPLV）標準規格による評価JISB8613:2019またはJRA4066:2017</v>
      </c>
      <c r="I146" s="217" t="str">
        <f t="shared" si="21"/>
        <v>空冷ヒートポンプチラー散水式冷却能力-期間成績係数（IPLV）標準規格による評価JISB8613:2019またはJRA4066:2017JISB8613:2019またはJRA4066:2017</v>
      </c>
      <c r="K146" s="160" t="s">
        <v>10637</v>
      </c>
      <c r="L146" s="227" t="s">
        <v>28</v>
      </c>
      <c r="M146" s="227" t="s">
        <v>35</v>
      </c>
      <c r="N146" s="227" t="s">
        <v>36</v>
      </c>
      <c r="O146" s="255" t="s">
        <v>2754</v>
      </c>
      <c r="P146" s="229" t="s">
        <v>2300</v>
      </c>
      <c r="Q146" s="229" t="s">
        <v>2514</v>
      </c>
      <c r="R146" s="239" t="s">
        <v>22372</v>
      </c>
      <c r="S146" s="230" t="s">
        <v>19456</v>
      </c>
      <c r="T146" s="235">
        <v>6.9</v>
      </c>
      <c r="U146" s="225" t="s">
        <v>19456</v>
      </c>
      <c r="V146" s="229" t="s">
        <v>24</v>
      </c>
      <c r="W146" s="229" t="s">
        <v>2302</v>
      </c>
      <c r="X146" s="242" t="s">
        <v>1978</v>
      </c>
      <c r="Y146" s="229" t="s">
        <v>19462</v>
      </c>
      <c r="Z146" s="229" t="s">
        <v>2391</v>
      </c>
      <c r="AA146" s="229" t="s">
        <v>19463</v>
      </c>
      <c r="AB146" s="229" t="s">
        <v>19462</v>
      </c>
      <c r="AC146" s="229" t="s">
        <v>2391</v>
      </c>
      <c r="AD146" s="229" t="s">
        <v>19463</v>
      </c>
    </row>
    <row r="147" spans="2:31" s="218" customFormat="1" ht="67.5" customHeight="1">
      <c r="B147" s="218" t="str">
        <f>VLOOKUP(K147,[5]水準表DB!$E$8:$H$1510,4,FALSE)</f>
        <v>A</v>
      </c>
      <c r="C147" s="219" t="str">
        <f t="shared" si="22"/>
        <v>空冷ヒートポンプチラー</v>
      </c>
      <c r="D147" s="219" t="str">
        <f t="shared" si="23"/>
        <v>空冷ヒートポンプチラー散水式</v>
      </c>
      <c r="E147" s="219" t="str">
        <f t="shared" si="24"/>
        <v>空冷ヒートポンプチラー散水式冷却能力</v>
      </c>
      <c r="F147" s="217" t="str">
        <f t="shared" si="18"/>
        <v>空冷ヒートポンプチラー散水式冷却能力-期間成績係数（IPLV）</v>
      </c>
      <c r="G147" s="217" t="str">
        <f t="shared" si="19"/>
        <v>空冷ヒートポンプチラー散水式冷却能力-期間成績係数（IPLV）標準規格による評価</v>
      </c>
      <c r="H147" s="217" t="str">
        <f t="shared" si="20"/>
        <v>空冷ヒートポンプチラー散水式冷却能力-期間成績係数（IPLV）標準規格による評価JISB8613:2019またはJRA4066:2017</v>
      </c>
      <c r="I147" s="217" t="str">
        <f t="shared" si="21"/>
        <v>空冷ヒートポンプチラー散水式冷却能力-期間成績係数（IPLV）標準規格による評価JISB8613:2019またはJRA4066:2017JISB8613:2019またはJRA4066:2017</v>
      </c>
      <c r="K147" s="160" t="s">
        <v>10638</v>
      </c>
      <c r="L147" s="227" t="s">
        <v>28</v>
      </c>
      <c r="M147" s="227" t="s">
        <v>35</v>
      </c>
      <c r="N147" s="227" t="s">
        <v>36</v>
      </c>
      <c r="O147" s="228" t="s">
        <v>2754</v>
      </c>
      <c r="P147" s="227" t="s">
        <v>2300</v>
      </c>
      <c r="Q147" s="229" t="s">
        <v>2500</v>
      </c>
      <c r="R147" s="222" t="s">
        <v>22372</v>
      </c>
      <c r="S147" s="230" t="s">
        <v>19456</v>
      </c>
      <c r="T147" s="235">
        <v>7</v>
      </c>
      <c r="U147" s="225" t="s">
        <v>19456</v>
      </c>
      <c r="V147" s="229" t="s">
        <v>24</v>
      </c>
      <c r="W147" s="227" t="s">
        <v>2302</v>
      </c>
      <c r="X147" s="231" t="s">
        <v>1978</v>
      </c>
      <c r="Y147" s="227" t="s">
        <v>19462</v>
      </c>
      <c r="Z147" s="227" t="s">
        <v>2391</v>
      </c>
      <c r="AA147" s="227" t="s">
        <v>19463</v>
      </c>
      <c r="AB147" s="227" t="s">
        <v>19462</v>
      </c>
      <c r="AC147" s="227" t="s">
        <v>2391</v>
      </c>
      <c r="AD147" s="227" t="s">
        <v>19463</v>
      </c>
    </row>
    <row r="148" spans="2:31" s="218" customFormat="1" ht="67.5" customHeight="1">
      <c r="B148" s="218" t="str">
        <f>VLOOKUP(K148,[5]水準表DB!$E$8:$H$1510,4,FALSE)</f>
        <v>A</v>
      </c>
      <c r="C148" s="219" t="str">
        <f t="shared" si="22"/>
        <v>空冷ヒートポンプチラー</v>
      </c>
      <c r="D148" s="219" t="str">
        <f t="shared" si="23"/>
        <v>空冷ヒートポンプチラー散水式</v>
      </c>
      <c r="E148" s="219" t="str">
        <f t="shared" si="24"/>
        <v>空冷ヒートポンプチラー散水式冷却能力</v>
      </c>
      <c r="F148" s="217" t="str">
        <f t="shared" si="18"/>
        <v>空冷ヒートポンプチラー散水式冷却能力-期間成績係数（IPLV）</v>
      </c>
      <c r="G148" s="217" t="str">
        <f t="shared" si="19"/>
        <v>空冷ヒートポンプチラー散水式冷却能力-期間成績係数（IPLV）標準規格による評価</v>
      </c>
      <c r="H148" s="217" t="str">
        <f t="shared" si="20"/>
        <v>空冷ヒートポンプチラー散水式冷却能力-期間成績係数（IPLV）標準規格による評価JISB8613:2019またはJRA4066:2017</v>
      </c>
      <c r="I148" s="217" t="str">
        <f t="shared" si="21"/>
        <v>空冷ヒートポンプチラー散水式冷却能力-期間成績係数（IPLV）標準規格による評価JISB8613:2019またはJRA4066:2017JISB8613:2019またはJRA4066:2017</v>
      </c>
      <c r="K148" s="160" t="s">
        <v>10639</v>
      </c>
      <c r="L148" s="227" t="s">
        <v>28</v>
      </c>
      <c r="M148" s="227" t="s">
        <v>35</v>
      </c>
      <c r="N148" s="227" t="s">
        <v>36</v>
      </c>
      <c r="O148" s="228" t="s">
        <v>2754</v>
      </c>
      <c r="P148" s="227" t="s">
        <v>2300</v>
      </c>
      <c r="Q148" s="229" t="s">
        <v>2505</v>
      </c>
      <c r="R148" s="222" t="s">
        <v>22372</v>
      </c>
      <c r="S148" s="230" t="s">
        <v>19456</v>
      </c>
      <c r="T148" s="235">
        <v>6.8</v>
      </c>
      <c r="U148" s="225" t="s">
        <v>19456</v>
      </c>
      <c r="V148" s="229" t="s">
        <v>24</v>
      </c>
      <c r="W148" s="227" t="s">
        <v>2302</v>
      </c>
      <c r="X148" s="231" t="s">
        <v>1978</v>
      </c>
      <c r="Y148" s="227" t="s">
        <v>19462</v>
      </c>
      <c r="Z148" s="227" t="s">
        <v>2391</v>
      </c>
      <c r="AA148" s="227" t="s">
        <v>19463</v>
      </c>
      <c r="AB148" s="227" t="s">
        <v>19462</v>
      </c>
      <c r="AC148" s="227" t="s">
        <v>2391</v>
      </c>
      <c r="AD148" s="227" t="s">
        <v>19463</v>
      </c>
    </row>
    <row r="149" spans="2:31" s="218" customFormat="1" ht="72" customHeight="1">
      <c r="B149" s="218" t="str">
        <f>VLOOKUP(K149,[5]水準表DB!$E$8:$H$1510,4,FALSE)</f>
        <v>A</v>
      </c>
      <c r="C149" s="219" t="str">
        <f t="shared" si="22"/>
        <v>空冷ヒートポンプチラー</v>
      </c>
      <c r="D149" s="219" t="str">
        <f t="shared" si="23"/>
        <v>空冷ヒートポンプチラー散水式</v>
      </c>
      <c r="E149" s="219" t="str">
        <f t="shared" si="24"/>
        <v>空冷ヒートポンプチラー散水式冷却能力</v>
      </c>
      <c r="F149" s="217" t="str">
        <f t="shared" si="18"/>
        <v>空冷ヒートポンプチラー散水式冷却能力-期間成績係数（IPLV）</v>
      </c>
      <c r="G149" s="217" t="str">
        <f t="shared" si="19"/>
        <v>空冷ヒートポンプチラー散水式冷却能力-期間成績係数（IPLV）標準規格による評価</v>
      </c>
      <c r="H149" s="217" t="str">
        <f t="shared" si="20"/>
        <v>空冷ヒートポンプチラー散水式冷却能力-期間成績係数（IPLV）標準規格による評価JISB8613:2019またはJRA4066:2017</v>
      </c>
      <c r="I149" s="217" t="str">
        <f t="shared" si="21"/>
        <v>空冷ヒートポンプチラー散水式冷却能力-期間成績係数（IPLV）標準規格による評価JISB8613:2019またはJRA4066:2017JISB8613:2019またはJRA4066:2017</v>
      </c>
      <c r="K149" s="160" t="s">
        <v>10640</v>
      </c>
      <c r="L149" s="233" t="s">
        <v>28</v>
      </c>
      <c r="M149" s="233" t="s">
        <v>35</v>
      </c>
      <c r="N149" s="233" t="s">
        <v>36</v>
      </c>
      <c r="O149" s="232" t="s">
        <v>2754</v>
      </c>
      <c r="P149" s="233" t="s">
        <v>2300</v>
      </c>
      <c r="Q149" s="244" t="s">
        <v>2527</v>
      </c>
      <c r="R149" s="222" t="s">
        <v>22372</v>
      </c>
      <c r="S149" s="234" t="s">
        <v>19456</v>
      </c>
      <c r="T149" s="281">
        <v>6.5</v>
      </c>
      <c r="U149" s="246" t="s">
        <v>19456</v>
      </c>
      <c r="V149" s="244" t="s">
        <v>24</v>
      </c>
      <c r="W149" s="233" t="s">
        <v>2302</v>
      </c>
      <c r="X149" s="236" t="s">
        <v>1978</v>
      </c>
      <c r="Y149" s="233" t="s">
        <v>19462</v>
      </c>
      <c r="Z149" s="233" t="s">
        <v>2391</v>
      </c>
      <c r="AA149" s="233" t="s">
        <v>19463</v>
      </c>
      <c r="AB149" s="233" t="s">
        <v>19462</v>
      </c>
      <c r="AC149" s="233" t="s">
        <v>2391</v>
      </c>
      <c r="AD149" s="233" t="s">
        <v>19463</v>
      </c>
    </row>
    <row r="150" spans="2:31" s="218" customFormat="1" ht="69.75" customHeight="1">
      <c r="B150" s="218" t="str">
        <f>VLOOKUP(K150,[5]水準表DB!$E$8:$H$1510,4,FALSE)</f>
        <v>A</v>
      </c>
      <c r="C150" s="219" t="str">
        <f t="shared" si="22"/>
        <v>空冷ヒートポンプチラー</v>
      </c>
      <c r="D150" s="219" t="str">
        <f t="shared" si="23"/>
        <v>空冷ヒートポンプチラー散水式</v>
      </c>
      <c r="E150" s="219" t="str">
        <f t="shared" si="24"/>
        <v>空冷ヒートポンプチラー散水式冷却能力</v>
      </c>
      <c r="F150" s="217" t="str">
        <f t="shared" si="18"/>
        <v>空冷ヒートポンプチラー散水式冷却能力-期間成績係数（IPLV）</v>
      </c>
      <c r="G150" s="217" t="str">
        <f t="shared" si="19"/>
        <v>空冷ヒートポンプチラー散水式冷却能力-期間成績係数（IPLV）標準規格による評価</v>
      </c>
      <c r="H150" s="217" t="str">
        <f t="shared" si="20"/>
        <v>空冷ヒートポンプチラー散水式冷却能力-期間成績係数（IPLV）標準規格による評価JISB8613:2019またはJRA4066:2017</v>
      </c>
      <c r="I150" s="217" t="str">
        <f t="shared" si="21"/>
        <v>空冷ヒートポンプチラー散水式冷却能力-期間成績係数（IPLV）標準規格による評価JISB8613:2019またはJRA4066:2017JISB8613:2019またはJRA4066:2017</v>
      </c>
      <c r="K150" s="160" t="s">
        <v>21943</v>
      </c>
      <c r="L150" s="220" t="s">
        <v>28</v>
      </c>
      <c r="M150" s="220" t="s">
        <v>35</v>
      </c>
      <c r="N150" s="220" t="s">
        <v>36</v>
      </c>
      <c r="O150" s="221" t="s">
        <v>2754</v>
      </c>
      <c r="P150" s="220" t="s">
        <v>2300</v>
      </c>
      <c r="Q150" s="220" t="s">
        <v>19460</v>
      </c>
      <c r="R150" s="239" t="s">
        <v>22372</v>
      </c>
      <c r="S150" s="223" t="s">
        <v>19456</v>
      </c>
      <c r="T150" s="278">
        <v>6.3</v>
      </c>
      <c r="U150" s="241" t="s">
        <v>19456</v>
      </c>
      <c r="V150" s="220" t="s">
        <v>24</v>
      </c>
      <c r="W150" s="220" t="s">
        <v>2302</v>
      </c>
      <c r="X150" s="226" t="s">
        <v>1978</v>
      </c>
      <c r="Y150" s="220" t="s">
        <v>19462</v>
      </c>
      <c r="Z150" s="220" t="s">
        <v>2391</v>
      </c>
      <c r="AA150" s="220" t="s">
        <v>19463</v>
      </c>
      <c r="AB150" s="220" t="s">
        <v>19462</v>
      </c>
      <c r="AC150" s="220" t="s">
        <v>2391</v>
      </c>
      <c r="AD150" s="220" t="s">
        <v>19463</v>
      </c>
    </row>
    <row r="151" spans="2:31" s="218" customFormat="1" ht="67.5" customHeight="1">
      <c r="B151" s="218" t="str">
        <f>VLOOKUP(K151,[5]水準表DB!$E$8:$H$1510,4,FALSE)</f>
        <v>A</v>
      </c>
      <c r="C151" s="219" t="str">
        <f t="shared" si="22"/>
        <v>空冷ヒートポンプチラー</v>
      </c>
      <c r="D151" s="219" t="str">
        <f t="shared" si="23"/>
        <v>空冷ヒートポンプチラー散水式</v>
      </c>
      <c r="E151" s="219" t="str">
        <f t="shared" si="24"/>
        <v>空冷ヒートポンプチラー散水式冷却能力</v>
      </c>
      <c r="F151" s="217" t="str">
        <f t="shared" si="18"/>
        <v>空冷ヒートポンプチラー散水式冷却能力-期間成績係数（IPLV）</v>
      </c>
      <c r="G151" s="217" t="str">
        <f t="shared" si="19"/>
        <v>空冷ヒートポンプチラー散水式冷却能力-期間成績係数（IPLV）標準規格による評価</v>
      </c>
      <c r="H151" s="217" t="str">
        <f t="shared" si="20"/>
        <v>空冷ヒートポンプチラー散水式冷却能力-期間成績係数（IPLV）標準規格による評価JISB8613:2019またはJRA4066:2017</v>
      </c>
      <c r="I151" s="217" t="str">
        <f t="shared" si="21"/>
        <v>空冷ヒートポンプチラー散水式冷却能力-期間成績係数（IPLV）標準規格による評価JISB8613:2019またはJRA4066:2017JISB8613:2019またはJRA4066:2017</v>
      </c>
      <c r="K151" s="160" t="s">
        <v>21944</v>
      </c>
      <c r="L151" s="227" t="s">
        <v>28</v>
      </c>
      <c r="M151" s="227" t="s">
        <v>35</v>
      </c>
      <c r="N151" s="227" t="s">
        <v>36</v>
      </c>
      <c r="O151" s="228" t="s">
        <v>2754</v>
      </c>
      <c r="P151" s="227" t="s">
        <v>2300</v>
      </c>
      <c r="Q151" s="229" t="s">
        <v>19461</v>
      </c>
      <c r="R151" s="252" t="s">
        <v>22372</v>
      </c>
      <c r="S151" s="230" t="s">
        <v>19456</v>
      </c>
      <c r="T151" s="235">
        <v>6.1</v>
      </c>
      <c r="U151" s="225" t="s">
        <v>19456</v>
      </c>
      <c r="V151" s="229" t="s">
        <v>24</v>
      </c>
      <c r="W151" s="227" t="s">
        <v>2302</v>
      </c>
      <c r="X151" s="231" t="s">
        <v>1978</v>
      </c>
      <c r="Y151" s="227" t="s">
        <v>19462</v>
      </c>
      <c r="Z151" s="227" t="s">
        <v>2391</v>
      </c>
      <c r="AA151" s="227" t="s">
        <v>19463</v>
      </c>
      <c r="AB151" s="227" t="s">
        <v>19462</v>
      </c>
      <c r="AC151" s="227" t="s">
        <v>2391</v>
      </c>
      <c r="AD151" s="227" t="s">
        <v>19463</v>
      </c>
    </row>
    <row r="152" spans="2:31" s="218" customFormat="1" ht="82.5" customHeight="1">
      <c r="B152" s="218" t="str">
        <f>VLOOKUP(K152,[5]水準表DB!$E$8:$H$1510,4,FALSE)</f>
        <v>A</v>
      </c>
      <c r="C152" s="219" t="str">
        <f t="shared" si="22"/>
        <v>空冷ヒートポンプチラー</v>
      </c>
      <c r="D152" s="219" t="str">
        <f t="shared" si="23"/>
        <v>空冷ヒートポンプチラー散水式</v>
      </c>
      <c r="E152" s="219" t="str">
        <f t="shared" si="24"/>
        <v>空冷ヒートポンプチラー散水式冷却能力</v>
      </c>
      <c r="F152" s="217" t="str">
        <f t="shared" si="18"/>
        <v>空冷ヒートポンプチラー散水式冷却能力-成績係数（COP）</v>
      </c>
      <c r="G152" s="217" t="str">
        <f t="shared" si="19"/>
        <v>空冷ヒートポンプチラー散水式冷却能力-成績係数（COP）標準規格による評価</v>
      </c>
      <c r="H152" s="217" t="str">
        <f t="shared" si="20"/>
        <v>空冷ヒートポンプチラー散水式冷却能力-成績係数（COP）標準規格による評価JISB8613:2019またはJRA4066:2017</v>
      </c>
      <c r="I152" s="217" t="str">
        <f t="shared" si="21"/>
        <v>空冷ヒートポンプチラー散水式冷却能力-成績係数（COP）標準規格による評価JISB8613:2019またはJRA4066:2017JISB8613:2019またはJRA4066:2017</v>
      </c>
      <c r="K152" s="160" t="s">
        <v>10642</v>
      </c>
      <c r="L152" s="227" t="s">
        <v>28</v>
      </c>
      <c r="M152" s="227" t="s">
        <v>35</v>
      </c>
      <c r="N152" s="227" t="s">
        <v>36</v>
      </c>
      <c r="O152" s="228" t="s">
        <v>2754</v>
      </c>
      <c r="P152" s="227" t="s">
        <v>2300</v>
      </c>
      <c r="Q152" s="220" t="s">
        <v>2514</v>
      </c>
      <c r="R152" s="222" t="s">
        <v>22372</v>
      </c>
      <c r="S152" s="223" t="s">
        <v>19456</v>
      </c>
      <c r="T152" s="278">
        <v>5.94</v>
      </c>
      <c r="U152" s="241" t="s">
        <v>19456</v>
      </c>
      <c r="V152" s="220" t="s">
        <v>24</v>
      </c>
      <c r="W152" s="220" t="s">
        <v>2187</v>
      </c>
      <c r="X152" s="226" t="s">
        <v>1978</v>
      </c>
      <c r="Y152" s="220" t="s">
        <v>19462</v>
      </c>
      <c r="Z152" s="220" t="s">
        <v>2391</v>
      </c>
      <c r="AA152" s="220" t="s">
        <v>19463</v>
      </c>
      <c r="AB152" s="220" t="s">
        <v>19462</v>
      </c>
      <c r="AC152" s="220" t="s">
        <v>2391</v>
      </c>
      <c r="AD152" s="220" t="s">
        <v>19463</v>
      </c>
    </row>
    <row r="153" spans="2:31" s="218" customFormat="1" ht="69" customHeight="1">
      <c r="B153" s="218" t="str">
        <f>VLOOKUP(K153,[5]水準表DB!$E$8:$H$1510,4,FALSE)</f>
        <v>A</v>
      </c>
      <c r="C153" s="219" t="str">
        <f t="shared" si="22"/>
        <v>空冷ヒートポンプチラー</v>
      </c>
      <c r="D153" s="219" t="str">
        <f t="shared" si="23"/>
        <v>空冷ヒートポンプチラー散水式</v>
      </c>
      <c r="E153" s="219" t="str">
        <f t="shared" si="24"/>
        <v>空冷ヒートポンプチラー散水式冷却能力</v>
      </c>
      <c r="F153" s="217" t="str">
        <f t="shared" si="18"/>
        <v>空冷ヒートポンプチラー散水式冷却能力-成績係数（COP）</v>
      </c>
      <c r="G153" s="217" t="str">
        <f t="shared" si="19"/>
        <v>空冷ヒートポンプチラー散水式冷却能力-成績係数（COP）標準規格による評価</v>
      </c>
      <c r="H153" s="217" t="str">
        <f t="shared" si="20"/>
        <v>空冷ヒートポンプチラー散水式冷却能力-成績係数（COP）標準規格による評価JISB8613:2019またはJRA4066:2017</v>
      </c>
      <c r="I153" s="217" t="str">
        <f t="shared" si="21"/>
        <v>空冷ヒートポンプチラー散水式冷却能力-成績係数（COP）標準規格による評価JISB8613:2019またはJRA4066:2017JISB8613:2019またはJRA4066:2017</v>
      </c>
      <c r="K153" s="160" t="s">
        <v>10643</v>
      </c>
      <c r="L153" s="227" t="s">
        <v>28</v>
      </c>
      <c r="M153" s="227" t="s">
        <v>35</v>
      </c>
      <c r="N153" s="227" t="s">
        <v>36</v>
      </c>
      <c r="O153" s="228" t="s">
        <v>2754</v>
      </c>
      <c r="P153" s="227" t="s">
        <v>2300</v>
      </c>
      <c r="Q153" s="229" t="s">
        <v>2500</v>
      </c>
      <c r="R153" s="222" t="s">
        <v>22372</v>
      </c>
      <c r="S153" s="230" t="s">
        <v>19456</v>
      </c>
      <c r="T153" s="235">
        <v>6.33</v>
      </c>
      <c r="U153" s="225" t="s">
        <v>19456</v>
      </c>
      <c r="V153" s="229" t="s">
        <v>24</v>
      </c>
      <c r="W153" s="227" t="s">
        <v>2187</v>
      </c>
      <c r="X153" s="231" t="s">
        <v>1978</v>
      </c>
      <c r="Y153" s="227" t="s">
        <v>19462</v>
      </c>
      <c r="Z153" s="227" t="s">
        <v>2391</v>
      </c>
      <c r="AA153" s="227" t="s">
        <v>19463</v>
      </c>
      <c r="AB153" s="227" t="s">
        <v>19462</v>
      </c>
      <c r="AC153" s="227" t="s">
        <v>2391</v>
      </c>
      <c r="AD153" s="227" t="s">
        <v>19463</v>
      </c>
    </row>
    <row r="154" spans="2:31" s="218" customFormat="1" ht="63.6" customHeight="1">
      <c r="B154" s="218" t="str">
        <f>VLOOKUP(K154,[5]水準表DB!$E$8:$H$1510,4,FALSE)</f>
        <v>A</v>
      </c>
      <c r="C154" s="219" t="str">
        <f t="shared" si="22"/>
        <v>空冷ヒートポンプチラー</v>
      </c>
      <c r="D154" s="219" t="str">
        <f t="shared" si="23"/>
        <v>空冷ヒートポンプチラー散水式</v>
      </c>
      <c r="E154" s="219" t="str">
        <f t="shared" si="24"/>
        <v>空冷ヒートポンプチラー散水式冷却能力</v>
      </c>
      <c r="F154" s="217" t="str">
        <f t="shared" si="18"/>
        <v>空冷ヒートポンプチラー散水式冷却能力-成績係数（COP）</v>
      </c>
      <c r="G154" s="217" t="str">
        <f t="shared" si="19"/>
        <v>空冷ヒートポンプチラー散水式冷却能力-成績係数（COP）標準規格による評価</v>
      </c>
      <c r="H154" s="217" t="str">
        <f t="shared" si="20"/>
        <v>空冷ヒートポンプチラー散水式冷却能力-成績係数（COP）標準規格による評価JISB8613:2019またはJRA4066:2017</v>
      </c>
      <c r="I154" s="217" t="str">
        <f t="shared" si="21"/>
        <v>空冷ヒートポンプチラー散水式冷却能力-成績係数（COP）標準規格による評価JISB8613:2019またはJRA4066:2017JISB8613:2019またはJRA4066:2017</v>
      </c>
      <c r="K154" s="160" t="s">
        <v>10644</v>
      </c>
      <c r="L154" s="227" t="s">
        <v>28</v>
      </c>
      <c r="M154" s="227" t="s">
        <v>35</v>
      </c>
      <c r="N154" s="227" t="s">
        <v>36</v>
      </c>
      <c r="O154" s="228" t="s">
        <v>2754</v>
      </c>
      <c r="P154" s="227" t="s">
        <v>2300</v>
      </c>
      <c r="Q154" s="229" t="s">
        <v>2505</v>
      </c>
      <c r="R154" s="222" t="s">
        <v>22372</v>
      </c>
      <c r="S154" s="230" t="s">
        <v>19456</v>
      </c>
      <c r="T154" s="235">
        <v>5.93</v>
      </c>
      <c r="U154" s="225" t="s">
        <v>19456</v>
      </c>
      <c r="V154" s="229" t="s">
        <v>24</v>
      </c>
      <c r="W154" s="227" t="s">
        <v>2187</v>
      </c>
      <c r="X154" s="231" t="s">
        <v>1978</v>
      </c>
      <c r="Y154" s="227" t="s">
        <v>19462</v>
      </c>
      <c r="Z154" s="227" t="s">
        <v>2391</v>
      </c>
      <c r="AA154" s="227" t="s">
        <v>19463</v>
      </c>
      <c r="AB154" s="227" t="s">
        <v>19462</v>
      </c>
      <c r="AC154" s="227" t="s">
        <v>2391</v>
      </c>
      <c r="AD154" s="227" t="s">
        <v>19463</v>
      </c>
    </row>
    <row r="155" spans="2:31" s="217" customFormat="1" ht="67.5" customHeight="1">
      <c r="B155" s="218" t="str">
        <f>VLOOKUP(K155,[5]水準表DB!$E$8:$H$1510,4,FALSE)</f>
        <v>A</v>
      </c>
      <c r="C155" s="219" t="str">
        <f t="shared" si="22"/>
        <v>空冷ヒートポンプチラー</v>
      </c>
      <c r="D155" s="219" t="str">
        <f t="shared" si="23"/>
        <v>空冷ヒートポンプチラー散水式</v>
      </c>
      <c r="E155" s="219" t="str">
        <f t="shared" si="24"/>
        <v>空冷ヒートポンプチラー散水式冷却能力</v>
      </c>
      <c r="F155" s="217" t="str">
        <f t="shared" si="18"/>
        <v>空冷ヒートポンプチラー散水式冷却能力-成績係数（COP）</v>
      </c>
      <c r="G155" s="217" t="str">
        <f t="shared" si="19"/>
        <v>空冷ヒートポンプチラー散水式冷却能力-成績係数（COP）標準規格による評価</v>
      </c>
      <c r="H155" s="217" t="str">
        <f t="shared" si="20"/>
        <v>空冷ヒートポンプチラー散水式冷却能力-成績係数（COP）標準規格による評価JISB8613:2019またはJRA4066:2017</v>
      </c>
      <c r="I155" s="217" t="str">
        <f t="shared" si="21"/>
        <v>空冷ヒートポンプチラー散水式冷却能力-成績係数（COP）標準規格による評価JISB8613:2019またはJRA4066:2017JISB8613:2019またはJRA4066:2017</v>
      </c>
      <c r="J155" s="218"/>
      <c r="K155" s="160" t="s">
        <v>10645</v>
      </c>
      <c r="L155" s="227" t="s">
        <v>28</v>
      </c>
      <c r="M155" s="227" t="s">
        <v>35</v>
      </c>
      <c r="N155" s="227" t="s">
        <v>36</v>
      </c>
      <c r="O155" s="228" t="s">
        <v>2754</v>
      </c>
      <c r="P155" s="227" t="s">
        <v>2300</v>
      </c>
      <c r="Q155" s="229" t="s">
        <v>2527</v>
      </c>
      <c r="R155" s="222" t="s">
        <v>22372</v>
      </c>
      <c r="S155" s="230" t="s">
        <v>19456</v>
      </c>
      <c r="T155" s="235">
        <v>5.38</v>
      </c>
      <c r="U155" s="225" t="s">
        <v>19456</v>
      </c>
      <c r="V155" s="229" t="s">
        <v>24</v>
      </c>
      <c r="W155" s="227" t="s">
        <v>2187</v>
      </c>
      <c r="X155" s="231" t="s">
        <v>1978</v>
      </c>
      <c r="Y155" s="227" t="s">
        <v>19462</v>
      </c>
      <c r="Z155" s="227" t="s">
        <v>2391</v>
      </c>
      <c r="AA155" s="227" t="s">
        <v>19463</v>
      </c>
      <c r="AB155" s="227" t="s">
        <v>19462</v>
      </c>
      <c r="AC155" s="227" t="s">
        <v>2391</v>
      </c>
      <c r="AD155" s="227" t="s">
        <v>19463</v>
      </c>
      <c r="AE155" s="218"/>
    </row>
    <row r="156" spans="2:31" s="218" customFormat="1" ht="67.5" customHeight="1">
      <c r="B156" s="218" t="str">
        <f>VLOOKUP(K156,[5]水準表DB!$E$8:$H$1510,4,FALSE)</f>
        <v>A</v>
      </c>
      <c r="C156" s="219" t="str">
        <f t="shared" si="22"/>
        <v>空冷ヒートポンプチラー</v>
      </c>
      <c r="D156" s="219" t="str">
        <f t="shared" si="23"/>
        <v>空冷ヒートポンプチラー散水式</v>
      </c>
      <c r="E156" s="219" t="str">
        <f t="shared" si="24"/>
        <v>空冷ヒートポンプチラー散水式冷却能力</v>
      </c>
      <c r="F156" s="217" t="str">
        <f t="shared" si="18"/>
        <v>空冷ヒートポンプチラー散水式冷却能力-成績係数（COP）</v>
      </c>
      <c r="G156" s="217" t="str">
        <f t="shared" si="19"/>
        <v>空冷ヒートポンプチラー散水式冷却能力-成績係数（COP）標準規格による評価</v>
      </c>
      <c r="H156" s="217" t="str">
        <f t="shared" si="20"/>
        <v>空冷ヒートポンプチラー散水式冷却能力-成績係数（COP）標準規格による評価JISB8613:2019またはJRA4066:2017</v>
      </c>
      <c r="I156" s="217" t="str">
        <f t="shared" si="21"/>
        <v>空冷ヒートポンプチラー散水式冷却能力-成績係数（COP）標準規格による評価JISB8613:2019またはJRA4066:2017JISB8613:2019またはJRA4066:2017</v>
      </c>
      <c r="K156" s="160" t="s">
        <v>21945</v>
      </c>
      <c r="L156" s="227" t="s">
        <v>28</v>
      </c>
      <c r="M156" s="227" t="s">
        <v>35</v>
      </c>
      <c r="N156" s="227" t="s">
        <v>36</v>
      </c>
      <c r="O156" s="228" t="s">
        <v>2754</v>
      </c>
      <c r="P156" s="227" t="s">
        <v>2300</v>
      </c>
      <c r="Q156" s="229" t="s">
        <v>19460</v>
      </c>
      <c r="R156" s="222" t="s">
        <v>22372</v>
      </c>
      <c r="S156" s="230" t="s">
        <v>19456</v>
      </c>
      <c r="T156" s="353">
        <v>4.82</v>
      </c>
      <c r="U156" s="225" t="s">
        <v>19456</v>
      </c>
      <c r="V156" s="229" t="s">
        <v>24</v>
      </c>
      <c r="W156" s="227" t="s">
        <v>2187</v>
      </c>
      <c r="X156" s="231" t="s">
        <v>1978</v>
      </c>
      <c r="Y156" s="227" t="s">
        <v>19462</v>
      </c>
      <c r="Z156" s="227" t="s">
        <v>2391</v>
      </c>
      <c r="AA156" s="227" t="s">
        <v>19463</v>
      </c>
      <c r="AB156" s="227" t="s">
        <v>19462</v>
      </c>
      <c r="AC156" s="227" t="s">
        <v>2391</v>
      </c>
      <c r="AD156" s="227" t="s">
        <v>19463</v>
      </c>
    </row>
    <row r="157" spans="2:31" s="218" customFormat="1" ht="67.5" customHeight="1">
      <c r="B157" s="218" t="str">
        <f>VLOOKUP(K157,[5]水準表DB!$E$8:$H$1510,4,FALSE)</f>
        <v>A</v>
      </c>
      <c r="C157" s="219" t="str">
        <f t="shared" si="22"/>
        <v>空冷ヒートポンプチラー</v>
      </c>
      <c r="D157" s="219" t="str">
        <f t="shared" si="23"/>
        <v>空冷ヒートポンプチラー散水式</v>
      </c>
      <c r="E157" s="219" t="str">
        <f t="shared" si="24"/>
        <v>空冷ヒートポンプチラー散水式冷却能力</v>
      </c>
      <c r="F157" s="217" t="str">
        <f t="shared" si="18"/>
        <v>空冷ヒートポンプチラー散水式冷却能力-成績係数（COP）</v>
      </c>
      <c r="G157" s="217" t="str">
        <f t="shared" si="19"/>
        <v>空冷ヒートポンプチラー散水式冷却能力-成績係数（COP）標準規格による評価</v>
      </c>
      <c r="H157" s="217" t="str">
        <f t="shared" si="20"/>
        <v>空冷ヒートポンプチラー散水式冷却能力-成績係数（COP）標準規格による評価JISB8613:2019またはJRA4066:2017</v>
      </c>
      <c r="I157" s="217" t="str">
        <f t="shared" si="21"/>
        <v>空冷ヒートポンプチラー散水式冷却能力-成績係数（COP）標準規格による評価JISB8613:2019またはJRA4066:2017JISB8613:2019またはJRA4066:2017</v>
      </c>
      <c r="K157" s="160" t="s">
        <v>21946</v>
      </c>
      <c r="L157" s="227" t="s">
        <v>28</v>
      </c>
      <c r="M157" s="227" t="s">
        <v>35</v>
      </c>
      <c r="N157" s="227" t="s">
        <v>36</v>
      </c>
      <c r="O157" s="228" t="s">
        <v>2754</v>
      </c>
      <c r="P157" s="227" t="s">
        <v>2300</v>
      </c>
      <c r="Q157" s="229" t="s">
        <v>19461</v>
      </c>
      <c r="R157" s="222" t="s">
        <v>22318</v>
      </c>
      <c r="S157" s="230" t="s">
        <v>19456</v>
      </c>
      <c r="T157" s="235">
        <v>4.62</v>
      </c>
      <c r="U157" s="225" t="s">
        <v>19456</v>
      </c>
      <c r="V157" s="229" t="s">
        <v>24</v>
      </c>
      <c r="W157" s="227" t="s">
        <v>2187</v>
      </c>
      <c r="X157" s="231" t="s">
        <v>1978</v>
      </c>
      <c r="Y157" s="227" t="s">
        <v>19462</v>
      </c>
      <c r="Z157" s="227" t="s">
        <v>2391</v>
      </c>
      <c r="AA157" s="227" t="s">
        <v>19463</v>
      </c>
      <c r="AB157" s="227" t="s">
        <v>19462</v>
      </c>
      <c r="AC157" s="227" t="s">
        <v>2391</v>
      </c>
      <c r="AD157" s="227" t="s">
        <v>19463</v>
      </c>
    </row>
    <row r="158" spans="2:31" s="218" customFormat="1" ht="135" customHeight="1">
      <c r="B158" s="218" t="str">
        <f>VLOOKUP(K158,[5]水準表DB!$E$8:$H$1510,4,FALSE)</f>
        <v>A</v>
      </c>
      <c r="C158" s="219" t="str">
        <f t="shared" si="22"/>
        <v>空冷ヒートポンプチラー</v>
      </c>
      <c r="D158" s="219" t="str">
        <f t="shared" si="23"/>
        <v>空冷ヒートポンプチラー散水式、冷水出入口温度差7℃</v>
      </c>
      <c r="E158" s="219" t="str">
        <f t="shared" si="24"/>
        <v>空冷ヒートポンプチラー散水式、冷水出入口温度差7℃冷却能力</v>
      </c>
      <c r="F158" s="217" t="str">
        <f t="shared" si="18"/>
        <v>空冷ヒートポンプチラー散水式、冷水出入口温度差7℃冷却能力-期間成績係数（IPLV）</v>
      </c>
      <c r="G158" s="217" t="str">
        <f t="shared" si="19"/>
        <v>空冷ヒートポンプチラー散水式、冷水出入口温度差7℃冷却能力-期間成績係数（IPLV）標準規格による評価</v>
      </c>
      <c r="H158" s="217" t="str">
        <f t="shared" si="20"/>
        <v>空冷ヒートポンプチラー散水式、冷水出入口温度差7℃冷却能力-期間成績係数（IPLV）標準規格による評価JISB8613:2019またはJRA4066:2017</v>
      </c>
      <c r="I158" s="217" t="str">
        <f t="shared" si="21"/>
        <v>空冷ヒートポンプチラー散水式、冷水出入口温度差7℃冷却能力-期間成績係数（IPLV）標準規格による評価JISB8613:2019またはJRA4066:2017JISB8613:2019またはJRA4066:2017</v>
      </c>
      <c r="J158" s="217"/>
      <c r="K158" s="160" t="s">
        <v>10647</v>
      </c>
      <c r="L158" s="227" t="s">
        <v>28</v>
      </c>
      <c r="M158" s="227" t="s">
        <v>35</v>
      </c>
      <c r="N158" s="227" t="s">
        <v>36</v>
      </c>
      <c r="O158" s="221" t="s">
        <v>2795</v>
      </c>
      <c r="P158" s="220" t="s">
        <v>2300</v>
      </c>
      <c r="Q158" s="220" t="s">
        <v>2514</v>
      </c>
      <c r="R158" s="239" t="s">
        <v>22373</v>
      </c>
      <c r="S158" s="223" t="s">
        <v>19456</v>
      </c>
      <c r="T158" s="278" t="s">
        <v>24</v>
      </c>
      <c r="U158" s="241" t="s">
        <v>19456</v>
      </c>
      <c r="V158" s="220" t="s">
        <v>24</v>
      </c>
      <c r="W158" s="220" t="s">
        <v>2302</v>
      </c>
      <c r="X158" s="226" t="s">
        <v>1978</v>
      </c>
      <c r="Y158" s="220" t="s">
        <v>19462</v>
      </c>
      <c r="Z158" s="220" t="s">
        <v>2391</v>
      </c>
      <c r="AA158" s="220" t="s">
        <v>19463</v>
      </c>
      <c r="AB158" s="220" t="s">
        <v>19462</v>
      </c>
      <c r="AC158" s="220" t="s">
        <v>2391</v>
      </c>
      <c r="AD158" s="220" t="s">
        <v>19467</v>
      </c>
    </row>
    <row r="159" spans="2:31" s="218" customFormat="1" ht="63.6" customHeight="1">
      <c r="B159" s="218" t="str">
        <f>VLOOKUP(K159,[5]水準表DB!$E$8:$H$1510,4,FALSE)</f>
        <v>A</v>
      </c>
      <c r="C159" s="219" t="str">
        <f t="shared" si="22"/>
        <v>空冷ヒートポンプチラー</v>
      </c>
      <c r="D159" s="219" t="str">
        <f t="shared" si="23"/>
        <v>空冷ヒートポンプチラー散水式、冷水出入口温度差7℃</v>
      </c>
      <c r="E159" s="219" t="str">
        <f t="shared" si="24"/>
        <v>空冷ヒートポンプチラー散水式、冷水出入口温度差7℃冷却能力</v>
      </c>
      <c r="F159" s="217" t="str">
        <f t="shared" si="18"/>
        <v>空冷ヒートポンプチラー散水式、冷水出入口温度差7℃冷却能力-期間成績係数（IPLV）</v>
      </c>
      <c r="G159" s="217" t="str">
        <f t="shared" si="19"/>
        <v>空冷ヒートポンプチラー散水式、冷水出入口温度差7℃冷却能力-期間成績係数（IPLV）標準規格による評価</v>
      </c>
      <c r="H159" s="217" t="str">
        <f t="shared" si="20"/>
        <v>空冷ヒートポンプチラー散水式、冷水出入口温度差7℃冷却能力-期間成績係数（IPLV）標準規格による評価JISB8613:2019またはJRA4066:2017</v>
      </c>
      <c r="I159" s="217" t="str">
        <f t="shared" si="21"/>
        <v>空冷ヒートポンプチラー散水式、冷水出入口温度差7℃冷却能力-期間成績係数（IPLV）標準規格による評価JISB8613:2019またはJRA4066:2017JISB8613:2019またはJRA4066:2017</v>
      </c>
      <c r="K159" s="160" t="s">
        <v>10648</v>
      </c>
      <c r="L159" s="227" t="s">
        <v>28</v>
      </c>
      <c r="M159" s="227" t="s">
        <v>35</v>
      </c>
      <c r="N159" s="227" t="s">
        <v>36</v>
      </c>
      <c r="O159" s="228" t="s">
        <v>2795</v>
      </c>
      <c r="P159" s="227" t="s">
        <v>2300</v>
      </c>
      <c r="Q159" s="229" t="s">
        <v>2800</v>
      </c>
      <c r="R159" s="222" t="s">
        <v>22318</v>
      </c>
      <c r="S159" s="230" t="s">
        <v>19456</v>
      </c>
      <c r="T159" s="235">
        <v>7</v>
      </c>
      <c r="U159" s="225" t="s">
        <v>19456</v>
      </c>
      <c r="V159" s="229" t="s">
        <v>24</v>
      </c>
      <c r="W159" s="227" t="s">
        <v>2302</v>
      </c>
      <c r="X159" s="231" t="s">
        <v>1978</v>
      </c>
      <c r="Y159" s="227" t="s">
        <v>19462</v>
      </c>
      <c r="Z159" s="227" t="s">
        <v>2391</v>
      </c>
      <c r="AA159" s="227" t="s">
        <v>19463</v>
      </c>
      <c r="AB159" s="227" t="s">
        <v>19462</v>
      </c>
      <c r="AC159" s="227" t="s">
        <v>2391</v>
      </c>
      <c r="AD159" s="227" t="s">
        <v>19467</v>
      </c>
    </row>
    <row r="160" spans="2:31" s="218" customFormat="1" ht="69" customHeight="1">
      <c r="B160" s="218" t="str">
        <f>VLOOKUP(K160,[5]水準表DB!$E$8:$H$1510,4,FALSE)</f>
        <v>A</v>
      </c>
      <c r="C160" s="219" t="str">
        <f t="shared" si="22"/>
        <v>空冷ヒートポンプチラー</v>
      </c>
      <c r="D160" s="219" t="str">
        <f t="shared" si="23"/>
        <v>空冷ヒートポンプチラー散水式、冷水出入口温度差7℃</v>
      </c>
      <c r="E160" s="219" t="str">
        <f t="shared" si="24"/>
        <v>空冷ヒートポンプチラー散水式、冷水出入口温度差7℃冷却能力</v>
      </c>
      <c r="F160" s="217" t="str">
        <f t="shared" si="18"/>
        <v>空冷ヒートポンプチラー散水式、冷水出入口温度差7℃冷却能力-期間成績係数（IPLV）</v>
      </c>
      <c r="G160" s="217" t="str">
        <f t="shared" si="19"/>
        <v>空冷ヒートポンプチラー散水式、冷水出入口温度差7℃冷却能力-期間成績係数（IPLV）標準規格による評価</v>
      </c>
      <c r="H160" s="217" t="str">
        <f t="shared" si="20"/>
        <v>空冷ヒートポンプチラー散水式、冷水出入口温度差7℃冷却能力-期間成績係数（IPLV）標準規格による評価JISB8613:2019またはJRA4066:2017</v>
      </c>
      <c r="I160" s="217" t="str">
        <f t="shared" si="21"/>
        <v>空冷ヒートポンプチラー散水式、冷水出入口温度差7℃冷却能力-期間成績係数（IPLV）標準規格による評価JISB8613:2019またはJRA4066:2017JISB8613:2019またはJRA4066:2017</v>
      </c>
      <c r="K160" s="160" t="s">
        <v>10649</v>
      </c>
      <c r="L160" s="233" t="s">
        <v>28</v>
      </c>
      <c r="M160" s="233" t="s">
        <v>35</v>
      </c>
      <c r="N160" s="233" t="s">
        <v>36</v>
      </c>
      <c r="O160" s="232" t="s">
        <v>2795</v>
      </c>
      <c r="P160" s="233" t="s">
        <v>2300</v>
      </c>
      <c r="Q160" s="244" t="s">
        <v>2805</v>
      </c>
      <c r="R160" s="252" t="s">
        <v>22318</v>
      </c>
      <c r="S160" s="234" t="s">
        <v>19456</v>
      </c>
      <c r="T160" s="281">
        <v>6.7</v>
      </c>
      <c r="U160" s="246" t="s">
        <v>19456</v>
      </c>
      <c r="V160" s="244" t="s">
        <v>24</v>
      </c>
      <c r="W160" s="233" t="s">
        <v>2302</v>
      </c>
      <c r="X160" s="236" t="s">
        <v>1978</v>
      </c>
      <c r="Y160" s="233" t="s">
        <v>19462</v>
      </c>
      <c r="Z160" s="233" t="s">
        <v>2391</v>
      </c>
      <c r="AA160" s="233" t="s">
        <v>19463</v>
      </c>
      <c r="AB160" s="233" t="s">
        <v>19462</v>
      </c>
      <c r="AC160" s="233" t="s">
        <v>2391</v>
      </c>
      <c r="AD160" s="233" t="s">
        <v>19467</v>
      </c>
    </row>
    <row r="161" spans="2:30" s="218" customFormat="1" ht="78" customHeight="1">
      <c r="B161" s="218" t="str">
        <f>VLOOKUP(K161,[5]水準表DB!$E$8:$H$1510,4,FALSE)</f>
        <v>A</v>
      </c>
      <c r="C161" s="219" t="str">
        <f t="shared" si="22"/>
        <v>空冷ヒートポンプチラー</v>
      </c>
      <c r="D161" s="219" t="str">
        <f t="shared" si="23"/>
        <v>空冷ヒートポンプチラー散水式、冷水出入口温度差7℃</v>
      </c>
      <c r="E161" s="219" t="str">
        <f t="shared" si="24"/>
        <v>空冷ヒートポンプチラー散水式、冷水出入口温度差7℃冷却能力</v>
      </c>
      <c r="F161" s="217" t="str">
        <f t="shared" si="18"/>
        <v>空冷ヒートポンプチラー散水式、冷水出入口温度差7℃冷却能力-期間成績係数（IPLV）</v>
      </c>
      <c r="G161" s="217" t="str">
        <f t="shared" si="19"/>
        <v>空冷ヒートポンプチラー散水式、冷水出入口温度差7℃冷却能力-期間成績係数（IPLV）標準規格による評価</v>
      </c>
      <c r="H161" s="217" t="str">
        <f t="shared" si="20"/>
        <v>空冷ヒートポンプチラー散水式、冷水出入口温度差7℃冷却能力-期間成績係数（IPLV）標準規格による評価JISB8613:2019またはJRA4066:2017</v>
      </c>
      <c r="I161" s="217" t="str">
        <f t="shared" si="21"/>
        <v>空冷ヒートポンプチラー散水式、冷水出入口温度差7℃冷却能力-期間成績係数（IPLV）標準規格による評価JISB8613:2019またはJRA4066:2017JISB8613:2019またはJRA4066:2017</v>
      </c>
      <c r="K161" s="160" t="s">
        <v>10650</v>
      </c>
      <c r="L161" s="229" t="s">
        <v>28</v>
      </c>
      <c r="M161" s="229" t="s">
        <v>35</v>
      </c>
      <c r="N161" s="229" t="s">
        <v>36</v>
      </c>
      <c r="O161" s="255" t="s">
        <v>2795</v>
      </c>
      <c r="P161" s="229" t="s">
        <v>2300</v>
      </c>
      <c r="Q161" s="229" t="s">
        <v>2810</v>
      </c>
      <c r="R161" s="222" t="s">
        <v>22318</v>
      </c>
      <c r="S161" s="230" t="s">
        <v>19456</v>
      </c>
      <c r="T161" s="235">
        <v>6.5</v>
      </c>
      <c r="U161" s="225" t="s">
        <v>19456</v>
      </c>
      <c r="V161" s="229" t="s">
        <v>24</v>
      </c>
      <c r="W161" s="229" t="s">
        <v>2302</v>
      </c>
      <c r="X161" s="242" t="s">
        <v>1978</v>
      </c>
      <c r="Y161" s="229" t="s">
        <v>19462</v>
      </c>
      <c r="Z161" s="229" t="s">
        <v>2391</v>
      </c>
      <c r="AA161" s="229" t="s">
        <v>19463</v>
      </c>
      <c r="AB161" s="229" t="s">
        <v>19462</v>
      </c>
      <c r="AC161" s="229" t="s">
        <v>2391</v>
      </c>
      <c r="AD161" s="229" t="s">
        <v>19467</v>
      </c>
    </row>
    <row r="162" spans="2:30" s="218" customFormat="1" ht="78" customHeight="1">
      <c r="B162" s="218" t="str">
        <f>VLOOKUP(K162,[5]水準表DB!$E$8:$H$1510,4,FALSE)</f>
        <v>A</v>
      </c>
      <c r="C162" s="219" t="str">
        <f t="shared" si="22"/>
        <v>空冷ヒートポンプチラー</v>
      </c>
      <c r="D162" s="219" t="str">
        <f t="shared" si="23"/>
        <v>空冷ヒートポンプチラー散水式、冷水出入口温度差7℃</v>
      </c>
      <c r="E162" s="219" t="str">
        <f t="shared" si="24"/>
        <v>空冷ヒートポンプチラー散水式、冷水出入口温度差7℃冷却能力</v>
      </c>
      <c r="F162" s="217" t="str">
        <f t="shared" si="18"/>
        <v>空冷ヒートポンプチラー散水式、冷水出入口温度差7℃冷却能力-期間成績係数（IPLV）</v>
      </c>
      <c r="G162" s="217" t="str">
        <f t="shared" si="19"/>
        <v>空冷ヒートポンプチラー散水式、冷水出入口温度差7℃冷却能力-期間成績係数（IPLV）標準規格による評価</v>
      </c>
      <c r="H162" s="217" t="str">
        <f t="shared" si="20"/>
        <v>空冷ヒートポンプチラー散水式、冷水出入口温度差7℃冷却能力-期間成績係数（IPLV）標準規格による評価JISB8613:2019またはJRA4066:2017</v>
      </c>
      <c r="I162" s="217" t="str">
        <f t="shared" si="21"/>
        <v>空冷ヒートポンプチラー散水式、冷水出入口温度差7℃冷却能力-期間成績係数（IPLV）標準規格による評価JISB8613:2019またはJRA4066:2017JISB8613:2019またはJRA4066:2017</v>
      </c>
      <c r="K162" s="160" t="s">
        <v>10651</v>
      </c>
      <c r="L162" s="227" t="s">
        <v>28</v>
      </c>
      <c r="M162" s="227" t="s">
        <v>35</v>
      </c>
      <c r="N162" s="227" t="s">
        <v>36</v>
      </c>
      <c r="O162" s="228" t="s">
        <v>2795</v>
      </c>
      <c r="P162" s="227" t="s">
        <v>2300</v>
      </c>
      <c r="Q162" s="229" t="s">
        <v>2532</v>
      </c>
      <c r="R162" s="222" t="s">
        <v>22318</v>
      </c>
      <c r="S162" s="230" t="s">
        <v>19456</v>
      </c>
      <c r="T162" s="235">
        <v>6.3</v>
      </c>
      <c r="U162" s="225" t="s">
        <v>19456</v>
      </c>
      <c r="V162" s="229" t="s">
        <v>24</v>
      </c>
      <c r="W162" s="227" t="s">
        <v>2302</v>
      </c>
      <c r="X162" s="231" t="s">
        <v>1978</v>
      </c>
      <c r="Y162" s="227" t="s">
        <v>19462</v>
      </c>
      <c r="Z162" s="227" t="s">
        <v>2391</v>
      </c>
      <c r="AA162" s="227" t="s">
        <v>19463</v>
      </c>
      <c r="AB162" s="227" t="s">
        <v>19462</v>
      </c>
      <c r="AC162" s="227" t="s">
        <v>2391</v>
      </c>
      <c r="AD162" s="227" t="s">
        <v>19467</v>
      </c>
    </row>
    <row r="163" spans="2:30" s="218" customFormat="1" ht="135" customHeight="1">
      <c r="B163" s="218" t="str">
        <f>VLOOKUP(K163,[5]水準表DB!$E$8:$H$1510,4,FALSE)</f>
        <v>A</v>
      </c>
      <c r="C163" s="219" t="str">
        <f t="shared" si="22"/>
        <v>空冷ヒートポンプチラー</v>
      </c>
      <c r="D163" s="219" t="str">
        <f t="shared" si="23"/>
        <v>空冷ヒートポンプチラー散水式、冷水出入口温度差7℃</v>
      </c>
      <c r="E163" s="219" t="str">
        <f t="shared" si="24"/>
        <v>空冷ヒートポンプチラー散水式、冷水出入口温度差7℃冷却能力</v>
      </c>
      <c r="F163" s="217" t="str">
        <f t="shared" si="18"/>
        <v>空冷ヒートポンプチラー散水式、冷水出入口温度差7℃冷却能力-成績係数（COP）</v>
      </c>
      <c r="G163" s="217" t="str">
        <f t="shared" si="19"/>
        <v>空冷ヒートポンプチラー散水式、冷水出入口温度差7℃冷却能力-成績係数（COP）標準規格による評価</v>
      </c>
      <c r="H163" s="217" t="str">
        <f t="shared" si="20"/>
        <v>空冷ヒートポンプチラー散水式、冷水出入口温度差7℃冷却能力-成績係数（COP）標準規格による評価JISB8613:2019またはJRA4066:2017</v>
      </c>
      <c r="I163" s="217" t="str">
        <f t="shared" si="21"/>
        <v>空冷ヒートポンプチラー散水式、冷水出入口温度差7℃冷却能力-成績係数（COP）標準規格による評価JISB8613:2019またはJRA4066:2017JISB8613:2019またはJRA4066:2017</v>
      </c>
      <c r="K163" s="160" t="s">
        <v>10652</v>
      </c>
      <c r="L163" s="227" t="s">
        <v>28</v>
      </c>
      <c r="M163" s="227" t="s">
        <v>35</v>
      </c>
      <c r="N163" s="227" t="s">
        <v>36</v>
      </c>
      <c r="O163" s="228" t="s">
        <v>2795</v>
      </c>
      <c r="P163" s="220" t="s">
        <v>2300</v>
      </c>
      <c r="Q163" s="220" t="s">
        <v>2514</v>
      </c>
      <c r="R163" s="239" t="s">
        <v>22372</v>
      </c>
      <c r="S163" s="223" t="s">
        <v>19456</v>
      </c>
      <c r="T163" s="278">
        <v>6.07</v>
      </c>
      <c r="U163" s="241" t="s">
        <v>19456</v>
      </c>
      <c r="V163" s="220" t="s">
        <v>24</v>
      </c>
      <c r="W163" s="220" t="s">
        <v>2187</v>
      </c>
      <c r="X163" s="226" t="s">
        <v>1978</v>
      </c>
      <c r="Y163" s="220" t="s">
        <v>19462</v>
      </c>
      <c r="Z163" s="220" t="s">
        <v>2391</v>
      </c>
      <c r="AA163" s="220" t="s">
        <v>19463</v>
      </c>
      <c r="AB163" s="220" t="s">
        <v>19462</v>
      </c>
      <c r="AC163" s="220" t="s">
        <v>2391</v>
      </c>
      <c r="AD163" s="220" t="s">
        <v>19467</v>
      </c>
    </row>
    <row r="164" spans="2:30" s="218" customFormat="1" ht="68.25" customHeight="1">
      <c r="B164" s="218" t="str">
        <f>VLOOKUP(K164,[5]水準表DB!$E$8:$H$1510,4,FALSE)</f>
        <v>A</v>
      </c>
      <c r="C164" s="219" t="str">
        <f t="shared" si="22"/>
        <v>空冷ヒートポンプチラー</v>
      </c>
      <c r="D164" s="219" t="str">
        <f t="shared" si="23"/>
        <v>空冷ヒートポンプチラー散水式、冷水出入口温度差7℃</v>
      </c>
      <c r="E164" s="219" t="str">
        <f t="shared" si="24"/>
        <v>空冷ヒートポンプチラー散水式、冷水出入口温度差7℃冷却能力</v>
      </c>
      <c r="F164" s="217" t="str">
        <f t="shared" si="18"/>
        <v>空冷ヒートポンプチラー散水式、冷水出入口温度差7℃冷却能力-成績係数（COP）</v>
      </c>
      <c r="G164" s="217" t="str">
        <f t="shared" si="19"/>
        <v>空冷ヒートポンプチラー散水式、冷水出入口温度差7℃冷却能力-成績係数（COP）標準規格による評価</v>
      </c>
      <c r="H164" s="217" t="str">
        <f t="shared" si="20"/>
        <v>空冷ヒートポンプチラー散水式、冷水出入口温度差7℃冷却能力-成績係数（COP）標準規格による評価JISB8613:2019またはJRA4066:2017</v>
      </c>
      <c r="I164" s="217" t="str">
        <f t="shared" si="21"/>
        <v>空冷ヒートポンプチラー散水式、冷水出入口温度差7℃冷却能力-成績係数（COP）標準規格による評価JISB8613:2019またはJRA4066:2017JISB8613:2019またはJRA4066:2017</v>
      </c>
      <c r="K164" s="160" t="s">
        <v>10653</v>
      </c>
      <c r="L164" s="227" t="s">
        <v>28</v>
      </c>
      <c r="M164" s="227" t="s">
        <v>35</v>
      </c>
      <c r="N164" s="227" t="s">
        <v>36</v>
      </c>
      <c r="O164" s="228" t="s">
        <v>2795</v>
      </c>
      <c r="P164" s="227" t="s">
        <v>2300</v>
      </c>
      <c r="Q164" s="229" t="s">
        <v>2800</v>
      </c>
      <c r="R164" s="222" t="s">
        <v>22372</v>
      </c>
      <c r="S164" s="230" t="s">
        <v>19456</v>
      </c>
      <c r="T164" s="235">
        <v>6.46</v>
      </c>
      <c r="U164" s="225" t="s">
        <v>19456</v>
      </c>
      <c r="V164" s="229" t="s">
        <v>24</v>
      </c>
      <c r="W164" s="227" t="s">
        <v>2187</v>
      </c>
      <c r="X164" s="231" t="s">
        <v>1978</v>
      </c>
      <c r="Y164" s="227" t="s">
        <v>19462</v>
      </c>
      <c r="Z164" s="227" t="s">
        <v>2391</v>
      </c>
      <c r="AA164" s="227" t="s">
        <v>19463</v>
      </c>
      <c r="AB164" s="227" t="s">
        <v>19462</v>
      </c>
      <c r="AC164" s="227" t="s">
        <v>2391</v>
      </c>
      <c r="AD164" s="227" t="s">
        <v>19467</v>
      </c>
    </row>
    <row r="165" spans="2:30" s="218" customFormat="1" ht="67.5" customHeight="1">
      <c r="B165" s="218" t="str">
        <f>VLOOKUP(K165,[5]水準表DB!$E$8:$H$1510,4,FALSE)</f>
        <v>A</v>
      </c>
      <c r="C165" s="219" t="str">
        <f t="shared" si="22"/>
        <v>空冷ヒートポンプチラー</v>
      </c>
      <c r="D165" s="219" t="str">
        <f t="shared" si="23"/>
        <v>空冷ヒートポンプチラー散水式、冷水出入口温度差7℃</v>
      </c>
      <c r="E165" s="219" t="str">
        <f t="shared" si="24"/>
        <v>空冷ヒートポンプチラー散水式、冷水出入口温度差7℃冷却能力</v>
      </c>
      <c r="F165" s="217" t="str">
        <f t="shared" si="18"/>
        <v>空冷ヒートポンプチラー散水式、冷水出入口温度差7℃冷却能力-成績係数（COP）</v>
      </c>
      <c r="G165" s="217" t="str">
        <f t="shared" si="19"/>
        <v>空冷ヒートポンプチラー散水式、冷水出入口温度差7℃冷却能力-成績係数（COP）標準規格による評価</v>
      </c>
      <c r="H165" s="217" t="str">
        <f t="shared" si="20"/>
        <v>空冷ヒートポンプチラー散水式、冷水出入口温度差7℃冷却能力-成績係数（COP）標準規格による評価JISB8613:2019またはJRA4066:2017</v>
      </c>
      <c r="I165" s="217" t="str">
        <f t="shared" si="21"/>
        <v>空冷ヒートポンプチラー散水式、冷水出入口温度差7℃冷却能力-成績係数（COP）標準規格による評価JISB8613:2019またはJRA4066:2017JISB8613:2019またはJRA4066:2017</v>
      </c>
      <c r="K165" s="160" t="s">
        <v>10654</v>
      </c>
      <c r="L165" s="227" t="s">
        <v>28</v>
      </c>
      <c r="M165" s="227" t="s">
        <v>35</v>
      </c>
      <c r="N165" s="227" t="s">
        <v>36</v>
      </c>
      <c r="O165" s="228" t="s">
        <v>2795</v>
      </c>
      <c r="P165" s="227" t="s">
        <v>2300</v>
      </c>
      <c r="Q165" s="229" t="s">
        <v>2805</v>
      </c>
      <c r="R165" s="222" t="s">
        <v>22372</v>
      </c>
      <c r="S165" s="230" t="s">
        <v>19456</v>
      </c>
      <c r="T165" s="235">
        <v>6.07</v>
      </c>
      <c r="U165" s="225" t="s">
        <v>19456</v>
      </c>
      <c r="V165" s="229" t="s">
        <v>24</v>
      </c>
      <c r="W165" s="227" t="s">
        <v>2187</v>
      </c>
      <c r="X165" s="231" t="s">
        <v>1978</v>
      </c>
      <c r="Y165" s="227" t="s">
        <v>19462</v>
      </c>
      <c r="Z165" s="227" t="s">
        <v>2391</v>
      </c>
      <c r="AA165" s="227" t="s">
        <v>19463</v>
      </c>
      <c r="AB165" s="227" t="s">
        <v>19462</v>
      </c>
      <c r="AC165" s="227" t="s">
        <v>2391</v>
      </c>
      <c r="AD165" s="227" t="s">
        <v>19467</v>
      </c>
    </row>
    <row r="166" spans="2:30" s="218" customFormat="1" ht="67.5" customHeight="1">
      <c r="B166" s="218" t="str">
        <f>VLOOKUP(K166,[5]水準表DB!$E$8:$H$1510,4,FALSE)</f>
        <v>A</v>
      </c>
      <c r="C166" s="219" t="str">
        <f t="shared" si="22"/>
        <v>空冷ヒートポンプチラー</v>
      </c>
      <c r="D166" s="219" t="str">
        <f t="shared" si="23"/>
        <v>空冷ヒートポンプチラー散水式、冷水出入口温度差7℃</v>
      </c>
      <c r="E166" s="219" t="str">
        <f t="shared" si="24"/>
        <v>空冷ヒートポンプチラー散水式、冷水出入口温度差7℃冷却能力</v>
      </c>
      <c r="F166" s="217" t="str">
        <f t="shared" si="18"/>
        <v>空冷ヒートポンプチラー散水式、冷水出入口温度差7℃冷却能力-成績係数（COP）</v>
      </c>
      <c r="G166" s="217" t="str">
        <f t="shared" si="19"/>
        <v>空冷ヒートポンプチラー散水式、冷水出入口温度差7℃冷却能力-成績係数（COP）標準規格による評価</v>
      </c>
      <c r="H166" s="217" t="str">
        <f t="shared" si="20"/>
        <v>空冷ヒートポンプチラー散水式、冷水出入口温度差7℃冷却能力-成績係数（COP）標準規格による評価JISB8613:2019またはJRA4066:2017</v>
      </c>
      <c r="I166" s="217" t="str">
        <f t="shared" si="21"/>
        <v>空冷ヒートポンプチラー散水式、冷水出入口温度差7℃冷却能力-成績係数（COP）標準規格による評価JISB8613:2019またはJRA4066:2017JISB8613:2019またはJRA4066:2017</v>
      </c>
      <c r="K166" s="160" t="s">
        <v>10655</v>
      </c>
      <c r="L166" s="227" t="s">
        <v>28</v>
      </c>
      <c r="M166" s="227" t="s">
        <v>35</v>
      </c>
      <c r="N166" s="227" t="s">
        <v>36</v>
      </c>
      <c r="O166" s="228" t="s">
        <v>2795</v>
      </c>
      <c r="P166" s="227" t="s">
        <v>2300</v>
      </c>
      <c r="Q166" s="229" t="s">
        <v>2810</v>
      </c>
      <c r="R166" s="222" t="s">
        <v>22372</v>
      </c>
      <c r="S166" s="230" t="s">
        <v>19456</v>
      </c>
      <c r="T166" s="235">
        <v>5.59</v>
      </c>
      <c r="U166" s="225" t="s">
        <v>19456</v>
      </c>
      <c r="V166" s="229" t="s">
        <v>24</v>
      </c>
      <c r="W166" s="227" t="s">
        <v>2187</v>
      </c>
      <c r="X166" s="231" t="s">
        <v>1978</v>
      </c>
      <c r="Y166" s="227" t="s">
        <v>19462</v>
      </c>
      <c r="Z166" s="227" t="s">
        <v>2391</v>
      </c>
      <c r="AA166" s="227" t="s">
        <v>19463</v>
      </c>
      <c r="AB166" s="227" t="s">
        <v>19462</v>
      </c>
      <c r="AC166" s="227" t="s">
        <v>2391</v>
      </c>
      <c r="AD166" s="227" t="s">
        <v>19467</v>
      </c>
    </row>
    <row r="167" spans="2:30" s="218" customFormat="1" ht="67.5" customHeight="1">
      <c r="B167" s="218" t="str">
        <f>VLOOKUP(K167,[5]水準表DB!$E$8:$H$1510,4,FALSE)</f>
        <v>A</v>
      </c>
      <c r="C167" s="219" t="str">
        <f t="shared" si="22"/>
        <v>空冷ヒートポンプチラー</v>
      </c>
      <c r="D167" s="219" t="str">
        <f t="shared" si="23"/>
        <v>空冷ヒートポンプチラー散水式、冷水出入口温度差7℃</v>
      </c>
      <c r="E167" s="219" t="str">
        <f t="shared" si="24"/>
        <v>空冷ヒートポンプチラー散水式、冷水出入口温度差7℃冷却能力</v>
      </c>
      <c r="F167" s="217" t="str">
        <f t="shared" si="18"/>
        <v>空冷ヒートポンプチラー散水式、冷水出入口温度差7℃冷却能力-成績係数（COP）</v>
      </c>
      <c r="G167" s="217" t="str">
        <f t="shared" si="19"/>
        <v>空冷ヒートポンプチラー散水式、冷水出入口温度差7℃冷却能力-成績係数（COP）標準規格による評価</v>
      </c>
      <c r="H167" s="217" t="str">
        <f t="shared" si="20"/>
        <v>空冷ヒートポンプチラー散水式、冷水出入口温度差7℃冷却能力-成績係数（COP）標準規格による評価JISB8613:2019またはJRA4066:2017</v>
      </c>
      <c r="I167" s="217" t="str">
        <f t="shared" si="21"/>
        <v>空冷ヒートポンプチラー散水式、冷水出入口温度差7℃冷却能力-成績係数（COP）標準規格による評価JISB8613:2019またはJRA4066:2017JISB8613:2019またはJRA4066:2017</v>
      </c>
      <c r="K167" s="160" t="s">
        <v>10656</v>
      </c>
      <c r="L167" s="227" t="s">
        <v>28</v>
      </c>
      <c r="M167" s="227" t="s">
        <v>35</v>
      </c>
      <c r="N167" s="227" t="s">
        <v>36</v>
      </c>
      <c r="O167" s="228" t="s">
        <v>2795</v>
      </c>
      <c r="P167" s="227" t="s">
        <v>2300</v>
      </c>
      <c r="Q167" s="229" t="s">
        <v>2532</v>
      </c>
      <c r="R167" s="252" t="s">
        <v>22318</v>
      </c>
      <c r="S167" s="230" t="s">
        <v>19456</v>
      </c>
      <c r="T167" s="235">
        <v>6.3</v>
      </c>
      <c r="U167" s="225" t="s">
        <v>19456</v>
      </c>
      <c r="V167" s="229" t="s">
        <v>24</v>
      </c>
      <c r="W167" s="227" t="s">
        <v>2187</v>
      </c>
      <c r="X167" s="231" t="s">
        <v>1978</v>
      </c>
      <c r="Y167" s="227" t="s">
        <v>19462</v>
      </c>
      <c r="Z167" s="227" t="s">
        <v>2391</v>
      </c>
      <c r="AA167" s="227" t="s">
        <v>19463</v>
      </c>
      <c r="AB167" s="227" t="s">
        <v>19462</v>
      </c>
      <c r="AC167" s="227" t="s">
        <v>2391</v>
      </c>
      <c r="AD167" s="227" t="s">
        <v>19467</v>
      </c>
    </row>
    <row r="168" spans="2:30" s="218" customFormat="1" ht="135" customHeight="1">
      <c r="B168" s="218" t="str">
        <f>VLOOKUP(K168,[5]水準表DB!$E$8:$H$1510,4,FALSE)</f>
        <v>A</v>
      </c>
      <c r="C168" s="219" t="str">
        <f t="shared" si="22"/>
        <v>空冷ヒートポンプチラー</v>
      </c>
      <c r="D168" s="219" t="str">
        <f t="shared" si="23"/>
        <v>空冷ヒートポンプチラー冷水出入口温度差7℃</v>
      </c>
      <c r="E168" s="219" t="str">
        <f t="shared" si="24"/>
        <v>空冷ヒートポンプチラー冷水出入口温度差7℃冷却能力</v>
      </c>
      <c r="F168" s="217" t="str">
        <f t="shared" si="18"/>
        <v>空冷ヒートポンプチラー冷水出入口温度差7℃冷却能力-期間成績係数（IPLV）</v>
      </c>
      <c r="G168" s="217" t="str">
        <f t="shared" si="19"/>
        <v>空冷ヒートポンプチラー冷水出入口温度差7℃冷却能力-期間成績係数（IPLV）標準規格による評価</v>
      </c>
      <c r="H168" s="217" t="str">
        <f t="shared" si="20"/>
        <v>空冷ヒートポンプチラー冷水出入口温度差7℃冷却能力-期間成績係数（IPLV）標準規格による評価JRA4066:2017</v>
      </c>
      <c r="I168" s="217" t="str">
        <f t="shared" si="21"/>
        <v>空冷ヒートポンプチラー冷水出入口温度差7℃冷却能力-期間成績係数（IPLV）標準規格による評価JRA4066:2017JRA4066:2017</v>
      </c>
      <c r="K168" s="160" t="s">
        <v>10657</v>
      </c>
      <c r="L168" s="227" t="s">
        <v>28</v>
      </c>
      <c r="M168" s="227" t="s">
        <v>35</v>
      </c>
      <c r="N168" s="227" t="s">
        <v>36</v>
      </c>
      <c r="O168" s="221" t="s">
        <v>2839</v>
      </c>
      <c r="P168" s="220" t="s">
        <v>2300</v>
      </c>
      <c r="Q168" s="220" t="s">
        <v>2514</v>
      </c>
      <c r="R168" s="222" t="s">
        <v>22373</v>
      </c>
      <c r="S168" s="223" t="s">
        <v>19456</v>
      </c>
      <c r="T168" s="278" t="s">
        <v>24</v>
      </c>
      <c r="U168" s="241" t="s">
        <v>19456</v>
      </c>
      <c r="V168" s="220" t="s">
        <v>24</v>
      </c>
      <c r="W168" s="220" t="s">
        <v>2302</v>
      </c>
      <c r="X168" s="226" t="s">
        <v>1978</v>
      </c>
      <c r="Y168" s="220" t="s">
        <v>19458</v>
      </c>
      <c r="Z168" s="220" t="s">
        <v>2495</v>
      </c>
      <c r="AA168" s="220" t="s">
        <v>19459</v>
      </c>
      <c r="AB168" s="220" t="s">
        <v>19458</v>
      </c>
      <c r="AC168" s="220" t="s">
        <v>2495</v>
      </c>
      <c r="AD168" s="220" t="s">
        <v>19468</v>
      </c>
    </row>
    <row r="169" spans="2:30" s="218" customFormat="1" ht="63.6" customHeight="1">
      <c r="B169" s="218" t="str">
        <f>VLOOKUP(K169,[5]水準表DB!$E$8:$H$1510,4,FALSE)</f>
        <v>A</v>
      </c>
      <c r="C169" s="219" t="str">
        <f t="shared" si="22"/>
        <v>空冷ヒートポンプチラー</v>
      </c>
      <c r="D169" s="219" t="str">
        <f t="shared" si="23"/>
        <v>空冷ヒートポンプチラー冷水出入口温度差7℃</v>
      </c>
      <c r="E169" s="219" t="str">
        <f t="shared" si="24"/>
        <v>空冷ヒートポンプチラー冷水出入口温度差7℃冷却能力</v>
      </c>
      <c r="F169" s="217" t="str">
        <f t="shared" si="18"/>
        <v>空冷ヒートポンプチラー冷水出入口温度差7℃冷却能力-期間成績係数（IPLV）</v>
      </c>
      <c r="G169" s="217" t="str">
        <f t="shared" si="19"/>
        <v>空冷ヒートポンプチラー冷水出入口温度差7℃冷却能力-期間成績係数（IPLV）標準規格による評価</v>
      </c>
      <c r="H169" s="217" t="str">
        <f t="shared" si="20"/>
        <v>空冷ヒートポンプチラー冷水出入口温度差7℃冷却能力-期間成績係数（IPLV）標準規格による評価JRA4066:2017</v>
      </c>
      <c r="I169" s="217" t="str">
        <f t="shared" si="21"/>
        <v>空冷ヒートポンプチラー冷水出入口温度差7℃冷却能力-期間成績係数（IPLV）標準規格による評価JRA4066:2017JRA4066:2017</v>
      </c>
      <c r="K169" s="160" t="s">
        <v>10658</v>
      </c>
      <c r="L169" s="227" t="s">
        <v>28</v>
      </c>
      <c r="M169" s="227" t="s">
        <v>35</v>
      </c>
      <c r="N169" s="227" t="s">
        <v>36</v>
      </c>
      <c r="O169" s="228" t="s">
        <v>2839</v>
      </c>
      <c r="P169" s="227" t="s">
        <v>2300</v>
      </c>
      <c r="Q169" s="229" t="s">
        <v>2500</v>
      </c>
      <c r="R169" s="222" t="s">
        <v>22318</v>
      </c>
      <c r="S169" s="230" t="s">
        <v>19456</v>
      </c>
      <c r="T169" s="235">
        <v>6</v>
      </c>
      <c r="U169" s="225" t="s">
        <v>19456</v>
      </c>
      <c r="V169" s="229" t="s">
        <v>24</v>
      </c>
      <c r="W169" s="227" t="s">
        <v>2302</v>
      </c>
      <c r="X169" s="231" t="s">
        <v>1978</v>
      </c>
      <c r="Y169" s="227" t="s">
        <v>19458</v>
      </c>
      <c r="Z169" s="227" t="s">
        <v>2495</v>
      </c>
      <c r="AA169" s="227" t="s">
        <v>19459</v>
      </c>
      <c r="AB169" s="227" t="s">
        <v>19458</v>
      </c>
      <c r="AC169" s="227" t="s">
        <v>2495</v>
      </c>
      <c r="AD169" s="227" t="s">
        <v>19468</v>
      </c>
    </row>
    <row r="170" spans="2:30" s="218" customFormat="1" ht="67.5" customHeight="1">
      <c r="B170" s="218" t="str">
        <f>VLOOKUP(K170,[5]水準表DB!$E$8:$H$1510,4,FALSE)</f>
        <v>A</v>
      </c>
      <c r="C170" s="219" t="str">
        <f t="shared" si="22"/>
        <v>空冷ヒートポンプチラー</v>
      </c>
      <c r="D170" s="219" t="str">
        <f t="shared" si="23"/>
        <v>空冷ヒートポンプチラー冷水出入口温度差7℃</v>
      </c>
      <c r="E170" s="219" t="str">
        <f t="shared" si="24"/>
        <v>空冷ヒートポンプチラー冷水出入口温度差7℃冷却能力</v>
      </c>
      <c r="F170" s="217" t="str">
        <f t="shared" si="18"/>
        <v>空冷ヒートポンプチラー冷水出入口温度差7℃冷却能力-期間成績係数（IPLV）</v>
      </c>
      <c r="G170" s="217" t="str">
        <f t="shared" si="19"/>
        <v>空冷ヒートポンプチラー冷水出入口温度差7℃冷却能力-期間成績係数（IPLV）標準規格による評価</v>
      </c>
      <c r="H170" s="217" t="str">
        <f t="shared" si="20"/>
        <v>空冷ヒートポンプチラー冷水出入口温度差7℃冷却能力-期間成績係数（IPLV）標準規格による評価JRA4066:2017</v>
      </c>
      <c r="I170" s="217" t="str">
        <f t="shared" si="21"/>
        <v>空冷ヒートポンプチラー冷水出入口温度差7℃冷却能力-期間成績係数（IPLV）標準規格による評価JRA4066:2017JRA4066:2017</v>
      </c>
      <c r="K170" s="160" t="s">
        <v>10659</v>
      </c>
      <c r="L170" s="227" t="s">
        <v>28</v>
      </c>
      <c r="M170" s="227" t="s">
        <v>35</v>
      </c>
      <c r="N170" s="227" t="s">
        <v>36</v>
      </c>
      <c r="O170" s="228" t="s">
        <v>2839</v>
      </c>
      <c r="P170" s="227" t="s">
        <v>2300</v>
      </c>
      <c r="Q170" s="229" t="s">
        <v>2505</v>
      </c>
      <c r="R170" s="222" t="s">
        <v>22318</v>
      </c>
      <c r="S170" s="230" t="s">
        <v>19456</v>
      </c>
      <c r="T170" s="235">
        <v>6</v>
      </c>
      <c r="U170" s="225" t="s">
        <v>19456</v>
      </c>
      <c r="V170" s="229" t="s">
        <v>24</v>
      </c>
      <c r="W170" s="227" t="s">
        <v>2302</v>
      </c>
      <c r="X170" s="231" t="s">
        <v>1978</v>
      </c>
      <c r="Y170" s="227" t="s">
        <v>19458</v>
      </c>
      <c r="Z170" s="227" t="s">
        <v>2495</v>
      </c>
      <c r="AA170" s="227" t="s">
        <v>19459</v>
      </c>
      <c r="AB170" s="227" t="s">
        <v>19458</v>
      </c>
      <c r="AC170" s="227" t="s">
        <v>2495</v>
      </c>
      <c r="AD170" s="227" t="s">
        <v>19468</v>
      </c>
    </row>
    <row r="171" spans="2:30" s="218" customFormat="1" ht="67.5" customHeight="1">
      <c r="B171" s="218" t="str">
        <f>VLOOKUP(K171,[5]水準表DB!$E$8:$H$1510,4,FALSE)</f>
        <v>A</v>
      </c>
      <c r="C171" s="219" t="str">
        <f t="shared" si="22"/>
        <v>空冷ヒートポンプチラー</v>
      </c>
      <c r="D171" s="219" t="str">
        <f t="shared" si="23"/>
        <v>空冷ヒートポンプチラー冷水出入口温度差7℃</v>
      </c>
      <c r="E171" s="219" t="str">
        <f t="shared" si="24"/>
        <v>空冷ヒートポンプチラー冷水出入口温度差7℃冷却能力</v>
      </c>
      <c r="F171" s="217" t="str">
        <f t="shared" si="18"/>
        <v>空冷ヒートポンプチラー冷水出入口温度差7℃冷却能力-期間成績係数（IPLV）</v>
      </c>
      <c r="G171" s="217" t="str">
        <f t="shared" si="19"/>
        <v>空冷ヒートポンプチラー冷水出入口温度差7℃冷却能力-期間成績係数（IPLV）標準規格による評価</v>
      </c>
      <c r="H171" s="217" t="str">
        <f t="shared" si="20"/>
        <v>空冷ヒートポンプチラー冷水出入口温度差7℃冷却能力-期間成績係数（IPLV）標準規格による評価JRA4066:2017</v>
      </c>
      <c r="I171" s="217" t="str">
        <f t="shared" si="21"/>
        <v>空冷ヒートポンプチラー冷水出入口温度差7℃冷却能力-期間成績係数（IPLV）標準規格による評価JRA4066:2017JRA4066:2017</v>
      </c>
      <c r="K171" s="160" t="s">
        <v>10660</v>
      </c>
      <c r="L171" s="233" t="s">
        <v>28</v>
      </c>
      <c r="M171" s="233" t="s">
        <v>35</v>
      </c>
      <c r="N171" s="233" t="s">
        <v>36</v>
      </c>
      <c r="O171" s="232" t="s">
        <v>2839</v>
      </c>
      <c r="P171" s="233" t="s">
        <v>2300</v>
      </c>
      <c r="Q171" s="244" t="s">
        <v>2527</v>
      </c>
      <c r="R171" s="222" t="s">
        <v>22318</v>
      </c>
      <c r="S171" s="234" t="s">
        <v>19456</v>
      </c>
      <c r="T171" s="281">
        <v>5.7</v>
      </c>
      <c r="U171" s="246" t="s">
        <v>19456</v>
      </c>
      <c r="V171" s="244" t="s">
        <v>24</v>
      </c>
      <c r="W171" s="233" t="s">
        <v>2302</v>
      </c>
      <c r="X171" s="236" t="s">
        <v>1978</v>
      </c>
      <c r="Y171" s="233" t="s">
        <v>19458</v>
      </c>
      <c r="Z171" s="233" t="s">
        <v>2495</v>
      </c>
      <c r="AA171" s="233" t="s">
        <v>19459</v>
      </c>
      <c r="AB171" s="233" t="s">
        <v>19458</v>
      </c>
      <c r="AC171" s="233" t="s">
        <v>2495</v>
      </c>
      <c r="AD171" s="233" t="s">
        <v>19468</v>
      </c>
    </row>
    <row r="172" spans="2:30" s="218" customFormat="1" ht="67.5" customHeight="1">
      <c r="B172" s="218" t="str">
        <f>VLOOKUP(K172,[5]水準表DB!$E$8:$H$1510,4,FALSE)</f>
        <v>A</v>
      </c>
      <c r="C172" s="219" t="str">
        <f t="shared" si="22"/>
        <v>空冷ヒートポンプチラー</v>
      </c>
      <c r="D172" s="219" t="str">
        <f t="shared" si="23"/>
        <v>空冷ヒートポンプチラー冷水出入口温度差7℃</v>
      </c>
      <c r="E172" s="219" t="str">
        <f t="shared" si="24"/>
        <v>空冷ヒートポンプチラー冷水出入口温度差7℃冷却能力</v>
      </c>
      <c r="F172" s="217" t="str">
        <f t="shared" si="18"/>
        <v>空冷ヒートポンプチラー冷水出入口温度差7℃冷却能力-期間成績係数（IPLV）</v>
      </c>
      <c r="G172" s="217" t="str">
        <f t="shared" si="19"/>
        <v>空冷ヒートポンプチラー冷水出入口温度差7℃冷却能力-期間成績係数（IPLV）標準規格による評価</v>
      </c>
      <c r="H172" s="217" t="str">
        <f t="shared" si="20"/>
        <v>空冷ヒートポンプチラー冷水出入口温度差7℃冷却能力-期間成績係数（IPLV）標準規格による評価JRA4066:2017</v>
      </c>
      <c r="I172" s="217" t="str">
        <f t="shared" si="21"/>
        <v>空冷ヒートポンプチラー冷水出入口温度差7℃冷却能力-期間成績係数（IPLV）標準規格による評価JRA4066:2017JRA4066:2017</v>
      </c>
      <c r="K172" s="160" t="s">
        <v>10661</v>
      </c>
      <c r="L172" s="220" t="s">
        <v>28</v>
      </c>
      <c r="M172" s="220" t="s">
        <v>35</v>
      </c>
      <c r="N172" s="220" t="s">
        <v>36</v>
      </c>
      <c r="O172" s="221" t="s">
        <v>2839</v>
      </c>
      <c r="P172" s="220" t="s">
        <v>2300</v>
      </c>
      <c r="Q172" s="220" t="s">
        <v>2532</v>
      </c>
      <c r="R172" s="239" t="s">
        <v>22318</v>
      </c>
      <c r="S172" s="223" t="s">
        <v>19456</v>
      </c>
      <c r="T172" s="278">
        <v>5.6</v>
      </c>
      <c r="U172" s="241" t="s">
        <v>19456</v>
      </c>
      <c r="V172" s="220" t="s">
        <v>24</v>
      </c>
      <c r="W172" s="220" t="s">
        <v>2302</v>
      </c>
      <c r="X172" s="226" t="s">
        <v>1978</v>
      </c>
      <c r="Y172" s="220" t="s">
        <v>19458</v>
      </c>
      <c r="Z172" s="220" t="s">
        <v>2495</v>
      </c>
      <c r="AA172" s="220" t="s">
        <v>19459</v>
      </c>
      <c r="AB172" s="220" t="s">
        <v>19458</v>
      </c>
      <c r="AC172" s="220" t="s">
        <v>2495</v>
      </c>
      <c r="AD172" s="220" t="s">
        <v>19468</v>
      </c>
    </row>
    <row r="173" spans="2:30" s="218" customFormat="1" ht="93.75" customHeight="1">
      <c r="B173" s="218" t="str">
        <f>VLOOKUP(K173,[5]水準表DB!$E$8:$H$1510,4,FALSE)</f>
        <v>A</v>
      </c>
      <c r="C173" s="219" t="str">
        <f t="shared" si="22"/>
        <v>空冷ヒートポンプチラー</v>
      </c>
      <c r="D173" s="219" t="str">
        <f t="shared" si="23"/>
        <v>空冷ヒートポンプチラー冷水出入口温度差7℃</v>
      </c>
      <c r="E173" s="219" t="str">
        <f t="shared" si="24"/>
        <v>空冷ヒートポンプチラー冷水出入口温度差7℃冷却能力</v>
      </c>
      <c r="F173" s="217" t="str">
        <f t="shared" si="18"/>
        <v>空冷ヒートポンプチラー冷水出入口温度差7℃冷却能力-成績係数（COP）</v>
      </c>
      <c r="G173" s="217" t="str">
        <f t="shared" si="19"/>
        <v>空冷ヒートポンプチラー冷水出入口温度差7℃冷却能力-成績係数（COP）標準規格による評価</v>
      </c>
      <c r="H173" s="217" t="str">
        <f t="shared" si="20"/>
        <v>空冷ヒートポンプチラー冷水出入口温度差7℃冷却能力-成績係数（COP）標準規格による評価JISB8613:2019またはJRA4066:2017</v>
      </c>
      <c r="I173" s="217" t="str">
        <f t="shared" si="21"/>
        <v>空冷ヒートポンプチラー冷水出入口温度差7℃冷却能力-成績係数（COP）標準規格による評価JISB8613:2019またはJRA4066:2017JISB8613:2019またはJRA4066:2017</v>
      </c>
      <c r="K173" s="160" t="s">
        <v>10662</v>
      </c>
      <c r="L173" s="227" t="s">
        <v>28</v>
      </c>
      <c r="M173" s="227" t="s">
        <v>35</v>
      </c>
      <c r="N173" s="227" t="s">
        <v>36</v>
      </c>
      <c r="O173" s="228" t="s">
        <v>2839</v>
      </c>
      <c r="P173" s="227" t="s">
        <v>2300</v>
      </c>
      <c r="Q173" s="220" t="s">
        <v>2514</v>
      </c>
      <c r="R173" s="239" t="s">
        <v>22318</v>
      </c>
      <c r="S173" s="223" t="s">
        <v>19456</v>
      </c>
      <c r="T173" s="278">
        <v>4</v>
      </c>
      <c r="U173" s="241" t="s">
        <v>19456</v>
      </c>
      <c r="V173" s="220" t="s">
        <v>24</v>
      </c>
      <c r="W173" s="220" t="s">
        <v>2187</v>
      </c>
      <c r="X173" s="226" t="s">
        <v>1978</v>
      </c>
      <c r="Y173" s="220" t="s">
        <v>19462</v>
      </c>
      <c r="Z173" s="220" t="s">
        <v>2391</v>
      </c>
      <c r="AA173" s="220" t="s">
        <v>19463</v>
      </c>
      <c r="AB173" s="220" t="s">
        <v>19462</v>
      </c>
      <c r="AC173" s="220" t="s">
        <v>2391</v>
      </c>
      <c r="AD173" s="220" t="s">
        <v>19467</v>
      </c>
    </row>
    <row r="174" spans="2:30" s="218" customFormat="1" ht="63.6" customHeight="1">
      <c r="B174" s="218" t="str">
        <f>VLOOKUP(K174,[5]水準表DB!$E$8:$H$1510,4,FALSE)</f>
        <v>A</v>
      </c>
      <c r="C174" s="219" t="str">
        <f t="shared" si="22"/>
        <v>空冷ヒートポンプチラー</v>
      </c>
      <c r="D174" s="219" t="str">
        <f t="shared" si="23"/>
        <v>空冷ヒートポンプチラー冷水出入口温度差7℃</v>
      </c>
      <c r="E174" s="219" t="str">
        <f t="shared" si="24"/>
        <v>空冷ヒートポンプチラー冷水出入口温度差7℃冷却能力</v>
      </c>
      <c r="F174" s="217" t="str">
        <f t="shared" si="18"/>
        <v>空冷ヒートポンプチラー冷水出入口温度差7℃冷却能力-成績係数（COP）</v>
      </c>
      <c r="G174" s="217" t="str">
        <f t="shared" si="19"/>
        <v>空冷ヒートポンプチラー冷水出入口温度差7℃冷却能力-成績係数（COP）標準規格による評価</v>
      </c>
      <c r="H174" s="217" t="str">
        <f t="shared" si="20"/>
        <v>空冷ヒートポンプチラー冷水出入口温度差7℃冷却能力-成績係数（COP）標準規格による評価JISB8613:2019またはJRA4066:2017</v>
      </c>
      <c r="I174" s="217" t="str">
        <f t="shared" si="21"/>
        <v>空冷ヒートポンプチラー冷水出入口温度差7℃冷却能力-成績係数（COP）標準規格による評価JISB8613:2019またはJRA4066:2017JISB8613:2019またはJRA4066:2017</v>
      </c>
      <c r="K174" s="160" t="s">
        <v>10663</v>
      </c>
      <c r="L174" s="227" t="s">
        <v>28</v>
      </c>
      <c r="M174" s="227" t="s">
        <v>35</v>
      </c>
      <c r="N174" s="227" t="s">
        <v>36</v>
      </c>
      <c r="O174" s="228" t="s">
        <v>2839</v>
      </c>
      <c r="P174" s="227" t="s">
        <v>2300</v>
      </c>
      <c r="Q174" s="229" t="s">
        <v>2500</v>
      </c>
      <c r="R174" s="222" t="s">
        <v>22318</v>
      </c>
      <c r="S174" s="230" t="s">
        <v>19456</v>
      </c>
      <c r="T174" s="235">
        <v>4.1399999999999997</v>
      </c>
      <c r="U174" s="225" t="s">
        <v>19456</v>
      </c>
      <c r="V174" s="229" t="s">
        <v>24</v>
      </c>
      <c r="W174" s="227" t="s">
        <v>2187</v>
      </c>
      <c r="X174" s="231" t="s">
        <v>1978</v>
      </c>
      <c r="Y174" s="227" t="s">
        <v>19462</v>
      </c>
      <c r="Z174" s="227" t="s">
        <v>2391</v>
      </c>
      <c r="AA174" s="227" t="s">
        <v>19463</v>
      </c>
      <c r="AB174" s="227" t="s">
        <v>19462</v>
      </c>
      <c r="AC174" s="227" t="s">
        <v>2391</v>
      </c>
      <c r="AD174" s="227" t="s">
        <v>19467</v>
      </c>
    </row>
    <row r="175" spans="2:30" s="218" customFormat="1" ht="67.5" customHeight="1">
      <c r="B175" s="218" t="str">
        <f>VLOOKUP(K175,[5]水準表DB!$E$8:$H$1510,4,FALSE)</f>
        <v>A</v>
      </c>
      <c r="C175" s="219" t="str">
        <f t="shared" si="22"/>
        <v>空冷ヒートポンプチラー</v>
      </c>
      <c r="D175" s="219" t="str">
        <f t="shared" si="23"/>
        <v>空冷ヒートポンプチラー冷水出入口温度差7℃</v>
      </c>
      <c r="E175" s="219" t="str">
        <f t="shared" si="24"/>
        <v>空冷ヒートポンプチラー冷水出入口温度差7℃冷却能力</v>
      </c>
      <c r="F175" s="217" t="str">
        <f t="shared" si="18"/>
        <v>空冷ヒートポンプチラー冷水出入口温度差7℃冷却能力-成績係数（COP）</v>
      </c>
      <c r="G175" s="217" t="str">
        <f t="shared" si="19"/>
        <v>空冷ヒートポンプチラー冷水出入口温度差7℃冷却能力-成績係数（COP）標準規格による評価</v>
      </c>
      <c r="H175" s="217" t="str">
        <f t="shared" si="20"/>
        <v>空冷ヒートポンプチラー冷水出入口温度差7℃冷却能力-成績係数（COP）標準規格による評価JISB8613:2019またはJRA4066:2017</v>
      </c>
      <c r="I175" s="217" t="str">
        <f t="shared" si="21"/>
        <v>空冷ヒートポンプチラー冷水出入口温度差7℃冷却能力-成績係数（COP）標準規格による評価JISB8613:2019またはJRA4066:2017JISB8613:2019またはJRA4066:2017</v>
      </c>
      <c r="K175" s="160" t="s">
        <v>10664</v>
      </c>
      <c r="L175" s="227" t="s">
        <v>28</v>
      </c>
      <c r="M175" s="227" t="s">
        <v>35</v>
      </c>
      <c r="N175" s="227" t="s">
        <v>36</v>
      </c>
      <c r="O175" s="228" t="s">
        <v>2839</v>
      </c>
      <c r="P175" s="227" t="s">
        <v>2300</v>
      </c>
      <c r="Q175" s="229" t="s">
        <v>2505</v>
      </c>
      <c r="R175" s="222" t="s">
        <v>22372</v>
      </c>
      <c r="S175" s="230" t="s">
        <v>19456</v>
      </c>
      <c r="T175" s="235">
        <v>3.88</v>
      </c>
      <c r="U175" s="225" t="s">
        <v>19456</v>
      </c>
      <c r="V175" s="229" t="s">
        <v>24</v>
      </c>
      <c r="W175" s="227" t="s">
        <v>2187</v>
      </c>
      <c r="X175" s="231" t="s">
        <v>1978</v>
      </c>
      <c r="Y175" s="227" t="s">
        <v>19462</v>
      </c>
      <c r="Z175" s="227" t="s">
        <v>2391</v>
      </c>
      <c r="AA175" s="227" t="s">
        <v>19463</v>
      </c>
      <c r="AB175" s="227" t="s">
        <v>19462</v>
      </c>
      <c r="AC175" s="227" t="s">
        <v>2391</v>
      </c>
      <c r="AD175" s="227" t="s">
        <v>19467</v>
      </c>
    </row>
    <row r="176" spans="2:30" s="218" customFormat="1" ht="67.5" customHeight="1">
      <c r="B176" s="218" t="str">
        <f>VLOOKUP(K176,[5]水準表DB!$E$8:$H$1510,4,FALSE)</f>
        <v>A</v>
      </c>
      <c r="C176" s="219" t="str">
        <f t="shared" si="22"/>
        <v>空冷ヒートポンプチラー</v>
      </c>
      <c r="D176" s="219" t="str">
        <f t="shared" si="23"/>
        <v>空冷ヒートポンプチラー冷水出入口温度差7℃</v>
      </c>
      <c r="E176" s="219" t="str">
        <f t="shared" si="24"/>
        <v>空冷ヒートポンプチラー冷水出入口温度差7℃冷却能力</v>
      </c>
      <c r="F176" s="217" t="str">
        <f t="shared" si="18"/>
        <v>空冷ヒートポンプチラー冷水出入口温度差7℃冷却能力-成績係数（COP）</v>
      </c>
      <c r="G176" s="217" t="str">
        <f t="shared" si="19"/>
        <v>空冷ヒートポンプチラー冷水出入口温度差7℃冷却能力-成績係数（COP）標準規格による評価</v>
      </c>
      <c r="H176" s="217" t="str">
        <f t="shared" si="20"/>
        <v>空冷ヒートポンプチラー冷水出入口温度差7℃冷却能力-成績係数（COP）標準規格による評価JISB8613:2019またはJRA4066:2017</v>
      </c>
      <c r="I176" s="217" t="str">
        <f t="shared" si="21"/>
        <v>空冷ヒートポンプチラー冷水出入口温度差7℃冷却能力-成績係数（COP）標準規格による評価JISB8613:2019またはJRA4066:2017JISB8613:2019またはJRA4066:2017</v>
      </c>
      <c r="K176" s="160" t="s">
        <v>10665</v>
      </c>
      <c r="L176" s="227" t="s">
        <v>28</v>
      </c>
      <c r="M176" s="227" t="s">
        <v>35</v>
      </c>
      <c r="N176" s="227" t="s">
        <v>36</v>
      </c>
      <c r="O176" s="228" t="s">
        <v>2839</v>
      </c>
      <c r="P176" s="227" t="s">
        <v>2300</v>
      </c>
      <c r="Q176" s="229" t="s">
        <v>2527</v>
      </c>
      <c r="R176" s="222" t="s">
        <v>22372</v>
      </c>
      <c r="S176" s="230" t="s">
        <v>19456</v>
      </c>
      <c r="T176" s="235">
        <v>3.7</v>
      </c>
      <c r="U176" s="225" t="s">
        <v>19456</v>
      </c>
      <c r="V176" s="229" t="s">
        <v>24</v>
      </c>
      <c r="W176" s="227" t="s">
        <v>2187</v>
      </c>
      <c r="X176" s="231" t="s">
        <v>1978</v>
      </c>
      <c r="Y176" s="227" t="s">
        <v>19462</v>
      </c>
      <c r="Z176" s="227" t="s">
        <v>2391</v>
      </c>
      <c r="AA176" s="227" t="s">
        <v>19463</v>
      </c>
      <c r="AB176" s="227" t="s">
        <v>19462</v>
      </c>
      <c r="AC176" s="227" t="s">
        <v>2391</v>
      </c>
      <c r="AD176" s="227" t="s">
        <v>19467</v>
      </c>
    </row>
    <row r="177" spans="2:30" s="218" customFormat="1" ht="67.5" customHeight="1">
      <c r="B177" s="218" t="str">
        <f>VLOOKUP(K177,[5]水準表DB!$E$8:$H$1510,4,FALSE)</f>
        <v>A</v>
      </c>
      <c r="C177" s="219" t="str">
        <f t="shared" si="22"/>
        <v>空冷ヒートポンプチラー</v>
      </c>
      <c r="D177" s="219" t="str">
        <f t="shared" si="23"/>
        <v>空冷ヒートポンプチラー冷水出入口温度差7℃</v>
      </c>
      <c r="E177" s="219" t="str">
        <f t="shared" si="24"/>
        <v>空冷ヒートポンプチラー冷水出入口温度差7℃冷却能力</v>
      </c>
      <c r="F177" s="217" t="str">
        <f t="shared" si="18"/>
        <v>空冷ヒートポンプチラー冷水出入口温度差7℃冷却能力-成績係数（COP）</v>
      </c>
      <c r="G177" s="217" t="str">
        <f t="shared" si="19"/>
        <v>空冷ヒートポンプチラー冷水出入口温度差7℃冷却能力-成績係数（COP）標準規格による評価</v>
      </c>
      <c r="H177" s="217" t="str">
        <f t="shared" si="20"/>
        <v>空冷ヒートポンプチラー冷水出入口温度差7℃冷却能力-成績係数（COP）標準規格による評価JISB8613:2019またはJRA4066:2017</v>
      </c>
      <c r="I177" s="217" t="str">
        <f t="shared" si="21"/>
        <v>空冷ヒートポンプチラー冷水出入口温度差7℃冷却能力-成績係数（COP）標準規格による評価JISB8613:2019またはJRA4066:2017JISB8613:2019またはJRA4066:2017</v>
      </c>
      <c r="K177" s="160" t="s">
        <v>10666</v>
      </c>
      <c r="L177" s="227" t="s">
        <v>28</v>
      </c>
      <c r="M177" s="227" t="s">
        <v>35</v>
      </c>
      <c r="N177" s="227" t="s">
        <v>36</v>
      </c>
      <c r="O177" s="228" t="s">
        <v>2839</v>
      </c>
      <c r="P177" s="227" t="s">
        <v>2300</v>
      </c>
      <c r="Q177" s="229" t="s">
        <v>2532</v>
      </c>
      <c r="R177" s="252" t="s">
        <v>22372</v>
      </c>
      <c r="S177" s="230" t="s">
        <v>19456</v>
      </c>
      <c r="T177" s="235">
        <v>3.42</v>
      </c>
      <c r="U177" s="225" t="s">
        <v>19456</v>
      </c>
      <c r="V177" s="229" t="s">
        <v>24</v>
      </c>
      <c r="W177" s="227" t="s">
        <v>2187</v>
      </c>
      <c r="X177" s="231" t="s">
        <v>1978</v>
      </c>
      <c r="Y177" s="227" t="s">
        <v>19462</v>
      </c>
      <c r="Z177" s="227" t="s">
        <v>2391</v>
      </c>
      <c r="AA177" s="227" t="s">
        <v>19463</v>
      </c>
      <c r="AB177" s="227" t="s">
        <v>19462</v>
      </c>
      <c r="AC177" s="227" t="s">
        <v>2391</v>
      </c>
      <c r="AD177" s="227" t="s">
        <v>19467</v>
      </c>
    </row>
    <row r="178" spans="2:30" s="218" customFormat="1" ht="135" customHeight="1">
      <c r="B178" s="218" t="str">
        <f>VLOOKUP(K178,[5]水準表DB!$E$8:$H$1510,4,FALSE)</f>
        <v>A</v>
      </c>
      <c r="C178" s="219" t="str">
        <f t="shared" si="22"/>
        <v>空冷ヒートポンプチラー</v>
      </c>
      <c r="D178" s="219" t="str">
        <f t="shared" si="23"/>
        <v>空冷ヒートポンプチラー冷房専用</v>
      </c>
      <c r="E178" s="219" t="str">
        <f t="shared" si="24"/>
        <v>空冷ヒートポンプチラー冷房専用冷却能力</v>
      </c>
      <c r="F178" s="217" t="str">
        <f t="shared" si="18"/>
        <v>空冷ヒートポンプチラー冷房専用冷却能力-期間成績係数（IPLV）</v>
      </c>
      <c r="G178" s="217" t="str">
        <f t="shared" si="19"/>
        <v>空冷ヒートポンプチラー冷房専用冷却能力-期間成績係数（IPLV）標準規格による評価</v>
      </c>
      <c r="H178" s="217" t="str">
        <f t="shared" si="20"/>
        <v>空冷ヒートポンプチラー冷房専用冷却能力-期間成績係数（IPLV）標準規格による評価JISB8613:2019またはJRA4066:2017</v>
      </c>
      <c r="I178" s="217" t="str">
        <f t="shared" si="21"/>
        <v>空冷ヒートポンプチラー冷房専用冷却能力-期間成績係数（IPLV）標準規格による評価JISB8613:2019またはJRA4066:2017JISB8613:2019またはJRA4066:2017</v>
      </c>
      <c r="K178" s="160" t="s">
        <v>10667</v>
      </c>
      <c r="L178" s="227" t="s">
        <v>28</v>
      </c>
      <c r="M178" s="227" t="s">
        <v>35</v>
      </c>
      <c r="N178" s="227" t="s">
        <v>36</v>
      </c>
      <c r="O178" s="221" t="s">
        <v>2880</v>
      </c>
      <c r="P178" s="220" t="s">
        <v>2300</v>
      </c>
      <c r="Q178" s="220" t="s">
        <v>2494</v>
      </c>
      <c r="R178" s="222" t="s">
        <v>22372</v>
      </c>
      <c r="S178" s="223" t="s">
        <v>19456</v>
      </c>
      <c r="T178" s="278">
        <v>5.2</v>
      </c>
      <c r="U178" s="241" t="s">
        <v>19456</v>
      </c>
      <c r="V178" s="220" t="s">
        <v>24</v>
      </c>
      <c r="W178" s="220" t="s">
        <v>2302</v>
      </c>
      <c r="X178" s="226" t="s">
        <v>1978</v>
      </c>
      <c r="Y178" s="220" t="s">
        <v>19462</v>
      </c>
      <c r="Z178" s="220" t="s">
        <v>2391</v>
      </c>
      <c r="AA178" s="220" t="s">
        <v>19463</v>
      </c>
      <c r="AB178" s="220" t="s">
        <v>19462</v>
      </c>
      <c r="AC178" s="220" t="s">
        <v>2391</v>
      </c>
      <c r="AD178" s="220" t="s">
        <v>19469</v>
      </c>
    </row>
    <row r="179" spans="2:30" s="218" customFormat="1" ht="67.5" customHeight="1">
      <c r="B179" s="218" t="str">
        <f>VLOOKUP(K179,[5]水準表DB!$E$8:$H$1510,4,FALSE)</f>
        <v>A</v>
      </c>
      <c r="C179" s="219" t="str">
        <f t="shared" si="22"/>
        <v>空冷ヒートポンプチラー</v>
      </c>
      <c r="D179" s="219" t="str">
        <f t="shared" si="23"/>
        <v>空冷ヒートポンプチラー冷房専用</v>
      </c>
      <c r="E179" s="219" t="str">
        <f t="shared" si="24"/>
        <v>空冷ヒートポンプチラー冷房専用冷却能力</v>
      </c>
      <c r="F179" s="217" t="str">
        <f t="shared" si="18"/>
        <v>空冷ヒートポンプチラー冷房専用冷却能力-期間成績係数（IPLV）</v>
      </c>
      <c r="G179" s="217" t="str">
        <f t="shared" si="19"/>
        <v>空冷ヒートポンプチラー冷房専用冷却能力-期間成績係数（IPLV）標準規格による評価</v>
      </c>
      <c r="H179" s="217" t="str">
        <f t="shared" si="20"/>
        <v>空冷ヒートポンプチラー冷房専用冷却能力-期間成績係数（IPLV）標準規格による評価JISB8613:2019またはJRA4066:2017</v>
      </c>
      <c r="I179" s="217" t="str">
        <f t="shared" si="21"/>
        <v>空冷ヒートポンプチラー冷房専用冷却能力-期間成績係数（IPLV）標準規格による評価JISB8613:2019またはJRA4066:2017JISB8613:2019またはJRA4066:2017</v>
      </c>
      <c r="K179" s="160" t="s">
        <v>10668</v>
      </c>
      <c r="L179" s="227" t="s">
        <v>28</v>
      </c>
      <c r="M179" s="227" t="s">
        <v>35</v>
      </c>
      <c r="N179" s="227" t="s">
        <v>36</v>
      </c>
      <c r="O179" s="228" t="s">
        <v>2880</v>
      </c>
      <c r="P179" s="227" t="s">
        <v>2300</v>
      </c>
      <c r="Q179" s="229" t="s">
        <v>2496</v>
      </c>
      <c r="R179" s="222" t="s">
        <v>22372</v>
      </c>
      <c r="S179" s="230" t="s">
        <v>19456</v>
      </c>
      <c r="T179" s="235">
        <v>5.0999999999999996</v>
      </c>
      <c r="U179" s="225" t="s">
        <v>19456</v>
      </c>
      <c r="V179" s="229" t="s">
        <v>24</v>
      </c>
      <c r="W179" s="227" t="s">
        <v>2302</v>
      </c>
      <c r="X179" s="231" t="s">
        <v>1978</v>
      </c>
      <c r="Y179" s="227" t="s">
        <v>19462</v>
      </c>
      <c r="Z179" s="227" t="s">
        <v>2391</v>
      </c>
      <c r="AA179" s="227" t="s">
        <v>19463</v>
      </c>
      <c r="AB179" s="227" t="s">
        <v>19462</v>
      </c>
      <c r="AC179" s="227" t="s">
        <v>2391</v>
      </c>
      <c r="AD179" s="227" t="s">
        <v>19469</v>
      </c>
    </row>
    <row r="180" spans="2:30" s="218" customFormat="1" ht="67.5" customHeight="1">
      <c r="B180" s="218" t="str">
        <f>VLOOKUP(K180,[5]水準表DB!$E$8:$H$1510,4,FALSE)</f>
        <v>A</v>
      </c>
      <c r="C180" s="219" t="str">
        <f t="shared" si="22"/>
        <v>空冷ヒートポンプチラー</v>
      </c>
      <c r="D180" s="219" t="str">
        <f t="shared" si="23"/>
        <v>空冷ヒートポンプチラー冷房専用</v>
      </c>
      <c r="E180" s="219" t="str">
        <f t="shared" si="24"/>
        <v>空冷ヒートポンプチラー冷房専用冷却能力</v>
      </c>
      <c r="F180" s="217" t="str">
        <f t="shared" si="18"/>
        <v>空冷ヒートポンプチラー冷房専用冷却能力-期間成績係数（IPLV）</v>
      </c>
      <c r="G180" s="217" t="str">
        <f t="shared" si="19"/>
        <v>空冷ヒートポンプチラー冷房専用冷却能力-期間成績係数（IPLV）標準規格による評価</v>
      </c>
      <c r="H180" s="217" t="str">
        <f t="shared" si="20"/>
        <v>空冷ヒートポンプチラー冷房専用冷却能力-期間成績係数（IPLV）標準規格による評価JISB8613:2019またはJRA4066:2017</v>
      </c>
      <c r="I180" s="217" t="str">
        <f t="shared" si="21"/>
        <v>空冷ヒートポンプチラー冷房専用冷却能力-期間成績係数（IPLV）標準規格による評価JISB8613:2019またはJRA4066:2017JISB8613:2019またはJRA4066:2017</v>
      </c>
      <c r="K180" s="160" t="s">
        <v>10669</v>
      </c>
      <c r="L180" s="227" t="s">
        <v>28</v>
      </c>
      <c r="M180" s="227" t="s">
        <v>35</v>
      </c>
      <c r="N180" s="227" t="s">
        <v>36</v>
      </c>
      <c r="O180" s="228" t="s">
        <v>2880</v>
      </c>
      <c r="P180" s="227" t="s">
        <v>2300</v>
      </c>
      <c r="Q180" s="229" t="s">
        <v>2497</v>
      </c>
      <c r="R180" s="222" t="s">
        <v>22372</v>
      </c>
      <c r="S180" s="230" t="s">
        <v>19456</v>
      </c>
      <c r="T180" s="235">
        <v>5.0999999999999996</v>
      </c>
      <c r="U180" s="225" t="s">
        <v>19456</v>
      </c>
      <c r="V180" s="229" t="s">
        <v>24</v>
      </c>
      <c r="W180" s="227" t="s">
        <v>2302</v>
      </c>
      <c r="X180" s="231" t="s">
        <v>1978</v>
      </c>
      <c r="Y180" s="227" t="s">
        <v>19462</v>
      </c>
      <c r="Z180" s="227" t="s">
        <v>2391</v>
      </c>
      <c r="AA180" s="227" t="s">
        <v>19463</v>
      </c>
      <c r="AB180" s="227" t="s">
        <v>19462</v>
      </c>
      <c r="AC180" s="227" t="s">
        <v>2391</v>
      </c>
      <c r="AD180" s="227" t="s">
        <v>19469</v>
      </c>
    </row>
    <row r="181" spans="2:30" s="218" customFormat="1" ht="67.5" customHeight="1">
      <c r="B181" s="218" t="str">
        <f>VLOOKUP(K181,[5]水準表DB!$E$8:$H$1510,4,FALSE)</f>
        <v>A</v>
      </c>
      <c r="C181" s="219" t="str">
        <f t="shared" si="22"/>
        <v>空冷ヒートポンプチラー</v>
      </c>
      <c r="D181" s="219" t="str">
        <f t="shared" si="23"/>
        <v>空冷ヒートポンプチラー冷房専用</v>
      </c>
      <c r="E181" s="219" t="str">
        <f t="shared" si="24"/>
        <v>空冷ヒートポンプチラー冷房専用冷却能力</v>
      </c>
      <c r="F181" s="217" t="str">
        <f t="shared" si="18"/>
        <v>空冷ヒートポンプチラー冷房専用冷却能力-期間成績係数（IPLV）</v>
      </c>
      <c r="G181" s="217" t="str">
        <f t="shared" si="19"/>
        <v>空冷ヒートポンプチラー冷房専用冷却能力-期間成績係数（IPLV）標準規格による評価</v>
      </c>
      <c r="H181" s="217" t="str">
        <f t="shared" si="20"/>
        <v>空冷ヒートポンプチラー冷房専用冷却能力-期間成績係数（IPLV）標準規格による評価JISB8613:2019またはJRA4066:2017</v>
      </c>
      <c r="I181" s="217" t="str">
        <f t="shared" si="21"/>
        <v>空冷ヒートポンプチラー冷房専用冷却能力-期間成績係数（IPLV）標準規格による評価JISB8613:2019またはJRA4066:2017JISB8613:2019またはJRA4066:2017</v>
      </c>
      <c r="K181" s="160" t="s">
        <v>10670</v>
      </c>
      <c r="L181" s="227" t="s">
        <v>28</v>
      </c>
      <c r="M181" s="227" t="s">
        <v>35</v>
      </c>
      <c r="N181" s="227" t="s">
        <v>36</v>
      </c>
      <c r="O181" s="228" t="s">
        <v>2880</v>
      </c>
      <c r="P181" s="227" t="s">
        <v>2300</v>
      </c>
      <c r="Q181" s="229" t="s">
        <v>2498</v>
      </c>
      <c r="R181" s="222" t="s">
        <v>22372</v>
      </c>
      <c r="S181" s="230" t="s">
        <v>19456</v>
      </c>
      <c r="T181" s="280">
        <v>5.6</v>
      </c>
      <c r="U181" s="225" t="s">
        <v>19456</v>
      </c>
      <c r="V181" s="229" t="s">
        <v>24</v>
      </c>
      <c r="W181" s="227" t="s">
        <v>2302</v>
      </c>
      <c r="X181" s="231" t="s">
        <v>1978</v>
      </c>
      <c r="Y181" s="227" t="s">
        <v>19462</v>
      </c>
      <c r="Z181" s="227" t="s">
        <v>2391</v>
      </c>
      <c r="AA181" s="227" t="s">
        <v>19463</v>
      </c>
      <c r="AB181" s="227" t="s">
        <v>19462</v>
      </c>
      <c r="AC181" s="227" t="s">
        <v>2391</v>
      </c>
      <c r="AD181" s="227" t="s">
        <v>19469</v>
      </c>
    </row>
    <row r="182" spans="2:30" s="218" customFormat="1" ht="67.5" customHeight="1">
      <c r="B182" s="218" t="str">
        <f>VLOOKUP(K182,[5]水準表DB!$E$8:$H$1510,4,FALSE)</f>
        <v>A</v>
      </c>
      <c r="C182" s="219" t="str">
        <f t="shared" si="22"/>
        <v>空冷ヒートポンプチラー</v>
      </c>
      <c r="D182" s="219" t="str">
        <f t="shared" si="23"/>
        <v>空冷ヒートポンプチラー冷房専用</v>
      </c>
      <c r="E182" s="219" t="str">
        <f t="shared" si="24"/>
        <v>空冷ヒートポンプチラー冷房専用冷却能力</v>
      </c>
      <c r="F182" s="217" t="str">
        <f t="shared" si="18"/>
        <v>空冷ヒートポンプチラー冷房専用冷却能力-期間成績係数（IPLV）</v>
      </c>
      <c r="G182" s="217" t="str">
        <f t="shared" si="19"/>
        <v>空冷ヒートポンプチラー冷房専用冷却能力-期間成績係数（IPLV）標準規格による評価</v>
      </c>
      <c r="H182" s="217" t="str">
        <f t="shared" si="20"/>
        <v>空冷ヒートポンプチラー冷房専用冷却能力-期間成績係数（IPLV）標準規格による評価JISB8613:2019またはJRA4066:2017</v>
      </c>
      <c r="I182" s="217" t="str">
        <f t="shared" si="21"/>
        <v>空冷ヒートポンプチラー冷房専用冷却能力-期間成績係数（IPLV）標準規格による評価JISB8613:2019またはJRA4066:2017JISB8613:2019またはJRA4066:2017</v>
      </c>
      <c r="K182" s="160" t="s">
        <v>10671</v>
      </c>
      <c r="L182" s="233" t="s">
        <v>28</v>
      </c>
      <c r="M182" s="233" t="s">
        <v>35</v>
      </c>
      <c r="N182" s="233" t="s">
        <v>36</v>
      </c>
      <c r="O182" s="232" t="s">
        <v>2880</v>
      </c>
      <c r="P182" s="233" t="s">
        <v>2300</v>
      </c>
      <c r="Q182" s="244" t="s">
        <v>22406</v>
      </c>
      <c r="R182" s="252" t="s">
        <v>22373</v>
      </c>
      <c r="S182" s="234" t="s">
        <v>19456</v>
      </c>
      <c r="T182" s="281" t="s">
        <v>24</v>
      </c>
      <c r="U182" s="246" t="s">
        <v>19456</v>
      </c>
      <c r="V182" s="244" t="s">
        <v>24</v>
      </c>
      <c r="W182" s="233" t="s">
        <v>2302</v>
      </c>
      <c r="X182" s="236" t="s">
        <v>1978</v>
      </c>
      <c r="Y182" s="233" t="s">
        <v>19462</v>
      </c>
      <c r="Z182" s="233" t="s">
        <v>2391</v>
      </c>
      <c r="AA182" s="233" t="s">
        <v>19463</v>
      </c>
      <c r="AB182" s="233" t="s">
        <v>19462</v>
      </c>
      <c r="AC182" s="233" t="s">
        <v>2391</v>
      </c>
      <c r="AD182" s="233" t="s">
        <v>19469</v>
      </c>
    </row>
    <row r="183" spans="2:30" s="218" customFormat="1" ht="67.5" customHeight="1">
      <c r="B183" s="218" t="str">
        <f>VLOOKUP(K183,[5]水準表DB!$E$8:$H$1510,4,FALSE)</f>
        <v>A</v>
      </c>
      <c r="C183" s="219" t="str">
        <f t="shared" si="22"/>
        <v>空冷ヒートポンプチラー</v>
      </c>
      <c r="D183" s="219" t="str">
        <f t="shared" si="23"/>
        <v>空冷ヒートポンプチラー冷房専用</v>
      </c>
      <c r="E183" s="219" t="str">
        <f t="shared" si="24"/>
        <v>空冷ヒートポンプチラー冷房専用冷却能力</v>
      </c>
      <c r="F183" s="217" t="str">
        <f t="shared" si="18"/>
        <v>空冷ヒートポンプチラー冷房専用冷却能力-期間成績係数（IPLV）</v>
      </c>
      <c r="G183" s="217" t="str">
        <f t="shared" si="19"/>
        <v>空冷ヒートポンプチラー冷房専用冷却能力-期間成績係数（IPLV）標準規格による評価</v>
      </c>
      <c r="H183" s="217" t="str">
        <f t="shared" si="20"/>
        <v>空冷ヒートポンプチラー冷房専用冷却能力-期間成績係数（IPLV）標準規格による評価JISB8613:2019またはJRA4066:2017</v>
      </c>
      <c r="I183" s="217" t="str">
        <f t="shared" si="21"/>
        <v>空冷ヒートポンプチラー冷房専用冷却能力-期間成績係数（IPLV）標準規格による評価JISB8613:2019またはJRA4066:2017JISB8613:2019またはJRA4066:2017</v>
      </c>
      <c r="K183" s="160" t="s">
        <v>19402</v>
      </c>
      <c r="L183" s="220" t="s">
        <v>28</v>
      </c>
      <c r="M183" s="220" t="s">
        <v>35</v>
      </c>
      <c r="N183" s="220" t="s">
        <v>36</v>
      </c>
      <c r="O183" s="221" t="s">
        <v>2880</v>
      </c>
      <c r="P183" s="220" t="s">
        <v>2300</v>
      </c>
      <c r="Q183" s="220" t="s">
        <v>2500</v>
      </c>
      <c r="R183" s="222" t="s">
        <v>22372</v>
      </c>
      <c r="S183" s="223" t="s">
        <v>19456</v>
      </c>
      <c r="T183" s="288">
        <v>6.1</v>
      </c>
      <c r="U183" s="241" t="s">
        <v>19456</v>
      </c>
      <c r="V183" s="220" t="s">
        <v>24</v>
      </c>
      <c r="W183" s="220" t="s">
        <v>2302</v>
      </c>
      <c r="X183" s="226" t="s">
        <v>1978</v>
      </c>
      <c r="Y183" s="220" t="s">
        <v>19462</v>
      </c>
      <c r="Z183" s="220" t="s">
        <v>2391</v>
      </c>
      <c r="AA183" s="220" t="s">
        <v>19463</v>
      </c>
      <c r="AB183" s="220" t="s">
        <v>19462</v>
      </c>
      <c r="AC183" s="220" t="s">
        <v>2391</v>
      </c>
      <c r="AD183" s="220" t="s">
        <v>19469</v>
      </c>
    </row>
    <row r="184" spans="2:30" s="218" customFormat="1" ht="67.5" customHeight="1">
      <c r="B184" s="218" t="str">
        <f>VLOOKUP(K184,[5]水準表DB!$E$8:$H$1510,4,FALSE)</f>
        <v>A</v>
      </c>
      <c r="C184" s="219" t="str">
        <f t="shared" si="22"/>
        <v>空冷ヒートポンプチラー</v>
      </c>
      <c r="D184" s="219" t="str">
        <f t="shared" si="23"/>
        <v>空冷ヒートポンプチラー冷房専用</v>
      </c>
      <c r="E184" s="219" t="str">
        <f t="shared" si="24"/>
        <v>空冷ヒートポンプチラー冷房専用冷却能力</v>
      </c>
      <c r="F184" s="217" t="str">
        <f t="shared" si="18"/>
        <v>空冷ヒートポンプチラー冷房専用冷却能力-期間成績係数（IPLV）</v>
      </c>
      <c r="G184" s="217" t="str">
        <f t="shared" si="19"/>
        <v>空冷ヒートポンプチラー冷房専用冷却能力-期間成績係数（IPLV）標準規格による評価</v>
      </c>
      <c r="H184" s="217" t="str">
        <f t="shared" si="20"/>
        <v>空冷ヒートポンプチラー冷房専用冷却能力-期間成績係数（IPLV）標準規格による評価JISB8613:2019またはJRA4066:2017</v>
      </c>
      <c r="I184" s="217" t="str">
        <f t="shared" si="21"/>
        <v>空冷ヒートポンプチラー冷房専用冷却能力-期間成績係数（IPLV）標準規格による評価JISB8613:2019またはJRA4066:2017JISB8613:2019またはJRA4066:2017</v>
      </c>
      <c r="K184" s="160" t="s">
        <v>19403</v>
      </c>
      <c r="L184" s="227" t="s">
        <v>28</v>
      </c>
      <c r="M184" s="227" t="s">
        <v>35</v>
      </c>
      <c r="N184" s="227" t="s">
        <v>36</v>
      </c>
      <c r="O184" s="228" t="s">
        <v>2880</v>
      </c>
      <c r="P184" s="227" t="s">
        <v>2300</v>
      </c>
      <c r="Q184" s="229" t="s">
        <v>2505</v>
      </c>
      <c r="R184" s="222" t="s">
        <v>22372</v>
      </c>
      <c r="S184" s="230" t="s">
        <v>19456</v>
      </c>
      <c r="T184" s="235">
        <v>6</v>
      </c>
      <c r="U184" s="225" t="s">
        <v>19456</v>
      </c>
      <c r="V184" s="229" t="s">
        <v>24</v>
      </c>
      <c r="W184" s="227" t="s">
        <v>2302</v>
      </c>
      <c r="X184" s="231" t="s">
        <v>1978</v>
      </c>
      <c r="Y184" s="227" t="s">
        <v>19462</v>
      </c>
      <c r="Z184" s="227" t="s">
        <v>2391</v>
      </c>
      <c r="AA184" s="227" t="s">
        <v>19463</v>
      </c>
      <c r="AB184" s="227" t="s">
        <v>19462</v>
      </c>
      <c r="AC184" s="227" t="s">
        <v>2391</v>
      </c>
      <c r="AD184" s="227" t="s">
        <v>19469</v>
      </c>
    </row>
    <row r="185" spans="2:30" s="218" customFormat="1" ht="67.5" customHeight="1">
      <c r="B185" s="218" t="str">
        <f>VLOOKUP(K185,[5]水準表DB!$E$8:$H$1510,4,FALSE)</f>
        <v>A</v>
      </c>
      <c r="C185" s="219" t="str">
        <f t="shared" si="22"/>
        <v>空冷ヒートポンプチラー</v>
      </c>
      <c r="D185" s="219" t="str">
        <f t="shared" si="23"/>
        <v>空冷ヒートポンプチラー冷房専用</v>
      </c>
      <c r="E185" s="219" t="str">
        <f t="shared" si="24"/>
        <v>空冷ヒートポンプチラー冷房専用冷却能力</v>
      </c>
      <c r="F185" s="217" t="str">
        <f t="shared" si="18"/>
        <v>空冷ヒートポンプチラー冷房専用冷却能力-期間成績係数（IPLV）</v>
      </c>
      <c r="G185" s="217" t="str">
        <f t="shared" si="19"/>
        <v>空冷ヒートポンプチラー冷房専用冷却能力-期間成績係数（IPLV）標準規格による評価</v>
      </c>
      <c r="H185" s="217" t="str">
        <f t="shared" si="20"/>
        <v>空冷ヒートポンプチラー冷房専用冷却能力-期間成績係数（IPLV）標準規格による評価JISB8613:2019またはJRA4066:2017</v>
      </c>
      <c r="I185" s="217" t="str">
        <f t="shared" si="21"/>
        <v>空冷ヒートポンプチラー冷房専用冷却能力-期間成績係数（IPLV）標準規格による評価JISB8613:2019またはJRA4066:2017JISB8613:2019またはJRA4066:2017</v>
      </c>
      <c r="K185" s="160" t="s">
        <v>19404</v>
      </c>
      <c r="L185" s="227" t="s">
        <v>28</v>
      </c>
      <c r="M185" s="227" t="s">
        <v>35</v>
      </c>
      <c r="N185" s="227" t="s">
        <v>36</v>
      </c>
      <c r="O185" s="228" t="s">
        <v>2880</v>
      </c>
      <c r="P185" s="227" t="s">
        <v>2300</v>
      </c>
      <c r="Q185" s="229" t="s">
        <v>2527</v>
      </c>
      <c r="R185" s="222" t="s">
        <v>22372</v>
      </c>
      <c r="S185" s="230" t="s">
        <v>19456</v>
      </c>
      <c r="T185" s="235">
        <v>5.6</v>
      </c>
      <c r="U185" s="225" t="s">
        <v>19456</v>
      </c>
      <c r="V185" s="229" t="s">
        <v>24</v>
      </c>
      <c r="W185" s="227" t="s">
        <v>2302</v>
      </c>
      <c r="X185" s="231" t="s">
        <v>1978</v>
      </c>
      <c r="Y185" s="227" t="s">
        <v>19462</v>
      </c>
      <c r="Z185" s="227" t="s">
        <v>2391</v>
      </c>
      <c r="AA185" s="227" t="s">
        <v>19463</v>
      </c>
      <c r="AB185" s="227" t="s">
        <v>19462</v>
      </c>
      <c r="AC185" s="227" t="s">
        <v>2391</v>
      </c>
      <c r="AD185" s="227" t="s">
        <v>19469</v>
      </c>
    </row>
    <row r="186" spans="2:30" s="218" customFormat="1" ht="67.5" customHeight="1">
      <c r="B186" s="218" t="str">
        <f>VLOOKUP(K186,[5]水準表DB!$E$8:$H$1510,4,FALSE)</f>
        <v>A</v>
      </c>
      <c r="C186" s="219" t="str">
        <f t="shared" si="22"/>
        <v>空冷ヒートポンプチラー</v>
      </c>
      <c r="D186" s="219" t="str">
        <f t="shared" si="23"/>
        <v>空冷ヒートポンプチラー冷房専用</v>
      </c>
      <c r="E186" s="219" t="str">
        <f t="shared" si="24"/>
        <v>空冷ヒートポンプチラー冷房専用冷却能力</v>
      </c>
      <c r="F186" s="217" t="str">
        <f t="shared" si="18"/>
        <v>空冷ヒートポンプチラー冷房専用冷却能力-期間成績係数（IPLV）</v>
      </c>
      <c r="G186" s="217" t="str">
        <f t="shared" si="19"/>
        <v>空冷ヒートポンプチラー冷房専用冷却能力-期間成績係数（IPLV）標準規格による評価</v>
      </c>
      <c r="H186" s="217" t="str">
        <f t="shared" si="20"/>
        <v>空冷ヒートポンプチラー冷房専用冷却能力-期間成績係数（IPLV）標準規格による評価JISB8613:2019またはJRA4066:2017</v>
      </c>
      <c r="I186" s="217" t="str">
        <f t="shared" si="21"/>
        <v>空冷ヒートポンプチラー冷房専用冷却能力-期間成績係数（IPLV）標準規格による評価JISB8613:2019またはJRA4066:2017JISB8613:2019またはJRA4066:2017</v>
      </c>
      <c r="K186" s="160" t="s">
        <v>19405</v>
      </c>
      <c r="L186" s="227" t="s">
        <v>28</v>
      </c>
      <c r="M186" s="227" t="s">
        <v>35</v>
      </c>
      <c r="N186" s="227" t="s">
        <v>36</v>
      </c>
      <c r="O186" s="228" t="s">
        <v>2880</v>
      </c>
      <c r="P186" s="227" t="s">
        <v>2300</v>
      </c>
      <c r="Q186" s="229" t="s">
        <v>19460</v>
      </c>
      <c r="R186" s="222" t="s">
        <v>22372</v>
      </c>
      <c r="S186" s="230" t="s">
        <v>19456</v>
      </c>
      <c r="T186" s="353">
        <v>5.4</v>
      </c>
      <c r="U186" s="225" t="s">
        <v>19456</v>
      </c>
      <c r="V186" s="229" t="s">
        <v>24</v>
      </c>
      <c r="W186" s="227" t="s">
        <v>2302</v>
      </c>
      <c r="X186" s="231" t="s">
        <v>1978</v>
      </c>
      <c r="Y186" s="227" t="s">
        <v>19462</v>
      </c>
      <c r="Z186" s="227" t="s">
        <v>2391</v>
      </c>
      <c r="AA186" s="227" t="s">
        <v>19463</v>
      </c>
      <c r="AB186" s="227" t="s">
        <v>19462</v>
      </c>
      <c r="AC186" s="227" t="s">
        <v>2391</v>
      </c>
      <c r="AD186" s="227" t="s">
        <v>19469</v>
      </c>
    </row>
    <row r="187" spans="2:30" s="218" customFormat="1" ht="67.5" customHeight="1">
      <c r="B187" s="218" t="str">
        <f>VLOOKUP(K187,[5]水準表DB!$E$8:$H$1510,4,FALSE)</f>
        <v>A</v>
      </c>
      <c r="C187" s="219" t="str">
        <f t="shared" si="22"/>
        <v>空冷ヒートポンプチラー</v>
      </c>
      <c r="D187" s="219" t="str">
        <f t="shared" si="23"/>
        <v>空冷ヒートポンプチラー冷房専用</v>
      </c>
      <c r="E187" s="219" t="str">
        <f t="shared" si="24"/>
        <v>空冷ヒートポンプチラー冷房専用冷却能力</v>
      </c>
      <c r="F187" s="217" t="str">
        <f t="shared" si="18"/>
        <v>空冷ヒートポンプチラー冷房専用冷却能力-期間成績係数（IPLV）</v>
      </c>
      <c r="G187" s="217" t="str">
        <f t="shared" si="19"/>
        <v>空冷ヒートポンプチラー冷房専用冷却能力-期間成績係数（IPLV）標準規格による評価</v>
      </c>
      <c r="H187" s="217" t="str">
        <f t="shared" si="20"/>
        <v>空冷ヒートポンプチラー冷房専用冷却能力-期間成績係数（IPLV）標準規格による評価JISB8613:2019またはJRA4066:2017</v>
      </c>
      <c r="I187" s="217" t="str">
        <f t="shared" si="21"/>
        <v>空冷ヒートポンプチラー冷房専用冷却能力-期間成績係数（IPLV）標準規格による評価JISB8613:2019またはJRA4066:2017JISB8613:2019またはJRA4066:2017</v>
      </c>
      <c r="K187" s="160" t="s">
        <v>19406</v>
      </c>
      <c r="L187" s="227" t="s">
        <v>28</v>
      </c>
      <c r="M187" s="227" t="s">
        <v>35</v>
      </c>
      <c r="N187" s="227" t="s">
        <v>36</v>
      </c>
      <c r="O187" s="228" t="s">
        <v>2880</v>
      </c>
      <c r="P187" s="227" t="s">
        <v>2300</v>
      </c>
      <c r="Q187" s="229" t="s">
        <v>19461</v>
      </c>
      <c r="R187" s="222" t="s">
        <v>22372</v>
      </c>
      <c r="S187" s="230" t="s">
        <v>19456</v>
      </c>
      <c r="T187" s="235">
        <v>5.3</v>
      </c>
      <c r="U187" s="225" t="s">
        <v>19456</v>
      </c>
      <c r="V187" s="229" t="s">
        <v>24</v>
      </c>
      <c r="W187" s="227" t="s">
        <v>2302</v>
      </c>
      <c r="X187" s="231" t="s">
        <v>1978</v>
      </c>
      <c r="Y187" s="227" t="s">
        <v>19462</v>
      </c>
      <c r="Z187" s="227" t="s">
        <v>2391</v>
      </c>
      <c r="AA187" s="227" t="s">
        <v>19463</v>
      </c>
      <c r="AB187" s="227" t="s">
        <v>19462</v>
      </c>
      <c r="AC187" s="227" t="s">
        <v>2391</v>
      </c>
      <c r="AD187" s="227" t="s">
        <v>19469</v>
      </c>
    </row>
    <row r="188" spans="2:30" s="218" customFormat="1" ht="135" customHeight="1">
      <c r="B188" s="218" t="str">
        <f>VLOOKUP(K188,[5]水準表DB!$E$8:$H$1510,4,FALSE)</f>
        <v>A</v>
      </c>
      <c r="C188" s="219" t="str">
        <f t="shared" si="22"/>
        <v>空冷ヒートポンプチラー</v>
      </c>
      <c r="D188" s="219" t="str">
        <f t="shared" si="23"/>
        <v>空冷ヒートポンプチラー冷房専用</v>
      </c>
      <c r="E188" s="219" t="str">
        <f t="shared" si="24"/>
        <v>空冷ヒートポンプチラー冷房専用冷却能力</v>
      </c>
      <c r="F188" s="217" t="str">
        <f t="shared" si="18"/>
        <v>空冷ヒートポンプチラー冷房専用冷却能力-成績係数（COP）</v>
      </c>
      <c r="G188" s="217" t="str">
        <f t="shared" si="19"/>
        <v>空冷ヒートポンプチラー冷房専用冷却能力-成績係数（COP）標準規格による評価</v>
      </c>
      <c r="H188" s="217" t="str">
        <f t="shared" si="20"/>
        <v>空冷ヒートポンプチラー冷房専用冷却能力-成績係数（COP）標準規格による評価JISB8613:2019またはJRA4066:2017</v>
      </c>
      <c r="I188" s="217" t="str">
        <f t="shared" si="21"/>
        <v>空冷ヒートポンプチラー冷房専用冷却能力-成績係数（COP）標準規格による評価JISB8613:2019またはJRA4066:2017JISB8613:2019またはJRA4066:2017</v>
      </c>
      <c r="K188" s="160" t="s">
        <v>19407</v>
      </c>
      <c r="L188" s="227" t="s">
        <v>28</v>
      </c>
      <c r="M188" s="227" t="s">
        <v>35</v>
      </c>
      <c r="N188" s="227" t="s">
        <v>36</v>
      </c>
      <c r="O188" s="228" t="s">
        <v>2880</v>
      </c>
      <c r="P188" s="227" t="s">
        <v>2300</v>
      </c>
      <c r="Q188" s="220" t="s">
        <v>2514</v>
      </c>
      <c r="R188" s="239" t="s">
        <v>22372</v>
      </c>
      <c r="S188" s="223" t="s">
        <v>19456</v>
      </c>
      <c r="T188" s="278">
        <v>3.73</v>
      </c>
      <c r="U188" s="241" t="s">
        <v>19456</v>
      </c>
      <c r="V188" s="220" t="s">
        <v>24</v>
      </c>
      <c r="W188" s="220" t="s">
        <v>2187</v>
      </c>
      <c r="X188" s="226" t="s">
        <v>1978</v>
      </c>
      <c r="Y188" s="220" t="s">
        <v>19462</v>
      </c>
      <c r="Z188" s="220" t="s">
        <v>2391</v>
      </c>
      <c r="AA188" s="220" t="s">
        <v>19463</v>
      </c>
      <c r="AB188" s="220" t="s">
        <v>19462</v>
      </c>
      <c r="AC188" s="220" t="s">
        <v>2391</v>
      </c>
      <c r="AD188" s="220" t="s">
        <v>19469</v>
      </c>
    </row>
    <row r="189" spans="2:30" s="218" customFormat="1" ht="67.5" customHeight="1">
      <c r="B189" s="218" t="str">
        <f>VLOOKUP(K189,[5]水準表DB!$E$8:$H$1510,4,FALSE)</f>
        <v>A</v>
      </c>
      <c r="C189" s="219" t="str">
        <f t="shared" si="22"/>
        <v>空冷ヒートポンプチラー</v>
      </c>
      <c r="D189" s="219" t="str">
        <f t="shared" si="23"/>
        <v>空冷ヒートポンプチラー冷房専用</v>
      </c>
      <c r="E189" s="219" t="str">
        <f t="shared" si="24"/>
        <v>空冷ヒートポンプチラー冷房専用冷却能力</v>
      </c>
      <c r="F189" s="217" t="str">
        <f t="shared" ref="F189:F252" si="25">E189&amp;V189&amp;W189</f>
        <v>空冷ヒートポンプチラー冷房専用冷却能力-成績係数（COP）</v>
      </c>
      <c r="G189" s="217" t="str">
        <f t="shared" ref="G189:G252" si="26">F189&amp;X189</f>
        <v>空冷ヒートポンプチラー冷房専用冷却能力-成績係数（COP）標準規格による評価</v>
      </c>
      <c r="H189" s="217" t="str">
        <f t="shared" ref="H189:H252" si="27">G189&amp;Y189</f>
        <v>空冷ヒートポンプチラー冷房専用冷却能力-成績係数（COP）標準規格による評価JISB8613:2019またはJRA4066:2017</v>
      </c>
      <c r="I189" s="217" t="str">
        <f t="shared" ref="I189:I252" si="28">H189&amp;AB189</f>
        <v>空冷ヒートポンプチラー冷房専用冷却能力-成績係数（COP）標準規格による評価JISB8613:2019またはJRA4066:2017JISB8613:2019またはJRA4066:2017</v>
      </c>
      <c r="K189" s="160" t="s">
        <v>19408</v>
      </c>
      <c r="L189" s="227" t="s">
        <v>28</v>
      </c>
      <c r="M189" s="227" t="s">
        <v>35</v>
      </c>
      <c r="N189" s="227" t="s">
        <v>36</v>
      </c>
      <c r="O189" s="228" t="s">
        <v>2880</v>
      </c>
      <c r="P189" s="227" t="s">
        <v>2300</v>
      </c>
      <c r="Q189" s="229" t="s">
        <v>2500</v>
      </c>
      <c r="R189" s="222" t="s">
        <v>22318</v>
      </c>
      <c r="S189" s="230" t="s">
        <v>19456</v>
      </c>
      <c r="T189" s="235">
        <v>4.07</v>
      </c>
      <c r="U189" s="225" t="s">
        <v>19456</v>
      </c>
      <c r="V189" s="229" t="s">
        <v>24</v>
      </c>
      <c r="W189" s="227" t="s">
        <v>2187</v>
      </c>
      <c r="X189" s="231" t="s">
        <v>1978</v>
      </c>
      <c r="Y189" s="227" t="s">
        <v>19462</v>
      </c>
      <c r="Z189" s="227" t="s">
        <v>2391</v>
      </c>
      <c r="AA189" s="227" t="s">
        <v>19463</v>
      </c>
      <c r="AB189" s="227" t="s">
        <v>19462</v>
      </c>
      <c r="AC189" s="227" t="s">
        <v>2391</v>
      </c>
      <c r="AD189" s="227" t="s">
        <v>19469</v>
      </c>
    </row>
    <row r="190" spans="2:30" s="218" customFormat="1" ht="67.5" customHeight="1">
      <c r="B190" s="218" t="str">
        <f>VLOOKUP(K190,[5]水準表DB!$E$8:$H$1510,4,FALSE)</f>
        <v>A</v>
      </c>
      <c r="C190" s="219" t="str">
        <f t="shared" si="22"/>
        <v>空冷ヒートポンプチラー</v>
      </c>
      <c r="D190" s="219" t="str">
        <f t="shared" si="23"/>
        <v>空冷ヒートポンプチラー冷房専用</v>
      </c>
      <c r="E190" s="219" t="str">
        <f t="shared" si="24"/>
        <v>空冷ヒートポンプチラー冷房専用冷却能力</v>
      </c>
      <c r="F190" s="217" t="str">
        <f t="shared" si="25"/>
        <v>空冷ヒートポンプチラー冷房専用冷却能力-成績係数（COP）</v>
      </c>
      <c r="G190" s="217" t="str">
        <f t="shared" si="26"/>
        <v>空冷ヒートポンプチラー冷房専用冷却能力-成績係数（COP）標準規格による評価</v>
      </c>
      <c r="H190" s="217" t="str">
        <f t="shared" si="27"/>
        <v>空冷ヒートポンプチラー冷房専用冷却能力-成績係数（COP）標準規格による評価JISB8613:2019またはJRA4066:2017</v>
      </c>
      <c r="I190" s="217" t="str">
        <f t="shared" si="28"/>
        <v>空冷ヒートポンプチラー冷房専用冷却能力-成績係数（COP）標準規格による評価JISB8613:2019またはJRA4066:2017JISB8613:2019またはJRA4066:2017</v>
      </c>
      <c r="K190" s="160" t="s">
        <v>19409</v>
      </c>
      <c r="L190" s="227" t="s">
        <v>28</v>
      </c>
      <c r="M190" s="227" t="s">
        <v>35</v>
      </c>
      <c r="N190" s="227" t="s">
        <v>36</v>
      </c>
      <c r="O190" s="228" t="s">
        <v>2880</v>
      </c>
      <c r="P190" s="227" t="s">
        <v>2300</v>
      </c>
      <c r="Q190" s="229" t="s">
        <v>2505</v>
      </c>
      <c r="R190" s="222" t="s">
        <v>22372</v>
      </c>
      <c r="S190" s="230" t="s">
        <v>19456</v>
      </c>
      <c r="T190" s="235">
        <v>3.81</v>
      </c>
      <c r="U190" s="225" t="s">
        <v>19456</v>
      </c>
      <c r="V190" s="229" t="s">
        <v>24</v>
      </c>
      <c r="W190" s="227" t="s">
        <v>2187</v>
      </c>
      <c r="X190" s="231" t="s">
        <v>1978</v>
      </c>
      <c r="Y190" s="227" t="s">
        <v>19462</v>
      </c>
      <c r="Z190" s="227" t="s">
        <v>2391</v>
      </c>
      <c r="AA190" s="227" t="s">
        <v>19463</v>
      </c>
      <c r="AB190" s="227" t="s">
        <v>19462</v>
      </c>
      <c r="AC190" s="227" t="s">
        <v>2391</v>
      </c>
      <c r="AD190" s="227" t="s">
        <v>19469</v>
      </c>
    </row>
    <row r="191" spans="2:30" s="218" customFormat="1" ht="67.5" customHeight="1">
      <c r="B191" s="218" t="str">
        <f>VLOOKUP(K191,[5]水準表DB!$E$8:$H$1510,4,FALSE)</f>
        <v>A</v>
      </c>
      <c r="C191" s="219" t="str">
        <f t="shared" si="22"/>
        <v>空冷ヒートポンプチラー</v>
      </c>
      <c r="D191" s="219" t="str">
        <f t="shared" si="23"/>
        <v>空冷ヒートポンプチラー冷房専用</v>
      </c>
      <c r="E191" s="219" t="str">
        <f t="shared" si="24"/>
        <v>空冷ヒートポンプチラー冷房専用冷却能力</v>
      </c>
      <c r="F191" s="217" t="str">
        <f t="shared" si="25"/>
        <v>空冷ヒートポンプチラー冷房専用冷却能力-成績係数（COP）</v>
      </c>
      <c r="G191" s="217" t="str">
        <f t="shared" si="26"/>
        <v>空冷ヒートポンプチラー冷房専用冷却能力-成績係数（COP）標準規格による評価</v>
      </c>
      <c r="H191" s="217" t="str">
        <f t="shared" si="27"/>
        <v>空冷ヒートポンプチラー冷房専用冷却能力-成績係数（COP）標準規格による評価JISB8613:2019またはJRA4066:2017</v>
      </c>
      <c r="I191" s="217" t="str">
        <f t="shared" si="28"/>
        <v>空冷ヒートポンプチラー冷房専用冷却能力-成績係数（COP）標準規格による評価JISB8613:2019またはJRA4066:2017JISB8613:2019またはJRA4066:2017</v>
      </c>
      <c r="K191" s="160" t="s">
        <v>19410</v>
      </c>
      <c r="L191" s="227" t="s">
        <v>28</v>
      </c>
      <c r="M191" s="227" t="s">
        <v>35</v>
      </c>
      <c r="N191" s="227" t="s">
        <v>36</v>
      </c>
      <c r="O191" s="228" t="s">
        <v>2880</v>
      </c>
      <c r="P191" s="227" t="s">
        <v>2300</v>
      </c>
      <c r="Q191" s="229" t="s">
        <v>2527</v>
      </c>
      <c r="R191" s="222" t="s">
        <v>22318</v>
      </c>
      <c r="S191" s="230" t="s">
        <v>19456</v>
      </c>
      <c r="T191" s="235">
        <v>4</v>
      </c>
      <c r="U191" s="225" t="s">
        <v>19456</v>
      </c>
      <c r="V191" s="229" t="s">
        <v>24</v>
      </c>
      <c r="W191" s="227" t="s">
        <v>2187</v>
      </c>
      <c r="X191" s="231" t="s">
        <v>1978</v>
      </c>
      <c r="Y191" s="227" t="s">
        <v>19462</v>
      </c>
      <c r="Z191" s="227" t="s">
        <v>2391</v>
      </c>
      <c r="AA191" s="227" t="s">
        <v>19463</v>
      </c>
      <c r="AB191" s="227" t="s">
        <v>19462</v>
      </c>
      <c r="AC191" s="227" t="s">
        <v>2391</v>
      </c>
      <c r="AD191" s="227" t="s">
        <v>19469</v>
      </c>
    </row>
    <row r="192" spans="2:30" s="218" customFormat="1" ht="67.5" customHeight="1">
      <c r="B192" s="218" t="str">
        <f>VLOOKUP(K192,[5]水準表DB!$E$8:$H$1510,4,FALSE)</f>
        <v>A</v>
      </c>
      <c r="C192" s="219" t="str">
        <f t="shared" si="22"/>
        <v>空冷ヒートポンプチラー</v>
      </c>
      <c r="D192" s="219" t="str">
        <f t="shared" si="23"/>
        <v>空冷ヒートポンプチラー冷房専用</v>
      </c>
      <c r="E192" s="219" t="str">
        <f t="shared" si="24"/>
        <v>空冷ヒートポンプチラー冷房専用冷却能力</v>
      </c>
      <c r="F192" s="217" t="str">
        <f t="shared" si="25"/>
        <v>空冷ヒートポンプチラー冷房専用冷却能力-成績係数（COP）</v>
      </c>
      <c r="G192" s="217" t="str">
        <f t="shared" si="26"/>
        <v>空冷ヒートポンプチラー冷房専用冷却能力-成績係数（COP）標準規格による評価</v>
      </c>
      <c r="H192" s="217" t="str">
        <f t="shared" si="27"/>
        <v>空冷ヒートポンプチラー冷房専用冷却能力-成績係数（COP）標準規格による評価JISB8613:2019またはJRA4066:2017</v>
      </c>
      <c r="I192" s="217" t="str">
        <f t="shared" si="28"/>
        <v>空冷ヒートポンプチラー冷房専用冷却能力-成績係数（COP）標準規格による評価JISB8613:2019またはJRA4066:2017JISB8613:2019またはJRA4066:2017</v>
      </c>
      <c r="K192" s="160" t="s">
        <v>19411</v>
      </c>
      <c r="L192" s="227" t="s">
        <v>28</v>
      </c>
      <c r="M192" s="227" t="s">
        <v>35</v>
      </c>
      <c r="N192" s="227" t="s">
        <v>36</v>
      </c>
      <c r="O192" s="228" t="s">
        <v>2880</v>
      </c>
      <c r="P192" s="227" t="s">
        <v>2300</v>
      </c>
      <c r="Q192" s="229" t="s">
        <v>2532</v>
      </c>
      <c r="R192" s="222" t="s">
        <v>22318</v>
      </c>
      <c r="S192" s="230" t="s">
        <v>19456</v>
      </c>
      <c r="T192" s="235">
        <v>5.3</v>
      </c>
      <c r="U192" s="225" t="s">
        <v>19456</v>
      </c>
      <c r="V192" s="229" t="s">
        <v>24</v>
      </c>
      <c r="W192" s="227" t="s">
        <v>2187</v>
      </c>
      <c r="X192" s="231" t="s">
        <v>1978</v>
      </c>
      <c r="Y192" s="227" t="s">
        <v>19462</v>
      </c>
      <c r="Z192" s="227" t="s">
        <v>2391</v>
      </c>
      <c r="AA192" s="227" t="s">
        <v>19463</v>
      </c>
      <c r="AB192" s="227" t="s">
        <v>19462</v>
      </c>
      <c r="AC192" s="227" t="s">
        <v>2391</v>
      </c>
      <c r="AD192" s="227" t="s">
        <v>19469</v>
      </c>
    </row>
    <row r="193" spans="2:30" s="218" customFormat="1" ht="135" customHeight="1">
      <c r="B193" s="218" t="str">
        <f>VLOOKUP(K193,[5]水準表DB!$E$8:$H$1510,4,FALSE)</f>
        <v>A</v>
      </c>
      <c r="C193" s="219" t="str">
        <f t="shared" si="22"/>
        <v>空冷ヒートポンプチラー</v>
      </c>
      <c r="D193" s="219" t="str">
        <f t="shared" si="23"/>
        <v>空冷ヒートポンプチラー冷房専用、ブライン仕様、ブライン入口温度-2℃、ブライン出口温度-5℃</v>
      </c>
      <c r="E193" s="219" t="str">
        <f t="shared" si="24"/>
        <v>空冷ヒートポンプチラー冷房専用、ブライン仕様、ブライン入口温度-2℃、ブライン出口温度-5℃冷却能力</v>
      </c>
      <c r="F193" s="217" t="str">
        <f t="shared" si="25"/>
        <v>空冷ヒートポンプチラー冷房専用、ブライン仕様、ブライン入口温度-2℃、ブライン出口温度-5℃冷却能力-成績係数（COP）</v>
      </c>
      <c r="G193" s="217" t="str">
        <f t="shared" si="26"/>
        <v>空冷ヒートポンプチラー冷房専用、ブライン仕様、ブライン入口温度-2℃、ブライン出口温度-5℃冷却能力-成績係数（COP）標準規格による評価</v>
      </c>
      <c r="H193" s="217" t="str">
        <f t="shared" si="27"/>
        <v>空冷ヒートポンプチラー冷房専用、ブライン仕様、ブライン入口温度-2℃、ブライン出口温度-5℃冷却能力-成績係数（COP）標準規格による評価JISB8613:2019またはJRA4066:2017</v>
      </c>
      <c r="I193" s="217" t="str">
        <f t="shared" si="28"/>
        <v>空冷ヒートポンプチラー冷房専用、ブライン仕様、ブライン入口温度-2℃、ブライン出口温度-5℃冷却能力-成績係数（COP）標準規格による評価JISB8613:2019またはJRA4066:2017JISB8613:2019またはJRA4066:2017</v>
      </c>
      <c r="K193" s="160" t="s">
        <v>19412</v>
      </c>
      <c r="L193" s="233" t="s">
        <v>28</v>
      </c>
      <c r="M193" s="233" t="s">
        <v>35</v>
      </c>
      <c r="N193" s="233" t="s">
        <v>36</v>
      </c>
      <c r="O193" s="264" t="s">
        <v>2913</v>
      </c>
      <c r="P193" s="265" t="s">
        <v>2300</v>
      </c>
      <c r="Q193" s="265" t="s">
        <v>2514</v>
      </c>
      <c r="R193" s="239" t="s">
        <v>22318</v>
      </c>
      <c r="S193" s="269" t="s">
        <v>19456</v>
      </c>
      <c r="T193" s="289">
        <v>2.78</v>
      </c>
      <c r="U193" s="267" t="s">
        <v>19456</v>
      </c>
      <c r="V193" s="265" t="s">
        <v>24</v>
      </c>
      <c r="W193" s="265" t="s">
        <v>2187</v>
      </c>
      <c r="X193" s="268" t="s">
        <v>1978</v>
      </c>
      <c r="Y193" s="265" t="s">
        <v>19462</v>
      </c>
      <c r="Z193" s="265" t="s">
        <v>2391</v>
      </c>
      <c r="AA193" s="265" t="s">
        <v>19463</v>
      </c>
      <c r="AB193" s="265" t="s">
        <v>19462</v>
      </c>
      <c r="AC193" s="265" t="s">
        <v>2391</v>
      </c>
      <c r="AD193" s="265" t="s">
        <v>19466</v>
      </c>
    </row>
    <row r="194" spans="2:30" s="218" customFormat="1" ht="111.75" customHeight="1">
      <c r="B194" s="218" t="str">
        <f>VLOOKUP(K194,[5]水準表DB!$E$8:$H$1510,4,FALSE)</f>
        <v>A</v>
      </c>
      <c r="C194" s="219" t="str">
        <f t="shared" si="22"/>
        <v>空冷ヒートポンプチラー</v>
      </c>
      <c r="D194" s="219" t="str">
        <f t="shared" si="23"/>
        <v>空冷ヒートポンプチラー冷房専用、ブライン仕様、ブライン入口温度-2℃、ブライン出口温度-5℃</v>
      </c>
      <c r="E194" s="219" t="str">
        <f t="shared" si="24"/>
        <v>空冷ヒートポンプチラー冷房専用、ブライン仕様、ブライン入口温度-2℃、ブライン出口温度-5℃冷却能力</v>
      </c>
      <c r="F194" s="217" t="str">
        <f t="shared" si="25"/>
        <v>空冷ヒートポンプチラー冷房専用、ブライン仕様、ブライン入口温度-2℃、ブライン出口温度-5℃冷却能力-成績係数（COP）</v>
      </c>
      <c r="G194" s="217" t="str">
        <f t="shared" si="26"/>
        <v>空冷ヒートポンプチラー冷房専用、ブライン仕様、ブライン入口温度-2℃、ブライン出口温度-5℃冷却能力-成績係数（COP）標準規格による評価</v>
      </c>
      <c r="H194" s="217" t="str">
        <f t="shared" si="27"/>
        <v>空冷ヒートポンプチラー冷房専用、ブライン仕様、ブライン入口温度-2℃、ブライン出口温度-5℃冷却能力-成績係数（COP）標準規格による評価JISB8613:2019またはJRA4066:2017</v>
      </c>
      <c r="I194" s="217" t="str">
        <f t="shared" si="28"/>
        <v>空冷ヒートポンプチラー冷房専用、ブライン仕様、ブライン入口温度-2℃、ブライン出口温度-5℃冷却能力-成績係数（COP）標準規格による評価JISB8613:2019またはJRA4066:2017JISB8613:2019またはJRA4066:2017</v>
      </c>
      <c r="K194" s="160" t="s">
        <v>19413</v>
      </c>
      <c r="L194" s="220" t="s">
        <v>28</v>
      </c>
      <c r="M194" s="220" t="s">
        <v>35</v>
      </c>
      <c r="N194" s="220" t="s">
        <v>36</v>
      </c>
      <c r="O194" s="221" t="s">
        <v>2913</v>
      </c>
      <c r="P194" s="220" t="s">
        <v>2300</v>
      </c>
      <c r="Q194" s="220" t="s">
        <v>2500</v>
      </c>
      <c r="R194" s="222" t="s">
        <v>22318</v>
      </c>
      <c r="S194" s="223" t="s">
        <v>19456</v>
      </c>
      <c r="T194" s="278">
        <v>2.78</v>
      </c>
      <c r="U194" s="241" t="s">
        <v>19456</v>
      </c>
      <c r="V194" s="220" t="s">
        <v>24</v>
      </c>
      <c r="W194" s="220" t="s">
        <v>2187</v>
      </c>
      <c r="X194" s="226" t="s">
        <v>1978</v>
      </c>
      <c r="Y194" s="220" t="s">
        <v>19462</v>
      </c>
      <c r="Z194" s="220" t="s">
        <v>2391</v>
      </c>
      <c r="AA194" s="220" t="s">
        <v>19463</v>
      </c>
      <c r="AB194" s="220" t="s">
        <v>19462</v>
      </c>
      <c r="AC194" s="220" t="s">
        <v>2391</v>
      </c>
      <c r="AD194" s="229" t="s">
        <v>19466</v>
      </c>
    </row>
    <row r="195" spans="2:30" s="218" customFormat="1" ht="67.5" customHeight="1">
      <c r="B195" s="218" t="str">
        <f>VLOOKUP(K195,[5]水準表DB!$E$8:$H$1510,4,FALSE)</f>
        <v>A</v>
      </c>
      <c r="C195" s="219" t="str">
        <f t="shared" si="22"/>
        <v>空冷ヒートポンプチラー</v>
      </c>
      <c r="D195" s="219" t="str">
        <f t="shared" si="23"/>
        <v>空冷ヒートポンプチラー冷房専用、ブライン仕様、ブライン入口温度-2℃、ブライン出口温度-5℃</v>
      </c>
      <c r="E195" s="219" t="str">
        <f t="shared" si="24"/>
        <v>空冷ヒートポンプチラー冷房専用、ブライン仕様、ブライン入口温度-2℃、ブライン出口温度-5℃冷却能力</v>
      </c>
      <c r="F195" s="217" t="str">
        <f t="shared" si="25"/>
        <v>空冷ヒートポンプチラー冷房専用、ブライン仕様、ブライン入口温度-2℃、ブライン出口温度-5℃冷却能力-成績係数（COP）</v>
      </c>
      <c r="G195" s="217" t="str">
        <f t="shared" si="26"/>
        <v>空冷ヒートポンプチラー冷房専用、ブライン仕様、ブライン入口温度-2℃、ブライン出口温度-5℃冷却能力-成績係数（COP）標準規格による評価</v>
      </c>
      <c r="H195" s="217" t="str">
        <f t="shared" si="27"/>
        <v>空冷ヒートポンプチラー冷房専用、ブライン仕様、ブライン入口温度-2℃、ブライン出口温度-5℃冷却能力-成績係数（COP）標準規格による評価JISB8613:2019またはJRA4066:2017</v>
      </c>
      <c r="I195" s="217" t="str">
        <f t="shared" si="28"/>
        <v>空冷ヒートポンプチラー冷房専用、ブライン仕様、ブライン入口温度-2℃、ブライン出口温度-5℃冷却能力-成績係数（COP）標準規格による評価JISB8613:2019またはJRA4066:2017JISB8613:2019またはJRA4066:2017</v>
      </c>
      <c r="K195" s="160" t="s">
        <v>19414</v>
      </c>
      <c r="L195" s="227" t="s">
        <v>28</v>
      </c>
      <c r="M195" s="233" t="s">
        <v>35</v>
      </c>
      <c r="N195" s="227" t="s">
        <v>36</v>
      </c>
      <c r="O195" s="228" t="s">
        <v>2913</v>
      </c>
      <c r="P195" s="227" t="s">
        <v>2300</v>
      </c>
      <c r="Q195" s="229" t="s">
        <v>2505</v>
      </c>
      <c r="R195" s="222" t="s">
        <v>22318</v>
      </c>
      <c r="S195" s="230" t="s">
        <v>19456</v>
      </c>
      <c r="T195" s="235">
        <v>2.72</v>
      </c>
      <c r="U195" s="225" t="s">
        <v>19456</v>
      </c>
      <c r="V195" s="229" t="s">
        <v>24</v>
      </c>
      <c r="W195" s="227" t="s">
        <v>2187</v>
      </c>
      <c r="X195" s="231" t="s">
        <v>1978</v>
      </c>
      <c r="Y195" s="233" t="s">
        <v>19462</v>
      </c>
      <c r="Z195" s="227" t="s">
        <v>2391</v>
      </c>
      <c r="AA195" s="227" t="s">
        <v>19463</v>
      </c>
      <c r="AB195" s="227" t="s">
        <v>19462</v>
      </c>
      <c r="AC195" s="227" t="s">
        <v>2391</v>
      </c>
      <c r="AD195" s="227" t="s">
        <v>19466</v>
      </c>
    </row>
    <row r="196" spans="2:30" s="218" customFormat="1" ht="67.5" customHeight="1">
      <c r="B196" s="218" t="str">
        <f>VLOOKUP(K196,[5]水準表DB!$E$8:$H$1510,4,FALSE)</f>
        <v>A</v>
      </c>
      <c r="C196" s="219" t="str">
        <f t="shared" si="22"/>
        <v>空冷ヒートポンプチラー</v>
      </c>
      <c r="D196" s="219" t="str">
        <f t="shared" si="23"/>
        <v>空冷ヒートポンプチラー冷房専用、ブライン仕様、ブライン入口温度-2℃、ブライン出口温度-5℃</v>
      </c>
      <c r="E196" s="219" t="str">
        <f t="shared" si="24"/>
        <v>空冷ヒートポンプチラー冷房専用、ブライン仕様、ブライン入口温度-2℃、ブライン出口温度-5℃冷却能力</v>
      </c>
      <c r="F196" s="217" t="str">
        <f t="shared" si="25"/>
        <v>空冷ヒートポンプチラー冷房専用、ブライン仕様、ブライン入口温度-2℃、ブライン出口温度-5℃冷却能力-成績係数（COP）</v>
      </c>
      <c r="G196" s="217" t="str">
        <f t="shared" si="26"/>
        <v>空冷ヒートポンプチラー冷房専用、ブライン仕様、ブライン入口温度-2℃、ブライン出口温度-5℃冷却能力-成績係数（COP）標準規格による評価</v>
      </c>
      <c r="H196" s="217" t="str">
        <f t="shared" si="27"/>
        <v>空冷ヒートポンプチラー冷房専用、ブライン仕様、ブライン入口温度-2℃、ブライン出口温度-5℃冷却能力-成績係数（COP）標準規格による評価JISB8613:2019またはJRA4066:2017</v>
      </c>
      <c r="I196" s="217" t="str">
        <f t="shared" si="28"/>
        <v>空冷ヒートポンプチラー冷房専用、ブライン仕様、ブライン入口温度-2℃、ブライン出口温度-5℃冷却能力-成績係数（COP）標準規格による評価JISB8613:2019またはJRA4066:2017JISB8613:2019またはJRA4066:2017</v>
      </c>
      <c r="K196" s="160" t="s">
        <v>19415</v>
      </c>
      <c r="L196" s="227" t="s">
        <v>28</v>
      </c>
      <c r="M196" s="227" t="s">
        <v>35</v>
      </c>
      <c r="N196" s="227" t="s">
        <v>36</v>
      </c>
      <c r="O196" s="228" t="s">
        <v>2913</v>
      </c>
      <c r="P196" s="227" t="s">
        <v>2300</v>
      </c>
      <c r="Q196" s="229" t="s">
        <v>2527</v>
      </c>
      <c r="R196" s="222" t="s">
        <v>22373</v>
      </c>
      <c r="S196" s="230" t="s">
        <v>19456</v>
      </c>
      <c r="T196" s="235" t="s">
        <v>24</v>
      </c>
      <c r="U196" s="225" t="s">
        <v>19456</v>
      </c>
      <c r="V196" s="229" t="s">
        <v>24</v>
      </c>
      <c r="W196" s="227" t="s">
        <v>2187</v>
      </c>
      <c r="X196" s="231" t="s">
        <v>1978</v>
      </c>
      <c r="Y196" s="227" t="s">
        <v>19462</v>
      </c>
      <c r="Z196" s="227" t="s">
        <v>2391</v>
      </c>
      <c r="AA196" s="227" t="s">
        <v>19463</v>
      </c>
      <c r="AB196" s="227" t="s">
        <v>19462</v>
      </c>
      <c r="AC196" s="227" t="s">
        <v>2391</v>
      </c>
      <c r="AD196" s="227" t="s">
        <v>19466</v>
      </c>
    </row>
    <row r="197" spans="2:30" s="218" customFormat="1" ht="67.5" customHeight="1">
      <c r="B197" s="218" t="str">
        <f>VLOOKUP(K197,[5]水準表DB!$E$8:$H$1510,4,FALSE)</f>
        <v>A</v>
      </c>
      <c r="C197" s="219" t="str">
        <f t="shared" si="22"/>
        <v>空冷ヒートポンプチラー</v>
      </c>
      <c r="D197" s="219" t="str">
        <f t="shared" si="23"/>
        <v>空冷ヒートポンプチラー冷房専用、ブライン仕様、ブライン入口温度-2℃、ブライン出口温度-5℃</v>
      </c>
      <c r="E197" s="219" t="str">
        <f t="shared" si="24"/>
        <v>空冷ヒートポンプチラー冷房専用、ブライン仕様、ブライン入口温度-2℃、ブライン出口温度-5℃冷却能力</v>
      </c>
      <c r="F197" s="217" t="str">
        <f t="shared" si="25"/>
        <v>空冷ヒートポンプチラー冷房専用、ブライン仕様、ブライン入口温度-2℃、ブライン出口温度-5℃冷却能力-成績係数（COP）</v>
      </c>
      <c r="G197" s="217" t="str">
        <f t="shared" si="26"/>
        <v>空冷ヒートポンプチラー冷房専用、ブライン仕様、ブライン入口温度-2℃、ブライン出口温度-5℃冷却能力-成績係数（COP）標準規格による評価</v>
      </c>
      <c r="H197" s="217" t="str">
        <f t="shared" si="27"/>
        <v>空冷ヒートポンプチラー冷房専用、ブライン仕様、ブライン入口温度-2℃、ブライン出口温度-5℃冷却能力-成績係数（COP）標準規格による評価JISB8613:2019またはJRA4066:2017</v>
      </c>
      <c r="I197" s="217" t="str">
        <f t="shared" si="28"/>
        <v>空冷ヒートポンプチラー冷房専用、ブライン仕様、ブライン入口温度-2℃、ブライン出口温度-5℃冷却能力-成績係数（COP）標準規格による評価JISB8613:2019またはJRA4066:2017JISB8613:2019またはJRA4066:2017</v>
      </c>
      <c r="K197" s="160" t="s">
        <v>19416</v>
      </c>
      <c r="L197" s="227" t="s">
        <v>28</v>
      </c>
      <c r="M197" s="227" t="s">
        <v>35</v>
      </c>
      <c r="N197" s="227" t="s">
        <v>36</v>
      </c>
      <c r="O197" s="228" t="s">
        <v>2913</v>
      </c>
      <c r="P197" s="227" t="s">
        <v>2300</v>
      </c>
      <c r="Q197" s="229" t="s">
        <v>2532</v>
      </c>
      <c r="R197" s="252" t="s">
        <v>22373</v>
      </c>
      <c r="S197" s="230" t="s">
        <v>19456</v>
      </c>
      <c r="T197" s="235" t="s">
        <v>24</v>
      </c>
      <c r="U197" s="225" t="s">
        <v>19456</v>
      </c>
      <c r="V197" s="229" t="s">
        <v>24</v>
      </c>
      <c r="W197" s="227" t="s">
        <v>2187</v>
      </c>
      <c r="X197" s="231" t="s">
        <v>1978</v>
      </c>
      <c r="Y197" s="227" t="s">
        <v>19462</v>
      </c>
      <c r="Z197" s="227" t="s">
        <v>2391</v>
      </c>
      <c r="AA197" s="227" t="s">
        <v>19463</v>
      </c>
      <c r="AB197" s="227" t="s">
        <v>19462</v>
      </c>
      <c r="AC197" s="227" t="s">
        <v>2391</v>
      </c>
      <c r="AD197" s="227" t="s">
        <v>19466</v>
      </c>
    </row>
    <row r="198" spans="2:30" s="218" customFormat="1" ht="135" customHeight="1">
      <c r="B198" s="218" t="str">
        <f>VLOOKUP(K198,[5]水準表DB!$E$8:$H$1510,4,FALSE)</f>
        <v>A</v>
      </c>
      <c r="C198" s="219" t="str">
        <f t="shared" si="22"/>
        <v>空冷ヒートポンプチラー</v>
      </c>
      <c r="D198" s="219" t="str">
        <f t="shared" si="23"/>
        <v>空冷ヒートポンプチラー冷房専用、散水式</v>
      </c>
      <c r="E198" s="219" t="str">
        <f t="shared" si="24"/>
        <v>空冷ヒートポンプチラー冷房専用、散水式冷却能力</v>
      </c>
      <c r="F198" s="217" t="str">
        <f t="shared" si="25"/>
        <v>空冷ヒートポンプチラー冷房専用、散水式冷却能力-期間成績係数（IPLV）</v>
      </c>
      <c r="G198" s="217" t="str">
        <f t="shared" si="26"/>
        <v>空冷ヒートポンプチラー冷房専用、散水式冷却能力-期間成績係数（IPLV）標準規格による評価</v>
      </c>
      <c r="H198" s="217" t="str">
        <f t="shared" si="27"/>
        <v>空冷ヒートポンプチラー冷房専用、散水式冷却能力-期間成績係数（IPLV）標準規格による評価JISB8613:2019またはJRA4066:2017</v>
      </c>
      <c r="I198" s="217" t="str">
        <f t="shared" si="28"/>
        <v>空冷ヒートポンプチラー冷房専用、散水式冷却能力-期間成績係数（IPLV）標準規格による評価JISB8613:2019またはJRA4066:2017JISB8613:2019またはJRA4066:2017</v>
      </c>
      <c r="K198" s="160" t="s">
        <v>19417</v>
      </c>
      <c r="L198" s="227" t="s">
        <v>28</v>
      </c>
      <c r="M198" s="227" t="s">
        <v>35</v>
      </c>
      <c r="N198" s="227" t="s">
        <v>36</v>
      </c>
      <c r="O198" s="221" t="s">
        <v>2934</v>
      </c>
      <c r="P198" s="220" t="s">
        <v>2300</v>
      </c>
      <c r="Q198" s="220" t="s">
        <v>2514</v>
      </c>
      <c r="R198" s="222" t="s">
        <v>22372</v>
      </c>
      <c r="S198" s="223" t="s">
        <v>19456</v>
      </c>
      <c r="T198" s="278">
        <v>6.9</v>
      </c>
      <c r="U198" s="241" t="s">
        <v>19456</v>
      </c>
      <c r="V198" s="220" t="s">
        <v>24</v>
      </c>
      <c r="W198" s="220" t="s">
        <v>2302</v>
      </c>
      <c r="X198" s="226" t="s">
        <v>1978</v>
      </c>
      <c r="Y198" s="220" t="s">
        <v>19462</v>
      </c>
      <c r="Z198" s="220" t="s">
        <v>2391</v>
      </c>
      <c r="AA198" s="220" t="s">
        <v>19463</v>
      </c>
      <c r="AB198" s="220" t="s">
        <v>19462</v>
      </c>
      <c r="AC198" s="220" t="s">
        <v>2391</v>
      </c>
      <c r="AD198" s="220" t="s">
        <v>19469</v>
      </c>
    </row>
    <row r="199" spans="2:30" s="218" customFormat="1" ht="67.5" customHeight="1">
      <c r="B199" s="218" t="str">
        <f>VLOOKUP(K199,[5]水準表DB!$E$8:$H$1510,4,FALSE)</f>
        <v>A</v>
      </c>
      <c r="C199" s="219" t="str">
        <f t="shared" si="22"/>
        <v>空冷ヒートポンプチラー</v>
      </c>
      <c r="D199" s="219" t="str">
        <f t="shared" si="23"/>
        <v>空冷ヒートポンプチラー冷房専用、散水式</v>
      </c>
      <c r="E199" s="219" t="str">
        <f t="shared" si="24"/>
        <v>空冷ヒートポンプチラー冷房専用、散水式冷却能力</v>
      </c>
      <c r="F199" s="217" t="str">
        <f t="shared" si="25"/>
        <v>空冷ヒートポンプチラー冷房専用、散水式冷却能力-期間成績係数（IPLV）</v>
      </c>
      <c r="G199" s="217" t="str">
        <f t="shared" si="26"/>
        <v>空冷ヒートポンプチラー冷房専用、散水式冷却能力-期間成績係数（IPLV）標準規格による評価</v>
      </c>
      <c r="H199" s="217" t="str">
        <f t="shared" si="27"/>
        <v>空冷ヒートポンプチラー冷房専用、散水式冷却能力-期間成績係数（IPLV）標準規格による評価JISB8613:2019またはJRA4066:2017</v>
      </c>
      <c r="I199" s="217" t="str">
        <f t="shared" si="28"/>
        <v>空冷ヒートポンプチラー冷房専用、散水式冷却能力-期間成績係数（IPLV）標準規格による評価JISB8613:2019またはJRA4066:2017JISB8613:2019またはJRA4066:2017</v>
      </c>
      <c r="K199" s="160" t="s">
        <v>19418</v>
      </c>
      <c r="L199" s="227" t="s">
        <v>28</v>
      </c>
      <c r="M199" s="227" t="s">
        <v>35</v>
      </c>
      <c r="N199" s="227" t="s">
        <v>36</v>
      </c>
      <c r="O199" s="228" t="s">
        <v>2934</v>
      </c>
      <c r="P199" s="227" t="s">
        <v>2300</v>
      </c>
      <c r="Q199" s="229" t="s">
        <v>2500</v>
      </c>
      <c r="R199" s="222" t="s">
        <v>22372</v>
      </c>
      <c r="S199" s="230" t="s">
        <v>19456</v>
      </c>
      <c r="T199" s="235">
        <v>7</v>
      </c>
      <c r="U199" s="225" t="s">
        <v>19456</v>
      </c>
      <c r="V199" s="229" t="s">
        <v>24</v>
      </c>
      <c r="W199" s="227" t="s">
        <v>2302</v>
      </c>
      <c r="X199" s="231" t="s">
        <v>1978</v>
      </c>
      <c r="Y199" s="227" t="s">
        <v>19462</v>
      </c>
      <c r="Z199" s="227" t="s">
        <v>2391</v>
      </c>
      <c r="AA199" s="227" t="s">
        <v>19463</v>
      </c>
      <c r="AB199" s="227" t="s">
        <v>19462</v>
      </c>
      <c r="AC199" s="227" t="s">
        <v>2391</v>
      </c>
      <c r="AD199" s="227" t="s">
        <v>19469</v>
      </c>
    </row>
    <row r="200" spans="2:30" s="218" customFormat="1" ht="67.5" customHeight="1">
      <c r="B200" s="218" t="str">
        <f>VLOOKUP(K200,[5]水準表DB!$E$8:$H$1510,4,FALSE)</f>
        <v>A</v>
      </c>
      <c r="C200" s="219" t="str">
        <f t="shared" ref="C200:C275" si="29">M200</f>
        <v>空冷ヒートポンプチラー</v>
      </c>
      <c r="D200" s="219" t="str">
        <f t="shared" ref="D200:D275" si="30">M200&amp;O200</f>
        <v>空冷ヒートポンプチラー冷房専用、散水式</v>
      </c>
      <c r="E200" s="219" t="str">
        <f t="shared" ref="E200:E275" si="31">D200&amp;P200</f>
        <v>空冷ヒートポンプチラー冷房専用、散水式冷却能力</v>
      </c>
      <c r="F200" s="217" t="str">
        <f t="shared" si="25"/>
        <v>空冷ヒートポンプチラー冷房専用、散水式冷却能力-期間成績係数（IPLV）</v>
      </c>
      <c r="G200" s="217" t="str">
        <f t="shared" si="26"/>
        <v>空冷ヒートポンプチラー冷房専用、散水式冷却能力-期間成績係数（IPLV）標準規格による評価</v>
      </c>
      <c r="H200" s="217" t="str">
        <f t="shared" si="27"/>
        <v>空冷ヒートポンプチラー冷房専用、散水式冷却能力-期間成績係数（IPLV）標準規格による評価JISB8613:2019またはJRA4066:2017</v>
      </c>
      <c r="I200" s="217" t="str">
        <f t="shared" si="28"/>
        <v>空冷ヒートポンプチラー冷房専用、散水式冷却能力-期間成績係数（IPLV）標準規格による評価JISB8613:2019またはJRA4066:2017JISB8613:2019またはJRA4066:2017</v>
      </c>
      <c r="K200" s="160" t="s">
        <v>19419</v>
      </c>
      <c r="L200" s="227" t="s">
        <v>28</v>
      </c>
      <c r="M200" s="227" t="s">
        <v>35</v>
      </c>
      <c r="N200" s="227" t="s">
        <v>36</v>
      </c>
      <c r="O200" s="228" t="s">
        <v>2934</v>
      </c>
      <c r="P200" s="227" t="s">
        <v>2300</v>
      </c>
      <c r="Q200" s="229" t="s">
        <v>2505</v>
      </c>
      <c r="R200" s="222" t="s">
        <v>22372</v>
      </c>
      <c r="S200" s="230" t="s">
        <v>19456</v>
      </c>
      <c r="T200" s="235">
        <v>6.8</v>
      </c>
      <c r="U200" s="225" t="s">
        <v>19456</v>
      </c>
      <c r="V200" s="229" t="s">
        <v>24</v>
      </c>
      <c r="W200" s="227" t="s">
        <v>2302</v>
      </c>
      <c r="X200" s="231" t="s">
        <v>1978</v>
      </c>
      <c r="Y200" s="227" t="s">
        <v>19462</v>
      </c>
      <c r="Z200" s="227" t="s">
        <v>2391</v>
      </c>
      <c r="AA200" s="227" t="s">
        <v>19463</v>
      </c>
      <c r="AB200" s="227" t="s">
        <v>19462</v>
      </c>
      <c r="AC200" s="227" t="s">
        <v>2391</v>
      </c>
      <c r="AD200" s="227" t="s">
        <v>19469</v>
      </c>
    </row>
    <row r="201" spans="2:30" s="218" customFormat="1" ht="67.5" customHeight="1">
      <c r="B201" s="218" t="str">
        <f>VLOOKUP(K201,[5]水準表DB!$E$8:$H$1510,4,FALSE)</f>
        <v>A</v>
      </c>
      <c r="C201" s="219" t="str">
        <f t="shared" si="29"/>
        <v>空冷ヒートポンプチラー</v>
      </c>
      <c r="D201" s="219" t="str">
        <f t="shared" si="30"/>
        <v>空冷ヒートポンプチラー冷房専用、散水式</v>
      </c>
      <c r="E201" s="219" t="str">
        <f t="shared" si="31"/>
        <v>空冷ヒートポンプチラー冷房専用、散水式冷却能力</v>
      </c>
      <c r="F201" s="217" t="str">
        <f t="shared" si="25"/>
        <v>空冷ヒートポンプチラー冷房専用、散水式冷却能力-期間成績係数（IPLV）</v>
      </c>
      <c r="G201" s="217" t="str">
        <f t="shared" si="26"/>
        <v>空冷ヒートポンプチラー冷房専用、散水式冷却能力-期間成績係数（IPLV）標準規格による評価</v>
      </c>
      <c r="H201" s="217" t="str">
        <f t="shared" si="27"/>
        <v>空冷ヒートポンプチラー冷房専用、散水式冷却能力-期間成績係数（IPLV）標準規格による評価JISB8613:2019またはJRA4066:2017</v>
      </c>
      <c r="I201" s="217" t="str">
        <f t="shared" si="28"/>
        <v>空冷ヒートポンプチラー冷房専用、散水式冷却能力-期間成績係数（IPLV）標準規格による評価JISB8613:2019またはJRA4066:2017JISB8613:2019またはJRA4066:2017</v>
      </c>
      <c r="K201" s="160" t="s">
        <v>19420</v>
      </c>
      <c r="L201" s="227" t="s">
        <v>28</v>
      </c>
      <c r="M201" s="227" t="s">
        <v>35</v>
      </c>
      <c r="N201" s="227" t="s">
        <v>36</v>
      </c>
      <c r="O201" s="228" t="s">
        <v>2934</v>
      </c>
      <c r="P201" s="227" t="s">
        <v>2300</v>
      </c>
      <c r="Q201" s="229" t="s">
        <v>2527</v>
      </c>
      <c r="R201" s="222" t="s">
        <v>22372</v>
      </c>
      <c r="S201" s="230" t="s">
        <v>19456</v>
      </c>
      <c r="T201" s="235">
        <v>6.6</v>
      </c>
      <c r="U201" s="225" t="s">
        <v>19456</v>
      </c>
      <c r="V201" s="229" t="s">
        <v>24</v>
      </c>
      <c r="W201" s="227" t="s">
        <v>2302</v>
      </c>
      <c r="X201" s="231" t="s">
        <v>1978</v>
      </c>
      <c r="Y201" s="227" t="s">
        <v>19462</v>
      </c>
      <c r="Z201" s="227" t="s">
        <v>2391</v>
      </c>
      <c r="AA201" s="227" t="s">
        <v>19463</v>
      </c>
      <c r="AB201" s="227" t="s">
        <v>19462</v>
      </c>
      <c r="AC201" s="227" t="s">
        <v>2391</v>
      </c>
      <c r="AD201" s="227" t="s">
        <v>19469</v>
      </c>
    </row>
    <row r="202" spans="2:30" s="218" customFormat="1" ht="67.5" customHeight="1">
      <c r="B202" s="218" t="str">
        <f>VLOOKUP(K202,[5]水準表DB!$E$8:$H$1510,4,FALSE)</f>
        <v>A</v>
      </c>
      <c r="C202" s="219" t="str">
        <f t="shared" si="29"/>
        <v>空冷ヒートポンプチラー</v>
      </c>
      <c r="D202" s="219" t="str">
        <f t="shared" si="30"/>
        <v>空冷ヒートポンプチラー冷房専用、散水式</v>
      </c>
      <c r="E202" s="219" t="str">
        <f t="shared" si="31"/>
        <v>空冷ヒートポンプチラー冷房専用、散水式冷却能力</v>
      </c>
      <c r="F202" s="217" t="str">
        <f t="shared" si="25"/>
        <v>空冷ヒートポンプチラー冷房専用、散水式冷却能力-期間成績係数（IPLV）</v>
      </c>
      <c r="G202" s="217" t="str">
        <f t="shared" si="26"/>
        <v>空冷ヒートポンプチラー冷房専用、散水式冷却能力-期間成績係数（IPLV）標準規格による評価</v>
      </c>
      <c r="H202" s="217" t="str">
        <f t="shared" si="27"/>
        <v>空冷ヒートポンプチラー冷房専用、散水式冷却能力-期間成績係数（IPLV）標準規格による評価JISB8613:2019またはJRA4066:2017</v>
      </c>
      <c r="I202" s="217" t="str">
        <f t="shared" si="28"/>
        <v>空冷ヒートポンプチラー冷房専用、散水式冷却能力-期間成績係数（IPLV）標準規格による評価JISB8613:2019またはJRA4066:2017JISB8613:2019またはJRA4066:2017</v>
      </c>
      <c r="K202" s="160" t="s">
        <v>21947</v>
      </c>
      <c r="L202" s="227" t="s">
        <v>28</v>
      </c>
      <c r="M202" s="227" t="s">
        <v>35</v>
      </c>
      <c r="N202" s="227" t="s">
        <v>36</v>
      </c>
      <c r="O202" s="228" t="s">
        <v>2934</v>
      </c>
      <c r="P202" s="227" t="s">
        <v>2300</v>
      </c>
      <c r="Q202" s="229" t="s">
        <v>19460</v>
      </c>
      <c r="R202" s="222" t="s">
        <v>22372</v>
      </c>
      <c r="S202" s="230" t="s">
        <v>19456</v>
      </c>
      <c r="T202" s="235">
        <v>6.1</v>
      </c>
      <c r="U202" s="225" t="s">
        <v>19456</v>
      </c>
      <c r="V202" s="229" t="s">
        <v>24</v>
      </c>
      <c r="W202" s="227" t="s">
        <v>2302</v>
      </c>
      <c r="X202" s="231" t="s">
        <v>1978</v>
      </c>
      <c r="Y202" s="227" t="s">
        <v>19462</v>
      </c>
      <c r="Z202" s="227" t="s">
        <v>2391</v>
      </c>
      <c r="AA202" s="227" t="s">
        <v>19463</v>
      </c>
      <c r="AB202" s="227" t="s">
        <v>19462</v>
      </c>
      <c r="AC202" s="227" t="s">
        <v>2391</v>
      </c>
      <c r="AD202" s="227" t="s">
        <v>19469</v>
      </c>
    </row>
    <row r="203" spans="2:30" s="218" customFormat="1" ht="67.5" customHeight="1">
      <c r="B203" s="218" t="str">
        <f>VLOOKUP(K203,[5]水準表DB!$E$8:$H$1510,4,FALSE)</f>
        <v>A</v>
      </c>
      <c r="C203" s="219" t="str">
        <f t="shared" si="29"/>
        <v>空冷ヒートポンプチラー</v>
      </c>
      <c r="D203" s="219" t="str">
        <f t="shared" si="30"/>
        <v>空冷ヒートポンプチラー冷房専用、散水式</v>
      </c>
      <c r="E203" s="219" t="str">
        <f t="shared" si="31"/>
        <v>空冷ヒートポンプチラー冷房専用、散水式冷却能力</v>
      </c>
      <c r="F203" s="217" t="str">
        <f t="shared" si="25"/>
        <v>空冷ヒートポンプチラー冷房専用、散水式冷却能力-期間成績係数（IPLV）</v>
      </c>
      <c r="G203" s="217" t="str">
        <f t="shared" si="26"/>
        <v>空冷ヒートポンプチラー冷房専用、散水式冷却能力-期間成績係数（IPLV）標準規格による評価</v>
      </c>
      <c r="H203" s="217" t="str">
        <f t="shared" si="27"/>
        <v>空冷ヒートポンプチラー冷房専用、散水式冷却能力-期間成績係数（IPLV）標準規格による評価JISB8613:2019またはJRA4066:2017</v>
      </c>
      <c r="I203" s="217" t="str">
        <f t="shared" si="28"/>
        <v>空冷ヒートポンプチラー冷房専用、散水式冷却能力-期間成績係数（IPLV）標準規格による評価JISB8613:2019またはJRA4066:2017JISB8613:2019またはJRA4066:2017</v>
      </c>
      <c r="K203" s="160" t="s">
        <v>21948</v>
      </c>
      <c r="L203" s="233" t="s">
        <v>28</v>
      </c>
      <c r="M203" s="233" t="s">
        <v>35</v>
      </c>
      <c r="N203" s="233" t="s">
        <v>36</v>
      </c>
      <c r="O203" s="232" t="s">
        <v>2934</v>
      </c>
      <c r="P203" s="233" t="s">
        <v>2300</v>
      </c>
      <c r="Q203" s="244" t="s">
        <v>19461</v>
      </c>
      <c r="R203" s="222" t="s">
        <v>22372</v>
      </c>
      <c r="S203" s="234" t="s">
        <v>19456</v>
      </c>
      <c r="T203" s="281">
        <v>6.1</v>
      </c>
      <c r="U203" s="246" t="s">
        <v>19456</v>
      </c>
      <c r="V203" s="244" t="s">
        <v>24</v>
      </c>
      <c r="W203" s="233" t="s">
        <v>2302</v>
      </c>
      <c r="X203" s="236" t="s">
        <v>1978</v>
      </c>
      <c r="Y203" s="233" t="s">
        <v>19462</v>
      </c>
      <c r="Z203" s="233" t="s">
        <v>2391</v>
      </c>
      <c r="AA203" s="233" t="s">
        <v>19463</v>
      </c>
      <c r="AB203" s="233" t="s">
        <v>19462</v>
      </c>
      <c r="AC203" s="233" t="s">
        <v>2391</v>
      </c>
      <c r="AD203" s="233" t="s">
        <v>19469</v>
      </c>
    </row>
    <row r="204" spans="2:30" s="218" customFormat="1" ht="135" customHeight="1">
      <c r="B204" s="218" t="str">
        <f>VLOOKUP(K204,[5]水準表DB!$E$8:$H$1510,4,FALSE)</f>
        <v>A</v>
      </c>
      <c r="C204" s="219" t="str">
        <f t="shared" si="29"/>
        <v>空冷ヒートポンプチラー</v>
      </c>
      <c r="D204" s="219" t="str">
        <f t="shared" si="30"/>
        <v>空冷ヒートポンプチラー冷房専用、散水式</v>
      </c>
      <c r="E204" s="219" t="str">
        <f t="shared" si="31"/>
        <v>空冷ヒートポンプチラー冷房専用、散水式冷却能力</v>
      </c>
      <c r="F204" s="217" t="str">
        <f t="shared" si="25"/>
        <v>空冷ヒートポンプチラー冷房専用、散水式冷却能力-成績係数（COP）</v>
      </c>
      <c r="G204" s="217" t="str">
        <f t="shared" si="26"/>
        <v>空冷ヒートポンプチラー冷房専用、散水式冷却能力-成績係数（COP）標準規格による評価</v>
      </c>
      <c r="H204" s="217" t="str">
        <f t="shared" si="27"/>
        <v>空冷ヒートポンプチラー冷房専用、散水式冷却能力-成績係数（COP）標準規格による評価JISB8613:2019またはJRA4066:2017</v>
      </c>
      <c r="I204" s="217" t="str">
        <f t="shared" si="28"/>
        <v>空冷ヒートポンプチラー冷房専用、散水式冷却能力-成績係数（COP）標準規格による評価JISB8613:2019またはJRA4066:2017JISB8613:2019またはJRA4066:2017</v>
      </c>
      <c r="K204" s="160" t="s">
        <v>19422</v>
      </c>
      <c r="L204" s="220" t="s">
        <v>28</v>
      </c>
      <c r="M204" s="229" t="s">
        <v>35</v>
      </c>
      <c r="N204" s="220" t="s">
        <v>36</v>
      </c>
      <c r="O204" s="264" t="s">
        <v>2934</v>
      </c>
      <c r="P204" s="265" t="s">
        <v>2300</v>
      </c>
      <c r="Q204" s="220" t="s">
        <v>2514</v>
      </c>
      <c r="R204" s="239" t="s">
        <v>22372</v>
      </c>
      <c r="S204" s="239" t="s">
        <v>19456</v>
      </c>
      <c r="T204" s="278">
        <v>5.94</v>
      </c>
      <c r="U204" s="241" t="s">
        <v>19456</v>
      </c>
      <c r="V204" s="220" t="s">
        <v>24</v>
      </c>
      <c r="W204" s="220" t="s">
        <v>2187</v>
      </c>
      <c r="X204" s="220" t="s">
        <v>1978</v>
      </c>
      <c r="Y204" s="229" t="s">
        <v>19462</v>
      </c>
      <c r="Z204" s="220" t="s">
        <v>2391</v>
      </c>
      <c r="AA204" s="220" t="s">
        <v>19463</v>
      </c>
      <c r="AB204" s="265" t="s">
        <v>19462</v>
      </c>
      <c r="AC204" s="265" t="s">
        <v>2391</v>
      </c>
      <c r="AD204" s="265" t="s">
        <v>19469</v>
      </c>
    </row>
    <row r="205" spans="2:30" s="218" customFormat="1" ht="67.5" customHeight="1">
      <c r="B205" s="218" t="str">
        <f>VLOOKUP(K205,[5]水準表DB!$E$8:$H$1510,4,FALSE)</f>
        <v>A</v>
      </c>
      <c r="C205" s="219" t="str">
        <f t="shared" si="29"/>
        <v>空冷ヒートポンプチラー</v>
      </c>
      <c r="D205" s="219" t="str">
        <f t="shared" si="30"/>
        <v>空冷ヒートポンプチラー冷房専用、散水式</v>
      </c>
      <c r="E205" s="219" t="str">
        <f t="shared" si="31"/>
        <v>空冷ヒートポンプチラー冷房専用、散水式冷却能力</v>
      </c>
      <c r="F205" s="217" t="str">
        <f t="shared" si="25"/>
        <v>空冷ヒートポンプチラー冷房専用、散水式冷却能力-成績係数（COP）</v>
      </c>
      <c r="G205" s="217" t="str">
        <f t="shared" si="26"/>
        <v>空冷ヒートポンプチラー冷房専用、散水式冷却能力-成績係数（COP）標準規格による評価</v>
      </c>
      <c r="H205" s="217" t="str">
        <f t="shared" si="27"/>
        <v>空冷ヒートポンプチラー冷房専用、散水式冷却能力-成績係数（COP）標準規格による評価JISB8613:2019またはJRA4066:2017</v>
      </c>
      <c r="I205" s="217" t="str">
        <f t="shared" si="28"/>
        <v>空冷ヒートポンプチラー冷房専用、散水式冷却能力-成績係数（COP）標準規格による評価JISB8613:2019またはJRA4066:2017JISB8613:2019またはJRA4066:2017</v>
      </c>
      <c r="K205" s="160" t="s">
        <v>19423</v>
      </c>
      <c r="L205" s="227" t="s">
        <v>28</v>
      </c>
      <c r="M205" s="227" t="s">
        <v>35</v>
      </c>
      <c r="N205" s="227" t="s">
        <v>36</v>
      </c>
      <c r="O205" s="228" t="s">
        <v>2934</v>
      </c>
      <c r="P205" s="227" t="s">
        <v>2300</v>
      </c>
      <c r="Q205" s="229" t="s">
        <v>2500</v>
      </c>
      <c r="R205" s="222" t="s">
        <v>22372</v>
      </c>
      <c r="S205" s="230" t="s">
        <v>19456</v>
      </c>
      <c r="T205" s="235">
        <v>6.29</v>
      </c>
      <c r="U205" s="225" t="s">
        <v>19456</v>
      </c>
      <c r="V205" s="229" t="s">
        <v>24</v>
      </c>
      <c r="W205" s="227" t="s">
        <v>2187</v>
      </c>
      <c r="X205" s="231" t="s">
        <v>1978</v>
      </c>
      <c r="Y205" s="227" t="s">
        <v>19462</v>
      </c>
      <c r="Z205" s="227" t="s">
        <v>2391</v>
      </c>
      <c r="AA205" s="227" t="s">
        <v>19463</v>
      </c>
      <c r="AB205" s="227" t="s">
        <v>19462</v>
      </c>
      <c r="AC205" s="227" t="s">
        <v>2391</v>
      </c>
      <c r="AD205" s="227" t="s">
        <v>19469</v>
      </c>
    </row>
    <row r="206" spans="2:30" s="218" customFormat="1" ht="67.5" customHeight="1">
      <c r="B206" s="218" t="str">
        <f>VLOOKUP(K206,[5]水準表DB!$E$8:$H$1510,4,FALSE)</f>
        <v>A</v>
      </c>
      <c r="C206" s="219" t="str">
        <f t="shared" si="29"/>
        <v>空冷ヒートポンプチラー</v>
      </c>
      <c r="D206" s="219" t="str">
        <f t="shared" si="30"/>
        <v>空冷ヒートポンプチラー冷房専用、散水式</v>
      </c>
      <c r="E206" s="219" t="str">
        <f t="shared" si="31"/>
        <v>空冷ヒートポンプチラー冷房専用、散水式冷却能力</v>
      </c>
      <c r="F206" s="217" t="str">
        <f t="shared" si="25"/>
        <v>空冷ヒートポンプチラー冷房専用、散水式冷却能力-成績係数（COP）</v>
      </c>
      <c r="G206" s="217" t="str">
        <f t="shared" si="26"/>
        <v>空冷ヒートポンプチラー冷房専用、散水式冷却能力-成績係数（COP）標準規格による評価</v>
      </c>
      <c r="H206" s="217" t="str">
        <f t="shared" si="27"/>
        <v>空冷ヒートポンプチラー冷房専用、散水式冷却能力-成績係数（COP）標準規格による評価JISB8613:2019またはJRA4066:2017</v>
      </c>
      <c r="I206" s="217" t="str">
        <f t="shared" si="28"/>
        <v>空冷ヒートポンプチラー冷房専用、散水式冷却能力-成績係数（COP）標準規格による評価JISB8613:2019またはJRA4066:2017JISB8613:2019またはJRA4066:2017</v>
      </c>
      <c r="K206" s="160" t="s">
        <v>19424</v>
      </c>
      <c r="L206" s="227" t="s">
        <v>28</v>
      </c>
      <c r="M206" s="227" t="s">
        <v>35</v>
      </c>
      <c r="N206" s="227" t="s">
        <v>36</v>
      </c>
      <c r="O206" s="228" t="s">
        <v>2934</v>
      </c>
      <c r="P206" s="227" t="s">
        <v>2300</v>
      </c>
      <c r="Q206" s="229" t="s">
        <v>2505</v>
      </c>
      <c r="R206" s="222" t="s">
        <v>22372</v>
      </c>
      <c r="S206" s="230" t="s">
        <v>19456</v>
      </c>
      <c r="T206" s="235">
        <v>5.87</v>
      </c>
      <c r="U206" s="225" t="s">
        <v>19456</v>
      </c>
      <c r="V206" s="229" t="s">
        <v>24</v>
      </c>
      <c r="W206" s="227" t="s">
        <v>2187</v>
      </c>
      <c r="X206" s="231" t="s">
        <v>1978</v>
      </c>
      <c r="Y206" s="227" t="s">
        <v>19462</v>
      </c>
      <c r="Z206" s="227" t="s">
        <v>2391</v>
      </c>
      <c r="AA206" s="227" t="s">
        <v>19463</v>
      </c>
      <c r="AB206" s="227" t="s">
        <v>19462</v>
      </c>
      <c r="AC206" s="227" t="s">
        <v>2391</v>
      </c>
      <c r="AD206" s="227" t="s">
        <v>19469</v>
      </c>
    </row>
    <row r="207" spans="2:30" s="218" customFormat="1" ht="67.5" customHeight="1">
      <c r="B207" s="218" t="str">
        <f>VLOOKUP(K207,[5]水準表DB!$E$8:$H$1510,4,FALSE)</f>
        <v>A</v>
      </c>
      <c r="C207" s="219" t="str">
        <f t="shared" si="29"/>
        <v>空冷ヒートポンプチラー</v>
      </c>
      <c r="D207" s="219" t="str">
        <f t="shared" si="30"/>
        <v>空冷ヒートポンプチラー冷房専用、散水式</v>
      </c>
      <c r="E207" s="219" t="str">
        <f t="shared" si="31"/>
        <v>空冷ヒートポンプチラー冷房専用、散水式冷却能力</v>
      </c>
      <c r="F207" s="217" t="str">
        <f t="shared" si="25"/>
        <v>空冷ヒートポンプチラー冷房専用、散水式冷却能力-成績係数（COP）</v>
      </c>
      <c r="G207" s="217" t="str">
        <f t="shared" si="26"/>
        <v>空冷ヒートポンプチラー冷房専用、散水式冷却能力-成績係数（COP）標準規格による評価</v>
      </c>
      <c r="H207" s="217" t="str">
        <f t="shared" si="27"/>
        <v>空冷ヒートポンプチラー冷房専用、散水式冷却能力-成績係数（COP）標準規格による評価JISB8613:2019またはJRA4066:2017</v>
      </c>
      <c r="I207" s="217" t="str">
        <f t="shared" si="28"/>
        <v>空冷ヒートポンプチラー冷房専用、散水式冷却能力-成績係数（COP）標準規格による評価JISB8613:2019またはJRA4066:2017JISB8613:2019またはJRA4066:2017</v>
      </c>
      <c r="K207" s="160" t="s">
        <v>19425</v>
      </c>
      <c r="L207" s="227" t="s">
        <v>28</v>
      </c>
      <c r="M207" s="227" t="s">
        <v>35</v>
      </c>
      <c r="N207" s="227" t="s">
        <v>36</v>
      </c>
      <c r="O207" s="228" t="s">
        <v>2934</v>
      </c>
      <c r="P207" s="227" t="s">
        <v>2300</v>
      </c>
      <c r="Q207" s="229" t="s">
        <v>2527</v>
      </c>
      <c r="R207" s="222" t="s">
        <v>22372</v>
      </c>
      <c r="S207" s="230" t="s">
        <v>19456</v>
      </c>
      <c r="T207" s="235">
        <v>5.23</v>
      </c>
      <c r="U207" s="225" t="s">
        <v>19456</v>
      </c>
      <c r="V207" s="229" t="s">
        <v>24</v>
      </c>
      <c r="W207" s="227" t="s">
        <v>2187</v>
      </c>
      <c r="X207" s="231" t="s">
        <v>1978</v>
      </c>
      <c r="Y207" s="227" t="s">
        <v>19462</v>
      </c>
      <c r="Z207" s="227" t="s">
        <v>2391</v>
      </c>
      <c r="AA207" s="227" t="s">
        <v>19463</v>
      </c>
      <c r="AB207" s="227" t="s">
        <v>19462</v>
      </c>
      <c r="AC207" s="227" t="s">
        <v>2391</v>
      </c>
      <c r="AD207" s="227" t="s">
        <v>19469</v>
      </c>
    </row>
    <row r="208" spans="2:30" s="218" customFormat="1" ht="67.5" customHeight="1">
      <c r="B208" s="218" t="str">
        <f>VLOOKUP(K208,[5]水準表DB!$E$8:$H$1510,4,FALSE)</f>
        <v>A</v>
      </c>
      <c r="C208" s="219" t="str">
        <f t="shared" si="29"/>
        <v>空冷ヒートポンプチラー</v>
      </c>
      <c r="D208" s="219" t="str">
        <f t="shared" si="30"/>
        <v>空冷ヒートポンプチラー冷房専用、散水式</v>
      </c>
      <c r="E208" s="219" t="str">
        <f t="shared" si="31"/>
        <v>空冷ヒートポンプチラー冷房専用、散水式冷却能力</v>
      </c>
      <c r="F208" s="217" t="str">
        <f t="shared" si="25"/>
        <v>空冷ヒートポンプチラー冷房専用、散水式冷却能力-成績係数（COP）</v>
      </c>
      <c r="G208" s="217" t="str">
        <f t="shared" si="26"/>
        <v>空冷ヒートポンプチラー冷房専用、散水式冷却能力-成績係数（COP）標準規格による評価</v>
      </c>
      <c r="H208" s="217" t="str">
        <f t="shared" si="27"/>
        <v>空冷ヒートポンプチラー冷房専用、散水式冷却能力-成績係数（COP）標準規格による評価JISB8613:2019またはJRA4066:2017</v>
      </c>
      <c r="I208" s="217" t="str">
        <f t="shared" si="28"/>
        <v>空冷ヒートポンプチラー冷房専用、散水式冷却能力-成績係数（COP）標準規格による評価JISB8613:2019またはJRA4066:2017JISB8613:2019またはJRA4066:2017</v>
      </c>
      <c r="K208" s="160" t="s">
        <v>21949</v>
      </c>
      <c r="L208" s="227" t="s">
        <v>28</v>
      </c>
      <c r="M208" s="227" t="s">
        <v>35</v>
      </c>
      <c r="N208" s="227" t="s">
        <v>36</v>
      </c>
      <c r="O208" s="228" t="s">
        <v>2934</v>
      </c>
      <c r="P208" s="227" t="s">
        <v>2300</v>
      </c>
      <c r="Q208" s="229" t="s">
        <v>19460</v>
      </c>
      <c r="R208" s="222" t="s">
        <v>22318</v>
      </c>
      <c r="S208" s="230" t="s">
        <v>19456</v>
      </c>
      <c r="T208" s="235">
        <v>4.68</v>
      </c>
      <c r="U208" s="225" t="s">
        <v>19456</v>
      </c>
      <c r="V208" s="229" t="s">
        <v>24</v>
      </c>
      <c r="W208" s="227" t="s">
        <v>2187</v>
      </c>
      <c r="X208" s="231" t="s">
        <v>1978</v>
      </c>
      <c r="Y208" s="227" t="s">
        <v>19462</v>
      </c>
      <c r="Z208" s="227" t="s">
        <v>2391</v>
      </c>
      <c r="AA208" s="227" t="s">
        <v>19463</v>
      </c>
      <c r="AB208" s="227" t="s">
        <v>19462</v>
      </c>
      <c r="AC208" s="227" t="s">
        <v>2391</v>
      </c>
      <c r="AD208" s="227" t="s">
        <v>19469</v>
      </c>
    </row>
    <row r="209" spans="2:30" s="218" customFormat="1" ht="67.5" customHeight="1">
      <c r="B209" s="218" t="str">
        <f>VLOOKUP(K209,[5]水準表DB!$E$8:$H$1510,4,FALSE)</f>
        <v>A</v>
      </c>
      <c r="C209" s="219" t="str">
        <f t="shared" si="29"/>
        <v>空冷ヒートポンプチラー</v>
      </c>
      <c r="D209" s="219" t="str">
        <f t="shared" si="30"/>
        <v>空冷ヒートポンプチラー冷房専用、散水式</v>
      </c>
      <c r="E209" s="219" t="str">
        <f t="shared" si="31"/>
        <v>空冷ヒートポンプチラー冷房専用、散水式冷却能力</v>
      </c>
      <c r="F209" s="217" t="str">
        <f t="shared" si="25"/>
        <v>空冷ヒートポンプチラー冷房専用、散水式冷却能力-成績係数（COP）</v>
      </c>
      <c r="G209" s="217" t="str">
        <f t="shared" si="26"/>
        <v>空冷ヒートポンプチラー冷房専用、散水式冷却能力-成績係数（COP）標準規格による評価</v>
      </c>
      <c r="H209" s="217" t="str">
        <f t="shared" si="27"/>
        <v>空冷ヒートポンプチラー冷房専用、散水式冷却能力-成績係数（COP）標準規格による評価JISB8613:2019またはJRA4066:2017</v>
      </c>
      <c r="I209" s="217" t="str">
        <f t="shared" si="28"/>
        <v>空冷ヒートポンプチラー冷房専用、散水式冷却能力-成績係数（COP）標準規格による評価JISB8613:2019またはJRA4066:2017JISB8613:2019またはJRA4066:2017</v>
      </c>
      <c r="K209" s="160" t="s">
        <v>22048</v>
      </c>
      <c r="L209" s="227" t="s">
        <v>28</v>
      </c>
      <c r="M209" s="227" t="s">
        <v>35</v>
      </c>
      <c r="N209" s="227" t="s">
        <v>36</v>
      </c>
      <c r="O209" s="228" t="s">
        <v>2934</v>
      </c>
      <c r="P209" s="227" t="s">
        <v>2300</v>
      </c>
      <c r="Q209" s="229" t="s">
        <v>19461</v>
      </c>
      <c r="R209" s="252" t="s">
        <v>22318</v>
      </c>
      <c r="S209" s="230" t="s">
        <v>19456</v>
      </c>
      <c r="T209" s="235">
        <v>4.68</v>
      </c>
      <c r="U209" s="225" t="s">
        <v>19456</v>
      </c>
      <c r="V209" s="229" t="s">
        <v>24</v>
      </c>
      <c r="W209" s="227" t="s">
        <v>2187</v>
      </c>
      <c r="X209" s="231" t="s">
        <v>1978</v>
      </c>
      <c r="Y209" s="227" t="s">
        <v>19462</v>
      </c>
      <c r="Z209" s="227" t="s">
        <v>2391</v>
      </c>
      <c r="AA209" s="227" t="s">
        <v>19463</v>
      </c>
      <c r="AB209" s="227" t="s">
        <v>19462</v>
      </c>
      <c r="AC209" s="227" t="s">
        <v>2391</v>
      </c>
      <c r="AD209" s="227" t="s">
        <v>19469</v>
      </c>
    </row>
    <row r="210" spans="2:30" s="218" customFormat="1" ht="135" customHeight="1">
      <c r="B210" s="218" t="str">
        <f>VLOOKUP(K210,[5]水準表DB!$E$8:$H$1510,4,FALSE)</f>
        <v>A</v>
      </c>
      <c r="C210" s="219" t="str">
        <f t="shared" si="29"/>
        <v>空冷ヒートポンプチラー</v>
      </c>
      <c r="D210" s="219" t="str">
        <f t="shared" si="30"/>
        <v>空冷ヒートポンプチラー冷房専用、冷水出入口温度差7℃</v>
      </c>
      <c r="E210" s="219" t="str">
        <f t="shared" si="31"/>
        <v>空冷ヒートポンプチラー冷房専用、冷水出入口温度差7℃冷却能力</v>
      </c>
      <c r="F210" s="217" t="str">
        <f t="shared" si="25"/>
        <v>空冷ヒートポンプチラー冷房専用、冷水出入口温度差7℃冷却能力-期間成績係数（IPLV）</v>
      </c>
      <c r="G210" s="217" t="str">
        <f t="shared" si="26"/>
        <v>空冷ヒートポンプチラー冷房専用、冷水出入口温度差7℃冷却能力-期間成績係数（IPLV）標準規格による評価</v>
      </c>
      <c r="H210" s="217" t="str">
        <f t="shared" si="27"/>
        <v>空冷ヒートポンプチラー冷房専用、冷水出入口温度差7℃冷却能力-期間成績係数（IPLV）標準規格による評価JISB8613:2019またはJRA4066:2017</v>
      </c>
      <c r="I210" s="217" t="str">
        <f t="shared" si="28"/>
        <v>空冷ヒートポンプチラー冷房専用、冷水出入口温度差7℃冷却能力-期間成績係数（IPLV）標準規格による評価JISB8613:2019またはJRA4066:2017JISB8613:2019またはJRA4066:2017</v>
      </c>
      <c r="K210" s="160" t="s">
        <v>19427</v>
      </c>
      <c r="L210" s="227" t="s">
        <v>28</v>
      </c>
      <c r="M210" s="227" t="s">
        <v>35</v>
      </c>
      <c r="N210" s="227" t="s">
        <v>36</v>
      </c>
      <c r="O210" s="221" t="s">
        <v>2975</v>
      </c>
      <c r="P210" s="220" t="s">
        <v>2300</v>
      </c>
      <c r="Q210" s="220" t="s">
        <v>2514</v>
      </c>
      <c r="R210" s="222" t="s">
        <v>22373</v>
      </c>
      <c r="S210" s="223" t="s">
        <v>19456</v>
      </c>
      <c r="T210" s="278" t="s">
        <v>24</v>
      </c>
      <c r="U210" s="241" t="s">
        <v>19456</v>
      </c>
      <c r="V210" s="220" t="s">
        <v>24</v>
      </c>
      <c r="W210" s="220" t="s">
        <v>2302</v>
      </c>
      <c r="X210" s="226" t="s">
        <v>1978</v>
      </c>
      <c r="Y210" s="220" t="s">
        <v>19462</v>
      </c>
      <c r="Z210" s="220" t="s">
        <v>2391</v>
      </c>
      <c r="AA210" s="220" t="s">
        <v>19463</v>
      </c>
      <c r="AB210" s="220" t="s">
        <v>19462</v>
      </c>
      <c r="AC210" s="220" t="s">
        <v>2391</v>
      </c>
      <c r="AD210" s="220" t="s">
        <v>19467</v>
      </c>
    </row>
    <row r="211" spans="2:30" s="218" customFormat="1" ht="67.5" customHeight="1">
      <c r="B211" s="218" t="str">
        <f>VLOOKUP(K211,[5]水準表DB!$E$8:$H$1510,4,FALSE)</f>
        <v>A</v>
      </c>
      <c r="C211" s="219" t="str">
        <f t="shared" si="29"/>
        <v>空冷ヒートポンプチラー</v>
      </c>
      <c r="D211" s="219" t="str">
        <f t="shared" si="30"/>
        <v>空冷ヒートポンプチラー冷房専用、冷水出入口温度差7℃</v>
      </c>
      <c r="E211" s="219" t="str">
        <f t="shared" si="31"/>
        <v>空冷ヒートポンプチラー冷房専用、冷水出入口温度差7℃冷却能力</v>
      </c>
      <c r="F211" s="217" t="str">
        <f t="shared" si="25"/>
        <v>空冷ヒートポンプチラー冷房専用、冷水出入口温度差7℃冷却能力-期間成績係数（IPLV）</v>
      </c>
      <c r="G211" s="217" t="str">
        <f t="shared" si="26"/>
        <v>空冷ヒートポンプチラー冷房専用、冷水出入口温度差7℃冷却能力-期間成績係数（IPLV）標準規格による評価</v>
      </c>
      <c r="H211" s="217" t="str">
        <f t="shared" si="27"/>
        <v>空冷ヒートポンプチラー冷房専用、冷水出入口温度差7℃冷却能力-期間成績係数（IPLV）標準規格による評価JISB8613:2019またはJRA4066:2017</v>
      </c>
      <c r="I211" s="217" t="str">
        <f t="shared" si="28"/>
        <v>空冷ヒートポンプチラー冷房専用、冷水出入口温度差7℃冷却能力-期間成績係数（IPLV）標準規格による評価JISB8613:2019またはJRA4066:2017JISB8613:2019またはJRA4066:2017</v>
      </c>
      <c r="K211" s="160" t="s">
        <v>19428</v>
      </c>
      <c r="L211" s="227" t="s">
        <v>28</v>
      </c>
      <c r="M211" s="227" t="s">
        <v>35</v>
      </c>
      <c r="N211" s="227" t="s">
        <v>36</v>
      </c>
      <c r="O211" s="228" t="s">
        <v>2975</v>
      </c>
      <c r="P211" s="227" t="s">
        <v>2300</v>
      </c>
      <c r="Q211" s="229" t="s">
        <v>2500</v>
      </c>
      <c r="R211" s="222" t="s">
        <v>22318</v>
      </c>
      <c r="S211" s="230" t="s">
        <v>19456</v>
      </c>
      <c r="T211" s="235">
        <v>6</v>
      </c>
      <c r="U211" s="225" t="s">
        <v>19456</v>
      </c>
      <c r="V211" s="229" t="s">
        <v>24</v>
      </c>
      <c r="W211" s="227" t="s">
        <v>2302</v>
      </c>
      <c r="X211" s="231" t="s">
        <v>1978</v>
      </c>
      <c r="Y211" s="227" t="s">
        <v>19462</v>
      </c>
      <c r="Z211" s="227" t="s">
        <v>2391</v>
      </c>
      <c r="AA211" s="227" t="s">
        <v>19463</v>
      </c>
      <c r="AB211" s="227" t="s">
        <v>19462</v>
      </c>
      <c r="AC211" s="227" t="s">
        <v>2391</v>
      </c>
      <c r="AD211" s="227" t="s">
        <v>19467</v>
      </c>
    </row>
    <row r="212" spans="2:30" s="218" customFormat="1" ht="67.5" customHeight="1">
      <c r="B212" s="218" t="str">
        <f>VLOOKUP(K212,[5]水準表DB!$E$8:$H$1510,4,FALSE)</f>
        <v>A</v>
      </c>
      <c r="C212" s="219" t="str">
        <f t="shared" si="29"/>
        <v>空冷ヒートポンプチラー</v>
      </c>
      <c r="D212" s="219" t="str">
        <f t="shared" si="30"/>
        <v>空冷ヒートポンプチラー冷房専用、冷水出入口温度差7℃</v>
      </c>
      <c r="E212" s="219" t="str">
        <f t="shared" si="31"/>
        <v>空冷ヒートポンプチラー冷房専用、冷水出入口温度差7℃冷却能力</v>
      </c>
      <c r="F212" s="217" t="str">
        <f t="shared" si="25"/>
        <v>空冷ヒートポンプチラー冷房専用、冷水出入口温度差7℃冷却能力-期間成績係数（IPLV）</v>
      </c>
      <c r="G212" s="217" t="str">
        <f t="shared" si="26"/>
        <v>空冷ヒートポンプチラー冷房専用、冷水出入口温度差7℃冷却能力-期間成績係数（IPLV）標準規格による評価</v>
      </c>
      <c r="H212" s="217" t="str">
        <f t="shared" si="27"/>
        <v>空冷ヒートポンプチラー冷房専用、冷水出入口温度差7℃冷却能力-期間成績係数（IPLV）標準規格による評価JISB8613:2019またはJRA4066:2017</v>
      </c>
      <c r="I212" s="217" t="str">
        <f t="shared" si="28"/>
        <v>空冷ヒートポンプチラー冷房専用、冷水出入口温度差7℃冷却能力-期間成績係数（IPLV）標準規格による評価JISB8613:2019またはJRA4066:2017JISB8613:2019またはJRA4066:2017</v>
      </c>
      <c r="K212" s="160" t="s">
        <v>19429</v>
      </c>
      <c r="L212" s="227" t="s">
        <v>28</v>
      </c>
      <c r="M212" s="227" t="s">
        <v>35</v>
      </c>
      <c r="N212" s="227" t="s">
        <v>36</v>
      </c>
      <c r="O212" s="228" t="s">
        <v>2975</v>
      </c>
      <c r="P212" s="227" t="s">
        <v>2300</v>
      </c>
      <c r="Q212" s="229" t="s">
        <v>2505</v>
      </c>
      <c r="R212" s="222" t="s">
        <v>22318</v>
      </c>
      <c r="S212" s="230" t="s">
        <v>19456</v>
      </c>
      <c r="T212" s="235">
        <v>6</v>
      </c>
      <c r="U212" s="225" t="s">
        <v>19456</v>
      </c>
      <c r="V212" s="229" t="s">
        <v>24</v>
      </c>
      <c r="W212" s="227" t="s">
        <v>2302</v>
      </c>
      <c r="X212" s="231" t="s">
        <v>1978</v>
      </c>
      <c r="Y212" s="227" t="s">
        <v>19462</v>
      </c>
      <c r="Z212" s="227" t="s">
        <v>2391</v>
      </c>
      <c r="AA212" s="227" t="s">
        <v>19463</v>
      </c>
      <c r="AB212" s="227" t="s">
        <v>19462</v>
      </c>
      <c r="AC212" s="227" t="s">
        <v>2391</v>
      </c>
      <c r="AD212" s="227" t="s">
        <v>19467</v>
      </c>
    </row>
    <row r="213" spans="2:30" s="218" customFormat="1" ht="67.5" customHeight="1">
      <c r="B213" s="218" t="str">
        <f>VLOOKUP(K213,[5]水準表DB!$E$8:$H$1510,4,FALSE)</f>
        <v>A</v>
      </c>
      <c r="C213" s="219" t="str">
        <f t="shared" si="29"/>
        <v>空冷ヒートポンプチラー</v>
      </c>
      <c r="D213" s="219" t="str">
        <f t="shared" si="30"/>
        <v>空冷ヒートポンプチラー冷房専用、冷水出入口温度差7℃</v>
      </c>
      <c r="E213" s="219" t="str">
        <f t="shared" si="31"/>
        <v>空冷ヒートポンプチラー冷房専用、冷水出入口温度差7℃冷却能力</v>
      </c>
      <c r="F213" s="217" t="str">
        <f t="shared" si="25"/>
        <v>空冷ヒートポンプチラー冷房専用、冷水出入口温度差7℃冷却能力-期間成績係数（IPLV）</v>
      </c>
      <c r="G213" s="217" t="str">
        <f t="shared" si="26"/>
        <v>空冷ヒートポンプチラー冷房専用、冷水出入口温度差7℃冷却能力-期間成績係数（IPLV）標準規格による評価</v>
      </c>
      <c r="H213" s="217" t="str">
        <f t="shared" si="27"/>
        <v>空冷ヒートポンプチラー冷房専用、冷水出入口温度差7℃冷却能力-期間成績係数（IPLV）標準規格による評価JISB8613:2019またはJRA4066:2017</v>
      </c>
      <c r="I213" s="217" t="str">
        <f t="shared" si="28"/>
        <v>空冷ヒートポンプチラー冷房専用、冷水出入口温度差7℃冷却能力-期間成績係数（IPLV）標準規格による評価JISB8613:2019またはJRA4066:2017JISB8613:2019またはJRA4066:2017</v>
      </c>
      <c r="K213" s="160" t="s">
        <v>19430</v>
      </c>
      <c r="L213" s="227" t="s">
        <v>28</v>
      </c>
      <c r="M213" s="227" t="s">
        <v>35</v>
      </c>
      <c r="N213" s="227" t="s">
        <v>36</v>
      </c>
      <c r="O213" s="228" t="s">
        <v>2975</v>
      </c>
      <c r="P213" s="227" t="s">
        <v>2300</v>
      </c>
      <c r="Q213" s="229" t="s">
        <v>2527</v>
      </c>
      <c r="R213" s="222" t="s">
        <v>22318</v>
      </c>
      <c r="S213" s="230" t="s">
        <v>19456</v>
      </c>
      <c r="T213" s="235">
        <v>5.7</v>
      </c>
      <c r="U213" s="225" t="s">
        <v>19456</v>
      </c>
      <c r="V213" s="229" t="s">
        <v>24</v>
      </c>
      <c r="W213" s="227" t="s">
        <v>2302</v>
      </c>
      <c r="X213" s="231" t="s">
        <v>1978</v>
      </c>
      <c r="Y213" s="227" t="s">
        <v>19462</v>
      </c>
      <c r="Z213" s="227" t="s">
        <v>2391</v>
      </c>
      <c r="AA213" s="227" t="s">
        <v>19463</v>
      </c>
      <c r="AB213" s="227" t="s">
        <v>19462</v>
      </c>
      <c r="AC213" s="227" t="s">
        <v>2391</v>
      </c>
      <c r="AD213" s="227" t="s">
        <v>19467</v>
      </c>
    </row>
    <row r="214" spans="2:30" s="218" customFormat="1" ht="67.5" customHeight="1">
      <c r="B214" s="218" t="str">
        <f>VLOOKUP(K214,[5]水準表DB!$E$8:$H$1510,4,FALSE)</f>
        <v>A</v>
      </c>
      <c r="C214" s="219" t="str">
        <f t="shared" si="29"/>
        <v>空冷ヒートポンプチラー</v>
      </c>
      <c r="D214" s="219" t="str">
        <f t="shared" si="30"/>
        <v>空冷ヒートポンプチラー冷房専用、冷水出入口温度差7℃</v>
      </c>
      <c r="E214" s="219" t="str">
        <f t="shared" si="31"/>
        <v>空冷ヒートポンプチラー冷房専用、冷水出入口温度差7℃冷却能力</v>
      </c>
      <c r="F214" s="217" t="str">
        <f t="shared" si="25"/>
        <v>空冷ヒートポンプチラー冷房専用、冷水出入口温度差7℃冷却能力-期間成績係数（IPLV）</v>
      </c>
      <c r="G214" s="217" t="str">
        <f t="shared" si="26"/>
        <v>空冷ヒートポンプチラー冷房専用、冷水出入口温度差7℃冷却能力-期間成績係数（IPLV）標準規格による評価</v>
      </c>
      <c r="H214" s="217" t="str">
        <f t="shared" si="27"/>
        <v>空冷ヒートポンプチラー冷房専用、冷水出入口温度差7℃冷却能力-期間成績係数（IPLV）標準規格による評価JISB8613:2019またはJRA4066:2017</v>
      </c>
      <c r="I214" s="217" t="str">
        <f t="shared" si="28"/>
        <v>空冷ヒートポンプチラー冷房専用、冷水出入口温度差7℃冷却能力-期間成績係数（IPLV）標準規格による評価JISB8613:2019またはJRA4066:2017JISB8613:2019またはJRA4066:2017</v>
      </c>
      <c r="K214" s="160" t="s">
        <v>19431</v>
      </c>
      <c r="L214" s="233" t="s">
        <v>28</v>
      </c>
      <c r="M214" s="233" t="s">
        <v>35</v>
      </c>
      <c r="N214" s="233" t="s">
        <v>36</v>
      </c>
      <c r="O214" s="232" t="s">
        <v>2975</v>
      </c>
      <c r="P214" s="233" t="s">
        <v>2300</v>
      </c>
      <c r="Q214" s="244" t="s">
        <v>2532</v>
      </c>
      <c r="R214" s="222" t="s">
        <v>22318</v>
      </c>
      <c r="S214" s="234" t="s">
        <v>19456</v>
      </c>
      <c r="T214" s="281">
        <v>5.6</v>
      </c>
      <c r="U214" s="246" t="s">
        <v>19456</v>
      </c>
      <c r="V214" s="244" t="s">
        <v>24</v>
      </c>
      <c r="W214" s="233" t="s">
        <v>2302</v>
      </c>
      <c r="X214" s="236" t="s">
        <v>1978</v>
      </c>
      <c r="Y214" s="233" t="s">
        <v>19462</v>
      </c>
      <c r="Z214" s="233" t="s">
        <v>2391</v>
      </c>
      <c r="AA214" s="233" t="s">
        <v>19463</v>
      </c>
      <c r="AB214" s="233" t="s">
        <v>19462</v>
      </c>
      <c r="AC214" s="233" t="s">
        <v>2391</v>
      </c>
      <c r="AD214" s="233" t="s">
        <v>19467</v>
      </c>
    </row>
    <row r="215" spans="2:30" s="218" customFormat="1" ht="135" customHeight="1">
      <c r="B215" s="218" t="str">
        <f>VLOOKUP(K215,[5]水準表DB!$E$8:$H$1510,4,FALSE)</f>
        <v>A</v>
      </c>
      <c r="C215" s="219" t="str">
        <f t="shared" si="29"/>
        <v>空冷ヒートポンプチラー</v>
      </c>
      <c r="D215" s="219" t="str">
        <f t="shared" si="30"/>
        <v>空冷ヒートポンプチラー冷房専用、冷水出入口温度差7℃</v>
      </c>
      <c r="E215" s="219" t="str">
        <f t="shared" si="31"/>
        <v>空冷ヒートポンプチラー冷房専用、冷水出入口温度差7℃冷却能力</v>
      </c>
      <c r="F215" s="217" t="str">
        <f t="shared" si="25"/>
        <v>空冷ヒートポンプチラー冷房専用、冷水出入口温度差7℃冷却能力-成績係数（COP）</v>
      </c>
      <c r="G215" s="217" t="str">
        <f t="shared" si="26"/>
        <v>空冷ヒートポンプチラー冷房専用、冷水出入口温度差7℃冷却能力-成績係数（COP）標準規格による評価</v>
      </c>
      <c r="H215" s="217" t="str">
        <f t="shared" si="27"/>
        <v>空冷ヒートポンプチラー冷房専用、冷水出入口温度差7℃冷却能力-成績係数（COP）標準規格による評価JISB8613:2019またはJRA4066:2017</v>
      </c>
      <c r="I215" s="217" t="str">
        <f t="shared" si="28"/>
        <v>空冷ヒートポンプチラー冷房専用、冷水出入口温度差7℃冷却能力-成績係数（COP）標準規格による評価JISB8613:2019またはJRA4066:2017JISB8613:2019またはJRA4066:2017</v>
      </c>
      <c r="K215" s="160" t="s">
        <v>19432</v>
      </c>
      <c r="L215" s="220" t="s">
        <v>28</v>
      </c>
      <c r="M215" s="220" t="s">
        <v>35</v>
      </c>
      <c r="N215" s="220" t="s">
        <v>36</v>
      </c>
      <c r="O215" s="221" t="s">
        <v>2975</v>
      </c>
      <c r="P215" s="220" t="s">
        <v>2300</v>
      </c>
      <c r="Q215" s="220" t="s">
        <v>2514</v>
      </c>
      <c r="R215" s="239" t="s">
        <v>22318</v>
      </c>
      <c r="S215" s="223" t="s">
        <v>19456</v>
      </c>
      <c r="T215" s="278">
        <v>4.01</v>
      </c>
      <c r="U215" s="241" t="s">
        <v>19456</v>
      </c>
      <c r="V215" s="220" t="s">
        <v>24</v>
      </c>
      <c r="W215" s="220" t="s">
        <v>2187</v>
      </c>
      <c r="X215" s="226" t="s">
        <v>1978</v>
      </c>
      <c r="Y215" s="220" t="s">
        <v>19462</v>
      </c>
      <c r="Z215" s="220" t="s">
        <v>2391</v>
      </c>
      <c r="AA215" s="220" t="s">
        <v>19463</v>
      </c>
      <c r="AB215" s="220" t="s">
        <v>19462</v>
      </c>
      <c r="AC215" s="220" t="s">
        <v>2391</v>
      </c>
      <c r="AD215" s="220" t="s">
        <v>19467</v>
      </c>
    </row>
    <row r="216" spans="2:30" s="218" customFormat="1" ht="67.5" customHeight="1">
      <c r="B216" s="218" t="str">
        <f>VLOOKUP(K216,[5]水準表DB!$E$8:$H$1510,4,FALSE)</f>
        <v>A</v>
      </c>
      <c r="C216" s="219" t="str">
        <f t="shared" si="29"/>
        <v>空冷ヒートポンプチラー</v>
      </c>
      <c r="D216" s="219" t="str">
        <f t="shared" si="30"/>
        <v>空冷ヒートポンプチラー冷房専用、冷水出入口温度差7℃</v>
      </c>
      <c r="E216" s="219" t="str">
        <f t="shared" si="31"/>
        <v>空冷ヒートポンプチラー冷房専用、冷水出入口温度差7℃冷却能力</v>
      </c>
      <c r="F216" s="217" t="str">
        <f t="shared" si="25"/>
        <v>空冷ヒートポンプチラー冷房専用、冷水出入口温度差7℃冷却能力-成績係数（COP）</v>
      </c>
      <c r="G216" s="217" t="str">
        <f t="shared" si="26"/>
        <v>空冷ヒートポンプチラー冷房専用、冷水出入口温度差7℃冷却能力-成績係数（COP）標準規格による評価</v>
      </c>
      <c r="H216" s="217" t="str">
        <f t="shared" si="27"/>
        <v>空冷ヒートポンプチラー冷房専用、冷水出入口温度差7℃冷却能力-成績係数（COP）標準規格による評価JISB8613:2019またはJRA4066:2017</v>
      </c>
      <c r="I216" s="217" t="str">
        <f t="shared" si="28"/>
        <v>空冷ヒートポンプチラー冷房専用、冷水出入口温度差7℃冷却能力-成績係数（COP）標準規格による評価JISB8613:2019またはJRA4066:2017JISB8613:2019またはJRA4066:2017</v>
      </c>
      <c r="K216" s="160" t="s">
        <v>19433</v>
      </c>
      <c r="L216" s="227" t="s">
        <v>28</v>
      </c>
      <c r="M216" s="227" t="s">
        <v>35</v>
      </c>
      <c r="N216" s="227" t="s">
        <v>36</v>
      </c>
      <c r="O216" s="228" t="s">
        <v>2975</v>
      </c>
      <c r="P216" s="227" t="s">
        <v>2300</v>
      </c>
      <c r="Q216" s="229" t="s">
        <v>2500</v>
      </c>
      <c r="R216" s="222" t="s">
        <v>22318</v>
      </c>
      <c r="S216" s="230" t="s">
        <v>19456</v>
      </c>
      <c r="T216" s="235">
        <v>4.1399999999999997</v>
      </c>
      <c r="U216" s="225" t="s">
        <v>19456</v>
      </c>
      <c r="V216" s="229" t="s">
        <v>24</v>
      </c>
      <c r="W216" s="227" t="s">
        <v>2187</v>
      </c>
      <c r="X216" s="231" t="s">
        <v>1978</v>
      </c>
      <c r="Y216" s="227" t="s">
        <v>19462</v>
      </c>
      <c r="Z216" s="227" t="s">
        <v>2391</v>
      </c>
      <c r="AA216" s="227" t="s">
        <v>19463</v>
      </c>
      <c r="AB216" s="227" t="s">
        <v>19462</v>
      </c>
      <c r="AC216" s="227" t="s">
        <v>2391</v>
      </c>
      <c r="AD216" s="227" t="s">
        <v>19467</v>
      </c>
    </row>
    <row r="217" spans="2:30" s="218" customFormat="1" ht="67.5" customHeight="1">
      <c r="B217" s="218" t="str">
        <f>VLOOKUP(K217,[5]水準表DB!$E$8:$H$1510,4,FALSE)</f>
        <v>A</v>
      </c>
      <c r="C217" s="219" t="str">
        <f t="shared" si="29"/>
        <v>空冷ヒートポンプチラー</v>
      </c>
      <c r="D217" s="219" t="str">
        <f t="shared" si="30"/>
        <v>空冷ヒートポンプチラー冷房専用、冷水出入口温度差7℃</v>
      </c>
      <c r="E217" s="219" t="str">
        <f t="shared" si="31"/>
        <v>空冷ヒートポンプチラー冷房専用、冷水出入口温度差7℃冷却能力</v>
      </c>
      <c r="F217" s="217" t="str">
        <f t="shared" si="25"/>
        <v>空冷ヒートポンプチラー冷房専用、冷水出入口温度差7℃冷却能力-成績係数（COP）</v>
      </c>
      <c r="G217" s="217" t="str">
        <f t="shared" si="26"/>
        <v>空冷ヒートポンプチラー冷房専用、冷水出入口温度差7℃冷却能力-成績係数（COP）標準規格による評価</v>
      </c>
      <c r="H217" s="217" t="str">
        <f t="shared" si="27"/>
        <v>空冷ヒートポンプチラー冷房専用、冷水出入口温度差7℃冷却能力-成績係数（COP）標準規格による評価JISB8613:2019またはJRA4066:2017</v>
      </c>
      <c r="I217" s="217" t="str">
        <f t="shared" si="28"/>
        <v>空冷ヒートポンプチラー冷房専用、冷水出入口温度差7℃冷却能力-成績係数（COP）標準規格による評価JISB8613:2019またはJRA4066:2017JISB8613:2019またはJRA4066:2017</v>
      </c>
      <c r="K217" s="160" t="s">
        <v>19434</v>
      </c>
      <c r="L217" s="227" t="s">
        <v>28</v>
      </c>
      <c r="M217" s="227" t="s">
        <v>35</v>
      </c>
      <c r="N217" s="227" t="s">
        <v>36</v>
      </c>
      <c r="O217" s="228" t="s">
        <v>2975</v>
      </c>
      <c r="P217" s="227" t="s">
        <v>2300</v>
      </c>
      <c r="Q217" s="229" t="s">
        <v>2505</v>
      </c>
      <c r="R217" s="222" t="s">
        <v>22372</v>
      </c>
      <c r="S217" s="230" t="s">
        <v>19456</v>
      </c>
      <c r="T217" s="235">
        <v>3.88</v>
      </c>
      <c r="U217" s="225" t="s">
        <v>19456</v>
      </c>
      <c r="V217" s="229" t="s">
        <v>24</v>
      </c>
      <c r="W217" s="227" t="s">
        <v>2187</v>
      </c>
      <c r="X217" s="231" t="s">
        <v>1978</v>
      </c>
      <c r="Y217" s="227" t="s">
        <v>19462</v>
      </c>
      <c r="Z217" s="227" t="s">
        <v>2391</v>
      </c>
      <c r="AA217" s="227" t="s">
        <v>19463</v>
      </c>
      <c r="AB217" s="227" t="s">
        <v>19462</v>
      </c>
      <c r="AC217" s="227" t="s">
        <v>2391</v>
      </c>
      <c r="AD217" s="227" t="s">
        <v>19467</v>
      </c>
    </row>
    <row r="218" spans="2:30" s="218" customFormat="1" ht="67.5" customHeight="1">
      <c r="B218" s="218" t="str">
        <f>VLOOKUP(K218,[5]水準表DB!$E$8:$H$1510,4,FALSE)</f>
        <v>A</v>
      </c>
      <c r="C218" s="219" t="str">
        <f t="shared" si="29"/>
        <v>空冷ヒートポンプチラー</v>
      </c>
      <c r="D218" s="219" t="str">
        <f t="shared" si="30"/>
        <v>空冷ヒートポンプチラー冷房専用、冷水出入口温度差7℃</v>
      </c>
      <c r="E218" s="219" t="str">
        <f t="shared" si="31"/>
        <v>空冷ヒートポンプチラー冷房専用、冷水出入口温度差7℃冷却能力</v>
      </c>
      <c r="F218" s="217" t="str">
        <f t="shared" si="25"/>
        <v>空冷ヒートポンプチラー冷房専用、冷水出入口温度差7℃冷却能力-成績係数（COP）</v>
      </c>
      <c r="G218" s="217" t="str">
        <f t="shared" si="26"/>
        <v>空冷ヒートポンプチラー冷房専用、冷水出入口温度差7℃冷却能力-成績係数（COP）標準規格による評価</v>
      </c>
      <c r="H218" s="217" t="str">
        <f t="shared" si="27"/>
        <v>空冷ヒートポンプチラー冷房専用、冷水出入口温度差7℃冷却能力-成績係数（COP）標準規格による評価JISB8613:2019またはJRA4066:2017</v>
      </c>
      <c r="I218" s="217" t="str">
        <f t="shared" si="28"/>
        <v>空冷ヒートポンプチラー冷房専用、冷水出入口温度差7℃冷却能力-成績係数（COP）標準規格による評価JISB8613:2019またはJRA4066:2017JISB8613:2019またはJRA4066:2017</v>
      </c>
      <c r="K218" s="160" t="s">
        <v>19435</v>
      </c>
      <c r="L218" s="227" t="s">
        <v>28</v>
      </c>
      <c r="M218" s="227" t="s">
        <v>35</v>
      </c>
      <c r="N218" s="227" t="s">
        <v>36</v>
      </c>
      <c r="O218" s="228" t="s">
        <v>2975</v>
      </c>
      <c r="P218" s="227" t="s">
        <v>2300</v>
      </c>
      <c r="Q218" s="229" t="s">
        <v>2527</v>
      </c>
      <c r="R218" s="222" t="s">
        <v>22372</v>
      </c>
      <c r="S218" s="230" t="s">
        <v>19456</v>
      </c>
      <c r="T218" s="235">
        <v>3.7</v>
      </c>
      <c r="U218" s="225" t="s">
        <v>19456</v>
      </c>
      <c r="V218" s="229" t="s">
        <v>24</v>
      </c>
      <c r="W218" s="227" t="s">
        <v>2187</v>
      </c>
      <c r="X218" s="231" t="s">
        <v>1978</v>
      </c>
      <c r="Y218" s="227" t="s">
        <v>19462</v>
      </c>
      <c r="Z218" s="227" t="s">
        <v>2391</v>
      </c>
      <c r="AA218" s="227" t="s">
        <v>19463</v>
      </c>
      <c r="AB218" s="227" t="s">
        <v>19462</v>
      </c>
      <c r="AC218" s="227" t="s">
        <v>2391</v>
      </c>
      <c r="AD218" s="227" t="s">
        <v>19467</v>
      </c>
    </row>
    <row r="219" spans="2:30" s="218" customFormat="1" ht="67.5" customHeight="1">
      <c r="B219" s="218" t="str">
        <f>VLOOKUP(K219,[5]水準表DB!$E$8:$H$1510,4,FALSE)</f>
        <v>A</v>
      </c>
      <c r="C219" s="219" t="str">
        <f t="shared" si="29"/>
        <v>空冷ヒートポンプチラー</v>
      </c>
      <c r="D219" s="219" t="str">
        <f t="shared" si="30"/>
        <v>空冷ヒートポンプチラー冷房専用、冷水出入口温度差7℃</v>
      </c>
      <c r="E219" s="219" t="str">
        <f t="shared" si="31"/>
        <v>空冷ヒートポンプチラー冷房専用、冷水出入口温度差7℃冷却能力</v>
      </c>
      <c r="F219" s="217" t="str">
        <f t="shared" si="25"/>
        <v>空冷ヒートポンプチラー冷房専用、冷水出入口温度差7℃冷却能力-成績係数（COP）</v>
      </c>
      <c r="G219" s="217" t="str">
        <f t="shared" si="26"/>
        <v>空冷ヒートポンプチラー冷房専用、冷水出入口温度差7℃冷却能力-成績係数（COP）標準規格による評価</v>
      </c>
      <c r="H219" s="217" t="str">
        <f t="shared" si="27"/>
        <v>空冷ヒートポンプチラー冷房専用、冷水出入口温度差7℃冷却能力-成績係数（COP）標準規格による評価JISB8613:2019またはJRA4066:2017</v>
      </c>
      <c r="I219" s="217" t="str">
        <f t="shared" si="28"/>
        <v>空冷ヒートポンプチラー冷房専用、冷水出入口温度差7℃冷却能力-成績係数（COP）標準規格による評価JISB8613:2019またはJRA4066:2017JISB8613:2019またはJRA4066:2017</v>
      </c>
      <c r="K219" s="160" t="s">
        <v>19436</v>
      </c>
      <c r="L219" s="227" t="s">
        <v>28</v>
      </c>
      <c r="M219" s="227" t="s">
        <v>35</v>
      </c>
      <c r="N219" s="227" t="s">
        <v>36</v>
      </c>
      <c r="O219" s="228" t="s">
        <v>2975</v>
      </c>
      <c r="P219" s="227" t="s">
        <v>2300</v>
      </c>
      <c r="Q219" s="229" t="s">
        <v>2532</v>
      </c>
      <c r="R219" s="222" t="s">
        <v>22318</v>
      </c>
      <c r="S219" s="230" t="s">
        <v>19456</v>
      </c>
      <c r="T219" s="235">
        <v>3.61</v>
      </c>
      <c r="U219" s="225" t="s">
        <v>19456</v>
      </c>
      <c r="V219" s="229" t="s">
        <v>24</v>
      </c>
      <c r="W219" s="227" t="s">
        <v>2187</v>
      </c>
      <c r="X219" s="231" t="s">
        <v>1978</v>
      </c>
      <c r="Y219" s="227" t="s">
        <v>19462</v>
      </c>
      <c r="Z219" s="227" t="s">
        <v>2391</v>
      </c>
      <c r="AA219" s="227" t="s">
        <v>19463</v>
      </c>
      <c r="AB219" s="227" t="s">
        <v>19462</v>
      </c>
      <c r="AC219" s="227" t="s">
        <v>2391</v>
      </c>
      <c r="AD219" s="227" t="s">
        <v>19467</v>
      </c>
    </row>
    <row r="220" spans="2:30" s="218" customFormat="1" ht="135" customHeight="1">
      <c r="B220" s="218" t="str">
        <f>VLOOKUP(K220,[5]水準表DB!$E$8:$H$1510,4,FALSE)</f>
        <v>A</v>
      </c>
      <c r="C220" s="219" t="str">
        <f t="shared" si="29"/>
        <v>空冷ヒートポンプチラー</v>
      </c>
      <c r="D220" s="219" t="str">
        <f t="shared" si="30"/>
        <v>空冷ヒートポンプチラー冷房専用、冷水出入口温度差7℃、散水式</v>
      </c>
      <c r="E220" s="219" t="str">
        <f t="shared" si="31"/>
        <v>空冷ヒートポンプチラー冷房専用、冷水出入口温度差7℃、散水式冷却能力</v>
      </c>
      <c r="F220" s="217" t="str">
        <f t="shared" si="25"/>
        <v>空冷ヒートポンプチラー冷房専用、冷水出入口温度差7℃、散水式冷却能力-期間成績係数（IPLV）</v>
      </c>
      <c r="G220" s="217" t="str">
        <f t="shared" si="26"/>
        <v>空冷ヒートポンプチラー冷房専用、冷水出入口温度差7℃、散水式冷却能力-期間成績係数（IPLV）標準規格による評価</v>
      </c>
      <c r="H220" s="217" t="str">
        <f t="shared" si="27"/>
        <v>空冷ヒートポンプチラー冷房専用、冷水出入口温度差7℃、散水式冷却能力-期間成績係数（IPLV）標準規格による評価JISB8613:2019またはJRA4066:2017</v>
      </c>
      <c r="I220" s="217" t="str">
        <f t="shared" si="28"/>
        <v>空冷ヒートポンプチラー冷房専用、冷水出入口温度差7℃、散水式冷却能力-期間成績係数（IPLV）標準規格による評価JISB8613:2019またはJRA4066:2017JISB8613:2019またはJRA4066:2017</v>
      </c>
      <c r="K220" s="160" t="s">
        <v>19437</v>
      </c>
      <c r="L220" s="227" t="s">
        <v>28</v>
      </c>
      <c r="M220" s="227" t="s">
        <v>35</v>
      </c>
      <c r="N220" s="227" t="s">
        <v>36</v>
      </c>
      <c r="O220" s="221" t="s">
        <v>3016</v>
      </c>
      <c r="P220" s="220" t="s">
        <v>2300</v>
      </c>
      <c r="Q220" s="220" t="s">
        <v>2514</v>
      </c>
      <c r="R220" s="239" t="s">
        <v>22373</v>
      </c>
      <c r="S220" s="223" t="s">
        <v>19456</v>
      </c>
      <c r="T220" s="278" t="s">
        <v>24</v>
      </c>
      <c r="U220" s="241" t="s">
        <v>19456</v>
      </c>
      <c r="V220" s="220" t="s">
        <v>24</v>
      </c>
      <c r="W220" s="220" t="s">
        <v>2302</v>
      </c>
      <c r="X220" s="226" t="s">
        <v>1978</v>
      </c>
      <c r="Y220" s="220" t="s">
        <v>19462</v>
      </c>
      <c r="Z220" s="220" t="s">
        <v>2391</v>
      </c>
      <c r="AA220" s="220" t="s">
        <v>19463</v>
      </c>
      <c r="AB220" s="220" t="s">
        <v>19462</v>
      </c>
      <c r="AC220" s="220" t="s">
        <v>2391</v>
      </c>
      <c r="AD220" s="220" t="s">
        <v>19467</v>
      </c>
    </row>
    <row r="221" spans="2:30" s="218" customFormat="1" ht="67.5" customHeight="1">
      <c r="B221" s="218" t="str">
        <f>VLOOKUP(K221,[5]水準表DB!$E$8:$H$1510,4,FALSE)</f>
        <v>A</v>
      </c>
      <c r="C221" s="219" t="str">
        <f t="shared" si="29"/>
        <v>空冷ヒートポンプチラー</v>
      </c>
      <c r="D221" s="219" t="str">
        <f t="shared" si="30"/>
        <v>空冷ヒートポンプチラー冷房専用、冷水出入口温度差7℃、散水式</v>
      </c>
      <c r="E221" s="219" t="str">
        <f t="shared" si="31"/>
        <v>空冷ヒートポンプチラー冷房専用、冷水出入口温度差7℃、散水式冷却能力</v>
      </c>
      <c r="F221" s="217" t="str">
        <f t="shared" si="25"/>
        <v>空冷ヒートポンプチラー冷房専用、冷水出入口温度差7℃、散水式冷却能力-期間成績係数（IPLV）</v>
      </c>
      <c r="G221" s="217" t="str">
        <f t="shared" si="26"/>
        <v>空冷ヒートポンプチラー冷房専用、冷水出入口温度差7℃、散水式冷却能力-期間成績係数（IPLV）標準規格による評価</v>
      </c>
      <c r="H221" s="217" t="str">
        <f t="shared" si="27"/>
        <v>空冷ヒートポンプチラー冷房専用、冷水出入口温度差7℃、散水式冷却能力-期間成績係数（IPLV）標準規格による評価JISB8613:2019またはJRA4066:2017</v>
      </c>
      <c r="I221" s="217" t="str">
        <f t="shared" si="28"/>
        <v>空冷ヒートポンプチラー冷房専用、冷水出入口温度差7℃、散水式冷却能力-期間成績係数（IPLV）標準規格による評価JISB8613:2019またはJRA4066:2017JISB8613:2019またはJRA4066:2017</v>
      </c>
      <c r="K221" s="160" t="s">
        <v>19438</v>
      </c>
      <c r="L221" s="227" t="s">
        <v>28</v>
      </c>
      <c r="M221" s="227" t="s">
        <v>35</v>
      </c>
      <c r="N221" s="227" t="s">
        <v>36</v>
      </c>
      <c r="O221" s="228" t="s">
        <v>3016</v>
      </c>
      <c r="P221" s="227" t="s">
        <v>2300</v>
      </c>
      <c r="Q221" s="229" t="s">
        <v>2500</v>
      </c>
      <c r="R221" s="222" t="s">
        <v>22318</v>
      </c>
      <c r="S221" s="230" t="s">
        <v>19456</v>
      </c>
      <c r="T221" s="235">
        <v>7</v>
      </c>
      <c r="U221" s="225" t="s">
        <v>19456</v>
      </c>
      <c r="V221" s="229" t="s">
        <v>24</v>
      </c>
      <c r="W221" s="227" t="s">
        <v>2302</v>
      </c>
      <c r="X221" s="231" t="s">
        <v>1978</v>
      </c>
      <c r="Y221" s="227" t="s">
        <v>19462</v>
      </c>
      <c r="Z221" s="227" t="s">
        <v>2391</v>
      </c>
      <c r="AA221" s="227" t="s">
        <v>19463</v>
      </c>
      <c r="AB221" s="227" t="s">
        <v>19462</v>
      </c>
      <c r="AC221" s="227" t="s">
        <v>2391</v>
      </c>
      <c r="AD221" s="227" t="s">
        <v>19467</v>
      </c>
    </row>
    <row r="222" spans="2:30" s="218" customFormat="1" ht="63.6" customHeight="1">
      <c r="B222" s="218" t="str">
        <f>VLOOKUP(K222,[5]水準表DB!$E$8:$H$1510,4,FALSE)</f>
        <v>A</v>
      </c>
      <c r="C222" s="219" t="str">
        <f t="shared" si="29"/>
        <v>空冷ヒートポンプチラー</v>
      </c>
      <c r="D222" s="219" t="str">
        <f t="shared" si="30"/>
        <v>空冷ヒートポンプチラー冷房専用、冷水出入口温度差7℃、散水式</v>
      </c>
      <c r="E222" s="219" t="str">
        <f t="shared" si="31"/>
        <v>空冷ヒートポンプチラー冷房専用、冷水出入口温度差7℃、散水式冷却能力</v>
      </c>
      <c r="F222" s="217" t="str">
        <f t="shared" si="25"/>
        <v>空冷ヒートポンプチラー冷房専用、冷水出入口温度差7℃、散水式冷却能力-期間成績係数（IPLV）</v>
      </c>
      <c r="G222" s="217" t="str">
        <f t="shared" si="26"/>
        <v>空冷ヒートポンプチラー冷房専用、冷水出入口温度差7℃、散水式冷却能力-期間成績係数（IPLV）標準規格による評価</v>
      </c>
      <c r="H222" s="217" t="str">
        <f t="shared" si="27"/>
        <v>空冷ヒートポンプチラー冷房専用、冷水出入口温度差7℃、散水式冷却能力-期間成績係数（IPLV）標準規格による評価JISB8613:2019またはJRA4066:2017</v>
      </c>
      <c r="I222" s="217" t="str">
        <f t="shared" si="28"/>
        <v>空冷ヒートポンプチラー冷房専用、冷水出入口温度差7℃、散水式冷却能力-期間成績係数（IPLV）標準規格による評価JISB8613:2019またはJRA4066:2017JISB8613:2019またはJRA4066:2017</v>
      </c>
      <c r="K222" s="160" t="s">
        <v>19439</v>
      </c>
      <c r="L222" s="227" t="s">
        <v>28</v>
      </c>
      <c r="M222" s="227" t="s">
        <v>35</v>
      </c>
      <c r="N222" s="227" t="s">
        <v>36</v>
      </c>
      <c r="O222" s="228" t="s">
        <v>3016</v>
      </c>
      <c r="P222" s="227" t="s">
        <v>2300</v>
      </c>
      <c r="Q222" s="229" t="s">
        <v>2505</v>
      </c>
      <c r="R222" s="222" t="s">
        <v>22318</v>
      </c>
      <c r="S222" s="230" t="s">
        <v>19456</v>
      </c>
      <c r="T222" s="235">
        <v>6.7</v>
      </c>
      <c r="U222" s="225" t="s">
        <v>19456</v>
      </c>
      <c r="V222" s="229" t="s">
        <v>24</v>
      </c>
      <c r="W222" s="227" t="s">
        <v>2302</v>
      </c>
      <c r="X222" s="231" t="s">
        <v>1978</v>
      </c>
      <c r="Y222" s="227" t="s">
        <v>19462</v>
      </c>
      <c r="Z222" s="227" t="s">
        <v>2391</v>
      </c>
      <c r="AA222" s="227" t="s">
        <v>19463</v>
      </c>
      <c r="AB222" s="227" t="s">
        <v>19462</v>
      </c>
      <c r="AC222" s="227" t="s">
        <v>2391</v>
      </c>
      <c r="AD222" s="227" t="s">
        <v>19467</v>
      </c>
    </row>
    <row r="223" spans="2:30" s="218" customFormat="1" ht="67.5" customHeight="1">
      <c r="B223" s="218" t="str">
        <f>VLOOKUP(K223,[5]水準表DB!$E$8:$H$1510,4,FALSE)</f>
        <v>A</v>
      </c>
      <c r="C223" s="219" t="str">
        <f t="shared" si="29"/>
        <v>空冷ヒートポンプチラー</v>
      </c>
      <c r="D223" s="219" t="str">
        <f t="shared" si="30"/>
        <v>空冷ヒートポンプチラー冷房専用、冷水出入口温度差7℃、散水式</v>
      </c>
      <c r="E223" s="219" t="str">
        <f t="shared" si="31"/>
        <v>空冷ヒートポンプチラー冷房専用、冷水出入口温度差7℃、散水式冷却能力</v>
      </c>
      <c r="F223" s="217" t="str">
        <f t="shared" si="25"/>
        <v>空冷ヒートポンプチラー冷房専用、冷水出入口温度差7℃、散水式冷却能力-期間成績係数（IPLV）</v>
      </c>
      <c r="G223" s="217" t="str">
        <f t="shared" si="26"/>
        <v>空冷ヒートポンプチラー冷房専用、冷水出入口温度差7℃、散水式冷却能力-期間成績係数（IPLV）標準規格による評価</v>
      </c>
      <c r="H223" s="217" t="str">
        <f t="shared" si="27"/>
        <v>空冷ヒートポンプチラー冷房専用、冷水出入口温度差7℃、散水式冷却能力-期間成績係数（IPLV）標準規格による評価JISB8613:2019またはJRA4066:2017</v>
      </c>
      <c r="I223" s="217" t="str">
        <f t="shared" si="28"/>
        <v>空冷ヒートポンプチラー冷房専用、冷水出入口温度差7℃、散水式冷却能力-期間成績係数（IPLV）標準規格による評価JISB8613:2019またはJRA4066:2017JISB8613:2019またはJRA4066:2017</v>
      </c>
      <c r="K223" s="160" t="s">
        <v>19440</v>
      </c>
      <c r="L223" s="227" t="s">
        <v>28</v>
      </c>
      <c r="M223" s="227" t="s">
        <v>35</v>
      </c>
      <c r="N223" s="227" t="s">
        <v>36</v>
      </c>
      <c r="O223" s="228" t="s">
        <v>3016</v>
      </c>
      <c r="P223" s="227" t="s">
        <v>2300</v>
      </c>
      <c r="Q223" s="229" t="s">
        <v>2527</v>
      </c>
      <c r="R223" s="222" t="s">
        <v>22318</v>
      </c>
      <c r="S223" s="230" t="s">
        <v>19456</v>
      </c>
      <c r="T223" s="235">
        <v>6.5</v>
      </c>
      <c r="U223" s="225" t="s">
        <v>19456</v>
      </c>
      <c r="V223" s="229" t="s">
        <v>24</v>
      </c>
      <c r="W223" s="227" t="s">
        <v>2302</v>
      </c>
      <c r="X223" s="231" t="s">
        <v>1978</v>
      </c>
      <c r="Y223" s="227" t="s">
        <v>19462</v>
      </c>
      <c r="Z223" s="227" t="s">
        <v>2391</v>
      </c>
      <c r="AA223" s="227" t="s">
        <v>19463</v>
      </c>
      <c r="AB223" s="227" t="s">
        <v>19462</v>
      </c>
      <c r="AC223" s="227" t="s">
        <v>2391</v>
      </c>
      <c r="AD223" s="227" t="s">
        <v>19467</v>
      </c>
    </row>
    <row r="224" spans="2:30" s="218" customFormat="1" ht="67.5" customHeight="1">
      <c r="B224" s="218" t="str">
        <f>VLOOKUP(K224,[5]水準表DB!$E$8:$H$1510,4,FALSE)</f>
        <v>A</v>
      </c>
      <c r="C224" s="219" t="str">
        <f t="shared" si="29"/>
        <v>空冷ヒートポンプチラー</v>
      </c>
      <c r="D224" s="219" t="str">
        <f t="shared" si="30"/>
        <v>空冷ヒートポンプチラー冷房専用、冷水出入口温度差7℃、散水式</v>
      </c>
      <c r="E224" s="219" t="str">
        <f t="shared" si="31"/>
        <v>空冷ヒートポンプチラー冷房専用、冷水出入口温度差7℃、散水式冷却能力</v>
      </c>
      <c r="F224" s="217" t="str">
        <f t="shared" si="25"/>
        <v>空冷ヒートポンプチラー冷房専用、冷水出入口温度差7℃、散水式冷却能力-期間成績係数（IPLV）</v>
      </c>
      <c r="G224" s="217" t="str">
        <f t="shared" si="26"/>
        <v>空冷ヒートポンプチラー冷房専用、冷水出入口温度差7℃、散水式冷却能力-期間成績係数（IPLV）標準規格による評価</v>
      </c>
      <c r="H224" s="217" t="str">
        <f t="shared" si="27"/>
        <v>空冷ヒートポンプチラー冷房専用、冷水出入口温度差7℃、散水式冷却能力-期間成績係数（IPLV）標準規格による評価JISB8613:2019またはJRA4066:2017</v>
      </c>
      <c r="I224" s="217" t="str">
        <f t="shared" si="28"/>
        <v>空冷ヒートポンプチラー冷房専用、冷水出入口温度差7℃、散水式冷却能力-期間成績係数（IPLV）標準規格による評価JISB8613:2019またはJRA4066:2017JISB8613:2019またはJRA4066:2017</v>
      </c>
      <c r="K224" s="160" t="s">
        <v>19441</v>
      </c>
      <c r="L224" s="233" t="s">
        <v>28</v>
      </c>
      <c r="M224" s="233" t="s">
        <v>35</v>
      </c>
      <c r="N224" s="233" t="s">
        <v>36</v>
      </c>
      <c r="O224" s="232" t="s">
        <v>3016</v>
      </c>
      <c r="P224" s="233" t="s">
        <v>2300</v>
      </c>
      <c r="Q224" s="244" t="s">
        <v>2532</v>
      </c>
      <c r="R224" s="222" t="s">
        <v>22318</v>
      </c>
      <c r="S224" s="234" t="s">
        <v>19456</v>
      </c>
      <c r="T224" s="281">
        <v>6.3</v>
      </c>
      <c r="U224" s="246" t="s">
        <v>19456</v>
      </c>
      <c r="V224" s="244" t="s">
        <v>24</v>
      </c>
      <c r="W224" s="233" t="s">
        <v>2302</v>
      </c>
      <c r="X224" s="236" t="s">
        <v>1978</v>
      </c>
      <c r="Y224" s="233" t="s">
        <v>19462</v>
      </c>
      <c r="Z224" s="233" t="s">
        <v>2391</v>
      </c>
      <c r="AA224" s="233" t="s">
        <v>19463</v>
      </c>
      <c r="AB224" s="233" t="s">
        <v>19462</v>
      </c>
      <c r="AC224" s="233" t="s">
        <v>2391</v>
      </c>
      <c r="AD224" s="233" t="s">
        <v>19467</v>
      </c>
    </row>
    <row r="225" spans="2:30" s="218" customFormat="1" ht="135" customHeight="1">
      <c r="B225" s="218" t="str">
        <f>VLOOKUP(K225,[5]水準表DB!$E$8:$H$1510,4,FALSE)</f>
        <v>A</v>
      </c>
      <c r="C225" s="219" t="str">
        <f t="shared" si="29"/>
        <v>空冷ヒートポンプチラー</v>
      </c>
      <c r="D225" s="219" t="str">
        <f t="shared" si="30"/>
        <v>空冷ヒートポンプチラー冷房専用、冷水出入口温度差7℃、散水式</v>
      </c>
      <c r="E225" s="219" t="str">
        <f t="shared" si="31"/>
        <v>空冷ヒートポンプチラー冷房専用、冷水出入口温度差7℃、散水式冷却能力</v>
      </c>
      <c r="F225" s="217" t="str">
        <f t="shared" si="25"/>
        <v>空冷ヒートポンプチラー冷房専用、冷水出入口温度差7℃、散水式冷却能力-成績係数（COP）</v>
      </c>
      <c r="G225" s="217" t="str">
        <f t="shared" si="26"/>
        <v>空冷ヒートポンプチラー冷房専用、冷水出入口温度差7℃、散水式冷却能力-成績係数（COP）標準規格による評価</v>
      </c>
      <c r="H225" s="217" t="str">
        <f t="shared" si="27"/>
        <v>空冷ヒートポンプチラー冷房専用、冷水出入口温度差7℃、散水式冷却能力-成績係数（COP）標準規格による評価JISB8613:2019またはJRA4066:2017</v>
      </c>
      <c r="I225" s="217" t="str">
        <f t="shared" si="28"/>
        <v>空冷ヒートポンプチラー冷房専用、冷水出入口温度差7℃、散水式冷却能力-成績係数（COP）標準規格による評価JISB8613:2019またはJRA4066:2017JISB8613:2019またはJRA4066:2017</v>
      </c>
      <c r="K225" s="160" t="s">
        <v>19442</v>
      </c>
      <c r="L225" s="220" t="s">
        <v>28</v>
      </c>
      <c r="M225" s="220" t="s">
        <v>35</v>
      </c>
      <c r="N225" s="220" t="s">
        <v>36</v>
      </c>
      <c r="O225" s="221" t="s">
        <v>3016</v>
      </c>
      <c r="P225" s="220" t="s">
        <v>2300</v>
      </c>
      <c r="Q225" s="220" t="s">
        <v>2514</v>
      </c>
      <c r="R225" s="239" t="s">
        <v>22372</v>
      </c>
      <c r="S225" s="223" t="s">
        <v>19456</v>
      </c>
      <c r="T225" s="278">
        <v>6.07</v>
      </c>
      <c r="U225" s="241" t="s">
        <v>19456</v>
      </c>
      <c r="V225" s="220" t="s">
        <v>24</v>
      </c>
      <c r="W225" s="220" t="s">
        <v>2187</v>
      </c>
      <c r="X225" s="226" t="s">
        <v>1978</v>
      </c>
      <c r="Y225" s="220" t="s">
        <v>19462</v>
      </c>
      <c r="Z225" s="220" t="s">
        <v>2391</v>
      </c>
      <c r="AA225" s="220" t="s">
        <v>19463</v>
      </c>
      <c r="AB225" s="220" t="s">
        <v>19462</v>
      </c>
      <c r="AC225" s="220" t="s">
        <v>2391</v>
      </c>
      <c r="AD225" s="220" t="s">
        <v>19467</v>
      </c>
    </row>
    <row r="226" spans="2:30" s="218" customFormat="1" ht="67.5" customHeight="1">
      <c r="B226" s="218" t="str">
        <f>VLOOKUP(K226,[5]水準表DB!$E$8:$H$1510,4,FALSE)</f>
        <v>A</v>
      </c>
      <c r="C226" s="219" t="str">
        <f t="shared" si="29"/>
        <v>空冷ヒートポンプチラー</v>
      </c>
      <c r="D226" s="219" t="str">
        <f t="shared" si="30"/>
        <v>空冷ヒートポンプチラー冷房専用、冷水出入口温度差7℃、散水式</v>
      </c>
      <c r="E226" s="219" t="str">
        <f t="shared" si="31"/>
        <v>空冷ヒートポンプチラー冷房専用、冷水出入口温度差7℃、散水式冷却能力</v>
      </c>
      <c r="F226" s="217" t="str">
        <f t="shared" si="25"/>
        <v>空冷ヒートポンプチラー冷房専用、冷水出入口温度差7℃、散水式冷却能力-成績係数（COP）</v>
      </c>
      <c r="G226" s="217" t="str">
        <f t="shared" si="26"/>
        <v>空冷ヒートポンプチラー冷房専用、冷水出入口温度差7℃、散水式冷却能力-成績係数（COP）標準規格による評価</v>
      </c>
      <c r="H226" s="217" t="str">
        <f t="shared" si="27"/>
        <v>空冷ヒートポンプチラー冷房専用、冷水出入口温度差7℃、散水式冷却能力-成績係数（COP）標準規格による評価JISB8613:2019またはJRA4066:2017</v>
      </c>
      <c r="I226" s="217" t="str">
        <f t="shared" si="28"/>
        <v>空冷ヒートポンプチラー冷房専用、冷水出入口温度差7℃、散水式冷却能力-成績係数（COP）標準規格による評価JISB8613:2019またはJRA4066:2017JISB8613:2019またはJRA4066:2017</v>
      </c>
      <c r="K226" s="160" t="s">
        <v>19443</v>
      </c>
      <c r="L226" s="227" t="s">
        <v>28</v>
      </c>
      <c r="M226" s="227" t="s">
        <v>35</v>
      </c>
      <c r="N226" s="227" t="s">
        <v>36</v>
      </c>
      <c r="O226" s="228" t="s">
        <v>3016</v>
      </c>
      <c r="P226" s="227" t="s">
        <v>2300</v>
      </c>
      <c r="Q226" s="229" t="s">
        <v>2500</v>
      </c>
      <c r="R226" s="222" t="s">
        <v>22372</v>
      </c>
      <c r="S226" s="230" t="s">
        <v>19456</v>
      </c>
      <c r="T226" s="235">
        <v>6.53</v>
      </c>
      <c r="U226" s="225" t="s">
        <v>19456</v>
      </c>
      <c r="V226" s="229" t="s">
        <v>24</v>
      </c>
      <c r="W226" s="227" t="s">
        <v>2187</v>
      </c>
      <c r="X226" s="231" t="s">
        <v>1978</v>
      </c>
      <c r="Y226" s="227" t="s">
        <v>19462</v>
      </c>
      <c r="Z226" s="227" t="s">
        <v>2391</v>
      </c>
      <c r="AA226" s="227" t="s">
        <v>19463</v>
      </c>
      <c r="AB226" s="227" t="s">
        <v>19462</v>
      </c>
      <c r="AC226" s="227" t="s">
        <v>2391</v>
      </c>
      <c r="AD226" s="227" t="s">
        <v>19467</v>
      </c>
    </row>
    <row r="227" spans="2:30" s="218" customFormat="1" ht="67.5" customHeight="1">
      <c r="B227" s="218" t="str">
        <f>VLOOKUP(K227,[5]水準表DB!$E$8:$H$1510,4,FALSE)</f>
        <v>A</v>
      </c>
      <c r="C227" s="219" t="str">
        <f t="shared" si="29"/>
        <v>空冷ヒートポンプチラー</v>
      </c>
      <c r="D227" s="219" t="str">
        <f t="shared" si="30"/>
        <v>空冷ヒートポンプチラー冷房専用、冷水出入口温度差7℃、散水式</v>
      </c>
      <c r="E227" s="219" t="str">
        <f t="shared" si="31"/>
        <v>空冷ヒートポンプチラー冷房専用、冷水出入口温度差7℃、散水式冷却能力</v>
      </c>
      <c r="F227" s="217" t="str">
        <f t="shared" si="25"/>
        <v>空冷ヒートポンプチラー冷房専用、冷水出入口温度差7℃、散水式冷却能力-成績係数（COP）</v>
      </c>
      <c r="G227" s="217" t="str">
        <f t="shared" si="26"/>
        <v>空冷ヒートポンプチラー冷房専用、冷水出入口温度差7℃、散水式冷却能力-成績係数（COP）標準規格による評価</v>
      </c>
      <c r="H227" s="217" t="str">
        <f t="shared" si="27"/>
        <v>空冷ヒートポンプチラー冷房専用、冷水出入口温度差7℃、散水式冷却能力-成績係数（COP）標準規格による評価JISB8613:2019またはJRA4066:2017</v>
      </c>
      <c r="I227" s="217" t="str">
        <f t="shared" si="28"/>
        <v>空冷ヒートポンプチラー冷房専用、冷水出入口温度差7℃、散水式冷却能力-成績係数（COP）標準規格による評価JISB8613:2019またはJRA4066:2017JISB8613:2019またはJRA4066:2017</v>
      </c>
      <c r="K227" s="160" t="s">
        <v>19444</v>
      </c>
      <c r="L227" s="227" t="s">
        <v>28</v>
      </c>
      <c r="M227" s="227" t="s">
        <v>35</v>
      </c>
      <c r="N227" s="227" t="s">
        <v>36</v>
      </c>
      <c r="O227" s="228" t="s">
        <v>3016</v>
      </c>
      <c r="P227" s="227" t="s">
        <v>2300</v>
      </c>
      <c r="Q227" s="229" t="s">
        <v>2505</v>
      </c>
      <c r="R227" s="222" t="s">
        <v>22372</v>
      </c>
      <c r="S227" s="222" t="s">
        <v>19456</v>
      </c>
      <c r="T227" s="235">
        <v>6.14</v>
      </c>
      <c r="U227" s="225" t="s">
        <v>19456</v>
      </c>
      <c r="V227" s="229" t="s">
        <v>24</v>
      </c>
      <c r="W227" s="227" t="s">
        <v>2187</v>
      </c>
      <c r="X227" s="227" t="s">
        <v>1978</v>
      </c>
      <c r="Y227" s="227" t="s">
        <v>19462</v>
      </c>
      <c r="Z227" s="227" t="s">
        <v>2391</v>
      </c>
      <c r="AA227" s="227" t="s">
        <v>19463</v>
      </c>
      <c r="AB227" s="227" t="s">
        <v>19462</v>
      </c>
      <c r="AC227" s="227" t="s">
        <v>2391</v>
      </c>
      <c r="AD227" s="227" t="s">
        <v>19467</v>
      </c>
    </row>
    <row r="228" spans="2:30" s="218" customFormat="1" ht="63.6" customHeight="1">
      <c r="B228" s="218" t="str">
        <f>VLOOKUP(K228,[5]水準表DB!$E$8:$H$1510,4,FALSE)</f>
        <v>A</v>
      </c>
      <c r="C228" s="219" t="str">
        <f t="shared" si="29"/>
        <v>空冷ヒートポンプチラー</v>
      </c>
      <c r="D228" s="219" t="str">
        <f t="shared" si="30"/>
        <v>空冷ヒートポンプチラー冷房専用、冷水出入口温度差7℃、散水式</v>
      </c>
      <c r="E228" s="219" t="str">
        <f t="shared" si="31"/>
        <v>空冷ヒートポンプチラー冷房専用、冷水出入口温度差7℃、散水式冷却能力</v>
      </c>
      <c r="F228" s="217" t="str">
        <f t="shared" si="25"/>
        <v>空冷ヒートポンプチラー冷房専用、冷水出入口温度差7℃、散水式冷却能力-成績係数（COP）</v>
      </c>
      <c r="G228" s="217" t="str">
        <f t="shared" si="26"/>
        <v>空冷ヒートポンプチラー冷房専用、冷水出入口温度差7℃、散水式冷却能力-成績係数（COP）標準規格による評価</v>
      </c>
      <c r="H228" s="217" t="str">
        <f t="shared" si="27"/>
        <v>空冷ヒートポンプチラー冷房専用、冷水出入口温度差7℃、散水式冷却能力-成績係数（COP）標準規格による評価JISB8613:2019またはJRA4066:2017</v>
      </c>
      <c r="I228" s="217" t="str">
        <f t="shared" si="28"/>
        <v>空冷ヒートポンプチラー冷房専用、冷水出入口温度差7℃、散水式冷却能力-成績係数（COP）標準規格による評価JISB8613:2019またはJRA4066:2017JISB8613:2019またはJRA4066:2017</v>
      </c>
      <c r="K228" s="160" t="s">
        <v>19445</v>
      </c>
      <c r="L228" s="227" t="s">
        <v>28</v>
      </c>
      <c r="M228" s="227" t="s">
        <v>35</v>
      </c>
      <c r="N228" s="249" t="s">
        <v>36</v>
      </c>
      <c r="O228" s="228" t="s">
        <v>3016</v>
      </c>
      <c r="P228" s="227" t="s">
        <v>2300</v>
      </c>
      <c r="Q228" s="229" t="s">
        <v>2527</v>
      </c>
      <c r="R228" s="222" t="s">
        <v>22372</v>
      </c>
      <c r="S228" s="222" t="s">
        <v>19456</v>
      </c>
      <c r="T228" s="235">
        <v>5.44</v>
      </c>
      <c r="U228" s="225" t="s">
        <v>19456</v>
      </c>
      <c r="V228" s="229" t="s">
        <v>24</v>
      </c>
      <c r="W228" s="227" t="s">
        <v>2187</v>
      </c>
      <c r="X228" s="227" t="s">
        <v>1978</v>
      </c>
      <c r="Y228" s="249" t="s">
        <v>19462</v>
      </c>
      <c r="Z228" s="249" t="s">
        <v>2391</v>
      </c>
      <c r="AA228" s="249" t="s">
        <v>19463</v>
      </c>
      <c r="AB228" s="249" t="s">
        <v>19462</v>
      </c>
      <c r="AC228" s="249" t="s">
        <v>2391</v>
      </c>
      <c r="AD228" s="227" t="s">
        <v>19467</v>
      </c>
    </row>
    <row r="229" spans="2:30" s="218" customFormat="1" ht="67.5" customHeight="1">
      <c r="B229" s="218" t="str">
        <f>VLOOKUP(K229,[5]水準表DB!$E$8:$H$1510,4,FALSE)</f>
        <v>A</v>
      </c>
      <c r="C229" s="219" t="str">
        <f t="shared" si="29"/>
        <v>空冷ヒートポンプチラー</v>
      </c>
      <c r="D229" s="219" t="str">
        <f t="shared" si="30"/>
        <v>空冷ヒートポンプチラー冷房専用、冷水出入口温度差7℃、散水式</v>
      </c>
      <c r="E229" s="219" t="str">
        <f t="shared" si="31"/>
        <v>空冷ヒートポンプチラー冷房専用、冷水出入口温度差7℃、散水式冷却能力</v>
      </c>
      <c r="F229" s="217" t="str">
        <f t="shared" si="25"/>
        <v>空冷ヒートポンプチラー冷房専用、冷水出入口温度差7℃、散水式冷却能力-成績係数（COP）</v>
      </c>
      <c r="G229" s="217" t="str">
        <f t="shared" si="26"/>
        <v>空冷ヒートポンプチラー冷房専用、冷水出入口温度差7℃、散水式冷却能力-成績係数（COP）標準規格による評価</v>
      </c>
      <c r="H229" s="217" t="str">
        <f t="shared" si="27"/>
        <v>空冷ヒートポンプチラー冷房専用、冷水出入口温度差7℃、散水式冷却能力-成績係数（COP）標準規格による評価JISB8613:2019またはJRA4066:2017</v>
      </c>
      <c r="I229" s="217" t="str">
        <f t="shared" si="28"/>
        <v>空冷ヒートポンプチラー冷房専用、冷水出入口温度差7℃、散水式冷却能力-成績係数（COP）標準規格による評価JISB8613:2019またはJRA4066:2017JISB8613:2019またはJRA4066:2017</v>
      </c>
      <c r="K229" s="160" t="s">
        <v>19446</v>
      </c>
      <c r="L229" s="227" t="s">
        <v>28</v>
      </c>
      <c r="M229" s="227" t="s">
        <v>35</v>
      </c>
      <c r="N229" s="227" t="s">
        <v>36</v>
      </c>
      <c r="O229" s="228" t="s">
        <v>3016</v>
      </c>
      <c r="P229" s="227" t="s">
        <v>2300</v>
      </c>
      <c r="Q229" s="229" t="s">
        <v>2532</v>
      </c>
      <c r="R229" s="252" t="s">
        <v>22318</v>
      </c>
      <c r="S229" s="230" t="s">
        <v>19456</v>
      </c>
      <c r="T229" s="235">
        <v>6.3</v>
      </c>
      <c r="U229" s="225" t="s">
        <v>19456</v>
      </c>
      <c r="V229" s="229" t="s">
        <v>24</v>
      </c>
      <c r="W229" s="227" t="s">
        <v>2187</v>
      </c>
      <c r="X229" s="231" t="s">
        <v>1978</v>
      </c>
      <c r="Y229" s="227" t="s">
        <v>19462</v>
      </c>
      <c r="Z229" s="227" t="s">
        <v>2391</v>
      </c>
      <c r="AA229" s="227" t="s">
        <v>19463</v>
      </c>
      <c r="AB229" s="227" t="s">
        <v>19462</v>
      </c>
      <c r="AC229" s="227" t="s">
        <v>2391</v>
      </c>
      <c r="AD229" s="227" t="s">
        <v>19467</v>
      </c>
    </row>
    <row r="230" spans="2:30" s="218" customFormat="1" ht="233.25" customHeight="1">
      <c r="B230" s="218" t="str">
        <f>VLOOKUP(K230,[5]水準表DB!$E$8:$H$1510,4,FALSE)</f>
        <v>A</v>
      </c>
      <c r="C230" s="219" t="str">
        <f t="shared" si="29"/>
        <v>デシカント空調システム</v>
      </c>
      <c r="D230" s="219" t="str">
        <f t="shared" si="30"/>
        <v>デシカント空調システム固体（乾式）、顕熱交換機あり、再生熱源：電気ヒートポンプ</v>
      </c>
      <c r="E230" s="219" t="str">
        <f t="shared" si="31"/>
        <v>デシカント空調システム固体（乾式）、顕熱交換機あり、再生熱源：電気ヒートポンプ最大処理風量</v>
      </c>
      <c r="F230" s="217" t="str">
        <f t="shared" si="25"/>
        <v>デシカント空調システム固体（乾式）、顕熱交換機あり、再生熱源：電気ヒートポンプ最大処理風量kg/h/kW除湿冷房消費電力あたり除湿量</v>
      </c>
      <c r="G230" s="217" t="str">
        <f t="shared" si="26"/>
        <v>デシカント空調システム固体（乾式）、顕熱交換機あり、再生熱源：電気ヒートポンプ最大処理風量kg/h/kW除湿冷房消費電力あたり除湿量標準条件による評価</v>
      </c>
      <c r="H230" s="217" t="str">
        <f t="shared" si="27"/>
        <v>デシカント空調システム固体（乾式）、顕熱交換機あり、再生熱源：電気ヒートポンプ最大処理風量kg/h/kW除湿冷房消費電力あたり除湿量標準条件による評価JISB8638:2020</v>
      </c>
      <c r="I230" s="217" t="str">
        <f t="shared" si="28"/>
        <v>デシカント空調システム固体（乾式）、顕熱交換機あり、再生熱源：電気ヒートポンプ最大処理風量kg/h/kW除湿冷房消費電力あたり除湿量標準条件による評価JISB8638:2020JISB8638:2020</v>
      </c>
      <c r="K230" s="160" t="s">
        <v>21950</v>
      </c>
      <c r="L230" s="220" t="s">
        <v>28</v>
      </c>
      <c r="M230" s="220" t="s">
        <v>22073</v>
      </c>
      <c r="N230" s="220" t="s">
        <v>22407</v>
      </c>
      <c r="O230" s="221" t="s">
        <v>22074</v>
      </c>
      <c r="P230" s="220" t="s">
        <v>22408</v>
      </c>
      <c r="Q230" s="220" t="s">
        <v>22075</v>
      </c>
      <c r="R230" s="222" t="s">
        <v>22372</v>
      </c>
      <c r="S230" s="223" t="s">
        <v>19456</v>
      </c>
      <c r="T230" s="240">
        <v>8.5</v>
      </c>
      <c r="U230" s="241" t="s">
        <v>19457</v>
      </c>
      <c r="V230" s="220" t="s">
        <v>22045</v>
      </c>
      <c r="W230" s="220" t="s">
        <v>22285</v>
      </c>
      <c r="X230" s="226" t="s">
        <v>2539</v>
      </c>
      <c r="Y230" s="220" t="s">
        <v>22409</v>
      </c>
      <c r="Z230" s="220" t="s">
        <v>22410</v>
      </c>
      <c r="AA230" s="220" t="s">
        <v>22046</v>
      </c>
      <c r="AB230" s="220" t="s">
        <v>22409</v>
      </c>
      <c r="AC230" s="220" t="s">
        <v>22410</v>
      </c>
      <c r="AD230" s="220" t="s">
        <v>22411</v>
      </c>
    </row>
    <row r="231" spans="2:30" s="218" customFormat="1" ht="81" customHeight="1">
      <c r="B231" s="218" t="str">
        <f>VLOOKUP(K231,[5]水準表DB!$E$8:$H$1510,4,FALSE)</f>
        <v>A</v>
      </c>
      <c r="C231" s="219" t="str">
        <f t="shared" si="29"/>
        <v>デシカント空調システム</v>
      </c>
      <c r="D231" s="219" t="str">
        <f t="shared" si="30"/>
        <v>デシカント空調システム固体（乾式）、顕熱交換機あり、再生熱源：電気ヒートポンプ</v>
      </c>
      <c r="E231" s="219" t="str">
        <f t="shared" si="31"/>
        <v>デシカント空調システム固体（乾式）、顕熱交換機あり、再生熱源：電気ヒートポンプ最大処理風量</v>
      </c>
      <c r="F231" s="217" t="str">
        <f t="shared" si="25"/>
        <v>デシカント空調システム固体（乾式）、顕熱交換機あり、再生熱源：電気ヒートポンプ最大処理風量kg/h/kW除湿冷房消費電力あたり除湿量</v>
      </c>
      <c r="G231" s="217" t="str">
        <f t="shared" si="26"/>
        <v>デシカント空調システム固体（乾式）、顕熱交換機あり、再生熱源：電気ヒートポンプ最大処理風量kg/h/kW除湿冷房消費電力あたり除湿量標準条件による評価</v>
      </c>
      <c r="H231" s="217" t="str">
        <f t="shared" si="27"/>
        <v>デシカント空調システム固体（乾式）、顕熱交換機あり、再生熱源：電気ヒートポンプ最大処理風量kg/h/kW除湿冷房消費電力あたり除湿量標準条件による評価JISB8638:2020</v>
      </c>
      <c r="I231" s="217" t="str">
        <f t="shared" si="28"/>
        <v>デシカント空調システム固体（乾式）、顕熱交換機あり、再生熱源：電気ヒートポンプ最大処理風量kg/h/kW除湿冷房消費電力あたり除湿量標準条件による評価JISB8638:2020JISB8638:2020</v>
      </c>
      <c r="K231" s="160" t="s">
        <v>21951</v>
      </c>
      <c r="L231" s="227" t="s">
        <v>28</v>
      </c>
      <c r="M231" s="227" t="s">
        <v>22073</v>
      </c>
      <c r="N231" s="227" t="s">
        <v>22407</v>
      </c>
      <c r="O231" s="228" t="s">
        <v>22074</v>
      </c>
      <c r="P231" s="227" t="s">
        <v>22408</v>
      </c>
      <c r="Q231" s="229" t="s">
        <v>22076</v>
      </c>
      <c r="R231" s="222" t="s">
        <v>22372</v>
      </c>
      <c r="S231" s="230" t="s">
        <v>19456</v>
      </c>
      <c r="T231" s="224">
        <v>9.9</v>
      </c>
      <c r="U231" s="225" t="s">
        <v>19457</v>
      </c>
      <c r="V231" s="227" t="s">
        <v>22045</v>
      </c>
      <c r="W231" s="227" t="s">
        <v>22285</v>
      </c>
      <c r="X231" s="231" t="s">
        <v>2539</v>
      </c>
      <c r="Y231" s="227" t="s">
        <v>22409</v>
      </c>
      <c r="Z231" s="227" t="s">
        <v>22410</v>
      </c>
      <c r="AA231" s="227" t="s">
        <v>22046</v>
      </c>
      <c r="AB231" s="227" t="s">
        <v>22409</v>
      </c>
      <c r="AC231" s="227" t="s">
        <v>22410</v>
      </c>
      <c r="AD231" s="227" t="s">
        <v>22411</v>
      </c>
    </row>
    <row r="232" spans="2:30" s="218" customFormat="1" ht="81" customHeight="1">
      <c r="B232" s="218" t="str">
        <f>VLOOKUP(K232,[5]水準表DB!$E$8:$H$1510,4,FALSE)</f>
        <v>A</v>
      </c>
      <c r="C232" s="219" t="str">
        <f t="shared" si="29"/>
        <v>デシカント空調システム</v>
      </c>
      <c r="D232" s="219" t="str">
        <f t="shared" si="30"/>
        <v>デシカント空調システム固体（乾式）、顕熱交換機あり、再生熱源：電気ヒートポンプ</v>
      </c>
      <c r="E232" s="219" t="str">
        <f t="shared" si="31"/>
        <v>デシカント空調システム固体（乾式）、顕熱交換機あり、再生熱源：電気ヒートポンプ最大処理風量</v>
      </c>
      <c r="F232" s="217" t="str">
        <f t="shared" si="25"/>
        <v>デシカント空調システム固体（乾式）、顕熱交換機あり、再生熱源：電気ヒートポンプ最大処理風量kg/h/kW除湿冷房消費電力あたり除湿量</v>
      </c>
      <c r="G232" s="217" t="str">
        <f t="shared" si="26"/>
        <v>デシカント空調システム固体（乾式）、顕熱交換機あり、再生熱源：電気ヒートポンプ最大処理風量kg/h/kW除湿冷房消費電力あたり除湿量標準条件による評価</v>
      </c>
      <c r="H232" s="217" t="str">
        <f t="shared" si="27"/>
        <v>デシカント空調システム固体（乾式）、顕熱交換機あり、再生熱源：電気ヒートポンプ最大処理風量kg/h/kW除湿冷房消費電力あたり除湿量標準条件による評価JISB8638:2020</v>
      </c>
      <c r="I232" s="217" t="str">
        <f t="shared" si="28"/>
        <v>デシカント空調システム固体（乾式）、顕熱交換機あり、再生熱源：電気ヒートポンプ最大処理風量kg/h/kW除湿冷房消費電力あたり除湿量標準条件による評価JISB8638:2020JISB8638:2020</v>
      </c>
      <c r="K232" s="160" t="s">
        <v>21952</v>
      </c>
      <c r="L232" s="227" t="s">
        <v>28</v>
      </c>
      <c r="M232" s="227" t="s">
        <v>22073</v>
      </c>
      <c r="N232" s="227" t="s">
        <v>22407</v>
      </c>
      <c r="O232" s="228" t="s">
        <v>22074</v>
      </c>
      <c r="P232" s="227" t="s">
        <v>22408</v>
      </c>
      <c r="Q232" s="229" t="s">
        <v>22077</v>
      </c>
      <c r="R232" s="222" t="s">
        <v>22372</v>
      </c>
      <c r="S232" s="230" t="s">
        <v>19456</v>
      </c>
      <c r="T232" s="224">
        <v>9.5</v>
      </c>
      <c r="U232" s="225" t="s">
        <v>19457</v>
      </c>
      <c r="V232" s="227" t="s">
        <v>22045</v>
      </c>
      <c r="W232" s="227" t="s">
        <v>22285</v>
      </c>
      <c r="X232" s="231" t="s">
        <v>2539</v>
      </c>
      <c r="Y232" s="227" t="s">
        <v>22409</v>
      </c>
      <c r="Z232" s="227" t="s">
        <v>22410</v>
      </c>
      <c r="AA232" s="227" t="s">
        <v>22046</v>
      </c>
      <c r="AB232" s="227" t="s">
        <v>22409</v>
      </c>
      <c r="AC232" s="227" t="s">
        <v>22410</v>
      </c>
      <c r="AD232" s="227" t="s">
        <v>22411</v>
      </c>
    </row>
    <row r="233" spans="2:30" s="218" customFormat="1" ht="81" customHeight="1">
      <c r="B233" s="218" t="str">
        <f>VLOOKUP(K233,[5]水準表DB!$E$8:$H$1510,4,FALSE)</f>
        <v>A</v>
      </c>
      <c r="C233" s="219" t="str">
        <f t="shared" si="29"/>
        <v>デシカント空調システム</v>
      </c>
      <c r="D233" s="219" t="str">
        <f t="shared" si="30"/>
        <v>デシカント空調システム固体（乾式）、顕熱交換機あり、再生熱源：電気ヒートポンプ</v>
      </c>
      <c r="E233" s="219" t="str">
        <f t="shared" si="31"/>
        <v>デシカント空調システム固体（乾式）、顕熱交換機あり、再生熱源：電気ヒートポンプ最大処理風量</v>
      </c>
      <c r="F233" s="217" t="str">
        <f t="shared" si="25"/>
        <v>デシカント空調システム固体（乾式）、顕熱交換機あり、再生熱源：電気ヒートポンプ最大処理風量kg/h/kW除湿冷房消費電力あたり除湿量</v>
      </c>
      <c r="G233" s="217" t="str">
        <f t="shared" si="26"/>
        <v>デシカント空調システム固体（乾式）、顕熱交換機あり、再生熱源：電気ヒートポンプ最大処理風量kg/h/kW除湿冷房消費電力あたり除湿量標準条件による評価</v>
      </c>
      <c r="H233" s="217" t="str">
        <f t="shared" si="27"/>
        <v>デシカント空調システム固体（乾式）、顕熱交換機あり、再生熱源：電気ヒートポンプ最大処理風量kg/h/kW除湿冷房消費電力あたり除湿量標準条件による評価JISB8638:2020</v>
      </c>
      <c r="I233" s="217" t="str">
        <f t="shared" si="28"/>
        <v>デシカント空調システム固体（乾式）、顕熱交換機あり、再生熱源：電気ヒートポンプ最大処理風量kg/h/kW除湿冷房消費電力あたり除湿量標準条件による評価JISB8638:2020JISB8638:2020</v>
      </c>
      <c r="K233" s="160" t="s">
        <v>21953</v>
      </c>
      <c r="L233" s="233" t="s">
        <v>28</v>
      </c>
      <c r="M233" s="233" t="s">
        <v>22073</v>
      </c>
      <c r="N233" s="233" t="s">
        <v>22407</v>
      </c>
      <c r="O233" s="232" t="s">
        <v>22074</v>
      </c>
      <c r="P233" s="233" t="s">
        <v>22408</v>
      </c>
      <c r="Q233" s="244" t="s">
        <v>22078</v>
      </c>
      <c r="R233" s="252" t="s">
        <v>22372</v>
      </c>
      <c r="S233" s="234" t="s">
        <v>19456</v>
      </c>
      <c r="T233" s="245">
        <v>10.3</v>
      </c>
      <c r="U233" s="246" t="s">
        <v>19457</v>
      </c>
      <c r="V233" s="233" t="s">
        <v>22045</v>
      </c>
      <c r="W233" s="233" t="s">
        <v>22285</v>
      </c>
      <c r="X233" s="236" t="s">
        <v>2539</v>
      </c>
      <c r="Y233" s="233" t="s">
        <v>22409</v>
      </c>
      <c r="Z233" s="233" t="s">
        <v>22410</v>
      </c>
      <c r="AA233" s="233" t="s">
        <v>22046</v>
      </c>
      <c r="AB233" s="233" t="s">
        <v>22409</v>
      </c>
      <c r="AC233" s="233" t="s">
        <v>22410</v>
      </c>
      <c r="AD233" s="233" t="s">
        <v>22411</v>
      </c>
    </row>
    <row r="234" spans="2:30" s="218" customFormat="1" ht="239.25" customHeight="1">
      <c r="B234" s="218" t="str">
        <f>VLOOKUP(K234,[5]水準表DB!$E$8:$H$1510,4,FALSE)</f>
        <v>A</v>
      </c>
      <c r="C234" s="219" t="str">
        <f t="shared" si="29"/>
        <v>デシカント空調システム</v>
      </c>
      <c r="D234" s="219" t="str">
        <f t="shared" si="30"/>
        <v>デシカント空調システム固体（乾式）、顕熱交換機あり、再生熱源：電気ヒートポンプ</v>
      </c>
      <c r="E234" s="219" t="str">
        <f t="shared" si="31"/>
        <v>デシカント空調システム固体（乾式）、顕熱交換機あり、再生熱源：電気ヒートポンプ最大処理風量</v>
      </c>
      <c r="F234" s="217" t="str">
        <f t="shared" si="25"/>
        <v>デシカント空調システム固体（乾式）、顕熱交換機あり、再生熱源：電気ヒートポンプ最大処理風量kg/h/kW除湿冷房消費電力あたり除湿量</v>
      </c>
      <c r="G234" s="217" t="str">
        <f t="shared" si="26"/>
        <v>デシカント空調システム固体（乾式）、顕熱交換機あり、再生熱源：電気ヒートポンプ最大処理風量kg/h/kW除湿冷房消費電力あたり除湿量標準条件による評価</v>
      </c>
      <c r="H234" s="217" t="str">
        <f t="shared" si="27"/>
        <v>デシカント空調システム固体（乾式）、顕熱交換機あり、再生熱源：電気ヒートポンプ最大処理風量kg/h/kW除湿冷房消費電力あたり除湿量標準条件による評価JISB8638:2020</v>
      </c>
      <c r="I234" s="217" t="str">
        <f t="shared" si="28"/>
        <v>デシカント空調システム固体（乾式）、顕熱交換機あり、再生熱源：電気ヒートポンプ最大処理風量kg/h/kW除湿冷房消費電力あたり除湿量標準条件による評価JISB8638:2020JISB8638:2020</v>
      </c>
      <c r="K234" s="160" t="s">
        <v>21954</v>
      </c>
      <c r="L234" s="229" t="s">
        <v>28</v>
      </c>
      <c r="M234" s="229" t="s">
        <v>22073</v>
      </c>
      <c r="N234" s="229" t="s">
        <v>22407</v>
      </c>
      <c r="O234" s="255" t="s">
        <v>22074</v>
      </c>
      <c r="P234" s="229" t="s">
        <v>22408</v>
      </c>
      <c r="Q234" s="229" t="s">
        <v>22079</v>
      </c>
      <c r="R234" s="222" t="s">
        <v>22372</v>
      </c>
      <c r="S234" s="230" t="s">
        <v>19456</v>
      </c>
      <c r="T234" s="263">
        <v>10</v>
      </c>
      <c r="U234" s="225" t="s">
        <v>19457</v>
      </c>
      <c r="V234" s="229" t="s">
        <v>22045</v>
      </c>
      <c r="W234" s="229" t="s">
        <v>22285</v>
      </c>
      <c r="X234" s="242" t="s">
        <v>2539</v>
      </c>
      <c r="Y234" s="229" t="s">
        <v>22409</v>
      </c>
      <c r="Z234" s="229" t="s">
        <v>22410</v>
      </c>
      <c r="AA234" s="229" t="s">
        <v>22046</v>
      </c>
      <c r="AB234" s="229" t="s">
        <v>22409</v>
      </c>
      <c r="AC234" s="229" t="s">
        <v>22410</v>
      </c>
      <c r="AD234" s="229" t="s">
        <v>22411</v>
      </c>
    </row>
    <row r="235" spans="2:30" s="218" customFormat="1" ht="67.5" customHeight="1">
      <c r="B235" s="218" t="str">
        <f>VLOOKUP(K235,[5]水準表DB!$E$8:$H$1510,4,FALSE)</f>
        <v>A</v>
      </c>
      <c r="C235" s="219" t="str">
        <f t="shared" si="29"/>
        <v>デシカント空調システム</v>
      </c>
      <c r="D235" s="219" t="str">
        <f t="shared" si="30"/>
        <v>デシカント空調システム固体（乾式）、顕熱交換機あり、再生熱源：電気ヒートポンプ</v>
      </c>
      <c r="E235" s="219" t="str">
        <f t="shared" si="31"/>
        <v>デシカント空調システム固体（乾式）、顕熱交換機あり、再生熱源：電気ヒートポンプ最大処理風量</v>
      </c>
      <c r="F235" s="217" t="str">
        <f t="shared" si="25"/>
        <v>デシカント空調システム固体（乾式）、顕熱交換機あり、再生熱源：電気ヒートポンプ最大処理風量kg/h/kW除湿冷房消費電力あたり除湿量</v>
      </c>
      <c r="G235" s="217" t="str">
        <f t="shared" si="26"/>
        <v>デシカント空調システム固体（乾式）、顕熱交換機あり、再生熱源：電気ヒートポンプ最大処理風量kg/h/kW除湿冷房消費電力あたり除湿量標準条件による評価</v>
      </c>
      <c r="H235" s="217" t="str">
        <f t="shared" si="27"/>
        <v>デシカント空調システム固体（乾式）、顕熱交換機あり、再生熱源：電気ヒートポンプ最大処理風量kg/h/kW除湿冷房消費電力あたり除湿量標準条件による評価JISB8638:2020</v>
      </c>
      <c r="I235" s="217" t="str">
        <f t="shared" si="28"/>
        <v>デシカント空調システム固体（乾式）、顕熱交換機あり、再生熱源：電気ヒートポンプ最大処理風量kg/h/kW除湿冷房消費電力あたり除湿量標準条件による評価JISB8638:2020JISB8638:2020</v>
      </c>
      <c r="K235" s="160" t="s">
        <v>21955</v>
      </c>
      <c r="L235" s="227" t="s">
        <v>28</v>
      </c>
      <c r="M235" s="227" t="s">
        <v>22073</v>
      </c>
      <c r="N235" s="227" t="s">
        <v>22407</v>
      </c>
      <c r="O235" s="228" t="s">
        <v>22074</v>
      </c>
      <c r="P235" s="227" t="s">
        <v>22408</v>
      </c>
      <c r="Q235" s="229" t="s">
        <v>22080</v>
      </c>
      <c r="R235" s="252" t="s">
        <v>22372</v>
      </c>
      <c r="S235" s="230" t="s">
        <v>19456</v>
      </c>
      <c r="T235" s="224">
        <v>9.3000000000000007</v>
      </c>
      <c r="U235" s="225" t="s">
        <v>19457</v>
      </c>
      <c r="V235" s="227" t="s">
        <v>22045</v>
      </c>
      <c r="W235" s="227" t="s">
        <v>22285</v>
      </c>
      <c r="X235" s="231" t="s">
        <v>2539</v>
      </c>
      <c r="Y235" s="227" t="s">
        <v>22409</v>
      </c>
      <c r="Z235" s="227" t="s">
        <v>22410</v>
      </c>
      <c r="AA235" s="227" t="s">
        <v>22046</v>
      </c>
      <c r="AB235" s="227" t="s">
        <v>22409</v>
      </c>
      <c r="AC235" s="227" t="s">
        <v>22410</v>
      </c>
      <c r="AD235" s="227" t="s">
        <v>22411</v>
      </c>
    </row>
    <row r="236" spans="2:30" s="218" customFormat="1" ht="108.75" customHeight="1">
      <c r="B236" s="218" t="str">
        <f>VLOOKUP(K236,[5]水準表DB!$E$8:$H$1510,4,FALSE)</f>
        <v>A</v>
      </c>
      <c r="C236" s="219" t="str">
        <f t="shared" si="29"/>
        <v>デシカント空調システム</v>
      </c>
      <c r="D236" s="219" t="str">
        <f t="shared" si="30"/>
        <v>デシカント空調システム固体（乾式）、顕熱交換機あり、未利用熱・再エネ熱利用</v>
      </c>
      <c r="E236" s="219" t="str">
        <f t="shared" si="31"/>
        <v>デシカント空調システム固体（乾式）、顕熱交換機あり、未利用熱・再エネ熱利用最大処理風量</v>
      </c>
      <c r="F236" s="217" t="str">
        <f t="shared" si="25"/>
        <v>デシカント空調システム固体（乾式）、顕熱交換機あり、未利用熱・再エネ熱利用最大処理風量kg/h/kW除湿冷房消費電力あたり除湿量</v>
      </c>
      <c r="G236" s="217" t="str">
        <f t="shared" si="26"/>
        <v>デシカント空調システム固体（乾式）、顕熱交換機あり、未利用熱・再エネ熱利用最大処理風量kg/h/kW除湿冷房消費電力あたり除湿量標準条件による評価</v>
      </c>
      <c r="H236" s="217" t="str">
        <f t="shared" si="27"/>
        <v>デシカント空調システム固体（乾式）、顕熱交換機あり、未利用熱・再エネ熱利用最大処理風量kg/h/kW除湿冷房消費電力あたり除湿量標準条件による評価JISB8638:2020</v>
      </c>
      <c r="I236" s="217" t="str">
        <f t="shared" si="28"/>
        <v>デシカント空調システム固体（乾式）、顕熱交換機あり、未利用熱・再エネ熱利用最大処理風量kg/h/kW除湿冷房消費電力あたり除湿量標準条件による評価JISB8638:2020JISB8638:2020</v>
      </c>
      <c r="K236" s="160" t="s">
        <v>21956</v>
      </c>
      <c r="L236" s="227" t="s">
        <v>28</v>
      </c>
      <c r="M236" s="227" t="s">
        <v>22073</v>
      </c>
      <c r="N236" s="227" t="s">
        <v>22407</v>
      </c>
      <c r="O236" s="221" t="s">
        <v>22081</v>
      </c>
      <c r="P236" s="220" t="s">
        <v>22408</v>
      </c>
      <c r="Q236" s="220" t="s">
        <v>22082</v>
      </c>
      <c r="R236" s="222" t="s">
        <v>22372</v>
      </c>
      <c r="S236" s="223" t="s">
        <v>19456</v>
      </c>
      <c r="T236" s="240">
        <v>26.2</v>
      </c>
      <c r="U236" s="241" t="s">
        <v>19457</v>
      </c>
      <c r="V236" s="220" t="s">
        <v>22045</v>
      </c>
      <c r="W236" s="220" t="s">
        <v>22285</v>
      </c>
      <c r="X236" s="226" t="s">
        <v>2539</v>
      </c>
      <c r="Y236" s="220" t="s">
        <v>22409</v>
      </c>
      <c r="Z236" s="220" t="s">
        <v>22410</v>
      </c>
      <c r="AA236" s="220" t="s">
        <v>22046</v>
      </c>
      <c r="AB236" s="220" t="s">
        <v>22409</v>
      </c>
      <c r="AC236" s="220" t="s">
        <v>22410</v>
      </c>
      <c r="AD236" s="220" t="s">
        <v>22412</v>
      </c>
    </row>
    <row r="237" spans="2:30" s="218" customFormat="1" ht="78.75" customHeight="1">
      <c r="B237" s="218" t="str">
        <f>VLOOKUP(K237,[5]水準表DB!$E$8:$H$1510,4,FALSE)</f>
        <v>A</v>
      </c>
      <c r="C237" s="219" t="str">
        <f t="shared" si="29"/>
        <v>デシカント空調システム</v>
      </c>
      <c r="D237" s="219" t="str">
        <f t="shared" si="30"/>
        <v>デシカント空調システム固体（乾式）、顕熱交換機あり、未利用熱・再エネ熱利用</v>
      </c>
      <c r="E237" s="219" t="str">
        <f t="shared" si="31"/>
        <v>デシカント空調システム固体（乾式）、顕熱交換機あり、未利用熱・再エネ熱利用最大処理風量</v>
      </c>
      <c r="F237" s="217" t="str">
        <f t="shared" si="25"/>
        <v>デシカント空調システム固体（乾式）、顕熱交換機あり、未利用熱・再エネ熱利用最大処理風量kg/h/kW除湿冷房消費電力あたり除湿量</v>
      </c>
      <c r="G237" s="217" t="str">
        <f t="shared" si="26"/>
        <v>デシカント空調システム固体（乾式）、顕熱交換機あり、未利用熱・再エネ熱利用最大処理風量kg/h/kW除湿冷房消費電力あたり除湿量標準条件による評価</v>
      </c>
      <c r="H237" s="217" t="str">
        <f t="shared" si="27"/>
        <v>デシカント空調システム固体（乾式）、顕熱交換機あり、未利用熱・再エネ熱利用最大処理風量kg/h/kW除湿冷房消費電力あたり除湿量標準条件による評価JISB8638:2020</v>
      </c>
      <c r="I237" s="217" t="str">
        <f t="shared" si="28"/>
        <v>デシカント空調システム固体（乾式）、顕熱交換機あり、未利用熱・再エネ熱利用最大処理風量kg/h/kW除湿冷房消費電力あたり除湿量標準条件による評価JISB8638:2020JISB8638:2020</v>
      </c>
      <c r="K237" s="160" t="s">
        <v>21957</v>
      </c>
      <c r="L237" s="227" t="s">
        <v>28</v>
      </c>
      <c r="M237" s="227" t="s">
        <v>22073</v>
      </c>
      <c r="N237" s="227" t="s">
        <v>22407</v>
      </c>
      <c r="O237" s="228" t="s">
        <v>22081</v>
      </c>
      <c r="P237" s="227" t="s">
        <v>22408</v>
      </c>
      <c r="Q237" s="229" t="s">
        <v>22083</v>
      </c>
      <c r="R237" s="222" t="s">
        <v>22372</v>
      </c>
      <c r="S237" s="230" t="s">
        <v>19456</v>
      </c>
      <c r="T237" s="224">
        <v>30.2</v>
      </c>
      <c r="U237" s="225" t="s">
        <v>19457</v>
      </c>
      <c r="V237" s="227" t="s">
        <v>22045</v>
      </c>
      <c r="W237" s="227" t="s">
        <v>22285</v>
      </c>
      <c r="X237" s="231" t="s">
        <v>2539</v>
      </c>
      <c r="Y237" s="227" t="s">
        <v>22409</v>
      </c>
      <c r="Z237" s="227" t="s">
        <v>22410</v>
      </c>
      <c r="AA237" s="227" t="s">
        <v>22046</v>
      </c>
      <c r="AB237" s="227" t="s">
        <v>22409</v>
      </c>
      <c r="AC237" s="227" t="s">
        <v>22410</v>
      </c>
      <c r="AD237" s="227" t="s">
        <v>22412</v>
      </c>
    </row>
    <row r="238" spans="2:30" s="218" customFormat="1" ht="78.75" customHeight="1">
      <c r="B238" s="218" t="str">
        <f>VLOOKUP(K238,[5]水準表DB!$E$8:$H$1510,4,FALSE)</f>
        <v>A</v>
      </c>
      <c r="C238" s="219" t="str">
        <f t="shared" si="29"/>
        <v>デシカント空調システム</v>
      </c>
      <c r="D238" s="219" t="str">
        <f t="shared" si="30"/>
        <v>デシカント空調システム固体（乾式）、顕熱交換機あり、未利用熱・再エネ熱利用</v>
      </c>
      <c r="E238" s="219" t="str">
        <f t="shared" si="31"/>
        <v>デシカント空調システム固体（乾式）、顕熱交換機あり、未利用熱・再エネ熱利用最大処理風量</v>
      </c>
      <c r="F238" s="217" t="str">
        <f t="shared" si="25"/>
        <v>デシカント空調システム固体（乾式）、顕熱交換機あり、未利用熱・再エネ熱利用最大処理風量kg/h/kW除湿冷房消費電力あたり除湿量</v>
      </c>
      <c r="G238" s="217" t="str">
        <f t="shared" si="26"/>
        <v>デシカント空調システム固体（乾式）、顕熱交換機あり、未利用熱・再エネ熱利用最大処理風量kg/h/kW除湿冷房消費電力あたり除湿量標準条件による評価</v>
      </c>
      <c r="H238" s="217" t="str">
        <f t="shared" si="27"/>
        <v>デシカント空調システム固体（乾式）、顕熱交換機あり、未利用熱・再エネ熱利用最大処理風量kg/h/kW除湿冷房消費電力あたり除湿量標準条件による評価JISB8638:2020</v>
      </c>
      <c r="I238" s="217" t="str">
        <f t="shared" si="28"/>
        <v>デシカント空調システム固体（乾式）、顕熱交換機あり、未利用熱・再エネ熱利用最大処理風量kg/h/kW除湿冷房消費電力あたり除湿量標準条件による評価JISB8638:2020JISB8638:2020</v>
      </c>
      <c r="K238" s="160" t="s">
        <v>21958</v>
      </c>
      <c r="L238" s="227" t="s">
        <v>28</v>
      </c>
      <c r="M238" s="227" t="s">
        <v>22073</v>
      </c>
      <c r="N238" s="227" t="s">
        <v>22407</v>
      </c>
      <c r="O238" s="228" t="s">
        <v>22081</v>
      </c>
      <c r="P238" s="227" t="s">
        <v>22408</v>
      </c>
      <c r="Q238" s="229" t="s">
        <v>22077</v>
      </c>
      <c r="R238" s="222" t="s">
        <v>22372</v>
      </c>
      <c r="S238" s="230" t="s">
        <v>19456</v>
      </c>
      <c r="T238" s="224">
        <v>25.8</v>
      </c>
      <c r="U238" s="225" t="s">
        <v>19457</v>
      </c>
      <c r="V238" s="227" t="s">
        <v>22045</v>
      </c>
      <c r="W238" s="227" t="s">
        <v>22285</v>
      </c>
      <c r="X238" s="231" t="s">
        <v>2539</v>
      </c>
      <c r="Y238" s="227" t="s">
        <v>22409</v>
      </c>
      <c r="Z238" s="227" t="s">
        <v>22410</v>
      </c>
      <c r="AA238" s="227" t="s">
        <v>22046</v>
      </c>
      <c r="AB238" s="227" t="s">
        <v>22409</v>
      </c>
      <c r="AC238" s="227" t="s">
        <v>22410</v>
      </c>
      <c r="AD238" s="227" t="s">
        <v>22412</v>
      </c>
    </row>
    <row r="239" spans="2:30" s="218" customFormat="1" ht="78.75" customHeight="1">
      <c r="B239" s="218" t="str">
        <f>VLOOKUP(K239,[5]水準表DB!$E$8:$H$1510,4,FALSE)</f>
        <v>A</v>
      </c>
      <c r="C239" s="219" t="str">
        <f t="shared" si="29"/>
        <v>デシカント空調システム</v>
      </c>
      <c r="D239" s="219" t="str">
        <f t="shared" si="30"/>
        <v>デシカント空調システム固体（乾式）、顕熱交換機あり、未利用熱・再エネ熱利用</v>
      </c>
      <c r="E239" s="219" t="str">
        <f t="shared" si="31"/>
        <v>デシカント空調システム固体（乾式）、顕熱交換機あり、未利用熱・再エネ熱利用最大処理風量</v>
      </c>
      <c r="F239" s="217" t="str">
        <f t="shared" si="25"/>
        <v>デシカント空調システム固体（乾式）、顕熱交換機あり、未利用熱・再エネ熱利用最大処理風量kg/h/kW除湿冷房消費電力あたり除湿量</v>
      </c>
      <c r="G239" s="217" t="str">
        <f t="shared" si="26"/>
        <v>デシカント空調システム固体（乾式）、顕熱交換機あり、未利用熱・再エネ熱利用最大処理風量kg/h/kW除湿冷房消費電力あたり除湿量標準条件による評価</v>
      </c>
      <c r="H239" s="217" t="str">
        <f t="shared" si="27"/>
        <v>デシカント空調システム固体（乾式）、顕熱交換機あり、未利用熱・再エネ熱利用最大処理風量kg/h/kW除湿冷房消費電力あたり除湿量標準条件による評価JISB8638:2020</v>
      </c>
      <c r="I239" s="217" t="str">
        <f t="shared" si="28"/>
        <v>デシカント空調システム固体（乾式）、顕熱交換機あり、未利用熱・再エネ熱利用最大処理風量kg/h/kW除湿冷房消費電力あたり除湿量標準条件による評価JISB8638:2020JISB8638:2020</v>
      </c>
      <c r="K239" s="160" t="s">
        <v>21959</v>
      </c>
      <c r="L239" s="227" t="s">
        <v>28</v>
      </c>
      <c r="M239" s="227" t="s">
        <v>22073</v>
      </c>
      <c r="N239" s="227" t="s">
        <v>22407</v>
      </c>
      <c r="O239" s="228" t="s">
        <v>22081</v>
      </c>
      <c r="P239" s="227" t="s">
        <v>22408</v>
      </c>
      <c r="Q239" s="229" t="s">
        <v>22078</v>
      </c>
      <c r="R239" s="222" t="s">
        <v>22372</v>
      </c>
      <c r="S239" s="230" t="s">
        <v>19456</v>
      </c>
      <c r="T239" s="224">
        <v>29.3</v>
      </c>
      <c r="U239" s="225" t="s">
        <v>19457</v>
      </c>
      <c r="V239" s="227" t="s">
        <v>22045</v>
      </c>
      <c r="W239" s="227" t="s">
        <v>22285</v>
      </c>
      <c r="X239" s="231" t="s">
        <v>2539</v>
      </c>
      <c r="Y239" s="227" t="s">
        <v>22409</v>
      </c>
      <c r="Z239" s="227" t="s">
        <v>22410</v>
      </c>
      <c r="AA239" s="227" t="s">
        <v>22046</v>
      </c>
      <c r="AB239" s="227" t="s">
        <v>22409</v>
      </c>
      <c r="AC239" s="227" t="s">
        <v>22410</v>
      </c>
      <c r="AD239" s="227" t="s">
        <v>22412</v>
      </c>
    </row>
    <row r="240" spans="2:30" s="218" customFormat="1" ht="78.75" customHeight="1">
      <c r="B240" s="218" t="str">
        <f>VLOOKUP(K240,[5]水準表DB!$E$8:$H$1510,4,FALSE)</f>
        <v>A</v>
      </c>
      <c r="C240" s="219" t="str">
        <f t="shared" si="29"/>
        <v>デシカント空調システム</v>
      </c>
      <c r="D240" s="219" t="str">
        <f t="shared" si="30"/>
        <v>デシカント空調システム固体（乾式）、顕熱交換機あり、未利用熱・再エネ熱利用</v>
      </c>
      <c r="E240" s="219" t="str">
        <f t="shared" si="31"/>
        <v>デシカント空調システム固体（乾式）、顕熱交換機あり、未利用熱・再エネ熱利用最大処理風量</v>
      </c>
      <c r="F240" s="217" t="str">
        <f t="shared" si="25"/>
        <v>デシカント空調システム固体（乾式）、顕熱交換機あり、未利用熱・再エネ熱利用最大処理風量kg/h/kW除湿冷房消費電力あたり除湿量</v>
      </c>
      <c r="G240" s="217" t="str">
        <f t="shared" si="26"/>
        <v>デシカント空調システム固体（乾式）、顕熱交換機あり、未利用熱・再エネ熱利用最大処理風量kg/h/kW除湿冷房消費電力あたり除湿量標準条件による評価</v>
      </c>
      <c r="H240" s="217" t="str">
        <f t="shared" si="27"/>
        <v>デシカント空調システム固体（乾式）、顕熱交換機あり、未利用熱・再エネ熱利用最大処理風量kg/h/kW除湿冷房消費電力あたり除湿量標準条件による評価JISB8638:2020</v>
      </c>
      <c r="I240" s="217" t="str">
        <f t="shared" si="28"/>
        <v>デシカント空調システム固体（乾式）、顕熱交換機あり、未利用熱・再エネ熱利用最大処理風量kg/h/kW除湿冷房消費電力あたり除湿量標準条件による評価JISB8638:2020JISB8638:2020</v>
      </c>
      <c r="K240" s="160" t="s">
        <v>21960</v>
      </c>
      <c r="L240" s="227" t="s">
        <v>28</v>
      </c>
      <c r="M240" s="227" t="s">
        <v>22073</v>
      </c>
      <c r="N240" s="227" t="s">
        <v>22407</v>
      </c>
      <c r="O240" s="228" t="s">
        <v>22081</v>
      </c>
      <c r="P240" s="227" t="s">
        <v>22408</v>
      </c>
      <c r="Q240" s="229" t="s">
        <v>22084</v>
      </c>
      <c r="R240" s="222" t="s">
        <v>22372</v>
      </c>
      <c r="S240" s="230" t="s">
        <v>19456</v>
      </c>
      <c r="T240" s="263">
        <v>24</v>
      </c>
      <c r="U240" s="225" t="s">
        <v>19457</v>
      </c>
      <c r="V240" s="227" t="s">
        <v>22045</v>
      </c>
      <c r="W240" s="227" t="s">
        <v>22285</v>
      </c>
      <c r="X240" s="231" t="s">
        <v>2539</v>
      </c>
      <c r="Y240" s="227" t="s">
        <v>22409</v>
      </c>
      <c r="Z240" s="227" t="s">
        <v>22410</v>
      </c>
      <c r="AA240" s="227" t="s">
        <v>22046</v>
      </c>
      <c r="AB240" s="227" t="s">
        <v>22409</v>
      </c>
      <c r="AC240" s="227" t="s">
        <v>22410</v>
      </c>
      <c r="AD240" s="227" t="s">
        <v>22412</v>
      </c>
    </row>
    <row r="241" spans="2:30" s="218" customFormat="1" ht="78.75" customHeight="1">
      <c r="B241" s="218" t="str">
        <f>VLOOKUP(K241,[5]水準表DB!$E$8:$H$1510,4,FALSE)</f>
        <v>A</v>
      </c>
      <c r="C241" s="219" t="str">
        <f t="shared" si="29"/>
        <v>デシカント空調システム</v>
      </c>
      <c r="D241" s="219" t="str">
        <f t="shared" si="30"/>
        <v>デシカント空調システム固体（乾式）、顕熱交換機あり、未利用熱・再エネ熱利用</v>
      </c>
      <c r="E241" s="219" t="str">
        <f t="shared" si="31"/>
        <v>デシカント空調システム固体（乾式）、顕熱交換機あり、未利用熱・再エネ熱利用最大処理風量</v>
      </c>
      <c r="F241" s="217" t="str">
        <f t="shared" si="25"/>
        <v>デシカント空調システム固体（乾式）、顕熱交換機あり、未利用熱・再エネ熱利用最大処理風量kg/h/kW除湿冷房消費電力あたり除湿量</v>
      </c>
      <c r="G241" s="217" t="str">
        <f t="shared" si="26"/>
        <v>デシカント空調システム固体（乾式）、顕熱交換機あり、未利用熱・再エネ熱利用最大処理風量kg/h/kW除湿冷房消費電力あたり除湿量標準条件による評価</v>
      </c>
      <c r="H241" s="217" t="str">
        <f t="shared" si="27"/>
        <v>デシカント空調システム固体（乾式）、顕熱交換機あり、未利用熱・再エネ熱利用最大処理風量kg/h/kW除湿冷房消費電力あたり除湿量標準条件による評価JISB8638:2020</v>
      </c>
      <c r="I241" s="217" t="str">
        <f t="shared" si="28"/>
        <v>デシカント空調システム固体（乾式）、顕熱交換機あり、未利用熱・再エネ熱利用最大処理風量kg/h/kW除湿冷房消費電力あたり除湿量標準条件による評価JISB8638:2020JISB8638:2020</v>
      </c>
      <c r="K241" s="160" t="s">
        <v>21961</v>
      </c>
      <c r="L241" s="227" t="s">
        <v>28</v>
      </c>
      <c r="M241" s="227" t="s">
        <v>22073</v>
      </c>
      <c r="N241" s="227" t="s">
        <v>22407</v>
      </c>
      <c r="O241" s="228" t="s">
        <v>22081</v>
      </c>
      <c r="P241" s="227" t="s">
        <v>22408</v>
      </c>
      <c r="Q241" s="229" t="s">
        <v>22085</v>
      </c>
      <c r="R241" s="222" t="s">
        <v>22372</v>
      </c>
      <c r="S241" s="230" t="s">
        <v>19456</v>
      </c>
      <c r="T241" s="224">
        <v>32.4</v>
      </c>
      <c r="U241" s="225" t="s">
        <v>19457</v>
      </c>
      <c r="V241" s="227" t="s">
        <v>22045</v>
      </c>
      <c r="W241" s="227" t="s">
        <v>22285</v>
      </c>
      <c r="X241" s="231" t="s">
        <v>2539</v>
      </c>
      <c r="Y241" s="227" t="s">
        <v>22409</v>
      </c>
      <c r="Z241" s="227" t="s">
        <v>22410</v>
      </c>
      <c r="AA241" s="227" t="s">
        <v>22046</v>
      </c>
      <c r="AB241" s="227" t="s">
        <v>22409</v>
      </c>
      <c r="AC241" s="227" t="s">
        <v>22410</v>
      </c>
      <c r="AD241" s="227" t="s">
        <v>22412</v>
      </c>
    </row>
    <row r="242" spans="2:30" s="218" customFormat="1" ht="135" customHeight="1">
      <c r="B242" s="218" t="str">
        <f>VLOOKUP(K242,[5]水準表DB!$E$8:$H$1510,4,FALSE)</f>
        <v>A</v>
      </c>
      <c r="C242" s="219" t="str">
        <f t="shared" si="29"/>
        <v>デシカント空調システム</v>
      </c>
      <c r="D242" s="219" t="str">
        <f t="shared" si="30"/>
        <v>デシカント空調システム固体（乾式）、全熱交換機あり、再生熱源：電気ヒートポンプ</v>
      </c>
      <c r="E242" s="219" t="str">
        <f t="shared" si="31"/>
        <v>デシカント空調システム固体（乾式）、全熱交換機あり、再生熱源：電気ヒートポンプ最大処理風量</v>
      </c>
      <c r="F242" s="217" t="str">
        <f t="shared" si="25"/>
        <v>デシカント空調システム固体（乾式）、全熱交換機あり、再生熱源：電気ヒートポンプ最大処理風量kg/h/kW除湿冷房消費電力あたり除湿量</v>
      </c>
      <c r="G242" s="217" t="str">
        <f t="shared" si="26"/>
        <v>デシカント空調システム固体（乾式）、全熱交換機あり、再生熱源：電気ヒートポンプ最大処理風量kg/h/kW除湿冷房消費電力あたり除湿量標準条件による評価</v>
      </c>
      <c r="H242" s="217" t="str">
        <f t="shared" si="27"/>
        <v>デシカント空調システム固体（乾式）、全熱交換機あり、再生熱源：電気ヒートポンプ最大処理風量kg/h/kW除湿冷房消費電力あたり除湿量標準条件による評価JISB8638:2020</v>
      </c>
      <c r="I242" s="217" t="str">
        <f t="shared" si="28"/>
        <v>デシカント空調システム固体（乾式）、全熱交換機あり、再生熱源：電気ヒートポンプ最大処理風量kg/h/kW除湿冷房消費電力あたり除湿量標準条件による評価JISB8638:2020JISB8638:2020</v>
      </c>
      <c r="K242" s="160" t="s">
        <v>21962</v>
      </c>
      <c r="L242" s="233" t="s">
        <v>28</v>
      </c>
      <c r="M242" s="233" t="s">
        <v>22073</v>
      </c>
      <c r="N242" s="233" t="s">
        <v>22407</v>
      </c>
      <c r="O242" s="264" t="s">
        <v>22286</v>
      </c>
      <c r="P242" s="265" t="s">
        <v>22408</v>
      </c>
      <c r="Q242" s="265" t="s">
        <v>22075</v>
      </c>
      <c r="R242" s="239" t="s">
        <v>22372</v>
      </c>
      <c r="S242" s="269" t="s">
        <v>19456</v>
      </c>
      <c r="T242" s="290">
        <v>11.7</v>
      </c>
      <c r="U242" s="267" t="s">
        <v>19457</v>
      </c>
      <c r="V242" s="265" t="s">
        <v>22045</v>
      </c>
      <c r="W242" s="265" t="s">
        <v>22285</v>
      </c>
      <c r="X242" s="268" t="s">
        <v>2539</v>
      </c>
      <c r="Y242" s="265" t="s">
        <v>22409</v>
      </c>
      <c r="Z242" s="265" t="s">
        <v>22410</v>
      </c>
      <c r="AA242" s="265" t="s">
        <v>22046</v>
      </c>
      <c r="AB242" s="265" t="s">
        <v>22409</v>
      </c>
      <c r="AC242" s="265" t="s">
        <v>22410</v>
      </c>
      <c r="AD242" s="265" t="s">
        <v>22411</v>
      </c>
    </row>
    <row r="243" spans="2:30" s="218" customFormat="1" ht="231.75" customHeight="1">
      <c r="B243" s="218" t="str">
        <f>VLOOKUP(K243,[5]水準表DB!$E$8:$H$1510,4,FALSE)</f>
        <v>A</v>
      </c>
      <c r="C243" s="219" t="str">
        <f t="shared" si="29"/>
        <v>デシカント空調システム</v>
      </c>
      <c r="D243" s="219" t="str">
        <f t="shared" si="30"/>
        <v>デシカント空調システム固体（乾式）、全熱交換機あり、再生熱源：電気ヒートポンプ</v>
      </c>
      <c r="E243" s="219" t="str">
        <f t="shared" si="31"/>
        <v>デシカント空調システム固体（乾式）、全熱交換機あり、再生熱源：電気ヒートポンプ最大処理風量</v>
      </c>
      <c r="F243" s="217" t="str">
        <f t="shared" si="25"/>
        <v>デシカント空調システム固体（乾式）、全熱交換機あり、再生熱源：電気ヒートポンプ最大処理風量kg/h/kW除湿冷房消費電力あたり除湿量</v>
      </c>
      <c r="G243" s="217" t="str">
        <f t="shared" si="26"/>
        <v>デシカント空調システム固体（乾式）、全熱交換機あり、再生熱源：電気ヒートポンプ最大処理風量kg/h/kW除湿冷房消費電力あたり除湿量標準条件による評価</v>
      </c>
      <c r="H243" s="217" t="str">
        <f t="shared" si="27"/>
        <v>デシカント空調システム固体（乾式）、全熱交換機あり、再生熱源：電気ヒートポンプ最大処理風量kg/h/kW除湿冷房消費電力あたり除湿量標準条件による評価JISB8638:2020</v>
      </c>
      <c r="I243" s="217" t="str">
        <f t="shared" si="28"/>
        <v>デシカント空調システム固体（乾式）、全熱交換機あり、再生熱源：電気ヒートポンプ最大処理風量kg/h/kW除湿冷房消費電力あたり除湿量標準条件による評価JISB8638:2020JISB8638:2020</v>
      </c>
      <c r="K243" s="160" t="s">
        <v>21963</v>
      </c>
      <c r="L243" s="229" t="s">
        <v>28</v>
      </c>
      <c r="M243" s="229" t="s">
        <v>22073</v>
      </c>
      <c r="N243" s="229" t="s">
        <v>22407</v>
      </c>
      <c r="O243" s="255" t="s">
        <v>22286</v>
      </c>
      <c r="P243" s="229" t="s">
        <v>22408</v>
      </c>
      <c r="Q243" s="229" t="s">
        <v>22076</v>
      </c>
      <c r="R243" s="239" t="s">
        <v>22372</v>
      </c>
      <c r="S243" s="230" t="s">
        <v>19456</v>
      </c>
      <c r="T243" s="247">
        <v>12.9</v>
      </c>
      <c r="U243" s="225" t="s">
        <v>19457</v>
      </c>
      <c r="V243" s="229" t="s">
        <v>22045</v>
      </c>
      <c r="W243" s="229" t="s">
        <v>22285</v>
      </c>
      <c r="X243" s="242" t="s">
        <v>2539</v>
      </c>
      <c r="Y243" s="229" t="s">
        <v>22409</v>
      </c>
      <c r="Z243" s="229" t="s">
        <v>22410</v>
      </c>
      <c r="AA243" s="229" t="s">
        <v>22046</v>
      </c>
      <c r="AB243" s="229" t="s">
        <v>22409</v>
      </c>
      <c r="AC243" s="229" t="s">
        <v>22410</v>
      </c>
      <c r="AD243" s="229" t="s">
        <v>22411</v>
      </c>
    </row>
    <row r="244" spans="2:30" s="218" customFormat="1" ht="67.5" customHeight="1">
      <c r="B244" s="218" t="str">
        <f>VLOOKUP(K244,[5]水準表DB!$E$8:$H$1510,4,FALSE)</f>
        <v>A</v>
      </c>
      <c r="C244" s="219" t="str">
        <f t="shared" si="29"/>
        <v>デシカント空調システム</v>
      </c>
      <c r="D244" s="219" t="str">
        <f t="shared" si="30"/>
        <v>デシカント空調システム固体（乾式）、全熱交換機あり、再生熱源：電気ヒートポンプ</v>
      </c>
      <c r="E244" s="219" t="str">
        <f t="shared" si="31"/>
        <v>デシカント空調システム固体（乾式）、全熱交換機あり、再生熱源：電気ヒートポンプ最大処理風量</v>
      </c>
      <c r="F244" s="217" t="str">
        <f t="shared" si="25"/>
        <v>デシカント空調システム固体（乾式）、全熱交換機あり、再生熱源：電気ヒートポンプ最大処理風量kg/h/kW除湿冷房消費電力あたり除湿量</v>
      </c>
      <c r="G244" s="217" t="str">
        <f t="shared" si="26"/>
        <v>デシカント空調システム固体（乾式）、全熱交換機あり、再生熱源：電気ヒートポンプ最大処理風量kg/h/kW除湿冷房消費電力あたり除湿量標準条件による評価</v>
      </c>
      <c r="H244" s="217" t="str">
        <f t="shared" si="27"/>
        <v>デシカント空調システム固体（乾式）、全熱交換機あり、再生熱源：電気ヒートポンプ最大処理風量kg/h/kW除湿冷房消費電力あたり除湿量標準条件による評価JISB8638:2020</v>
      </c>
      <c r="I244" s="217" t="str">
        <f t="shared" si="28"/>
        <v>デシカント空調システム固体（乾式）、全熱交換機あり、再生熱源：電気ヒートポンプ最大処理風量kg/h/kW除湿冷房消費電力あたり除湿量標準条件による評価JISB8638:2020JISB8638:2020</v>
      </c>
      <c r="K244" s="160" t="s">
        <v>21964</v>
      </c>
      <c r="L244" s="227" t="s">
        <v>28</v>
      </c>
      <c r="M244" s="227" t="s">
        <v>22073</v>
      </c>
      <c r="N244" s="227" t="s">
        <v>22407</v>
      </c>
      <c r="O244" s="228" t="s">
        <v>22286</v>
      </c>
      <c r="P244" s="227" t="s">
        <v>22408</v>
      </c>
      <c r="Q244" s="229" t="s">
        <v>22086</v>
      </c>
      <c r="R244" s="222" t="s">
        <v>22372</v>
      </c>
      <c r="S244" s="230" t="s">
        <v>19456</v>
      </c>
      <c r="T244" s="247">
        <v>12.5</v>
      </c>
      <c r="U244" s="225" t="s">
        <v>19457</v>
      </c>
      <c r="V244" s="229" t="s">
        <v>22045</v>
      </c>
      <c r="W244" s="227" t="s">
        <v>22285</v>
      </c>
      <c r="X244" s="231" t="s">
        <v>2539</v>
      </c>
      <c r="Y244" s="227" t="s">
        <v>22409</v>
      </c>
      <c r="Z244" s="227" t="s">
        <v>22410</v>
      </c>
      <c r="AA244" s="227" t="s">
        <v>22046</v>
      </c>
      <c r="AB244" s="227" t="s">
        <v>22409</v>
      </c>
      <c r="AC244" s="227" t="s">
        <v>22410</v>
      </c>
      <c r="AD244" s="227" t="s">
        <v>22411</v>
      </c>
    </row>
    <row r="245" spans="2:30" s="218" customFormat="1" ht="67.5" customHeight="1">
      <c r="B245" s="218" t="str">
        <f>VLOOKUP(K245,[5]水準表DB!$E$8:$H$1510,4,FALSE)</f>
        <v>A</v>
      </c>
      <c r="C245" s="219" t="str">
        <f t="shared" si="29"/>
        <v>デシカント空調システム</v>
      </c>
      <c r="D245" s="219" t="str">
        <f t="shared" si="30"/>
        <v>デシカント空調システム固体（乾式）、全熱交換機あり、再生熱源：電気ヒートポンプ</v>
      </c>
      <c r="E245" s="219" t="str">
        <f t="shared" si="31"/>
        <v>デシカント空調システム固体（乾式）、全熱交換機あり、再生熱源：電気ヒートポンプ最大処理風量</v>
      </c>
      <c r="F245" s="217" t="str">
        <f t="shared" si="25"/>
        <v>デシカント空調システム固体（乾式）、全熱交換機あり、再生熱源：電気ヒートポンプ最大処理風量kg/h/kW除湿冷房消費電力あたり除湿量</v>
      </c>
      <c r="G245" s="217" t="str">
        <f t="shared" si="26"/>
        <v>デシカント空調システム固体（乾式）、全熱交換機あり、再生熱源：電気ヒートポンプ最大処理風量kg/h/kW除湿冷房消費電力あたり除湿量標準条件による評価</v>
      </c>
      <c r="H245" s="217" t="str">
        <f t="shared" si="27"/>
        <v>デシカント空調システム固体（乾式）、全熱交換機あり、再生熱源：電気ヒートポンプ最大処理風量kg/h/kW除湿冷房消費電力あたり除湿量標準条件による評価JISB8638:2020</v>
      </c>
      <c r="I245" s="217" t="str">
        <f t="shared" si="28"/>
        <v>デシカント空調システム固体（乾式）、全熱交換機あり、再生熱源：電気ヒートポンプ最大処理風量kg/h/kW除湿冷房消費電力あたり除湿量標準条件による評価JISB8638:2020JISB8638:2020</v>
      </c>
      <c r="K245" s="160" t="s">
        <v>21965</v>
      </c>
      <c r="L245" s="227" t="s">
        <v>28</v>
      </c>
      <c r="M245" s="227" t="s">
        <v>22073</v>
      </c>
      <c r="N245" s="227" t="s">
        <v>22407</v>
      </c>
      <c r="O245" s="228" t="s">
        <v>22286</v>
      </c>
      <c r="P245" s="227" t="s">
        <v>22408</v>
      </c>
      <c r="Q245" s="229" t="s">
        <v>22087</v>
      </c>
      <c r="R245" s="222" t="s">
        <v>22372</v>
      </c>
      <c r="S245" s="230" t="s">
        <v>19456</v>
      </c>
      <c r="T245" s="247">
        <v>11.7</v>
      </c>
      <c r="U245" s="225" t="s">
        <v>19457</v>
      </c>
      <c r="V245" s="229" t="s">
        <v>22045</v>
      </c>
      <c r="W245" s="227" t="s">
        <v>22285</v>
      </c>
      <c r="X245" s="231" t="s">
        <v>2539</v>
      </c>
      <c r="Y245" s="227" t="s">
        <v>22409</v>
      </c>
      <c r="Z245" s="227" t="s">
        <v>22410</v>
      </c>
      <c r="AA245" s="227" t="s">
        <v>22046</v>
      </c>
      <c r="AB245" s="227" t="s">
        <v>22409</v>
      </c>
      <c r="AC245" s="227" t="s">
        <v>22410</v>
      </c>
      <c r="AD245" s="227" t="s">
        <v>22411</v>
      </c>
    </row>
    <row r="246" spans="2:30" s="218" customFormat="1" ht="67.5" customHeight="1">
      <c r="B246" s="218" t="str">
        <f>VLOOKUP(K246,[5]水準表DB!$E$8:$H$1510,4,FALSE)</f>
        <v>A</v>
      </c>
      <c r="C246" s="219" t="str">
        <f t="shared" si="29"/>
        <v>デシカント空調システム</v>
      </c>
      <c r="D246" s="219" t="str">
        <f t="shared" si="30"/>
        <v>デシカント空調システム固体（乾式）、全熱交換機あり、再生熱源：電気ヒートポンプ</v>
      </c>
      <c r="E246" s="219" t="str">
        <f t="shared" si="31"/>
        <v>デシカント空調システム固体（乾式）、全熱交換機あり、再生熱源：電気ヒートポンプ最大処理風量</v>
      </c>
      <c r="F246" s="217" t="str">
        <f t="shared" si="25"/>
        <v>デシカント空調システム固体（乾式）、全熱交換機あり、再生熱源：電気ヒートポンプ最大処理風量kg/h/kW除湿冷房消費電力あたり除湿量</v>
      </c>
      <c r="G246" s="217" t="str">
        <f t="shared" si="26"/>
        <v>デシカント空調システム固体（乾式）、全熱交換機あり、再生熱源：電気ヒートポンプ最大処理風量kg/h/kW除湿冷房消費電力あたり除湿量標準条件による評価</v>
      </c>
      <c r="H246" s="217" t="str">
        <f t="shared" si="27"/>
        <v>デシカント空調システム固体（乾式）、全熱交換機あり、再生熱源：電気ヒートポンプ最大処理風量kg/h/kW除湿冷房消費電力あたり除湿量標準条件による評価JISB8638:2020</v>
      </c>
      <c r="I246" s="217" t="str">
        <f t="shared" si="28"/>
        <v>デシカント空調システム固体（乾式）、全熱交換機あり、再生熱源：電気ヒートポンプ最大処理風量kg/h/kW除湿冷房消費電力あたり除湿量標準条件による評価JISB8638:2020JISB8638:2020</v>
      </c>
      <c r="K246" s="160" t="s">
        <v>21966</v>
      </c>
      <c r="L246" s="227" t="s">
        <v>28</v>
      </c>
      <c r="M246" s="227" t="s">
        <v>22073</v>
      </c>
      <c r="N246" s="227" t="s">
        <v>22407</v>
      </c>
      <c r="O246" s="228" t="s">
        <v>22286</v>
      </c>
      <c r="P246" s="227" t="s">
        <v>22408</v>
      </c>
      <c r="Q246" s="229" t="s">
        <v>22088</v>
      </c>
      <c r="R246" s="222" t="s">
        <v>22372</v>
      </c>
      <c r="S246" s="230" t="s">
        <v>19456</v>
      </c>
      <c r="T246" s="247">
        <v>11.5</v>
      </c>
      <c r="U246" s="225" t="s">
        <v>19457</v>
      </c>
      <c r="V246" s="229" t="s">
        <v>22045</v>
      </c>
      <c r="W246" s="227" t="s">
        <v>22285</v>
      </c>
      <c r="X246" s="231" t="s">
        <v>2539</v>
      </c>
      <c r="Y246" s="227" t="s">
        <v>22409</v>
      </c>
      <c r="Z246" s="227" t="s">
        <v>22410</v>
      </c>
      <c r="AA246" s="227" t="s">
        <v>22046</v>
      </c>
      <c r="AB246" s="227" t="s">
        <v>22409</v>
      </c>
      <c r="AC246" s="227" t="s">
        <v>22410</v>
      </c>
      <c r="AD246" s="227" t="s">
        <v>22411</v>
      </c>
    </row>
    <row r="247" spans="2:30" s="218" customFormat="1" ht="135" customHeight="1">
      <c r="B247" s="218" t="str">
        <f>VLOOKUP(K247,[5]水準表DB!$E$8:$H$1510,4,FALSE)</f>
        <v>A</v>
      </c>
      <c r="C247" s="219" t="str">
        <f t="shared" si="29"/>
        <v>デシカント空調システム</v>
      </c>
      <c r="D247" s="219" t="str">
        <f t="shared" si="30"/>
        <v>デシカント空調システム固体（乾式）、全熱交換機あり、再生熱源：未利用熱・再エネ熱利用</v>
      </c>
      <c r="E247" s="219" t="str">
        <f t="shared" si="31"/>
        <v>デシカント空調システム固体（乾式）、全熱交換機あり、再生熱源：未利用熱・再エネ熱利用最大処理風量</v>
      </c>
      <c r="F247" s="217" t="str">
        <f t="shared" si="25"/>
        <v>デシカント空調システム固体（乾式）、全熱交換機あり、再生熱源：未利用熱・再エネ熱利用最大処理風量kg/h/kW除湿冷房消費電力あたり除湿量</v>
      </c>
      <c r="G247" s="217" t="str">
        <f t="shared" si="26"/>
        <v>デシカント空調システム固体（乾式）、全熱交換機あり、再生熱源：未利用熱・再エネ熱利用最大処理風量kg/h/kW除湿冷房消費電力あたり除湿量標準条件による評価</v>
      </c>
      <c r="H247" s="217" t="str">
        <f t="shared" si="27"/>
        <v>デシカント空調システム固体（乾式）、全熱交換機あり、再生熱源：未利用熱・再エネ熱利用最大処理風量kg/h/kW除湿冷房消費電力あたり除湿量標準条件による評価JISB8638:2020</v>
      </c>
      <c r="I247" s="217" t="str">
        <f t="shared" si="28"/>
        <v>デシカント空調システム固体（乾式）、全熱交換機あり、再生熱源：未利用熱・再エネ熱利用最大処理風量kg/h/kW除湿冷房消費電力あたり除湿量標準条件による評価JISB8638:2020JISB8638:2020</v>
      </c>
      <c r="K247" s="160" t="s">
        <v>21967</v>
      </c>
      <c r="L247" s="227" t="s">
        <v>28</v>
      </c>
      <c r="M247" s="227" t="s">
        <v>22073</v>
      </c>
      <c r="N247" s="227" t="s">
        <v>22407</v>
      </c>
      <c r="O247" s="221" t="s">
        <v>22146</v>
      </c>
      <c r="P247" s="220" t="s">
        <v>22408</v>
      </c>
      <c r="Q247" s="220" t="s">
        <v>22147</v>
      </c>
      <c r="R247" s="239" t="s">
        <v>22318</v>
      </c>
      <c r="S247" s="223" t="s">
        <v>19456</v>
      </c>
      <c r="T247" s="240">
        <v>12.7</v>
      </c>
      <c r="U247" s="241" t="s">
        <v>19457</v>
      </c>
      <c r="V247" s="220" t="s">
        <v>22045</v>
      </c>
      <c r="W247" s="220" t="s">
        <v>22285</v>
      </c>
      <c r="X247" s="226" t="s">
        <v>2539</v>
      </c>
      <c r="Y247" s="220" t="s">
        <v>22409</v>
      </c>
      <c r="Z247" s="220" t="s">
        <v>22410</v>
      </c>
      <c r="AA247" s="220" t="s">
        <v>22046</v>
      </c>
      <c r="AB247" s="220" t="s">
        <v>22409</v>
      </c>
      <c r="AC247" s="220" t="s">
        <v>22410</v>
      </c>
      <c r="AD247" s="220" t="s">
        <v>22413</v>
      </c>
    </row>
    <row r="248" spans="2:30" s="218" customFormat="1" ht="135" customHeight="1">
      <c r="B248" s="218" t="str">
        <f>VLOOKUP(K248,[5]水準表DB!$E$8:$H$1510,4,FALSE)</f>
        <v>A</v>
      </c>
      <c r="C248" s="219" t="str">
        <f t="shared" si="29"/>
        <v>デシカント空調システム</v>
      </c>
      <c r="D248" s="219" t="str">
        <f t="shared" si="30"/>
        <v>デシカント空調システム固体（乾式）、熱交換器一体型</v>
      </c>
      <c r="E248" s="219" t="str">
        <f t="shared" si="31"/>
        <v>デシカント空調システム固体（乾式）、熱交換器一体型最大処理風量</v>
      </c>
      <c r="F248" s="217" t="str">
        <f t="shared" si="25"/>
        <v>デシカント空調システム固体（乾式）、熱交換器一体型最大処理風量kg/h/kW除湿冷房消費電力あたり除湿量</v>
      </c>
      <c r="G248" s="217" t="str">
        <f t="shared" si="26"/>
        <v>デシカント空調システム固体（乾式）、熱交換器一体型最大処理風量kg/h/kW除湿冷房消費電力あたり除湿量標準条件による評価</v>
      </c>
      <c r="H248" s="217" t="str">
        <f t="shared" si="27"/>
        <v>デシカント空調システム固体（乾式）、熱交換器一体型最大処理風量kg/h/kW除湿冷房消費電力あたり除湿量標準条件による評価JISB8638:2020</v>
      </c>
      <c r="I248" s="217" t="str">
        <f t="shared" si="28"/>
        <v>デシカント空調システム固体（乾式）、熱交換器一体型最大処理風量kg/h/kW除湿冷房消費電力あたり除湿量標準条件による評価JISB8638:2020JISB8638:2020</v>
      </c>
      <c r="K248" s="160" t="s">
        <v>21968</v>
      </c>
      <c r="L248" s="227" t="s">
        <v>28</v>
      </c>
      <c r="M248" s="227" t="s">
        <v>22073</v>
      </c>
      <c r="N248" s="227" t="s">
        <v>22407</v>
      </c>
      <c r="O248" s="221" t="s">
        <v>22089</v>
      </c>
      <c r="P248" s="220" t="s">
        <v>22408</v>
      </c>
      <c r="Q248" s="220" t="s">
        <v>22090</v>
      </c>
      <c r="R248" s="239" t="s">
        <v>22372</v>
      </c>
      <c r="S248" s="223" t="s">
        <v>19456</v>
      </c>
      <c r="T248" s="240">
        <v>4.2</v>
      </c>
      <c r="U248" s="241" t="s">
        <v>19457</v>
      </c>
      <c r="V248" s="220" t="s">
        <v>22045</v>
      </c>
      <c r="W248" s="220" t="s">
        <v>22285</v>
      </c>
      <c r="X248" s="226" t="s">
        <v>2539</v>
      </c>
      <c r="Y248" s="220" t="s">
        <v>22409</v>
      </c>
      <c r="Z248" s="220" t="s">
        <v>22410</v>
      </c>
      <c r="AA248" s="220" t="s">
        <v>22046</v>
      </c>
      <c r="AB248" s="220" t="s">
        <v>22409</v>
      </c>
      <c r="AC248" s="220" t="s">
        <v>22410</v>
      </c>
      <c r="AD248" s="220" t="s">
        <v>22411</v>
      </c>
    </row>
    <row r="249" spans="2:30" s="218" customFormat="1" ht="67.5" customHeight="1">
      <c r="B249" s="218" t="str">
        <f>VLOOKUP(K249,[5]水準表DB!$E$8:$H$1510,4,FALSE)</f>
        <v>A</v>
      </c>
      <c r="C249" s="219" t="str">
        <f t="shared" si="29"/>
        <v>デシカント空調システム</v>
      </c>
      <c r="D249" s="219" t="str">
        <f t="shared" si="30"/>
        <v>デシカント空調システム固体（乾式）、熱交換器一体型</v>
      </c>
      <c r="E249" s="219" t="str">
        <f t="shared" si="31"/>
        <v>デシカント空調システム固体（乾式）、熱交換器一体型最大処理風量</v>
      </c>
      <c r="F249" s="217" t="str">
        <f t="shared" si="25"/>
        <v>デシカント空調システム固体（乾式）、熱交換器一体型最大処理風量kg/h/kW除湿冷房消費電力あたり除湿量</v>
      </c>
      <c r="G249" s="217" t="str">
        <f t="shared" si="26"/>
        <v>デシカント空調システム固体（乾式）、熱交換器一体型最大処理風量kg/h/kW除湿冷房消費電力あたり除湿量標準条件による評価</v>
      </c>
      <c r="H249" s="217" t="str">
        <f t="shared" si="27"/>
        <v>デシカント空調システム固体（乾式）、熱交換器一体型最大処理風量kg/h/kW除湿冷房消費電力あたり除湿量標準条件による評価JISB8638:2020</v>
      </c>
      <c r="I249" s="217" t="str">
        <f t="shared" si="28"/>
        <v>デシカント空調システム固体（乾式）、熱交換器一体型最大処理風量kg/h/kW除湿冷房消費電力あたり除湿量標準条件による評価JISB8638:2020JISB8638:2020</v>
      </c>
      <c r="K249" s="160" t="s">
        <v>21969</v>
      </c>
      <c r="L249" s="227" t="s">
        <v>28</v>
      </c>
      <c r="M249" s="227" t="s">
        <v>22073</v>
      </c>
      <c r="N249" s="227" t="s">
        <v>22407</v>
      </c>
      <c r="O249" s="228" t="s">
        <v>22089</v>
      </c>
      <c r="P249" s="227" t="s">
        <v>22408</v>
      </c>
      <c r="Q249" s="229" t="s">
        <v>22091</v>
      </c>
      <c r="R249" s="222" t="s">
        <v>22372</v>
      </c>
      <c r="S249" s="230" t="s">
        <v>19456</v>
      </c>
      <c r="T249" s="224">
        <v>5.16</v>
      </c>
      <c r="U249" s="225" t="s">
        <v>19457</v>
      </c>
      <c r="V249" s="227" t="s">
        <v>22045</v>
      </c>
      <c r="W249" s="227" t="s">
        <v>22285</v>
      </c>
      <c r="X249" s="231" t="s">
        <v>2539</v>
      </c>
      <c r="Y249" s="227" t="s">
        <v>22409</v>
      </c>
      <c r="Z249" s="227" t="s">
        <v>22410</v>
      </c>
      <c r="AA249" s="227" t="s">
        <v>22046</v>
      </c>
      <c r="AB249" s="227" t="s">
        <v>22409</v>
      </c>
      <c r="AC249" s="227" t="s">
        <v>22410</v>
      </c>
      <c r="AD249" s="227" t="s">
        <v>22411</v>
      </c>
    </row>
    <row r="250" spans="2:30" s="218" customFormat="1" ht="67.5" customHeight="1">
      <c r="B250" s="218" t="str">
        <f>VLOOKUP(K250,[5]水準表DB!$E$8:$H$1510,4,FALSE)</f>
        <v>A</v>
      </c>
      <c r="C250" s="219" t="str">
        <f t="shared" si="29"/>
        <v>デシカント空調システム</v>
      </c>
      <c r="D250" s="219" t="str">
        <f t="shared" si="30"/>
        <v>デシカント空調システム固体（乾式）、熱交換器一体型</v>
      </c>
      <c r="E250" s="219" t="str">
        <f t="shared" si="31"/>
        <v>デシカント空調システム固体（乾式）、熱交換器一体型最大処理風量</v>
      </c>
      <c r="F250" s="217" t="str">
        <f t="shared" si="25"/>
        <v>デシカント空調システム固体（乾式）、熱交換器一体型最大処理風量kg/h/kW除湿冷房消費電力あたり除湿量</v>
      </c>
      <c r="G250" s="217" t="str">
        <f t="shared" si="26"/>
        <v>デシカント空調システム固体（乾式）、熱交換器一体型最大処理風量kg/h/kW除湿冷房消費電力あたり除湿量標準条件による評価</v>
      </c>
      <c r="H250" s="217" t="str">
        <f t="shared" si="27"/>
        <v>デシカント空調システム固体（乾式）、熱交換器一体型最大処理風量kg/h/kW除湿冷房消費電力あたり除湿量標準条件による評価JISB8638:2020</v>
      </c>
      <c r="I250" s="217" t="str">
        <f t="shared" si="28"/>
        <v>デシカント空調システム固体（乾式）、熱交換器一体型最大処理風量kg/h/kW除湿冷房消費電力あたり除湿量標準条件による評価JISB8638:2020JISB8638:2020</v>
      </c>
      <c r="K250" s="160" t="s">
        <v>21970</v>
      </c>
      <c r="L250" s="233" t="s">
        <v>28</v>
      </c>
      <c r="M250" s="233" t="s">
        <v>22073</v>
      </c>
      <c r="N250" s="233" t="s">
        <v>22407</v>
      </c>
      <c r="O250" s="232" t="s">
        <v>22089</v>
      </c>
      <c r="P250" s="233" t="s">
        <v>22408</v>
      </c>
      <c r="Q250" s="244" t="s">
        <v>22092</v>
      </c>
      <c r="R250" s="252" t="s">
        <v>22372</v>
      </c>
      <c r="S250" s="234" t="s">
        <v>19456</v>
      </c>
      <c r="T250" s="245">
        <v>4.46</v>
      </c>
      <c r="U250" s="246" t="s">
        <v>19457</v>
      </c>
      <c r="V250" s="233" t="s">
        <v>22045</v>
      </c>
      <c r="W250" s="233" t="s">
        <v>22285</v>
      </c>
      <c r="X250" s="236" t="s">
        <v>2539</v>
      </c>
      <c r="Y250" s="233" t="s">
        <v>22409</v>
      </c>
      <c r="Z250" s="233" t="s">
        <v>22410</v>
      </c>
      <c r="AA250" s="233" t="s">
        <v>22046</v>
      </c>
      <c r="AB250" s="233" t="s">
        <v>22409</v>
      </c>
      <c r="AC250" s="233" t="s">
        <v>22410</v>
      </c>
      <c r="AD250" s="233" t="s">
        <v>22411</v>
      </c>
    </row>
    <row r="251" spans="2:30" s="218" customFormat="1" ht="258" customHeight="1">
      <c r="B251" s="218" t="str">
        <f>VLOOKUP(K251,[5]水準表DB!$E$8:$H$1510,4,FALSE)</f>
        <v>A</v>
      </c>
      <c r="C251" s="219" t="str">
        <f t="shared" si="29"/>
        <v>デシカント空調システム</v>
      </c>
      <c r="D251" s="219" t="str">
        <f t="shared" si="30"/>
        <v>デシカント空調システム固体（乾式）、熱交換器一体型</v>
      </c>
      <c r="E251" s="219" t="str">
        <f t="shared" si="31"/>
        <v>デシカント空調システム固体（乾式）、熱交換器一体型最大処理風量</v>
      </c>
      <c r="F251" s="217" t="str">
        <f t="shared" si="25"/>
        <v>デシカント空調システム固体（乾式）、熱交換器一体型最大処理風量kg/h/kW除湿冷房消費電力あたり除湿量</v>
      </c>
      <c r="G251" s="217" t="str">
        <f t="shared" si="26"/>
        <v>デシカント空調システム固体（乾式）、熱交換器一体型最大処理風量kg/h/kW除湿冷房消費電力あたり除湿量標準条件による評価</v>
      </c>
      <c r="H251" s="217" t="str">
        <f t="shared" si="27"/>
        <v>デシカント空調システム固体（乾式）、熱交換器一体型最大処理風量kg/h/kW除湿冷房消費電力あたり除湿量標準条件による評価JISB8638:2020</v>
      </c>
      <c r="I251" s="217" t="str">
        <f t="shared" si="28"/>
        <v>デシカント空調システム固体（乾式）、熱交換器一体型最大処理風量kg/h/kW除湿冷房消費電力あたり除湿量標準条件による評価JISB8638:2020JISB8638:2020</v>
      </c>
      <c r="K251" s="160" t="s">
        <v>21971</v>
      </c>
      <c r="L251" s="229" t="s">
        <v>28</v>
      </c>
      <c r="M251" s="229" t="s">
        <v>22073</v>
      </c>
      <c r="N251" s="229" t="s">
        <v>22407</v>
      </c>
      <c r="O251" s="255" t="s">
        <v>22089</v>
      </c>
      <c r="P251" s="229" t="s">
        <v>22408</v>
      </c>
      <c r="Q251" s="229" t="s">
        <v>22093</v>
      </c>
      <c r="R251" s="222" t="s">
        <v>22372</v>
      </c>
      <c r="S251" s="230" t="s">
        <v>19456</v>
      </c>
      <c r="T251" s="224">
        <v>5.15</v>
      </c>
      <c r="U251" s="225" t="s">
        <v>19457</v>
      </c>
      <c r="V251" s="229" t="s">
        <v>22045</v>
      </c>
      <c r="W251" s="229" t="s">
        <v>22285</v>
      </c>
      <c r="X251" s="242" t="s">
        <v>2539</v>
      </c>
      <c r="Y251" s="229" t="s">
        <v>22409</v>
      </c>
      <c r="Z251" s="229" t="s">
        <v>22410</v>
      </c>
      <c r="AA251" s="229" t="s">
        <v>22046</v>
      </c>
      <c r="AB251" s="229" t="s">
        <v>22409</v>
      </c>
      <c r="AC251" s="229" t="s">
        <v>22410</v>
      </c>
      <c r="AD251" s="229" t="s">
        <v>22411</v>
      </c>
    </row>
    <row r="252" spans="2:30" s="218" customFormat="1" ht="67.5" customHeight="1">
      <c r="B252" s="218" t="str">
        <f>VLOOKUP(K252,[5]水準表DB!$E$8:$H$1510,4,FALSE)</f>
        <v>A</v>
      </c>
      <c r="C252" s="219" t="str">
        <f t="shared" si="29"/>
        <v>デシカント空調システム</v>
      </c>
      <c r="D252" s="219" t="str">
        <f t="shared" si="30"/>
        <v>デシカント空調システム固体（乾式）、熱交換器一体型</v>
      </c>
      <c r="E252" s="219" t="str">
        <f t="shared" si="31"/>
        <v>デシカント空調システム固体（乾式）、熱交換器一体型最大処理風量</v>
      </c>
      <c r="F252" s="217" t="str">
        <f t="shared" si="25"/>
        <v>デシカント空調システム固体（乾式）、熱交換器一体型最大処理風量kg/h/kW除湿冷房消費電力あたり除湿量</v>
      </c>
      <c r="G252" s="217" t="str">
        <f t="shared" si="26"/>
        <v>デシカント空調システム固体（乾式）、熱交換器一体型最大処理風量kg/h/kW除湿冷房消費電力あたり除湿量標準条件による評価</v>
      </c>
      <c r="H252" s="217" t="str">
        <f t="shared" si="27"/>
        <v>デシカント空調システム固体（乾式）、熱交換器一体型最大処理風量kg/h/kW除湿冷房消費電力あたり除湿量標準条件による評価JISB8638:2020</v>
      </c>
      <c r="I252" s="217" t="str">
        <f t="shared" si="28"/>
        <v>デシカント空調システム固体（乾式）、熱交換器一体型最大処理風量kg/h/kW除湿冷房消費電力あたり除湿量標準条件による評価JISB8638:2020JISB8638:2020</v>
      </c>
      <c r="K252" s="160" t="s">
        <v>21972</v>
      </c>
      <c r="L252" s="227" t="s">
        <v>28</v>
      </c>
      <c r="M252" s="227" t="s">
        <v>22073</v>
      </c>
      <c r="N252" s="227" t="s">
        <v>22407</v>
      </c>
      <c r="O252" s="228" t="s">
        <v>22089</v>
      </c>
      <c r="P252" s="227" t="s">
        <v>22408</v>
      </c>
      <c r="Q252" s="229" t="s">
        <v>22094</v>
      </c>
      <c r="R252" s="222" t="s">
        <v>22372</v>
      </c>
      <c r="S252" s="230" t="s">
        <v>19456</v>
      </c>
      <c r="T252" s="224">
        <v>5.15</v>
      </c>
      <c r="U252" s="225" t="s">
        <v>19457</v>
      </c>
      <c r="V252" s="227" t="s">
        <v>22045</v>
      </c>
      <c r="W252" s="227" t="s">
        <v>22285</v>
      </c>
      <c r="X252" s="231" t="s">
        <v>2539</v>
      </c>
      <c r="Y252" s="227" t="s">
        <v>22409</v>
      </c>
      <c r="Z252" s="227" t="s">
        <v>22410</v>
      </c>
      <c r="AA252" s="227" t="s">
        <v>22046</v>
      </c>
      <c r="AB252" s="227" t="s">
        <v>22409</v>
      </c>
      <c r="AC252" s="227" t="s">
        <v>22410</v>
      </c>
      <c r="AD252" s="227" t="s">
        <v>22411</v>
      </c>
    </row>
    <row r="253" spans="2:30" s="218" customFormat="1" ht="135" customHeight="1">
      <c r="B253" s="218" t="str">
        <f>VLOOKUP(K253,[5]水準表DB!$E$8:$H$1510,4,FALSE)</f>
        <v>A</v>
      </c>
      <c r="C253" s="219" t="str">
        <f t="shared" si="29"/>
        <v>デシカント空調システム</v>
      </c>
      <c r="D253" s="219" t="str">
        <f t="shared" si="30"/>
        <v>デシカント空調システム液体（湿式）、再生熱源：水冷式ヒートポンプ、ガス温水器</v>
      </c>
      <c r="E253" s="219" t="str">
        <f t="shared" si="31"/>
        <v>デシカント空調システム液体（湿式）、再生熱源：水冷式ヒートポンプ、ガス温水器最大処理風量</v>
      </c>
      <c r="F253" s="217" t="str">
        <f t="shared" ref="F253:F316" si="32">E253&amp;V253&amp;W253</f>
        <v>デシカント空調システム液体（湿式）、再生熱源：水冷式ヒートポンプ、ガス温水器最大処理風量kg/h/kW除湿冷房消費電力あたり除湿量</v>
      </c>
      <c r="G253" s="217" t="str">
        <f t="shared" ref="G253:G316" si="33">F253&amp;X253</f>
        <v>デシカント空調システム液体（湿式）、再生熱源：水冷式ヒートポンプ、ガス温水器最大処理風量kg/h/kW除湿冷房消費電力あたり除湿量標準条件による評価</v>
      </c>
      <c r="H253" s="217" t="str">
        <f t="shared" ref="H253:H316" si="34">G253&amp;Y253</f>
        <v>デシカント空調システム液体（湿式）、再生熱源：水冷式ヒートポンプ、ガス温水器最大処理風量kg/h/kW除湿冷房消費電力あたり除湿量標準条件による評価JISB8638:2020</v>
      </c>
      <c r="I253" s="217" t="str">
        <f t="shared" ref="I253:I316" si="35">H253&amp;AB253</f>
        <v>デシカント空調システム液体（湿式）、再生熱源：水冷式ヒートポンプ、ガス温水器最大処理風量kg/h/kW除湿冷房消費電力あたり除湿量標準条件による評価JISB8638:2020JISB8638:2020</v>
      </c>
      <c r="K253" s="160" t="s">
        <v>21973</v>
      </c>
      <c r="L253" s="227" t="s">
        <v>28</v>
      </c>
      <c r="M253" s="227" t="s">
        <v>22073</v>
      </c>
      <c r="N253" s="227" t="s">
        <v>22407</v>
      </c>
      <c r="O253" s="221" t="s">
        <v>22095</v>
      </c>
      <c r="P253" s="220" t="s">
        <v>22408</v>
      </c>
      <c r="Q253" s="220" t="s">
        <v>22096</v>
      </c>
      <c r="R253" s="239" t="s">
        <v>22318</v>
      </c>
      <c r="S253" s="223" t="s">
        <v>19456</v>
      </c>
      <c r="T253" s="291">
        <v>5</v>
      </c>
      <c r="U253" s="241" t="s">
        <v>19457</v>
      </c>
      <c r="V253" s="220" t="s">
        <v>22045</v>
      </c>
      <c r="W253" s="220" t="s">
        <v>22285</v>
      </c>
      <c r="X253" s="226" t="s">
        <v>2539</v>
      </c>
      <c r="Y253" s="220" t="s">
        <v>22409</v>
      </c>
      <c r="Z253" s="220" t="s">
        <v>22410</v>
      </c>
      <c r="AA253" s="220" t="s">
        <v>22046</v>
      </c>
      <c r="AB253" s="220" t="s">
        <v>22409</v>
      </c>
      <c r="AC253" s="220" t="s">
        <v>22410</v>
      </c>
      <c r="AD253" s="220" t="s">
        <v>22411</v>
      </c>
    </row>
    <row r="254" spans="2:30" s="218" customFormat="1" ht="81" customHeight="1">
      <c r="B254" s="218" t="str">
        <f>VLOOKUP(K254,[5]水準表DB!$E$8:$H$1510,4,FALSE)</f>
        <v>A</v>
      </c>
      <c r="C254" s="219" t="str">
        <f t="shared" si="29"/>
        <v>デシカント空調システム</v>
      </c>
      <c r="D254" s="219" t="str">
        <f t="shared" si="30"/>
        <v>デシカント空調システム液体（湿式）、再生熱源：水冷式ヒートポンプ、ガス温水器</v>
      </c>
      <c r="E254" s="219" t="str">
        <f t="shared" si="31"/>
        <v>デシカント空調システム液体（湿式）、再生熱源：水冷式ヒートポンプ、ガス温水器最大処理風量</v>
      </c>
      <c r="F254" s="217" t="str">
        <f t="shared" si="32"/>
        <v>デシカント空調システム液体（湿式）、再生熱源：水冷式ヒートポンプ、ガス温水器最大処理風量kg/h/kW除湿冷房消費電力あたり除湿量</v>
      </c>
      <c r="G254" s="217" t="str">
        <f t="shared" si="33"/>
        <v>デシカント空調システム液体（湿式）、再生熱源：水冷式ヒートポンプ、ガス温水器最大処理風量kg/h/kW除湿冷房消費電力あたり除湿量標準条件による評価</v>
      </c>
      <c r="H254" s="217" t="str">
        <f t="shared" si="34"/>
        <v>デシカント空調システム液体（湿式）、再生熱源：水冷式ヒートポンプ、ガス温水器最大処理風量kg/h/kW除湿冷房消費電力あたり除湿量標準条件による評価JISB8638:2020</v>
      </c>
      <c r="I254" s="217" t="str">
        <f t="shared" si="35"/>
        <v>デシカント空調システム液体（湿式）、再生熱源：水冷式ヒートポンプ、ガス温水器最大処理風量kg/h/kW除湿冷房消費電力あたり除湿量標準条件による評価JISB8638:2020JISB8638:2020</v>
      </c>
      <c r="K254" s="160" t="s">
        <v>21974</v>
      </c>
      <c r="L254" s="227" t="s">
        <v>28</v>
      </c>
      <c r="M254" s="227" t="s">
        <v>22073</v>
      </c>
      <c r="N254" s="227" t="s">
        <v>22407</v>
      </c>
      <c r="O254" s="228" t="s">
        <v>22095</v>
      </c>
      <c r="P254" s="227" t="s">
        <v>22408</v>
      </c>
      <c r="Q254" s="229" t="s">
        <v>22097</v>
      </c>
      <c r="R254" s="222" t="s">
        <v>22318</v>
      </c>
      <c r="S254" s="230" t="s">
        <v>19456</v>
      </c>
      <c r="T254" s="247">
        <v>4.5</v>
      </c>
      <c r="U254" s="225" t="s">
        <v>19457</v>
      </c>
      <c r="V254" s="227" t="s">
        <v>22045</v>
      </c>
      <c r="W254" s="227" t="s">
        <v>22285</v>
      </c>
      <c r="X254" s="231" t="s">
        <v>2539</v>
      </c>
      <c r="Y254" s="227" t="s">
        <v>22409</v>
      </c>
      <c r="Z254" s="227" t="s">
        <v>22410</v>
      </c>
      <c r="AA254" s="227" t="s">
        <v>22046</v>
      </c>
      <c r="AB254" s="227" t="s">
        <v>22409</v>
      </c>
      <c r="AC254" s="227" t="s">
        <v>22410</v>
      </c>
      <c r="AD254" s="227" t="s">
        <v>22411</v>
      </c>
    </row>
    <row r="255" spans="2:30" s="218" customFormat="1" ht="81" customHeight="1">
      <c r="B255" s="218" t="str">
        <f>VLOOKUP(K255,[5]水準表DB!$E$8:$H$1510,4,FALSE)</f>
        <v>A</v>
      </c>
      <c r="C255" s="219" t="str">
        <f t="shared" si="29"/>
        <v>デシカント空調システム</v>
      </c>
      <c r="D255" s="219" t="str">
        <f t="shared" si="30"/>
        <v>デシカント空調システム液体（湿式）、再生熱源：水冷式ヒートポンプ、ガス温水器</v>
      </c>
      <c r="E255" s="219" t="str">
        <f t="shared" si="31"/>
        <v>デシカント空調システム液体（湿式）、再生熱源：水冷式ヒートポンプ、ガス温水器最大処理風量</v>
      </c>
      <c r="F255" s="217" t="str">
        <f t="shared" si="32"/>
        <v>デシカント空調システム液体（湿式）、再生熱源：水冷式ヒートポンプ、ガス温水器最大処理風量kg/h/kW除湿冷房消費電力あたり除湿量</v>
      </c>
      <c r="G255" s="217" t="str">
        <f t="shared" si="33"/>
        <v>デシカント空調システム液体（湿式）、再生熱源：水冷式ヒートポンプ、ガス温水器最大処理風量kg/h/kW除湿冷房消費電力あたり除湿量標準条件による評価</v>
      </c>
      <c r="H255" s="217" t="str">
        <f t="shared" si="34"/>
        <v>デシカント空調システム液体（湿式）、再生熱源：水冷式ヒートポンプ、ガス温水器最大処理風量kg/h/kW除湿冷房消費電力あたり除湿量標準条件による評価JISB8638:2020</v>
      </c>
      <c r="I255" s="217" t="str">
        <f t="shared" si="35"/>
        <v>デシカント空調システム液体（湿式）、再生熱源：水冷式ヒートポンプ、ガス温水器最大処理風量kg/h/kW除湿冷房消費電力あたり除湿量標準条件による評価JISB8638:2020JISB8638:2020</v>
      </c>
      <c r="K255" s="160" t="s">
        <v>21975</v>
      </c>
      <c r="L255" s="227" t="s">
        <v>28</v>
      </c>
      <c r="M255" s="227" t="s">
        <v>22073</v>
      </c>
      <c r="N255" s="227" t="s">
        <v>22407</v>
      </c>
      <c r="O255" s="228" t="s">
        <v>22095</v>
      </c>
      <c r="P255" s="227" t="s">
        <v>22408</v>
      </c>
      <c r="Q255" s="229" t="s">
        <v>22098</v>
      </c>
      <c r="R255" s="222" t="s">
        <v>22318</v>
      </c>
      <c r="S255" s="230" t="s">
        <v>19456</v>
      </c>
      <c r="T255" s="247">
        <v>4.5999999999999996</v>
      </c>
      <c r="U255" s="225" t="s">
        <v>19457</v>
      </c>
      <c r="V255" s="227" t="s">
        <v>22045</v>
      </c>
      <c r="W255" s="227" t="s">
        <v>22285</v>
      </c>
      <c r="X255" s="231" t="s">
        <v>2539</v>
      </c>
      <c r="Y255" s="227" t="s">
        <v>22409</v>
      </c>
      <c r="Z255" s="227" t="s">
        <v>22410</v>
      </c>
      <c r="AA255" s="227" t="s">
        <v>22046</v>
      </c>
      <c r="AB255" s="227" t="s">
        <v>22409</v>
      </c>
      <c r="AC255" s="227" t="s">
        <v>22410</v>
      </c>
      <c r="AD255" s="227" t="s">
        <v>22411</v>
      </c>
    </row>
    <row r="256" spans="2:30" s="218" customFormat="1" ht="81" customHeight="1">
      <c r="B256" s="218" t="str">
        <f>VLOOKUP(K256,[5]水準表DB!$E$8:$H$1510,4,FALSE)</f>
        <v>A</v>
      </c>
      <c r="C256" s="219" t="str">
        <f t="shared" si="29"/>
        <v>デシカント空調システム</v>
      </c>
      <c r="D256" s="219" t="str">
        <f t="shared" si="30"/>
        <v>デシカント空調システム液体（湿式）、再生熱源：水冷式ヒートポンプ、ガス温水器</v>
      </c>
      <c r="E256" s="219" t="str">
        <f t="shared" si="31"/>
        <v>デシカント空調システム液体（湿式）、再生熱源：水冷式ヒートポンプ、ガス温水器最大処理風量</v>
      </c>
      <c r="F256" s="217" t="str">
        <f t="shared" si="32"/>
        <v>デシカント空調システム液体（湿式）、再生熱源：水冷式ヒートポンプ、ガス温水器最大処理風量kg/h/kW除湿冷房消費電力あたり除湿量</v>
      </c>
      <c r="G256" s="217" t="str">
        <f t="shared" si="33"/>
        <v>デシカント空調システム液体（湿式）、再生熱源：水冷式ヒートポンプ、ガス温水器最大処理風量kg/h/kW除湿冷房消費電力あたり除湿量標準条件による評価</v>
      </c>
      <c r="H256" s="217" t="str">
        <f t="shared" si="34"/>
        <v>デシカント空調システム液体（湿式）、再生熱源：水冷式ヒートポンプ、ガス温水器最大処理風量kg/h/kW除湿冷房消費電力あたり除湿量標準条件による評価JISB8638:2020</v>
      </c>
      <c r="I256" s="217" t="str">
        <f t="shared" si="35"/>
        <v>デシカント空調システム液体（湿式）、再生熱源：水冷式ヒートポンプ、ガス温水器最大処理風量kg/h/kW除湿冷房消費電力あたり除湿量標準条件による評価JISB8638:2020JISB8638:2020</v>
      </c>
      <c r="K256" s="160" t="s">
        <v>21976</v>
      </c>
      <c r="L256" s="227" t="s">
        <v>28</v>
      </c>
      <c r="M256" s="227" t="s">
        <v>22073</v>
      </c>
      <c r="N256" s="227" t="s">
        <v>22407</v>
      </c>
      <c r="O256" s="228" t="s">
        <v>22095</v>
      </c>
      <c r="P256" s="227" t="s">
        <v>22408</v>
      </c>
      <c r="Q256" s="229" t="s">
        <v>22099</v>
      </c>
      <c r="R256" s="252" t="s">
        <v>22318</v>
      </c>
      <c r="S256" s="230" t="s">
        <v>19456</v>
      </c>
      <c r="T256" s="247">
        <v>4.5999999999999996</v>
      </c>
      <c r="U256" s="225" t="s">
        <v>19457</v>
      </c>
      <c r="V256" s="227" t="s">
        <v>22045</v>
      </c>
      <c r="W256" s="227" t="s">
        <v>22285</v>
      </c>
      <c r="X256" s="231" t="s">
        <v>2539</v>
      </c>
      <c r="Y256" s="227" t="s">
        <v>22409</v>
      </c>
      <c r="Z256" s="227" t="s">
        <v>22410</v>
      </c>
      <c r="AA256" s="227" t="s">
        <v>22046</v>
      </c>
      <c r="AB256" s="227" t="s">
        <v>22409</v>
      </c>
      <c r="AC256" s="227" t="s">
        <v>22410</v>
      </c>
      <c r="AD256" s="227" t="s">
        <v>22411</v>
      </c>
    </row>
    <row r="257" spans="2:30" s="218" customFormat="1" ht="135" customHeight="1">
      <c r="B257" s="218" t="str">
        <f>VLOOKUP(K257,[5]水準表DB!$E$8:$H$1510,4,FALSE)</f>
        <v>A</v>
      </c>
      <c r="C257" s="219" t="str">
        <f t="shared" si="29"/>
        <v>デシカント空調システム</v>
      </c>
      <c r="D257" s="219" t="str">
        <f t="shared" si="30"/>
        <v>デシカント空調システム液体（湿式）、再生熱源：未利用熱・再エネ熱利用</v>
      </c>
      <c r="E257" s="219" t="str">
        <f t="shared" si="31"/>
        <v>デシカント空調システム液体（湿式）、再生熱源：未利用熱・再エネ熱利用最大処理風量</v>
      </c>
      <c r="F257" s="217" t="str">
        <f t="shared" si="32"/>
        <v>デシカント空調システム液体（湿式）、再生熱源：未利用熱・再エネ熱利用最大処理風量kg/h/kW除湿冷房消費電力あたり除湿量</v>
      </c>
      <c r="G257" s="217" t="str">
        <f t="shared" si="33"/>
        <v>デシカント空調システム液体（湿式）、再生熱源：未利用熱・再エネ熱利用最大処理風量kg/h/kW除湿冷房消費電力あたり除湿量標準条件による評価</v>
      </c>
      <c r="H257" s="217" t="str">
        <f t="shared" si="34"/>
        <v>デシカント空調システム液体（湿式）、再生熱源：未利用熱・再エネ熱利用最大処理風量kg/h/kW除湿冷房消費電力あたり除湿量標準条件による評価JISB8638:2020</v>
      </c>
      <c r="I257" s="217" t="str">
        <f t="shared" si="35"/>
        <v>デシカント空調システム液体（湿式）、再生熱源：未利用熱・再エネ熱利用最大処理風量kg/h/kW除湿冷房消費電力あたり除湿量標準条件による評価JISB8638:2020JISB8638:2020</v>
      </c>
      <c r="K257" s="160" t="s">
        <v>21977</v>
      </c>
      <c r="L257" s="227" t="s">
        <v>28</v>
      </c>
      <c r="M257" s="227" t="s">
        <v>22073</v>
      </c>
      <c r="N257" s="227" t="s">
        <v>22407</v>
      </c>
      <c r="O257" s="221" t="s">
        <v>22148</v>
      </c>
      <c r="P257" s="220" t="s">
        <v>22408</v>
      </c>
      <c r="Q257" s="220" t="s">
        <v>22149</v>
      </c>
      <c r="R257" s="222" t="s">
        <v>22373</v>
      </c>
      <c r="S257" s="223" t="s">
        <v>19456</v>
      </c>
      <c r="T257" s="240" t="s">
        <v>24</v>
      </c>
      <c r="U257" s="241" t="s">
        <v>19457</v>
      </c>
      <c r="V257" s="220" t="s">
        <v>22045</v>
      </c>
      <c r="W257" s="220" t="s">
        <v>22285</v>
      </c>
      <c r="X257" s="226" t="s">
        <v>2539</v>
      </c>
      <c r="Y257" s="220" t="s">
        <v>22409</v>
      </c>
      <c r="Z257" s="220" t="s">
        <v>22410</v>
      </c>
      <c r="AA257" s="220" t="s">
        <v>22046</v>
      </c>
      <c r="AB257" s="220" t="s">
        <v>22409</v>
      </c>
      <c r="AC257" s="220" t="s">
        <v>22410</v>
      </c>
      <c r="AD257" s="220" t="s">
        <v>22412</v>
      </c>
    </row>
    <row r="258" spans="2:30" s="218" customFormat="1" ht="67.5" customHeight="1">
      <c r="B258" s="218" t="str">
        <f>VLOOKUP(K258,[5]水準表DB!$E$8:$H$1510,4,FALSE)</f>
        <v>A</v>
      </c>
      <c r="C258" s="219" t="str">
        <f t="shared" si="29"/>
        <v>デシカント空調システム</v>
      </c>
      <c r="D258" s="219" t="str">
        <f t="shared" si="30"/>
        <v>デシカント空調システム液体（湿式）、再生熱源：未利用熱・再エネ熱利用</v>
      </c>
      <c r="E258" s="219" t="str">
        <f t="shared" si="31"/>
        <v>デシカント空調システム液体（湿式）、再生熱源：未利用熱・再エネ熱利用最大処理風量</v>
      </c>
      <c r="F258" s="217" t="str">
        <f t="shared" si="32"/>
        <v>デシカント空調システム液体（湿式）、再生熱源：未利用熱・再エネ熱利用最大処理風量kg/h/kW除湿冷房消費電力あたり除湿量</v>
      </c>
      <c r="G258" s="217" t="str">
        <f t="shared" si="33"/>
        <v>デシカント空調システム液体（湿式）、再生熱源：未利用熱・再エネ熱利用最大処理風量kg/h/kW除湿冷房消費電力あたり除湿量標準条件による評価</v>
      </c>
      <c r="H258" s="217" t="str">
        <f t="shared" si="34"/>
        <v>デシカント空調システム液体（湿式）、再生熱源：未利用熱・再エネ熱利用最大処理風量kg/h/kW除湿冷房消費電力あたり除湿量標準条件による評価JISB8638:2020</v>
      </c>
      <c r="I258" s="217" t="str">
        <f t="shared" si="35"/>
        <v>デシカント空調システム液体（湿式）、再生熱源：未利用熱・再エネ熱利用最大処理風量kg/h/kW除湿冷房消費電力あたり除湿量標準条件による評価JISB8638:2020JISB8638:2020</v>
      </c>
      <c r="K258" s="160" t="s">
        <v>21978</v>
      </c>
      <c r="L258" s="227" t="s">
        <v>28</v>
      </c>
      <c r="M258" s="227" t="s">
        <v>22073</v>
      </c>
      <c r="N258" s="227" t="s">
        <v>22407</v>
      </c>
      <c r="O258" s="228" t="s">
        <v>22148</v>
      </c>
      <c r="P258" s="227" t="s">
        <v>22408</v>
      </c>
      <c r="Q258" s="229" t="s">
        <v>22150</v>
      </c>
      <c r="R258" s="222" t="s">
        <v>22373</v>
      </c>
      <c r="S258" s="230" t="s">
        <v>19456</v>
      </c>
      <c r="T258" s="224" t="s">
        <v>24</v>
      </c>
      <c r="U258" s="225" t="s">
        <v>19457</v>
      </c>
      <c r="V258" s="227" t="s">
        <v>22045</v>
      </c>
      <c r="W258" s="227" t="s">
        <v>22285</v>
      </c>
      <c r="X258" s="231" t="s">
        <v>2539</v>
      </c>
      <c r="Y258" s="227" t="s">
        <v>22409</v>
      </c>
      <c r="Z258" s="227" t="s">
        <v>22410</v>
      </c>
      <c r="AA258" s="227" t="s">
        <v>22046</v>
      </c>
      <c r="AB258" s="227" t="s">
        <v>22409</v>
      </c>
      <c r="AC258" s="227" t="s">
        <v>22410</v>
      </c>
      <c r="AD258" s="227" t="s">
        <v>22412</v>
      </c>
    </row>
    <row r="259" spans="2:30" s="218" customFormat="1" ht="67.5" customHeight="1">
      <c r="B259" s="218" t="str">
        <f>VLOOKUP(K259,[5]水準表DB!$E$8:$H$1510,4,FALSE)</f>
        <v>A</v>
      </c>
      <c r="C259" s="219" t="str">
        <f t="shared" si="29"/>
        <v>デシカント空調システム</v>
      </c>
      <c r="D259" s="219" t="str">
        <f t="shared" si="30"/>
        <v>デシカント空調システム液体（湿式）、再生熱源：未利用熱・再エネ熱利用</v>
      </c>
      <c r="E259" s="219" t="str">
        <f t="shared" si="31"/>
        <v>デシカント空調システム液体（湿式）、再生熱源：未利用熱・再エネ熱利用最大処理風量</v>
      </c>
      <c r="F259" s="217" t="str">
        <f t="shared" si="32"/>
        <v>デシカント空調システム液体（湿式）、再生熱源：未利用熱・再エネ熱利用最大処理風量kg/h/kW除湿冷房消費電力あたり除湿量</v>
      </c>
      <c r="G259" s="217" t="str">
        <f t="shared" si="33"/>
        <v>デシカント空調システム液体（湿式）、再生熱源：未利用熱・再エネ熱利用最大処理風量kg/h/kW除湿冷房消費電力あたり除湿量標準条件による評価</v>
      </c>
      <c r="H259" s="217" t="str">
        <f t="shared" si="34"/>
        <v>デシカント空調システム液体（湿式）、再生熱源：未利用熱・再エネ熱利用最大処理風量kg/h/kW除湿冷房消費電力あたり除湿量標準条件による評価JISB8638:2020</v>
      </c>
      <c r="I259" s="217" t="str">
        <f t="shared" si="35"/>
        <v>デシカント空調システム液体（湿式）、再生熱源：未利用熱・再エネ熱利用最大処理風量kg/h/kW除湿冷房消費電力あたり除湿量標準条件による評価JISB8638:2020JISB8638:2020</v>
      </c>
      <c r="K259" s="160" t="s">
        <v>21979</v>
      </c>
      <c r="L259" s="233" t="s">
        <v>28</v>
      </c>
      <c r="M259" s="233" t="s">
        <v>22073</v>
      </c>
      <c r="N259" s="233" t="s">
        <v>22407</v>
      </c>
      <c r="O259" s="232" t="s">
        <v>22148</v>
      </c>
      <c r="P259" s="233" t="s">
        <v>22408</v>
      </c>
      <c r="Q259" s="244" t="s">
        <v>22097</v>
      </c>
      <c r="R259" s="222" t="s">
        <v>22373</v>
      </c>
      <c r="S259" s="234" t="s">
        <v>19456</v>
      </c>
      <c r="T259" s="245" t="s">
        <v>24</v>
      </c>
      <c r="U259" s="246" t="s">
        <v>19457</v>
      </c>
      <c r="V259" s="233" t="s">
        <v>22045</v>
      </c>
      <c r="W259" s="233" t="s">
        <v>22285</v>
      </c>
      <c r="X259" s="236" t="s">
        <v>2539</v>
      </c>
      <c r="Y259" s="233" t="s">
        <v>22409</v>
      </c>
      <c r="Z259" s="233" t="s">
        <v>22410</v>
      </c>
      <c r="AA259" s="233" t="s">
        <v>22046</v>
      </c>
      <c r="AB259" s="233" t="s">
        <v>22409</v>
      </c>
      <c r="AC259" s="233" t="s">
        <v>22410</v>
      </c>
      <c r="AD259" s="233" t="s">
        <v>22412</v>
      </c>
    </row>
    <row r="260" spans="2:30" s="218" customFormat="1" ht="251.25" customHeight="1">
      <c r="B260" s="218" t="str">
        <f>VLOOKUP(K260,[5]水準表DB!$E$8:$H$1510,4,FALSE)</f>
        <v>A</v>
      </c>
      <c r="C260" s="219" t="str">
        <f t="shared" si="29"/>
        <v>デシカント空調システム</v>
      </c>
      <c r="D260" s="219" t="str">
        <f t="shared" si="30"/>
        <v>デシカント空調システム液体（湿式）、再生熱源：未利用熱・再エネ熱利用</v>
      </c>
      <c r="E260" s="219" t="str">
        <f t="shared" si="31"/>
        <v>デシカント空調システム液体（湿式）、再生熱源：未利用熱・再エネ熱利用最大処理風量</v>
      </c>
      <c r="F260" s="217" t="str">
        <f t="shared" si="32"/>
        <v>デシカント空調システム液体（湿式）、再生熱源：未利用熱・再エネ熱利用最大処理風量kg/h/kW除湿冷房消費電力あたり除湿量</v>
      </c>
      <c r="G260" s="217" t="str">
        <f t="shared" si="33"/>
        <v>デシカント空調システム液体（湿式）、再生熱源：未利用熱・再エネ熱利用最大処理風量kg/h/kW除湿冷房消費電力あたり除湿量標準条件による評価</v>
      </c>
      <c r="H260" s="217" t="str">
        <f t="shared" si="34"/>
        <v>デシカント空調システム液体（湿式）、再生熱源：未利用熱・再エネ熱利用最大処理風量kg/h/kW除湿冷房消費電力あたり除湿量標準条件による評価JISB8638:2020</v>
      </c>
      <c r="I260" s="217" t="str">
        <f t="shared" si="35"/>
        <v>デシカント空調システム液体（湿式）、再生熱源：未利用熱・再エネ熱利用最大処理風量kg/h/kW除湿冷房消費電力あたり除湿量標準条件による評価JISB8638:2020JISB8638:2020</v>
      </c>
      <c r="K260" s="160" t="s">
        <v>21980</v>
      </c>
      <c r="L260" s="229" t="s">
        <v>28</v>
      </c>
      <c r="M260" s="229" t="s">
        <v>22073</v>
      </c>
      <c r="N260" s="229" t="s">
        <v>22407</v>
      </c>
      <c r="O260" s="255" t="s">
        <v>22148</v>
      </c>
      <c r="P260" s="229" t="s">
        <v>22408</v>
      </c>
      <c r="Q260" s="229" t="s">
        <v>22098</v>
      </c>
      <c r="R260" s="239" t="s">
        <v>22373</v>
      </c>
      <c r="S260" s="230" t="s">
        <v>19456</v>
      </c>
      <c r="T260" s="224" t="s">
        <v>24</v>
      </c>
      <c r="U260" s="225" t="s">
        <v>19457</v>
      </c>
      <c r="V260" s="229" t="s">
        <v>22045</v>
      </c>
      <c r="W260" s="229" t="s">
        <v>22285</v>
      </c>
      <c r="X260" s="242" t="s">
        <v>2539</v>
      </c>
      <c r="Y260" s="229" t="s">
        <v>22409</v>
      </c>
      <c r="Z260" s="229" t="s">
        <v>22410</v>
      </c>
      <c r="AA260" s="229" t="s">
        <v>22046</v>
      </c>
      <c r="AB260" s="229" t="s">
        <v>22409</v>
      </c>
      <c r="AC260" s="229" t="s">
        <v>22410</v>
      </c>
      <c r="AD260" s="229" t="s">
        <v>22412</v>
      </c>
    </row>
    <row r="261" spans="2:30" s="218" customFormat="1" ht="63.6" customHeight="1">
      <c r="B261" s="218" t="str">
        <f>VLOOKUP(K261,[5]水準表DB!$E$8:$H$1510,4,FALSE)</f>
        <v>A</v>
      </c>
      <c r="C261" s="219" t="str">
        <f>M261</f>
        <v>デシカント空調システム</v>
      </c>
      <c r="D261" s="219" t="str">
        <f t="shared" si="30"/>
        <v>デシカント空調システム液体（湿式）、再生熱源：未利用熱・再エネ熱利用</v>
      </c>
      <c r="E261" s="219" t="str">
        <f t="shared" si="31"/>
        <v>デシカント空調システム液体（湿式）、再生熱源：未利用熱・再エネ熱利用最大処理風量</v>
      </c>
      <c r="F261" s="217" t="str">
        <f t="shared" si="32"/>
        <v>デシカント空調システム液体（湿式）、再生熱源：未利用熱・再エネ熱利用最大処理風量kg/h/kW除湿冷房消費電力あたり除湿量</v>
      </c>
      <c r="G261" s="217" t="str">
        <f t="shared" si="33"/>
        <v>デシカント空調システム液体（湿式）、再生熱源：未利用熱・再エネ熱利用最大処理風量kg/h/kW除湿冷房消費電力あたり除湿量標準条件による評価</v>
      </c>
      <c r="H261" s="217" t="str">
        <f t="shared" si="34"/>
        <v>デシカント空調システム液体（湿式）、再生熱源：未利用熱・再エネ熱利用最大処理風量kg/h/kW除湿冷房消費電力あたり除湿量標準条件による評価JISB8638:2020</v>
      </c>
      <c r="I261" s="217" t="str">
        <f t="shared" si="35"/>
        <v>デシカント空調システム液体（湿式）、再生熱源：未利用熱・再エネ熱利用最大処理風量kg/h/kW除湿冷房消費電力あたり除湿量標準条件による評価JISB8638:2020JISB8638:2020</v>
      </c>
      <c r="K261" s="160" t="s">
        <v>21981</v>
      </c>
      <c r="L261" s="227" t="s">
        <v>28</v>
      </c>
      <c r="M261" s="227" t="s">
        <v>22073</v>
      </c>
      <c r="N261" s="227" t="s">
        <v>22407</v>
      </c>
      <c r="O261" s="228" t="s">
        <v>22148</v>
      </c>
      <c r="P261" s="227" t="s">
        <v>22408</v>
      </c>
      <c r="Q261" s="229" t="s">
        <v>22099</v>
      </c>
      <c r="R261" s="252" t="s">
        <v>22373</v>
      </c>
      <c r="S261" s="230" t="s">
        <v>19456</v>
      </c>
      <c r="T261" s="224" t="s">
        <v>24</v>
      </c>
      <c r="U261" s="225" t="s">
        <v>19457</v>
      </c>
      <c r="V261" s="227" t="s">
        <v>22045</v>
      </c>
      <c r="W261" s="227" t="s">
        <v>22285</v>
      </c>
      <c r="X261" s="231" t="s">
        <v>2539</v>
      </c>
      <c r="Y261" s="227" t="s">
        <v>22409</v>
      </c>
      <c r="Z261" s="227" t="s">
        <v>22410</v>
      </c>
      <c r="AA261" s="227" t="s">
        <v>22046</v>
      </c>
      <c r="AB261" s="227" t="s">
        <v>22409</v>
      </c>
      <c r="AC261" s="227" t="s">
        <v>22410</v>
      </c>
      <c r="AD261" s="227" t="s">
        <v>22412</v>
      </c>
    </row>
    <row r="262" spans="2:30" s="218" customFormat="1" ht="141" customHeight="1">
      <c r="B262" s="218" t="str">
        <f>VLOOKUP(K262,[5]水準表DB!$E$8:$H$1510,4,FALSE)</f>
        <v>A</v>
      </c>
      <c r="C262" s="219" t="str">
        <f>M262</f>
        <v>デシカント空調システム</v>
      </c>
      <c r="D262" s="219" t="str">
        <f>M262&amp;O262</f>
        <v>デシカント空調システム固体（乾式）、デシカント１ロータのみ、電気ヒートポンプと未利用熱（重複）利用</v>
      </c>
      <c r="E262" s="219" t="str">
        <f t="shared" si="31"/>
        <v>デシカント空調システム固体（乾式）、デシカント１ロータのみ、電気ヒートポンプと未利用熱（重複）利用最大処理風量</v>
      </c>
      <c r="F262" s="217" t="str">
        <f t="shared" si="32"/>
        <v>デシカント空調システム固体（乾式）、デシカント１ロータのみ、電気ヒートポンプと未利用熱（重複）利用最大処理風量kg/h/kW除湿冷房消費電力あたり除湿量</v>
      </c>
      <c r="G262" s="217" t="str">
        <f t="shared" si="33"/>
        <v>デシカント空調システム固体（乾式）、デシカント１ロータのみ、電気ヒートポンプと未利用熱（重複）利用最大処理風量kg/h/kW除湿冷房消費電力あたり除湿量標準条件による評価</v>
      </c>
      <c r="H262" s="217" t="str">
        <f t="shared" si="34"/>
        <v>デシカント空調システム固体（乾式）、デシカント１ロータのみ、電気ヒートポンプと未利用熱（重複）利用最大処理風量kg/h/kW除湿冷房消費電力あたり除湿量標準条件による評価JISB8638:2020</v>
      </c>
      <c r="I262" s="217" t="str">
        <f t="shared" si="35"/>
        <v>デシカント空調システム固体（乾式）、デシカント１ロータのみ、電気ヒートポンプと未利用熱（重複）利用最大処理風量kg/h/kW除湿冷房消費電力あたり除湿量標準条件による評価JISB8638:2020JISB8638:2020</v>
      </c>
      <c r="K262" s="170" t="s">
        <v>22259</v>
      </c>
      <c r="L262" s="227" t="s">
        <v>28</v>
      </c>
      <c r="M262" s="227" t="s">
        <v>22073</v>
      </c>
      <c r="N262" s="227" t="s">
        <v>22407</v>
      </c>
      <c r="O262" s="220" t="s">
        <v>22287</v>
      </c>
      <c r="P262" s="220" t="s">
        <v>22408</v>
      </c>
      <c r="Q262" s="220" t="s">
        <v>22075</v>
      </c>
      <c r="R262" s="222" t="s">
        <v>22318</v>
      </c>
      <c r="S262" s="226" t="s">
        <v>19456</v>
      </c>
      <c r="T262" s="240">
        <v>10.4</v>
      </c>
      <c r="U262" s="226" t="s">
        <v>19457</v>
      </c>
      <c r="V262" s="220" t="s">
        <v>22045</v>
      </c>
      <c r="W262" s="220" t="s">
        <v>22285</v>
      </c>
      <c r="X262" s="226" t="s">
        <v>2539</v>
      </c>
      <c r="Y262" s="220" t="s">
        <v>22409</v>
      </c>
      <c r="Z262" s="220" t="s">
        <v>22410</v>
      </c>
      <c r="AA262" s="220" t="s">
        <v>22046</v>
      </c>
      <c r="AB262" s="220" t="s">
        <v>22409</v>
      </c>
      <c r="AC262" s="220" t="s">
        <v>22410</v>
      </c>
      <c r="AD262" s="220" t="s">
        <v>22414</v>
      </c>
    </row>
    <row r="263" spans="2:30" s="218" customFormat="1" ht="76.5" customHeight="1">
      <c r="B263" s="218" t="str">
        <f>VLOOKUP(K263,[5]水準表DB!$E$8:$H$1510,4,FALSE)</f>
        <v>A</v>
      </c>
      <c r="C263" s="219" t="str">
        <f t="shared" ref="C263:C273" si="36">M263</f>
        <v>デシカント空調システム</v>
      </c>
      <c r="D263" s="219" t="str">
        <f t="shared" ref="D263:D273" si="37">M263&amp;O263</f>
        <v>デシカント空調システム固体（乾式）、デシカント１ロータのみ、電気ヒートポンプと未利用熱（重複）利用</v>
      </c>
      <c r="E263" s="219" t="str">
        <f t="shared" si="31"/>
        <v>デシカント空調システム固体（乾式）、デシカント１ロータのみ、電気ヒートポンプと未利用熱（重複）利用最大処理風量</v>
      </c>
      <c r="F263" s="217" t="str">
        <f t="shared" si="32"/>
        <v>デシカント空調システム固体（乾式）、デシカント１ロータのみ、電気ヒートポンプと未利用熱（重複）利用最大処理風量kg/h/kW除湿冷房消費電力あたり除湿量</v>
      </c>
      <c r="G263" s="217" t="str">
        <f t="shared" si="33"/>
        <v>デシカント空調システム固体（乾式）、デシカント１ロータのみ、電気ヒートポンプと未利用熱（重複）利用最大処理風量kg/h/kW除湿冷房消費電力あたり除湿量標準条件による評価</v>
      </c>
      <c r="H263" s="217" t="str">
        <f t="shared" si="34"/>
        <v>デシカント空調システム固体（乾式）、デシカント１ロータのみ、電気ヒートポンプと未利用熱（重複）利用最大処理風量kg/h/kW除湿冷房消費電力あたり除湿量標準条件による評価JISB8638:2020</v>
      </c>
      <c r="I263" s="217" t="str">
        <f t="shared" si="35"/>
        <v>デシカント空調システム固体（乾式）、デシカント１ロータのみ、電気ヒートポンプと未利用熱（重複）利用最大処理風量kg/h/kW除湿冷房消費電力あたり除湿量標準条件による評価JISB8638:2020JISB8638:2020</v>
      </c>
      <c r="K263" s="170" t="s">
        <v>22260</v>
      </c>
      <c r="L263" s="227" t="s">
        <v>28</v>
      </c>
      <c r="M263" s="227" t="s">
        <v>22073</v>
      </c>
      <c r="N263" s="227" t="s">
        <v>22407</v>
      </c>
      <c r="O263" s="227" t="s">
        <v>22287</v>
      </c>
      <c r="P263" s="229" t="s">
        <v>22408</v>
      </c>
      <c r="Q263" s="229" t="s">
        <v>22076</v>
      </c>
      <c r="R263" s="222" t="s">
        <v>22318</v>
      </c>
      <c r="S263" s="242" t="s">
        <v>19456</v>
      </c>
      <c r="T263" s="224">
        <v>12.1</v>
      </c>
      <c r="U263" s="242" t="s">
        <v>19457</v>
      </c>
      <c r="V263" s="227" t="s">
        <v>22045</v>
      </c>
      <c r="W263" s="227" t="s">
        <v>22285</v>
      </c>
      <c r="X263" s="231" t="s">
        <v>2539</v>
      </c>
      <c r="Y263" s="227" t="s">
        <v>22409</v>
      </c>
      <c r="Z263" s="227" t="s">
        <v>22410</v>
      </c>
      <c r="AA263" s="227" t="s">
        <v>22046</v>
      </c>
      <c r="AB263" s="227" t="s">
        <v>22409</v>
      </c>
      <c r="AC263" s="227" t="s">
        <v>22410</v>
      </c>
      <c r="AD263" s="227" t="s">
        <v>22414</v>
      </c>
    </row>
    <row r="264" spans="2:30" s="218" customFormat="1" ht="76.5" customHeight="1">
      <c r="B264" s="218" t="str">
        <f>VLOOKUP(K264,[5]水準表DB!$E$8:$H$1510,4,FALSE)</f>
        <v>A</v>
      </c>
      <c r="C264" s="219" t="str">
        <f t="shared" si="36"/>
        <v>デシカント空調システム</v>
      </c>
      <c r="D264" s="219" t="str">
        <f t="shared" si="37"/>
        <v>デシカント空調システム固体（乾式）、デシカント１ロータのみ、電気ヒートポンプと未利用熱（重複）利用</v>
      </c>
      <c r="E264" s="219" t="str">
        <f t="shared" si="31"/>
        <v>デシカント空調システム固体（乾式）、デシカント１ロータのみ、電気ヒートポンプと未利用熱（重複）利用最大処理風量</v>
      </c>
      <c r="F264" s="217" t="str">
        <f t="shared" si="32"/>
        <v>デシカント空調システム固体（乾式）、デシカント１ロータのみ、電気ヒートポンプと未利用熱（重複）利用最大処理風量kg/h/kW除湿冷房消費電力あたり除湿量</v>
      </c>
      <c r="G264" s="217" t="str">
        <f t="shared" si="33"/>
        <v>デシカント空調システム固体（乾式）、デシカント１ロータのみ、電気ヒートポンプと未利用熱（重複）利用最大処理風量kg/h/kW除湿冷房消費電力あたり除湿量標準条件による評価</v>
      </c>
      <c r="H264" s="217" t="str">
        <f t="shared" si="34"/>
        <v>デシカント空調システム固体（乾式）、デシカント１ロータのみ、電気ヒートポンプと未利用熱（重複）利用最大処理風量kg/h/kW除湿冷房消費電力あたり除湿量標準条件による評価JISB8638:2020</v>
      </c>
      <c r="I264" s="217" t="str">
        <f t="shared" si="35"/>
        <v>デシカント空調システム固体（乾式）、デシカント１ロータのみ、電気ヒートポンプと未利用熱（重複）利用最大処理風量kg/h/kW除湿冷房消費電力あたり除湿量標準条件による評価JISB8638:2020JISB8638:2020</v>
      </c>
      <c r="K264" s="170" t="s">
        <v>22261</v>
      </c>
      <c r="L264" s="227" t="s">
        <v>28</v>
      </c>
      <c r="M264" s="227" t="s">
        <v>22073</v>
      </c>
      <c r="N264" s="227" t="s">
        <v>22407</v>
      </c>
      <c r="O264" s="227" t="s">
        <v>22287</v>
      </c>
      <c r="P264" s="229" t="s">
        <v>22408</v>
      </c>
      <c r="Q264" s="229" t="s">
        <v>22077</v>
      </c>
      <c r="R264" s="222" t="s">
        <v>22318</v>
      </c>
      <c r="S264" s="242" t="s">
        <v>19456</v>
      </c>
      <c r="T264" s="224">
        <v>11.6</v>
      </c>
      <c r="U264" s="242" t="s">
        <v>19457</v>
      </c>
      <c r="V264" s="227" t="s">
        <v>22045</v>
      </c>
      <c r="W264" s="227" t="s">
        <v>22285</v>
      </c>
      <c r="X264" s="231" t="s">
        <v>2539</v>
      </c>
      <c r="Y264" s="227" t="s">
        <v>22409</v>
      </c>
      <c r="Z264" s="227" t="s">
        <v>22410</v>
      </c>
      <c r="AA264" s="227" t="s">
        <v>22046</v>
      </c>
      <c r="AB264" s="227" t="s">
        <v>22409</v>
      </c>
      <c r="AC264" s="227" t="s">
        <v>22410</v>
      </c>
      <c r="AD264" s="227" t="s">
        <v>22414</v>
      </c>
    </row>
    <row r="265" spans="2:30" s="218" customFormat="1" ht="76.5" customHeight="1">
      <c r="B265" s="218" t="str">
        <f>VLOOKUP(K265,[5]水準表DB!$E$8:$H$1510,4,FALSE)</f>
        <v>A</v>
      </c>
      <c r="C265" s="219" t="str">
        <f t="shared" si="36"/>
        <v>デシカント空調システム</v>
      </c>
      <c r="D265" s="219" t="str">
        <f t="shared" si="37"/>
        <v>デシカント空調システム固体（乾式）、デシカント１ロータのみ、電気ヒートポンプと未利用熱（重複）利用</v>
      </c>
      <c r="E265" s="219" t="str">
        <f t="shared" si="31"/>
        <v>デシカント空調システム固体（乾式）、デシカント１ロータのみ、電気ヒートポンプと未利用熱（重複）利用最大処理風量</v>
      </c>
      <c r="F265" s="217" t="str">
        <f t="shared" si="32"/>
        <v>デシカント空調システム固体（乾式）、デシカント１ロータのみ、電気ヒートポンプと未利用熱（重複）利用最大処理風量kg/h/kW除湿冷房消費電力あたり除湿量</v>
      </c>
      <c r="G265" s="217" t="str">
        <f t="shared" si="33"/>
        <v>デシカント空調システム固体（乾式）、デシカント１ロータのみ、電気ヒートポンプと未利用熱（重複）利用最大処理風量kg/h/kW除湿冷房消費電力あたり除湿量標準条件による評価</v>
      </c>
      <c r="H265" s="217" t="str">
        <f t="shared" si="34"/>
        <v>デシカント空調システム固体（乾式）、デシカント１ロータのみ、電気ヒートポンプと未利用熱（重複）利用最大処理風量kg/h/kW除湿冷房消費電力あたり除湿量標準条件による評価JISB8638:2020</v>
      </c>
      <c r="I265" s="217" t="str">
        <f t="shared" si="35"/>
        <v>デシカント空調システム固体（乾式）、デシカント１ロータのみ、電気ヒートポンプと未利用熱（重複）利用最大処理風量kg/h/kW除湿冷房消費電力あたり除湿量標準条件による評価JISB8638:2020JISB8638:2020</v>
      </c>
      <c r="K265" s="170" t="s">
        <v>22262</v>
      </c>
      <c r="L265" s="227" t="s">
        <v>28</v>
      </c>
      <c r="M265" s="227" t="s">
        <v>22073</v>
      </c>
      <c r="N265" s="227" t="s">
        <v>22407</v>
      </c>
      <c r="O265" s="227" t="s">
        <v>22287</v>
      </c>
      <c r="P265" s="229" t="s">
        <v>22408</v>
      </c>
      <c r="Q265" s="229" t="s">
        <v>22078</v>
      </c>
      <c r="R265" s="222" t="s">
        <v>22318</v>
      </c>
      <c r="S265" s="242" t="s">
        <v>19456</v>
      </c>
      <c r="T265" s="224">
        <v>12.8</v>
      </c>
      <c r="U265" s="242" t="s">
        <v>19457</v>
      </c>
      <c r="V265" s="227" t="s">
        <v>22045</v>
      </c>
      <c r="W265" s="227" t="s">
        <v>22285</v>
      </c>
      <c r="X265" s="231" t="s">
        <v>2539</v>
      </c>
      <c r="Y265" s="227" t="s">
        <v>22409</v>
      </c>
      <c r="Z265" s="227" t="s">
        <v>22410</v>
      </c>
      <c r="AA265" s="227" t="s">
        <v>22046</v>
      </c>
      <c r="AB265" s="227" t="s">
        <v>22409</v>
      </c>
      <c r="AC265" s="227" t="s">
        <v>22410</v>
      </c>
      <c r="AD265" s="227" t="s">
        <v>22414</v>
      </c>
    </row>
    <row r="266" spans="2:30" s="218" customFormat="1" ht="76.5" customHeight="1">
      <c r="B266" s="218" t="str">
        <f>VLOOKUP(K266,[5]水準表DB!$E$8:$H$1510,4,FALSE)</f>
        <v>A</v>
      </c>
      <c r="C266" s="219" t="str">
        <f t="shared" si="36"/>
        <v>デシカント空調システム</v>
      </c>
      <c r="D266" s="219" t="str">
        <f t="shared" si="37"/>
        <v>デシカント空調システム固体（乾式）、デシカント１ロータのみ、電気ヒートポンプと未利用熱（重複）利用</v>
      </c>
      <c r="E266" s="219" t="str">
        <f t="shared" si="31"/>
        <v>デシカント空調システム固体（乾式）、デシカント１ロータのみ、電気ヒートポンプと未利用熱（重複）利用最大処理風量</v>
      </c>
      <c r="F266" s="217" t="str">
        <f t="shared" si="32"/>
        <v>デシカント空調システム固体（乾式）、デシカント１ロータのみ、電気ヒートポンプと未利用熱（重複）利用最大処理風量kg/h/kW除湿冷房消費電力あたり除湿量</v>
      </c>
      <c r="G266" s="217" t="str">
        <f t="shared" si="33"/>
        <v>デシカント空調システム固体（乾式）、デシカント１ロータのみ、電気ヒートポンプと未利用熱（重複）利用最大処理風量kg/h/kW除湿冷房消費電力あたり除湿量標準条件による評価</v>
      </c>
      <c r="H266" s="217" t="str">
        <f t="shared" si="34"/>
        <v>デシカント空調システム固体（乾式）、デシカント１ロータのみ、電気ヒートポンプと未利用熱（重複）利用最大処理風量kg/h/kW除湿冷房消費電力あたり除湿量標準条件による評価JISB8638:2020</v>
      </c>
      <c r="I266" s="217" t="str">
        <f t="shared" si="35"/>
        <v>デシカント空調システム固体（乾式）、デシカント１ロータのみ、電気ヒートポンプと未利用熱（重複）利用最大処理風量kg/h/kW除湿冷房消費電力あたり除湿量標準条件による評価JISB8638:2020JISB8638:2020</v>
      </c>
      <c r="K266" s="170" t="s">
        <v>22263</v>
      </c>
      <c r="L266" s="227" t="s">
        <v>28</v>
      </c>
      <c r="M266" s="227" t="s">
        <v>22073</v>
      </c>
      <c r="N266" s="227" t="s">
        <v>22407</v>
      </c>
      <c r="O266" s="227" t="s">
        <v>22287</v>
      </c>
      <c r="P266" s="229" t="s">
        <v>22408</v>
      </c>
      <c r="Q266" s="229" t="s">
        <v>22079</v>
      </c>
      <c r="R266" s="222" t="s">
        <v>22318</v>
      </c>
      <c r="S266" s="242" t="s">
        <v>19456</v>
      </c>
      <c r="T266" s="224">
        <v>12.3</v>
      </c>
      <c r="U266" s="242" t="s">
        <v>19457</v>
      </c>
      <c r="V266" s="227" t="s">
        <v>22045</v>
      </c>
      <c r="W266" s="227" t="s">
        <v>22285</v>
      </c>
      <c r="X266" s="231" t="s">
        <v>2539</v>
      </c>
      <c r="Y266" s="227" t="s">
        <v>22409</v>
      </c>
      <c r="Z266" s="227" t="s">
        <v>22410</v>
      </c>
      <c r="AA266" s="227" t="s">
        <v>22046</v>
      </c>
      <c r="AB266" s="227" t="s">
        <v>22409</v>
      </c>
      <c r="AC266" s="227" t="s">
        <v>22410</v>
      </c>
      <c r="AD266" s="227" t="s">
        <v>22414</v>
      </c>
    </row>
    <row r="267" spans="2:30" s="218" customFormat="1" ht="76.5" customHeight="1">
      <c r="B267" s="218" t="str">
        <f>VLOOKUP(K267,[5]水準表DB!$E$8:$H$1510,4,FALSE)</f>
        <v>A</v>
      </c>
      <c r="C267" s="219" t="str">
        <f t="shared" si="36"/>
        <v>デシカント空調システム</v>
      </c>
      <c r="D267" s="219" t="str">
        <f t="shared" si="37"/>
        <v>デシカント空調システム固体（乾式）、デシカント１ロータのみ、電気ヒートポンプと未利用熱（重複）利用</v>
      </c>
      <c r="E267" s="219" t="str">
        <f t="shared" si="31"/>
        <v>デシカント空調システム固体（乾式）、デシカント１ロータのみ、電気ヒートポンプと未利用熱（重複）利用最大処理風量</v>
      </c>
      <c r="F267" s="217" t="str">
        <f t="shared" si="32"/>
        <v>デシカント空調システム固体（乾式）、デシカント１ロータのみ、電気ヒートポンプと未利用熱（重複）利用最大処理風量kg/h/kW除湿冷房消費電力あたり除湿量</v>
      </c>
      <c r="G267" s="217" t="str">
        <f t="shared" si="33"/>
        <v>デシカント空調システム固体（乾式）、デシカント１ロータのみ、電気ヒートポンプと未利用熱（重複）利用最大処理風量kg/h/kW除湿冷房消費電力あたり除湿量標準条件による評価</v>
      </c>
      <c r="H267" s="217" t="str">
        <f t="shared" si="34"/>
        <v>デシカント空調システム固体（乾式）、デシカント１ロータのみ、電気ヒートポンプと未利用熱（重複）利用最大処理風量kg/h/kW除湿冷房消費電力あたり除湿量標準条件による評価JISB8638:2020</v>
      </c>
      <c r="I267" s="217" t="str">
        <f t="shared" si="35"/>
        <v>デシカント空調システム固体（乾式）、デシカント１ロータのみ、電気ヒートポンプと未利用熱（重複）利用最大処理風量kg/h/kW除湿冷房消費電力あたり除湿量標準条件による評価JISB8638:2020JISB8638:2020</v>
      </c>
      <c r="K267" s="170" t="s">
        <v>22264</v>
      </c>
      <c r="L267" s="233" t="s">
        <v>28</v>
      </c>
      <c r="M267" s="233" t="s">
        <v>22073</v>
      </c>
      <c r="N267" s="233" t="s">
        <v>22407</v>
      </c>
      <c r="O267" s="233" t="s">
        <v>22287</v>
      </c>
      <c r="P267" s="244" t="s">
        <v>22408</v>
      </c>
      <c r="Q267" s="244" t="s">
        <v>22080</v>
      </c>
      <c r="R267" s="222" t="s">
        <v>22318</v>
      </c>
      <c r="S267" s="260" t="s">
        <v>19456</v>
      </c>
      <c r="T267" s="245">
        <v>11.6</v>
      </c>
      <c r="U267" s="260" t="s">
        <v>19457</v>
      </c>
      <c r="V267" s="233" t="s">
        <v>22045</v>
      </c>
      <c r="W267" s="233" t="s">
        <v>22285</v>
      </c>
      <c r="X267" s="236" t="s">
        <v>2539</v>
      </c>
      <c r="Y267" s="233" t="s">
        <v>22409</v>
      </c>
      <c r="Z267" s="233" t="s">
        <v>22410</v>
      </c>
      <c r="AA267" s="233" t="s">
        <v>22046</v>
      </c>
      <c r="AB267" s="233" t="s">
        <v>22409</v>
      </c>
      <c r="AC267" s="233" t="s">
        <v>22410</v>
      </c>
      <c r="AD267" s="233" t="s">
        <v>22414</v>
      </c>
    </row>
    <row r="268" spans="2:30" s="218" customFormat="1" ht="226.5" customHeight="1">
      <c r="B268" s="218" t="str">
        <f>VLOOKUP(K268,[5]水準表DB!$E$8:$H$1510,4,FALSE)</f>
        <v>A</v>
      </c>
      <c r="C268" s="219" t="str">
        <f t="shared" si="36"/>
        <v>デシカント空調システム</v>
      </c>
      <c r="D268" s="219" t="str">
        <f t="shared" si="37"/>
        <v>デシカント空調システム固体（乾式）、デシカント１ロータのみ、未利用熱・再エネ熱利用</v>
      </c>
      <c r="E268" s="219" t="str">
        <f t="shared" si="31"/>
        <v>デシカント空調システム固体（乾式）、デシカント１ロータのみ、未利用熱・再エネ熱利用最大処理風量</v>
      </c>
      <c r="F268" s="217" t="str">
        <f t="shared" si="32"/>
        <v>デシカント空調システム固体（乾式）、デシカント１ロータのみ、未利用熱・再エネ熱利用最大処理風量kg/h/kW除湿冷房消費電力あたり除湿量</v>
      </c>
      <c r="G268" s="217" t="str">
        <f t="shared" si="33"/>
        <v>デシカント空調システム固体（乾式）、デシカント１ロータのみ、未利用熱・再エネ熱利用最大処理風量kg/h/kW除湿冷房消費電力あたり除湿量標準条件による評価</v>
      </c>
      <c r="H268" s="217" t="str">
        <f t="shared" si="34"/>
        <v>デシカント空調システム固体（乾式）、デシカント１ロータのみ、未利用熱・再エネ熱利用最大処理風量kg/h/kW除湿冷房消費電力あたり除湿量標準条件による評価JISB8638:2020</v>
      </c>
      <c r="I268" s="217" t="str">
        <f t="shared" si="35"/>
        <v>デシカント空調システム固体（乾式）、デシカント１ロータのみ、未利用熱・再エネ熱利用最大処理風量kg/h/kW除湿冷房消費電力あたり除湿量標準条件による評価JISB8638:2020JISB8638:2020</v>
      </c>
      <c r="K268" s="170" t="s">
        <v>22265</v>
      </c>
      <c r="L268" s="229" t="s">
        <v>28</v>
      </c>
      <c r="M268" s="229" t="s">
        <v>22073</v>
      </c>
      <c r="N268" s="229" t="s">
        <v>22407</v>
      </c>
      <c r="O268" s="229" t="s">
        <v>22288</v>
      </c>
      <c r="P268" s="229" t="s">
        <v>22408</v>
      </c>
      <c r="Q268" s="229" t="s">
        <v>22082</v>
      </c>
      <c r="R268" s="222" t="s">
        <v>22318</v>
      </c>
      <c r="S268" s="242" t="s">
        <v>19456</v>
      </c>
      <c r="T268" s="224">
        <v>39.299999999999997</v>
      </c>
      <c r="U268" s="242"/>
      <c r="V268" s="229" t="s">
        <v>22045</v>
      </c>
      <c r="W268" s="229" t="s">
        <v>22285</v>
      </c>
      <c r="X268" s="242" t="s">
        <v>2539</v>
      </c>
      <c r="Y268" s="229" t="s">
        <v>22409</v>
      </c>
      <c r="Z268" s="229" t="s">
        <v>22410</v>
      </c>
      <c r="AA268" s="229" t="s">
        <v>22046</v>
      </c>
      <c r="AB268" s="229" t="s">
        <v>22409</v>
      </c>
      <c r="AC268" s="229" t="s">
        <v>22410</v>
      </c>
      <c r="AD268" s="229" t="s">
        <v>22414</v>
      </c>
    </row>
    <row r="269" spans="2:30" s="218" customFormat="1" ht="74.25" customHeight="1">
      <c r="B269" s="218" t="str">
        <f>VLOOKUP(K269,[5]水準表DB!$E$8:$H$1510,4,FALSE)</f>
        <v>A</v>
      </c>
      <c r="C269" s="219" t="str">
        <f t="shared" si="36"/>
        <v>デシカント空調システム</v>
      </c>
      <c r="D269" s="219" t="str">
        <f t="shared" si="37"/>
        <v>デシカント空調システム固体（乾式）、デシカント１ロータのみ、未利用熱・再エネ熱利用</v>
      </c>
      <c r="E269" s="219" t="str">
        <f t="shared" si="31"/>
        <v>デシカント空調システム固体（乾式）、デシカント１ロータのみ、未利用熱・再エネ熱利用最大処理風量</v>
      </c>
      <c r="F269" s="217" t="str">
        <f t="shared" si="32"/>
        <v>デシカント空調システム固体（乾式）、デシカント１ロータのみ、未利用熱・再エネ熱利用最大処理風量kg/h/kW除湿冷房消費電力あたり除湿量</v>
      </c>
      <c r="G269" s="217" t="str">
        <f t="shared" si="33"/>
        <v>デシカント空調システム固体（乾式）、デシカント１ロータのみ、未利用熱・再エネ熱利用最大処理風量kg/h/kW除湿冷房消費電力あたり除湿量標準条件による評価</v>
      </c>
      <c r="H269" s="217" t="str">
        <f t="shared" si="34"/>
        <v>デシカント空調システム固体（乾式）、デシカント１ロータのみ、未利用熱・再エネ熱利用最大処理風量kg/h/kW除湿冷房消費電力あたり除湿量標準条件による評価JISB8638:2020</v>
      </c>
      <c r="I269" s="217" t="str">
        <f t="shared" si="35"/>
        <v>デシカント空調システム固体（乾式）、デシカント１ロータのみ、未利用熱・再エネ熱利用最大処理風量kg/h/kW除湿冷房消費電力あたり除湿量標準条件による評価JISB8638:2020JISB8638:2020</v>
      </c>
      <c r="K269" s="170" t="s">
        <v>22266</v>
      </c>
      <c r="L269" s="227" t="s">
        <v>28</v>
      </c>
      <c r="M269" s="227" t="s">
        <v>22073</v>
      </c>
      <c r="N269" s="227" t="s">
        <v>22407</v>
      </c>
      <c r="O269" s="227" t="s">
        <v>22288</v>
      </c>
      <c r="P269" s="227" t="s">
        <v>22408</v>
      </c>
      <c r="Q269" s="229" t="s">
        <v>22083</v>
      </c>
      <c r="R269" s="222" t="s">
        <v>22318</v>
      </c>
      <c r="S269" s="242" t="s">
        <v>19456</v>
      </c>
      <c r="T269" s="224">
        <v>52.1</v>
      </c>
      <c r="U269" s="242" t="s">
        <v>19457</v>
      </c>
      <c r="V269" s="227" t="s">
        <v>22045</v>
      </c>
      <c r="W269" s="227" t="s">
        <v>22285</v>
      </c>
      <c r="X269" s="231" t="s">
        <v>2539</v>
      </c>
      <c r="Y269" s="227" t="s">
        <v>22409</v>
      </c>
      <c r="Z269" s="227" t="s">
        <v>22410</v>
      </c>
      <c r="AA269" s="227" t="s">
        <v>22046</v>
      </c>
      <c r="AB269" s="227" t="s">
        <v>22409</v>
      </c>
      <c r="AC269" s="227" t="s">
        <v>22410</v>
      </c>
      <c r="AD269" s="227" t="s">
        <v>22414</v>
      </c>
    </row>
    <row r="270" spans="2:30" s="218" customFormat="1" ht="74.25" customHeight="1">
      <c r="B270" s="218" t="str">
        <f>VLOOKUP(K270,[5]水準表DB!$E$8:$H$1510,4,FALSE)</f>
        <v>A</v>
      </c>
      <c r="C270" s="219" t="str">
        <f t="shared" si="36"/>
        <v>デシカント空調システム</v>
      </c>
      <c r="D270" s="219" t="str">
        <f t="shared" si="37"/>
        <v>デシカント空調システム固体（乾式）、デシカント１ロータのみ、未利用熱・再エネ熱利用</v>
      </c>
      <c r="E270" s="219" t="str">
        <f t="shared" si="31"/>
        <v>デシカント空調システム固体（乾式）、デシカント１ロータのみ、未利用熱・再エネ熱利用最大処理風量</v>
      </c>
      <c r="F270" s="217" t="str">
        <f t="shared" si="32"/>
        <v>デシカント空調システム固体（乾式）、デシカント１ロータのみ、未利用熱・再エネ熱利用最大処理風量kg/h/kW除湿冷房消費電力あたり除湿量</v>
      </c>
      <c r="G270" s="217" t="str">
        <f t="shared" si="33"/>
        <v>デシカント空調システム固体（乾式）、デシカント１ロータのみ、未利用熱・再エネ熱利用最大処理風量kg/h/kW除湿冷房消費電力あたり除湿量標準条件による評価</v>
      </c>
      <c r="H270" s="217" t="str">
        <f t="shared" si="34"/>
        <v>デシカント空調システム固体（乾式）、デシカント１ロータのみ、未利用熱・再エネ熱利用最大処理風量kg/h/kW除湿冷房消費電力あたり除湿量標準条件による評価JISB8638:2020</v>
      </c>
      <c r="I270" s="217" t="str">
        <f t="shared" si="35"/>
        <v>デシカント空調システム固体（乾式）、デシカント１ロータのみ、未利用熱・再エネ熱利用最大処理風量kg/h/kW除湿冷房消費電力あたり除湿量標準条件による評価JISB8638:2020JISB8638:2020</v>
      </c>
      <c r="K270" s="170" t="s">
        <v>22267</v>
      </c>
      <c r="L270" s="227" t="s">
        <v>28</v>
      </c>
      <c r="M270" s="227" t="s">
        <v>22073</v>
      </c>
      <c r="N270" s="227" t="s">
        <v>22407</v>
      </c>
      <c r="O270" s="227" t="s">
        <v>22288</v>
      </c>
      <c r="P270" s="227" t="s">
        <v>22408</v>
      </c>
      <c r="Q270" s="229" t="s">
        <v>22077</v>
      </c>
      <c r="R270" s="222" t="s">
        <v>22318</v>
      </c>
      <c r="S270" s="242" t="s">
        <v>19456</v>
      </c>
      <c r="T270" s="224">
        <v>41.9</v>
      </c>
      <c r="U270" s="242" t="s">
        <v>19457</v>
      </c>
      <c r="V270" s="227" t="s">
        <v>22045</v>
      </c>
      <c r="W270" s="227" t="s">
        <v>22285</v>
      </c>
      <c r="X270" s="231" t="s">
        <v>2539</v>
      </c>
      <c r="Y270" s="227" t="s">
        <v>22409</v>
      </c>
      <c r="Z270" s="227" t="s">
        <v>22410</v>
      </c>
      <c r="AA270" s="227" t="s">
        <v>22046</v>
      </c>
      <c r="AB270" s="227" t="s">
        <v>22409</v>
      </c>
      <c r="AC270" s="227" t="s">
        <v>22410</v>
      </c>
      <c r="AD270" s="227" t="s">
        <v>22414</v>
      </c>
    </row>
    <row r="271" spans="2:30" s="218" customFormat="1" ht="74.25" customHeight="1">
      <c r="B271" s="218" t="str">
        <f>VLOOKUP(K271,[5]水準表DB!$E$8:$H$1510,4,FALSE)</f>
        <v>A</v>
      </c>
      <c r="C271" s="219" t="str">
        <f t="shared" si="36"/>
        <v>デシカント空調システム</v>
      </c>
      <c r="D271" s="219" t="str">
        <f t="shared" si="37"/>
        <v>デシカント空調システム固体（乾式）、デシカント１ロータのみ、未利用熱・再エネ熱利用</v>
      </c>
      <c r="E271" s="219" t="str">
        <f t="shared" si="31"/>
        <v>デシカント空調システム固体（乾式）、デシカント１ロータのみ、未利用熱・再エネ熱利用最大処理風量</v>
      </c>
      <c r="F271" s="217" t="str">
        <f t="shared" si="32"/>
        <v>デシカント空調システム固体（乾式）、デシカント１ロータのみ、未利用熱・再エネ熱利用最大処理風量kg/h/kW除湿冷房消費電力あたり除湿量</v>
      </c>
      <c r="G271" s="217" t="str">
        <f t="shared" si="33"/>
        <v>デシカント空調システム固体（乾式）、デシカント１ロータのみ、未利用熱・再エネ熱利用最大処理風量kg/h/kW除湿冷房消費電力あたり除湿量標準条件による評価</v>
      </c>
      <c r="H271" s="217" t="str">
        <f t="shared" si="34"/>
        <v>デシカント空調システム固体（乾式）、デシカント１ロータのみ、未利用熱・再エネ熱利用最大処理風量kg/h/kW除湿冷房消費電力あたり除湿量標準条件による評価JISB8638:2020</v>
      </c>
      <c r="I271" s="217" t="str">
        <f t="shared" si="35"/>
        <v>デシカント空調システム固体（乾式）、デシカント１ロータのみ、未利用熱・再エネ熱利用最大処理風量kg/h/kW除湿冷房消費電力あたり除湿量標準条件による評価JISB8638:2020JISB8638:2020</v>
      </c>
      <c r="K271" s="170" t="s">
        <v>22268</v>
      </c>
      <c r="L271" s="227" t="s">
        <v>28</v>
      </c>
      <c r="M271" s="227" t="s">
        <v>22073</v>
      </c>
      <c r="N271" s="227" t="s">
        <v>22407</v>
      </c>
      <c r="O271" s="227" t="s">
        <v>22288</v>
      </c>
      <c r="P271" s="227" t="s">
        <v>22408</v>
      </c>
      <c r="Q271" s="229" t="s">
        <v>22078</v>
      </c>
      <c r="R271" s="222" t="s">
        <v>22318</v>
      </c>
      <c r="S271" s="242" t="s">
        <v>19456</v>
      </c>
      <c r="T271" s="224">
        <v>50.1</v>
      </c>
      <c r="U271" s="242" t="s">
        <v>19457</v>
      </c>
      <c r="V271" s="227" t="s">
        <v>22045</v>
      </c>
      <c r="W271" s="227" t="s">
        <v>22285</v>
      </c>
      <c r="X271" s="231" t="s">
        <v>2539</v>
      </c>
      <c r="Y271" s="227" t="s">
        <v>22409</v>
      </c>
      <c r="Z271" s="227" t="s">
        <v>22410</v>
      </c>
      <c r="AA271" s="227" t="s">
        <v>22046</v>
      </c>
      <c r="AB271" s="227" t="s">
        <v>22409</v>
      </c>
      <c r="AC271" s="227" t="s">
        <v>22410</v>
      </c>
      <c r="AD271" s="227" t="s">
        <v>22414</v>
      </c>
    </row>
    <row r="272" spans="2:30" s="218" customFormat="1" ht="74.25" customHeight="1">
      <c r="B272" s="218" t="str">
        <f>VLOOKUP(K272,[5]水準表DB!$E$8:$H$1510,4,FALSE)</f>
        <v>A</v>
      </c>
      <c r="C272" s="219" t="str">
        <f t="shared" si="36"/>
        <v>デシカント空調システム</v>
      </c>
      <c r="D272" s="219" t="str">
        <f t="shared" si="37"/>
        <v>デシカント空調システム固体（乾式）、デシカント１ロータのみ、未利用熱・再エネ熱利用</v>
      </c>
      <c r="E272" s="219" t="str">
        <f t="shared" si="31"/>
        <v>デシカント空調システム固体（乾式）、デシカント１ロータのみ、未利用熱・再エネ熱利用最大処理風量</v>
      </c>
      <c r="F272" s="217" t="str">
        <f t="shared" si="32"/>
        <v>デシカント空調システム固体（乾式）、デシカント１ロータのみ、未利用熱・再エネ熱利用最大処理風量kg/h/kW除湿冷房消費電力あたり除湿量</v>
      </c>
      <c r="G272" s="217" t="str">
        <f t="shared" si="33"/>
        <v>デシカント空調システム固体（乾式）、デシカント１ロータのみ、未利用熱・再エネ熱利用最大処理風量kg/h/kW除湿冷房消費電力あたり除湿量標準条件による評価</v>
      </c>
      <c r="H272" s="217" t="str">
        <f t="shared" si="34"/>
        <v>デシカント空調システム固体（乾式）、デシカント１ロータのみ、未利用熱・再エネ熱利用最大処理風量kg/h/kW除湿冷房消費電力あたり除湿量標準条件による評価JISB8638:2020</v>
      </c>
      <c r="I272" s="217" t="str">
        <f t="shared" si="35"/>
        <v>デシカント空調システム固体（乾式）、デシカント１ロータのみ、未利用熱・再エネ熱利用最大処理風量kg/h/kW除湿冷房消費電力あたり除湿量標準条件による評価JISB8638:2020JISB8638:2020</v>
      </c>
      <c r="K272" s="170" t="s">
        <v>22269</v>
      </c>
      <c r="L272" s="227" t="s">
        <v>28</v>
      </c>
      <c r="M272" s="227" t="s">
        <v>22073</v>
      </c>
      <c r="N272" s="227" t="s">
        <v>22407</v>
      </c>
      <c r="O272" s="227" t="s">
        <v>22288</v>
      </c>
      <c r="P272" s="227" t="s">
        <v>22408</v>
      </c>
      <c r="Q272" s="229" t="s">
        <v>22084</v>
      </c>
      <c r="R272" s="222" t="s">
        <v>22318</v>
      </c>
      <c r="S272" s="242" t="s">
        <v>19456</v>
      </c>
      <c r="T272" s="224">
        <v>39.1</v>
      </c>
      <c r="U272" s="242" t="s">
        <v>19457</v>
      </c>
      <c r="V272" s="227" t="s">
        <v>22045</v>
      </c>
      <c r="W272" s="227" t="s">
        <v>22285</v>
      </c>
      <c r="X272" s="231" t="s">
        <v>2539</v>
      </c>
      <c r="Y272" s="227" t="s">
        <v>22409</v>
      </c>
      <c r="Z272" s="227" t="s">
        <v>22410</v>
      </c>
      <c r="AA272" s="227" t="s">
        <v>22046</v>
      </c>
      <c r="AB272" s="227" t="s">
        <v>22409</v>
      </c>
      <c r="AC272" s="227" t="s">
        <v>22410</v>
      </c>
      <c r="AD272" s="227" t="s">
        <v>22414</v>
      </c>
    </row>
    <row r="273" spans="2:30" s="218" customFormat="1" ht="74.25" customHeight="1">
      <c r="B273" s="218" t="str">
        <f>VLOOKUP(K273,[5]水準表DB!$E$8:$H$1510,4,FALSE)</f>
        <v>A</v>
      </c>
      <c r="C273" s="219" t="str">
        <f t="shared" si="36"/>
        <v>デシカント空調システム</v>
      </c>
      <c r="D273" s="219" t="str">
        <f t="shared" si="37"/>
        <v>デシカント空調システム固体（乾式）、デシカント１ロータのみ、未利用熱・再エネ熱利用</v>
      </c>
      <c r="E273" s="219" t="str">
        <f t="shared" si="31"/>
        <v>デシカント空調システム固体（乾式）、デシカント１ロータのみ、未利用熱・再エネ熱利用最大処理風量</v>
      </c>
      <c r="F273" s="217" t="str">
        <f t="shared" si="32"/>
        <v>デシカント空調システム固体（乾式）、デシカント１ロータのみ、未利用熱・再エネ熱利用最大処理風量kg/h/kW除湿冷房消費電力あたり除湿量</v>
      </c>
      <c r="G273" s="217" t="str">
        <f t="shared" si="33"/>
        <v>デシカント空調システム固体（乾式）、デシカント１ロータのみ、未利用熱・再エネ熱利用最大処理風量kg/h/kW除湿冷房消費電力あたり除湿量標準条件による評価</v>
      </c>
      <c r="H273" s="217" t="str">
        <f t="shared" si="34"/>
        <v>デシカント空調システム固体（乾式）、デシカント１ロータのみ、未利用熱・再エネ熱利用最大処理風量kg/h/kW除湿冷房消費電力あたり除湿量標準条件による評価JISB8638:2020</v>
      </c>
      <c r="I273" s="217" t="str">
        <f t="shared" si="35"/>
        <v>デシカント空調システム固体（乾式）、デシカント１ロータのみ、未利用熱・再エネ熱利用最大処理風量kg/h/kW除湿冷房消費電力あたり除湿量標準条件による評価JISB8638:2020JISB8638:2020</v>
      </c>
      <c r="K273" s="170" t="s">
        <v>22270</v>
      </c>
      <c r="L273" s="227" t="s">
        <v>28</v>
      </c>
      <c r="M273" s="227" t="s">
        <v>22073</v>
      </c>
      <c r="N273" s="227" t="s">
        <v>22407</v>
      </c>
      <c r="O273" s="227" t="s">
        <v>22288</v>
      </c>
      <c r="P273" s="227" t="s">
        <v>22408</v>
      </c>
      <c r="Q273" s="229" t="s">
        <v>22289</v>
      </c>
      <c r="R273" s="222" t="s">
        <v>22318</v>
      </c>
      <c r="S273" s="242" t="s">
        <v>19456</v>
      </c>
      <c r="T273" s="224">
        <v>59.2</v>
      </c>
      <c r="U273" s="242" t="s">
        <v>19457</v>
      </c>
      <c r="V273" s="227" t="s">
        <v>22045</v>
      </c>
      <c r="W273" s="227" t="s">
        <v>22285</v>
      </c>
      <c r="X273" s="231" t="s">
        <v>2539</v>
      </c>
      <c r="Y273" s="227" t="s">
        <v>22409</v>
      </c>
      <c r="Z273" s="227" t="s">
        <v>22410</v>
      </c>
      <c r="AA273" s="227" t="s">
        <v>22046</v>
      </c>
      <c r="AB273" s="227" t="s">
        <v>22409</v>
      </c>
      <c r="AC273" s="227" t="s">
        <v>22410</v>
      </c>
      <c r="AD273" s="227" t="s">
        <v>22414</v>
      </c>
    </row>
    <row r="274" spans="2:30" s="218" customFormat="1" ht="168" customHeight="1">
      <c r="B274" s="218" t="str">
        <f>VLOOKUP(K274,[5]水準表DB!$E$8:$H$1510,4,FALSE)</f>
        <v>A</v>
      </c>
      <c r="C274" s="219" t="str">
        <f t="shared" si="29"/>
        <v>氷蓄熱ユニット</v>
      </c>
      <c r="D274" s="219" t="str">
        <f t="shared" si="30"/>
        <v>氷蓄熱ユニット-</v>
      </c>
      <c r="E274" s="219" t="str">
        <f t="shared" si="31"/>
        <v>氷蓄熱ユニット-定格日量冷却能力</v>
      </c>
      <c r="F274" s="217" t="str">
        <f t="shared" si="32"/>
        <v>氷蓄熱ユニット-定格日量冷却能力-日量成績係数</v>
      </c>
      <c r="G274" s="217" t="str">
        <f t="shared" si="33"/>
        <v>氷蓄熱ユニット-定格日量冷却能力-日量成績係数標準規格による評価</v>
      </c>
      <c r="H274" s="217" t="str">
        <f t="shared" si="34"/>
        <v>氷蓄熱ユニット-定格日量冷却能力-日量成績係数標準規格による評価JRA4044:2005</v>
      </c>
      <c r="I274" s="217" t="str">
        <f t="shared" si="35"/>
        <v>氷蓄熱ユニット-定格日量冷却能力-日量成績係数標準規格による評価JRA4044:2005JRA4044:2005</v>
      </c>
      <c r="K274" s="160" t="s">
        <v>10672</v>
      </c>
      <c r="L274" s="220" t="s">
        <v>38</v>
      </c>
      <c r="M274" s="220" t="s">
        <v>39</v>
      </c>
      <c r="N274" s="220" t="s">
        <v>40</v>
      </c>
      <c r="O274" s="221" t="s">
        <v>24</v>
      </c>
      <c r="P274" s="220" t="s">
        <v>3057</v>
      </c>
      <c r="Q274" s="220" t="s">
        <v>3058</v>
      </c>
      <c r="R274" s="239" t="s">
        <v>22373</v>
      </c>
      <c r="S274" s="223" t="s">
        <v>19456</v>
      </c>
      <c r="T274" s="240" t="s">
        <v>24</v>
      </c>
      <c r="U274" s="241" t="s">
        <v>19456</v>
      </c>
      <c r="V274" s="220" t="s">
        <v>24</v>
      </c>
      <c r="W274" s="220" t="s">
        <v>3059</v>
      </c>
      <c r="X274" s="226" t="s">
        <v>1978</v>
      </c>
      <c r="Y274" s="220" t="s">
        <v>3060</v>
      </c>
      <c r="Z274" s="220" t="s">
        <v>39</v>
      </c>
      <c r="AA274" s="220" t="s">
        <v>3061</v>
      </c>
      <c r="AB274" s="220" t="s">
        <v>3060</v>
      </c>
      <c r="AC274" s="220" t="s">
        <v>39</v>
      </c>
      <c r="AD274" s="220" t="s">
        <v>3061</v>
      </c>
    </row>
    <row r="275" spans="2:30" s="218" customFormat="1" ht="67.5" customHeight="1">
      <c r="B275" s="218" t="str">
        <f>VLOOKUP(K275,[5]水準表DB!$E$8:$H$1510,4,FALSE)</f>
        <v>A</v>
      </c>
      <c r="C275" s="219" t="str">
        <f t="shared" si="29"/>
        <v>氷蓄熱ユニット</v>
      </c>
      <c r="D275" s="219" t="str">
        <f t="shared" si="30"/>
        <v>氷蓄熱ユニット-</v>
      </c>
      <c r="E275" s="219" t="str">
        <f t="shared" si="31"/>
        <v>氷蓄熱ユニット-定格日量冷却能力</v>
      </c>
      <c r="F275" s="217" t="str">
        <f t="shared" si="32"/>
        <v>氷蓄熱ユニット-定格日量冷却能力-日量成績係数</v>
      </c>
      <c r="G275" s="217" t="str">
        <f t="shared" si="33"/>
        <v>氷蓄熱ユニット-定格日量冷却能力-日量成績係数標準規格による評価</v>
      </c>
      <c r="H275" s="217" t="str">
        <f t="shared" si="34"/>
        <v>氷蓄熱ユニット-定格日量冷却能力-日量成績係数標準規格による評価JRA4044:2005</v>
      </c>
      <c r="I275" s="217" t="str">
        <f t="shared" si="35"/>
        <v>氷蓄熱ユニット-定格日量冷却能力-日量成績係数標準規格による評価JRA4044:2005JRA4044:2005</v>
      </c>
      <c r="K275" s="160" t="s">
        <v>10673</v>
      </c>
      <c r="L275" s="233" t="s">
        <v>38</v>
      </c>
      <c r="M275" s="233" t="s">
        <v>39</v>
      </c>
      <c r="N275" s="233" t="s">
        <v>40</v>
      </c>
      <c r="O275" s="232" t="s">
        <v>24</v>
      </c>
      <c r="P275" s="233" t="s">
        <v>3057</v>
      </c>
      <c r="Q275" s="244" t="s">
        <v>3066</v>
      </c>
      <c r="R275" s="222" t="s">
        <v>22373</v>
      </c>
      <c r="S275" s="234" t="s">
        <v>19456</v>
      </c>
      <c r="T275" s="245" t="s">
        <v>24</v>
      </c>
      <c r="U275" s="246" t="s">
        <v>19456</v>
      </c>
      <c r="V275" s="233" t="s">
        <v>24</v>
      </c>
      <c r="W275" s="233" t="s">
        <v>3059</v>
      </c>
      <c r="X275" s="233" t="s">
        <v>1978</v>
      </c>
      <c r="Y275" s="233" t="s">
        <v>3060</v>
      </c>
      <c r="Z275" s="233" t="s">
        <v>39</v>
      </c>
      <c r="AA275" s="233" t="s">
        <v>3061</v>
      </c>
      <c r="AB275" s="233" t="s">
        <v>3060</v>
      </c>
      <c r="AC275" s="233" t="s">
        <v>39</v>
      </c>
      <c r="AD275" s="233" t="s">
        <v>3061</v>
      </c>
    </row>
    <row r="276" spans="2:30" s="218" customFormat="1" ht="162" customHeight="1">
      <c r="B276" s="218" t="str">
        <f>VLOOKUP(K276,[5]水準表DB!$E$8:$H$1510,4,FALSE)</f>
        <v>A</v>
      </c>
      <c r="C276" s="219" t="str">
        <f t="shared" ref="C276:C339" si="38">M276</f>
        <v>氷蓄熱ユニット</v>
      </c>
      <c r="D276" s="219" t="str">
        <f t="shared" ref="D276:D339" si="39">M276&amp;O276</f>
        <v>氷蓄熱ユニット-</v>
      </c>
      <c r="E276" s="219" t="str">
        <f t="shared" ref="E276:E339" si="40">D276&amp;P276</f>
        <v>氷蓄熱ユニット-定格日量冷却能力</v>
      </c>
      <c r="F276" s="217" t="str">
        <f t="shared" si="32"/>
        <v>氷蓄熱ユニット-定格日量冷却能力-日量成績係数</v>
      </c>
      <c r="G276" s="217" t="str">
        <f t="shared" si="33"/>
        <v>氷蓄熱ユニット-定格日量冷却能力-日量成績係数標準規格による評価</v>
      </c>
      <c r="H276" s="217" t="str">
        <f t="shared" si="34"/>
        <v>氷蓄熱ユニット-定格日量冷却能力-日量成績係数標準規格による評価JRA4044:2005</v>
      </c>
      <c r="I276" s="217" t="str">
        <f t="shared" si="35"/>
        <v>氷蓄熱ユニット-定格日量冷却能力-日量成績係数標準規格による評価JRA4044:2005JRA4044:2005</v>
      </c>
      <c r="K276" s="163" t="s">
        <v>10674</v>
      </c>
      <c r="L276" s="229" t="s">
        <v>38</v>
      </c>
      <c r="M276" s="229" t="s">
        <v>39</v>
      </c>
      <c r="N276" s="229" t="s">
        <v>40</v>
      </c>
      <c r="O276" s="255" t="s">
        <v>24</v>
      </c>
      <c r="P276" s="229" t="s">
        <v>3057</v>
      </c>
      <c r="Q276" s="229" t="s">
        <v>3071</v>
      </c>
      <c r="R276" s="239" t="s">
        <v>22373</v>
      </c>
      <c r="S276" s="230" t="s">
        <v>19456</v>
      </c>
      <c r="T276" s="224" t="s">
        <v>24</v>
      </c>
      <c r="U276" s="225" t="s">
        <v>19456</v>
      </c>
      <c r="V276" s="229" t="s">
        <v>24</v>
      </c>
      <c r="W276" s="229" t="s">
        <v>3059</v>
      </c>
      <c r="X276" s="242" t="s">
        <v>1978</v>
      </c>
      <c r="Y276" s="229" t="s">
        <v>3060</v>
      </c>
      <c r="Z276" s="229" t="s">
        <v>39</v>
      </c>
      <c r="AA276" s="229" t="s">
        <v>3061</v>
      </c>
      <c r="AB276" s="229" t="s">
        <v>3060</v>
      </c>
      <c r="AC276" s="229" t="s">
        <v>39</v>
      </c>
      <c r="AD276" s="229" t="s">
        <v>3061</v>
      </c>
    </row>
    <row r="277" spans="2:30" s="218" customFormat="1" ht="67.5" customHeight="1">
      <c r="B277" s="218" t="str">
        <f>VLOOKUP(K277,[5]水準表DB!$E$8:$H$1510,4,FALSE)</f>
        <v>A</v>
      </c>
      <c r="C277" s="219" t="str">
        <f t="shared" si="38"/>
        <v>氷蓄熱ユニット</v>
      </c>
      <c r="D277" s="219" t="str">
        <f t="shared" si="39"/>
        <v>氷蓄熱ユニット-</v>
      </c>
      <c r="E277" s="219" t="str">
        <f t="shared" si="40"/>
        <v>氷蓄熱ユニット-定格日量冷却能力</v>
      </c>
      <c r="F277" s="217" t="str">
        <f t="shared" si="32"/>
        <v>氷蓄熱ユニット-定格日量冷却能力-日量成績係数</v>
      </c>
      <c r="G277" s="217" t="str">
        <f t="shared" si="33"/>
        <v>氷蓄熱ユニット-定格日量冷却能力-日量成績係数標準規格による評価</v>
      </c>
      <c r="H277" s="217" t="str">
        <f t="shared" si="34"/>
        <v>氷蓄熱ユニット-定格日量冷却能力-日量成績係数標準規格による評価JRA4044:2005</v>
      </c>
      <c r="I277" s="217" t="str">
        <f t="shared" si="35"/>
        <v>氷蓄熱ユニット-定格日量冷却能力-日量成績係数標準規格による評価JRA4044:2005JRA4044:2005</v>
      </c>
      <c r="K277" s="160" t="s">
        <v>10675</v>
      </c>
      <c r="L277" s="227" t="s">
        <v>38</v>
      </c>
      <c r="M277" s="227" t="s">
        <v>39</v>
      </c>
      <c r="N277" s="227" t="s">
        <v>40</v>
      </c>
      <c r="O277" s="228" t="s">
        <v>24</v>
      </c>
      <c r="P277" s="227" t="s">
        <v>3057</v>
      </c>
      <c r="Q277" s="229" t="s">
        <v>3076</v>
      </c>
      <c r="R277" s="222" t="s">
        <v>22373</v>
      </c>
      <c r="S277" s="230" t="s">
        <v>19456</v>
      </c>
      <c r="T277" s="224" t="s">
        <v>24</v>
      </c>
      <c r="U277" s="225" t="s">
        <v>19456</v>
      </c>
      <c r="V277" s="229" t="s">
        <v>24</v>
      </c>
      <c r="W277" s="227" t="s">
        <v>3059</v>
      </c>
      <c r="X277" s="231" t="s">
        <v>1978</v>
      </c>
      <c r="Y277" s="227" t="s">
        <v>3060</v>
      </c>
      <c r="Z277" s="227" t="s">
        <v>39</v>
      </c>
      <c r="AA277" s="227" t="s">
        <v>3061</v>
      </c>
      <c r="AB277" s="227" t="s">
        <v>3060</v>
      </c>
      <c r="AC277" s="227" t="s">
        <v>39</v>
      </c>
      <c r="AD277" s="227" t="s">
        <v>3061</v>
      </c>
    </row>
    <row r="278" spans="2:30" s="218" customFormat="1" ht="67.5" customHeight="1">
      <c r="B278" s="218" t="str">
        <f>VLOOKUP(K278,[5]水準表DB!$E$8:$H$1510,4,FALSE)</f>
        <v>A</v>
      </c>
      <c r="C278" s="219" t="str">
        <f t="shared" si="38"/>
        <v>氷蓄熱ユニット</v>
      </c>
      <c r="D278" s="219" t="str">
        <f t="shared" si="39"/>
        <v>氷蓄熱ユニット-</v>
      </c>
      <c r="E278" s="219" t="str">
        <f t="shared" si="40"/>
        <v>氷蓄熱ユニット-定格日量冷却能力</v>
      </c>
      <c r="F278" s="217" t="str">
        <f t="shared" si="32"/>
        <v>氷蓄熱ユニット-定格日量冷却能力-日量成績係数</v>
      </c>
      <c r="G278" s="217" t="str">
        <f t="shared" si="33"/>
        <v>氷蓄熱ユニット-定格日量冷却能力-日量成績係数標準規格による評価</v>
      </c>
      <c r="H278" s="217" t="str">
        <f t="shared" si="34"/>
        <v>氷蓄熱ユニット-定格日量冷却能力-日量成績係数標準規格による評価JRA4044:2005</v>
      </c>
      <c r="I278" s="217" t="str">
        <f t="shared" si="35"/>
        <v>氷蓄熱ユニット-定格日量冷却能力-日量成績係数標準規格による評価JRA4044:2005JRA4044:2005</v>
      </c>
      <c r="K278" s="160" t="s">
        <v>10676</v>
      </c>
      <c r="L278" s="227" t="s">
        <v>38</v>
      </c>
      <c r="M278" s="227" t="s">
        <v>39</v>
      </c>
      <c r="N278" s="227" t="s">
        <v>40</v>
      </c>
      <c r="O278" s="228" t="s">
        <v>24</v>
      </c>
      <c r="P278" s="227" t="s">
        <v>3057</v>
      </c>
      <c r="Q278" s="229" t="s">
        <v>3081</v>
      </c>
      <c r="R278" s="222" t="s">
        <v>22373</v>
      </c>
      <c r="S278" s="230" t="s">
        <v>19456</v>
      </c>
      <c r="T278" s="224" t="s">
        <v>24</v>
      </c>
      <c r="U278" s="225" t="s">
        <v>19456</v>
      </c>
      <c r="V278" s="229" t="s">
        <v>24</v>
      </c>
      <c r="W278" s="227" t="s">
        <v>3059</v>
      </c>
      <c r="X278" s="231" t="s">
        <v>1978</v>
      </c>
      <c r="Y278" s="227" t="s">
        <v>3060</v>
      </c>
      <c r="Z278" s="227" t="s">
        <v>39</v>
      </c>
      <c r="AA278" s="227" t="s">
        <v>3061</v>
      </c>
      <c r="AB278" s="227" t="s">
        <v>3060</v>
      </c>
      <c r="AC278" s="227" t="s">
        <v>39</v>
      </c>
      <c r="AD278" s="227" t="s">
        <v>3061</v>
      </c>
    </row>
    <row r="279" spans="2:30" s="218" customFormat="1" ht="63.6" customHeight="1">
      <c r="B279" s="218" t="str">
        <f>VLOOKUP(K279,[5]水準表DB!$E$8:$H$1510,4,FALSE)</f>
        <v>A</v>
      </c>
      <c r="C279" s="219" t="str">
        <f t="shared" si="38"/>
        <v>氷蓄熱ユニット</v>
      </c>
      <c r="D279" s="219" t="str">
        <f t="shared" si="39"/>
        <v>氷蓄熱ユニット-</v>
      </c>
      <c r="E279" s="219" t="str">
        <f t="shared" si="40"/>
        <v>氷蓄熱ユニット-定格日量冷却能力</v>
      </c>
      <c r="F279" s="217" t="str">
        <f t="shared" si="32"/>
        <v>氷蓄熱ユニット-定格日量冷却能力-日量成績係数</v>
      </c>
      <c r="G279" s="217" t="str">
        <f t="shared" si="33"/>
        <v>氷蓄熱ユニット-定格日量冷却能力-日量成績係数標準規格による評価</v>
      </c>
      <c r="H279" s="217" t="str">
        <f t="shared" si="34"/>
        <v>氷蓄熱ユニット-定格日量冷却能力-日量成績係数標準規格による評価JRA4044:2005</v>
      </c>
      <c r="I279" s="217" t="str">
        <f t="shared" si="35"/>
        <v>氷蓄熱ユニット-定格日量冷却能力-日量成績係数標準規格による評価JRA4044:2005JRA4044:2005</v>
      </c>
      <c r="K279" s="160" t="s">
        <v>10677</v>
      </c>
      <c r="L279" s="227" t="s">
        <v>38</v>
      </c>
      <c r="M279" s="227" t="s">
        <v>39</v>
      </c>
      <c r="N279" s="227" t="s">
        <v>40</v>
      </c>
      <c r="O279" s="228" t="s">
        <v>24</v>
      </c>
      <c r="P279" s="227" t="s">
        <v>3057</v>
      </c>
      <c r="Q279" s="229" t="s">
        <v>3086</v>
      </c>
      <c r="R279" s="222" t="s">
        <v>22373</v>
      </c>
      <c r="S279" s="230" t="s">
        <v>19456</v>
      </c>
      <c r="T279" s="224" t="s">
        <v>24</v>
      </c>
      <c r="U279" s="225" t="s">
        <v>19456</v>
      </c>
      <c r="V279" s="229" t="s">
        <v>24</v>
      </c>
      <c r="W279" s="227" t="s">
        <v>3059</v>
      </c>
      <c r="X279" s="231" t="s">
        <v>1978</v>
      </c>
      <c r="Y279" s="227" t="s">
        <v>3060</v>
      </c>
      <c r="Z279" s="227" t="s">
        <v>39</v>
      </c>
      <c r="AA279" s="227" t="s">
        <v>3061</v>
      </c>
      <c r="AB279" s="227" t="s">
        <v>3060</v>
      </c>
      <c r="AC279" s="227" t="s">
        <v>39</v>
      </c>
      <c r="AD279" s="227" t="s">
        <v>3061</v>
      </c>
    </row>
    <row r="280" spans="2:30" s="218" customFormat="1" ht="270" customHeight="1">
      <c r="B280" s="218" t="str">
        <f>VLOOKUP(K280,[5]水準表DB!$E$8:$H$1510,4,FALSE)</f>
        <v>A</v>
      </c>
      <c r="C280" s="219" t="str">
        <f t="shared" si="38"/>
        <v>間接気化式冷却器</v>
      </c>
      <c r="D280" s="219" t="str">
        <f t="shared" si="39"/>
        <v>間接気化式冷却器-</v>
      </c>
      <c r="E280" s="219" t="str">
        <f t="shared" si="40"/>
        <v>間接気化式冷却器-冷房能力</v>
      </c>
      <c r="F280" s="217" t="str">
        <f t="shared" si="32"/>
        <v>間接気化式冷却器-冷房能力-成績係数（COP）</v>
      </c>
      <c r="G280" s="217" t="str">
        <f t="shared" si="33"/>
        <v>間接気化式冷却器-冷房能力-成績係数（COP）シミュレーションによる評価</v>
      </c>
      <c r="H280" s="217" t="str">
        <f t="shared" si="34"/>
        <v>間接気化式冷却器-冷房能力-成績係数（COP）シミュレーションによる評価JRA4066:2014</v>
      </c>
      <c r="I280" s="217" t="str">
        <f t="shared" si="35"/>
        <v>間接気化式冷却器-冷房能力-成績係数（COP）シミュレーションによる評価JRA4066:2014JRA4066:2014及びJISB8615-2: 2015</v>
      </c>
      <c r="K280" s="160" t="s">
        <v>10678</v>
      </c>
      <c r="L280" s="220" t="s">
        <v>44</v>
      </c>
      <c r="M280" s="220" t="s">
        <v>45</v>
      </c>
      <c r="N280" s="220" t="s">
        <v>46</v>
      </c>
      <c r="O280" s="221" t="s">
        <v>24</v>
      </c>
      <c r="P280" s="220" t="s">
        <v>2115</v>
      </c>
      <c r="Q280" s="220" t="s">
        <v>2196</v>
      </c>
      <c r="R280" s="239" t="s">
        <v>22372</v>
      </c>
      <c r="S280" s="223" t="s">
        <v>19456</v>
      </c>
      <c r="T280" s="278">
        <v>34.4</v>
      </c>
      <c r="U280" s="241" t="s">
        <v>19457</v>
      </c>
      <c r="V280" s="220" t="s">
        <v>24</v>
      </c>
      <c r="W280" s="220" t="s">
        <v>2187</v>
      </c>
      <c r="X280" s="226" t="s">
        <v>3091</v>
      </c>
      <c r="Y280" s="220" t="s">
        <v>3092</v>
      </c>
      <c r="Z280" s="220" t="s">
        <v>2495</v>
      </c>
      <c r="AA280" s="220" t="s">
        <v>3093</v>
      </c>
      <c r="AB280" s="220" t="s">
        <v>3094</v>
      </c>
      <c r="AC280" s="220" t="s">
        <v>3095</v>
      </c>
      <c r="AD280" s="220" t="s">
        <v>3096</v>
      </c>
    </row>
    <row r="281" spans="2:30" s="218" customFormat="1" ht="67.5" customHeight="1">
      <c r="B281" s="218" t="str">
        <f>VLOOKUP(K281,[5]水準表DB!$E$8:$H$1510,4,FALSE)</f>
        <v>A</v>
      </c>
      <c r="C281" s="219" t="str">
        <f t="shared" si="38"/>
        <v>間接気化式冷却器</v>
      </c>
      <c r="D281" s="219" t="str">
        <f t="shared" si="39"/>
        <v>間接気化式冷却器-</v>
      </c>
      <c r="E281" s="219" t="str">
        <f t="shared" si="40"/>
        <v>間接気化式冷却器-冷房能力</v>
      </c>
      <c r="F281" s="217" t="str">
        <f t="shared" si="32"/>
        <v>間接気化式冷却器-冷房能力-成績係数（COP）</v>
      </c>
      <c r="G281" s="217" t="str">
        <f t="shared" si="33"/>
        <v>間接気化式冷却器-冷房能力-成績係数（COP）シミュレーションによる評価</v>
      </c>
      <c r="H281" s="217" t="str">
        <f t="shared" si="34"/>
        <v>間接気化式冷却器-冷房能力-成績係数（COP）シミュレーションによる評価JRA4066:2014</v>
      </c>
      <c r="I281" s="217" t="str">
        <f t="shared" si="35"/>
        <v>間接気化式冷却器-冷房能力-成績係数（COP）シミュレーションによる評価JRA4066:2014JRA4066:2014及びJISB8615-2: 2015</v>
      </c>
      <c r="K281" s="160" t="s">
        <v>10679</v>
      </c>
      <c r="L281" s="227" t="s">
        <v>44</v>
      </c>
      <c r="M281" s="227" t="s">
        <v>45</v>
      </c>
      <c r="N281" s="227" t="s">
        <v>46</v>
      </c>
      <c r="O281" s="228" t="s">
        <v>24</v>
      </c>
      <c r="P281" s="227" t="s">
        <v>2115</v>
      </c>
      <c r="Q281" s="229" t="s">
        <v>2260</v>
      </c>
      <c r="R281" s="222" t="s">
        <v>22372</v>
      </c>
      <c r="S281" s="230" t="s">
        <v>19456</v>
      </c>
      <c r="T281" s="235">
        <v>34.5</v>
      </c>
      <c r="U281" s="225" t="s">
        <v>19457</v>
      </c>
      <c r="V281" s="229" t="s">
        <v>24</v>
      </c>
      <c r="W281" s="227" t="s">
        <v>2187</v>
      </c>
      <c r="X281" s="231" t="s">
        <v>3091</v>
      </c>
      <c r="Y281" s="227" t="s">
        <v>3092</v>
      </c>
      <c r="Z281" s="227" t="s">
        <v>2495</v>
      </c>
      <c r="AA281" s="227" t="s">
        <v>3093</v>
      </c>
      <c r="AB281" s="227" t="s">
        <v>3094</v>
      </c>
      <c r="AC281" s="227" t="s">
        <v>3095</v>
      </c>
      <c r="AD281" s="227" t="s">
        <v>3096</v>
      </c>
    </row>
    <row r="282" spans="2:30" s="218" customFormat="1" ht="63.6" customHeight="1">
      <c r="B282" s="218" t="str">
        <f>VLOOKUP(K282,[5]水準表DB!$E$8:$H$1510,4,FALSE)</f>
        <v>A</v>
      </c>
      <c r="C282" s="219" t="str">
        <f t="shared" si="38"/>
        <v>間接気化式冷却器</v>
      </c>
      <c r="D282" s="219" t="str">
        <f t="shared" si="39"/>
        <v>間接気化式冷却器-</v>
      </c>
      <c r="E282" s="219" t="str">
        <f t="shared" si="40"/>
        <v>間接気化式冷却器-冷房能力</v>
      </c>
      <c r="F282" s="217" t="str">
        <f t="shared" si="32"/>
        <v>間接気化式冷却器-冷房能力-成績係数（COP）</v>
      </c>
      <c r="G282" s="217" t="str">
        <f t="shared" si="33"/>
        <v>間接気化式冷却器-冷房能力-成績係数（COP）シミュレーションによる評価</v>
      </c>
      <c r="H282" s="217" t="str">
        <f t="shared" si="34"/>
        <v>間接気化式冷却器-冷房能力-成績係数（COP）シミュレーションによる評価JRA4066:2014</v>
      </c>
      <c r="I282" s="217" t="str">
        <f t="shared" si="35"/>
        <v>間接気化式冷却器-冷房能力-成績係数（COP）シミュレーションによる評価JRA4066:2014JRA4066:2014及びJISB8615-2: 2015</v>
      </c>
      <c r="K282" s="160" t="s">
        <v>10680</v>
      </c>
      <c r="L282" s="227" t="s">
        <v>44</v>
      </c>
      <c r="M282" s="227" t="s">
        <v>45</v>
      </c>
      <c r="N282" s="227" t="s">
        <v>46</v>
      </c>
      <c r="O282" s="228" t="s">
        <v>24</v>
      </c>
      <c r="P282" s="227" t="s">
        <v>2115</v>
      </c>
      <c r="Q282" s="229" t="s">
        <v>2265</v>
      </c>
      <c r="R282" s="222" t="s">
        <v>22372</v>
      </c>
      <c r="S282" s="230" t="s">
        <v>19456</v>
      </c>
      <c r="T282" s="235">
        <v>34.799999999999997</v>
      </c>
      <c r="U282" s="225" t="s">
        <v>19457</v>
      </c>
      <c r="V282" s="229" t="s">
        <v>24</v>
      </c>
      <c r="W282" s="227" t="s">
        <v>2187</v>
      </c>
      <c r="X282" s="231" t="s">
        <v>3091</v>
      </c>
      <c r="Y282" s="227" t="s">
        <v>3092</v>
      </c>
      <c r="Z282" s="227" t="s">
        <v>2495</v>
      </c>
      <c r="AA282" s="227" t="s">
        <v>3093</v>
      </c>
      <c r="AB282" s="227" t="s">
        <v>3094</v>
      </c>
      <c r="AC282" s="227" t="s">
        <v>3095</v>
      </c>
      <c r="AD282" s="227" t="s">
        <v>3096</v>
      </c>
    </row>
    <row r="283" spans="2:30" s="218" customFormat="1" ht="67.5" customHeight="1">
      <c r="B283" s="218" t="str">
        <f>VLOOKUP(K283,[5]水準表DB!$E$8:$H$1510,4,FALSE)</f>
        <v>A</v>
      </c>
      <c r="C283" s="219" t="str">
        <f t="shared" si="38"/>
        <v>間接気化式冷却器</v>
      </c>
      <c r="D283" s="219" t="str">
        <f t="shared" si="39"/>
        <v>間接気化式冷却器-</v>
      </c>
      <c r="E283" s="219" t="str">
        <f t="shared" si="40"/>
        <v>間接気化式冷却器-冷房能力</v>
      </c>
      <c r="F283" s="217" t="str">
        <f t="shared" si="32"/>
        <v>間接気化式冷却器-冷房能力-成績係数（COP）</v>
      </c>
      <c r="G283" s="217" t="str">
        <f t="shared" si="33"/>
        <v>間接気化式冷却器-冷房能力-成績係数（COP）シミュレーションによる評価</v>
      </c>
      <c r="H283" s="217" t="str">
        <f t="shared" si="34"/>
        <v>間接気化式冷却器-冷房能力-成績係数（COP）シミュレーションによる評価JRA4066:2014</v>
      </c>
      <c r="I283" s="217" t="str">
        <f t="shared" si="35"/>
        <v>間接気化式冷却器-冷房能力-成績係数（COP）シミュレーションによる評価JRA4066:2014JRA4066:2014及びJISB8615-2: 2015</v>
      </c>
      <c r="K283" s="160" t="s">
        <v>10681</v>
      </c>
      <c r="L283" s="227" t="s">
        <v>44</v>
      </c>
      <c r="M283" s="227" t="s">
        <v>45</v>
      </c>
      <c r="N283" s="227" t="s">
        <v>46</v>
      </c>
      <c r="O283" s="228" t="s">
        <v>24</v>
      </c>
      <c r="P283" s="227" t="s">
        <v>2115</v>
      </c>
      <c r="Q283" s="229" t="s">
        <v>2270</v>
      </c>
      <c r="R283" s="222" t="s">
        <v>22372</v>
      </c>
      <c r="S283" s="230" t="s">
        <v>19456</v>
      </c>
      <c r="T283" s="235">
        <v>34.9</v>
      </c>
      <c r="U283" s="225" t="s">
        <v>19457</v>
      </c>
      <c r="V283" s="229" t="s">
        <v>24</v>
      </c>
      <c r="W283" s="227" t="s">
        <v>2187</v>
      </c>
      <c r="X283" s="231" t="s">
        <v>3091</v>
      </c>
      <c r="Y283" s="227" t="s">
        <v>3092</v>
      </c>
      <c r="Z283" s="227" t="s">
        <v>2495</v>
      </c>
      <c r="AA283" s="227" t="s">
        <v>3093</v>
      </c>
      <c r="AB283" s="227" t="s">
        <v>3094</v>
      </c>
      <c r="AC283" s="227" t="s">
        <v>3095</v>
      </c>
      <c r="AD283" s="227" t="s">
        <v>3096</v>
      </c>
    </row>
    <row r="284" spans="2:30" s="218" customFormat="1" ht="67.5" customHeight="1">
      <c r="B284" s="218" t="str">
        <f>VLOOKUP(K284,[5]水準表DB!$E$8:$H$1510,4,FALSE)</f>
        <v>A</v>
      </c>
      <c r="C284" s="219" t="str">
        <f t="shared" si="38"/>
        <v>間接気化式冷却器</v>
      </c>
      <c r="D284" s="219" t="str">
        <f t="shared" si="39"/>
        <v>間接気化式冷却器-</v>
      </c>
      <c r="E284" s="219" t="str">
        <f t="shared" si="40"/>
        <v>間接気化式冷却器-冷房能力</v>
      </c>
      <c r="F284" s="217" t="str">
        <f t="shared" si="32"/>
        <v>間接気化式冷却器-冷房能力-成績係数（COP）</v>
      </c>
      <c r="G284" s="217" t="str">
        <f t="shared" si="33"/>
        <v>間接気化式冷却器-冷房能力-成績係数（COP）シミュレーションによる評価</v>
      </c>
      <c r="H284" s="217" t="str">
        <f t="shared" si="34"/>
        <v>間接気化式冷却器-冷房能力-成績係数（COP）シミュレーションによる評価JRA4066:2014</v>
      </c>
      <c r="I284" s="217" t="str">
        <f t="shared" si="35"/>
        <v>間接気化式冷却器-冷房能力-成績係数（COP）シミュレーションによる評価JRA4066:2014JRA4066:2014及びJISB8615-2: 2015</v>
      </c>
      <c r="K284" s="160" t="s">
        <v>10682</v>
      </c>
      <c r="L284" s="233" t="s">
        <v>44</v>
      </c>
      <c r="M284" s="233" t="s">
        <v>45</v>
      </c>
      <c r="N284" s="233" t="s">
        <v>46</v>
      </c>
      <c r="O284" s="232" t="s">
        <v>24</v>
      </c>
      <c r="P284" s="233" t="s">
        <v>2115</v>
      </c>
      <c r="Q284" s="244" t="s">
        <v>3113</v>
      </c>
      <c r="R284" s="252" t="s">
        <v>22372</v>
      </c>
      <c r="S284" s="234" t="s">
        <v>19456</v>
      </c>
      <c r="T284" s="281">
        <v>34.9</v>
      </c>
      <c r="U284" s="246" t="s">
        <v>19457</v>
      </c>
      <c r="V284" s="244" t="s">
        <v>24</v>
      </c>
      <c r="W284" s="233" t="s">
        <v>2187</v>
      </c>
      <c r="X284" s="236" t="s">
        <v>3091</v>
      </c>
      <c r="Y284" s="233" t="s">
        <v>3092</v>
      </c>
      <c r="Z284" s="233" t="s">
        <v>2495</v>
      </c>
      <c r="AA284" s="233" t="s">
        <v>3093</v>
      </c>
      <c r="AB284" s="233" t="s">
        <v>3094</v>
      </c>
      <c r="AC284" s="233" t="s">
        <v>3095</v>
      </c>
      <c r="AD284" s="233" t="s">
        <v>3096</v>
      </c>
    </row>
    <row r="285" spans="2:30" s="218" customFormat="1" ht="310.5" customHeight="1">
      <c r="B285" s="218" t="str">
        <f>VLOOKUP(K285,[5]水準表DB!$E$8:$H$1510,4,FALSE)</f>
        <v>A</v>
      </c>
      <c r="C285" s="219" t="str">
        <f t="shared" si="38"/>
        <v>間接気化式冷却器</v>
      </c>
      <c r="D285" s="219" t="str">
        <f t="shared" si="39"/>
        <v>間接気化式冷却器-</v>
      </c>
      <c r="E285" s="219" t="str">
        <f t="shared" si="40"/>
        <v>間接気化式冷却器-冷房能力</v>
      </c>
      <c r="F285" s="217" t="str">
        <f t="shared" si="32"/>
        <v>間接気化式冷却器-冷房能力-成績係数（COP）</v>
      </c>
      <c r="G285" s="217" t="str">
        <f t="shared" si="33"/>
        <v>間接気化式冷却器-冷房能力-成績係数（COP）シミュレーションによる評価</v>
      </c>
      <c r="H285" s="217" t="str">
        <f t="shared" si="34"/>
        <v>間接気化式冷却器-冷房能力-成績係数（COP）シミュレーションによる評価JRA4066:2014</v>
      </c>
      <c r="I285" s="217" t="str">
        <f t="shared" si="35"/>
        <v>間接気化式冷却器-冷房能力-成績係数（COP）シミュレーションによる評価JRA4066:2014JRA4066:2014及びJISB8615-2: 2015</v>
      </c>
      <c r="K285" s="160" t="s">
        <v>10683</v>
      </c>
      <c r="L285" s="229" t="s">
        <v>44</v>
      </c>
      <c r="M285" s="229" t="s">
        <v>45</v>
      </c>
      <c r="N285" s="229" t="s">
        <v>46</v>
      </c>
      <c r="O285" s="255" t="s">
        <v>24</v>
      </c>
      <c r="P285" s="229" t="s">
        <v>2115</v>
      </c>
      <c r="Q285" s="229" t="s">
        <v>3118</v>
      </c>
      <c r="R285" s="222" t="s">
        <v>22372</v>
      </c>
      <c r="S285" s="230" t="s">
        <v>19456</v>
      </c>
      <c r="T285" s="235">
        <v>35</v>
      </c>
      <c r="U285" s="225" t="s">
        <v>19457</v>
      </c>
      <c r="V285" s="229" t="s">
        <v>24</v>
      </c>
      <c r="W285" s="229" t="s">
        <v>2187</v>
      </c>
      <c r="X285" s="242" t="s">
        <v>3091</v>
      </c>
      <c r="Y285" s="229" t="s">
        <v>3092</v>
      </c>
      <c r="Z285" s="229" t="s">
        <v>2495</v>
      </c>
      <c r="AA285" s="229" t="s">
        <v>3093</v>
      </c>
      <c r="AB285" s="229" t="s">
        <v>3094</v>
      </c>
      <c r="AC285" s="229" t="s">
        <v>3095</v>
      </c>
      <c r="AD285" s="229" t="s">
        <v>3096</v>
      </c>
    </row>
    <row r="286" spans="2:30" s="218" customFormat="1" ht="80.25" customHeight="1">
      <c r="B286" s="218" t="str">
        <f>VLOOKUP(K286,[5]水準表DB!$E$8:$H$1510,4,FALSE)</f>
        <v>A</v>
      </c>
      <c r="C286" s="219" t="str">
        <f t="shared" si="38"/>
        <v>間接気化式冷却器</v>
      </c>
      <c r="D286" s="219" t="str">
        <f t="shared" si="39"/>
        <v>間接気化式冷却器-</v>
      </c>
      <c r="E286" s="219" t="str">
        <f t="shared" si="40"/>
        <v>間接気化式冷却器-冷房能力</v>
      </c>
      <c r="F286" s="217" t="str">
        <f t="shared" si="32"/>
        <v>間接気化式冷却器-冷房能力-成績係数（COP）</v>
      </c>
      <c r="G286" s="217" t="str">
        <f t="shared" si="33"/>
        <v>間接気化式冷却器-冷房能力-成績係数（COP）シミュレーションによる評価</v>
      </c>
      <c r="H286" s="217" t="str">
        <f t="shared" si="34"/>
        <v>間接気化式冷却器-冷房能力-成績係数（COP）シミュレーションによる評価JRA4066:2014</v>
      </c>
      <c r="I286" s="217" t="str">
        <f t="shared" si="35"/>
        <v>間接気化式冷却器-冷房能力-成績係数（COP）シミュレーションによる評価JRA4066:2014JRA4066:2014及びJISB8615-2: 2015</v>
      </c>
      <c r="K286" s="160" t="s">
        <v>10684</v>
      </c>
      <c r="L286" s="227" t="s">
        <v>44</v>
      </c>
      <c r="M286" s="227" t="s">
        <v>45</v>
      </c>
      <c r="N286" s="227" t="s">
        <v>46</v>
      </c>
      <c r="O286" s="228" t="s">
        <v>24</v>
      </c>
      <c r="P286" s="227" t="s">
        <v>2115</v>
      </c>
      <c r="Q286" s="229" t="s">
        <v>3123</v>
      </c>
      <c r="R286" s="222" t="s">
        <v>22372</v>
      </c>
      <c r="S286" s="230" t="s">
        <v>19456</v>
      </c>
      <c r="T286" s="235">
        <v>35.200000000000003</v>
      </c>
      <c r="U286" s="225" t="s">
        <v>19457</v>
      </c>
      <c r="V286" s="227" t="s">
        <v>24</v>
      </c>
      <c r="W286" s="227" t="s">
        <v>2187</v>
      </c>
      <c r="X286" s="231" t="s">
        <v>3091</v>
      </c>
      <c r="Y286" s="227" t="s">
        <v>3092</v>
      </c>
      <c r="Z286" s="227" t="s">
        <v>2495</v>
      </c>
      <c r="AA286" s="227" t="s">
        <v>3093</v>
      </c>
      <c r="AB286" s="227" t="s">
        <v>3094</v>
      </c>
      <c r="AC286" s="227" t="s">
        <v>3095</v>
      </c>
      <c r="AD286" s="227" t="s">
        <v>3096</v>
      </c>
    </row>
    <row r="287" spans="2:30" s="218" customFormat="1" ht="80.25" customHeight="1">
      <c r="B287" s="218" t="str">
        <f>VLOOKUP(K287,[5]水準表DB!$E$8:$H$1510,4,FALSE)</f>
        <v>A</v>
      </c>
      <c r="C287" s="219" t="str">
        <f t="shared" si="38"/>
        <v>間接気化式冷却器</v>
      </c>
      <c r="D287" s="219" t="str">
        <f t="shared" si="39"/>
        <v>間接気化式冷却器-</v>
      </c>
      <c r="E287" s="219" t="str">
        <f t="shared" si="40"/>
        <v>間接気化式冷却器-冷房能力</v>
      </c>
      <c r="F287" s="217" t="str">
        <f t="shared" si="32"/>
        <v>間接気化式冷却器-冷房能力-成績係数（COP）</v>
      </c>
      <c r="G287" s="217" t="str">
        <f t="shared" si="33"/>
        <v>間接気化式冷却器-冷房能力-成績係数（COP）シミュレーションによる評価</v>
      </c>
      <c r="H287" s="217" t="str">
        <f t="shared" si="34"/>
        <v>間接気化式冷却器-冷房能力-成績係数（COP）シミュレーションによる評価JRA4066:2014</v>
      </c>
      <c r="I287" s="217" t="str">
        <f t="shared" si="35"/>
        <v>間接気化式冷却器-冷房能力-成績係数（COP）シミュレーションによる評価JRA4066:2014JRA4066:2014及びJISB8615-2: 2015</v>
      </c>
      <c r="K287" s="160" t="s">
        <v>10685</v>
      </c>
      <c r="L287" s="227" t="s">
        <v>44</v>
      </c>
      <c r="M287" s="227" t="s">
        <v>45</v>
      </c>
      <c r="N287" s="227" t="s">
        <v>46</v>
      </c>
      <c r="O287" s="228" t="s">
        <v>24</v>
      </c>
      <c r="P287" s="227" t="s">
        <v>2115</v>
      </c>
      <c r="Q287" s="229" t="s">
        <v>3128</v>
      </c>
      <c r="R287" s="222" t="s">
        <v>22372</v>
      </c>
      <c r="S287" s="230" t="s">
        <v>19456</v>
      </c>
      <c r="T287" s="235">
        <v>35</v>
      </c>
      <c r="U287" s="225" t="s">
        <v>19457</v>
      </c>
      <c r="V287" s="227" t="s">
        <v>24</v>
      </c>
      <c r="W287" s="227" t="s">
        <v>2187</v>
      </c>
      <c r="X287" s="231" t="s">
        <v>3091</v>
      </c>
      <c r="Y287" s="227" t="s">
        <v>3092</v>
      </c>
      <c r="Z287" s="227" t="s">
        <v>2495</v>
      </c>
      <c r="AA287" s="227" t="s">
        <v>3093</v>
      </c>
      <c r="AB287" s="227" t="s">
        <v>3094</v>
      </c>
      <c r="AC287" s="227" t="s">
        <v>3095</v>
      </c>
      <c r="AD287" s="227" t="s">
        <v>3096</v>
      </c>
    </row>
    <row r="288" spans="2:30" s="218" customFormat="1" ht="80.25" customHeight="1">
      <c r="B288" s="218" t="str">
        <f>VLOOKUP(K288,[5]水準表DB!$E$8:$H$1510,4,FALSE)</f>
        <v>A</v>
      </c>
      <c r="C288" s="219" t="str">
        <f t="shared" si="38"/>
        <v>間接気化式冷却器</v>
      </c>
      <c r="D288" s="219" t="str">
        <f t="shared" si="39"/>
        <v>間接気化式冷却器-</v>
      </c>
      <c r="E288" s="219" t="str">
        <f t="shared" si="40"/>
        <v>間接気化式冷却器-冷房能力</v>
      </c>
      <c r="F288" s="217" t="str">
        <f t="shared" si="32"/>
        <v>間接気化式冷却器-冷房能力-成績係数（COP）</v>
      </c>
      <c r="G288" s="217" t="str">
        <f t="shared" si="33"/>
        <v>間接気化式冷却器-冷房能力-成績係数（COP）シミュレーションによる評価</v>
      </c>
      <c r="H288" s="217" t="str">
        <f t="shared" si="34"/>
        <v>間接気化式冷却器-冷房能力-成績係数（COP）シミュレーションによる評価JRA4066:2014</v>
      </c>
      <c r="I288" s="217" t="str">
        <f t="shared" si="35"/>
        <v>間接気化式冷却器-冷房能力-成績係数（COP）シミュレーションによる評価JRA4066:2014JRA4066:2014及びJISB8615-2: 2015</v>
      </c>
      <c r="K288" s="160" t="s">
        <v>10686</v>
      </c>
      <c r="L288" s="227" t="s">
        <v>44</v>
      </c>
      <c r="M288" s="227" t="s">
        <v>45</v>
      </c>
      <c r="N288" s="227" t="s">
        <v>46</v>
      </c>
      <c r="O288" s="228" t="s">
        <v>24</v>
      </c>
      <c r="P288" s="227" t="s">
        <v>2115</v>
      </c>
      <c r="Q288" s="229" t="s">
        <v>3133</v>
      </c>
      <c r="R288" s="222" t="s">
        <v>22372</v>
      </c>
      <c r="S288" s="230" t="s">
        <v>19456</v>
      </c>
      <c r="T288" s="235">
        <v>35.1</v>
      </c>
      <c r="U288" s="225" t="s">
        <v>19457</v>
      </c>
      <c r="V288" s="227" t="s">
        <v>24</v>
      </c>
      <c r="W288" s="227" t="s">
        <v>2187</v>
      </c>
      <c r="X288" s="231" t="s">
        <v>3091</v>
      </c>
      <c r="Y288" s="227" t="s">
        <v>3092</v>
      </c>
      <c r="Z288" s="227" t="s">
        <v>2495</v>
      </c>
      <c r="AA288" s="227" t="s">
        <v>3093</v>
      </c>
      <c r="AB288" s="227" t="s">
        <v>3094</v>
      </c>
      <c r="AC288" s="227" t="s">
        <v>3095</v>
      </c>
      <c r="AD288" s="227" t="s">
        <v>3096</v>
      </c>
    </row>
    <row r="289" spans="2:30" s="218" customFormat="1" ht="80.25" customHeight="1">
      <c r="B289" s="218" t="str">
        <f>VLOOKUP(K289,[5]水準表DB!$E$8:$H$1510,4,FALSE)</f>
        <v>A</v>
      </c>
      <c r="C289" s="219" t="str">
        <f t="shared" si="38"/>
        <v>間接気化式冷却器</v>
      </c>
      <c r="D289" s="219" t="str">
        <f t="shared" si="39"/>
        <v>間接気化式冷却器-</v>
      </c>
      <c r="E289" s="219" t="str">
        <f t="shared" si="40"/>
        <v>間接気化式冷却器-冷房能力</v>
      </c>
      <c r="F289" s="217" t="str">
        <f t="shared" si="32"/>
        <v>間接気化式冷却器-冷房能力-成績係数（COP）</v>
      </c>
      <c r="G289" s="217" t="str">
        <f t="shared" si="33"/>
        <v>間接気化式冷却器-冷房能力-成績係数（COP）シミュレーションによる評価</v>
      </c>
      <c r="H289" s="217" t="str">
        <f t="shared" si="34"/>
        <v>間接気化式冷却器-冷房能力-成績係数（COP）シミュレーションによる評価JRA4066:2014</v>
      </c>
      <c r="I289" s="217" t="str">
        <f t="shared" si="35"/>
        <v>間接気化式冷却器-冷房能力-成績係数（COP）シミュレーションによる評価JRA4066:2014JRA4066:2014及びJISB8615-2: 2015</v>
      </c>
      <c r="K289" s="160" t="s">
        <v>10687</v>
      </c>
      <c r="L289" s="227" t="s">
        <v>44</v>
      </c>
      <c r="M289" s="227" t="s">
        <v>45</v>
      </c>
      <c r="N289" s="227" t="s">
        <v>46</v>
      </c>
      <c r="O289" s="228" t="s">
        <v>24</v>
      </c>
      <c r="P289" s="227" t="s">
        <v>2115</v>
      </c>
      <c r="Q289" s="229" t="s">
        <v>3138</v>
      </c>
      <c r="R289" s="222" t="s">
        <v>22372</v>
      </c>
      <c r="S289" s="230" t="s">
        <v>19456</v>
      </c>
      <c r="T289" s="235">
        <v>35.200000000000003</v>
      </c>
      <c r="U289" s="225" t="s">
        <v>19457</v>
      </c>
      <c r="V289" s="227" t="s">
        <v>24</v>
      </c>
      <c r="W289" s="227" t="s">
        <v>2187</v>
      </c>
      <c r="X289" s="231" t="s">
        <v>3091</v>
      </c>
      <c r="Y289" s="227" t="s">
        <v>3092</v>
      </c>
      <c r="Z289" s="227" t="s">
        <v>2495</v>
      </c>
      <c r="AA289" s="227" t="s">
        <v>3093</v>
      </c>
      <c r="AB289" s="227" t="s">
        <v>3094</v>
      </c>
      <c r="AC289" s="227" t="s">
        <v>3095</v>
      </c>
      <c r="AD289" s="227" t="s">
        <v>3096</v>
      </c>
    </row>
    <row r="290" spans="2:30" s="218" customFormat="1" ht="80.25" customHeight="1">
      <c r="B290" s="218" t="str">
        <f>VLOOKUP(K290,[5]水準表DB!$E$8:$H$1510,4,FALSE)</f>
        <v>A</v>
      </c>
      <c r="C290" s="219" t="str">
        <f t="shared" si="38"/>
        <v>間接気化式冷却器</v>
      </c>
      <c r="D290" s="219" t="str">
        <f t="shared" si="39"/>
        <v>間接気化式冷却器-</v>
      </c>
      <c r="E290" s="219" t="str">
        <f t="shared" si="40"/>
        <v>間接気化式冷却器-冷房能力</v>
      </c>
      <c r="F290" s="217" t="str">
        <f t="shared" si="32"/>
        <v>間接気化式冷却器-冷房能力-成績係数（COP）</v>
      </c>
      <c r="G290" s="217" t="str">
        <f t="shared" si="33"/>
        <v>間接気化式冷却器-冷房能力-成績係数（COP）シミュレーションによる評価</v>
      </c>
      <c r="H290" s="217" t="str">
        <f t="shared" si="34"/>
        <v>間接気化式冷却器-冷房能力-成績係数（COP）シミュレーションによる評価JRA4066:2014</v>
      </c>
      <c r="I290" s="217" t="str">
        <f t="shared" si="35"/>
        <v>間接気化式冷却器-冷房能力-成績係数（COP）シミュレーションによる評価JRA4066:2014JRA4066:2014及びJISB8615-2: 2015</v>
      </c>
      <c r="K290" s="160" t="s">
        <v>10688</v>
      </c>
      <c r="L290" s="227" t="s">
        <v>44</v>
      </c>
      <c r="M290" s="227" t="s">
        <v>45</v>
      </c>
      <c r="N290" s="227" t="s">
        <v>46</v>
      </c>
      <c r="O290" s="228" t="s">
        <v>24</v>
      </c>
      <c r="P290" s="227" t="s">
        <v>2115</v>
      </c>
      <c r="Q290" s="229" t="s">
        <v>3142</v>
      </c>
      <c r="R290" s="222" t="s">
        <v>22372</v>
      </c>
      <c r="S290" s="230" t="s">
        <v>19456</v>
      </c>
      <c r="T290" s="235">
        <v>35.1</v>
      </c>
      <c r="U290" s="225" t="s">
        <v>19457</v>
      </c>
      <c r="V290" s="227" t="s">
        <v>24</v>
      </c>
      <c r="W290" s="227" t="s">
        <v>2187</v>
      </c>
      <c r="X290" s="231" t="s">
        <v>3091</v>
      </c>
      <c r="Y290" s="227" t="s">
        <v>3092</v>
      </c>
      <c r="Z290" s="227" t="s">
        <v>2495</v>
      </c>
      <c r="AA290" s="227" t="s">
        <v>3093</v>
      </c>
      <c r="AB290" s="227" t="s">
        <v>3094</v>
      </c>
      <c r="AC290" s="227" t="s">
        <v>3095</v>
      </c>
      <c r="AD290" s="227" t="s">
        <v>3096</v>
      </c>
    </row>
    <row r="291" spans="2:30" s="218" customFormat="1" ht="80.25" customHeight="1">
      <c r="B291" s="218" t="str">
        <f>VLOOKUP(K291,[5]水準表DB!$E$8:$H$1510,4,FALSE)</f>
        <v>A</v>
      </c>
      <c r="C291" s="219" t="str">
        <f t="shared" si="38"/>
        <v>間接気化式冷却器</v>
      </c>
      <c r="D291" s="219" t="str">
        <f t="shared" si="39"/>
        <v>間接気化式冷却器-</v>
      </c>
      <c r="E291" s="219" t="str">
        <f t="shared" si="40"/>
        <v>間接気化式冷却器-冷房能力</v>
      </c>
      <c r="F291" s="217" t="str">
        <f t="shared" si="32"/>
        <v>間接気化式冷却器-冷房能力-成績係数（COP）</v>
      </c>
      <c r="G291" s="217" t="str">
        <f t="shared" si="33"/>
        <v>間接気化式冷却器-冷房能力-成績係数（COP）シミュレーションによる評価</v>
      </c>
      <c r="H291" s="217" t="str">
        <f t="shared" si="34"/>
        <v>間接気化式冷却器-冷房能力-成績係数（COP）シミュレーションによる評価JRA4066:2014</v>
      </c>
      <c r="I291" s="217" t="str">
        <f t="shared" si="35"/>
        <v>間接気化式冷却器-冷房能力-成績係数（COP）シミュレーションによる評価JRA4066:2014JRA4066:2014及びJISB8615-2: 2015</v>
      </c>
      <c r="K291" s="160" t="s">
        <v>10689</v>
      </c>
      <c r="L291" s="227" t="s">
        <v>44</v>
      </c>
      <c r="M291" s="227" t="s">
        <v>45</v>
      </c>
      <c r="N291" s="227" t="s">
        <v>46</v>
      </c>
      <c r="O291" s="228" t="s">
        <v>24</v>
      </c>
      <c r="P291" s="227" t="s">
        <v>2115</v>
      </c>
      <c r="Q291" s="229" t="s">
        <v>3146</v>
      </c>
      <c r="R291" s="222" t="s">
        <v>22372</v>
      </c>
      <c r="S291" s="230" t="s">
        <v>19456</v>
      </c>
      <c r="T291" s="235">
        <v>35.1</v>
      </c>
      <c r="U291" s="225" t="s">
        <v>19457</v>
      </c>
      <c r="V291" s="227" t="s">
        <v>24</v>
      </c>
      <c r="W291" s="227" t="s">
        <v>2187</v>
      </c>
      <c r="X291" s="231" t="s">
        <v>3091</v>
      </c>
      <c r="Y291" s="227" t="s">
        <v>3092</v>
      </c>
      <c r="Z291" s="227" t="s">
        <v>2495</v>
      </c>
      <c r="AA291" s="227" t="s">
        <v>3093</v>
      </c>
      <c r="AB291" s="227" t="s">
        <v>3094</v>
      </c>
      <c r="AC291" s="227" t="s">
        <v>3095</v>
      </c>
      <c r="AD291" s="227" t="s">
        <v>3096</v>
      </c>
    </row>
    <row r="292" spans="2:30" s="218" customFormat="1" ht="80.25" customHeight="1">
      <c r="B292" s="218" t="str">
        <f>VLOOKUP(K292,[5]水準表DB!$E$8:$H$1510,4,FALSE)</f>
        <v>A</v>
      </c>
      <c r="C292" s="219" t="str">
        <f t="shared" si="38"/>
        <v>間接気化式冷却器</v>
      </c>
      <c r="D292" s="219" t="str">
        <f t="shared" si="39"/>
        <v>間接気化式冷却器-</v>
      </c>
      <c r="E292" s="219" t="str">
        <f t="shared" si="40"/>
        <v>間接気化式冷却器-冷房能力</v>
      </c>
      <c r="F292" s="217" t="str">
        <f t="shared" si="32"/>
        <v>間接気化式冷却器-冷房能力-成績係数（COP）</v>
      </c>
      <c r="G292" s="217" t="str">
        <f t="shared" si="33"/>
        <v>間接気化式冷却器-冷房能力-成績係数（COP）シミュレーションによる評価</v>
      </c>
      <c r="H292" s="217" t="str">
        <f t="shared" si="34"/>
        <v>間接気化式冷却器-冷房能力-成績係数（COP）シミュレーションによる評価JRA4066:2014</v>
      </c>
      <c r="I292" s="217" t="str">
        <f t="shared" si="35"/>
        <v>間接気化式冷却器-冷房能力-成績係数（COP）シミュレーションによる評価JRA4066:2014JRA4066:2014及びJISB8615-2: 2015</v>
      </c>
      <c r="K292" s="160" t="s">
        <v>10690</v>
      </c>
      <c r="L292" s="227" t="s">
        <v>44</v>
      </c>
      <c r="M292" s="227" t="s">
        <v>45</v>
      </c>
      <c r="N292" s="227" t="s">
        <v>46</v>
      </c>
      <c r="O292" s="228" t="s">
        <v>24</v>
      </c>
      <c r="P292" s="227" t="s">
        <v>2115</v>
      </c>
      <c r="Q292" s="229" t="s">
        <v>3150</v>
      </c>
      <c r="R292" s="222" t="s">
        <v>22372</v>
      </c>
      <c r="S292" s="230" t="s">
        <v>19456</v>
      </c>
      <c r="T292" s="235">
        <v>35.1</v>
      </c>
      <c r="U292" s="225" t="s">
        <v>19457</v>
      </c>
      <c r="V292" s="227" t="s">
        <v>24</v>
      </c>
      <c r="W292" s="227" t="s">
        <v>2187</v>
      </c>
      <c r="X292" s="231" t="s">
        <v>3091</v>
      </c>
      <c r="Y292" s="227" t="s">
        <v>3092</v>
      </c>
      <c r="Z292" s="227" t="s">
        <v>2495</v>
      </c>
      <c r="AA292" s="227" t="s">
        <v>3093</v>
      </c>
      <c r="AB292" s="227" t="s">
        <v>3094</v>
      </c>
      <c r="AC292" s="227" t="s">
        <v>3095</v>
      </c>
      <c r="AD292" s="227" t="s">
        <v>3096</v>
      </c>
    </row>
    <row r="293" spans="2:30" s="218" customFormat="1" ht="80.25" customHeight="1">
      <c r="B293" s="218" t="str">
        <f>VLOOKUP(K293,[5]水準表DB!$E$8:$H$1510,4,FALSE)</f>
        <v>A</v>
      </c>
      <c r="C293" s="219" t="str">
        <f t="shared" si="38"/>
        <v>間接気化式冷却器</v>
      </c>
      <c r="D293" s="219" t="str">
        <f t="shared" si="39"/>
        <v>間接気化式冷却器-</v>
      </c>
      <c r="E293" s="219" t="str">
        <f t="shared" si="40"/>
        <v>間接気化式冷却器-冷房能力</v>
      </c>
      <c r="F293" s="217" t="str">
        <f t="shared" si="32"/>
        <v>間接気化式冷却器-冷房能力-成績係数（COP）</v>
      </c>
      <c r="G293" s="217" t="str">
        <f t="shared" si="33"/>
        <v>間接気化式冷却器-冷房能力-成績係数（COP）シミュレーションによる評価</v>
      </c>
      <c r="H293" s="217" t="str">
        <f t="shared" si="34"/>
        <v>間接気化式冷却器-冷房能力-成績係数（COP）シミュレーションによる評価JRA4066:2014</v>
      </c>
      <c r="I293" s="217" t="str">
        <f t="shared" si="35"/>
        <v>間接気化式冷却器-冷房能力-成績係数（COP）シミュレーションによる評価JRA4066:2014JRA4066:2014及びJISB8615-2: 2015</v>
      </c>
      <c r="K293" s="160" t="s">
        <v>10691</v>
      </c>
      <c r="L293" s="227" t="s">
        <v>44</v>
      </c>
      <c r="M293" s="227" t="s">
        <v>45</v>
      </c>
      <c r="N293" s="227" t="s">
        <v>46</v>
      </c>
      <c r="O293" s="228" t="s">
        <v>24</v>
      </c>
      <c r="P293" s="227" t="s">
        <v>2115</v>
      </c>
      <c r="Q293" s="229" t="s">
        <v>3154</v>
      </c>
      <c r="R293" s="222" t="s">
        <v>22372</v>
      </c>
      <c r="S293" s="230" t="s">
        <v>19456</v>
      </c>
      <c r="T293" s="235">
        <v>35.1</v>
      </c>
      <c r="U293" s="225" t="s">
        <v>19457</v>
      </c>
      <c r="V293" s="227" t="s">
        <v>24</v>
      </c>
      <c r="W293" s="227" t="s">
        <v>2187</v>
      </c>
      <c r="X293" s="231" t="s">
        <v>3091</v>
      </c>
      <c r="Y293" s="227" t="s">
        <v>3092</v>
      </c>
      <c r="Z293" s="227" t="s">
        <v>2495</v>
      </c>
      <c r="AA293" s="227" t="s">
        <v>3093</v>
      </c>
      <c r="AB293" s="227" t="s">
        <v>3094</v>
      </c>
      <c r="AC293" s="227" t="s">
        <v>3095</v>
      </c>
      <c r="AD293" s="227" t="s">
        <v>3096</v>
      </c>
    </row>
    <row r="294" spans="2:30" s="218" customFormat="1" ht="80.25" customHeight="1">
      <c r="B294" s="218" t="str">
        <f>VLOOKUP(K294,[5]水準表DB!$E$8:$H$1510,4,FALSE)</f>
        <v>A</v>
      </c>
      <c r="C294" s="219" t="str">
        <f t="shared" si="38"/>
        <v>間接気化式冷却器</v>
      </c>
      <c r="D294" s="219" t="str">
        <f t="shared" si="39"/>
        <v>間接気化式冷却器-</v>
      </c>
      <c r="E294" s="219" t="str">
        <f t="shared" si="40"/>
        <v>間接気化式冷却器-冷房能力</v>
      </c>
      <c r="F294" s="217" t="str">
        <f t="shared" si="32"/>
        <v>間接気化式冷却器-冷房能力-成績係数（COP）</v>
      </c>
      <c r="G294" s="217" t="str">
        <f t="shared" si="33"/>
        <v>間接気化式冷却器-冷房能力-成績係数（COP）シミュレーションによる評価</v>
      </c>
      <c r="H294" s="217" t="str">
        <f t="shared" si="34"/>
        <v>間接気化式冷却器-冷房能力-成績係数（COP）シミュレーションによる評価JRA4066:2014</v>
      </c>
      <c r="I294" s="217" t="str">
        <f t="shared" si="35"/>
        <v>間接気化式冷却器-冷房能力-成績係数（COP）シミュレーションによる評価JRA4066:2014JRA4066:2014及びJISB8615-2: 2015</v>
      </c>
      <c r="K294" s="160" t="s">
        <v>10692</v>
      </c>
      <c r="L294" s="233" t="s">
        <v>44</v>
      </c>
      <c r="M294" s="233" t="s">
        <v>45</v>
      </c>
      <c r="N294" s="233" t="s">
        <v>46</v>
      </c>
      <c r="O294" s="232" t="s">
        <v>24</v>
      </c>
      <c r="P294" s="233" t="s">
        <v>2115</v>
      </c>
      <c r="Q294" s="244" t="s">
        <v>3158</v>
      </c>
      <c r="R294" s="252" t="s">
        <v>22372</v>
      </c>
      <c r="S294" s="234" t="s">
        <v>19456</v>
      </c>
      <c r="T294" s="281">
        <v>35.1</v>
      </c>
      <c r="U294" s="246" t="s">
        <v>19457</v>
      </c>
      <c r="V294" s="233" t="s">
        <v>24</v>
      </c>
      <c r="W294" s="233" t="s">
        <v>2187</v>
      </c>
      <c r="X294" s="236" t="s">
        <v>3091</v>
      </c>
      <c r="Y294" s="233" t="s">
        <v>3092</v>
      </c>
      <c r="Z294" s="233" t="s">
        <v>2495</v>
      </c>
      <c r="AA294" s="233" t="s">
        <v>3093</v>
      </c>
      <c r="AB294" s="233" t="s">
        <v>3094</v>
      </c>
      <c r="AC294" s="233" t="s">
        <v>3095</v>
      </c>
      <c r="AD294" s="233" t="s">
        <v>3096</v>
      </c>
    </row>
    <row r="295" spans="2:30" s="218" customFormat="1" ht="302.25" customHeight="1">
      <c r="B295" s="218" t="str">
        <f>VLOOKUP(K295,[5]水準表DB!$E$8:$H$1510,4,FALSE)</f>
        <v>A</v>
      </c>
      <c r="C295" s="219" t="str">
        <f t="shared" si="38"/>
        <v>間接気化式冷却器</v>
      </c>
      <c r="D295" s="219" t="str">
        <f t="shared" si="39"/>
        <v>間接気化式冷却器分流型</v>
      </c>
      <c r="E295" s="219" t="str">
        <f t="shared" si="40"/>
        <v>間接気化式冷却器分流型冷却能力</v>
      </c>
      <c r="F295" s="217" t="str">
        <f t="shared" si="32"/>
        <v>間接気化式冷却器分流型冷却能力-成績係数（COP）</v>
      </c>
      <c r="G295" s="217" t="str">
        <f t="shared" si="33"/>
        <v>間接気化式冷却器分流型冷却能力-成績係数（COP）標準条件による評価</v>
      </c>
      <c r="H295" s="217" t="str">
        <f t="shared" si="34"/>
        <v>間接気化式冷却器分流型冷却能力-成績係数（COP）標準条件による評価JRA4066:2014およびJIS B 8615-2</v>
      </c>
      <c r="I295" s="217" t="str">
        <f t="shared" si="35"/>
        <v>間接気化式冷却器分流型冷却能力-成績係数（COP）標準条件による評価JRA4066:2014およびJIS B 8615-2JRA4066:2014およびJIS B 8615-2</v>
      </c>
      <c r="K295" s="160" t="s">
        <v>10693</v>
      </c>
      <c r="L295" s="229" t="s">
        <v>44</v>
      </c>
      <c r="M295" s="229" t="s">
        <v>45</v>
      </c>
      <c r="N295" s="229" t="s">
        <v>46</v>
      </c>
      <c r="O295" s="255" t="s">
        <v>3162</v>
      </c>
      <c r="P295" s="229" t="s">
        <v>2300</v>
      </c>
      <c r="Q295" s="229" t="s">
        <v>2196</v>
      </c>
      <c r="R295" s="222" t="s">
        <v>22372</v>
      </c>
      <c r="S295" s="230" t="s">
        <v>19456</v>
      </c>
      <c r="T295" s="235">
        <v>11.1</v>
      </c>
      <c r="U295" s="225" t="s">
        <v>19457</v>
      </c>
      <c r="V295" s="229" t="s">
        <v>24</v>
      </c>
      <c r="W295" s="229" t="s">
        <v>2187</v>
      </c>
      <c r="X295" s="242" t="s">
        <v>2539</v>
      </c>
      <c r="Y295" s="229" t="s">
        <v>3163</v>
      </c>
      <c r="Z295" s="229" t="s">
        <v>3164</v>
      </c>
      <c r="AA295" s="229" t="s">
        <v>2539</v>
      </c>
      <c r="AB295" s="229" t="s">
        <v>3163</v>
      </c>
      <c r="AC295" s="229" t="s">
        <v>3164</v>
      </c>
      <c r="AD295" s="229" t="s">
        <v>3165</v>
      </c>
    </row>
    <row r="296" spans="2:30" s="218" customFormat="1" ht="72" customHeight="1">
      <c r="B296" s="218" t="str">
        <f>VLOOKUP(K296,[5]水準表DB!$E$8:$H$1510,4,FALSE)</f>
        <v>A</v>
      </c>
      <c r="C296" s="219" t="str">
        <f t="shared" si="38"/>
        <v>間接気化式冷却器</v>
      </c>
      <c r="D296" s="219" t="str">
        <f t="shared" si="39"/>
        <v>間接気化式冷却器分流型</v>
      </c>
      <c r="E296" s="219" t="str">
        <f t="shared" si="40"/>
        <v>間接気化式冷却器分流型冷却能力</v>
      </c>
      <c r="F296" s="217" t="str">
        <f t="shared" si="32"/>
        <v>間接気化式冷却器分流型冷却能力-成績係数（COP）</v>
      </c>
      <c r="G296" s="217" t="str">
        <f t="shared" si="33"/>
        <v>間接気化式冷却器分流型冷却能力-成績係数（COP）標準条件による評価</v>
      </c>
      <c r="H296" s="217" t="str">
        <f t="shared" si="34"/>
        <v>間接気化式冷却器分流型冷却能力-成績係数（COP）標準条件による評価JRA4066:2014およびJIS B 8615-2</v>
      </c>
      <c r="I296" s="217" t="str">
        <f t="shared" si="35"/>
        <v>間接気化式冷却器分流型冷却能力-成績係数（COP）標準条件による評価JRA4066:2014およびJIS B 8615-2JRA4066:2014およびJIS B 8615-2</v>
      </c>
      <c r="K296" s="160" t="s">
        <v>10694</v>
      </c>
      <c r="L296" s="227" t="s">
        <v>44</v>
      </c>
      <c r="M296" s="227" t="s">
        <v>45</v>
      </c>
      <c r="N296" s="227" t="s">
        <v>46</v>
      </c>
      <c r="O296" s="228" t="s">
        <v>3162</v>
      </c>
      <c r="P296" s="227" t="s">
        <v>2300</v>
      </c>
      <c r="Q296" s="229" t="s">
        <v>2260</v>
      </c>
      <c r="R296" s="222" t="s">
        <v>22372</v>
      </c>
      <c r="S296" s="230" t="s">
        <v>19456</v>
      </c>
      <c r="T296" s="235">
        <v>11</v>
      </c>
      <c r="U296" s="225" t="s">
        <v>19457</v>
      </c>
      <c r="V296" s="227" t="s">
        <v>24</v>
      </c>
      <c r="W296" s="227" t="s">
        <v>2187</v>
      </c>
      <c r="X296" s="231" t="s">
        <v>2539</v>
      </c>
      <c r="Y296" s="227" t="s">
        <v>3163</v>
      </c>
      <c r="Z296" s="227" t="s">
        <v>3164</v>
      </c>
      <c r="AA296" s="227" t="s">
        <v>2539</v>
      </c>
      <c r="AB296" s="227" t="s">
        <v>3163</v>
      </c>
      <c r="AC296" s="227" t="s">
        <v>3164</v>
      </c>
      <c r="AD296" s="227" t="s">
        <v>3165</v>
      </c>
    </row>
    <row r="297" spans="2:30" s="218" customFormat="1" ht="72" customHeight="1">
      <c r="B297" s="218" t="str">
        <f>VLOOKUP(K297,[5]水準表DB!$E$8:$H$1510,4,FALSE)</f>
        <v>A</v>
      </c>
      <c r="C297" s="219" t="str">
        <f t="shared" si="38"/>
        <v>間接気化式冷却器</v>
      </c>
      <c r="D297" s="219" t="str">
        <f t="shared" si="39"/>
        <v>間接気化式冷却器分流型</v>
      </c>
      <c r="E297" s="219" t="str">
        <f t="shared" si="40"/>
        <v>間接気化式冷却器分流型冷却能力</v>
      </c>
      <c r="F297" s="217" t="str">
        <f t="shared" si="32"/>
        <v>間接気化式冷却器分流型冷却能力-成績係数（COP）</v>
      </c>
      <c r="G297" s="217" t="str">
        <f t="shared" si="33"/>
        <v>間接気化式冷却器分流型冷却能力-成績係数（COP）標準条件による評価</v>
      </c>
      <c r="H297" s="217" t="str">
        <f t="shared" si="34"/>
        <v>間接気化式冷却器分流型冷却能力-成績係数（COP）標準条件による評価JRA4066:2014およびJIS B 8615-2</v>
      </c>
      <c r="I297" s="217" t="str">
        <f t="shared" si="35"/>
        <v>間接気化式冷却器分流型冷却能力-成績係数（COP）標準条件による評価JRA4066:2014およびJIS B 8615-2JRA4066:2014およびJIS B 8615-2</v>
      </c>
      <c r="K297" s="160" t="s">
        <v>10695</v>
      </c>
      <c r="L297" s="227" t="s">
        <v>44</v>
      </c>
      <c r="M297" s="227" t="s">
        <v>45</v>
      </c>
      <c r="N297" s="227" t="s">
        <v>46</v>
      </c>
      <c r="O297" s="228" t="s">
        <v>3162</v>
      </c>
      <c r="P297" s="227" t="s">
        <v>2300</v>
      </c>
      <c r="Q297" s="229" t="s">
        <v>2265</v>
      </c>
      <c r="R297" s="222" t="s">
        <v>22372</v>
      </c>
      <c r="S297" s="230" t="s">
        <v>19456</v>
      </c>
      <c r="T297" s="235">
        <v>11</v>
      </c>
      <c r="U297" s="225" t="s">
        <v>19457</v>
      </c>
      <c r="V297" s="227" t="s">
        <v>24</v>
      </c>
      <c r="W297" s="227" t="s">
        <v>2187</v>
      </c>
      <c r="X297" s="231" t="s">
        <v>2539</v>
      </c>
      <c r="Y297" s="227" t="s">
        <v>3163</v>
      </c>
      <c r="Z297" s="227" t="s">
        <v>3164</v>
      </c>
      <c r="AA297" s="227" t="s">
        <v>2539</v>
      </c>
      <c r="AB297" s="227" t="s">
        <v>3163</v>
      </c>
      <c r="AC297" s="227" t="s">
        <v>3164</v>
      </c>
      <c r="AD297" s="227" t="s">
        <v>3165</v>
      </c>
    </row>
    <row r="298" spans="2:30" s="218" customFormat="1" ht="72" customHeight="1">
      <c r="B298" s="218" t="str">
        <f>VLOOKUP(K298,[5]水準表DB!$E$8:$H$1510,4,FALSE)</f>
        <v>A</v>
      </c>
      <c r="C298" s="219" t="str">
        <f t="shared" si="38"/>
        <v>間接気化式冷却器</v>
      </c>
      <c r="D298" s="219" t="str">
        <f t="shared" si="39"/>
        <v>間接気化式冷却器分流型</v>
      </c>
      <c r="E298" s="219" t="str">
        <f t="shared" si="40"/>
        <v>間接気化式冷却器分流型冷却能力</v>
      </c>
      <c r="F298" s="217" t="str">
        <f t="shared" si="32"/>
        <v>間接気化式冷却器分流型冷却能力-成績係数（COP）</v>
      </c>
      <c r="G298" s="217" t="str">
        <f t="shared" si="33"/>
        <v>間接気化式冷却器分流型冷却能力-成績係数（COP）標準条件による評価</v>
      </c>
      <c r="H298" s="217" t="str">
        <f t="shared" si="34"/>
        <v>間接気化式冷却器分流型冷却能力-成績係数（COP）標準条件による評価JRA4066:2014およびJIS B 8615-2</v>
      </c>
      <c r="I298" s="217" t="str">
        <f t="shared" si="35"/>
        <v>間接気化式冷却器分流型冷却能力-成績係数（COP）標準条件による評価JRA4066:2014およびJIS B 8615-2JRA4066:2014およびJIS B 8615-2</v>
      </c>
      <c r="K298" s="160" t="s">
        <v>10696</v>
      </c>
      <c r="L298" s="227" t="s">
        <v>44</v>
      </c>
      <c r="M298" s="227" t="s">
        <v>45</v>
      </c>
      <c r="N298" s="227" t="s">
        <v>46</v>
      </c>
      <c r="O298" s="228" t="s">
        <v>3162</v>
      </c>
      <c r="P298" s="227" t="s">
        <v>2300</v>
      </c>
      <c r="Q298" s="229" t="s">
        <v>2270</v>
      </c>
      <c r="R298" s="222" t="s">
        <v>22372</v>
      </c>
      <c r="S298" s="230" t="s">
        <v>19456</v>
      </c>
      <c r="T298" s="235">
        <v>11.1</v>
      </c>
      <c r="U298" s="225" t="s">
        <v>19457</v>
      </c>
      <c r="V298" s="227" t="s">
        <v>24</v>
      </c>
      <c r="W298" s="227" t="s">
        <v>2187</v>
      </c>
      <c r="X298" s="231" t="s">
        <v>2539</v>
      </c>
      <c r="Y298" s="227" t="s">
        <v>3163</v>
      </c>
      <c r="Z298" s="227" t="s">
        <v>3164</v>
      </c>
      <c r="AA298" s="227" t="s">
        <v>2539</v>
      </c>
      <c r="AB298" s="227" t="s">
        <v>3163</v>
      </c>
      <c r="AC298" s="227" t="s">
        <v>3164</v>
      </c>
      <c r="AD298" s="227" t="s">
        <v>3165</v>
      </c>
    </row>
    <row r="299" spans="2:30" s="218" customFormat="1" ht="72" customHeight="1">
      <c r="B299" s="218" t="str">
        <f>VLOOKUP(K299,[5]水準表DB!$E$8:$H$1510,4,FALSE)</f>
        <v>A</v>
      </c>
      <c r="C299" s="219" t="str">
        <f t="shared" si="38"/>
        <v>間接気化式冷却器</v>
      </c>
      <c r="D299" s="219" t="str">
        <f t="shared" si="39"/>
        <v>間接気化式冷却器分流型</v>
      </c>
      <c r="E299" s="219" t="str">
        <f t="shared" si="40"/>
        <v>間接気化式冷却器分流型冷却能力</v>
      </c>
      <c r="F299" s="217" t="str">
        <f t="shared" si="32"/>
        <v>間接気化式冷却器分流型冷却能力-成績係数（COP）</v>
      </c>
      <c r="G299" s="217" t="str">
        <f t="shared" si="33"/>
        <v>間接気化式冷却器分流型冷却能力-成績係数（COP）標準条件による評価</v>
      </c>
      <c r="H299" s="217" t="str">
        <f t="shared" si="34"/>
        <v>間接気化式冷却器分流型冷却能力-成績係数（COP）標準条件による評価JRA4066:2014およびJIS B 8615-2</v>
      </c>
      <c r="I299" s="217" t="str">
        <f t="shared" si="35"/>
        <v>間接気化式冷却器分流型冷却能力-成績係数（COP）標準条件による評価JRA4066:2014およびJIS B 8615-2JRA4066:2014およびJIS B 8615-2</v>
      </c>
      <c r="K299" s="160" t="s">
        <v>10697</v>
      </c>
      <c r="L299" s="227" t="s">
        <v>44</v>
      </c>
      <c r="M299" s="227" t="s">
        <v>45</v>
      </c>
      <c r="N299" s="227" t="s">
        <v>46</v>
      </c>
      <c r="O299" s="228" t="s">
        <v>3162</v>
      </c>
      <c r="P299" s="227" t="s">
        <v>2300</v>
      </c>
      <c r="Q299" s="229" t="s">
        <v>3113</v>
      </c>
      <c r="R299" s="222" t="s">
        <v>22372</v>
      </c>
      <c r="S299" s="230" t="s">
        <v>19456</v>
      </c>
      <c r="T299" s="235">
        <v>11</v>
      </c>
      <c r="U299" s="225" t="s">
        <v>19457</v>
      </c>
      <c r="V299" s="227" t="s">
        <v>24</v>
      </c>
      <c r="W299" s="227" t="s">
        <v>2187</v>
      </c>
      <c r="X299" s="231" t="s">
        <v>2539</v>
      </c>
      <c r="Y299" s="227" t="s">
        <v>3163</v>
      </c>
      <c r="Z299" s="227" t="s">
        <v>3164</v>
      </c>
      <c r="AA299" s="227" t="s">
        <v>2539</v>
      </c>
      <c r="AB299" s="227" t="s">
        <v>3163</v>
      </c>
      <c r="AC299" s="227" t="s">
        <v>3164</v>
      </c>
      <c r="AD299" s="227" t="s">
        <v>3165</v>
      </c>
    </row>
    <row r="300" spans="2:30" s="218" customFormat="1" ht="72" customHeight="1">
      <c r="B300" s="218" t="str">
        <f>VLOOKUP(K300,[5]水準表DB!$E$8:$H$1510,4,FALSE)</f>
        <v>A</v>
      </c>
      <c r="C300" s="219" t="str">
        <f t="shared" si="38"/>
        <v>間接気化式冷却器</v>
      </c>
      <c r="D300" s="219" t="str">
        <f t="shared" si="39"/>
        <v>間接気化式冷却器分流型</v>
      </c>
      <c r="E300" s="219" t="str">
        <f t="shared" si="40"/>
        <v>間接気化式冷却器分流型冷却能力</v>
      </c>
      <c r="F300" s="217" t="str">
        <f t="shared" si="32"/>
        <v>間接気化式冷却器分流型冷却能力-成績係数（COP）</v>
      </c>
      <c r="G300" s="217" t="str">
        <f t="shared" si="33"/>
        <v>間接気化式冷却器分流型冷却能力-成績係数（COP）標準条件による評価</v>
      </c>
      <c r="H300" s="217" t="str">
        <f t="shared" si="34"/>
        <v>間接気化式冷却器分流型冷却能力-成績係数（COP）標準条件による評価JRA4066:2014およびJIS B 8615-2</v>
      </c>
      <c r="I300" s="217" t="str">
        <f t="shared" si="35"/>
        <v>間接気化式冷却器分流型冷却能力-成績係数（COP）標準条件による評価JRA4066:2014およびJIS B 8615-2JRA4066:2014およびJIS B 8615-2</v>
      </c>
      <c r="K300" s="160" t="s">
        <v>10698</v>
      </c>
      <c r="L300" s="227" t="s">
        <v>44</v>
      </c>
      <c r="M300" s="227" t="s">
        <v>45</v>
      </c>
      <c r="N300" s="227" t="s">
        <v>46</v>
      </c>
      <c r="O300" s="228" t="s">
        <v>3162</v>
      </c>
      <c r="P300" s="227" t="s">
        <v>2300</v>
      </c>
      <c r="Q300" s="229" t="s">
        <v>3118</v>
      </c>
      <c r="R300" s="222" t="s">
        <v>22372</v>
      </c>
      <c r="S300" s="230" t="s">
        <v>19456</v>
      </c>
      <c r="T300" s="235">
        <v>11</v>
      </c>
      <c r="U300" s="225" t="s">
        <v>19457</v>
      </c>
      <c r="V300" s="227" t="s">
        <v>24</v>
      </c>
      <c r="W300" s="227" t="s">
        <v>2187</v>
      </c>
      <c r="X300" s="231" t="s">
        <v>2539</v>
      </c>
      <c r="Y300" s="227" t="s">
        <v>3163</v>
      </c>
      <c r="Z300" s="227" t="s">
        <v>3164</v>
      </c>
      <c r="AA300" s="227" t="s">
        <v>2539</v>
      </c>
      <c r="AB300" s="227" t="s">
        <v>3163</v>
      </c>
      <c r="AC300" s="227" t="s">
        <v>3164</v>
      </c>
      <c r="AD300" s="227" t="s">
        <v>3165</v>
      </c>
    </row>
    <row r="301" spans="2:30" s="218" customFormat="1" ht="72" customHeight="1">
      <c r="B301" s="218" t="str">
        <f>VLOOKUP(K301,[5]水準表DB!$E$8:$H$1510,4,FALSE)</f>
        <v>A</v>
      </c>
      <c r="C301" s="219" t="str">
        <f t="shared" si="38"/>
        <v>間接気化式冷却器</v>
      </c>
      <c r="D301" s="219" t="str">
        <f t="shared" si="39"/>
        <v>間接気化式冷却器分流型</v>
      </c>
      <c r="E301" s="219" t="str">
        <f t="shared" si="40"/>
        <v>間接気化式冷却器分流型冷却能力</v>
      </c>
      <c r="F301" s="217" t="str">
        <f t="shared" si="32"/>
        <v>間接気化式冷却器分流型冷却能力-成績係数（COP）</v>
      </c>
      <c r="G301" s="217" t="str">
        <f t="shared" si="33"/>
        <v>間接気化式冷却器分流型冷却能力-成績係数（COP）標準条件による評価</v>
      </c>
      <c r="H301" s="217" t="str">
        <f t="shared" si="34"/>
        <v>間接気化式冷却器分流型冷却能力-成績係数（COP）標準条件による評価JRA4066:2014およびJIS B 8615-2</v>
      </c>
      <c r="I301" s="217" t="str">
        <f t="shared" si="35"/>
        <v>間接気化式冷却器分流型冷却能力-成績係数（COP）標準条件による評価JRA4066:2014およびJIS B 8615-2JRA4066:2014およびJIS B 8615-2</v>
      </c>
      <c r="K301" s="160" t="s">
        <v>10699</v>
      </c>
      <c r="L301" s="227" t="s">
        <v>44</v>
      </c>
      <c r="M301" s="227" t="s">
        <v>45</v>
      </c>
      <c r="N301" s="227" t="s">
        <v>46</v>
      </c>
      <c r="O301" s="228" t="s">
        <v>3162</v>
      </c>
      <c r="P301" s="227" t="s">
        <v>2300</v>
      </c>
      <c r="Q301" s="229" t="s">
        <v>3123</v>
      </c>
      <c r="R301" s="222" t="s">
        <v>22372</v>
      </c>
      <c r="S301" s="230" t="s">
        <v>19456</v>
      </c>
      <c r="T301" s="235">
        <v>11</v>
      </c>
      <c r="U301" s="225" t="s">
        <v>19457</v>
      </c>
      <c r="V301" s="227" t="s">
        <v>24</v>
      </c>
      <c r="W301" s="227" t="s">
        <v>2187</v>
      </c>
      <c r="X301" s="231" t="s">
        <v>2539</v>
      </c>
      <c r="Y301" s="227" t="s">
        <v>3163</v>
      </c>
      <c r="Z301" s="227" t="s">
        <v>3164</v>
      </c>
      <c r="AA301" s="227" t="s">
        <v>2539</v>
      </c>
      <c r="AB301" s="227" t="s">
        <v>3163</v>
      </c>
      <c r="AC301" s="227" t="s">
        <v>3164</v>
      </c>
      <c r="AD301" s="227" t="s">
        <v>3165</v>
      </c>
    </row>
    <row r="302" spans="2:30" s="218" customFormat="1" ht="72" customHeight="1">
      <c r="B302" s="218" t="str">
        <f>VLOOKUP(K302,[5]水準表DB!$E$8:$H$1510,4,FALSE)</f>
        <v>A</v>
      </c>
      <c r="C302" s="219" t="str">
        <f t="shared" si="38"/>
        <v>間接気化式冷却器</v>
      </c>
      <c r="D302" s="219" t="str">
        <f t="shared" si="39"/>
        <v>間接気化式冷却器分流型</v>
      </c>
      <c r="E302" s="219" t="str">
        <f t="shared" si="40"/>
        <v>間接気化式冷却器分流型冷却能力</v>
      </c>
      <c r="F302" s="217" t="str">
        <f t="shared" si="32"/>
        <v>間接気化式冷却器分流型冷却能力-成績係数（COP）</v>
      </c>
      <c r="G302" s="217" t="str">
        <f t="shared" si="33"/>
        <v>間接気化式冷却器分流型冷却能力-成績係数（COP）標準条件による評価</v>
      </c>
      <c r="H302" s="217" t="str">
        <f t="shared" si="34"/>
        <v>間接気化式冷却器分流型冷却能力-成績係数（COP）標準条件による評価JRA4066:2014およびJIS B 8615-2</v>
      </c>
      <c r="I302" s="217" t="str">
        <f t="shared" si="35"/>
        <v>間接気化式冷却器分流型冷却能力-成績係数（COP）標準条件による評価JRA4066:2014およびJIS B 8615-2JRA4066:2014およびJIS B 8615-2</v>
      </c>
      <c r="K302" s="160" t="s">
        <v>10700</v>
      </c>
      <c r="L302" s="227" t="s">
        <v>44</v>
      </c>
      <c r="M302" s="227" t="s">
        <v>45</v>
      </c>
      <c r="N302" s="227" t="s">
        <v>46</v>
      </c>
      <c r="O302" s="228" t="s">
        <v>3162</v>
      </c>
      <c r="P302" s="227" t="s">
        <v>2300</v>
      </c>
      <c r="Q302" s="229" t="s">
        <v>3128</v>
      </c>
      <c r="R302" s="222" t="s">
        <v>22372</v>
      </c>
      <c r="S302" s="230" t="s">
        <v>19456</v>
      </c>
      <c r="T302" s="235">
        <v>11</v>
      </c>
      <c r="U302" s="225" t="s">
        <v>19457</v>
      </c>
      <c r="V302" s="227" t="s">
        <v>24</v>
      </c>
      <c r="W302" s="227" t="s">
        <v>2187</v>
      </c>
      <c r="X302" s="231" t="s">
        <v>2539</v>
      </c>
      <c r="Y302" s="227" t="s">
        <v>3163</v>
      </c>
      <c r="Z302" s="227" t="s">
        <v>3164</v>
      </c>
      <c r="AA302" s="227" t="s">
        <v>2539</v>
      </c>
      <c r="AB302" s="227" t="s">
        <v>3163</v>
      </c>
      <c r="AC302" s="227" t="s">
        <v>3164</v>
      </c>
      <c r="AD302" s="227" t="s">
        <v>3165</v>
      </c>
    </row>
    <row r="303" spans="2:30" s="218" customFormat="1" ht="72" customHeight="1">
      <c r="B303" s="218" t="str">
        <f>VLOOKUP(K303,[5]水準表DB!$E$8:$H$1510,4,FALSE)</f>
        <v>A</v>
      </c>
      <c r="C303" s="219" t="str">
        <f t="shared" si="38"/>
        <v>間接気化式冷却器</v>
      </c>
      <c r="D303" s="219" t="str">
        <f t="shared" si="39"/>
        <v>間接気化式冷却器分流型</v>
      </c>
      <c r="E303" s="219" t="str">
        <f t="shared" si="40"/>
        <v>間接気化式冷却器分流型冷却能力</v>
      </c>
      <c r="F303" s="217" t="str">
        <f t="shared" si="32"/>
        <v>間接気化式冷却器分流型冷却能力-成績係数（COP）</v>
      </c>
      <c r="G303" s="217" t="str">
        <f t="shared" si="33"/>
        <v>間接気化式冷却器分流型冷却能力-成績係数（COP）標準条件による評価</v>
      </c>
      <c r="H303" s="217" t="str">
        <f t="shared" si="34"/>
        <v>間接気化式冷却器分流型冷却能力-成績係数（COP）標準条件による評価JRA4066:2014およびJIS B 8615-2</v>
      </c>
      <c r="I303" s="217" t="str">
        <f t="shared" si="35"/>
        <v>間接気化式冷却器分流型冷却能力-成績係数（COP）標準条件による評価JRA4066:2014およびJIS B 8615-2JRA4066:2014およびJIS B 8615-2</v>
      </c>
      <c r="K303" s="160" t="s">
        <v>10701</v>
      </c>
      <c r="L303" s="227" t="s">
        <v>44</v>
      </c>
      <c r="M303" s="227" t="s">
        <v>45</v>
      </c>
      <c r="N303" s="227" t="s">
        <v>46</v>
      </c>
      <c r="O303" s="228" t="s">
        <v>3162</v>
      </c>
      <c r="P303" s="227" t="s">
        <v>2300</v>
      </c>
      <c r="Q303" s="229" t="s">
        <v>3133</v>
      </c>
      <c r="R303" s="222" t="s">
        <v>22372</v>
      </c>
      <c r="S303" s="230" t="s">
        <v>19456</v>
      </c>
      <c r="T303" s="235">
        <v>11</v>
      </c>
      <c r="U303" s="225" t="s">
        <v>19457</v>
      </c>
      <c r="V303" s="227" t="s">
        <v>24</v>
      </c>
      <c r="W303" s="227" t="s">
        <v>2187</v>
      </c>
      <c r="X303" s="231" t="s">
        <v>2539</v>
      </c>
      <c r="Y303" s="227" t="s">
        <v>3163</v>
      </c>
      <c r="Z303" s="227" t="s">
        <v>3164</v>
      </c>
      <c r="AA303" s="227" t="s">
        <v>2539</v>
      </c>
      <c r="AB303" s="227" t="s">
        <v>3163</v>
      </c>
      <c r="AC303" s="227" t="s">
        <v>3164</v>
      </c>
      <c r="AD303" s="227" t="s">
        <v>3165</v>
      </c>
    </row>
    <row r="304" spans="2:30" s="218" customFormat="1" ht="72" customHeight="1">
      <c r="B304" s="218" t="str">
        <f>VLOOKUP(K304,[5]水準表DB!$E$8:$H$1510,4,FALSE)</f>
        <v>A</v>
      </c>
      <c r="C304" s="219" t="str">
        <f t="shared" si="38"/>
        <v>間接気化式冷却器</v>
      </c>
      <c r="D304" s="219" t="str">
        <f t="shared" si="39"/>
        <v>間接気化式冷却器分流型</v>
      </c>
      <c r="E304" s="219" t="str">
        <f t="shared" si="40"/>
        <v>間接気化式冷却器分流型冷却能力</v>
      </c>
      <c r="F304" s="217" t="str">
        <f t="shared" si="32"/>
        <v>間接気化式冷却器分流型冷却能力-成績係数（COP）</v>
      </c>
      <c r="G304" s="217" t="str">
        <f t="shared" si="33"/>
        <v>間接気化式冷却器分流型冷却能力-成績係数（COP）標準条件による評価</v>
      </c>
      <c r="H304" s="217" t="str">
        <f t="shared" si="34"/>
        <v>間接気化式冷却器分流型冷却能力-成績係数（COP）標準条件による評価JRA4066:2014およびJIS B 8615-2</v>
      </c>
      <c r="I304" s="217" t="str">
        <f t="shared" si="35"/>
        <v>間接気化式冷却器分流型冷却能力-成績係数（COP）標準条件による評価JRA4066:2014およびJIS B 8615-2JRA4066:2014およびJIS B 8615-2</v>
      </c>
      <c r="K304" s="160" t="s">
        <v>10702</v>
      </c>
      <c r="L304" s="233" t="s">
        <v>44</v>
      </c>
      <c r="M304" s="233" t="s">
        <v>45</v>
      </c>
      <c r="N304" s="233" t="s">
        <v>46</v>
      </c>
      <c r="O304" s="232" t="s">
        <v>3162</v>
      </c>
      <c r="P304" s="233" t="s">
        <v>2300</v>
      </c>
      <c r="Q304" s="244" t="s">
        <v>3138</v>
      </c>
      <c r="R304" s="222" t="s">
        <v>22372</v>
      </c>
      <c r="S304" s="234" t="s">
        <v>19456</v>
      </c>
      <c r="T304" s="281">
        <v>11</v>
      </c>
      <c r="U304" s="246" t="s">
        <v>19457</v>
      </c>
      <c r="V304" s="233" t="s">
        <v>24</v>
      </c>
      <c r="W304" s="233" t="s">
        <v>2187</v>
      </c>
      <c r="X304" s="236" t="s">
        <v>2539</v>
      </c>
      <c r="Y304" s="233" t="s">
        <v>3163</v>
      </c>
      <c r="Z304" s="233" t="s">
        <v>3164</v>
      </c>
      <c r="AA304" s="233" t="s">
        <v>2539</v>
      </c>
      <c r="AB304" s="233" t="s">
        <v>3163</v>
      </c>
      <c r="AC304" s="233" t="s">
        <v>3164</v>
      </c>
      <c r="AD304" s="233" t="s">
        <v>3165</v>
      </c>
    </row>
    <row r="305" spans="2:30" s="218" customFormat="1" ht="300" customHeight="1">
      <c r="B305" s="218" t="str">
        <f>VLOOKUP(K305,[5]水準表DB!$E$8:$H$1510,4,FALSE)</f>
        <v>A</v>
      </c>
      <c r="C305" s="219" t="str">
        <f t="shared" si="38"/>
        <v>間接気化式冷却器</v>
      </c>
      <c r="D305" s="219" t="str">
        <f t="shared" si="39"/>
        <v>間接気化式冷却器分流型</v>
      </c>
      <c r="E305" s="219" t="str">
        <f t="shared" si="40"/>
        <v>間接気化式冷却器分流型冷却能力</v>
      </c>
      <c r="F305" s="217" t="str">
        <f t="shared" si="32"/>
        <v>間接気化式冷却器分流型冷却能力-成績係数（COP）</v>
      </c>
      <c r="G305" s="217" t="str">
        <f t="shared" si="33"/>
        <v>間接気化式冷却器分流型冷却能力-成績係数（COP）標準条件による評価</v>
      </c>
      <c r="H305" s="217" t="str">
        <f t="shared" si="34"/>
        <v>間接気化式冷却器分流型冷却能力-成績係数（COP）標準条件による評価JRA4066:2014およびJIS B 8615-2</v>
      </c>
      <c r="I305" s="217" t="str">
        <f t="shared" si="35"/>
        <v>間接気化式冷却器分流型冷却能力-成績係数（COP）標準条件による評価JRA4066:2014およびJIS B 8615-2JRA4066:2014およびJIS B 8615-2</v>
      </c>
      <c r="K305" s="160" t="s">
        <v>10703</v>
      </c>
      <c r="L305" s="229" t="s">
        <v>44</v>
      </c>
      <c r="M305" s="229" t="s">
        <v>45</v>
      </c>
      <c r="N305" s="229" t="s">
        <v>46</v>
      </c>
      <c r="O305" s="255" t="s">
        <v>3162</v>
      </c>
      <c r="P305" s="229" t="s">
        <v>2300</v>
      </c>
      <c r="Q305" s="229" t="s">
        <v>3142</v>
      </c>
      <c r="R305" s="239" t="s">
        <v>22372</v>
      </c>
      <c r="S305" s="230" t="s">
        <v>19456</v>
      </c>
      <c r="T305" s="235">
        <v>11</v>
      </c>
      <c r="U305" s="225" t="s">
        <v>19457</v>
      </c>
      <c r="V305" s="229" t="s">
        <v>24</v>
      </c>
      <c r="W305" s="229" t="s">
        <v>2187</v>
      </c>
      <c r="X305" s="242" t="s">
        <v>2539</v>
      </c>
      <c r="Y305" s="229" t="s">
        <v>3163</v>
      </c>
      <c r="Z305" s="229" t="s">
        <v>3164</v>
      </c>
      <c r="AA305" s="229" t="s">
        <v>2539</v>
      </c>
      <c r="AB305" s="229" t="s">
        <v>3163</v>
      </c>
      <c r="AC305" s="229" t="s">
        <v>3164</v>
      </c>
      <c r="AD305" s="229" t="s">
        <v>3165</v>
      </c>
    </row>
    <row r="306" spans="2:30" s="218" customFormat="1" ht="63.6" customHeight="1">
      <c r="B306" s="218" t="str">
        <f>VLOOKUP(K306,[5]水準表DB!$E$8:$H$1510,4,FALSE)</f>
        <v>A</v>
      </c>
      <c r="C306" s="219" t="str">
        <f t="shared" si="38"/>
        <v>間接気化式冷却器</v>
      </c>
      <c r="D306" s="219" t="str">
        <f t="shared" si="39"/>
        <v>間接気化式冷却器分流型</v>
      </c>
      <c r="E306" s="219" t="str">
        <f t="shared" si="40"/>
        <v>間接気化式冷却器分流型冷却能力</v>
      </c>
      <c r="F306" s="217" t="str">
        <f t="shared" si="32"/>
        <v>間接気化式冷却器分流型冷却能力-成績係数（COP）</v>
      </c>
      <c r="G306" s="217" t="str">
        <f t="shared" si="33"/>
        <v>間接気化式冷却器分流型冷却能力-成績係数（COP）標準条件による評価</v>
      </c>
      <c r="H306" s="217" t="str">
        <f t="shared" si="34"/>
        <v>間接気化式冷却器分流型冷却能力-成績係数（COP）標準条件による評価JRA4066:2014およびJIS B 8615-2</v>
      </c>
      <c r="I306" s="217" t="str">
        <f t="shared" si="35"/>
        <v>間接気化式冷却器分流型冷却能力-成績係数（COP）標準条件による評価JRA4066:2014およびJIS B 8615-2JRA4066:2014およびJIS B 8615-2</v>
      </c>
      <c r="K306" s="160" t="s">
        <v>10704</v>
      </c>
      <c r="L306" s="227" t="s">
        <v>44</v>
      </c>
      <c r="M306" s="227" t="s">
        <v>45</v>
      </c>
      <c r="N306" s="227" t="s">
        <v>46</v>
      </c>
      <c r="O306" s="228" t="s">
        <v>3162</v>
      </c>
      <c r="P306" s="227" t="s">
        <v>2300</v>
      </c>
      <c r="Q306" s="229" t="s">
        <v>3146</v>
      </c>
      <c r="R306" s="222" t="s">
        <v>22372</v>
      </c>
      <c r="S306" s="230" t="s">
        <v>19456</v>
      </c>
      <c r="T306" s="235">
        <v>11</v>
      </c>
      <c r="U306" s="225" t="s">
        <v>19457</v>
      </c>
      <c r="V306" s="227" t="s">
        <v>24</v>
      </c>
      <c r="W306" s="227" t="s">
        <v>2187</v>
      </c>
      <c r="X306" s="231" t="s">
        <v>2539</v>
      </c>
      <c r="Y306" s="227" t="s">
        <v>3163</v>
      </c>
      <c r="Z306" s="227" t="s">
        <v>3164</v>
      </c>
      <c r="AA306" s="227" t="s">
        <v>2539</v>
      </c>
      <c r="AB306" s="227" t="s">
        <v>3163</v>
      </c>
      <c r="AC306" s="227" t="s">
        <v>3164</v>
      </c>
      <c r="AD306" s="227" t="s">
        <v>3165</v>
      </c>
    </row>
    <row r="307" spans="2:30" s="218" customFormat="1" ht="67.5" customHeight="1">
      <c r="B307" s="218" t="str">
        <f>VLOOKUP(K307,[5]水準表DB!$E$8:$H$1510,4,FALSE)</f>
        <v>A</v>
      </c>
      <c r="C307" s="219" t="str">
        <f t="shared" si="38"/>
        <v>間接気化式冷却器</v>
      </c>
      <c r="D307" s="219" t="str">
        <f t="shared" si="39"/>
        <v>間接気化式冷却器分流型</v>
      </c>
      <c r="E307" s="219" t="str">
        <f t="shared" si="40"/>
        <v>間接気化式冷却器分流型冷却能力</v>
      </c>
      <c r="F307" s="217" t="str">
        <f t="shared" si="32"/>
        <v>間接気化式冷却器分流型冷却能力-成績係数（COP）</v>
      </c>
      <c r="G307" s="217" t="str">
        <f t="shared" si="33"/>
        <v>間接気化式冷却器分流型冷却能力-成績係数（COP）標準条件による評価</v>
      </c>
      <c r="H307" s="217" t="str">
        <f t="shared" si="34"/>
        <v>間接気化式冷却器分流型冷却能力-成績係数（COP）標準条件による評価JRA4066:2014およびJIS B 8615-2</v>
      </c>
      <c r="I307" s="217" t="str">
        <f t="shared" si="35"/>
        <v>間接気化式冷却器分流型冷却能力-成績係数（COP）標準条件による評価JRA4066:2014およびJIS B 8615-2JRA4066:2014およびJIS B 8615-2</v>
      </c>
      <c r="K307" s="162" t="s">
        <v>10705</v>
      </c>
      <c r="L307" s="227" t="s">
        <v>44</v>
      </c>
      <c r="M307" s="227" t="s">
        <v>45</v>
      </c>
      <c r="N307" s="227" t="s">
        <v>46</v>
      </c>
      <c r="O307" s="228" t="s">
        <v>3162</v>
      </c>
      <c r="P307" s="227" t="s">
        <v>2300</v>
      </c>
      <c r="Q307" s="229" t="s">
        <v>3150</v>
      </c>
      <c r="R307" s="222" t="s">
        <v>22372</v>
      </c>
      <c r="S307" s="230" t="s">
        <v>19456</v>
      </c>
      <c r="T307" s="235">
        <v>11</v>
      </c>
      <c r="U307" s="225" t="s">
        <v>19457</v>
      </c>
      <c r="V307" s="227" t="s">
        <v>24</v>
      </c>
      <c r="W307" s="227" t="s">
        <v>2187</v>
      </c>
      <c r="X307" s="231" t="s">
        <v>2539</v>
      </c>
      <c r="Y307" s="227" t="s">
        <v>3163</v>
      </c>
      <c r="Z307" s="227" t="s">
        <v>3164</v>
      </c>
      <c r="AA307" s="227" t="s">
        <v>2539</v>
      </c>
      <c r="AB307" s="227" t="s">
        <v>3163</v>
      </c>
      <c r="AC307" s="227" t="s">
        <v>3164</v>
      </c>
      <c r="AD307" s="227" t="s">
        <v>3190</v>
      </c>
    </row>
    <row r="308" spans="2:30" s="218" customFormat="1" ht="172.5" customHeight="1">
      <c r="B308" s="218" t="str">
        <f>VLOOKUP(K308,[5]水準表DB!$E$8:$H$1510,4,FALSE)</f>
        <v>A</v>
      </c>
      <c r="C308" s="219" t="str">
        <f t="shared" si="38"/>
        <v>吸収冷温水機（二重効用）</v>
      </c>
      <c r="D308" s="219" t="str">
        <f t="shared" si="39"/>
        <v>吸収冷温水機（二重効用）節電型（冷却水量原単位0.7m3/h、RT以下）、冷水入口温度15℃、冷水出口温度7℃</v>
      </c>
      <c r="E308" s="219" t="str">
        <f t="shared" si="40"/>
        <v>吸収冷温水機（二重効用）節電型（冷却水量原単位0.7m3/h、RT以下）、冷水入口温度15℃、冷水出口温度7℃冷房能力</v>
      </c>
      <c r="F308" s="217" t="str">
        <f t="shared" si="32"/>
        <v>吸収冷温水機（二重効用）節電型（冷却水量原単位0.7m3/h、RT以下）、冷水入口温度15℃、冷水出口温度7℃冷房能力-成績係数（COP）</v>
      </c>
      <c r="G308" s="217" t="str">
        <f t="shared" si="33"/>
        <v>吸収冷温水機（二重効用）節電型（冷却水量原単位0.7m3/h、RT以下）、冷水入口温度15℃、冷水出口温度7℃冷房能力-成績係数（COP）標準規格による評価</v>
      </c>
      <c r="H308" s="217" t="str">
        <f t="shared" si="34"/>
        <v>吸収冷温水機（二重効用）節電型（冷却水量原単位0.7m3/h、RT以下）、冷水入口温度15℃、冷水出口温度7℃冷房能力-成績係数（COP）標準規格による評価JISB8622:2009またはJISB8622:2016</v>
      </c>
      <c r="I308" s="217" t="str">
        <f t="shared" si="35"/>
        <v>吸収冷温水機（二重効用）節電型（冷却水量原単位0.7m3/h、RT以下）、冷水入口温度15℃、冷水出口温度7℃冷房能力-成績係数（COP）標準規格による評価JISB8622:2009またはJISB8622:2016JISB8622:2009またはJISB8622:2016</v>
      </c>
      <c r="K308" s="160" t="s">
        <v>10706</v>
      </c>
      <c r="L308" s="220" t="s">
        <v>47</v>
      </c>
      <c r="M308" s="220" t="s">
        <v>48</v>
      </c>
      <c r="N308" s="220" t="s">
        <v>49</v>
      </c>
      <c r="O308" s="221" t="s">
        <v>10484</v>
      </c>
      <c r="P308" s="220" t="s">
        <v>2115</v>
      </c>
      <c r="Q308" s="220" t="s">
        <v>3194</v>
      </c>
      <c r="R308" s="239" t="s">
        <v>22318</v>
      </c>
      <c r="S308" s="223" t="s">
        <v>19496</v>
      </c>
      <c r="T308" s="240">
        <v>1.48</v>
      </c>
      <c r="U308" s="241" t="s">
        <v>19457</v>
      </c>
      <c r="V308" s="220" t="s">
        <v>24</v>
      </c>
      <c r="W308" s="220" t="s">
        <v>2187</v>
      </c>
      <c r="X308" s="226" t="s">
        <v>1978</v>
      </c>
      <c r="Y308" s="220" t="s">
        <v>3195</v>
      </c>
      <c r="Z308" s="220" t="s">
        <v>3196</v>
      </c>
      <c r="AA308" s="220" t="s">
        <v>3197</v>
      </c>
      <c r="AB308" s="220" t="s">
        <v>3195</v>
      </c>
      <c r="AC308" s="220" t="s">
        <v>3196</v>
      </c>
      <c r="AD308" s="220" t="s">
        <v>3197</v>
      </c>
    </row>
    <row r="309" spans="2:30" s="218" customFormat="1" ht="67.5" customHeight="1">
      <c r="B309" s="218" t="str">
        <f>VLOOKUP(K309,[5]水準表DB!$E$8:$H$1510,4,FALSE)</f>
        <v>A</v>
      </c>
      <c r="C309" s="219" t="str">
        <f t="shared" si="38"/>
        <v>吸収冷温水機（二重効用）</v>
      </c>
      <c r="D309" s="219" t="str">
        <f t="shared" si="39"/>
        <v>吸収冷温水機（二重効用）節電型（冷却水量原単位0.7m3/h、RT以下）、冷水入口温度15℃、冷水出口温度7℃</v>
      </c>
      <c r="E309" s="219" t="str">
        <f t="shared" si="40"/>
        <v>吸収冷温水機（二重効用）節電型（冷却水量原単位0.7m3/h、RT以下）、冷水入口温度15℃、冷水出口温度7℃冷房能力</v>
      </c>
      <c r="F309" s="217" t="str">
        <f t="shared" si="32"/>
        <v>吸収冷温水機（二重効用）節電型（冷却水量原単位0.7m3/h、RT以下）、冷水入口温度15℃、冷水出口温度7℃冷房能力-成績係数（COP）</v>
      </c>
      <c r="G309" s="217" t="str">
        <f t="shared" si="33"/>
        <v>吸収冷温水機（二重効用）節電型（冷却水量原単位0.7m3/h、RT以下）、冷水入口温度15℃、冷水出口温度7℃冷房能力-成績係数（COP）標準規格による評価</v>
      </c>
      <c r="H309" s="217" t="str">
        <f t="shared" si="34"/>
        <v>吸収冷温水機（二重効用）節電型（冷却水量原単位0.7m3/h、RT以下）、冷水入口温度15℃、冷水出口温度7℃冷房能力-成績係数（COP）標準規格による評価JISB8622:2009またはJISB8622:2016</v>
      </c>
      <c r="I309" s="217" t="str">
        <f t="shared" si="35"/>
        <v>吸収冷温水機（二重効用）節電型（冷却水量原単位0.7m3/h、RT以下）、冷水入口温度15℃、冷水出口温度7℃冷房能力-成績係数（COP）標準規格による評価JISB8622:2009またはJISB8622:2016JISB8622:2009またはJISB8622:2016</v>
      </c>
      <c r="K309" s="160" t="s">
        <v>10707</v>
      </c>
      <c r="L309" s="227" t="s">
        <v>47</v>
      </c>
      <c r="M309" s="227" t="s">
        <v>48</v>
      </c>
      <c r="N309" s="227" t="s">
        <v>49</v>
      </c>
      <c r="O309" s="228" t="s">
        <v>10484</v>
      </c>
      <c r="P309" s="227" t="s">
        <v>2115</v>
      </c>
      <c r="Q309" s="229" t="s">
        <v>3202</v>
      </c>
      <c r="R309" s="222" t="s">
        <v>22372</v>
      </c>
      <c r="S309" s="230" t="s">
        <v>19496</v>
      </c>
      <c r="T309" s="224">
        <v>1.48</v>
      </c>
      <c r="U309" s="225" t="s">
        <v>19457</v>
      </c>
      <c r="V309" s="229" t="s">
        <v>24</v>
      </c>
      <c r="W309" s="227" t="s">
        <v>2187</v>
      </c>
      <c r="X309" s="231" t="s">
        <v>1978</v>
      </c>
      <c r="Y309" s="227" t="s">
        <v>3195</v>
      </c>
      <c r="Z309" s="227" t="s">
        <v>3196</v>
      </c>
      <c r="AA309" s="227" t="s">
        <v>3197</v>
      </c>
      <c r="AB309" s="227" t="s">
        <v>3195</v>
      </c>
      <c r="AC309" s="227" t="s">
        <v>3196</v>
      </c>
      <c r="AD309" s="227" t="s">
        <v>3197</v>
      </c>
    </row>
    <row r="310" spans="2:30" s="218" customFormat="1" ht="63.6" customHeight="1">
      <c r="B310" s="218" t="str">
        <f>VLOOKUP(K310,[5]水準表DB!$E$8:$H$1510,4,FALSE)</f>
        <v>A</v>
      </c>
      <c r="C310" s="219" t="str">
        <f t="shared" si="38"/>
        <v>吸収冷温水機（二重効用）</v>
      </c>
      <c r="D310" s="219" t="str">
        <f t="shared" si="39"/>
        <v>吸収冷温水機（二重効用）節電型（冷却水量原単位0.7m3/h、RT以下）、冷水入口温度15℃、冷水出口温度7℃</v>
      </c>
      <c r="E310" s="219" t="str">
        <f t="shared" si="40"/>
        <v>吸収冷温水機（二重効用）節電型（冷却水量原単位0.7m3/h、RT以下）、冷水入口温度15℃、冷水出口温度7℃冷房能力</v>
      </c>
      <c r="F310" s="217" t="str">
        <f t="shared" si="32"/>
        <v>吸収冷温水機（二重効用）節電型（冷却水量原単位0.7m3/h、RT以下）、冷水入口温度15℃、冷水出口温度7℃冷房能力-成績係数（COP）</v>
      </c>
      <c r="G310" s="217" t="str">
        <f t="shared" si="33"/>
        <v>吸収冷温水機（二重効用）節電型（冷却水量原単位0.7m3/h、RT以下）、冷水入口温度15℃、冷水出口温度7℃冷房能力-成績係数（COP）標準規格による評価</v>
      </c>
      <c r="H310" s="217" t="str">
        <f t="shared" si="34"/>
        <v>吸収冷温水機（二重効用）節電型（冷却水量原単位0.7m3/h、RT以下）、冷水入口温度15℃、冷水出口温度7℃冷房能力-成績係数（COP）標準規格による評価JISB8622:2009またはJISB8622:2016</v>
      </c>
      <c r="I310" s="217" t="str">
        <f t="shared" si="35"/>
        <v>吸収冷温水機（二重効用）節電型（冷却水量原単位0.7m3/h、RT以下）、冷水入口温度15℃、冷水出口温度7℃冷房能力-成績係数（COP）標準規格による評価JISB8622:2009またはJISB8622:2016JISB8622:2009またはJISB8622:2016</v>
      </c>
      <c r="K310" s="160" t="s">
        <v>10708</v>
      </c>
      <c r="L310" s="227" t="s">
        <v>47</v>
      </c>
      <c r="M310" s="227" t="s">
        <v>48</v>
      </c>
      <c r="N310" s="227" t="s">
        <v>49</v>
      </c>
      <c r="O310" s="228" t="s">
        <v>10484</v>
      </c>
      <c r="P310" s="227" t="s">
        <v>2115</v>
      </c>
      <c r="Q310" s="229" t="s">
        <v>3207</v>
      </c>
      <c r="R310" s="222" t="s">
        <v>22318</v>
      </c>
      <c r="S310" s="230" t="s">
        <v>19496</v>
      </c>
      <c r="T310" s="224">
        <v>1.41</v>
      </c>
      <c r="U310" s="225" t="s">
        <v>19457</v>
      </c>
      <c r="V310" s="229" t="s">
        <v>24</v>
      </c>
      <c r="W310" s="227" t="s">
        <v>2187</v>
      </c>
      <c r="X310" s="231" t="s">
        <v>1978</v>
      </c>
      <c r="Y310" s="227" t="s">
        <v>3195</v>
      </c>
      <c r="Z310" s="227" t="s">
        <v>3196</v>
      </c>
      <c r="AA310" s="227" t="s">
        <v>3197</v>
      </c>
      <c r="AB310" s="227" t="s">
        <v>3195</v>
      </c>
      <c r="AC310" s="227" t="s">
        <v>3196</v>
      </c>
      <c r="AD310" s="227" t="s">
        <v>3197</v>
      </c>
    </row>
    <row r="311" spans="2:30" s="218" customFormat="1" ht="67.5" customHeight="1">
      <c r="B311" s="218" t="str">
        <f>VLOOKUP(K311,[5]水準表DB!$E$8:$H$1510,4,FALSE)</f>
        <v>A</v>
      </c>
      <c r="C311" s="219" t="str">
        <f t="shared" si="38"/>
        <v>吸収冷温水機（二重効用）</v>
      </c>
      <c r="D311" s="219" t="str">
        <f t="shared" si="39"/>
        <v>吸収冷温水機（二重効用）冷水入口温度12℃、冷水出口温度7℃</v>
      </c>
      <c r="E311" s="219" t="str">
        <f t="shared" si="40"/>
        <v>吸収冷温水機（二重効用）冷水入口温度12℃、冷水出口温度7℃冷房能力</v>
      </c>
      <c r="F311" s="217" t="str">
        <f t="shared" si="32"/>
        <v>吸収冷温水機（二重効用）冷水入口温度12℃、冷水出口温度7℃冷房能力-成績係数（COP）</v>
      </c>
      <c r="G311" s="217" t="str">
        <f t="shared" si="33"/>
        <v>吸収冷温水機（二重効用）冷水入口温度12℃、冷水出口温度7℃冷房能力-成績係数（COP）標準規格による評価</v>
      </c>
      <c r="H311" s="217" t="str">
        <f t="shared" si="34"/>
        <v>吸収冷温水機（二重効用）冷水入口温度12℃、冷水出口温度7℃冷房能力-成績係数（COP）標準規格による評価JISB8622:2009またはJISB8622:2016</v>
      </c>
      <c r="I311" s="217" t="str">
        <f t="shared" si="35"/>
        <v>吸収冷温水機（二重効用）冷水入口温度12℃、冷水出口温度7℃冷房能力-成績係数（COP）標準規格による評価JISB8622:2009またはJISB8622:2016JISB8622:2009またはJISB8622:2016</v>
      </c>
      <c r="K311" s="160" t="s">
        <v>10709</v>
      </c>
      <c r="L311" s="227" t="s">
        <v>47</v>
      </c>
      <c r="M311" s="227" t="s">
        <v>48</v>
      </c>
      <c r="N311" s="227" t="s">
        <v>49</v>
      </c>
      <c r="O311" s="228" t="s">
        <v>3212</v>
      </c>
      <c r="P311" s="227" t="s">
        <v>2115</v>
      </c>
      <c r="Q311" s="229" t="s">
        <v>3194</v>
      </c>
      <c r="R311" s="222" t="s">
        <v>22318</v>
      </c>
      <c r="S311" s="230" t="s">
        <v>19496</v>
      </c>
      <c r="T311" s="224">
        <v>1.48</v>
      </c>
      <c r="U311" s="246" t="s">
        <v>19456</v>
      </c>
      <c r="V311" s="229" t="s">
        <v>24</v>
      </c>
      <c r="W311" s="227" t="s">
        <v>2187</v>
      </c>
      <c r="X311" s="231" t="s">
        <v>1978</v>
      </c>
      <c r="Y311" s="227" t="s">
        <v>3195</v>
      </c>
      <c r="Z311" s="227" t="s">
        <v>3196</v>
      </c>
      <c r="AA311" s="227" t="s">
        <v>3197</v>
      </c>
      <c r="AB311" s="233" t="s">
        <v>3195</v>
      </c>
      <c r="AC311" s="233" t="s">
        <v>3196</v>
      </c>
      <c r="AD311" s="233" t="s">
        <v>3197</v>
      </c>
    </row>
    <row r="312" spans="2:30" s="218" customFormat="1" ht="67.5" customHeight="1">
      <c r="B312" s="218" t="str">
        <f>VLOOKUP(K312,[5]水準表DB!$E$8:$H$1510,4,FALSE)</f>
        <v>A</v>
      </c>
      <c r="C312" s="219" t="str">
        <f t="shared" si="38"/>
        <v>吸収冷温水機（二重効用）</v>
      </c>
      <c r="D312" s="219" t="str">
        <f t="shared" si="39"/>
        <v>吸収冷温水機（二重効用）冷水入口温度12℃、冷水出口温度7℃</v>
      </c>
      <c r="E312" s="219" t="str">
        <f t="shared" si="40"/>
        <v>吸収冷温水機（二重効用）冷水入口温度12℃、冷水出口温度7℃冷房能力</v>
      </c>
      <c r="F312" s="217" t="str">
        <f t="shared" si="32"/>
        <v>吸収冷温水機（二重効用）冷水入口温度12℃、冷水出口温度7℃冷房能力-成績係数（COP）</v>
      </c>
      <c r="G312" s="217" t="str">
        <f t="shared" si="33"/>
        <v>吸収冷温水機（二重効用）冷水入口温度12℃、冷水出口温度7℃冷房能力-成績係数（COP）標準規格による評価</v>
      </c>
      <c r="H312" s="217" t="str">
        <f t="shared" si="34"/>
        <v>吸収冷温水機（二重効用）冷水入口温度12℃、冷水出口温度7℃冷房能力-成績係数（COP）標準規格による評価JISB8622:2009またはJISB8622:2016</v>
      </c>
      <c r="I312" s="217" t="str">
        <f t="shared" si="35"/>
        <v>吸収冷温水機（二重効用）冷水入口温度12℃、冷水出口温度7℃冷房能力-成績係数（COP）標準規格による評価JISB8622:2009またはJISB8622:2016JISB8622:2009またはJISB8622:2016</v>
      </c>
      <c r="K312" s="160" t="s">
        <v>10710</v>
      </c>
      <c r="L312" s="233" t="s">
        <v>47</v>
      </c>
      <c r="M312" s="233" t="s">
        <v>48</v>
      </c>
      <c r="N312" s="233" t="s">
        <v>49</v>
      </c>
      <c r="O312" s="232" t="s">
        <v>3212</v>
      </c>
      <c r="P312" s="233" t="s">
        <v>2115</v>
      </c>
      <c r="Q312" s="244" t="s">
        <v>3202</v>
      </c>
      <c r="R312" s="252" t="s">
        <v>22372</v>
      </c>
      <c r="S312" s="234" t="s">
        <v>19496</v>
      </c>
      <c r="T312" s="245">
        <v>1.48</v>
      </c>
      <c r="U312" s="246" t="s">
        <v>19456</v>
      </c>
      <c r="V312" s="244" t="s">
        <v>24</v>
      </c>
      <c r="W312" s="233" t="s">
        <v>2187</v>
      </c>
      <c r="X312" s="236" t="s">
        <v>1978</v>
      </c>
      <c r="Y312" s="233" t="s">
        <v>3195</v>
      </c>
      <c r="Z312" s="233" t="s">
        <v>3196</v>
      </c>
      <c r="AA312" s="233" t="s">
        <v>3197</v>
      </c>
      <c r="AB312" s="233" t="s">
        <v>3195</v>
      </c>
      <c r="AC312" s="233" t="s">
        <v>3196</v>
      </c>
      <c r="AD312" s="233" t="s">
        <v>3197</v>
      </c>
    </row>
    <row r="313" spans="2:30" s="218" customFormat="1" ht="90.75" customHeight="1">
      <c r="B313" s="218" t="str">
        <f>VLOOKUP(K313,[5]水準表DB!$E$8:$H$1510,4,FALSE)</f>
        <v>A</v>
      </c>
      <c r="C313" s="219" t="str">
        <f t="shared" si="38"/>
        <v>吸収冷温水機（二重効用）</v>
      </c>
      <c r="D313" s="219" t="str">
        <f t="shared" si="39"/>
        <v>吸収冷温水機（二重効用）冷水入口温度12℃、冷水出口温度7℃</v>
      </c>
      <c r="E313" s="219" t="str">
        <f t="shared" si="40"/>
        <v>吸収冷温水機（二重効用）冷水入口温度12℃、冷水出口温度7℃冷房能力</v>
      </c>
      <c r="F313" s="217" t="str">
        <f t="shared" si="32"/>
        <v>吸収冷温水機（二重効用）冷水入口温度12℃、冷水出口温度7℃冷房能力-成績係数（COP）</v>
      </c>
      <c r="G313" s="217" t="str">
        <f t="shared" si="33"/>
        <v>吸収冷温水機（二重効用）冷水入口温度12℃、冷水出口温度7℃冷房能力-成績係数（COP）標準規格による評価</v>
      </c>
      <c r="H313" s="217" t="str">
        <f t="shared" si="34"/>
        <v>吸収冷温水機（二重効用）冷水入口温度12℃、冷水出口温度7℃冷房能力-成績係数（COP）標準規格による評価JISB8622:2009またはJISB8622:2016</v>
      </c>
      <c r="I313" s="217" t="str">
        <f t="shared" si="35"/>
        <v>吸収冷温水機（二重効用）冷水入口温度12℃、冷水出口温度7℃冷房能力-成績係数（COP）標準規格による評価JISB8622:2009またはJISB8622:2016JISB8622:2009またはJISB8622:2016</v>
      </c>
      <c r="K313" s="163" t="s">
        <v>10711</v>
      </c>
      <c r="L313" s="265" t="s">
        <v>47</v>
      </c>
      <c r="M313" s="265" t="s">
        <v>48</v>
      </c>
      <c r="N313" s="265" t="s">
        <v>49</v>
      </c>
      <c r="O313" s="264" t="s">
        <v>3212</v>
      </c>
      <c r="P313" s="265" t="s">
        <v>2115</v>
      </c>
      <c r="Q313" s="265" t="s">
        <v>3207</v>
      </c>
      <c r="R313" s="222" t="s">
        <v>22318</v>
      </c>
      <c r="S313" s="262" t="s">
        <v>19496</v>
      </c>
      <c r="T313" s="292">
        <v>1.51</v>
      </c>
      <c r="U313" s="225" t="s">
        <v>19456</v>
      </c>
      <c r="V313" s="265" t="s">
        <v>24</v>
      </c>
      <c r="W313" s="265" t="s">
        <v>2187</v>
      </c>
      <c r="X313" s="265" t="s">
        <v>1978</v>
      </c>
      <c r="Y313" s="265" t="s">
        <v>3195</v>
      </c>
      <c r="Z313" s="265" t="s">
        <v>3196</v>
      </c>
      <c r="AA313" s="265" t="s">
        <v>3197</v>
      </c>
      <c r="AB313" s="229" t="s">
        <v>3195</v>
      </c>
      <c r="AC313" s="229" t="s">
        <v>3196</v>
      </c>
      <c r="AD313" s="229" t="s">
        <v>3197</v>
      </c>
    </row>
    <row r="314" spans="2:30" s="218" customFormat="1" ht="93.75" customHeight="1">
      <c r="B314" s="218" t="str">
        <f>VLOOKUP(K314,[5]水準表DB!$E$8:$H$1510,4,FALSE)</f>
        <v>A</v>
      </c>
      <c r="C314" s="219" t="str">
        <f t="shared" si="38"/>
        <v>吸収冷温水機（三重効用）/廃熱投入型吸収冷温水機（三重効用）</v>
      </c>
      <c r="D314" s="219" t="str">
        <f t="shared" si="39"/>
        <v>吸収冷温水機（三重効用）/廃熱投入型吸収冷温水機（三重効用）冷水入口温度12℃、冷水出口温度7℃</v>
      </c>
      <c r="E314" s="219" t="str">
        <f t="shared" si="40"/>
        <v>吸収冷温水機（三重効用）/廃熱投入型吸収冷温水機（三重効用）冷水入口温度12℃、冷水出口温度7℃-</v>
      </c>
      <c r="F314" s="217" t="str">
        <f t="shared" si="32"/>
        <v>吸収冷温水機（三重効用）/廃熱投入型吸収冷温水機（三重効用）冷水入口温度12℃、冷水出口温度7℃--成績係数（COP）</v>
      </c>
      <c r="G314" s="217" t="str">
        <f t="shared" si="33"/>
        <v>吸収冷温水機（三重効用）/廃熱投入型吸収冷温水機（三重効用）冷水入口温度12℃、冷水出口温度7℃--成績係数（COP）標準規格による評価</v>
      </c>
      <c r="H314" s="217" t="str">
        <f t="shared" si="34"/>
        <v>吸収冷温水機（三重効用）/廃熱投入型吸収冷温水機（三重効用）冷水入口温度12℃、冷水出口温度7℃--成績係数（COP）標準規格による評価JISB8622:2009またはJISB8622:2016</v>
      </c>
      <c r="I314" s="217" t="str">
        <f t="shared" si="35"/>
        <v>吸収冷温水機（三重効用）/廃熱投入型吸収冷温水機（三重効用）冷水入口温度12℃、冷水出口温度7℃--成績係数（COP）標準規格による評価JISB8622:2009またはJISB8622:2016JISB8622:2009またはJISB8622:2016</v>
      </c>
      <c r="K314" s="160" t="s">
        <v>10712</v>
      </c>
      <c r="L314" s="227" t="s">
        <v>47</v>
      </c>
      <c r="M314" s="229" t="s">
        <v>50</v>
      </c>
      <c r="N314" s="229" t="s">
        <v>51</v>
      </c>
      <c r="O314" s="221" t="s">
        <v>3212</v>
      </c>
      <c r="P314" s="220" t="s">
        <v>24</v>
      </c>
      <c r="Q314" s="220" t="s">
        <v>24</v>
      </c>
      <c r="R314" s="239" t="s">
        <v>22372</v>
      </c>
      <c r="S314" s="223" t="s">
        <v>19496</v>
      </c>
      <c r="T314" s="240">
        <v>1.74</v>
      </c>
      <c r="U314" s="241" t="s">
        <v>19456</v>
      </c>
      <c r="V314" s="220" t="s">
        <v>24</v>
      </c>
      <c r="W314" s="220" t="s">
        <v>2187</v>
      </c>
      <c r="X314" s="226" t="s">
        <v>1978</v>
      </c>
      <c r="Y314" s="220" t="s">
        <v>3195</v>
      </c>
      <c r="Z314" s="220" t="s">
        <v>3196</v>
      </c>
      <c r="AA314" s="220" t="s">
        <v>3197</v>
      </c>
      <c r="AB314" s="220" t="s">
        <v>3195</v>
      </c>
      <c r="AC314" s="220" t="s">
        <v>3196</v>
      </c>
      <c r="AD314" s="220" t="s">
        <v>3197</v>
      </c>
    </row>
    <row r="315" spans="2:30" s="218" customFormat="1" ht="202.5" customHeight="1">
      <c r="B315" s="218" t="str">
        <f>VLOOKUP(K315,[5]水準表DB!$E$8:$H$1510,4,FALSE)</f>
        <v>A</v>
      </c>
      <c r="C315" s="219" t="str">
        <f t="shared" si="38"/>
        <v>一重二重併用形吸収冷温水機</v>
      </c>
      <c r="D315" s="219" t="str">
        <f t="shared" si="39"/>
        <v>一重二重併用形吸収冷温水機節電型（冷却水量原単位0.7m3/h、RT以下）、冷水入口温度15℃、冷水出口温度7℃</v>
      </c>
      <c r="E315" s="219" t="str">
        <f t="shared" si="40"/>
        <v>一重二重併用形吸収冷温水機節電型（冷却水量原単位0.7m3/h、RT以下）、冷水入口温度15℃、冷水出口温度7℃冷房能力</v>
      </c>
      <c r="F315" s="217" t="str">
        <f t="shared" si="32"/>
        <v>一重二重併用形吸収冷温水機節電型（冷却水量原単位0.7m3/h、RT以下）、冷水入口温度15℃、冷水出口温度7℃冷房能力-成績係数（COP）</v>
      </c>
      <c r="G315" s="217" t="str">
        <f t="shared" si="33"/>
        <v>一重二重併用形吸収冷温水機節電型（冷却水量原単位0.7m3/h、RT以下）、冷水入口温度15℃、冷水出口温度7℃冷房能力-成績係数（COP）標準規格による評価</v>
      </c>
      <c r="H315" s="217" t="str">
        <f t="shared" si="34"/>
        <v>一重二重併用形吸収冷温水機節電型（冷却水量原単位0.7m3/h、RT以下）、冷水入口温度15℃、冷水出口温度7℃冷房能力-成績係数（COP）標準規格による評価JISB8622:2009またはJISB8622:2016</v>
      </c>
      <c r="I315" s="217" t="str">
        <f t="shared" si="35"/>
        <v>一重二重併用形吸収冷温水機節電型（冷却水量原単位0.7m3/h、RT以下）、冷水入口温度15℃、冷水出口温度7℃冷房能力-成績係数（COP）標準規格による評価JISB8622:2009またはJISB8622:2016JISB8622:2009またはJISB8622:2016</v>
      </c>
      <c r="K315" s="160" t="s">
        <v>10713</v>
      </c>
      <c r="L315" s="227" t="s">
        <v>47</v>
      </c>
      <c r="M315" s="220" t="s">
        <v>52</v>
      </c>
      <c r="N315" s="220" t="s">
        <v>53</v>
      </c>
      <c r="O315" s="221" t="s">
        <v>10484</v>
      </c>
      <c r="P315" s="220" t="s">
        <v>2115</v>
      </c>
      <c r="Q315" s="220" t="s">
        <v>3194</v>
      </c>
      <c r="R315" s="239" t="s">
        <v>22318</v>
      </c>
      <c r="S315" s="223" t="s">
        <v>19496</v>
      </c>
      <c r="T315" s="240">
        <v>1.47</v>
      </c>
      <c r="U315" s="241" t="s">
        <v>19456</v>
      </c>
      <c r="V315" s="220" t="s">
        <v>24</v>
      </c>
      <c r="W315" s="220" t="s">
        <v>2187</v>
      </c>
      <c r="X315" s="226" t="s">
        <v>1978</v>
      </c>
      <c r="Y315" s="220" t="s">
        <v>3195</v>
      </c>
      <c r="Z315" s="220" t="s">
        <v>3196</v>
      </c>
      <c r="AA315" s="220" t="s">
        <v>3197</v>
      </c>
      <c r="AB315" s="220" t="s">
        <v>3195</v>
      </c>
      <c r="AC315" s="220" t="s">
        <v>3196</v>
      </c>
      <c r="AD315" s="220" t="s">
        <v>3197</v>
      </c>
    </row>
    <row r="316" spans="2:30" s="218" customFormat="1" ht="67.5" customHeight="1">
      <c r="B316" s="218" t="str">
        <f>VLOOKUP(K316,[5]水準表DB!$E$8:$H$1510,4,FALSE)</f>
        <v>A</v>
      </c>
      <c r="C316" s="219" t="str">
        <f t="shared" si="38"/>
        <v>一重二重併用形吸収冷温水機</v>
      </c>
      <c r="D316" s="219" t="str">
        <f t="shared" si="39"/>
        <v>一重二重併用形吸収冷温水機節電型（冷却水量原単位0.7m3/h、RT以下）、冷水入口温度15℃、冷水出口温度7℃</v>
      </c>
      <c r="E316" s="219" t="str">
        <f t="shared" si="40"/>
        <v>一重二重併用形吸収冷温水機節電型（冷却水量原単位0.7m3/h、RT以下）、冷水入口温度15℃、冷水出口温度7℃冷房能力</v>
      </c>
      <c r="F316" s="217" t="str">
        <f t="shared" si="32"/>
        <v>一重二重併用形吸収冷温水機節電型（冷却水量原単位0.7m3/h、RT以下）、冷水入口温度15℃、冷水出口温度7℃冷房能力-成績係数（COP）</v>
      </c>
      <c r="G316" s="217" t="str">
        <f t="shared" si="33"/>
        <v>一重二重併用形吸収冷温水機節電型（冷却水量原単位0.7m3/h、RT以下）、冷水入口温度15℃、冷水出口温度7℃冷房能力-成績係数（COP）標準規格による評価</v>
      </c>
      <c r="H316" s="217" t="str">
        <f t="shared" si="34"/>
        <v>一重二重併用形吸収冷温水機節電型（冷却水量原単位0.7m3/h、RT以下）、冷水入口温度15℃、冷水出口温度7℃冷房能力-成績係数（COP）標準規格による評価JISB8622:2009またはJISB8622:2016</v>
      </c>
      <c r="I316" s="217" t="str">
        <f t="shared" si="35"/>
        <v>一重二重併用形吸収冷温水機節電型（冷却水量原単位0.7m3/h、RT以下）、冷水入口温度15℃、冷水出口温度7℃冷房能力-成績係数（COP）標準規格による評価JISB8622:2009またはJISB8622:2016JISB8622:2009またはJISB8622:2016</v>
      </c>
      <c r="K316" s="160" t="s">
        <v>10714</v>
      </c>
      <c r="L316" s="227" t="s">
        <v>47</v>
      </c>
      <c r="M316" s="227" t="s">
        <v>52</v>
      </c>
      <c r="N316" s="227" t="s">
        <v>53</v>
      </c>
      <c r="O316" s="228" t="s">
        <v>10484</v>
      </c>
      <c r="P316" s="227" t="s">
        <v>2115</v>
      </c>
      <c r="Q316" s="229" t="s">
        <v>3202</v>
      </c>
      <c r="R316" s="222" t="s">
        <v>22372</v>
      </c>
      <c r="S316" s="230" t="s">
        <v>19496</v>
      </c>
      <c r="T316" s="224">
        <v>1.47</v>
      </c>
      <c r="U316" s="225" t="s">
        <v>19456</v>
      </c>
      <c r="V316" s="229" t="s">
        <v>24</v>
      </c>
      <c r="W316" s="227" t="s">
        <v>2187</v>
      </c>
      <c r="X316" s="231" t="s">
        <v>1978</v>
      </c>
      <c r="Y316" s="227" t="s">
        <v>3195</v>
      </c>
      <c r="Z316" s="227" t="s">
        <v>3196</v>
      </c>
      <c r="AA316" s="227" t="s">
        <v>3197</v>
      </c>
      <c r="AB316" s="227" t="s">
        <v>3195</v>
      </c>
      <c r="AC316" s="227" t="s">
        <v>3196</v>
      </c>
      <c r="AD316" s="227" t="s">
        <v>3197</v>
      </c>
    </row>
    <row r="317" spans="2:30" s="218" customFormat="1" ht="67.5" customHeight="1">
      <c r="B317" s="218" t="str">
        <f>VLOOKUP(K317,[5]水準表DB!$E$8:$H$1510,4,FALSE)</f>
        <v>A</v>
      </c>
      <c r="C317" s="219" t="str">
        <f t="shared" si="38"/>
        <v>一重二重併用形吸収冷温水機</v>
      </c>
      <c r="D317" s="219" t="str">
        <f t="shared" si="39"/>
        <v>一重二重併用形吸収冷温水機節電型（冷却水量原単位0.7m3/h、RT以下）、冷水入口温度15℃、冷水出口温度7℃</v>
      </c>
      <c r="E317" s="219" t="str">
        <f t="shared" si="40"/>
        <v>一重二重併用形吸収冷温水機節電型（冷却水量原単位0.7m3/h、RT以下）、冷水入口温度15℃、冷水出口温度7℃冷房能力</v>
      </c>
      <c r="F317" s="217" t="str">
        <f t="shared" ref="F317:F380" si="41">E317&amp;V317&amp;W317</f>
        <v>一重二重併用形吸収冷温水機節電型（冷却水量原単位0.7m3/h、RT以下）、冷水入口温度15℃、冷水出口温度7℃冷房能力-成績係数（COP）</v>
      </c>
      <c r="G317" s="217" t="str">
        <f t="shared" ref="G317:G380" si="42">F317&amp;X317</f>
        <v>一重二重併用形吸収冷温水機節電型（冷却水量原単位0.7m3/h、RT以下）、冷水入口温度15℃、冷水出口温度7℃冷房能力-成績係数（COP）標準規格による評価</v>
      </c>
      <c r="H317" s="217" t="str">
        <f t="shared" ref="H317:H380" si="43">G317&amp;Y317</f>
        <v>一重二重併用形吸収冷温水機節電型（冷却水量原単位0.7m3/h、RT以下）、冷水入口温度15℃、冷水出口温度7℃冷房能力-成績係数（COP）標準規格による評価JISB8622:2009またはJISB8622:2016</v>
      </c>
      <c r="I317" s="217" t="str">
        <f t="shared" ref="I317:I380" si="44">H317&amp;AB317</f>
        <v>一重二重併用形吸収冷温水機節電型（冷却水量原単位0.7m3/h、RT以下）、冷水入口温度15℃、冷水出口温度7℃冷房能力-成績係数（COP）標準規格による評価JISB8622:2009またはJISB8622:2016JISB8622:2009またはJISB8622:2016</v>
      </c>
      <c r="K317" s="160" t="s">
        <v>10715</v>
      </c>
      <c r="L317" s="227" t="s">
        <v>47</v>
      </c>
      <c r="M317" s="227" t="s">
        <v>52</v>
      </c>
      <c r="N317" s="227" t="s">
        <v>53</v>
      </c>
      <c r="O317" s="228" t="s">
        <v>10484</v>
      </c>
      <c r="P317" s="227" t="s">
        <v>2115</v>
      </c>
      <c r="Q317" s="229" t="s">
        <v>3207</v>
      </c>
      <c r="R317" s="252" t="s">
        <v>22373</v>
      </c>
      <c r="S317" s="230" t="s">
        <v>19496</v>
      </c>
      <c r="T317" s="224" t="s">
        <v>24</v>
      </c>
      <c r="U317" s="225" t="s">
        <v>19456</v>
      </c>
      <c r="V317" s="229" t="s">
        <v>24</v>
      </c>
      <c r="W317" s="227" t="s">
        <v>2187</v>
      </c>
      <c r="X317" s="231" t="s">
        <v>1978</v>
      </c>
      <c r="Y317" s="227" t="s">
        <v>3195</v>
      </c>
      <c r="Z317" s="227" t="s">
        <v>3196</v>
      </c>
      <c r="AA317" s="227" t="s">
        <v>3197</v>
      </c>
      <c r="AB317" s="227" t="s">
        <v>3195</v>
      </c>
      <c r="AC317" s="227" t="s">
        <v>3196</v>
      </c>
      <c r="AD317" s="227" t="s">
        <v>3197</v>
      </c>
    </row>
    <row r="318" spans="2:30" s="218" customFormat="1" ht="120" customHeight="1">
      <c r="B318" s="218" t="str">
        <f>VLOOKUP(K318,[5]水準表DB!$E$8:$H$1510,4,FALSE)</f>
        <v>A</v>
      </c>
      <c r="C318" s="219" t="str">
        <f t="shared" si="38"/>
        <v>一重二重併用形吸収冷温水機</v>
      </c>
      <c r="D318" s="219" t="str">
        <f t="shared" si="39"/>
        <v>一重二重併用形吸収冷温水機冷水入口温度12℃、冷水出口温度7℃</v>
      </c>
      <c r="E318" s="219" t="str">
        <f t="shared" si="40"/>
        <v>一重二重併用形吸収冷温水機冷水入口温度12℃、冷水出口温度7℃冷房能力</v>
      </c>
      <c r="F318" s="217" t="str">
        <f t="shared" si="41"/>
        <v>一重二重併用形吸収冷温水機冷水入口温度12℃、冷水出口温度7℃冷房能力-成績係数（COP）</v>
      </c>
      <c r="G318" s="217" t="str">
        <f t="shared" si="42"/>
        <v>一重二重併用形吸収冷温水機冷水入口温度12℃、冷水出口温度7℃冷房能力-成績係数（COP）標準規格による評価</v>
      </c>
      <c r="H318" s="217" t="str">
        <f t="shared" si="43"/>
        <v>一重二重併用形吸収冷温水機冷水入口温度12℃、冷水出口温度7℃冷房能力-成績係数（COP）標準規格による評価JISB8622:2009またはJISB8622:2016</v>
      </c>
      <c r="I318" s="217" t="str">
        <f t="shared" si="44"/>
        <v>一重二重併用形吸収冷温水機冷水入口温度12℃、冷水出口温度7℃冷房能力-成績係数（COP）標準規格による評価JISB8622:2009またはJISB8622:2016JISB8622:2009またはJISB8622:2016</v>
      </c>
      <c r="K318" s="160" t="s">
        <v>10716</v>
      </c>
      <c r="L318" s="227" t="s">
        <v>47</v>
      </c>
      <c r="M318" s="220" t="s">
        <v>52</v>
      </c>
      <c r="N318" s="220" t="s">
        <v>53</v>
      </c>
      <c r="O318" s="221" t="s">
        <v>3212</v>
      </c>
      <c r="P318" s="220" t="s">
        <v>2115</v>
      </c>
      <c r="Q318" s="265" t="s">
        <v>3194</v>
      </c>
      <c r="R318" s="262" t="s">
        <v>22318</v>
      </c>
      <c r="S318" s="262" t="s">
        <v>19496</v>
      </c>
      <c r="T318" s="266">
        <v>1.47</v>
      </c>
      <c r="U318" s="267" t="s">
        <v>19456</v>
      </c>
      <c r="V318" s="265" t="s">
        <v>24</v>
      </c>
      <c r="W318" s="265" t="s">
        <v>2187</v>
      </c>
      <c r="X318" s="268" t="s">
        <v>1978</v>
      </c>
      <c r="Y318" s="265" t="s">
        <v>3195</v>
      </c>
      <c r="Z318" s="265" t="s">
        <v>3196</v>
      </c>
      <c r="AA318" s="265" t="s">
        <v>3197</v>
      </c>
      <c r="AB318" s="265" t="s">
        <v>3195</v>
      </c>
      <c r="AC318" s="265" t="s">
        <v>3196</v>
      </c>
      <c r="AD318" s="265" t="s">
        <v>3197</v>
      </c>
    </row>
    <row r="319" spans="2:30" s="218" customFormat="1" ht="67.5" customHeight="1">
      <c r="B319" s="218" t="str">
        <f>VLOOKUP(K319,[5]水準表DB!$E$8:$H$1510,4,FALSE)</f>
        <v>A</v>
      </c>
      <c r="C319" s="219" t="str">
        <f t="shared" si="38"/>
        <v>一重二重併用形吸収冷温水機</v>
      </c>
      <c r="D319" s="219" t="str">
        <f t="shared" si="39"/>
        <v>一重二重併用形吸収冷温水機冷水入口温度12℃、冷水出口温度7℃</v>
      </c>
      <c r="E319" s="219" t="str">
        <f t="shared" si="40"/>
        <v>一重二重併用形吸収冷温水機冷水入口温度12℃、冷水出口温度7℃冷房能力</v>
      </c>
      <c r="F319" s="217" t="str">
        <f t="shared" si="41"/>
        <v>一重二重併用形吸収冷温水機冷水入口温度12℃、冷水出口温度7℃冷房能力-成績係数（COP）</v>
      </c>
      <c r="G319" s="217" t="str">
        <f t="shared" si="42"/>
        <v>一重二重併用形吸収冷温水機冷水入口温度12℃、冷水出口温度7℃冷房能力-成績係数（COP）標準規格による評価</v>
      </c>
      <c r="H319" s="217" t="str">
        <f t="shared" si="43"/>
        <v>一重二重併用形吸収冷温水機冷水入口温度12℃、冷水出口温度7℃冷房能力-成績係数（COP）標準規格による評価JISB8622:2009またはJISB8622:2016</v>
      </c>
      <c r="I319" s="217" t="str">
        <f t="shared" si="44"/>
        <v>一重二重併用形吸収冷温水機冷水入口温度12℃、冷水出口温度7℃冷房能力-成績係数（COP）標準規格による評価JISB8622:2009またはJISB8622:2016JISB8622:2009またはJISB8622:2016</v>
      </c>
      <c r="K319" s="171" t="s">
        <v>10717</v>
      </c>
      <c r="L319" s="249" t="s">
        <v>47</v>
      </c>
      <c r="M319" s="227" t="s">
        <v>52</v>
      </c>
      <c r="N319" s="227" t="s">
        <v>53</v>
      </c>
      <c r="O319" s="228" t="s">
        <v>3212</v>
      </c>
      <c r="P319" s="227" t="s">
        <v>2115</v>
      </c>
      <c r="Q319" s="229" t="s">
        <v>3202</v>
      </c>
      <c r="R319" s="222" t="s">
        <v>22372</v>
      </c>
      <c r="S319" s="230" t="s">
        <v>19496</v>
      </c>
      <c r="T319" s="224">
        <v>1.47</v>
      </c>
      <c r="U319" s="225" t="s">
        <v>19456</v>
      </c>
      <c r="V319" s="229" t="s">
        <v>24</v>
      </c>
      <c r="W319" s="227" t="s">
        <v>2187</v>
      </c>
      <c r="X319" s="231" t="s">
        <v>1978</v>
      </c>
      <c r="Y319" s="227" t="s">
        <v>3195</v>
      </c>
      <c r="Z319" s="227" t="s">
        <v>3196</v>
      </c>
      <c r="AA319" s="227" t="s">
        <v>3197</v>
      </c>
      <c r="AB319" s="227" t="s">
        <v>3195</v>
      </c>
      <c r="AC319" s="227" t="s">
        <v>3196</v>
      </c>
      <c r="AD319" s="227" t="s">
        <v>3197</v>
      </c>
    </row>
    <row r="320" spans="2:30" s="218" customFormat="1" ht="67.5" customHeight="1">
      <c r="B320" s="218" t="str">
        <f>VLOOKUP(K320,[5]水準表DB!$E$8:$H$1510,4,FALSE)</f>
        <v>A</v>
      </c>
      <c r="C320" s="219" t="str">
        <f t="shared" si="38"/>
        <v>一重二重併用形吸収冷温水機</v>
      </c>
      <c r="D320" s="219" t="str">
        <f t="shared" si="39"/>
        <v>一重二重併用形吸収冷温水機冷水入口温度12℃、冷水出口温度7℃</v>
      </c>
      <c r="E320" s="219" t="str">
        <f t="shared" si="40"/>
        <v>一重二重併用形吸収冷温水機冷水入口温度12℃、冷水出口温度7℃冷房能力</v>
      </c>
      <c r="F320" s="217" t="str">
        <f t="shared" si="41"/>
        <v>一重二重併用形吸収冷温水機冷水入口温度12℃、冷水出口温度7℃冷房能力-成績係数（COP）</v>
      </c>
      <c r="G320" s="217" t="str">
        <f t="shared" si="42"/>
        <v>一重二重併用形吸収冷温水機冷水入口温度12℃、冷水出口温度7℃冷房能力-成績係数（COP）標準規格による評価</v>
      </c>
      <c r="H320" s="217" t="str">
        <f t="shared" si="43"/>
        <v>一重二重併用形吸収冷温水機冷水入口温度12℃、冷水出口温度7℃冷房能力-成績係数（COP）標準規格による評価JISB8622:2009またはJISB8622:2016</v>
      </c>
      <c r="I320" s="217" t="str">
        <f t="shared" si="44"/>
        <v>一重二重併用形吸収冷温水機冷水入口温度12℃、冷水出口温度7℃冷房能力-成績係数（COP）標準規格による評価JISB8622:2009またはJISB8622:2016JISB8622:2009またはJISB8622:2016</v>
      </c>
      <c r="K320" s="160" t="s">
        <v>10718</v>
      </c>
      <c r="L320" s="233" t="s">
        <v>47</v>
      </c>
      <c r="M320" s="233" t="s">
        <v>52</v>
      </c>
      <c r="N320" s="233" t="s">
        <v>53</v>
      </c>
      <c r="O320" s="232" t="s">
        <v>3212</v>
      </c>
      <c r="P320" s="233" t="s">
        <v>2115</v>
      </c>
      <c r="Q320" s="244" t="s">
        <v>3207</v>
      </c>
      <c r="R320" s="222" t="s">
        <v>22373</v>
      </c>
      <c r="S320" s="234" t="s">
        <v>19496</v>
      </c>
      <c r="T320" s="245" t="s">
        <v>24</v>
      </c>
      <c r="U320" s="246" t="s">
        <v>19456</v>
      </c>
      <c r="V320" s="244" t="s">
        <v>24</v>
      </c>
      <c r="W320" s="233" t="s">
        <v>2187</v>
      </c>
      <c r="X320" s="236" t="s">
        <v>1978</v>
      </c>
      <c r="Y320" s="233" t="s">
        <v>3195</v>
      </c>
      <c r="Z320" s="233" t="s">
        <v>3196</v>
      </c>
      <c r="AA320" s="233" t="s">
        <v>3197</v>
      </c>
      <c r="AB320" s="233" t="s">
        <v>3195</v>
      </c>
      <c r="AC320" s="233" t="s">
        <v>3196</v>
      </c>
      <c r="AD320" s="233" t="s">
        <v>3197</v>
      </c>
    </row>
    <row r="321" spans="2:30" s="218" customFormat="1" ht="135" customHeight="1">
      <c r="B321" s="218" t="str">
        <f>VLOOKUP(K321,[5]水準表DB!$E$8:$H$1510,4,FALSE)</f>
        <v>A</v>
      </c>
      <c r="C321" s="219" t="str">
        <f t="shared" si="38"/>
        <v>木質ペレット直焚き吸収冷温水機（二重効用）</v>
      </c>
      <c r="D321" s="219" t="str">
        <f t="shared" si="39"/>
        <v>木質ペレット直焚き吸収冷温水機（二重効用）-</v>
      </c>
      <c r="E321" s="219" t="str">
        <f t="shared" si="40"/>
        <v>木質ペレット直焚き吸収冷温水機（二重効用）-冷房能力</v>
      </c>
      <c r="F321" s="217" t="str">
        <f t="shared" si="41"/>
        <v>木質ペレット直焚き吸収冷温水機（二重効用）-冷房能力-成績係数（COP）</v>
      </c>
      <c r="G321" s="217" t="str">
        <f t="shared" si="42"/>
        <v>木質ペレット直焚き吸収冷温水機（二重効用）-冷房能力-成績係数（COP）標準規格による評価</v>
      </c>
      <c r="H321" s="217" t="str">
        <f t="shared" si="43"/>
        <v>木質ペレット直焚き吸収冷温水機（二重効用）-冷房能力-成績係数（COP）標準規格による評価JIS B 8622：2009</v>
      </c>
      <c r="I321" s="217" t="str">
        <f t="shared" si="44"/>
        <v>木質ペレット直焚き吸収冷温水機（二重効用）-冷房能力-成績係数（COP）標準規格による評価JIS B 8622：2009JIS B 8622：2009</v>
      </c>
      <c r="K321" s="160" t="s">
        <v>10719</v>
      </c>
      <c r="L321" s="229" t="s">
        <v>47</v>
      </c>
      <c r="M321" s="229" t="s">
        <v>54</v>
      </c>
      <c r="N321" s="229" t="s">
        <v>55</v>
      </c>
      <c r="O321" s="221" t="s">
        <v>24</v>
      </c>
      <c r="P321" s="229" t="s">
        <v>2115</v>
      </c>
      <c r="Q321" s="229" t="s">
        <v>3194</v>
      </c>
      <c r="R321" s="222" t="s">
        <v>22318</v>
      </c>
      <c r="S321" s="230" t="s">
        <v>19456</v>
      </c>
      <c r="T321" s="224">
        <v>1.04</v>
      </c>
      <c r="U321" s="225" t="s">
        <v>19456</v>
      </c>
      <c r="V321" s="229" t="s">
        <v>24</v>
      </c>
      <c r="W321" s="229" t="s">
        <v>2187</v>
      </c>
      <c r="X321" s="242" t="s">
        <v>1978</v>
      </c>
      <c r="Y321" s="229" t="s">
        <v>3253</v>
      </c>
      <c r="Z321" s="229" t="s">
        <v>3254</v>
      </c>
      <c r="AA321" s="229" t="s">
        <v>3255</v>
      </c>
      <c r="AB321" s="229" t="s">
        <v>3253</v>
      </c>
      <c r="AC321" s="229" t="s">
        <v>3254</v>
      </c>
      <c r="AD321" s="229" t="s">
        <v>3256</v>
      </c>
    </row>
    <row r="322" spans="2:30" s="218" customFormat="1" ht="63.6" customHeight="1">
      <c r="B322" s="218" t="str">
        <f>VLOOKUP(K322,[5]水準表DB!$E$8:$H$1510,4,FALSE)</f>
        <v>A</v>
      </c>
      <c r="C322" s="219" t="str">
        <f t="shared" si="38"/>
        <v>木質ペレット直焚き吸収冷温水機（二重効用）</v>
      </c>
      <c r="D322" s="219" t="str">
        <f t="shared" si="39"/>
        <v>木質ペレット直焚き吸収冷温水機（二重効用）-</v>
      </c>
      <c r="E322" s="219" t="str">
        <f t="shared" si="40"/>
        <v>木質ペレット直焚き吸収冷温水機（二重効用）-冷房能力</v>
      </c>
      <c r="F322" s="217" t="str">
        <f t="shared" si="41"/>
        <v>木質ペレット直焚き吸収冷温水機（二重効用）-冷房能力-成績係数（COP）</v>
      </c>
      <c r="G322" s="217" t="str">
        <f t="shared" si="42"/>
        <v>木質ペレット直焚き吸収冷温水機（二重効用）-冷房能力-成績係数（COP）標準規格による評価</v>
      </c>
      <c r="H322" s="217" t="str">
        <f t="shared" si="43"/>
        <v>木質ペレット直焚き吸収冷温水機（二重効用）-冷房能力-成績係数（COP）標準規格による評価JIS B 8622：2009</v>
      </c>
      <c r="I322" s="217" t="str">
        <f t="shared" si="44"/>
        <v>木質ペレット直焚き吸収冷温水機（二重効用）-冷房能力-成績係数（COP）標準規格による評価JIS B 8622：2009JIS B 8622：2009</v>
      </c>
      <c r="K322" s="160" t="s">
        <v>10720</v>
      </c>
      <c r="L322" s="227" t="s">
        <v>47</v>
      </c>
      <c r="M322" s="227" t="s">
        <v>54</v>
      </c>
      <c r="N322" s="227" t="s">
        <v>55</v>
      </c>
      <c r="O322" s="228" t="s">
        <v>24</v>
      </c>
      <c r="P322" s="227" t="s">
        <v>2115</v>
      </c>
      <c r="Q322" s="229" t="s">
        <v>3202</v>
      </c>
      <c r="R322" s="222" t="s">
        <v>22373</v>
      </c>
      <c r="S322" s="230" t="s">
        <v>19456</v>
      </c>
      <c r="T322" s="224" t="s">
        <v>24</v>
      </c>
      <c r="U322" s="225" t="s">
        <v>19456</v>
      </c>
      <c r="V322" s="229" t="s">
        <v>24</v>
      </c>
      <c r="W322" s="227" t="s">
        <v>2187</v>
      </c>
      <c r="X322" s="231" t="s">
        <v>1978</v>
      </c>
      <c r="Y322" s="227" t="s">
        <v>3253</v>
      </c>
      <c r="Z322" s="227" t="s">
        <v>3254</v>
      </c>
      <c r="AA322" s="227" t="s">
        <v>3255</v>
      </c>
      <c r="AB322" s="227" t="s">
        <v>3253</v>
      </c>
      <c r="AC322" s="227" t="s">
        <v>3254</v>
      </c>
      <c r="AD322" s="227" t="s">
        <v>3256</v>
      </c>
    </row>
    <row r="323" spans="2:30" s="218" customFormat="1" ht="67.5" customHeight="1">
      <c r="B323" s="218" t="str">
        <f>VLOOKUP(K323,[5]水準表DB!$E$8:$H$1510,4,FALSE)</f>
        <v>A</v>
      </c>
      <c r="C323" s="219" t="str">
        <f t="shared" si="38"/>
        <v>木質ペレット直焚き吸収冷温水機（二重効用）</v>
      </c>
      <c r="D323" s="219" t="str">
        <f t="shared" si="39"/>
        <v>木質ペレット直焚き吸収冷温水機（二重効用）-</v>
      </c>
      <c r="E323" s="219" t="str">
        <f t="shared" si="40"/>
        <v>木質ペレット直焚き吸収冷温水機（二重効用）-冷房能力</v>
      </c>
      <c r="F323" s="217" t="str">
        <f t="shared" si="41"/>
        <v>木質ペレット直焚き吸収冷温水機（二重効用）-冷房能力-成績係数（COP）</v>
      </c>
      <c r="G323" s="217" t="str">
        <f t="shared" si="42"/>
        <v>木質ペレット直焚き吸収冷温水機（二重効用）-冷房能力-成績係数（COP）標準規格による評価</v>
      </c>
      <c r="H323" s="217" t="str">
        <f t="shared" si="43"/>
        <v>木質ペレット直焚き吸収冷温水機（二重効用）-冷房能力-成績係数（COP）標準規格による評価JIS B 8622：2009</v>
      </c>
      <c r="I323" s="217" t="str">
        <f t="shared" si="44"/>
        <v>木質ペレット直焚き吸収冷温水機（二重効用）-冷房能力-成績係数（COP）標準規格による評価JIS B 8622：2009JIS B 8622：2009</v>
      </c>
      <c r="K323" s="160" t="s">
        <v>10721</v>
      </c>
      <c r="L323" s="227" t="s">
        <v>47</v>
      </c>
      <c r="M323" s="227" t="s">
        <v>54</v>
      </c>
      <c r="N323" s="227" t="s">
        <v>55</v>
      </c>
      <c r="O323" s="228" t="s">
        <v>24</v>
      </c>
      <c r="P323" s="227" t="s">
        <v>2115</v>
      </c>
      <c r="Q323" s="229" t="s">
        <v>3207</v>
      </c>
      <c r="R323" s="222" t="s">
        <v>22373</v>
      </c>
      <c r="S323" s="230" t="s">
        <v>19456</v>
      </c>
      <c r="T323" s="224" t="s">
        <v>24</v>
      </c>
      <c r="U323" s="225" t="s">
        <v>19456</v>
      </c>
      <c r="V323" s="229" t="s">
        <v>24</v>
      </c>
      <c r="W323" s="227" t="s">
        <v>2187</v>
      </c>
      <c r="X323" s="231" t="s">
        <v>1978</v>
      </c>
      <c r="Y323" s="227" t="s">
        <v>3253</v>
      </c>
      <c r="Z323" s="227" t="s">
        <v>3254</v>
      </c>
      <c r="AA323" s="227" t="s">
        <v>3255</v>
      </c>
      <c r="AB323" s="227" t="s">
        <v>3253</v>
      </c>
      <c r="AC323" s="227" t="s">
        <v>3254</v>
      </c>
      <c r="AD323" s="227" t="s">
        <v>3256</v>
      </c>
    </row>
    <row r="324" spans="2:30" s="218" customFormat="1" ht="202.5" customHeight="1">
      <c r="B324" s="218" t="str">
        <f>VLOOKUP(K324,[5]水準表DB!$E$8:$H$1510,4,FALSE)</f>
        <v>A</v>
      </c>
      <c r="C324" s="219" t="str">
        <f t="shared" si="38"/>
        <v>パッシブ地中熱利用システム</v>
      </c>
      <c r="D324" s="219" t="str">
        <f t="shared" si="39"/>
        <v>パッシブ地中熱利用システム-</v>
      </c>
      <c r="E324" s="219" t="str">
        <f t="shared" si="40"/>
        <v>パッシブ地中熱利用システム-冷房能力</v>
      </c>
      <c r="F324" s="217" t="str">
        <f t="shared" si="41"/>
        <v>パッシブ地中熱利用システム-冷房能力-成績係数（COP）</v>
      </c>
      <c r="G324" s="217" t="str">
        <f t="shared" si="42"/>
        <v>パッシブ地中熱利用システム-冷房能力-成績係数（COP）シミュレーションによる評価</v>
      </c>
      <c r="H324" s="217" t="str">
        <f t="shared" si="43"/>
        <v>パッシブ地中熱利用システム-冷房能力-成績係数（COP）シミュレーションによる評価-</v>
      </c>
      <c r="I324" s="217" t="str">
        <f t="shared" si="44"/>
        <v>パッシブ地中熱利用システム-冷房能力-成績係数（COP）シミュレーションによる評価--</v>
      </c>
      <c r="K324" s="160" t="s">
        <v>10722</v>
      </c>
      <c r="L324" s="227" t="s">
        <v>61</v>
      </c>
      <c r="M324" s="220" t="s">
        <v>62</v>
      </c>
      <c r="N324" s="220" t="s">
        <v>63</v>
      </c>
      <c r="O324" s="221" t="s">
        <v>24</v>
      </c>
      <c r="P324" s="220" t="s">
        <v>2115</v>
      </c>
      <c r="Q324" s="220" t="s">
        <v>3269</v>
      </c>
      <c r="R324" s="239" t="s">
        <v>22373</v>
      </c>
      <c r="S324" s="223" t="s">
        <v>19456</v>
      </c>
      <c r="T324" s="240" t="s">
        <v>24</v>
      </c>
      <c r="U324" s="241" t="s">
        <v>19456</v>
      </c>
      <c r="V324" s="220" t="s">
        <v>24</v>
      </c>
      <c r="W324" s="220" t="s">
        <v>2187</v>
      </c>
      <c r="X324" s="226" t="s">
        <v>3091</v>
      </c>
      <c r="Y324" s="220" t="s">
        <v>24</v>
      </c>
      <c r="Z324" s="220" t="s">
        <v>24</v>
      </c>
      <c r="AA324" s="220" t="s">
        <v>3270</v>
      </c>
      <c r="AB324" s="220" t="s">
        <v>24</v>
      </c>
      <c r="AC324" s="220" t="s">
        <v>24</v>
      </c>
      <c r="AD324" s="220" t="s">
        <v>3271</v>
      </c>
    </row>
    <row r="325" spans="2:30" s="218" customFormat="1" ht="67.5" customHeight="1">
      <c r="B325" s="218" t="str">
        <f>VLOOKUP(K325,[5]水準表DB!$E$8:$H$1510,4,FALSE)</f>
        <v>A</v>
      </c>
      <c r="C325" s="219" t="str">
        <f t="shared" si="38"/>
        <v>パッシブ地中熱利用システム</v>
      </c>
      <c r="D325" s="219" t="str">
        <f t="shared" si="39"/>
        <v>パッシブ地中熱利用システム-</v>
      </c>
      <c r="E325" s="219" t="str">
        <f t="shared" si="40"/>
        <v>パッシブ地中熱利用システム-冷房能力</v>
      </c>
      <c r="F325" s="217" t="str">
        <f t="shared" si="41"/>
        <v>パッシブ地中熱利用システム-冷房能力-成績係数（COP）</v>
      </c>
      <c r="G325" s="217" t="str">
        <f t="shared" si="42"/>
        <v>パッシブ地中熱利用システム-冷房能力-成績係数（COP）シミュレーションによる評価</v>
      </c>
      <c r="H325" s="217" t="str">
        <f t="shared" si="43"/>
        <v>パッシブ地中熱利用システム-冷房能力-成績係数（COP）シミュレーションによる評価-</v>
      </c>
      <c r="I325" s="217" t="str">
        <f t="shared" si="44"/>
        <v>パッシブ地中熱利用システム-冷房能力-成績係数（COP）シミュレーションによる評価--</v>
      </c>
      <c r="K325" s="160" t="s">
        <v>10723</v>
      </c>
      <c r="L325" s="227" t="s">
        <v>61</v>
      </c>
      <c r="M325" s="227" t="s">
        <v>62</v>
      </c>
      <c r="N325" s="227" t="s">
        <v>63</v>
      </c>
      <c r="O325" s="255" t="s">
        <v>24</v>
      </c>
      <c r="P325" s="229" t="s">
        <v>2115</v>
      </c>
      <c r="Q325" s="229" t="s">
        <v>3276</v>
      </c>
      <c r="R325" s="222" t="s">
        <v>22373</v>
      </c>
      <c r="S325" s="230" t="s">
        <v>19456</v>
      </c>
      <c r="T325" s="224" t="s">
        <v>24</v>
      </c>
      <c r="U325" s="225" t="s">
        <v>19456</v>
      </c>
      <c r="V325" s="229" t="s">
        <v>24</v>
      </c>
      <c r="W325" s="227" t="s">
        <v>2187</v>
      </c>
      <c r="X325" s="231" t="s">
        <v>3091</v>
      </c>
      <c r="Y325" s="227" t="s">
        <v>24</v>
      </c>
      <c r="Z325" s="227" t="s">
        <v>24</v>
      </c>
      <c r="AA325" s="227" t="s">
        <v>3270</v>
      </c>
      <c r="AB325" s="227" t="s">
        <v>24</v>
      </c>
      <c r="AC325" s="227" t="s">
        <v>24</v>
      </c>
      <c r="AD325" s="227" t="s">
        <v>3271</v>
      </c>
    </row>
    <row r="326" spans="2:30" s="218" customFormat="1" ht="63" customHeight="1">
      <c r="B326" s="218" t="str">
        <f>VLOOKUP(K326,[5]水準表DB!$E$8:$H$1510,4,FALSE)</f>
        <v>A</v>
      </c>
      <c r="C326" s="219" t="str">
        <f t="shared" si="38"/>
        <v>パッシブ地中熱利用システム</v>
      </c>
      <c r="D326" s="219" t="str">
        <f t="shared" si="39"/>
        <v>パッシブ地中熱利用システム-</v>
      </c>
      <c r="E326" s="219" t="str">
        <f t="shared" si="40"/>
        <v>パッシブ地中熱利用システム-冷房能力</v>
      </c>
      <c r="F326" s="217" t="str">
        <f t="shared" si="41"/>
        <v>パッシブ地中熱利用システム-冷房能力-成績係数（COP）</v>
      </c>
      <c r="G326" s="217" t="str">
        <f t="shared" si="42"/>
        <v>パッシブ地中熱利用システム-冷房能力-成績係数（COP）シミュレーションによる評価</v>
      </c>
      <c r="H326" s="217" t="str">
        <f t="shared" si="43"/>
        <v>パッシブ地中熱利用システム-冷房能力-成績係数（COP）シミュレーションによる評価-</v>
      </c>
      <c r="I326" s="217" t="str">
        <f t="shared" si="44"/>
        <v>パッシブ地中熱利用システム-冷房能力-成績係数（COP）シミュレーションによる評価--</v>
      </c>
      <c r="K326" s="160" t="s">
        <v>10724</v>
      </c>
      <c r="L326" s="227" t="s">
        <v>61</v>
      </c>
      <c r="M326" s="227" t="s">
        <v>62</v>
      </c>
      <c r="N326" s="227" t="s">
        <v>63</v>
      </c>
      <c r="O326" s="255" t="s">
        <v>24</v>
      </c>
      <c r="P326" s="229" t="s">
        <v>2115</v>
      </c>
      <c r="Q326" s="229" t="s">
        <v>3281</v>
      </c>
      <c r="R326" s="222" t="s">
        <v>22318</v>
      </c>
      <c r="S326" s="230" t="s">
        <v>19456</v>
      </c>
      <c r="T326" s="224">
        <v>15.57</v>
      </c>
      <c r="U326" s="225" t="s">
        <v>19457</v>
      </c>
      <c r="V326" s="229" t="s">
        <v>24</v>
      </c>
      <c r="W326" s="227" t="s">
        <v>2187</v>
      </c>
      <c r="X326" s="231" t="s">
        <v>3091</v>
      </c>
      <c r="Y326" s="227" t="s">
        <v>24</v>
      </c>
      <c r="Z326" s="227" t="s">
        <v>24</v>
      </c>
      <c r="AA326" s="227" t="s">
        <v>3270</v>
      </c>
      <c r="AB326" s="227" t="s">
        <v>24</v>
      </c>
      <c r="AC326" s="227" t="s">
        <v>24</v>
      </c>
      <c r="AD326" s="227" t="s">
        <v>3271</v>
      </c>
    </row>
    <row r="327" spans="2:30" s="218" customFormat="1" ht="67.5" customHeight="1">
      <c r="B327" s="218" t="str">
        <f>VLOOKUP(K327,[5]水準表DB!$E$8:$H$1510,4,FALSE)</f>
        <v>A</v>
      </c>
      <c r="C327" s="219" t="str">
        <f t="shared" si="38"/>
        <v>パッシブ地中熱利用システム</v>
      </c>
      <c r="D327" s="219" t="str">
        <f t="shared" si="39"/>
        <v>パッシブ地中熱利用システム-</v>
      </c>
      <c r="E327" s="219" t="str">
        <f t="shared" si="40"/>
        <v>パッシブ地中熱利用システム-冷房能力</v>
      </c>
      <c r="F327" s="217" t="str">
        <f t="shared" si="41"/>
        <v>パッシブ地中熱利用システム-冷房能力-成績係数（COP）</v>
      </c>
      <c r="G327" s="217" t="str">
        <f t="shared" si="42"/>
        <v>パッシブ地中熱利用システム-冷房能力-成績係数（COP）シミュレーションによる評価</v>
      </c>
      <c r="H327" s="217" t="str">
        <f t="shared" si="43"/>
        <v>パッシブ地中熱利用システム-冷房能力-成績係数（COP）シミュレーションによる評価-</v>
      </c>
      <c r="I327" s="217" t="str">
        <f t="shared" si="44"/>
        <v>パッシブ地中熱利用システム-冷房能力-成績係数（COP）シミュレーションによる評価--</v>
      </c>
      <c r="K327" s="160" t="s">
        <v>10725</v>
      </c>
      <c r="L327" s="227" t="s">
        <v>61</v>
      </c>
      <c r="M327" s="227" t="s">
        <v>62</v>
      </c>
      <c r="N327" s="227" t="s">
        <v>63</v>
      </c>
      <c r="O327" s="255" t="s">
        <v>24</v>
      </c>
      <c r="P327" s="229" t="s">
        <v>2115</v>
      </c>
      <c r="Q327" s="229" t="s">
        <v>3284</v>
      </c>
      <c r="R327" s="222" t="s">
        <v>22373</v>
      </c>
      <c r="S327" s="230" t="s">
        <v>19456</v>
      </c>
      <c r="T327" s="224" t="s">
        <v>24</v>
      </c>
      <c r="U327" s="225" t="s">
        <v>19456</v>
      </c>
      <c r="V327" s="229" t="s">
        <v>24</v>
      </c>
      <c r="W327" s="227" t="s">
        <v>2187</v>
      </c>
      <c r="X327" s="231" t="s">
        <v>3091</v>
      </c>
      <c r="Y327" s="227" t="s">
        <v>24</v>
      </c>
      <c r="Z327" s="227" t="s">
        <v>24</v>
      </c>
      <c r="AA327" s="227" t="s">
        <v>3270</v>
      </c>
      <c r="AB327" s="227" t="s">
        <v>24</v>
      </c>
      <c r="AC327" s="227" t="s">
        <v>24</v>
      </c>
      <c r="AD327" s="227" t="s">
        <v>3271</v>
      </c>
    </row>
    <row r="328" spans="2:30" s="218" customFormat="1" ht="67.5" customHeight="1">
      <c r="B328" s="218" t="str">
        <f>VLOOKUP(K328,[5]水準表DB!$E$8:$H$1510,4,FALSE)</f>
        <v>A</v>
      </c>
      <c r="C328" s="219" t="str">
        <f t="shared" si="38"/>
        <v>パッシブ地中熱利用システム</v>
      </c>
      <c r="D328" s="219" t="str">
        <f t="shared" si="39"/>
        <v>パッシブ地中熱利用システム-</v>
      </c>
      <c r="E328" s="219" t="str">
        <f t="shared" si="40"/>
        <v>パッシブ地中熱利用システム-冷房能力</v>
      </c>
      <c r="F328" s="217" t="str">
        <f t="shared" si="41"/>
        <v>パッシブ地中熱利用システム-冷房能力-成績係数（COP）</v>
      </c>
      <c r="G328" s="217" t="str">
        <f t="shared" si="42"/>
        <v>パッシブ地中熱利用システム-冷房能力-成績係数（COP）シミュレーションによる評価</v>
      </c>
      <c r="H328" s="217" t="str">
        <f t="shared" si="43"/>
        <v>パッシブ地中熱利用システム-冷房能力-成績係数（COP）シミュレーションによる評価-</v>
      </c>
      <c r="I328" s="217" t="str">
        <f t="shared" si="44"/>
        <v>パッシブ地中熱利用システム-冷房能力-成績係数（COP）シミュレーションによる評価--</v>
      </c>
      <c r="K328" s="160" t="s">
        <v>10726</v>
      </c>
      <c r="L328" s="227" t="s">
        <v>61</v>
      </c>
      <c r="M328" s="227" t="s">
        <v>62</v>
      </c>
      <c r="N328" s="227" t="s">
        <v>63</v>
      </c>
      <c r="O328" s="255" t="s">
        <v>24</v>
      </c>
      <c r="P328" s="229" t="s">
        <v>2115</v>
      </c>
      <c r="Q328" s="229" t="s">
        <v>3289</v>
      </c>
      <c r="R328" s="222" t="s">
        <v>22373</v>
      </c>
      <c r="S328" s="230" t="s">
        <v>19456</v>
      </c>
      <c r="T328" s="224" t="s">
        <v>24</v>
      </c>
      <c r="U328" s="225" t="s">
        <v>19456</v>
      </c>
      <c r="V328" s="229" t="s">
        <v>24</v>
      </c>
      <c r="W328" s="227" t="s">
        <v>2187</v>
      </c>
      <c r="X328" s="231" t="s">
        <v>3091</v>
      </c>
      <c r="Y328" s="227" t="s">
        <v>24</v>
      </c>
      <c r="Z328" s="227" t="s">
        <v>24</v>
      </c>
      <c r="AA328" s="227" t="s">
        <v>3270</v>
      </c>
      <c r="AB328" s="227" t="s">
        <v>24</v>
      </c>
      <c r="AC328" s="227" t="s">
        <v>24</v>
      </c>
      <c r="AD328" s="227" t="s">
        <v>3271</v>
      </c>
    </row>
    <row r="329" spans="2:30" s="218" customFormat="1" ht="67.5" customHeight="1">
      <c r="B329" s="218" t="str">
        <f>VLOOKUP(K329,[5]水準表DB!$E$8:$H$1510,4,FALSE)</f>
        <v>A</v>
      </c>
      <c r="C329" s="219" t="str">
        <f t="shared" si="38"/>
        <v>パッシブ地中熱利用システム</v>
      </c>
      <c r="D329" s="219" t="str">
        <f t="shared" si="39"/>
        <v>パッシブ地中熱利用システム-</v>
      </c>
      <c r="E329" s="219" t="str">
        <f t="shared" si="40"/>
        <v>パッシブ地中熱利用システム-冷房能力</v>
      </c>
      <c r="F329" s="217" t="str">
        <f t="shared" si="41"/>
        <v>パッシブ地中熱利用システム-冷房能力-成績係数（COP）</v>
      </c>
      <c r="G329" s="217" t="str">
        <f t="shared" si="42"/>
        <v>パッシブ地中熱利用システム-冷房能力-成績係数（COP）シミュレーションによる評価</v>
      </c>
      <c r="H329" s="217" t="str">
        <f t="shared" si="43"/>
        <v>パッシブ地中熱利用システム-冷房能力-成績係数（COP）シミュレーションによる評価-</v>
      </c>
      <c r="I329" s="217" t="str">
        <f t="shared" si="44"/>
        <v>パッシブ地中熱利用システム-冷房能力-成績係数（COP）シミュレーションによる評価--</v>
      </c>
      <c r="K329" s="160" t="s">
        <v>10727</v>
      </c>
      <c r="L329" s="227" t="s">
        <v>61</v>
      </c>
      <c r="M329" s="227" t="s">
        <v>62</v>
      </c>
      <c r="N329" s="227" t="s">
        <v>63</v>
      </c>
      <c r="O329" s="255" t="s">
        <v>24</v>
      </c>
      <c r="P329" s="229" t="s">
        <v>2115</v>
      </c>
      <c r="Q329" s="229" t="s">
        <v>3294</v>
      </c>
      <c r="R329" s="222" t="s">
        <v>22373</v>
      </c>
      <c r="S329" s="230" t="s">
        <v>19456</v>
      </c>
      <c r="T329" s="224" t="s">
        <v>24</v>
      </c>
      <c r="U329" s="225" t="s">
        <v>19456</v>
      </c>
      <c r="V329" s="229" t="s">
        <v>24</v>
      </c>
      <c r="W329" s="227" t="s">
        <v>2187</v>
      </c>
      <c r="X329" s="231" t="s">
        <v>3091</v>
      </c>
      <c r="Y329" s="227" t="s">
        <v>24</v>
      </c>
      <c r="Z329" s="227" t="s">
        <v>24</v>
      </c>
      <c r="AA329" s="227" t="s">
        <v>3270</v>
      </c>
      <c r="AB329" s="227" t="s">
        <v>24</v>
      </c>
      <c r="AC329" s="227" t="s">
        <v>24</v>
      </c>
      <c r="AD329" s="227" t="s">
        <v>3271</v>
      </c>
    </row>
    <row r="330" spans="2:30" s="218" customFormat="1" ht="63.6" customHeight="1">
      <c r="B330" s="218" t="str">
        <f>VLOOKUP(K330,[5]水準表DB!$E$8:$H$1510,4,FALSE)</f>
        <v>A</v>
      </c>
      <c r="C330" s="219" t="str">
        <f t="shared" si="38"/>
        <v>パッシブ地中熱利用システム</v>
      </c>
      <c r="D330" s="219" t="str">
        <f t="shared" si="39"/>
        <v>パッシブ地中熱利用システム-</v>
      </c>
      <c r="E330" s="219" t="str">
        <f t="shared" si="40"/>
        <v>パッシブ地中熱利用システム-冷房能力</v>
      </c>
      <c r="F330" s="217" t="str">
        <f t="shared" si="41"/>
        <v>パッシブ地中熱利用システム-冷房能力-成績係数（COP）</v>
      </c>
      <c r="G330" s="217" t="str">
        <f t="shared" si="42"/>
        <v>パッシブ地中熱利用システム-冷房能力-成績係数（COP）シミュレーションによる評価</v>
      </c>
      <c r="H330" s="217" t="str">
        <f t="shared" si="43"/>
        <v>パッシブ地中熱利用システム-冷房能力-成績係数（COP）シミュレーションによる評価-</v>
      </c>
      <c r="I330" s="217" t="str">
        <f t="shared" si="44"/>
        <v>パッシブ地中熱利用システム-冷房能力-成績係数（COP）シミュレーションによる評価--</v>
      </c>
      <c r="K330" s="160" t="s">
        <v>10728</v>
      </c>
      <c r="L330" s="233" t="s">
        <v>61</v>
      </c>
      <c r="M330" s="233" t="s">
        <v>62</v>
      </c>
      <c r="N330" s="233" t="s">
        <v>63</v>
      </c>
      <c r="O330" s="259" t="s">
        <v>24</v>
      </c>
      <c r="P330" s="244" t="s">
        <v>2115</v>
      </c>
      <c r="Q330" s="244" t="s">
        <v>3299</v>
      </c>
      <c r="R330" s="222" t="s">
        <v>22373</v>
      </c>
      <c r="S330" s="234" t="s">
        <v>19456</v>
      </c>
      <c r="T330" s="245" t="s">
        <v>24</v>
      </c>
      <c r="U330" s="246" t="s">
        <v>19456</v>
      </c>
      <c r="V330" s="244" t="s">
        <v>24</v>
      </c>
      <c r="W330" s="233" t="s">
        <v>2187</v>
      </c>
      <c r="X330" s="236" t="s">
        <v>3091</v>
      </c>
      <c r="Y330" s="233" t="s">
        <v>24</v>
      </c>
      <c r="Z330" s="233" t="s">
        <v>24</v>
      </c>
      <c r="AA330" s="236" t="s">
        <v>3270</v>
      </c>
      <c r="AB330" s="233" t="s">
        <v>24</v>
      </c>
      <c r="AC330" s="233" t="s">
        <v>24</v>
      </c>
      <c r="AD330" s="233" t="s">
        <v>3271</v>
      </c>
    </row>
    <row r="331" spans="2:30" s="218" customFormat="1" ht="202.5" customHeight="1">
      <c r="B331" s="218" t="str">
        <f>VLOOKUP(K331,[5]水準表DB!$E$8:$H$1510,4,FALSE)</f>
        <v>A</v>
      </c>
      <c r="C331" s="219" t="str">
        <f t="shared" si="38"/>
        <v>吸着式冷凍機</v>
      </c>
      <c r="D331" s="219" t="str">
        <f t="shared" si="39"/>
        <v>吸着式冷凍機熱源入口温度58℃</v>
      </c>
      <c r="E331" s="219" t="str">
        <f t="shared" si="40"/>
        <v>吸着式冷凍機熱源入口温度58℃-</v>
      </c>
      <c r="F331" s="217" t="str">
        <f t="shared" si="41"/>
        <v>吸着式冷凍機熱源入口温度58℃--電力COP</v>
      </c>
      <c r="G331" s="217" t="str">
        <f t="shared" si="42"/>
        <v>吸着式冷凍機熱源入口温度58℃--電力COP標準条件による評価</v>
      </c>
      <c r="H331" s="217" t="str">
        <f t="shared" si="43"/>
        <v>吸着式冷凍機熱源入口温度58℃--電力COP標準条件による評価-</v>
      </c>
      <c r="I331" s="217" t="str">
        <f t="shared" si="44"/>
        <v>吸着式冷凍機熱源入口温度58℃--電力COP標準条件による評価--</v>
      </c>
      <c r="K331" s="160" t="s">
        <v>10729</v>
      </c>
      <c r="L331" s="229" t="s">
        <v>64</v>
      </c>
      <c r="M331" s="229" t="s">
        <v>65</v>
      </c>
      <c r="N331" s="229" t="s">
        <v>66</v>
      </c>
      <c r="O331" s="255" t="s">
        <v>3304</v>
      </c>
      <c r="P331" s="229" t="s">
        <v>24</v>
      </c>
      <c r="Q331" s="229" t="s">
        <v>24</v>
      </c>
      <c r="R331" s="222" t="s">
        <v>22318</v>
      </c>
      <c r="S331" s="230" t="s">
        <v>19456</v>
      </c>
      <c r="T331" s="224">
        <v>16.2</v>
      </c>
      <c r="U331" s="225" t="s">
        <v>19457</v>
      </c>
      <c r="V331" s="229" t="s">
        <v>24</v>
      </c>
      <c r="W331" s="229" t="s">
        <v>3305</v>
      </c>
      <c r="X331" s="242" t="s">
        <v>2539</v>
      </c>
      <c r="Y331" s="229" t="s">
        <v>24</v>
      </c>
      <c r="Z331" s="229" t="s">
        <v>24</v>
      </c>
      <c r="AA331" s="229" t="s">
        <v>3306</v>
      </c>
      <c r="AB331" s="229" t="s">
        <v>24</v>
      </c>
      <c r="AC331" s="229" t="s">
        <v>24</v>
      </c>
      <c r="AD331" s="229" t="s">
        <v>3307</v>
      </c>
    </row>
    <row r="332" spans="2:30" s="218" customFormat="1" ht="202.5" customHeight="1">
      <c r="B332" s="218" t="str">
        <f>VLOOKUP(K332,[5]水準表DB!$E$8:$H$1510,4,FALSE)</f>
        <v>A</v>
      </c>
      <c r="C332" s="219" t="str">
        <f t="shared" si="38"/>
        <v>吸着式冷凍機</v>
      </c>
      <c r="D332" s="219" t="str">
        <f t="shared" si="39"/>
        <v>吸着式冷凍機熱源入口温度：68℃</v>
      </c>
      <c r="E332" s="219" t="str">
        <f t="shared" si="40"/>
        <v>吸着式冷凍機熱源入口温度：68℃冷却能力</v>
      </c>
      <c r="F332" s="217" t="str">
        <f t="shared" si="41"/>
        <v>吸着式冷凍機熱源入口温度：68℃冷却能力-電力COP</v>
      </c>
      <c r="G332" s="217" t="str">
        <f t="shared" si="42"/>
        <v>吸着式冷凍機熱源入口温度：68℃冷却能力-電力COP標準条件による評価</v>
      </c>
      <c r="H332" s="217" t="str">
        <f t="shared" si="43"/>
        <v>吸着式冷凍機熱源入口温度：68℃冷却能力-電力COP標準条件による評価-</v>
      </c>
      <c r="I332" s="217" t="str">
        <f t="shared" si="44"/>
        <v>吸着式冷凍機熱源入口温度：68℃冷却能力-電力COP標準条件による評価--</v>
      </c>
      <c r="K332" s="160" t="s">
        <v>10730</v>
      </c>
      <c r="L332" s="227" t="s">
        <v>64</v>
      </c>
      <c r="M332" s="227" t="s">
        <v>65</v>
      </c>
      <c r="N332" s="227" t="s">
        <v>66</v>
      </c>
      <c r="O332" s="221" t="s">
        <v>3310</v>
      </c>
      <c r="P332" s="220" t="s">
        <v>2300</v>
      </c>
      <c r="Q332" s="220" t="s">
        <v>3311</v>
      </c>
      <c r="R332" s="239" t="s">
        <v>22318</v>
      </c>
      <c r="S332" s="223" t="s">
        <v>19456</v>
      </c>
      <c r="T332" s="240">
        <v>25.7</v>
      </c>
      <c r="U332" s="241" t="s">
        <v>19457</v>
      </c>
      <c r="V332" s="220" t="s">
        <v>24</v>
      </c>
      <c r="W332" s="220" t="s">
        <v>3305</v>
      </c>
      <c r="X332" s="226" t="s">
        <v>2539</v>
      </c>
      <c r="Y332" s="220" t="s">
        <v>24</v>
      </c>
      <c r="Z332" s="220" t="s">
        <v>24</v>
      </c>
      <c r="AA332" s="220" t="s">
        <v>3312</v>
      </c>
      <c r="AB332" s="220" t="s">
        <v>24</v>
      </c>
      <c r="AC332" s="220" t="s">
        <v>24</v>
      </c>
      <c r="AD332" s="220" t="s">
        <v>3313</v>
      </c>
    </row>
    <row r="333" spans="2:30" s="218" customFormat="1" ht="67.5" customHeight="1">
      <c r="B333" s="218" t="str">
        <f>VLOOKUP(K333,[5]水準表DB!$E$8:$H$1510,4,FALSE)</f>
        <v>A</v>
      </c>
      <c r="C333" s="219" t="str">
        <f t="shared" si="38"/>
        <v>吸着式冷凍機</v>
      </c>
      <c r="D333" s="219" t="str">
        <f t="shared" si="39"/>
        <v>吸着式冷凍機熱源入口温度：68℃</v>
      </c>
      <c r="E333" s="219" t="str">
        <f t="shared" si="40"/>
        <v>吸着式冷凍機熱源入口温度：68℃冷却能力</v>
      </c>
      <c r="F333" s="217" t="str">
        <f t="shared" si="41"/>
        <v>吸着式冷凍機熱源入口温度：68℃冷却能力-電力COP</v>
      </c>
      <c r="G333" s="217" t="str">
        <f t="shared" si="42"/>
        <v>吸着式冷凍機熱源入口温度：68℃冷却能力-電力COP標準条件による評価</v>
      </c>
      <c r="H333" s="217" t="str">
        <f t="shared" si="43"/>
        <v>吸着式冷凍機熱源入口温度：68℃冷却能力-電力COP標準条件による評価-</v>
      </c>
      <c r="I333" s="217" t="str">
        <f t="shared" si="44"/>
        <v>吸着式冷凍機熱源入口温度：68℃冷却能力-電力COP標準条件による評価--</v>
      </c>
      <c r="K333" s="160" t="s">
        <v>10731</v>
      </c>
      <c r="L333" s="227" t="s">
        <v>64</v>
      </c>
      <c r="M333" s="227" t="s">
        <v>65</v>
      </c>
      <c r="N333" s="227" t="s">
        <v>66</v>
      </c>
      <c r="O333" s="228" t="s">
        <v>3310</v>
      </c>
      <c r="P333" s="227" t="s">
        <v>2300</v>
      </c>
      <c r="Q333" s="229" t="s">
        <v>3316</v>
      </c>
      <c r="R333" s="222" t="s">
        <v>22318</v>
      </c>
      <c r="S333" s="230" t="s">
        <v>19456</v>
      </c>
      <c r="T333" s="263">
        <v>25</v>
      </c>
      <c r="U333" s="225" t="s">
        <v>19457</v>
      </c>
      <c r="V333" s="229" t="s">
        <v>24</v>
      </c>
      <c r="W333" s="227" t="s">
        <v>3305</v>
      </c>
      <c r="X333" s="231" t="s">
        <v>2539</v>
      </c>
      <c r="Y333" s="227" t="s">
        <v>24</v>
      </c>
      <c r="Z333" s="227" t="s">
        <v>24</v>
      </c>
      <c r="AA333" s="227" t="s">
        <v>3312</v>
      </c>
      <c r="AB333" s="227" t="s">
        <v>24</v>
      </c>
      <c r="AC333" s="227" t="s">
        <v>24</v>
      </c>
      <c r="AD333" s="227" t="s">
        <v>3313</v>
      </c>
    </row>
    <row r="334" spans="2:30" s="218" customFormat="1" ht="63.6" customHeight="1">
      <c r="B334" s="218" t="str">
        <f>VLOOKUP(K334,[5]水準表DB!$E$8:$H$1510,4,FALSE)</f>
        <v>A</v>
      </c>
      <c r="C334" s="219" t="str">
        <f t="shared" si="38"/>
        <v>吸着式冷凍機</v>
      </c>
      <c r="D334" s="219" t="str">
        <f t="shared" si="39"/>
        <v>吸着式冷凍機熱源入口温度：68℃</v>
      </c>
      <c r="E334" s="219" t="str">
        <f t="shared" si="40"/>
        <v>吸着式冷凍機熱源入口温度：68℃冷却能力</v>
      </c>
      <c r="F334" s="217" t="str">
        <f t="shared" si="41"/>
        <v>吸着式冷凍機熱源入口温度：68℃冷却能力-電力COP</v>
      </c>
      <c r="G334" s="217" t="str">
        <f t="shared" si="42"/>
        <v>吸着式冷凍機熱源入口温度：68℃冷却能力-電力COP標準条件による評価</v>
      </c>
      <c r="H334" s="217" t="str">
        <f t="shared" si="43"/>
        <v>吸着式冷凍機熱源入口温度：68℃冷却能力-電力COP標準条件による評価-</v>
      </c>
      <c r="I334" s="217" t="str">
        <f t="shared" si="44"/>
        <v>吸着式冷凍機熱源入口温度：68℃冷却能力-電力COP標準条件による評価--</v>
      </c>
      <c r="K334" s="160" t="s">
        <v>10732</v>
      </c>
      <c r="L334" s="227" t="s">
        <v>64</v>
      </c>
      <c r="M334" s="227" t="s">
        <v>65</v>
      </c>
      <c r="N334" s="227" t="s">
        <v>66</v>
      </c>
      <c r="O334" s="228" t="s">
        <v>3310</v>
      </c>
      <c r="P334" s="227" t="s">
        <v>2300</v>
      </c>
      <c r="Q334" s="229" t="s">
        <v>3319</v>
      </c>
      <c r="R334" s="222" t="s">
        <v>22318</v>
      </c>
      <c r="S334" s="230" t="s">
        <v>19456</v>
      </c>
      <c r="T334" s="224">
        <v>26.1</v>
      </c>
      <c r="U334" s="225" t="s">
        <v>19457</v>
      </c>
      <c r="V334" s="229" t="s">
        <v>24</v>
      </c>
      <c r="W334" s="227" t="s">
        <v>3305</v>
      </c>
      <c r="X334" s="231" t="s">
        <v>2539</v>
      </c>
      <c r="Y334" s="227" t="s">
        <v>24</v>
      </c>
      <c r="Z334" s="227" t="s">
        <v>24</v>
      </c>
      <c r="AA334" s="227" t="s">
        <v>3312</v>
      </c>
      <c r="AB334" s="227" t="s">
        <v>24</v>
      </c>
      <c r="AC334" s="227" t="s">
        <v>24</v>
      </c>
      <c r="AD334" s="227" t="s">
        <v>3313</v>
      </c>
    </row>
    <row r="335" spans="2:30" s="218" customFormat="1" ht="189" customHeight="1">
      <c r="B335" s="218" t="str">
        <f>VLOOKUP(K335,[5]水準表DB!$E$8:$H$1510,4,FALSE)</f>
        <v>A</v>
      </c>
      <c r="C335" s="219" t="str">
        <f t="shared" si="38"/>
        <v>高温水ヒートポンプ（空気熱源･循環式）</v>
      </c>
      <c r="D335" s="219" t="str">
        <f t="shared" si="39"/>
        <v>高温水ヒートポンプ（空気熱源･循環式）温水出口温度65℃以上70℃以下、乾球温度16℃、湿球温度12℃、温水出入口温度差5℃</v>
      </c>
      <c r="E335" s="219" t="str">
        <f t="shared" si="40"/>
        <v>高温水ヒートポンプ（空気熱源･循環式）温水出口温度65℃以上70℃以下、乾球温度16℃、湿球温度12℃、温水出入口温度差5℃-</v>
      </c>
      <c r="F335" s="217" t="str">
        <f t="shared" si="41"/>
        <v>高温水ヒートポンプ（空気熱源･循環式）温水出口温度65℃以上70℃以下、乾球温度16℃、湿球温度12℃、温水出入口温度差5℃--成績係数（COP）</v>
      </c>
      <c r="G335" s="217" t="str">
        <f t="shared" si="42"/>
        <v>高温水ヒートポンプ（空気熱源･循環式）温水出口温度65℃以上70℃以下、乾球温度16℃、湿球温度12℃、温水出入口温度差5℃--成績係数（COP）標準条件による評価</v>
      </c>
      <c r="H335" s="217" t="str">
        <f t="shared" si="43"/>
        <v>高温水ヒートポンプ（空気熱源･循環式）温水出口温度65℃以上70℃以下、乾球温度16℃、湿球温度12℃、温水出入口温度差5℃--成績係数（COP）標準条件による評価-</v>
      </c>
      <c r="I335" s="217" t="str">
        <f t="shared" si="44"/>
        <v>高温水ヒートポンプ（空気熱源･循環式）温水出口温度65℃以上70℃以下、乾球温度16℃、湿球温度12℃、温水出入口温度差5℃--成績係数（COP）標準条件による評価--</v>
      </c>
      <c r="K335" s="160" t="s">
        <v>10733</v>
      </c>
      <c r="L335" s="220" t="s">
        <v>68</v>
      </c>
      <c r="M335" s="220" t="s">
        <v>7696</v>
      </c>
      <c r="N335" s="220" t="s">
        <v>69</v>
      </c>
      <c r="O335" s="221" t="s">
        <v>3322</v>
      </c>
      <c r="P335" s="220" t="s">
        <v>24</v>
      </c>
      <c r="Q335" s="220" t="s">
        <v>24</v>
      </c>
      <c r="R335" s="239" t="s">
        <v>22372</v>
      </c>
      <c r="S335" s="223" t="s">
        <v>19456</v>
      </c>
      <c r="T335" s="240">
        <v>3.09</v>
      </c>
      <c r="U335" s="241" t="s">
        <v>19457</v>
      </c>
      <c r="V335" s="220" t="s">
        <v>24</v>
      </c>
      <c r="W335" s="220" t="s">
        <v>2187</v>
      </c>
      <c r="X335" s="226" t="s">
        <v>2539</v>
      </c>
      <c r="Y335" s="220" t="s">
        <v>24</v>
      </c>
      <c r="Z335" s="220" t="s">
        <v>24</v>
      </c>
      <c r="AA335" s="220" t="s">
        <v>3323</v>
      </c>
      <c r="AB335" s="220" t="s">
        <v>24</v>
      </c>
      <c r="AC335" s="220" t="s">
        <v>24</v>
      </c>
      <c r="AD335" s="220" t="s">
        <v>3324</v>
      </c>
    </row>
    <row r="336" spans="2:30" s="218" customFormat="1" ht="189" customHeight="1">
      <c r="B336" s="218" t="str">
        <f>VLOOKUP(K336,[5]水準表DB!$E$8:$H$1510,4,FALSE)</f>
        <v>A</v>
      </c>
      <c r="C336" s="219" t="str">
        <f t="shared" si="38"/>
        <v>高温水ヒートポンプ（空気熱源･循環式）</v>
      </c>
      <c r="D336" s="219" t="str">
        <f t="shared" si="39"/>
        <v>高温水ヒートポンプ（空気熱源･循環式）温水出口温度65℃以上70℃以下、乾球温度25℃、湿球温度21℃、温水出入口温度差10℃</v>
      </c>
      <c r="E336" s="219" t="str">
        <f t="shared" si="40"/>
        <v>高温水ヒートポンプ（空気熱源･循環式）温水出口温度65℃以上70℃以下、乾球温度25℃、湿球温度21℃、温水出入口温度差10℃-</v>
      </c>
      <c r="F336" s="217" t="str">
        <f t="shared" si="41"/>
        <v>高温水ヒートポンプ（空気熱源･循環式）温水出口温度65℃以上70℃以下、乾球温度25℃、湿球温度21℃、温水出入口温度差10℃--成績係数（COP）</v>
      </c>
      <c r="G336" s="217" t="str">
        <f t="shared" si="42"/>
        <v>高温水ヒートポンプ（空気熱源･循環式）温水出口温度65℃以上70℃以下、乾球温度25℃、湿球温度21℃、温水出入口温度差10℃--成績係数（COP）標準条件による評価</v>
      </c>
      <c r="H336" s="217" t="str">
        <f t="shared" si="43"/>
        <v>高温水ヒートポンプ（空気熱源･循環式）温水出口温度65℃以上70℃以下、乾球温度25℃、湿球温度21℃、温水出入口温度差10℃--成績係数（COP）標準条件による評価-</v>
      </c>
      <c r="I336" s="217" t="str">
        <f t="shared" si="44"/>
        <v>高温水ヒートポンプ（空気熱源･循環式）温水出口温度65℃以上70℃以下、乾球温度25℃、湿球温度21℃、温水出入口温度差10℃--成績係数（COP）標準条件による評価--</v>
      </c>
      <c r="K336" s="160" t="s">
        <v>10734</v>
      </c>
      <c r="L336" s="233" t="s">
        <v>68</v>
      </c>
      <c r="M336" s="233" t="s">
        <v>7696</v>
      </c>
      <c r="N336" s="233" t="s">
        <v>69</v>
      </c>
      <c r="O336" s="264" t="s">
        <v>3329</v>
      </c>
      <c r="P336" s="265" t="s">
        <v>24</v>
      </c>
      <c r="Q336" s="265" t="s">
        <v>24</v>
      </c>
      <c r="R336" s="239" t="s">
        <v>22318</v>
      </c>
      <c r="S336" s="269" t="s">
        <v>19456</v>
      </c>
      <c r="T336" s="266">
        <v>3.63</v>
      </c>
      <c r="U336" s="267" t="s">
        <v>19457</v>
      </c>
      <c r="V336" s="265" t="s">
        <v>24</v>
      </c>
      <c r="W336" s="265" t="s">
        <v>2187</v>
      </c>
      <c r="X336" s="268" t="s">
        <v>2539</v>
      </c>
      <c r="Y336" s="265" t="s">
        <v>24</v>
      </c>
      <c r="Z336" s="265" t="s">
        <v>24</v>
      </c>
      <c r="AA336" s="265" t="s">
        <v>3323</v>
      </c>
      <c r="AB336" s="265" t="s">
        <v>24</v>
      </c>
      <c r="AC336" s="265" t="s">
        <v>24</v>
      </c>
      <c r="AD336" s="265" t="s">
        <v>3330</v>
      </c>
    </row>
    <row r="337" spans="2:30" s="218" customFormat="1" ht="202.5" customHeight="1">
      <c r="B337" s="218" t="str">
        <f>VLOOKUP(K337,[5]水準表DB!$E$8:$H$1510,4,FALSE)</f>
        <v>A</v>
      </c>
      <c r="C337" s="219" t="str">
        <f t="shared" si="38"/>
        <v>高温水ヒートポンプ（空気熱源･循環式）</v>
      </c>
      <c r="D337" s="219" t="str">
        <f t="shared" si="39"/>
        <v>高温水ヒートポンプ（空気熱源･循環式）温水出口温度65℃以上70℃以下、乾球温度25℃、湿球温度21℃、温水出入口温度差5℃</v>
      </c>
      <c r="E337" s="219" t="str">
        <f t="shared" si="40"/>
        <v>高温水ヒートポンプ（空気熱源･循環式）温水出口温度65℃以上70℃以下、乾球温度25℃、湿球温度21℃、温水出入口温度差5℃-</v>
      </c>
      <c r="F337" s="217" t="str">
        <f t="shared" si="41"/>
        <v>高温水ヒートポンプ（空気熱源･循環式）温水出口温度65℃以上70℃以下、乾球温度25℃、湿球温度21℃、温水出入口温度差5℃--成績係数（COP）</v>
      </c>
      <c r="G337" s="217" t="str">
        <f t="shared" si="42"/>
        <v>高温水ヒートポンプ（空気熱源･循環式）温水出口温度65℃以上70℃以下、乾球温度25℃、湿球温度21℃、温水出入口温度差5℃--成績係数（COP）標準条件による評価</v>
      </c>
      <c r="H337" s="217" t="str">
        <f t="shared" si="43"/>
        <v>高温水ヒートポンプ（空気熱源･循環式）温水出口温度65℃以上70℃以下、乾球温度25℃、湿球温度21℃、温水出入口温度差5℃--成績係数（COP）標準条件による評価-</v>
      </c>
      <c r="I337" s="217" t="str">
        <f t="shared" si="44"/>
        <v>高温水ヒートポンプ（空気熱源･循環式）温水出口温度65℃以上70℃以下、乾球温度25℃、湿球温度21℃、温水出入口温度差5℃--成績係数（COP）標準条件による評価--</v>
      </c>
      <c r="K337" s="160" t="s">
        <v>10735</v>
      </c>
      <c r="L337" s="220" t="s">
        <v>68</v>
      </c>
      <c r="M337" s="220" t="s">
        <v>7696</v>
      </c>
      <c r="N337" s="220" t="s">
        <v>69</v>
      </c>
      <c r="O337" s="255" t="s">
        <v>3335</v>
      </c>
      <c r="P337" s="220" t="s">
        <v>24</v>
      </c>
      <c r="Q337" s="220" t="s">
        <v>24</v>
      </c>
      <c r="R337" s="239" t="s">
        <v>22372</v>
      </c>
      <c r="S337" s="230" t="s">
        <v>19456</v>
      </c>
      <c r="T337" s="287">
        <v>3.4</v>
      </c>
      <c r="U337" s="241" t="s">
        <v>19457</v>
      </c>
      <c r="V337" s="220" t="s">
        <v>24</v>
      </c>
      <c r="W337" s="220" t="s">
        <v>2187</v>
      </c>
      <c r="X337" s="242" t="s">
        <v>2539</v>
      </c>
      <c r="Y337" s="229" t="s">
        <v>24</v>
      </c>
      <c r="Z337" s="229" t="s">
        <v>24</v>
      </c>
      <c r="AA337" s="229" t="s">
        <v>3323</v>
      </c>
      <c r="AB337" s="229" t="s">
        <v>24</v>
      </c>
      <c r="AC337" s="229" t="s">
        <v>24</v>
      </c>
      <c r="AD337" s="229" t="s">
        <v>3336</v>
      </c>
    </row>
    <row r="338" spans="2:30" s="218" customFormat="1" ht="202.5" customHeight="1">
      <c r="B338" s="218" t="str">
        <f>VLOOKUP(K338,[5]水準表DB!$E$8:$H$1510,4,FALSE)</f>
        <v>A</v>
      </c>
      <c r="C338" s="219" t="str">
        <f t="shared" si="38"/>
        <v>高温水ヒートポンプ（空気熱源･循環式）</v>
      </c>
      <c r="D338" s="219" t="str">
        <f t="shared" si="39"/>
        <v>高温水ヒートポンプ（空気熱源･循環式）温水出口温度60℃、乾球温度16℃、温水出入口温度差5℃</v>
      </c>
      <c r="E338" s="219" t="str">
        <f t="shared" si="40"/>
        <v>高温水ヒートポンプ（空気熱源･循環式）温水出口温度60℃、乾球温度16℃、温水出入口温度差5℃-</v>
      </c>
      <c r="F338" s="217" t="str">
        <f t="shared" si="41"/>
        <v>高温水ヒートポンプ（空気熱源･循環式）温水出口温度60℃、乾球温度16℃、温水出入口温度差5℃--成績係数（COP）</v>
      </c>
      <c r="G338" s="217" t="str">
        <f t="shared" si="42"/>
        <v>高温水ヒートポンプ（空気熱源･循環式）温水出口温度60℃、乾球温度16℃、温水出入口温度差5℃--成績係数（COP）標準条件による評価</v>
      </c>
      <c r="H338" s="217" t="str">
        <f t="shared" si="43"/>
        <v>高温水ヒートポンプ（空気熱源･循環式）温水出口温度60℃、乾球温度16℃、温水出入口温度差5℃--成績係数（COP）標準条件による評価-</v>
      </c>
      <c r="I338" s="217" t="str">
        <f t="shared" si="44"/>
        <v>高温水ヒートポンプ（空気熱源･循環式）温水出口温度60℃、乾球温度16℃、温水出入口温度差5℃--成績係数（COP）標準条件による評価--</v>
      </c>
      <c r="K338" s="160" t="s">
        <v>10736</v>
      </c>
      <c r="L338" s="227" t="s">
        <v>68</v>
      </c>
      <c r="M338" s="227" t="s">
        <v>7696</v>
      </c>
      <c r="N338" s="227" t="s">
        <v>69</v>
      </c>
      <c r="O338" s="255" t="s">
        <v>3341</v>
      </c>
      <c r="P338" s="229" t="s">
        <v>24</v>
      </c>
      <c r="Q338" s="229" t="s">
        <v>24</v>
      </c>
      <c r="R338" s="222" t="s">
        <v>22372</v>
      </c>
      <c r="S338" s="230" t="s">
        <v>19456</v>
      </c>
      <c r="T338" s="224">
        <v>3.17</v>
      </c>
      <c r="U338" s="225" t="s">
        <v>19456</v>
      </c>
      <c r="V338" s="229" t="s">
        <v>24</v>
      </c>
      <c r="W338" s="229" t="s">
        <v>2187</v>
      </c>
      <c r="X338" s="242" t="s">
        <v>2539</v>
      </c>
      <c r="Y338" s="229" t="s">
        <v>24</v>
      </c>
      <c r="Z338" s="229" t="s">
        <v>24</v>
      </c>
      <c r="AA338" s="229" t="s">
        <v>3323</v>
      </c>
      <c r="AB338" s="229" t="s">
        <v>24</v>
      </c>
      <c r="AC338" s="229" t="s">
        <v>24</v>
      </c>
      <c r="AD338" s="229" t="s">
        <v>3342</v>
      </c>
    </row>
    <row r="339" spans="2:30" s="218" customFormat="1" ht="135" customHeight="1">
      <c r="B339" s="218" t="str">
        <f>VLOOKUP(K339,[5]水準表DB!$E$8:$H$1510,4,FALSE)</f>
        <v>A</v>
      </c>
      <c r="C339" s="219" t="str">
        <f t="shared" si="38"/>
        <v>高温水ヒートポンプ（空気熱源･一過式）</v>
      </c>
      <c r="D339" s="219" t="str">
        <f t="shared" si="39"/>
        <v>高温水ヒートポンプ（空気熱源･一過式）-</v>
      </c>
      <c r="E339" s="219" t="str">
        <f t="shared" si="40"/>
        <v>高温水ヒートポンプ（空気熱源･一過式）--</v>
      </c>
      <c r="F339" s="217" t="str">
        <f t="shared" si="41"/>
        <v>高温水ヒートポンプ（空気熱源･一過式）---年間標準貯湯加熱エネルギー消費効率</v>
      </c>
      <c r="G339" s="217" t="str">
        <f t="shared" si="42"/>
        <v>高温水ヒートポンプ（空気熱源･一過式）---年間標準貯湯加熱エネルギー消費効率標準規格による評価</v>
      </c>
      <c r="H339" s="217" t="str">
        <f t="shared" si="43"/>
        <v>高温水ヒートポンプ（空気熱源･一過式）---年間標準貯湯加熱エネルギー消費効率標準規格による評価JRA4060:2014</v>
      </c>
      <c r="I339" s="217" t="str">
        <f t="shared" si="44"/>
        <v>高温水ヒートポンプ（空気熱源･一過式）---年間標準貯湯加熱エネルギー消費効率標準規格による評価JRA4060:2014JRA4060:2014</v>
      </c>
      <c r="K339" s="160" t="s">
        <v>10737</v>
      </c>
      <c r="L339" s="227" t="s">
        <v>68</v>
      </c>
      <c r="M339" s="220" t="s">
        <v>7697</v>
      </c>
      <c r="N339" s="220" t="s">
        <v>70</v>
      </c>
      <c r="O339" s="221" t="s">
        <v>24</v>
      </c>
      <c r="P339" s="220" t="s">
        <v>24</v>
      </c>
      <c r="Q339" s="220" t="s">
        <v>24</v>
      </c>
      <c r="R339" s="239" t="s">
        <v>22318</v>
      </c>
      <c r="S339" s="223" t="s">
        <v>19456</v>
      </c>
      <c r="T339" s="240">
        <v>4.2</v>
      </c>
      <c r="U339" s="241" t="s">
        <v>19457</v>
      </c>
      <c r="V339" s="220" t="s">
        <v>24</v>
      </c>
      <c r="W339" s="220" t="s">
        <v>3344</v>
      </c>
      <c r="X339" s="226" t="s">
        <v>1978</v>
      </c>
      <c r="Y339" s="220" t="s">
        <v>3345</v>
      </c>
      <c r="Z339" s="220" t="s">
        <v>3346</v>
      </c>
      <c r="AA339" s="220" t="s">
        <v>3347</v>
      </c>
      <c r="AB339" s="220" t="s">
        <v>3345</v>
      </c>
      <c r="AC339" s="220" t="s">
        <v>3346</v>
      </c>
      <c r="AD339" s="220" t="s">
        <v>3347</v>
      </c>
    </row>
    <row r="340" spans="2:30" ht="202.5" customHeight="1">
      <c r="B340" s="218" t="str">
        <f>VLOOKUP(K340,[5]水準表DB!$E$8:$H$1510,4,FALSE)</f>
        <v>A</v>
      </c>
      <c r="C340" s="219" t="str">
        <f t="shared" ref="C340:C403" si="45">M340</f>
        <v>高温水ヒートポンプ（水熱源･循環式）</v>
      </c>
      <c r="D340" s="219" t="str">
        <f t="shared" ref="D340:D403" si="46">M340&amp;O340</f>
        <v>高温水ヒートポンプ（水熱源･循環式）温水出口温度65℃、熱源水入口温度17℃、熱源水出口温度7℃、温水出入口温度差10℃</v>
      </c>
      <c r="E340" s="219" t="str">
        <f t="shared" ref="E340:E403" si="47">D340&amp;P340</f>
        <v>高温水ヒートポンプ（水熱源･循環式）温水出口温度65℃、熱源水入口温度17℃、熱源水出口温度7℃、温水出入口温度差10℃加熱能力</v>
      </c>
      <c r="F340" s="217" t="str">
        <f t="shared" si="41"/>
        <v>高温水ヒートポンプ（水熱源･循環式）温水出口温度65℃、熱源水入口温度17℃、熱源水出口温度7℃、温水出入口温度差10℃加熱能力-成績係数（COP）</v>
      </c>
      <c r="G340" s="217" t="str">
        <f t="shared" si="42"/>
        <v>高温水ヒートポンプ（水熱源･循環式）温水出口温度65℃、熱源水入口温度17℃、熱源水出口温度7℃、温水出入口温度差10℃加熱能力-成績係数（COP）標準条件による評価</v>
      </c>
      <c r="H340" s="217" t="str">
        <f t="shared" si="43"/>
        <v>高温水ヒートポンプ（水熱源･循環式）温水出口温度65℃、熱源水入口温度17℃、熱源水出口温度7℃、温水出入口温度差10℃加熱能力-成績係数（COP）標準条件による評価-</v>
      </c>
      <c r="I340" s="217" t="str">
        <f t="shared" si="44"/>
        <v>高温水ヒートポンプ（水熱源･循環式）温水出口温度65℃、熱源水入口温度17℃、熱源水出口温度7℃、温水出入口温度差10℃加熱能力-成績係数（COP）標準条件による評価--</v>
      </c>
      <c r="K340" s="160" t="s">
        <v>10738</v>
      </c>
      <c r="L340" s="227" t="s">
        <v>68</v>
      </c>
      <c r="M340" s="220" t="s">
        <v>7698</v>
      </c>
      <c r="N340" s="220" t="s">
        <v>72</v>
      </c>
      <c r="O340" s="221" t="s">
        <v>3352</v>
      </c>
      <c r="P340" s="220" t="s">
        <v>2538</v>
      </c>
      <c r="Q340" s="220" t="s">
        <v>3353</v>
      </c>
      <c r="R340" s="222" t="s">
        <v>22318</v>
      </c>
      <c r="S340" s="223" t="s">
        <v>19456</v>
      </c>
      <c r="T340" s="240">
        <v>3.4</v>
      </c>
      <c r="U340" s="241" t="s">
        <v>19457</v>
      </c>
      <c r="V340" s="220" t="s">
        <v>24</v>
      </c>
      <c r="W340" s="220" t="s">
        <v>2187</v>
      </c>
      <c r="X340" s="226" t="s">
        <v>2539</v>
      </c>
      <c r="Y340" s="220" t="s">
        <v>24</v>
      </c>
      <c r="Z340" s="220" t="s">
        <v>24</v>
      </c>
      <c r="AA340" s="220" t="s">
        <v>3354</v>
      </c>
      <c r="AB340" s="220" t="s">
        <v>24</v>
      </c>
      <c r="AC340" s="220" t="s">
        <v>24</v>
      </c>
      <c r="AD340" s="220" t="s">
        <v>3355</v>
      </c>
    </row>
    <row r="341" spans="2:30" ht="67.5" customHeight="1">
      <c r="B341" s="218" t="str">
        <f>VLOOKUP(K341,[5]水準表DB!$E$8:$H$1510,4,FALSE)</f>
        <v>A</v>
      </c>
      <c r="C341" s="219" t="str">
        <f t="shared" si="45"/>
        <v>高温水ヒートポンプ（水熱源･循環式）</v>
      </c>
      <c r="D341" s="219" t="str">
        <f t="shared" si="46"/>
        <v>高温水ヒートポンプ（水熱源･循環式）温水出口温度65℃、熱源水入口温度17℃、熱源水出口温度7℃、温水出入口温度差10℃</v>
      </c>
      <c r="E341" s="219" t="str">
        <f t="shared" si="47"/>
        <v>高温水ヒートポンプ（水熱源･循環式）温水出口温度65℃、熱源水入口温度17℃、熱源水出口温度7℃、温水出入口温度差10℃加熱能力</v>
      </c>
      <c r="F341" s="217" t="str">
        <f t="shared" si="41"/>
        <v>高温水ヒートポンプ（水熱源･循環式）温水出口温度65℃、熱源水入口温度17℃、熱源水出口温度7℃、温水出入口温度差10℃加熱能力-成績係数（COP）</v>
      </c>
      <c r="G341" s="217" t="str">
        <f t="shared" si="42"/>
        <v>高温水ヒートポンプ（水熱源･循環式）温水出口温度65℃、熱源水入口温度17℃、熱源水出口温度7℃、温水出入口温度差10℃加熱能力-成績係数（COP）標準条件による評価</v>
      </c>
      <c r="H341" s="217" t="str">
        <f t="shared" si="43"/>
        <v>高温水ヒートポンプ（水熱源･循環式）温水出口温度65℃、熱源水入口温度17℃、熱源水出口温度7℃、温水出入口温度差10℃加熱能力-成績係数（COP）標準条件による評価-</v>
      </c>
      <c r="I341" s="217" t="str">
        <f t="shared" si="44"/>
        <v>高温水ヒートポンプ（水熱源･循環式）温水出口温度65℃、熱源水入口温度17℃、熱源水出口温度7℃、温水出入口温度差10℃加熱能力-成績係数（COP）標準条件による評価--</v>
      </c>
      <c r="K341" s="160" t="s">
        <v>10739</v>
      </c>
      <c r="L341" s="227" t="s">
        <v>68</v>
      </c>
      <c r="M341" s="227" t="s">
        <v>7698</v>
      </c>
      <c r="N341" s="249" t="s">
        <v>72</v>
      </c>
      <c r="O341" s="293" t="s">
        <v>3352</v>
      </c>
      <c r="P341" s="227" t="s">
        <v>2538</v>
      </c>
      <c r="Q341" s="229" t="s">
        <v>3360</v>
      </c>
      <c r="R341" s="262" t="s">
        <v>22373</v>
      </c>
      <c r="S341" s="262" t="s">
        <v>19456</v>
      </c>
      <c r="T341" s="266" t="s">
        <v>24</v>
      </c>
      <c r="U341" s="267" t="s">
        <v>19456</v>
      </c>
      <c r="V341" s="294" t="s">
        <v>24</v>
      </c>
      <c r="W341" s="294" t="s">
        <v>2187</v>
      </c>
      <c r="X341" s="295" t="s">
        <v>2539</v>
      </c>
      <c r="Y341" s="294" t="s">
        <v>24</v>
      </c>
      <c r="Z341" s="294" t="s">
        <v>24</v>
      </c>
      <c r="AA341" s="294" t="s">
        <v>3354</v>
      </c>
      <c r="AB341" s="294" t="s">
        <v>24</v>
      </c>
      <c r="AC341" s="294" t="s">
        <v>24</v>
      </c>
      <c r="AD341" s="294" t="s">
        <v>3355</v>
      </c>
    </row>
    <row r="342" spans="2:30" ht="63.6" customHeight="1">
      <c r="B342" s="218" t="str">
        <f>VLOOKUP(K342,[5]水準表DB!$E$8:$H$1510,4,FALSE)</f>
        <v>A</v>
      </c>
      <c r="C342" s="219" t="str">
        <f t="shared" si="45"/>
        <v>高温水ヒートポンプ（水熱源･循環式）</v>
      </c>
      <c r="D342" s="219" t="str">
        <f t="shared" si="46"/>
        <v>高温水ヒートポンプ（水熱源･循環式）温水出口温度65℃、熱源水入口温度17℃、熱源水出口温度7℃、温水出入口温度差10℃</v>
      </c>
      <c r="E342" s="219" t="str">
        <f t="shared" si="47"/>
        <v>高温水ヒートポンプ（水熱源･循環式）温水出口温度65℃、熱源水入口温度17℃、熱源水出口温度7℃、温水出入口温度差10℃加熱能力</v>
      </c>
      <c r="F342" s="217" t="str">
        <f t="shared" si="41"/>
        <v>高温水ヒートポンプ（水熱源･循環式）温水出口温度65℃、熱源水入口温度17℃、熱源水出口温度7℃、温水出入口温度差10℃加熱能力-成績係数（COP）</v>
      </c>
      <c r="G342" s="217" t="str">
        <f t="shared" si="42"/>
        <v>高温水ヒートポンプ（水熱源･循環式）温水出口温度65℃、熱源水入口温度17℃、熱源水出口温度7℃、温水出入口温度差10℃加熱能力-成績係数（COP）標準条件による評価</v>
      </c>
      <c r="H342" s="217" t="str">
        <f t="shared" si="43"/>
        <v>高温水ヒートポンプ（水熱源･循環式）温水出口温度65℃、熱源水入口温度17℃、熱源水出口温度7℃、温水出入口温度差10℃加熱能力-成績係数（COP）標準条件による評価-</v>
      </c>
      <c r="I342" s="217" t="str">
        <f t="shared" si="44"/>
        <v>高温水ヒートポンプ（水熱源･循環式）温水出口温度65℃、熱源水入口温度17℃、熱源水出口温度7℃、温水出入口温度差10℃加熱能力-成績係数（COP）標準条件による評価--</v>
      </c>
      <c r="K342" s="160" t="s">
        <v>10740</v>
      </c>
      <c r="L342" s="233" t="s">
        <v>68</v>
      </c>
      <c r="M342" s="233" t="s">
        <v>7698</v>
      </c>
      <c r="N342" s="253" t="s">
        <v>72</v>
      </c>
      <c r="O342" s="293" t="s">
        <v>3352</v>
      </c>
      <c r="P342" s="233" t="s">
        <v>2538</v>
      </c>
      <c r="Q342" s="244" t="s">
        <v>3365</v>
      </c>
      <c r="R342" s="222" t="s">
        <v>22318</v>
      </c>
      <c r="S342" s="234" t="s">
        <v>19456</v>
      </c>
      <c r="T342" s="245">
        <v>3.3</v>
      </c>
      <c r="U342" s="246" t="s">
        <v>19457</v>
      </c>
      <c r="V342" s="233" t="s">
        <v>24</v>
      </c>
      <c r="W342" s="233" t="s">
        <v>2187</v>
      </c>
      <c r="X342" s="236" t="s">
        <v>2539</v>
      </c>
      <c r="Y342" s="233" t="s">
        <v>24</v>
      </c>
      <c r="Z342" s="233" t="s">
        <v>24</v>
      </c>
      <c r="AA342" s="233" t="s">
        <v>3354</v>
      </c>
      <c r="AB342" s="233" t="s">
        <v>24</v>
      </c>
      <c r="AC342" s="233" t="s">
        <v>24</v>
      </c>
      <c r="AD342" s="233" t="s">
        <v>3355</v>
      </c>
    </row>
    <row r="343" spans="2:30" ht="204.75" customHeight="1">
      <c r="B343" s="218" t="str">
        <f>VLOOKUP(K343,[5]水準表DB!$E$8:$H$1510,4,FALSE)</f>
        <v>A</v>
      </c>
      <c r="C343" s="219" t="str">
        <f t="shared" si="45"/>
        <v>高温水ヒートポンプ（水熱源･循環式）</v>
      </c>
      <c r="D343" s="219" t="str">
        <f t="shared" si="46"/>
        <v>高温水ヒートポンプ（水熱源･循環式）温水出口温度65℃、熱源水入口温度17℃、熱源水出口温度7℃、温水出入口温度差10℃</v>
      </c>
      <c r="E343" s="219" t="str">
        <f t="shared" si="47"/>
        <v>高温水ヒートポンプ（水熱源･循環式）温水出口温度65℃、熱源水入口温度17℃、熱源水出口温度7℃、温水出入口温度差10℃加熱能力</v>
      </c>
      <c r="F343" s="217" t="str">
        <f t="shared" si="41"/>
        <v>高温水ヒートポンプ（水熱源･循環式）温水出口温度65℃、熱源水入口温度17℃、熱源水出口温度7℃、温水出入口温度差10℃加熱能力-成績係数（COP）</v>
      </c>
      <c r="G343" s="217" t="str">
        <f t="shared" si="42"/>
        <v>高温水ヒートポンプ（水熱源･循環式）温水出口温度65℃、熱源水入口温度17℃、熱源水出口温度7℃、温水出入口温度差10℃加熱能力-成績係数（COP）標準条件による評価</v>
      </c>
      <c r="H343" s="217" t="str">
        <f t="shared" si="43"/>
        <v>高温水ヒートポンプ（水熱源･循環式）温水出口温度65℃、熱源水入口温度17℃、熱源水出口温度7℃、温水出入口温度差10℃加熱能力-成績係数（COP）標準条件による評価-</v>
      </c>
      <c r="I343" s="217" t="str">
        <f t="shared" si="44"/>
        <v>高温水ヒートポンプ（水熱源･循環式）温水出口温度65℃、熱源水入口温度17℃、熱源水出口温度7℃、温水出入口温度差10℃加熱能力-成績係数（COP）標準条件による評価--</v>
      </c>
      <c r="K343" s="160" t="s">
        <v>10741</v>
      </c>
      <c r="L343" s="220" t="s">
        <v>68</v>
      </c>
      <c r="M343" s="229" t="s">
        <v>7698</v>
      </c>
      <c r="N343" s="220" t="s">
        <v>72</v>
      </c>
      <c r="O343" s="255" t="s">
        <v>3352</v>
      </c>
      <c r="P343" s="265" t="s">
        <v>2538</v>
      </c>
      <c r="Q343" s="265" t="s">
        <v>3370</v>
      </c>
      <c r="R343" s="262" t="s">
        <v>22373</v>
      </c>
      <c r="S343" s="230" t="s">
        <v>19456</v>
      </c>
      <c r="T343" s="224" t="s">
        <v>24</v>
      </c>
      <c r="U343" s="225" t="s">
        <v>19456</v>
      </c>
      <c r="V343" s="229" t="s">
        <v>24</v>
      </c>
      <c r="W343" s="229" t="s">
        <v>2187</v>
      </c>
      <c r="X343" s="242" t="s">
        <v>2539</v>
      </c>
      <c r="Y343" s="229" t="s">
        <v>24</v>
      </c>
      <c r="Z343" s="229" t="s">
        <v>24</v>
      </c>
      <c r="AA343" s="229" t="s">
        <v>3354</v>
      </c>
      <c r="AB343" s="229" t="s">
        <v>24</v>
      </c>
      <c r="AC343" s="229" t="s">
        <v>24</v>
      </c>
      <c r="AD343" s="229" t="s">
        <v>3355</v>
      </c>
    </row>
    <row r="344" spans="2:30" ht="243.75" customHeight="1">
      <c r="B344" s="218" t="str">
        <f>VLOOKUP(K344,[5]水準表DB!$E$8:$H$1510,4,FALSE)</f>
        <v>A</v>
      </c>
      <c r="C344" s="219" t="str">
        <f t="shared" si="45"/>
        <v>高温水ヒートポンプ（水熱源･循環式）</v>
      </c>
      <c r="D344" s="219" t="str">
        <f t="shared" si="46"/>
        <v>高温水ヒートポンプ（水熱源･循環式）温水出口温度65℃、熱源水入口温度17℃以上30℃以下、熱源水出口温度7℃以上20℃以下、温水出入口温度差10℃</v>
      </c>
      <c r="E344" s="219" t="str">
        <f t="shared" si="47"/>
        <v>高温水ヒートポンプ（水熱源･循環式）温水出口温度65℃、熱源水入口温度17℃以上30℃以下、熱源水出口温度7℃以上20℃以下、温水出入口温度差10℃加熱能力</v>
      </c>
      <c r="F344" s="217" t="str">
        <f t="shared" si="41"/>
        <v>高温水ヒートポンプ（水熱源･循環式）温水出口温度65℃、熱源水入口温度17℃以上30℃以下、熱源水出口温度7℃以上20℃以下、温水出入口温度差10℃加熱能力-成績係数（COP）</v>
      </c>
      <c r="G344" s="217" t="str">
        <f t="shared" si="42"/>
        <v>高温水ヒートポンプ（水熱源･循環式）温水出口温度65℃、熱源水入口温度17℃以上30℃以下、熱源水出口温度7℃以上20℃以下、温水出入口温度差10℃加熱能力-成績係数（COP）標準条件による評価</v>
      </c>
      <c r="H344" s="217" t="str">
        <f t="shared" si="43"/>
        <v>高温水ヒートポンプ（水熱源･循環式）温水出口温度65℃、熱源水入口温度17℃以上30℃以下、熱源水出口温度7℃以上20℃以下、温水出入口温度差10℃加熱能力-成績係数（COP）標準条件による評価-</v>
      </c>
      <c r="I344" s="217" t="str">
        <f t="shared" si="44"/>
        <v>高温水ヒートポンプ（水熱源･循環式）温水出口温度65℃、熱源水入口温度17℃以上30℃以下、熱源水出口温度7℃以上20℃以下、温水出入口温度差10℃加熱能力-成績係数（COP）標準条件による評価--</v>
      </c>
      <c r="K344" s="160" t="s">
        <v>10742</v>
      </c>
      <c r="L344" s="227" t="s">
        <v>68</v>
      </c>
      <c r="M344" s="227" t="s">
        <v>7698</v>
      </c>
      <c r="N344" s="227" t="s">
        <v>72</v>
      </c>
      <c r="O344" s="221" t="s">
        <v>3375</v>
      </c>
      <c r="P344" s="220" t="s">
        <v>2538</v>
      </c>
      <c r="Q344" s="220" t="s">
        <v>3353</v>
      </c>
      <c r="R344" s="222" t="s">
        <v>22318</v>
      </c>
      <c r="S344" s="223" t="s">
        <v>19456</v>
      </c>
      <c r="T344" s="240">
        <v>4.3</v>
      </c>
      <c r="U344" s="241" t="s">
        <v>19457</v>
      </c>
      <c r="V344" s="220" t="s">
        <v>24</v>
      </c>
      <c r="W344" s="220" t="s">
        <v>2187</v>
      </c>
      <c r="X344" s="226" t="s">
        <v>2539</v>
      </c>
      <c r="Y344" s="220" t="s">
        <v>24</v>
      </c>
      <c r="Z344" s="220" t="s">
        <v>24</v>
      </c>
      <c r="AA344" s="220" t="s">
        <v>3354</v>
      </c>
      <c r="AB344" s="220" t="s">
        <v>24</v>
      </c>
      <c r="AC344" s="220" t="s">
        <v>24</v>
      </c>
      <c r="AD344" s="220" t="s">
        <v>3376</v>
      </c>
    </row>
    <row r="345" spans="2:30" ht="67.5" customHeight="1">
      <c r="B345" s="218" t="str">
        <f>VLOOKUP(K345,[5]水準表DB!$E$8:$H$1510,4,FALSE)</f>
        <v>A</v>
      </c>
      <c r="C345" s="219" t="str">
        <f t="shared" si="45"/>
        <v>高温水ヒートポンプ（水熱源･循環式）</v>
      </c>
      <c r="D345" s="219" t="str">
        <f t="shared" si="46"/>
        <v>高温水ヒートポンプ（水熱源･循環式）温水出口温度65℃、熱源水入口温度17℃以上30℃以下、熱源水出口温度7℃以上20℃以下、温水出入口温度差10℃</v>
      </c>
      <c r="E345" s="219" t="str">
        <f t="shared" si="47"/>
        <v>高温水ヒートポンプ（水熱源･循環式）温水出口温度65℃、熱源水入口温度17℃以上30℃以下、熱源水出口温度7℃以上20℃以下、温水出入口温度差10℃加熱能力</v>
      </c>
      <c r="F345" s="217" t="str">
        <f t="shared" si="41"/>
        <v>高温水ヒートポンプ（水熱源･循環式）温水出口温度65℃、熱源水入口温度17℃以上30℃以下、熱源水出口温度7℃以上20℃以下、温水出入口温度差10℃加熱能力-成績係数（COP）</v>
      </c>
      <c r="G345" s="217" t="str">
        <f t="shared" si="42"/>
        <v>高温水ヒートポンプ（水熱源･循環式）温水出口温度65℃、熱源水入口温度17℃以上30℃以下、熱源水出口温度7℃以上20℃以下、温水出入口温度差10℃加熱能力-成績係数（COP）標準条件による評価</v>
      </c>
      <c r="H345" s="217" t="str">
        <f t="shared" si="43"/>
        <v>高温水ヒートポンプ（水熱源･循環式）温水出口温度65℃、熱源水入口温度17℃以上30℃以下、熱源水出口温度7℃以上20℃以下、温水出入口温度差10℃加熱能力-成績係数（COP）標準条件による評価-</v>
      </c>
      <c r="I345" s="217" t="str">
        <f t="shared" si="44"/>
        <v>高温水ヒートポンプ（水熱源･循環式）温水出口温度65℃、熱源水入口温度17℃以上30℃以下、熱源水出口温度7℃以上20℃以下、温水出入口温度差10℃加熱能力-成績係数（COP）標準条件による評価--</v>
      </c>
      <c r="K345" s="160" t="s">
        <v>10743</v>
      </c>
      <c r="L345" s="227" t="s">
        <v>68</v>
      </c>
      <c r="M345" s="227" t="s">
        <v>7698</v>
      </c>
      <c r="N345" s="227" t="s">
        <v>72</v>
      </c>
      <c r="O345" s="228" t="s">
        <v>3375</v>
      </c>
      <c r="P345" s="227" t="s">
        <v>2538</v>
      </c>
      <c r="Q345" s="229" t="s">
        <v>3360</v>
      </c>
      <c r="R345" s="222" t="s">
        <v>22373</v>
      </c>
      <c r="S345" s="230" t="s">
        <v>19456</v>
      </c>
      <c r="T345" s="224" t="s">
        <v>24</v>
      </c>
      <c r="U345" s="225" t="s">
        <v>19456</v>
      </c>
      <c r="V345" s="229" t="s">
        <v>24</v>
      </c>
      <c r="W345" s="227" t="s">
        <v>2187</v>
      </c>
      <c r="X345" s="231" t="s">
        <v>2539</v>
      </c>
      <c r="Y345" s="227" t="s">
        <v>24</v>
      </c>
      <c r="Z345" s="227" t="s">
        <v>24</v>
      </c>
      <c r="AA345" s="227" t="s">
        <v>3354</v>
      </c>
      <c r="AB345" s="227" t="s">
        <v>24</v>
      </c>
      <c r="AC345" s="227" t="s">
        <v>24</v>
      </c>
      <c r="AD345" s="227" t="s">
        <v>3376</v>
      </c>
    </row>
    <row r="346" spans="2:30" ht="63.6" customHeight="1">
      <c r="B346" s="218" t="str">
        <f>VLOOKUP(K346,[5]水準表DB!$E$8:$H$1510,4,FALSE)</f>
        <v>A</v>
      </c>
      <c r="C346" s="219" t="str">
        <f t="shared" si="45"/>
        <v>高温水ヒートポンプ（水熱源･循環式）</v>
      </c>
      <c r="D346" s="219" t="str">
        <f t="shared" si="46"/>
        <v>高温水ヒートポンプ（水熱源･循環式）温水出口温度65℃、熱源水入口温度17℃以上30℃以下、熱源水出口温度7℃以上20℃以下、温水出入口温度差10℃</v>
      </c>
      <c r="E346" s="219" t="str">
        <f t="shared" si="47"/>
        <v>高温水ヒートポンプ（水熱源･循環式）温水出口温度65℃、熱源水入口温度17℃以上30℃以下、熱源水出口温度7℃以上20℃以下、温水出入口温度差10℃加熱能力</v>
      </c>
      <c r="F346" s="217" t="str">
        <f t="shared" si="41"/>
        <v>高温水ヒートポンプ（水熱源･循環式）温水出口温度65℃、熱源水入口温度17℃以上30℃以下、熱源水出口温度7℃以上20℃以下、温水出入口温度差10℃加熱能力-成績係数（COP）</v>
      </c>
      <c r="G346" s="217" t="str">
        <f t="shared" si="42"/>
        <v>高温水ヒートポンプ（水熱源･循環式）温水出口温度65℃、熱源水入口温度17℃以上30℃以下、熱源水出口温度7℃以上20℃以下、温水出入口温度差10℃加熱能力-成績係数（COP）標準条件による評価</v>
      </c>
      <c r="H346" s="217" t="str">
        <f t="shared" si="43"/>
        <v>高温水ヒートポンプ（水熱源･循環式）温水出口温度65℃、熱源水入口温度17℃以上30℃以下、熱源水出口温度7℃以上20℃以下、温水出入口温度差10℃加熱能力-成績係数（COP）標準条件による評価-</v>
      </c>
      <c r="I346" s="217" t="str">
        <f t="shared" si="44"/>
        <v>高温水ヒートポンプ（水熱源･循環式）温水出口温度65℃、熱源水入口温度17℃以上30℃以下、熱源水出口温度7℃以上20℃以下、温水出入口温度差10℃加熱能力-成績係数（COP）標準条件による評価--</v>
      </c>
      <c r="K346" s="160" t="s">
        <v>10744</v>
      </c>
      <c r="L346" s="227" t="s">
        <v>68</v>
      </c>
      <c r="M346" s="227" t="s">
        <v>7698</v>
      </c>
      <c r="N346" s="227" t="s">
        <v>72</v>
      </c>
      <c r="O346" s="228" t="s">
        <v>3375</v>
      </c>
      <c r="P346" s="227" t="s">
        <v>2538</v>
      </c>
      <c r="Q346" s="229" t="s">
        <v>3365</v>
      </c>
      <c r="R346" s="222" t="s">
        <v>22372</v>
      </c>
      <c r="S346" s="230" t="s">
        <v>19456</v>
      </c>
      <c r="T346" s="337">
        <v>4.45</v>
      </c>
      <c r="U346" s="225" t="s">
        <v>19457</v>
      </c>
      <c r="V346" s="229" t="s">
        <v>24</v>
      </c>
      <c r="W346" s="227" t="s">
        <v>2187</v>
      </c>
      <c r="X346" s="231" t="s">
        <v>2539</v>
      </c>
      <c r="Y346" s="227" t="s">
        <v>24</v>
      </c>
      <c r="Z346" s="227" t="s">
        <v>24</v>
      </c>
      <c r="AA346" s="227" t="s">
        <v>3354</v>
      </c>
      <c r="AB346" s="227" t="s">
        <v>24</v>
      </c>
      <c r="AC346" s="227" t="s">
        <v>24</v>
      </c>
      <c r="AD346" s="227" t="s">
        <v>3376</v>
      </c>
    </row>
    <row r="347" spans="2:30" ht="67.5" customHeight="1">
      <c r="B347" s="218" t="str">
        <f>VLOOKUP(K347,[5]水準表DB!$E$8:$H$1510,4,FALSE)</f>
        <v>A</v>
      </c>
      <c r="C347" s="219" t="str">
        <f t="shared" si="45"/>
        <v>高温水ヒートポンプ（水熱源･循環式）</v>
      </c>
      <c r="D347" s="219" t="str">
        <f t="shared" si="46"/>
        <v>高温水ヒートポンプ（水熱源･循環式）温水出口温度65℃、熱源水入口温度17℃以上30℃以下、熱源水出口温度7℃以上20℃以下、温水出入口温度差10℃</v>
      </c>
      <c r="E347" s="219" t="str">
        <f t="shared" si="47"/>
        <v>高温水ヒートポンプ（水熱源･循環式）温水出口温度65℃、熱源水入口温度17℃以上30℃以下、熱源水出口温度7℃以上20℃以下、温水出入口温度差10℃加熱能力</v>
      </c>
      <c r="F347" s="217" t="str">
        <f t="shared" si="41"/>
        <v>高温水ヒートポンプ（水熱源･循環式）温水出口温度65℃、熱源水入口温度17℃以上30℃以下、熱源水出口温度7℃以上20℃以下、温水出入口温度差10℃加熱能力-成績係数（COP）</v>
      </c>
      <c r="G347" s="217" t="str">
        <f t="shared" si="42"/>
        <v>高温水ヒートポンプ（水熱源･循環式）温水出口温度65℃、熱源水入口温度17℃以上30℃以下、熱源水出口温度7℃以上20℃以下、温水出入口温度差10℃加熱能力-成績係数（COP）標準条件による評価</v>
      </c>
      <c r="H347" s="217" t="str">
        <f t="shared" si="43"/>
        <v>高温水ヒートポンプ（水熱源･循環式）温水出口温度65℃、熱源水入口温度17℃以上30℃以下、熱源水出口温度7℃以上20℃以下、温水出入口温度差10℃加熱能力-成績係数（COP）標準条件による評価-</v>
      </c>
      <c r="I347" s="217" t="str">
        <f t="shared" si="44"/>
        <v>高温水ヒートポンプ（水熱源･循環式）温水出口温度65℃、熱源水入口温度17℃以上30℃以下、熱源水出口温度7℃以上20℃以下、温水出入口温度差10℃加熱能力-成績係数（COP）標準条件による評価--</v>
      </c>
      <c r="K347" s="160" t="s">
        <v>10745</v>
      </c>
      <c r="L347" s="227" t="s">
        <v>68</v>
      </c>
      <c r="M347" s="227" t="s">
        <v>7698</v>
      </c>
      <c r="N347" s="227" t="s">
        <v>72</v>
      </c>
      <c r="O347" s="228" t="s">
        <v>3375</v>
      </c>
      <c r="P347" s="227" t="s">
        <v>2538</v>
      </c>
      <c r="Q347" s="229" t="s">
        <v>3370</v>
      </c>
      <c r="R347" s="222" t="s">
        <v>22373</v>
      </c>
      <c r="S347" s="230" t="s">
        <v>19456</v>
      </c>
      <c r="T347" s="224" t="s">
        <v>24</v>
      </c>
      <c r="U347" s="225" t="s">
        <v>19456</v>
      </c>
      <c r="V347" s="229" t="s">
        <v>24</v>
      </c>
      <c r="W347" s="227" t="s">
        <v>2187</v>
      </c>
      <c r="X347" s="231" t="s">
        <v>2539</v>
      </c>
      <c r="Y347" s="227" t="s">
        <v>24</v>
      </c>
      <c r="Z347" s="227" t="s">
        <v>24</v>
      </c>
      <c r="AA347" s="227" t="s">
        <v>3354</v>
      </c>
      <c r="AB347" s="227" t="s">
        <v>24</v>
      </c>
      <c r="AC347" s="227" t="s">
        <v>24</v>
      </c>
      <c r="AD347" s="227" t="s">
        <v>3376</v>
      </c>
    </row>
    <row r="348" spans="2:30" ht="202.5" customHeight="1">
      <c r="B348" s="218" t="str">
        <f>VLOOKUP(K348,[5]水準表DB!$E$8:$H$1510,4,FALSE)</f>
        <v>A</v>
      </c>
      <c r="C348" s="219" t="str">
        <f t="shared" si="45"/>
        <v>高温水ヒートポンプ（水熱源･循環式）</v>
      </c>
      <c r="D348" s="219" t="str">
        <f t="shared" si="46"/>
        <v>高温水ヒートポンプ（水熱源･循環式）温水出口温度65℃、熱源水入口温度20℃、熱源水出口温度15℃以上17℃以下、温水出入口温度差5℃</v>
      </c>
      <c r="E348" s="219" t="str">
        <f t="shared" si="47"/>
        <v>高温水ヒートポンプ（水熱源･循環式）温水出口温度65℃、熱源水入口温度20℃、熱源水出口温度15℃以上17℃以下、温水出入口温度差5℃加熱能力</v>
      </c>
      <c r="F348" s="217" t="str">
        <f t="shared" si="41"/>
        <v>高温水ヒートポンプ（水熱源･循環式）温水出口温度65℃、熱源水入口温度20℃、熱源水出口温度15℃以上17℃以下、温水出入口温度差5℃加熱能力-成績係数（COP）</v>
      </c>
      <c r="G348" s="217" t="str">
        <f t="shared" si="42"/>
        <v>高温水ヒートポンプ（水熱源･循環式）温水出口温度65℃、熱源水入口温度20℃、熱源水出口温度15℃以上17℃以下、温水出入口温度差5℃加熱能力-成績係数（COP）標準条件による評価</v>
      </c>
      <c r="H348" s="217" t="str">
        <f t="shared" si="43"/>
        <v>高温水ヒートポンプ（水熱源･循環式）温水出口温度65℃、熱源水入口温度20℃、熱源水出口温度15℃以上17℃以下、温水出入口温度差5℃加熱能力-成績係数（COP）標準条件による評価-</v>
      </c>
      <c r="I348" s="217" t="str">
        <f t="shared" si="44"/>
        <v>高温水ヒートポンプ（水熱源･循環式）温水出口温度65℃、熱源水入口温度20℃、熱源水出口温度15℃以上17℃以下、温水出入口温度差5℃加熱能力-成績係数（COP）標準条件による評価--</v>
      </c>
      <c r="K348" s="160" t="s">
        <v>10746</v>
      </c>
      <c r="L348" s="227" t="s">
        <v>68</v>
      </c>
      <c r="M348" s="227" t="s">
        <v>7698</v>
      </c>
      <c r="N348" s="227" t="s">
        <v>72</v>
      </c>
      <c r="O348" s="221" t="s">
        <v>3393</v>
      </c>
      <c r="P348" s="220" t="s">
        <v>2538</v>
      </c>
      <c r="Q348" s="220" t="s">
        <v>3353</v>
      </c>
      <c r="R348" s="239" t="s">
        <v>22318</v>
      </c>
      <c r="S348" s="223" t="s">
        <v>19456</v>
      </c>
      <c r="T348" s="240">
        <v>3.6</v>
      </c>
      <c r="U348" s="241" t="s">
        <v>19457</v>
      </c>
      <c r="V348" s="220" t="s">
        <v>24</v>
      </c>
      <c r="W348" s="220" t="s">
        <v>2187</v>
      </c>
      <c r="X348" s="226" t="s">
        <v>2539</v>
      </c>
      <c r="Y348" s="220" t="s">
        <v>24</v>
      </c>
      <c r="Z348" s="220" t="s">
        <v>24</v>
      </c>
      <c r="AA348" s="220" t="s">
        <v>3354</v>
      </c>
      <c r="AB348" s="220" t="s">
        <v>24</v>
      </c>
      <c r="AC348" s="220" t="s">
        <v>24</v>
      </c>
      <c r="AD348" s="220" t="s">
        <v>3394</v>
      </c>
    </row>
    <row r="349" spans="2:30" ht="67.5" customHeight="1">
      <c r="B349" s="218" t="str">
        <f>VLOOKUP(K349,[5]水準表DB!$E$8:$H$1510,4,FALSE)</f>
        <v>A</v>
      </c>
      <c r="C349" s="219" t="str">
        <f t="shared" si="45"/>
        <v>高温水ヒートポンプ（水熱源･循環式）</v>
      </c>
      <c r="D349" s="219" t="str">
        <f t="shared" si="46"/>
        <v>高温水ヒートポンプ（水熱源･循環式）温水出口温度65℃、熱源水入口温度20℃、熱源水出口温度15℃以上17℃以下、温水出入口温度差5℃</v>
      </c>
      <c r="E349" s="219" t="str">
        <f t="shared" si="47"/>
        <v>高温水ヒートポンプ（水熱源･循環式）温水出口温度65℃、熱源水入口温度20℃、熱源水出口温度15℃以上17℃以下、温水出入口温度差5℃加熱能力</v>
      </c>
      <c r="F349" s="217" t="str">
        <f t="shared" si="41"/>
        <v>高温水ヒートポンプ（水熱源･循環式）温水出口温度65℃、熱源水入口温度20℃、熱源水出口温度15℃以上17℃以下、温水出入口温度差5℃加熱能力-成績係数（COP）</v>
      </c>
      <c r="G349" s="217" t="str">
        <f t="shared" si="42"/>
        <v>高温水ヒートポンプ（水熱源･循環式）温水出口温度65℃、熱源水入口温度20℃、熱源水出口温度15℃以上17℃以下、温水出入口温度差5℃加熱能力-成績係数（COP）標準条件による評価</v>
      </c>
      <c r="H349" s="217" t="str">
        <f t="shared" si="43"/>
        <v>高温水ヒートポンプ（水熱源･循環式）温水出口温度65℃、熱源水入口温度20℃、熱源水出口温度15℃以上17℃以下、温水出入口温度差5℃加熱能力-成績係数（COP）標準条件による評価-</v>
      </c>
      <c r="I349" s="217" t="str">
        <f t="shared" si="44"/>
        <v>高温水ヒートポンプ（水熱源･循環式）温水出口温度65℃、熱源水入口温度20℃、熱源水出口温度15℃以上17℃以下、温水出入口温度差5℃加熱能力-成績係数（COP）標準条件による評価--</v>
      </c>
      <c r="K349" s="160" t="s">
        <v>10747</v>
      </c>
      <c r="L349" s="233" t="s">
        <v>68</v>
      </c>
      <c r="M349" s="233" t="s">
        <v>7698</v>
      </c>
      <c r="N349" s="233" t="s">
        <v>72</v>
      </c>
      <c r="O349" s="232" t="s">
        <v>3393</v>
      </c>
      <c r="P349" s="233" t="s">
        <v>2538</v>
      </c>
      <c r="Q349" s="244" t="s">
        <v>3360</v>
      </c>
      <c r="R349" s="252" t="s">
        <v>22373</v>
      </c>
      <c r="S349" s="234" t="s">
        <v>19456</v>
      </c>
      <c r="T349" s="245" t="s">
        <v>24</v>
      </c>
      <c r="U349" s="246" t="s">
        <v>19456</v>
      </c>
      <c r="V349" s="244" t="s">
        <v>24</v>
      </c>
      <c r="W349" s="233" t="s">
        <v>2187</v>
      </c>
      <c r="X349" s="236" t="s">
        <v>2539</v>
      </c>
      <c r="Y349" s="233" t="s">
        <v>24</v>
      </c>
      <c r="Z349" s="233" t="s">
        <v>24</v>
      </c>
      <c r="AA349" s="233" t="s">
        <v>3354</v>
      </c>
      <c r="AB349" s="233" t="s">
        <v>24</v>
      </c>
      <c r="AC349" s="233" t="s">
        <v>24</v>
      </c>
      <c r="AD349" s="233" t="s">
        <v>3394</v>
      </c>
    </row>
    <row r="350" spans="2:30" ht="213" customHeight="1">
      <c r="B350" s="218" t="str">
        <f>VLOOKUP(K350,[5]水準表DB!$E$8:$H$1510,4,FALSE)</f>
        <v>A</v>
      </c>
      <c r="C350" s="219" t="str">
        <f t="shared" si="45"/>
        <v>高温水ヒートポンプ（水熱源･循環式）</v>
      </c>
      <c r="D350" s="219" t="str">
        <f t="shared" si="46"/>
        <v>高温水ヒートポンプ（水熱源･循環式）温水出口温度65℃、熱源水入口温度20℃、熱源水出口温度15℃以上17℃以下、温水出入口温度差5℃</v>
      </c>
      <c r="E350" s="219" t="str">
        <f t="shared" si="47"/>
        <v>高温水ヒートポンプ（水熱源･循環式）温水出口温度65℃、熱源水入口温度20℃、熱源水出口温度15℃以上17℃以下、温水出入口温度差5℃加熱能力</v>
      </c>
      <c r="F350" s="217" t="str">
        <f t="shared" si="41"/>
        <v>高温水ヒートポンプ（水熱源･循環式）温水出口温度65℃、熱源水入口温度20℃、熱源水出口温度15℃以上17℃以下、温水出入口温度差5℃加熱能力-成績係数（COP）</v>
      </c>
      <c r="G350" s="217" t="str">
        <f t="shared" si="42"/>
        <v>高温水ヒートポンプ（水熱源･循環式）温水出口温度65℃、熱源水入口温度20℃、熱源水出口温度15℃以上17℃以下、温水出入口温度差5℃加熱能力-成績係数（COP）標準条件による評価</v>
      </c>
      <c r="H350" s="217" t="str">
        <f t="shared" si="43"/>
        <v>高温水ヒートポンプ（水熱源･循環式）温水出口温度65℃、熱源水入口温度20℃、熱源水出口温度15℃以上17℃以下、温水出入口温度差5℃加熱能力-成績係数（COP）標準条件による評価-</v>
      </c>
      <c r="I350" s="217" t="str">
        <f t="shared" si="44"/>
        <v>高温水ヒートポンプ（水熱源･循環式）温水出口温度65℃、熱源水入口温度20℃、熱源水出口温度15℃以上17℃以下、温水出入口温度差5℃加熱能力-成績係数（COP）標準条件による評価--</v>
      </c>
      <c r="K350" s="160" t="s">
        <v>10748</v>
      </c>
      <c r="L350" s="229" t="s">
        <v>68</v>
      </c>
      <c r="M350" s="229" t="s">
        <v>7698</v>
      </c>
      <c r="N350" s="229" t="s">
        <v>72</v>
      </c>
      <c r="O350" s="255" t="s">
        <v>3393</v>
      </c>
      <c r="P350" s="229" t="s">
        <v>2538</v>
      </c>
      <c r="Q350" s="229" t="s">
        <v>3365</v>
      </c>
      <c r="R350" s="222" t="s">
        <v>22372</v>
      </c>
      <c r="S350" s="230" t="s">
        <v>19456</v>
      </c>
      <c r="T350" s="337">
        <v>3.75</v>
      </c>
      <c r="U350" s="225" t="s">
        <v>19457</v>
      </c>
      <c r="V350" s="229" t="s">
        <v>24</v>
      </c>
      <c r="W350" s="229" t="s">
        <v>2187</v>
      </c>
      <c r="X350" s="242" t="s">
        <v>2539</v>
      </c>
      <c r="Y350" s="229" t="s">
        <v>24</v>
      </c>
      <c r="Z350" s="229" t="s">
        <v>24</v>
      </c>
      <c r="AA350" s="229" t="s">
        <v>3354</v>
      </c>
      <c r="AB350" s="229" t="s">
        <v>24</v>
      </c>
      <c r="AC350" s="229" t="s">
        <v>24</v>
      </c>
      <c r="AD350" s="229" t="s">
        <v>3394</v>
      </c>
    </row>
    <row r="351" spans="2:30" ht="67.5" customHeight="1">
      <c r="B351" s="218" t="str">
        <f>VLOOKUP(K351,[5]水準表DB!$E$8:$H$1510,4,FALSE)</f>
        <v>A</v>
      </c>
      <c r="C351" s="219" t="str">
        <f t="shared" si="45"/>
        <v>高温水ヒートポンプ（水熱源･循環式）</v>
      </c>
      <c r="D351" s="219" t="str">
        <f t="shared" si="46"/>
        <v>高温水ヒートポンプ（水熱源･循環式）温水出口温度65℃、熱源水入口温度20℃、熱源水出口温度15℃以上17℃以下、温水出入口温度差5℃</v>
      </c>
      <c r="E351" s="219" t="str">
        <f t="shared" si="47"/>
        <v>高温水ヒートポンプ（水熱源･循環式）温水出口温度65℃、熱源水入口温度20℃、熱源水出口温度15℃以上17℃以下、温水出入口温度差5℃加熱能力</v>
      </c>
      <c r="F351" s="217" t="str">
        <f t="shared" si="41"/>
        <v>高温水ヒートポンプ（水熱源･循環式）温水出口温度65℃、熱源水入口温度20℃、熱源水出口温度15℃以上17℃以下、温水出入口温度差5℃加熱能力-成績係数（COP）</v>
      </c>
      <c r="G351" s="217" t="str">
        <f t="shared" si="42"/>
        <v>高温水ヒートポンプ（水熱源･循環式）温水出口温度65℃、熱源水入口温度20℃、熱源水出口温度15℃以上17℃以下、温水出入口温度差5℃加熱能力-成績係数（COP）標準条件による評価</v>
      </c>
      <c r="H351" s="217" t="str">
        <f t="shared" si="43"/>
        <v>高温水ヒートポンプ（水熱源･循環式）温水出口温度65℃、熱源水入口温度20℃、熱源水出口温度15℃以上17℃以下、温水出入口温度差5℃加熱能力-成績係数（COP）標準条件による評価-</v>
      </c>
      <c r="I351" s="217" t="str">
        <f t="shared" si="44"/>
        <v>高温水ヒートポンプ（水熱源･循環式）温水出口温度65℃、熱源水入口温度20℃、熱源水出口温度15℃以上17℃以下、温水出入口温度差5℃加熱能力-成績係数（COP）標準条件による評価--</v>
      </c>
      <c r="K351" s="160" t="s">
        <v>10749</v>
      </c>
      <c r="L351" s="227" t="s">
        <v>68</v>
      </c>
      <c r="M351" s="227" t="s">
        <v>7698</v>
      </c>
      <c r="N351" s="227" t="s">
        <v>72</v>
      </c>
      <c r="O351" s="228" t="s">
        <v>3393</v>
      </c>
      <c r="P351" s="227" t="s">
        <v>2538</v>
      </c>
      <c r="Q351" s="229" t="s">
        <v>3370</v>
      </c>
      <c r="R351" s="222" t="s">
        <v>22373</v>
      </c>
      <c r="S351" s="230" t="s">
        <v>19456</v>
      </c>
      <c r="T351" s="224" t="s">
        <v>24</v>
      </c>
      <c r="U351" s="225" t="s">
        <v>19456</v>
      </c>
      <c r="V351" s="227" t="s">
        <v>24</v>
      </c>
      <c r="W351" s="227" t="s">
        <v>2187</v>
      </c>
      <c r="X351" s="231" t="s">
        <v>2539</v>
      </c>
      <c r="Y351" s="227" t="s">
        <v>24</v>
      </c>
      <c r="Z351" s="227" t="s">
        <v>24</v>
      </c>
      <c r="AA351" s="227" t="s">
        <v>3354</v>
      </c>
      <c r="AB351" s="227" t="s">
        <v>24</v>
      </c>
      <c r="AC351" s="227" t="s">
        <v>24</v>
      </c>
      <c r="AD351" s="227" t="s">
        <v>3394</v>
      </c>
    </row>
    <row r="352" spans="2:30" ht="211.5" customHeight="1">
      <c r="B352" s="218" t="str">
        <f>VLOOKUP(K352,[5]水準表DB!$E$8:$H$1510,4,FALSE)</f>
        <v>A</v>
      </c>
      <c r="C352" s="219" t="str">
        <f t="shared" si="45"/>
        <v>高温水ヒートポンプ（水熱源･循環式）</v>
      </c>
      <c r="D352" s="219" t="str">
        <f t="shared" si="46"/>
        <v>高温水ヒートポンプ（水熱源･循環式）温水出口温度65℃、熱源水入口温度30℃、熱源水出口温度25℃以上30℃以下、温水出入口温度差5℃</v>
      </c>
      <c r="E352" s="219" t="str">
        <f t="shared" si="47"/>
        <v>高温水ヒートポンプ（水熱源･循環式）温水出口温度65℃、熱源水入口温度30℃、熱源水出口温度25℃以上30℃以下、温水出入口温度差5℃加熱能力</v>
      </c>
      <c r="F352" s="217" t="str">
        <f t="shared" si="41"/>
        <v>高温水ヒートポンプ（水熱源･循環式）温水出口温度65℃、熱源水入口温度30℃、熱源水出口温度25℃以上30℃以下、温水出入口温度差5℃加熱能力-成績係数（COP）</v>
      </c>
      <c r="G352" s="217" t="str">
        <f t="shared" si="42"/>
        <v>高温水ヒートポンプ（水熱源･循環式）温水出口温度65℃、熱源水入口温度30℃、熱源水出口温度25℃以上30℃以下、温水出入口温度差5℃加熱能力-成績係数（COP）標準条件による評価</v>
      </c>
      <c r="H352" s="217" t="str">
        <f t="shared" si="43"/>
        <v>高温水ヒートポンプ（水熱源･循環式）温水出口温度65℃、熱源水入口温度30℃、熱源水出口温度25℃以上30℃以下、温水出入口温度差5℃加熱能力-成績係数（COP）標準条件による評価-</v>
      </c>
      <c r="I352" s="217" t="str">
        <f t="shared" si="44"/>
        <v>高温水ヒートポンプ（水熱源･循環式）温水出口温度65℃、熱源水入口温度30℃、熱源水出口温度25℃以上30℃以下、温水出入口温度差5℃加熱能力-成績係数（COP）標準条件による評価--</v>
      </c>
      <c r="K352" s="160" t="s">
        <v>10750</v>
      </c>
      <c r="L352" s="227" t="s">
        <v>68</v>
      </c>
      <c r="M352" s="227" t="s">
        <v>7698</v>
      </c>
      <c r="N352" s="227" t="s">
        <v>72</v>
      </c>
      <c r="O352" s="221" t="s">
        <v>3411</v>
      </c>
      <c r="P352" s="220" t="s">
        <v>2538</v>
      </c>
      <c r="Q352" s="220" t="s">
        <v>3353</v>
      </c>
      <c r="R352" s="239" t="s">
        <v>22318</v>
      </c>
      <c r="S352" s="223" t="s">
        <v>19456</v>
      </c>
      <c r="T352" s="240">
        <v>4.2</v>
      </c>
      <c r="U352" s="241" t="s">
        <v>19457</v>
      </c>
      <c r="V352" s="220" t="s">
        <v>24</v>
      </c>
      <c r="W352" s="220" t="s">
        <v>2187</v>
      </c>
      <c r="X352" s="226" t="s">
        <v>2539</v>
      </c>
      <c r="Y352" s="220" t="s">
        <v>24</v>
      </c>
      <c r="Z352" s="220" t="s">
        <v>24</v>
      </c>
      <c r="AA352" s="220" t="s">
        <v>3354</v>
      </c>
      <c r="AB352" s="220" t="s">
        <v>24</v>
      </c>
      <c r="AC352" s="220" t="s">
        <v>24</v>
      </c>
      <c r="AD352" s="220" t="s">
        <v>3412</v>
      </c>
    </row>
    <row r="353" spans="2:30" ht="67.5" customHeight="1">
      <c r="B353" s="218" t="str">
        <f>VLOOKUP(K353,[5]水準表DB!$E$8:$H$1510,4,FALSE)</f>
        <v>A</v>
      </c>
      <c r="C353" s="219" t="str">
        <f t="shared" si="45"/>
        <v>高温水ヒートポンプ（水熱源･循環式）</v>
      </c>
      <c r="D353" s="219" t="str">
        <f t="shared" si="46"/>
        <v>高温水ヒートポンプ（水熱源･循環式）温水出口温度65℃、熱源水入口温度30℃、熱源水出口温度25℃以上30℃以下、温水出入口温度差5℃</v>
      </c>
      <c r="E353" s="219" t="str">
        <f t="shared" si="47"/>
        <v>高温水ヒートポンプ（水熱源･循環式）温水出口温度65℃、熱源水入口温度30℃、熱源水出口温度25℃以上30℃以下、温水出入口温度差5℃加熱能力</v>
      </c>
      <c r="F353" s="217" t="str">
        <f t="shared" si="41"/>
        <v>高温水ヒートポンプ（水熱源･循環式）温水出口温度65℃、熱源水入口温度30℃、熱源水出口温度25℃以上30℃以下、温水出入口温度差5℃加熱能力-成績係数（COP）</v>
      </c>
      <c r="G353" s="217" t="str">
        <f t="shared" si="42"/>
        <v>高温水ヒートポンプ（水熱源･循環式）温水出口温度65℃、熱源水入口温度30℃、熱源水出口温度25℃以上30℃以下、温水出入口温度差5℃加熱能力-成績係数（COP）標準条件による評価</v>
      </c>
      <c r="H353" s="217" t="str">
        <f t="shared" si="43"/>
        <v>高温水ヒートポンプ（水熱源･循環式）温水出口温度65℃、熱源水入口温度30℃、熱源水出口温度25℃以上30℃以下、温水出入口温度差5℃加熱能力-成績係数（COP）標準条件による評価-</v>
      </c>
      <c r="I353" s="217" t="str">
        <f t="shared" si="44"/>
        <v>高温水ヒートポンプ（水熱源･循環式）温水出口温度65℃、熱源水入口温度30℃、熱源水出口温度25℃以上30℃以下、温水出入口温度差5℃加熱能力-成績係数（COP）標準条件による評価--</v>
      </c>
      <c r="K353" s="160" t="s">
        <v>10751</v>
      </c>
      <c r="L353" s="227" t="s">
        <v>68</v>
      </c>
      <c r="M353" s="227" t="s">
        <v>7698</v>
      </c>
      <c r="N353" s="227" t="s">
        <v>72</v>
      </c>
      <c r="O353" s="228" t="s">
        <v>3411</v>
      </c>
      <c r="P353" s="227" t="s">
        <v>2538</v>
      </c>
      <c r="Q353" s="229" t="s">
        <v>3360</v>
      </c>
      <c r="R353" s="222" t="s">
        <v>22373</v>
      </c>
      <c r="S353" s="230" t="s">
        <v>19456</v>
      </c>
      <c r="T353" s="224" t="s">
        <v>24</v>
      </c>
      <c r="U353" s="225" t="s">
        <v>19456</v>
      </c>
      <c r="V353" s="227" t="s">
        <v>24</v>
      </c>
      <c r="W353" s="227" t="s">
        <v>2187</v>
      </c>
      <c r="X353" s="231" t="s">
        <v>2539</v>
      </c>
      <c r="Y353" s="227" t="s">
        <v>24</v>
      </c>
      <c r="Z353" s="227" t="s">
        <v>24</v>
      </c>
      <c r="AA353" s="227" t="s">
        <v>3354</v>
      </c>
      <c r="AB353" s="227" t="s">
        <v>24</v>
      </c>
      <c r="AC353" s="227" t="s">
        <v>24</v>
      </c>
      <c r="AD353" s="227" t="s">
        <v>3412</v>
      </c>
    </row>
    <row r="354" spans="2:30" ht="63.6" customHeight="1">
      <c r="B354" s="218" t="str">
        <f>VLOOKUP(K354,[5]水準表DB!$E$8:$H$1510,4,FALSE)</f>
        <v>A</v>
      </c>
      <c r="C354" s="219" t="str">
        <f t="shared" si="45"/>
        <v>高温水ヒートポンプ（水熱源･循環式）</v>
      </c>
      <c r="D354" s="219" t="str">
        <f t="shared" si="46"/>
        <v>高温水ヒートポンプ（水熱源･循環式）温水出口温度65℃、熱源水入口温度30℃、熱源水出口温度25℃以上30℃以下、温水出入口温度差5℃</v>
      </c>
      <c r="E354" s="219" t="str">
        <f t="shared" si="47"/>
        <v>高温水ヒートポンプ（水熱源･循環式）温水出口温度65℃、熱源水入口温度30℃、熱源水出口温度25℃以上30℃以下、温水出入口温度差5℃加熱能力</v>
      </c>
      <c r="F354" s="217" t="str">
        <f t="shared" si="41"/>
        <v>高温水ヒートポンプ（水熱源･循環式）温水出口温度65℃、熱源水入口温度30℃、熱源水出口温度25℃以上30℃以下、温水出入口温度差5℃加熱能力-成績係数（COP）</v>
      </c>
      <c r="G354" s="217" t="str">
        <f t="shared" si="42"/>
        <v>高温水ヒートポンプ（水熱源･循環式）温水出口温度65℃、熱源水入口温度30℃、熱源水出口温度25℃以上30℃以下、温水出入口温度差5℃加熱能力-成績係数（COP）標準条件による評価</v>
      </c>
      <c r="H354" s="217" t="str">
        <f t="shared" si="43"/>
        <v>高温水ヒートポンプ（水熱源･循環式）温水出口温度65℃、熱源水入口温度30℃、熱源水出口温度25℃以上30℃以下、温水出入口温度差5℃加熱能力-成績係数（COP）標準条件による評価-</v>
      </c>
      <c r="I354" s="217" t="str">
        <f t="shared" si="44"/>
        <v>高温水ヒートポンプ（水熱源･循環式）温水出口温度65℃、熱源水入口温度30℃、熱源水出口温度25℃以上30℃以下、温水出入口温度差5℃加熱能力-成績係数（COP）標準条件による評価--</v>
      </c>
      <c r="K354" s="160" t="s">
        <v>10752</v>
      </c>
      <c r="L354" s="227" t="s">
        <v>68</v>
      </c>
      <c r="M354" s="227" t="s">
        <v>7698</v>
      </c>
      <c r="N354" s="227" t="s">
        <v>72</v>
      </c>
      <c r="O354" s="228" t="s">
        <v>3411</v>
      </c>
      <c r="P354" s="227" t="s">
        <v>2538</v>
      </c>
      <c r="Q354" s="229" t="s">
        <v>3365</v>
      </c>
      <c r="R354" s="222" t="s">
        <v>22372</v>
      </c>
      <c r="S354" s="230" t="s">
        <v>19456</v>
      </c>
      <c r="T354" s="224">
        <v>4.4400000000000004</v>
      </c>
      <c r="U354" s="225" t="s">
        <v>19456</v>
      </c>
      <c r="V354" s="227" t="s">
        <v>24</v>
      </c>
      <c r="W354" s="227" t="s">
        <v>2187</v>
      </c>
      <c r="X354" s="231" t="s">
        <v>2539</v>
      </c>
      <c r="Y354" s="227" t="s">
        <v>24</v>
      </c>
      <c r="Z354" s="227" t="s">
        <v>24</v>
      </c>
      <c r="AA354" s="227" t="s">
        <v>3354</v>
      </c>
      <c r="AB354" s="227" t="s">
        <v>24</v>
      </c>
      <c r="AC354" s="227" t="s">
        <v>24</v>
      </c>
      <c r="AD354" s="227" t="s">
        <v>3412</v>
      </c>
    </row>
    <row r="355" spans="2:30" ht="67.5" customHeight="1">
      <c r="B355" s="218" t="str">
        <f>VLOOKUP(K355,[5]水準表DB!$E$8:$H$1510,4,FALSE)</f>
        <v>A</v>
      </c>
      <c r="C355" s="219" t="str">
        <f t="shared" si="45"/>
        <v>高温水ヒートポンプ（水熱源･循環式）</v>
      </c>
      <c r="D355" s="219" t="str">
        <f t="shared" si="46"/>
        <v>高温水ヒートポンプ（水熱源･循環式）温水出口温度65℃、熱源水入口温度30℃、熱源水出口温度25℃以上30℃以下、温水出入口温度差5℃</v>
      </c>
      <c r="E355" s="219" t="str">
        <f t="shared" si="47"/>
        <v>高温水ヒートポンプ（水熱源･循環式）温水出口温度65℃、熱源水入口温度30℃、熱源水出口温度25℃以上30℃以下、温水出入口温度差5℃加熱能力</v>
      </c>
      <c r="F355" s="217" t="str">
        <f t="shared" si="41"/>
        <v>高温水ヒートポンプ（水熱源･循環式）温水出口温度65℃、熱源水入口温度30℃、熱源水出口温度25℃以上30℃以下、温水出入口温度差5℃加熱能力-成績係数（COP）</v>
      </c>
      <c r="G355" s="217" t="str">
        <f t="shared" si="42"/>
        <v>高温水ヒートポンプ（水熱源･循環式）温水出口温度65℃、熱源水入口温度30℃、熱源水出口温度25℃以上30℃以下、温水出入口温度差5℃加熱能力-成績係数（COP）標準条件による評価</v>
      </c>
      <c r="H355" s="217" t="str">
        <f t="shared" si="43"/>
        <v>高温水ヒートポンプ（水熱源･循環式）温水出口温度65℃、熱源水入口温度30℃、熱源水出口温度25℃以上30℃以下、温水出入口温度差5℃加熱能力-成績係数（COP）標準条件による評価-</v>
      </c>
      <c r="I355" s="217" t="str">
        <f t="shared" si="44"/>
        <v>高温水ヒートポンプ（水熱源･循環式）温水出口温度65℃、熱源水入口温度30℃、熱源水出口温度25℃以上30℃以下、温水出入口温度差5℃加熱能力-成績係数（COP）標準条件による評価--</v>
      </c>
      <c r="K355" s="160" t="s">
        <v>10753</v>
      </c>
      <c r="L355" s="227" t="s">
        <v>68</v>
      </c>
      <c r="M355" s="227" t="s">
        <v>7698</v>
      </c>
      <c r="N355" s="227" t="s">
        <v>72</v>
      </c>
      <c r="O355" s="228" t="s">
        <v>3411</v>
      </c>
      <c r="P355" s="227" t="s">
        <v>2538</v>
      </c>
      <c r="Q355" s="285" t="s">
        <v>3370</v>
      </c>
      <c r="R355" s="222" t="s">
        <v>22372</v>
      </c>
      <c r="S355" s="230" t="s">
        <v>19456</v>
      </c>
      <c r="T355" s="337">
        <v>4.8899999999999997</v>
      </c>
      <c r="U355" s="225" t="s">
        <v>19457</v>
      </c>
      <c r="V355" s="227" t="s">
        <v>24</v>
      </c>
      <c r="W355" s="227" t="s">
        <v>2187</v>
      </c>
      <c r="X355" s="231" t="s">
        <v>2539</v>
      </c>
      <c r="Y355" s="227" t="s">
        <v>24</v>
      </c>
      <c r="Z355" s="233" t="s">
        <v>24</v>
      </c>
      <c r="AA355" s="227" t="s">
        <v>3354</v>
      </c>
      <c r="AB355" s="233" t="s">
        <v>24</v>
      </c>
      <c r="AC355" s="227" t="s">
        <v>24</v>
      </c>
      <c r="AD355" s="233" t="s">
        <v>3412</v>
      </c>
    </row>
    <row r="356" spans="2:30" ht="215.25" customHeight="1">
      <c r="B356" s="218" t="str">
        <f>VLOOKUP(K356,[5]水準表DB!$E$8:$H$1510,4,FALSE)</f>
        <v>A</v>
      </c>
      <c r="C356" s="219" t="str">
        <f t="shared" si="45"/>
        <v>高温水ヒートポンプ（水熱源･循環式）</v>
      </c>
      <c r="D356" s="219" t="str">
        <f t="shared" si="46"/>
        <v>高温水ヒートポンプ（水熱源･循環式）温水出口温度65℃、熱源水入口温度38℃以上40℃以下、熱源水出口温度35℃、温水出入口温度差5℃</v>
      </c>
      <c r="E356" s="219" t="str">
        <f t="shared" si="47"/>
        <v>高温水ヒートポンプ（水熱源･循環式）温水出口温度65℃、熱源水入口温度38℃以上40℃以下、熱源水出口温度35℃、温水出入口温度差5℃加熱能力</v>
      </c>
      <c r="F356" s="217" t="str">
        <f t="shared" si="41"/>
        <v>高温水ヒートポンプ（水熱源･循環式）温水出口温度65℃、熱源水入口温度38℃以上40℃以下、熱源水出口温度35℃、温水出入口温度差5℃加熱能力-成績係数（COP）</v>
      </c>
      <c r="G356" s="217" t="str">
        <f t="shared" si="42"/>
        <v>高温水ヒートポンプ（水熱源･循環式）温水出口温度65℃、熱源水入口温度38℃以上40℃以下、熱源水出口温度35℃、温水出入口温度差5℃加熱能力-成績係数（COP）標準条件による評価</v>
      </c>
      <c r="H356" s="217" t="str">
        <f t="shared" si="43"/>
        <v>高温水ヒートポンプ（水熱源･循環式）温水出口温度65℃、熱源水入口温度38℃以上40℃以下、熱源水出口温度35℃、温水出入口温度差5℃加熱能力-成績係数（COP）標準条件による評価-</v>
      </c>
      <c r="I356" s="217" t="str">
        <f t="shared" si="44"/>
        <v>高温水ヒートポンプ（水熱源･循環式）温水出口温度65℃、熱源水入口温度38℃以上40℃以下、熱源水出口温度35℃、温水出入口温度差5℃加熱能力-成績係数（COP）標準条件による評価--</v>
      </c>
      <c r="K356" s="160" t="s">
        <v>10754</v>
      </c>
      <c r="L356" s="233" t="s">
        <v>68</v>
      </c>
      <c r="M356" s="233" t="s">
        <v>7698</v>
      </c>
      <c r="N356" s="233" t="s">
        <v>72</v>
      </c>
      <c r="O356" s="264" t="s">
        <v>3429</v>
      </c>
      <c r="P356" s="265" t="s">
        <v>2538</v>
      </c>
      <c r="Q356" s="265" t="s">
        <v>3353</v>
      </c>
      <c r="R356" s="239" t="s">
        <v>22318</v>
      </c>
      <c r="S356" s="269" t="s">
        <v>19456</v>
      </c>
      <c r="T356" s="266">
        <v>5.0999999999999996</v>
      </c>
      <c r="U356" s="267" t="s">
        <v>19457</v>
      </c>
      <c r="V356" s="265" t="s">
        <v>24</v>
      </c>
      <c r="W356" s="265" t="s">
        <v>2187</v>
      </c>
      <c r="X356" s="268" t="s">
        <v>2539</v>
      </c>
      <c r="Y356" s="265" t="s">
        <v>24</v>
      </c>
      <c r="Z356" s="265" t="s">
        <v>24</v>
      </c>
      <c r="AA356" s="265" t="s">
        <v>3354</v>
      </c>
      <c r="AB356" s="265" t="s">
        <v>24</v>
      </c>
      <c r="AC356" s="265" t="s">
        <v>24</v>
      </c>
      <c r="AD356" s="265" t="s">
        <v>3430</v>
      </c>
    </row>
    <row r="357" spans="2:30" ht="213" customHeight="1">
      <c r="B357" s="218" t="str">
        <f>VLOOKUP(K357,[5]水準表DB!$E$8:$H$1510,4,FALSE)</f>
        <v>A</v>
      </c>
      <c r="C357" s="219" t="str">
        <f t="shared" si="45"/>
        <v>高温水ヒートポンプ（水熱源･循環式）</v>
      </c>
      <c r="D357" s="219" t="str">
        <f t="shared" si="46"/>
        <v>高温水ヒートポンプ（水熱源･循環式）温水出口温度65℃、熱源水入口温度38℃以上40℃以下、熱源水出口温度35℃、温水出入口温度差5℃</v>
      </c>
      <c r="E357" s="219" t="str">
        <f t="shared" si="47"/>
        <v>高温水ヒートポンプ（水熱源･循環式）温水出口温度65℃、熱源水入口温度38℃以上40℃以下、熱源水出口温度35℃、温水出入口温度差5℃加熱能力</v>
      </c>
      <c r="F357" s="217" t="str">
        <f t="shared" si="41"/>
        <v>高温水ヒートポンプ（水熱源･循環式）温水出口温度65℃、熱源水入口温度38℃以上40℃以下、熱源水出口温度35℃、温水出入口温度差5℃加熱能力-成績係数（COP）</v>
      </c>
      <c r="G357" s="217" t="str">
        <f t="shared" si="42"/>
        <v>高温水ヒートポンプ（水熱源･循環式）温水出口温度65℃、熱源水入口温度38℃以上40℃以下、熱源水出口温度35℃、温水出入口温度差5℃加熱能力-成績係数（COP）標準条件による評価</v>
      </c>
      <c r="H357" s="217" t="str">
        <f t="shared" si="43"/>
        <v>高温水ヒートポンプ（水熱源･循環式）温水出口温度65℃、熱源水入口温度38℃以上40℃以下、熱源水出口温度35℃、温水出入口温度差5℃加熱能力-成績係数（COP）標準条件による評価-</v>
      </c>
      <c r="I357" s="217" t="str">
        <f t="shared" si="44"/>
        <v>高温水ヒートポンプ（水熱源･循環式）温水出口温度65℃、熱源水入口温度38℃以上40℃以下、熱源水出口温度35℃、温水出入口温度差5℃加熱能力-成績係数（COP）標準条件による評価--</v>
      </c>
      <c r="K357" s="160" t="s">
        <v>10755</v>
      </c>
      <c r="L357" s="220" t="s">
        <v>68</v>
      </c>
      <c r="M357" s="229" t="s">
        <v>7698</v>
      </c>
      <c r="N357" s="220" t="s">
        <v>72</v>
      </c>
      <c r="O357" s="221" t="s">
        <v>3429</v>
      </c>
      <c r="P357" s="220" t="s">
        <v>2538</v>
      </c>
      <c r="Q357" s="229" t="s">
        <v>3360</v>
      </c>
      <c r="R357" s="239" t="s">
        <v>22373</v>
      </c>
      <c r="S357" s="239" t="s">
        <v>19456</v>
      </c>
      <c r="T357" s="243" t="s">
        <v>24</v>
      </c>
      <c r="U357" s="241" t="s">
        <v>19456</v>
      </c>
      <c r="V357" s="220" t="s">
        <v>24</v>
      </c>
      <c r="W357" s="220" t="s">
        <v>2187</v>
      </c>
      <c r="X357" s="220" t="s">
        <v>2539</v>
      </c>
      <c r="Y357" s="220" t="s">
        <v>24</v>
      </c>
      <c r="Z357" s="229" t="s">
        <v>24</v>
      </c>
      <c r="AA357" s="220" t="s">
        <v>3354</v>
      </c>
      <c r="AB357" s="229" t="s">
        <v>24</v>
      </c>
      <c r="AC357" s="220" t="s">
        <v>24</v>
      </c>
      <c r="AD357" s="229" t="s">
        <v>3430</v>
      </c>
    </row>
    <row r="358" spans="2:30" ht="63.6" customHeight="1">
      <c r="B358" s="218" t="str">
        <f>VLOOKUP(K358,[5]水準表DB!$E$8:$H$1510,4,FALSE)</f>
        <v>A</v>
      </c>
      <c r="C358" s="219" t="str">
        <f t="shared" si="45"/>
        <v>高温水ヒートポンプ（水熱源･循環式）</v>
      </c>
      <c r="D358" s="219" t="str">
        <f t="shared" si="46"/>
        <v>高温水ヒートポンプ（水熱源･循環式）温水出口温度65℃、熱源水入口温度38℃以上40℃以下、熱源水出口温度35℃、温水出入口温度差5℃</v>
      </c>
      <c r="E358" s="219" t="str">
        <f t="shared" si="47"/>
        <v>高温水ヒートポンプ（水熱源･循環式）温水出口温度65℃、熱源水入口温度38℃以上40℃以下、熱源水出口温度35℃、温水出入口温度差5℃加熱能力</v>
      </c>
      <c r="F358" s="217" t="str">
        <f t="shared" si="41"/>
        <v>高温水ヒートポンプ（水熱源･循環式）温水出口温度65℃、熱源水入口温度38℃以上40℃以下、熱源水出口温度35℃、温水出入口温度差5℃加熱能力-成績係数（COP）</v>
      </c>
      <c r="G358" s="217" t="str">
        <f t="shared" si="42"/>
        <v>高温水ヒートポンプ（水熱源･循環式）温水出口温度65℃、熱源水入口温度38℃以上40℃以下、熱源水出口温度35℃、温水出入口温度差5℃加熱能力-成績係数（COP）標準条件による評価</v>
      </c>
      <c r="H358" s="217" t="str">
        <f t="shared" si="43"/>
        <v>高温水ヒートポンプ（水熱源･循環式）温水出口温度65℃、熱源水入口温度38℃以上40℃以下、熱源水出口温度35℃、温水出入口温度差5℃加熱能力-成績係数（COP）標準条件による評価-</v>
      </c>
      <c r="I358" s="217" t="str">
        <f t="shared" si="44"/>
        <v>高温水ヒートポンプ（水熱源･循環式）温水出口温度65℃、熱源水入口温度38℃以上40℃以下、熱源水出口温度35℃、温水出入口温度差5℃加熱能力-成績係数（COP）標準条件による評価--</v>
      </c>
      <c r="K358" s="160" t="s">
        <v>10756</v>
      </c>
      <c r="L358" s="227" t="s">
        <v>68</v>
      </c>
      <c r="M358" s="227" t="s">
        <v>7698</v>
      </c>
      <c r="N358" s="227" t="s">
        <v>72</v>
      </c>
      <c r="O358" s="228" t="s">
        <v>3429</v>
      </c>
      <c r="P358" s="227" t="s">
        <v>2538</v>
      </c>
      <c r="Q358" s="229" t="s">
        <v>3365</v>
      </c>
      <c r="R358" s="222" t="s">
        <v>22372</v>
      </c>
      <c r="S358" s="230" t="s">
        <v>19456</v>
      </c>
      <c r="T358" s="224">
        <v>6.18</v>
      </c>
      <c r="U358" s="225" t="s">
        <v>19456</v>
      </c>
      <c r="V358" s="227" t="s">
        <v>24</v>
      </c>
      <c r="W358" s="227" t="s">
        <v>2187</v>
      </c>
      <c r="X358" s="231" t="s">
        <v>2539</v>
      </c>
      <c r="Y358" s="227" t="s">
        <v>24</v>
      </c>
      <c r="Z358" s="227" t="s">
        <v>24</v>
      </c>
      <c r="AA358" s="227" t="s">
        <v>3354</v>
      </c>
      <c r="AB358" s="227" t="s">
        <v>24</v>
      </c>
      <c r="AC358" s="227" t="s">
        <v>24</v>
      </c>
      <c r="AD358" s="227" t="s">
        <v>3430</v>
      </c>
    </row>
    <row r="359" spans="2:30" ht="67.5" customHeight="1">
      <c r="B359" s="218" t="str">
        <f>VLOOKUP(K359,[5]水準表DB!$E$8:$H$1510,4,FALSE)</f>
        <v>A</v>
      </c>
      <c r="C359" s="219" t="str">
        <f t="shared" si="45"/>
        <v>高温水ヒートポンプ（水熱源･循環式）</v>
      </c>
      <c r="D359" s="219" t="str">
        <f t="shared" si="46"/>
        <v>高温水ヒートポンプ（水熱源･循環式）温水出口温度65℃、熱源水入口温度38℃以上40℃以下、熱源水出口温度35℃、温水出入口温度差5℃</v>
      </c>
      <c r="E359" s="219" t="str">
        <f t="shared" si="47"/>
        <v>高温水ヒートポンプ（水熱源･循環式）温水出口温度65℃、熱源水入口温度38℃以上40℃以下、熱源水出口温度35℃、温水出入口温度差5℃加熱能力</v>
      </c>
      <c r="F359" s="217" t="str">
        <f t="shared" si="41"/>
        <v>高温水ヒートポンプ（水熱源･循環式）温水出口温度65℃、熱源水入口温度38℃以上40℃以下、熱源水出口温度35℃、温水出入口温度差5℃加熱能力-成績係数（COP）</v>
      </c>
      <c r="G359" s="217" t="str">
        <f t="shared" si="42"/>
        <v>高温水ヒートポンプ（水熱源･循環式）温水出口温度65℃、熱源水入口温度38℃以上40℃以下、熱源水出口温度35℃、温水出入口温度差5℃加熱能力-成績係数（COP）標準条件による評価</v>
      </c>
      <c r="H359" s="217" t="str">
        <f t="shared" si="43"/>
        <v>高温水ヒートポンプ（水熱源･循環式）温水出口温度65℃、熱源水入口温度38℃以上40℃以下、熱源水出口温度35℃、温水出入口温度差5℃加熱能力-成績係数（COP）標準条件による評価-</v>
      </c>
      <c r="I359" s="217" t="str">
        <f t="shared" si="44"/>
        <v>高温水ヒートポンプ（水熱源･循環式）温水出口温度65℃、熱源水入口温度38℃以上40℃以下、熱源水出口温度35℃、温水出入口温度差5℃加熱能力-成績係数（COP）標準条件による評価--</v>
      </c>
      <c r="K359" s="160" t="s">
        <v>10757</v>
      </c>
      <c r="L359" s="227" t="s">
        <v>68</v>
      </c>
      <c r="M359" s="227" t="s">
        <v>7698</v>
      </c>
      <c r="N359" s="227" t="s">
        <v>72</v>
      </c>
      <c r="O359" s="228" t="s">
        <v>3429</v>
      </c>
      <c r="P359" s="227" t="s">
        <v>2538</v>
      </c>
      <c r="Q359" s="229" t="s">
        <v>3370</v>
      </c>
      <c r="R359" s="222" t="s">
        <v>22373</v>
      </c>
      <c r="S359" s="230" t="s">
        <v>19456</v>
      </c>
      <c r="T359" s="224" t="s">
        <v>24</v>
      </c>
      <c r="U359" s="225" t="s">
        <v>19456</v>
      </c>
      <c r="V359" s="227" t="s">
        <v>24</v>
      </c>
      <c r="W359" s="227" t="s">
        <v>2187</v>
      </c>
      <c r="X359" s="231" t="s">
        <v>2539</v>
      </c>
      <c r="Y359" s="227" t="s">
        <v>24</v>
      </c>
      <c r="Z359" s="227" t="s">
        <v>24</v>
      </c>
      <c r="AA359" s="227" t="s">
        <v>3354</v>
      </c>
      <c r="AB359" s="227" t="s">
        <v>24</v>
      </c>
      <c r="AC359" s="227" t="s">
        <v>24</v>
      </c>
      <c r="AD359" s="227" t="s">
        <v>3430</v>
      </c>
    </row>
    <row r="360" spans="2:30" ht="222.75" customHeight="1">
      <c r="B360" s="218" t="str">
        <f>VLOOKUP(K360,[5]水準表DB!$E$8:$H$1510,4,FALSE)</f>
        <v>A</v>
      </c>
      <c r="C360" s="219" t="str">
        <f t="shared" si="45"/>
        <v>高温水ヒートポンプ（水熱源･循環式）</v>
      </c>
      <c r="D360" s="219" t="str">
        <f t="shared" si="46"/>
        <v>高温水ヒートポンプ（水熱源･循環式）温水出口温度65℃、熱源水入口温度40℃、熱源水出口温度30℃、温水出入口温度差10℃</v>
      </c>
      <c r="E360" s="219" t="str">
        <f t="shared" si="47"/>
        <v>高温水ヒートポンプ（水熱源･循環式）温水出口温度65℃、熱源水入口温度40℃、熱源水出口温度30℃、温水出入口温度差10℃加熱能力</v>
      </c>
      <c r="F360" s="217" t="str">
        <f t="shared" si="41"/>
        <v>高温水ヒートポンプ（水熱源･循環式）温水出口温度65℃、熱源水入口温度40℃、熱源水出口温度30℃、温水出入口温度差10℃加熱能力-成績係数（COP）</v>
      </c>
      <c r="G360" s="217" t="str">
        <f t="shared" si="42"/>
        <v>高温水ヒートポンプ（水熱源･循環式）温水出口温度65℃、熱源水入口温度40℃、熱源水出口温度30℃、温水出入口温度差10℃加熱能力-成績係数（COP）標準条件による評価</v>
      </c>
      <c r="H360" s="217" t="str">
        <f t="shared" si="43"/>
        <v>高温水ヒートポンプ（水熱源･循環式）温水出口温度65℃、熱源水入口温度40℃、熱源水出口温度30℃、温水出入口温度差10℃加熱能力-成績係数（COP）標準条件による評価-</v>
      </c>
      <c r="I360" s="217" t="str">
        <f t="shared" si="44"/>
        <v>高温水ヒートポンプ（水熱源･循環式）温水出口温度65℃、熱源水入口温度40℃、熱源水出口温度30℃、温水出入口温度差10℃加熱能力-成績係数（COP）標準条件による評価--</v>
      </c>
      <c r="K360" s="160" t="s">
        <v>10758</v>
      </c>
      <c r="L360" s="227" t="s">
        <v>68</v>
      </c>
      <c r="M360" s="227" t="s">
        <v>7698</v>
      </c>
      <c r="N360" s="227" t="s">
        <v>72</v>
      </c>
      <c r="O360" s="221" t="s">
        <v>3447</v>
      </c>
      <c r="P360" s="220" t="s">
        <v>2538</v>
      </c>
      <c r="Q360" s="220" t="s">
        <v>3353</v>
      </c>
      <c r="R360" s="239" t="s">
        <v>22318</v>
      </c>
      <c r="S360" s="223" t="s">
        <v>19456</v>
      </c>
      <c r="T360" s="240">
        <v>4.9000000000000004</v>
      </c>
      <c r="U360" s="241" t="s">
        <v>19457</v>
      </c>
      <c r="V360" s="220" t="s">
        <v>24</v>
      </c>
      <c r="W360" s="220" t="s">
        <v>2187</v>
      </c>
      <c r="X360" s="226" t="s">
        <v>2539</v>
      </c>
      <c r="Y360" s="220" t="s">
        <v>24</v>
      </c>
      <c r="Z360" s="220" t="s">
        <v>24</v>
      </c>
      <c r="AA360" s="220" t="s">
        <v>3354</v>
      </c>
      <c r="AB360" s="220" t="s">
        <v>24</v>
      </c>
      <c r="AC360" s="220" t="s">
        <v>24</v>
      </c>
      <c r="AD360" s="220" t="s">
        <v>3448</v>
      </c>
    </row>
    <row r="361" spans="2:30" ht="67.5" customHeight="1">
      <c r="B361" s="218" t="str">
        <f>VLOOKUP(K361,[5]水準表DB!$E$8:$H$1510,4,FALSE)</f>
        <v>A</v>
      </c>
      <c r="C361" s="219" t="str">
        <f t="shared" si="45"/>
        <v>高温水ヒートポンプ（水熱源･循環式）</v>
      </c>
      <c r="D361" s="219" t="str">
        <f t="shared" si="46"/>
        <v>高温水ヒートポンプ（水熱源･循環式）温水出口温度65℃、熱源水入口温度40℃、熱源水出口温度30℃、温水出入口温度差10℃</v>
      </c>
      <c r="E361" s="219" t="str">
        <f t="shared" si="47"/>
        <v>高温水ヒートポンプ（水熱源･循環式）温水出口温度65℃、熱源水入口温度40℃、熱源水出口温度30℃、温水出入口温度差10℃加熱能力</v>
      </c>
      <c r="F361" s="217" t="str">
        <f t="shared" si="41"/>
        <v>高温水ヒートポンプ（水熱源･循環式）温水出口温度65℃、熱源水入口温度40℃、熱源水出口温度30℃、温水出入口温度差10℃加熱能力-成績係数（COP）</v>
      </c>
      <c r="G361" s="217" t="str">
        <f t="shared" si="42"/>
        <v>高温水ヒートポンプ（水熱源･循環式）温水出口温度65℃、熱源水入口温度40℃、熱源水出口温度30℃、温水出入口温度差10℃加熱能力-成績係数（COP）標準条件による評価</v>
      </c>
      <c r="H361" s="217" t="str">
        <f t="shared" si="43"/>
        <v>高温水ヒートポンプ（水熱源･循環式）温水出口温度65℃、熱源水入口温度40℃、熱源水出口温度30℃、温水出入口温度差10℃加熱能力-成績係数（COP）標準条件による評価-</v>
      </c>
      <c r="I361" s="217" t="str">
        <f t="shared" si="44"/>
        <v>高温水ヒートポンプ（水熱源･循環式）温水出口温度65℃、熱源水入口温度40℃、熱源水出口温度30℃、温水出入口温度差10℃加熱能力-成績係数（COP）標準条件による評価--</v>
      </c>
      <c r="K361" s="160" t="s">
        <v>10759</v>
      </c>
      <c r="L361" s="227" t="s">
        <v>68</v>
      </c>
      <c r="M361" s="227" t="s">
        <v>7698</v>
      </c>
      <c r="N361" s="227" t="s">
        <v>72</v>
      </c>
      <c r="O361" s="228" t="s">
        <v>3447</v>
      </c>
      <c r="P361" s="227" t="s">
        <v>2538</v>
      </c>
      <c r="Q361" s="229" t="s">
        <v>3360</v>
      </c>
      <c r="R361" s="222" t="s">
        <v>22373</v>
      </c>
      <c r="S361" s="230" t="s">
        <v>19456</v>
      </c>
      <c r="T361" s="224" t="s">
        <v>24</v>
      </c>
      <c r="U361" s="225" t="s">
        <v>19456</v>
      </c>
      <c r="V361" s="227" t="s">
        <v>24</v>
      </c>
      <c r="W361" s="227" t="s">
        <v>2187</v>
      </c>
      <c r="X361" s="231" t="s">
        <v>2539</v>
      </c>
      <c r="Y361" s="227" t="s">
        <v>24</v>
      </c>
      <c r="Z361" s="227" t="s">
        <v>24</v>
      </c>
      <c r="AA361" s="227" t="s">
        <v>3354</v>
      </c>
      <c r="AB361" s="227" t="s">
        <v>24</v>
      </c>
      <c r="AC361" s="227" t="s">
        <v>24</v>
      </c>
      <c r="AD361" s="227" t="s">
        <v>3448</v>
      </c>
    </row>
    <row r="362" spans="2:30" ht="63.6" customHeight="1">
      <c r="B362" s="218" t="str">
        <f>VLOOKUP(K362,[5]水準表DB!$E$8:$H$1510,4,FALSE)</f>
        <v>A</v>
      </c>
      <c r="C362" s="219" t="str">
        <f t="shared" si="45"/>
        <v>高温水ヒートポンプ（水熱源･循環式）</v>
      </c>
      <c r="D362" s="219" t="str">
        <f t="shared" si="46"/>
        <v>高温水ヒートポンプ（水熱源･循環式）温水出口温度65℃、熱源水入口温度40℃、熱源水出口温度30℃、温水出入口温度差10℃</v>
      </c>
      <c r="E362" s="219" t="str">
        <f t="shared" si="47"/>
        <v>高温水ヒートポンプ（水熱源･循環式）温水出口温度65℃、熱源水入口温度40℃、熱源水出口温度30℃、温水出入口温度差10℃加熱能力</v>
      </c>
      <c r="F362" s="217" t="str">
        <f t="shared" si="41"/>
        <v>高温水ヒートポンプ（水熱源･循環式）温水出口温度65℃、熱源水入口温度40℃、熱源水出口温度30℃、温水出入口温度差10℃加熱能力-成績係数（COP）</v>
      </c>
      <c r="G362" s="217" t="str">
        <f t="shared" si="42"/>
        <v>高温水ヒートポンプ（水熱源･循環式）温水出口温度65℃、熱源水入口温度40℃、熱源水出口温度30℃、温水出入口温度差10℃加熱能力-成績係数（COP）標準条件による評価</v>
      </c>
      <c r="H362" s="217" t="str">
        <f t="shared" si="43"/>
        <v>高温水ヒートポンプ（水熱源･循環式）温水出口温度65℃、熱源水入口温度40℃、熱源水出口温度30℃、温水出入口温度差10℃加熱能力-成績係数（COP）標準条件による評価-</v>
      </c>
      <c r="I362" s="217" t="str">
        <f t="shared" si="44"/>
        <v>高温水ヒートポンプ（水熱源･循環式）温水出口温度65℃、熱源水入口温度40℃、熱源水出口温度30℃、温水出入口温度差10℃加熱能力-成績係数（COP）標準条件による評価--</v>
      </c>
      <c r="K362" s="160" t="s">
        <v>10760</v>
      </c>
      <c r="L362" s="227" t="s">
        <v>68</v>
      </c>
      <c r="M362" s="227" t="s">
        <v>7698</v>
      </c>
      <c r="N362" s="227" t="s">
        <v>72</v>
      </c>
      <c r="O362" s="228" t="s">
        <v>3447</v>
      </c>
      <c r="P362" s="227" t="s">
        <v>2538</v>
      </c>
      <c r="Q362" s="229" t="s">
        <v>3365</v>
      </c>
      <c r="R362" s="222" t="s">
        <v>22373</v>
      </c>
      <c r="S362" s="230" t="s">
        <v>19456</v>
      </c>
      <c r="T362" s="224" t="s">
        <v>24</v>
      </c>
      <c r="U362" s="225" t="s">
        <v>19456</v>
      </c>
      <c r="V362" s="227" t="s">
        <v>24</v>
      </c>
      <c r="W362" s="227" t="s">
        <v>2187</v>
      </c>
      <c r="X362" s="231" t="s">
        <v>2539</v>
      </c>
      <c r="Y362" s="227" t="s">
        <v>24</v>
      </c>
      <c r="Z362" s="227" t="s">
        <v>24</v>
      </c>
      <c r="AA362" s="227" t="s">
        <v>3354</v>
      </c>
      <c r="AB362" s="227" t="s">
        <v>24</v>
      </c>
      <c r="AC362" s="227" t="s">
        <v>24</v>
      </c>
      <c r="AD362" s="227" t="s">
        <v>3448</v>
      </c>
    </row>
    <row r="363" spans="2:30" ht="63.6" customHeight="1">
      <c r="B363" s="218" t="str">
        <f>VLOOKUP(K363,[5]水準表DB!$E$8:$H$1510,4,FALSE)</f>
        <v>A</v>
      </c>
      <c r="C363" s="219" t="str">
        <f t="shared" si="45"/>
        <v>高温水ヒートポンプ（水熱源･循環式）</v>
      </c>
      <c r="D363" s="219" t="str">
        <f t="shared" si="46"/>
        <v>高温水ヒートポンプ（水熱源･循環式）温水出口温度65℃、熱源水入口温度40℃、熱源水出口温度30℃、温水出入口温度差10℃</v>
      </c>
      <c r="E363" s="219" t="str">
        <f t="shared" si="47"/>
        <v>高温水ヒートポンプ（水熱源･循環式）温水出口温度65℃、熱源水入口温度40℃、熱源水出口温度30℃、温水出入口温度差10℃加熱能力</v>
      </c>
      <c r="F363" s="217" t="str">
        <f t="shared" si="41"/>
        <v>高温水ヒートポンプ（水熱源･循環式）温水出口温度65℃、熱源水入口温度40℃、熱源水出口温度30℃、温水出入口温度差10℃加熱能力-成績係数（COP）</v>
      </c>
      <c r="G363" s="217" t="str">
        <f t="shared" si="42"/>
        <v>高温水ヒートポンプ（水熱源･循環式）温水出口温度65℃、熱源水入口温度40℃、熱源水出口温度30℃、温水出入口温度差10℃加熱能力-成績係数（COP）標準条件による評価</v>
      </c>
      <c r="H363" s="217" t="str">
        <f t="shared" si="43"/>
        <v>高温水ヒートポンプ（水熱源･循環式）温水出口温度65℃、熱源水入口温度40℃、熱源水出口温度30℃、温水出入口温度差10℃加熱能力-成績係数（COP）標準条件による評価-</v>
      </c>
      <c r="I363" s="217" t="str">
        <f t="shared" si="44"/>
        <v>高温水ヒートポンプ（水熱源･循環式）温水出口温度65℃、熱源水入口温度40℃、熱源水出口温度30℃、温水出入口温度差10℃加熱能力-成績係数（COP）標準条件による評価--</v>
      </c>
      <c r="K363" s="160" t="s">
        <v>10761</v>
      </c>
      <c r="L363" s="227" t="s">
        <v>68</v>
      </c>
      <c r="M363" s="227" t="s">
        <v>7698</v>
      </c>
      <c r="N363" s="227" t="s">
        <v>72</v>
      </c>
      <c r="O363" s="232" t="s">
        <v>3447</v>
      </c>
      <c r="P363" s="227" t="s">
        <v>2538</v>
      </c>
      <c r="Q363" s="229" t="s">
        <v>3370</v>
      </c>
      <c r="R363" s="222" t="s">
        <v>22372</v>
      </c>
      <c r="S363" s="230" t="s">
        <v>19456</v>
      </c>
      <c r="T363" s="337">
        <v>5.87</v>
      </c>
      <c r="U363" s="225" t="s">
        <v>19457</v>
      </c>
      <c r="V363" s="227" t="s">
        <v>24</v>
      </c>
      <c r="W363" s="227" t="s">
        <v>2187</v>
      </c>
      <c r="X363" s="231" t="s">
        <v>2539</v>
      </c>
      <c r="Y363" s="233" t="s">
        <v>24</v>
      </c>
      <c r="Z363" s="227" t="s">
        <v>24</v>
      </c>
      <c r="AA363" s="227" t="s">
        <v>3354</v>
      </c>
      <c r="AB363" s="233" t="s">
        <v>24</v>
      </c>
      <c r="AC363" s="227" t="s">
        <v>24</v>
      </c>
      <c r="AD363" s="233" t="s">
        <v>3448</v>
      </c>
    </row>
    <row r="364" spans="2:30" ht="243.75" customHeight="1">
      <c r="B364" s="218" t="str">
        <f>VLOOKUP(K364,[5]水準表DB!$E$8:$H$1510,4,FALSE)</f>
        <v>A</v>
      </c>
      <c r="C364" s="219" t="str">
        <f t="shared" si="45"/>
        <v>高温水ヒートポンプ（水熱源･循環式）</v>
      </c>
      <c r="D364" s="219" t="str">
        <f t="shared" si="46"/>
        <v>高温水ヒートポンプ（水熱源･循環式）温水出口温度75℃、熱源水入口温度20℃、熱源水出口温度15℃以上17℃以下、温水出入口温度差5℃</v>
      </c>
      <c r="E364" s="219" t="str">
        <f t="shared" si="47"/>
        <v>高温水ヒートポンプ（水熱源･循環式）温水出口温度75℃、熱源水入口温度20℃、熱源水出口温度15℃以上17℃以下、温水出入口温度差5℃加熱能力</v>
      </c>
      <c r="F364" s="217" t="str">
        <f t="shared" si="41"/>
        <v>高温水ヒートポンプ（水熱源･循環式）温水出口温度75℃、熱源水入口温度20℃、熱源水出口温度15℃以上17℃以下、温水出入口温度差5℃加熱能力-成績係数（COP）</v>
      </c>
      <c r="G364" s="217" t="str">
        <f t="shared" si="42"/>
        <v>高温水ヒートポンプ（水熱源･循環式）温水出口温度75℃、熱源水入口温度20℃、熱源水出口温度15℃以上17℃以下、温水出入口温度差5℃加熱能力-成績係数（COP）標準条件による評価</v>
      </c>
      <c r="H364" s="217" t="str">
        <f t="shared" si="43"/>
        <v>高温水ヒートポンプ（水熱源･循環式）温水出口温度75℃、熱源水入口温度20℃、熱源水出口温度15℃以上17℃以下、温水出入口温度差5℃加熱能力-成績係数（COP）標準条件による評価-</v>
      </c>
      <c r="I364" s="217" t="str">
        <f t="shared" si="44"/>
        <v>高温水ヒートポンプ（水熱源･循環式）温水出口温度75℃、熱源水入口温度20℃、熱源水出口温度15℃以上17℃以下、温水出入口温度差5℃加熱能力-成績係数（COP）標準条件による評価--</v>
      </c>
      <c r="K364" s="160" t="s">
        <v>10762</v>
      </c>
      <c r="L364" s="233" t="s">
        <v>68</v>
      </c>
      <c r="M364" s="233" t="s">
        <v>7698</v>
      </c>
      <c r="N364" s="233" t="s">
        <v>72</v>
      </c>
      <c r="O364" s="264" t="s">
        <v>3465</v>
      </c>
      <c r="P364" s="265" t="s">
        <v>2538</v>
      </c>
      <c r="Q364" s="265" t="s">
        <v>3353</v>
      </c>
      <c r="R364" s="239" t="s">
        <v>22318</v>
      </c>
      <c r="S364" s="269" t="s">
        <v>19456</v>
      </c>
      <c r="T364" s="266">
        <v>3.1</v>
      </c>
      <c r="U364" s="267" t="s">
        <v>19457</v>
      </c>
      <c r="V364" s="265" t="s">
        <v>24</v>
      </c>
      <c r="W364" s="265" t="s">
        <v>2187</v>
      </c>
      <c r="X364" s="268" t="s">
        <v>2539</v>
      </c>
      <c r="Y364" s="265" t="s">
        <v>24</v>
      </c>
      <c r="Z364" s="265" t="s">
        <v>24</v>
      </c>
      <c r="AA364" s="265" t="s">
        <v>3354</v>
      </c>
      <c r="AB364" s="265" t="s">
        <v>24</v>
      </c>
      <c r="AC364" s="265" t="s">
        <v>24</v>
      </c>
      <c r="AD364" s="265" t="s">
        <v>3466</v>
      </c>
    </row>
    <row r="365" spans="2:30" ht="210.75" customHeight="1">
      <c r="B365" s="218" t="str">
        <f>VLOOKUP(K365,[5]水準表DB!$E$8:$H$1510,4,FALSE)</f>
        <v>A</v>
      </c>
      <c r="C365" s="219" t="str">
        <f t="shared" si="45"/>
        <v>高温水ヒートポンプ（水熱源･循環式）</v>
      </c>
      <c r="D365" s="219" t="str">
        <f t="shared" si="46"/>
        <v>高温水ヒートポンプ（水熱源･循環式）温水出口温度75℃、熱源水入口温度20℃、熱源水出口温度15℃以上17℃以下、温水出入口温度差5℃</v>
      </c>
      <c r="E365" s="219" t="str">
        <f t="shared" si="47"/>
        <v>高温水ヒートポンプ（水熱源･循環式）温水出口温度75℃、熱源水入口温度20℃、熱源水出口温度15℃以上17℃以下、温水出入口温度差5℃加熱能力</v>
      </c>
      <c r="F365" s="217" t="str">
        <f t="shared" si="41"/>
        <v>高温水ヒートポンプ（水熱源･循環式）温水出口温度75℃、熱源水入口温度20℃、熱源水出口温度15℃以上17℃以下、温水出入口温度差5℃加熱能力-成績係数（COP）</v>
      </c>
      <c r="G365" s="217" t="str">
        <f t="shared" si="42"/>
        <v>高温水ヒートポンプ（水熱源･循環式）温水出口温度75℃、熱源水入口温度20℃、熱源水出口温度15℃以上17℃以下、温水出入口温度差5℃加熱能力-成績係数（COP）標準条件による評価</v>
      </c>
      <c r="H365" s="217" t="str">
        <f t="shared" si="43"/>
        <v>高温水ヒートポンプ（水熱源･循環式）温水出口温度75℃、熱源水入口温度20℃、熱源水出口温度15℃以上17℃以下、温水出入口温度差5℃加熱能力-成績係数（COP）標準条件による評価-</v>
      </c>
      <c r="I365" s="217" t="str">
        <f t="shared" si="44"/>
        <v>高温水ヒートポンプ（水熱源･循環式）温水出口温度75℃、熱源水入口温度20℃、熱源水出口温度15℃以上17℃以下、温水出入口温度差5℃加熱能力-成績係数（COP）標準条件による評価--</v>
      </c>
      <c r="K365" s="160" t="s">
        <v>10763</v>
      </c>
      <c r="L365" s="220" t="s">
        <v>68</v>
      </c>
      <c r="M365" s="220" t="s">
        <v>7698</v>
      </c>
      <c r="N365" s="229" t="s">
        <v>72</v>
      </c>
      <c r="O365" s="255" t="s">
        <v>3465</v>
      </c>
      <c r="P365" s="220" t="s">
        <v>2538</v>
      </c>
      <c r="Q365" s="220" t="s">
        <v>3360</v>
      </c>
      <c r="R365" s="239" t="s">
        <v>22373</v>
      </c>
      <c r="S365" s="239" t="s">
        <v>19456</v>
      </c>
      <c r="T365" s="243" t="s">
        <v>24</v>
      </c>
      <c r="U365" s="241" t="s">
        <v>19456</v>
      </c>
      <c r="V365" s="220" t="s">
        <v>24</v>
      </c>
      <c r="W365" s="220" t="s">
        <v>2187</v>
      </c>
      <c r="X365" s="220" t="s">
        <v>2539</v>
      </c>
      <c r="Y365" s="229" t="s">
        <v>24</v>
      </c>
      <c r="Z365" s="220" t="s">
        <v>24</v>
      </c>
      <c r="AA365" s="220" t="s">
        <v>3354</v>
      </c>
      <c r="AB365" s="229" t="s">
        <v>24</v>
      </c>
      <c r="AC365" s="220" t="s">
        <v>24</v>
      </c>
      <c r="AD365" s="229" t="s">
        <v>3466</v>
      </c>
    </row>
    <row r="366" spans="2:30" ht="63.6" customHeight="1">
      <c r="B366" s="218" t="str">
        <f>VLOOKUP(K366,[5]水準表DB!$E$8:$H$1510,4,FALSE)</f>
        <v>A</v>
      </c>
      <c r="C366" s="219" t="str">
        <f t="shared" si="45"/>
        <v>高温水ヒートポンプ（水熱源･循環式）</v>
      </c>
      <c r="D366" s="219" t="str">
        <f t="shared" si="46"/>
        <v>高温水ヒートポンプ（水熱源･循環式）温水出口温度75℃、熱源水入口温度20℃、熱源水出口温度15℃以上17℃以下、温水出入口温度差5℃</v>
      </c>
      <c r="E366" s="219" t="str">
        <f t="shared" si="47"/>
        <v>高温水ヒートポンプ（水熱源･循環式）温水出口温度75℃、熱源水入口温度20℃、熱源水出口温度15℃以上17℃以下、温水出入口温度差5℃加熱能力</v>
      </c>
      <c r="F366" s="217" t="str">
        <f t="shared" si="41"/>
        <v>高温水ヒートポンプ（水熱源･循環式）温水出口温度75℃、熱源水入口温度20℃、熱源水出口温度15℃以上17℃以下、温水出入口温度差5℃加熱能力-成績係数（COP）</v>
      </c>
      <c r="G366" s="217" t="str">
        <f t="shared" si="42"/>
        <v>高温水ヒートポンプ（水熱源･循環式）温水出口温度75℃、熱源水入口温度20℃、熱源水出口温度15℃以上17℃以下、温水出入口温度差5℃加熱能力-成績係数（COP）標準条件による評価</v>
      </c>
      <c r="H366" s="217" t="str">
        <f t="shared" si="43"/>
        <v>高温水ヒートポンプ（水熱源･循環式）温水出口温度75℃、熱源水入口温度20℃、熱源水出口温度15℃以上17℃以下、温水出入口温度差5℃加熱能力-成績係数（COP）標準条件による評価-</v>
      </c>
      <c r="I366" s="217" t="str">
        <f t="shared" si="44"/>
        <v>高温水ヒートポンプ（水熱源･循環式）温水出口温度75℃、熱源水入口温度20℃、熱源水出口温度15℃以上17℃以下、温水出入口温度差5℃加熱能力-成績係数（COP）標準条件による評価--</v>
      </c>
      <c r="K366" s="160" t="s">
        <v>10764</v>
      </c>
      <c r="L366" s="227" t="s">
        <v>68</v>
      </c>
      <c r="M366" s="227" t="s">
        <v>7698</v>
      </c>
      <c r="N366" s="227" t="s">
        <v>72</v>
      </c>
      <c r="O366" s="228" t="s">
        <v>3465</v>
      </c>
      <c r="P366" s="227" t="s">
        <v>2538</v>
      </c>
      <c r="Q366" s="229" t="s">
        <v>3365</v>
      </c>
      <c r="R366" s="222" t="s">
        <v>22373</v>
      </c>
      <c r="S366" s="230" t="s">
        <v>19456</v>
      </c>
      <c r="T366" s="224" t="s">
        <v>24</v>
      </c>
      <c r="U366" s="225" t="s">
        <v>19456</v>
      </c>
      <c r="V366" s="227" t="s">
        <v>24</v>
      </c>
      <c r="W366" s="227" t="s">
        <v>2187</v>
      </c>
      <c r="X366" s="231" t="s">
        <v>2539</v>
      </c>
      <c r="Y366" s="227" t="s">
        <v>24</v>
      </c>
      <c r="Z366" s="227" t="s">
        <v>24</v>
      </c>
      <c r="AA366" s="227" t="s">
        <v>3354</v>
      </c>
      <c r="AB366" s="227" t="s">
        <v>24</v>
      </c>
      <c r="AC366" s="227" t="s">
        <v>24</v>
      </c>
      <c r="AD366" s="227" t="s">
        <v>3466</v>
      </c>
    </row>
    <row r="367" spans="2:30" ht="63.6" customHeight="1">
      <c r="B367" s="218" t="str">
        <f>VLOOKUP(K367,[5]水準表DB!$E$8:$H$1510,4,FALSE)</f>
        <v>A</v>
      </c>
      <c r="C367" s="219" t="str">
        <f t="shared" si="45"/>
        <v>高温水ヒートポンプ（水熱源･循環式）</v>
      </c>
      <c r="D367" s="219" t="str">
        <f t="shared" si="46"/>
        <v>高温水ヒートポンプ（水熱源･循環式）温水出口温度75℃、熱源水入口温度20℃、熱源水出口温度15℃以上17℃以下、温水出入口温度差5℃</v>
      </c>
      <c r="E367" s="219" t="str">
        <f t="shared" si="47"/>
        <v>高温水ヒートポンプ（水熱源･循環式）温水出口温度75℃、熱源水入口温度20℃、熱源水出口温度15℃以上17℃以下、温水出入口温度差5℃加熱能力</v>
      </c>
      <c r="F367" s="217" t="str">
        <f t="shared" si="41"/>
        <v>高温水ヒートポンプ（水熱源･循環式）温水出口温度75℃、熱源水入口温度20℃、熱源水出口温度15℃以上17℃以下、温水出入口温度差5℃加熱能力-成績係数（COP）</v>
      </c>
      <c r="G367" s="217" t="str">
        <f t="shared" si="42"/>
        <v>高温水ヒートポンプ（水熱源･循環式）温水出口温度75℃、熱源水入口温度20℃、熱源水出口温度15℃以上17℃以下、温水出入口温度差5℃加熱能力-成績係数（COP）標準条件による評価</v>
      </c>
      <c r="H367" s="217" t="str">
        <f t="shared" si="43"/>
        <v>高温水ヒートポンプ（水熱源･循環式）温水出口温度75℃、熱源水入口温度20℃、熱源水出口温度15℃以上17℃以下、温水出入口温度差5℃加熱能力-成績係数（COP）標準条件による評価-</v>
      </c>
      <c r="I367" s="217" t="str">
        <f t="shared" si="44"/>
        <v>高温水ヒートポンプ（水熱源･循環式）温水出口温度75℃、熱源水入口温度20℃、熱源水出口温度15℃以上17℃以下、温水出入口温度差5℃加熱能力-成績係数（COP）標準条件による評価--</v>
      </c>
      <c r="K367" s="160" t="s">
        <v>10765</v>
      </c>
      <c r="L367" s="227" t="s">
        <v>68</v>
      </c>
      <c r="M367" s="227" t="s">
        <v>7698</v>
      </c>
      <c r="N367" s="227" t="s">
        <v>72</v>
      </c>
      <c r="O367" s="228" t="s">
        <v>3465</v>
      </c>
      <c r="P367" s="227" t="s">
        <v>2538</v>
      </c>
      <c r="Q367" s="229" t="s">
        <v>3370</v>
      </c>
      <c r="R367" s="252" t="s">
        <v>22373</v>
      </c>
      <c r="S367" s="230" t="s">
        <v>19456</v>
      </c>
      <c r="T367" s="224" t="s">
        <v>24</v>
      </c>
      <c r="U367" s="225" t="s">
        <v>19456</v>
      </c>
      <c r="V367" s="227" t="s">
        <v>24</v>
      </c>
      <c r="W367" s="227" t="s">
        <v>2187</v>
      </c>
      <c r="X367" s="231" t="s">
        <v>2539</v>
      </c>
      <c r="Y367" s="227" t="s">
        <v>24</v>
      </c>
      <c r="Z367" s="227" t="s">
        <v>24</v>
      </c>
      <c r="AA367" s="227" t="s">
        <v>3354</v>
      </c>
      <c r="AB367" s="227" t="s">
        <v>24</v>
      </c>
      <c r="AC367" s="227" t="s">
        <v>24</v>
      </c>
      <c r="AD367" s="227" t="s">
        <v>3466</v>
      </c>
    </row>
    <row r="368" spans="2:30" ht="228" customHeight="1">
      <c r="B368" s="218" t="str">
        <f>VLOOKUP(K368,[5]水準表DB!$E$8:$H$1510,4,FALSE)</f>
        <v>A</v>
      </c>
      <c r="C368" s="219" t="str">
        <f t="shared" si="45"/>
        <v>高温水ヒートポンプ（水熱源･循環式）</v>
      </c>
      <c r="D368" s="219" t="str">
        <f t="shared" si="46"/>
        <v>高温水ヒートポンプ（水熱源･循環式）温水出口温度75℃、熱源水入口温度30℃、熱源水出口温度20℃、温水出入口温度差10℃</v>
      </c>
      <c r="E368" s="219" t="str">
        <f t="shared" si="47"/>
        <v>高温水ヒートポンプ（水熱源･循環式）温水出口温度75℃、熱源水入口温度30℃、熱源水出口温度20℃、温水出入口温度差10℃加熱能力</v>
      </c>
      <c r="F368" s="217" t="str">
        <f t="shared" si="41"/>
        <v>高温水ヒートポンプ（水熱源･循環式）温水出口温度75℃、熱源水入口温度30℃、熱源水出口温度20℃、温水出入口温度差10℃加熱能力-成績係数（COP）</v>
      </c>
      <c r="G368" s="217" t="str">
        <f t="shared" si="42"/>
        <v>高温水ヒートポンプ（水熱源･循環式）温水出口温度75℃、熱源水入口温度30℃、熱源水出口温度20℃、温水出入口温度差10℃加熱能力-成績係数（COP）標準条件による評価</v>
      </c>
      <c r="H368" s="217" t="str">
        <f t="shared" si="43"/>
        <v>高温水ヒートポンプ（水熱源･循環式）温水出口温度75℃、熱源水入口温度30℃、熱源水出口温度20℃、温水出入口温度差10℃加熱能力-成績係数（COP）標準条件による評価-</v>
      </c>
      <c r="I368" s="217" t="str">
        <f t="shared" si="44"/>
        <v>高温水ヒートポンプ（水熱源･循環式）温水出口温度75℃、熱源水入口温度30℃、熱源水出口温度20℃、温水出入口温度差10℃加熱能力-成績係数（COP）標準条件による評価--</v>
      </c>
      <c r="K368" s="160" t="s">
        <v>10766</v>
      </c>
      <c r="L368" s="227" t="s">
        <v>68</v>
      </c>
      <c r="M368" s="227" t="s">
        <v>7698</v>
      </c>
      <c r="N368" s="227" t="s">
        <v>72</v>
      </c>
      <c r="O368" s="221" t="s">
        <v>3483</v>
      </c>
      <c r="P368" s="220" t="s">
        <v>2538</v>
      </c>
      <c r="Q368" s="220" t="s">
        <v>3353</v>
      </c>
      <c r="R368" s="222" t="s">
        <v>22318</v>
      </c>
      <c r="S368" s="223" t="s">
        <v>19456</v>
      </c>
      <c r="T368" s="240">
        <v>3.7</v>
      </c>
      <c r="U368" s="241" t="s">
        <v>19457</v>
      </c>
      <c r="V368" s="220" t="s">
        <v>24</v>
      </c>
      <c r="W368" s="220" t="s">
        <v>2187</v>
      </c>
      <c r="X368" s="226" t="s">
        <v>2539</v>
      </c>
      <c r="Y368" s="220" t="s">
        <v>24</v>
      </c>
      <c r="Z368" s="220" t="s">
        <v>24</v>
      </c>
      <c r="AA368" s="220" t="s">
        <v>3354</v>
      </c>
      <c r="AB368" s="220" t="s">
        <v>24</v>
      </c>
      <c r="AC368" s="220" t="s">
        <v>24</v>
      </c>
      <c r="AD368" s="220" t="s">
        <v>3484</v>
      </c>
    </row>
    <row r="369" spans="2:30" ht="63.6" customHeight="1">
      <c r="B369" s="218" t="str">
        <f>VLOOKUP(K369,[5]水準表DB!$E$8:$H$1510,4,FALSE)</f>
        <v>A</v>
      </c>
      <c r="C369" s="219" t="str">
        <f t="shared" si="45"/>
        <v>高温水ヒートポンプ（水熱源･循環式）</v>
      </c>
      <c r="D369" s="219" t="str">
        <f t="shared" si="46"/>
        <v>高温水ヒートポンプ（水熱源･循環式）温水出口温度75℃、熱源水入口温度30℃、熱源水出口温度20℃、温水出入口温度差10℃</v>
      </c>
      <c r="E369" s="219" t="str">
        <f t="shared" si="47"/>
        <v>高温水ヒートポンプ（水熱源･循環式）温水出口温度75℃、熱源水入口温度30℃、熱源水出口温度20℃、温水出入口温度差10℃加熱能力</v>
      </c>
      <c r="F369" s="217" t="str">
        <f t="shared" si="41"/>
        <v>高温水ヒートポンプ（水熱源･循環式）温水出口温度75℃、熱源水入口温度30℃、熱源水出口温度20℃、温水出入口温度差10℃加熱能力-成績係数（COP）</v>
      </c>
      <c r="G369" s="217" t="str">
        <f t="shared" si="42"/>
        <v>高温水ヒートポンプ（水熱源･循環式）温水出口温度75℃、熱源水入口温度30℃、熱源水出口温度20℃、温水出入口温度差10℃加熱能力-成績係数（COP）標準条件による評価</v>
      </c>
      <c r="H369" s="217" t="str">
        <f t="shared" si="43"/>
        <v>高温水ヒートポンプ（水熱源･循環式）温水出口温度75℃、熱源水入口温度30℃、熱源水出口温度20℃、温水出入口温度差10℃加熱能力-成績係数（COP）標準条件による評価-</v>
      </c>
      <c r="I369" s="217" t="str">
        <f t="shared" si="44"/>
        <v>高温水ヒートポンプ（水熱源･循環式）温水出口温度75℃、熱源水入口温度30℃、熱源水出口温度20℃、温水出入口温度差10℃加熱能力-成績係数（COP）標準条件による評価--</v>
      </c>
      <c r="K369" s="160" t="s">
        <v>10767</v>
      </c>
      <c r="L369" s="227" t="s">
        <v>68</v>
      </c>
      <c r="M369" s="227" t="s">
        <v>7698</v>
      </c>
      <c r="N369" s="227" t="s">
        <v>72</v>
      </c>
      <c r="O369" s="228" t="s">
        <v>3483</v>
      </c>
      <c r="P369" s="227" t="s">
        <v>2538</v>
      </c>
      <c r="Q369" s="229" t="s">
        <v>3360</v>
      </c>
      <c r="R369" s="222" t="s">
        <v>22373</v>
      </c>
      <c r="S369" s="230" t="s">
        <v>19456</v>
      </c>
      <c r="T369" s="224" t="s">
        <v>24</v>
      </c>
      <c r="U369" s="225" t="s">
        <v>19456</v>
      </c>
      <c r="V369" s="229" t="s">
        <v>24</v>
      </c>
      <c r="W369" s="227" t="s">
        <v>2187</v>
      </c>
      <c r="X369" s="231" t="s">
        <v>2539</v>
      </c>
      <c r="Y369" s="227" t="s">
        <v>24</v>
      </c>
      <c r="Z369" s="227" t="s">
        <v>24</v>
      </c>
      <c r="AA369" s="227" t="s">
        <v>3354</v>
      </c>
      <c r="AB369" s="227" t="s">
        <v>24</v>
      </c>
      <c r="AC369" s="227" t="s">
        <v>24</v>
      </c>
      <c r="AD369" s="227" t="s">
        <v>3484</v>
      </c>
    </row>
    <row r="370" spans="2:30" ht="63.6" customHeight="1">
      <c r="B370" s="218" t="str">
        <f>VLOOKUP(K370,[5]水準表DB!$E$8:$H$1510,4,FALSE)</f>
        <v>A</v>
      </c>
      <c r="C370" s="219" t="str">
        <f t="shared" si="45"/>
        <v>高温水ヒートポンプ（水熱源･循環式）</v>
      </c>
      <c r="D370" s="219" t="str">
        <f t="shared" si="46"/>
        <v>高温水ヒートポンプ（水熱源･循環式）温水出口温度75℃、熱源水入口温度30℃、熱源水出口温度20℃、温水出入口温度差10℃</v>
      </c>
      <c r="E370" s="219" t="str">
        <f t="shared" si="47"/>
        <v>高温水ヒートポンプ（水熱源･循環式）温水出口温度75℃、熱源水入口温度30℃、熱源水出口温度20℃、温水出入口温度差10℃加熱能力</v>
      </c>
      <c r="F370" s="217" t="str">
        <f t="shared" si="41"/>
        <v>高温水ヒートポンプ（水熱源･循環式）温水出口温度75℃、熱源水入口温度30℃、熱源水出口温度20℃、温水出入口温度差10℃加熱能力-成績係数（COP）</v>
      </c>
      <c r="G370" s="217" t="str">
        <f t="shared" si="42"/>
        <v>高温水ヒートポンプ（水熱源･循環式）温水出口温度75℃、熱源水入口温度30℃、熱源水出口温度20℃、温水出入口温度差10℃加熱能力-成績係数（COP）標準条件による評価</v>
      </c>
      <c r="H370" s="217" t="str">
        <f t="shared" si="43"/>
        <v>高温水ヒートポンプ（水熱源･循環式）温水出口温度75℃、熱源水入口温度30℃、熱源水出口温度20℃、温水出入口温度差10℃加熱能力-成績係数（COP）標準条件による評価-</v>
      </c>
      <c r="I370" s="217" t="str">
        <f t="shared" si="44"/>
        <v>高温水ヒートポンプ（水熱源･循環式）温水出口温度75℃、熱源水入口温度30℃、熱源水出口温度20℃、温水出入口温度差10℃加熱能力-成績係数（COP）標準条件による評価--</v>
      </c>
      <c r="K370" s="160" t="s">
        <v>10768</v>
      </c>
      <c r="L370" s="227" t="s">
        <v>68</v>
      </c>
      <c r="M370" s="227" t="s">
        <v>7698</v>
      </c>
      <c r="N370" s="227" t="s">
        <v>72</v>
      </c>
      <c r="O370" s="228" t="s">
        <v>3483</v>
      </c>
      <c r="P370" s="227" t="s">
        <v>2538</v>
      </c>
      <c r="Q370" s="229" t="s">
        <v>3365</v>
      </c>
      <c r="R370" s="222" t="s">
        <v>22372</v>
      </c>
      <c r="S370" s="230" t="s">
        <v>19456</v>
      </c>
      <c r="T370" s="224">
        <v>3.6</v>
      </c>
      <c r="U370" s="225" t="s">
        <v>19456</v>
      </c>
      <c r="V370" s="229" t="s">
        <v>24</v>
      </c>
      <c r="W370" s="227" t="s">
        <v>2187</v>
      </c>
      <c r="X370" s="231" t="s">
        <v>2539</v>
      </c>
      <c r="Y370" s="227" t="s">
        <v>24</v>
      </c>
      <c r="Z370" s="227" t="s">
        <v>24</v>
      </c>
      <c r="AA370" s="227" t="s">
        <v>3354</v>
      </c>
      <c r="AB370" s="227" t="s">
        <v>24</v>
      </c>
      <c r="AC370" s="227" t="s">
        <v>24</v>
      </c>
      <c r="AD370" s="227" t="s">
        <v>3484</v>
      </c>
    </row>
    <row r="371" spans="2:30" ht="63.6" customHeight="1">
      <c r="B371" s="218" t="str">
        <f>VLOOKUP(K371,[5]水準表DB!$E$8:$H$1510,4,FALSE)</f>
        <v>A</v>
      </c>
      <c r="C371" s="219" t="str">
        <f t="shared" si="45"/>
        <v>高温水ヒートポンプ（水熱源･循環式）</v>
      </c>
      <c r="D371" s="219" t="str">
        <f t="shared" si="46"/>
        <v>高温水ヒートポンプ（水熱源･循環式）温水出口温度75℃、熱源水入口温度30℃、熱源水出口温度20℃、温水出入口温度差10℃</v>
      </c>
      <c r="E371" s="219" t="str">
        <f t="shared" si="47"/>
        <v>高温水ヒートポンプ（水熱源･循環式）温水出口温度75℃、熱源水入口温度30℃、熱源水出口温度20℃、温水出入口温度差10℃加熱能力</v>
      </c>
      <c r="F371" s="217" t="str">
        <f t="shared" si="41"/>
        <v>高温水ヒートポンプ（水熱源･循環式）温水出口温度75℃、熱源水入口温度30℃、熱源水出口温度20℃、温水出入口温度差10℃加熱能力-成績係数（COP）</v>
      </c>
      <c r="G371" s="217" t="str">
        <f t="shared" si="42"/>
        <v>高温水ヒートポンプ（水熱源･循環式）温水出口温度75℃、熱源水入口温度30℃、熱源水出口温度20℃、温水出入口温度差10℃加熱能力-成績係数（COP）標準条件による評価</v>
      </c>
      <c r="H371" s="217" t="str">
        <f t="shared" si="43"/>
        <v>高温水ヒートポンプ（水熱源･循環式）温水出口温度75℃、熱源水入口温度30℃、熱源水出口温度20℃、温水出入口温度差10℃加熱能力-成績係数（COP）標準条件による評価-</v>
      </c>
      <c r="I371" s="217" t="str">
        <f t="shared" si="44"/>
        <v>高温水ヒートポンプ（水熱源･循環式）温水出口温度75℃、熱源水入口温度30℃、熱源水出口温度20℃、温水出入口温度差10℃加熱能力-成績係数（COP）標準条件による評価--</v>
      </c>
      <c r="K371" s="160" t="s">
        <v>10769</v>
      </c>
      <c r="L371" s="227" t="s">
        <v>68</v>
      </c>
      <c r="M371" s="227" t="s">
        <v>7698</v>
      </c>
      <c r="N371" s="227" t="s">
        <v>72</v>
      </c>
      <c r="O371" s="228" t="s">
        <v>3483</v>
      </c>
      <c r="P371" s="227" t="s">
        <v>2538</v>
      </c>
      <c r="Q371" s="229" t="s">
        <v>3370</v>
      </c>
      <c r="R371" s="222" t="s">
        <v>22373</v>
      </c>
      <c r="S371" s="230" t="s">
        <v>19456</v>
      </c>
      <c r="T371" s="224" t="s">
        <v>24</v>
      </c>
      <c r="U371" s="225" t="s">
        <v>19456</v>
      </c>
      <c r="V371" s="229" t="s">
        <v>24</v>
      </c>
      <c r="W371" s="227" t="s">
        <v>2187</v>
      </c>
      <c r="X371" s="231" t="s">
        <v>2539</v>
      </c>
      <c r="Y371" s="227" t="s">
        <v>24</v>
      </c>
      <c r="Z371" s="227" t="s">
        <v>24</v>
      </c>
      <c r="AA371" s="227" t="s">
        <v>3354</v>
      </c>
      <c r="AB371" s="227" t="s">
        <v>24</v>
      </c>
      <c r="AC371" s="227" t="s">
        <v>24</v>
      </c>
      <c r="AD371" s="227" t="s">
        <v>3484</v>
      </c>
    </row>
    <row r="372" spans="2:30" ht="240" customHeight="1">
      <c r="B372" s="218" t="str">
        <f>VLOOKUP(K372,[5]水準表DB!$E$8:$H$1510,4,FALSE)</f>
        <v>A</v>
      </c>
      <c r="C372" s="219" t="str">
        <f t="shared" si="45"/>
        <v>高温水ヒートポンプ（水熱源･循環式）</v>
      </c>
      <c r="D372" s="219" t="str">
        <f t="shared" si="46"/>
        <v>高温水ヒートポンプ（水熱源･循環式）温水出口温度75℃、熱源水入口温度30℃、熱源水出口温度25℃以上27℃以下、温水出入口温度差5℃</v>
      </c>
      <c r="E372" s="219" t="str">
        <f t="shared" si="47"/>
        <v>高温水ヒートポンプ（水熱源･循環式）温水出口温度75℃、熱源水入口温度30℃、熱源水出口温度25℃以上27℃以下、温水出入口温度差5℃加熱能力</v>
      </c>
      <c r="F372" s="217" t="str">
        <f t="shared" si="41"/>
        <v>高温水ヒートポンプ（水熱源･循環式）温水出口温度75℃、熱源水入口温度30℃、熱源水出口温度25℃以上27℃以下、温水出入口温度差5℃加熱能力-成績係数（COP）</v>
      </c>
      <c r="G372" s="217" t="str">
        <f t="shared" si="42"/>
        <v>高温水ヒートポンプ（水熱源･循環式）温水出口温度75℃、熱源水入口温度30℃、熱源水出口温度25℃以上27℃以下、温水出入口温度差5℃加熱能力-成績係数（COP）標準条件による評価</v>
      </c>
      <c r="H372" s="217" t="str">
        <f t="shared" si="43"/>
        <v>高温水ヒートポンプ（水熱源･循環式）温水出口温度75℃、熱源水入口温度30℃、熱源水出口温度25℃以上27℃以下、温水出入口温度差5℃加熱能力-成績係数（COP）標準条件による評価-</v>
      </c>
      <c r="I372" s="217" t="str">
        <f t="shared" si="44"/>
        <v>高温水ヒートポンプ（水熱源･循環式）温水出口温度75℃、熱源水入口温度30℃、熱源水出口温度25℃以上27℃以下、温水出入口温度差5℃加熱能力-成績係数（COP）標準条件による評価--</v>
      </c>
      <c r="K372" s="160" t="s">
        <v>10770</v>
      </c>
      <c r="L372" s="233" t="s">
        <v>68</v>
      </c>
      <c r="M372" s="233" t="s">
        <v>7698</v>
      </c>
      <c r="N372" s="233" t="s">
        <v>72</v>
      </c>
      <c r="O372" s="264" t="s">
        <v>3501</v>
      </c>
      <c r="P372" s="265" t="s">
        <v>2538</v>
      </c>
      <c r="Q372" s="265" t="s">
        <v>3353</v>
      </c>
      <c r="R372" s="262" t="s">
        <v>22318</v>
      </c>
      <c r="S372" s="269" t="s">
        <v>19456</v>
      </c>
      <c r="T372" s="266">
        <v>3.7</v>
      </c>
      <c r="U372" s="267" t="s">
        <v>19457</v>
      </c>
      <c r="V372" s="265" t="s">
        <v>24</v>
      </c>
      <c r="W372" s="265" t="s">
        <v>2187</v>
      </c>
      <c r="X372" s="268" t="s">
        <v>2539</v>
      </c>
      <c r="Y372" s="265" t="s">
        <v>24</v>
      </c>
      <c r="Z372" s="265" t="s">
        <v>24</v>
      </c>
      <c r="AA372" s="265" t="s">
        <v>3354</v>
      </c>
      <c r="AB372" s="265" t="s">
        <v>24</v>
      </c>
      <c r="AC372" s="265" t="s">
        <v>24</v>
      </c>
      <c r="AD372" s="265" t="s">
        <v>3502</v>
      </c>
    </row>
    <row r="373" spans="2:30" ht="253.5" customHeight="1">
      <c r="B373" s="218" t="str">
        <f>VLOOKUP(K373,[5]水準表DB!$E$8:$H$1510,4,FALSE)</f>
        <v>A</v>
      </c>
      <c r="C373" s="219" t="str">
        <f t="shared" si="45"/>
        <v>高温水ヒートポンプ（水熱源･循環式）</v>
      </c>
      <c r="D373" s="219" t="str">
        <f t="shared" si="46"/>
        <v>高温水ヒートポンプ（水熱源･循環式）温水出口温度75℃、熱源水入口温度30℃、熱源水出口温度25℃以上27℃以下、温水出入口温度差5℃</v>
      </c>
      <c r="E373" s="219" t="str">
        <f t="shared" si="47"/>
        <v>高温水ヒートポンプ（水熱源･循環式）温水出口温度75℃、熱源水入口温度30℃、熱源水出口温度25℃以上27℃以下、温水出入口温度差5℃加熱能力</v>
      </c>
      <c r="F373" s="217" t="str">
        <f t="shared" si="41"/>
        <v>高温水ヒートポンプ（水熱源･循環式）温水出口温度75℃、熱源水入口温度30℃、熱源水出口温度25℃以上27℃以下、温水出入口温度差5℃加熱能力-成績係数（COP）</v>
      </c>
      <c r="G373" s="217" t="str">
        <f t="shared" si="42"/>
        <v>高温水ヒートポンプ（水熱源･循環式）温水出口温度75℃、熱源水入口温度30℃、熱源水出口温度25℃以上27℃以下、温水出入口温度差5℃加熱能力-成績係数（COP）標準条件による評価</v>
      </c>
      <c r="H373" s="217" t="str">
        <f t="shared" si="43"/>
        <v>高温水ヒートポンプ（水熱源･循環式）温水出口温度75℃、熱源水入口温度30℃、熱源水出口温度25℃以上27℃以下、温水出入口温度差5℃加熱能力-成績係数（COP）標準条件による評価-</v>
      </c>
      <c r="I373" s="217" t="str">
        <f t="shared" si="44"/>
        <v>高温水ヒートポンプ（水熱源･循環式）温水出口温度75℃、熱源水入口温度30℃、熱源水出口温度25℃以上27℃以下、温水出入口温度差5℃加熱能力-成績係数（COP）標準条件による評価--</v>
      </c>
      <c r="K373" s="160" t="s">
        <v>10771</v>
      </c>
      <c r="L373" s="229" t="s">
        <v>68</v>
      </c>
      <c r="M373" s="229" t="s">
        <v>7698</v>
      </c>
      <c r="N373" s="229" t="s">
        <v>72</v>
      </c>
      <c r="O373" s="255" t="s">
        <v>3501</v>
      </c>
      <c r="P373" s="229" t="s">
        <v>2538</v>
      </c>
      <c r="Q373" s="229" t="s">
        <v>3360</v>
      </c>
      <c r="R373" s="239" t="s">
        <v>22373</v>
      </c>
      <c r="S373" s="230" t="s">
        <v>19456</v>
      </c>
      <c r="T373" s="224" t="s">
        <v>24</v>
      </c>
      <c r="U373" s="225" t="s">
        <v>19456</v>
      </c>
      <c r="V373" s="229" t="s">
        <v>24</v>
      </c>
      <c r="W373" s="229" t="s">
        <v>2187</v>
      </c>
      <c r="X373" s="242" t="s">
        <v>2539</v>
      </c>
      <c r="Y373" s="229" t="s">
        <v>24</v>
      </c>
      <c r="Z373" s="229" t="s">
        <v>24</v>
      </c>
      <c r="AA373" s="229" t="s">
        <v>3354</v>
      </c>
      <c r="AB373" s="229" t="s">
        <v>24</v>
      </c>
      <c r="AC373" s="229" t="s">
        <v>24</v>
      </c>
      <c r="AD373" s="229" t="s">
        <v>3502</v>
      </c>
    </row>
    <row r="374" spans="2:30" ht="63.6" customHeight="1">
      <c r="B374" s="218" t="str">
        <f>VLOOKUP(K374,[5]水準表DB!$E$8:$H$1510,4,FALSE)</f>
        <v>A</v>
      </c>
      <c r="C374" s="219" t="str">
        <f t="shared" si="45"/>
        <v>高温水ヒートポンプ（水熱源･循環式）</v>
      </c>
      <c r="D374" s="219" t="str">
        <f t="shared" si="46"/>
        <v>高温水ヒートポンプ（水熱源･循環式）温水出口温度75℃、熱源水入口温度30℃、熱源水出口温度25℃以上27℃以下、温水出入口温度差5℃</v>
      </c>
      <c r="E374" s="219" t="str">
        <f t="shared" si="47"/>
        <v>高温水ヒートポンプ（水熱源･循環式）温水出口温度75℃、熱源水入口温度30℃、熱源水出口温度25℃以上27℃以下、温水出入口温度差5℃加熱能力</v>
      </c>
      <c r="F374" s="217" t="str">
        <f t="shared" si="41"/>
        <v>高温水ヒートポンプ（水熱源･循環式）温水出口温度75℃、熱源水入口温度30℃、熱源水出口温度25℃以上27℃以下、温水出入口温度差5℃加熱能力-成績係数（COP）</v>
      </c>
      <c r="G374" s="217" t="str">
        <f t="shared" si="42"/>
        <v>高温水ヒートポンプ（水熱源･循環式）温水出口温度75℃、熱源水入口温度30℃、熱源水出口温度25℃以上27℃以下、温水出入口温度差5℃加熱能力-成績係数（COP）標準条件による評価</v>
      </c>
      <c r="H374" s="217" t="str">
        <f t="shared" si="43"/>
        <v>高温水ヒートポンプ（水熱源･循環式）温水出口温度75℃、熱源水入口温度30℃、熱源水出口温度25℃以上27℃以下、温水出入口温度差5℃加熱能力-成績係数（COP）標準条件による評価-</v>
      </c>
      <c r="I374" s="217" t="str">
        <f t="shared" si="44"/>
        <v>高温水ヒートポンプ（水熱源･循環式）温水出口温度75℃、熱源水入口温度30℃、熱源水出口温度25℃以上27℃以下、温水出入口温度差5℃加熱能力-成績係数（COP）標準条件による評価--</v>
      </c>
      <c r="K374" s="160" t="s">
        <v>10772</v>
      </c>
      <c r="L374" s="227" t="s">
        <v>68</v>
      </c>
      <c r="M374" s="227" t="s">
        <v>7698</v>
      </c>
      <c r="N374" s="227" t="s">
        <v>72</v>
      </c>
      <c r="O374" s="228" t="s">
        <v>3501</v>
      </c>
      <c r="P374" s="227" t="s">
        <v>2538</v>
      </c>
      <c r="Q374" s="229" t="s">
        <v>3365</v>
      </c>
      <c r="R374" s="222" t="s">
        <v>22372</v>
      </c>
      <c r="S374" s="230" t="s">
        <v>19456</v>
      </c>
      <c r="T374" s="224">
        <v>3.77</v>
      </c>
      <c r="U374" s="225" t="s">
        <v>19456</v>
      </c>
      <c r="V374" s="229" t="s">
        <v>24</v>
      </c>
      <c r="W374" s="227" t="s">
        <v>2187</v>
      </c>
      <c r="X374" s="231" t="s">
        <v>2539</v>
      </c>
      <c r="Y374" s="227" t="s">
        <v>24</v>
      </c>
      <c r="Z374" s="227" t="s">
        <v>24</v>
      </c>
      <c r="AA374" s="227" t="s">
        <v>3354</v>
      </c>
      <c r="AB374" s="227" t="s">
        <v>24</v>
      </c>
      <c r="AC374" s="227" t="s">
        <v>24</v>
      </c>
      <c r="AD374" s="227" t="s">
        <v>3502</v>
      </c>
    </row>
    <row r="375" spans="2:30" ht="63.6" customHeight="1">
      <c r="B375" s="218" t="str">
        <f>VLOOKUP(K375,[5]水準表DB!$E$8:$H$1510,4,FALSE)</f>
        <v>A</v>
      </c>
      <c r="C375" s="219" t="str">
        <f t="shared" si="45"/>
        <v>高温水ヒートポンプ（水熱源･循環式）</v>
      </c>
      <c r="D375" s="219" t="str">
        <f t="shared" si="46"/>
        <v>高温水ヒートポンプ（水熱源･循環式）温水出口温度75℃、熱源水入口温度30℃、熱源水出口温度25℃以上27℃以下、温水出入口温度差5℃</v>
      </c>
      <c r="E375" s="219" t="str">
        <f t="shared" si="47"/>
        <v>高温水ヒートポンプ（水熱源･循環式）温水出口温度75℃、熱源水入口温度30℃、熱源水出口温度25℃以上27℃以下、温水出入口温度差5℃加熱能力</v>
      </c>
      <c r="F375" s="217" t="str">
        <f t="shared" si="41"/>
        <v>高温水ヒートポンプ（水熱源･循環式）温水出口温度75℃、熱源水入口温度30℃、熱源水出口温度25℃以上27℃以下、温水出入口温度差5℃加熱能力-成績係数（COP）</v>
      </c>
      <c r="G375" s="217" t="str">
        <f t="shared" si="42"/>
        <v>高温水ヒートポンプ（水熱源･循環式）温水出口温度75℃、熱源水入口温度30℃、熱源水出口温度25℃以上27℃以下、温水出入口温度差5℃加熱能力-成績係数（COP）標準条件による評価</v>
      </c>
      <c r="H375" s="217" t="str">
        <f t="shared" si="43"/>
        <v>高温水ヒートポンプ（水熱源･循環式）温水出口温度75℃、熱源水入口温度30℃、熱源水出口温度25℃以上27℃以下、温水出入口温度差5℃加熱能力-成績係数（COP）標準条件による評価-</v>
      </c>
      <c r="I375" s="217" t="str">
        <f t="shared" si="44"/>
        <v>高温水ヒートポンプ（水熱源･循環式）温水出口温度75℃、熱源水入口温度30℃、熱源水出口温度25℃以上27℃以下、温水出入口温度差5℃加熱能力-成績係数（COP）標準条件による評価--</v>
      </c>
      <c r="K375" s="160" t="s">
        <v>10773</v>
      </c>
      <c r="L375" s="227" t="s">
        <v>68</v>
      </c>
      <c r="M375" s="227" t="s">
        <v>7698</v>
      </c>
      <c r="N375" s="227" t="s">
        <v>72</v>
      </c>
      <c r="O375" s="232" t="s">
        <v>3501</v>
      </c>
      <c r="P375" s="233" t="s">
        <v>2538</v>
      </c>
      <c r="Q375" s="244" t="s">
        <v>3370</v>
      </c>
      <c r="R375" s="222" t="s">
        <v>22373</v>
      </c>
      <c r="S375" s="234" t="s">
        <v>19456</v>
      </c>
      <c r="T375" s="245" t="s">
        <v>24</v>
      </c>
      <c r="U375" s="246" t="s">
        <v>19456</v>
      </c>
      <c r="V375" s="244" t="s">
        <v>24</v>
      </c>
      <c r="W375" s="233" t="s">
        <v>2187</v>
      </c>
      <c r="X375" s="236" t="s">
        <v>2539</v>
      </c>
      <c r="Y375" s="233" t="s">
        <v>24</v>
      </c>
      <c r="Z375" s="233" t="s">
        <v>24</v>
      </c>
      <c r="AA375" s="233" t="s">
        <v>3354</v>
      </c>
      <c r="AB375" s="233" t="s">
        <v>24</v>
      </c>
      <c r="AC375" s="233" t="s">
        <v>24</v>
      </c>
      <c r="AD375" s="233" t="s">
        <v>3502</v>
      </c>
    </row>
    <row r="376" spans="2:30" ht="207" customHeight="1">
      <c r="B376" s="218" t="str">
        <f>VLOOKUP(K376,[5]水準表DB!$E$8:$H$1510,4,FALSE)</f>
        <v>A</v>
      </c>
      <c r="C376" s="219" t="str">
        <f t="shared" si="45"/>
        <v>高温水ヒートポンプ（水熱源･循環式）</v>
      </c>
      <c r="D376" s="219" t="str">
        <f t="shared" si="46"/>
        <v>高温水ヒートポンプ（水熱源･循環式）温水出口温度75℃、熱源水入口温度35℃以上40℃以下、熱源水出口温度30℃、温水出入口温度差10℃</v>
      </c>
      <c r="E376" s="219" t="str">
        <f t="shared" si="47"/>
        <v>高温水ヒートポンプ（水熱源･循環式）温水出口温度75℃、熱源水入口温度35℃以上40℃以下、熱源水出口温度30℃、温水出入口温度差10℃加熱能力</v>
      </c>
      <c r="F376" s="217" t="str">
        <f t="shared" si="41"/>
        <v>高温水ヒートポンプ（水熱源･循環式）温水出口温度75℃、熱源水入口温度35℃以上40℃以下、熱源水出口温度30℃、温水出入口温度差10℃加熱能力-成績係数（COP）</v>
      </c>
      <c r="G376" s="217" t="str">
        <f t="shared" si="42"/>
        <v>高温水ヒートポンプ（水熱源･循環式）温水出口温度75℃、熱源水入口温度35℃以上40℃以下、熱源水出口温度30℃、温水出入口温度差10℃加熱能力-成績係数（COP）標準条件による評価</v>
      </c>
      <c r="H376" s="217" t="str">
        <f t="shared" si="43"/>
        <v>高温水ヒートポンプ（水熱源･循環式）温水出口温度75℃、熱源水入口温度35℃以上40℃以下、熱源水出口温度30℃、温水出入口温度差10℃加熱能力-成績係数（COP）標準条件による評価-</v>
      </c>
      <c r="I376" s="217" t="str">
        <f t="shared" si="44"/>
        <v>高温水ヒートポンプ（水熱源･循環式）温水出口温度75℃、熱源水入口温度35℃以上40℃以下、熱源水出口温度30℃、温水出入口温度差10℃加熱能力-成績係数（COP）標準条件による評価--</v>
      </c>
      <c r="K376" s="160" t="s">
        <v>10774</v>
      </c>
      <c r="L376" s="227" t="s">
        <v>68</v>
      </c>
      <c r="M376" s="227" t="s">
        <v>7698</v>
      </c>
      <c r="N376" s="227" t="s">
        <v>72</v>
      </c>
      <c r="O376" s="255" t="s">
        <v>3519</v>
      </c>
      <c r="P376" s="229" t="s">
        <v>2538</v>
      </c>
      <c r="Q376" s="229" t="s">
        <v>3353</v>
      </c>
      <c r="R376" s="239" t="s">
        <v>22372</v>
      </c>
      <c r="S376" s="230" t="s">
        <v>19456</v>
      </c>
      <c r="T376" s="312">
        <v>3.93</v>
      </c>
      <c r="U376" s="225" t="s">
        <v>19457</v>
      </c>
      <c r="V376" s="229" t="s">
        <v>24</v>
      </c>
      <c r="W376" s="229" t="s">
        <v>2187</v>
      </c>
      <c r="X376" s="242" t="s">
        <v>2539</v>
      </c>
      <c r="Y376" s="229" t="s">
        <v>24</v>
      </c>
      <c r="Z376" s="229" t="s">
        <v>24</v>
      </c>
      <c r="AA376" s="229" t="s">
        <v>3354</v>
      </c>
      <c r="AB376" s="229" t="s">
        <v>24</v>
      </c>
      <c r="AC376" s="229" t="s">
        <v>24</v>
      </c>
      <c r="AD376" s="229" t="s">
        <v>3520</v>
      </c>
    </row>
    <row r="377" spans="2:30" ht="63.6" customHeight="1">
      <c r="B377" s="218" t="str">
        <f>VLOOKUP(K377,[5]水準表DB!$E$8:$H$1510,4,FALSE)</f>
        <v>A</v>
      </c>
      <c r="C377" s="219" t="str">
        <f t="shared" si="45"/>
        <v>高温水ヒートポンプ（水熱源･循環式）</v>
      </c>
      <c r="D377" s="219" t="str">
        <f t="shared" si="46"/>
        <v>高温水ヒートポンプ（水熱源･循環式）温水出口温度75℃、熱源水入口温度35℃以上40℃以下、熱源水出口温度30℃、温水出入口温度差10℃</v>
      </c>
      <c r="E377" s="219" t="str">
        <f t="shared" si="47"/>
        <v>高温水ヒートポンプ（水熱源･循環式）温水出口温度75℃、熱源水入口温度35℃以上40℃以下、熱源水出口温度30℃、温水出入口温度差10℃加熱能力</v>
      </c>
      <c r="F377" s="217" t="str">
        <f t="shared" si="41"/>
        <v>高温水ヒートポンプ（水熱源･循環式）温水出口温度75℃、熱源水入口温度35℃以上40℃以下、熱源水出口温度30℃、温水出入口温度差10℃加熱能力-成績係数（COP）</v>
      </c>
      <c r="G377" s="217" t="str">
        <f t="shared" si="42"/>
        <v>高温水ヒートポンプ（水熱源･循環式）温水出口温度75℃、熱源水入口温度35℃以上40℃以下、熱源水出口温度30℃、温水出入口温度差10℃加熱能力-成績係数（COP）標準条件による評価</v>
      </c>
      <c r="H377" s="217" t="str">
        <f t="shared" si="43"/>
        <v>高温水ヒートポンプ（水熱源･循環式）温水出口温度75℃、熱源水入口温度35℃以上40℃以下、熱源水出口温度30℃、温水出入口温度差10℃加熱能力-成績係数（COP）標準条件による評価-</v>
      </c>
      <c r="I377" s="217" t="str">
        <f t="shared" si="44"/>
        <v>高温水ヒートポンプ（水熱源･循環式）温水出口温度75℃、熱源水入口温度35℃以上40℃以下、熱源水出口温度30℃、温水出入口温度差10℃加熱能力-成績係数（COP）標準条件による評価--</v>
      </c>
      <c r="K377" s="160" t="s">
        <v>10775</v>
      </c>
      <c r="L377" s="227" t="s">
        <v>68</v>
      </c>
      <c r="M377" s="227" t="s">
        <v>7698</v>
      </c>
      <c r="N377" s="227" t="s">
        <v>72</v>
      </c>
      <c r="O377" s="228" t="s">
        <v>3519</v>
      </c>
      <c r="P377" s="227" t="s">
        <v>2538</v>
      </c>
      <c r="Q377" s="229" t="s">
        <v>3360</v>
      </c>
      <c r="R377" s="222" t="s">
        <v>22318</v>
      </c>
      <c r="S377" s="230" t="s">
        <v>19456</v>
      </c>
      <c r="T377" s="224">
        <v>4.3</v>
      </c>
      <c r="U377" s="225" t="s">
        <v>19457</v>
      </c>
      <c r="V377" s="227" t="s">
        <v>24</v>
      </c>
      <c r="W377" s="227" t="s">
        <v>2187</v>
      </c>
      <c r="X377" s="231" t="s">
        <v>2539</v>
      </c>
      <c r="Y377" s="227" t="s">
        <v>24</v>
      </c>
      <c r="Z377" s="227" t="s">
        <v>24</v>
      </c>
      <c r="AA377" s="227" t="s">
        <v>3354</v>
      </c>
      <c r="AB377" s="227" t="s">
        <v>24</v>
      </c>
      <c r="AC377" s="227" t="s">
        <v>24</v>
      </c>
      <c r="AD377" s="227" t="s">
        <v>3520</v>
      </c>
    </row>
    <row r="378" spans="2:30" ht="63.6" customHeight="1">
      <c r="B378" s="218" t="str">
        <f>VLOOKUP(K378,[5]水準表DB!$E$8:$H$1510,4,FALSE)</f>
        <v>A</v>
      </c>
      <c r="C378" s="219" t="str">
        <f t="shared" si="45"/>
        <v>高温水ヒートポンプ（水熱源･循環式）</v>
      </c>
      <c r="D378" s="219" t="str">
        <f t="shared" si="46"/>
        <v>高温水ヒートポンプ（水熱源･循環式）温水出口温度75℃、熱源水入口温度35℃以上40℃以下、熱源水出口温度30℃、温水出入口温度差10℃</v>
      </c>
      <c r="E378" s="219" t="str">
        <f t="shared" si="47"/>
        <v>高温水ヒートポンプ（水熱源･循環式）温水出口温度75℃、熱源水入口温度35℃以上40℃以下、熱源水出口温度30℃、温水出入口温度差10℃加熱能力</v>
      </c>
      <c r="F378" s="217" t="str">
        <f t="shared" si="41"/>
        <v>高温水ヒートポンプ（水熱源･循環式）温水出口温度75℃、熱源水入口温度35℃以上40℃以下、熱源水出口温度30℃、温水出入口温度差10℃加熱能力-成績係数（COP）</v>
      </c>
      <c r="G378" s="217" t="str">
        <f t="shared" si="42"/>
        <v>高温水ヒートポンプ（水熱源･循環式）温水出口温度75℃、熱源水入口温度35℃以上40℃以下、熱源水出口温度30℃、温水出入口温度差10℃加熱能力-成績係数（COP）標準条件による評価</v>
      </c>
      <c r="H378" s="217" t="str">
        <f t="shared" si="43"/>
        <v>高温水ヒートポンプ（水熱源･循環式）温水出口温度75℃、熱源水入口温度35℃以上40℃以下、熱源水出口温度30℃、温水出入口温度差10℃加熱能力-成績係数（COP）標準条件による評価-</v>
      </c>
      <c r="I378" s="217" t="str">
        <f t="shared" si="44"/>
        <v>高温水ヒートポンプ（水熱源･循環式）温水出口温度75℃、熱源水入口温度35℃以上40℃以下、熱源水出口温度30℃、温水出入口温度差10℃加熱能力-成績係数（COP）標準条件による評価--</v>
      </c>
      <c r="K378" s="160" t="s">
        <v>10776</v>
      </c>
      <c r="L378" s="227" t="s">
        <v>68</v>
      </c>
      <c r="M378" s="227" t="s">
        <v>7698</v>
      </c>
      <c r="N378" s="227" t="s">
        <v>72</v>
      </c>
      <c r="O378" s="228" t="s">
        <v>3519</v>
      </c>
      <c r="P378" s="227" t="s">
        <v>2538</v>
      </c>
      <c r="Q378" s="229" t="s">
        <v>3365</v>
      </c>
      <c r="R378" s="222" t="s">
        <v>22372</v>
      </c>
      <c r="S378" s="230" t="s">
        <v>19456</v>
      </c>
      <c r="T378" s="224">
        <v>4.5999999999999996</v>
      </c>
      <c r="U378" s="225" t="s">
        <v>19456</v>
      </c>
      <c r="V378" s="227" t="s">
        <v>24</v>
      </c>
      <c r="W378" s="227" t="s">
        <v>2187</v>
      </c>
      <c r="X378" s="231" t="s">
        <v>2539</v>
      </c>
      <c r="Y378" s="227" t="s">
        <v>24</v>
      </c>
      <c r="Z378" s="227" t="s">
        <v>24</v>
      </c>
      <c r="AA378" s="227" t="s">
        <v>3354</v>
      </c>
      <c r="AB378" s="227" t="s">
        <v>24</v>
      </c>
      <c r="AC378" s="227" t="s">
        <v>24</v>
      </c>
      <c r="AD378" s="227" t="s">
        <v>3520</v>
      </c>
    </row>
    <row r="379" spans="2:30" ht="63.6" customHeight="1">
      <c r="B379" s="218" t="str">
        <f>VLOOKUP(K379,[5]水準表DB!$E$8:$H$1510,4,FALSE)</f>
        <v>A</v>
      </c>
      <c r="C379" s="219" t="str">
        <f t="shared" si="45"/>
        <v>高温水ヒートポンプ（水熱源･循環式）</v>
      </c>
      <c r="D379" s="219" t="str">
        <f t="shared" si="46"/>
        <v>高温水ヒートポンプ（水熱源･循環式）温水出口温度75℃、熱源水入口温度35℃以上40℃以下、熱源水出口温度30℃、温水出入口温度差10℃</v>
      </c>
      <c r="E379" s="219" t="str">
        <f t="shared" si="47"/>
        <v>高温水ヒートポンプ（水熱源･循環式）温水出口温度75℃、熱源水入口温度35℃以上40℃以下、熱源水出口温度30℃、温水出入口温度差10℃加熱能力</v>
      </c>
      <c r="F379" s="217" t="str">
        <f t="shared" si="41"/>
        <v>高温水ヒートポンプ（水熱源･循環式）温水出口温度75℃、熱源水入口温度35℃以上40℃以下、熱源水出口温度30℃、温水出入口温度差10℃加熱能力-成績係数（COP）</v>
      </c>
      <c r="G379" s="217" t="str">
        <f t="shared" si="42"/>
        <v>高温水ヒートポンプ（水熱源･循環式）温水出口温度75℃、熱源水入口温度35℃以上40℃以下、熱源水出口温度30℃、温水出入口温度差10℃加熱能力-成績係数（COP）標準条件による評価</v>
      </c>
      <c r="H379" s="217" t="str">
        <f t="shared" si="43"/>
        <v>高温水ヒートポンプ（水熱源･循環式）温水出口温度75℃、熱源水入口温度35℃以上40℃以下、熱源水出口温度30℃、温水出入口温度差10℃加熱能力-成績係数（COP）標準条件による評価-</v>
      </c>
      <c r="I379" s="217" t="str">
        <f t="shared" si="44"/>
        <v>高温水ヒートポンプ（水熱源･循環式）温水出口温度75℃、熱源水入口温度35℃以上40℃以下、熱源水出口温度30℃、温水出入口温度差10℃加熱能力-成績係数（COP）標準条件による評価--</v>
      </c>
      <c r="K379" s="160" t="s">
        <v>10777</v>
      </c>
      <c r="L379" s="227" t="s">
        <v>68</v>
      </c>
      <c r="M379" s="227" t="s">
        <v>7698</v>
      </c>
      <c r="N379" s="227" t="s">
        <v>72</v>
      </c>
      <c r="O379" s="228" t="s">
        <v>3519</v>
      </c>
      <c r="P379" s="227" t="s">
        <v>2538</v>
      </c>
      <c r="Q379" s="229" t="s">
        <v>3370</v>
      </c>
      <c r="R379" s="222" t="s">
        <v>22372</v>
      </c>
      <c r="S379" s="230" t="s">
        <v>19456</v>
      </c>
      <c r="T379" s="224">
        <v>4.42</v>
      </c>
      <c r="U379" s="225" t="s">
        <v>19456</v>
      </c>
      <c r="V379" s="227" t="s">
        <v>24</v>
      </c>
      <c r="W379" s="227" t="s">
        <v>2187</v>
      </c>
      <c r="X379" s="231" t="s">
        <v>2539</v>
      </c>
      <c r="Y379" s="227" t="s">
        <v>24</v>
      </c>
      <c r="Z379" s="227" t="s">
        <v>24</v>
      </c>
      <c r="AA379" s="227" t="s">
        <v>3354</v>
      </c>
      <c r="AB379" s="227" t="s">
        <v>24</v>
      </c>
      <c r="AC379" s="227" t="s">
        <v>24</v>
      </c>
      <c r="AD379" s="227" t="s">
        <v>3520</v>
      </c>
    </row>
    <row r="380" spans="2:30" ht="202.5" customHeight="1">
      <c r="B380" s="218" t="str">
        <f>VLOOKUP(K380,[5]水準表DB!$E$8:$H$1510,4,FALSE)</f>
        <v>A</v>
      </c>
      <c r="C380" s="219" t="str">
        <f t="shared" si="45"/>
        <v>高温水ヒートポンプ（水熱源･循環式）</v>
      </c>
      <c r="D380" s="219" t="str">
        <f t="shared" si="46"/>
        <v>高温水ヒートポンプ（水熱源･循環式）温水出口温度75℃、熱源水入口温度40℃、熱源水出口温度35℃、温水出入口温度差5℃</v>
      </c>
      <c r="E380" s="219" t="str">
        <f t="shared" si="47"/>
        <v>高温水ヒートポンプ（水熱源･循環式）温水出口温度75℃、熱源水入口温度40℃、熱源水出口温度35℃、温水出入口温度差5℃加熱能力</v>
      </c>
      <c r="F380" s="217" t="str">
        <f t="shared" si="41"/>
        <v>高温水ヒートポンプ（水熱源･循環式）温水出口温度75℃、熱源水入口温度40℃、熱源水出口温度35℃、温水出入口温度差5℃加熱能力-成績係数（COP）</v>
      </c>
      <c r="G380" s="217" t="str">
        <f t="shared" si="42"/>
        <v>高温水ヒートポンプ（水熱源･循環式）温水出口温度75℃、熱源水入口温度40℃、熱源水出口温度35℃、温水出入口温度差5℃加熱能力-成績係数（COP）標準条件による評価</v>
      </c>
      <c r="H380" s="217" t="str">
        <f t="shared" si="43"/>
        <v>高温水ヒートポンプ（水熱源･循環式）温水出口温度75℃、熱源水入口温度40℃、熱源水出口温度35℃、温水出入口温度差5℃加熱能力-成績係数（COP）標準条件による評価-</v>
      </c>
      <c r="I380" s="217" t="str">
        <f t="shared" si="44"/>
        <v>高温水ヒートポンプ（水熱源･循環式）温水出口温度75℃、熱源水入口温度40℃、熱源水出口温度35℃、温水出入口温度差5℃加熱能力-成績係数（COP）標準条件による評価--</v>
      </c>
      <c r="K380" s="160" t="s">
        <v>10778</v>
      </c>
      <c r="L380" s="233" t="s">
        <v>68</v>
      </c>
      <c r="M380" s="233" t="s">
        <v>7698</v>
      </c>
      <c r="N380" s="233" t="s">
        <v>72</v>
      </c>
      <c r="O380" s="264" t="s">
        <v>3537</v>
      </c>
      <c r="P380" s="265" t="s">
        <v>2538</v>
      </c>
      <c r="Q380" s="265" t="s">
        <v>3353</v>
      </c>
      <c r="R380" s="262" t="s">
        <v>22318</v>
      </c>
      <c r="S380" s="269" t="s">
        <v>19456</v>
      </c>
      <c r="T380" s="292">
        <v>4.4000000000000004</v>
      </c>
      <c r="U380" s="267" t="s">
        <v>19457</v>
      </c>
      <c r="V380" s="265" t="s">
        <v>24</v>
      </c>
      <c r="W380" s="265" t="s">
        <v>2187</v>
      </c>
      <c r="X380" s="268" t="s">
        <v>2539</v>
      </c>
      <c r="Y380" s="265" t="s">
        <v>24</v>
      </c>
      <c r="Z380" s="265" t="s">
        <v>24</v>
      </c>
      <c r="AA380" s="265" t="s">
        <v>3354</v>
      </c>
      <c r="AB380" s="265" t="s">
        <v>24</v>
      </c>
      <c r="AC380" s="265" t="s">
        <v>24</v>
      </c>
      <c r="AD380" s="265" t="s">
        <v>3538</v>
      </c>
    </row>
    <row r="381" spans="2:30" ht="192" customHeight="1">
      <c r="B381" s="218" t="str">
        <f>VLOOKUP(K381,[5]水準表DB!$E$8:$H$1510,4,FALSE)</f>
        <v>A</v>
      </c>
      <c r="C381" s="219" t="str">
        <f t="shared" si="45"/>
        <v>高温水ヒートポンプ（水熱源･循環式）</v>
      </c>
      <c r="D381" s="219" t="str">
        <f t="shared" si="46"/>
        <v>高温水ヒートポンプ（水熱源･循環式）温水出口温度75℃、熱源水入口温度40℃、熱源水出口温度35℃、温水出入口温度差5℃</v>
      </c>
      <c r="E381" s="219" t="str">
        <f t="shared" si="47"/>
        <v>高温水ヒートポンプ（水熱源･循環式）温水出口温度75℃、熱源水入口温度40℃、熱源水出口温度35℃、温水出入口温度差5℃加熱能力</v>
      </c>
      <c r="F381" s="217" t="str">
        <f t="shared" ref="F381:F444" si="48">E381&amp;V381&amp;W381</f>
        <v>高温水ヒートポンプ（水熱源･循環式）温水出口温度75℃、熱源水入口温度40℃、熱源水出口温度35℃、温水出入口温度差5℃加熱能力-成績係数（COP）</v>
      </c>
      <c r="G381" s="217" t="str">
        <f t="shared" ref="G381:G444" si="49">F381&amp;X381</f>
        <v>高温水ヒートポンプ（水熱源･循環式）温水出口温度75℃、熱源水入口温度40℃、熱源水出口温度35℃、温水出入口温度差5℃加熱能力-成績係数（COP）標準条件による評価</v>
      </c>
      <c r="H381" s="217" t="str">
        <f t="shared" ref="H381:H444" si="50">G381&amp;Y381</f>
        <v>高温水ヒートポンプ（水熱源･循環式）温水出口温度75℃、熱源水入口温度40℃、熱源水出口温度35℃、温水出入口温度差5℃加熱能力-成績係数（COP）標準条件による評価-</v>
      </c>
      <c r="I381" s="217" t="str">
        <f t="shared" ref="I381:I444" si="51">H381&amp;AB381</f>
        <v>高温水ヒートポンプ（水熱源･循環式）温水出口温度75℃、熱源水入口温度40℃、熱源水出口温度35℃、温水出入口温度差5℃加熱能力-成績係数（COP）標準条件による評価--</v>
      </c>
      <c r="K381" s="163" t="s">
        <v>10779</v>
      </c>
      <c r="L381" s="229" t="s">
        <v>68</v>
      </c>
      <c r="M381" s="229" t="s">
        <v>7698</v>
      </c>
      <c r="N381" s="229" t="s">
        <v>72</v>
      </c>
      <c r="O381" s="255" t="s">
        <v>3537</v>
      </c>
      <c r="P381" s="229" t="s">
        <v>2538</v>
      </c>
      <c r="Q381" s="229" t="s">
        <v>3360</v>
      </c>
      <c r="R381" s="222" t="s">
        <v>22373</v>
      </c>
      <c r="S381" s="230" t="s">
        <v>19456</v>
      </c>
      <c r="T381" s="224" t="s">
        <v>24</v>
      </c>
      <c r="U381" s="225" t="s">
        <v>19456</v>
      </c>
      <c r="V381" s="229" t="s">
        <v>24</v>
      </c>
      <c r="W381" s="229" t="s">
        <v>2187</v>
      </c>
      <c r="X381" s="242" t="s">
        <v>2539</v>
      </c>
      <c r="Y381" s="229" t="s">
        <v>24</v>
      </c>
      <c r="Z381" s="229" t="s">
        <v>24</v>
      </c>
      <c r="AA381" s="229" t="s">
        <v>3354</v>
      </c>
      <c r="AB381" s="229" t="s">
        <v>24</v>
      </c>
      <c r="AC381" s="229" t="s">
        <v>24</v>
      </c>
      <c r="AD381" s="229" t="s">
        <v>3538</v>
      </c>
    </row>
    <row r="382" spans="2:30" ht="63.6" customHeight="1">
      <c r="B382" s="218" t="str">
        <f>VLOOKUP(K382,[5]水準表DB!$E$8:$H$1510,4,FALSE)</f>
        <v>A</v>
      </c>
      <c r="C382" s="219" t="str">
        <f t="shared" si="45"/>
        <v>高温水ヒートポンプ（水熱源･循環式）</v>
      </c>
      <c r="D382" s="219" t="str">
        <f t="shared" si="46"/>
        <v>高温水ヒートポンプ（水熱源･循環式）温水出口温度75℃、熱源水入口温度40℃、熱源水出口温度35℃、温水出入口温度差5℃</v>
      </c>
      <c r="E382" s="219" t="str">
        <f t="shared" si="47"/>
        <v>高温水ヒートポンプ（水熱源･循環式）温水出口温度75℃、熱源水入口温度40℃、熱源水出口温度35℃、温水出入口温度差5℃加熱能力</v>
      </c>
      <c r="F382" s="217" t="str">
        <f t="shared" si="48"/>
        <v>高温水ヒートポンプ（水熱源･循環式）温水出口温度75℃、熱源水入口温度40℃、熱源水出口温度35℃、温水出入口温度差5℃加熱能力-成績係数（COP）</v>
      </c>
      <c r="G382" s="217" t="str">
        <f t="shared" si="49"/>
        <v>高温水ヒートポンプ（水熱源･循環式）温水出口温度75℃、熱源水入口温度40℃、熱源水出口温度35℃、温水出入口温度差5℃加熱能力-成績係数（COP）標準条件による評価</v>
      </c>
      <c r="H382" s="217" t="str">
        <f t="shared" si="50"/>
        <v>高温水ヒートポンプ（水熱源･循環式）温水出口温度75℃、熱源水入口温度40℃、熱源水出口温度35℃、温水出入口温度差5℃加熱能力-成績係数（COP）標準条件による評価-</v>
      </c>
      <c r="I382" s="217" t="str">
        <f t="shared" si="51"/>
        <v>高温水ヒートポンプ（水熱源･循環式）温水出口温度75℃、熱源水入口温度40℃、熱源水出口温度35℃、温水出入口温度差5℃加熱能力-成績係数（COP）標準条件による評価--</v>
      </c>
      <c r="K382" s="160" t="s">
        <v>10780</v>
      </c>
      <c r="L382" s="227" t="s">
        <v>68</v>
      </c>
      <c r="M382" s="227" t="s">
        <v>7698</v>
      </c>
      <c r="N382" s="227" t="s">
        <v>72</v>
      </c>
      <c r="O382" s="228" t="s">
        <v>3537</v>
      </c>
      <c r="P382" s="227" t="s">
        <v>2538</v>
      </c>
      <c r="Q382" s="229" t="s">
        <v>3365</v>
      </c>
      <c r="R382" s="222" t="s">
        <v>22372</v>
      </c>
      <c r="S382" s="230" t="s">
        <v>19456</v>
      </c>
      <c r="T382" s="224">
        <v>4.76</v>
      </c>
      <c r="U382" s="225" t="s">
        <v>19456</v>
      </c>
      <c r="V382" s="227" t="s">
        <v>24</v>
      </c>
      <c r="W382" s="227" t="s">
        <v>2187</v>
      </c>
      <c r="X382" s="231" t="s">
        <v>2539</v>
      </c>
      <c r="Y382" s="227" t="s">
        <v>24</v>
      </c>
      <c r="Z382" s="227" t="s">
        <v>24</v>
      </c>
      <c r="AA382" s="227" t="s">
        <v>3354</v>
      </c>
      <c r="AB382" s="227" t="s">
        <v>24</v>
      </c>
      <c r="AC382" s="227" t="s">
        <v>24</v>
      </c>
      <c r="AD382" s="227" t="s">
        <v>3538</v>
      </c>
    </row>
    <row r="383" spans="2:30" ht="63.6" customHeight="1">
      <c r="B383" s="218" t="str">
        <f>VLOOKUP(K383,[5]水準表DB!$E$8:$H$1510,4,FALSE)</f>
        <v>A</v>
      </c>
      <c r="C383" s="219" t="str">
        <f t="shared" si="45"/>
        <v>高温水ヒートポンプ（水熱源･循環式）</v>
      </c>
      <c r="D383" s="219" t="str">
        <f t="shared" si="46"/>
        <v>高温水ヒートポンプ（水熱源･循環式）温水出口温度75℃、熱源水入口温度40℃、熱源水出口温度35℃、温水出入口温度差5℃</v>
      </c>
      <c r="E383" s="219" t="str">
        <f t="shared" si="47"/>
        <v>高温水ヒートポンプ（水熱源･循環式）温水出口温度75℃、熱源水入口温度40℃、熱源水出口温度35℃、温水出入口温度差5℃加熱能力</v>
      </c>
      <c r="F383" s="217" t="str">
        <f t="shared" si="48"/>
        <v>高温水ヒートポンプ（水熱源･循環式）温水出口温度75℃、熱源水入口温度40℃、熱源水出口温度35℃、温水出入口温度差5℃加熱能力-成績係数（COP）</v>
      </c>
      <c r="G383" s="217" t="str">
        <f t="shared" si="49"/>
        <v>高温水ヒートポンプ（水熱源･循環式）温水出口温度75℃、熱源水入口温度40℃、熱源水出口温度35℃、温水出入口温度差5℃加熱能力-成績係数（COP）標準条件による評価</v>
      </c>
      <c r="H383" s="217" t="str">
        <f t="shared" si="50"/>
        <v>高温水ヒートポンプ（水熱源･循環式）温水出口温度75℃、熱源水入口温度40℃、熱源水出口温度35℃、温水出入口温度差5℃加熱能力-成績係数（COP）標準条件による評価-</v>
      </c>
      <c r="I383" s="217" t="str">
        <f t="shared" si="51"/>
        <v>高温水ヒートポンプ（水熱源･循環式）温水出口温度75℃、熱源水入口温度40℃、熱源水出口温度35℃、温水出入口温度差5℃加熱能力-成績係数（COP）標準条件による評価--</v>
      </c>
      <c r="K383" s="160" t="s">
        <v>10781</v>
      </c>
      <c r="L383" s="227" t="s">
        <v>68</v>
      </c>
      <c r="M383" s="227" t="s">
        <v>7698</v>
      </c>
      <c r="N383" s="227" t="s">
        <v>72</v>
      </c>
      <c r="O383" s="228" t="s">
        <v>3537</v>
      </c>
      <c r="P383" s="227" t="s">
        <v>2538</v>
      </c>
      <c r="Q383" s="229" t="s">
        <v>3370</v>
      </c>
      <c r="R383" s="222" t="s">
        <v>22372</v>
      </c>
      <c r="S383" s="230" t="s">
        <v>19456</v>
      </c>
      <c r="T383" s="224">
        <v>4.6500000000000004</v>
      </c>
      <c r="U383" s="225" t="s">
        <v>19456</v>
      </c>
      <c r="V383" s="227" t="s">
        <v>24</v>
      </c>
      <c r="W383" s="227" t="s">
        <v>2187</v>
      </c>
      <c r="X383" s="231" t="s">
        <v>2539</v>
      </c>
      <c r="Y383" s="227" t="s">
        <v>24</v>
      </c>
      <c r="Z383" s="227" t="s">
        <v>24</v>
      </c>
      <c r="AA383" s="227" t="s">
        <v>3354</v>
      </c>
      <c r="AB383" s="227" t="s">
        <v>24</v>
      </c>
      <c r="AC383" s="227" t="s">
        <v>24</v>
      </c>
      <c r="AD383" s="227" t="s">
        <v>3538</v>
      </c>
    </row>
    <row r="384" spans="2:30" ht="214.5" customHeight="1">
      <c r="B384" s="218" t="str">
        <f>VLOOKUP(K384,[5]水準表DB!$E$8:$H$1510,4,FALSE)</f>
        <v>A</v>
      </c>
      <c r="C384" s="219" t="str">
        <f t="shared" si="45"/>
        <v>高温水ヒートポンプ（水熱源･循環式）</v>
      </c>
      <c r="D384" s="219" t="str">
        <f t="shared" si="46"/>
        <v>高温水ヒートポンプ（水熱源･循環式）温水出口温度90℃、熱源水入口温度17℃、熱源水出口温度7℃、温水出入口温度差10℃</v>
      </c>
      <c r="E384" s="219" t="str">
        <f t="shared" si="47"/>
        <v>高温水ヒートポンプ（水熱源･循環式）温水出口温度90℃、熱源水入口温度17℃、熱源水出口温度7℃、温水出入口温度差10℃加熱能力</v>
      </c>
      <c r="F384" s="217" t="str">
        <f t="shared" si="48"/>
        <v>高温水ヒートポンプ（水熱源･循環式）温水出口温度90℃、熱源水入口温度17℃、熱源水出口温度7℃、温水出入口温度差10℃加熱能力-成績係数（COP）</v>
      </c>
      <c r="G384" s="217" t="str">
        <f t="shared" si="49"/>
        <v>高温水ヒートポンプ（水熱源･循環式）温水出口温度90℃、熱源水入口温度17℃、熱源水出口温度7℃、温水出入口温度差10℃加熱能力-成績係数（COP）標準条件による評価</v>
      </c>
      <c r="H384" s="217" t="str">
        <f t="shared" si="50"/>
        <v>高温水ヒートポンプ（水熱源･循環式）温水出口温度90℃、熱源水入口温度17℃、熱源水出口温度7℃、温水出入口温度差10℃加熱能力-成績係数（COP）標準条件による評価-</v>
      </c>
      <c r="I384" s="217" t="str">
        <f t="shared" si="51"/>
        <v>高温水ヒートポンプ（水熱源･循環式）温水出口温度90℃、熱源水入口温度17℃、熱源水出口温度7℃、温水出入口温度差10℃加熱能力-成績係数（COP）標準条件による評価--</v>
      </c>
      <c r="K384" s="160" t="s">
        <v>10782</v>
      </c>
      <c r="L384" s="227" t="s">
        <v>68</v>
      </c>
      <c r="M384" s="227" t="s">
        <v>7698</v>
      </c>
      <c r="N384" s="227" t="s">
        <v>72</v>
      </c>
      <c r="O384" s="221" t="s">
        <v>3555</v>
      </c>
      <c r="P384" s="220" t="s">
        <v>2538</v>
      </c>
      <c r="Q384" s="220" t="s">
        <v>3353</v>
      </c>
      <c r="R384" s="239" t="s">
        <v>22373</v>
      </c>
      <c r="S384" s="223" t="s">
        <v>19456</v>
      </c>
      <c r="T384" s="240" t="s">
        <v>24</v>
      </c>
      <c r="U384" s="241" t="s">
        <v>19456</v>
      </c>
      <c r="V384" s="220" t="s">
        <v>24</v>
      </c>
      <c r="W384" s="220" t="s">
        <v>2187</v>
      </c>
      <c r="X384" s="226" t="s">
        <v>2539</v>
      </c>
      <c r="Y384" s="220" t="s">
        <v>24</v>
      </c>
      <c r="Z384" s="220" t="s">
        <v>24</v>
      </c>
      <c r="AA384" s="220" t="s">
        <v>3354</v>
      </c>
      <c r="AB384" s="220" t="s">
        <v>24</v>
      </c>
      <c r="AC384" s="220" t="s">
        <v>24</v>
      </c>
      <c r="AD384" s="220" t="s">
        <v>3556</v>
      </c>
    </row>
    <row r="385" spans="2:30" ht="67.5" customHeight="1">
      <c r="B385" s="218" t="str">
        <f>VLOOKUP(K385,[5]水準表DB!$E$8:$H$1510,4,FALSE)</f>
        <v>A</v>
      </c>
      <c r="C385" s="219" t="str">
        <f t="shared" si="45"/>
        <v>高温水ヒートポンプ（水熱源･循環式）</v>
      </c>
      <c r="D385" s="219" t="str">
        <f t="shared" si="46"/>
        <v>高温水ヒートポンプ（水熱源･循環式）温水出口温度90℃、熱源水入口温度17℃、熱源水出口温度7℃、温水出入口温度差10℃</v>
      </c>
      <c r="E385" s="219" t="str">
        <f t="shared" si="47"/>
        <v>高温水ヒートポンプ（水熱源･循環式）温水出口温度90℃、熱源水入口温度17℃、熱源水出口温度7℃、温水出入口温度差10℃加熱能力</v>
      </c>
      <c r="F385" s="217" t="str">
        <f t="shared" si="48"/>
        <v>高温水ヒートポンプ（水熱源･循環式）温水出口温度90℃、熱源水入口温度17℃、熱源水出口温度7℃、温水出入口温度差10℃加熱能力-成績係数（COP）</v>
      </c>
      <c r="G385" s="217" t="str">
        <f t="shared" si="49"/>
        <v>高温水ヒートポンプ（水熱源･循環式）温水出口温度90℃、熱源水入口温度17℃、熱源水出口温度7℃、温水出入口温度差10℃加熱能力-成績係数（COP）標準条件による評価</v>
      </c>
      <c r="H385" s="217" t="str">
        <f t="shared" si="50"/>
        <v>高温水ヒートポンプ（水熱源･循環式）温水出口温度90℃、熱源水入口温度17℃、熱源水出口温度7℃、温水出入口温度差10℃加熱能力-成績係数（COP）標準条件による評価-</v>
      </c>
      <c r="I385" s="217" t="str">
        <f t="shared" si="51"/>
        <v>高温水ヒートポンプ（水熱源･循環式）温水出口温度90℃、熱源水入口温度17℃、熱源水出口温度7℃、温水出入口温度差10℃加熱能力-成績係数（COP）標準条件による評価--</v>
      </c>
      <c r="K385" s="160" t="s">
        <v>10783</v>
      </c>
      <c r="L385" s="227" t="s">
        <v>68</v>
      </c>
      <c r="M385" s="227" t="s">
        <v>7698</v>
      </c>
      <c r="N385" s="227" t="s">
        <v>72</v>
      </c>
      <c r="O385" s="228" t="s">
        <v>3555</v>
      </c>
      <c r="P385" s="227" t="s">
        <v>2538</v>
      </c>
      <c r="Q385" s="229" t="s">
        <v>3360</v>
      </c>
      <c r="R385" s="222" t="s">
        <v>22318</v>
      </c>
      <c r="S385" s="230" t="s">
        <v>19456</v>
      </c>
      <c r="T385" s="224">
        <v>2.7</v>
      </c>
      <c r="U385" s="225" t="s">
        <v>19457</v>
      </c>
      <c r="V385" s="227" t="s">
        <v>24</v>
      </c>
      <c r="W385" s="227" t="s">
        <v>2187</v>
      </c>
      <c r="X385" s="231" t="s">
        <v>2539</v>
      </c>
      <c r="Y385" s="227" t="s">
        <v>24</v>
      </c>
      <c r="Z385" s="227" t="s">
        <v>24</v>
      </c>
      <c r="AA385" s="227" t="s">
        <v>3354</v>
      </c>
      <c r="AB385" s="227" t="s">
        <v>24</v>
      </c>
      <c r="AC385" s="227" t="s">
        <v>24</v>
      </c>
      <c r="AD385" s="227" t="s">
        <v>3556</v>
      </c>
    </row>
    <row r="386" spans="2:30" ht="67.5" customHeight="1">
      <c r="B386" s="218" t="str">
        <f>VLOOKUP(K386,[5]水準表DB!$E$8:$H$1510,4,FALSE)</f>
        <v>A</v>
      </c>
      <c r="C386" s="219" t="str">
        <f t="shared" si="45"/>
        <v>高温水ヒートポンプ（水熱源･循環式）</v>
      </c>
      <c r="D386" s="219" t="str">
        <f t="shared" si="46"/>
        <v>高温水ヒートポンプ（水熱源･循環式）温水出口温度90℃、熱源水入口温度17℃、熱源水出口温度7℃、温水出入口温度差10℃</v>
      </c>
      <c r="E386" s="219" t="str">
        <f t="shared" si="47"/>
        <v>高温水ヒートポンプ（水熱源･循環式）温水出口温度90℃、熱源水入口温度17℃、熱源水出口温度7℃、温水出入口温度差10℃加熱能力</v>
      </c>
      <c r="F386" s="217" t="str">
        <f t="shared" si="48"/>
        <v>高温水ヒートポンプ（水熱源･循環式）温水出口温度90℃、熱源水入口温度17℃、熱源水出口温度7℃、温水出入口温度差10℃加熱能力-成績係数（COP）</v>
      </c>
      <c r="G386" s="217" t="str">
        <f t="shared" si="49"/>
        <v>高温水ヒートポンプ（水熱源･循環式）温水出口温度90℃、熱源水入口温度17℃、熱源水出口温度7℃、温水出入口温度差10℃加熱能力-成績係数（COP）標準条件による評価</v>
      </c>
      <c r="H386" s="217" t="str">
        <f t="shared" si="50"/>
        <v>高温水ヒートポンプ（水熱源･循環式）温水出口温度90℃、熱源水入口温度17℃、熱源水出口温度7℃、温水出入口温度差10℃加熱能力-成績係数（COP）標準条件による評価-</v>
      </c>
      <c r="I386" s="217" t="str">
        <f t="shared" si="51"/>
        <v>高温水ヒートポンプ（水熱源･循環式）温水出口温度90℃、熱源水入口温度17℃、熱源水出口温度7℃、温水出入口温度差10℃加熱能力-成績係数（COP）標準条件による評価--</v>
      </c>
      <c r="K386" s="160" t="s">
        <v>10784</v>
      </c>
      <c r="L386" s="227" t="s">
        <v>68</v>
      </c>
      <c r="M386" s="227" t="s">
        <v>7698</v>
      </c>
      <c r="N386" s="227" t="s">
        <v>72</v>
      </c>
      <c r="O386" s="228" t="s">
        <v>3555</v>
      </c>
      <c r="P386" s="227" t="s">
        <v>2538</v>
      </c>
      <c r="Q386" s="229" t="s">
        <v>3365</v>
      </c>
      <c r="R386" s="222" t="s">
        <v>22373</v>
      </c>
      <c r="S386" s="230" t="s">
        <v>19456</v>
      </c>
      <c r="T386" s="224" t="s">
        <v>24</v>
      </c>
      <c r="U386" s="225" t="s">
        <v>19456</v>
      </c>
      <c r="V386" s="227" t="s">
        <v>24</v>
      </c>
      <c r="W386" s="227" t="s">
        <v>2187</v>
      </c>
      <c r="X386" s="231" t="s">
        <v>2539</v>
      </c>
      <c r="Y386" s="227" t="s">
        <v>24</v>
      </c>
      <c r="Z386" s="227" t="s">
        <v>24</v>
      </c>
      <c r="AA386" s="227" t="s">
        <v>3354</v>
      </c>
      <c r="AB386" s="227" t="s">
        <v>24</v>
      </c>
      <c r="AC386" s="227" t="s">
        <v>24</v>
      </c>
      <c r="AD386" s="227" t="s">
        <v>3556</v>
      </c>
    </row>
    <row r="387" spans="2:30" ht="67.5" customHeight="1">
      <c r="B387" s="218" t="str">
        <f>VLOOKUP(K387,[5]水準表DB!$E$8:$H$1510,4,FALSE)</f>
        <v>A</v>
      </c>
      <c r="C387" s="219" t="str">
        <f t="shared" si="45"/>
        <v>高温水ヒートポンプ（水熱源･循環式）</v>
      </c>
      <c r="D387" s="219" t="str">
        <f t="shared" si="46"/>
        <v>高温水ヒートポンプ（水熱源･循環式）温水出口温度90℃、熱源水入口温度17℃、熱源水出口温度7℃、温水出入口温度差10℃</v>
      </c>
      <c r="E387" s="219" t="str">
        <f t="shared" si="47"/>
        <v>高温水ヒートポンプ（水熱源･循環式）温水出口温度90℃、熱源水入口温度17℃、熱源水出口温度7℃、温水出入口温度差10℃加熱能力</v>
      </c>
      <c r="F387" s="217" t="str">
        <f t="shared" si="48"/>
        <v>高温水ヒートポンプ（水熱源･循環式）温水出口温度90℃、熱源水入口温度17℃、熱源水出口温度7℃、温水出入口温度差10℃加熱能力-成績係数（COP）</v>
      </c>
      <c r="G387" s="217" t="str">
        <f t="shared" si="49"/>
        <v>高温水ヒートポンプ（水熱源･循環式）温水出口温度90℃、熱源水入口温度17℃、熱源水出口温度7℃、温水出入口温度差10℃加熱能力-成績係数（COP）標準条件による評価</v>
      </c>
      <c r="H387" s="217" t="str">
        <f t="shared" si="50"/>
        <v>高温水ヒートポンプ（水熱源･循環式）温水出口温度90℃、熱源水入口温度17℃、熱源水出口温度7℃、温水出入口温度差10℃加熱能力-成績係数（COP）標準条件による評価-</v>
      </c>
      <c r="I387" s="217" t="str">
        <f t="shared" si="51"/>
        <v>高温水ヒートポンプ（水熱源･循環式）温水出口温度90℃、熱源水入口温度17℃、熱源水出口温度7℃、温水出入口温度差10℃加熱能力-成績係数（COP）標準条件による評価--</v>
      </c>
      <c r="K387" s="160" t="s">
        <v>10785</v>
      </c>
      <c r="L387" s="227" t="s">
        <v>68</v>
      </c>
      <c r="M387" s="227" t="s">
        <v>7698</v>
      </c>
      <c r="N387" s="227" t="s">
        <v>72</v>
      </c>
      <c r="O387" s="228" t="s">
        <v>3555</v>
      </c>
      <c r="P387" s="227" t="s">
        <v>2538</v>
      </c>
      <c r="Q387" s="229" t="s">
        <v>3370</v>
      </c>
      <c r="R387" s="222" t="s">
        <v>22373</v>
      </c>
      <c r="S387" s="230" t="s">
        <v>19456</v>
      </c>
      <c r="T387" s="224" t="s">
        <v>24</v>
      </c>
      <c r="U387" s="225" t="s">
        <v>19456</v>
      </c>
      <c r="V387" s="227" t="s">
        <v>24</v>
      </c>
      <c r="W387" s="227" t="s">
        <v>2187</v>
      </c>
      <c r="X387" s="231" t="s">
        <v>2539</v>
      </c>
      <c r="Y387" s="227" t="s">
        <v>24</v>
      </c>
      <c r="Z387" s="227" t="s">
        <v>24</v>
      </c>
      <c r="AA387" s="227" t="s">
        <v>3354</v>
      </c>
      <c r="AB387" s="227" t="s">
        <v>24</v>
      </c>
      <c r="AC387" s="227" t="s">
        <v>24</v>
      </c>
      <c r="AD387" s="227" t="s">
        <v>3556</v>
      </c>
    </row>
    <row r="388" spans="2:30" ht="202.5" customHeight="1">
      <c r="B388" s="218" t="str">
        <f>VLOOKUP(K388,[5]水準表DB!$E$8:$H$1510,4,FALSE)</f>
        <v>A</v>
      </c>
      <c r="C388" s="219" t="str">
        <f t="shared" si="45"/>
        <v>高温水ヒートポンプ（水熱源･循環式）</v>
      </c>
      <c r="D388" s="219" t="str">
        <f t="shared" si="46"/>
        <v>高温水ヒートポンプ（水熱源･循環式）温水出口温度90℃、熱源水入口温度30℃、熱源水出口温度25℃、温水出入口温度差5℃</v>
      </c>
      <c r="E388" s="219" t="str">
        <f t="shared" si="47"/>
        <v>高温水ヒートポンプ（水熱源･循環式）温水出口温度90℃、熱源水入口温度30℃、熱源水出口温度25℃、温水出入口温度差5℃加熱能力</v>
      </c>
      <c r="F388" s="217" t="str">
        <f t="shared" si="48"/>
        <v>高温水ヒートポンプ（水熱源･循環式）温水出口温度90℃、熱源水入口温度30℃、熱源水出口温度25℃、温水出入口温度差5℃加熱能力-成績係数（COP）</v>
      </c>
      <c r="G388" s="217" t="str">
        <f t="shared" si="49"/>
        <v>高温水ヒートポンプ（水熱源･循環式）温水出口温度90℃、熱源水入口温度30℃、熱源水出口温度25℃、温水出入口温度差5℃加熱能力-成績係数（COP）標準条件による評価</v>
      </c>
      <c r="H388" s="217" t="str">
        <f t="shared" si="50"/>
        <v>高温水ヒートポンプ（水熱源･循環式）温水出口温度90℃、熱源水入口温度30℃、熱源水出口温度25℃、温水出入口温度差5℃加熱能力-成績係数（COP）標準条件による評価-</v>
      </c>
      <c r="I388" s="217" t="str">
        <f t="shared" si="51"/>
        <v>高温水ヒートポンプ（水熱源･循環式）温水出口温度90℃、熱源水入口温度30℃、熱源水出口温度25℃、温水出入口温度差5℃加熱能力-成績係数（COP）標準条件による評価--</v>
      </c>
      <c r="K388" s="160" t="s">
        <v>10786</v>
      </c>
      <c r="L388" s="233" t="s">
        <v>68</v>
      </c>
      <c r="M388" s="233" t="s">
        <v>7698</v>
      </c>
      <c r="N388" s="233" t="s">
        <v>72</v>
      </c>
      <c r="O388" s="264" t="s">
        <v>3573</v>
      </c>
      <c r="P388" s="265" t="s">
        <v>2538</v>
      </c>
      <c r="Q388" s="265" t="s">
        <v>3353</v>
      </c>
      <c r="R388" s="239" t="s">
        <v>22373</v>
      </c>
      <c r="S388" s="269" t="s">
        <v>19456</v>
      </c>
      <c r="T388" s="266" t="s">
        <v>24</v>
      </c>
      <c r="U388" s="267" t="s">
        <v>19456</v>
      </c>
      <c r="V388" s="265" t="s">
        <v>24</v>
      </c>
      <c r="W388" s="265" t="s">
        <v>2187</v>
      </c>
      <c r="X388" s="268" t="s">
        <v>2539</v>
      </c>
      <c r="Y388" s="265" t="s">
        <v>24</v>
      </c>
      <c r="Z388" s="265" t="s">
        <v>24</v>
      </c>
      <c r="AA388" s="265" t="s">
        <v>3354</v>
      </c>
      <c r="AB388" s="265" t="s">
        <v>24</v>
      </c>
      <c r="AC388" s="265" t="s">
        <v>24</v>
      </c>
      <c r="AD388" s="265" t="s">
        <v>3574</v>
      </c>
    </row>
    <row r="389" spans="2:30" ht="221.25" customHeight="1">
      <c r="B389" s="218" t="str">
        <f>VLOOKUP(K389,[5]水準表DB!$E$8:$H$1510,4,FALSE)</f>
        <v>A</v>
      </c>
      <c r="C389" s="219" t="str">
        <f t="shared" si="45"/>
        <v>高温水ヒートポンプ（水熱源･循環式）</v>
      </c>
      <c r="D389" s="219" t="str">
        <f t="shared" si="46"/>
        <v>高温水ヒートポンプ（水熱源･循環式）温水出口温度90℃、熱源水入口温度30℃、熱源水出口温度25℃、温水出入口温度差5℃</v>
      </c>
      <c r="E389" s="219" t="str">
        <f t="shared" si="47"/>
        <v>高温水ヒートポンプ（水熱源･循環式）温水出口温度90℃、熱源水入口温度30℃、熱源水出口温度25℃、温水出入口温度差5℃加熱能力</v>
      </c>
      <c r="F389" s="217" t="str">
        <f t="shared" si="48"/>
        <v>高温水ヒートポンプ（水熱源･循環式）温水出口温度90℃、熱源水入口温度30℃、熱源水出口温度25℃、温水出入口温度差5℃加熱能力-成績係数（COP）</v>
      </c>
      <c r="G389" s="217" t="str">
        <f t="shared" si="49"/>
        <v>高温水ヒートポンプ（水熱源･循環式）温水出口温度90℃、熱源水入口温度30℃、熱源水出口温度25℃、温水出入口温度差5℃加熱能力-成績係数（COP）標準条件による評価</v>
      </c>
      <c r="H389" s="217" t="str">
        <f t="shared" si="50"/>
        <v>高温水ヒートポンプ（水熱源･循環式）温水出口温度90℃、熱源水入口温度30℃、熱源水出口温度25℃、温水出入口温度差5℃加熱能力-成績係数（COP）標準条件による評価-</v>
      </c>
      <c r="I389" s="217" t="str">
        <f t="shared" si="51"/>
        <v>高温水ヒートポンプ（水熱源･循環式）温水出口温度90℃、熱源水入口温度30℃、熱源水出口温度25℃、温水出入口温度差5℃加熱能力-成績係数（COP）標準条件による評価--</v>
      </c>
      <c r="K389" s="163" t="s">
        <v>10787</v>
      </c>
      <c r="L389" s="229" t="s">
        <v>68</v>
      </c>
      <c r="M389" s="229" t="s">
        <v>7698</v>
      </c>
      <c r="N389" s="229" t="s">
        <v>72</v>
      </c>
      <c r="O389" s="255" t="s">
        <v>3573</v>
      </c>
      <c r="P389" s="229" t="s">
        <v>2538</v>
      </c>
      <c r="Q389" s="229" t="s">
        <v>3360</v>
      </c>
      <c r="R389" s="239" t="s">
        <v>22318</v>
      </c>
      <c r="S389" s="230" t="s">
        <v>19456</v>
      </c>
      <c r="T389" s="224">
        <v>3.1</v>
      </c>
      <c r="U389" s="225" t="s">
        <v>19457</v>
      </c>
      <c r="V389" s="229" t="s">
        <v>24</v>
      </c>
      <c r="W389" s="229" t="s">
        <v>2187</v>
      </c>
      <c r="X389" s="242" t="s">
        <v>2539</v>
      </c>
      <c r="Y389" s="229" t="s">
        <v>24</v>
      </c>
      <c r="Z389" s="229" t="s">
        <v>24</v>
      </c>
      <c r="AA389" s="229" t="s">
        <v>3354</v>
      </c>
      <c r="AB389" s="229" t="s">
        <v>24</v>
      </c>
      <c r="AC389" s="229" t="s">
        <v>24</v>
      </c>
      <c r="AD389" s="229" t="s">
        <v>3574</v>
      </c>
    </row>
    <row r="390" spans="2:30" ht="63.6" customHeight="1">
      <c r="B390" s="218" t="str">
        <f>VLOOKUP(K390,[5]水準表DB!$E$8:$H$1510,4,FALSE)</f>
        <v>A</v>
      </c>
      <c r="C390" s="219" t="str">
        <f t="shared" si="45"/>
        <v>高温水ヒートポンプ（水熱源･循環式）</v>
      </c>
      <c r="D390" s="219" t="str">
        <f t="shared" si="46"/>
        <v>高温水ヒートポンプ（水熱源･循環式）温水出口温度90℃、熱源水入口温度30℃、熱源水出口温度25℃、温水出入口温度差5℃</v>
      </c>
      <c r="E390" s="219" t="str">
        <f t="shared" si="47"/>
        <v>高温水ヒートポンプ（水熱源･循環式）温水出口温度90℃、熱源水入口温度30℃、熱源水出口温度25℃、温水出入口温度差5℃加熱能力</v>
      </c>
      <c r="F390" s="217" t="str">
        <f t="shared" si="48"/>
        <v>高温水ヒートポンプ（水熱源･循環式）温水出口温度90℃、熱源水入口温度30℃、熱源水出口温度25℃、温水出入口温度差5℃加熱能力-成績係数（COP）</v>
      </c>
      <c r="G390" s="217" t="str">
        <f t="shared" si="49"/>
        <v>高温水ヒートポンプ（水熱源･循環式）温水出口温度90℃、熱源水入口温度30℃、熱源水出口温度25℃、温水出入口温度差5℃加熱能力-成績係数（COP）標準条件による評価</v>
      </c>
      <c r="H390" s="217" t="str">
        <f t="shared" si="50"/>
        <v>高温水ヒートポンプ（水熱源･循環式）温水出口温度90℃、熱源水入口温度30℃、熱源水出口温度25℃、温水出入口温度差5℃加熱能力-成績係数（COP）標準条件による評価-</v>
      </c>
      <c r="I390" s="217" t="str">
        <f t="shared" si="51"/>
        <v>高温水ヒートポンプ（水熱源･循環式）温水出口温度90℃、熱源水入口温度30℃、熱源水出口温度25℃、温水出入口温度差5℃加熱能力-成績係数（COP）標準条件による評価--</v>
      </c>
      <c r="K390" s="160" t="s">
        <v>10788</v>
      </c>
      <c r="L390" s="227" t="s">
        <v>68</v>
      </c>
      <c r="M390" s="227" t="s">
        <v>7698</v>
      </c>
      <c r="N390" s="227" t="s">
        <v>72</v>
      </c>
      <c r="O390" s="228" t="s">
        <v>3573</v>
      </c>
      <c r="P390" s="227" t="s">
        <v>2538</v>
      </c>
      <c r="Q390" s="229" t="s">
        <v>3365</v>
      </c>
      <c r="R390" s="222" t="s">
        <v>22373</v>
      </c>
      <c r="S390" s="230" t="s">
        <v>19456</v>
      </c>
      <c r="T390" s="224" t="s">
        <v>24</v>
      </c>
      <c r="U390" s="225" t="s">
        <v>19456</v>
      </c>
      <c r="V390" s="227" t="s">
        <v>24</v>
      </c>
      <c r="W390" s="227" t="s">
        <v>2187</v>
      </c>
      <c r="X390" s="231" t="s">
        <v>2539</v>
      </c>
      <c r="Y390" s="227" t="s">
        <v>24</v>
      </c>
      <c r="Z390" s="227" t="s">
        <v>24</v>
      </c>
      <c r="AA390" s="227" t="s">
        <v>3354</v>
      </c>
      <c r="AB390" s="227" t="s">
        <v>24</v>
      </c>
      <c r="AC390" s="227" t="s">
        <v>24</v>
      </c>
      <c r="AD390" s="227" t="s">
        <v>3574</v>
      </c>
    </row>
    <row r="391" spans="2:30" ht="67.5" customHeight="1">
      <c r="B391" s="218" t="str">
        <f>VLOOKUP(K391,[5]水準表DB!$E$8:$H$1510,4,FALSE)</f>
        <v>A</v>
      </c>
      <c r="C391" s="219" t="str">
        <f t="shared" si="45"/>
        <v>高温水ヒートポンプ（水熱源･循環式）</v>
      </c>
      <c r="D391" s="219" t="str">
        <f t="shared" si="46"/>
        <v>高温水ヒートポンプ（水熱源･循環式）温水出口温度90℃、熱源水入口温度30℃、熱源水出口温度25℃、温水出入口温度差5℃</v>
      </c>
      <c r="E391" s="219" t="str">
        <f t="shared" si="47"/>
        <v>高温水ヒートポンプ（水熱源･循環式）温水出口温度90℃、熱源水入口温度30℃、熱源水出口温度25℃、温水出入口温度差5℃加熱能力</v>
      </c>
      <c r="F391" s="217" t="str">
        <f t="shared" si="48"/>
        <v>高温水ヒートポンプ（水熱源･循環式）温水出口温度90℃、熱源水入口温度30℃、熱源水出口温度25℃、温水出入口温度差5℃加熱能力-成績係数（COP）</v>
      </c>
      <c r="G391" s="217" t="str">
        <f t="shared" si="49"/>
        <v>高温水ヒートポンプ（水熱源･循環式）温水出口温度90℃、熱源水入口温度30℃、熱源水出口温度25℃、温水出入口温度差5℃加熱能力-成績係数（COP）標準条件による評価</v>
      </c>
      <c r="H391" s="217" t="str">
        <f t="shared" si="50"/>
        <v>高温水ヒートポンプ（水熱源･循環式）温水出口温度90℃、熱源水入口温度30℃、熱源水出口温度25℃、温水出入口温度差5℃加熱能力-成績係数（COP）標準条件による評価-</v>
      </c>
      <c r="I391" s="217" t="str">
        <f t="shared" si="51"/>
        <v>高温水ヒートポンプ（水熱源･循環式）温水出口温度90℃、熱源水入口温度30℃、熱源水出口温度25℃、温水出入口温度差5℃加熱能力-成績係数（COP）標準条件による評価--</v>
      </c>
      <c r="K391" s="160" t="s">
        <v>10789</v>
      </c>
      <c r="L391" s="227" t="s">
        <v>68</v>
      </c>
      <c r="M391" s="227" t="s">
        <v>7698</v>
      </c>
      <c r="N391" s="227" t="s">
        <v>72</v>
      </c>
      <c r="O391" s="228" t="s">
        <v>3573</v>
      </c>
      <c r="P391" s="227" t="s">
        <v>2538</v>
      </c>
      <c r="Q391" s="229" t="s">
        <v>3370</v>
      </c>
      <c r="R391" s="222" t="s">
        <v>22373</v>
      </c>
      <c r="S391" s="230" t="s">
        <v>19456</v>
      </c>
      <c r="T391" s="224" t="s">
        <v>24</v>
      </c>
      <c r="U391" s="225" t="s">
        <v>19456</v>
      </c>
      <c r="V391" s="227" t="s">
        <v>24</v>
      </c>
      <c r="W391" s="227" t="s">
        <v>2187</v>
      </c>
      <c r="X391" s="231" t="s">
        <v>2539</v>
      </c>
      <c r="Y391" s="227" t="s">
        <v>24</v>
      </c>
      <c r="Z391" s="227" t="s">
        <v>24</v>
      </c>
      <c r="AA391" s="227" t="s">
        <v>3354</v>
      </c>
      <c r="AB391" s="227" t="s">
        <v>24</v>
      </c>
      <c r="AC391" s="227" t="s">
        <v>24</v>
      </c>
      <c r="AD391" s="227" t="s">
        <v>3574</v>
      </c>
    </row>
    <row r="392" spans="2:30" ht="235.5" customHeight="1">
      <c r="B392" s="218" t="str">
        <f>VLOOKUP(K392,[5]水準表DB!$E$8:$H$1510,4,FALSE)</f>
        <v>A</v>
      </c>
      <c r="C392" s="219" t="str">
        <f t="shared" si="45"/>
        <v>高温水ヒートポンプ（水熱源･循環式）</v>
      </c>
      <c r="D392" s="219" t="str">
        <f t="shared" si="46"/>
        <v>高温水ヒートポンプ（水熱源･循環式）温水出口温度90℃、熱源水入口温度40℃、熱源水出口温度30℃、温水出入口温度差10℃</v>
      </c>
      <c r="E392" s="219" t="str">
        <f t="shared" si="47"/>
        <v>高温水ヒートポンプ（水熱源･循環式）温水出口温度90℃、熱源水入口温度40℃、熱源水出口温度30℃、温水出入口温度差10℃加熱能力</v>
      </c>
      <c r="F392" s="217" t="str">
        <f t="shared" si="48"/>
        <v>高温水ヒートポンプ（水熱源･循環式）温水出口温度90℃、熱源水入口温度40℃、熱源水出口温度30℃、温水出入口温度差10℃加熱能力-成績係数（COP）</v>
      </c>
      <c r="G392" s="217" t="str">
        <f t="shared" si="49"/>
        <v>高温水ヒートポンプ（水熱源･循環式）温水出口温度90℃、熱源水入口温度40℃、熱源水出口温度30℃、温水出入口温度差10℃加熱能力-成績係数（COP）標準条件による評価</v>
      </c>
      <c r="H392" s="217" t="str">
        <f t="shared" si="50"/>
        <v>高温水ヒートポンプ（水熱源･循環式）温水出口温度90℃、熱源水入口温度40℃、熱源水出口温度30℃、温水出入口温度差10℃加熱能力-成績係数（COP）標準条件による評価-</v>
      </c>
      <c r="I392" s="217" t="str">
        <f t="shared" si="51"/>
        <v>高温水ヒートポンプ（水熱源･循環式）温水出口温度90℃、熱源水入口温度40℃、熱源水出口温度30℃、温水出入口温度差10℃加熱能力-成績係数（COP）標準条件による評価--</v>
      </c>
      <c r="K392" s="160" t="s">
        <v>10790</v>
      </c>
      <c r="L392" s="227" t="s">
        <v>68</v>
      </c>
      <c r="M392" s="227" t="s">
        <v>7698</v>
      </c>
      <c r="N392" s="227" t="s">
        <v>72</v>
      </c>
      <c r="O392" s="221" t="s">
        <v>3591</v>
      </c>
      <c r="P392" s="220" t="s">
        <v>2538</v>
      </c>
      <c r="Q392" s="220" t="s">
        <v>3353</v>
      </c>
      <c r="R392" s="239" t="s">
        <v>22318</v>
      </c>
      <c r="S392" s="223" t="s">
        <v>19456</v>
      </c>
      <c r="T392" s="296">
        <v>3</v>
      </c>
      <c r="U392" s="241" t="s">
        <v>19457</v>
      </c>
      <c r="V392" s="220" t="s">
        <v>24</v>
      </c>
      <c r="W392" s="220" t="s">
        <v>2187</v>
      </c>
      <c r="X392" s="220" t="s">
        <v>2539</v>
      </c>
      <c r="Y392" s="220" t="s">
        <v>24</v>
      </c>
      <c r="Z392" s="220" t="s">
        <v>24</v>
      </c>
      <c r="AA392" s="220" t="s">
        <v>3354</v>
      </c>
      <c r="AB392" s="220" t="s">
        <v>24</v>
      </c>
      <c r="AC392" s="220" t="s">
        <v>24</v>
      </c>
      <c r="AD392" s="220" t="s">
        <v>3592</v>
      </c>
    </row>
    <row r="393" spans="2:30" ht="67.5" customHeight="1">
      <c r="B393" s="218" t="str">
        <f>VLOOKUP(K393,[5]水準表DB!$E$8:$H$1510,4,FALSE)</f>
        <v>A</v>
      </c>
      <c r="C393" s="219" t="str">
        <f t="shared" si="45"/>
        <v>高温水ヒートポンプ（水熱源･循環式）</v>
      </c>
      <c r="D393" s="219" t="str">
        <f t="shared" si="46"/>
        <v>高温水ヒートポンプ（水熱源･循環式）温水出口温度90℃、熱源水入口温度40℃、熱源水出口温度30℃、温水出入口温度差10℃</v>
      </c>
      <c r="E393" s="219" t="str">
        <f t="shared" si="47"/>
        <v>高温水ヒートポンプ（水熱源･循環式）温水出口温度90℃、熱源水入口温度40℃、熱源水出口温度30℃、温水出入口温度差10℃加熱能力</v>
      </c>
      <c r="F393" s="217" t="str">
        <f t="shared" si="48"/>
        <v>高温水ヒートポンプ（水熱源･循環式）温水出口温度90℃、熱源水入口温度40℃、熱源水出口温度30℃、温水出入口温度差10℃加熱能力-成績係数（COP）</v>
      </c>
      <c r="G393" s="217" t="str">
        <f t="shared" si="49"/>
        <v>高温水ヒートポンプ（水熱源･循環式）温水出口温度90℃、熱源水入口温度40℃、熱源水出口温度30℃、温水出入口温度差10℃加熱能力-成績係数（COP）標準条件による評価</v>
      </c>
      <c r="H393" s="217" t="str">
        <f t="shared" si="50"/>
        <v>高温水ヒートポンプ（水熱源･循環式）温水出口温度90℃、熱源水入口温度40℃、熱源水出口温度30℃、温水出入口温度差10℃加熱能力-成績係数（COP）標準条件による評価-</v>
      </c>
      <c r="I393" s="217" t="str">
        <f t="shared" si="51"/>
        <v>高温水ヒートポンプ（水熱源･循環式）温水出口温度90℃、熱源水入口温度40℃、熱源水出口温度30℃、温水出入口温度差10℃加熱能力-成績係数（COP）標準条件による評価--</v>
      </c>
      <c r="K393" s="160" t="s">
        <v>10791</v>
      </c>
      <c r="L393" s="227" t="s">
        <v>68</v>
      </c>
      <c r="M393" s="227" t="s">
        <v>7698</v>
      </c>
      <c r="N393" s="227" t="s">
        <v>72</v>
      </c>
      <c r="O393" s="228" t="s">
        <v>3591</v>
      </c>
      <c r="P393" s="248" t="s">
        <v>2538</v>
      </c>
      <c r="Q393" s="229" t="s">
        <v>3360</v>
      </c>
      <c r="R393" s="222" t="s">
        <v>22373</v>
      </c>
      <c r="S393" s="230" t="s">
        <v>19456</v>
      </c>
      <c r="T393" s="257" t="s">
        <v>24</v>
      </c>
      <c r="U393" s="225" t="s">
        <v>19456</v>
      </c>
      <c r="V393" s="249" t="s">
        <v>24</v>
      </c>
      <c r="W393" s="249" t="s">
        <v>2187</v>
      </c>
      <c r="X393" s="249" t="s">
        <v>2539</v>
      </c>
      <c r="Y393" s="249" t="s">
        <v>24</v>
      </c>
      <c r="Z393" s="249" t="s">
        <v>24</v>
      </c>
      <c r="AA393" s="249" t="s">
        <v>3354</v>
      </c>
      <c r="AB393" s="249" t="s">
        <v>24</v>
      </c>
      <c r="AC393" s="249" t="s">
        <v>24</v>
      </c>
      <c r="AD393" s="249" t="s">
        <v>3592</v>
      </c>
    </row>
    <row r="394" spans="2:30" ht="67.5" customHeight="1">
      <c r="B394" s="218" t="str">
        <f>VLOOKUP(K394,[5]水準表DB!$E$8:$H$1510,4,FALSE)</f>
        <v>A</v>
      </c>
      <c r="C394" s="219" t="str">
        <f t="shared" si="45"/>
        <v>高温水ヒートポンプ（水熱源･循環式）</v>
      </c>
      <c r="D394" s="219" t="str">
        <f t="shared" si="46"/>
        <v>高温水ヒートポンプ（水熱源･循環式）温水出口温度90℃、熱源水入口温度40℃、熱源水出口温度30℃、温水出入口温度差10℃</v>
      </c>
      <c r="E394" s="219" t="str">
        <f t="shared" si="47"/>
        <v>高温水ヒートポンプ（水熱源･循環式）温水出口温度90℃、熱源水入口温度40℃、熱源水出口温度30℃、温水出入口温度差10℃加熱能力</v>
      </c>
      <c r="F394" s="217" t="str">
        <f t="shared" si="48"/>
        <v>高温水ヒートポンプ（水熱源･循環式）温水出口温度90℃、熱源水入口温度40℃、熱源水出口温度30℃、温水出入口温度差10℃加熱能力-成績係数（COP）</v>
      </c>
      <c r="G394" s="217" t="str">
        <f t="shared" si="49"/>
        <v>高温水ヒートポンプ（水熱源･循環式）温水出口温度90℃、熱源水入口温度40℃、熱源水出口温度30℃、温水出入口温度差10℃加熱能力-成績係数（COP）標準条件による評価</v>
      </c>
      <c r="H394" s="217" t="str">
        <f t="shared" si="50"/>
        <v>高温水ヒートポンプ（水熱源･循環式）温水出口温度90℃、熱源水入口温度40℃、熱源水出口温度30℃、温水出入口温度差10℃加熱能力-成績係数（COP）標準条件による評価-</v>
      </c>
      <c r="I394" s="217" t="str">
        <f t="shared" si="51"/>
        <v>高温水ヒートポンプ（水熱源･循環式）温水出口温度90℃、熱源水入口温度40℃、熱源水出口温度30℃、温水出入口温度差10℃加熱能力-成績係数（COP）標準条件による評価--</v>
      </c>
      <c r="K394" s="160" t="s">
        <v>10792</v>
      </c>
      <c r="L394" s="227" t="s">
        <v>68</v>
      </c>
      <c r="M394" s="227" t="s">
        <v>7698</v>
      </c>
      <c r="N394" s="227" t="s">
        <v>72</v>
      </c>
      <c r="O394" s="228" t="s">
        <v>3591</v>
      </c>
      <c r="P394" s="227" t="s">
        <v>2538</v>
      </c>
      <c r="Q394" s="229" t="s">
        <v>3365</v>
      </c>
      <c r="R394" s="222" t="s">
        <v>22318</v>
      </c>
      <c r="S394" s="230" t="s">
        <v>19456</v>
      </c>
      <c r="T394" s="224">
        <v>3.5</v>
      </c>
      <c r="U394" s="225" t="s">
        <v>19457</v>
      </c>
      <c r="V394" s="227" t="s">
        <v>24</v>
      </c>
      <c r="W394" s="227" t="s">
        <v>2187</v>
      </c>
      <c r="X394" s="231" t="s">
        <v>2539</v>
      </c>
      <c r="Y394" s="227" t="s">
        <v>24</v>
      </c>
      <c r="Z394" s="227" t="s">
        <v>24</v>
      </c>
      <c r="AA394" s="227" t="s">
        <v>3354</v>
      </c>
      <c r="AB394" s="227" t="s">
        <v>24</v>
      </c>
      <c r="AC394" s="227" t="s">
        <v>24</v>
      </c>
      <c r="AD394" s="227" t="s">
        <v>3592</v>
      </c>
    </row>
    <row r="395" spans="2:30" ht="67.5" customHeight="1">
      <c r="B395" s="218" t="str">
        <f>VLOOKUP(K395,[5]水準表DB!$E$8:$H$1510,4,FALSE)</f>
        <v>A</v>
      </c>
      <c r="C395" s="219" t="str">
        <f t="shared" si="45"/>
        <v>高温水ヒートポンプ（水熱源･循環式）</v>
      </c>
      <c r="D395" s="219" t="str">
        <f t="shared" si="46"/>
        <v>高温水ヒートポンプ（水熱源･循環式）温水出口温度90℃、熱源水入口温度40℃、熱源水出口温度30℃、温水出入口温度差10℃</v>
      </c>
      <c r="E395" s="219" t="str">
        <f t="shared" si="47"/>
        <v>高温水ヒートポンプ（水熱源･循環式）温水出口温度90℃、熱源水入口温度40℃、熱源水出口温度30℃、温水出入口温度差10℃加熱能力</v>
      </c>
      <c r="F395" s="217" t="str">
        <f t="shared" si="48"/>
        <v>高温水ヒートポンプ（水熱源･循環式）温水出口温度90℃、熱源水入口温度40℃、熱源水出口温度30℃、温水出入口温度差10℃加熱能力-成績係数（COP）</v>
      </c>
      <c r="G395" s="217" t="str">
        <f t="shared" si="49"/>
        <v>高温水ヒートポンプ（水熱源･循環式）温水出口温度90℃、熱源水入口温度40℃、熱源水出口温度30℃、温水出入口温度差10℃加熱能力-成績係数（COP）標準条件による評価</v>
      </c>
      <c r="H395" s="217" t="str">
        <f t="shared" si="50"/>
        <v>高温水ヒートポンプ（水熱源･循環式）温水出口温度90℃、熱源水入口温度40℃、熱源水出口温度30℃、温水出入口温度差10℃加熱能力-成績係数（COP）標準条件による評価-</v>
      </c>
      <c r="I395" s="217" t="str">
        <f t="shared" si="51"/>
        <v>高温水ヒートポンプ（水熱源･循環式）温水出口温度90℃、熱源水入口温度40℃、熱源水出口温度30℃、温水出入口温度差10℃加熱能力-成績係数（COP）標準条件による評価--</v>
      </c>
      <c r="K395" s="160" t="s">
        <v>10793</v>
      </c>
      <c r="L395" s="227" t="s">
        <v>68</v>
      </c>
      <c r="M395" s="227" t="s">
        <v>7698</v>
      </c>
      <c r="N395" s="227" t="s">
        <v>72</v>
      </c>
      <c r="O395" s="228" t="s">
        <v>3591</v>
      </c>
      <c r="P395" s="227" t="s">
        <v>2538</v>
      </c>
      <c r="Q395" s="229" t="s">
        <v>3370</v>
      </c>
      <c r="R395" s="222" t="s">
        <v>22372</v>
      </c>
      <c r="S395" s="230" t="s">
        <v>19456</v>
      </c>
      <c r="T395" s="224">
        <v>4.01</v>
      </c>
      <c r="U395" s="225" t="s">
        <v>19456</v>
      </c>
      <c r="V395" s="227" t="s">
        <v>24</v>
      </c>
      <c r="W395" s="227" t="s">
        <v>2187</v>
      </c>
      <c r="X395" s="231" t="s">
        <v>2539</v>
      </c>
      <c r="Y395" s="227" t="s">
        <v>24</v>
      </c>
      <c r="Z395" s="227" t="s">
        <v>24</v>
      </c>
      <c r="AA395" s="227" t="s">
        <v>3354</v>
      </c>
      <c r="AB395" s="227" t="s">
        <v>24</v>
      </c>
      <c r="AC395" s="227" t="s">
        <v>24</v>
      </c>
      <c r="AD395" s="227" t="s">
        <v>3592</v>
      </c>
    </row>
    <row r="396" spans="2:30" ht="216">
      <c r="B396" s="218" t="str">
        <f>VLOOKUP(K396,[5]水準表DB!$E$8:$H$1510,4,FALSE)</f>
        <v>A</v>
      </c>
      <c r="C396" s="219" t="str">
        <f t="shared" si="45"/>
        <v>高温水ヒートポンプ（水熱源･循環式）</v>
      </c>
      <c r="D396" s="219" t="str">
        <f t="shared" si="46"/>
        <v>高温水ヒートポンプ（水熱源･循環式）温水出口温度45℃、熱源水入口温度25℃、熱源水出口温度12.5℃、温水出入口温度差5℃</v>
      </c>
      <c r="E396" s="219" t="str">
        <f t="shared" si="47"/>
        <v>高温水ヒートポンプ（水熱源･循環式）温水出口温度45℃、熱源水入口温度25℃、熱源水出口温度12.5℃、温水出入口温度差5℃加熱能力</v>
      </c>
      <c r="F396" s="217" t="str">
        <f t="shared" si="48"/>
        <v>高温水ヒートポンプ（水熱源･循環式）温水出口温度45℃、熱源水入口温度25℃、熱源水出口温度12.5℃、温水出入口温度差5℃加熱能力-成績係数（COP）</v>
      </c>
      <c r="G396" s="217" t="str">
        <f t="shared" si="49"/>
        <v>高温水ヒートポンプ（水熱源･循環式）温水出口温度45℃、熱源水入口温度25℃、熱源水出口温度12.5℃、温水出入口温度差5℃加熱能力-成績係数（COP）標準条件による評価</v>
      </c>
      <c r="H396" s="217" t="str">
        <f t="shared" si="50"/>
        <v>高温水ヒートポンプ（水熱源･循環式）温水出口温度45℃、熱源水入口温度25℃、熱源水出口温度12.5℃、温水出入口温度差5℃加熱能力-成績係数（COP）標準条件による評価-</v>
      </c>
      <c r="I396" s="217" t="str">
        <f t="shared" si="51"/>
        <v>高温水ヒートポンプ（水熱源･循環式）温水出口温度45℃、熱源水入口温度25℃、熱源水出口温度12.5℃、温水出入口温度差5℃加熱能力-成績係数（COP）標準条件による評価--</v>
      </c>
      <c r="K396" s="160" t="s">
        <v>10794</v>
      </c>
      <c r="L396" s="233" t="s">
        <v>68</v>
      </c>
      <c r="M396" s="233" t="s">
        <v>7698</v>
      </c>
      <c r="N396" s="233" t="s">
        <v>72</v>
      </c>
      <c r="O396" s="264" t="s">
        <v>3626</v>
      </c>
      <c r="P396" s="265" t="s">
        <v>2538</v>
      </c>
      <c r="Q396" s="265" t="s">
        <v>3353</v>
      </c>
      <c r="R396" s="239" t="s">
        <v>22318</v>
      </c>
      <c r="S396" s="269" t="s">
        <v>19456</v>
      </c>
      <c r="T396" s="292">
        <v>4.8099999999999996</v>
      </c>
      <c r="U396" s="267" t="s">
        <v>19457</v>
      </c>
      <c r="V396" s="265" t="s">
        <v>24</v>
      </c>
      <c r="W396" s="265" t="s">
        <v>2187</v>
      </c>
      <c r="X396" s="268" t="s">
        <v>2539</v>
      </c>
      <c r="Y396" s="265" t="s">
        <v>24</v>
      </c>
      <c r="Z396" s="265" t="s">
        <v>24</v>
      </c>
      <c r="AA396" s="265" t="s">
        <v>3354</v>
      </c>
      <c r="AB396" s="265" t="s">
        <v>24</v>
      </c>
      <c r="AC396" s="265" t="s">
        <v>24</v>
      </c>
      <c r="AD396" s="265" t="s">
        <v>3627</v>
      </c>
    </row>
    <row r="397" spans="2:30" ht="198.75" customHeight="1">
      <c r="B397" s="218" t="str">
        <f>VLOOKUP(K397,[5]水準表DB!$E$8:$H$1510,4,FALSE)</f>
        <v>A</v>
      </c>
      <c r="C397" s="219" t="str">
        <f t="shared" si="45"/>
        <v>高温水ヒートポンプ（水熱源･循環式）</v>
      </c>
      <c r="D397" s="219" t="str">
        <f t="shared" si="46"/>
        <v>高温水ヒートポンプ（水熱源･循環式）温水出口温度45℃、熱源水入口温度25℃、熱源水出口温度12.5℃、温水出入口温度差5℃</v>
      </c>
      <c r="E397" s="219" t="str">
        <f t="shared" si="47"/>
        <v>高温水ヒートポンプ（水熱源･循環式）温水出口温度45℃、熱源水入口温度25℃、熱源水出口温度12.5℃、温水出入口温度差5℃加熱能力</v>
      </c>
      <c r="F397" s="217" t="str">
        <f t="shared" si="48"/>
        <v>高温水ヒートポンプ（水熱源･循環式）温水出口温度45℃、熱源水入口温度25℃、熱源水出口温度12.5℃、温水出入口温度差5℃加熱能力-成績係数（COP）</v>
      </c>
      <c r="G397" s="217" t="str">
        <f t="shared" si="49"/>
        <v>高温水ヒートポンプ（水熱源･循環式）温水出口温度45℃、熱源水入口温度25℃、熱源水出口温度12.5℃、温水出入口温度差5℃加熱能力-成績係数（COP）標準条件による評価</v>
      </c>
      <c r="H397" s="217" t="str">
        <f t="shared" si="50"/>
        <v>高温水ヒートポンプ（水熱源･循環式）温水出口温度45℃、熱源水入口温度25℃、熱源水出口温度12.5℃、温水出入口温度差5℃加熱能力-成績係数（COP）標準条件による評価-</v>
      </c>
      <c r="I397" s="217" t="str">
        <f t="shared" si="51"/>
        <v>高温水ヒートポンプ（水熱源･循環式）温水出口温度45℃、熱源水入口温度25℃、熱源水出口温度12.5℃、温水出入口温度差5℃加熱能力-成績係数（COP）標準条件による評価--</v>
      </c>
      <c r="K397" s="163" t="s">
        <v>10795</v>
      </c>
      <c r="L397" s="229" t="s">
        <v>68</v>
      </c>
      <c r="M397" s="229" t="s">
        <v>7698</v>
      </c>
      <c r="N397" s="229" t="s">
        <v>72</v>
      </c>
      <c r="O397" s="255" t="s">
        <v>3626</v>
      </c>
      <c r="P397" s="229" t="s">
        <v>2538</v>
      </c>
      <c r="Q397" s="229" t="s">
        <v>3360</v>
      </c>
      <c r="R397" s="239" t="s">
        <v>22373</v>
      </c>
      <c r="S397" s="230" t="s">
        <v>19456</v>
      </c>
      <c r="T397" s="224" t="s">
        <v>24</v>
      </c>
      <c r="U397" s="225" t="s">
        <v>19456</v>
      </c>
      <c r="V397" s="229" t="s">
        <v>24</v>
      </c>
      <c r="W397" s="229" t="s">
        <v>2187</v>
      </c>
      <c r="X397" s="242" t="s">
        <v>2539</v>
      </c>
      <c r="Y397" s="229" t="s">
        <v>24</v>
      </c>
      <c r="Z397" s="229" t="s">
        <v>24</v>
      </c>
      <c r="AA397" s="229" t="s">
        <v>3354</v>
      </c>
      <c r="AB397" s="229" t="s">
        <v>24</v>
      </c>
      <c r="AC397" s="229" t="s">
        <v>24</v>
      </c>
      <c r="AD397" s="229" t="s">
        <v>3627</v>
      </c>
    </row>
    <row r="398" spans="2:30" ht="67.5" customHeight="1">
      <c r="B398" s="218" t="str">
        <f>VLOOKUP(K398,[5]水準表DB!$E$8:$H$1510,4,FALSE)</f>
        <v>A</v>
      </c>
      <c r="C398" s="219" t="str">
        <f t="shared" si="45"/>
        <v>高温水ヒートポンプ（水熱源･循環式）</v>
      </c>
      <c r="D398" s="219" t="str">
        <f t="shared" si="46"/>
        <v>高温水ヒートポンプ（水熱源･循環式）温水出口温度45℃、熱源水入口温度25℃、熱源水出口温度12.5℃、温水出入口温度差5℃</v>
      </c>
      <c r="E398" s="219" t="str">
        <f t="shared" si="47"/>
        <v>高温水ヒートポンプ（水熱源･循環式）温水出口温度45℃、熱源水入口温度25℃、熱源水出口温度12.5℃、温水出入口温度差5℃加熱能力</v>
      </c>
      <c r="F398" s="217" t="str">
        <f t="shared" si="48"/>
        <v>高温水ヒートポンプ（水熱源･循環式）温水出口温度45℃、熱源水入口温度25℃、熱源水出口温度12.5℃、温水出入口温度差5℃加熱能力-成績係数（COP）</v>
      </c>
      <c r="G398" s="217" t="str">
        <f t="shared" si="49"/>
        <v>高温水ヒートポンプ（水熱源･循環式）温水出口温度45℃、熱源水入口温度25℃、熱源水出口温度12.5℃、温水出入口温度差5℃加熱能力-成績係数（COP）標準条件による評価</v>
      </c>
      <c r="H398" s="217" t="str">
        <f t="shared" si="50"/>
        <v>高温水ヒートポンプ（水熱源･循環式）温水出口温度45℃、熱源水入口温度25℃、熱源水出口温度12.5℃、温水出入口温度差5℃加熱能力-成績係数（COP）標準条件による評価-</v>
      </c>
      <c r="I398" s="217" t="str">
        <f t="shared" si="51"/>
        <v>高温水ヒートポンプ（水熱源･循環式）温水出口温度45℃、熱源水入口温度25℃、熱源水出口温度12.5℃、温水出入口温度差5℃加熱能力-成績係数（COP）標準条件による評価--</v>
      </c>
      <c r="K398" s="160" t="s">
        <v>10796</v>
      </c>
      <c r="L398" s="227" t="s">
        <v>68</v>
      </c>
      <c r="M398" s="227" t="s">
        <v>7698</v>
      </c>
      <c r="N398" s="227" t="s">
        <v>72</v>
      </c>
      <c r="O398" s="228" t="s">
        <v>3626</v>
      </c>
      <c r="P398" s="227" t="s">
        <v>2538</v>
      </c>
      <c r="Q398" s="229" t="s">
        <v>3365</v>
      </c>
      <c r="R398" s="222" t="s">
        <v>22373</v>
      </c>
      <c r="S398" s="230" t="s">
        <v>19456</v>
      </c>
      <c r="T398" s="224" t="s">
        <v>24</v>
      </c>
      <c r="U398" s="225" t="s">
        <v>19456</v>
      </c>
      <c r="V398" s="227" t="s">
        <v>24</v>
      </c>
      <c r="W398" s="227" t="s">
        <v>2187</v>
      </c>
      <c r="X398" s="231" t="s">
        <v>2539</v>
      </c>
      <c r="Y398" s="227" t="s">
        <v>24</v>
      </c>
      <c r="Z398" s="227" t="s">
        <v>24</v>
      </c>
      <c r="AA398" s="227" t="s">
        <v>3354</v>
      </c>
      <c r="AB398" s="227" t="s">
        <v>24</v>
      </c>
      <c r="AC398" s="227" t="s">
        <v>24</v>
      </c>
      <c r="AD398" s="227" t="s">
        <v>3627</v>
      </c>
    </row>
    <row r="399" spans="2:30" ht="67.5" customHeight="1">
      <c r="B399" s="218" t="str">
        <f>VLOOKUP(K399,[5]水準表DB!$E$8:$H$1510,4,FALSE)</f>
        <v>A</v>
      </c>
      <c r="C399" s="219" t="str">
        <f t="shared" si="45"/>
        <v>高温水ヒートポンプ（水熱源･循環式）</v>
      </c>
      <c r="D399" s="219" t="str">
        <f t="shared" si="46"/>
        <v>高温水ヒートポンプ（水熱源･循環式）温水出口温度45℃、熱源水入口温度25℃、熱源水出口温度12.5℃、温水出入口温度差5℃</v>
      </c>
      <c r="E399" s="219" t="str">
        <f t="shared" si="47"/>
        <v>高温水ヒートポンプ（水熱源･循環式）温水出口温度45℃、熱源水入口温度25℃、熱源水出口温度12.5℃、温水出入口温度差5℃加熱能力</v>
      </c>
      <c r="F399" s="217" t="str">
        <f t="shared" si="48"/>
        <v>高温水ヒートポンプ（水熱源･循環式）温水出口温度45℃、熱源水入口温度25℃、熱源水出口温度12.5℃、温水出入口温度差5℃加熱能力-成績係数（COP）</v>
      </c>
      <c r="G399" s="217" t="str">
        <f t="shared" si="49"/>
        <v>高温水ヒートポンプ（水熱源･循環式）温水出口温度45℃、熱源水入口温度25℃、熱源水出口温度12.5℃、温水出入口温度差5℃加熱能力-成績係数（COP）標準条件による評価</v>
      </c>
      <c r="H399" s="217" t="str">
        <f t="shared" si="50"/>
        <v>高温水ヒートポンプ（水熱源･循環式）温水出口温度45℃、熱源水入口温度25℃、熱源水出口温度12.5℃、温水出入口温度差5℃加熱能力-成績係数（COP）標準条件による評価-</v>
      </c>
      <c r="I399" s="217" t="str">
        <f t="shared" si="51"/>
        <v>高温水ヒートポンプ（水熱源･循環式）温水出口温度45℃、熱源水入口温度25℃、熱源水出口温度12.5℃、温水出入口温度差5℃加熱能力-成績係数（COP）標準条件による評価--</v>
      </c>
      <c r="K399" s="160" t="s">
        <v>10797</v>
      </c>
      <c r="L399" s="227" t="s">
        <v>68</v>
      </c>
      <c r="M399" s="227" t="s">
        <v>7698</v>
      </c>
      <c r="N399" s="227" t="s">
        <v>72</v>
      </c>
      <c r="O399" s="228" t="s">
        <v>3626</v>
      </c>
      <c r="P399" s="227" t="s">
        <v>2538</v>
      </c>
      <c r="Q399" s="229" t="s">
        <v>3370</v>
      </c>
      <c r="R399" s="222" t="s">
        <v>22373</v>
      </c>
      <c r="S399" s="230" t="s">
        <v>19456</v>
      </c>
      <c r="T399" s="224" t="s">
        <v>24</v>
      </c>
      <c r="U399" s="225" t="s">
        <v>19456</v>
      </c>
      <c r="V399" s="227" t="s">
        <v>24</v>
      </c>
      <c r="W399" s="227" t="s">
        <v>2187</v>
      </c>
      <c r="X399" s="231" t="s">
        <v>2539</v>
      </c>
      <c r="Y399" s="227" t="s">
        <v>24</v>
      </c>
      <c r="Z399" s="227" t="s">
        <v>24</v>
      </c>
      <c r="AA399" s="227" t="s">
        <v>3354</v>
      </c>
      <c r="AB399" s="227" t="s">
        <v>24</v>
      </c>
      <c r="AC399" s="227" t="s">
        <v>24</v>
      </c>
      <c r="AD399" s="227" t="s">
        <v>3627</v>
      </c>
    </row>
    <row r="400" spans="2:30" ht="186" customHeight="1">
      <c r="B400" s="218" t="str">
        <f>VLOOKUP(K400,[5]水準表DB!$E$8:$H$1510,4,FALSE)</f>
        <v>A</v>
      </c>
      <c r="C400" s="219" t="str">
        <f t="shared" si="45"/>
        <v>高温水ヒートポンプ（水熱源･循環式）</v>
      </c>
      <c r="D400" s="219" t="str">
        <f t="shared" si="46"/>
        <v>高温水ヒートポンプ（水熱源･循環式）温水出口温度45℃、熱源水入口温度0℃、熱源水出口温度-3℃、温水出入口温度差5℃</v>
      </c>
      <c r="E400" s="219" t="str">
        <f t="shared" si="47"/>
        <v>高温水ヒートポンプ（水熱源･循環式）温水出口温度45℃、熱源水入口温度0℃、熱源水出口温度-3℃、温水出入口温度差5℃加熱能力</v>
      </c>
      <c r="F400" s="217" t="str">
        <f t="shared" si="48"/>
        <v>高温水ヒートポンプ（水熱源･循環式）温水出口温度45℃、熱源水入口温度0℃、熱源水出口温度-3℃、温水出入口温度差5℃加熱能力-成績係数（COP）</v>
      </c>
      <c r="G400" s="217" t="str">
        <f t="shared" si="49"/>
        <v>高温水ヒートポンプ（水熱源･循環式）温水出口温度45℃、熱源水入口温度0℃、熱源水出口温度-3℃、温水出入口温度差5℃加熱能力-成績係数（COP）標準条件による評価</v>
      </c>
      <c r="H400" s="217" t="str">
        <f t="shared" si="50"/>
        <v>高温水ヒートポンプ（水熱源･循環式）温水出口温度45℃、熱源水入口温度0℃、熱源水出口温度-3℃、温水出入口温度差5℃加熱能力-成績係数（COP）標準条件による評価-</v>
      </c>
      <c r="I400" s="217" t="str">
        <f t="shared" si="51"/>
        <v>高温水ヒートポンプ（水熱源･循環式）温水出口温度45℃、熱源水入口温度0℃、熱源水出口温度-3℃、温水出入口温度差5℃加熱能力-成績係数（COP）標準条件による評価--</v>
      </c>
      <c r="K400" s="160" t="s">
        <v>10798</v>
      </c>
      <c r="L400" s="227" t="s">
        <v>68</v>
      </c>
      <c r="M400" s="227" t="s">
        <v>7698</v>
      </c>
      <c r="N400" s="227" t="s">
        <v>72</v>
      </c>
      <c r="O400" s="221" t="s">
        <v>3632</v>
      </c>
      <c r="P400" s="220" t="s">
        <v>2538</v>
      </c>
      <c r="Q400" s="220" t="s">
        <v>3353</v>
      </c>
      <c r="R400" s="239" t="s">
        <v>22372</v>
      </c>
      <c r="S400" s="223" t="s">
        <v>19456</v>
      </c>
      <c r="T400" s="287">
        <v>3.06</v>
      </c>
      <c r="U400" s="241" t="s">
        <v>19457</v>
      </c>
      <c r="V400" s="220" t="s">
        <v>24</v>
      </c>
      <c r="W400" s="220" t="s">
        <v>2187</v>
      </c>
      <c r="X400" s="226" t="s">
        <v>2539</v>
      </c>
      <c r="Y400" s="220" t="s">
        <v>24</v>
      </c>
      <c r="Z400" s="220" t="s">
        <v>24</v>
      </c>
      <c r="AA400" s="220" t="s">
        <v>3354</v>
      </c>
      <c r="AB400" s="220" t="s">
        <v>24</v>
      </c>
      <c r="AC400" s="220" t="s">
        <v>24</v>
      </c>
      <c r="AD400" s="220" t="s">
        <v>3633</v>
      </c>
    </row>
    <row r="401" spans="2:30" ht="67.5" customHeight="1">
      <c r="B401" s="218" t="str">
        <f>VLOOKUP(K401,[5]水準表DB!$E$8:$H$1510,4,FALSE)</f>
        <v>A</v>
      </c>
      <c r="C401" s="219" t="str">
        <f t="shared" si="45"/>
        <v>高温水ヒートポンプ（水熱源･循環式）</v>
      </c>
      <c r="D401" s="219" t="str">
        <f t="shared" si="46"/>
        <v>高温水ヒートポンプ（水熱源･循環式）温水出口温度45℃、熱源水入口温度0℃、熱源水出口温度-3℃、温水出入口温度差5℃</v>
      </c>
      <c r="E401" s="219" t="str">
        <f t="shared" si="47"/>
        <v>高温水ヒートポンプ（水熱源･循環式）温水出口温度45℃、熱源水入口温度0℃、熱源水出口温度-3℃、温水出入口温度差5℃加熱能力</v>
      </c>
      <c r="F401" s="217" t="str">
        <f t="shared" si="48"/>
        <v>高温水ヒートポンプ（水熱源･循環式）温水出口温度45℃、熱源水入口温度0℃、熱源水出口温度-3℃、温水出入口温度差5℃加熱能力-成績係数（COP）</v>
      </c>
      <c r="G401" s="217" t="str">
        <f t="shared" si="49"/>
        <v>高温水ヒートポンプ（水熱源･循環式）温水出口温度45℃、熱源水入口温度0℃、熱源水出口温度-3℃、温水出入口温度差5℃加熱能力-成績係数（COP）標準条件による評価</v>
      </c>
      <c r="H401" s="217" t="str">
        <f t="shared" si="50"/>
        <v>高温水ヒートポンプ（水熱源･循環式）温水出口温度45℃、熱源水入口温度0℃、熱源水出口温度-3℃、温水出入口温度差5℃加熱能力-成績係数（COP）標準条件による評価-</v>
      </c>
      <c r="I401" s="217" t="str">
        <f t="shared" si="51"/>
        <v>高温水ヒートポンプ（水熱源･循環式）温水出口温度45℃、熱源水入口温度0℃、熱源水出口温度-3℃、温水出入口温度差5℃加熱能力-成績係数（COP）標準条件による評価--</v>
      </c>
      <c r="K401" s="160" t="s">
        <v>10799</v>
      </c>
      <c r="L401" s="227" t="s">
        <v>68</v>
      </c>
      <c r="M401" s="227" t="s">
        <v>7698</v>
      </c>
      <c r="N401" s="227" t="s">
        <v>72</v>
      </c>
      <c r="O401" s="228" t="s">
        <v>3632</v>
      </c>
      <c r="P401" s="227" t="s">
        <v>2538</v>
      </c>
      <c r="Q401" s="229" t="s">
        <v>3360</v>
      </c>
      <c r="R401" s="222" t="s">
        <v>22373</v>
      </c>
      <c r="S401" s="230" t="s">
        <v>19456</v>
      </c>
      <c r="T401" s="224" t="s">
        <v>24</v>
      </c>
      <c r="U401" s="225" t="s">
        <v>19456</v>
      </c>
      <c r="V401" s="227" t="s">
        <v>24</v>
      </c>
      <c r="W401" s="227" t="s">
        <v>2187</v>
      </c>
      <c r="X401" s="231" t="s">
        <v>2539</v>
      </c>
      <c r="Y401" s="227" t="s">
        <v>24</v>
      </c>
      <c r="Z401" s="227" t="s">
        <v>24</v>
      </c>
      <c r="AA401" s="227" t="s">
        <v>3354</v>
      </c>
      <c r="AB401" s="227" t="s">
        <v>24</v>
      </c>
      <c r="AC401" s="227" t="s">
        <v>24</v>
      </c>
      <c r="AD401" s="227" t="s">
        <v>3633</v>
      </c>
    </row>
    <row r="402" spans="2:30" ht="67.5" customHeight="1">
      <c r="B402" s="218" t="str">
        <f>VLOOKUP(K402,[5]水準表DB!$E$8:$H$1510,4,FALSE)</f>
        <v>A</v>
      </c>
      <c r="C402" s="219" t="str">
        <f t="shared" si="45"/>
        <v>高温水ヒートポンプ（水熱源･循環式）</v>
      </c>
      <c r="D402" s="219" t="str">
        <f t="shared" si="46"/>
        <v>高温水ヒートポンプ（水熱源･循環式）温水出口温度45℃、熱源水入口温度0℃、熱源水出口温度-3℃、温水出入口温度差5℃</v>
      </c>
      <c r="E402" s="219" t="str">
        <f t="shared" si="47"/>
        <v>高温水ヒートポンプ（水熱源･循環式）温水出口温度45℃、熱源水入口温度0℃、熱源水出口温度-3℃、温水出入口温度差5℃加熱能力</v>
      </c>
      <c r="F402" s="217" t="str">
        <f t="shared" si="48"/>
        <v>高温水ヒートポンプ（水熱源･循環式）温水出口温度45℃、熱源水入口温度0℃、熱源水出口温度-3℃、温水出入口温度差5℃加熱能力-成績係数（COP）</v>
      </c>
      <c r="G402" s="217" t="str">
        <f t="shared" si="49"/>
        <v>高温水ヒートポンプ（水熱源･循環式）温水出口温度45℃、熱源水入口温度0℃、熱源水出口温度-3℃、温水出入口温度差5℃加熱能力-成績係数（COP）標準条件による評価</v>
      </c>
      <c r="H402" s="217" t="str">
        <f t="shared" si="50"/>
        <v>高温水ヒートポンプ（水熱源･循環式）温水出口温度45℃、熱源水入口温度0℃、熱源水出口温度-3℃、温水出入口温度差5℃加熱能力-成績係数（COP）標準条件による評価-</v>
      </c>
      <c r="I402" s="217" t="str">
        <f t="shared" si="51"/>
        <v>高温水ヒートポンプ（水熱源･循環式）温水出口温度45℃、熱源水入口温度0℃、熱源水出口温度-3℃、温水出入口温度差5℃加熱能力-成績係数（COP）標準条件による評価--</v>
      </c>
      <c r="K402" s="160" t="s">
        <v>10800</v>
      </c>
      <c r="L402" s="227" t="s">
        <v>68</v>
      </c>
      <c r="M402" s="227" t="s">
        <v>7698</v>
      </c>
      <c r="N402" s="227" t="s">
        <v>72</v>
      </c>
      <c r="O402" s="228" t="s">
        <v>3632</v>
      </c>
      <c r="P402" s="227" t="s">
        <v>2538</v>
      </c>
      <c r="Q402" s="229" t="s">
        <v>3365</v>
      </c>
      <c r="R402" s="222" t="s">
        <v>22373</v>
      </c>
      <c r="S402" s="230" t="s">
        <v>19456</v>
      </c>
      <c r="T402" s="224" t="s">
        <v>24</v>
      </c>
      <c r="U402" s="225" t="s">
        <v>19456</v>
      </c>
      <c r="V402" s="227" t="s">
        <v>24</v>
      </c>
      <c r="W402" s="227" t="s">
        <v>2187</v>
      </c>
      <c r="X402" s="231" t="s">
        <v>2539</v>
      </c>
      <c r="Y402" s="227" t="s">
        <v>24</v>
      </c>
      <c r="Z402" s="227" t="s">
        <v>24</v>
      </c>
      <c r="AA402" s="227" t="s">
        <v>3354</v>
      </c>
      <c r="AB402" s="227" t="s">
        <v>24</v>
      </c>
      <c r="AC402" s="227" t="s">
        <v>24</v>
      </c>
      <c r="AD402" s="227" t="s">
        <v>3633</v>
      </c>
    </row>
    <row r="403" spans="2:30" ht="63.6" customHeight="1">
      <c r="B403" s="218" t="str">
        <f>VLOOKUP(K403,[5]水準表DB!$E$8:$H$1510,4,FALSE)</f>
        <v>A</v>
      </c>
      <c r="C403" s="219" t="str">
        <f t="shared" si="45"/>
        <v>高温水ヒートポンプ（水熱源･循環式）</v>
      </c>
      <c r="D403" s="219" t="str">
        <f t="shared" si="46"/>
        <v>高温水ヒートポンプ（水熱源･循環式）温水出口温度45℃、熱源水入口温度0℃、熱源水出口温度-3℃、温水出入口温度差5℃</v>
      </c>
      <c r="E403" s="219" t="str">
        <f t="shared" si="47"/>
        <v>高温水ヒートポンプ（水熱源･循環式）温水出口温度45℃、熱源水入口温度0℃、熱源水出口温度-3℃、温水出入口温度差5℃加熱能力</v>
      </c>
      <c r="F403" s="217" t="str">
        <f t="shared" si="48"/>
        <v>高温水ヒートポンプ（水熱源･循環式）温水出口温度45℃、熱源水入口温度0℃、熱源水出口温度-3℃、温水出入口温度差5℃加熱能力-成績係数（COP）</v>
      </c>
      <c r="G403" s="217" t="str">
        <f t="shared" si="49"/>
        <v>高温水ヒートポンプ（水熱源･循環式）温水出口温度45℃、熱源水入口温度0℃、熱源水出口温度-3℃、温水出入口温度差5℃加熱能力-成績係数（COP）標準条件による評価</v>
      </c>
      <c r="H403" s="217" t="str">
        <f t="shared" si="50"/>
        <v>高温水ヒートポンプ（水熱源･循環式）温水出口温度45℃、熱源水入口温度0℃、熱源水出口温度-3℃、温水出入口温度差5℃加熱能力-成績係数（COP）標準条件による評価-</v>
      </c>
      <c r="I403" s="217" t="str">
        <f t="shared" si="51"/>
        <v>高温水ヒートポンプ（水熱源･循環式）温水出口温度45℃、熱源水入口温度0℃、熱源水出口温度-3℃、温水出入口温度差5℃加熱能力-成績係数（COP）標準条件による評価--</v>
      </c>
      <c r="K403" s="160" t="s">
        <v>10801</v>
      </c>
      <c r="L403" s="227" t="s">
        <v>68</v>
      </c>
      <c r="M403" s="227" t="s">
        <v>7698</v>
      </c>
      <c r="N403" s="227" t="s">
        <v>72</v>
      </c>
      <c r="O403" s="228" t="s">
        <v>3632</v>
      </c>
      <c r="P403" s="227" t="s">
        <v>2538</v>
      </c>
      <c r="Q403" s="229" t="s">
        <v>3370</v>
      </c>
      <c r="R403" s="252" t="s">
        <v>22373</v>
      </c>
      <c r="S403" s="230" t="s">
        <v>19456</v>
      </c>
      <c r="T403" s="224" t="s">
        <v>24</v>
      </c>
      <c r="U403" s="225" t="s">
        <v>19456</v>
      </c>
      <c r="V403" s="227" t="s">
        <v>24</v>
      </c>
      <c r="W403" s="227" t="s">
        <v>2187</v>
      </c>
      <c r="X403" s="231" t="s">
        <v>2539</v>
      </c>
      <c r="Y403" s="227" t="s">
        <v>24</v>
      </c>
      <c r="Z403" s="227" t="s">
        <v>24</v>
      </c>
      <c r="AA403" s="227" t="s">
        <v>3354</v>
      </c>
      <c r="AB403" s="227" t="s">
        <v>24</v>
      </c>
      <c r="AC403" s="227" t="s">
        <v>24</v>
      </c>
      <c r="AD403" s="227" t="s">
        <v>3633</v>
      </c>
    </row>
    <row r="404" spans="2:30" ht="135" customHeight="1">
      <c r="B404" s="218" t="str">
        <f>VLOOKUP(K404,[5]水準表DB!$E$8:$H$1510,4,FALSE)</f>
        <v>A</v>
      </c>
      <c r="C404" s="219" t="str">
        <f t="shared" ref="C404:C467" si="52">M404</f>
        <v>高温水ヒートポンプ（水熱源･一過式）</v>
      </c>
      <c r="D404" s="219" t="str">
        <f t="shared" ref="D404:D467" si="53">M404&amp;O404</f>
        <v>高温水ヒートポンプ（水熱源･一過式）-</v>
      </c>
      <c r="E404" s="219" t="str">
        <f t="shared" ref="E404:E467" si="54">D404&amp;P404</f>
        <v>高温水ヒートポンプ（水熱源･一過式）--</v>
      </c>
      <c r="F404" s="217" t="str">
        <f t="shared" si="48"/>
        <v>高温水ヒートポンプ（水熱源･一過式）---年間標準貯湯加熱エネルギー消費効率</v>
      </c>
      <c r="G404" s="217" t="str">
        <f t="shared" si="49"/>
        <v>高温水ヒートポンプ（水熱源･一過式）---年間標準貯湯加熱エネルギー消費効率標準規格による評価</v>
      </c>
      <c r="H404" s="217" t="str">
        <f t="shared" si="50"/>
        <v>高温水ヒートポンプ（水熱源･一過式）---年間標準貯湯加熱エネルギー消費効率標準規格による評価JRA4060:2014</v>
      </c>
      <c r="I404" s="217" t="str">
        <f t="shared" si="51"/>
        <v>高温水ヒートポンプ（水熱源･一過式）---年間標準貯湯加熱エネルギー消費効率標準規格による評価JRA4060:2014JRA4060:2014</v>
      </c>
      <c r="K404" s="160" t="s">
        <v>10802</v>
      </c>
      <c r="L404" s="265" t="s">
        <v>68</v>
      </c>
      <c r="M404" s="265" t="s">
        <v>7699</v>
      </c>
      <c r="N404" s="265" t="s">
        <v>73</v>
      </c>
      <c r="O404" s="264" t="s">
        <v>24</v>
      </c>
      <c r="P404" s="265" t="s">
        <v>24</v>
      </c>
      <c r="Q404" s="265" t="s">
        <v>24</v>
      </c>
      <c r="R404" s="262" t="s">
        <v>22318</v>
      </c>
      <c r="S404" s="269" t="s">
        <v>19456</v>
      </c>
      <c r="T404" s="292">
        <v>4.3</v>
      </c>
      <c r="U404" s="267" t="s">
        <v>19457</v>
      </c>
      <c r="V404" s="265" t="s">
        <v>24</v>
      </c>
      <c r="W404" s="265" t="s">
        <v>3344</v>
      </c>
      <c r="X404" s="268" t="s">
        <v>1978</v>
      </c>
      <c r="Y404" s="265" t="s">
        <v>3345</v>
      </c>
      <c r="Z404" s="265" t="s">
        <v>3346</v>
      </c>
      <c r="AA404" s="265" t="s">
        <v>3347</v>
      </c>
      <c r="AB404" s="265" t="s">
        <v>3345</v>
      </c>
      <c r="AC404" s="265" t="s">
        <v>3346</v>
      </c>
      <c r="AD404" s="265" t="s">
        <v>3347</v>
      </c>
    </row>
    <row r="405" spans="2:30" ht="270" customHeight="1">
      <c r="B405" s="218" t="str">
        <f>VLOOKUP(K405,[5]水準表DB!$E$8:$H$1510,4,FALSE)</f>
        <v>A</v>
      </c>
      <c r="C405" s="219" t="str">
        <f t="shared" si="52"/>
        <v>高温水ヒートポンプ（水熱源･一過式）</v>
      </c>
      <c r="D405" s="219" t="str">
        <f t="shared" si="53"/>
        <v>高温水ヒートポンプ（水熱源･一過式）水熱源運転、温水出口温度70℃、熱源水入口温度50℃、熱源水出口温度38.6℃、温水出入口温度差50℃</v>
      </c>
      <c r="E405" s="219" t="str">
        <f t="shared" si="54"/>
        <v>高温水ヒートポンプ（水熱源･一過式）水熱源運転、温水出口温度70℃、熱源水入口温度50℃、熱源水出口温度38.6℃、温水出入口温度差50℃-</v>
      </c>
      <c r="F405" s="217" t="str">
        <f t="shared" si="48"/>
        <v>高温水ヒートポンプ（水熱源･一過式）水熱源運転、温水出口温度70℃、熱源水入口温度50℃、熱源水出口温度38.6℃、温水出入口温度差50℃--成績係数（COP）</v>
      </c>
      <c r="G405" s="217" t="str">
        <f t="shared" si="49"/>
        <v>高温水ヒートポンプ（水熱源･一過式）水熱源運転、温水出口温度70℃、熱源水入口温度50℃、熱源水出口温度38.6℃、温水出入口温度差50℃--成績係数（COP）標準条件による評価</v>
      </c>
      <c r="H405" s="217" t="str">
        <f t="shared" si="50"/>
        <v>高温水ヒートポンプ（水熱源･一過式）水熱源運転、温水出口温度70℃、熱源水入口温度50℃、熱源水出口温度38.6℃、温水出入口温度差50℃--成績係数（COP）標準条件による評価-</v>
      </c>
      <c r="I405" s="217" t="str">
        <f t="shared" si="51"/>
        <v>高温水ヒートポンプ（水熱源･一過式）水熱源運転、温水出口温度70℃、熱源水入口温度50℃、熱源水出口温度38.6℃、温水出入口温度差50℃--成績係数（COP）標準条件による評価--</v>
      </c>
      <c r="K405" s="163" t="s">
        <v>10803</v>
      </c>
      <c r="L405" s="220" t="s">
        <v>68</v>
      </c>
      <c r="M405" s="220" t="s">
        <v>7699</v>
      </c>
      <c r="N405" s="242" t="s">
        <v>73</v>
      </c>
      <c r="O405" s="264" t="s">
        <v>3642</v>
      </c>
      <c r="P405" s="229" t="s">
        <v>24</v>
      </c>
      <c r="Q405" s="229" t="s">
        <v>24</v>
      </c>
      <c r="R405" s="222" t="s">
        <v>22318</v>
      </c>
      <c r="S405" s="262" t="s">
        <v>19456</v>
      </c>
      <c r="T405" s="224">
        <v>10.199999999999999</v>
      </c>
      <c r="U405" s="225" t="s">
        <v>19457</v>
      </c>
      <c r="V405" s="265" t="s">
        <v>24</v>
      </c>
      <c r="W405" s="229" t="s">
        <v>2187</v>
      </c>
      <c r="X405" s="242" t="s">
        <v>2539</v>
      </c>
      <c r="Y405" s="229" t="s">
        <v>24</v>
      </c>
      <c r="Z405" s="229" t="s">
        <v>24</v>
      </c>
      <c r="AA405" s="265" t="s">
        <v>3354</v>
      </c>
      <c r="AB405" s="229" t="s">
        <v>24</v>
      </c>
      <c r="AC405" s="265" t="s">
        <v>24</v>
      </c>
      <c r="AD405" s="229" t="s">
        <v>3643</v>
      </c>
    </row>
    <row r="406" spans="2:30" ht="248.25" customHeight="1">
      <c r="B406" s="218" t="str">
        <f>VLOOKUP(K406,[5]水準表DB!$E$8:$H$1510,4,FALSE)</f>
        <v>A</v>
      </c>
      <c r="C406" s="219" t="str">
        <f t="shared" si="52"/>
        <v>高温水ヒートポンプ（水熱源･一過式）</v>
      </c>
      <c r="D406" s="219" t="str">
        <f t="shared" si="53"/>
        <v>高温水ヒートポンプ（水熱源･一過式）水熱源運転、温水出口温度70℃、熱源水入口温度35℃、熱源水出口温度25℃、温水出入口温度差50℃</v>
      </c>
      <c r="E406" s="219" t="str">
        <f t="shared" si="54"/>
        <v>高温水ヒートポンプ（水熱源･一過式）水熱源運転、温水出口温度70℃、熱源水入口温度35℃、熱源水出口温度25℃、温水出入口温度差50℃-</v>
      </c>
      <c r="F406" s="217" t="str">
        <f t="shared" si="48"/>
        <v>高温水ヒートポンプ（水熱源･一過式）水熱源運転、温水出口温度70℃、熱源水入口温度35℃、熱源水出口温度25℃、温水出入口温度差50℃--成績係数（COP）</v>
      </c>
      <c r="G406" s="217" t="str">
        <f t="shared" si="49"/>
        <v>高温水ヒートポンプ（水熱源･一過式）水熱源運転、温水出口温度70℃、熱源水入口温度35℃、熱源水出口温度25℃、温水出入口温度差50℃--成績係数（COP）標準条件による評価</v>
      </c>
      <c r="H406" s="217" t="str">
        <f t="shared" si="50"/>
        <v>高温水ヒートポンプ（水熱源･一過式）水熱源運転、温水出口温度70℃、熱源水入口温度35℃、熱源水出口温度25℃、温水出入口温度差50℃--成績係数（COP）標準条件による評価-</v>
      </c>
      <c r="I406" s="217" t="str">
        <f t="shared" si="51"/>
        <v>高温水ヒートポンプ（水熱源･一過式）水熱源運転、温水出口温度70℃、熱源水入口温度35℃、熱源水出口温度25℃、温水出入口温度差50℃--成績係数（COP）標準条件による評価--</v>
      </c>
      <c r="K406" s="160" t="s">
        <v>10804</v>
      </c>
      <c r="L406" s="227" t="s">
        <v>68</v>
      </c>
      <c r="M406" s="227" t="s">
        <v>7699</v>
      </c>
      <c r="N406" s="231" t="s">
        <v>73</v>
      </c>
      <c r="O406" s="221" t="s">
        <v>3648</v>
      </c>
      <c r="P406" s="220" t="s">
        <v>24</v>
      </c>
      <c r="Q406" s="220" t="s">
        <v>24</v>
      </c>
      <c r="R406" s="222" t="s">
        <v>22318</v>
      </c>
      <c r="S406" s="223" t="s">
        <v>19456</v>
      </c>
      <c r="T406" s="243">
        <v>6.2</v>
      </c>
      <c r="U406" s="241" t="s">
        <v>19457</v>
      </c>
      <c r="V406" s="220" t="s">
        <v>24</v>
      </c>
      <c r="W406" s="220" t="s">
        <v>2187</v>
      </c>
      <c r="X406" s="226" t="s">
        <v>2539</v>
      </c>
      <c r="Y406" s="220" t="s">
        <v>24</v>
      </c>
      <c r="Z406" s="220" t="s">
        <v>24</v>
      </c>
      <c r="AA406" s="220" t="s">
        <v>3354</v>
      </c>
      <c r="AB406" s="220" t="s">
        <v>24</v>
      </c>
      <c r="AC406" s="220" t="s">
        <v>24</v>
      </c>
      <c r="AD406" s="220" t="s">
        <v>3649</v>
      </c>
    </row>
    <row r="407" spans="2:30" ht="248.25" customHeight="1">
      <c r="B407" s="218" t="str">
        <f>VLOOKUP(K407,[5]水準表DB!$E$8:$H$1510,4,FALSE)</f>
        <v>A</v>
      </c>
      <c r="C407" s="219" t="str">
        <f t="shared" si="52"/>
        <v>高温水ヒートポンプ（水熱源･一過式）</v>
      </c>
      <c r="D407" s="219" t="str">
        <f t="shared" si="53"/>
        <v>高温水ヒートポンプ（水熱源･一過式）水熱源運転、温水出口温度60℃、熱源水入口温度25℃、熱源水出口温度15℃、温水出入口温度差40℃</v>
      </c>
      <c r="E407" s="219" t="str">
        <f t="shared" si="54"/>
        <v>高温水ヒートポンプ（水熱源･一過式）水熱源運転、温水出口温度60℃、熱源水入口温度25℃、熱源水出口温度15℃、温水出入口温度差40℃-</v>
      </c>
      <c r="F407" s="217" t="str">
        <f t="shared" si="48"/>
        <v>高温水ヒートポンプ（水熱源･一過式）水熱源運転、温水出口温度60℃、熱源水入口温度25℃、熱源水出口温度15℃、温水出入口温度差40℃--成績係数（COP）</v>
      </c>
      <c r="G407" s="217" t="str">
        <f t="shared" si="49"/>
        <v>高温水ヒートポンプ（水熱源･一過式）水熱源運転、温水出口温度60℃、熱源水入口温度25℃、熱源水出口温度15℃、温水出入口温度差40℃--成績係数（COP）標準条件による評価</v>
      </c>
      <c r="H407" s="217" t="str">
        <f t="shared" si="50"/>
        <v>高温水ヒートポンプ（水熱源･一過式）水熱源運転、温水出口温度60℃、熱源水入口温度25℃、熱源水出口温度15℃、温水出入口温度差40℃--成績係数（COP）標準条件による評価-</v>
      </c>
      <c r="I407" s="217" t="str">
        <f t="shared" si="51"/>
        <v>高温水ヒートポンプ（水熱源･一過式）水熱源運転、温水出口温度60℃、熱源水入口温度25℃、熱源水出口温度15℃、温水出入口温度差40℃--成績係数（COP）標準条件による評価--</v>
      </c>
      <c r="K407" s="160" t="s">
        <v>10805</v>
      </c>
      <c r="L407" s="227" t="s">
        <v>68</v>
      </c>
      <c r="M407" s="227" t="s">
        <v>7699</v>
      </c>
      <c r="N407" s="231" t="s">
        <v>73</v>
      </c>
      <c r="O407" s="221" t="s">
        <v>3651</v>
      </c>
      <c r="P407" s="220" t="s">
        <v>24</v>
      </c>
      <c r="Q407" s="220" t="s">
        <v>24</v>
      </c>
      <c r="R407" s="262" t="s">
        <v>22318</v>
      </c>
      <c r="S407" s="223" t="s">
        <v>19456</v>
      </c>
      <c r="T407" s="243">
        <v>4.5999999999999996</v>
      </c>
      <c r="U407" s="241" t="s">
        <v>19457</v>
      </c>
      <c r="V407" s="220" t="s">
        <v>24</v>
      </c>
      <c r="W407" s="220" t="s">
        <v>2187</v>
      </c>
      <c r="X407" s="226" t="s">
        <v>2539</v>
      </c>
      <c r="Y407" s="220" t="s">
        <v>24</v>
      </c>
      <c r="Z407" s="220" t="s">
        <v>24</v>
      </c>
      <c r="AA407" s="220" t="s">
        <v>3354</v>
      </c>
      <c r="AB407" s="220" t="s">
        <v>24</v>
      </c>
      <c r="AC407" s="220" t="s">
        <v>24</v>
      </c>
      <c r="AD407" s="220" t="s">
        <v>3652</v>
      </c>
    </row>
    <row r="408" spans="2:30" ht="202.5" customHeight="1">
      <c r="B408" s="218" t="str">
        <f>VLOOKUP(K408,[5]水準表DB!$E$8:$H$1510,4,FALSE)</f>
        <v>A</v>
      </c>
      <c r="C408" s="219" t="str">
        <f t="shared" si="52"/>
        <v>高温水ヒートポンプ（水空気熱源･循環式）</v>
      </c>
      <c r="D408" s="219" t="str">
        <f t="shared" si="53"/>
        <v>高温水ヒートポンプ（水空気熱源･循環式）空気熱源運転、温水出口温度65℃、乾球温度25℃、湿球温度21℃、温水出入口温度差5℃</v>
      </c>
      <c r="E408" s="219" t="str">
        <f t="shared" si="54"/>
        <v>高温水ヒートポンプ（水空気熱源･循環式）空気熱源運転、温水出口温度65℃、乾球温度25℃、湿球温度21℃、温水出入口温度差5℃-</v>
      </c>
      <c r="F408" s="217" t="str">
        <f t="shared" si="48"/>
        <v>高温水ヒートポンプ（水空気熱源･循環式）空気熱源運転、温水出口温度65℃、乾球温度25℃、湿球温度21℃、温水出入口温度差5℃--成績係数（COP）</v>
      </c>
      <c r="G408" s="217" t="str">
        <f t="shared" si="49"/>
        <v>高温水ヒートポンプ（水空気熱源･循環式）空気熱源運転、温水出口温度65℃、乾球温度25℃、湿球温度21℃、温水出入口温度差5℃--成績係数（COP）標準条件による評価</v>
      </c>
      <c r="H408" s="217" t="str">
        <f t="shared" si="50"/>
        <v>高温水ヒートポンプ（水空気熱源･循環式）空気熱源運転、温水出口温度65℃、乾球温度25℃、湿球温度21℃、温水出入口温度差5℃--成績係数（COP）標準条件による評価-</v>
      </c>
      <c r="I408" s="217" t="str">
        <f t="shared" si="51"/>
        <v>高温水ヒートポンプ（水空気熱源･循環式）空気熱源運転、温水出口温度65℃、乾球温度25℃、湿球温度21℃、温水出入口温度差5℃--成績係数（COP）標準条件による評価--</v>
      </c>
      <c r="K408" s="160" t="s">
        <v>10806</v>
      </c>
      <c r="L408" s="265" t="s">
        <v>68</v>
      </c>
      <c r="M408" s="265" t="s">
        <v>7700</v>
      </c>
      <c r="N408" s="268" t="s">
        <v>74</v>
      </c>
      <c r="O408" s="264" t="s">
        <v>3654</v>
      </c>
      <c r="P408" s="265" t="s">
        <v>24</v>
      </c>
      <c r="Q408" s="265" t="s">
        <v>24</v>
      </c>
      <c r="R408" s="222" t="s">
        <v>22318</v>
      </c>
      <c r="S408" s="269" t="s">
        <v>19456</v>
      </c>
      <c r="T408" s="292">
        <v>3.2</v>
      </c>
      <c r="U408" s="267" t="s">
        <v>19457</v>
      </c>
      <c r="V408" s="265" t="s">
        <v>24</v>
      </c>
      <c r="W408" s="265" t="s">
        <v>2187</v>
      </c>
      <c r="X408" s="268" t="s">
        <v>2539</v>
      </c>
      <c r="Y408" s="265" t="s">
        <v>24</v>
      </c>
      <c r="Z408" s="265" t="s">
        <v>24</v>
      </c>
      <c r="AA408" s="265" t="s">
        <v>3354</v>
      </c>
      <c r="AB408" s="265" t="s">
        <v>24</v>
      </c>
      <c r="AC408" s="265" t="s">
        <v>24</v>
      </c>
      <c r="AD408" s="265" t="s">
        <v>3655</v>
      </c>
    </row>
    <row r="409" spans="2:30" ht="241.5" customHeight="1">
      <c r="B409" s="218" t="str">
        <f>VLOOKUP(K409,[5]水準表DB!$E$8:$H$1510,4,FALSE)</f>
        <v>A</v>
      </c>
      <c r="C409" s="219" t="str">
        <f t="shared" si="52"/>
        <v>高温水ヒートポンプ（水空気熱源･循環式）</v>
      </c>
      <c r="D409" s="219" t="str">
        <f t="shared" si="53"/>
        <v>高温水ヒートポンプ（水空気熱源･循環式）水熱源運転、温水出口温度65℃、熱源水入口温度20℃以下、熱源水出口温度15℃以下、温水出入口温度差5℃</v>
      </c>
      <c r="E409" s="219" t="str">
        <f t="shared" si="54"/>
        <v>高温水ヒートポンプ（水空気熱源･循環式）水熱源運転、温水出口温度65℃、熱源水入口温度20℃以下、熱源水出口温度15℃以下、温水出入口温度差5℃-</v>
      </c>
      <c r="F409" s="217" t="str">
        <f t="shared" si="48"/>
        <v>高温水ヒートポンプ（水空気熱源･循環式）水熱源運転、温水出口温度65℃、熱源水入口温度20℃以下、熱源水出口温度15℃以下、温水出入口温度差5℃--成績係数（COP）</v>
      </c>
      <c r="G409" s="217" t="str">
        <f t="shared" si="49"/>
        <v>高温水ヒートポンプ（水空気熱源･循環式）水熱源運転、温水出口温度65℃、熱源水入口温度20℃以下、熱源水出口温度15℃以下、温水出入口温度差5℃--成績係数（COP）標準条件による評価</v>
      </c>
      <c r="H409" s="217" t="str">
        <f t="shared" si="50"/>
        <v>高温水ヒートポンプ（水空気熱源･循環式）水熱源運転、温水出口温度65℃、熱源水入口温度20℃以下、熱源水出口温度15℃以下、温水出入口温度差5℃--成績係数（COP）標準条件による評価-</v>
      </c>
      <c r="I409" s="217" t="str">
        <f t="shared" si="51"/>
        <v>高温水ヒートポンプ（水空気熱源･循環式）水熱源運転、温水出口温度65℃、熱源水入口温度20℃以下、熱源水出口温度15℃以下、温水出入口温度差5℃--成績係数（COP）標準条件による評価--</v>
      </c>
      <c r="K409" s="163" t="s">
        <v>10807</v>
      </c>
      <c r="L409" s="229" t="s">
        <v>68</v>
      </c>
      <c r="M409" s="229" t="s">
        <v>7700</v>
      </c>
      <c r="N409" s="229" t="s">
        <v>74</v>
      </c>
      <c r="O409" s="255" t="s">
        <v>3660</v>
      </c>
      <c r="P409" s="229" t="s">
        <v>24</v>
      </c>
      <c r="Q409" s="229" t="s">
        <v>24</v>
      </c>
      <c r="R409" s="239" t="s">
        <v>22318</v>
      </c>
      <c r="S409" s="230" t="s">
        <v>19456</v>
      </c>
      <c r="T409" s="224">
        <v>3.6</v>
      </c>
      <c r="U409" s="225" t="s">
        <v>19457</v>
      </c>
      <c r="V409" s="229" t="s">
        <v>24</v>
      </c>
      <c r="W409" s="229" t="s">
        <v>2187</v>
      </c>
      <c r="X409" s="242" t="s">
        <v>2539</v>
      </c>
      <c r="Y409" s="229" t="s">
        <v>24</v>
      </c>
      <c r="Z409" s="229" t="s">
        <v>24</v>
      </c>
      <c r="AA409" s="229" t="s">
        <v>3354</v>
      </c>
      <c r="AB409" s="229" t="s">
        <v>24</v>
      </c>
      <c r="AC409" s="229" t="s">
        <v>24</v>
      </c>
      <c r="AD409" s="229" t="s">
        <v>3661</v>
      </c>
    </row>
    <row r="410" spans="2:30" ht="241.5" customHeight="1">
      <c r="B410" s="218" t="str">
        <f>VLOOKUP(K410,[5]水準表DB!$E$8:$H$1510,4,FALSE)</f>
        <v>A</v>
      </c>
      <c r="C410" s="219" t="str">
        <f t="shared" si="52"/>
        <v>高温水ヒートポンプ（水空気熱源･循環式）</v>
      </c>
      <c r="D410" s="219" t="str">
        <f t="shared" si="53"/>
        <v>高温水ヒートポンプ（水空気熱源･循環式）水熱源運転、温水出口温度75℃、熱源水入口温度17℃、熱源水出口温度7℃、温水出入口温度差10℃</v>
      </c>
      <c r="E410" s="219" t="str">
        <f t="shared" si="54"/>
        <v>高温水ヒートポンプ（水空気熱源･循環式）水熱源運転、温水出口温度75℃、熱源水入口温度17℃、熱源水出口温度7℃、温水出入口温度差10℃-</v>
      </c>
      <c r="F410" s="217" t="str">
        <f t="shared" si="48"/>
        <v>高温水ヒートポンプ（水空気熱源･循環式）水熱源運転、温水出口温度75℃、熱源水入口温度17℃、熱源水出口温度7℃、温水出入口温度差10℃--成績係数（COP）</v>
      </c>
      <c r="G410" s="217" t="str">
        <f t="shared" si="49"/>
        <v>高温水ヒートポンプ（水空気熱源･循環式）水熱源運転、温水出口温度75℃、熱源水入口温度17℃、熱源水出口温度7℃、温水出入口温度差10℃--成績係数（COP）標準条件による評価</v>
      </c>
      <c r="H410" s="217" t="str">
        <f t="shared" si="50"/>
        <v>高温水ヒートポンプ（水空気熱源･循環式）水熱源運転、温水出口温度75℃、熱源水入口温度17℃、熱源水出口温度7℃、温水出入口温度差10℃--成績係数（COP）標準条件による評価-</v>
      </c>
      <c r="I410" s="217" t="str">
        <f t="shared" si="51"/>
        <v>高温水ヒートポンプ（水空気熱源･循環式）水熱源運転、温水出口温度75℃、熱源水入口温度17℃、熱源水出口温度7℃、温水出入口温度差10℃--成績係数（COP）標準条件による評価--</v>
      </c>
      <c r="K410" s="160" t="s">
        <v>10808</v>
      </c>
      <c r="L410" s="227" t="s">
        <v>68</v>
      </c>
      <c r="M410" s="227" t="s">
        <v>7700</v>
      </c>
      <c r="N410" s="227" t="s">
        <v>74</v>
      </c>
      <c r="O410" s="221" t="s">
        <v>3666</v>
      </c>
      <c r="P410" s="220" t="s">
        <v>24</v>
      </c>
      <c r="Q410" s="220" t="s">
        <v>24</v>
      </c>
      <c r="R410" s="262" t="s">
        <v>22318</v>
      </c>
      <c r="S410" s="223" t="s">
        <v>19456</v>
      </c>
      <c r="T410" s="297">
        <v>3</v>
      </c>
      <c r="U410" s="241" t="s">
        <v>19457</v>
      </c>
      <c r="V410" s="220" t="s">
        <v>24</v>
      </c>
      <c r="W410" s="220" t="s">
        <v>2187</v>
      </c>
      <c r="X410" s="226" t="s">
        <v>2539</v>
      </c>
      <c r="Y410" s="220" t="s">
        <v>24</v>
      </c>
      <c r="Z410" s="220" t="s">
        <v>24</v>
      </c>
      <c r="AA410" s="220" t="s">
        <v>3354</v>
      </c>
      <c r="AB410" s="220" t="s">
        <v>24</v>
      </c>
      <c r="AC410" s="220" t="s">
        <v>24</v>
      </c>
      <c r="AD410" s="220" t="s">
        <v>3667</v>
      </c>
    </row>
    <row r="411" spans="2:30" ht="135" customHeight="1">
      <c r="B411" s="218" t="str">
        <f>VLOOKUP(K411,[5]水準表DB!$E$8:$H$1510,4,FALSE)</f>
        <v>A</v>
      </c>
      <c r="C411" s="219" t="str">
        <f t="shared" si="52"/>
        <v>高温水ヒートポンプ（水空気熱源･一過式）</v>
      </c>
      <c r="D411" s="219" t="str">
        <f t="shared" si="53"/>
        <v>高温水ヒートポンプ（水空気熱源･一過式）空気熱源運転</v>
      </c>
      <c r="E411" s="219" t="str">
        <f t="shared" si="54"/>
        <v>高温水ヒートポンプ（水空気熱源･一過式）空気熱源運転-</v>
      </c>
      <c r="F411" s="217" t="str">
        <f t="shared" si="48"/>
        <v>高温水ヒートポンプ（水空気熱源･一過式）空気熱源運転--成績係数（COP）</v>
      </c>
      <c r="G411" s="217" t="str">
        <f t="shared" si="49"/>
        <v>高温水ヒートポンプ（水空気熱源･一過式）空気熱源運転--成績係数（COP）標準規格による評価</v>
      </c>
      <c r="H411" s="217" t="str">
        <f t="shared" si="50"/>
        <v>高温水ヒートポンプ（水空気熱源･一過式）空気熱源運転--成績係数（COP）標準規格による評価-</v>
      </c>
      <c r="I411" s="217" t="str">
        <f t="shared" si="51"/>
        <v>高温水ヒートポンプ（水空気熱源･一過式）空気熱源運転--成績係数（COP）標準規格による評価-JRA4060:2014</v>
      </c>
      <c r="K411" s="160" t="s">
        <v>10809</v>
      </c>
      <c r="L411" s="220" t="s">
        <v>68</v>
      </c>
      <c r="M411" s="220" t="s">
        <v>7701</v>
      </c>
      <c r="N411" s="220" t="s">
        <v>75</v>
      </c>
      <c r="O411" s="221" t="s">
        <v>3672</v>
      </c>
      <c r="P411" s="220" t="s">
        <v>24</v>
      </c>
      <c r="Q411" s="220" t="s">
        <v>24</v>
      </c>
      <c r="R411" s="239" t="s">
        <v>22318</v>
      </c>
      <c r="S411" s="223" t="s">
        <v>19456</v>
      </c>
      <c r="T411" s="243">
        <v>4.2</v>
      </c>
      <c r="U411" s="241" t="s">
        <v>19457</v>
      </c>
      <c r="V411" s="220" t="s">
        <v>24</v>
      </c>
      <c r="W411" s="220" t="s">
        <v>2187</v>
      </c>
      <c r="X411" s="226" t="s">
        <v>1978</v>
      </c>
      <c r="Y411" s="220" t="s">
        <v>24</v>
      </c>
      <c r="Z411" s="220" t="s">
        <v>24</v>
      </c>
      <c r="AA411" s="220" t="s">
        <v>3354</v>
      </c>
      <c r="AB411" s="220" t="s">
        <v>3345</v>
      </c>
      <c r="AC411" s="220" t="s">
        <v>3346</v>
      </c>
      <c r="AD411" s="220" t="s">
        <v>3347</v>
      </c>
    </row>
    <row r="412" spans="2:30" ht="135" customHeight="1">
      <c r="B412" s="218" t="str">
        <f>VLOOKUP(K412,[5]水準表DB!$E$8:$H$1510,4,FALSE)</f>
        <v>A</v>
      </c>
      <c r="C412" s="219" t="str">
        <f t="shared" si="52"/>
        <v>高温水ヒートポンプ（水空気熱源･一過式）</v>
      </c>
      <c r="D412" s="219" t="str">
        <f t="shared" si="53"/>
        <v>高温水ヒートポンプ（水空気熱源･一過式）水熱源運転</v>
      </c>
      <c r="E412" s="219" t="str">
        <f t="shared" si="54"/>
        <v>高温水ヒートポンプ（水空気熱源･一過式）水熱源運転-</v>
      </c>
      <c r="F412" s="217" t="str">
        <f t="shared" si="48"/>
        <v>高温水ヒートポンプ（水空気熱源･一過式）水熱源運転--成績係数（COP）</v>
      </c>
      <c r="G412" s="217" t="str">
        <f t="shared" si="49"/>
        <v>高温水ヒートポンプ（水空気熱源･一過式）水熱源運転--成績係数（COP）標準規格による評価</v>
      </c>
      <c r="H412" s="217" t="str">
        <f t="shared" si="50"/>
        <v>高温水ヒートポンプ（水空気熱源･一過式）水熱源運転--成績係数（COP）標準規格による評価-</v>
      </c>
      <c r="I412" s="217" t="str">
        <f t="shared" si="51"/>
        <v>高温水ヒートポンプ（水空気熱源･一過式）水熱源運転--成績係数（COP）標準規格による評価-JRA4060:2014</v>
      </c>
      <c r="K412" s="160" t="s">
        <v>10810</v>
      </c>
      <c r="L412" s="227" t="s">
        <v>68</v>
      </c>
      <c r="M412" s="227" t="s">
        <v>7701</v>
      </c>
      <c r="N412" s="227" t="s">
        <v>75</v>
      </c>
      <c r="O412" s="264" t="s">
        <v>3677</v>
      </c>
      <c r="P412" s="265" t="s">
        <v>24</v>
      </c>
      <c r="Q412" s="265" t="s">
        <v>24</v>
      </c>
      <c r="R412" s="239" t="s">
        <v>22318</v>
      </c>
      <c r="S412" s="269" t="s">
        <v>19456</v>
      </c>
      <c r="T412" s="266">
        <v>3.9</v>
      </c>
      <c r="U412" s="267" t="s">
        <v>19457</v>
      </c>
      <c r="V412" s="265" t="s">
        <v>24</v>
      </c>
      <c r="W412" s="265" t="s">
        <v>2187</v>
      </c>
      <c r="X412" s="268" t="s">
        <v>1978</v>
      </c>
      <c r="Y412" s="265" t="s">
        <v>24</v>
      </c>
      <c r="Z412" s="265" t="s">
        <v>24</v>
      </c>
      <c r="AA412" s="265" t="s">
        <v>3354</v>
      </c>
      <c r="AB412" s="265" t="s">
        <v>3345</v>
      </c>
      <c r="AC412" s="265" t="s">
        <v>3346</v>
      </c>
      <c r="AD412" s="265" t="s">
        <v>3347</v>
      </c>
    </row>
    <row r="413" spans="2:30" ht="202.5" customHeight="1">
      <c r="B413" s="218" t="str">
        <f>VLOOKUP(K413,[5]水準表DB!$E$8:$H$1510,4,FALSE)</f>
        <v>A</v>
      </c>
      <c r="C413" s="219" t="str">
        <f t="shared" si="52"/>
        <v>熱風ヒートポンプ（空気熱源･一過式）</v>
      </c>
      <c r="D413" s="219" t="str">
        <f t="shared" si="53"/>
        <v>熱風ヒートポンプ（空気熱源･一過式）-</v>
      </c>
      <c r="E413" s="219" t="str">
        <f t="shared" si="54"/>
        <v>熱風ヒートポンプ（空気熱源･一過式）--</v>
      </c>
      <c r="F413" s="217" t="str">
        <f t="shared" si="48"/>
        <v>熱風ヒートポンプ（空気熱源･一過式）---成績係数（COP）</v>
      </c>
      <c r="G413" s="217" t="str">
        <f t="shared" si="49"/>
        <v>熱風ヒートポンプ（空気熱源･一過式）---成績係数（COP）標準条件による評価</v>
      </c>
      <c r="H413" s="217" t="str">
        <f t="shared" si="50"/>
        <v>熱風ヒートポンプ（空気熱源･一過式）---成績係数（COP）標準条件による評価-</v>
      </c>
      <c r="I413" s="217" t="str">
        <f t="shared" si="51"/>
        <v>熱風ヒートポンプ（空気熱源･一過式）---成績係数（COP）標準条件による評価--</v>
      </c>
      <c r="K413" s="160" t="s">
        <v>10811</v>
      </c>
      <c r="L413" s="265" t="s">
        <v>68</v>
      </c>
      <c r="M413" s="265" t="s">
        <v>19499</v>
      </c>
      <c r="N413" s="265" t="s">
        <v>19500</v>
      </c>
      <c r="O413" s="259" t="s">
        <v>24</v>
      </c>
      <c r="P413" s="244" t="s">
        <v>24</v>
      </c>
      <c r="Q413" s="244" t="s">
        <v>24</v>
      </c>
      <c r="R413" s="239" t="s">
        <v>22372</v>
      </c>
      <c r="S413" s="234" t="s">
        <v>19456</v>
      </c>
      <c r="T413" s="286">
        <v>3.5</v>
      </c>
      <c r="U413" s="246" t="s">
        <v>19456</v>
      </c>
      <c r="V413" s="244" t="s">
        <v>24</v>
      </c>
      <c r="W413" s="244" t="s">
        <v>2187</v>
      </c>
      <c r="X413" s="260" t="s">
        <v>2539</v>
      </c>
      <c r="Y413" s="244" t="s">
        <v>24</v>
      </c>
      <c r="Z413" s="244" t="s">
        <v>24</v>
      </c>
      <c r="AA413" s="244" t="s">
        <v>3354</v>
      </c>
      <c r="AB413" s="244" t="s">
        <v>24</v>
      </c>
      <c r="AC413" s="244" t="s">
        <v>24</v>
      </c>
      <c r="AD413" s="244" t="s">
        <v>3682</v>
      </c>
    </row>
    <row r="414" spans="2:30" ht="202.5" customHeight="1">
      <c r="B414" s="218" t="str">
        <f>VLOOKUP(K414,[5]水準表DB!$E$8:$H$1510,4,FALSE)</f>
        <v>A</v>
      </c>
      <c r="C414" s="219" t="str">
        <f t="shared" si="52"/>
        <v>熱風ヒートポンプ（水熱源･一過/循環式）</v>
      </c>
      <c r="D414" s="219" t="str">
        <f t="shared" si="53"/>
        <v>熱風ヒートポンプ（水熱源･一過/循環式）一過式</v>
      </c>
      <c r="E414" s="219" t="str">
        <f t="shared" si="54"/>
        <v>熱風ヒートポンプ（水熱源･一過/循環式）一過式-</v>
      </c>
      <c r="F414" s="217" t="str">
        <f t="shared" si="48"/>
        <v>熱風ヒートポンプ（水熱源･一過/循環式）一過式--成績係数（COP）</v>
      </c>
      <c r="G414" s="217" t="str">
        <f t="shared" si="49"/>
        <v>熱風ヒートポンプ（水熱源･一過/循環式）一過式--成績係数（COP）標準条件による評価</v>
      </c>
      <c r="H414" s="217" t="str">
        <f t="shared" si="50"/>
        <v>熱風ヒートポンプ（水熱源･一過/循環式）一過式--成績係数（COP）標準条件による評価-</v>
      </c>
      <c r="I414" s="217" t="str">
        <f t="shared" si="51"/>
        <v>熱風ヒートポンプ（水熱源･一過/循環式）一過式--成績係数（COP）標準条件による評価--</v>
      </c>
      <c r="K414" s="163" t="s">
        <v>10812</v>
      </c>
      <c r="L414" s="229" t="s">
        <v>68</v>
      </c>
      <c r="M414" s="229" t="s">
        <v>7703</v>
      </c>
      <c r="N414" s="229" t="s">
        <v>77</v>
      </c>
      <c r="O414" s="255" t="s">
        <v>3686</v>
      </c>
      <c r="P414" s="229" t="s">
        <v>24</v>
      </c>
      <c r="Q414" s="229" t="s">
        <v>24</v>
      </c>
      <c r="R414" s="262" t="s">
        <v>22318</v>
      </c>
      <c r="S414" s="230" t="s">
        <v>19456</v>
      </c>
      <c r="T414" s="224">
        <v>3.7</v>
      </c>
      <c r="U414" s="225" t="s">
        <v>19456</v>
      </c>
      <c r="V414" s="229" t="s">
        <v>24</v>
      </c>
      <c r="W414" s="229" t="s">
        <v>2187</v>
      </c>
      <c r="X414" s="242" t="s">
        <v>2539</v>
      </c>
      <c r="Y414" s="229" t="s">
        <v>24</v>
      </c>
      <c r="Z414" s="229" t="s">
        <v>24</v>
      </c>
      <c r="AA414" s="229" t="s">
        <v>3354</v>
      </c>
      <c r="AB414" s="229" t="s">
        <v>24</v>
      </c>
      <c r="AC414" s="229" t="s">
        <v>24</v>
      </c>
      <c r="AD414" s="229" t="s">
        <v>3687</v>
      </c>
    </row>
    <row r="415" spans="2:30" ht="202.5" customHeight="1">
      <c r="B415" s="218" t="str">
        <f>VLOOKUP(K415,[5]水準表DB!$E$8:$H$1510,4,FALSE)</f>
        <v>A</v>
      </c>
      <c r="C415" s="219" t="str">
        <f t="shared" si="52"/>
        <v>熱風ヒートポンプ（水熱源･一過/循環式）</v>
      </c>
      <c r="D415" s="219" t="str">
        <f t="shared" si="53"/>
        <v>熱風ヒートポンプ（水熱源･一過/循環式）循環式</v>
      </c>
      <c r="E415" s="219" t="str">
        <f t="shared" si="54"/>
        <v>熱風ヒートポンプ（水熱源･一過/循環式）循環式-</v>
      </c>
      <c r="F415" s="217" t="str">
        <f t="shared" si="48"/>
        <v>熱風ヒートポンプ（水熱源･一過/循環式）循環式--成績係数（COP）</v>
      </c>
      <c r="G415" s="217" t="str">
        <f t="shared" si="49"/>
        <v>熱風ヒートポンプ（水熱源･一過/循環式）循環式--成績係数（COP）標準条件による評価</v>
      </c>
      <c r="H415" s="217" t="str">
        <f t="shared" si="50"/>
        <v>熱風ヒートポンプ（水熱源･一過/循環式）循環式--成績係数（COP）標準条件による評価-</v>
      </c>
      <c r="I415" s="217" t="str">
        <f t="shared" si="51"/>
        <v>熱風ヒートポンプ（水熱源･一過/循環式）循環式--成績係数（COP）標準条件による評価--</v>
      </c>
      <c r="K415" s="160" t="s">
        <v>10813</v>
      </c>
      <c r="L415" s="227" t="s">
        <v>68</v>
      </c>
      <c r="M415" s="227" t="s">
        <v>7703</v>
      </c>
      <c r="N415" s="227" t="s">
        <v>77</v>
      </c>
      <c r="O415" s="221" t="s">
        <v>3689</v>
      </c>
      <c r="P415" s="220" t="s">
        <v>24</v>
      </c>
      <c r="Q415" s="220" t="s">
        <v>24</v>
      </c>
      <c r="R415" s="222" t="s">
        <v>22318</v>
      </c>
      <c r="S415" s="223" t="s">
        <v>19456</v>
      </c>
      <c r="T415" s="243">
        <v>3.5</v>
      </c>
      <c r="U415" s="241" t="s">
        <v>19456</v>
      </c>
      <c r="V415" s="220" t="s">
        <v>24</v>
      </c>
      <c r="W415" s="220" t="s">
        <v>2187</v>
      </c>
      <c r="X415" s="226" t="s">
        <v>2539</v>
      </c>
      <c r="Y415" s="220" t="s">
        <v>24</v>
      </c>
      <c r="Z415" s="220" t="s">
        <v>24</v>
      </c>
      <c r="AA415" s="220" t="s">
        <v>3354</v>
      </c>
      <c r="AB415" s="220" t="s">
        <v>24</v>
      </c>
      <c r="AC415" s="220" t="s">
        <v>24</v>
      </c>
      <c r="AD415" s="220" t="s">
        <v>3690</v>
      </c>
    </row>
    <row r="416" spans="2:30" ht="214.5" customHeight="1">
      <c r="B416" s="218" t="str">
        <f>VLOOKUP(K416,[5]水準表DB!$E$8:$H$1510,4,FALSE)</f>
        <v>A</v>
      </c>
      <c r="C416" s="219" t="str">
        <f t="shared" si="52"/>
        <v>熱風ヒートポンプ（水熱源･一過/循環式）</v>
      </c>
      <c r="D416" s="219" t="str">
        <f t="shared" si="53"/>
        <v>熱風ヒートポンプ（水熱源･一過/循環式）水熱源運転、温水出口温度70℃、熱源水入口温度50℃、熱源水出口温度38.6℃、温水出入口温度差50℃</v>
      </c>
      <c r="E416" s="219" t="str">
        <f t="shared" si="54"/>
        <v>熱風ヒートポンプ（水熱源･一過/循環式）水熱源運転、温水出口温度70℃、熱源水入口温度50℃、熱源水出口温度38.6℃、温水出入口温度差50℃-</v>
      </c>
      <c r="F416" s="217" t="str">
        <f t="shared" si="48"/>
        <v>熱風ヒートポンプ（水熱源･一過/循環式）水熱源運転、温水出口温度70℃、熱源水入口温度50℃、熱源水出口温度38.6℃、温水出入口温度差50℃--成績係数（COP）</v>
      </c>
      <c r="G416" s="217" t="str">
        <f t="shared" si="49"/>
        <v>熱風ヒートポンプ（水熱源･一過/循環式）水熱源運転、温水出口温度70℃、熱源水入口温度50℃、熱源水出口温度38.6℃、温水出入口温度差50℃--成績係数（COP）標準条件による評価</v>
      </c>
      <c r="H416" s="217" t="str">
        <f t="shared" si="50"/>
        <v>熱風ヒートポンプ（水熱源･一過/循環式）水熱源運転、温水出口温度70℃、熱源水入口温度50℃、熱源水出口温度38.6℃、温水出入口温度差50℃--成績係数（COP）標準条件による評価-</v>
      </c>
      <c r="I416" s="217" t="str">
        <f t="shared" si="51"/>
        <v>熱風ヒートポンプ（水熱源･一過/循環式）水熱源運転、温水出口温度70℃、熱源水入口温度50℃、熱源水出口温度38.6℃、温水出入口温度差50℃--成績係数（COP）標準条件による評価--</v>
      </c>
      <c r="K416" s="160" t="s">
        <v>10814</v>
      </c>
      <c r="L416" s="227" t="s">
        <v>68</v>
      </c>
      <c r="M416" s="227" t="s">
        <v>7703</v>
      </c>
      <c r="N416" s="227" t="s">
        <v>77</v>
      </c>
      <c r="O416" s="221" t="s">
        <v>3642</v>
      </c>
      <c r="P416" s="220" t="s">
        <v>24</v>
      </c>
      <c r="Q416" s="220" t="s">
        <v>24</v>
      </c>
      <c r="R416" s="239" t="s">
        <v>22373</v>
      </c>
      <c r="S416" s="223" t="s">
        <v>19456</v>
      </c>
      <c r="T416" s="243" t="s">
        <v>24</v>
      </c>
      <c r="U416" s="241" t="s">
        <v>19456</v>
      </c>
      <c r="V416" s="220" t="s">
        <v>24</v>
      </c>
      <c r="W416" s="220" t="s">
        <v>2187</v>
      </c>
      <c r="X416" s="226" t="s">
        <v>2539</v>
      </c>
      <c r="Y416" s="220" t="s">
        <v>24</v>
      </c>
      <c r="Z416" s="220" t="s">
        <v>24</v>
      </c>
      <c r="AA416" s="220" t="s">
        <v>3354</v>
      </c>
      <c r="AB416" s="220" t="s">
        <v>24</v>
      </c>
      <c r="AC416" s="220" t="s">
        <v>24</v>
      </c>
      <c r="AD416" s="220" t="s">
        <v>3643</v>
      </c>
    </row>
    <row r="417" spans="2:30" ht="202.5" customHeight="1">
      <c r="B417" s="218" t="str">
        <f>VLOOKUP(K417,[5]水準表DB!$E$8:$H$1510,4,FALSE)</f>
        <v>A</v>
      </c>
      <c r="C417" s="219" t="str">
        <f t="shared" si="52"/>
        <v>蒸気発生ヒートポンプ（水熱源･一過式）</v>
      </c>
      <c r="D417" s="219" t="str">
        <f t="shared" si="53"/>
        <v>蒸気発生ヒートポンプ（水熱源･一過式）蒸気圧力0.1MPaG、熱源水入口温度65℃、熱源水出口温度60℃</v>
      </c>
      <c r="E417" s="219" t="str">
        <f t="shared" si="54"/>
        <v>蒸気発生ヒートポンプ（水熱源･一過式）蒸気圧力0.1MPaG、熱源水入口温度65℃、熱源水出口温度60℃-</v>
      </c>
      <c r="F417" s="217" t="str">
        <f t="shared" si="48"/>
        <v>蒸気発生ヒートポンプ（水熱源･一過式）蒸気圧力0.1MPaG、熱源水入口温度65℃、熱源水出口温度60℃--成績係数（COP）</v>
      </c>
      <c r="G417" s="217" t="str">
        <f t="shared" si="49"/>
        <v>蒸気発生ヒートポンプ（水熱源･一過式）蒸気圧力0.1MPaG、熱源水入口温度65℃、熱源水出口温度60℃--成績係数（COP）標準条件による評価</v>
      </c>
      <c r="H417" s="217" t="str">
        <f t="shared" si="50"/>
        <v>蒸気発生ヒートポンプ（水熱源･一過式）蒸気圧力0.1MPaG、熱源水入口温度65℃、熱源水出口温度60℃--成績係数（COP）標準条件による評価-</v>
      </c>
      <c r="I417" s="217" t="str">
        <f t="shared" si="51"/>
        <v>蒸気発生ヒートポンプ（水熱源･一過式）蒸気圧力0.1MPaG、熱源水入口温度65℃、熱源水出口温度60℃--成績係数（COP）標準条件による評価--</v>
      </c>
      <c r="K417" s="160" t="s">
        <v>10815</v>
      </c>
      <c r="L417" s="265" t="s">
        <v>68</v>
      </c>
      <c r="M417" s="265" t="s">
        <v>7704</v>
      </c>
      <c r="N417" s="265" t="s">
        <v>78</v>
      </c>
      <c r="O417" s="264" t="s">
        <v>3696</v>
      </c>
      <c r="P417" s="265" t="s">
        <v>24</v>
      </c>
      <c r="Q417" s="265" t="s">
        <v>24</v>
      </c>
      <c r="R417" s="239" t="s">
        <v>22318</v>
      </c>
      <c r="S417" s="269" t="s">
        <v>19456</v>
      </c>
      <c r="T417" s="292">
        <v>3.53</v>
      </c>
      <c r="U417" s="267" t="s">
        <v>19457</v>
      </c>
      <c r="V417" s="265" t="s">
        <v>24</v>
      </c>
      <c r="W417" s="265" t="s">
        <v>2187</v>
      </c>
      <c r="X417" s="268" t="s">
        <v>2539</v>
      </c>
      <c r="Y417" s="265" t="s">
        <v>24</v>
      </c>
      <c r="Z417" s="265" t="s">
        <v>24</v>
      </c>
      <c r="AA417" s="265" t="s">
        <v>3354</v>
      </c>
      <c r="AB417" s="265" t="s">
        <v>24</v>
      </c>
      <c r="AC417" s="265" t="s">
        <v>24</v>
      </c>
      <c r="AD417" s="265" t="s">
        <v>3697</v>
      </c>
    </row>
    <row r="418" spans="2:30" ht="202.5" customHeight="1">
      <c r="B418" s="218" t="str">
        <f>VLOOKUP(K418,[5]水準表DB!$E$8:$H$1510,4,FALSE)</f>
        <v>A</v>
      </c>
      <c r="C418" s="219" t="str">
        <f t="shared" si="52"/>
        <v>蒸気発生ヒートポンプ（水熱源･一過式）</v>
      </c>
      <c r="D418" s="219" t="str">
        <f t="shared" si="53"/>
        <v>蒸気発生ヒートポンプ（水熱源･一過式）蒸気圧力0.1MPaG、熱源水入口温度80℃、熱源水出口温度70℃</v>
      </c>
      <c r="E418" s="219" t="str">
        <f t="shared" si="54"/>
        <v>蒸気発生ヒートポンプ（水熱源･一過式）蒸気圧力0.1MPaG、熱源水入口温度80℃、熱源水出口温度70℃-</v>
      </c>
      <c r="F418" s="217" t="str">
        <f t="shared" si="48"/>
        <v>蒸気発生ヒートポンプ（水熱源･一過式）蒸気圧力0.1MPaG、熱源水入口温度80℃、熱源水出口温度70℃--成績係数（COP）</v>
      </c>
      <c r="G418" s="217" t="str">
        <f t="shared" si="49"/>
        <v>蒸気発生ヒートポンプ（水熱源･一過式）蒸気圧力0.1MPaG、熱源水入口温度80℃、熱源水出口温度70℃--成績係数（COP）標準条件による評価</v>
      </c>
      <c r="H418" s="217" t="str">
        <f t="shared" si="50"/>
        <v>蒸気発生ヒートポンプ（水熱源･一過式）蒸気圧力0.1MPaG、熱源水入口温度80℃、熱源水出口温度70℃--成績係数（COP）標準条件による評価-</v>
      </c>
      <c r="I418" s="217" t="str">
        <f t="shared" si="51"/>
        <v>蒸気発生ヒートポンプ（水熱源･一過式）蒸気圧力0.1MPaG、熱源水入口温度80℃、熱源水出口温度70℃--成績係数（COP）標準条件による評価--</v>
      </c>
      <c r="K418" s="163" t="s">
        <v>10816</v>
      </c>
      <c r="L418" s="229" t="s">
        <v>68</v>
      </c>
      <c r="M418" s="229" t="s">
        <v>7704</v>
      </c>
      <c r="N418" s="229" t="s">
        <v>78</v>
      </c>
      <c r="O418" s="264" t="s">
        <v>3702</v>
      </c>
      <c r="P418" s="265" t="s">
        <v>24</v>
      </c>
      <c r="Q418" s="265" t="s">
        <v>24</v>
      </c>
      <c r="R418" s="262" t="s">
        <v>22318</v>
      </c>
      <c r="S418" s="262" t="s">
        <v>19456</v>
      </c>
      <c r="T418" s="298">
        <v>3.5</v>
      </c>
      <c r="U418" s="267" t="s">
        <v>19456</v>
      </c>
      <c r="V418" s="265" t="s">
        <v>24</v>
      </c>
      <c r="W418" s="265" t="s">
        <v>2187</v>
      </c>
      <c r="X418" s="268" t="s">
        <v>2539</v>
      </c>
      <c r="Y418" s="265" t="s">
        <v>24</v>
      </c>
      <c r="Z418" s="265" t="s">
        <v>24</v>
      </c>
      <c r="AA418" s="265" t="s">
        <v>3354</v>
      </c>
      <c r="AB418" s="265" t="s">
        <v>24</v>
      </c>
      <c r="AC418" s="265" t="s">
        <v>24</v>
      </c>
      <c r="AD418" s="265" t="s">
        <v>3703</v>
      </c>
    </row>
    <row r="419" spans="2:30" ht="202.5" customHeight="1">
      <c r="B419" s="218" t="str">
        <f>VLOOKUP(K419,[5]水準表DB!$E$8:$H$1510,4,FALSE)</f>
        <v>A</v>
      </c>
      <c r="C419" s="219" t="str">
        <f t="shared" si="52"/>
        <v>蒸気発生ヒートポンプ（水熱源･一過式）</v>
      </c>
      <c r="D419" s="219" t="str">
        <f t="shared" si="53"/>
        <v>蒸気発生ヒートポンプ（水熱源･一過式）蒸気圧力0.6MPaG、熱源水入口温度70℃、熱源水出口温度65℃</v>
      </c>
      <c r="E419" s="219" t="str">
        <f t="shared" si="54"/>
        <v>蒸気発生ヒートポンプ（水熱源･一過式）蒸気圧力0.6MPaG、熱源水入口温度70℃、熱源水出口温度65℃-</v>
      </c>
      <c r="F419" s="217" t="str">
        <f t="shared" si="48"/>
        <v>蒸気発生ヒートポンプ（水熱源･一過式）蒸気圧力0.6MPaG、熱源水入口温度70℃、熱源水出口温度65℃--成績係数（COP）</v>
      </c>
      <c r="G419" s="217" t="str">
        <f t="shared" si="49"/>
        <v>蒸気発生ヒートポンプ（水熱源･一過式）蒸気圧力0.6MPaG、熱源水入口温度70℃、熱源水出口温度65℃--成績係数（COP）標準条件による評価</v>
      </c>
      <c r="H419" s="217" t="str">
        <f t="shared" si="50"/>
        <v>蒸気発生ヒートポンプ（水熱源･一過式）蒸気圧力0.6MPaG、熱源水入口温度70℃、熱源水出口温度65℃--成績係数（COP）標準条件による評価-</v>
      </c>
      <c r="I419" s="217" t="str">
        <f t="shared" si="51"/>
        <v>蒸気発生ヒートポンプ（水熱源･一過式）蒸気圧力0.6MPaG、熱源水入口温度70℃、熱源水出口温度65℃--成績係数（COP）標準条件による評価--</v>
      </c>
      <c r="K419" s="160" t="s">
        <v>10817</v>
      </c>
      <c r="L419" s="227" t="s">
        <v>68</v>
      </c>
      <c r="M419" s="227" t="s">
        <v>7704</v>
      </c>
      <c r="N419" s="227" t="s">
        <v>78</v>
      </c>
      <c r="O419" s="255" t="s">
        <v>3708</v>
      </c>
      <c r="P419" s="229" t="s">
        <v>24</v>
      </c>
      <c r="Q419" s="229" t="s">
        <v>24</v>
      </c>
      <c r="R419" s="252" t="s">
        <v>22318</v>
      </c>
      <c r="S419" s="234" t="s">
        <v>19456</v>
      </c>
      <c r="T419" s="224">
        <v>2.46</v>
      </c>
      <c r="U419" s="225" t="s">
        <v>19457</v>
      </c>
      <c r="V419" s="229" t="s">
        <v>24</v>
      </c>
      <c r="W419" s="229" t="s">
        <v>2187</v>
      </c>
      <c r="X419" s="242" t="s">
        <v>2539</v>
      </c>
      <c r="Y419" s="229" t="s">
        <v>24</v>
      </c>
      <c r="Z419" s="229" t="s">
        <v>24</v>
      </c>
      <c r="AA419" s="229" t="s">
        <v>3354</v>
      </c>
      <c r="AB419" s="229" t="s">
        <v>24</v>
      </c>
      <c r="AC419" s="229" t="s">
        <v>24</v>
      </c>
      <c r="AD419" s="229" t="s">
        <v>3709</v>
      </c>
    </row>
    <row r="420" spans="2:30" ht="202.5" customHeight="1">
      <c r="B420" s="218" t="str">
        <f>VLOOKUP(K420,[5]水準表DB!$E$8:$H$1510,4,FALSE)</f>
        <v>A</v>
      </c>
      <c r="C420" s="219" t="str">
        <f t="shared" si="52"/>
        <v>蒸気再圧縮装置</v>
      </c>
      <c r="D420" s="219" t="str">
        <f t="shared" si="53"/>
        <v>蒸気再圧縮装置吐出圧力0.1MPaG以上0.2MPaG以下、吐出蒸気量1.0ton/h以上2.0ton/h以下、給水温度80℃</v>
      </c>
      <c r="E420" s="219" t="str">
        <f t="shared" si="54"/>
        <v>蒸気再圧縮装置吐出圧力0.1MPaG以上0.2MPaG以下、吐出蒸気量1.0ton/h以上2.0ton/h以下、給水温度80℃-</v>
      </c>
      <c r="F420" s="217" t="str">
        <f t="shared" si="48"/>
        <v>蒸気再圧縮装置吐出圧力0.1MPaG以上0.2MPaG以下、吐出蒸気量1.0ton/h以上2.0ton/h以下、給水温度80℃-kWh/kg消費電力量</v>
      </c>
      <c r="G420" s="217" t="str">
        <f t="shared" si="49"/>
        <v>蒸気再圧縮装置吐出圧力0.1MPaG以上0.2MPaG以下、吐出蒸気量1.0ton/h以上2.0ton/h以下、給水温度80℃-kWh/kg消費電力量標準条件による評価</v>
      </c>
      <c r="H420" s="217" t="str">
        <f t="shared" si="50"/>
        <v>蒸気再圧縮装置吐出圧力0.1MPaG以上0.2MPaG以下、吐出蒸気量1.0ton/h以上2.0ton/h以下、給水温度80℃-kWh/kg消費電力量標準条件による評価-</v>
      </c>
      <c r="I420" s="217" t="str">
        <f t="shared" si="51"/>
        <v>蒸気再圧縮装置吐出圧力0.1MPaG以上0.2MPaG以下、吐出蒸気量1.0ton/h以上2.0ton/h以下、給水温度80℃-kWh/kg消費電力量標準条件による評価--</v>
      </c>
      <c r="K420" s="160" t="s">
        <v>10818</v>
      </c>
      <c r="L420" s="220" t="s">
        <v>68</v>
      </c>
      <c r="M420" s="220" t="s">
        <v>79</v>
      </c>
      <c r="N420" s="220" t="s">
        <v>80</v>
      </c>
      <c r="O420" s="221" t="s">
        <v>3714</v>
      </c>
      <c r="P420" s="220" t="s">
        <v>24</v>
      </c>
      <c r="Q420" s="220" t="s">
        <v>24</v>
      </c>
      <c r="R420" s="239" t="s">
        <v>22318</v>
      </c>
      <c r="S420" s="223" t="s">
        <v>19496</v>
      </c>
      <c r="T420" s="243">
        <v>6.7000000000000004E-2</v>
      </c>
      <c r="U420" s="241" t="s">
        <v>19457</v>
      </c>
      <c r="V420" s="220" t="s">
        <v>3715</v>
      </c>
      <c r="W420" s="220" t="s">
        <v>3716</v>
      </c>
      <c r="X420" s="226" t="s">
        <v>2539</v>
      </c>
      <c r="Y420" s="220" t="s">
        <v>24</v>
      </c>
      <c r="Z420" s="220" t="s">
        <v>24</v>
      </c>
      <c r="AA420" s="220" t="s">
        <v>3717</v>
      </c>
      <c r="AB420" s="220" t="s">
        <v>24</v>
      </c>
      <c r="AC420" s="220" t="s">
        <v>24</v>
      </c>
      <c r="AD420" s="220" t="s">
        <v>3718</v>
      </c>
    </row>
    <row r="421" spans="2:30" ht="202.5" customHeight="1">
      <c r="B421" s="218" t="str">
        <f>VLOOKUP(K421,[5]水準表DB!$E$8:$H$1510,4,FALSE)</f>
        <v>A</v>
      </c>
      <c r="C421" s="219" t="str">
        <f t="shared" si="52"/>
        <v>蒸気再圧縮装置</v>
      </c>
      <c r="D421" s="219" t="str">
        <f t="shared" si="53"/>
        <v>蒸気再圧縮装置吐出圧力0.1MPaG以上0.3MPaG以下、吐出蒸気量3.0ton/h以上、給水温度80℃</v>
      </c>
      <c r="E421" s="219" t="str">
        <f t="shared" si="54"/>
        <v>蒸気再圧縮装置吐出圧力0.1MPaG以上0.3MPaG以下、吐出蒸気量3.0ton/h以上、給水温度80℃-</v>
      </c>
      <c r="F421" s="217" t="str">
        <f t="shared" si="48"/>
        <v>蒸気再圧縮装置吐出圧力0.1MPaG以上0.3MPaG以下、吐出蒸気量3.0ton/h以上、給水温度80℃-kWh/kg消費電力量</v>
      </c>
      <c r="G421" s="217" t="str">
        <f t="shared" si="49"/>
        <v>蒸気再圧縮装置吐出圧力0.1MPaG以上0.3MPaG以下、吐出蒸気量3.0ton/h以上、給水温度80℃-kWh/kg消費電力量標準条件による評価</v>
      </c>
      <c r="H421" s="217" t="str">
        <f t="shared" si="50"/>
        <v>蒸気再圧縮装置吐出圧力0.1MPaG以上0.3MPaG以下、吐出蒸気量3.0ton/h以上、給水温度80℃-kWh/kg消費電力量標準条件による評価-</v>
      </c>
      <c r="I421" s="217" t="str">
        <f t="shared" si="51"/>
        <v>蒸気再圧縮装置吐出圧力0.1MPaG以上0.3MPaG以下、吐出蒸気量3.0ton/h以上、給水温度80℃-kWh/kg消費電力量標準条件による評価--</v>
      </c>
      <c r="K421" s="160" t="s">
        <v>10819</v>
      </c>
      <c r="L421" s="233" t="s">
        <v>68</v>
      </c>
      <c r="M421" s="233" t="s">
        <v>79</v>
      </c>
      <c r="N421" s="233" t="s">
        <v>80</v>
      </c>
      <c r="O421" s="259" t="s">
        <v>3723</v>
      </c>
      <c r="P421" s="244" t="s">
        <v>24</v>
      </c>
      <c r="Q421" s="244" t="s">
        <v>24</v>
      </c>
      <c r="R421" s="222" t="s">
        <v>22318</v>
      </c>
      <c r="S421" s="234" t="s">
        <v>19496</v>
      </c>
      <c r="T421" s="245">
        <v>6.4000000000000001E-2</v>
      </c>
      <c r="U421" s="246" t="s">
        <v>19457</v>
      </c>
      <c r="V421" s="244" t="s">
        <v>3715</v>
      </c>
      <c r="W421" s="244" t="s">
        <v>3716</v>
      </c>
      <c r="X421" s="260" t="s">
        <v>2539</v>
      </c>
      <c r="Y421" s="244" t="s">
        <v>24</v>
      </c>
      <c r="Z421" s="244" t="s">
        <v>24</v>
      </c>
      <c r="AA421" s="244" t="s">
        <v>3717</v>
      </c>
      <c r="AB421" s="244" t="s">
        <v>24</v>
      </c>
      <c r="AC421" s="244" t="s">
        <v>24</v>
      </c>
      <c r="AD421" s="244" t="s">
        <v>3724</v>
      </c>
    </row>
    <row r="422" spans="2:30" ht="155.25" customHeight="1">
      <c r="B422" s="218" t="str">
        <f>VLOOKUP(K422,[5]水準表DB!$E$8:$H$1510,4,FALSE)</f>
        <v>A</v>
      </c>
      <c r="C422" s="219" t="str">
        <f t="shared" si="52"/>
        <v>蒸気再圧縮装置</v>
      </c>
      <c r="D422" s="219" t="str">
        <f t="shared" si="53"/>
        <v>蒸気再圧縮装置吐出圧力0.4MPaG以上、吐出蒸気量1.0ton/h以上1.5ton/h以下、給水温度80℃</v>
      </c>
      <c r="E422" s="219" t="str">
        <f t="shared" si="54"/>
        <v>蒸気再圧縮装置吐出圧力0.4MPaG以上、吐出蒸気量1.0ton/h以上1.5ton/h以下、給水温度80℃-</v>
      </c>
      <c r="F422" s="217" t="str">
        <f t="shared" si="48"/>
        <v>蒸気再圧縮装置吐出圧力0.4MPaG以上、吐出蒸気量1.0ton/h以上1.5ton/h以下、給水温度80℃-kWh/kg消費電力量</v>
      </c>
      <c r="G422" s="217" t="str">
        <f t="shared" si="49"/>
        <v>蒸気再圧縮装置吐出圧力0.4MPaG以上、吐出蒸気量1.0ton/h以上1.5ton/h以下、給水温度80℃-kWh/kg消費電力量標準条件による評価</v>
      </c>
      <c r="H422" s="217" t="str">
        <f t="shared" si="50"/>
        <v>蒸気再圧縮装置吐出圧力0.4MPaG以上、吐出蒸気量1.0ton/h以上1.5ton/h以下、給水温度80℃-kWh/kg消費電力量標準条件による評価-</v>
      </c>
      <c r="I422" s="217" t="str">
        <f t="shared" si="51"/>
        <v>蒸気再圧縮装置吐出圧力0.4MPaG以上、吐出蒸気量1.0ton/h以上1.5ton/h以下、給水温度80℃-kWh/kg消費電力量標準条件による評価--</v>
      </c>
      <c r="K422" s="163" t="s">
        <v>10820</v>
      </c>
      <c r="L422" s="229" t="s">
        <v>68</v>
      </c>
      <c r="M422" s="229" t="s">
        <v>79</v>
      </c>
      <c r="N422" s="229" t="s">
        <v>80</v>
      </c>
      <c r="O422" s="255" t="s">
        <v>3729</v>
      </c>
      <c r="P422" s="229" t="s">
        <v>24</v>
      </c>
      <c r="Q422" s="229" t="s">
        <v>24</v>
      </c>
      <c r="R422" s="239" t="s">
        <v>22318</v>
      </c>
      <c r="S422" s="230" t="s">
        <v>19496</v>
      </c>
      <c r="T422" s="224">
        <v>8.5000000000000006E-2</v>
      </c>
      <c r="U422" s="225" t="s">
        <v>19457</v>
      </c>
      <c r="V422" s="229" t="s">
        <v>3715</v>
      </c>
      <c r="W422" s="229" t="s">
        <v>3716</v>
      </c>
      <c r="X422" s="242" t="s">
        <v>2539</v>
      </c>
      <c r="Y422" s="229" t="s">
        <v>24</v>
      </c>
      <c r="Z422" s="229" t="s">
        <v>24</v>
      </c>
      <c r="AA422" s="229" t="s">
        <v>3717</v>
      </c>
      <c r="AB422" s="229" t="s">
        <v>24</v>
      </c>
      <c r="AC422" s="229" t="s">
        <v>24</v>
      </c>
      <c r="AD422" s="229" t="s">
        <v>3730</v>
      </c>
    </row>
    <row r="423" spans="2:30" ht="316.5" customHeight="1">
      <c r="B423" s="218" t="str">
        <f>VLOOKUP(K423,[5]水準表DB!$E$8:$H$1510,4,FALSE)</f>
        <v>A</v>
      </c>
      <c r="C423" s="219" t="str">
        <f t="shared" si="52"/>
        <v>密閉式ペレットストーブ</v>
      </c>
      <c r="D423" s="219" t="str">
        <f t="shared" si="53"/>
        <v>密閉式ペレットストーブ-</v>
      </c>
      <c r="E423" s="219" t="str">
        <f t="shared" si="54"/>
        <v>密閉式ペレットストーブ--</v>
      </c>
      <c r="F423" s="217" t="str">
        <f t="shared" si="48"/>
        <v>密閉式ペレットストーブ--%熱効率</v>
      </c>
      <c r="G423" s="217" t="str">
        <f t="shared" si="49"/>
        <v>密閉式ペレットストーブ--%熱効率標準条件による評価</v>
      </c>
      <c r="H423" s="217" t="str">
        <f t="shared" si="50"/>
        <v>密閉式ペレットストーブ--%熱効率標準条件による評価JHIAN-5601:2004</v>
      </c>
      <c r="I423" s="217" t="str">
        <f t="shared" si="51"/>
        <v>密閉式ペレットストーブ--%熱効率標準条件による評価JHIAN-5601:2004JHIAN-5601:2004</v>
      </c>
      <c r="K423" s="160" t="s">
        <v>10821</v>
      </c>
      <c r="L423" s="220" t="s">
        <v>83</v>
      </c>
      <c r="M423" s="220" t="s">
        <v>84</v>
      </c>
      <c r="N423" s="220" t="s">
        <v>85</v>
      </c>
      <c r="O423" s="221" t="s">
        <v>24</v>
      </c>
      <c r="P423" s="220" t="s">
        <v>24</v>
      </c>
      <c r="Q423" s="220" t="s">
        <v>24</v>
      </c>
      <c r="R423" s="222" t="s">
        <v>22318</v>
      </c>
      <c r="S423" s="223" t="s">
        <v>19456</v>
      </c>
      <c r="T423" s="243">
        <v>77</v>
      </c>
      <c r="U423" s="241" t="s">
        <v>19457</v>
      </c>
      <c r="V423" s="220" t="s">
        <v>3735</v>
      </c>
      <c r="W423" s="220" t="s">
        <v>3736</v>
      </c>
      <c r="X423" s="226" t="s">
        <v>2539</v>
      </c>
      <c r="Y423" s="220" t="s">
        <v>3737</v>
      </c>
      <c r="Z423" s="220" t="s">
        <v>3738</v>
      </c>
      <c r="AA423" s="220" t="s">
        <v>3739</v>
      </c>
      <c r="AB423" s="220" t="s">
        <v>3737</v>
      </c>
      <c r="AC423" s="220" t="s">
        <v>3738</v>
      </c>
      <c r="AD423" s="220" t="s">
        <v>3740</v>
      </c>
    </row>
    <row r="424" spans="2:30" ht="270" customHeight="1">
      <c r="B424" s="218" t="str">
        <f>VLOOKUP(K424,[5]水準表DB!$E$8:$H$1510,4,FALSE)</f>
        <v>A</v>
      </c>
      <c r="C424" s="219" t="str">
        <f t="shared" si="52"/>
        <v>空調用ハイブリッドフィルタ</v>
      </c>
      <c r="D424" s="219" t="str">
        <f t="shared" si="53"/>
        <v>空調用ハイブリッドフィルタ-</v>
      </c>
      <c r="E424" s="219" t="str">
        <f t="shared" si="54"/>
        <v>空調用ハイブリッドフィルタ-定格風量</v>
      </c>
      <c r="F424" s="217" t="str">
        <f t="shared" si="48"/>
        <v>空調用ハイブリッドフィルタ-定格風量kW空調機ファン動力</v>
      </c>
      <c r="G424" s="217" t="str">
        <f t="shared" si="49"/>
        <v>空調用ハイブリッドフィルタ-定格風量kW空調機ファン動力シミュレーションによる評価</v>
      </c>
      <c r="H424" s="217" t="str">
        <f t="shared" si="50"/>
        <v>空調用ハイブリッドフィルタ-定格風量kW空調機ファン動力シミュレーションによる評価-</v>
      </c>
      <c r="I424" s="217" t="str">
        <f t="shared" si="51"/>
        <v>空調用ハイブリッドフィルタ-定格風量kW空調機ファン動力シミュレーションによる評価--</v>
      </c>
      <c r="K424" s="160" t="s">
        <v>10822</v>
      </c>
      <c r="L424" s="220" t="s">
        <v>234</v>
      </c>
      <c r="M424" s="220" t="s">
        <v>87</v>
      </c>
      <c r="N424" s="220" t="s">
        <v>19501</v>
      </c>
      <c r="O424" s="221" t="s">
        <v>24</v>
      </c>
      <c r="P424" s="220" t="s">
        <v>3745</v>
      </c>
      <c r="Q424" s="220" t="s">
        <v>3746</v>
      </c>
      <c r="R424" s="239" t="s">
        <v>22372</v>
      </c>
      <c r="S424" s="223" t="s">
        <v>19456</v>
      </c>
      <c r="T424" s="243">
        <v>0.25</v>
      </c>
      <c r="U424" s="241" t="s">
        <v>19457</v>
      </c>
      <c r="V424" s="220" t="s">
        <v>3747</v>
      </c>
      <c r="W424" s="220" t="s">
        <v>3748</v>
      </c>
      <c r="X424" s="226" t="s">
        <v>3091</v>
      </c>
      <c r="Y424" s="220" t="s">
        <v>24</v>
      </c>
      <c r="Z424" s="220" t="s">
        <v>24</v>
      </c>
      <c r="AA424" s="220" t="s">
        <v>3749</v>
      </c>
      <c r="AB424" s="220" t="s">
        <v>24</v>
      </c>
      <c r="AC424" s="220" t="s">
        <v>24</v>
      </c>
      <c r="AD424" s="220" t="s">
        <v>3750</v>
      </c>
    </row>
    <row r="425" spans="2:30" ht="135" customHeight="1">
      <c r="B425" s="218" t="str">
        <f>VLOOKUP(K425,[5]水準表DB!$E$8:$H$1510,4,FALSE)</f>
        <v>A</v>
      </c>
      <c r="C425" s="219" t="str">
        <f t="shared" si="52"/>
        <v>空調用ハイブリッドフィルタ</v>
      </c>
      <c r="D425" s="219" t="str">
        <f t="shared" si="53"/>
        <v>空調用ハイブリッドフィルタ-</v>
      </c>
      <c r="E425" s="219" t="str">
        <f t="shared" si="54"/>
        <v>空調用ハイブリッドフィルタ-定格風量</v>
      </c>
      <c r="F425" s="217" t="str">
        <f t="shared" si="48"/>
        <v>空調用ハイブリッドフィルタ-定格風量kW空調機ファン動力</v>
      </c>
      <c r="G425" s="217" t="str">
        <f t="shared" si="49"/>
        <v>空調用ハイブリッドフィルタ-定格風量kW空調機ファン動力シミュレーションによる評価</v>
      </c>
      <c r="H425" s="217" t="str">
        <f t="shared" si="50"/>
        <v>空調用ハイブリッドフィルタ-定格風量kW空調機ファン動力シミュレーションによる評価-</v>
      </c>
      <c r="I425" s="217" t="str">
        <f t="shared" si="51"/>
        <v>空調用ハイブリッドフィルタ-定格風量kW空調機ファン動力シミュレーションによる評価--</v>
      </c>
      <c r="K425" s="160" t="s">
        <v>10823</v>
      </c>
      <c r="L425" s="233" t="s">
        <v>234</v>
      </c>
      <c r="M425" s="233" t="s">
        <v>87</v>
      </c>
      <c r="N425" s="233" t="s">
        <v>19501</v>
      </c>
      <c r="O425" s="232" t="s">
        <v>24</v>
      </c>
      <c r="P425" s="233" t="s">
        <v>3745</v>
      </c>
      <c r="Q425" s="244" t="s">
        <v>3752</v>
      </c>
      <c r="R425" s="252" t="s">
        <v>22372</v>
      </c>
      <c r="S425" s="234" t="s">
        <v>19456</v>
      </c>
      <c r="T425" s="281">
        <v>0.5</v>
      </c>
      <c r="U425" s="246" t="s">
        <v>19457</v>
      </c>
      <c r="V425" s="244" t="s">
        <v>3747</v>
      </c>
      <c r="W425" s="233" t="s">
        <v>3748</v>
      </c>
      <c r="X425" s="236" t="s">
        <v>3091</v>
      </c>
      <c r="Y425" s="233" t="s">
        <v>24</v>
      </c>
      <c r="Z425" s="233" t="s">
        <v>24</v>
      </c>
      <c r="AA425" s="233" t="s">
        <v>3749</v>
      </c>
      <c r="AB425" s="233" t="s">
        <v>24</v>
      </c>
      <c r="AC425" s="233" t="s">
        <v>24</v>
      </c>
      <c r="AD425" s="233" t="s">
        <v>3750</v>
      </c>
    </row>
    <row r="426" spans="2:30" ht="63.6" customHeight="1">
      <c r="B426" s="218" t="str">
        <f>VLOOKUP(K426,[5]水準表DB!$E$8:$H$1510,4,FALSE)</f>
        <v>A</v>
      </c>
      <c r="C426" s="219" t="str">
        <f t="shared" si="52"/>
        <v>ヒートポンプ給湯機（空気熱源）</v>
      </c>
      <c r="D426" s="219" t="str">
        <f t="shared" si="53"/>
        <v>ヒートポンプ給湯機（空気熱源）-</v>
      </c>
      <c r="E426" s="219" t="str">
        <f t="shared" si="54"/>
        <v>ヒートポンプ給湯機（空気熱源）-加熱能力</v>
      </c>
      <c r="F426" s="217" t="str">
        <f t="shared" si="48"/>
        <v>ヒートポンプ給湯機（空気熱源）-加熱能力-年間標準貯湯加熱エネルギー消費効率</v>
      </c>
      <c r="G426" s="217" t="str">
        <f t="shared" si="49"/>
        <v>ヒートポンプ給湯機（空気熱源）-加熱能力-年間標準貯湯加熱エネルギー消費効率標準規格による評価</v>
      </c>
      <c r="H426" s="217" t="str">
        <f t="shared" si="50"/>
        <v>ヒートポンプ給湯機（空気熱源）-加熱能力-年間標準貯湯加熱エネルギー消費効率標準規格による評価JRA4060:2014</v>
      </c>
      <c r="I426" s="217" t="str">
        <f t="shared" si="51"/>
        <v>ヒートポンプ給湯機（空気熱源）-加熱能力-年間標準貯湯加熱エネルギー消費効率標準規格による評価JRA4060:2014JRA4060:2014</v>
      </c>
      <c r="K426" s="163" t="s">
        <v>10824</v>
      </c>
      <c r="L426" s="229" t="s">
        <v>19502</v>
      </c>
      <c r="M426" s="229" t="s">
        <v>7705</v>
      </c>
      <c r="N426" s="229" t="s">
        <v>91</v>
      </c>
      <c r="O426" s="255" t="s">
        <v>24</v>
      </c>
      <c r="P426" s="229" t="s">
        <v>2538</v>
      </c>
      <c r="Q426" s="229" t="s">
        <v>3754</v>
      </c>
      <c r="R426" s="222" t="s">
        <v>22318</v>
      </c>
      <c r="S426" s="230" t="s">
        <v>19456</v>
      </c>
      <c r="T426" s="224">
        <v>4.2</v>
      </c>
      <c r="U426" s="225" t="s">
        <v>19456</v>
      </c>
      <c r="V426" s="229" t="s">
        <v>24</v>
      </c>
      <c r="W426" s="229" t="s">
        <v>3344</v>
      </c>
      <c r="X426" s="242" t="s">
        <v>1978</v>
      </c>
      <c r="Y426" s="229" t="s">
        <v>3345</v>
      </c>
      <c r="Z426" s="229" t="s">
        <v>3346</v>
      </c>
      <c r="AA426" s="229" t="s">
        <v>3347</v>
      </c>
      <c r="AB426" s="229" t="s">
        <v>3345</v>
      </c>
      <c r="AC426" s="229" t="s">
        <v>3346</v>
      </c>
      <c r="AD426" s="229" t="s">
        <v>3347</v>
      </c>
    </row>
    <row r="427" spans="2:30" ht="63.6" customHeight="1">
      <c r="B427" s="218" t="str">
        <f>VLOOKUP(K427,[5]水準表DB!$E$8:$H$1510,4,FALSE)</f>
        <v>A</v>
      </c>
      <c r="C427" s="219" t="str">
        <f t="shared" si="52"/>
        <v>ヒートポンプ給湯機（空気熱源）</v>
      </c>
      <c r="D427" s="219" t="str">
        <f t="shared" si="53"/>
        <v>ヒートポンプ給湯機（空気熱源）-</v>
      </c>
      <c r="E427" s="219" t="str">
        <f t="shared" si="54"/>
        <v>ヒートポンプ給湯機（空気熱源）-加熱能力</v>
      </c>
      <c r="F427" s="217" t="str">
        <f t="shared" si="48"/>
        <v>ヒートポンプ給湯機（空気熱源）-加熱能力-年間標準貯湯加熱エネルギー消費効率</v>
      </c>
      <c r="G427" s="217" t="str">
        <f t="shared" si="49"/>
        <v>ヒートポンプ給湯機（空気熱源）-加熱能力-年間標準貯湯加熱エネルギー消費効率標準規格による評価</v>
      </c>
      <c r="H427" s="217" t="str">
        <f t="shared" si="50"/>
        <v>ヒートポンプ給湯機（空気熱源）-加熱能力-年間標準貯湯加熱エネルギー消費効率標準規格による評価JRA4060:2014</v>
      </c>
      <c r="I427" s="217" t="str">
        <f t="shared" si="51"/>
        <v>ヒートポンプ給湯機（空気熱源）-加熱能力-年間標準貯湯加熱エネルギー消費効率標準規格による評価JRA4060:2014JRA4060:2014</v>
      </c>
      <c r="K427" s="160" t="s">
        <v>10825</v>
      </c>
      <c r="L427" s="227" t="s">
        <v>19502</v>
      </c>
      <c r="M427" s="227" t="s">
        <v>7705</v>
      </c>
      <c r="N427" s="227" t="s">
        <v>91</v>
      </c>
      <c r="O427" s="228" t="s">
        <v>24</v>
      </c>
      <c r="P427" s="227" t="s">
        <v>2538</v>
      </c>
      <c r="Q427" s="229" t="s">
        <v>3759</v>
      </c>
      <c r="R427" s="222" t="s">
        <v>22372</v>
      </c>
      <c r="S427" s="230" t="s">
        <v>19456</v>
      </c>
      <c r="T427" s="299">
        <v>4</v>
      </c>
      <c r="U427" s="225" t="s">
        <v>19456</v>
      </c>
      <c r="V427" s="229" t="s">
        <v>24</v>
      </c>
      <c r="W427" s="227" t="s">
        <v>3344</v>
      </c>
      <c r="X427" s="231" t="s">
        <v>1978</v>
      </c>
      <c r="Y427" s="227" t="s">
        <v>3345</v>
      </c>
      <c r="Z427" s="227" t="s">
        <v>3346</v>
      </c>
      <c r="AA427" s="227" t="s">
        <v>3347</v>
      </c>
      <c r="AB427" s="227" t="s">
        <v>3345</v>
      </c>
      <c r="AC427" s="227" t="s">
        <v>3346</v>
      </c>
      <c r="AD427" s="227" t="s">
        <v>3347</v>
      </c>
    </row>
    <row r="428" spans="2:30" ht="63.6" customHeight="1">
      <c r="B428" s="218" t="str">
        <f>VLOOKUP(K428,[5]水準表DB!$E$8:$H$1510,4,FALSE)</f>
        <v>A</v>
      </c>
      <c r="C428" s="219" t="str">
        <f t="shared" si="52"/>
        <v>ヒートポンプ給湯機（空気熱源）</v>
      </c>
      <c r="D428" s="219" t="str">
        <f t="shared" si="53"/>
        <v>ヒートポンプ給湯機（空気熱源）-</v>
      </c>
      <c r="E428" s="219" t="str">
        <f t="shared" si="54"/>
        <v>ヒートポンプ給湯機（空気熱源）-加熱能力</v>
      </c>
      <c r="F428" s="217" t="str">
        <f t="shared" si="48"/>
        <v>ヒートポンプ給湯機（空気熱源）-加熱能力-年間標準貯湯加熱エネルギー消費効率</v>
      </c>
      <c r="G428" s="217" t="str">
        <f t="shared" si="49"/>
        <v>ヒートポンプ給湯機（空気熱源）-加熱能力-年間標準貯湯加熱エネルギー消費効率標準規格による評価</v>
      </c>
      <c r="H428" s="217" t="str">
        <f t="shared" si="50"/>
        <v>ヒートポンプ給湯機（空気熱源）-加熱能力-年間標準貯湯加熱エネルギー消費効率標準規格による評価JRA4060:2014</v>
      </c>
      <c r="I428" s="217" t="str">
        <f t="shared" si="51"/>
        <v>ヒートポンプ給湯機（空気熱源）-加熱能力-年間標準貯湯加熱エネルギー消費効率標準規格による評価JRA4060:2014JRA4060:2014</v>
      </c>
      <c r="K428" s="160" t="s">
        <v>10826</v>
      </c>
      <c r="L428" s="227" t="s">
        <v>19502</v>
      </c>
      <c r="M428" s="227" t="s">
        <v>7705</v>
      </c>
      <c r="N428" s="227" t="s">
        <v>91</v>
      </c>
      <c r="O428" s="228" t="s">
        <v>24</v>
      </c>
      <c r="P428" s="227" t="s">
        <v>2538</v>
      </c>
      <c r="Q428" s="229" t="s">
        <v>3764</v>
      </c>
      <c r="R428" s="222" t="s">
        <v>22372</v>
      </c>
      <c r="S428" s="230" t="s">
        <v>19456</v>
      </c>
      <c r="T428" s="263">
        <v>4</v>
      </c>
      <c r="U428" s="225" t="s">
        <v>19456</v>
      </c>
      <c r="V428" s="229" t="s">
        <v>24</v>
      </c>
      <c r="W428" s="227" t="s">
        <v>3344</v>
      </c>
      <c r="X428" s="231" t="s">
        <v>1978</v>
      </c>
      <c r="Y428" s="227" t="s">
        <v>3345</v>
      </c>
      <c r="Z428" s="227" t="s">
        <v>3346</v>
      </c>
      <c r="AA428" s="227" t="s">
        <v>3347</v>
      </c>
      <c r="AB428" s="227" t="s">
        <v>3345</v>
      </c>
      <c r="AC428" s="227" t="s">
        <v>3346</v>
      </c>
      <c r="AD428" s="227" t="s">
        <v>3347</v>
      </c>
    </row>
    <row r="429" spans="2:30" ht="63.6" customHeight="1">
      <c r="B429" s="218" t="str">
        <f>VLOOKUP(K429,[5]水準表DB!$E$8:$H$1510,4,FALSE)</f>
        <v>A</v>
      </c>
      <c r="C429" s="219" t="str">
        <f t="shared" si="52"/>
        <v>ヒートポンプ給湯機（空気熱源）</v>
      </c>
      <c r="D429" s="219" t="str">
        <f t="shared" si="53"/>
        <v>ヒートポンプ給湯機（空気熱源）-</v>
      </c>
      <c r="E429" s="219" t="str">
        <f t="shared" si="54"/>
        <v>ヒートポンプ給湯機（空気熱源）-加熱能力</v>
      </c>
      <c r="F429" s="217" t="str">
        <f t="shared" si="48"/>
        <v>ヒートポンプ給湯機（空気熱源）-加熱能力-年間標準貯湯加熱エネルギー消費効率</v>
      </c>
      <c r="G429" s="217" t="str">
        <f t="shared" si="49"/>
        <v>ヒートポンプ給湯機（空気熱源）-加熱能力-年間標準貯湯加熱エネルギー消費効率標準規格による評価</v>
      </c>
      <c r="H429" s="217" t="str">
        <f t="shared" si="50"/>
        <v>ヒートポンプ給湯機（空気熱源）-加熱能力-年間標準貯湯加熱エネルギー消費効率標準規格による評価JRA4060:2014</v>
      </c>
      <c r="I429" s="217" t="str">
        <f t="shared" si="51"/>
        <v>ヒートポンプ給湯機（空気熱源）-加熱能力-年間標準貯湯加熱エネルギー消費効率標準規格による評価JRA4060:2014JRA4060:2014</v>
      </c>
      <c r="K429" s="160" t="s">
        <v>10827</v>
      </c>
      <c r="L429" s="227" t="s">
        <v>19502</v>
      </c>
      <c r="M429" s="227" t="s">
        <v>7705</v>
      </c>
      <c r="N429" s="227" t="s">
        <v>91</v>
      </c>
      <c r="O429" s="228" t="s">
        <v>24</v>
      </c>
      <c r="P429" s="227" t="s">
        <v>2538</v>
      </c>
      <c r="Q429" s="229" t="s">
        <v>3769</v>
      </c>
      <c r="R429" s="222" t="s">
        <v>22372</v>
      </c>
      <c r="S429" s="230" t="s">
        <v>19456</v>
      </c>
      <c r="T429" s="247">
        <v>3.7</v>
      </c>
      <c r="U429" s="225" t="s">
        <v>19456</v>
      </c>
      <c r="V429" s="229" t="s">
        <v>24</v>
      </c>
      <c r="W429" s="227" t="s">
        <v>3344</v>
      </c>
      <c r="X429" s="231" t="s">
        <v>1978</v>
      </c>
      <c r="Y429" s="227" t="s">
        <v>3345</v>
      </c>
      <c r="Z429" s="227" t="s">
        <v>3346</v>
      </c>
      <c r="AA429" s="227" t="s">
        <v>3347</v>
      </c>
      <c r="AB429" s="227" t="s">
        <v>3345</v>
      </c>
      <c r="AC429" s="227" t="s">
        <v>3346</v>
      </c>
      <c r="AD429" s="227" t="s">
        <v>3347</v>
      </c>
    </row>
    <row r="430" spans="2:30" ht="63.6" customHeight="1">
      <c r="B430" s="218" t="str">
        <f>VLOOKUP(K430,[5]水準表DB!$E$8:$H$1510,4,FALSE)</f>
        <v>A</v>
      </c>
      <c r="C430" s="219" t="str">
        <f t="shared" si="52"/>
        <v>ヒートポンプ給湯機（空気熱源）</v>
      </c>
      <c r="D430" s="219" t="str">
        <f t="shared" si="53"/>
        <v>ヒートポンプ給湯機（空気熱源）-</v>
      </c>
      <c r="E430" s="219" t="str">
        <f t="shared" si="54"/>
        <v>ヒートポンプ給湯機（空気熱源）-加熱能力</v>
      </c>
      <c r="F430" s="217" t="str">
        <f t="shared" si="48"/>
        <v>ヒートポンプ給湯機（空気熱源）-加熱能力-年間標準貯湯加熱エネルギー消費効率</v>
      </c>
      <c r="G430" s="217" t="str">
        <f t="shared" si="49"/>
        <v>ヒートポンプ給湯機（空気熱源）-加熱能力-年間標準貯湯加熱エネルギー消費効率標準規格による評価</v>
      </c>
      <c r="H430" s="217" t="str">
        <f t="shared" si="50"/>
        <v>ヒートポンプ給湯機（空気熱源）-加熱能力-年間標準貯湯加熱エネルギー消費効率標準規格による評価JRA4060:2014</v>
      </c>
      <c r="I430" s="217" t="str">
        <f t="shared" si="51"/>
        <v>ヒートポンプ給湯機（空気熱源）-加熱能力-年間標準貯湯加熱エネルギー消費効率標準規格による評価JRA4060:2014JRA4060:2014</v>
      </c>
      <c r="K430" s="160" t="s">
        <v>10828</v>
      </c>
      <c r="L430" s="227" t="s">
        <v>19502</v>
      </c>
      <c r="M430" s="227" t="s">
        <v>7705</v>
      </c>
      <c r="N430" s="227" t="s">
        <v>91</v>
      </c>
      <c r="O430" s="228" t="s">
        <v>24</v>
      </c>
      <c r="P430" s="227" t="s">
        <v>2538</v>
      </c>
      <c r="Q430" s="229" t="s">
        <v>3774</v>
      </c>
      <c r="R430" s="222" t="s">
        <v>22318</v>
      </c>
      <c r="S430" s="230" t="s">
        <v>19456</v>
      </c>
      <c r="T430" s="247">
        <v>3.8</v>
      </c>
      <c r="U430" s="225" t="s">
        <v>19456</v>
      </c>
      <c r="V430" s="229" t="s">
        <v>24</v>
      </c>
      <c r="W430" s="227" t="s">
        <v>3344</v>
      </c>
      <c r="X430" s="231" t="s">
        <v>1978</v>
      </c>
      <c r="Y430" s="227" t="s">
        <v>3345</v>
      </c>
      <c r="Z430" s="227" t="s">
        <v>3346</v>
      </c>
      <c r="AA430" s="227" t="s">
        <v>3347</v>
      </c>
      <c r="AB430" s="227" t="s">
        <v>3345</v>
      </c>
      <c r="AC430" s="227" t="s">
        <v>3346</v>
      </c>
      <c r="AD430" s="227" t="s">
        <v>3347</v>
      </c>
    </row>
    <row r="431" spans="2:30" ht="63.6" customHeight="1">
      <c r="B431" s="218" t="str">
        <f>VLOOKUP(K431,[5]水準表DB!$E$8:$H$1510,4,FALSE)</f>
        <v>A</v>
      </c>
      <c r="C431" s="219" t="str">
        <f t="shared" si="52"/>
        <v>ヒートポンプ給湯機（空気熱源）</v>
      </c>
      <c r="D431" s="219" t="str">
        <f t="shared" si="53"/>
        <v>ヒートポンプ給湯機（空気熱源）-</v>
      </c>
      <c r="E431" s="219" t="str">
        <f t="shared" si="54"/>
        <v>ヒートポンプ給湯機（空気熱源）-加熱能力</v>
      </c>
      <c r="F431" s="217" t="str">
        <f t="shared" si="48"/>
        <v>ヒートポンプ給湯機（空気熱源）-加熱能力-年間標準貯湯加熱エネルギー消費効率</v>
      </c>
      <c r="G431" s="217" t="str">
        <f t="shared" si="49"/>
        <v>ヒートポンプ給湯機（空気熱源）-加熱能力-年間標準貯湯加熱エネルギー消費効率標準規格による評価</v>
      </c>
      <c r="H431" s="217" t="str">
        <f t="shared" si="50"/>
        <v>ヒートポンプ給湯機（空気熱源）-加熱能力-年間標準貯湯加熱エネルギー消費効率標準規格による評価JRA4060:2014</v>
      </c>
      <c r="I431" s="217" t="str">
        <f t="shared" si="51"/>
        <v>ヒートポンプ給湯機（空気熱源）-加熱能力-年間標準貯湯加熱エネルギー消費効率標準規格による評価JRA4060:2014JRA4060:2014</v>
      </c>
      <c r="K431" s="160" t="s">
        <v>10829</v>
      </c>
      <c r="L431" s="227" t="s">
        <v>19502</v>
      </c>
      <c r="M431" s="227" t="s">
        <v>7705</v>
      </c>
      <c r="N431" s="227" t="s">
        <v>91</v>
      </c>
      <c r="O431" s="228" t="s">
        <v>24</v>
      </c>
      <c r="P431" s="227" t="s">
        <v>2538</v>
      </c>
      <c r="Q431" s="229" t="s">
        <v>3779</v>
      </c>
      <c r="R431" s="222" t="s">
        <v>22318</v>
      </c>
      <c r="S431" s="230" t="s">
        <v>19456</v>
      </c>
      <c r="T431" s="247">
        <v>3.9</v>
      </c>
      <c r="U431" s="225" t="s">
        <v>19456</v>
      </c>
      <c r="V431" s="229" t="s">
        <v>24</v>
      </c>
      <c r="W431" s="227" t="s">
        <v>3344</v>
      </c>
      <c r="X431" s="231" t="s">
        <v>1978</v>
      </c>
      <c r="Y431" s="227" t="s">
        <v>3345</v>
      </c>
      <c r="Z431" s="227" t="s">
        <v>3346</v>
      </c>
      <c r="AA431" s="227" t="s">
        <v>3347</v>
      </c>
      <c r="AB431" s="227" t="s">
        <v>3345</v>
      </c>
      <c r="AC431" s="227" t="s">
        <v>3346</v>
      </c>
      <c r="AD431" s="227" t="s">
        <v>3347</v>
      </c>
    </row>
    <row r="432" spans="2:30" ht="70.5" customHeight="1">
      <c r="B432" s="218" t="str">
        <f>VLOOKUP(K432,[5]水準表DB!$E$8:$H$1510,4,FALSE)</f>
        <v>A</v>
      </c>
      <c r="C432" s="219" t="str">
        <f t="shared" si="52"/>
        <v>ヒートポンプ給湯機（空気熱源）</v>
      </c>
      <c r="D432" s="219" t="str">
        <f t="shared" si="53"/>
        <v>ヒートポンプ給湯機（空気熱源）寒冷地仕様</v>
      </c>
      <c r="E432" s="219" t="str">
        <f t="shared" si="54"/>
        <v>ヒートポンプ給湯機（空気熱源）寒冷地仕様加熱能力</v>
      </c>
      <c r="F432" s="217" t="str">
        <f t="shared" si="48"/>
        <v>ヒートポンプ給湯機（空気熱源）寒冷地仕様加熱能力-寒冷地年間標準貯湯加熱エネルギー消費効率</v>
      </c>
      <c r="G432" s="217" t="str">
        <f t="shared" si="49"/>
        <v>ヒートポンプ給湯機（空気熱源）寒冷地仕様加熱能力-寒冷地年間標準貯湯加熱エネルギー消費効率標準規格による評価</v>
      </c>
      <c r="H432" s="217" t="str">
        <f t="shared" si="50"/>
        <v>ヒートポンプ給湯機（空気熱源）寒冷地仕様加熱能力-寒冷地年間標準貯湯加熱エネルギー消費効率標準規格による評価JRA4060:2014</v>
      </c>
      <c r="I432" s="217" t="str">
        <f t="shared" si="51"/>
        <v>ヒートポンプ給湯機（空気熱源）寒冷地仕様加熱能力-寒冷地年間標準貯湯加熱エネルギー消費効率標準規格による評価JRA4060:2014JRA4060:2014</v>
      </c>
      <c r="K432" s="160" t="s">
        <v>10830</v>
      </c>
      <c r="L432" s="227" t="s">
        <v>19502</v>
      </c>
      <c r="M432" s="227" t="s">
        <v>7705</v>
      </c>
      <c r="N432" s="227" t="s">
        <v>91</v>
      </c>
      <c r="O432" s="221" t="s">
        <v>2033</v>
      </c>
      <c r="P432" s="220" t="s">
        <v>2538</v>
      </c>
      <c r="Q432" s="220" t="s">
        <v>3754</v>
      </c>
      <c r="R432" s="239" t="s">
        <v>22318</v>
      </c>
      <c r="S432" s="223" t="s">
        <v>19456</v>
      </c>
      <c r="T432" s="243">
        <v>3.5</v>
      </c>
      <c r="U432" s="241" t="s">
        <v>19456</v>
      </c>
      <c r="V432" s="220" t="s">
        <v>24</v>
      </c>
      <c r="W432" s="220" t="s">
        <v>3784</v>
      </c>
      <c r="X432" s="226" t="s">
        <v>1978</v>
      </c>
      <c r="Y432" s="220" t="s">
        <v>3345</v>
      </c>
      <c r="Z432" s="220" t="s">
        <v>3346</v>
      </c>
      <c r="AA432" s="220" t="s">
        <v>3347</v>
      </c>
      <c r="AB432" s="220" t="s">
        <v>3345</v>
      </c>
      <c r="AC432" s="220" t="s">
        <v>3346</v>
      </c>
      <c r="AD432" s="220" t="s">
        <v>3347</v>
      </c>
    </row>
    <row r="433" spans="2:30" ht="63.6" customHeight="1">
      <c r="B433" s="218" t="str">
        <f>VLOOKUP(K433,[5]水準表DB!$E$8:$H$1510,4,FALSE)</f>
        <v>A</v>
      </c>
      <c r="C433" s="219" t="str">
        <f t="shared" si="52"/>
        <v>ヒートポンプ給湯機（空気熱源）</v>
      </c>
      <c r="D433" s="219" t="str">
        <f t="shared" si="53"/>
        <v>ヒートポンプ給湯機（空気熱源）寒冷地仕様</v>
      </c>
      <c r="E433" s="219" t="str">
        <f t="shared" si="54"/>
        <v>ヒートポンプ給湯機（空気熱源）寒冷地仕様加熱能力</v>
      </c>
      <c r="F433" s="217" t="str">
        <f t="shared" si="48"/>
        <v>ヒートポンプ給湯機（空気熱源）寒冷地仕様加熱能力-寒冷地年間標準貯湯加熱エネルギー消費効率</v>
      </c>
      <c r="G433" s="217" t="str">
        <f t="shared" si="49"/>
        <v>ヒートポンプ給湯機（空気熱源）寒冷地仕様加熱能力-寒冷地年間標準貯湯加熱エネルギー消費効率標準規格による評価</v>
      </c>
      <c r="H433" s="217" t="str">
        <f t="shared" si="50"/>
        <v>ヒートポンプ給湯機（空気熱源）寒冷地仕様加熱能力-寒冷地年間標準貯湯加熱エネルギー消費効率標準規格による評価JRA4060:2014</v>
      </c>
      <c r="I433" s="217" t="str">
        <f t="shared" si="51"/>
        <v>ヒートポンプ給湯機（空気熱源）寒冷地仕様加熱能力-寒冷地年間標準貯湯加熱エネルギー消費効率標準規格による評価JRA4060:2014JRA4060:2014</v>
      </c>
      <c r="K433" s="160" t="s">
        <v>10831</v>
      </c>
      <c r="L433" s="227" t="s">
        <v>19502</v>
      </c>
      <c r="M433" s="227" t="s">
        <v>7705</v>
      </c>
      <c r="N433" s="227" t="s">
        <v>91</v>
      </c>
      <c r="O433" s="228" t="s">
        <v>2033</v>
      </c>
      <c r="P433" s="227" t="s">
        <v>2538</v>
      </c>
      <c r="Q433" s="229" t="s">
        <v>3759</v>
      </c>
      <c r="R433" s="222" t="s">
        <v>22372</v>
      </c>
      <c r="S433" s="230" t="s">
        <v>19456</v>
      </c>
      <c r="T433" s="247">
        <v>3.3</v>
      </c>
      <c r="U433" s="225" t="s">
        <v>19456</v>
      </c>
      <c r="V433" s="229" t="s">
        <v>24</v>
      </c>
      <c r="W433" s="227" t="s">
        <v>3784</v>
      </c>
      <c r="X433" s="231" t="s">
        <v>1978</v>
      </c>
      <c r="Y433" s="227" t="s">
        <v>3345</v>
      </c>
      <c r="Z433" s="227" t="s">
        <v>3346</v>
      </c>
      <c r="AA433" s="227" t="s">
        <v>3347</v>
      </c>
      <c r="AB433" s="227" t="s">
        <v>3345</v>
      </c>
      <c r="AC433" s="227" t="s">
        <v>3346</v>
      </c>
      <c r="AD433" s="227" t="s">
        <v>3347</v>
      </c>
    </row>
    <row r="434" spans="2:30" ht="63.6" customHeight="1">
      <c r="B434" s="218" t="str">
        <f>VLOOKUP(K434,[5]水準表DB!$E$8:$H$1510,4,FALSE)</f>
        <v>A</v>
      </c>
      <c r="C434" s="219" t="str">
        <f t="shared" si="52"/>
        <v>ヒートポンプ給湯機（空気熱源）</v>
      </c>
      <c r="D434" s="219" t="str">
        <f t="shared" si="53"/>
        <v>ヒートポンプ給湯機（空気熱源）寒冷地仕様</v>
      </c>
      <c r="E434" s="219" t="str">
        <f t="shared" si="54"/>
        <v>ヒートポンプ給湯機（空気熱源）寒冷地仕様加熱能力</v>
      </c>
      <c r="F434" s="217" t="str">
        <f t="shared" si="48"/>
        <v>ヒートポンプ給湯機（空気熱源）寒冷地仕様加熱能力-寒冷地年間標準貯湯加熱エネルギー消費効率</v>
      </c>
      <c r="G434" s="217" t="str">
        <f t="shared" si="49"/>
        <v>ヒートポンプ給湯機（空気熱源）寒冷地仕様加熱能力-寒冷地年間標準貯湯加熱エネルギー消費効率標準規格による評価</v>
      </c>
      <c r="H434" s="217" t="str">
        <f t="shared" si="50"/>
        <v>ヒートポンプ給湯機（空気熱源）寒冷地仕様加熱能力-寒冷地年間標準貯湯加熱エネルギー消費効率標準規格による評価JRA4060:2014</v>
      </c>
      <c r="I434" s="217" t="str">
        <f t="shared" si="51"/>
        <v>ヒートポンプ給湯機（空気熱源）寒冷地仕様加熱能力-寒冷地年間標準貯湯加熱エネルギー消費効率標準規格による評価JRA4060:2014JRA4060:2014</v>
      </c>
      <c r="K434" s="160" t="s">
        <v>10832</v>
      </c>
      <c r="L434" s="227" t="s">
        <v>19502</v>
      </c>
      <c r="M434" s="227" t="s">
        <v>7705</v>
      </c>
      <c r="N434" s="227" t="s">
        <v>91</v>
      </c>
      <c r="O434" s="228" t="s">
        <v>2033</v>
      </c>
      <c r="P434" s="227" t="s">
        <v>2538</v>
      </c>
      <c r="Q434" s="229" t="s">
        <v>3764</v>
      </c>
      <c r="R434" s="222" t="s">
        <v>22318</v>
      </c>
      <c r="S434" s="230" t="s">
        <v>19456</v>
      </c>
      <c r="T434" s="224">
        <v>3.5</v>
      </c>
      <c r="U434" s="225" t="s">
        <v>19456</v>
      </c>
      <c r="V434" s="229" t="s">
        <v>24</v>
      </c>
      <c r="W434" s="227" t="s">
        <v>3784</v>
      </c>
      <c r="X434" s="231" t="s">
        <v>1978</v>
      </c>
      <c r="Y434" s="227" t="s">
        <v>3345</v>
      </c>
      <c r="Z434" s="227" t="s">
        <v>3346</v>
      </c>
      <c r="AA434" s="227" t="s">
        <v>3347</v>
      </c>
      <c r="AB434" s="227" t="s">
        <v>3345</v>
      </c>
      <c r="AC434" s="227" t="s">
        <v>3346</v>
      </c>
      <c r="AD434" s="227" t="s">
        <v>3347</v>
      </c>
    </row>
    <row r="435" spans="2:30" ht="63.6" customHeight="1">
      <c r="B435" s="218" t="str">
        <f>VLOOKUP(K435,[5]水準表DB!$E$8:$H$1510,4,FALSE)</f>
        <v>A</v>
      </c>
      <c r="C435" s="219" t="str">
        <f t="shared" si="52"/>
        <v>ヒートポンプ給湯機（空気熱源）</v>
      </c>
      <c r="D435" s="219" t="str">
        <f t="shared" si="53"/>
        <v>ヒートポンプ給湯機（空気熱源）寒冷地仕様</v>
      </c>
      <c r="E435" s="219" t="str">
        <f t="shared" si="54"/>
        <v>ヒートポンプ給湯機（空気熱源）寒冷地仕様加熱能力</v>
      </c>
      <c r="F435" s="217" t="str">
        <f t="shared" si="48"/>
        <v>ヒートポンプ給湯機（空気熱源）寒冷地仕様加熱能力-寒冷地年間標準貯湯加熱エネルギー消費効率</v>
      </c>
      <c r="G435" s="217" t="str">
        <f t="shared" si="49"/>
        <v>ヒートポンプ給湯機（空気熱源）寒冷地仕様加熱能力-寒冷地年間標準貯湯加熱エネルギー消費効率標準規格による評価</v>
      </c>
      <c r="H435" s="217" t="str">
        <f t="shared" si="50"/>
        <v>ヒートポンプ給湯機（空気熱源）寒冷地仕様加熱能力-寒冷地年間標準貯湯加熱エネルギー消費効率標準規格による評価JRA4060:2014</v>
      </c>
      <c r="I435" s="217" t="str">
        <f t="shared" si="51"/>
        <v>ヒートポンプ給湯機（空気熱源）寒冷地仕様加熱能力-寒冷地年間標準貯湯加熱エネルギー消費効率標準規格による評価JRA4060:2014JRA4060:2014</v>
      </c>
      <c r="K435" s="160" t="s">
        <v>10833</v>
      </c>
      <c r="L435" s="227" t="s">
        <v>19502</v>
      </c>
      <c r="M435" s="227" t="s">
        <v>7705</v>
      </c>
      <c r="N435" s="227" t="s">
        <v>91</v>
      </c>
      <c r="O435" s="228" t="s">
        <v>2033</v>
      </c>
      <c r="P435" s="227" t="s">
        <v>2538</v>
      </c>
      <c r="Q435" s="229" t="s">
        <v>3769</v>
      </c>
      <c r="R435" s="222" t="s">
        <v>22318</v>
      </c>
      <c r="S435" s="230" t="s">
        <v>19456</v>
      </c>
      <c r="T435" s="224">
        <v>3.7</v>
      </c>
      <c r="U435" s="225" t="s">
        <v>19456</v>
      </c>
      <c r="V435" s="229" t="s">
        <v>24</v>
      </c>
      <c r="W435" s="227" t="s">
        <v>3784</v>
      </c>
      <c r="X435" s="231" t="s">
        <v>1978</v>
      </c>
      <c r="Y435" s="227" t="s">
        <v>3345</v>
      </c>
      <c r="Z435" s="227" t="s">
        <v>3346</v>
      </c>
      <c r="AA435" s="227" t="s">
        <v>3347</v>
      </c>
      <c r="AB435" s="227" t="s">
        <v>3345</v>
      </c>
      <c r="AC435" s="227" t="s">
        <v>3346</v>
      </c>
      <c r="AD435" s="227" t="s">
        <v>3347</v>
      </c>
    </row>
    <row r="436" spans="2:30" ht="63.6" customHeight="1">
      <c r="B436" s="218" t="str">
        <f>VLOOKUP(K436,[5]水準表DB!$E$8:$H$1510,4,FALSE)</f>
        <v>A</v>
      </c>
      <c r="C436" s="219" t="str">
        <f t="shared" si="52"/>
        <v>ヒートポンプ給湯機（空気熱源）</v>
      </c>
      <c r="D436" s="219" t="str">
        <f t="shared" si="53"/>
        <v>ヒートポンプ給湯機（空気熱源）寒冷地仕様</v>
      </c>
      <c r="E436" s="219" t="str">
        <f t="shared" si="54"/>
        <v>ヒートポンプ給湯機（空気熱源）寒冷地仕様加熱能力</v>
      </c>
      <c r="F436" s="217" t="str">
        <f t="shared" si="48"/>
        <v>ヒートポンプ給湯機（空気熱源）寒冷地仕様加熱能力-寒冷地年間標準貯湯加熱エネルギー消費効率</v>
      </c>
      <c r="G436" s="217" t="str">
        <f t="shared" si="49"/>
        <v>ヒートポンプ給湯機（空気熱源）寒冷地仕様加熱能力-寒冷地年間標準貯湯加熱エネルギー消費効率標準規格による評価</v>
      </c>
      <c r="H436" s="217" t="str">
        <f t="shared" si="50"/>
        <v>ヒートポンプ給湯機（空気熱源）寒冷地仕様加熱能力-寒冷地年間標準貯湯加熱エネルギー消費効率標準規格による評価JRA4060:2014</v>
      </c>
      <c r="I436" s="217" t="str">
        <f t="shared" si="51"/>
        <v>ヒートポンプ給湯機（空気熱源）寒冷地仕様加熱能力-寒冷地年間標準貯湯加熱エネルギー消費効率標準規格による評価JRA4060:2014JRA4060:2014</v>
      </c>
      <c r="K436" s="160" t="s">
        <v>10834</v>
      </c>
      <c r="L436" s="227" t="s">
        <v>19502</v>
      </c>
      <c r="M436" s="227" t="s">
        <v>7705</v>
      </c>
      <c r="N436" s="227" t="s">
        <v>91</v>
      </c>
      <c r="O436" s="228" t="s">
        <v>2033</v>
      </c>
      <c r="P436" s="227" t="s">
        <v>2538</v>
      </c>
      <c r="Q436" s="229" t="s">
        <v>3774</v>
      </c>
      <c r="R436" s="222" t="s">
        <v>22318</v>
      </c>
      <c r="S436" s="230" t="s">
        <v>19456</v>
      </c>
      <c r="T436" s="224">
        <v>3.3</v>
      </c>
      <c r="U436" s="225" t="s">
        <v>19456</v>
      </c>
      <c r="V436" s="229" t="s">
        <v>24</v>
      </c>
      <c r="W436" s="227" t="s">
        <v>3784</v>
      </c>
      <c r="X436" s="231" t="s">
        <v>1978</v>
      </c>
      <c r="Y436" s="227" t="s">
        <v>3345</v>
      </c>
      <c r="Z436" s="227" t="s">
        <v>3346</v>
      </c>
      <c r="AA436" s="227" t="s">
        <v>3347</v>
      </c>
      <c r="AB436" s="227" t="s">
        <v>3345</v>
      </c>
      <c r="AC436" s="227" t="s">
        <v>3346</v>
      </c>
      <c r="AD436" s="227" t="s">
        <v>3347</v>
      </c>
    </row>
    <row r="437" spans="2:30" ht="63.6" customHeight="1">
      <c r="B437" s="218" t="str">
        <f>VLOOKUP(K437,[5]水準表DB!$E$8:$H$1510,4,FALSE)</f>
        <v>A</v>
      </c>
      <c r="C437" s="219" t="str">
        <f t="shared" si="52"/>
        <v>ヒートポンプ給湯機（空気熱源）</v>
      </c>
      <c r="D437" s="219" t="str">
        <f t="shared" si="53"/>
        <v>ヒートポンプ給湯機（空気熱源）寒冷地仕様</v>
      </c>
      <c r="E437" s="219" t="str">
        <f t="shared" si="54"/>
        <v>ヒートポンプ給湯機（空気熱源）寒冷地仕様加熱能力</v>
      </c>
      <c r="F437" s="217" t="str">
        <f t="shared" si="48"/>
        <v>ヒートポンプ給湯機（空気熱源）寒冷地仕様加熱能力-寒冷地年間標準貯湯加熱エネルギー消費効率</v>
      </c>
      <c r="G437" s="217" t="str">
        <f t="shared" si="49"/>
        <v>ヒートポンプ給湯機（空気熱源）寒冷地仕様加熱能力-寒冷地年間標準貯湯加熱エネルギー消費効率標準規格による評価</v>
      </c>
      <c r="H437" s="217" t="str">
        <f t="shared" si="50"/>
        <v>ヒートポンプ給湯機（空気熱源）寒冷地仕様加熱能力-寒冷地年間標準貯湯加熱エネルギー消費効率標準規格による評価JRA4060:2014</v>
      </c>
      <c r="I437" s="217" t="str">
        <f t="shared" si="51"/>
        <v>ヒートポンプ給湯機（空気熱源）寒冷地仕様加熱能力-寒冷地年間標準貯湯加熱エネルギー消費効率標準規格による評価JRA4060:2014JRA4060:2014</v>
      </c>
      <c r="K437" s="160" t="s">
        <v>10835</v>
      </c>
      <c r="L437" s="233" t="s">
        <v>19502</v>
      </c>
      <c r="M437" s="233" t="s">
        <v>7705</v>
      </c>
      <c r="N437" s="233" t="s">
        <v>91</v>
      </c>
      <c r="O437" s="228" t="s">
        <v>2033</v>
      </c>
      <c r="P437" s="227" t="s">
        <v>2538</v>
      </c>
      <c r="Q437" s="229" t="s">
        <v>3779</v>
      </c>
      <c r="R437" s="252" t="s">
        <v>22372</v>
      </c>
      <c r="S437" s="230" t="s">
        <v>19456</v>
      </c>
      <c r="T437" s="224">
        <v>3.3</v>
      </c>
      <c r="U437" s="225" t="s">
        <v>19456</v>
      </c>
      <c r="V437" s="229" t="s">
        <v>24</v>
      </c>
      <c r="W437" s="233" t="s">
        <v>3784</v>
      </c>
      <c r="X437" s="236" t="s">
        <v>1978</v>
      </c>
      <c r="Y437" s="233" t="s">
        <v>3345</v>
      </c>
      <c r="Z437" s="233" t="s">
        <v>3346</v>
      </c>
      <c r="AA437" s="233" t="s">
        <v>3347</v>
      </c>
      <c r="AB437" s="233" t="s">
        <v>3345</v>
      </c>
      <c r="AC437" s="233" t="s">
        <v>3346</v>
      </c>
      <c r="AD437" s="233" t="s">
        <v>3347</v>
      </c>
    </row>
    <row r="438" spans="2:30" ht="78.75" customHeight="1">
      <c r="B438" s="218" t="str">
        <f>VLOOKUP(K438,[5]水準表DB!$E$8:$H$1510,4,FALSE)</f>
        <v>A</v>
      </c>
      <c r="C438" s="219" t="str">
        <f t="shared" si="52"/>
        <v>潜熱回収型給湯器</v>
      </c>
      <c r="D438" s="219" t="str">
        <f t="shared" si="53"/>
        <v>潜熱回収型給湯器-</v>
      </c>
      <c r="E438" s="219" t="str">
        <f t="shared" si="54"/>
        <v>潜熱回収型給湯器--</v>
      </c>
      <c r="F438" s="217" t="str">
        <f t="shared" si="48"/>
        <v>潜熱回収型給湯器--%熱効率</v>
      </c>
      <c r="G438" s="217" t="str">
        <f t="shared" si="49"/>
        <v>潜熱回収型給湯器--%熱効率標準規格による評価</v>
      </c>
      <c r="H438" s="217" t="str">
        <f t="shared" si="50"/>
        <v>潜熱回収型給湯器--%熱効率標準規格による評価JISS2109:2010R</v>
      </c>
      <c r="I438" s="217" t="str">
        <f t="shared" si="51"/>
        <v>潜熱回収型給湯器--%熱効率標準規格による評価JISS2109:2010RJISS2109:2010R</v>
      </c>
      <c r="K438" s="163" t="s">
        <v>10836</v>
      </c>
      <c r="L438" s="229" t="s">
        <v>19503</v>
      </c>
      <c r="M438" s="229" t="s">
        <v>94</v>
      </c>
      <c r="N438" s="229" t="s">
        <v>95</v>
      </c>
      <c r="O438" s="264" t="s">
        <v>24</v>
      </c>
      <c r="P438" s="265" t="s">
        <v>24</v>
      </c>
      <c r="Q438" s="265" t="s">
        <v>24</v>
      </c>
      <c r="R438" s="222" t="s">
        <v>22372</v>
      </c>
      <c r="S438" s="269" t="s">
        <v>19496</v>
      </c>
      <c r="T438" s="266">
        <v>95</v>
      </c>
      <c r="U438" s="267" t="s">
        <v>19456</v>
      </c>
      <c r="V438" s="265" t="s">
        <v>3735</v>
      </c>
      <c r="W438" s="229" t="s">
        <v>3736</v>
      </c>
      <c r="X438" s="242" t="s">
        <v>1978</v>
      </c>
      <c r="Y438" s="229" t="s">
        <v>3809</v>
      </c>
      <c r="Z438" s="229" t="s">
        <v>3810</v>
      </c>
      <c r="AA438" s="229" t="s">
        <v>3811</v>
      </c>
      <c r="AB438" s="229" t="s">
        <v>3809</v>
      </c>
      <c r="AC438" s="229" t="s">
        <v>3810</v>
      </c>
      <c r="AD438" s="229" t="s">
        <v>3811</v>
      </c>
    </row>
    <row r="439" spans="2:30" ht="234" customHeight="1">
      <c r="B439" s="218" t="str">
        <f>VLOOKUP(K439,[5]水準表DB!$E$8:$H$1510,4,FALSE)</f>
        <v>A</v>
      </c>
      <c r="C439" s="219" t="str">
        <f t="shared" si="52"/>
        <v>温水機</v>
      </c>
      <c r="D439" s="219" t="str">
        <f t="shared" si="53"/>
        <v>温水機-</v>
      </c>
      <c r="E439" s="219" t="str">
        <f t="shared" si="54"/>
        <v>温水機-出力</v>
      </c>
      <c r="F439" s="217" t="str">
        <f t="shared" si="48"/>
        <v>温水機-出力%ボイラ効率</v>
      </c>
      <c r="G439" s="217" t="str">
        <f t="shared" si="49"/>
        <v>温水機-出力%ボイラ効率標準規格による評価</v>
      </c>
      <c r="H439" s="217" t="str">
        <f t="shared" si="50"/>
        <v>温水機-出力%ボイラ効率標準規格による評価JISB8222:1993及びJISB8222:2023、JISB8417:2000、またはJISB8418:2000（あるいは、HA-008:2015またはHA-010:2015）</v>
      </c>
      <c r="I439" s="217" t="str">
        <f t="shared" si="51"/>
        <v>温水機-出力%ボイラ効率標準規格による評価JISB8222:1993及びJISB8222:2023、JISB8417:2000、またはJISB8418:2000（あるいは、HA-008:2015またはHA-010:2015）JISB8222:1993及びJISB8222:2023、JISB8417:2000、またはJISB8418:2000（あるいは、HA-008:2015またはHA-010:2015）</v>
      </c>
      <c r="K439" s="160" t="s">
        <v>10837</v>
      </c>
      <c r="L439" s="220" t="s">
        <v>96</v>
      </c>
      <c r="M439" s="220" t="s">
        <v>97</v>
      </c>
      <c r="N439" s="220" t="s">
        <v>98</v>
      </c>
      <c r="O439" s="255" t="s">
        <v>24</v>
      </c>
      <c r="P439" s="229" t="s">
        <v>3816</v>
      </c>
      <c r="Q439" s="229" t="s">
        <v>3817</v>
      </c>
      <c r="R439" s="239" t="s">
        <v>22372</v>
      </c>
      <c r="S439" s="230" t="s">
        <v>19496</v>
      </c>
      <c r="T439" s="257">
        <v>96</v>
      </c>
      <c r="U439" s="225" t="s">
        <v>19456</v>
      </c>
      <c r="V439" s="229" t="s">
        <v>3735</v>
      </c>
      <c r="W439" s="220" t="s">
        <v>3818</v>
      </c>
      <c r="X439" s="226" t="s">
        <v>1978</v>
      </c>
      <c r="Y439" s="220" t="s">
        <v>22415</v>
      </c>
      <c r="Z439" s="220" t="s">
        <v>3819</v>
      </c>
      <c r="AA439" s="220" t="s">
        <v>22416</v>
      </c>
      <c r="AB439" s="220" t="s">
        <v>22415</v>
      </c>
      <c r="AC439" s="220" t="s">
        <v>3819</v>
      </c>
      <c r="AD439" s="220" t="s">
        <v>22416</v>
      </c>
    </row>
    <row r="440" spans="2:30" ht="71.25" customHeight="1">
      <c r="B440" s="218" t="str">
        <f>VLOOKUP(K440,[5]水準表DB!$E$8:$H$1510,4,FALSE)</f>
        <v>A</v>
      </c>
      <c r="C440" s="219" t="str">
        <f t="shared" si="52"/>
        <v>温水機</v>
      </c>
      <c r="D440" s="219" t="str">
        <f t="shared" si="53"/>
        <v>温水機-</v>
      </c>
      <c r="E440" s="219" t="str">
        <f t="shared" si="54"/>
        <v>温水機-出力</v>
      </c>
      <c r="F440" s="217" t="str">
        <f t="shared" si="48"/>
        <v>温水機-出力%ボイラ効率</v>
      </c>
      <c r="G440" s="217" t="str">
        <f t="shared" si="49"/>
        <v>温水機-出力%ボイラ効率標準規格による評価</v>
      </c>
      <c r="H440" s="217" t="str">
        <f t="shared" si="50"/>
        <v>温水機-出力%ボイラ効率標準規格による評価JISB8222:1993及びJISB8222:2023、JISB8417:2000、またはJISB8418:2000（あるいは、HA-008:2015またはHA-010:2015）</v>
      </c>
      <c r="I440" s="217" t="str">
        <f t="shared" si="51"/>
        <v>温水機-出力%ボイラ効率標準規格による評価JISB8222:1993及びJISB8222:2023、JISB8417:2000、またはJISB8418:2000（あるいは、HA-008:2015またはHA-010:2015）JISB8222:1993及びJISB8222:2023、JISB8417:2000、またはJISB8418:2000（あるいは、HA-008:2015またはHA-010:2015）</v>
      </c>
      <c r="K440" s="160" t="s">
        <v>10838</v>
      </c>
      <c r="L440" s="227" t="s">
        <v>96</v>
      </c>
      <c r="M440" s="227" t="s">
        <v>97</v>
      </c>
      <c r="N440" s="227" t="s">
        <v>98</v>
      </c>
      <c r="O440" s="255" t="s">
        <v>24</v>
      </c>
      <c r="P440" s="229" t="s">
        <v>3816</v>
      </c>
      <c r="Q440" s="229" t="s">
        <v>3824</v>
      </c>
      <c r="R440" s="222" t="s">
        <v>22372</v>
      </c>
      <c r="S440" s="230" t="s">
        <v>19496</v>
      </c>
      <c r="T440" s="224">
        <v>91</v>
      </c>
      <c r="U440" s="225" t="s">
        <v>19456</v>
      </c>
      <c r="V440" s="227" t="s">
        <v>3735</v>
      </c>
      <c r="W440" s="227" t="s">
        <v>3818</v>
      </c>
      <c r="X440" s="231" t="s">
        <v>1978</v>
      </c>
      <c r="Y440" s="227" t="s">
        <v>22415</v>
      </c>
      <c r="Z440" s="227" t="s">
        <v>3819</v>
      </c>
      <c r="AA440" s="227" t="s">
        <v>22416</v>
      </c>
      <c r="AB440" s="227" t="s">
        <v>22415</v>
      </c>
      <c r="AC440" s="227" t="s">
        <v>3819</v>
      </c>
      <c r="AD440" s="227" t="s">
        <v>22416</v>
      </c>
    </row>
    <row r="441" spans="2:30" ht="62.25" customHeight="1">
      <c r="B441" s="218" t="str">
        <f>VLOOKUP(K441,[5]水準表DB!$E$8:$H$1510,4,FALSE)</f>
        <v>A</v>
      </c>
      <c r="C441" s="219" t="str">
        <f t="shared" si="52"/>
        <v>温水機</v>
      </c>
      <c r="D441" s="219" t="str">
        <f t="shared" si="53"/>
        <v>温水機-</v>
      </c>
      <c r="E441" s="219" t="str">
        <f t="shared" si="54"/>
        <v>温水機-出力</v>
      </c>
      <c r="F441" s="217" t="str">
        <f t="shared" si="48"/>
        <v>温水機-出力%ボイラ効率</v>
      </c>
      <c r="G441" s="217" t="str">
        <f t="shared" si="49"/>
        <v>温水機-出力%ボイラ効率標準規格による評価</v>
      </c>
      <c r="H441" s="217" t="str">
        <f t="shared" si="50"/>
        <v>温水機-出力%ボイラ効率標準規格による評価JISB8222:1993及びJISB8222:2023、JISB8417:2000、またはJISB8418:2000（あるいは、HA-008:2015またはHA-010:2015）</v>
      </c>
      <c r="I441" s="217" t="str">
        <f t="shared" si="51"/>
        <v>温水機-出力%ボイラ効率標準規格による評価JISB8222:1993及びJISB8222:2023、JISB8417:2000、またはJISB8418:2000（あるいは、HA-008:2015またはHA-010:2015）JISB8222:1993及びJISB8222:2023、JISB8417:2000、またはJISB8418:2000（あるいは、HA-008:2015またはHA-010:2015）</v>
      </c>
      <c r="K441" s="160" t="s">
        <v>10839</v>
      </c>
      <c r="L441" s="227" t="s">
        <v>96</v>
      </c>
      <c r="M441" s="227" t="s">
        <v>97</v>
      </c>
      <c r="N441" s="227" t="s">
        <v>98</v>
      </c>
      <c r="O441" s="255" t="s">
        <v>24</v>
      </c>
      <c r="P441" s="229" t="s">
        <v>3816</v>
      </c>
      <c r="Q441" s="229" t="s">
        <v>3829</v>
      </c>
      <c r="R441" s="222" t="s">
        <v>22372</v>
      </c>
      <c r="S441" s="230" t="s">
        <v>19496</v>
      </c>
      <c r="T441" s="224">
        <v>91</v>
      </c>
      <c r="U441" s="225" t="s">
        <v>19456</v>
      </c>
      <c r="V441" s="227" t="s">
        <v>3735</v>
      </c>
      <c r="W441" s="227" t="s">
        <v>3818</v>
      </c>
      <c r="X441" s="231" t="s">
        <v>1978</v>
      </c>
      <c r="Y441" s="227" t="s">
        <v>22415</v>
      </c>
      <c r="Z441" s="227" t="s">
        <v>3819</v>
      </c>
      <c r="AA441" s="227" t="s">
        <v>22416</v>
      </c>
      <c r="AB441" s="227" t="s">
        <v>22415</v>
      </c>
      <c r="AC441" s="227" t="s">
        <v>3819</v>
      </c>
      <c r="AD441" s="227" t="s">
        <v>22416</v>
      </c>
    </row>
    <row r="442" spans="2:30" ht="270" customHeight="1">
      <c r="B442" s="218" t="str">
        <f>VLOOKUP(K442,[5]水準表DB!$E$8:$H$1510,4,FALSE)</f>
        <v>A</v>
      </c>
      <c r="C442" s="219" t="str">
        <f t="shared" si="52"/>
        <v>温水機</v>
      </c>
      <c r="D442" s="219" t="str">
        <f t="shared" si="53"/>
        <v>温水機潜熱回収型、LPG焚き</v>
      </c>
      <c r="E442" s="219" t="str">
        <f t="shared" si="54"/>
        <v>温水機潜熱回収型、LPG焚き出力</v>
      </c>
      <c r="F442" s="217" t="str">
        <f t="shared" si="48"/>
        <v>温水機潜熱回収型、LPG焚き出力%ボイラ効率</v>
      </c>
      <c r="G442" s="217" t="str">
        <f t="shared" si="49"/>
        <v>温水機潜熱回収型、LPG焚き出力%ボイラ効率標準規格による評価</v>
      </c>
      <c r="H442" s="217" t="str">
        <f t="shared" si="50"/>
        <v>温水機潜熱回収型、LPG焚き出力%ボイラ効率標準規格による評価JISB8222:1993及びJISB8222:2023、JISB8417:2000またはJISB8418:2000（あるいは、HA-035:2017またはHA-036:2017）</v>
      </c>
      <c r="I442" s="217" t="str">
        <f t="shared" si="51"/>
        <v>温水機潜熱回収型、LPG焚き出力%ボイラ効率標準規格による評価JISB8222:1993及びJISB8222:2023、JISB8417:2000またはJISB8418:2000（あるいは、HA-035:2017またはHA-036:2017）JISB8222:1993及びJISB8222:2023、JISB8417:2000またはJISB8418:2000（あるいは、HA-035:2017またはHA-036:2017）</v>
      </c>
      <c r="K442" s="160" t="s">
        <v>10840</v>
      </c>
      <c r="L442" s="227" t="s">
        <v>96</v>
      </c>
      <c r="M442" s="227" t="s">
        <v>97</v>
      </c>
      <c r="N442" s="227" t="s">
        <v>98</v>
      </c>
      <c r="O442" s="221" t="s">
        <v>3834</v>
      </c>
      <c r="P442" s="220" t="s">
        <v>3816</v>
      </c>
      <c r="Q442" s="220" t="s">
        <v>3817</v>
      </c>
      <c r="R442" s="239" t="s">
        <v>22372</v>
      </c>
      <c r="S442" s="223" t="s">
        <v>19496</v>
      </c>
      <c r="T442" s="243">
        <v>103</v>
      </c>
      <c r="U442" s="241" t="s">
        <v>19456</v>
      </c>
      <c r="V442" s="220" t="s">
        <v>3735</v>
      </c>
      <c r="W442" s="220" t="s">
        <v>3818</v>
      </c>
      <c r="X442" s="226" t="s">
        <v>1978</v>
      </c>
      <c r="Y442" s="220" t="s">
        <v>22417</v>
      </c>
      <c r="Z442" s="220" t="s">
        <v>3835</v>
      </c>
      <c r="AA442" s="220" t="s">
        <v>22416</v>
      </c>
      <c r="AB442" s="220" t="s">
        <v>22417</v>
      </c>
      <c r="AC442" s="220" t="s">
        <v>3835</v>
      </c>
      <c r="AD442" s="220" t="s">
        <v>22418</v>
      </c>
    </row>
    <row r="443" spans="2:30" ht="67.5" customHeight="1">
      <c r="B443" s="218" t="str">
        <f>VLOOKUP(K443,[5]水準表DB!$E$8:$H$1510,4,FALSE)</f>
        <v>A</v>
      </c>
      <c r="C443" s="219" t="str">
        <f t="shared" si="52"/>
        <v>温水機</v>
      </c>
      <c r="D443" s="219" t="str">
        <f t="shared" si="53"/>
        <v>温水機潜熱回収型、LPG焚き</v>
      </c>
      <c r="E443" s="219" t="str">
        <f t="shared" si="54"/>
        <v>温水機潜熱回収型、LPG焚き出力</v>
      </c>
      <c r="F443" s="217" t="str">
        <f t="shared" si="48"/>
        <v>温水機潜熱回収型、LPG焚き出力%ボイラ効率</v>
      </c>
      <c r="G443" s="217" t="str">
        <f t="shared" si="49"/>
        <v>温水機潜熱回収型、LPG焚き出力%ボイラ効率標準規格による評価</v>
      </c>
      <c r="H443" s="217" t="str">
        <f t="shared" si="50"/>
        <v>温水機潜熱回収型、LPG焚き出力%ボイラ効率標準規格による評価JISB8222:1993及びJISB8222:2023、JISB8417:2000またはJISB8418:2000（あるいは、HA-035:2017またはHA-036:2017）</v>
      </c>
      <c r="I443" s="217" t="str">
        <f t="shared" si="51"/>
        <v>温水機潜熱回収型、LPG焚き出力%ボイラ効率標準規格による評価JISB8222:1993及びJISB8222:2023、JISB8417:2000またはJISB8418:2000（あるいは、HA-035:2017またはHA-036:2017）JISB8222:1993及びJISB8222:2023、JISB8417:2000またはJISB8418:2000（あるいは、HA-035:2017またはHA-036:2017）</v>
      </c>
      <c r="K443" s="160" t="s">
        <v>10841</v>
      </c>
      <c r="L443" s="227" t="s">
        <v>96</v>
      </c>
      <c r="M443" s="227" t="s">
        <v>97</v>
      </c>
      <c r="N443" s="227" t="s">
        <v>98</v>
      </c>
      <c r="O443" s="228" t="s">
        <v>3834</v>
      </c>
      <c r="P443" s="227" t="s">
        <v>3816</v>
      </c>
      <c r="Q443" s="229" t="s">
        <v>3824</v>
      </c>
      <c r="R443" s="222" t="s">
        <v>22372</v>
      </c>
      <c r="S443" s="230" t="s">
        <v>19496</v>
      </c>
      <c r="T443" s="224">
        <v>103</v>
      </c>
      <c r="U443" s="225" t="s">
        <v>19456</v>
      </c>
      <c r="V443" s="227" t="s">
        <v>3735</v>
      </c>
      <c r="W443" s="227" t="s">
        <v>3818</v>
      </c>
      <c r="X443" s="231" t="s">
        <v>1978</v>
      </c>
      <c r="Y443" s="227" t="s">
        <v>22417</v>
      </c>
      <c r="Z443" s="227" t="s">
        <v>3835</v>
      </c>
      <c r="AA443" s="227" t="s">
        <v>22416</v>
      </c>
      <c r="AB443" s="227" t="s">
        <v>22417</v>
      </c>
      <c r="AC443" s="227" t="s">
        <v>3835</v>
      </c>
      <c r="AD443" s="227" t="s">
        <v>22418</v>
      </c>
    </row>
    <row r="444" spans="2:30" ht="66" customHeight="1">
      <c r="B444" s="218" t="str">
        <f>VLOOKUP(K444,[5]水準表DB!$E$8:$H$1510,4,FALSE)</f>
        <v>A</v>
      </c>
      <c r="C444" s="219" t="str">
        <f t="shared" si="52"/>
        <v>温水機</v>
      </c>
      <c r="D444" s="219" t="str">
        <f t="shared" si="53"/>
        <v>温水機潜熱回収型、LPG焚き</v>
      </c>
      <c r="E444" s="219" t="str">
        <f t="shared" si="54"/>
        <v>温水機潜熱回収型、LPG焚き出力</v>
      </c>
      <c r="F444" s="217" t="str">
        <f t="shared" si="48"/>
        <v>温水機潜熱回収型、LPG焚き出力%ボイラ効率</v>
      </c>
      <c r="G444" s="217" t="str">
        <f t="shared" si="49"/>
        <v>温水機潜熱回収型、LPG焚き出力%ボイラ効率標準規格による評価</v>
      </c>
      <c r="H444" s="217" t="str">
        <f t="shared" si="50"/>
        <v>温水機潜熱回収型、LPG焚き出力%ボイラ効率標準規格による評価JISB8222:1993及びJISB8222:2023、JISB8417:2000またはJISB8418:2000（あるいは、HA-035:2017またはHA-036:2017）</v>
      </c>
      <c r="I444" s="217" t="str">
        <f t="shared" si="51"/>
        <v>温水機潜熱回収型、LPG焚き出力%ボイラ効率標準規格による評価JISB8222:1993及びJISB8222:2023、JISB8417:2000またはJISB8418:2000（あるいは、HA-035:2017またはHA-036:2017）JISB8222:1993及びJISB8222:2023、JISB8417:2000またはJISB8418:2000（あるいは、HA-035:2017またはHA-036:2017）</v>
      </c>
      <c r="K444" s="160" t="s">
        <v>10842</v>
      </c>
      <c r="L444" s="233" t="s">
        <v>96</v>
      </c>
      <c r="M444" s="233" t="s">
        <v>97</v>
      </c>
      <c r="N444" s="233" t="s">
        <v>98</v>
      </c>
      <c r="O444" s="232" t="s">
        <v>3834</v>
      </c>
      <c r="P444" s="233" t="s">
        <v>3816</v>
      </c>
      <c r="Q444" s="244" t="s">
        <v>3829</v>
      </c>
      <c r="R444" s="222" t="s">
        <v>22373</v>
      </c>
      <c r="S444" s="234" t="s">
        <v>19496</v>
      </c>
      <c r="T444" s="245" t="s">
        <v>24</v>
      </c>
      <c r="U444" s="246" t="s">
        <v>19456</v>
      </c>
      <c r="V444" s="233" t="s">
        <v>3735</v>
      </c>
      <c r="W444" s="233" t="s">
        <v>3818</v>
      </c>
      <c r="X444" s="236" t="s">
        <v>1978</v>
      </c>
      <c r="Y444" s="233" t="s">
        <v>22417</v>
      </c>
      <c r="Z444" s="233" t="s">
        <v>3835</v>
      </c>
      <c r="AA444" s="233" t="s">
        <v>22416</v>
      </c>
      <c r="AB444" s="233" t="s">
        <v>22417</v>
      </c>
      <c r="AC444" s="233" t="s">
        <v>3835</v>
      </c>
      <c r="AD444" s="233" t="s">
        <v>22418</v>
      </c>
    </row>
    <row r="445" spans="2:30" ht="287.25" customHeight="1">
      <c r="B445" s="218" t="str">
        <f>VLOOKUP(K445,[5]水準表DB!$E$8:$H$1510,4,FALSE)</f>
        <v>A</v>
      </c>
      <c r="C445" s="219" t="str">
        <f t="shared" si="52"/>
        <v>温水機</v>
      </c>
      <c r="D445" s="219" t="str">
        <f t="shared" si="53"/>
        <v>温水機潜熱回収型、都市ガス13A焚き</v>
      </c>
      <c r="E445" s="219" t="str">
        <f t="shared" si="54"/>
        <v>温水機潜熱回収型、都市ガス13A焚き出力</v>
      </c>
      <c r="F445" s="217" t="str">
        <f t="shared" ref="F445:F448" si="55">E445&amp;V445&amp;W445</f>
        <v>温水機潜熱回収型、都市ガス13A焚き出力%ボイラ効率</v>
      </c>
      <c r="G445" s="217" t="str">
        <f t="shared" ref="G445:G448" si="56">F445&amp;X445</f>
        <v>温水機潜熱回収型、都市ガス13A焚き出力%ボイラ効率標準規格による評価</v>
      </c>
      <c r="H445" s="217" t="str">
        <f t="shared" ref="H445:H448" si="57">G445&amp;Y445</f>
        <v>温水機潜熱回収型、都市ガス13A焚き出力%ボイラ効率標準規格による評価JISB8222:1993及びJISB8222:2023、JISB8417:2000またはJISB8418:2000（あるいは、HA-035:2017またはHA-036:2017）</v>
      </c>
      <c r="I445" s="217" t="str">
        <f t="shared" ref="I445:I448" si="58">H445&amp;AB445</f>
        <v>温水機潜熱回収型、都市ガス13A焚き出力%ボイラ効率標準規格による評価JISB8222:1993及びJISB8222:2023、JISB8417:2000またはJISB8418:2000（あるいは、HA-035:2017またはHA-036:2017）JISB8222:1993及びJISB8222:2023、JISB8417:2000またはJISB8418:2000（あるいは、HA-035:2017またはHA-036:2017）</v>
      </c>
      <c r="K445" s="163" t="s">
        <v>10843</v>
      </c>
      <c r="L445" s="229" t="s">
        <v>96</v>
      </c>
      <c r="M445" s="229" t="s">
        <v>97</v>
      </c>
      <c r="N445" s="229" t="s">
        <v>98</v>
      </c>
      <c r="O445" s="255" t="s">
        <v>3842</v>
      </c>
      <c r="P445" s="229" t="s">
        <v>3816</v>
      </c>
      <c r="Q445" s="229" t="s">
        <v>3817</v>
      </c>
      <c r="R445" s="239" t="s">
        <v>22372</v>
      </c>
      <c r="S445" s="230" t="s">
        <v>19496</v>
      </c>
      <c r="T445" s="247">
        <v>105</v>
      </c>
      <c r="U445" s="225" t="s">
        <v>19456</v>
      </c>
      <c r="V445" s="229" t="s">
        <v>3735</v>
      </c>
      <c r="W445" s="229" t="s">
        <v>3818</v>
      </c>
      <c r="X445" s="242" t="s">
        <v>1978</v>
      </c>
      <c r="Y445" s="229" t="s">
        <v>22417</v>
      </c>
      <c r="Z445" s="229" t="s">
        <v>3835</v>
      </c>
      <c r="AA445" s="229" t="s">
        <v>22416</v>
      </c>
      <c r="AB445" s="229" t="s">
        <v>22417</v>
      </c>
      <c r="AC445" s="229" t="s">
        <v>3835</v>
      </c>
      <c r="AD445" s="229" t="s">
        <v>22418</v>
      </c>
    </row>
    <row r="446" spans="2:30" ht="67.5" customHeight="1">
      <c r="B446" s="218" t="str">
        <f>VLOOKUP(K446,[5]水準表DB!$E$8:$H$1510,4,FALSE)</f>
        <v>A</v>
      </c>
      <c r="C446" s="219" t="str">
        <f t="shared" si="52"/>
        <v>温水機</v>
      </c>
      <c r="D446" s="219" t="str">
        <f t="shared" si="53"/>
        <v>温水機潜熱回収型、都市ガス13A焚き</v>
      </c>
      <c r="E446" s="219" t="str">
        <f t="shared" si="54"/>
        <v>温水機潜熱回収型、都市ガス13A焚き出力</v>
      </c>
      <c r="F446" s="217" t="str">
        <f t="shared" si="55"/>
        <v>温水機潜熱回収型、都市ガス13A焚き出力%ボイラ効率</v>
      </c>
      <c r="G446" s="217" t="str">
        <f t="shared" si="56"/>
        <v>温水機潜熱回収型、都市ガス13A焚き出力%ボイラ効率標準規格による評価</v>
      </c>
      <c r="H446" s="217" t="str">
        <f t="shared" si="57"/>
        <v>温水機潜熱回収型、都市ガス13A焚き出力%ボイラ効率標準規格による評価JISB8222:1993及びJISB8222:2023、JISB8417:2000またはJISB8418:2000（あるいは、HA-035:2017またはHA-036:2017）</v>
      </c>
      <c r="I446" s="217" t="str">
        <f t="shared" si="58"/>
        <v>温水機潜熱回収型、都市ガス13A焚き出力%ボイラ効率標準規格による評価JISB8222:1993及びJISB8222:2023、JISB8417:2000またはJISB8418:2000（あるいは、HA-035:2017またはHA-036:2017）JISB8222:1993及びJISB8222:2023、JISB8417:2000またはJISB8418:2000（あるいは、HA-035:2017またはHA-036:2017）</v>
      </c>
      <c r="K446" s="160" t="s">
        <v>10844</v>
      </c>
      <c r="L446" s="227" t="s">
        <v>96</v>
      </c>
      <c r="M446" s="227" t="s">
        <v>97</v>
      </c>
      <c r="N446" s="227" t="s">
        <v>98</v>
      </c>
      <c r="O446" s="228" t="s">
        <v>3842</v>
      </c>
      <c r="P446" s="227" t="s">
        <v>3816</v>
      </c>
      <c r="Q446" s="229" t="s">
        <v>3824</v>
      </c>
      <c r="R446" s="222" t="s">
        <v>22372</v>
      </c>
      <c r="S446" s="230" t="s">
        <v>19496</v>
      </c>
      <c r="T446" s="224">
        <v>105</v>
      </c>
      <c r="U446" s="225" t="s">
        <v>19456</v>
      </c>
      <c r="V446" s="227" t="s">
        <v>3735</v>
      </c>
      <c r="W446" s="227" t="s">
        <v>3818</v>
      </c>
      <c r="X446" s="231" t="s">
        <v>1978</v>
      </c>
      <c r="Y446" s="227" t="s">
        <v>22417</v>
      </c>
      <c r="Z446" s="227" t="s">
        <v>3835</v>
      </c>
      <c r="AA446" s="227" t="s">
        <v>22416</v>
      </c>
      <c r="AB446" s="227" t="s">
        <v>22417</v>
      </c>
      <c r="AC446" s="227" t="s">
        <v>3835</v>
      </c>
      <c r="AD446" s="227" t="s">
        <v>22419</v>
      </c>
    </row>
    <row r="447" spans="2:30" ht="67.5" customHeight="1">
      <c r="B447" s="218" t="str">
        <f>VLOOKUP(K447,[5]水準表DB!$E$8:$H$1510,4,FALSE)</f>
        <v>A</v>
      </c>
      <c r="C447" s="219" t="str">
        <f t="shared" si="52"/>
        <v>温水機</v>
      </c>
      <c r="D447" s="219" t="str">
        <f t="shared" si="53"/>
        <v>温水機潜熱回収型、都市ガス13A焚き</v>
      </c>
      <c r="E447" s="219" t="str">
        <f t="shared" si="54"/>
        <v>温水機潜熱回収型、都市ガス13A焚き出力</v>
      </c>
      <c r="F447" s="217" t="str">
        <f t="shared" si="55"/>
        <v>温水機潜熱回収型、都市ガス13A焚き出力%ボイラ効率</v>
      </c>
      <c r="G447" s="217" t="str">
        <f t="shared" si="56"/>
        <v>温水機潜熱回収型、都市ガス13A焚き出力%ボイラ効率標準規格による評価</v>
      </c>
      <c r="H447" s="217" t="str">
        <f t="shared" si="57"/>
        <v>温水機潜熱回収型、都市ガス13A焚き出力%ボイラ効率標準規格による評価JISB8222:1993及びJISB8222:2023、JISB8417:2000またはJISB8418:2000（あるいは、HA-035:2017またはHA-036:2017）</v>
      </c>
      <c r="I447" s="217" t="str">
        <f t="shared" si="58"/>
        <v>温水機潜熱回収型、都市ガス13A焚き出力%ボイラ効率標準規格による評価JISB8222:1993及びJISB8222:2023、JISB8417:2000またはJISB8418:2000（あるいは、HA-035:2017またはHA-036:2017）JISB8222:1993及びJISB8222:2023、JISB8417:2000またはJISB8418:2000（あるいは、HA-035:2017またはHA-036:2017）</v>
      </c>
      <c r="K447" s="160" t="s">
        <v>10845</v>
      </c>
      <c r="L447" s="227" t="s">
        <v>96</v>
      </c>
      <c r="M447" s="227" t="s">
        <v>97</v>
      </c>
      <c r="N447" s="227" t="s">
        <v>98</v>
      </c>
      <c r="O447" s="228" t="s">
        <v>3842</v>
      </c>
      <c r="P447" s="227" t="s">
        <v>3816</v>
      </c>
      <c r="Q447" s="229" t="s">
        <v>3829</v>
      </c>
      <c r="R447" s="222" t="s">
        <v>22373</v>
      </c>
      <c r="S447" s="230" t="s">
        <v>19496</v>
      </c>
      <c r="T447" s="224" t="s">
        <v>24</v>
      </c>
      <c r="U447" s="225" t="s">
        <v>19456</v>
      </c>
      <c r="V447" s="227" t="s">
        <v>3735</v>
      </c>
      <c r="W447" s="227" t="s">
        <v>3818</v>
      </c>
      <c r="X447" s="231" t="s">
        <v>1978</v>
      </c>
      <c r="Y447" s="227" t="s">
        <v>22417</v>
      </c>
      <c r="Z447" s="227" t="s">
        <v>3835</v>
      </c>
      <c r="AA447" s="227" t="s">
        <v>22416</v>
      </c>
      <c r="AB447" s="227" t="s">
        <v>22417</v>
      </c>
      <c r="AC447" s="227" t="s">
        <v>3835</v>
      </c>
      <c r="AD447" s="227" t="s">
        <v>22419</v>
      </c>
    </row>
    <row r="448" spans="2:30" ht="284.25" customHeight="1">
      <c r="B448" s="218" t="str">
        <f>VLOOKUP(K448,[5]水準表DB!$E$8:$H$1510,4,FALSE)</f>
        <v>A</v>
      </c>
      <c r="C448" s="219" t="str">
        <f t="shared" si="52"/>
        <v>温水機（水素焚き）</v>
      </c>
      <c r="D448" s="219" t="str">
        <f t="shared" si="53"/>
        <v>温水機（水素焚き）-</v>
      </c>
      <c r="E448" s="219" t="str">
        <f t="shared" si="54"/>
        <v>温水機（水素焚き）--</v>
      </c>
      <c r="F448" s="217" t="str">
        <f t="shared" si="55"/>
        <v>温水機（水素焚き）--%ボイラ効率</v>
      </c>
      <c r="G448" s="217" t="str">
        <f t="shared" si="56"/>
        <v>温水機（水素焚き）--%ボイラ効率標準規格による評価</v>
      </c>
      <c r="H448" s="217" t="str">
        <f t="shared" si="57"/>
        <v>温水機（水素焚き）--%ボイラ効率標準規格による評価JISB8222:1993及びJISB8222:2023、JISB8417:2000、またはJISB8418:2000（あるいは、HA-008:2015またはHA-010:2015）</v>
      </c>
      <c r="I448" s="217" t="str">
        <f t="shared" si="58"/>
        <v>温水機（水素焚き）--%ボイラ効率標準規格による評価JISB8222:1993及びJISB8222:2023、JISB8417:2000、またはJISB8418:2000（あるいは、HA-008:2015またはHA-010:2015）JISB8222:1993及びJISB8222:2023、JISB8417:2000、またはJISB8418:2000（あるいは、HA-008:2015またはHA-010:2015）</v>
      </c>
      <c r="K448" s="169" t="s">
        <v>22271</v>
      </c>
      <c r="L448" s="265" t="s">
        <v>96</v>
      </c>
      <c r="M448" s="265" t="s">
        <v>22290</v>
      </c>
      <c r="N448" s="265" t="s">
        <v>22420</v>
      </c>
      <c r="O448" s="265" t="s">
        <v>24</v>
      </c>
      <c r="P448" s="265" t="s">
        <v>24</v>
      </c>
      <c r="Q448" s="265" t="s">
        <v>24</v>
      </c>
      <c r="R448" s="239" t="s">
        <v>22372</v>
      </c>
      <c r="S448" s="269" t="s">
        <v>19456</v>
      </c>
      <c r="T448" s="292">
        <v>95</v>
      </c>
      <c r="U448" s="267" t="s">
        <v>19456</v>
      </c>
      <c r="V448" s="265" t="s">
        <v>3735</v>
      </c>
      <c r="W448" s="265" t="s">
        <v>3818</v>
      </c>
      <c r="X448" s="268" t="s">
        <v>1978</v>
      </c>
      <c r="Y448" s="265" t="s">
        <v>22415</v>
      </c>
      <c r="Z448" s="265" t="s">
        <v>3819</v>
      </c>
      <c r="AA448" s="265" t="s">
        <v>22416</v>
      </c>
      <c r="AB448" s="265" t="s">
        <v>22415</v>
      </c>
      <c r="AC448" s="265" t="s">
        <v>3819</v>
      </c>
      <c r="AD448" s="265" t="s">
        <v>22416</v>
      </c>
    </row>
    <row r="449" spans="2:30" s="303" customFormat="1" ht="281.25" customHeight="1">
      <c r="B449" s="300"/>
      <c r="C449" s="301"/>
      <c r="D449" s="301"/>
      <c r="E449" s="301"/>
      <c r="F449" s="302"/>
      <c r="G449" s="302"/>
      <c r="H449" s="302"/>
      <c r="I449" s="302"/>
      <c r="K449" s="205" t="s">
        <v>22305</v>
      </c>
      <c r="L449" s="304" t="s">
        <v>96</v>
      </c>
      <c r="M449" s="304" t="s">
        <v>22290</v>
      </c>
      <c r="N449" s="304" t="s">
        <v>22420</v>
      </c>
      <c r="O449" s="304" t="s">
        <v>22535</v>
      </c>
      <c r="P449" s="304" t="s">
        <v>3816</v>
      </c>
      <c r="Q449" s="304" t="s">
        <v>3817</v>
      </c>
      <c r="R449" s="305" t="s">
        <v>22373</v>
      </c>
      <c r="S449" s="306" t="s">
        <v>19456</v>
      </c>
      <c r="T449" s="307" t="s">
        <v>24</v>
      </c>
      <c r="U449" s="308" t="s">
        <v>19456</v>
      </c>
      <c r="V449" s="304" t="s">
        <v>3735</v>
      </c>
      <c r="W449" s="304" t="s">
        <v>3818</v>
      </c>
      <c r="X449" s="309" t="s">
        <v>1978</v>
      </c>
      <c r="Y449" s="304" t="s">
        <v>22417</v>
      </c>
      <c r="Z449" s="304" t="s">
        <v>3835</v>
      </c>
      <c r="AA449" s="304" t="s">
        <v>22418</v>
      </c>
      <c r="AB449" s="304" t="s">
        <v>22418</v>
      </c>
      <c r="AC449" s="304" t="s">
        <v>3835</v>
      </c>
      <c r="AD449" s="304" t="s">
        <v>22418</v>
      </c>
    </row>
    <row r="450" spans="2:30" ht="68.25" customHeight="1">
      <c r="B450" s="218"/>
      <c r="C450" s="219"/>
      <c r="D450" s="219"/>
      <c r="E450" s="219"/>
      <c r="F450" s="217"/>
      <c r="G450" s="217"/>
      <c r="H450" s="217"/>
      <c r="I450" s="217"/>
      <c r="K450" s="205" t="s">
        <v>22475</v>
      </c>
      <c r="L450" s="227" t="s">
        <v>96</v>
      </c>
      <c r="M450" s="227" t="s">
        <v>22290</v>
      </c>
      <c r="N450" s="227" t="s">
        <v>22420</v>
      </c>
      <c r="O450" s="227" t="s">
        <v>22535</v>
      </c>
      <c r="P450" s="227" t="s">
        <v>3816</v>
      </c>
      <c r="Q450" s="310" t="s">
        <v>3824</v>
      </c>
      <c r="R450" s="311" t="s">
        <v>22373</v>
      </c>
      <c r="S450" s="311" t="s">
        <v>19456</v>
      </c>
      <c r="T450" s="312" t="s">
        <v>24</v>
      </c>
      <c r="U450" s="313" t="s">
        <v>19456</v>
      </c>
      <c r="V450" s="310" t="s">
        <v>3735</v>
      </c>
      <c r="W450" s="227" t="s">
        <v>3818</v>
      </c>
      <c r="X450" s="227" t="s">
        <v>1978</v>
      </c>
      <c r="Y450" s="227" t="s">
        <v>22417</v>
      </c>
      <c r="Z450" s="227" t="s">
        <v>3835</v>
      </c>
      <c r="AA450" s="227" t="s">
        <v>22418</v>
      </c>
      <c r="AB450" s="227" t="s">
        <v>22418</v>
      </c>
      <c r="AC450" s="227" t="s">
        <v>3835</v>
      </c>
      <c r="AD450" s="227" t="s">
        <v>22418</v>
      </c>
    </row>
    <row r="451" spans="2:30" ht="68.25" customHeight="1">
      <c r="B451" s="218"/>
      <c r="C451" s="219"/>
      <c r="D451" s="219"/>
      <c r="E451" s="219"/>
      <c r="F451" s="217"/>
      <c r="G451" s="217"/>
      <c r="H451" s="217"/>
      <c r="I451" s="217"/>
      <c r="K451" s="206" t="s">
        <v>22476</v>
      </c>
      <c r="L451" s="233" t="s">
        <v>96</v>
      </c>
      <c r="M451" s="233" t="s">
        <v>22290</v>
      </c>
      <c r="N451" s="233" t="s">
        <v>22420</v>
      </c>
      <c r="O451" s="233" t="s">
        <v>22535</v>
      </c>
      <c r="P451" s="233" t="s">
        <v>3816</v>
      </c>
      <c r="Q451" s="270" t="s">
        <v>3829</v>
      </c>
      <c r="R451" s="314" t="s">
        <v>22373</v>
      </c>
      <c r="S451" s="314" t="s">
        <v>19456</v>
      </c>
      <c r="T451" s="315" t="s">
        <v>24</v>
      </c>
      <c r="U451" s="316" t="s">
        <v>19456</v>
      </c>
      <c r="V451" s="270" t="s">
        <v>3735</v>
      </c>
      <c r="W451" s="233" t="s">
        <v>3818</v>
      </c>
      <c r="X451" s="233" t="s">
        <v>1978</v>
      </c>
      <c r="Y451" s="233" t="s">
        <v>22417</v>
      </c>
      <c r="Z451" s="233" t="s">
        <v>3835</v>
      </c>
      <c r="AA451" s="233" t="s">
        <v>22418</v>
      </c>
      <c r="AB451" s="233" t="s">
        <v>22418</v>
      </c>
      <c r="AC451" s="233" t="s">
        <v>3835</v>
      </c>
      <c r="AD451" s="233" t="s">
        <v>22418</v>
      </c>
    </row>
    <row r="452" spans="2:30" ht="252.75" customHeight="1">
      <c r="B452" s="218"/>
      <c r="C452" s="219"/>
      <c r="D452" s="219"/>
      <c r="E452" s="219"/>
      <c r="F452" s="217"/>
      <c r="G452" s="217"/>
      <c r="H452" s="217"/>
      <c r="I452" s="217"/>
      <c r="K452" s="205" t="s">
        <v>22478</v>
      </c>
      <c r="L452" s="310" t="s">
        <v>96</v>
      </c>
      <c r="M452" s="310" t="s">
        <v>22495</v>
      </c>
      <c r="N452" s="310" t="s">
        <v>22496</v>
      </c>
      <c r="O452" s="310" t="s">
        <v>22401</v>
      </c>
      <c r="P452" s="304" t="s">
        <v>3816</v>
      </c>
      <c r="Q452" s="310" t="s">
        <v>3817</v>
      </c>
      <c r="R452" s="311" t="s">
        <v>22372</v>
      </c>
      <c r="S452" s="311" t="s">
        <v>19496</v>
      </c>
      <c r="T452" s="312">
        <v>105</v>
      </c>
      <c r="U452" s="313" t="s">
        <v>19456</v>
      </c>
      <c r="V452" s="310" t="s">
        <v>3735</v>
      </c>
      <c r="W452" s="310" t="s">
        <v>3818</v>
      </c>
      <c r="X452" s="310" t="s">
        <v>1978</v>
      </c>
      <c r="Y452" s="310" t="s">
        <v>22536</v>
      </c>
      <c r="Z452" s="310" t="s">
        <v>3835</v>
      </c>
      <c r="AA452" s="310" t="s">
        <v>22537</v>
      </c>
      <c r="AB452" s="310" t="s">
        <v>22537</v>
      </c>
      <c r="AC452" s="310" t="s">
        <v>3835</v>
      </c>
      <c r="AD452" s="304" t="s">
        <v>22537</v>
      </c>
    </row>
    <row r="453" spans="2:30" ht="68.25" customHeight="1">
      <c r="B453" s="218"/>
      <c r="C453" s="219"/>
      <c r="D453" s="219"/>
      <c r="E453" s="219"/>
      <c r="F453" s="217"/>
      <c r="G453" s="217"/>
      <c r="H453" s="217"/>
      <c r="I453" s="217"/>
      <c r="K453" s="206" t="s">
        <v>22479</v>
      </c>
      <c r="L453" s="227" t="s">
        <v>96</v>
      </c>
      <c r="M453" s="227" t="s">
        <v>22495</v>
      </c>
      <c r="N453" s="227" t="s">
        <v>22496</v>
      </c>
      <c r="O453" s="227" t="s">
        <v>22401</v>
      </c>
      <c r="P453" s="227" t="s">
        <v>3816</v>
      </c>
      <c r="Q453" s="310" t="s">
        <v>3824</v>
      </c>
      <c r="R453" s="311" t="s">
        <v>22372</v>
      </c>
      <c r="S453" s="311" t="s">
        <v>19496</v>
      </c>
      <c r="T453" s="312">
        <v>105</v>
      </c>
      <c r="U453" s="313" t="s">
        <v>19456</v>
      </c>
      <c r="V453" s="310" t="s">
        <v>3735</v>
      </c>
      <c r="W453" s="227" t="s">
        <v>3818</v>
      </c>
      <c r="X453" s="227" t="s">
        <v>1978</v>
      </c>
      <c r="Y453" s="227" t="s">
        <v>22536</v>
      </c>
      <c r="Z453" s="227" t="s">
        <v>3835</v>
      </c>
      <c r="AA453" s="227" t="s">
        <v>22537</v>
      </c>
      <c r="AB453" s="227" t="s">
        <v>22537</v>
      </c>
      <c r="AC453" s="227" t="s">
        <v>3835</v>
      </c>
      <c r="AD453" s="227" t="s">
        <v>22537</v>
      </c>
    </row>
    <row r="454" spans="2:30" ht="68.25" customHeight="1">
      <c r="B454" s="218"/>
      <c r="C454" s="219"/>
      <c r="D454" s="219"/>
      <c r="E454" s="219"/>
      <c r="F454" s="217"/>
      <c r="G454" s="217"/>
      <c r="H454" s="217"/>
      <c r="I454" s="217"/>
      <c r="K454" s="206" t="s">
        <v>22480</v>
      </c>
      <c r="L454" s="233" t="s">
        <v>96</v>
      </c>
      <c r="M454" s="233" t="s">
        <v>22495</v>
      </c>
      <c r="N454" s="233" t="s">
        <v>22496</v>
      </c>
      <c r="O454" s="233" t="s">
        <v>22401</v>
      </c>
      <c r="P454" s="233" t="s">
        <v>3816</v>
      </c>
      <c r="Q454" s="270" t="s">
        <v>3829</v>
      </c>
      <c r="R454" s="314" t="s">
        <v>22373</v>
      </c>
      <c r="S454" s="314" t="s">
        <v>19496</v>
      </c>
      <c r="T454" s="315" t="s">
        <v>24</v>
      </c>
      <c r="U454" s="316" t="s">
        <v>19456</v>
      </c>
      <c r="V454" s="270" t="s">
        <v>3735</v>
      </c>
      <c r="W454" s="233" t="s">
        <v>3818</v>
      </c>
      <c r="X454" s="233" t="s">
        <v>1978</v>
      </c>
      <c r="Y454" s="233" t="s">
        <v>22536</v>
      </c>
      <c r="Z454" s="233" t="s">
        <v>3835</v>
      </c>
      <c r="AA454" s="233" t="s">
        <v>22537</v>
      </c>
      <c r="AB454" s="233" t="s">
        <v>22537</v>
      </c>
      <c r="AC454" s="233" t="s">
        <v>3835</v>
      </c>
      <c r="AD454" s="233" t="s">
        <v>22537</v>
      </c>
    </row>
    <row r="455" spans="2:30" ht="181.5" customHeight="1">
      <c r="B455" s="218" t="str">
        <f>VLOOKUP(K455,[5]水準表DB!$E$8:$H$1510,4,FALSE)</f>
        <v>A</v>
      </c>
      <c r="C455" s="219" t="str">
        <f t="shared" si="52"/>
        <v>蒸気ボイラ（貫流ボイラ）</v>
      </c>
      <c r="D455" s="219" t="str">
        <f t="shared" si="53"/>
        <v>蒸気ボイラ（貫流ボイラ）-</v>
      </c>
      <c r="E455" s="219" t="str">
        <f t="shared" si="54"/>
        <v>蒸気ボイラ（貫流ボイラ）-蒸発量</v>
      </c>
      <c r="F455" s="217" t="str">
        <f>E455&amp;V455&amp;W455</f>
        <v>蒸気ボイラ（貫流ボイラ）-蒸発量%ボイラ効率</v>
      </c>
      <c r="G455" s="217" t="str">
        <f t="shared" ref="G455:H458" si="59">F455&amp;X455</f>
        <v>蒸気ボイラ（貫流ボイラ）-蒸発量%ボイラ効率標準規格による評価</v>
      </c>
      <c r="H455" s="217" t="str">
        <f t="shared" si="59"/>
        <v>蒸気ボイラ（貫流ボイラ）-蒸発量%ボイラ効率標準規格による評価JISB8222:1993及びJISB8222:2023</v>
      </c>
      <c r="I455" s="217" t="str">
        <f>H455&amp;AB455</f>
        <v>蒸気ボイラ（貫流ボイラ）-蒸発量%ボイラ効率標準規格による評価JISB8222:1993及びJISB8222:2023JISB8222:1993及びJISB8222:2023、公益財団法人日本小型貫流ボイラー協会が規定する「ボイラー性能表示基準値」</v>
      </c>
      <c r="K455" s="163" t="s">
        <v>10855</v>
      </c>
      <c r="L455" s="229" t="s">
        <v>96</v>
      </c>
      <c r="M455" s="229" t="s">
        <v>7707</v>
      </c>
      <c r="N455" s="229" t="s">
        <v>99</v>
      </c>
      <c r="O455" s="255" t="s">
        <v>24</v>
      </c>
      <c r="P455" s="229" t="s">
        <v>3877</v>
      </c>
      <c r="Q455" s="229" t="s">
        <v>3878</v>
      </c>
      <c r="R455" s="239" t="s">
        <v>22372</v>
      </c>
      <c r="S455" s="230" t="s">
        <v>19496</v>
      </c>
      <c r="T455" s="224">
        <v>98</v>
      </c>
      <c r="U455" s="225" t="s">
        <v>19456</v>
      </c>
      <c r="V455" s="229" t="s">
        <v>3735</v>
      </c>
      <c r="W455" s="229" t="s">
        <v>3818</v>
      </c>
      <c r="X455" s="242" t="s">
        <v>1978</v>
      </c>
      <c r="Y455" s="229" t="s">
        <v>22421</v>
      </c>
      <c r="Z455" s="229" t="s">
        <v>3879</v>
      </c>
      <c r="AA455" s="229" t="s">
        <v>22422</v>
      </c>
      <c r="AB455" s="229" t="s">
        <v>22423</v>
      </c>
      <c r="AC455" s="229" t="s">
        <v>3880</v>
      </c>
      <c r="AD455" s="229" t="s">
        <v>22424</v>
      </c>
    </row>
    <row r="456" spans="2:30" ht="67.5" customHeight="1">
      <c r="B456" s="218" t="str">
        <f>VLOOKUP(K456,[5]水準表DB!$E$8:$H$1510,4,FALSE)</f>
        <v>A</v>
      </c>
      <c r="C456" s="219" t="str">
        <f t="shared" si="52"/>
        <v>蒸気ボイラ（貫流ボイラ）</v>
      </c>
      <c r="D456" s="219" t="str">
        <f t="shared" si="53"/>
        <v>蒸気ボイラ（貫流ボイラ）-</v>
      </c>
      <c r="E456" s="219" t="str">
        <f t="shared" si="54"/>
        <v>蒸気ボイラ（貫流ボイラ）-蒸発量</v>
      </c>
      <c r="F456" s="217" t="str">
        <f>E456&amp;V456&amp;W456</f>
        <v>蒸気ボイラ（貫流ボイラ）-蒸発量%ボイラ効率</v>
      </c>
      <c r="G456" s="217" t="str">
        <f t="shared" si="59"/>
        <v>蒸気ボイラ（貫流ボイラ）-蒸発量%ボイラ効率標準規格による評価</v>
      </c>
      <c r="H456" s="217" t="str">
        <f t="shared" si="59"/>
        <v>蒸気ボイラ（貫流ボイラ）-蒸発量%ボイラ効率標準規格による評価JISB8222:1993及びJISB8222:2023</v>
      </c>
      <c r="I456" s="217" t="str">
        <f>H456&amp;AB456</f>
        <v>蒸気ボイラ（貫流ボイラ）-蒸発量%ボイラ効率標準規格による評価JISB8222:1993及びJISB8222:2023JISB8222:1993及びJISB8222:2023、公益財団法人日本小型貫流ボイラー協会が規定する「ボイラー性能表示基準値」</v>
      </c>
      <c r="K456" s="160" t="s">
        <v>10856</v>
      </c>
      <c r="L456" s="227" t="s">
        <v>96</v>
      </c>
      <c r="M456" s="227" t="s">
        <v>7707</v>
      </c>
      <c r="N456" s="227" t="s">
        <v>99</v>
      </c>
      <c r="O456" s="228" t="s">
        <v>24</v>
      </c>
      <c r="P456" s="227" t="s">
        <v>3877</v>
      </c>
      <c r="Q456" s="229" t="s">
        <v>3885</v>
      </c>
      <c r="R456" s="222" t="s">
        <v>22372</v>
      </c>
      <c r="S456" s="230" t="s">
        <v>19496</v>
      </c>
      <c r="T456" s="224">
        <v>99</v>
      </c>
      <c r="U456" s="225" t="s">
        <v>19456</v>
      </c>
      <c r="V456" s="227" t="s">
        <v>3735</v>
      </c>
      <c r="W456" s="227" t="s">
        <v>3818</v>
      </c>
      <c r="X456" s="231" t="s">
        <v>1978</v>
      </c>
      <c r="Y456" s="227" t="s">
        <v>22421</v>
      </c>
      <c r="Z456" s="227" t="s">
        <v>3879</v>
      </c>
      <c r="AA456" s="227" t="s">
        <v>22422</v>
      </c>
      <c r="AB456" s="227" t="s">
        <v>22423</v>
      </c>
      <c r="AC456" s="227" t="s">
        <v>3880</v>
      </c>
      <c r="AD456" s="227" t="s">
        <v>22424</v>
      </c>
    </row>
    <row r="457" spans="2:30" ht="61.5" customHeight="1">
      <c r="B457" s="218" t="str">
        <f>VLOOKUP(K457,[5]水準表DB!$E$8:$H$1510,4,FALSE)</f>
        <v>A</v>
      </c>
      <c r="C457" s="219" t="str">
        <f t="shared" si="52"/>
        <v>蒸気ボイラ（貫流ボイラ）</v>
      </c>
      <c r="D457" s="219" t="str">
        <f t="shared" si="53"/>
        <v>蒸気ボイラ（貫流ボイラ）-</v>
      </c>
      <c r="E457" s="219" t="str">
        <f t="shared" si="54"/>
        <v>蒸気ボイラ（貫流ボイラ）-蒸発量</v>
      </c>
      <c r="F457" s="217" t="str">
        <f>E457&amp;V457&amp;W457</f>
        <v>蒸気ボイラ（貫流ボイラ）-蒸発量%ボイラ効率</v>
      </c>
      <c r="G457" s="217" t="str">
        <f t="shared" si="59"/>
        <v>蒸気ボイラ（貫流ボイラ）-蒸発量%ボイラ効率標準規格による評価</v>
      </c>
      <c r="H457" s="217" t="str">
        <f t="shared" si="59"/>
        <v>蒸気ボイラ（貫流ボイラ）-蒸発量%ボイラ効率標準規格による評価JISB8222:1993及びJISB8222:2023</v>
      </c>
      <c r="I457" s="217" t="str">
        <f>H457&amp;AB457</f>
        <v>蒸気ボイラ（貫流ボイラ）-蒸発量%ボイラ効率標準規格による評価JISB8222:1993及びJISB8222:2023JISB8222:1993及びJISB8222:2023、公益財団法人日本小型貫流ボイラー協会が規定する「ボイラー性能表示基準値」</v>
      </c>
      <c r="K457" s="160" t="s">
        <v>10857</v>
      </c>
      <c r="L457" s="227" t="s">
        <v>96</v>
      </c>
      <c r="M457" s="227" t="s">
        <v>7707</v>
      </c>
      <c r="N457" s="227" t="s">
        <v>99</v>
      </c>
      <c r="O457" s="228" t="s">
        <v>24</v>
      </c>
      <c r="P457" s="227" t="s">
        <v>3877</v>
      </c>
      <c r="Q457" s="229" t="s">
        <v>3890</v>
      </c>
      <c r="R457" s="222" t="s">
        <v>22372</v>
      </c>
      <c r="S457" s="230" t="s">
        <v>19496</v>
      </c>
      <c r="T457" s="224">
        <v>99</v>
      </c>
      <c r="U457" s="225" t="s">
        <v>19456</v>
      </c>
      <c r="V457" s="227" t="s">
        <v>3735</v>
      </c>
      <c r="W457" s="227" t="s">
        <v>3818</v>
      </c>
      <c r="X457" s="231" t="s">
        <v>1978</v>
      </c>
      <c r="Y457" s="227" t="s">
        <v>22421</v>
      </c>
      <c r="Z457" s="227" t="s">
        <v>3879</v>
      </c>
      <c r="AA457" s="227" t="s">
        <v>22422</v>
      </c>
      <c r="AB457" s="227" t="s">
        <v>22423</v>
      </c>
      <c r="AC457" s="227" t="s">
        <v>3880</v>
      </c>
      <c r="AD457" s="227" t="s">
        <v>22424</v>
      </c>
    </row>
    <row r="458" spans="2:30" ht="240" customHeight="1">
      <c r="B458" s="218" t="str">
        <f>VLOOKUP(K458,[5]水準表DB!$E$8:$H$1510,4,FALSE)</f>
        <v>A</v>
      </c>
      <c r="C458" s="219" t="str">
        <f t="shared" si="52"/>
        <v>蒸気ボイラ（貫流ボイラ）</v>
      </c>
      <c r="D458" s="219" t="str">
        <f t="shared" si="53"/>
        <v>蒸気ボイラ（貫流ボイラ）潜熱回収型</v>
      </c>
      <c r="E458" s="219" t="str">
        <f t="shared" si="54"/>
        <v>蒸気ボイラ（貫流ボイラ）潜熱回収型蒸発量</v>
      </c>
      <c r="F458" s="217" t="str">
        <f>E458&amp;V458&amp;W458</f>
        <v>蒸気ボイラ（貫流ボイラ）潜熱回収型蒸発量%ボイラ効率</v>
      </c>
      <c r="G458" s="217" t="str">
        <f t="shared" si="59"/>
        <v>蒸気ボイラ（貫流ボイラ）潜熱回収型蒸発量%ボイラ効率標準規格による評価</v>
      </c>
      <c r="H458" s="217" t="str">
        <f t="shared" si="59"/>
        <v>蒸気ボイラ（貫流ボイラ）潜熱回収型蒸発量%ボイラ効率標準規格による評価JISB8222:1993及びJISB8222:2023</v>
      </c>
      <c r="I458" s="217" t="str">
        <f>H458&amp;AB458</f>
        <v>蒸気ボイラ（貫流ボイラ）潜熱回収型蒸発量%ボイラ効率標準規格による評価JISB8222:1993及びJISB8222:2023JISB8222:1993及びJISB8222:2023、公益財団法人日本小型貫流ボイラー協会が規定する「ボイラー性能表示基準値」</v>
      </c>
      <c r="K458" s="160" t="s">
        <v>10858</v>
      </c>
      <c r="L458" s="227" t="s">
        <v>96</v>
      </c>
      <c r="M458" s="227" t="s">
        <v>7707</v>
      </c>
      <c r="N458" s="227" t="s">
        <v>99</v>
      </c>
      <c r="O458" s="221" t="s">
        <v>3895</v>
      </c>
      <c r="P458" s="220" t="s">
        <v>3877</v>
      </c>
      <c r="Q458" s="220" t="s">
        <v>3878</v>
      </c>
      <c r="R458" s="239" t="s">
        <v>22318</v>
      </c>
      <c r="S458" s="223" t="s">
        <v>19496</v>
      </c>
      <c r="T458" s="243">
        <v>100</v>
      </c>
      <c r="U458" s="241" t="s">
        <v>19456</v>
      </c>
      <c r="V458" s="220" t="s">
        <v>3735</v>
      </c>
      <c r="W458" s="220" t="s">
        <v>3818</v>
      </c>
      <c r="X458" s="226" t="s">
        <v>1978</v>
      </c>
      <c r="Y458" s="220" t="s">
        <v>22421</v>
      </c>
      <c r="Z458" s="220" t="s">
        <v>3879</v>
      </c>
      <c r="AA458" s="220" t="s">
        <v>22422</v>
      </c>
      <c r="AB458" s="220" t="s">
        <v>22423</v>
      </c>
      <c r="AC458" s="220" t="s">
        <v>3880</v>
      </c>
      <c r="AD458" s="220" t="s">
        <v>22424</v>
      </c>
    </row>
    <row r="459" spans="2:30" s="320" customFormat="1" ht="245.25" customHeight="1">
      <c r="B459" s="317"/>
      <c r="C459" s="318"/>
      <c r="D459" s="318"/>
      <c r="E459" s="318"/>
      <c r="F459" s="319"/>
      <c r="G459" s="319"/>
      <c r="H459" s="319"/>
      <c r="I459" s="319"/>
      <c r="K459" s="169" t="s">
        <v>22375</v>
      </c>
      <c r="L459" s="227" t="s">
        <v>96</v>
      </c>
      <c r="M459" s="227" t="s">
        <v>7707</v>
      </c>
      <c r="N459" s="227" t="s">
        <v>99</v>
      </c>
      <c r="O459" s="221" t="s">
        <v>3895</v>
      </c>
      <c r="P459" s="220" t="s">
        <v>3877</v>
      </c>
      <c r="Q459" s="220" t="s">
        <v>3885</v>
      </c>
      <c r="R459" s="239" t="s">
        <v>22372</v>
      </c>
      <c r="S459" s="223" t="s">
        <v>19496</v>
      </c>
      <c r="T459" s="307">
        <v>103</v>
      </c>
      <c r="U459" s="241" t="s">
        <v>19456</v>
      </c>
      <c r="V459" s="220" t="s">
        <v>3735</v>
      </c>
      <c r="W459" s="220" t="s">
        <v>3818</v>
      </c>
      <c r="X459" s="226" t="s">
        <v>1978</v>
      </c>
      <c r="Y459" s="220" t="s">
        <v>22421</v>
      </c>
      <c r="Z459" s="220" t="s">
        <v>3879</v>
      </c>
      <c r="AA459" s="220" t="s">
        <v>22422</v>
      </c>
      <c r="AB459" s="220" t="s">
        <v>22423</v>
      </c>
      <c r="AC459" s="220" t="s">
        <v>3880</v>
      </c>
      <c r="AD459" s="220" t="s">
        <v>22424</v>
      </c>
    </row>
    <row r="460" spans="2:30" ht="63.6" customHeight="1">
      <c r="B460" s="218" t="str">
        <f>VLOOKUP(K460,[5]水準表DB!$E$8:$H$1510,4,FALSE)</f>
        <v>A</v>
      </c>
      <c r="C460" s="219" t="str">
        <f t="shared" si="52"/>
        <v>蒸気ボイラ（貫流ボイラ）</v>
      </c>
      <c r="D460" s="219" t="str">
        <f t="shared" si="53"/>
        <v>蒸気ボイラ（貫流ボイラ）潜熱回収型</v>
      </c>
      <c r="E460" s="219" t="str">
        <f t="shared" si="54"/>
        <v>蒸気ボイラ（貫流ボイラ）潜熱回収型蒸発量</v>
      </c>
      <c r="F460" s="217" t="str">
        <f t="shared" ref="F460:F477" si="60">E460&amp;V460&amp;W460</f>
        <v>蒸気ボイラ（貫流ボイラ）潜熱回収型蒸発量%ボイラ効率</v>
      </c>
      <c r="G460" s="217" t="str">
        <f t="shared" ref="G460:G477" si="61">F460&amp;X460</f>
        <v>蒸気ボイラ（貫流ボイラ）潜熱回収型蒸発量%ボイラ効率標準規格による評価</v>
      </c>
      <c r="H460" s="217" t="str">
        <f t="shared" ref="H460:H477" si="62">G460&amp;Y460</f>
        <v>蒸気ボイラ（貫流ボイラ）潜熱回収型蒸発量%ボイラ効率標準規格による評価JISB8222:1993及びJISB8222:2023</v>
      </c>
      <c r="I460" s="217" t="str">
        <f t="shared" ref="I460:I477" si="63">H460&amp;AB460</f>
        <v>蒸気ボイラ（貫流ボイラ）潜熱回収型蒸発量%ボイラ効率標準規格による評価JISB8222:1993及びJISB8222:2023JISB8222:1993及びJISB8222:2023、公益財団法人日本小型貫流ボイラー協会が規定する「ボイラー性能表示基準値」</v>
      </c>
      <c r="K460" s="160" t="s">
        <v>10859</v>
      </c>
      <c r="L460" s="227" t="s">
        <v>96</v>
      </c>
      <c r="M460" s="227" t="s">
        <v>7707</v>
      </c>
      <c r="N460" s="227" t="s">
        <v>99</v>
      </c>
      <c r="O460" s="228" t="s">
        <v>3895</v>
      </c>
      <c r="P460" s="227" t="s">
        <v>3877</v>
      </c>
      <c r="Q460" s="229" t="s">
        <v>3890</v>
      </c>
      <c r="R460" s="252" t="s">
        <v>22372</v>
      </c>
      <c r="S460" s="230" t="s">
        <v>19496</v>
      </c>
      <c r="T460" s="224">
        <v>103</v>
      </c>
      <c r="U460" s="225" t="s">
        <v>19456</v>
      </c>
      <c r="V460" s="227" t="s">
        <v>3735</v>
      </c>
      <c r="W460" s="227" t="s">
        <v>3818</v>
      </c>
      <c r="X460" s="231" t="s">
        <v>1978</v>
      </c>
      <c r="Y460" s="227" t="s">
        <v>22421</v>
      </c>
      <c r="Z460" s="227" t="s">
        <v>3879</v>
      </c>
      <c r="AA460" s="227" t="s">
        <v>22422</v>
      </c>
      <c r="AB460" s="227" t="s">
        <v>22423</v>
      </c>
      <c r="AC460" s="227" t="s">
        <v>3880</v>
      </c>
      <c r="AD460" s="227" t="s">
        <v>22424</v>
      </c>
    </row>
    <row r="461" spans="2:30" ht="151.5" customHeight="1">
      <c r="B461" s="218" t="str">
        <f>VLOOKUP(K461,[5]水準表DB!$E$8:$H$1510,4,FALSE)</f>
        <v>A</v>
      </c>
      <c r="C461" s="219" t="str">
        <f t="shared" si="52"/>
        <v>蒸気ボイラ（貫流ボイラ）</v>
      </c>
      <c r="D461" s="219" t="str">
        <f t="shared" si="53"/>
        <v>蒸気ボイラ（貫流ボイラ）クローズド回収型（給水温度100℃以上）、エアヒータ（空気予熱器）の搭載</v>
      </c>
      <c r="E461" s="219" t="str">
        <f t="shared" si="54"/>
        <v>蒸気ボイラ（貫流ボイラ）クローズド回収型（給水温度100℃以上）、エアヒータ（空気予熱器）の搭載（相当）蒸発量</v>
      </c>
      <c r="F461" s="217" t="str">
        <f t="shared" si="60"/>
        <v>蒸気ボイラ（貫流ボイラ）クローズド回収型（給水温度100℃以上）、エアヒータ（空気予熱器）の搭載（相当）蒸発量%ボイラ効率</v>
      </c>
      <c r="G461" s="217" t="str">
        <f t="shared" si="61"/>
        <v>蒸気ボイラ（貫流ボイラ）クローズド回収型（給水温度100℃以上）、エアヒータ（空気予熱器）の搭載（相当）蒸発量%ボイラ効率標準規格による評価</v>
      </c>
      <c r="H461" s="217" t="str">
        <f t="shared" si="62"/>
        <v>蒸気ボイラ（貫流ボイラ）クローズド回収型（給水温度100℃以上）、エアヒータ（空気予熱器）の搭載（相当）蒸発量%ボイラ効率標準規格による評価JISB8222:1993及びJISB8222:2023</v>
      </c>
      <c r="I461" s="217" t="str">
        <f t="shared" si="63"/>
        <v>蒸気ボイラ（貫流ボイラ）クローズド回収型（給水温度100℃以上）、エアヒータ（空気予熱器）の搭載（相当）蒸発量%ボイラ効率標準規格による評価JISB8222:1993及びJISB8222:2023貫流ボイラ性能表示ガイドライン</v>
      </c>
      <c r="K461" s="160" t="s">
        <v>10860</v>
      </c>
      <c r="L461" s="227" t="s">
        <v>96</v>
      </c>
      <c r="M461" s="227" t="s">
        <v>7707</v>
      </c>
      <c r="N461" s="227" t="s">
        <v>99</v>
      </c>
      <c r="O461" s="221" t="s">
        <v>3905</v>
      </c>
      <c r="P461" s="220" t="s">
        <v>3906</v>
      </c>
      <c r="Q461" s="220" t="s">
        <v>3896</v>
      </c>
      <c r="R461" s="222" t="s">
        <v>22372</v>
      </c>
      <c r="S461" s="223" t="s">
        <v>19496</v>
      </c>
      <c r="T461" s="243">
        <v>98</v>
      </c>
      <c r="U461" s="241" t="s">
        <v>19457</v>
      </c>
      <c r="V461" s="220" t="s">
        <v>3735</v>
      </c>
      <c r="W461" s="220" t="s">
        <v>3818</v>
      </c>
      <c r="X461" s="226" t="s">
        <v>1978</v>
      </c>
      <c r="Y461" s="220" t="s">
        <v>22421</v>
      </c>
      <c r="Z461" s="220" t="s">
        <v>3879</v>
      </c>
      <c r="AA461" s="220" t="s">
        <v>22422</v>
      </c>
      <c r="AB461" s="220" t="s">
        <v>3907</v>
      </c>
      <c r="AC461" s="220" t="s">
        <v>3907</v>
      </c>
      <c r="AD461" s="220" t="s">
        <v>3908</v>
      </c>
    </row>
    <row r="462" spans="2:30" ht="98.25" customHeight="1">
      <c r="B462" s="218" t="str">
        <f>VLOOKUP(K462,[5]水準表DB!$E$8:$H$1510,4,FALSE)</f>
        <v>A</v>
      </c>
      <c r="C462" s="219" t="str">
        <f t="shared" si="52"/>
        <v>蒸気ボイラ（貫流ボイラ）</v>
      </c>
      <c r="D462" s="219" t="str">
        <f t="shared" si="53"/>
        <v>蒸気ボイラ（貫流ボイラ）クローズド回収型（給水温度100℃以上）、エアヒータ（空気予熱器）の搭載</v>
      </c>
      <c r="E462" s="219" t="str">
        <f t="shared" si="54"/>
        <v>蒸気ボイラ（貫流ボイラ）クローズド回収型（給水温度100℃以上）、エアヒータ（空気予熱器）の搭載（相当）蒸発量</v>
      </c>
      <c r="F462" s="217" t="str">
        <f t="shared" si="60"/>
        <v>蒸気ボイラ（貫流ボイラ）クローズド回収型（給水温度100℃以上）、エアヒータ（空気予熱器）の搭載（相当）蒸発量%ボイラ効率</v>
      </c>
      <c r="G462" s="217" t="str">
        <f t="shared" si="61"/>
        <v>蒸気ボイラ（貫流ボイラ）クローズド回収型（給水温度100℃以上）、エアヒータ（空気予熱器）の搭載（相当）蒸発量%ボイラ効率標準規格による評価</v>
      </c>
      <c r="H462" s="217" t="str">
        <f t="shared" si="62"/>
        <v>蒸気ボイラ（貫流ボイラ）クローズド回収型（給水温度100℃以上）、エアヒータ（空気予熱器）の搭載（相当）蒸発量%ボイラ効率標準規格による評価JISB8222:1993及びJISB8222:2023</v>
      </c>
      <c r="I462" s="217" t="str">
        <f t="shared" si="63"/>
        <v>蒸気ボイラ（貫流ボイラ）クローズド回収型（給水温度100℃以上）、エアヒータ（空気予熱器）の搭載（相当）蒸発量%ボイラ効率標準規格による評価JISB8222:1993及びJISB8222:2023貫流ボイラ性能表示ガイドライン</v>
      </c>
      <c r="K462" s="160" t="s">
        <v>10861</v>
      </c>
      <c r="L462" s="233" t="s">
        <v>96</v>
      </c>
      <c r="M462" s="233" t="s">
        <v>7707</v>
      </c>
      <c r="N462" s="233" t="s">
        <v>99</v>
      </c>
      <c r="O462" s="232" t="s">
        <v>3905</v>
      </c>
      <c r="P462" s="233" t="s">
        <v>3906</v>
      </c>
      <c r="Q462" s="244" t="s">
        <v>3890</v>
      </c>
      <c r="R462" s="252" t="s">
        <v>22372</v>
      </c>
      <c r="S462" s="234" t="s">
        <v>19496</v>
      </c>
      <c r="T462" s="245">
        <v>98</v>
      </c>
      <c r="U462" s="246" t="s">
        <v>19457</v>
      </c>
      <c r="V462" s="233" t="s">
        <v>3735</v>
      </c>
      <c r="W462" s="233" t="s">
        <v>3818</v>
      </c>
      <c r="X462" s="236" t="s">
        <v>1978</v>
      </c>
      <c r="Y462" s="233" t="s">
        <v>22421</v>
      </c>
      <c r="Z462" s="233" t="s">
        <v>3879</v>
      </c>
      <c r="AA462" s="233" t="s">
        <v>22422</v>
      </c>
      <c r="AB462" s="233" t="s">
        <v>3907</v>
      </c>
      <c r="AC462" s="233" t="s">
        <v>3907</v>
      </c>
      <c r="AD462" s="233" t="s">
        <v>3908</v>
      </c>
    </row>
    <row r="463" spans="2:30" ht="135" customHeight="1">
      <c r="B463" s="218" t="str">
        <f>VLOOKUP(K463,[5]水準表DB!$E$8:$H$1510,4,FALSE)</f>
        <v>A</v>
      </c>
      <c r="C463" s="219" t="str">
        <f t="shared" si="52"/>
        <v>蒸気ボイラ（炉筒煙管ボイラ）</v>
      </c>
      <c r="D463" s="219" t="str">
        <f t="shared" si="53"/>
        <v>蒸気ボイラ（炉筒煙管ボイラ）-</v>
      </c>
      <c r="E463" s="219" t="str">
        <f t="shared" si="54"/>
        <v>蒸気ボイラ（炉筒煙管ボイラ）-蒸発量</v>
      </c>
      <c r="F463" s="217" t="str">
        <f t="shared" si="60"/>
        <v>蒸気ボイラ（炉筒煙管ボイラ）-蒸発量%ボイラ効率</v>
      </c>
      <c r="G463" s="217" t="str">
        <f t="shared" si="61"/>
        <v>蒸気ボイラ（炉筒煙管ボイラ）-蒸発量%ボイラ効率標準規格による評価</v>
      </c>
      <c r="H463" s="217" t="str">
        <f t="shared" si="62"/>
        <v>蒸気ボイラ（炉筒煙管ボイラ）-蒸発量%ボイラ効率標準規格による評価JISB8222:1993及びJISB8222:2023</v>
      </c>
      <c r="I463" s="217" t="str">
        <f t="shared" si="63"/>
        <v>蒸気ボイラ（炉筒煙管ボイラ）-蒸発量%ボイラ効率標準規格による評価JISB8222:1993及びJISB8222:2023JISB8222:1993及びJISB8222:2023</v>
      </c>
      <c r="K463" s="163" t="s">
        <v>10862</v>
      </c>
      <c r="L463" s="229" t="s">
        <v>96</v>
      </c>
      <c r="M463" s="229" t="s">
        <v>7708</v>
      </c>
      <c r="N463" s="242" t="s">
        <v>100</v>
      </c>
      <c r="O463" s="255" t="s">
        <v>24</v>
      </c>
      <c r="P463" s="229" t="s">
        <v>3877</v>
      </c>
      <c r="Q463" s="229" t="s">
        <v>3878</v>
      </c>
      <c r="R463" s="222" t="s">
        <v>22372</v>
      </c>
      <c r="S463" s="230" t="s">
        <v>19496</v>
      </c>
      <c r="T463" s="224">
        <v>92</v>
      </c>
      <c r="U463" s="225" t="s">
        <v>19456</v>
      </c>
      <c r="V463" s="229" t="s">
        <v>3735</v>
      </c>
      <c r="W463" s="229" t="s">
        <v>3818</v>
      </c>
      <c r="X463" s="242" t="s">
        <v>1978</v>
      </c>
      <c r="Y463" s="229" t="s">
        <v>22421</v>
      </c>
      <c r="Z463" s="229" t="s">
        <v>3879</v>
      </c>
      <c r="AA463" s="229" t="s">
        <v>22422</v>
      </c>
      <c r="AB463" s="229" t="s">
        <v>22421</v>
      </c>
      <c r="AC463" s="229" t="s">
        <v>3879</v>
      </c>
      <c r="AD463" s="229" t="s">
        <v>22422</v>
      </c>
    </row>
    <row r="464" spans="2:30" ht="90.75" customHeight="1">
      <c r="B464" s="218" t="str">
        <f>VLOOKUP(K464,[5]水準表DB!$E$8:$H$1510,4,FALSE)</f>
        <v>A</v>
      </c>
      <c r="C464" s="219" t="str">
        <f t="shared" si="52"/>
        <v>蒸気ボイラ（炉筒煙管ボイラ）</v>
      </c>
      <c r="D464" s="219" t="str">
        <f t="shared" si="53"/>
        <v>蒸気ボイラ（炉筒煙管ボイラ）-</v>
      </c>
      <c r="E464" s="219" t="str">
        <f t="shared" si="54"/>
        <v>蒸気ボイラ（炉筒煙管ボイラ）-蒸発量</v>
      </c>
      <c r="F464" s="217" t="str">
        <f t="shared" si="60"/>
        <v>蒸気ボイラ（炉筒煙管ボイラ）-蒸発量%ボイラ効率</v>
      </c>
      <c r="G464" s="217" t="str">
        <f t="shared" si="61"/>
        <v>蒸気ボイラ（炉筒煙管ボイラ）-蒸発量%ボイラ効率標準規格による評価</v>
      </c>
      <c r="H464" s="217" t="str">
        <f t="shared" si="62"/>
        <v>蒸気ボイラ（炉筒煙管ボイラ）-蒸発量%ボイラ効率標準規格による評価JISB8222:1993及びJISB8222:2023</v>
      </c>
      <c r="I464" s="217" t="str">
        <f t="shared" si="63"/>
        <v>蒸気ボイラ（炉筒煙管ボイラ）-蒸発量%ボイラ効率標準規格による評価JISB8222:1993及びJISB8222:2023JISB8222:1993及びJISB8222:2023</v>
      </c>
      <c r="K464" s="160" t="s">
        <v>10863</v>
      </c>
      <c r="L464" s="227" t="s">
        <v>96</v>
      </c>
      <c r="M464" s="227" t="s">
        <v>7708</v>
      </c>
      <c r="N464" s="231" t="s">
        <v>100</v>
      </c>
      <c r="O464" s="228" t="s">
        <v>24</v>
      </c>
      <c r="P464" s="227" t="s">
        <v>3877</v>
      </c>
      <c r="Q464" s="229" t="s">
        <v>3885</v>
      </c>
      <c r="R464" s="222" t="s">
        <v>22372</v>
      </c>
      <c r="S464" s="230" t="s">
        <v>19496</v>
      </c>
      <c r="T464" s="224">
        <v>92</v>
      </c>
      <c r="U464" s="225" t="s">
        <v>19456</v>
      </c>
      <c r="V464" s="227" t="s">
        <v>3735</v>
      </c>
      <c r="W464" s="227" t="s">
        <v>3818</v>
      </c>
      <c r="X464" s="231" t="s">
        <v>1978</v>
      </c>
      <c r="Y464" s="227" t="s">
        <v>22421</v>
      </c>
      <c r="Z464" s="227" t="s">
        <v>3879</v>
      </c>
      <c r="AA464" s="227" t="s">
        <v>22422</v>
      </c>
      <c r="AB464" s="227" t="s">
        <v>22421</v>
      </c>
      <c r="AC464" s="227" t="s">
        <v>3879</v>
      </c>
      <c r="AD464" s="227" t="s">
        <v>22422</v>
      </c>
    </row>
    <row r="465" spans="2:30" ht="90.75" customHeight="1">
      <c r="B465" s="218" t="str">
        <f>VLOOKUP(K465,[5]水準表DB!$E$8:$H$1510,4,FALSE)</f>
        <v>A</v>
      </c>
      <c r="C465" s="219" t="str">
        <f t="shared" si="52"/>
        <v>蒸気ボイラ（炉筒煙管ボイラ）</v>
      </c>
      <c r="D465" s="219" t="str">
        <f t="shared" si="53"/>
        <v>蒸気ボイラ（炉筒煙管ボイラ）-</v>
      </c>
      <c r="E465" s="219" t="str">
        <f t="shared" si="54"/>
        <v>蒸気ボイラ（炉筒煙管ボイラ）-蒸発量</v>
      </c>
      <c r="F465" s="217" t="str">
        <f t="shared" si="60"/>
        <v>蒸気ボイラ（炉筒煙管ボイラ）-蒸発量%ボイラ効率</v>
      </c>
      <c r="G465" s="217" t="str">
        <f t="shared" si="61"/>
        <v>蒸気ボイラ（炉筒煙管ボイラ）-蒸発量%ボイラ効率標準規格による評価</v>
      </c>
      <c r="H465" s="217" t="str">
        <f t="shared" si="62"/>
        <v>蒸気ボイラ（炉筒煙管ボイラ）-蒸発量%ボイラ効率標準規格による評価JISB8222:1993及びJISB8222:2023</v>
      </c>
      <c r="I465" s="217" t="str">
        <f t="shared" si="63"/>
        <v>蒸気ボイラ（炉筒煙管ボイラ）-蒸発量%ボイラ効率標準規格による評価JISB8222:1993及びJISB8222:2023JISB8222:1993及びJISB8222:2023</v>
      </c>
      <c r="K465" s="160" t="s">
        <v>10864</v>
      </c>
      <c r="L465" s="227" t="s">
        <v>96</v>
      </c>
      <c r="M465" s="227" t="s">
        <v>7708</v>
      </c>
      <c r="N465" s="231" t="s">
        <v>100</v>
      </c>
      <c r="O465" s="228" t="s">
        <v>24</v>
      </c>
      <c r="P465" s="227" t="s">
        <v>3877</v>
      </c>
      <c r="Q465" s="229" t="s">
        <v>3921</v>
      </c>
      <c r="R465" s="222" t="s">
        <v>22372</v>
      </c>
      <c r="S465" s="230" t="s">
        <v>19496</v>
      </c>
      <c r="T465" s="224">
        <v>96</v>
      </c>
      <c r="U465" s="225" t="s">
        <v>19456</v>
      </c>
      <c r="V465" s="227" t="s">
        <v>3735</v>
      </c>
      <c r="W465" s="227" t="s">
        <v>3818</v>
      </c>
      <c r="X465" s="231" t="s">
        <v>1978</v>
      </c>
      <c r="Y465" s="227" t="s">
        <v>22421</v>
      </c>
      <c r="Z465" s="227" t="s">
        <v>3879</v>
      </c>
      <c r="AA465" s="227" t="s">
        <v>22422</v>
      </c>
      <c r="AB465" s="227" t="s">
        <v>22421</v>
      </c>
      <c r="AC465" s="227" t="s">
        <v>3879</v>
      </c>
      <c r="AD465" s="227" t="s">
        <v>22422</v>
      </c>
    </row>
    <row r="466" spans="2:30" ht="90.75" customHeight="1">
      <c r="B466" s="218" t="str">
        <f>VLOOKUP(K466,[5]水準表DB!$E$8:$H$1510,4,FALSE)</f>
        <v>A</v>
      </c>
      <c r="C466" s="219" t="str">
        <f t="shared" si="52"/>
        <v>蒸気ボイラ（炉筒煙管ボイラ）</v>
      </c>
      <c r="D466" s="219" t="str">
        <f t="shared" si="53"/>
        <v>蒸気ボイラ（炉筒煙管ボイラ）-</v>
      </c>
      <c r="E466" s="219" t="str">
        <f t="shared" si="54"/>
        <v>蒸気ボイラ（炉筒煙管ボイラ）-蒸発量</v>
      </c>
      <c r="F466" s="217" t="str">
        <f t="shared" si="60"/>
        <v>蒸気ボイラ（炉筒煙管ボイラ）-蒸発量%ボイラ効率</v>
      </c>
      <c r="G466" s="217" t="str">
        <f t="shared" si="61"/>
        <v>蒸気ボイラ（炉筒煙管ボイラ）-蒸発量%ボイラ効率標準規格による評価</v>
      </c>
      <c r="H466" s="217" t="str">
        <f t="shared" si="62"/>
        <v>蒸気ボイラ（炉筒煙管ボイラ）-蒸発量%ボイラ効率標準規格による評価JISB8222:1993及びJISB8222:2023</v>
      </c>
      <c r="I466" s="217" t="str">
        <f t="shared" si="63"/>
        <v>蒸気ボイラ（炉筒煙管ボイラ）-蒸発量%ボイラ効率標準規格による評価JISB8222:1993及びJISB8222:2023JISB8222:1993及びJISB8222:2023</v>
      </c>
      <c r="K466" s="160" t="s">
        <v>10865</v>
      </c>
      <c r="L466" s="227" t="s">
        <v>96</v>
      </c>
      <c r="M466" s="227" t="s">
        <v>7708</v>
      </c>
      <c r="N466" s="231" t="s">
        <v>100</v>
      </c>
      <c r="O466" s="228" t="s">
        <v>24</v>
      </c>
      <c r="P466" s="227" t="s">
        <v>3877</v>
      </c>
      <c r="Q466" s="229" t="s">
        <v>3926</v>
      </c>
      <c r="R466" s="222" t="s">
        <v>22372</v>
      </c>
      <c r="S466" s="230" t="s">
        <v>19496</v>
      </c>
      <c r="T466" s="224">
        <v>96</v>
      </c>
      <c r="U466" s="225" t="s">
        <v>19456</v>
      </c>
      <c r="V466" s="227" t="s">
        <v>3735</v>
      </c>
      <c r="W466" s="227" t="s">
        <v>3818</v>
      </c>
      <c r="X466" s="231" t="s">
        <v>1978</v>
      </c>
      <c r="Y466" s="227" t="s">
        <v>22421</v>
      </c>
      <c r="Z466" s="227" t="s">
        <v>3879</v>
      </c>
      <c r="AA466" s="227" t="s">
        <v>22422</v>
      </c>
      <c r="AB466" s="227" t="s">
        <v>22421</v>
      </c>
      <c r="AC466" s="227" t="s">
        <v>3879</v>
      </c>
      <c r="AD466" s="227" t="s">
        <v>22422</v>
      </c>
    </row>
    <row r="467" spans="2:30" ht="90.75" customHeight="1">
      <c r="B467" s="218" t="str">
        <f>VLOOKUP(K467,[5]水準表DB!$E$8:$H$1510,4,FALSE)</f>
        <v>A</v>
      </c>
      <c r="C467" s="219" t="str">
        <f t="shared" si="52"/>
        <v>蒸気ボイラ（炉筒煙管ボイラ）</v>
      </c>
      <c r="D467" s="219" t="str">
        <f t="shared" si="53"/>
        <v>蒸気ボイラ（炉筒煙管ボイラ）-</v>
      </c>
      <c r="E467" s="219" t="str">
        <f t="shared" si="54"/>
        <v>蒸気ボイラ（炉筒煙管ボイラ）-蒸発量</v>
      </c>
      <c r="F467" s="217" t="str">
        <f t="shared" si="60"/>
        <v>蒸気ボイラ（炉筒煙管ボイラ）-蒸発量%ボイラ効率</v>
      </c>
      <c r="G467" s="217" t="str">
        <f t="shared" si="61"/>
        <v>蒸気ボイラ（炉筒煙管ボイラ）-蒸発量%ボイラ効率標準規格による評価</v>
      </c>
      <c r="H467" s="217" t="str">
        <f t="shared" si="62"/>
        <v>蒸気ボイラ（炉筒煙管ボイラ）-蒸発量%ボイラ効率標準規格による評価JISB8222:1993及びJISB8222:2023</v>
      </c>
      <c r="I467" s="217" t="str">
        <f t="shared" si="63"/>
        <v>蒸気ボイラ（炉筒煙管ボイラ）-蒸発量%ボイラ効率標準規格による評価JISB8222:1993及びJISB8222:2023JISB8222:1993及びJISB8222:2023</v>
      </c>
      <c r="K467" s="160" t="s">
        <v>10866</v>
      </c>
      <c r="L467" s="227" t="s">
        <v>96</v>
      </c>
      <c r="M467" s="227" t="s">
        <v>7708</v>
      </c>
      <c r="N467" s="231" t="s">
        <v>100</v>
      </c>
      <c r="O467" s="228" t="s">
        <v>24</v>
      </c>
      <c r="P467" s="227" t="s">
        <v>3877</v>
      </c>
      <c r="Q467" s="229" t="s">
        <v>3931</v>
      </c>
      <c r="R467" s="252" t="s">
        <v>22372</v>
      </c>
      <c r="S467" s="230" t="s">
        <v>19496</v>
      </c>
      <c r="T467" s="224">
        <v>92</v>
      </c>
      <c r="U467" s="225" t="s">
        <v>19456</v>
      </c>
      <c r="V467" s="227" t="s">
        <v>3735</v>
      </c>
      <c r="W467" s="227" t="s">
        <v>3818</v>
      </c>
      <c r="X467" s="231" t="s">
        <v>1978</v>
      </c>
      <c r="Y467" s="227" t="s">
        <v>22421</v>
      </c>
      <c r="Z467" s="227" t="s">
        <v>3879</v>
      </c>
      <c r="AA467" s="227" t="s">
        <v>22422</v>
      </c>
      <c r="AB467" s="227" t="s">
        <v>22421</v>
      </c>
      <c r="AC467" s="227" t="s">
        <v>3879</v>
      </c>
      <c r="AD467" s="227" t="s">
        <v>22422</v>
      </c>
    </row>
    <row r="468" spans="2:30" ht="97.5" customHeight="1">
      <c r="B468" s="218" t="str">
        <f>VLOOKUP(K468,[5]水準表DB!$E$8:$H$1510,4,FALSE)</f>
        <v>A</v>
      </c>
      <c r="C468" s="219" t="str">
        <f t="shared" ref="C468:C556" si="64">M468</f>
        <v>蒸気ボイラ（炉筒煙管ボイラ）</v>
      </c>
      <c r="D468" s="219" t="str">
        <f t="shared" ref="D468:D556" si="65">M468&amp;O468</f>
        <v>蒸気ボイラ（炉筒煙管ボイラ）潜熱回収型、都市ガス13A焚き</v>
      </c>
      <c r="E468" s="219" t="str">
        <f t="shared" ref="E468:E556" si="66">D468&amp;P468</f>
        <v>蒸気ボイラ（炉筒煙管ボイラ）潜熱回収型、都市ガス13A焚き蒸発量</v>
      </c>
      <c r="F468" s="217" t="str">
        <f t="shared" si="60"/>
        <v>蒸気ボイラ（炉筒煙管ボイラ）潜熱回収型、都市ガス13A焚き蒸発量%ボイラ効率</v>
      </c>
      <c r="G468" s="217" t="str">
        <f t="shared" si="61"/>
        <v>蒸気ボイラ（炉筒煙管ボイラ）潜熱回収型、都市ガス13A焚き蒸発量%ボイラ効率標準規格による評価</v>
      </c>
      <c r="H468" s="217" t="str">
        <f t="shared" si="62"/>
        <v>蒸気ボイラ（炉筒煙管ボイラ）潜熱回収型、都市ガス13A焚き蒸発量%ボイラ効率標準規格による評価JISB8222:1993及びJISB8222:2023</v>
      </c>
      <c r="I468" s="217" t="str">
        <f t="shared" si="63"/>
        <v>蒸気ボイラ（炉筒煙管ボイラ）潜熱回収型、都市ガス13A焚き蒸発量%ボイラ効率標準規格による評価JISB8222:1993及びJISB8222:2023JISB8222:1993及びJISB8222:2023</v>
      </c>
      <c r="K468" s="160" t="s">
        <v>10867</v>
      </c>
      <c r="L468" s="227" t="s">
        <v>96</v>
      </c>
      <c r="M468" s="227" t="s">
        <v>7708</v>
      </c>
      <c r="N468" s="231" t="s">
        <v>100</v>
      </c>
      <c r="O468" s="221" t="s">
        <v>3842</v>
      </c>
      <c r="P468" s="220" t="s">
        <v>3877</v>
      </c>
      <c r="Q468" s="220" t="s">
        <v>3878</v>
      </c>
      <c r="R468" s="222" t="s">
        <v>22373</v>
      </c>
      <c r="S468" s="223" t="s">
        <v>19496</v>
      </c>
      <c r="T468" s="243" t="s">
        <v>24</v>
      </c>
      <c r="U468" s="241" t="s">
        <v>19456</v>
      </c>
      <c r="V468" s="220" t="s">
        <v>3735</v>
      </c>
      <c r="W468" s="220" t="s">
        <v>3818</v>
      </c>
      <c r="X468" s="226" t="s">
        <v>1978</v>
      </c>
      <c r="Y468" s="220" t="s">
        <v>22421</v>
      </c>
      <c r="Z468" s="220" t="s">
        <v>3879</v>
      </c>
      <c r="AA468" s="220" t="s">
        <v>22422</v>
      </c>
      <c r="AB468" s="220" t="s">
        <v>22421</v>
      </c>
      <c r="AC468" s="220" t="s">
        <v>3879</v>
      </c>
      <c r="AD468" s="220" t="s">
        <v>22422</v>
      </c>
    </row>
    <row r="469" spans="2:30" ht="67.5" customHeight="1">
      <c r="B469" s="218" t="str">
        <f>VLOOKUP(K469,[5]水準表DB!$E$8:$H$1510,4,FALSE)</f>
        <v>A</v>
      </c>
      <c r="C469" s="219" t="str">
        <f t="shared" si="64"/>
        <v>蒸気ボイラ（炉筒煙管ボイラ）</v>
      </c>
      <c r="D469" s="219" t="str">
        <f t="shared" si="65"/>
        <v>蒸気ボイラ（炉筒煙管ボイラ）潜熱回収型、都市ガス13A焚き</v>
      </c>
      <c r="E469" s="219" t="str">
        <f t="shared" si="66"/>
        <v>蒸気ボイラ（炉筒煙管ボイラ）潜熱回収型、都市ガス13A焚き蒸発量</v>
      </c>
      <c r="F469" s="217" t="str">
        <f t="shared" si="60"/>
        <v>蒸気ボイラ（炉筒煙管ボイラ）潜熱回収型、都市ガス13A焚き蒸発量%ボイラ効率</v>
      </c>
      <c r="G469" s="217" t="str">
        <f t="shared" si="61"/>
        <v>蒸気ボイラ（炉筒煙管ボイラ）潜熱回収型、都市ガス13A焚き蒸発量%ボイラ効率標準規格による評価</v>
      </c>
      <c r="H469" s="217" t="str">
        <f t="shared" si="62"/>
        <v>蒸気ボイラ（炉筒煙管ボイラ）潜熱回収型、都市ガス13A焚き蒸発量%ボイラ効率標準規格による評価JISB8222:1993及びJISB8222:2023</v>
      </c>
      <c r="I469" s="217" t="str">
        <f t="shared" si="63"/>
        <v>蒸気ボイラ（炉筒煙管ボイラ）潜熱回収型、都市ガス13A焚き蒸発量%ボイラ効率標準規格による評価JISB8222:1993及びJISB8222:2023JISB8222:1993及びJISB8222:2023</v>
      </c>
      <c r="K469" s="160" t="s">
        <v>10868</v>
      </c>
      <c r="L469" s="227" t="s">
        <v>96</v>
      </c>
      <c r="M469" s="227" t="s">
        <v>7708</v>
      </c>
      <c r="N469" s="231" t="s">
        <v>100</v>
      </c>
      <c r="O469" s="228" t="s">
        <v>3842</v>
      </c>
      <c r="P469" s="227" t="s">
        <v>3877</v>
      </c>
      <c r="Q469" s="229" t="s">
        <v>3885</v>
      </c>
      <c r="R469" s="222" t="s">
        <v>22372</v>
      </c>
      <c r="S469" s="230" t="s">
        <v>19496</v>
      </c>
      <c r="T469" s="224">
        <v>102</v>
      </c>
      <c r="U469" s="225" t="s">
        <v>19456</v>
      </c>
      <c r="V469" s="229" t="s">
        <v>3735</v>
      </c>
      <c r="W469" s="227" t="s">
        <v>3818</v>
      </c>
      <c r="X469" s="231" t="s">
        <v>1978</v>
      </c>
      <c r="Y469" s="227" t="s">
        <v>22421</v>
      </c>
      <c r="Z469" s="227" t="s">
        <v>3879</v>
      </c>
      <c r="AA469" s="227" t="s">
        <v>22422</v>
      </c>
      <c r="AB469" s="227" t="s">
        <v>22421</v>
      </c>
      <c r="AC469" s="227" t="s">
        <v>3879</v>
      </c>
      <c r="AD469" s="227" t="s">
        <v>22422</v>
      </c>
    </row>
    <row r="470" spans="2:30" ht="67.5" customHeight="1">
      <c r="B470" s="218" t="str">
        <f>VLOOKUP(K470,[5]水準表DB!$E$8:$H$1510,4,FALSE)</f>
        <v>A</v>
      </c>
      <c r="C470" s="219" t="str">
        <f t="shared" si="64"/>
        <v>蒸気ボイラ（炉筒煙管ボイラ）</v>
      </c>
      <c r="D470" s="219" t="str">
        <f t="shared" si="65"/>
        <v>蒸気ボイラ（炉筒煙管ボイラ）潜熱回収型、都市ガス13A焚き</v>
      </c>
      <c r="E470" s="219" t="str">
        <f t="shared" si="66"/>
        <v>蒸気ボイラ（炉筒煙管ボイラ）潜熱回収型、都市ガス13A焚き蒸発量</v>
      </c>
      <c r="F470" s="217" t="str">
        <f t="shared" si="60"/>
        <v>蒸気ボイラ（炉筒煙管ボイラ）潜熱回収型、都市ガス13A焚き蒸発量%ボイラ効率</v>
      </c>
      <c r="G470" s="217" t="str">
        <f t="shared" si="61"/>
        <v>蒸気ボイラ（炉筒煙管ボイラ）潜熱回収型、都市ガス13A焚き蒸発量%ボイラ効率標準規格による評価</v>
      </c>
      <c r="H470" s="217" t="str">
        <f t="shared" si="62"/>
        <v>蒸気ボイラ（炉筒煙管ボイラ）潜熱回収型、都市ガス13A焚き蒸発量%ボイラ効率標準規格による評価JISB8222:1993及びJISB8222:2023</v>
      </c>
      <c r="I470" s="217" t="str">
        <f t="shared" si="63"/>
        <v>蒸気ボイラ（炉筒煙管ボイラ）潜熱回収型、都市ガス13A焚き蒸発量%ボイラ効率標準規格による評価JISB8222:1993及びJISB8222:2023JISB8222:1993及びJISB8222:2023</v>
      </c>
      <c r="K470" s="160" t="s">
        <v>10869</v>
      </c>
      <c r="L470" s="227" t="s">
        <v>96</v>
      </c>
      <c r="M470" s="227" t="s">
        <v>7708</v>
      </c>
      <c r="N470" s="231" t="s">
        <v>100</v>
      </c>
      <c r="O470" s="228" t="s">
        <v>3842</v>
      </c>
      <c r="P470" s="227" t="s">
        <v>3877</v>
      </c>
      <c r="Q470" s="229" t="s">
        <v>3890</v>
      </c>
      <c r="R470" s="222" t="s">
        <v>22373</v>
      </c>
      <c r="S470" s="230" t="s">
        <v>19496</v>
      </c>
      <c r="T470" s="224" t="s">
        <v>24</v>
      </c>
      <c r="U470" s="225" t="s">
        <v>19456</v>
      </c>
      <c r="V470" s="229" t="s">
        <v>3735</v>
      </c>
      <c r="W470" s="227" t="s">
        <v>3818</v>
      </c>
      <c r="X470" s="231" t="s">
        <v>1978</v>
      </c>
      <c r="Y470" s="227" t="s">
        <v>22421</v>
      </c>
      <c r="Z470" s="227" t="s">
        <v>3879</v>
      </c>
      <c r="AA470" s="227" t="s">
        <v>22422</v>
      </c>
      <c r="AB470" s="227" t="s">
        <v>22421</v>
      </c>
      <c r="AC470" s="227" t="s">
        <v>3879</v>
      </c>
      <c r="AD470" s="227" t="s">
        <v>22422</v>
      </c>
    </row>
    <row r="471" spans="2:30" ht="135" customHeight="1">
      <c r="B471" s="218" t="str">
        <f>VLOOKUP(K471,[5]水準表DB!$E$8:$H$1510,4,FALSE)</f>
        <v>A</v>
      </c>
      <c r="C471" s="219" t="str">
        <f t="shared" si="64"/>
        <v>蒸気ボイラ（水管ボイラ）</v>
      </c>
      <c r="D471" s="219" t="str">
        <f t="shared" si="65"/>
        <v>蒸気ボイラ（水管ボイラ）-</v>
      </c>
      <c r="E471" s="219" t="str">
        <f t="shared" si="66"/>
        <v>蒸気ボイラ（水管ボイラ）-蒸発量</v>
      </c>
      <c r="F471" s="217" t="str">
        <f t="shared" si="60"/>
        <v>蒸気ボイラ（水管ボイラ）-蒸発量%ボイラ効率</v>
      </c>
      <c r="G471" s="217" t="str">
        <f t="shared" si="61"/>
        <v>蒸気ボイラ（水管ボイラ）-蒸発量%ボイラ効率標準規格による評価</v>
      </c>
      <c r="H471" s="217" t="str">
        <f t="shared" si="62"/>
        <v>蒸気ボイラ（水管ボイラ）-蒸発量%ボイラ効率標準規格による評価JISB8222:1993及びJISB8222:2023</v>
      </c>
      <c r="I471" s="217" t="str">
        <f t="shared" si="63"/>
        <v>蒸気ボイラ（水管ボイラ）-蒸発量%ボイラ効率標準規格による評価JISB8222:1993及びJISB8222:2023JISB8222:1993及びJISB8222:2023</v>
      </c>
      <c r="K471" s="160" t="s">
        <v>10870</v>
      </c>
      <c r="L471" s="220" t="s">
        <v>96</v>
      </c>
      <c r="M471" s="220" t="s">
        <v>7709</v>
      </c>
      <c r="N471" s="226" t="s">
        <v>101</v>
      </c>
      <c r="O471" s="221" t="s">
        <v>24</v>
      </c>
      <c r="P471" s="220" t="s">
        <v>3877</v>
      </c>
      <c r="Q471" s="220" t="s">
        <v>3878</v>
      </c>
      <c r="R471" s="239" t="s">
        <v>22318</v>
      </c>
      <c r="S471" s="223" t="s">
        <v>19496</v>
      </c>
      <c r="T471" s="243">
        <v>92</v>
      </c>
      <c r="U471" s="241" t="s">
        <v>19456</v>
      </c>
      <c r="V471" s="220" t="s">
        <v>3735</v>
      </c>
      <c r="W471" s="220" t="s">
        <v>3818</v>
      </c>
      <c r="X471" s="226" t="s">
        <v>1978</v>
      </c>
      <c r="Y471" s="220" t="s">
        <v>22421</v>
      </c>
      <c r="Z471" s="220" t="s">
        <v>3879</v>
      </c>
      <c r="AA471" s="220" t="s">
        <v>22422</v>
      </c>
      <c r="AB471" s="220" t="s">
        <v>22421</v>
      </c>
      <c r="AC471" s="220" t="s">
        <v>3879</v>
      </c>
      <c r="AD471" s="220" t="s">
        <v>22422</v>
      </c>
    </row>
    <row r="472" spans="2:30" ht="87" customHeight="1">
      <c r="B472" s="218" t="str">
        <f>VLOOKUP(K472,[5]水準表DB!$E$8:$H$1510,4,FALSE)</f>
        <v>A</v>
      </c>
      <c r="C472" s="219" t="str">
        <f t="shared" si="64"/>
        <v>蒸気ボイラ（水管ボイラ）</v>
      </c>
      <c r="D472" s="219" t="str">
        <f t="shared" si="65"/>
        <v>蒸気ボイラ（水管ボイラ）-</v>
      </c>
      <c r="E472" s="219" t="str">
        <f t="shared" si="66"/>
        <v>蒸気ボイラ（水管ボイラ）-蒸発量</v>
      </c>
      <c r="F472" s="217" t="str">
        <f t="shared" si="60"/>
        <v>蒸気ボイラ（水管ボイラ）-蒸発量%ボイラ効率</v>
      </c>
      <c r="G472" s="217" t="str">
        <f t="shared" si="61"/>
        <v>蒸気ボイラ（水管ボイラ）-蒸発量%ボイラ効率標準規格による評価</v>
      </c>
      <c r="H472" s="217" t="str">
        <f t="shared" si="62"/>
        <v>蒸気ボイラ（水管ボイラ）-蒸発量%ボイラ効率標準規格による評価JISB8222:1993及びJISB8222:2023</v>
      </c>
      <c r="I472" s="217" t="str">
        <f t="shared" si="63"/>
        <v>蒸気ボイラ（水管ボイラ）-蒸発量%ボイラ効率標準規格による評価JISB8222:1993及びJISB8222:2023JISB8222:1993及びJISB8222:2023</v>
      </c>
      <c r="K472" s="160" t="s">
        <v>10871</v>
      </c>
      <c r="L472" s="227" t="s">
        <v>96</v>
      </c>
      <c r="M472" s="227" t="s">
        <v>7709</v>
      </c>
      <c r="N472" s="231" t="s">
        <v>101</v>
      </c>
      <c r="O472" s="228" t="s">
        <v>24</v>
      </c>
      <c r="P472" s="227" t="s">
        <v>3877</v>
      </c>
      <c r="Q472" s="229" t="s">
        <v>3885</v>
      </c>
      <c r="R472" s="222" t="s">
        <v>22373</v>
      </c>
      <c r="S472" s="230" t="s">
        <v>19496</v>
      </c>
      <c r="T472" s="224" t="s">
        <v>24</v>
      </c>
      <c r="U472" s="225" t="s">
        <v>19456</v>
      </c>
      <c r="V472" s="227" t="s">
        <v>3735</v>
      </c>
      <c r="W472" s="227" t="s">
        <v>3818</v>
      </c>
      <c r="X472" s="231" t="s">
        <v>1978</v>
      </c>
      <c r="Y472" s="227" t="s">
        <v>22421</v>
      </c>
      <c r="Z472" s="227" t="s">
        <v>3879</v>
      </c>
      <c r="AA472" s="227" t="s">
        <v>22422</v>
      </c>
      <c r="AB472" s="227" t="s">
        <v>22421</v>
      </c>
      <c r="AC472" s="227" t="s">
        <v>3879</v>
      </c>
      <c r="AD472" s="227" t="s">
        <v>22422</v>
      </c>
    </row>
    <row r="473" spans="2:30" ht="87" customHeight="1">
      <c r="B473" s="218" t="str">
        <f>VLOOKUP(K473,[5]水準表DB!$E$8:$H$1510,4,FALSE)</f>
        <v>A</v>
      </c>
      <c r="C473" s="219" t="str">
        <f t="shared" si="64"/>
        <v>蒸気ボイラ（水管ボイラ）</v>
      </c>
      <c r="D473" s="219" t="str">
        <f t="shared" si="65"/>
        <v>蒸気ボイラ（水管ボイラ）-</v>
      </c>
      <c r="E473" s="219" t="str">
        <f t="shared" si="66"/>
        <v>蒸気ボイラ（水管ボイラ）-蒸発量</v>
      </c>
      <c r="F473" s="217" t="str">
        <f t="shared" si="60"/>
        <v>蒸気ボイラ（水管ボイラ）-蒸発量%ボイラ効率</v>
      </c>
      <c r="G473" s="217" t="str">
        <f t="shared" si="61"/>
        <v>蒸気ボイラ（水管ボイラ）-蒸発量%ボイラ効率標準規格による評価</v>
      </c>
      <c r="H473" s="217" t="str">
        <f t="shared" si="62"/>
        <v>蒸気ボイラ（水管ボイラ）-蒸発量%ボイラ効率標準規格による評価JISB8222:1993及びJISB8222:2023</v>
      </c>
      <c r="I473" s="217" t="str">
        <f t="shared" si="63"/>
        <v>蒸気ボイラ（水管ボイラ）-蒸発量%ボイラ効率標準規格による評価JISB8222:1993及びJISB8222:2023JISB8222:1993及びJISB8222:2023</v>
      </c>
      <c r="K473" s="160" t="s">
        <v>10872</v>
      </c>
      <c r="L473" s="233" t="s">
        <v>96</v>
      </c>
      <c r="M473" s="233" t="s">
        <v>7709</v>
      </c>
      <c r="N473" s="236" t="s">
        <v>101</v>
      </c>
      <c r="O473" s="232" t="s">
        <v>24</v>
      </c>
      <c r="P473" s="233" t="s">
        <v>3877</v>
      </c>
      <c r="Q473" s="244" t="s">
        <v>3921</v>
      </c>
      <c r="R473" s="222" t="s">
        <v>22372</v>
      </c>
      <c r="S473" s="234" t="s">
        <v>19496</v>
      </c>
      <c r="T473" s="245">
        <v>96</v>
      </c>
      <c r="U473" s="246" t="s">
        <v>19456</v>
      </c>
      <c r="V473" s="233" t="s">
        <v>3735</v>
      </c>
      <c r="W473" s="233" t="s">
        <v>3818</v>
      </c>
      <c r="X473" s="236" t="s">
        <v>1978</v>
      </c>
      <c r="Y473" s="233" t="s">
        <v>22421</v>
      </c>
      <c r="Z473" s="233" t="s">
        <v>3879</v>
      </c>
      <c r="AA473" s="233" t="s">
        <v>22422</v>
      </c>
      <c r="AB473" s="233" t="s">
        <v>22421</v>
      </c>
      <c r="AC473" s="233" t="s">
        <v>3879</v>
      </c>
      <c r="AD473" s="233" t="s">
        <v>22422</v>
      </c>
    </row>
    <row r="474" spans="2:30" ht="89.25" customHeight="1">
      <c r="B474" s="218" t="str">
        <f>VLOOKUP(K474,[5]水準表DB!$E$8:$H$1510,4,FALSE)</f>
        <v>A</v>
      </c>
      <c r="C474" s="219" t="str">
        <f t="shared" si="64"/>
        <v>蒸気ボイラ（水管ボイラ）</v>
      </c>
      <c r="D474" s="219" t="str">
        <f t="shared" si="65"/>
        <v>蒸気ボイラ（水管ボイラ）-</v>
      </c>
      <c r="E474" s="219" t="str">
        <f t="shared" si="66"/>
        <v>蒸気ボイラ（水管ボイラ）-蒸発量</v>
      </c>
      <c r="F474" s="217" t="str">
        <f t="shared" si="60"/>
        <v>蒸気ボイラ（水管ボイラ）-蒸発量%ボイラ効率</v>
      </c>
      <c r="G474" s="217" t="str">
        <f t="shared" si="61"/>
        <v>蒸気ボイラ（水管ボイラ）-蒸発量%ボイラ効率標準規格による評価</v>
      </c>
      <c r="H474" s="217" t="str">
        <f t="shared" si="62"/>
        <v>蒸気ボイラ（水管ボイラ）-蒸発量%ボイラ効率標準規格による評価JISB8222:1993及びJISB8222:2023</v>
      </c>
      <c r="I474" s="217" t="str">
        <f t="shared" si="63"/>
        <v>蒸気ボイラ（水管ボイラ）-蒸発量%ボイラ効率標準規格による評価JISB8222:1993及びJISB8222:2023JISB8222:1993及びJISB8222:2023</v>
      </c>
      <c r="K474" s="163" t="s">
        <v>10873</v>
      </c>
      <c r="L474" s="229" t="s">
        <v>96</v>
      </c>
      <c r="M474" s="229" t="s">
        <v>7709</v>
      </c>
      <c r="N474" s="229" t="s">
        <v>101</v>
      </c>
      <c r="O474" s="255" t="s">
        <v>24</v>
      </c>
      <c r="P474" s="229" t="s">
        <v>3877</v>
      </c>
      <c r="Q474" s="229" t="s">
        <v>3926</v>
      </c>
      <c r="R474" s="239" t="s">
        <v>22372</v>
      </c>
      <c r="S474" s="230" t="s">
        <v>19496</v>
      </c>
      <c r="T474" s="224">
        <v>96</v>
      </c>
      <c r="U474" s="225" t="s">
        <v>19456</v>
      </c>
      <c r="V474" s="229" t="s">
        <v>3735</v>
      </c>
      <c r="W474" s="229" t="s">
        <v>3818</v>
      </c>
      <c r="X474" s="242" t="s">
        <v>1978</v>
      </c>
      <c r="Y474" s="229" t="s">
        <v>22421</v>
      </c>
      <c r="Z474" s="229" t="s">
        <v>3879</v>
      </c>
      <c r="AA474" s="229" t="s">
        <v>22422</v>
      </c>
      <c r="AB474" s="229" t="s">
        <v>22421</v>
      </c>
      <c r="AC474" s="229" t="s">
        <v>3879</v>
      </c>
      <c r="AD474" s="229" t="s">
        <v>22422</v>
      </c>
    </row>
    <row r="475" spans="2:30" ht="63.6" customHeight="1">
      <c r="B475" s="218" t="str">
        <f>VLOOKUP(K475,[5]水準表DB!$E$8:$H$1510,4,FALSE)</f>
        <v>A</v>
      </c>
      <c r="C475" s="219" t="str">
        <f t="shared" si="64"/>
        <v>蒸気ボイラ（水管ボイラ）</v>
      </c>
      <c r="D475" s="219" t="str">
        <f t="shared" si="65"/>
        <v>蒸気ボイラ（水管ボイラ）-</v>
      </c>
      <c r="E475" s="219" t="str">
        <f t="shared" si="66"/>
        <v>蒸気ボイラ（水管ボイラ）-蒸発量</v>
      </c>
      <c r="F475" s="217" t="str">
        <f t="shared" si="60"/>
        <v>蒸気ボイラ（水管ボイラ）-蒸発量%ボイラ効率</v>
      </c>
      <c r="G475" s="217" t="str">
        <f t="shared" si="61"/>
        <v>蒸気ボイラ（水管ボイラ）-蒸発量%ボイラ効率標準規格による評価</v>
      </c>
      <c r="H475" s="217" t="str">
        <f t="shared" si="62"/>
        <v>蒸気ボイラ（水管ボイラ）-蒸発量%ボイラ効率標準規格による評価JISB8222:1993及びJISB8222:2023</v>
      </c>
      <c r="I475" s="217" t="str">
        <f t="shared" si="63"/>
        <v>蒸気ボイラ（水管ボイラ）-蒸発量%ボイラ効率標準規格による評価JISB8222:1993及びJISB8222:2023JISB8222:1993及びJISB8222:2023</v>
      </c>
      <c r="K475" s="160" t="s">
        <v>10874</v>
      </c>
      <c r="L475" s="227" t="s">
        <v>96</v>
      </c>
      <c r="M475" s="227" t="s">
        <v>7709</v>
      </c>
      <c r="N475" s="227" t="s">
        <v>101</v>
      </c>
      <c r="O475" s="228" t="s">
        <v>24</v>
      </c>
      <c r="P475" s="227" t="s">
        <v>3877</v>
      </c>
      <c r="Q475" s="229" t="s">
        <v>3931</v>
      </c>
      <c r="R475" s="222" t="s">
        <v>22318</v>
      </c>
      <c r="S475" s="230" t="s">
        <v>19496</v>
      </c>
      <c r="T475" s="224">
        <v>94</v>
      </c>
      <c r="U475" s="225" t="s">
        <v>19456</v>
      </c>
      <c r="V475" s="227" t="s">
        <v>3735</v>
      </c>
      <c r="W475" s="227" t="s">
        <v>3818</v>
      </c>
      <c r="X475" s="231" t="s">
        <v>1978</v>
      </c>
      <c r="Y475" s="227" t="s">
        <v>22421</v>
      </c>
      <c r="Z475" s="227" t="s">
        <v>3879</v>
      </c>
      <c r="AA475" s="227" t="s">
        <v>22422</v>
      </c>
      <c r="AB475" s="227" t="s">
        <v>22421</v>
      </c>
      <c r="AC475" s="227" t="s">
        <v>3879</v>
      </c>
      <c r="AD475" s="227" t="s">
        <v>22422</v>
      </c>
    </row>
    <row r="476" spans="2:30" ht="260.25" customHeight="1">
      <c r="B476" s="218" t="str">
        <f>VLOOKUP(K476,[5]水準表DB!$E$8:$H$1510,4,FALSE)</f>
        <v>A</v>
      </c>
      <c r="C476" s="219" t="str">
        <f t="shared" si="64"/>
        <v>水素ボイラ（貫流ボイラ）</v>
      </c>
      <c r="D476" s="219" t="str">
        <f t="shared" si="65"/>
        <v>水素ボイラ（貫流ボイラ）-</v>
      </c>
      <c r="E476" s="219" t="str">
        <f t="shared" si="66"/>
        <v>水素ボイラ（貫流ボイラ）-蒸発量</v>
      </c>
      <c r="F476" s="217" t="str">
        <f t="shared" si="60"/>
        <v>水素ボイラ（貫流ボイラ）-蒸発量%ボイラ効率</v>
      </c>
      <c r="G476" s="217" t="str">
        <f t="shared" si="61"/>
        <v>水素ボイラ（貫流ボイラ）-蒸発量%ボイラ効率標準規格による評価</v>
      </c>
      <c r="H476" s="217" t="str">
        <f t="shared" si="62"/>
        <v>水素ボイラ（貫流ボイラ）-蒸発量%ボイラ効率標準規格による評価JISB8222:1993及びJISB8222:2023</v>
      </c>
      <c r="I476" s="217" t="str">
        <f t="shared" si="63"/>
        <v>水素ボイラ（貫流ボイラ）-蒸発量%ボイラ効率標準規格による評価JISB8222:1993及びJISB8222:2023JISB8222:1993及びJISB8222:2023、公益財団法人日本小型貫流ボイラー協会が規定する「ボイラー性能表示基準値」</v>
      </c>
      <c r="K476" s="160" t="s">
        <v>10875</v>
      </c>
      <c r="L476" s="220" t="s">
        <v>96</v>
      </c>
      <c r="M476" s="220" t="s">
        <v>7811</v>
      </c>
      <c r="N476" s="220" t="s">
        <v>102</v>
      </c>
      <c r="O476" s="221" t="s">
        <v>24</v>
      </c>
      <c r="P476" s="220" t="s">
        <v>3877</v>
      </c>
      <c r="Q476" s="220" t="s">
        <v>3878</v>
      </c>
      <c r="R476" s="239" t="s">
        <v>22372</v>
      </c>
      <c r="S476" s="223" t="s">
        <v>19456</v>
      </c>
      <c r="T476" s="243">
        <v>98</v>
      </c>
      <c r="U476" s="241" t="s">
        <v>19456</v>
      </c>
      <c r="V476" s="220" t="s">
        <v>3735</v>
      </c>
      <c r="W476" s="220" t="s">
        <v>3818</v>
      </c>
      <c r="X476" s="226" t="s">
        <v>1978</v>
      </c>
      <c r="Y476" s="220" t="s">
        <v>22421</v>
      </c>
      <c r="Z476" s="220" t="s">
        <v>3879</v>
      </c>
      <c r="AA476" s="220" t="s">
        <v>22422</v>
      </c>
      <c r="AB476" s="220" t="s">
        <v>22423</v>
      </c>
      <c r="AC476" s="220" t="s">
        <v>3880</v>
      </c>
      <c r="AD476" s="220" t="s">
        <v>22424</v>
      </c>
    </row>
    <row r="477" spans="2:30" ht="67.5" customHeight="1">
      <c r="B477" s="218" t="str">
        <f>VLOOKUP(K477,[5]水準表DB!$E$8:$H$1510,4,FALSE)</f>
        <v>A</v>
      </c>
      <c r="C477" s="219" t="str">
        <f t="shared" si="64"/>
        <v>水素ボイラ（貫流ボイラ）</v>
      </c>
      <c r="D477" s="219" t="str">
        <f t="shared" si="65"/>
        <v>水素ボイラ（貫流ボイラ）-</v>
      </c>
      <c r="E477" s="219" t="str">
        <f t="shared" si="66"/>
        <v>水素ボイラ（貫流ボイラ）-蒸発量</v>
      </c>
      <c r="F477" s="217" t="str">
        <f t="shared" si="60"/>
        <v>水素ボイラ（貫流ボイラ）-蒸発量%ボイラ効率</v>
      </c>
      <c r="G477" s="217" t="str">
        <f t="shared" si="61"/>
        <v>水素ボイラ（貫流ボイラ）-蒸発量%ボイラ効率標準規格による評価</v>
      </c>
      <c r="H477" s="217" t="str">
        <f t="shared" si="62"/>
        <v>水素ボイラ（貫流ボイラ）-蒸発量%ボイラ効率標準規格による評価JISB8222:1993及びJISB8222:2023</v>
      </c>
      <c r="I477" s="217" t="str">
        <f t="shared" si="63"/>
        <v>水素ボイラ（貫流ボイラ）-蒸発量%ボイラ効率標準規格による評価JISB8222:1993及びJISB8222:2023JISB8222:1993及びJISB8222:2023、公益財団法人日本小型貫流ボイラー協会が規定する「ボイラー性能表示基準値」</v>
      </c>
      <c r="K477" s="160" t="s">
        <v>10876</v>
      </c>
      <c r="L477" s="227" t="s">
        <v>96</v>
      </c>
      <c r="M477" s="227" t="s">
        <v>7811</v>
      </c>
      <c r="N477" s="227" t="s">
        <v>102</v>
      </c>
      <c r="O477" s="228" t="s">
        <v>24</v>
      </c>
      <c r="P477" s="227" t="s">
        <v>3877</v>
      </c>
      <c r="Q477" s="229" t="s">
        <v>3960</v>
      </c>
      <c r="R477" s="222" t="s">
        <v>22372</v>
      </c>
      <c r="S477" s="230" t="s">
        <v>19456</v>
      </c>
      <c r="T477" s="224">
        <v>98</v>
      </c>
      <c r="U477" s="225" t="s">
        <v>19456</v>
      </c>
      <c r="V477" s="227" t="s">
        <v>3735</v>
      </c>
      <c r="W477" s="227" t="s">
        <v>3818</v>
      </c>
      <c r="X477" s="231" t="s">
        <v>1978</v>
      </c>
      <c r="Y477" s="227" t="s">
        <v>22421</v>
      </c>
      <c r="Z477" s="227" t="s">
        <v>3879</v>
      </c>
      <c r="AA477" s="227" t="s">
        <v>22422</v>
      </c>
      <c r="AB477" s="227" t="s">
        <v>22423</v>
      </c>
      <c r="AC477" s="227" t="s">
        <v>3880</v>
      </c>
      <c r="AD477" s="227" t="s">
        <v>22424</v>
      </c>
    </row>
    <row r="478" spans="2:30" ht="67.5" customHeight="1">
      <c r="B478" s="218"/>
      <c r="C478" s="219"/>
      <c r="D478" s="219"/>
      <c r="E478" s="219"/>
      <c r="F478" s="217"/>
      <c r="G478" s="217"/>
      <c r="H478" s="217"/>
      <c r="I478" s="217"/>
      <c r="K478" s="160" t="s">
        <v>10877</v>
      </c>
      <c r="L478" s="227" t="s">
        <v>96</v>
      </c>
      <c r="M478" s="227" t="s">
        <v>7811</v>
      </c>
      <c r="N478" s="227" t="s">
        <v>102</v>
      </c>
      <c r="O478" s="228" t="s">
        <v>24</v>
      </c>
      <c r="P478" s="227" t="s">
        <v>3877</v>
      </c>
      <c r="Q478" s="229" t="s">
        <v>3890</v>
      </c>
      <c r="R478" s="222" t="s">
        <v>22372</v>
      </c>
      <c r="S478" s="230" t="s">
        <v>19456</v>
      </c>
      <c r="T478" s="224">
        <v>98</v>
      </c>
      <c r="U478" s="225" t="s">
        <v>19456</v>
      </c>
      <c r="V478" s="227" t="s">
        <v>3735</v>
      </c>
      <c r="W478" s="227" t="s">
        <v>3818</v>
      </c>
      <c r="X478" s="231" t="s">
        <v>1978</v>
      </c>
      <c r="Y478" s="227" t="s">
        <v>22421</v>
      </c>
      <c r="Z478" s="227" t="s">
        <v>3879</v>
      </c>
      <c r="AA478" s="227" t="s">
        <v>22422</v>
      </c>
      <c r="AB478" s="227" t="s">
        <v>22423</v>
      </c>
      <c r="AC478" s="227" t="s">
        <v>3880</v>
      </c>
      <c r="AD478" s="227" t="s">
        <v>22424</v>
      </c>
    </row>
    <row r="479" spans="2:30" ht="234" customHeight="1">
      <c r="B479" s="218" t="str">
        <f>VLOOKUP(K479,[5]水準表DB!$E$8:$H$1510,4,FALSE)</f>
        <v>A</v>
      </c>
      <c r="C479" s="219" t="str">
        <f t="shared" si="64"/>
        <v>水素ボイラ（貫流ボイラ）</v>
      </c>
      <c r="D479" s="219" t="str">
        <f t="shared" si="65"/>
        <v>水素ボイラ（貫流ボイラ）潜熱回収型</v>
      </c>
      <c r="E479" s="219" t="str">
        <f t="shared" si="66"/>
        <v>水素ボイラ（貫流ボイラ）潜熱回収型蒸発量</v>
      </c>
      <c r="F479" s="217" t="str">
        <f>E479&amp;V479&amp;W479</f>
        <v>水素ボイラ（貫流ボイラ）潜熱回収型蒸発量%ボイラ効率</v>
      </c>
      <c r="G479" s="217" t="str">
        <f t="shared" ref="G479:H482" si="67">F479&amp;X479</f>
        <v>水素ボイラ（貫流ボイラ）潜熱回収型蒸発量%ボイラ効率標準規格による評価</v>
      </c>
      <c r="H479" s="217" t="str">
        <f t="shared" si="67"/>
        <v>水素ボイラ（貫流ボイラ）潜熱回収型蒸発量%ボイラ効率標準規格による評価JISB8222:1993及びJISB8222:2023</v>
      </c>
      <c r="I479" s="217" t="str">
        <f>H479&amp;AB479</f>
        <v>水素ボイラ（貫流ボイラ）潜熱回収型蒸発量%ボイラ効率標準規格による評価JISB8222:1993及びJISB8222:2023JISB8222:1993及びJISB8222:2023、公益財団法人日本小型貫流ボイラー協会が規定する「ボイラー性能表示基準値」</v>
      </c>
      <c r="K479" s="169" t="s">
        <v>22317</v>
      </c>
      <c r="L479" s="265" t="s">
        <v>96</v>
      </c>
      <c r="M479" s="265" t="s">
        <v>7811</v>
      </c>
      <c r="N479" s="265" t="s">
        <v>102</v>
      </c>
      <c r="O479" s="264" t="s">
        <v>3895</v>
      </c>
      <c r="P479" s="265" t="s">
        <v>3877</v>
      </c>
      <c r="Q479" s="265" t="s">
        <v>3960</v>
      </c>
      <c r="R479" s="262" t="s">
        <v>22372</v>
      </c>
      <c r="S479" s="321" t="s">
        <v>19456</v>
      </c>
      <c r="T479" s="266">
        <v>105</v>
      </c>
      <c r="U479" s="267" t="s">
        <v>19456</v>
      </c>
      <c r="V479" s="265" t="s">
        <v>3735</v>
      </c>
      <c r="W479" s="265" t="s">
        <v>3818</v>
      </c>
      <c r="X479" s="268" t="s">
        <v>1978</v>
      </c>
      <c r="Y479" s="265" t="s">
        <v>22421</v>
      </c>
      <c r="Z479" s="265" t="s">
        <v>3879</v>
      </c>
      <c r="AA479" s="265" t="s">
        <v>22422</v>
      </c>
      <c r="AB479" s="265" t="s">
        <v>22423</v>
      </c>
      <c r="AC479" s="265" t="s">
        <v>3880</v>
      </c>
      <c r="AD479" s="265" t="s">
        <v>22424</v>
      </c>
    </row>
    <row r="480" spans="2:30" ht="122.25" customHeight="1">
      <c r="B480" s="218" t="str">
        <f>VLOOKUP(K480,[5]水準表DB!$E$8:$H$1510,4,FALSE)</f>
        <v>A</v>
      </c>
      <c r="C480" s="219" t="str">
        <f t="shared" si="64"/>
        <v>熱媒ボイラ</v>
      </c>
      <c r="D480" s="219" t="str">
        <f t="shared" si="65"/>
        <v>熱媒ボイラ-</v>
      </c>
      <c r="E480" s="219" t="str">
        <f t="shared" si="66"/>
        <v>熱媒ボイラ-出力</v>
      </c>
      <c r="F480" s="217" t="str">
        <f>E480&amp;V480&amp;W480</f>
        <v>熱媒ボイラ-出力%ボイラ効率</v>
      </c>
      <c r="G480" s="217" t="str">
        <f t="shared" si="67"/>
        <v>熱媒ボイラ-出力%ボイラ効率標準規格による評価</v>
      </c>
      <c r="H480" s="217" t="str">
        <f t="shared" si="67"/>
        <v>熱媒ボイラ-出力%ボイラ効率標準規格による評価JISB8222:1993及びJISB8222:2023</v>
      </c>
      <c r="I480" s="217" t="str">
        <f>H480&amp;AB480</f>
        <v>熱媒ボイラ-出力%ボイラ効率標準規格による評価JISB8222:1993及びJISB8222:2023JISB8222:1993及びJISB8222:2023</v>
      </c>
      <c r="K480" s="160" t="s">
        <v>10878</v>
      </c>
      <c r="L480" s="220" t="s">
        <v>96</v>
      </c>
      <c r="M480" s="220" t="s">
        <v>103</v>
      </c>
      <c r="N480" s="220" t="s">
        <v>104</v>
      </c>
      <c r="O480" s="221" t="s">
        <v>24</v>
      </c>
      <c r="P480" s="220" t="s">
        <v>3816</v>
      </c>
      <c r="Q480" s="229" t="s">
        <v>3817</v>
      </c>
      <c r="R480" s="222" t="s">
        <v>22372</v>
      </c>
      <c r="S480" s="230" t="s">
        <v>19496</v>
      </c>
      <c r="T480" s="257">
        <v>92</v>
      </c>
      <c r="U480" s="225" t="s">
        <v>19456</v>
      </c>
      <c r="V480" s="229" t="s">
        <v>3735</v>
      </c>
      <c r="W480" s="229" t="s">
        <v>3818</v>
      </c>
      <c r="X480" s="242" t="s">
        <v>1978</v>
      </c>
      <c r="Y480" s="229" t="s">
        <v>22421</v>
      </c>
      <c r="Z480" s="229" t="s">
        <v>3879</v>
      </c>
      <c r="AA480" s="229" t="s">
        <v>22422</v>
      </c>
      <c r="AB480" s="229" t="s">
        <v>22421</v>
      </c>
      <c r="AC480" s="229" t="s">
        <v>3879</v>
      </c>
      <c r="AD480" s="229" t="s">
        <v>22422</v>
      </c>
    </row>
    <row r="481" spans="2:30" ht="82.5" customHeight="1">
      <c r="B481" s="218" t="str">
        <f>VLOOKUP(K481,[5]水準表DB!$E$8:$H$1510,4,FALSE)</f>
        <v>A</v>
      </c>
      <c r="C481" s="219" t="str">
        <f t="shared" si="64"/>
        <v>熱媒ボイラ</v>
      </c>
      <c r="D481" s="219" t="str">
        <f t="shared" si="65"/>
        <v>熱媒ボイラ-</v>
      </c>
      <c r="E481" s="219" t="str">
        <f t="shared" si="66"/>
        <v>熱媒ボイラ-出力</v>
      </c>
      <c r="F481" s="217" t="str">
        <f>E481&amp;V481&amp;W481</f>
        <v>熱媒ボイラ-出力%ボイラ効率</v>
      </c>
      <c r="G481" s="217" t="str">
        <f t="shared" si="67"/>
        <v>熱媒ボイラ-出力%ボイラ効率標準規格による評価</v>
      </c>
      <c r="H481" s="217" t="str">
        <f t="shared" si="67"/>
        <v>熱媒ボイラ-出力%ボイラ効率標準規格による評価JISB8222:1993及びJISB8222:2023</v>
      </c>
      <c r="I481" s="217" t="str">
        <f>H481&amp;AB481</f>
        <v>熱媒ボイラ-出力%ボイラ効率標準規格による評価JISB8222:1993及びJISB8222:2023JISB8222:1993及びJISB8222:2023</v>
      </c>
      <c r="K481" s="160" t="s">
        <v>10879</v>
      </c>
      <c r="L481" s="227" t="s">
        <v>96</v>
      </c>
      <c r="M481" s="227" t="s">
        <v>103</v>
      </c>
      <c r="N481" s="227" t="s">
        <v>104</v>
      </c>
      <c r="O481" s="228" t="s">
        <v>24</v>
      </c>
      <c r="P481" s="227" t="s">
        <v>3816</v>
      </c>
      <c r="Q481" s="229" t="s">
        <v>3824</v>
      </c>
      <c r="R481" s="222" t="s">
        <v>22372</v>
      </c>
      <c r="S481" s="230" t="s">
        <v>19496</v>
      </c>
      <c r="T481" s="224">
        <v>92</v>
      </c>
      <c r="U481" s="225" t="s">
        <v>19456</v>
      </c>
      <c r="V481" s="227" t="s">
        <v>3735</v>
      </c>
      <c r="W481" s="227" t="s">
        <v>3818</v>
      </c>
      <c r="X481" s="231" t="s">
        <v>1978</v>
      </c>
      <c r="Y481" s="227" t="s">
        <v>22421</v>
      </c>
      <c r="Z481" s="227" t="s">
        <v>3879</v>
      </c>
      <c r="AA481" s="227" t="s">
        <v>22422</v>
      </c>
      <c r="AB481" s="227" t="s">
        <v>22421</v>
      </c>
      <c r="AC481" s="227" t="s">
        <v>3879</v>
      </c>
      <c r="AD481" s="227" t="s">
        <v>22422</v>
      </c>
    </row>
    <row r="482" spans="2:30" ht="82.5" customHeight="1">
      <c r="B482" s="218" t="str">
        <f>VLOOKUP(K482,[5]水準表DB!$E$8:$H$1510,4,FALSE)</f>
        <v>A</v>
      </c>
      <c r="C482" s="219" t="str">
        <f t="shared" si="64"/>
        <v>熱媒ボイラ</v>
      </c>
      <c r="D482" s="219" t="str">
        <f t="shared" si="65"/>
        <v>熱媒ボイラ-</v>
      </c>
      <c r="E482" s="219" t="str">
        <f t="shared" si="66"/>
        <v>熱媒ボイラ-出力</v>
      </c>
      <c r="F482" s="217" t="str">
        <f>E482&amp;V482&amp;W482</f>
        <v>熱媒ボイラ-出力%ボイラ効率</v>
      </c>
      <c r="G482" s="217" t="str">
        <f t="shared" si="67"/>
        <v>熱媒ボイラ-出力%ボイラ効率標準規格による評価</v>
      </c>
      <c r="H482" s="217" t="str">
        <f t="shared" si="67"/>
        <v>熱媒ボイラ-出力%ボイラ効率標準規格による評価JISB8222:1993及びJISB8222:2023</v>
      </c>
      <c r="I482" s="217" t="str">
        <f>H482&amp;AB482</f>
        <v>熱媒ボイラ-出力%ボイラ効率標準規格による評価JISB8222:1993及びJISB8222:2023JISB8222:1993及びJISB8222:2023</v>
      </c>
      <c r="K482" s="160" t="s">
        <v>10880</v>
      </c>
      <c r="L482" s="227" t="s">
        <v>96</v>
      </c>
      <c r="M482" s="227" t="s">
        <v>103</v>
      </c>
      <c r="N482" s="227" t="s">
        <v>104</v>
      </c>
      <c r="O482" s="228" t="s">
        <v>24</v>
      </c>
      <c r="P482" s="227" t="s">
        <v>3816</v>
      </c>
      <c r="Q482" s="229" t="s">
        <v>3829</v>
      </c>
      <c r="R482" s="222" t="s">
        <v>22372</v>
      </c>
      <c r="S482" s="230" t="s">
        <v>19496</v>
      </c>
      <c r="T482" s="224">
        <v>92</v>
      </c>
      <c r="U482" s="225" t="s">
        <v>19456</v>
      </c>
      <c r="V482" s="227" t="s">
        <v>3735</v>
      </c>
      <c r="W482" s="227" t="s">
        <v>3818</v>
      </c>
      <c r="X482" s="231" t="s">
        <v>1978</v>
      </c>
      <c r="Y482" s="227" t="s">
        <v>22421</v>
      </c>
      <c r="Z482" s="227" t="s">
        <v>3879</v>
      </c>
      <c r="AA482" s="227" t="s">
        <v>22422</v>
      </c>
      <c r="AB482" s="227" t="s">
        <v>22421</v>
      </c>
      <c r="AC482" s="227" t="s">
        <v>3879</v>
      </c>
      <c r="AD482" s="227" t="s">
        <v>22422</v>
      </c>
    </row>
    <row r="483" spans="2:30" s="320" customFormat="1" ht="409.5" customHeight="1">
      <c r="B483" s="317"/>
      <c r="C483" s="318"/>
      <c r="D483" s="318"/>
      <c r="E483" s="318"/>
      <c r="F483" s="319"/>
      <c r="G483" s="319"/>
      <c r="H483" s="319"/>
      <c r="I483" s="319"/>
      <c r="K483" s="169" t="s">
        <v>22376</v>
      </c>
      <c r="L483" s="220" t="s">
        <v>22425</v>
      </c>
      <c r="M483" s="220" t="s">
        <v>22426</v>
      </c>
      <c r="N483" s="220" t="s">
        <v>22427</v>
      </c>
      <c r="O483" s="221" t="s">
        <v>22428</v>
      </c>
      <c r="P483" s="220" t="s">
        <v>3877</v>
      </c>
      <c r="Q483" s="220" t="s">
        <v>22429</v>
      </c>
      <c r="R483" s="239" t="s">
        <v>22373</v>
      </c>
      <c r="S483" s="223" t="s">
        <v>19456</v>
      </c>
      <c r="T483" s="240" t="s">
        <v>24</v>
      </c>
      <c r="U483" s="241" t="s">
        <v>19457</v>
      </c>
      <c r="V483" s="220" t="s">
        <v>3735</v>
      </c>
      <c r="W483" s="220" t="s">
        <v>3818</v>
      </c>
      <c r="X483" s="226" t="s">
        <v>1978</v>
      </c>
      <c r="Y483" s="220" t="s">
        <v>22430</v>
      </c>
      <c r="Z483" s="220" t="s">
        <v>3879</v>
      </c>
      <c r="AA483" s="220" t="s">
        <v>22431</v>
      </c>
      <c r="AB483" s="220" t="s">
        <v>22432</v>
      </c>
      <c r="AC483" s="220" t="s">
        <v>3879</v>
      </c>
      <c r="AD483" s="220" t="s">
        <v>22433</v>
      </c>
    </row>
    <row r="484" spans="2:30" s="320" customFormat="1" ht="95.25" customHeight="1">
      <c r="B484" s="317"/>
      <c r="C484" s="318"/>
      <c r="D484" s="318"/>
      <c r="E484" s="318"/>
      <c r="F484" s="319"/>
      <c r="G484" s="319"/>
      <c r="H484" s="319"/>
      <c r="I484" s="319"/>
      <c r="K484" s="169" t="s">
        <v>22377</v>
      </c>
      <c r="L484" s="248" t="s">
        <v>22425</v>
      </c>
      <c r="M484" s="249" t="s">
        <v>22426</v>
      </c>
      <c r="N484" s="249" t="s">
        <v>22427</v>
      </c>
      <c r="O484" s="293" t="s">
        <v>22428</v>
      </c>
      <c r="P484" s="249" t="s">
        <v>3877</v>
      </c>
      <c r="Q484" s="229" t="s">
        <v>22434</v>
      </c>
      <c r="R484" s="258" t="s">
        <v>22373</v>
      </c>
      <c r="S484" s="279" t="s">
        <v>19456</v>
      </c>
      <c r="T484" s="257" t="s">
        <v>24</v>
      </c>
      <c r="U484" s="224" t="s">
        <v>19457</v>
      </c>
      <c r="V484" s="249" t="s">
        <v>3735</v>
      </c>
      <c r="W484" s="227" t="s">
        <v>3818</v>
      </c>
      <c r="X484" s="248" t="s">
        <v>1978</v>
      </c>
      <c r="Y484" s="249" t="s">
        <v>22430</v>
      </c>
      <c r="Z484" s="249" t="s">
        <v>3879</v>
      </c>
      <c r="AA484" s="249" t="s">
        <v>22431</v>
      </c>
      <c r="AB484" s="249" t="s">
        <v>22432</v>
      </c>
      <c r="AC484" s="227" t="s">
        <v>3879</v>
      </c>
      <c r="AD484" s="248" t="s">
        <v>22433</v>
      </c>
    </row>
    <row r="485" spans="2:30" s="320" customFormat="1" ht="95.25" customHeight="1">
      <c r="B485" s="317"/>
      <c r="C485" s="318"/>
      <c r="D485" s="318"/>
      <c r="E485" s="318"/>
      <c r="F485" s="319"/>
      <c r="G485" s="319"/>
      <c r="H485" s="319"/>
      <c r="I485" s="319"/>
      <c r="K485" s="170" t="s">
        <v>22378</v>
      </c>
      <c r="L485" s="227" t="s">
        <v>22425</v>
      </c>
      <c r="M485" s="227" t="s">
        <v>22426</v>
      </c>
      <c r="N485" s="227" t="s">
        <v>22427</v>
      </c>
      <c r="O485" s="228" t="s">
        <v>22428</v>
      </c>
      <c r="P485" s="227" t="s">
        <v>3877</v>
      </c>
      <c r="Q485" s="229" t="s">
        <v>22435</v>
      </c>
      <c r="R485" s="252" t="s">
        <v>22373</v>
      </c>
      <c r="S485" s="230" t="s">
        <v>19456</v>
      </c>
      <c r="T485" s="224" t="s">
        <v>24</v>
      </c>
      <c r="U485" s="225" t="s">
        <v>19457</v>
      </c>
      <c r="V485" s="227" t="s">
        <v>3735</v>
      </c>
      <c r="W485" s="227" t="s">
        <v>3818</v>
      </c>
      <c r="X485" s="231" t="s">
        <v>1978</v>
      </c>
      <c r="Y485" s="227" t="s">
        <v>22430</v>
      </c>
      <c r="Z485" s="227" t="s">
        <v>3879</v>
      </c>
      <c r="AA485" s="227" t="s">
        <v>22431</v>
      </c>
      <c r="AB485" s="227" t="s">
        <v>22432</v>
      </c>
      <c r="AC485" s="227" t="s">
        <v>3879</v>
      </c>
      <c r="AD485" s="227" t="s">
        <v>22433</v>
      </c>
    </row>
    <row r="486" spans="2:30" s="320" customFormat="1" ht="95.25" customHeight="1">
      <c r="B486" s="317"/>
      <c r="C486" s="318"/>
      <c r="D486" s="318"/>
      <c r="E486" s="318"/>
      <c r="F486" s="319"/>
      <c r="G486" s="319"/>
      <c r="H486" s="319"/>
      <c r="I486" s="319"/>
      <c r="K486" s="170" t="s">
        <v>22379</v>
      </c>
      <c r="L486" s="227" t="s">
        <v>22425</v>
      </c>
      <c r="M486" s="227" t="s">
        <v>22426</v>
      </c>
      <c r="N486" s="227" t="s">
        <v>22427</v>
      </c>
      <c r="O486" s="232" t="s">
        <v>22428</v>
      </c>
      <c r="P486" s="233" t="s">
        <v>3877</v>
      </c>
      <c r="Q486" s="244" t="s">
        <v>22436</v>
      </c>
      <c r="R486" s="262" t="s">
        <v>22372</v>
      </c>
      <c r="S486" s="252" t="s">
        <v>19456</v>
      </c>
      <c r="T486" s="224">
        <v>85</v>
      </c>
      <c r="U486" s="225" t="s">
        <v>19457</v>
      </c>
      <c r="V486" s="227" t="s">
        <v>3735</v>
      </c>
      <c r="W486" s="227" t="s">
        <v>3818</v>
      </c>
      <c r="X486" s="231" t="s">
        <v>1978</v>
      </c>
      <c r="Y486" s="227" t="s">
        <v>22430</v>
      </c>
      <c r="Z486" s="227" t="s">
        <v>3879</v>
      </c>
      <c r="AA486" s="227" t="s">
        <v>22431</v>
      </c>
      <c r="AB486" s="227" t="s">
        <v>22432</v>
      </c>
      <c r="AC486" s="227" t="s">
        <v>3879</v>
      </c>
      <c r="AD486" s="227" t="s">
        <v>22433</v>
      </c>
    </row>
    <row r="487" spans="2:30" s="320" customFormat="1" ht="161.25" customHeight="1">
      <c r="B487" s="317"/>
      <c r="C487" s="318"/>
      <c r="D487" s="318"/>
      <c r="E487" s="318"/>
      <c r="F487" s="319"/>
      <c r="G487" s="319"/>
      <c r="H487" s="319"/>
      <c r="I487" s="319"/>
      <c r="K487" s="169" t="s">
        <v>22380</v>
      </c>
      <c r="L487" s="227" t="s">
        <v>22425</v>
      </c>
      <c r="M487" s="227" t="s">
        <v>22426</v>
      </c>
      <c r="N487" s="227" t="s">
        <v>22427</v>
      </c>
      <c r="O487" s="255" t="s">
        <v>22437</v>
      </c>
      <c r="P487" s="229" t="s">
        <v>3816</v>
      </c>
      <c r="Q487" s="229" t="s">
        <v>4598</v>
      </c>
      <c r="R487" s="252" t="s">
        <v>22373</v>
      </c>
      <c r="S487" s="322" t="s">
        <v>19456</v>
      </c>
      <c r="T487" s="243" t="s">
        <v>24</v>
      </c>
      <c r="U487" s="241" t="s">
        <v>19457</v>
      </c>
      <c r="V487" s="220" t="s">
        <v>3735</v>
      </c>
      <c r="W487" s="220" t="s">
        <v>3818</v>
      </c>
      <c r="X487" s="220" t="s">
        <v>1978</v>
      </c>
      <c r="Y487" s="220" t="s">
        <v>22430</v>
      </c>
      <c r="Z487" s="220" t="s">
        <v>3879</v>
      </c>
      <c r="AA487" s="220" t="s">
        <v>22431</v>
      </c>
      <c r="AB487" s="220" t="s">
        <v>22432</v>
      </c>
      <c r="AC487" s="220" t="s">
        <v>3879</v>
      </c>
      <c r="AD487" s="220" t="s">
        <v>22433</v>
      </c>
    </row>
    <row r="488" spans="2:30" s="320" customFormat="1" ht="95.25" customHeight="1">
      <c r="B488" s="317"/>
      <c r="C488" s="318"/>
      <c r="D488" s="318"/>
      <c r="E488" s="318"/>
      <c r="F488" s="319"/>
      <c r="G488" s="319"/>
      <c r="H488" s="319"/>
      <c r="I488" s="319"/>
      <c r="K488" s="170" t="s">
        <v>22381</v>
      </c>
      <c r="L488" s="227" t="s">
        <v>22425</v>
      </c>
      <c r="M488" s="227" t="s">
        <v>22426</v>
      </c>
      <c r="N488" s="227" t="s">
        <v>22427</v>
      </c>
      <c r="O488" s="228" t="s">
        <v>22437</v>
      </c>
      <c r="P488" s="227" t="s">
        <v>3816</v>
      </c>
      <c r="Q488" s="229" t="s">
        <v>22438</v>
      </c>
      <c r="R488" s="252" t="s">
        <v>22373</v>
      </c>
      <c r="S488" s="230" t="s">
        <v>19456</v>
      </c>
      <c r="T488" s="224" t="s">
        <v>24</v>
      </c>
      <c r="U488" s="225" t="s">
        <v>19457</v>
      </c>
      <c r="V488" s="227" t="s">
        <v>3735</v>
      </c>
      <c r="W488" s="227" t="s">
        <v>3818</v>
      </c>
      <c r="X488" s="231" t="s">
        <v>1978</v>
      </c>
      <c r="Y488" s="227" t="s">
        <v>22430</v>
      </c>
      <c r="Z488" s="227" t="s">
        <v>3879</v>
      </c>
      <c r="AA488" s="227" t="s">
        <v>22431</v>
      </c>
      <c r="AB488" s="227" t="s">
        <v>22432</v>
      </c>
      <c r="AC488" s="227" t="s">
        <v>3879</v>
      </c>
      <c r="AD488" s="227" t="s">
        <v>22433</v>
      </c>
    </row>
    <row r="489" spans="2:30" s="320" customFormat="1" ht="95.25" customHeight="1">
      <c r="B489" s="317"/>
      <c r="C489" s="318"/>
      <c r="D489" s="318"/>
      <c r="E489" s="318"/>
      <c r="F489" s="319"/>
      <c r="G489" s="319"/>
      <c r="H489" s="319"/>
      <c r="I489" s="319"/>
      <c r="K489" s="170" t="s">
        <v>22382</v>
      </c>
      <c r="L489" s="227" t="s">
        <v>22425</v>
      </c>
      <c r="M489" s="227" t="s">
        <v>22426</v>
      </c>
      <c r="N489" s="227" t="s">
        <v>22427</v>
      </c>
      <c r="O489" s="228" t="s">
        <v>22437</v>
      </c>
      <c r="P489" s="227" t="s">
        <v>3816</v>
      </c>
      <c r="Q489" s="229" t="s">
        <v>22439</v>
      </c>
      <c r="R489" s="252" t="s">
        <v>22372</v>
      </c>
      <c r="S489" s="230" t="s">
        <v>19456</v>
      </c>
      <c r="T489" s="224">
        <v>90</v>
      </c>
      <c r="U489" s="225" t="s">
        <v>19457</v>
      </c>
      <c r="V489" s="227" t="s">
        <v>3735</v>
      </c>
      <c r="W489" s="227" t="s">
        <v>3818</v>
      </c>
      <c r="X489" s="231" t="s">
        <v>1978</v>
      </c>
      <c r="Y489" s="227" t="s">
        <v>22430</v>
      </c>
      <c r="Z489" s="227" t="s">
        <v>3879</v>
      </c>
      <c r="AA489" s="227" t="s">
        <v>22431</v>
      </c>
      <c r="AB489" s="227" t="s">
        <v>22432</v>
      </c>
      <c r="AC489" s="227" t="s">
        <v>3879</v>
      </c>
      <c r="AD489" s="227" t="s">
        <v>22433</v>
      </c>
    </row>
    <row r="490" spans="2:30" s="320" customFormat="1" ht="95.25" customHeight="1">
      <c r="B490" s="317"/>
      <c r="C490" s="318"/>
      <c r="D490" s="318"/>
      <c r="E490" s="318"/>
      <c r="F490" s="319"/>
      <c r="G490" s="319"/>
      <c r="H490" s="319"/>
      <c r="I490" s="319"/>
      <c r="K490" s="170" t="s">
        <v>22383</v>
      </c>
      <c r="L490" s="227" t="s">
        <v>22425</v>
      </c>
      <c r="M490" s="233" t="s">
        <v>22426</v>
      </c>
      <c r="N490" s="227" t="s">
        <v>22427</v>
      </c>
      <c r="O490" s="228" t="s">
        <v>22437</v>
      </c>
      <c r="P490" s="227" t="s">
        <v>3816</v>
      </c>
      <c r="Q490" s="244" t="s">
        <v>22440</v>
      </c>
      <c r="R490" s="252" t="s">
        <v>22372</v>
      </c>
      <c r="S490" s="230" t="s">
        <v>19456</v>
      </c>
      <c r="T490" s="224">
        <v>90</v>
      </c>
      <c r="U490" s="225" t="s">
        <v>19457</v>
      </c>
      <c r="V490" s="227" t="s">
        <v>3735</v>
      </c>
      <c r="W490" s="227" t="s">
        <v>3818</v>
      </c>
      <c r="X490" s="231" t="s">
        <v>1978</v>
      </c>
      <c r="Y490" s="233" t="s">
        <v>22430</v>
      </c>
      <c r="Z490" s="233" t="s">
        <v>3879</v>
      </c>
      <c r="AA490" s="227" t="s">
        <v>22431</v>
      </c>
      <c r="AB490" s="227" t="s">
        <v>22432</v>
      </c>
      <c r="AC490" s="227" t="s">
        <v>3879</v>
      </c>
      <c r="AD490" s="233" t="s">
        <v>22433</v>
      </c>
    </row>
    <row r="491" spans="2:30" s="320" customFormat="1" ht="386.25" customHeight="1">
      <c r="B491" s="317"/>
      <c r="C491" s="318"/>
      <c r="D491" s="318"/>
      <c r="E491" s="318"/>
      <c r="F491" s="319"/>
      <c r="G491" s="319"/>
      <c r="H491" s="319"/>
      <c r="I491" s="319"/>
      <c r="K491" s="169" t="s">
        <v>22384</v>
      </c>
      <c r="L491" s="227" t="s">
        <v>22425</v>
      </c>
      <c r="M491" s="229" t="s">
        <v>22426</v>
      </c>
      <c r="N491" s="220" t="s">
        <v>22427</v>
      </c>
      <c r="O491" s="221" t="s">
        <v>22441</v>
      </c>
      <c r="P491" s="220" t="s">
        <v>3877</v>
      </c>
      <c r="Q491" s="229" t="s">
        <v>22429</v>
      </c>
      <c r="R491" s="222" t="s">
        <v>22373</v>
      </c>
      <c r="S491" s="323" t="s">
        <v>19456</v>
      </c>
      <c r="T491" s="243" t="s">
        <v>24</v>
      </c>
      <c r="U491" s="241" t="s">
        <v>19457</v>
      </c>
      <c r="V491" s="220" t="s">
        <v>3735</v>
      </c>
      <c r="W491" s="220" t="s">
        <v>3818</v>
      </c>
      <c r="X491" s="220" t="s">
        <v>1978</v>
      </c>
      <c r="Y491" s="229" t="s">
        <v>22430</v>
      </c>
      <c r="Z491" s="229" t="s">
        <v>3879</v>
      </c>
      <c r="AA491" s="220" t="s">
        <v>22431</v>
      </c>
      <c r="AB491" s="220" t="s">
        <v>22431</v>
      </c>
      <c r="AC491" s="220" t="s">
        <v>3879</v>
      </c>
      <c r="AD491" s="229" t="s">
        <v>22432</v>
      </c>
    </row>
    <row r="492" spans="2:30" s="320" customFormat="1" ht="105.75" customHeight="1">
      <c r="B492" s="317"/>
      <c r="C492" s="318"/>
      <c r="D492" s="318"/>
      <c r="E492" s="318"/>
      <c r="F492" s="319"/>
      <c r="G492" s="319"/>
      <c r="H492" s="319"/>
      <c r="I492" s="319"/>
      <c r="K492" s="170" t="s">
        <v>22385</v>
      </c>
      <c r="L492" s="249" t="s">
        <v>22425</v>
      </c>
      <c r="M492" s="249" t="s">
        <v>22426</v>
      </c>
      <c r="N492" s="249" t="s">
        <v>22427</v>
      </c>
      <c r="O492" s="228" t="s">
        <v>22441</v>
      </c>
      <c r="P492" s="248" t="s">
        <v>3877</v>
      </c>
      <c r="Q492" s="256" t="s">
        <v>22434</v>
      </c>
      <c r="R492" s="222" t="s">
        <v>22373</v>
      </c>
      <c r="S492" s="324" t="s">
        <v>19456</v>
      </c>
      <c r="T492" s="257" t="s">
        <v>24</v>
      </c>
      <c r="U492" s="224" t="s">
        <v>19457</v>
      </c>
      <c r="V492" s="249" t="s">
        <v>3735</v>
      </c>
      <c r="W492" s="249" t="s">
        <v>3818</v>
      </c>
      <c r="X492" s="227" t="s">
        <v>1978</v>
      </c>
      <c r="Y492" s="248" t="s">
        <v>22430</v>
      </c>
      <c r="Z492" s="249" t="s">
        <v>3879</v>
      </c>
      <c r="AA492" s="249" t="s">
        <v>22431</v>
      </c>
      <c r="AB492" s="227" t="s">
        <v>22431</v>
      </c>
      <c r="AC492" s="248" t="s">
        <v>3879</v>
      </c>
      <c r="AD492" s="227" t="s">
        <v>22432</v>
      </c>
    </row>
    <row r="493" spans="2:30" s="320" customFormat="1" ht="95.25" customHeight="1">
      <c r="B493" s="317"/>
      <c r="C493" s="318"/>
      <c r="D493" s="318"/>
      <c r="E493" s="318"/>
      <c r="F493" s="319"/>
      <c r="G493" s="319"/>
      <c r="H493" s="319"/>
      <c r="I493" s="319"/>
      <c r="K493" s="169" t="s">
        <v>22386</v>
      </c>
      <c r="L493" s="227" t="s">
        <v>22425</v>
      </c>
      <c r="M493" s="227" t="s">
        <v>22426</v>
      </c>
      <c r="N493" s="227" t="s">
        <v>22427</v>
      </c>
      <c r="O493" s="228" t="s">
        <v>22441</v>
      </c>
      <c r="P493" s="227" t="s">
        <v>3877</v>
      </c>
      <c r="Q493" s="229" t="s">
        <v>22435</v>
      </c>
      <c r="R493" s="258" t="s">
        <v>22373</v>
      </c>
      <c r="S493" s="222" t="s">
        <v>19456</v>
      </c>
      <c r="T493" s="224" t="s">
        <v>24</v>
      </c>
      <c r="U493" s="224" t="s">
        <v>19457</v>
      </c>
      <c r="V493" s="249" t="s">
        <v>3735</v>
      </c>
      <c r="W493" s="249" t="s">
        <v>3818</v>
      </c>
      <c r="X493" s="249" t="s">
        <v>1978</v>
      </c>
      <c r="Y493" s="249" t="s">
        <v>22430</v>
      </c>
      <c r="Z493" s="249" t="s">
        <v>3879</v>
      </c>
      <c r="AA493" s="249" t="s">
        <v>22431</v>
      </c>
      <c r="AB493" s="249" t="s">
        <v>22431</v>
      </c>
      <c r="AC493" s="249" t="s">
        <v>3879</v>
      </c>
      <c r="AD493" s="249" t="s">
        <v>22432</v>
      </c>
    </row>
    <row r="494" spans="2:30" s="320" customFormat="1" ht="95.25" customHeight="1">
      <c r="B494" s="317"/>
      <c r="C494" s="318"/>
      <c r="D494" s="318"/>
      <c r="E494" s="318"/>
      <c r="F494" s="319"/>
      <c r="G494" s="319"/>
      <c r="H494" s="319"/>
      <c r="I494" s="319"/>
      <c r="K494" s="170" t="s">
        <v>22387</v>
      </c>
      <c r="L494" s="227" t="s">
        <v>22425</v>
      </c>
      <c r="M494" s="227" t="s">
        <v>22426</v>
      </c>
      <c r="N494" s="227" t="s">
        <v>22427</v>
      </c>
      <c r="O494" s="228" t="s">
        <v>22441</v>
      </c>
      <c r="P494" s="227" t="s">
        <v>3877</v>
      </c>
      <c r="Q494" s="229" t="s">
        <v>22436</v>
      </c>
      <c r="R494" s="222" t="s">
        <v>22373</v>
      </c>
      <c r="S494" s="230" t="s">
        <v>19456</v>
      </c>
      <c r="T494" s="224" t="s">
        <v>24</v>
      </c>
      <c r="U494" s="225" t="s">
        <v>19457</v>
      </c>
      <c r="V494" s="227" t="s">
        <v>3735</v>
      </c>
      <c r="W494" s="227" t="s">
        <v>3818</v>
      </c>
      <c r="X494" s="231" t="s">
        <v>1978</v>
      </c>
      <c r="Y494" s="227" t="s">
        <v>22430</v>
      </c>
      <c r="Z494" s="227" t="s">
        <v>3879</v>
      </c>
      <c r="AA494" s="227" t="s">
        <v>22431</v>
      </c>
      <c r="AB494" s="227" t="s">
        <v>22431</v>
      </c>
      <c r="AC494" s="227" t="s">
        <v>3879</v>
      </c>
      <c r="AD494" s="227" t="s">
        <v>22432</v>
      </c>
    </row>
    <row r="495" spans="2:30" s="320" customFormat="1" ht="95.25" customHeight="1">
      <c r="B495" s="317"/>
      <c r="C495" s="318"/>
      <c r="D495" s="318"/>
      <c r="E495" s="318"/>
      <c r="F495" s="319"/>
      <c r="G495" s="319"/>
      <c r="H495" s="319"/>
      <c r="I495" s="319"/>
      <c r="K495" s="169" t="s">
        <v>22388</v>
      </c>
      <c r="L495" s="227" t="s">
        <v>22425</v>
      </c>
      <c r="M495" s="227" t="s">
        <v>22426</v>
      </c>
      <c r="N495" s="227" t="s">
        <v>22427</v>
      </c>
      <c r="O495" s="221" t="s">
        <v>22442</v>
      </c>
      <c r="P495" s="220" t="s">
        <v>3816</v>
      </c>
      <c r="Q495" s="220" t="s">
        <v>4598</v>
      </c>
      <c r="R495" s="262" t="s">
        <v>22373</v>
      </c>
      <c r="S495" s="230" t="s">
        <v>19456</v>
      </c>
      <c r="T495" s="224" t="s">
        <v>24</v>
      </c>
      <c r="U495" s="225" t="s">
        <v>19457</v>
      </c>
      <c r="V495" s="227" t="s">
        <v>3735</v>
      </c>
      <c r="W495" s="227" t="s">
        <v>3818</v>
      </c>
      <c r="X495" s="231" t="s">
        <v>1978</v>
      </c>
      <c r="Y495" s="227" t="s">
        <v>22430</v>
      </c>
      <c r="Z495" s="227" t="s">
        <v>3879</v>
      </c>
      <c r="AA495" s="227" t="s">
        <v>22431</v>
      </c>
      <c r="AB495" s="227" t="s">
        <v>22431</v>
      </c>
      <c r="AC495" s="227" t="s">
        <v>3879</v>
      </c>
      <c r="AD495" s="227" t="s">
        <v>22432</v>
      </c>
    </row>
    <row r="496" spans="2:30" s="320" customFormat="1" ht="95.25" customHeight="1">
      <c r="B496" s="317"/>
      <c r="C496" s="318"/>
      <c r="D496" s="318"/>
      <c r="E496" s="318"/>
      <c r="F496" s="319"/>
      <c r="G496" s="319"/>
      <c r="H496" s="319"/>
      <c r="I496" s="319"/>
      <c r="K496" s="170" t="s">
        <v>22389</v>
      </c>
      <c r="L496" s="227" t="s">
        <v>22425</v>
      </c>
      <c r="M496" s="227" t="s">
        <v>22426</v>
      </c>
      <c r="N496" s="227" t="s">
        <v>22427</v>
      </c>
      <c r="O496" s="228" t="s">
        <v>22442</v>
      </c>
      <c r="P496" s="227" t="s">
        <v>3816</v>
      </c>
      <c r="Q496" s="229" t="s">
        <v>22438</v>
      </c>
      <c r="R496" s="252" t="s">
        <v>22372</v>
      </c>
      <c r="S496" s="230" t="s">
        <v>19456</v>
      </c>
      <c r="T496" s="224">
        <v>85</v>
      </c>
      <c r="U496" s="225" t="s">
        <v>19457</v>
      </c>
      <c r="V496" s="227" t="s">
        <v>3735</v>
      </c>
      <c r="W496" s="227" t="s">
        <v>3818</v>
      </c>
      <c r="X496" s="231" t="s">
        <v>1978</v>
      </c>
      <c r="Y496" s="227" t="s">
        <v>22430</v>
      </c>
      <c r="Z496" s="227" t="s">
        <v>3879</v>
      </c>
      <c r="AA496" s="227" t="s">
        <v>22431</v>
      </c>
      <c r="AB496" s="227" t="s">
        <v>22431</v>
      </c>
      <c r="AC496" s="227" t="s">
        <v>3879</v>
      </c>
      <c r="AD496" s="227" t="s">
        <v>22432</v>
      </c>
    </row>
    <row r="497" spans="2:30" s="320" customFormat="1" ht="95.25" customHeight="1">
      <c r="B497" s="317"/>
      <c r="C497" s="318"/>
      <c r="D497" s="318"/>
      <c r="E497" s="318"/>
      <c r="F497" s="319"/>
      <c r="G497" s="319"/>
      <c r="H497" s="319"/>
      <c r="I497" s="319"/>
      <c r="K497" s="170" t="s">
        <v>22390</v>
      </c>
      <c r="L497" s="227" t="s">
        <v>22425</v>
      </c>
      <c r="M497" s="227" t="s">
        <v>22426</v>
      </c>
      <c r="N497" s="227" t="s">
        <v>22427</v>
      </c>
      <c r="O497" s="228" t="s">
        <v>22442</v>
      </c>
      <c r="P497" s="227" t="s">
        <v>3816</v>
      </c>
      <c r="Q497" s="229" t="s">
        <v>22439</v>
      </c>
      <c r="R497" s="252" t="s">
        <v>22372</v>
      </c>
      <c r="S497" s="230" t="s">
        <v>19456</v>
      </c>
      <c r="T497" s="224">
        <v>90</v>
      </c>
      <c r="U497" s="225" t="s">
        <v>19457</v>
      </c>
      <c r="V497" s="227" t="s">
        <v>3735</v>
      </c>
      <c r="W497" s="227" t="s">
        <v>3818</v>
      </c>
      <c r="X497" s="231" t="s">
        <v>1978</v>
      </c>
      <c r="Y497" s="227" t="s">
        <v>22430</v>
      </c>
      <c r="Z497" s="227" t="s">
        <v>3879</v>
      </c>
      <c r="AA497" s="227" t="s">
        <v>22431</v>
      </c>
      <c r="AB497" s="227" t="s">
        <v>22431</v>
      </c>
      <c r="AC497" s="227" t="s">
        <v>3879</v>
      </c>
      <c r="AD497" s="227" t="s">
        <v>22432</v>
      </c>
    </row>
    <row r="498" spans="2:30" s="320" customFormat="1" ht="95.25" customHeight="1">
      <c r="B498" s="317"/>
      <c r="C498" s="318"/>
      <c r="D498" s="318"/>
      <c r="E498" s="318"/>
      <c r="F498" s="319"/>
      <c r="G498" s="319"/>
      <c r="H498" s="319"/>
      <c r="I498" s="319"/>
      <c r="K498" s="170" t="s">
        <v>22391</v>
      </c>
      <c r="L498" s="227" t="s">
        <v>22425</v>
      </c>
      <c r="M498" s="233" t="s">
        <v>22426</v>
      </c>
      <c r="N498" s="227" t="s">
        <v>22427</v>
      </c>
      <c r="O498" s="232" t="s">
        <v>22442</v>
      </c>
      <c r="P498" s="233" t="s">
        <v>3816</v>
      </c>
      <c r="Q498" s="244" t="s">
        <v>22440</v>
      </c>
      <c r="R498" s="252" t="s">
        <v>22372</v>
      </c>
      <c r="S498" s="230" t="s">
        <v>19456</v>
      </c>
      <c r="T498" s="224">
        <v>90</v>
      </c>
      <c r="U498" s="225" t="s">
        <v>19457</v>
      </c>
      <c r="V498" s="227" t="s">
        <v>3735</v>
      </c>
      <c r="W498" s="227" t="s">
        <v>3818</v>
      </c>
      <c r="X498" s="231" t="s">
        <v>1978</v>
      </c>
      <c r="Y498" s="227" t="s">
        <v>22430</v>
      </c>
      <c r="Z498" s="227" t="s">
        <v>3879</v>
      </c>
      <c r="AA498" s="227" t="s">
        <v>22431</v>
      </c>
      <c r="AB498" s="227" t="s">
        <v>22431</v>
      </c>
      <c r="AC498" s="227" t="s">
        <v>3879</v>
      </c>
      <c r="AD498" s="227" t="s">
        <v>22432</v>
      </c>
    </row>
    <row r="499" spans="2:30" s="320" customFormat="1" ht="399" customHeight="1">
      <c r="B499" s="317"/>
      <c r="C499" s="318"/>
      <c r="D499" s="318"/>
      <c r="E499" s="318"/>
      <c r="F499" s="319"/>
      <c r="G499" s="319"/>
      <c r="H499" s="319"/>
      <c r="I499" s="319"/>
      <c r="K499" s="169" t="s">
        <v>22392</v>
      </c>
      <c r="L499" s="220" t="s">
        <v>22425</v>
      </c>
      <c r="M499" s="229" t="s">
        <v>22426</v>
      </c>
      <c r="N499" s="220" t="s">
        <v>22427</v>
      </c>
      <c r="O499" s="255" t="s">
        <v>22443</v>
      </c>
      <c r="P499" s="229" t="s">
        <v>3877</v>
      </c>
      <c r="Q499" s="229" t="s">
        <v>22429</v>
      </c>
      <c r="R499" s="252" t="s">
        <v>22373</v>
      </c>
      <c r="S499" s="239" t="s">
        <v>19456</v>
      </c>
      <c r="T499" s="240" t="s">
        <v>24</v>
      </c>
      <c r="U499" s="241" t="s">
        <v>19457</v>
      </c>
      <c r="V499" s="220" t="s">
        <v>3735</v>
      </c>
      <c r="W499" s="220" t="s">
        <v>3818</v>
      </c>
      <c r="X499" s="226" t="s">
        <v>1978</v>
      </c>
      <c r="Y499" s="220" t="s">
        <v>22430</v>
      </c>
      <c r="Z499" s="220" t="s">
        <v>3879</v>
      </c>
      <c r="AA499" s="220" t="s">
        <v>22431</v>
      </c>
      <c r="AB499" s="220" t="s">
        <v>22431</v>
      </c>
      <c r="AC499" s="220" t="s">
        <v>3879</v>
      </c>
      <c r="AD499" s="220" t="s">
        <v>22432</v>
      </c>
    </row>
    <row r="500" spans="2:30" s="320" customFormat="1" ht="95.25" customHeight="1">
      <c r="B500" s="317"/>
      <c r="C500" s="318"/>
      <c r="D500" s="318"/>
      <c r="E500" s="318"/>
      <c r="F500" s="319"/>
      <c r="G500" s="319"/>
      <c r="H500" s="319"/>
      <c r="I500" s="319"/>
      <c r="K500" s="169" t="s">
        <v>22393</v>
      </c>
      <c r="L500" s="227" t="s">
        <v>22425</v>
      </c>
      <c r="M500" s="227" t="s">
        <v>22426</v>
      </c>
      <c r="N500" s="227" t="s">
        <v>22427</v>
      </c>
      <c r="O500" s="228" t="s">
        <v>22443</v>
      </c>
      <c r="P500" s="227" t="s">
        <v>3877</v>
      </c>
      <c r="Q500" s="229" t="s">
        <v>22434</v>
      </c>
      <c r="R500" s="252" t="s">
        <v>22373</v>
      </c>
      <c r="S500" s="222" t="s">
        <v>19456</v>
      </c>
      <c r="T500" s="224" t="s">
        <v>24</v>
      </c>
      <c r="U500" s="225" t="s">
        <v>19457</v>
      </c>
      <c r="V500" s="227" t="s">
        <v>3735</v>
      </c>
      <c r="W500" s="227" t="s">
        <v>3818</v>
      </c>
      <c r="X500" s="231" t="s">
        <v>1978</v>
      </c>
      <c r="Y500" s="227" t="s">
        <v>22430</v>
      </c>
      <c r="Z500" s="227" t="s">
        <v>3879</v>
      </c>
      <c r="AA500" s="227" t="s">
        <v>22431</v>
      </c>
      <c r="AB500" s="227" t="s">
        <v>22431</v>
      </c>
      <c r="AC500" s="227" t="s">
        <v>3879</v>
      </c>
      <c r="AD500" s="227" t="s">
        <v>22432</v>
      </c>
    </row>
    <row r="501" spans="2:30" s="320" customFormat="1" ht="95.25" customHeight="1">
      <c r="B501" s="317"/>
      <c r="C501" s="318"/>
      <c r="D501" s="318"/>
      <c r="E501" s="318"/>
      <c r="F501" s="319"/>
      <c r="G501" s="319"/>
      <c r="H501" s="319"/>
      <c r="I501" s="319"/>
      <c r="K501" s="170" t="s">
        <v>22394</v>
      </c>
      <c r="L501" s="227" t="s">
        <v>22425</v>
      </c>
      <c r="M501" s="227" t="s">
        <v>22426</v>
      </c>
      <c r="N501" s="227" t="s">
        <v>22427</v>
      </c>
      <c r="O501" s="228" t="s">
        <v>22443</v>
      </c>
      <c r="P501" s="227" t="s">
        <v>3877</v>
      </c>
      <c r="Q501" s="229" t="s">
        <v>22435</v>
      </c>
      <c r="R501" s="252" t="s">
        <v>22373</v>
      </c>
      <c r="S501" s="222" t="s">
        <v>19456</v>
      </c>
      <c r="T501" s="224" t="s">
        <v>24</v>
      </c>
      <c r="U501" s="225" t="s">
        <v>19457</v>
      </c>
      <c r="V501" s="227" t="s">
        <v>3735</v>
      </c>
      <c r="W501" s="227" t="s">
        <v>3818</v>
      </c>
      <c r="X501" s="231" t="s">
        <v>1978</v>
      </c>
      <c r="Y501" s="227" t="s">
        <v>22430</v>
      </c>
      <c r="Z501" s="227" t="s">
        <v>3879</v>
      </c>
      <c r="AA501" s="227" t="s">
        <v>22431</v>
      </c>
      <c r="AB501" s="227" t="s">
        <v>22431</v>
      </c>
      <c r="AC501" s="227" t="s">
        <v>3879</v>
      </c>
      <c r="AD501" s="227" t="s">
        <v>22432</v>
      </c>
    </row>
    <row r="502" spans="2:30" s="320" customFormat="1" ht="95.25" customHeight="1">
      <c r="B502" s="317"/>
      <c r="C502" s="318"/>
      <c r="D502" s="318"/>
      <c r="E502" s="318"/>
      <c r="F502" s="319"/>
      <c r="G502" s="319"/>
      <c r="H502" s="319"/>
      <c r="I502" s="319"/>
      <c r="K502" s="170" t="s">
        <v>22395</v>
      </c>
      <c r="L502" s="233" t="s">
        <v>22425</v>
      </c>
      <c r="M502" s="233" t="s">
        <v>22426</v>
      </c>
      <c r="N502" s="227" t="s">
        <v>22427</v>
      </c>
      <c r="O502" s="228" t="s">
        <v>22443</v>
      </c>
      <c r="P502" s="227" t="s">
        <v>3877</v>
      </c>
      <c r="Q502" s="229" t="s">
        <v>22436</v>
      </c>
      <c r="R502" s="252" t="s">
        <v>22373</v>
      </c>
      <c r="S502" s="252" t="s">
        <v>19456</v>
      </c>
      <c r="T502" s="245" t="s">
        <v>24</v>
      </c>
      <c r="U502" s="246" t="s">
        <v>19457</v>
      </c>
      <c r="V502" s="233" t="s">
        <v>3735</v>
      </c>
      <c r="W502" s="233" t="s">
        <v>3818</v>
      </c>
      <c r="X502" s="236" t="s">
        <v>1978</v>
      </c>
      <c r="Y502" s="233" t="s">
        <v>22430</v>
      </c>
      <c r="Z502" s="233" t="s">
        <v>3879</v>
      </c>
      <c r="AA502" s="233" t="s">
        <v>22431</v>
      </c>
      <c r="AB502" s="233" t="s">
        <v>22431</v>
      </c>
      <c r="AC502" s="233" t="s">
        <v>3879</v>
      </c>
      <c r="AD502" s="233" t="s">
        <v>22432</v>
      </c>
    </row>
    <row r="503" spans="2:30" s="328" customFormat="1" ht="405" customHeight="1">
      <c r="B503" s="325"/>
      <c r="C503" s="326"/>
      <c r="D503" s="326"/>
      <c r="E503" s="326"/>
      <c r="F503" s="327"/>
      <c r="G503" s="327"/>
      <c r="H503" s="327"/>
      <c r="I503" s="327"/>
      <c r="K503" s="169" t="s">
        <v>22396</v>
      </c>
      <c r="L503" s="229" t="s">
        <v>22425</v>
      </c>
      <c r="M503" s="229" t="s">
        <v>22426</v>
      </c>
      <c r="N503" s="229" t="s">
        <v>22427</v>
      </c>
      <c r="O503" s="255" t="s">
        <v>22444</v>
      </c>
      <c r="P503" s="229" t="s">
        <v>3816</v>
      </c>
      <c r="Q503" s="229" t="s">
        <v>4598</v>
      </c>
      <c r="R503" s="252" t="s">
        <v>22373</v>
      </c>
      <c r="S503" s="230" t="s">
        <v>19456</v>
      </c>
      <c r="T503" s="224" t="s">
        <v>24</v>
      </c>
      <c r="U503" s="225" t="s">
        <v>19457</v>
      </c>
      <c r="V503" s="229" t="s">
        <v>3735</v>
      </c>
      <c r="W503" s="229" t="s">
        <v>3818</v>
      </c>
      <c r="X503" s="242" t="s">
        <v>1978</v>
      </c>
      <c r="Y503" s="229" t="s">
        <v>22430</v>
      </c>
      <c r="Z503" s="229" t="s">
        <v>3879</v>
      </c>
      <c r="AA503" s="229" t="s">
        <v>22431</v>
      </c>
      <c r="AB503" s="229" t="s">
        <v>22431</v>
      </c>
      <c r="AC503" s="229" t="s">
        <v>3879</v>
      </c>
      <c r="AD503" s="229" t="s">
        <v>22432</v>
      </c>
    </row>
    <row r="504" spans="2:30" s="320" customFormat="1" ht="95.25" customHeight="1">
      <c r="B504" s="317"/>
      <c r="C504" s="318"/>
      <c r="D504" s="318"/>
      <c r="E504" s="318"/>
      <c r="F504" s="319"/>
      <c r="G504" s="319"/>
      <c r="H504" s="319"/>
      <c r="I504" s="319"/>
      <c r="K504" s="169" t="s">
        <v>22397</v>
      </c>
      <c r="L504" s="227" t="s">
        <v>22425</v>
      </c>
      <c r="M504" s="227" t="s">
        <v>22426</v>
      </c>
      <c r="N504" s="227" t="s">
        <v>22427</v>
      </c>
      <c r="O504" s="228" t="s">
        <v>22444</v>
      </c>
      <c r="P504" s="227" t="s">
        <v>3816</v>
      </c>
      <c r="Q504" s="229" t="s">
        <v>22438</v>
      </c>
      <c r="R504" s="252" t="s">
        <v>22373</v>
      </c>
      <c r="S504" s="230" t="s">
        <v>19456</v>
      </c>
      <c r="T504" s="224" t="s">
        <v>24</v>
      </c>
      <c r="U504" s="225" t="s">
        <v>19457</v>
      </c>
      <c r="V504" s="227" t="s">
        <v>3735</v>
      </c>
      <c r="W504" s="227" t="s">
        <v>3818</v>
      </c>
      <c r="X504" s="231" t="s">
        <v>1978</v>
      </c>
      <c r="Y504" s="227" t="s">
        <v>22430</v>
      </c>
      <c r="Z504" s="227" t="s">
        <v>3879</v>
      </c>
      <c r="AA504" s="227" t="s">
        <v>22431</v>
      </c>
      <c r="AB504" s="227" t="s">
        <v>22431</v>
      </c>
      <c r="AC504" s="227" t="s">
        <v>3879</v>
      </c>
      <c r="AD504" s="227" t="s">
        <v>22432</v>
      </c>
    </row>
    <row r="505" spans="2:30" s="320" customFormat="1" ht="95.25" customHeight="1">
      <c r="B505" s="317"/>
      <c r="C505" s="318"/>
      <c r="D505" s="318"/>
      <c r="E505" s="318"/>
      <c r="F505" s="319"/>
      <c r="G505" s="319"/>
      <c r="H505" s="319"/>
      <c r="I505" s="319"/>
      <c r="K505" s="170" t="s">
        <v>22398</v>
      </c>
      <c r="L505" s="227" t="s">
        <v>22425</v>
      </c>
      <c r="M505" s="227" t="s">
        <v>22426</v>
      </c>
      <c r="N505" s="227" t="s">
        <v>22427</v>
      </c>
      <c r="O505" s="228" t="s">
        <v>22444</v>
      </c>
      <c r="P505" s="227" t="s">
        <v>3816</v>
      </c>
      <c r="Q505" s="229" t="s">
        <v>22439</v>
      </c>
      <c r="R505" s="252" t="s">
        <v>22373</v>
      </c>
      <c r="S505" s="230" t="s">
        <v>19456</v>
      </c>
      <c r="T505" s="224" t="s">
        <v>24</v>
      </c>
      <c r="U505" s="225" t="s">
        <v>19457</v>
      </c>
      <c r="V505" s="227" t="s">
        <v>3735</v>
      </c>
      <c r="W505" s="227" t="s">
        <v>3818</v>
      </c>
      <c r="X505" s="231" t="s">
        <v>1978</v>
      </c>
      <c r="Y505" s="227" t="s">
        <v>22430</v>
      </c>
      <c r="Z505" s="227" t="s">
        <v>3879</v>
      </c>
      <c r="AA505" s="227" t="s">
        <v>22431</v>
      </c>
      <c r="AB505" s="227" t="s">
        <v>22431</v>
      </c>
      <c r="AC505" s="227" t="s">
        <v>3879</v>
      </c>
      <c r="AD505" s="227" t="s">
        <v>22432</v>
      </c>
    </row>
    <row r="506" spans="2:30" s="320" customFormat="1" ht="95.25" customHeight="1">
      <c r="B506" s="317"/>
      <c r="C506" s="318"/>
      <c r="D506" s="318"/>
      <c r="E506" s="318"/>
      <c r="F506" s="319"/>
      <c r="G506" s="319"/>
      <c r="H506" s="319"/>
      <c r="I506" s="319"/>
      <c r="K506" s="170" t="s">
        <v>22399</v>
      </c>
      <c r="L506" s="227" t="s">
        <v>22425</v>
      </c>
      <c r="M506" s="227" t="s">
        <v>22426</v>
      </c>
      <c r="N506" s="227" t="s">
        <v>22427</v>
      </c>
      <c r="O506" s="228" t="s">
        <v>22444</v>
      </c>
      <c r="P506" s="227" t="s">
        <v>3816</v>
      </c>
      <c r="Q506" s="229" t="s">
        <v>22440</v>
      </c>
      <c r="R506" s="252" t="s">
        <v>22373</v>
      </c>
      <c r="S506" s="230" t="s">
        <v>19456</v>
      </c>
      <c r="T506" s="224" t="s">
        <v>24</v>
      </c>
      <c r="U506" s="225" t="s">
        <v>19457</v>
      </c>
      <c r="V506" s="227" t="s">
        <v>3735</v>
      </c>
      <c r="W506" s="227" t="s">
        <v>3818</v>
      </c>
      <c r="X506" s="231" t="s">
        <v>1978</v>
      </c>
      <c r="Y506" s="227" t="s">
        <v>22430</v>
      </c>
      <c r="Z506" s="227" t="s">
        <v>3879</v>
      </c>
      <c r="AA506" s="227" t="s">
        <v>22431</v>
      </c>
      <c r="AB506" s="227" t="s">
        <v>22431</v>
      </c>
      <c r="AC506" s="227" t="s">
        <v>3879</v>
      </c>
      <c r="AD506" s="227" t="s">
        <v>22432</v>
      </c>
    </row>
    <row r="507" spans="2:30" ht="135" customHeight="1">
      <c r="B507" s="218" t="str">
        <f>VLOOKUP(K507,[5]水準表DB!$E$8:$H$1510,4,FALSE)</f>
        <v>A</v>
      </c>
      <c r="C507" s="219" t="str">
        <f t="shared" si="64"/>
        <v>ガスエンジンコージェネレーション</v>
      </c>
      <c r="D507" s="219" t="str">
        <f t="shared" si="65"/>
        <v>ガスエンジンコージェネレーション50Hz</v>
      </c>
      <c r="E507" s="219" t="str">
        <f t="shared" si="66"/>
        <v>ガスエンジンコージェネレーション50Hz発電出力</v>
      </c>
      <c r="F507" s="217" t="str">
        <f t="shared" ref="F507:F570" si="68">E507&amp;V507&amp;W507</f>
        <v>ガスエンジンコージェネレーション50Hz発電出力%総合効率</v>
      </c>
      <c r="G507" s="217" t="str">
        <f t="shared" ref="G507:G570" si="69">F507&amp;X507</f>
        <v>ガスエンジンコージェネレーション50Hz発電出力%総合効率標準規格による評価</v>
      </c>
      <c r="H507" s="217" t="str">
        <f t="shared" ref="H507:H570" si="70">G507&amp;Y507</f>
        <v>ガスエンジンコージェネレーション50Hz発電出力%総合効率標準規格による評価JISB8121:2009</v>
      </c>
      <c r="I507" s="217" t="str">
        <f t="shared" ref="I507:I570" si="71">H507&amp;AB507</f>
        <v>ガスエンジンコージェネレーション50Hz発電出力%総合効率標準規格による評価JISB8121:2009JISB8122:2009</v>
      </c>
      <c r="K507" s="160" t="s">
        <v>10881</v>
      </c>
      <c r="L507" s="265" t="s">
        <v>106</v>
      </c>
      <c r="M507" s="265" t="s">
        <v>107</v>
      </c>
      <c r="N507" s="265" t="s">
        <v>108</v>
      </c>
      <c r="O507" s="264" t="s">
        <v>3979</v>
      </c>
      <c r="P507" s="265" t="s">
        <v>3980</v>
      </c>
      <c r="Q507" s="265" t="s">
        <v>3981</v>
      </c>
      <c r="R507" s="222" t="s">
        <v>22372</v>
      </c>
      <c r="S507" s="269" t="s">
        <v>19496</v>
      </c>
      <c r="T507" s="292">
        <v>85.5</v>
      </c>
      <c r="U507" s="267" t="s">
        <v>19456</v>
      </c>
      <c r="V507" s="265" t="s">
        <v>3735</v>
      </c>
      <c r="W507" s="265" t="s">
        <v>3982</v>
      </c>
      <c r="X507" s="268" t="s">
        <v>1978</v>
      </c>
      <c r="Y507" s="265" t="s">
        <v>3983</v>
      </c>
      <c r="Z507" s="265" t="s">
        <v>3984</v>
      </c>
      <c r="AA507" s="265" t="s">
        <v>3985</v>
      </c>
      <c r="AB507" s="265" t="s">
        <v>3986</v>
      </c>
      <c r="AC507" s="265" t="s">
        <v>3987</v>
      </c>
      <c r="AD507" s="265" t="s">
        <v>3988</v>
      </c>
    </row>
    <row r="508" spans="2:30" ht="141" customHeight="1">
      <c r="B508" s="218" t="str">
        <f>VLOOKUP(K508,[5]水準表DB!$E$8:$H$1510,4,FALSE)</f>
        <v>A</v>
      </c>
      <c r="C508" s="219" t="str">
        <f t="shared" si="64"/>
        <v>ガスエンジンコージェネレーション</v>
      </c>
      <c r="D508" s="219" t="str">
        <f t="shared" si="65"/>
        <v>ガスエンジンコージェネレーション50Hz</v>
      </c>
      <c r="E508" s="219" t="str">
        <f t="shared" si="66"/>
        <v>ガスエンジンコージェネレーション50Hz発電出力</v>
      </c>
      <c r="F508" s="217" t="str">
        <f t="shared" si="68"/>
        <v>ガスエンジンコージェネレーション50Hz発電出力%総合効率</v>
      </c>
      <c r="G508" s="217" t="str">
        <f t="shared" si="69"/>
        <v>ガスエンジンコージェネレーション50Hz発電出力%総合効率標準規格による評価</v>
      </c>
      <c r="H508" s="217" t="str">
        <f t="shared" si="70"/>
        <v>ガスエンジンコージェネレーション50Hz発電出力%総合効率標準規格による評価JISB8121:2009</v>
      </c>
      <c r="I508" s="217" t="str">
        <f t="shared" si="71"/>
        <v>ガスエンジンコージェネレーション50Hz発電出力%総合効率標準規格による評価JISB8121:2009JISB8122:2009</v>
      </c>
      <c r="K508" s="160" t="s">
        <v>10882</v>
      </c>
      <c r="L508" s="220" t="s">
        <v>106</v>
      </c>
      <c r="M508" s="220" t="s">
        <v>107</v>
      </c>
      <c r="N508" s="220" t="s">
        <v>108</v>
      </c>
      <c r="O508" s="221" t="s">
        <v>3979</v>
      </c>
      <c r="P508" s="220" t="s">
        <v>3980</v>
      </c>
      <c r="Q508" s="220" t="s">
        <v>3993</v>
      </c>
      <c r="R508" s="239" t="s">
        <v>22318</v>
      </c>
      <c r="S508" s="223" t="s">
        <v>19496</v>
      </c>
      <c r="T508" s="243">
        <v>86.5</v>
      </c>
      <c r="U508" s="241" t="s">
        <v>19456</v>
      </c>
      <c r="V508" s="220" t="s">
        <v>3735</v>
      </c>
      <c r="W508" s="220" t="s">
        <v>3982</v>
      </c>
      <c r="X508" s="226" t="s">
        <v>1978</v>
      </c>
      <c r="Y508" s="220" t="s">
        <v>3983</v>
      </c>
      <c r="Z508" s="220" t="s">
        <v>3984</v>
      </c>
      <c r="AA508" s="220" t="s">
        <v>3985</v>
      </c>
      <c r="AB508" s="220" t="s">
        <v>3986</v>
      </c>
      <c r="AC508" s="220" t="s">
        <v>3987</v>
      </c>
      <c r="AD508" s="220" t="s">
        <v>3988</v>
      </c>
    </row>
    <row r="509" spans="2:30" ht="63.6" customHeight="1">
      <c r="B509" s="218" t="str">
        <f>VLOOKUP(K509,[5]水準表DB!$E$8:$H$1510,4,FALSE)</f>
        <v>A</v>
      </c>
      <c r="C509" s="219" t="str">
        <f t="shared" si="64"/>
        <v>ガスエンジンコージェネレーション</v>
      </c>
      <c r="D509" s="219" t="str">
        <f t="shared" si="65"/>
        <v>ガスエンジンコージェネレーション50Hz</v>
      </c>
      <c r="E509" s="219" t="str">
        <f t="shared" si="66"/>
        <v>ガスエンジンコージェネレーション50Hz発電出力</v>
      </c>
      <c r="F509" s="217" t="str">
        <f t="shared" si="68"/>
        <v>ガスエンジンコージェネレーション50Hz発電出力%総合効率</v>
      </c>
      <c r="G509" s="217" t="str">
        <f t="shared" si="69"/>
        <v>ガスエンジンコージェネレーション50Hz発電出力%総合効率標準規格による評価</v>
      </c>
      <c r="H509" s="217" t="str">
        <f t="shared" si="70"/>
        <v>ガスエンジンコージェネレーション50Hz発電出力%総合効率標準規格による評価JISB8121:2009</v>
      </c>
      <c r="I509" s="217" t="str">
        <f t="shared" si="71"/>
        <v>ガスエンジンコージェネレーション50Hz発電出力%総合効率標準規格による評価JISB8121:2009JISB8122:2009</v>
      </c>
      <c r="K509" s="160" t="s">
        <v>10883</v>
      </c>
      <c r="L509" s="227" t="s">
        <v>106</v>
      </c>
      <c r="M509" s="227" t="s">
        <v>107</v>
      </c>
      <c r="N509" s="227" t="s">
        <v>108</v>
      </c>
      <c r="O509" s="228" t="s">
        <v>3979</v>
      </c>
      <c r="P509" s="227" t="s">
        <v>3980</v>
      </c>
      <c r="Q509" s="229" t="s">
        <v>3998</v>
      </c>
      <c r="R509" s="222" t="s">
        <v>22372</v>
      </c>
      <c r="S509" s="230" t="s">
        <v>19496</v>
      </c>
      <c r="T509" s="224">
        <v>85.5</v>
      </c>
      <c r="U509" s="225" t="s">
        <v>19456</v>
      </c>
      <c r="V509" s="227" t="s">
        <v>3735</v>
      </c>
      <c r="W509" s="227" t="s">
        <v>3982</v>
      </c>
      <c r="X509" s="231" t="s">
        <v>1978</v>
      </c>
      <c r="Y509" s="227" t="s">
        <v>3983</v>
      </c>
      <c r="Z509" s="227" t="s">
        <v>3984</v>
      </c>
      <c r="AA509" s="227" t="s">
        <v>3985</v>
      </c>
      <c r="AB509" s="227" t="s">
        <v>3986</v>
      </c>
      <c r="AC509" s="227" t="s">
        <v>3987</v>
      </c>
      <c r="AD509" s="227" t="s">
        <v>3988</v>
      </c>
    </row>
    <row r="510" spans="2:30" ht="63.6" customHeight="1">
      <c r="B510" s="218" t="str">
        <f>VLOOKUP(K510,[5]水準表DB!$E$8:$H$1510,4,FALSE)</f>
        <v>A</v>
      </c>
      <c r="C510" s="219" t="str">
        <f t="shared" si="64"/>
        <v>ガスエンジンコージェネレーション</v>
      </c>
      <c r="D510" s="219" t="str">
        <f t="shared" si="65"/>
        <v>ガスエンジンコージェネレーション50Hz</v>
      </c>
      <c r="E510" s="219" t="str">
        <f t="shared" si="66"/>
        <v>ガスエンジンコージェネレーション50Hz発電出力</v>
      </c>
      <c r="F510" s="217" t="str">
        <f t="shared" si="68"/>
        <v>ガスエンジンコージェネレーション50Hz発電出力%総合効率</v>
      </c>
      <c r="G510" s="217" t="str">
        <f t="shared" si="69"/>
        <v>ガスエンジンコージェネレーション50Hz発電出力%総合効率標準規格による評価</v>
      </c>
      <c r="H510" s="217" t="str">
        <f t="shared" si="70"/>
        <v>ガスエンジンコージェネレーション50Hz発電出力%総合効率標準規格による評価JISB8121:2009</v>
      </c>
      <c r="I510" s="217" t="str">
        <f t="shared" si="71"/>
        <v>ガスエンジンコージェネレーション50Hz発電出力%総合効率標準規格による評価JISB8121:2009JISB8122:2009</v>
      </c>
      <c r="K510" s="160" t="s">
        <v>10884</v>
      </c>
      <c r="L510" s="227" t="s">
        <v>106</v>
      </c>
      <c r="M510" s="227" t="s">
        <v>107</v>
      </c>
      <c r="N510" s="227" t="s">
        <v>108</v>
      </c>
      <c r="O510" s="228" t="s">
        <v>3979</v>
      </c>
      <c r="P510" s="227" t="s">
        <v>3980</v>
      </c>
      <c r="Q510" s="229" t="s">
        <v>4003</v>
      </c>
      <c r="R510" s="222" t="s">
        <v>22372</v>
      </c>
      <c r="S510" s="230" t="s">
        <v>19496</v>
      </c>
      <c r="T510" s="263">
        <v>88</v>
      </c>
      <c r="U510" s="225" t="s">
        <v>19456</v>
      </c>
      <c r="V510" s="227" t="s">
        <v>3735</v>
      </c>
      <c r="W510" s="227" t="s">
        <v>3982</v>
      </c>
      <c r="X510" s="231" t="s">
        <v>1978</v>
      </c>
      <c r="Y510" s="227" t="s">
        <v>3983</v>
      </c>
      <c r="Z510" s="227" t="s">
        <v>3984</v>
      </c>
      <c r="AA510" s="227" t="s">
        <v>3985</v>
      </c>
      <c r="AB510" s="227" t="s">
        <v>3986</v>
      </c>
      <c r="AC510" s="227" t="s">
        <v>3987</v>
      </c>
      <c r="AD510" s="227" t="s">
        <v>3988</v>
      </c>
    </row>
    <row r="511" spans="2:30" ht="63.6" customHeight="1">
      <c r="B511" s="218" t="str">
        <f>VLOOKUP(K511,[5]水準表DB!$E$8:$H$1510,4,FALSE)</f>
        <v>A</v>
      </c>
      <c r="C511" s="219" t="str">
        <f t="shared" si="64"/>
        <v>ガスエンジンコージェネレーション</v>
      </c>
      <c r="D511" s="219" t="str">
        <f t="shared" si="65"/>
        <v>ガスエンジンコージェネレーション50Hz</v>
      </c>
      <c r="E511" s="219" t="str">
        <f t="shared" si="66"/>
        <v>ガスエンジンコージェネレーション50Hz発電出力</v>
      </c>
      <c r="F511" s="217" t="str">
        <f t="shared" si="68"/>
        <v>ガスエンジンコージェネレーション50Hz発電出力%総合効率</v>
      </c>
      <c r="G511" s="217" t="str">
        <f t="shared" si="69"/>
        <v>ガスエンジンコージェネレーション50Hz発電出力%総合効率標準規格による評価</v>
      </c>
      <c r="H511" s="217" t="str">
        <f t="shared" si="70"/>
        <v>ガスエンジンコージェネレーション50Hz発電出力%総合効率標準規格による評価JISB8121:2009</v>
      </c>
      <c r="I511" s="217" t="str">
        <f t="shared" si="71"/>
        <v>ガスエンジンコージェネレーション50Hz発電出力%総合効率標準規格による評価JISB8121:2009JISB8122:2009</v>
      </c>
      <c r="K511" s="160" t="s">
        <v>10885</v>
      </c>
      <c r="L511" s="227" t="s">
        <v>106</v>
      </c>
      <c r="M511" s="227" t="s">
        <v>107</v>
      </c>
      <c r="N511" s="227" t="s">
        <v>108</v>
      </c>
      <c r="O511" s="228" t="s">
        <v>3979</v>
      </c>
      <c r="P511" s="227" t="s">
        <v>3980</v>
      </c>
      <c r="Q511" s="229" t="s">
        <v>4008</v>
      </c>
      <c r="R511" s="222" t="s">
        <v>22318</v>
      </c>
      <c r="S511" s="230" t="s">
        <v>19496</v>
      </c>
      <c r="T511" s="224">
        <v>90.2</v>
      </c>
      <c r="U511" s="225" t="s">
        <v>19456</v>
      </c>
      <c r="V511" s="227" t="s">
        <v>3735</v>
      </c>
      <c r="W511" s="227" t="s">
        <v>3982</v>
      </c>
      <c r="X511" s="231" t="s">
        <v>1978</v>
      </c>
      <c r="Y511" s="227" t="s">
        <v>3983</v>
      </c>
      <c r="Z511" s="227" t="s">
        <v>3984</v>
      </c>
      <c r="AA511" s="227" t="s">
        <v>3985</v>
      </c>
      <c r="AB511" s="227" t="s">
        <v>3986</v>
      </c>
      <c r="AC511" s="227" t="s">
        <v>3987</v>
      </c>
      <c r="AD511" s="227" t="s">
        <v>3988</v>
      </c>
    </row>
    <row r="512" spans="2:30" ht="67.5" customHeight="1">
      <c r="B512" s="218" t="str">
        <f>VLOOKUP(K512,[5]水準表DB!$E$8:$H$1510,4,FALSE)</f>
        <v>A</v>
      </c>
      <c r="C512" s="219" t="str">
        <f t="shared" si="64"/>
        <v>ガスエンジンコージェネレーション</v>
      </c>
      <c r="D512" s="219" t="str">
        <f t="shared" si="65"/>
        <v>ガスエンジンコージェネレーション50Hz</v>
      </c>
      <c r="E512" s="219" t="str">
        <f t="shared" si="66"/>
        <v>ガスエンジンコージェネレーション50Hz発電出力</v>
      </c>
      <c r="F512" s="217" t="str">
        <f t="shared" si="68"/>
        <v>ガスエンジンコージェネレーション50Hz発電出力%総合効率</v>
      </c>
      <c r="G512" s="217" t="str">
        <f t="shared" si="69"/>
        <v>ガスエンジンコージェネレーション50Hz発電出力%総合効率標準規格による評価</v>
      </c>
      <c r="H512" s="217" t="str">
        <f t="shared" si="70"/>
        <v>ガスエンジンコージェネレーション50Hz発電出力%総合効率標準規格による評価JISB8121:2009</v>
      </c>
      <c r="I512" s="217" t="str">
        <f t="shared" si="71"/>
        <v>ガスエンジンコージェネレーション50Hz発電出力%総合効率標準規格による評価JISB8121:2009JISB8122:2009</v>
      </c>
      <c r="K512" s="160" t="s">
        <v>10886</v>
      </c>
      <c r="L512" s="227" t="s">
        <v>106</v>
      </c>
      <c r="M512" s="227" t="s">
        <v>107</v>
      </c>
      <c r="N512" s="227" t="s">
        <v>108</v>
      </c>
      <c r="O512" s="228" t="s">
        <v>3979</v>
      </c>
      <c r="P512" s="227" t="s">
        <v>3980</v>
      </c>
      <c r="Q512" s="229" t="s">
        <v>4013</v>
      </c>
      <c r="R512" s="222" t="s">
        <v>22318</v>
      </c>
      <c r="S512" s="230" t="s">
        <v>19496</v>
      </c>
      <c r="T512" s="224">
        <v>83.8</v>
      </c>
      <c r="U512" s="225" t="s">
        <v>19456</v>
      </c>
      <c r="V512" s="227" t="s">
        <v>3735</v>
      </c>
      <c r="W512" s="227" t="s">
        <v>3982</v>
      </c>
      <c r="X512" s="231" t="s">
        <v>1978</v>
      </c>
      <c r="Y512" s="227" t="s">
        <v>3983</v>
      </c>
      <c r="Z512" s="227" t="s">
        <v>3984</v>
      </c>
      <c r="AA512" s="227" t="s">
        <v>3985</v>
      </c>
      <c r="AB512" s="227" t="s">
        <v>3986</v>
      </c>
      <c r="AC512" s="227" t="s">
        <v>3987</v>
      </c>
      <c r="AD512" s="227" t="s">
        <v>3988</v>
      </c>
    </row>
    <row r="513" spans="2:30" ht="63.6" customHeight="1">
      <c r="B513" s="218" t="str">
        <f>VLOOKUP(K513,[5]水準表DB!$E$8:$H$1510,4,FALSE)</f>
        <v>A</v>
      </c>
      <c r="C513" s="219" t="str">
        <f t="shared" si="64"/>
        <v>ガスエンジンコージェネレーション</v>
      </c>
      <c r="D513" s="219" t="str">
        <f t="shared" si="65"/>
        <v>ガスエンジンコージェネレーション50Hz</v>
      </c>
      <c r="E513" s="219" t="str">
        <f t="shared" si="66"/>
        <v>ガスエンジンコージェネレーション50Hz発電出力</v>
      </c>
      <c r="F513" s="217" t="str">
        <f t="shared" si="68"/>
        <v>ガスエンジンコージェネレーション50Hz発電出力%総合効率</v>
      </c>
      <c r="G513" s="217" t="str">
        <f t="shared" si="69"/>
        <v>ガスエンジンコージェネレーション50Hz発電出力%総合効率標準規格による評価</v>
      </c>
      <c r="H513" s="217" t="str">
        <f t="shared" si="70"/>
        <v>ガスエンジンコージェネレーション50Hz発電出力%総合効率標準規格による評価JISB8121:2009</v>
      </c>
      <c r="I513" s="217" t="str">
        <f t="shared" si="71"/>
        <v>ガスエンジンコージェネレーション50Hz発電出力%総合効率標準規格による評価JISB8121:2009JISB8122:2009</v>
      </c>
      <c r="K513" s="160" t="s">
        <v>10887</v>
      </c>
      <c r="L513" s="227" t="s">
        <v>106</v>
      </c>
      <c r="M513" s="227" t="s">
        <v>107</v>
      </c>
      <c r="N513" s="227" t="s">
        <v>108</v>
      </c>
      <c r="O513" s="228" t="s">
        <v>3979</v>
      </c>
      <c r="P513" s="227" t="s">
        <v>3980</v>
      </c>
      <c r="Q513" s="229" t="s">
        <v>4018</v>
      </c>
      <c r="R513" s="222" t="s">
        <v>22318</v>
      </c>
      <c r="S513" s="230" t="s">
        <v>19496</v>
      </c>
      <c r="T513" s="224">
        <v>87.8</v>
      </c>
      <c r="U513" s="225" t="s">
        <v>19456</v>
      </c>
      <c r="V513" s="227" t="s">
        <v>3735</v>
      </c>
      <c r="W513" s="227" t="s">
        <v>3982</v>
      </c>
      <c r="X513" s="231" t="s">
        <v>1978</v>
      </c>
      <c r="Y513" s="227" t="s">
        <v>3983</v>
      </c>
      <c r="Z513" s="227" t="s">
        <v>3984</v>
      </c>
      <c r="AA513" s="227" t="s">
        <v>3985</v>
      </c>
      <c r="AB513" s="227" t="s">
        <v>3986</v>
      </c>
      <c r="AC513" s="227" t="s">
        <v>3987</v>
      </c>
      <c r="AD513" s="227" t="s">
        <v>3988</v>
      </c>
    </row>
    <row r="514" spans="2:30" ht="67.5" customHeight="1">
      <c r="B514" s="218" t="str">
        <f>VLOOKUP(K514,[5]水準表DB!$E$8:$H$1510,4,FALSE)</f>
        <v>A</v>
      </c>
      <c r="C514" s="219" t="str">
        <f t="shared" si="64"/>
        <v>ガスエンジンコージェネレーション</v>
      </c>
      <c r="D514" s="219" t="str">
        <f t="shared" si="65"/>
        <v>ガスエンジンコージェネレーション50Hz</v>
      </c>
      <c r="E514" s="219" t="str">
        <f t="shared" si="66"/>
        <v>ガスエンジンコージェネレーション50Hz発電出力</v>
      </c>
      <c r="F514" s="217" t="str">
        <f t="shared" si="68"/>
        <v>ガスエンジンコージェネレーション50Hz発電出力%総合効率</v>
      </c>
      <c r="G514" s="217" t="str">
        <f t="shared" si="69"/>
        <v>ガスエンジンコージェネレーション50Hz発電出力%総合効率標準規格による評価</v>
      </c>
      <c r="H514" s="217" t="str">
        <f t="shared" si="70"/>
        <v>ガスエンジンコージェネレーション50Hz発電出力%総合効率標準規格による評価JISB8121:2009</v>
      </c>
      <c r="I514" s="217" t="str">
        <f t="shared" si="71"/>
        <v>ガスエンジンコージェネレーション50Hz発電出力%総合効率標準規格による評価JISB8121:2009JISB8122:2009</v>
      </c>
      <c r="K514" s="160" t="s">
        <v>10888</v>
      </c>
      <c r="L514" s="227" t="s">
        <v>106</v>
      </c>
      <c r="M514" s="227" t="s">
        <v>107</v>
      </c>
      <c r="N514" s="227" t="s">
        <v>108</v>
      </c>
      <c r="O514" s="228" t="s">
        <v>3979</v>
      </c>
      <c r="P514" s="227" t="s">
        <v>3980</v>
      </c>
      <c r="Q514" s="229" t="s">
        <v>4023</v>
      </c>
      <c r="R514" s="222" t="s">
        <v>22318</v>
      </c>
      <c r="S514" s="230" t="s">
        <v>19496</v>
      </c>
      <c r="T514" s="224">
        <v>87.8</v>
      </c>
      <c r="U514" s="225" t="s">
        <v>19456</v>
      </c>
      <c r="V514" s="227" t="s">
        <v>3735</v>
      </c>
      <c r="W514" s="227" t="s">
        <v>3982</v>
      </c>
      <c r="X514" s="231" t="s">
        <v>1978</v>
      </c>
      <c r="Y514" s="227" t="s">
        <v>3983</v>
      </c>
      <c r="Z514" s="227" t="s">
        <v>3984</v>
      </c>
      <c r="AA514" s="227" t="s">
        <v>3985</v>
      </c>
      <c r="AB514" s="227" t="s">
        <v>3986</v>
      </c>
      <c r="AC514" s="227" t="s">
        <v>3987</v>
      </c>
      <c r="AD514" s="227" t="s">
        <v>3988</v>
      </c>
    </row>
    <row r="515" spans="2:30" ht="63.6" customHeight="1">
      <c r="B515" s="218" t="str">
        <f>VLOOKUP(K515,[5]水準表DB!$E$8:$H$1510,4,FALSE)</f>
        <v>A</v>
      </c>
      <c r="C515" s="219" t="str">
        <f t="shared" si="64"/>
        <v>ガスエンジンコージェネレーション</v>
      </c>
      <c r="D515" s="219" t="str">
        <f t="shared" si="65"/>
        <v>ガスエンジンコージェネレーション50Hz</v>
      </c>
      <c r="E515" s="219" t="str">
        <f t="shared" si="66"/>
        <v>ガスエンジンコージェネレーション50Hz発電出力</v>
      </c>
      <c r="F515" s="217" t="str">
        <f t="shared" si="68"/>
        <v>ガスエンジンコージェネレーション50Hz発電出力%総合効率</v>
      </c>
      <c r="G515" s="217" t="str">
        <f t="shared" si="69"/>
        <v>ガスエンジンコージェネレーション50Hz発電出力%総合効率標準規格による評価</v>
      </c>
      <c r="H515" s="217" t="str">
        <f t="shared" si="70"/>
        <v>ガスエンジンコージェネレーション50Hz発電出力%総合効率標準規格による評価JISB8121:2009</v>
      </c>
      <c r="I515" s="217" t="str">
        <f t="shared" si="71"/>
        <v>ガスエンジンコージェネレーション50Hz発電出力%総合効率標準規格による評価JISB8121:2009JISB8122:2009</v>
      </c>
      <c r="K515" s="160" t="s">
        <v>10889</v>
      </c>
      <c r="L515" s="227" t="s">
        <v>106</v>
      </c>
      <c r="M515" s="227" t="s">
        <v>107</v>
      </c>
      <c r="N515" s="227" t="s">
        <v>108</v>
      </c>
      <c r="O515" s="228" t="s">
        <v>3979</v>
      </c>
      <c r="P515" s="227" t="s">
        <v>3980</v>
      </c>
      <c r="Q515" s="229" t="s">
        <v>4028</v>
      </c>
      <c r="R515" s="222" t="s">
        <v>22318</v>
      </c>
      <c r="S515" s="230" t="s">
        <v>19496</v>
      </c>
      <c r="T515" s="263">
        <v>87</v>
      </c>
      <c r="U515" s="225" t="s">
        <v>19456</v>
      </c>
      <c r="V515" s="227" t="s">
        <v>3735</v>
      </c>
      <c r="W515" s="227" t="s">
        <v>3982</v>
      </c>
      <c r="X515" s="231" t="s">
        <v>1978</v>
      </c>
      <c r="Y515" s="227" t="s">
        <v>3983</v>
      </c>
      <c r="Z515" s="227" t="s">
        <v>3984</v>
      </c>
      <c r="AA515" s="227" t="s">
        <v>3985</v>
      </c>
      <c r="AB515" s="227" t="s">
        <v>3986</v>
      </c>
      <c r="AC515" s="227" t="s">
        <v>3987</v>
      </c>
      <c r="AD515" s="227" t="s">
        <v>3988</v>
      </c>
    </row>
    <row r="516" spans="2:30" ht="67.5" customHeight="1">
      <c r="B516" s="218" t="str">
        <f>VLOOKUP(K516,[5]水準表DB!$E$8:$H$1510,4,FALSE)</f>
        <v>A</v>
      </c>
      <c r="C516" s="219" t="str">
        <f t="shared" si="64"/>
        <v>ガスエンジンコージェネレーション</v>
      </c>
      <c r="D516" s="219" t="str">
        <f t="shared" si="65"/>
        <v>ガスエンジンコージェネレーション50Hz</v>
      </c>
      <c r="E516" s="219" t="str">
        <f t="shared" si="66"/>
        <v>ガスエンジンコージェネレーション50Hz発電出力</v>
      </c>
      <c r="F516" s="217" t="str">
        <f t="shared" si="68"/>
        <v>ガスエンジンコージェネレーション50Hz発電出力%発電効率</v>
      </c>
      <c r="G516" s="217" t="str">
        <f t="shared" si="69"/>
        <v>ガスエンジンコージェネレーション50Hz発電出力%発電効率標準規格による評価</v>
      </c>
      <c r="H516" s="217" t="str">
        <f t="shared" si="70"/>
        <v>ガスエンジンコージェネレーション50Hz発電出力%発電効率標準規格による評価JISB8121:2009</v>
      </c>
      <c r="I516" s="217" t="str">
        <f t="shared" si="71"/>
        <v>ガスエンジンコージェネレーション50Hz発電出力%発電効率標準規格による評価JISB8121:2009JISB8122:2009</v>
      </c>
      <c r="K516" s="160" t="s">
        <v>10890</v>
      </c>
      <c r="L516" s="227" t="s">
        <v>106</v>
      </c>
      <c r="M516" s="227" t="s">
        <v>107</v>
      </c>
      <c r="N516" s="227" t="s">
        <v>108</v>
      </c>
      <c r="O516" s="228" t="s">
        <v>3979</v>
      </c>
      <c r="P516" s="227" t="s">
        <v>3980</v>
      </c>
      <c r="Q516" s="229" t="s">
        <v>3981</v>
      </c>
      <c r="R516" s="222" t="s">
        <v>22318</v>
      </c>
      <c r="S516" s="230" t="s">
        <v>19496</v>
      </c>
      <c r="T516" s="263">
        <v>29</v>
      </c>
      <c r="U516" s="225" t="s">
        <v>19456</v>
      </c>
      <c r="V516" s="227" t="s">
        <v>3735</v>
      </c>
      <c r="W516" s="227" t="s">
        <v>4033</v>
      </c>
      <c r="X516" s="231" t="s">
        <v>1978</v>
      </c>
      <c r="Y516" s="227" t="s">
        <v>3983</v>
      </c>
      <c r="Z516" s="227" t="s">
        <v>3984</v>
      </c>
      <c r="AA516" s="227" t="s">
        <v>3985</v>
      </c>
      <c r="AB516" s="227" t="s">
        <v>3986</v>
      </c>
      <c r="AC516" s="227" t="s">
        <v>3987</v>
      </c>
      <c r="AD516" s="227" t="s">
        <v>3988</v>
      </c>
    </row>
    <row r="517" spans="2:30" ht="63.6" customHeight="1">
      <c r="B517" s="218" t="str">
        <f>VLOOKUP(K517,[5]水準表DB!$E$8:$H$1510,4,FALSE)</f>
        <v>A</v>
      </c>
      <c r="C517" s="219" t="str">
        <f t="shared" si="64"/>
        <v>ガスエンジンコージェネレーション</v>
      </c>
      <c r="D517" s="219" t="str">
        <f t="shared" si="65"/>
        <v>ガスエンジンコージェネレーション50Hz</v>
      </c>
      <c r="E517" s="219" t="str">
        <f t="shared" si="66"/>
        <v>ガスエンジンコージェネレーション50Hz発電出力</v>
      </c>
      <c r="F517" s="217" t="str">
        <f t="shared" si="68"/>
        <v>ガスエンジンコージェネレーション50Hz発電出力%発電効率</v>
      </c>
      <c r="G517" s="217" t="str">
        <f t="shared" si="69"/>
        <v>ガスエンジンコージェネレーション50Hz発電出力%発電効率標準規格による評価</v>
      </c>
      <c r="H517" s="217" t="str">
        <f t="shared" si="70"/>
        <v>ガスエンジンコージェネレーション50Hz発電出力%発電効率標準規格による評価JISB8121:2009</v>
      </c>
      <c r="I517" s="217" t="str">
        <f t="shared" si="71"/>
        <v>ガスエンジンコージェネレーション50Hz発電出力%発電効率標準規格による評価JISB8121:2009JISB8122:2009</v>
      </c>
      <c r="K517" s="160" t="s">
        <v>10891</v>
      </c>
      <c r="L517" s="227" t="s">
        <v>106</v>
      </c>
      <c r="M517" s="227" t="s">
        <v>107</v>
      </c>
      <c r="N517" s="227" t="s">
        <v>108</v>
      </c>
      <c r="O517" s="228" t="s">
        <v>3979</v>
      </c>
      <c r="P517" s="227" t="s">
        <v>3980</v>
      </c>
      <c r="Q517" s="229" t="s">
        <v>3993</v>
      </c>
      <c r="R517" s="222" t="s">
        <v>22318</v>
      </c>
      <c r="S517" s="230" t="s">
        <v>19496</v>
      </c>
      <c r="T517" s="224">
        <v>31.5</v>
      </c>
      <c r="U517" s="225" t="s">
        <v>19456</v>
      </c>
      <c r="V517" s="227" t="s">
        <v>3735</v>
      </c>
      <c r="W517" s="227" t="s">
        <v>4033</v>
      </c>
      <c r="X517" s="231" t="s">
        <v>1978</v>
      </c>
      <c r="Y517" s="227" t="s">
        <v>3983</v>
      </c>
      <c r="Z517" s="227" t="s">
        <v>3984</v>
      </c>
      <c r="AA517" s="227" t="s">
        <v>3985</v>
      </c>
      <c r="AB517" s="227" t="s">
        <v>3986</v>
      </c>
      <c r="AC517" s="227" t="s">
        <v>3987</v>
      </c>
      <c r="AD517" s="227" t="s">
        <v>3988</v>
      </c>
    </row>
    <row r="518" spans="2:30" ht="67.5" customHeight="1">
      <c r="B518" s="218" t="str">
        <f>VLOOKUP(K518,[5]水準表DB!$E$8:$H$1510,4,FALSE)</f>
        <v>A</v>
      </c>
      <c r="C518" s="219" t="str">
        <f t="shared" si="64"/>
        <v>ガスエンジンコージェネレーション</v>
      </c>
      <c r="D518" s="219" t="str">
        <f t="shared" si="65"/>
        <v>ガスエンジンコージェネレーション50Hz</v>
      </c>
      <c r="E518" s="219" t="str">
        <f t="shared" si="66"/>
        <v>ガスエンジンコージェネレーション50Hz発電出力</v>
      </c>
      <c r="F518" s="217" t="str">
        <f t="shared" si="68"/>
        <v>ガスエンジンコージェネレーション50Hz発電出力%発電効率</v>
      </c>
      <c r="G518" s="217" t="str">
        <f t="shared" si="69"/>
        <v>ガスエンジンコージェネレーション50Hz発電出力%発電効率標準規格による評価</v>
      </c>
      <c r="H518" s="217" t="str">
        <f t="shared" si="70"/>
        <v>ガスエンジンコージェネレーション50Hz発電出力%発電効率標準規格による評価JISB8121:2009</v>
      </c>
      <c r="I518" s="217" t="str">
        <f t="shared" si="71"/>
        <v>ガスエンジンコージェネレーション50Hz発電出力%発電効率標準規格による評価JISB8121:2009JISB8122:2009</v>
      </c>
      <c r="K518" s="160" t="s">
        <v>10892</v>
      </c>
      <c r="L518" s="227" t="s">
        <v>106</v>
      </c>
      <c r="M518" s="227" t="s">
        <v>107</v>
      </c>
      <c r="N518" s="227" t="s">
        <v>108</v>
      </c>
      <c r="O518" s="228" t="s">
        <v>3979</v>
      </c>
      <c r="P518" s="227" t="s">
        <v>3980</v>
      </c>
      <c r="Q518" s="229" t="s">
        <v>3998</v>
      </c>
      <c r="R518" s="222" t="s">
        <v>22318</v>
      </c>
      <c r="S518" s="230" t="s">
        <v>19496</v>
      </c>
      <c r="T518" s="224">
        <v>33.5</v>
      </c>
      <c r="U518" s="225" t="s">
        <v>19456</v>
      </c>
      <c r="V518" s="227" t="s">
        <v>3735</v>
      </c>
      <c r="W518" s="227" t="s">
        <v>4033</v>
      </c>
      <c r="X518" s="231" t="s">
        <v>1978</v>
      </c>
      <c r="Y518" s="227" t="s">
        <v>3983</v>
      </c>
      <c r="Z518" s="227" t="s">
        <v>3984</v>
      </c>
      <c r="AA518" s="227" t="s">
        <v>3985</v>
      </c>
      <c r="AB518" s="227" t="s">
        <v>3986</v>
      </c>
      <c r="AC518" s="227" t="s">
        <v>3987</v>
      </c>
      <c r="AD518" s="227" t="s">
        <v>3988</v>
      </c>
    </row>
    <row r="519" spans="2:30" ht="67.5" customHeight="1">
      <c r="B519" s="218" t="str">
        <f>VLOOKUP(K519,[5]水準表DB!$E$8:$H$1510,4,FALSE)</f>
        <v>A</v>
      </c>
      <c r="C519" s="219" t="str">
        <f t="shared" si="64"/>
        <v>ガスエンジンコージェネレーション</v>
      </c>
      <c r="D519" s="219" t="str">
        <f t="shared" si="65"/>
        <v>ガスエンジンコージェネレーション50Hz</v>
      </c>
      <c r="E519" s="219" t="str">
        <f t="shared" si="66"/>
        <v>ガスエンジンコージェネレーション50Hz発電出力</v>
      </c>
      <c r="F519" s="217" t="str">
        <f t="shared" si="68"/>
        <v>ガスエンジンコージェネレーション50Hz発電出力%発電効率</v>
      </c>
      <c r="G519" s="217" t="str">
        <f t="shared" si="69"/>
        <v>ガスエンジンコージェネレーション50Hz発電出力%発電効率標準規格による評価</v>
      </c>
      <c r="H519" s="217" t="str">
        <f t="shared" si="70"/>
        <v>ガスエンジンコージェネレーション50Hz発電出力%発電効率標準規格による評価JISB8121:2009</v>
      </c>
      <c r="I519" s="217" t="str">
        <f t="shared" si="71"/>
        <v>ガスエンジンコージェネレーション50Hz発電出力%発電効率標準規格による評価JISB8121:2009JISB8122:2009</v>
      </c>
      <c r="K519" s="160" t="s">
        <v>10893</v>
      </c>
      <c r="L519" s="233" t="s">
        <v>106</v>
      </c>
      <c r="M519" s="233" t="s">
        <v>107</v>
      </c>
      <c r="N519" s="233" t="s">
        <v>108</v>
      </c>
      <c r="O519" s="232" t="s">
        <v>3979</v>
      </c>
      <c r="P519" s="233" t="s">
        <v>3980</v>
      </c>
      <c r="Q519" s="244" t="s">
        <v>4003</v>
      </c>
      <c r="R519" s="222" t="s">
        <v>22318</v>
      </c>
      <c r="S519" s="234" t="s">
        <v>19496</v>
      </c>
      <c r="T519" s="245">
        <v>33.5</v>
      </c>
      <c r="U519" s="246" t="s">
        <v>19456</v>
      </c>
      <c r="V519" s="233" t="s">
        <v>3735</v>
      </c>
      <c r="W519" s="233" t="s">
        <v>4033</v>
      </c>
      <c r="X519" s="236" t="s">
        <v>1978</v>
      </c>
      <c r="Y519" s="233" t="s">
        <v>3983</v>
      </c>
      <c r="Z519" s="233" t="s">
        <v>3984</v>
      </c>
      <c r="AA519" s="233" t="s">
        <v>3985</v>
      </c>
      <c r="AB519" s="233" t="s">
        <v>3986</v>
      </c>
      <c r="AC519" s="233" t="s">
        <v>3987</v>
      </c>
      <c r="AD519" s="233" t="s">
        <v>3988</v>
      </c>
    </row>
    <row r="520" spans="2:30" ht="120" customHeight="1">
      <c r="B520" s="218" t="str">
        <f>VLOOKUP(K520,[5]水準表DB!$E$8:$H$1510,4,FALSE)</f>
        <v>A</v>
      </c>
      <c r="C520" s="219" t="str">
        <f t="shared" si="64"/>
        <v>ガスエンジンコージェネレーション</v>
      </c>
      <c r="D520" s="219" t="str">
        <f t="shared" si="65"/>
        <v>ガスエンジンコージェネレーション50Hz</v>
      </c>
      <c r="E520" s="219" t="str">
        <f t="shared" si="66"/>
        <v>ガスエンジンコージェネレーション50Hz発電出力</v>
      </c>
      <c r="F520" s="217" t="str">
        <f t="shared" si="68"/>
        <v>ガスエンジンコージェネレーション50Hz発電出力%発電効率</v>
      </c>
      <c r="G520" s="217" t="str">
        <f t="shared" si="69"/>
        <v>ガスエンジンコージェネレーション50Hz発電出力%発電効率標準規格による評価</v>
      </c>
      <c r="H520" s="217" t="str">
        <f t="shared" si="70"/>
        <v>ガスエンジンコージェネレーション50Hz発電出力%発電効率標準規格による評価JISB8121:2009</v>
      </c>
      <c r="I520" s="217" t="str">
        <f t="shared" si="71"/>
        <v>ガスエンジンコージェネレーション50Hz発電出力%発電効率標準規格による評価JISB8121:2009JISB8122:2009</v>
      </c>
      <c r="K520" s="163" t="s">
        <v>10894</v>
      </c>
      <c r="L520" s="229" t="s">
        <v>106</v>
      </c>
      <c r="M520" s="229" t="s">
        <v>107</v>
      </c>
      <c r="N520" s="229" t="s">
        <v>108</v>
      </c>
      <c r="O520" s="255" t="s">
        <v>3979</v>
      </c>
      <c r="P520" s="229" t="s">
        <v>3980</v>
      </c>
      <c r="Q520" s="229" t="s">
        <v>4008</v>
      </c>
      <c r="R520" s="239" t="s">
        <v>22318</v>
      </c>
      <c r="S520" s="230" t="s">
        <v>19496</v>
      </c>
      <c r="T520" s="224">
        <v>35.5</v>
      </c>
      <c r="U520" s="225" t="s">
        <v>19456</v>
      </c>
      <c r="V520" s="229" t="s">
        <v>3735</v>
      </c>
      <c r="W520" s="229" t="s">
        <v>4033</v>
      </c>
      <c r="X520" s="242" t="s">
        <v>1978</v>
      </c>
      <c r="Y520" s="229" t="s">
        <v>3983</v>
      </c>
      <c r="Z520" s="229" t="s">
        <v>3984</v>
      </c>
      <c r="AA520" s="229" t="s">
        <v>3985</v>
      </c>
      <c r="AB520" s="229" t="s">
        <v>3986</v>
      </c>
      <c r="AC520" s="229" t="s">
        <v>3987</v>
      </c>
      <c r="AD520" s="229" t="s">
        <v>3988</v>
      </c>
    </row>
    <row r="521" spans="2:30" ht="67.5" customHeight="1">
      <c r="B521" s="218" t="str">
        <f>VLOOKUP(K521,[5]水準表DB!$E$8:$H$1510,4,FALSE)</f>
        <v>A</v>
      </c>
      <c r="C521" s="219" t="str">
        <f t="shared" si="64"/>
        <v>ガスエンジンコージェネレーション</v>
      </c>
      <c r="D521" s="219" t="str">
        <f t="shared" si="65"/>
        <v>ガスエンジンコージェネレーション50Hz</v>
      </c>
      <c r="E521" s="219" t="str">
        <f t="shared" si="66"/>
        <v>ガスエンジンコージェネレーション50Hz発電出力</v>
      </c>
      <c r="F521" s="217" t="str">
        <f t="shared" si="68"/>
        <v>ガスエンジンコージェネレーション50Hz発電出力%発電効率</v>
      </c>
      <c r="G521" s="217" t="str">
        <f t="shared" si="69"/>
        <v>ガスエンジンコージェネレーション50Hz発電出力%発電効率標準規格による評価</v>
      </c>
      <c r="H521" s="217" t="str">
        <f t="shared" si="70"/>
        <v>ガスエンジンコージェネレーション50Hz発電出力%発電効率標準規格による評価JISB8121:2009</v>
      </c>
      <c r="I521" s="217" t="str">
        <f t="shared" si="71"/>
        <v>ガスエンジンコージェネレーション50Hz発電出力%発電効率標準規格による評価JISB8121:2009JISB8122:2009</v>
      </c>
      <c r="K521" s="160" t="s">
        <v>10895</v>
      </c>
      <c r="L521" s="227" t="s">
        <v>106</v>
      </c>
      <c r="M521" s="227" t="s">
        <v>107</v>
      </c>
      <c r="N521" s="227" t="s">
        <v>108</v>
      </c>
      <c r="O521" s="228" t="s">
        <v>3979</v>
      </c>
      <c r="P521" s="227" t="s">
        <v>3980</v>
      </c>
      <c r="Q521" s="229" t="s">
        <v>4013</v>
      </c>
      <c r="R521" s="222" t="s">
        <v>22372</v>
      </c>
      <c r="S521" s="230" t="s">
        <v>19496</v>
      </c>
      <c r="T521" s="224">
        <v>42.6</v>
      </c>
      <c r="U521" s="225" t="s">
        <v>19456</v>
      </c>
      <c r="V521" s="227" t="s">
        <v>3735</v>
      </c>
      <c r="W521" s="227" t="s">
        <v>4033</v>
      </c>
      <c r="X521" s="231" t="s">
        <v>1978</v>
      </c>
      <c r="Y521" s="227" t="s">
        <v>3983</v>
      </c>
      <c r="Z521" s="227" t="s">
        <v>3984</v>
      </c>
      <c r="AA521" s="227" t="s">
        <v>3985</v>
      </c>
      <c r="AB521" s="227" t="s">
        <v>3986</v>
      </c>
      <c r="AC521" s="227" t="s">
        <v>3987</v>
      </c>
      <c r="AD521" s="227" t="s">
        <v>3988</v>
      </c>
    </row>
    <row r="522" spans="2:30" ht="67.5" customHeight="1">
      <c r="B522" s="218" t="str">
        <f>VLOOKUP(K522,[5]水準表DB!$E$8:$H$1510,4,FALSE)</f>
        <v>A</v>
      </c>
      <c r="C522" s="219" t="str">
        <f t="shared" si="64"/>
        <v>ガスエンジンコージェネレーション</v>
      </c>
      <c r="D522" s="219" t="str">
        <f t="shared" si="65"/>
        <v>ガスエンジンコージェネレーション50Hz</v>
      </c>
      <c r="E522" s="219" t="str">
        <f t="shared" si="66"/>
        <v>ガスエンジンコージェネレーション50Hz発電出力</v>
      </c>
      <c r="F522" s="217" t="str">
        <f t="shared" si="68"/>
        <v>ガスエンジンコージェネレーション50Hz発電出力%発電効率</v>
      </c>
      <c r="G522" s="217" t="str">
        <f t="shared" si="69"/>
        <v>ガスエンジンコージェネレーション50Hz発電出力%発電効率標準規格による評価</v>
      </c>
      <c r="H522" s="217" t="str">
        <f t="shared" si="70"/>
        <v>ガスエンジンコージェネレーション50Hz発電出力%発電効率標準規格による評価JISB8121:2009</v>
      </c>
      <c r="I522" s="217" t="str">
        <f t="shared" si="71"/>
        <v>ガスエンジンコージェネレーション50Hz発電出力%発電効率標準規格による評価JISB8121:2009JISB8122:2009</v>
      </c>
      <c r="K522" s="160" t="s">
        <v>10896</v>
      </c>
      <c r="L522" s="227" t="s">
        <v>106</v>
      </c>
      <c r="M522" s="227" t="s">
        <v>107</v>
      </c>
      <c r="N522" s="227" t="s">
        <v>108</v>
      </c>
      <c r="O522" s="228" t="s">
        <v>3979</v>
      </c>
      <c r="P522" s="227" t="s">
        <v>3980</v>
      </c>
      <c r="Q522" s="229" t="s">
        <v>4018</v>
      </c>
      <c r="R522" s="222" t="s">
        <v>22372</v>
      </c>
      <c r="S522" s="230" t="s">
        <v>19496</v>
      </c>
      <c r="T522" s="224">
        <v>41.8</v>
      </c>
      <c r="U522" s="225" t="s">
        <v>19456</v>
      </c>
      <c r="V522" s="227" t="s">
        <v>3735</v>
      </c>
      <c r="W522" s="227" t="s">
        <v>4033</v>
      </c>
      <c r="X522" s="231" t="s">
        <v>1978</v>
      </c>
      <c r="Y522" s="227" t="s">
        <v>3983</v>
      </c>
      <c r="Z522" s="227" t="s">
        <v>3984</v>
      </c>
      <c r="AA522" s="227" t="s">
        <v>3985</v>
      </c>
      <c r="AB522" s="227" t="s">
        <v>3986</v>
      </c>
      <c r="AC522" s="227" t="s">
        <v>3987</v>
      </c>
      <c r="AD522" s="227" t="s">
        <v>3988</v>
      </c>
    </row>
    <row r="523" spans="2:30" ht="67.5" customHeight="1">
      <c r="B523" s="218" t="str">
        <f>VLOOKUP(K523,[5]水準表DB!$E$8:$H$1510,4,FALSE)</f>
        <v>A</v>
      </c>
      <c r="C523" s="219" t="str">
        <f t="shared" si="64"/>
        <v>ガスエンジンコージェネレーション</v>
      </c>
      <c r="D523" s="219" t="str">
        <f t="shared" si="65"/>
        <v>ガスエンジンコージェネレーション50Hz</v>
      </c>
      <c r="E523" s="219" t="str">
        <f t="shared" si="66"/>
        <v>ガスエンジンコージェネレーション50Hz発電出力</v>
      </c>
      <c r="F523" s="217" t="str">
        <f t="shared" si="68"/>
        <v>ガスエンジンコージェネレーション50Hz発電出力%発電効率</v>
      </c>
      <c r="G523" s="217" t="str">
        <f t="shared" si="69"/>
        <v>ガスエンジンコージェネレーション50Hz発電出力%発電効率標準規格による評価</v>
      </c>
      <c r="H523" s="217" t="str">
        <f t="shared" si="70"/>
        <v>ガスエンジンコージェネレーション50Hz発電出力%発電効率標準規格による評価JISB8121:2009</v>
      </c>
      <c r="I523" s="217" t="str">
        <f t="shared" si="71"/>
        <v>ガスエンジンコージェネレーション50Hz発電出力%発電効率標準規格による評価JISB8121:2009JISB8122:2009</v>
      </c>
      <c r="K523" s="160" t="s">
        <v>10897</v>
      </c>
      <c r="L523" s="227" t="s">
        <v>106</v>
      </c>
      <c r="M523" s="227" t="s">
        <v>107</v>
      </c>
      <c r="N523" s="227" t="s">
        <v>108</v>
      </c>
      <c r="O523" s="228" t="s">
        <v>3979</v>
      </c>
      <c r="P523" s="227" t="s">
        <v>3980</v>
      </c>
      <c r="Q523" s="229" t="s">
        <v>4023</v>
      </c>
      <c r="R523" s="222" t="s">
        <v>22318</v>
      </c>
      <c r="S523" s="230" t="s">
        <v>19496</v>
      </c>
      <c r="T523" s="224">
        <v>42.6</v>
      </c>
      <c r="U523" s="225" t="s">
        <v>19456</v>
      </c>
      <c r="V523" s="227" t="s">
        <v>3735</v>
      </c>
      <c r="W523" s="227" t="s">
        <v>4033</v>
      </c>
      <c r="X523" s="231" t="s">
        <v>1978</v>
      </c>
      <c r="Y523" s="227" t="s">
        <v>3983</v>
      </c>
      <c r="Z523" s="227" t="s">
        <v>3984</v>
      </c>
      <c r="AA523" s="227" t="s">
        <v>3985</v>
      </c>
      <c r="AB523" s="227" t="s">
        <v>3986</v>
      </c>
      <c r="AC523" s="227" t="s">
        <v>3987</v>
      </c>
      <c r="AD523" s="227" t="s">
        <v>3988</v>
      </c>
    </row>
    <row r="524" spans="2:30" ht="67.5" customHeight="1">
      <c r="B524" s="218" t="str">
        <f>VLOOKUP(K524,[5]水準表DB!$E$8:$H$1510,4,FALSE)</f>
        <v>A</v>
      </c>
      <c r="C524" s="219" t="str">
        <f t="shared" si="64"/>
        <v>ガスエンジンコージェネレーション</v>
      </c>
      <c r="D524" s="219" t="str">
        <f t="shared" si="65"/>
        <v>ガスエンジンコージェネレーション50Hz</v>
      </c>
      <c r="E524" s="219" t="str">
        <f t="shared" si="66"/>
        <v>ガスエンジンコージェネレーション50Hz発電出力</v>
      </c>
      <c r="F524" s="217" t="str">
        <f t="shared" si="68"/>
        <v>ガスエンジンコージェネレーション50Hz発電出力%発電効率</v>
      </c>
      <c r="G524" s="217" t="str">
        <f t="shared" si="69"/>
        <v>ガスエンジンコージェネレーション50Hz発電出力%発電効率標準規格による評価</v>
      </c>
      <c r="H524" s="217" t="str">
        <f t="shared" si="70"/>
        <v>ガスエンジンコージェネレーション50Hz発電出力%発電効率標準規格による評価JISB8121:2009</v>
      </c>
      <c r="I524" s="217" t="str">
        <f t="shared" si="71"/>
        <v>ガスエンジンコージェネレーション50Hz発電出力%発電効率標準規格による評価JISB8121:2009JISB8122:2009</v>
      </c>
      <c r="K524" s="160" t="s">
        <v>10898</v>
      </c>
      <c r="L524" s="227" t="s">
        <v>106</v>
      </c>
      <c r="M524" s="227" t="s">
        <v>107</v>
      </c>
      <c r="N524" s="227" t="s">
        <v>108</v>
      </c>
      <c r="O524" s="228" t="s">
        <v>3979</v>
      </c>
      <c r="P524" s="227" t="s">
        <v>3980</v>
      </c>
      <c r="Q524" s="229" t="s">
        <v>4028</v>
      </c>
      <c r="R524" s="222" t="s">
        <v>22372</v>
      </c>
      <c r="S524" s="230" t="s">
        <v>19496</v>
      </c>
      <c r="T524" s="263">
        <v>51</v>
      </c>
      <c r="U524" s="225" t="s">
        <v>19456</v>
      </c>
      <c r="V524" s="227" t="s">
        <v>3735</v>
      </c>
      <c r="W524" s="227" t="s">
        <v>4033</v>
      </c>
      <c r="X524" s="231" t="s">
        <v>1978</v>
      </c>
      <c r="Y524" s="227" t="s">
        <v>3983</v>
      </c>
      <c r="Z524" s="227" t="s">
        <v>3984</v>
      </c>
      <c r="AA524" s="227" t="s">
        <v>3985</v>
      </c>
      <c r="AB524" s="227" t="s">
        <v>3986</v>
      </c>
      <c r="AC524" s="227" t="s">
        <v>3987</v>
      </c>
      <c r="AD524" s="227" t="s">
        <v>3988</v>
      </c>
    </row>
    <row r="525" spans="2:30" ht="84.75" customHeight="1">
      <c r="B525" s="218" t="str">
        <f>VLOOKUP(K525,[5]水準表DB!$E$8:$H$1510,4,FALSE)</f>
        <v>A</v>
      </c>
      <c r="C525" s="219" t="str">
        <f t="shared" si="64"/>
        <v>ガスエンジンコージェネレーション</v>
      </c>
      <c r="D525" s="219" t="str">
        <f t="shared" si="65"/>
        <v>ガスエンジンコージェネレーション50Hz、高速エンジン（1000rpm以上）</v>
      </c>
      <c r="E525" s="219" t="str">
        <f t="shared" si="66"/>
        <v>ガスエンジンコージェネレーション50Hz、高速エンジン（1000rpm以上）発電出力</v>
      </c>
      <c r="F525" s="217" t="str">
        <f t="shared" si="68"/>
        <v>ガスエンジンコージェネレーション50Hz、高速エンジン（1000rpm以上）発電出力%総合効率</v>
      </c>
      <c r="G525" s="217" t="str">
        <f t="shared" si="69"/>
        <v>ガスエンジンコージェネレーション50Hz、高速エンジン（1000rpm以上）発電出力%総合効率標準規格による評価</v>
      </c>
      <c r="H525" s="217" t="str">
        <f t="shared" si="70"/>
        <v>ガスエンジンコージェネレーション50Hz、高速エンジン（1000rpm以上）発電出力%総合効率標準規格による評価JISB8121:2009</v>
      </c>
      <c r="I525" s="217" t="str">
        <f t="shared" si="71"/>
        <v>ガスエンジンコージェネレーション50Hz、高速エンジン（1000rpm以上）発電出力%総合効率標準規格による評価JISB8121:2009JISB8122:2009</v>
      </c>
      <c r="K525" s="160" t="s">
        <v>10899</v>
      </c>
      <c r="L525" s="227" t="s">
        <v>106</v>
      </c>
      <c r="M525" s="227" t="s">
        <v>107</v>
      </c>
      <c r="N525" s="227" t="s">
        <v>108</v>
      </c>
      <c r="O525" s="221" t="s">
        <v>4070</v>
      </c>
      <c r="P525" s="220" t="s">
        <v>3980</v>
      </c>
      <c r="Q525" s="220" t="s">
        <v>4071</v>
      </c>
      <c r="R525" s="239" t="s">
        <v>22318</v>
      </c>
      <c r="S525" s="223" t="s">
        <v>19496</v>
      </c>
      <c r="T525" s="296">
        <v>87</v>
      </c>
      <c r="U525" s="241" t="s">
        <v>19456</v>
      </c>
      <c r="V525" s="220" t="s">
        <v>3735</v>
      </c>
      <c r="W525" s="220" t="s">
        <v>3982</v>
      </c>
      <c r="X525" s="226" t="s">
        <v>1978</v>
      </c>
      <c r="Y525" s="220" t="s">
        <v>3983</v>
      </c>
      <c r="Z525" s="220" t="s">
        <v>3984</v>
      </c>
      <c r="AA525" s="220" t="s">
        <v>3985</v>
      </c>
      <c r="AB525" s="220" t="s">
        <v>3986</v>
      </c>
      <c r="AC525" s="220" t="s">
        <v>3987</v>
      </c>
      <c r="AD525" s="220" t="s">
        <v>3988</v>
      </c>
    </row>
    <row r="526" spans="2:30" ht="67.5" customHeight="1">
      <c r="B526" s="218" t="str">
        <f>VLOOKUP(K526,[5]水準表DB!$E$8:$H$1510,4,FALSE)</f>
        <v>A</v>
      </c>
      <c r="C526" s="219" t="str">
        <f t="shared" si="64"/>
        <v>ガスエンジンコージェネレーション</v>
      </c>
      <c r="D526" s="219" t="str">
        <f t="shared" si="65"/>
        <v>ガスエンジンコージェネレーション50Hz、高速エンジン（1000rpm以上）</v>
      </c>
      <c r="E526" s="219" t="str">
        <f t="shared" si="66"/>
        <v>ガスエンジンコージェネレーション50Hz、高速エンジン（1000rpm以上）発電出力</v>
      </c>
      <c r="F526" s="217" t="str">
        <f t="shared" si="68"/>
        <v>ガスエンジンコージェネレーション50Hz、高速エンジン（1000rpm以上）発電出力%総合効率</v>
      </c>
      <c r="G526" s="217" t="str">
        <f t="shared" si="69"/>
        <v>ガスエンジンコージェネレーション50Hz、高速エンジン（1000rpm以上）発電出力%総合効率標準規格による評価</v>
      </c>
      <c r="H526" s="217" t="str">
        <f t="shared" si="70"/>
        <v>ガスエンジンコージェネレーション50Hz、高速エンジン（1000rpm以上）発電出力%総合効率標準規格による評価JISB8121:2009</v>
      </c>
      <c r="I526" s="217" t="str">
        <f t="shared" si="71"/>
        <v>ガスエンジンコージェネレーション50Hz、高速エンジン（1000rpm以上）発電出力%総合効率標準規格による評価JISB8121:2009JISB8122:2009</v>
      </c>
      <c r="K526" s="160" t="s">
        <v>10900</v>
      </c>
      <c r="L526" s="227" t="s">
        <v>106</v>
      </c>
      <c r="M526" s="227" t="s">
        <v>107</v>
      </c>
      <c r="N526" s="227" t="s">
        <v>108</v>
      </c>
      <c r="O526" s="228" t="s">
        <v>4070</v>
      </c>
      <c r="P526" s="227" t="s">
        <v>3980</v>
      </c>
      <c r="Q526" s="229" t="s">
        <v>4076</v>
      </c>
      <c r="R526" s="222" t="s">
        <v>22318</v>
      </c>
      <c r="S526" s="230" t="s">
        <v>19496</v>
      </c>
      <c r="T526" s="224">
        <v>77.5</v>
      </c>
      <c r="U526" s="225" t="s">
        <v>19456</v>
      </c>
      <c r="V526" s="227" t="s">
        <v>3735</v>
      </c>
      <c r="W526" s="227" t="s">
        <v>3982</v>
      </c>
      <c r="X526" s="231" t="s">
        <v>1978</v>
      </c>
      <c r="Y526" s="227" t="s">
        <v>3983</v>
      </c>
      <c r="Z526" s="227" t="s">
        <v>3984</v>
      </c>
      <c r="AA526" s="227" t="s">
        <v>3985</v>
      </c>
      <c r="AB526" s="227" t="s">
        <v>3986</v>
      </c>
      <c r="AC526" s="227" t="s">
        <v>3987</v>
      </c>
      <c r="AD526" s="227" t="s">
        <v>3988</v>
      </c>
    </row>
    <row r="527" spans="2:30" ht="67.5" customHeight="1">
      <c r="B527" s="218" t="str">
        <f>VLOOKUP(K527,[5]水準表DB!$E$8:$H$1510,4,FALSE)</f>
        <v>A</v>
      </c>
      <c r="C527" s="219" t="str">
        <f t="shared" si="64"/>
        <v>ガスエンジンコージェネレーション</v>
      </c>
      <c r="D527" s="219" t="str">
        <f t="shared" si="65"/>
        <v>ガスエンジンコージェネレーション50Hz、高速エンジン（1000rpm以上）</v>
      </c>
      <c r="E527" s="219" t="str">
        <f t="shared" si="66"/>
        <v>ガスエンジンコージェネレーション50Hz、高速エンジン（1000rpm以上）発電出力</v>
      </c>
      <c r="F527" s="217" t="str">
        <f t="shared" si="68"/>
        <v>ガスエンジンコージェネレーション50Hz、高速エンジン（1000rpm以上）発電出力%発電効率</v>
      </c>
      <c r="G527" s="217" t="str">
        <f t="shared" si="69"/>
        <v>ガスエンジンコージェネレーション50Hz、高速エンジン（1000rpm以上）発電出力%発電効率標準規格による評価</v>
      </c>
      <c r="H527" s="217" t="str">
        <f t="shared" si="70"/>
        <v>ガスエンジンコージェネレーション50Hz、高速エンジン（1000rpm以上）発電出力%発電効率標準規格による評価JISB8121:2009</v>
      </c>
      <c r="I527" s="217" t="str">
        <f t="shared" si="71"/>
        <v>ガスエンジンコージェネレーション50Hz、高速エンジン（1000rpm以上）発電出力%発電効率標準規格による評価JISB8121:2009JISB8122:2009</v>
      </c>
      <c r="K527" s="160" t="s">
        <v>10901</v>
      </c>
      <c r="L527" s="227" t="s">
        <v>106</v>
      </c>
      <c r="M527" s="227" t="s">
        <v>107</v>
      </c>
      <c r="N527" s="227" t="s">
        <v>108</v>
      </c>
      <c r="O527" s="228" t="s">
        <v>4070</v>
      </c>
      <c r="P527" s="227" t="s">
        <v>3980</v>
      </c>
      <c r="Q527" s="229" t="s">
        <v>4071</v>
      </c>
      <c r="R527" s="222" t="s">
        <v>22372</v>
      </c>
      <c r="S527" s="230" t="s">
        <v>19496</v>
      </c>
      <c r="T527" s="224">
        <v>43.1</v>
      </c>
      <c r="U527" s="225" t="s">
        <v>19456</v>
      </c>
      <c r="V527" s="227" t="s">
        <v>3735</v>
      </c>
      <c r="W527" s="227" t="s">
        <v>4033</v>
      </c>
      <c r="X527" s="231" t="s">
        <v>1978</v>
      </c>
      <c r="Y527" s="227" t="s">
        <v>3983</v>
      </c>
      <c r="Z527" s="227" t="s">
        <v>3984</v>
      </c>
      <c r="AA527" s="227" t="s">
        <v>3985</v>
      </c>
      <c r="AB527" s="227" t="s">
        <v>3986</v>
      </c>
      <c r="AC527" s="227" t="s">
        <v>3987</v>
      </c>
      <c r="AD527" s="227" t="s">
        <v>3988</v>
      </c>
    </row>
    <row r="528" spans="2:30" ht="67.5" customHeight="1">
      <c r="B528" s="218" t="str">
        <f>VLOOKUP(K528,[5]水準表DB!$E$8:$H$1510,4,FALSE)</f>
        <v>A</v>
      </c>
      <c r="C528" s="219" t="str">
        <f t="shared" si="64"/>
        <v>ガスエンジンコージェネレーション</v>
      </c>
      <c r="D528" s="219" t="str">
        <f t="shared" si="65"/>
        <v>ガスエンジンコージェネレーション50Hz、高速エンジン（1000rpm以上）</v>
      </c>
      <c r="E528" s="219" t="str">
        <f t="shared" si="66"/>
        <v>ガスエンジンコージェネレーション50Hz、高速エンジン（1000rpm以上）発電出力</v>
      </c>
      <c r="F528" s="217" t="str">
        <f t="shared" si="68"/>
        <v>ガスエンジンコージェネレーション50Hz、高速エンジン（1000rpm以上）発電出力%発電効率</v>
      </c>
      <c r="G528" s="217" t="str">
        <f t="shared" si="69"/>
        <v>ガスエンジンコージェネレーション50Hz、高速エンジン（1000rpm以上）発電出力%発電効率標準規格による評価</v>
      </c>
      <c r="H528" s="217" t="str">
        <f t="shared" si="70"/>
        <v>ガスエンジンコージェネレーション50Hz、高速エンジン（1000rpm以上）発電出力%発電効率標準規格による評価JISB8121:2009</v>
      </c>
      <c r="I528" s="217" t="str">
        <f t="shared" si="71"/>
        <v>ガスエンジンコージェネレーション50Hz、高速エンジン（1000rpm以上）発電出力%発電効率標準規格による評価JISB8121:2009JISB8122:2009</v>
      </c>
      <c r="K528" s="160" t="s">
        <v>10902</v>
      </c>
      <c r="L528" s="227" t="s">
        <v>106</v>
      </c>
      <c r="M528" s="227" t="s">
        <v>107</v>
      </c>
      <c r="N528" s="227" t="s">
        <v>108</v>
      </c>
      <c r="O528" s="228" t="s">
        <v>4070</v>
      </c>
      <c r="P528" s="227" t="s">
        <v>3980</v>
      </c>
      <c r="Q528" s="229" t="s">
        <v>4076</v>
      </c>
      <c r="R528" s="222" t="s">
        <v>22372</v>
      </c>
      <c r="S528" s="230" t="s">
        <v>19496</v>
      </c>
      <c r="T528" s="247">
        <v>44.5</v>
      </c>
      <c r="U528" s="225" t="s">
        <v>19456</v>
      </c>
      <c r="V528" s="227" t="s">
        <v>3735</v>
      </c>
      <c r="W528" s="227" t="s">
        <v>4033</v>
      </c>
      <c r="X528" s="231" t="s">
        <v>1978</v>
      </c>
      <c r="Y528" s="227" t="s">
        <v>3983</v>
      </c>
      <c r="Z528" s="227" t="s">
        <v>3984</v>
      </c>
      <c r="AA528" s="227" t="s">
        <v>3985</v>
      </c>
      <c r="AB528" s="227" t="s">
        <v>3986</v>
      </c>
      <c r="AC528" s="227" t="s">
        <v>3987</v>
      </c>
      <c r="AD528" s="227" t="s">
        <v>3988</v>
      </c>
    </row>
    <row r="529" spans="2:30" ht="67.5" customHeight="1">
      <c r="B529" s="218" t="str">
        <f>VLOOKUP(K529,[5]水準表DB!$E$8:$H$1510,4,FALSE)</f>
        <v>A</v>
      </c>
      <c r="C529" s="219" t="str">
        <f t="shared" si="64"/>
        <v>ガスエンジンコージェネレーション</v>
      </c>
      <c r="D529" s="219" t="str">
        <f t="shared" si="65"/>
        <v>ガスエンジンコージェネレーション50Hz、中速エンジン（1000rpm未満）</v>
      </c>
      <c r="E529" s="219" t="str">
        <f t="shared" si="66"/>
        <v>ガスエンジンコージェネレーション50Hz、中速エンジン（1000rpm未満）発電出力</v>
      </c>
      <c r="F529" s="217" t="str">
        <f t="shared" si="68"/>
        <v>ガスエンジンコージェネレーション50Hz、中速エンジン（1000rpm未満）発電出力%総合効率</v>
      </c>
      <c r="G529" s="217" t="str">
        <f t="shared" si="69"/>
        <v>ガスエンジンコージェネレーション50Hz、中速エンジン（1000rpm未満）発電出力%総合効率標準規格による評価</v>
      </c>
      <c r="H529" s="217" t="str">
        <f t="shared" si="70"/>
        <v>ガスエンジンコージェネレーション50Hz、中速エンジン（1000rpm未満）発電出力%総合効率標準規格による評価JISB8121:2009</v>
      </c>
      <c r="I529" s="217" t="str">
        <f t="shared" si="71"/>
        <v>ガスエンジンコージェネレーション50Hz、中速エンジン（1000rpm未満）発電出力%総合効率標準規格による評価JISB8121:2009JISB8122:2009</v>
      </c>
      <c r="K529" s="160" t="s">
        <v>10903</v>
      </c>
      <c r="L529" s="227" t="s">
        <v>106</v>
      </c>
      <c r="M529" s="227" t="s">
        <v>107</v>
      </c>
      <c r="N529" s="227" t="s">
        <v>108</v>
      </c>
      <c r="O529" s="228" t="s">
        <v>4089</v>
      </c>
      <c r="P529" s="227" t="s">
        <v>3980</v>
      </c>
      <c r="Q529" s="229" t="s">
        <v>4071</v>
      </c>
      <c r="R529" s="222" t="s">
        <v>22318</v>
      </c>
      <c r="S529" s="230" t="s">
        <v>19496</v>
      </c>
      <c r="T529" s="224">
        <v>74.3</v>
      </c>
      <c r="U529" s="225" t="s">
        <v>19456</v>
      </c>
      <c r="V529" s="227" t="s">
        <v>3735</v>
      </c>
      <c r="W529" s="227" t="s">
        <v>3982</v>
      </c>
      <c r="X529" s="231" t="s">
        <v>1978</v>
      </c>
      <c r="Y529" s="227" t="s">
        <v>3983</v>
      </c>
      <c r="Z529" s="227" t="s">
        <v>3984</v>
      </c>
      <c r="AA529" s="227" t="s">
        <v>3985</v>
      </c>
      <c r="AB529" s="227" t="s">
        <v>3986</v>
      </c>
      <c r="AC529" s="227" t="s">
        <v>3987</v>
      </c>
      <c r="AD529" s="227" t="s">
        <v>3988</v>
      </c>
    </row>
    <row r="530" spans="2:30" ht="67.5" customHeight="1">
      <c r="B530" s="218" t="str">
        <f>VLOOKUP(K530,[5]水準表DB!$E$8:$H$1510,4,FALSE)</f>
        <v>A</v>
      </c>
      <c r="C530" s="219" t="str">
        <f t="shared" si="64"/>
        <v>ガスエンジンコージェネレーション</v>
      </c>
      <c r="D530" s="219" t="str">
        <f t="shared" si="65"/>
        <v>ガスエンジンコージェネレーション50Hz、中速エンジン（1000rpm未満）</v>
      </c>
      <c r="E530" s="219" t="str">
        <f t="shared" si="66"/>
        <v>ガスエンジンコージェネレーション50Hz、中速エンジン（1000rpm未満）発電出力</v>
      </c>
      <c r="F530" s="217" t="str">
        <f t="shared" si="68"/>
        <v>ガスエンジンコージェネレーション50Hz、中速エンジン（1000rpm未満）発電出力%総合効率</v>
      </c>
      <c r="G530" s="217" t="str">
        <f t="shared" si="69"/>
        <v>ガスエンジンコージェネレーション50Hz、中速エンジン（1000rpm未満）発電出力%総合効率標準規格による評価</v>
      </c>
      <c r="H530" s="217" t="str">
        <f t="shared" si="70"/>
        <v>ガスエンジンコージェネレーション50Hz、中速エンジン（1000rpm未満）発電出力%総合効率標準規格による評価JISB8121:2009</v>
      </c>
      <c r="I530" s="217" t="str">
        <f t="shared" si="71"/>
        <v>ガスエンジンコージェネレーション50Hz、中速エンジン（1000rpm未満）発電出力%総合効率標準規格による評価JISB8121:2009JISB8122:2009</v>
      </c>
      <c r="K530" s="160" t="s">
        <v>10904</v>
      </c>
      <c r="L530" s="227" t="s">
        <v>106</v>
      </c>
      <c r="M530" s="227" t="s">
        <v>107</v>
      </c>
      <c r="N530" s="227" t="s">
        <v>108</v>
      </c>
      <c r="O530" s="228" t="s">
        <v>4089</v>
      </c>
      <c r="P530" s="227" t="s">
        <v>3980</v>
      </c>
      <c r="Q530" s="229" t="s">
        <v>4076</v>
      </c>
      <c r="R530" s="222" t="s">
        <v>22318</v>
      </c>
      <c r="S530" s="230" t="s">
        <v>19496</v>
      </c>
      <c r="T530" s="224">
        <v>77.900000000000006</v>
      </c>
      <c r="U530" s="225" t="s">
        <v>19456</v>
      </c>
      <c r="V530" s="227" t="s">
        <v>3735</v>
      </c>
      <c r="W530" s="227" t="s">
        <v>3982</v>
      </c>
      <c r="X530" s="231" t="s">
        <v>1978</v>
      </c>
      <c r="Y530" s="227" t="s">
        <v>3983</v>
      </c>
      <c r="Z530" s="227" t="s">
        <v>3984</v>
      </c>
      <c r="AA530" s="227" t="s">
        <v>3985</v>
      </c>
      <c r="AB530" s="227" t="s">
        <v>3986</v>
      </c>
      <c r="AC530" s="227" t="s">
        <v>3987</v>
      </c>
      <c r="AD530" s="227" t="s">
        <v>3988</v>
      </c>
    </row>
    <row r="531" spans="2:30" ht="67.5" customHeight="1">
      <c r="B531" s="218" t="str">
        <f>VLOOKUP(K531,[5]水準表DB!$E$8:$H$1510,4,FALSE)</f>
        <v>A</v>
      </c>
      <c r="C531" s="219" t="str">
        <f t="shared" si="64"/>
        <v>ガスエンジンコージェネレーション</v>
      </c>
      <c r="D531" s="219" t="str">
        <f t="shared" si="65"/>
        <v>ガスエンジンコージェネレーション50Hz、中速エンジン（1000rpm未満）</v>
      </c>
      <c r="E531" s="219" t="str">
        <f t="shared" si="66"/>
        <v>ガスエンジンコージェネレーション50Hz、中速エンジン（1000rpm未満）発電出力</v>
      </c>
      <c r="F531" s="217" t="str">
        <f t="shared" si="68"/>
        <v>ガスエンジンコージェネレーション50Hz、中速エンジン（1000rpm未満）発電出力%発電効率</v>
      </c>
      <c r="G531" s="217" t="str">
        <f t="shared" si="69"/>
        <v>ガスエンジンコージェネレーション50Hz、中速エンジン（1000rpm未満）発電出力%発電効率標準規格による評価</v>
      </c>
      <c r="H531" s="217" t="str">
        <f t="shared" si="70"/>
        <v>ガスエンジンコージェネレーション50Hz、中速エンジン（1000rpm未満）発電出力%発電効率標準規格による評価JISB8121:2009</v>
      </c>
      <c r="I531" s="217" t="str">
        <f t="shared" si="71"/>
        <v>ガスエンジンコージェネレーション50Hz、中速エンジン（1000rpm未満）発電出力%発電効率標準規格による評価JISB8121:2009JISB8122:2009</v>
      </c>
      <c r="K531" s="160" t="s">
        <v>10905</v>
      </c>
      <c r="L531" s="233" t="s">
        <v>106</v>
      </c>
      <c r="M531" s="233" t="s">
        <v>107</v>
      </c>
      <c r="N531" s="233" t="s">
        <v>108</v>
      </c>
      <c r="O531" s="232" t="s">
        <v>4089</v>
      </c>
      <c r="P531" s="233" t="s">
        <v>3980</v>
      </c>
      <c r="Q531" s="244" t="s">
        <v>4071</v>
      </c>
      <c r="R531" s="252" t="s">
        <v>22318</v>
      </c>
      <c r="S531" s="234" t="s">
        <v>19496</v>
      </c>
      <c r="T531" s="245">
        <v>45.5</v>
      </c>
      <c r="U531" s="246" t="s">
        <v>19456</v>
      </c>
      <c r="V531" s="233" t="s">
        <v>3735</v>
      </c>
      <c r="W531" s="233" t="s">
        <v>4033</v>
      </c>
      <c r="X531" s="236" t="s">
        <v>1978</v>
      </c>
      <c r="Y531" s="233" t="s">
        <v>3983</v>
      </c>
      <c r="Z531" s="233" t="s">
        <v>3984</v>
      </c>
      <c r="AA531" s="233" t="s">
        <v>3985</v>
      </c>
      <c r="AB531" s="233" t="s">
        <v>3986</v>
      </c>
      <c r="AC531" s="233" t="s">
        <v>3987</v>
      </c>
      <c r="AD531" s="233" t="s">
        <v>3988</v>
      </c>
    </row>
    <row r="532" spans="2:30" ht="135" customHeight="1">
      <c r="B532" s="218" t="str">
        <f>VLOOKUP(K532,[5]水準表DB!$E$8:$H$1510,4,FALSE)</f>
        <v>A</v>
      </c>
      <c r="C532" s="219" t="str">
        <f t="shared" si="64"/>
        <v>ガスエンジンコージェネレーション</v>
      </c>
      <c r="D532" s="219" t="str">
        <f t="shared" si="65"/>
        <v>ガスエンジンコージェネレーション50Hz、中速エンジン（1000rpm未満）</v>
      </c>
      <c r="E532" s="219" t="str">
        <f t="shared" si="66"/>
        <v>ガスエンジンコージェネレーション50Hz、中速エンジン（1000rpm未満）発電出力</v>
      </c>
      <c r="F532" s="217" t="str">
        <f t="shared" si="68"/>
        <v>ガスエンジンコージェネレーション50Hz、中速エンジン（1000rpm未満）発電出力%発電効率</v>
      </c>
      <c r="G532" s="217" t="str">
        <f t="shared" si="69"/>
        <v>ガスエンジンコージェネレーション50Hz、中速エンジン（1000rpm未満）発電出力%発電効率標準規格による評価</v>
      </c>
      <c r="H532" s="217" t="str">
        <f t="shared" si="70"/>
        <v>ガスエンジンコージェネレーション50Hz、中速エンジン（1000rpm未満）発電出力%発電効率標準規格による評価JISB8121:2009</v>
      </c>
      <c r="I532" s="217" t="str">
        <f t="shared" si="71"/>
        <v>ガスエンジンコージェネレーション50Hz、中速エンジン（1000rpm未満）発電出力%発電効率標準規格による評価JISB8121:2009JISB8122:2009</v>
      </c>
      <c r="K532" s="160" t="s">
        <v>10906</v>
      </c>
      <c r="L532" s="220" t="s">
        <v>106</v>
      </c>
      <c r="M532" s="220" t="s">
        <v>107</v>
      </c>
      <c r="N532" s="220" t="s">
        <v>108</v>
      </c>
      <c r="O532" s="221" t="s">
        <v>4089</v>
      </c>
      <c r="P532" s="220" t="s">
        <v>3980</v>
      </c>
      <c r="Q532" s="220" t="s">
        <v>4076</v>
      </c>
      <c r="R532" s="222" t="s">
        <v>22318</v>
      </c>
      <c r="S532" s="223" t="s">
        <v>19496</v>
      </c>
      <c r="T532" s="240">
        <v>47.8</v>
      </c>
      <c r="U532" s="241" t="s">
        <v>19456</v>
      </c>
      <c r="V532" s="220" t="s">
        <v>3735</v>
      </c>
      <c r="W532" s="220" t="s">
        <v>4033</v>
      </c>
      <c r="X532" s="226" t="s">
        <v>1978</v>
      </c>
      <c r="Y532" s="220" t="s">
        <v>3983</v>
      </c>
      <c r="Z532" s="220" t="s">
        <v>3984</v>
      </c>
      <c r="AA532" s="220" t="s">
        <v>3985</v>
      </c>
      <c r="AB532" s="220" t="s">
        <v>3986</v>
      </c>
      <c r="AC532" s="220" t="s">
        <v>3987</v>
      </c>
      <c r="AD532" s="220" t="s">
        <v>3988</v>
      </c>
    </row>
    <row r="533" spans="2:30" ht="92.25" customHeight="1">
      <c r="B533" s="218" t="str">
        <f>VLOOKUP(K533,[5]水準表DB!$E$8:$H$1510,4,FALSE)</f>
        <v>A</v>
      </c>
      <c r="C533" s="219" t="str">
        <f t="shared" si="64"/>
        <v>ガスエンジンコージェネレーション</v>
      </c>
      <c r="D533" s="219" t="str">
        <f t="shared" si="65"/>
        <v>ガスエンジンコージェネレーション60Hz</v>
      </c>
      <c r="E533" s="219" t="str">
        <f t="shared" si="66"/>
        <v>ガスエンジンコージェネレーション60Hz発電出力</v>
      </c>
      <c r="F533" s="217" t="str">
        <f t="shared" si="68"/>
        <v>ガスエンジンコージェネレーション60Hz発電出力%総合効率</v>
      </c>
      <c r="G533" s="217" t="str">
        <f t="shared" si="69"/>
        <v>ガスエンジンコージェネレーション60Hz発電出力%総合効率標準規格による評価</v>
      </c>
      <c r="H533" s="217" t="str">
        <f t="shared" si="70"/>
        <v>ガスエンジンコージェネレーション60Hz発電出力%総合効率標準規格による評価JISB8121:2009</v>
      </c>
      <c r="I533" s="217" t="str">
        <f t="shared" si="71"/>
        <v>ガスエンジンコージェネレーション60Hz発電出力%総合効率標準規格による評価JISB8121:2009JISB8122:2009</v>
      </c>
      <c r="K533" s="160" t="s">
        <v>10907</v>
      </c>
      <c r="L533" s="227" t="s">
        <v>106</v>
      </c>
      <c r="M533" s="227" t="s">
        <v>107</v>
      </c>
      <c r="N533" s="227" t="s">
        <v>108</v>
      </c>
      <c r="O533" s="221" t="s">
        <v>4106</v>
      </c>
      <c r="P533" s="220" t="s">
        <v>3980</v>
      </c>
      <c r="Q533" s="220" t="s">
        <v>3981</v>
      </c>
      <c r="R533" s="239" t="s">
        <v>22372</v>
      </c>
      <c r="S533" s="223" t="s">
        <v>19496</v>
      </c>
      <c r="T533" s="243">
        <v>85.5</v>
      </c>
      <c r="U533" s="241" t="s">
        <v>19456</v>
      </c>
      <c r="V533" s="220" t="s">
        <v>3735</v>
      </c>
      <c r="W533" s="220" t="s">
        <v>3982</v>
      </c>
      <c r="X533" s="226" t="s">
        <v>1978</v>
      </c>
      <c r="Y533" s="220" t="s">
        <v>3983</v>
      </c>
      <c r="Z533" s="220" t="s">
        <v>3984</v>
      </c>
      <c r="AA533" s="220" t="s">
        <v>3985</v>
      </c>
      <c r="AB533" s="220" t="s">
        <v>3986</v>
      </c>
      <c r="AC533" s="220" t="s">
        <v>3987</v>
      </c>
      <c r="AD533" s="220" t="s">
        <v>3988</v>
      </c>
    </row>
    <row r="534" spans="2:30" ht="67.5" customHeight="1">
      <c r="B534" s="218" t="str">
        <f>VLOOKUP(K534,[5]水準表DB!$E$8:$H$1510,4,FALSE)</f>
        <v>A</v>
      </c>
      <c r="C534" s="219" t="str">
        <f t="shared" si="64"/>
        <v>ガスエンジンコージェネレーション</v>
      </c>
      <c r="D534" s="219" t="str">
        <f t="shared" si="65"/>
        <v>ガスエンジンコージェネレーション60Hz</v>
      </c>
      <c r="E534" s="219" t="str">
        <f t="shared" si="66"/>
        <v>ガスエンジンコージェネレーション60Hz発電出力</v>
      </c>
      <c r="F534" s="217" t="str">
        <f t="shared" si="68"/>
        <v>ガスエンジンコージェネレーション60Hz発電出力%総合効率</v>
      </c>
      <c r="G534" s="217" t="str">
        <f t="shared" si="69"/>
        <v>ガスエンジンコージェネレーション60Hz発電出力%総合効率標準規格による評価</v>
      </c>
      <c r="H534" s="217" t="str">
        <f t="shared" si="70"/>
        <v>ガスエンジンコージェネレーション60Hz発電出力%総合効率標準規格による評価JISB8121:2009</v>
      </c>
      <c r="I534" s="217" t="str">
        <f t="shared" si="71"/>
        <v>ガスエンジンコージェネレーション60Hz発電出力%総合効率標準規格による評価JISB8121:2009JISB8122:2009</v>
      </c>
      <c r="K534" s="160" t="s">
        <v>10908</v>
      </c>
      <c r="L534" s="227" t="s">
        <v>106</v>
      </c>
      <c r="M534" s="227" t="s">
        <v>107</v>
      </c>
      <c r="N534" s="227" t="s">
        <v>108</v>
      </c>
      <c r="O534" s="228" t="s">
        <v>4106</v>
      </c>
      <c r="P534" s="227" t="s">
        <v>3980</v>
      </c>
      <c r="Q534" s="229" t="s">
        <v>3993</v>
      </c>
      <c r="R534" s="222" t="s">
        <v>22318</v>
      </c>
      <c r="S534" s="230" t="s">
        <v>19496</v>
      </c>
      <c r="T534" s="224">
        <v>86.5</v>
      </c>
      <c r="U534" s="225" t="s">
        <v>19456</v>
      </c>
      <c r="V534" s="227" t="s">
        <v>3735</v>
      </c>
      <c r="W534" s="227" t="s">
        <v>3982</v>
      </c>
      <c r="X534" s="231" t="s">
        <v>1978</v>
      </c>
      <c r="Y534" s="227" t="s">
        <v>3983</v>
      </c>
      <c r="Z534" s="227" t="s">
        <v>3984</v>
      </c>
      <c r="AA534" s="227" t="s">
        <v>3985</v>
      </c>
      <c r="AB534" s="227" t="s">
        <v>3986</v>
      </c>
      <c r="AC534" s="227" t="s">
        <v>3987</v>
      </c>
      <c r="AD534" s="227" t="s">
        <v>3988</v>
      </c>
    </row>
    <row r="535" spans="2:30" ht="67.5" customHeight="1">
      <c r="B535" s="218" t="str">
        <f>VLOOKUP(K535,[5]水準表DB!$E$8:$H$1510,4,FALSE)</f>
        <v>A</v>
      </c>
      <c r="C535" s="219" t="str">
        <f t="shared" si="64"/>
        <v>ガスエンジンコージェネレーション</v>
      </c>
      <c r="D535" s="219" t="str">
        <f t="shared" si="65"/>
        <v>ガスエンジンコージェネレーション60Hz</v>
      </c>
      <c r="E535" s="219" t="str">
        <f t="shared" si="66"/>
        <v>ガスエンジンコージェネレーション60Hz発電出力</v>
      </c>
      <c r="F535" s="217" t="str">
        <f t="shared" si="68"/>
        <v>ガスエンジンコージェネレーション60Hz発電出力%総合効率</v>
      </c>
      <c r="G535" s="217" t="str">
        <f t="shared" si="69"/>
        <v>ガスエンジンコージェネレーション60Hz発電出力%総合効率標準規格による評価</v>
      </c>
      <c r="H535" s="217" t="str">
        <f t="shared" si="70"/>
        <v>ガスエンジンコージェネレーション60Hz発電出力%総合効率標準規格による評価JISB8121:2009</v>
      </c>
      <c r="I535" s="217" t="str">
        <f t="shared" si="71"/>
        <v>ガスエンジンコージェネレーション60Hz発電出力%総合効率標準規格による評価JISB8121:2009JISB8122:2009</v>
      </c>
      <c r="K535" s="160" t="s">
        <v>10909</v>
      </c>
      <c r="L535" s="227" t="s">
        <v>106</v>
      </c>
      <c r="M535" s="227" t="s">
        <v>107</v>
      </c>
      <c r="N535" s="227" t="s">
        <v>108</v>
      </c>
      <c r="O535" s="228" t="s">
        <v>4106</v>
      </c>
      <c r="P535" s="227" t="s">
        <v>3980</v>
      </c>
      <c r="Q535" s="229" t="s">
        <v>3998</v>
      </c>
      <c r="R535" s="222" t="s">
        <v>22372</v>
      </c>
      <c r="S535" s="230" t="s">
        <v>19496</v>
      </c>
      <c r="T535" s="224">
        <v>85.5</v>
      </c>
      <c r="U535" s="225" t="s">
        <v>19456</v>
      </c>
      <c r="V535" s="227" t="s">
        <v>3735</v>
      </c>
      <c r="W535" s="227" t="s">
        <v>3982</v>
      </c>
      <c r="X535" s="231" t="s">
        <v>1978</v>
      </c>
      <c r="Y535" s="227" t="s">
        <v>3983</v>
      </c>
      <c r="Z535" s="227" t="s">
        <v>3984</v>
      </c>
      <c r="AA535" s="227" t="s">
        <v>3985</v>
      </c>
      <c r="AB535" s="227" t="s">
        <v>3986</v>
      </c>
      <c r="AC535" s="227" t="s">
        <v>3987</v>
      </c>
      <c r="AD535" s="227" t="s">
        <v>3988</v>
      </c>
    </row>
    <row r="536" spans="2:30" ht="67.5" customHeight="1">
      <c r="B536" s="218" t="str">
        <f>VLOOKUP(K536,[5]水準表DB!$E$8:$H$1510,4,FALSE)</f>
        <v>A</v>
      </c>
      <c r="C536" s="219" t="str">
        <f t="shared" si="64"/>
        <v>ガスエンジンコージェネレーション</v>
      </c>
      <c r="D536" s="219" t="str">
        <f t="shared" si="65"/>
        <v>ガスエンジンコージェネレーション60Hz</v>
      </c>
      <c r="E536" s="219" t="str">
        <f t="shared" si="66"/>
        <v>ガスエンジンコージェネレーション60Hz発電出力</v>
      </c>
      <c r="F536" s="217" t="str">
        <f t="shared" si="68"/>
        <v>ガスエンジンコージェネレーション60Hz発電出力%総合効率</v>
      </c>
      <c r="G536" s="217" t="str">
        <f t="shared" si="69"/>
        <v>ガスエンジンコージェネレーション60Hz発電出力%総合効率標準規格による評価</v>
      </c>
      <c r="H536" s="217" t="str">
        <f t="shared" si="70"/>
        <v>ガスエンジンコージェネレーション60Hz発電出力%総合効率標準規格による評価JISB8121:2009</v>
      </c>
      <c r="I536" s="217" t="str">
        <f t="shared" si="71"/>
        <v>ガスエンジンコージェネレーション60Hz発電出力%総合効率標準規格による評価JISB8121:2009JISB8122:2009</v>
      </c>
      <c r="K536" s="160" t="s">
        <v>10910</v>
      </c>
      <c r="L536" s="227" t="s">
        <v>106</v>
      </c>
      <c r="M536" s="227" t="s">
        <v>107</v>
      </c>
      <c r="N536" s="227" t="s">
        <v>108</v>
      </c>
      <c r="O536" s="228" t="s">
        <v>4106</v>
      </c>
      <c r="P536" s="227" t="s">
        <v>3980</v>
      </c>
      <c r="Q536" s="229" t="s">
        <v>4003</v>
      </c>
      <c r="R536" s="222" t="s">
        <v>22372</v>
      </c>
      <c r="S536" s="230" t="s">
        <v>19496</v>
      </c>
      <c r="T536" s="263">
        <v>88</v>
      </c>
      <c r="U536" s="225" t="s">
        <v>19456</v>
      </c>
      <c r="V536" s="227" t="s">
        <v>3735</v>
      </c>
      <c r="W536" s="227" t="s">
        <v>3982</v>
      </c>
      <c r="X536" s="231" t="s">
        <v>1978</v>
      </c>
      <c r="Y536" s="227" t="s">
        <v>3983</v>
      </c>
      <c r="Z536" s="227" t="s">
        <v>3984</v>
      </c>
      <c r="AA536" s="227" t="s">
        <v>3985</v>
      </c>
      <c r="AB536" s="227" t="s">
        <v>3986</v>
      </c>
      <c r="AC536" s="227" t="s">
        <v>3987</v>
      </c>
      <c r="AD536" s="227" t="s">
        <v>3988</v>
      </c>
    </row>
    <row r="537" spans="2:30" ht="67.5" customHeight="1">
      <c r="B537" s="218" t="str">
        <f>VLOOKUP(K537,[5]水準表DB!$E$8:$H$1510,4,FALSE)</f>
        <v>A</v>
      </c>
      <c r="C537" s="219" t="str">
        <f t="shared" si="64"/>
        <v>ガスエンジンコージェネレーション</v>
      </c>
      <c r="D537" s="219" t="str">
        <f t="shared" si="65"/>
        <v>ガスエンジンコージェネレーション60Hz</v>
      </c>
      <c r="E537" s="219" t="str">
        <f t="shared" si="66"/>
        <v>ガスエンジンコージェネレーション60Hz発電出力</v>
      </c>
      <c r="F537" s="217" t="str">
        <f t="shared" si="68"/>
        <v>ガスエンジンコージェネレーション60Hz発電出力%総合効率</v>
      </c>
      <c r="G537" s="217" t="str">
        <f t="shared" si="69"/>
        <v>ガスエンジンコージェネレーション60Hz発電出力%総合効率標準規格による評価</v>
      </c>
      <c r="H537" s="217" t="str">
        <f t="shared" si="70"/>
        <v>ガスエンジンコージェネレーション60Hz発電出力%総合効率標準規格による評価JISB8121:2009</v>
      </c>
      <c r="I537" s="217" t="str">
        <f t="shared" si="71"/>
        <v>ガスエンジンコージェネレーション60Hz発電出力%総合効率標準規格による評価JISB8121:2009JISB8122:2009</v>
      </c>
      <c r="K537" s="160" t="s">
        <v>10911</v>
      </c>
      <c r="L537" s="227" t="s">
        <v>106</v>
      </c>
      <c r="M537" s="227" t="s">
        <v>107</v>
      </c>
      <c r="N537" s="227" t="s">
        <v>108</v>
      </c>
      <c r="O537" s="228" t="s">
        <v>4106</v>
      </c>
      <c r="P537" s="227" t="s">
        <v>3980</v>
      </c>
      <c r="Q537" s="229" t="s">
        <v>4008</v>
      </c>
      <c r="R537" s="222" t="s">
        <v>22318</v>
      </c>
      <c r="S537" s="230" t="s">
        <v>19496</v>
      </c>
      <c r="T537" s="224">
        <v>90.7</v>
      </c>
      <c r="U537" s="225" t="s">
        <v>19456</v>
      </c>
      <c r="V537" s="227" t="s">
        <v>3735</v>
      </c>
      <c r="W537" s="227" t="s">
        <v>3982</v>
      </c>
      <c r="X537" s="231" t="s">
        <v>1978</v>
      </c>
      <c r="Y537" s="227" t="s">
        <v>3983</v>
      </c>
      <c r="Z537" s="227" t="s">
        <v>3984</v>
      </c>
      <c r="AA537" s="227" t="s">
        <v>3985</v>
      </c>
      <c r="AB537" s="227" t="s">
        <v>3986</v>
      </c>
      <c r="AC537" s="227" t="s">
        <v>3987</v>
      </c>
      <c r="AD537" s="227" t="s">
        <v>3988</v>
      </c>
    </row>
    <row r="538" spans="2:30" ht="67.5" customHeight="1">
      <c r="B538" s="218" t="str">
        <f>VLOOKUP(K538,[5]水準表DB!$E$8:$H$1510,4,FALSE)</f>
        <v>A</v>
      </c>
      <c r="C538" s="219" t="str">
        <f t="shared" si="64"/>
        <v>ガスエンジンコージェネレーション</v>
      </c>
      <c r="D538" s="219" t="str">
        <f t="shared" si="65"/>
        <v>ガスエンジンコージェネレーション60Hz</v>
      </c>
      <c r="E538" s="219" t="str">
        <f t="shared" si="66"/>
        <v>ガスエンジンコージェネレーション60Hz発電出力</v>
      </c>
      <c r="F538" s="217" t="str">
        <f t="shared" si="68"/>
        <v>ガスエンジンコージェネレーション60Hz発電出力%総合効率</v>
      </c>
      <c r="G538" s="217" t="str">
        <f t="shared" si="69"/>
        <v>ガスエンジンコージェネレーション60Hz発電出力%総合効率標準規格による評価</v>
      </c>
      <c r="H538" s="217" t="str">
        <f t="shared" si="70"/>
        <v>ガスエンジンコージェネレーション60Hz発電出力%総合効率標準規格による評価JISB8121:2009</v>
      </c>
      <c r="I538" s="217" t="str">
        <f t="shared" si="71"/>
        <v>ガスエンジンコージェネレーション60Hz発電出力%総合効率標準規格による評価JISB8121:2009JISB8122:2009</v>
      </c>
      <c r="K538" s="160" t="s">
        <v>10912</v>
      </c>
      <c r="L538" s="227" t="s">
        <v>106</v>
      </c>
      <c r="M538" s="227" t="s">
        <v>107</v>
      </c>
      <c r="N538" s="227" t="s">
        <v>108</v>
      </c>
      <c r="O538" s="228" t="s">
        <v>4106</v>
      </c>
      <c r="P538" s="227" t="s">
        <v>3980</v>
      </c>
      <c r="Q538" s="229" t="s">
        <v>4013</v>
      </c>
      <c r="R538" s="222" t="s">
        <v>22318</v>
      </c>
      <c r="S538" s="230" t="s">
        <v>19496</v>
      </c>
      <c r="T538" s="224">
        <v>82.1</v>
      </c>
      <c r="U538" s="225" t="s">
        <v>19456</v>
      </c>
      <c r="V538" s="227" t="s">
        <v>3735</v>
      </c>
      <c r="W538" s="227" t="s">
        <v>3982</v>
      </c>
      <c r="X538" s="231" t="s">
        <v>1978</v>
      </c>
      <c r="Y538" s="227" t="s">
        <v>3983</v>
      </c>
      <c r="Z538" s="227" t="s">
        <v>3984</v>
      </c>
      <c r="AA538" s="227" t="s">
        <v>3985</v>
      </c>
      <c r="AB538" s="227" t="s">
        <v>3986</v>
      </c>
      <c r="AC538" s="227" t="s">
        <v>3987</v>
      </c>
      <c r="AD538" s="227" t="s">
        <v>3988</v>
      </c>
    </row>
    <row r="539" spans="2:30" ht="67.5" customHeight="1">
      <c r="B539" s="218" t="str">
        <f>VLOOKUP(K539,[5]水準表DB!$E$8:$H$1510,4,FALSE)</f>
        <v>A</v>
      </c>
      <c r="C539" s="219" t="str">
        <f t="shared" si="64"/>
        <v>ガスエンジンコージェネレーション</v>
      </c>
      <c r="D539" s="219" t="str">
        <f t="shared" si="65"/>
        <v>ガスエンジンコージェネレーション60Hz</v>
      </c>
      <c r="E539" s="219" t="str">
        <f t="shared" si="66"/>
        <v>ガスエンジンコージェネレーション60Hz発電出力</v>
      </c>
      <c r="F539" s="217" t="str">
        <f t="shared" si="68"/>
        <v>ガスエンジンコージェネレーション60Hz発電出力%総合効率</v>
      </c>
      <c r="G539" s="217" t="str">
        <f t="shared" si="69"/>
        <v>ガスエンジンコージェネレーション60Hz発電出力%総合効率標準規格による評価</v>
      </c>
      <c r="H539" s="217" t="str">
        <f t="shared" si="70"/>
        <v>ガスエンジンコージェネレーション60Hz発電出力%総合効率標準規格による評価JISB8121:2009</v>
      </c>
      <c r="I539" s="217" t="str">
        <f t="shared" si="71"/>
        <v>ガスエンジンコージェネレーション60Hz発電出力%総合効率標準規格による評価JISB8121:2009JISB8122:2009</v>
      </c>
      <c r="K539" s="160" t="s">
        <v>10913</v>
      </c>
      <c r="L539" s="227" t="s">
        <v>106</v>
      </c>
      <c r="M539" s="227" t="s">
        <v>107</v>
      </c>
      <c r="N539" s="227" t="s">
        <v>108</v>
      </c>
      <c r="O539" s="228" t="s">
        <v>4106</v>
      </c>
      <c r="P539" s="227" t="s">
        <v>3980</v>
      </c>
      <c r="Q539" s="229" t="s">
        <v>4018</v>
      </c>
      <c r="R539" s="222" t="s">
        <v>22318</v>
      </c>
      <c r="S539" s="230" t="s">
        <v>19496</v>
      </c>
      <c r="T539" s="224">
        <v>87.8</v>
      </c>
      <c r="U539" s="225" t="s">
        <v>19456</v>
      </c>
      <c r="V539" s="227" t="s">
        <v>3735</v>
      </c>
      <c r="W539" s="227" t="s">
        <v>3982</v>
      </c>
      <c r="X539" s="231" t="s">
        <v>1978</v>
      </c>
      <c r="Y539" s="227" t="s">
        <v>3983</v>
      </c>
      <c r="Z539" s="227" t="s">
        <v>3984</v>
      </c>
      <c r="AA539" s="227" t="s">
        <v>3985</v>
      </c>
      <c r="AB539" s="227" t="s">
        <v>3986</v>
      </c>
      <c r="AC539" s="227" t="s">
        <v>3987</v>
      </c>
      <c r="AD539" s="227" t="s">
        <v>3988</v>
      </c>
    </row>
    <row r="540" spans="2:30" ht="67.5" customHeight="1">
      <c r="B540" s="218" t="str">
        <f>VLOOKUP(K540,[5]水準表DB!$E$8:$H$1510,4,FALSE)</f>
        <v>A</v>
      </c>
      <c r="C540" s="219" t="str">
        <f t="shared" si="64"/>
        <v>ガスエンジンコージェネレーション</v>
      </c>
      <c r="D540" s="219" t="str">
        <f t="shared" si="65"/>
        <v>ガスエンジンコージェネレーション60Hz</v>
      </c>
      <c r="E540" s="219" t="str">
        <f t="shared" si="66"/>
        <v>ガスエンジンコージェネレーション60Hz発電出力</v>
      </c>
      <c r="F540" s="217" t="str">
        <f t="shared" si="68"/>
        <v>ガスエンジンコージェネレーション60Hz発電出力%総合効率</v>
      </c>
      <c r="G540" s="217" t="str">
        <f t="shared" si="69"/>
        <v>ガスエンジンコージェネレーション60Hz発電出力%総合効率標準規格による評価</v>
      </c>
      <c r="H540" s="217" t="str">
        <f t="shared" si="70"/>
        <v>ガスエンジンコージェネレーション60Hz発電出力%総合効率標準規格による評価JISB8121:2009</v>
      </c>
      <c r="I540" s="217" t="str">
        <f t="shared" si="71"/>
        <v>ガスエンジンコージェネレーション60Hz発電出力%総合効率標準規格による評価JISB8121:2009JISB8122:2009</v>
      </c>
      <c r="K540" s="160" t="s">
        <v>10914</v>
      </c>
      <c r="L540" s="227" t="s">
        <v>106</v>
      </c>
      <c r="M540" s="227" t="s">
        <v>107</v>
      </c>
      <c r="N540" s="227" t="s">
        <v>108</v>
      </c>
      <c r="O540" s="228" t="s">
        <v>4106</v>
      </c>
      <c r="P540" s="227" t="s">
        <v>3980</v>
      </c>
      <c r="Q540" s="229" t="s">
        <v>4023</v>
      </c>
      <c r="R540" s="222" t="s">
        <v>22318</v>
      </c>
      <c r="S540" s="230" t="s">
        <v>19496</v>
      </c>
      <c r="T540" s="224">
        <v>87.8</v>
      </c>
      <c r="U540" s="225" t="s">
        <v>19456</v>
      </c>
      <c r="V540" s="227" t="s">
        <v>3735</v>
      </c>
      <c r="W540" s="227" t="s">
        <v>3982</v>
      </c>
      <c r="X540" s="231" t="s">
        <v>1978</v>
      </c>
      <c r="Y540" s="227" t="s">
        <v>3983</v>
      </c>
      <c r="Z540" s="227" t="s">
        <v>3984</v>
      </c>
      <c r="AA540" s="227" t="s">
        <v>3985</v>
      </c>
      <c r="AB540" s="227" t="s">
        <v>3986</v>
      </c>
      <c r="AC540" s="227" t="s">
        <v>3987</v>
      </c>
      <c r="AD540" s="227" t="s">
        <v>3988</v>
      </c>
    </row>
    <row r="541" spans="2:30" ht="63.6" customHeight="1">
      <c r="B541" s="218" t="str">
        <f>VLOOKUP(K541,[5]水準表DB!$E$8:$H$1510,4,FALSE)</f>
        <v>A</v>
      </c>
      <c r="C541" s="219" t="str">
        <f t="shared" si="64"/>
        <v>ガスエンジンコージェネレーション</v>
      </c>
      <c r="D541" s="219" t="str">
        <f t="shared" si="65"/>
        <v>ガスエンジンコージェネレーション60Hz</v>
      </c>
      <c r="E541" s="219" t="str">
        <f t="shared" si="66"/>
        <v>ガスエンジンコージェネレーション60Hz発電出力</v>
      </c>
      <c r="F541" s="217" t="str">
        <f t="shared" si="68"/>
        <v>ガスエンジンコージェネレーション60Hz発電出力%総合効率</v>
      </c>
      <c r="G541" s="217" t="str">
        <f t="shared" si="69"/>
        <v>ガスエンジンコージェネレーション60Hz発電出力%総合効率標準規格による評価</v>
      </c>
      <c r="H541" s="217" t="str">
        <f t="shared" si="70"/>
        <v>ガスエンジンコージェネレーション60Hz発電出力%総合効率標準規格による評価JISB8121:2009</v>
      </c>
      <c r="I541" s="217" t="str">
        <f t="shared" si="71"/>
        <v>ガスエンジンコージェネレーション60Hz発電出力%総合効率標準規格による評価JISB8121:2009JISB8122:2009</v>
      </c>
      <c r="K541" s="160" t="s">
        <v>10915</v>
      </c>
      <c r="L541" s="227" t="s">
        <v>106</v>
      </c>
      <c r="M541" s="227" t="s">
        <v>107</v>
      </c>
      <c r="N541" s="227" t="s">
        <v>108</v>
      </c>
      <c r="O541" s="228" t="s">
        <v>4106</v>
      </c>
      <c r="P541" s="227" t="s">
        <v>3980</v>
      </c>
      <c r="Q541" s="229" t="s">
        <v>4028</v>
      </c>
      <c r="R541" s="222" t="s">
        <v>22318</v>
      </c>
      <c r="S541" s="230" t="s">
        <v>19496</v>
      </c>
      <c r="T541" s="263">
        <v>87</v>
      </c>
      <c r="U541" s="225" t="s">
        <v>19456</v>
      </c>
      <c r="V541" s="227" t="s">
        <v>3735</v>
      </c>
      <c r="W541" s="227" t="s">
        <v>3982</v>
      </c>
      <c r="X541" s="231" t="s">
        <v>1978</v>
      </c>
      <c r="Y541" s="227" t="s">
        <v>3983</v>
      </c>
      <c r="Z541" s="227" t="s">
        <v>3984</v>
      </c>
      <c r="AA541" s="227" t="s">
        <v>3985</v>
      </c>
      <c r="AB541" s="227" t="s">
        <v>3986</v>
      </c>
      <c r="AC541" s="227" t="s">
        <v>3987</v>
      </c>
      <c r="AD541" s="227" t="s">
        <v>3988</v>
      </c>
    </row>
    <row r="542" spans="2:30" ht="67.5" customHeight="1">
      <c r="B542" s="218" t="str">
        <f>VLOOKUP(K542,[5]水準表DB!$E$8:$H$1510,4,FALSE)</f>
        <v>A</v>
      </c>
      <c r="C542" s="219" t="str">
        <f t="shared" si="64"/>
        <v>ガスエンジンコージェネレーション</v>
      </c>
      <c r="D542" s="219" t="str">
        <f t="shared" si="65"/>
        <v>ガスエンジンコージェネレーション60Hz</v>
      </c>
      <c r="E542" s="219" t="str">
        <f t="shared" si="66"/>
        <v>ガスエンジンコージェネレーション60Hz発電出力</v>
      </c>
      <c r="F542" s="217" t="str">
        <f t="shared" si="68"/>
        <v>ガスエンジンコージェネレーション60Hz発電出力%発電効率</v>
      </c>
      <c r="G542" s="217" t="str">
        <f t="shared" si="69"/>
        <v>ガスエンジンコージェネレーション60Hz発電出力%発電効率標準規格による評価</v>
      </c>
      <c r="H542" s="217" t="str">
        <f t="shared" si="70"/>
        <v>ガスエンジンコージェネレーション60Hz発電出力%発電効率標準規格による評価JISB8121:2009</v>
      </c>
      <c r="I542" s="217" t="str">
        <f t="shared" si="71"/>
        <v>ガスエンジンコージェネレーション60Hz発電出力%発電効率標準規格による評価JISB8121:2009JISB8122:2009</v>
      </c>
      <c r="K542" s="160" t="s">
        <v>10916</v>
      </c>
      <c r="L542" s="233" t="s">
        <v>106</v>
      </c>
      <c r="M542" s="233" t="s">
        <v>107</v>
      </c>
      <c r="N542" s="233" t="s">
        <v>108</v>
      </c>
      <c r="O542" s="232" t="s">
        <v>4106</v>
      </c>
      <c r="P542" s="233" t="s">
        <v>3980</v>
      </c>
      <c r="Q542" s="244" t="s">
        <v>3981</v>
      </c>
      <c r="R542" s="222" t="s">
        <v>22318</v>
      </c>
      <c r="S542" s="234" t="s">
        <v>19496</v>
      </c>
      <c r="T542" s="329">
        <v>29</v>
      </c>
      <c r="U542" s="246" t="s">
        <v>19456</v>
      </c>
      <c r="V542" s="233" t="s">
        <v>3735</v>
      </c>
      <c r="W542" s="233" t="s">
        <v>4033</v>
      </c>
      <c r="X542" s="236" t="s">
        <v>1978</v>
      </c>
      <c r="Y542" s="233" t="s">
        <v>3983</v>
      </c>
      <c r="Z542" s="233" t="s">
        <v>3984</v>
      </c>
      <c r="AA542" s="233" t="s">
        <v>3985</v>
      </c>
      <c r="AB542" s="233" t="s">
        <v>3986</v>
      </c>
      <c r="AC542" s="233" t="s">
        <v>3987</v>
      </c>
      <c r="AD542" s="233" t="s">
        <v>3988</v>
      </c>
    </row>
    <row r="543" spans="2:30" ht="67.5" customHeight="1">
      <c r="B543" s="218" t="str">
        <f>VLOOKUP(K543,[5]水準表DB!$E$8:$H$1510,4,FALSE)</f>
        <v>A</v>
      </c>
      <c r="C543" s="219" t="str">
        <f t="shared" si="64"/>
        <v>ガスエンジンコージェネレーション</v>
      </c>
      <c r="D543" s="219" t="str">
        <f t="shared" si="65"/>
        <v>ガスエンジンコージェネレーション60Hz</v>
      </c>
      <c r="E543" s="219" t="str">
        <f t="shared" si="66"/>
        <v>ガスエンジンコージェネレーション60Hz発電出力</v>
      </c>
      <c r="F543" s="217" t="str">
        <f t="shared" si="68"/>
        <v>ガスエンジンコージェネレーション60Hz発電出力%発電効率</v>
      </c>
      <c r="G543" s="217" t="str">
        <f t="shared" si="69"/>
        <v>ガスエンジンコージェネレーション60Hz発電出力%発電効率標準規格による評価</v>
      </c>
      <c r="H543" s="217" t="str">
        <f t="shared" si="70"/>
        <v>ガスエンジンコージェネレーション60Hz発電出力%発電効率標準規格による評価JISB8121:2009</v>
      </c>
      <c r="I543" s="217" t="str">
        <f t="shared" si="71"/>
        <v>ガスエンジンコージェネレーション60Hz発電出力%発電効率標準規格による評価JISB8121:2009JISB8122:2009</v>
      </c>
      <c r="K543" s="163" t="s">
        <v>10917</v>
      </c>
      <c r="L543" s="229" t="s">
        <v>106</v>
      </c>
      <c r="M543" s="229" t="s">
        <v>107</v>
      </c>
      <c r="N543" s="229" t="s">
        <v>108</v>
      </c>
      <c r="O543" s="255" t="s">
        <v>4106</v>
      </c>
      <c r="P543" s="229" t="s">
        <v>3980</v>
      </c>
      <c r="Q543" s="229" t="s">
        <v>3993</v>
      </c>
      <c r="R543" s="239" t="s">
        <v>22318</v>
      </c>
      <c r="S543" s="230" t="s">
        <v>19496</v>
      </c>
      <c r="T543" s="224">
        <v>31.5</v>
      </c>
      <c r="U543" s="225" t="s">
        <v>19456</v>
      </c>
      <c r="V543" s="229" t="s">
        <v>3735</v>
      </c>
      <c r="W543" s="229" t="s">
        <v>4033</v>
      </c>
      <c r="X543" s="242" t="s">
        <v>1978</v>
      </c>
      <c r="Y543" s="229" t="s">
        <v>3983</v>
      </c>
      <c r="Z543" s="229" t="s">
        <v>3984</v>
      </c>
      <c r="AA543" s="229" t="s">
        <v>3985</v>
      </c>
      <c r="AB543" s="229" t="s">
        <v>3986</v>
      </c>
      <c r="AC543" s="229" t="s">
        <v>3987</v>
      </c>
      <c r="AD543" s="229" t="s">
        <v>3988</v>
      </c>
    </row>
    <row r="544" spans="2:30" ht="67.5" customHeight="1">
      <c r="B544" s="218" t="str">
        <f>VLOOKUP(K544,[5]水準表DB!$E$8:$H$1510,4,FALSE)</f>
        <v>A</v>
      </c>
      <c r="C544" s="219" t="str">
        <f t="shared" si="64"/>
        <v>ガスエンジンコージェネレーション</v>
      </c>
      <c r="D544" s="219" t="str">
        <f t="shared" si="65"/>
        <v>ガスエンジンコージェネレーション60Hz</v>
      </c>
      <c r="E544" s="219" t="str">
        <f t="shared" si="66"/>
        <v>ガスエンジンコージェネレーション60Hz発電出力</v>
      </c>
      <c r="F544" s="217" t="str">
        <f t="shared" si="68"/>
        <v>ガスエンジンコージェネレーション60Hz発電出力%発電効率</v>
      </c>
      <c r="G544" s="217" t="str">
        <f t="shared" si="69"/>
        <v>ガスエンジンコージェネレーション60Hz発電出力%発電効率標準規格による評価</v>
      </c>
      <c r="H544" s="217" t="str">
        <f t="shared" si="70"/>
        <v>ガスエンジンコージェネレーション60Hz発電出力%発電効率標準規格による評価JISB8121:2009</v>
      </c>
      <c r="I544" s="217" t="str">
        <f t="shared" si="71"/>
        <v>ガスエンジンコージェネレーション60Hz発電出力%発電効率標準規格による評価JISB8121:2009JISB8122:2009</v>
      </c>
      <c r="K544" s="160" t="s">
        <v>10918</v>
      </c>
      <c r="L544" s="227" t="s">
        <v>106</v>
      </c>
      <c r="M544" s="227" t="s">
        <v>107</v>
      </c>
      <c r="N544" s="227" t="s">
        <v>108</v>
      </c>
      <c r="O544" s="228" t="s">
        <v>4106</v>
      </c>
      <c r="P544" s="227" t="s">
        <v>3980</v>
      </c>
      <c r="Q544" s="229" t="s">
        <v>3998</v>
      </c>
      <c r="R544" s="222" t="s">
        <v>22318</v>
      </c>
      <c r="S544" s="230" t="s">
        <v>19496</v>
      </c>
      <c r="T544" s="224">
        <v>33.5</v>
      </c>
      <c r="U544" s="225" t="s">
        <v>19456</v>
      </c>
      <c r="V544" s="227" t="s">
        <v>3735</v>
      </c>
      <c r="W544" s="227" t="s">
        <v>4033</v>
      </c>
      <c r="X544" s="231" t="s">
        <v>1978</v>
      </c>
      <c r="Y544" s="227" t="s">
        <v>3983</v>
      </c>
      <c r="Z544" s="227" t="s">
        <v>3984</v>
      </c>
      <c r="AA544" s="227" t="s">
        <v>3985</v>
      </c>
      <c r="AB544" s="227" t="s">
        <v>3986</v>
      </c>
      <c r="AC544" s="227" t="s">
        <v>3987</v>
      </c>
      <c r="AD544" s="227" t="s">
        <v>3988</v>
      </c>
    </row>
    <row r="545" spans="2:30" ht="67.5" customHeight="1">
      <c r="B545" s="218" t="str">
        <f>VLOOKUP(K545,[5]水準表DB!$E$8:$H$1510,4,FALSE)</f>
        <v>A</v>
      </c>
      <c r="C545" s="219" t="str">
        <f t="shared" si="64"/>
        <v>ガスエンジンコージェネレーション</v>
      </c>
      <c r="D545" s="219" t="str">
        <f t="shared" si="65"/>
        <v>ガスエンジンコージェネレーション60Hz</v>
      </c>
      <c r="E545" s="219" t="str">
        <f t="shared" si="66"/>
        <v>ガスエンジンコージェネレーション60Hz発電出力</v>
      </c>
      <c r="F545" s="217" t="str">
        <f t="shared" si="68"/>
        <v>ガスエンジンコージェネレーション60Hz発電出力%発電効率</v>
      </c>
      <c r="G545" s="217" t="str">
        <f t="shared" si="69"/>
        <v>ガスエンジンコージェネレーション60Hz発電出力%発電効率標準規格による評価</v>
      </c>
      <c r="H545" s="217" t="str">
        <f t="shared" si="70"/>
        <v>ガスエンジンコージェネレーション60Hz発電出力%発電効率標準規格による評価JISB8121:2009</v>
      </c>
      <c r="I545" s="217" t="str">
        <f t="shared" si="71"/>
        <v>ガスエンジンコージェネレーション60Hz発電出力%発電効率標準規格による評価JISB8121:2009JISB8122:2009</v>
      </c>
      <c r="K545" s="160" t="s">
        <v>10919</v>
      </c>
      <c r="L545" s="227" t="s">
        <v>106</v>
      </c>
      <c r="M545" s="227" t="s">
        <v>107</v>
      </c>
      <c r="N545" s="227" t="s">
        <v>108</v>
      </c>
      <c r="O545" s="228" t="s">
        <v>4106</v>
      </c>
      <c r="P545" s="227" t="s">
        <v>3980</v>
      </c>
      <c r="Q545" s="229" t="s">
        <v>4003</v>
      </c>
      <c r="R545" s="222" t="s">
        <v>22318</v>
      </c>
      <c r="S545" s="230" t="s">
        <v>19496</v>
      </c>
      <c r="T545" s="224">
        <v>33.5</v>
      </c>
      <c r="U545" s="225" t="s">
        <v>19456</v>
      </c>
      <c r="V545" s="227" t="s">
        <v>3735</v>
      </c>
      <c r="W545" s="227" t="s">
        <v>4033</v>
      </c>
      <c r="X545" s="231" t="s">
        <v>1978</v>
      </c>
      <c r="Y545" s="227" t="s">
        <v>3983</v>
      </c>
      <c r="Z545" s="227" t="s">
        <v>3984</v>
      </c>
      <c r="AA545" s="227" t="s">
        <v>3985</v>
      </c>
      <c r="AB545" s="227" t="s">
        <v>3986</v>
      </c>
      <c r="AC545" s="227" t="s">
        <v>3987</v>
      </c>
      <c r="AD545" s="227" t="s">
        <v>3988</v>
      </c>
    </row>
    <row r="546" spans="2:30" ht="67.5" customHeight="1">
      <c r="B546" s="218" t="str">
        <f>VLOOKUP(K546,[5]水準表DB!$E$8:$H$1510,4,FALSE)</f>
        <v>A</v>
      </c>
      <c r="C546" s="219" t="str">
        <f t="shared" si="64"/>
        <v>ガスエンジンコージェネレーション</v>
      </c>
      <c r="D546" s="219" t="str">
        <f t="shared" si="65"/>
        <v>ガスエンジンコージェネレーション60Hz</v>
      </c>
      <c r="E546" s="219" t="str">
        <f t="shared" si="66"/>
        <v>ガスエンジンコージェネレーション60Hz発電出力</v>
      </c>
      <c r="F546" s="217" t="str">
        <f t="shared" si="68"/>
        <v>ガスエンジンコージェネレーション60Hz発電出力%発電効率</v>
      </c>
      <c r="G546" s="217" t="str">
        <f t="shared" si="69"/>
        <v>ガスエンジンコージェネレーション60Hz発電出力%発電効率標準規格による評価</v>
      </c>
      <c r="H546" s="217" t="str">
        <f t="shared" si="70"/>
        <v>ガスエンジンコージェネレーション60Hz発電出力%発電効率標準規格による評価JISB8121:2009</v>
      </c>
      <c r="I546" s="217" t="str">
        <f t="shared" si="71"/>
        <v>ガスエンジンコージェネレーション60Hz発電出力%発電効率標準規格による評価JISB8121:2009JISB8122:2009</v>
      </c>
      <c r="K546" s="160" t="s">
        <v>10920</v>
      </c>
      <c r="L546" s="227" t="s">
        <v>106</v>
      </c>
      <c r="M546" s="227" t="s">
        <v>107</v>
      </c>
      <c r="N546" s="227" t="s">
        <v>108</v>
      </c>
      <c r="O546" s="228" t="s">
        <v>4106</v>
      </c>
      <c r="P546" s="227" t="s">
        <v>3980</v>
      </c>
      <c r="Q546" s="229" t="s">
        <v>4008</v>
      </c>
      <c r="R546" s="222" t="s">
        <v>22318</v>
      </c>
      <c r="S546" s="230" t="s">
        <v>19496</v>
      </c>
      <c r="T546" s="263">
        <v>37</v>
      </c>
      <c r="U546" s="225" t="s">
        <v>19456</v>
      </c>
      <c r="V546" s="227" t="s">
        <v>3735</v>
      </c>
      <c r="W546" s="227" t="s">
        <v>4033</v>
      </c>
      <c r="X546" s="231" t="s">
        <v>1978</v>
      </c>
      <c r="Y546" s="227" t="s">
        <v>3983</v>
      </c>
      <c r="Z546" s="227" t="s">
        <v>3984</v>
      </c>
      <c r="AA546" s="227" t="s">
        <v>3985</v>
      </c>
      <c r="AB546" s="227" t="s">
        <v>3986</v>
      </c>
      <c r="AC546" s="227" t="s">
        <v>3987</v>
      </c>
      <c r="AD546" s="227" t="s">
        <v>3988</v>
      </c>
    </row>
    <row r="547" spans="2:30" ht="67.5" customHeight="1">
      <c r="B547" s="218" t="str">
        <f>VLOOKUP(K547,[5]水準表DB!$E$8:$H$1510,4,FALSE)</f>
        <v>A</v>
      </c>
      <c r="C547" s="219" t="str">
        <f t="shared" si="64"/>
        <v>ガスエンジンコージェネレーション</v>
      </c>
      <c r="D547" s="219" t="str">
        <f t="shared" si="65"/>
        <v>ガスエンジンコージェネレーション60Hz</v>
      </c>
      <c r="E547" s="219" t="str">
        <f t="shared" si="66"/>
        <v>ガスエンジンコージェネレーション60Hz発電出力</v>
      </c>
      <c r="F547" s="217" t="str">
        <f t="shared" si="68"/>
        <v>ガスエンジンコージェネレーション60Hz発電出力%発電効率</v>
      </c>
      <c r="G547" s="217" t="str">
        <f t="shared" si="69"/>
        <v>ガスエンジンコージェネレーション60Hz発電出力%発電効率標準規格による評価</v>
      </c>
      <c r="H547" s="217" t="str">
        <f t="shared" si="70"/>
        <v>ガスエンジンコージェネレーション60Hz発電出力%発電効率標準規格による評価JISB8121:2009</v>
      </c>
      <c r="I547" s="217" t="str">
        <f t="shared" si="71"/>
        <v>ガスエンジンコージェネレーション60Hz発電出力%発電効率標準規格による評価JISB8121:2009JISB8122:2009</v>
      </c>
      <c r="K547" s="160" t="s">
        <v>10921</v>
      </c>
      <c r="L547" s="227" t="s">
        <v>106</v>
      </c>
      <c r="M547" s="227" t="s">
        <v>107</v>
      </c>
      <c r="N547" s="227" t="s">
        <v>108</v>
      </c>
      <c r="O547" s="228" t="s">
        <v>4106</v>
      </c>
      <c r="P547" s="227" t="s">
        <v>3980</v>
      </c>
      <c r="Q547" s="229" t="s">
        <v>4013</v>
      </c>
      <c r="R547" s="222" t="s">
        <v>22318</v>
      </c>
      <c r="S547" s="230" t="s">
        <v>19496</v>
      </c>
      <c r="T547" s="263">
        <v>42</v>
      </c>
      <c r="U547" s="225" t="s">
        <v>19456</v>
      </c>
      <c r="V547" s="227" t="s">
        <v>3735</v>
      </c>
      <c r="W547" s="227" t="s">
        <v>4033</v>
      </c>
      <c r="X547" s="231" t="s">
        <v>1978</v>
      </c>
      <c r="Y547" s="227" t="s">
        <v>3983</v>
      </c>
      <c r="Z547" s="227" t="s">
        <v>3984</v>
      </c>
      <c r="AA547" s="227" t="s">
        <v>3985</v>
      </c>
      <c r="AB547" s="227" t="s">
        <v>3986</v>
      </c>
      <c r="AC547" s="227" t="s">
        <v>3987</v>
      </c>
      <c r="AD547" s="227" t="s">
        <v>3988</v>
      </c>
    </row>
    <row r="548" spans="2:30" ht="67.5" customHeight="1">
      <c r="B548" s="218" t="str">
        <f>VLOOKUP(K548,[5]水準表DB!$E$8:$H$1510,4,FALSE)</f>
        <v>A</v>
      </c>
      <c r="C548" s="219" t="str">
        <f t="shared" si="64"/>
        <v>ガスエンジンコージェネレーション</v>
      </c>
      <c r="D548" s="219" t="str">
        <f t="shared" si="65"/>
        <v>ガスエンジンコージェネレーション60Hz</v>
      </c>
      <c r="E548" s="219" t="str">
        <f t="shared" si="66"/>
        <v>ガスエンジンコージェネレーション60Hz発電出力</v>
      </c>
      <c r="F548" s="217" t="str">
        <f t="shared" si="68"/>
        <v>ガスエンジンコージェネレーション60Hz発電出力%発電効率</v>
      </c>
      <c r="G548" s="217" t="str">
        <f t="shared" si="69"/>
        <v>ガスエンジンコージェネレーション60Hz発電出力%発電効率標準規格による評価</v>
      </c>
      <c r="H548" s="217" t="str">
        <f t="shared" si="70"/>
        <v>ガスエンジンコージェネレーション60Hz発電出力%発電効率標準規格による評価JISB8121:2009</v>
      </c>
      <c r="I548" s="217" t="str">
        <f t="shared" si="71"/>
        <v>ガスエンジンコージェネレーション60Hz発電出力%発電効率標準規格による評価JISB8121:2009JISB8122:2009</v>
      </c>
      <c r="K548" s="160" t="s">
        <v>10922</v>
      </c>
      <c r="L548" s="227" t="s">
        <v>106</v>
      </c>
      <c r="M548" s="227" t="s">
        <v>107</v>
      </c>
      <c r="N548" s="227" t="s">
        <v>108</v>
      </c>
      <c r="O548" s="228" t="s">
        <v>4106</v>
      </c>
      <c r="P548" s="227" t="s">
        <v>3980</v>
      </c>
      <c r="Q548" s="229" t="s">
        <v>4018</v>
      </c>
      <c r="R548" s="222" t="s">
        <v>22318</v>
      </c>
      <c r="S548" s="230" t="s">
        <v>19496</v>
      </c>
      <c r="T548" s="224">
        <v>41.3</v>
      </c>
      <c r="U548" s="225" t="s">
        <v>19456</v>
      </c>
      <c r="V548" s="227" t="s">
        <v>3735</v>
      </c>
      <c r="W548" s="227" t="s">
        <v>4033</v>
      </c>
      <c r="X548" s="231" t="s">
        <v>1978</v>
      </c>
      <c r="Y548" s="227" t="s">
        <v>3983</v>
      </c>
      <c r="Z548" s="227" t="s">
        <v>3984</v>
      </c>
      <c r="AA548" s="227" t="s">
        <v>3985</v>
      </c>
      <c r="AB548" s="227" t="s">
        <v>3986</v>
      </c>
      <c r="AC548" s="227" t="s">
        <v>3987</v>
      </c>
      <c r="AD548" s="227" t="s">
        <v>3988</v>
      </c>
    </row>
    <row r="549" spans="2:30" ht="63.6" customHeight="1">
      <c r="B549" s="218" t="str">
        <f>VLOOKUP(K549,[5]水準表DB!$E$8:$H$1510,4,FALSE)</f>
        <v>A</v>
      </c>
      <c r="C549" s="219" t="str">
        <f t="shared" si="64"/>
        <v>ガスエンジンコージェネレーション</v>
      </c>
      <c r="D549" s="219" t="str">
        <f t="shared" si="65"/>
        <v>ガスエンジンコージェネレーション60Hz</v>
      </c>
      <c r="E549" s="219" t="str">
        <f t="shared" si="66"/>
        <v>ガスエンジンコージェネレーション60Hz発電出力</v>
      </c>
      <c r="F549" s="217" t="str">
        <f t="shared" si="68"/>
        <v>ガスエンジンコージェネレーション60Hz発電出力%発電効率</v>
      </c>
      <c r="G549" s="217" t="str">
        <f t="shared" si="69"/>
        <v>ガスエンジンコージェネレーション60Hz発電出力%発電効率標準規格による評価</v>
      </c>
      <c r="H549" s="217" t="str">
        <f t="shared" si="70"/>
        <v>ガスエンジンコージェネレーション60Hz発電出力%発電効率標準規格による評価JISB8121:2009</v>
      </c>
      <c r="I549" s="217" t="str">
        <f t="shared" si="71"/>
        <v>ガスエンジンコージェネレーション60Hz発電出力%発電効率標準規格による評価JISB8121:2009JISB8122:2009</v>
      </c>
      <c r="K549" s="160" t="s">
        <v>10923</v>
      </c>
      <c r="L549" s="227" t="s">
        <v>106</v>
      </c>
      <c r="M549" s="227" t="s">
        <v>107</v>
      </c>
      <c r="N549" s="227" t="s">
        <v>108</v>
      </c>
      <c r="O549" s="228" t="s">
        <v>4106</v>
      </c>
      <c r="P549" s="227" t="s">
        <v>3980</v>
      </c>
      <c r="Q549" s="229" t="s">
        <v>4023</v>
      </c>
      <c r="R549" s="222" t="s">
        <v>22372</v>
      </c>
      <c r="S549" s="230" t="s">
        <v>19496</v>
      </c>
      <c r="T549" s="224">
        <v>42.9</v>
      </c>
      <c r="U549" s="225" t="s">
        <v>19456</v>
      </c>
      <c r="V549" s="227" t="s">
        <v>3735</v>
      </c>
      <c r="W549" s="227" t="s">
        <v>4033</v>
      </c>
      <c r="X549" s="231" t="s">
        <v>1978</v>
      </c>
      <c r="Y549" s="227" t="s">
        <v>3983</v>
      </c>
      <c r="Z549" s="227" t="s">
        <v>3984</v>
      </c>
      <c r="AA549" s="227" t="s">
        <v>3985</v>
      </c>
      <c r="AB549" s="227" t="s">
        <v>3986</v>
      </c>
      <c r="AC549" s="227" t="s">
        <v>3987</v>
      </c>
      <c r="AD549" s="227" t="s">
        <v>3988</v>
      </c>
    </row>
    <row r="550" spans="2:30" ht="67.5" customHeight="1">
      <c r="B550" s="218" t="str">
        <f>VLOOKUP(K550,[5]水準表DB!$E$8:$H$1510,4,FALSE)</f>
        <v>A</v>
      </c>
      <c r="C550" s="219" t="str">
        <f t="shared" si="64"/>
        <v>ガスエンジンコージェネレーション</v>
      </c>
      <c r="D550" s="219" t="str">
        <f t="shared" si="65"/>
        <v>ガスエンジンコージェネレーション60Hz</v>
      </c>
      <c r="E550" s="219" t="str">
        <f t="shared" si="66"/>
        <v>ガスエンジンコージェネレーション60Hz発電出力</v>
      </c>
      <c r="F550" s="217" t="str">
        <f t="shared" si="68"/>
        <v>ガスエンジンコージェネレーション60Hz発電出力%発電効率</v>
      </c>
      <c r="G550" s="217" t="str">
        <f t="shared" si="69"/>
        <v>ガスエンジンコージェネレーション60Hz発電出力%発電効率標準規格による評価</v>
      </c>
      <c r="H550" s="217" t="str">
        <f t="shared" si="70"/>
        <v>ガスエンジンコージェネレーション60Hz発電出力%発電効率標準規格による評価JISB8121:2009</v>
      </c>
      <c r="I550" s="217" t="str">
        <f t="shared" si="71"/>
        <v>ガスエンジンコージェネレーション60Hz発電出力%発電効率標準規格による評価JISB8121:2009JISB8122:2009</v>
      </c>
      <c r="K550" s="160" t="s">
        <v>10924</v>
      </c>
      <c r="L550" s="227" t="s">
        <v>106</v>
      </c>
      <c r="M550" s="227" t="s">
        <v>107</v>
      </c>
      <c r="N550" s="227" t="s">
        <v>108</v>
      </c>
      <c r="O550" s="228" t="s">
        <v>4106</v>
      </c>
      <c r="P550" s="227" t="s">
        <v>3980</v>
      </c>
      <c r="Q550" s="229" t="s">
        <v>4028</v>
      </c>
      <c r="R550" s="252" t="s">
        <v>22372</v>
      </c>
      <c r="S550" s="230" t="s">
        <v>19496</v>
      </c>
      <c r="T550" s="263">
        <v>51</v>
      </c>
      <c r="U550" s="225" t="s">
        <v>19456</v>
      </c>
      <c r="V550" s="227" t="s">
        <v>3735</v>
      </c>
      <c r="W550" s="227" t="s">
        <v>4033</v>
      </c>
      <c r="X550" s="231" t="s">
        <v>1978</v>
      </c>
      <c r="Y550" s="227" t="s">
        <v>3983</v>
      </c>
      <c r="Z550" s="227" t="s">
        <v>3984</v>
      </c>
      <c r="AA550" s="227" t="s">
        <v>3985</v>
      </c>
      <c r="AB550" s="227" t="s">
        <v>3986</v>
      </c>
      <c r="AC550" s="227" t="s">
        <v>3987</v>
      </c>
      <c r="AD550" s="227" t="s">
        <v>3988</v>
      </c>
    </row>
    <row r="551" spans="2:30" ht="67.5" customHeight="1">
      <c r="B551" s="218" t="str">
        <f>VLOOKUP(K551,[5]水準表DB!$E$8:$H$1510,4,FALSE)</f>
        <v>A</v>
      </c>
      <c r="C551" s="219" t="str">
        <f t="shared" si="64"/>
        <v>ガスエンジンコージェネレーション</v>
      </c>
      <c r="D551" s="219" t="str">
        <f t="shared" si="65"/>
        <v>ガスエンジンコージェネレーション60Hz、高速エンジン（1000rpm以上）</v>
      </c>
      <c r="E551" s="219" t="str">
        <f t="shared" si="66"/>
        <v>ガスエンジンコージェネレーション60Hz、高速エンジン（1000rpm以上）発電出力</v>
      </c>
      <c r="F551" s="217" t="str">
        <f t="shared" si="68"/>
        <v>ガスエンジンコージェネレーション60Hz、高速エンジン（1000rpm以上）発電出力%総合効率</v>
      </c>
      <c r="G551" s="217" t="str">
        <f t="shared" si="69"/>
        <v>ガスエンジンコージェネレーション60Hz、高速エンジン（1000rpm以上）発電出力%総合効率標準規格による評価</v>
      </c>
      <c r="H551" s="217" t="str">
        <f t="shared" si="70"/>
        <v>ガスエンジンコージェネレーション60Hz、高速エンジン（1000rpm以上）発電出力%総合効率標準規格による評価JISB8121:2009</v>
      </c>
      <c r="I551" s="217" t="str">
        <f t="shared" si="71"/>
        <v>ガスエンジンコージェネレーション60Hz、高速エンジン（1000rpm以上）発電出力%総合効率標準規格による評価JISB8121:2009JISB8122:2009</v>
      </c>
      <c r="K551" s="160" t="s">
        <v>10925</v>
      </c>
      <c r="L551" s="227" t="s">
        <v>106</v>
      </c>
      <c r="M551" s="227" t="s">
        <v>107</v>
      </c>
      <c r="N551" s="227" t="s">
        <v>108</v>
      </c>
      <c r="O551" s="221" t="s">
        <v>4179</v>
      </c>
      <c r="P551" s="220" t="s">
        <v>3980</v>
      </c>
      <c r="Q551" s="220" t="s">
        <v>4071</v>
      </c>
      <c r="R551" s="222" t="s">
        <v>22318</v>
      </c>
      <c r="S551" s="223" t="s">
        <v>19496</v>
      </c>
      <c r="T551" s="243">
        <v>86.5</v>
      </c>
      <c r="U551" s="241" t="s">
        <v>19456</v>
      </c>
      <c r="V551" s="220" t="s">
        <v>3735</v>
      </c>
      <c r="W551" s="220" t="s">
        <v>3982</v>
      </c>
      <c r="X551" s="226" t="s">
        <v>1978</v>
      </c>
      <c r="Y551" s="220" t="s">
        <v>3983</v>
      </c>
      <c r="Z551" s="220" t="s">
        <v>3984</v>
      </c>
      <c r="AA551" s="220" t="s">
        <v>3985</v>
      </c>
      <c r="AB551" s="220" t="s">
        <v>3986</v>
      </c>
      <c r="AC551" s="220" t="s">
        <v>3987</v>
      </c>
      <c r="AD551" s="220" t="s">
        <v>3988</v>
      </c>
    </row>
    <row r="552" spans="2:30" ht="67.5" customHeight="1">
      <c r="B552" s="218" t="str">
        <f>VLOOKUP(K552,[5]水準表DB!$E$8:$H$1510,4,FALSE)</f>
        <v>A</v>
      </c>
      <c r="C552" s="219" t="str">
        <f t="shared" si="64"/>
        <v>ガスエンジンコージェネレーション</v>
      </c>
      <c r="D552" s="219" t="str">
        <f t="shared" si="65"/>
        <v>ガスエンジンコージェネレーション60Hz、高速エンジン（1000rpm以上）</v>
      </c>
      <c r="E552" s="219" t="str">
        <f t="shared" si="66"/>
        <v>ガスエンジンコージェネレーション60Hz、高速エンジン（1000rpm以上）発電出力</v>
      </c>
      <c r="F552" s="217" t="str">
        <f t="shared" si="68"/>
        <v>ガスエンジンコージェネレーション60Hz、高速エンジン（1000rpm以上）発電出力%総合効率</v>
      </c>
      <c r="G552" s="217" t="str">
        <f t="shared" si="69"/>
        <v>ガスエンジンコージェネレーション60Hz、高速エンジン（1000rpm以上）発電出力%総合効率標準規格による評価</v>
      </c>
      <c r="H552" s="217" t="str">
        <f t="shared" si="70"/>
        <v>ガスエンジンコージェネレーション60Hz、高速エンジン（1000rpm以上）発電出力%総合効率標準規格による評価JISB8121:2009</v>
      </c>
      <c r="I552" s="217" t="str">
        <f t="shared" si="71"/>
        <v>ガスエンジンコージェネレーション60Hz、高速エンジン（1000rpm以上）発電出力%総合効率標準規格による評価JISB8121:2009JISB8122:2009</v>
      </c>
      <c r="K552" s="160" t="s">
        <v>10926</v>
      </c>
      <c r="L552" s="227" t="s">
        <v>106</v>
      </c>
      <c r="M552" s="227" t="s">
        <v>107</v>
      </c>
      <c r="N552" s="227" t="s">
        <v>108</v>
      </c>
      <c r="O552" s="228" t="s">
        <v>4179</v>
      </c>
      <c r="P552" s="227" t="s">
        <v>3980</v>
      </c>
      <c r="Q552" s="229" t="s">
        <v>4076</v>
      </c>
      <c r="R552" s="222" t="s">
        <v>22373</v>
      </c>
      <c r="S552" s="230" t="s">
        <v>19496</v>
      </c>
      <c r="T552" s="224" t="s">
        <v>24</v>
      </c>
      <c r="U552" s="225" t="s">
        <v>19456</v>
      </c>
      <c r="V552" s="227" t="s">
        <v>3735</v>
      </c>
      <c r="W552" s="227" t="s">
        <v>3982</v>
      </c>
      <c r="X552" s="231" t="s">
        <v>1978</v>
      </c>
      <c r="Y552" s="227" t="s">
        <v>3983</v>
      </c>
      <c r="Z552" s="227" t="s">
        <v>3984</v>
      </c>
      <c r="AA552" s="227" t="s">
        <v>3985</v>
      </c>
      <c r="AB552" s="227" t="s">
        <v>3986</v>
      </c>
      <c r="AC552" s="227" t="s">
        <v>3987</v>
      </c>
      <c r="AD552" s="227" t="s">
        <v>3988</v>
      </c>
    </row>
    <row r="553" spans="2:30" ht="67.5" customHeight="1">
      <c r="B553" s="218" t="str">
        <f>VLOOKUP(K553,[5]水準表DB!$E$8:$H$1510,4,FALSE)</f>
        <v>A</v>
      </c>
      <c r="C553" s="219" t="str">
        <f t="shared" si="64"/>
        <v>ガスエンジンコージェネレーション</v>
      </c>
      <c r="D553" s="219" t="str">
        <f t="shared" si="65"/>
        <v>ガスエンジンコージェネレーション60Hz、高速エンジン（1000rpm以上）</v>
      </c>
      <c r="E553" s="219" t="str">
        <f t="shared" si="66"/>
        <v>ガスエンジンコージェネレーション60Hz、高速エンジン（1000rpm以上）発電出力</v>
      </c>
      <c r="F553" s="217" t="str">
        <f t="shared" si="68"/>
        <v>ガスエンジンコージェネレーション60Hz、高速エンジン（1000rpm以上）発電出力%発電効率</v>
      </c>
      <c r="G553" s="217" t="str">
        <f t="shared" si="69"/>
        <v>ガスエンジンコージェネレーション60Hz、高速エンジン（1000rpm以上）発電出力%発電効率標準規格による評価</v>
      </c>
      <c r="H553" s="217" t="str">
        <f t="shared" si="70"/>
        <v>ガスエンジンコージェネレーション60Hz、高速エンジン（1000rpm以上）発電出力%発電効率標準規格による評価JISB8121:2009</v>
      </c>
      <c r="I553" s="217" t="str">
        <f t="shared" si="71"/>
        <v>ガスエンジンコージェネレーション60Hz、高速エンジン（1000rpm以上）発電出力%発電効率標準規格による評価JISB8121:2009JISB8122:2009</v>
      </c>
      <c r="K553" s="160" t="s">
        <v>10927</v>
      </c>
      <c r="L553" s="227" t="s">
        <v>106</v>
      </c>
      <c r="M553" s="227" t="s">
        <v>107</v>
      </c>
      <c r="N553" s="227" t="s">
        <v>108</v>
      </c>
      <c r="O553" s="228" t="s">
        <v>4179</v>
      </c>
      <c r="P553" s="227" t="s">
        <v>3980</v>
      </c>
      <c r="Q553" s="229" t="s">
        <v>4071</v>
      </c>
      <c r="R553" s="222" t="s">
        <v>22372</v>
      </c>
      <c r="S553" s="230" t="s">
        <v>19496</v>
      </c>
      <c r="T553" s="263">
        <v>44</v>
      </c>
      <c r="U553" s="225" t="s">
        <v>19456</v>
      </c>
      <c r="V553" s="227" t="s">
        <v>3735</v>
      </c>
      <c r="W553" s="227" t="s">
        <v>4033</v>
      </c>
      <c r="X553" s="231" t="s">
        <v>1978</v>
      </c>
      <c r="Y553" s="227" t="s">
        <v>3983</v>
      </c>
      <c r="Z553" s="227" t="s">
        <v>3984</v>
      </c>
      <c r="AA553" s="227" t="s">
        <v>3985</v>
      </c>
      <c r="AB553" s="227" t="s">
        <v>3986</v>
      </c>
      <c r="AC553" s="227" t="s">
        <v>3987</v>
      </c>
      <c r="AD553" s="227" t="s">
        <v>3988</v>
      </c>
    </row>
    <row r="554" spans="2:30" ht="67.5" customHeight="1">
      <c r="B554" s="218" t="str">
        <f>VLOOKUP(K554,[5]水準表DB!$E$8:$H$1510,4,FALSE)</f>
        <v>A</v>
      </c>
      <c r="C554" s="219" t="str">
        <f t="shared" si="64"/>
        <v>ガスエンジンコージェネレーション</v>
      </c>
      <c r="D554" s="219" t="str">
        <f t="shared" si="65"/>
        <v>ガスエンジンコージェネレーション60Hz、高速エンジン（1000rpm以上）</v>
      </c>
      <c r="E554" s="219" t="str">
        <f t="shared" si="66"/>
        <v>ガスエンジンコージェネレーション60Hz、高速エンジン（1000rpm以上）発電出力</v>
      </c>
      <c r="F554" s="217" t="str">
        <f t="shared" si="68"/>
        <v>ガスエンジンコージェネレーション60Hz、高速エンジン（1000rpm以上）発電出力%発電効率</v>
      </c>
      <c r="G554" s="217" t="str">
        <f t="shared" si="69"/>
        <v>ガスエンジンコージェネレーション60Hz、高速エンジン（1000rpm以上）発電出力%発電効率標準規格による評価</v>
      </c>
      <c r="H554" s="217" t="str">
        <f t="shared" si="70"/>
        <v>ガスエンジンコージェネレーション60Hz、高速エンジン（1000rpm以上）発電出力%発電効率標準規格による評価JISB8121:2009</v>
      </c>
      <c r="I554" s="217" t="str">
        <f t="shared" si="71"/>
        <v>ガスエンジンコージェネレーション60Hz、高速エンジン（1000rpm以上）発電出力%発電効率標準規格による評価JISB8121:2009JISB8122:2009</v>
      </c>
      <c r="K554" s="160" t="s">
        <v>10928</v>
      </c>
      <c r="L554" s="227" t="s">
        <v>106</v>
      </c>
      <c r="M554" s="227" t="s">
        <v>107</v>
      </c>
      <c r="N554" s="227" t="s">
        <v>108</v>
      </c>
      <c r="O554" s="228" t="s">
        <v>4179</v>
      </c>
      <c r="P554" s="227" t="s">
        <v>3980</v>
      </c>
      <c r="Q554" s="229" t="s">
        <v>4076</v>
      </c>
      <c r="R554" s="222" t="s">
        <v>22373</v>
      </c>
      <c r="S554" s="230" t="s">
        <v>19496</v>
      </c>
      <c r="T554" s="224" t="s">
        <v>24</v>
      </c>
      <c r="U554" s="225" t="s">
        <v>19456</v>
      </c>
      <c r="V554" s="227" t="s">
        <v>3735</v>
      </c>
      <c r="W554" s="227" t="s">
        <v>4033</v>
      </c>
      <c r="X554" s="231" t="s">
        <v>1978</v>
      </c>
      <c r="Y554" s="227" t="s">
        <v>3983</v>
      </c>
      <c r="Z554" s="227" t="s">
        <v>3984</v>
      </c>
      <c r="AA554" s="227" t="s">
        <v>3985</v>
      </c>
      <c r="AB554" s="227" t="s">
        <v>3986</v>
      </c>
      <c r="AC554" s="227" t="s">
        <v>3987</v>
      </c>
      <c r="AD554" s="227" t="s">
        <v>3988</v>
      </c>
    </row>
    <row r="555" spans="2:30" ht="67.5" customHeight="1">
      <c r="B555" s="218" t="str">
        <f>VLOOKUP(K555,[5]水準表DB!$E$8:$H$1510,4,FALSE)</f>
        <v>A</v>
      </c>
      <c r="C555" s="219" t="str">
        <f t="shared" si="64"/>
        <v>ガスエンジンコージェネレーション</v>
      </c>
      <c r="D555" s="219" t="str">
        <f t="shared" si="65"/>
        <v>ガスエンジンコージェネレーション60Hz、中速エンジン（1000rpm未満）</v>
      </c>
      <c r="E555" s="219" t="str">
        <f t="shared" si="66"/>
        <v>ガスエンジンコージェネレーション60Hz、中速エンジン（1000rpm未満）発電出力</v>
      </c>
      <c r="F555" s="217" t="str">
        <f t="shared" si="68"/>
        <v>ガスエンジンコージェネレーション60Hz、中速エンジン（1000rpm未満）発電出力%総合効率</v>
      </c>
      <c r="G555" s="217" t="str">
        <f t="shared" si="69"/>
        <v>ガスエンジンコージェネレーション60Hz、中速エンジン（1000rpm未満）発電出力%総合効率標準規格による評価</v>
      </c>
      <c r="H555" s="217" t="str">
        <f t="shared" si="70"/>
        <v>ガスエンジンコージェネレーション60Hz、中速エンジン（1000rpm未満）発電出力%総合効率標準規格による評価JISB8121:2009</v>
      </c>
      <c r="I555" s="217" t="str">
        <f t="shared" si="71"/>
        <v>ガスエンジンコージェネレーション60Hz、中速エンジン（1000rpm未満）発電出力%総合効率標準規格による評価JISB8121:2009JISB8122:2009</v>
      </c>
      <c r="K555" s="160" t="s">
        <v>10929</v>
      </c>
      <c r="L555" s="227" t="s">
        <v>106</v>
      </c>
      <c r="M555" s="227" t="s">
        <v>107</v>
      </c>
      <c r="N555" s="227" t="s">
        <v>108</v>
      </c>
      <c r="O555" s="228" t="s">
        <v>4196</v>
      </c>
      <c r="P555" s="227" t="s">
        <v>3980</v>
      </c>
      <c r="Q555" s="229" t="s">
        <v>4071</v>
      </c>
      <c r="R555" s="252" t="s">
        <v>22318</v>
      </c>
      <c r="S555" s="230" t="s">
        <v>19496</v>
      </c>
      <c r="T555" s="263">
        <v>77</v>
      </c>
      <c r="U555" s="225" t="s">
        <v>19456</v>
      </c>
      <c r="V555" s="227" t="s">
        <v>3735</v>
      </c>
      <c r="W555" s="227" t="s">
        <v>3982</v>
      </c>
      <c r="X555" s="231" t="s">
        <v>1978</v>
      </c>
      <c r="Y555" s="227" t="s">
        <v>3983</v>
      </c>
      <c r="Z555" s="227" t="s">
        <v>3984</v>
      </c>
      <c r="AA555" s="227" t="s">
        <v>3985</v>
      </c>
      <c r="AB555" s="227" t="s">
        <v>3986</v>
      </c>
      <c r="AC555" s="227" t="s">
        <v>3987</v>
      </c>
      <c r="AD555" s="227" t="s">
        <v>3988</v>
      </c>
    </row>
    <row r="556" spans="2:30" ht="120" customHeight="1">
      <c r="B556" s="218" t="str">
        <f>VLOOKUP(K556,[5]水準表DB!$E$8:$H$1510,4,FALSE)</f>
        <v>A</v>
      </c>
      <c r="C556" s="219" t="str">
        <f t="shared" si="64"/>
        <v>ガスエンジンコージェネレーション</v>
      </c>
      <c r="D556" s="219" t="str">
        <f t="shared" si="65"/>
        <v>ガスエンジンコージェネレーション60Hz、中速エンジン（1000rpm未満）</v>
      </c>
      <c r="E556" s="219" t="str">
        <f t="shared" si="66"/>
        <v>ガスエンジンコージェネレーション60Hz、中速エンジン（1000rpm未満）発電出力</v>
      </c>
      <c r="F556" s="217" t="str">
        <f t="shared" si="68"/>
        <v>ガスエンジンコージェネレーション60Hz、中速エンジン（1000rpm未満）発電出力%総合効率</v>
      </c>
      <c r="G556" s="217" t="str">
        <f t="shared" si="69"/>
        <v>ガスエンジンコージェネレーション60Hz、中速エンジン（1000rpm未満）発電出力%総合効率標準規格による評価</v>
      </c>
      <c r="H556" s="217" t="str">
        <f t="shared" si="70"/>
        <v>ガスエンジンコージェネレーション60Hz、中速エンジン（1000rpm未満）発電出力%総合効率標準規格による評価JISB8121:2009</v>
      </c>
      <c r="I556" s="217" t="str">
        <f t="shared" si="71"/>
        <v>ガスエンジンコージェネレーション60Hz、中速エンジン（1000rpm未満）発電出力%総合効率標準規格による評価JISB8121:2009JISB8122:2009</v>
      </c>
      <c r="K556" s="163" t="s">
        <v>10930</v>
      </c>
      <c r="L556" s="220" t="s">
        <v>106</v>
      </c>
      <c r="M556" s="220" t="s">
        <v>107</v>
      </c>
      <c r="N556" s="220" t="s">
        <v>108</v>
      </c>
      <c r="O556" s="221" t="s">
        <v>4196</v>
      </c>
      <c r="P556" s="220" t="s">
        <v>3980</v>
      </c>
      <c r="Q556" s="220" t="s">
        <v>4076</v>
      </c>
      <c r="R556" s="222" t="s">
        <v>22318</v>
      </c>
      <c r="S556" s="223" t="s">
        <v>19496</v>
      </c>
      <c r="T556" s="240">
        <v>77.900000000000006</v>
      </c>
      <c r="U556" s="241" t="s">
        <v>19456</v>
      </c>
      <c r="V556" s="220" t="s">
        <v>3735</v>
      </c>
      <c r="W556" s="220" t="s">
        <v>3982</v>
      </c>
      <c r="X556" s="226" t="s">
        <v>1978</v>
      </c>
      <c r="Y556" s="220" t="s">
        <v>3983</v>
      </c>
      <c r="Z556" s="220" t="s">
        <v>3984</v>
      </c>
      <c r="AA556" s="220" t="s">
        <v>3985</v>
      </c>
      <c r="AB556" s="220" t="s">
        <v>3986</v>
      </c>
      <c r="AC556" s="220" t="s">
        <v>3987</v>
      </c>
      <c r="AD556" s="220" t="s">
        <v>3988</v>
      </c>
    </row>
    <row r="557" spans="2:30" ht="67.5" customHeight="1">
      <c r="B557" s="218" t="str">
        <f>VLOOKUP(K557,[5]水準表DB!$E$8:$H$1510,4,FALSE)</f>
        <v>A</v>
      </c>
      <c r="C557" s="219" t="str">
        <f t="shared" ref="C557:C620" si="72">M557</f>
        <v>ガスエンジンコージェネレーション</v>
      </c>
      <c r="D557" s="219" t="str">
        <f t="shared" ref="D557:D620" si="73">M557&amp;O557</f>
        <v>ガスエンジンコージェネレーション60Hz、中速エンジン（1000rpm未満）</v>
      </c>
      <c r="E557" s="219" t="str">
        <f t="shared" ref="E557:E620" si="74">D557&amp;P557</f>
        <v>ガスエンジンコージェネレーション60Hz、中速エンジン（1000rpm未満）発電出力</v>
      </c>
      <c r="F557" s="217" t="str">
        <f t="shared" si="68"/>
        <v>ガスエンジンコージェネレーション60Hz、中速エンジン（1000rpm未満）発電出力%発電効率</v>
      </c>
      <c r="G557" s="217" t="str">
        <f t="shared" si="69"/>
        <v>ガスエンジンコージェネレーション60Hz、中速エンジン（1000rpm未満）発電出力%発電効率標準規格による評価</v>
      </c>
      <c r="H557" s="217" t="str">
        <f t="shared" si="70"/>
        <v>ガスエンジンコージェネレーション60Hz、中速エンジン（1000rpm未満）発電出力%発電効率標準規格による評価JISB8121:2009</v>
      </c>
      <c r="I557" s="217" t="str">
        <f t="shared" si="71"/>
        <v>ガスエンジンコージェネレーション60Hz、中速エンジン（1000rpm未満）発電出力%発電効率標準規格による評価JISB8121:2009JISB8122:2009</v>
      </c>
      <c r="K557" s="160" t="s">
        <v>10931</v>
      </c>
      <c r="L557" s="227" t="s">
        <v>106</v>
      </c>
      <c r="M557" s="227" t="s">
        <v>107</v>
      </c>
      <c r="N557" s="227" t="s">
        <v>108</v>
      </c>
      <c r="O557" s="228" t="s">
        <v>4196</v>
      </c>
      <c r="P557" s="227" t="s">
        <v>3980</v>
      </c>
      <c r="Q557" s="229" t="s">
        <v>4071</v>
      </c>
      <c r="R557" s="230" t="s">
        <v>22318</v>
      </c>
      <c r="S557" s="230" t="s">
        <v>19496</v>
      </c>
      <c r="T557" s="257">
        <v>47.8</v>
      </c>
      <c r="U557" s="225" t="s">
        <v>19456</v>
      </c>
      <c r="V557" s="227" t="s">
        <v>3735</v>
      </c>
      <c r="W557" s="227" t="s">
        <v>4033</v>
      </c>
      <c r="X557" s="231" t="s">
        <v>1978</v>
      </c>
      <c r="Y557" s="227" t="s">
        <v>3983</v>
      </c>
      <c r="Z557" s="227" t="s">
        <v>3984</v>
      </c>
      <c r="AA557" s="227" t="s">
        <v>3985</v>
      </c>
      <c r="AB557" s="227" t="s">
        <v>3986</v>
      </c>
      <c r="AC557" s="227" t="s">
        <v>3987</v>
      </c>
      <c r="AD557" s="227" t="s">
        <v>3988</v>
      </c>
    </row>
    <row r="558" spans="2:30" ht="67.5" customHeight="1">
      <c r="B558" s="218" t="str">
        <f>VLOOKUP(K558,[5]水準表DB!$E$8:$H$1510,4,FALSE)</f>
        <v>A</v>
      </c>
      <c r="C558" s="219" t="str">
        <f t="shared" si="72"/>
        <v>ガスエンジンコージェネレーション</v>
      </c>
      <c r="D558" s="219" t="str">
        <f t="shared" si="73"/>
        <v>ガスエンジンコージェネレーション60Hz、中速エンジン（1000rpm未満）</v>
      </c>
      <c r="E558" s="219" t="str">
        <f t="shared" si="74"/>
        <v>ガスエンジンコージェネレーション60Hz、中速エンジン（1000rpm未満）発電出力</v>
      </c>
      <c r="F558" s="217" t="str">
        <f t="shared" si="68"/>
        <v>ガスエンジンコージェネレーション60Hz、中速エンジン（1000rpm未満）発電出力%発電効率</v>
      </c>
      <c r="G558" s="217" t="str">
        <f t="shared" si="69"/>
        <v>ガスエンジンコージェネレーション60Hz、中速エンジン（1000rpm未満）発電出力%発電効率標準規格による評価</v>
      </c>
      <c r="H558" s="217" t="str">
        <f t="shared" si="70"/>
        <v>ガスエンジンコージェネレーション60Hz、中速エンジン（1000rpm未満）発電出力%発電効率標準規格による評価JISB8121:2009</v>
      </c>
      <c r="I558" s="217" t="str">
        <f t="shared" si="71"/>
        <v>ガスエンジンコージェネレーション60Hz、中速エンジン（1000rpm未満）発電出力%発電効率標準規格による評価JISB8121:2009JISB8122:2009</v>
      </c>
      <c r="K558" s="160" t="s">
        <v>10932</v>
      </c>
      <c r="L558" s="233" t="s">
        <v>106</v>
      </c>
      <c r="M558" s="233" t="s">
        <v>107</v>
      </c>
      <c r="N558" s="233" t="s">
        <v>108</v>
      </c>
      <c r="O558" s="232" t="s">
        <v>4196</v>
      </c>
      <c r="P558" s="233" t="s">
        <v>3980</v>
      </c>
      <c r="Q558" s="244" t="s">
        <v>4076</v>
      </c>
      <c r="R558" s="234" t="s">
        <v>22318</v>
      </c>
      <c r="S558" s="252" t="s">
        <v>19496</v>
      </c>
      <c r="T558" s="286">
        <v>47.8</v>
      </c>
      <c r="U558" s="246" t="s">
        <v>19456</v>
      </c>
      <c r="V558" s="233" t="s">
        <v>3735</v>
      </c>
      <c r="W558" s="233" t="s">
        <v>4033</v>
      </c>
      <c r="X558" s="236" t="s">
        <v>1978</v>
      </c>
      <c r="Y558" s="233" t="s">
        <v>3983</v>
      </c>
      <c r="Z558" s="233" t="s">
        <v>3984</v>
      </c>
      <c r="AA558" s="233" t="s">
        <v>3985</v>
      </c>
      <c r="AB558" s="233" t="s">
        <v>3986</v>
      </c>
      <c r="AC558" s="233" t="s">
        <v>3987</v>
      </c>
      <c r="AD558" s="233" t="s">
        <v>3988</v>
      </c>
    </row>
    <row r="559" spans="2:30" ht="116.25" customHeight="1">
      <c r="B559" s="218" t="str">
        <f>VLOOKUP(K559,[5]水準表DB!$E$8:$H$1510,4,FALSE)</f>
        <v>A</v>
      </c>
      <c r="C559" s="219" t="str">
        <f t="shared" si="72"/>
        <v>ガスタービンコージェネレーション</v>
      </c>
      <c r="D559" s="219" t="str">
        <f t="shared" si="73"/>
        <v>ガスタービンコージェネレーション50Hz</v>
      </c>
      <c r="E559" s="219" t="str">
        <f t="shared" si="74"/>
        <v>ガスタービンコージェネレーション50Hz発電出力</v>
      </c>
      <c r="F559" s="217" t="str">
        <f t="shared" si="68"/>
        <v>ガスタービンコージェネレーション50Hz発電出力%総合効率</v>
      </c>
      <c r="G559" s="217" t="str">
        <f t="shared" si="69"/>
        <v>ガスタービンコージェネレーション50Hz発電出力%総合効率標準規格による評価</v>
      </c>
      <c r="H559" s="217" t="str">
        <f t="shared" si="70"/>
        <v>ガスタービンコージェネレーション50Hz発電出力%総合効率標準規格による評価JISB8121:2009</v>
      </c>
      <c r="I559" s="217" t="str">
        <f t="shared" si="71"/>
        <v>ガスタービンコージェネレーション50Hz発電出力%総合効率標準規格による評価JISB8121:2009JISB8122:2009</v>
      </c>
      <c r="K559" s="160" t="s">
        <v>10933</v>
      </c>
      <c r="L559" s="229" t="s">
        <v>106</v>
      </c>
      <c r="M559" s="229" t="s">
        <v>109</v>
      </c>
      <c r="N559" s="229" t="s">
        <v>110</v>
      </c>
      <c r="O559" s="255" t="s">
        <v>3979</v>
      </c>
      <c r="P559" s="229" t="s">
        <v>3980</v>
      </c>
      <c r="Q559" s="229" t="s">
        <v>4213</v>
      </c>
      <c r="R559" s="222" t="s">
        <v>22318</v>
      </c>
      <c r="S559" s="230" t="s">
        <v>19496</v>
      </c>
      <c r="T559" s="330">
        <v>83</v>
      </c>
      <c r="U559" s="225" t="s">
        <v>19456</v>
      </c>
      <c r="V559" s="229" t="s">
        <v>3735</v>
      </c>
      <c r="W559" s="229" t="s">
        <v>3982</v>
      </c>
      <c r="X559" s="242" t="s">
        <v>1978</v>
      </c>
      <c r="Y559" s="229" t="s">
        <v>3983</v>
      </c>
      <c r="Z559" s="229" t="s">
        <v>3984</v>
      </c>
      <c r="AA559" s="229" t="s">
        <v>3985</v>
      </c>
      <c r="AB559" s="229" t="s">
        <v>3986</v>
      </c>
      <c r="AC559" s="229" t="s">
        <v>3987</v>
      </c>
      <c r="AD559" s="229" t="s">
        <v>3988</v>
      </c>
    </row>
    <row r="560" spans="2:30" ht="67.5" customHeight="1">
      <c r="B560" s="218" t="str">
        <f>VLOOKUP(K560,[5]水準表DB!$E$8:$H$1510,4,FALSE)</f>
        <v>A</v>
      </c>
      <c r="C560" s="219" t="str">
        <f t="shared" si="72"/>
        <v>ガスタービンコージェネレーション</v>
      </c>
      <c r="D560" s="219" t="str">
        <f t="shared" si="73"/>
        <v>ガスタービンコージェネレーション50Hz</v>
      </c>
      <c r="E560" s="219" t="str">
        <f t="shared" si="74"/>
        <v>ガスタービンコージェネレーション50Hz発電出力</v>
      </c>
      <c r="F560" s="217" t="str">
        <f t="shared" si="68"/>
        <v>ガスタービンコージェネレーション50Hz発電出力%総合効率</v>
      </c>
      <c r="G560" s="217" t="str">
        <f t="shared" si="69"/>
        <v>ガスタービンコージェネレーション50Hz発電出力%総合効率標準規格による評価</v>
      </c>
      <c r="H560" s="217" t="str">
        <f t="shared" si="70"/>
        <v>ガスタービンコージェネレーション50Hz発電出力%総合効率標準規格による評価JISB8121:2009</v>
      </c>
      <c r="I560" s="217" t="str">
        <f t="shared" si="71"/>
        <v>ガスタービンコージェネレーション50Hz発電出力%総合効率標準規格による評価JISB8121:2009JISB8122:2009</v>
      </c>
      <c r="K560" s="160" t="s">
        <v>10934</v>
      </c>
      <c r="L560" s="227" t="s">
        <v>106</v>
      </c>
      <c r="M560" s="227" t="s">
        <v>109</v>
      </c>
      <c r="N560" s="227" t="s">
        <v>110</v>
      </c>
      <c r="O560" s="228" t="s">
        <v>3979</v>
      </c>
      <c r="P560" s="227" t="s">
        <v>3980</v>
      </c>
      <c r="Q560" s="229" t="s">
        <v>4071</v>
      </c>
      <c r="R560" s="222" t="s">
        <v>22318</v>
      </c>
      <c r="S560" s="230" t="s">
        <v>19496</v>
      </c>
      <c r="T560" s="263">
        <v>84</v>
      </c>
      <c r="U560" s="225" t="s">
        <v>19456</v>
      </c>
      <c r="V560" s="227" t="s">
        <v>3735</v>
      </c>
      <c r="W560" s="227" t="s">
        <v>3982</v>
      </c>
      <c r="X560" s="231" t="s">
        <v>1978</v>
      </c>
      <c r="Y560" s="227" t="s">
        <v>3983</v>
      </c>
      <c r="Z560" s="227" t="s">
        <v>3984</v>
      </c>
      <c r="AA560" s="227" t="s">
        <v>3985</v>
      </c>
      <c r="AB560" s="227" t="s">
        <v>3986</v>
      </c>
      <c r="AC560" s="227" t="s">
        <v>3987</v>
      </c>
      <c r="AD560" s="227" t="s">
        <v>3988</v>
      </c>
    </row>
    <row r="561" spans="2:30" ht="67.5" customHeight="1">
      <c r="B561" s="218" t="str">
        <f>VLOOKUP(K561,[5]水準表DB!$E$8:$H$1510,4,FALSE)</f>
        <v>A</v>
      </c>
      <c r="C561" s="219" t="str">
        <f t="shared" si="72"/>
        <v>ガスタービンコージェネレーション</v>
      </c>
      <c r="D561" s="219" t="str">
        <f t="shared" si="73"/>
        <v>ガスタービンコージェネレーション50Hz</v>
      </c>
      <c r="E561" s="219" t="str">
        <f t="shared" si="74"/>
        <v>ガスタービンコージェネレーション50Hz発電出力</v>
      </c>
      <c r="F561" s="217" t="str">
        <f t="shared" si="68"/>
        <v>ガスタービンコージェネレーション50Hz発電出力%総合効率</v>
      </c>
      <c r="G561" s="217" t="str">
        <f t="shared" si="69"/>
        <v>ガスタービンコージェネレーション50Hz発電出力%総合効率標準規格による評価</v>
      </c>
      <c r="H561" s="217" t="str">
        <f t="shared" si="70"/>
        <v>ガスタービンコージェネレーション50Hz発電出力%総合効率標準規格による評価JISB8121:2009</v>
      </c>
      <c r="I561" s="217" t="str">
        <f t="shared" si="71"/>
        <v>ガスタービンコージェネレーション50Hz発電出力%総合効率標準規格による評価JISB8121:2009JISB8122:2009</v>
      </c>
      <c r="K561" s="160" t="s">
        <v>10935</v>
      </c>
      <c r="L561" s="227" t="s">
        <v>106</v>
      </c>
      <c r="M561" s="227" t="s">
        <v>109</v>
      </c>
      <c r="N561" s="227" t="s">
        <v>110</v>
      </c>
      <c r="O561" s="228" t="s">
        <v>3979</v>
      </c>
      <c r="P561" s="227" t="s">
        <v>3980</v>
      </c>
      <c r="Q561" s="229" t="s">
        <v>4076</v>
      </c>
      <c r="R561" s="252" t="s">
        <v>22372</v>
      </c>
      <c r="S561" s="230" t="s">
        <v>19496</v>
      </c>
      <c r="T561" s="224">
        <v>81.8</v>
      </c>
      <c r="U561" s="225" t="s">
        <v>19456</v>
      </c>
      <c r="V561" s="227" t="s">
        <v>3735</v>
      </c>
      <c r="W561" s="227" t="s">
        <v>3982</v>
      </c>
      <c r="X561" s="231" t="s">
        <v>1978</v>
      </c>
      <c r="Y561" s="227" t="s">
        <v>3983</v>
      </c>
      <c r="Z561" s="227" t="s">
        <v>3984</v>
      </c>
      <c r="AA561" s="227" t="s">
        <v>3985</v>
      </c>
      <c r="AB561" s="227" t="s">
        <v>3986</v>
      </c>
      <c r="AC561" s="227" t="s">
        <v>3987</v>
      </c>
      <c r="AD561" s="227" t="s">
        <v>3988</v>
      </c>
    </row>
    <row r="562" spans="2:30" ht="117.75" customHeight="1">
      <c r="B562" s="218" t="str">
        <f>VLOOKUP(K562,[5]水準表DB!$E$8:$H$1510,4,FALSE)</f>
        <v>A</v>
      </c>
      <c r="C562" s="219" t="str">
        <f t="shared" si="72"/>
        <v>ガスタービンコージェネレーション</v>
      </c>
      <c r="D562" s="219" t="str">
        <f t="shared" si="73"/>
        <v>ガスタービンコージェネレーション50Hz、水・蒸気噴射方式</v>
      </c>
      <c r="E562" s="219" t="str">
        <f t="shared" si="74"/>
        <v>ガスタービンコージェネレーション50Hz、水・蒸気噴射方式発電出力</v>
      </c>
      <c r="F562" s="217" t="str">
        <f t="shared" si="68"/>
        <v>ガスタービンコージェネレーション50Hz、水・蒸気噴射方式発電出力%総合効率</v>
      </c>
      <c r="G562" s="217" t="str">
        <f t="shared" si="69"/>
        <v>ガスタービンコージェネレーション50Hz、水・蒸気噴射方式発電出力%総合効率標準規格による評価</v>
      </c>
      <c r="H562" s="217" t="str">
        <f t="shared" si="70"/>
        <v>ガスタービンコージェネレーション50Hz、水・蒸気噴射方式発電出力%総合効率標準規格による評価JISB8121:2009</v>
      </c>
      <c r="I562" s="217" t="str">
        <f t="shared" si="71"/>
        <v>ガスタービンコージェネレーション50Hz、水・蒸気噴射方式発電出力%総合効率標準規格による評価JISB8121:2009JISB8122:2009</v>
      </c>
      <c r="K562" s="160" t="s">
        <v>22023</v>
      </c>
      <c r="L562" s="227" t="s">
        <v>106</v>
      </c>
      <c r="M562" s="227" t="s">
        <v>109</v>
      </c>
      <c r="N562" s="227" t="s">
        <v>110</v>
      </c>
      <c r="O562" s="221" t="s">
        <v>22100</v>
      </c>
      <c r="P562" s="220" t="s">
        <v>3980</v>
      </c>
      <c r="Q562" s="220" t="s">
        <v>21934</v>
      </c>
      <c r="R562" s="222" t="s">
        <v>22318</v>
      </c>
      <c r="S562" s="223" t="s">
        <v>19496</v>
      </c>
      <c r="T562" s="243">
        <v>80.2</v>
      </c>
      <c r="U562" s="241" t="s">
        <v>19456</v>
      </c>
      <c r="V562" s="220" t="s">
        <v>3735</v>
      </c>
      <c r="W562" s="220" t="s">
        <v>3982</v>
      </c>
      <c r="X562" s="226" t="s">
        <v>1978</v>
      </c>
      <c r="Y562" s="220" t="s">
        <v>3983</v>
      </c>
      <c r="Z562" s="220" t="s">
        <v>3984</v>
      </c>
      <c r="AA562" s="220" t="s">
        <v>3985</v>
      </c>
      <c r="AB562" s="220" t="s">
        <v>3986</v>
      </c>
      <c r="AC562" s="220" t="s">
        <v>3987</v>
      </c>
      <c r="AD562" s="220" t="s">
        <v>3988</v>
      </c>
    </row>
    <row r="563" spans="2:30" ht="67.5" customHeight="1">
      <c r="B563" s="218" t="str">
        <f>VLOOKUP(K563,[5]水準表DB!$E$8:$H$1510,4,FALSE)</f>
        <v>A</v>
      </c>
      <c r="C563" s="219" t="str">
        <f t="shared" si="72"/>
        <v>ガスタービンコージェネレーション</v>
      </c>
      <c r="D563" s="219" t="str">
        <f t="shared" si="73"/>
        <v>ガスタービンコージェネレーション50Hz、水・蒸気噴射方式</v>
      </c>
      <c r="E563" s="219" t="str">
        <f t="shared" si="74"/>
        <v>ガスタービンコージェネレーション50Hz、水・蒸気噴射方式発電出力</v>
      </c>
      <c r="F563" s="217" t="str">
        <f t="shared" si="68"/>
        <v>ガスタービンコージェネレーション50Hz、水・蒸気噴射方式発電出力%総合効率</v>
      </c>
      <c r="G563" s="217" t="str">
        <f t="shared" si="69"/>
        <v>ガスタービンコージェネレーション50Hz、水・蒸気噴射方式発電出力%総合効率標準規格による評価</v>
      </c>
      <c r="H563" s="217" t="str">
        <f t="shared" si="70"/>
        <v>ガスタービンコージェネレーション50Hz、水・蒸気噴射方式発電出力%総合効率標準規格による評価JISB8121:2009</v>
      </c>
      <c r="I563" s="217" t="str">
        <f t="shared" si="71"/>
        <v>ガスタービンコージェネレーション50Hz、水・蒸気噴射方式発電出力%総合効率標準規格による評価JISB8121:2009JISB8122:2009</v>
      </c>
      <c r="K563" s="160" t="s">
        <v>22024</v>
      </c>
      <c r="L563" s="227" t="s">
        <v>106</v>
      </c>
      <c r="M563" s="227" t="s">
        <v>109</v>
      </c>
      <c r="N563" s="227" t="s">
        <v>110</v>
      </c>
      <c r="O563" s="228" t="s">
        <v>22100</v>
      </c>
      <c r="P563" s="227" t="s">
        <v>3980</v>
      </c>
      <c r="Q563" s="229" t="s">
        <v>21935</v>
      </c>
      <c r="R563" s="222" t="s">
        <v>22318</v>
      </c>
      <c r="S563" s="230" t="s">
        <v>19496</v>
      </c>
      <c r="T563" s="224">
        <v>75.3</v>
      </c>
      <c r="U563" s="225" t="s">
        <v>19456</v>
      </c>
      <c r="V563" s="227" t="s">
        <v>3735</v>
      </c>
      <c r="W563" s="227" t="s">
        <v>3982</v>
      </c>
      <c r="X563" s="231" t="s">
        <v>1978</v>
      </c>
      <c r="Y563" s="227" t="s">
        <v>3983</v>
      </c>
      <c r="Z563" s="227" t="s">
        <v>3984</v>
      </c>
      <c r="AA563" s="227" t="s">
        <v>3985</v>
      </c>
      <c r="AB563" s="227" t="s">
        <v>3986</v>
      </c>
      <c r="AC563" s="227" t="s">
        <v>3987</v>
      </c>
      <c r="AD563" s="227" t="s">
        <v>3988</v>
      </c>
    </row>
    <row r="564" spans="2:30" ht="67.5" customHeight="1">
      <c r="B564" s="218" t="str">
        <f>VLOOKUP(K564,[5]水準表DB!$E$8:$H$1510,4,FALSE)</f>
        <v>A</v>
      </c>
      <c r="C564" s="219" t="str">
        <f t="shared" si="72"/>
        <v>ガスタービンコージェネレーション</v>
      </c>
      <c r="D564" s="219" t="str">
        <f t="shared" si="73"/>
        <v>ガスタービンコージェネレーション50Hz、水・蒸気噴射方式</v>
      </c>
      <c r="E564" s="219" t="str">
        <f t="shared" si="74"/>
        <v>ガスタービンコージェネレーション50Hz、水・蒸気噴射方式発電出力</v>
      </c>
      <c r="F564" s="217" t="str">
        <f t="shared" si="68"/>
        <v>ガスタービンコージェネレーション50Hz、水・蒸気噴射方式発電出力%総合効率</v>
      </c>
      <c r="G564" s="217" t="str">
        <f t="shared" si="69"/>
        <v>ガスタービンコージェネレーション50Hz、水・蒸気噴射方式発電出力%総合効率標準規格による評価</v>
      </c>
      <c r="H564" s="217" t="str">
        <f t="shared" si="70"/>
        <v>ガスタービンコージェネレーション50Hz、水・蒸気噴射方式発電出力%総合効率標準規格による評価JISB8121:2009</v>
      </c>
      <c r="I564" s="217" t="str">
        <f t="shared" si="71"/>
        <v>ガスタービンコージェネレーション50Hz、水・蒸気噴射方式発電出力%総合効率標準規格による評価JISB8121:2009JISB8122:2009</v>
      </c>
      <c r="K564" s="160" t="s">
        <v>22025</v>
      </c>
      <c r="L564" s="227" t="s">
        <v>106</v>
      </c>
      <c r="M564" s="227" t="s">
        <v>109</v>
      </c>
      <c r="N564" s="227" t="s">
        <v>110</v>
      </c>
      <c r="O564" s="228" t="s">
        <v>22100</v>
      </c>
      <c r="P564" s="227" t="s">
        <v>3980</v>
      </c>
      <c r="Q564" s="229" t="s">
        <v>21936</v>
      </c>
      <c r="R564" s="222" t="s">
        <v>22318</v>
      </c>
      <c r="S564" s="230" t="s">
        <v>19496</v>
      </c>
      <c r="T564" s="224">
        <v>72.400000000000006</v>
      </c>
      <c r="U564" s="225" t="s">
        <v>19456</v>
      </c>
      <c r="V564" s="227" t="s">
        <v>3735</v>
      </c>
      <c r="W564" s="227" t="s">
        <v>3982</v>
      </c>
      <c r="X564" s="231" t="s">
        <v>1978</v>
      </c>
      <c r="Y564" s="227" t="s">
        <v>3983</v>
      </c>
      <c r="Z564" s="227" t="s">
        <v>3984</v>
      </c>
      <c r="AA564" s="227" t="s">
        <v>3985</v>
      </c>
      <c r="AB564" s="227" t="s">
        <v>3986</v>
      </c>
      <c r="AC564" s="227" t="s">
        <v>3987</v>
      </c>
      <c r="AD564" s="227" t="s">
        <v>3988</v>
      </c>
    </row>
    <row r="565" spans="2:30" ht="67.5" customHeight="1">
      <c r="B565" s="218" t="str">
        <f>VLOOKUP(K565,[5]水準表DB!$E$8:$H$1510,4,FALSE)</f>
        <v>A</v>
      </c>
      <c r="C565" s="219" t="str">
        <f t="shared" si="72"/>
        <v>ガスタービンコージェネレーション</v>
      </c>
      <c r="D565" s="219" t="str">
        <f t="shared" si="73"/>
        <v>ガスタービンコージェネレーション50Hz、水・蒸気噴射方式</v>
      </c>
      <c r="E565" s="219" t="str">
        <f t="shared" si="74"/>
        <v>ガスタービンコージェネレーション50Hz、水・蒸気噴射方式発電出力</v>
      </c>
      <c r="F565" s="217" t="str">
        <f t="shared" si="68"/>
        <v>ガスタービンコージェネレーション50Hz、水・蒸気噴射方式発電出力%総合効率</v>
      </c>
      <c r="G565" s="217" t="str">
        <f t="shared" si="69"/>
        <v>ガスタービンコージェネレーション50Hz、水・蒸気噴射方式発電出力%総合効率標準規格による評価</v>
      </c>
      <c r="H565" s="217" t="str">
        <f t="shared" si="70"/>
        <v>ガスタービンコージェネレーション50Hz、水・蒸気噴射方式発電出力%総合効率標準規格による評価JISB8121:2009</v>
      </c>
      <c r="I565" s="217" t="str">
        <f t="shared" si="71"/>
        <v>ガスタービンコージェネレーション50Hz、水・蒸気噴射方式発電出力%総合効率標準規格による評価JISB8121:2009JISB8122:2009</v>
      </c>
      <c r="K565" s="160" t="s">
        <v>22026</v>
      </c>
      <c r="L565" s="227" t="s">
        <v>106</v>
      </c>
      <c r="M565" s="227" t="s">
        <v>109</v>
      </c>
      <c r="N565" s="227" t="s">
        <v>110</v>
      </c>
      <c r="O565" s="228" t="s">
        <v>22100</v>
      </c>
      <c r="P565" s="227" t="s">
        <v>3980</v>
      </c>
      <c r="Q565" s="229" t="s">
        <v>21937</v>
      </c>
      <c r="R565" s="222" t="s">
        <v>22318</v>
      </c>
      <c r="S565" s="230" t="s">
        <v>19496</v>
      </c>
      <c r="T565" s="224">
        <v>71.3</v>
      </c>
      <c r="U565" s="225" t="s">
        <v>19456</v>
      </c>
      <c r="V565" s="227" t="s">
        <v>3735</v>
      </c>
      <c r="W565" s="227" t="s">
        <v>3982</v>
      </c>
      <c r="X565" s="231" t="s">
        <v>1978</v>
      </c>
      <c r="Y565" s="227" t="s">
        <v>3983</v>
      </c>
      <c r="Z565" s="227" t="s">
        <v>3984</v>
      </c>
      <c r="AA565" s="227" t="s">
        <v>3985</v>
      </c>
      <c r="AB565" s="227" t="s">
        <v>3986</v>
      </c>
      <c r="AC565" s="227" t="s">
        <v>3987</v>
      </c>
      <c r="AD565" s="227" t="s">
        <v>3988</v>
      </c>
    </row>
    <row r="566" spans="2:30" ht="67.5" customHeight="1">
      <c r="B566" s="218" t="str">
        <f>VLOOKUP(K566,[5]水準表DB!$E$8:$H$1510,4,FALSE)</f>
        <v>A</v>
      </c>
      <c r="C566" s="219" t="str">
        <f t="shared" si="72"/>
        <v>ガスタービンコージェネレーション</v>
      </c>
      <c r="D566" s="219" t="str">
        <f t="shared" si="73"/>
        <v>ガスタービンコージェネレーション50Hz、水・蒸気噴射方式</v>
      </c>
      <c r="E566" s="219" t="str">
        <f t="shared" si="74"/>
        <v>ガスタービンコージェネレーション50Hz、水・蒸気噴射方式発電出力</v>
      </c>
      <c r="F566" s="217" t="str">
        <f t="shared" si="68"/>
        <v>ガスタービンコージェネレーション50Hz、水・蒸気噴射方式発電出力%総合効率</v>
      </c>
      <c r="G566" s="217" t="str">
        <f t="shared" si="69"/>
        <v>ガスタービンコージェネレーション50Hz、水・蒸気噴射方式発電出力%総合効率標準規格による評価</v>
      </c>
      <c r="H566" s="217" t="str">
        <f t="shared" si="70"/>
        <v>ガスタービンコージェネレーション50Hz、水・蒸気噴射方式発電出力%総合効率標準規格による評価JISB8121:2009</v>
      </c>
      <c r="I566" s="217" t="str">
        <f t="shared" si="71"/>
        <v>ガスタービンコージェネレーション50Hz、水・蒸気噴射方式発電出力%総合効率標準規格による評価JISB8121:2009JISB8122:2009</v>
      </c>
      <c r="K566" s="160" t="s">
        <v>22027</v>
      </c>
      <c r="L566" s="233" t="s">
        <v>106</v>
      </c>
      <c r="M566" s="233" t="s">
        <v>109</v>
      </c>
      <c r="N566" s="233" t="s">
        <v>110</v>
      </c>
      <c r="O566" s="228" t="s">
        <v>22100</v>
      </c>
      <c r="P566" s="227" t="s">
        <v>3980</v>
      </c>
      <c r="Q566" s="229" t="s">
        <v>21938</v>
      </c>
      <c r="R566" s="222" t="s">
        <v>22373</v>
      </c>
      <c r="S566" s="230" t="s">
        <v>19496</v>
      </c>
      <c r="T566" s="224" t="s">
        <v>24</v>
      </c>
      <c r="U566" s="225" t="s">
        <v>19456</v>
      </c>
      <c r="V566" s="227" t="s">
        <v>3735</v>
      </c>
      <c r="W566" s="227" t="s">
        <v>3982</v>
      </c>
      <c r="X566" s="231" t="s">
        <v>1978</v>
      </c>
      <c r="Y566" s="227" t="s">
        <v>3983</v>
      </c>
      <c r="Z566" s="227" t="s">
        <v>3984</v>
      </c>
      <c r="AA566" s="227" t="s">
        <v>3985</v>
      </c>
      <c r="AB566" s="227" t="s">
        <v>3986</v>
      </c>
      <c r="AC566" s="227" t="s">
        <v>3987</v>
      </c>
      <c r="AD566" s="227" t="s">
        <v>3988</v>
      </c>
    </row>
    <row r="567" spans="2:30" ht="112.5" customHeight="1">
      <c r="B567" s="218" t="str">
        <f>VLOOKUP(K567,[5]水準表DB!$E$8:$H$1510,4,FALSE)</f>
        <v>A</v>
      </c>
      <c r="C567" s="219" t="str">
        <f t="shared" si="72"/>
        <v>ガスタービンコージェネレーション</v>
      </c>
      <c r="D567" s="219" t="str">
        <f t="shared" si="73"/>
        <v>ガスタービンコージェネレーション50Hz、希薄予混合燃焼方式</v>
      </c>
      <c r="E567" s="219" t="str">
        <f t="shared" si="74"/>
        <v>ガスタービンコージェネレーション50Hz、希薄予混合燃焼方式発電出力</v>
      </c>
      <c r="F567" s="217" t="str">
        <f t="shared" si="68"/>
        <v>ガスタービンコージェネレーション50Hz、希薄予混合燃焼方式発電出力%総合効率</v>
      </c>
      <c r="G567" s="217" t="str">
        <f t="shared" si="69"/>
        <v>ガスタービンコージェネレーション50Hz、希薄予混合燃焼方式発電出力%総合効率標準規格による評価</v>
      </c>
      <c r="H567" s="217" t="str">
        <f t="shared" si="70"/>
        <v>ガスタービンコージェネレーション50Hz、希薄予混合燃焼方式発電出力%総合効率標準規格による評価JISB8121:2009</v>
      </c>
      <c r="I567" s="217" t="str">
        <f t="shared" si="71"/>
        <v>ガスタービンコージェネレーション50Hz、希薄予混合燃焼方式発電出力%総合効率標準規格による評価JISB8121:2009JISB8122:2009</v>
      </c>
      <c r="K567" s="163" t="s">
        <v>22028</v>
      </c>
      <c r="L567" s="229" t="s">
        <v>106</v>
      </c>
      <c r="M567" s="229" t="s">
        <v>109</v>
      </c>
      <c r="N567" s="229" t="s">
        <v>110</v>
      </c>
      <c r="O567" s="264" t="s">
        <v>22291</v>
      </c>
      <c r="P567" s="265" t="s">
        <v>3980</v>
      </c>
      <c r="Q567" s="265" t="s">
        <v>21934</v>
      </c>
      <c r="R567" s="262" t="s">
        <v>22318</v>
      </c>
      <c r="S567" s="269" t="s">
        <v>19496</v>
      </c>
      <c r="T567" s="266">
        <v>85.3</v>
      </c>
      <c r="U567" s="267" t="s">
        <v>19456</v>
      </c>
      <c r="V567" s="265" t="s">
        <v>3735</v>
      </c>
      <c r="W567" s="265" t="s">
        <v>3982</v>
      </c>
      <c r="X567" s="268" t="s">
        <v>1978</v>
      </c>
      <c r="Y567" s="265" t="s">
        <v>3983</v>
      </c>
      <c r="Z567" s="265" t="s">
        <v>3984</v>
      </c>
      <c r="AA567" s="265" t="s">
        <v>3985</v>
      </c>
      <c r="AB567" s="265" t="s">
        <v>3986</v>
      </c>
      <c r="AC567" s="265" t="s">
        <v>3987</v>
      </c>
      <c r="AD567" s="265" t="s">
        <v>3988</v>
      </c>
    </row>
    <row r="568" spans="2:30" ht="67.5" customHeight="1">
      <c r="B568" s="218" t="str">
        <f>VLOOKUP(K568,[5]水準表DB!$E$8:$H$1510,4,FALSE)</f>
        <v>A</v>
      </c>
      <c r="C568" s="219" t="str">
        <f t="shared" si="72"/>
        <v>ガスタービンコージェネレーション</v>
      </c>
      <c r="D568" s="219" t="str">
        <f t="shared" si="73"/>
        <v>ガスタービンコージェネレーション50Hz、希薄予混合燃焼方式</v>
      </c>
      <c r="E568" s="219" t="str">
        <f t="shared" si="74"/>
        <v>ガスタービンコージェネレーション50Hz、希薄予混合燃焼方式発電出力</v>
      </c>
      <c r="F568" s="217" t="str">
        <f t="shared" si="68"/>
        <v>ガスタービンコージェネレーション50Hz、希薄予混合燃焼方式発電出力%総合効率</v>
      </c>
      <c r="G568" s="217" t="str">
        <f t="shared" si="69"/>
        <v>ガスタービンコージェネレーション50Hz、希薄予混合燃焼方式発電出力%総合効率標準規格による評価</v>
      </c>
      <c r="H568" s="217" t="str">
        <f t="shared" si="70"/>
        <v>ガスタービンコージェネレーション50Hz、希薄予混合燃焼方式発電出力%総合効率標準規格による評価JISB8121:2009</v>
      </c>
      <c r="I568" s="217" t="str">
        <f t="shared" si="71"/>
        <v>ガスタービンコージェネレーション50Hz、希薄予混合燃焼方式発電出力%総合効率標準規格による評価JISB8121:2009JISB8122:2009</v>
      </c>
      <c r="K568" s="160" t="s">
        <v>22029</v>
      </c>
      <c r="L568" s="227" t="s">
        <v>106</v>
      </c>
      <c r="M568" s="227" t="s">
        <v>109</v>
      </c>
      <c r="N568" s="227" t="s">
        <v>110</v>
      </c>
      <c r="O568" s="221" t="s">
        <v>22291</v>
      </c>
      <c r="P568" s="229" t="s">
        <v>3980</v>
      </c>
      <c r="Q568" s="220" t="s">
        <v>21935</v>
      </c>
      <c r="R568" s="222" t="s">
        <v>22318</v>
      </c>
      <c r="S568" s="239" t="s">
        <v>19496</v>
      </c>
      <c r="T568" s="257">
        <v>85.4</v>
      </c>
      <c r="U568" s="241" t="s">
        <v>19456</v>
      </c>
      <c r="V568" s="220" t="s">
        <v>3735</v>
      </c>
      <c r="W568" s="229" t="s">
        <v>3982</v>
      </c>
      <c r="X568" s="220" t="s">
        <v>1978</v>
      </c>
      <c r="Y568" s="220" t="s">
        <v>3983</v>
      </c>
      <c r="Z568" s="220" t="s">
        <v>3984</v>
      </c>
      <c r="AA568" s="220" t="s">
        <v>3985</v>
      </c>
      <c r="AB568" s="220" t="s">
        <v>3986</v>
      </c>
      <c r="AC568" s="220" t="s">
        <v>3987</v>
      </c>
      <c r="AD568" s="220" t="s">
        <v>3988</v>
      </c>
    </row>
    <row r="569" spans="2:30" ht="67.5" customHeight="1">
      <c r="B569" s="218" t="str">
        <f>VLOOKUP(K569,[5]水準表DB!$E$8:$H$1510,4,FALSE)</f>
        <v>A</v>
      </c>
      <c r="C569" s="219" t="str">
        <f t="shared" si="72"/>
        <v>ガスタービンコージェネレーション</v>
      </c>
      <c r="D569" s="219" t="str">
        <f t="shared" si="73"/>
        <v>ガスタービンコージェネレーション50Hz、希薄予混合燃焼方式</v>
      </c>
      <c r="E569" s="219" t="str">
        <f t="shared" si="74"/>
        <v>ガスタービンコージェネレーション50Hz、希薄予混合燃焼方式発電出力</v>
      </c>
      <c r="F569" s="217" t="str">
        <f t="shared" si="68"/>
        <v>ガスタービンコージェネレーション50Hz、希薄予混合燃焼方式発電出力%総合効率</v>
      </c>
      <c r="G569" s="217" t="str">
        <f t="shared" si="69"/>
        <v>ガスタービンコージェネレーション50Hz、希薄予混合燃焼方式発電出力%総合効率標準規格による評価</v>
      </c>
      <c r="H569" s="217" t="str">
        <f t="shared" si="70"/>
        <v>ガスタービンコージェネレーション50Hz、希薄予混合燃焼方式発電出力%総合効率標準規格による評価JISB8121:2009</v>
      </c>
      <c r="I569" s="217" t="str">
        <f t="shared" si="71"/>
        <v>ガスタービンコージェネレーション50Hz、希薄予混合燃焼方式発電出力%総合効率標準規格による評価JISB8121:2009JISB8122:2009</v>
      </c>
      <c r="K569" s="160" t="s">
        <v>22030</v>
      </c>
      <c r="L569" s="227" t="s">
        <v>106</v>
      </c>
      <c r="M569" s="227" t="s">
        <v>109</v>
      </c>
      <c r="N569" s="227" t="s">
        <v>110</v>
      </c>
      <c r="O569" s="228" t="s">
        <v>22291</v>
      </c>
      <c r="P569" s="227" t="s">
        <v>3980</v>
      </c>
      <c r="Q569" s="229" t="s">
        <v>21936</v>
      </c>
      <c r="R569" s="222" t="s">
        <v>22372</v>
      </c>
      <c r="S569" s="230" t="s">
        <v>19496</v>
      </c>
      <c r="T569" s="224">
        <v>85.4</v>
      </c>
      <c r="U569" s="225" t="s">
        <v>19456</v>
      </c>
      <c r="V569" s="229" t="s">
        <v>3735</v>
      </c>
      <c r="W569" s="227" t="s">
        <v>3982</v>
      </c>
      <c r="X569" s="231" t="s">
        <v>1978</v>
      </c>
      <c r="Y569" s="227" t="s">
        <v>3983</v>
      </c>
      <c r="Z569" s="227" t="s">
        <v>3984</v>
      </c>
      <c r="AA569" s="227" t="s">
        <v>3985</v>
      </c>
      <c r="AB569" s="227" t="s">
        <v>3986</v>
      </c>
      <c r="AC569" s="227" t="s">
        <v>3987</v>
      </c>
      <c r="AD569" s="227" t="s">
        <v>3988</v>
      </c>
    </row>
    <row r="570" spans="2:30" ht="67.5" customHeight="1">
      <c r="B570" s="218" t="str">
        <f>VLOOKUP(K570,[5]水準表DB!$E$8:$H$1510,4,FALSE)</f>
        <v>A</v>
      </c>
      <c r="C570" s="219" t="str">
        <f t="shared" si="72"/>
        <v>ガスタービンコージェネレーション</v>
      </c>
      <c r="D570" s="219" t="str">
        <f t="shared" si="73"/>
        <v>ガスタービンコージェネレーション50Hz、希薄予混合燃焼方式</v>
      </c>
      <c r="E570" s="219" t="str">
        <f t="shared" si="74"/>
        <v>ガスタービンコージェネレーション50Hz、希薄予混合燃焼方式発電出力</v>
      </c>
      <c r="F570" s="217" t="str">
        <f t="shared" si="68"/>
        <v>ガスタービンコージェネレーション50Hz、希薄予混合燃焼方式発電出力%総合効率</v>
      </c>
      <c r="G570" s="217" t="str">
        <f t="shared" si="69"/>
        <v>ガスタービンコージェネレーション50Hz、希薄予混合燃焼方式発電出力%総合効率標準規格による評価</v>
      </c>
      <c r="H570" s="217" t="str">
        <f t="shared" si="70"/>
        <v>ガスタービンコージェネレーション50Hz、希薄予混合燃焼方式発電出力%総合効率標準規格による評価JISB8121:2009</v>
      </c>
      <c r="I570" s="217" t="str">
        <f t="shared" si="71"/>
        <v>ガスタービンコージェネレーション50Hz、希薄予混合燃焼方式発電出力%総合効率標準規格による評価JISB8121:2009JISB8122:2009</v>
      </c>
      <c r="K570" s="160" t="s">
        <v>22031</v>
      </c>
      <c r="L570" s="227" t="s">
        <v>106</v>
      </c>
      <c r="M570" s="227" t="s">
        <v>109</v>
      </c>
      <c r="N570" s="227" t="s">
        <v>110</v>
      </c>
      <c r="O570" s="228" t="s">
        <v>22291</v>
      </c>
      <c r="P570" s="227" t="s">
        <v>3980</v>
      </c>
      <c r="Q570" s="229" t="s">
        <v>21937</v>
      </c>
      <c r="R570" s="222" t="s">
        <v>22318</v>
      </c>
      <c r="S570" s="230" t="s">
        <v>19496</v>
      </c>
      <c r="T570" s="224">
        <v>86.8</v>
      </c>
      <c r="U570" s="225" t="s">
        <v>19456</v>
      </c>
      <c r="V570" s="229" t="s">
        <v>3735</v>
      </c>
      <c r="W570" s="227" t="s">
        <v>3982</v>
      </c>
      <c r="X570" s="231" t="s">
        <v>1978</v>
      </c>
      <c r="Y570" s="227" t="s">
        <v>3983</v>
      </c>
      <c r="Z570" s="227" t="s">
        <v>3984</v>
      </c>
      <c r="AA570" s="227" t="s">
        <v>3985</v>
      </c>
      <c r="AB570" s="227" t="s">
        <v>3986</v>
      </c>
      <c r="AC570" s="227" t="s">
        <v>3987</v>
      </c>
      <c r="AD570" s="227" t="s">
        <v>3988</v>
      </c>
    </row>
    <row r="571" spans="2:30" ht="67.5" customHeight="1">
      <c r="B571" s="218" t="str">
        <f>VLOOKUP(K571,[5]水準表DB!$E$8:$H$1510,4,FALSE)</f>
        <v>A</v>
      </c>
      <c r="C571" s="219" t="str">
        <f t="shared" si="72"/>
        <v>ガスタービンコージェネレーション</v>
      </c>
      <c r="D571" s="219" t="str">
        <f t="shared" si="73"/>
        <v>ガスタービンコージェネレーション50Hz、希薄予混合燃焼方式</v>
      </c>
      <c r="E571" s="219" t="str">
        <f t="shared" si="74"/>
        <v>ガスタービンコージェネレーション50Hz、希薄予混合燃焼方式発電出力</v>
      </c>
      <c r="F571" s="217" t="str">
        <f t="shared" ref="F571:F634" si="75">E571&amp;V571&amp;W571</f>
        <v>ガスタービンコージェネレーション50Hz、希薄予混合燃焼方式発電出力%総合効率</v>
      </c>
      <c r="G571" s="217" t="str">
        <f t="shared" ref="G571:G634" si="76">F571&amp;X571</f>
        <v>ガスタービンコージェネレーション50Hz、希薄予混合燃焼方式発電出力%総合効率標準規格による評価</v>
      </c>
      <c r="H571" s="217" t="str">
        <f t="shared" ref="H571:H634" si="77">G571&amp;Y571</f>
        <v>ガスタービンコージェネレーション50Hz、希薄予混合燃焼方式発電出力%総合効率標準規格による評価JISB8121:2009</v>
      </c>
      <c r="I571" s="217" t="str">
        <f t="shared" ref="I571:I634" si="78">H571&amp;AB571</f>
        <v>ガスタービンコージェネレーション50Hz、希薄予混合燃焼方式発電出力%総合効率標準規格による評価JISB8121:2009JISB8122:2009</v>
      </c>
      <c r="K571" s="160" t="s">
        <v>22032</v>
      </c>
      <c r="L571" s="227" t="s">
        <v>106</v>
      </c>
      <c r="M571" s="227" t="s">
        <v>109</v>
      </c>
      <c r="N571" s="227" t="s">
        <v>110</v>
      </c>
      <c r="O571" s="228" t="s">
        <v>22291</v>
      </c>
      <c r="P571" s="227" t="s">
        <v>3980</v>
      </c>
      <c r="Q571" s="229" t="s">
        <v>21938</v>
      </c>
      <c r="R571" s="222" t="s">
        <v>22373</v>
      </c>
      <c r="S571" s="230" t="s">
        <v>19496</v>
      </c>
      <c r="T571" s="224" t="s">
        <v>24</v>
      </c>
      <c r="U571" s="225" t="s">
        <v>19456</v>
      </c>
      <c r="V571" s="229" t="s">
        <v>3735</v>
      </c>
      <c r="W571" s="227" t="s">
        <v>3982</v>
      </c>
      <c r="X571" s="231" t="s">
        <v>1978</v>
      </c>
      <c r="Y571" s="227" t="s">
        <v>3983</v>
      </c>
      <c r="Z571" s="227" t="s">
        <v>3984</v>
      </c>
      <c r="AA571" s="227" t="s">
        <v>3985</v>
      </c>
      <c r="AB571" s="227" t="s">
        <v>3986</v>
      </c>
      <c r="AC571" s="227" t="s">
        <v>3987</v>
      </c>
      <c r="AD571" s="227" t="s">
        <v>3988</v>
      </c>
    </row>
    <row r="572" spans="2:30" ht="135" customHeight="1">
      <c r="B572" s="218" t="str">
        <f>VLOOKUP(K572,[5]水準表DB!$E$8:$H$1510,4,FALSE)</f>
        <v>A</v>
      </c>
      <c r="C572" s="219" t="str">
        <f t="shared" si="72"/>
        <v>ガスタービンコージェネレーション</v>
      </c>
      <c r="D572" s="219" t="str">
        <f t="shared" si="73"/>
        <v>ガスタービンコージェネレーション50Hz、上記以外</v>
      </c>
      <c r="E572" s="219" t="str">
        <f t="shared" si="74"/>
        <v>ガスタービンコージェネレーション50Hz、上記以外発電出力</v>
      </c>
      <c r="F572" s="217" t="str">
        <f t="shared" si="75"/>
        <v>ガスタービンコージェネレーション50Hz、上記以外発電出力%総合効率</v>
      </c>
      <c r="G572" s="217" t="str">
        <f t="shared" si="76"/>
        <v>ガスタービンコージェネレーション50Hz、上記以外発電出力%総合効率標準規格による評価</v>
      </c>
      <c r="H572" s="217" t="str">
        <f t="shared" si="77"/>
        <v>ガスタービンコージェネレーション50Hz、上記以外発電出力%総合効率標準規格による評価JISB8121:2009</v>
      </c>
      <c r="I572" s="217" t="str">
        <f t="shared" si="78"/>
        <v>ガスタービンコージェネレーション50Hz、上記以外発電出力%総合効率標準規格による評価JISB8121:2009JISB8122:2009</v>
      </c>
      <c r="K572" s="160" t="s">
        <v>22033</v>
      </c>
      <c r="L572" s="227" t="s">
        <v>106</v>
      </c>
      <c r="M572" s="227" t="s">
        <v>109</v>
      </c>
      <c r="N572" s="227" t="s">
        <v>110</v>
      </c>
      <c r="O572" s="221" t="s">
        <v>22163</v>
      </c>
      <c r="P572" s="220" t="s">
        <v>3980</v>
      </c>
      <c r="Q572" s="220" t="s">
        <v>21934</v>
      </c>
      <c r="R572" s="239" t="s">
        <v>22373</v>
      </c>
      <c r="S572" s="223" t="s">
        <v>19496</v>
      </c>
      <c r="T572" s="240" t="s">
        <v>24</v>
      </c>
      <c r="U572" s="241" t="s">
        <v>19456</v>
      </c>
      <c r="V572" s="220" t="s">
        <v>3735</v>
      </c>
      <c r="W572" s="220" t="s">
        <v>3982</v>
      </c>
      <c r="X572" s="226" t="s">
        <v>1978</v>
      </c>
      <c r="Y572" s="220" t="s">
        <v>3983</v>
      </c>
      <c r="Z572" s="220" t="s">
        <v>3984</v>
      </c>
      <c r="AA572" s="220" t="s">
        <v>3985</v>
      </c>
      <c r="AB572" s="220" t="s">
        <v>3986</v>
      </c>
      <c r="AC572" s="220" t="s">
        <v>3987</v>
      </c>
      <c r="AD572" s="220" t="s">
        <v>3988</v>
      </c>
    </row>
    <row r="573" spans="2:30" ht="67.5" customHeight="1">
      <c r="B573" s="218" t="str">
        <f>VLOOKUP(K573,[5]水準表DB!$E$8:$H$1510,4,FALSE)</f>
        <v>A</v>
      </c>
      <c r="C573" s="219" t="str">
        <f t="shared" si="72"/>
        <v>ガスタービンコージェネレーション</v>
      </c>
      <c r="D573" s="219" t="str">
        <f t="shared" si="73"/>
        <v>ガスタービンコージェネレーション50Hz、上記以外</v>
      </c>
      <c r="E573" s="219" t="str">
        <f t="shared" si="74"/>
        <v>ガスタービンコージェネレーション50Hz、上記以外発電出力</v>
      </c>
      <c r="F573" s="217" t="str">
        <f t="shared" si="75"/>
        <v>ガスタービンコージェネレーション50Hz、上記以外発電出力%総合効率</v>
      </c>
      <c r="G573" s="217" t="str">
        <f t="shared" si="76"/>
        <v>ガスタービンコージェネレーション50Hz、上記以外発電出力%総合効率標準規格による評価</v>
      </c>
      <c r="H573" s="217" t="str">
        <f t="shared" si="77"/>
        <v>ガスタービンコージェネレーション50Hz、上記以外発電出力%総合効率標準規格による評価JISB8121:2009</v>
      </c>
      <c r="I573" s="217" t="str">
        <f t="shared" si="78"/>
        <v>ガスタービンコージェネレーション50Hz、上記以外発電出力%総合効率標準規格による評価JISB8121:2009JISB8122:2009</v>
      </c>
      <c r="K573" s="160" t="s">
        <v>22034</v>
      </c>
      <c r="L573" s="227" t="s">
        <v>106</v>
      </c>
      <c r="M573" s="227" t="s">
        <v>109</v>
      </c>
      <c r="N573" s="227" t="s">
        <v>110</v>
      </c>
      <c r="O573" s="228" t="s">
        <v>22163</v>
      </c>
      <c r="P573" s="227" t="s">
        <v>3980</v>
      </c>
      <c r="Q573" s="229" t="s">
        <v>21935</v>
      </c>
      <c r="R573" s="222" t="s">
        <v>22373</v>
      </c>
      <c r="S573" s="230" t="s">
        <v>19496</v>
      </c>
      <c r="T573" s="224" t="s">
        <v>24</v>
      </c>
      <c r="U573" s="225" t="s">
        <v>19456</v>
      </c>
      <c r="V573" s="227" t="s">
        <v>3735</v>
      </c>
      <c r="W573" s="227" t="s">
        <v>3982</v>
      </c>
      <c r="X573" s="231" t="s">
        <v>1978</v>
      </c>
      <c r="Y573" s="227" t="s">
        <v>3983</v>
      </c>
      <c r="Z573" s="227" t="s">
        <v>3984</v>
      </c>
      <c r="AA573" s="227" t="s">
        <v>3985</v>
      </c>
      <c r="AB573" s="227" t="s">
        <v>3986</v>
      </c>
      <c r="AC573" s="227" t="s">
        <v>3987</v>
      </c>
      <c r="AD573" s="227" t="s">
        <v>3988</v>
      </c>
    </row>
    <row r="574" spans="2:30" ht="67.5" customHeight="1">
      <c r="B574" s="218" t="str">
        <f>VLOOKUP(K574,[5]水準表DB!$E$8:$H$1510,4,FALSE)</f>
        <v>A</v>
      </c>
      <c r="C574" s="219" t="str">
        <f t="shared" si="72"/>
        <v>ガスタービンコージェネレーション</v>
      </c>
      <c r="D574" s="219" t="str">
        <f t="shared" si="73"/>
        <v>ガスタービンコージェネレーション50Hz、上記以外</v>
      </c>
      <c r="E574" s="219" t="str">
        <f t="shared" si="74"/>
        <v>ガスタービンコージェネレーション50Hz、上記以外発電出力</v>
      </c>
      <c r="F574" s="217" t="str">
        <f t="shared" si="75"/>
        <v>ガスタービンコージェネレーション50Hz、上記以外発電出力%総合効率</v>
      </c>
      <c r="G574" s="217" t="str">
        <f t="shared" si="76"/>
        <v>ガスタービンコージェネレーション50Hz、上記以外発電出力%総合効率標準規格による評価</v>
      </c>
      <c r="H574" s="217" t="str">
        <f t="shared" si="77"/>
        <v>ガスタービンコージェネレーション50Hz、上記以外発電出力%総合効率標準規格による評価JISB8121:2009</v>
      </c>
      <c r="I574" s="217" t="str">
        <f t="shared" si="78"/>
        <v>ガスタービンコージェネレーション50Hz、上記以外発電出力%総合効率標準規格による評価JISB8121:2009JISB8122:2009</v>
      </c>
      <c r="K574" s="160" t="s">
        <v>22035</v>
      </c>
      <c r="L574" s="227" t="s">
        <v>106</v>
      </c>
      <c r="M574" s="227" t="s">
        <v>109</v>
      </c>
      <c r="N574" s="227" t="s">
        <v>110</v>
      </c>
      <c r="O574" s="228" t="s">
        <v>22163</v>
      </c>
      <c r="P574" s="227" t="s">
        <v>3980</v>
      </c>
      <c r="Q574" s="229" t="s">
        <v>21936</v>
      </c>
      <c r="R574" s="222" t="s">
        <v>22373</v>
      </c>
      <c r="S574" s="230" t="s">
        <v>19496</v>
      </c>
      <c r="T574" s="224" t="s">
        <v>24</v>
      </c>
      <c r="U574" s="225" t="s">
        <v>19456</v>
      </c>
      <c r="V574" s="227" t="s">
        <v>3735</v>
      </c>
      <c r="W574" s="227" t="s">
        <v>3982</v>
      </c>
      <c r="X574" s="231" t="s">
        <v>1978</v>
      </c>
      <c r="Y574" s="227" t="s">
        <v>3983</v>
      </c>
      <c r="Z574" s="227" t="s">
        <v>3984</v>
      </c>
      <c r="AA574" s="227" t="s">
        <v>3985</v>
      </c>
      <c r="AB574" s="227" t="s">
        <v>3986</v>
      </c>
      <c r="AC574" s="227" t="s">
        <v>3987</v>
      </c>
      <c r="AD574" s="227" t="s">
        <v>3988</v>
      </c>
    </row>
    <row r="575" spans="2:30" ht="67.5" customHeight="1">
      <c r="B575" s="218" t="str">
        <f>VLOOKUP(K575,[5]水準表DB!$E$8:$H$1510,4,FALSE)</f>
        <v>A</v>
      </c>
      <c r="C575" s="219" t="str">
        <f t="shared" si="72"/>
        <v>ガスタービンコージェネレーション</v>
      </c>
      <c r="D575" s="219" t="str">
        <f t="shared" si="73"/>
        <v>ガスタービンコージェネレーション50Hz、上記以外</v>
      </c>
      <c r="E575" s="219" t="str">
        <f t="shared" si="74"/>
        <v>ガスタービンコージェネレーション50Hz、上記以外発電出力</v>
      </c>
      <c r="F575" s="217" t="str">
        <f t="shared" si="75"/>
        <v>ガスタービンコージェネレーション50Hz、上記以外発電出力%総合効率</v>
      </c>
      <c r="G575" s="217" t="str">
        <f t="shared" si="76"/>
        <v>ガスタービンコージェネレーション50Hz、上記以外発電出力%総合効率標準規格による評価</v>
      </c>
      <c r="H575" s="217" t="str">
        <f t="shared" si="77"/>
        <v>ガスタービンコージェネレーション50Hz、上記以外発電出力%総合効率標準規格による評価JISB8121:2009</v>
      </c>
      <c r="I575" s="217" t="str">
        <f t="shared" si="78"/>
        <v>ガスタービンコージェネレーション50Hz、上記以外発電出力%総合効率標準規格による評価JISB8121:2009JISB8122:2009</v>
      </c>
      <c r="K575" s="160" t="s">
        <v>22036</v>
      </c>
      <c r="L575" s="227" t="s">
        <v>106</v>
      </c>
      <c r="M575" s="227" t="s">
        <v>109</v>
      </c>
      <c r="N575" s="227" t="s">
        <v>110</v>
      </c>
      <c r="O575" s="228" t="s">
        <v>22163</v>
      </c>
      <c r="P575" s="227" t="s">
        <v>3980</v>
      </c>
      <c r="Q575" s="229" t="s">
        <v>21937</v>
      </c>
      <c r="R575" s="222" t="s">
        <v>22373</v>
      </c>
      <c r="S575" s="230" t="s">
        <v>19496</v>
      </c>
      <c r="T575" s="224" t="s">
        <v>24</v>
      </c>
      <c r="U575" s="225" t="s">
        <v>19456</v>
      </c>
      <c r="V575" s="227" t="s">
        <v>3735</v>
      </c>
      <c r="W575" s="227" t="s">
        <v>3982</v>
      </c>
      <c r="X575" s="231" t="s">
        <v>1978</v>
      </c>
      <c r="Y575" s="227" t="s">
        <v>3983</v>
      </c>
      <c r="Z575" s="227" t="s">
        <v>3984</v>
      </c>
      <c r="AA575" s="227" t="s">
        <v>3985</v>
      </c>
      <c r="AB575" s="227" t="s">
        <v>3986</v>
      </c>
      <c r="AC575" s="227" t="s">
        <v>3987</v>
      </c>
      <c r="AD575" s="227" t="s">
        <v>3988</v>
      </c>
    </row>
    <row r="576" spans="2:30" ht="67.5" customHeight="1">
      <c r="B576" s="218" t="str">
        <f>VLOOKUP(K576,[5]水準表DB!$E$8:$H$1510,4,FALSE)</f>
        <v>A</v>
      </c>
      <c r="C576" s="219" t="str">
        <f t="shared" si="72"/>
        <v>ガスタービンコージェネレーション</v>
      </c>
      <c r="D576" s="219" t="str">
        <f t="shared" si="73"/>
        <v>ガスタービンコージェネレーション50Hz、上記以外</v>
      </c>
      <c r="E576" s="219" t="str">
        <f t="shared" si="74"/>
        <v>ガスタービンコージェネレーション50Hz、上記以外発電出力</v>
      </c>
      <c r="F576" s="217" t="str">
        <f t="shared" si="75"/>
        <v>ガスタービンコージェネレーション50Hz、上記以外発電出力%総合効率</v>
      </c>
      <c r="G576" s="217" t="str">
        <f t="shared" si="76"/>
        <v>ガスタービンコージェネレーション50Hz、上記以外発電出力%総合効率標準規格による評価</v>
      </c>
      <c r="H576" s="217" t="str">
        <f t="shared" si="77"/>
        <v>ガスタービンコージェネレーション50Hz、上記以外発電出力%総合効率標準規格による評価JISB8121:2009</v>
      </c>
      <c r="I576" s="217" t="str">
        <f t="shared" si="78"/>
        <v>ガスタービンコージェネレーション50Hz、上記以外発電出力%総合効率標準規格による評価JISB8121:2009JISB8122:2009</v>
      </c>
      <c r="K576" s="162" t="s">
        <v>22037</v>
      </c>
      <c r="L576" s="227" t="s">
        <v>106</v>
      </c>
      <c r="M576" s="227" t="s">
        <v>109</v>
      </c>
      <c r="N576" s="227" t="s">
        <v>110</v>
      </c>
      <c r="O576" s="228" t="s">
        <v>22163</v>
      </c>
      <c r="P576" s="227" t="s">
        <v>3980</v>
      </c>
      <c r="Q576" s="229" t="s">
        <v>21938</v>
      </c>
      <c r="R576" s="222" t="s">
        <v>22373</v>
      </c>
      <c r="S576" s="230" t="s">
        <v>19496</v>
      </c>
      <c r="T576" s="224" t="s">
        <v>24</v>
      </c>
      <c r="U576" s="225" t="s">
        <v>19456</v>
      </c>
      <c r="V576" s="227" t="s">
        <v>3735</v>
      </c>
      <c r="W576" s="227" t="s">
        <v>3982</v>
      </c>
      <c r="X576" s="231" t="s">
        <v>1978</v>
      </c>
      <c r="Y576" s="227" t="s">
        <v>3983</v>
      </c>
      <c r="Z576" s="227" t="s">
        <v>3984</v>
      </c>
      <c r="AA576" s="227" t="s">
        <v>3985</v>
      </c>
      <c r="AB576" s="227" t="s">
        <v>3986</v>
      </c>
      <c r="AC576" s="227" t="s">
        <v>3987</v>
      </c>
      <c r="AD576" s="227" t="s">
        <v>3988</v>
      </c>
    </row>
    <row r="577" spans="2:30" ht="114" customHeight="1">
      <c r="B577" s="218" t="str">
        <f>VLOOKUP(K577,[5]水準表DB!$E$8:$H$1510,4,FALSE)</f>
        <v>A</v>
      </c>
      <c r="C577" s="219" t="str">
        <f t="shared" si="72"/>
        <v>ガスタービンコージェネレーション</v>
      </c>
      <c r="D577" s="219" t="str">
        <f t="shared" si="73"/>
        <v>ガスタービンコージェネレーション50Hz</v>
      </c>
      <c r="E577" s="219" t="str">
        <f t="shared" si="74"/>
        <v>ガスタービンコージェネレーション50Hz発電出力</v>
      </c>
      <c r="F577" s="217" t="str">
        <f t="shared" si="75"/>
        <v>ガスタービンコージェネレーション50Hz発電出力%発電効率</v>
      </c>
      <c r="G577" s="217" t="str">
        <f t="shared" si="76"/>
        <v>ガスタービンコージェネレーション50Hz発電出力%発電効率標準規格による評価</v>
      </c>
      <c r="H577" s="217" t="str">
        <f t="shared" si="77"/>
        <v>ガスタービンコージェネレーション50Hz発電出力%発電効率標準規格による評価JISB8121:2009</v>
      </c>
      <c r="I577" s="217" t="str">
        <f t="shared" si="78"/>
        <v>ガスタービンコージェネレーション50Hz発電出力%発電効率標準規格による評価JISB8121:2009JISB8122:2009</v>
      </c>
      <c r="K577" s="160" t="s">
        <v>10941</v>
      </c>
      <c r="L577" s="265" t="s">
        <v>106</v>
      </c>
      <c r="M577" s="265" t="s">
        <v>109</v>
      </c>
      <c r="N577" s="265" t="s">
        <v>110</v>
      </c>
      <c r="O577" s="264" t="s">
        <v>3979</v>
      </c>
      <c r="P577" s="265" t="s">
        <v>3980</v>
      </c>
      <c r="Q577" s="265" t="s">
        <v>4213</v>
      </c>
      <c r="R577" s="252" t="s">
        <v>22318</v>
      </c>
      <c r="S577" s="269" t="s">
        <v>19496</v>
      </c>
      <c r="T577" s="266">
        <v>18.600000000000001</v>
      </c>
      <c r="U577" s="267" t="s">
        <v>19456</v>
      </c>
      <c r="V577" s="265" t="s">
        <v>3735</v>
      </c>
      <c r="W577" s="265" t="s">
        <v>4033</v>
      </c>
      <c r="X577" s="268" t="s">
        <v>1978</v>
      </c>
      <c r="Y577" s="265" t="s">
        <v>3983</v>
      </c>
      <c r="Z577" s="265" t="s">
        <v>3984</v>
      </c>
      <c r="AA577" s="265" t="s">
        <v>3985</v>
      </c>
      <c r="AB577" s="265" t="s">
        <v>3986</v>
      </c>
      <c r="AC577" s="265" t="s">
        <v>3987</v>
      </c>
      <c r="AD577" s="265" t="s">
        <v>3988</v>
      </c>
    </row>
    <row r="578" spans="2:30" ht="67.5" customHeight="1">
      <c r="B578" s="218" t="str">
        <f>VLOOKUP(K578,[5]水準表DB!$E$8:$H$1510,4,FALSE)</f>
        <v>A</v>
      </c>
      <c r="C578" s="219" t="str">
        <f t="shared" si="72"/>
        <v>ガスタービンコージェネレーション</v>
      </c>
      <c r="D578" s="219" t="str">
        <f t="shared" si="73"/>
        <v>ガスタービンコージェネレーション50Hz</v>
      </c>
      <c r="E578" s="219" t="str">
        <f t="shared" si="74"/>
        <v>ガスタービンコージェネレーション50Hz発電出力</v>
      </c>
      <c r="F578" s="217" t="str">
        <f t="shared" si="75"/>
        <v>ガスタービンコージェネレーション50Hz発電出力%発電効率</v>
      </c>
      <c r="G578" s="217" t="str">
        <f t="shared" si="76"/>
        <v>ガスタービンコージェネレーション50Hz発電出力%発電効率標準規格による評価</v>
      </c>
      <c r="H578" s="217" t="str">
        <f t="shared" si="77"/>
        <v>ガスタービンコージェネレーション50Hz発電出力%発電効率標準規格による評価JISB8121:2009</v>
      </c>
      <c r="I578" s="217" t="str">
        <f t="shared" si="78"/>
        <v>ガスタービンコージェネレーション50Hz発電出力%発電効率標準規格による評価JISB8121:2009JISB8122:2009</v>
      </c>
      <c r="K578" s="163" t="s">
        <v>10942</v>
      </c>
      <c r="L578" s="227" t="s">
        <v>106</v>
      </c>
      <c r="M578" s="227" t="s">
        <v>109</v>
      </c>
      <c r="N578" s="227" t="s">
        <v>110</v>
      </c>
      <c r="O578" s="228" t="s">
        <v>3979</v>
      </c>
      <c r="P578" s="227" t="s">
        <v>3980</v>
      </c>
      <c r="Q578" s="229" t="s">
        <v>4071</v>
      </c>
      <c r="R578" s="222" t="s">
        <v>22372</v>
      </c>
      <c r="S578" s="230" t="s">
        <v>19496</v>
      </c>
      <c r="T578" s="224">
        <v>27.7</v>
      </c>
      <c r="U578" s="225" t="s">
        <v>19456</v>
      </c>
      <c r="V578" s="227" t="s">
        <v>3735</v>
      </c>
      <c r="W578" s="227" t="s">
        <v>4033</v>
      </c>
      <c r="X578" s="231" t="s">
        <v>1978</v>
      </c>
      <c r="Y578" s="227" t="s">
        <v>3983</v>
      </c>
      <c r="Z578" s="227" t="s">
        <v>3984</v>
      </c>
      <c r="AA578" s="227" t="s">
        <v>3985</v>
      </c>
      <c r="AB578" s="227" t="s">
        <v>3986</v>
      </c>
      <c r="AC578" s="227" t="s">
        <v>3987</v>
      </c>
      <c r="AD578" s="227" t="s">
        <v>3988</v>
      </c>
    </row>
    <row r="579" spans="2:30" ht="67.5" customHeight="1">
      <c r="B579" s="218" t="str">
        <f>VLOOKUP(K579,[5]水準表DB!$E$8:$H$1510,4,FALSE)</f>
        <v>A</v>
      </c>
      <c r="C579" s="219" t="str">
        <f t="shared" si="72"/>
        <v>ガスタービンコージェネレーション</v>
      </c>
      <c r="D579" s="219" t="str">
        <f t="shared" si="73"/>
        <v>ガスタービンコージェネレーション50Hz</v>
      </c>
      <c r="E579" s="219" t="str">
        <f t="shared" si="74"/>
        <v>ガスタービンコージェネレーション50Hz発電出力</v>
      </c>
      <c r="F579" s="217" t="str">
        <f t="shared" si="75"/>
        <v>ガスタービンコージェネレーション50Hz発電出力%発電効率</v>
      </c>
      <c r="G579" s="217" t="str">
        <f t="shared" si="76"/>
        <v>ガスタービンコージェネレーション50Hz発電出力%発電効率標準規格による評価</v>
      </c>
      <c r="H579" s="217" t="str">
        <f t="shared" si="77"/>
        <v>ガスタービンコージェネレーション50Hz発電出力%発電効率標準規格による評価JISB8121:2009</v>
      </c>
      <c r="I579" s="217" t="str">
        <f t="shared" si="78"/>
        <v>ガスタービンコージェネレーション50Hz発電出力%発電効率標準規格による評価JISB8121:2009JISB8122:2009</v>
      </c>
      <c r="K579" s="160" t="s">
        <v>10943</v>
      </c>
      <c r="L579" s="227" t="s">
        <v>106</v>
      </c>
      <c r="M579" s="227" t="s">
        <v>109</v>
      </c>
      <c r="N579" s="227" t="s">
        <v>110</v>
      </c>
      <c r="O579" s="228" t="s">
        <v>3979</v>
      </c>
      <c r="P579" s="227" t="s">
        <v>3980</v>
      </c>
      <c r="Q579" s="229" t="s">
        <v>4076</v>
      </c>
      <c r="R579" s="222" t="s">
        <v>22318</v>
      </c>
      <c r="S579" s="230" t="s">
        <v>19496</v>
      </c>
      <c r="T579" s="224">
        <v>28.4</v>
      </c>
      <c r="U579" s="225" t="s">
        <v>19456</v>
      </c>
      <c r="V579" s="227" t="s">
        <v>3735</v>
      </c>
      <c r="W579" s="227" t="s">
        <v>4033</v>
      </c>
      <c r="X579" s="231" t="s">
        <v>1978</v>
      </c>
      <c r="Y579" s="227" t="s">
        <v>3983</v>
      </c>
      <c r="Z579" s="227" t="s">
        <v>3984</v>
      </c>
      <c r="AA579" s="227" t="s">
        <v>3985</v>
      </c>
      <c r="AB579" s="227" t="s">
        <v>3986</v>
      </c>
      <c r="AC579" s="227" t="s">
        <v>3987</v>
      </c>
      <c r="AD579" s="227" t="s">
        <v>3988</v>
      </c>
    </row>
    <row r="580" spans="2:30" ht="135" customHeight="1">
      <c r="B580" s="218" t="str">
        <f>VLOOKUP(K580,[5]水準表DB!$E$8:$H$1510,4,FALSE)</f>
        <v>A</v>
      </c>
      <c r="C580" s="219" t="str">
        <f t="shared" si="72"/>
        <v>ガスタービンコージェネレーション</v>
      </c>
      <c r="D580" s="219" t="str">
        <f t="shared" si="73"/>
        <v>ガスタービンコージェネレーション50Hz、水・蒸気噴射方式</v>
      </c>
      <c r="E580" s="219" t="str">
        <f t="shared" si="74"/>
        <v>ガスタービンコージェネレーション50Hz、水・蒸気噴射方式発電出力</v>
      </c>
      <c r="F580" s="217" t="str">
        <f t="shared" si="75"/>
        <v>ガスタービンコージェネレーション50Hz、水・蒸気噴射方式発電出力%発電効率</v>
      </c>
      <c r="G580" s="217" t="str">
        <f t="shared" si="76"/>
        <v>ガスタービンコージェネレーション50Hz、水・蒸気噴射方式発電出力%発電効率標準規格による評価</v>
      </c>
      <c r="H580" s="217" t="str">
        <f t="shared" si="77"/>
        <v>ガスタービンコージェネレーション50Hz、水・蒸気噴射方式発電出力%発電効率標準規格による評価JISB8121:2009</v>
      </c>
      <c r="I580" s="217" t="str">
        <f t="shared" si="78"/>
        <v>ガスタービンコージェネレーション50Hz、水・蒸気噴射方式発電出力%発電効率標準規格による評価JISB8121:2009JISB8122:2009</v>
      </c>
      <c r="K580" s="160" t="s">
        <v>22038</v>
      </c>
      <c r="L580" s="227" t="s">
        <v>106</v>
      </c>
      <c r="M580" s="227" t="s">
        <v>109</v>
      </c>
      <c r="N580" s="227" t="s">
        <v>110</v>
      </c>
      <c r="O580" s="221" t="s">
        <v>22100</v>
      </c>
      <c r="P580" s="220" t="s">
        <v>3980</v>
      </c>
      <c r="Q580" s="220" t="s">
        <v>21934</v>
      </c>
      <c r="R580" s="239" t="s">
        <v>22318</v>
      </c>
      <c r="S580" s="223" t="s">
        <v>19496</v>
      </c>
      <c r="T580" s="243">
        <v>27.2</v>
      </c>
      <c r="U580" s="241" t="s">
        <v>19456</v>
      </c>
      <c r="V580" s="331" t="s">
        <v>3735</v>
      </c>
      <c r="W580" s="331" t="s">
        <v>4033</v>
      </c>
      <c r="X580" s="332" t="s">
        <v>1978</v>
      </c>
      <c r="Y580" s="331" t="s">
        <v>3983</v>
      </c>
      <c r="Z580" s="331" t="s">
        <v>3984</v>
      </c>
      <c r="AA580" s="331" t="s">
        <v>3985</v>
      </c>
      <c r="AB580" s="331" t="s">
        <v>3986</v>
      </c>
      <c r="AC580" s="331" t="s">
        <v>3987</v>
      </c>
      <c r="AD580" s="331" t="s">
        <v>3988</v>
      </c>
    </row>
    <row r="581" spans="2:30" ht="67.5" customHeight="1">
      <c r="B581" s="218" t="str">
        <f>VLOOKUP(K581,[5]水準表DB!$E$8:$H$1510,4,FALSE)</f>
        <v>A</v>
      </c>
      <c r="C581" s="219" t="str">
        <f t="shared" si="72"/>
        <v>ガスタービンコージェネレーション</v>
      </c>
      <c r="D581" s="219" t="str">
        <f t="shared" si="73"/>
        <v>ガスタービンコージェネレーション50Hz、水・蒸気噴射方式</v>
      </c>
      <c r="E581" s="219" t="str">
        <f t="shared" si="74"/>
        <v>ガスタービンコージェネレーション50Hz、水・蒸気噴射方式発電出力</v>
      </c>
      <c r="F581" s="217" t="str">
        <f t="shared" si="75"/>
        <v>ガスタービンコージェネレーション50Hz、水・蒸気噴射方式発電出力%発電効率</v>
      </c>
      <c r="G581" s="217" t="str">
        <f t="shared" si="76"/>
        <v>ガスタービンコージェネレーション50Hz、水・蒸気噴射方式発電出力%発電効率標準規格による評価</v>
      </c>
      <c r="H581" s="217" t="str">
        <f t="shared" si="77"/>
        <v>ガスタービンコージェネレーション50Hz、水・蒸気噴射方式発電出力%発電効率標準規格による評価JISB8121:2009</v>
      </c>
      <c r="I581" s="217" t="str">
        <f t="shared" si="78"/>
        <v>ガスタービンコージェネレーション50Hz、水・蒸気噴射方式発電出力%発電効率標準規格による評価JISB8121:2009JISB8122:2009</v>
      </c>
      <c r="K581" s="160" t="s">
        <v>22039</v>
      </c>
      <c r="L581" s="227" t="s">
        <v>106</v>
      </c>
      <c r="M581" s="227" t="s">
        <v>109</v>
      </c>
      <c r="N581" s="227" t="s">
        <v>110</v>
      </c>
      <c r="O581" s="228" t="s">
        <v>22100</v>
      </c>
      <c r="P581" s="227" t="s">
        <v>3980</v>
      </c>
      <c r="Q581" s="229" t="s">
        <v>21935</v>
      </c>
      <c r="R581" s="222" t="s">
        <v>22318</v>
      </c>
      <c r="S581" s="230" t="s">
        <v>19496</v>
      </c>
      <c r="T581" s="224">
        <v>29.2</v>
      </c>
      <c r="U581" s="225" t="s">
        <v>19456</v>
      </c>
      <c r="V581" s="227" t="s">
        <v>3735</v>
      </c>
      <c r="W581" s="227" t="s">
        <v>4033</v>
      </c>
      <c r="X581" s="231" t="s">
        <v>1978</v>
      </c>
      <c r="Y581" s="227" t="s">
        <v>3983</v>
      </c>
      <c r="Z581" s="227" t="s">
        <v>3984</v>
      </c>
      <c r="AA581" s="227" t="s">
        <v>3985</v>
      </c>
      <c r="AB581" s="227" t="s">
        <v>3986</v>
      </c>
      <c r="AC581" s="227" t="s">
        <v>3987</v>
      </c>
      <c r="AD581" s="227" t="s">
        <v>3988</v>
      </c>
    </row>
    <row r="582" spans="2:30" ht="67.5" customHeight="1">
      <c r="B582" s="218" t="str">
        <f>VLOOKUP(K582,[5]水準表DB!$E$8:$H$1510,4,FALSE)</f>
        <v>A</v>
      </c>
      <c r="C582" s="219" t="str">
        <f t="shared" si="72"/>
        <v>ガスタービンコージェネレーション</v>
      </c>
      <c r="D582" s="219" t="str">
        <f t="shared" si="73"/>
        <v>ガスタービンコージェネレーション50Hz、水・蒸気噴射方式</v>
      </c>
      <c r="E582" s="219" t="str">
        <f t="shared" si="74"/>
        <v>ガスタービンコージェネレーション50Hz、水・蒸気噴射方式発電出力</v>
      </c>
      <c r="F582" s="217" t="str">
        <f t="shared" si="75"/>
        <v>ガスタービンコージェネレーション50Hz、水・蒸気噴射方式発電出力%発電効率</v>
      </c>
      <c r="G582" s="217" t="str">
        <f t="shared" si="76"/>
        <v>ガスタービンコージェネレーション50Hz、水・蒸気噴射方式発電出力%発電効率標準規格による評価</v>
      </c>
      <c r="H582" s="217" t="str">
        <f t="shared" si="77"/>
        <v>ガスタービンコージェネレーション50Hz、水・蒸気噴射方式発電出力%発電効率標準規格による評価JISB8121:2009</v>
      </c>
      <c r="I582" s="217" t="str">
        <f t="shared" si="78"/>
        <v>ガスタービンコージェネレーション50Hz、水・蒸気噴射方式発電出力%発電効率標準規格による評価JISB8121:2009JISB8122:2009</v>
      </c>
      <c r="K582" s="160" t="s">
        <v>22040</v>
      </c>
      <c r="L582" s="227" t="s">
        <v>106</v>
      </c>
      <c r="M582" s="227" t="s">
        <v>109</v>
      </c>
      <c r="N582" s="227" t="s">
        <v>110</v>
      </c>
      <c r="O582" s="228" t="s">
        <v>22100</v>
      </c>
      <c r="P582" s="227" t="s">
        <v>3980</v>
      </c>
      <c r="Q582" s="229" t="s">
        <v>21936</v>
      </c>
      <c r="R582" s="222" t="s">
        <v>22372</v>
      </c>
      <c r="S582" s="230" t="s">
        <v>19496</v>
      </c>
      <c r="T582" s="224">
        <v>34.299999999999997</v>
      </c>
      <c r="U582" s="225" t="s">
        <v>19456</v>
      </c>
      <c r="V582" s="227" t="s">
        <v>3735</v>
      </c>
      <c r="W582" s="227" t="s">
        <v>4033</v>
      </c>
      <c r="X582" s="231" t="s">
        <v>1978</v>
      </c>
      <c r="Y582" s="227" t="s">
        <v>3983</v>
      </c>
      <c r="Z582" s="227" t="s">
        <v>3984</v>
      </c>
      <c r="AA582" s="227" t="s">
        <v>3985</v>
      </c>
      <c r="AB582" s="227" t="s">
        <v>3986</v>
      </c>
      <c r="AC582" s="227" t="s">
        <v>3987</v>
      </c>
      <c r="AD582" s="227" t="s">
        <v>3988</v>
      </c>
    </row>
    <row r="583" spans="2:30" ht="67.5" customHeight="1">
      <c r="B583" s="218" t="str">
        <f>VLOOKUP(K583,[5]水準表DB!$E$8:$H$1510,4,FALSE)</f>
        <v>A</v>
      </c>
      <c r="C583" s="219" t="str">
        <f t="shared" si="72"/>
        <v>ガスタービンコージェネレーション</v>
      </c>
      <c r="D583" s="219" t="str">
        <f t="shared" si="73"/>
        <v>ガスタービンコージェネレーション50Hz、水・蒸気噴射方式</v>
      </c>
      <c r="E583" s="219" t="str">
        <f t="shared" si="74"/>
        <v>ガスタービンコージェネレーション50Hz、水・蒸気噴射方式発電出力</v>
      </c>
      <c r="F583" s="217" t="str">
        <f t="shared" si="75"/>
        <v>ガスタービンコージェネレーション50Hz、水・蒸気噴射方式発電出力%発電効率</v>
      </c>
      <c r="G583" s="217" t="str">
        <f t="shared" si="76"/>
        <v>ガスタービンコージェネレーション50Hz、水・蒸気噴射方式発電出力%発電効率標準規格による評価</v>
      </c>
      <c r="H583" s="217" t="str">
        <f t="shared" si="77"/>
        <v>ガスタービンコージェネレーション50Hz、水・蒸気噴射方式発電出力%発電効率標準規格による評価JISB8121:2009</v>
      </c>
      <c r="I583" s="217" t="str">
        <f t="shared" si="78"/>
        <v>ガスタービンコージェネレーション50Hz、水・蒸気噴射方式発電出力%発電効率標準規格による評価JISB8121:2009JISB8122:2009</v>
      </c>
      <c r="K583" s="160" t="s">
        <v>22041</v>
      </c>
      <c r="L583" s="227" t="s">
        <v>106</v>
      </c>
      <c r="M583" s="227" t="s">
        <v>109</v>
      </c>
      <c r="N583" s="227" t="s">
        <v>110</v>
      </c>
      <c r="O583" s="228" t="s">
        <v>22100</v>
      </c>
      <c r="P583" s="227" t="s">
        <v>3980</v>
      </c>
      <c r="Q583" s="229" t="s">
        <v>21937</v>
      </c>
      <c r="R583" s="222" t="s">
        <v>22372</v>
      </c>
      <c r="S583" s="230" t="s">
        <v>19496</v>
      </c>
      <c r="T583" s="224">
        <v>34.799999999999997</v>
      </c>
      <c r="U583" s="225" t="s">
        <v>19456</v>
      </c>
      <c r="V583" s="227" t="s">
        <v>3735</v>
      </c>
      <c r="W583" s="227" t="s">
        <v>4033</v>
      </c>
      <c r="X583" s="231" t="s">
        <v>1978</v>
      </c>
      <c r="Y583" s="227" t="s">
        <v>3983</v>
      </c>
      <c r="Z583" s="227" t="s">
        <v>3984</v>
      </c>
      <c r="AA583" s="227" t="s">
        <v>3985</v>
      </c>
      <c r="AB583" s="227" t="s">
        <v>3986</v>
      </c>
      <c r="AC583" s="227" t="s">
        <v>3987</v>
      </c>
      <c r="AD583" s="227" t="s">
        <v>3988</v>
      </c>
    </row>
    <row r="584" spans="2:30" ht="67.5" customHeight="1">
      <c r="B584" s="218" t="str">
        <f>VLOOKUP(K584,[5]水準表DB!$E$8:$H$1510,4,FALSE)</f>
        <v>A</v>
      </c>
      <c r="C584" s="219" t="str">
        <f t="shared" si="72"/>
        <v>ガスタービンコージェネレーション</v>
      </c>
      <c r="D584" s="219" t="str">
        <f t="shared" si="73"/>
        <v>ガスタービンコージェネレーション50Hz、水・蒸気噴射方式</v>
      </c>
      <c r="E584" s="219" t="str">
        <f t="shared" si="74"/>
        <v>ガスタービンコージェネレーション50Hz、水・蒸気噴射方式発電出力</v>
      </c>
      <c r="F584" s="217" t="str">
        <f t="shared" si="75"/>
        <v>ガスタービンコージェネレーション50Hz、水・蒸気噴射方式発電出力%発電効率</v>
      </c>
      <c r="G584" s="217" t="str">
        <f t="shared" si="76"/>
        <v>ガスタービンコージェネレーション50Hz、水・蒸気噴射方式発電出力%発電効率標準規格による評価</v>
      </c>
      <c r="H584" s="217" t="str">
        <f t="shared" si="77"/>
        <v>ガスタービンコージェネレーション50Hz、水・蒸気噴射方式発電出力%発電効率標準規格による評価JISB8121:2009</v>
      </c>
      <c r="I584" s="217" t="str">
        <f t="shared" si="78"/>
        <v>ガスタービンコージェネレーション50Hz、水・蒸気噴射方式発電出力%発電効率標準規格による評価JISB8121:2009JISB8122:2009</v>
      </c>
      <c r="K584" s="160" t="s">
        <v>22042</v>
      </c>
      <c r="L584" s="227" t="s">
        <v>106</v>
      </c>
      <c r="M584" s="227" t="s">
        <v>109</v>
      </c>
      <c r="N584" s="227" t="s">
        <v>110</v>
      </c>
      <c r="O584" s="228" t="s">
        <v>22100</v>
      </c>
      <c r="P584" s="227" t="s">
        <v>3980</v>
      </c>
      <c r="Q584" s="229" t="s">
        <v>21938</v>
      </c>
      <c r="R584" s="252" t="s">
        <v>22373</v>
      </c>
      <c r="S584" s="230" t="s">
        <v>19496</v>
      </c>
      <c r="T584" s="224" t="s">
        <v>24</v>
      </c>
      <c r="U584" s="225" t="s">
        <v>19456</v>
      </c>
      <c r="V584" s="227" t="s">
        <v>3735</v>
      </c>
      <c r="W584" s="227" t="s">
        <v>4033</v>
      </c>
      <c r="X584" s="231" t="s">
        <v>1978</v>
      </c>
      <c r="Y584" s="227" t="s">
        <v>3983</v>
      </c>
      <c r="Z584" s="227" t="s">
        <v>3984</v>
      </c>
      <c r="AA584" s="227" t="s">
        <v>3985</v>
      </c>
      <c r="AB584" s="227" t="s">
        <v>3986</v>
      </c>
      <c r="AC584" s="227" t="s">
        <v>3987</v>
      </c>
      <c r="AD584" s="227" t="s">
        <v>3988</v>
      </c>
    </row>
    <row r="585" spans="2:30" ht="135" customHeight="1">
      <c r="B585" s="218" t="str">
        <f>VLOOKUP(K585,[5]水準表DB!$E$8:$H$1510,4,FALSE)</f>
        <v>A</v>
      </c>
      <c r="C585" s="219" t="str">
        <f t="shared" si="72"/>
        <v>ガスタービンコージェネレーション</v>
      </c>
      <c r="D585" s="219" t="str">
        <f t="shared" si="73"/>
        <v>ガスタービンコージェネレーション50Hz、希薄予混合燃焼方式</v>
      </c>
      <c r="E585" s="219" t="str">
        <f t="shared" si="74"/>
        <v>ガスタービンコージェネレーション50Hz、希薄予混合燃焼方式発電出力</v>
      </c>
      <c r="F585" s="217" t="str">
        <f t="shared" si="75"/>
        <v>ガスタービンコージェネレーション50Hz、希薄予混合燃焼方式発電出力%発電効率</v>
      </c>
      <c r="G585" s="217" t="str">
        <f t="shared" si="76"/>
        <v>ガスタービンコージェネレーション50Hz、希薄予混合燃焼方式発電出力%発電効率標準規格による評価</v>
      </c>
      <c r="H585" s="217" t="str">
        <f t="shared" si="77"/>
        <v>ガスタービンコージェネレーション50Hz、希薄予混合燃焼方式発電出力%発電効率標準規格による評価JISB8121:2009</v>
      </c>
      <c r="I585" s="217" t="str">
        <f t="shared" si="78"/>
        <v>ガスタービンコージェネレーション50Hz、希薄予混合燃焼方式発電出力%発電効率標準規格による評価JISB8121:2009JISB8122:2009</v>
      </c>
      <c r="K585" s="160" t="s">
        <v>21982</v>
      </c>
      <c r="L585" s="227" t="s">
        <v>106</v>
      </c>
      <c r="M585" s="227" t="s">
        <v>109</v>
      </c>
      <c r="N585" s="227" t="s">
        <v>110</v>
      </c>
      <c r="O585" s="221" t="s">
        <v>22291</v>
      </c>
      <c r="P585" s="220" t="s">
        <v>3980</v>
      </c>
      <c r="Q585" s="220" t="s">
        <v>21934</v>
      </c>
      <c r="R585" s="239" t="s">
        <v>22372</v>
      </c>
      <c r="S585" s="223" t="s">
        <v>19496</v>
      </c>
      <c r="T585" s="243">
        <v>32.299999999999997</v>
      </c>
      <c r="U585" s="241" t="s">
        <v>19456</v>
      </c>
      <c r="V585" s="220" t="s">
        <v>3735</v>
      </c>
      <c r="W585" s="220" t="s">
        <v>4033</v>
      </c>
      <c r="X585" s="226" t="s">
        <v>1978</v>
      </c>
      <c r="Y585" s="220" t="s">
        <v>3983</v>
      </c>
      <c r="Z585" s="220" t="s">
        <v>3984</v>
      </c>
      <c r="AA585" s="220" t="s">
        <v>3985</v>
      </c>
      <c r="AB585" s="220" t="s">
        <v>3986</v>
      </c>
      <c r="AC585" s="220" t="s">
        <v>3987</v>
      </c>
      <c r="AD585" s="220" t="s">
        <v>3988</v>
      </c>
    </row>
    <row r="586" spans="2:30" ht="80.25" customHeight="1">
      <c r="B586" s="218" t="str">
        <f>VLOOKUP(K586,[5]水準表DB!$E$8:$H$1510,4,FALSE)</f>
        <v>A</v>
      </c>
      <c r="C586" s="219" t="str">
        <f t="shared" si="72"/>
        <v>ガスタービンコージェネレーション</v>
      </c>
      <c r="D586" s="219" t="str">
        <f t="shared" si="73"/>
        <v>ガスタービンコージェネレーション50Hz、希薄予混合燃焼方式</v>
      </c>
      <c r="E586" s="219" t="str">
        <f t="shared" si="74"/>
        <v>ガスタービンコージェネレーション50Hz、希薄予混合燃焼方式発電出力</v>
      </c>
      <c r="F586" s="217" t="str">
        <f t="shared" si="75"/>
        <v>ガスタービンコージェネレーション50Hz、希薄予混合燃焼方式発電出力%発電効率</v>
      </c>
      <c r="G586" s="217" t="str">
        <f t="shared" si="76"/>
        <v>ガスタービンコージェネレーション50Hz、希薄予混合燃焼方式発電出力%発電効率標準規格による評価</v>
      </c>
      <c r="H586" s="217" t="str">
        <f t="shared" si="77"/>
        <v>ガスタービンコージェネレーション50Hz、希薄予混合燃焼方式発電出力%発電効率標準規格による評価JISB8121:2009</v>
      </c>
      <c r="I586" s="217" t="str">
        <f t="shared" si="78"/>
        <v>ガスタービンコージェネレーション50Hz、希薄予混合燃焼方式発電出力%発電効率標準規格による評価JISB8121:2009JISB8122:2009</v>
      </c>
      <c r="K586" s="160" t="s">
        <v>21983</v>
      </c>
      <c r="L586" s="233" t="s">
        <v>106</v>
      </c>
      <c r="M586" s="233" t="s">
        <v>109</v>
      </c>
      <c r="N586" s="233" t="s">
        <v>110</v>
      </c>
      <c r="O586" s="232" t="s">
        <v>22291</v>
      </c>
      <c r="P586" s="233" t="s">
        <v>3980</v>
      </c>
      <c r="Q586" s="244" t="s">
        <v>21935</v>
      </c>
      <c r="R586" s="222" t="s">
        <v>22318</v>
      </c>
      <c r="S586" s="234" t="s">
        <v>19496</v>
      </c>
      <c r="T586" s="245">
        <v>32.4</v>
      </c>
      <c r="U586" s="246" t="s">
        <v>19456</v>
      </c>
      <c r="V586" s="233" t="s">
        <v>3735</v>
      </c>
      <c r="W586" s="233" t="s">
        <v>4033</v>
      </c>
      <c r="X586" s="236" t="s">
        <v>1978</v>
      </c>
      <c r="Y586" s="233" t="s">
        <v>3983</v>
      </c>
      <c r="Z586" s="233" t="s">
        <v>3984</v>
      </c>
      <c r="AA586" s="233" t="s">
        <v>3985</v>
      </c>
      <c r="AB586" s="233" t="s">
        <v>3986</v>
      </c>
      <c r="AC586" s="233" t="s">
        <v>3987</v>
      </c>
      <c r="AD586" s="233" t="s">
        <v>3988</v>
      </c>
    </row>
    <row r="587" spans="2:30" ht="102" customHeight="1">
      <c r="B587" s="218" t="str">
        <f>VLOOKUP(K587,[5]水準表DB!$E$8:$H$1510,4,FALSE)</f>
        <v>A</v>
      </c>
      <c r="C587" s="219" t="str">
        <f t="shared" si="72"/>
        <v>ガスタービンコージェネレーション</v>
      </c>
      <c r="D587" s="219" t="str">
        <f t="shared" si="73"/>
        <v>ガスタービンコージェネレーション50Hz、希薄予混合燃焼方式</v>
      </c>
      <c r="E587" s="219" t="str">
        <f t="shared" si="74"/>
        <v>ガスタービンコージェネレーション50Hz、希薄予混合燃焼方式発電出力</v>
      </c>
      <c r="F587" s="217" t="str">
        <f t="shared" si="75"/>
        <v>ガスタービンコージェネレーション50Hz、希薄予混合燃焼方式発電出力%発電効率</v>
      </c>
      <c r="G587" s="217" t="str">
        <f t="shared" si="76"/>
        <v>ガスタービンコージェネレーション50Hz、希薄予混合燃焼方式発電出力%発電効率標準規格による評価</v>
      </c>
      <c r="H587" s="217" t="str">
        <f t="shared" si="77"/>
        <v>ガスタービンコージェネレーション50Hz、希薄予混合燃焼方式発電出力%発電効率標準規格による評価JISB8121:2009</v>
      </c>
      <c r="I587" s="217" t="str">
        <f t="shared" si="78"/>
        <v>ガスタービンコージェネレーション50Hz、希薄予混合燃焼方式発電出力%発電効率標準規格による評価JISB8121:2009JISB8122:2009</v>
      </c>
      <c r="K587" s="163" t="s">
        <v>21984</v>
      </c>
      <c r="L587" s="229" t="s">
        <v>106</v>
      </c>
      <c r="M587" s="229" t="s">
        <v>109</v>
      </c>
      <c r="N587" s="229" t="s">
        <v>110</v>
      </c>
      <c r="O587" s="255" t="s">
        <v>22291</v>
      </c>
      <c r="P587" s="229" t="s">
        <v>3980</v>
      </c>
      <c r="Q587" s="229" t="s">
        <v>21936</v>
      </c>
      <c r="R587" s="239" t="s">
        <v>22372</v>
      </c>
      <c r="S587" s="230" t="s">
        <v>19496</v>
      </c>
      <c r="T587" s="224">
        <v>33.700000000000003</v>
      </c>
      <c r="U587" s="225" t="s">
        <v>19456</v>
      </c>
      <c r="V587" s="229" t="s">
        <v>3735</v>
      </c>
      <c r="W587" s="229" t="s">
        <v>4033</v>
      </c>
      <c r="X587" s="242" t="s">
        <v>1978</v>
      </c>
      <c r="Y587" s="229" t="s">
        <v>3983</v>
      </c>
      <c r="Z587" s="229" t="s">
        <v>3984</v>
      </c>
      <c r="AA587" s="229" t="s">
        <v>3985</v>
      </c>
      <c r="AB587" s="229" t="s">
        <v>3986</v>
      </c>
      <c r="AC587" s="229" t="s">
        <v>3987</v>
      </c>
      <c r="AD587" s="229" t="s">
        <v>3988</v>
      </c>
    </row>
    <row r="588" spans="2:30" ht="75.75" customHeight="1">
      <c r="B588" s="218" t="str">
        <f>VLOOKUP(K588,[5]水準表DB!$E$8:$H$1510,4,FALSE)</f>
        <v>A</v>
      </c>
      <c r="C588" s="219" t="str">
        <f t="shared" si="72"/>
        <v>ガスタービンコージェネレーション</v>
      </c>
      <c r="D588" s="219" t="str">
        <f t="shared" si="73"/>
        <v>ガスタービンコージェネレーション50Hz、希薄予混合燃焼方式</v>
      </c>
      <c r="E588" s="219" t="str">
        <f t="shared" si="74"/>
        <v>ガスタービンコージェネレーション50Hz、希薄予混合燃焼方式発電出力</v>
      </c>
      <c r="F588" s="217" t="str">
        <f t="shared" si="75"/>
        <v>ガスタービンコージェネレーション50Hz、希薄予混合燃焼方式発電出力%発電効率</v>
      </c>
      <c r="G588" s="217" t="str">
        <f t="shared" si="76"/>
        <v>ガスタービンコージェネレーション50Hz、希薄予混合燃焼方式発電出力%発電効率標準規格による評価</v>
      </c>
      <c r="H588" s="217" t="str">
        <f t="shared" si="77"/>
        <v>ガスタービンコージェネレーション50Hz、希薄予混合燃焼方式発電出力%発電効率標準規格による評価JISB8121:2009</v>
      </c>
      <c r="I588" s="217" t="str">
        <f t="shared" si="78"/>
        <v>ガスタービンコージェネレーション50Hz、希薄予混合燃焼方式発電出力%発電効率標準規格による評価JISB8121:2009JISB8122:2009</v>
      </c>
      <c r="K588" s="160" t="s">
        <v>21985</v>
      </c>
      <c r="L588" s="227" t="s">
        <v>106</v>
      </c>
      <c r="M588" s="227" t="s">
        <v>109</v>
      </c>
      <c r="N588" s="227" t="s">
        <v>110</v>
      </c>
      <c r="O588" s="228" t="s">
        <v>22291</v>
      </c>
      <c r="P588" s="227" t="s">
        <v>3980</v>
      </c>
      <c r="Q588" s="229" t="s">
        <v>21937</v>
      </c>
      <c r="R588" s="222" t="s">
        <v>22372</v>
      </c>
      <c r="S588" s="230" t="s">
        <v>19496</v>
      </c>
      <c r="T588" s="224">
        <v>39.4</v>
      </c>
      <c r="U588" s="225" t="s">
        <v>19456</v>
      </c>
      <c r="V588" s="227" t="s">
        <v>3735</v>
      </c>
      <c r="W588" s="227" t="s">
        <v>4033</v>
      </c>
      <c r="X588" s="231" t="s">
        <v>1978</v>
      </c>
      <c r="Y588" s="227" t="s">
        <v>3983</v>
      </c>
      <c r="Z588" s="227" t="s">
        <v>3984</v>
      </c>
      <c r="AA588" s="227" t="s">
        <v>3985</v>
      </c>
      <c r="AB588" s="227" t="s">
        <v>3986</v>
      </c>
      <c r="AC588" s="227" t="s">
        <v>3987</v>
      </c>
      <c r="AD588" s="227" t="s">
        <v>3988</v>
      </c>
    </row>
    <row r="589" spans="2:30" ht="67.5" customHeight="1">
      <c r="B589" s="218" t="str">
        <f>VLOOKUP(K589,[5]水準表DB!$E$8:$H$1510,4,FALSE)</f>
        <v>A</v>
      </c>
      <c r="C589" s="219" t="str">
        <f t="shared" si="72"/>
        <v>ガスタービンコージェネレーション</v>
      </c>
      <c r="D589" s="219" t="str">
        <f t="shared" si="73"/>
        <v>ガスタービンコージェネレーション50Hz、希薄予混合燃焼方式</v>
      </c>
      <c r="E589" s="219" t="str">
        <f t="shared" si="74"/>
        <v>ガスタービンコージェネレーション50Hz、希薄予混合燃焼方式発電出力</v>
      </c>
      <c r="F589" s="217" t="str">
        <f t="shared" si="75"/>
        <v>ガスタービンコージェネレーション50Hz、希薄予混合燃焼方式発電出力%発電効率</v>
      </c>
      <c r="G589" s="217" t="str">
        <f t="shared" si="76"/>
        <v>ガスタービンコージェネレーション50Hz、希薄予混合燃焼方式発電出力%発電効率標準規格による評価</v>
      </c>
      <c r="H589" s="217" t="str">
        <f t="shared" si="77"/>
        <v>ガスタービンコージェネレーション50Hz、希薄予混合燃焼方式発電出力%発電効率標準規格による評価JISB8121:2009</v>
      </c>
      <c r="I589" s="217" t="str">
        <f t="shared" si="78"/>
        <v>ガスタービンコージェネレーション50Hz、希薄予混合燃焼方式発電出力%発電効率標準規格による評価JISB8121:2009JISB8122:2009</v>
      </c>
      <c r="K589" s="160" t="s">
        <v>21986</v>
      </c>
      <c r="L589" s="227" t="s">
        <v>106</v>
      </c>
      <c r="M589" s="227" t="s">
        <v>109</v>
      </c>
      <c r="N589" s="227" t="s">
        <v>110</v>
      </c>
      <c r="O589" s="228" t="s">
        <v>22291</v>
      </c>
      <c r="P589" s="227" t="s">
        <v>3980</v>
      </c>
      <c r="Q589" s="229" t="s">
        <v>21938</v>
      </c>
      <c r="R589" s="222" t="s">
        <v>22373</v>
      </c>
      <c r="S589" s="230" t="s">
        <v>19496</v>
      </c>
      <c r="T589" s="224" t="s">
        <v>24</v>
      </c>
      <c r="U589" s="225" t="s">
        <v>19456</v>
      </c>
      <c r="V589" s="227" t="s">
        <v>3735</v>
      </c>
      <c r="W589" s="227" t="s">
        <v>4033</v>
      </c>
      <c r="X589" s="231" t="s">
        <v>1978</v>
      </c>
      <c r="Y589" s="227" t="s">
        <v>3983</v>
      </c>
      <c r="Z589" s="227" t="s">
        <v>3984</v>
      </c>
      <c r="AA589" s="227" t="s">
        <v>3985</v>
      </c>
      <c r="AB589" s="227" t="s">
        <v>3986</v>
      </c>
      <c r="AC589" s="227" t="s">
        <v>3987</v>
      </c>
      <c r="AD589" s="227" t="s">
        <v>3988</v>
      </c>
    </row>
    <row r="590" spans="2:30" ht="90" customHeight="1">
      <c r="B590" s="218" t="str">
        <f>VLOOKUP(K590,[5]水準表DB!$E$8:$H$1510,4,FALSE)</f>
        <v>A</v>
      </c>
      <c r="C590" s="219" t="str">
        <f t="shared" si="72"/>
        <v>ガスタービンコージェネレーション</v>
      </c>
      <c r="D590" s="219" t="str">
        <f t="shared" si="73"/>
        <v>ガスタービンコージェネレーション50Hz、上記以外</v>
      </c>
      <c r="E590" s="219" t="str">
        <f t="shared" si="74"/>
        <v>ガスタービンコージェネレーション50Hz、上記以外発電出力</v>
      </c>
      <c r="F590" s="217" t="str">
        <f t="shared" si="75"/>
        <v>ガスタービンコージェネレーション50Hz、上記以外発電出力%発電効率</v>
      </c>
      <c r="G590" s="217" t="str">
        <f t="shared" si="76"/>
        <v>ガスタービンコージェネレーション50Hz、上記以外発電出力%発電効率標準規格による評価</v>
      </c>
      <c r="H590" s="217" t="str">
        <f t="shared" si="77"/>
        <v>ガスタービンコージェネレーション50Hz、上記以外発電出力%発電効率標準規格による評価JISB8121:2009</v>
      </c>
      <c r="I590" s="217" t="str">
        <f t="shared" si="78"/>
        <v>ガスタービンコージェネレーション50Hz、上記以外発電出力%発電効率標準規格による評価JISB8121:2009JISB8122:2009</v>
      </c>
      <c r="K590" s="160" t="s">
        <v>21987</v>
      </c>
      <c r="L590" s="227" t="s">
        <v>106</v>
      </c>
      <c r="M590" s="227" t="s">
        <v>109</v>
      </c>
      <c r="N590" s="227" t="s">
        <v>110</v>
      </c>
      <c r="O590" s="221" t="s">
        <v>22163</v>
      </c>
      <c r="P590" s="220" t="s">
        <v>3980</v>
      </c>
      <c r="Q590" s="220" t="s">
        <v>21934</v>
      </c>
      <c r="R590" s="239" t="s">
        <v>22373</v>
      </c>
      <c r="S590" s="223" t="s">
        <v>19496</v>
      </c>
      <c r="T590" s="240" t="s">
        <v>24</v>
      </c>
      <c r="U590" s="241" t="s">
        <v>19456</v>
      </c>
      <c r="V590" s="220" t="s">
        <v>3735</v>
      </c>
      <c r="W590" s="220" t="s">
        <v>4033</v>
      </c>
      <c r="X590" s="226" t="s">
        <v>1978</v>
      </c>
      <c r="Y590" s="220" t="s">
        <v>3983</v>
      </c>
      <c r="Z590" s="220" t="s">
        <v>3984</v>
      </c>
      <c r="AA590" s="220" t="s">
        <v>3985</v>
      </c>
      <c r="AB590" s="220" t="s">
        <v>3986</v>
      </c>
      <c r="AC590" s="220" t="s">
        <v>3987</v>
      </c>
      <c r="AD590" s="220" t="s">
        <v>3988</v>
      </c>
    </row>
    <row r="591" spans="2:30" ht="90" customHeight="1">
      <c r="B591" s="218" t="str">
        <f>VLOOKUP(K591,[5]水準表DB!$E$8:$H$1510,4,FALSE)</f>
        <v>A</v>
      </c>
      <c r="C591" s="219" t="str">
        <f t="shared" si="72"/>
        <v>ガスタービンコージェネレーション</v>
      </c>
      <c r="D591" s="219" t="str">
        <f t="shared" si="73"/>
        <v>ガスタービンコージェネレーション50Hz、上記以外</v>
      </c>
      <c r="E591" s="219" t="str">
        <f t="shared" si="74"/>
        <v>ガスタービンコージェネレーション50Hz、上記以外発電出力</v>
      </c>
      <c r="F591" s="217" t="str">
        <f t="shared" si="75"/>
        <v>ガスタービンコージェネレーション50Hz、上記以外発電出力%発電効率</v>
      </c>
      <c r="G591" s="217" t="str">
        <f t="shared" si="76"/>
        <v>ガスタービンコージェネレーション50Hz、上記以外発電出力%発電効率標準規格による評価</v>
      </c>
      <c r="H591" s="217" t="str">
        <f t="shared" si="77"/>
        <v>ガスタービンコージェネレーション50Hz、上記以外発電出力%発電効率標準規格による評価JISB8121:2009</v>
      </c>
      <c r="I591" s="217" t="str">
        <f t="shared" si="78"/>
        <v>ガスタービンコージェネレーション50Hz、上記以外発電出力%発電効率標準規格による評価JISB8121:2009JISB8122:2009</v>
      </c>
      <c r="K591" s="160" t="s">
        <v>21988</v>
      </c>
      <c r="L591" s="227" t="s">
        <v>106</v>
      </c>
      <c r="M591" s="227" t="s">
        <v>109</v>
      </c>
      <c r="N591" s="227" t="s">
        <v>110</v>
      </c>
      <c r="O591" s="228" t="s">
        <v>22163</v>
      </c>
      <c r="P591" s="227" t="s">
        <v>3980</v>
      </c>
      <c r="Q591" s="229" t="s">
        <v>21935</v>
      </c>
      <c r="R591" s="222" t="s">
        <v>22373</v>
      </c>
      <c r="S591" s="230" t="s">
        <v>19496</v>
      </c>
      <c r="T591" s="224" t="s">
        <v>24</v>
      </c>
      <c r="U591" s="225" t="s">
        <v>19456</v>
      </c>
      <c r="V591" s="227" t="s">
        <v>3735</v>
      </c>
      <c r="W591" s="227" t="s">
        <v>4033</v>
      </c>
      <c r="X591" s="231" t="s">
        <v>1978</v>
      </c>
      <c r="Y591" s="227" t="s">
        <v>3983</v>
      </c>
      <c r="Z591" s="227" t="s">
        <v>3984</v>
      </c>
      <c r="AA591" s="227" t="s">
        <v>3985</v>
      </c>
      <c r="AB591" s="227" t="s">
        <v>3986</v>
      </c>
      <c r="AC591" s="227" t="s">
        <v>3987</v>
      </c>
      <c r="AD591" s="227" t="s">
        <v>3988</v>
      </c>
    </row>
    <row r="592" spans="2:30" ht="90" customHeight="1">
      <c r="B592" s="218" t="str">
        <f>VLOOKUP(K592,[5]水準表DB!$E$8:$H$1510,4,FALSE)</f>
        <v>A</v>
      </c>
      <c r="C592" s="219" t="str">
        <f t="shared" si="72"/>
        <v>ガスタービンコージェネレーション</v>
      </c>
      <c r="D592" s="219" t="str">
        <f t="shared" si="73"/>
        <v>ガスタービンコージェネレーション50Hz、上記以外</v>
      </c>
      <c r="E592" s="219" t="str">
        <f t="shared" si="74"/>
        <v>ガスタービンコージェネレーション50Hz、上記以外発電出力</v>
      </c>
      <c r="F592" s="217" t="str">
        <f t="shared" si="75"/>
        <v>ガスタービンコージェネレーション50Hz、上記以外発電出力%発電効率</v>
      </c>
      <c r="G592" s="217" t="str">
        <f t="shared" si="76"/>
        <v>ガスタービンコージェネレーション50Hz、上記以外発電出力%発電効率標準規格による評価</v>
      </c>
      <c r="H592" s="217" t="str">
        <f t="shared" si="77"/>
        <v>ガスタービンコージェネレーション50Hz、上記以外発電出力%発電効率標準規格による評価JISB8121:2009</v>
      </c>
      <c r="I592" s="217" t="str">
        <f t="shared" si="78"/>
        <v>ガスタービンコージェネレーション50Hz、上記以外発電出力%発電効率標準規格による評価JISB8121:2009JISB8122:2009</v>
      </c>
      <c r="K592" s="160" t="s">
        <v>21989</v>
      </c>
      <c r="L592" s="227" t="s">
        <v>106</v>
      </c>
      <c r="M592" s="227" t="s">
        <v>109</v>
      </c>
      <c r="N592" s="227" t="s">
        <v>110</v>
      </c>
      <c r="O592" s="228" t="s">
        <v>22163</v>
      </c>
      <c r="P592" s="227" t="s">
        <v>3980</v>
      </c>
      <c r="Q592" s="229" t="s">
        <v>21936</v>
      </c>
      <c r="R592" s="222" t="s">
        <v>22373</v>
      </c>
      <c r="S592" s="230" t="s">
        <v>19496</v>
      </c>
      <c r="T592" s="224" t="s">
        <v>24</v>
      </c>
      <c r="U592" s="225" t="s">
        <v>19456</v>
      </c>
      <c r="V592" s="227" t="s">
        <v>3735</v>
      </c>
      <c r="W592" s="227" t="s">
        <v>4033</v>
      </c>
      <c r="X592" s="231" t="s">
        <v>1978</v>
      </c>
      <c r="Y592" s="227" t="s">
        <v>3983</v>
      </c>
      <c r="Z592" s="227" t="s">
        <v>3984</v>
      </c>
      <c r="AA592" s="227" t="s">
        <v>3985</v>
      </c>
      <c r="AB592" s="227" t="s">
        <v>3986</v>
      </c>
      <c r="AC592" s="227" t="s">
        <v>3987</v>
      </c>
      <c r="AD592" s="227" t="s">
        <v>3988</v>
      </c>
    </row>
    <row r="593" spans="2:30" ht="90" customHeight="1">
      <c r="B593" s="218" t="str">
        <f>VLOOKUP(K593,[5]水準表DB!$E$8:$H$1510,4,FALSE)</f>
        <v>A</v>
      </c>
      <c r="C593" s="219" t="str">
        <f t="shared" si="72"/>
        <v>ガスタービンコージェネレーション</v>
      </c>
      <c r="D593" s="219" t="str">
        <f t="shared" si="73"/>
        <v>ガスタービンコージェネレーション50Hz、上記以外</v>
      </c>
      <c r="E593" s="219" t="str">
        <f t="shared" si="74"/>
        <v>ガスタービンコージェネレーション50Hz、上記以外発電出力</v>
      </c>
      <c r="F593" s="217" t="str">
        <f t="shared" si="75"/>
        <v>ガスタービンコージェネレーション50Hz、上記以外発電出力%発電効率</v>
      </c>
      <c r="G593" s="217" t="str">
        <f t="shared" si="76"/>
        <v>ガスタービンコージェネレーション50Hz、上記以外発電出力%発電効率標準規格による評価</v>
      </c>
      <c r="H593" s="217" t="str">
        <f t="shared" si="77"/>
        <v>ガスタービンコージェネレーション50Hz、上記以外発電出力%発電効率標準規格による評価JISB8121:2009</v>
      </c>
      <c r="I593" s="217" t="str">
        <f t="shared" si="78"/>
        <v>ガスタービンコージェネレーション50Hz、上記以外発電出力%発電効率標準規格による評価JISB8121:2009JISB8122:2009</v>
      </c>
      <c r="K593" s="160" t="s">
        <v>21990</v>
      </c>
      <c r="L593" s="227" t="s">
        <v>106</v>
      </c>
      <c r="M593" s="227" t="s">
        <v>109</v>
      </c>
      <c r="N593" s="227" t="s">
        <v>110</v>
      </c>
      <c r="O593" s="228" t="s">
        <v>22163</v>
      </c>
      <c r="P593" s="227" t="s">
        <v>3980</v>
      </c>
      <c r="Q593" s="229" t="s">
        <v>21937</v>
      </c>
      <c r="R593" s="222" t="s">
        <v>22373</v>
      </c>
      <c r="S593" s="230" t="s">
        <v>19496</v>
      </c>
      <c r="T593" s="224" t="s">
        <v>24</v>
      </c>
      <c r="U593" s="225" t="s">
        <v>19456</v>
      </c>
      <c r="V593" s="227" t="s">
        <v>3735</v>
      </c>
      <c r="W593" s="227" t="s">
        <v>4033</v>
      </c>
      <c r="X593" s="231" t="s">
        <v>1978</v>
      </c>
      <c r="Y593" s="227" t="s">
        <v>3983</v>
      </c>
      <c r="Z593" s="227" t="s">
        <v>3984</v>
      </c>
      <c r="AA593" s="227" t="s">
        <v>3985</v>
      </c>
      <c r="AB593" s="227" t="s">
        <v>3986</v>
      </c>
      <c r="AC593" s="227" t="s">
        <v>3987</v>
      </c>
      <c r="AD593" s="227" t="s">
        <v>3988</v>
      </c>
    </row>
    <row r="594" spans="2:30" ht="90" customHeight="1">
      <c r="B594" s="218" t="str">
        <f>VLOOKUP(K594,[5]水準表DB!$E$8:$H$1510,4,FALSE)</f>
        <v>A</v>
      </c>
      <c r="C594" s="219" t="str">
        <f t="shared" si="72"/>
        <v>ガスタービンコージェネレーション</v>
      </c>
      <c r="D594" s="219" t="str">
        <f t="shared" si="73"/>
        <v>ガスタービンコージェネレーション50Hz、上記以外</v>
      </c>
      <c r="E594" s="219" t="str">
        <f t="shared" si="74"/>
        <v>ガスタービンコージェネレーション50Hz、上記以外発電出力</v>
      </c>
      <c r="F594" s="217" t="str">
        <f t="shared" si="75"/>
        <v>ガスタービンコージェネレーション50Hz、上記以外発電出力%発電効率</v>
      </c>
      <c r="G594" s="217" t="str">
        <f t="shared" si="76"/>
        <v>ガスタービンコージェネレーション50Hz、上記以外発電出力%発電効率標準規格による評価</v>
      </c>
      <c r="H594" s="217" t="str">
        <f t="shared" si="77"/>
        <v>ガスタービンコージェネレーション50Hz、上記以外発電出力%発電効率標準規格による評価JISB8121:2009</v>
      </c>
      <c r="I594" s="217" t="str">
        <f t="shared" si="78"/>
        <v>ガスタービンコージェネレーション50Hz、上記以外発電出力%発電効率標準規格による評価JISB8121:2009JISB8122:2009</v>
      </c>
      <c r="K594" s="160" t="s">
        <v>21991</v>
      </c>
      <c r="L594" s="227" t="s">
        <v>106</v>
      </c>
      <c r="M594" s="227" t="s">
        <v>109</v>
      </c>
      <c r="N594" s="227" t="s">
        <v>110</v>
      </c>
      <c r="O594" s="228" t="s">
        <v>22163</v>
      </c>
      <c r="P594" s="227" t="s">
        <v>3980</v>
      </c>
      <c r="Q594" s="229" t="s">
        <v>21938</v>
      </c>
      <c r="R594" s="252" t="s">
        <v>22373</v>
      </c>
      <c r="S594" s="230" t="s">
        <v>19496</v>
      </c>
      <c r="T594" s="224" t="s">
        <v>24</v>
      </c>
      <c r="U594" s="225" t="s">
        <v>19456</v>
      </c>
      <c r="V594" s="227" t="s">
        <v>3735</v>
      </c>
      <c r="W594" s="227" t="s">
        <v>4033</v>
      </c>
      <c r="X594" s="231" t="s">
        <v>1978</v>
      </c>
      <c r="Y594" s="227" t="s">
        <v>3983</v>
      </c>
      <c r="Z594" s="227" t="s">
        <v>3984</v>
      </c>
      <c r="AA594" s="227" t="s">
        <v>3985</v>
      </c>
      <c r="AB594" s="227" t="s">
        <v>3986</v>
      </c>
      <c r="AC594" s="227" t="s">
        <v>3987</v>
      </c>
      <c r="AD594" s="227" t="s">
        <v>3988</v>
      </c>
    </row>
    <row r="595" spans="2:30" ht="69" customHeight="1">
      <c r="B595" s="218" t="str">
        <f>VLOOKUP(K595,[5]水準表DB!$E$8:$H$1510,4,FALSE)</f>
        <v>A</v>
      </c>
      <c r="C595" s="219" t="str">
        <f t="shared" si="72"/>
        <v>ガスタービンコージェネレーション</v>
      </c>
      <c r="D595" s="219" t="str">
        <f t="shared" si="73"/>
        <v>ガスタービンコージェネレーション60Hz</v>
      </c>
      <c r="E595" s="219" t="str">
        <f t="shared" si="74"/>
        <v>ガスタービンコージェネレーション60Hz発電出力</v>
      </c>
      <c r="F595" s="217" t="str">
        <f t="shared" si="75"/>
        <v>ガスタービンコージェネレーション60Hz発電出力%総合効率</v>
      </c>
      <c r="G595" s="217" t="str">
        <f t="shared" si="76"/>
        <v>ガスタービンコージェネレーション60Hz発電出力%総合効率標準規格による評価</v>
      </c>
      <c r="H595" s="217" t="str">
        <f t="shared" si="77"/>
        <v>ガスタービンコージェネレーション60Hz発電出力%総合効率標準規格による評価JISB8121:2009</v>
      </c>
      <c r="I595" s="217" t="str">
        <f t="shared" si="78"/>
        <v>ガスタービンコージェネレーション60Hz発電出力%総合効率標準規格による評価JISB8121:2009JISB8122:2009</v>
      </c>
      <c r="K595" s="160" t="s">
        <v>10949</v>
      </c>
      <c r="L595" s="227" t="s">
        <v>106</v>
      </c>
      <c r="M595" s="227" t="s">
        <v>109</v>
      </c>
      <c r="N595" s="227" t="s">
        <v>110</v>
      </c>
      <c r="O595" s="221" t="s">
        <v>4106</v>
      </c>
      <c r="P595" s="220" t="s">
        <v>3980</v>
      </c>
      <c r="Q595" s="220" t="s">
        <v>4213</v>
      </c>
      <c r="R595" s="239" t="s">
        <v>22318</v>
      </c>
      <c r="S595" s="223" t="s">
        <v>19496</v>
      </c>
      <c r="T595" s="296">
        <v>83</v>
      </c>
      <c r="U595" s="241" t="s">
        <v>19456</v>
      </c>
      <c r="V595" s="220" t="s">
        <v>3735</v>
      </c>
      <c r="W595" s="220" t="s">
        <v>3982</v>
      </c>
      <c r="X595" s="226" t="s">
        <v>1978</v>
      </c>
      <c r="Y595" s="220" t="s">
        <v>3983</v>
      </c>
      <c r="Z595" s="220" t="s">
        <v>3984</v>
      </c>
      <c r="AA595" s="220" t="s">
        <v>3985</v>
      </c>
      <c r="AB595" s="220" t="s">
        <v>3986</v>
      </c>
      <c r="AC595" s="220" t="s">
        <v>3987</v>
      </c>
      <c r="AD595" s="220" t="s">
        <v>3988</v>
      </c>
    </row>
    <row r="596" spans="2:30" ht="78.75" customHeight="1">
      <c r="B596" s="218" t="str">
        <f>VLOOKUP(K596,[5]水準表DB!$E$8:$H$1510,4,FALSE)</f>
        <v>A</v>
      </c>
      <c r="C596" s="219" t="str">
        <f t="shared" si="72"/>
        <v>ガスタービンコージェネレーション</v>
      </c>
      <c r="D596" s="219" t="str">
        <f t="shared" si="73"/>
        <v>ガスタービンコージェネレーション60Hz</v>
      </c>
      <c r="E596" s="219" t="str">
        <f t="shared" si="74"/>
        <v>ガスタービンコージェネレーション60Hz発電出力</v>
      </c>
      <c r="F596" s="217" t="str">
        <f t="shared" si="75"/>
        <v>ガスタービンコージェネレーション60Hz発電出力%総合効率</v>
      </c>
      <c r="G596" s="217" t="str">
        <f t="shared" si="76"/>
        <v>ガスタービンコージェネレーション60Hz発電出力%総合効率標準規格による評価</v>
      </c>
      <c r="H596" s="217" t="str">
        <f t="shared" si="77"/>
        <v>ガスタービンコージェネレーション60Hz発電出力%総合効率標準規格による評価JISB8121:2009</v>
      </c>
      <c r="I596" s="217" t="str">
        <f t="shared" si="78"/>
        <v>ガスタービンコージェネレーション60Hz発電出力%総合効率標準規格による評価JISB8121:2009JISB8122:2009</v>
      </c>
      <c r="K596" s="162" t="s">
        <v>10950</v>
      </c>
      <c r="L596" s="227" t="s">
        <v>106</v>
      </c>
      <c r="M596" s="227" t="s">
        <v>109</v>
      </c>
      <c r="N596" s="227" t="s">
        <v>110</v>
      </c>
      <c r="O596" s="228" t="s">
        <v>4106</v>
      </c>
      <c r="P596" s="227" t="s">
        <v>3980</v>
      </c>
      <c r="Q596" s="229" t="s">
        <v>4071</v>
      </c>
      <c r="R596" s="222" t="s">
        <v>22318</v>
      </c>
      <c r="S596" s="230" t="s">
        <v>19496</v>
      </c>
      <c r="T596" s="263">
        <v>84</v>
      </c>
      <c r="U596" s="225" t="s">
        <v>19456</v>
      </c>
      <c r="V596" s="227" t="s">
        <v>3735</v>
      </c>
      <c r="W596" s="227" t="s">
        <v>3982</v>
      </c>
      <c r="X596" s="231" t="s">
        <v>1978</v>
      </c>
      <c r="Y596" s="227" t="s">
        <v>3983</v>
      </c>
      <c r="Z596" s="227" t="s">
        <v>3984</v>
      </c>
      <c r="AA596" s="227" t="s">
        <v>3985</v>
      </c>
      <c r="AB596" s="227" t="s">
        <v>3986</v>
      </c>
      <c r="AC596" s="227" t="s">
        <v>3987</v>
      </c>
      <c r="AD596" s="227" t="s">
        <v>3988</v>
      </c>
    </row>
    <row r="597" spans="2:30" ht="67.5" customHeight="1">
      <c r="B597" s="218" t="str">
        <f>VLOOKUP(K597,[5]水準表DB!$E$8:$H$1510,4,FALSE)</f>
        <v>A</v>
      </c>
      <c r="C597" s="219" t="str">
        <f t="shared" si="72"/>
        <v>ガスタービンコージェネレーション</v>
      </c>
      <c r="D597" s="219" t="str">
        <f t="shared" si="73"/>
        <v>ガスタービンコージェネレーション60Hz</v>
      </c>
      <c r="E597" s="219" t="str">
        <f t="shared" si="74"/>
        <v>ガスタービンコージェネレーション60Hz発電出力</v>
      </c>
      <c r="F597" s="217" t="str">
        <f t="shared" si="75"/>
        <v>ガスタービンコージェネレーション60Hz発電出力%総合効率</v>
      </c>
      <c r="G597" s="217" t="str">
        <f t="shared" si="76"/>
        <v>ガスタービンコージェネレーション60Hz発電出力%総合効率標準規格による評価</v>
      </c>
      <c r="H597" s="217" t="str">
        <f t="shared" si="77"/>
        <v>ガスタービンコージェネレーション60Hz発電出力%総合効率標準規格による評価JISB8121:2009</v>
      </c>
      <c r="I597" s="217" t="str">
        <f t="shared" si="78"/>
        <v>ガスタービンコージェネレーション60Hz発電出力%総合効率標準規格による評価JISB8121:2009JISB8122:2009</v>
      </c>
      <c r="K597" s="160" t="s">
        <v>10951</v>
      </c>
      <c r="L597" s="227" t="s">
        <v>106</v>
      </c>
      <c r="M597" s="227" t="s">
        <v>109</v>
      </c>
      <c r="N597" s="233" t="s">
        <v>110</v>
      </c>
      <c r="O597" s="228" t="s">
        <v>4106</v>
      </c>
      <c r="P597" s="253" t="s">
        <v>3980</v>
      </c>
      <c r="Q597" s="244" t="s">
        <v>4076</v>
      </c>
      <c r="R597" s="222" t="s">
        <v>22372</v>
      </c>
      <c r="S597" s="279" t="s">
        <v>19496</v>
      </c>
      <c r="T597" s="257">
        <v>81.8</v>
      </c>
      <c r="U597" s="224" t="s">
        <v>19456</v>
      </c>
      <c r="V597" s="249" t="s">
        <v>3735</v>
      </c>
      <c r="W597" s="249" t="s">
        <v>3982</v>
      </c>
      <c r="X597" s="249" t="s">
        <v>1978</v>
      </c>
      <c r="Y597" s="249" t="s">
        <v>3983</v>
      </c>
      <c r="Z597" s="249" t="s">
        <v>3984</v>
      </c>
      <c r="AA597" s="249" t="s">
        <v>3985</v>
      </c>
      <c r="AB597" s="249" t="s">
        <v>3986</v>
      </c>
      <c r="AC597" s="249" t="s">
        <v>3987</v>
      </c>
      <c r="AD597" s="249" t="s">
        <v>3988</v>
      </c>
    </row>
    <row r="598" spans="2:30" ht="135" customHeight="1">
      <c r="B598" s="218" t="str">
        <f>VLOOKUP(K598,[5]水準表DB!$E$8:$H$1510,4,FALSE)</f>
        <v>A</v>
      </c>
      <c r="C598" s="219" t="str">
        <f t="shared" si="72"/>
        <v>ガスタービンコージェネレーション</v>
      </c>
      <c r="D598" s="219" t="str">
        <f t="shared" si="73"/>
        <v>ガスタービンコージェネレーション60Hz、水・蒸気噴射方式</v>
      </c>
      <c r="E598" s="219" t="str">
        <f t="shared" si="74"/>
        <v>ガスタービンコージェネレーション60Hz、水・蒸気噴射方式発電出力</v>
      </c>
      <c r="F598" s="217" t="str">
        <f t="shared" si="75"/>
        <v>ガスタービンコージェネレーション60Hz、水・蒸気噴射方式発電出力%総合効率</v>
      </c>
      <c r="G598" s="217" t="str">
        <f t="shared" si="76"/>
        <v>ガスタービンコージェネレーション60Hz、水・蒸気噴射方式発電出力%総合効率標準規格による評価</v>
      </c>
      <c r="H598" s="217" t="str">
        <f t="shared" si="77"/>
        <v>ガスタービンコージェネレーション60Hz、水・蒸気噴射方式発電出力%総合効率標準規格による評価JISB8121:2009</v>
      </c>
      <c r="I598" s="217" t="str">
        <f t="shared" si="78"/>
        <v>ガスタービンコージェネレーション60Hz、水・蒸気噴射方式発電出力%総合効率標準規格による評価JISB8121:2009JISB8122:2009</v>
      </c>
      <c r="K598" s="160" t="s">
        <v>21992</v>
      </c>
      <c r="L598" s="220" t="s">
        <v>106</v>
      </c>
      <c r="M598" s="220" t="s">
        <v>109</v>
      </c>
      <c r="N598" s="229" t="s">
        <v>110</v>
      </c>
      <c r="O598" s="221" t="s">
        <v>21939</v>
      </c>
      <c r="P598" s="229" t="s">
        <v>3980</v>
      </c>
      <c r="Q598" s="229" t="s">
        <v>21934</v>
      </c>
      <c r="R598" s="239" t="s">
        <v>22318</v>
      </c>
      <c r="S598" s="239" t="s">
        <v>19496</v>
      </c>
      <c r="T598" s="243">
        <v>80.2</v>
      </c>
      <c r="U598" s="241" t="s">
        <v>19456</v>
      </c>
      <c r="V598" s="220" t="s">
        <v>3735</v>
      </c>
      <c r="W598" s="220" t="s">
        <v>3982</v>
      </c>
      <c r="X598" s="226" t="s">
        <v>1978</v>
      </c>
      <c r="Y598" s="220" t="s">
        <v>3983</v>
      </c>
      <c r="Z598" s="220" t="s">
        <v>3984</v>
      </c>
      <c r="AA598" s="220" t="s">
        <v>3985</v>
      </c>
      <c r="AB598" s="220" t="s">
        <v>3986</v>
      </c>
      <c r="AC598" s="220" t="s">
        <v>3987</v>
      </c>
      <c r="AD598" s="220" t="s">
        <v>3988</v>
      </c>
    </row>
    <row r="599" spans="2:30" ht="67.5" customHeight="1">
      <c r="B599" s="218" t="str">
        <f>VLOOKUP(K599,[5]水準表DB!$E$8:$H$1510,4,FALSE)</f>
        <v>A</v>
      </c>
      <c r="C599" s="219" t="str">
        <f t="shared" si="72"/>
        <v>ガスタービンコージェネレーション</v>
      </c>
      <c r="D599" s="219" t="str">
        <f t="shared" si="73"/>
        <v>ガスタービンコージェネレーション60Hz、水・蒸気噴射方式</v>
      </c>
      <c r="E599" s="219" t="str">
        <f t="shared" si="74"/>
        <v>ガスタービンコージェネレーション60Hz、水・蒸気噴射方式発電出力</v>
      </c>
      <c r="F599" s="217" t="str">
        <f t="shared" si="75"/>
        <v>ガスタービンコージェネレーション60Hz、水・蒸気噴射方式発電出力%総合効率</v>
      </c>
      <c r="G599" s="217" t="str">
        <f t="shared" si="76"/>
        <v>ガスタービンコージェネレーション60Hz、水・蒸気噴射方式発電出力%総合効率標準規格による評価</v>
      </c>
      <c r="H599" s="217" t="str">
        <f t="shared" si="77"/>
        <v>ガスタービンコージェネレーション60Hz、水・蒸気噴射方式発電出力%総合効率標準規格による評価JISB8121:2009</v>
      </c>
      <c r="I599" s="217" t="str">
        <f t="shared" si="78"/>
        <v>ガスタービンコージェネレーション60Hz、水・蒸気噴射方式発電出力%総合効率標準規格による評価JISB8121:2009JISB8122:2009</v>
      </c>
      <c r="K599" s="160" t="s">
        <v>21993</v>
      </c>
      <c r="L599" s="227" t="s">
        <v>106</v>
      </c>
      <c r="M599" s="227" t="s">
        <v>109</v>
      </c>
      <c r="N599" s="227" t="s">
        <v>110</v>
      </c>
      <c r="O599" s="228" t="s">
        <v>21939</v>
      </c>
      <c r="P599" s="227" t="s">
        <v>3980</v>
      </c>
      <c r="Q599" s="229" t="s">
        <v>21935</v>
      </c>
      <c r="R599" s="222" t="s">
        <v>22318</v>
      </c>
      <c r="S599" s="230" t="s">
        <v>19496</v>
      </c>
      <c r="T599" s="224">
        <v>75.3</v>
      </c>
      <c r="U599" s="225" t="s">
        <v>19456</v>
      </c>
      <c r="V599" s="227" t="s">
        <v>3735</v>
      </c>
      <c r="W599" s="227" t="s">
        <v>3982</v>
      </c>
      <c r="X599" s="231" t="s">
        <v>1978</v>
      </c>
      <c r="Y599" s="227" t="s">
        <v>3983</v>
      </c>
      <c r="Z599" s="227" t="s">
        <v>3984</v>
      </c>
      <c r="AA599" s="227" t="s">
        <v>3985</v>
      </c>
      <c r="AB599" s="227" t="s">
        <v>3986</v>
      </c>
      <c r="AC599" s="227" t="s">
        <v>3987</v>
      </c>
      <c r="AD599" s="227" t="s">
        <v>3988</v>
      </c>
    </row>
    <row r="600" spans="2:30" ht="67.5" customHeight="1">
      <c r="B600" s="218" t="str">
        <f>VLOOKUP(K600,[5]水準表DB!$E$8:$H$1510,4,FALSE)</f>
        <v>A</v>
      </c>
      <c r="C600" s="219" t="str">
        <f t="shared" si="72"/>
        <v>ガスタービンコージェネレーション</v>
      </c>
      <c r="D600" s="219" t="str">
        <f t="shared" si="73"/>
        <v>ガスタービンコージェネレーション60Hz、水・蒸気噴射方式</v>
      </c>
      <c r="E600" s="219" t="str">
        <f t="shared" si="74"/>
        <v>ガスタービンコージェネレーション60Hz、水・蒸気噴射方式発電出力</v>
      </c>
      <c r="F600" s="217" t="str">
        <f t="shared" si="75"/>
        <v>ガスタービンコージェネレーション60Hz、水・蒸気噴射方式発電出力%総合効率</v>
      </c>
      <c r="G600" s="217" t="str">
        <f t="shared" si="76"/>
        <v>ガスタービンコージェネレーション60Hz、水・蒸気噴射方式発電出力%総合効率標準規格による評価</v>
      </c>
      <c r="H600" s="217" t="str">
        <f t="shared" si="77"/>
        <v>ガスタービンコージェネレーション60Hz、水・蒸気噴射方式発電出力%総合効率標準規格による評価JISB8121:2009</v>
      </c>
      <c r="I600" s="217" t="str">
        <f t="shared" si="78"/>
        <v>ガスタービンコージェネレーション60Hz、水・蒸気噴射方式発電出力%総合効率標準規格による評価JISB8121:2009JISB8122:2009</v>
      </c>
      <c r="K600" s="160" t="s">
        <v>21994</v>
      </c>
      <c r="L600" s="227" t="s">
        <v>106</v>
      </c>
      <c r="M600" s="227" t="s">
        <v>109</v>
      </c>
      <c r="N600" s="227" t="s">
        <v>110</v>
      </c>
      <c r="O600" s="228" t="s">
        <v>21939</v>
      </c>
      <c r="P600" s="227" t="s">
        <v>3980</v>
      </c>
      <c r="Q600" s="229" t="s">
        <v>21936</v>
      </c>
      <c r="R600" s="222" t="s">
        <v>22318</v>
      </c>
      <c r="S600" s="230" t="s">
        <v>19496</v>
      </c>
      <c r="T600" s="224">
        <v>72.400000000000006</v>
      </c>
      <c r="U600" s="225" t="s">
        <v>19456</v>
      </c>
      <c r="V600" s="227" t="s">
        <v>3735</v>
      </c>
      <c r="W600" s="227" t="s">
        <v>3982</v>
      </c>
      <c r="X600" s="231" t="s">
        <v>1978</v>
      </c>
      <c r="Y600" s="227" t="s">
        <v>3983</v>
      </c>
      <c r="Z600" s="227" t="s">
        <v>3984</v>
      </c>
      <c r="AA600" s="227" t="s">
        <v>3985</v>
      </c>
      <c r="AB600" s="227" t="s">
        <v>3986</v>
      </c>
      <c r="AC600" s="227" t="s">
        <v>3987</v>
      </c>
      <c r="AD600" s="227" t="s">
        <v>3988</v>
      </c>
    </row>
    <row r="601" spans="2:30" ht="67.5" customHeight="1">
      <c r="B601" s="218" t="str">
        <f>VLOOKUP(K601,[5]水準表DB!$E$8:$H$1510,4,FALSE)</f>
        <v>A</v>
      </c>
      <c r="C601" s="219" t="str">
        <f t="shared" si="72"/>
        <v>ガスタービンコージェネレーション</v>
      </c>
      <c r="D601" s="219" t="str">
        <f t="shared" si="73"/>
        <v>ガスタービンコージェネレーション60Hz、水・蒸気噴射方式</v>
      </c>
      <c r="E601" s="219" t="str">
        <f t="shared" si="74"/>
        <v>ガスタービンコージェネレーション60Hz、水・蒸気噴射方式発電出力</v>
      </c>
      <c r="F601" s="217" t="str">
        <f t="shared" si="75"/>
        <v>ガスタービンコージェネレーション60Hz、水・蒸気噴射方式発電出力%総合効率</v>
      </c>
      <c r="G601" s="217" t="str">
        <f t="shared" si="76"/>
        <v>ガスタービンコージェネレーション60Hz、水・蒸気噴射方式発電出力%総合効率標準規格による評価</v>
      </c>
      <c r="H601" s="217" t="str">
        <f t="shared" si="77"/>
        <v>ガスタービンコージェネレーション60Hz、水・蒸気噴射方式発電出力%総合効率標準規格による評価JISB8121:2009</v>
      </c>
      <c r="I601" s="217" t="str">
        <f t="shared" si="78"/>
        <v>ガスタービンコージェネレーション60Hz、水・蒸気噴射方式発電出力%総合効率標準規格による評価JISB8121:2009JISB8122:2009</v>
      </c>
      <c r="K601" s="160" t="s">
        <v>21995</v>
      </c>
      <c r="L601" s="227" t="s">
        <v>106</v>
      </c>
      <c r="M601" s="227" t="s">
        <v>109</v>
      </c>
      <c r="N601" s="227" t="s">
        <v>110</v>
      </c>
      <c r="O601" s="228" t="s">
        <v>21939</v>
      </c>
      <c r="P601" s="227" t="s">
        <v>3980</v>
      </c>
      <c r="Q601" s="229" t="s">
        <v>21937</v>
      </c>
      <c r="R601" s="222" t="s">
        <v>22318</v>
      </c>
      <c r="S601" s="230" t="s">
        <v>19496</v>
      </c>
      <c r="T601" s="224">
        <v>71.3</v>
      </c>
      <c r="U601" s="225" t="s">
        <v>19456</v>
      </c>
      <c r="V601" s="227" t="s">
        <v>3735</v>
      </c>
      <c r="W601" s="227" t="s">
        <v>3982</v>
      </c>
      <c r="X601" s="231" t="s">
        <v>1978</v>
      </c>
      <c r="Y601" s="227" t="s">
        <v>3983</v>
      </c>
      <c r="Z601" s="227" t="s">
        <v>3984</v>
      </c>
      <c r="AA601" s="227" t="s">
        <v>3985</v>
      </c>
      <c r="AB601" s="227" t="s">
        <v>3986</v>
      </c>
      <c r="AC601" s="227" t="s">
        <v>3987</v>
      </c>
      <c r="AD601" s="227" t="s">
        <v>3988</v>
      </c>
    </row>
    <row r="602" spans="2:30" ht="67.5" customHeight="1">
      <c r="B602" s="218" t="str">
        <f>VLOOKUP(K602,[5]水準表DB!$E$8:$H$1510,4,FALSE)</f>
        <v>A</v>
      </c>
      <c r="C602" s="219" t="str">
        <f t="shared" si="72"/>
        <v>ガスタービンコージェネレーション</v>
      </c>
      <c r="D602" s="219" t="str">
        <f t="shared" si="73"/>
        <v>ガスタービンコージェネレーション60Hz、水・蒸気噴射方式</v>
      </c>
      <c r="E602" s="219" t="str">
        <f t="shared" si="74"/>
        <v>ガスタービンコージェネレーション60Hz、水・蒸気噴射方式発電出力</v>
      </c>
      <c r="F602" s="217" t="str">
        <f t="shared" si="75"/>
        <v>ガスタービンコージェネレーション60Hz、水・蒸気噴射方式発電出力%総合効率</v>
      </c>
      <c r="G602" s="217" t="str">
        <f t="shared" si="76"/>
        <v>ガスタービンコージェネレーション60Hz、水・蒸気噴射方式発電出力%総合効率標準規格による評価</v>
      </c>
      <c r="H602" s="217" t="str">
        <f t="shared" si="77"/>
        <v>ガスタービンコージェネレーション60Hz、水・蒸気噴射方式発電出力%総合効率標準規格による評価JISB8121:2009</v>
      </c>
      <c r="I602" s="217" t="str">
        <f t="shared" si="78"/>
        <v>ガスタービンコージェネレーション60Hz、水・蒸気噴射方式発電出力%総合効率標準規格による評価JISB8121:2009JISB8122:2009</v>
      </c>
      <c r="K602" s="160" t="s">
        <v>21996</v>
      </c>
      <c r="L602" s="227" t="s">
        <v>106</v>
      </c>
      <c r="M602" s="227" t="s">
        <v>109</v>
      </c>
      <c r="N602" s="227" t="s">
        <v>110</v>
      </c>
      <c r="O602" s="228" t="s">
        <v>21939</v>
      </c>
      <c r="P602" s="227" t="s">
        <v>3980</v>
      </c>
      <c r="Q602" s="256" t="s">
        <v>21938</v>
      </c>
      <c r="R602" s="252" t="s">
        <v>22373</v>
      </c>
      <c r="S602" s="252" t="s">
        <v>19496</v>
      </c>
      <c r="T602" s="286" t="s">
        <v>24</v>
      </c>
      <c r="U602" s="246" t="s">
        <v>19456</v>
      </c>
      <c r="V602" s="233" t="s">
        <v>3735</v>
      </c>
      <c r="W602" s="233" t="s">
        <v>3982</v>
      </c>
      <c r="X602" s="236" t="s">
        <v>1978</v>
      </c>
      <c r="Y602" s="233" t="s">
        <v>3983</v>
      </c>
      <c r="Z602" s="233" t="s">
        <v>3984</v>
      </c>
      <c r="AA602" s="233" t="s">
        <v>3985</v>
      </c>
      <c r="AB602" s="233" t="s">
        <v>3986</v>
      </c>
      <c r="AC602" s="233" t="s">
        <v>3987</v>
      </c>
      <c r="AD602" s="233" t="s">
        <v>3988</v>
      </c>
    </row>
    <row r="603" spans="2:30" ht="135" customHeight="1">
      <c r="B603" s="218" t="str">
        <f>VLOOKUP(K603,[5]水準表DB!$E$8:$H$1510,4,FALSE)</f>
        <v>A</v>
      </c>
      <c r="C603" s="219" t="str">
        <f t="shared" si="72"/>
        <v>ガスタービンコージェネレーション</v>
      </c>
      <c r="D603" s="219" t="str">
        <f t="shared" si="73"/>
        <v>ガスタービンコージェネレーション60Hz、希薄予混合燃焼方式</v>
      </c>
      <c r="E603" s="219" t="str">
        <f t="shared" si="74"/>
        <v>ガスタービンコージェネレーション60Hz、希薄予混合燃焼方式発電出力</v>
      </c>
      <c r="F603" s="217" t="str">
        <f t="shared" si="75"/>
        <v>ガスタービンコージェネレーション60Hz、希薄予混合燃焼方式発電出力%総合効率</v>
      </c>
      <c r="G603" s="217" t="str">
        <f t="shared" si="76"/>
        <v>ガスタービンコージェネレーション60Hz、希薄予混合燃焼方式発電出力%総合効率標準規格による評価</v>
      </c>
      <c r="H603" s="217" t="str">
        <f t="shared" si="77"/>
        <v>ガスタービンコージェネレーション60Hz、希薄予混合燃焼方式発電出力%総合効率標準規格による評価JISB8121:2009</v>
      </c>
      <c r="I603" s="217" t="str">
        <f t="shared" si="78"/>
        <v>ガスタービンコージェネレーション60Hz、希薄予混合燃焼方式発電出力%総合効率標準規格による評価JISB8121:2009JISB8122:2009</v>
      </c>
      <c r="K603" s="160" t="s">
        <v>21997</v>
      </c>
      <c r="L603" s="227" t="s">
        <v>106</v>
      </c>
      <c r="M603" s="227" t="s">
        <v>109</v>
      </c>
      <c r="N603" s="227" t="s">
        <v>110</v>
      </c>
      <c r="O603" s="221" t="s">
        <v>22292</v>
      </c>
      <c r="P603" s="220" t="s">
        <v>3980</v>
      </c>
      <c r="Q603" s="220" t="s">
        <v>21934</v>
      </c>
      <c r="R603" s="239" t="s">
        <v>22318</v>
      </c>
      <c r="S603" s="223" t="s">
        <v>19496</v>
      </c>
      <c r="T603" s="243">
        <v>85.3</v>
      </c>
      <c r="U603" s="241" t="s">
        <v>19456</v>
      </c>
      <c r="V603" s="220" t="s">
        <v>3735</v>
      </c>
      <c r="W603" s="220" t="s">
        <v>3982</v>
      </c>
      <c r="X603" s="226" t="s">
        <v>1978</v>
      </c>
      <c r="Y603" s="220" t="s">
        <v>3983</v>
      </c>
      <c r="Z603" s="220" t="s">
        <v>3984</v>
      </c>
      <c r="AA603" s="220" t="s">
        <v>3985</v>
      </c>
      <c r="AB603" s="220" t="s">
        <v>3986</v>
      </c>
      <c r="AC603" s="220" t="s">
        <v>3987</v>
      </c>
      <c r="AD603" s="220" t="s">
        <v>3988</v>
      </c>
    </row>
    <row r="604" spans="2:30" ht="67.5" customHeight="1">
      <c r="B604" s="218" t="str">
        <f>VLOOKUP(K604,[5]水準表DB!$E$8:$H$1510,4,FALSE)</f>
        <v>A</v>
      </c>
      <c r="C604" s="219" t="str">
        <f t="shared" si="72"/>
        <v>ガスタービンコージェネレーション</v>
      </c>
      <c r="D604" s="219" t="str">
        <f t="shared" si="73"/>
        <v>ガスタービンコージェネレーション60Hz、希薄予混合燃焼方式</v>
      </c>
      <c r="E604" s="219" t="str">
        <f t="shared" si="74"/>
        <v>ガスタービンコージェネレーション60Hz、希薄予混合燃焼方式発電出力</v>
      </c>
      <c r="F604" s="217" t="str">
        <f t="shared" si="75"/>
        <v>ガスタービンコージェネレーション60Hz、希薄予混合燃焼方式発電出力%総合効率</v>
      </c>
      <c r="G604" s="217" t="str">
        <f t="shared" si="76"/>
        <v>ガスタービンコージェネレーション60Hz、希薄予混合燃焼方式発電出力%総合効率標準規格による評価</v>
      </c>
      <c r="H604" s="217" t="str">
        <f t="shared" si="77"/>
        <v>ガスタービンコージェネレーション60Hz、希薄予混合燃焼方式発電出力%総合効率標準規格による評価JISB8121:2009</v>
      </c>
      <c r="I604" s="217" t="str">
        <f t="shared" si="78"/>
        <v>ガスタービンコージェネレーション60Hz、希薄予混合燃焼方式発電出力%総合効率標準規格による評価JISB8121:2009JISB8122:2009</v>
      </c>
      <c r="K604" s="160" t="s">
        <v>21998</v>
      </c>
      <c r="L604" s="227" t="s">
        <v>106</v>
      </c>
      <c r="M604" s="227" t="s">
        <v>109</v>
      </c>
      <c r="N604" s="227" t="s">
        <v>110</v>
      </c>
      <c r="O604" s="228" t="s">
        <v>22292</v>
      </c>
      <c r="P604" s="227" t="s">
        <v>3980</v>
      </c>
      <c r="Q604" s="229" t="s">
        <v>21935</v>
      </c>
      <c r="R604" s="222" t="s">
        <v>22318</v>
      </c>
      <c r="S604" s="230" t="s">
        <v>19496</v>
      </c>
      <c r="T604" s="224">
        <v>85.7</v>
      </c>
      <c r="U604" s="225" t="s">
        <v>19456</v>
      </c>
      <c r="V604" s="227" t="s">
        <v>3735</v>
      </c>
      <c r="W604" s="227" t="s">
        <v>3982</v>
      </c>
      <c r="X604" s="231" t="s">
        <v>1978</v>
      </c>
      <c r="Y604" s="227" t="s">
        <v>3983</v>
      </c>
      <c r="Z604" s="227" t="s">
        <v>3984</v>
      </c>
      <c r="AA604" s="227" t="s">
        <v>3985</v>
      </c>
      <c r="AB604" s="227" t="s">
        <v>3986</v>
      </c>
      <c r="AC604" s="227" t="s">
        <v>3987</v>
      </c>
      <c r="AD604" s="227" t="s">
        <v>3988</v>
      </c>
    </row>
    <row r="605" spans="2:30" ht="67.5" customHeight="1">
      <c r="B605" s="218" t="str">
        <f>VLOOKUP(K605,[5]水準表DB!$E$8:$H$1510,4,FALSE)</f>
        <v>A</v>
      </c>
      <c r="C605" s="219" t="str">
        <f t="shared" si="72"/>
        <v>ガスタービンコージェネレーション</v>
      </c>
      <c r="D605" s="219" t="str">
        <f t="shared" si="73"/>
        <v>ガスタービンコージェネレーション60Hz、希薄予混合燃焼方式</v>
      </c>
      <c r="E605" s="219" t="str">
        <f t="shared" si="74"/>
        <v>ガスタービンコージェネレーション60Hz、希薄予混合燃焼方式発電出力</v>
      </c>
      <c r="F605" s="217" t="str">
        <f t="shared" si="75"/>
        <v>ガスタービンコージェネレーション60Hz、希薄予混合燃焼方式発電出力%総合効率</v>
      </c>
      <c r="G605" s="217" t="str">
        <f t="shared" si="76"/>
        <v>ガスタービンコージェネレーション60Hz、希薄予混合燃焼方式発電出力%総合効率標準規格による評価</v>
      </c>
      <c r="H605" s="217" t="str">
        <f t="shared" si="77"/>
        <v>ガスタービンコージェネレーション60Hz、希薄予混合燃焼方式発電出力%総合効率標準規格による評価JISB8121:2009</v>
      </c>
      <c r="I605" s="217" t="str">
        <f t="shared" si="78"/>
        <v>ガスタービンコージェネレーション60Hz、希薄予混合燃焼方式発電出力%総合効率標準規格による評価JISB8121:2009JISB8122:2009</v>
      </c>
      <c r="K605" s="160" t="s">
        <v>21999</v>
      </c>
      <c r="L605" s="227" t="s">
        <v>106</v>
      </c>
      <c r="M605" s="227" t="s">
        <v>109</v>
      </c>
      <c r="N605" s="227" t="s">
        <v>110</v>
      </c>
      <c r="O605" s="228" t="s">
        <v>22292</v>
      </c>
      <c r="P605" s="227" t="s">
        <v>3980</v>
      </c>
      <c r="Q605" s="229" t="s">
        <v>21936</v>
      </c>
      <c r="R605" s="222" t="s">
        <v>22372</v>
      </c>
      <c r="S605" s="230" t="s">
        <v>19496</v>
      </c>
      <c r="T605" s="224">
        <v>85.4</v>
      </c>
      <c r="U605" s="225" t="s">
        <v>19456</v>
      </c>
      <c r="V605" s="227" t="s">
        <v>3735</v>
      </c>
      <c r="W605" s="227" t="s">
        <v>3982</v>
      </c>
      <c r="X605" s="231" t="s">
        <v>1978</v>
      </c>
      <c r="Y605" s="227" t="s">
        <v>3983</v>
      </c>
      <c r="Z605" s="227" t="s">
        <v>3984</v>
      </c>
      <c r="AA605" s="227" t="s">
        <v>3985</v>
      </c>
      <c r="AB605" s="227" t="s">
        <v>3986</v>
      </c>
      <c r="AC605" s="227" t="s">
        <v>3987</v>
      </c>
      <c r="AD605" s="227" t="s">
        <v>3988</v>
      </c>
    </row>
    <row r="606" spans="2:30" ht="67.5" customHeight="1">
      <c r="B606" s="218" t="str">
        <f>VLOOKUP(K606,[5]水準表DB!$E$8:$H$1510,4,FALSE)</f>
        <v>A</v>
      </c>
      <c r="C606" s="219" t="str">
        <f t="shared" si="72"/>
        <v>ガスタービンコージェネレーション</v>
      </c>
      <c r="D606" s="219" t="str">
        <f t="shared" si="73"/>
        <v>ガスタービンコージェネレーション60Hz、希薄予混合燃焼方式</v>
      </c>
      <c r="E606" s="219" t="str">
        <f t="shared" si="74"/>
        <v>ガスタービンコージェネレーション60Hz、希薄予混合燃焼方式発電出力</v>
      </c>
      <c r="F606" s="217" t="str">
        <f t="shared" si="75"/>
        <v>ガスタービンコージェネレーション60Hz、希薄予混合燃焼方式発電出力%総合効率</v>
      </c>
      <c r="G606" s="217" t="str">
        <f t="shared" si="76"/>
        <v>ガスタービンコージェネレーション60Hz、希薄予混合燃焼方式発電出力%総合効率標準規格による評価</v>
      </c>
      <c r="H606" s="217" t="str">
        <f t="shared" si="77"/>
        <v>ガスタービンコージェネレーション60Hz、希薄予混合燃焼方式発電出力%総合効率標準規格による評価JISB8121:2009</v>
      </c>
      <c r="I606" s="217" t="str">
        <f t="shared" si="78"/>
        <v>ガスタービンコージェネレーション60Hz、希薄予混合燃焼方式発電出力%総合効率標準規格による評価JISB8121:2009JISB8122:2009</v>
      </c>
      <c r="K606" s="160" t="s">
        <v>22000</v>
      </c>
      <c r="L606" s="227" t="s">
        <v>106</v>
      </c>
      <c r="M606" s="227" t="s">
        <v>109</v>
      </c>
      <c r="N606" s="227" t="s">
        <v>110</v>
      </c>
      <c r="O606" s="228" t="s">
        <v>22292</v>
      </c>
      <c r="P606" s="227" t="s">
        <v>3980</v>
      </c>
      <c r="Q606" s="229" t="s">
        <v>21937</v>
      </c>
      <c r="R606" s="222" t="s">
        <v>22318</v>
      </c>
      <c r="S606" s="230" t="s">
        <v>19496</v>
      </c>
      <c r="T606" s="263">
        <v>88</v>
      </c>
      <c r="U606" s="225" t="s">
        <v>19456</v>
      </c>
      <c r="V606" s="227" t="s">
        <v>3735</v>
      </c>
      <c r="W606" s="227" t="s">
        <v>3982</v>
      </c>
      <c r="X606" s="231" t="s">
        <v>1978</v>
      </c>
      <c r="Y606" s="227" t="s">
        <v>3983</v>
      </c>
      <c r="Z606" s="227" t="s">
        <v>3984</v>
      </c>
      <c r="AA606" s="227" t="s">
        <v>3985</v>
      </c>
      <c r="AB606" s="227" t="s">
        <v>3986</v>
      </c>
      <c r="AC606" s="227" t="s">
        <v>3987</v>
      </c>
      <c r="AD606" s="227" t="s">
        <v>3988</v>
      </c>
    </row>
    <row r="607" spans="2:30" ht="67.5" customHeight="1">
      <c r="B607" s="218" t="str">
        <f>VLOOKUP(K607,[5]水準表DB!$E$8:$H$1510,4,FALSE)</f>
        <v>A</v>
      </c>
      <c r="C607" s="219" t="str">
        <f t="shared" si="72"/>
        <v>ガスタービンコージェネレーション</v>
      </c>
      <c r="D607" s="219" t="str">
        <f t="shared" si="73"/>
        <v>ガスタービンコージェネレーション60Hz、希薄予混合燃焼方式</v>
      </c>
      <c r="E607" s="219" t="str">
        <f t="shared" si="74"/>
        <v>ガスタービンコージェネレーション60Hz、希薄予混合燃焼方式発電出力</v>
      </c>
      <c r="F607" s="217" t="str">
        <f t="shared" si="75"/>
        <v>ガスタービンコージェネレーション60Hz、希薄予混合燃焼方式発電出力%総合効率</v>
      </c>
      <c r="G607" s="217" t="str">
        <f t="shared" si="76"/>
        <v>ガスタービンコージェネレーション60Hz、希薄予混合燃焼方式発電出力%総合効率標準規格による評価</v>
      </c>
      <c r="H607" s="217" t="str">
        <f t="shared" si="77"/>
        <v>ガスタービンコージェネレーション60Hz、希薄予混合燃焼方式発電出力%総合効率標準規格による評価JISB8121:2009</v>
      </c>
      <c r="I607" s="217" t="str">
        <f t="shared" si="78"/>
        <v>ガスタービンコージェネレーション60Hz、希薄予混合燃焼方式発電出力%総合効率標準規格による評価JISB8121:2009JISB8122:2009</v>
      </c>
      <c r="K607" s="160" t="s">
        <v>22001</v>
      </c>
      <c r="L607" s="233" t="s">
        <v>106</v>
      </c>
      <c r="M607" s="233" t="s">
        <v>109</v>
      </c>
      <c r="N607" s="233" t="s">
        <v>110</v>
      </c>
      <c r="O607" s="232" t="s">
        <v>22292</v>
      </c>
      <c r="P607" s="233" t="s">
        <v>3980</v>
      </c>
      <c r="Q607" s="244" t="s">
        <v>21938</v>
      </c>
      <c r="R607" s="222" t="s">
        <v>22373</v>
      </c>
      <c r="S607" s="234" t="s">
        <v>19496</v>
      </c>
      <c r="T607" s="245" t="s">
        <v>24</v>
      </c>
      <c r="U607" s="246" t="s">
        <v>19456</v>
      </c>
      <c r="V607" s="233" t="s">
        <v>3735</v>
      </c>
      <c r="W607" s="233" t="s">
        <v>3982</v>
      </c>
      <c r="X607" s="236" t="s">
        <v>1978</v>
      </c>
      <c r="Y607" s="233" t="s">
        <v>3983</v>
      </c>
      <c r="Z607" s="233" t="s">
        <v>3984</v>
      </c>
      <c r="AA607" s="233" t="s">
        <v>3985</v>
      </c>
      <c r="AB607" s="233" t="s">
        <v>3986</v>
      </c>
      <c r="AC607" s="233" t="s">
        <v>3987</v>
      </c>
      <c r="AD607" s="233" t="s">
        <v>3988</v>
      </c>
    </row>
    <row r="608" spans="2:30" ht="135" customHeight="1">
      <c r="B608" s="218" t="str">
        <f>VLOOKUP(K608,[5]水準表DB!$E$8:$H$1510,4,FALSE)</f>
        <v>A</v>
      </c>
      <c r="C608" s="219" t="str">
        <f t="shared" si="72"/>
        <v>ガスタービンコージェネレーション</v>
      </c>
      <c r="D608" s="219" t="str">
        <f t="shared" si="73"/>
        <v>ガスタービンコージェネレーション60Hz、上記以外</v>
      </c>
      <c r="E608" s="219" t="str">
        <f t="shared" si="74"/>
        <v>ガスタービンコージェネレーション60Hz、上記以外発電出力</v>
      </c>
      <c r="F608" s="217" t="str">
        <f t="shared" si="75"/>
        <v>ガスタービンコージェネレーション60Hz、上記以外発電出力%総合効率</v>
      </c>
      <c r="G608" s="217" t="str">
        <f t="shared" si="76"/>
        <v>ガスタービンコージェネレーション60Hz、上記以外発電出力%総合効率標準規格による評価</v>
      </c>
      <c r="H608" s="217" t="str">
        <f t="shared" si="77"/>
        <v>ガスタービンコージェネレーション60Hz、上記以外発電出力%総合効率標準規格による評価JISB8121:2009</v>
      </c>
      <c r="I608" s="217" t="str">
        <f t="shared" si="78"/>
        <v>ガスタービンコージェネレーション60Hz、上記以外発電出力%総合効率標準規格による評価JISB8121:2009JISB8122:2009</v>
      </c>
      <c r="K608" s="163" t="s">
        <v>22002</v>
      </c>
      <c r="L608" s="229" t="s">
        <v>106</v>
      </c>
      <c r="M608" s="229" t="s">
        <v>109</v>
      </c>
      <c r="N608" s="229" t="s">
        <v>110</v>
      </c>
      <c r="O608" s="255" t="s">
        <v>22166</v>
      </c>
      <c r="P608" s="229" t="s">
        <v>3980</v>
      </c>
      <c r="Q608" s="229" t="s">
        <v>21934</v>
      </c>
      <c r="R608" s="222" t="s">
        <v>22373</v>
      </c>
      <c r="S608" s="230" t="s">
        <v>19496</v>
      </c>
      <c r="T608" s="224" t="s">
        <v>24</v>
      </c>
      <c r="U608" s="225" t="s">
        <v>19456</v>
      </c>
      <c r="V608" s="229" t="s">
        <v>3735</v>
      </c>
      <c r="W608" s="229" t="s">
        <v>3982</v>
      </c>
      <c r="X608" s="242" t="s">
        <v>1978</v>
      </c>
      <c r="Y608" s="229" t="s">
        <v>3983</v>
      </c>
      <c r="Z608" s="229" t="s">
        <v>3984</v>
      </c>
      <c r="AA608" s="229" t="s">
        <v>3985</v>
      </c>
      <c r="AB608" s="229" t="s">
        <v>3986</v>
      </c>
      <c r="AC608" s="229" t="s">
        <v>3987</v>
      </c>
      <c r="AD608" s="229" t="s">
        <v>3988</v>
      </c>
    </row>
    <row r="609" spans="2:30" ht="81" customHeight="1">
      <c r="B609" s="218" t="str">
        <f>VLOOKUP(K609,[5]水準表DB!$E$8:$H$1510,4,FALSE)</f>
        <v>A</v>
      </c>
      <c r="C609" s="219" t="str">
        <f t="shared" si="72"/>
        <v>ガスタービンコージェネレーション</v>
      </c>
      <c r="D609" s="219" t="str">
        <f t="shared" si="73"/>
        <v>ガスタービンコージェネレーション60Hz、上記以外</v>
      </c>
      <c r="E609" s="219" t="str">
        <f t="shared" si="74"/>
        <v>ガスタービンコージェネレーション60Hz、上記以外発電出力</v>
      </c>
      <c r="F609" s="217" t="str">
        <f t="shared" si="75"/>
        <v>ガスタービンコージェネレーション60Hz、上記以外発電出力%総合効率</v>
      </c>
      <c r="G609" s="217" t="str">
        <f t="shared" si="76"/>
        <v>ガスタービンコージェネレーション60Hz、上記以外発電出力%総合効率標準規格による評価</v>
      </c>
      <c r="H609" s="217" t="str">
        <f t="shared" si="77"/>
        <v>ガスタービンコージェネレーション60Hz、上記以外発電出力%総合効率標準規格による評価JISB8121:2009</v>
      </c>
      <c r="I609" s="217" t="str">
        <f t="shared" si="78"/>
        <v>ガスタービンコージェネレーション60Hz、上記以外発電出力%総合効率標準規格による評価JISB8121:2009JISB8122:2009</v>
      </c>
      <c r="K609" s="160" t="s">
        <v>22003</v>
      </c>
      <c r="L609" s="227" t="s">
        <v>106</v>
      </c>
      <c r="M609" s="227" t="s">
        <v>109</v>
      </c>
      <c r="N609" s="227" t="s">
        <v>110</v>
      </c>
      <c r="O609" s="228" t="s">
        <v>22166</v>
      </c>
      <c r="P609" s="227" t="s">
        <v>3980</v>
      </c>
      <c r="Q609" s="229" t="s">
        <v>21935</v>
      </c>
      <c r="R609" s="222" t="s">
        <v>22373</v>
      </c>
      <c r="S609" s="230" t="s">
        <v>19496</v>
      </c>
      <c r="T609" s="224" t="s">
        <v>24</v>
      </c>
      <c r="U609" s="225" t="s">
        <v>19456</v>
      </c>
      <c r="V609" s="227" t="s">
        <v>3735</v>
      </c>
      <c r="W609" s="227" t="s">
        <v>3982</v>
      </c>
      <c r="X609" s="231" t="s">
        <v>1978</v>
      </c>
      <c r="Y609" s="227" t="s">
        <v>3983</v>
      </c>
      <c r="Z609" s="227" t="s">
        <v>3984</v>
      </c>
      <c r="AA609" s="227" t="s">
        <v>3985</v>
      </c>
      <c r="AB609" s="227" t="s">
        <v>3986</v>
      </c>
      <c r="AC609" s="227" t="s">
        <v>3987</v>
      </c>
      <c r="AD609" s="227" t="s">
        <v>3988</v>
      </c>
    </row>
    <row r="610" spans="2:30" ht="81" customHeight="1">
      <c r="B610" s="218" t="str">
        <f>VLOOKUP(K610,[5]水準表DB!$E$8:$H$1510,4,FALSE)</f>
        <v>A</v>
      </c>
      <c r="C610" s="219" t="str">
        <f t="shared" si="72"/>
        <v>ガスタービンコージェネレーション</v>
      </c>
      <c r="D610" s="219" t="str">
        <f t="shared" si="73"/>
        <v>ガスタービンコージェネレーション60Hz、上記以外</v>
      </c>
      <c r="E610" s="219" t="str">
        <f t="shared" si="74"/>
        <v>ガスタービンコージェネレーション60Hz、上記以外発電出力</v>
      </c>
      <c r="F610" s="217" t="str">
        <f t="shared" si="75"/>
        <v>ガスタービンコージェネレーション60Hz、上記以外発電出力%総合効率</v>
      </c>
      <c r="G610" s="217" t="str">
        <f t="shared" si="76"/>
        <v>ガスタービンコージェネレーション60Hz、上記以外発電出力%総合効率標準規格による評価</v>
      </c>
      <c r="H610" s="217" t="str">
        <f t="shared" si="77"/>
        <v>ガスタービンコージェネレーション60Hz、上記以外発電出力%総合効率標準規格による評価JISB8121:2009</v>
      </c>
      <c r="I610" s="217" t="str">
        <f t="shared" si="78"/>
        <v>ガスタービンコージェネレーション60Hz、上記以外発電出力%総合効率標準規格による評価JISB8121:2009JISB8122:2009</v>
      </c>
      <c r="K610" s="160" t="s">
        <v>22004</v>
      </c>
      <c r="L610" s="227" t="s">
        <v>106</v>
      </c>
      <c r="M610" s="227" t="s">
        <v>109</v>
      </c>
      <c r="N610" s="227" t="s">
        <v>110</v>
      </c>
      <c r="O610" s="228" t="s">
        <v>22166</v>
      </c>
      <c r="P610" s="227" t="s">
        <v>3980</v>
      </c>
      <c r="Q610" s="229" t="s">
        <v>21936</v>
      </c>
      <c r="R610" s="222" t="s">
        <v>22373</v>
      </c>
      <c r="S610" s="230" t="s">
        <v>19496</v>
      </c>
      <c r="T610" s="224" t="s">
        <v>24</v>
      </c>
      <c r="U610" s="225" t="s">
        <v>19456</v>
      </c>
      <c r="V610" s="227" t="s">
        <v>3735</v>
      </c>
      <c r="W610" s="227" t="s">
        <v>3982</v>
      </c>
      <c r="X610" s="231" t="s">
        <v>1978</v>
      </c>
      <c r="Y610" s="227" t="s">
        <v>3983</v>
      </c>
      <c r="Z610" s="227" t="s">
        <v>3984</v>
      </c>
      <c r="AA610" s="227" t="s">
        <v>3985</v>
      </c>
      <c r="AB610" s="227" t="s">
        <v>3986</v>
      </c>
      <c r="AC610" s="227" t="s">
        <v>3987</v>
      </c>
      <c r="AD610" s="227" t="s">
        <v>3988</v>
      </c>
    </row>
    <row r="611" spans="2:30" ht="81" customHeight="1">
      <c r="B611" s="218" t="str">
        <f>VLOOKUP(K611,[5]水準表DB!$E$8:$H$1510,4,FALSE)</f>
        <v>A</v>
      </c>
      <c r="C611" s="219" t="str">
        <f t="shared" si="72"/>
        <v>ガスタービンコージェネレーション</v>
      </c>
      <c r="D611" s="219" t="str">
        <f t="shared" si="73"/>
        <v>ガスタービンコージェネレーション60Hz、上記以外</v>
      </c>
      <c r="E611" s="219" t="str">
        <f t="shared" si="74"/>
        <v>ガスタービンコージェネレーション60Hz、上記以外発電出力</v>
      </c>
      <c r="F611" s="217" t="str">
        <f t="shared" si="75"/>
        <v>ガスタービンコージェネレーション60Hz、上記以外発電出力%総合効率</v>
      </c>
      <c r="G611" s="217" t="str">
        <f t="shared" si="76"/>
        <v>ガスタービンコージェネレーション60Hz、上記以外発電出力%総合効率標準規格による評価</v>
      </c>
      <c r="H611" s="217" t="str">
        <f t="shared" si="77"/>
        <v>ガスタービンコージェネレーション60Hz、上記以外発電出力%総合効率標準規格による評価JISB8121:2009</v>
      </c>
      <c r="I611" s="217" t="str">
        <f t="shared" si="78"/>
        <v>ガスタービンコージェネレーション60Hz、上記以外発電出力%総合効率標準規格による評価JISB8121:2009JISB8122:2009</v>
      </c>
      <c r="K611" s="160" t="s">
        <v>22005</v>
      </c>
      <c r="L611" s="227" t="s">
        <v>106</v>
      </c>
      <c r="M611" s="227" t="s">
        <v>109</v>
      </c>
      <c r="N611" s="227" t="s">
        <v>110</v>
      </c>
      <c r="O611" s="228" t="s">
        <v>22166</v>
      </c>
      <c r="P611" s="227" t="s">
        <v>3980</v>
      </c>
      <c r="Q611" s="229" t="s">
        <v>21937</v>
      </c>
      <c r="R611" s="222" t="s">
        <v>22373</v>
      </c>
      <c r="S611" s="230" t="s">
        <v>19496</v>
      </c>
      <c r="T611" s="224" t="s">
        <v>24</v>
      </c>
      <c r="U611" s="225" t="s">
        <v>19456</v>
      </c>
      <c r="V611" s="227" t="s">
        <v>3735</v>
      </c>
      <c r="W611" s="227" t="s">
        <v>3982</v>
      </c>
      <c r="X611" s="231" t="s">
        <v>1978</v>
      </c>
      <c r="Y611" s="227" t="s">
        <v>3983</v>
      </c>
      <c r="Z611" s="227" t="s">
        <v>3984</v>
      </c>
      <c r="AA611" s="227" t="s">
        <v>3985</v>
      </c>
      <c r="AB611" s="227" t="s">
        <v>3986</v>
      </c>
      <c r="AC611" s="227" t="s">
        <v>3987</v>
      </c>
      <c r="AD611" s="227" t="s">
        <v>3988</v>
      </c>
    </row>
    <row r="612" spans="2:30" ht="81" customHeight="1">
      <c r="B612" s="218" t="str">
        <f>VLOOKUP(K612,[5]水準表DB!$E$8:$H$1510,4,FALSE)</f>
        <v>A</v>
      </c>
      <c r="C612" s="219" t="str">
        <f t="shared" si="72"/>
        <v>ガスタービンコージェネレーション</v>
      </c>
      <c r="D612" s="219" t="str">
        <f t="shared" si="73"/>
        <v>ガスタービンコージェネレーション60Hz、上記以外</v>
      </c>
      <c r="E612" s="219" t="str">
        <f t="shared" si="74"/>
        <v>ガスタービンコージェネレーション60Hz、上記以外発電出力</v>
      </c>
      <c r="F612" s="217" t="str">
        <f t="shared" si="75"/>
        <v>ガスタービンコージェネレーション60Hz、上記以外発電出力%総合効率</v>
      </c>
      <c r="G612" s="217" t="str">
        <f t="shared" si="76"/>
        <v>ガスタービンコージェネレーション60Hz、上記以外発電出力%総合効率標準規格による評価</v>
      </c>
      <c r="H612" s="217" t="str">
        <f t="shared" si="77"/>
        <v>ガスタービンコージェネレーション60Hz、上記以外発電出力%総合効率標準規格による評価JISB8121:2009</v>
      </c>
      <c r="I612" s="217" t="str">
        <f t="shared" si="78"/>
        <v>ガスタービンコージェネレーション60Hz、上記以外発電出力%総合効率標準規格による評価JISB8121:2009JISB8122:2009</v>
      </c>
      <c r="K612" s="160" t="s">
        <v>22006</v>
      </c>
      <c r="L612" s="227" t="s">
        <v>106</v>
      </c>
      <c r="M612" s="227" t="s">
        <v>109</v>
      </c>
      <c r="N612" s="227" t="s">
        <v>110</v>
      </c>
      <c r="O612" s="228" t="s">
        <v>22166</v>
      </c>
      <c r="P612" s="227" t="s">
        <v>3980</v>
      </c>
      <c r="Q612" s="229" t="s">
        <v>21938</v>
      </c>
      <c r="R612" s="222" t="s">
        <v>22373</v>
      </c>
      <c r="S612" s="230" t="s">
        <v>19496</v>
      </c>
      <c r="T612" s="224" t="s">
        <v>24</v>
      </c>
      <c r="U612" s="225" t="s">
        <v>19456</v>
      </c>
      <c r="V612" s="227" t="s">
        <v>3735</v>
      </c>
      <c r="W612" s="227" t="s">
        <v>3982</v>
      </c>
      <c r="X612" s="231" t="s">
        <v>1978</v>
      </c>
      <c r="Y612" s="227" t="s">
        <v>3983</v>
      </c>
      <c r="Z612" s="227" t="s">
        <v>3984</v>
      </c>
      <c r="AA612" s="227" t="s">
        <v>3985</v>
      </c>
      <c r="AB612" s="227" t="s">
        <v>3986</v>
      </c>
      <c r="AC612" s="227" t="s">
        <v>3987</v>
      </c>
      <c r="AD612" s="227" t="s">
        <v>3988</v>
      </c>
    </row>
    <row r="613" spans="2:30" ht="66.75" customHeight="1">
      <c r="B613" s="218" t="str">
        <f>VLOOKUP(K613,[5]水準表DB!$E$8:$H$1510,4,FALSE)</f>
        <v>A</v>
      </c>
      <c r="C613" s="219" t="str">
        <f t="shared" si="72"/>
        <v>ガスタービンコージェネレーション</v>
      </c>
      <c r="D613" s="219" t="str">
        <f t="shared" si="73"/>
        <v>ガスタービンコージェネレーション60Hz</v>
      </c>
      <c r="E613" s="219" t="str">
        <f t="shared" si="74"/>
        <v>ガスタービンコージェネレーション60Hz発電出力</v>
      </c>
      <c r="F613" s="217" t="str">
        <f t="shared" si="75"/>
        <v>ガスタービンコージェネレーション60Hz発電出力%発電効率</v>
      </c>
      <c r="G613" s="217" t="str">
        <f t="shared" si="76"/>
        <v>ガスタービンコージェネレーション60Hz発電出力%発電効率標準規格による評価</v>
      </c>
      <c r="H613" s="217" t="str">
        <f t="shared" si="77"/>
        <v>ガスタービンコージェネレーション60Hz発電出力%発電効率標準規格による評価JISB8121:2009</v>
      </c>
      <c r="I613" s="217" t="str">
        <f t="shared" si="78"/>
        <v>ガスタービンコージェネレーション60Hz発電出力%発電効率標準規格による評価JISB8121:2009JISB8122:2009</v>
      </c>
      <c r="K613" s="160" t="s">
        <v>10957</v>
      </c>
      <c r="L613" s="227" t="s">
        <v>106</v>
      </c>
      <c r="M613" s="227" t="s">
        <v>109</v>
      </c>
      <c r="N613" s="227" t="s">
        <v>110</v>
      </c>
      <c r="O613" s="221" t="s">
        <v>4106</v>
      </c>
      <c r="P613" s="220" t="s">
        <v>3980</v>
      </c>
      <c r="Q613" s="220" t="s">
        <v>4213</v>
      </c>
      <c r="R613" s="222" t="s">
        <v>22373</v>
      </c>
      <c r="S613" s="223" t="s">
        <v>19496</v>
      </c>
      <c r="T613" s="240" t="s">
        <v>24</v>
      </c>
      <c r="U613" s="241" t="s">
        <v>19456</v>
      </c>
      <c r="V613" s="220" t="s">
        <v>3735</v>
      </c>
      <c r="W613" s="220" t="s">
        <v>4033</v>
      </c>
      <c r="X613" s="226" t="s">
        <v>1978</v>
      </c>
      <c r="Y613" s="220" t="s">
        <v>3983</v>
      </c>
      <c r="Z613" s="220" t="s">
        <v>3984</v>
      </c>
      <c r="AA613" s="220" t="s">
        <v>3985</v>
      </c>
      <c r="AB613" s="220" t="s">
        <v>3986</v>
      </c>
      <c r="AC613" s="220" t="s">
        <v>3987</v>
      </c>
      <c r="AD613" s="220" t="s">
        <v>3988</v>
      </c>
    </row>
    <row r="614" spans="2:30" ht="67.5" customHeight="1">
      <c r="B614" s="218" t="str">
        <f>VLOOKUP(K614,[5]水準表DB!$E$8:$H$1510,4,FALSE)</f>
        <v>A</v>
      </c>
      <c r="C614" s="219" t="str">
        <f t="shared" si="72"/>
        <v>ガスタービンコージェネレーション</v>
      </c>
      <c r="D614" s="219" t="str">
        <f t="shared" si="73"/>
        <v>ガスタービンコージェネレーション60Hz</v>
      </c>
      <c r="E614" s="219" t="str">
        <f t="shared" si="74"/>
        <v>ガスタービンコージェネレーション60Hz発電出力</v>
      </c>
      <c r="F614" s="217" t="str">
        <f t="shared" si="75"/>
        <v>ガスタービンコージェネレーション60Hz発電出力%発電効率</v>
      </c>
      <c r="G614" s="217" t="str">
        <f t="shared" si="76"/>
        <v>ガスタービンコージェネレーション60Hz発電出力%発電効率標準規格による評価</v>
      </c>
      <c r="H614" s="217" t="str">
        <f t="shared" si="77"/>
        <v>ガスタービンコージェネレーション60Hz発電出力%発電効率標準規格による評価JISB8121:2009</v>
      </c>
      <c r="I614" s="217" t="str">
        <f t="shared" si="78"/>
        <v>ガスタービンコージェネレーション60Hz発電出力%発電効率標準規格による評価JISB8121:2009JISB8122:2009</v>
      </c>
      <c r="K614" s="160" t="s">
        <v>10958</v>
      </c>
      <c r="L614" s="227" t="s">
        <v>106</v>
      </c>
      <c r="M614" s="227" t="s">
        <v>109</v>
      </c>
      <c r="N614" s="227" t="s">
        <v>110</v>
      </c>
      <c r="O614" s="228" t="s">
        <v>4106</v>
      </c>
      <c r="P614" s="227" t="s">
        <v>3980</v>
      </c>
      <c r="Q614" s="229" t="s">
        <v>4071</v>
      </c>
      <c r="R614" s="222" t="s">
        <v>22372</v>
      </c>
      <c r="S614" s="230" t="s">
        <v>19496</v>
      </c>
      <c r="T614" s="224">
        <v>27.7</v>
      </c>
      <c r="U614" s="225" t="s">
        <v>19456</v>
      </c>
      <c r="V614" s="227" t="s">
        <v>3735</v>
      </c>
      <c r="W614" s="227" t="s">
        <v>4033</v>
      </c>
      <c r="X614" s="231" t="s">
        <v>1978</v>
      </c>
      <c r="Y614" s="227" t="s">
        <v>3983</v>
      </c>
      <c r="Z614" s="227" t="s">
        <v>3984</v>
      </c>
      <c r="AA614" s="227" t="s">
        <v>3985</v>
      </c>
      <c r="AB614" s="227" t="s">
        <v>3986</v>
      </c>
      <c r="AC614" s="227" t="s">
        <v>3987</v>
      </c>
      <c r="AD614" s="227" t="s">
        <v>3988</v>
      </c>
    </row>
    <row r="615" spans="2:30" ht="67.5" customHeight="1">
      <c r="B615" s="218" t="str">
        <f>VLOOKUP(K615,[5]水準表DB!$E$8:$H$1510,4,FALSE)</f>
        <v>A</v>
      </c>
      <c r="C615" s="219" t="str">
        <f t="shared" si="72"/>
        <v>ガスタービンコージェネレーション</v>
      </c>
      <c r="D615" s="219" t="str">
        <f t="shared" si="73"/>
        <v>ガスタービンコージェネレーション60Hz</v>
      </c>
      <c r="E615" s="219" t="str">
        <f t="shared" si="74"/>
        <v>ガスタービンコージェネレーション60Hz発電出力</v>
      </c>
      <c r="F615" s="217" t="str">
        <f t="shared" si="75"/>
        <v>ガスタービンコージェネレーション60Hz発電出力%発電効率</v>
      </c>
      <c r="G615" s="217" t="str">
        <f t="shared" si="76"/>
        <v>ガスタービンコージェネレーション60Hz発電出力%発電効率標準規格による評価</v>
      </c>
      <c r="H615" s="217" t="str">
        <f t="shared" si="77"/>
        <v>ガスタービンコージェネレーション60Hz発電出力%発電効率標準規格による評価JISB8121:2009</v>
      </c>
      <c r="I615" s="217" t="str">
        <f t="shared" si="78"/>
        <v>ガスタービンコージェネレーション60Hz発電出力%発電効率標準規格による評価JISB8121:2009JISB8122:2009</v>
      </c>
      <c r="K615" s="160" t="s">
        <v>10959</v>
      </c>
      <c r="L615" s="227" t="s">
        <v>106</v>
      </c>
      <c r="M615" s="227" t="s">
        <v>109</v>
      </c>
      <c r="N615" s="227" t="s">
        <v>110</v>
      </c>
      <c r="O615" s="228" t="s">
        <v>4106</v>
      </c>
      <c r="P615" s="227" t="s">
        <v>3980</v>
      </c>
      <c r="Q615" s="229" t="s">
        <v>4076</v>
      </c>
      <c r="R615" s="252" t="s">
        <v>22318</v>
      </c>
      <c r="S615" s="230" t="s">
        <v>19496</v>
      </c>
      <c r="T615" s="224">
        <v>28.4</v>
      </c>
      <c r="U615" s="225" t="s">
        <v>19456</v>
      </c>
      <c r="V615" s="227" t="s">
        <v>3735</v>
      </c>
      <c r="W615" s="227" t="s">
        <v>4033</v>
      </c>
      <c r="X615" s="231" t="s">
        <v>1978</v>
      </c>
      <c r="Y615" s="227" t="s">
        <v>3983</v>
      </c>
      <c r="Z615" s="227" t="s">
        <v>3984</v>
      </c>
      <c r="AA615" s="227" t="s">
        <v>3985</v>
      </c>
      <c r="AB615" s="227" t="s">
        <v>3986</v>
      </c>
      <c r="AC615" s="227" t="s">
        <v>3987</v>
      </c>
      <c r="AD615" s="227" t="s">
        <v>3988</v>
      </c>
    </row>
    <row r="616" spans="2:30" ht="135" customHeight="1">
      <c r="B616" s="218" t="str">
        <f>VLOOKUP(K616,[5]水準表DB!$E$8:$H$1510,4,FALSE)</f>
        <v>A</v>
      </c>
      <c r="C616" s="219" t="str">
        <f t="shared" si="72"/>
        <v>ガスタービンコージェネレーション</v>
      </c>
      <c r="D616" s="219" t="str">
        <f t="shared" si="73"/>
        <v>ガスタービンコージェネレーション60Hz、水・蒸気噴射方式</v>
      </c>
      <c r="E616" s="219" t="str">
        <f t="shared" si="74"/>
        <v>ガスタービンコージェネレーション60Hz、水・蒸気噴射方式発電出力</v>
      </c>
      <c r="F616" s="217" t="str">
        <f t="shared" si="75"/>
        <v>ガスタービンコージェネレーション60Hz、水・蒸気噴射方式発電出力%発電効率</v>
      </c>
      <c r="G616" s="217" t="str">
        <f t="shared" si="76"/>
        <v>ガスタービンコージェネレーション60Hz、水・蒸気噴射方式発電出力%発電効率標準規格による評価</v>
      </c>
      <c r="H616" s="217" t="str">
        <f t="shared" si="77"/>
        <v>ガスタービンコージェネレーション60Hz、水・蒸気噴射方式発電出力%発電効率標準規格による評価JISB8121:2009</v>
      </c>
      <c r="I616" s="217" t="str">
        <f t="shared" si="78"/>
        <v>ガスタービンコージェネレーション60Hz、水・蒸気噴射方式発電出力%発電効率標準規格による評価JISB8121:2009JISB8122:2009</v>
      </c>
      <c r="K616" s="160" t="s">
        <v>22007</v>
      </c>
      <c r="L616" s="227" t="s">
        <v>106</v>
      </c>
      <c r="M616" s="227" t="s">
        <v>109</v>
      </c>
      <c r="N616" s="227" t="s">
        <v>110</v>
      </c>
      <c r="O616" s="221" t="s">
        <v>21939</v>
      </c>
      <c r="P616" s="220" t="s">
        <v>3980</v>
      </c>
      <c r="Q616" s="220" t="s">
        <v>21934</v>
      </c>
      <c r="R616" s="222" t="s">
        <v>22318</v>
      </c>
      <c r="S616" s="223" t="s">
        <v>19496</v>
      </c>
      <c r="T616" s="243">
        <v>27.2</v>
      </c>
      <c r="U616" s="241" t="s">
        <v>19456</v>
      </c>
      <c r="V616" s="220" t="s">
        <v>3735</v>
      </c>
      <c r="W616" s="220" t="s">
        <v>4033</v>
      </c>
      <c r="X616" s="226" t="s">
        <v>1978</v>
      </c>
      <c r="Y616" s="220" t="s">
        <v>3983</v>
      </c>
      <c r="Z616" s="220" t="s">
        <v>3984</v>
      </c>
      <c r="AA616" s="220" t="s">
        <v>3985</v>
      </c>
      <c r="AB616" s="220" t="s">
        <v>3986</v>
      </c>
      <c r="AC616" s="220" t="s">
        <v>3987</v>
      </c>
      <c r="AD616" s="220" t="s">
        <v>3988</v>
      </c>
    </row>
    <row r="617" spans="2:30" ht="63.6" customHeight="1">
      <c r="B617" s="218" t="str">
        <f>VLOOKUP(K617,[5]水準表DB!$E$8:$H$1510,4,FALSE)</f>
        <v>A</v>
      </c>
      <c r="C617" s="219" t="str">
        <f t="shared" si="72"/>
        <v>ガスタービンコージェネレーション</v>
      </c>
      <c r="D617" s="219" t="str">
        <f t="shared" si="73"/>
        <v>ガスタービンコージェネレーション60Hz、水・蒸気噴射方式</v>
      </c>
      <c r="E617" s="219" t="str">
        <f t="shared" si="74"/>
        <v>ガスタービンコージェネレーション60Hz、水・蒸気噴射方式発電出力</v>
      </c>
      <c r="F617" s="217" t="str">
        <f t="shared" si="75"/>
        <v>ガスタービンコージェネレーション60Hz、水・蒸気噴射方式発電出力%発電効率</v>
      </c>
      <c r="G617" s="217" t="str">
        <f t="shared" si="76"/>
        <v>ガスタービンコージェネレーション60Hz、水・蒸気噴射方式発電出力%発電効率標準規格による評価</v>
      </c>
      <c r="H617" s="217" t="str">
        <f t="shared" si="77"/>
        <v>ガスタービンコージェネレーション60Hz、水・蒸気噴射方式発電出力%発電効率標準規格による評価JISB8121:2009</v>
      </c>
      <c r="I617" s="217" t="str">
        <f t="shared" si="78"/>
        <v>ガスタービンコージェネレーション60Hz、水・蒸気噴射方式発電出力%発電効率標準規格による評価JISB8121:2009JISB8122:2009</v>
      </c>
      <c r="K617" s="160" t="s">
        <v>22008</v>
      </c>
      <c r="L617" s="227" t="s">
        <v>106</v>
      </c>
      <c r="M617" s="227" t="s">
        <v>109</v>
      </c>
      <c r="N617" s="227" t="s">
        <v>110</v>
      </c>
      <c r="O617" s="228" t="s">
        <v>21939</v>
      </c>
      <c r="P617" s="227" t="s">
        <v>3980</v>
      </c>
      <c r="Q617" s="229" t="s">
        <v>21935</v>
      </c>
      <c r="R617" s="222" t="s">
        <v>22318</v>
      </c>
      <c r="S617" s="222" t="s">
        <v>19496</v>
      </c>
      <c r="T617" s="257">
        <v>29.2</v>
      </c>
      <c r="U617" s="225" t="s">
        <v>19456</v>
      </c>
      <c r="V617" s="227" t="s">
        <v>3735</v>
      </c>
      <c r="W617" s="227" t="s">
        <v>4033</v>
      </c>
      <c r="X617" s="231" t="s">
        <v>1978</v>
      </c>
      <c r="Y617" s="227" t="s">
        <v>3983</v>
      </c>
      <c r="Z617" s="227" t="s">
        <v>3984</v>
      </c>
      <c r="AA617" s="227" t="s">
        <v>3985</v>
      </c>
      <c r="AB617" s="227" t="s">
        <v>3986</v>
      </c>
      <c r="AC617" s="227" t="s">
        <v>3987</v>
      </c>
      <c r="AD617" s="227" t="s">
        <v>3988</v>
      </c>
    </row>
    <row r="618" spans="2:30" ht="67.5" customHeight="1">
      <c r="B618" s="218" t="str">
        <f>VLOOKUP(K618,[5]水準表DB!$E$8:$H$1510,4,FALSE)</f>
        <v>A</v>
      </c>
      <c r="C618" s="219" t="str">
        <f t="shared" si="72"/>
        <v>ガスタービンコージェネレーション</v>
      </c>
      <c r="D618" s="219" t="str">
        <f t="shared" si="73"/>
        <v>ガスタービンコージェネレーション60Hz、水・蒸気噴射方式</v>
      </c>
      <c r="E618" s="219" t="str">
        <f t="shared" si="74"/>
        <v>ガスタービンコージェネレーション60Hz、水・蒸気噴射方式発電出力</v>
      </c>
      <c r="F618" s="217" t="str">
        <f t="shared" si="75"/>
        <v>ガスタービンコージェネレーション60Hz、水・蒸気噴射方式発電出力%発電効率</v>
      </c>
      <c r="G618" s="217" t="str">
        <f t="shared" si="76"/>
        <v>ガスタービンコージェネレーション60Hz、水・蒸気噴射方式発電出力%発電効率標準規格による評価</v>
      </c>
      <c r="H618" s="217" t="str">
        <f t="shared" si="77"/>
        <v>ガスタービンコージェネレーション60Hz、水・蒸気噴射方式発電出力%発電効率標準規格による評価JISB8121:2009</v>
      </c>
      <c r="I618" s="217" t="str">
        <f t="shared" si="78"/>
        <v>ガスタービンコージェネレーション60Hz、水・蒸気噴射方式発電出力%発電効率標準規格による評価JISB8121:2009JISB8122:2009</v>
      </c>
      <c r="K618" s="160" t="s">
        <v>22009</v>
      </c>
      <c r="L618" s="233" t="s">
        <v>106</v>
      </c>
      <c r="M618" s="233" t="s">
        <v>109</v>
      </c>
      <c r="N618" s="233" t="s">
        <v>110</v>
      </c>
      <c r="O618" s="232" t="s">
        <v>21939</v>
      </c>
      <c r="P618" s="233" t="s">
        <v>3980</v>
      </c>
      <c r="Q618" s="244" t="s">
        <v>21936</v>
      </c>
      <c r="R618" s="252" t="s">
        <v>22372</v>
      </c>
      <c r="S618" s="252" t="s">
        <v>19496</v>
      </c>
      <c r="T618" s="286">
        <v>34.299999999999997</v>
      </c>
      <c r="U618" s="246" t="s">
        <v>19456</v>
      </c>
      <c r="V618" s="233" t="s">
        <v>3735</v>
      </c>
      <c r="W618" s="233" t="s">
        <v>4033</v>
      </c>
      <c r="X618" s="236" t="s">
        <v>1978</v>
      </c>
      <c r="Y618" s="233" t="s">
        <v>3983</v>
      </c>
      <c r="Z618" s="233" t="s">
        <v>3984</v>
      </c>
      <c r="AA618" s="233" t="s">
        <v>3985</v>
      </c>
      <c r="AB618" s="233" t="s">
        <v>3986</v>
      </c>
      <c r="AC618" s="233" t="s">
        <v>3987</v>
      </c>
      <c r="AD618" s="233" t="s">
        <v>3988</v>
      </c>
    </row>
    <row r="619" spans="2:30" ht="108" customHeight="1">
      <c r="B619" s="218" t="str">
        <f>VLOOKUP(K619,[5]水準表DB!$E$8:$H$1510,4,FALSE)</f>
        <v>A</v>
      </c>
      <c r="C619" s="219" t="str">
        <f t="shared" si="72"/>
        <v>ガスタービンコージェネレーション</v>
      </c>
      <c r="D619" s="219" t="str">
        <f t="shared" si="73"/>
        <v>ガスタービンコージェネレーション60Hz、水・蒸気噴射方式</v>
      </c>
      <c r="E619" s="219" t="str">
        <f t="shared" si="74"/>
        <v>ガスタービンコージェネレーション60Hz、水・蒸気噴射方式発電出力</v>
      </c>
      <c r="F619" s="217" t="str">
        <f t="shared" si="75"/>
        <v>ガスタービンコージェネレーション60Hz、水・蒸気噴射方式発電出力%発電効率</v>
      </c>
      <c r="G619" s="217" t="str">
        <f t="shared" si="76"/>
        <v>ガスタービンコージェネレーション60Hz、水・蒸気噴射方式発電出力%発電効率標準規格による評価</v>
      </c>
      <c r="H619" s="217" t="str">
        <f t="shared" si="77"/>
        <v>ガスタービンコージェネレーション60Hz、水・蒸気噴射方式発電出力%発電効率標準規格による評価JISB8121:2009</v>
      </c>
      <c r="I619" s="217" t="str">
        <f t="shared" si="78"/>
        <v>ガスタービンコージェネレーション60Hz、水・蒸気噴射方式発電出力%発電効率標準規格による評価JISB8121:2009JISB8122:2009</v>
      </c>
      <c r="K619" s="163" t="s">
        <v>22010</v>
      </c>
      <c r="L619" s="229" t="s">
        <v>106</v>
      </c>
      <c r="M619" s="220" t="s">
        <v>109</v>
      </c>
      <c r="N619" s="220" t="s">
        <v>110</v>
      </c>
      <c r="O619" s="221" t="s">
        <v>21939</v>
      </c>
      <c r="P619" s="229" t="s">
        <v>3980</v>
      </c>
      <c r="Q619" s="220" t="s">
        <v>21937</v>
      </c>
      <c r="R619" s="239" t="s">
        <v>22372</v>
      </c>
      <c r="S619" s="230" t="s">
        <v>19496</v>
      </c>
      <c r="T619" s="224">
        <v>34.799999999999997</v>
      </c>
      <c r="U619" s="225" t="s">
        <v>19456</v>
      </c>
      <c r="V619" s="229" t="s">
        <v>3735</v>
      </c>
      <c r="W619" s="229" t="s">
        <v>4033</v>
      </c>
      <c r="X619" s="220" t="s">
        <v>1978</v>
      </c>
      <c r="Y619" s="220" t="s">
        <v>3983</v>
      </c>
      <c r="Z619" s="220" t="s">
        <v>3984</v>
      </c>
      <c r="AA619" s="229" t="s">
        <v>3985</v>
      </c>
      <c r="AB619" s="229" t="s">
        <v>3986</v>
      </c>
      <c r="AC619" s="229" t="s">
        <v>3987</v>
      </c>
      <c r="AD619" s="229" t="s">
        <v>3988</v>
      </c>
    </row>
    <row r="620" spans="2:30" ht="67.5" customHeight="1">
      <c r="B620" s="218" t="str">
        <f>VLOOKUP(K620,[5]水準表DB!$E$8:$H$1510,4,FALSE)</f>
        <v>A</v>
      </c>
      <c r="C620" s="219" t="str">
        <f t="shared" si="72"/>
        <v>ガスタービンコージェネレーション</v>
      </c>
      <c r="D620" s="219" t="str">
        <f t="shared" si="73"/>
        <v>ガスタービンコージェネレーション60Hz、水・蒸気噴射方式</v>
      </c>
      <c r="E620" s="219" t="str">
        <f t="shared" si="74"/>
        <v>ガスタービンコージェネレーション60Hz、水・蒸気噴射方式発電出力</v>
      </c>
      <c r="F620" s="217" t="str">
        <f t="shared" si="75"/>
        <v>ガスタービンコージェネレーション60Hz、水・蒸気噴射方式発電出力%発電効率</v>
      </c>
      <c r="G620" s="217" t="str">
        <f t="shared" si="76"/>
        <v>ガスタービンコージェネレーション60Hz、水・蒸気噴射方式発電出力%発電効率標準規格による評価</v>
      </c>
      <c r="H620" s="217" t="str">
        <f t="shared" si="77"/>
        <v>ガスタービンコージェネレーション60Hz、水・蒸気噴射方式発電出力%発電効率標準規格による評価JISB8121:2009</v>
      </c>
      <c r="I620" s="217" t="str">
        <f t="shared" si="78"/>
        <v>ガスタービンコージェネレーション60Hz、水・蒸気噴射方式発電出力%発電効率標準規格による評価JISB8121:2009JISB8122:2009</v>
      </c>
      <c r="K620" s="160" t="s">
        <v>22011</v>
      </c>
      <c r="L620" s="227" t="s">
        <v>106</v>
      </c>
      <c r="M620" s="227" t="s">
        <v>109</v>
      </c>
      <c r="N620" s="227" t="s">
        <v>110</v>
      </c>
      <c r="O620" s="228" t="s">
        <v>21939</v>
      </c>
      <c r="P620" s="227" t="s">
        <v>3980</v>
      </c>
      <c r="Q620" s="229" t="s">
        <v>21938</v>
      </c>
      <c r="R620" s="252" t="s">
        <v>22373</v>
      </c>
      <c r="S620" s="230" t="s">
        <v>19496</v>
      </c>
      <c r="T620" s="224" t="s">
        <v>24</v>
      </c>
      <c r="U620" s="225" t="s">
        <v>19456</v>
      </c>
      <c r="V620" s="227" t="s">
        <v>3735</v>
      </c>
      <c r="W620" s="227" t="s">
        <v>4033</v>
      </c>
      <c r="X620" s="231" t="s">
        <v>1978</v>
      </c>
      <c r="Y620" s="227" t="s">
        <v>3983</v>
      </c>
      <c r="Z620" s="227" t="s">
        <v>3984</v>
      </c>
      <c r="AA620" s="227" t="s">
        <v>3985</v>
      </c>
      <c r="AB620" s="227" t="s">
        <v>3986</v>
      </c>
      <c r="AC620" s="227" t="s">
        <v>3987</v>
      </c>
      <c r="AD620" s="227" t="s">
        <v>3988</v>
      </c>
    </row>
    <row r="621" spans="2:30" ht="88.5" customHeight="1">
      <c r="B621" s="218" t="str">
        <f>VLOOKUP(K621,[5]水準表DB!$E$8:$H$1510,4,FALSE)</f>
        <v>A</v>
      </c>
      <c r="C621" s="219" t="str">
        <f t="shared" ref="C621:C684" si="79">M621</f>
        <v>ガスタービンコージェネレーション</v>
      </c>
      <c r="D621" s="219" t="str">
        <f t="shared" ref="D621:D684" si="80">M621&amp;O621</f>
        <v>ガスタービンコージェネレーション60Hz、希薄予混合燃焼方式</v>
      </c>
      <c r="E621" s="219" t="str">
        <f t="shared" ref="E621:E684" si="81">D621&amp;P621</f>
        <v>ガスタービンコージェネレーション60Hz、希薄予混合燃焼方式発電出力</v>
      </c>
      <c r="F621" s="217" t="str">
        <f t="shared" si="75"/>
        <v>ガスタービンコージェネレーション60Hz、希薄予混合燃焼方式発電出力%発電効率</v>
      </c>
      <c r="G621" s="217" t="str">
        <f t="shared" si="76"/>
        <v>ガスタービンコージェネレーション60Hz、希薄予混合燃焼方式発電出力%発電効率標準規格による評価</v>
      </c>
      <c r="H621" s="217" t="str">
        <f t="shared" si="77"/>
        <v>ガスタービンコージェネレーション60Hz、希薄予混合燃焼方式発電出力%発電効率標準規格による評価JISB8121:2009</v>
      </c>
      <c r="I621" s="217" t="str">
        <f t="shared" si="78"/>
        <v>ガスタービンコージェネレーション60Hz、希薄予混合燃焼方式発電出力%発電効率標準規格による評価JISB8121:2009JISB8122:2009</v>
      </c>
      <c r="K621" s="160" t="s">
        <v>22012</v>
      </c>
      <c r="L621" s="227" t="s">
        <v>106</v>
      </c>
      <c r="M621" s="227" t="s">
        <v>109</v>
      </c>
      <c r="N621" s="227" t="s">
        <v>110</v>
      </c>
      <c r="O621" s="221" t="s">
        <v>22292</v>
      </c>
      <c r="P621" s="220" t="s">
        <v>3980</v>
      </c>
      <c r="Q621" s="220" t="s">
        <v>21934</v>
      </c>
      <c r="R621" s="239" t="s">
        <v>22372</v>
      </c>
      <c r="S621" s="223" t="s">
        <v>19496</v>
      </c>
      <c r="T621" s="243">
        <v>32.299999999999997</v>
      </c>
      <c r="U621" s="241" t="s">
        <v>19456</v>
      </c>
      <c r="V621" s="220" t="s">
        <v>3735</v>
      </c>
      <c r="W621" s="220" t="s">
        <v>4033</v>
      </c>
      <c r="X621" s="226" t="s">
        <v>1978</v>
      </c>
      <c r="Y621" s="220" t="s">
        <v>3983</v>
      </c>
      <c r="Z621" s="220" t="s">
        <v>3984</v>
      </c>
      <c r="AA621" s="220" t="s">
        <v>3985</v>
      </c>
      <c r="AB621" s="220" t="s">
        <v>3986</v>
      </c>
      <c r="AC621" s="220" t="s">
        <v>3987</v>
      </c>
      <c r="AD621" s="220" t="s">
        <v>3988</v>
      </c>
    </row>
    <row r="622" spans="2:30" ht="88.5" customHeight="1">
      <c r="B622" s="218" t="str">
        <f>VLOOKUP(K622,[5]水準表DB!$E$8:$H$1510,4,FALSE)</f>
        <v>A</v>
      </c>
      <c r="C622" s="219" t="str">
        <f t="shared" si="79"/>
        <v>ガスタービンコージェネレーション</v>
      </c>
      <c r="D622" s="219" t="str">
        <f t="shared" si="80"/>
        <v>ガスタービンコージェネレーション60Hz、希薄予混合燃焼方式</v>
      </c>
      <c r="E622" s="219" t="str">
        <f t="shared" si="81"/>
        <v>ガスタービンコージェネレーション60Hz、希薄予混合燃焼方式発電出力</v>
      </c>
      <c r="F622" s="217" t="str">
        <f t="shared" si="75"/>
        <v>ガスタービンコージェネレーション60Hz、希薄予混合燃焼方式発電出力%発電効率</v>
      </c>
      <c r="G622" s="217" t="str">
        <f t="shared" si="76"/>
        <v>ガスタービンコージェネレーション60Hz、希薄予混合燃焼方式発電出力%発電効率標準規格による評価</v>
      </c>
      <c r="H622" s="217" t="str">
        <f t="shared" si="77"/>
        <v>ガスタービンコージェネレーション60Hz、希薄予混合燃焼方式発電出力%発電効率標準規格による評価JISB8121:2009</v>
      </c>
      <c r="I622" s="217" t="str">
        <f t="shared" si="78"/>
        <v>ガスタービンコージェネレーション60Hz、希薄予混合燃焼方式発電出力%発電効率標準規格による評価JISB8121:2009JISB8122:2009</v>
      </c>
      <c r="K622" s="160" t="s">
        <v>22013</v>
      </c>
      <c r="L622" s="227" t="s">
        <v>106</v>
      </c>
      <c r="M622" s="227" t="s">
        <v>109</v>
      </c>
      <c r="N622" s="227" t="s">
        <v>110</v>
      </c>
      <c r="O622" s="228" t="s">
        <v>22292</v>
      </c>
      <c r="P622" s="227" t="s">
        <v>3980</v>
      </c>
      <c r="Q622" s="229" t="s">
        <v>21935</v>
      </c>
      <c r="R622" s="222" t="s">
        <v>22318</v>
      </c>
      <c r="S622" s="230" t="s">
        <v>19496</v>
      </c>
      <c r="T622" s="224">
        <v>32.4</v>
      </c>
      <c r="U622" s="225" t="s">
        <v>19456</v>
      </c>
      <c r="V622" s="227" t="s">
        <v>3735</v>
      </c>
      <c r="W622" s="227" t="s">
        <v>4033</v>
      </c>
      <c r="X622" s="231" t="s">
        <v>1978</v>
      </c>
      <c r="Y622" s="227" t="s">
        <v>3983</v>
      </c>
      <c r="Z622" s="227" t="s">
        <v>3984</v>
      </c>
      <c r="AA622" s="227" t="s">
        <v>3985</v>
      </c>
      <c r="AB622" s="227" t="s">
        <v>3986</v>
      </c>
      <c r="AC622" s="227" t="s">
        <v>3987</v>
      </c>
      <c r="AD622" s="227" t="s">
        <v>3988</v>
      </c>
    </row>
    <row r="623" spans="2:30" ht="88.5" customHeight="1">
      <c r="B623" s="218" t="str">
        <f>VLOOKUP(K623,[5]水準表DB!$E$8:$H$1510,4,FALSE)</f>
        <v>A</v>
      </c>
      <c r="C623" s="219" t="str">
        <f t="shared" si="79"/>
        <v>ガスタービンコージェネレーション</v>
      </c>
      <c r="D623" s="219" t="str">
        <f t="shared" si="80"/>
        <v>ガスタービンコージェネレーション60Hz、希薄予混合燃焼方式</v>
      </c>
      <c r="E623" s="219" t="str">
        <f t="shared" si="81"/>
        <v>ガスタービンコージェネレーション60Hz、希薄予混合燃焼方式発電出力</v>
      </c>
      <c r="F623" s="217" t="str">
        <f t="shared" si="75"/>
        <v>ガスタービンコージェネレーション60Hz、希薄予混合燃焼方式発電出力%発電効率</v>
      </c>
      <c r="G623" s="217" t="str">
        <f t="shared" si="76"/>
        <v>ガスタービンコージェネレーション60Hz、希薄予混合燃焼方式発電出力%発電効率標準規格による評価</v>
      </c>
      <c r="H623" s="217" t="str">
        <f t="shared" si="77"/>
        <v>ガスタービンコージェネレーション60Hz、希薄予混合燃焼方式発電出力%発電効率標準規格による評価JISB8121:2009</v>
      </c>
      <c r="I623" s="217" t="str">
        <f t="shared" si="78"/>
        <v>ガスタービンコージェネレーション60Hz、希薄予混合燃焼方式発電出力%発電効率標準規格による評価JISB8121:2009JISB8122:2009</v>
      </c>
      <c r="K623" s="160" t="s">
        <v>22014</v>
      </c>
      <c r="L623" s="227" t="s">
        <v>106</v>
      </c>
      <c r="M623" s="227" t="s">
        <v>109</v>
      </c>
      <c r="N623" s="227" t="s">
        <v>110</v>
      </c>
      <c r="O623" s="228" t="s">
        <v>22292</v>
      </c>
      <c r="P623" s="227" t="s">
        <v>3980</v>
      </c>
      <c r="Q623" s="229" t="s">
        <v>21936</v>
      </c>
      <c r="R623" s="222" t="s">
        <v>22372</v>
      </c>
      <c r="S623" s="230" t="s">
        <v>19496</v>
      </c>
      <c r="T623" s="224">
        <v>33.700000000000003</v>
      </c>
      <c r="U623" s="225" t="s">
        <v>19456</v>
      </c>
      <c r="V623" s="227" t="s">
        <v>3735</v>
      </c>
      <c r="W623" s="227" t="s">
        <v>4033</v>
      </c>
      <c r="X623" s="231" t="s">
        <v>1978</v>
      </c>
      <c r="Y623" s="227" t="s">
        <v>3983</v>
      </c>
      <c r="Z623" s="227" t="s">
        <v>3984</v>
      </c>
      <c r="AA623" s="227" t="s">
        <v>3985</v>
      </c>
      <c r="AB623" s="227" t="s">
        <v>3986</v>
      </c>
      <c r="AC623" s="227" t="s">
        <v>3987</v>
      </c>
      <c r="AD623" s="227" t="s">
        <v>3988</v>
      </c>
    </row>
    <row r="624" spans="2:30" ht="88.5" customHeight="1">
      <c r="B624" s="218" t="str">
        <f>VLOOKUP(K624,[5]水準表DB!$E$8:$H$1510,4,FALSE)</f>
        <v>A</v>
      </c>
      <c r="C624" s="219" t="str">
        <f t="shared" si="79"/>
        <v>ガスタービンコージェネレーション</v>
      </c>
      <c r="D624" s="219" t="str">
        <f t="shared" si="80"/>
        <v>ガスタービンコージェネレーション60Hz、希薄予混合燃焼方式</v>
      </c>
      <c r="E624" s="219" t="str">
        <f t="shared" si="81"/>
        <v>ガスタービンコージェネレーション60Hz、希薄予混合燃焼方式発電出力</v>
      </c>
      <c r="F624" s="217" t="str">
        <f t="shared" si="75"/>
        <v>ガスタービンコージェネレーション60Hz、希薄予混合燃焼方式発電出力%発電効率</v>
      </c>
      <c r="G624" s="217" t="str">
        <f t="shared" si="76"/>
        <v>ガスタービンコージェネレーション60Hz、希薄予混合燃焼方式発電出力%発電効率標準規格による評価</v>
      </c>
      <c r="H624" s="217" t="str">
        <f t="shared" si="77"/>
        <v>ガスタービンコージェネレーション60Hz、希薄予混合燃焼方式発電出力%発電効率標準規格による評価JISB8121:2009</v>
      </c>
      <c r="I624" s="217" t="str">
        <f t="shared" si="78"/>
        <v>ガスタービンコージェネレーション60Hz、希薄予混合燃焼方式発電出力%発電効率標準規格による評価JISB8121:2009JISB8122:2009</v>
      </c>
      <c r="K624" s="160" t="s">
        <v>22015</v>
      </c>
      <c r="L624" s="227" t="s">
        <v>106</v>
      </c>
      <c r="M624" s="227" t="s">
        <v>109</v>
      </c>
      <c r="N624" s="227" t="s">
        <v>110</v>
      </c>
      <c r="O624" s="228" t="s">
        <v>22292</v>
      </c>
      <c r="P624" s="227" t="s">
        <v>3980</v>
      </c>
      <c r="Q624" s="229" t="s">
        <v>21937</v>
      </c>
      <c r="R624" s="222" t="s">
        <v>22372</v>
      </c>
      <c r="S624" s="230" t="s">
        <v>19496</v>
      </c>
      <c r="T624" s="224">
        <v>39.4</v>
      </c>
      <c r="U624" s="225" t="s">
        <v>19456</v>
      </c>
      <c r="V624" s="227" t="s">
        <v>3735</v>
      </c>
      <c r="W624" s="227" t="s">
        <v>4033</v>
      </c>
      <c r="X624" s="231" t="s">
        <v>1978</v>
      </c>
      <c r="Y624" s="227" t="s">
        <v>3983</v>
      </c>
      <c r="Z624" s="227" t="s">
        <v>3984</v>
      </c>
      <c r="AA624" s="227" t="s">
        <v>3985</v>
      </c>
      <c r="AB624" s="227" t="s">
        <v>3986</v>
      </c>
      <c r="AC624" s="227" t="s">
        <v>3987</v>
      </c>
      <c r="AD624" s="227" t="s">
        <v>3988</v>
      </c>
    </row>
    <row r="625" spans="2:30" ht="88.5" customHeight="1">
      <c r="B625" s="218" t="str">
        <f>VLOOKUP(K625,[5]水準表DB!$E$8:$H$1510,4,FALSE)</f>
        <v>A</v>
      </c>
      <c r="C625" s="219" t="str">
        <f t="shared" si="79"/>
        <v>ガスタービンコージェネレーション</v>
      </c>
      <c r="D625" s="219" t="str">
        <f t="shared" si="80"/>
        <v>ガスタービンコージェネレーション60Hz、希薄予混合燃焼方式</v>
      </c>
      <c r="E625" s="219" t="str">
        <f t="shared" si="81"/>
        <v>ガスタービンコージェネレーション60Hz、希薄予混合燃焼方式発電出力</v>
      </c>
      <c r="F625" s="217" t="str">
        <f t="shared" si="75"/>
        <v>ガスタービンコージェネレーション60Hz、希薄予混合燃焼方式発電出力%発電効率</v>
      </c>
      <c r="G625" s="217" t="str">
        <f t="shared" si="76"/>
        <v>ガスタービンコージェネレーション60Hz、希薄予混合燃焼方式発電出力%発電効率標準規格による評価</v>
      </c>
      <c r="H625" s="217" t="str">
        <f t="shared" si="77"/>
        <v>ガスタービンコージェネレーション60Hz、希薄予混合燃焼方式発電出力%発電効率標準規格による評価JISB8121:2009</v>
      </c>
      <c r="I625" s="217" t="str">
        <f t="shared" si="78"/>
        <v>ガスタービンコージェネレーション60Hz、希薄予混合燃焼方式発電出力%発電効率標準規格による評価JISB8121:2009JISB8122:2009</v>
      </c>
      <c r="K625" s="160" t="s">
        <v>22016</v>
      </c>
      <c r="L625" s="227" t="s">
        <v>106</v>
      </c>
      <c r="M625" s="227" t="s">
        <v>109</v>
      </c>
      <c r="N625" s="227" t="s">
        <v>110</v>
      </c>
      <c r="O625" s="228" t="s">
        <v>22292</v>
      </c>
      <c r="P625" s="227" t="s">
        <v>3980</v>
      </c>
      <c r="Q625" s="229" t="s">
        <v>21938</v>
      </c>
      <c r="R625" s="252" t="s">
        <v>22373</v>
      </c>
      <c r="S625" s="230" t="s">
        <v>19496</v>
      </c>
      <c r="T625" s="224" t="s">
        <v>24</v>
      </c>
      <c r="U625" s="225" t="s">
        <v>19456</v>
      </c>
      <c r="V625" s="227" t="s">
        <v>3735</v>
      </c>
      <c r="W625" s="227" t="s">
        <v>4033</v>
      </c>
      <c r="X625" s="231" t="s">
        <v>1978</v>
      </c>
      <c r="Y625" s="227" t="s">
        <v>3983</v>
      </c>
      <c r="Z625" s="227" t="s">
        <v>3984</v>
      </c>
      <c r="AA625" s="227" t="s">
        <v>3985</v>
      </c>
      <c r="AB625" s="227" t="s">
        <v>3986</v>
      </c>
      <c r="AC625" s="227" t="s">
        <v>3987</v>
      </c>
      <c r="AD625" s="227" t="s">
        <v>3988</v>
      </c>
    </row>
    <row r="626" spans="2:30" ht="78.75" customHeight="1">
      <c r="B626" s="218" t="str">
        <f>VLOOKUP(K626,[5]水準表DB!$E$8:$H$1510,4,FALSE)</f>
        <v>A</v>
      </c>
      <c r="C626" s="219" t="str">
        <f t="shared" si="79"/>
        <v>ガスタービンコージェネレーション</v>
      </c>
      <c r="D626" s="219" t="str">
        <f t="shared" si="80"/>
        <v>ガスタービンコージェネレーション60Hz、上記以外</v>
      </c>
      <c r="E626" s="219" t="str">
        <f t="shared" si="81"/>
        <v>ガスタービンコージェネレーション60Hz、上記以外発電出力</v>
      </c>
      <c r="F626" s="217" t="str">
        <f t="shared" si="75"/>
        <v>ガスタービンコージェネレーション60Hz、上記以外発電出力%発電効率</v>
      </c>
      <c r="G626" s="217" t="str">
        <f t="shared" si="76"/>
        <v>ガスタービンコージェネレーション60Hz、上記以外発電出力%発電効率標準規格による評価</v>
      </c>
      <c r="H626" s="217" t="str">
        <f t="shared" si="77"/>
        <v>ガスタービンコージェネレーション60Hz、上記以外発電出力%発電効率標準規格による評価JISB8121:2009</v>
      </c>
      <c r="I626" s="217" t="str">
        <f t="shared" si="78"/>
        <v>ガスタービンコージェネレーション60Hz、上記以外発電出力%発電効率標準規格による評価JISB8121:2009JISB8122:2009</v>
      </c>
      <c r="K626" s="160" t="s">
        <v>22017</v>
      </c>
      <c r="L626" s="227" t="s">
        <v>106</v>
      </c>
      <c r="M626" s="227" t="s">
        <v>109</v>
      </c>
      <c r="N626" s="227" t="s">
        <v>110</v>
      </c>
      <c r="O626" s="221" t="s">
        <v>22166</v>
      </c>
      <c r="P626" s="220" t="s">
        <v>3980</v>
      </c>
      <c r="Q626" s="220" t="s">
        <v>21934</v>
      </c>
      <c r="R626" s="222" t="s">
        <v>22373</v>
      </c>
      <c r="S626" s="223" t="s">
        <v>19496</v>
      </c>
      <c r="T626" s="240" t="s">
        <v>24</v>
      </c>
      <c r="U626" s="241" t="s">
        <v>19456</v>
      </c>
      <c r="V626" s="220" t="s">
        <v>3735</v>
      </c>
      <c r="W626" s="220" t="s">
        <v>4033</v>
      </c>
      <c r="X626" s="226" t="s">
        <v>1978</v>
      </c>
      <c r="Y626" s="220" t="s">
        <v>3983</v>
      </c>
      <c r="Z626" s="220" t="s">
        <v>3984</v>
      </c>
      <c r="AA626" s="220" t="s">
        <v>3985</v>
      </c>
      <c r="AB626" s="220" t="s">
        <v>3986</v>
      </c>
      <c r="AC626" s="220" t="s">
        <v>3987</v>
      </c>
      <c r="AD626" s="220" t="s">
        <v>3988</v>
      </c>
    </row>
    <row r="627" spans="2:30" ht="78.75" customHeight="1">
      <c r="B627" s="218" t="str">
        <f>VLOOKUP(K627,[5]水準表DB!$E$8:$H$1510,4,FALSE)</f>
        <v>A</v>
      </c>
      <c r="C627" s="219" t="str">
        <f t="shared" si="79"/>
        <v>ガスタービンコージェネレーション</v>
      </c>
      <c r="D627" s="219" t="str">
        <f t="shared" si="80"/>
        <v>ガスタービンコージェネレーション60Hz、上記以外</v>
      </c>
      <c r="E627" s="219" t="str">
        <f t="shared" si="81"/>
        <v>ガスタービンコージェネレーション60Hz、上記以外発電出力</v>
      </c>
      <c r="F627" s="217" t="str">
        <f t="shared" si="75"/>
        <v>ガスタービンコージェネレーション60Hz、上記以外発電出力%発電効率</v>
      </c>
      <c r="G627" s="217" t="str">
        <f t="shared" si="76"/>
        <v>ガスタービンコージェネレーション60Hz、上記以外発電出力%発電効率標準規格による評価</v>
      </c>
      <c r="H627" s="217" t="str">
        <f t="shared" si="77"/>
        <v>ガスタービンコージェネレーション60Hz、上記以外発電出力%発電効率標準規格による評価JISB8121:2009</v>
      </c>
      <c r="I627" s="217" t="str">
        <f t="shared" si="78"/>
        <v>ガスタービンコージェネレーション60Hz、上記以外発電出力%発電効率標準規格による評価JISB8121:2009JISB8122:2009</v>
      </c>
      <c r="K627" s="160" t="s">
        <v>22018</v>
      </c>
      <c r="L627" s="227" t="s">
        <v>106</v>
      </c>
      <c r="M627" s="227" t="s">
        <v>109</v>
      </c>
      <c r="N627" s="227" t="s">
        <v>110</v>
      </c>
      <c r="O627" s="228" t="s">
        <v>22166</v>
      </c>
      <c r="P627" s="227" t="s">
        <v>3980</v>
      </c>
      <c r="Q627" s="229" t="s">
        <v>21935</v>
      </c>
      <c r="R627" s="222" t="s">
        <v>22373</v>
      </c>
      <c r="S627" s="230" t="s">
        <v>19496</v>
      </c>
      <c r="T627" s="224" t="s">
        <v>24</v>
      </c>
      <c r="U627" s="225" t="s">
        <v>19456</v>
      </c>
      <c r="V627" s="227" t="s">
        <v>3735</v>
      </c>
      <c r="W627" s="227" t="s">
        <v>4033</v>
      </c>
      <c r="X627" s="231" t="s">
        <v>1978</v>
      </c>
      <c r="Y627" s="227" t="s">
        <v>3983</v>
      </c>
      <c r="Z627" s="227" t="s">
        <v>3984</v>
      </c>
      <c r="AA627" s="227" t="s">
        <v>3985</v>
      </c>
      <c r="AB627" s="227" t="s">
        <v>3986</v>
      </c>
      <c r="AC627" s="227" t="s">
        <v>3987</v>
      </c>
      <c r="AD627" s="227" t="s">
        <v>3988</v>
      </c>
    </row>
    <row r="628" spans="2:30" ht="78.75" customHeight="1">
      <c r="B628" s="218" t="str">
        <f>VLOOKUP(K628,[5]水準表DB!$E$8:$H$1510,4,FALSE)</f>
        <v>A</v>
      </c>
      <c r="C628" s="219" t="str">
        <f t="shared" si="79"/>
        <v>ガスタービンコージェネレーション</v>
      </c>
      <c r="D628" s="219" t="str">
        <f t="shared" si="80"/>
        <v>ガスタービンコージェネレーション60Hz、上記以外</v>
      </c>
      <c r="E628" s="219" t="str">
        <f t="shared" si="81"/>
        <v>ガスタービンコージェネレーション60Hz、上記以外発電出力</v>
      </c>
      <c r="F628" s="217" t="str">
        <f t="shared" si="75"/>
        <v>ガスタービンコージェネレーション60Hz、上記以外発電出力%発電効率</v>
      </c>
      <c r="G628" s="217" t="str">
        <f t="shared" si="76"/>
        <v>ガスタービンコージェネレーション60Hz、上記以外発電出力%発電効率標準規格による評価</v>
      </c>
      <c r="H628" s="217" t="str">
        <f t="shared" si="77"/>
        <v>ガスタービンコージェネレーション60Hz、上記以外発電出力%発電効率標準規格による評価JISB8121:2009</v>
      </c>
      <c r="I628" s="217" t="str">
        <f t="shared" si="78"/>
        <v>ガスタービンコージェネレーション60Hz、上記以外発電出力%発電効率標準規格による評価JISB8121:2009JISB8122:2009</v>
      </c>
      <c r="K628" s="160" t="s">
        <v>22019</v>
      </c>
      <c r="L628" s="227" t="s">
        <v>106</v>
      </c>
      <c r="M628" s="227" t="s">
        <v>109</v>
      </c>
      <c r="N628" s="227" t="s">
        <v>110</v>
      </c>
      <c r="O628" s="228" t="s">
        <v>22166</v>
      </c>
      <c r="P628" s="227" t="s">
        <v>3980</v>
      </c>
      <c r="Q628" s="229" t="s">
        <v>21936</v>
      </c>
      <c r="R628" s="222" t="s">
        <v>22373</v>
      </c>
      <c r="S628" s="230" t="s">
        <v>19496</v>
      </c>
      <c r="T628" s="224" t="s">
        <v>24</v>
      </c>
      <c r="U628" s="225" t="s">
        <v>19456</v>
      </c>
      <c r="V628" s="227" t="s">
        <v>3735</v>
      </c>
      <c r="W628" s="227" t="s">
        <v>4033</v>
      </c>
      <c r="X628" s="231" t="s">
        <v>1978</v>
      </c>
      <c r="Y628" s="227" t="s">
        <v>3983</v>
      </c>
      <c r="Z628" s="227" t="s">
        <v>3984</v>
      </c>
      <c r="AA628" s="227" t="s">
        <v>3985</v>
      </c>
      <c r="AB628" s="227" t="s">
        <v>3986</v>
      </c>
      <c r="AC628" s="227" t="s">
        <v>3987</v>
      </c>
      <c r="AD628" s="227" t="s">
        <v>3988</v>
      </c>
    </row>
    <row r="629" spans="2:30" ht="78.75" customHeight="1">
      <c r="B629" s="218" t="str">
        <f>VLOOKUP(K629,[5]水準表DB!$E$8:$H$1510,4,FALSE)</f>
        <v>A</v>
      </c>
      <c r="C629" s="219" t="str">
        <f t="shared" si="79"/>
        <v>ガスタービンコージェネレーション</v>
      </c>
      <c r="D629" s="219" t="str">
        <f t="shared" si="80"/>
        <v>ガスタービンコージェネレーション60Hz、上記以外</v>
      </c>
      <c r="E629" s="219" t="str">
        <f t="shared" si="81"/>
        <v>ガスタービンコージェネレーション60Hz、上記以外発電出力</v>
      </c>
      <c r="F629" s="217" t="str">
        <f t="shared" si="75"/>
        <v>ガスタービンコージェネレーション60Hz、上記以外発電出力%発電効率</v>
      </c>
      <c r="G629" s="217" t="str">
        <f t="shared" si="76"/>
        <v>ガスタービンコージェネレーション60Hz、上記以外発電出力%発電効率標準規格による評価</v>
      </c>
      <c r="H629" s="217" t="str">
        <f t="shared" si="77"/>
        <v>ガスタービンコージェネレーション60Hz、上記以外発電出力%発電効率標準規格による評価JISB8121:2009</v>
      </c>
      <c r="I629" s="217" t="str">
        <f t="shared" si="78"/>
        <v>ガスタービンコージェネレーション60Hz、上記以外発電出力%発電効率標準規格による評価JISB8121:2009JISB8122:2009</v>
      </c>
      <c r="K629" s="160" t="s">
        <v>22020</v>
      </c>
      <c r="L629" s="227" t="s">
        <v>106</v>
      </c>
      <c r="M629" s="227" t="s">
        <v>109</v>
      </c>
      <c r="N629" s="227" t="s">
        <v>110</v>
      </c>
      <c r="O629" s="228" t="s">
        <v>22166</v>
      </c>
      <c r="P629" s="227" t="s">
        <v>3980</v>
      </c>
      <c r="Q629" s="229" t="s">
        <v>21937</v>
      </c>
      <c r="R629" s="222" t="s">
        <v>22373</v>
      </c>
      <c r="S629" s="230" t="s">
        <v>19496</v>
      </c>
      <c r="T629" s="224" t="s">
        <v>24</v>
      </c>
      <c r="U629" s="225" t="s">
        <v>19456</v>
      </c>
      <c r="V629" s="227" t="s">
        <v>3735</v>
      </c>
      <c r="W629" s="227" t="s">
        <v>4033</v>
      </c>
      <c r="X629" s="231" t="s">
        <v>1978</v>
      </c>
      <c r="Y629" s="227" t="s">
        <v>3983</v>
      </c>
      <c r="Z629" s="227" t="s">
        <v>3984</v>
      </c>
      <c r="AA629" s="227" t="s">
        <v>3985</v>
      </c>
      <c r="AB629" s="227" t="s">
        <v>3986</v>
      </c>
      <c r="AC629" s="227" t="s">
        <v>3987</v>
      </c>
      <c r="AD629" s="227" t="s">
        <v>3988</v>
      </c>
    </row>
    <row r="630" spans="2:30" ht="78.75" customHeight="1">
      <c r="B630" s="218" t="str">
        <f>VLOOKUP(K630,[5]水準表DB!$E$8:$H$1510,4,FALSE)</f>
        <v>A</v>
      </c>
      <c r="C630" s="219" t="str">
        <f t="shared" si="79"/>
        <v>ガスタービンコージェネレーション</v>
      </c>
      <c r="D630" s="219" t="str">
        <f t="shared" si="80"/>
        <v>ガスタービンコージェネレーション60Hz、上記以外</v>
      </c>
      <c r="E630" s="219" t="str">
        <f t="shared" si="81"/>
        <v>ガスタービンコージェネレーション60Hz、上記以外発電出力</v>
      </c>
      <c r="F630" s="217" t="str">
        <f t="shared" si="75"/>
        <v>ガスタービンコージェネレーション60Hz、上記以外発電出力%発電効率</v>
      </c>
      <c r="G630" s="217" t="str">
        <f t="shared" si="76"/>
        <v>ガスタービンコージェネレーション60Hz、上記以外発電出力%発電効率標準規格による評価</v>
      </c>
      <c r="H630" s="217" t="str">
        <f t="shared" si="77"/>
        <v>ガスタービンコージェネレーション60Hz、上記以外発電出力%発電効率標準規格による評価JISB8121:2009</v>
      </c>
      <c r="I630" s="217" t="str">
        <f t="shared" si="78"/>
        <v>ガスタービンコージェネレーション60Hz、上記以外発電出力%発電効率標準規格による評価JISB8121:2009JISB8122:2009</v>
      </c>
      <c r="K630" s="160" t="s">
        <v>22021</v>
      </c>
      <c r="L630" s="227" t="s">
        <v>106</v>
      </c>
      <c r="M630" s="227" t="s">
        <v>109</v>
      </c>
      <c r="N630" s="227" t="s">
        <v>110</v>
      </c>
      <c r="O630" s="232" t="s">
        <v>22166</v>
      </c>
      <c r="P630" s="233" t="s">
        <v>3980</v>
      </c>
      <c r="Q630" s="244" t="s">
        <v>21938</v>
      </c>
      <c r="R630" s="222" t="s">
        <v>22373</v>
      </c>
      <c r="S630" s="234" t="s">
        <v>19496</v>
      </c>
      <c r="T630" s="245" t="s">
        <v>24</v>
      </c>
      <c r="U630" s="246" t="s">
        <v>19456</v>
      </c>
      <c r="V630" s="233" t="s">
        <v>3735</v>
      </c>
      <c r="W630" s="233" t="s">
        <v>4033</v>
      </c>
      <c r="X630" s="236" t="s">
        <v>1978</v>
      </c>
      <c r="Y630" s="233" t="s">
        <v>3983</v>
      </c>
      <c r="Z630" s="233" t="s">
        <v>3984</v>
      </c>
      <c r="AA630" s="233" t="s">
        <v>3985</v>
      </c>
      <c r="AB630" s="233" t="s">
        <v>3986</v>
      </c>
      <c r="AC630" s="233" t="s">
        <v>3987</v>
      </c>
      <c r="AD630" s="233" t="s">
        <v>3988</v>
      </c>
    </row>
    <row r="631" spans="2:30" ht="135" customHeight="1">
      <c r="B631" s="218" t="str">
        <f>VLOOKUP(K631,[5]水準表DB!$E$8:$H$1510,4,FALSE)</f>
        <v>A</v>
      </c>
      <c r="C631" s="219" t="str">
        <f t="shared" si="79"/>
        <v>燃料電池コージェネレーション</v>
      </c>
      <c r="D631" s="219" t="str">
        <f t="shared" si="80"/>
        <v>燃料電池コージェネレーション50Hz　燃料ガスの種類：純水素</v>
      </c>
      <c r="E631" s="219" t="str">
        <f t="shared" si="81"/>
        <v>燃料電池コージェネレーション50Hz　燃料ガスの種類：純水素発電出力</v>
      </c>
      <c r="F631" s="217" t="str">
        <f t="shared" si="75"/>
        <v>燃料電池コージェネレーション50Hz　燃料ガスの種類：純水素発電出力%総合効率</v>
      </c>
      <c r="G631" s="217" t="str">
        <f t="shared" si="76"/>
        <v>燃料電池コージェネレーション50Hz　燃料ガスの種類：純水素発電出力%総合効率標準規格による評価</v>
      </c>
      <c r="H631" s="217" t="str">
        <f t="shared" si="77"/>
        <v>燃料電池コージェネレーション50Hz　燃料ガスの種類：純水素発電出力%総合効率標準規格による評価JISC8801:2009</v>
      </c>
      <c r="I631" s="217" t="str">
        <f t="shared" si="78"/>
        <v>燃料電池コージェネレーション50Hz　燃料ガスの種類：純水素発電出力%総合効率標準規格による評価JISC8801:2009JISC8801:2009</v>
      </c>
      <c r="K631" s="160" t="s">
        <v>10965</v>
      </c>
      <c r="L631" s="229" t="s">
        <v>106</v>
      </c>
      <c r="M631" s="229" t="s">
        <v>111</v>
      </c>
      <c r="N631" s="229" t="s">
        <v>112</v>
      </c>
      <c r="O631" s="255" t="s">
        <v>4347</v>
      </c>
      <c r="P631" s="229" t="s">
        <v>3980</v>
      </c>
      <c r="Q631" s="229" t="s">
        <v>4348</v>
      </c>
      <c r="R631" s="239" t="s">
        <v>22373</v>
      </c>
      <c r="S631" s="230" t="s">
        <v>19456</v>
      </c>
      <c r="T631" s="224" t="s">
        <v>24</v>
      </c>
      <c r="U631" s="225" t="s">
        <v>19456</v>
      </c>
      <c r="V631" s="229" t="s">
        <v>3735</v>
      </c>
      <c r="W631" s="229" t="s">
        <v>3982</v>
      </c>
      <c r="X631" s="242" t="s">
        <v>1978</v>
      </c>
      <c r="Y631" s="229" t="s">
        <v>4349</v>
      </c>
      <c r="Z631" s="229" t="s">
        <v>4350</v>
      </c>
      <c r="AA631" s="229" t="s">
        <v>4351</v>
      </c>
      <c r="AB631" s="229" t="s">
        <v>4349</v>
      </c>
      <c r="AC631" s="229" t="s">
        <v>4350</v>
      </c>
      <c r="AD631" s="229" t="s">
        <v>4352</v>
      </c>
    </row>
    <row r="632" spans="2:30" ht="67.5" customHeight="1">
      <c r="B632" s="218" t="str">
        <f>VLOOKUP(K632,[5]水準表DB!$E$8:$H$1510,4,FALSE)</f>
        <v>A</v>
      </c>
      <c r="C632" s="219" t="str">
        <f t="shared" si="79"/>
        <v>燃料電池コージェネレーション</v>
      </c>
      <c r="D632" s="219" t="str">
        <f t="shared" si="80"/>
        <v>燃料電池コージェネレーション50Hz　燃料ガスの種類：純水素</v>
      </c>
      <c r="E632" s="219" t="str">
        <f t="shared" si="81"/>
        <v>燃料電池コージェネレーション50Hz　燃料ガスの種類：純水素発電出力</v>
      </c>
      <c r="F632" s="217" t="str">
        <f t="shared" si="75"/>
        <v>燃料電池コージェネレーション50Hz　燃料ガスの種類：純水素発電出力%総合効率</v>
      </c>
      <c r="G632" s="217" t="str">
        <f t="shared" si="76"/>
        <v>燃料電池コージェネレーション50Hz　燃料ガスの種類：純水素発電出力%総合効率標準規格による評価</v>
      </c>
      <c r="H632" s="217" t="str">
        <f t="shared" si="77"/>
        <v>燃料電池コージェネレーション50Hz　燃料ガスの種類：純水素発電出力%総合効率標準規格による評価JISC8801:2009</v>
      </c>
      <c r="I632" s="217" t="str">
        <f t="shared" si="78"/>
        <v>燃料電池コージェネレーション50Hz　燃料ガスの種類：純水素発電出力%総合効率標準規格による評価JISC8801:2009JISC8801:2009</v>
      </c>
      <c r="K632" s="160" t="s">
        <v>10966</v>
      </c>
      <c r="L632" s="227" t="s">
        <v>106</v>
      </c>
      <c r="M632" s="227" t="s">
        <v>111</v>
      </c>
      <c r="N632" s="227" t="s">
        <v>112</v>
      </c>
      <c r="O632" s="228" t="s">
        <v>4347</v>
      </c>
      <c r="P632" s="227" t="s">
        <v>3980</v>
      </c>
      <c r="Q632" s="229" t="s">
        <v>4356</v>
      </c>
      <c r="R632" s="222" t="s">
        <v>22318</v>
      </c>
      <c r="S632" s="230" t="s">
        <v>19456</v>
      </c>
      <c r="T632" s="224">
        <v>93</v>
      </c>
      <c r="U632" s="225" t="s">
        <v>19456</v>
      </c>
      <c r="V632" s="227" t="s">
        <v>3735</v>
      </c>
      <c r="W632" s="227" t="s">
        <v>3982</v>
      </c>
      <c r="X632" s="231" t="s">
        <v>1978</v>
      </c>
      <c r="Y632" s="227" t="s">
        <v>4349</v>
      </c>
      <c r="Z632" s="227" t="s">
        <v>4350</v>
      </c>
      <c r="AA632" s="227" t="s">
        <v>4351</v>
      </c>
      <c r="AB632" s="227" t="s">
        <v>4349</v>
      </c>
      <c r="AC632" s="227" t="s">
        <v>4350</v>
      </c>
      <c r="AD632" s="227" t="s">
        <v>4352</v>
      </c>
    </row>
    <row r="633" spans="2:30" ht="63.6" customHeight="1">
      <c r="B633" s="218" t="str">
        <f>VLOOKUP(K633,[5]水準表DB!$E$8:$H$1510,4,FALSE)</f>
        <v>A</v>
      </c>
      <c r="C633" s="219" t="str">
        <f t="shared" si="79"/>
        <v>燃料電池コージェネレーション</v>
      </c>
      <c r="D633" s="219" t="str">
        <f t="shared" si="80"/>
        <v>燃料電池コージェネレーション50Hz　燃料ガスの種類：純水素</v>
      </c>
      <c r="E633" s="219" t="str">
        <f t="shared" si="81"/>
        <v>燃料電池コージェネレーション50Hz　燃料ガスの種類：純水素発電出力</v>
      </c>
      <c r="F633" s="217" t="str">
        <f t="shared" si="75"/>
        <v>燃料電池コージェネレーション50Hz　燃料ガスの種類：純水素発電出力%総合効率</v>
      </c>
      <c r="G633" s="217" t="str">
        <f t="shared" si="76"/>
        <v>燃料電池コージェネレーション50Hz　燃料ガスの種類：純水素発電出力%総合効率標準規格による評価</v>
      </c>
      <c r="H633" s="217" t="str">
        <f t="shared" si="77"/>
        <v>燃料電池コージェネレーション50Hz　燃料ガスの種類：純水素発電出力%総合効率標準規格による評価JISC8801:2009</v>
      </c>
      <c r="I633" s="217" t="str">
        <f t="shared" si="78"/>
        <v>燃料電池コージェネレーション50Hz　燃料ガスの種類：純水素発電出力%総合効率標準規格による評価JISC8801:2009JISC8801:2009</v>
      </c>
      <c r="K633" s="160" t="s">
        <v>10967</v>
      </c>
      <c r="L633" s="227" t="s">
        <v>106</v>
      </c>
      <c r="M633" s="227" t="s">
        <v>111</v>
      </c>
      <c r="N633" s="227" t="s">
        <v>112</v>
      </c>
      <c r="O633" s="228" t="s">
        <v>4347</v>
      </c>
      <c r="P633" s="227" t="s">
        <v>3980</v>
      </c>
      <c r="Q633" s="229" t="s">
        <v>4360</v>
      </c>
      <c r="R633" s="222" t="s">
        <v>22373</v>
      </c>
      <c r="S633" s="230" t="s">
        <v>19456</v>
      </c>
      <c r="T633" s="224" t="s">
        <v>24</v>
      </c>
      <c r="U633" s="225" t="s">
        <v>19456</v>
      </c>
      <c r="V633" s="227" t="s">
        <v>3735</v>
      </c>
      <c r="W633" s="227" t="s">
        <v>3982</v>
      </c>
      <c r="X633" s="231" t="s">
        <v>1978</v>
      </c>
      <c r="Y633" s="227" t="s">
        <v>4349</v>
      </c>
      <c r="Z633" s="227" t="s">
        <v>4350</v>
      </c>
      <c r="AA633" s="227" t="s">
        <v>4351</v>
      </c>
      <c r="AB633" s="227" t="s">
        <v>4349</v>
      </c>
      <c r="AC633" s="227" t="s">
        <v>4350</v>
      </c>
      <c r="AD633" s="227" t="s">
        <v>4352</v>
      </c>
    </row>
    <row r="634" spans="2:30" ht="67.5" customHeight="1">
      <c r="B634" s="218" t="str">
        <f>VLOOKUP(K634,[5]水準表DB!$E$8:$H$1510,4,FALSE)</f>
        <v>A</v>
      </c>
      <c r="C634" s="219" t="str">
        <f t="shared" si="79"/>
        <v>燃料電池コージェネレーション</v>
      </c>
      <c r="D634" s="219" t="str">
        <f t="shared" si="80"/>
        <v>燃料電池コージェネレーション50Hz　燃料ガスの種類：純水素</v>
      </c>
      <c r="E634" s="219" t="str">
        <f t="shared" si="81"/>
        <v>燃料電池コージェネレーション50Hz　燃料ガスの種類：純水素発電出力</v>
      </c>
      <c r="F634" s="217" t="str">
        <f t="shared" si="75"/>
        <v>燃料電池コージェネレーション50Hz　燃料ガスの種類：純水素発電出力%発電効率</v>
      </c>
      <c r="G634" s="217" t="str">
        <f t="shared" si="76"/>
        <v>燃料電池コージェネレーション50Hz　燃料ガスの種類：純水素発電出力%発電効率標準規格による評価</v>
      </c>
      <c r="H634" s="217" t="str">
        <f t="shared" si="77"/>
        <v>燃料電池コージェネレーション50Hz　燃料ガスの種類：純水素発電出力%発電効率標準規格による評価JISC8801:2009</v>
      </c>
      <c r="I634" s="217" t="str">
        <f t="shared" si="78"/>
        <v>燃料電池コージェネレーション50Hz　燃料ガスの種類：純水素発電出力%発電効率標準規格による評価JISC8801:2009JISC8801:2009</v>
      </c>
      <c r="K634" s="160" t="s">
        <v>10968</v>
      </c>
      <c r="L634" s="227" t="s">
        <v>106</v>
      </c>
      <c r="M634" s="227" t="s">
        <v>111</v>
      </c>
      <c r="N634" s="227" t="s">
        <v>112</v>
      </c>
      <c r="O634" s="333" t="s">
        <v>4347</v>
      </c>
      <c r="P634" s="331" t="s">
        <v>3980</v>
      </c>
      <c r="Q634" s="220" t="s">
        <v>4348</v>
      </c>
      <c r="R634" s="239" t="s">
        <v>22373</v>
      </c>
      <c r="S634" s="223" t="s">
        <v>19456</v>
      </c>
      <c r="T634" s="240" t="s">
        <v>24</v>
      </c>
      <c r="U634" s="241" t="s">
        <v>19456</v>
      </c>
      <c r="V634" s="220" t="s">
        <v>3735</v>
      </c>
      <c r="W634" s="220" t="s">
        <v>4033</v>
      </c>
      <c r="X634" s="226" t="s">
        <v>1978</v>
      </c>
      <c r="Y634" s="220" t="s">
        <v>4349</v>
      </c>
      <c r="Z634" s="220" t="s">
        <v>4350</v>
      </c>
      <c r="AA634" s="220" t="s">
        <v>4351</v>
      </c>
      <c r="AB634" s="220" t="s">
        <v>4349</v>
      </c>
      <c r="AC634" s="220" t="s">
        <v>4350</v>
      </c>
      <c r="AD634" s="220" t="s">
        <v>4352</v>
      </c>
    </row>
    <row r="635" spans="2:30" ht="63" customHeight="1">
      <c r="B635" s="218" t="str">
        <f>VLOOKUP(K635,[5]水準表DB!$E$8:$H$1510,4,FALSE)</f>
        <v>A</v>
      </c>
      <c r="C635" s="219" t="str">
        <f t="shared" si="79"/>
        <v>燃料電池コージェネレーション</v>
      </c>
      <c r="D635" s="219" t="str">
        <f t="shared" si="80"/>
        <v>燃料電池コージェネレーション50Hz　燃料ガスの種類：純水素</v>
      </c>
      <c r="E635" s="219" t="str">
        <f t="shared" si="81"/>
        <v>燃料電池コージェネレーション50Hz　燃料ガスの種類：純水素発電出力</v>
      </c>
      <c r="F635" s="217" t="str">
        <f t="shared" ref="F635:F698" si="82">E635&amp;V635&amp;W635</f>
        <v>燃料電池コージェネレーション50Hz　燃料ガスの種類：純水素発電出力%発電効率</v>
      </c>
      <c r="G635" s="217" t="str">
        <f t="shared" ref="G635:G698" si="83">F635&amp;X635</f>
        <v>燃料電池コージェネレーション50Hz　燃料ガスの種類：純水素発電出力%発電効率標準規格による評価</v>
      </c>
      <c r="H635" s="217" t="str">
        <f t="shared" ref="H635:H698" si="84">G635&amp;Y635</f>
        <v>燃料電池コージェネレーション50Hz　燃料ガスの種類：純水素発電出力%発電効率標準規格による評価JISC8801:2009</v>
      </c>
      <c r="I635" s="217" t="str">
        <f t="shared" ref="I635:I698" si="85">H635&amp;AB635</f>
        <v>燃料電池コージェネレーション50Hz　燃料ガスの種類：純水素発電出力%発電効率標準規格による評価JISC8801:2009JISC8801:2009</v>
      </c>
      <c r="K635" s="160" t="s">
        <v>10969</v>
      </c>
      <c r="L635" s="227" t="s">
        <v>106</v>
      </c>
      <c r="M635" s="227" t="s">
        <v>111</v>
      </c>
      <c r="N635" s="227" t="s">
        <v>112</v>
      </c>
      <c r="O635" s="228" t="s">
        <v>4347</v>
      </c>
      <c r="P635" s="227" t="s">
        <v>3980</v>
      </c>
      <c r="Q635" s="229" t="s">
        <v>4356</v>
      </c>
      <c r="R635" s="222" t="s">
        <v>22318</v>
      </c>
      <c r="S635" s="230" t="s">
        <v>19456</v>
      </c>
      <c r="T635" s="224">
        <v>48</v>
      </c>
      <c r="U635" s="225" t="s">
        <v>19456</v>
      </c>
      <c r="V635" s="227" t="s">
        <v>3735</v>
      </c>
      <c r="W635" s="227" t="s">
        <v>4033</v>
      </c>
      <c r="X635" s="231" t="s">
        <v>1978</v>
      </c>
      <c r="Y635" s="227" t="s">
        <v>4349</v>
      </c>
      <c r="Z635" s="227" t="s">
        <v>4350</v>
      </c>
      <c r="AA635" s="227" t="s">
        <v>4351</v>
      </c>
      <c r="AB635" s="227" t="s">
        <v>4349</v>
      </c>
      <c r="AC635" s="227" t="s">
        <v>4350</v>
      </c>
      <c r="AD635" s="227" t="s">
        <v>4352</v>
      </c>
    </row>
    <row r="636" spans="2:30" ht="63.6" customHeight="1">
      <c r="B636" s="218" t="str">
        <f>VLOOKUP(K636,[5]水準表DB!$E$8:$H$1510,4,FALSE)</f>
        <v>A</v>
      </c>
      <c r="C636" s="219" t="str">
        <f t="shared" si="79"/>
        <v>燃料電池コージェネレーション</v>
      </c>
      <c r="D636" s="219" t="str">
        <f t="shared" si="80"/>
        <v>燃料電池コージェネレーション50Hz　燃料ガスの種類：純水素</v>
      </c>
      <c r="E636" s="219" t="str">
        <f t="shared" si="81"/>
        <v>燃料電池コージェネレーション50Hz　燃料ガスの種類：純水素発電出力</v>
      </c>
      <c r="F636" s="217" t="str">
        <f t="shared" si="82"/>
        <v>燃料電池コージェネレーション50Hz　燃料ガスの種類：純水素発電出力%発電効率</v>
      </c>
      <c r="G636" s="217" t="str">
        <f t="shared" si="83"/>
        <v>燃料電池コージェネレーション50Hz　燃料ガスの種類：純水素発電出力%発電効率標準規格による評価</v>
      </c>
      <c r="H636" s="217" t="str">
        <f t="shared" si="84"/>
        <v>燃料電池コージェネレーション50Hz　燃料ガスの種類：純水素発電出力%発電効率標準規格による評価JISC8801:2009</v>
      </c>
      <c r="I636" s="217" t="str">
        <f t="shared" si="85"/>
        <v>燃料電池コージェネレーション50Hz　燃料ガスの種類：純水素発電出力%発電効率標準規格による評価JISC8801:2009JISC8801:2009</v>
      </c>
      <c r="K636" s="160" t="s">
        <v>10970</v>
      </c>
      <c r="L636" s="227" t="s">
        <v>106</v>
      </c>
      <c r="M636" s="227" t="s">
        <v>111</v>
      </c>
      <c r="N636" s="227" t="s">
        <v>112</v>
      </c>
      <c r="O636" s="228" t="s">
        <v>4347</v>
      </c>
      <c r="P636" s="227" t="s">
        <v>3980</v>
      </c>
      <c r="Q636" s="229" t="s">
        <v>4360</v>
      </c>
      <c r="R636" s="222" t="s">
        <v>22373</v>
      </c>
      <c r="S636" s="230" t="s">
        <v>19456</v>
      </c>
      <c r="T636" s="224" t="s">
        <v>24</v>
      </c>
      <c r="U636" s="225" t="s">
        <v>19456</v>
      </c>
      <c r="V636" s="227" t="s">
        <v>3735</v>
      </c>
      <c r="W636" s="227" t="s">
        <v>4033</v>
      </c>
      <c r="X636" s="231" t="s">
        <v>1978</v>
      </c>
      <c r="Y636" s="227" t="s">
        <v>4349</v>
      </c>
      <c r="Z636" s="227" t="s">
        <v>4350</v>
      </c>
      <c r="AA636" s="227" t="s">
        <v>4351</v>
      </c>
      <c r="AB636" s="227" t="s">
        <v>4349</v>
      </c>
      <c r="AC636" s="227" t="s">
        <v>4350</v>
      </c>
      <c r="AD636" s="227" t="s">
        <v>4352</v>
      </c>
    </row>
    <row r="637" spans="2:30" ht="76.5" customHeight="1">
      <c r="B637" s="218" t="str">
        <f>VLOOKUP(K637,[5]水準表DB!$E$8:$H$1510,4,FALSE)</f>
        <v>A</v>
      </c>
      <c r="C637" s="219" t="str">
        <f t="shared" si="79"/>
        <v>燃料電池コージェネレーション</v>
      </c>
      <c r="D637" s="219" t="str">
        <f t="shared" si="80"/>
        <v>燃料電池コージェネレーション50Hz　燃料ガスの種類：都市ガス</v>
      </c>
      <c r="E637" s="219" t="str">
        <f t="shared" si="81"/>
        <v>燃料電池コージェネレーション50Hz　燃料ガスの種類：都市ガス発電出力</v>
      </c>
      <c r="F637" s="217" t="str">
        <f t="shared" si="82"/>
        <v>燃料電池コージェネレーション50Hz　燃料ガスの種類：都市ガス発電出力%総合効率</v>
      </c>
      <c r="G637" s="217" t="str">
        <f t="shared" si="83"/>
        <v>燃料電池コージェネレーション50Hz　燃料ガスの種類：都市ガス発電出力%総合効率標準規格による評価</v>
      </c>
      <c r="H637" s="217" t="str">
        <f t="shared" si="84"/>
        <v>燃料電池コージェネレーション50Hz　燃料ガスの種類：都市ガス発電出力%総合効率標準規格による評価JISC8801:2009</v>
      </c>
      <c r="I637" s="217" t="str">
        <f t="shared" si="85"/>
        <v>燃料電池コージェネレーション50Hz　燃料ガスの種類：都市ガス発電出力%総合効率標準規格による評価JISC8801:2009JISC8801:2009</v>
      </c>
      <c r="K637" s="160" t="s">
        <v>10971</v>
      </c>
      <c r="L637" s="227" t="s">
        <v>106</v>
      </c>
      <c r="M637" s="227" t="s">
        <v>111</v>
      </c>
      <c r="N637" s="227" t="s">
        <v>112</v>
      </c>
      <c r="O637" s="221" t="s">
        <v>4373</v>
      </c>
      <c r="P637" s="220" t="s">
        <v>3980</v>
      </c>
      <c r="Q637" s="220" t="s">
        <v>4348</v>
      </c>
      <c r="R637" s="239" t="s">
        <v>22373</v>
      </c>
      <c r="S637" s="223" t="s">
        <v>19496</v>
      </c>
      <c r="T637" s="240" t="s">
        <v>24</v>
      </c>
      <c r="U637" s="241" t="s">
        <v>19456</v>
      </c>
      <c r="V637" s="220" t="s">
        <v>3735</v>
      </c>
      <c r="W637" s="220" t="s">
        <v>3982</v>
      </c>
      <c r="X637" s="226" t="s">
        <v>1978</v>
      </c>
      <c r="Y637" s="220" t="s">
        <v>4349</v>
      </c>
      <c r="Z637" s="220" t="s">
        <v>4350</v>
      </c>
      <c r="AA637" s="220" t="s">
        <v>4351</v>
      </c>
      <c r="AB637" s="220" t="s">
        <v>4349</v>
      </c>
      <c r="AC637" s="220" t="s">
        <v>4350</v>
      </c>
      <c r="AD637" s="220" t="s">
        <v>4352</v>
      </c>
    </row>
    <row r="638" spans="2:30" ht="63.6" customHeight="1">
      <c r="B638" s="218" t="str">
        <f>VLOOKUP(K638,[5]水準表DB!$E$8:$H$1510,4,FALSE)</f>
        <v>A</v>
      </c>
      <c r="C638" s="219" t="str">
        <f t="shared" si="79"/>
        <v>燃料電池コージェネレーション</v>
      </c>
      <c r="D638" s="219" t="str">
        <f t="shared" si="80"/>
        <v>燃料電池コージェネレーション50Hz　燃料ガスの種類：都市ガス</v>
      </c>
      <c r="E638" s="219" t="str">
        <f t="shared" si="81"/>
        <v>燃料電池コージェネレーション50Hz　燃料ガスの種類：都市ガス発電出力</v>
      </c>
      <c r="F638" s="217" t="str">
        <f t="shared" si="82"/>
        <v>燃料電池コージェネレーション50Hz　燃料ガスの種類：都市ガス発電出力%総合効率</v>
      </c>
      <c r="G638" s="217" t="str">
        <f t="shared" si="83"/>
        <v>燃料電池コージェネレーション50Hz　燃料ガスの種類：都市ガス発電出力%総合効率標準規格による評価</v>
      </c>
      <c r="H638" s="217" t="str">
        <f t="shared" si="84"/>
        <v>燃料電池コージェネレーション50Hz　燃料ガスの種類：都市ガス発電出力%総合効率標準規格による評価JISC8801:2009</v>
      </c>
      <c r="I638" s="217" t="str">
        <f t="shared" si="85"/>
        <v>燃料電池コージェネレーション50Hz　燃料ガスの種類：都市ガス発電出力%総合効率標準規格による評価JISC8801:2009JISC8801:2009</v>
      </c>
      <c r="K638" s="160" t="s">
        <v>10972</v>
      </c>
      <c r="L638" s="227" t="s">
        <v>106</v>
      </c>
      <c r="M638" s="227" t="s">
        <v>111</v>
      </c>
      <c r="N638" s="227" t="s">
        <v>112</v>
      </c>
      <c r="O638" s="228" t="s">
        <v>4373</v>
      </c>
      <c r="P638" s="227" t="s">
        <v>3980</v>
      </c>
      <c r="Q638" s="229" t="s">
        <v>4356</v>
      </c>
      <c r="R638" s="222" t="s">
        <v>22318</v>
      </c>
      <c r="S638" s="230" t="s">
        <v>19496</v>
      </c>
      <c r="T638" s="224">
        <v>91</v>
      </c>
      <c r="U638" s="225" t="s">
        <v>19456</v>
      </c>
      <c r="V638" s="227" t="s">
        <v>3735</v>
      </c>
      <c r="W638" s="227" t="s">
        <v>3982</v>
      </c>
      <c r="X638" s="231" t="s">
        <v>1978</v>
      </c>
      <c r="Y638" s="227" t="s">
        <v>4349</v>
      </c>
      <c r="Z638" s="227" t="s">
        <v>4350</v>
      </c>
      <c r="AA638" s="227" t="s">
        <v>4351</v>
      </c>
      <c r="AB638" s="227" t="s">
        <v>4349</v>
      </c>
      <c r="AC638" s="227" t="s">
        <v>4350</v>
      </c>
      <c r="AD638" s="227" t="s">
        <v>4352</v>
      </c>
    </row>
    <row r="639" spans="2:30" ht="63.6" customHeight="1">
      <c r="B639" s="218" t="str">
        <f>VLOOKUP(K639,[5]水準表DB!$E$8:$H$1510,4,FALSE)</f>
        <v>A</v>
      </c>
      <c r="C639" s="219" t="str">
        <f t="shared" si="79"/>
        <v>燃料電池コージェネレーション</v>
      </c>
      <c r="D639" s="219" t="str">
        <f t="shared" si="80"/>
        <v>燃料電池コージェネレーション50Hz　燃料ガスの種類：都市ガス</v>
      </c>
      <c r="E639" s="219" t="str">
        <f t="shared" si="81"/>
        <v>燃料電池コージェネレーション50Hz　燃料ガスの種類：都市ガス発電出力</v>
      </c>
      <c r="F639" s="217" t="str">
        <f t="shared" si="82"/>
        <v>燃料電池コージェネレーション50Hz　燃料ガスの種類：都市ガス発電出力%総合効率</v>
      </c>
      <c r="G639" s="217" t="str">
        <f t="shared" si="83"/>
        <v>燃料電池コージェネレーション50Hz　燃料ガスの種類：都市ガス発電出力%総合効率標準規格による評価</v>
      </c>
      <c r="H639" s="217" t="str">
        <f t="shared" si="84"/>
        <v>燃料電池コージェネレーション50Hz　燃料ガスの種類：都市ガス発電出力%総合効率標準規格による評価JISC8801:2009</v>
      </c>
      <c r="I639" s="217" t="str">
        <f t="shared" si="85"/>
        <v>燃料電池コージェネレーション50Hz　燃料ガスの種類：都市ガス発電出力%総合効率標準規格による評価JISC8801:2009JISC8801:2009</v>
      </c>
      <c r="K639" s="160" t="s">
        <v>10973</v>
      </c>
      <c r="L639" s="227" t="s">
        <v>106</v>
      </c>
      <c r="M639" s="227" t="s">
        <v>111</v>
      </c>
      <c r="N639" s="227" t="s">
        <v>112</v>
      </c>
      <c r="O639" s="228" t="s">
        <v>4373</v>
      </c>
      <c r="P639" s="227" t="s">
        <v>3980</v>
      </c>
      <c r="Q639" s="229" t="s">
        <v>4360</v>
      </c>
      <c r="R639" s="222" t="s">
        <v>22373</v>
      </c>
      <c r="S639" s="230" t="s">
        <v>19496</v>
      </c>
      <c r="T639" s="224" t="s">
        <v>24</v>
      </c>
      <c r="U639" s="225" t="s">
        <v>19456</v>
      </c>
      <c r="V639" s="227" t="s">
        <v>3735</v>
      </c>
      <c r="W639" s="227" t="s">
        <v>3982</v>
      </c>
      <c r="X639" s="231" t="s">
        <v>1978</v>
      </c>
      <c r="Y639" s="227" t="s">
        <v>4349</v>
      </c>
      <c r="Z639" s="227" t="s">
        <v>4350</v>
      </c>
      <c r="AA639" s="227" t="s">
        <v>4351</v>
      </c>
      <c r="AB639" s="227" t="s">
        <v>4349</v>
      </c>
      <c r="AC639" s="227" t="s">
        <v>4350</v>
      </c>
      <c r="AD639" s="227" t="s">
        <v>4352</v>
      </c>
    </row>
    <row r="640" spans="2:30" ht="69" customHeight="1">
      <c r="B640" s="218" t="str">
        <f>VLOOKUP(K640,[5]水準表DB!$E$8:$H$1510,4,FALSE)</f>
        <v>A</v>
      </c>
      <c r="C640" s="219" t="str">
        <f t="shared" si="79"/>
        <v>燃料電池コージェネレーション</v>
      </c>
      <c r="D640" s="219" t="str">
        <f t="shared" si="80"/>
        <v>燃料電池コージェネレーション50Hz　燃料ガスの種類：都市ガス</v>
      </c>
      <c r="E640" s="219" t="str">
        <f t="shared" si="81"/>
        <v>燃料電池コージェネレーション50Hz　燃料ガスの種類：都市ガス発電出力</v>
      </c>
      <c r="F640" s="217" t="str">
        <f t="shared" si="82"/>
        <v>燃料電池コージェネレーション50Hz　燃料ガスの種類：都市ガス発電出力%発電効率</v>
      </c>
      <c r="G640" s="217" t="str">
        <f t="shared" si="83"/>
        <v>燃料電池コージェネレーション50Hz　燃料ガスの種類：都市ガス発電出力%発電効率標準規格による評価</v>
      </c>
      <c r="H640" s="217" t="str">
        <f t="shared" si="84"/>
        <v>燃料電池コージェネレーション50Hz　燃料ガスの種類：都市ガス発電出力%発電効率標準規格による評価JISC8801:2009</v>
      </c>
      <c r="I640" s="217" t="str">
        <f t="shared" si="85"/>
        <v>燃料電池コージェネレーション50Hz　燃料ガスの種類：都市ガス発電出力%発電効率標準規格による評価JISC8801:2009JISC8801:2009</v>
      </c>
      <c r="K640" s="160" t="s">
        <v>10974</v>
      </c>
      <c r="L640" s="227" t="s">
        <v>106</v>
      </c>
      <c r="M640" s="227" t="s">
        <v>111</v>
      </c>
      <c r="N640" s="227" t="s">
        <v>112</v>
      </c>
      <c r="O640" s="221" t="s">
        <v>4373</v>
      </c>
      <c r="P640" s="220" t="s">
        <v>3980</v>
      </c>
      <c r="Q640" s="220" t="s">
        <v>4348</v>
      </c>
      <c r="R640" s="239" t="s">
        <v>22373</v>
      </c>
      <c r="S640" s="223" t="s">
        <v>19496</v>
      </c>
      <c r="T640" s="240" t="s">
        <v>24</v>
      </c>
      <c r="U640" s="241" t="s">
        <v>19456</v>
      </c>
      <c r="V640" s="220" t="s">
        <v>3735</v>
      </c>
      <c r="W640" s="220" t="s">
        <v>4033</v>
      </c>
      <c r="X640" s="226" t="s">
        <v>1978</v>
      </c>
      <c r="Y640" s="220" t="s">
        <v>4349</v>
      </c>
      <c r="Z640" s="220" t="s">
        <v>4350</v>
      </c>
      <c r="AA640" s="220" t="s">
        <v>4351</v>
      </c>
      <c r="AB640" s="220" t="s">
        <v>4349</v>
      </c>
      <c r="AC640" s="220" t="s">
        <v>4350</v>
      </c>
      <c r="AD640" s="220" t="s">
        <v>4352</v>
      </c>
    </row>
    <row r="641" spans="2:30" ht="63.6" customHeight="1">
      <c r="B641" s="218" t="str">
        <f>VLOOKUP(K641,[5]水準表DB!$E$8:$H$1510,4,FALSE)</f>
        <v>A</v>
      </c>
      <c r="C641" s="219" t="str">
        <f t="shared" si="79"/>
        <v>燃料電池コージェネレーション</v>
      </c>
      <c r="D641" s="219" t="str">
        <f t="shared" si="80"/>
        <v>燃料電池コージェネレーション50Hz　燃料ガスの種類：都市ガス</v>
      </c>
      <c r="E641" s="219" t="str">
        <f t="shared" si="81"/>
        <v>燃料電池コージェネレーション50Hz　燃料ガスの種類：都市ガス発電出力</v>
      </c>
      <c r="F641" s="217" t="str">
        <f t="shared" si="82"/>
        <v>燃料電池コージェネレーション50Hz　燃料ガスの種類：都市ガス発電出力%発電効率</v>
      </c>
      <c r="G641" s="217" t="str">
        <f t="shared" si="83"/>
        <v>燃料電池コージェネレーション50Hz　燃料ガスの種類：都市ガス発電出力%発電効率標準規格による評価</v>
      </c>
      <c r="H641" s="217" t="str">
        <f t="shared" si="84"/>
        <v>燃料電池コージェネレーション50Hz　燃料ガスの種類：都市ガス発電出力%発電効率標準規格による評価JISC8801:2009</v>
      </c>
      <c r="I641" s="217" t="str">
        <f t="shared" si="85"/>
        <v>燃料電池コージェネレーション50Hz　燃料ガスの種類：都市ガス発電出力%発電効率標準規格による評価JISC8801:2009JISC8801:2009</v>
      </c>
      <c r="K641" s="160" t="s">
        <v>10975</v>
      </c>
      <c r="L641" s="227" t="s">
        <v>106</v>
      </c>
      <c r="M641" s="227" t="s">
        <v>111</v>
      </c>
      <c r="N641" s="227" t="s">
        <v>112</v>
      </c>
      <c r="O641" s="228" t="s">
        <v>4373</v>
      </c>
      <c r="P641" s="227" t="s">
        <v>3980</v>
      </c>
      <c r="Q641" s="229" t="s">
        <v>4356</v>
      </c>
      <c r="R641" s="222" t="s">
        <v>22318</v>
      </c>
      <c r="S641" s="230" t="s">
        <v>19496</v>
      </c>
      <c r="T641" s="224">
        <v>42</v>
      </c>
      <c r="U641" s="225" t="s">
        <v>19456</v>
      </c>
      <c r="V641" s="227" t="s">
        <v>3735</v>
      </c>
      <c r="W641" s="227" t="s">
        <v>4033</v>
      </c>
      <c r="X641" s="231" t="s">
        <v>1978</v>
      </c>
      <c r="Y641" s="227" t="s">
        <v>4349</v>
      </c>
      <c r="Z641" s="227" t="s">
        <v>4350</v>
      </c>
      <c r="AA641" s="227" t="s">
        <v>4351</v>
      </c>
      <c r="AB641" s="227" t="s">
        <v>4349</v>
      </c>
      <c r="AC641" s="227" t="s">
        <v>4350</v>
      </c>
      <c r="AD641" s="227" t="s">
        <v>4352</v>
      </c>
    </row>
    <row r="642" spans="2:30" ht="63.6" customHeight="1">
      <c r="B642" s="218" t="str">
        <f>VLOOKUP(K642,[5]水準表DB!$E$8:$H$1510,4,FALSE)</f>
        <v>A</v>
      </c>
      <c r="C642" s="219" t="str">
        <f t="shared" si="79"/>
        <v>燃料電池コージェネレーション</v>
      </c>
      <c r="D642" s="219" t="str">
        <f t="shared" si="80"/>
        <v>燃料電池コージェネレーション50Hz　燃料ガスの種類：都市ガス</v>
      </c>
      <c r="E642" s="219" t="str">
        <f t="shared" si="81"/>
        <v>燃料電池コージェネレーション50Hz　燃料ガスの種類：都市ガス発電出力</v>
      </c>
      <c r="F642" s="217" t="str">
        <f t="shared" si="82"/>
        <v>燃料電池コージェネレーション50Hz　燃料ガスの種類：都市ガス発電出力%発電効率</v>
      </c>
      <c r="G642" s="217" t="str">
        <f t="shared" si="83"/>
        <v>燃料電池コージェネレーション50Hz　燃料ガスの種類：都市ガス発電出力%発電効率標準規格による評価</v>
      </c>
      <c r="H642" s="217" t="str">
        <f t="shared" si="84"/>
        <v>燃料電池コージェネレーション50Hz　燃料ガスの種類：都市ガス発電出力%発電効率標準規格による評価JISC8801:2009</v>
      </c>
      <c r="I642" s="217" t="str">
        <f t="shared" si="85"/>
        <v>燃料電池コージェネレーション50Hz　燃料ガスの種類：都市ガス発電出力%発電効率標準規格による評価JISC8801:2009JISC8801:2009</v>
      </c>
      <c r="K642" s="160" t="s">
        <v>10976</v>
      </c>
      <c r="L642" s="233" t="s">
        <v>106</v>
      </c>
      <c r="M642" s="233" t="s">
        <v>111</v>
      </c>
      <c r="N642" s="233" t="s">
        <v>112</v>
      </c>
      <c r="O642" s="232" t="s">
        <v>4373</v>
      </c>
      <c r="P642" s="233" t="s">
        <v>3980</v>
      </c>
      <c r="Q642" s="244" t="s">
        <v>4360</v>
      </c>
      <c r="R642" s="252" t="s">
        <v>22373</v>
      </c>
      <c r="S642" s="234" t="s">
        <v>19496</v>
      </c>
      <c r="T642" s="245" t="s">
        <v>24</v>
      </c>
      <c r="U642" s="246" t="s">
        <v>19456</v>
      </c>
      <c r="V642" s="233" t="s">
        <v>3735</v>
      </c>
      <c r="W642" s="233" t="s">
        <v>4033</v>
      </c>
      <c r="X642" s="236" t="s">
        <v>1978</v>
      </c>
      <c r="Y642" s="233" t="s">
        <v>4349</v>
      </c>
      <c r="Z642" s="233" t="s">
        <v>4350</v>
      </c>
      <c r="AA642" s="233" t="s">
        <v>4351</v>
      </c>
      <c r="AB642" s="233" t="s">
        <v>4349</v>
      </c>
      <c r="AC642" s="233" t="s">
        <v>4350</v>
      </c>
      <c r="AD642" s="233" t="s">
        <v>4352</v>
      </c>
    </row>
    <row r="643" spans="2:30" ht="102.75" customHeight="1">
      <c r="B643" s="218" t="str">
        <f>VLOOKUP(K643,[5]水準表DB!$E$8:$H$1510,4,FALSE)</f>
        <v>A</v>
      </c>
      <c r="C643" s="219" t="str">
        <f t="shared" si="79"/>
        <v>燃料電池コージェネレーション</v>
      </c>
      <c r="D643" s="219" t="str">
        <f t="shared" si="80"/>
        <v>燃料電池コージェネレーション50Hz　燃料ガスの種類：バイオガス</v>
      </c>
      <c r="E643" s="219" t="str">
        <f t="shared" si="81"/>
        <v>燃料電池コージェネレーション50Hz　燃料ガスの種類：バイオガス発電出力</v>
      </c>
      <c r="F643" s="217" t="str">
        <f t="shared" si="82"/>
        <v>燃料電池コージェネレーション50Hz　燃料ガスの種類：バイオガス発電出力%総合効率</v>
      </c>
      <c r="G643" s="217" t="str">
        <f t="shared" si="83"/>
        <v>燃料電池コージェネレーション50Hz　燃料ガスの種類：バイオガス発電出力%総合効率標準規格による評価</v>
      </c>
      <c r="H643" s="217" t="str">
        <f t="shared" si="84"/>
        <v>燃料電池コージェネレーション50Hz　燃料ガスの種類：バイオガス発電出力%総合効率標準規格による評価JISC8801:2009</v>
      </c>
      <c r="I643" s="217" t="str">
        <f t="shared" si="85"/>
        <v>燃料電池コージェネレーション50Hz　燃料ガスの種類：バイオガス発電出力%総合効率標準規格による評価JISC8801:2009JISC8801:2009</v>
      </c>
      <c r="K643" s="163" t="s">
        <v>10977</v>
      </c>
      <c r="L643" s="229" t="s">
        <v>106</v>
      </c>
      <c r="M643" s="229" t="s">
        <v>111</v>
      </c>
      <c r="N643" s="229" t="s">
        <v>112</v>
      </c>
      <c r="O643" s="255" t="s">
        <v>4392</v>
      </c>
      <c r="P643" s="229" t="s">
        <v>3980</v>
      </c>
      <c r="Q643" s="229" t="s">
        <v>4348</v>
      </c>
      <c r="R643" s="222" t="s">
        <v>22373</v>
      </c>
      <c r="S643" s="230" t="s">
        <v>19456</v>
      </c>
      <c r="T643" s="224" t="s">
        <v>24</v>
      </c>
      <c r="U643" s="225" t="s">
        <v>19456</v>
      </c>
      <c r="V643" s="229" t="s">
        <v>3735</v>
      </c>
      <c r="W643" s="229" t="s">
        <v>3982</v>
      </c>
      <c r="X643" s="242" t="s">
        <v>1978</v>
      </c>
      <c r="Y643" s="229" t="s">
        <v>4349</v>
      </c>
      <c r="Z643" s="229" t="s">
        <v>4350</v>
      </c>
      <c r="AA643" s="229" t="s">
        <v>4351</v>
      </c>
      <c r="AB643" s="229" t="s">
        <v>4349</v>
      </c>
      <c r="AC643" s="229" t="s">
        <v>4350</v>
      </c>
      <c r="AD643" s="229" t="s">
        <v>4352</v>
      </c>
    </row>
    <row r="644" spans="2:30" ht="63.6" customHeight="1">
      <c r="B644" s="218" t="str">
        <f>VLOOKUP(K644,[5]水準表DB!$E$8:$H$1510,4,FALSE)</f>
        <v>A</v>
      </c>
      <c r="C644" s="219" t="str">
        <f t="shared" si="79"/>
        <v>燃料電池コージェネレーション</v>
      </c>
      <c r="D644" s="219" t="str">
        <f t="shared" si="80"/>
        <v>燃料電池コージェネレーション50Hz　燃料ガスの種類：バイオガス</v>
      </c>
      <c r="E644" s="219" t="str">
        <f t="shared" si="81"/>
        <v>燃料電池コージェネレーション50Hz　燃料ガスの種類：バイオガス発電出力</v>
      </c>
      <c r="F644" s="217" t="str">
        <f t="shared" si="82"/>
        <v>燃料電池コージェネレーション50Hz　燃料ガスの種類：バイオガス発電出力%総合効率</v>
      </c>
      <c r="G644" s="217" t="str">
        <f t="shared" si="83"/>
        <v>燃料電池コージェネレーション50Hz　燃料ガスの種類：バイオガス発電出力%総合効率標準規格による評価</v>
      </c>
      <c r="H644" s="217" t="str">
        <f t="shared" si="84"/>
        <v>燃料電池コージェネレーション50Hz　燃料ガスの種類：バイオガス発電出力%総合効率標準規格による評価JISC8801:2009</v>
      </c>
      <c r="I644" s="217" t="str">
        <f t="shared" si="85"/>
        <v>燃料電池コージェネレーション50Hz　燃料ガスの種類：バイオガス発電出力%総合効率標準規格による評価JISC8801:2009JISC8801:2009</v>
      </c>
      <c r="K644" s="160" t="s">
        <v>10978</v>
      </c>
      <c r="L644" s="227" t="s">
        <v>106</v>
      </c>
      <c r="M644" s="227" t="s">
        <v>111</v>
      </c>
      <c r="N644" s="227" t="s">
        <v>112</v>
      </c>
      <c r="O644" s="228" t="s">
        <v>4392</v>
      </c>
      <c r="P644" s="227" t="s">
        <v>3980</v>
      </c>
      <c r="Q644" s="229" t="s">
        <v>4356</v>
      </c>
      <c r="R644" s="222" t="s">
        <v>22318</v>
      </c>
      <c r="S644" s="230" t="s">
        <v>19456</v>
      </c>
      <c r="T644" s="224">
        <v>84</v>
      </c>
      <c r="U644" s="225" t="s">
        <v>19456</v>
      </c>
      <c r="V644" s="227" t="s">
        <v>3735</v>
      </c>
      <c r="W644" s="227" t="s">
        <v>3982</v>
      </c>
      <c r="X644" s="231" t="s">
        <v>1978</v>
      </c>
      <c r="Y644" s="227" t="s">
        <v>4349</v>
      </c>
      <c r="Z644" s="227" t="s">
        <v>4350</v>
      </c>
      <c r="AA644" s="227" t="s">
        <v>4351</v>
      </c>
      <c r="AB644" s="227" t="s">
        <v>4349</v>
      </c>
      <c r="AC644" s="227" t="s">
        <v>4350</v>
      </c>
      <c r="AD644" s="227" t="s">
        <v>4352</v>
      </c>
    </row>
    <row r="645" spans="2:30" ht="67.5" customHeight="1">
      <c r="B645" s="218" t="str">
        <f>VLOOKUP(K645,[5]水準表DB!$E$8:$H$1510,4,FALSE)</f>
        <v>A</v>
      </c>
      <c r="C645" s="219" t="str">
        <f t="shared" si="79"/>
        <v>燃料電池コージェネレーション</v>
      </c>
      <c r="D645" s="219" t="str">
        <f t="shared" si="80"/>
        <v>燃料電池コージェネレーション50Hz　燃料ガスの種類：バイオガス</v>
      </c>
      <c r="E645" s="219" t="str">
        <f t="shared" si="81"/>
        <v>燃料電池コージェネレーション50Hz　燃料ガスの種類：バイオガス発電出力</v>
      </c>
      <c r="F645" s="217" t="str">
        <f t="shared" si="82"/>
        <v>燃料電池コージェネレーション50Hz　燃料ガスの種類：バイオガス発電出力%総合効率</v>
      </c>
      <c r="G645" s="217" t="str">
        <f t="shared" si="83"/>
        <v>燃料電池コージェネレーション50Hz　燃料ガスの種類：バイオガス発電出力%総合効率標準規格による評価</v>
      </c>
      <c r="H645" s="217" t="str">
        <f t="shared" si="84"/>
        <v>燃料電池コージェネレーション50Hz　燃料ガスの種類：バイオガス発電出力%総合効率標準規格による評価JISC8801:2009</v>
      </c>
      <c r="I645" s="217" t="str">
        <f t="shared" si="85"/>
        <v>燃料電池コージェネレーション50Hz　燃料ガスの種類：バイオガス発電出力%総合効率標準規格による評価JISC8801:2009JISC8801:2009</v>
      </c>
      <c r="K645" s="160" t="s">
        <v>10979</v>
      </c>
      <c r="L645" s="227" t="s">
        <v>106</v>
      </c>
      <c r="M645" s="227" t="s">
        <v>111</v>
      </c>
      <c r="N645" s="227" t="s">
        <v>112</v>
      </c>
      <c r="O645" s="228" t="s">
        <v>4392</v>
      </c>
      <c r="P645" s="227" t="s">
        <v>3980</v>
      </c>
      <c r="Q645" s="229" t="s">
        <v>4360</v>
      </c>
      <c r="R645" s="222" t="s">
        <v>22373</v>
      </c>
      <c r="S645" s="230" t="s">
        <v>19456</v>
      </c>
      <c r="T645" s="224" t="s">
        <v>24</v>
      </c>
      <c r="U645" s="225" t="s">
        <v>19456</v>
      </c>
      <c r="V645" s="227" t="s">
        <v>3735</v>
      </c>
      <c r="W645" s="227" t="s">
        <v>3982</v>
      </c>
      <c r="X645" s="231" t="s">
        <v>1978</v>
      </c>
      <c r="Y645" s="227" t="s">
        <v>4349</v>
      </c>
      <c r="Z645" s="227" t="s">
        <v>4350</v>
      </c>
      <c r="AA645" s="227" t="s">
        <v>4351</v>
      </c>
      <c r="AB645" s="227" t="s">
        <v>4349</v>
      </c>
      <c r="AC645" s="227" t="s">
        <v>4350</v>
      </c>
      <c r="AD645" s="227" t="s">
        <v>4352</v>
      </c>
    </row>
    <row r="646" spans="2:30" ht="67.5" customHeight="1">
      <c r="B646" s="218" t="str">
        <f>VLOOKUP(K646,[5]水準表DB!$E$8:$H$1510,4,FALSE)</f>
        <v>A</v>
      </c>
      <c r="C646" s="219" t="str">
        <f t="shared" si="79"/>
        <v>燃料電池コージェネレーション</v>
      </c>
      <c r="D646" s="219" t="str">
        <f t="shared" si="80"/>
        <v>燃料電池コージェネレーション50Hz　燃料ガスの種類：バイオガス</v>
      </c>
      <c r="E646" s="219" t="str">
        <f t="shared" si="81"/>
        <v>燃料電池コージェネレーション50Hz　燃料ガスの種類：バイオガス発電出力</v>
      </c>
      <c r="F646" s="217" t="str">
        <f t="shared" si="82"/>
        <v>燃料電池コージェネレーション50Hz　燃料ガスの種類：バイオガス発電出力%発電効率</v>
      </c>
      <c r="G646" s="217" t="str">
        <f t="shared" si="83"/>
        <v>燃料電池コージェネレーション50Hz　燃料ガスの種類：バイオガス発電出力%発電効率標準規格による評価</v>
      </c>
      <c r="H646" s="217" t="str">
        <f t="shared" si="84"/>
        <v>燃料電池コージェネレーション50Hz　燃料ガスの種類：バイオガス発電出力%発電効率標準規格による評価JISC8801:2009</v>
      </c>
      <c r="I646" s="217" t="str">
        <f t="shared" si="85"/>
        <v>燃料電池コージェネレーション50Hz　燃料ガスの種類：バイオガス発電出力%発電効率標準規格による評価JISC8801:2009JISC8801:2009</v>
      </c>
      <c r="K646" s="160" t="s">
        <v>10980</v>
      </c>
      <c r="L646" s="227" t="s">
        <v>106</v>
      </c>
      <c r="M646" s="227" t="s">
        <v>111</v>
      </c>
      <c r="N646" s="227" t="s">
        <v>112</v>
      </c>
      <c r="O646" s="221" t="s">
        <v>4392</v>
      </c>
      <c r="P646" s="220" t="s">
        <v>3980</v>
      </c>
      <c r="Q646" s="220" t="s">
        <v>4348</v>
      </c>
      <c r="R646" s="239" t="s">
        <v>22373</v>
      </c>
      <c r="S646" s="223" t="s">
        <v>19456</v>
      </c>
      <c r="T646" s="240" t="s">
        <v>24</v>
      </c>
      <c r="U646" s="241" t="s">
        <v>19456</v>
      </c>
      <c r="V646" s="220" t="s">
        <v>3735</v>
      </c>
      <c r="W646" s="220" t="s">
        <v>4033</v>
      </c>
      <c r="X646" s="226" t="s">
        <v>1978</v>
      </c>
      <c r="Y646" s="220" t="s">
        <v>4349</v>
      </c>
      <c r="Z646" s="220" t="s">
        <v>4350</v>
      </c>
      <c r="AA646" s="220" t="s">
        <v>4351</v>
      </c>
      <c r="AB646" s="220" t="s">
        <v>4349</v>
      </c>
      <c r="AC646" s="220" t="s">
        <v>4350</v>
      </c>
      <c r="AD646" s="220" t="s">
        <v>4352</v>
      </c>
    </row>
    <row r="647" spans="2:30" ht="63.6" customHeight="1">
      <c r="B647" s="218" t="str">
        <f>VLOOKUP(K647,[5]水準表DB!$E$8:$H$1510,4,FALSE)</f>
        <v>A</v>
      </c>
      <c r="C647" s="219" t="str">
        <f t="shared" si="79"/>
        <v>燃料電池コージェネレーション</v>
      </c>
      <c r="D647" s="219" t="str">
        <f t="shared" si="80"/>
        <v>燃料電池コージェネレーション50Hz　燃料ガスの種類：バイオガス</v>
      </c>
      <c r="E647" s="219" t="str">
        <f t="shared" si="81"/>
        <v>燃料電池コージェネレーション50Hz　燃料ガスの種類：バイオガス発電出力</v>
      </c>
      <c r="F647" s="217" t="str">
        <f t="shared" si="82"/>
        <v>燃料電池コージェネレーション50Hz　燃料ガスの種類：バイオガス発電出力%発電効率</v>
      </c>
      <c r="G647" s="217" t="str">
        <f t="shared" si="83"/>
        <v>燃料電池コージェネレーション50Hz　燃料ガスの種類：バイオガス発電出力%発電効率標準規格による評価</v>
      </c>
      <c r="H647" s="217" t="str">
        <f t="shared" si="84"/>
        <v>燃料電池コージェネレーション50Hz　燃料ガスの種類：バイオガス発電出力%発電効率標準規格による評価JISC8801:2009</v>
      </c>
      <c r="I647" s="217" t="str">
        <f t="shared" si="85"/>
        <v>燃料電池コージェネレーション50Hz　燃料ガスの種類：バイオガス発電出力%発電効率標準規格による評価JISC8801:2009JISC8801:2009</v>
      </c>
      <c r="K647" s="160" t="s">
        <v>10981</v>
      </c>
      <c r="L647" s="227" t="s">
        <v>106</v>
      </c>
      <c r="M647" s="227" t="s">
        <v>111</v>
      </c>
      <c r="N647" s="227" t="s">
        <v>112</v>
      </c>
      <c r="O647" s="228" t="s">
        <v>4392</v>
      </c>
      <c r="P647" s="227" t="s">
        <v>3980</v>
      </c>
      <c r="Q647" s="229" t="s">
        <v>4356</v>
      </c>
      <c r="R647" s="222" t="s">
        <v>22318</v>
      </c>
      <c r="S647" s="230" t="s">
        <v>19456</v>
      </c>
      <c r="T647" s="224">
        <v>40</v>
      </c>
      <c r="U647" s="225" t="s">
        <v>19456</v>
      </c>
      <c r="V647" s="227" t="s">
        <v>3735</v>
      </c>
      <c r="W647" s="227" t="s">
        <v>4033</v>
      </c>
      <c r="X647" s="231" t="s">
        <v>1978</v>
      </c>
      <c r="Y647" s="227" t="s">
        <v>4349</v>
      </c>
      <c r="Z647" s="227" t="s">
        <v>4350</v>
      </c>
      <c r="AA647" s="227" t="s">
        <v>4351</v>
      </c>
      <c r="AB647" s="227" t="s">
        <v>4349</v>
      </c>
      <c r="AC647" s="227" t="s">
        <v>4350</v>
      </c>
      <c r="AD647" s="227" t="s">
        <v>4352</v>
      </c>
    </row>
    <row r="648" spans="2:30" ht="63.6" customHeight="1">
      <c r="B648" s="218" t="str">
        <f>VLOOKUP(K648,[5]水準表DB!$E$8:$H$1510,4,FALSE)</f>
        <v>A</v>
      </c>
      <c r="C648" s="219" t="str">
        <f t="shared" si="79"/>
        <v>燃料電池コージェネレーション</v>
      </c>
      <c r="D648" s="219" t="str">
        <f t="shared" si="80"/>
        <v>燃料電池コージェネレーション50Hz　燃料ガスの種類：バイオガス</v>
      </c>
      <c r="E648" s="219" t="str">
        <f t="shared" si="81"/>
        <v>燃料電池コージェネレーション50Hz　燃料ガスの種類：バイオガス発電出力</v>
      </c>
      <c r="F648" s="217" t="str">
        <f t="shared" si="82"/>
        <v>燃料電池コージェネレーション50Hz　燃料ガスの種類：バイオガス発電出力%発電効率</v>
      </c>
      <c r="G648" s="217" t="str">
        <f t="shared" si="83"/>
        <v>燃料電池コージェネレーション50Hz　燃料ガスの種類：バイオガス発電出力%発電効率標準規格による評価</v>
      </c>
      <c r="H648" s="217" t="str">
        <f t="shared" si="84"/>
        <v>燃料電池コージェネレーション50Hz　燃料ガスの種類：バイオガス発電出力%発電効率標準規格による評価JISC8801:2009</v>
      </c>
      <c r="I648" s="217" t="str">
        <f t="shared" si="85"/>
        <v>燃料電池コージェネレーション50Hz　燃料ガスの種類：バイオガス発電出力%発電効率標準規格による評価JISC8801:2009JISC8801:2009</v>
      </c>
      <c r="K648" s="160" t="s">
        <v>10982</v>
      </c>
      <c r="L648" s="227" t="s">
        <v>106</v>
      </c>
      <c r="M648" s="227" t="s">
        <v>111</v>
      </c>
      <c r="N648" s="227" t="s">
        <v>112</v>
      </c>
      <c r="O648" s="228" t="s">
        <v>4392</v>
      </c>
      <c r="P648" s="227" t="s">
        <v>3980</v>
      </c>
      <c r="Q648" s="229" t="s">
        <v>4360</v>
      </c>
      <c r="R648" s="222" t="s">
        <v>22373</v>
      </c>
      <c r="S648" s="230" t="s">
        <v>19456</v>
      </c>
      <c r="T648" s="224" t="s">
        <v>24</v>
      </c>
      <c r="U648" s="225" t="s">
        <v>19456</v>
      </c>
      <c r="V648" s="227" t="s">
        <v>3735</v>
      </c>
      <c r="W648" s="227" t="s">
        <v>4033</v>
      </c>
      <c r="X648" s="231" t="s">
        <v>1978</v>
      </c>
      <c r="Y648" s="227" t="s">
        <v>4349</v>
      </c>
      <c r="Z648" s="227" t="s">
        <v>4350</v>
      </c>
      <c r="AA648" s="227" t="s">
        <v>4351</v>
      </c>
      <c r="AB648" s="227" t="s">
        <v>4349</v>
      </c>
      <c r="AC648" s="227" t="s">
        <v>4350</v>
      </c>
      <c r="AD648" s="227" t="s">
        <v>4352</v>
      </c>
    </row>
    <row r="649" spans="2:30" ht="67.5" customHeight="1">
      <c r="B649" s="218" t="str">
        <f>VLOOKUP(K649,[5]水準表DB!$E$8:$H$1510,4,FALSE)</f>
        <v>A</v>
      </c>
      <c r="C649" s="219" t="str">
        <f t="shared" si="79"/>
        <v>燃料電池コージェネレーション</v>
      </c>
      <c r="D649" s="219" t="str">
        <f t="shared" si="80"/>
        <v>燃料電池コージェネレーション60Hz　燃料ガスの種類：純水素</v>
      </c>
      <c r="E649" s="219" t="str">
        <f t="shared" si="81"/>
        <v>燃料電池コージェネレーション60Hz　燃料ガスの種類：純水素発電出力</v>
      </c>
      <c r="F649" s="217" t="str">
        <f t="shared" si="82"/>
        <v>燃料電池コージェネレーション60Hz　燃料ガスの種類：純水素発電出力%総合効率</v>
      </c>
      <c r="G649" s="217" t="str">
        <f t="shared" si="83"/>
        <v>燃料電池コージェネレーション60Hz　燃料ガスの種類：純水素発電出力%総合効率標準規格による評価</v>
      </c>
      <c r="H649" s="217" t="str">
        <f t="shared" si="84"/>
        <v>燃料電池コージェネレーション60Hz　燃料ガスの種類：純水素発電出力%総合効率標準規格による評価JISC8801:2009</v>
      </c>
      <c r="I649" s="217" t="str">
        <f t="shared" si="85"/>
        <v>燃料電池コージェネレーション60Hz　燃料ガスの種類：純水素発電出力%総合効率標準規格による評価JISC8801:2009JISC8801:2009</v>
      </c>
      <c r="K649" s="160" t="s">
        <v>10983</v>
      </c>
      <c r="L649" s="227" t="s">
        <v>106</v>
      </c>
      <c r="M649" s="227" t="s">
        <v>111</v>
      </c>
      <c r="N649" s="227" t="s">
        <v>112</v>
      </c>
      <c r="O649" s="221" t="s">
        <v>4411</v>
      </c>
      <c r="P649" s="220" t="s">
        <v>3980</v>
      </c>
      <c r="Q649" s="220" t="s">
        <v>4348</v>
      </c>
      <c r="R649" s="239" t="s">
        <v>22373</v>
      </c>
      <c r="S649" s="223" t="s">
        <v>19456</v>
      </c>
      <c r="T649" s="240" t="s">
        <v>24</v>
      </c>
      <c r="U649" s="241" t="s">
        <v>19456</v>
      </c>
      <c r="V649" s="220" t="s">
        <v>3735</v>
      </c>
      <c r="W649" s="220" t="s">
        <v>3982</v>
      </c>
      <c r="X649" s="226" t="s">
        <v>1978</v>
      </c>
      <c r="Y649" s="220" t="s">
        <v>4349</v>
      </c>
      <c r="Z649" s="220" t="s">
        <v>4350</v>
      </c>
      <c r="AA649" s="220" t="s">
        <v>4351</v>
      </c>
      <c r="AB649" s="220" t="s">
        <v>4349</v>
      </c>
      <c r="AC649" s="220" t="s">
        <v>4350</v>
      </c>
      <c r="AD649" s="220" t="s">
        <v>4352</v>
      </c>
    </row>
    <row r="650" spans="2:30" ht="63.6" customHeight="1">
      <c r="B650" s="218" t="str">
        <f>VLOOKUP(K650,[5]水準表DB!$E$8:$H$1510,4,FALSE)</f>
        <v>A</v>
      </c>
      <c r="C650" s="219" t="str">
        <f t="shared" si="79"/>
        <v>燃料電池コージェネレーション</v>
      </c>
      <c r="D650" s="219" t="str">
        <f t="shared" si="80"/>
        <v>燃料電池コージェネレーション60Hz　燃料ガスの種類：純水素</v>
      </c>
      <c r="E650" s="219" t="str">
        <f t="shared" si="81"/>
        <v>燃料電池コージェネレーション60Hz　燃料ガスの種類：純水素発電出力</v>
      </c>
      <c r="F650" s="217" t="str">
        <f t="shared" si="82"/>
        <v>燃料電池コージェネレーション60Hz　燃料ガスの種類：純水素発電出力%総合効率</v>
      </c>
      <c r="G650" s="217" t="str">
        <f t="shared" si="83"/>
        <v>燃料電池コージェネレーション60Hz　燃料ガスの種類：純水素発電出力%総合効率標準規格による評価</v>
      </c>
      <c r="H650" s="217" t="str">
        <f t="shared" si="84"/>
        <v>燃料電池コージェネレーション60Hz　燃料ガスの種類：純水素発電出力%総合効率標準規格による評価JISC8801:2009</v>
      </c>
      <c r="I650" s="217" t="str">
        <f t="shared" si="85"/>
        <v>燃料電池コージェネレーション60Hz　燃料ガスの種類：純水素発電出力%総合効率標準規格による評価JISC8801:2009JISC8801:2009</v>
      </c>
      <c r="K650" s="160" t="s">
        <v>10984</v>
      </c>
      <c r="L650" s="227" t="s">
        <v>106</v>
      </c>
      <c r="M650" s="227" t="s">
        <v>111</v>
      </c>
      <c r="N650" s="227" t="s">
        <v>112</v>
      </c>
      <c r="O650" s="228" t="s">
        <v>4411</v>
      </c>
      <c r="P650" s="227" t="s">
        <v>3980</v>
      </c>
      <c r="Q650" s="229" t="s">
        <v>4356</v>
      </c>
      <c r="R650" s="222" t="s">
        <v>22318</v>
      </c>
      <c r="S650" s="230" t="s">
        <v>19456</v>
      </c>
      <c r="T650" s="224">
        <v>93</v>
      </c>
      <c r="U650" s="225" t="s">
        <v>19456</v>
      </c>
      <c r="V650" s="227" t="s">
        <v>3735</v>
      </c>
      <c r="W650" s="227" t="s">
        <v>3982</v>
      </c>
      <c r="X650" s="231" t="s">
        <v>1978</v>
      </c>
      <c r="Y650" s="227" t="s">
        <v>4349</v>
      </c>
      <c r="Z650" s="227" t="s">
        <v>4350</v>
      </c>
      <c r="AA650" s="227" t="s">
        <v>4351</v>
      </c>
      <c r="AB650" s="227" t="s">
        <v>4349</v>
      </c>
      <c r="AC650" s="227" t="s">
        <v>4350</v>
      </c>
      <c r="AD650" s="227" t="s">
        <v>4352</v>
      </c>
    </row>
    <row r="651" spans="2:30" ht="63.6" customHeight="1">
      <c r="B651" s="218" t="str">
        <f>VLOOKUP(K651,[5]水準表DB!$E$8:$H$1510,4,FALSE)</f>
        <v>A</v>
      </c>
      <c r="C651" s="219" t="str">
        <f t="shared" si="79"/>
        <v>燃料電池コージェネレーション</v>
      </c>
      <c r="D651" s="219" t="str">
        <f t="shared" si="80"/>
        <v>燃料電池コージェネレーション60Hz　燃料ガスの種類：純水素</v>
      </c>
      <c r="E651" s="219" t="str">
        <f t="shared" si="81"/>
        <v>燃料電池コージェネレーション60Hz　燃料ガスの種類：純水素発電出力</v>
      </c>
      <c r="F651" s="217" t="str">
        <f t="shared" si="82"/>
        <v>燃料電池コージェネレーション60Hz　燃料ガスの種類：純水素発電出力%総合効率</v>
      </c>
      <c r="G651" s="217" t="str">
        <f t="shared" si="83"/>
        <v>燃料電池コージェネレーション60Hz　燃料ガスの種類：純水素発電出力%総合効率標準規格による評価</v>
      </c>
      <c r="H651" s="217" t="str">
        <f t="shared" si="84"/>
        <v>燃料電池コージェネレーション60Hz　燃料ガスの種類：純水素発電出力%総合効率標準規格による評価JISC8801:2009</v>
      </c>
      <c r="I651" s="217" t="str">
        <f t="shared" si="85"/>
        <v>燃料電池コージェネレーション60Hz　燃料ガスの種類：純水素発電出力%総合効率標準規格による評価JISC8801:2009JISC8801:2009</v>
      </c>
      <c r="K651" s="160" t="s">
        <v>10985</v>
      </c>
      <c r="L651" s="227" t="s">
        <v>106</v>
      </c>
      <c r="M651" s="227" t="s">
        <v>111</v>
      </c>
      <c r="N651" s="227" t="s">
        <v>112</v>
      </c>
      <c r="O651" s="228" t="s">
        <v>4411</v>
      </c>
      <c r="P651" s="227" t="s">
        <v>3980</v>
      </c>
      <c r="Q651" s="229" t="s">
        <v>4360</v>
      </c>
      <c r="R651" s="222" t="s">
        <v>22373</v>
      </c>
      <c r="S651" s="230" t="s">
        <v>19456</v>
      </c>
      <c r="T651" s="224" t="s">
        <v>24</v>
      </c>
      <c r="U651" s="225" t="s">
        <v>19456</v>
      </c>
      <c r="V651" s="227" t="s">
        <v>3735</v>
      </c>
      <c r="W651" s="227" t="s">
        <v>3982</v>
      </c>
      <c r="X651" s="231" t="s">
        <v>1978</v>
      </c>
      <c r="Y651" s="227" t="s">
        <v>4349</v>
      </c>
      <c r="Z651" s="227" t="s">
        <v>4350</v>
      </c>
      <c r="AA651" s="227" t="s">
        <v>4351</v>
      </c>
      <c r="AB651" s="227" t="s">
        <v>4349</v>
      </c>
      <c r="AC651" s="227" t="s">
        <v>4350</v>
      </c>
      <c r="AD651" s="227" t="s">
        <v>4352</v>
      </c>
    </row>
    <row r="652" spans="2:30" ht="77.25" customHeight="1">
      <c r="B652" s="218" t="str">
        <f>VLOOKUP(K652,[5]水準表DB!$E$8:$H$1510,4,FALSE)</f>
        <v>A</v>
      </c>
      <c r="C652" s="219" t="str">
        <f t="shared" si="79"/>
        <v>燃料電池コージェネレーション</v>
      </c>
      <c r="D652" s="219" t="str">
        <f t="shared" si="80"/>
        <v>燃料電池コージェネレーション60Hz　燃料ガスの種類：純水素</v>
      </c>
      <c r="E652" s="219" t="str">
        <f t="shared" si="81"/>
        <v>燃料電池コージェネレーション60Hz　燃料ガスの種類：純水素発電出力</v>
      </c>
      <c r="F652" s="217" t="str">
        <f t="shared" si="82"/>
        <v>燃料電池コージェネレーション60Hz　燃料ガスの種類：純水素発電出力%発電効率</v>
      </c>
      <c r="G652" s="217" t="str">
        <f t="shared" si="83"/>
        <v>燃料電池コージェネレーション60Hz　燃料ガスの種類：純水素発電出力%発電効率標準規格による評価</v>
      </c>
      <c r="H652" s="217" t="str">
        <f t="shared" si="84"/>
        <v>燃料電池コージェネレーション60Hz　燃料ガスの種類：純水素発電出力%発電効率標準規格による評価JISC8801:2009</v>
      </c>
      <c r="I652" s="217" t="str">
        <f t="shared" si="85"/>
        <v>燃料電池コージェネレーション60Hz　燃料ガスの種類：純水素発電出力%発電効率標準規格による評価JISC8801:2009JISC8801:2009</v>
      </c>
      <c r="K652" s="160" t="s">
        <v>10986</v>
      </c>
      <c r="L652" s="227" t="s">
        <v>106</v>
      </c>
      <c r="M652" s="227" t="s">
        <v>111</v>
      </c>
      <c r="N652" s="227" t="s">
        <v>112</v>
      </c>
      <c r="O652" s="221" t="s">
        <v>4411</v>
      </c>
      <c r="P652" s="220" t="s">
        <v>3980</v>
      </c>
      <c r="Q652" s="220" t="s">
        <v>4348</v>
      </c>
      <c r="R652" s="239" t="s">
        <v>22373</v>
      </c>
      <c r="S652" s="223" t="s">
        <v>19456</v>
      </c>
      <c r="T652" s="240" t="s">
        <v>24</v>
      </c>
      <c r="U652" s="241" t="s">
        <v>19456</v>
      </c>
      <c r="V652" s="220" t="s">
        <v>3735</v>
      </c>
      <c r="W652" s="220" t="s">
        <v>4033</v>
      </c>
      <c r="X652" s="226" t="s">
        <v>1978</v>
      </c>
      <c r="Y652" s="220" t="s">
        <v>4349</v>
      </c>
      <c r="Z652" s="220" t="s">
        <v>4350</v>
      </c>
      <c r="AA652" s="220" t="s">
        <v>4351</v>
      </c>
      <c r="AB652" s="220" t="s">
        <v>4349</v>
      </c>
      <c r="AC652" s="220" t="s">
        <v>4350</v>
      </c>
      <c r="AD652" s="220" t="s">
        <v>4352</v>
      </c>
    </row>
    <row r="653" spans="2:30" ht="67.5" customHeight="1">
      <c r="B653" s="218" t="str">
        <f>VLOOKUP(K653,[5]水準表DB!$E$8:$H$1510,4,FALSE)</f>
        <v>A</v>
      </c>
      <c r="C653" s="219" t="str">
        <f t="shared" si="79"/>
        <v>燃料電池コージェネレーション</v>
      </c>
      <c r="D653" s="219" t="str">
        <f t="shared" si="80"/>
        <v>燃料電池コージェネレーション60Hz　燃料ガスの種類：純水素</v>
      </c>
      <c r="E653" s="219" t="str">
        <f t="shared" si="81"/>
        <v>燃料電池コージェネレーション60Hz　燃料ガスの種類：純水素発電出力</v>
      </c>
      <c r="F653" s="217" t="str">
        <f t="shared" si="82"/>
        <v>燃料電池コージェネレーション60Hz　燃料ガスの種類：純水素発電出力%発電効率</v>
      </c>
      <c r="G653" s="217" t="str">
        <f t="shared" si="83"/>
        <v>燃料電池コージェネレーション60Hz　燃料ガスの種類：純水素発電出力%発電効率標準規格による評価</v>
      </c>
      <c r="H653" s="217" t="str">
        <f t="shared" si="84"/>
        <v>燃料電池コージェネレーション60Hz　燃料ガスの種類：純水素発電出力%発電効率標準規格による評価JISC8801:2009</v>
      </c>
      <c r="I653" s="217" t="str">
        <f t="shared" si="85"/>
        <v>燃料電池コージェネレーション60Hz　燃料ガスの種類：純水素発電出力%発電効率標準規格による評価JISC8801:2009JISC8801:2009</v>
      </c>
      <c r="K653" s="160" t="s">
        <v>10987</v>
      </c>
      <c r="L653" s="227" t="s">
        <v>106</v>
      </c>
      <c r="M653" s="227" t="s">
        <v>111</v>
      </c>
      <c r="N653" s="227" t="s">
        <v>112</v>
      </c>
      <c r="O653" s="228" t="s">
        <v>4411</v>
      </c>
      <c r="P653" s="227" t="s">
        <v>3980</v>
      </c>
      <c r="Q653" s="229" t="s">
        <v>4356</v>
      </c>
      <c r="R653" s="222" t="s">
        <v>22318</v>
      </c>
      <c r="S653" s="230" t="s">
        <v>19456</v>
      </c>
      <c r="T653" s="224">
        <v>48</v>
      </c>
      <c r="U653" s="225" t="s">
        <v>19456</v>
      </c>
      <c r="V653" s="227" t="s">
        <v>3735</v>
      </c>
      <c r="W653" s="227" t="s">
        <v>4033</v>
      </c>
      <c r="X653" s="231" t="s">
        <v>1978</v>
      </c>
      <c r="Y653" s="227" t="s">
        <v>4349</v>
      </c>
      <c r="Z653" s="227" t="s">
        <v>4350</v>
      </c>
      <c r="AA653" s="227" t="s">
        <v>4351</v>
      </c>
      <c r="AB653" s="227" t="s">
        <v>4349</v>
      </c>
      <c r="AC653" s="227" t="s">
        <v>4350</v>
      </c>
      <c r="AD653" s="227" t="s">
        <v>4352</v>
      </c>
    </row>
    <row r="654" spans="2:30" ht="67.5" customHeight="1">
      <c r="B654" s="218" t="str">
        <f>VLOOKUP(K654,[5]水準表DB!$E$8:$H$1510,4,FALSE)</f>
        <v>A</v>
      </c>
      <c r="C654" s="219" t="str">
        <f t="shared" si="79"/>
        <v>燃料電池コージェネレーション</v>
      </c>
      <c r="D654" s="219" t="str">
        <f t="shared" si="80"/>
        <v>燃料電池コージェネレーション60Hz　燃料ガスの種類：純水素</v>
      </c>
      <c r="E654" s="219" t="str">
        <f t="shared" si="81"/>
        <v>燃料電池コージェネレーション60Hz　燃料ガスの種類：純水素発電出力</v>
      </c>
      <c r="F654" s="217" t="str">
        <f t="shared" si="82"/>
        <v>燃料電池コージェネレーション60Hz　燃料ガスの種類：純水素発電出力%発電効率</v>
      </c>
      <c r="G654" s="217" t="str">
        <f t="shared" si="83"/>
        <v>燃料電池コージェネレーション60Hz　燃料ガスの種類：純水素発電出力%発電効率標準規格による評価</v>
      </c>
      <c r="H654" s="217" t="str">
        <f t="shared" si="84"/>
        <v>燃料電池コージェネレーション60Hz　燃料ガスの種類：純水素発電出力%発電効率標準規格による評価JISC8801:2009</v>
      </c>
      <c r="I654" s="217" t="str">
        <f t="shared" si="85"/>
        <v>燃料電池コージェネレーション60Hz　燃料ガスの種類：純水素発電出力%発電効率標準規格による評価JISC8801:2009JISC8801:2009</v>
      </c>
      <c r="K654" s="160" t="s">
        <v>10988</v>
      </c>
      <c r="L654" s="227" t="s">
        <v>106</v>
      </c>
      <c r="M654" s="227" t="s">
        <v>111</v>
      </c>
      <c r="N654" s="227" t="s">
        <v>112</v>
      </c>
      <c r="O654" s="228" t="s">
        <v>4411</v>
      </c>
      <c r="P654" s="227" t="s">
        <v>3980</v>
      </c>
      <c r="Q654" s="229" t="s">
        <v>4360</v>
      </c>
      <c r="R654" s="252" t="s">
        <v>22373</v>
      </c>
      <c r="S654" s="230" t="s">
        <v>19456</v>
      </c>
      <c r="T654" s="224" t="s">
        <v>24</v>
      </c>
      <c r="U654" s="225" t="s">
        <v>19456</v>
      </c>
      <c r="V654" s="227" t="s">
        <v>3735</v>
      </c>
      <c r="W654" s="227" t="s">
        <v>4033</v>
      </c>
      <c r="X654" s="231" t="s">
        <v>1978</v>
      </c>
      <c r="Y654" s="227" t="s">
        <v>4349</v>
      </c>
      <c r="Z654" s="227" t="s">
        <v>4350</v>
      </c>
      <c r="AA654" s="227" t="s">
        <v>4351</v>
      </c>
      <c r="AB654" s="227" t="s">
        <v>4349</v>
      </c>
      <c r="AC654" s="227" t="s">
        <v>4350</v>
      </c>
      <c r="AD654" s="227" t="s">
        <v>4352</v>
      </c>
    </row>
    <row r="655" spans="2:30" ht="115.5" customHeight="1">
      <c r="B655" s="218" t="str">
        <f>VLOOKUP(K655,[5]水準表DB!$E$8:$H$1510,4,FALSE)</f>
        <v>A</v>
      </c>
      <c r="C655" s="219" t="str">
        <f t="shared" si="79"/>
        <v>燃料電池コージェネレーション</v>
      </c>
      <c r="D655" s="219" t="str">
        <f t="shared" si="80"/>
        <v>燃料電池コージェネレーション60Hz　燃料ガスの種類：都市ガス</v>
      </c>
      <c r="E655" s="219" t="str">
        <f t="shared" si="81"/>
        <v>燃料電池コージェネレーション60Hz　燃料ガスの種類：都市ガス発電出力</v>
      </c>
      <c r="F655" s="217" t="str">
        <f t="shared" si="82"/>
        <v>燃料電池コージェネレーション60Hz　燃料ガスの種類：都市ガス発電出力%総合効率</v>
      </c>
      <c r="G655" s="217" t="str">
        <f t="shared" si="83"/>
        <v>燃料電池コージェネレーション60Hz　燃料ガスの種類：都市ガス発電出力%総合効率標準規格による評価</v>
      </c>
      <c r="H655" s="217" t="str">
        <f t="shared" si="84"/>
        <v>燃料電池コージェネレーション60Hz　燃料ガスの種類：都市ガス発電出力%総合効率標準規格による評価JISC8801:2009</v>
      </c>
      <c r="I655" s="217" t="str">
        <f t="shared" si="85"/>
        <v>燃料電池コージェネレーション60Hz　燃料ガスの種類：都市ガス発電出力%総合効率標準規格による評価JISC8801:2009JISC8801:2009</v>
      </c>
      <c r="K655" s="160" t="s">
        <v>10989</v>
      </c>
      <c r="L655" s="331" t="s">
        <v>106</v>
      </c>
      <c r="M655" s="331" t="s">
        <v>111</v>
      </c>
      <c r="N655" s="331" t="s">
        <v>112</v>
      </c>
      <c r="O655" s="221" t="s">
        <v>4430</v>
      </c>
      <c r="P655" s="220" t="s">
        <v>3980</v>
      </c>
      <c r="Q655" s="220" t="s">
        <v>4348</v>
      </c>
      <c r="R655" s="222" t="s">
        <v>22373</v>
      </c>
      <c r="S655" s="223" t="s">
        <v>19496</v>
      </c>
      <c r="T655" s="240" t="s">
        <v>24</v>
      </c>
      <c r="U655" s="241" t="s">
        <v>19456</v>
      </c>
      <c r="V655" s="220" t="s">
        <v>3735</v>
      </c>
      <c r="W655" s="220" t="s">
        <v>3982</v>
      </c>
      <c r="X655" s="226" t="s">
        <v>1978</v>
      </c>
      <c r="Y655" s="220" t="s">
        <v>4349</v>
      </c>
      <c r="Z655" s="220" t="s">
        <v>4350</v>
      </c>
      <c r="AA655" s="220" t="s">
        <v>4351</v>
      </c>
      <c r="AB655" s="220" t="s">
        <v>4349</v>
      </c>
      <c r="AC655" s="220" t="s">
        <v>4350</v>
      </c>
      <c r="AD655" s="220" t="s">
        <v>4352</v>
      </c>
    </row>
    <row r="656" spans="2:30" ht="67.5" customHeight="1">
      <c r="B656" s="218" t="str">
        <f>VLOOKUP(K656,[5]水準表DB!$E$8:$H$1510,4,FALSE)</f>
        <v>A</v>
      </c>
      <c r="C656" s="219" t="str">
        <f t="shared" si="79"/>
        <v>燃料電池コージェネレーション</v>
      </c>
      <c r="D656" s="219" t="str">
        <f t="shared" si="80"/>
        <v>燃料電池コージェネレーション60Hz　燃料ガスの種類：都市ガス</v>
      </c>
      <c r="E656" s="219" t="str">
        <f t="shared" si="81"/>
        <v>燃料電池コージェネレーション60Hz　燃料ガスの種類：都市ガス発電出力</v>
      </c>
      <c r="F656" s="217" t="str">
        <f t="shared" si="82"/>
        <v>燃料電池コージェネレーション60Hz　燃料ガスの種類：都市ガス発電出力%総合効率</v>
      </c>
      <c r="G656" s="217" t="str">
        <f t="shared" si="83"/>
        <v>燃料電池コージェネレーション60Hz　燃料ガスの種類：都市ガス発電出力%総合効率標準規格による評価</v>
      </c>
      <c r="H656" s="217" t="str">
        <f t="shared" si="84"/>
        <v>燃料電池コージェネレーション60Hz　燃料ガスの種類：都市ガス発電出力%総合効率標準規格による評価JISC8801:2009</v>
      </c>
      <c r="I656" s="217" t="str">
        <f t="shared" si="85"/>
        <v>燃料電池コージェネレーション60Hz　燃料ガスの種類：都市ガス発電出力%総合効率標準規格による評価JISC8801:2009JISC8801:2009</v>
      </c>
      <c r="K656" s="160" t="s">
        <v>10990</v>
      </c>
      <c r="L656" s="227" t="s">
        <v>106</v>
      </c>
      <c r="M656" s="227" t="s">
        <v>111</v>
      </c>
      <c r="N656" s="227" t="s">
        <v>112</v>
      </c>
      <c r="O656" s="228" t="s">
        <v>4430</v>
      </c>
      <c r="P656" s="227" t="s">
        <v>3980</v>
      </c>
      <c r="Q656" s="229" t="s">
        <v>4356</v>
      </c>
      <c r="R656" s="222" t="s">
        <v>22318</v>
      </c>
      <c r="S656" s="230" t="s">
        <v>19496</v>
      </c>
      <c r="T656" s="224">
        <v>91</v>
      </c>
      <c r="U656" s="225" t="s">
        <v>19456</v>
      </c>
      <c r="V656" s="227" t="s">
        <v>3735</v>
      </c>
      <c r="W656" s="227" t="s">
        <v>3982</v>
      </c>
      <c r="X656" s="231" t="s">
        <v>1978</v>
      </c>
      <c r="Y656" s="227" t="s">
        <v>4349</v>
      </c>
      <c r="Z656" s="227" t="s">
        <v>4350</v>
      </c>
      <c r="AA656" s="227" t="s">
        <v>4351</v>
      </c>
      <c r="AB656" s="227" t="s">
        <v>4349</v>
      </c>
      <c r="AC656" s="227" t="s">
        <v>4350</v>
      </c>
      <c r="AD656" s="227" t="s">
        <v>4352</v>
      </c>
    </row>
    <row r="657" spans="2:30" ht="67.5" customHeight="1">
      <c r="B657" s="218" t="str">
        <f>VLOOKUP(K657,[5]水準表DB!$E$8:$H$1510,4,FALSE)</f>
        <v>A</v>
      </c>
      <c r="C657" s="219" t="str">
        <f t="shared" si="79"/>
        <v>燃料電池コージェネレーション</v>
      </c>
      <c r="D657" s="219" t="str">
        <f t="shared" si="80"/>
        <v>燃料電池コージェネレーション60Hz　燃料ガスの種類：都市ガス</v>
      </c>
      <c r="E657" s="219" t="str">
        <f t="shared" si="81"/>
        <v>燃料電池コージェネレーション60Hz　燃料ガスの種類：都市ガス発電出力</v>
      </c>
      <c r="F657" s="217" t="str">
        <f t="shared" si="82"/>
        <v>燃料電池コージェネレーション60Hz　燃料ガスの種類：都市ガス発電出力%総合効率</v>
      </c>
      <c r="G657" s="217" t="str">
        <f t="shared" si="83"/>
        <v>燃料電池コージェネレーション60Hz　燃料ガスの種類：都市ガス発電出力%総合効率標準規格による評価</v>
      </c>
      <c r="H657" s="217" t="str">
        <f t="shared" si="84"/>
        <v>燃料電池コージェネレーション60Hz　燃料ガスの種類：都市ガス発電出力%総合効率標準規格による評価JISC8801:2009</v>
      </c>
      <c r="I657" s="217" t="str">
        <f t="shared" si="85"/>
        <v>燃料電池コージェネレーション60Hz　燃料ガスの種類：都市ガス発電出力%総合効率標準規格による評価JISC8801:2009JISC8801:2009</v>
      </c>
      <c r="K657" s="160" t="s">
        <v>10991</v>
      </c>
      <c r="L657" s="227" t="s">
        <v>106</v>
      </c>
      <c r="M657" s="227" t="s">
        <v>111</v>
      </c>
      <c r="N657" s="227" t="s">
        <v>112</v>
      </c>
      <c r="O657" s="228" t="s">
        <v>4430</v>
      </c>
      <c r="P657" s="227" t="s">
        <v>3980</v>
      </c>
      <c r="Q657" s="229" t="s">
        <v>4360</v>
      </c>
      <c r="R657" s="252" t="s">
        <v>22373</v>
      </c>
      <c r="S657" s="230" t="s">
        <v>19496</v>
      </c>
      <c r="T657" s="224" t="s">
        <v>24</v>
      </c>
      <c r="U657" s="225" t="s">
        <v>19456</v>
      </c>
      <c r="V657" s="227" t="s">
        <v>3735</v>
      </c>
      <c r="W657" s="227" t="s">
        <v>3982</v>
      </c>
      <c r="X657" s="231" t="s">
        <v>1978</v>
      </c>
      <c r="Y657" s="227" t="s">
        <v>4349</v>
      </c>
      <c r="Z657" s="227" t="s">
        <v>4350</v>
      </c>
      <c r="AA657" s="227" t="s">
        <v>4351</v>
      </c>
      <c r="AB657" s="227" t="s">
        <v>4349</v>
      </c>
      <c r="AC657" s="227" t="s">
        <v>4350</v>
      </c>
      <c r="AD657" s="227" t="s">
        <v>4352</v>
      </c>
    </row>
    <row r="658" spans="2:30" ht="67.5" customHeight="1">
      <c r="B658" s="218" t="str">
        <f>VLOOKUP(K658,[5]水準表DB!$E$8:$H$1510,4,FALSE)</f>
        <v>A</v>
      </c>
      <c r="C658" s="219" t="str">
        <f t="shared" si="79"/>
        <v>燃料電池コージェネレーション</v>
      </c>
      <c r="D658" s="219" t="str">
        <f t="shared" si="80"/>
        <v>燃料電池コージェネレーション60Hz　燃料ガスの種類：都市ガス</v>
      </c>
      <c r="E658" s="219" t="str">
        <f t="shared" si="81"/>
        <v>燃料電池コージェネレーション60Hz　燃料ガスの種類：都市ガス発電出力</v>
      </c>
      <c r="F658" s="217" t="str">
        <f t="shared" si="82"/>
        <v>燃料電池コージェネレーション60Hz　燃料ガスの種類：都市ガス発電出力%発電効率</v>
      </c>
      <c r="G658" s="217" t="str">
        <f t="shared" si="83"/>
        <v>燃料電池コージェネレーション60Hz　燃料ガスの種類：都市ガス発電出力%発電効率標準規格による評価</v>
      </c>
      <c r="H658" s="217" t="str">
        <f t="shared" si="84"/>
        <v>燃料電池コージェネレーション60Hz　燃料ガスの種類：都市ガス発電出力%発電効率標準規格による評価JISC8801:2009</v>
      </c>
      <c r="I658" s="217" t="str">
        <f t="shared" si="85"/>
        <v>燃料電池コージェネレーション60Hz　燃料ガスの種類：都市ガス発電出力%発電効率標準規格による評価JISC8801:2009JISC8801:2009</v>
      </c>
      <c r="K658" s="160" t="s">
        <v>10992</v>
      </c>
      <c r="L658" s="227" t="s">
        <v>106</v>
      </c>
      <c r="M658" s="227" t="s">
        <v>111</v>
      </c>
      <c r="N658" s="227" t="s">
        <v>112</v>
      </c>
      <c r="O658" s="221" t="s">
        <v>4430</v>
      </c>
      <c r="P658" s="220" t="s">
        <v>3980</v>
      </c>
      <c r="Q658" s="220" t="s">
        <v>4348</v>
      </c>
      <c r="R658" s="222" t="s">
        <v>22373</v>
      </c>
      <c r="S658" s="223" t="s">
        <v>19496</v>
      </c>
      <c r="T658" s="240" t="s">
        <v>24</v>
      </c>
      <c r="U658" s="241" t="s">
        <v>19456</v>
      </c>
      <c r="V658" s="220" t="s">
        <v>3735</v>
      </c>
      <c r="W658" s="220" t="s">
        <v>4033</v>
      </c>
      <c r="X658" s="226" t="s">
        <v>1978</v>
      </c>
      <c r="Y658" s="220" t="s">
        <v>4349</v>
      </c>
      <c r="Z658" s="220" t="s">
        <v>4350</v>
      </c>
      <c r="AA658" s="220" t="s">
        <v>4351</v>
      </c>
      <c r="AB658" s="220" t="s">
        <v>4349</v>
      </c>
      <c r="AC658" s="220" t="s">
        <v>4350</v>
      </c>
      <c r="AD658" s="220" t="s">
        <v>4352</v>
      </c>
    </row>
    <row r="659" spans="2:30" ht="63.6" customHeight="1">
      <c r="B659" s="218" t="str">
        <f>VLOOKUP(K659,[5]水準表DB!$E$8:$H$1510,4,FALSE)</f>
        <v>A</v>
      </c>
      <c r="C659" s="219" t="str">
        <f t="shared" si="79"/>
        <v>燃料電池コージェネレーション</v>
      </c>
      <c r="D659" s="219" t="str">
        <f t="shared" si="80"/>
        <v>燃料電池コージェネレーション60Hz　燃料ガスの種類：都市ガス</v>
      </c>
      <c r="E659" s="219" t="str">
        <f t="shared" si="81"/>
        <v>燃料電池コージェネレーション60Hz　燃料ガスの種類：都市ガス発電出力</v>
      </c>
      <c r="F659" s="217" t="str">
        <f t="shared" si="82"/>
        <v>燃料電池コージェネレーション60Hz　燃料ガスの種類：都市ガス発電出力%発電効率</v>
      </c>
      <c r="G659" s="217" t="str">
        <f t="shared" si="83"/>
        <v>燃料電池コージェネレーション60Hz　燃料ガスの種類：都市ガス発電出力%発電効率標準規格による評価</v>
      </c>
      <c r="H659" s="217" t="str">
        <f t="shared" si="84"/>
        <v>燃料電池コージェネレーション60Hz　燃料ガスの種類：都市ガス発電出力%発電効率標準規格による評価JISC8801:2009</v>
      </c>
      <c r="I659" s="217" t="str">
        <f t="shared" si="85"/>
        <v>燃料電池コージェネレーション60Hz　燃料ガスの種類：都市ガス発電出力%発電効率標準規格による評価JISC8801:2009JISC8801:2009</v>
      </c>
      <c r="K659" s="160" t="s">
        <v>10993</v>
      </c>
      <c r="L659" s="227" t="s">
        <v>106</v>
      </c>
      <c r="M659" s="227" t="s">
        <v>111</v>
      </c>
      <c r="N659" s="227" t="s">
        <v>112</v>
      </c>
      <c r="O659" s="228" t="s">
        <v>4430</v>
      </c>
      <c r="P659" s="227" t="s">
        <v>3980</v>
      </c>
      <c r="Q659" s="229" t="s">
        <v>4356</v>
      </c>
      <c r="R659" s="222" t="s">
        <v>22318</v>
      </c>
      <c r="S659" s="230" t="s">
        <v>19496</v>
      </c>
      <c r="T659" s="224">
        <v>42</v>
      </c>
      <c r="U659" s="225" t="s">
        <v>19456</v>
      </c>
      <c r="V659" s="227" t="s">
        <v>3735</v>
      </c>
      <c r="W659" s="227" t="s">
        <v>4033</v>
      </c>
      <c r="X659" s="231" t="s">
        <v>1978</v>
      </c>
      <c r="Y659" s="227" t="s">
        <v>4349</v>
      </c>
      <c r="Z659" s="227" t="s">
        <v>4350</v>
      </c>
      <c r="AA659" s="227" t="s">
        <v>4351</v>
      </c>
      <c r="AB659" s="227" t="s">
        <v>4349</v>
      </c>
      <c r="AC659" s="227" t="s">
        <v>4350</v>
      </c>
      <c r="AD659" s="227" t="s">
        <v>4352</v>
      </c>
    </row>
    <row r="660" spans="2:30" ht="67.5" customHeight="1">
      <c r="B660" s="218" t="str">
        <f>VLOOKUP(K660,[5]水準表DB!$E$8:$H$1510,4,FALSE)</f>
        <v>A</v>
      </c>
      <c r="C660" s="219" t="str">
        <f t="shared" si="79"/>
        <v>燃料電池コージェネレーション</v>
      </c>
      <c r="D660" s="219" t="str">
        <f t="shared" si="80"/>
        <v>燃料電池コージェネレーション60Hz　燃料ガスの種類：都市ガス</v>
      </c>
      <c r="E660" s="219" t="str">
        <f t="shared" si="81"/>
        <v>燃料電池コージェネレーション60Hz　燃料ガスの種類：都市ガス発電出力</v>
      </c>
      <c r="F660" s="217" t="str">
        <f t="shared" si="82"/>
        <v>燃料電池コージェネレーション60Hz　燃料ガスの種類：都市ガス発電出力%発電効率</v>
      </c>
      <c r="G660" s="217" t="str">
        <f t="shared" si="83"/>
        <v>燃料電池コージェネレーション60Hz　燃料ガスの種類：都市ガス発電出力%発電効率標準規格による評価</v>
      </c>
      <c r="H660" s="217" t="str">
        <f t="shared" si="84"/>
        <v>燃料電池コージェネレーション60Hz　燃料ガスの種類：都市ガス発電出力%発電効率標準規格による評価JISC8801:2009</v>
      </c>
      <c r="I660" s="217" t="str">
        <f t="shared" si="85"/>
        <v>燃料電池コージェネレーション60Hz　燃料ガスの種類：都市ガス発電出力%発電効率標準規格による評価JISC8801:2009JISC8801:2009</v>
      </c>
      <c r="K660" s="160" t="s">
        <v>10994</v>
      </c>
      <c r="L660" s="227" t="s">
        <v>106</v>
      </c>
      <c r="M660" s="227" t="s">
        <v>111</v>
      </c>
      <c r="N660" s="227" t="s">
        <v>112</v>
      </c>
      <c r="O660" s="228" t="s">
        <v>4430</v>
      </c>
      <c r="P660" s="227" t="s">
        <v>3980</v>
      </c>
      <c r="Q660" s="229" t="s">
        <v>4360</v>
      </c>
      <c r="R660" s="222" t="s">
        <v>22373</v>
      </c>
      <c r="S660" s="230" t="s">
        <v>19496</v>
      </c>
      <c r="T660" s="224" t="s">
        <v>24</v>
      </c>
      <c r="U660" s="225" t="s">
        <v>19456</v>
      </c>
      <c r="V660" s="227" t="s">
        <v>3735</v>
      </c>
      <c r="W660" s="227" t="s">
        <v>4033</v>
      </c>
      <c r="X660" s="231" t="s">
        <v>1978</v>
      </c>
      <c r="Y660" s="227" t="s">
        <v>4349</v>
      </c>
      <c r="Z660" s="227" t="s">
        <v>4350</v>
      </c>
      <c r="AA660" s="227" t="s">
        <v>4351</v>
      </c>
      <c r="AB660" s="227" t="s">
        <v>4349</v>
      </c>
      <c r="AC660" s="227" t="s">
        <v>4350</v>
      </c>
      <c r="AD660" s="227" t="s">
        <v>4352</v>
      </c>
    </row>
    <row r="661" spans="2:30" ht="67.5" customHeight="1">
      <c r="B661" s="218" t="str">
        <f>VLOOKUP(K661,[5]水準表DB!$E$8:$H$1510,4,FALSE)</f>
        <v>A</v>
      </c>
      <c r="C661" s="219" t="str">
        <f t="shared" si="79"/>
        <v>燃料電池コージェネレーション</v>
      </c>
      <c r="D661" s="219" t="str">
        <f t="shared" si="80"/>
        <v>燃料電池コージェネレーション60Hz　燃料ガスの種類：バイオガス</v>
      </c>
      <c r="E661" s="219" t="str">
        <f t="shared" si="81"/>
        <v>燃料電池コージェネレーション60Hz　燃料ガスの種類：バイオガス発電出力</v>
      </c>
      <c r="F661" s="217" t="str">
        <f t="shared" si="82"/>
        <v>燃料電池コージェネレーション60Hz　燃料ガスの種類：バイオガス発電出力%総合効率</v>
      </c>
      <c r="G661" s="217" t="str">
        <f t="shared" si="83"/>
        <v>燃料電池コージェネレーション60Hz　燃料ガスの種類：バイオガス発電出力%総合効率標準規格による評価</v>
      </c>
      <c r="H661" s="217" t="str">
        <f t="shared" si="84"/>
        <v>燃料電池コージェネレーション60Hz　燃料ガスの種類：バイオガス発電出力%総合効率標準規格による評価JISC8801:2009</v>
      </c>
      <c r="I661" s="217" t="str">
        <f t="shared" si="85"/>
        <v>燃料電池コージェネレーション60Hz　燃料ガスの種類：バイオガス発電出力%総合効率標準規格による評価JISC8801:2009JISC8801:2009</v>
      </c>
      <c r="K661" s="160" t="s">
        <v>10995</v>
      </c>
      <c r="L661" s="227" t="s">
        <v>106</v>
      </c>
      <c r="M661" s="227" t="s">
        <v>111</v>
      </c>
      <c r="N661" s="227" t="s">
        <v>112</v>
      </c>
      <c r="O661" s="221" t="s">
        <v>4449</v>
      </c>
      <c r="P661" s="220" t="s">
        <v>3980</v>
      </c>
      <c r="Q661" s="220" t="s">
        <v>4348</v>
      </c>
      <c r="R661" s="239" t="s">
        <v>22373</v>
      </c>
      <c r="S661" s="223" t="s">
        <v>19456</v>
      </c>
      <c r="T661" s="240" t="s">
        <v>24</v>
      </c>
      <c r="U661" s="241" t="s">
        <v>19456</v>
      </c>
      <c r="V661" s="220" t="s">
        <v>3735</v>
      </c>
      <c r="W661" s="220" t="s">
        <v>3982</v>
      </c>
      <c r="X661" s="226" t="s">
        <v>1978</v>
      </c>
      <c r="Y661" s="220" t="s">
        <v>4349</v>
      </c>
      <c r="Z661" s="220" t="s">
        <v>4350</v>
      </c>
      <c r="AA661" s="220" t="s">
        <v>4351</v>
      </c>
      <c r="AB661" s="220" t="s">
        <v>4349</v>
      </c>
      <c r="AC661" s="220" t="s">
        <v>4350</v>
      </c>
      <c r="AD661" s="220" t="s">
        <v>4352</v>
      </c>
    </row>
    <row r="662" spans="2:30" ht="67.5" customHeight="1">
      <c r="B662" s="218" t="str">
        <f>VLOOKUP(K662,[5]水準表DB!$E$8:$H$1510,4,FALSE)</f>
        <v>A</v>
      </c>
      <c r="C662" s="219" t="str">
        <f t="shared" si="79"/>
        <v>燃料電池コージェネレーション</v>
      </c>
      <c r="D662" s="219" t="str">
        <f t="shared" si="80"/>
        <v>燃料電池コージェネレーション60Hz　燃料ガスの種類：バイオガス</v>
      </c>
      <c r="E662" s="219" t="str">
        <f t="shared" si="81"/>
        <v>燃料電池コージェネレーション60Hz　燃料ガスの種類：バイオガス発電出力</v>
      </c>
      <c r="F662" s="217" t="str">
        <f t="shared" si="82"/>
        <v>燃料電池コージェネレーション60Hz　燃料ガスの種類：バイオガス発電出力%総合効率</v>
      </c>
      <c r="G662" s="217" t="str">
        <f t="shared" si="83"/>
        <v>燃料電池コージェネレーション60Hz　燃料ガスの種類：バイオガス発電出力%総合効率標準規格による評価</v>
      </c>
      <c r="H662" s="217" t="str">
        <f t="shared" si="84"/>
        <v>燃料電池コージェネレーション60Hz　燃料ガスの種類：バイオガス発電出力%総合効率標準規格による評価JISC8801:2009</v>
      </c>
      <c r="I662" s="217" t="str">
        <f t="shared" si="85"/>
        <v>燃料電池コージェネレーション60Hz　燃料ガスの種類：バイオガス発電出力%総合効率標準規格による評価JISC8801:2009JISC8801:2009</v>
      </c>
      <c r="K662" s="160" t="s">
        <v>10996</v>
      </c>
      <c r="L662" s="227" t="s">
        <v>106</v>
      </c>
      <c r="M662" s="227" t="s">
        <v>111</v>
      </c>
      <c r="N662" s="227" t="s">
        <v>112</v>
      </c>
      <c r="O662" s="228" t="s">
        <v>4449</v>
      </c>
      <c r="P662" s="227" t="s">
        <v>3980</v>
      </c>
      <c r="Q662" s="229" t="s">
        <v>4356</v>
      </c>
      <c r="R662" s="222" t="s">
        <v>22318</v>
      </c>
      <c r="S662" s="230" t="s">
        <v>19456</v>
      </c>
      <c r="T662" s="224">
        <v>84</v>
      </c>
      <c r="U662" s="225" t="s">
        <v>19456</v>
      </c>
      <c r="V662" s="227" t="s">
        <v>3735</v>
      </c>
      <c r="W662" s="227" t="s">
        <v>3982</v>
      </c>
      <c r="X662" s="231" t="s">
        <v>1978</v>
      </c>
      <c r="Y662" s="227" t="s">
        <v>4349</v>
      </c>
      <c r="Z662" s="227" t="s">
        <v>4350</v>
      </c>
      <c r="AA662" s="227" t="s">
        <v>4351</v>
      </c>
      <c r="AB662" s="227" t="s">
        <v>4349</v>
      </c>
      <c r="AC662" s="227" t="s">
        <v>4350</v>
      </c>
      <c r="AD662" s="227" t="s">
        <v>4352</v>
      </c>
    </row>
    <row r="663" spans="2:30" ht="67.5" customHeight="1">
      <c r="B663" s="218" t="str">
        <f>VLOOKUP(K663,[5]水準表DB!$E$8:$H$1510,4,FALSE)</f>
        <v>A</v>
      </c>
      <c r="C663" s="219" t="str">
        <f t="shared" si="79"/>
        <v>燃料電池コージェネレーション</v>
      </c>
      <c r="D663" s="219" t="str">
        <f t="shared" si="80"/>
        <v>燃料電池コージェネレーション60Hz　燃料ガスの種類：バイオガス</v>
      </c>
      <c r="E663" s="219" t="str">
        <f t="shared" si="81"/>
        <v>燃料電池コージェネレーション60Hz　燃料ガスの種類：バイオガス発電出力</v>
      </c>
      <c r="F663" s="217" t="str">
        <f t="shared" si="82"/>
        <v>燃料電池コージェネレーション60Hz　燃料ガスの種類：バイオガス発電出力%総合効率</v>
      </c>
      <c r="G663" s="217" t="str">
        <f t="shared" si="83"/>
        <v>燃料電池コージェネレーション60Hz　燃料ガスの種類：バイオガス発電出力%総合効率標準規格による評価</v>
      </c>
      <c r="H663" s="217" t="str">
        <f t="shared" si="84"/>
        <v>燃料電池コージェネレーション60Hz　燃料ガスの種類：バイオガス発電出力%総合効率標準規格による評価JISC8801:2009</v>
      </c>
      <c r="I663" s="217" t="str">
        <f t="shared" si="85"/>
        <v>燃料電池コージェネレーション60Hz　燃料ガスの種類：バイオガス発電出力%総合効率標準規格による評価JISC8801:2009JISC8801:2009</v>
      </c>
      <c r="K663" s="160" t="s">
        <v>10997</v>
      </c>
      <c r="L663" s="227" t="s">
        <v>106</v>
      </c>
      <c r="M663" s="227" t="s">
        <v>111</v>
      </c>
      <c r="N663" s="227" t="s">
        <v>112</v>
      </c>
      <c r="O663" s="228" t="s">
        <v>4449</v>
      </c>
      <c r="P663" s="227" t="s">
        <v>3980</v>
      </c>
      <c r="Q663" s="229" t="s">
        <v>4360</v>
      </c>
      <c r="R663" s="252" t="s">
        <v>22373</v>
      </c>
      <c r="S663" s="230" t="s">
        <v>19456</v>
      </c>
      <c r="T663" s="224" t="s">
        <v>24</v>
      </c>
      <c r="U663" s="225" t="s">
        <v>19456</v>
      </c>
      <c r="V663" s="227" t="s">
        <v>3735</v>
      </c>
      <c r="W663" s="227" t="s">
        <v>3982</v>
      </c>
      <c r="X663" s="231" t="s">
        <v>1978</v>
      </c>
      <c r="Y663" s="227" t="s">
        <v>4349</v>
      </c>
      <c r="Z663" s="227" t="s">
        <v>4350</v>
      </c>
      <c r="AA663" s="227" t="s">
        <v>4351</v>
      </c>
      <c r="AB663" s="227" t="s">
        <v>4349</v>
      </c>
      <c r="AC663" s="227" t="s">
        <v>4350</v>
      </c>
      <c r="AD663" s="227" t="s">
        <v>4352</v>
      </c>
    </row>
    <row r="664" spans="2:30" ht="67.5" customHeight="1">
      <c r="B664" s="218" t="str">
        <f>VLOOKUP(K664,[5]水準表DB!$E$8:$H$1510,4,FALSE)</f>
        <v>A</v>
      </c>
      <c r="C664" s="219" t="str">
        <f t="shared" si="79"/>
        <v>燃料電池コージェネレーション</v>
      </c>
      <c r="D664" s="219" t="str">
        <f t="shared" si="80"/>
        <v>燃料電池コージェネレーション60Hz　燃料ガスの種類：バイオガス</v>
      </c>
      <c r="E664" s="219" t="str">
        <f t="shared" si="81"/>
        <v>燃料電池コージェネレーション60Hz　燃料ガスの種類：バイオガス発電出力</v>
      </c>
      <c r="F664" s="217" t="str">
        <f t="shared" si="82"/>
        <v>燃料電池コージェネレーション60Hz　燃料ガスの種類：バイオガス発電出力%発電効率</v>
      </c>
      <c r="G664" s="217" t="str">
        <f t="shared" si="83"/>
        <v>燃料電池コージェネレーション60Hz　燃料ガスの種類：バイオガス発電出力%発電効率標準規格による評価</v>
      </c>
      <c r="H664" s="217" t="str">
        <f t="shared" si="84"/>
        <v>燃料電池コージェネレーション60Hz　燃料ガスの種類：バイオガス発電出力%発電効率標準規格による評価JISC8801:2009</v>
      </c>
      <c r="I664" s="217" t="str">
        <f t="shared" si="85"/>
        <v>燃料電池コージェネレーション60Hz　燃料ガスの種類：バイオガス発電出力%発電効率標準規格による評価JISC8801:2009JISC8801:2009</v>
      </c>
      <c r="K664" s="160" t="s">
        <v>10998</v>
      </c>
      <c r="L664" s="227" t="s">
        <v>106</v>
      </c>
      <c r="M664" s="227" t="s">
        <v>111</v>
      </c>
      <c r="N664" s="227" t="s">
        <v>112</v>
      </c>
      <c r="O664" s="221" t="s">
        <v>4449</v>
      </c>
      <c r="P664" s="220" t="s">
        <v>3980</v>
      </c>
      <c r="Q664" s="220" t="s">
        <v>4348</v>
      </c>
      <c r="R664" s="222" t="s">
        <v>22373</v>
      </c>
      <c r="S664" s="223" t="s">
        <v>19456</v>
      </c>
      <c r="T664" s="240" t="s">
        <v>24</v>
      </c>
      <c r="U664" s="241" t="s">
        <v>19456</v>
      </c>
      <c r="V664" s="220" t="s">
        <v>3735</v>
      </c>
      <c r="W664" s="220" t="s">
        <v>4033</v>
      </c>
      <c r="X664" s="226" t="s">
        <v>1978</v>
      </c>
      <c r="Y664" s="220" t="s">
        <v>4349</v>
      </c>
      <c r="Z664" s="220" t="s">
        <v>4350</v>
      </c>
      <c r="AA664" s="220" t="s">
        <v>4351</v>
      </c>
      <c r="AB664" s="220" t="s">
        <v>4349</v>
      </c>
      <c r="AC664" s="220" t="s">
        <v>4350</v>
      </c>
      <c r="AD664" s="220" t="s">
        <v>4352</v>
      </c>
    </row>
    <row r="665" spans="2:30" ht="67.5" customHeight="1">
      <c r="B665" s="218" t="str">
        <f>VLOOKUP(K665,[5]水準表DB!$E$8:$H$1510,4,FALSE)</f>
        <v>A</v>
      </c>
      <c r="C665" s="219" t="str">
        <f t="shared" si="79"/>
        <v>燃料電池コージェネレーション</v>
      </c>
      <c r="D665" s="219" t="str">
        <f t="shared" si="80"/>
        <v>燃料電池コージェネレーション60Hz　燃料ガスの種類：バイオガス</v>
      </c>
      <c r="E665" s="219" t="str">
        <f t="shared" si="81"/>
        <v>燃料電池コージェネレーション60Hz　燃料ガスの種類：バイオガス発電出力</v>
      </c>
      <c r="F665" s="217" t="str">
        <f t="shared" si="82"/>
        <v>燃料電池コージェネレーション60Hz　燃料ガスの種類：バイオガス発電出力%発電効率</v>
      </c>
      <c r="G665" s="217" t="str">
        <f t="shared" si="83"/>
        <v>燃料電池コージェネレーション60Hz　燃料ガスの種類：バイオガス発電出力%発電効率標準規格による評価</v>
      </c>
      <c r="H665" s="217" t="str">
        <f t="shared" si="84"/>
        <v>燃料電池コージェネレーション60Hz　燃料ガスの種類：バイオガス発電出力%発電効率標準規格による評価JISC8801:2009</v>
      </c>
      <c r="I665" s="217" t="str">
        <f t="shared" si="85"/>
        <v>燃料電池コージェネレーション60Hz　燃料ガスの種類：バイオガス発電出力%発電効率標準規格による評価JISC8801:2009JISC8801:2009</v>
      </c>
      <c r="K665" s="160" t="s">
        <v>10999</v>
      </c>
      <c r="L665" s="227" t="s">
        <v>106</v>
      </c>
      <c r="M665" s="227" t="s">
        <v>111</v>
      </c>
      <c r="N665" s="227" t="s">
        <v>112</v>
      </c>
      <c r="O665" s="228" t="s">
        <v>4449</v>
      </c>
      <c r="P665" s="227" t="s">
        <v>3980</v>
      </c>
      <c r="Q665" s="227" t="s">
        <v>4356</v>
      </c>
      <c r="R665" s="222" t="s">
        <v>22318</v>
      </c>
      <c r="S665" s="230" t="s">
        <v>19456</v>
      </c>
      <c r="T665" s="224">
        <v>40</v>
      </c>
      <c r="U665" s="225" t="s">
        <v>19456</v>
      </c>
      <c r="V665" s="227" t="s">
        <v>3735</v>
      </c>
      <c r="W665" s="227" t="s">
        <v>4033</v>
      </c>
      <c r="X665" s="231" t="s">
        <v>1978</v>
      </c>
      <c r="Y665" s="227" t="s">
        <v>4349</v>
      </c>
      <c r="Z665" s="227" t="s">
        <v>4350</v>
      </c>
      <c r="AA665" s="227" t="s">
        <v>4351</v>
      </c>
      <c r="AB665" s="227" t="s">
        <v>4349</v>
      </c>
      <c r="AC665" s="227" t="s">
        <v>4350</v>
      </c>
      <c r="AD665" s="227" t="s">
        <v>4352</v>
      </c>
    </row>
    <row r="666" spans="2:30" ht="63.6" customHeight="1">
      <c r="B666" s="218" t="str">
        <f>VLOOKUP(K666,[5]水準表DB!$E$8:$H$1510,4,FALSE)</f>
        <v>A</v>
      </c>
      <c r="C666" s="219" t="str">
        <f t="shared" si="79"/>
        <v>燃料電池コージェネレーション</v>
      </c>
      <c r="D666" s="219" t="str">
        <f t="shared" si="80"/>
        <v>燃料電池コージェネレーション60Hz　燃料ガスの種類：バイオガス</v>
      </c>
      <c r="E666" s="219" t="str">
        <f t="shared" si="81"/>
        <v>燃料電池コージェネレーション60Hz　燃料ガスの種類：バイオガス発電出力</v>
      </c>
      <c r="F666" s="217" t="str">
        <f t="shared" si="82"/>
        <v>燃料電池コージェネレーション60Hz　燃料ガスの種類：バイオガス発電出力%発電効率</v>
      </c>
      <c r="G666" s="217" t="str">
        <f t="shared" si="83"/>
        <v>燃料電池コージェネレーション60Hz　燃料ガスの種類：バイオガス発電出力%発電効率標準規格による評価</v>
      </c>
      <c r="H666" s="217" t="str">
        <f t="shared" si="84"/>
        <v>燃料電池コージェネレーション60Hz　燃料ガスの種類：バイオガス発電出力%発電効率標準規格による評価JISC8801:2009</v>
      </c>
      <c r="I666" s="217" t="str">
        <f t="shared" si="85"/>
        <v>燃料電池コージェネレーション60Hz　燃料ガスの種類：バイオガス発電出力%発電効率標準規格による評価JISC8801:2009JISC8801:2009</v>
      </c>
      <c r="K666" s="162" t="s">
        <v>11000</v>
      </c>
      <c r="L666" s="227" t="s">
        <v>106</v>
      </c>
      <c r="M666" s="227" t="s">
        <v>111</v>
      </c>
      <c r="N666" s="227" t="s">
        <v>112</v>
      </c>
      <c r="O666" s="228" t="s">
        <v>4449</v>
      </c>
      <c r="P666" s="227" t="s">
        <v>3980</v>
      </c>
      <c r="Q666" s="227" t="s">
        <v>4360</v>
      </c>
      <c r="R666" s="222" t="s">
        <v>22373</v>
      </c>
      <c r="S666" s="230" t="s">
        <v>19456</v>
      </c>
      <c r="T666" s="224" t="s">
        <v>24</v>
      </c>
      <c r="U666" s="225" t="s">
        <v>19456</v>
      </c>
      <c r="V666" s="227" t="s">
        <v>3735</v>
      </c>
      <c r="W666" s="227" t="s">
        <v>4033</v>
      </c>
      <c r="X666" s="231" t="s">
        <v>1978</v>
      </c>
      <c r="Y666" s="227" t="s">
        <v>4349</v>
      </c>
      <c r="Z666" s="227" t="s">
        <v>4350</v>
      </c>
      <c r="AA666" s="227" t="s">
        <v>4351</v>
      </c>
      <c r="AB666" s="227" t="s">
        <v>4349</v>
      </c>
      <c r="AC666" s="227" t="s">
        <v>4350</v>
      </c>
      <c r="AD666" s="227" t="s">
        <v>4352</v>
      </c>
    </row>
    <row r="667" spans="2:30" ht="135" customHeight="1">
      <c r="B667" s="218" t="str">
        <f>VLOOKUP(K667,[5]水準表DB!$E$8:$H$1510,4,FALSE)</f>
        <v>A</v>
      </c>
      <c r="C667" s="219" t="str">
        <f t="shared" si="79"/>
        <v>業務用冷凍冷蔵庫</v>
      </c>
      <c r="D667" s="219" t="str">
        <f t="shared" si="80"/>
        <v>業務用冷凍冷蔵庫-</v>
      </c>
      <c r="E667" s="219" t="str">
        <f t="shared" si="81"/>
        <v>業務用冷凍冷蔵庫--</v>
      </c>
      <c r="F667" s="217" t="str">
        <f t="shared" si="82"/>
        <v>業務用冷凍冷蔵庫----</v>
      </c>
      <c r="G667" s="217" t="str">
        <f t="shared" si="83"/>
        <v>業務用冷凍冷蔵庫-----</v>
      </c>
      <c r="H667" s="217" t="str">
        <f t="shared" si="84"/>
        <v>業務用冷凍冷蔵庫------</v>
      </c>
      <c r="I667" s="217" t="str">
        <f t="shared" si="85"/>
        <v>業務用冷凍冷蔵庫-------</v>
      </c>
      <c r="K667" s="160" t="s">
        <v>11001</v>
      </c>
      <c r="L667" s="265" t="s">
        <v>114</v>
      </c>
      <c r="M667" s="265" t="s">
        <v>119</v>
      </c>
      <c r="N667" s="265" t="s">
        <v>120</v>
      </c>
      <c r="O667" s="264" t="s">
        <v>24</v>
      </c>
      <c r="P667" s="265" t="s">
        <v>24</v>
      </c>
      <c r="Q667" s="265" t="s">
        <v>24</v>
      </c>
      <c r="R667" s="222" t="s">
        <v>22374</v>
      </c>
      <c r="S667" s="269" t="s">
        <v>19456</v>
      </c>
      <c r="T667" s="266" t="s">
        <v>24</v>
      </c>
      <c r="U667" s="267" t="s">
        <v>19456</v>
      </c>
      <c r="V667" s="265" t="s">
        <v>24</v>
      </c>
      <c r="W667" s="265" t="s">
        <v>24</v>
      </c>
      <c r="X667" s="268" t="s">
        <v>24</v>
      </c>
      <c r="Y667" s="265" t="s">
        <v>24</v>
      </c>
      <c r="Z667" s="265" t="s">
        <v>24</v>
      </c>
      <c r="AA667" s="265" t="s">
        <v>24</v>
      </c>
      <c r="AB667" s="265" t="s">
        <v>24</v>
      </c>
      <c r="AC667" s="265" t="s">
        <v>24</v>
      </c>
      <c r="AD667" s="265" t="s">
        <v>24</v>
      </c>
    </row>
    <row r="668" spans="2:30" ht="135" customHeight="1">
      <c r="B668" s="218" t="str">
        <f>VLOOKUP(K668,[5]水準表DB!$E$8:$H$1510,4,FALSE)</f>
        <v>A</v>
      </c>
      <c r="C668" s="219" t="str">
        <f t="shared" si="79"/>
        <v>空気冷媒方式冷凍機</v>
      </c>
      <c r="D668" s="219" t="str">
        <f t="shared" si="80"/>
        <v>空気冷媒方式冷凍機庫腹量（有効容積）1300m3規模</v>
      </c>
      <c r="E668" s="219" t="str">
        <f t="shared" si="81"/>
        <v>空気冷媒方式冷凍機庫腹量（有効容積）1300m3規模-</v>
      </c>
      <c r="F668" s="217" t="str">
        <f t="shared" si="82"/>
        <v>空気冷媒方式冷凍機庫腹量（有効容積）1300m3規模--成績係数（COP）</v>
      </c>
      <c r="G668" s="217" t="str">
        <f t="shared" si="83"/>
        <v>空気冷媒方式冷凍機庫腹量（有効容積）1300m3規模--成績係数（COP）標準条件による評価</v>
      </c>
      <c r="H668" s="217" t="str">
        <f t="shared" si="84"/>
        <v>空気冷媒方式冷凍機庫腹量（有効容積）1300m3規模--成績係数（COP）標準条件による評価-</v>
      </c>
      <c r="I668" s="217" t="str">
        <f t="shared" si="85"/>
        <v>空気冷媒方式冷凍機庫腹量（有効容積）1300m3規模--成績係数（COP）標準条件による評価--</v>
      </c>
      <c r="K668" s="160" t="s">
        <v>11002</v>
      </c>
      <c r="L668" s="220" t="s">
        <v>114</v>
      </c>
      <c r="M668" s="220" t="s">
        <v>121</v>
      </c>
      <c r="N668" s="220" t="s">
        <v>122</v>
      </c>
      <c r="O668" s="221" t="s">
        <v>4585</v>
      </c>
      <c r="P668" s="220" t="s">
        <v>24</v>
      </c>
      <c r="Q668" s="220" t="s">
        <v>24</v>
      </c>
      <c r="R668" s="239" t="s">
        <v>22318</v>
      </c>
      <c r="S668" s="223" t="s">
        <v>19456</v>
      </c>
      <c r="T668" s="243">
        <v>0.42</v>
      </c>
      <c r="U668" s="241" t="s">
        <v>19457</v>
      </c>
      <c r="V668" s="220" t="s">
        <v>24</v>
      </c>
      <c r="W668" s="220" t="s">
        <v>2187</v>
      </c>
      <c r="X668" s="226" t="s">
        <v>2539</v>
      </c>
      <c r="Y668" s="220" t="s">
        <v>24</v>
      </c>
      <c r="Z668" s="220" t="s">
        <v>24</v>
      </c>
      <c r="AA668" s="220" t="s">
        <v>3270</v>
      </c>
      <c r="AB668" s="220" t="s">
        <v>24</v>
      </c>
      <c r="AC668" s="220" t="s">
        <v>24</v>
      </c>
      <c r="AD668" s="220" t="s">
        <v>4586</v>
      </c>
    </row>
    <row r="669" spans="2:30" ht="90" customHeight="1">
      <c r="B669" s="218" t="str">
        <f>VLOOKUP(K669,[5]水準表DB!$E$8:$H$1510,4,FALSE)</f>
        <v>A</v>
      </c>
      <c r="C669" s="219" t="str">
        <f t="shared" si="79"/>
        <v>空気冷媒方式冷凍機</v>
      </c>
      <c r="D669" s="219" t="str">
        <f t="shared" si="80"/>
        <v>空気冷媒方式冷凍機庫腹量（有効容積）2600m3規模</v>
      </c>
      <c r="E669" s="219" t="str">
        <f t="shared" si="81"/>
        <v>空気冷媒方式冷凍機庫腹量（有効容積）2600m3規模-</v>
      </c>
      <c r="F669" s="217" t="str">
        <f t="shared" si="82"/>
        <v>空気冷媒方式冷凍機庫腹量（有効容積）2600m3規模--成績係数（COP）</v>
      </c>
      <c r="G669" s="217" t="str">
        <f t="shared" si="83"/>
        <v>空気冷媒方式冷凍機庫腹量（有効容積）2600m3規模--成績係数（COP）標準条件による評価</v>
      </c>
      <c r="H669" s="217" t="str">
        <f t="shared" si="84"/>
        <v>空気冷媒方式冷凍機庫腹量（有効容積）2600m3規模--成績係数（COP）標準条件による評価-</v>
      </c>
      <c r="I669" s="217" t="str">
        <f t="shared" si="85"/>
        <v>空気冷媒方式冷凍機庫腹量（有効容積）2600m3規模--成績係数（COP）標準条件による評価--</v>
      </c>
      <c r="K669" s="160" t="s">
        <v>11003</v>
      </c>
      <c r="L669" s="233" t="s">
        <v>114</v>
      </c>
      <c r="M669" s="233" t="s">
        <v>121</v>
      </c>
      <c r="N669" s="233" t="s">
        <v>122</v>
      </c>
      <c r="O669" s="259" t="s">
        <v>4591</v>
      </c>
      <c r="P669" s="244" t="s">
        <v>24</v>
      </c>
      <c r="Q669" s="244" t="s">
        <v>24</v>
      </c>
      <c r="R669" s="222" t="s">
        <v>22318</v>
      </c>
      <c r="S669" s="234" t="s">
        <v>19456</v>
      </c>
      <c r="T669" s="281">
        <v>0.4</v>
      </c>
      <c r="U669" s="246" t="s">
        <v>19457</v>
      </c>
      <c r="V669" s="244" t="s">
        <v>24</v>
      </c>
      <c r="W669" s="233" t="s">
        <v>2187</v>
      </c>
      <c r="X669" s="236" t="s">
        <v>2539</v>
      </c>
      <c r="Y669" s="233" t="s">
        <v>24</v>
      </c>
      <c r="Z669" s="233" t="s">
        <v>24</v>
      </c>
      <c r="AA669" s="233" t="s">
        <v>3270</v>
      </c>
      <c r="AB669" s="233" t="s">
        <v>24</v>
      </c>
      <c r="AC669" s="233" t="s">
        <v>24</v>
      </c>
      <c r="AD669" s="233" t="s">
        <v>4586</v>
      </c>
    </row>
    <row r="670" spans="2:30" ht="202.5" customHeight="1">
      <c r="B670" s="218" t="str">
        <f>VLOOKUP(K670,[5]水準表DB!$E$8:$H$1510,4,FALSE)</f>
        <v>A</v>
      </c>
      <c r="C670" s="219" t="str">
        <f t="shared" si="79"/>
        <v>冷凍冷蔵倉庫用自然冷媒冷凍機（アンモニア/CO2二次冷媒システム）</v>
      </c>
      <c r="D670" s="219" t="str">
        <f t="shared" si="80"/>
        <v>冷凍冷蔵倉庫用自然冷媒冷凍機（アンモニア/CO2二次冷媒システム）庫内温度-20℃超10℃以下、CO2温度：-17℃超-5℃以下、冷却水入り口温度：32℃</v>
      </c>
      <c r="E670" s="219" t="str">
        <f t="shared" si="81"/>
        <v>冷凍冷蔵倉庫用自然冷媒冷凍機（アンモニア/CO2二次冷媒システム）庫内温度-20℃超10℃以下、CO2温度：-17℃超-5℃以下、冷却水入り口温度：32℃冷凍能力</v>
      </c>
      <c r="F670" s="217" t="str">
        <f t="shared" si="82"/>
        <v>冷凍冷蔵倉庫用自然冷媒冷凍機（アンモニア/CO2二次冷媒システム）庫内温度-20℃超10℃以下、CO2温度：-17℃超-5℃以下、冷却水入り口温度：32℃冷凍能力-成績係数（COP）</v>
      </c>
      <c r="G670" s="217" t="str">
        <f t="shared" si="83"/>
        <v>冷凍冷蔵倉庫用自然冷媒冷凍機（アンモニア/CO2二次冷媒システム）庫内温度-20℃超10℃以下、CO2温度：-17℃超-5℃以下、冷却水入り口温度：32℃冷凍能力-成績係数（COP）標準条件による評価</v>
      </c>
      <c r="H670" s="217" t="str">
        <f t="shared" si="84"/>
        <v>冷凍冷蔵倉庫用自然冷媒冷凍機（アンモニア/CO2二次冷媒システム）庫内温度-20℃超10℃以下、CO2温度：-17℃超-5℃以下、冷却水入り口温度：32℃冷凍能力-成績係数（COP）標準条件による評価-</v>
      </c>
      <c r="I670" s="217" t="str">
        <f t="shared" si="85"/>
        <v>冷凍冷蔵倉庫用自然冷媒冷凍機（アンモニア/CO2二次冷媒システム）庫内温度-20℃超10℃以下、CO2温度：-17℃超-5℃以下、冷却水入り口温度：32℃冷凍能力-成績係数（COP）標準条件による評価--</v>
      </c>
      <c r="K670" s="160" t="s">
        <v>11004</v>
      </c>
      <c r="L670" s="229" t="s">
        <v>114</v>
      </c>
      <c r="M670" s="229" t="s">
        <v>123</v>
      </c>
      <c r="N670" s="229" t="s">
        <v>124</v>
      </c>
      <c r="O670" s="255" t="s">
        <v>4596</v>
      </c>
      <c r="P670" s="229" t="s">
        <v>4597</v>
      </c>
      <c r="Q670" s="229" t="s">
        <v>4598</v>
      </c>
      <c r="R670" s="239" t="s">
        <v>22373</v>
      </c>
      <c r="S670" s="230" t="s">
        <v>19456</v>
      </c>
      <c r="T670" s="224" t="s">
        <v>24</v>
      </c>
      <c r="U670" s="225" t="s">
        <v>19456</v>
      </c>
      <c r="V670" s="229" t="s">
        <v>24</v>
      </c>
      <c r="W670" s="229" t="s">
        <v>2187</v>
      </c>
      <c r="X670" s="242" t="s">
        <v>2539</v>
      </c>
      <c r="Y670" s="229" t="s">
        <v>24</v>
      </c>
      <c r="Z670" s="229" t="s">
        <v>24</v>
      </c>
      <c r="AA670" s="229" t="s">
        <v>4599</v>
      </c>
      <c r="AB670" s="229" t="s">
        <v>24</v>
      </c>
      <c r="AC670" s="229" t="s">
        <v>24</v>
      </c>
      <c r="AD670" s="229" t="s">
        <v>4600</v>
      </c>
    </row>
    <row r="671" spans="2:30" ht="80.25" customHeight="1">
      <c r="B671" s="218" t="str">
        <f>VLOOKUP(K671,[5]水準表DB!$E$8:$H$1510,4,FALSE)</f>
        <v>A</v>
      </c>
      <c r="C671" s="219" t="str">
        <f t="shared" si="79"/>
        <v>冷凍冷蔵倉庫用自然冷媒冷凍機（アンモニア/CO2二次冷媒システム）</v>
      </c>
      <c r="D671" s="219" t="str">
        <f t="shared" si="80"/>
        <v>冷凍冷蔵倉庫用自然冷媒冷凍機（アンモニア/CO2二次冷媒システム）庫内温度-20℃超10℃以下、CO2温度：-17℃超-5℃以下、冷却水入り口温度：32℃</v>
      </c>
      <c r="E671" s="219" t="str">
        <f t="shared" si="81"/>
        <v>冷凍冷蔵倉庫用自然冷媒冷凍機（アンモニア/CO2二次冷媒システム）庫内温度-20℃超10℃以下、CO2温度：-17℃超-5℃以下、冷却水入り口温度：32℃冷凍能力</v>
      </c>
      <c r="F671" s="217" t="str">
        <f t="shared" si="82"/>
        <v>冷凍冷蔵倉庫用自然冷媒冷凍機（アンモニア/CO2二次冷媒システム）庫内温度-20℃超10℃以下、CO2温度：-17℃超-5℃以下、冷却水入り口温度：32℃冷凍能力-成績係数（COP）</v>
      </c>
      <c r="G671" s="217" t="str">
        <f t="shared" si="83"/>
        <v>冷凍冷蔵倉庫用自然冷媒冷凍機（アンモニア/CO2二次冷媒システム）庫内温度-20℃超10℃以下、CO2温度：-17℃超-5℃以下、冷却水入り口温度：32℃冷凍能力-成績係数（COP）標準条件による評価</v>
      </c>
      <c r="H671" s="217" t="str">
        <f t="shared" si="84"/>
        <v>冷凍冷蔵倉庫用自然冷媒冷凍機（アンモニア/CO2二次冷媒システム）庫内温度-20℃超10℃以下、CO2温度：-17℃超-5℃以下、冷却水入り口温度：32℃冷凍能力-成績係数（COP）標準条件による評価-</v>
      </c>
      <c r="I671" s="217" t="str">
        <f t="shared" si="85"/>
        <v>冷凍冷蔵倉庫用自然冷媒冷凍機（アンモニア/CO2二次冷媒システム）庫内温度-20℃超10℃以下、CO2温度：-17℃超-5℃以下、冷却水入り口温度：32℃冷凍能力-成績係数（COP）標準条件による評価--</v>
      </c>
      <c r="K671" s="160" t="s">
        <v>11005</v>
      </c>
      <c r="L671" s="227" t="s">
        <v>114</v>
      </c>
      <c r="M671" s="227" t="s">
        <v>123</v>
      </c>
      <c r="N671" s="227" t="s">
        <v>124</v>
      </c>
      <c r="O671" s="228" t="s">
        <v>4596</v>
      </c>
      <c r="P671" s="227" t="s">
        <v>4597</v>
      </c>
      <c r="Q671" s="229" t="s">
        <v>4604</v>
      </c>
      <c r="R671" s="222" t="s">
        <v>22372</v>
      </c>
      <c r="S671" s="230" t="s">
        <v>19456</v>
      </c>
      <c r="T671" s="337">
        <v>3.24</v>
      </c>
      <c r="U671" s="225" t="s">
        <v>19457</v>
      </c>
      <c r="V671" s="227" t="s">
        <v>24</v>
      </c>
      <c r="W671" s="227" t="s">
        <v>2187</v>
      </c>
      <c r="X671" s="231" t="s">
        <v>2539</v>
      </c>
      <c r="Y671" s="227" t="s">
        <v>24</v>
      </c>
      <c r="Z671" s="227" t="s">
        <v>24</v>
      </c>
      <c r="AA671" s="227" t="s">
        <v>4599</v>
      </c>
      <c r="AB671" s="227" t="s">
        <v>24</v>
      </c>
      <c r="AC671" s="227" t="s">
        <v>24</v>
      </c>
      <c r="AD671" s="227" t="s">
        <v>4600</v>
      </c>
    </row>
    <row r="672" spans="2:30" ht="80.25" customHeight="1">
      <c r="B672" s="218" t="str">
        <f>VLOOKUP(K672,[5]水準表DB!$E$8:$H$1510,4,FALSE)</f>
        <v>A</v>
      </c>
      <c r="C672" s="219" t="str">
        <f t="shared" si="79"/>
        <v>冷凍冷蔵倉庫用自然冷媒冷凍機（アンモニア/CO2二次冷媒システム）</v>
      </c>
      <c r="D672" s="219" t="str">
        <f t="shared" si="80"/>
        <v>冷凍冷蔵倉庫用自然冷媒冷凍機（アンモニア/CO2二次冷媒システム）庫内温度-20℃超10℃以下、CO2温度：-17℃超-5℃以下、冷却水入り口温度：32℃</v>
      </c>
      <c r="E672" s="219" t="str">
        <f t="shared" si="81"/>
        <v>冷凍冷蔵倉庫用自然冷媒冷凍機（アンモニア/CO2二次冷媒システム）庫内温度-20℃超10℃以下、CO2温度：-17℃超-5℃以下、冷却水入り口温度：32℃冷凍能力</v>
      </c>
      <c r="F672" s="217" t="str">
        <f t="shared" si="82"/>
        <v>冷凍冷蔵倉庫用自然冷媒冷凍機（アンモニア/CO2二次冷媒システム）庫内温度-20℃超10℃以下、CO2温度：-17℃超-5℃以下、冷却水入り口温度：32℃冷凍能力-成績係数（COP）</v>
      </c>
      <c r="G672" s="217" t="str">
        <f t="shared" si="83"/>
        <v>冷凍冷蔵倉庫用自然冷媒冷凍機（アンモニア/CO2二次冷媒システム）庫内温度-20℃超10℃以下、CO2温度：-17℃超-5℃以下、冷却水入り口温度：32℃冷凍能力-成績係数（COP）標準条件による評価</v>
      </c>
      <c r="H672" s="217" t="str">
        <f t="shared" si="84"/>
        <v>冷凍冷蔵倉庫用自然冷媒冷凍機（アンモニア/CO2二次冷媒システム）庫内温度-20℃超10℃以下、CO2温度：-17℃超-5℃以下、冷却水入り口温度：32℃冷凍能力-成績係数（COP）標準条件による評価-</v>
      </c>
      <c r="I672" s="217" t="str">
        <f t="shared" si="85"/>
        <v>冷凍冷蔵倉庫用自然冷媒冷凍機（アンモニア/CO2二次冷媒システム）庫内温度-20℃超10℃以下、CO2温度：-17℃超-5℃以下、冷却水入り口温度：32℃冷凍能力-成績係数（COP）標準条件による評価--</v>
      </c>
      <c r="K672" s="160" t="s">
        <v>11006</v>
      </c>
      <c r="L672" s="233" t="s">
        <v>114</v>
      </c>
      <c r="M672" s="233" t="s">
        <v>123</v>
      </c>
      <c r="N672" s="233" t="s">
        <v>124</v>
      </c>
      <c r="O672" s="228" t="s">
        <v>4596</v>
      </c>
      <c r="P672" s="233" t="s">
        <v>4597</v>
      </c>
      <c r="Q672" s="229" t="s">
        <v>4608</v>
      </c>
      <c r="R672" s="252" t="s">
        <v>22318</v>
      </c>
      <c r="S672" s="252" t="s">
        <v>19456</v>
      </c>
      <c r="T672" s="224">
        <v>3.41</v>
      </c>
      <c r="U672" s="225" t="s">
        <v>19457</v>
      </c>
      <c r="V672" s="233" t="s">
        <v>24</v>
      </c>
      <c r="W672" s="227" t="s">
        <v>2187</v>
      </c>
      <c r="X672" s="231" t="s">
        <v>2539</v>
      </c>
      <c r="Y672" s="233" t="s">
        <v>24</v>
      </c>
      <c r="Z672" s="233" t="s">
        <v>24</v>
      </c>
      <c r="AA672" s="233" t="s">
        <v>4599</v>
      </c>
      <c r="AB672" s="227" t="s">
        <v>24</v>
      </c>
      <c r="AC672" s="227" t="s">
        <v>24</v>
      </c>
      <c r="AD672" s="227" t="s">
        <v>4600</v>
      </c>
    </row>
    <row r="673" spans="2:30" ht="163.5" customHeight="1">
      <c r="B673" s="218" t="str">
        <f>VLOOKUP(K673,[5]水準表DB!$E$8:$H$1510,4,FALSE)</f>
        <v>A</v>
      </c>
      <c r="C673" s="219" t="str">
        <f t="shared" si="79"/>
        <v>冷凍冷蔵倉庫用自然冷媒冷凍機（アンモニア/CO2二次冷媒システム）</v>
      </c>
      <c r="D673" s="219" t="str">
        <f t="shared" si="80"/>
        <v>冷凍冷蔵倉庫用自然冷媒冷凍機（アンモニア/CO2二次冷媒システム）庫内温度：-20℃超10℃以下、CO2温度：-17℃超-5℃以下、冷却水入り口温度：30℃</v>
      </c>
      <c r="E673" s="219" t="str">
        <f t="shared" si="81"/>
        <v>冷凍冷蔵倉庫用自然冷媒冷凍機（アンモニア/CO2二次冷媒システム）庫内温度：-20℃超10℃以下、CO2温度：-17℃超-5℃以下、冷却水入り口温度：30℃冷凍能力</v>
      </c>
      <c r="F673" s="217" t="str">
        <f t="shared" si="82"/>
        <v>冷凍冷蔵倉庫用自然冷媒冷凍機（アンモニア/CO2二次冷媒システム）庫内温度：-20℃超10℃以下、CO2温度：-17℃超-5℃以下、冷却水入り口温度：30℃冷凍能力-成績係数（COP）</v>
      </c>
      <c r="G673" s="217" t="str">
        <f t="shared" si="83"/>
        <v>冷凍冷蔵倉庫用自然冷媒冷凍機（アンモニア/CO2二次冷媒システム）庫内温度：-20℃超10℃以下、CO2温度：-17℃超-5℃以下、冷却水入り口温度：30℃冷凍能力-成績係数（COP）標準条件による評価</v>
      </c>
      <c r="H673" s="217" t="str">
        <f t="shared" si="84"/>
        <v>冷凍冷蔵倉庫用自然冷媒冷凍機（アンモニア/CO2二次冷媒システム）庫内温度：-20℃超10℃以下、CO2温度：-17℃超-5℃以下、冷却水入り口温度：30℃冷凍能力-成績係数（COP）標準条件による評価-</v>
      </c>
      <c r="I673" s="217" t="str">
        <f t="shared" si="85"/>
        <v>冷凍冷蔵倉庫用自然冷媒冷凍機（アンモニア/CO2二次冷媒システム）庫内温度：-20℃超10℃以下、CO2温度：-17℃超-5℃以下、冷却水入り口温度：30℃冷凍能力-成績係数（COP）標準条件による評価--</v>
      </c>
      <c r="K673" s="160" t="s">
        <v>11007</v>
      </c>
      <c r="L673" s="229" t="s">
        <v>114</v>
      </c>
      <c r="M673" s="229" t="s">
        <v>123</v>
      </c>
      <c r="N673" s="229" t="s">
        <v>124</v>
      </c>
      <c r="O673" s="221" t="s">
        <v>4612</v>
      </c>
      <c r="P673" s="229" t="s">
        <v>4597</v>
      </c>
      <c r="Q673" s="220" t="s">
        <v>4613</v>
      </c>
      <c r="R673" s="222" t="s">
        <v>22318</v>
      </c>
      <c r="S673" s="230" t="s">
        <v>19456</v>
      </c>
      <c r="T673" s="287">
        <v>2.7</v>
      </c>
      <c r="U673" s="241" t="s">
        <v>19457</v>
      </c>
      <c r="V673" s="229" t="s">
        <v>24</v>
      </c>
      <c r="W673" s="220" t="s">
        <v>2187</v>
      </c>
      <c r="X673" s="220" t="s">
        <v>2539</v>
      </c>
      <c r="Y673" s="229" t="s">
        <v>24</v>
      </c>
      <c r="Z673" s="229" t="s">
        <v>24</v>
      </c>
      <c r="AA673" s="229" t="s">
        <v>4599</v>
      </c>
      <c r="AB673" s="220" t="s">
        <v>24</v>
      </c>
      <c r="AC673" s="220" t="s">
        <v>24</v>
      </c>
      <c r="AD673" s="229" t="s">
        <v>4614</v>
      </c>
    </row>
    <row r="674" spans="2:30" ht="67.5" customHeight="1">
      <c r="B674" s="218" t="str">
        <f>VLOOKUP(K674,[5]水準表DB!$E$8:$H$1510,4,FALSE)</f>
        <v>A</v>
      </c>
      <c r="C674" s="219" t="str">
        <f t="shared" si="79"/>
        <v>冷凍冷蔵倉庫用自然冷媒冷凍機（アンモニア/CO2二次冷媒システム）</v>
      </c>
      <c r="D674" s="219" t="str">
        <f t="shared" si="80"/>
        <v>冷凍冷蔵倉庫用自然冷媒冷凍機（アンモニア/CO2二次冷媒システム）庫内温度：-20℃超10℃以下、CO2温度：-17℃超-5℃以下、冷却水入り口温度：30℃</v>
      </c>
      <c r="E674" s="219" t="str">
        <f t="shared" si="81"/>
        <v>冷凍冷蔵倉庫用自然冷媒冷凍機（アンモニア/CO2二次冷媒システム）庫内温度：-20℃超10℃以下、CO2温度：-17℃超-5℃以下、冷却水入り口温度：30℃冷凍能力</v>
      </c>
      <c r="F674" s="217" t="str">
        <f t="shared" si="82"/>
        <v>冷凍冷蔵倉庫用自然冷媒冷凍機（アンモニア/CO2二次冷媒システム）庫内温度：-20℃超10℃以下、CO2温度：-17℃超-5℃以下、冷却水入り口温度：30℃冷凍能力-成績係数（COP）</v>
      </c>
      <c r="G674" s="217" t="str">
        <f t="shared" si="83"/>
        <v>冷凍冷蔵倉庫用自然冷媒冷凍機（アンモニア/CO2二次冷媒システム）庫内温度：-20℃超10℃以下、CO2温度：-17℃超-5℃以下、冷却水入り口温度：30℃冷凍能力-成績係数（COP）標準条件による評価</v>
      </c>
      <c r="H674" s="217" t="str">
        <f t="shared" si="84"/>
        <v>冷凍冷蔵倉庫用自然冷媒冷凍機（アンモニア/CO2二次冷媒システム）庫内温度：-20℃超10℃以下、CO2温度：-17℃超-5℃以下、冷却水入り口温度：30℃冷凍能力-成績係数（COP）標準条件による評価-</v>
      </c>
      <c r="I674" s="217" t="str">
        <f t="shared" si="85"/>
        <v>冷凍冷蔵倉庫用自然冷媒冷凍機（アンモニア/CO2二次冷媒システム）庫内温度：-20℃超10℃以下、CO2温度：-17℃超-5℃以下、冷却水入り口温度：30℃冷凍能力-成績係数（COP）標準条件による評価--</v>
      </c>
      <c r="K674" s="160" t="s">
        <v>11008</v>
      </c>
      <c r="L674" s="227" t="s">
        <v>114</v>
      </c>
      <c r="M674" s="227" t="s">
        <v>123</v>
      </c>
      <c r="N674" s="227" t="s">
        <v>124</v>
      </c>
      <c r="O674" s="228" t="s">
        <v>4612</v>
      </c>
      <c r="P674" s="227" t="s">
        <v>4597</v>
      </c>
      <c r="Q674" s="229" t="s">
        <v>3779</v>
      </c>
      <c r="R674" s="252" t="s">
        <v>22373</v>
      </c>
      <c r="S674" s="230" t="s">
        <v>19456</v>
      </c>
      <c r="T674" s="224" t="s">
        <v>24</v>
      </c>
      <c r="U674" s="225" t="s">
        <v>19456</v>
      </c>
      <c r="V674" s="227" t="s">
        <v>24</v>
      </c>
      <c r="W674" s="227" t="s">
        <v>2187</v>
      </c>
      <c r="X674" s="231" t="s">
        <v>2539</v>
      </c>
      <c r="Y674" s="227" t="s">
        <v>24</v>
      </c>
      <c r="Z674" s="227" t="s">
        <v>24</v>
      </c>
      <c r="AA674" s="227" t="s">
        <v>4599</v>
      </c>
      <c r="AB674" s="227" t="s">
        <v>24</v>
      </c>
      <c r="AC674" s="227" t="s">
        <v>24</v>
      </c>
      <c r="AD674" s="227" t="s">
        <v>4614</v>
      </c>
    </row>
    <row r="675" spans="2:30" ht="159.75" customHeight="1">
      <c r="B675" s="218" t="str">
        <f>VLOOKUP(K675,[5]水準表DB!$E$8:$H$1510,4,FALSE)</f>
        <v>A</v>
      </c>
      <c r="C675" s="219" t="str">
        <f t="shared" si="79"/>
        <v>冷凍冷蔵倉庫用自然冷媒冷凍機（アンモニア/CO2二次冷媒システム）</v>
      </c>
      <c r="D675" s="219" t="str">
        <f t="shared" si="80"/>
        <v>冷凍冷蔵倉庫用自然冷媒冷凍機（アンモニア/CO2二次冷媒システム）庫内温度：-20℃超10℃以下、CO2温度：-17℃超-5℃以下、吸込空気温度：32℃</v>
      </c>
      <c r="E675" s="219" t="str">
        <f t="shared" si="81"/>
        <v>冷凍冷蔵倉庫用自然冷媒冷凍機（アンモニア/CO2二次冷媒システム）庫内温度：-20℃超10℃以下、CO2温度：-17℃超-5℃以下、吸込空気温度：32℃冷凍能力</v>
      </c>
      <c r="F675" s="217" t="str">
        <f t="shared" si="82"/>
        <v>冷凍冷蔵倉庫用自然冷媒冷凍機（アンモニア/CO2二次冷媒システム）庫内温度：-20℃超10℃以下、CO2温度：-17℃超-5℃以下、吸込空気温度：32℃冷凍能力-成績係数（COP）</v>
      </c>
      <c r="G675" s="217" t="str">
        <f t="shared" si="83"/>
        <v>冷凍冷蔵倉庫用自然冷媒冷凍機（アンモニア/CO2二次冷媒システム）庫内温度：-20℃超10℃以下、CO2温度：-17℃超-5℃以下、吸込空気温度：32℃冷凍能力-成績係数（COP）標準条件による評価</v>
      </c>
      <c r="H675" s="217" t="str">
        <f t="shared" si="84"/>
        <v>冷凍冷蔵倉庫用自然冷媒冷凍機（アンモニア/CO2二次冷媒システム）庫内温度：-20℃超10℃以下、CO2温度：-17℃超-5℃以下、吸込空気温度：32℃冷凍能力-成績係数（COP）標準条件による評価-</v>
      </c>
      <c r="I675" s="217" t="str">
        <f t="shared" si="85"/>
        <v>冷凍冷蔵倉庫用自然冷媒冷凍機（アンモニア/CO2二次冷媒システム）庫内温度：-20℃超10℃以下、CO2温度：-17℃超-5℃以下、吸込空気温度：32℃冷凍能力-成績係数（COP）標準条件による評価--</v>
      </c>
      <c r="K675" s="160" t="s">
        <v>11009</v>
      </c>
      <c r="L675" s="227" t="s">
        <v>114</v>
      </c>
      <c r="M675" s="227" t="s">
        <v>123</v>
      </c>
      <c r="N675" s="227" t="s">
        <v>124</v>
      </c>
      <c r="O675" s="221" t="s">
        <v>4621</v>
      </c>
      <c r="P675" s="220" t="s">
        <v>4597</v>
      </c>
      <c r="Q675" s="220" t="s">
        <v>4613</v>
      </c>
      <c r="R675" s="222" t="s">
        <v>22318</v>
      </c>
      <c r="S675" s="223" t="s">
        <v>19456</v>
      </c>
      <c r="T675" s="287">
        <v>1.8</v>
      </c>
      <c r="U675" s="241" t="s">
        <v>19457</v>
      </c>
      <c r="V675" s="220" t="s">
        <v>24</v>
      </c>
      <c r="W675" s="220" t="s">
        <v>2187</v>
      </c>
      <c r="X675" s="226" t="s">
        <v>2539</v>
      </c>
      <c r="Y675" s="220" t="s">
        <v>24</v>
      </c>
      <c r="Z675" s="220" t="s">
        <v>24</v>
      </c>
      <c r="AA675" s="220" t="s">
        <v>4599</v>
      </c>
      <c r="AB675" s="220" t="s">
        <v>24</v>
      </c>
      <c r="AC675" s="220" t="s">
        <v>24</v>
      </c>
      <c r="AD675" s="220" t="s">
        <v>4622</v>
      </c>
    </row>
    <row r="676" spans="2:30" ht="67.5" customHeight="1">
      <c r="B676" s="218" t="str">
        <f>VLOOKUP(K676,[5]水準表DB!$E$8:$H$1510,4,FALSE)</f>
        <v>A</v>
      </c>
      <c r="C676" s="219" t="str">
        <f t="shared" si="79"/>
        <v>冷凍冷蔵倉庫用自然冷媒冷凍機（アンモニア/CO2二次冷媒システム）</v>
      </c>
      <c r="D676" s="219" t="str">
        <f t="shared" si="80"/>
        <v>冷凍冷蔵倉庫用自然冷媒冷凍機（アンモニア/CO2二次冷媒システム）庫内温度：-20℃超10℃以下、CO2温度：-17℃超-5℃以下、吸込空気温度：32℃</v>
      </c>
      <c r="E676" s="219" t="str">
        <f t="shared" si="81"/>
        <v>冷凍冷蔵倉庫用自然冷媒冷凍機（アンモニア/CO2二次冷媒システム）庫内温度：-20℃超10℃以下、CO2温度：-17℃超-5℃以下、吸込空気温度：32℃冷凍能力</v>
      </c>
      <c r="F676" s="217" t="str">
        <f t="shared" si="82"/>
        <v>冷凍冷蔵倉庫用自然冷媒冷凍機（アンモニア/CO2二次冷媒システム）庫内温度：-20℃超10℃以下、CO2温度：-17℃超-5℃以下、吸込空気温度：32℃冷凍能力-成績係数（COP）</v>
      </c>
      <c r="G676" s="217" t="str">
        <f t="shared" si="83"/>
        <v>冷凍冷蔵倉庫用自然冷媒冷凍機（アンモニア/CO2二次冷媒システム）庫内温度：-20℃超10℃以下、CO2温度：-17℃超-5℃以下、吸込空気温度：32℃冷凍能力-成績係数（COP）標準条件による評価</v>
      </c>
      <c r="H676" s="217" t="str">
        <f t="shared" si="84"/>
        <v>冷凍冷蔵倉庫用自然冷媒冷凍機（アンモニア/CO2二次冷媒システム）庫内温度：-20℃超10℃以下、CO2温度：-17℃超-5℃以下、吸込空気温度：32℃冷凍能力-成績係数（COP）標準条件による評価-</v>
      </c>
      <c r="I676" s="217" t="str">
        <f t="shared" si="85"/>
        <v>冷凍冷蔵倉庫用自然冷媒冷凍機（アンモニア/CO2二次冷媒システム）庫内温度：-20℃超10℃以下、CO2温度：-17℃超-5℃以下、吸込空気温度：32℃冷凍能力-成績係数（COP）標準条件による評価--</v>
      </c>
      <c r="K676" s="160" t="s">
        <v>11010</v>
      </c>
      <c r="L676" s="227" t="s">
        <v>114</v>
      </c>
      <c r="M676" s="227" t="s">
        <v>123</v>
      </c>
      <c r="N676" s="227" t="s">
        <v>124</v>
      </c>
      <c r="O676" s="228" t="s">
        <v>4621</v>
      </c>
      <c r="P676" s="227" t="s">
        <v>4597</v>
      </c>
      <c r="Q676" s="229" t="s">
        <v>3779</v>
      </c>
      <c r="R676" s="252" t="s">
        <v>22373</v>
      </c>
      <c r="S676" s="230" t="s">
        <v>19456</v>
      </c>
      <c r="T676" s="224" t="s">
        <v>24</v>
      </c>
      <c r="U676" s="225" t="s">
        <v>19456</v>
      </c>
      <c r="V676" s="227" t="s">
        <v>24</v>
      </c>
      <c r="W676" s="227" t="s">
        <v>2187</v>
      </c>
      <c r="X676" s="231" t="s">
        <v>2539</v>
      </c>
      <c r="Y676" s="227" t="s">
        <v>24</v>
      </c>
      <c r="Z676" s="227" t="s">
        <v>24</v>
      </c>
      <c r="AA676" s="227" t="s">
        <v>4599</v>
      </c>
      <c r="AB676" s="227" t="s">
        <v>24</v>
      </c>
      <c r="AC676" s="227" t="s">
        <v>24</v>
      </c>
      <c r="AD676" s="227" t="s">
        <v>4622</v>
      </c>
    </row>
    <row r="677" spans="2:30" ht="140.25" customHeight="1">
      <c r="B677" s="218" t="str">
        <f>VLOOKUP(K677,[5]水準表DB!$E$8:$H$1510,4,FALSE)</f>
        <v>A</v>
      </c>
      <c r="C677" s="219" t="str">
        <f t="shared" si="79"/>
        <v>冷凍冷蔵倉庫用自然冷媒冷凍機（アンモニア/CO2二次冷媒システム）</v>
      </c>
      <c r="D677" s="219" t="str">
        <f t="shared" si="80"/>
        <v>冷凍冷蔵倉庫用自然冷媒冷凍機（アンモニア/CO2二次冷媒システム）庫内温度-40℃超-20℃以下</v>
      </c>
      <c r="E677" s="219" t="str">
        <f t="shared" si="81"/>
        <v>冷凍冷蔵倉庫用自然冷媒冷凍機（アンモニア/CO2二次冷媒システム）庫内温度-40℃超-20℃以下冷凍能力</v>
      </c>
      <c r="F677" s="217" t="str">
        <f t="shared" si="82"/>
        <v>冷凍冷蔵倉庫用自然冷媒冷凍機（アンモニア/CO2二次冷媒システム）庫内温度-40℃超-20℃以下冷凍能力-成績係数（COP）</v>
      </c>
      <c r="G677" s="217" t="str">
        <f t="shared" si="83"/>
        <v>冷凍冷蔵倉庫用自然冷媒冷凍機（アンモニア/CO2二次冷媒システム）庫内温度-40℃超-20℃以下冷凍能力-成績係数（COP）標準条件による評価</v>
      </c>
      <c r="H677" s="217" t="str">
        <f t="shared" si="84"/>
        <v>冷凍冷蔵倉庫用自然冷媒冷凍機（アンモニア/CO2二次冷媒システム）庫内温度-40℃超-20℃以下冷凍能力-成績係数（COP）標準条件による評価-</v>
      </c>
      <c r="I677" s="217" t="str">
        <f t="shared" si="85"/>
        <v>冷凍冷蔵倉庫用自然冷媒冷凍機（アンモニア/CO2二次冷媒システム）庫内温度-40℃超-20℃以下冷凍能力-成績係数（COP）標準条件による評価--</v>
      </c>
      <c r="K677" s="160" t="s">
        <v>11011</v>
      </c>
      <c r="L677" s="227" t="s">
        <v>114</v>
      </c>
      <c r="M677" s="227" t="s">
        <v>123</v>
      </c>
      <c r="N677" s="227" t="s">
        <v>124</v>
      </c>
      <c r="O677" s="221" t="s">
        <v>4629</v>
      </c>
      <c r="P677" s="220" t="s">
        <v>4597</v>
      </c>
      <c r="Q677" s="220" t="s">
        <v>4613</v>
      </c>
      <c r="R677" s="222" t="s">
        <v>22318</v>
      </c>
      <c r="S677" s="223" t="s">
        <v>19456</v>
      </c>
      <c r="T677" s="243">
        <v>2.04</v>
      </c>
      <c r="U677" s="241" t="s">
        <v>19457</v>
      </c>
      <c r="V677" s="220" t="s">
        <v>24</v>
      </c>
      <c r="W677" s="220" t="s">
        <v>2187</v>
      </c>
      <c r="X677" s="226" t="s">
        <v>2539</v>
      </c>
      <c r="Y677" s="220" t="s">
        <v>24</v>
      </c>
      <c r="Z677" s="220" t="s">
        <v>24</v>
      </c>
      <c r="AA677" s="220" t="s">
        <v>3270</v>
      </c>
      <c r="AB677" s="220" t="s">
        <v>24</v>
      </c>
      <c r="AC677" s="220" t="s">
        <v>24</v>
      </c>
      <c r="AD677" s="220" t="s">
        <v>4630</v>
      </c>
    </row>
    <row r="678" spans="2:30" ht="67.5" customHeight="1">
      <c r="B678" s="218" t="str">
        <f>VLOOKUP(K678,[5]水準表DB!$E$8:$H$1510,4,FALSE)</f>
        <v>A</v>
      </c>
      <c r="C678" s="219" t="str">
        <f t="shared" si="79"/>
        <v>冷凍冷蔵倉庫用自然冷媒冷凍機（アンモニア/CO2二次冷媒システム）</v>
      </c>
      <c r="D678" s="219" t="str">
        <f t="shared" si="80"/>
        <v>冷凍冷蔵倉庫用自然冷媒冷凍機（アンモニア/CO2二次冷媒システム）庫内温度-40℃超-20℃以下</v>
      </c>
      <c r="E678" s="219" t="str">
        <f t="shared" si="81"/>
        <v>冷凍冷蔵倉庫用自然冷媒冷凍機（アンモニア/CO2二次冷媒システム）庫内温度-40℃超-20℃以下冷凍能力</v>
      </c>
      <c r="F678" s="217" t="str">
        <f t="shared" si="82"/>
        <v>冷凍冷蔵倉庫用自然冷媒冷凍機（アンモニア/CO2二次冷媒システム）庫内温度-40℃超-20℃以下冷凍能力-成績係数（COP）</v>
      </c>
      <c r="G678" s="217" t="str">
        <f t="shared" si="83"/>
        <v>冷凍冷蔵倉庫用自然冷媒冷凍機（アンモニア/CO2二次冷媒システム）庫内温度-40℃超-20℃以下冷凍能力-成績係数（COP）標準条件による評価</v>
      </c>
      <c r="H678" s="217" t="str">
        <f t="shared" si="84"/>
        <v>冷凍冷蔵倉庫用自然冷媒冷凍機（アンモニア/CO2二次冷媒システム）庫内温度-40℃超-20℃以下冷凍能力-成績係数（COP）標準条件による評価-</v>
      </c>
      <c r="I678" s="217" t="str">
        <f t="shared" si="85"/>
        <v>冷凍冷蔵倉庫用自然冷媒冷凍機（アンモニア/CO2二次冷媒システム）庫内温度-40℃超-20℃以下冷凍能力-成績係数（COP）標準条件による評価--</v>
      </c>
      <c r="K678" s="160" t="s">
        <v>11012</v>
      </c>
      <c r="L678" s="227" t="s">
        <v>114</v>
      </c>
      <c r="M678" s="227" t="s">
        <v>123</v>
      </c>
      <c r="N678" s="227" t="s">
        <v>124</v>
      </c>
      <c r="O678" s="228" t="s">
        <v>4629</v>
      </c>
      <c r="P678" s="227" t="s">
        <v>4597</v>
      </c>
      <c r="Q678" s="229" t="s">
        <v>4635</v>
      </c>
      <c r="R678" s="222" t="s">
        <v>22318</v>
      </c>
      <c r="S678" s="230" t="s">
        <v>19456</v>
      </c>
      <c r="T678" s="224">
        <v>2.52</v>
      </c>
      <c r="U678" s="225" t="s">
        <v>19457</v>
      </c>
      <c r="V678" s="227" t="s">
        <v>24</v>
      </c>
      <c r="W678" s="227" t="s">
        <v>2187</v>
      </c>
      <c r="X678" s="231" t="s">
        <v>2539</v>
      </c>
      <c r="Y678" s="227" t="s">
        <v>24</v>
      </c>
      <c r="Z678" s="227" t="s">
        <v>24</v>
      </c>
      <c r="AA678" s="227" t="s">
        <v>3270</v>
      </c>
      <c r="AB678" s="227" t="s">
        <v>24</v>
      </c>
      <c r="AC678" s="227" t="s">
        <v>24</v>
      </c>
      <c r="AD678" s="227" t="s">
        <v>4630</v>
      </c>
    </row>
    <row r="679" spans="2:30" ht="72.75" customHeight="1">
      <c r="B679" s="218" t="str">
        <f>VLOOKUP(K679,[5]水準表DB!$E$8:$H$1510,4,FALSE)</f>
        <v>A</v>
      </c>
      <c r="C679" s="219" t="str">
        <f t="shared" si="79"/>
        <v>冷凍冷蔵倉庫用自然冷媒冷凍機（アンモニア/CO2二次冷媒システム）</v>
      </c>
      <c r="D679" s="219" t="str">
        <f t="shared" si="80"/>
        <v>冷凍冷蔵倉庫用自然冷媒冷凍機（アンモニア/CO2二次冷媒システム）庫内温度-40℃超-20℃以下</v>
      </c>
      <c r="E679" s="219" t="str">
        <f t="shared" si="81"/>
        <v>冷凍冷蔵倉庫用自然冷媒冷凍機（アンモニア/CO2二次冷媒システム）庫内温度-40℃超-20℃以下冷凍能力</v>
      </c>
      <c r="F679" s="217" t="str">
        <f t="shared" si="82"/>
        <v>冷凍冷蔵倉庫用自然冷媒冷凍機（アンモニア/CO2二次冷媒システム）庫内温度-40℃超-20℃以下冷凍能力-成績係数（COP）</v>
      </c>
      <c r="G679" s="217" t="str">
        <f t="shared" si="83"/>
        <v>冷凍冷蔵倉庫用自然冷媒冷凍機（アンモニア/CO2二次冷媒システム）庫内温度-40℃超-20℃以下冷凍能力-成績係数（COP）標準条件による評価</v>
      </c>
      <c r="H679" s="217" t="str">
        <f t="shared" si="84"/>
        <v>冷凍冷蔵倉庫用自然冷媒冷凍機（アンモニア/CO2二次冷媒システム）庫内温度-40℃超-20℃以下冷凍能力-成績係数（COP）標準条件による評価-</v>
      </c>
      <c r="I679" s="217" t="str">
        <f t="shared" si="85"/>
        <v>冷凍冷蔵倉庫用自然冷媒冷凍機（アンモニア/CO2二次冷媒システム）庫内温度-40℃超-20℃以下冷凍能力-成績係数（COP）標準条件による評価--</v>
      </c>
      <c r="K679" s="160" t="s">
        <v>11013</v>
      </c>
      <c r="L679" s="227" t="s">
        <v>114</v>
      </c>
      <c r="M679" s="227" t="s">
        <v>123</v>
      </c>
      <c r="N679" s="227" t="s">
        <v>124</v>
      </c>
      <c r="O679" s="228" t="s">
        <v>4629</v>
      </c>
      <c r="P679" s="227" t="s">
        <v>4597</v>
      </c>
      <c r="Q679" s="229" t="s">
        <v>4640</v>
      </c>
      <c r="R679" s="222" t="s">
        <v>22318</v>
      </c>
      <c r="S679" s="230" t="s">
        <v>19456</v>
      </c>
      <c r="T679" s="247">
        <v>2.3199999999999998</v>
      </c>
      <c r="U679" s="225" t="s">
        <v>19457</v>
      </c>
      <c r="V679" s="227" t="s">
        <v>24</v>
      </c>
      <c r="W679" s="227" t="s">
        <v>2187</v>
      </c>
      <c r="X679" s="231" t="s">
        <v>2539</v>
      </c>
      <c r="Y679" s="227" t="s">
        <v>24</v>
      </c>
      <c r="Z679" s="227" t="s">
        <v>24</v>
      </c>
      <c r="AA679" s="227" t="s">
        <v>3270</v>
      </c>
      <c r="AB679" s="227" t="s">
        <v>24</v>
      </c>
      <c r="AC679" s="227" t="s">
        <v>24</v>
      </c>
      <c r="AD679" s="227" t="s">
        <v>4630</v>
      </c>
    </row>
    <row r="680" spans="2:30" ht="72.75" customHeight="1">
      <c r="B680" s="218" t="str">
        <f>VLOOKUP(K680,[5]水準表DB!$E$8:$H$1510,4,FALSE)</f>
        <v>A</v>
      </c>
      <c r="C680" s="219" t="str">
        <f t="shared" si="79"/>
        <v>冷凍冷蔵倉庫用自然冷媒冷凍機（アンモニア/CO2二次冷媒システム）</v>
      </c>
      <c r="D680" s="219" t="str">
        <f t="shared" si="80"/>
        <v>冷凍冷蔵倉庫用自然冷媒冷凍機（アンモニア/CO2二次冷媒システム）庫内温度-40℃超-20℃以下</v>
      </c>
      <c r="E680" s="219" t="str">
        <f t="shared" si="81"/>
        <v>冷凍冷蔵倉庫用自然冷媒冷凍機（アンモニア/CO2二次冷媒システム）庫内温度-40℃超-20℃以下冷凍能力</v>
      </c>
      <c r="F680" s="217" t="str">
        <f t="shared" si="82"/>
        <v>冷凍冷蔵倉庫用自然冷媒冷凍機（アンモニア/CO2二次冷媒システム）庫内温度-40℃超-20℃以下冷凍能力-成績係数（COP）</v>
      </c>
      <c r="G680" s="217" t="str">
        <f t="shared" si="83"/>
        <v>冷凍冷蔵倉庫用自然冷媒冷凍機（アンモニア/CO2二次冷媒システム）庫内温度-40℃超-20℃以下冷凍能力-成績係数（COP）標準条件による評価</v>
      </c>
      <c r="H680" s="217" t="str">
        <f t="shared" si="84"/>
        <v>冷凍冷蔵倉庫用自然冷媒冷凍機（アンモニア/CO2二次冷媒システム）庫内温度-40℃超-20℃以下冷凍能力-成績係数（COP）標準条件による評価-</v>
      </c>
      <c r="I680" s="217" t="str">
        <f t="shared" si="85"/>
        <v>冷凍冷蔵倉庫用自然冷媒冷凍機（アンモニア/CO2二次冷媒システム）庫内温度-40℃超-20℃以下冷凍能力-成績係数（COP）標準条件による評価--</v>
      </c>
      <c r="K680" s="160" t="s">
        <v>11014</v>
      </c>
      <c r="L680" s="227" t="s">
        <v>114</v>
      </c>
      <c r="M680" s="227" t="s">
        <v>123</v>
      </c>
      <c r="N680" s="227" t="s">
        <v>124</v>
      </c>
      <c r="O680" s="228" t="s">
        <v>4629</v>
      </c>
      <c r="P680" s="227" t="s">
        <v>4597</v>
      </c>
      <c r="Q680" s="229" t="s">
        <v>4645</v>
      </c>
      <c r="R680" s="222" t="s">
        <v>22318</v>
      </c>
      <c r="S680" s="230" t="s">
        <v>19456</v>
      </c>
      <c r="T680" s="224">
        <v>2.52</v>
      </c>
      <c r="U680" s="225" t="s">
        <v>19457</v>
      </c>
      <c r="V680" s="227" t="s">
        <v>24</v>
      </c>
      <c r="W680" s="227" t="s">
        <v>2187</v>
      </c>
      <c r="X680" s="231" t="s">
        <v>2539</v>
      </c>
      <c r="Y680" s="227" t="s">
        <v>24</v>
      </c>
      <c r="Z680" s="227" t="s">
        <v>24</v>
      </c>
      <c r="AA680" s="227" t="s">
        <v>3270</v>
      </c>
      <c r="AB680" s="227" t="s">
        <v>24</v>
      </c>
      <c r="AC680" s="227" t="s">
        <v>24</v>
      </c>
      <c r="AD680" s="227" t="s">
        <v>4630</v>
      </c>
    </row>
    <row r="681" spans="2:30" ht="202.5" customHeight="1">
      <c r="B681" s="218" t="str">
        <f>VLOOKUP(K681,[5]水準表DB!$E$8:$H$1510,4,FALSE)</f>
        <v>A</v>
      </c>
      <c r="C681" s="219" t="str">
        <f t="shared" si="79"/>
        <v>自然冷媒冷凍冷蔵コンデンシングユニット</v>
      </c>
      <c r="D681" s="219" t="str">
        <f t="shared" si="80"/>
        <v>自然冷媒冷凍冷蔵コンデンシングユニット中温用（吸込み圧力飽和温度-10℃）、吸込ガス過熱度10K、周囲温度32℃</v>
      </c>
      <c r="E681" s="219" t="str">
        <f t="shared" si="81"/>
        <v>自然冷媒冷凍冷蔵コンデンシングユニット中温用（吸込み圧力飽和温度-10℃）、吸込ガス過熱度10K、周囲温度32℃冷凍能力</v>
      </c>
      <c r="F681" s="217" t="str">
        <f t="shared" si="82"/>
        <v>自然冷媒冷凍冷蔵コンデンシングユニット中温用（吸込み圧力飽和温度-10℃）、吸込ガス過熱度10K、周囲温度32℃冷凍能力-成績係数（COP）</v>
      </c>
      <c r="G681" s="217" t="str">
        <f t="shared" si="83"/>
        <v>自然冷媒冷凍冷蔵コンデンシングユニット中温用（吸込み圧力飽和温度-10℃）、吸込ガス過熱度10K、周囲温度32℃冷凍能力-成績係数（COP）標準規格による評価</v>
      </c>
      <c r="H681" s="217" t="str">
        <f t="shared" si="84"/>
        <v>自然冷媒冷凍冷蔵コンデンシングユニット中温用（吸込み圧力飽和温度-10℃）、吸込ガス過熱度10K、周囲温度32℃冷凍能力-成績係数（COP）標準規格による評価JRA4019：2014</v>
      </c>
      <c r="I681" s="217" t="str">
        <f t="shared" si="85"/>
        <v>自然冷媒冷凍冷蔵コンデンシングユニット中温用（吸込み圧力飽和温度-10℃）、吸込ガス過熱度10K、周囲温度32℃冷凍能力-成績係数（COP）標準規格による評価JRA4019：2014JRA4019：2014</v>
      </c>
      <c r="K681" s="160" t="s">
        <v>11015</v>
      </c>
      <c r="L681" s="220" t="s">
        <v>114</v>
      </c>
      <c r="M681" s="220" t="s">
        <v>125</v>
      </c>
      <c r="N681" s="220" t="s">
        <v>19504</v>
      </c>
      <c r="O681" s="221" t="s">
        <v>10481</v>
      </c>
      <c r="P681" s="220" t="s">
        <v>4597</v>
      </c>
      <c r="Q681" s="220" t="s">
        <v>4651</v>
      </c>
      <c r="R681" s="239" t="s">
        <v>22372</v>
      </c>
      <c r="S681" s="223" t="s">
        <v>19456</v>
      </c>
      <c r="T681" s="240">
        <v>2.02</v>
      </c>
      <c r="U681" s="241" t="s">
        <v>19456</v>
      </c>
      <c r="V681" s="220" t="s">
        <v>24</v>
      </c>
      <c r="W681" s="220" t="s">
        <v>2187</v>
      </c>
      <c r="X681" s="226" t="s">
        <v>1978</v>
      </c>
      <c r="Y681" s="220" t="s">
        <v>4652</v>
      </c>
      <c r="Z681" s="220" t="s">
        <v>4653</v>
      </c>
      <c r="AA681" s="220" t="s">
        <v>4654</v>
      </c>
      <c r="AB681" s="220" t="s">
        <v>4652</v>
      </c>
      <c r="AC681" s="220" t="s">
        <v>4653</v>
      </c>
      <c r="AD681" s="220" t="s">
        <v>4655</v>
      </c>
    </row>
    <row r="682" spans="2:30" ht="68.25" customHeight="1">
      <c r="B682" s="218" t="str">
        <f>VLOOKUP(K682,[5]水準表DB!$E$8:$H$1510,4,FALSE)</f>
        <v>A</v>
      </c>
      <c r="C682" s="219" t="str">
        <f t="shared" si="79"/>
        <v>自然冷媒冷凍冷蔵コンデンシングユニット</v>
      </c>
      <c r="D682" s="219" t="str">
        <f t="shared" si="80"/>
        <v>自然冷媒冷凍冷蔵コンデンシングユニット中温用（吸込み圧力飽和温度-10℃）、吸込ガス過熱度10K、周囲温度32℃</v>
      </c>
      <c r="E682" s="219" t="str">
        <f t="shared" si="81"/>
        <v>自然冷媒冷凍冷蔵コンデンシングユニット中温用（吸込み圧力飽和温度-10℃）、吸込ガス過熱度10K、周囲温度32℃冷凍能力</v>
      </c>
      <c r="F682" s="217" t="str">
        <f t="shared" si="82"/>
        <v>自然冷媒冷凍冷蔵コンデンシングユニット中温用（吸込み圧力飽和温度-10℃）、吸込ガス過熱度10K、周囲温度32℃冷凍能力-成績係数（COP）</v>
      </c>
      <c r="G682" s="217" t="str">
        <f t="shared" si="83"/>
        <v>自然冷媒冷凍冷蔵コンデンシングユニット中温用（吸込み圧力飽和温度-10℃）、吸込ガス過熱度10K、周囲温度32℃冷凍能力-成績係数（COP）標準規格による評価</v>
      </c>
      <c r="H682" s="217" t="str">
        <f t="shared" si="84"/>
        <v>自然冷媒冷凍冷蔵コンデンシングユニット中温用（吸込み圧力飽和温度-10℃）、吸込ガス過熱度10K、周囲温度32℃冷凍能力-成績係数（COP）標準規格による評価JRA4019：2014</v>
      </c>
      <c r="I682" s="217" t="str">
        <f t="shared" si="85"/>
        <v>自然冷媒冷凍冷蔵コンデンシングユニット中温用（吸込み圧力飽和温度-10℃）、吸込ガス過熱度10K、周囲温度32℃冷凍能力-成績係数（COP）標準規格による評価JRA4019：2014JRA4019：2014</v>
      </c>
      <c r="K682" s="160" t="s">
        <v>11016</v>
      </c>
      <c r="L682" s="227" t="s">
        <v>114</v>
      </c>
      <c r="M682" s="227" t="s">
        <v>125</v>
      </c>
      <c r="N682" s="227" t="s">
        <v>19504</v>
      </c>
      <c r="O682" s="228" t="s">
        <v>10481</v>
      </c>
      <c r="P682" s="227" t="s">
        <v>4597</v>
      </c>
      <c r="Q682" s="229" t="s">
        <v>4659</v>
      </c>
      <c r="R682" s="222" t="s">
        <v>22373</v>
      </c>
      <c r="S682" s="230" t="s">
        <v>19456</v>
      </c>
      <c r="T682" s="224" t="s">
        <v>24</v>
      </c>
      <c r="U682" s="225" t="s">
        <v>19456</v>
      </c>
      <c r="V682" s="227" t="s">
        <v>24</v>
      </c>
      <c r="W682" s="227" t="s">
        <v>2187</v>
      </c>
      <c r="X682" s="231" t="s">
        <v>1978</v>
      </c>
      <c r="Y682" s="227" t="s">
        <v>4652</v>
      </c>
      <c r="Z682" s="227" t="s">
        <v>4653</v>
      </c>
      <c r="AA682" s="227" t="s">
        <v>4654</v>
      </c>
      <c r="AB682" s="227" t="s">
        <v>4652</v>
      </c>
      <c r="AC682" s="227" t="s">
        <v>4653</v>
      </c>
      <c r="AD682" s="227" t="s">
        <v>4655</v>
      </c>
    </row>
    <row r="683" spans="2:30" ht="63.6" customHeight="1">
      <c r="B683" s="218" t="str">
        <f>VLOOKUP(K683,[5]水準表DB!$E$8:$H$1510,4,FALSE)</f>
        <v>A</v>
      </c>
      <c r="C683" s="219" t="str">
        <f t="shared" si="79"/>
        <v>自然冷媒冷凍冷蔵コンデンシングユニット</v>
      </c>
      <c r="D683" s="219" t="str">
        <f t="shared" si="80"/>
        <v>自然冷媒冷凍冷蔵コンデンシングユニット中温用（吸込み圧力飽和温度-10℃）、吸込ガス過熱度10K、周囲温度32℃</v>
      </c>
      <c r="E683" s="219" t="str">
        <f t="shared" si="81"/>
        <v>自然冷媒冷凍冷蔵コンデンシングユニット中温用（吸込み圧力飽和温度-10℃）、吸込ガス過熱度10K、周囲温度32℃冷凍能力</v>
      </c>
      <c r="F683" s="217" t="str">
        <f t="shared" si="82"/>
        <v>自然冷媒冷凍冷蔵コンデンシングユニット中温用（吸込み圧力飽和温度-10℃）、吸込ガス過熱度10K、周囲温度32℃冷凍能力-成績係数（COP）</v>
      </c>
      <c r="G683" s="217" t="str">
        <f t="shared" si="83"/>
        <v>自然冷媒冷凍冷蔵コンデンシングユニット中温用（吸込み圧力飽和温度-10℃）、吸込ガス過熱度10K、周囲温度32℃冷凍能力-成績係数（COP）標準規格による評価</v>
      </c>
      <c r="H683" s="217" t="str">
        <f t="shared" si="84"/>
        <v>自然冷媒冷凍冷蔵コンデンシングユニット中温用（吸込み圧力飽和温度-10℃）、吸込ガス過熱度10K、周囲温度32℃冷凍能力-成績係数（COP）標準規格による評価JRA4019：2014</v>
      </c>
      <c r="I683" s="217" t="str">
        <f t="shared" si="85"/>
        <v>自然冷媒冷凍冷蔵コンデンシングユニット中温用（吸込み圧力飽和温度-10℃）、吸込ガス過熱度10K、周囲温度32℃冷凍能力-成績係数（COP）標準規格による評価JRA4019：2014JRA4019：2014</v>
      </c>
      <c r="K683" s="160" t="s">
        <v>11017</v>
      </c>
      <c r="L683" s="227" t="s">
        <v>114</v>
      </c>
      <c r="M683" s="227" t="s">
        <v>125</v>
      </c>
      <c r="N683" s="227" t="s">
        <v>19504</v>
      </c>
      <c r="O683" s="228" t="s">
        <v>10481</v>
      </c>
      <c r="P683" s="227" t="s">
        <v>4597</v>
      </c>
      <c r="Q683" s="229" t="s">
        <v>4663</v>
      </c>
      <c r="R683" s="222" t="s">
        <v>22372</v>
      </c>
      <c r="S683" s="230" t="s">
        <v>19456</v>
      </c>
      <c r="T683" s="224">
        <v>1.84</v>
      </c>
      <c r="U683" s="225" t="s">
        <v>19456</v>
      </c>
      <c r="V683" s="227" t="s">
        <v>24</v>
      </c>
      <c r="W683" s="227" t="s">
        <v>2187</v>
      </c>
      <c r="X683" s="231" t="s">
        <v>1978</v>
      </c>
      <c r="Y683" s="227" t="s">
        <v>4652</v>
      </c>
      <c r="Z683" s="227" t="s">
        <v>4653</v>
      </c>
      <c r="AA683" s="227" t="s">
        <v>4654</v>
      </c>
      <c r="AB683" s="227" t="s">
        <v>4652</v>
      </c>
      <c r="AC683" s="227" t="s">
        <v>4653</v>
      </c>
      <c r="AD683" s="227" t="s">
        <v>4655</v>
      </c>
    </row>
    <row r="684" spans="2:30" ht="63.6" customHeight="1">
      <c r="B684" s="218" t="str">
        <f>VLOOKUP(K684,[5]水準表DB!$E$8:$H$1510,4,FALSE)</f>
        <v>A</v>
      </c>
      <c r="C684" s="219" t="str">
        <f t="shared" si="79"/>
        <v>自然冷媒冷凍冷蔵コンデンシングユニット</v>
      </c>
      <c r="D684" s="219" t="str">
        <f t="shared" si="80"/>
        <v>自然冷媒冷凍冷蔵コンデンシングユニット中温用（吸込み圧力飽和温度-10℃）、吸込ガス過熱度10K、周囲温度32℃</v>
      </c>
      <c r="E684" s="219" t="str">
        <f t="shared" si="81"/>
        <v>自然冷媒冷凍冷蔵コンデンシングユニット中温用（吸込み圧力飽和温度-10℃）、吸込ガス過熱度10K、周囲温度32℃冷凍能力</v>
      </c>
      <c r="F684" s="217" t="str">
        <f t="shared" si="82"/>
        <v>自然冷媒冷凍冷蔵コンデンシングユニット中温用（吸込み圧力飽和温度-10℃）、吸込ガス過熱度10K、周囲温度32℃冷凍能力-成績係数（COP）</v>
      </c>
      <c r="G684" s="217" t="str">
        <f t="shared" si="83"/>
        <v>自然冷媒冷凍冷蔵コンデンシングユニット中温用（吸込み圧力飽和温度-10℃）、吸込ガス過熱度10K、周囲温度32℃冷凍能力-成績係数（COP）標準規格による評価</v>
      </c>
      <c r="H684" s="217" t="str">
        <f t="shared" si="84"/>
        <v>自然冷媒冷凍冷蔵コンデンシングユニット中温用（吸込み圧力飽和温度-10℃）、吸込ガス過熱度10K、周囲温度32℃冷凍能力-成績係数（COP）標準規格による評価JRA4019：2014</v>
      </c>
      <c r="I684" s="217" t="str">
        <f t="shared" si="85"/>
        <v>自然冷媒冷凍冷蔵コンデンシングユニット中温用（吸込み圧力飽和温度-10℃）、吸込ガス過熱度10K、周囲温度32℃冷凍能力-成績係数（COP）標準規格による評価JRA4019：2014JRA4019：2014</v>
      </c>
      <c r="K684" s="160" t="s">
        <v>22049</v>
      </c>
      <c r="L684" s="227" t="s">
        <v>114</v>
      </c>
      <c r="M684" s="227" t="s">
        <v>125</v>
      </c>
      <c r="N684" s="227" t="s">
        <v>19504</v>
      </c>
      <c r="O684" s="228" t="s">
        <v>10481</v>
      </c>
      <c r="P684" s="227" t="s">
        <v>4597</v>
      </c>
      <c r="Q684" s="229" t="s">
        <v>22293</v>
      </c>
      <c r="R684" s="222" t="s">
        <v>22318</v>
      </c>
      <c r="S684" s="230" t="s">
        <v>19456</v>
      </c>
      <c r="T684" s="224">
        <v>1.85</v>
      </c>
      <c r="U684" s="225" t="s">
        <v>19456</v>
      </c>
      <c r="V684" s="227" t="s">
        <v>24</v>
      </c>
      <c r="W684" s="227" t="s">
        <v>2187</v>
      </c>
      <c r="X684" s="231" t="s">
        <v>1978</v>
      </c>
      <c r="Y684" s="227" t="s">
        <v>4652</v>
      </c>
      <c r="Z684" s="227" t="s">
        <v>4653</v>
      </c>
      <c r="AA684" s="227" t="s">
        <v>4654</v>
      </c>
      <c r="AB684" s="227" t="s">
        <v>4652</v>
      </c>
      <c r="AC684" s="227" t="s">
        <v>4653</v>
      </c>
      <c r="AD684" s="227" t="s">
        <v>4655</v>
      </c>
    </row>
    <row r="685" spans="2:30" ht="63.6" customHeight="1">
      <c r="B685" s="218" t="str">
        <f>VLOOKUP(K685,[5]水準表DB!$E$8:$H$1510,4,FALSE)</f>
        <v>A</v>
      </c>
      <c r="C685" s="219" t="str">
        <f t="shared" ref="C685:C753" si="86">M685</f>
        <v>自然冷媒冷凍冷蔵コンデンシングユニット</v>
      </c>
      <c r="D685" s="219" t="str">
        <f t="shared" ref="D685:D753" si="87">M685&amp;O685</f>
        <v>自然冷媒冷凍冷蔵コンデンシングユニット中温用（吸込み圧力飽和温度-10℃）、吸込ガス過熱度10K、周囲温度32℃</v>
      </c>
      <c r="E685" s="219" t="str">
        <f t="shared" ref="E685:E753" si="88">D685&amp;P685</f>
        <v>自然冷媒冷凍冷蔵コンデンシングユニット中温用（吸込み圧力飽和温度-10℃）、吸込ガス過熱度10K、周囲温度32℃冷凍能力</v>
      </c>
      <c r="F685" s="217" t="str">
        <f t="shared" si="82"/>
        <v>自然冷媒冷凍冷蔵コンデンシングユニット中温用（吸込み圧力飽和温度-10℃）、吸込ガス過熱度10K、周囲温度32℃冷凍能力-成績係数（COP）</v>
      </c>
      <c r="G685" s="217" t="str">
        <f t="shared" si="83"/>
        <v>自然冷媒冷凍冷蔵コンデンシングユニット中温用（吸込み圧力飽和温度-10℃）、吸込ガス過熱度10K、周囲温度32℃冷凍能力-成績係数（COP）標準規格による評価</v>
      </c>
      <c r="H685" s="217" t="str">
        <f t="shared" si="84"/>
        <v>自然冷媒冷凍冷蔵コンデンシングユニット中温用（吸込み圧力飽和温度-10℃）、吸込ガス過熱度10K、周囲温度32℃冷凍能力-成績係数（COP）標準規格による評価JRA4019：2014</v>
      </c>
      <c r="I685" s="217" t="str">
        <f t="shared" si="85"/>
        <v>自然冷媒冷凍冷蔵コンデンシングユニット中温用（吸込み圧力飽和温度-10℃）、吸込ガス過熱度10K、周囲温度32℃冷凍能力-成績係数（COP）標準規格による評価JRA4019：2014JRA4019：2014</v>
      </c>
      <c r="K685" s="160" t="s">
        <v>22050</v>
      </c>
      <c r="L685" s="227" t="s">
        <v>114</v>
      </c>
      <c r="M685" s="227" t="s">
        <v>125</v>
      </c>
      <c r="N685" s="227" t="s">
        <v>19504</v>
      </c>
      <c r="O685" s="228" t="s">
        <v>10481</v>
      </c>
      <c r="P685" s="227" t="s">
        <v>4597</v>
      </c>
      <c r="Q685" s="229" t="s">
        <v>22445</v>
      </c>
      <c r="R685" s="222" t="s">
        <v>22318</v>
      </c>
      <c r="S685" s="230" t="s">
        <v>19456</v>
      </c>
      <c r="T685" s="224">
        <v>1.95</v>
      </c>
      <c r="U685" s="225" t="s">
        <v>19456</v>
      </c>
      <c r="V685" s="227" t="s">
        <v>24</v>
      </c>
      <c r="W685" s="227" t="s">
        <v>2187</v>
      </c>
      <c r="X685" s="231" t="s">
        <v>1978</v>
      </c>
      <c r="Y685" s="227" t="s">
        <v>4652</v>
      </c>
      <c r="Z685" s="227" t="s">
        <v>4653</v>
      </c>
      <c r="AA685" s="227" t="s">
        <v>4654</v>
      </c>
      <c r="AB685" s="227" t="s">
        <v>4652</v>
      </c>
      <c r="AC685" s="227" t="s">
        <v>4653</v>
      </c>
      <c r="AD685" s="227" t="s">
        <v>4655</v>
      </c>
    </row>
    <row r="686" spans="2:30" ht="63.6" customHeight="1">
      <c r="B686" s="218" t="str">
        <f>VLOOKUP(K686,[5]水準表DB!$E$8:$H$1510,4,FALSE)</f>
        <v>A</v>
      </c>
      <c r="C686" s="219" t="str">
        <f t="shared" si="86"/>
        <v>自然冷媒冷凍冷蔵コンデンシングユニット</v>
      </c>
      <c r="D686" s="219" t="str">
        <f t="shared" si="87"/>
        <v>自然冷媒冷凍冷蔵コンデンシングユニット中温用（吸込み圧力飽和温度-10℃）、吸込ガス過熱度10K、周囲温度32℃</v>
      </c>
      <c r="E686" s="219" t="str">
        <f t="shared" si="88"/>
        <v>自然冷媒冷凍冷蔵コンデンシングユニット中温用（吸込み圧力飽和温度-10℃）、吸込ガス過熱度10K、周囲温度32℃冷凍能力</v>
      </c>
      <c r="F686" s="217" t="str">
        <f t="shared" si="82"/>
        <v>自然冷媒冷凍冷蔵コンデンシングユニット中温用（吸込み圧力飽和温度-10℃）、吸込ガス過熱度10K、周囲温度32℃冷凍能力-成績係数（COP）</v>
      </c>
      <c r="G686" s="217" t="str">
        <f t="shared" si="83"/>
        <v>自然冷媒冷凍冷蔵コンデンシングユニット中温用（吸込み圧力飽和温度-10℃）、吸込ガス過熱度10K、周囲温度32℃冷凍能力-成績係数（COP）標準規格による評価</v>
      </c>
      <c r="H686" s="217" t="str">
        <f t="shared" si="84"/>
        <v>自然冷媒冷凍冷蔵コンデンシングユニット中温用（吸込み圧力飽和温度-10℃）、吸込ガス過熱度10K、周囲温度32℃冷凍能力-成績係数（COP）標準規格による評価JRA4019：2014</v>
      </c>
      <c r="I686" s="217" t="str">
        <f t="shared" si="85"/>
        <v>自然冷媒冷凍冷蔵コンデンシングユニット中温用（吸込み圧力飽和温度-10℃）、吸込ガス過熱度10K、周囲温度32℃冷凍能力-成績係数（COP）標準規格による評価JRA4019：2014JRA4019：2014</v>
      </c>
      <c r="K686" s="160" t="s">
        <v>22051</v>
      </c>
      <c r="L686" s="233" t="s">
        <v>114</v>
      </c>
      <c r="M686" s="233" t="s">
        <v>125</v>
      </c>
      <c r="N686" s="233" t="s">
        <v>19504</v>
      </c>
      <c r="O686" s="232" t="s">
        <v>10481</v>
      </c>
      <c r="P686" s="233" t="s">
        <v>4597</v>
      </c>
      <c r="Q686" s="229" t="s">
        <v>22101</v>
      </c>
      <c r="R686" s="252" t="s">
        <v>22318</v>
      </c>
      <c r="S686" s="230" t="s">
        <v>19456</v>
      </c>
      <c r="T686" s="224">
        <v>1.91</v>
      </c>
      <c r="U686" s="246" t="s">
        <v>19456</v>
      </c>
      <c r="V686" s="233" t="s">
        <v>24</v>
      </c>
      <c r="W686" s="233" t="s">
        <v>2187</v>
      </c>
      <c r="X686" s="231" t="s">
        <v>1978</v>
      </c>
      <c r="Y686" s="233" t="s">
        <v>4652</v>
      </c>
      <c r="Z686" s="233" t="s">
        <v>4653</v>
      </c>
      <c r="AA686" s="233" t="s">
        <v>4654</v>
      </c>
      <c r="AB686" s="233" t="s">
        <v>4652</v>
      </c>
      <c r="AC686" s="227" t="s">
        <v>4653</v>
      </c>
      <c r="AD686" s="227" t="s">
        <v>4655</v>
      </c>
    </row>
    <row r="687" spans="2:30" ht="202.5" customHeight="1">
      <c r="B687" s="218" t="str">
        <f>VLOOKUP(K687,[5]水準表DB!$E$8:$H$1510,4,FALSE)</f>
        <v>A</v>
      </c>
      <c r="C687" s="219" t="str">
        <f t="shared" si="86"/>
        <v>自然冷媒冷凍冷蔵コンデンシングユニット</v>
      </c>
      <c r="D687" s="219" t="str">
        <f t="shared" si="87"/>
        <v>自然冷媒冷凍冷蔵コンデンシングユニット低温用（吸込み圧力飽和温度-40℃）、吸込ガス過熱度10K　周囲温度32℃</v>
      </c>
      <c r="E687" s="219" t="str">
        <f t="shared" si="88"/>
        <v>自然冷媒冷凍冷蔵コンデンシングユニット低温用（吸込み圧力飽和温度-40℃）、吸込ガス過熱度10K　周囲温度32℃冷凍能力</v>
      </c>
      <c r="F687" s="217" t="str">
        <f t="shared" si="82"/>
        <v>自然冷媒冷凍冷蔵コンデンシングユニット低温用（吸込み圧力飽和温度-40℃）、吸込ガス過熱度10K　周囲温度32℃冷凍能力-成績係数（COP）</v>
      </c>
      <c r="G687" s="217" t="str">
        <f t="shared" si="83"/>
        <v>自然冷媒冷凍冷蔵コンデンシングユニット低温用（吸込み圧力飽和温度-40℃）、吸込ガス過熱度10K　周囲温度32℃冷凍能力-成績係数（COP）標準規格による評価</v>
      </c>
      <c r="H687" s="217" t="str">
        <f t="shared" si="84"/>
        <v>自然冷媒冷凍冷蔵コンデンシングユニット低温用（吸込み圧力飽和温度-40℃）、吸込ガス過熱度10K　周囲温度32℃冷凍能力-成績係数（COP）標準規格による評価JRA4019：2014</v>
      </c>
      <c r="I687" s="217" t="str">
        <f t="shared" si="85"/>
        <v>自然冷媒冷凍冷蔵コンデンシングユニット低温用（吸込み圧力飽和温度-40℃）、吸込ガス過熱度10K　周囲温度32℃冷凍能力-成績係数（COP）標準規格による評価JRA4019：2014JRA4019：2014</v>
      </c>
      <c r="K687" s="160" t="s">
        <v>11019</v>
      </c>
      <c r="L687" s="220" t="s">
        <v>114</v>
      </c>
      <c r="M687" s="220" t="s">
        <v>125</v>
      </c>
      <c r="N687" s="220" t="s">
        <v>19504</v>
      </c>
      <c r="O687" s="221" t="s">
        <v>4671</v>
      </c>
      <c r="P687" s="220" t="s">
        <v>4597</v>
      </c>
      <c r="Q687" s="220" t="s">
        <v>4672</v>
      </c>
      <c r="R687" s="222" t="s">
        <v>22372</v>
      </c>
      <c r="S687" s="223" t="s">
        <v>19456</v>
      </c>
      <c r="T687" s="240">
        <v>1.01</v>
      </c>
      <c r="U687" s="241" t="s">
        <v>19456</v>
      </c>
      <c r="V687" s="220" t="s">
        <v>24</v>
      </c>
      <c r="W687" s="220" t="s">
        <v>2187</v>
      </c>
      <c r="X687" s="226" t="s">
        <v>1978</v>
      </c>
      <c r="Y687" s="220" t="s">
        <v>4652</v>
      </c>
      <c r="Z687" s="220" t="s">
        <v>4653</v>
      </c>
      <c r="AA687" s="220" t="s">
        <v>4654</v>
      </c>
      <c r="AB687" s="220" t="s">
        <v>4652</v>
      </c>
      <c r="AC687" s="220" t="s">
        <v>4653</v>
      </c>
      <c r="AD687" s="220" t="s">
        <v>4655</v>
      </c>
    </row>
    <row r="688" spans="2:30" ht="63.6" customHeight="1">
      <c r="B688" s="218" t="str">
        <f>VLOOKUP(K688,[5]水準表DB!$E$8:$H$1510,4,FALSE)</f>
        <v>A</v>
      </c>
      <c r="C688" s="219" t="str">
        <f t="shared" si="86"/>
        <v>自然冷媒冷凍冷蔵コンデンシングユニット</v>
      </c>
      <c r="D688" s="219" t="str">
        <f t="shared" si="87"/>
        <v>自然冷媒冷凍冷蔵コンデンシングユニット低温用（吸込み圧力飽和温度-40℃）、吸込ガス過熱度10K　周囲温度32℃</v>
      </c>
      <c r="E688" s="219" t="str">
        <f t="shared" si="88"/>
        <v>自然冷媒冷凍冷蔵コンデンシングユニット低温用（吸込み圧力飽和温度-40℃）、吸込ガス過熱度10K　周囲温度32℃冷凍能力</v>
      </c>
      <c r="F688" s="217" t="str">
        <f t="shared" si="82"/>
        <v>自然冷媒冷凍冷蔵コンデンシングユニット低温用（吸込み圧力飽和温度-40℃）、吸込ガス過熱度10K　周囲温度32℃冷凍能力-成績係数（COP）</v>
      </c>
      <c r="G688" s="217" t="str">
        <f t="shared" si="83"/>
        <v>自然冷媒冷凍冷蔵コンデンシングユニット低温用（吸込み圧力飽和温度-40℃）、吸込ガス過熱度10K　周囲温度32℃冷凍能力-成績係数（COP）標準規格による評価</v>
      </c>
      <c r="H688" s="217" t="str">
        <f t="shared" si="84"/>
        <v>自然冷媒冷凍冷蔵コンデンシングユニット低温用（吸込み圧力飽和温度-40℃）、吸込ガス過熱度10K　周囲温度32℃冷凍能力-成績係数（COP）標準規格による評価JRA4019：2014</v>
      </c>
      <c r="I688" s="217" t="str">
        <f t="shared" si="85"/>
        <v>自然冷媒冷凍冷蔵コンデンシングユニット低温用（吸込み圧力飽和温度-40℃）、吸込ガス過熱度10K　周囲温度32℃冷凍能力-成績係数（COP）標準規格による評価JRA4019：2014JRA4019：2014</v>
      </c>
      <c r="K688" s="160" t="s">
        <v>11020</v>
      </c>
      <c r="L688" s="227" t="s">
        <v>114</v>
      </c>
      <c r="M688" s="227" t="s">
        <v>125</v>
      </c>
      <c r="N688" s="227" t="s">
        <v>19504</v>
      </c>
      <c r="O688" s="228" t="s">
        <v>4671</v>
      </c>
      <c r="P688" s="227" t="s">
        <v>4597</v>
      </c>
      <c r="Q688" s="229" t="s">
        <v>4676</v>
      </c>
      <c r="R688" s="222" t="s">
        <v>22373</v>
      </c>
      <c r="S688" s="230" t="s">
        <v>19456</v>
      </c>
      <c r="T688" s="224" t="s">
        <v>24</v>
      </c>
      <c r="U688" s="225" t="s">
        <v>19456</v>
      </c>
      <c r="V688" s="227" t="s">
        <v>24</v>
      </c>
      <c r="W688" s="227" t="s">
        <v>2187</v>
      </c>
      <c r="X688" s="231" t="s">
        <v>1978</v>
      </c>
      <c r="Y688" s="227" t="s">
        <v>4652</v>
      </c>
      <c r="Z688" s="227" t="s">
        <v>4653</v>
      </c>
      <c r="AA688" s="227" t="s">
        <v>4654</v>
      </c>
      <c r="AB688" s="227" t="s">
        <v>4652</v>
      </c>
      <c r="AC688" s="227" t="s">
        <v>4653</v>
      </c>
      <c r="AD688" s="227" t="s">
        <v>4655</v>
      </c>
    </row>
    <row r="689" spans="2:30" ht="72.75" customHeight="1">
      <c r="B689" s="218" t="str">
        <f>VLOOKUP(K689,[5]水準表DB!$E$8:$H$1510,4,FALSE)</f>
        <v>A</v>
      </c>
      <c r="C689" s="219" t="str">
        <f t="shared" si="86"/>
        <v>自然冷媒冷凍冷蔵コンデンシングユニット</v>
      </c>
      <c r="D689" s="219" t="str">
        <f t="shared" si="87"/>
        <v>自然冷媒冷凍冷蔵コンデンシングユニット低温用（吸込み圧力飽和温度-40℃）、吸込ガス過熱度10K　周囲温度32℃</v>
      </c>
      <c r="E689" s="219" t="str">
        <f t="shared" si="88"/>
        <v>自然冷媒冷凍冷蔵コンデンシングユニット低温用（吸込み圧力飽和温度-40℃）、吸込ガス過熱度10K　周囲温度32℃冷凍能力</v>
      </c>
      <c r="F689" s="217" t="str">
        <f t="shared" si="82"/>
        <v>自然冷媒冷凍冷蔵コンデンシングユニット低温用（吸込み圧力飽和温度-40℃）、吸込ガス過熱度10K　周囲温度32℃冷凍能力-成績係数（COP）</v>
      </c>
      <c r="G689" s="217" t="str">
        <f t="shared" si="83"/>
        <v>自然冷媒冷凍冷蔵コンデンシングユニット低温用（吸込み圧力飽和温度-40℃）、吸込ガス過熱度10K　周囲温度32℃冷凍能力-成績係数（COP）標準規格による評価</v>
      </c>
      <c r="H689" s="217" t="str">
        <f t="shared" si="84"/>
        <v>自然冷媒冷凍冷蔵コンデンシングユニット低温用（吸込み圧力飽和温度-40℃）、吸込ガス過熱度10K　周囲温度32℃冷凍能力-成績係数（COP）標準規格による評価JRA4019：2014</v>
      </c>
      <c r="I689" s="217" t="str">
        <f t="shared" si="85"/>
        <v>自然冷媒冷凍冷蔵コンデンシングユニット低温用（吸込み圧力飽和温度-40℃）、吸込ガス過熱度10K　周囲温度32℃冷凍能力-成績係数（COP）標準規格による評価JRA4019：2014JRA4019：2014</v>
      </c>
      <c r="K689" s="160" t="s">
        <v>11021</v>
      </c>
      <c r="L689" s="233" t="s">
        <v>114</v>
      </c>
      <c r="M689" s="233" t="s">
        <v>125</v>
      </c>
      <c r="N689" s="233" t="s">
        <v>19504</v>
      </c>
      <c r="O689" s="232" t="s">
        <v>4671</v>
      </c>
      <c r="P689" s="233" t="s">
        <v>4597</v>
      </c>
      <c r="Q689" s="244" t="s">
        <v>4680</v>
      </c>
      <c r="R689" s="252" t="s">
        <v>22372</v>
      </c>
      <c r="S689" s="234" t="s">
        <v>19456</v>
      </c>
      <c r="T689" s="245">
        <v>0.95</v>
      </c>
      <c r="U689" s="246" t="s">
        <v>19456</v>
      </c>
      <c r="V689" s="233" t="s">
        <v>24</v>
      </c>
      <c r="W689" s="233" t="s">
        <v>2187</v>
      </c>
      <c r="X689" s="236" t="s">
        <v>1978</v>
      </c>
      <c r="Y689" s="233" t="s">
        <v>4652</v>
      </c>
      <c r="Z689" s="233" t="s">
        <v>4653</v>
      </c>
      <c r="AA689" s="233" t="s">
        <v>4654</v>
      </c>
      <c r="AB689" s="233" t="s">
        <v>4652</v>
      </c>
      <c r="AC689" s="233" t="s">
        <v>4653</v>
      </c>
      <c r="AD689" s="233" t="s">
        <v>4655</v>
      </c>
    </row>
    <row r="690" spans="2:30" ht="160.5" customHeight="1">
      <c r="B690" s="218" t="str">
        <f>VLOOKUP(K690,[5]水準表DB!$E$8:$H$1510,4,FALSE)</f>
        <v>A</v>
      </c>
      <c r="C690" s="219" t="str">
        <f t="shared" si="86"/>
        <v>自然冷媒冷凍冷蔵コンデンシングユニット</v>
      </c>
      <c r="D690" s="219" t="str">
        <f t="shared" si="87"/>
        <v>自然冷媒冷凍冷蔵コンデンシングユニット低温用（吸込み圧力飽和温度-40℃）、吸込ガス過熱度10K　周囲温度32℃</v>
      </c>
      <c r="E690" s="219" t="str">
        <f t="shared" si="88"/>
        <v>自然冷媒冷凍冷蔵コンデンシングユニット低温用（吸込み圧力飽和温度-40℃）、吸込ガス過熱度10K　周囲温度32℃冷凍能力</v>
      </c>
      <c r="F690" s="217" t="str">
        <f t="shared" si="82"/>
        <v>自然冷媒冷凍冷蔵コンデンシングユニット低温用（吸込み圧力飽和温度-40℃）、吸込ガス過熱度10K　周囲温度32℃冷凍能力-成績係数（COP）</v>
      </c>
      <c r="G690" s="217" t="str">
        <f t="shared" si="83"/>
        <v>自然冷媒冷凍冷蔵コンデンシングユニット低温用（吸込み圧力飽和温度-40℃）、吸込ガス過熱度10K　周囲温度32℃冷凍能力-成績係数（COP）標準規格による評価</v>
      </c>
      <c r="H690" s="217" t="str">
        <f t="shared" si="84"/>
        <v>自然冷媒冷凍冷蔵コンデンシングユニット低温用（吸込み圧力飽和温度-40℃）、吸込ガス過熱度10K　周囲温度32℃冷凍能力-成績係数（COP）標準規格による評価JRA4019：2014</v>
      </c>
      <c r="I690" s="217" t="str">
        <f t="shared" si="85"/>
        <v>自然冷媒冷凍冷蔵コンデンシングユニット低温用（吸込み圧力飽和温度-40℃）、吸込ガス過熱度10K　周囲温度32℃冷凍能力-成績係数（COP）標準規格による評価JRA4019：2014JRA4019：2014</v>
      </c>
      <c r="K690" s="163" t="s">
        <v>22052</v>
      </c>
      <c r="L690" s="229" t="s">
        <v>114</v>
      </c>
      <c r="M690" s="229" t="s">
        <v>125</v>
      </c>
      <c r="N690" s="229" t="s">
        <v>19504</v>
      </c>
      <c r="O690" s="255" t="s">
        <v>4671</v>
      </c>
      <c r="P690" s="229" t="s">
        <v>4597</v>
      </c>
      <c r="Q690" s="220" t="s">
        <v>22446</v>
      </c>
      <c r="R690" s="222" t="s">
        <v>22318</v>
      </c>
      <c r="S690" s="223" t="s">
        <v>19456</v>
      </c>
      <c r="T690" s="240">
        <v>1.1499999999999999</v>
      </c>
      <c r="U690" s="225" t="s">
        <v>19456</v>
      </c>
      <c r="V690" s="229" t="s">
        <v>24</v>
      </c>
      <c r="W690" s="229" t="s">
        <v>2187</v>
      </c>
      <c r="X690" s="220" t="s">
        <v>1978</v>
      </c>
      <c r="Y690" s="229" t="s">
        <v>4652</v>
      </c>
      <c r="Z690" s="229" t="s">
        <v>4653</v>
      </c>
      <c r="AA690" s="229" t="s">
        <v>4654</v>
      </c>
      <c r="AB690" s="229" t="s">
        <v>4652</v>
      </c>
      <c r="AC690" s="220" t="s">
        <v>4653</v>
      </c>
      <c r="AD690" s="220" t="s">
        <v>4655</v>
      </c>
    </row>
    <row r="691" spans="2:30" ht="63.6" customHeight="1">
      <c r="B691" s="218" t="str">
        <f>VLOOKUP(K691,[5]水準表DB!$E$8:$H$1510,4,FALSE)</f>
        <v>A</v>
      </c>
      <c r="C691" s="219" t="str">
        <f t="shared" si="86"/>
        <v>自然冷媒冷凍冷蔵コンデンシングユニット</v>
      </c>
      <c r="D691" s="219" t="str">
        <f t="shared" si="87"/>
        <v>自然冷媒冷凍冷蔵コンデンシングユニット低温用（吸込み圧力飽和温度-40℃）、吸込ガス過熱度10K　周囲温度32℃</v>
      </c>
      <c r="E691" s="219" t="str">
        <f t="shared" si="88"/>
        <v>自然冷媒冷凍冷蔵コンデンシングユニット低温用（吸込み圧力飽和温度-40℃）、吸込ガス過熱度10K　周囲温度32℃冷凍能力</v>
      </c>
      <c r="F691" s="217" t="str">
        <f t="shared" si="82"/>
        <v>自然冷媒冷凍冷蔵コンデンシングユニット低温用（吸込み圧力飽和温度-40℃）、吸込ガス過熱度10K　周囲温度32℃冷凍能力-成績係数（COP）</v>
      </c>
      <c r="G691" s="217" t="str">
        <f t="shared" si="83"/>
        <v>自然冷媒冷凍冷蔵コンデンシングユニット低温用（吸込み圧力飽和温度-40℃）、吸込ガス過熱度10K　周囲温度32℃冷凍能力-成績係数（COP）標準規格による評価</v>
      </c>
      <c r="H691" s="217" t="str">
        <f t="shared" si="84"/>
        <v>自然冷媒冷凍冷蔵コンデンシングユニット低温用（吸込み圧力飽和温度-40℃）、吸込ガス過熱度10K　周囲温度32℃冷凍能力-成績係数（COP）標準規格による評価JRA4019：2014</v>
      </c>
      <c r="I691" s="217" t="str">
        <f t="shared" si="85"/>
        <v>自然冷媒冷凍冷蔵コンデンシングユニット低温用（吸込み圧力飽和温度-40℃）、吸込ガス過熱度10K　周囲温度32℃冷凍能力-成績係数（COP）標準規格による評価JRA4019：2014JRA4019：2014</v>
      </c>
      <c r="K691" s="160" t="s">
        <v>22053</v>
      </c>
      <c r="L691" s="227" t="s">
        <v>114</v>
      </c>
      <c r="M691" s="227" t="s">
        <v>125</v>
      </c>
      <c r="N691" s="227" t="s">
        <v>19504</v>
      </c>
      <c r="O691" s="228" t="s">
        <v>4671</v>
      </c>
      <c r="P691" s="227" t="s">
        <v>4597</v>
      </c>
      <c r="Q691" s="229" t="s">
        <v>22293</v>
      </c>
      <c r="R691" s="222" t="s">
        <v>22318</v>
      </c>
      <c r="S691" s="230" t="s">
        <v>19456</v>
      </c>
      <c r="T691" s="224">
        <v>1.1499999999999999</v>
      </c>
      <c r="U691" s="225" t="s">
        <v>19456</v>
      </c>
      <c r="V691" s="227" t="s">
        <v>24</v>
      </c>
      <c r="W691" s="227" t="s">
        <v>2187</v>
      </c>
      <c r="X691" s="231" t="s">
        <v>1978</v>
      </c>
      <c r="Y691" s="227" t="s">
        <v>4652</v>
      </c>
      <c r="Z691" s="227" t="s">
        <v>4653</v>
      </c>
      <c r="AA691" s="227" t="s">
        <v>4654</v>
      </c>
      <c r="AB691" s="227" t="s">
        <v>4652</v>
      </c>
      <c r="AC691" s="227" t="s">
        <v>4653</v>
      </c>
      <c r="AD691" s="227" t="s">
        <v>4655</v>
      </c>
    </row>
    <row r="692" spans="2:30" ht="63.6" customHeight="1">
      <c r="B692" s="218" t="str">
        <f>VLOOKUP(K692,[5]水準表DB!$E$8:$H$1510,4,FALSE)</f>
        <v>A</v>
      </c>
      <c r="C692" s="219" t="str">
        <f t="shared" si="86"/>
        <v>自然冷媒冷凍冷蔵コンデンシングユニット</v>
      </c>
      <c r="D692" s="219" t="str">
        <f t="shared" si="87"/>
        <v>自然冷媒冷凍冷蔵コンデンシングユニット低温用（吸込み圧力飽和温度-40℃）、吸込ガス過熱度10K　周囲温度32℃</v>
      </c>
      <c r="E692" s="219" t="str">
        <f t="shared" si="88"/>
        <v>自然冷媒冷凍冷蔵コンデンシングユニット低温用（吸込み圧力飽和温度-40℃）、吸込ガス過熱度10K　周囲温度32℃冷凍能力</v>
      </c>
      <c r="F692" s="217" t="str">
        <f t="shared" si="82"/>
        <v>自然冷媒冷凍冷蔵コンデンシングユニット低温用（吸込み圧力飽和温度-40℃）、吸込ガス過熱度10K　周囲温度32℃冷凍能力-成績係数（COP）</v>
      </c>
      <c r="G692" s="217" t="str">
        <f t="shared" si="83"/>
        <v>自然冷媒冷凍冷蔵コンデンシングユニット低温用（吸込み圧力飽和温度-40℃）、吸込ガス過熱度10K　周囲温度32℃冷凍能力-成績係数（COP）標準規格による評価</v>
      </c>
      <c r="H692" s="217" t="str">
        <f t="shared" si="84"/>
        <v>自然冷媒冷凍冷蔵コンデンシングユニット低温用（吸込み圧力飽和温度-40℃）、吸込ガス過熱度10K　周囲温度32℃冷凍能力-成績係数（COP）標準規格による評価JRA4019：2014</v>
      </c>
      <c r="I692" s="217" t="str">
        <f t="shared" si="85"/>
        <v>自然冷媒冷凍冷蔵コンデンシングユニット低温用（吸込み圧力飽和温度-40℃）、吸込ガス過熱度10K　周囲温度32℃冷凍能力-成績係数（COP）標準規格による評価JRA4019：2014JRA4019：2014</v>
      </c>
      <c r="K692" s="160" t="s">
        <v>22054</v>
      </c>
      <c r="L692" s="227" t="s">
        <v>114</v>
      </c>
      <c r="M692" s="227" t="s">
        <v>125</v>
      </c>
      <c r="N692" s="227" t="s">
        <v>19504</v>
      </c>
      <c r="O692" s="228" t="s">
        <v>4671</v>
      </c>
      <c r="P692" s="227" t="s">
        <v>4597</v>
      </c>
      <c r="Q692" s="229" t="s">
        <v>22445</v>
      </c>
      <c r="R692" s="222" t="s">
        <v>22318</v>
      </c>
      <c r="S692" s="230" t="s">
        <v>19456</v>
      </c>
      <c r="T692" s="235">
        <v>1.2</v>
      </c>
      <c r="U692" s="225" t="s">
        <v>19456</v>
      </c>
      <c r="V692" s="227" t="s">
        <v>24</v>
      </c>
      <c r="W692" s="227" t="s">
        <v>2187</v>
      </c>
      <c r="X692" s="231" t="s">
        <v>1978</v>
      </c>
      <c r="Y692" s="227" t="s">
        <v>4652</v>
      </c>
      <c r="Z692" s="227" t="s">
        <v>4653</v>
      </c>
      <c r="AA692" s="227" t="s">
        <v>4654</v>
      </c>
      <c r="AB692" s="227" t="s">
        <v>4652</v>
      </c>
      <c r="AC692" s="227" t="s">
        <v>4653</v>
      </c>
      <c r="AD692" s="227" t="s">
        <v>4655</v>
      </c>
    </row>
    <row r="693" spans="2:30" ht="63.6" customHeight="1">
      <c r="B693" s="218" t="str">
        <f>VLOOKUP(K693,[5]水準表DB!$E$8:$H$1510,4,FALSE)</f>
        <v>A</v>
      </c>
      <c r="C693" s="219" t="str">
        <f t="shared" si="86"/>
        <v>自然冷媒冷凍冷蔵コンデンシングユニット</v>
      </c>
      <c r="D693" s="219" t="str">
        <f t="shared" si="87"/>
        <v>自然冷媒冷凍冷蔵コンデンシングユニット低温用（吸込み圧力飽和温度-40℃）、吸込ガス過熱度10K　周囲温度32℃</v>
      </c>
      <c r="E693" s="219" t="str">
        <f t="shared" si="88"/>
        <v>自然冷媒冷凍冷蔵コンデンシングユニット低温用（吸込み圧力飽和温度-40℃）、吸込ガス過熱度10K　周囲温度32℃冷凍能力</v>
      </c>
      <c r="F693" s="217" t="str">
        <f t="shared" si="82"/>
        <v>自然冷媒冷凍冷蔵コンデンシングユニット低温用（吸込み圧力飽和温度-40℃）、吸込ガス過熱度10K　周囲温度32℃冷凍能力-成績係数（COP）</v>
      </c>
      <c r="G693" s="217" t="str">
        <f t="shared" si="83"/>
        <v>自然冷媒冷凍冷蔵コンデンシングユニット低温用（吸込み圧力飽和温度-40℃）、吸込ガス過熱度10K　周囲温度32℃冷凍能力-成績係数（COP）標準規格による評価</v>
      </c>
      <c r="H693" s="217" t="str">
        <f t="shared" si="84"/>
        <v>自然冷媒冷凍冷蔵コンデンシングユニット低温用（吸込み圧力飽和温度-40℃）、吸込ガス過熱度10K　周囲温度32℃冷凍能力-成績係数（COP）標準規格による評価JRA4019：2014</v>
      </c>
      <c r="I693" s="217" t="str">
        <f t="shared" si="85"/>
        <v>自然冷媒冷凍冷蔵コンデンシングユニット低温用（吸込み圧力飽和温度-40℃）、吸込ガス過熱度10K　周囲温度32℃冷凍能力-成績係数（COP）標準規格による評価JRA4019：2014JRA4019：2014</v>
      </c>
      <c r="K693" s="160" t="s">
        <v>22055</v>
      </c>
      <c r="L693" s="227" t="s">
        <v>114</v>
      </c>
      <c r="M693" s="227" t="s">
        <v>125</v>
      </c>
      <c r="N693" s="227" t="s">
        <v>19504</v>
      </c>
      <c r="O693" s="228" t="s">
        <v>4671</v>
      </c>
      <c r="P693" s="227" t="s">
        <v>4597</v>
      </c>
      <c r="Q693" s="229" t="s">
        <v>22101</v>
      </c>
      <c r="R693" s="252" t="s">
        <v>22318</v>
      </c>
      <c r="S693" s="230" t="s">
        <v>19456</v>
      </c>
      <c r="T693" s="224">
        <v>1.1299999999999999</v>
      </c>
      <c r="U693" s="225" t="s">
        <v>19456</v>
      </c>
      <c r="V693" s="227" t="s">
        <v>24</v>
      </c>
      <c r="W693" s="227" t="s">
        <v>2187</v>
      </c>
      <c r="X693" s="231" t="s">
        <v>1978</v>
      </c>
      <c r="Y693" s="227" t="s">
        <v>4652</v>
      </c>
      <c r="Z693" s="227" t="s">
        <v>4653</v>
      </c>
      <c r="AA693" s="227" t="s">
        <v>4654</v>
      </c>
      <c r="AB693" s="227" t="s">
        <v>4652</v>
      </c>
      <c r="AC693" s="227" t="s">
        <v>4653</v>
      </c>
      <c r="AD693" s="227" t="s">
        <v>4655</v>
      </c>
    </row>
    <row r="694" spans="2:30" ht="233.25" customHeight="1">
      <c r="B694" s="218" t="str">
        <f>VLOOKUP(K694,[5]水準表DB!$E$8:$H$1510,4,FALSE)</f>
        <v>A</v>
      </c>
      <c r="C694" s="219" t="str">
        <f t="shared" si="86"/>
        <v>自然冷媒冷凍冷蔵コンデンシングユニット</v>
      </c>
      <c r="D694" s="219" t="str">
        <f t="shared" si="87"/>
        <v>自然冷媒冷凍冷蔵コンデンシングユニット中温用（吸込み圧力飽和温度-10℃）、吸込ガス温度18℃、空冷式の凝縮器、凝縮器に流入空気温度32℃、周囲温度32℃</v>
      </c>
      <c r="E694" s="219" t="str">
        <f t="shared" si="88"/>
        <v>自然冷媒冷凍冷蔵コンデンシングユニット中温用（吸込み圧力飽和温度-10℃）、吸込ガス温度18℃、空冷式の凝縮器、凝縮器に流入空気温度32℃、周囲温度32℃冷凍能力</v>
      </c>
      <c r="F694" s="217" t="str">
        <f t="shared" si="82"/>
        <v>自然冷媒冷凍冷蔵コンデンシングユニット中温用（吸込み圧力飽和温度-10℃）、吸込ガス温度18℃、空冷式の凝縮器、凝縮器に流入空気温度32℃、周囲温度32℃冷凍能力-成績係数（COP）</v>
      </c>
      <c r="G694" s="217" t="str">
        <f t="shared" si="83"/>
        <v>自然冷媒冷凍冷蔵コンデンシングユニット中温用（吸込み圧力飽和温度-10℃）、吸込ガス温度18℃、空冷式の凝縮器、凝縮器に流入空気温度32℃、周囲温度32℃冷凍能力-成績係数（COP）標準規格による評価</v>
      </c>
      <c r="H694" s="217" t="str">
        <f t="shared" si="84"/>
        <v>自然冷媒冷凍冷蔵コンデンシングユニット中温用（吸込み圧力飽和温度-10℃）、吸込ガス温度18℃、空冷式の凝縮器、凝縮器に流入空気温度32℃、周囲温度32℃冷凍能力-成績係数（COP）標準規格による評価JRA 4019:2014</v>
      </c>
      <c r="I694" s="217" t="str">
        <f t="shared" si="85"/>
        <v>自然冷媒冷凍冷蔵コンデンシングユニット中温用（吸込み圧力飽和温度-10℃）、吸込ガス温度18℃、空冷式の凝縮器、凝縮器に流入空気温度32℃、周囲温度32℃冷凍能力-成績係数（COP）標準規格による評価JRA 4019:2014JRA4019：2014</v>
      </c>
      <c r="K694" s="160" t="s">
        <v>11023</v>
      </c>
      <c r="L694" s="227" t="s">
        <v>114</v>
      </c>
      <c r="M694" s="227" t="s">
        <v>125</v>
      </c>
      <c r="N694" s="227" t="s">
        <v>19504</v>
      </c>
      <c r="O694" s="221" t="s">
        <v>10482</v>
      </c>
      <c r="P694" s="220" t="s">
        <v>4597</v>
      </c>
      <c r="Q694" s="220" t="s">
        <v>4672</v>
      </c>
      <c r="R694" s="222" t="s">
        <v>22372</v>
      </c>
      <c r="S694" s="223" t="s">
        <v>19456</v>
      </c>
      <c r="T694" s="278">
        <v>2.1</v>
      </c>
      <c r="U694" s="241" t="s">
        <v>19456</v>
      </c>
      <c r="V694" s="220" t="s">
        <v>24</v>
      </c>
      <c r="W694" s="220" t="s">
        <v>2187</v>
      </c>
      <c r="X694" s="226" t="s">
        <v>1978</v>
      </c>
      <c r="Y694" s="220" t="s">
        <v>4689</v>
      </c>
      <c r="Z694" s="220" t="s">
        <v>4653</v>
      </c>
      <c r="AA694" s="220" t="s">
        <v>4654</v>
      </c>
      <c r="AB694" s="220" t="s">
        <v>4652</v>
      </c>
      <c r="AC694" s="220" t="s">
        <v>4653</v>
      </c>
      <c r="AD694" s="220" t="s">
        <v>4655</v>
      </c>
    </row>
    <row r="695" spans="2:30" ht="67.5" customHeight="1">
      <c r="B695" s="218" t="str">
        <f>VLOOKUP(K695,[5]水準表DB!$E$8:$H$1510,4,FALSE)</f>
        <v>A</v>
      </c>
      <c r="C695" s="219" t="str">
        <f t="shared" si="86"/>
        <v>自然冷媒冷凍冷蔵コンデンシングユニット</v>
      </c>
      <c r="D695" s="219" t="str">
        <f t="shared" si="87"/>
        <v>自然冷媒冷凍冷蔵コンデンシングユニット中温用（吸込み圧力飽和温度-10℃）、吸込ガス温度18℃、空冷式の凝縮器、凝縮器に流入空気温度32℃、周囲温度32℃</v>
      </c>
      <c r="E695" s="219" t="str">
        <f t="shared" si="88"/>
        <v>自然冷媒冷凍冷蔵コンデンシングユニット中温用（吸込み圧力飽和温度-10℃）、吸込ガス温度18℃、空冷式の凝縮器、凝縮器に流入空気温度32℃、周囲温度32℃冷凍能力</v>
      </c>
      <c r="F695" s="217" t="str">
        <f t="shared" si="82"/>
        <v>自然冷媒冷凍冷蔵コンデンシングユニット中温用（吸込み圧力飽和温度-10℃）、吸込ガス温度18℃、空冷式の凝縮器、凝縮器に流入空気温度32℃、周囲温度32℃冷凍能力-成績係数（COP）</v>
      </c>
      <c r="G695" s="217" t="str">
        <f t="shared" si="83"/>
        <v>自然冷媒冷凍冷蔵コンデンシングユニット中温用（吸込み圧力飽和温度-10℃）、吸込ガス温度18℃、空冷式の凝縮器、凝縮器に流入空気温度32℃、周囲温度32℃冷凍能力-成績係数（COP）標準規格による評価</v>
      </c>
      <c r="H695" s="217" t="str">
        <f t="shared" si="84"/>
        <v>自然冷媒冷凍冷蔵コンデンシングユニット中温用（吸込み圧力飽和温度-10℃）、吸込ガス温度18℃、空冷式の凝縮器、凝縮器に流入空気温度32℃、周囲温度32℃冷凍能力-成績係数（COP）標準規格による評価JRA 4019:2014</v>
      </c>
      <c r="I695" s="217" t="str">
        <f t="shared" si="85"/>
        <v>自然冷媒冷凍冷蔵コンデンシングユニット中温用（吸込み圧力飽和温度-10℃）、吸込ガス温度18℃、空冷式の凝縮器、凝縮器に流入空気温度32℃、周囲温度32℃冷凍能力-成績係数（COP）標準規格による評価JRA 4019:2014JRA4019：2014</v>
      </c>
      <c r="K695" s="160" t="s">
        <v>11024</v>
      </c>
      <c r="L695" s="227" t="s">
        <v>114</v>
      </c>
      <c r="M695" s="227" t="s">
        <v>125</v>
      </c>
      <c r="N695" s="227" t="s">
        <v>19504</v>
      </c>
      <c r="O695" s="228" t="s">
        <v>10482</v>
      </c>
      <c r="P695" s="227" t="s">
        <v>4597</v>
      </c>
      <c r="Q695" s="229" t="s">
        <v>4692</v>
      </c>
      <c r="R695" s="222" t="s">
        <v>22372</v>
      </c>
      <c r="S695" s="230" t="s">
        <v>19456</v>
      </c>
      <c r="T695" s="337">
        <v>1.9</v>
      </c>
      <c r="U695" s="225" t="s">
        <v>19456</v>
      </c>
      <c r="V695" s="227" t="s">
        <v>24</v>
      </c>
      <c r="W695" s="227" t="s">
        <v>2187</v>
      </c>
      <c r="X695" s="231" t="s">
        <v>1978</v>
      </c>
      <c r="Y695" s="227" t="s">
        <v>4689</v>
      </c>
      <c r="Z695" s="227" t="s">
        <v>4653</v>
      </c>
      <c r="AA695" s="227" t="s">
        <v>4654</v>
      </c>
      <c r="AB695" s="227" t="s">
        <v>4652</v>
      </c>
      <c r="AC695" s="227" t="s">
        <v>4653</v>
      </c>
      <c r="AD695" s="227" t="s">
        <v>4655</v>
      </c>
    </row>
    <row r="696" spans="2:30" ht="63.6" customHeight="1">
      <c r="B696" s="218" t="str">
        <f>VLOOKUP(K696,[5]水準表DB!$E$8:$H$1510,4,FALSE)</f>
        <v>A</v>
      </c>
      <c r="C696" s="219" t="str">
        <f t="shared" si="86"/>
        <v>自然冷媒冷凍冷蔵コンデンシングユニット</v>
      </c>
      <c r="D696" s="219" t="str">
        <f t="shared" si="87"/>
        <v>自然冷媒冷凍冷蔵コンデンシングユニット中温用（吸込み圧力飽和温度-10℃）、吸込ガス温度18℃、空冷式の凝縮器、凝縮器に流入空気温度32℃、周囲温度32℃</v>
      </c>
      <c r="E696" s="219" t="str">
        <f t="shared" si="88"/>
        <v>自然冷媒冷凍冷蔵コンデンシングユニット中温用（吸込み圧力飽和温度-10℃）、吸込ガス温度18℃、空冷式の凝縮器、凝縮器に流入空気温度32℃、周囲温度32℃冷凍能力</v>
      </c>
      <c r="F696" s="217" t="str">
        <f t="shared" si="82"/>
        <v>自然冷媒冷凍冷蔵コンデンシングユニット中温用（吸込み圧力飽和温度-10℃）、吸込ガス温度18℃、空冷式の凝縮器、凝縮器に流入空気温度32℃、周囲温度32℃冷凍能力-成績係数（COP）</v>
      </c>
      <c r="G696" s="217" t="str">
        <f t="shared" si="83"/>
        <v>自然冷媒冷凍冷蔵コンデンシングユニット中温用（吸込み圧力飽和温度-10℃）、吸込ガス温度18℃、空冷式の凝縮器、凝縮器に流入空気温度32℃、周囲温度32℃冷凍能力-成績係数（COP）標準規格による評価</v>
      </c>
      <c r="H696" s="217" t="str">
        <f t="shared" si="84"/>
        <v>自然冷媒冷凍冷蔵コンデンシングユニット中温用（吸込み圧力飽和温度-10℃）、吸込ガス温度18℃、空冷式の凝縮器、凝縮器に流入空気温度32℃、周囲温度32℃冷凍能力-成績係数（COP）標準規格による評価JRA 4019:2014</v>
      </c>
      <c r="I696" s="217" t="str">
        <f t="shared" si="85"/>
        <v>自然冷媒冷凍冷蔵コンデンシングユニット中温用（吸込み圧力飽和温度-10℃）、吸込ガス温度18℃、空冷式の凝縮器、凝縮器に流入空気温度32℃、周囲温度32℃冷凍能力-成績係数（COP）標準規格による評価JRA 4019:2014JRA4019：2014</v>
      </c>
      <c r="K696" s="160" t="s">
        <v>11025</v>
      </c>
      <c r="L696" s="227" t="s">
        <v>114</v>
      </c>
      <c r="M696" s="227" t="s">
        <v>125</v>
      </c>
      <c r="N696" s="227" t="s">
        <v>19504</v>
      </c>
      <c r="O696" s="228" t="s">
        <v>10482</v>
      </c>
      <c r="P696" s="227" t="s">
        <v>4597</v>
      </c>
      <c r="Q696" s="229" t="s">
        <v>4659</v>
      </c>
      <c r="R696" s="222" t="s">
        <v>22372</v>
      </c>
      <c r="S696" s="230" t="s">
        <v>19456</v>
      </c>
      <c r="T696" s="224">
        <v>1.68</v>
      </c>
      <c r="U696" s="225" t="s">
        <v>19456</v>
      </c>
      <c r="V696" s="227" t="s">
        <v>24</v>
      </c>
      <c r="W696" s="227" t="s">
        <v>2187</v>
      </c>
      <c r="X696" s="231" t="s">
        <v>1978</v>
      </c>
      <c r="Y696" s="227" t="s">
        <v>4689</v>
      </c>
      <c r="Z696" s="227" t="s">
        <v>4653</v>
      </c>
      <c r="AA696" s="227" t="s">
        <v>4654</v>
      </c>
      <c r="AB696" s="227" t="s">
        <v>4652</v>
      </c>
      <c r="AC696" s="227" t="s">
        <v>4653</v>
      </c>
      <c r="AD696" s="227" t="s">
        <v>4655</v>
      </c>
    </row>
    <row r="697" spans="2:30" ht="67.5" customHeight="1">
      <c r="B697" s="218" t="str">
        <f>VLOOKUP(K697,[5]水準表DB!$E$8:$H$1510,4,FALSE)</f>
        <v>A</v>
      </c>
      <c r="C697" s="219" t="str">
        <f t="shared" si="86"/>
        <v>自然冷媒冷凍冷蔵コンデンシングユニット</v>
      </c>
      <c r="D697" s="219" t="str">
        <f t="shared" si="87"/>
        <v>自然冷媒冷凍冷蔵コンデンシングユニット中温用（吸込み圧力飽和温度-10℃）、吸込ガス温度18℃、空冷式の凝縮器、凝縮器に流入空気温度32℃、周囲温度32℃</v>
      </c>
      <c r="E697" s="219" t="str">
        <f t="shared" si="88"/>
        <v>自然冷媒冷凍冷蔵コンデンシングユニット中温用（吸込み圧力飽和温度-10℃）、吸込ガス温度18℃、空冷式の凝縮器、凝縮器に流入空気温度32℃、周囲温度32℃冷凍能力</v>
      </c>
      <c r="F697" s="217" t="str">
        <f t="shared" si="82"/>
        <v>自然冷媒冷凍冷蔵コンデンシングユニット中温用（吸込み圧力飽和温度-10℃）、吸込ガス温度18℃、空冷式の凝縮器、凝縮器に流入空気温度32℃、周囲温度32℃冷凍能力-成績係数（COP）</v>
      </c>
      <c r="G697" s="217" t="str">
        <f t="shared" si="83"/>
        <v>自然冷媒冷凍冷蔵コンデンシングユニット中温用（吸込み圧力飽和温度-10℃）、吸込ガス温度18℃、空冷式の凝縮器、凝縮器に流入空気温度32℃、周囲温度32℃冷凍能力-成績係数（COP）標準規格による評価</v>
      </c>
      <c r="H697" s="217" t="str">
        <f t="shared" si="84"/>
        <v>自然冷媒冷凍冷蔵コンデンシングユニット中温用（吸込み圧力飽和温度-10℃）、吸込ガス温度18℃、空冷式の凝縮器、凝縮器に流入空気温度32℃、周囲温度32℃冷凍能力-成績係数（COP）標準規格による評価JRA 4019:2014</v>
      </c>
      <c r="I697" s="217" t="str">
        <f t="shared" si="85"/>
        <v>自然冷媒冷凍冷蔵コンデンシングユニット中温用（吸込み圧力飽和温度-10℃）、吸込ガス温度18℃、空冷式の凝縮器、凝縮器に流入空気温度32℃、周囲温度32℃冷凍能力-成績係数（COP）標準規格による評価JRA 4019:2014JRA4019：2014</v>
      </c>
      <c r="K697" s="160" t="s">
        <v>11026</v>
      </c>
      <c r="L697" s="227" t="s">
        <v>114</v>
      </c>
      <c r="M697" s="227" t="s">
        <v>125</v>
      </c>
      <c r="N697" s="227" t="s">
        <v>19504</v>
      </c>
      <c r="O697" s="228" t="s">
        <v>10482</v>
      </c>
      <c r="P697" s="227" t="s">
        <v>4597</v>
      </c>
      <c r="Q697" s="229" t="s">
        <v>4663</v>
      </c>
      <c r="R697" s="222" t="s">
        <v>22372</v>
      </c>
      <c r="S697" s="230" t="s">
        <v>19456</v>
      </c>
      <c r="T697" s="224">
        <v>1.77</v>
      </c>
      <c r="U697" s="225" t="s">
        <v>19456</v>
      </c>
      <c r="V697" s="227" t="s">
        <v>24</v>
      </c>
      <c r="W697" s="227" t="s">
        <v>2187</v>
      </c>
      <c r="X697" s="231" t="s">
        <v>1978</v>
      </c>
      <c r="Y697" s="227" t="s">
        <v>4689</v>
      </c>
      <c r="Z697" s="227" t="s">
        <v>4653</v>
      </c>
      <c r="AA697" s="227" t="s">
        <v>4654</v>
      </c>
      <c r="AB697" s="227" t="s">
        <v>4652</v>
      </c>
      <c r="AC697" s="227" t="s">
        <v>4653</v>
      </c>
      <c r="AD697" s="227" t="s">
        <v>4655</v>
      </c>
    </row>
    <row r="698" spans="2:30" ht="67.5" customHeight="1">
      <c r="B698" s="218" t="str">
        <f>VLOOKUP(K698,[5]水準表DB!$E$8:$H$1510,4,FALSE)</f>
        <v>A</v>
      </c>
      <c r="C698" s="219" t="str">
        <f t="shared" si="86"/>
        <v>自然冷媒冷凍冷蔵コンデンシングユニット</v>
      </c>
      <c r="D698" s="219" t="str">
        <f t="shared" si="87"/>
        <v>自然冷媒冷凍冷蔵コンデンシングユニット中温用（吸込み圧力飽和温度-10℃）、吸込ガス温度18℃、空冷式の凝縮器、凝縮器に流入空気温度32℃、周囲温度32℃</v>
      </c>
      <c r="E698" s="219" t="str">
        <f t="shared" si="88"/>
        <v>自然冷媒冷凍冷蔵コンデンシングユニット中温用（吸込み圧力飽和温度-10℃）、吸込ガス温度18℃、空冷式の凝縮器、凝縮器に流入空気温度32℃、周囲温度32℃冷凍能力</v>
      </c>
      <c r="F698" s="217" t="str">
        <f t="shared" si="82"/>
        <v>自然冷媒冷凍冷蔵コンデンシングユニット中温用（吸込み圧力飽和温度-10℃）、吸込ガス温度18℃、空冷式の凝縮器、凝縮器に流入空気温度32℃、周囲温度32℃冷凍能力-成績係数（COP）</v>
      </c>
      <c r="G698" s="217" t="str">
        <f t="shared" si="83"/>
        <v>自然冷媒冷凍冷蔵コンデンシングユニット中温用（吸込み圧力飽和温度-10℃）、吸込ガス温度18℃、空冷式の凝縮器、凝縮器に流入空気温度32℃、周囲温度32℃冷凍能力-成績係数（COP）標準規格による評価</v>
      </c>
      <c r="H698" s="217" t="str">
        <f t="shared" si="84"/>
        <v>自然冷媒冷凍冷蔵コンデンシングユニット中温用（吸込み圧力飽和温度-10℃）、吸込ガス温度18℃、空冷式の凝縮器、凝縮器に流入空気温度32℃、周囲温度32℃冷凍能力-成績係数（COP）標準規格による評価JRA 4019:2014</v>
      </c>
      <c r="I698" s="217" t="str">
        <f t="shared" si="85"/>
        <v>自然冷媒冷凍冷蔵コンデンシングユニット中温用（吸込み圧力飽和温度-10℃）、吸込ガス温度18℃、空冷式の凝縮器、凝縮器に流入空気温度32℃、周囲温度32℃冷凍能力-成績係数（COP）標準規格による評価JRA 4019:2014JRA4019：2014</v>
      </c>
      <c r="K698" s="169" t="s">
        <v>22272</v>
      </c>
      <c r="L698" s="233" t="s">
        <v>114</v>
      </c>
      <c r="M698" s="233" t="s">
        <v>125</v>
      </c>
      <c r="N698" s="233" t="s">
        <v>19504</v>
      </c>
      <c r="O698" s="232" t="s">
        <v>10482</v>
      </c>
      <c r="P698" s="233" t="s">
        <v>4597</v>
      </c>
      <c r="Q698" s="244" t="s">
        <v>22293</v>
      </c>
      <c r="R698" s="222" t="s">
        <v>22372</v>
      </c>
      <c r="S698" s="230" t="s">
        <v>19456</v>
      </c>
      <c r="T698" s="224">
        <v>1.78</v>
      </c>
      <c r="U698" s="225" t="s">
        <v>19456</v>
      </c>
      <c r="V698" s="227" t="s">
        <v>24</v>
      </c>
      <c r="W698" s="227" t="s">
        <v>2187</v>
      </c>
      <c r="X698" s="231" t="s">
        <v>1978</v>
      </c>
      <c r="Y698" s="227" t="s">
        <v>4689</v>
      </c>
      <c r="Z698" s="227" t="s">
        <v>4653</v>
      </c>
      <c r="AA698" s="227" t="s">
        <v>4654</v>
      </c>
      <c r="AB698" s="227" t="s">
        <v>4652</v>
      </c>
      <c r="AC698" s="227" t="s">
        <v>4653</v>
      </c>
      <c r="AD698" s="227" t="s">
        <v>4655</v>
      </c>
    </row>
    <row r="699" spans="2:30" ht="246.75" customHeight="1">
      <c r="B699" s="218" t="str">
        <f>VLOOKUP(K699,[5]水準表DB!$E$8:$H$1510,4,FALSE)</f>
        <v>A</v>
      </c>
      <c r="C699" s="219" t="str">
        <f t="shared" si="86"/>
        <v>自然冷媒冷凍冷蔵コンデンシングユニット</v>
      </c>
      <c r="D699" s="219" t="str">
        <f t="shared" si="87"/>
        <v>自然冷媒冷凍冷蔵コンデンシングユニット中温用（吸込み圧力飽和温度-10℃）、吸込ガス温度18℃、空冷式の凝縮器、凝縮器に流入空気温度32℃、周囲温度32℃</v>
      </c>
      <c r="E699" s="219" t="str">
        <f t="shared" si="88"/>
        <v>自然冷媒冷凍冷蔵コンデンシングユニット中温用（吸込み圧力飽和温度-10℃）、吸込ガス温度18℃、空冷式の凝縮器、凝縮器に流入空気温度32℃、周囲温度32℃冷凍能力</v>
      </c>
      <c r="F699" s="217" t="str">
        <f t="shared" ref="F699:F762" si="89">E699&amp;V699&amp;W699</f>
        <v>自然冷媒冷凍冷蔵コンデンシングユニット中温用（吸込み圧力飽和温度-10℃）、吸込ガス温度18℃、空冷式の凝縮器、凝縮器に流入空気温度32℃、周囲温度32℃冷凍能力-成績係数（COP）</v>
      </c>
      <c r="G699" s="217" t="str">
        <f t="shared" ref="G699:G762" si="90">F699&amp;X699</f>
        <v>自然冷媒冷凍冷蔵コンデンシングユニット中温用（吸込み圧力飽和温度-10℃）、吸込ガス温度18℃、空冷式の凝縮器、凝縮器に流入空気温度32℃、周囲温度32℃冷凍能力-成績係数（COP）標準規格による評価</v>
      </c>
      <c r="H699" s="217" t="str">
        <f t="shared" ref="H699:H762" si="91">G699&amp;Y699</f>
        <v>自然冷媒冷凍冷蔵コンデンシングユニット中温用（吸込み圧力飽和温度-10℃）、吸込ガス温度18℃、空冷式の凝縮器、凝縮器に流入空気温度32℃、周囲温度32℃冷凍能力-成績係数（COP）標準規格による評価JRA 4019:2014</v>
      </c>
      <c r="I699" s="217" t="str">
        <f t="shared" ref="I699:I762" si="92">H699&amp;AB699</f>
        <v>自然冷媒冷凍冷蔵コンデンシングユニット中温用（吸込み圧力飽和温度-10℃）、吸込ガス温度18℃、空冷式の凝縮器、凝縮器に流入空気温度32℃、周囲温度32℃冷凍能力-成績係数（COP）標準規格による評価JRA 4019:2014JRA4019：2014</v>
      </c>
      <c r="K699" s="170" t="s">
        <v>22273</v>
      </c>
      <c r="L699" s="220" t="s">
        <v>114</v>
      </c>
      <c r="M699" s="220" t="s">
        <v>125</v>
      </c>
      <c r="N699" s="220" t="s">
        <v>19504</v>
      </c>
      <c r="O699" s="221" t="s">
        <v>10482</v>
      </c>
      <c r="P699" s="220" t="s">
        <v>4597</v>
      </c>
      <c r="Q699" s="220" t="s">
        <v>22294</v>
      </c>
      <c r="R699" s="239" t="s">
        <v>22372</v>
      </c>
      <c r="S699" s="269" t="s">
        <v>19456</v>
      </c>
      <c r="T699" s="266">
        <v>1.76</v>
      </c>
      <c r="U699" s="267" t="s">
        <v>19456</v>
      </c>
      <c r="V699" s="265" t="s">
        <v>24</v>
      </c>
      <c r="W699" s="265" t="s">
        <v>2187</v>
      </c>
      <c r="X699" s="268" t="s">
        <v>1978</v>
      </c>
      <c r="Y699" s="265" t="s">
        <v>4689</v>
      </c>
      <c r="Z699" s="265" t="s">
        <v>4653</v>
      </c>
      <c r="AA699" s="265" t="s">
        <v>4654</v>
      </c>
      <c r="AB699" s="265" t="s">
        <v>4652</v>
      </c>
      <c r="AC699" s="265" t="s">
        <v>4653</v>
      </c>
      <c r="AD699" s="265" t="s">
        <v>4655</v>
      </c>
    </row>
    <row r="700" spans="2:30" ht="246.75" customHeight="1">
      <c r="B700" s="218" t="str">
        <f>VLOOKUP(K700,[5]水準表DB!$E$8:$H$1510,4,FALSE)</f>
        <v>A</v>
      </c>
      <c r="C700" s="219" t="str">
        <f t="shared" si="86"/>
        <v>自然冷媒冷凍冷蔵コンデンシングユニット</v>
      </c>
      <c r="D700" s="219" t="str">
        <f t="shared" si="87"/>
        <v>自然冷媒冷凍冷蔵コンデンシングユニット低温用（吸込み圧力飽和温度-40℃）、吸込ガス温度18℃、空冷式の凝縮器、凝縮器に流入空気温度32℃、周囲温度32℃</v>
      </c>
      <c r="E700" s="219" t="str">
        <f t="shared" si="88"/>
        <v>自然冷媒冷凍冷蔵コンデンシングユニット低温用（吸込み圧力飽和温度-40℃）、吸込ガス温度18℃、空冷式の凝縮器、凝縮器に流入空気温度32℃、周囲温度32℃冷凍能力</v>
      </c>
      <c r="F700" s="217" t="str">
        <f t="shared" si="89"/>
        <v>自然冷媒冷凍冷蔵コンデンシングユニット低温用（吸込み圧力飽和温度-40℃）、吸込ガス温度18℃、空冷式の凝縮器、凝縮器に流入空気温度32℃、周囲温度32℃冷凍能力-成績係数（COP）</v>
      </c>
      <c r="G700" s="217" t="str">
        <f t="shared" si="90"/>
        <v>自然冷媒冷凍冷蔵コンデンシングユニット低温用（吸込み圧力飽和温度-40℃）、吸込ガス温度18℃、空冷式の凝縮器、凝縮器に流入空気温度32℃、周囲温度32℃冷凍能力-成績係数（COP）標準規格による評価</v>
      </c>
      <c r="H700" s="217" t="str">
        <f t="shared" si="91"/>
        <v>自然冷媒冷凍冷蔵コンデンシングユニット低温用（吸込み圧力飽和温度-40℃）、吸込ガス温度18℃、空冷式の凝縮器、凝縮器に流入空気温度32℃、周囲温度32℃冷凍能力-成績係数（COP）標準規格による評価JRA 4019:2014</v>
      </c>
      <c r="I700" s="217" t="str">
        <f t="shared" si="92"/>
        <v>自然冷媒冷凍冷蔵コンデンシングユニット低温用（吸込み圧力飽和温度-40℃）、吸込ガス温度18℃、空冷式の凝縮器、凝縮器に流入空気温度32℃、周囲温度32℃冷凍能力-成績係数（COP）標準規格による評価JRA 4019:2014JRA4019：2014</v>
      </c>
      <c r="K700" s="160" t="s">
        <v>11028</v>
      </c>
      <c r="L700" s="227" t="s">
        <v>114</v>
      </c>
      <c r="M700" s="227" t="s">
        <v>125</v>
      </c>
      <c r="N700" s="227" t="s">
        <v>19504</v>
      </c>
      <c r="O700" s="221" t="s">
        <v>4701</v>
      </c>
      <c r="P700" s="220" t="s">
        <v>4597</v>
      </c>
      <c r="Q700" s="220" t="s">
        <v>2116</v>
      </c>
      <c r="R700" s="239" t="s">
        <v>22372</v>
      </c>
      <c r="S700" s="223" t="s">
        <v>19456</v>
      </c>
      <c r="T700" s="240">
        <v>0.94</v>
      </c>
      <c r="U700" s="241" t="s">
        <v>19456</v>
      </c>
      <c r="V700" s="220" t="s">
        <v>24</v>
      </c>
      <c r="W700" s="220" t="s">
        <v>2187</v>
      </c>
      <c r="X700" s="226" t="s">
        <v>1978</v>
      </c>
      <c r="Y700" s="220" t="s">
        <v>4689</v>
      </c>
      <c r="Z700" s="220" t="s">
        <v>4653</v>
      </c>
      <c r="AA700" s="220" t="s">
        <v>4654</v>
      </c>
      <c r="AB700" s="220" t="s">
        <v>4652</v>
      </c>
      <c r="AC700" s="220" t="s">
        <v>4653</v>
      </c>
      <c r="AD700" s="220" t="s">
        <v>4655</v>
      </c>
    </row>
    <row r="701" spans="2:30" ht="67.5" customHeight="1">
      <c r="B701" s="218" t="str">
        <f>VLOOKUP(K701,[5]水準表DB!$E$8:$H$1510,4,FALSE)</f>
        <v>A</v>
      </c>
      <c r="C701" s="219" t="str">
        <f t="shared" si="86"/>
        <v>自然冷媒冷凍冷蔵コンデンシングユニット</v>
      </c>
      <c r="D701" s="219" t="str">
        <f t="shared" si="87"/>
        <v>自然冷媒冷凍冷蔵コンデンシングユニット低温用（吸込み圧力飽和温度-40℃）、吸込ガス温度18℃、空冷式の凝縮器、凝縮器に流入空気温度32℃、周囲温度32℃</v>
      </c>
      <c r="E701" s="219" t="str">
        <f t="shared" si="88"/>
        <v>自然冷媒冷凍冷蔵コンデンシングユニット低温用（吸込み圧力飽和温度-40℃）、吸込ガス温度18℃、空冷式の凝縮器、凝縮器に流入空気温度32℃、周囲温度32℃冷凍能力</v>
      </c>
      <c r="F701" s="217" t="str">
        <f t="shared" si="89"/>
        <v>自然冷媒冷凍冷蔵コンデンシングユニット低温用（吸込み圧力飽和温度-40℃）、吸込ガス温度18℃、空冷式の凝縮器、凝縮器に流入空気温度32℃、周囲温度32℃冷凍能力-成績係数（COP）</v>
      </c>
      <c r="G701" s="217" t="str">
        <f t="shared" si="90"/>
        <v>自然冷媒冷凍冷蔵コンデンシングユニット低温用（吸込み圧力飽和温度-40℃）、吸込ガス温度18℃、空冷式の凝縮器、凝縮器に流入空気温度32℃、周囲温度32℃冷凍能力-成績係数（COP）標準規格による評価</v>
      </c>
      <c r="H701" s="217" t="str">
        <f t="shared" si="91"/>
        <v>自然冷媒冷凍冷蔵コンデンシングユニット低温用（吸込み圧力飽和温度-40℃）、吸込ガス温度18℃、空冷式の凝縮器、凝縮器に流入空気温度32℃、周囲温度32℃冷凍能力-成績係数（COP）標準規格による評価JRA 4019:2014</v>
      </c>
      <c r="I701" s="217" t="str">
        <f t="shared" si="92"/>
        <v>自然冷媒冷凍冷蔵コンデンシングユニット低温用（吸込み圧力飽和温度-40℃）、吸込ガス温度18℃、空冷式の凝縮器、凝縮器に流入空気温度32℃、周囲温度32℃冷凍能力-成績係数（COP）標準規格による評価JRA 4019:2014JRA4019：2014</v>
      </c>
      <c r="K701" s="160" t="s">
        <v>11029</v>
      </c>
      <c r="L701" s="227" t="s">
        <v>114</v>
      </c>
      <c r="M701" s="227" t="s">
        <v>125</v>
      </c>
      <c r="N701" s="227" t="s">
        <v>19504</v>
      </c>
      <c r="O701" s="228" t="s">
        <v>4701</v>
      </c>
      <c r="P701" s="227" t="s">
        <v>4597</v>
      </c>
      <c r="Q701" s="229" t="s">
        <v>4704</v>
      </c>
      <c r="R701" s="222" t="s">
        <v>22372</v>
      </c>
      <c r="S701" s="230" t="s">
        <v>19456</v>
      </c>
      <c r="T701" s="337">
        <v>0.95</v>
      </c>
      <c r="U701" s="225" t="s">
        <v>19456</v>
      </c>
      <c r="V701" s="227" t="s">
        <v>24</v>
      </c>
      <c r="W701" s="227" t="s">
        <v>2187</v>
      </c>
      <c r="X701" s="231" t="s">
        <v>1978</v>
      </c>
      <c r="Y701" s="227" t="s">
        <v>4689</v>
      </c>
      <c r="Z701" s="227" t="s">
        <v>4653</v>
      </c>
      <c r="AA701" s="227" t="s">
        <v>4654</v>
      </c>
      <c r="AB701" s="227" t="s">
        <v>4652</v>
      </c>
      <c r="AC701" s="227" t="s">
        <v>4653</v>
      </c>
      <c r="AD701" s="227" t="s">
        <v>4655</v>
      </c>
    </row>
    <row r="702" spans="2:30" ht="67.5" customHeight="1">
      <c r="B702" s="218" t="str">
        <f>VLOOKUP(K702,[5]水準表DB!$E$8:$H$1510,4,FALSE)</f>
        <v>A</v>
      </c>
      <c r="C702" s="219" t="str">
        <f t="shared" si="86"/>
        <v>自然冷媒冷凍冷蔵コンデンシングユニット</v>
      </c>
      <c r="D702" s="219" t="str">
        <f t="shared" si="87"/>
        <v>自然冷媒冷凍冷蔵コンデンシングユニット低温用（吸込み圧力飽和温度-40℃）、吸込ガス温度18℃、空冷式の凝縮器、凝縮器に流入空気温度32℃、周囲温度32℃</v>
      </c>
      <c r="E702" s="219" t="str">
        <f t="shared" si="88"/>
        <v>自然冷媒冷凍冷蔵コンデンシングユニット低温用（吸込み圧力飽和温度-40℃）、吸込ガス温度18℃、空冷式の凝縮器、凝縮器に流入空気温度32℃、周囲温度32℃冷凍能力</v>
      </c>
      <c r="F702" s="217" t="str">
        <f t="shared" si="89"/>
        <v>自然冷媒冷凍冷蔵コンデンシングユニット低温用（吸込み圧力飽和温度-40℃）、吸込ガス温度18℃、空冷式の凝縮器、凝縮器に流入空気温度32℃、周囲温度32℃冷凍能力-成績係数（COP）</v>
      </c>
      <c r="G702" s="217" t="str">
        <f t="shared" si="90"/>
        <v>自然冷媒冷凍冷蔵コンデンシングユニット低温用（吸込み圧力飽和温度-40℃）、吸込ガス温度18℃、空冷式の凝縮器、凝縮器に流入空気温度32℃、周囲温度32℃冷凍能力-成績係数（COP）標準規格による評価</v>
      </c>
      <c r="H702" s="217" t="str">
        <f t="shared" si="91"/>
        <v>自然冷媒冷凍冷蔵コンデンシングユニット低温用（吸込み圧力飽和温度-40℃）、吸込ガス温度18℃、空冷式の凝縮器、凝縮器に流入空気温度32℃、周囲温度32℃冷凍能力-成績係数（COP）標準規格による評価JRA 4019:2014</v>
      </c>
      <c r="I702" s="217" t="str">
        <f t="shared" si="92"/>
        <v>自然冷媒冷凍冷蔵コンデンシングユニット低温用（吸込み圧力飽和温度-40℃）、吸込ガス温度18℃、空冷式の凝縮器、凝縮器に流入空気温度32℃、周囲温度32℃冷凍能力-成績係数（COP）標準規格による評価JRA 4019:2014JRA4019：2014</v>
      </c>
      <c r="K702" s="160" t="s">
        <v>11030</v>
      </c>
      <c r="L702" s="227" t="s">
        <v>114</v>
      </c>
      <c r="M702" s="227" t="s">
        <v>125</v>
      </c>
      <c r="N702" s="227" t="s">
        <v>19504</v>
      </c>
      <c r="O702" s="228" t="s">
        <v>4701</v>
      </c>
      <c r="P702" s="227" t="s">
        <v>4597</v>
      </c>
      <c r="Q702" s="229" t="s">
        <v>4676</v>
      </c>
      <c r="R702" s="222" t="s">
        <v>22372</v>
      </c>
      <c r="S702" s="230" t="s">
        <v>19456</v>
      </c>
      <c r="T702" s="224">
        <v>0.85</v>
      </c>
      <c r="U702" s="225" t="s">
        <v>19456</v>
      </c>
      <c r="V702" s="227" t="s">
        <v>24</v>
      </c>
      <c r="W702" s="227" t="s">
        <v>2187</v>
      </c>
      <c r="X702" s="231" t="s">
        <v>1978</v>
      </c>
      <c r="Y702" s="227" t="s">
        <v>4689</v>
      </c>
      <c r="Z702" s="227" t="s">
        <v>4653</v>
      </c>
      <c r="AA702" s="227" t="s">
        <v>4654</v>
      </c>
      <c r="AB702" s="227" t="s">
        <v>4652</v>
      </c>
      <c r="AC702" s="227" t="s">
        <v>4653</v>
      </c>
      <c r="AD702" s="227" t="s">
        <v>4655</v>
      </c>
    </row>
    <row r="703" spans="2:30" ht="63.6" customHeight="1">
      <c r="B703" s="218" t="str">
        <f>VLOOKUP(K703,[5]水準表DB!$E$8:$H$1510,4,FALSE)</f>
        <v>A</v>
      </c>
      <c r="C703" s="219" t="str">
        <f t="shared" si="86"/>
        <v>自然冷媒冷凍冷蔵コンデンシングユニット</v>
      </c>
      <c r="D703" s="219" t="str">
        <f t="shared" si="87"/>
        <v>自然冷媒冷凍冷蔵コンデンシングユニット低温用（吸込み圧力飽和温度-40℃）、吸込ガス温度18℃、空冷式の凝縮器、凝縮器に流入空気温度32℃、周囲温度32℃</v>
      </c>
      <c r="E703" s="219" t="str">
        <f t="shared" si="88"/>
        <v>自然冷媒冷凍冷蔵コンデンシングユニット低温用（吸込み圧力飽和温度-40℃）、吸込ガス温度18℃、空冷式の凝縮器、凝縮器に流入空気温度32℃、周囲温度32℃冷凍能力</v>
      </c>
      <c r="F703" s="217" t="str">
        <f t="shared" si="89"/>
        <v>自然冷媒冷凍冷蔵コンデンシングユニット低温用（吸込み圧力飽和温度-40℃）、吸込ガス温度18℃、空冷式の凝縮器、凝縮器に流入空気温度32℃、周囲温度32℃冷凍能力-成績係数（COP）</v>
      </c>
      <c r="G703" s="217" t="str">
        <f t="shared" si="90"/>
        <v>自然冷媒冷凍冷蔵コンデンシングユニット低温用（吸込み圧力飽和温度-40℃）、吸込ガス温度18℃、空冷式の凝縮器、凝縮器に流入空気温度32℃、周囲温度32℃冷凍能力-成績係数（COP）標準規格による評価</v>
      </c>
      <c r="H703" s="217" t="str">
        <f t="shared" si="91"/>
        <v>自然冷媒冷凍冷蔵コンデンシングユニット低温用（吸込み圧力飽和温度-40℃）、吸込ガス温度18℃、空冷式の凝縮器、凝縮器に流入空気温度32℃、周囲温度32℃冷凍能力-成績係数（COP）標準規格による評価JRA 4019:2014</v>
      </c>
      <c r="I703" s="217" t="str">
        <f t="shared" si="92"/>
        <v>自然冷媒冷凍冷蔵コンデンシングユニット低温用（吸込み圧力飽和温度-40℃）、吸込ガス温度18℃、空冷式の凝縮器、凝縮器に流入空気温度32℃、周囲温度32℃冷凍能力-成績係数（COP）標準規格による評価JRA 4019:2014JRA4019：2014</v>
      </c>
      <c r="K703" s="160" t="s">
        <v>11031</v>
      </c>
      <c r="L703" s="227" t="s">
        <v>114</v>
      </c>
      <c r="M703" s="227" t="s">
        <v>125</v>
      </c>
      <c r="N703" s="227" t="s">
        <v>19504</v>
      </c>
      <c r="O703" s="228" t="s">
        <v>4701</v>
      </c>
      <c r="P703" s="227" t="s">
        <v>4597</v>
      </c>
      <c r="Q703" s="229" t="s">
        <v>4680</v>
      </c>
      <c r="R703" s="222" t="s">
        <v>22372</v>
      </c>
      <c r="S703" s="230" t="s">
        <v>19456</v>
      </c>
      <c r="T703" s="224">
        <v>0.91</v>
      </c>
      <c r="U703" s="225" t="s">
        <v>19456</v>
      </c>
      <c r="V703" s="227" t="s">
        <v>24</v>
      </c>
      <c r="W703" s="227" t="s">
        <v>2187</v>
      </c>
      <c r="X703" s="231" t="s">
        <v>1978</v>
      </c>
      <c r="Y703" s="227" t="s">
        <v>4689</v>
      </c>
      <c r="Z703" s="227" t="s">
        <v>4653</v>
      </c>
      <c r="AA703" s="227" t="s">
        <v>4654</v>
      </c>
      <c r="AB703" s="227" t="s">
        <v>4652</v>
      </c>
      <c r="AC703" s="227" t="s">
        <v>4653</v>
      </c>
      <c r="AD703" s="227" t="s">
        <v>4655</v>
      </c>
    </row>
    <row r="704" spans="2:30" ht="69" customHeight="1">
      <c r="B704" s="218" t="str">
        <f>VLOOKUP(K704,[5]水準表DB!$E$8:$H$1510,4,FALSE)</f>
        <v>A</v>
      </c>
      <c r="C704" s="219" t="str">
        <f t="shared" si="86"/>
        <v>自然冷媒冷凍冷蔵コンデンシングユニット</v>
      </c>
      <c r="D704" s="219" t="str">
        <f t="shared" si="87"/>
        <v>自然冷媒冷凍冷蔵コンデンシングユニット低温用（吸込み圧力飽和温度-40℃）、吸込ガス温度18℃、空冷式の凝縮器、凝縮器に流入空気温度32℃、周囲温度32℃</v>
      </c>
      <c r="E704" s="219" t="str">
        <f t="shared" si="88"/>
        <v>自然冷媒冷凍冷蔵コンデンシングユニット低温用（吸込み圧力飽和温度-40℃）、吸込ガス温度18℃、空冷式の凝縮器、凝縮器に流入空気温度32℃、周囲温度32℃冷凍能力</v>
      </c>
      <c r="F704" s="217" t="str">
        <f t="shared" si="89"/>
        <v>自然冷媒冷凍冷蔵コンデンシングユニット低温用（吸込み圧力飽和温度-40℃）、吸込ガス温度18℃、空冷式の凝縮器、凝縮器に流入空気温度32℃、周囲温度32℃冷凍能力-成績係数（COP）</v>
      </c>
      <c r="G704" s="217" t="str">
        <f t="shared" si="90"/>
        <v>自然冷媒冷凍冷蔵コンデンシングユニット低温用（吸込み圧力飽和温度-40℃）、吸込ガス温度18℃、空冷式の凝縮器、凝縮器に流入空気温度32℃、周囲温度32℃冷凍能力-成績係数（COP）標準規格による評価</v>
      </c>
      <c r="H704" s="217" t="str">
        <f t="shared" si="91"/>
        <v>自然冷媒冷凍冷蔵コンデンシングユニット低温用（吸込み圧力飽和温度-40℃）、吸込ガス温度18℃、空冷式の凝縮器、凝縮器に流入空気温度32℃、周囲温度32℃冷凍能力-成績係数（COP）標準規格による評価JRA 4019:2014</v>
      </c>
      <c r="I704" s="217" t="str">
        <f t="shared" si="92"/>
        <v>自然冷媒冷凍冷蔵コンデンシングユニット低温用（吸込み圧力飽和温度-40℃）、吸込ガス温度18℃、空冷式の凝縮器、凝縮器に流入空気温度32℃、周囲温度32℃冷凍能力-成績係数（COP）標準規格による評価JRA 4019:2014JRA4019：2014</v>
      </c>
      <c r="K704" s="170" t="s">
        <v>22274</v>
      </c>
      <c r="L704" s="227" t="s">
        <v>114</v>
      </c>
      <c r="M704" s="227" t="s">
        <v>125</v>
      </c>
      <c r="N704" s="227" t="s">
        <v>19504</v>
      </c>
      <c r="O704" s="228" t="s">
        <v>4701</v>
      </c>
      <c r="P704" s="227" t="s">
        <v>4597</v>
      </c>
      <c r="Q704" s="229" t="s">
        <v>22295</v>
      </c>
      <c r="R704" s="222" t="s">
        <v>22372</v>
      </c>
      <c r="S704" s="230" t="s">
        <v>19456</v>
      </c>
      <c r="T704" s="224">
        <v>0.93</v>
      </c>
      <c r="U704" s="225" t="s">
        <v>19456</v>
      </c>
      <c r="V704" s="227" t="s">
        <v>24</v>
      </c>
      <c r="W704" s="227" t="s">
        <v>2187</v>
      </c>
      <c r="X704" s="231" t="s">
        <v>1978</v>
      </c>
      <c r="Y704" s="227" t="s">
        <v>4689</v>
      </c>
      <c r="Z704" s="227" t="s">
        <v>4653</v>
      </c>
      <c r="AA704" s="227" t="s">
        <v>4654</v>
      </c>
      <c r="AB704" s="227" t="s">
        <v>4652</v>
      </c>
      <c r="AC704" s="227" t="s">
        <v>4653</v>
      </c>
      <c r="AD704" s="227" t="s">
        <v>4655</v>
      </c>
    </row>
    <row r="705" spans="2:30" ht="63.6" customHeight="1">
      <c r="B705" s="218" t="str">
        <f>VLOOKUP(K705,[5]水準表DB!$E$8:$H$1510,4,FALSE)</f>
        <v>A</v>
      </c>
      <c r="C705" s="219" t="str">
        <f t="shared" si="86"/>
        <v>自然冷媒冷凍冷蔵コンデンシングユニット</v>
      </c>
      <c r="D705" s="219" t="str">
        <f t="shared" si="87"/>
        <v>自然冷媒冷凍冷蔵コンデンシングユニット低温用（吸込み圧力飽和温度-40℃）、吸込ガス温度18℃、空冷式の凝縮器、凝縮器に流入空気温度32℃、周囲温度32℃</v>
      </c>
      <c r="E705" s="219" t="str">
        <f t="shared" si="88"/>
        <v>自然冷媒冷凍冷蔵コンデンシングユニット低温用（吸込み圧力飽和温度-40℃）、吸込ガス温度18℃、空冷式の凝縮器、凝縮器に流入空気温度32℃、周囲温度32℃冷凍能力</v>
      </c>
      <c r="F705" s="217" t="str">
        <f t="shared" si="89"/>
        <v>自然冷媒冷凍冷蔵コンデンシングユニット低温用（吸込み圧力飽和温度-40℃）、吸込ガス温度18℃、空冷式の凝縮器、凝縮器に流入空気温度32℃、周囲温度32℃冷凍能力-成績係数（COP）</v>
      </c>
      <c r="G705" s="217" t="str">
        <f t="shared" si="90"/>
        <v>自然冷媒冷凍冷蔵コンデンシングユニット低温用（吸込み圧力飽和温度-40℃）、吸込ガス温度18℃、空冷式の凝縮器、凝縮器に流入空気温度32℃、周囲温度32℃冷凍能力-成績係数（COP）標準規格による評価</v>
      </c>
      <c r="H705" s="217" t="str">
        <f t="shared" si="91"/>
        <v>自然冷媒冷凍冷蔵コンデンシングユニット低温用（吸込み圧力飽和温度-40℃）、吸込ガス温度18℃、空冷式の凝縮器、凝縮器に流入空気温度32℃、周囲温度32℃冷凍能力-成績係数（COP）標準規格による評価JRA 4019:2014</v>
      </c>
      <c r="I705" s="217" t="str">
        <f t="shared" si="92"/>
        <v>自然冷媒冷凍冷蔵コンデンシングユニット低温用（吸込み圧力飽和温度-40℃）、吸込ガス温度18℃、空冷式の凝縮器、凝縮器に流入空気温度32℃、周囲温度32℃冷凍能力-成績係数（COP）標準規格による評価JRA 4019:2014JRA4019：2014</v>
      </c>
      <c r="K705" s="170" t="s">
        <v>22275</v>
      </c>
      <c r="L705" s="233" t="s">
        <v>114</v>
      </c>
      <c r="M705" s="233" t="s">
        <v>125</v>
      </c>
      <c r="N705" s="233" t="s">
        <v>19504</v>
      </c>
      <c r="O705" s="232" t="s">
        <v>4701</v>
      </c>
      <c r="P705" s="233" t="s">
        <v>4597</v>
      </c>
      <c r="Q705" s="244" t="s">
        <v>22296</v>
      </c>
      <c r="R705" s="222" t="s">
        <v>22372</v>
      </c>
      <c r="S705" s="234" t="s">
        <v>19456</v>
      </c>
      <c r="T705" s="245">
        <v>0.92</v>
      </c>
      <c r="U705" s="246" t="s">
        <v>19456</v>
      </c>
      <c r="V705" s="233" t="s">
        <v>24</v>
      </c>
      <c r="W705" s="233" t="s">
        <v>2187</v>
      </c>
      <c r="X705" s="236" t="s">
        <v>1978</v>
      </c>
      <c r="Y705" s="233" t="s">
        <v>4689</v>
      </c>
      <c r="Z705" s="233" t="s">
        <v>4653</v>
      </c>
      <c r="AA705" s="233" t="s">
        <v>4654</v>
      </c>
      <c r="AB705" s="233" t="s">
        <v>4652</v>
      </c>
      <c r="AC705" s="233" t="s">
        <v>4653</v>
      </c>
      <c r="AD705" s="233" t="s">
        <v>4655</v>
      </c>
    </row>
    <row r="706" spans="2:30" ht="246" customHeight="1">
      <c r="B706" s="218" t="str">
        <f>VLOOKUP(K706,[5]水準表DB!$E$8:$H$1510,4,FALSE)</f>
        <v>A</v>
      </c>
      <c r="C706" s="219" t="str">
        <f t="shared" si="86"/>
        <v>自然冷媒冷凍冷蔵コンデンシングユニット</v>
      </c>
      <c r="D706" s="219" t="str">
        <f t="shared" si="87"/>
        <v>自然冷媒冷凍冷蔵コンデンシングユニット中温用（吸込み圧力飽和温度-10℃）、吸込ガス温度18℃、水冷式の凝縮器、凝縮器の冷却水温度32℃、周囲温度32℃</v>
      </c>
      <c r="E706" s="219" t="str">
        <f t="shared" si="88"/>
        <v>自然冷媒冷凍冷蔵コンデンシングユニット中温用（吸込み圧力飽和温度-10℃）、吸込ガス温度18℃、水冷式の凝縮器、凝縮器の冷却水温度32℃、周囲温度32℃冷凍能力</v>
      </c>
      <c r="F706" s="217" t="str">
        <f t="shared" si="89"/>
        <v>自然冷媒冷凍冷蔵コンデンシングユニット中温用（吸込み圧力飽和温度-10℃）、吸込ガス温度18℃、水冷式の凝縮器、凝縮器の冷却水温度32℃、周囲温度32℃冷凍能力-成績係数（COP）</v>
      </c>
      <c r="G706" s="217" t="str">
        <f t="shared" si="90"/>
        <v>自然冷媒冷凍冷蔵コンデンシングユニット中温用（吸込み圧力飽和温度-10℃）、吸込ガス温度18℃、水冷式の凝縮器、凝縮器の冷却水温度32℃、周囲温度32℃冷凍能力-成績係数（COP）標準規格による評価</v>
      </c>
      <c r="H706" s="217" t="str">
        <f t="shared" si="91"/>
        <v>自然冷媒冷凍冷蔵コンデンシングユニット中温用（吸込み圧力飽和温度-10℃）、吸込ガス温度18℃、水冷式の凝縮器、凝縮器の冷却水温度32℃、周囲温度32℃冷凍能力-成績係数（COP）標準規格による評価JRA4019:2014</v>
      </c>
      <c r="I706" s="217" t="str">
        <f t="shared" si="92"/>
        <v>自然冷媒冷凍冷蔵コンデンシングユニット中温用（吸込み圧力飽和温度-10℃）、吸込ガス温度18℃、水冷式の凝縮器、凝縮器の冷却水温度32℃、周囲温度32℃冷凍能力-成績係数（COP）標準規格による評価JRA4019:2014JRA4019:2014</v>
      </c>
      <c r="K706" s="160" t="s">
        <v>11033</v>
      </c>
      <c r="L706" s="220" t="s">
        <v>114</v>
      </c>
      <c r="M706" s="220" t="s">
        <v>125</v>
      </c>
      <c r="N706" s="220" t="s">
        <v>19504</v>
      </c>
      <c r="O706" s="221" t="s">
        <v>10483</v>
      </c>
      <c r="P706" s="220" t="s">
        <v>4597</v>
      </c>
      <c r="Q706" s="220" t="s">
        <v>4651</v>
      </c>
      <c r="R706" s="239" t="s">
        <v>22373</v>
      </c>
      <c r="S706" s="239" t="s">
        <v>19456</v>
      </c>
      <c r="T706" s="243" t="s">
        <v>24</v>
      </c>
      <c r="U706" s="241" t="s">
        <v>19456</v>
      </c>
      <c r="V706" s="220" t="s">
        <v>24</v>
      </c>
      <c r="W706" s="220" t="s">
        <v>2187</v>
      </c>
      <c r="X706" s="220" t="s">
        <v>1978</v>
      </c>
      <c r="Y706" s="220" t="s">
        <v>4714</v>
      </c>
      <c r="Z706" s="220" t="s">
        <v>4653</v>
      </c>
      <c r="AA706" s="220" t="s">
        <v>4654</v>
      </c>
      <c r="AB706" s="220" t="s">
        <v>4714</v>
      </c>
      <c r="AC706" s="220" t="s">
        <v>4653</v>
      </c>
      <c r="AD706" s="220" t="s">
        <v>4655</v>
      </c>
    </row>
    <row r="707" spans="2:30" ht="63.6" customHeight="1">
      <c r="B707" s="218" t="str">
        <f>VLOOKUP(K707,[5]水準表DB!$E$8:$H$1510,4,FALSE)</f>
        <v>A</v>
      </c>
      <c r="C707" s="219" t="str">
        <f t="shared" si="86"/>
        <v>自然冷媒冷凍冷蔵コンデンシングユニット</v>
      </c>
      <c r="D707" s="219" t="str">
        <f t="shared" si="87"/>
        <v>自然冷媒冷凍冷蔵コンデンシングユニット中温用（吸込み圧力飽和温度-10℃）、吸込ガス温度18℃、水冷式の凝縮器、凝縮器の冷却水温度32℃、周囲温度32℃</v>
      </c>
      <c r="E707" s="219" t="str">
        <f t="shared" si="88"/>
        <v>自然冷媒冷凍冷蔵コンデンシングユニット中温用（吸込み圧力飽和温度-10℃）、吸込ガス温度18℃、水冷式の凝縮器、凝縮器の冷却水温度32℃、周囲温度32℃冷凍能力</v>
      </c>
      <c r="F707" s="217" t="str">
        <f t="shared" si="89"/>
        <v>自然冷媒冷凍冷蔵コンデンシングユニット中温用（吸込み圧力飽和温度-10℃）、吸込ガス温度18℃、水冷式の凝縮器、凝縮器の冷却水温度32℃、周囲温度32℃冷凍能力-成績係数（COP）</v>
      </c>
      <c r="G707" s="217" t="str">
        <f t="shared" si="90"/>
        <v>自然冷媒冷凍冷蔵コンデンシングユニット中温用（吸込み圧力飽和温度-10℃）、吸込ガス温度18℃、水冷式の凝縮器、凝縮器の冷却水温度32℃、周囲温度32℃冷凍能力-成績係数（COP）標準規格による評価</v>
      </c>
      <c r="H707" s="217" t="str">
        <f t="shared" si="91"/>
        <v>自然冷媒冷凍冷蔵コンデンシングユニット中温用（吸込み圧力飽和温度-10℃）、吸込ガス温度18℃、水冷式の凝縮器、凝縮器の冷却水温度32℃、周囲温度32℃冷凍能力-成績係数（COP）標準規格による評価JRA4019:2014</v>
      </c>
      <c r="I707" s="217" t="str">
        <f t="shared" si="92"/>
        <v>自然冷媒冷凍冷蔵コンデンシングユニット中温用（吸込み圧力飽和温度-10℃）、吸込ガス温度18℃、水冷式の凝縮器、凝縮器の冷却水温度32℃、周囲温度32℃冷凍能力-成績係数（COP）標準規格による評価JRA4019:2014JRA4019:2014</v>
      </c>
      <c r="K707" s="160" t="s">
        <v>11034</v>
      </c>
      <c r="L707" s="227" t="s">
        <v>114</v>
      </c>
      <c r="M707" s="227" t="s">
        <v>125</v>
      </c>
      <c r="N707" s="227" t="s">
        <v>19504</v>
      </c>
      <c r="O707" s="228" t="s">
        <v>10483</v>
      </c>
      <c r="P707" s="227" t="s">
        <v>4597</v>
      </c>
      <c r="Q707" s="229" t="s">
        <v>4659</v>
      </c>
      <c r="R707" s="222" t="s">
        <v>22373</v>
      </c>
      <c r="S707" s="230" t="s">
        <v>19456</v>
      </c>
      <c r="T707" s="224" t="s">
        <v>24</v>
      </c>
      <c r="U707" s="225" t="s">
        <v>19456</v>
      </c>
      <c r="V707" s="227" t="s">
        <v>24</v>
      </c>
      <c r="W707" s="227" t="s">
        <v>2187</v>
      </c>
      <c r="X707" s="231" t="s">
        <v>1978</v>
      </c>
      <c r="Y707" s="227" t="s">
        <v>4714</v>
      </c>
      <c r="Z707" s="227" t="s">
        <v>4653</v>
      </c>
      <c r="AA707" s="227" t="s">
        <v>4654</v>
      </c>
      <c r="AB707" s="227" t="s">
        <v>4714</v>
      </c>
      <c r="AC707" s="227" t="s">
        <v>4653</v>
      </c>
      <c r="AD707" s="227" t="s">
        <v>4655</v>
      </c>
    </row>
    <row r="708" spans="2:30" ht="67.5" customHeight="1">
      <c r="B708" s="218" t="str">
        <f>VLOOKUP(K708,[5]水準表DB!$E$8:$H$1510,4,FALSE)</f>
        <v>A</v>
      </c>
      <c r="C708" s="219" t="str">
        <f t="shared" si="86"/>
        <v>自然冷媒冷凍冷蔵コンデンシングユニット</v>
      </c>
      <c r="D708" s="219" t="str">
        <f t="shared" si="87"/>
        <v>自然冷媒冷凍冷蔵コンデンシングユニット中温用（吸込み圧力飽和温度-10℃）、吸込ガス温度18℃、水冷式の凝縮器、凝縮器の冷却水温度32℃、周囲温度32℃</v>
      </c>
      <c r="E708" s="219" t="str">
        <f t="shared" si="88"/>
        <v>自然冷媒冷凍冷蔵コンデンシングユニット中温用（吸込み圧力飽和温度-10℃）、吸込ガス温度18℃、水冷式の凝縮器、凝縮器の冷却水温度32℃、周囲温度32℃冷凍能力</v>
      </c>
      <c r="F708" s="217" t="str">
        <f t="shared" si="89"/>
        <v>自然冷媒冷凍冷蔵コンデンシングユニット中温用（吸込み圧力飽和温度-10℃）、吸込ガス温度18℃、水冷式の凝縮器、凝縮器の冷却水温度32℃、周囲温度32℃冷凍能力-成績係数（COP）</v>
      </c>
      <c r="G708" s="217" t="str">
        <f t="shared" si="90"/>
        <v>自然冷媒冷凍冷蔵コンデンシングユニット中温用（吸込み圧力飽和温度-10℃）、吸込ガス温度18℃、水冷式の凝縮器、凝縮器の冷却水温度32℃、周囲温度32℃冷凍能力-成績係数（COP）標準規格による評価</v>
      </c>
      <c r="H708" s="217" t="str">
        <f t="shared" si="91"/>
        <v>自然冷媒冷凍冷蔵コンデンシングユニット中温用（吸込み圧力飽和温度-10℃）、吸込ガス温度18℃、水冷式の凝縮器、凝縮器の冷却水温度32℃、周囲温度32℃冷凍能力-成績係数（COP）標準規格による評価JRA4019:2014</v>
      </c>
      <c r="I708" s="217" t="str">
        <f t="shared" si="92"/>
        <v>自然冷媒冷凍冷蔵コンデンシングユニット中温用（吸込み圧力飽和温度-10℃）、吸込ガス温度18℃、水冷式の凝縮器、凝縮器の冷却水温度32℃、周囲温度32℃冷凍能力-成績係数（COP）標準規格による評価JRA4019:2014JRA4019:2014</v>
      </c>
      <c r="K708" s="160" t="s">
        <v>11035</v>
      </c>
      <c r="L708" s="227" t="s">
        <v>114</v>
      </c>
      <c r="M708" s="227" t="s">
        <v>125</v>
      </c>
      <c r="N708" s="227" t="s">
        <v>19504</v>
      </c>
      <c r="O708" s="228" t="s">
        <v>10483</v>
      </c>
      <c r="P708" s="227" t="s">
        <v>4597</v>
      </c>
      <c r="Q708" s="229" t="s">
        <v>4663</v>
      </c>
      <c r="R708" s="222" t="s">
        <v>22318</v>
      </c>
      <c r="S708" s="230" t="s">
        <v>19456</v>
      </c>
      <c r="T708" s="235">
        <v>2</v>
      </c>
      <c r="U708" s="225" t="s">
        <v>19456</v>
      </c>
      <c r="V708" s="227" t="s">
        <v>24</v>
      </c>
      <c r="W708" s="227" t="s">
        <v>2187</v>
      </c>
      <c r="X708" s="231" t="s">
        <v>1978</v>
      </c>
      <c r="Y708" s="227" t="s">
        <v>4714</v>
      </c>
      <c r="Z708" s="227" t="s">
        <v>4653</v>
      </c>
      <c r="AA708" s="227" t="s">
        <v>4654</v>
      </c>
      <c r="AB708" s="227" t="s">
        <v>4714</v>
      </c>
      <c r="AC708" s="227" t="s">
        <v>4653</v>
      </c>
      <c r="AD708" s="227" t="s">
        <v>4655</v>
      </c>
    </row>
    <row r="709" spans="2:30" ht="63.6" customHeight="1">
      <c r="B709" s="218" t="str">
        <f>VLOOKUP(K709,[5]水準表DB!$E$8:$H$1510,4,FALSE)</f>
        <v>A</v>
      </c>
      <c r="C709" s="219" t="str">
        <f t="shared" si="86"/>
        <v>自然冷媒冷凍冷蔵コンデンシングユニット</v>
      </c>
      <c r="D709" s="219" t="str">
        <f t="shared" si="87"/>
        <v>自然冷媒冷凍冷蔵コンデンシングユニット中温用（吸込み圧力飽和温度-10℃）、吸込ガス温度18℃、水冷式の凝縮器、凝縮器の冷却水温度32℃、周囲温度32℃</v>
      </c>
      <c r="E709" s="219" t="str">
        <f t="shared" si="88"/>
        <v>自然冷媒冷凍冷蔵コンデンシングユニット中温用（吸込み圧力飽和温度-10℃）、吸込ガス温度18℃、水冷式の凝縮器、凝縮器の冷却水温度32℃、周囲温度32℃冷凍能力</v>
      </c>
      <c r="F709" s="217" t="str">
        <f t="shared" si="89"/>
        <v>自然冷媒冷凍冷蔵コンデンシングユニット中温用（吸込み圧力飽和温度-10℃）、吸込ガス温度18℃、水冷式の凝縮器、凝縮器の冷却水温度32℃、周囲温度32℃冷凍能力-成績係数（COP）</v>
      </c>
      <c r="G709" s="217" t="str">
        <f t="shared" si="90"/>
        <v>自然冷媒冷凍冷蔵コンデンシングユニット中温用（吸込み圧力飽和温度-10℃）、吸込ガス温度18℃、水冷式の凝縮器、凝縮器の冷却水温度32℃、周囲温度32℃冷凍能力-成績係数（COP）標準規格による評価</v>
      </c>
      <c r="H709" s="217" t="str">
        <f t="shared" si="91"/>
        <v>自然冷媒冷凍冷蔵コンデンシングユニット中温用（吸込み圧力飽和温度-10℃）、吸込ガス温度18℃、水冷式の凝縮器、凝縮器の冷却水温度32℃、周囲温度32℃冷凍能力-成績係数（COP）標準規格による評価JRA4019:2014</v>
      </c>
      <c r="I709" s="217" t="str">
        <f t="shared" si="92"/>
        <v>自然冷媒冷凍冷蔵コンデンシングユニット中温用（吸込み圧力飽和温度-10℃）、吸込ガス温度18℃、水冷式の凝縮器、凝縮器の冷却水温度32℃、周囲温度32℃冷凍能力-成績係数（COP）標準規格による評価JRA4019:2014JRA4019:2014</v>
      </c>
      <c r="K709" s="160" t="s">
        <v>11036</v>
      </c>
      <c r="L709" s="227" t="s">
        <v>114</v>
      </c>
      <c r="M709" s="227" t="s">
        <v>125</v>
      </c>
      <c r="N709" s="227" t="s">
        <v>19504</v>
      </c>
      <c r="O709" s="228" t="s">
        <v>10483</v>
      </c>
      <c r="P709" s="227" t="s">
        <v>4597</v>
      </c>
      <c r="Q709" s="229" t="s">
        <v>4667</v>
      </c>
      <c r="R709" s="222" t="s">
        <v>22373</v>
      </c>
      <c r="S709" s="230" t="s">
        <v>19456</v>
      </c>
      <c r="T709" s="224" t="s">
        <v>24</v>
      </c>
      <c r="U709" s="225" t="s">
        <v>19456</v>
      </c>
      <c r="V709" s="227" t="s">
        <v>24</v>
      </c>
      <c r="W709" s="227" t="s">
        <v>2187</v>
      </c>
      <c r="X709" s="231" t="s">
        <v>1978</v>
      </c>
      <c r="Y709" s="227" t="s">
        <v>4714</v>
      </c>
      <c r="Z709" s="227" t="s">
        <v>4653</v>
      </c>
      <c r="AA709" s="227" t="s">
        <v>4654</v>
      </c>
      <c r="AB709" s="227" t="s">
        <v>4714</v>
      </c>
      <c r="AC709" s="227" t="s">
        <v>4653</v>
      </c>
      <c r="AD709" s="227" t="s">
        <v>4655</v>
      </c>
    </row>
    <row r="710" spans="2:30" ht="230.25" customHeight="1">
      <c r="B710" s="218" t="str">
        <f>VLOOKUP(K710,[5]水準表DB!$E$8:$H$1510,4,FALSE)</f>
        <v>A</v>
      </c>
      <c r="C710" s="219" t="str">
        <f t="shared" si="86"/>
        <v>自然冷媒冷凍冷蔵コンデンシングユニット</v>
      </c>
      <c r="D710" s="219" t="str">
        <f t="shared" si="87"/>
        <v>自然冷媒冷凍冷蔵コンデンシングユニット低温用（吸込み圧力飽和温度-40℃）、吸込ガス温度18℃、水冷式の凝縮器、凝縮器の冷却水温度32℃、周囲温度32℃</v>
      </c>
      <c r="E710" s="219" t="str">
        <f t="shared" si="88"/>
        <v>自然冷媒冷凍冷蔵コンデンシングユニット低温用（吸込み圧力飽和温度-40℃）、吸込ガス温度18℃、水冷式の凝縮器、凝縮器の冷却水温度32℃、周囲温度32℃冷凍能力</v>
      </c>
      <c r="F710" s="217" t="str">
        <f t="shared" si="89"/>
        <v>自然冷媒冷凍冷蔵コンデンシングユニット低温用（吸込み圧力飽和温度-40℃）、吸込ガス温度18℃、水冷式の凝縮器、凝縮器の冷却水温度32℃、周囲温度32℃冷凍能力-成績係数（COP）</v>
      </c>
      <c r="G710" s="217" t="str">
        <f t="shared" si="90"/>
        <v>自然冷媒冷凍冷蔵コンデンシングユニット低温用（吸込み圧力飽和温度-40℃）、吸込ガス温度18℃、水冷式の凝縮器、凝縮器の冷却水温度32℃、周囲温度32℃冷凍能力-成績係数（COP）標準規格による評価</v>
      </c>
      <c r="H710" s="217" t="str">
        <f t="shared" si="91"/>
        <v>自然冷媒冷凍冷蔵コンデンシングユニット低温用（吸込み圧力飽和温度-40℃）、吸込ガス温度18℃、水冷式の凝縮器、凝縮器の冷却水温度32℃、周囲温度32℃冷凍能力-成績係数（COP）標準規格による評価JRA4019:2014</v>
      </c>
      <c r="I710" s="217" t="str">
        <f t="shared" si="92"/>
        <v>自然冷媒冷凍冷蔵コンデンシングユニット低温用（吸込み圧力飽和温度-40℃）、吸込ガス温度18℃、水冷式の凝縮器、凝縮器の冷却水温度32℃、周囲温度32℃冷凍能力-成績係数（COP）標準規格による評価JRA4019:2014JRA4019:2014</v>
      </c>
      <c r="K710" s="160" t="s">
        <v>11037</v>
      </c>
      <c r="L710" s="227" t="s">
        <v>114</v>
      </c>
      <c r="M710" s="227" t="s">
        <v>125</v>
      </c>
      <c r="N710" s="227" t="s">
        <v>19504</v>
      </c>
      <c r="O710" s="221" t="s">
        <v>4723</v>
      </c>
      <c r="P710" s="220" t="s">
        <v>4597</v>
      </c>
      <c r="Q710" s="220" t="s">
        <v>4672</v>
      </c>
      <c r="R710" s="239" t="s">
        <v>22373</v>
      </c>
      <c r="S710" s="223" t="s">
        <v>19456</v>
      </c>
      <c r="T710" s="240" t="s">
        <v>24</v>
      </c>
      <c r="U710" s="241" t="s">
        <v>19456</v>
      </c>
      <c r="V710" s="220" t="s">
        <v>24</v>
      </c>
      <c r="W710" s="220" t="s">
        <v>2187</v>
      </c>
      <c r="X710" s="226" t="s">
        <v>1978</v>
      </c>
      <c r="Y710" s="220" t="s">
        <v>4714</v>
      </c>
      <c r="Z710" s="220" t="s">
        <v>4653</v>
      </c>
      <c r="AA710" s="220" t="s">
        <v>4654</v>
      </c>
      <c r="AB710" s="220" t="s">
        <v>4714</v>
      </c>
      <c r="AC710" s="220" t="s">
        <v>4653</v>
      </c>
      <c r="AD710" s="220" t="s">
        <v>4655</v>
      </c>
    </row>
    <row r="711" spans="2:30" ht="63.6" customHeight="1">
      <c r="B711" s="218" t="str">
        <f>VLOOKUP(K711,[5]水準表DB!$E$8:$H$1510,4,FALSE)</f>
        <v>A</v>
      </c>
      <c r="C711" s="219" t="str">
        <f t="shared" si="86"/>
        <v>自然冷媒冷凍冷蔵コンデンシングユニット</v>
      </c>
      <c r="D711" s="219" t="str">
        <f t="shared" si="87"/>
        <v>自然冷媒冷凍冷蔵コンデンシングユニット低温用（吸込み圧力飽和温度-40℃）、吸込ガス温度18℃、水冷式の凝縮器、凝縮器の冷却水温度32℃、周囲温度32℃</v>
      </c>
      <c r="E711" s="219" t="str">
        <f t="shared" si="88"/>
        <v>自然冷媒冷凍冷蔵コンデンシングユニット低温用（吸込み圧力飽和温度-40℃）、吸込ガス温度18℃、水冷式の凝縮器、凝縮器の冷却水温度32℃、周囲温度32℃冷凍能力</v>
      </c>
      <c r="F711" s="217" t="str">
        <f t="shared" si="89"/>
        <v>自然冷媒冷凍冷蔵コンデンシングユニット低温用（吸込み圧力飽和温度-40℃）、吸込ガス温度18℃、水冷式の凝縮器、凝縮器の冷却水温度32℃、周囲温度32℃冷凍能力-成績係数（COP）</v>
      </c>
      <c r="G711" s="217" t="str">
        <f t="shared" si="90"/>
        <v>自然冷媒冷凍冷蔵コンデンシングユニット低温用（吸込み圧力飽和温度-40℃）、吸込ガス温度18℃、水冷式の凝縮器、凝縮器の冷却水温度32℃、周囲温度32℃冷凍能力-成績係数（COP）標準規格による評価</v>
      </c>
      <c r="H711" s="217" t="str">
        <f t="shared" si="91"/>
        <v>自然冷媒冷凍冷蔵コンデンシングユニット低温用（吸込み圧力飽和温度-40℃）、吸込ガス温度18℃、水冷式の凝縮器、凝縮器の冷却水温度32℃、周囲温度32℃冷凍能力-成績係数（COP）標準規格による評価JRA4019:2014</v>
      </c>
      <c r="I711" s="217" t="str">
        <f t="shared" si="92"/>
        <v>自然冷媒冷凍冷蔵コンデンシングユニット低温用（吸込み圧力飽和温度-40℃）、吸込ガス温度18℃、水冷式の凝縮器、凝縮器の冷却水温度32℃、周囲温度32℃冷凍能力-成績係数（COP）標準規格による評価JRA4019:2014JRA4019:2014</v>
      </c>
      <c r="K711" s="160" t="s">
        <v>11038</v>
      </c>
      <c r="L711" s="227" t="s">
        <v>114</v>
      </c>
      <c r="M711" s="227" t="s">
        <v>125</v>
      </c>
      <c r="N711" s="227" t="s">
        <v>19504</v>
      </c>
      <c r="O711" s="228" t="s">
        <v>4723</v>
      </c>
      <c r="P711" s="227" t="s">
        <v>4597</v>
      </c>
      <c r="Q711" s="229" t="s">
        <v>4676</v>
      </c>
      <c r="R711" s="222" t="s">
        <v>22373</v>
      </c>
      <c r="S711" s="230" t="s">
        <v>19456</v>
      </c>
      <c r="T711" s="224" t="s">
        <v>24</v>
      </c>
      <c r="U711" s="225" t="s">
        <v>19456</v>
      </c>
      <c r="V711" s="227" t="s">
        <v>24</v>
      </c>
      <c r="W711" s="227" t="s">
        <v>2187</v>
      </c>
      <c r="X711" s="231" t="s">
        <v>1978</v>
      </c>
      <c r="Y711" s="227" t="s">
        <v>4714</v>
      </c>
      <c r="Z711" s="227" t="s">
        <v>4653</v>
      </c>
      <c r="AA711" s="227" t="s">
        <v>4654</v>
      </c>
      <c r="AB711" s="227" t="s">
        <v>4714</v>
      </c>
      <c r="AC711" s="227" t="s">
        <v>4653</v>
      </c>
      <c r="AD711" s="227" t="s">
        <v>4655</v>
      </c>
    </row>
    <row r="712" spans="2:30" ht="63.6" customHeight="1">
      <c r="B712" s="218" t="str">
        <f>VLOOKUP(K712,[5]水準表DB!$E$8:$H$1510,4,FALSE)</f>
        <v>A</v>
      </c>
      <c r="C712" s="219" t="str">
        <f t="shared" si="86"/>
        <v>自然冷媒冷凍冷蔵コンデンシングユニット</v>
      </c>
      <c r="D712" s="219" t="str">
        <f t="shared" si="87"/>
        <v>自然冷媒冷凍冷蔵コンデンシングユニット低温用（吸込み圧力飽和温度-40℃）、吸込ガス温度18℃、水冷式の凝縮器、凝縮器の冷却水温度32℃、周囲温度32℃</v>
      </c>
      <c r="E712" s="219" t="str">
        <f t="shared" si="88"/>
        <v>自然冷媒冷凍冷蔵コンデンシングユニット低温用（吸込み圧力飽和温度-40℃）、吸込ガス温度18℃、水冷式の凝縮器、凝縮器の冷却水温度32℃、周囲温度32℃冷凍能力</v>
      </c>
      <c r="F712" s="217" t="str">
        <f t="shared" si="89"/>
        <v>自然冷媒冷凍冷蔵コンデンシングユニット低温用（吸込み圧力飽和温度-40℃）、吸込ガス温度18℃、水冷式の凝縮器、凝縮器の冷却水温度32℃、周囲温度32℃冷凍能力-成績係数（COP）</v>
      </c>
      <c r="G712" s="217" t="str">
        <f t="shared" si="90"/>
        <v>自然冷媒冷凍冷蔵コンデンシングユニット低温用（吸込み圧力飽和温度-40℃）、吸込ガス温度18℃、水冷式の凝縮器、凝縮器の冷却水温度32℃、周囲温度32℃冷凍能力-成績係数（COP）標準規格による評価</v>
      </c>
      <c r="H712" s="217" t="str">
        <f t="shared" si="91"/>
        <v>自然冷媒冷凍冷蔵コンデンシングユニット低温用（吸込み圧力飽和温度-40℃）、吸込ガス温度18℃、水冷式の凝縮器、凝縮器の冷却水温度32℃、周囲温度32℃冷凍能力-成績係数（COP）標準規格による評価JRA4019:2014</v>
      </c>
      <c r="I712" s="217" t="str">
        <f t="shared" si="92"/>
        <v>自然冷媒冷凍冷蔵コンデンシングユニット低温用（吸込み圧力飽和温度-40℃）、吸込ガス温度18℃、水冷式の凝縮器、凝縮器の冷却水温度32℃、周囲温度32℃冷凍能力-成績係数（COP）標準規格による評価JRA4019:2014JRA4019:2014</v>
      </c>
      <c r="K712" s="160" t="s">
        <v>11039</v>
      </c>
      <c r="L712" s="227" t="s">
        <v>114</v>
      </c>
      <c r="M712" s="227" t="s">
        <v>125</v>
      </c>
      <c r="N712" s="227" t="s">
        <v>19504</v>
      </c>
      <c r="O712" s="228" t="s">
        <v>4723</v>
      </c>
      <c r="P712" s="227" t="s">
        <v>4597</v>
      </c>
      <c r="Q712" s="229" t="s">
        <v>4680</v>
      </c>
      <c r="R712" s="222" t="s">
        <v>22318</v>
      </c>
      <c r="S712" s="230" t="s">
        <v>19456</v>
      </c>
      <c r="T712" s="224">
        <v>0.94</v>
      </c>
      <c r="U712" s="225" t="s">
        <v>19456</v>
      </c>
      <c r="V712" s="227" t="s">
        <v>24</v>
      </c>
      <c r="W712" s="227" t="s">
        <v>2187</v>
      </c>
      <c r="X712" s="231" t="s">
        <v>1978</v>
      </c>
      <c r="Y712" s="227" t="s">
        <v>4714</v>
      </c>
      <c r="Z712" s="227" t="s">
        <v>4653</v>
      </c>
      <c r="AA712" s="227" t="s">
        <v>4654</v>
      </c>
      <c r="AB712" s="227" t="s">
        <v>4714</v>
      </c>
      <c r="AC712" s="227" t="s">
        <v>4653</v>
      </c>
      <c r="AD712" s="227" t="s">
        <v>4655</v>
      </c>
    </row>
    <row r="713" spans="2:30" ht="63.6" customHeight="1">
      <c r="B713" s="218" t="str">
        <f>VLOOKUP(K713,[5]水準表DB!$E$8:$H$1510,4,FALSE)</f>
        <v>A</v>
      </c>
      <c r="C713" s="219" t="str">
        <f t="shared" si="86"/>
        <v>自然冷媒冷凍冷蔵コンデンシングユニット</v>
      </c>
      <c r="D713" s="219" t="str">
        <f t="shared" si="87"/>
        <v>自然冷媒冷凍冷蔵コンデンシングユニット低温用（吸込み圧力飽和温度-40℃）、吸込ガス温度18℃、水冷式の凝縮器、凝縮器の冷却水温度32℃、周囲温度32℃</v>
      </c>
      <c r="E713" s="219" t="str">
        <f t="shared" si="88"/>
        <v>自然冷媒冷凍冷蔵コンデンシングユニット低温用（吸込み圧力飽和温度-40℃）、吸込ガス温度18℃、水冷式の凝縮器、凝縮器の冷却水温度32℃、周囲温度32℃冷凍能力</v>
      </c>
      <c r="F713" s="217" t="str">
        <f t="shared" si="89"/>
        <v>自然冷媒冷凍冷蔵コンデンシングユニット低温用（吸込み圧力飽和温度-40℃）、吸込ガス温度18℃、水冷式の凝縮器、凝縮器の冷却水温度32℃、周囲温度32℃冷凍能力-成績係数（COP）</v>
      </c>
      <c r="G713" s="217" t="str">
        <f t="shared" si="90"/>
        <v>自然冷媒冷凍冷蔵コンデンシングユニット低温用（吸込み圧力飽和温度-40℃）、吸込ガス温度18℃、水冷式の凝縮器、凝縮器の冷却水温度32℃、周囲温度32℃冷凍能力-成績係数（COP）標準規格による評価</v>
      </c>
      <c r="H713" s="217" t="str">
        <f t="shared" si="91"/>
        <v>自然冷媒冷凍冷蔵コンデンシングユニット低温用（吸込み圧力飽和温度-40℃）、吸込ガス温度18℃、水冷式の凝縮器、凝縮器の冷却水温度32℃、周囲温度32℃冷凍能力-成績係数（COP）標準規格による評価JRA4019:2014</v>
      </c>
      <c r="I713" s="217" t="str">
        <f t="shared" si="92"/>
        <v>自然冷媒冷凍冷蔵コンデンシングユニット低温用（吸込み圧力飽和温度-40℃）、吸込ガス温度18℃、水冷式の凝縮器、凝縮器の冷却水温度32℃、周囲温度32℃冷凍能力-成績係数（COP）標準規格による評価JRA4019:2014JRA4019:2014</v>
      </c>
      <c r="K713" s="160" t="s">
        <v>11040</v>
      </c>
      <c r="L713" s="233" t="s">
        <v>114</v>
      </c>
      <c r="M713" s="233" t="s">
        <v>125</v>
      </c>
      <c r="N713" s="233" t="s">
        <v>19504</v>
      </c>
      <c r="O713" s="232" t="s">
        <v>4723</v>
      </c>
      <c r="P713" s="233" t="s">
        <v>4597</v>
      </c>
      <c r="Q713" s="244" t="s">
        <v>4684</v>
      </c>
      <c r="R713" s="252" t="s">
        <v>22373</v>
      </c>
      <c r="S713" s="234" t="s">
        <v>19456</v>
      </c>
      <c r="T713" s="245" t="s">
        <v>24</v>
      </c>
      <c r="U713" s="246" t="s">
        <v>19456</v>
      </c>
      <c r="V713" s="233" t="s">
        <v>24</v>
      </c>
      <c r="W713" s="233" t="s">
        <v>2187</v>
      </c>
      <c r="X713" s="236" t="s">
        <v>1978</v>
      </c>
      <c r="Y713" s="233" t="s">
        <v>4714</v>
      </c>
      <c r="Z713" s="233" t="s">
        <v>4653</v>
      </c>
      <c r="AA713" s="233" t="s">
        <v>4654</v>
      </c>
      <c r="AB713" s="233" t="s">
        <v>4714</v>
      </c>
      <c r="AC713" s="233" t="s">
        <v>4653</v>
      </c>
      <c r="AD713" s="233" t="s">
        <v>4655</v>
      </c>
    </row>
    <row r="714" spans="2:30" ht="135" customHeight="1">
      <c r="B714" s="218" t="str">
        <f>VLOOKUP(K714,[5]水準表DB!$E$8:$H$1510,4,FALSE)</f>
        <v>A</v>
      </c>
      <c r="C714" s="219" t="str">
        <f t="shared" si="86"/>
        <v>LED照明器具</v>
      </c>
      <c r="D714" s="219" t="str">
        <f t="shared" si="87"/>
        <v>LED照明器具-</v>
      </c>
      <c r="E714" s="219" t="str">
        <f t="shared" si="88"/>
        <v>LED照明器具--</v>
      </c>
      <c r="F714" s="217" t="str">
        <f t="shared" si="89"/>
        <v>LED照明器具----</v>
      </c>
      <c r="G714" s="217" t="str">
        <f t="shared" si="90"/>
        <v>LED照明器具-----</v>
      </c>
      <c r="H714" s="217" t="str">
        <f t="shared" si="91"/>
        <v>LED照明器具------</v>
      </c>
      <c r="I714" s="217" t="str">
        <f t="shared" si="92"/>
        <v>LED照明器具-------</v>
      </c>
      <c r="K714" s="160" t="s">
        <v>11041</v>
      </c>
      <c r="L714" s="220" t="s">
        <v>128</v>
      </c>
      <c r="M714" s="220" t="s">
        <v>129</v>
      </c>
      <c r="N714" s="220" t="s">
        <v>130</v>
      </c>
      <c r="O714" s="221" t="s">
        <v>24</v>
      </c>
      <c r="P714" s="220" t="s">
        <v>24</v>
      </c>
      <c r="Q714" s="220" t="s">
        <v>24</v>
      </c>
      <c r="R714" s="262" t="s">
        <v>22374</v>
      </c>
      <c r="S714" s="223" t="s">
        <v>19456</v>
      </c>
      <c r="T714" s="240" t="s">
        <v>24</v>
      </c>
      <c r="U714" s="241" t="s">
        <v>19456</v>
      </c>
      <c r="V714" s="220" t="s">
        <v>24</v>
      </c>
      <c r="W714" s="220" t="s">
        <v>24</v>
      </c>
      <c r="X714" s="226" t="s">
        <v>24</v>
      </c>
      <c r="Y714" s="220" t="s">
        <v>24</v>
      </c>
      <c r="Z714" s="220" t="s">
        <v>24</v>
      </c>
      <c r="AA714" s="220" t="s">
        <v>24</v>
      </c>
      <c r="AB714" s="220" t="s">
        <v>24</v>
      </c>
      <c r="AC714" s="220" t="s">
        <v>24</v>
      </c>
      <c r="AD714" s="220" t="s">
        <v>24</v>
      </c>
    </row>
    <row r="715" spans="2:30" ht="202.5" customHeight="1">
      <c r="B715" s="218" t="str">
        <f>VLOOKUP(K715,[5]水準表DB!$E$8:$H$1510,4,FALSE)</f>
        <v>A</v>
      </c>
      <c r="C715" s="219" t="str">
        <f t="shared" si="86"/>
        <v>プリンタ</v>
      </c>
      <c r="D715" s="219" t="str">
        <f t="shared" si="87"/>
        <v>プリンタ-</v>
      </c>
      <c r="E715" s="219" t="str">
        <f t="shared" si="88"/>
        <v>プリンタ--</v>
      </c>
      <c r="F715" s="217" t="str">
        <f t="shared" si="89"/>
        <v>プリンタ----</v>
      </c>
      <c r="G715" s="217" t="str">
        <f t="shared" si="90"/>
        <v>プリンタ-----</v>
      </c>
      <c r="H715" s="217" t="str">
        <f t="shared" si="91"/>
        <v>プリンタ------</v>
      </c>
      <c r="I715" s="217" t="str">
        <f t="shared" si="92"/>
        <v>プリンタ-------</v>
      </c>
      <c r="K715" s="160" t="s">
        <v>11042</v>
      </c>
      <c r="L715" s="220" t="s">
        <v>131</v>
      </c>
      <c r="M715" s="220" t="s">
        <v>132</v>
      </c>
      <c r="N715" s="220" t="s">
        <v>133</v>
      </c>
      <c r="O715" s="221" t="s">
        <v>24</v>
      </c>
      <c r="P715" s="220" t="s">
        <v>24</v>
      </c>
      <c r="Q715" s="220" t="s">
        <v>24</v>
      </c>
      <c r="R715" s="222" t="s">
        <v>22374</v>
      </c>
      <c r="S715" s="223" t="s">
        <v>19456</v>
      </c>
      <c r="T715" s="240" t="s">
        <v>24</v>
      </c>
      <c r="U715" s="241" t="s">
        <v>19456</v>
      </c>
      <c r="V715" s="220" t="s">
        <v>24</v>
      </c>
      <c r="W715" s="220" t="s">
        <v>24</v>
      </c>
      <c r="X715" s="226" t="s">
        <v>24</v>
      </c>
      <c r="Y715" s="220" t="s">
        <v>24</v>
      </c>
      <c r="Z715" s="220" t="s">
        <v>24</v>
      </c>
      <c r="AA715" s="220" t="s">
        <v>24</v>
      </c>
      <c r="AB715" s="220" t="s">
        <v>24</v>
      </c>
      <c r="AC715" s="220" t="s">
        <v>24</v>
      </c>
      <c r="AD715" s="220" t="s">
        <v>24</v>
      </c>
    </row>
    <row r="716" spans="2:30" ht="63.6" customHeight="1">
      <c r="B716" s="218" t="str">
        <f>VLOOKUP(K716,[5]水準表DB!$E$8:$H$1510,4,FALSE)</f>
        <v>A</v>
      </c>
      <c r="C716" s="219" t="str">
        <f t="shared" si="86"/>
        <v>複合機</v>
      </c>
      <c r="D716" s="219" t="str">
        <f t="shared" si="87"/>
        <v>複合機-</v>
      </c>
      <c r="E716" s="219" t="str">
        <f t="shared" si="88"/>
        <v>複合機--</v>
      </c>
      <c r="F716" s="217" t="str">
        <f t="shared" si="89"/>
        <v>複合機----</v>
      </c>
      <c r="G716" s="217" t="str">
        <f t="shared" si="90"/>
        <v>複合機-----</v>
      </c>
      <c r="H716" s="217" t="str">
        <f t="shared" si="91"/>
        <v>複合機------</v>
      </c>
      <c r="I716" s="217" t="str">
        <f t="shared" si="92"/>
        <v>複合機-------</v>
      </c>
      <c r="K716" s="160" t="s">
        <v>11043</v>
      </c>
      <c r="L716" s="229" t="s">
        <v>131</v>
      </c>
      <c r="M716" s="229" t="s">
        <v>134</v>
      </c>
      <c r="N716" s="229" t="s">
        <v>135</v>
      </c>
      <c r="O716" s="255" t="s">
        <v>24</v>
      </c>
      <c r="P716" s="229" t="s">
        <v>24</v>
      </c>
      <c r="Q716" s="229" t="s">
        <v>24</v>
      </c>
      <c r="R716" s="222" t="s">
        <v>22374</v>
      </c>
      <c r="S716" s="230" t="s">
        <v>19456</v>
      </c>
      <c r="T716" s="224" t="s">
        <v>24</v>
      </c>
      <c r="U716" s="225" t="s">
        <v>19456</v>
      </c>
      <c r="V716" s="229" t="s">
        <v>24</v>
      </c>
      <c r="W716" s="229" t="s">
        <v>24</v>
      </c>
      <c r="X716" s="242" t="s">
        <v>24</v>
      </c>
      <c r="Y716" s="229" t="s">
        <v>24</v>
      </c>
      <c r="Z716" s="229" t="s">
        <v>24</v>
      </c>
      <c r="AA716" s="229" t="s">
        <v>24</v>
      </c>
      <c r="AB716" s="229" t="s">
        <v>24</v>
      </c>
      <c r="AC716" s="229" t="s">
        <v>24</v>
      </c>
      <c r="AD716" s="229" t="s">
        <v>24</v>
      </c>
    </row>
    <row r="717" spans="2:30" ht="148.5" customHeight="1">
      <c r="B717" s="218" t="str">
        <f>VLOOKUP(K717,[5]水準表DB!$E$8:$H$1510,4,FALSE)</f>
        <v>A</v>
      </c>
      <c r="C717" s="219" t="str">
        <f t="shared" si="86"/>
        <v>誘導モータ</v>
      </c>
      <c r="D717" s="219" t="str">
        <f t="shared" si="87"/>
        <v>誘導モータ-</v>
      </c>
      <c r="E717" s="219" t="str">
        <f t="shared" si="88"/>
        <v>誘導モータ--</v>
      </c>
      <c r="F717" s="217" t="str">
        <f t="shared" si="89"/>
        <v>誘導モータ----</v>
      </c>
      <c r="G717" s="217" t="str">
        <f t="shared" si="90"/>
        <v>誘導モータ-----</v>
      </c>
      <c r="H717" s="217" t="str">
        <f t="shared" si="91"/>
        <v>誘導モータ------</v>
      </c>
      <c r="I717" s="217" t="str">
        <f t="shared" si="92"/>
        <v>誘導モータ-------</v>
      </c>
      <c r="K717" s="160" t="s">
        <v>11044</v>
      </c>
      <c r="L717" s="220" t="s">
        <v>136</v>
      </c>
      <c r="M717" s="220" t="s">
        <v>137</v>
      </c>
      <c r="N717" s="220" t="s">
        <v>138</v>
      </c>
      <c r="O717" s="264" t="s">
        <v>24</v>
      </c>
      <c r="P717" s="220" t="s">
        <v>24</v>
      </c>
      <c r="Q717" s="220" t="s">
        <v>24</v>
      </c>
      <c r="R717" s="239" t="s">
        <v>22374</v>
      </c>
      <c r="S717" s="223" t="s">
        <v>19456</v>
      </c>
      <c r="T717" s="240" t="s">
        <v>24</v>
      </c>
      <c r="U717" s="241" t="s">
        <v>19456</v>
      </c>
      <c r="V717" s="220" t="s">
        <v>24</v>
      </c>
      <c r="W717" s="220" t="s">
        <v>24</v>
      </c>
      <c r="X717" s="226" t="s">
        <v>24</v>
      </c>
      <c r="Y717" s="220" t="s">
        <v>24</v>
      </c>
      <c r="Z717" s="220" t="s">
        <v>24</v>
      </c>
      <c r="AA717" s="220" t="s">
        <v>24</v>
      </c>
      <c r="AB717" s="220" t="s">
        <v>24</v>
      </c>
      <c r="AC717" s="220" t="s">
        <v>24</v>
      </c>
      <c r="AD717" s="220" t="s">
        <v>24</v>
      </c>
    </row>
    <row r="718" spans="2:30" ht="202.5" customHeight="1">
      <c r="B718" s="218" t="str">
        <f>VLOOKUP(K718,[5]水準表DB!$E$8:$H$1510,4,FALSE)</f>
        <v>A</v>
      </c>
      <c r="C718" s="219" t="str">
        <f t="shared" si="86"/>
        <v>永久磁石同期モータ</v>
      </c>
      <c r="D718" s="219" t="str">
        <f t="shared" si="87"/>
        <v>永久磁石同期モータ-</v>
      </c>
      <c r="E718" s="219" t="str">
        <f t="shared" si="88"/>
        <v>永久磁石同期モータ-容量</v>
      </c>
      <c r="F718" s="217" t="str">
        <f t="shared" si="89"/>
        <v>永久磁石同期モータ-容量%エネルギー消費効率</v>
      </c>
      <c r="G718" s="217" t="str">
        <f t="shared" si="90"/>
        <v>永久磁石同期モータ-容量%エネルギー消費効率標準規格による評価</v>
      </c>
      <c r="H718" s="217" t="str">
        <f t="shared" si="91"/>
        <v>永久磁石同期モータ-容量%エネルギー消費効率標準規格による評価JISC4034-2-1:2011</v>
      </c>
      <c r="I718" s="217" t="str">
        <f t="shared" si="92"/>
        <v>永久磁石同期モータ-容量%エネルギー消費効率標準規格による評価JISC4034-2-1:2011JISC4034-2-1:2011</v>
      </c>
      <c r="K718" s="160" t="s">
        <v>11045</v>
      </c>
      <c r="L718" s="220" t="s">
        <v>136</v>
      </c>
      <c r="M718" s="220" t="s">
        <v>139</v>
      </c>
      <c r="N718" s="220" t="s">
        <v>140</v>
      </c>
      <c r="O718" s="334" t="s">
        <v>24</v>
      </c>
      <c r="P718" s="220" t="s">
        <v>4469</v>
      </c>
      <c r="Q718" s="220" t="s">
        <v>4827</v>
      </c>
      <c r="R718" s="239" t="s">
        <v>22318</v>
      </c>
      <c r="S718" s="239" t="s">
        <v>19456</v>
      </c>
      <c r="T718" s="240">
        <v>92.3</v>
      </c>
      <c r="U718" s="241" t="s">
        <v>19456</v>
      </c>
      <c r="V718" s="220" t="s">
        <v>3735</v>
      </c>
      <c r="W718" s="220" t="s">
        <v>4828</v>
      </c>
      <c r="X718" s="226" t="s">
        <v>1978</v>
      </c>
      <c r="Y718" s="220" t="s">
        <v>5233</v>
      </c>
      <c r="Z718" s="220" t="s">
        <v>5234</v>
      </c>
      <c r="AA718" s="220" t="s">
        <v>5235</v>
      </c>
      <c r="AB718" s="220" t="s">
        <v>5233</v>
      </c>
      <c r="AC718" s="220" t="s">
        <v>5234</v>
      </c>
      <c r="AD718" s="220" t="s">
        <v>5235</v>
      </c>
    </row>
    <row r="719" spans="2:30" ht="63.6" customHeight="1">
      <c r="B719" s="218" t="str">
        <f>VLOOKUP(K719,[5]水準表DB!$E$8:$H$1510,4,FALSE)</f>
        <v>A</v>
      </c>
      <c r="C719" s="219" t="str">
        <f t="shared" si="86"/>
        <v>永久磁石同期モータ</v>
      </c>
      <c r="D719" s="219" t="str">
        <f t="shared" si="87"/>
        <v>永久磁石同期モータ-</v>
      </c>
      <c r="E719" s="219" t="str">
        <f t="shared" si="88"/>
        <v>永久磁石同期モータ-容量</v>
      </c>
      <c r="F719" s="217" t="str">
        <f t="shared" si="89"/>
        <v>永久磁石同期モータ-容量%エネルギー消費効率</v>
      </c>
      <c r="G719" s="217" t="str">
        <f t="shared" si="90"/>
        <v>永久磁石同期モータ-容量%エネルギー消費効率標準規格による評価</v>
      </c>
      <c r="H719" s="217" t="str">
        <f t="shared" si="91"/>
        <v>永久磁石同期モータ-容量%エネルギー消費効率標準規格による評価JISC4034-2-1:2011</v>
      </c>
      <c r="I719" s="217" t="str">
        <f t="shared" si="92"/>
        <v>永久磁石同期モータ-容量%エネルギー消費効率標準規格による評価JISC4034-2-1:2011JISC4034-2-1:2011</v>
      </c>
      <c r="K719" s="160" t="s">
        <v>11046</v>
      </c>
      <c r="L719" s="227" t="s">
        <v>136</v>
      </c>
      <c r="M719" s="227" t="s">
        <v>139</v>
      </c>
      <c r="N719" s="249" t="s">
        <v>140</v>
      </c>
      <c r="O719" s="293" t="s">
        <v>24</v>
      </c>
      <c r="P719" s="227" t="s">
        <v>4469</v>
      </c>
      <c r="Q719" s="229" t="s">
        <v>5240</v>
      </c>
      <c r="R719" s="222" t="s">
        <v>22318</v>
      </c>
      <c r="S719" s="230" t="s">
        <v>19456</v>
      </c>
      <c r="T719" s="224">
        <v>90.4</v>
      </c>
      <c r="U719" s="225" t="s">
        <v>19456</v>
      </c>
      <c r="V719" s="227" t="s">
        <v>3735</v>
      </c>
      <c r="W719" s="248" t="s">
        <v>4828</v>
      </c>
      <c r="X719" s="227" t="s">
        <v>1978</v>
      </c>
      <c r="Y719" s="227" t="s">
        <v>5233</v>
      </c>
      <c r="Z719" s="227" t="s">
        <v>5234</v>
      </c>
      <c r="AA719" s="227" t="s">
        <v>5235</v>
      </c>
      <c r="AB719" s="227" t="s">
        <v>5233</v>
      </c>
      <c r="AC719" s="227" t="s">
        <v>5234</v>
      </c>
      <c r="AD719" s="227" t="s">
        <v>5235</v>
      </c>
    </row>
    <row r="720" spans="2:30" ht="63.6" customHeight="1">
      <c r="B720" s="218" t="str">
        <f>VLOOKUP(K720,[5]水準表DB!$E$8:$H$1510,4,FALSE)</f>
        <v>A</v>
      </c>
      <c r="C720" s="219" t="str">
        <f t="shared" si="86"/>
        <v>永久磁石同期モータ</v>
      </c>
      <c r="D720" s="219" t="str">
        <f t="shared" si="87"/>
        <v>永久磁石同期モータ-</v>
      </c>
      <c r="E720" s="219" t="str">
        <f t="shared" si="88"/>
        <v>永久磁石同期モータ-容量</v>
      </c>
      <c r="F720" s="217" t="str">
        <f t="shared" si="89"/>
        <v>永久磁石同期モータ-容量%エネルギー消費効率</v>
      </c>
      <c r="G720" s="217" t="str">
        <f t="shared" si="90"/>
        <v>永久磁石同期モータ-容量%エネルギー消費効率標準規格による評価</v>
      </c>
      <c r="H720" s="217" t="str">
        <f t="shared" si="91"/>
        <v>永久磁石同期モータ-容量%エネルギー消費効率標準規格による評価JISC4034-2-1:2011</v>
      </c>
      <c r="I720" s="217" t="str">
        <f t="shared" si="92"/>
        <v>永久磁石同期モータ-容量%エネルギー消費効率標準規格による評価JISC4034-2-1:2011JISC4034-2-1:2011</v>
      </c>
      <c r="K720" s="160" t="s">
        <v>11047</v>
      </c>
      <c r="L720" s="233" t="s">
        <v>136</v>
      </c>
      <c r="M720" s="233" t="s">
        <v>139</v>
      </c>
      <c r="N720" s="233" t="s">
        <v>140</v>
      </c>
      <c r="O720" s="232" t="s">
        <v>24</v>
      </c>
      <c r="P720" s="233" t="s">
        <v>4469</v>
      </c>
      <c r="Q720" s="244" t="s">
        <v>4843</v>
      </c>
      <c r="R720" s="252" t="s">
        <v>22318</v>
      </c>
      <c r="S720" s="234" t="s">
        <v>19456</v>
      </c>
      <c r="T720" s="245">
        <v>92.5</v>
      </c>
      <c r="U720" s="246" t="s">
        <v>19456</v>
      </c>
      <c r="V720" s="233" t="s">
        <v>3735</v>
      </c>
      <c r="W720" s="233" t="s">
        <v>4828</v>
      </c>
      <c r="X720" s="236" t="s">
        <v>1978</v>
      </c>
      <c r="Y720" s="233" t="s">
        <v>5233</v>
      </c>
      <c r="Z720" s="233" t="s">
        <v>5234</v>
      </c>
      <c r="AA720" s="233" t="s">
        <v>5235</v>
      </c>
      <c r="AB720" s="233" t="s">
        <v>5233</v>
      </c>
      <c r="AC720" s="233" t="s">
        <v>5234</v>
      </c>
      <c r="AD720" s="233" t="s">
        <v>5235</v>
      </c>
    </row>
    <row r="721" spans="2:30" ht="173.25" customHeight="1">
      <c r="B721" s="218" t="str">
        <f>VLOOKUP(K721,[5]水準表DB!$E$8:$H$1510,4,FALSE)</f>
        <v>A</v>
      </c>
      <c r="C721" s="219" t="str">
        <f t="shared" si="86"/>
        <v>永久磁石同期モータ</v>
      </c>
      <c r="D721" s="219" t="str">
        <f t="shared" si="87"/>
        <v>永久磁石同期モータ-</v>
      </c>
      <c r="E721" s="219" t="str">
        <f t="shared" si="88"/>
        <v>永久磁石同期モータ-容量</v>
      </c>
      <c r="F721" s="217" t="str">
        <f t="shared" si="89"/>
        <v>永久磁石同期モータ-容量%エネルギー消費効率</v>
      </c>
      <c r="G721" s="217" t="str">
        <f t="shared" si="90"/>
        <v>永久磁石同期モータ-容量%エネルギー消費効率標準規格による評価</v>
      </c>
      <c r="H721" s="217" t="str">
        <f t="shared" si="91"/>
        <v>永久磁石同期モータ-容量%エネルギー消費効率標準規格による評価JISC4034-2-1:2011</v>
      </c>
      <c r="I721" s="217" t="str">
        <f t="shared" si="92"/>
        <v>永久磁石同期モータ-容量%エネルギー消費効率標準規格による評価JISC4034-2-1:2011JISC4034-2-1:2011</v>
      </c>
      <c r="K721" s="163" t="s">
        <v>11048</v>
      </c>
      <c r="L721" s="220" t="s">
        <v>136</v>
      </c>
      <c r="M721" s="220" t="s">
        <v>139</v>
      </c>
      <c r="N721" s="220" t="s">
        <v>140</v>
      </c>
      <c r="O721" s="255" t="s">
        <v>24</v>
      </c>
      <c r="P721" s="229" t="s">
        <v>4469</v>
      </c>
      <c r="Q721" s="229" t="s">
        <v>5249</v>
      </c>
      <c r="R721" s="239" t="s">
        <v>22318</v>
      </c>
      <c r="S721" s="239" t="s">
        <v>19456</v>
      </c>
      <c r="T721" s="243">
        <v>95.3</v>
      </c>
      <c r="U721" s="241" t="s">
        <v>19456</v>
      </c>
      <c r="V721" s="220" t="s">
        <v>3735</v>
      </c>
      <c r="W721" s="229" t="s">
        <v>4828</v>
      </c>
      <c r="X721" s="220" t="s">
        <v>1978</v>
      </c>
      <c r="Y721" s="220" t="s">
        <v>5233</v>
      </c>
      <c r="Z721" s="220" t="s">
        <v>5234</v>
      </c>
      <c r="AA721" s="220" t="s">
        <v>5235</v>
      </c>
      <c r="AB721" s="220" t="s">
        <v>5233</v>
      </c>
      <c r="AC721" s="220" t="s">
        <v>5234</v>
      </c>
      <c r="AD721" s="220" t="s">
        <v>5235</v>
      </c>
    </row>
    <row r="722" spans="2:30" ht="63.6" customHeight="1">
      <c r="B722" s="218" t="str">
        <f>VLOOKUP(K722,[5]水準表DB!$E$8:$H$1510,4,FALSE)</f>
        <v>A</v>
      </c>
      <c r="C722" s="219" t="str">
        <f t="shared" si="86"/>
        <v>永久磁石同期モータ</v>
      </c>
      <c r="D722" s="219" t="str">
        <f t="shared" si="87"/>
        <v>永久磁石同期モータ-</v>
      </c>
      <c r="E722" s="219" t="str">
        <f t="shared" si="88"/>
        <v>永久磁石同期モータ-容量</v>
      </c>
      <c r="F722" s="217" t="str">
        <f t="shared" si="89"/>
        <v>永久磁石同期モータ-容量%エネルギー消費効率</v>
      </c>
      <c r="G722" s="217" t="str">
        <f t="shared" si="90"/>
        <v>永久磁石同期モータ-容量%エネルギー消費効率標準規格による評価</v>
      </c>
      <c r="H722" s="217" t="str">
        <f t="shared" si="91"/>
        <v>永久磁石同期モータ-容量%エネルギー消費効率標準規格による評価JISC4034-2-1:2011</v>
      </c>
      <c r="I722" s="217" t="str">
        <f t="shared" si="92"/>
        <v>永久磁石同期モータ-容量%エネルギー消費効率標準規格による評価JISC4034-2-1:2011JISC4034-2-1:2011</v>
      </c>
      <c r="K722" s="160" t="s">
        <v>11049</v>
      </c>
      <c r="L722" s="227" t="s">
        <v>136</v>
      </c>
      <c r="M722" s="227" t="s">
        <v>139</v>
      </c>
      <c r="N722" s="227" t="s">
        <v>140</v>
      </c>
      <c r="O722" s="228" t="s">
        <v>24</v>
      </c>
      <c r="P722" s="227" t="s">
        <v>4469</v>
      </c>
      <c r="Q722" s="229" t="s">
        <v>5254</v>
      </c>
      <c r="R722" s="222" t="s">
        <v>22318</v>
      </c>
      <c r="S722" s="230" t="s">
        <v>19456</v>
      </c>
      <c r="T722" s="224">
        <v>94.3</v>
      </c>
      <c r="U722" s="225" t="s">
        <v>19456</v>
      </c>
      <c r="V722" s="227" t="s">
        <v>3735</v>
      </c>
      <c r="W722" s="227" t="s">
        <v>4828</v>
      </c>
      <c r="X722" s="231" t="s">
        <v>1978</v>
      </c>
      <c r="Y722" s="227" t="s">
        <v>5233</v>
      </c>
      <c r="Z722" s="227" t="s">
        <v>5234</v>
      </c>
      <c r="AA722" s="227" t="s">
        <v>5235</v>
      </c>
      <c r="AB722" s="227" t="s">
        <v>5233</v>
      </c>
      <c r="AC722" s="227" t="s">
        <v>5234</v>
      </c>
      <c r="AD722" s="227" t="s">
        <v>5235</v>
      </c>
    </row>
    <row r="723" spans="2:30" ht="63.6" customHeight="1">
      <c r="B723" s="218" t="str">
        <f>VLOOKUP(K723,[5]水準表DB!$E$8:$H$1510,4,FALSE)</f>
        <v>A</v>
      </c>
      <c r="C723" s="219" t="str">
        <f t="shared" si="86"/>
        <v>永久磁石同期モータ</v>
      </c>
      <c r="D723" s="219" t="str">
        <f t="shared" si="87"/>
        <v>永久磁石同期モータ-</v>
      </c>
      <c r="E723" s="219" t="str">
        <f t="shared" si="88"/>
        <v>永久磁石同期モータ-容量</v>
      </c>
      <c r="F723" s="217" t="str">
        <f t="shared" si="89"/>
        <v>永久磁石同期モータ-容量%エネルギー消費効率</v>
      </c>
      <c r="G723" s="217" t="str">
        <f t="shared" si="90"/>
        <v>永久磁石同期モータ-容量%エネルギー消費効率標準規格による評価</v>
      </c>
      <c r="H723" s="217" t="str">
        <f t="shared" si="91"/>
        <v>永久磁石同期モータ-容量%エネルギー消費効率標準規格による評価JISC4034-2-1:2011</v>
      </c>
      <c r="I723" s="217" t="str">
        <f t="shared" si="92"/>
        <v>永久磁石同期モータ-容量%エネルギー消費効率標準規格による評価JISC4034-2-1:2011JISC4034-2-1:2011</v>
      </c>
      <c r="K723" s="160" t="s">
        <v>11050</v>
      </c>
      <c r="L723" s="227" t="s">
        <v>136</v>
      </c>
      <c r="M723" s="227" t="s">
        <v>139</v>
      </c>
      <c r="N723" s="227" t="s">
        <v>140</v>
      </c>
      <c r="O723" s="228" t="s">
        <v>24</v>
      </c>
      <c r="P723" s="227" t="s">
        <v>4469</v>
      </c>
      <c r="Q723" s="229" t="s">
        <v>4868</v>
      </c>
      <c r="R723" s="222" t="s">
        <v>22318</v>
      </c>
      <c r="S723" s="230" t="s">
        <v>19456</v>
      </c>
      <c r="T723" s="224">
        <v>94.8</v>
      </c>
      <c r="U723" s="225" t="s">
        <v>19456</v>
      </c>
      <c r="V723" s="227" t="s">
        <v>3735</v>
      </c>
      <c r="W723" s="227" t="s">
        <v>4828</v>
      </c>
      <c r="X723" s="231" t="s">
        <v>1978</v>
      </c>
      <c r="Y723" s="227" t="s">
        <v>5233</v>
      </c>
      <c r="Z723" s="227" t="s">
        <v>5234</v>
      </c>
      <c r="AA723" s="227" t="s">
        <v>5235</v>
      </c>
      <c r="AB723" s="227" t="s">
        <v>5233</v>
      </c>
      <c r="AC723" s="227" t="s">
        <v>5234</v>
      </c>
      <c r="AD723" s="227" t="s">
        <v>5235</v>
      </c>
    </row>
    <row r="724" spans="2:30" ht="63.6" customHeight="1">
      <c r="B724" s="218" t="str">
        <f>VLOOKUP(K724,[5]水準表DB!$E$8:$H$1510,4,FALSE)</f>
        <v>A</v>
      </c>
      <c r="C724" s="219" t="str">
        <f t="shared" si="86"/>
        <v>永久磁石同期モータ</v>
      </c>
      <c r="D724" s="219" t="str">
        <f t="shared" si="87"/>
        <v>永久磁石同期モータ-</v>
      </c>
      <c r="E724" s="219" t="str">
        <f t="shared" si="88"/>
        <v>永久磁石同期モータ-容量</v>
      </c>
      <c r="F724" s="217" t="str">
        <f t="shared" si="89"/>
        <v>永久磁石同期モータ-容量%エネルギー消費効率</v>
      </c>
      <c r="G724" s="217" t="str">
        <f t="shared" si="90"/>
        <v>永久磁石同期モータ-容量%エネルギー消費効率標準規格による評価</v>
      </c>
      <c r="H724" s="217" t="str">
        <f t="shared" si="91"/>
        <v>永久磁石同期モータ-容量%エネルギー消費効率標準規格による評価JISC4034-2-1:2011</v>
      </c>
      <c r="I724" s="217" t="str">
        <f t="shared" si="92"/>
        <v>永久磁石同期モータ-容量%エネルギー消費効率標準規格による評価JISC4034-2-1:2011JISC4034-2-1:2011</v>
      </c>
      <c r="K724" s="160" t="s">
        <v>11051</v>
      </c>
      <c r="L724" s="227" t="s">
        <v>136</v>
      </c>
      <c r="M724" s="227" t="s">
        <v>139</v>
      </c>
      <c r="N724" s="227" t="s">
        <v>140</v>
      </c>
      <c r="O724" s="228" t="s">
        <v>24</v>
      </c>
      <c r="P724" s="227" t="s">
        <v>4469</v>
      </c>
      <c r="Q724" s="229" t="s">
        <v>5263</v>
      </c>
      <c r="R724" s="222" t="s">
        <v>22318</v>
      </c>
      <c r="S724" s="230" t="s">
        <v>19456</v>
      </c>
      <c r="T724" s="224">
        <v>94.3</v>
      </c>
      <c r="U724" s="225" t="s">
        <v>19456</v>
      </c>
      <c r="V724" s="227" t="s">
        <v>3735</v>
      </c>
      <c r="W724" s="227" t="s">
        <v>4828</v>
      </c>
      <c r="X724" s="231" t="s">
        <v>1978</v>
      </c>
      <c r="Y724" s="227" t="s">
        <v>5233</v>
      </c>
      <c r="Z724" s="227" t="s">
        <v>5234</v>
      </c>
      <c r="AA724" s="227" t="s">
        <v>5235</v>
      </c>
      <c r="AB724" s="227" t="s">
        <v>5233</v>
      </c>
      <c r="AC724" s="227" t="s">
        <v>5234</v>
      </c>
      <c r="AD724" s="227" t="s">
        <v>5235</v>
      </c>
    </row>
    <row r="725" spans="2:30" ht="63.6" customHeight="1">
      <c r="B725" s="218" t="str">
        <f>VLOOKUP(K725,[5]水準表DB!$E$8:$H$1510,4,FALSE)</f>
        <v>A</v>
      </c>
      <c r="C725" s="219" t="str">
        <f t="shared" si="86"/>
        <v>永久磁石同期モータ</v>
      </c>
      <c r="D725" s="219" t="str">
        <f t="shared" si="87"/>
        <v>永久磁石同期モータ-</v>
      </c>
      <c r="E725" s="219" t="str">
        <f t="shared" si="88"/>
        <v>永久磁石同期モータ-容量</v>
      </c>
      <c r="F725" s="217" t="str">
        <f t="shared" si="89"/>
        <v>永久磁石同期モータ-容量%エネルギー消費効率</v>
      </c>
      <c r="G725" s="217" t="str">
        <f t="shared" si="90"/>
        <v>永久磁石同期モータ-容量%エネルギー消費効率標準規格による評価</v>
      </c>
      <c r="H725" s="217" t="str">
        <f t="shared" si="91"/>
        <v>永久磁石同期モータ-容量%エネルギー消費効率標準規格による評価JISC4034-2-1:2011</v>
      </c>
      <c r="I725" s="217" t="str">
        <f t="shared" si="92"/>
        <v>永久磁石同期モータ-容量%エネルギー消費効率標準規格による評価JISC4034-2-1:2011JISC4034-2-1:2011</v>
      </c>
      <c r="K725" s="160" t="s">
        <v>11052</v>
      </c>
      <c r="L725" s="227" t="s">
        <v>136</v>
      </c>
      <c r="M725" s="227" t="s">
        <v>139</v>
      </c>
      <c r="N725" s="227" t="s">
        <v>140</v>
      </c>
      <c r="O725" s="228" t="s">
        <v>24</v>
      </c>
      <c r="P725" s="227" t="s">
        <v>4469</v>
      </c>
      <c r="Q725" s="229" t="s">
        <v>5268</v>
      </c>
      <c r="R725" s="222" t="s">
        <v>22318</v>
      </c>
      <c r="S725" s="230" t="s">
        <v>19456</v>
      </c>
      <c r="T725" s="224">
        <v>95</v>
      </c>
      <c r="U725" s="225" t="s">
        <v>19456</v>
      </c>
      <c r="V725" s="227" t="s">
        <v>3735</v>
      </c>
      <c r="W725" s="227" t="s">
        <v>4828</v>
      </c>
      <c r="X725" s="231" t="s">
        <v>1978</v>
      </c>
      <c r="Y725" s="227" t="s">
        <v>5233</v>
      </c>
      <c r="Z725" s="227" t="s">
        <v>5234</v>
      </c>
      <c r="AA725" s="227" t="s">
        <v>5235</v>
      </c>
      <c r="AB725" s="227" t="s">
        <v>5233</v>
      </c>
      <c r="AC725" s="227" t="s">
        <v>5234</v>
      </c>
      <c r="AD725" s="227" t="s">
        <v>5235</v>
      </c>
    </row>
    <row r="726" spans="2:30" ht="63.6" customHeight="1">
      <c r="B726" s="218" t="str">
        <f>VLOOKUP(K726,[5]水準表DB!$E$8:$H$1510,4,FALSE)</f>
        <v>A</v>
      </c>
      <c r="C726" s="219" t="str">
        <f t="shared" si="86"/>
        <v>永久磁石同期モータ</v>
      </c>
      <c r="D726" s="219" t="str">
        <f t="shared" si="87"/>
        <v>永久磁石同期モータ-</v>
      </c>
      <c r="E726" s="219" t="str">
        <f t="shared" si="88"/>
        <v>永久磁石同期モータ-容量</v>
      </c>
      <c r="F726" s="217" t="str">
        <f t="shared" si="89"/>
        <v>永久磁石同期モータ-容量%エネルギー消費効率</v>
      </c>
      <c r="G726" s="217" t="str">
        <f t="shared" si="90"/>
        <v>永久磁石同期モータ-容量%エネルギー消費効率標準規格による評価</v>
      </c>
      <c r="H726" s="217" t="str">
        <f t="shared" si="91"/>
        <v>永久磁石同期モータ-容量%エネルギー消費効率標準規格による評価JISC4034-2-1:2011</v>
      </c>
      <c r="I726" s="217" t="str">
        <f t="shared" si="92"/>
        <v>永久磁石同期モータ-容量%エネルギー消費効率標準規格による評価JISC4034-2-1:2011JISC4034-2-1:2011</v>
      </c>
      <c r="K726" s="160" t="s">
        <v>11053</v>
      </c>
      <c r="L726" s="227" t="s">
        <v>136</v>
      </c>
      <c r="M726" s="227" t="s">
        <v>139</v>
      </c>
      <c r="N726" s="227" t="s">
        <v>140</v>
      </c>
      <c r="O726" s="228" t="s">
        <v>24</v>
      </c>
      <c r="P726" s="227" t="s">
        <v>4469</v>
      </c>
      <c r="Q726" s="229" t="s">
        <v>5273</v>
      </c>
      <c r="R726" s="222" t="s">
        <v>22318</v>
      </c>
      <c r="S726" s="230" t="s">
        <v>19456</v>
      </c>
      <c r="T726" s="224">
        <v>94.9</v>
      </c>
      <c r="U726" s="225" t="s">
        <v>19456</v>
      </c>
      <c r="V726" s="227" t="s">
        <v>3735</v>
      </c>
      <c r="W726" s="227" t="s">
        <v>4828</v>
      </c>
      <c r="X726" s="231" t="s">
        <v>1978</v>
      </c>
      <c r="Y726" s="227" t="s">
        <v>5233</v>
      </c>
      <c r="Z726" s="227" t="s">
        <v>5234</v>
      </c>
      <c r="AA726" s="227" t="s">
        <v>5235</v>
      </c>
      <c r="AB726" s="227" t="s">
        <v>5233</v>
      </c>
      <c r="AC726" s="227" t="s">
        <v>5234</v>
      </c>
      <c r="AD726" s="227" t="s">
        <v>5235</v>
      </c>
    </row>
    <row r="727" spans="2:30" ht="63.6" customHeight="1">
      <c r="B727" s="218" t="str">
        <f>VLOOKUP(K727,[5]水準表DB!$E$8:$H$1510,4,FALSE)</f>
        <v>A</v>
      </c>
      <c r="C727" s="219" t="str">
        <f t="shared" si="86"/>
        <v>永久磁石同期モータ</v>
      </c>
      <c r="D727" s="219" t="str">
        <f t="shared" si="87"/>
        <v>永久磁石同期モータ-</v>
      </c>
      <c r="E727" s="219" t="str">
        <f t="shared" si="88"/>
        <v>永久磁石同期モータ-容量</v>
      </c>
      <c r="F727" s="217" t="str">
        <f t="shared" si="89"/>
        <v>永久磁石同期モータ-容量%エネルギー消費効率</v>
      </c>
      <c r="G727" s="217" t="str">
        <f t="shared" si="90"/>
        <v>永久磁石同期モータ-容量%エネルギー消費効率標準規格による評価</v>
      </c>
      <c r="H727" s="217" t="str">
        <f t="shared" si="91"/>
        <v>永久磁石同期モータ-容量%エネルギー消費効率標準規格による評価JISC4034-2-1:2011</v>
      </c>
      <c r="I727" s="217" t="str">
        <f t="shared" si="92"/>
        <v>永久磁石同期モータ-容量%エネルギー消費効率標準規格による評価JISC4034-2-1:2011JISC4034-2-1:2011</v>
      </c>
      <c r="K727" s="160" t="s">
        <v>11054</v>
      </c>
      <c r="L727" s="227" t="s">
        <v>136</v>
      </c>
      <c r="M727" s="227" t="s">
        <v>139</v>
      </c>
      <c r="N727" s="227" t="s">
        <v>140</v>
      </c>
      <c r="O727" s="228" t="s">
        <v>24</v>
      </c>
      <c r="P727" s="227" t="s">
        <v>4469</v>
      </c>
      <c r="Q727" s="229" t="s">
        <v>5278</v>
      </c>
      <c r="R727" s="222" t="s">
        <v>22318</v>
      </c>
      <c r="S727" s="230" t="s">
        <v>19456</v>
      </c>
      <c r="T727" s="224">
        <v>96.2</v>
      </c>
      <c r="U727" s="225" t="s">
        <v>19456</v>
      </c>
      <c r="V727" s="227" t="s">
        <v>3735</v>
      </c>
      <c r="W727" s="227" t="s">
        <v>4828</v>
      </c>
      <c r="X727" s="231" t="s">
        <v>1978</v>
      </c>
      <c r="Y727" s="227" t="s">
        <v>5233</v>
      </c>
      <c r="Z727" s="227" t="s">
        <v>5234</v>
      </c>
      <c r="AA727" s="227" t="s">
        <v>5235</v>
      </c>
      <c r="AB727" s="227" t="s">
        <v>5233</v>
      </c>
      <c r="AC727" s="227" t="s">
        <v>5234</v>
      </c>
      <c r="AD727" s="227" t="s">
        <v>5235</v>
      </c>
    </row>
    <row r="728" spans="2:30" ht="63.6" customHeight="1">
      <c r="B728" s="218" t="str">
        <f>VLOOKUP(K728,[5]水準表DB!$E$8:$H$1510,4,FALSE)</f>
        <v>A</v>
      </c>
      <c r="C728" s="219" t="str">
        <f t="shared" si="86"/>
        <v>永久磁石同期モータ</v>
      </c>
      <c r="D728" s="219" t="str">
        <f t="shared" si="87"/>
        <v>永久磁石同期モータ-</v>
      </c>
      <c r="E728" s="219" t="str">
        <f t="shared" si="88"/>
        <v>永久磁石同期モータ-容量</v>
      </c>
      <c r="F728" s="217" t="str">
        <f t="shared" si="89"/>
        <v>永久磁石同期モータ-容量%エネルギー消費効率</v>
      </c>
      <c r="G728" s="217" t="str">
        <f t="shared" si="90"/>
        <v>永久磁石同期モータ-容量%エネルギー消費効率標準規格による評価</v>
      </c>
      <c r="H728" s="217" t="str">
        <f t="shared" si="91"/>
        <v>永久磁石同期モータ-容量%エネルギー消費効率標準規格による評価JISC4034-2-1:2011</v>
      </c>
      <c r="I728" s="217" t="str">
        <f t="shared" si="92"/>
        <v>永久磁石同期モータ-容量%エネルギー消費効率標準規格による評価JISC4034-2-1:2011JISC4034-2-1:2011</v>
      </c>
      <c r="K728" s="160" t="s">
        <v>11055</v>
      </c>
      <c r="L728" s="227" t="s">
        <v>136</v>
      </c>
      <c r="M728" s="227" t="s">
        <v>139</v>
      </c>
      <c r="N728" s="227" t="s">
        <v>140</v>
      </c>
      <c r="O728" s="228" t="s">
        <v>24</v>
      </c>
      <c r="P728" s="227" t="s">
        <v>4469</v>
      </c>
      <c r="Q728" s="229" t="s">
        <v>5283</v>
      </c>
      <c r="R728" s="222" t="s">
        <v>22318</v>
      </c>
      <c r="S728" s="230" t="s">
        <v>19456</v>
      </c>
      <c r="T728" s="224">
        <v>96.3</v>
      </c>
      <c r="U728" s="225" t="s">
        <v>19456</v>
      </c>
      <c r="V728" s="227" t="s">
        <v>3735</v>
      </c>
      <c r="W728" s="227" t="s">
        <v>4828</v>
      </c>
      <c r="X728" s="231" t="s">
        <v>1978</v>
      </c>
      <c r="Y728" s="227" t="s">
        <v>5233</v>
      </c>
      <c r="Z728" s="227" t="s">
        <v>5234</v>
      </c>
      <c r="AA728" s="227" t="s">
        <v>5235</v>
      </c>
      <c r="AB728" s="227" t="s">
        <v>5233</v>
      </c>
      <c r="AC728" s="227" t="s">
        <v>5234</v>
      </c>
      <c r="AD728" s="227" t="s">
        <v>5235</v>
      </c>
    </row>
    <row r="729" spans="2:30" ht="63.6" customHeight="1">
      <c r="B729" s="218" t="str">
        <f>VLOOKUP(K729,[5]水準表DB!$E$8:$H$1510,4,FALSE)</f>
        <v>A</v>
      </c>
      <c r="C729" s="219" t="str">
        <f t="shared" si="86"/>
        <v>永久磁石同期モータ</v>
      </c>
      <c r="D729" s="219" t="str">
        <f t="shared" si="87"/>
        <v>永久磁石同期モータ-</v>
      </c>
      <c r="E729" s="219" t="str">
        <f t="shared" si="88"/>
        <v>永久磁石同期モータ-容量</v>
      </c>
      <c r="F729" s="217" t="str">
        <f t="shared" si="89"/>
        <v>永久磁石同期モータ-容量%エネルギー消費効率</v>
      </c>
      <c r="G729" s="217" t="str">
        <f t="shared" si="90"/>
        <v>永久磁石同期モータ-容量%エネルギー消費効率標準規格による評価</v>
      </c>
      <c r="H729" s="217" t="str">
        <f t="shared" si="91"/>
        <v>永久磁石同期モータ-容量%エネルギー消費効率標準規格による評価JISC4034-2-1:2011</v>
      </c>
      <c r="I729" s="217" t="str">
        <f t="shared" si="92"/>
        <v>永久磁石同期モータ-容量%エネルギー消費効率標準規格による評価JISC4034-2-1:2011JISC4034-2-1:2011</v>
      </c>
      <c r="K729" s="160" t="s">
        <v>11056</v>
      </c>
      <c r="L729" s="227" t="s">
        <v>136</v>
      </c>
      <c r="M729" s="227" t="s">
        <v>139</v>
      </c>
      <c r="N729" s="227" t="s">
        <v>140</v>
      </c>
      <c r="O729" s="228" t="s">
        <v>24</v>
      </c>
      <c r="P729" s="227" t="s">
        <v>4469</v>
      </c>
      <c r="Q729" s="229" t="s">
        <v>5288</v>
      </c>
      <c r="R729" s="222" t="s">
        <v>22318</v>
      </c>
      <c r="S729" s="230" t="s">
        <v>19456</v>
      </c>
      <c r="T729" s="224">
        <v>95.6</v>
      </c>
      <c r="U729" s="225" t="s">
        <v>19456</v>
      </c>
      <c r="V729" s="227" t="s">
        <v>3735</v>
      </c>
      <c r="W729" s="227" t="s">
        <v>4828</v>
      </c>
      <c r="X729" s="231" t="s">
        <v>1978</v>
      </c>
      <c r="Y729" s="227" t="s">
        <v>5233</v>
      </c>
      <c r="Z729" s="227" t="s">
        <v>5234</v>
      </c>
      <c r="AA729" s="227">
        <v>4</v>
      </c>
      <c r="AB729" s="227" t="s">
        <v>5233</v>
      </c>
      <c r="AC729" s="227" t="s">
        <v>5234</v>
      </c>
      <c r="AD729" s="227" t="s">
        <v>5235</v>
      </c>
    </row>
    <row r="730" spans="2:30" ht="63.6" customHeight="1">
      <c r="B730" s="218" t="str">
        <f>VLOOKUP(K730,[5]水準表DB!$E$8:$H$1510,4,FALSE)</f>
        <v>A</v>
      </c>
      <c r="C730" s="219" t="str">
        <f t="shared" si="86"/>
        <v>永久磁石同期モータ</v>
      </c>
      <c r="D730" s="219" t="str">
        <f t="shared" si="87"/>
        <v>永久磁石同期モータ-</v>
      </c>
      <c r="E730" s="219" t="str">
        <f t="shared" si="88"/>
        <v>永久磁石同期モータ-容量</v>
      </c>
      <c r="F730" s="217" t="str">
        <f t="shared" si="89"/>
        <v>永久磁石同期モータ-容量%エネルギー消費効率</v>
      </c>
      <c r="G730" s="217" t="str">
        <f t="shared" si="90"/>
        <v>永久磁石同期モータ-容量%エネルギー消費効率標準規格による評価</v>
      </c>
      <c r="H730" s="217" t="str">
        <f t="shared" si="91"/>
        <v>永久磁石同期モータ-容量%エネルギー消費効率標準規格による評価JISC4034-2-1:2011</v>
      </c>
      <c r="I730" s="217" t="str">
        <f t="shared" si="92"/>
        <v>永久磁石同期モータ-容量%エネルギー消費効率標準規格による評価JISC4034-2-1:2011JISC4034-2-1:2011</v>
      </c>
      <c r="K730" s="160" t="s">
        <v>11057</v>
      </c>
      <c r="L730" s="227" t="s">
        <v>136</v>
      </c>
      <c r="M730" s="227" t="s">
        <v>139</v>
      </c>
      <c r="N730" s="227" t="s">
        <v>140</v>
      </c>
      <c r="O730" s="228" t="s">
        <v>24</v>
      </c>
      <c r="P730" s="227" t="s">
        <v>4469</v>
      </c>
      <c r="Q730" s="229" t="s">
        <v>5293</v>
      </c>
      <c r="R730" s="222" t="s">
        <v>22318</v>
      </c>
      <c r="S730" s="230" t="s">
        <v>19456</v>
      </c>
      <c r="T730" s="224">
        <v>95.9</v>
      </c>
      <c r="U730" s="225" t="s">
        <v>19456</v>
      </c>
      <c r="V730" s="227" t="s">
        <v>3735</v>
      </c>
      <c r="W730" s="227" t="s">
        <v>4828</v>
      </c>
      <c r="X730" s="231" t="s">
        <v>1978</v>
      </c>
      <c r="Y730" s="227" t="s">
        <v>5233</v>
      </c>
      <c r="Z730" s="227" t="s">
        <v>5234</v>
      </c>
      <c r="AA730" s="227" t="s">
        <v>5235</v>
      </c>
      <c r="AB730" s="227" t="s">
        <v>5233</v>
      </c>
      <c r="AC730" s="227" t="s">
        <v>5234</v>
      </c>
      <c r="AD730" s="227" t="s">
        <v>5235</v>
      </c>
    </row>
    <row r="731" spans="2:30" ht="63.6" customHeight="1">
      <c r="B731" s="218" t="str">
        <f>VLOOKUP(K731,[5]水準表DB!$E$8:$H$1510,4,FALSE)</f>
        <v>A</v>
      </c>
      <c r="C731" s="219" t="str">
        <f t="shared" si="86"/>
        <v>永久磁石同期モータ</v>
      </c>
      <c r="D731" s="219" t="str">
        <f t="shared" si="87"/>
        <v>永久磁石同期モータ-</v>
      </c>
      <c r="E731" s="219" t="str">
        <f t="shared" si="88"/>
        <v>永久磁石同期モータ-容量</v>
      </c>
      <c r="F731" s="217" t="str">
        <f t="shared" si="89"/>
        <v>永久磁石同期モータ-容量%エネルギー消費効率</v>
      </c>
      <c r="G731" s="217" t="str">
        <f t="shared" si="90"/>
        <v>永久磁石同期モータ-容量%エネルギー消費効率標準規格による評価</v>
      </c>
      <c r="H731" s="217" t="str">
        <f t="shared" si="91"/>
        <v>永久磁石同期モータ-容量%エネルギー消費効率標準規格による評価JISC4034-2-1:2011</v>
      </c>
      <c r="I731" s="217" t="str">
        <f t="shared" si="92"/>
        <v>永久磁石同期モータ-容量%エネルギー消費効率標準規格による評価JISC4034-2-1:2011JISC4034-2-1:2011</v>
      </c>
      <c r="K731" s="160" t="s">
        <v>11058</v>
      </c>
      <c r="L731" s="227" t="s">
        <v>136</v>
      </c>
      <c r="M731" s="227" t="s">
        <v>139</v>
      </c>
      <c r="N731" s="227" t="s">
        <v>140</v>
      </c>
      <c r="O731" s="228" t="s">
        <v>24</v>
      </c>
      <c r="P731" s="227" t="s">
        <v>4469</v>
      </c>
      <c r="Q731" s="229" t="s">
        <v>5298</v>
      </c>
      <c r="R731" s="222" t="s">
        <v>22318</v>
      </c>
      <c r="S731" s="230" t="s">
        <v>19456</v>
      </c>
      <c r="T731" s="224">
        <v>96.1</v>
      </c>
      <c r="U731" s="225" t="s">
        <v>19456</v>
      </c>
      <c r="V731" s="227" t="s">
        <v>3735</v>
      </c>
      <c r="W731" s="227" t="s">
        <v>4828</v>
      </c>
      <c r="X731" s="231" t="s">
        <v>1978</v>
      </c>
      <c r="Y731" s="227" t="s">
        <v>5233</v>
      </c>
      <c r="Z731" s="227" t="s">
        <v>5234</v>
      </c>
      <c r="AA731" s="227" t="s">
        <v>5235</v>
      </c>
      <c r="AB731" s="227" t="s">
        <v>5233</v>
      </c>
      <c r="AC731" s="227" t="s">
        <v>5234</v>
      </c>
      <c r="AD731" s="227" t="s">
        <v>5235</v>
      </c>
    </row>
    <row r="732" spans="2:30" ht="63.6" customHeight="1">
      <c r="B732" s="218" t="str">
        <f>VLOOKUP(K732,[5]水準表DB!$E$8:$H$1510,4,FALSE)</f>
        <v>A</v>
      </c>
      <c r="C732" s="219" t="str">
        <f t="shared" si="86"/>
        <v>永久磁石同期モータ</v>
      </c>
      <c r="D732" s="219" t="str">
        <f t="shared" si="87"/>
        <v>永久磁石同期モータ-</v>
      </c>
      <c r="E732" s="219" t="str">
        <f t="shared" si="88"/>
        <v>永久磁石同期モータ-容量</v>
      </c>
      <c r="F732" s="217" t="str">
        <f t="shared" si="89"/>
        <v>永久磁石同期モータ-容量%エネルギー消費効率</v>
      </c>
      <c r="G732" s="217" t="str">
        <f t="shared" si="90"/>
        <v>永久磁石同期モータ-容量%エネルギー消費効率標準規格による評価</v>
      </c>
      <c r="H732" s="217" t="str">
        <f t="shared" si="91"/>
        <v>永久磁石同期モータ-容量%エネルギー消費効率標準規格による評価JISC4034-2-1:2011</v>
      </c>
      <c r="I732" s="217" t="str">
        <f t="shared" si="92"/>
        <v>永久磁石同期モータ-容量%エネルギー消費効率標準規格による評価JISC4034-2-1:2011JISC4034-2-1:2011</v>
      </c>
      <c r="K732" s="160" t="s">
        <v>11059</v>
      </c>
      <c r="L732" s="233" t="s">
        <v>136</v>
      </c>
      <c r="M732" s="233" t="s">
        <v>139</v>
      </c>
      <c r="N732" s="233" t="s">
        <v>140</v>
      </c>
      <c r="O732" s="232" t="s">
        <v>24</v>
      </c>
      <c r="P732" s="233" t="s">
        <v>4469</v>
      </c>
      <c r="Q732" s="244" t="s">
        <v>5303</v>
      </c>
      <c r="R732" s="222" t="s">
        <v>22318</v>
      </c>
      <c r="S732" s="234" t="s">
        <v>19456</v>
      </c>
      <c r="T732" s="245">
        <v>97.4</v>
      </c>
      <c r="U732" s="246" t="s">
        <v>19456</v>
      </c>
      <c r="V732" s="233" t="s">
        <v>3735</v>
      </c>
      <c r="W732" s="233" t="s">
        <v>4828</v>
      </c>
      <c r="X732" s="236" t="s">
        <v>1978</v>
      </c>
      <c r="Y732" s="233" t="s">
        <v>5233</v>
      </c>
      <c r="Z732" s="233" t="s">
        <v>5234</v>
      </c>
      <c r="AA732" s="233" t="s">
        <v>5235</v>
      </c>
      <c r="AB732" s="233" t="s">
        <v>5233</v>
      </c>
      <c r="AC732" s="233" t="s">
        <v>5234</v>
      </c>
      <c r="AD732" s="233" t="s">
        <v>5235</v>
      </c>
    </row>
    <row r="733" spans="2:30" ht="166.5" customHeight="1">
      <c r="B733" s="218" t="str">
        <f>VLOOKUP(K733,[5]水準表DB!$E$8:$H$1510,4,FALSE)</f>
        <v>A</v>
      </c>
      <c r="C733" s="219" t="str">
        <f t="shared" si="86"/>
        <v>永久磁石同期モータ</v>
      </c>
      <c r="D733" s="219" t="str">
        <f t="shared" si="87"/>
        <v>永久磁石同期モータ-</v>
      </c>
      <c r="E733" s="219" t="str">
        <f t="shared" si="88"/>
        <v>永久磁石同期モータ-容量</v>
      </c>
      <c r="F733" s="217" t="str">
        <f t="shared" si="89"/>
        <v>永久磁石同期モータ-容量%エネルギー消費効率</v>
      </c>
      <c r="G733" s="217" t="str">
        <f t="shared" si="90"/>
        <v>永久磁石同期モータ-容量%エネルギー消費効率標準規格による評価</v>
      </c>
      <c r="H733" s="217" t="str">
        <f t="shared" si="91"/>
        <v>永久磁石同期モータ-容量%エネルギー消費効率標準規格による評価JISC4034-2-1:2011</v>
      </c>
      <c r="I733" s="217" t="str">
        <f t="shared" si="92"/>
        <v>永久磁石同期モータ-容量%エネルギー消費効率標準規格による評価JISC4034-2-1:2011JISC4034-2-1:2011</v>
      </c>
      <c r="K733" s="160" t="s">
        <v>11060</v>
      </c>
      <c r="L733" s="220" t="s">
        <v>136</v>
      </c>
      <c r="M733" s="220" t="s">
        <v>139</v>
      </c>
      <c r="N733" s="220" t="s">
        <v>140</v>
      </c>
      <c r="O733" s="221" t="s">
        <v>24</v>
      </c>
      <c r="P733" s="220" t="s">
        <v>4469</v>
      </c>
      <c r="Q733" s="220" t="s">
        <v>5308</v>
      </c>
      <c r="R733" s="239" t="s">
        <v>22318</v>
      </c>
      <c r="S733" s="223" t="s">
        <v>19456</v>
      </c>
      <c r="T733" s="240">
        <v>96.2</v>
      </c>
      <c r="U733" s="241" t="s">
        <v>19456</v>
      </c>
      <c r="V733" s="220" t="s">
        <v>3735</v>
      </c>
      <c r="W733" s="220" t="s">
        <v>4828</v>
      </c>
      <c r="X733" s="226" t="s">
        <v>1978</v>
      </c>
      <c r="Y733" s="220" t="s">
        <v>5233</v>
      </c>
      <c r="Z733" s="220" t="s">
        <v>5234</v>
      </c>
      <c r="AA733" s="220" t="s">
        <v>5235</v>
      </c>
      <c r="AB733" s="220" t="s">
        <v>5233</v>
      </c>
      <c r="AC733" s="220" t="s">
        <v>5234</v>
      </c>
      <c r="AD733" s="220" t="s">
        <v>5235</v>
      </c>
    </row>
    <row r="734" spans="2:30" ht="63.6" customHeight="1">
      <c r="B734" s="218" t="str">
        <f>VLOOKUP(K734,[5]水準表DB!$E$8:$H$1510,4,FALSE)</f>
        <v>A</v>
      </c>
      <c r="C734" s="219" t="str">
        <f t="shared" si="86"/>
        <v>永久磁石同期モータ</v>
      </c>
      <c r="D734" s="219" t="str">
        <f t="shared" si="87"/>
        <v>永久磁石同期モータ-</v>
      </c>
      <c r="E734" s="219" t="str">
        <f t="shared" si="88"/>
        <v>永久磁石同期モータ-容量</v>
      </c>
      <c r="F734" s="217" t="str">
        <f t="shared" si="89"/>
        <v>永久磁石同期モータ-容量%エネルギー消費効率</v>
      </c>
      <c r="G734" s="217" t="str">
        <f t="shared" si="90"/>
        <v>永久磁石同期モータ-容量%エネルギー消費効率標準規格による評価</v>
      </c>
      <c r="H734" s="217" t="str">
        <f t="shared" si="91"/>
        <v>永久磁石同期モータ-容量%エネルギー消費効率標準規格による評価JISC4034-2-1:2011</v>
      </c>
      <c r="I734" s="217" t="str">
        <f t="shared" si="92"/>
        <v>永久磁石同期モータ-容量%エネルギー消費効率標準規格による評価JISC4034-2-1:2011JISC4034-2-1:2011</v>
      </c>
      <c r="K734" s="160" t="s">
        <v>11061</v>
      </c>
      <c r="L734" s="227" t="s">
        <v>136</v>
      </c>
      <c r="M734" s="227" t="s">
        <v>139</v>
      </c>
      <c r="N734" s="227" t="s">
        <v>140</v>
      </c>
      <c r="O734" s="228" t="s">
        <v>24</v>
      </c>
      <c r="P734" s="227" t="s">
        <v>4469</v>
      </c>
      <c r="Q734" s="229" t="s">
        <v>5313</v>
      </c>
      <c r="R734" s="222" t="s">
        <v>22318</v>
      </c>
      <c r="S734" s="230" t="s">
        <v>19456</v>
      </c>
      <c r="T734" s="224">
        <v>97.4</v>
      </c>
      <c r="U734" s="225" t="s">
        <v>19456</v>
      </c>
      <c r="V734" s="227" t="s">
        <v>3735</v>
      </c>
      <c r="W734" s="227" t="s">
        <v>4828</v>
      </c>
      <c r="X734" s="231" t="s">
        <v>1978</v>
      </c>
      <c r="Y734" s="227" t="s">
        <v>5233</v>
      </c>
      <c r="Z734" s="227" t="s">
        <v>5234</v>
      </c>
      <c r="AA734" s="227" t="s">
        <v>5235</v>
      </c>
      <c r="AB734" s="227" t="s">
        <v>5233</v>
      </c>
      <c r="AC734" s="227" t="s">
        <v>5234</v>
      </c>
      <c r="AD734" s="227" t="s">
        <v>5235</v>
      </c>
    </row>
    <row r="735" spans="2:30" ht="63.6" customHeight="1">
      <c r="B735" s="218" t="str">
        <f>VLOOKUP(K735,[5]水準表DB!$E$8:$H$1510,4,FALSE)</f>
        <v>A</v>
      </c>
      <c r="C735" s="219" t="str">
        <f t="shared" si="86"/>
        <v>永久磁石同期モータ</v>
      </c>
      <c r="D735" s="219" t="str">
        <f t="shared" si="87"/>
        <v>永久磁石同期モータ-</v>
      </c>
      <c r="E735" s="219" t="str">
        <f t="shared" si="88"/>
        <v>永久磁石同期モータ-容量</v>
      </c>
      <c r="F735" s="217" t="str">
        <f t="shared" si="89"/>
        <v>永久磁石同期モータ-容量%エネルギー消費効率</v>
      </c>
      <c r="G735" s="217" t="str">
        <f t="shared" si="90"/>
        <v>永久磁石同期モータ-容量%エネルギー消費効率標準規格による評価</v>
      </c>
      <c r="H735" s="217" t="str">
        <f t="shared" si="91"/>
        <v>永久磁石同期モータ-容量%エネルギー消費効率標準規格による評価JISC4034-2-1:2011</v>
      </c>
      <c r="I735" s="217" t="str">
        <f t="shared" si="92"/>
        <v>永久磁石同期モータ-容量%エネルギー消費効率標準規格による評価JISC4034-2-1:2011JISC4034-2-1:2011</v>
      </c>
      <c r="K735" s="160" t="s">
        <v>11062</v>
      </c>
      <c r="L735" s="227" t="s">
        <v>136</v>
      </c>
      <c r="M735" s="227" t="s">
        <v>139</v>
      </c>
      <c r="N735" s="227" t="s">
        <v>140</v>
      </c>
      <c r="O735" s="228" t="s">
        <v>24</v>
      </c>
      <c r="P735" s="227" t="s">
        <v>4469</v>
      </c>
      <c r="Q735" s="229" t="s">
        <v>5318</v>
      </c>
      <c r="R735" s="222" t="s">
        <v>22318</v>
      </c>
      <c r="S735" s="230" t="s">
        <v>19456</v>
      </c>
      <c r="T735" s="224">
        <v>97.4</v>
      </c>
      <c r="U735" s="225" t="s">
        <v>19456</v>
      </c>
      <c r="V735" s="227" t="s">
        <v>3735</v>
      </c>
      <c r="W735" s="227" t="s">
        <v>4828</v>
      </c>
      <c r="X735" s="231" t="s">
        <v>1978</v>
      </c>
      <c r="Y735" s="227" t="s">
        <v>5233</v>
      </c>
      <c r="Z735" s="227" t="s">
        <v>5234</v>
      </c>
      <c r="AA735" s="227" t="s">
        <v>5235</v>
      </c>
      <c r="AB735" s="227" t="s">
        <v>5233</v>
      </c>
      <c r="AC735" s="227" t="s">
        <v>5234</v>
      </c>
      <c r="AD735" s="227" t="s">
        <v>5235</v>
      </c>
    </row>
    <row r="736" spans="2:30" ht="63.6" customHeight="1">
      <c r="B736" s="218" t="str">
        <f>VLOOKUP(K736,[5]水準表DB!$E$8:$H$1510,4,FALSE)</f>
        <v>A</v>
      </c>
      <c r="C736" s="219" t="str">
        <f t="shared" si="86"/>
        <v>永久磁石同期モータ</v>
      </c>
      <c r="D736" s="219" t="str">
        <f t="shared" si="87"/>
        <v>永久磁石同期モータ-</v>
      </c>
      <c r="E736" s="219" t="str">
        <f t="shared" si="88"/>
        <v>永久磁石同期モータ-容量</v>
      </c>
      <c r="F736" s="217" t="str">
        <f t="shared" si="89"/>
        <v>永久磁石同期モータ-容量%エネルギー消費効率</v>
      </c>
      <c r="G736" s="217" t="str">
        <f t="shared" si="90"/>
        <v>永久磁石同期モータ-容量%エネルギー消費効率標準規格による評価</v>
      </c>
      <c r="H736" s="217" t="str">
        <f t="shared" si="91"/>
        <v>永久磁石同期モータ-容量%エネルギー消費効率標準規格による評価JISC4034-2-1:2011</v>
      </c>
      <c r="I736" s="217" t="str">
        <f t="shared" si="92"/>
        <v>永久磁石同期モータ-容量%エネルギー消費効率標準規格による評価JISC4034-2-1:2011JISC4034-2-1:2011</v>
      </c>
      <c r="K736" s="160" t="s">
        <v>11063</v>
      </c>
      <c r="L736" s="227" t="s">
        <v>136</v>
      </c>
      <c r="M736" s="227" t="s">
        <v>139</v>
      </c>
      <c r="N736" s="227" t="s">
        <v>140</v>
      </c>
      <c r="O736" s="228" t="s">
        <v>24</v>
      </c>
      <c r="P736" s="227" t="s">
        <v>4469</v>
      </c>
      <c r="Q736" s="229" t="s">
        <v>5323</v>
      </c>
      <c r="R736" s="222" t="s">
        <v>22318</v>
      </c>
      <c r="S736" s="230" t="s">
        <v>19456</v>
      </c>
      <c r="T736" s="224">
        <v>97.6</v>
      </c>
      <c r="U736" s="225" t="s">
        <v>19456</v>
      </c>
      <c r="V736" s="227" t="s">
        <v>3735</v>
      </c>
      <c r="W736" s="227" t="s">
        <v>4828</v>
      </c>
      <c r="X736" s="231" t="s">
        <v>1978</v>
      </c>
      <c r="Y736" s="227" t="s">
        <v>5233</v>
      </c>
      <c r="Z736" s="227" t="s">
        <v>5234</v>
      </c>
      <c r="AA736" s="227" t="s">
        <v>5235</v>
      </c>
      <c r="AB736" s="227" t="s">
        <v>5233</v>
      </c>
      <c r="AC736" s="227" t="s">
        <v>5234</v>
      </c>
      <c r="AD736" s="227" t="s">
        <v>5235</v>
      </c>
    </row>
    <row r="737" spans="2:30" ht="63.6" customHeight="1">
      <c r="B737" s="218" t="str">
        <f>VLOOKUP(K737,[5]水準表DB!$E$8:$H$1510,4,FALSE)</f>
        <v>A</v>
      </c>
      <c r="C737" s="219" t="str">
        <f t="shared" si="86"/>
        <v>永久磁石同期モータ</v>
      </c>
      <c r="D737" s="219" t="str">
        <f t="shared" si="87"/>
        <v>永久磁石同期モータ-</v>
      </c>
      <c r="E737" s="219" t="str">
        <f t="shared" si="88"/>
        <v>永久磁石同期モータ-容量</v>
      </c>
      <c r="F737" s="217" t="str">
        <f t="shared" si="89"/>
        <v>永久磁石同期モータ-容量%エネルギー消費効率</v>
      </c>
      <c r="G737" s="217" t="str">
        <f t="shared" si="90"/>
        <v>永久磁石同期モータ-容量%エネルギー消費効率標準規格による評価</v>
      </c>
      <c r="H737" s="217" t="str">
        <f t="shared" si="91"/>
        <v>永久磁石同期モータ-容量%エネルギー消費効率標準規格による評価JISC4034-2-1:2011</v>
      </c>
      <c r="I737" s="217" t="str">
        <f t="shared" si="92"/>
        <v>永久磁石同期モータ-容量%エネルギー消費効率標準規格による評価JISC4034-2-1:2011JISC4034-2-1:2011</v>
      </c>
      <c r="K737" s="160" t="s">
        <v>11064</v>
      </c>
      <c r="L737" s="227" t="s">
        <v>136</v>
      </c>
      <c r="M737" s="227" t="s">
        <v>139</v>
      </c>
      <c r="N737" s="227" t="s">
        <v>140</v>
      </c>
      <c r="O737" s="228" t="s">
        <v>24</v>
      </c>
      <c r="P737" s="227" t="s">
        <v>4469</v>
      </c>
      <c r="Q737" s="229" t="s">
        <v>5328</v>
      </c>
      <c r="R737" s="252" t="s">
        <v>22373</v>
      </c>
      <c r="S737" s="230" t="s">
        <v>19456</v>
      </c>
      <c r="T737" s="224" t="s">
        <v>24</v>
      </c>
      <c r="U737" s="225" t="s">
        <v>19456</v>
      </c>
      <c r="V737" s="227" t="s">
        <v>3735</v>
      </c>
      <c r="W737" s="227" t="s">
        <v>4828</v>
      </c>
      <c r="X737" s="231" t="s">
        <v>1978</v>
      </c>
      <c r="Y737" s="227" t="s">
        <v>5233</v>
      </c>
      <c r="Z737" s="227" t="s">
        <v>5234</v>
      </c>
      <c r="AA737" s="227" t="s">
        <v>5235</v>
      </c>
      <c r="AB737" s="227" t="s">
        <v>5233</v>
      </c>
      <c r="AC737" s="227" t="s">
        <v>5234</v>
      </c>
      <c r="AD737" s="227" t="s">
        <v>5235</v>
      </c>
    </row>
    <row r="738" spans="2:30" ht="135" customHeight="1">
      <c r="B738" s="218" t="str">
        <f>VLOOKUP(K738,[5]水準表DB!$E$8:$H$1510,4,FALSE)</f>
        <v>A</v>
      </c>
      <c r="C738" s="219" t="str">
        <f t="shared" si="86"/>
        <v>油入変圧器</v>
      </c>
      <c r="D738" s="219" t="str">
        <f t="shared" si="87"/>
        <v>油入変圧器-</v>
      </c>
      <c r="E738" s="219" t="str">
        <f t="shared" si="88"/>
        <v>油入変圧器--</v>
      </c>
      <c r="F738" s="217" t="str">
        <f t="shared" si="89"/>
        <v>油入変圧器----</v>
      </c>
      <c r="G738" s="217" t="str">
        <f t="shared" si="90"/>
        <v>油入変圧器-----</v>
      </c>
      <c r="H738" s="217" t="str">
        <f t="shared" si="91"/>
        <v>油入変圧器------</v>
      </c>
      <c r="I738" s="217" t="str">
        <f t="shared" si="92"/>
        <v>油入変圧器-------</v>
      </c>
      <c r="K738" s="160" t="s">
        <v>19447</v>
      </c>
      <c r="L738" s="220" t="s">
        <v>141</v>
      </c>
      <c r="M738" s="220" t="s">
        <v>142</v>
      </c>
      <c r="N738" s="220" t="s">
        <v>143</v>
      </c>
      <c r="O738" s="221" t="s">
        <v>24</v>
      </c>
      <c r="P738" s="220" t="s">
        <v>24</v>
      </c>
      <c r="Q738" s="220" t="s">
        <v>24</v>
      </c>
      <c r="R738" s="222" t="s">
        <v>22374</v>
      </c>
      <c r="S738" s="223" t="s">
        <v>19456</v>
      </c>
      <c r="T738" s="240" t="s">
        <v>24</v>
      </c>
      <c r="U738" s="241" t="s">
        <v>19456</v>
      </c>
      <c r="V738" s="220" t="s">
        <v>24</v>
      </c>
      <c r="W738" s="220" t="s">
        <v>24</v>
      </c>
      <c r="X738" s="226" t="s">
        <v>24</v>
      </c>
      <c r="Y738" s="220" t="s">
        <v>24</v>
      </c>
      <c r="Z738" s="220" t="s">
        <v>24</v>
      </c>
      <c r="AA738" s="220" t="s">
        <v>24</v>
      </c>
      <c r="AB738" s="220" t="s">
        <v>24</v>
      </c>
      <c r="AC738" s="220" t="s">
        <v>24</v>
      </c>
      <c r="AD738" s="220" t="s">
        <v>24</v>
      </c>
    </row>
    <row r="739" spans="2:30" ht="135" customHeight="1">
      <c r="B739" s="218" t="str">
        <f>VLOOKUP(K739,[5]水準表DB!$E$8:$H$1510,4,FALSE)</f>
        <v>A</v>
      </c>
      <c r="C739" s="219" t="str">
        <f t="shared" si="86"/>
        <v>モールド変圧器</v>
      </c>
      <c r="D739" s="219" t="str">
        <f t="shared" si="87"/>
        <v>モールド変圧器-</v>
      </c>
      <c r="E739" s="219" t="str">
        <f t="shared" si="88"/>
        <v>モールド変圧器--</v>
      </c>
      <c r="F739" s="217" t="str">
        <f t="shared" si="89"/>
        <v>モールド変圧器----</v>
      </c>
      <c r="G739" s="217" t="str">
        <f t="shared" si="90"/>
        <v>モールド変圧器-----</v>
      </c>
      <c r="H739" s="217" t="str">
        <f t="shared" si="91"/>
        <v>モールド変圧器------</v>
      </c>
      <c r="I739" s="217" t="str">
        <f t="shared" si="92"/>
        <v>モールド変圧器-------</v>
      </c>
      <c r="K739" s="160" t="s">
        <v>19505</v>
      </c>
      <c r="L739" s="220" t="s">
        <v>141</v>
      </c>
      <c r="M739" s="220" t="s">
        <v>144</v>
      </c>
      <c r="N739" s="220" t="s">
        <v>145</v>
      </c>
      <c r="O739" s="221" t="s">
        <v>24</v>
      </c>
      <c r="P739" s="220" t="s">
        <v>24</v>
      </c>
      <c r="Q739" s="220" t="s">
        <v>24</v>
      </c>
      <c r="R739" s="239" t="s">
        <v>22374</v>
      </c>
      <c r="S739" s="223" t="s">
        <v>19456</v>
      </c>
      <c r="T739" s="240" t="s">
        <v>24</v>
      </c>
      <c r="U739" s="241" t="s">
        <v>19456</v>
      </c>
      <c r="V739" s="220" t="s">
        <v>24</v>
      </c>
      <c r="W739" s="220" t="s">
        <v>24</v>
      </c>
      <c r="X739" s="226" t="s">
        <v>24</v>
      </c>
      <c r="Y739" s="220" t="s">
        <v>24</v>
      </c>
      <c r="Z739" s="220" t="s">
        <v>24</v>
      </c>
      <c r="AA739" s="220" t="s">
        <v>24</v>
      </c>
      <c r="AB739" s="220" t="s">
        <v>24</v>
      </c>
      <c r="AC739" s="220" t="s">
        <v>24</v>
      </c>
      <c r="AD739" s="220" t="s">
        <v>24</v>
      </c>
    </row>
    <row r="740" spans="2:30" ht="202.5" customHeight="1">
      <c r="B740" s="218" t="str">
        <f>VLOOKUP(K740,[5]水準表DB!$E$8:$H$1510,4,FALSE)</f>
        <v>A</v>
      </c>
      <c r="C740" s="219" t="str">
        <f t="shared" si="86"/>
        <v>蒸気駆動圧縮機</v>
      </c>
      <c r="D740" s="219" t="str">
        <f t="shared" si="87"/>
        <v>蒸気駆動圧縮機-</v>
      </c>
      <c r="E740" s="219" t="str">
        <f t="shared" si="88"/>
        <v>蒸気駆動圧縮機-容量、消費蒸気量</v>
      </c>
      <c r="F740" s="217" t="str">
        <f t="shared" si="89"/>
        <v>蒸気駆動圧縮機-容量、消費蒸気量%消費蒸気原単位</v>
      </c>
      <c r="G740" s="217" t="str">
        <f t="shared" si="90"/>
        <v>蒸気駆動圧縮機-容量、消費蒸気量%消費蒸気原単位標準条件による評価</v>
      </c>
      <c r="H740" s="217" t="str">
        <f t="shared" si="91"/>
        <v>蒸気駆動圧縮機-容量、消費蒸気量%消費蒸気原単位標準条件による評価-</v>
      </c>
      <c r="I740" s="217" t="str">
        <f t="shared" si="92"/>
        <v>蒸気駆動圧縮機-容量、消費蒸気量%消費蒸気原単位標準条件による評価-JISB8341-2008</v>
      </c>
      <c r="K740" s="160" t="s">
        <v>11065</v>
      </c>
      <c r="L740" s="265" t="s">
        <v>155</v>
      </c>
      <c r="M740" s="265" t="s">
        <v>164</v>
      </c>
      <c r="N740" s="265" t="s">
        <v>165</v>
      </c>
      <c r="O740" s="264" t="s">
        <v>24</v>
      </c>
      <c r="P740" s="265" t="s">
        <v>5727</v>
      </c>
      <c r="Q740" s="265" t="s">
        <v>5728</v>
      </c>
      <c r="R740" s="239" t="s">
        <v>22372</v>
      </c>
      <c r="S740" s="269" t="s">
        <v>19456</v>
      </c>
      <c r="T740" s="266">
        <v>6.95</v>
      </c>
      <c r="U740" s="267" t="s">
        <v>19457</v>
      </c>
      <c r="V740" s="265" t="s">
        <v>3735</v>
      </c>
      <c r="W740" s="265" t="s">
        <v>5729</v>
      </c>
      <c r="X740" s="268" t="s">
        <v>2539</v>
      </c>
      <c r="Y740" s="265" t="s">
        <v>24</v>
      </c>
      <c r="Z740" s="265" t="s">
        <v>24</v>
      </c>
      <c r="AA740" s="265" t="s">
        <v>5730</v>
      </c>
      <c r="AB740" s="265" t="s">
        <v>5731</v>
      </c>
      <c r="AC740" s="265" t="s">
        <v>5732</v>
      </c>
      <c r="AD740" s="265" t="s">
        <v>5733</v>
      </c>
    </row>
    <row r="741" spans="2:30" ht="180.75" customHeight="1">
      <c r="B741" s="218" t="str">
        <f>VLOOKUP(K741,[5]水準表DB!$E$8:$H$1510,4,FALSE)</f>
        <v>A</v>
      </c>
      <c r="C741" s="219" t="str">
        <f t="shared" si="86"/>
        <v>蒸気駆動圧縮機</v>
      </c>
      <c r="D741" s="219" t="str">
        <f t="shared" si="87"/>
        <v>蒸気駆動圧縮機-</v>
      </c>
      <c r="E741" s="219" t="str">
        <f t="shared" si="88"/>
        <v>蒸気駆動圧縮機-容量、消費蒸気量</v>
      </c>
      <c r="F741" s="217" t="str">
        <f t="shared" si="89"/>
        <v>蒸気駆動圧縮機-容量、消費蒸気量%消費蒸気原単位</v>
      </c>
      <c r="G741" s="217" t="str">
        <f t="shared" si="90"/>
        <v>蒸気駆動圧縮機-容量、消費蒸気量%消費蒸気原単位標準条件による評価</v>
      </c>
      <c r="H741" s="217" t="str">
        <f t="shared" si="91"/>
        <v>蒸気駆動圧縮機-容量、消費蒸気量%消費蒸気原単位標準条件による評価-</v>
      </c>
      <c r="I741" s="217" t="str">
        <f t="shared" si="92"/>
        <v>蒸気駆動圧縮機-容量、消費蒸気量%消費蒸気原単位標準条件による評価-JISB8341-2008</v>
      </c>
      <c r="K741" s="163" t="s">
        <v>11066</v>
      </c>
      <c r="L741" s="229" t="s">
        <v>155</v>
      </c>
      <c r="M741" s="229" t="s">
        <v>164</v>
      </c>
      <c r="N741" s="229" t="s">
        <v>165</v>
      </c>
      <c r="O741" s="255" t="s">
        <v>24</v>
      </c>
      <c r="P741" s="229" t="s">
        <v>5727</v>
      </c>
      <c r="Q741" s="229" t="s">
        <v>5738</v>
      </c>
      <c r="R741" s="239" t="s">
        <v>22372</v>
      </c>
      <c r="S741" s="230" t="s">
        <v>19456</v>
      </c>
      <c r="T741" s="224">
        <v>1.93</v>
      </c>
      <c r="U741" s="225" t="s">
        <v>19457</v>
      </c>
      <c r="V741" s="229" t="s">
        <v>3735</v>
      </c>
      <c r="W741" s="229" t="s">
        <v>5729</v>
      </c>
      <c r="X741" s="242" t="s">
        <v>2539</v>
      </c>
      <c r="Y741" s="229" t="s">
        <v>24</v>
      </c>
      <c r="Z741" s="229" t="s">
        <v>24</v>
      </c>
      <c r="AA741" s="229" t="s">
        <v>5730</v>
      </c>
      <c r="AB741" s="229" t="s">
        <v>5731</v>
      </c>
      <c r="AC741" s="229" t="s">
        <v>5732</v>
      </c>
      <c r="AD741" s="229" t="s">
        <v>5733</v>
      </c>
    </row>
    <row r="742" spans="2:30" ht="78" customHeight="1">
      <c r="B742" s="218" t="str">
        <f>VLOOKUP(K742,[5]水準表DB!$E$8:$H$1510,4,FALSE)</f>
        <v>A</v>
      </c>
      <c r="C742" s="219" t="str">
        <f t="shared" si="86"/>
        <v>蒸気駆動圧縮機</v>
      </c>
      <c r="D742" s="219" t="str">
        <f t="shared" si="87"/>
        <v>蒸気駆動圧縮機-</v>
      </c>
      <c r="E742" s="219" t="str">
        <f t="shared" si="88"/>
        <v>蒸気駆動圧縮機-容量、消費蒸気量</v>
      </c>
      <c r="F742" s="217" t="str">
        <f t="shared" si="89"/>
        <v>蒸気駆動圧縮機-容量、消費蒸気量%消費蒸気原単位</v>
      </c>
      <c r="G742" s="217" t="str">
        <f t="shared" si="90"/>
        <v>蒸気駆動圧縮機-容量、消費蒸気量%消費蒸気原単位標準条件による評価</v>
      </c>
      <c r="H742" s="217" t="str">
        <f t="shared" si="91"/>
        <v>蒸気駆動圧縮機-容量、消費蒸気量%消費蒸気原単位標準条件による評価-</v>
      </c>
      <c r="I742" s="217" t="str">
        <f t="shared" si="92"/>
        <v>蒸気駆動圧縮機-容量、消費蒸気量%消費蒸気原単位標準条件による評価-JISB8341-2008</v>
      </c>
      <c r="K742" s="160" t="s">
        <v>11067</v>
      </c>
      <c r="L742" s="227" t="s">
        <v>155</v>
      </c>
      <c r="M742" s="227" t="s">
        <v>164</v>
      </c>
      <c r="N742" s="227" t="s">
        <v>165</v>
      </c>
      <c r="O742" s="255" t="s">
        <v>24</v>
      </c>
      <c r="P742" s="229" t="s">
        <v>5727</v>
      </c>
      <c r="Q742" s="229" t="s">
        <v>5743</v>
      </c>
      <c r="R742" s="252" t="s">
        <v>22318</v>
      </c>
      <c r="S742" s="230" t="s">
        <v>19456</v>
      </c>
      <c r="T742" s="224">
        <v>2.1800000000000002</v>
      </c>
      <c r="U742" s="225" t="s">
        <v>19457</v>
      </c>
      <c r="V742" s="227" t="s">
        <v>3735</v>
      </c>
      <c r="W742" s="227" t="s">
        <v>5729</v>
      </c>
      <c r="X742" s="231" t="s">
        <v>2539</v>
      </c>
      <c r="Y742" s="227" t="s">
        <v>24</v>
      </c>
      <c r="Z742" s="227" t="s">
        <v>24</v>
      </c>
      <c r="AA742" s="227" t="s">
        <v>5730</v>
      </c>
      <c r="AB742" s="227" t="s">
        <v>5731</v>
      </c>
      <c r="AC742" s="227" t="s">
        <v>5732</v>
      </c>
      <c r="AD742" s="227" t="s">
        <v>5733</v>
      </c>
    </row>
    <row r="743" spans="2:30" ht="159" customHeight="1">
      <c r="B743" s="218" t="str">
        <f>VLOOKUP(K743,[5]水準表DB!$E$8:$H$1510,4,FALSE)</f>
        <v>A</v>
      </c>
      <c r="C743" s="219" t="str">
        <f t="shared" si="86"/>
        <v>蒸気駆動圧縮機</v>
      </c>
      <c r="D743" s="219" t="str">
        <f t="shared" si="87"/>
        <v>蒸気駆動圧縮機高圧蒸気仕様</v>
      </c>
      <c r="E743" s="219" t="str">
        <f t="shared" si="88"/>
        <v>蒸気駆動圧縮機高圧蒸気仕様容量、消費蒸気量</v>
      </c>
      <c r="F743" s="217" t="str">
        <f t="shared" si="89"/>
        <v>蒸気駆動圧縮機高圧蒸気仕様容量、消費蒸気量%消費蒸気原単位</v>
      </c>
      <c r="G743" s="217" t="str">
        <f t="shared" si="90"/>
        <v>蒸気駆動圧縮機高圧蒸気仕様容量、消費蒸気量%消費蒸気原単位標準条件による評価</v>
      </c>
      <c r="H743" s="217" t="str">
        <f t="shared" si="91"/>
        <v>蒸気駆動圧縮機高圧蒸気仕様容量、消費蒸気量%消費蒸気原単位標準条件による評価-</v>
      </c>
      <c r="I743" s="217" t="str">
        <f t="shared" si="92"/>
        <v>蒸気駆動圧縮機高圧蒸気仕様容量、消費蒸気量%消費蒸気原単位標準条件による評価-JISB8341-2008</v>
      </c>
      <c r="K743" s="160" t="s">
        <v>11068</v>
      </c>
      <c r="L743" s="227" t="s">
        <v>155</v>
      </c>
      <c r="M743" s="227" t="s">
        <v>164</v>
      </c>
      <c r="N743" s="227" t="s">
        <v>165</v>
      </c>
      <c r="O743" s="221" t="s">
        <v>5748</v>
      </c>
      <c r="P743" s="220" t="s">
        <v>5727</v>
      </c>
      <c r="Q743" s="220" t="s">
        <v>5749</v>
      </c>
      <c r="R743" s="222" t="s">
        <v>22372</v>
      </c>
      <c r="S743" s="223" t="s">
        <v>19456</v>
      </c>
      <c r="T743" s="278">
        <v>0.6</v>
      </c>
      <c r="U743" s="241" t="s">
        <v>19457</v>
      </c>
      <c r="V743" s="220" t="s">
        <v>3735</v>
      </c>
      <c r="W743" s="220" t="s">
        <v>5729</v>
      </c>
      <c r="X743" s="226" t="s">
        <v>2539</v>
      </c>
      <c r="Y743" s="220" t="s">
        <v>24</v>
      </c>
      <c r="Z743" s="220" t="s">
        <v>24</v>
      </c>
      <c r="AA743" s="220" t="s">
        <v>5730</v>
      </c>
      <c r="AB743" s="220" t="s">
        <v>5731</v>
      </c>
      <c r="AC743" s="220" t="s">
        <v>5732</v>
      </c>
      <c r="AD743" s="220" t="s">
        <v>5733</v>
      </c>
    </row>
    <row r="744" spans="2:30" ht="127.5" customHeight="1">
      <c r="B744" s="218" t="str">
        <f>VLOOKUP(K744,[5]水準表DB!$E$8:$H$1510,4,FALSE)</f>
        <v>A</v>
      </c>
      <c r="C744" s="219" t="str">
        <f t="shared" si="86"/>
        <v>熱回収式ねじ容積形圧縮機</v>
      </c>
      <c r="D744" s="219" t="str">
        <f t="shared" si="87"/>
        <v>熱回収式ねじ容積形圧縮機給油式</v>
      </c>
      <c r="E744" s="219" t="str">
        <f t="shared" si="88"/>
        <v>熱回収式ねじ容積形圧縮機給油式容量、熱回収量</v>
      </c>
      <c r="F744" s="217" t="str">
        <f t="shared" si="89"/>
        <v>熱回収式ねじ容積形圧縮機給油式容量、熱回収量（m3/min）/kWエネルギー原単位</v>
      </c>
      <c r="G744" s="217" t="str">
        <f t="shared" si="90"/>
        <v>熱回収式ねじ容積形圧縮機給油式容量、熱回収量（m3/min）/kWエネルギー原単位標準条件による評価</v>
      </c>
      <c r="H744" s="217" t="str">
        <f t="shared" si="91"/>
        <v>熱回収式ねじ容積形圧縮機給油式容量、熱回収量（m3/min）/kWエネルギー原単位標準条件による評価JISB8341-2008</v>
      </c>
      <c r="I744" s="217" t="str">
        <f t="shared" si="92"/>
        <v>熱回収式ねじ容積形圧縮機給油式容量、熱回収量（m3/min）/kWエネルギー原単位標準条件による評価JISB8341-2008JISB8341-2008</v>
      </c>
      <c r="K744" s="160" t="s">
        <v>11069</v>
      </c>
      <c r="L744" s="220" t="s">
        <v>155</v>
      </c>
      <c r="M744" s="220" t="s">
        <v>166</v>
      </c>
      <c r="N744" s="220" t="s">
        <v>167</v>
      </c>
      <c r="O744" s="221" t="s">
        <v>5754</v>
      </c>
      <c r="P744" s="220" t="s">
        <v>5755</v>
      </c>
      <c r="Q744" s="220" t="s">
        <v>5756</v>
      </c>
      <c r="R744" s="239" t="s">
        <v>22372</v>
      </c>
      <c r="S744" s="223" t="s">
        <v>19456</v>
      </c>
      <c r="T744" s="240">
        <v>18.75</v>
      </c>
      <c r="U744" s="241" t="s">
        <v>19457</v>
      </c>
      <c r="V744" s="220" t="s">
        <v>22340</v>
      </c>
      <c r="W744" s="220" t="s">
        <v>5757</v>
      </c>
      <c r="X744" s="226" t="s">
        <v>2539</v>
      </c>
      <c r="Y744" s="220" t="s">
        <v>5731</v>
      </c>
      <c r="Z744" s="220" t="s">
        <v>5732</v>
      </c>
      <c r="AA744" s="220" t="s">
        <v>5758</v>
      </c>
      <c r="AB744" s="220" t="s">
        <v>5731</v>
      </c>
      <c r="AC744" s="220" t="s">
        <v>5732</v>
      </c>
      <c r="AD744" s="220" t="s">
        <v>5759</v>
      </c>
    </row>
    <row r="745" spans="2:30" ht="71.25" customHeight="1">
      <c r="B745" s="218" t="str">
        <f>VLOOKUP(K745,[5]水準表DB!$E$8:$H$1510,4,FALSE)</f>
        <v>A</v>
      </c>
      <c r="C745" s="219" t="str">
        <f t="shared" si="86"/>
        <v>熱回収式ねじ容積形圧縮機</v>
      </c>
      <c r="D745" s="219" t="str">
        <f t="shared" si="87"/>
        <v>熱回収式ねじ容積形圧縮機給油式</v>
      </c>
      <c r="E745" s="219" t="str">
        <f t="shared" si="88"/>
        <v>熱回収式ねじ容積形圧縮機給油式容量、熱回収量</v>
      </c>
      <c r="F745" s="217" t="str">
        <f t="shared" si="89"/>
        <v>熱回収式ねじ容積形圧縮機給油式容量、熱回収量（m3/min）/kWエネルギー原単位</v>
      </c>
      <c r="G745" s="217" t="str">
        <f t="shared" si="90"/>
        <v>熱回収式ねじ容積形圧縮機給油式容量、熱回収量（m3/min）/kWエネルギー原単位標準条件による評価</v>
      </c>
      <c r="H745" s="217" t="str">
        <f t="shared" si="91"/>
        <v>熱回収式ねじ容積形圧縮機給油式容量、熱回収量（m3/min）/kWエネルギー原単位標準条件による評価JISB8341-2008</v>
      </c>
      <c r="I745" s="217" t="str">
        <f t="shared" si="92"/>
        <v>熱回収式ねじ容積形圧縮機給油式容量、熱回収量（m3/min）/kWエネルギー原単位標準条件による評価JISB8341-2008JISB8341-2008</v>
      </c>
      <c r="K745" s="160" t="s">
        <v>11070</v>
      </c>
      <c r="L745" s="227" t="s">
        <v>155</v>
      </c>
      <c r="M745" s="227" t="s">
        <v>166</v>
      </c>
      <c r="N745" s="227" t="s">
        <v>167</v>
      </c>
      <c r="O745" s="228" t="s">
        <v>5754</v>
      </c>
      <c r="P745" s="227" t="s">
        <v>5755</v>
      </c>
      <c r="Q745" s="229" t="s">
        <v>5761</v>
      </c>
      <c r="R745" s="222" t="s">
        <v>22372</v>
      </c>
      <c r="S745" s="230" t="s">
        <v>19456</v>
      </c>
      <c r="T745" s="224">
        <v>2.15</v>
      </c>
      <c r="U745" s="225" t="s">
        <v>19457</v>
      </c>
      <c r="V745" s="227" t="s">
        <v>22340</v>
      </c>
      <c r="W745" s="227" t="s">
        <v>5757</v>
      </c>
      <c r="X745" s="231" t="s">
        <v>2539</v>
      </c>
      <c r="Y745" s="227" t="s">
        <v>5731</v>
      </c>
      <c r="Z745" s="227" t="s">
        <v>5732</v>
      </c>
      <c r="AA745" s="227" t="s">
        <v>5758</v>
      </c>
      <c r="AB745" s="227" t="s">
        <v>5731</v>
      </c>
      <c r="AC745" s="227" t="s">
        <v>5732</v>
      </c>
      <c r="AD745" s="227" t="s">
        <v>5759</v>
      </c>
    </row>
    <row r="746" spans="2:30" ht="127.5" customHeight="1">
      <c r="B746" s="218" t="str">
        <f>VLOOKUP(K746,[5]水準表DB!$E$8:$H$1510,4,FALSE)</f>
        <v>A</v>
      </c>
      <c r="C746" s="219" t="str">
        <f t="shared" si="86"/>
        <v>熱回収式ねじ容積形圧縮機</v>
      </c>
      <c r="D746" s="219" t="str">
        <f t="shared" si="87"/>
        <v>熱回収式ねじ容積形圧縮機オイルフリー式</v>
      </c>
      <c r="E746" s="219" t="str">
        <f t="shared" si="88"/>
        <v>熱回収式ねじ容積形圧縮機オイルフリー式容量、熱回収量</v>
      </c>
      <c r="F746" s="217" t="str">
        <f t="shared" si="89"/>
        <v>熱回収式ねじ容積形圧縮機オイルフリー式容量、熱回収量（m3/min）/kWエネルギー原単位</v>
      </c>
      <c r="G746" s="217" t="str">
        <f t="shared" si="90"/>
        <v>熱回収式ねじ容積形圧縮機オイルフリー式容量、熱回収量（m3/min）/kWエネルギー原単位標準条件による評価</v>
      </c>
      <c r="H746" s="217" t="str">
        <f t="shared" si="91"/>
        <v>熱回収式ねじ容積形圧縮機オイルフリー式容量、熱回収量（m3/min）/kWエネルギー原単位標準条件による評価JISB8341-2008</v>
      </c>
      <c r="I746" s="217" t="str">
        <f t="shared" si="92"/>
        <v>熱回収式ねじ容積形圧縮機オイルフリー式容量、熱回収量（m3/min）/kWエネルギー原単位標準条件による評価JISB8341-2008JISB8341-2008</v>
      </c>
      <c r="K746" s="160" t="s">
        <v>11071</v>
      </c>
      <c r="L746" s="227" t="s">
        <v>155</v>
      </c>
      <c r="M746" s="227" t="s">
        <v>166</v>
      </c>
      <c r="N746" s="227" t="s">
        <v>167</v>
      </c>
      <c r="O746" s="221" t="s">
        <v>5763</v>
      </c>
      <c r="P746" s="220" t="s">
        <v>5755</v>
      </c>
      <c r="Q746" s="220" t="s">
        <v>5756</v>
      </c>
      <c r="R746" s="239" t="s">
        <v>22372</v>
      </c>
      <c r="S746" s="223" t="s">
        <v>19456</v>
      </c>
      <c r="T746" s="240">
        <v>0.41</v>
      </c>
      <c r="U746" s="241" t="s">
        <v>19457</v>
      </c>
      <c r="V746" s="220" t="s">
        <v>22340</v>
      </c>
      <c r="W746" s="220" t="s">
        <v>5757</v>
      </c>
      <c r="X746" s="226" t="s">
        <v>2539</v>
      </c>
      <c r="Y746" s="220" t="s">
        <v>5731</v>
      </c>
      <c r="Z746" s="220" t="s">
        <v>5732</v>
      </c>
      <c r="AA746" s="220" t="s">
        <v>5758</v>
      </c>
      <c r="AB746" s="220" t="s">
        <v>5731</v>
      </c>
      <c r="AC746" s="220" t="s">
        <v>5732</v>
      </c>
      <c r="AD746" s="220" t="s">
        <v>5759</v>
      </c>
    </row>
    <row r="747" spans="2:30" ht="72.75" customHeight="1">
      <c r="B747" s="218" t="str">
        <f>VLOOKUP(K747,[5]水準表DB!$E$8:$H$1510,4,FALSE)</f>
        <v>A</v>
      </c>
      <c r="C747" s="219" t="str">
        <f t="shared" si="86"/>
        <v>熱回収式ねじ容積形圧縮機</v>
      </c>
      <c r="D747" s="219" t="str">
        <f t="shared" si="87"/>
        <v>熱回収式ねじ容積形圧縮機オイルフリー式</v>
      </c>
      <c r="E747" s="219" t="str">
        <f t="shared" si="88"/>
        <v>熱回収式ねじ容積形圧縮機オイルフリー式容量、熱回収量</v>
      </c>
      <c r="F747" s="217" t="str">
        <f t="shared" si="89"/>
        <v>熱回収式ねじ容積形圧縮機オイルフリー式容量、熱回収量（m3/min）/kWエネルギー原単位</v>
      </c>
      <c r="G747" s="217" t="str">
        <f t="shared" si="90"/>
        <v>熱回収式ねじ容積形圧縮機オイルフリー式容量、熱回収量（m3/min）/kWエネルギー原単位標準条件による評価</v>
      </c>
      <c r="H747" s="217" t="str">
        <f t="shared" si="91"/>
        <v>熱回収式ねじ容積形圧縮機オイルフリー式容量、熱回収量（m3/min）/kWエネルギー原単位標準条件による評価JISB8341-2008</v>
      </c>
      <c r="I747" s="217" t="str">
        <f t="shared" si="92"/>
        <v>熱回収式ねじ容積形圧縮機オイルフリー式容量、熱回収量（m3/min）/kWエネルギー原単位標準条件による評価JISB8341-2008JISB8341-2008</v>
      </c>
      <c r="K747" s="160" t="s">
        <v>11072</v>
      </c>
      <c r="L747" s="233" t="s">
        <v>155</v>
      </c>
      <c r="M747" s="233" t="s">
        <v>166</v>
      </c>
      <c r="N747" s="233" t="s">
        <v>167</v>
      </c>
      <c r="O747" s="232" t="s">
        <v>5763</v>
      </c>
      <c r="P747" s="233" t="s">
        <v>5755</v>
      </c>
      <c r="Q747" s="244" t="s">
        <v>5761</v>
      </c>
      <c r="R747" s="222" t="s">
        <v>22318</v>
      </c>
      <c r="S747" s="234" t="s">
        <v>19456</v>
      </c>
      <c r="T747" s="245">
        <v>0.87</v>
      </c>
      <c r="U747" s="246" t="s">
        <v>19457</v>
      </c>
      <c r="V747" s="233" t="s">
        <v>22340</v>
      </c>
      <c r="W747" s="233" t="s">
        <v>5757</v>
      </c>
      <c r="X747" s="236" t="s">
        <v>2539</v>
      </c>
      <c r="Y747" s="233" t="s">
        <v>5731</v>
      </c>
      <c r="Z747" s="233" t="s">
        <v>5732</v>
      </c>
      <c r="AA747" s="233" t="s">
        <v>5758</v>
      </c>
      <c r="AB747" s="233" t="s">
        <v>5731</v>
      </c>
      <c r="AC747" s="233" t="s">
        <v>5732</v>
      </c>
      <c r="AD747" s="233" t="s">
        <v>5759</v>
      </c>
    </row>
    <row r="748" spans="2:30" ht="231.75" customHeight="1">
      <c r="B748" s="218" t="str">
        <f>VLOOKUP(K748,[5]水準表DB!$E$8:$H$1510,4,FALSE)</f>
        <v>A</v>
      </c>
      <c r="C748" s="219" t="str">
        <f t="shared" si="86"/>
        <v>リジェネレイティブバーナ</v>
      </c>
      <c r="D748" s="219" t="str">
        <f t="shared" si="87"/>
        <v>リジェネレイティブバーナツインリジェネバーナ</v>
      </c>
      <c r="E748" s="219" t="str">
        <f t="shared" si="88"/>
        <v>リジェネレイティブバーナツインリジェネバーナ-</v>
      </c>
      <c r="F748" s="217" t="str">
        <f t="shared" si="89"/>
        <v>リジェネレイティブバーナツインリジェネバーナ-%蓄熱体温度効率</v>
      </c>
      <c r="G748" s="217" t="str">
        <f t="shared" si="90"/>
        <v>リジェネレイティブバーナツインリジェネバーナ-%蓄熱体温度効率標準条件による評価</v>
      </c>
      <c r="H748" s="217" t="str">
        <f t="shared" si="91"/>
        <v>リジェネレイティブバーナツインリジェネバーナ-%蓄熱体温度効率標準条件による評価-</v>
      </c>
      <c r="I748" s="217" t="str">
        <f t="shared" si="92"/>
        <v>リジェネレイティブバーナツインリジェネバーナ-%蓄熱体温度効率標準条件による評価--</v>
      </c>
      <c r="K748" s="169" t="s">
        <v>22276</v>
      </c>
      <c r="L748" s="220" t="s">
        <v>171</v>
      </c>
      <c r="M748" s="220" t="s">
        <v>7871</v>
      </c>
      <c r="N748" s="220" t="s">
        <v>172</v>
      </c>
      <c r="O748" s="229" t="s">
        <v>22297</v>
      </c>
      <c r="P748" s="229" t="s">
        <v>24</v>
      </c>
      <c r="Q748" s="229" t="s">
        <v>24</v>
      </c>
      <c r="R748" s="239" t="s">
        <v>22318</v>
      </c>
      <c r="S748" s="230" t="s">
        <v>19496</v>
      </c>
      <c r="T748" s="224">
        <v>87.8</v>
      </c>
      <c r="U748" s="225" t="s">
        <v>19457</v>
      </c>
      <c r="V748" s="229" t="s">
        <v>3735</v>
      </c>
      <c r="W748" s="229" t="s">
        <v>22298</v>
      </c>
      <c r="X748" s="242" t="s">
        <v>2539</v>
      </c>
      <c r="Y748" s="229" t="s">
        <v>24</v>
      </c>
      <c r="Z748" s="229" t="s">
        <v>24</v>
      </c>
      <c r="AA748" s="229" t="s">
        <v>22447</v>
      </c>
      <c r="AB748" s="229" t="s">
        <v>24</v>
      </c>
      <c r="AC748" s="229" t="s">
        <v>24</v>
      </c>
      <c r="AD748" s="229" t="s">
        <v>22448</v>
      </c>
    </row>
    <row r="749" spans="2:30" ht="125.25" customHeight="1">
      <c r="B749" s="218" t="str">
        <f>VLOOKUP(K749,[5]水準表DB!$E$8:$H$1510,4,FALSE)</f>
        <v>A</v>
      </c>
      <c r="C749" s="219" t="str">
        <f t="shared" si="86"/>
        <v>リジェネレイティブバーナ</v>
      </c>
      <c r="D749" s="219" t="str">
        <f t="shared" si="87"/>
        <v>リジェネレイティブバーナ（セミ）セルフリジェネバーナ</v>
      </c>
      <c r="E749" s="219" t="str">
        <f t="shared" si="88"/>
        <v>リジェネレイティブバーナ（セミ）セルフリジェネバーナ-</v>
      </c>
      <c r="F749" s="217" t="str">
        <f t="shared" si="89"/>
        <v>リジェネレイティブバーナ（セミ）セルフリジェネバーナ-%蓄熱体温度効率</v>
      </c>
      <c r="G749" s="217" t="str">
        <f t="shared" si="90"/>
        <v>リジェネレイティブバーナ（セミ）セルフリジェネバーナ-%蓄熱体温度効率標準条件による評価</v>
      </c>
      <c r="H749" s="217" t="str">
        <f t="shared" si="91"/>
        <v>リジェネレイティブバーナ（セミ）セルフリジェネバーナ-%蓄熱体温度効率標準条件による評価-</v>
      </c>
      <c r="I749" s="217" t="str">
        <f t="shared" si="92"/>
        <v>リジェネレイティブバーナ（セミ）セルフリジェネバーナ-%蓄熱体温度効率標準条件による評価--</v>
      </c>
      <c r="K749" s="170" t="s">
        <v>22277</v>
      </c>
      <c r="L749" s="227" t="s">
        <v>171</v>
      </c>
      <c r="M749" s="227" t="s">
        <v>7871</v>
      </c>
      <c r="N749" s="227" t="s">
        <v>172</v>
      </c>
      <c r="O749" s="220" t="s">
        <v>22299</v>
      </c>
      <c r="P749" s="220" t="s">
        <v>24</v>
      </c>
      <c r="Q749" s="220" t="s">
        <v>24</v>
      </c>
      <c r="R749" s="239" t="s">
        <v>22318</v>
      </c>
      <c r="S749" s="223" t="s">
        <v>19496</v>
      </c>
      <c r="T749" s="297">
        <v>97.2</v>
      </c>
      <c r="U749" s="241" t="s">
        <v>19457</v>
      </c>
      <c r="V749" s="220" t="s">
        <v>3735</v>
      </c>
      <c r="W749" s="220" t="s">
        <v>22298</v>
      </c>
      <c r="X749" s="226" t="s">
        <v>2539</v>
      </c>
      <c r="Y749" s="220" t="s">
        <v>24</v>
      </c>
      <c r="Z749" s="220" t="s">
        <v>24</v>
      </c>
      <c r="AA749" s="220" t="s">
        <v>22447</v>
      </c>
      <c r="AB749" s="220" t="s">
        <v>24</v>
      </c>
      <c r="AC749" s="220" t="s">
        <v>24</v>
      </c>
      <c r="AD749" s="220" t="s">
        <v>22448</v>
      </c>
    </row>
    <row r="750" spans="2:30" ht="125.25" customHeight="1">
      <c r="B750" s="218" t="str">
        <f>VLOOKUP(K750,[5]水準表DB!$E$8:$H$1510,4,FALSE)</f>
        <v>A</v>
      </c>
      <c r="C750" s="219" t="str">
        <f t="shared" si="86"/>
        <v>リジェネレイティブバーナ</v>
      </c>
      <c r="D750" s="219" t="str">
        <f t="shared" si="87"/>
        <v>リジェネレイティブバーナラジアントリジェネバーナ</v>
      </c>
      <c r="E750" s="219" t="str">
        <f t="shared" si="88"/>
        <v>リジェネレイティブバーナラジアントリジェネバーナ-</v>
      </c>
      <c r="F750" s="217" t="str">
        <f t="shared" si="89"/>
        <v>リジェネレイティブバーナラジアントリジェネバーナ-%蓄熱体温度効率</v>
      </c>
      <c r="G750" s="217" t="str">
        <f t="shared" si="90"/>
        <v>リジェネレイティブバーナラジアントリジェネバーナ-%蓄熱体温度効率標準条件による評価</v>
      </c>
      <c r="H750" s="217" t="str">
        <f t="shared" si="91"/>
        <v>リジェネレイティブバーナラジアントリジェネバーナ-%蓄熱体温度効率標準条件による評価-</v>
      </c>
      <c r="I750" s="217" t="str">
        <f t="shared" si="92"/>
        <v>リジェネレイティブバーナラジアントリジェネバーナ-%蓄熱体温度効率標準条件による評価--</v>
      </c>
      <c r="K750" s="170" t="s">
        <v>22278</v>
      </c>
      <c r="L750" s="227" t="s">
        <v>171</v>
      </c>
      <c r="M750" s="233" t="s">
        <v>7871</v>
      </c>
      <c r="N750" s="233" t="s">
        <v>172</v>
      </c>
      <c r="O750" s="220" t="s">
        <v>22300</v>
      </c>
      <c r="P750" s="220" t="s">
        <v>24</v>
      </c>
      <c r="Q750" s="220" t="s">
        <v>24</v>
      </c>
      <c r="R750" s="262" t="s">
        <v>22318</v>
      </c>
      <c r="S750" s="223" t="s">
        <v>19496</v>
      </c>
      <c r="T750" s="292">
        <v>94.2</v>
      </c>
      <c r="U750" s="267" t="s">
        <v>19457</v>
      </c>
      <c r="V750" s="220" t="s">
        <v>3735</v>
      </c>
      <c r="W750" s="265" t="s">
        <v>22298</v>
      </c>
      <c r="X750" s="226" t="s">
        <v>2539</v>
      </c>
      <c r="Y750" s="220" t="s">
        <v>24</v>
      </c>
      <c r="Z750" s="220" t="s">
        <v>24</v>
      </c>
      <c r="AA750" s="265" t="s">
        <v>22447</v>
      </c>
      <c r="AB750" s="265" t="s">
        <v>24</v>
      </c>
      <c r="AC750" s="265" t="s">
        <v>24</v>
      </c>
      <c r="AD750" s="265" t="s">
        <v>22448</v>
      </c>
    </row>
    <row r="751" spans="2:30" ht="202.5" customHeight="1">
      <c r="B751" s="218" t="str">
        <f>VLOOKUP(K751,[5]水準表DB!$E$8:$H$1510,4,FALSE)</f>
        <v>A</v>
      </c>
      <c r="C751" s="219" t="str">
        <f t="shared" si="86"/>
        <v>Low-E複層ガラス</v>
      </c>
      <c r="D751" s="219" t="str">
        <f t="shared" si="87"/>
        <v>Low-E複層ガラス-</v>
      </c>
      <c r="E751" s="219" t="str">
        <f t="shared" si="88"/>
        <v>Low-E複層ガラス--</v>
      </c>
      <c r="F751" s="217" t="str">
        <f t="shared" si="89"/>
        <v>Low-E複層ガラス----</v>
      </c>
      <c r="G751" s="217" t="str">
        <f t="shared" si="90"/>
        <v>Low-E複層ガラス-----</v>
      </c>
      <c r="H751" s="217" t="str">
        <f t="shared" si="91"/>
        <v>Low-E複層ガラス------</v>
      </c>
      <c r="I751" s="217" t="str">
        <f t="shared" si="92"/>
        <v>Low-E複層ガラス-------</v>
      </c>
      <c r="K751" s="160" t="s">
        <v>11073</v>
      </c>
      <c r="L751" s="220" t="s">
        <v>189</v>
      </c>
      <c r="M751" s="220" t="s">
        <v>190</v>
      </c>
      <c r="N751" s="220" t="s">
        <v>191</v>
      </c>
      <c r="O751" s="221" t="s">
        <v>24</v>
      </c>
      <c r="P751" s="220" t="s">
        <v>24</v>
      </c>
      <c r="Q751" s="220" t="s">
        <v>24</v>
      </c>
      <c r="R751" s="222" t="s">
        <v>22374</v>
      </c>
      <c r="S751" s="223" t="s">
        <v>19456</v>
      </c>
      <c r="T751" s="240" t="s">
        <v>24</v>
      </c>
      <c r="U751" s="241" t="s">
        <v>19456</v>
      </c>
      <c r="V751" s="220" t="s">
        <v>24</v>
      </c>
      <c r="W751" s="220" t="s">
        <v>24</v>
      </c>
      <c r="X751" s="226" t="s">
        <v>24</v>
      </c>
      <c r="Y751" s="220" t="s">
        <v>24</v>
      </c>
      <c r="Z751" s="220" t="s">
        <v>24</v>
      </c>
      <c r="AA751" s="220" t="s">
        <v>24</v>
      </c>
      <c r="AB751" s="220" t="s">
        <v>24</v>
      </c>
      <c r="AC751" s="220" t="s">
        <v>24</v>
      </c>
      <c r="AD751" s="220" t="s">
        <v>24</v>
      </c>
    </row>
    <row r="752" spans="2:30" ht="202.5" customHeight="1">
      <c r="B752" s="218" t="str">
        <f>VLOOKUP(K752,[5]水準表DB!$E$8:$H$1510,4,FALSE)</f>
        <v>A</v>
      </c>
      <c r="C752" s="219" t="str">
        <f t="shared" si="86"/>
        <v>三層Low-E複層ガラス</v>
      </c>
      <c r="D752" s="219" t="str">
        <f t="shared" si="87"/>
        <v>三層Low-E複層ガラス-</v>
      </c>
      <c r="E752" s="219" t="str">
        <f t="shared" si="88"/>
        <v>三層Low-E複層ガラス--</v>
      </c>
      <c r="F752" s="217" t="str">
        <f t="shared" si="89"/>
        <v>三層Low-E複層ガラス----</v>
      </c>
      <c r="G752" s="217" t="str">
        <f t="shared" si="90"/>
        <v>三層Low-E複層ガラス-----</v>
      </c>
      <c r="H752" s="217" t="str">
        <f t="shared" si="91"/>
        <v>三層Low-E複層ガラス------</v>
      </c>
      <c r="I752" s="217" t="str">
        <f t="shared" si="92"/>
        <v>三層Low-E複層ガラス-------</v>
      </c>
      <c r="K752" s="160" t="s">
        <v>11074</v>
      </c>
      <c r="L752" s="233" t="s">
        <v>189</v>
      </c>
      <c r="M752" s="265" t="s">
        <v>192</v>
      </c>
      <c r="N752" s="265" t="s">
        <v>193</v>
      </c>
      <c r="O752" s="264" t="s">
        <v>24</v>
      </c>
      <c r="P752" s="265" t="s">
        <v>24</v>
      </c>
      <c r="Q752" s="265" t="s">
        <v>24</v>
      </c>
      <c r="R752" s="262" t="s">
        <v>22374</v>
      </c>
      <c r="S752" s="269" t="s">
        <v>19456</v>
      </c>
      <c r="T752" s="266" t="s">
        <v>24</v>
      </c>
      <c r="U752" s="267" t="s">
        <v>19456</v>
      </c>
      <c r="V752" s="265" t="s">
        <v>24</v>
      </c>
      <c r="W752" s="265" t="s">
        <v>24</v>
      </c>
      <c r="X752" s="268" t="s">
        <v>24</v>
      </c>
      <c r="Y752" s="265" t="s">
        <v>24</v>
      </c>
      <c r="Z752" s="265" t="s">
        <v>24</v>
      </c>
      <c r="AA752" s="265" t="s">
        <v>24</v>
      </c>
      <c r="AB752" s="265" t="s">
        <v>24</v>
      </c>
      <c r="AC752" s="265" t="s">
        <v>24</v>
      </c>
      <c r="AD752" s="265" t="s">
        <v>24</v>
      </c>
    </row>
    <row r="753" spans="2:30" ht="135" customHeight="1">
      <c r="B753" s="218" t="str">
        <f>VLOOKUP(K753,[5]水準表DB!$E$8:$H$1510,4,FALSE)</f>
        <v>A</v>
      </c>
      <c r="C753" s="219" t="str">
        <f t="shared" si="86"/>
        <v>真空Low-E複層ガラス</v>
      </c>
      <c r="D753" s="219" t="str">
        <f t="shared" si="87"/>
        <v>真空Low-E複層ガラス-</v>
      </c>
      <c r="E753" s="219" t="str">
        <f t="shared" si="88"/>
        <v>真空Low-E複層ガラス--</v>
      </c>
      <c r="F753" s="217" t="str">
        <f t="shared" si="89"/>
        <v>真空Low-E複層ガラス----</v>
      </c>
      <c r="G753" s="217" t="str">
        <f t="shared" si="90"/>
        <v>真空Low-E複層ガラス-----</v>
      </c>
      <c r="H753" s="217" t="str">
        <f t="shared" si="91"/>
        <v>真空Low-E複層ガラス------</v>
      </c>
      <c r="I753" s="217" t="str">
        <f t="shared" si="92"/>
        <v>真空Low-E複層ガラス-------</v>
      </c>
      <c r="K753" s="160" t="s">
        <v>11075</v>
      </c>
      <c r="L753" s="220" t="s">
        <v>189</v>
      </c>
      <c r="M753" s="220" t="s">
        <v>194</v>
      </c>
      <c r="N753" s="220" t="s">
        <v>195</v>
      </c>
      <c r="O753" s="221" t="s">
        <v>24</v>
      </c>
      <c r="P753" s="220" t="s">
        <v>24</v>
      </c>
      <c r="Q753" s="220" t="s">
        <v>24</v>
      </c>
      <c r="R753" s="222" t="s">
        <v>22374</v>
      </c>
      <c r="S753" s="223" t="s">
        <v>19456</v>
      </c>
      <c r="T753" s="240" t="s">
        <v>24</v>
      </c>
      <c r="U753" s="241" t="s">
        <v>19456</v>
      </c>
      <c r="V753" s="220" t="s">
        <v>24</v>
      </c>
      <c r="W753" s="220" t="s">
        <v>24</v>
      </c>
      <c r="X753" s="226" t="s">
        <v>24</v>
      </c>
      <c r="Y753" s="220" t="s">
        <v>24</v>
      </c>
      <c r="Z753" s="220" t="s">
        <v>24</v>
      </c>
      <c r="AA753" s="220" t="s">
        <v>24</v>
      </c>
      <c r="AB753" s="220" t="s">
        <v>24</v>
      </c>
      <c r="AC753" s="220" t="s">
        <v>24</v>
      </c>
      <c r="AD753" s="220" t="s">
        <v>24</v>
      </c>
    </row>
    <row r="754" spans="2:30" ht="135" customHeight="1">
      <c r="B754" s="218" t="str">
        <f>VLOOKUP(K754,[5]水準表DB!$E$8:$H$1510,4,FALSE)</f>
        <v>A</v>
      </c>
      <c r="C754" s="219" t="str">
        <f t="shared" ref="C754:C822" si="93">M754</f>
        <v>アタッチメント付きLow-E複層ガラス</v>
      </c>
      <c r="D754" s="219" t="str">
        <f t="shared" ref="D754:D822" si="94">M754&amp;O754</f>
        <v>アタッチメント付きLow-E複層ガラス-</v>
      </c>
      <c r="E754" s="219" t="str">
        <f t="shared" ref="E754:E822" si="95">D754&amp;P754</f>
        <v>アタッチメント付きLow-E複層ガラス--</v>
      </c>
      <c r="F754" s="217" t="str">
        <f t="shared" si="89"/>
        <v>アタッチメント付きLow-E複層ガラス----</v>
      </c>
      <c r="G754" s="217" t="str">
        <f t="shared" si="90"/>
        <v>アタッチメント付きLow-E複層ガラス-----</v>
      </c>
      <c r="H754" s="217" t="str">
        <f t="shared" si="91"/>
        <v>アタッチメント付きLow-E複層ガラス------</v>
      </c>
      <c r="I754" s="217" t="str">
        <f t="shared" si="92"/>
        <v>アタッチメント付きLow-E複層ガラス-------</v>
      </c>
      <c r="K754" s="160" t="s">
        <v>11076</v>
      </c>
      <c r="L754" s="227" t="s">
        <v>189</v>
      </c>
      <c r="M754" s="220" t="s">
        <v>196</v>
      </c>
      <c r="N754" s="220" t="s">
        <v>197</v>
      </c>
      <c r="O754" s="221" t="s">
        <v>24</v>
      </c>
      <c r="P754" s="220" t="s">
        <v>24</v>
      </c>
      <c r="Q754" s="220" t="s">
        <v>24</v>
      </c>
      <c r="R754" s="239" t="s">
        <v>22374</v>
      </c>
      <c r="S754" s="223" t="s">
        <v>19456</v>
      </c>
      <c r="T754" s="240" t="s">
        <v>24</v>
      </c>
      <c r="U754" s="241" t="s">
        <v>19456</v>
      </c>
      <c r="V754" s="220" t="s">
        <v>24</v>
      </c>
      <c r="W754" s="220" t="s">
        <v>24</v>
      </c>
      <c r="X754" s="226" t="s">
        <v>24</v>
      </c>
      <c r="Y754" s="220" t="s">
        <v>24</v>
      </c>
      <c r="Z754" s="220" t="s">
        <v>24</v>
      </c>
      <c r="AA754" s="220" t="s">
        <v>24</v>
      </c>
      <c r="AB754" s="220" t="s">
        <v>24</v>
      </c>
      <c r="AC754" s="220" t="s">
        <v>24</v>
      </c>
      <c r="AD754" s="220" t="s">
        <v>24</v>
      </c>
    </row>
    <row r="755" spans="2:30" ht="135" customHeight="1">
      <c r="B755" s="218" t="str">
        <f>VLOOKUP(K755,[5]水準表DB!$E$8:$H$1510,4,FALSE)</f>
        <v>A</v>
      </c>
      <c r="C755" s="219" t="str">
        <f t="shared" si="93"/>
        <v>真空ガラス</v>
      </c>
      <c r="D755" s="219" t="str">
        <f t="shared" si="94"/>
        <v>真空ガラス-</v>
      </c>
      <c r="E755" s="219" t="str">
        <f t="shared" si="95"/>
        <v>真空ガラス--</v>
      </c>
      <c r="F755" s="217" t="str">
        <f t="shared" si="89"/>
        <v>真空ガラス----</v>
      </c>
      <c r="G755" s="217" t="str">
        <f t="shared" si="90"/>
        <v>真空ガラス-----</v>
      </c>
      <c r="H755" s="217" t="str">
        <f t="shared" si="91"/>
        <v>真空ガラス------</v>
      </c>
      <c r="I755" s="217" t="str">
        <f t="shared" si="92"/>
        <v>真空ガラス-------</v>
      </c>
      <c r="K755" s="160" t="s">
        <v>11077</v>
      </c>
      <c r="L755" s="227" t="s">
        <v>189</v>
      </c>
      <c r="M755" s="220" t="s">
        <v>198</v>
      </c>
      <c r="N755" s="220" t="s">
        <v>199</v>
      </c>
      <c r="O755" s="221" t="s">
        <v>24</v>
      </c>
      <c r="P755" s="220" t="s">
        <v>24</v>
      </c>
      <c r="Q755" s="220" t="s">
        <v>24</v>
      </c>
      <c r="R755" s="252" t="s">
        <v>22374</v>
      </c>
      <c r="S755" s="223" t="s">
        <v>19456</v>
      </c>
      <c r="T755" s="240" t="s">
        <v>24</v>
      </c>
      <c r="U755" s="241" t="s">
        <v>19456</v>
      </c>
      <c r="V755" s="220" t="s">
        <v>24</v>
      </c>
      <c r="W755" s="220" t="s">
        <v>24</v>
      </c>
      <c r="X755" s="226" t="s">
        <v>24</v>
      </c>
      <c r="Y755" s="220" t="s">
        <v>24</v>
      </c>
      <c r="Z755" s="220" t="s">
        <v>24</v>
      </c>
      <c r="AA755" s="220" t="s">
        <v>24</v>
      </c>
      <c r="AB755" s="220" t="s">
        <v>24</v>
      </c>
      <c r="AC755" s="220" t="s">
        <v>24</v>
      </c>
      <c r="AD755" s="220" t="s">
        <v>24</v>
      </c>
    </row>
    <row r="756" spans="2:30" ht="202.5" customHeight="1">
      <c r="B756" s="218" t="str">
        <f>VLOOKUP(K756,[5]水準表DB!$E$8:$H$1510,4,FALSE)</f>
        <v>A</v>
      </c>
      <c r="C756" s="219" t="str">
        <f t="shared" si="93"/>
        <v>現場施工型後付けLow-E複層ガラス</v>
      </c>
      <c r="D756" s="219" t="str">
        <f t="shared" si="94"/>
        <v>現場施工型後付けLow-E複層ガラスリフォーム用</v>
      </c>
      <c r="E756" s="219" t="str">
        <f t="shared" si="95"/>
        <v>現場施工型後付けLow-E複層ガラスリフォーム用-</v>
      </c>
      <c r="F756" s="217" t="str">
        <f t="shared" si="89"/>
        <v>現場施工型後付けLow-E複層ガラスリフォーム用-W/m2K熱貫流率</v>
      </c>
      <c r="G756" s="217" t="str">
        <f t="shared" si="90"/>
        <v>現場施工型後付けLow-E複層ガラスリフォーム用-W/m2K熱貫流率標準規格による評価</v>
      </c>
      <c r="H756" s="217" t="str">
        <f t="shared" si="91"/>
        <v>現場施工型後付けLow-E複層ガラスリフォーム用-W/m2K熱貫流率標準規格による評価JISR3107:2019及びJISR3209:2018</v>
      </c>
      <c r="I756" s="217" t="str">
        <f t="shared" si="92"/>
        <v>現場施工型後付けLow-E複層ガラスリフォーム用-W/m2K熱貫流率標準規格による評価JISR3107:2019及びJISR3209:2018JISR3107:2019及びJISR3209:2018</v>
      </c>
      <c r="K756" s="160" t="s">
        <v>19493</v>
      </c>
      <c r="L756" s="227" t="s">
        <v>189</v>
      </c>
      <c r="M756" s="220" t="s">
        <v>200</v>
      </c>
      <c r="N756" s="220" t="s">
        <v>201</v>
      </c>
      <c r="O756" s="221" t="s">
        <v>5778</v>
      </c>
      <c r="P756" s="220" t="s">
        <v>24</v>
      </c>
      <c r="Q756" s="220" t="s">
        <v>24</v>
      </c>
      <c r="R756" s="222" t="s">
        <v>22318</v>
      </c>
      <c r="S756" s="223" t="s">
        <v>19456</v>
      </c>
      <c r="T756" s="240">
        <v>1.6</v>
      </c>
      <c r="U756" s="241" t="s">
        <v>19456</v>
      </c>
      <c r="V756" s="220" t="s">
        <v>5767</v>
      </c>
      <c r="W756" s="220" t="s">
        <v>5768</v>
      </c>
      <c r="X756" s="226" t="s">
        <v>1978</v>
      </c>
      <c r="Y756" s="220" t="s">
        <v>5769</v>
      </c>
      <c r="Z756" s="220" t="s">
        <v>5770</v>
      </c>
      <c r="AA756" s="220" t="s">
        <v>5771</v>
      </c>
      <c r="AB756" s="220" t="s">
        <v>5769</v>
      </c>
      <c r="AC756" s="220" t="s">
        <v>5770</v>
      </c>
      <c r="AD756" s="220" t="s">
        <v>22449</v>
      </c>
    </row>
    <row r="757" spans="2:30" ht="135" customHeight="1">
      <c r="B757" s="218" t="str">
        <f>VLOOKUP(K757,[5]水準表DB!$E$8:$H$1510,4,FALSE)</f>
        <v>A</v>
      </c>
      <c r="C757" s="219" t="str">
        <f t="shared" si="93"/>
        <v>薄型Low-E複層ガラス</v>
      </c>
      <c r="D757" s="219" t="str">
        <f t="shared" si="94"/>
        <v>薄型Low-E複層ガラス-</v>
      </c>
      <c r="E757" s="219" t="str">
        <f t="shared" si="95"/>
        <v>薄型Low-E複層ガラス--</v>
      </c>
      <c r="F757" s="217" t="str">
        <f t="shared" si="89"/>
        <v>薄型Low-E複層ガラス--W/m2K熱貫流率</v>
      </c>
      <c r="G757" s="217" t="str">
        <f t="shared" si="90"/>
        <v>薄型Low-E複層ガラス--W/m2K熱貫流率標準規格による評価</v>
      </c>
      <c r="H757" s="217" t="str">
        <f t="shared" si="91"/>
        <v>薄型Low-E複層ガラス--W/m2K熱貫流率標準規格による評価JISR3107:2019及びJISR3209:2018</v>
      </c>
      <c r="I757" s="217" t="str">
        <f t="shared" si="92"/>
        <v>薄型Low-E複層ガラス--W/m2K熱貫流率標準規格による評価JISR3107:2019及びJISR3209:2018JISR3107:2019及びJISR3209:2018</v>
      </c>
      <c r="K757" s="160" t="s">
        <v>11078</v>
      </c>
      <c r="L757" s="227" t="s">
        <v>189</v>
      </c>
      <c r="M757" s="220" t="s">
        <v>202</v>
      </c>
      <c r="N757" s="220" t="s">
        <v>203</v>
      </c>
      <c r="O757" s="221" t="s">
        <v>24</v>
      </c>
      <c r="P757" s="220" t="s">
        <v>24</v>
      </c>
      <c r="Q757" s="220" t="s">
        <v>24</v>
      </c>
      <c r="R757" s="262" t="s">
        <v>22373</v>
      </c>
      <c r="S757" s="223" t="s">
        <v>19456</v>
      </c>
      <c r="T757" s="240" t="s">
        <v>24</v>
      </c>
      <c r="U757" s="241" t="s">
        <v>19456</v>
      </c>
      <c r="V757" s="220" t="s">
        <v>5767</v>
      </c>
      <c r="W757" s="220" t="s">
        <v>5768</v>
      </c>
      <c r="X757" s="226" t="s">
        <v>1978</v>
      </c>
      <c r="Y757" s="220" t="s">
        <v>5769</v>
      </c>
      <c r="Z757" s="220" t="s">
        <v>5770</v>
      </c>
      <c r="AA757" s="220" t="s">
        <v>5771</v>
      </c>
      <c r="AB757" s="220" t="s">
        <v>5769</v>
      </c>
      <c r="AC757" s="220" t="s">
        <v>5770</v>
      </c>
      <c r="AD757" s="220" t="s">
        <v>22449</v>
      </c>
    </row>
    <row r="758" spans="2:30" ht="135" customHeight="1">
      <c r="B758" s="218" t="str">
        <f>VLOOKUP(K758,[5]水準表DB!$E$8:$H$1510,4,FALSE)</f>
        <v>A</v>
      </c>
      <c r="C758" s="219" t="str">
        <f t="shared" si="93"/>
        <v>真空断熱材</v>
      </c>
      <c r="D758" s="219" t="str">
        <f t="shared" si="94"/>
        <v>真空断熱材-</v>
      </c>
      <c r="E758" s="219" t="str">
        <f t="shared" si="95"/>
        <v>真空断熱材--</v>
      </c>
      <c r="F758" s="217" t="str">
        <f t="shared" si="89"/>
        <v>真空断熱材--W/m・K熱伝導率</v>
      </c>
      <c r="G758" s="217" t="str">
        <f t="shared" si="90"/>
        <v>真空断熱材--W/m・K熱伝導率標準規格による評価</v>
      </c>
      <c r="H758" s="217" t="str">
        <f t="shared" si="91"/>
        <v>真空断熱材--W/m・K熱伝導率標準規格による評価JISA1412:2016</v>
      </c>
      <c r="I758" s="217" t="str">
        <f t="shared" si="92"/>
        <v>真空断熱材--W/m・K熱伝導率標準規格による評価JISA1412:2016JISA1412:2016</v>
      </c>
      <c r="K758" s="160" t="s">
        <v>11079</v>
      </c>
      <c r="L758" s="220" t="s">
        <v>204</v>
      </c>
      <c r="M758" s="220" t="s">
        <v>207</v>
      </c>
      <c r="N758" s="220" t="s">
        <v>208</v>
      </c>
      <c r="O758" s="221" t="s">
        <v>24</v>
      </c>
      <c r="P758" s="220" t="s">
        <v>24</v>
      </c>
      <c r="Q758" s="220" t="s">
        <v>24</v>
      </c>
      <c r="R758" s="222" t="s">
        <v>22318</v>
      </c>
      <c r="S758" s="223" t="s">
        <v>19456</v>
      </c>
      <c r="T758" s="240">
        <v>2E-3</v>
      </c>
      <c r="U758" s="241" t="s">
        <v>19457</v>
      </c>
      <c r="V758" s="220" t="s">
        <v>5787</v>
      </c>
      <c r="W758" s="220" t="s">
        <v>5788</v>
      </c>
      <c r="X758" s="226" t="s">
        <v>1978</v>
      </c>
      <c r="Y758" s="220" t="s">
        <v>5803</v>
      </c>
      <c r="Z758" s="220" t="s">
        <v>5804</v>
      </c>
      <c r="AA758" s="220" t="s">
        <v>5805</v>
      </c>
      <c r="AB758" s="220" t="s">
        <v>5803</v>
      </c>
      <c r="AC758" s="220" t="s">
        <v>5804</v>
      </c>
      <c r="AD758" s="220" t="s">
        <v>5805</v>
      </c>
    </row>
    <row r="759" spans="2:30" ht="337.5" customHeight="1">
      <c r="B759" s="218" t="str">
        <f>VLOOKUP(K759,[5]水準表DB!$E$8:$H$1510,4,FALSE)</f>
        <v>A</v>
      </c>
      <c r="C759" s="219" t="str">
        <f t="shared" si="93"/>
        <v>低放射遮熱塗料</v>
      </c>
      <c r="D759" s="219" t="str">
        <f t="shared" si="94"/>
        <v>低放射遮熱塗料-</v>
      </c>
      <c r="E759" s="219" t="str">
        <f t="shared" si="95"/>
        <v>低放射遮熱塗料--</v>
      </c>
      <c r="F759" s="217" t="str">
        <f t="shared" si="89"/>
        <v>低放射遮熱塗料---放射率</v>
      </c>
      <c r="G759" s="217" t="str">
        <f t="shared" si="90"/>
        <v>低放射遮熱塗料---放射率標準規格による評価</v>
      </c>
      <c r="H759" s="217" t="str">
        <f t="shared" si="91"/>
        <v>低放射遮熱塗料---放射率標準規格による評価JIS A 1423:2017</v>
      </c>
      <c r="I759" s="217" t="str">
        <f t="shared" si="92"/>
        <v>低放射遮熱塗料---放射率標準規格による評価JIS A 1423:2017JIS A 1423:2017</v>
      </c>
      <c r="K759" s="160" t="s">
        <v>11080</v>
      </c>
      <c r="L759" s="265" t="s">
        <v>234</v>
      </c>
      <c r="M759" s="265" t="s">
        <v>210</v>
      </c>
      <c r="N759" s="265" t="s">
        <v>19506</v>
      </c>
      <c r="O759" s="264" t="s">
        <v>24</v>
      </c>
      <c r="P759" s="265" t="s">
        <v>24</v>
      </c>
      <c r="Q759" s="265" t="s">
        <v>24</v>
      </c>
      <c r="R759" s="252" t="s">
        <v>22372</v>
      </c>
      <c r="S759" s="269" t="s">
        <v>19456</v>
      </c>
      <c r="T759" s="266">
        <v>0.15</v>
      </c>
      <c r="U759" s="267" t="s">
        <v>19456</v>
      </c>
      <c r="V759" s="265" t="s">
        <v>24</v>
      </c>
      <c r="W759" s="265" t="s">
        <v>16630</v>
      </c>
      <c r="X759" s="268" t="s">
        <v>1978</v>
      </c>
      <c r="Y759" s="265" t="s">
        <v>5811</v>
      </c>
      <c r="Z759" s="265" t="s">
        <v>5812</v>
      </c>
      <c r="AA759" s="265" t="s">
        <v>5813</v>
      </c>
      <c r="AB759" s="265" t="s">
        <v>5811</v>
      </c>
      <c r="AC759" s="265" t="s">
        <v>5812</v>
      </c>
      <c r="AD759" s="265" t="s">
        <v>22450</v>
      </c>
    </row>
    <row r="760" spans="2:30" ht="270" customHeight="1">
      <c r="B760" s="218" t="str">
        <f>VLOOKUP(K760,[5]水準表DB!$E$8:$H$1510,4,FALSE)</f>
        <v>A</v>
      </c>
      <c r="C760" s="219" t="str">
        <f t="shared" si="93"/>
        <v>蒸気リサイクル型濃縮乾燥装置</v>
      </c>
      <c r="D760" s="219" t="str">
        <f t="shared" si="94"/>
        <v>蒸気リサイクル型濃縮乾燥装置純水：沸点100℃（大気圧下）</v>
      </c>
      <c r="E760" s="219" t="str">
        <f t="shared" si="95"/>
        <v>蒸気リサイクル型濃縮乾燥装置純水：沸点100℃（大気圧下）蒸発能力</v>
      </c>
      <c r="F760" s="217" t="str">
        <f t="shared" si="89"/>
        <v>蒸気リサイクル型濃縮乾燥装置純水：沸点100℃（大気圧下）蒸発能力-成績係数（COP）</v>
      </c>
      <c r="G760" s="217" t="str">
        <f t="shared" si="90"/>
        <v>蒸気リサイクル型濃縮乾燥装置純水：沸点100℃（大気圧下）蒸発能力-成績係数（COP）実績値による評価</v>
      </c>
      <c r="H760" s="217" t="str">
        <f t="shared" si="91"/>
        <v>蒸気リサイクル型濃縮乾燥装置純水：沸点100℃（大気圧下）蒸発能力-成績係数（COP）実績値による評価-</v>
      </c>
      <c r="I760" s="217" t="str">
        <f t="shared" si="92"/>
        <v>蒸気リサイクル型濃縮乾燥装置純水：沸点100℃（大気圧下）蒸発能力-成績係数（COP）実績値による評価--</v>
      </c>
      <c r="K760" s="160" t="s">
        <v>11081</v>
      </c>
      <c r="L760" s="229" t="s">
        <v>234</v>
      </c>
      <c r="M760" s="229" t="s">
        <v>213</v>
      </c>
      <c r="N760" s="229" t="s">
        <v>214</v>
      </c>
      <c r="O760" s="255" t="s">
        <v>5814</v>
      </c>
      <c r="P760" s="229" t="s">
        <v>5815</v>
      </c>
      <c r="Q760" s="229" t="s">
        <v>5816</v>
      </c>
      <c r="R760" s="222" t="s">
        <v>22318</v>
      </c>
      <c r="S760" s="230" t="s">
        <v>19456</v>
      </c>
      <c r="T760" s="224">
        <v>1.82</v>
      </c>
      <c r="U760" s="225" t="s">
        <v>19457</v>
      </c>
      <c r="V760" s="229" t="s">
        <v>24</v>
      </c>
      <c r="W760" s="229" t="s">
        <v>2187</v>
      </c>
      <c r="X760" s="242" t="s">
        <v>5817</v>
      </c>
      <c r="Y760" s="229" t="s">
        <v>24</v>
      </c>
      <c r="Z760" s="229" t="s">
        <v>24</v>
      </c>
      <c r="AA760" s="229" t="s">
        <v>5818</v>
      </c>
      <c r="AB760" s="229" t="s">
        <v>24</v>
      </c>
      <c r="AC760" s="229" t="s">
        <v>24</v>
      </c>
      <c r="AD760" s="229" t="s">
        <v>5819</v>
      </c>
    </row>
    <row r="761" spans="2:30" ht="63.6" customHeight="1">
      <c r="B761" s="218" t="str">
        <f>VLOOKUP(K761,[5]水準表DB!$E$8:$H$1510,4,FALSE)</f>
        <v>A</v>
      </c>
      <c r="C761" s="219" t="str">
        <f t="shared" si="93"/>
        <v>蒸気リサイクル型濃縮乾燥装置</v>
      </c>
      <c r="D761" s="219" t="str">
        <f t="shared" si="94"/>
        <v>蒸気リサイクル型濃縮乾燥装置純水：沸点100℃（大気圧下）</v>
      </c>
      <c r="E761" s="219" t="str">
        <f t="shared" si="95"/>
        <v>蒸気リサイクル型濃縮乾燥装置純水：沸点100℃（大気圧下）蒸発能力</v>
      </c>
      <c r="F761" s="217" t="str">
        <f t="shared" si="89"/>
        <v>蒸気リサイクル型濃縮乾燥装置純水：沸点100℃（大気圧下）蒸発能力-成績係数（COP）</v>
      </c>
      <c r="G761" s="217" t="str">
        <f t="shared" si="90"/>
        <v>蒸気リサイクル型濃縮乾燥装置純水：沸点100℃（大気圧下）蒸発能力-成績係数（COP）実績値による評価</v>
      </c>
      <c r="H761" s="217" t="str">
        <f t="shared" si="91"/>
        <v>蒸気リサイクル型濃縮乾燥装置純水：沸点100℃（大気圧下）蒸発能力-成績係数（COP）実績値による評価-</v>
      </c>
      <c r="I761" s="217" t="str">
        <f t="shared" si="92"/>
        <v>蒸気リサイクル型濃縮乾燥装置純水：沸点100℃（大気圧下）蒸発能力-成績係数（COP）実績値による評価--</v>
      </c>
      <c r="K761" s="160" t="s">
        <v>11082</v>
      </c>
      <c r="L761" s="227" t="s">
        <v>234</v>
      </c>
      <c r="M761" s="227" t="s">
        <v>213</v>
      </c>
      <c r="N761" s="227" t="s">
        <v>214</v>
      </c>
      <c r="O761" s="228" t="s">
        <v>5814</v>
      </c>
      <c r="P761" s="227" t="s">
        <v>5815</v>
      </c>
      <c r="Q761" s="229" t="s">
        <v>19470</v>
      </c>
      <c r="R761" s="222" t="s">
        <v>22318</v>
      </c>
      <c r="S761" s="230" t="s">
        <v>19456</v>
      </c>
      <c r="T761" s="224">
        <v>1.65</v>
      </c>
      <c r="U761" s="225" t="s">
        <v>19457</v>
      </c>
      <c r="V761" s="227" t="s">
        <v>24</v>
      </c>
      <c r="W761" s="227" t="s">
        <v>2187</v>
      </c>
      <c r="X761" s="231" t="s">
        <v>5817</v>
      </c>
      <c r="Y761" s="227" t="s">
        <v>24</v>
      </c>
      <c r="Z761" s="227" t="s">
        <v>24</v>
      </c>
      <c r="AA761" s="227" t="s">
        <v>5818</v>
      </c>
      <c r="AB761" s="227" t="s">
        <v>24</v>
      </c>
      <c r="AC761" s="227" t="s">
        <v>24</v>
      </c>
      <c r="AD761" s="227" t="s">
        <v>5819</v>
      </c>
    </row>
    <row r="762" spans="2:30" ht="63.6" customHeight="1">
      <c r="B762" s="218" t="str">
        <f>VLOOKUP(K762,[5]水準表DB!$E$8:$H$1510,4,FALSE)</f>
        <v>A</v>
      </c>
      <c r="C762" s="219" t="str">
        <f t="shared" si="93"/>
        <v>蒸気リサイクル型濃縮乾燥装置</v>
      </c>
      <c r="D762" s="219" t="str">
        <f t="shared" si="94"/>
        <v>蒸気リサイクル型濃縮乾燥装置純水：沸点100℃（大気圧下）</v>
      </c>
      <c r="E762" s="219" t="str">
        <f t="shared" si="95"/>
        <v>蒸気リサイクル型濃縮乾燥装置純水：沸点100℃（大気圧下）蒸発能力</v>
      </c>
      <c r="F762" s="217" t="str">
        <f t="shared" si="89"/>
        <v>蒸気リサイクル型濃縮乾燥装置純水：沸点100℃（大気圧下）蒸発能力-成績係数（COP）</v>
      </c>
      <c r="G762" s="217" t="str">
        <f t="shared" si="90"/>
        <v>蒸気リサイクル型濃縮乾燥装置純水：沸点100℃（大気圧下）蒸発能力-成績係数（COP）実績値による評価</v>
      </c>
      <c r="H762" s="217" t="str">
        <f t="shared" si="91"/>
        <v>蒸気リサイクル型濃縮乾燥装置純水：沸点100℃（大気圧下）蒸発能力-成績係数（COP）実績値による評価-</v>
      </c>
      <c r="I762" s="217" t="str">
        <f t="shared" si="92"/>
        <v>蒸気リサイクル型濃縮乾燥装置純水：沸点100℃（大気圧下）蒸発能力-成績係数（COP）実績値による評価--</v>
      </c>
      <c r="K762" s="160" t="s">
        <v>11083</v>
      </c>
      <c r="L762" s="233" t="s">
        <v>234</v>
      </c>
      <c r="M762" s="233" t="s">
        <v>213</v>
      </c>
      <c r="N762" s="233" t="s">
        <v>214</v>
      </c>
      <c r="O762" s="232" t="s">
        <v>5814</v>
      </c>
      <c r="P762" s="233" t="s">
        <v>5815</v>
      </c>
      <c r="Q762" s="244" t="s">
        <v>5822</v>
      </c>
      <c r="R762" s="222" t="s">
        <v>22318</v>
      </c>
      <c r="S762" s="234" t="s">
        <v>19456</v>
      </c>
      <c r="T762" s="245">
        <v>1.79</v>
      </c>
      <c r="U762" s="246" t="s">
        <v>19457</v>
      </c>
      <c r="V762" s="233" t="s">
        <v>24</v>
      </c>
      <c r="W762" s="233" t="s">
        <v>2187</v>
      </c>
      <c r="X762" s="236" t="s">
        <v>5817</v>
      </c>
      <c r="Y762" s="233" t="s">
        <v>24</v>
      </c>
      <c r="Z762" s="233" t="s">
        <v>24</v>
      </c>
      <c r="AA762" s="233" t="s">
        <v>5818</v>
      </c>
      <c r="AB762" s="233" t="s">
        <v>24</v>
      </c>
      <c r="AC762" s="233" t="s">
        <v>24</v>
      </c>
      <c r="AD762" s="233" t="s">
        <v>5819</v>
      </c>
    </row>
    <row r="763" spans="2:30" ht="337.5" customHeight="1">
      <c r="B763" s="218" t="str">
        <f>VLOOKUP(K763,[5]水準表DB!$E$8:$H$1510,4,FALSE)</f>
        <v>A</v>
      </c>
      <c r="C763" s="219" t="str">
        <f t="shared" si="93"/>
        <v>熱回収式スクロール形圧縮機</v>
      </c>
      <c r="D763" s="219" t="str">
        <f t="shared" si="94"/>
        <v>熱回収式スクロール形圧縮機オイルフリー式</v>
      </c>
      <c r="E763" s="219" t="str">
        <f t="shared" si="95"/>
        <v>熱回収式スクロール形圧縮機オイルフリー式容量、熱回収量</v>
      </c>
      <c r="F763" s="217" t="str">
        <f t="shared" ref="F763:F766" si="96">E763&amp;V763&amp;W763</f>
        <v>熱回収式スクロール形圧縮機オイルフリー式容量、熱回収量（m3/min）/kWエネルギー原単位</v>
      </c>
      <c r="G763" s="217" t="str">
        <f t="shared" ref="G763:G766" si="97">F763&amp;X763</f>
        <v>熱回収式スクロール形圧縮機オイルフリー式容量、熱回収量（m3/min）/kWエネルギー原単位標準規格による評価</v>
      </c>
      <c r="H763" s="217" t="str">
        <f t="shared" ref="H763:H766" si="98">G763&amp;Y763</f>
        <v>熱回収式スクロール形圧縮機オイルフリー式容量、熱回収量（m3/min）/kWエネルギー原単位標準規格による評価JISB8341-2008</v>
      </c>
      <c r="I763" s="217" t="str">
        <f t="shared" ref="I763:I766" si="99">H763&amp;AB763</f>
        <v>熱回収式スクロール形圧縮機オイルフリー式容量、熱回収量（m3/min）/kWエネルギー原単位標準規格による評価JISB8341-2008JISB8341-2008</v>
      </c>
      <c r="K763" s="163" t="s">
        <v>22279</v>
      </c>
      <c r="L763" s="229" t="s">
        <v>234</v>
      </c>
      <c r="M763" s="229" t="s">
        <v>22301</v>
      </c>
      <c r="N763" s="229" t="s">
        <v>22451</v>
      </c>
      <c r="O763" s="255" t="s">
        <v>5763</v>
      </c>
      <c r="P763" s="229" t="s">
        <v>5755</v>
      </c>
      <c r="Q763" s="229" t="s">
        <v>22302</v>
      </c>
      <c r="R763" s="222" t="s">
        <v>22372</v>
      </c>
      <c r="S763" s="230" t="s">
        <v>19456</v>
      </c>
      <c r="T763" s="224">
        <v>-20.55</v>
      </c>
      <c r="U763" s="225" t="s">
        <v>19457</v>
      </c>
      <c r="V763" s="229" t="s">
        <v>22340</v>
      </c>
      <c r="W763" s="229" t="s">
        <v>5757</v>
      </c>
      <c r="X763" s="242" t="s">
        <v>1978</v>
      </c>
      <c r="Y763" s="229" t="s">
        <v>5731</v>
      </c>
      <c r="Z763" s="229" t="s">
        <v>5732</v>
      </c>
      <c r="AA763" s="229" t="s">
        <v>22452</v>
      </c>
      <c r="AB763" s="229" t="s">
        <v>5731</v>
      </c>
      <c r="AC763" s="229" t="s">
        <v>5732</v>
      </c>
      <c r="AD763" s="229" t="s">
        <v>22453</v>
      </c>
    </row>
    <row r="764" spans="2:30" ht="334.5" customHeight="1">
      <c r="B764" s="218" t="str">
        <f>VLOOKUP(K764,[5]水準表DB!$E$8:$H$1510,4,FALSE)</f>
        <v>A</v>
      </c>
      <c r="C764" s="219" t="str">
        <f t="shared" si="93"/>
        <v>業務用ヒートポンプ式衣類洗濯乾燥機</v>
      </c>
      <c r="D764" s="219" t="str">
        <f t="shared" si="94"/>
        <v>業務用ヒートポンプ式衣類洗濯乾燥機-</v>
      </c>
      <c r="E764" s="219" t="str">
        <f t="shared" si="95"/>
        <v>業務用ヒートポンプ式衣類洗濯乾燥機-乾燥能力（JIMS規格）</v>
      </c>
      <c r="F764" s="217" t="str">
        <f t="shared" si="96"/>
        <v>業務用ヒートポンプ式衣類洗濯乾燥機-乾燥能力（JIMS規格）kWh/回消費電力量</v>
      </c>
      <c r="G764" s="217" t="str">
        <f t="shared" si="97"/>
        <v>業務用ヒートポンプ式衣類洗濯乾燥機-乾燥能力（JIMS規格）kWh/回消費電力量標準条件による評価</v>
      </c>
      <c r="H764" s="217" t="str">
        <f t="shared" si="98"/>
        <v>業務用ヒートポンプ式衣類洗濯乾燥機-乾燥能力（JIMS規格）kWh/回消費電力量標準条件による評価JIS C 9606及びJIS C 9608</v>
      </c>
      <c r="I764" s="217" t="str">
        <f t="shared" si="99"/>
        <v>業務用ヒートポンプ式衣類洗濯乾燥機-乾燥能力（JIMS規格）kWh/回消費電力量標準条件による評価JIS C 9606及びJIS C 9608JIS C 9606及びJIS C 9608</v>
      </c>
      <c r="K764" s="169" t="s">
        <v>11084</v>
      </c>
      <c r="L764" s="220" t="s">
        <v>234</v>
      </c>
      <c r="M764" s="220" t="s">
        <v>216</v>
      </c>
      <c r="N764" s="220" t="s">
        <v>217</v>
      </c>
      <c r="O764" s="220" t="s">
        <v>24</v>
      </c>
      <c r="P764" s="220" t="s">
        <v>5825</v>
      </c>
      <c r="Q764" s="220" t="s">
        <v>5826</v>
      </c>
      <c r="R764" s="262" t="s">
        <v>22318</v>
      </c>
      <c r="S764" s="223" t="s">
        <v>19456</v>
      </c>
      <c r="T764" s="240">
        <v>9.4</v>
      </c>
      <c r="U764" s="241" t="s">
        <v>19456</v>
      </c>
      <c r="V764" s="220" t="s">
        <v>5827</v>
      </c>
      <c r="W764" s="220" t="s">
        <v>3716</v>
      </c>
      <c r="X764" s="226" t="s">
        <v>2539</v>
      </c>
      <c r="Y764" s="220" t="s">
        <v>5828</v>
      </c>
      <c r="Z764" s="220" t="s">
        <v>5829</v>
      </c>
      <c r="AA764" s="265" t="s">
        <v>5830</v>
      </c>
      <c r="AB764" s="220" t="s">
        <v>5828</v>
      </c>
      <c r="AC764" s="220" t="s">
        <v>5829</v>
      </c>
      <c r="AD764" s="220" t="s">
        <v>5831</v>
      </c>
    </row>
    <row r="765" spans="2:30" ht="135" customHeight="1">
      <c r="B765" s="218" t="str">
        <f>VLOOKUP(K765,[5]水準表DB!$E$8:$H$1510,4,FALSE)</f>
        <v>A</v>
      </c>
      <c r="C765" s="219" t="str">
        <f t="shared" si="93"/>
        <v>BEMS（制御サービス・空調・熱源・中央方式）</v>
      </c>
      <c r="D765" s="219" t="str">
        <f t="shared" si="94"/>
        <v>BEMS（制御サービス・空調・熱源・中央方式）空気熱源仕様</v>
      </c>
      <c r="E765" s="219" t="str">
        <f t="shared" si="95"/>
        <v>BEMS（制御サービス・空調・熱源・中央方式）空気熱源仕様-</v>
      </c>
      <c r="F765" s="217" t="str">
        <f t="shared" si="96"/>
        <v>BEMS（制御サービス・空調・熱源・中央方式）空気熱源仕様---</v>
      </c>
      <c r="G765" s="217" t="str">
        <f t="shared" si="97"/>
        <v>BEMS（制御サービス・空調・熱源・中央方式）空気熱源仕様---具備機能による評価</v>
      </c>
      <c r="H765" s="217" t="str">
        <f t="shared" si="98"/>
        <v>BEMS（制御サービス・空調・熱源・中央方式）空気熱源仕様---具備機能による評価-</v>
      </c>
      <c r="I765" s="217" t="str">
        <f t="shared" si="99"/>
        <v>BEMS（制御サービス・空調・熱源・中央方式）空気熱源仕様---具備機能による評価--</v>
      </c>
      <c r="K765" s="160" t="s">
        <v>11085</v>
      </c>
      <c r="L765" s="220" t="s">
        <v>219</v>
      </c>
      <c r="M765" s="220" t="s">
        <v>226</v>
      </c>
      <c r="N765" s="220" t="s">
        <v>227</v>
      </c>
      <c r="O765" s="221" t="s">
        <v>5836</v>
      </c>
      <c r="P765" s="220" t="s">
        <v>24</v>
      </c>
      <c r="Q765" s="220" t="s">
        <v>24</v>
      </c>
      <c r="R765" s="222" t="s">
        <v>22372</v>
      </c>
      <c r="S765" s="223" t="s">
        <v>19456</v>
      </c>
      <c r="T765" s="240" t="s">
        <v>2008</v>
      </c>
      <c r="U765" s="241" t="s">
        <v>19457</v>
      </c>
      <c r="V765" s="220" t="s">
        <v>24</v>
      </c>
      <c r="W765" s="220" t="s">
        <v>24</v>
      </c>
      <c r="X765" s="226" t="s">
        <v>5838</v>
      </c>
      <c r="Y765" s="220" t="s">
        <v>24</v>
      </c>
      <c r="Z765" s="220" t="s">
        <v>24</v>
      </c>
      <c r="AA765" s="220" t="s">
        <v>24</v>
      </c>
      <c r="AB765" s="220" t="s">
        <v>24</v>
      </c>
      <c r="AC765" s="220" t="s">
        <v>24</v>
      </c>
      <c r="AD765" s="220" t="s">
        <v>24</v>
      </c>
    </row>
    <row r="766" spans="2:30" ht="135" customHeight="1">
      <c r="B766" s="218" t="str">
        <f>VLOOKUP(K766,[5]水準表DB!$E$8:$H$1510,4,FALSE)</f>
        <v>A</v>
      </c>
      <c r="C766" s="219" t="str">
        <f t="shared" si="93"/>
        <v>BEMS（制御サービス・空調・熱源・中央方式）</v>
      </c>
      <c r="D766" s="219" t="str">
        <f t="shared" si="94"/>
        <v>BEMS（制御サービス・空調・熱源・中央方式）水熱源仕様</v>
      </c>
      <c r="E766" s="219" t="str">
        <f t="shared" si="95"/>
        <v>BEMS（制御サービス・空調・熱源・中央方式）水熱源仕様-</v>
      </c>
      <c r="F766" s="217" t="str">
        <f t="shared" si="96"/>
        <v>BEMS（制御サービス・空調・熱源・中央方式）水熱源仕様---</v>
      </c>
      <c r="G766" s="217" t="str">
        <f t="shared" si="97"/>
        <v>BEMS（制御サービス・空調・熱源・中央方式）水熱源仕様---具備機能による評価</v>
      </c>
      <c r="H766" s="217" t="str">
        <f t="shared" si="98"/>
        <v>BEMS（制御サービス・空調・熱源・中央方式）水熱源仕様---具備機能による評価-</v>
      </c>
      <c r="I766" s="217" t="str">
        <f t="shared" si="99"/>
        <v>BEMS（制御サービス・空調・熱源・中央方式）水熱源仕様---具備機能による評価--</v>
      </c>
      <c r="K766" s="162" t="s">
        <v>11086</v>
      </c>
      <c r="L766" s="227" t="s">
        <v>219</v>
      </c>
      <c r="M766" s="227" t="s">
        <v>226</v>
      </c>
      <c r="N766" s="227" t="s">
        <v>227</v>
      </c>
      <c r="O766" s="255" t="s">
        <v>5843</v>
      </c>
      <c r="P766" s="229" t="s">
        <v>24</v>
      </c>
      <c r="Q766" s="229" t="s">
        <v>24</v>
      </c>
      <c r="R766" s="222" t="s">
        <v>22372</v>
      </c>
      <c r="S766" s="230" t="s">
        <v>19456</v>
      </c>
      <c r="T766" s="224" t="s">
        <v>2008</v>
      </c>
      <c r="U766" s="225" t="s">
        <v>19457</v>
      </c>
      <c r="V766" s="229" t="s">
        <v>24</v>
      </c>
      <c r="W766" s="229" t="s">
        <v>24</v>
      </c>
      <c r="X766" s="242" t="s">
        <v>5838</v>
      </c>
      <c r="Y766" s="229" t="s">
        <v>24</v>
      </c>
      <c r="Z766" s="229" t="s">
        <v>24</v>
      </c>
      <c r="AA766" s="229" t="s">
        <v>24</v>
      </c>
      <c r="AB766" s="229" t="s">
        <v>24</v>
      </c>
      <c r="AC766" s="229" t="s">
        <v>24</v>
      </c>
      <c r="AD766" s="229" t="s">
        <v>24</v>
      </c>
    </row>
    <row r="767" spans="2:30" ht="135" customHeight="1">
      <c r="B767" s="218"/>
      <c r="C767" s="219"/>
      <c r="D767" s="219"/>
      <c r="E767" s="219"/>
      <c r="F767" s="217"/>
      <c r="G767" s="217"/>
      <c r="H767" s="217"/>
      <c r="I767" s="217"/>
      <c r="K767" s="210" t="s">
        <v>22486</v>
      </c>
      <c r="L767" s="227" t="s">
        <v>219</v>
      </c>
      <c r="M767" s="227" t="s">
        <v>226</v>
      </c>
      <c r="N767" s="227" t="s">
        <v>227</v>
      </c>
      <c r="O767" s="335" t="s">
        <v>22538</v>
      </c>
      <c r="P767" s="310" t="s">
        <v>24</v>
      </c>
      <c r="Q767" s="310" t="s">
        <v>24</v>
      </c>
      <c r="R767" s="311" t="s">
        <v>22318</v>
      </c>
      <c r="S767" s="336" t="s">
        <v>19456</v>
      </c>
      <c r="T767" s="337" t="s">
        <v>2008</v>
      </c>
      <c r="U767" s="313" t="s">
        <v>19457</v>
      </c>
      <c r="V767" s="310" t="s">
        <v>24</v>
      </c>
      <c r="W767" s="310" t="s">
        <v>24</v>
      </c>
      <c r="X767" s="338" t="s">
        <v>5838</v>
      </c>
      <c r="Y767" s="310" t="s">
        <v>24</v>
      </c>
      <c r="Z767" s="310" t="s">
        <v>24</v>
      </c>
      <c r="AA767" s="310" t="s">
        <v>24</v>
      </c>
      <c r="AB767" s="310" t="s">
        <v>24</v>
      </c>
      <c r="AC767" s="310" t="s">
        <v>24</v>
      </c>
      <c r="AD767" s="310" t="s">
        <v>24</v>
      </c>
    </row>
    <row r="768" spans="2:30" ht="135" customHeight="1">
      <c r="B768" s="218"/>
      <c r="C768" s="219"/>
      <c r="D768" s="219"/>
      <c r="E768" s="219"/>
      <c r="F768" s="217"/>
      <c r="G768" s="217"/>
      <c r="H768" s="217"/>
      <c r="I768" s="217"/>
      <c r="K768" s="210" t="s">
        <v>22482</v>
      </c>
      <c r="L768" s="310" t="s">
        <v>219</v>
      </c>
      <c r="M768" s="310" t="s">
        <v>22485</v>
      </c>
      <c r="N768" s="310" t="s">
        <v>22504</v>
      </c>
      <c r="O768" s="335" t="s">
        <v>24</v>
      </c>
      <c r="P768" s="310" t="s">
        <v>24</v>
      </c>
      <c r="Q768" s="310" t="s">
        <v>24</v>
      </c>
      <c r="R768" s="311" t="s">
        <v>22318</v>
      </c>
      <c r="S768" s="336" t="s">
        <v>19456</v>
      </c>
      <c r="T768" s="337" t="s">
        <v>2008</v>
      </c>
      <c r="U768" s="313" t="s">
        <v>19457</v>
      </c>
      <c r="V768" s="310" t="s">
        <v>24</v>
      </c>
      <c r="W768" s="310" t="s">
        <v>24</v>
      </c>
      <c r="X768" s="338" t="s">
        <v>5838</v>
      </c>
      <c r="Y768" s="310" t="s">
        <v>24</v>
      </c>
      <c r="Z768" s="310" t="s">
        <v>24</v>
      </c>
      <c r="AA768" s="310" t="s">
        <v>24</v>
      </c>
      <c r="AB768" s="310" t="s">
        <v>24</v>
      </c>
      <c r="AC768" s="310" t="s">
        <v>24</v>
      </c>
      <c r="AD768" s="310" t="s">
        <v>24</v>
      </c>
    </row>
    <row r="769" spans="2:30" ht="252" customHeight="1">
      <c r="B769" s="218" t="str">
        <f>VLOOKUP(K769,[5]水準表DB!$E$8:$H$1510,4,FALSE)</f>
        <v>A</v>
      </c>
      <c r="C769" s="219" t="str">
        <f t="shared" si="93"/>
        <v>二流体加湿器</v>
      </c>
      <c r="D769" s="219" t="str">
        <f t="shared" si="94"/>
        <v>二流体加湿器平均粒子径5.5µm以下、システム全体の加湿量100kg/h、ノズル1個当たりの噴霧水量Q0＝1.8L/h</v>
      </c>
      <c r="E769" s="219" t="str">
        <f t="shared" si="95"/>
        <v>二流体加湿器平均粒子径5.5µm以下、システム全体の加湿量100kg/h、ノズル1個当たりの噴霧水量Q0＝1.8L/h-</v>
      </c>
      <c r="F769" s="217" t="str">
        <f>E769&amp;V769&amp;W769</f>
        <v>二流体加湿器平均粒子径5.5µm以下、システム全体の加湿量100kg/h、ノズル1個当たりの噴霧水量Q0＝1.8L/h-NL/min体積流量</v>
      </c>
      <c r="G769" s="217" t="str">
        <f>F769&amp;X769</f>
        <v>二流体加湿器平均粒子径5.5µm以下、システム全体の加湿量100kg/h、ノズル1個当たりの噴霧水量Q0＝1.8L/h-NL/min体積流量標準条件による評価</v>
      </c>
      <c r="H769" s="217" t="str">
        <f>G769&amp;Y769</f>
        <v>二流体加湿器平均粒子径5.5µm以下、システム全体の加湿量100kg/h、ノズル1個当たりの噴霧水量Q0＝1.8L/h-NL/min体積流量標準条件による評価-</v>
      </c>
      <c r="I769" s="217" t="str">
        <f>H769&amp;AB769</f>
        <v>二流体加湿器平均粒子径5.5µm以下、システム全体の加湿量100kg/h、ノズル1個当たりの噴霧水量Q0＝1.8L/h-NL/min体積流量標準条件による評価--</v>
      </c>
      <c r="K769" s="160" t="s">
        <v>11087</v>
      </c>
      <c r="L769" s="220" t="s">
        <v>234</v>
      </c>
      <c r="M769" s="220" t="s">
        <v>237</v>
      </c>
      <c r="N769" s="220" t="s">
        <v>19507</v>
      </c>
      <c r="O769" s="221" t="s">
        <v>22539</v>
      </c>
      <c r="P769" s="220" t="s">
        <v>24</v>
      </c>
      <c r="Q769" s="220" t="s">
        <v>24</v>
      </c>
      <c r="R769" s="239" t="s">
        <v>22372</v>
      </c>
      <c r="S769" s="223" t="s">
        <v>19456</v>
      </c>
      <c r="T769" s="240">
        <v>17</v>
      </c>
      <c r="U769" s="241" t="s">
        <v>19457</v>
      </c>
      <c r="V769" s="220" t="s">
        <v>22341</v>
      </c>
      <c r="W769" s="220" t="s">
        <v>22303</v>
      </c>
      <c r="X769" s="226" t="s">
        <v>2539</v>
      </c>
      <c r="Y769" s="220" t="s">
        <v>24</v>
      </c>
      <c r="Z769" s="220" t="s">
        <v>24</v>
      </c>
      <c r="AA769" s="528" t="s">
        <v>22320</v>
      </c>
      <c r="AB769" s="220" t="s">
        <v>24</v>
      </c>
      <c r="AC769" s="220" t="s">
        <v>24</v>
      </c>
      <c r="AD769" s="528" t="s">
        <v>22321</v>
      </c>
    </row>
    <row r="770" spans="2:30" ht="252" customHeight="1">
      <c r="B770" s="218" t="str">
        <f>VLOOKUP(K770,[5]水準表DB!$E$8:$H$1510,4,FALSE)</f>
        <v>A</v>
      </c>
      <c r="C770" s="219"/>
      <c r="D770" s="219"/>
      <c r="E770" s="219"/>
      <c r="F770" s="217"/>
      <c r="G770" s="217"/>
      <c r="H770" s="217"/>
      <c r="I770" s="217"/>
      <c r="K770" s="169" t="s">
        <v>22306</v>
      </c>
      <c r="L770" s="227" t="s">
        <v>234</v>
      </c>
      <c r="M770" s="227" t="s">
        <v>237</v>
      </c>
      <c r="N770" s="339" t="s">
        <v>19507</v>
      </c>
      <c r="O770" s="221" t="s">
        <v>22540</v>
      </c>
      <c r="P770" s="220" t="s">
        <v>24</v>
      </c>
      <c r="Q770" s="220" t="s">
        <v>24</v>
      </c>
      <c r="R770" s="239" t="s">
        <v>22372</v>
      </c>
      <c r="S770" s="223" t="s">
        <v>19456</v>
      </c>
      <c r="T770" s="240">
        <v>16.3</v>
      </c>
      <c r="U770" s="241" t="s">
        <v>19457</v>
      </c>
      <c r="V770" s="220" t="s">
        <v>22341</v>
      </c>
      <c r="W770" s="220" t="s">
        <v>22303</v>
      </c>
      <c r="X770" s="226" t="s">
        <v>2539</v>
      </c>
      <c r="Y770" s="220" t="s">
        <v>24</v>
      </c>
      <c r="Z770" s="220" t="s">
        <v>24</v>
      </c>
      <c r="AA770" s="529"/>
      <c r="AB770" s="265" t="s">
        <v>24</v>
      </c>
      <c r="AC770" s="265" t="s">
        <v>24</v>
      </c>
      <c r="AD770" s="529"/>
    </row>
    <row r="771" spans="2:30" s="320" customFormat="1" ht="252" customHeight="1">
      <c r="B771" s="317"/>
      <c r="C771" s="318"/>
      <c r="D771" s="318"/>
      <c r="E771" s="318"/>
      <c r="F771" s="319"/>
      <c r="G771" s="319"/>
      <c r="H771" s="319"/>
      <c r="I771" s="319"/>
      <c r="K771" s="170" t="s">
        <v>22400</v>
      </c>
      <c r="L771" s="228" t="s">
        <v>234</v>
      </c>
      <c r="M771" s="228" t="s">
        <v>237</v>
      </c>
      <c r="N771" s="261" t="s">
        <v>19507</v>
      </c>
      <c r="O771" s="221" t="s">
        <v>22541</v>
      </c>
      <c r="P771" s="221" t="s">
        <v>24</v>
      </c>
      <c r="Q771" s="221" t="s">
        <v>24</v>
      </c>
      <c r="R771" s="340" t="s">
        <v>22372</v>
      </c>
      <c r="S771" s="341" t="s">
        <v>19456</v>
      </c>
      <c r="T771" s="352">
        <v>15.8</v>
      </c>
      <c r="U771" s="342" t="s">
        <v>19457</v>
      </c>
      <c r="V771" s="221" t="s">
        <v>22341</v>
      </c>
      <c r="W771" s="221" t="s">
        <v>22303</v>
      </c>
      <c r="X771" s="343" t="s">
        <v>2539</v>
      </c>
      <c r="Y771" s="221" t="s">
        <v>24</v>
      </c>
      <c r="Z771" s="221" t="s">
        <v>24</v>
      </c>
      <c r="AA771" s="530"/>
      <c r="AB771" s="264" t="s">
        <v>24</v>
      </c>
      <c r="AC771" s="264" t="s">
        <v>24</v>
      </c>
      <c r="AD771" s="530"/>
    </row>
    <row r="772" spans="2:30" ht="270" customHeight="1">
      <c r="B772" s="218" t="str">
        <f>VLOOKUP(K772,[5]水準表DB!$E$8:$H$1510,4,FALSE)</f>
        <v>A</v>
      </c>
      <c r="C772" s="219" t="str">
        <f t="shared" si="93"/>
        <v>サーバ用電子計算機</v>
      </c>
      <c r="D772" s="219" t="str">
        <f t="shared" si="94"/>
        <v>サーバ用電子計算機-</v>
      </c>
      <c r="E772" s="219" t="str">
        <f t="shared" si="95"/>
        <v>サーバ用電子計算機--</v>
      </c>
      <c r="F772" s="217" t="str">
        <f t="shared" ref="F772:F803" si="100">E772&amp;V772&amp;W772</f>
        <v>サーバ用電子計算機----</v>
      </c>
      <c r="G772" s="217" t="str">
        <f t="shared" ref="G772:G803" si="101">F772&amp;X772</f>
        <v>サーバ用電子計算機-----</v>
      </c>
      <c r="H772" s="217" t="str">
        <f t="shared" ref="H772:H803" si="102">G772&amp;Y772</f>
        <v>サーバ用電子計算機------</v>
      </c>
      <c r="I772" s="217" t="str">
        <f t="shared" ref="I772:I803" si="103">H772&amp;AB772</f>
        <v>サーバ用電子計算機-------</v>
      </c>
      <c r="K772" s="160" t="s">
        <v>19448</v>
      </c>
      <c r="L772" s="265" t="s">
        <v>234</v>
      </c>
      <c r="M772" s="265" t="s">
        <v>241</v>
      </c>
      <c r="N772" s="265" t="s">
        <v>242</v>
      </c>
      <c r="O772" s="264" t="s">
        <v>24</v>
      </c>
      <c r="P772" s="265" t="s">
        <v>24</v>
      </c>
      <c r="Q772" s="265" t="s">
        <v>24</v>
      </c>
      <c r="R772" s="222" t="s">
        <v>22374</v>
      </c>
      <c r="S772" s="269" t="s">
        <v>19456</v>
      </c>
      <c r="T772" s="266" t="s">
        <v>24</v>
      </c>
      <c r="U772" s="267" t="s">
        <v>19456</v>
      </c>
      <c r="V772" s="265" t="s">
        <v>24</v>
      </c>
      <c r="W772" s="265" t="s">
        <v>24</v>
      </c>
      <c r="X772" s="268" t="s">
        <v>24</v>
      </c>
      <c r="Y772" s="265" t="s">
        <v>24</v>
      </c>
      <c r="Z772" s="265" t="s">
        <v>24</v>
      </c>
      <c r="AA772" s="265" t="s">
        <v>24</v>
      </c>
      <c r="AB772" s="265" t="s">
        <v>24</v>
      </c>
      <c r="AC772" s="265" t="s">
        <v>24</v>
      </c>
      <c r="AD772" s="265" t="s">
        <v>24</v>
      </c>
    </row>
    <row r="773" spans="2:30" ht="270" customHeight="1">
      <c r="B773" s="218" t="str">
        <f>VLOOKUP(K773,[5]水準表DB!$E$8:$H$1510,4,FALSE)</f>
        <v>B</v>
      </c>
      <c r="C773" s="219" t="str">
        <f t="shared" si="93"/>
        <v>農業等暖房用温水発生機</v>
      </c>
      <c r="D773" s="219" t="str">
        <f t="shared" si="94"/>
        <v>農業等暖房用温水発生機LPG焚き、50Hz</v>
      </c>
      <c r="E773" s="219" t="str">
        <f t="shared" si="95"/>
        <v>農業等暖房用温水発生機LPG焚き、50Hz熱出力</v>
      </c>
      <c r="F773" s="217" t="str">
        <f t="shared" si="100"/>
        <v>農業等暖房用温水発生機LPG焚き、50Hz熱出力%熱効率</v>
      </c>
      <c r="G773" s="217" t="str">
        <f t="shared" si="101"/>
        <v>農業等暖房用温水発生機LPG焚き、50Hz熱出力%熱効率標準規格による評価</v>
      </c>
      <c r="H773" s="217" t="str">
        <f t="shared" si="102"/>
        <v>農業等暖房用温水発生機LPG焚き、50Hz熱出力%熱効率標準規格による評価JISB8418:2000またはHA010:2015</v>
      </c>
      <c r="I773" s="217" t="str">
        <f t="shared" si="103"/>
        <v>農業等暖房用温水発生機LPG焚き、50Hz熱出力%熱効率標準規格による評価JISB8418:2000またはHA010:2015JISB8418:2000またはHA010:2015</v>
      </c>
      <c r="K773" s="160" t="s">
        <v>11088</v>
      </c>
      <c r="L773" s="220" t="s">
        <v>234</v>
      </c>
      <c r="M773" s="220" t="s">
        <v>16709</v>
      </c>
      <c r="N773" s="220" t="s">
        <v>19509</v>
      </c>
      <c r="O773" s="221" t="s">
        <v>16710</v>
      </c>
      <c r="P773" s="220" t="s">
        <v>5875</v>
      </c>
      <c r="Q773" s="220" t="s">
        <v>5876</v>
      </c>
      <c r="R773" s="239" t="s">
        <v>22373</v>
      </c>
      <c r="S773" s="223" t="s">
        <v>19456</v>
      </c>
      <c r="T773" s="240" t="s">
        <v>24</v>
      </c>
      <c r="U773" s="241" t="s">
        <v>19456</v>
      </c>
      <c r="V773" s="220" t="s">
        <v>3735</v>
      </c>
      <c r="W773" s="220" t="s">
        <v>3736</v>
      </c>
      <c r="X773" s="226" t="s">
        <v>1978</v>
      </c>
      <c r="Y773" s="220" t="s">
        <v>5877</v>
      </c>
      <c r="Z773" s="220" t="s">
        <v>5878</v>
      </c>
      <c r="AA773" s="220" t="s">
        <v>22454</v>
      </c>
      <c r="AB773" s="220" t="s">
        <v>5877</v>
      </c>
      <c r="AC773" s="220" t="s">
        <v>5878</v>
      </c>
      <c r="AD773" s="220" t="s">
        <v>22454</v>
      </c>
    </row>
    <row r="774" spans="2:30" ht="63.6" customHeight="1">
      <c r="B774" s="218" t="str">
        <f>VLOOKUP(K774,[5]水準表DB!$E$8:$H$1510,4,FALSE)</f>
        <v>B</v>
      </c>
      <c r="C774" s="219" t="str">
        <f t="shared" si="93"/>
        <v>農業等暖房用温水発生機</v>
      </c>
      <c r="D774" s="219" t="str">
        <f t="shared" si="94"/>
        <v>農業等暖房用温水発生機LPG焚き、50Hz</v>
      </c>
      <c r="E774" s="219" t="str">
        <f t="shared" si="95"/>
        <v>農業等暖房用温水発生機LPG焚き、50Hz熱出力</v>
      </c>
      <c r="F774" s="217" t="str">
        <f t="shared" si="100"/>
        <v>農業等暖房用温水発生機LPG焚き、50Hz熱出力%熱効率</v>
      </c>
      <c r="G774" s="217" t="str">
        <f t="shared" si="101"/>
        <v>農業等暖房用温水発生機LPG焚き、50Hz熱出力%熱効率標準規格による評価</v>
      </c>
      <c r="H774" s="217" t="str">
        <f t="shared" si="102"/>
        <v>農業等暖房用温水発生機LPG焚き、50Hz熱出力%熱効率標準規格による評価JISB8418:2000またはHA010:2015</v>
      </c>
      <c r="I774" s="217" t="str">
        <f t="shared" si="103"/>
        <v>農業等暖房用温水発生機LPG焚き、50Hz熱出力%熱効率標準規格による評価JISB8418:2000またはHA010:2015JISB8418:2000またはHA010:2015</v>
      </c>
      <c r="K774" s="160" t="s">
        <v>11089</v>
      </c>
      <c r="L774" s="227" t="s">
        <v>234</v>
      </c>
      <c r="M774" s="227" t="s">
        <v>16709</v>
      </c>
      <c r="N774" s="227" t="s">
        <v>19509</v>
      </c>
      <c r="O774" s="237" t="s">
        <v>16710</v>
      </c>
      <c r="P774" s="238" t="s">
        <v>5875</v>
      </c>
      <c r="Q774" s="229" t="s">
        <v>5879</v>
      </c>
      <c r="R774" s="222" t="s">
        <v>22373</v>
      </c>
      <c r="S774" s="230" t="s">
        <v>19456</v>
      </c>
      <c r="T774" s="224" t="s">
        <v>24</v>
      </c>
      <c r="U774" s="225" t="s">
        <v>19456</v>
      </c>
      <c r="V774" s="227" t="s">
        <v>3735</v>
      </c>
      <c r="W774" s="227" t="s">
        <v>3736</v>
      </c>
      <c r="X774" s="231" t="s">
        <v>1978</v>
      </c>
      <c r="Y774" s="227" t="s">
        <v>5877</v>
      </c>
      <c r="Z774" s="227" t="s">
        <v>5878</v>
      </c>
      <c r="AA774" s="227" t="s">
        <v>22454</v>
      </c>
      <c r="AB774" s="227" t="s">
        <v>5877</v>
      </c>
      <c r="AC774" s="227" t="s">
        <v>5878</v>
      </c>
      <c r="AD774" s="227" t="s">
        <v>22454</v>
      </c>
    </row>
    <row r="775" spans="2:30" ht="63.6" customHeight="1">
      <c r="B775" s="218" t="str">
        <f>VLOOKUP(K775,[5]水準表DB!$E$8:$H$1510,4,FALSE)</f>
        <v>B</v>
      </c>
      <c r="C775" s="219" t="str">
        <f t="shared" si="93"/>
        <v>農業等暖房用温水発生機</v>
      </c>
      <c r="D775" s="219" t="str">
        <f t="shared" si="94"/>
        <v>農業等暖房用温水発生機LPG焚き、50Hz</v>
      </c>
      <c r="E775" s="219" t="str">
        <f t="shared" si="95"/>
        <v>農業等暖房用温水発生機LPG焚き、50Hz熱出力</v>
      </c>
      <c r="F775" s="217" t="str">
        <f t="shared" si="100"/>
        <v>農業等暖房用温水発生機LPG焚き、50Hz熱出力%熱効率</v>
      </c>
      <c r="G775" s="217" t="str">
        <f t="shared" si="101"/>
        <v>農業等暖房用温水発生機LPG焚き、50Hz熱出力%熱効率標準規格による評価</v>
      </c>
      <c r="H775" s="217" t="str">
        <f t="shared" si="102"/>
        <v>農業等暖房用温水発生機LPG焚き、50Hz熱出力%熱効率標準規格による評価JISB8418:2000またはHA010:2015</v>
      </c>
      <c r="I775" s="217" t="str">
        <f t="shared" si="103"/>
        <v>農業等暖房用温水発生機LPG焚き、50Hz熱出力%熱効率標準規格による評価JISB8418:2000またはHA010:2015JISB8418:2000またはHA010:2015</v>
      </c>
      <c r="K775" s="160" t="s">
        <v>11090</v>
      </c>
      <c r="L775" s="227" t="s">
        <v>234</v>
      </c>
      <c r="M775" s="227" t="s">
        <v>16709</v>
      </c>
      <c r="N775" s="227" t="s">
        <v>19509</v>
      </c>
      <c r="O775" s="228" t="s">
        <v>16710</v>
      </c>
      <c r="P775" s="227" t="s">
        <v>5875</v>
      </c>
      <c r="Q775" s="229" t="s">
        <v>5880</v>
      </c>
      <c r="R775" s="222" t="s">
        <v>22373</v>
      </c>
      <c r="S775" s="230" t="s">
        <v>19456</v>
      </c>
      <c r="T775" s="224" t="s">
        <v>24</v>
      </c>
      <c r="U775" s="225" t="s">
        <v>19456</v>
      </c>
      <c r="V775" s="227" t="s">
        <v>3735</v>
      </c>
      <c r="W775" s="227" t="s">
        <v>3736</v>
      </c>
      <c r="X775" s="231" t="s">
        <v>1978</v>
      </c>
      <c r="Y775" s="227" t="s">
        <v>5877</v>
      </c>
      <c r="Z775" s="227" t="s">
        <v>5878</v>
      </c>
      <c r="AA775" s="227" t="s">
        <v>22454</v>
      </c>
      <c r="AB775" s="227" t="s">
        <v>5877</v>
      </c>
      <c r="AC775" s="227" t="s">
        <v>5878</v>
      </c>
      <c r="AD775" s="227" t="s">
        <v>22454</v>
      </c>
    </row>
    <row r="776" spans="2:30" ht="63.6" customHeight="1">
      <c r="B776" s="218" t="str">
        <f>VLOOKUP(K776,[5]水準表DB!$E$8:$H$1510,4,FALSE)</f>
        <v>B</v>
      </c>
      <c r="C776" s="219" t="str">
        <f t="shared" si="93"/>
        <v>農業等暖房用温水発生機</v>
      </c>
      <c r="D776" s="219" t="str">
        <f t="shared" si="94"/>
        <v>農業等暖房用温水発生機LPG焚き、50Hz</v>
      </c>
      <c r="E776" s="219" t="str">
        <f t="shared" si="95"/>
        <v>農業等暖房用温水発生機LPG焚き、50Hz熱出力</v>
      </c>
      <c r="F776" s="217" t="str">
        <f t="shared" si="100"/>
        <v>農業等暖房用温水発生機LPG焚き、50Hz熱出力%熱効率</v>
      </c>
      <c r="G776" s="217" t="str">
        <f t="shared" si="101"/>
        <v>農業等暖房用温水発生機LPG焚き、50Hz熱出力%熱効率標準規格による評価</v>
      </c>
      <c r="H776" s="217" t="str">
        <f t="shared" si="102"/>
        <v>農業等暖房用温水発生機LPG焚き、50Hz熱出力%熱効率標準規格による評価JISB8418:2000またはHA010:2015</v>
      </c>
      <c r="I776" s="217" t="str">
        <f t="shared" si="103"/>
        <v>農業等暖房用温水発生機LPG焚き、50Hz熱出力%熱効率標準規格による評価JISB8418:2000またはHA010:2015JISB8418:2000またはHA010:2015</v>
      </c>
      <c r="K776" s="160" t="s">
        <v>11091</v>
      </c>
      <c r="L776" s="227" t="s">
        <v>234</v>
      </c>
      <c r="M776" s="227" t="s">
        <v>16709</v>
      </c>
      <c r="N776" s="227" t="s">
        <v>19509</v>
      </c>
      <c r="O776" s="228" t="s">
        <v>16710</v>
      </c>
      <c r="P776" s="227" t="s">
        <v>5875</v>
      </c>
      <c r="Q776" s="229" t="s">
        <v>5881</v>
      </c>
      <c r="R776" s="222" t="s">
        <v>22373</v>
      </c>
      <c r="S776" s="230" t="s">
        <v>19456</v>
      </c>
      <c r="T776" s="224" t="s">
        <v>24</v>
      </c>
      <c r="U776" s="225" t="s">
        <v>19456</v>
      </c>
      <c r="V776" s="227" t="s">
        <v>3735</v>
      </c>
      <c r="W776" s="227" t="s">
        <v>3736</v>
      </c>
      <c r="X776" s="231" t="s">
        <v>1978</v>
      </c>
      <c r="Y776" s="227" t="s">
        <v>5877</v>
      </c>
      <c r="Z776" s="227" t="s">
        <v>5878</v>
      </c>
      <c r="AA776" s="227" t="s">
        <v>22454</v>
      </c>
      <c r="AB776" s="227" t="s">
        <v>5877</v>
      </c>
      <c r="AC776" s="227" t="s">
        <v>5878</v>
      </c>
      <c r="AD776" s="227" t="s">
        <v>22454</v>
      </c>
    </row>
    <row r="777" spans="2:30" ht="63.6" customHeight="1">
      <c r="B777" s="218" t="str">
        <f>VLOOKUP(K777,[5]水準表DB!$E$8:$H$1510,4,FALSE)</f>
        <v>B</v>
      </c>
      <c r="C777" s="219" t="str">
        <f t="shared" si="93"/>
        <v>農業等暖房用温水発生機</v>
      </c>
      <c r="D777" s="219" t="str">
        <f t="shared" si="94"/>
        <v>農業等暖房用温水発生機LPG焚き、50Hz</v>
      </c>
      <c r="E777" s="219" t="str">
        <f t="shared" si="95"/>
        <v>農業等暖房用温水発生機LPG焚き、50Hz熱出力</v>
      </c>
      <c r="F777" s="217" t="str">
        <f t="shared" si="100"/>
        <v>農業等暖房用温水発生機LPG焚き、50Hz熱出力%熱効率</v>
      </c>
      <c r="G777" s="217" t="str">
        <f t="shared" si="101"/>
        <v>農業等暖房用温水発生機LPG焚き、50Hz熱出力%熱効率標準規格による評価</v>
      </c>
      <c r="H777" s="217" t="str">
        <f t="shared" si="102"/>
        <v>農業等暖房用温水発生機LPG焚き、50Hz熱出力%熱効率標準規格による評価JISB8418:2000またはHA010:2015</v>
      </c>
      <c r="I777" s="217" t="str">
        <f t="shared" si="103"/>
        <v>農業等暖房用温水発生機LPG焚き、50Hz熱出力%熱効率標準規格による評価JISB8418:2000またはHA010:2015JISB8418:2000またはHA010:2015</v>
      </c>
      <c r="K777" s="160" t="s">
        <v>11092</v>
      </c>
      <c r="L777" s="227" t="s">
        <v>234</v>
      </c>
      <c r="M777" s="227" t="s">
        <v>16709</v>
      </c>
      <c r="N777" s="227" t="s">
        <v>19509</v>
      </c>
      <c r="O777" s="228" t="s">
        <v>16710</v>
      </c>
      <c r="P777" s="227" t="s">
        <v>5875</v>
      </c>
      <c r="Q777" s="229" t="s">
        <v>5882</v>
      </c>
      <c r="R777" s="222" t="s">
        <v>22373</v>
      </c>
      <c r="S777" s="230" t="s">
        <v>19456</v>
      </c>
      <c r="T777" s="224" t="s">
        <v>24</v>
      </c>
      <c r="U777" s="225" t="s">
        <v>19456</v>
      </c>
      <c r="V777" s="227" t="s">
        <v>3735</v>
      </c>
      <c r="W777" s="227" t="s">
        <v>3736</v>
      </c>
      <c r="X777" s="231" t="s">
        <v>1978</v>
      </c>
      <c r="Y777" s="227" t="s">
        <v>5877</v>
      </c>
      <c r="Z777" s="227" t="s">
        <v>5878</v>
      </c>
      <c r="AA777" s="227" t="s">
        <v>22454</v>
      </c>
      <c r="AB777" s="227" t="s">
        <v>5877</v>
      </c>
      <c r="AC777" s="227" t="s">
        <v>5878</v>
      </c>
      <c r="AD777" s="227" t="s">
        <v>22454</v>
      </c>
    </row>
    <row r="778" spans="2:30" ht="63.6" customHeight="1">
      <c r="B778" s="218" t="str">
        <f>VLOOKUP(K778,[5]水準表DB!$E$8:$H$1510,4,FALSE)</f>
        <v>B</v>
      </c>
      <c r="C778" s="219" t="str">
        <f t="shared" si="93"/>
        <v>農業等暖房用温水発生機</v>
      </c>
      <c r="D778" s="219" t="str">
        <f t="shared" si="94"/>
        <v>農業等暖房用温水発生機LPG焚き、50Hz</v>
      </c>
      <c r="E778" s="219" t="str">
        <f t="shared" si="95"/>
        <v>農業等暖房用温水発生機LPG焚き、50Hz熱出力</v>
      </c>
      <c r="F778" s="217" t="str">
        <f t="shared" si="100"/>
        <v>農業等暖房用温水発生機LPG焚き、50Hz熱出力%熱効率</v>
      </c>
      <c r="G778" s="217" t="str">
        <f t="shared" si="101"/>
        <v>農業等暖房用温水発生機LPG焚き、50Hz熱出力%熱効率標準規格による評価</v>
      </c>
      <c r="H778" s="217" t="str">
        <f t="shared" si="102"/>
        <v>農業等暖房用温水発生機LPG焚き、50Hz熱出力%熱効率標準規格による評価JISB8418:2000またはHA010:2015</v>
      </c>
      <c r="I778" s="217" t="str">
        <f t="shared" si="103"/>
        <v>農業等暖房用温水発生機LPG焚き、50Hz熱出力%熱効率標準規格による評価JISB8418:2000またはHA010:2015JISB8418:2000またはHA010:2015</v>
      </c>
      <c r="K778" s="160" t="s">
        <v>11093</v>
      </c>
      <c r="L778" s="227" t="s">
        <v>234</v>
      </c>
      <c r="M778" s="227" t="s">
        <v>16709</v>
      </c>
      <c r="N778" s="227" t="s">
        <v>19509</v>
      </c>
      <c r="O778" s="228" t="s">
        <v>16710</v>
      </c>
      <c r="P778" s="227" t="s">
        <v>5875</v>
      </c>
      <c r="Q778" s="229" t="s">
        <v>5883</v>
      </c>
      <c r="R778" s="222" t="s">
        <v>22318</v>
      </c>
      <c r="S778" s="230" t="s">
        <v>19456</v>
      </c>
      <c r="T778" s="224">
        <v>95</v>
      </c>
      <c r="U778" s="225" t="s">
        <v>19457</v>
      </c>
      <c r="V778" s="227" t="s">
        <v>3735</v>
      </c>
      <c r="W778" s="227" t="s">
        <v>3736</v>
      </c>
      <c r="X778" s="231" t="s">
        <v>1978</v>
      </c>
      <c r="Y778" s="227" t="s">
        <v>5877</v>
      </c>
      <c r="Z778" s="227" t="s">
        <v>5878</v>
      </c>
      <c r="AA778" s="227" t="s">
        <v>22454</v>
      </c>
      <c r="AB778" s="227" t="s">
        <v>5877</v>
      </c>
      <c r="AC778" s="227" t="s">
        <v>5878</v>
      </c>
      <c r="AD778" s="227" t="s">
        <v>22454</v>
      </c>
    </row>
    <row r="779" spans="2:30" ht="63.6" customHeight="1">
      <c r="B779" s="218" t="str">
        <f>VLOOKUP(K779,[5]水準表DB!$E$8:$H$1510,4,FALSE)</f>
        <v>B</v>
      </c>
      <c r="C779" s="219" t="str">
        <f t="shared" si="93"/>
        <v>農業等暖房用温水発生機</v>
      </c>
      <c r="D779" s="219" t="str">
        <f t="shared" si="94"/>
        <v>農業等暖房用温水発生機LPG焚き、50Hz</v>
      </c>
      <c r="E779" s="219" t="str">
        <f t="shared" si="95"/>
        <v>農業等暖房用温水発生機LPG焚き、50Hz熱出力</v>
      </c>
      <c r="F779" s="217" t="str">
        <f t="shared" si="100"/>
        <v>農業等暖房用温水発生機LPG焚き、50Hz熱出力%熱効率</v>
      </c>
      <c r="G779" s="217" t="str">
        <f t="shared" si="101"/>
        <v>農業等暖房用温水発生機LPG焚き、50Hz熱出力%熱効率標準規格による評価</v>
      </c>
      <c r="H779" s="217" t="str">
        <f t="shared" si="102"/>
        <v>農業等暖房用温水発生機LPG焚き、50Hz熱出力%熱効率標準規格による評価JISB8418:2000またはHA010:2015</v>
      </c>
      <c r="I779" s="217" t="str">
        <f t="shared" si="103"/>
        <v>農業等暖房用温水発生機LPG焚き、50Hz熱出力%熱効率標準規格による評価JISB8418:2000またはHA010:2015JISB8418:2000またはHA010:2015</v>
      </c>
      <c r="K779" s="160" t="s">
        <v>11094</v>
      </c>
      <c r="L779" s="227" t="s">
        <v>234</v>
      </c>
      <c r="M779" s="227" t="s">
        <v>16709</v>
      </c>
      <c r="N779" s="227" t="s">
        <v>19509</v>
      </c>
      <c r="O779" s="228" t="s">
        <v>16710</v>
      </c>
      <c r="P779" s="227" t="s">
        <v>5875</v>
      </c>
      <c r="Q779" s="229" t="s">
        <v>5884</v>
      </c>
      <c r="R779" s="222" t="s">
        <v>22373</v>
      </c>
      <c r="S779" s="230" t="s">
        <v>19456</v>
      </c>
      <c r="T779" s="224" t="s">
        <v>24</v>
      </c>
      <c r="U779" s="225" t="s">
        <v>19456</v>
      </c>
      <c r="V779" s="227" t="s">
        <v>3735</v>
      </c>
      <c r="W779" s="227" t="s">
        <v>3736</v>
      </c>
      <c r="X779" s="231" t="s">
        <v>1978</v>
      </c>
      <c r="Y779" s="227" t="s">
        <v>5877</v>
      </c>
      <c r="Z779" s="227" t="s">
        <v>5878</v>
      </c>
      <c r="AA779" s="227" t="s">
        <v>22454</v>
      </c>
      <c r="AB779" s="227" t="s">
        <v>5877</v>
      </c>
      <c r="AC779" s="227" t="s">
        <v>5878</v>
      </c>
      <c r="AD779" s="227" t="s">
        <v>22454</v>
      </c>
    </row>
    <row r="780" spans="2:30" ht="63.6" customHeight="1">
      <c r="B780" s="218" t="str">
        <f>VLOOKUP(K780,[5]水準表DB!$E$8:$H$1510,4,FALSE)</f>
        <v>B</v>
      </c>
      <c r="C780" s="219" t="str">
        <f t="shared" si="93"/>
        <v>農業等暖房用温水発生機</v>
      </c>
      <c r="D780" s="219" t="str">
        <f t="shared" si="94"/>
        <v>農業等暖房用温水発生機都市ガス13A焚き、50Hz</v>
      </c>
      <c r="E780" s="219" t="str">
        <f t="shared" si="95"/>
        <v>農業等暖房用温水発生機都市ガス13A焚き、50Hz熱出力</v>
      </c>
      <c r="F780" s="217" t="str">
        <f t="shared" si="100"/>
        <v>農業等暖房用温水発生機都市ガス13A焚き、50Hz熱出力%熱効率</v>
      </c>
      <c r="G780" s="217" t="str">
        <f t="shared" si="101"/>
        <v>農業等暖房用温水発生機都市ガス13A焚き、50Hz熱出力%熱効率標準規格による評価</v>
      </c>
      <c r="H780" s="217" t="str">
        <f t="shared" si="102"/>
        <v>農業等暖房用温水発生機都市ガス13A焚き、50Hz熱出力%熱効率標準規格による評価JISB8418:2000またはHA010:2015</v>
      </c>
      <c r="I780" s="217" t="str">
        <f t="shared" si="103"/>
        <v>農業等暖房用温水発生機都市ガス13A焚き、50Hz熱出力%熱効率標準規格による評価JISB8418:2000またはHA010:2015JISB8418:2000またはHA010:2015</v>
      </c>
      <c r="K780" s="160" t="s">
        <v>11095</v>
      </c>
      <c r="L780" s="227" t="s">
        <v>234</v>
      </c>
      <c r="M780" s="227" t="s">
        <v>16709</v>
      </c>
      <c r="N780" s="227" t="s">
        <v>19509</v>
      </c>
      <c r="O780" s="333" t="s">
        <v>22455</v>
      </c>
      <c r="P780" s="331" t="s">
        <v>5875</v>
      </c>
      <c r="Q780" s="220" t="s">
        <v>5876</v>
      </c>
      <c r="R780" s="239" t="s">
        <v>22373</v>
      </c>
      <c r="S780" s="223" t="s">
        <v>19456</v>
      </c>
      <c r="T780" s="240" t="s">
        <v>24</v>
      </c>
      <c r="U780" s="241" t="s">
        <v>19456</v>
      </c>
      <c r="V780" s="339" t="s">
        <v>3735</v>
      </c>
      <c r="W780" s="339" t="s">
        <v>3736</v>
      </c>
      <c r="X780" s="344" t="s">
        <v>1978</v>
      </c>
      <c r="Y780" s="339" t="s">
        <v>5877</v>
      </c>
      <c r="Z780" s="339" t="s">
        <v>5878</v>
      </c>
      <c r="AA780" s="339" t="s">
        <v>22454</v>
      </c>
      <c r="AB780" s="339" t="s">
        <v>5877</v>
      </c>
      <c r="AC780" s="339" t="s">
        <v>5878</v>
      </c>
      <c r="AD780" s="339" t="s">
        <v>22454</v>
      </c>
    </row>
    <row r="781" spans="2:30" ht="63.6" customHeight="1">
      <c r="B781" s="218" t="str">
        <f>VLOOKUP(K781,[5]水準表DB!$E$8:$H$1510,4,FALSE)</f>
        <v>B</v>
      </c>
      <c r="C781" s="219" t="str">
        <f t="shared" si="93"/>
        <v>農業等暖房用温水発生機</v>
      </c>
      <c r="D781" s="219" t="str">
        <f t="shared" si="94"/>
        <v>農業等暖房用温水発生機都市ガス13A焚き、50Hz</v>
      </c>
      <c r="E781" s="219" t="str">
        <f t="shared" si="95"/>
        <v>農業等暖房用温水発生機都市ガス13A焚き、50Hz熱出力</v>
      </c>
      <c r="F781" s="217" t="str">
        <f t="shared" si="100"/>
        <v>農業等暖房用温水発生機都市ガス13A焚き、50Hz熱出力%熱効率</v>
      </c>
      <c r="G781" s="217" t="str">
        <f t="shared" si="101"/>
        <v>農業等暖房用温水発生機都市ガス13A焚き、50Hz熱出力%熱効率標準規格による評価</v>
      </c>
      <c r="H781" s="217" t="str">
        <f t="shared" si="102"/>
        <v>農業等暖房用温水発生機都市ガス13A焚き、50Hz熱出力%熱効率標準規格による評価JISB8418:2000またはHA010:2015</v>
      </c>
      <c r="I781" s="217" t="str">
        <f t="shared" si="103"/>
        <v>農業等暖房用温水発生機都市ガス13A焚き、50Hz熱出力%熱効率標準規格による評価JISB8418:2000またはHA010:2015JISB8418:2000またはHA010:2015</v>
      </c>
      <c r="K781" s="160" t="s">
        <v>11096</v>
      </c>
      <c r="L781" s="227" t="s">
        <v>234</v>
      </c>
      <c r="M781" s="227" t="s">
        <v>16709</v>
      </c>
      <c r="N781" s="227" t="s">
        <v>19509</v>
      </c>
      <c r="O781" s="228" t="s">
        <v>22455</v>
      </c>
      <c r="P781" s="227" t="s">
        <v>5875</v>
      </c>
      <c r="Q781" s="229" t="s">
        <v>5879</v>
      </c>
      <c r="R781" s="222" t="s">
        <v>22373</v>
      </c>
      <c r="S781" s="230" t="s">
        <v>19456</v>
      </c>
      <c r="T781" s="224" t="s">
        <v>24</v>
      </c>
      <c r="U781" s="225" t="s">
        <v>19456</v>
      </c>
      <c r="V781" s="227" t="s">
        <v>3735</v>
      </c>
      <c r="W781" s="227" t="s">
        <v>3736</v>
      </c>
      <c r="X781" s="231" t="s">
        <v>1978</v>
      </c>
      <c r="Y781" s="227" t="s">
        <v>5877</v>
      </c>
      <c r="Z781" s="227" t="s">
        <v>5878</v>
      </c>
      <c r="AA781" s="227" t="s">
        <v>22454</v>
      </c>
      <c r="AB781" s="227" t="s">
        <v>5877</v>
      </c>
      <c r="AC781" s="227" t="s">
        <v>5878</v>
      </c>
      <c r="AD781" s="227" t="s">
        <v>22454</v>
      </c>
    </row>
    <row r="782" spans="2:30" ht="63.6" customHeight="1">
      <c r="B782" s="218" t="str">
        <f>VLOOKUP(K782,[5]水準表DB!$E$8:$H$1510,4,FALSE)</f>
        <v>B</v>
      </c>
      <c r="C782" s="219" t="str">
        <f t="shared" si="93"/>
        <v>農業等暖房用温水発生機</v>
      </c>
      <c r="D782" s="219" t="str">
        <f t="shared" si="94"/>
        <v>農業等暖房用温水発生機都市ガス13A焚き、50Hz</v>
      </c>
      <c r="E782" s="219" t="str">
        <f t="shared" si="95"/>
        <v>農業等暖房用温水発生機都市ガス13A焚き、50Hz熱出力</v>
      </c>
      <c r="F782" s="217" t="str">
        <f t="shared" si="100"/>
        <v>農業等暖房用温水発生機都市ガス13A焚き、50Hz熱出力%熱効率</v>
      </c>
      <c r="G782" s="217" t="str">
        <f t="shared" si="101"/>
        <v>農業等暖房用温水発生機都市ガス13A焚き、50Hz熱出力%熱効率標準規格による評価</v>
      </c>
      <c r="H782" s="217" t="str">
        <f t="shared" si="102"/>
        <v>農業等暖房用温水発生機都市ガス13A焚き、50Hz熱出力%熱効率標準規格による評価JISB8418:2000またはHA010:2015</v>
      </c>
      <c r="I782" s="217" t="str">
        <f t="shared" si="103"/>
        <v>農業等暖房用温水発生機都市ガス13A焚き、50Hz熱出力%熱効率標準規格による評価JISB8418:2000またはHA010:2015JISB8418:2000またはHA010:2015</v>
      </c>
      <c r="K782" s="160" t="s">
        <v>11097</v>
      </c>
      <c r="L782" s="233" t="s">
        <v>234</v>
      </c>
      <c r="M782" s="233" t="s">
        <v>16709</v>
      </c>
      <c r="N782" s="233" t="s">
        <v>19509</v>
      </c>
      <c r="O782" s="232" t="s">
        <v>22455</v>
      </c>
      <c r="P782" s="233" t="s">
        <v>5875</v>
      </c>
      <c r="Q782" s="244" t="s">
        <v>5880</v>
      </c>
      <c r="R782" s="222" t="s">
        <v>22373</v>
      </c>
      <c r="S782" s="234" t="s">
        <v>19456</v>
      </c>
      <c r="T782" s="245" t="s">
        <v>24</v>
      </c>
      <c r="U782" s="246" t="s">
        <v>19456</v>
      </c>
      <c r="V782" s="233" t="s">
        <v>3735</v>
      </c>
      <c r="W782" s="233" t="s">
        <v>3736</v>
      </c>
      <c r="X782" s="236" t="s">
        <v>1978</v>
      </c>
      <c r="Y782" s="233" t="s">
        <v>5877</v>
      </c>
      <c r="Z782" s="233" t="s">
        <v>5878</v>
      </c>
      <c r="AA782" s="233" t="s">
        <v>22454</v>
      </c>
      <c r="AB782" s="233" t="s">
        <v>5877</v>
      </c>
      <c r="AC782" s="233" t="s">
        <v>5878</v>
      </c>
      <c r="AD782" s="233" t="s">
        <v>22454</v>
      </c>
    </row>
    <row r="783" spans="2:30" ht="84" customHeight="1">
      <c r="B783" s="218" t="str">
        <f>VLOOKUP(K783,[5]水準表DB!$E$8:$H$1510,4,FALSE)</f>
        <v>B</v>
      </c>
      <c r="C783" s="219" t="str">
        <f t="shared" si="93"/>
        <v>農業等暖房用温水発生機</v>
      </c>
      <c r="D783" s="219" t="str">
        <f t="shared" si="94"/>
        <v>農業等暖房用温水発生機都市ガス13A焚き、50Hz</v>
      </c>
      <c r="E783" s="219" t="str">
        <f t="shared" si="95"/>
        <v>農業等暖房用温水発生機都市ガス13A焚き、50Hz熱出力</v>
      </c>
      <c r="F783" s="217" t="str">
        <f t="shared" si="100"/>
        <v>農業等暖房用温水発生機都市ガス13A焚き、50Hz熱出力%熱効率</v>
      </c>
      <c r="G783" s="217" t="str">
        <f t="shared" si="101"/>
        <v>農業等暖房用温水発生機都市ガス13A焚き、50Hz熱出力%熱効率標準規格による評価</v>
      </c>
      <c r="H783" s="217" t="str">
        <f t="shared" si="102"/>
        <v>農業等暖房用温水発生機都市ガス13A焚き、50Hz熱出力%熱効率標準規格による評価JISB8418:2000またはHA010:2015</v>
      </c>
      <c r="I783" s="217" t="str">
        <f t="shared" si="103"/>
        <v>農業等暖房用温水発生機都市ガス13A焚き、50Hz熱出力%熱効率標準規格による評価JISB8418:2000またはHA010:2015JISB8418:2000またはHA010:2015</v>
      </c>
      <c r="K783" s="163" t="s">
        <v>11098</v>
      </c>
      <c r="L783" s="229" t="s">
        <v>234</v>
      </c>
      <c r="M783" s="229" t="s">
        <v>16709</v>
      </c>
      <c r="N783" s="229" t="s">
        <v>19509</v>
      </c>
      <c r="O783" s="255" t="s">
        <v>22455</v>
      </c>
      <c r="P783" s="229" t="s">
        <v>5875</v>
      </c>
      <c r="Q783" s="229" t="s">
        <v>5881</v>
      </c>
      <c r="R783" s="239" t="s">
        <v>22373</v>
      </c>
      <c r="S783" s="230" t="s">
        <v>19456</v>
      </c>
      <c r="T783" s="224" t="s">
        <v>24</v>
      </c>
      <c r="U783" s="225" t="s">
        <v>19456</v>
      </c>
      <c r="V783" s="229" t="s">
        <v>3735</v>
      </c>
      <c r="W783" s="229" t="s">
        <v>3736</v>
      </c>
      <c r="X783" s="242" t="s">
        <v>1978</v>
      </c>
      <c r="Y783" s="229" t="s">
        <v>5877</v>
      </c>
      <c r="Z783" s="229" t="s">
        <v>5878</v>
      </c>
      <c r="AA783" s="229" t="s">
        <v>22454</v>
      </c>
      <c r="AB783" s="229" t="s">
        <v>5877</v>
      </c>
      <c r="AC783" s="229" t="s">
        <v>5878</v>
      </c>
      <c r="AD783" s="229" t="s">
        <v>22454</v>
      </c>
    </row>
    <row r="784" spans="2:30" ht="63.6" customHeight="1">
      <c r="B784" s="218" t="str">
        <f>VLOOKUP(K784,[5]水準表DB!$E$8:$H$1510,4,FALSE)</f>
        <v>B</v>
      </c>
      <c r="C784" s="219" t="str">
        <f t="shared" si="93"/>
        <v>農業等暖房用温水発生機</v>
      </c>
      <c r="D784" s="219" t="str">
        <f t="shared" si="94"/>
        <v>農業等暖房用温水発生機都市ガス13A焚き、50Hz</v>
      </c>
      <c r="E784" s="219" t="str">
        <f t="shared" si="95"/>
        <v>農業等暖房用温水発生機都市ガス13A焚き、50Hz熱出力</v>
      </c>
      <c r="F784" s="217" t="str">
        <f t="shared" si="100"/>
        <v>農業等暖房用温水発生機都市ガス13A焚き、50Hz熱出力%熱効率</v>
      </c>
      <c r="G784" s="217" t="str">
        <f t="shared" si="101"/>
        <v>農業等暖房用温水発生機都市ガス13A焚き、50Hz熱出力%熱効率標準規格による評価</v>
      </c>
      <c r="H784" s="217" t="str">
        <f t="shared" si="102"/>
        <v>農業等暖房用温水発生機都市ガス13A焚き、50Hz熱出力%熱効率標準規格による評価JISB8418:2000またはHA010:2015</v>
      </c>
      <c r="I784" s="217" t="str">
        <f t="shared" si="103"/>
        <v>農業等暖房用温水発生機都市ガス13A焚き、50Hz熱出力%熱効率標準規格による評価JISB8418:2000またはHA010:2015JISB8418:2000またはHA010:2015</v>
      </c>
      <c r="K784" s="160" t="s">
        <v>11099</v>
      </c>
      <c r="L784" s="227" t="s">
        <v>234</v>
      </c>
      <c r="M784" s="227" t="s">
        <v>16709</v>
      </c>
      <c r="N784" s="227" t="s">
        <v>19509</v>
      </c>
      <c r="O784" s="228" t="s">
        <v>22455</v>
      </c>
      <c r="P784" s="227" t="s">
        <v>5875</v>
      </c>
      <c r="Q784" s="229" t="s">
        <v>5882</v>
      </c>
      <c r="R784" s="222" t="s">
        <v>22373</v>
      </c>
      <c r="S784" s="230" t="s">
        <v>19456</v>
      </c>
      <c r="T784" s="224" t="s">
        <v>24</v>
      </c>
      <c r="U784" s="225" t="s">
        <v>19456</v>
      </c>
      <c r="V784" s="227" t="s">
        <v>3735</v>
      </c>
      <c r="W784" s="227" t="s">
        <v>3736</v>
      </c>
      <c r="X784" s="231" t="s">
        <v>1978</v>
      </c>
      <c r="Y784" s="227" t="s">
        <v>5877</v>
      </c>
      <c r="Z784" s="227" t="s">
        <v>5878</v>
      </c>
      <c r="AA784" s="227" t="s">
        <v>22454</v>
      </c>
      <c r="AB784" s="227" t="s">
        <v>5877</v>
      </c>
      <c r="AC784" s="227" t="s">
        <v>5878</v>
      </c>
      <c r="AD784" s="227" t="s">
        <v>22454</v>
      </c>
    </row>
    <row r="785" spans="2:30" ht="63.6" customHeight="1">
      <c r="B785" s="218" t="str">
        <f>VLOOKUP(K785,[5]水準表DB!$E$8:$H$1510,4,FALSE)</f>
        <v>B</v>
      </c>
      <c r="C785" s="219" t="str">
        <f t="shared" si="93"/>
        <v>農業等暖房用温水発生機</v>
      </c>
      <c r="D785" s="219" t="str">
        <f t="shared" si="94"/>
        <v>農業等暖房用温水発生機都市ガス13A焚き、50Hz</v>
      </c>
      <c r="E785" s="219" t="str">
        <f t="shared" si="95"/>
        <v>農業等暖房用温水発生機都市ガス13A焚き、50Hz熱出力</v>
      </c>
      <c r="F785" s="217" t="str">
        <f t="shared" si="100"/>
        <v>農業等暖房用温水発生機都市ガス13A焚き、50Hz熱出力%熱効率</v>
      </c>
      <c r="G785" s="217" t="str">
        <f t="shared" si="101"/>
        <v>農業等暖房用温水発生機都市ガス13A焚き、50Hz熱出力%熱効率標準規格による評価</v>
      </c>
      <c r="H785" s="217" t="str">
        <f t="shared" si="102"/>
        <v>農業等暖房用温水発生機都市ガス13A焚き、50Hz熱出力%熱効率標準規格による評価JISB8418:2000またはHA010:2015</v>
      </c>
      <c r="I785" s="217" t="str">
        <f t="shared" si="103"/>
        <v>農業等暖房用温水発生機都市ガス13A焚き、50Hz熱出力%熱効率標準規格による評価JISB8418:2000またはHA010:2015JISB8418:2000またはHA010:2015</v>
      </c>
      <c r="K785" s="160" t="s">
        <v>11100</v>
      </c>
      <c r="L785" s="227" t="s">
        <v>234</v>
      </c>
      <c r="M785" s="227" t="s">
        <v>16709</v>
      </c>
      <c r="N785" s="227" t="s">
        <v>19509</v>
      </c>
      <c r="O785" s="228" t="s">
        <v>22455</v>
      </c>
      <c r="P785" s="227" t="s">
        <v>5875</v>
      </c>
      <c r="Q785" s="229" t="s">
        <v>5883</v>
      </c>
      <c r="R785" s="222" t="s">
        <v>22373</v>
      </c>
      <c r="S785" s="230" t="s">
        <v>19456</v>
      </c>
      <c r="T785" s="224" t="s">
        <v>24</v>
      </c>
      <c r="U785" s="225" t="s">
        <v>19456</v>
      </c>
      <c r="V785" s="227" t="s">
        <v>3735</v>
      </c>
      <c r="W785" s="227" t="s">
        <v>3736</v>
      </c>
      <c r="X785" s="231" t="s">
        <v>1978</v>
      </c>
      <c r="Y785" s="227" t="s">
        <v>5877</v>
      </c>
      <c r="Z785" s="227" t="s">
        <v>5878</v>
      </c>
      <c r="AA785" s="227" t="s">
        <v>22454</v>
      </c>
      <c r="AB785" s="227" t="s">
        <v>5877</v>
      </c>
      <c r="AC785" s="227" t="s">
        <v>5878</v>
      </c>
      <c r="AD785" s="227" t="s">
        <v>22454</v>
      </c>
    </row>
    <row r="786" spans="2:30" ht="63.6" customHeight="1">
      <c r="B786" s="218" t="str">
        <f>VLOOKUP(K786,[5]水準表DB!$E$8:$H$1510,4,FALSE)</f>
        <v>B</v>
      </c>
      <c r="C786" s="219" t="str">
        <f t="shared" si="93"/>
        <v>農業等暖房用温水発生機</v>
      </c>
      <c r="D786" s="219" t="str">
        <f t="shared" si="94"/>
        <v>農業等暖房用温水発生機都市ガス13A焚き、50Hz</v>
      </c>
      <c r="E786" s="219" t="str">
        <f t="shared" si="95"/>
        <v>農業等暖房用温水発生機都市ガス13A焚き、50Hz熱出力</v>
      </c>
      <c r="F786" s="217" t="str">
        <f t="shared" si="100"/>
        <v>農業等暖房用温水発生機都市ガス13A焚き、50Hz熱出力%熱効率</v>
      </c>
      <c r="G786" s="217" t="str">
        <f t="shared" si="101"/>
        <v>農業等暖房用温水発生機都市ガス13A焚き、50Hz熱出力%熱効率標準規格による評価</v>
      </c>
      <c r="H786" s="217" t="str">
        <f t="shared" si="102"/>
        <v>農業等暖房用温水発生機都市ガス13A焚き、50Hz熱出力%熱効率標準規格による評価JISB8418:2000またはHA010:2015</v>
      </c>
      <c r="I786" s="217" t="str">
        <f t="shared" si="103"/>
        <v>農業等暖房用温水発生機都市ガス13A焚き、50Hz熱出力%熱効率標準規格による評価JISB8418:2000またはHA010:2015JISB8418:2000またはHA010:2015</v>
      </c>
      <c r="K786" s="160" t="s">
        <v>11101</v>
      </c>
      <c r="L786" s="227" t="s">
        <v>234</v>
      </c>
      <c r="M786" s="227" t="s">
        <v>16709</v>
      </c>
      <c r="N786" s="227" t="s">
        <v>19509</v>
      </c>
      <c r="O786" s="228" t="s">
        <v>22455</v>
      </c>
      <c r="P786" s="227" t="s">
        <v>5875</v>
      </c>
      <c r="Q786" s="229" t="s">
        <v>5884</v>
      </c>
      <c r="R786" s="252" t="s">
        <v>22373</v>
      </c>
      <c r="S786" s="230" t="s">
        <v>19456</v>
      </c>
      <c r="T786" s="224" t="s">
        <v>24</v>
      </c>
      <c r="U786" s="225" t="s">
        <v>19456</v>
      </c>
      <c r="V786" s="227" t="s">
        <v>3735</v>
      </c>
      <c r="W786" s="227" t="s">
        <v>3736</v>
      </c>
      <c r="X786" s="231" t="s">
        <v>1978</v>
      </c>
      <c r="Y786" s="227" t="s">
        <v>5877</v>
      </c>
      <c r="Z786" s="227" t="s">
        <v>5878</v>
      </c>
      <c r="AA786" s="227" t="s">
        <v>22454</v>
      </c>
      <c r="AB786" s="227" t="s">
        <v>5877</v>
      </c>
      <c r="AC786" s="227" t="s">
        <v>5878</v>
      </c>
      <c r="AD786" s="227" t="s">
        <v>22454</v>
      </c>
    </row>
    <row r="787" spans="2:30" ht="135" customHeight="1">
      <c r="B787" s="218" t="s">
        <v>7870</v>
      </c>
      <c r="C787" s="219" t="str">
        <f t="shared" si="93"/>
        <v>農業等暖房用温水発生機</v>
      </c>
      <c r="D787" s="219" t="str">
        <f t="shared" si="94"/>
        <v>農業等暖房用温水発生機LPG焚き、60Hz</v>
      </c>
      <c r="E787" s="219" t="str">
        <f t="shared" si="95"/>
        <v>農業等暖房用温水発生機LPG焚き、60Hz熱出力</v>
      </c>
      <c r="F787" s="217" t="str">
        <f t="shared" si="100"/>
        <v>農業等暖房用温水発生機LPG焚き、60Hz熱出力%熱効率</v>
      </c>
      <c r="G787" s="217" t="str">
        <f t="shared" si="101"/>
        <v>農業等暖房用温水発生機LPG焚き、60Hz熱出力%熱効率標準規格による評価</v>
      </c>
      <c r="H787" s="217" t="str">
        <f t="shared" si="102"/>
        <v>農業等暖房用温水発生機LPG焚き、60Hz熱出力%熱効率標準規格による評価JISB8418:2000またはHA010:2015</v>
      </c>
      <c r="I787" s="217" t="str">
        <f t="shared" si="103"/>
        <v>農業等暖房用温水発生機LPG焚き、60Hz熱出力%熱効率標準規格による評価JISB8418:2000またはHA010:2015JISB8418:2000またはHA010:2015</v>
      </c>
      <c r="K787" s="160" t="s">
        <v>11102</v>
      </c>
      <c r="L787" s="227" t="s">
        <v>234</v>
      </c>
      <c r="M787" s="227" t="s">
        <v>16709</v>
      </c>
      <c r="N787" s="227" t="s">
        <v>19509</v>
      </c>
      <c r="O787" s="221" t="s">
        <v>16721</v>
      </c>
      <c r="P787" s="220" t="s">
        <v>5875</v>
      </c>
      <c r="Q787" s="220" t="s">
        <v>5876</v>
      </c>
      <c r="R787" s="222" t="s">
        <v>22373</v>
      </c>
      <c r="S787" s="223" t="s">
        <v>19456</v>
      </c>
      <c r="T787" s="240" t="s">
        <v>24</v>
      </c>
      <c r="U787" s="241" t="s">
        <v>19456</v>
      </c>
      <c r="V787" s="220" t="s">
        <v>3735</v>
      </c>
      <c r="W787" s="220" t="s">
        <v>3736</v>
      </c>
      <c r="X787" s="226" t="s">
        <v>1978</v>
      </c>
      <c r="Y787" s="220" t="s">
        <v>5877</v>
      </c>
      <c r="Z787" s="220" t="s">
        <v>5878</v>
      </c>
      <c r="AA787" s="220" t="s">
        <v>22454</v>
      </c>
      <c r="AB787" s="220" t="s">
        <v>5877</v>
      </c>
      <c r="AC787" s="220" t="s">
        <v>5878</v>
      </c>
      <c r="AD787" s="220" t="s">
        <v>22454</v>
      </c>
    </row>
    <row r="788" spans="2:30" ht="65.25" customHeight="1">
      <c r="B788" s="218" t="str">
        <f>VLOOKUP(K788,[5]水準表DB!$E$8:$H$1510,4,FALSE)</f>
        <v>B</v>
      </c>
      <c r="C788" s="219" t="str">
        <f t="shared" si="93"/>
        <v>農業等暖房用温水発生機</v>
      </c>
      <c r="D788" s="219" t="str">
        <f t="shared" si="94"/>
        <v>農業等暖房用温水発生機LPG焚き、60Hz</v>
      </c>
      <c r="E788" s="219" t="str">
        <f t="shared" si="95"/>
        <v>農業等暖房用温水発生機LPG焚き、60Hz熱出力</v>
      </c>
      <c r="F788" s="217" t="str">
        <f t="shared" si="100"/>
        <v>農業等暖房用温水発生機LPG焚き、60Hz熱出力%熱効率</v>
      </c>
      <c r="G788" s="217" t="str">
        <f t="shared" si="101"/>
        <v>農業等暖房用温水発生機LPG焚き、60Hz熱出力%熱効率標準規格による評価</v>
      </c>
      <c r="H788" s="217" t="str">
        <f t="shared" si="102"/>
        <v>農業等暖房用温水発生機LPG焚き、60Hz熱出力%熱効率標準規格による評価JISB8418:2000またはHA010:2015</v>
      </c>
      <c r="I788" s="217" t="str">
        <f t="shared" si="103"/>
        <v>農業等暖房用温水発生機LPG焚き、60Hz熱出力%熱効率標準規格による評価JISB8418:2000またはHA010:2015JISB8418:2000またはHA010:2015</v>
      </c>
      <c r="K788" s="160" t="s">
        <v>11103</v>
      </c>
      <c r="L788" s="227" t="s">
        <v>234</v>
      </c>
      <c r="M788" s="227" t="s">
        <v>16709</v>
      </c>
      <c r="N788" s="227" t="s">
        <v>19509</v>
      </c>
      <c r="O788" s="228" t="s">
        <v>16721</v>
      </c>
      <c r="P788" s="227" t="s">
        <v>5875</v>
      </c>
      <c r="Q788" s="229" t="s">
        <v>5879</v>
      </c>
      <c r="R788" s="222" t="s">
        <v>22373</v>
      </c>
      <c r="S788" s="230" t="s">
        <v>19456</v>
      </c>
      <c r="T788" s="224" t="s">
        <v>24</v>
      </c>
      <c r="U788" s="225" t="s">
        <v>19456</v>
      </c>
      <c r="V788" s="227" t="s">
        <v>3735</v>
      </c>
      <c r="W788" s="227" t="s">
        <v>3736</v>
      </c>
      <c r="X788" s="231" t="s">
        <v>1978</v>
      </c>
      <c r="Y788" s="227" t="s">
        <v>5877</v>
      </c>
      <c r="Z788" s="227" t="s">
        <v>5878</v>
      </c>
      <c r="AA788" s="227" t="s">
        <v>22454</v>
      </c>
      <c r="AB788" s="227" t="s">
        <v>5877</v>
      </c>
      <c r="AC788" s="227" t="s">
        <v>5878</v>
      </c>
      <c r="AD788" s="227" t="s">
        <v>22454</v>
      </c>
    </row>
    <row r="789" spans="2:30" ht="63.6" customHeight="1">
      <c r="B789" s="218" t="str">
        <f>VLOOKUP(K789,[5]水準表DB!$E$8:$H$1510,4,FALSE)</f>
        <v>B</v>
      </c>
      <c r="C789" s="219" t="str">
        <f t="shared" si="93"/>
        <v>農業等暖房用温水発生機</v>
      </c>
      <c r="D789" s="219" t="str">
        <f t="shared" si="94"/>
        <v>農業等暖房用温水発生機LPG焚き、60Hz</v>
      </c>
      <c r="E789" s="219" t="str">
        <f t="shared" si="95"/>
        <v>農業等暖房用温水発生機LPG焚き、60Hz熱出力</v>
      </c>
      <c r="F789" s="217" t="str">
        <f t="shared" si="100"/>
        <v>農業等暖房用温水発生機LPG焚き、60Hz熱出力%熱効率</v>
      </c>
      <c r="G789" s="217" t="str">
        <f t="shared" si="101"/>
        <v>農業等暖房用温水発生機LPG焚き、60Hz熱出力%熱効率標準規格による評価</v>
      </c>
      <c r="H789" s="217" t="str">
        <f t="shared" si="102"/>
        <v>農業等暖房用温水発生機LPG焚き、60Hz熱出力%熱効率標準規格による評価JISB8418:2000またはHA010:2015</v>
      </c>
      <c r="I789" s="217" t="str">
        <f t="shared" si="103"/>
        <v>農業等暖房用温水発生機LPG焚き、60Hz熱出力%熱効率標準規格による評価JISB8418:2000またはHA010:2015JISB8418:2000またはHA010:2015</v>
      </c>
      <c r="K789" s="160" t="s">
        <v>11104</v>
      </c>
      <c r="L789" s="227" t="s">
        <v>234</v>
      </c>
      <c r="M789" s="227" t="s">
        <v>16709</v>
      </c>
      <c r="N789" s="227" t="s">
        <v>19509</v>
      </c>
      <c r="O789" s="228" t="s">
        <v>16721</v>
      </c>
      <c r="P789" s="227" t="s">
        <v>5875</v>
      </c>
      <c r="Q789" s="229" t="s">
        <v>5880</v>
      </c>
      <c r="R789" s="222" t="s">
        <v>22373</v>
      </c>
      <c r="S789" s="230" t="s">
        <v>19456</v>
      </c>
      <c r="T789" s="224" t="s">
        <v>24</v>
      </c>
      <c r="U789" s="225" t="s">
        <v>19456</v>
      </c>
      <c r="V789" s="227" t="s">
        <v>3735</v>
      </c>
      <c r="W789" s="227" t="s">
        <v>3736</v>
      </c>
      <c r="X789" s="231" t="s">
        <v>1978</v>
      </c>
      <c r="Y789" s="227" t="s">
        <v>5877</v>
      </c>
      <c r="Z789" s="227" t="s">
        <v>5878</v>
      </c>
      <c r="AA789" s="227" t="s">
        <v>22454</v>
      </c>
      <c r="AB789" s="227" t="s">
        <v>5877</v>
      </c>
      <c r="AC789" s="227" t="s">
        <v>5878</v>
      </c>
      <c r="AD789" s="227" t="s">
        <v>22454</v>
      </c>
    </row>
    <row r="790" spans="2:30" ht="63.6" customHeight="1">
      <c r="B790" s="218" t="str">
        <f>VLOOKUP(K790,[5]水準表DB!$E$8:$H$1510,4,FALSE)</f>
        <v>B</v>
      </c>
      <c r="C790" s="219" t="str">
        <f t="shared" si="93"/>
        <v>農業等暖房用温水発生機</v>
      </c>
      <c r="D790" s="219" t="str">
        <f t="shared" si="94"/>
        <v>農業等暖房用温水発生機LPG焚き、60Hz</v>
      </c>
      <c r="E790" s="219" t="str">
        <f t="shared" si="95"/>
        <v>農業等暖房用温水発生機LPG焚き、60Hz熱出力</v>
      </c>
      <c r="F790" s="217" t="str">
        <f t="shared" si="100"/>
        <v>農業等暖房用温水発生機LPG焚き、60Hz熱出力%熱効率</v>
      </c>
      <c r="G790" s="217" t="str">
        <f t="shared" si="101"/>
        <v>農業等暖房用温水発生機LPG焚き、60Hz熱出力%熱効率標準規格による評価</v>
      </c>
      <c r="H790" s="217" t="str">
        <f t="shared" si="102"/>
        <v>農業等暖房用温水発生機LPG焚き、60Hz熱出力%熱効率標準規格による評価JISB8418:2000またはHA010:2015</v>
      </c>
      <c r="I790" s="217" t="str">
        <f t="shared" si="103"/>
        <v>農業等暖房用温水発生機LPG焚き、60Hz熱出力%熱効率標準規格による評価JISB8418:2000またはHA010:2015JISB8418:2000またはHA010:2015</v>
      </c>
      <c r="K790" s="160" t="s">
        <v>11105</v>
      </c>
      <c r="L790" s="227" t="s">
        <v>234</v>
      </c>
      <c r="M790" s="227" t="s">
        <v>16709</v>
      </c>
      <c r="N790" s="227" t="s">
        <v>19509</v>
      </c>
      <c r="O790" s="228" t="s">
        <v>16721</v>
      </c>
      <c r="P790" s="227" t="s">
        <v>5875</v>
      </c>
      <c r="Q790" s="229" t="s">
        <v>5881</v>
      </c>
      <c r="R790" s="222" t="s">
        <v>22373</v>
      </c>
      <c r="S790" s="230" t="s">
        <v>19456</v>
      </c>
      <c r="T790" s="224" t="s">
        <v>24</v>
      </c>
      <c r="U790" s="225" t="s">
        <v>19456</v>
      </c>
      <c r="V790" s="227" t="s">
        <v>3735</v>
      </c>
      <c r="W790" s="227" t="s">
        <v>3736</v>
      </c>
      <c r="X790" s="231" t="s">
        <v>1978</v>
      </c>
      <c r="Y790" s="227" t="s">
        <v>5877</v>
      </c>
      <c r="Z790" s="227" t="s">
        <v>5878</v>
      </c>
      <c r="AA790" s="227" t="s">
        <v>22454</v>
      </c>
      <c r="AB790" s="227" t="s">
        <v>5877</v>
      </c>
      <c r="AC790" s="227" t="s">
        <v>5878</v>
      </c>
      <c r="AD790" s="227" t="s">
        <v>22454</v>
      </c>
    </row>
    <row r="791" spans="2:30" ht="63.6" customHeight="1">
      <c r="B791" s="218" t="str">
        <f>VLOOKUP(K791,[5]水準表DB!$E$8:$H$1510,4,FALSE)</f>
        <v>B</v>
      </c>
      <c r="C791" s="219" t="str">
        <f t="shared" si="93"/>
        <v>農業等暖房用温水発生機</v>
      </c>
      <c r="D791" s="219" t="str">
        <f t="shared" si="94"/>
        <v>農業等暖房用温水発生機LPG焚き、60Hz</v>
      </c>
      <c r="E791" s="219" t="str">
        <f t="shared" si="95"/>
        <v>農業等暖房用温水発生機LPG焚き、60Hz熱出力</v>
      </c>
      <c r="F791" s="217" t="str">
        <f t="shared" si="100"/>
        <v>農業等暖房用温水発生機LPG焚き、60Hz熱出力%熱効率</v>
      </c>
      <c r="G791" s="217" t="str">
        <f t="shared" si="101"/>
        <v>農業等暖房用温水発生機LPG焚き、60Hz熱出力%熱効率標準規格による評価</v>
      </c>
      <c r="H791" s="217" t="str">
        <f t="shared" si="102"/>
        <v>農業等暖房用温水発生機LPG焚き、60Hz熱出力%熱効率標準規格による評価JISB8418:2000またはHA010:2015</v>
      </c>
      <c r="I791" s="217" t="str">
        <f t="shared" si="103"/>
        <v>農業等暖房用温水発生機LPG焚き、60Hz熱出力%熱効率標準規格による評価JISB8418:2000またはHA010:2015JISB8418:2000またはHA010:2015</v>
      </c>
      <c r="K791" s="160" t="s">
        <v>11106</v>
      </c>
      <c r="L791" s="227" t="s">
        <v>234</v>
      </c>
      <c r="M791" s="227" t="s">
        <v>16709</v>
      </c>
      <c r="N791" s="227" t="s">
        <v>19509</v>
      </c>
      <c r="O791" s="228" t="s">
        <v>16721</v>
      </c>
      <c r="P791" s="227" t="s">
        <v>5875</v>
      </c>
      <c r="Q791" s="229" t="s">
        <v>5882</v>
      </c>
      <c r="R791" s="222" t="s">
        <v>22373</v>
      </c>
      <c r="S791" s="230" t="s">
        <v>19456</v>
      </c>
      <c r="T791" s="224" t="s">
        <v>24</v>
      </c>
      <c r="U791" s="225" t="s">
        <v>19456</v>
      </c>
      <c r="V791" s="227" t="s">
        <v>3735</v>
      </c>
      <c r="W791" s="227" t="s">
        <v>3736</v>
      </c>
      <c r="X791" s="231" t="s">
        <v>1978</v>
      </c>
      <c r="Y791" s="227" t="s">
        <v>5877</v>
      </c>
      <c r="Z791" s="227" t="s">
        <v>5878</v>
      </c>
      <c r="AA791" s="227" t="s">
        <v>22454</v>
      </c>
      <c r="AB791" s="227" t="s">
        <v>5877</v>
      </c>
      <c r="AC791" s="227" t="s">
        <v>5878</v>
      </c>
      <c r="AD791" s="227" t="s">
        <v>22454</v>
      </c>
    </row>
    <row r="792" spans="2:30" ht="63.6" customHeight="1">
      <c r="B792" s="218" t="str">
        <f>VLOOKUP(K792,[5]水準表DB!$E$8:$H$1510,4,FALSE)</f>
        <v>B</v>
      </c>
      <c r="C792" s="219" t="str">
        <f t="shared" si="93"/>
        <v>農業等暖房用温水発生機</v>
      </c>
      <c r="D792" s="219" t="str">
        <f t="shared" si="94"/>
        <v>農業等暖房用温水発生機LPG焚き、60Hz</v>
      </c>
      <c r="E792" s="219" t="str">
        <f t="shared" si="95"/>
        <v>農業等暖房用温水発生機LPG焚き、60Hz熱出力</v>
      </c>
      <c r="F792" s="217" t="str">
        <f t="shared" si="100"/>
        <v>農業等暖房用温水発生機LPG焚き、60Hz熱出力%熱効率</v>
      </c>
      <c r="G792" s="217" t="str">
        <f t="shared" si="101"/>
        <v>農業等暖房用温水発生機LPG焚き、60Hz熱出力%熱効率標準規格による評価</v>
      </c>
      <c r="H792" s="217" t="str">
        <f t="shared" si="102"/>
        <v>農業等暖房用温水発生機LPG焚き、60Hz熱出力%熱効率標準規格による評価JISB8418:2000またはHA010:2015</v>
      </c>
      <c r="I792" s="217" t="str">
        <f t="shared" si="103"/>
        <v>農業等暖房用温水発生機LPG焚き、60Hz熱出力%熱効率標準規格による評価JISB8418:2000またはHA010:2015JISB8418:2000またはHA010:2015</v>
      </c>
      <c r="K792" s="160" t="s">
        <v>11107</v>
      </c>
      <c r="L792" s="227" t="s">
        <v>234</v>
      </c>
      <c r="M792" s="227" t="s">
        <v>16709</v>
      </c>
      <c r="N792" s="227" t="s">
        <v>19509</v>
      </c>
      <c r="O792" s="228" t="s">
        <v>16721</v>
      </c>
      <c r="P792" s="227" t="s">
        <v>5875</v>
      </c>
      <c r="Q792" s="229" t="s">
        <v>5883</v>
      </c>
      <c r="R792" s="222" t="s">
        <v>22318</v>
      </c>
      <c r="S792" s="230" t="s">
        <v>19456</v>
      </c>
      <c r="T792" s="224">
        <v>95</v>
      </c>
      <c r="U792" s="225" t="s">
        <v>19457</v>
      </c>
      <c r="V792" s="227" t="s">
        <v>3735</v>
      </c>
      <c r="W792" s="227" t="s">
        <v>3736</v>
      </c>
      <c r="X792" s="231" t="s">
        <v>1978</v>
      </c>
      <c r="Y792" s="227" t="s">
        <v>5877</v>
      </c>
      <c r="Z792" s="227" t="s">
        <v>5878</v>
      </c>
      <c r="AA792" s="227" t="s">
        <v>22454</v>
      </c>
      <c r="AB792" s="227" t="s">
        <v>5877</v>
      </c>
      <c r="AC792" s="227" t="s">
        <v>5878</v>
      </c>
      <c r="AD792" s="227" t="s">
        <v>22454</v>
      </c>
    </row>
    <row r="793" spans="2:30" ht="63.6" customHeight="1">
      <c r="B793" s="218" t="str">
        <f>VLOOKUP(K793,[5]水準表DB!$E$8:$H$1510,4,FALSE)</f>
        <v>B</v>
      </c>
      <c r="C793" s="219" t="str">
        <f t="shared" si="93"/>
        <v>農業等暖房用温水発生機</v>
      </c>
      <c r="D793" s="219" t="str">
        <f t="shared" si="94"/>
        <v>農業等暖房用温水発生機LPG焚き、60Hz</v>
      </c>
      <c r="E793" s="219" t="str">
        <f t="shared" si="95"/>
        <v>農業等暖房用温水発生機LPG焚き、60Hz熱出力</v>
      </c>
      <c r="F793" s="217" t="str">
        <f t="shared" si="100"/>
        <v>農業等暖房用温水発生機LPG焚き、60Hz熱出力%熱効率</v>
      </c>
      <c r="G793" s="217" t="str">
        <f t="shared" si="101"/>
        <v>農業等暖房用温水発生機LPG焚き、60Hz熱出力%熱効率標準規格による評価</v>
      </c>
      <c r="H793" s="217" t="str">
        <f t="shared" si="102"/>
        <v>農業等暖房用温水発生機LPG焚き、60Hz熱出力%熱効率標準規格による評価JISB8418:2000またはHA010:2015</v>
      </c>
      <c r="I793" s="217" t="str">
        <f t="shared" si="103"/>
        <v>農業等暖房用温水発生機LPG焚き、60Hz熱出力%熱効率標準規格による評価JISB8418:2000またはHA010:2015JISB8418:2000またはHA010:2015</v>
      </c>
      <c r="K793" s="160" t="s">
        <v>11108</v>
      </c>
      <c r="L793" s="233" t="s">
        <v>234</v>
      </c>
      <c r="M793" s="233" t="s">
        <v>16709</v>
      </c>
      <c r="N793" s="233" t="s">
        <v>19509</v>
      </c>
      <c r="O793" s="232" t="s">
        <v>16721</v>
      </c>
      <c r="P793" s="233" t="s">
        <v>5875</v>
      </c>
      <c r="Q793" s="244" t="s">
        <v>5884</v>
      </c>
      <c r="R793" s="252" t="s">
        <v>22373</v>
      </c>
      <c r="S793" s="234" t="s">
        <v>19456</v>
      </c>
      <c r="T793" s="245" t="s">
        <v>24</v>
      </c>
      <c r="U793" s="246" t="s">
        <v>19456</v>
      </c>
      <c r="V793" s="233" t="s">
        <v>3735</v>
      </c>
      <c r="W793" s="233" t="s">
        <v>3736</v>
      </c>
      <c r="X793" s="236" t="s">
        <v>1978</v>
      </c>
      <c r="Y793" s="233" t="s">
        <v>5877</v>
      </c>
      <c r="Z793" s="233" t="s">
        <v>5878</v>
      </c>
      <c r="AA793" s="233" t="s">
        <v>22454</v>
      </c>
      <c r="AB793" s="233" t="s">
        <v>5877</v>
      </c>
      <c r="AC793" s="233" t="s">
        <v>5878</v>
      </c>
      <c r="AD793" s="233" t="s">
        <v>22454</v>
      </c>
    </row>
    <row r="794" spans="2:30" ht="135" customHeight="1">
      <c r="B794" s="218" t="str">
        <f>VLOOKUP(K794,[5]水準表DB!$E$8:$H$1510,4,FALSE)</f>
        <v>B</v>
      </c>
      <c r="C794" s="219" t="str">
        <f t="shared" si="93"/>
        <v>農業等暖房用温水発生機</v>
      </c>
      <c r="D794" s="219" t="str">
        <f t="shared" si="94"/>
        <v>農業等暖房用温水発生機都市ガス13A焚き、60Hz</v>
      </c>
      <c r="E794" s="219" t="str">
        <f t="shared" si="95"/>
        <v>農業等暖房用温水発生機都市ガス13A焚き、60Hz熱出力</v>
      </c>
      <c r="F794" s="217" t="str">
        <f t="shared" si="100"/>
        <v>農業等暖房用温水発生機都市ガス13A焚き、60Hz熱出力%熱効率</v>
      </c>
      <c r="G794" s="217" t="str">
        <f t="shared" si="101"/>
        <v>農業等暖房用温水発生機都市ガス13A焚き、60Hz熱出力%熱効率標準規格による評価</v>
      </c>
      <c r="H794" s="217" t="str">
        <f t="shared" si="102"/>
        <v>農業等暖房用温水発生機都市ガス13A焚き、60Hz熱出力%熱効率標準規格による評価JISB8418:2000またはHA010:2015</v>
      </c>
      <c r="I794" s="217" t="str">
        <f t="shared" si="103"/>
        <v>農業等暖房用温水発生機都市ガス13A焚き、60Hz熱出力%熱効率標準規格による評価JISB8418:2000またはHA010:2015JISB8418:2000またはHA010:2015</v>
      </c>
      <c r="K794" s="160" t="s">
        <v>11109</v>
      </c>
      <c r="L794" s="220" t="s">
        <v>234</v>
      </c>
      <c r="M794" s="220" t="s">
        <v>16709</v>
      </c>
      <c r="N794" s="220" t="s">
        <v>19509</v>
      </c>
      <c r="O794" s="221" t="s">
        <v>22456</v>
      </c>
      <c r="P794" s="220" t="s">
        <v>5875</v>
      </c>
      <c r="Q794" s="220" t="s">
        <v>5876</v>
      </c>
      <c r="R794" s="222" t="s">
        <v>22373</v>
      </c>
      <c r="S794" s="223" t="s">
        <v>19456</v>
      </c>
      <c r="T794" s="240" t="s">
        <v>24</v>
      </c>
      <c r="U794" s="241" t="s">
        <v>19456</v>
      </c>
      <c r="V794" s="220" t="s">
        <v>3735</v>
      </c>
      <c r="W794" s="220" t="s">
        <v>3736</v>
      </c>
      <c r="X794" s="226" t="s">
        <v>1978</v>
      </c>
      <c r="Y794" s="220" t="s">
        <v>5877</v>
      </c>
      <c r="Z794" s="220" t="s">
        <v>5878</v>
      </c>
      <c r="AA794" s="220" t="s">
        <v>22454</v>
      </c>
      <c r="AB794" s="220" t="s">
        <v>5877</v>
      </c>
      <c r="AC794" s="220" t="s">
        <v>5878</v>
      </c>
      <c r="AD794" s="220" t="s">
        <v>22454</v>
      </c>
    </row>
    <row r="795" spans="2:30" ht="63.6" customHeight="1">
      <c r="B795" s="218" t="str">
        <f>VLOOKUP(K795,[5]水準表DB!$E$8:$H$1510,4,FALSE)</f>
        <v>B</v>
      </c>
      <c r="C795" s="219" t="str">
        <f t="shared" si="93"/>
        <v>農業等暖房用温水発生機</v>
      </c>
      <c r="D795" s="219" t="str">
        <f t="shared" si="94"/>
        <v>農業等暖房用温水発生機都市ガス13A焚き、60Hz</v>
      </c>
      <c r="E795" s="219" t="str">
        <f t="shared" si="95"/>
        <v>農業等暖房用温水発生機都市ガス13A焚き、60Hz熱出力</v>
      </c>
      <c r="F795" s="217" t="str">
        <f t="shared" si="100"/>
        <v>農業等暖房用温水発生機都市ガス13A焚き、60Hz熱出力%熱効率</v>
      </c>
      <c r="G795" s="217" t="str">
        <f t="shared" si="101"/>
        <v>農業等暖房用温水発生機都市ガス13A焚き、60Hz熱出力%熱効率標準規格による評価</v>
      </c>
      <c r="H795" s="217" t="str">
        <f t="shared" si="102"/>
        <v>農業等暖房用温水発生機都市ガス13A焚き、60Hz熱出力%熱効率標準規格による評価JISB8418:2000またはHA010:2015</v>
      </c>
      <c r="I795" s="217" t="str">
        <f t="shared" si="103"/>
        <v>農業等暖房用温水発生機都市ガス13A焚き、60Hz熱出力%熱効率標準規格による評価JISB8418:2000またはHA010:2015JISB8418:2000またはHA010:2015</v>
      </c>
      <c r="K795" s="160" t="s">
        <v>11110</v>
      </c>
      <c r="L795" s="227" t="s">
        <v>234</v>
      </c>
      <c r="M795" s="227" t="s">
        <v>16709</v>
      </c>
      <c r="N795" s="227" t="s">
        <v>19509</v>
      </c>
      <c r="O795" s="228" t="s">
        <v>22456</v>
      </c>
      <c r="P795" s="227" t="s">
        <v>5875</v>
      </c>
      <c r="Q795" s="229" t="s">
        <v>5879</v>
      </c>
      <c r="R795" s="222" t="s">
        <v>22373</v>
      </c>
      <c r="S795" s="230" t="s">
        <v>19456</v>
      </c>
      <c r="T795" s="224" t="s">
        <v>24</v>
      </c>
      <c r="U795" s="225" t="s">
        <v>19456</v>
      </c>
      <c r="V795" s="227" t="s">
        <v>3735</v>
      </c>
      <c r="W795" s="227" t="s">
        <v>3736</v>
      </c>
      <c r="X795" s="231" t="s">
        <v>1978</v>
      </c>
      <c r="Y795" s="227" t="s">
        <v>5877</v>
      </c>
      <c r="Z795" s="227" t="s">
        <v>5878</v>
      </c>
      <c r="AA795" s="227" t="s">
        <v>22454</v>
      </c>
      <c r="AB795" s="227" t="s">
        <v>5877</v>
      </c>
      <c r="AC795" s="227" t="s">
        <v>5878</v>
      </c>
      <c r="AD795" s="227" t="s">
        <v>22454</v>
      </c>
    </row>
    <row r="796" spans="2:30" ht="63.6" customHeight="1">
      <c r="B796" s="218" t="str">
        <f>VLOOKUP(K796,[5]水準表DB!$E$8:$H$1510,4,FALSE)</f>
        <v>B</v>
      </c>
      <c r="C796" s="219" t="str">
        <f t="shared" si="93"/>
        <v>農業等暖房用温水発生機</v>
      </c>
      <c r="D796" s="219" t="str">
        <f t="shared" si="94"/>
        <v>農業等暖房用温水発生機都市ガス13A焚き、60Hz</v>
      </c>
      <c r="E796" s="219" t="str">
        <f t="shared" si="95"/>
        <v>農業等暖房用温水発生機都市ガス13A焚き、60Hz熱出力</v>
      </c>
      <c r="F796" s="217" t="str">
        <f t="shared" si="100"/>
        <v>農業等暖房用温水発生機都市ガス13A焚き、60Hz熱出力%熱効率</v>
      </c>
      <c r="G796" s="217" t="str">
        <f t="shared" si="101"/>
        <v>農業等暖房用温水発生機都市ガス13A焚き、60Hz熱出力%熱効率標準規格による評価</v>
      </c>
      <c r="H796" s="217" t="str">
        <f t="shared" si="102"/>
        <v>農業等暖房用温水発生機都市ガス13A焚き、60Hz熱出力%熱効率標準規格による評価JISB8418:2000またはHA010:2015</v>
      </c>
      <c r="I796" s="217" t="str">
        <f t="shared" si="103"/>
        <v>農業等暖房用温水発生機都市ガス13A焚き、60Hz熱出力%熱効率標準規格による評価JISB8418:2000またはHA010:2015JISB8418:2000またはHA010:2015</v>
      </c>
      <c r="K796" s="160" t="s">
        <v>11111</v>
      </c>
      <c r="L796" s="227" t="s">
        <v>234</v>
      </c>
      <c r="M796" s="227" t="s">
        <v>16709</v>
      </c>
      <c r="N796" s="227" t="s">
        <v>19509</v>
      </c>
      <c r="O796" s="228" t="s">
        <v>22456</v>
      </c>
      <c r="P796" s="227" t="s">
        <v>5875</v>
      </c>
      <c r="Q796" s="229" t="s">
        <v>5880</v>
      </c>
      <c r="R796" s="222" t="s">
        <v>22373</v>
      </c>
      <c r="S796" s="230" t="s">
        <v>19456</v>
      </c>
      <c r="T796" s="224" t="s">
        <v>24</v>
      </c>
      <c r="U796" s="225" t="s">
        <v>19456</v>
      </c>
      <c r="V796" s="227" t="s">
        <v>3735</v>
      </c>
      <c r="W796" s="227" t="s">
        <v>3736</v>
      </c>
      <c r="X796" s="231" t="s">
        <v>1978</v>
      </c>
      <c r="Y796" s="227" t="s">
        <v>5877</v>
      </c>
      <c r="Z796" s="227" t="s">
        <v>5878</v>
      </c>
      <c r="AA796" s="227" t="s">
        <v>22454</v>
      </c>
      <c r="AB796" s="227" t="s">
        <v>5877</v>
      </c>
      <c r="AC796" s="227" t="s">
        <v>5878</v>
      </c>
      <c r="AD796" s="227" t="s">
        <v>22454</v>
      </c>
    </row>
    <row r="797" spans="2:30" ht="63.6" customHeight="1">
      <c r="B797" s="218" t="str">
        <f>VLOOKUP(K797,[5]水準表DB!$E$8:$H$1510,4,FALSE)</f>
        <v>B</v>
      </c>
      <c r="C797" s="219" t="str">
        <f t="shared" si="93"/>
        <v>農業等暖房用温水発生機</v>
      </c>
      <c r="D797" s="219" t="str">
        <f t="shared" si="94"/>
        <v>農業等暖房用温水発生機都市ガス13A焚き、60Hz</v>
      </c>
      <c r="E797" s="219" t="str">
        <f t="shared" si="95"/>
        <v>農業等暖房用温水発生機都市ガス13A焚き、60Hz熱出力</v>
      </c>
      <c r="F797" s="217" t="str">
        <f t="shared" si="100"/>
        <v>農業等暖房用温水発生機都市ガス13A焚き、60Hz熱出力%熱効率</v>
      </c>
      <c r="G797" s="217" t="str">
        <f t="shared" si="101"/>
        <v>農業等暖房用温水発生機都市ガス13A焚き、60Hz熱出力%熱効率標準規格による評価</v>
      </c>
      <c r="H797" s="217" t="str">
        <f t="shared" si="102"/>
        <v>農業等暖房用温水発生機都市ガス13A焚き、60Hz熱出力%熱効率標準規格による評価JISB8418:2000またはHA010:2015</v>
      </c>
      <c r="I797" s="217" t="str">
        <f t="shared" si="103"/>
        <v>農業等暖房用温水発生機都市ガス13A焚き、60Hz熱出力%熱効率標準規格による評価JISB8418:2000またはHA010:2015JISB8418:2000またはHA010:2015</v>
      </c>
      <c r="K797" s="160" t="s">
        <v>11112</v>
      </c>
      <c r="L797" s="227" t="s">
        <v>234</v>
      </c>
      <c r="M797" s="227" t="s">
        <v>16709</v>
      </c>
      <c r="N797" s="227" t="s">
        <v>19509</v>
      </c>
      <c r="O797" s="228" t="s">
        <v>22456</v>
      </c>
      <c r="P797" s="227" t="s">
        <v>5875</v>
      </c>
      <c r="Q797" s="229" t="s">
        <v>5881</v>
      </c>
      <c r="R797" s="222" t="s">
        <v>22373</v>
      </c>
      <c r="S797" s="230" t="s">
        <v>19456</v>
      </c>
      <c r="T797" s="224" t="s">
        <v>24</v>
      </c>
      <c r="U797" s="225" t="s">
        <v>19456</v>
      </c>
      <c r="V797" s="227" t="s">
        <v>3735</v>
      </c>
      <c r="W797" s="227" t="s">
        <v>3736</v>
      </c>
      <c r="X797" s="231" t="s">
        <v>1978</v>
      </c>
      <c r="Y797" s="227" t="s">
        <v>5877</v>
      </c>
      <c r="Z797" s="227" t="s">
        <v>5878</v>
      </c>
      <c r="AA797" s="227" t="s">
        <v>22454</v>
      </c>
      <c r="AB797" s="227" t="s">
        <v>5877</v>
      </c>
      <c r="AC797" s="227" t="s">
        <v>5878</v>
      </c>
      <c r="AD797" s="227" t="s">
        <v>22454</v>
      </c>
    </row>
    <row r="798" spans="2:30" ht="63.6" customHeight="1">
      <c r="B798" s="218" t="str">
        <f>VLOOKUP(K798,[5]水準表DB!$E$8:$H$1510,4,FALSE)</f>
        <v>B</v>
      </c>
      <c r="C798" s="219" t="str">
        <f t="shared" si="93"/>
        <v>農業等暖房用温水発生機</v>
      </c>
      <c r="D798" s="219" t="str">
        <f t="shared" si="94"/>
        <v>農業等暖房用温水発生機都市ガス13A焚き、60Hz</v>
      </c>
      <c r="E798" s="219" t="str">
        <f t="shared" si="95"/>
        <v>農業等暖房用温水発生機都市ガス13A焚き、60Hz熱出力</v>
      </c>
      <c r="F798" s="217" t="str">
        <f t="shared" si="100"/>
        <v>農業等暖房用温水発生機都市ガス13A焚き、60Hz熱出力%熱効率</v>
      </c>
      <c r="G798" s="217" t="str">
        <f t="shared" si="101"/>
        <v>農業等暖房用温水発生機都市ガス13A焚き、60Hz熱出力%熱効率標準規格による評価</v>
      </c>
      <c r="H798" s="217" t="str">
        <f t="shared" si="102"/>
        <v>農業等暖房用温水発生機都市ガス13A焚き、60Hz熱出力%熱効率標準規格による評価JISB8418:2000またはHA010:2015</v>
      </c>
      <c r="I798" s="217" t="str">
        <f t="shared" si="103"/>
        <v>農業等暖房用温水発生機都市ガス13A焚き、60Hz熱出力%熱効率標準規格による評価JISB8418:2000またはHA010:2015JISB8418:2000またはHA010:2015</v>
      </c>
      <c r="K798" s="160" t="s">
        <v>11113</v>
      </c>
      <c r="L798" s="227" t="s">
        <v>234</v>
      </c>
      <c r="M798" s="227" t="s">
        <v>16709</v>
      </c>
      <c r="N798" s="227" t="s">
        <v>19509</v>
      </c>
      <c r="O798" s="228" t="s">
        <v>22456</v>
      </c>
      <c r="P798" s="227" t="s">
        <v>5875</v>
      </c>
      <c r="Q798" s="229" t="s">
        <v>5882</v>
      </c>
      <c r="R798" s="222" t="s">
        <v>22373</v>
      </c>
      <c r="S798" s="230" t="s">
        <v>19456</v>
      </c>
      <c r="T798" s="224" t="s">
        <v>24</v>
      </c>
      <c r="U798" s="225" t="s">
        <v>19456</v>
      </c>
      <c r="V798" s="227" t="s">
        <v>3735</v>
      </c>
      <c r="W798" s="227" t="s">
        <v>3736</v>
      </c>
      <c r="X798" s="231" t="s">
        <v>1978</v>
      </c>
      <c r="Y798" s="227" t="s">
        <v>5877</v>
      </c>
      <c r="Z798" s="227" t="s">
        <v>5878</v>
      </c>
      <c r="AA798" s="227" t="s">
        <v>22454</v>
      </c>
      <c r="AB798" s="227" t="s">
        <v>5877</v>
      </c>
      <c r="AC798" s="227" t="s">
        <v>5878</v>
      </c>
      <c r="AD798" s="227" t="s">
        <v>22454</v>
      </c>
    </row>
    <row r="799" spans="2:30" ht="63.6" customHeight="1">
      <c r="B799" s="218" t="str">
        <f>VLOOKUP(K799,[5]水準表DB!$E$8:$H$1510,4,FALSE)</f>
        <v>B</v>
      </c>
      <c r="C799" s="219" t="str">
        <f t="shared" si="93"/>
        <v>農業等暖房用温水発生機</v>
      </c>
      <c r="D799" s="219" t="str">
        <f t="shared" si="94"/>
        <v>農業等暖房用温水発生機都市ガス13A焚き、60Hz</v>
      </c>
      <c r="E799" s="219" t="str">
        <f t="shared" si="95"/>
        <v>農業等暖房用温水発生機都市ガス13A焚き、60Hz熱出力</v>
      </c>
      <c r="F799" s="217" t="str">
        <f t="shared" si="100"/>
        <v>農業等暖房用温水発生機都市ガス13A焚き、60Hz熱出力%熱効率</v>
      </c>
      <c r="G799" s="217" t="str">
        <f t="shared" si="101"/>
        <v>農業等暖房用温水発生機都市ガス13A焚き、60Hz熱出力%熱効率標準規格による評価</v>
      </c>
      <c r="H799" s="217" t="str">
        <f t="shared" si="102"/>
        <v>農業等暖房用温水発生機都市ガス13A焚き、60Hz熱出力%熱効率標準規格による評価JISB8418:2000またはHA010:2015</v>
      </c>
      <c r="I799" s="217" t="str">
        <f t="shared" si="103"/>
        <v>農業等暖房用温水発生機都市ガス13A焚き、60Hz熱出力%熱効率標準規格による評価JISB8418:2000またはHA010:2015JISB8418:2000またはHA010:2015</v>
      </c>
      <c r="K799" s="160" t="s">
        <v>11114</v>
      </c>
      <c r="L799" s="227" t="s">
        <v>234</v>
      </c>
      <c r="M799" s="227" t="s">
        <v>16709</v>
      </c>
      <c r="N799" s="227" t="s">
        <v>19509</v>
      </c>
      <c r="O799" s="228" t="s">
        <v>22456</v>
      </c>
      <c r="P799" s="227" t="s">
        <v>5875</v>
      </c>
      <c r="Q799" s="229" t="s">
        <v>5883</v>
      </c>
      <c r="R799" s="222" t="s">
        <v>22373</v>
      </c>
      <c r="S799" s="230" t="s">
        <v>19456</v>
      </c>
      <c r="T799" s="224" t="s">
        <v>24</v>
      </c>
      <c r="U799" s="225" t="s">
        <v>19456</v>
      </c>
      <c r="V799" s="227" t="s">
        <v>3735</v>
      </c>
      <c r="W799" s="227" t="s">
        <v>3736</v>
      </c>
      <c r="X799" s="231" t="s">
        <v>1978</v>
      </c>
      <c r="Y799" s="227" t="s">
        <v>5877</v>
      </c>
      <c r="Z799" s="227" t="s">
        <v>5878</v>
      </c>
      <c r="AA799" s="227" t="s">
        <v>22454</v>
      </c>
      <c r="AB799" s="227" t="s">
        <v>5877</v>
      </c>
      <c r="AC799" s="227" t="s">
        <v>5878</v>
      </c>
      <c r="AD799" s="227" t="s">
        <v>22454</v>
      </c>
    </row>
    <row r="800" spans="2:30" ht="63.6" customHeight="1">
      <c r="B800" s="218" t="str">
        <f>VLOOKUP(K800,[5]水準表DB!$E$8:$H$1510,4,FALSE)</f>
        <v>B</v>
      </c>
      <c r="C800" s="219" t="str">
        <f t="shared" si="93"/>
        <v>農業等暖房用温水発生機</v>
      </c>
      <c r="D800" s="219" t="str">
        <f t="shared" si="94"/>
        <v>農業等暖房用温水発生機都市ガス13A焚き、60Hz</v>
      </c>
      <c r="E800" s="219" t="str">
        <f t="shared" si="95"/>
        <v>農業等暖房用温水発生機都市ガス13A焚き、60Hz熱出力</v>
      </c>
      <c r="F800" s="217" t="str">
        <f t="shared" si="100"/>
        <v>農業等暖房用温水発生機都市ガス13A焚き、60Hz熱出力%熱効率</v>
      </c>
      <c r="G800" s="217" t="str">
        <f t="shared" si="101"/>
        <v>農業等暖房用温水発生機都市ガス13A焚き、60Hz熱出力%熱効率標準規格による評価</v>
      </c>
      <c r="H800" s="217" t="str">
        <f t="shared" si="102"/>
        <v>農業等暖房用温水発生機都市ガス13A焚き、60Hz熱出力%熱効率標準規格による評価JISB8418:2000またはHA010:2015</v>
      </c>
      <c r="I800" s="217" t="str">
        <f t="shared" si="103"/>
        <v>農業等暖房用温水発生機都市ガス13A焚き、60Hz熱出力%熱効率標準規格による評価JISB8418:2000またはHA010:2015JISB8418:2000またはHA010:2015</v>
      </c>
      <c r="K800" s="160" t="s">
        <v>11115</v>
      </c>
      <c r="L800" s="227" t="s">
        <v>234</v>
      </c>
      <c r="M800" s="227" t="s">
        <v>16709</v>
      </c>
      <c r="N800" s="227" t="s">
        <v>19509</v>
      </c>
      <c r="O800" s="228" t="s">
        <v>22456</v>
      </c>
      <c r="P800" s="227" t="s">
        <v>5875</v>
      </c>
      <c r="Q800" s="229" t="s">
        <v>5884</v>
      </c>
      <c r="R800" s="222" t="s">
        <v>22373</v>
      </c>
      <c r="S800" s="230" t="s">
        <v>19456</v>
      </c>
      <c r="T800" s="224" t="s">
        <v>24</v>
      </c>
      <c r="U800" s="225" t="s">
        <v>19456</v>
      </c>
      <c r="V800" s="227" t="s">
        <v>3735</v>
      </c>
      <c r="W800" s="227" t="s">
        <v>3736</v>
      </c>
      <c r="X800" s="231" t="s">
        <v>1978</v>
      </c>
      <c r="Y800" s="227" t="s">
        <v>5877</v>
      </c>
      <c r="Z800" s="227" t="s">
        <v>5878</v>
      </c>
      <c r="AA800" s="227" t="s">
        <v>22454</v>
      </c>
      <c r="AB800" s="227" t="s">
        <v>5877</v>
      </c>
      <c r="AC800" s="227" t="s">
        <v>5878</v>
      </c>
      <c r="AD800" s="227" t="s">
        <v>22454</v>
      </c>
    </row>
    <row r="801" spans="2:30" ht="225" customHeight="1">
      <c r="B801" s="218" t="str">
        <f>VLOOKUP(K801,[5]水準表DB!$E$8:$H$1510,4,FALSE)</f>
        <v>B</v>
      </c>
      <c r="C801" s="219" t="str">
        <f t="shared" si="93"/>
        <v>油圧ショベル（ハイブリッド型）</v>
      </c>
      <c r="D801" s="219" t="str">
        <f t="shared" si="94"/>
        <v>油圧ショベル（ハイブリッド型）-</v>
      </c>
      <c r="E801" s="219" t="str">
        <f t="shared" si="95"/>
        <v>油圧ショベル（ハイブリッド型）-標準バケット山積容量</v>
      </c>
      <c r="F801" s="217" t="str">
        <f t="shared" si="100"/>
        <v>油圧ショベル（ハイブリッド型）-標準バケット山積容量kg/標準作業燃費</v>
      </c>
      <c r="G801" s="217" t="str">
        <f t="shared" si="101"/>
        <v>油圧ショベル（ハイブリッド型）-標準バケット山積容量kg/標準作業燃費標準規格による評価</v>
      </c>
      <c r="H801" s="217" t="str">
        <f t="shared" si="102"/>
        <v>油圧ショベル（ハイブリッド型）-標準バケット山積容量kg/標準作業燃費標準規格による評価JCMASH020:2014またはJCMASH020:2010</v>
      </c>
      <c r="I801" s="217" t="str">
        <f t="shared" si="103"/>
        <v>油圧ショベル（ハイブリッド型）-標準バケット山積容量kg/標準作業燃費標準規格による評価JCMASH020:2014またはJCMASH020:2010JCMASH020:2014またはJCMASH020:2010</v>
      </c>
      <c r="K801" s="160" t="s">
        <v>11116</v>
      </c>
      <c r="L801" s="220" t="s">
        <v>896</v>
      </c>
      <c r="M801" s="220" t="s">
        <v>10279</v>
      </c>
      <c r="N801" s="220" t="s">
        <v>902</v>
      </c>
      <c r="O801" s="221" t="s">
        <v>24</v>
      </c>
      <c r="P801" s="220" t="s">
        <v>5888</v>
      </c>
      <c r="Q801" s="220" t="s">
        <v>5889</v>
      </c>
      <c r="R801" s="239" t="s">
        <v>22373</v>
      </c>
      <c r="S801" s="223" t="s">
        <v>19456</v>
      </c>
      <c r="T801" s="240" t="s">
        <v>24</v>
      </c>
      <c r="U801" s="241" t="s">
        <v>19456</v>
      </c>
      <c r="V801" s="220" t="s">
        <v>5890</v>
      </c>
      <c r="W801" s="220" t="s">
        <v>5891</v>
      </c>
      <c r="X801" s="226" t="s">
        <v>1978</v>
      </c>
      <c r="Y801" s="220" t="s">
        <v>5892</v>
      </c>
      <c r="Z801" s="220" t="s">
        <v>5893</v>
      </c>
      <c r="AA801" s="220" t="s">
        <v>5894</v>
      </c>
      <c r="AB801" s="220" t="s">
        <v>5892</v>
      </c>
      <c r="AC801" s="220" t="s">
        <v>5893</v>
      </c>
      <c r="AD801" s="220" t="s">
        <v>5894</v>
      </c>
    </row>
    <row r="802" spans="2:30" ht="67.5" customHeight="1">
      <c r="B802" s="218" t="str">
        <f>VLOOKUP(K802,[5]水準表DB!$E$8:$H$1510,4,FALSE)</f>
        <v>B</v>
      </c>
      <c r="C802" s="219" t="str">
        <f t="shared" si="93"/>
        <v>油圧ショベル（ハイブリッド型）</v>
      </c>
      <c r="D802" s="219" t="str">
        <f t="shared" si="94"/>
        <v>油圧ショベル（ハイブリッド型）-</v>
      </c>
      <c r="E802" s="219" t="str">
        <f t="shared" si="95"/>
        <v>油圧ショベル（ハイブリッド型）-標準バケット山積容量</v>
      </c>
      <c r="F802" s="217" t="str">
        <f t="shared" si="100"/>
        <v>油圧ショベル（ハイブリッド型）-標準バケット山積容量kg/標準作業燃費</v>
      </c>
      <c r="G802" s="217" t="str">
        <f t="shared" si="101"/>
        <v>油圧ショベル（ハイブリッド型）-標準バケット山積容量kg/標準作業燃費標準規格による評価</v>
      </c>
      <c r="H802" s="217" t="str">
        <f t="shared" si="102"/>
        <v>油圧ショベル（ハイブリッド型）-標準バケット山積容量kg/標準作業燃費標準規格による評価JCMASH020:2014またはJCMASH020:2010</v>
      </c>
      <c r="I802" s="217" t="str">
        <f t="shared" si="103"/>
        <v>油圧ショベル（ハイブリッド型）-標準バケット山積容量kg/標準作業燃費標準規格による評価JCMASH020:2014またはJCMASH020:2010JCMASH020:2014またはJCMASH020:2010</v>
      </c>
      <c r="K802" s="160" t="s">
        <v>11117</v>
      </c>
      <c r="L802" s="233" t="s">
        <v>896</v>
      </c>
      <c r="M802" s="233" t="s">
        <v>10279</v>
      </c>
      <c r="N802" s="233" t="s">
        <v>902</v>
      </c>
      <c r="O802" s="232" t="s">
        <v>24</v>
      </c>
      <c r="P802" s="233" t="s">
        <v>5888</v>
      </c>
      <c r="Q802" s="244" t="s">
        <v>5914</v>
      </c>
      <c r="R802" s="222" t="s">
        <v>22373</v>
      </c>
      <c r="S802" s="234" t="s">
        <v>19456</v>
      </c>
      <c r="T802" s="245" t="s">
        <v>24</v>
      </c>
      <c r="U802" s="246" t="s">
        <v>19456</v>
      </c>
      <c r="V802" s="233" t="s">
        <v>5890</v>
      </c>
      <c r="W802" s="233" t="s">
        <v>5891</v>
      </c>
      <c r="X802" s="236" t="s">
        <v>1978</v>
      </c>
      <c r="Y802" s="233" t="s">
        <v>5892</v>
      </c>
      <c r="Z802" s="233" t="s">
        <v>5893</v>
      </c>
      <c r="AA802" s="233" t="s">
        <v>5894</v>
      </c>
      <c r="AB802" s="233" t="s">
        <v>5892</v>
      </c>
      <c r="AC802" s="233" t="s">
        <v>5893</v>
      </c>
      <c r="AD802" s="233" t="s">
        <v>5894</v>
      </c>
    </row>
    <row r="803" spans="2:30" ht="173.25" customHeight="1">
      <c r="B803" s="218" t="str">
        <f>VLOOKUP(K803,[5]水準表DB!$E$8:$H$1510,4,FALSE)</f>
        <v>B</v>
      </c>
      <c r="C803" s="219" t="str">
        <f t="shared" si="93"/>
        <v>油圧ショベル（電動型）</v>
      </c>
      <c r="D803" s="219" t="str">
        <f t="shared" si="94"/>
        <v>油圧ショベル（電動型）-</v>
      </c>
      <c r="E803" s="219" t="str">
        <f t="shared" si="95"/>
        <v>油圧ショベル（電動型）-標準バケット山積容量</v>
      </c>
      <c r="F803" s="217" t="str">
        <f t="shared" si="100"/>
        <v>油圧ショベル（電動型）-標準バケット山積容量kWh/標準作業電力消費量</v>
      </c>
      <c r="G803" s="217" t="str">
        <f t="shared" si="101"/>
        <v>油圧ショベル（電動型）-標準バケット山積容量kWh/標準作業電力消費量標準規格による評価</v>
      </c>
      <c r="H803" s="217" t="str">
        <f t="shared" si="102"/>
        <v>油圧ショベル（電動型）-標準バケット山積容量kWh/標準作業電力消費量標準規格による評価JCMASH020:2014またはJCMASH020:2010</v>
      </c>
      <c r="I803" s="217" t="str">
        <f t="shared" si="103"/>
        <v>油圧ショベル（電動型）-標準バケット山積容量kWh/標準作業電力消費量標準規格による評価JCMASH020:2014またはJCMASH020:2010JCMASH020:2014またはJCMASH020:2010</v>
      </c>
      <c r="K803" s="160" t="s">
        <v>11118</v>
      </c>
      <c r="L803" s="220" t="s">
        <v>908</v>
      </c>
      <c r="M803" s="220" t="s">
        <v>10280</v>
      </c>
      <c r="N803" s="220" t="s">
        <v>920</v>
      </c>
      <c r="O803" s="221" t="s">
        <v>24</v>
      </c>
      <c r="P803" s="220" t="s">
        <v>5888</v>
      </c>
      <c r="Q803" s="220" t="s">
        <v>5889</v>
      </c>
      <c r="R803" s="222" t="s">
        <v>22373</v>
      </c>
      <c r="S803" s="223" t="s">
        <v>19456</v>
      </c>
      <c r="T803" s="240" t="s">
        <v>24</v>
      </c>
      <c r="U803" s="241" t="s">
        <v>19456</v>
      </c>
      <c r="V803" s="220" t="s">
        <v>5967</v>
      </c>
      <c r="W803" s="220" t="s">
        <v>5968</v>
      </c>
      <c r="X803" s="226" t="s">
        <v>1978</v>
      </c>
      <c r="Y803" s="220" t="s">
        <v>5892</v>
      </c>
      <c r="Z803" s="220" t="s">
        <v>5893</v>
      </c>
      <c r="AA803" s="220" t="s">
        <v>5894</v>
      </c>
      <c r="AB803" s="220" t="s">
        <v>5892</v>
      </c>
      <c r="AC803" s="220" t="s">
        <v>5893</v>
      </c>
      <c r="AD803" s="220" t="s">
        <v>5894</v>
      </c>
    </row>
    <row r="804" spans="2:30" ht="63.6" customHeight="1">
      <c r="B804" s="218" t="str">
        <f>VLOOKUP(K804,[5]水準表DB!$E$8:$H$1510,4,FALSE)</f>
        <v>B</v>
      </c>
      <c r="C804" s="219" t="str">
        <f t="shared" si="93"/>
        <v>油圧ショベル（電動型）</v>
      </c>
      <c r="D804" s="219" t="str">
        <f t="shared" si="94"/>
        <v>油圧ショベル（電動型）-</v>
      </c>
      <c r="E804" s="219" t="str">
        <f t="shared" si="95"/>
        <v>油圧ショベル（電動型）-標準バケット山積容量</v>
      </c>
      <c r="F804" s="217" t="str">
        <f t="shared" ref="F804:F835" si="104">E804&amp;V804&amp;W804</f>
        <v>油圧ショベル（電動型）-標準バケット山積容量kWh/標準作業電力消費量</v>
      </c>
      <c r="G804" s="217" t="str">
        <f t="shared" ref="G804:G835" si="105">F804&amp;X804</f>
        <v>油圧ショベル（電動型）-標準バケット山積容量kWh/標準作業電力消費量標準規格による評価</v>
      </c>
      <c r="H804" s="217" t="str">
        <f t="shared" ref="H804:H835" si="106">G804&amp;Y804</f>
        <v>油圧ショベル（電動型）-標準バケット山積容量kWh/標準作業電力消費量標準規格による評価JCMASH020:2014またはJCMASH020:2010</v>
      </c>
      <c r="I804" s="217" t="str">
        <f t="shared" ref="I804:I835" si="107">H804&amp;AB804</f>
        <v>油圧ショベル（電動型）-標準バケット山積容量kWh/標準作業電力消費量標準規格による評価JCMASH020:2014またはJCMASH020:2010JCMASH020:2014またはJCMASH020:2010</v>
      </c>
      <c r="K804" s="160" t="s">
        <v>11119</v>
      </c>
      <c r="L804" s="227" t="s">
        <v>908</v>
      </c>
      <c r="M804" s="227" t="s">
        <v>10280</v>
      </c>
      <c r="N804" s="227" t="s">
        <v>920</v>
      </c>
      <c r="O804" s="228" t="s">
        <v>24</v>
      </c>
      <c r="P804" s="227" t="s">
        <v>5888</v>
      </c>
      <c r="Q804" s="229" t="s">
        <v>5914</v>
      </c>
      <c r="R804" s="222" t="s">
        <v>22373</v>
      </c>
      <c r="S804" s="230" t="s">
        <v>19456</v>
      </c>
      <c r="T804" s="224" t="s">
        <v>24</v>
      </c>
      <c r="U804" s="225" t="s">
        <v>19456</v>
      </c>
      <c r="V804" s="227" t="s">
        <v>5967</v>
      </c>
      <c r="W804" s="227" t="s">
        <v>5968</v>
      </c>
      <c r="X804" s="231" t="s">
        <v>1978</v>
      </c>
      <c r="Y804" s="227" t="s">
        <v>5892</v>
      </c>
      <c r="Z804" s="227" t="s">
        <v>5893</v>
      </c>
      <c r="AA804" s="227" t="s">
        <v>5894</v>
      </c>
      <c r="AB804" s="227" t="s">
        <v>5892</v>
      </c>
      <c r="AC804" s="227" t="s">
        <v>5893</v>
      </c>
      <c r="AD804" s="227" t="s">
        <v>5894</v>
      </c>
    </row>
    <row r="805" spans="2:30" ht="135" customHeight="1">
      <c r="B805" s="218" t="str">
        <f>VLOOKUP(K805,[5]水準表DB!$E$8:$H$1510,4,FALSE)</f>
        <v>B</v>
      </c>
      <c r="C805" s="219" t="str">
        <f t="shared" si="93"/>
        <v>ブルドーザ（電動型）</v>
      </c>
      <c r="D805" s="219" t="str">
        <f t="shared" si="94"/>
        <v>ブルドーザ（電動型）-</v>
      </c>
      <c r="E805" s="219" t="str">
        <f t="shared" si="95"/>
        <v>ブルドーザ（電動型）-定格出力</v>
      </c>
      <c r="F805" s="217" t="str">
        <f t="shared" si="104"/>
        <v>ブルドーザ（電動型）-定格出力g/kWh燃費</v>
      </c>
      <c r="G805" s="217" t="str">
        <f t="shared" si="105"/>
        <v>ブルドーザ（電動型）-定格出力g/kWh燃費標準規格による評価</v>
      </c>
      <c r="H805" s="217" t="str">
        <f t="shared" si="106"/>
        <v>ブルドーザ（電動型）-定格出力g/kWh燃費標準規格による評価JCMASH021:2010</v>
      </c>
      <c r="I805" s="217" t="str">
        <f t="shared" si="107"/>
        <v>ブルドーザ（電動型）-定格出力g/kWh燃費標準規格による評価JCMASH021:2010JCMASH021:2010</v>
      </c>
      <c r="K805" s="160" t="s">
        <v>11120</v>
      </c>
      <c r="L805" s="220" t="s">
        <v>908</v>
      </c>
      <c r="M805" s="220" t="s">
        <v>7723</v>
      </c>
      <c r="N805" s="220" t="s">
        <v>926</v>
      </c>
      <c r="O805" s="221" t="s">
        <v>24</v>
      </c>
      <c r="P805" s="220" t="s">
        <v>5934</v>
      </c>
      <c r="Q805" s="220" t="s">
        <v>5935</v>
      </c>
      <c r="R805" s="239" t="s">
        <v>22373</v>
      </c>
      <c r="S805" s="223" t="s">
        <v>19456</v>
      </c>
      <c r="T805" s="240" t="s">
        <v>24</v>
      </c>
      <c r="U805" s="241" t="s">
        <v>19456</v>
      </c>
      <c r="V805" s="220" t="s">
        <v>5936</v>
      </c>
      <c r="W805" s="220" t="s">
        <v>5891</v>
      </c>
      <c r="X805" s="226" t="s">
        <v>1978</v>
      </c>
      <c r="Y805" s="220" t="s">
        <v>5937</v>
      </c>
      <c r="Z805" s="220" t="s">
        <v>5938</v>
      </c>
      <c r="AA805" s="220" t="s">
        <v>5939</v>
      </c>
      <c r="AB805" s="220" t="s">
        <v>5937</v>
      </c>
      <c r="AC805" s="220" t="s">
        <v>5938</v>
      </c>
      <c r="AD805" s="220" t="s">
        <v>5939</v>
      </c>
    </row>
    <row r="806" spans="2:30" ht="63.6" customHeight="1">
      <c r="B806" s="218" t="str">
        <f>VLOOKUP(K806,[5]水準表DB!$E$8:$H$1510,4,FALSE)</f>
        <v>B</v>
      </c>
      <c r="C806" s="219" t="str">
        <f t="shared" si="93"/>
        <v>ブルドーザ（電動型）</v>
      </c>
      <c r="D806" s="219" t="str">
        <f t="shared" si="94"/>
        <v>ブルドーザ（電動型）-</v>
      </c>
      <c r="E806" s="219" t="str">
        <f t="shared" si="95"/>
        <v>ブルドーザ（電動型）-定格出力</v>
      </c>
      <c r="F806" s="217" t="str">
        <f t="shared" si="104"/>
        <v>ブルドーザ（電動型）-定格出力g/kWh燃費</v>
      </c>
      <c r="G806" s="217" t="str">
        <f t="shared" si="105"/>
        <v>ブルドーザ（電動型）-定格出力g/kWh燃費標準規格による評価</v>
      </c>
      <c r="H806" s="217" t="str">
        <f t="shared" si="106"/>
        <v>ブルドーザ（電動型）-定格出力g/kWh燃費標準規格による評価JCMASH021:2010</v>
      </c>
      <c r="I806" s="217" t="str">
        <f t="shared" si="107"/>
        <v>ブルドーザ（電動型）-定格出力g/kWh燃費標準規格による評価JCMASH021:2010JCMASH021:2010</v>
      </c>
      <c r="K806" s="160" t="s">
        <v>11121</v>
      </c>
      <c r="L806" s="227" t="s">
        <v>908</v>
      </c>
      <c r="M806" s="227" t="s">
        <v>7723</v>
      </c>
      <c r="N806" s="227" t="s">
        <v>926</v>
      </c>
      <c r="O806" s="228" t="s">
        <v>24</v>
      </c>
      <c r="P806" s="227" t="s">
        <v>5934</v>
      </c>
      <c r="Q806" s="229" t="s">
        <v>5944</v>
      </c>
      <c r="R806" s="222" t="s">
        <v>22373</v>
      </c>
      <c r="S806" s="230" t="s">
        <v>19456</v>
      </c>
      <c r="T806" s="224" t="s">
        <v>24</v>
      </c>
      <c r="U806" s="225" t="s">
        <v>19456</v>
      </c>
      <c r="V806" s="227" t="s">
        <v>5936</v>
      </c>
      <c r="W806" s="227" t="s">
        <v>5891</v>
      </c>
      <c r="X806" s="231" t="s">
        <v>1978</v>
      </c>
      <c r="Y806" s="227" t="s">
        <v>5937</v>
      </c>
      <c r="Z806" s="227" t="s">
        <v>5938</v>
      </c>
      <c r="AA806" s="227" t="s">
        <v>5939</v>
      </c>
      <c r="AB806" s="227" t="s">
        <v>5937</v>
      </c>
      <c r="AC806" s="227" t="s">
        <v>5938</v>
      </c>
      <c r="AD806" s="227" t="s">
        <v>5939</v>
      </c>
    </row>
    <row r="807" spans="2:30" ht="63.6" customHeight="1">
      <c r="B807" s="218" t="str">
        <f>VLOOKUP(K807,[5]水準表DB!$E$8:$H$1510,4,FALSE)</f>
        <v>B</v>
      </c>
      <c r="C807" s="219" t="str">
        <f t="shared" si="93"/>
        <v>ブルドーザ（電動型）</v>
      </c>
      <c r="D807" s="219" t="str">
        <f t="shared" si="94"/>
        <v>ブルドーザ（電動型）-</v>
      </c>
      <c r="E807" s="219" t="str">
        <f t="shared" si="95"/>
        <v>ブルドーザ（電動型）-定格出力</v>
      </c>
      <c r="F807" s="217" t="str">
        <f t="shared" si="104"/>
        <v>ブルドーザ（電動型）-定格出力g/kWh燃費</v>
      </c>
      <c r="G807" s="217" t="str">
        <f t="shared" si="105"/>
        <v>ブルドーザ（電動型）-定格出力g/kWh燃費標準規格による評価</v>
      </c>
      <c r="H807" s="217" t="str">
        <f t="shared" si="106"/>
        <v>ブルドーザ（電動型）-定格出力g/kWh燃費標準規格による評価JCMASH021:2010</v>
      </c>
      <c r="I807" s="217" t="str">
        <f t="shared" si="107"/>
        <v>ブルドーザ（電動型）-定格出力g/kWh燃費標準規格による評価JCMASH021:2010JCMASH021:2010</v>
      </c>
      <c r="K807" s="160" t="s">
        <v>11122</v>
      </c>
      <c r="L807" s="233" t="s">
        <v>908</v>
      </c>
      <c r="M807" s="233" t="s">
        <v>7723</v>
      </c>
      <c r="N807" s="233" t="s">
        <v>926</v>
      </c>
      <c r="O807" s="232" t="s">
        <v>24</v>
      </c>
      <c r="P807" s="233" t="s">
        <v>5934</v>
      </c>
      <c r="Q807" s="244" t="s">
        <v>5949</v>
      </c>
      <c r="R807" s="222" t="s">
        <v>22373</v>
      </c>
      <c r="S807" s="234" t="s">
        <v>19456</v>
      </c>
      <c r="T807" s="245" t="s">
        <v>24</v>
      </c>
      <c r="U807" s="246" t="s">
        <v>19456</v>
      </c>
      <c r="V807" s="233" t="s">
        <v>5936</v>
      </c>
      <c r="W807" s="233" t="s">
        <v>5891</v>
      </c>
      <c r="X807" s="236" t="s">
        <v>1978</v>
      </c>
      <c r="Y807" s="233" t="s">
        <v>5937</v>
      </c>
      <c r="Z807" s="233" t="s">
        <v>5938</v>
      </c>
      <c r="AA807" s="233" t="s">
        <v>5939</v>
      </c>
      <c r="AB807" s="233" t="s">
        <v>5937</v>
      </c>
      <c r="AC807" s="233" t="s">
        <v>5938</v>
      </c>
      <c r="AD807" s="233" t="s">
        <v>5939</v>
      </c>
    </row>
    <row r="808" spans="2:30" ht="361.5" customHeight="1">
      <c r="B808" s="218" t="str">
        <f>VLOOKUP(K808,[5]水準表DB!$E$8:$H$1510,4,FALSE)</f>
        <v>B</v>
      </c>
      <c r="C808" s="219" t="str">
        <f t="shared" si="93"/>
        <v>遠心脱水型コンテナ（容器）洗浄乾燥機</v>
      </c>
      <c r="D808" s="219" t="str">
        <f t="shared" si="94"/>
        <v>遠心脱水型コンテナ（容器）洗浄乾燥機-</v>
      </c>
      <c r="E808" s="219" t="str">
        <f t="shared" si="95"/>
        <v>遠心脱水型コンテナ（容器）洗浄乾燥機-処理速度</v>
      </c>
      <c r="F808" s="217" t="str">
        <f t="shared" si="104"/>
        <v>遠心脱水型コンテナ（容器）洗浄乾燥機-処理速度kWh/台コンテナ１台あたりの電力消費量</v>
      </c>
      <c r="G808" s="217" t="str">
        <f t="shared" si="105"/>
        <v>遠心脱水型コンテナ（容器）洗浄乾燥機-処理速度kWh/台コンテナ１台あたりの電力消費量標準条件による評価</v>
      </c>
      <c r="H808" s="217" t="str">
        <f t="shared" si="106"/>
        <v>遠心脱水型コンテナ（容器）洗浄乾燥機-処理速度kWh/台コンテナ１台あたりの電力消費量標準条件による評価-</v>
      </c>
      <c r="I808" s="217" t="str">
        <f t="shared" si="107"/>
        <v>遠心脱水型コンテナ（容器）洗浄乾燥機-処理速度kWh/台コンテナ１台あたりの電力消費量標準条件による評価--</v>
      </c>
      <c r="K808" s="162" t="s">
        <v>11123</v>
      </c>
      <c r="L808" s="229" t="s">
        <v>234</v>
      </c>
      <c r="M808" s="229" t="s">
        <v>932</v>
      </c>
      <c r="N808" s="229" t="s">
        <v>935</v>
      </c>
      <c r="O808" s="255" t="s">
        <v>24</v>
      </c>
      <c r="P808" s="229" t="s">
        <v>5989</v>
      </c>
      <c r="Q808" s="229" t="s">
        <v>5990</v>
      </c>
      <c r="R808" s="239" t="s">
        <v>22318</v>
      </c>
      <c r="S808" s="230" t="s">
        <v>19456</v>
      </c>
      <c r="T808" s="224">
        <v>4.9000000000000002E-2</v>
      </c>
      <c r="U808" s="225" t="s">
        <v>19456</v>
      </c>
      <c r="V808" s="229" t="s">
        <v>5991</v>
      </c>
      <c r="W808" s="229" t="s">
        <v>5992</v>
      </c>
      <c r="X808" s="242" t="s">
        <v>2539</v>
      </c>
      <c r="Y808" s="229" t="s">
        <v>24</v>
      </c>
      <c r="Z808" s="229" t="s">
        <v>24</v>
      </c>
      <c r="AA808" s="229" t="s">
        <v>5993</v>
      </c>
      <c r="AB808" s="229" t="s">
        <v>24</v>
      </c>
      <c r="AC808" s="229" t="s">
        <v>24</v>
      </c>
      <c r="AD808" s="229" t="s">
        <v>5994</v>
      </c>
    </row>
    <row r="809" spans="2:30" ht="356.25" customHeight="1">
      <c r="B809" s="218" t="str">
        <f>VLOOKUP(K809,[5]水準表DB!$E$8:$H$1510,4,FALSE)</f>
        <v>B</v>
      </c>
      <c r="C809" s="219" t="str">
        <f t="shared" si="93"/>
        <v>遠心脱水型コンテナ（容器）洗浄乾燥機</v>
      </c>
      <c r="D809" s="219" t="str">
        <f t="shared" si="94"/>
        <v>遠心脱水型コンテナ（容器）洗浄乾燥機-</v>
      </c>
      <c r="E809" s="219" t="str">
        <f t="shared" si="95"/>
        <v>遠心脱水型コンテナ（容器）洗浄乾燥機-処理速度</v>
      </c>
      <c r="F809" s="217" t="str">
        <f t="shared" si="104"/>
        <v>遠心脱水型コンテナ（容器）洗浄乾燥機-処理速度kWh/台コンテナ１台あたりの電力消費量</v>
      </c>
      <c r="G809" s="217" t="str">
        <f t="shared" si="105"/>
        <v>遠心脱水型コンテナ（容器）洗浄乾燥機-処理速度kWh/台コンテナ１台あたりの電力消費量標準条件による評価</v>
      </c>
      <c r="H809" s="217" t="str">
        <f t="shared" si="106"/>
        <v>遠心脱水型コンテナ（容器）洗浄乾燥機-処理速度kWh/台コンテナ１台あたりの電力消費量標準条件による評価-</v>
      </c>
      <c r="I809" s="217" t="str">
        <f t="shared" si="107"/>
        <v>遠心脱水型コンテナ（容器）洗浄乾燥機-処理速度kWh/台コンテナ１台あたりの電力消費量標準条件による評価--</v>
      </c>
      <c r="K809" s="160" t="s">
        <v>11124</v>
      </c>
      <c r="L809" s="265" t="s">
        <v>234</v>
      </c>
      <c r="M809" s="265" t="s">
        <v>932</v>
      </c>
      <c r="N809" s="265" t="s">
        <v>935</v>
      </c>
      <c r="O809" s="264" t="s">
        <v>24</v>
      </c>
      <c r="P809" s="265" t="s">
        <v>5989</v>
      </c>
      <c r="Q809" s="265" t="s">
        <v>5999</v>
      </c>
      <c r="R809" s="262" t="s">
        <v>22318</v>
      </c>
      <c r="S809" s="269" t="s">
        <v>19456</v>
      </c>
      <c r="T809" s="266">
        <v>3.5999999999999997E-2</v>
      </c>
      <c r="U809" s="267" t="s">
        <v>19456</v>
      </c>
      <c r="V809" s="265" t="s">
        <v>5991</v>
      </c>
      <c r="W809" s="265" t="s">
        <v>5992</v>
      </c>
      <c r="X809" s="268" t="s">
        <v>2539</v>
      </c>
      <c r="Y809" s="265" t="s">
        <v>24</v>
      </c>
      <c r="Z809" s="265" t="s">
        <v>24</v>
      </c>
      <c r="AA809" s="265" t="s">
        <v>5993</v>
      </c>
      <c r="AB809" s="265" t="s">
        <v>24</v>
      </c>
      <c r="AC809" s="265" t="s">
        <v>24</v>
      </c>
      <c r="AD809" s="265" t="s">
        <v>5994</v>
      </c>
    </row>
    <row r="810" spans="2:30" ht="135" customHeight="1">
      <c r="B810" s="218" t="str">
        <f>VLOOKUP(K810,[5]水準表DB!$E$8:$H$1510,4,FALSE)</f>
        <v>B</v>
      </c>
      <c r="C810" s="219" t="str">
        <f t="shared" si="93"/>
        <v>低温用自然冷媒冷凍機（アンモニア/CO2二次冷媒システム）</v>
      </c>
      <c r="D810" s="219" t="str">
        <f t="shared" si="94"/>
        <v>低温用自然冷媒冷凍機（アンモニア/CO2二次冷媒システム）装置内温度-42℃超-25℃未満</v>
      </c>
      <c r="E810" s="219" t="str">
        <f t="shared" si="95"/>
        <v>低温用自然冷媒冷凍機（アンモニア/CO2二次冷媒システム）装置内温度-42℃超-25℃未満冷凍能力</v>
      </c>
      <c r="F810" s="217" t="str">
        <f t="shared" si="104"/>
        <v>低温用自然冷媒冷凍機（アンモニア/CO2二次冷媒システム）装置内温度-42℃超-25℃未満冷凍能力-成績係数（COP）</v>
      </c>
      <c r="G810" s="217" t="str">
        <f t="shared" si="105"/>
        <v>低温用自然冷媒冷凍機（アンモニア/CO2二次冷媒システム）装置内温度-42℃超-25℃未満冷凍能力-成績係数（COP）標準条件による評価</v>
      </c>
      <c r="H810" s="217" t="str">
        <f t="shared" si="106"/>
        <v>低温用自然冷媒冷凍機（アンモニア/CO2二次冷媒システム）装置内温度-42℃超-25℃未満冷凍能力-成績係数（COP）標準条件による評価-</v>
      </c>
      <c r="I810" s="217" t="str">
        <f t="shared" si="107"/>
        <v>低温用自然冷媒冷凍機（アンモニア/CO2二次冷媒システム）装置内温度-42℃超-25℃未満冷凍能力-成績係数（COP）標準条件による評価--</v>
      </c>
      <c r="K810" s="163" t="s">
        <v>11125</v>
      </c>
      <c r="L810" s="229" t="s">
        <v>234</v>
      </c>
      <c r="M810" s="229" t="s">
        <v>941</v>
      </c>
      <c r="N810" s="229" t="s">
        <v>945</v>
      </c>
      <c r="O810" s="255" t="s">
        <v>6004</v>
      </c>
      <c r="P810" s="229" t="s">
        <v>4597</v>
      </c>
      <c r="Q810" s="229" t="s">
        <v>4598</v>
      </c>
      <c r="R810" s="239" t="s">
        <v>22318</v>
      </c>
      <c r="S810" s="230" t="s">
        <v>19456</v>
      </c>
      <c r="T810" s="224">
        <v>1.67</v>
      </c>
      <c r="U810" s="225" t="s">
        <v>19457</v>
      </c>
      <c r="V810" s="229" t="s">
        <v>24</v>
      </c>
      <c r="W810" s="229" t="s">
        <v>2187</v>
      </c>
      <c r="X810" s="242" t="s">
        <v>2539</v>
      </c>
      <c r="Y810" s="229" t="s">
        <v>24</v>
      </c>
      <c r="Z810" s="229" t="s">
        <v>24</v>
      </c>
      <c r="AA810" s="229" t="s">
        <v>3354</v>
      </c>
      <c r="AB810" s="229" t="s">
        <v>24</v>
      </c>
      <c r="AC810" s="229" t="s">
        <v>24</v>
      </c>
      <c r="AD810" s="229" t="s">
        <v>6005</v>
      </c>
    </row>
    <row r="811" spans="2:30" ht="63.6" customHeight="1">
      <c r="B811" s="218" t="str">
        <f>VLOOKUP(K811,[5]水準表DB!$E$8:$H$1510,4,FALSE)</f>
        <v>B</v>
      </c>
      <c r="C811" s="219" t="str">
        <f t="shared" si="93"/>
        <v>低温用自然冷媒冷凍機（アンモニア/CO2二次冷媒システム）</v>
      </c>
      <c r="D811" s="219" t="str">
        <f t="shared" si="94"/>
        <v>低温用自然冷媒冷凍機（アンモニア/CO2二次冷媒システム）装置内温度-42℃超-25℃未満</v>
      </c>
      <c r="E811" s="219" t="str">
        <f t="shared" si="95"/>
        <v>低温用自然冷媒冷凍機（アンモニア/CO2二次冷媒システム）装置内温度-42℃超-25℃未満冷凍能力</v>
      </c>
      <c r="F811" s="217" t="str">
        <f t="shared" si="104"/>
        <v>低温用自然冷媒冷凍機（アンモニア/CO2二次冷媒システム）装置内温度-42℃超-25℃未満冷凍能力-成績係数（COP）</v>
      </c>
      <c r="G811" s="217" t="str">
        <f t="shared" si="105"/>
        <v>低温用自然冷媒冷凍機（アンモニア/CO2二次冷媒システム）装置内温度-42℃超-25℃未満冷凍能力-成績係数（COP）標準条件による評価</v>
      </c>
      <c r="H811" s="217" t="str">
        <f t="shared" si="106"/>
        <v>低温用自然冷媒冷凍機（アンモニア/CO2二次冷媒システム）装置内温度-42℃超-25℃未満冷凍能力-成績係数（COP）標準条件による評価-</v>
      </c>
      <c r="I811" s="217" t="str">
        <f t="shared" si="107"/>
        <v>低温用自然冷媒冷凍機（アンモニア/CO2二次冷媒システム）装置内温度-42℃超-25℃未満冷凍能力-成績係数（COP）標準条件による評価--</v>
      </c>
      <c r="K811" s="160" t="s">
        <v>11126</v>
      </c>
      <c r="L811" s="227" t="s">
        <v>234</v>
      </c>
      <c r="M811" s="227" t="s">
        <v>941</v>
      </c>
      <c r="N811" s="227" t="s">
        <v>945</v>
      </c>
      <c r="O811" s="228" t="s">
        <v>6004</v>
      </c>
      <c r="P811" s="227" t="s">
        <v>4597</v>
      </c>
      <c r="Q811" s="229" t="s">
        <v>6007</v>
      </c>
      <c r="R811" s="222" t="s">
        <v>22318</v>
      </c>
      <c r="S811" s="230" t="s">
        <v>19456</v>
      </c>
      <c r="T811" s="224">
        <v>1.67</v>
      </c>
      <c r="U811" s="225" t="s">
        <v>19457</v>
      </c>
      <c r="V811" s="227" t="s">
        <v>24</v>
      </c>
      <c r="W811" s="227" t="s">
        <v>2187</v>
      </c>
      <c r="X811" s="231" t="s">
        <v>2539</v>
      </c>
      <c r="Y811" s="227" t="s">
        <v>24</v>
      </c>
      <c r="Z811" s="227" t="s">
        <v>24</v>
      </c>
      <c r="AA811" s="227" t="s">
        <v>3354</v>
      </c>
      <c r="AB811" s="227" t="s">
        <v>24</v>
      </c>
      <c r="AC811" s="227" t="s">
        <v>24</v>
      </c>
      <c r="AD811" s="227" t="s">
        <v>6005</v>
      </c>
    </row>
    <row r="812" spans="2:30" ht="63.6" customHeight="1">
      <c r="B812" s="218" t="str">
        <f>VLOOKUP(K812,[5]水準表DB!$E$8:$H$1510,4,FALSE)</f>
        <v>B</v>
      </c>
      <c r="C812" s="219" t="str">
        <f t="shared" si="93"/>
        <v>低温用自然冷媒冷凍機（アンモニア/CO2二次冷媒システム）</v>
      </c>
      <c r="D812" s="219" t="str">
        <f t="shared" si="94"/>
        <v>低温用自然冷媒冷凍機（アンモニア/CO2二次冷媒システム）装置内温度-42℃超-25℃未満</v>
      </c>
      <c r="E812" s="219" t="str">
        <f t="shared" si="95"/>
        <v>低温用自然冷媒冷凍機（アンモニア/CO2二次冷媒システム）装置内温度-42℃超-25℃未満冷凍能力</v>
      </c>
      <c r="F812" s="217" t="str">
        <f t="shared" si="104"/>
        <v>低温用自然冷媒冷凍機（アンモニア/CO2二次冷媒システム）装置内温度-42℃超-25℃未満冷凍能力-成績係数（COP）</v>
      </c>
      <c r="G812" s="217" t="str">
        <f t="shared" si="105"/>
        <v>低温用自然冷媒冷凍機（アンモニア/CO2二次冷媒システム）装置内温度-42℃超-25℃未満冷凍能力-成績係数（COP）標準条件による評価</v>
      </c>
      <c r="H812" s="217" t="str">
        <f t="shared" si="106"/>
        <v>低温用自然冷媒冷凍機（アンモニア/CO2二次冷媒システム）装置内温度-42℃超-25℃未満冷凍能力-成績係数（COP）標準条件による評価-</v>
      </c>
      <c r="I812" s="217" t="str">
        <f t="shared" si="107"/>
        <v>低温用自然冷媒冷凍機（アンモニア/CO2二次冷媒システム）装置内温度-42℃超-25℃未満冷凍能力-成績係数（COP）標準条件による評価--</v>
      </c>
      <c r="K812" s="160" t="s">
        <v>11127</v>
      </c>
      <c r="L812" s="233" t="s">
        <v>234</v>
      </c>
      <c r="M812" s="233" t="s">
        <v>941</v>
      </c>
      <c r="N812" s="233" t="s">
        <v>945</v>
      </c>
      <c r="O812" s="232" t="s">
        <v>6004</v>
      </c>
      <c r="P812" s="233" t="s">
        <v>4597</v>
      </c>
      <c r="Q812" s="244" t="s">
        <v>4360</v>
      </c>
      <c r="R812" s="222" t="s">
        <v>22318</v>
      </c>
      <c r="S812" s="234" t="s">
        <v>19456</v>
      </c>
      <c r="T812" s="281">
        <v>1.7</v>
      </c>
      <c r="U812" s="246" t="s">
        <v>19457</v>
      </c>
      <c r="V812" s="233" t="s">
        <v>24</v>
      </c>
      <c r="W812" s="233" t="s">
        <v>2187</v>
      </c>
      <c r="X812" s="236" t="s">
        <v>2539</v>
      </c>
      <c r="Y812" s="233" t="s">
        <v>24</v>
      </c>
      <c r="Z812" s="233" t="s">
        <v>24</v>
      </c>
      <c r="AA812" s="233" t="s">
        <v>3354</v>
      </c>
      <c r="AB812" s="233" t="s">
        <v>24</v>
      </c>
      <c r="AC812" s="233" t="s">
        <v>24</v>
      </c>
      <c r="AD812" s="233" t="s">
        <v>6005</v>
      </c>
    </row>
    <row r="813" spans="2:30" ht="337.5" customHeight="1">
      <c r="B813" s="218" t="str">
        <f>VLOOKUP(K813,[5]水準表DB!$E$8:$H$1510,4,FALSE)</f>
        <v>B</v>
      </c>
      <c r="C813" s="219" t="str">
        <f t="shared" si="93"/>
        <v>低温蒸気式加熱殺菌装置</v>
      </c>
      <c r="D813" s="219" t="str">
        <f t="shared" si="94"/>
        <v>低温蒸気式加熱殺菌装置-</v>
      </c>
      <c r="E813" s="219" t="str">
        <f t="shared" si="95"/>
        <v>低温蒸気式加熱殺菌装置--</v>
      </c>
      <c r="F813" s="217" t="str">
        <f t="shared" si="104"/>
        <v>低温蒸気式加熱殺菌装置---成績係数（COP）</v>
      </c>
      <c r="G813" s="217" t="str">
        <f t="shared" si="105"/>
        <v>低温蒸気式加熱殺菌装置---成績係数（COP）標準条件による評価</v>
      </c>
      <c r="H813" s="217" t="str">
        <f t="shared" si="106"/>
        <v>低温蒸気式加熱殺菌装置---成績係数（COP）標準条件による評価-</v>
      </c>
      <c r="I813" s="217" t="str">
        <f t="shared" si="107"/>
        <v>低温蒸気式加熱殺菌装置---成績係数（COP）標準条件による評価--</v>
      </c>
      <c r="K813" s="160" t="s">
        <v>11128</v>
      </c>
      <c r="L813" s="220" t="s">
        <v>234</v>
      </c>
      <c r="M813" s="220" t="s">
        <v>948</v>
      </c>
      <c r="N813" s="220" t="s">
        <v>19510</v>
      </c>
      <c r="O813" s="221" t="s">
        <v>24</v>
      </c>
      <c r="P813" s="220" t="s">
        <v>24</v>
      </c>
      <c r="Q813" s="220" t="s">
        <v>24</v>
      </c>
      <c r="R813" s="252" t="s">
        <v>22372</v>
      </c>
      <c r="S813" s="223" t="s">
        <v>19456</v>
      </c>
      <c r="T813" s="240">
        <v>0.78</v>
      </c>
      <c r="U813" s="241" t="s">
        <v>19457</v>
      </c>
      <c r="V813" s="220" t="s">
        <v>24</v>
      </c>
      <c r="W813" s="220" t="s">
        <v>2187</v>
      </c>
      <c r="X813" s="226" t="s">
        <v>2539</v>
      </c>
      <c r="Y813" s="220" t="s">
        <v>24</v>
      </c>
      <c r="Z813" s="220" t="s">
        <v>24</v>
      </c>
      <c r="AA813" s="220" t="s">
        <v>19471</v>
      </c>
      <c r="AB813" s="220" t="s">
        <v>24</v>
      </c>
      <c r="AC813" s="220" t="s">
        <v>24</v>
      </c>
      <c r="AD813" s="220" t="s">
        <v>22457</v>
      </c>
    </row>
    <row r="814" spans="2:30" ht="270" customHeight="1">
      <c r="B814" s="218" t="str">
        <f>VLOOKUP(K814,[5]水準表DB!$E$8:$H$1510,4,FALSE)</f>
        <v>B</v>
      </c>
      <c r="C814" s="219" t="str">
        <f t="shared" si="93"/>
        <v>熱回収式工業用織編物乾燥機</v>
      </c>
      <c r="D814" s="219" t="str">
        <f t="shared" si="94"/>
        <v>熱回収式工業用織編物乾燥機1室3段</v>
      </c>
      <c r="E814" s="219" t="str">
        <f t="shared" si="95"/>
        <v>熱回収式工業用織編物乾燥機1室3段ローラー幅</v>
      </c>
      <c r="F814" s="217" t="str">
        <f t="shared" si="104"/>
        <v>熱回収式工業用織編物乾燥機1室3段ローラー幅MJ/kg単位重量当たりの熱量</v>
      </c>
      <c r="G814" s="217" t="str">
        <f t="shared" si="105"/>
        <v>熱回収式工業用織編物乾燥機1室3段ローラー幅MJ/kg単位重量当たりの熱量シミュレーションによる評価</v>
      </c>
      <c r="H814" s="217" t="str">
        <f t="shared" si="106"/>
        <v>熱回収式工業用織編物乾燥機1室3段ローラー幅MJ/kg単位重量当たりの熱量シミュレーションによる評価-</v>
      </c>
      <c r="I814" s="217" t="str">
        <f t="shared" si="107"/>
        <v>熱回収式工業用織編物乾燥機1室3段ローラー幅MJ/kg単位重量当たりの熱量シミュレーションによる評価--</v>
      </c>
      <c r="K814" s="160" t="s">
        <v>11129</v>
      </c>
      <c r="L814" s="220" t="s">
        <v>953</v>
      </c>
      <c r="M814" s="220" t="s">
        <v>951</v>
      </c>
      <c r="N814" s="220" t="s">
        <v>954</v>
      </c>
      <c r="O814" s="221" t="s">
        <v>6010</v>
      </c>
      <c r="P814" s="220" t="s">
        <v>6011</v>
      </c>
      <c r="Q814" s="220" t="s">
        <v>6012</v>
      </c>
      <c r="R814" s="222" t="s">
        <v>22318</v>
      </c>
      <c r="S814" s="223" t="s">
        <v>19456</v>
      </c>
      <c r="T814" s="240">
        <v>3.13</v>
      </c>
      <c r="U814" s="241" t="s">
        <v>19456</v>
      </c>
      <c r="V814" s="220" t="s">
        <v>6013</v>
      </c>
      <c r="W814" s="220" t="s">
        <v>6014</v>
      </c>
      <c r="X814" s="226" t="s">
        <v>3091</v>
      </c>
      <c r="Y814" s="220" t="s">
        <v>24</v>
      </c>
      <c r="Z814" s="220" t="s">
        <v>24</v>
      </c>
      <c r="AA814" s="220" t="s">
        <v>6015</v>
      </c>
      <c r="AB814" s="220" t="s">
        <v>24</v>
      </c>
      <c r="AC814" s="220" t="s">
        <v>24</v>
      </c>
      <c r="AD814" s="220" t="s">
        <v>6016</v>
      </c>
    </row>
    <row r="815" spans="2:30" ht="87" customHeight="1">
      <c r="B815" s="218" t="str">
        <f>VLOOKUP(K815,[5]水準表DB!$E$8:$H$1510,4,FALSE)</f>
        <v>B</v>
      </c>
      <c r="C815" s="219" t="str">
        <f t="shared" si="93"/>
        <v>熱回収式工業用織編物乾燥機</v>
      </c>
      <c r="D815" s="219" t="str">
        <f t="shared" si="94"/>
        <v>熱回収式工業用織編物乾燥機1室3段</v>
      </c>
      <c r="E815" s="219" t="str">
        <f t="shared" si="95"/>
        <v>熱回収式工業用織編物乾燥機1室3段ローラー幅</v>
      </c>
      <c r="F815" s="217" t="str">
        <f t="shared" si="104"/>
        <v>熱回収式工業用織編物乾燥機1室3段ローラー幅MJ/kg単位重量当たりの熱量</v>
      </c>
      <c r="G815" s="217" t="str">
        <f t="shared" si="105"/>
        <v>熱回収式工業用織編物乾燥機1室3段ローラー幅MJ/kg単位重量当たりの熱量シミュレーションによる評価</v>
      </c>
      <c r="H815" s="217" t="str">
        <f t="shared" si="106"/>
        <v>熱回収式工業用織編物乾燥機1室3段ローラー幅MJ/kg単位重量当たりの熱量シミュレーションによる評価-</v>
      </c>
      <c r="I815" s="217" t="str">
        <f t="shared" si="107"/>
        <v>熱回収式工業用織編物乾燥機1室3段ローラー幅MJ/kg単位重量当たりの熱量シミュレーションによる評価--</v>
      </c>
      <c r="K815" s="160" t="s">
        <v>11130</v>
      </c>
      <c r="L815" s="227" t="s">
        <v>953</v>
      </c>
      <c r="M815" s="227" t="s">
        <v>951</v>
      </c>
      <c r="N815" s="227" t="s">
        <v>954</v>
      </c>
      <c r="O815" s="228" t="s">
        <v>6010</v>
      </c>
      <c r="P815" s="227" t="s">
        <v>6011</v>
      </c>
      <c r="Q815" s="229" t="s">
        <v>6021</v>
      </c>
      <c r="R815" s="222" t="s">
        <v>22318</v>
      </c>
      <c r="S815" s="230" t="s">
        <v>19456</v>
      </c>
      <c r="T815" s="224">
        <v>3.22</v>
      </c>
      <c r="U815" s="225" t="s">
        <v>19456</v>
      </c>
      <c r="V815" s="227" t="s">
        <v>6013</v>
      </c>
      <c r="W815" s="227" t="s">
        <v>6014</v>
      </c>
      <c r="X815" s="231" t="s">
        <v>3091</v>
      </c>
      <c r="Y815" s="227" t="s">
        <v>24</v>
      </c>
      <c r="Z815" s="227" t="s">
        <v>24</v>
      </c>
      <c r="AA815" s="227" t="s">
        <v>6015</v>
      </c>
      <c r="AB815" s="227" t="s">
        <v>24</v>
      </c>
      <c r="AC815" s="227" t="s">
        <v>24</v>
      </c>
      <c r="AD815" s="227" t="s">
        <v>6016</v>
      </c>
    </row>
    <row r="816" spans="2:30" ht="87" customHeight="1">
      <c r="B816" s="218" t="str">
        <f>VLOOKUP(K816,[5]水準表DB!$E$8:$H$1510,4,FALSE)</f>
        <v>B</v>
      </c>
      <c r="C816" s="219" t="str">
        <f t="shared" si="93"/>
        <v>熱回収式工業用織編物乾燥機</v>
      </c>
      <c r="D816" s="219" t="str">
        <f t="shared" si="94"/>
        <v>熱回収式工業用織編物乾燥機1室3段</v>
      </c>
      <c r="E816" s="219" t="str">
        <f t="shared" si="95"/>
        <v>熱回収式工業用織編物乾燥機1室3段ローラー幅</v>
      </c>
      <c r="F816" s="217" t="str">
        <f t="shared" si="104"/>
        <v>熱回収式工業用織編物乾燥機1室3段ローラー幅MJ/kg単位重量当たりの熱量</v>
      </c>
      <c r="G816" s="217" t="str">
        <f t="shared" si="105"/>
        <v>熱回収式工業用織編物乾燥機1室3段ローラー幅MJ/kg単位重量当たりの熱量シミュレーションによる評価</v>
      </c>
      <c r="H816" s="217" t="str">
        <f t="shared" si="106"/>
        <v>熱回収式工業用織編物乾燥機1室3段ローラー幅MJ/kg単位重量当たりの熱量シミュレーションによる評価-</v>
      </c>
      <c r="I816" s="217" t="str">
        <f t="shared" si="107"/>
        <v>熱回収式工業用織編物乾燥機1室3段ローラー幅MJ/kg単位重量当たりの熱量シミュレーションによる評価--</v>
      </c>
      <c r="K816" s="160" t="s">
        <v>11131</v>
      </c>
      <c r="L816" s="233" t="s">
        <v>953</v>
      </c>
      <c r="M816" s="233" t="s">
        <v>951</v>
      </c>
      <c r="N816" s="233" t="s">
        <v>954</v>
      </c>
      <c r="O816" s="232" t="s">
        <v>6010</v>
      </c>
      <c r="P816" s="233" t="s">
        <v>6011</v>
      </c>
      <c r="Q816" s="229" t="s">
        <v>6026</v>
      </c>
      <c r="R816" s="252" t="s">
        <v>22318</v>
      </c>
      <c r="S816" s="230" t="s">
        <v>19456</v>
      </c>
      <c r="T816" s="235">
        <v>3.4</v>
      </c>
      <c r="U816" s="225" t="s">
        <v>19456</v>
      </c>
      <c r="V816" s="227" t="s">
        <v>6013</v>
      </c>
      <c r="W816" s="227" t="s">
        <v>6014</v>
      </c>
      <c r="X816" s="231" t="s">
        <v>3091</v>
      </c>
      <c r="Y816" s="227" t="s">
        <v>24</v>
      </c>
      <c r="Z816" s="227" t="s">
        <v>24</v>
      </c>
      <c r="AA816" s="227" t="s">
        <v>6015</v>
      </c>
      <c r="AB816" s="227" t="s">
        <v>24</v>
      </c>
      <c r="AC816" s="227" t="s">
        <v>24</v>
      </c>
      <c r="AD816" s="227" t="s">
        <v>6016</v>
      </c>
    </row>
    <row r="817" spans="2:30" ht="270" customHeight="1">
      <c r="B817" s="218" t="str">
        <f>VLOOKUP(K817,[5]水準表DB!$E$8:$H$1510,4,FALSE)</f>
        <v>B</v>
      </c>
      <c r="C817" s="219" t="str">
        <f t="shared" si="93"/>
        <v>熱回収式工業用織編物乾燥機</v>
      </c>
      <c r="D817" s="219" t="str">
        <f t="shared" si="94"/>
        <v>熱回収式工業用織編物乾燥機1室5段</v>
      </c>
      <c r="E817" s="219" t="str">
        <f t="shared" si="95"/>
        <v>熱回収式工業用織編物乾燥機1室5段ローラー幅</v>
      </c>
      <c r="F817" s="217" t="str">
        <f t="shared" si="104"/>
        <v>熱回収式工業用織編物乾燥機1室5段ローラー幅MJ/kg単位重量当たりの熱量</v>
      </c>
      <c r="G817" s="217" t="str">
        <f t="shared" si="105"/>
        <v>熱回収式工業用織編物乾燥機1室5段ローラー幅MJ/kg単位重量当たりの熱量シミュレーションによる評価</v>
      </c>
      <c r="H817" s="217" t="str">
        <f t="shared" si="106"/>
        <v>熱回収式工業用織編物乾燥機1室5段ローラー幅MJ/kg単位重量当たりの熱量シミュレーションによる評価-</v>
      </c>
      <c r="I817" s="217" t="str">
        <f t="shared" si="107"/>
        <v>熱回収式工業用織編物乾燥機1室5段ローラー幅MJ/kg単位重量当たりの熱量シミュレーションによる評価--</v>
      </c>
      <c r="K817" s="160" t="s">
        <v>11132</v>
      </c>
      <c r="L817" s="220" t="s">
        <v>953</v>
      </c>
      <c r="M817" s="220" t="s">
        <v>951</v>
      </c>
      <c r="N817" s="220" t="s">
        <v>954</v>
      </c>
      <c r="O817" s="221" t="s">
        <v>6031</v>
      </c>
      <c r="P817" s="220" t="s">
        <v>6011</v>
      </c>
      <c r="Q817" s="220" t="s">
        <v>6012</v>
      </c>
      <c r="R817" s="222" t="s">
        <v>22318</v>
      </c>
      <c r="S817" s="223" t="s">
        <v>19456</v>
      </c>
      <c r="T817" s="240">
        <v>3.06</v>
      </c>
      <c r="U817" s="241" t="s">
        <v>19456</v>
      </c>
      <c r="V817" s="220" t="s">
        <v>6013</v>
      </c>
      <c r="W817" s="220" t="s">
        <v>6014</v>
      </c>
      <c r="X817" s="226" t="s">
        <v>3091</v>
      </c>
      <c r="Y817" s="220" t="s">
        <v>24</v>
      </c>
      <c r="Z817" s="220" t="s">
        <v>24</v>
      </c>
      <c r="AA817" s="220" t="s">
        <v>6015</v>
      </c>
      <c r="AB817" s="220" t="s">
        <v>24</v>
      </c>
      <c r="AC817" s="220" t="s">
        <v>24</v>
      </c>
      <c r="AD817" s="220" t="s">
        <v>6016</v>
      </c>
    </row>
    <row r="818" spans="2:30" ht="70.5" customHeight="1">
      <c r="B818" s="218" t="str">
        <f>VLOOKUP(K818,[5]水準表DB!$E$8:$H$1510,4,FALSE)</f>
        <v>B</v>
      </c>
      <c r="C818" s="219" t="str">
        <f t="shared" si="93"/>
        <v>熱回収式工業用織編物乾燥機</v>
      </c>
      <c r="D818" s="219" t="str">
        <f t="shared" si="94"/>
        <v>熱回収式工業用織編物乾燥機1室5段</v>
      </c>
      <c r="E818" s="219" t="str">
        <f t="shared" si="95"/>
        <v>熱回収式工業用織編物乾燥機1室5段ローラー幅</v>
      </c>
      <c r="F818" s="217" t="str">
        <f t="shared" si="104"/>
        <v>熱回収式工業用織編物乾燥機1室5段ローラー幅MJ/kg単位重量当たりの熱量</v>
      </c>
      <c r="G818" s="217" t="str">
        <f t="shared" si="105"/>
        <v>熱回収式工業用織編物乾燥機1室5段ローラー幅MJ/kg単位重量当たりの熱量シミュレーションによる評価</v>
      </c>
      <c r="H818" s="217" t="str">
        <f t="shared" si="106"/>
        <v>熱回収式工業用織編物乾燥機1室5段ローラー幅MJ/kg単位重量当たりの熱量シミュレーションによる評価-</v>
      </c>
      <c r="I818" s="217" t="str">
        <f t="shared" si="107"/>
        <v>熱回収式工業用織編物乾燥機1室5段ローラー幅MJ/kg単位重量当たりの熱量シミュレーションによる評価--</v>
      </c>
      <c r="K818" s="160" t="s">
        <v>11133</v>
      </c>
      <c r="L818" s="227" t="s">
        <v>953</v>
      </c>
      <c r="M818" s="227" t="s">
        <v>951</v>
      </c>
      <c r="N818" s="227" t="s">
        <v>954</v>
      </c>
      <c r="O818" s="228" t="s">
        <v>6031</v>
      </c>
      <c r="P818" s="227" t="s">
        <v>6011</v>
      </c>
      <c r="Q818" s="229" t="s">
        <v>6021</v>
      </c>
      <c r="R818" s="222" t="s">
        <v>22318</v>
      </c>
      <c r="S818" s="230" t="s">
        <v>19456</v>
      </c>
      <c r="T818" s="224">
        <v>3.15</v>
      </c>
      <c r="U818" s="225" t="s">
        <v>19456</v>
      </c>
      <c r="V818" s="227" t="s">
        <v>6013</v>
      </c>
      <c r="W818" s="227" t="s">
        <v>6014</v>
      </c>
      <c r="X818" s="231" t="s">
        <v>3091</v>
      </c>
      <c r="Y818" s="227" t="s">
        <v>24</v>
      </c>
      <c r="Z818" s="227" t="s">
        <v>24</v>
      </c>
      <c r="AA818" s="227" t="s">
        <v>6015</v>
      </c>
      <c r="AB818" s="227" t="s">
        <v>24</v>
      </c>
      <c r="AC818" s="227" t="s">
        <v>24</v>
      </c>
      <c r="AD818" s="227" t="s">
        <v>6016</v>
      </c>
    </row>
    <row r="819" spans="2:30" ht="70.5" customHeight="1">
      <c r="B819" s="218" t="str">
        <f>VLOOKUP(K819,[5]水準表DB!$E$8:$H$1510,4,FALSE)</f>
        <v>B</v>
      </c>
      <c r="C819" s="219" t="str">
        <f t="shared" si="93"/>
        <v>熱回収式工業用織編物乾燥機</v>
      </c>
      <c r="D819" s="219" t="str">
        <f t="shared" si="94"/>
        <v>熱回収式工業用織編物乾燥機1室5段</v>
      </c>
      <c r="E819" s="219" t="str">
        <f t="shared" si="95"/>
        <v>熱回収式工業用織編物乾燥機1室5段ローラー幅</v>
      </c>
      <c r="F819" s="217" t="str">
        <f t="shared" si="104"/>
        <v>熱回収式工業用織編物乾燥機1室5段ローラー幅MJ/kg単位重量当たりの熱量</v>
      </c>
      <c r="G819" s="217" t="str">
        <f t="shared" si="105"/>
        <v>熱回収式工業用織編物乾燥機1室5段ローラー幅MJ/kg単位重量当たりの熱量シミュレーションによる評価</v>
      </c>
      <c r="H819" s="217" t="str">
        <f t="shared" si="106"/>
        <v>熱回収式工業用織編物乾燥機1室5段ローラー幅MJ/kg単位重量当たりの熱量シミュレーションによる評価-</v>
      </c>
      <c r="I819" s="217" t="str">
        <f t="shared" si="107"/>
        <v>熱回収式工業用織編物乾燥機1室5段ローラー幅MJ/kg単位重量当たりの熱量シミュレーションによる評価--</v>
      </c>
      <c r="K819" s="160" t="s">
        <v>11134</v>
      </c>
      <c r="L819" s="227" t="s">
        <v>953</v>
      </c>
      <c r="M819" s="227" t="s">
        <v>951</v>
      </c>
      <c r="N819" s="227" t="s">
        <v>954</v>
      </c>
      <c r="O819" s="228" t="s">
        <v>6031</v>
      </c>
      <c r="P819" s="227" t="s">
        <v>6011</v>
      </c>
      <c r="Q819" s="244" t="s">
        <v>6026</v>
      </c>
      <c r="R819" s="222" t="s">
        <v>22318</v>
      </c>
      <c r="S819" s="234" t="s">
        <v>19456</v>
      </c>
      <c r="T819" s="245">
        <v>3.33</v>
      </c>
      <c r="U819" s="246" t="s">
        <v>19456</v>
      </c>
      <c r="V819" s="233" t="s">
        <v>6013</v>
      </c>
      <c r="W819" s="233" t="s">
        <v>6014</v>
      </c>
      <c r="X819" s="236" t="s">
        <v>3091</v>
      </c>
      <c r="Y819" s="233" t="s">
        <v>24</v>
      </c>
      <c r="Z819" s="233" t="s">
        <v>24</v>
      </c>
      <c r="AA819" s="233" t="s">
        <v>6015</v>
      </c>
      <c r="AB819" s="233" t="s">
        <v>24</v>
      </c>
      <c r="AC819" s="233" t="s">
        <v>24</v>
      </c>
      <c r="AD819" s="233" t="s">
        <v>6016</v>
      </c>
    </row>
    <row r="820" spans="2:30" ht="270" customHeight="1">
      <c r="B820" s="218" t="str">
        <f>VLOOKUP(K820,[5]水準表DB!$E$8:$H$1510,4,FALSE)</f>
        <v>B</v>
      </c>
      <c r="C820" s="219" t="str">
        <f t="shared" si="93"/>
        <v>熱回収式工業用織編物乾燥機</v>
      </c>
      <c r="D820" s="219" t="str">
        <f t="shared" si="94"/>
        <v>熱回収式工業用織編物乾燥機2室3段</v>
      </c>
      <c r="E820" s="219" t="str">
        <f t="shared" si="95"/>
        <v>熱回収式工業用織編物乾燥機2室3段ローラー幅</v>
      </c>
      <c r="F820" s="217" t="str">
        <f t="shared" si="104"/>
        <v>熱回収式工業用織編物乾燥機2室3段ローラー幅MJ/kg単位重量当たりの熱量</v>
      </c>
      <c r="G820" s="217" t="str">
        <f t="shared" si="105"/>
        <v>熱回収式工業用織編物乾燥機2室3段ローラー幅MJ/kg単位重量当たりの熱量シミュレーションによる評価</v>
      </c>
      <c r="H820" s="217" t="str">
        <f t="shared" si="106"/>
        <v>熱回収式工業用織編物乾燥機2室3段ローラー幅MJ/kg単位重量当たりの熱量シミュレーションによる評価-</v>
      </c>
      <c r="I820" s="217" t="str">
        <f t="shared" si="107"/>
        <v>熱回収式工業用織編物乾燥機2室3段ローラー幅MJ/kg単位重量当たりの熱量シミュレーションによる評価--</v>
      </c>
      <c r="K820" s="160" t="s">
        <v>11135</v>
      </c>
      <c r="L820" s="227" t="s">
        <v>953</v>
      </c>
      <c r="M820" s="227" t="s">
        <v>951</v>
      </c>
      <c r="N820" s="227" t="s">
        <v>954</v>
      </c>
      <c r="O820" s="221" t="s">
        <v>6044</v>
      </c>
      <c r="P820" s="220" t="s">
        <v>6011</v>
      </c>
      <c r="Q820" s="229" t="s">
        <v>6012</v>
      </c>
      <c r="R820" s="239" t="s">
        <v>22318</v>
      </c>
      <c r="S820" s="230" t="s">
        <v>19456</v>
      </c>
      <c r="T820" s="224">
        <v>2.85</v>
      </c>
      <c r="U820" s="225" t="s">
        <v>19456</v>
      </c>
      <c r="V820" s="229" t="s">
        <v>6013</v>
      </c>
      <c r="W820" s="229" t="s">
        <v>6014</v>
      </c>
      <c r="X820" s="242" t="s">
        <v>3091</v>
      </c>
      <c r="Y820" s="229" t="s">
        <v>24</v>
      </c>
      <c r="Z820" s="229" t="s">
        <v>24</v>
      </c>
      <c r="AA820" s="229" t="s">
        <v>6015</v>
      </c>
      <c r="AB820" s="229" t="s">
        <v>24</v>
      </c>
      <c r="AC820" s="229" t="s">
        <v>24</v>
      </c>
      <c r="AD820" s="229" t="s">
        <v>6016</v>
      </c>
    </row>
    <row r="821" spans="2:30" ht="78" customHeight="1">
      <c r="B821" s="218" t="str">
        <f>VLOOKUP(K821,[5]水準表DB!$E$8:$H$1510,4,FALSE)</f>
        <v>B</v>
      </c>
      <c r="C821" s="219" t="str">
        <f t="shared" si="93"/>
        <v>熱回収式工業用織編物乾燥機</v>
      </c>
      <c r="D821" s="219" t="str">
        <f t="shared" si="94"/>
        <v>熱回収式工業用織編物乾燥機2室3段</v>
      </c>
      <c r="E821" s="219" t="str">
        <f t="shared" si="95"/>
        <v>熱回収式工業用織編物乾燥機2室3段ローラー幅</v>
      </c>
      <c r="F821" s="217" t="str">
        <f t="shared" si="104"/>
        <v>熱回収式工業用織編物乾燥機2室3段ローラー幅MJ/kg単位重量当たりの熱量</v>
      </c>
      <c r="G821" s="217" t="str">
        <f t="shared" si="105"/>
        <v>熱回収式工業用織編物乾燥機2室3段ローラー幅MJ/kg単位重量当たりの熱量シミュレーションによる評価</v>
      </c>
      <c r="H821" s="217" t="str">
        <f t="shared" si="106"/>
        <v>熱回収式工業用織編物乾燥機2室3段ローラー幅MJ/kg単位重量当たりの熱量シミュレーションによる評価-</v>
      </c>
      <c r="I821" s="217" t="str">
        <f t="shared" si="107"/>
        <v>熱回収式工業用織編物乾燥機2室3段ローラー幅MJ/kg単位重量当たりの熱量シミュレーションによる評価--</v>
      </c>
      <c r="K821" s="160" t="s">
        <v>11136</v>
      </c>
      <c r="L821" s="227" t="s">
        <v>953</v>
      </c>
      <c r="M821" s="227" t="s">
        <v>951</v>
      </c>
      <c r="N821" s="227" t="s">
        <v>954</v>
      </c>
      <c r="O821" s="228" t="s">
        <v>6044</v>
      </c>
      <c r="P821" s="227" t="s">
        <v>6011</v>
      </c>
      <c r="Q821" s="229" t="s">
        <v>6021</v>
      </c>
      <c r="R821" s="222" t="s">
        <v>22318</v>
      </c>
      <c r="S821" s="230" t="s">
        <v>19456</v>
      </c>
      <c r="T821" s="224">
        <v>2.91</v>
      </c>
      <c r="U821" s="225" t="s">
        <v>19456</v>
      </c>
      <c r="V821" s="227" t="s">
        <v>6013</v>
      </c>
      <c r="W821" s="227" t="s">
        <v>6014</v>
      </c>
      <c r="X821" s="231" t="s">
        <v>3091</v>
      </c>
      <c r="Y821" s="227" t="s">
        <v>24</v>
      </c>
      <c r="Z821" s="227" t="s">
        <v>24</v>
      </c>
      <c r="AA821" s="227" t="s">
        <v>6015</v>
      </c>
      <c r="AB821" s="227" t="s">
        <v>24</v>
      </c>
      <c r="AC821" s="227" t="s">
        <v>24</v>
      </c>
      <c r="AD821" s="227" t="s">
        <v>6016</v>
      </c>
    </row>
    <row r="822" spans="2:30" ht="80.25" customHeight="1">
      <c r="B822" s="218" t="str">
        <f>VLOOKUP(K822,[5]水準表DB!$E$8:$H$1510,4,FALSE)</f>
        <v>B</v>
      </c>
      <c r="C822" s="219" t="str">
        <f t="shared" si="93"/>
        <v>熱回収式工業用織編物乾燥機</v>
      </c>
      <c r="D822" s="219" t="str">
        <f t="shared" si="94"/>
        <v>熱回収式工業用織編物乾燥機2室3段</v>
      </c>
      <c r="E822" s="219" t="str">
        <f t="shared" si="95"/>
        <v>熱回収式工業用織編物乾燥機2室3段ローラー幅</v>
      </c>
      <c r="F822" s="217" t="str">
        <f t="shared" si="104"/>
        <v>熱回収式工業用織編物乾燥機2室3段ローラー幅MJ/kg単位重量当たりの熱量</v>
      </c>
      <c r="G822" s="217" t="str">
        <f t="shared" si="105"/>
        <v>熱回収式工業用織編物乾燥機2室3段ローラー幅MJ/kg単位重量当たりの熱量シミュレーションによる評価</v>
      </c>
      <c r="H822" s="217" t="str">
        <f t="shared" si="106"/>
        <v>熱回収式工業用織編物乾燥機2室3段ローラー幅MJ/kg単位重量当たりの熱量シミュレーションによる評価-</v>
      </c>
      <c r="I822" s="217" t="str">
        <f t="shared" si="107"/>
        <v>熱回収式工業用織編物乾燥機2室3段ローラー幅MJ/kg単位重量当たりの熱量シミュレーションによる評価--</v>
      </c>
      <c r="K822" s="160" t="s">
        <v>11137</v>
      </c>
      <c r="L822" s="233" t="s">
        <v>953</v>
      </c>
      <c r="M822" s="233" t="s">
        <v>951</v>
      </c>
      <c r="N822" s="233" t="s">
        <v>954</v>
      </c>
      <c r="O822" s="232" t="s">
        <v>6044</v>
      </c>
      <c r="P822" s="233" t="s">
        <v>6011</v>
      </c>
      <c r="Q822" s="244" t="s">
        <v>6026</v>
      </c>
      <c r="R822" s="222" t="s">
        <v>22318</v>
      </c>
      <c r="S822" s="230" t="s">
        <v>19456</v>
      </c>
      <c r="T822" s="224">
        <v>3.01</v>
      </c>
      <c r="U822" s="225" t="s">
        <v>19456</v>
      </c>
      <c r="V822" s="227" t="s">
        <v>6013</v>
      </c>
      <c r="W822" s="227" t="s">
        <v>6014</v>
      </c>
      <c r="X822" s="231" t="s">
        <v>3091</v>
      </c>
      <c r="Y822" s="227" t="s">
        <v>24</v>
      </c>
      <c r="Z822" s="227" t="s">
        <v>24</v>
      </c>
      <c r="AA822" s="227" t="s">
        <v>6015</v>
      </c>
      <c r="AB822" s="227" t="s">
        <v>24</v>
      </c>
      <c r="AC822" s="227" t="s">
        <v>24</v>
      </c>
      <c r="AD822" s="227" t="s">
        <v>6016</v>
      </c>
    </row>
    <row r="823" spans="2:30" ht="270" customHeight="1">
      <c r="B823" s="218" t="str">
        <f>VLOOKUP(K823,[5]水準表DB!$E$8:$H$1510,4,FALSE)</f>
        <v>B</v>
      </c>
      <c r="C823" s="219" t="str">
        <f t="shared" ref="C823:C886" si="108">M823</f>
        <v>熱回収式工業用織編物乾燥機</v>
      </c>
      <c r="D823" s="219" t="str">
        <f t="shared" ref="D823:D886" si="109">M823&amp;O823</f>
        <v>熱回収式工業用織編物乾燥機2室5段</v>
      </c>
      <c r="E823" s="219" t="str">
        <f t="shared" ref="E823:E886" si="110">D823&amp;P823</f>
        <v>熱回収式工業用織編物乾燥機2室5段ローラー幅</v>
      </c>
      <c r="F823" s="217" t="str">
        <f t="shared" si="104"/>
        <v>熱回収式工業用織編物乾燥機2室5段ローラー幅MJ/kg単位重量当たりの熱量</v>
      </c>
      <c r="G823" s="217" t="str">
        <f t="shared" si="105"/>
        <v>熱回収式工業用織編物乾燥機2室5段ローラー幅MJ/kg単位重量当たりの熱量シミュレーションによる評価</v>
      </c>
      <c r="H823" s="217" t="str">
        <f t="shared" si="106"/>
        <v>熱回収式工業用織編物乾燥機2室5段ローラー幅MJ/kg単位重量当たりの熱量シミュレーションによる評価-</v>
      </c>
      <c r="I823" s="217" t="str">
        <f t="shared" si="107"/>
        <v>熱回収式工業用織編物乾燥機2室5段ローラー幅MJ/kg単位重量当たりの熱量シミュレーションによる評価--</v>
      </c>
      <c r="K823" s="160" t="s">
        <v>11138</v>
      </c>
      <c r="L823" s="220" t="s">
        <v>953</v>
      </c>
      <c r="M823" s="220" t="s">
        <v>951</v>
      </c>
      <c r="N823" s="220" t="s">
        <v>954</v>
      </c>
      <c r="O823" s="221" t="s">
        <v>6057</v>
      </c>
      <c r="P823" s="220" t="s">
        <v>6011</v>
      </c>
      <c r="Q823" s="220" t="s">
        <v>6012</v>
      </c>
      <c r="R823" s="239" t="s">
        <v>22318</v>
      </c>
      <c r="S823" s="223" t="s">
        <v>19456</v>
      </c>
      <c r="T823" s="240">
        <v>2.81</v>
      </c>
      <c r="U823" s="241" t="s">
        <v>19456</v>
      </c>
      <c r="V823" s="220" t="s">
        <v>6013</v>
      </c>
      <c r="W823" s="220" t="s">
        <v>6014</v>
      </c>
      <c r="X823" s="226" t="s">
        <v>3091</v>
      </c>
      <c r="Y823" s="220" t="s">
        <v>24</v>
      </c>
      <c r="Z823" s="220" t="s">
        <v>24</v>
      </c>
      <c r="AA823" s="220" t="s">
        <v>6015</v>
      </c>
      <c r="AB823" s="220" t="s">
        <v>24</v>
      </c>
      <c r="AC823" s="220" t="s">
        <v>24</v>
      </c>
      <c r="AD823" s="220" t="s">
        <v>6016</v>
      </c>
    </row>
    <row r="824" spans="2:30" ht="70.5" customHeight="1">
      <c r="B824" s="218" t="str">
        <f>VLOOKUP(K824,[5]水準表DB!$E$8:$H$1510,4,FALSE)</f>
        <v>B</v>
      </c>
      <c r="C824" s="219" t="str">
        <f>M824</f>
        <v>熱回収式工業用織編物乾燥機</v>
      </c>
      <c r="D824" s="219" t="str">
        <f t="shared" si="109"/>
        <v>熱回収式工業用織編物乾燥機2室5段</v>
      </c>
      <c r="E824" s="219" t="str">
        <f t="shared" si="110"/>
        <v>熱回収式工業用織編物乾燥機2室5段ローラー幅</v>
      </c>
      <c r="F824" s="217" t="str">
        <f t="shared" si="104"/>
        <v>熱回収式工業用織編物乾燥機2室5段ローラー幅MJ/kg単位重量当たりの熱量</v>
      </c>
      <c r="G824" s="217" t="str">
        <f t="shared" si="105"/>
        <v>熱回収式工業用織編物乾燥機2室5段ローラー幅MJ/kg単位重量当たりの熱量シミュレーションによる評価</v>
      </c>
      <c r="H824" s="217" t="str">
        <f t="shared" si="106"/>
        <v>熱回収式工業用織編物乾燥機2室5段ローラー幅MJ/kg単位重量当たりの熱量シミュレーションによる評価-</v>
      </c>
      <c r="I824" s="217" t="str">
        <f t="shared" si="107"/>
        <v>熱回収式工業用織編物乾燥機2室5段ローラー幅MJ/kg単位重量当たりの熱量シミュレーションによる評価--</v>
      </c>
      <c r="K824" s="160" t="s">
        <v>11139</v>
      </c>
      <c r="L824" s="227" t="s">
        <v>953</v>
      </c>
      <c r="M824" s="227" t="s">
        <v>951</v>
      </c>
      <c r="N824" s="227" t="s">
        <v>954</v>
      </c>
      <c r="O824" s="228" t="s">
        <v>6057</v>
      </c>
      <c r="P824" s="227" t="s">
        <v>6011</v>
      </c>
      <c r="Q824" s="229" t="s">
        <v>6021</v>
      </c>
      <c r="R824" s="222" t="s">
        <v>22318</v>
      </c>
      <c r="S824" s="230" t="s">
        <v>19456</v>
      </c>
      <c r="T824" s="224">
        <v>2.86</v>
      </c>
      <c r="U824" s="225" t="s">
        <v>19456</v>
      </c>
      <c r="V824" s="227" t="s">
        <v>6013</v>
      </c>
      <c r="W824" s="227" t="s">
        <v>6014</v>
      </c>
      <c r="X824" s="231" t="s">
        <v>3091</v>
      </c>
      <c r="Y824" s="227" t="s">
        <v>24</v>
      </c>
      <c r="Z824" s="227" t="s">
        <v>24</v>
      </c>
      <c r="AA824" s="227" t="s">
        <v>6015</v>
      </c>
      <c r="AB824" s="227" t="s">
        <v>24</v>
      </c>
      <c r="AC824" s="227" t="s">
        <v>24</v>
      </c>
      <c r="AD824" s="227" t="s">
        <v>6016</v>
      </c>
    </row>
    <row r="825" spans="2:30" ht="71.25" customHeight="1">
      <c r="B825" s="218" t="str">
        <f>VLOOKUP(K825,[5]水準表DB!$E$8:$H$1510,4,FALSE)</f>
        <v>B</v>
      </c>
      <c r="C825" s="219" t="str">
        <f t="shared" si="108"/>
        <v>熱回収式工業用織編物乾燥機</v>
      </c>
      <c r="D825" s="219" t="str">
        <f t="shared" si="109"/>
        <v>熱回収式工業用織編物乾燥機2室5段</v>
      </c>
      <c r="E825" s="219" t="str">
        <f t="shared" si="110"/>
        <v>熱回収式工業用織編物乾燥機2室5段ローラー幅</v>
      </c>
      <c r="F825" s="217" t="str">
        <f t="shared" si="104"/>
        <v>熱回収式工業用織編物乾燥機2室5段ローラー幅MJ/kg単位重量当たりの熱量</v>
      </c>
      <c r="G825" s="217" t="str">
        <f t="shared" si="105"/>
        <v>熱回収式工業用織編物乾燥機2室5段ローラー幅MJ/kg単位重量当たりの熱量シミュレーションによる評価</v>
      </c>
      <c r="H825" s="217" t="str">
        <f t="shared" si="106"/>
        <v>熱回収式工業用織編物乾燥機2室5段ローラー幅MJ/kg単位重量当たりの熱量シミュレーションによる評価-</v>
      </c>
      <c r="I825" s="217" t="str">
        <f t="shared" si="107"/>
        <v>熱回収式工業用織編物乾燥機2室5段ローラー幅MJ/kg単位重量当たりの熱量シミュレーションによる評価--</v>
      </c>
      <c r="K825" s="160" t="s">
        <v>11140</v>
      </c>
      <c r="L825" s="227" t="s">
        <v>953</v>
      </c>
      <c r="M825" s="227" t="s">
        <v>951</v>
      </c>
      <c r="N825" s="227" t="s">
        <v>954</v>
      </c>
      <c r="O825" s="228" t="s">
        <v>6057</v>
      </c>
      <c r="P825" s="227" t="s">
        <v>6011</v>
      </c>
      <c r="Q825" s="229" t="s">
        <v>6026</v>
      </c>
      <c r="R825" s="222" t="s">
        <v>22318</v>
      </c>
      <c r="S825" s="234" t="s">
        <v>19456</v>
      </c>
      <c r="T825" s="245">
        <v>2.94</v>
      </c>
      <c r="U825" s="246" t="s">
        <v>19456</v>
      </c>
      <c r="V825" s="233" t="s">
        <v>6013</v>
      </c>
      <c r="W825" s="233" t="s">
        <v>6014</v>
      </c>
      <c r="X825" s="236" t="s">
        <v>3091</v>
      </c>
      <c r="Y825" s="233" t="s">
        <v>24</v>
      </c>
      <c r="Z825" s="233" t="s">
        <v>24</v>
      </c>
      <c r="AA825" s="233" t="s">
        <v>6015</v>
      </c>
      <c r="AB825" s="233" t="s">
        <v>24</v>
      </c>
      <c r="AC825" s="233" t="s">
        <v>24</v>
      </c>
      <c r="AD825" s="233" t="s">
        <v>6016</v>
      </c>
    </row>
    <row r="826" spans="2:30" ht="263.25" customHeight="1">
      <c r="B826" s="218" t="str">
        <f>VLOOKUP(K826,[5]水準表DB!$E$8:$H$1510,4,FALSE)</f>
        <v>B</v>
      </c>
      <c r="C826" s="219" t="str">
        <f t="shared" si="108"/>
        <v>熱回収式工業用織編物乾燥機</v>
      </c>
      <c r="D826" s="219" t="str">
        <f t="shared" si="109"/>
        <v>熱回収式工業用織編物乾燥機3室2段</v>
      </c>
      <c r="E826" s="219" t="str">
        <f t="shared" si="110"/>
        <v>熱回収式工業用織編物乾燥機3室2段ローラー幅</v>
      </c>
      <c r="F826" s="217" t="str">
        <f t="shared" si="104"/>
        <v>熱回収式工業用織編物乾燥機3室2段ローラー幅MJ/kg単位重量当たりの熱量</v>
      </c>
      <c r="G826" s="217" t="str">
        <f t="shared" si="105"/>
        <v>熱回収式工業用織編物乾燥機3室2段ローラー幅MJ/kg単位重量当たりの熱量シミュレーションによる評価</v>
      </c>
      <c r="H826" s="217" t="str">
        <f t="shared" si="106"/>
        <v>熱回収式工業用織編物乾燥機3室2段ローラー幅MJ/kg単位重量当たりの熱量シミュレーションによる評価-</v>
      </c>
      <c r="I826" s="217" t="str">
        <f t="shared" si="107"/>
        <v>熱回収式工業用織編物乾燥機3室2段ローラー幅MJ/kg単位重量当たりの熱量シミュレーションによる評価--</v>
      </c>
      <c r="K826" s="160" t="s">
        <v>11141</v>
      </c>
      <c r="L826" s="227" t="s">
        <v>953</v>
      </c>
      <c r="M826" s="227" t="s">
        <v>951</v>
      </c>
      <c r="N826" s="227" t="s">
        <v>954</v>
      </c>
      <c r="O826" s="221" t="s">
        <v>6070</v>
      </c>
      <c r="P826" s="220" t="s">
        <v>6011</v>
      </c>
      <c r="Q826" s="220" t="s">
        <v>6012</v>
      </c>
      <c r="R826" s="239" t="s">
        <v>22318</v>
      </c>
      <c r="S826" s="230" t="s">
        <v>19456</v>
      </c>
      <c r="T826" s="224">
        <v>2.81</v>
      </c>
      <c r="U826" s="225" t="s">
        <v>19456</v>
      </c>
      <c r="V826" s="229" t="s">
        <v>6013</v>
      </c>
      <c r="W826" s="229" t="s">
        <v>6014</v>
      </c>
      <c r="X826" s="242" t="s">
        <v>3091</v>
      </c>
      <c r="Y826" s="229" t="s">
        <v>24</v>
      </c>
      <c r="Z826" s="229" t="s">
        <v>24</v>
      </c>
      <c r="AA826" s="229" t="s">
        <v>6015</v>
      </c>
      <c r="AB826" s="229" t="s">
        <v>24</v>
      </c>
      <c r="AC826" s="229" t="s">
        <v>24</v>
      </c>
      <c r="AD826" s="229" t="s">
        <v>6016</v>
      </c>
    </row>
    <row r="827" spans="2:30" ht="81.75" customHeight="1">
      <c r="B827" s="218" t="str">
        <f>VLOOKUP(K827,[5]水準表DB!$E$8:$H$1510,4,FALSE)</f>
        <v>B</v>
      </c>
      <c r="C827" s="219" t="str">
        <f t="shared" si="108"/>
        <v>熱回収式工業用織編物乾燥機</v>
      </c>
      <c r="D827" s="219" t="str">
        <f t="shared" si="109"/>
        <v>熱回収式工業用織編物乾燥機3室2段</v>
      </c>
      <c r="E827" s="219" t="str">
        <f t="shared" si="110"/>
        <v>熱回収式工業用織編物乾燥機3室2段ローラー幅</v>
      </c>
      <c r="F827" s="217" t="str">
        <f t="shared" si="104"/>
        <v>熱回収式工業用織編物乾燥機3室2段ローラー幅MJ/kg単位重量当たりの熱量</v>
      </c>
      <c r="G827" s="217" t="str">
        <f t="shared" si="105"/>
        <v>熱回収式工業用織編物乾燥機3室2段ローラー幅MJ/kg単位重量当たりの熱量シミュレーションによる評価</v>
      </c>
      <c r="H827" s="217" t="str">
        <f t="shared" si="106"/>
        <v>熱回収式工業用織編物乾燥機3室2段ローラー幅MJ/kg単位重量当たりの熱量シミュレーションによる評価-</v>
      </c>
      <c r="I827" s="217" t="str">
        <f t="shared" si="107"/>
        <v>熱回収式工業用織編物乾燥機3室2段ローラー幅MJ/kg単位重量当たりの熱量シミュレーションによる評価--</v>
      </c>
      <c r="K827" s="160" t="s">
        <v>11142</v>
      </c>
      <c r="L827" s="227" t="s">
        <v>953</v>
      </c>
      <c r="M827" s="227" t="s">
        <v>951</v>
      </c>
      <c r="N827" s="227" t="s">
        <v>954</v>
      </c>
      <c r="O827" s="228" t="s">
        <v>6070</v>
      </c>
      <c r="P827" s="227" t="s">
        <v>6011</v>
      </c>
      <c r="Q827" s="229" t="s">
        <v>6021</v>
      </c>
      <c r="R827" s="222" t="s">
        <v>22318</v>
      </c>
      <c r="S827" s="230" t="s">
        <v>19456</v>
      </c>
      <c r="T827" s="224">
        <v>2.86</v>
      </c>
      <c r="U827" s="225" t="s">
        <v>19456</v>
      </c>
      <c r="V827" s="227" t="s">
        <v>6013</v>
      </c>
      <c r="W827" s="227" t="s">
        <v>6014</v>
      </c>
      <c r="X827" s="231" t="s">
        <v>3091</v>
      </c>
      <c r="Y827" s="227" t="s">
        <v>24</v>
      </c>
      <c r="Z827" s="227" t="s">
        <v>24</v>
      </c>
      <c r="AA827" s="227" t="s">
        <v>6015</v>
      </c>
      <c r="AB827" s="227" t="s">
        <v>24</v>
      </c>
      <c r="AC827" s="227" t="s">
        <v>24</v>
      </c>
      <c r="AD827" s="227" t="s">
        <v>6016</v>
      </c>
    </row>
    <row r="828" spans="2:30" ht="86.25" customHeight="1">
      <c r="B828" s="218" t="str">
        <f>VLOOKUP(K828,[5]水準表DB!$E$8:$H$1510,4,FALSE)</f>
        <v>B</v>
      </c>
      <c r="C828" s="219" t="str">
        <f t="shared" si="108"/>
        <v>熱回収式工業用織編物乾燥機</v>
      </c>
      <c r="D828" s="219" t="str">
        <f t="shared" si="109"/>
        <v>熱回収式工業用織編物乾燥機3室2段</v>
      </c>
      <c r="E828" s="219" t="str">
        <f t="shared" si="110"/>
        <v>熱回収式工業用織編物乾燥機3室2段ローラー幅</v>
      </c>
      <c r="F828" s="217" t="str">
        <f t="shared" si="104"/>
        <v>熱回収式工業用織編物乾燥機3室2段ローラー幅MJ/kg単位重量当たりの熱量</v>
      </c>
      <c r="G828" s="217" t="str">
        <f t="shared" si="105"/>
        <v>熱回収式工業用織編物乾燥機3室2段ローラー幅MJ/kg単位重量当たりの熱量シミュレーションによる評価</v>
      </c>
      <c r="H828" s="217" t="str">
        <f t="shared" si="106"/>
        <v>熱回収式工業用織編物乾燥機3室2段ローラー幅MJ/kg単位重量当たりの熱量シミュレーションによる評価-</v>
      </c>
      <c r="I828" s="217" t="str">
        <f t="shared" si="107"/>
        <v>熱回収式工業用織編物乾燥機3室2段ローラー幅MJ/kg単位重量当たりの熱量シミュレーションによる評価--</v>
      </c>
      <c r="K828" s="162" t="s">
        <v>11143</v>
      </c>
      <c r="L828" s="227" t="s">
        <v>953</v>
      </c>
      <c r="M828" s="227" t="s">
        <v>951</v>
      </c>
      <c r="N828" s="227" t="s">
        <v>954</v>
      </c>
      <c r="O828" s="228" t="s">
        <v>6070</v>
      </c>
      <c r="P828" s="227" t="s">
        <v>6011</v>
      </c>
      <c r="Q828" s="229" t="s">
        <v>6026</v>
      </c>
      <c r="R828" s="252" t="s">
        <v>22318</v>
      </c>
      <c r="S828" s="230" t="s">
        <v>19456</v>
      </c>
      <c r="T828" s="224">
        <v>2.94</v>
      </c>
      <c r="U828" s="225" t="s">
        <v>19456</v>
      </c>
      <c r="V828" s="227" t="s">
        <v>6013</v>
      </c>
      <c r="W828" s="227" t="s">
        <v>6014</v>
      </c>
      <c r="X828" s="231" t="s">
        <v>3091</v>
      </c>
      <c r="Y828" s="227" t="s">
        <v>24</v>
      </c>
      <c r="Z828" s="227" t="s">
        <v>24</v>
      </c>
      <c r="AA828" s="227" t="s">
        <v>6015</v>
      </c>
      <c r="AB828" s="227" t="s">
        <v>24</v>
      </c>
      <c r="AC828" s="227" t="s">
        <v>24</v>
      </c>
      <c r="AD828" s="227" t="s">
        <v>6016</v>
      </c>
    </row>
    <row r="829" spans="2:30" ht="270" customHeight="1">
      <c r="B829" s="218" t="str">
        <f>VLOOKUP(K829,[5]水準表DB!$E$8:$H$1510,4,FALSE)</f>
        <v>B</v>
      </c>
      <c r="C829" s="219" t="str">
        <f t="shared" si="108"/>
        <v>熱回収式工業用織編物乾燥機</v>
      </c>
      <c r="D829" s="219" t="str">
        <f t="shared" si="109"/>
        <v>熱回収式工業用織編物乾燥機4室2段</v>
      </c>
      <c r="E829" s="219" t="str">
        <f t="shared" si="110"/>
        <v>熱回収式工業用織編物乾燥機4室2段ローラー幅</v>
      </c>
      <c r="F829" s="217" t="str">
        <f t="shared" si="104"/>
        <v>熱回収式工業用織編物乾燥機4室2段ローラー幅MJ/kg単位重量当たりの熱量</v>
      </c>
      <c r="G829" s="217" t="str">
        <f t="shared" si="105"/>
        <v>熱回収式工業用織編物乾燥機4室2段ローラー幅MJ/kg単位重量当たりの熱量シミュレーションによる評価</v>
      </c>
      <c r="H829" s="217" t="str">
        <f t="shared" si="106"/>
        <v>熱回収式工業用織編物乾燥機4室2段ローラー幅MJ/kg単位重量当たりの熱量シミュレーションによる評価-</v>
      </c>
      <c r="I829" s="217" t="str">
        <f t="shared" si="107"/>
        <v>熱回収式工業用織編物乾燥機4室2段ローラー幅MJ/kg単位重量当たりの熱量シミュレーションによる評価--</v>
      </c>
      <c r="K829" s="160" t="s">
        <v>11144</v>
      </c>
      <c r="L829" s="220" t="s">
        <v>953</v>
      </c>
      <c r="M829" s="220" t="s">
        <v>951</v>
      </c>
      <c r="N829" s="220" t="s">
        <v>954</v>
      </c>
      <c r="O829" s="221" t="s">
        <v>6083</v>
      </c>
      <c r="P829" s="220" t="s">
        <v>6011</v>
      </c>
      <c r="Q829" s="220" t="s">
        <v>6012</v>
      </c>
      <c r="R829" s="222" t="s">
        <v>22373</v>
      </c>
      <c r="S829" s="223" t="s">
        <v>19456</v>
      </c>
      <c r="T829" s="240" t="s">
        <v>24</v>
      </c>
      <c r="U829" s="241" t="s">
        <v>19456</v>
      </c>
      <c r="V829" s="220" t="s">
        <v>6013</v>
      </c>
      <c r="W829" s="220" t="s">
        <v>6014</v>
      </c>
      <c r="X829" s="226" t="s">
        <v>3091</v>
      </c>
      <c r="Y829" s="220" t="s">
        <v>24</v>
      </c>
      <c r="Z829" s="220" t="s">
        <v>24</v>
      </c>
      <c r="AA829" s="220" t="s">
        <v>6015</v>
      </c>
      <c r="AB829" s="220" t="s">
        <v>24</v>
      </c>
      <c r="AC829" s="220" t="s">
        <v>24</v>
      </c>
      <c r="AD829" s="220" t="s">
        <v>6016</v>
      </c>
    </row>
    <row r="830" spans="2:30" ht="81" customHeight="1">
      <c r="B830" s="218" t="str">
        <f>VLOOKUP(K830,[5]水準表DB!$E$8:$H$1510,4,FALSE)</f>
        <v>B</v>
      </c>
      <c r="C830" s="219" t="str">
        <f t="shared" si="108"/>
        <v>熱回収式工業用織編物乾燥機</v>
      </c>
      <c r="D830" s="219" t="str">
        <f t="shared" si="109"/>
        <v>熱回収式工業用織編物乾燥機4室2段</v>
      </c>
      <c r="E830" s="219" t="str">
        <f t="shared" si="110"/>
        <v>熱回収式工業用織編物乾燥機4室2段ローラー幅</v>
      </c>
      <c r="F830" s="217" t="str">
        <f t="shared" si="104"/>
        <v>熱回収式工業用織編物乾燥機4室2段ローラー幅MJ/kg単位重量当たりの熱量</v>
      </c>
      <c r="G830" s="217" t="str">
        <f t="shared" si="105"/>
        <v>熱回収式工業用織編物乾燥機4室2段ローラー幅MJ/kg単位重量当たりの熱量シミュレーションによる評価</v>
      </c>
      <c r="H830" s="217" t="str">
        <f t="shared" si="106"/>
        <v>熱回収式工業用織編物乾燥機4室2段ローラー幅MJ/kg単位重量当たりの熱量シミュレーションによる評価-</v>
      </c>
      <c r="I830" s="217" t="str">
        <f t="shared" si="107"/>
        <v>熱回収式工業用織編物乾燥機4室2段ローラー幅MJ/kg単位重量当たりの熱量シミュレーションによる評価--</v>
      </c>
      <c r="K830" s="160" t="s">
        <v>11145</v>
      </c>
      <c r="L830" s="227" t="s">
        <v>953</v>
      </c>
      <c r="M830" s="227" t="s">
        <v>951</v>
      </c>
      <c r="N830" s="227" t="s">
        <v>954</v>
      </c>
      <c r="O830" s="228" t="s">
        <v>6083</v>
      </c>
      <c r="P830" s="227" t="s">
        <v>6011</v>
      </c>
      <c r="Q830" s="229" t="s">
        <v>6021</v>
      </c>
      <c r="R830" s="222" t="s">
        <v>22373</v>
      </c>
      <c r="S830" s="230" t="s">
        <v>19456</v>
      </c>
      <c r="T830" s="224" t="s">
        <v>24</v>
      </c>
      <c r="U830" s="225" t="s">
        <v>19456</v>
      </c>
      <c r="V830" s="227" t="s">
        <v>6013</v>
      </c>
      <c r="W830" s="227" t="s">
        <v>6014</v>
      </c>
      <c r="X830" s="231" t="s">
        <v>3091</v>
      </c>
      <c r="Y830" s="227" t="s">
        <v>24</v>
      </c>
      <c r="Z830" s="227" t="s">
        <v>24</v>
      </c>
      <c r="AA830" s="227" t="s">
        <v>6015</v>
      </c>
      <c r="AB830" s="227" t="s">
        <v>24</v>
      </c>
      <c r="AC830" s="227" t="s">
        <v>24</v>
      </c>
      <c r="AD830" s="227" t="s">
        <v>6016</v>
      </c>
    </row>
    <row r="831" spans="2:30" ht="81" customHeight="1">
      <c r="B831" s="218" t="str">
        <f>VLOOKUP(K831,[5]水準表DB!$E$8:$H$1510,4,FALSE)</f>
        <v>B</v>
      </c>
      <c r="C831" s="219" t="str">
        <f>M831</f>
        <v>熱回収式工業用織編物乾燥機</v>
      </c>
      <c r="D831" s="219" t="str">
        <f t="shared" si="109"/>
        <v>熱回収式工業用織編物乾燥機4室2段</v>
      </c>
      <c r="E831" s="219" t="str">
        <f t="shared" si="110"/>
        <v>熱回収式工業用織編物乾燥機4室2段ローラー幅</v>
      </c>
      <c r="F831" s="217" t="str">
        <f t="shared" si="104"/>
        <v>熱回収式工業用織編物乾燥機4室2段ローラー幅MJ/kg単位重量当たりの熱量</v>
      </c>
      <c r="G831" s="217" t="str">
        <f t="shared" si="105"/>
        <v>熱回収式工業用織編物乾燥機4室2段ローラー幅MJ/kg単位重量当たりの熱量シミュレーションによる評価</v>
      </c>
      <c r="H831" s="217" t="str">
        <f t="shared" si="106"/>
        <v>熱回収式工業用織編物乾燥機4室2段ローラー幅MJ/kg単位重量当たりの熱量シミュレーションによる評価-</v>
      </c>
      <c r="I831" s="217" t="str">
        <f t="shared" si="107"/>
        <v>熱回収式工業用織編物乾燥機4室2段ローラー幅MJ/kg単位重量当たりの熱量シミュレーションによる評価--</v>
      </c>
      <c r="K831" s="160" t="s">
        <v>11146</v>
      </c>
      <c r="L831" s="233" t="s">
        <v>953</v>
      </c>
      <c r="M831" s="233" t="s">
        <v>951</v>
      </c>
      <c r="N831" s="233" t="s">
        <v>954</v>
      </c>
      <c r="O831" s="232" t="s">
        <v>6083</v>
      </c>
      <c r="P831" s="233" t="s">
        <v>6011</v>
      </c>
      <c r="Q831" s="244" t="s">
        <v>6026</v>
      </c>
      <c r="R831" s="222" t="s">
        <v>22373</v>
      </c>
      <c r="S831" s="234" t="s">
        <v>19456</v>
      </c>
      <c r="T831" s="245" t="s">
        <v>24</v>
      </c>
      <c r="U831" s="246" t="s">
        <v>19456</v>
      </c>
      <c r="V831" s="233" t="s">
        <v>6013</v>
      </c>
      <c r="W831" s="233" t="s">
        <v>6014</v>
      </c>
      <c r="X831" s="236" t="s">
        <v>3091</v>
      </c>
      <c r="Y831" s="233" t="s">
        <v>24</v>
      </c>
      <c r="Z831" s="233" t="s">
        <v>24</v>
      </c>
      <c r="AA831" s="233" t="s">
        <v>6015</v>
      </c>
      <c r="AB831" s="233" t="s">
        <v>24</v>
      </c>
      <c r="AC831" s="233" t="s">
        <v>24</v>
      </c>
      <c r="AD831" s="233" t="s">
        <v>6016</v>
      </c>
    </row>
    <row r="832" spans="2:30" ht="270" customHeight="1">
      <c r="B832" s="218" t="str">
        <f>VLOOKUP(K832,[5]水準表DB!$E$8:$H$1510,4,FALSE)</f>
        <v>B</v>
      </c>
      <c r="C832" s="219" t="str">
        <f t="shared" si="108"/>
        <v>熱回収式工業用織編物熱処理機</v>
      </c>
      <c r="D832" s="219" t="str">
        <f t="shared" si="109"/>
        <v>熱回収式工業用織編物熱処理機3室</v>
      </c>
      <c r="E832" s="219" t="str">
        <f t="shared" si="110"/>
        <v>熱回収式工業用織編物熱処理機3室ローラー幅</v>
      </c>
      <c r="F832" s="217" t="str">
        <f t="shared" si="104"/>
        <v>熱回収式工業用織編物熱処理機3室ローラー幅MJ/kg単位重量当たりの熱量</v>
      </c>
      <c r="G832" s="217" t="str">
        <f t="shared" si="105"/>
        <v>熱回収式工業用織編物熱処理機3室ローラー幅MJ/kg単位重量当たりの熱量シミュレーションによる評価</v>
      </c>
      <c r="H832" s="217" t="str">
        <f t="shared" si="106"/>
        <v>熱回収式工業用織編物熱処理機3室ローラー幅MJ/kg単位重量当たりの熱量シミュレーションによる評価-</v>
      </c>
      <c r="I832" s="217" t="str">
        <f t="shared" si="107"/>
        <v>熱回収式工業用織編物熱処理機3室ローラー幅MJ/kg単位重量当たりの熱量シミュレーションによる評価--</v>
      </c>
      <c r="K832" s="160" t="s">
        <v>11147</v>
      </c>
      <c r="L832" s="220" t="s">
        <v>961</v>
      </c>
      <c r="M832" s="220" t="s">
        <v>960</v>
      </c>
      <c r="N832" s="220" t="s">
        <v>962</v>
      </c>
      <c r="O832" s="221" t="s">
        <v>6096</v>
      </c>
      <c r="P832" s="220" t="s">
        <v>6011</v>
      </c>
      <c r="Q832" s="220" t="s">
        <v>6012</v>
      </c>
      <c r="R832" s="239" t="s">
        <v>22318</v>
      </c>
      <c r="S832" s="223" t="s">
        <v>19456</v>
      </c>
      <c r="T832" s="278">
        <v>2.1</v>
      </c>
      <c r="U832" s="241" t="s">
        <v>19456</v>
      </c>
      <c r="V832" s="220" t="s">
        <v>6013</v>
      </c>
      <c r="W832" s="220" t="s">
        <v>6014</v>
      </c>
      <c r="X832" s="226" t="s">
        <v>3091</v>
      </c>
      <c r="Y832" s="220" t="s">
        <v>24</v>
      </c>
      <c r="Z832" s="220" t="s">
        <v>24</v>
      </c>
      <c r="AA832" s="220" t="s">
        <v>6015</v>
      </c>
      <c r="AB832" s="220" t="s">
        <v>24</v>
      </c>
      <c r="AC832" s="220" t="s">
        <v>24</v>
      </c>
      <c r="AD832" s="220" t="s">
        <v>6097</v>
      </c>
    </row>
    <row r="833" spans="2:30" ht="72" customHeight="1">
      <c r="B833" s="218" t="str">
        <f>VLOOKUP(K833,[5]水準表DB!$E$8:$H$1510,4,FALSE)</f>
        <v>B</v>
      </c>
      <c r="C833" s="219" t="str">
        <f t="shared" si="108"/>
        <v>熱回収式工業用織編物熱処理機</v>
      </c>
      <c r="D833" s="219" t="str">
        <f t="shared" si="109"/>
        <v>熱回収式工業用織編物熱処理機3室</v>
      </c>
      <c r="E833" s="219" t="str">
        <f t="shared" si="110"/>
        <v>熱回収式工業用織編物熱処理機3室ローラー幅</v>
      </c>
      <c r="F833" s="217" t="str">
        <f t="shared" si="104"/>
        <v>熱回収式工業用織編物熱処理機3室ローラー幅MJ/kg単位重量当たりの熱量</v>
      </c>
      <c r="G833" s="217" t="str">
        <f t="shared" si="105"/>
        <v>熱回収式工業用織編物熱処理機3室ローラー幅MJ/kg単位重量当たりの熱量シミュレーションによる評価</v>
      </c>
      <c r="H833" s="217" t="str">
        <f t="shared" si="106"/>
        <v>熱回収式工業用織編物熱処理機3室ローラー幅MJ/kg単位重量当たりの熱量シミュレーションによる評価-</v>
      </c>
      <c r="I833" s="217" t="str">
        <f t="shared" si="107"/>
        <v>熱回収式工業用織編物熱処理機3室ローラー幅MJ/kg単位重量当たりの熱量シミュレーションによる評価--</v>
      </c>
      <c r="K833" s="160" t="s">
        <v>11148</v>
      </c>
      <c r="L833" s="227" t="s">
        <v>961</v>
      </c>
      <c r="M833" s="227" t="s">
        <v>960</v>
      </c>
      <c r="N833" s="227" t="s">
        <v>962</v>
      </c>
      <c r="O833" s="228" t="s">
        <v>6096</v>
      </c>
      <c r="P833" s="227" t="s">
        <v>6011</v>
      </c>
      <c r="Q833" s="229" t="s">
        <v>6021</v>
      </c>
      <c r="R833" s="222" t="s">
        <v>22318</v>
      </c>
      <c r="S833" s="230" t="s">
        <v>19456</v>
      </c>
      <c r="T833" s="224">
        <v>2.12</v>
      </c>
      <c r="U833" s="225" t="s">
        <v>19456</v>
      </c>
      <c r="V833" s="227" t="s">
        <v>6013</v>
      </c>
      <c r="W833" s="227" t="s">
        <v>6014</v>
      </c>
      <c r="X833" s="231" t="s">
        <v>3091</v>
      </c>
      <c r="Y833" s="227" t="s">
        <v>24</v>
      </c>
      <c r="Z833" s="227" t="s">
        <v>24</v>
      </c>
      <c r="AA833" s="227" t="s">
        <v>6015</v>
      </c>
      <c r="AB833" s="227" t="s">
        <v>24</v>
      </c>
      <c r="AC833" s="227" t="s">
        <v>24</v>
      </c>
      <c r="AD833" s="227" t="s">
        <v>6097</v>
      </c>
    </row>
    <row r="834" spans="2:30" ht="72" customHeight="1">
      <c r="B834" s="218" t="str">
        <f>VLOOKUP(K834,[5]水準表DB!$E$8:$H$1510,4,FALSE)</f>
        <v>B</v>
      </c>
      <c r="C834" s="219" t="str">
        <f t="shared" si="108"/>
        <v>熱回収式工業用織編物熱処理機</v>
      </c>
      <c r="D834" s="219" t="str">
        <f t="shared" si="109"/>
        <v>熱回収式工業用織編物熱処理機3室</v>
      </c>
      <c r="E834" s="219" t="str">
        <f t="shared" si="110"/>
        <v>熱回収式工業用織編物熱処理機3室ローラー幅</v>
      </c>
      <c r="F834" s="217" t="str">
        <f t="shared" si="104"/>
        <v>熱回収式工業用織編物熱処理機3室ローラー幅MJ/kg単位重量当たりの熱量</v>
      </c>
      <c r="G834" s="217" t="str">
        <f t="shared" si="105"/>
        <v>熱回収式工業用織編物熱処理機3室ローラー幅MJ/kg単位重量当たりの熱量シミュレーションによる評価</v>
      </c>
      <c r="H834" s="217" t="str">
        <f t="shared" si="106"/>
        <v>熱回収式工業用織編物熱処理機3室ローラー幅MJ/kg単位重量当たりの熱量シミュレーションによる評価-</v>
      </c>
      <c r="I834" s="217" t="str">
        <f t="shared" si="107"/>
        <v>熱回収式工業用織編物熱処理機3室ローラー幅MJ/kg単位重量当たりの熱量シミュレーションによる評価--</v>
      </c>
      <c r="K834" s="160" t="s">
        <v>11149</v>
      </c>
      <c r="L834" s="233" t="s">
        <v>961</v>
      </c>
      <c r="M834" s="233" t="s">
        <v>960</v>
      </c>
      <c r="N834" s="233" t="s">
        <v>962</v>
      </c>
      <c r="O834" s="232" t="s">
        <v>6096</v>
      </c>
      <c r="P834" s="233" t="s">
        <v>6011</v>
      </c>
      <c r="Q834" s="244" t="s">
        <v>6026</v>
      </c>
      <c r="R834" s="252" t="s">
        <v>22318</v>
      </c>
      <c r="S834" s="234" t="s">
        <v>19456</v>
      </c>
      <c r="T834" s="245">
        <v>2.14</v>
      </c>
      <c r="U834" s="246" t="s">
        <v>19456</v>
      </c>
      <c r="V834" s="233" t="s">
        <v>6013</v>
      </c>
      <c r="W834" s="233" t="s">
        <v>6014</v>
      </c>
      <c r="X834" s="236" t="s">
        <v>3091</v>
      </c>
      <c r="Y834" s="233" t="s">
        <v>24</v>
      </c>
      <c r="Z834" s="233" t="s">
        <v>24</v>
      </c>
      <c r="AA834" s="233" t="s">
        <v>6015</v>
      </c>
      <c r="AB834" s="233" t="s">
        <v>24</v>
      </c>
      <c r="AC834" s="233" t="s">
        <v>24</v>
      </c>
      <c r="AD834" s="233" t="s">
        <v>6097</v>
      </c>
    </row>
    <row r="835" spans="2:30" ht="270" customHeight="1">
      <c r="B835" s="218" t="str">
        <f>VLOOKUP(K835,[5]水準表DB!$E$8:$H$1510,4,FALSE)</f>
        <v>B</v>
      </c>
      <c r="C835" s="219" t="str">
        <f t="shared" si="108"/>
        <v>熱回収式工業用織編物熱処理機</v>
      </c>
      <c r="D835" s="219" t="str">
        <f t="shared" si="109"/>
        <v>熱回収式工業用織編物熱処理機4室</v>
      </c>
      <c r="E835" s="219" t="str">
        <f t="shared" si="110"/>
        <v>熱回収式工業用織編物熱処理機4室ローラー幅</v>
      </c>
      <c r="F835" s="217" t="str">
        <f t="shared" si="104"/>
        <v>熱回収式工業用織編物熱処理機4室ローラー幅MJ/kg単位重量当たりの熱量</v>
      </c>
      <c r="G835" s="217" t="str">
        <f t="shared" si="105"/>
        <v>熱回収式工業用織編物熱処理機4室ローラー幅MJ/kg単位重量当たりの熱量シミュレーションによる評価</v>
      </c>
      <c r="H835" s="217" t="str">
        <f t="shared" si="106"/>
        <v>熱回収式工業用織編物熱処理機4室ローラー幅MJ/kg単位重量当たりの熱量シミュレーションによる評価-</v>
      </c>
      <c r="I835" s="217" t="str">
        <f t="shared" si="107"/>
        <v>熱回収式工業用織編物熱処理機4室ローラー幅MJ/kg単位重量当たりの熱量シミュレーションによる評価--</v>
      </c>
      <c r="K835" s="163" t="s">
        <v>11150</v>
      </c>
      <c r="L835" s="229" t="s">
        <v>961</v>
      </c>
      <c r="M835" s="229" t="s">
        <v>960</v>
      </c>
      <c r="N835" s="229" t="s">
        <v>962</v>
      </c>
      <c r="O835" s="255" t="s">
        <v>6110</v>
      </c>
      <c r="P835" s="229" t="s">
        <v>6011</v>
      </c>
      <c r="Q835" s="229" t="s">
        <v>6012</v>
      </c>
      <c r="R835" s="222" t="s">
        <v>22318</v>
      </c>
      <c r="S835" s="230" t="s">
        <v>19456</v>
      </c>
      <c r="T835" s="224">
        <v>2.0499999999999998</v>
      </c>
      <c r="U835" s="225" t="s">
        <v>19456</v>
      </c>
      <c r="V835" s="229" t="s">
        <v>6013</v>
      </c>
      <c r="W835" s="229" t="s">
        <v>6014</v>
      </c>
      <c r="X835" s="242" t="s">
        <v>3091</v>
      </c>
      <c r="Y835" s="229" t="s">
        <v>24</v>
      </c>
      <c r="Z835" s="229" t="s">
        <v>24</v>
      </c>
      <c r="AA835" s="229" t="s">
        <v>6015</v>
      </c>
      <c r="AB835" s="229" t="s">
        <v>24</v>
      </c>
      <c r="AC835" s="229" t="s">
        <v>24</v>
      </c>
      <c r="AD835" s="229" t="s">
        <v>6097</v>
      </c>
    </row>
    <row r="836" spans="2:30" ht="81" customHeight="1">
      <c r="B836" s="218" t="str">
        <f>VLOOKUP(K836,[5]水準表DB!$E$8:$H$1510,4,FALSE)</f>
        <v>B</v>
      </c>
      <c r="C836" s="219" t="str">
        <f t="shared" si="108"/>
        <v>熱回収式工業用織編物熱処理機</v>
      </c>
      <c r="D836" s="219" t="str">
        <f t="shared" si="109"/>
        <v>熱回収式工業用織編物熱処理機4室</v>
      </c>
      <c r="E836" s="219" t="str">
        <f t="shared" si="110"/>
        <v>熱回収式工業用織編物熱処理機4室ローラー幅</v>
      </c>
      <c r="F836" s="217" t="str">
        <f t="shared" ref="F836:F867" si="111">E836&amp;V836&amp;W836</f>
        <v>熱回収式工業用織編物熱処理機4室ローラー幅MJ/kg単位重量当たりの熱量</v>
      </c>
      <c r="G836" s="217" t="str">
        <f t="shared" ref="G836:G867" si="112">F836&amp;X836</f>
        <v>熱回収式工業用織編物熱処理機4室ローラー幅MJ/kg単位重量当たりの熱量シミュレーションによる評価</v>
      </c>
      <c r="H836" s="217" t="str">
        <f t="shared" ref="H836:H867" si="113">G836&amp;Y836</f>
        <v>熱回収式工業用織編物熱処理機4室ローラー幅MJ/kg単位重量当たりの熱量シミュレーションによる評価-</v>
      </c>
      <c r="I836" s="217" t="str">
        <f t="shared" ref="I836:I867" si="114">H836&amp;AB836</f>
        <v>熱回収式工業用織編物熱処理機4室ローラー幅MJ/kg単位重量当たりの熱量シミュレーションによる評価--</v>
      </c>
      <c r="K836" s="160" t="s">
        <v>11151</v>
      </c>
      <c r="L836" s="227" t="s">
        <v>961</v>
      </c>
      <c r="M836" s="227" t="s">
        <v>960</v>
      </c>
      <c r="N836" s="227" t="s">
        <v>962</v>
      </c>
      <c r="O836" s="228" t="s">
        <v>6110</v>
      </c>
      <c r="P836" s="227" t="s">
        <v>6011</v>
      </c>
      <c r="Q836" s="229" t="s">
        <v>6021</v>
      </c>
      <c r="R836" s="222" t="s">
        <v>22318</v>
      </c>
      <c r="S836" s="230" t="s">
        <v>19456</v>
      </c>
      <c r="T836" s="224">
        <v>2.0499999999999998</v>
      </c>
      <c r="U836" s="225" t="s">
        <v>19456</v>
      </c>
      <c r="V836" s="227" t="s">
        <v>6013</v>
      </c>
      <c r="W836" s="227" t="s">
        <v>6014</v>
      </c>
      <c r="X836" s="231" t="s">
        <v>3091</v>
      </c>
      <c r="Y836" s="227" t="s">
        <v>24</v>
      </c>
      <c r="Z836" s="227" t="s">
        <v>24</v>
      </c>
      <c r="AA836" s="227" t="s">
        <v>6015</v>
      </c>
      <c r="AB836" s="227" t="s">
        <v>24</v>
      </c>
      <c r="AC836" s="227" t="s">
        <v>24</v>
      </c>
      <c r="AD836" s="227" t="s">
        <v>6097</v>
      </c>
    </row>
    <row r="837" spans="2:30" ht="81" customHeight="1">
      <c r="B837" s="218" t="str">
        <f>VLOOKUP(K837,[5]水準表DB!$E$8:$H$1510,4,FALSE)</f>
        <v>B</v>
      </c>
      <c r="C837" s="219" t="str">
        <f t="shared" si="108"/>
        <v>熱回収式工業用織編物熱処理機</v>
      </c>
      <c r="D837" s="219" t="str">
        <f t="shared" si="109"/>
        <v>熱回収式工業用織編物熱処理機4室</v>
      </c>
      <c r="E837" s="219" t="str">
        <f t="shared" si="110"/>
        <v>熱回収式工業用織編物熱処理機4室ローラー幅</v>
      </c>
      <c r="F837" s="217" t="str">
        <f t="shared" si="111"/>
        <v>熱回収式工業用織編物熱処理機4室ローラー幅MJ/kg単位重量当たりの熱量</v>
      </c>
      <c r="G837" s="217" t="str">
        <f t="shared" si="112"/>
        <v>熱回収式工業用織編物熱処理機4室ローラー幅MJ/kg単位重量当たりの熱量シミュレーションによる評価</v>
      </c>
      <c r="H837" s="217" t="str">
        <f t="shared" si="113"/>
        <v>熱回収式工業用織編物熱処理機4室ローラー幅MJ/kg単位重量当たりの熱量シミュレーションによる評価-</v>
      </c>
      <c r="I837" s="217" t="str">
        <f t="shared" si="114"/>
        <v>熱回収式工業用織編物熱処理機4室ローラー幅MJ/kg単位重量当たりの熱量シミュレーションによる評価--</v>
      </c>
      <c r="K837" s="160" t="s">
        <v>11152</v>
      </c>
      <c r="L837" s="227" t="s">
        <v>961</v>
      </c>
      <c r="M837" s="227" t="s">
        <v>960</v>
      </c>
      <c r="N837" s="227" t="s">
        <v>962</v>
      </c>
      <c r="O837" s="228" t="s">
        <v>6110</v>
      </c>
      <c r="P837" s="227" t="s">
        <v>6011</v>
      </c>
      <c r="Q837" s="229" t="s">
        <v>6026</v>
      </c>
      <c r="R837" s="222" t="s">
        <v>22318</v>
      </c>
      <c r="S837" s="230" t="s">
        <v>19456</v>
      </c>
      <c r="T837" s="224">
        <v>2.08</v>
      </c>
      <c r="U837" s="225" t="s">
        <v>19456</v>
      </c>
      <c r="V837" s="227" t="s">
        <v>6013</v>
      </c>
      <c r="W837" s="227" t="s">
        <v>6014</v>
      </c>
      <c r="X837" s="231" t="s">
        <v>3091</v>
      </c>
      <c r="Y837" s="227" t="s">
        <v>24</v>
      </c>
      <c r="Z837" s="227" t="s">
        <v>24</v>
      </c>
      <c r="AA837" s="227" t="s">
        <v>6015</v>
      </c>
      <c r="AB837" s="227" t="s">
        <v>24</v>
      </c>
      <c r="AC837" s="227" t="s">
        <v>24</v>
      </c>
      <c r="AD837" s="227" t="s">
        <v>6097</v>
      </c>
    </row>
    <row r="838" spans="2:30" ht="270" customHeight="1">
      <c r="B838" s="218" t="str">
        <f>VLOOKUP(K838,[5]水準表DB!$E$8:$H$1510,4,FALSE)</f>
        <v>B</v>
      </c>
      <c r="C838" s="219" t="str">
        <f t="shared" si="108"/>
        <v>熱回収式工業用織編物熱処理機</v>
      </c>
      <c r="D838" s="219" t="str">
        <f t="shared" si="109"/>
        <v>熱回収式工業用織編物熱処理機5室</v>
      </c>
      <c r="E838" s="219" t="str">
        <f t="shared" si="110"/>
        <v>熱回収式工業用織編物熱処理機5室ローラー幅</v>
      </c>
      <c r="F838" s="217" t="str">
        <f t="shared" si="111"/>
        <v>熱回収式工業用織編物熱処理機5室ローラー幅MJ/kg単位重量当たりの熱量</v>
      </c>
      <c r="G838" s="217" t="str">
        <f t="shared" si="112"/>
        <v>熱回収式工業用織編物熱処理機5室ローラー幅MJ/kg単位重量当たりの熱量シミュレーションによる評価</v>
      </c>
      <c r="H838" s="217" t="str">
        <f t="shared" si="113"/>
        <v>熱回収式工業用織編物熱処理機5室ローラー幅MJ/kg単位重量当たりの熱量シミュレーションによる評価-</v>
      </c>
      <c r="I838" s="217" t="str">
        <f t="shared" si="114"/>
        <v>熱回収式工業用織編物熱処理機5室ローラー幅MJ/kg単位重量当たりの熱量シミュレーションによる評価--</v>
      </c>
      <c r="K838" s="160" t="s">
        <v>11153</v>
      </c>
      <c r="L838" s="227" t="s">
        <v>961</v>
      </c>
      <c r="M838" s="227" t="s">
        <v>960</v>
      </c>
      <c r="N838" s="227" t="s">
        <v>962</v>
      </c>
      <c r="O838" s="221" t="s">
        <v>6123</v>
      </c>
      <c r="P838" s="220" t="s">
        <v>6011</v>
      </c>
      <c r="Q838" s="220" t="s">
        <v>6012</v>
      </c>
      <c r="R838" s="239" t="s">
        <v>22318</v>
      </c>
      <c r="S838" s="223" t="s">
        <v>19456</v>
      </c>
      <c r="T838" s="240">
        <v>2.0099999999999998</v>
      </c>
      <c r="U838" s="241" t="s">
        <v>19456</v>
      </c>
      <c r="V838" s="220" t="s">
        <v>6013</v>
      </c>
      <c r="W838" s="220" t="s">
        <v>6014</v>
      </c>
      <c r="X838" s="226" t="s">
        <v>3091</v>
      </c>
      <c r="Y838" s="220" t="s">
        <v>24</v>
      </c>
      <c r="Z838" s="220" t="s">
        <v>24</v>
      </c>
      <c r="AA838" s="220" t="s">
        <v>6015</v>
      </c>
      <c r="AB838" s="220" t="s">
        <v>24</v>
      </c>
      <c r="AC838" s="220" t="s">
        <v>24</v>
      </c>
      <c r="AD838" s="220" t="s">
        <v>6097</v>
      </c>
    </row>
    <row r="839" spans="2:30" ht="72" customHeight="1">
      <c r="B839" s="218" t="str">
        <f>VLOOKUP(K839,[5]水準表DB!$E$8:$H$1510,4,FALSE)</f>
        <v>B</v>
      </c>
      <c r="C839" s="219" t="str">
        <f t="shared" si="108"/>
        <v>熱回収式工業用織編物熱処理機</v>
      </c>
      <c r="D839" s="219" t="str">
        <f t="shared" si="109"/>
        <v>熱回収式工業用織編物熱処理機5室</v>
      </c>
      <c r="E839" s="219" t="str">
        <f t="shared" si="110"/>
        <v>熱回収式工業用織編物熱処理機5室ローラー幅</v>
      </c>
      <c r="F839" s="217" t="str">
        <f t="shared" si="111"/>
        <v>熱回収式工業用織編物熱処理機5室ローラー幅MJ/kg単位重量当たりの熱量</v>
      </c>
      <c r="G839" s="217" t="str">
        <f t="shared" si="112"/>
        <v>熱回収式工業用織編物熱処理機5室ローラー幅MJ/kg単位重量当たりの熱量シミュレーションによる評価</v>
      </c>
      <c r="H839" s="217" t="str">
        <f t="shared" si="113"/>
        <v>熱回収式工業用織編物熱処理機5室ローラー幅MJ/kg単位重量当たりの熱量シミュレーションによる評価-</v>
      </c>
      <c r="I839" s="217" t="str">
        <f t="shared" si="114"/>
        <v>熱回収式工業用織編物熱処理機5室ローラー幅MJ/kg単位重量当たりの熱量シミュレーションによる評価--</v>
      </c>
      <c r="K839" s="160" t="s">
        <v>11154</v>
      </c>
      <c r="L839" s="227" t="s">
        <v>961</v>
      </c>
      <c r="M839" s="227" t="s">
        <v>960</v>
      </c>
      <c r="N839" s="227" t="s">
        <v>962</v>
      </c>
      <c r="O839" s="228" t="s">
        <v>6123</v>
      </c>
      <c r="P839" s="227" t="s">
        <v>6011</v>
      </c>
      <c r="Q839" s="229" t="s">
        <v>6021</v>
      </c>
      <c r="R839" s="222" t="s">
        <v>22318</v>
      </c>
      <c r="S839" s="230" t="s">
        <v>19456</v>
      </c>
      <c r="T839" s="224">
        <v>2.0099999999999998</v>
      </c>
      <c r="U839" s="225" t="s">
        <v>19456</v>
      </c>
      <c r="V839" s="227" t="s">
        <v>6013</v>
      </c>
      <c r="W839" s="227" t="s">
        <v>6014</v>
      </c>
      <c r="X839" s="231" t="s">
        <v>3091</v>
      </c>
      <c r="Y839" s="227" t="s">
        <v>24</v>
      </c>
      <c r="Z839" s="227" t="s">
        <v>24</v>
      </c>
      <c r="AA839" s="227" t="s">
        <v>6015</v>
      </c>
      <c r="AB839" s="227" t="s">
        <v>24</v>
      </c>
      <c r="AC839" s="227" t="s">
        <v>24</v>
      </c>
      <c r="AD839" s="227" t="s">
        <v>6097</v>
      </c>
    </row>
    <row r="840" spans="2:30" ht="73.5" customHeight="1">
      <c r="B840" s="218" t="str">
        <f>VLOOKUP(K840,[5]水準表DB!$E$8:$H$1510,4,FALSE)</f>
        <v>B</v>
      </c>
      <c r="C840" s="219" t="str">
        <f>M840</f>
        <v>熱回収式工業用織編物熱処理機</v>
      </c>
      <c r="D840" s="219" t="str">
        <f t="shared" si="109"/>
        <v>熱回収式工業用織編物熱処理機5室</v>
      </c>
      <c r="E840" s="219" t="str">
        <f t="shared" si="110"/>
        <v>熱回収式工業用織編物熱処理機5室ローラー幅</v>
      </c>
      <c r="F840" s="217" t="str">
        <f t="shared" si="111"/>
        <v>熱回収式工業用織編物熱処理機5室ローラー幅MJ/kg単位重量当たりの熱量</v>
      </c>
      <c r="G840" s="217" t="str">
        <f t="shared" si="112"/>
        <v>熱回収式工業用織編物熱処理機5室ローラー幅MJ/kg単位重量当たりの熱量シミュレーションによる評価</v>
      </c>
      <c r="H840" s="217" t="str">
        <f t="shared" si="113"/>
        <v>熱回収式工業用織編物熱処理機5室ローラー幅MJ/kg単位重量当たりの熱量シミュレーションによる評価-</v>
      </c>
      <c r="I840" s="217" t="str">
        <f t="shared" si="114"/>
        <v>熱回収式工業用織編物熱処理機5室ローラー幅MJ/kg単位重量当たりの熱量シミュレーションによる評価--</v>
      </c>
      <c r="K840" s="162" t="s">
        <v>11155</v>
      </c>
      <c r="L840" s="227" t="s">
        <v>961</v>
      </c>
      <c r="M840" s="227" t="s">
        <v>960</v>
      </c>
      <c r="N840" s="227" t="s">
        <v>962</v>
      </c>
      <c r="O840" s="228" t="s">
        <v>6123</v>
      </c>
      <c r="P840" s="227" t="s">
        <v>6011</v>
      </c>
      <c r="Q840" s="229" t="s">
        <v>6026</v>
      </c>
      <c r="R840" s="222" t="s">
        <v>22318</v>
      </c>
      <c r="S840" s="230" t="s">
        <v>19456</v>
      </c>
      <c r="T840" s="224">
        <v>2.0299999999999998</v>
      </c>
      <c r="U840" s="225" t="s">
        <v>19456</v>
      </c>
      <c r="V840" s="227" t="s">
        <v>6013</v>
      </c>
      <c r="W840" s="227" t="s">
        <v>6014</v>
      </c>
      <c r="X840" s="231" t="s">
        <v>3091</v>
      </c>
      <c r="Y840" s="227" t="s">
        <v>24</v>
      </c>
      <c r="Z840" s="227" t="s">
        <v>24</v>
      </c>
      <c r="AA840" s="227" t="s">
        <v>6015</v>
      </c>
      <c r="AB840" s="227" t="s">
        <v>24</v>
      </c>
      <c r="AC840" s="227" t="s">
        <v>24</v>
      </c>
      <c r="AD840" s="227" t="s">
        <v>6097</v>
      </c>
    </row>
    <row r="841" spans="2:30" ht="270" customHeight="1">
      <c r="B841" s="218" t="str">
        <f>VLOOKUP(K841,[5]水準表DB!$E$8:$H$1510,4,FALSE)</f>
        <v>B</v>
      </c>
      <c r="C841" s="219" t="str">
        <f t="shared" si="108"/>
        <v>熱回収式工業用織編物熱処理機</v>
      </c>
      <c r="D841" s="219" t="str">
        <f t="shared" si="109"/>
        <v>熱回収式工業用織編物熱処理機6室</v>
      </c>
      <c r="E841" s="219" t="str">
        <f t="shared" si="110"/>
        <v>熱回収式工業用織編物熱処理機6室ローラー幅</v>
      </c>
      <c r="F841" s="217" t="str">
        <f t="shared" si="111"/>
        <v>熱回収式工業用織編物熱処理機6室ローラー幅MJ/kg単位重量当たりの熱量</v>
      </c>
      <c r="G841" s="217" t="str">
        <f t="shared" si="112"/>
        <v>熱回収式工業用織編物熱処理機6室ローラー幅MJ/kg単位重量当たりの熱量シミュレーションによる評価</v>
      </c>
      <c r="H841" s="217" t="str">
        <f t="shared" si="113"/>
        <v>熱回収式工業用織編物熱処理機6室ローラー幅MJ/kg単位重量当たりの熱量シミュレーションによる評価-</v>
      </c>
      <c r="I841" s="217" t="str">
        <f t="shared" si="114"/>
        <v>熱回収式工業用織編物熱処理機6室ローラー幅MJ/kg単位重量当たりの熱量シミュレーションによる評価--</v>
      </c>
      <c r="K841" s="160" t="s">
        <v>11156</v>
      </c>
      <c r="L841" s="220" t="s">
        <v>961</v>
      </c>
      <c r="M841" s="220" t="s">
        <v>960</v>
      </c>
      <c r="N841" s="220" t="s">
        <v>962</v>
      </c>
      <c r="O841" s="221" t="s">
        <v>6136</v>
      </c>
      <c r="P841" s="220" t="s">
        <v>6011</v>
      </c>
      <c r="Q841" s="220" t="s">
        <v>6012</v>
      </c>
      <c r="R841" s="239" t="s">
        <v>22318</v>
      </c>
      <c r="S841" s="223" t="s">
        <v>19456</v>
      </c>
      <c r="T841" s="240">
        <v>1.98</v>
      </c>
      <c r="U841" s="241" t="s">
        <v>19456</v>
      </c>
      <c r="V841" s="220" t="s">
        <v>6013</v>
      </c>
      <c r="W841" s="220" t="s">
        <v>6014</v>
      </c>
      <c r="X841" s="226" t="s">
        <v>3091</v>
      </c>
      <c r="Y841" s="220" t="s">
        <v>24</v>
      </c>
      <c r="Z841" s="220" t="s">
        <v>24</v>
      </c>
      <c r="AA841" s="220" t="s">
        <v>6015</v>
      </c>
      <c r="AB841" s="220" t="s">
        <v>24</v>
      </c>
      <c r="AC841" s="220" t="s">
        <v>24</v>
      </c>
      <c r="AD841" s="220" t="s">
        <v>6097</v>
      </c>
    </row>
    <row r="842" spans="2:30" ht="75.75" customHeight="1">
      <c r="B842" s="218" t="str">
        <f>VLOOKUP(K842,[5]水準表DB!$E$8:$H$1510,4,FALSE)</f>
        <v>B</v>
      </c>
      <c r="C842" s="219" t="str">
        <f t="shared" si="108"/>
        <v>熱回収式工業用織編物熱処理機</v>
      </c>
      <c r="D842" s="219" t="str">
        <f t="shared" si="109"/>
        <v>熱回収式工業用織編物熱処理機6室</v>
      </c>
      <c r="E842" s="219" t="str">
        <f t="shared" si="110"/>
        <v>熱回収式工業用織編物熱処理機6室ローラー幅</v>
      </c>
      <c r="F842" s="217" t="str">
        <f t="shared" si="111"/>
        <v>熱回収式工業用織編物熱処理機6室ローラー幅MJ/kg単位重量当たりの熱量</v>
      </c>
      <c r="G842" s="217" t="str">
        <f t="shared" si="112"/>
        <v>熱回収式工業用織編物熱処理機6室ローラー幅MJ/kg単位重量当たりの熱量シミュレーションによる評価</v>
      </c>
      <c r="H842" s="217" t="str">
        <f t="shared" si="113"/>
        <v>熱回収式工業用織編物熱処理機6室ローラー幅MJ/kg単位重量当たりの熱量シミュレーションによる評価-</v>
      </c>
      <c r="I842" s="217" t="str">
        <f t="shared" si="114"/>
        <v>熱回収式工業用織編物熱処理機6室ローラー幅MJ/kg単位重量当たりの熱量シミュレーションによる評価--</v>
      </c>
      <c r="K842" s="160" t="s">
        <v>11157</v>
      </c>
      <c r="L842" s="227" t="s">
        <v>961</v>
      </c>
      <c r="M842" s="227" t="s">
        <v>960</v>
      </c>
      <c r="N842" s="227" t="s">
        <v>962</v>
      </c>
      <c r="O842" s="228" t="s">
        <v>6136</v>
      </c>
      <c r="P842" s="227" t="s">
        <v>6011</v>
      </c>
      <c r="Q842" s="229" t="s">
        <v>6021</v>
      </c>
      <c r="R842" s="222" t="s">
        <v>22318</v>
      </c>
      <c r="S842" s="230" t="s">
        <v>19456</v>
      </c>
      <c r="T842" s="224">
        <v>1.99</v>
      </c>
      <c r="U842" s="225" t="s">
        <v>19456</v>
      </c>
      <c r="V842" s="227" t="s">
        <v>6013</v>
      </c>
      <c r="W842" s="227" t="s">
        <v>6014</v>
      </c>
      <c r="X842" s="231" t="s">
        <v>3091</v>
      </c>
      <c r="Y842" s="227" t="s">
        <v>24</v>
      </c>
      <c r="Z842" s="227" t="s">
        <v>24</v>
      </c>
      <c r="AA842" s="227" t="s">
        <v>6015</v>
      </c>
      <c r="AB842" s="227" t="s">
        <v>24</v>
      </c>
      <c r="AC842" s="227" t="s">
        <v>24</v>
      </c>
      <c r="AD842" s="227" t="s">
        <v>6097</v>
      </c>
    </row>
    <row r="843" spans="2:30" ht="84.75" customHeight="1">
      <c r="B843" s="218" t="str">
        <f>VLOOKUP(K843,[5]水準表DB!$E$8:$H$1510,4,FALSE)</f>
        <v>B</v>
      </c>
      <c r="C843" s="219" t="str">
        <f t="shared" si="108"/>
        <v>熱回収式工業用織編物熱処理機</v>
      </c>
      <c r="D843" s="219" t="str">
        <f t="shared" si="109"/>
        <v>熱回収式工業用織編物熱処理機6室</v>
      </c>
      <c r="E843" s="219" t="str">
        <f t="shared" si="110"/>
        <v>熱回収式工業用織編物熱処理機6室ローラー幅</v>
      </c>
      <c r="F843" s="217" t="str">
        <f t="shared" si="111"/>
        <v>熱回収式工業用織編物熱処理機6室ローラー幅MJ/kg単位重量当たりの熱量</v>
      </c>
      <c r="G843" s="217" t="str">
        <f t="shared" si="112"/>
        <v>熱回収式工業用織編物熱処理機6室ローラー幅MJ/kg単位重量当たりの熱量シミュレーションによる評価</v>
      </c>
      <c r="H843" s="217" t="str">
        <f t="shared" si="113"/>
        <v>熱回収式工業用織編物熱処理機6室ローラー幅MJ/kg単位重量当たりの熱量シミュレーションによる評価-</v>
      </c>
      <c r="I843" s="217" t="str">
        <f t="shared" si="114"/>
        <v>熱回収式工業用織編物熱処理機6室ローラー幅MJ/kg単位重量当たりの熱量シミュレーションによる評価--</v>
      </c>
      <c r="K843" s="160" t="s">
        <v>11158</v>
      </c>
      <c r="L843" s="227" t="s">
        <v>961</v>
      </c>
      <c r="M843" s="227" t="s">
        <v>960</v>
      </c>
      <c r="N843" s="227" t="s">
        <v>962</v>
      </c>
      <c r="O843" s="228" t="s">
        <v>6136</v>
      </c>
      <c r="P843" s="227" t="s">
        <v>6011</v>
      </c>
      <c r="Q843" s="229" t="s">
        <v>6026</v>
      </c>
      <c r="R843" s="252" t="s">
        <v>22318</v>
      </c>
      <c r="S843" s="230" t="s">
        <v>19456</v>
      </c>
      <c r="T843" s="235">
        <v>2</v>
      </c>
      <c r="U843" s="225" t="s">
        <v>19456</v>
      </c>
      <c r="V843" s="227" t="s">
        <v>6013</v>
      </c>
      <c r="W843" s="227" t="s">
        <v>6014</v>
      </c>
      <c r="X843" s="231" t="s">
        <v>3091</v>
      </c>
      <c r="Y843" s="227" t="s">
        <v>24</v>
      </c>
      <c r="Z843" s="227" t="s">
        <v>24</v>
      </c>
      <c r="AA843" s="227" t="s">
        <v>6015</v>
      </c>
      <c r="AB843" s="227" t="s">
        <v>24</v>
      </c>
      <c r="AC843" s="227" t="s">
        <v>24</v>
      </c>
      <c r="AD843" s="227" t="s">
        <v>6097</v>
      </c>
    </row>
    <row r="844" spans="2:30" ht="270" customHeight="1">
      <c r="B844" s="218" t="str">
        <f>VLOOKUP(K844,[5]水準表DB!$E$8:$H$1510,4,FALSE)</f>
        <v>B</v>
      </c>
      <c r="C844" s="219" t="str">
        <f t="shared" si="108"/>
        <v>熱回収式工業用織編物熱処理機</v>
      </c>
      <c r="D844" s="219" t="str">
        <f t="shared" si="109"/>
        <v>熱回収式工業用織編物熱処理機7室</v>
      </c>
      <c r="E844" s="219" t="str">
        <f t="shared" si="110"/>
        <v>熱回収式工業用織編物熱処理機7室ローラー幅</v>
      </c>
      <c r="F844" s="217" t="str">
        <f t="shared" si="111"/>
        <v>熱回収式工業用織編物熱処理機7室ローラー幅MJ/kg単位重量当たりの熱量</v>
      </c>
      <c r="G844" s="217" t="str">
        <f t="shared" si="112"/>
        <v>熱回収式工業用織編物熱処理機7室ローラー幅MJ/kg単位重量当たりの熱量シミュレーションによる評価</v>
      </c>
      <c r="H844" s="217" t="str">
        <f t="shared" si="113"/>
        <v>熱回収式工業用織編物熱処理機7室ローラー幅MJ/kg単位重量当たりの熱量シミュレーションによる評価-</v>
      </c>
      <c r="I844" s="217" t="str">
        <f t="shared" si="114"/>
        <v>熱回収式工業用織編物熱処理機7室ローラー幅MJ/kg単位重量当たりの熱量シミュレーションによる評価--</v>
      </c>
      <c r="K844" s="160" t="s">
        <v>11159</v>
      </c>
      <c r="L844" s="227" t="s">
        <v>961</v>
      </c>
      <c r="M844" s="227" t="s">
        <v>960</v>
      </c>
      <c r="N844" s="227" t="s">
        <v>962</v>
      </c>
      <c r="O844" s="221" t="s">
        <v>6149</v>
      </c>
      <c r="P844" s="220" t="s">
        <v>6011</v>
      </c>
      <c r="Q844" s="220" t="s">
        <v>6012</v>
      </c>
      <c r="R844" s="222" t="s">
        <v>22318</v>
      </c>
      <c r="S844" s="223" t="s">
        <v>19456</v>
      </c>
      <c r="T844" s="240">
        <v>1.96</v>
      </c>
      <c r="U844" s="241" t="s">
        <v>19456</v>
      </c>
      <c r="V844" s="220" t="s">
        <v>6013</v>
      </c>
      <c r="W844" s="220" t="s">
        <v>6014</v>
      </c>
      <c r="X844" s="226" t="s">
        <v>3091</v>
      </c>
      <c r="Y844" s="220" t="s">
        <v>24</v>
      </c>
      <c r="Z844" s="220" t="s">
        <v>24</v>
      </c>
      <c r="AA844" s="220" t="s">
        <v>6015</v>
      </c>
      <c r="AB844" s="220" t="s">
        <v>24</v>
      </c>
      <c r="AC844" s="220" t="s">
        <v>24</v>
      </c>
      <c r="AD844" s="220" t="s">
        <v>6097</v>
      </c>
    </row>
    <row r="845" spans="2:30" ht="75.75" customHeight="1">
      <c r="B845" s="218" t="str">
        <f>VLOOKUP(K845,[5]水準表DB!$E$8:$H$1510,4,FALSE)</f>
        <v>B</v>
      </c>
      <c r="C845" s="219" t="str">
        <f t="shared" si="108"/>
        <v>熱回収式工業用織編物熱処理機</v>
      </c>
      <c r="D845" s="219" t="str">
        <f t="shared" si="109"/>
        <v>熱回収式工業用織編物熱処理機7室</v>
      </c>
      <c r="E845" s="219" t="str">
        <f t="shared" si="110"/>
        <v>熱回収式工業用織編物熱処理機7室ローラー幅</v>
      </c>
      <c r="F845" s="217" t="str">
        <f t="shared" si="111"/>
        <v>熱回収式工業用織編物熱処理機7室ローラー幅MJ/kg単位重量当たりの熱量</v>
      </c>
      <c r="G845" s="217" t="str">
        <f t="shared" si="112"/>
        <v>熱回収式工業用織編物熱処理機7室ローラー幅MJ/kg単位重量当たりの熱量シミュレーションによる評価</v>
      </c>
      <c r="H845" s="217" t="str">
        <f t="shared" si="113"/>
        <v>熱回収式工業用織編物熱処理機7室ローラー幅MJ/kg単位重量当たりの熱量シミュレーションによる評価-</v>
      </c>
      <c r="I845" s="217" t="str">
        <f t="shared" si="114"/>
        <v>熱回収式工業用織編物熱処理機7室ローラー幅MJ/kg単位重量当たりの熱量シミュレーションによる評価--</v>
      </c>
      <c r="K845" s="160" t="s">
        <v>11160</v>
      </c>
      <c r="L845" s="227" t="s">
        <v>961</v>
      </c>
      <c r="M845" s="227" t="s">
        <v>960</v>
      </c>
      <c r="N845" s="227" t="s">
        <v>962</v>
      </c>
      <c r="O845" s="228" t="s">
        <v>6149</v>
      </c>
      <c r="P845" s="227" t="s">
        <v>6011</v>
      </c>
      <c r="Q845" s="229" t="s">
        <v>6021</v>
      </c>
      <c r="R845" s="222" t="s">
        <v>22318</v>
      </c>
      <c r="S845" s="230" t="s">
        <v>19456</v>
      </c>
      <c r="T845" s="224">
        <v>1.96</v>
      </c>
      <c r="U845" s="225" t="s">
        <v>19456</v>
      </c>
      <c r="V845" s="227" t="s">
        <v>6013</v>
      </c>
      <c r="W845" s="227" t="s">
        <v>6014</v>
      </c>
      <c r="X845" s="231" t="s">
        <v>3091</v>
      </c>
      <c r="Y845" s="227" t="s">
        <v>24</v>
      </c>
      <c r="Z845" s="227" t="s">
        <v>24</v>
      </c>
      <c r="AA845" s="227" t="s">
        <v>6015</v>
      </c>
      <c r="AB845" s="227" t="s">
        <v>24</v>
      </c>
      <c r="AC845" s="227" t="s">
        <v>24</v>
      </c>
      <c r="AD845" s="227" t="s">
        <v>6097</v>
      </c>
    </row>
    <row r="846" spans="2:30" ht="75" customHeight="1">
      <c r="B846" s="218" t="str">
        <f>VLOOKUP(K846,[5]水準表DB!$E$8:$H$1510,4,FALSE)</f>
        <v>B</v>
      </c>
      <c r="C846" s="219" t="str">
        <f>M846</f>
        <v>熱回収式工業用織編物熱処理機</v>
      </c>
      <c r="D846" s="219" t="str">
        <f t="shared" si="109"/>
        <v>熱回収式工業用織編物熱処理機7室</v>
      </c>
      <c r="E846" s="219" t="str">
        <f t="shared" si="110"/>
        <v>熱回収式工業用織編物熱処理機7室ローラー幅</v>
      </c>
      <c r="F846" s="217" t="str">
        <f t="shared" si="111"/>
        <v>熱回収式工業用織編物熱処理機7室ローラー幅MJ/kg単位重量当たりの熱量</v>
      </c>
      <c r="G846" s="217" t="str">
        <f t="shared" si="112"/>
        <v>熱回収式工業用織編物熱処理機7室ローラー幅MJ/kg単位重量当たりの熱量シミュレーションによる評価</v>
      </c>
      <c r="H846" s="217" t="str">
        <f t="shared" si="113"/>
        <v>熱回収式工業用織編物熱処理機7室ローラー幅MJ/kg単位重量当たりの熱量シミュレーションによる評価-</v>
      </c>
      <c r="I846" s="217" t="str">
        <f t="shared" si="114"/>
        <v>熱回収式工業用織編物熱処理機7室ローラー幅MJ/kg単位重量当たりの熱量シミュレーションによる評価--</v>
      </c>
      <c r="K846" s="160" t="s">
        <v>11161</v>
      </c>
      <c r="L846" s="233" t="s">
        <v>961</v>
      </c>
      <c r="M846" s="233" t="s">
        <v>960</v>
      </c>
      <c r="N846" s="233" t="s">
        <v>962</v>
      </c>
      <c r="O846" s="232" t="s">
        <v>6149</v>
      </c>
      <c r="P846" s="233" t="s">
        <v>6011</v>
      </c>
      <c r="Q846" s="244" t="s">
        <v>6026</v>
      </c>
      <c r="R846" s="252" t="s">
        <v>22318</v>
      </c>
      <c r="S846" s="234" t="s">
        <v>19456</v>
      </c>
      <c r="T846" s="245">
        <v>1.98</v>
      </c>
      <c r="U846" s="246" t="s">
        <v>19456</v>
      </c>
      <c r="V846" s="233" t="s">
        <v>6013</v>
      </c>
      <c r="W846" s="233" t="s">
        <v>6014</v>
      </c>
      <c r="X846" s="236" t="s">
        <v>3091</v>
      </c>
      <c r="Y846" s="233" t="s">
        <v>24</v>
      </c>
      <c r="Z846" s="233" t="s">
        <v>24</v>
      </c>
      <c r="AA846" s="233" t="s">
        <v>6015</v>
      </c>
      <c r="AB846" s="233" t="s">
        <v>24</v>
      </c>
      <c r="AC846" s="233" t="s">
        <v>24</v>
      </c>
      <c r="AD846" s="233" t="s">
        <v>6097</v>
      </c>
    </row>
    <row r="847" spans="2:30" ht="270" customHeight="1">
      <c r="B847" s="218" t="str">
        <f>VLOOKUP(K847,[5]水準表DB!$E$8:$H$1510,4,FALSE)</f>
        <v>B</v>
      </c>
      <c r="C847" s="219" t="str">
        <f t="shared" si="108"/>
        <v>熱回収式工業用織編物熱処理機</v>
      </c>
      <c r="D847" s="219" t="str">
        <f t="shared" si="109"/>
        <v>熱回収式工業用織編物熱処理機8室</v>
      </c>
      <c r="E847" s="219" t="str">
        <f t="shared" si="110"/>
        <v>熱回収式工業用織編物熱処理機8室ローラー幅</v>
      </c>
      <c r="F847" s="217" t="str">
        <f t="shared" si="111"/>
        <v>熱回収式工業用織編物熱処理機8室ローラー幅MJ/kg単位重量当たりの熱量</v>
      </c>
      <c r="G847" s="217" t="str">
        <f t="shared" si="112"/>
        <v>熱回収式工業用織編物熱処理機8室ローラー幅MJ/kg単位重量当たりの熱量シミュレーションによる評価</v>
      </c>
      <c r="H847" s="217" t="str">
        <f t="shared" si="113"/>
        <v>熱回収式工業用織編物熱処理機8室ローラー幅MJ/kg単位重量当たりの熱量シミュレーションによる評価-</v>
      </c>
      <c r="I847" s="217" t="str">
        <f t="shared" si="114"/>
        <v>熱回収式工業用織編物熱処理機8室ローラー幅MJ/kg単位重量当たりの熱量シミュレーションによる評価--</v>
      </c>
      <c r="K847" s="160" t="s">
        <v>11162</v>
      </c>
      <c r="L847" s="220" t="s">
        <v>961</v>
      </c>
      <c r="M847" s="220" t="s">
        <v>960</v>
      </c>
      <c r="N847" s="220" t="s">
        <v>962</v>
      </c>
      <c r="O847" s="221" t="s">
        <v>6162</v>
      </c>
      <c r="P847" s="220" t="s">
        <v>6011</v>
      </c>
      <c r="Q847" s="220" t="s">
        <v>6012</v>
      </c>
      <c r="R847" s="222" t="s">
        <v>22318</v>
      </c>
      <c r="S847" s="223" t="s">
        <v>19456</v>
      </c>
      <c r="T847" s="240">
        <v>1.95</v>
      </c>
      <c r="U847" s="241" t="s">
        <v>19456</v>
      </c>
      <c r="V847" s="220" t="s">
        <v>6013</v>
      </c>
      <c r="W847" s="220" t="s">
        <v>6014</v>
      </c>
      <c r="X847" s="226" t="s">
        <v>3091</v>
      </c>
      <c r="Y847" s="220" t="s">
        <v>24</v>
      </c>
      <c r="Z847" s="220" t="s">
        <v>24</v>
      </c>
      <c r="AA847" s="220" t="s">
        <v>6015</v>
      </c>
      <c r="AB847" s="220" t="s">
        <v>24</v>
      </c>
      <c r="AC847" s="220" t="s">
        <v>24</v>
      </c>
      <c r="AD847" s="220" t="s">
        <v>6097</v>
      </c>
    </row>
    <row r="848" spans="2:30" ht="72" customHeight="1">
      <c r="B848" s="218" t="str">
        <f>VLOOKUP(K848,[5]水準表DB!$E$8:$H$1510,4,FALSE)</f>
        <v>B</v>
      </c>
      <c r="C848" s="219" t="str">
        <f t="shared" si="108"/>
        <v>熱回収式工業用織編物熱処理機</v>
      </c>
      <c r="D848" s="219" t="str">
        <f t="shared" si="109"/>
        <v>熱回収式工業用織編物熱処理機8室</v>
      </c>
      <c r="E848" s="219" t="str">
        <f t="shared" si="110"/>
        <v>熱回収式工業用織編物熱処理機8室ローラー幅</v>
      </c>
      <c r="F848" s="217" t="str">
        <f t="shared" si="111"/>
        <v>熱回収式工業用織編物熱処理機8室ローラー幅MJ/kg単位重量当たりの熱量</v>
      </c>
      <c r="G848" s="217" t="str">
        <f t="shared" si="112"/>
        <v>熱回収式工業用織編物熱処理機8室ローラー幅MJ/kg単位重量当たりの熱量シミュレーションによる評価</v>
      </c>
      <c r="H848" s="217" t="str">
        <f t="shared" si="113"/>
        <v>熱回収式工業用織編物熱処理機8室ローラー幅MJ/kg単位重量当たりの熱量シミュレーションによる評価-</v>
      </c>
      <c r="I848" s="217" t="str">
        <f t="shared" si="114"/>
        <v>熱回収式工業用織編物熱処理機8室ローラー幅MJ/kg単位重量当たりの熱量シミュレーションによる評価--</v>
      </c>
      <c r="K848" s="160" t="s">
        <v>11163</v>
      </c>
      <c r="L848" s="227" t="s">
        <v>961</v>
      </c>
      <c r="M848" s="227" t="s">
        <v>960</v>
      </c>
      <c r="N848" s="227" t="s">
        <v>962</v>
      </c>
      <c r="O848" s="228" t="s">
        <v>6162</v>
      </c>
      <c r="P848" s="227" t="s">
        <v>6011</v>
      </c>
      <c r="Q848" s="229" t="s">
        <v>6021</v>
      </c>
      <c r="R848" s="222" t="s">
        <v>22318</v>
      </c>
      <c r="S848" s="230" t="s">
        <v>19456</v>
      </c>
      <c r="T848" s="224">
        <v>1.95</v>
      </c>
      <c r="U848" s="225" t="s">
        <v>19456</v>
      </c>
      <c r="V848" s="227" t="s">
        <v>6013</v>
      </c>
      <c r="W848" s="227" t="s">
        <v>6014</v>
      </c>
      <c r="X848" s="231" t="s">
        <v>3091</v>
      </c>
      <c r="Y848" s="227" t="s">
        <v>24</v>
      </c>
      <c r="Z848" s="227" t="s">
        <v>24</v>
      </c>
      <c r="AA848" s="227" t="s">
        <v>6015</v>
      </c>
      <c r="AB848" s="227" t="s">
        <v>24</v>
      </c>
      <c r="AC848" s="227" t="s">
        <v>24</v>
      </c>
      <c r="AD848" s="227" t="s">
        <v>6097</v>
      </c>
    </row>
    <row r="849" spans="2:30" ht="72" customHeight="1">
      <c r="B849" s="218" t="str">
        <f>VLOOKUP(K849,[5]水準表DB!$E$8:$H$1510,4,FALSE)</f>
        <v>B</v>
      </c>
      <c r="C849" s="219" t="str">
        <f t="shared" si="108"/>
        <v>熱回収式工業用織編物熱処理機</v>
      </c>
      <c r="D849" s="219" t="str">
        <f t="shared" si="109"/>
        <v>熱回収式工業用織編物熱処理機8室</v>
      </c>
      <c r="E849" s="219" t="str">
        <f t="shared" si="110"/>
        <v>熱回収式工業用織編物熱処理機8室ローラー幅</v>
      </c>
      <c r="F849" s="217" t="str">
        <f t="shared" si="111"/>
        <v>熱回収式工業用織編物熱処理機8室ローラー幅MJ/kg単位重量当たりの熱量</v>
      </c>
      <c r="G849" s="217" t="str">
        <f t="shared" si="112"/>
        <v>熱回収式工業用織編物熱処理機8室ローラー幅MJ/kg単位重量当たりの熱量シミュレーションによる評価</v>
      </c>
      <c r="H849" s="217" t="str">
        <f t="shared" si="113"/>
        <v>熱回収式工業用織編物熱処理機8室ローラー幅MJ/kg単位重量当たりの熱量シミュレーションによる評価-</v>
      </c>
      <c r="I849" s="217" t="str">
        <f t="shared" si="114"/>
        <v>熱回収式工業用織編物熱処理機8室ローラー幅MJ/kg単位重量当たりの熱量シミュレーションによる評価--</v>
      </c>
      <c r="K849" s="160" t="s">
        <v>11164</v>
      </c>
      <c r="L849" s="227" t="s">
        <v>961</v>
      </c>
      <c r="M849" s="227" t="s">
        <v>960</v>
      </c>
      <c r="N849" s="227" t="s">
        <v>962</v>
      </c>
      <c r="O849" s="228" t="s">
        <v>6162</v>
      </c>
      <c r="P849" s="227" t="s">
        <v>6011</v>
      </c>
      <c r="Q849" s="229" t="s">
        <v>6026</v>
      </c>
      <c r="R849" s="222" t="s">
        <v>22318</v>
      </c>
      <c r="S849" s="230" t="s">
        <v>19456</v>
      </c>
      <c r="T849" s="224">
        <v>1.96</v>
      </c>
      <c r="U849" s="225" t="s">
        <v>19456</v>
      </c>
      <c r="V849" s="227" t="s">
        <v>6013</v>
      </c>
      <c r="W849" s="227" t="s">
        <v>6014</v>
      </c>
      <c r="X849" s="231" t="s">
        <v>3091</v>
      </c>
      <c r="Y849" s="227" t="s">
        <v>24</v>
      </c>
      <c r="Z849" s="227" t="s">
        <v>24</v>
      </c>
      <c r="AA849" s="227" t="s">
        <v>6015</v>
      </c>
      <c r="AB849" s="227" t="s">
        <v>24</v>
      </c>
      <c r="AC849" s="227" t="s">
        <v>24</v>
      </c>
      <c r="AD849" s="227" t="s">
        <v>6097</v>
      </c>
    </row>
    <row r="850" spans="2:30" ht="169.5" customHeight="1">
      <c r="B850" s="218" t="str">
        <f>VLOOKUP(K850,[5]水準表DB!$E$8:$H$1510,4,FALSE)</f>
        <v>B</v>
      </c>
      <c r="C850" s="219" t="str">
        <f>M850</f>
        <v>内部熱交換最適化蒸留システム</v>
      </c>
      <c r="D850" s="219" t="str">
        <f t="shared" si="109"/>
        <v>内部熱交換最適化蒸留システム蒸留塔が高圧部（濃縮部）と低圧部（回収部）とで物理的に分離しており一体型でないもの</v>
      </c>
      <c r="E850" s="219" t="str">
        <f t="shared" si="110"/>
        <v>内部熱交換最適化蒸留システム蒸留塔が高圧部（濃縮部）と低圧部（回収部）とで物理的に分離しており一体型でないもの-</v>
      </c>
      <c r="F850" s="217" t="str">
        <f t="shared" si="111"/>
        <v>内部熱交換最適化蒸留システム蒸留塔が高圧部（濃縮部）と低圧部（回収部）とで物理的に分離しており一体型でないもの---</v>
      </c>
      <c r="G850" s="217" t="str">
        <f t="shared" si="112"/>
        <v>内部熱交換最適化蒸留システム蒸留塔が高圧部（濃縮部）と低圧部（回収部）とで物理的に分離しており一体型でないもの---具備機能による評価</v>
      </c>
      <c r="H850" s="217" t="str">
        <f t="shared" si="113"/>
        <v>内部熱交換最適化蒸留システム蒸留塔が高圧部（濃縮部）と低圧部（回収部）とで物理的に分離しており一体型でないもの---具備機能による評価-</v>
      </c>
      <c r="I850" s="217" t="str">
        <f t="shared" si="114"/>
        <v>内部熱交換最適化蒸留システム蒸留塔が高圧部（濃縮部）と低圧部（回収部）とで物理的に分離しており一体型でないもの---具備機能による評価--</v>
      </c>
      <c r="K850" s="160" t="s">
        <v>11165</v>
      </c>
      <c r="L850" s="220" t="s">
        <v>1016</v>
      </c>
      <c r="M850" s="220" t="s">
        <v>1015</v>
      </c>
      <c r="N850" s="220" t="s">
        <v>1017</v>
      </c>
      <c r="O850" s="221" t="s">
        <v>6175</v>
      </c>
      <c r="P850" s="220" t="s">
        <v>24</v>
      </c>
      <c r="Q850" s="220" t="s">
        <v>24</v>
      </c>
      <c r="R850" s="239" t="s">
        <v>22318</v>
      </c>
      <c r="S850" s="223" t="s">
        <v>19456</v>
      </c>
      <c r="T850" s="240" t="s">
        <v>2008</v>
      </c>
      <c r="U850" s="241" t="s">
        <v>19456</v>
      </c>
      <c r="V850" s="220" t="s">
        <v>24</v>
      </c>
      <c r="W850" s="220" t="s">
        <v>24</v>
      </c>
      <c r="X850" s="226" t="s">
        <v>5838</v>
      </c>
      <c r="Y850" s="220" t="s">
        <v>24</v>
      </c>
      <c r="Z850" s="220" t="s">
        <v>24</v>
      </c>
      <c r="AA850" s="220" t="s">
        <v>24</v>
      </c>
      <c r="AB850" s="220" t="s">
        <v>24</v>
      </c>
      <c r="AC850" s="220" t="s">
        <v>24</v>
      </c>
      <c r="AD850" s="220" t="s">
        <v>24</v>
      </c>
    </row>
    <row r="851" spans="2:30" ht="238.5" customHeight="1">
      <c r="B851" s="218" t="str">
        <f>VLOOKUP(K851,[5]水準表DB!$E$8:$H$1510,4,FALSE)</f>
        <v>B</v>
      </c>
      <c r="C851" s="219" t="str">
        <f t="shared" si="108"/>
        <v>MVR型（自己蒸気機械圧縮型）蒸発濃縮装置</v>
      </c>
      <c r="D851" s="219" t="str">
        <f t="shared" si="109"/>
        <v>MVR型（自己蒸気機械圧縮型）蒸発濃縮装置ヒーター形式：液膜降下式</v>
      </c>
      <c r="E851" s="219" t="str">
        <f t="shared" si="110"/>
        <v>MVR型（自己蒸気機械圧縮型）蒸発濃縮装置ヒーター形式：液膜降下式-</v>
      </c>
      <c r="F851" s="217" t="str">
        <f t="shared" si="111"/>
        <v>MVR型（自己蒸気機械圧縮型）蒸発濃縮装置ヒーター形式：液膜降下式--成績係数（COP）</v>
      </c>
      <c r="G851" s="217" t="str">
        <f t="shared" si="112"/>
        <v>MVR型（自己蒸気機械圧縮型）蒸発濃縮装置ヒーター形式：液膜降下式--成績係数（COP）標準条件による評価</v>
      </c>
      <c r="H851" s="217" t="str">
        <f t="shared" si="113"/>
        <v>MVR型（自己蒸気機械圧縮型）蒸発濃縮装置ヒーター形式：液膜降下式--成績係数（COP）標準条件による評価-</v>
      </c>
      <c r="I851" s="217" t="str">
        <f t="shared" si="114"/>
        <v>MVR型（自己蒸気機械圧縮型）蒸発濃縮装置ヒーター形式：液膜降下式--成績係数（COP）標準条件による評価--</v>
      </c>
      <c r="K851" s="160" t="s">
        <v>11166</v>
      </c>
      <c r="L851" s="220" t="s">
        <v>234</v>
      </c>
      <c r="M851" s="220" t="s">
        <v>1023</v>
      </c>
      <c r="N851" s="220" t="s">
        <v>1025</v>
      </c>
      <c r="O851" s="221" t="s">
        <v>6180</v>
      </c>
      <c r="P851" s="220" t="s">
        <v>24</v>
      </c>
      <c r="Q851" s="220" t="s">
        <v>24</v>
      </c>
      <c r="R851" s="239" t="s">
        <v>22318</v>
      </c>
      <c r="S851" s="223" t="s">
        <v>19456</v>
      </c>
      <c r="T851" s="240">
        <v>20</v>
      </c>
      <c r="U851" s="241" t="s">
        <v>19457</v>
      </c>
      <c r="V851" s="220" t="s">
        <v>24</v>
      </c>
      <c r="W851" s="220" t="s">
        <v>2187</v>
      </c>
      <c r="X851" s="226" t="s">
        <v>2539</v>
      </c>
      <c r="Y851" s="220" t="s">
        <v>24</v>
      </c>
      <c r="Z851" s="220" t="s">
        <v>24</v>
      </c>
      <c r="AA851" s="220" t="s">
        <v>6181</v>
      </c>
      <c r="AB851" s="220" t="s">
        <v>24</v>
      </c>
      <c r="AC851" s="220" t="s">
        <v>24</v>
      </c>
      <c r="AD851" s="220" t="s">
        <v>6182</v>
      </c>
    </row>
    <row r="852" spans="2:30" ht="62.25" customHeight="1">
      <c r="B852" s="218" t="str">
        <f>VLOOKUP(K852,[5]水準表DB!$E$8:$H$1510,4,FALSE)</f>
        <v>B</v>
      </c>
      <c r="C852" s="219" t="str">
        <f t="shared" si="108"/>
        <v>MVR型（自己蒸気機械圧縮型）蒸発濃縮装置</v>
      </c>
      <c r="D852" s="219" t="str">
        <f t="shared" si="109"/>
        <v>MVR型（自己蒸気機械圧縮型）蒸発濃縮装置ヒーター形式：水平管式</v>
      </c>
      <c r="E852" s="219" t="str">
        <f t="shared" si="110"/>
        <v>MVR型（自己蒸気機械圧縮型）蒸発濃縮装置ヒーター形式：水平管式-</v>
      </c>
      <c r="F852" s="217" t="str">
        <f t="shared" si="111"/>
        <v>MVR型（自己蒸気機械圧縮型）蒸発濃縮装置ヒーター形式：水平管式--成績係数（COP）</v>
      </c>
      <c r="G852" s="217" t="str">
        <f t="shared" si="112"/>
        <v>MVR型（自己蒸気機械圧縮型）蒸発濃縮装置ヒーター形式：水平管式--成績係数（COP）標準条件による評価</v>
      </c>
      <c r="H852" s="217" t="str">
        <f t="shared" si="113"/>
        <v>MVR型（自己蒸気機械圧縮型）蒸発濃縮装置ヒーター形式：水平管式--成績係数（COP）標準条件による評価-</v>
      </c>
      <c r="I852" s="217" t="str">
        <f t="shared" si="114"/>
        <v>MVR型（自己蒸気機械圧縮型）蒸発濃縮装置ヒーター形式：水平管式--成績係数（COP）標準条件による評価--</v>
      </c>
      <c r="K852" s="160" t="s">
        <v>11167</v>
      </c>
      <c r="L852" s="233" t="s">
        <v>234</v>
      </c>
      <c r="M852" s="233" t="s">
        <v>1023</v>
      </c>
      <c r="N852" s="233" t="s">
        <v>1025</v>
      </c>
      <c r="O852" s="232" t="s">
        <v>6184</v>
      </c>
      <c r="P852" s="244" t="s">
        <v>24</v>
      </c>
      <c r="Q852" s="244" t="s">
        <v>24</v>
      </c>
      <c r="R852" s="222" t="s">
        <v>22372</v>
      </c>
      <c r="S852" s="234" t="s">
        <v>19456</v>
      </c>
      <c r="T852" s="245">
        <v>20</v>
      </c>
      <c r="U852" s="246" t="s">
        <v>19457</v>
      </c>
      <c r="V852" s="233" t="s">
        <v>24</v>
      </c>
      <c r="W852" s="233" t="s">
        <v>2187</v>
      </c>
      <c r="X852" s="236" t="s">
        <v>2539</v>
      </c>
      <c r="Y852" s="233" t="s">
        <v>24</v>
      </c>
      <c r="Z852" s="233" t="s">
        <v>24</v>
      </c>
      <c r="AA852" s="233" t="s">
        <v>6181</v>
      </c>
      <c r="AB852" s="233" t="s">
        <v>24</v>
      </c>
      <c r="AC852" s="233" t="s">
        <v>24</v>
      </c>
      <c r="AD852" s="233" t="s">
        <v>6185</v>
      </c>
    </row>
    <row r="853" spans="2:30" ht="135" customHeight="1">
      <c r="B853" s="218" t="str">
        <f>VLOOKUP(K853,[5]水準表DB!$E$8:$H$1510,4,FALSE)</f>
        <v>C</v>
      </c>
      <c r="C853" s="219" t="str">
        <f t="shared" si="108"/>
        <v>ディーゼル・天然ガス車（商用車・重量車）</v>
      </c>
      <c r="D853" s="219" t="str">
        <f t="shared" si="109"/>
        <v>ディーゼル・天然ガス車（商用車・重量車）-</v>
      </c>
      <c r="E853" s="219" t="str">
        <f t="shared" si="110"/>
        <v>ディーゼル・天然ガス車（商用車・重量車）--</v>
      </c>
      <c r="F853" s="217" t="str">
        <f t="shared" si="111"/>
        <v>ディーゼル・天然ガス車（商用車・重量車）----</v>
      </c>
      <c r="G853" s="217" t="str">
        <f t="shared" si="112"/>
        <v>ディーゼル・天然ガス車（商用車・重量車）-----</v>
      </c>
      <c r="H853" s="217" t="str">
        <f t="shared" si="113"/>
        <v>ディーゼル・天然ガス車（商用車・重量車）------</v>
      </c>
      <c r="I853" s="217" t="str">
        <f t="shared" si="114"/>
        <v>ディーゼル・天然ガス車（商用車・重量車）-------</v>
      </c>
      <c r="K853" s="160" t="s">
        <v>11343</v>
      </c>
      <c r="L853" s="220" t="s">
        <v>1171</v>
      </c>
      <c r="M853" s="220" t="s">
        <v>1178</v>
      </c>
      <c r="N853" s="220" t="s">
        <v>1179</v>
      </c>
      <c r="O853" s="221" t="s">
        <v>24</v>
      </c>
      <c r="P853" s="220" t="s">
        <v>24</v>
      </c>
      <c r="Q853" s="220" t="s">
        <v>24</v>
      </c>
      <c r="R853" s="222" t="s">
        <v>22374</v>
      </c>
      <c r="S853" s="223" t="s">
        <v>19456</v>
      </c>
      <c r="T853" s="240" t="s">
        <v>24</v>
      </c>
      <c r="U853" s="241" t="s">
        <v>19456</v>
      </c>
      <c r="V853" s="220" t="s">
        <v>24</v>
      </c>
      <c r="W853" s="220" t="s">
        <v>24</v>
      </c>
      <c r="X853" s="226" t="s">
        <v>24</v>
      </c>
      <c r="Y853" s="220" t="s">
        <v>24</v>
      </c>
      <c r="Z853" s="220" t="s">
        <v>24</v>
      </c>
      <c r="AA853" s="220" t="s">
        <v>24</v>
      </c>
      <c r="AB853" s="220" t="s">
        <v>24</v>
      </c>
      <c r="AC853" s="220" t="s">
        <v>24</v>
      </c>
      <c r="AD853" s="220" t="s">
        <v>24</v>
      </c>
    </row>
    <row r="854" spans="2:30" ht="135" customHeight="1">
      <c r="B854" s="218" t="str">
        <f>VLOOKUP(K854,[5]水準表DB!$E$8:$H$1510,4,FALSE)</f>
        <v>C</v>
      </c>
      <c r="C854" s="219" t="str">
        <f t="shared" si="108"/>
        <v>ハイブリット自動車（乗用車）</v>
      </c>
      <c r="D854" s="219" t="str">
        <f t="shared" si="109"/>
        <v>ハイブリット自動車（乗用車）-</v>
      </c>
      <c r="E854" s="219" t="str">
        <f t="shared" si="110"/>
        <v>ハイブリット自動車（乗用車）--</v>
      </c>
      <c r="F854" s="217" t="str">
        <f t="shared" si="111"/>
        <v>ハイブリット自動車（乗用車）----</v>
      </c>
      <c r="G854" s="217" t="str">
        <f t="shared" si="112"/>
        <v>ハイブリット自動車（乗用車）-----</v>
      </c>
      <c r="H854" s="217" t="str">
        <f t="shared" si="113"/>
        <v>ハイブリット自動車（乗用車）------</v>
      </c>
      <c r="I854" s="217" t="str">
        <f t="shared" si="114"/>
        <v>ハイブリット自動車（乗用車）-------</v>
      </c>
      <c r="K854" s="160" t="s">
        <v>11344</v>
      </c>
      <c r="L854" s="220" t="s">
        <v>1193</v>
      </c>
      <c r="M854" s="220" t="s">
        <v>1192</v>
      </c>
      <c r="N854" s="220" t="s">
        <v>1194</v>
      </c>
      <c r="O854" s="221" t="s">
        <v>24</v>
      </c>
      <c r="P854" s="220" t="s">
        <v>24</v>
      </c>
      <c r="Q854" s="220" t="s">
        <v>24</v>
      </c>
      <c r="R854" s="239" t="s">
        <v>22374</v>
      </c>
      <c r="S854" s="223" t="s">
        <v>19456</v>
      </c>
      <c r="T854" s="240" t="s">
        <v>24</v>
      </c>
      <c r="U854" s="241" t="s">
        <v>19456</v>
      </c>
      <c r="V854" s="220" t="s">
        <v>24</v>
      </c>
      <c r="W854" s="220" t="s">
        <v>24</v>
      </c>
      <c r="X854" s="226" t="s">
        <v>24</v>
      </c>
      <c r="Y854" s="220" t="s">
        <v>24</v>
      </c>
      <c r="Z854" s="220" t="s">
        <v>24</v>
      </c>
      <c r="AA854" s="220" t="s">
        <v>24</v>
      </c>
      <c r="AB854" s="220" t="s">
        <v>24</v>
      </c>
      <c r="AC854" s="220" t="s">
        <v>24</v>
      </c>
      <c r="AD854" s="220" t="s">
        <v>24</v>
      </c>
    </row>
    <row r="855" spans="2:30" ht="135" customHeight="1">
      <c r="B855" s="218" t="str">
        <f>VLOOKUP(K855,[5]水準表DB!$E$8:$H$1510,4,FALSE)</f>
        <v>C</v>
      </c>
      <c r="C855" s="219" t="str">
        <f>M855</f>
        <v>ハイブリット自動車（商用車・重量車）</v>
      </c>
      <c r="D855" s="219" t="str">
        <f t="shared" si="109"/>
        <v>ハイブリット自動車（商用車・重量車）-</v>
      </c>
      <c r="E855" s="219" t="str">
        <f t="shared" si="110"/>
        <v>ハイブリット自動車（商用車・重量車）--</v>
      </c>
      <c r="F855" s="217" t="str">
        <f t="shared" si="111"/>
        <v>ハイブリット自動車（商用車・重量車）----</v>
      </c>
      <c r="G855" s="217" t="str">
        <f t="shared" si="112"/>
        <v>ハイブリット自動車（商用車・重量車）-----</v>
      </c>
      <c r="H855" s="217" t="str">
        <f t="shared" si="113"/>
        <v>ハイブリット自動車（商用車・重量車）------</v>
      </c>
      <c r="I855" s="217" t="str">
        <f t="shared" si="114"/>
        <v>ハイブリット自動車（商用車・重量車）-------</v>
      </c>
      <c r="K855" s="160" t="s">
        <v>11345</v>
      </c>
      <c r="L855" s="220" t="s">
        <v>1193</v>
      </c>
      <c r="M855" s="220" t="s">
        <v>1200</v>
      </c>
      <c r="N855" s="220" t="s">
        <v>1194</v>
      </c>
      <c r="O855" s="221" t="s">
        <v>24</v>
      </c>
      <c r="P855" s="220" t="s">
        <v>24</v>
      </c>
      <c r="Q855" s="220" t="s">
        <v>24</v>
      </c>
      <c r="R855" s="262" t="s">
        <v>22374</v>
      </c>
      <c r="S855" s="223" t="s">
        <v>19456</v>
      </c>
      <c r="T855" s="240" t="s">
        <v>24</v>
      </c>
      <c r="U855" s="241" t="s">
        <v>19456</v>
      </c>
      <c r="V855" s="220" t="s">
        <v>24</v>
      </c>
      <c r="W855" s="220" t="s">
        <v>24</v>
      </c>
      <c r="X855" s="226" t="s">
        <v>24</v>
      </c>
      <c r="Y855" s="220" t="s">
        <v>24</v>
      </c>
      <c r="Z855" s="220" t="s">
        <v>24</v>
      </c>
      <c r="AA855" s="220" t="s">
        <v>24</v>
      </c>
      <c r="AB855" s="220" t="s">
        <v>24</v>
      </c>
      <c r="AC855" s="220" t="s">
        <v>24</v>
      </c>
      <c r="AD855" s="220" t="s">
        <v>24</v>
      </c>
    </row>
    <row r="856" spans="2:30" ht="135" customHeight="1">
      <c r="B856" s="218" t="str">
        <f>VLOOKUP(K856,[5]水準表DB!$E$8:$H$1510,4,FALSE)</f>
        <v>C</v>
      </c>
      <c r="C856" s="219" t="str">
        <f t="shared" si="108"/>
        <v>電気自動車（乗用車）</v>
      </c>
      <c r="D856" s="219" t="str">
        <f t="shared" si="109"/>
        <v>電気自動車（乗用車）-</v>
      </c>
      <c r="E856" s="219" t="str">
        <f t="shared" si="110"/>
        <v>電気自動車（乗用車）--</v>
      </c>
      <c r="F856" s="217" t="str">
        <f t="shared" si="111"/>
        <v>電気自動車（乗用車）----</v>
      </c>
      <c r="G856" s="217" t="str">
        <f t="shared" si="112"/>
        <v>電気自動車（乗用車）-----</v>
      </c>
      <c r="H856" s="217" t="str">
        <f t="shared" si="113"/>
        <v>電気自動車（乗用車）------</v>
      </c>
      <c r="I856" s="217" t="str">
        <f t="shared" si="114"/>
        <v>電気自動車（乗用車）-------</v>
      </c>
      <c r="K856" s="160" t="s">
        <v>11346</v>
      </c>
      <c r="L856" s="220" t="s">
        <v>1207</v>
      </c>
      <c r="M856" s="220" t="s">
        <v>1213</v>
      </c>
      <c r="N856" s="220" t="s">
        <v>1214</v>
      </c>
      <c r="O856" s="221" t="s">
        <v>24</v>
      </c>
      <c r="P856" s="220" t="s">
        <v>24</v>
      </c>
      <c r="Q856" s="220" t="s">
        <v>24</v>
      </c>
      <c r="R856" s="222" t="s">
        <v>22374</v>
      </c>
      <c r="S856" s="223" t="s">
        <v>19456</v>
      </c>
      <c r="T856" s="240" t="s">
        <v>24</v>
      </c>
      <c r="U856" s="241" t="s">
        <v>19456</v>
      </c>
      <c r="V856" s="220" t="s">
        <v>24</v>
      </c>
      <c r="W856" s="220" t="s">
        <v>24</v>
      </c>
      <c r="X856" s="226" t="s">
        <v>24</v>
      </c>
      <c r="Y856" s="220" t="s">
        <v>24</v>
      </c>
      <c r="Z856" s="220" t="s">
        <v>24</v>
      </c>
      <c r="AA856" s="220" t="s">
        <v>24</v>
      </c>
      <c r="AB856" s="220" t="s">
        <v>24</v>
      </c>
      <c r="AC856" s="220" t="s">
        <v>24</v>
      </c>
      <c r="AD856" s="220" t="s">
        <v>24</v>
      </c>
    </row>
    <row r="857" spans="2:30" ht="135" customHeight="1">
      <c r="B857" s="218" t="str">
        <f>VLOOKUP(K857,[5]水準表DB!$E$8:$H$1510,4,FALSE)</f>
        <v>D</v>
      </c>
      <c r="C857" s="219" t="str">
        <f t="shared" si="108"/>
        <v>家庭用エコキュート</v>
      </c>
      <c r="D857" s="219" t="str">
        <f t="shared" si="109"/>
        <v>家庭用エコキュート-</v>
      </c>
      <c r="E857" s="219" t="str">
        <f t="shared" si="110"/>
        <v>家庭用エコキュート--</v>
      </c>
      <c r="F857" s="217" t="str">
        <f t="shared" si="111"/>
        <v>家庭用エコキュート----</v>
      </c>
      <c r="G857" s="217" t="str">
        <f t="shared" si="112"/>
        <v>家庭用エコキュート-----</v>
      </c>
      <c r="H857" s="217" t="str">
        <f t="shared" si="113"/>
        <v>家庭用エコキュート------</v>
      </c>
      <c r="I857" s="217" t="str">
        <f t="shared" si="114"/>
        <v>家庭用エコキュート-------</v>
      </c>
      <c r="K857" s="160" t="s">
        <v>11347</v>
      </c>
      <c r="L857" s="220" t="s">
        <v>19502</v>
      </c>
      <c r="M857" s="220" t="s">
        <v>1266</v>
      </c>
      <c r="N857" s="220" t="s">
        <v>1268</v>
      </c>
      <c r="O857" s="221" t="s">
        <v>24</v>
      </c>
      <c r="P857" s="220" t="s">
        <v>24</v>
      </c>
      <c r="Q857" s="220" t="s">
        <v>24</v>
      </c>
      <c r="R857" s="239" t="s">
        <v>22374</v>
      </c>
      <c r="S857" s="223" t="s">
        <v>19456</v>
      </c>
      <c r="T857" s="240" t="s">
        <v>24</v>
      </c>
      <c r="U857" s="241" t="s">
        <v>19456</v>
      </c>
      <c r="V857" s="220" t="s">
        <v>24</v>
      </c>
      <c r="W857" s="220" t="s">
        <v>24</v>
      </c>
      <c r="X857" s="226" t="s">
        <v>24</v>
      </c>
      <c r="Y857" s="220" t="s">
        <v>24</v>
      </c>
      <c r="Z857" s="220" t="s">
        <v>24</v>
      </c>
      <c r="AA857" s="220" t="s">
        <v>24</v>
      </c>
      <c r="AB857" s="220" t="s">
        <v>24</v>
      </c>
      <c r="AC857" s="220" t="s">
        <v>24</v>
      </c>
      <c r="AD857" s="220" t="s">
        <v>24</v>
      </c>
    </row>
    <row r="858" spans="2:30" ht="135" customHeight="1">
      <c r="B858" s="218" t="str">
        <f>VLOOKUP(K858,[5]水準表DB!$E$8:$H$1510,4,FALSE)</f>
        <v>D</v>
      </c>
      <c r="C858" s="219" t="str">
        <f t="shared" si="108"/>
        <v>多機能ヒートポンプ給湯機</v>
      </c>
      <c r="D858" s="219" t="str">
        <f t="shared" si="109"/>
        <v>多機能ヒートポンプ給湯機一般地仕様、標準世帯、保温あり、1缶</v>
      </c>
      <c r="E858" s="219" t="str">
        <f t="shared" si="110"/>
        <v>多機能ヒートポンプ給湯機一般地仕様、標準世帯、保温あり、1缶貯湯容量</v>
      </c>
      <c r="F858" s="217" t="str">
        <f t="shared" si="111"/>
        <v>多機能ヒートポンプ給湯機一般地仕様、標準世帯、保温あり、1缶貯湯容量-年間給湯保温効率（床暖房部分除く）</v>
      </c>
      <c r="G858" s="217" t="str">
        <f t="shared" si="112"/>
        <v>多機能ヒートポンプ給湯機一般地仕様、標準世帯、保温あり、1缶貯湯容量-年間給湯保温効率（床暖房部分除く）標準規格による評価</v>
      </c>
      <c r="H858" s="217" t="str">
        <f t="shared" si="113"/>
        <v>多機能ヒートポンプ給湯機一般地仕様、標準世帯、保温あり、1缶貯湯容量-年間給湯保温効率（床暖房部分除く）標準規格による評価JISC9220:2011</v>
      </c>
      <c r="I858" s="217" t="str">
        <f t="shared" si="114"/>
        <v>多機能ヒートポンプ給湯機一般地仕様、標準世帯、保温あり、1缶貯湯容量-年間給湯保温効率（床暖房部分除く）標準規格による評価JISC9220:2011JISC9220:2011</v>
      </c>
      <c r="K858" s="160" t="s">
        <v>11168</v>
      </c>
      <c r="L858" s="220" t="s">
        <v>19502</v>
      </c>
      <c r="M858" s="220" t="s">
        <v>1274</v>
      </c>
      <c r="N858" s="220" t="s">
        <v>1275</v>
      </c>
      <c r="O858" s="221" t="s">
        <v>6488</v>
      </c>
      <c r="P858" s="220" t="s">
        <v>6449</v>
      </c>
      <c r="Q858" s="220" t="s">
        <v>6460</v>
      </c>
      <c r="R858" s="239" t="s">
        <v>22318</v>
      </c>
      <c r="S858" s="223" t="s">
        <v>19456</v>
      </c>
      <c r="T858" s="240">
        <v>3.9</v>
      </c>
      <c r="U858" s="241" t="s">
        <v>19456</v>
      </c>
      <c r="V858" s="220" t="s">
        <v>24</v>
      </c>
      <c r="W858" s="220" t="s">
        <v>6489</v>
      </c>
      <c r="X858" s="226" t="s">
        <v>1978</v>
      </c>
      <c r="Y858" s="220" t="s">
        <v>6452</v>
      </c>
      <c r="Z858" s="220" t="s">
        <v>6453</v>
      </c>
      <c r="AA858" s="220" t="s">
        <v>6454</v>
      </c>
      <c r="AB858" s="220" t="s">
        <v>6452</v>
      </c>
      <c r="AC858" s="220" t="s">
        <v>6453</v>
      </c>
      <c r="AD858" s="220" t="s">
        <v>6454</v>
      </c>
    </row>
    <row r="859" spans="2:30" ht="73.5" customHeight="1">
      <c r="B859" s="218" t="str">
        <f>VLOOKUP(K859,[5]水準表DB!$E$8:$H$1510,4,FALSE)</f>
        <v>D</v>
      </c>
      <c r="C859" s="219" t="str">
        <f>M859</f>
        <v>多機能ヒートポンプ給湯機</v>
      </c>
      <c r="D859" s="219" t="str">
        <f t="shared" si="109"/>
        <v>多機能ヒートポンプ給湯機寒冷地仕様、標準世帯、保温あり、1缶</v>
      </c>
      <c r="E859" s="219" t="str">
        <f t="shared" si="110"/>
        <v>多機能ヒートポンプ給湯機寒冷地仕様、標準世帯、保温あり、1缶貯湯容量</v>
      </c>
      <c r="F859" s="217" t="str">
        <f t="shared" si="111"/>
        <v>多機能ヒートポンプ給湯機寒冷地仕様、標準世帯、保温あり、1缶貯湯容量-寒冷地年間給湯保温効率（床暖房部分除く）</v>
      </c>
      <c r="G859" s="217" t="str">
        <f t="shared" si="112"/>
        <v>多機能ヒートポンプ給湯機寒冷地仕様、標準世帯、保温あり、1缶貯湯容量-寒冷地年間給湯保温効率（床暖房部分除く）標準規格による評価</v>
      </c>
      <c r="H859" s="217" t="str">
        <f t="shared" si="113"/>
        <v>多機能ヒートポンプ給湯機寒冷地仕様、標準世帯、保温あり、1缶貯湯容量-寒冷地年間給湯保温効率（床暖房部分除く）標準規格による評価JISC9220:2011</v>
      </c>
      <c r="I859" s="217" t="str">
        <f t="shared" si="114"/>
        <v>多機能ヒートポンプ給湯機寒冷地仕様、標準世帯、保温あり、1缶貯湯容量-寒冷地年間給湯保温効率（床暖房部分除く）標準規格による評価JISC9220:2011JISC9220:2011</v>
      </c>
      <c r="K859" s="160" t="s">
        <v>11169</v>
      </c>
      <c r="L859" s="233" t="s">
        <v>19502</v>
      </c>
      <c r="M859" s="233" t="s">
        <v>1274</v>
      </c>
      <c r="N859" s="233" t="s">
        <v>1275</v>
      </c>
      <c r="O859" s="259" t="s">
        <v>6494</v>
      </c>
      <c r="P859" s="244" t="s">
        <v>6449</v>
      </c>
      <c r="Q859" s="244" t="s">
        <v>6460</v>
      </c>
      <c r="R859" s="222" t="s">
        <v>22318</v>
      </c>
      <c r="S859" s="234" t="s">
        <v>19456</v>
      </c>
      <c r="T859" s="329">
        <v>3</v>
      </c>
      <c r="U859" s="246" t="s">
        <v>19456</v>
      </c>
      <c r="V859" s="233" t="s">
        <v>24</v>
      </c>
      <c r="W859" s="233" t="s">
        <v>6495</v>
      </c>
      <c r="X859" s="236" t="s">
        <v>1978</v>
      </c>
      <c r="Y859" s="233" t="s">
        <v>6452</v>
      </c>
      <c r="Z859" s="233" t="s">
        <v>6453</v>
      </c>
      <c r="AA859" s="233" t="s">
        <v>6454</v>
      </c>
      <c r="AB859" s="233" t="s">
        <v>6452</v>
      </c>
      <c r="AC859" s="233" t="s">
        <v>6453</v>
      </c>
      <c r="AD859" s="233" t="s">
        <v>6454</v>
      </c>
    </row>
    <row r="860" spans="2:30" ht="67.5" customHeight="1">
      <c r="B860" s="218" t="str">
        <f>VLOOKUP(K860,[5]水準表DB!$E$8:$H$1510,4,FALSE)</f>
        <v>D</v>
      </c>
      <c r="C860" s="219" t="str">
        <f t="shared" si="108"/>
        <v>ガス温水機器（エコジョーズ）</v>
      </c>
      <c r="D860" s="219" t="str">
        <f t="shared" si="109"/>
        <v>ガス温水機器（エコジョーズ）-</v>
      </c>
      <c r="E860" s="219" t="str">
        <f t="shared" si="110"/>
        <v>ガス温水機器（エコジョーズ）--</v>
      </c>
      <c r="F860" s="217" t="str">
        <f t="shared" si="111"/>
        <v>ガス温水機器（エコジョーズ）----</v>
      </c>
      <c r="G860" s="217" t="str">
        <f t="shared" si="112"/>
        <v>ガス温水機器（エコジョーズ）-----</v>
      </c>
      <c r="H860" s="217" t="str">
        <f t="shared" si="113"/>
        <v>ガス温水機器（エコジョーズ）------</v>
      </c>
      <c r="I860" s="217" t="str">
        <f t="shared" si="114"/>
        <v>ガス温水機器（エコジョーズ）-------</v>
      </c>
      <c r="K860" s="164" t="s">
        <v>19449</v>
      </c>
      <c r="L860" s="229" t="s">
        <v>19503</v>
      </c>
      <c r="M860" s="229" t="s">
        <v>1281</v>
      </c>
      <c r="N860" s="229" t="s">
        <v>1282</v>
      </c>
      <c r="O860" s="255" t="s">
        <v>24</v>
      </c>
      <c r="P860" s="229" t="s">
        <v>24</v>
      </c>
      <c r="Q860" s="229" t="s">
        <v>24</v>
      </c>
      <c r="R860" s="222" t="s">
        <v>22374</v>
      </c>
      <c r="S860" s="230" t="s">
        <v>19496</v>
      </c>
      <c r="T860" s="224" t="s">
        <v>24</v>
      </c>
      <c r="U860" s="225" t="s">
        <v>19456</v>
      </c>
      <c r="V860" s="229" t="s">
        <v>24</v>
      </c>
      <c r="W860" s="229" t="s">
        <v>24</v>
      </c>
      <c r="X860" s="242" t="s">
        <v>24</v>
      </c>
      <c r="Y860" s="229" t="s">
        <v>24</v>
      </c>
      <c r="Z860" s="229" t="s">
        <v>24</v>
      </c>
      <c r="AA860" s="229" t="s">
        <v>24</v>
      </c>
      <c r="AB860" s="229" t="s">
        <v>24</v>
      </c>
      <c r="AC860" s="229" t="s">
        <v>24</v>
      </c>
      <c r="AD860" s="229" t="s">
        <v>24</v>
      </c>
    </row>
    <row r="861" spans="2:30" ht="312.75" customHeight="1">
      <c r="B861" s="218" t="str">
        <f>VLOOKUP(K861,[5]水準表DB!$E$8:$H$1510,4,FALSE)</f>
        <v>D</v>
      </c>
      <c r="C861" s="219" t="str">
        <f>M861</f>
        <v>家庭用燃料電池（エネファーム・PEFC）</v>
      </c>
      <c r="D861" s="219" t="str">
        <f t="shared" si="109"/>
        <v>家庭用燃料電池（エネファーム・PEFC）-</v>
      </c>
      <c r="E861" s="219" t="str">
        <f t="shared" si="110"/>
        <v>家庭用燃料電池（エネファーム・PEFC）-定格内容積</v>
      </c>
      <c r="F861" s="217" t="str">
        <f t="shared" si="111"/>
        <v>家庭用燃料電池（エネファーム・PEFC）-定格内容積%総合効率</v>
      </c>
      <c r="G861" s="217" t="str">
        <f t="shared" si="112"/>
        <v>家庭用燃料電池（エネファーム・PEFC）-定格内容積%総合効率標準規格による評価</v>
      </c>
      <c r="H861" s="217" t="str">
        <f t="shared" si="113"/>
        <v>家庭用燃料電池（エネファーム・PEFC）-定格内容積%総合効率標準規格による評価JISC8823:2008</v>
      </c>
      <c r="I861" s="217" t="str">
        <f t="shared" si="114"/>
        <v>家庭用燃料電池（エネファーム・PEFC）-定格内容積%総合効率標準規格による評価JISC8823:2008JISC8823:2008</v>
      </c>
      <c r="K861" s="160" t="s">
        <v>11170</v>
      </c>
      <c r="L861" s="220" t="s">
        <v>106</v>
      </c>
      <c r="M861" s="220" t="s">
        <v>1288</v>
      </c>
      <c r="N861" s="220" t="s">
        <v>1289</v>
      </c>
      <c r="O861" s="221" t="s">
        <v>24</v>
      </c>
      <c r="P861" s="220" t="s">
        <v>6520</v>
      </c>
      <c r="Q861" s="220" t="s">
        <v>24</v>
      </c>
      <c r="R861" s="239" t="s">
        <v>22318</v>
      </c>
      <c r="S861" s="223" t="s">
        <v>19496</v>
      </c>
      <c r="T861" s="240">
        <v>95</v>
      </c>
      <c r="U861" s="241" t="s">
        <v>19456</v>
      </c>
      <c r="V861" s="220" t="s">
        <v>3735</v>
      </c>
      <c r="W861" s="220" t="s">
        <v>3982</v>
      </c>
      <c r="X861" s="226" t="s">
        <v>1978</v>
      </c>
      <c r="Y861" s="220" t="s">
        <v>6521</v>
      </c>
      <c r="Z861" s="220" t="s">
        <v>6522</v>
      </c>
      <c r="AA861" s="220" t="s">
        <v>6523</v>
      </c>
      <c r="AB861" s="220" t="s">
        <v>6521</v>
      </c>
      <c r="AC861" s="220" t="s">
        <v>6522</v>
      </c>
      <c r="AD861" s="220" t="s">
        <v>6523</v>
      </c>
    </row>
    <row r="862" spans="2:30" ht="126.75" customHeight="1">
      <c r="B862" s="218" t="str">
        <f>VLOOKUP(K862,[5]水準表DB!$E$8:$H$1510,4,FALSE)</f>
        <v>D</v>
      </c>
      <c r="C862" s="219" t="str">
        <f t="shared" si="108"/>
        <v>家庭用燃料電池（エネファーム・PEFC）</v>
      </c>
      <c r="D862" s="219" t="str">
        <f t="shared" si="109"/>
        <v>家庭用燃料電池（エネファーム・PEFC）-</v>
      </c>
      <c r="E862" s="219" t="str">
        <f t="shared" si="110"/>
        <v>家庭用燃料電池（エネファーム・PEFC）--</v>
      </c>
      <c r="F862" s="217" t="str">
        <f t="shared" si="111"/>
        <v>家庭用燃料電池（エネファーム・PEFC）--%発電効率</v>
      </c>
      <c r="G862" s="217" t="str">
        <f t="shared" si="112"/>
        <v>家庭用燃料電池（エネファーム・PEFC）--%発電効率標準規格による評価</v>
      </c>
      <c r="H862" s="217" t="str">
        <f t="shared" si="113"/>
        <v>家庭用燃料電池（エネファーム・PEFC）--%発電効率標準規格による評価JISC8823:2008</v>
      </c>
      <c r="I862" s="217" t="str">
        <f t="shared" si="114"/>
        <v>家庭用燃料電池（エネファーム・PEFC）--%発電効率標準規格による評価JISC8823:2008JISC8823:2008</v>
      </c>
      <c r="K862" s="160" t="s">
        <v>11171</v>
      </c>
      <c r="L862" s="233" t="s">
        <v>106</v>
      </c>
      <c r="M862" s="233" t="s">
        <v>1288</v>
      </c>
      <c r="N862" s="233" t="s">
        <v>1289</v>
      </c>
      <c r="O862" s="264" t="s">
        <v>24</v>
      </c>
      <c r="P862" s="265" t="s">
        <v>24</v>
      </c>
      <c r="Q862" s="265" t="s">
        <v>24</v>
      </c>
      <c r="R862" s="239" t="s">
        <v>22318</v>
      </c>
      <c r="S862" s="269" t="s">
        <v>19496</v>
      </c>
      <c r="T862" s="266">
        <v>39</v>
      </c>
      <c r="U862" s="267" t="s">
        <v>19456</v>
      </c>
      <c r="V862" s="265" t="s">
        <v>3735</v>
      </c>
      <c r="W862" s="265" t="s">
        <v>4033</v>
      </c>
      <c r="X862" s="268" t="s">
        <v>1978</v>
      </c>
      <c r="Y862" s="265" t="s">
        <v>6521</v>
      </c>
      <c r="Z862" s="265" t="s">
        <v>6522</v>
      </c>
      <c r="AA862" s="265" t="s">
        <v>6523</v>
      </c>
      <c r="AB862" s="265" t="s">
        <v>6521</v>
      </c>
      <c r="AC862" s="265" t="s">
        <v>6522</v>
      </c>
      <c r="AD862" s="265" t="s">
        <v>6523</v>
      </c>
    </row>
    <row r="863" spans="2:30" ht="135" customHeight="1">
      <c r="B863" s="218" t="str">
        <f>VLOOKUP(K863,[5]水準表DB!$E$8:$H$1510,4,FALSE)</f>
        <v>D</v>
      </c>
      <c r="C863" s="219" t="str">
        <f>M863</f>
        <v>家庭用燃料電池（エネファーム・SOFC）</v>
      </c>
      <c r="D863" s="219" t="str">
        <f t="shared" si="109"/>
        <v>家庭用燃料電池（エネファーム・SOFC）燃料：都市ガス（13A、12A）</v>
      </c>
      <c r="E863" s="219" t="str">
        <f t="shared" si="110"/>
        <v>家庭用燃料電池（エネファーム・SOFC）燃料：都市ガス（13A、12A）-</v>
      </c>
      <c r="F863" s="217" t="str">
        <f t="shared" si="111"/>
        <v>家庭用燃料電池（エネファーム・SOFC）燃料：都市ガス（13A、12A）-%総合効率</v>
      </c>
      <c r="G863" s="217" t="str">
        <f t="shared" si="112"/>
        <v>家庭用燃料電池（エネファーム・SOFC）燃料：都市ガス（13A、12A）-%総合効率標準規格による評価</v>
      </c>
      <c r="H863" s="217" t="str">
        <f t="shared" si="113"/>
        <v>家庭用燃料電池（エネファーム・SOFC）燃料：都市ガス（13A、12A）-%総合効率標準規格による評価JISC8841-3:2011</v>
      </c>
      <c r="I863" s="217" t="str">
        <f t="shared" si="114"/>
        <v>家庭用燃料電池（エネファーム・SOFC）燃料：都市ガス（13A、12A）-%総合効率標準規格による評価JISC8841-3:2011JISC8841-3:2011</v>
      </c>
      <c r="K863" s="163" t="s">
        <v>11172</v>
      </c>
      <c r="L863" s="229" t="s">
        <v>106</v>
      </c>
      <c r="M863" s="229" t="s">
        <v>1295</v>
      </c>
      <c r="N863" s="229" t="s">
        <v>1296</v>
      </c>
      <c r="O863" s="255" t="s">
        <v>6532</v>
      </c>
      <c r="P863" s="229" t="s">
        <v>24</v>
      </c>
      <c r="Q863" s="229" t="s">
        <v>24</v>
      </c>
      <c r="R863" s="239" t="s">
        <v>22318</v>
      </c>
      <c r="S863" s="230" t="s">
        <v>19496</v>
      </c>
      <c r="T863" s="224">
        <v>87</v>
      </c>
      <c r="U863" s="225" t="s">
        <v>19456</v>
      </c>
      <c r="V863" s="229" t="s">
        <v>3735</v>
      </c>
      <c r="W863" s="229" t="s">
        <v>3982</v>
      </c>
      <c r="X863" s="242" t="s">
        <v>1978</v>
      </c>
      <c r="Y863" s="229" t="s">
        <v>6533</v>
      </c>
      <c r="Z863" s="229" t="s">
        <v>6534</v>
      </c>
      <c r="AA863" s="229" t="s">
        <v>6535</v>
      </c>
      <c r="AB863" s="229" t="s">
        <v>6533</v>
      </c>
      <c r="AC863" s="229" t="s">
        <v>6534</v>
      </c>
      <c r="AD863" s="229" t="s">
        <v>6535</v>
      </c>
    </row>
    <row r="864" spans="2:30" ht="135" customHeight="1">
      <c r="B864" s="218" t="str">
        <f>VLOOKUP(K864,[5]水準表DB!$E$8:$H$1510,4,FALSE)</f>
        <v>D</v>
      </c>
      <c r="C864" s="219" t="str">
        <f t="shared" si="108"/>
        <v>家庭用燃料電池（エネファーム・SOFC）</v>
      </c>
      <c r="D864" s="219" t="str">
        <f t="shared" si="109"/>
        <v>家庭用燃料電池（エネファーム・SOFC）燃料：都市ガス（13A、12A）</v>
      </c>
      <c r="E864" s="219" t="str">
        <f t="shared" si="110"/>
        <v>家庭用燃料電池（エネファーム・SOFC）燃料：都市ガス（13A、12A）-</v>
      </c>
      <c r="F864" s="217" t="str">
        <f t="shared" si="111"/>
        <v>家庭用燃料電池（エネファーム・SOFC）燃料：都市ガス（13A、12A）-%発電効率</v>
      </c>
      <c r="G864" s="217" t="str">
        <f t="shared" si="112"/>
        <v>家庭用燃料電池（エネファーム・SOFC）燃料：都市ガス（13A、12A）-%発電効率標準規格による評価</v>
      </c>
      <c r="H864" s="217" t="str">
        <f t="shared" si="113"/>
        <v>家庭用燃料電池（エネファーム・SOFC）燃料：都市ガス（13A、12A）-%発電効率標準規格による評価JISC8841-3:2011</v>
      </c>
      <c r="I864" s="217" t="str">
        <f t="shared" si="114"/>
        <v>家庭用燃料電池（エネファーム・SOFC）燃料：都市ガス（13A、12A）-%発電効率標準規格による評価JISC8841-3:2011JISC8841-3:2011</v>
      </c>
      <c r="K864" s="160" t="s">
        <v>11173</v>
      </c>
      <c r="L864" s="233" t="s">
        <v>106</v>
      </c>
      <c r="M864" s="233" t="s">
        <v>1295</v>
      </c>
      <c r="N864" s="233" t="s">
        <v>1296</v>
      </c>
      <c r="O864" s="345" t="s">
        <v>6532</v>
      </c>
      <c r="P864" s="265" t="s">
        <v>24</v>
      </c>
      <c r="Q864" s="265" t="s">
        <v>24</v>
      </c>
      <c r="R864" s="239" t="s">
        <v>22318</v>
      </c>
      <c r="S864" s="269" t="s">
        <v>19496</v>
      </c>
      <c r="T864" s="266">
        <v>52</v>
      </c>
      <c r="U864" s="267" t="s">
        <v>19456</v>
      </c>
      <c r="V864" s="265" t="s">
        <v>3735</v>
      </c>
      <c r="W864" s="265" t="s">
        <v>4033</v>
      </c>
      <c r="X864" s="268" t="s">
        <v>1978</v>
      </c>
      <c r="Y864" s="265" t="s">
        <v>6533</v>
      </c>
      <c r="Z864" s="265" t="s">
        <v>6534</v>
      </c>
      <c r="AA864" s="265" t="s">
        <v>6535</v>
      </c>
      <c r="AB864" s="265" t="s">
        <v>6533</v>
      </c>
      <c r="AC864" s="265" t="s">
        <v>6534</v>
      </c>
      <c r="AD864" s="265" t="s">
        <v>6535</v>
      </c>
    </row>
    <row r="865" spans="2:30" ht="135" customHeight="1">
      <c r="B865" s="218" t="str">
        <f>VLOOKUP(K865,[5]水準表DB!$E$8:$H$1510,4,FALSE)</f>
        <v>D</v>
      </c>
      <c r="C865" s="219" t="str">
        <f t="shared" si="108"/>
        <v>家庭用燃料電池（エネファーム・SOFC）</v>
      </c>
      <c r="D865" s="219" t="str">
        <f t="shared" si="109"/>
        <v>家庭用燃料電池（エネファーム・SOFC）燃料：LPガス</v>
      </c>
      <c r="E865" s="219" t="str">
        <f t="shared" si="110"/>
        <v>家庭用燃料電池（エネファーム・SOFC）燃料：LPガス-</v>
      </c>
      <c r="F865" s="217" t="str">
        <f t="shared" si="111"/>
        <v>家庭用燃料電池（エネファーム・SOFC）燃料：LPガス-%総合効率</v>
      </c>
      <c r="G865" s="217" t="str">
        <f t="shared" si="112"/>
        <v>家庭用燃料電池（エネファーム・SOFC）燃料：LPガス-%総合効率標準規格による評価</v>
      </c>
      <c r="H865" s="217" t="str">
        <f t="shared" si="113"/>
        <v>家庭用燃料電池（エネファーム・SOFC）燃料：LPガス-%総合効率標準規格による評価JISC8841-3:2011</v>
      </c>
      <c r="I865" s="217" t="str">
        <f t="shared" si="114"/>
        <v>家庭用燃料電池（エネファーム・SOFC）燃料：LPガス-%総合効率標準規格による評価JISC8841-3:2011JISC8841-3:2011</v>
      </c>
      <c r="K865" s="160" t="s">
        <v>11174</v>
      </c>
      <c r="L865" s="220" t="s">
        <v>106</v>
      </c>
      <c r="M865" s="220" t="s">
        <v>1295</v>
      </c>
      <c r="N865" s="220" t="s">
        <v>1296</v>
      </c>
      <c r="O865" s="221" t="s">
        <v>6538</v>
      </c>
      <c r="P865" s="220" t="s">
        <v>24</v>
      </c>
      <c r="Q865" s="220" t="s">
        <v>24</v>
      </c>
      <c r="R865" s="239" t="s">
        <v>22318</v>
      </c>
      <c r="S865" s="223" t="s">
        <v>19496</v>
      </c>
      <c r="T865" s="240">
        <v>85</v>
      </c>
      <c r="U865" s="241" t="s">
        <v>19456</v>
      </c>
      <c r="V865" s="220" t="s">
        <v>3735</v>
      </c>
      <c r="W865" s="220" t="s">
        <v>3982</v>
      </c>
      <c r="X865" s="226" t="s">
        <v>1978</v>
      </c>
      <c r="Y865" s="220" t="s">
        <v>6533</v>
      </c>
      <c r="Z865" s="220" t="s">
        <v>6534</v>
      </c>
      <c r="AA865" s="220" t="s">
        <v>6535</v>
      </c>
      <c r="AB865" s="220" t="s">
        <v>6533</v>
      </c>
      <c r="AC865" s="220" t="s">
        <v>6534</v>
      </c>
      <c r="AD865" s="220" t="s">
        <v>6535</v>
      </c>
    </row>
    <row r="866" spans="2:30" ht="135" customHeight="1">
      <c r="B866" s="218" t="str">
        <f>VLOOKUP(K866,[5]水準表DB!$E$8:$H$1510,4,FALSE)</f>
        <v>D</v>
      </c>
      <c r="C866" s="219" t="str">
        <f>M866</f>
        <v>家庭用燃料電池（エネファーム・SOFC）</v>
      </c>
      <c r="D866" s="219" t="str">
        <f t="shared" si="109"/>
        <v>家庭用燃料電池（エネファーム・SOFC）燃料：LPガス</v>
      </c>
      <c r="E866" s="219" t="str">
        <f t="shared" si="110"/>
        <v>家庭用燃料電池（エネファーム・SOFC）燃料：LPガス-</v>
      </c>
      <c r="F866" s="217" t="str">
        <f t="shared" si="111"/>
        <v>家庭用燃料電池（エネファーム・SOFC）燃料：LPガス-%発電効率</v>
      </c>
      <c r="G866" s="217" t="str">
        <f t="shared" si="112"/>
        <v>家庭用燃料電池（エネファーム・SOFC）燃料：LPガス-%発電効率標準規格による評価</v>
      </c>
      <c r="H866" s="217" t="str">
        <f t="shared" si="113"/>
        <v>家庭用燃料電池（エネファーム・SOFC）燃料：LPガス-%発電効率標準規格による評価JISC8841-3:2011</v>
      </c>
      <c r="I866" s="217" t="str">
        <f t="shared" si="114"/>
        <v>家庭用燃料電池（エネファーム・SOFC）燃料：LPガス-%発電効率標準規格による評価JISC8841-3:2011JISC8841-3:2011</v>
      </c>
      <c r="K866" s="160" t="s">
        <v>11175</v>
      </c>
      <c r="L866" s="227" t="s">
        <v>106</v>
      </c>
      <c r="M866" s="227" t="s">
        <v>1295</v>
      </c>
      <c r="N866" s="227" t="s">
        <v>1296</v>
      </c>
      <c r="O866" s="221" t="s">
        <v>6538</v>
      </c>
      <c r="P866" s="220" t="s">
        <v>24</v>
      </c>
      <c r="Q866" s="220" t="s">
        <v>24</v>
      </c>
      <c r="R866" s="262" t="s">
        <v>22318</v>
      </c>
      <c r="S866" s="223" t="s">
        <v>19496</v>
      </c>
      <c r="T866" s="240">
        <v>51</v>
      </c>
      <c r="U866" s="241" t="s">
        <v>19456</v>
      </c>
      <c r="V866" s="220" t="s">
        <v>3735</v>
      </c>
      <c r="W866" s="220" t="s">
        <v>4033</v>
      </c>
      <c r="X866" s="226" t="s">
        <v>1978</v>
      </c>
      <c r="Y866" s="220" t="s">
        <v>6533</v>
      </c>
      <c r="Z866" s="220" t="s">
        <v>6534</v>
      </c>
      <c r="AA866" s="220" t="s">
        <v>6535</v>
      </c>
      <c r="AB866" s="220" t="s">
        <v>6533</v>
      </c>
      <c r="AC866" s="220" t="s">
        <v>6534</v>
      </c>
      <c r="AD866" s="220" t="s">
        <v>6535</v>
      </c>
    </row>
    <row r="867" spans="2:30" ht="315" customHeight="1">
      <c r="B867" s="218" t="str">
        <f>VLOOKUP(K867,[5]水準表DB!$E$8:$H$1510,4,FALSE)</f>
        <v>D</v>
      </c>
      <c r="C867" s="219" t="str">
        <f t="shared" si="108"/>
        <v>電気冷蔵庫</v>
      </c>
      <c r="D867" s="219" t="str">
        <f t="shared" si="109"/>
        <v>電気冷蔵庫-</v>
      </c>
      <c r="E867" s="219" t="str">
        <f t="shared" si="110"/>
        <v>電気冷蔵庫--</v>
      </c>
      <c r="F867" s="217" t="str">
        <f t="shared" si="111"/>
        <v>電気冷蔵庫----</v>
      </c>
      <c r="G867" s="217" t="str">
        <f t="shared" si="112"/>
        <v>電気冷蔵庫-----</v>
      </c>
      <c r="H867" s="217" t="str">
        <f t="shared" si="113"/>
        <v>電気冷蔵庫------</v>
      </c>
      <c r="I867" s="217" t="str">
        <f t="shared" si="114"/>
        <v>電気冷蔵庫-------</v>
      </c>
      <c r="K867" s="160" t="s">
        <v>19450</v>
      </c>
      <c r="L867" s="220" t="s">
        <v>234</v>
      </c>
      <c r="M867" s="220" t="s">
        <v>1302</v>
      </c>
      <c r="N867" s="220" t="s">
        <v>1304</v>
      </c>
      <c r="O867" s="221" t="s">
        <v>24</v>
      </c>
      <c r="P867" s="220" t="s">
        <v>24</v>
      </c>
      <c r="Q867" s="220" t="s">
        <v>24</v>
      </c>
      <c r="R867" s="239" t="s">
        <v>22374</v>
      </c>
      <c r="S867" s="223" t="s">
        <v>19456</v>
      </c>
      <c r="T867" s="240" t="s">
        <v>24</v>
      </c>
      <c r="U867" s="241" t="s">
        <v>19456</v>
      </c>
      <c r="V867" s="220" t="s">
        <v>24</v>
      </c>
      <c r="W867" s="220" t="s">
        <v>24</v>
      </c>
      <c r="X867" s="226" t="s">
        <v>24</v>
      </c>
      <c r="Y867" s="220" t="s">
        <v>24</v>
      </c>
      <c r="Z867" s="220" t="s">
        <v>24</v>
      </c>
      <c r="AA867" s="220" t="s">
        <v>24</v>
      </c>
      <c r="AB867" s="220" t="s">
        <v>24</v>
      </c>
      <c r="AC867" s="220" t="s">
        <v>24</v>
      </c>
      <c r="AD867" s="220" t="s">
        <v>24</v>
      </c>
    </row>
    <row r="868" spans="2:30" ht="270" customHeight="1">
      <c r="B868" s="218" t="str">
        <f>VLOOKUP(K868,[5]水準表DB!$E$8:$H$1510,4,FALSE)</f>
        <v>D</v>
      </c>
      <c r="C868" s="219" t="str">
        <f t="shared" si="108"/>
        <v>LED照明器具（家庭用）</v>
      </c>
      <c r="D868" s="219" t="str">
        <f t="shared" si="109"/>
        <v>LED照明器具（家庭用）-</v>
      </c>
      <c r="E868" s="219" t="str">
        <f t="shared" si="110"/>
        <v>LED照明器具（家庭用）--</v>
      </c>
      <c r="F868" s="217" t="str">
        <f t="shared" ref="F868:F893" si="115">E868&amp;V868&amp;W868</f>
        <v>LED照明器具（家庭用）----</v>
      </c>
      <c r="G868" s="217" t="str">
        <f t="shared" ref="G868:G893" si="116">F868&amp;X868</f>
        <v>LED照明器具（家庭用）-----</v>
      </c>
      <c r="H868" s="217" t="str">
        <f t="shared" ref="H868:H893" si="117">G868&amp;Y868</f>
        <v>LED照明器具（家庭用）------</v>
      </c>
      <c r="I868" s="217" t="str">
        <f t="shared" ref="I868:I893" si="118">H868&amp;AB868</f>
        <v>LED照明器具（家庭用）-------</v>
      </c>
      <c r="K868" s="160" t="s">
        <v>19451</v>
      </c>
      <c r="L868" s="265" t="s">
        <v>128</v>
      </c>
      <c r="M868" s="265" t="s">
        <v>1310</v>
      </c>
      <c r="N868" s="265" t="s">
        <v>1311</v>
      </c>
      <c r="O868" s="264" t="s">
        <v>24</v>
      </c>
      <c r="P868" s="265" t="s">
        <v>24</v>
      </c>
      <c r="Q868" s="265" t="s">
        <v>24</v>
      </c>
      <c r="R868" s="262" t="s">
        <v>22374</v>
      </c>
      <c r="S868" s="269" t="s">
        <v>19456</v>
      </c>
      <c r="T868" s="266" t="s">
        <v>24</v>
      </c>
      <c r="U868" s="267" t="s">
        <v>19456</v>
      </c>
      <c r="V868" s="265" t="s">
        <v>24</v>
      </c>
      <c r="W868" s="265" t="s">
        <v>24</v>
      </c>
      <c r="X868" s="268" t="s">
        <v>24</v>
      </c>
      <c r="Y868" s="265" t="s">
        <v>24</v>
      </c>
      <c r="Z868" s="265" t="s">
        <v>24</v>
      </c>
      <c r="AA868" s="265" t="s">
        <v>24</v>
      </c>
      <c r="AB868" s="265" t="s">
        <v>24</v>
      </c>
      <c r="AC868" s="265" t="s">
        <v>24</v>
      </c>
      <c r="AD868" s="265" t="s">
        <v>24</v>
      </c>
    </row>
    <row r="869" spans="2:30" ht="135" customHeight="1">
      <c r="B869" s="218" t="str">
        <f>VLOOKUP(K869,[5]水準表DB!$E$8:$H$1510,4,FALSE)</f>
        <v>D</v>
      </c>
      <c r="C869" s="219" t="str">
        <f t="shared" si="108"/>
        <v>Low-E複層ガラス（家庭用）</v>
      </c>
      <c r="D869" s="219" t="str">
        <f t="shared" si="109"/>
        <v>Low-E複層ガラス（家庭用）-</v>
      </c>
      <c r="E869" s="219" t="str">
        <f t="shared" si="110"/>
        <v>Low-E複層ガラス（家庭用）--</v>
      </c>
      <c r="F869" s="217" t="str">
        <f t="shared" si="115"/>
        <v>Low-E複層ガラス（家庭用）----</v>
      </c>
      <c r="G869" s="217" t="str">
        <f t="shared" si="116"/>
        <v>Low-E複層ガラス（家庭用）-----</v>
      </c>
      <c r="H869" s="217" t="str">
        <f t="shared" si="117"/>
        <v>Low-E複層ガラス（家庭用）------</v>
      </c>
      <c r="I869" s="217" t="str">
        <f t="shared" si="118"/>
        <v>Low-E複層ガラス（家庭用）-------</v>
      </c>
      <c r="K869" s="160" t="s">
        <v>11176</v>
      </c>
      <c r="L869" s="220" t="s">
        <v>189</v>
      </c>
      <c r="M869" s="220" t="s">
        <v>1317</v>
      </c>
      <c r="N869" s="220" t="s">
        <v>1318</v>
      </c>
      <c r="O869" s="221" t="s">
        <v>24</v>
      </c>
      <c r="P869" s="220" t="s">
        <v>24</v>
      </c>
      <c r="Q869" s="220" t="s">
        <v>24</v>
      </c>
      <c r="R869" s="262" t="s">
        <v>22374</v>
      </c>
      <c r="S869" s="223" t="s">
        <v>19456</v>
      </c>
      <c r="T869" s="240" t="s">
        <v>24</v>
      </c>
      <c r="U869" s="241" t="s">
        <v>19456</v>
      </c>
      <c r="V869" s="220" t="s">
        <v>24</v>
      </c>
      <c r="W869" s="220" t="s">
        <v>24</v>
      </c>
      <c r="X869" s="226" t="s">
        <v>24</v>
      </c>
      <c r="Y869" s="220" t="s">
        <v>24</v>
      </c>
      <c r="Z869" s="220" t="s">
        <v>24</v>
      </c>
      <c r="AA869" s="220" t="s">
        <v>24</v>
      </c>
      <c r="AB869" s="220" t="s">
        <v>24</v>
      </c>
      <c r="AC869" s="220" t="s">
        <v>24</v>
      </c>
      <c r="AD869" s="220" t="s">
        <v>24</v>
      </c>
    </row>
    <row r="870" spans="2:30" ht="135" customHeight="1">
      <c r="B870" s="218" t="str">
        <f>VLOOKUP(K870,[5]水準表DB!$E$8:$H$1510,4,FALSE)</f>
        <v>D</v>
      </c>
      <c r="C870" s="219" t="str">
        <f t="shared" si="108"/>
        <v>三層Low-E複層ガラス（家庭用）</v>
      </c>
      <c r="D870" s="219" t="str">
        <f t="shared" si="109"/>
        <v>三層Low-E複層ガラス（家庭用）-</v>
      </c>
      <c r="E870" s="219" t="str">
        <f t="shared" si="110"/>
        <v>三層Low-E複層ガラス（家庭用）--</v>
      </c>
      <c r="F870" s="217" t="str">
        <f t="shared" si="115"/>
        <v>三層Low-E複層ガラス（家庭用）----</v>
      </c>
      <c r="G870" s="217" t="str">
        <f t="shared" si="116"/>
        <v>三層Low-E複層ガラス（家庭用）-----</v>
      </c>
      <c r="H870" s="217" t="str">
        <f t="shared" si="117"/>
        <v>三層Low-E複層ガラス（家庭用）------</v>
      </c>
      <c r="I870" s="217" t="str">
        <f t="shared" si="118"/>
        <v>三層Low-E複層ガラス（家庭用）-------</v>
      </c>
      <c r="K870" s="160" t="s">
        <v>11177</v>
      </c>
      <c r="L870" s="227" t="s">
        <v>189</v>
      </c>
      <c r="M870" s="220" t="s">
        <v>1324</v>
      </c>
      <c r="N870" s="220" t="s">
        <v>1325</v>
      </c>
      <c r="O870" s="221" t="s">
        <v>24</v>
      </c>
      <c r="P870" s="220" t="s">
        <v>24</v>
      </c>
      <c r="Q870" s="220" t="s">
        <v>24</v>
      </c>
      <c r="R870" s="222" t="s">
        <v>22374</v>
      </c>
      <c r="S870" s="223" t="s">
        <v>19456</v>
      </c>
      <c r="T870" s="240" t="s">
        <v>24</v>
      </c>
      <c r="U870" s="241" t="s">
        <v>19456</v>
      </c>
      <c r="V870" s="220" t="s">
        <v>24</v>
      </c>
      <c r="W870" s="220" t="s">
        <v>24</v>
      </c>
      <c r="X870" s="226" t="s">
        <v>24</v>
      </c>
      <c r="Y870" s="220" t="s">
        <v>24</v>
      </c>
      <c r="Z870" s="220" t="s">
        <v>24</v>
      </c>
      <c r="AA870" s="220" t="s">
        <v>24</v>
      </c>
      <c r="AB870" s="220" t="s">
        <v>24</v>
      </c>
      <c r="AC870" s="220" t="s">
        <v>24</v>
      </c>
      <c r="AD870" s="220" t="s">
        <v>24</v>
      </c>
    </row>
    <row r="871" spans="2:30" ht="135" customHeight="1">
      <c r="B871" s="218" t="str">
        <f>VLOOKUP(K871,[5]水準表DB!$E$8:$H$1510,4,FALSE)</f>
        <v>D</v>
      </c>
      <c r="C871" s="219" t="str">
        <f>M871</f>
        <v>真空Low-E複層ガラス（家庭用）</v>
      </c>
      <c r="D871" s="219" t="str">
        <f t="shared" si="109"/>
        <v>真空Low-E複層ガラス（家庭用）-</v>
      </c>
      <c r="E871" s="219" t="str">
        <f t="shared" si="110"/>
        <v>真空Low-E複層ガラス（家庭用）--</v>
      </c>
      <c r="F871" s="217" t="str">
        <f t="shared" si="115"/>
        <v>真空Low-E複層ガラス（家庭用）----</v>
      </c>
      <c r="G871" s="217" t="str">
        <f t="shared" si="116"/>
        <v>真空Low-E複層ガラス（家庭用）-----</v>
      </c>
      <c r="H871" s="217" t="str">
        <f t="shared" si="117"/>
        <v>真空Low-E複層ガラス（家庭用）------</v>
      </c>
      <c r="I871" s="217" t="str">
        <f t="shared" si="118"/>
        <v>真空Low-E複層ガラス（家庭用）-------</v>
      </c>
      <c r="K871" s="160" t="s">
        <v>11178</v>
      </c>
      <c r="L871" s="227" t="s">
        <v>189</v>
      </c>
      <c r="M871" s="220" t="s">
        <v>1331</v>
      </c>
      <c r="N871" s="220" t="s">
        <v>1332</v>
      </c>
      <c r="O871" s="221" t="s">
        <v>24</v>
      </c>
      <c r="P871" s="220" t="s">
        <v>24</v>
      </c>
      <c r="Q871" s="220" t="s">
        <v>24</v>
      </c>
      <c r="R871" s="262" t="s">
        <v>22374</v>
      </c>
      <c r="S871" s="223" t="s">
        <v>19456</v>
      </c>
      <c r="T871" s="240" t="s">
        <v>24</v>
      </c>
      <c r="U871" s="241" t="s">
        <v>19456</v>
      </c>
      <c r="V871" s="220" t="s">
        <v>24</v>
      </c>
      <c r="W871" s="220" t="s">
        <v>24</v>
      </c>
      <c r="X871" s="226" t="s">
        <v>24</v>
      </c>
      <c r="Y871" s="220" t="s">
        <v>24</v>
      </c>
      <c r="Z871" s="220" t="s">
        <v>24</v>
      </c>
      <c r="AA871" s="220" t="s">
        <v>24</v>
      </c>
      <c r="AB871" s="220" t="s">
        <v>24</v>
      </c>
      <c r="AC871" s="220" t="s">
        <v>24</v>
      </c>
      <c r="AD871" s="220" t="s">
        <v>24</v>
      </c>
    </row>
    <row r="872" spans="2:30" ht="180" customHeight="1">
      <c r="B872" s="218" t="str">
        <f>VLOOKUP(K872,[5]水準表DB!$E$8:$H$1510,4,FALSE)</f>
        <v>D</v>
      </c>
      <c r="C872" s="219" t="str">
        <f t="shared" si="108"/>
        <v>アタッチメント付きLow-E複層ガラス（家庭用）</v>
      </c>
      <c r="D872" s="219" t="str">
        <f t="shared" si="109"/>
        <v>アタッチメント付きLow-E複層ガラス（家庭用）-</v>
      </c>
      <c r="E872" s="219" t="str">
        <f t="shared" si="110"/>
        <v>アタッチメント付きLow-E複層ガラス（家庭用）--</v>
      </c>
      <c r="F872" s="217" t="str">
        <f t="shared" si="115"/>
        <v>アタッチメント付きLow-E複層ガラス（家庭用）----</v>
      </c>
      <c r="G872" s="217" t="str">
        <f t="shared" si="116"/>
        <v>アタッチメント付きLow-E複層ガラス（家庭用）-----</v>
      </c>
      <c r="H872" s="217" t="str">
        <f t="shared" si="117"/>
        <v>アタッチメント付きLow-E複層ガラス（家庭用）------</v>
      </c>
      <c r="I872" s="217" t="str">
        <f t="shared" si="118"/>
        <v>アタッチメント付きLow-E複層ガラス（家庭用）-------</v>
      </c>
      <c r="K872" s="160" t="s">
        <v>11179</v>
      </c>
      <c r="L872" s="227" t="s">
        <v>189</v>
      </c>
      <c r="M872" s="220" t="s">
        <v>1338</v>
      </c>
      <c r="N872" s="220" t="s">
        <v>1339</v>
      </c>
      <c r="O872" s="221" t="s">
        <v>24</v>
      </c>
      <c r="P872" s="220" t="s">
        <v>24</v>
      </c>
      <c r="Q872" s="220" t="s">
        <v>24</v>
      </c>
      <c r="R872" s="262" t="s">
        <v>22374</v>
      </c>
      <c r="S872" s="223" t="s">
        <v>19456</v>
      </c>
      <c r="T872" s="240" t="s">
        <v>24</v>
      </c>
      <c r="U872" s="241" t="s">
        <v>19456</v>
      </c>
      <c r="V872" s="220" t="s">
        <v>24</v>
      </c>
      <c r="W872" s="220" t="s">
        <v>24</v>
      </c>
      <c r="X872" s="226" t="s">
        <v>24</v>
      </c>
      <c r="Y872" s="220" t="s">
        <v>24</v>
      </c>
      <c r="Z872" s="220" t="s">
        <v>24</v>
      </c>
      <c r="AA872" s="220" t="s">
        <v>24</v>
      </c>
      <c r="AB872" s="220" t="s">
        <v>24</v>
      </c>
      <c r="AC872" s="220" t="s">
        <v>24</v>
      </c>
      <c r="AD872" s="220" t="s">
        <v>24</v>
      </c>
    </row>
    <row r="873" spans="2:30" ht="135" customHeight="1">
      <c r="B873" s="218" t="str">
        <f>VLOOKUP(K873,[5]水準表DB!$E$8:$H$1510,4,FALSE)</f>
        <v>D</v>
      </c>
      <c r="C873" s="219" t="str">
        <f t="shared" si="108"/>
        <v>真空ガラス（家庭用）</v>
      </c>
      <c r="D873" s="219" t="str">
        <f t="shared" si="109"/>
        <v>真空ガラス（家庭用）-</v>
      </c>
      <c r="E873" s="219" t="str">
        <f t="shared" si="110"/>
        <v>真空ガラス（家庭用）--</v>
      </c>
      <c r="F873" s="217" t="str">
        <f t="shared" si="115"/>
        <v>真空ガラス（家庭用）----</v>
      </c>
      <c r="G873" s="217" t="str">
        <f t="shared" si="116"/>
        <v>真空ガラス（家庭用）-----</v>
      </c>
      <c r="H873" s="217" t="str">
        <f t="shared" si="117"/>
        <v>真空ガラス（家庭用）------</v>
      </c>
      <c r="I873" s="217" t="str">
        <f t="shared" si="118"/>
        <v>真空ガラス（家庭用）-------</v>
      </c>
      <c r="K873" s="160" t="s">
        <v>11180</v>
      </c>
      <c r="L873" s="227" t="s">
        <v>189</v>
      </c>
      <c r="M873" s="220" t="s">
        <v>1345</v>
      </c>
      <c r="N873" s="220" t="s">
        <v>1346</v>
      </c>
      <c r="O873" s="221" t="s">
        <v>24</v>
      </c>
      <c r="P873" s="220" t="s">
        <v>24</v>
      </c>
      <c r="Q873" s="220" t="s">
        <v>24</v>
      </c>
      <c r="R873" s="222" t="s">
        <v>22374</v>
      </c>
      <c r="S873" s="223" t="s">
        <v>19456</v>
      </c>
      <c r="T873" s="240" t="s">
        <v>24</v>
      </c>
      <c r="U873" s="241" t="s">
        <v>19456</v>
      </c>
      <c r="V873" s="220" t="s">
        <v>24</v>
      </c>
      <c r="W873" s="220" t="s">
        <v>24</v>
      </c>
      <c r="X873" s="226" t="s">
        <v>24</v>
      </c>
      <c r="Y873" s="220" t="s">
        <v>24</v>
      </c>
      <c r="Z873" s="220" t="s">
        <v>24</v>
      </c>
      <c r="AA873" s="220" t="s">
        <v>24</v>
      </c>
      <c r="AB873" s="220" t="s">
        <v>24</v>
      </c>
      <c r="AC873" s="220" t="s">
        <v>24</v>
      </c>
      <c r="AD873" s="220" t="s">
        <v>24</v>
      </c>
    </row>
    <row r="874" spans="2:30" ht="135" customHeight="1">
      <c r="B874" s="218" t="str">
        <f>VLOOKUP(K874,[5]水準表DB!$E$8:$H$1510,4,FALSE)</f>
        <v>D</v>
      </c>
      <c r="C874" s="219" t="str">
        <f t="shared" si="108"/>
        <v>現場施工型後付けLow-E複層ガラス（家庭用）</v>
      </c>
      <c r="D874" s="219" t="str">
        <f t="shared" si="109"/>
        <v>現場施工型後付けLow-E複層ガラス（家庭用）リフォーム用</v>
      </c>
      <c r="E874" s="219" t="str">
        <f t="shared" si="110"/>
        <v>現場施工型後付けLow-E複層ガラス（家庭用）リフォーム用-</v>
      </c>
      <c r="F874" s="217" t="str">
        <f t="shared" si="115"/>
        <v>現場施工型後付けLow-E複層ガラス（家庭用）リフォーム用-W/m2K熱貫流率</v>
      </c>
      <c r="G874" s="217" t="str">
        <f t="shared" si="116"/>
        <v>現場施工型後付けLow-E複層ガラス（家庭用）リフォーム用-W/m2K熱貫流率標準規格による評価</v>
      </c>
      <c r="H874" s="217" t="str">
        <f t="shared" si="117"/>
        <v>現場施工型後付けLow-E複層ガラス（家庭用）リフォーム用-W/m2K熱貫流率標準規格による評価JISR3107:2019及びJISR3209:2018</v>
      </c>
      <c r="I874" s="217" t="str">
        <f t="shared" si="118"/>
        <v>現場施工型後付けLow-E複層ガラス（家庭用）リフォーム用-W/m2K熱貫流率標準規格による評価JISR3107:2019及びJISR3209:2018JISR3107:2019及びJISR3209:2018</v>
      </c>
      <c r="K874" s="160" t="s">
        <v>11181</v>
      </c>
      <c r="L874" s="233" t="s">
        <v>189</v>
      </c>
      <c r="M874" s="265" t="s">
        <v>1352</v>
      </c>
      <c r="N874" s="265" t="s">
        <v>1353</v>
      </c>
      <c r="O874" s="264" t="s">
        <v>5778</v>
      </c>
      <c r="P874" s="265" t="s">
        <v>24</v>
      </c>
      <c r="Q874" s="265" t="s">
        <v>24</v>
      </c>
      <c r="R874" s="262" t="s">
        <v>22318</v>
      </c>
      <c r="S874" s="269" t="s">
        <v>19456</v>
      </c>
      <c r="T874" s="266">
        <v>1.6</v>
      </c>
      <c r="U874" s="267" t="s">
        <v>19456</v>
      </c>
      <c r="V874" s="265" t="s">
        <v>5767</v>
      </c>
      <c r="W874" s="265" t="s">
        <v>5768</v>
      </c>
      <c r="X874" s="268" t="s">
        <v>1978</v>
      </c>
      <c r="Y874" s="265" t="s">
        <v>5769</v>
      </c>
      <c r="Z874" s="265" t="s">
        <v>5770</v>
      </c>
      <c r="AA874" s="265" t="s">
        <v>5771</v>
      </c>
      <c r="AB874" s="265" t="s">
        <v>5769</v>
      </c>
      <c r="AC874" s="265" t="s">
        <v>5770</v>
      </c>
      <c r="AD874" s="265" t="s">
        <v>22449</v>
      </c>
    </row>
    <row r="875" spans="2:30" ht="150.75" customHeight="1">
      <c r="B875" s="218" t="str">
        <f>VLOOKUP(K875,[5]水準表DB!$E$8:$H$1510,4,FALSE)</f>
        <v>D</v>
      </c>
      <c r="C875" s="219" t="str">
        <f t="shared" si="108"/>
        <v>薄型Low-E複層ガラス（家庭用）</v>
      </c>
      <c r="D875" s="219" t="str">
        <f t="shared" si="109"/>
        <v>薄型Low-E複層ガラス（家庭用）-</v>
      </c>
      <c r="E875" s="219" t="str">
        <f t="shared" si="110"/>
        <v>薄型Low-E複層ガラス（家庭用）--</v>
      </c>
      <c r="F875" s="217" t="str">
        <f t="shared" si="115"/>
        <v>薄型Low-E複層ガラス（家庭用）--W/m2K熱貫流率</v>
      </c>
      <c r="G875" s="217" t="str">
        <f t="shared" si="116"/>
        <v>薄型Low-E複層ガラス（家庭用）--W/m2K熱貫流率標準規格による評価</v>
      </c>
      <c r="H875" s="217" t="str">
        <f t="shared" si="117"/>
        <v>薄型Low-E複層ガラス（家庭用）--W/m2K熱貫流率標準規格による評価JISR3107:2019及びJISR3209:2018</v>
      </c>
      <c r="I875" s="217" t="str">
        <f t="shared" si="118"/>
        <v>薄型Low-E複層ガラス（家庭用）--W/m2K熱貫流率標準規格による評価JISR3107:2019及びJISR3209:2018JISR3107:2019及びJISR3209:2018</v>
      </c>
      <c r="K875" s="160" t="s">
        <v>11182</v>
      </c>
      <c r="L875" s="220" t="s">
        <v>189</v>
      </c>
      <c r="M875" s="220" t="s">
        <v>1359</v>
      </c>
      <c r="N875" s="220" t="s">
        <v>1360</v>
      </c>
      <c r="O875" s="221" t="s">
        <v>24</v>
      </c>
      <c r="P875" s="220" t="s">
        <v>24</v>
      </c>
      <c r="Q875" s="220" t="s">
        <v>24</v>
      </c>
      <c r="R875" s="262" t="s">
        <v>22373</v>
      </c>
      <c r="S875" s="223" t="s">
        <v>19456</v>
      </c>
      <c r="T875" s="240" t="s">
        <v>24</v>
      </c>
      <c r="U875" s="241" t="s">
        <v>19456</v>
      </c>
      <c r="V875" s="220" t="s">
        <v>5767</v>
      </c>
      <c r="W875" s="220" t="s">
        <v>5768</v>
      </c>
      <c r="X875" s="226" t="s">
        <v>1978</v>
      </c>
      <c r="Y875" s="220" t="s">
        <v>5769</v>
      </c>
      <c r="Z875" s="220" t="s">
        <v>5770</v>
      </c>
      <c r="AA875" s="220" t="s">
        <v>5771</v>
      </c>
      <c r="AB875" s="220" t="s">
        <v>5769</v>
      </c>
      <c r="AC875" s="220" t="s">
        <v>5770</v>
      </c>
      <c r="AD875" s="220" t="s">
        <v>22449</v>
      </c>
    </row>
    <row r="876" spans="2:30" ht="270" customHeight="1">
      <c r="B876" s="218" t="str">
        <f>VLOOKUP(K876,[5]水準表DB!$E$8:$H$1510,4,FALSE)</f>
        <v>D</v>
      </c>
      <c r="C876" s="219" t="str">
        <f t="shared" si="108"/>
        <v>Low-E複層ガラス・樹脂サッシ</v>
      </c>
      <c r="D876" s="219" t="str">
        <f t="shared" si="109"/>
        <v>Low-E複層ガラス・樹脂サッシFIX</v>
      </c>
      <c r="E876" s="219" t="str">
        <f t="shared" si="110"/>
        <v>Low-E複層ガラス・樹脂サッシFIX-</v>
      </c>
      <c r="F876" s="217" t="str">
        <f t="shared" si="115"/>
        <v>Low-E複層ガラス・樹脂サッシFIX-W/m2K熱貫流率</v>
      </c>
      <c r="G876" s="217" t="str">
        <f t="shared" si="116"/>
        <v>Low-E複層ガラス・樹脂サッシFIX-W/m2K熱貫流率標準規格による評価</v>
      </c>
      <c r="H876" s="217" t="str">
        <f t="shared" si="117"/>
        <v>Low-E複層ガラス・樹脂サッシFIX-W/m2K熱貫流率標準規格による評価JISA4710:2015、JISA2102-1:2015及びJISA2102-2:2011</v>
      </c>
      <c r="I876" s="217" t="str">
        <f t="shared" si="118"/>
        <v>Low-E複層ガラス・樹脂サッシFIX-W/m2K熱貫流率標準規格による評価JISA4710:2015、JISA2102-1:2015及びJISA2102-2:2011JISA4710:2015、JISA2102-1:2015及びJISA2102-2:2011</v>
      </c>
      <c r="K876" s="160" t="s">
        <v>11183</v>
      </c>
      <c r="L876" s="227" t="s">
        <v>189</v>
      </c>
      <c r="M876" s="220" t="s">
        <v>1366</v>
      </c>
      <c r="N876" s="220" t="s">
        <v>1367</v>
      </c>
      <c r="O876" s="221" t="s">
        <v>6691</v>
      </c>
      <c r="P876" s="220" t="s">
        <v>24</v>
      </c>
      <c r="Q876" s="220" t="s">
        <v>24</v>
      </c>
      <c r="R876" s="222" t="s">
        <v>22372</v>
      </c>
      <c r="S876" s="223" t="s">
        <v>19456</v>
      </c>
      <c r="T876" s="240">
        <v>1.25</v>
      </c>
      <c r="U876" s="241" t="s">
        <v>19456</v>
      </c>
      <c r="V876" s="220" t="s">
        <v>5767</v>
      </c>
      <c r="W876" s="220" t="s">
        <v>5768</v>
      </c>
      <c r="X876" s="226" t="s">
        <v>1978</v>
      </c>
      <c r="Y876" s="220" t="s">
        <v>6692</v>
      </c>
      <c r="Z876" s="220" t="s">
        <v>6693</v>
      </c>
      <c r="AA876" s="220" t="s">
        <v>6694</v>
      </c>
      <c r="AB876" s="220" t="s">
        <v>6692</v>
      </c>
      <c r="AC876" s="220" t="s">
        <v>6693</v>
      </c>
      <c r="AD876" s="220" t="s">
        <v>6695</v>
      </c>
    </row>
    <row r="877" spans="2:30" ht="270" customHeight="1">
      <c r="B877" s="218" t="str">
        <f>VLOOKUP(K877,[5]水準表DB!$E$8:$H$1510,4,FALSE)</f>
        <v>D</v>
      </c>
      <c r="C877" s="219" t="str">
        <f t="shared" si="108"/>
        <v>Low-E複層ガラス・樹脂サッシ</v>
      </c>
      <c r="D877" s="219" t="str">
        <f t="shared" si="109"/>
        <v>Low-E複層ガラス・樹脂サッシ引き違い</v>
      </c>
      <c r="E877" s="219" t="str">
        <f t="shared" si="110"/>
        <v>Low-E複層ガラス・樹脂サッシ引き違い-</v>
      </c>
      <c r="F877" s="217" t="str">
        <f t="shared" si="115"/>
        <v>Low-E複層ガラス・樹脂サッシ引き違い-W/m2K熱貫流率</v>
      </c>
      <c r="G877" s="217" t="str">
        <f t="shared" si="116"/>
        <v>Low-E複層ガラス・樹脂サッシ引き違い-W/m2K熱貫流率標準規格による評価</v>
      </c>
      <c r="H877" s="217" t="str">
        <f t="shared" si="117"/>
        <v>Low-E複層ガラス・樹脂サッシ引き違い-W/m2K熱貫流率標準規格による評価JISA4710:2015、JISA2102-1:2015及びJISA2102-2:2011</v>
      </c>
      <c r="I877" s="217" t="str">
        <f t="shared" si="118"/>
        <v>Low-E複層ガラス・樹脂サッシ引き違い-W/m2K熱貫流率標準規格による評価JISA4710:2015、JISA2102-1:2015及びJISA2102-2:2011JISA4710:2015、JISA2102-1:2015及びJISA2102-2:2011</v>
      </c>
      <c r="K877" s="160" t="s">
        <v>11184</v>
      </c>
      <c r="L877" s="233" t="s">
        <v>189</v>
      </c>
      <c r="M877" s="233" t="s">
        <v>1366</v>
      </c>
      <c r="N877" s="233" t="s">
        <v>1367</v>
      </c>
      <c r="O877" s="264" t="s">
        <v>6700</v>
      </c>
      <c r="P877" s="265" t="s">
        <v>24</v>
      </c>
      <c r="Q877" s="265" t="s">
        <v>24</v>
      </c>
      <c r="R877" s="262" t="s">
        <v>22372</v>
      </c>
      <c r="S877" s="269" t="s">
        <v>19456</v>
      </c>
      <c r="T877" s="358">
        <v>1.2</v>
      </c>
      <c r="U877" s="267" t="s">
        <v>19456</v>
      </c>
      <c r="V877" s="265" t="s">
        <v>5767</v>
      </c>
      <c r="W877" s="265" t="s">
        <v>5768</v>
      </c>
      <c r="X877" s="268" t="s">
        <v>1978</v>
      </c>
      <c r="Y877" s="265" t="s">
        <v>6692</v>
      </c>
      <c r="Z877" s="265" t="s">
        <v>6693</v>
      </c>
      <c r="AA877" s="265" t="s">
        <v>6694</v>
      </c>
      <c r="AB877" s="265" t="s">
        <v>6692</v>
      </c>
      <c r="AC877" s="265" t="s">
        <v>6693</v>
      </c>
      <c r="AD877" s="265" t="s">
        <v>6695</v>
      </c>
    </row>
    <row r="878" spans="2:30" ht="270" customHeight="1">
      <c r="B878" s="218" t="str">
        <f>VLOOKUP(K878,[5]水準表DB!$E$8:$H$1510,4,FALSE)</f>
        <v>D</v>
      </c>
      <c r="C878" s="219" t="str">
        <f t="shared" si="108"/>
        <v>Low-E複層ガラス・樹脂サッシ</v>
      </c>
      <c r="D878" s="219" t="str">
        <f t="shared" si="109"/>
        <v>Low-E複層ガラス・樹脂サッシ縦すべり出し</v>
      </c>
      <c r="E878" s="219" t="str">
        <f t="shared" si="110"/>
        <v>Low-E複層ガラス・樹脂サッシ縦すべり出し-</v>
      </c>
      <c r="F878" s="217" t="str">
        <f t="shared" si="115"/>
        <v>Low-E複層ガラス・樹脂サッシ縦すべり出し-W/m2K熱貫流率</v>
      </c>
      <c r="G878" s="217" t="str">
        <f t="shared" si="116"/>
        <v>Low-E複層ガラス・樹脂サッシ縦すべり出し-W/m2K熱貫流率標準規格による評価</v>
      </c>
      <c r="H878" s="217" t="str">
        <f t="shared" si="117"/>
        <v>Low-E複層ガラス・樹脂サッシ縦すべり出し-W/m2K熱貫流率標準規格による評価JISA4710:2015、JISA2102-1:2015及びJISA2102-2:2011</v>
      </c>
      <c r="I878" s="217" t="str">
        <f t="shared" si="118"/>
        <v>Low-E複層ガラス・樹脂サッシ縦すべり出し-W/m2K熱貫流率標準規格による評価JISA4710:2015、JISA2102-1:2015及びJISA2102-2:2011JISA4710:2015、JISA2102-1:2015及びJISA2102-2:2011</v>
      </c>
      <c r="K878" s="163" t="s">
        <v>11185</v>
      </c>
      <c r="L878" s="229" t="s">
        <v>189</v>
      </c>
      <c r="M878" s="229" t="s">
        <v>1366</v>
      </c>
      <c r="N878" s="229" t="s">
        <v>1367</v>
      </c>
      <c r="O878" s="255" t="s">
        <v>6705</v>
      </c>
      <c r="P878" s="229" t="s">
        <v>24</v>
      </c>
      <c r="Q878" s="229" t="s">
        <v>24</v>
      </c>
      <c r="R878" s="222" t="s">
        <v>22372</v>
      </c>
      <c r="S878" s="230" t="s">
        <v>19456</v>
      </c>
      <c r="T878" s="224">
        <v>1.24</v>
      </c>
      <c r="U878" s="225" t="s">
        <v>19456</v>
      </c>
      <c r="V878" s="229" t="s">
        <v>5767</v>
      </c>
      <c r="W878" s="229" t="s">
        <v>5768</v>
      </c>
      <c r="X878" s="242" t="s">
        <v>1978</v>
      </c>
      <c r="Y878" s="229" t="s">
        <v>6692</v>
      </c>
      <c r="Z878" s="229" t="s">
        <v>6693</v>
      </c>
      <c r="AA878" s="229" t="s">
        <v>6694</v>
      </c>
      <c r="AB878" s="229" t="s">
        <v>6692</v>
      </c>
      <c r="AC878" s="229" t="s">
        <v>6693</v>
      </c>
      <c r="AD878" s="229" t="s">
        <v>6695</v>
      </c>
    </row>
    <row r="879" spans="2:30" ht="270" customHeight="1">
      <c r="B879" s="218" t="str">
        <f>VLOOKUP(K879,[5]水準表DB!$E$8:$H$1510,4,FALSE)</f>
        <v>D</v>
      </c>
      <c r="C879" s="219" t="str">
        <f t="shared" si="108"/>
        <v>Low-E複層ガラス・アルミ樹脂複合サッシ</v>
      </c>
      <c r="D879" s="219" t="str">
        <f t="shared" si="109"/>
        <v>Low-E複層ガラス・アルミ樹脂複合サッシFIX</v>
      </c>
      <c r="E879" s="219" t="str">
        <f t="shared" si="110"/>
        <v>Low-E複層ガラス・アルミ樹脂複合サッシFIX-</v>
      </c>
      <c r="F879" s="217" t="str">
        <f t="shared" si="115"/>
        <v>Low-E複層ガラス・アルミ樹脂複合サッシFIX-W/m2K熱貫流率</v>
      </c>
      <c r="G879" s="217" t="str">
        <f t="shared" si="116"/>
        <v>Low-E複層ガラス・アルミ樹脂複合サッシFIX-W/m2K熱貫流率標準規格による評価</v>
      </c>
      <c r="H879" s="217" t="str">
        <f t="shared" si="117"/>
        <v>Low-E複層ガラス・アルミ樹脂複合サッシFIX-W/m2K熱貫流率標準規格による評価JISA4710:2015、JISA2102-1:2015及びJISA2102-2:2011</v>
      </c>
      <c r="I879" s="217" t="str">
        <f t="shared" si="118"/>
        <v>Low-E複層ガラス・アルミ樹脂複合サッシFIX-W/m2K熱貫流率標準規格による評価JISA4710:2015、JISA2102-1:2015及びJISA2102-2:2011JISA4710:2015、JISA2102-1:2015及びJISA2102-2:2011</v>
      </c>
      <c r="K879" s="160" t="s">
        <v>11186</v>
      </c>
      <c r="L879" s="227" t="s">
        <v>189</v>
      </c>
      <c r="M879" s="220" t="s">
        <v>1373</v>
      </c>
      <c r="N879" s="220" t="s">
        <v>1374</v>
      </c>
      <c r="O879" s="221" t="s">
        <v>6691</v>
      </c>
      <c r="P879" s="220" t="s">
        <v>24</v>
      </c>
      <c r="Q879" s="220" t="s">
        <v>24</v>
      </c>
      <c r="R879" s="222" t="s">
        <v>22372</v>
      </c>
      <c r="S879" s="223" t="s">
        <v>19456</v>
      </c>
      <c r="T879" s="359">
        <v>1.28</v>
      </c>
      <c r="U879" s="241" t="s">
        <v>19456</v>
      </c>
      <c r="V879" s="220" t="s">
        <v>5767</v>
      </c>
      <c r="W879" s="220" t="s">
        <v>5768</v>
      </c>
      <c r="X879" s="226" t="s">
        <v>1978</v>
      </c>
      <c r="Y879" s="220" t="s">
        <v>6692</v>
      </c>
      <c r="Z879" s="220" t="s">
        <v>6693</v>
      </c>
      <c r="AA879" s="220" t="s">
        <v>6694</v>
      </c>
      <c r="AB879" s="220" t="s">
        <v>6692</v>
      </c>
      <c r="AC879" s="220" t="s">
        <v>6693</v>
      </c>
      <c r="AD879" s="220" t="s">
        <v>6695</v>
      </c>
    </row>
    <row r="880" spans="2:30" ht="270" customHeight="1">
      <c r="B880" s="218" t="str">
        <f>VLOOKUP(K880,[5]水準表DB!$E$8:$H$1510,4,FALSE)</f>
        <v>D</v>
      </c>
      <c r="C880" s="219" t="str">
        <f t="shared" si="108"/>
        <v>Low-E複層ガラス・アルミ樹脂複合サッシ</v>
      </c>
      <c r="D880" s="219" t="str">
        <f t="shared" si="109"/>
        <v>Low-E複層ガラス・アルミ樹脂複合サッシ引き違い</v>
      </c>
      <c r="E880" s="219" t="str">
        <f t="shared" si="110"/>
        <v>Low-E複層ガラス・アルミ樹脂複合サッシ引き違い-</v>
      </c>
      <c r="F880" s="217" t="str">
        <f t="shared" si="115"/>
        <v>Low-E複層ガラス・アルミ樹脂複合サッシ引き違い-W/m2K熱貫流率</v>
      </c>
      <c r="G880" s="217" t="str">
        <f t="shared" si="116"/>
        <v>Low-E複層ガラス・アルミ樹脂複合サッシ引き違い-W/m2K熱貫流率標準規格による評価</v>
      </c>
      <c r="H880" s="217" t="str">
        <f t="shared" si="117"/>
        <v>Low-E複層ガラス・アルミ樹脂複合サッシ引き違い-W/m2K熱貫流率標準規格による評価JISA4710:2015、JISA2102-1:2015及びJISA2102-2:2011</v>
      </c>
      <c r="I880" s="217" t="str">
        <f t="shared" si="118"/>
        <v>Low-E複層ガラス・アルミ樹脂複合サッシ引き違い-W/m2K熱貫流率標準規格による評価JISA4710:2015、JISA2102-1:2015及びJISA2102-2:2011JISA4710:2015、JISA2102-1:2015及びJISA2102-2:2011</v>
      </c>
      <c r="K880" s="160" t="s">
        <v>11187</v>
      </c>
      <c r="L880" s="233" t="s">
        <v>189</v>
      </c>
      <c r="M880" s="233" t="s">
        <v>1373</v>
      </c>
      <c r="N880" s="233" t="s">
        <v>1374</v>
      </c>
      <c r="O880" s="264" t="s">
        <v>6700</v>
      </c>
      <c r="P880" s="265" t="s">
        <v>24</v>
      </c>
      <c r="Q880" s="265" t="s">
        <v>24</v>
      </c>
      <c r="R880" s="239" t="s">
        <v>22372</v>
      </c>
      <c r="S880" s="269" t="s">
        <v>19456</v>
      </c>
      <c r="T880" s="358">
        <v>1.54</v>
      </c>
      <c r="U880" s="267" t="s">
        <v>19456</v>
      </c>
      <c r="V880" s="265" t="s">
        <v>5767</v>
      </c>
      <c r="W880" s="265" t="s">
        <v>5768</v>
      </c>
      <c r="X880" s="268" t="s">
        <v>1978</v>
      </c>
      <c r="Y880" s="265" t="s">
        <v>6692</v>
      </c>
      <c r="Z880" s="265" t="s">
        <v>6693</v>
      </c>
      <c r="AA880" s="265" t="s">
        <v>6694</v>
      </c>
      <c r="AB880" s="265" t="s">
        <v>6692</v>
      </c>
      <c r="AC880" s="265" t="s">
        <v>6693</v>
      </c>
      <c r="AD880" s="265" t="s">
        <v>6695</v>
      </c>
    </row>
    <row r="881" spans="2:30" ht="270" customHeight="1">
      <c r="B881" s="218" t="str">
        <f>VLOOKUP(K881,[5]水準表DB!$E$8:$H$1510,4,FALSE)</f>
        <v>D</v>
      </c>
      <c r="C881" s="219" t="str">
        <f t="shared" si="108"/>
        <v>Low-E複層ガラス・アルミ樹脂複合サッシ</v>
      </c>
      <c r="D881" s="219" t="str">
        <f t="shared" si="109"/>
        <v>Low-E複層ガラス・アルミ樹脂複合サッシ縦すべり出し</v>
      </c>
      <c r="E881" s="219" t="str">
        <f t="shared" si="110"/>
        <v>Low-E複層ガラス・アルミ樹脂複合サッシ縦すべり出し-</v>
      </c>
      <c r="F881" s="217" t="str">
        <f t="shared" si="115"/>
        <v>Low-E複層ガラス・アルミ樹脂複合サッシ縦すべり出し-W/m2K熱貫流率</v>
      </c>
      <c r="G881" s="217" t="str">
        <f t="shared" si="116"/>
        <v>Low-E複層ガラス・アルミ樹脂複合サッシ縦すべり出し-W/m2K熱貫流率標準規格による評価</v>
      </c>
      <c r="H881" s="217" t="str">
        <f t="shared" si="117"/>
        <v>Low-E複層ガラス・アルミ樹脂複合サッシ縦すべり出し-W/m2K熱貫流率標準規格による評価JISA4710:2015、JISA2102-1:2015及びJISA2102-2:2011</v>
      </c>
      <c r="I881" s="217" t="str">
        <f t="shared" si="118"/>
        <v>Low-E複層ガラス・アルミ樹脂複合サッシ縦すべり出し-W/m2K熱貫流率標準規格による評価JISA4710:2015、JISA2102-1:2015及びJISA2102-2:2011JISA4710:2015、JISA2102-1:2015及びJISA2102-2:2011</v>
      </c>
      <c r="K881" s="160" t="s">
        <v>11188</v>
      </c>
      <c r="L881" s="220" t="s">
        <v>189</v>
      </c>
      <c r="M881" s="220" t="s">
        <v>1373</v>
      </c>
      <c r="N881" s="220" t="s">
        <v>1374</v>
      </c>
      <c r="O881" s="221" t="s">
        <v>6705</v>
      </c>
      <c r="P881" s="220" t="s">
        <v>24</v>
      </c>
      <c r="Q881" s="220" t="s">
        <v>24</v>
      </c>
      <c r="R881" s="262" t="s">
        <v>22372</v>
      </c>
      <c r="S881" s="223" t="s">
        <v>19456</v>
      </c>
      <c r="T881" s="359">
        <v>1.41</v>
      </c>
      <c r="U881" s="241" t="s">
        <v>19456</v>
      </c>
      <c r="V881" s="220" t="s">
        <v>5767</v>
      </c>
      <c r="W881" s="220" t="s">
        <v>5768</v>
      </c>
      <c r="X881" s="226" t="s">
        <v>1978</v>
      </c>
      <c r="Y881" s="220" t="s">
        <v>6692</v>
      </c>
      <c r="Z881" s="220" t="s">
        <v>6693</v>
      </c>
      <c r="AA881" s="220" t="s">
        <v>6694</v>
      </c>
      <c r="AB881" s="220" t="s">
        <v>6692</v>
      </c>
      <c r="AC881" s="220" t="s">
        <v>6693</v>
      </c>
      <c r="AD881" s="220" t="s">
        <v>6695</v>
      </c>
    </row>
    <row r="882" spans="2:30" ht="270" customHeight="1">
      <c r="B882" s="218" t="str">
        <f>VLOOKUP(K882,[5]水準表DB!$E$8:$H$1510,4,FALSE)</f>
        <v>D</v>
      </c>
      <c r="C882" s="219" t="str">
        <f t="shared" si="108"/>
        <v>三層Low-E複層ガラス・樹脂サッシ</v>
      </c>
      <c r="D882" s="219" t="str">
        <f t="shared" si="109"/>
        <v>三層Low-E複層ガラス・樹脂サッシFIX</v>
      </c>
      <c r="E882" s="219" t="str">
        <f t="shared" si="110"/>
        <v>三層Low-E複層ガラス・樹脂サッシFIX-</v>
      </c>
      <c r="F882" s="217" t="str">
        <f t="shared" si="115"/>
        <v>三層Low-E複層ガラス・樹脂サッシFIX-W/m2K熱貫流率</v>
      </c>
      <c r="G882" s="217" t="str">
        <f t="shared" si="116"/>
        <v>三層Low-E複層ガラス・樹脂サッシFIX-W/m2K熱貫流率標準規格による評価</v>
      </c>
      <c r="H882" s="217" t="str">
        <f t="shared" si="117"/>
        <v>三層Low-E複層ガラス・樹脂サッシFIX-W/m2K熱貫流率標準規格による評価JISA4710:2015、JISA2102-1:2015及びJISA2102-2:2011</v>
      </c>
      <c r="I882" s="217" t="str">
        <f t="shared" si="118"/>
        <v>三層Low-E複層ガラス・樹脂サッシFIX-W/m2K熱貫流率標準規格による評価JISA4710:2015、JISA2102-1:2015及びJISA2102-2:2011JISA4710:2015、JISA2102-1:2015及びJISA2102-2:2011</v>
      </c>
      <c r="K882" s="160" t="s">
        <v>11189</v>
      </c>
      <c r="L882" s="227" t="s">
        <v>189</v>
      </c>
      <c r="M882" s="220" t="s">
        <v>1380</v>
      </c>
      <c r="N882" s="220" t="s">
        <v>1381</v>
      </c>
      <c r="O882" s="221" t="s">
        <v>6691</v>
      </c>
      <c r="P882" s="220" t="s">
        <v>24</v>
      </c>
      <c r="Q882" s="220" t="s">
        <v>24</v>
      </c>
      <c r="R882" s="222" t="s">
        <v>22372</v>
      </c>
      <c r="S882" s="223" t="s">
        <v>19456</v>
      </c>
      <c r="T882" s="240">
        <v>0.74</v>
      </c>
      <c r="U882" s="241" t="s">
        <v>19456</v>
      </c>
      <c r="V882" s="220" t="s">
        <v>5767</v>
      </c>
      <c r="W882" s="220" t="s">
        <v>5768</v>
      </c>
      <c r="X882" s="226" t="s">
        <v>1978</v>
      </c>
      <c r="Y882" s="220" t="s">
        <v>6692</v>
      </c>
      <c r="Z882" s="220" t="s">
        <v>6693</v>
      </c>
      <c r="AA882" s="220" t="s">
        <v>6694</v>
      </c>
      <c r="AB882" s="220" t="s">
        <v>6692</v>
      </c>
      <c r="AC882" s="220" t="s">
        <v>6693</v>
      </c>
      <c r="AD882" s="220" t="s">
        <v>6695</v>
      </c>
    </row>
    <row r="883" spans="2:30" ht="270" customHeight="1">
      <c r="B883" s="218" t="str">
        <f>VLOOKUP(K883,[5]水準表DB!$E$8:$H$1510,4,FALSE)</f>
        <v>D</v>
      </c>
      <c r="C883" s="219" t="str">
        <f t="shared" si="108"/>
        <v>三層Low-E複層ガラス・樹脂サッシ</v>
      </c>
      <c r="D883" s="219" t="str">
        <f t="shared" si="109"/>
        <v>三層Low-E複層ガラス・樹脂サッシ引き違い</v>
      </c>
      <c r="E883" s="219" t="str">
        <f t="shared" si="110"/>
        <v>三層Low-E複層ガラス・樹脂サッシ引き違い-</v>
      </c>
      <c r="F883" s="217" t="str">
        <f t="shared" si="115"/>
        <v>三層Low-E複層ガラス・樹脂サッシ引き違い-W/m2K熱貫流率</v>
      </c>
      <c r="G883" s="217" t="str">
        <f t="shared" si="116"/>
        <v>三層Low-E複層ガラス・樹脂サッシ引き違い-W/m2K熱貫流率標準規格による評価</v>
      </c>
      <c r="H883" s="217" t="str">
        <f t="shared" si="117"/>
        <v>三層Low-E複層ガラス・樹脂サッシ引き違い-W/m2K熱貫流率標準規格による評価JISA4710:2015、JISA2102-1:2015及びJISA2102-2:2011</v>
      </c>
      <c r="I883" s="217" t="str">
        <f t="shared" si="118"/>
        <v>三層Low-E複層ガラス・樹脂サッシ引き違い-W/m2K熱貫流率標準規格による評価JISA4710:2015、JISA2102-1:2015及びJISA2102-2:2011JISA4710:2015、JISA2102-1:2015及びJISA2102-2:2011</v>
      </c>
      <c r="K883" s="160" t="s">
        <v>11190</v>
      </c>
      <c r="L883" s="233" t="s">
        <v>189</v>
      </c>
      <c r="M883" s="233" t="s">
        <v>1380</v>
      </c>
      <c r="N883" s="233" t="s">
        <v>1381</v>
      </c>
      <c r="O883" s="264" t="s">
        <v>6700</v>
      </c>
      <c r="P883" s="265" t="s">
        <v>24</v>
      </c>
      <c r="Q883" s="265" t="s">
        <v>24</v>
      </c>
      <c r="R883" s="262" t="s">
        <v>22372</v>
      </c>
      <c r="S883" s="269" t="s">
        <v>19456</v>
      </c>
      <c r="T883" s="275">
        <v>0.96</v>
      </c>
      <c r="U883" s="267" t="s">
        <v>19456</v>
      </c>
      <c r="V883" s="265" t="s">
        <v>5767</v>
      </c>
      <c r="W883" s="265" t="s">
        <v>5768</v>
      </c>
      <c r="X883" s="268" t="s">
        <v>1978</v>
      </c>
      <c r="Y883" s="265" t="s">
        <v>6692</v>
      </c>
      <c r="Z883" s="265" t="s">
        <v>6693</v>
      </c>
      <c r="AA883" s="265" t="s">
        <v>6694</v>
      </c>
      <c r="AB883" s="265" t="s">
        <v>6692</v>
      </c>
      <c r="AC883" s="265" t="s">
        <v>6693</v>
      </c>
      <c r="AD883" s="265" t="s">
        <v>6695</v>
      </c>
    </row>
    <row r="884" spans="2:30" ht="270" customHeight="1">
      <c r="B884" s="218" t="str">
        <f>VLOOKUP(K884,[5]水準表DB!$E$8:$H$1510,4,FALSE)</f>
        <v>D</v>
      </c>
      <c r="C884" s="219" t="str">
        <f t="shared" si="108"/>
        <v>三層Low-E複層ガラス・樹脂サッシ</v>
      </c>
      <c r="D884" s="219" t="str">
        <f t="shared" si="109"/>
        <v>三層Low-E複層ガラス・樹脂サッシ縦すべり出し</v>
      </c>
      <c r="E884" s="219" t="str">
        <f t="shared" si="110"/>
        <v>三層Low-E複層ガラス・樹脂サッシ縦すべり出し-</v>
      </c>
      <c r="F884" s="217" t="str">
        <f t="shared" si="115"/>
        <v>三層Low-E複層ガラス・樹脂サッシ縦すべり出し-W/m2K熱貫流率</v>
      </c>
      <c r="G884" s="217" t="str">
        <f t="shared" si="116"/>
        <v>三層Low-E複層ガラス・樹脂サッシ縦すべり出し-W/m2K熱貫流率標準規格による評価</v>
      </c>
      <c r="H884" s="217" t="str">
        <f t="shared" si="117"/>
        <v>三層Low-E複層ガラス・樹脂サッシ縦すべり出し-W/m2K熱貫流率標準規格による評価JISA4710:2015、JISA2102-1:2015及びJISA2102-2:2011</v>
      </c>
      <c r="I884" s="217" t="str">
        <f t="shared" si="118"/>
        <v>三層Low-E複層ガラス・樹脂サッシ縦すべり出し-W/m2K熱貫流率標準規格による評価JISA4710:2015、JISA2102-1:2015及びJISA2102-2:2011JISA4710:2015、JISA2102-1:2015及びJISA2102-2:2011</v>
      </c>
      <c r="K884" s="160" t="s">
        <v>11191</v>
      </c>
      <c r="L884" s="220" t="s">
        <v>189</v>
      </c>
      <c r="M884" s="220" t="s">
        <v>1380</v>
      </c>
      <c r="N884" s="220" t="s">
        <v>1381</v>
      </c>
      <c r="O884" s="221" t="s">
        <v>6705</v>
      </c>
      <c r="P884" s="220" t="s">
        <v>24</v>
      </c>
      <c r="Q884" s="220" t="s">
        <v>24</v>
      </c>
      <c r="R884" s="222" t="s">
        <v>22372</v>
      </c>
      <c r="S884" s="223" t="s">
        <v>19456</v>
      </c>
      <c r="T884" s="240">
        <v>0.79</v>
      </c>
      <c r="U884" s="241" t="s">
        <v>19456</v>
      </c>
      <c r="V884" s="220" t="s">
        <v>5767</v>
      </c>
      <c r="W884" s="220" t="s">
        <v>5768</v>
      </c>
      <c r="X884" s="226" t="s">
        <v>1978</v>
      </c>
      <c r="Y884" s="220" t="s">
        <v>6692</v>
      </c>
      <c r="Z884" s="220" t="s">
        <v>6693</v>
      </c>
      <c r="AA884" s="220" t="s">
        <v>6694</v>
      </c>
      <c r="AB884" s="220" t="s">
        <v>6692</v>
      </c>
      <c r="AC884" s="220" t="s">
        <v>6693</v>
      </c>
      <c r="AD884" s="220" t="s">
        <v>6695</v>
      </c>
    </row>
    <row r="885" spans="2:30" ht="270" customHeight="1">
      <c r="B885" s="218" t="str">
        <f>VLOOKUP(K885,[5]水準表DB!$E$8:$H$1510,4,FALSE)</f>
        <v>D</v>
      </c>
      <c r="C885" s="219" t="str">
        <f t="shared" si="108"/>
        <v>三層Low-E複層ガラス・アルミ樹脂複合サッシ</v>
      </c>
      <c r="D885" s="219" t="str">
        <f t="shared" si="109"/>
        <v>三層Low-E複層ガラス・アルミ樹脂複合サッシFIX</v>
      </c>
      <c r="E885" s="219" t="str">
        <f t="shared" si="110"/>
        <v>三層Low-E複層ガラス・アルミ樹脂複合サッシFIX-</v>
      </c>
      <c r="F885" s="217" t="str">
        <f t="shared" si="115"/>
        <v>三層Low-E複層ガラス・アルミ樹脂複合サッシFIX-W/m2K熱貫流率</v>
      </c>
      <c r="G885" s="217" t="str">
        <f t="shared" si="116"/>
        <v>三層Low-E複層ガラス・アルミ樹脂複合サッシFIX-W/m2K熱貫流率標準規格による評価</v>
      </c>
      <c r="H885" s="217" t="str">
        <f t="shared" si="117"/>
        <v>三層Low-E複層ガラス・アルミ樹脂複合サッシFIX-W/m2K熱貫流率標準規格による評価JISA4710:2015、JISA2102-1:2015及びJISA2102-2:2011</v>
      </c>
      <c r="I885" s="217" t="str">
        <f t="shared" si="118"/>
        <v>三層Low-E複層ガラス・アルミ樹脂複合サッシFIX-W/m2K熱貫流率標準規格による評価JISA4710:2015、JISA2102-1:2015及びJISA2102-2:2011JISA4710:2015、JISA2102-1:2015及びJISA2102-2:2011</v>
      </c>
      <c r="K885" s="160" t="s">
        <v>11192</v>
      </c>
      <c r="L885" s="227" t="s">
        <v>189</v>
      </c>
      <c r="M885" s="220" t="s">
        <v>1387</v>
      </c>
      <c r="N885" s="220" t="s">
        <v>1388</v>
      </c>
      <c r="O885" s="221" t="s">
        <v>6691</v>
      </c>
      <c r="P885" s="220" t="s">
        <v>24</v>
      </c>
      <c r="Q885" s="220" t="s">
        <v>24</v>
      </c>
      <c r="R885" s="222" t="s">
        <v>22372</v>
      </c>
      <c r="S885" s="223" t="s">
        <v>19456</v>
      </c>
      <c r="T885" s="240">
        <v>0.82</v>
      </c>
      <c r="U885" s="241" t="s">
        <v>19456</v>
      </c>
      <c r="V885" s="220" t="s">
        <v>5767</v>
      </c>
      <c r="W885" s="220" t="s">
        <v>5768</v>
      </c>
      <c r="X885" s="226" t="s">
        <v>1978</v>
      </c>
      <c r="Y885" s="220" t="s">
        <v>6692</v>
      </c>
      <c r="Z885" s="220" t="s">
        <v>6693</v>
      </c>
      <c r="AA885" s="220" t="s">
        <v>6694</v>
      </c>
      <c r="AB885" s="220" t="s">
        <v>6692</v>
      </c>
      <c r="AC885" s="220" t="s">
        <v>6693</v>
      </c>
      <c r="AD885" s="220" t="s">
        <v>6695</v>
      </c>
    </row>
    <row r="886" spans="2:30" ht="270" customHeight="1">
      <c r="B886" s="218" t="str">
        <f>VLOOKUP(K886,[5]水準表DB!$E$8:$H$1510,4,FALSE)</f>
        <v>D</v>
      </c>
      <c r="C886" s="219" t="str">
        <f t="shared" si="108"/>
        <v>三層Low-E複層ガラス・アルミ樹脂複合サッシ</v>
      </c>
      <c r="D886" s="219" t="str">
        <f t="shared" si="109"/>
        <v>三層Low-E複層ガラス・アルミ樹脂複合サッシ引き違い</v>
      </c>
      <c r="E886" s="219" t="str">
        <f t="shared" si="110"/>
        <v>三層Low-E複層ガラス・アルミ樹脂複合サッシ引き違い-</v>
      </c>
      <c r="F886" s="217" t="str">
        <f t="shared" si="115"/>
        <v>三層Low-E複層ガラス・アルミ樹脂複合サッシ引き違い-W/m2K熱貫流率</v>
      </c>
      <c r="G886" s="217" t="str">
        <f t="shared" si="116"/>
        <v>三層Low-E複層ガラス・アルミ樹脂複合サッシ引き違い-W/m2K熱貫流率標準規格による評価</v>
      </c>
      <c r="H886" s="217" t="str">
        <f t="shared" si="117"/>
        <v>三層Low-E複層ガラス・アルミ樹脂複合サッシ引き違い-W/m2K熱貫流率標準規格による評価JISA4710:2015、JISA2102-1:2015及びJISA2102-2:2011</v>
      </c>
      <c r="I886" s="217" t="str">
        <f t="shared" si="118"/>
        <v>三層Low-E複層ガラス・アルミ樹脂複合サッシ引き違い-W/m2K熱貫流率標準規格による評価JISA4710:2015、JISA2102-1:2015及びJISA2102-2:2011JISA4710:2015、JISA2102-1:2015及びJISA2102-2:2011</v>
      </c>
      <c r="K886" s="160" t="s">
        <v>11193</v>
      </c>
      <c r="L886" s="233" t="s">
        <v>189</v>
      </c>
      <c r="M886" s="233" t="s">
        <v>1387</v>
      </c>
      <c r="N886" s="233" t="s">
        <v>1388</v>
      </c>
      <c r="O886" s="264" t="s">
        <v>6700</v>
      </c>
      <c r="P886" s="265" t="s">
        <v>24</v>
      </c>
      <c r="Q886" s="265" t="s">
        <v>24</v>
      </c>
      <c r="R886" s="239" t="s">
        <v>22372</v>
      </c>
      <c r="S886" s="269" t="s">
        <v>19456</v>
      </c>
      <c r="T886" s="266">
        <v>1.1599999999999999</v>
      </c>
      <c r="U886" s="267" t="s">
        <v>19456</v>
      </c>
      <c r="V886" s="265" t="s">
        <v>5767</v>
      </c>
      <c r="W886" s="265" t="s">
        <v>5768</v>
      </c>
      <c r="X886" s="268" t="s">
        <v>1978</v>
      </c>
      <c r="Y886" s="265" t="s">
        <v>6692</v>
      </c>
      <c r="Z886" s="265" t="s">
        <v>6693</v>
      </c>
      <c r="AA886" s="265" t="s">
        <v>6694</v>
      </c>
      <c r="AB886" s="265" t="s">
        <v>6692</v>
      </c>
      <c r="AC886" s="265" t="s">
        <v>6693</v>
      </c>
      <c r="AD886" s="265" t="s">
        <v>6695</v>
      </c>
    </row>
    <row r="887" spans="2:30" ht="270" customHeight="1">
      <c r="B887" s="218" t="str">
        <f>VLOOKUP(K887,[5]水準表DB!$E$8:$H$1510,4,FALSE)</f>
        <v>D</v>
      </c>
      <c r="C887" s="219" t="str">
        <f t="shared" ref="C887:C957" si="119">M887</f>
        <v>三層Low-E複層ガラス・アルミ樹脂複合サッシ</v>
      </c>
      <c r="D887" s="219" t="str">
        <f t="shared" ref="D887:D957" si="120">M887&amp;O887</f>
        <v>三層Low-E複層ガラス・アルミ樹脂複合サッシ縦すべり出し</v>
      </c>
      <c r="E887" s="219" t="str">
        <f t="shared" ref="E887:E957" si="121">D887&amp;P887</f>
        <v>三層Low-E複層ガラス・アルミ樹脂複合サッシ縦すべり出し-</v>
      </c>
      <c r="F887" s="217" t="str">
        <f t="shared" si="115"/>
        <v>三層Low-E複層ガラス・アルミ樹脂複合サッシ縦すべり出し-W/m2K熱貫流率</v>
      </c>
      <c r="G887" s="217" t="str">
        <f t="shared" si="116"/>
        <v>三層Low-E複層ガラス・アルミ樹脂複合サッシ縦すべり出し-W/m2K熱貫流率標準規格による評価</v>
      </c>
      <c r="H887" s="217" t="str">
        <f t="shared" si="117"/>
        <v>三層Low-E複層ガラス・アルミ樹脂複合サッシ縦すべり出し-W/m2K熱貫流率標準規格による評価JISA4710:2015、JISA2102-1:2015及びJISA2102-2:2011</v>
      </c>
      <c r="I887" s="217" t="str">
        <f t="shared" si="118"/>
        <v>三層Low-E複層ガラス・アルミ樹脂複合サッシ縦すべり出し-W/m2K熱貫流率標準規格による評価JISA4710:2015、JISA2102-1:2015及びJISA2102-2:2011JISA4710:2015、JISA2102-1:2015及びJISA2102-2:2011</v>
      </c>
      <c r="K887" s="160" t="s">
        <v>11194</v>
      </c>
      <c r="L887" s="220" t="s">
        <v>189</v>
      </c>
      <c r="M887" s="220" t="s">
        <v>1387</v>
      </c>
      <c r="N887" s="220" t="s">
        <v>1388</v>
      </c>
      <c r="O887" s="221" t="s">
        <v>6705</v>
      </c>
      <c r="P887" s="220" t="s">
        <v>24</v>
      </c>
      <c r="Q887" s="220" t="s">
        <v>24</v>
      </c>
      <c r="R887" s="262" t="s">
        <v>22372</v>
      </c>
      <c r="S887" s="223" t="s">
        <v>19456</v>
      </c>
      <c r="T887" s="240">
        <v>0.98</v>
      </c>
      <c r="U887" s="241" t="s">
        <v>19456</v>
      </c>
      <c r="V887" s="220" t="s">
        <v>5767</v>
      </c>
      <c r="W887" s="220" t="s">
        <v>5768</v>
      </c>
      <c r="X887" s="226" t="s">
        <v>1978</v>
      </c>
      <c r="Y887" s="220" t="s">
        <v>6692</v>
      </c>
      <c r="Z887" s="220" t="s">
        <v>6693</v>
      </c>
      <c r="AA887" s="220" t="s">
        <v>6694</v>
      </c>
      <c r="AB887" s="220" t="s">
        <v>6692</v>
      </c>
      <c r="AC887" s="220" t="s">
        <v>6693</v>
      </c>
      <c r="AD887" s="220" t="s">
        <v>6695</v>
      </c>
    </row>
    <row r="888" spans="2:30" ht="337.5" customHeight="1">
      <c r="B888" s="218" t="str">
        <f>VLOOKUP(K888,[5]水準表DB!$E$8:$H$1510,4,FALSE)</f>
        <v>D</v>
      </c>
      <c r="C888" s="219" t="str">
        <f t="shared" si="119"/>
        <v>五層Low-E複層ガラス・樹脂サッシ</v>
      </c>
      <c r="D888" s="219" t="str">
        <f t="shared" si="120"/>
        <v>五層Low-E複層ガラス・樹脂サッシFIX</v>
      </c>
      <c r="E888" s="219" t="str">
        <f t="shared" si="121"/>
        <v>五層Low-E複層ガラス・樹脂サッシFIX-</v>
      </c>
      <c r="F888" s="217" t="str">
        <f t="shared" si="115"/>
        <v>五層Low-E複層ガラス・樹脂サッシFIX-W/m2K熱貫流率</v>
      </c>
      <c r="G888" s="217" t="str">
        <f t="shared" si="116"/>
        <v>五層Low-E複層ガラス・樹脂サッシFIX-W/m2K熱貫流率標準規格による評価</v>
      </c>
      <c r="H888" s="217" t="str">
        <f t="shared" si="117"/>
        <v>五層Low-E複層ガラス・樹脂サッシFIX-W/m2K熱貫流率標準規格による評価JISA4710:2015、JISA2102-1:2015及びJISA2102-2:2011</v>
      </c>
      <c r="I888" s="217" t="str">
        <f t="shared" si="118"/>
        <v>五層Low-E複層ガラス・樹脂サッシFIX-W/m2K熱貫流率標準規格による評価JISA4710:2015、JISA2102-1:2015及びJISA2102-2:2011JISA4710:2015、JISA2102-1:2015及びJISA2102-2:2011</v>
      </c>
      <c r="K888" s="160" t="s">
        <v>11195</v>
      </c>
      <c r="L888" s="227" t="s">
        <v>189</v>
      </c>
      <c r="M888" s="220" t="s">
        <v>1394</v>
      </c>
      <c r="N888" s="220" t="s">
        <v>1395</v>
      </c>
      <c r="O888" s="221" t="s">
        <v>6691</v>
      </c>
      <c r="P888" s="220" t="s">
        <v>24</v>
      </c>
      <c r="Q888" s="220" t="s">
        <v>24</v>
      </c>
      <c r="R888" s="262" t="s">
        <v>22372</v>
      </c>
      <c r="S888" s="223" t="s">
        <v>19456</v>
      </c>
      <c r="T888" s="240">
        <v>0.55000000000000004</v>
      </c>
      <c r="U888" s="241" t="s">
        <v>19456</v>
      </c>
      <c r="V888" s="220" t="s">
        <v>5767</v>
      </c>
      <c r="W888" s="220" t="s">
        <v>5768</v>
      </c>
      <c r="X888" s="226" t="s">
        <v>1978</v>
      </c>
      <c r="Y888" s="220" t="s">
        <v>6692</v>
      </c>
      <c r="Z888" s="220" t="s">
        <v>6693</v>
      </c>
      <c r="AA888" s="220" t="s">
        <v>6694</v>
      </c>
      <c r="AB888" s="220" t="s">
        <v>6692</v>
      </c>
      <c r="AC888" s="220" t="s">
        <v>6693</v>
      </c>
      <c r="AD888" s="220" t="s">
        <v>6695</v>
      </c>
    </row>
    <row r="889" spans="2:30" ht="270" customHeight="1">
      <c r="B889" s="218" t="str">
        <f>VLOOKUP(K889,[5]水準表DB!$E$8:$H$1510,4,FALSE)</f>
        <v>D</v>
      </c>
      <c r="C889" s="219" t="str">
        <f t="shared" si="119"/>
        <v>五層Low-E複層ガラス・樹脂サッシ</v>
      </c>
      <c r="D889" s="219" t="str">
        <f t="shared" si="120"/>
        <v>五層Low-E複層ガラス・樹脂サッシ引き違い</v>
      </c>
      <c r="E889" s="219" t="str">
        <f t="shared" si="121"/>
        <v>五層Low-E複層ガラス・樹脂サッシ引き違い-</v>
      </c>
      <c r="F889" s="217" t="str">
        <f t="shared" si="115"/>
        <v>五層Low-E複層ガラス・樹脂サッシ引き違い-W/m2K熱貫流率</v>
      </c>
      <c r="G889" s="217" t="str">
        <f t="shared" si="116"/>
        <v>五層Low-E複層ガラス・樹脂サッシ引き違い-W/m2K熱貫流率標準規格による評価</v>
      </c>
      <c r="H889" s="217" t="str">
        <f t="shared" si="117"/>
        <v>五層Low-E複層ガラス・樹脂サッシ引き違い-W/m2K熱貫流率標準規格による評価JISA4710:2015、JISA2102-1:2015及びJISA2102-2:2011</v>
      </c>
      <c r="I889" s="217" t="str">
        <f t="shared" si="118"/>
        <v>五層Low-E複層ガラス・樹脂サッシ引き違い-W/m2K熱貫流率標準規格による評価JISA4710:2015、JISA2102-1:2015及びJISA2102-2:2011JISA4710:2015、JISA2102-1:2015及びJISA2102-2:2011</v>
      </c>
      <c r="K889" s="160" t="s">
        <v>11196</v>
      </c>
      <c r="L889" s="233" t="s">
        <v>189</v>
      </c>
      <c r="M889" s="233" t="s">
        <v>1394</v>
      </c>
      <c r="N889" s="233" t="s">
        <v>1395</v>
      </c>
      <c r="O889" s="264" t="s">
        <v>6700</v>
      </c>
      <c r="P889" s="265" t="s">
        <v>24</v>
      </c>
      <c r="Q889" s="265" t="s">
        <v>24</v>
      </c>
      <c r="R889" s="222" t="s">
        <v>22373</v>
      </c>
      <c r="S889" s="269" t="s">
        <v>19456</v>
      </c>
      <c r="T889" s="266" t="s">
        <v>24</v>
      </c>
      <c r="U889" s="267" t="s">
        <v>19456</v>
      </c>
      <c r="V889" s="265" t="s">
        <v>5767</v>
      </c>
      <c r="W889" s="265" t="s">
        <v>5768</v>
      </c>
      <c r="X889" s="268" t="s">
        <v>1978</v>
      </c>
      <c r="Y889" s="265" t="s">
        <v>6692</v>
      </c>
      <c r="Z889" s="265" t="s">
        <v>6693</v>
      </c>
      <c r="AA889" s="265" t="s">
        <v>6694</v>
      </c>
      <c r="AB889" s="265" t="s">
        <v>6692</v>
      </c>
      <c r="AC889" s="265" t="s">
        <v>6693</v>
      </c>
      <c r="AD889" s="265" t="s">
        <v>6695</v>
      </c>
    </row>
    <row r="890" spans="2:30" ht="333" customHeight="1">
      <c r="B890" s="218" t="str">
        <f>VLOOKUP(K890,[5]水準表DB!$E$8:$H$1510,4,FALSE)</f>
        <v>D</v>
      </c>
      <c r="C890" s="219" t="str">
        <f t="shared" si="119"/>
        <v>五層Low-E複層ガラス・樹脂サッシ</v>
      </c>
      <c r="D890" s="219" t="str">
        <f t="shared" si="120"/>
        <v>五層Low-E複層ガラス・樹脂サッシ縦すべり出し</v>
      </c>
      <c r="E890" s="219" t="str">
        <f t="shared" si="121"/>
        <v>五層Low-E複層ガラス・樹脂サッシ縦すべり出し-</v>
      </c>
      <c r="F890" s="217" t="str">
        <f t="shared" si="115"/>
        <v>五層Low-E複層ガラス・樹脂サッシ縦すべり出し-W/m2K熱貫流率</v>
      </c>
      <c r="G890" s="217" t="str">
        <f t="shared" si="116"/>
        <v>五層Low-E複層ガラス・樹脂サッシ縦すべり出し-W/m2K熱貫流率標準規格による評価</v>
      </c>
      <c r="H890" s="217" t="str">
        <f t="shared" si="117"/>
        <v>五層Low-E複層ガラス・樹脂サッシ縦すべり出し-W/m2K熱貫流率標準規格による評価JISA4710:2015、JISA2102-1:2015及びJISA2102-2:2011</v>
      </c>
      <c r="I890" s="217" t="str">
        <f t="shared" si="118"/>
        <v>五層Low-E複層ガラス・樹脂サッシ縦すべり出し-W/m2K熱貫流率標準規格による評価JISA4710:2015、JISA2102-1:2015及びJISA2102-2:2011JISA4710:2015、JISA2102-1:2015及びJISA2102-2:2011</v>
      </c>
      <c r="K890" s="160" t="s">
        <v>11197</v>
      </c>
      <c r="L890" s="220" t="s">
        <v>189</v>
      </c>
      <c r="M890" s="220" t="s">
        <v>1394</v>
      </c>
      <c r="N890" s="220" t="s">
        <v>1395</v>
      </c>
      <c r="O890" s="221" t="s">
        <v>6705</v>
      </c>
      <c r="P890" s="220" t="s">
        <v>24</v>
      </c>
      <c r="Q890" s="220" t="s">
        <v>24</v>
      </c>
      <c r="R890" s="262" t="s">
        <v>22372</v>
      </c>
      <c r="S890" s="223" t="s">
        <v>19456</v>
      </c>
      <c r="T890" s="240">
        <v>0.55000000000000004</v>
      </c>
      <c r="U890" s="241" t="s">
        <v>19456</v>
      </c>
      <c r="V890" s="220" t="s">
        <v>5767</v>
      </c>
      <c r="W890" s="220" t="s">
        <v>5768</v>
      </c>
      <c r="X890" s="226" t="s">
        <v>1978</v>
      </c>
      <c r="Y890" s="220" t="s">
        <v>6692</v>
      </c>
      <c r="Z890" s="220" t="s">
        <v>6693</v>
      </c>
      <c r="AA890" s="220" t="s">
        <v>6694</v>
      </c>
      <c r="AB890" s="220" t="s">
        <v>6692</v>
      </c>
      <c r="AC890" s="220" t="s">
        <v>6693</v>
      </c>
      <c r="AD890" s="220" t="s">
        <v>6695</v>
      </c>
    </row>
    <row r="891" spans="2:30" ht="270" customHeight="1">
      <c r="B891" s="218" t="str">
        <f>VLOOKUP(K891,[5]水準表DB!$E$8:$H$1510,4,FALSE)</f>
        <v>D</v>
      </c>
      <c r="C891" s="219" t="str">
        <f t="shared" si="119"/>
        <v>真空ガラス・樹脂サッシ</v>
      </c>
      <c r="D891" s="219" t="str">
        <f t="shared" si="120"/>
        <v>真空ガラス・樹脂サッシFIX※右記の水準は、一般社団法人リビングアメニティ協会が提供する、窓の断熱性能プログラム「WindEye」を用いて算出</v>
      </c>
      <c r="E891" s="219" t="str">
        <f t="shared" si="121"/>
        <v>真空ガラス・樹脂サッシFIX※右記の水準は、一般社団法人リビングアメニティ協会が提供する、窓の断熱性能プログラム「WindEye」を用いて算出-</v>
      </c>
      <c r="F891" s="217" t="str">
        <f t="shared" si="115"/>
        <v>真空ガラス・樹脂サッシFIX※右記の水準は、一般社団法人リビングアメニティ協会が提供する、窓の断熱性能プログラム「WindEye」を用いて算出-W/m2K熱貫流率</v>
      </c>
      <c r="G891" s="217" t="str">
        <f t="shared" si="116"/>
        <v>真空ガラス・樹脂サッシFIX※右記の水準は、一般社団法人リビングアメニティ協会が提供する、窓の断熱性能プログラム「WindEye」を用いて算出-W/m2K熱貫流率標準規格による評価</v>
      </c>
      <c r="H891" s="217" t="str">
        <f t="shared" si="117"/>
        <v>真空ガラス・樹脂サッシFIX※右記の水準は、一般社団法人リビングアメニティ協会が提供する、窓の断熱性能プログラム「WindEye」を用いて算出-W/m2K熱貫流率標準規格による評価JISA4710:2015、JISA2102-1:2015及びJISA2102-2:2011</v>
      </c>
      <c r="I891" s="217" t="str">
        <f t="shared" si="118"/>
        <v>真空ガラス・樹脂サッシFIX※右記の水準は、一般社団法人リビングアメニティ協会が提供する、窓の断熱性能プログラム「WindEye」を用いて算出-W/m2K熱貫流率標準規格による評価JISA4710:2015、JISA2102-1:2015及びJISA2102-2:2011JISA4710:2015、JISA2102-1:2015及びJISA2102-2:2011</v>
      </c>
      <c r="K891" s="160" t="s">
        <v>11198</v>
      </c>
      <c r="L891" s="227" t="s">
        <v>189</v>
      </c>
      <c r="M891" s="220" t="s">
        <v>1401</v>
      </c>
      <c r="N891" s="220" t="s">
        <v>1402</v>
      </c>
      <c r="O891" s="221" t="s">
        <v>6761</v>
      </c>
      <c r="P891" s="220" t="s">
        <v>24</v>
      </c>
      <c r="Q891" s="220" t="s">
        <v>24</v>
      </c>
      <c r="R891" s="262" t="s">
        <v>22318</v>
      </c>
      <c r="S891" s="223" t="s">
        <v>19456</v>
      </c>
      <c r="T891" s="240">
        <v>1.0900000000000001</v>
      </c>
      <c r="U891" s="241" t="s">
        <v>19456</v>
      </c>
      <c r="V891" s="220" t="s">
        <v>5767</v>
      </c>
      <c r="W891" s="220" t="s">
        <v>5768</v>
      </c>
      <c r="X891" s="226" t="s">
        <v>1978</v>
      </c>
      <c r="Y891" s="220" t="s">
        <v>6692</v>
      </c>
      <c r="Z891" s="220" t="s">
        <v>6693</v>
      </c>
      <c r="AA891" s="220" t="s">
        <v>6694</v>
      </c>
      <c r="AB891" s="220" t="s">
        <v>6692</v>
      </c>
      <c r="AC891" s="220" t="s">
        <v>6693</v>
      </c>
      <c r="AD891" s="220" t="s">
        <v>6695</v>
      </c>
    </row>
    <row r="892" spans="2:30" ht="270" customHeight="1">
      <c r="B892" s="218" t="str">
        <f>VLOOKUP(K892,[5]水準表DB!$E$8:$H$1510,4,FALSE)</f>
        <v>D</v>
      </c>
      <c r="C892" s="219" t="str">
        <f t="shared" si="119"/>
        <v>真空ガラス・樹脂サッシ</v>
      </c>
      <c r="D892" s="219" t="str">
        <f t="shared" si="120"/>
        <v>真空ガラス・樹脂サッシ引き違い※右記の水準は、一般社団法人リビングアメニティ協会が提供する、窓の断熱性能プログラム「WindEye」を用いて算出</v>
      </c>
      <c r="E892" s="219" t="str">
        <f t="shared" si="121"/>
        <v>真空ガラス・樹脂サッシ引き違い※右記の水準は、一般社団法人リビングアメニティ協会が提供する、窓の断熱性能プログラム「WindEye」を用いて算出-</v>
      </c>
      <c r="F892" s="217" t="str">
        <f t="shared" si="115"/>
        <v>真空ガラス・樹脂サッシ引き違い※右記の水準は、一般社団法人リビングアメニティ協会が提供する、窓の断熱性能プログラム「WindEye」を用いて算出-W/m2K熱貫流率</v>
      </c>
      <c r="G892" s="217" t="str">
        <f t="shared" si="116"/>
        <v>真空ガラス・樹脂サッシ引き違い※右記の水準は、一般社団法人リビングアメニティ協会が提供する、窓の断熱性能プログラム「WindEye」を用いて算出-W/m2K熱貫流率標準規格による評価</v>
      </c>
      <c r="H892" s="217" t="str">
        <f t="shared" si="117"/>
        <v>真空ガラス・樹脂サッシ引き違い※右記の水準は、一般社団法人リビングアメニティ協会が提供する、窓の断熱性能プログラム「WindEye」を用いて算出-W/m2K熱貫流率標準規格による評価JISA4710:2015、JISA2102-1:2015及びJISA2102-2:2011</v>
      </c>
      <c r="I892" s="217" t="str">
        <f t="shared" si="118"/>
        <v>真空ガラス・樹脂サッシ引き違い※右記の水準は、一般社団法人リビングアメニティ協会が提供する、窓の断熱性能プログラム「WindEye」を用いて算出-W/m2K熱貫流率標準規格による評価JISA4710:2015、JISA2102-1:2015及びJISA2102-2:2011JISA4710:2015、JISA2102-1:2015及びJISA2102-2:2011</v>
      </c>
      <c r="K892" s="160" t="s">
        <v>11199</v>
      </c>
      <c r="L892" s="233" t="s">
        <v>189</v>
      </c>
      <c r="M892" s="233" t="s">
        <v>1401</v>
      </c>
      <c r="N892" s="233" t="s">
        <v>1402</v>
      </c>
      <c r="O892" s="264" t="s">
        <v>6767</v>
      </c>
      <c r="P892" s="265" t="s">
        <v>24</v>
      </c>
      <c r="Q892" s="265" t="s">
        <v>24</v>
      </c>
      <c r="R892" s="222" t="s">
        <v>22318</v>
      </c>
      <c r="S892" s="269" t="s">
        <v>19456</v>
      </c>
      <c r="T892" s="266">
        <v>1.38</v>
      </c>
      <c r="U892" s="267" t="s">
        <v>19456</v>
      </c>
      <c r="V892" s="265" t="s">
        <v>5767</v>
      </c>
      <c r="W892" s="265" t="s">
        <v>5768</v>
      </c>
      <c r="X892" s="268" t="s">
        <v>1978</v>
      </c>
      <c r="Y892" s="265" t="s">
        <v>6692</v>
      </c>
      <c r="Z892" s="265" t="s">
        <v>6693</v>
      </c>
      <c r="AA892" s="265" t="s">
        <v>6694</v>
      </c>
      <c r="AB892" s="265" t="s">
        <v>6692</v>
      </c>
      <c r="AC892" s="265" t="s">
        <v>6693</v>
      </c>
      <c r="AD892" s="265" t="s">
        <v>6695</v>
      </c>
    </row>
    <row r="893" spans="2:30" ht="270" customHeight="1">
      <c r="B893" s="218" t="str">
        <f>VLOOKUP(K893,[5]水準表DB!$E$8:$H$1510,4,FALSE)</f>
        <v>D</v>
      </c>
      <c r="C893" s="219" t="str">
        <f t="shared" si="119"/>
        <v>真空ガラス・樹脂サッシ</v>
      </c>
      <c r="D893" s="219" t="str">
        <f t="shared" si="120"/>
        <v>真空ガラス・樹脂サッシ縦すべり出し※右記の水準は、一般社団法人リビングアメニティ協会が提供する、窓の断熱性能プログラム「WindEye」を用いて算出</v>
      </c>
      <c r="E893" s="219" t="str">
        <f t="shared" si="121"/>
        <v>真空ガラス・樹脂サッシ縦すべり出し※右記の水準は、一般社団法人リビングアメニティ協会が提供する、窓の断熱性能プログラム「WindEye」を用いて算出-</v>
      </c>
      <c r="F893" s="217" t="str">
        <f t="shared" si="115"/>
        <v>真空ガラス・樹脂サッシ縦すべり出し※右記の水準は、一般社団法人リビングアメニティ協会が提供する、窓の断熱性能プログラム「WindEye」を用いて算出-W/m2K熱貫流率</v>
      </c>
      <c r="G893" s="217" t="str">
        <f t="shared" si="116"/>
        <v>真空ガラス・樹脂サッシ縦すべり出し※右記の水準は、一般社団法人リビングアメニティ協会が提供する、窓の断熱性能プログラム「WindEye」を用いて算出-W/m2K熱貫流率標準規格による評価</v>
      </c>
      <c r="H893" s="217" t="str">
        <f t="shared" si="117"/>
        <v>真空ガラス・樹脂サッシ縦すべり出し※右記の水準は、一般社団法人リビングアメニティ協会が提供する、窓の断熱性能プログラム「WindEye」を用いて算出-W/m2K熱貫流率標準規格による評価JISA4710:2015、JISA2102-1:2015及びJISA2102-2:2011</v>
      </c>
      <c r="I893" s="217" t="str">
        <f t="shared" si="118"/>
        <v>真空ガラス・樹脂サッシ縦すべり出し※右記の水準は、一般社団法人リビングアメニティ協会が提供する、窓の断熱性能プログラム「WindEye」を用いて算出-W/m2K熱貫流率標準規格による評価JISA4710:2015、JISA2102-1:2015及びJISA2102-2:2011JISA4710:2015、JISA2102-1:2015及びJISA2102-2:2011</v>
      </c>
      <c r="K893" s="160" t="s">
        <v>11200</v>
      </c>
      <c r="L893" s="220" t="s">
        <v>189</v>
      </c>
      <c r="M893" s="220" t="s">
        <v>1401</v>
      </c>
      <c r="N893" s="220" t="s">
        <v>1402</v>
      </c>
      <c r="O893" s="221" t="s">
        <v>6773</v>
      </c>
      <c r="P893" s="220" t="s">
        <v>24</v>
      </c>
      <c r="Q893" s="220" t="s">
        <v>24</v>
      </c>
      <c r="R893" s="222" t="s">
        <v>22318</v>
      </c>
      <c r="S893" s="223" t="s">
        <v>19456</v>
      </c>
      <c r="T893" s="240">
        <v>1.19</v>
      </c>
      <c r="U893" s="241" t="s">
        <v>19456</v>
      </c>
      <c r="V893" s="220" t="s">
        <v>5767</v>
      </c>
      <c r="W893" s="220" t="s">
        <v>5768</v>
      </c>
      <c r="X893" s="226" t="s">
        <v>1978</v>
      </c>
      <c r="Y893" s="220" t="s">
        <v>6692</v>
      </c>
      <c r="Z893" s="220" t="s">
        <v>6693</v>
      </c>
      <c r="AA893" s="220" t="s">
        <v>6694</v>
      </c>
      <c r="AB893" s="220" t="s">
        <v>6692</v>
      </c>
      <c r="AC893" s="220" t="s">
        <v>6693</v>
      </c>
      <c r="AD893" s="220" t="s">
        <v>6695</v>
      </c>
    </row>
    <row r="894" spans="2:30" ht="287.25" customHeight="1">
      <c r="B894" s="218"/>
      <c r="C894" s="219"/>
      <c r="D894" s="219"/>
      <c r="E894" s="219"/>
      <c r="F894" s="217"/>
      <c r="G894" s="217"/>
      <c r="H894" s="217"/>
      <c r="I894" s="217"/>
      <c r="K894" s="197" t="s">
        <v>22307</v>
      </c>
      <c r="L894" s="220" t="s">
        <v>189</v>
      </c>
      <c r="M894" s="220" t="s">
        <v>22402</v>
      </c>
      <c r="N894" s="220" t="s">
        <v>22458</v>
      </c>
      <c r="O894" s="264" t="s">
        <v>22459</v>
      </c>
      <c r="P894" s="331" t="s">
        <v>24</v>
      </c>
      <c r="Q894" s="331" t="s">
        <v>24</v>
      </c>
      <c r="R894" s="262" t="s">
        <v>22318</v>
      </c>
      <c r="S894" s="346" t="s">
        <v>19456</v>
      </c>
      <c r="T894" s="243">
        <v>0.32</v>
      </c>
      <c r="U894" s="241" t="s">
        <v>19457</v>
      </c>
      <c r="V894" s="220" t="s">
        <v>5767</v>
      </c>
      <c r="W894" s="220" t="s">
        <v>5768</v>
      </c>
      <c r="X894" s="220" t="s">
        <v>1978</v>
      </c>
      <c r="Y894" s="220" t="s">
        <v>22460</v>
      </c>
      <c r="Z894" s="220" t="s">
        <v>22461</v>
      </c>
      <c r="AA894" s="220" t="s">
        <v>22462</v>
      </c>
      <c r="AB894" s="220" t="s">
        <v>22460</v>
      </c>
      <c r="AC894" s="220" t="s">
        <v>22461</v>
      </c>
      <c r="AD894" s="220" t="s">
        <v>22463</v>
      </c>
    </row>
    <row r="895" spans="2:30" ht="282" customHeight="1">
      <c r="B895" s="218"/>
      <c r="C895" s="219"/>
      <c r="D895" s="219"/>
      <c r="E895" s="219"/>
      <c r="F895" s="217"/>
      <c r="G895" s="217"/>
      <c r="H895" s="217"/>
      <c r="I895" s="217"/>
      <c r="K895" s="198" t="s">
        <v>22308</v>
      </c>
      <c r="L895" s="227" t="s">
        <v>189</v>
      </c>
      <c r="M895" s="227" t="s">
        <v>22402</v>
      </c>
      <c r="N895" s="227" t="s">
        <v>22458</v>
      </c>
      <c r="O895" s="264" t="s">
        <v>22464</v>
      </c>
      <c r="P895" s="347" t="s">
        <v>24</v>
      </c>
      <c r="Q895" s="347" t="s">
        <v>24</v>
      </c>
      <c r="R895" s="262" t="s">
        <v>22318</v>
      </c>
      <c r="S895" s="321" t="s">
        <v>19456</v>
      </c>
      <c r="T895" s="292">
        <v>0.46</v>
      </c>
      <c r="U895" s="267" t="s">
        <v>19457</v>
      </c>
      <c r="V895" s="265" t="s">
        <v>5767</v>
      </c>
      <c r="W895" s="265" t="s">
        <v>5768</v>
      </c>
      <c r="X895" s="265" t="s">
        <v>1978</v>
      </c>
      <c r="Y895" s="265" t="s">
        <v>22460</v>
      </c>
      <c r="Z895" s="265" t="s">
        <v>22461</v>
      </c>
      <c r="AA895" s="265" t="s">
        <v>22462</v>
      </c>
      <c r="AB895" s="265" t="s">
        <v>22460</v>
      </c>
      <c r="AC895" s="265" t="s">
        <v>22461</v>
      </c>
      <c r="AD895" s="265" t="s">
        <v>22463</v>
      </c>
    </row>
    <row r="896" spans="2:30" ht="291" customHeight="1">
      <c r="B896" s="218"/>
      <c r="C896" s="219"/>
      <c r="D896" s="219"/>
      <c r="E896" s="219"/>
      <c r="F896" s="217"/>
      <c r="G896" s="217"/>
      <c r="H896" s="217"/>
      <c r="I896" s="217"/>
      <c r="K896" s="198" t="s">
        <v>22309</v>
      </c>
      <c r="L896" s="227" t="s">
        <v>189</v>
      </c>
      <c r="M896" s="227" t="s">
        <v>22402</v>
      </c>
      <c r="N896" s="227" t="s">
        <v>22458</v>
      </c>
      <c r="O896" s="264" t="s">
        <v>22465</v>
      </c>
      <c r="P896" s="347" t="s">
        <v>24</v>
      </c>
      <c r="Q896" s="347" t="s">
        <v>24</v>
      </c>
      <c r="R896" s="222" t="s">
        <v>22318</v>
      </c>
      <c r="S896" s="321" t="s">
        <v>19456</v>
      </c>
      <c r="T896" s="348">
        <v>0.4</v>
      </c>
      <c r="U896" s="267" t="s">
        <v>19457</v>
      </c>
      <c r="V896" s="265" t="s">
        <v>5767</v>
      </c>
      <c r="W896" s="265" t="s">
        <v>5768</v>
      </c>
      <c r="X896" s="265" t="s">
        <v>1978</v>
      </c>
      <c r="Y896" s="265" t="s">
        <v>22460</v>
      </c>
      <c r="Z896" s="265" t="s">
        <v>22461</v>
      </c>
      <c r="AA896" s="265" t="s">
        <v>22462</v>
      </c>
      <c r="AB896" s="265" t="s">
        <v>22460</v>
      </c>
      <c r="AC896" s="265" t="s">
        <v>22461</v>
      </c>
      <c r="AD896" s="265" t="s">
        <v>22463</v>
      </c>
    </row>
    <row r="897" spans="2:30" ht="288.75" customHeight="1">
      <c r="B897" s="218"/>
      <c r="C897" s="219"/>
      <c r="D897" s="219"/>
      <c r="E897" s="219"/>
      <c r="F897" s="217"/>
      <c r="G897" s="217"/>
      <c r="H897" s="217"/>
      <c r="I897" s="217"/>
      <c r="K897" s="198" t="s">
        <v>22310</v>
      </c>
      <c r="L897" s="227" t="s">
        <v>189</v>
      </c>
      <c r="M897" s="227" t="s">
        <v>22402</v>
      </c>
      <c r="N897" s="227" t="s">
        <v>22458</v>
      </c>
      <c r="O897" s="264" t="s">
        <v>22466</v>
      </c>
      <c r="P897" s="347" t="s">
        <v>24</v>
      </c>
      <c r="Q897" s="347" t="s">
        <v>24</v>
      </c>
      <c r="R897" s="262" t="s">
        <v>22318</v>
      </c>
      <c r="S897" s="321" t="s">
        <v>19456</v>
      </c>
      <c r="T897" s="348">
        <v>0.6</v>
      </c>
      <c r="U897" s="267" t="s">
        <v>19457</v>
      </c>
      <c r="V897" s="265" t="s">
        <v>5767</v>
      </c>
      <c r="W897" s="265" t="s">
        <v>5768</v>
      </c>
      <c r="X897" s="265" t="s">
        <v>1978</v>
      </c>
      <c r="Y897" s="265" t="s">
        <v>22460</v>
      </c>
      <c r="Z897" s="265" t="s">
        <v>22461</v>
      </c>
      <c r="AA897" s="265" t="s">
        <v>22462</v>
      </c>
      <c r="AB897" s="265" t="s">
        <v>22460</v>
      </c>
      <c r="AC897" s="265" t="s">
        <v>22461</v>
      </c>
      <c r="AD897" s="265" t="s">
        <v>22463</v>
      </c>
    </row>
    <row r="898" spans="2:30" ht="282" customHeight="1">
      <c r="B898" s="218"/>
      <c r="C898" s="219"/>
      <c r="D898" s="219"/>
      <c r="E898" s="219"/>
      <c r="F898" s="217"/>
      <c r="G898" s="217"/>
      <c r="H898" s="217"/>
      <c r="I898" s="217"/>
      <c r="K898" s="198" t="s">
        <v>22311</v>
      </c>
      <c r="L898" s="227" t="s">
        <v>189</v>
      </c>
      <c r="M898" s="227" t="s">
        <v>22402</v>
      </c>
      <c r="N898" s="227" t="s">
        <v>22458</v>
      </c>
      <c r="O898" s="264" t="s">
        <v>22403</v>
      </c>
      <c r="P898" s="347" t="s">
        <v>24</v>
      </c>
      <c r="Q898" s="347" t="s">
        <v>24</v>
      </c>
      <c r="R898" s="222" t="s">
        <v>22372</v>
      </c>
      <c r="S898" s="321" t="s">
        <v>19456</v>
      </c>
      <c r="T898" s="292">
        <v>0.51</v>
      </c>
      <c r="U898" s="267" t="s">
        <v>19457</v>
      </c>
      <c r="V898" s="265" t="s">
        <v>5767</v>
      </c>
      <c r="W898" s="265" t="s">
        <v>5768</v>
      </c>
      <c r="X898" s="265" t="s">
        <v>1978</v>
      </c>
      <c r="Y898" s="265" t="s">
        <v>22460</v>
      </c>
      <c r="Z898" s="265" t="s">
        <v>22461</v>
      </c>
      <c r="AA898" s="265" t="s">
        <v>22462</v>
      </c>
      <c r="AB898" s="265" t="s">
        <v>22460</v>
      </c>
      <c r="AC898" s="265" t="s">
        <v>22461</v>
      </c>
      <c r="AD898" s="265" t="s">
        <v>22463</v>
      </c>
    </row>
    <row r="899" spans="2:30" ht="291" customHeight="1">
      <c r="B899" s="218"/>
      <c r="C899" s="219"/>
      <c r="D899" s="219"/>
      <c r="E899" s="219"/>
      <c r="F899" s="217"/>
      <c r="G899" s="217"/>
      <c r="H899" s="217"/>
      <c r="I899" s="217"/>
      <c r="K899" s="198" t="s">
        <v>22312</v>
      </c>
      <c r="L899" s="227" t="s">
        <v>189</v>
      </c>
      <c r="M899" s="227" t="s">
        <v>22402</v>
      </c>
      <c r="N899" s="227" t="s">
        <v>22458</v>
      </c>
      <c r="O899" s="264" t="s">
        <v>22404</v>
      </c>
      <c r="P899" s="347" t="s">
        <v>24</v>
      </c>
      <c r="Q899" s="347" t="s">
        <v>24</v>
      </c>
      <c r="R899" s="222" t="s">
        <v>22372</v>
      </c>
      <c r="S899" s="321" t="s">
        <v>19456</v>
      </c>
      <c r="T899" s="292">
        <v>0.75</v>
      </c>
      <c r="U899" s="267" t="s">
        <v>19457</v>
      </c>
      <c r="V899" s="265" t="s">
        <v>5767</v>
      </c>
      <c r="W899" s="265" t="s">
        <v>5768</v>
      </c>
      <c r="X899" s="265" t="s">
        <v>1978</v>
      </c>
      <c r="Y899" s="265" t="s">
        <v>22460</v>
      </c>
      <c r="Z899" s="265" t="s">
        <v>22461</v>
      </c>
      <c r="AA899" s="265" t="s">
        <v>22462</v>
      </c>
      <c r="AB899" s="265" t="s">
        <v>22460</v>
      </c>
      <c r="AC899" s="265" t="s">
        <v>22461</v>
      </c>
      <c r="AD899" s="265" t="s">
        <v>22463</v>
      </c>
    </row>
    <row r="900" spans="2:30" ht="291.75" customHeight="1">
      <c r="B900" s="218"/>
      <c r="C900" s="219"/>
      <c r="D900" s="219"/>
      <c r="E900" s="219"/>
      <c r="F900" s="217"/>
      <c r="G900" s="217"/>
      <c r="H900" s="217"/>
      <c r="I900" s="217"/>
      <c r="K900" s="198" t="s">
        <v>22313</v>
      </c>
      <c r="L900" s="233" t="s">
        <v>189</v>
      </c>
      <c r="M900" s="233" t="s">
        <v>22402</v>
      </c>
      <c r="N900" s="233" t="s">
        <v>22458</v>
      </c>
      <c r="O900" s="259" t="s">
        <v>22405</v>
      </c>
      <c r="P900" s="349" t="s">
        <v>24</v>
      </c>
      <c r="Q900" s="349" t="s">
        <v>24</v>
      </c>
      <c r="R900" s="239" t="s">
        <v>22372</v>
      </c>
      <c r="S900" s="350" t="s">
        <v>19456</v>
      </c>
      <c r="T900" s="282">
        <v>0.73</v>
      </c>
      <c r="U900" s="246" t="s">
        <v>19457</v>
      </c>
      <c r="V900" s="244" t="s">
        <v>5767</v>
      </c>
      <c r="W900" s="244" t="s">
        <v>5768</v>
      </c>
      <c r="X900" s="244" t="s">
        <v>1978</v>
      </c>
      <c r="Y900" s="244" t="s">
        <v>22460</v>
      </c>
      <c r="Z900" s="244" t="s">
        <v>22461</v>
      </c>
      <c r="AA900" s="244" t="s">
        <v>22462</v>
      </c>
      <c r="AB900" s="244" t="s">
        <v>22460</v>
      </c>
      <c r="AC900" s="244" t="s">
        <v>22461</v>
      </c>
      <c r="AD900" s="244" t="s">
        <v>22463</v>
      </c>
    </row>
    <row r="901" spans="2:30" ht="270" customHeight="1">
      <c r="B901" s="218" t="str">
        <f>VLOOKUP(K901,[5]水準表DB!$E$8:$H$1510,4,FALSE)</f>
        <v>D</v>
      </c>
      <c r="C901" s="219" t="str">
        <f t="shared" si="119"/>
        <v>金属製玄関ドア</v>
      </c>
      <c r="D901" s="219" t="str">
        <f t="shared" si="120"/>
        <v>金属製玄関ドア-</v>
      </c>
      <c r="E901" s="219" t="str">
        <f t="shared" si="121"/>
        <v>金属製玄関ドア--</v>
      </c>
      <c r="F901" s="217" t="str">
        <f t="shared" ref="F901:F932" si="122">E901&amp;V901&amp;W901</f>
        <v>金属製玄関ドア--W/m2K熱貫流率</v>
      </c>
      <c r="G901" s="217" t="str">
        <f t="shared" ref="G901:G932" si="123">F901&amp;X901</f>
        <v>金属製玄関ドア--W/m2K熱貫流率標準規格による評価</v>
      </c>
      <c r="H901" s="217" t="str">
        <f t="shared" ref="H901:H932" si="124">G901&amp;Y901</f>
        <v>金属製玄関ドア--W/m2K熱貫流率標準規格による評価JISA2102-1:2015及びJISA2102-2:2011</v>
      </c>
      <c r="I901" s="217" t="str">
        <f t="shared" ref="I901:I932" si="125">H901&amp;AB901</f>
        <v>金属製玄関ドア--W/m2K熱貫流率標準規格による評価JISA2102-1:2015及びJISA2102-2:2011JISA4710:2015</v>
      </c>
      <c r="K901" s="160" t="s">
        <v>11201</v>
      </c>
      <c r="L901" s="265" t="s">
        <v>234</v>
      </c>
      <c r="M901" s="229" t="s">
        <v>1415</v>
      </c>
      <c r="N901" s="229" t="s">
        <v>1417</v>
      </c>
      <c r="O901" s="264" t="s">
        <v>24</v>
      </c>
      <c r="P901" s="265" t="s">
        <v>24</v>
      </c>
      <c r="Q901" s="265" t="s">
        <v>24</v>
      </c>
      <c r="R901" s="239" t="s">
        <v>22372</v>
      </c>
      <c r="S901" s="262" t="s">
        <v>19456</v>
      </c>
      <c r="T901" s="337">
        <v>0.78</v>
      </c>
      <c r="U901" s="225" t="s">
        <v>19456</v>
      </c>
      <c r="V901" s="265" t="s">
        <v>5767</v>
      </c>
      <c r="W901" s="229" t="s">
        <v>5768</v>
      </c>
      <c r="X901" s="265" t="s">
        <v>1978</v>
      </c>
      <c r="Y901" s="265" t="s">
        <v>6795</v>
      </c>
      <c r="Z901" s="265" t="s">
        <v>6796</v>
      </c>
      <c r="AA901" s="229" t="s">
        <v>6797</v>
      </c>
      <c r="AB901" s="229" t="s">
        <v>6798</v>
      </c>
      <c r="AC901" s="229" t="s">
        <v>6799</v>
      </c>
      <c r="AD901" s="229" t="s">
        <v>6800</v>
      </c>
    </row>
    <row r="902" spans="2:30" ht="135" customHeight="1">
      <c r="B902" s="218" t="str">
        <f>VLOOKUP(K902,[5]水準表DB!$E$8:$H$1510,4,FALSE)</f>
        <v>D</v>
      </c>
      <c r="C902" s="219" t="str">
        <f t="shared" si="119"/>
        <v>真空断熱材（家庭用）</v>
      </c>
      <c r="D902" s="219" t="str">
        <f t="shared" si="120"/>
        <v>真空断熱材（家庭用）-</v>
      </c>
      <c r="E902" s="219" t="str">
        <f t="shared" si="121"/>
        <v>真空断熱材（家庭用）--</v>
      </c>
      <c r="F902" s="217" t="str">
        <f t="shared" si="122"/>
        <v>真空断熱材（家庭用）--W/m・K熱伝導率</v>
      </c>
      <c r="G902" s="217" t="str">
        <f t="shared" si="123"/>
        <v>真空断熱材（家庭用）--W/m・K熱伝導率標準規格による評価</v>
      </c>
      <c r="H902" s="217" t="str">
        <f t="shared" si="124"/>
        <v>真空断熱材（家庭用）--W/m・K熱伝導率標準規格による評価JISA1412:2016</v>
      </c>
      <c r="I902" s="217" t="str">
        <f t="shared" si="125"/>
        <v>真空断熱材（家庭用）--W/m・K熱伝導率標準規格による評価JISA1412:2016JISA1412:2016</v>
      </c>
      <c r="K902" s="160" t="s">
        <v>11202</v>
      </c>
      <c r="L902" s="220" t="s">
        <v>204</v>
      </c>
      <c r="M902" s="220" t="s">
        <v>1431</v>
      </c>
      <c r="N902" s="220" t="s">
        <v>1432</v>
      </c>
      <c r="O902" s="221" t="s">
        <v>24</v>
      </c>
      <c r="P902" s="220" t="s">
        <v>24</v>
      </c>
      <c r="Q902" s="220" t="s">
        <v>24</v>
      </c>
      <c r="R902" s="239" t="s">
        <v>22318</v>
      </c>
      <c r="S902" s="223" t="s">
        <v>19456</v>
      </c>
      <c r="T902" s="240">
        <v>2E-3</v>
      </c>
      <c r="U902" s="241" t="s">
        <v>19457</v>
      </c>
      <c r="V902" s="220" t="s">
        <v>5787</v>
      </c>
      <c r="W902" s="220" t="s">
        <v>5788</v>
      </c>
      <c r="X902" s="226" t="s">
        <v>1978</v>
      </c>
      <c r="Y902" s="220" t="s">
        <v>5803</v>
      </c>
      <c r="Z902" s="220" t="s">
        <v>5804</v>
      </c>
      <c r="AA902" s="220" t="s">
        <v>5805</v>
      </c>
      <c r="AB902" s="220" t="s">
        <v>5803</v>
      </c>
      <c r="AC902" s="220" t="s">
        <v>5804</v>
      </c>
      <c r="AD902" s="220" t="s">
        <v>5805</v>
      </c>
    </row>
    <row r="903" spans="2:30" ht="170.25" customHeight="1">
      <c r="B903" s="218" t="str">
        <f>VLOOKUP(K903,[5]水準表DB!$E$8:$H$1510,4,FALSE)</f>
        <v>D</v>
      </c>
      <c r="C903" s="219" t="str">
        <f t="shared" si="119"/>
        <v>洗濯乾燥機</v>
      </c>
      <c r="D903" s="219" t="str">
        <f t="shared" si="120"/>
        <v>洗濯乾燥機-</v>
      </c>
      <c r="E903" s="219" t="str">
        <f t="shared" si="121"/>
        <v>洗濯乾燥機--</v>
      </c>
      <c r="F903" s="217" t="str">
        <f t="shared" si="122"/>
        <v>洗濯乾燥機--kWh/回消費電力量</v>
      </c>
      <c r="G903" s="217" t="str">
        <f t="shared" si="123"/>
        <v>洗濯乾燥機--kWh/回消費電力量標準規格による評価</v>
      </c>
      <c r="H903" s="217" t="str">
        <f t="shared" si="124"/>
        <v>洗濯乾燥機--kWh/回消費電力量標準規格による評価-</v>
      </c>
      <c r="I903" s="217" t="str">
        <f t="shared" si="125"/>
        <v>洗濯乾燥機--kWh/回消費電力量標準規格による評価--</v>
      </c>
      <c r="K903" s="160" t="s">
        <v>11203</v>
      </c>
      <c r="L903" s="265" t="s">
        <v>234</v>
      </c>
      <c r="M903" s="265" t="s">
        <v>1437</v>
      </c>
      <c r="N903" s="265" t="s">
        <v>1438</v>
      </c>
      <c r="O903" s="264" t="s">
        <v>24</v>
      </c>
      <c r="P903" s="265" t="s">
        <v>24</v>
      </c>
      <c r="Q903" s="265" t="s">
        <v>24</v>
      </c>
      <c r="R903" s="239" t="s">
        <v>22318</v>
      </c>
      <c r="S903" s="269" t="s">
        <v>19456</v>
      </c>
      <c r="T903" s="266">
        <v>0.59</v>
      </c>
      <c r="U903" s="267" t="s">
        <v>19456</v>
      </c>
      <c r="V903" s="265" t="s">
        <v>5827</v>
      </c>
      <c r="W903" s="265" t="s">
        <v>3716</v>
      </c>
      <c r="X903" s="268" t="s">
        <v>1978</v>
      </c>
      <c r="Y903" s="265" t="s">
        <v>24</v>
      </c>
      <c r="Z903" s="265" t="s">
        <v>6820</v>
      </c>
      <c r="AA903" s="265" t="s">
        <v>6821</v>
      </c>
      <c r="AB903" s="265" t="s">
        <v>24</v>
      </c>
      <c r="AC903" s="265" t="s">
        <v>6820</v>
      </c>
      <c r="AD903" s="265" t="s">
        <v>6822</v>
      </c>
    </row>
    <row r="904" spans="2:30" ht="135" customHeight="1">
      <c r="B904" s="218" t="str">
        <f>VLOOKUP(K904,[5]水準表DB!$E$8:$H$1510,4,FALSE)</f>
        <v>D</v>
      </c>
      <c r="C904" s="219" t="str">
        <f t="shared" si="119"/>
        <v>HEMS（情報提供サービス・家電全般）</v>
      </c>
      <c r="D904" s="219" t="str">
        <f t="shared" si="120"/>
        <v>HEMS（情報提供サービス・家電全般）-</v>
      </c>
      <c r="E904" s="219" t="str">
        <f t="shared" si="121"/>
        <v>HEMS（情報提供サービス・家電全般）--</v>
      </c>
      <c r="F904" s="217" t="str">
        <f t="shared" si="122"/>
        <v>HEMS（情報提供サービス・家電全般）----</v>
      </c>
      <c r="G904" s="217" t="str">
        <f t="shared" si="123"/>
        <v>HEMS（情報提供サービス・家電全般）----具備機能による評価</v>
      </c>
      <c r="H904" s="217" t="str">
        <f t="shared" si="124"/>
        <v>HEMS（情報提供サービス・家電全般）----具備機能による評価-</v>
      </c>
      <c r="I904" s="217" t="str">
        <f t="shared" si="125"/>
        <v>HEMS（情報提供サービス・家電全般）----具備機能による評価--</v>
      </c>
      <c r="K904" s="160" t="s">
        <v>11204</v>
      </c>
      <c r="L904" s="220" t="s">
        <v>219</v>
      </c>
      <c r="M904" s="220" t="s">
        <v>1462</v>
      </c>
      <c r="N904" s="220" t="s">
        <v>1463</v>
      </c>
      <c r="O904" s="221" t="s">
        <v>24</v>
      </c>
      <c r="P904" s="220" t="s">
        <v>24</v>
      </c>
      <c r="Q904" s="220" t="s">
        <v>24</v>
      </c>
      <c r="R904" s="262" t="s">
        <v>22318</v>
      </c>
      <c r="S904" s="223" t="s">
        <v>19456</v>
      </c>
      <c r="T904" s="240" t="s">
        <v>2008</v>
      </c>
      <c r="U904" s="241" t="s">
        <v>19457</v>
      </c>
      <c r="V904" s="220" t="s">
        <v>24</v>
      </c>
      <c r="W904" s="220" t="s">
        <v>24</v>
      </c>
      <c r="X904" s="226" t="s">
        <v>5838</v>
      </c>
      <c r="Y904" s="220" t="s">
        <v>24</v>
      </c>
      <c r="Z904" s="220" t="s">
        <v>24</v>
      </c>
      <c r="AA904" s="220" t="s">
        <v>24</v>
      </c>
      <c r="AB904" s="220" t="s">
        <v>24</v>
      </c>
      <c r="AC904" s="220" t="s">
        <v>24</v>
      </c>
      <c r="AD904" s="220" t="s">
        <v>24</v>
      </c>
    </row>
    <row r="905" spans="2:30" ht="135" customHeight="1">
      <c r="B905" s="218" t="str">
        <f>VLOOKUP(K905,[5]水準表DB!$E$8:$H$1510,4,FALSE)</f>
        <v>D</v>
      </c>
      <c r="C905" s="219" t="str">
        <f t="shared" si="119"/>
        <v>ルームエアコン</v>
      </c>
      <c r="D905" s="219" t="str">
        <f t="shared" si="120"/>
        <v>ルームエアコン-</v>
      </c>
      <c r="E905" s="219" t="str">
        <f t="shared" si="121"/>
        <v>ルームエアコン--</v>
      </c>
      <c r="F905" s="217" t="str">
        <f t="shared" si="122"/>
        <v>ルームエアコン----</v>
      </c>
      <c r="G905" s="217" t="str">
        <f t="shared" si="123"/>
        <v>ルームエアコン-----</v>
      </c>
      <c r="H905" s="217" t="str">
        <f t="shared" si="124"/>
        <v>ルームエアコン------</v>
      </c>
      <c r="I905" s="217" t="str">
        <f t="shared" si="125"/>
        <v>ルームエアコン-------</v>
      </c>
      <c r="K905" s="160" t="s">
        <v>19494</v>
      </c>
      <c r="L905" s="220" t="s">
        <v>1470</v>
      </c>
      <c r="M905" s="220" t="s">
        <v>1476</v>
      </c>
      <c r="N905" s="220" t="s">
        <v>1477</v>
      </c>
      <c r="O905" s="221" t="s">
        <v>24</v>
      </c>
      <c r="P905" s="220" t="s">
        <v>24</v>
      </c>
      <c r="Q905" s="220" t="s">
        <v>24</v>
      </c>
      <c r="R905" s="262" t="s">
        <v>22374</v>
      </c>
      <c r="S905" s="223" t="s">
        <v>19456</v>
      </c>
      <c r="T905" s="240" t="s">
        <v>24</v>
      </c>
      <c r="U905" s="241" t="s">
        <v>19456</v>
      </c>
      <c r="V905" s="220" t="s">
        <v>24</v>
      </c>
      <c r="W905" s="220" t="s">
        <v>24</v>
      </c>
      <c r="X905" s="226" t="s">
        <v>24</v>
      </c>
      <c r="Y905" s="220" t="s">
        <v>24</v>
      </c>
      <c r="Z905" s="220" t="s">
        <v>24</v>
      </c>
      <c r="AA905" s="220" t="s">
        <v>24</v>
      </c>
      <c r="AB905" s="220" t="s">
        <v>24</v>
      </c>
      <c r="AC905" s="220" t="s">
        <v>24</v>
      </c>
      <c r="AD905" s="220" t="s">
        <v>24</v>
      </c>
    </row>
    <row r="906" spans="2:30" ht="270" customHeight="1">
      <c r="B906" s="218" t="str">
        <f>VLOOKUP(K906,[5]水準表DB!$E$8:$H$1510,4,FALSE)</f>
        <v>D</v>
      </c>
      <c r="C906" s="219" t="str">
        <f t="shared" si="119"/>
        <v>ヒートポンプ冷温水システム</v>
      </c>
      <c r="D906" s="219" t="str">
        <f t="shared" si="120"/>
        <v>ヒートポンプ冷温水システム-</v>
      </c>
      <c r="E906" s="219" t="str">
        <f t="shared" si="121"/>
        <v>ヒートポンプ冷温水システム-加熱能力</v>
      </c>
      <c r="F906" s="217" t="str">
        <f t="shared" si="122"/>
        <v>ヒートポンプ冷温水システム-加熱能力-成績係数（COP）</v>
      </c>
      <c r="G906" s="217" t="str">
        <f t="shared" si="123"/>
        <v>ヒートポンプ冷温水システム-加熱能力-成績係数（COP）標準条件による評価</v>
      </c>
      <c r="H906" s="217" t="str">
        <f t="shared" si="124"/>
        <v>ヒートポンプ冷温水システム-加熱能力-成績係数（COP）標準条件による評価-</v>
      </c>
      <c r="I906" s="217" t="str">
        <f t="shared" si="125"/>
        <v>ヒートポンプ冷温水システム-加熱能力-成績係数（COP）標準条件による評価--</v>
      </c>
      <c r="K906" s="160" t="s">
        <v>11205</v>
      </c>
      <c r="L906" s="227" t="s">
        <v>1470</v>
      </c>
      <c r="M906" s="220" t="s">
        <v>1483</v>
      </c>
      <c r="N906" s="220" t="s">
        <v>1484</v>
      </c>
      <c r="O906" s="221" t="s">
        <v>24</v>
      </c>
      <c r="P906" s="220" t="s">
        <v>2538</v>
      </c>
      <c r="Q906" s="220" t="s">
        <v>2116</v>
      </c>
      <c r="R906" s="222" t="s">
        <v>22318</v>
      </c>
      <c r="S906" s="223" t="s">
        <v>19456</v>
      </c>
      <c r="T906" s="240">
        <v>4.3</v>
      </c>
      <c r="U906" s="241" t="s">
        <v>19456</v>
      </c>
      <c r="V906" s="220" t="s">
        <v>24</v>
      </c>
      <c r="W906" s="220" t="s">
        <v>2187</v>
      </c>
      <c r="X906" s="226" t="s">
        <v>2539</v>
      </c>
      <c r="Y906" s="220" t="s">
        <v>24</v>
      </c>
      <c r="Z906" s="220" t="s">
        <v>24</v>
      </c>
      <c r="AA906" s="220" t="s">
        <v>3323</v>
      </c>
      <c r="AB906" s="220" t="s">
        <v>24</v>
      </c>
      <c r="AC906" s="220" t="s">
        <v>24</v>
      </c>
      <c r="AD906" s="220" t="s">
        <v>6894</v>
      </c>
    </row>
    <row r="907" spans="2:30" ht="63.6" customHeight="1">
      <c r="B907" s="218" t="str">
        <f>VLOOKUP(K907,[5]水準表DB!$E$8:$H$1510,4,FALSE)</f>
        <v>D</v>
      </c>
      <c r="C907" s="219" t="str">
        <f t="shared" si="119"/>
        <v>ヒートポンプ冷温水システム</v>
      </c>
      <c r="D907" s="219" t="str">
        <f t="shared" si="120"/>
        <v>ヒートポンプ冷温水システム-</v>
      </c>
      <c r="E907" s="219" t="str">
        <f t="shared" si="121"/>
        <v>ヒートポンプ冷温水システム-加熱能力</v>
      </c>
      <c r="F907" s="217" t="str">
        <f t="shared" si="122"/>
        <v>ヒートポンプ冷温水システム-加熱能力-成績係数（COP）</v>
      </c>
      <c r="G907" s="217" t="str">
        <f t="shared" si="123"/>
        <v>ヒートポンプ冷温水システム-加熱能力-成績係数（COP）標準条件による評価</v>
      </c>
      <c r="H907" s="217" t="str">
        <f t="shared" si="124"/>
        <v>ヒートポンプ冷温水システム-加熱能力-成績係数（COP）標準条件による評価-</v>
      </c>
      <c r="I907" s="217" t="str">
        <f t="shared" si="125"/>
        <v>ヒートポンプ冷温水システム-加熱能力-成績係数（COP）標準条件による評価--</v>
      </c>
      <c r="K907" s="160" t="s">
        <v>11206</v>
      </c>
      <c r="L907" s="227" t="s">
        <v>1470</v>
      </c>
      <c r="M907" s="227" t="s">
        <v>1483</v>
      </c>
      <c r="N907" s="227" t="s">
        <v>1484</v>
      </c>
      <c r="O907" s="228" t="s">
        <v>24</v>
      </c>
      <c r="P907" s="227" t="s">
        <v>2538</v>
      </c>
      <c r="Q907" s="229" t="s">
        <v>6899</v>
      </c>
      <c r="R907" s="222" t="s">
        <v>22318</v>
      </c>
      <c r="S907" s="230" t="s">
        <v>19456</v>
      </c>
      <c r="T907" s="224">
        <v>4.5999999999999996</v>
      </c>
      <c r="U907" s="225" t="s">
        <v>19456</v>
      </c>
      <c r="V907" s="227" t="s">
        <v>24</v>
      </c>
      <c r="W907" s="227" t="s">
        <v>2187</v>
      </c>
      <c r="X907" s="231" t="s">
        <v>2539</v>
      </c>
      <c r="Y907" s="227" t="s">
        <v>24</v>
      </c>
      <c r="Z907" s="227" t="s">
        <v>24</v>
      </c>
      <c r="AA907" s="227" t="s">
        <v>3323</v>
      </c>
      <c r="AB907" s="227" t="s">
        <v>24</v>
      </c>
      <c r="AC907" s="227" t="s">
        <v>24</v>
      </c>
      <c r="AD907" s="227" t="s">
        <v>6894</v>
      </c>
    </row>
    <row r="908" spans="2:30" ht="63.6" customHeight="1">
      <c r="B908" s="218" t="str">
        <f>VLOOKUP(K908,[5]水準表DB!$E$8:$H$1510,4,FALSE)</f>
        <v>D</v>
      </c>
      <c r="C908" s="219" t="str">
        <f t="shared" si="119"/>
        <v>ヒートポンプ冷温水システム</v>
      </c>
      <c r="D908" s="219" t="str">
        <f t="shared" si="120"/>
        <v>ヒートポンプ冷温水システム-</v>
      </c>
      <c r="E908" s="219" t="str">
        <f t="shared" si="121"/>
        <v>ヒートポンプ冷温水システム-加熱能力</v>
      </c>
      <c r="F908" s="217" t="str">
        <f t="shared" si="122"/>
        <v>ヒートポンプ冷温水システム-加熱能力-成績係数（COP）</v>
      </c>
      <c r="G908" s="217" t="str">
        <f t="shared" si="123"/>
        <v>ヒートポンプ冷温水システム-加熱能力-成績係数（COP）標準条件による評価</v>
      </c>
      <c r="H908" s="217" t="str">
        <f t="shared" si="124"/>
        <v>ヒートポンプ冷温水システム-加熱能力-成績係数（COP）標準条件による評価-</v>
      </c>
      <c r="I908" s="217" t="str">
        <f t="shared" si="125"/>
        <v>ヒートポンプ冷温水システム-加熱能力-成績係数（COP）標準条件による評価--</v>
      </c>
      <c r="K908" s="160" t="s">
        <v>11207</v>
      </c>
      <c r="L908" s="227" t="s">
        <v>1470</v>
      </c>
      <c r="M908" s="227" t="s">
        <v>1483</v>
      </c>
      <c r="N908" s="227" t="s">
        <v>1484</v>
      </c>
      <c r="O908" s="228" t="s">
        <v>24</v>
      </c>
      <c r="P908" s="227" t="s">
        <v>2538</v>
      </c>
      <c r="Q908" s="229" t="s">
        <v>6904</v>
      </c>
      <c r="R908" s="222" t="s">
        <v>22373</v>
      </c>
      <c r="S908" s="230" t="s">
        <v>19456</v>
      </c>
      <c r="T908" s="224" t="s">
        <v>24</v>
      </c>
      <c r="U908" s="225" t="s">
        <v>19456</v>
      </c>
      <c r="V908" s="227" t="s">
        <v>24</v>
      </c>
      <c r="W908" s="227" t="s">
        <v>2187</v>
      </c>
      <c r="X908" s="231" t="s">
        <v>2539</v>
      </c>
      <c r="Y908" s="227" t="s">
        <v>24</v>
      </c>
      <c r="Z908" s="227" t="s">
        <v>24</v>
      </c>
      <c r="AA908" s="227" t="s">
        <v>3323</v>
      </c>
      <c r="AB908" s="227" t="s">
        <v>24</v>
      </c>
      <c r="AC908" s="227" t="s">
        <v>24</v>
      </c>
      <c r="AD908" s="227" t="s">
        <v>6894</v>
      </c>
    </row>
    <row r="909" spans="2:30" ht="63.6" customHeight="1">
      <c r="B909" s="218" t="str">
        <f>VLOOKUP(K909,[5]水準表DB!$E$8:$H$1510,4,FALSE)</f>
        <v>D</v>
      </c>
      <c r="C909" s="219" t="str">
        <f>M909</f>
        <v>ヒートポンプ冷温水システム</v>
      </c>
      <c r="D909" s="219" t="str">
        <f t="shared" si="120"/>
        <v>ヒートポンプ冷温水システム-</v>
      </c>
      <c r="E909" s="219" t="str">
        <f t="shared" si="121"/>
        <v>ヒートポンプ冷温水システム-加熱能力</v>
      </c>
      <c r="F909" s="217" t="str">
        <f t="shared" si="122"/>
        <v>ヒートポンプ冷温水システム-加熱能力-成績係数（COP）</v>
      </c>
      <c r="G909" s="217" t="str">
        <f t="shared" si="123"/>
        <v>ヒートポンプ冷温水システム-加熱能力-成績係数（COP）標準条件による評価</v>
      </c>
      <c r="H909" s="217" t="str">
        <f t="shared" si="124"/>
        <v>ヒートポンプ冷温水システム-加熱能力-成績係数（COP）標準条件による評価-</v>
      </c>
      <c r="I909" s="217" t="str">
        <f t="shared" si="125"/>
        <v>ヒートポンプ冷温水システム-加熱能力-成績係数（COP）標準条件による評価--</v>
      </c>
      <c r="K909" s="160" t="s">
        <v>11208</v>
      </c>
      <c r="L909" s="227" t="s">
        <v>1470</v>
      </c>
      <c r="M909" s="227" t="s">
        <v>1483</v>
      </c>
      <c r="N909" s="227" t="s">
        <v>1484</v>
      </c>
      <c r="O909" s="228" t="s">
        <v>24</v>
      </c>
      <c r="P909" s="227" t="s">
        <v>2538</v>
      </c>
      <c r="Q909" s="229" t="s">
        <v>6909</v>
      </c>
      <c r="R909" s="222" t="s">
        <v>22318</v>
      </c>
      <c r="S909" s="230" t="s">
        <v>19456</v>
      </c>
      <c r="T909" s="224">
        <v>4.0999999999999996</v>
      </c>
      <c r="U909" s="225" t="s">
        <v>19456</v>
      </c>
      <c r="V909" s="227" t="s">
        <v>24</v>
      </c>
      <c r="W909" s="227" t="s">
        <v>2187</v>
      </c>
      <c r="X909" s="231" t="s">
        <v>2539</v>
      </c>
      <c r="Y909" s="227" t="s">
        <v>24</v>
      </c>
      <c r="Z909" s="227" t="s">
        <v>24</v>
      </c>
      <c r="AA909" s="227" t="s">
        <v>3323</v>
      </c>
      <c r="AB909" s="227" t="s">
        <v>24</v>
      </c>
      <c r="AC909" s="227" t="s">
        <v>24</v>
      </c>
      <c r="AD909" s="227" t="s">
        <v>6894</v>
      </c>
    </row>
    <row r="910" spans="2:30" ht="63.6" customHeight="1">
      <c r="B910" s="218" t="str">
        <f>VLOOKUP(K910,[5]水準表DB!$E$8:$H$1510,4,FALSE)</f>
        <v>D</v>
      </c>
      <c r="C910" s="219" t="str">
        <f t="shared" si="119"/>
        <v>ヒートポンプ冷温水システム</v>
      </c>
      <c r="D910" s="219" t="str">
        <f t="shared" si="120"/>
        <v>ヒートポンプ冷温水システム-</v>
      </c>
      <c r="E910" s="219" t="str">
        <f t="shared" si="121"/>
        <v>ヒートポンプ冷温水システム-加熱能力</v>
      </c>
      <c r="F910" s="217" t="str">
        <f t="shared" si="122"/>
        <v>ヒートポンプ冷温水システム-加熱能力-成績係数（COP）</v>
      </c>
      <c r="G910" s="217" t="str">
        <f t="shared" si="123"/>
        <v>ヒートポンプ冷温水システム-加熱能力-成績係数（COP）標準条件による評価</v>
      </c>
      <c r="H910" s="217" t="str">
        <f t="shared" si="124"/>
        <v>ヒートポンプ冷温水システム-加熱能力-成績係数（COP）標準条件による評価-</v>
      </c>
      <c r="I910" s="217" t="str">
        <f t="shared" si="125"/>
        <v>ヒートポンプ冷温水システム-加熱能力-成績係数（COP）標準条件による評価--</v>
      </c>
      <c r="K910" s="160" t="s">
        <v>11209</v>
      </c>
      <c r="L910" s="233" t="s">
        <v>1470</v>
      </c>
      <c r="M910" s="233" t="s">
        <v>1483</v>
      </c>
      <c r="N910" s="233" t="s">
        <v>1484</v>
      </c>
      <c r="O910" s="232" t="s">
        <v>24</v>
      </c>
      <c r="P910" s="233" t="s">
        <v>2538</v>
      </c>
      <c r="Q910" s="244" t="s">
        <v>6914</v>
      </c>
      <c r="R910" s="222" t="s">
        <v>22318</v>
      </c>
      <c r="S910" s="234" t="s">
        <v>19456</v>
      </c>
      <c r="T910" s="245">
        <v>4.0999999999999996</v>
      </c>
      <c r="U910" s="246" t="s">
        <v>19456</v>
      </c>
      <c r="V910" s="233" t="s">
        <v>24</v>
      </c>
      <c r="W910" s="233" t="s">
        <v>2187</v>
      </c>
      <c r="X910" s="236" t="s">
        <v>2539</v>
      </c>
      <c r="Y910" s="233" t="s">
        <v>24</v>
      </c>
      <c r="Z910" s="233" t="s">
        <v>24</v>
      </c>
      <c r="AA910" s="233" t="s">
        <v>3323</v>
      </c>
      <c r="AB910" s="233" t="s">
        <v>24</v>
      </c>
      <c r="AC910" s="233" t="s">
        <v>24</v>
      </c>
      <c r="AD910" s="233" t="s">
        <v>6894</v>
      </c>
    </row>
    <row r="911" spans="2:30" ht="202.5" customHeight="1">
      <c r="B911" s="218" t="str">
        <f>VLOOKUP(K911,[5]水準表DB!$E$8:$H$1510,4,FALSE)</f>
        <v>D</v>
      </c>
      <c r="C911" s="219" t="str">
        <f t="shared" si="119"/>
        <v>ヒートポンプ冷温水システム</v>
      </c>
      <c r="D911" s="219" t="str">
        <f t="shared" si="120"/>
        <v>ヒートポンプ冷温水システム往き水温（出湯温度）7℃</v>
      </c>
      <c r="E911" s="219" t="str">
        <f t="shared" si="121"/>
        <v>ヒートポンプ冷温水システム往き水温（出湯温度）7℃冷却能力</v>
      </c>
      <c r="F911" s="217" t="str">
        <f t="shared" si="122"/>
        <v>ヒートポンプ冷温水システム往き水温（出湯温度）7℃冷却能力-成績係数（COP）</v>
      </c>
      <c r="G911" s="217" t="str">
        <f t="shared" si="123"/>
        <v>ヒートポンプ冷温水システム往き水温（出湯温度）7℃冷却能力-成績係数（COP）標準条件による評価</v>
      </c>
      <c r="H911" s="217" t="str">
        <f t="shared" si="124"/>
        <v>ヒートポンプ冷温水システム往き水温（出湯温度）7℃冷却能力-成績係数（COP）標準条件による評価-</v>
      </c>
      <c r="I911" s="217" t="str">
        <f t="shared" si="125"/>
        <v>ヒートポンプ冷温水システム往き水温（出湯温度）7℃冷却能力-成績係数（COP）標準条件による評価--</v>
      </c>
      <c r="K911" s="160" t="s">
        <v>11210</v>
      </c>
      <c r="L911" s="220" t="s">
        <v>1470</v>
      </c>
      <c r="M911" s="220" t="s">
        <v>1483</v>
      </c>
      <c r="N911" s="220" t="s">
        <v>1484</v>
      </c>
      <c r="O911" s="221" t="s">
        <v>10491</v>
      </c>
      <c r="P911" s="220" t="s">
        <v>2300</v>
      </c>
      <c r="Q911" s="220" t="s">
        <v>2116</v>
      </c>
      <c r="R911" s="239" t="s">
        <v>22318</v>
      </c>
      <c r="S911" s="223" t="s">
        <v>19456</v>
      </c>
      <c r="T911" s="297">
        <v>3</v>
      </c>
      <c r="U911" s="241" t="s">
        <v>19456</v>
      </c>
      <c r="V911" s="220" t="s">
        <v>24</v>
      </c>
      <c r="W911" s="220" t="s">
        <v>2187</v>
      </c>
      <c r="X911" s="226" t="s">
        <v>2539</v>
      </c>
      <c r="Y911" s="220" t="s">
        <v>24</v>
      </c>
      <c r="Z911" s="220" t="s">
        <v>24</v>
      </c>
      <c r="AA911" s="220" t="s">
        <v>3354</v>
      </c>
      <c r="AB911" s="220" t="s">
        <v>24</v>
      </c>
      <c r="AC911" s="220" t="s">
        <v>24</v>
      </c>
      <c r="AD911" s="220" t="s">
        <v>6940</v>
      </c>
    </row>
    <row r="912" spans="2:30" ht="63.6" customHeight="1">
      <c r="B912" s="218" t="str">
        <f>VLOOKUP(K912,[5]水準表DB!$E$8:$H$1510,4,FALSE)</f>
        <v>D</v>
      </c>
      <c r="C912" s="219" t="str">
        <f t="shared" si="119"/>
        <v>ヒートポンプ冷温水システム</v>
      </c>
      <c r="D912" s="219" t="str">
        <f t="shared" si="120"/>
        <v>ヒートポンプ冷温水システム往き水温（出湯温度）7℃</v>
      </c>
      <c r="E912" s="219" t="str">
        <f t="shared" si="121"/>
        <v>ヒートポンプ冷温水システム往き水温（出湯温度）7℃冷却能力</v>
      </c>
      <c r="F912" s="217" t="str">
        <f t="shared" si="122"/>
        <v>ヒートポンプ冷温水システム往き水温（出湯温度）7℃冷却能力-成績係数（COP）</v>
      </c>
      <c r="G912" s="217" t="str">
        <f t="shared" si="123"/>
        <v>ヒートポンプ冷温水システム往き水温（出湯温度）7℃冷却能力-成績係数（COP）標準条件による評価</v>
      </c>
      <c r="H912" s="217" t="str">
        <f t="shared" si="124"/>
        <v>ヒートポンプ冷温水システム往き水温（出湯温度）7℃冷却能力-成績係数（COP）標準条件による評価-</v>
      </c>
      <c r="I912" s="217" t="str">
        <f t="shared" si="125"/>
        <v>ヒートポンプ冷温水システム往き水温（出湯温度）7℃冷却能力-成績係数（COP）標準条件による評価--</v>
      </c>
      <c r="K912" s="160" t="s">
        <v>11211</v>
      </c>
      <c r="L912" s="227" t="s">
        <v>1470</v>
      </c>
      <c r="M912" s="227" t="s">
        <v>1483</v>
      </c>
      <c r="N912" s="227" t="s">
        <v>1484</v>
      </c>
      <c r="O912" s="228" t="s">
        <v>10491</v>
      </c>
      <c r="P912" s="227" t="s">
        <v>2300</v>
      </c>
      <c r="Q912" s="229" t="s">
        <v>6924</v>
      </c>
      <c r="R912" s="222" t="s">
        <v>22318</v>
      </c>
      <c r="S912" s="230" t="s">
        <v>19456</v>
      </c>
      <c r="T912" s="224">
        <v>2.8</v>
      </c>
      <c r="U912" s="225" t="s">
        <v>19456</v>
      </c>
      <c r="V912" s="227" t="s">
        <v>24</v>
      </c>
      <c r="W912" s="227" t="s">
        <v>2187</v>
      </c>
      <c r="X912" s="231" t="s">
        <v>2539</v>
      </c>
      <c r="Y912" s="227" t="s">
        <v>24</v>
      </c>
      <c r="Z912" s="227" t="s">
        <v>24</v>
      </c>
      <c r="AA912" s="227" t="s">
        <v>3354</v>
      </c>
      <c r="AB912" s="227" t="s">
        <v>24</v>
      </c>
      <c r="AC912" s="227" t="s">
        <v>24</v>
      </c>
      <c r="AD912" s="227" t="s">
        <v>6940</v>
      </c>
    </row>
    <row r="913" spans="2:30" ht="63.6" customHeight="1">
      <c r="B913" s="218" t="str">
        <f>VLOOKUP(K913,[5]水準表DB!$E$8:$H$1510,4,FALSE)</f>
        <v>D</v>
      </c>
      <c r="C913" s="219" t="str">
        <f t="shared" si="119"/>
        <v>ヒートポンプ冷温水システム</v>
      </c>
      <c r="D913" s="219" t="str">
        <f t="shared" si="120"/>
        <v>ヒートポンプ冷温水システム往き水温（出湯温度）7℃</v>
      </c>
      <c r="E913" s="219" t="str">
        <f t="shared" si="121"/>
        <v>ヒートポンプ冷温水システム往き水温（出湯温度）7℃冷却能力</v>
      </c>
      <c r="F913" s="217" t="str">
        <f t="shared" si="122"/>
        <v>ヒートポンプ冷温水システム往き水温（出湯温度）7℃冷却能力-成績係数（COP）</v>
      </c>
      <c r="G913" s="217" t="str">
        <f t="shared" si="123"/>
        <v>ヒートポンプ冷温水システム往き水温（出湯温度）7℃冷却能力-成績係数（COP）標準条件による評価</v>
      </c>
      <c r="H913" s="217" t="str">
        <f t="shared" si="124"/>
        <v>ヒートポンプ冷温水システム往き水温（出湯温度）7℃冷却能力-成績係数（COP）標準条件による評価-</v>
      </c>
      <c r="I913" s="217" t="str">
        <f t="shared" si="125"/>
        <v>ヒートポンプ冷温水システム往き水温（出湯温度）7℃冷却能力-成績係数（COP）標準条件による評価--</v>
      </c>
      <c r="K913" s="160" t="s">
        <v>11212</v>
      </c>
      <c r="L913" s="227" t="s">
        <v>1470</v>
      </c>
      <c r="M913" s="227" t="s">
        <v>1483</v>
      </c>
      <c r="N913" s="227" t="s">
        <v>1484</v>
      </c>
      <c r="O913" s="228" t="s">
        <v>10491</v>
      </c>
      <c r="P913" s="227" t="s">
        <v>2300</v>
      </c>
      <c r="Q913" s="229" t="s">
        <v>6929</v>
      </c>
      <c r="R913" s="222" t="s">
        <v>22318</v>
      </c>
      <c r="S913" s="230" t="s">
        <v>19456</v>
      </c>
      <c r="T913" s="263">
        <v>3</v>
      </c>
      <c r="U913" s="225" t="s">
        <v>19456</v>
      </c>
      <c r="V913" s="227" t="s">
        <v>24</v>
      </c>
      <c r="W913" s="227" t="s">
        <v>2187</v>
      </c>
      <c r="X913" s="231" t="s">
        <v>2539</v>
      </c>
      <c r="Y913" s="227" t="s">
        <v>24</v>
      </c>
      <c r="Z913" s="227" t="s">
        <v>24</v>
      </c>
      <c r="AA913" s="227" t="s">
        <v>3354</v>
      </c>
      <c r="AB913" s="227" t="s">
        <v>24</v>
      </c>
      <c r="AC913" s="227" t="s">
        <v>24</v>
      </c>
      <c r="AD913" s="227" t="s">
        <v>6940</v>
      </c>
    </row>
    <row r="914" spans="2:30" ht="63.6" customHeight="1">
      <c r="B914" s="218" t="str">
        <f>VLOOKUP(K914,[5]水準表DB!$E$8:$H$1510,4,FALSE)</f>
        <v>D</v>
      </c>
      <c r="C914" s="219" t="str">
        <f t="shared" si="119"/>
        <v>ヒートポンプ冷温水システム</v>
      </c>
      <c r="D914" s="219" t="str">
        <f t="shared" si="120"/>
        <v>ヒートポンプ冷温水システム往き水温（出湯温度）7℃</v>
      </c>
      <c r="E914" s="219" t="str">
        <f t="shared" si="121"/>
        <v>ヒートポンプ冷温水システム往き水温（出湯温度）7℃冷却能力</v>
      </c>
      <c r="F914" s="217" t="str">
        <f t="shared" si="122"/>
        <v>ヒートポンプ冷温水システム往き水温（出湯温度）7℃冷却能力-成績係数（COP）</v>
      </c>
      <c r="G914" s="217" t="str">
        <f t="shared" si="123"/>
        <v>ヒートポンプ冷温水システム往き水温（出湯温度）7℃冷却能力-成績係数（COP）標準条件による評価</v>
      </c>
      <c r="H914" s="217" t="str">
        <f t="shared" si="124"/>
        <v>ヒートポンプ冷温水システム往き水温（出湯温度）7℃冷却能力-成績係数（COP）標準条件による評価-</v>
      </c>
      <c r="I914" s="217" t="str">
        <f t="shared" si="125"/>
        <v>ヒートポンプ冷温水システム往き水温（出湯温度）7℃冷却能力-成績係数（COP）標準条件による評価--</v>
      </c>
      <c r="K914" s="160" t="s">
        <v>11213</v>
      </c>
      <c r="L914" s="227" t="s">
        <v>1470</v>
      </c>
      <c r="M914" s="227" t="s">
        <v>1483</v>
      </c>
      <c r="N914" s="227" t="s">
        <v>1484</v>
      </c>
      <c r="O914" s="228" t="s">
        <v>10491</v>
      </c>
      <c r="P914" s="227" t="s">
        <v>2300</v>
      </c>
      <c r="Q914" s="229" t="s">
        <v>6934</v>
      </c>
      <c r="R914" s="222" t="s">
        <v>22373</v>
      </c>
      <c r="S914" s="230" t="s">
        <v>19456</v>
      </c>
      <c r="T914" s="224" t="s">
        <v>24</v>
      </c>
      <c r="U914" s="225" t="s">
        <v>19456</v>
      </c>
      <c r="V914" s="227" t="s">
        <v>24</v>
      </c>
      <c r="W914" s="227" t="s">
        <v>2187</v>
      </c>
      <c r="X914" s="231" t="s">
        <v>2539</v>
      </c>
      <c r="Y914" s="227" t="s">
        <v>24</v>
      </c>
      <c r="Z914" s="227" t="s">
        <v>24</v>
      </c>
      <c r="AA914" s="227" t="s">
        <v>3354</v>
      </c>
      <c r="AB914" s="227" t="s">
        <v>24</v>
      </c>
      <c r="AC914" s="227" t="s">
        <v>24</v>
      </c>
      <c r="AD914" s="227" t="s">
        <v>6940</v>
      </c>
    </row>
    <row r="915" spans="2:30" ht="202.5" customHeight="1">
      <c r="B915" s="218" t="str">
        <f>VLOOKUP(K915,[5]水準表DB!$E$8:$H$1510,4,FALSE)</f>
        <v>D</v>
      </c>
      <c r="C915" s="219" t="str">
        <f t="shared" si="119"/>
        <v>ヒートポンプ式温水床暖房</v>
      </c>
      <c r="D915" s="219" t="str">
        <f t="shared" si="120"/>
        <v>ヒートポンプ式温水床暖房-</v>
      </c>
      <c r="E915" s="219" t="str">
        <f t="shared" si="121"/>
        <v>ヒートポンプ式温水床暖房-加熱能力</v>
      </c>
      <c r="F915" s="217" t="str">
        <f t="shared" si="122"/>
        <v>ヒートポンプ式温水床暖房-加熱能力-成績係数（COP）</v>
      </c>
      <c r="G915" s="217" t="str">
        <f t="shared" si="123"/>
        <v>ヒートポンプ式温水床暖房-加熱能力-成績係数（COP）標準条件による評価</v>
      </c>
      <c r="H915" s="217" t="str">
        <f t="shared" si="124"/>
        <v>ヒートポンプ式温水床暖房-加熱能力-成績係数（COP）標準条件による評価-</v>
      </c>
      <c r="I915" s="217" t="str">
        <f t="shared" si="125"/>
        <v>ヒートポンプ式温水床暖房-加熱能力-成績係数（COP）標準条件による評価--</v>
      </c>
      <c r="K915" s="160" t="s">
        <v>11214</v>
      </c>
      <c r="L915" s="227" t="s">
        <v>1470</v>
      </c>
      <c r="M915" s="220" t="s">
        <v>1490</v>
      </c>
      <c r="N915" s="220" t="s">
        <v>1491</v>
      </c>
      <c r="O915" s="221" t="s">
        <v>24</v>
      </c>
      <c r="P915" s="220" t="s">
        <v>2538</v>
      </c>
      <c r="Q915" s="220" t="s">
        <v>3981</v>
      </c>
      <c r="R915" s="239" t="s">
        <v>22318</v>
      </c>
      <c r="S915" s="223" t="s">
        <v>19456</v>
      </c>
      <c r="T915" s="240">
        <v>4.62</v>
      </c>
      <c r="U915" s="241" t="s">
        <v>19457</v>
      </c>
      <c r="V915" s="220" t="s">
        <v>24</v>
      </c>
      <c r="W915" s="220" t="s">
        <v>2187</v>
      </c>
      <c r="X915" s="226" t="s">
        <v>2539</v>
      </c>
      <c r="Y915" s="220" t="s">
        <v>24</v>
      </c>
      <c r="Z915" s="220" t="s">
        <v>24</v>
      </c>
      <c r="AA915" s="220" t="s">
        <v>3323</v>
      </c>
      <c r="AB915" s="220" t="s">
        <v>24</v>
      </c>
      <c r="AC915" s="220" t="s">
        <v>24</v>
      </c>
      <c r="AD915" s="220" t="s">
        <v>6894</v>
      </c>
    </row>
    <row r="916" spans="2:30" ht="63.6" customHeight="1">
      <c r="B916" s="218" t="str">
        <f>VLOOKUP(K916,[5]水準表DB!$E$8:$H$1510,4,FALSE)</f>
        <v>D</v>
      </c>
      <c r="C916" s="219" t="str">
        <f t="shared" si="119"/>
        <v>ヒートポンプ式温水床暖房</v>
      </c>
      <c r="D916" s="219" t="str">
        <f t="shared" si="120"/>
        <v>ヒートポンプ式温水床暖房-</v>
      </c>
      <c r="E916" s="219" t="str">
        <f t="shared" si="121"/>
        <v>ヒートポンプ式温水床暖房-加熱能力</v>
      </c>
      <c r="F916" s="217" t="str">
        <f t="shared" si="122"/>
        <v>ヒートポンプ式温水床暖房-加熱能力-成績係数（COP）</v>
      </c>
      <c r="G916" s="217" t="str">
        <f t="shared" si="123"/>
        <v>ヒートポンプ式温水床暖房-加熱能力-成績係数（COP）標準条件による評価</v>
      </c>
      <c r="H916" s="217" t="str">
        <f t="shared" si="124"/>
        <v>ヒートポンプ式温水床暖房-加熱能力-成績係数（COP）標準条件による評価-</v>
      </c>
      <c r="I916" s="217" t="str">
        <f t="shared" si="125"/>
        <v>ヒートポンプ式温水床暖房-加熱能力-成績係数（COP）標準条件による評価--</v>
      </c>
      <c r="K916" s="160" t="s">
        <v>11215</v>
      </c>
      <c r="L916" s="227" t="s">
        <v>1470</v>
      </c>
      <c r="M916" s="227" t="s">
        <v>1490</v>
      </c>
      <c r="N916" s="227" t="s">
        <v>1491</v>
      </c>
      <c r="O916" s="228" t="s">
        <v>24</v>
      </c>
      <c r="P916" s="227" t="s">
        <v>2538</v>
      </c>
      <c r="Q916" s="229" t="s">
        <v>6961</v>
      </c>
      <c r="R916" s="222" t="s">
        <v>22318</v>
      </c>
      <c r="S916" s="230" t="s">
        <v>19456</v>
      </c>
      <c r="T916" s="224">
        <v>4.32</v>
      </c>
      <c r="U916" s="225" t="s">
        <v>19457</v>
      </c>
      <c r="V916" s="227" t="s">
        <v>24</v>
      </c>
      <c r="W916" s="227" t="s">
        <v>2187</v>
      </c>
      <c r="X916" s="231" t="s">
        <v>2539</v>
      </c>
      <c r="Y916" s="227" t="s">
        <v>24</v>
      </c>
      <c r="Z916" s="227" t="s">
        <v>24</v>
      </c>
      <c r="AA916" s="227" t="s">
        <v>3323</v>
      </c>
      <c r="AB916" s="227" t="s">
        <v>24</v>
      </c>
      <c r="AC916" s="227" t="s">
        <v>24</v>
      </c>
      <c r="AD916" s="227" t="s">
        <v>6894</v>
      </c>
    </row>
    <row r="917" spans="2:30" ht="63.6" customHeight="1">
      <c r="B917" s="218" t="str">
        <f>VLOOKUP(K917,[5]水準表DB!$E$8:$H$1510,4,FALSE)</f>
        <v>D</v>
      </c>
      <c r="C917" s="219" t="str">
        <f t="shared" si="119"/>
        <v>ヒートポンプ式温水床暖房</v>
      </c>
      <c r="D917" s="219" t="str">
        <f t="shared" si="120"/>
        <v>ヒートポンプ式温水床暖房-</v>
      </c>
      <c r="E917" s="219" t="str">
        <f t="shared" si="121"/>
        <v>ヒートポンプ式温水床暖房-加熱能力</v>
      </c>
      <c r="F917" s="217" t="str">
        <f t="shared" si="122"/>
        <v>ヒートポンプ式温水床暖房-加熱能力-成績係数（COP）</v>
      </c>
      <c r="G917" s="217" t="str">
        <f t="shared" si="123"/>
        <v>ヒートポンプ式温水床暖房-加熱能力-成績係数（COP）標準条件による評価</v>
      </c>
      <c r="H917" s="217" t="str">
        <f t="shared" si="124"/>
        <v>ヒートポンプ式温水床暖房-加熱能力-成績係数（COP）標準条件による評価-</v>
      </c>
      <c r="I917" s="217" t="str">
        <f t="shared" si="125"/>
        <v>ヒートポンプ式温水床暖房-加熱能力-成績係数（COP）標準条件による評価--</v>
      </c>
      <c r="K917" s="160" t="s">
        <v>11216</v>
      </c>
      <c r="L917" s="227" t="s">
        <v>1470</v>
      </c>
      <c r="M917" s="227" t="s">
        <v>1490</v>
      </c>
      <c r="N917" s="227" t="s">
        <v>1491</v>
      </c>
      <c r="O917" s="228" t="s">
        <v>24</v>
      </c>
      <c r="P917" s="227" t="s">
        <v>2538</v>
      </c>
      <c r="Q917" s="229" t="s">
        <v>6966</v>
      </c>
      <c r="R917" s="222" t="s">
        <v>22318</v>
      </c>
      <c r="S917" s="230" t="s">
        <v>19456</v>
      </c>
      <c r="T917" s="224">
        <v>4.16</v>
      </c>
      <c r="U917" s="225" t="s">
        <v>19457</v>
      </c>
      <c r="V917" s="227" t="s">
        <v>24</v>
      </c>
      <c r="W917" s="227" t="s">
        <v>2187</v>
      </c>
      <c r="X917" s="231" t="s">
        <v>2539</v>
      </c>
      <c r="Y917" s="227" t="s">
        <v>24</v>
      </c>
      <c r="Z917" s="227" t="s">
        <v>24</v>
      </c>
      <c r="AA917" s="227" t="s">
        <v>3323</v>
      </c>
      <c r="AB917" s="227" t="s">
        <v>24</v>
      </c>
      <c r="AC917" s="227" t="s">
        <v>24</v>
      </c>
      <c r="AD917" s="227" t="s">
        <v>6894</v>
      </c>
    </row>
    <row r="918" spans="2:30" ht="63.6" customHeight="1">
      <c r="B918" s="218" t="str">
        <f>VLOOKUP(K918,[5]水準表DB!$E$8:$H$1510,4,FALSE)</f>
        <v>D</v>
      </c>
      <c r="C918" s="219" t="str">
        <f t="shared" si="119"/>
        <v>ヒートポンプ式温水床暖房</v>
      </c>
      <c r="D918" s="219" t="str">
        <f t="shared" si="120"/>
        <v>ヒートポンプ式温水床暖房-</v>
      </c>
      <c r="E918" s="219" t="str">
        <f t="shared" si="121"/>
        <v>ヒートポンプ式温水床暖房-加熱能力</v>
      </c>
      <c r="F918" s="217" t="str">
        <f t="shared" si="122"/>
        <v>ヒートポンプ式温水床暖房-加熱能力-成績係数（COP）</v>
      </c>
      <c r="G918" s="217" t="str">
        <f t="shared" si="123"/>
        <v>ヒートポンプ式温水床暖房-加熱能力-成績係数（COP）標準条件による評価</v>
      </c>
      <c r="H918" s="217" t="str">
        <f t="shared" si="124"/>
        <v>ヒートポンプ式温水床暖房-加熱能力-成績係数（COP）標準条件による評価-</v>
      </c>
      <c r="I918" s="217" t="str">
        <f t="shared" si="125"/>
        <v>ヒートポンプ式温水床暖房-加熱能力-成績係数（COP）標準条件による評価--</v>
      </c>
      <c r="K918" s="160" t="s">
        <v>11217</v>
      </c>
      <c r="L918" s="233" t="s">
        <v>1470</v>
      </c>
      <c r="M918" s="233" t="s">
        <v>1490</v>
      </c>
      <c r="N918" s="233" t="s">
        <v>1491</v>
      </c>
      <c r="O918" s="232" t="s">
        <v>24</v>
      </c>
      <c r="P918" s="233" t="s">
        <v>2538</v>
      </c>
      <c r="Q918" s="244" t="s">
        <v>6971</v>
      </c>
      <c r="R918" s="252" t="s">
        <v>22318</v>
      </c>
      <c r="S918" s="234" t="s">
        <v>19456</v>
      </c>
      <c r="T918" s="281">
        <v>4.3</v>
      </c>
      <c r="U918" s="246" t="s">
        <v>19457</v>
      </c>
      <c r="V918" s="233" t="s">
        <v>24</v>
      </c>
      <c r="W918" s="233" t="s">
        <v>2187</v>
      </c>
      <c r="X918" s="236" t="s">
        <v>2539</v>
      </c>
      <c r="Y918" s="233" t="s">
        <v>24</v>
      </c>
      <c r="Z918" s="233" t="s">
        <v>24</v>
      </c>
      <c r="AA918" s="233" t="s">
        <v>3323</v>
      </c>
      <c r="AB918" s="233" t="s">
        <v>24</v>
      </c>
      <c r="AC918" s="233" t="s">
        <v>24</v>
      </c>
      <c r="AD918" s="233" t="s">
        <v>6894</v>
      </c>
    </row>
    <row r="919" spans="2:30" ht="202.5" customHeight="1">
      <c r="B919" s="218" t="str">
        <f>VLOOKUP(K919,[5]水準表DB!$E$8:$H$1510,4,FALSE)</f>
        <v>D</v>
      </c>
      <c r="C919" s="219" t="str">
        <f>M919</f>
        <v>ルームエアコン付温水床暖房</v>
      </c>
      <c r="D919" s="219" t="str">
        <f t="shared" si="120"/>
        <v>ルームエアコン付温水床暖房床暖房、エアコン同時運転</v>
      </c>
      <c r="E919" s="219" t="str">
        <f t="shared" si="121"/>
        <v>ルームエアコン付温水床暖房床暖房、エアコン同時運転加熱能力</v>
      </c>
      <c r="F919" s="217" t="str">
        <f t="shared" si="122"/>
        <v>ルームエアコン付温水床暖房床暖房、エアコン同時運転加熱能力-成績係数（COP）</v>
      </c>
      <c r="G919" s="217" t="str">
        <f t="shared" si="123"/>
        <v>ルームエアコン付温水床暖房床暖房、エアコン同時運転加熱能力-成績係数（COP）標準条件による評価</v>
      </c>
      <c r="H919" s="217" t="str">
        <f t="shared" si="124"/>
        <v>ルームエアコン付温水床暖房床暖房、エアコン同時運転加熱能力-成績係数（COP）標準条件による評価-</v>
      </c>
      <c r="I919" s="217" t="str">
        <f t="shared" si="125"/>
        <v>ルームエアコン付温水床暖房床暖房、エアコン同時運転加熱能力-成績係数（COP）標準条件による評価--</v>
      </c>
      <c r="K919" s="160" t="s">
        <v>11218</v>
      </c>
      <c r="L919" s="220" t="s">
        <v>1470</v>
      </c>
      <c r="M919" s="220" t="s">
        <v>1497</v>
      </c>
      <c r="N919" s="220" t="s">
        <v>1498</v>
      </c>
      <c r="O919" s="221" t="s">
        <v>6976</v>
      </c>
      <c r="P919" s="220" t="s">
        <v>2538</v>
      </c>
      <c r="Q919" s="220" t="s">
        <v>6864</v>
      </c>
      <c r="R919" s="222" t="s">
        <v>22318</v>
      </c>
      <c r="S919" s="223" t="s">
        <v>19456</v>
      </c>
      <c r="T919" s="278">
        <v>4.5</v>
      </c>
      <c r="U919" s="241" t="s">
        <v>19456</v>
      </c>
      <c r="V919" s="220" t="s">
        <v>24</v>
      </c>
      <c r="W919" s="220" t="s">
        <v>2187</v>
      </c>
      <c r="X919" s="226" t="s">
        <v>2539</v>
      </c>
      <c r="Y919" s="220" t="s">
        <v>24</v>
      </c>
      <c r="Z919" s="220" t="s">
        <v>24</v>
      </c>
      <c r="AA919" s="220" t="s">
        <v>3323</v>
      </c>
      <c r="AB919" s="220" t="s">
        <v>24</v>
      </c>
      <c r="AC919" s="220" t="s">
        <v>24</v>
      </c>
      <c r="AD919" s="220" t="s">
        <v>6977</v>
      </c>
    </row>
    <row r="920" spans="2:30" ht="63.6" customHeight="1">
      <c r="B920" s="218" t="str">
        <f>VLOOKUP(K920,[5]水準表DB!$E$8:$H$1510,4,FALSE)</f>
        <v>D</v>
      </c>
      <c r="C920" s="219" t="str">
        <f t="shared" si="119"/>
        <v>ルームエアコン付温水床暖房</v>
      </c>
      <c r="D920" s="219" t="str">
        <f t="shared" si="120"/>
        <v>ルームエアコン付温水床暖房床暖房、エアコン同時運転</v>
      </c>
      <c r="E920" s="219" t="str">
        <f t="shared" si="121"/>
        <v>ルームエアコン付温水床暖房床暖房、エアコン同時運転加熱能力</v>
      </c>
      <c r="F920" s="217" t="str">
        <f t="shared" si="122"/>
        <v>ルームエアコン付温水床暖房床暖房、エアコン同時運転加熱能力-成績係数（COP）</v>
      </c>
      <c r="G920" s="217" t="str">
        <f t="shared" si="123"/>
        <v>ルームエアコン付温水床暖房床暖房、エアコン同時運転加熱能力-成績係数（COP）標準条件による評価</v>
      </c>
      <c r="H920" s="217" t="str">
        <f t="shared" si="124"/>
        <v>ルームエアコン付温水床暖房床暖房、エアコン同時運転加熱能力-成績係数（COP）標準条件による評価-</v>
      </c>
      <c r="I920" s="217" t="str">
        <f t="shared" si="125"/>
        <v>ルームエアコン付温水床暖房床暖房、エアコン同時運転加熱能力-成績係数（COP）標準条件による評価--</v>
      </c>
      <c r="K920" s="160" t="s">
        <v>11219</v>
      </c>
      <c r="L920" s="227" t="s">
        <v>1470</v>
      </c>
      <c r="M920" s="227" t="s">
        <v>1497</v>
      </c>
      <c r="N920" s="227" t="s">
        <v>1498</v>
      </c>
      <c r="O920" s="228" t="s">
        <v>6976</v>
      </c>
      <c r="P920" s="227" t="s">
        <v>2538</v>
      </c>
      <c r="Q920" s="229" t="s">
        <v>6982</v>
      </c>
      <c r="R920" s="252" t="s">
        <v>22318</v>
      </c>
      <c r="S920" s="230" t="s">
        <v>19456</v>
      </c>
      <c r="T920" s="224">
        <v>4.32</v>
      </c>
      <c r="U920" s="225" t="s">
        <v>19456</v>
      </c>
      <c r="V920" s="227" t="s">
        <v>24</v>
      </c>
      <c r="W920" s="227" t="s">
        <v>2187</v>
      </c>
      <c r="X920" s="231" t="s">
        <v>2539</v>
      </c>
      <c r="Y920" s="227" t="s">
        <v>24</v>
      </c>
      <c r="Z920" s="227" t="s">
        <v>24</v>
      </c>
      <c r="AA920" s="227" t="s">
        <v>3323</v>
      </c>
      <c r="AB920" s="227" t="s">
        <v>24</v>
      </c>
      <c r="AC920" s="227" t="s">
        <v>24</v>
      </c>
      <c r="AD920" s="227" t="s">
        <v>6977</v>
      </c>
    </row>
    <row r="921" spans="2:30" ht="202.5" customHeight="1">
      <c r="B921" s="218" t="str">
        <f>VLOOKUP(K921,[5]水準表DB!$E$8:$H$1510,4,FALSE)</f>
        <v>D</v>
      </c>
      <c r="C921" s="219" t="str">
        <f t="shared" si="119"/>
        <v>ルームエアコン付温水床暖房</v>
      </c>
      <c r="D921" s="219" t="str">
        <f t="shared" si="120"/>
        <v>ルームエアコン付温水床暖房床暖房単独運転</v>
      </c>
      <c r="E921" s="219" t="str">
        <f t="shared" si="121"/>
        <v>ルームエアコン付温水床暖房床暖房単独運転加熱能力</v>
      </c>
      <c r="F921" s="217" t="str">
        <f t="shared" si="122"/>
        <v>ルームエアコン付温水床暖房床暖房単独運転加熱能力-成績係数（COP）</v>
      </c>
      <c r="G921" s="217" t="str">
        <f t="shared" si="123"/>
        <v>ルームエアコン付温水床暖房床暖房単独運転加熱能力-成績係数（COP）標準条件による評価</v>
      </c>
      <c r="H921" s="217" t="str">
        <f t="shared" si="124"/>
        <v>ルームエアコン付温水床暖房床暖房単独運転加熱能力-成績係数（COP）標準条件による評価-</v>
      </c>
      <c r="I921" s="217" t="str">
        <f t="shared" si="125"/>
        <v>ルームエアコン付温水床暖房床暖房単独運転加熱能力-成績係数（COP）標準条件による評価--</v>
      </c>
      <c r="K921" s="160" t="s">
        <v>11220</v>
      </c>
      <c r="L921" s="227" t="s">
        <v>1470</v>
      </c>
      <c r="M921" s="220" t="s">
        <v>1497</v>
      </c>
      <c r="N921" s="220" t="s">
        <v>1498</v>
      </c>
      <c r="O921" s="221" t="s">
        <v>6987</v>
      </c>
      <c r="P921" s="220" t="s">
        <v>2538</v>
      </c>
      <c r="Q921" s="220" t="s">
        <v>6988</v>
      </c>
      <c r="R921" s="222" t="s">
        <v>22318</v>
      </c>
      <c r="S921" s="223" t="s">
        <v>19456</v>
      </c>
      <c r="T921" s="240">
        <v>4.16</v>
      </c>
      <c r="U921" s="241" t="s">
        <v>19456</v>
      </c>
      <c r="V921" s="220" t="s">
        <v>24</v>
      </c>
      <c r="W921" s="220" t="s">
        <v>2187</v>
      </c>
      <c r="X921" s="226" t="s">
        <v>2539</v>
      </c>
      <c r="Y921" s="220" t="s">
        <v>24</v>
      </c>
      <c r="Z921" s="220" t="s">
        <v>24</v>
      </c>
      <c r="AA921" s="220" t="s">
        <v>3354</v>
      </c>
      <c r="AB921" s="220" t="s">
        <v>24</v>
      </c>
      <c r="AC921" s="220" t="s">
        <v>24</v>
      </c>
      <c r="AD921" s="220" t="s">
        <v>6989</v>
      </c>
    </row>
    <row r="922" spans="2:30" ht="202.5" customHeight="1">
      <c r="B922" s="218" t="str">
        <f>VLOOKUP(K922,[5]水準表DB!$E$8:$H$1510,4,FALSE)</f>
        <v>D</v>
      </c>
      <c r="C922" s="219" t="str">
        <f t="shared" si="119"/>
        <v>マルチタイプ温水床暖房</v>
      </c>
      <c r="D922" s="219" t="str">
        <f>M922&amp;O922</f>
        <v>マルチタイプ温水床暖房-</v>
      </c>
      <c r="E922" s="219" t="str">
        <f>D922&amp;P922</f>
        <v>マルチタイプ温水床暖房-1室運転時加熱能力</v>
      </c>
      <c r="F922" s="217" t="str">
        <f t="shared" si="122"/>
        <v>マルチタイプ温水床暖房-1室運転時加熱能力-成績係数（COP）</v>
      </c>
      <c r="G922" s="217" t="str">
        <f t="shared" si="123"/>
        <v>マルチタイプ温水床暖房-1室運転時加熱能力-成績係数（COP）標準条件による評価</v>
      </c>
      <c r="H922" s="217" t="str">
        <f t="shared" si="124"/>
        <v>マルチタイプ温水床暖房-1室運転時加熱能力-成績係数（COP）標準条件による評価-</v>
      </c>
      <c r="I922" s="217" t="str">
        <f t="shared" si="125"/>
        <v>マルチタイプ温水床暖房-1室運転時加熱能力-成績係数（COP）標準条件による評価--</v>
      </c>
      <c r="K922" s="160" t="s">
        <v>11221</v>
      </c>
      <c r="L922" s="227" t="s">
        <v>1470</v>
      </c>
      <c r="M922" s="220" t="s">
        <v>1504</v>
      </c>
      <c r="N922" s="220" t="s">
        <v>1505</v>
      </c>
      <c r="O922" s="221" t="s">
        <v>24</v>
      </c>
      <c r="P922" s="220" t="s">
        <v>6994</v>
      </c>
      <c r="Q922" s="220" t="s">
        <v>6864</v>
      </c>
      <c r="R922" s="239" t="s">
        <v>22318</v>
      </c>
      <c r="S922" s="223" t="s">
        <v>19456</v>
      </c>
      <c r="T922" s="278">
        <v>3.9</v>
      </c>
      <c r="U922" s="241" t="s">
        <v>19456</v>
      </c>
      <c r="V922" s="220" t="s">
        <v>24</v>
      </c>
      <c r="W922" s="220" t="s">
        <v>2187</v>
      </c>
      <c r="X922" s="226" t="s">
        <v>2539</v>
      </c>
      <c r="Y922" s="220" t="s">
        <v>24</v>
      </c>
      <c r="Z922" s="220" t="s">
        <v>24</v>
      </c>
      <c r="AA922" s="220" t="s">
        <v>3323</v>
      </c>
      <c r="AB922" s="220" t="s">
        <v>24</v>
      </c>
      <c r="AC922" s="220" t="s">
        <v>24</v>
      </c>
      <c r="AD922" s="220" t="s">
        <v>6894</v>
      </c>
    </row>
    <row r="923" spans="2:30" ht="63.6" customHeight="1">
      <c r="B923" s="218" t="str">
        <f>VLOOKUP(K923,[5]水準表DB!$E$8:$H$1510,4,FALSE)</f>
        <v>D</v>
      </c>
      <c r="C923" s="219" t="str">
        <f t="shared" si="119"/>
        <v>マルチタイプ温水床暖房</v>
      </c>
      <c r="D923" s="219" t="str">
        <f t="shared" si="120"/>
        <v>マルチタイプ温水床暖房-</v>
      </c>
      <c r="E923" s="219" t="str">
        <f t="shared" si="121"/>
        <v>マルチタイプ温水床暖房-1室運転時加熱能力</v>
      </c>
      <c r="F923" s="217" t="str">
        <f t="shared" si="122"/>
        <v>マルチタイプ温水床暖房-1室運転時加熱能力-成績係数（COP）</v>
      </c>
      <c r="G923" s="217" t="str">
        <f t="shared" si="123"/>
        <v>マルチタイプ温水床暖房-1室運転時加熱能力-成績係数（COP）標準条件による評価</v>
      </c>
      <c r="H923" s="217" t="str">
        <f t="shared" si="124"/>
        <v>マルチタイプ温水床暖房-1室運転時加熱能力-成績係数（COP）標準条件による評価-</v>
      </c>
      <c r="I923" s="217" t="str">
        <f t="shared" si="125"/>
        <v>マルチタイプ温水床暖房-1室運転時加熱能力-成績係数（COP）標準条件による評価--</v>
      </c>
      <c r="K923" s="160" t="s">
        <v>11222</v>
      </c>
      <c r="L923" s="233" t="s">
        <v>1470</v>
      </c>
      <c r="M923" s="233" t="s">
        <v>1504</v>
      </c>
      <c r="N923" s="233" t="s">
        <v>1505</v>
      </c>
      <c r="O923" s="232" t="s">
        <v>24</v>
      </c>
      <c r="P923" s="233" t="s">
        <v>6994</v>
      </c>
      <c r="Q923" s="244" t="s">
        <v>6999</v>
      </c>
      <c r="R923" s="222" t="s">
        <v>22318</v>
      </c>
      <c r="S923" s="234" t="s">
        <v>19456</v>
      </c>
      <c r="T923" s="245">
        <v>3.91</v>
      </c>
      <c r="U923" s="246" t="s">
        <v>19456</v>
      </c>
      <c r="V923" s="233" t="s">
        <v>24</v>
      </c>
      <c r="W923" s="233" t="s">
        <v>2187</v>
      </c>
      <c r="X923" s="236" t="s">
        <v>2539</v>
      </c>
      <c r="Y923" s="233" t="s">
        <v>24</v>
      </c>
      <c r="Z923" s="233" t="s">
        <v>24</v>
      </c>
      <c r="AA923" s="233" t="s">
        <v>3323</v>
      </c>
      <c r="AB923" s="233" t="s">
        <v>24</v>
      </c>
      <c r="AC923" s="233" t="s">
        <v>24</v>
      </c>
      <c r="AD923" s="233" t="s">
        <v>6894</v>
      </c>
    </row>
    <row r="924" spans="2:30" ht="202.5" customHeight="1">
      <c r="B924" s="218" t="str">
        <f>VLOOKUP(K924,[5]水準表DB!$E$8:$H$1510,4,FALSE)</f>
        <v>D</v>
      </c>
      <c r="C924" s="219" t="str">
        <f>M924</f>
        <v>地中熱ルームエアコン</v>
      </c>
      <c r="D924" s="219" t="str">
        <f t="shared" si="120"/>
        <v>地中熱ルームエアコン-</v>
      </c>
      <c r="E924" s="219" t="str">
        <f t="shared" si="121"/>
        <v>地中熱ルームエアコン-冷房能力</v>
      </c>
      <c r="F924" s="217" t="str">
        <f t="shared" si="122"/>
        <v>地中熱ルームエアコン-冷房能力-成績係数（COP）</v>
      </c>
      <c r="G924" s="217" t="str">
        <f t="shared" si="123"/>
        <v>地中熱ルームエアコン-冷房能力-成績係数（COP）標準条件による評価</v>
      </c>
      <c r="H924" s="217" t="str">
        <f t="shared" si="124"/>
        <v>地中熱ルームエアコン-冷房能力-成績係数（COP）標準条件による評価-</v>
      </c>
      <c r="I924" s="217" t="str">
        <f t="shared" si="125"/>
        <v>地中熱ルームエアコン-冷房能力-成績係数（COP）標準条件による評価-JISC9612:2013</v>
      </c>
      <c r="K924" s="160" t="s">
        <v>11223</v>
      </c>
      <c r="L924" s="220" t="s">
        <v>1512</v>
      </c>
      <c r="M924" s="220" t="s">
        <v>1511</v>
      </c>
      <c r="N924" s="229" t="s">
        <v>1513</v>
      </c>
      <c r="O924" s="255" t="s">
        <v>24</v>
      </c>
      <c r="P924" s="229" t="s">
        <v>2115</v>
      </c>
      <c r="Q924" s="229" t="s">
        <v>6854</v>
      </c>
      <c r="R924" s="222" t="s">
        <v>22318</v>
      </c>
      <c r="S924" s="230" t="s">
        <v>19456</v>
      </c>
      <c r="T924" s="224">
        <v>4</v>
      </c>
      <c r="U924" s="225" t="s">
        <v>19456</v>
      </c>
      <c r="V924" s="229" t="s">
        <v>24</v>
      </c>
      <c r="W924" s="229" t="s">
        <v>2187</v>
      </c>
      <c r="X924" s="242" t="s">
        <v>2539</v>
      </c>
      <c r="Y924" s="229" t="s">
        <v>24</v>
      </c>
      <c r="Z924" s="229" t="s">
        <v>24</v>
      </c>
      <c r="AA924" s="229" t="s">
        <v>6834</v>
      </c>
      <c r="AB924" s="229" t="s">
        <v>7004</v>
      </c>
      <c r="AC924" s="229" t="s">
        <v>6833</v>
      </c>
      <c r="AD924" s="229" t="s">
        <v>7005</v>
      </c>
    </row>
    <row r="925" spans="2:30" ht="300" customHeight="1">
      <c r="B925" s="218" t="str">
        <f>VLOOKUP(K925,[5]水準表DB!$E$8:$H$1510,4,FALSE)</f>
        <v>D</v>
      </c>
      <c r="C925" s="219" t="str">
        <f t="shared" si="119"/>
        <v>地中熱ヒートポンプ冷温水システム（ハイブリッド式）</v>
      </c>
      <c r="D925" s="219" t="str">
        <f t="shared" si="120"/>
        <v>地中熱ヒートポンプ冷温水システム（ハイブリッド式）-</v>
      </c>
      <c r="E925" s="219" t="str">
        <f t="shared" si="121"/>
        <v>地中熱ヒートポンプ冷温水システム（ハイブリッド式）-加熱能力</v>
      </c>
      <c r="F925" s="217" t="str">
        <f t="shared" si="122"/>
        <v>地中熱ヒートポンプ冷温水システム（ハイブリッド式）-加熱能力-成績係数（COP）</v>
      </c>
      <c r="G925" s="217" t="str">
        <f t="shared" si="123"/>
        <v>地中熱ヒートポンプ冷温水システム（ハイブリッド式）-加熱能力-成績係数（COP）標準条件による評価</v>
      </c>
      <c r="H925" s="217" t="str">
        <f t="shared" si="124"/>
        <v>地中熱ヒートポンプ冷温水システム（ハイブリッド式）-加熱能力-成績係数（COP）標準条件による評価-</v>
      </c>
      <c r="I925" s="217" t="str">
        <f t="shared" si="125"/>
        <v>地中熱ヒートポンプ冷温水システム（ハイブリッド式）-加熱能力-成績係数（COP）標準条件による評価--</v>
      </c>
      <c r="K925" s="160" t="s">
        <v>11224</v>
      </c>
      <c r="L925" s="227" t="s">
        <v>1512</v>
      </c>
      <c r="M925" s="220" t="s">
        <v>1519</v>
      </c>
      <c r="N925" s="220" t="s">
        <v>1520</v>
      </c>
      <c r="O925" s="221" t="s">
        <v>24</v>
      </c>
      <c r="P925" s="220" t="s">
        <v>2538</v>
      </c>
      <c r="Q925" s="220" t="s">
        <v>6884</v>
      </c>
      <c r="R925" s="239" t="s">
        <v>22318</v>
      </c>
      <c r="S925" s="223" t="s">
        <v>19456</v>
      </c>
      <c r="T925" s="240">
        <v>5.0999999999999996</v>
      </c>
      <c r="U925" s="241" t="s">
        <v>19456</v>
      </c>
      <c r="V925" s="220" t="s">
        <v>24</v>
      </c>
      <c r="W925" s="220" t="s">
        <v>2187</v>
      </c>
      <c r="X925" s="226" t="s">
        <v>2539</v>
      </c>
      <c r="Y925" s="220" t="s">
        <v>24</v>
      </c>
      <c r="Z925" s="220" t="s">
        <v>24</v>
      </c>
      <c r="AA925" s="220" t="s">
        <v>3323</v>
      </c>
      <c r="AB925" s="220" t="s">
        <v>24</v>
      </c>
      <c r="AC925" s="220" t="s">
        <v>24</v>
      </c>
      <c r="AD925" s="220" t="s">
        <v>7010</v>
      </c>
    </row>
    <row r="926" spans="2:30" ht="63.6" customHeight="1">
      <c r="B926" s="218" t="str">
        <f>VLOOKUP(K926,[5]水準表DB!$E$8:$H$1510,4,FALSE)</f>
        <v>D</v>
      </c>
      <c r="C926" s="219" t="str">
        <f t="shared" si="119"/>
        <v>地中熱ヒートポンプ冷温水システム（ハイブリッド式）</v>
      </c>
      <c r="D926" s="219" t="str">
        <f t="shared" si="120"/>
        <v>地中熱ヒートポンプ冷温水システム（ハイブリッド式）-</v>
      </c>
      <c r="E926" s="219" t="str">
        <f t="shared" si="121"/>
        <v>地中熱ヒートポンプ冷温水システム（ハイブリッド式）-加熱能力</v>
      </c>
      <c r="F926" s="217" t="str">
        <f t="shared" si="122"/>
        <v>地中熱ヒートポンプ冷温水システム（ハイブリッド式）-加熱能力-成績係数（COP）</v>
      </c>
      <c r="G926" s="217" t="str">
        <f t="shared" si="123"/>
        <v>地中熱ヒートポンプ冷温水システム（ハイブリッド式）-加熱能力-成績係数（COP）標準条件による評価</v>
      </c>
      <c r="H926" s="217" t="str">
        <f t="shared" si="124"/>
        <v>地中熱ヒートポンプ冷温水システム（ハイブリッド式）-加熱能力-成績係数（COP）標準条件による評価-</v>
      </c>
      <c r="I926" s="217" t="str">
        <f t="shared" si="125"/>
        <v>地中熱ヒートポンプ冷温水システム（ハイブリッド式）-加熱能力-成績係数（COP）標準条件による評価--</v>
      </c>
      <c r="K926" s="160" t="s">
        <v>11225</v>
      </c>
      <c r="L926" s="227" t="s">
        <v>1512</v>
      </c>
      <c r="M926" s="227" t="s">
        <v>1519</v>
      </c>
      <c r="N926" s="227" t="s">
        <v>1520</v>
      </c>
      <c r="O926" s="255" t="s">
        <v>24</v>
      </c>
      <c r="P926" s="229" t="s">
        <v>2538</v>
      </c>
      <c r="Q926" s="229" t="s">
        <v>7015</v>
      </c>
      <c r="R926" s="222" t="s">
        <v>22318</v>
      </c>
      <c r="S926" s="230" t="s">
        <v>19456</v>
      </c>
      <c r="T926" s="263">
        <v>5</v>
      </c>
      <c r="U926" s="225" t="s">
        <v>19456</v>
      </c>
      <c r="V926" s="227" t="s">
        <v>24</v>
      </c>
      <c r="W926" s="227" t="s">
        <v>2187</v>
      </c>
      <c r="X926" s="231" t="s">
        <v>2539</v>
      </c>
      <c r="Y926" s="227" t="s">
        <v>24</v>
      </c>
      <c r="Z926" s="227" t="s">
        <v>24</v>
      </c>
      <c r="AA926" s="227" t="s">
        <v>3323</v>
      </c>
      <c r="AB926" s="227" t="s">
        <v>24</v>
      </c>
      <c r="AC926" s="227" t="s">
        <v>24</v>
      </c>
      <c r="AD926" s="227" t="s">
        <v>7010</v>
      </c>
    </row>
    <row r="927" spans="2:30" ht="320.25" customHeight="1">
      <c r="B927" s="218" t="str">
        <f>VLOOKUP(K927,[5]水準表DB!$E$8:$H$1510,4,FALSE)</f>
        <v>D</v>
      </c>
      <c r="C927" s="219" t="str">
        <f t="shared" si="119"/>
        <v>密閉式ペレットストーブ（家庭用）</v>
      </c>
      <c r="D927" s="219" t="str">
        <f t="shared" si="120"/>
        <v>密閉式ペレットストーブ（家庭用）-</v>
      </c>
      <c r="E927" s="219" t="str">
        <f t="shared" si="121"/>
        <v>密閉式ペレットストーブ（家庭用）--</v>
      </c>
      <c r="F927" s="217" t="str">
        <f t="shared" si="122"/>
        <v>密閉式ペレットストーブ（家庭用）--%熱効率</v>
      </c>
      <c r="G927" s="217" t="str">
        <f t="shared" si="123"/>
        <v>密閉式ペレットストーブ（家庭用）--%熱効率標準条件による評価</v>
      </c>
      <c r="H927" s="217" t="str">
        <f t="shared" si="124"/>
        <v>密閉式ペレットストーブ（家庭用）--%熱効率標準条件による評価JHIAN-5601:2004</v>
      </c>
      <c r="I927" s="217" t="str">
        <f t="shared" si="125"/>
        <v>密閉式ペレットストーブ（家庭用）--%熱効率標準条件による評価JHIAN-5601:2004JHIAN-5601:2004</v>
      </c>
      <c r="K927" s="160" t="s">
        <v>11226</v>
      </c>
      <c r="L927" s="265" t="s">
        <v>83</v>
      </c>
      <c r="M927" s="265" t="s">
        <v>1526</v>
      </c>
      <c r="N927" s="265" t="s">
        <v>1527</v>
      </c>
      <c r="O927" s="264" t="s">
        <v>24</v>
      </c>
      <c r="P927" s="265" t="s">
        <v>24</v>
      </c>
      <c r="Q927" s="265" t="s">
        <v>24</v>
      </c>
      <c r="R927" s="239" t="s">
        <v>22318</v>
      </c>
      <c r="S927" s="269" t="s">
        <v>19456</v>
      </c>
      <c r="T927" s="266">
        <v>77</v>
      </c>
      <c r="U927" s="267" t="s">
        <v>19457</v>
      </c>
      <c r="V927" s="265" t="s">
        <v>3735</v>
      </c>
      <c r="W927" s="265" t="s">
        <v>3736</v>
      </c>
      <c r="X927" s="268" t="s">
        <v>2539</v>
      </c>
      <c r="Y927" s="265" t="s">
        <v>3737</v>
      </c>
      <c r="Z927" s="265" t="s">
        <v>3738</v>
      </c>
      <c r="AA927" s="265" t="s">
        <v>3739</v>
      </c>
      <c r="AB927" s="265" t="s">
        <v>3737</v>
      </c>
      <c r="AC927" s="265" t="s">
        <v>3738</v>
      </c>
      <c r="AD927" s="265" t="s">
        <v>7020</v>
      </c>
    </row>
    <row r="928" spans="2:30" ht="202.5" customHeight="1">
      <c r="B928" s="218" t="str">
        <f>VLOOKUP(K928,[5]水準表DB!$E$8:$H$1510,4,FALSE)</f>
        <v>D</v>
      </c>
      <c r="C928" s="219" t="str">
        <f t="shared" si="119"/>
        <v>太陽熱集熱器対応型エコキュート</v>
      </c>
      <c r="D928" s="219" t="str">
        <f t="shared" si="120"/>
        <v>太陽熱集熱器対応型エコキュート一般地仕様、標準世帯、保温あり、1缶</v>
      </c>
      <c r="E928" s="219" t="str">
        <f t="shared" si="121"/>
        <v>太陽熱集熱器対応型エコキュート一般地仕様、標準世帯、保温あり、1缶貯湯容量</v>
      </c>
      <c r="F928" s="217" t="str">
        <f t="shared" si="122"/>
        <v>太陽熱集熱器対応型エコキュート一般地仕様、標準世帯、保温あり、1缶貯湯容量-年間給湯保温効率（太陽熱部分除く）</v>
      </c>
      <c r="G928" s="217" t="str">
        <f t="shared" si="123"/>
        <v>太陽熱集熱器対応型エコキュート一般地仕様、標準世帯、保温あり、1缶貯湯容量-年間給湯保温効率（太陽熱部分除く）標準規格による評価</v>
      </c>
      <c r="H928" s="217" t="str">
        <f t="shared" si="124"/>
        <v>太陽熱集熱器対応型エコキュート一般地仕様、標準世帯、保温あり、1缶貯湯容量-年間給湯保温効率（太陽熱部分除く）標準規格による評価JRA4050:2007R</v>
      </c>
      <c r="I928" s="217" t="str">
        <f t="shared" si="125"/>
        <v>太陽熱集熱器対応型エコキュート一般地仕様、標準世帯、保温あり、1缶貯湯容量-年間給湯保温効率（太陽熱部分除く）標準規格による評価JRA4050:2007RJRA4050:2007R</v>
      </c>
      <c r="K928" s="160" t="s">
        <v>11227</v>
      </c>
      <c r="L928" s="220" t="s">
        <v>19502</v>
      </c>
      <c r="M928" s="220" t="s">
        <v>1532</v>
      </c>
      <c r="N928" s="220" t="s">
        <v>1534</v>
      </c>
      <c r="O928" s="221" t="s">
        <v>6488</v>
      </c>
      <c r="P928" s="220" t="s">
        <v>6449</v>
      </c>
      <c r="Q928" s="220" t="s">
        <v>6460</v>
      </c>
      <c r="R928" s="239" t="s">
        <v>22318</v>
      </c>
      <c r="S928" s="223" t="s">
        <v>19456</v>
      </c>
      <c r="T928" s="297">
        <v>3</v>
      </c>
      <c r="U928" s="241" t="s">
        <v>19456</v>
      </c>
      <c r="V928" s="220" t="s">
        <v>24</v>
      </c>
      <c r="W928" s="220" t="s">
        <v>7024</v>
      </c>
      <c r="X928" s="226" t="s">
        <v>1978</v>
      </c>
      <c r="Y928" s="220" t="s">
        <v>7025</v>
      </c>
      <c r="Z928" s="220" t="s">
        <v>6453</v>
      </c>
      <c r="AA928" s="220" t="s">
        <v>7026</v>
      </c>
      <c r="AB928" s="220" t="s">
        <v>7025</v>
      </c>
      <c r="AC928" s="220" t="s">
        <v>6453</v>
      </c>
      <c r="AD928" s="220" t="s">
        <v>7026</v>
      </c>
    </row>
    <row r="929" spans="2:30" ht="135" customHeight="1">
      <c r="B929" s="218" t="str">
        <f>VLOOKUP(K929,[5]水準表DB!$E$8:$H$1510,4,FALSE)</f>
        <v>D</v>
      </c>
      <c r="C929" s="219" t="str">
        <f t="shared" si="119"/>
        <v>太陽熱集熱器対応型エコキュート</v>
      </c>
      <c r="D929" s="219" t="str">
        <f t="shared" si="120"/>
        <v>太陽熱集熱器対応型エコキュート一般地仕様、標準世帯、保温あり、多缶</v>
      </c>
      <c r="E929" s="219" t="str">
        <f t="shared" si="121"/>
        <v>太陽熱集熱器対応型エコキュート一般地仕様、標準世帯、保温あり、多缶貯湯容量</v>
      </c>
      <c r="F929" s="217" t="str">
        <f t="shared" si="122"/>
        <v>太陽熱集熱器対応型エコキュート一般地仕様、標準世帯、保温あり、多缶貯湯容量-年間給湯保温効率（太陽熱部分除く）</v>
      </c>
      <c r="G929" s="217" t="str">
        <f t="shared" si="123"/>
        <v>太陽熱集熱器対応型エコキュート一般地仕様、標準世帯、保温あり、多缶貯湯容量-年間給湯保温効率（太陽熱部分除く）標準規格による評価</v>
      </c>
      <c r="H929" s="217" t="str">
        <f t="shared" si="124"/>
        <v>太陽熱集熱器対応型エコキュート一般地仕様、標準世帯、保温あり、多缶貯湯容量-年間給湯保温効率（太陽熱部分除く）標準規格による評価JIS C 9220:2011</v>
      </c>
      <c r="I929" s="217" t="str">
        <f t="shared" si="125"/>
        <v>太陽熱集熱器対応型エコキュート一般地仕様、標準世帯、保温あり、多缶貯湯容量-年間給湯保温効率（太陽熱部分除く）標準規格による評価JIS C 9220:2011JISC9220:2011</v>
      </c>
      <c r="K929" s="160" t="s">
        <v>11228</v>
      </c>
      <c r="L929" s="227" t="s">
        <v>19502</v>
      </c>
      <c r="M929" s="227" t="s">
        <v>1532</v>
      </c>
      <c r="N929" s="227" t="s">
        <v>1534</v>
      </c>
      <c r="O929" s="221" t="s">
        <v>6465</v>
      </c>
      <c r="P929" s="220" t="s">
        <v>6449</v>
      </c>
      <c r="Q929" s="220" t="s">
        <v>6460</v>
      </c>
      <c r="R929" s="239" t="s">
        <v>22372</v>
      </c>
      <c r="S929" s="223" t="s">
        <v>19456</v>
      </c>
      <c r="T929" s="351">
        <v>3.3</v>
      </c>
      <c r="U929" s="241" t="s">
        <v>19456</v>
      </c>
      <c r="V929" s="220" t="s">
        <v>24</v>
      </c>
      <c r="W929" s="220" t="s">
        <v>7024</v>
      </c>
      <c r="X929" s="226" t="s">
        <v>1978</v>
      </c>
      <c r="Y929" s="220" t="s">
        <v>10546</v>
      </c>
      <c r="Z929" s="220" t="s">
        <v>6453</v>
      </c>
      <c r="AA929" s="220" t="s">
        <v>6454</v>
      </c>
      <c r="AB929" s="220" t="s">
        <v>6452</v>
      </c>
      <c r="AC929" s="220" t="s">
        <v>6453</v>
      </c>
      <c r="AD929" s="220" t="s">
        <v>6454</v>
      </c>
    </row>
    <row r="930" spans="2:30" ht="202.5" customHeight="1">
      <c r="B930" s="218" t="str">
        <f>VLOOKUP(K930,[5]水準表DB!$E$8:$H$1510,4,FALSE)</f>
        <v>D</v>
      </c>
      <c r="C930" s="219" t="str">
        <f t="shared" si="119"/>
        <v>ハイブリッド給湯機（家庭用）</v>
      </c>
      <c r="D930" s="219" t="str">
        <f t="shared" si="120"/>
        <v>ハイブリッド給湯機（家庭用）給湯専用機（給湯：ヒートポンプ、ガス）</v>
      </c>
      <c r="E930" s="219" t="str">
        <f t="shared" si="121"/>
        <v>ハイブリッド給湯機（家庭用）給湯専用機（給湯：ヒートポンプ、ガス）-</v>
      </c>
      <c r="F930" s="217" t="str">
        <f t="shared" si="122"/>
        <v>ハイブリッド給湯機（家庭用）給湯専用機（給湯：ヒートポンプ、ガス）--年間給湯効率</v>
      </c>
      <c r="G930" s="217" t="str">
        <f t="shared" si="123"/>
        <v>ハイブリッド給湯機（家庭用）給湯専用機（給湯：ヒートポンプ、ガス）--年間給湯効率標準規格による評価</v>
      </c>
      <c r="H930" s="217" t="str">
        <f t="shared" si="124"/>
        <v>ハイブリッド給湯機（家庭用）給湯専用機（給湯：ヒートポンプ、ガス）--年間給湯効率標準規格による評価JGKAS A705-2020</v>
      </c>
      <c r="I930" s="217" t="str">
        <f t="shared" si="125"/>
        <v>ハイブリッド給湯機（家庭用）給湯専用機（給湯：ヒートポンプ、ガス）--年間給湯効率標準規格による評価JGKAS A705-2020JGKAS A705-2020</v>
      </c>
      <c r="K930" s="160" t="s">
        <v>11229</v>
      </c>
      <c r="L930" s="220" t="s">
        <v>19503</v>
      </c>
      <c r="M930" s="220" t="s">
        <v>1540</v>
      </c>
      <c r="N930" s="220" t="s">
        <v>1542</v>
      </c>
      <c r="O930" s="221" t="s">
        <v>7035</v>
      </c>
      <c r="P930" s="220" t="s">
        <v>24</v>
      </c>
      <c r="Q930" s="220" t="s">
        <v>24</v>
      </c>
      <c r="R930" s="239" t="s">
        <v>22373</v>
      </c>
      <c r="S930" s="223" t="s">
        <v>19496</v>
      </c>
      <c r="T930" s="240" t="s">
        <v>24</v>
      </c>
      <c r="U930" s="241" t="s">
        <v>19456</v>
      </c>
      <c r="V930" s="220" t="s">
        <v>24</v>
      </c>
      <c r="W930" s="220" t="s">
        <v>6471</v>
      </c>
      <c r="X930" s="226" t="s">
        <v>1978</v>
      </c>
      <c r="Y930" s="220" t="s">
        <v>22467</v>
      </c>
      <c r="Z930" s="220" t="s">
        <v>7036</v>
      </c>
      <c r="AA930" s="220" t="s">
        <v>22468</v>
      </c>
      <c r="AB930" s="220" t="s">
        <v>22467</v>
      </c>
      <c r="AC930" s="220" t="s">
        <v>7036</v>
      </c>
      <c r="AD930" s="220" t="s">
        <v>22468</v>
      </c>
    </row>
    <row r="931" spans="2:30" ht="202.5" customHeight="1">
      <c r="B931" s="218" t="str">
        <f>VLOOKUP(K931,[5]水準表DB!$E$8:$H$1510,4,FALSE)</f>
        <v>D</v>
      </c>
      <c r="C931" s="219" t="str">
        <f>M931</f>
        <v>ハイブリッド給湯機（家庭用）</v>
      </c>
      <c r="D931" s="219" t="str">
        <f t="shared" si="120"/>
        <v>ハイブリッド給湯機（家庭用）給湯暖房兼用機（給湯、暖房：ヒートポンプ、ガス）</v>
      </c>
      <c r="E931" s="219" t="str">
        <f t="shared" si="121"/>
        <v>ハイブリッド給湯機（家庭用）給湯暖房兼用機（給湯、暖房：ヒートポンプ、ガス）-</v>
      </c>
      <c r="F931" s="217" t="str">
        <f t="shared" si="122"/>
        <v>ハイブリッド給湯機（家庭用）給湯暖房兼用機（給湯、暖房：ヒートポンプ、ガス）--年間給湯効率</v>
      </c>
      <c r="G931" s="217" t="str">
        <f t="shared" si="123"/>
        <v>ハイブリッド給湯機（家庭用）給湯暖房兼用機（給湯、暖房：ヒートポンプ、ガス）--年間給湯効率標準規格による評価</v>
      </c>
      <c r="H931" s="217" t="str">
        <f t="shared" si="124"/>
        <v>ハイブリッド給湯機（家庭用）給湯暖房兼用機（給湯、暖房：ヒートポンプ、ガス）--年間給湯効率標準規格による評価JGKAS A705-2020</v>
      </c>
      <c r="I931" s="217" t="str">
        <f t="shared" si="125"/>
        <v>ハイブリッド給湯機（家庭用）給湯暖房兼用機（給湯、暖房：ヒートポンプ、ガス）--年間給湯効率標準規格による評価JGKAS A705-2020JGKAS A705-2020</v>
      </c>
      <c r="K931" s="160" t="s">
        <v>11230</v>
      </c>
      <c r="L931" s="233" t="s">
        <v>19503</v>
      </c>
      <c r="M931" s="233" t="s">
        <v>1540</v>
      </c>
      <c r="N931" s="233" t="s">
        <v>1542</v>
      </c>
      <c r="O931" s="264" t="s">
        <v>7041</v>
      </c>
      <c r="P931" s="265" t="s">
        <v>24</v>
      </c>
      <c r="Q931" s="265" t="s">
        <v>24</v>
      </c>
      <c r="R931" s="262" t="s">
        <v>22372</v>
      </c>
      <c r="S931" s="269" t="s">
        <v>19496</v>
      </c>
      <c r="T931" s="266">
        <v>148.1</v>
      </c>
      <c r="U931" s="267" t="s">
        <v>19456</v>
      </c>
      <c r="V931" s="265" t="s">
        <v>24</v>
      </c>
      <c r="W931" s="265" t="s">
        <v>6471</v>
      </c>
      <c r="X931" s="268" t="s">
        <v>1978</v>
      </c>
      <c r="Y931" s="265" t="s">
        <v>22467</v>
      </c>
      <c r="Z931" s="265" t="s">
        <v>7036</v>
      </c>
      <c r="AA931" s="265" t="s">
        <v>22468</v>
      </c>
      <c r="AB931" s="265" t="s">
        <v>22467</v>
      </c>
      <c r="AC931" s="265" t="s">
        <v>7036</v>
      </c>
      <c r="AD931" s="265" t="s">
        <v>22468</v>
      </c>
    </row>
    <row r="932" spans="2:30" ht="202.5" customHeight="1">
      <c r="B932" s="218" t="str">
        <f>VLOOKUP(K932,[5]水準表DB!$E$8:$H$1510,4,FALSE)</f>
        <v>D</v>
      </c>
      <c r="C932" s="219" t="str">
        <f t="shared" si="119"/>
        <v>ハイブリッド給湯機（家庭用）</v>
      </c>
      <c r="D932" s="219" t="str">
        <f t="shared" si="120"/>
        <v>ハイブリッド給湯機（家庭用）給湯暖房兼用機（給湯：ヒートポンプ、ガス、暖房：ガス）</v>
      </c>
      <c r="E932" s="219" t="str">
        <f t="shared" si="121"/>
        <v>ハイブリッド給湯機（家庭用）給湯暖房兼用機（給湯：ヒートポンプ、ガス、暖房：ガス）-</v>
      </c>
      <c r="F932" s="217" t="str">
        <f t="shared" si="122"/>
        <v>ハイブリッド給湯機（家庭用）給湯暖房兼用機（給湯：ヒートポンプ、ガス、暖房：ガス）--年間給湯効率</v>
      </c>
      <c r="G932" s="217" t="str">
        <f t="shared" si="123"/>
        <v>ハイブリッド給湯機（家庭用）給湯暖房兼用機（給湯：ヒートポンプ、ガス、暖房：ガス）--年間給湯効率標準規格による評価</v>
      </c>
      <c r="H932" s="217" t="str">
        <f t="shared" si="124"/>
        <v>ハイブリッド給湯機（家庭用）給湯暖房兼用機（給湯：ヒートポンプ、ガス、暖房：ガス）--年間給湯効率標準規格による評価JGKAS A705-2020</v>
      </c>
      <c r="I932" s="217" t="str">
        <f t="shared" si="125"/>
        <v>ハイブリッド給湯機（家庭用）給湯暖房兼用機（給湯：ヒートポンプ、ガス、暖房：ガス）--年間給湯効率標準規格による評価JGKAS A705-2020JGKAS A705-2020</v>
      </c>
      <c r="K932" s="160" t="s">
        <v>11231</v>
      </c>
      <c r="L932" s="220" t="s">
        <v>19503</v>
      </c>
      <c r="M932" s="220" t="s">
        <v>1540</v>
      </c>
      <c r="N932" s="220" t="s">
        <v>1542</v>
      </c>
      <c r="O932" s="221" t="s">
        <v>7046</v>
      </c>
      <c r="P932" s="220" t="s">
        <v>24</v>
      </c>
      <c r="Q932" s="220" t="s">
        <v>24</v>
      </c>
      <c r="R932" s="222" t="s">
        <v>22372</v>
      </c>
      <c r="S932" s="223" t="s">
        <v>19496</v>
      </c>
      <c r="T932" s="240">
        <v>148.1</v>
      </c>
      <c r="U932" s="241" t="s">
        <v>19456</v>
      </c>
      <c r="V932" s="220" t="s">
        <v>24</v>
      </c>
      <c r="W932" s="220" t="s">
        <v>6471</v>
      </c>
      <c r="X932" s="226" t="s">
        <v>1978</v>
      </c>
      <c r="Y932" s="220" t="s">
        <v>22467</v>
      </c>
      <c r="Z932" s="220" t="s">
        <v>7036</v>
      </c>
      <c r="AA932" s="220" t="s">
        <v>22468</v>
      </c>
      <c r="AB932" s="220" t="s">
        <v>22467</v>
      </c>
      <c r="AC932" s="220" t="s">
        <v>7036</v>
      </c>
      <c r="AD932" s="220" t="s">
        <v>22468</v>
      </c>
    </row>
    <row r="933" spans="2:30" ht="202.5" customHeight="1">
      <c r="B933" s="218" t="str">
        <f>VLOOKUP(K933,[5]水準表DB!$E$8:$H$1510,4,FALSE)</f>
        <v>D</v>
      </c>
      <c r="C933" s="219" t="str">
        <f>M933</f>
        <v>ハイブリッド給湯機（家庭用）</v>
      </c>
      <c r="D933" s="219" t="str">
        <f t="shared" si="120"/>
        <v>ハイブリッド給湯機（家庭用）風呂給湯兼用機（給湯：ヒートポンプ、ガス）</v>
      </c>
      <c r="E933" s="219" t="str">
        <f t="shared" si="121"/>
        <v>ハイブリッド給湯機（家庭用）風呂給湯兼用機（給湯：ヒートポンプ、ガス）-</v>
      </c>
      <c r="F933" s="217" t="str">
        <f t="shared" ref="F933:F964" si="126">E933&amp;V933&amp;W933</f>
        <v>ハイブリッド給湯機（家庭用）風呂給湯兼用機（給湯：ヒートポンプ、ガス）--年間給湯効率</v>
      </c>
      <c r="G933" s="217" t="str">
        <f t="shared" ref="G933:G964" si="127">F933&amp;X933</f>
        <v>ハイブリッド給湯機（家庭用）風呂給湯兼用機（給湯：ヒートポンプ、ガス）--年間給湯効率標準規格による評価</v>
      </c>
      <c r="H933" s="217" t="str">
        <f t="shared" ref="H933:H964" si="128">G933&amp;Y933</f>
        <v>ハイブリッド給湯機（家庭用）風呂給湯兼用機（給湯：ヒートポンプ、ガス）--年間給湯効率標準規格による評価JGKAS A705-2020</v>
      </c>
      <c r="I933" s="217" t="str">
        <f t="shared" ref="I933:I964" si="129">H933&amp;AB933</f>
        <v>ハイブリッド給湯機（家庭用）風呂給湯兼用機（給湯：ヒートポンプ、ガス）--年間給湯効率標準規格による評価JGKAS A705-2020JGKAS A705-2020</v>
      </c>
      <c r="K933" s="160" t="s">
        <v>11232</v>
      </c>
      <c r="L933" s="227" t="s">
        <v>19503</v>
      </c>
      <c r="M933" s="227" t="s">
        <v>1540</v>
      </c>
      <c r="N933" s="227" t="s">
        <v>1542</v>
      </c>
      <c r="O933" s="221" t="s">
        <v>7051</v>
      </c>
      <c r="P933" s="220" t="s">
        <v>24</v>
      </c>
      <c r="Q933" s="265" t="s">
        <v>24</v>
      </c>
      <c r="R933" s="239" t="s">
        <v>22318</v>
      </c>
      <c r="S933" s="223" t="s">
        <v>19496</v>
      </c>
      <c r="T933" s="240">
        <v>142.30000000000001</v>
      </c>
      <c r="U933" s="241" t="s">
        <v>19456</v>
      </c>
      <c r="V933" s="220" t="s">
        <v>24</v>
      </c>
      <c r="W933" s="220" t="s">
        <v>6471</v>
      </c>
      <c r="X933" s="226" t="s">
        <v>1978</v>
      </c>
      <c r="Y933" s="220" t="s">
        <v>22467</v>
      </c>
      <c r="Z933" s="220" t="s">
        <v>7036</v>
      </c>
      <c r="AA933" s="220" t="s">
        <v>22468</v>
      </c>
      <c r="AB933" s="220" t="s">
        <v>22467</v>
      </c>
      <c r="AC933" s="220" t="s">
        <v>7036</v>
      </c>
      <c r="AD933" s="220" t="s">
        <v>22468</v>
      </c>
    </row>
    <row r="934" spans="2:30" ht="202.5" customHeight="1">
      <c r="B934" s="218" t="str">
        <f>VLOOKUP(K934,[5]水準表DB!$E$8:$H$1510,4,FALSE)</f>
        <v>D</v>
      </c>
      <c r="C934" s="219" t="str">
        <f>M934</f>
        <v>真空管形集熱器（強制循環型太陽熱給湯器用）（家庭用）</v>
      </c>
      <c r="D934" s="219" t="str">
        <f t="shared" si="120"/>
        <v>真空管形集熱器（強制循環型太陽熱給湯器用）（家庭用）-</v>
      </c>
      <c r="E934" s="219" t="str">
        <f t="shared" si="121"/>
        <v>真空管形集熱器（強制循環型太陽熱給湯器用）（家庭用）--</v>
      </c>
      <c r="F934" s="217" t="str">
        <f t="shared" si="126"/>
        <v>真空管形集熱器（強制循環型太陽熱給湯器用）（家庭用）--kJ/m2・日単位面積1日あたりの集熱量</v>
      </c>
      <c r="G934" s="217" t="str">
        <f t="shared" si="127"/>
        <v>真空管形集熱器（強制循環型太陽熱給湯器用）（家庭用）--kJ/m2・日単位面積1日あたりの集熱量標準規格による評価</v>
      </c>
      <c r="H934" s="217" t="str">
        <f t="shared" si="128"/>
        <v>真空管形集熱器（強制循環型太陽熱給湯器用）（家庭用）--kJ/m2・日単位面積1日あたりの集熱量標準規格による評価JISA4112:2011</v>
      </c>
      <c r="I934" s="217" t="str">
        <f t="shared" si="129"/>
        <v>真空管形集熱器（強制循環型太陽熱給湯器用）（家庭用）--kJ/m2・日単位面積1日あたりの集熱量標準規格による評価JISA4112:2011JISA4112:2011</v>
      </c>
      <c r="K934" s="160" t="s">
        <v>11233</v>
      </c>
      <c r="L934" s="220" t="s">
        <v>19513</v>
      </c>
      <c r="M934" s="220" t="s">
        <v>1563</v>
      </c>
      <c r="N934" s="220" t="s">
        <v>1564</v>
      </c>
      <c r="O934" s="221" t="s">
        <v>24</v>
      </c>
      <c r="P934" s="220" t="s">
        <v>24</v>
      </c>
      <c r="Q934" s="229" t="s">
        <v>24</v>
      </c>
      <c r="R934" s="239" t="s">
        <v>22318</v>
      </c>
      <c r="S934" s="223" t="s">
        <v>19456</v>
      </c>
      <c r="T934" s="240">
        <v>12694</v>
      </c>
      <c r="U934" s="241" t="s">
        <v>19457</v>
      </c>
      <c r="V934" s="220" t="s">
        <v>7066</v>
      </c>
      <c r="W934" s="220" t="s">
        <v>7067</v>
      </c>
      <c r="X934" s="226" t="s">
        <v>1978</v>
      </c>
      <c r="Y934" s="220" t="s">
        <v>7068</v>
      </c>
      <c r="Z934" s="220" t="s">
        <v>7069</v>
      </c>
      <c r="AA934" s="220" t="s">
        <v>7070</v>
      </c>
      <c r="AB934" s="220" t="s">
        <v>7068</v>
      </c>
      <c r="AC934" s="220" t="s">
        <v>7069</v>
      </c>
      <c r="AD934" s="220" t="s">
        <v>7070</v>
      </c>
    </row>
    <row r="935" spans="2:30" ht="202.5" customHeight="1">
      <c r="B935" s="218" t="str">
        <f>VLOOKUP(K935,[5]水準表DB!$E$8:$H$1510,4,FALSE)</f>
        <v>D</v>
      </c>
      <c r="C935" s="219" t="str">
        <f t="shared" si="119"/>
        <v>平板形集熱器（強制循環型太陽熱給湯器用）（家庭用）</v>
      </c>
      <c r="D935" s="219" t="str">
        <f t="shared" si="120"/>
        <v>平板形集熱器（強制循環型太陽熱給湯器用）（家庭用）-</v>
      </c>
      <c r="E935" s="219" t="str">
        <f t="shared" si="121"/>
        <v>平板形集熱器（強制循環型太陽熱給湯器用）（家庭用）--</v>
      </c>
      <c r="F935" s="217" t="str">
        <f t="shared" si="126"/>
        <v>平板形集熱器（強制循環型太陽熱給湯器用）（家庭用）--kJ/m2・日単位面積1日あたりの集熱量</v>
      </c>
      <c r="G935" s="217" t="str">
        <f t="shared" si="127"/>
        <v>平板形集熱器（強制循環型太陽熱給湯器用）（家庭用）--kJ/m2・日単位面積1日あたりの集熱量標準規格による評価</v>
      </c>
      <c r="H935" s="217" t="str">
        <f t="shared" si="128"/>
        <v>平板形集熱器（強制循環型太陽熱給湯器用）（家庭用）--kJ/m2・日単位面積1日あたりの集熱量標準規格による評価JISA4112:2011</v>
      </c>
      <c r="I935" s="217" t="str">
        <f t="shared" si="129"/>
        <v>平板形集熱器（強制循環型太陽熱給湯器用）（家庭用）--kJ/m2・日単位面積1日あたりの集熱量標準規格による評価JISA4112:2011JISA4112:2011</v>
      </c>
      <c r="K935" s="160" t="s">
        <v>11234</v>
      </c>
      <c r="L935" s="244" t="s">
        <v>19513</v>
      </c>
      <c r="M935" s="265" t="s">
        <v>1570</v>
      </c>
      <c r="N935" s="265" t="s">
        <v>1571</v>
      </c>
      <c r="O935" s="264" t="s">
        <v>24</v>
      </c>
      <c r="P935" s="265" t="s">
        <v>24</v>
      </c>
      <c r="Q935" s="265" t="s">
        <v>24</v>
      </c>
      <c r="R935" s="262" t="s">
        <v>22318</v>
      </c>
      <c r="S935" s="269" t="s">
        <v>19456</v>
      </c>
      <c r="T935" s="266">
        <v>13954</v>
      </c>
      <c r="U935" s="267" t="s">
        <v>19457</v>
      </c>
      <c r="V935" s="265" t="s">
        <v>7066</v>
      </c>
      <c r="W935" s="265" t="s">
        <v>7067</v>
      </c>
      <c r="X935" s="268" t="s">
        <v>1978</v>
      </c>
      <c r="Y935" s="265" t="s">
        <v>7068</v>
      </c>
      <c r="Z935" s="265" t="s">
        <v>7069</v>
      </c>
      <c r="AA935" s="265" t="s">
        <v>7070</v>
      </c>
      <c r="AB935" s="265" t="s">
        <v>7068</v>
      </c>
      <c r="AC935" s="265" t="s">
        <v>7069</v>
      </c>
      <c r="AD935" s="265" t="s">
        <v>7070</v>
      </c>
    </row>
    <row r="936" spans="2:30" ht="270" customHeight="1">
      <c r="B936" s="218" t="str">
        <f>VLOOKUP(K936,[5]水準表DB!$E$8:$H$1510,4,FALSE)</f>
        <v>D</v>
      </c>
      <c r="C936" s="219" t="str">
        <f t="shared" si="119"/>
        <v>蓄熱槽（強制循環型太陽熱給湯器用）（家庭用）</v>
      </c>
      <c r="D936" s="219" t="str">
        <f t="shared" si="120"/>
        <v>蓄熱槽（強制循環型太陽熱給湯器用）（家庭用）-</v>
      </c>
      <c r="E936" s="219" t="str">
        <f t="shared" si="121"/>
        <v>蓄熱槽（強制循環型太陽熱給湯器用）（家庭用）--</v>
      </c>
      <c r="F936" s="217" t="str">
        <f t="shared" si="126"/>
        <v>蓄熱槽（強制循環型太陽熱給湯器用）（家庭用）--W/K熱損失係数</v>
      </c>
      <c r="G936" s="217" t="str">
        <f t="shared" si="127"/>
        <v>蓄熱槽（強制循環型太陽熱給湯器用）（家庭用）--W/K熱損失係数標準規格による評価</v>
      </c>
      <c r="H936" s="217" t="str">
        <f t="shared" si="128"/>
        <v>蓄熱槽（強制循環型太陽熱給湯器用）（家庭用）--W/K熱損失係数標準規格による評価JISA4113:2013</v>
      </c>
      <c r="I936" s="217" t="str">
        <f t="shared" si="129"/>
        <v>蓄熱槽（強制循環型太陽熱給湯器用）（家庭用）--W/K熱損失係数標準規格による評価JISA4113:2013JISA4113:2013</v>
      </c>
      <c r="K936" s="160" t="s">
        <v>11235</v>
      </c>
      <c r="L936" s="220" t="s">
        <v>19513</v>
      </c>
      <c r="M936" s="220" t="s">
        <v>1577</v>
      </c>
      <c r="N936" s="220" t="s">
        <v>1578</v>
      </c>
      <c r="O936" s="221" t="s">
        <v>24</v>
      </c>
      <c r="P936" s="220" t="s">
        <v>24</v>
      </c>
      <c r="Q936" s="220" t="s">
        <v>24</v>
      </c>
      <c r="R936" s="222" t="s">
        <v>22372</v>
      </c>
      <c r="S936" s="223" t="s">
        <v>19456</v>
      </c>
      <c r="T936" s="240">
        <v>1.54</v>
      </c>
      <c r="U936" s="241" t="s">
        <v>19457</v>
      </c>
      <c r="V936" s="220" t="s">
        <v>7079</v>
      </c>
      <c r="W936" s="220" t="s">
        <v>7080</v>
      </c>
      <c r="X936" s="226" t="s">
        <v>1978</v>
      </c>
      <c r="Y936" s="220" t="s">
        <v>7081</v>
      </c>
      <c r="Z936" s="220" t="s">
        <v>7082</v>
      </c>
      <c r="AA936" s="220" t="s">
        <v>7083</v>
      </c>
      <c r="AB936" s="220" t="s">
        <v>7081</v>
      </c>
      <c r="AC936" s="220" t="s">
        <v>7082</v>
      </c>
      <c r="AD936" s="220" t="s">
        <v>7084</v>
      </c>
    </row>
    <row r="937" spans="2:30" ht="202.5" customHeight="1">
      <c r="B937" s="218" t="str">
        <f>VLOOKUP(K937,[5]水準表DB!$E$8:$H$1510,4,FALSE)</f>
        <v>D</v>
      </c>
      <c r="C937" s="219" t="str">
        <f t="shared" si="119"/>
        <v>蓄熱槽（強制循環型太陽熱給湯器用）（家庭用）</v>
      </c>
      <c r="D937" s="219" t="str">
        <f t="shared" si="120"/>
        <v>蓄熱槽（強制循環型太陽熱給湯器用）（家庭用）-</v>
      </c>
      <c r="E937" s="219" t="str">
        <f t="shared" si="121"/>
        <v>蓄熱槽（強制循環型太陽熱給湯器用）（家庭用）--</v>
      </c>
      <c r="F937" s="217" t="str">
        <f t="shared" si="126"/>
        <v>蓄熱槽（強制循環型太陽熱給湯器用）（家庭用）--%有効出湯効率</v>
      </c>
      <c r="G937" s="217" t="str">
        <f t="shared" si="127"/>
        <v>蓄熱槽（強制循環型太陽熱給湯器用）（家庭用）--%有効出湯効率標準規格による評価</v>
      </c>
      <c r="H937" s="217" t="str">
        <f t="shared" si="128"/>
        <v>蓄熱槽（強制循環型太陽熱給湯器用）（家庭用）--%有効出湯効率標準規格による評価JISA4113:2013、BLT SO:2015、またはSS-TS002</v>
      </c>
      <c r="I937" s="217" t="str">
        <f t="shared" si="129"/>
        <v>蓄熱槽（強制循環型太陽熱給湯器用）（家庭用）--%有効出湯効率標準規格による評価JISA4113:2013、BLT SO:2015、またはSS-TS002JISA4113:2013、BLT SO:2015、またはSS-TS002</v>
      </c>
      <c r="K937" s="160" t="s">
        <v>11236</v>
      </c>
      <c r="L937" s="227" t="s">
        <v>19513</v>
      </c>
      <c r="M937" s="227" t="s">
        <v>1577</v>
      </c>
      <c r="N937" s="227" t="s">
        <v>1578</v>
      </c>
      <c r="O937" s="221" t="s">
        <v>24</v>
      </c>
      <c r="P937" s="220" t="s">
        <v>24</v>
      </c>
      <c r="Q937" s="220" t="s">
        <v>24</v>
      </c>
      <c r="R937" s="239" t="s">
        <v>22318</v>
      </c>
      <c r="S937" s="223" t="s">
        <v>19456</v>
      </c>
      <c r="T937" s="240">
        <v>93.2</v>
      </c>
      <c r="U937" s="241" t="s">
        <v>19457</v>
      </c>
      <c r="V937" s="220" t="s">
        <v>3735</v>
      </c>
      <c r="W937" s="220" t="s">
        <v>7089</v>
      </c>
      <c r="X937" s="226" t="s">
        <v>1978</v>
      </c>
      <c r="Y937" s="220" t="s">
        <v>7090</v>
      </c>
      <c r="Z937" s="220" t="s">
        <v>7091</v>
      </c>
      <c r="AA937" s="220" t="s">
        <v>7092</v>
      </c>
      <c r="AB937" s="220" t="s">
        <v>7090</v>
      </c>
      <c r="AC937" s="220" t="s">
        <v>7091</v>
      </c>
      <c r="AD937" s="220" t="s">
        <v>7092</v>
      </c>
    </row>
    <row r="938" spans="2:30" ht="133.5" customHeight="1">
      <c r="B938" s="218" t="str">
        <f>VLOOKUP(K938,[5]水準表DB!$E$8:$H$1510,4,FALSE)</f>
        <v>D</v>
      </c>
      <c r="C938" s="219" t="str">
        <f t="shared" si="119"/>
        <v>液晶テレビ</v>
      </c>
      <c r="D938" s="219" t="str">
        <f t="shared" si="120"/>
        <v>液晶テレビ-</v>
      </c>
      <c r="E938" s="219" t="str">
        <f t="shared" si="121"/>
        <v>液晶テレビ--</v>
      </c>
      <c r="F938" s="217" t="str">
        <f t="shared" si="126"/>
        <v>液晶テレビ----</v>
      </c>
      <c r="G938" s="217" t="str">
        <f t="shared" si="127"/>
        <v>液晶テレビ-----</v>
      </c>
      <c r="H938" s="217" t="str">
        <f t="shared" si="128"/>
        <v>液晶テレビ------</v>
      </c>
      <c r="I938" s="217" t="str">
        <f t="shared" si="129"/>
        <v>液晶テレビ-------</v>
      </c>
      <c r="K938" s="160" t="s">
        <v>19452</v>
      </c>
      <c r="L938" s="220" t="s">
        <v>234</v>
      </c>
      <c r="M938" s="220" t="s">
        <v>1583</v>
      </c>
      <c r="N938" s="220" t="s">
        <v>1585</v>
      </c>
      <c r="O938" s="221" t="s">
        <v>24</v>
      </c>
      <c r="P938" s="220" t="s">
        <v>24</v>
      </c>
      <c r="Q938" s="220" t="s">
        <v>24</v>
      </c>
      <c r="R938" s="262" t="s">
        <v>22374</v>
      </c>
      <c r="S938" s="223" t="s">
        <v>19456</v>
      </c>
      <c r="T938" s="240" t="s">
        <v>24</v>
      </c>
      <c r="U938" s="241" t="s">
        <v>19456</v>
      </c>
      <c r="V938" s="220" t="s">
        <v>24</v>
      </c>
      <c r="W938" s="220" t="s">
        <v>24</v>
      </c>
      <c r="X938" s="226" t="s">
        <v>24</v>
      </c>
      <c r="Y938" s="220" t="s">
        <v>24</v>
      </c>
      <c r="Z938" s="220" t="s">
        <v>24</v>
      </c>
      <c r="AA938" s="220" t="s">
        <v>24</v>
      </c>
      <c r="AB938" s="220" t="s">
        <v>24</v>
      </c>
      <c r="AC938" s="220" t="s">
        <v>24</v>
      </c>
      <c r="AD938" s="220" t="s">
        <v>24</v>
      </c>
    </row>
    <row r="939" spans="2:30" ht="285" customHeight="1">
      <c r="B939" s="218" t="str">
        <f>VLOOKUP(K939,[5]水準表DB!$E$8:$H$1510,4,FALSE)</f>
        <v>D</v>
      </c>
      <c r="C939" s="219" t="str">
        <f t="shared" si="119"/>
        <v>電気便座</v>
      </c>
      <c r="D939" s="219" t="str">
        <f t="shared" si="120"/>
        <v>電気便座-</v>
      </c>
      <c r="E939" s="219" t="str">
        <f t="shared" si="121"/>
        <v>電気便座--</v>
      </c>
      <c r="F939" s="217" t="str">
        <f t="shared" si="126"/>
        <v>電気便座----</v>
      </c>
      <c r="G939" s="217" t="str">
        <f t="shared" si="127"/>
        <v>電気便座-----</v>
      </c>
      <c r="H939" s="217" t="str">
        <f t="shared" si="128"/>
        <v>電気便座------</v>
      </c>
      <c r="I939" s="217" t="str">
        <f t="shared" si="129"/>
        <v>電気便座-------</v>
      </c>
      <c r="K939" s="160" t="s">
        <v>19453</v>
      </c>
      <c r="L939" s="265" t="s">
        <v>234</v>
      </c>
      <c r="M939" s="265" t="s">
        <v>1591</v>
      </c>
      <c r="N939" s="265" t="s">
        <v>19514</v>
      </c>
      <c r="O939" s="264" t="s">
        <v>24</v>
      </c>
      <c r="P939" s="265" t="s">
        <v>24</v>
      </c>
      <c r="Q939" s="265" t="s">
        <v>24</v>
      </c>
      <c r="R939" s="239" t="s">
        <v>22374</v>
      </c>
      <c r="S939" s="269" t="s">
        <v>19456</v>
      </c>
      <c r="T939" s="266" t="s">
        <v>24</v>
      </c>
      <c r="U939" s="267" t="s">
        <v>19456</v>
      </c>
      <c r="V939" s="265" t="s">
        <v>24</v>
      </c>
      <c r="W939" s="265" t="s">
        <v>24</v>
      </c>
      <c r="X939" s="268" t="s">
        <v>24</v>
      </c>
      <c r="Y939" s="265" t="s">
        <v>24</v>
      </c>
      <c r="Z939" s="265" t="s">
        <v>24</v>
      </c>
      <c r="AA939" s="265" t="s">
        <v>24</v>
      </c>
      <c r="AB939" s="265" t="s">
        <v>24</v>
      </c>
      <c r="AC939" s="265" t="s">
        <v>24</v>
      </c>
      <c r="AD939" s="265" t="s">
        <v>24</v>
      </c>
    </row>
    <row r="940" spans="2:30" ht="270" customHeight="1">
      <c r="B940" s="218" t="str">
        <f>VLOOKUP(K940,[5]水準表DB!$E$8:$H$1510,4,FALSE)</f>
        <v>EF</v>
      </c>
      <c r="C940" s="219" t="str">
        <f t="shared" si="119"/>
        <v>固体酸化物形燃料電池（SOFC）設備</v>
      </c>
      <c r="D940" s="219" t="str">
        <f t="shared" si="120"/>
        <v>固体酸化物形燃料電池（SOFC）設備-</v>
      </c>
      <c r="E940" s="219" t="str">
        <f t="shared" si="121"/>
        <v>固体酸化物形燃料電池（SOFC）設備-出力</v>
      </c>
      <c r="F940" s="217" t="str">
        <f t="shared" si="126"/>
        <v>固体酸化物形燃料電池（SOFC）設備-出力%発電効率</v>
      </c>
      <c r="G940" s="217" t="str">
        <f t="shared" si="127"/>
        <v>固体酸化物形燃料電池（SOFC）設備-出力%発電効率標準条件による評価</v>
      </c>
      <c r="H940" s="217" t="str">
        <f t="shared" si="128"/>
        <v>固体酸化物形燃料電池（SOFC）設備-出力%発電効率標準条件による評価JISC8841-3:2011及びJISC8842:2013</v>
      </c>
      <c r="I940" s="217" t="str">
        <f t="shared" si="129"/>
        <v>固体酸化物形燃料電池（SOFC）設備-出力%発電効率標準条件による評価JISC8841-3:2011及びJISC8842:2013JISC8841-3:2011及びJISC8842:2013</v>
      </c>
      <c r="K940" s="160" t="s">
        <v>11237</v>
      </c>
      <c r="L940" s="220" t="s">
        <v>1622</v>
      </c>
      <c r="M940" s="220" t="s">
        <v>1620</v>
      </c>
      <c r="N940" s="220" t="s">
        <v>1623</v>
      </c>
      <c r="O940" s="221" t="s">
        <v>24</v>
      </c>
      <c r="P940" s="220" t="s">
        <v>3816</v>
      </c>
      <c r="Q940" s="220" t="s">
        <v>7167</v>
      </c>
      <c r="R940" s="222" t="s">
        <v>22318</v>
      </c>
      <c r="S940" s="223" t="s">
        <v>19456</v>
      </c>
      <c r="T940" s="240">
        <v>55.6</v>
      </c>
      <c r="U940" s="241" t="s">
        <v>19457</v>
      </c>
      <c r="V940" s="220" t="s">
        <v>3735</v>
      </c>
      <c r="W940" s="220" t="s">
        <v>4033</v>
      </c>
      <c r="X940" s="226" t="s">
        <v>2539</v>
      </c>
      <c r="Y940" s="220" t="s">
        <v>7168</v>
      </c>
      <c r="Z940" s="220" t="s">
        <v>7169</v>
      </c>
      <c r="AA940" s="220" t="s">
        <v>7170</v>
      </c>
      <c r="AB940" s="220" t="s">
        <v>7168</v>
      </c>
      <c r="AC940" s="220" t="s">
        <v>7169</v>
      </c>
      <c r="AD940" s="220" t="s">
        <v>7171</v>
      </c>
    </row>
    <row r="941" spans="2:30" ht="63.6" customHeight="1">
      <c r="B941" s="218" t="str">
        <f>VLOOKUP(K941,[5]水準表DB!$E$8:$H$1510,4,FALSE)</f>
        <v>EF</v>
      </c>
      <c r="C941" s="219" t="str">
        <f t="shared" si="119"/>
        <v>固体酸化物形燃料電池（SOFC）設備</v>
      </c>
      <c r="D941" s="219" t="str">
        <f t="shared" si="120"/>
        <v>固体酸化物形燃料電池（SOFC）設備-</v>
      </c>
      <c r="E941" s="219" t="str">
        <f t="shared" si="121"/>
        <v>固体酸化物形燃料電池（SOFC）設備-出力</v>
      </c>
      <c r="F941" s="217" t="str">
        <f t="shared" si="126"/>
        <v>固体酸化物形燃料電池（SOFC）設備-出力%発電効率</v>
      </c>
      <c r="G941" s="217" t="str">
        <f t="shared" si="127"/>
        <v>固体酸化物形燃料電池（SOFC）設備-出力%発電効率標準条件による評価</v>
      </c>
      <c r="H941" s="217" t="str">
        <f t="shared" si="128"/>
        <v>固体酸化物形燃料電池（SOFC）設備-出力%発電効率標準条件による評価JISC8841-3:2011及びJISC8842:2013</v>
      </c>
      <c r="I941" s="217" t="str">
        <f t="shared" si="129"/>
        <v>固体酸化物形燃料電池（SOFC）設備-出力%発電効率標準条件による評価JISC8841-3:2011及びJISC8842:2013JISC8841-3:2011及びJISC8842:2013</v>
      </c>
      <c r="K941" s="160" t="s">
        <v>11238</v>
      </c>
      <c r="L941" s="227" t="s">
        <v>1622</v>
      </c>
      <c r="M941" s="227" t="s">
        <v>1620</v>
      </c>
      <c r="N941" s="227" t="s">
        <v>1623</v>
      </c>
      <c r="O941" s="228" t="s">
        <v>24</v>
      </c>
      <c r="P941" s="227" t="s">
        <v>3816</v>
      </c>
      <c r="Q941" s="229" t="s">
        <v>7177</v>
      </c>
      <c r="R941" s="252" t="s">
        <v>22318</v>
      </c>
      <c r="S941" s="230" t="s">
        <v>19456</v>
      </c>
      <c r="T941" s="299">
        <v>65</v>
      </c>
      <c r="U941" s="225" t="s">
        <v>19457</v>
      </c>
      <c r="V941" s="227" t="s">
        <v>3735</v>
      </c>
      <c r="W941" s="227" t="s">
        <v>4033</v>
      </c>
      <c r="X941" s="231" t="s">
        <v>2539</v>
      </c>
      <c r="Y941" s="227" t="s">
        <v>7168</v>
      </c>
      <c r="Z941" s="227" t="s">
        <v>7169</v>
      </c>
      <c r="AA941" s="227" t="s">
        <v>7170</v>
      </c>
      <c r="AB941" s="227" t="s">
        <v>7168</v>
      </c>
      <c r="AC941" s="227" t="s">
        <v>7169</v>
      </c>
      <c r="AD941" s="227" t="s">
        <v>7171</v>
      </c>
    </row>
    <row r="942" spans="2:30" ht="202.5" customHeight="1">
      <c r="B942" s="218" t="str">
        <f>VLOOKUP(K942,[5]水準表DB!$E$8:$H$1510,4,FALSE)</f>
        <v>EF</v>
      </c>
      <c r="C942" s="219" t="str">
        <f t="shared" si="119"/>
        <v>太陽電池（シリコン系・単結晶）</v>
      </c>
      <c r="D942" s="219" t="str">
        <f t="shared" si="120"/>
        <v>太陽電池（シリコン系・単結晶）-</v>
      </c>
      <c r="E942" s="219" t="str">
        <f t="shared" si="121"/>
        <v>太陽電池（シリコン系・単結晶）--</v>
      </c>
      <c r="F942" s="217" t="str">
        <f t="shared" si="126"/>
        <v>太陽電池（シリコン系・単結晶）--%セル実効変換効率</v>
      </c>
      <c r="G942" s="217" t="str">
        <f t="shared" si="127"/>
        <v>太陽電池（シリコン系・単結晶）--%セル実効変換効率標準規格による評価</v>
      </c>
      <c r="H942" s="217" t="str">
        <f t="shared" si="128"/>
        <v>太陽電池（シリコン系・単結晶）--%セル実効変換効率標準規格による評価JISC8960:2012</v>
      </c>
      <c r="I942" s="217" t="str">
        <f t="shared" si="129"/>
        <v>太陽電池（シリコン系・単結晶）--%セル実効変換効率標準規格による評価JISC8960:2012JISC8914：2005</v>
      </c>
      <c r="K942" s="160" t="s">
        <v>11239</v>
      </c>
      <c r="L942" s="220" t="s">
        <v>1630</v>
      </c>
      <c r="M942" s="220" t="s">
        <v>7727</v>
      </c>
      <c r="N942" s="220" t="s">
        <v>1642</v>
      </c>
      <c r="O942" s="221" t="s">
        <v>24</v>
      </c>
      <c r="P942" s="220" t="s">
        <v>24</v>
      </c>
      <c r="Q942" s="220" t="s">
        <v>24</v>
      </c>
      <c r="R942" s="222" t="s">
        <v>22318</v>
      </c>
      <c r="S942" s="223" t="s">
        <v>19456</v>
      </c>
      <c r="T942" s="351">
        <v>22.9</v>
      </c>
      <c r="U942" s="241" t="s">
        <v>19457</v>
      </c>
      <c r="V942" s="220" t="s">
        <v>3735</v>
      </c>
      <c r="W942" s="220" t="s">
        <v>7183</v>
      </c>
      <c r="X942" s="226" t="s">
        <v>1978</v>
      </c>
      <c r="Y942" s="220" t="s">
        <v>7184</v>
      </c>
      <c r="Z942" s="220" t="s">
        <v>7185</v>
      </c>
      <c r="AA942" s="220" t="s">
        <v>7186</v>
      </c>
      <c r="AB942" s="220" t="s">
        <v>7187</v>
      </c>
      <c r="AC942" s="220" t="s">
        <v>7188</v>
      </c>
      <c r="AD942" s="220" t="s">
        <v>7189</v>
      </c>
    </row>
    <row r="943" spans="2:30" ht="135" customHeight="1">
      <c r="B943" s="218" t="str">
        <f>VLOOKUP(K943,[5]水準表DB!$E$8:$H$1510,4,FALSE)</f>
        <v>EF</v>
      </c>
      <c r="C943" s="219" t="str">
        <f t="shared" si="119"/>
        <v>太陽電池（シリコン系・単結晶）</v>
      </c>
      <c r="D943" s="219" t="str">
        <f t="shared" si="120"/>
        <v>太陽電池（シリコン系・単結晶）-</v>
      </c>
      <c r="E943" s="219" t="str">
        <f t="shared" si="121"/>
        <v>太陽電池（シリコン系・単結晶）--</v>
      </c>
      <c r="F943" s="217" t="str">
        <f t="shared" si="126"/>
        <v>太陽電池（シリコン系・単結晶）--%モジュール変換効率</v>
      </c>
      <c r="G943" s="217" t="str">
        <f t="shared" si="127"/>
        <v>太陽電池（シリコン系・単結晶）--%モジュール変換効率標準規格による評価</v>
      </c>
      <c r="H943" s="217" t="str">
        <f t="shared" si="128"/>
        <v>太陽電池（シリコン系・単結晶）--%モジュール変換効率標準規格による評価JISC8914:2005</v>
      </c>
      <c r="I943" s="217" t="str">
        <f t="shared" si="129"/>
        <v>太陽電池（シリコン系・単結晶）--%モジュール変換効率標準規格による評価JISC8914:2005JISC8914:2005</v>
      </c>
      <c r="K943" s="160" t="s">
        <v>11240</v>
      </c>
      <c r="L943" s="227" t="s">
        <v>1630</v>
      </c>
      <c r="M943" s="227" t="s">
        <v>7727</v>
      </c>
      <c r="N943" s="227" t="s">
        <v>1642</v>
      </c>
      <c r="O943" s="221" t="s">
        <v>24</v>
      </c>
      <c r="P943" s="220" t="s">
        <v>24</v>
      </c>
      <c r="Q943" s="220" t="s">
        <v>24</v>
      </c>
      <c r="R943" s="262" t="s">
        <v>22318</v>
      </c>
      <c r="S943" s="223" t="s">
        <v>19456</v>
      </c>
      <c r="T943" s="240">
        <v>21.2</v>
      </c>
      <c r="U943" s="241" t="s">
        <v>19456</v>
      </c>
      <c r="V943" s="220" t="s">
        <v>3735</v>
      </c>
      <c r="W943" s="220" t="s">
        <v>7195</v>
      </c>
      <c r="X943" s="226" t="s">
        <v>1978</v>
      </c>
      <c r="Y943" s="220" t="s">
        <v>7196</v>
      </c>
      <c r="Z943" s="220" t="s">
        <v>7188</v>
      </c>
      <c r="AA943" s="220" t="s">
        <v>7197</v>
      </c>
      <c r="AB943" s="220" t="s">
        <v>7196</v>
      </c>
      <c r="AC943" s="220" t="s">
        <v>7188</v>
      </c>
      <c r="AD943" s="220" t="s">
        <v>7189</v>
      </c>
    </row>
    <row r="944" spans="2:30" ht="202.5" customHeight="1">
      <c r="B944" s="218" t="str">
        <f>VLOOKUP(K944,[5]水準表DB!$E$8:$H$1510,4,FALSE)</f>
        <v>EF</v>
      </c>
      <c r="C944" s="219" t="str">
        <f t="shared" si="119"/>
        <v>太陽電池（シリコン系・多結晶）</v>
      </c>
      <c r="D944" s="219" t="str">
        <f t="shared" si="120"/>
        <v>太陽電池（シリコン系・多結晶）-</v>
      </c>
      <c r="E944" s="219" t="str">
        <f t="shared" si="121"/>
        <v>太陽電池（シリコン系・多結晶）--</v>
      </c>
      <c r="F944" s="217" t="str">
        <f t="shared" si="126"/>
        <v>太陽電池（シリコン系・多結晶）--%モジュール変換効率</v>
      </c>
      <c r="G944" s="217" t="str">
        <f t="shared" si="127"/>
        <v>太陽電池（シリコン系・多結晶）--%モジュール変換効率標準規格による評価</v>
      </c>
      <c r="H944" s="217" t="str">
        <f t="shared" si="128"/>
        <v>太陽電池（シリコン系・多結晶）--%モジュール変換効率標準規格による評価JISC8914:2005</v>
      </c>
      <c r="I944" s="217" t="str">
        <f t="shared" si="129"/>
        <v>太陽電池（シリコン系・多結晶）--%モジュール変換効率標準規格による評価JISC8914:2005JISC8914:2005</v>
      </c>
      <c r="K944" s="160" t="s">
        <v>11241</v>
      </c>
      <c r="L944" s="233" t="s">
        <v>1630</v>
      </c>
      <c r="M944" s="265" t="s">
        <v>7728</v>
      </c>
      <c r="N944" s="265" t="s">
        <v>1648</v>
      </c>
      <c r="O944" s="264" t="s">
        <v>24</v>
      </c>
      <c r="P944" s="265" t="s">
        <v>24</v>
      </c>
      <c r="Q944" s="265" t="s">
        <v>24</v>
      </c>
      <c r="R944" s="262" t="s">
        <v>22318</v>
      </c>
      <c r="S944" s="269" t="s">
        <v>19456</v>
      </c>
      <c r="T944" s="266">
        <v>16.399999999999999</v>
      </c>
      <c r="U944" s="267" t="s">
        <v>19456</v>
      </c>
      <c r="V944" s="265" t="s">
        <v>3735</v>
      </c>
      <c r="W944" s="265" t="s">
        <v>7195</v>
      </c>
      <c r="X944" s="268" t="s">
        <v>1978</v>
      </c>
      <c r="Y944" s="265" t="s">
        <v>7196</v>
      </c>
      <c r="Z944" s="265" t="s">
        <v>7188</v>
      </c>
      <c r="AA944" s="265" t="s">
        <v>7189</v>
      </c>
      <c r="AB944" s="265" t="s">
        <v>7196</v>
      </c>
      <c r="AC944" s="265" t="s">
        <v>7188</v>
      </c>
      <c r="AD944" s="265" t="s">
        <v>7189</v>
      </c>
    </row>
    <row r="945" spans="2:30" ht="235.5" customHeight="1">
      <c r="B945" s="218" t="str">
        <f>VLOOKUP(K945,[5]水準表DB!$E$8:$H$1510,4,FALSE)</f>
        <v>EF</v>
      </c>
      <c r="C945" s="219" t="str">
        <f t="shared" si="119"/>
        <v>太陽電池（化合物系）</v>
      </c>
      <c r="D945" s="219" t="str">
        <f t="shared" si="120"/>
        <v>太陽電池（化合物系）-</v>
      </c>
      <c r="E945" s="219" t="str">
        <f t="shared" si="121"/>
        <v>太陽電池（化合物系）--</v>
      </c>
      <c r="F945" s="217" t="str">
        <f t="shared" si="126"/>
        <v>太陽電池（化合物系）--%モジュール変換効率</v>
      </c>
      <c r="G945" s="217" t="str">
        <f t="shared" si="127"/>
        <v>太陽電池（化合物系）--%モジュール変換効率標準規格による評価</v>
      </c>
      <c r="H945" s="217" t="str">
        <f t="shared" si="128"/>
        <v>太陽電池（化合物系）--%モジュール変換効率標準規格による評価JISC8960:2012</v>
      </c>
      <c r="I945" s="217" t="str">
        <f t="shared" si="129"/>
        <v>太陽電池（化合物系）--%モジュール変換効率標準規格による評価JISC8960:2012JISC8939:2013</v>
      </c>
      <c r="K945" s="160" t="s">
        <v>11242</v>
      </c>
      <c r="L945" s="220" t="s">
        <v>1630</v>
      </c>
      <c r="M945" s="220" t="s">
        <v>7729</v>
      </c>
      <c r="N945" s="220" t="s">
        <v>1654</v>
      </c>
      <c r="O945" s="221" t="s">
        <v>24</v>
      </c>
      <c r="P945" s="220" t="s">
        <v>24</v>
      </c>
      <c r="Q945" s="220" t="s">
        <v>24</v>
      </c>
      <c r="R945" s="262" t="s">
        <v>22318</v>
      </c>
      <c r="S945" s="223" t="s">
        <v>19456</v>
      </c>
      <c r="T945" s="240">
        <v>15.5</v>
      </c>
      <c r="U945" s="241" t="s">
        <v>19456</v>
      </c>
      <c r="V945" s="220" t="s">
        <v>3735</v>
      </c>
      <c r="W945" s="220" t="s">
        <v>7195</v>
      </c>
      <c r="X945" s="226" t="s">
        <v>1978</v>
      </c>
      <c r="Y945" s="220" t="s">
        <v>7184</v>
      </c>
      <c r="Z945" s="220" t="s">
        <v>7185</v>
      </c>
      <c r="AA945" s="220" t="s">
        <v>7186</v>
      </c>
      <c r="AB945" s="220" t="s">
        <v>7208</v>
      </c>
      <c r="AC945" s="220" t="s">
        <v>7209</v>
      </c>
      <c r="AD945" s="220" t="s">
        <v>7210</v>
      </c>
    </row>
    <row r="946" spans="2:30" ht="202.5" customHeight="1">
      <c r="B946" s="218" t="str">
        <f>VLOOKUP(K946,[5]水準表DB!$E$8:$H$1510,4,FALSE)</f>
        <v>EF</v>
      </c>
      <c r="C946" s="219" t="str">
        <f t="shared" si="119"/>
        <v>太陽電池（薄膜シリコン）</v>
      </c>
      <c r="D946" s="219" t="str">
        <f t="shared" si="120"/>
        <v>太陽電池（薄膜シリコン）-</v>
      </c>
      <c r="E946" s="219" t="str">
        <f t="shared" si="121"/>
        <v>太陽電池（薄膜シリコン）--</v>
      </c>
      <c r="F946" s="217" t="str">
        <f t="shared" si="126"/>
        <v>太陽電池（薄膜シリコン）--%モジュール変換効率</v>
      </c>
      <c r="G946" s="217" t="str">
        <f t="shared" si="127"/>
        <v>太陽電池（薄膜シリコン）--%モジュール変換効率標準規格による評価</v>
      </c>
      <c r="H946" s="217" t="str">
        <f t="shared" si="128"/>
        <v>太陽電池（薄膜シリコン）--%モジュール変換効率標準規格による評価JISC8960:2012</v>
      </c>
      <c r="I946" s="217" t="str">
        <f t="shared" si="129"/>
        <v>太陽電池（薄膜シリコン）--%モジュール変換効率標準規格による評価JISC8960:2012JISC8935:2005</v>
      </c>
      <c r="K946" s="160" t="s">
        <v>11243</v>
      </c>
      <c r="L946" s="227" t="s">
        <v>1630</v>
      </c>
      <c r="M946" s="220" t="s">
        <v>1660</v>
      </c>
      <c r="N946" s="220" t="s">
        <v>1661</v>
      </c>
      <c r="O946" s="221" t="s">
        <v>24</v>
      </c>
      <c r="P946" s="220" t="s">
        <v>24</v>
      </c>
      <c r="Q946" s="220" t="s">
        <v>24</v>
      </c>
      <c r="R946" s="222" t="s">
        <v>22318</v>
      </c>
      <c r="S946" s="223" t="s">
        <v>19456</v>
      </c>
      <c r="T946" s="240">
        <v>9.6</v>
      </c>
      <c r="U946" s="241" t="s">
        <v>19456</v>
      </c>
      <c r="V946" s="220" t="s">
        <v>3735</v>
      </c>
      <c r="W946" s="220" t="s">
        <v>7195</v>
      </c>
      <c r="X946" s="226" t="s">
        <v>1978</v>
      </c>
      <c r="Y946" s="220" t="s">
        <v>7184</v>
      </c>
      <c r="Z946" s="220" t="s">
        <v>7185</v>
      </c>
      <c r="AA946" s="220" t="s">
        <v>7186</v>
      </c>
      <c r="AB946" s="220" t="s">
        <v>7216</v>
      </c>
      <c r="AC946" s="220" t="s">
        <v>7217</v>
      </c>
      <c r="AD946" s="220" t="s">
        <v>7218</v>
      </c>
    </row>
    <row r="947" spans="2:30" ht="202.5" customHeight="1">
      <c r="B947" s="218" t="str">
        <f>VLOOKUP(K947,[5]水準表DB!$E$8:$H$1510,4,FALSE)</f>
        <v>EF</v>
      </c>
      <c r="C947" s="219" t="str">
        <f t="shared" si="119"/>
        <v>トランスレス方式パワーコンディショナ（太陽光発電用）</v>
      </c>
      <c r="D947" s="219" t="str">
        <f t="shared" si="120"/>
        <v>トランスレス方式パワーコンディショナ（太陽光発電用）-</v>
      </c>
      <c r="E947" s="219" t="str">
        <f t="shared" si="121"/>
        <v>トランスレス方式パワーコンディショナ（太陽光発電用）-出力</v>
      </c>
      <c r="F947" s="217" t="str">
        <f t="shared" si="126"/>
        <v>トランスレス方式パワーコンディショナ（太陽光発電用）-出力%定格負荷効率</v>
      </c>
      <c r="G947" s="217" t="str">
        <f t="shared" si="127"/>
        <v>トランスレス方式パワーコンディショナ（太陽光発電用）-出力%定格負荷効率標準規格による評価</v>
      </c>
      <c r="H947" s="217" t="str">
        <f t="shared" si="128"/>
        <v>トランスレス方式パワーコンディショナ（太陽光発電用）-出力%定格負荷効率標準規格による評価JISC8961:2008</v>
      </c>
      <c r="I947" s="217" t="str">
        <f t="shared" si="129"/>
        <v>トランスレス方式パワーコンディショナ（太陽光発電用）-出力%定格負荷効率標準規格による評価JISC8961:2008JISC8961:2008</v>
      </c>
      <c r="K947" s="160" t="s">
        <v>11244</v>
      </c>
      <c r="L947" s="227" t="s">
        <v>1630</v>
      </c>
      <c r="M947" s="220" t="s">
        <v>1667</v>
      </c>
      <c r="N947" s="220" t="s">
        <v>1668</v>
      </c>
      <c r="O947" s="221" t="s">
        <v>24</v>
      </c>
      <c r="P947" s="220" t="s">
        <v>3816</v>
      </c>
      <c r="Q947" s="220" t="s">
        <v>7224</v>
      </c>
      <c r="R947" s="239" t="s">
        <v>22318</v>
      </c>
      <c r="S947" s="223" t="s">
        <v>19456</v>
      </c>
      <c r="T947" s="297">
        <v>98</v>
      </c>
      <c r="U947" s="241" t="s">
        <v>19456</v>
      </c>
      <c r="V947" s="220" t="s">
        <v>3735</v>
      </c>
      <c r="W947" s="220" t="s">
        <v>7225</v>
      </c>
      <c r="X947" s="226" t="s">
        <v>1978</v>
      </c>
      <c r="Y947" s="220" t="s">
        <v>7226</v>
      </c>
      <c r="Z947" s="220" t="s">
        <v>7227</v>
      </c>
      <c r="AA947" s="220" t="s">
        <v>7228</v>
      </c>
      <c r="AB947" s="220" t="s">
        <v>7226</v>
      </c>
      <c r="AC947" s="220" t="s">
        <v>7227</v>
      </c>
      <c r="AD947" s="220" t="s">
        <v>7229</v>
      </c>
    </row>
    <row r="948" spans="2:30" ht="63.6" customHeight="1">
      <c r="B948" s="218" t="str">
        <f>VLOOKUP(K948,[5]水準表DB!$E$8:$H$1510,4,FALSE)</f>
        <v>EF</v>
      </c>
      <c r="C948" s="219" t="str">
        <f t="shared" si="119"/>
        <v>トランスレス方式パワーコンディショナ（太陽光発電用）</v>
      </c>
      <c r="D948" s="219" t="str">
        <f t="shared" si="120"/>
        <v>トランスレス方式パワーコンディショナ（太陽光発電用）-</v>
      </c>
      <c r="E948" s="219" t="str">
        <f t="shared" si="121"/>
        <v>トランスレス方式パワーコンディショナ（太陽光発電用）-出力</v>
      </c>
      <c r="F948" s="217" t="str">
        <f t="shared" si="126"/>
        <v>トランスレス方式パワーコンディショナ（太陽光発電用）-出力%定格負荷効率</v>
      </c>
      <c r="G948" s="217" t="str">
        <f t="shared" si="127"/>
        <v>トランスレス方式パワーコンディショナ（太陽光発電用）-出力%定格負荷効率標準規格による評価</v>
      </c>
      <c r="H948" s="217" t="str">
        <f t="shared" si="128"/>
        <v>トランスレス方式パワーコンディショナ（太陽光発電用）-出力%定格負荷効率標準規格による評価JISC8961:2008</v>
      </c>
      <c r="I948" s="217" t="str">
        <f t="shared" si="129"/>
        <v>トランスレス方式パワーコンディショナ（太陽光発電用）-出力%定格負荷効率標準規格による評価JISC8961:2008JISC8961:2008</v>
      </c>
      <c r="K948" s="160" t="s">
        <v>11245</v>
      </c>
      <c r="L948" s="233" t="s">
        <v>1630</v>
      </c>
      <c r="M948" s="233" t="s">
        <v>1667</v>
      </c>
      <c r="N948" s="233" t="s">
        <v>1668</v>
      </c>
      <c r="O948" s="232" t="s">
        <v>24</v>
      </c>
      <c r="P948" s="233" t="s">
        <v>3816</v>
      </c>
      <c r="Q948" s="244" t="s">
        <v>7235</v>
      </c>
      <c r="R948" s="222" t="s">
        <v>22318</v>
      </c>
      <c r="S948" s="234" t="s">
        <v>19456</v>
      </c>
      <c r="T948" s="245">
        <v>98.4</v>
      </c>
      <c r="U948" s="246" t="s">
        <v>19456</v>
      </c>
      <c r="V948" s="233" t="s">
        <v>3735</v>
      </c>
      <c r="W948" s="233" t="s">
        <v>7225</v>
      </c>
      <c r="X948" s="236" t="s">
        <v>1978</v>
      </c>
      <c r="Y948" s="233" t="s">
        <v>7226</v>
      </c>
      <c r="Z948" s="233" t="s">
        <v>7227</v>
      </c>
      <c r="AA948" s="233" t="s">
        <v>7228</v>
      </c>
      <c r="AB948" s="233" t="s">
        <v>7226</v>
      </c>
      <c r="AC948" s="233" t="s">
        <v>7227</v>
      </c>
      <c r="AD948" s="233" t="s">
        <v>7229</v>
      </c>
    </row>
    <row r="949" spans="2:30" ht="270" customHeight="1">
      <c r="B949" s="218" t="str">
        <f>VLOOKUP(K949,[5]水準表DB!$E$8:$H$1510,4,FALSE)</f>
        <v>EF</v>
      </c>
      <c r="C949" s="219" t="str">
        <f t="shared" si="119"/>
        <v>高周波変圧器絶縁方式パワーコンディショナ（太陽光発電用）</v>
      </c>
      <c r="D949" s="219" t="str">
        <f t="shared" si="120"/>
        <v>高周波変圧器絶縁方式パワーコンディショナ（太陽光発電用）-</v>
      </c>
      <c r="E949" s="219" t="str">
        <f t="shared" si="121"/>
        <v>高周波変圧器絶縁方式パワーコンディショナ（太陽光発電用）--</v>
      </c>
      <c r="F949" s="217" t="str">
        <f t="shared" si="126"/>
        <v>高周波変圧器絶縁方式パワーコンディショナ（太陽光発電用）--%定格負荷効率</v>
      </c>
      <c r="G949" s="217" t="str">
        <f t="shared" si="127"/>
        <v>高周波変圧器絶縁方式パワーコンディショナ（太陽光発電用）--%定格負荷効率標準規格による評価</v>
      </c>
      <c r="H949" s="217" t="str">
        <f t="shared" si="128"/>
        <v>高周波変圧器絶縁方式パワーコンディショナ（太陽光発電用）--%定格負荷効率標準規格による評価JISC8961:2008</v>
      </c>
      <c r="I949" s="217" t="str">
        <f t="shared" si="129"/>
        <v>高周波変圧器絶縁方式パワーコンディショナ（太陽光発電用）--%定格負荷効率標準規格による評価JISC8961:2008JISC8961:2008</v>
      </c>
      <c r="K949" s="160" t="s">
        <v>11246</v>
      </c>
      <c r="L949" s="220" t="s">
        <v>1630</v>
      </c>
      <c r="M949" s="220" t="s">
        <v>1674</v>
      </c>
      <c r="N949" s="220" t="s">
        <v>1675</v>
      </c>
      <c r="O949" s="221" t="s">
        <v>24</v>
      </c>
      <c r="P949" s="220" t="s">
        <v>24</v>
      </c>
      <c r="Q949" s="220" t="s">
        <v>24</v>
      </c>
      <c r="R949" s="222" t="s">
        <v>22318</v>
      </c>
      <c r="S949" s="223" t="s">
        <v>19456</v>
      </c>
      <c r="T949" s="240">
        <v>96.5</v>
      </c>
      <c r="U949" s="241" t="s">
        <v>19456</v>
      </c>
      <c r="V949" s="220" t="s">
        <v>3735</v>
      </c>
      <c r="W949" s="220" t="s">
        <v>7225</v>
      </c>
      <c r="X949" s="226" t="s">
        <v>1978</v>
      </c>
      <c r="Y949" s="220" t="s">
        <v>7226</v>
      </c>
      <c r="Z949" s="220" t="s">
        <v>7227</v>
      </c>
      <c r="AA949" s="220" t="s">
        <v>7228</v>
      </c>
      <c r="AB949" s="220" t="s">
        <v>7226</v>
      </c>
      <c r="AC949" s="220" t="s">
        <v>7227</v>
      </c>
      <c r="AD949" s="220" t="s">
        <v>7229</v>
      </c>
    </row>
    <row r="950" spans="2:30" ht="202.5" customHeight="1">
      <c r="B950" s="218" t="str">
        <f>VLOOKUP(K950,[5]水準表DB!$E$8:$H$1510,4,FALSE)</f>
        <v>EF</v>
      </c>
      <c r="C950" s="219" t="str">
        <f t="shared" si="119"/>
        <v>プロペラ水車（小水力発電用）</v>
      </c>
      <c r="D950" s="219" t="str">
        <f t="shared" si="120"/>
        <v>プロペラ水車（小水力発電用）-</v>
      </c>
      <c r="E950" s="219" t="str">
        <f t="shared" si="121"/>
        <v>プロペラ水車（小水力発電用）-出力</v>
      </c>
      <c r="F950" s="217" t="str">
        <f t="shared" si="126"/>
        <v>プロペラ水車（小水力発電用）-出力%水車効率</v>
      </c>
      <c r="G950" s="217" t="str">
        <f t="shared" si="127"/>
        <v>プロペラ水車（小水力発電用）-出力%水車効率標準規格による評価</v>
      </c>
      <c r="H950" s="217" t="str">
        <f t="shared" si="128"/>
        <v>プロペラ水車（小水力発電用）-出力%水車効率標準規格による評価JEC4002:1992</v>
      </c>
      <c r="I950" s="217" t="str">
        <f t="shared" si="129"/>
        <v>プロペラ水車（小水力発電用）-出力%水車効率標準規格による評価JEC4002:1992JEC4002:1992</v>
      </c>
      <c r="K950" s="160" t="s">
        <v>11247</v>
      </c>
      <c r="L950" s="220" t="s">
        <v>1695</v>
      </c>
      <c r="M950" s="220" t="s">
        <v>1719</v>
      </c>
      <c r="N950" s="220" t="s">
        <v>1720</v>
      </c>
      <c r="O950" s="221" t="s">
        <v>24</v>
      </c>
      <c r="P950" s="220" t="s">
        <v>3816</v>
      </c>
      <c r="Q950" s="220" t="s">
        <v>7246</v>
      </c>
      <c r="R950" s="239" t="s">
        <v>22318</v>
      </c>
      <c r="S950" s="223" t="s">
        <v>19456</v>
      </c>
      <c r="T950" s="240">
        <v>80</v>
      </c>
      <c r="U950" s="241" t="s">
        <v>19457</v>
      </c>
      <c r="V950" s="220" t="s">
        <v>3735</v>
      </c>
      <c r="W950" s="220" t="s">
        <v>7247</v>
      </c>
      <c r="X950" s="226" t="s">
        <v>1978</v>
      </c>
      <c r="Y950" s="220" t="s">
        <v>7248</v>
      </c>
      <c r="Z950" s="220" t="s">
        <v>7249</v>
      </c>
      <c r="AA950" s="220" t="s">
        <v>7250</v>
      </c>
      <c r="AB950" s="220" t="s">
        <v>7248</v>
      </c>
      <c r="AC950" s="220" t="s">
        <v>7249</v>
      </c>
      <c r="AD950" s="220" t="s">
        <v>7251</v>
      </c>
    </row>
    <row r="951" spans="2:30" ht="202.5" customHeight="1">
      <c r="B951" s="218" t="str">
        <f>VLOOKUP(K951,[5]水準表DB!$E$8:$H$1510,4,FALSE)</f>
        <v>EF</v>
      </c>
      <c r="C951" s="219" t="str">
        <f t="shared" si="119"/>
        <v>フランシス水車（小水力発電用）</v>
      </c>
      <c r="D951" s="219" t="str">
        <f t="shared" si="120"/>
        <v>フランシス水車（小水力発電用）-</v>
      </c>
      <c r="E951" s="219" t="str">
        <f t="shared" si="121"/>
        <v>フランシス水車（小水力発電用）-出力</v>
      </c>
      <c r="F951" s="217" t="str">
        <f t="shared" si="126"/>
        <v>フランシス水車（小水力発電用）-出力%水車効率</v>
      </c>
      <c r="G951" s="217" t="str">
        <f t="shared" si="127"/>
        <v>フランシス水車（小水力発電用）-出力%水車効率標準規格による評価</v>
      </c>
      <c r="H951" s="217" t="str">
        <f t="shared" si="128"/>
        <v>フランシス水車（小水力発電用）-出力%水車効率標準規格による評価JEC4002:1992</v>
      </c>
      <c r="I951" s="217" t="str">
        <f t="shared" si="129"/>
        <v>フランシス水車（小水力発電用）-出力%水車効率標準規格による評価JEC4002:1992JEC4002:1992</v>
      </c>
      <c r="K951" s="160" t="s">
        <v>11248</v>
      </c>
      <c r="L951" s="227" t="s">
        <v>1695</v>
      </c>
      <c r="M951" s="220" t="s">
        <v>1726</v>
      </c>
      <c r="N951" s="220" t="s">
        <v>1727</v>
      </c>
      <c r="O951" s="221" t="s">
        <v>24</v>
      </c>
      <c r="P951" s="220" t="s">
        <v>3816</v>
      </c>
      <c r="Q951" s="220" t="s">
        <v>7246</v>
      </c>
      <c r="R951" s="262" t="s">
        <v>22318</v>
      </c>
      <c r="S951" s="223" t="s">
        <v>19456</v>
      </c>
      <c r="T951" s="240">
        <v>85</v>
      </c>
      <c r="U951" s="241" t="s">
        <v>19457</v>
      </c>
      <c r="V951" s="220" t="s">
        <v>3735</v>
      </c>
      <c r="W951" s="220" t="s">
        <v>7247</v>
      </c>
      <c r="X951" s="226" t="s">
        <v>1978</v>
      </c>
      <c r="Y951" s="220" t="s">
        <v>7248</v>
      </c>
      <c r="Z951" s="220" t="s">
        <v>7249</v>
      </c>
      <c r="AA951" s="220" t="s">
        <v>7257</v>
      </c>
      <c r="AB951" s="220" t="s">
        <v>7248</v>
      </c>
      <c r="AC951" s="220" t="s">
        <v>7249</v>
      </c>
      <c r="AD951" s="220" t="s">
        <v>7251</v>
      </c>
    </row>
    <row r="952" spans="2:30" ht="215.25" customHeight="1">
      <c r="B952" s="218" t="str">
        <f>VLOOKUP(K952,[5]水準表DB!$E$8:$H$1510,4,FALSE)</f>
        <v>EF</v>
      </c>
      <c r="C952" s="219" t="str">
        <f t="shared" si="119"/>
        <v>温水熱源小型バイナリー発電設備</v>
      </c>
      <c r="D952" s="219" t="str">
        <f t="shared" si="120"/>
        <v>温水熱源小型バイナリー発電設備100℃未満、200V/220V</v>
      </c>
      <c r="E952" s="219" t="str">
        <f t="shared" si="121"/>
        <v>温水熱源小型バイナリー発電設備100℃未満、200V/220V出力</v>
      </c>
      <c r="F952" s="217" t="str">
        <f t="shared" si="126"/>
        <v>温水熱源小型バイナリー発電設備100℃未満、200V/220V出力%送電端発電効率</v>
      </c>
      <c r="G952" s="217" t="str">
        <f t="shared" si="127"/>
        <v>温水熱源小型バイナリー発電設備100℃未満、200V/220V出力%送電端発電効率標準条件による評価</v>
      </c>
      <c r="H952" s="217" t="str">
        <f t="shared" si="128"/>
        <v>温水熱源小型バイナリー発電設備100℃未満、200V/220V出力%送電端発電効率標準条件による評価環境省により独自に設定された方法</v>
      </c>
      <c r="I952" s="217" t="str">
        <f t="shared" si="129"/>
        <v>温水熱源小型バイナリー発電設備100℃未満、200V/220V出力%送電端発電効率標準条件による評価環境省により独自に設定された方法環境省により独自に設定された方法</v>
      </c>
      <c r="K952" s="160" t="s">
        <v>11249</v>
      </c>
      <c r="L952" s="265" t="s">
        <v>1747</v>
      </c>
      <c r="M952" s="265" t="s">
        <v>1753</v>
      </c>
      <c r="N952" s="265" t="s">
        <v>1754</v>
      </c>
      <c r="O952" s="264" t="s">
        <v>7263</v>
      </c>
      <c r="P952" s="265" t="s">
        <v>3816</v>
      </c>
      <c r="Q952" s="265" t="s">
        <v>7264</v>
      </c>
      <c r="R952" s="262" t="s">
        <v>22373</v>
      </c>
      <c r="S952" s="269" t="s">
        <v>19456</v>
      </c>
      <c r="T952" s="266" t="s">
        <v>24</v>
      </c>
      <c r="U952" s="267" t="s">
        <v>19456</v>
      </c>
      <c r="V952" s="265" t="s">
        <v>3735</v>
      </c>
      <c r="W952" s="265" t="s">
        <v>7265</v>
      </c>
      <c r="X952" s="268" t="s">
        <v>2539</v>
      </c>
      <c r="Y952" s="265" t="s">
        <v>7266</v>
      </c>
      <c r="Z952" s="265" t="s">
        <v>24</v>
      </c>
      <c r="AA952" s="265" t="s">
        <v>7267</v>
      </c>
      <c r="AB952" s="265" t="s">
        <v>7266</v>
      </c>
      <c r="AC952" s="265" t="s">
        <v>24</v>
      </c>
      <c r="AD952" s="265" t="s">
        <v>7268</v>
      </c>
    </row>
    <row r="953" spans="2:30" ht="226.5" customHeight="1">
      <c r="B953" s="218" t="str">
        <f>VLOOKUP(K953,[5]水準表DB!$E$8:$H$1510,4,FALSE)</f>
        <v>EF</v>
      </c>
      <c r="C953" s="219" t="str">
        <f t="shared" si="119"/>
        <v>温水熱源小型バイナリー発電設備</v>
      </c>
      <c r="D953" s="219" t="str">
        <f t="shared" si="120"/>
        <v>温水熱源小型バイナリー発電設備100℃未満、200V/220V</v>
      </c>
      <c r="E953" s="219" t="str">
        <f t="shared" si="121"/>
        <v>温水熱源小型バイナリー発電設備100℃未満、200V/220V出力</v>
      </c>
      <c r="F953" s="217" t="str">
        <f t="shared" si="126"/>
        <v>温水熱源小型バイナリー発電設備100℃未満、200V/220V出力%送電端発電効率</v>
      </c>
      <c r="G953" s="217" t="str">
        <f t="shared" si="127"/>
        <v>温水熱源小型バイナリー発電設備100℃未満、200V/220V出力%送電端発電効率標準条件による評価</v>
      </c>
      <c r="H953" s="217" t="str">
        <f t="shared" si="128"/>
        <v>温水熱源小型バイナリー発電設備100℃未満、200V/220V出力%送電端発電効率標準条件による評価環境省により独自に設定された方法</v>
      </c>
      <c r="I953" s="217" t="str">
        <f t="shared" si="129"/>
        <v>温水熱源小型バイナリー発電設備100℃未満、200V/220V出力%送電端発電効率標準条件による評価環境省により独自に設定された方法環境省により独自に設定された方法</v>
      </c>
      <c r="K953" s="160" t="s">
        <v>11250</v>
      </c>
      <c r="L953" s="220" t="s">
        <v>1747</v>
      </c>
      <c r="M953" s="220" t="s">
        <v>1753</v>
      </c>
      <c r="N953" s="220" t="s">
        <v>1754</v>
      </c>
      <c r="O953" s="221" t="s">
        <v>7263</v>
      </c>
      <c r="P953" s="220" t="s">
        <v>3816</v>
      </c>
      <c r="Q953" s="220" t="s">
        <v>7272</v>
      </c>
      <c r="R953" s="222" t="s">
        <v>22373</v>
      </c>
      <c r="S953" s="223" t="s">
        <v>19456</v>
      </c>
      <c r="T953" s="240" t="s">
        <v>24</v>
      </c>
      <c r="U953" s="241" t="s">
        <v>19456</v>
      </c>
      <c r="V953" s="220" t="s">
        <v>3735</v>
      </c>
      <c r="W953" s="220" t="s">
        <v>7265</v>
      </c>
      <c r="X953" s="226" t="s">
        <v>2539</v>
      </c>
      <c r="Y953" s="220" t="s">
        <v>7266</v>
      </c>
      <c r="Z953" s="220" t="s">
        <v>24</v>
      </c>
      <c r="AA953" s="220" t="s">
        <v>7267</v>
      </c>
      <c r="AB953" s="220" t="s">
        <v>7266</v>
      </c>
      <c r="AC953" s="220" t="s">
        <v>24</v>
      </c>
      <c r="AD953" s="220" t="s">
        <v>7268</v>
      </c>
    </row>
    <row r="954" spans="2:30" ht="63.6" customHeight="1">
      <c r="B954" s="218" t="str">
        <f>VLOOKUP(K954,[5]水準表DB!$E$8:$H$1510,4,FALSE)</f>
        <v>EF</v>
      </c>
      <c r="C954" s="219" t="str">
        <f t="shared" si="119"/>
        <v>温水熱源小型バイナリー発電設備</v>
      </c>
      <c r="D954" s="219" t="str">
        <f t="shared" si="120"/>
        <v>温水熱源小型バイナリー発電設備100℃未満、200V/220V</v>
      </c>
      <c r="E954" s="219" t="str">
        <f t="shared" si="121"/>
        <v>温水熱源小型バイナリー発電設備100℃未満、200V/220V出力</v>
      </c>
      <c r="F954" s="217" t="str">
        <f t="shared" si="126"/>
        <v>温水熱源小型バイナリー発電設備100℃未満、200V/220V出力%送電端発電効率</v>
      </c>
      <c r="G954" s="217" t="str">
        <f t="shared" si="127"/>
        <v>温水熱源小型バイナリー発電設備100℃未満、200V/220V出力%送電端発電効率標準条件による評価</v>
      </c>
      <c r="H954" s="217" t="str">
        <f t="shared" si="128"/>
        <v>温水熱源小型バイナリー発電設備100℃未満、200V/220V出力%送電端発電効率標準条件による評価環境省により独自に設定された方法</v>
      </c>
      <c r="I954" s="217" t="str">
        <f t="shared" si="129"/>
        <v>温水熱源小型バイナリー発電設備100℃未満、200V/220V出力%送電端発電効率標準条件による評価環境省により独自に設定された方法環境省により独自に設定された方法</v>
      </c>
      <c r="K954" s="160" t="s">
        <v>11251</v>
      </c>
      <c r="L954" s="227" t="s">
        <v>1747</v>
      </c>
      <c r="M954" s="227" t="s">
        <v>1753</v>
      </c>
      <c r="N954" s="227" t="s">
        <v>1754</v>
      </c>
      <c r="O954" s="228" t="s">
        <v>7263</v>
      </c>
      <c r="P954" s="227" t="s">
        <v>3816</v>
      </c>
      <c r="Q954" s="229" t="s">
        <v>7276</v>
      </c>
      <c r="R954" s="222" t="s">
        <v>22318</v>
      </c>
      <c r="S954" s="230" t="s">
        <v>19456</v>
      </c>
      <c r="T954" s="224">
        <v>6.2</v>
      </c>
      <c r="U954" s="225" t="s">
        <v>19457</v>
      </c>
      <c r="V954" s="227" t="s">
        <v>3735</v>
      </c>
      <c r="W954" s="227" t="s">
        <v>7265</v>
      </c>
      <c r="X954" s="231" t="s">
        <v>2539</v>
      </c>
      <c r="Y954" s="227" t="s">
        <v>7266</v>
      </c>
      <c r="Z954" s="227" t="s">
        <v>24</v>
      </c>
      <c r="AA954" s="227" t="s">
        <v>7267</v>
      </c>
      <c r="AB954" s="227" t="s">
        <v>7266</v>
      </c>
      <c r="AC954" s="227" t="s">
        <v>24</v>
      </c>
      <c r="AD954" s="227" t="s">
        <v>7268</v>
      </c>
    </row>
    <row r="955" spans="2:30" ht="63.6" customHeight="1">
      <c r="B955" s="218" t="str">
        <f>VLOOKUP(K955,[5]水準表DB!$E$8:$H$1510,4,FALSE)</f>
        <v>EF</v>
      </c>
      <c r="C955" s="219" t="str">
        <f t="shared" si="119"/>
        <v>温水熱源小型バイナリー発電設備</v>
      </c>
      <c r="D955" s="219" t="str">
        <f t="shared" si="120"/>
        <v>温水熱源小型バイナリー発電設備100℃未満、200V/220V</v>
      </c>
      <c r="E955" s="219" t="str">
        <f t="shared" si="121"/>
        <v>温水熱源小型バイナリー発電設備100℃未満、200V/220V出力</v>
      </c>
      <c r="F955" s="217" t="str">
        <f t="shared" si="126"/>
        <v>温水熱源小型バイナリー発電設備100℃未満、200V/220V出力%送電端発電効率</v>
      </c>
      <c r="G955" s="217" t="str">
        <f t="shared" si="127"/>
        <v>温水熱源小型バイナリー発電設備100℃未満、200V/220V出力%送電端発電効率標準条件による評価</v>
      </c>
      <c r="H955" s="217" t="str">
        <f t="shared" si="128"/>
        <v>温水熱源小型バイナリー発電設備100℃未満、200V/220V出力%送電端発電効率標準条件による評価環境省により独自に設定された方法</v>
      </c>
      <c r="I955" s="217" t="str">
        <f t="shared" si="129"/>
        <v>温水熱源小型バイナリー発電設備100℃未満、200V/220V出力%送電端発電効率標準条件による評価環境省により独自に設定された方法環境省により独自に設定された方法</v>
      </c>
      <c r="K955" s="160" t="s">
        <v>11252</v>
      </c>
      <c r="L955" s="227" t="s">
        <v>1747</v>
      </c>
      <c r="M955" s="227" t="s">
        <v>1753</v>
      </c>
      <c r="N955" s="227" t="s">
        <v>1754</v>
      </c>
      <c r="O955" s="228" t="s">
        <v>7263</v>
      </c>
      <c r="P955" s="227" t="s">
        <v>3816</v>
      </c>
      <c r="Q955" s="229" t="s">
        <v>7280</v>
      </c>
      <c r="R955" s="222" t="s">
        <v>22318</v>
      </c>
      <c r="S955" s="230" t="s">
        <v>19456</v>
      </c>
      <c r="T955" s="224">
        <v>6.2</v>
      </c>
      <c r="U955" s="225" t="s">
        <v>19457</v>
      </c>
      <c r="V955" s="227" t="s">
        <v>3735</v>
      </c>
      <c r="W955" s="227" t="s">
        <v>7265</v>
      </c>
      <c r="X955" s="231" t="s">
        <v>2539</v>
      </c>
      <c r="Y955" s="227" t="s">
        <v>7266</v>
      </c>
      <c r="Z955" s="227" t="s">
        <v>24</v>
      </c>
      <c r="AA955" s="227" t="s">
        <v>7267</v>
      </c>
      <c r="AB955" s="227" t="s">
        <v>7266</v>
      </c>
      <c r="AC955" s="227" t="s">
        <v>24</v>
      </c>
      <c r="AD955" s="227" t="s">
        <v>7268</v>
      </c>
    </row>
    <row r="956" spans="2:30" ht="63.6" customHeight="1">
      <c r="B956" s="218" t="str">
        <f>VLOOKUP(K956,[5]水準表DB!$E$8:$H$1510,4,FALSE)</f>
        <v>EF</v>
      </c>
      <c r="C956" s="219" t="str">
        <f t="shared" si="119"/>
        <v>温水熱源小型バイナリー発電設備</v>
      </c>
      <c r="D956" s="219" t="str">
        <f t="shared" si="120"/>
        <v>温水熱源小型バイナリー発電設備100℃未満、200V/220V</v>
      </c>
      <c r="E956" s="219" t="str">
        <f t="shared" si="121"/>
        <v>温水熱源小型バイナリー発電設備100℃未満、200V/220V出力</v>
      </c>
      <c r="F956" s="217" t="str">
        <f t="shared" si="126"/>
        <v>温水熱源小型バイナリー発電設備100℃未満、200V/220V出力%送電端発電効率</v>
      </c>
      <c r="G956" s="217" t="str">
        <f t="shared" si="127"/>
        <v>温水熱源小型バイナリー発電設備100℃未満、200V/220V出力%送電端発電効率標準条件による評価</v>
      </c>
      <c r="H956" s="217" t="str">
        <f t="shared" si="128"/>
        <v>温水熱源小型バイナリー発電設備100℃未満、200V/220V出力%送電端発電効率標準条件による評価環境省により独自に設定された方法</v>
      </c>
      <c r="I956" s="217" t="str">
        <f t="shared" si="129"/>
        <v>温水熱源小型バイナリー発電設備100℃未満、200V/220V出力%送電端発電効率標準条件による評価環境省により独自に設定された方法環境省により独自に設定された方法</v>
      </c>
      <c r="K956" s="160" t="s">
        <v>11253</v>
      </c>
      <c r="L956" s="227" t="s">
        <v>1747</v>
      </c>
      <c r="M956" s="227" t="s">
        <v>1753</v>
      </c>
      <c r="N956" s="227" t="s">
        <v>1754</v>
      </c>
      <c r="O956" s="228" t="s">
        <v>7263</v>
      </c>
      <c r="P956" s="227" t="s">
        <v>3816</v>
      </c>
      <c r="Q956" s="229" t="s">
        <v>3850</v>
      </c>
      <c r="R956" s="222" t="s">
        <v>22318</v>
      </c>
      <c r="S956" s="230" t="s">
        <v>19456</v>
      </c>
      <c r="T956" s="224">
        <v>6.8</v>
      </c>
      <c r="U956" s="225" t="s">
        <v>19457</v>
      </c>
      <c r="V956" s="227" t="s">
        <v>3735</v>
      </c>
      <c r="W956" s="227" t="s">
        <v>7265</v>
      </c>
      <c r="X956" s="231" t="s">
        <v>2539</v>
      </c>
      <c r="Y956" s="227" t="s">
        <v>7266</v>
      </c>
      <c r="Z956" s="227" t="s">
        <v>24</v>
      </c>
      <c r="AA956" s="227" t="s">
        <v>7267</v>
      </c>
      <c r="AB956" s="227" t="s">
        <v>7266</v>
      </c>
      <c r="AC956" s="227" t="s">
        <v>24</v>
      </c>
      <c r="AD956" s="227" t="s">
        <v>7268</v>
      </c>
    </row>
    <row r="957" spans="2:30" ht="63.6" customHeight="1">
      <c r="B957" s="218" t="str">
        <f>VLOOKUP(K957,[5]水準表DB!$E$8:$H$1510,4,FALSE)</f>
        <v>EF</v>
      </c>
      <c r="C957" s="219" t="str">
        <f t="shared" si="119"/>
        <v>温水熱源小型バイナリー発電設備</v>
      </c>
      <c r="D957" s="219" t="str">
        <f t="shared" si="120"/>
        <v>温水熱源小型バイナリー発電設備100℃未満、200V/220V</v>
      </c>
      <c r="E957" s="219" t="str">
        <f t="shared" si="121"/>
        <v>温水熱源小型バイナリー発電設備100℃未満、200V/220V出力</v>
      </c>
      <c r="F957" s="217" t="str">
        <f t="shared" si="126"/>
        <v>温水熱源小型バイナリー発電設備100℃未満、200V/220V出力%送電端発電効率</v>
      </c>
      <c r="G957" s="217" t="str">
        <f t="shared" si="127"/>
        <v>温水熱源小型バイナリー発電設備100℃未満、200V/220V出力%送電端発電効率標準条件による評価</v>
      </c>
      <c r="H957" s="217" t="str">
        <f t="shared" si="128"/>
        <v>温水熱源小型バイナリー発電設備100℃未満、200V/220V出力%送電端発電効率標準条件による評価環境省により独自に設定された方法</v>
      </c>
      <c r="I957" s="217" t="str">
        <f t="shared" si="129"/>
        <v>温水熱源小型バイナリー発電設備100℃未満、200V/220V出力%送電端発電効率標準条件による評価環境省により独自に設定された方法環境省により独自に設定された方法</v>
      </c>
      <c r="K957" s="160" t="s">
        <v>11254</v>
      </c>
      <c r="L957" s="227" t="s">
        <v>1747</v>
      </c>
      <c r="M957" s="227" t="s">
        <v>1753</v>
      </c>
      <c r="N957" s="227" t="s">
        <v>1754</v>
      </c>
      <c r="O957" s="228" t="s">
        <v>7263</v>
      </c>
      <c r="P957" s="227" t="s">
        <v>3816</v>
      </c>
      <c r="Q957" s="229" t="s">
        <v>3853</v>
      </c>
      <c r="R957" s="222" t="s">
        <v>22373</v>
      </c>
      <c r="S957" s="230" t="s">
        <v>19456</v>
      </c>
      <c r="T957" s="224" t="s">
        <v>24</v>
      </c>
      <c r="U957" s="225" t="s">
        <v>19456</v>
      </c>
      <c r="V957" s="227" t="s">
        <v>3735</v>
      </c>
      <c r="W957" s="227" t="s">
        <v>7265</v>
      </c>
      <c r="X957" s="231" t="s">
        <v>2539</v>
      </c>
      <c r="Y957" s="227" t="s">
        <v>7266</v>
      </c>
      <c r="Z957" s="227" t="s">
        <v>24</v>
      </c>
      <c r="AA957" s="227" t="s">
        <v>7267</v>
      </c>
      <c r="AB957" s="227" t="s">
        <v>7266</v>
      </c>
      <c r="AC957" s="227" t="s">
        <v>24</v>
      </c>
      <c r="AD957" s="227" t="s">
        <v>7268</v>
      </c>
    </row>
    <row r="958" spans="2:30" ht="130.5" customHeight="1">
      <c r="B958" s="218" t="str">
        <f>VLOOKUP(K958,[5]水準表DB!$E$8:$H$1510,4,FALSE)</f>
        <v>EF</v>
      </c>
      <c r="C958" s="219" t="str">
        <f t="shared" ref="C958:C1020" si="130">M958</f>
        <v>温水熱源小型バイナリー発電設備</v>
      </c>
      <c r="D958" s="219" t="str">
        <f t="shared" ref="D958:D1020" si="131">M958&amp;O958</f>
        <v>温水熱源小型バイナリー発電設備100℃未満、400V/440V</v>
      </c>
      <c r="E958" s="219" t="str">
        <f t="shared" ref="E958:E1020" si="132">D958&amp;P958</f>
        <v>温水熱源小型バイナリー発電設備100℃未満、400V/440V出力</v>
      </c>
      <c r="F958" s="217" t="str">
        <f t="shared" si="126"/>
        <v>温水熱源小型バイナリー発電設備100℃未満、400V/440V出力%送電端発電効率</v>
      </c>
      <c r="G958" s="217" t="str">
        <f t="shared" si="127"/>
        <v>温水熱源小型バイナリー発電設備100℃未満、400V/440V出力%送電端発電効率標準条件による評価</v>
      </c>
      <c r="H958" s="217" t="str">
        <f t="shared" si="128"/>
        <v>温水熱源小型バイナリー発電設備100℃未満、400V/440V出力%送電端発電効率標準条件による評価環境省により独自に設定された方法</v>
      </c>
      <c r="I958" s="217" t="str">
        <f t="shared" si="129"/>
        <v>温水熱源小型バイナリー発電設備100℃未満、400V/440V出力%送電端発電効率標準条件による評価環境省により独自に設定された方法環境省により独自に設定された方法</v>
      </c>
      <c r="K958" s="160" t="s">
        <v>11255</v>
      </c>
      <c r="L958" s="227" t="s">
        <v>1747</v>
      </c>
      <c r="M958" s="227" t="s">
        <v>1753</v>
      </c>
      <c r="N958" s="227" t="s">
        <v>1754</v>
      </c>
      <c r="O958" s="221" t="s">
        <v>7290</v>
      </c>
      <c r="P958" s="220" t="s">
        <v>3816</v>
      </c>
      <c r="Q958" s="220" t="s">
        <v>7264</v>
      </c>
      <c r="R958" s="239" t="s">
        <v>22373</v>
      </c>
      <c r="S958" s="223" t="s">
        <v>19456</v>
      </c>
      <c r="T958" s="240" t="s">
        <v>24</v>
      </c>
      <c r="U958" s="241" t="s">
        <v>19456</v>
      </c>
      <c r="V958" s="220" t="s">
        <v>3735</v>
      </c>
      <c r="W958" s="220" t="s">
        <v>7265</v>
      </c>
      <c r="X958" s="226" t="s">
        <v>2539</v>
      </c>
      <c r="Y958" s="220" t="s">
        <v>7266</v>
      </c>
      <c r="Z958" s="220" t="s">
        <v>24</v>
      </c>
      <c r="AA958" s="220" t="s">
        <v>7267</v>
      </c>
      <c r="AB958" s="220" t="s">
        <v>7266</v>
      </c>
      <c r="AC958" s="220" t="s">
        <v>24</v>
      </c>
      <c r="AD958" s="220" t="s">
        <v>7268</v>
      </c>
    </row>
    <row r="959" spans="2:30" ht="63" customHeight="1">
      <c r="B959" s="218" t="str">
        <f>VLOOKUP(K959,[5]水準表DB!$E$8:$H$1510,4,FALSE)</f>
        <v>EF</v>
      </c>
      <c r="C959" s="219" t="str">
        <f t="shared" si="130"/>
        <v>温水熱源小型バイナリー発電設備</v>
      </c>
      <c r="D959" s="219" t="str">
        <f t="shared" si="131"/>
        <v>温水熱源小型バイナリー発電設備100℃未満、400V/440V</v>
      </c>
      <c r="E959" s="219" t="str">
        <f t="shared" si="132"/>
        <v>温水熱源小型バイナリー発電設備100℃未満、400V/440V出力</v>
      </c>
      <c r="F959" s="217" t="str">
        <f t="shared" si="126"/>
        <v>温水熱源小型バイナリー発電設備100℃未満、400V/440V出力%送電端発電効率</v>
      </c>
      <c r="G959" s="217" t="str">
        <f t="shared" si="127"/>
        <v>温水熱源小型バイナリー発電設備100℃未満、400V/440V出力%送電端発電効率標準条件による評価</v>
      </c>
      <c r="H959" s="217" t="str">
        <f t="shared" si="128"/>
        <v>温水熱源小型バイナリー発電設備100℃未満、400V/440V出力%送電端発電効率標準条件による評価環境省により独自に設定された方法</v>
      </c>
      <c r="I959" s="217" t="str">
        <f t="shared" si="129"/>
        <v>温水熱源小型バイナリー発電設備100℃未満、400V/440V出力%送電端発電効率標準条件による評価環境省により独自に設定された方法環境省により独自に設定された方法</v>
      </c>
      <c r="K959" s="160" t="s">
        <v>11256</v>
      </c>
      <c r="L959" s="227" t="s">
        <v>1747</v>
      </c>
      <c r="M959" s="227" t="s">
        <v>1753</v>
      </c>
      <c r="N959" s="227" t="s">
        <v>1754</v>
      </c>
      <c r="O959" s="228" t="s">
        <v>7290</v>
      </c>
      <c r="P959" s="227" t="s">
        <v>3816</v>
      </c>
      <c r="Q959" s="229" t="s">
        <v>7272</v>
      </c>
      <c r="R959" s="222" t="s">
        <v>22373</v>
      </c>
      <c r="S959" s="230" t="s">
        <v>19456</v>
      </c>
      <c r="T959" s="224" t="s">
        <v>24</v>
      </c>
      <c r="U959" s="225" t="s">
        <v>19456</v>
      </c>
      <c r="V959" s="227" t="s">
        <v>3735</v>
      </c>
      <c r="W959" s="227" t="s">
        <v>7265</v>
      </c>
      <c r="X959" s="231" t="s">
        <v>2539</v>
      </c>
      <c r="Y959" s="227" t="s">
        <v>7266</v>
      </c>
      <c r="Z959" s="227" t="s">
        <v>24</v>
      </c>
      <c r="AA959" s="227" t="s">
        <v>7267</v>
      </c>
      <c r="AB959" s="227" t="s">
        <v>7266</v>
      </c>
      <c r="AC959" s="227" t="s">
        <v>24</v>
      </c>
      <c r="AD959" s="227" t="s">
        <v>7268</v>
      </c>
    </row>
    <row r="960" spans="2:30" ht="63.6" customHeight="1">
      <c r="B960" s="218" t="str">
        <f>VLOOKUP(K960,[5]水準表DB!$E$8:$H$1510,4,FALSE)</f>
        <v>EF</v>
      </c>
      <c r="C960" s="219" t="str">
        <f t="shared" si="130"/>
        <v>温水熱源小型バイナリー発電設備</v>
      </c>
      <c r="D960" s="219" t="str">
        <f t="shared" si="131"/>
        <v>温水熱源小型バイナリー発電設備100℃未満、400V/440V</v>
      </c>
      <c r="E960" s="219" t="str">
        <f t="shared" si="132"/>
        <v>温水熱源小型バイナリー発電設備100℃未満、400V/440V出力</v>
      </c>
      <c r="F960" s="217" t="str">
        <f t="shared" si="126"/>
        <v>温水熱源小型バイナリー発電設備100℃未満、400V/440V出力%送電端発電効率</v>
      </c>
      <c r="G960" s="217" t="str">
        <f t="shared" si="127"/>
        <v>温水熱源小型バイナリー発電設備100℃未満、400V/440V出力%送電端発電効率標準条件による評価</v>
      </c>
      <c r="H960" s="217" t="str">
        <f t="shared" si="128"/>
        <v>温水熱源小型バイナリー発電設備100℃未満、400V/440V出力%送電端発電効率標準条件による評価環境省により独自に設定された方法</v>
      </c>
      <c r="I960" s="217" t="str">
        <f t="shared" si="129"/>
        <v>温水熱源小型バイナリー発電設備100℃未満、400V/440V出力%送電端発電効率標準条件による評価環境省により独自に設定された方法環境省により独自に設定された方法</v>
      </c>
      <c r="K960" s="160" t="s">
        <v>11257</v>
      </c>
      <c r="L960" s="227" t="s">
        <v>1747</v>
      </c>
      <c r="M960" s="227" t="s">
        <v>1753</v>
      </c>
      <c r="N960" s="227" t="s">
        <v>1754</v>
      </c>
      <c r="O960" s="228" t="s">
        <v>7290</v>
      </c>
      <c r="P960" s="227" t="s">
        <v>3816</v>
      </c>
      <c r="Q960" s="229" t="s">
        <v>7276</v>
      </c>
      <c r="R960" s="222" t="s">
        <v>22318</v>
      </c>
      <c r="S960" s="230" t="s">
        <v>19456</v>
      </c>
      <c r="T960" s="224">
        <v>6.2</v>
      </c>
      <c r="U960" s="225" t="s">
        <v>19457</v>
      </c>
      <c r="V960" s="227" t="s">
        <v>3735</v>
      </c>
      <c r="W960" s="227" t="s">
        <v>7265</v>
      </c>
      <c r="X960" s="231" t="s">
        <v>2539</v>
      </c>
      <c r="Y960" s="227" t="s">
        <v>7266</v>
      </c>
      <c r="Z960" s="227" t="s">
        <v>24</v>
      </c>
      <c r="AA960" s="227" t="s">
        <v>7267</v>
      </c>
      <c r="AB960" s="227" t="s">
        <v>7266</v>
      </c>
      <c r="AC960" s="227" t="s">
        <v>24</v>
      </c>
      <c r="AD960" s="227" t="s">
        <v>7268</v>
      </c>
    </row>
    <row r="961" spans="2:30" ht="63.6" customHeight="1">
      <c r="B961" s="218" t="str">
        <f>VLOOKUP(K961,[5]水準表DB!$E$8:$H$1510,4,FALSE)</f>
        <v>EF</v>
      </c>
      <c r="C961" s="219" t="str">
        <f t="shared" si="130"/>
        <v>温水熱源小型バイナリー発電設備</v>
      </c>
      <c r="D961" s="219" t="str">
        <f t="shared" si="131"/>
        <v>温水熱源小型バイナリー発電設備100℃未満、400V/440V</v>
      </c>
      <c r="E961" s="219" t="str">
        <f t="shared" si="132"/>
        <v>温水熱源小型バイナリー発電設備100℃未満、400V/440V出力</v>
      </c>
      <c r="F961" s="217" t="str">
        <f t="shared" si="126"/>
        <v>温水熱源小型バイナリー発電設備100℃未満、400V/440V出力%送電端発電効率</v>
      </c>
      <c r="G961" s="217" t="str">
        <f t="shared" si="127"/>
        <v>温水熱源小型バイナリー発電設備100℃未満、400V/440V出力%送電端発電効率標準条件による評価</v>
      </c>
      <c r="H961" s="217" t="str">
        <f t="shared" si="128"/>
        <v>温水熱源小型バイナリー発電設備100℃未満、400V/440V出力%送電端発電効率標準条件による評価環境省により独自に設定された方法</v>
      </c>
      <c r="I961" s="217" t="str">
        <f t="shared" si="129"/>
        <v>温水熱源小型バイナリー発電設備100℃未満、400V/440V出力%送電端発電効率標準条件による評価環境省により独自に設定された方法環境省により独自に設定された方法</v>
      </c>
      <c r="K961" s="160" t="s">
        <v>11258</v>
      </c>
      <c r="L961" s="227" t="s">
        <v>1747</v>
      </c>
      <c r="M961" s="227" t="s">
        <v>1753</v>
      </c>
      <c r="N961" s="227" t="s">
        <v>1754</v>
      </c>
      <c r="O961" s="228" t="s">
        <v>7290</v>
      </c>
      <c r="P961" s="227" t="s">
        <v>3816</v>
      </c>
      <c r="Q961" s="229" t="s">
        <v>7280</v>
      </c>
      <c r="R961" s="222" t="s">
        <v>22318</v>
      </c>
      <c r="S961" s="230" t="s">
        <v>19456</v>
      </c>
      <c r="T961" s="224">
        <v>6.8</v>
      </c>
      <c r="U961" s="225" t="s">
        <v>19457</v>
      </c>
      <c r="V961" s="227" t="s">
        <v>3735</v>
      </c>
      <c r="W961" s="227" t="s">
        <v>7265</v>
      </c>
      <c r="X961" s="231" t="s">
        <v>2539</v>
      </c>
      <c r="Y961" s="227" t="s">
        <v>7266</v>
      </c>
      <c r="Z961" s="227" t="s">
        <v>24</v>
      </c>
      <c r="AA961" s="227" t="s">
        <v>7267</v>
      </c>
      <c r="AB961" s="227" t="s">
        <v>7266</v>
      </c>
      <c r="AC961" s="227" t="s">
        <v>24</v>
      </c>
      <c r="AD961" s="227" t="s">
        <v>7268</v>
      </c>
    </row>
    <row r="962" spans="2:30" ht="63.6" customHeight="1">
      <c r="B962" s="218" t="str">
        <f>VLOOKUP(K962,[5]水準表DB!$E$8:$H$1510,4,FALSE)</f>
        <v>EF</v>
      </c>
      <c r="C962" s="219" t="str">
        <f t="shared" si="130"/>
        <v>温水熱源小型バイナリー発電設備</v>
      </c>
      <c r="D962" s="219" t="str">
        <f t="shared" si="131"/>
        <v>温水熱源小型バイナリー発電設備100℃未満、400V/440V</v>
      </c>
      <c r="E962" s="219" t="str">
        <f t="shared" si="132"/>
        <v>温水熱源小型バイナリー発電設備100℃未満、400V/440V出力</v>
      </c>
      <c r="F962" s="217" t="str">
        <f t="shared" si="126"/>
        <v>温水熱源小型バイナリー発電設備100℃未満、400V/440V出力%送電端発電効率</v>
      </c>
      <c r="G962" s="217" t="str">
        <f t="shared" si="127"/>
        <v>温水熱源小型バイナリー発電設備100℃未満、400V/440V出力%送電端発電効率標準条件による評価</v>
      </c>
      <c r="H962" s="217" t="str">
        <f t="shared" si="128"/>
        <v>温水熱源小型バイナリー発電設備100℃未満、400V/440V出力%送電端発電効率標準条件による評価環境省により独自に設定された方法</v>
      </c>
      <c r="I962" s="217" t="str">
        <f t="shared" si="129"/>
        <v>温水熱源小型バイナリー発電設備100℃未満、400V/440V出力%送電端発電効率標準条件による評価環境省により独自に設定された方法環境省により独自に設定された方法</v>
      </c>
      <c r="K962" s="160" t="s">
        <v>11259</v>
      </c>
      <c r="L962" s="233" t="s">
        <v>1747</v>
      </c>
      <c r="M962" s="233" t="s">
        <v>1753</v>
      </c>
      <c r="N962" s="233" t="s">
        <v>1754</v>
      </c>
      <c r="O962" s="232" t="s">
        <v>7290</v>
      </c>
      <c r="P962" s="233" t="s">
        <v>3816</v>
      </c>
      <c r="Q962" s="244" t="s">
        <v>3850</v>
      </c>
      <c r="R962" s="222" t="s">
        <v>22318</v>
      </c>
      <c r="S962" s="234" t="s">
        <v>19456</v>
      </c>
      <c r="T962" s="245">
        <v>8.1</v>
      </c>
      <c r="U962" s="246" t="s">
        <v>19457</v>
      </c>
      <c r="V962" s="233" t="s">
        <v>3735</v>
      </c>
      <c r="W962" s="233" t="s">
        <v>7265</v>
      </c>
      <c r="X962" s="236" t="s">
        <v>2539</v>
      </c>
      <c r="Y962" s="233" t="s">
        <v>7266</v>
      </c>
      <c r="Z962" s="233" t="s">
        <v>24</v>
      </c>
      <c r="AA962" s="233" t="s">
        <v>7267</v>
      </c>
      <c r="AB962" s="233" t="s">
        <v>7266</v>
      </c>
      <c r="AC962" s="233" t="s">
        <v>24</v>
      </c>
      <c r="AD962" s="233" t="s">
        <v>7268</v>
      </c>
    </row>
    <row r="963" spans="2:30" ht="240" customHeight="1">
      <c r="B963" s="218" t="str">
        <f>VLOOKUP(K963,[5]水準表DB!$E$8:$H$1510,4,FALSE)</f>
        <v>EF</v>
      </c>
      <c r="C963" s="219" t="str">
        <f t="shared" si="130"/>
        <v>温水熱源小型バイナリー発電設備</v>
      </c>
      <c r="D963" s="219" t="str">
        <f t="shared" si="131"/>
        <v>温水熱源小型バイナリー発電設備100℃未満、400V/440V</v>
      </c>
      <c r="E963" s="219" t="str">
        <f t="shared" si="132"/>
        <v>温水熱源小型バイナリー発電設備100℃未満、400V/440V出力</v>
      </c>
      <c r="F963" s="217" t="str">
        <f t="shared" si="126"/>
        <v>温水熱源小型バイナリー発電設備100℃未満、400V/440V出力%送電端発電効率</v>
      </c>
      <c r="G963" s="217" t="str">
        <f t="shared" si="127"/>
        <v>温水熱源小型バイナリー発電設備100℃未満、400V/440V出力%送電端発電効率標準条件による評価</v>
      </c>
      <c r="H963" s="217" t="str">
        <f t="shared" si="128"/>
        <v>温水熱源小型バイナリー発電設備100℃未満、400V/440V出力%送電端発電効率標準条件による評価環境省により独自に設定された方法</v>
      </c>
      <c r="I963" s="217" t="str">
        <f t="shared" si="129"/>
        <v>温水熱源小型バイナリー発電設備100℃未満、400V/440V出力%送電端発電効率標準条件による評価環境省により独自に設定された方法環境省により独自に設定された方法</v>
      </c>
      <c r="K963" s="160" t="s">
        <v>11260</v>
      </c>
      <c r="L963" s="220" t="s">
        <v>1747</v>
      </c>
      <c r="M963" s="220" t="s">
        <v>1753</v>
      </c>
      <c r="N963" s="220" t="s">
        <v>1754</v>
      </c>
      <c r="O963" s="221" t="s">
        <v>7290</v>
      </c>
      <c r="P963" s="220" t="s">
        <v>3816</v>
      </c>
      <c r="Q963" s="220" t="s">
        <v>3853</v>
      </c>
      <c r="R963" s="239" t="s">
        <v>22373</v>
      </c>
      <c r="S963" s="223" t="s">
        <v>19456</v>
      </c>
      <c r="T963" s="240" t="s">
        <v>24</v>
      </c>
      <c r="U963" s="241" t="s">
        <v>19456</v>
      </c>
      <c r="V963" s="220" t="s">
        <v>3735</v>
      </c>
      <c r="W963" s="220" t="s">
        <v>7265</v>
      </c>
      <c r="X963" s="226" t="s">
        <v>2539</v>
      </c>
      <c r="Y963" s="220" t="s">
        <v>7266</v>
      </c>
      <c r="Z963" s="220" t="s">
        <v>24</v>
      </c>
      <c r="AA963" s="220" t="s">
        <v>7267</v>
      </c>
      <c r="AB963" s="220" t="s">
        <v>7266</v>
      </c>
      <c r="AC963" s="220" t="s">
        <v>24</v>
      </c>
      <c r="AD963" s="220" t="s">
        <v>7268</v>
      </c>
    </row>
    <row r="964" spans="2:30" ht="147" customHeight="1">
      <c r="B964" s="218" t="str">
        <f>VLOOKUP(K964,[5]水準表DB!$E$8:$H$1510,4,FALSE)</f>
        <v>EF</v>
      </c>
      <c r="C964" s="219" t="str">
        <f t="shared" si="130"/>
        <v>温水熱源小型バイナリー発電設備</v>
      </c>
      <c r="D964" s="219" t="str">
        <f t="shared" si="131"/>
        <v>温水熱源小型バイナリー発電設備100℃以上120℃未満、200V/220V</v>
      </c>
      <c r="E964" s="219" t="str">
        <f t="shared" si="132"/>
        <v>温水熱源小型バイナリー発電設備100℃以上120℃未満、200V/220V出力</v>
      </c>
      <c r="F964" s="217" t="str">
        <f t="shared" si="126"/>
        <v>温水熱源小型バイナリー発電設備100℃以上120℃未満、200V/220V出力%送電端発電効率</v>
      </c>
      <c r="G964" s="217" t="str">
        <f t="shared" si="127"/>
        <v>温水熱源小型バイナリー発電設備100℃以上120℃未満、200V/220V出力%送電端発電効率標準条件による評価</v>
      </c>
      <c r="H964" s="217" t="str">
        <f t="shared" si="128"/>
        <v>温水熱源小型バイナリー発電設備100℃以上120℃未満、200V/220V出力%送電端発電効率標準条件による評価環境省により独自に設定された方法</v>
      </c>
      <c r="I964" s="217" t="str">
        <f t="shared" si="129"/>
        <v>温水熱源小型バイナリー発電設備100℃以上120℃未満、200V/220V出力%送電端発電効率標準条件による評価環境省により独自に設定された方法環境省により独自に設定された方法</v>
      </c>
      <c r="K964" s="160" t="s">
        <v>11261</v>
      </c>
      <c r="L964" s="227" t="s">
        <v>1747</v>
      </c>
      <c r="M964" s="227" t="s">
        <v>1753</v>
      </c>
      <c r="N964" s="227" t="s">
        <v>1754</v>
      </c>
      <c r="O964" s="221" t="s">
        <v>7309</v>
      </c>
      <c r="P964" s="220" t="s">
        <v>3816</v>
      </c>
      <c r="Q964" s="220" t="s">
        <v>7264</v>
      </c>
      <c r="R964" s="239" t="s">
        <v>22373</v>
      </c>
      <c r="S964" s="223" t="s">
        <v>19456</v>
      </c>
      <c r="T964" s="240" t="s">
        <v>24</v>
      </c>
      <c r="U964" s="241" t="s">
        <v>19456</v>
      </c>
      <c r="V964" s="220" t="s">
        <v>3735</v>
      </c>
      <c r="W964" s="220" t="s">
        <v>7265</v>
      </c>
      <c r="X964" s="226" t="s">
        <v>2539</v>
      </c>
      <c r="Y964" s="220" t="s">
        <v>7266</v>
      </c>
      <c r="Z964" s="220" t="s">
        <v>24</v>
      </c>
      <c r="AA964" s="220" t="s">
        <v>7267</v>
      </c>
      <c r="AB964" s="220" t="s">
        <v>7266</v>
      </c>
      <c r="AC964" s="220" t="s">
        <v>24</v>
      </c>
      <c r="AD964" s="220" t="s">
        <v>7268</v>
      </c>
    </row>
    <row r="965" spans="2:30" ht="63.6" customHeight="1">
      <c r="B965" s="218" t="str">
        <f>VLOOKUP(K965,[5]水準表DB!$E$8:$H$1510,4,FALSE)</f>
        <v>EF</v>
      </c>
      <c r="C965" s="219" t="str">
        <f t="shared" si="130"/>
        <v>温水熱源小型バイナリー発電設備</v>
      </c>
      <c r="D965" s="219" t="str">
        <f t="shared" si="131"/>
        <v>温水熱源小型バイナリー発電設備100℃以上120℃未満、200V/220V</v>
      </c>
      <c r="E965" s="219" t="str">
        <f t="shared" si="132"/>
        <v>温水熱源小型バイナリー発電設備100℃以上120℃未満、200V/220V出力</v>
      </c>
      <c r="F965" s="217" t="str">
        <f t="shared" ref="F965:F996" si="133">E965&amp;V965&amp;W965</f>
        <v>温水熱源小型バイナリー発電設備100℃以上120℃未満、200V/220V出力%送電端発電効率</v>
      </c>
      <c r="G965" s="217" t="str">
        <f t="shared" ref="G965:G996" si="134">F965&amp;X965</f>
        <v>温水熱源小型バイナリー発電設備100℃以上120℃未満、200V/220V出力%送電端発電効率標準条件による評価</v>
      </c>
      <c r="H965" s="217" t="str">
        <f t="shared" ref="H965:H996" si="135">G965&amp;Y965</f>
        <v>温水熱源小型バイナリー発電設備100℃以上120℃未満、200V/220V出力%送電端発電効率標準条件による評価環境省により独自に設定された方法</v>
      </c>
      <c r="I965" s="217" t="str">
        <f t="shared" ref="I965:I996" si="136">H965&amp;AB965</f>
        <v>温水熱源小型バイナリー発電設備100℃以上120℃未満、200V/220V出力%送電端発電効率標準条件による評価環境省により独自に設定された方法環境省により独自に設定された方法</v>
      </c>
      <c r="K965" s="160" t="s">
        <v>11262</v>
      </c>
      <c r="L965" s="227" t="s">
        <v>1747</v>
      </c>
      <c r="M965" s="227" t="s">
        <v>1753</v>
      </c>
      <c r="N965" s="227" t="s">
        <v>1754</v>
      </c>
      <c r="O965" s="228" t="s">
        <v>7309</v>
      </c>
      <c r="P965" s="227" t="s">
        <v>3816</v>
      </c>
      <c r="Q965" s="229" t="s">
        <v>7272</v>
      </c>
      <c r="R965" s="222" t="s">
        <v>22373</v>
      </c>
      <c r="S965" s="230" t="s">
        <v>19456</v>
      </c>
      <c r="T965" s="224" t="s">
        <v>24</v>
      </c>
      <c r="U965" s="225" t="s">
        <v>19456</v>
      </c>
      <c r="V965" s="227" t="s">
        <v>3735</v>
      </c>
      <c r="W965" s="227" t="s">
        <v>7265</v>
      </c>
      <c r="X965" s="231" t="s">
        <v>2539</v>
      </c>
      <c r="Y965" s="227" t="s">
        <v>7266</v>
      </c>
      <c r="Z965" s="227" t="s">
        <v>24</v>
      </c>
      <c r="AA965" s="227" t="s">
        <v>7267</v>
      </c>
      <c r="AB965" s="227" t="s">
        <v>7266</v>
      </c>
      <c r="AC965" s="227" t="s">
        <v>24</v>
      </c>
      <c r="AD965" s="227" t="s">
        <v>7268</v>
      </c>
    </row>
    <row r="966" spans="2:30" ht="63.6" customHeight="1">
      <c r="B966" s="218" t="str">
        <f>VLOOKUP(K966,[5]水準表DB!$E$8:$H$1510,4,FALSE)</f>
        <v>EF</v>
      </c>
      <c r="C966" s="219" t="str">
        <f t="shared" si="130"/>
        <v>温水熱源小型バイナリー発電設備</v>
      </c>
      <c r="D966" s="219" t="str">
        <f t="shared" si="131"/>
        <v>温水熱源小型バイナリー発電設備100℃以上120℃未満、200V/220V</v>
      </c>
      <c r="E966" s="219" t="str">
        <f t="shared" si="132"/>
        <v>温水熱源小型バイナリー発電設備100℃以上120℃未満、200V/220V出力</v>
      </c>
      <c r="F966" s="217" t="str">
        <f t="shared" si="133"/>
        <v>温水熱源小型バイナリー発電設備100℃以上120℃未満、200V/220V出力%送電端発電効率</v>
      </c>
      <c r="G966" s="217" t="str">
        <f t="shared" si="134"/>
        <v>温水熱源小型バイナリー発電設備100℃以上120℃未満、200V/220V出力%送電端発電効率標準条件による評価</v>
      </c>
      <c r="H966" s="217" t="str">
        <f t="shared" si="135"/>
        <v>温水熱源小型バイナリー発電設備100℃以上120℃未満、200V/220V出力%送電端発電効率標準条件による評価環境省により独自に設定された方法</v>
      </c>
      <c r="I966" s="217" t="str">
        <f t="shared" si="136"/>
        <v>温水熱源小型バイナリー発電設備100℃以上120℃未満、200V/220V出力%送電端発電効率標準条件による評価環境省により独自に設定された方法環境省により独自に設定された方法</v>
      </c>
      <c r="K966" s="160" t="s">
        <v>11263</v>
      </c>
      <c r="L966" s="227" t="s">
        <v>1747</v>
      </c>
      <c r="M966" s="227" t="s">
        <v>1753</v>
      </c>
      <c r="N966" s="227" t="s">
        <v>1754</v>
      </c>
      <c r="O966" s="228" t="s">
        <v>7309</v>
      </c>
      <c r="P966" s="227" t="s">
        <v>3816</v>
      </c>
      <c r="Q966" s="229" t="s">
        <v>7276</v>
      </c>
      <c r="R966" s="222" t="s">
        <v>22373</v>
      </c>
      <c r="S966" s="230" t="s">
        <v>19456</v>
      </c>
      <c r="T966" s="224" t="s">
        <v>24</v>
      </c>
      <c r="U966" s="225" t="s">
        <v>19456</v>
      </c>
      <c r="V966" s="227" t="s">
        <v>3735</v>
      </c>
      <c r="W966" s="227" t="s">
        <v>7265</v>
      </c>
      <c r="X966" s="231" t="s">
        <v>2539</v>
      </c>
      <c r="Y966" s="227" t="s">
        <v>7266</v>
      </c>
      <c r="Z966" s="227" t="s">
        <v>24</v>
      </c>
      <c r="AA966" s="227" t="s">
        <v>7267</v>
      </c>
      <c r="AB966" s="227" t="s">
        <v>7266</v>
      </c>
      <c r="AC966" s="227" t="s">
        <v>24</v>
      </c>
      <c r="AD966" s="227" t="s">
        <v>7268</v>
      </c>
    </row>
    <row r="967" spans="2:30" ht="63.6" customHeight="1">
      <c r="B967" s="218" t="str">
        <f>VLOOKUP(K967,[5]水準表DB!$E$8:$H$1510,4,FALSE)</f>
        <v>EF</v>
      </c>
      <c r="C967" s="219" t="str">
        <f t="shared" si="130"/>
        <v>温水熱源小型バイナリー発電設備</v>
      </c>
      <c r="D967" s="219" t="str">
        <f t="shared" si="131"/>
        <v>温水熱源小型バイナリー発電設備100℃以上120℃未満、200V/220V</v>
      </c>
      <c r="E967" s="219" t="str">
        <f t="shared" si="132"/>
        <v>温水熱源小型バイナリー発電設備100℃以上120℃未満、200V/220V出力</v>
      </c>
      <c r="F967" s="217" t="str">
        <f t="shared" si="133"/>
        <v>温水熱源小型バイナリー発電設備100℃以上120℃未満、200V/220V出力%送電端発電効率</v>
      </c>
      <c r="G967" s="217" t="str">
        <f t="shared" si="134"/>
        <v>温水熱源小型バイナリー発電設備100℃以上120℃未満、200V/220V出力%送電端発電効率標準条件による評価</v>
      </c>
      <c r="H967" s="217" t="str">
        <f t="shared" si="135"/>
        <v>温水熱源小型バイナリー発電設備100℃以上120℃未満、200V/220V出力%送電端発電効率標準条件による評価環境省により独自に設定された方法</v>
      </c>
      <c r="I967" s="217" t="str">
        <f t="shared" si="136"/>
        <v>温水熱源小型バイナリー発電設備100℃以上120℃未満、200V/220V出力%送電端発電効率標準条件による評価環境省により独自に設定された方法環境省により独自に設定された方法</v>
      </c>
      <c r="K967" s="160" t="s">
        <v>11264</v>
      </c>
      <c r="L967" s="227" t="s">
        <v>1747</v>
      </c>
      <c r="M967" s="227" t="s">
        <v>1753</v>
      </c>
      <c r="N967" s="227" t="s">
        <v>1754</v>
      </c>
      <c r="O967" s="228" t="s">
        <v>7309</v>
      </c>
      <c r="P967" s="227" t="s">
        <v>3816</v>
      </c>
      <c r="Q967" s="229" t="s">
        <v>7280</v>
      </c>
      <c r="R967" s="222" t="s">
        <v>22373</v>
      </c>
      <c r="S967" s="230" t="s">
        <v>19456</v>
      </c>
      <c r="T967" s="224" t="s">
        <v>24</v>
      </c>
      <c r="U967" s="225" t="s">
        <v>19456</v>
      </c>
      <c r="V967" s="227" t="s">
        <v>3735</v>
      </c>
      <c r="W967" s="227" t="s">
        <v>7265</v>
      </c>
      <c r="X967" s="231" t="s">
        <v>2539</v>
      </c>
      <c r="Y967" s="227" t="s">
        <v>7266</v>
      </c>
      <c r="Z967" s="227" t="s">
        <v>24</v>
      </c>
      <c r="AA967" s="227" t="s">
        <v>7267</v>
      </c>
      <c r="AB967" s="227" t="s">
        <v>7266</v>
      </c>
      <c r="AC967" s="227" t="s">
        <v>24</v>
      </c>
      <c r="AD967" s="227" t="s">
        <v>7268</v>
      </c>
    </row>
    <row r="968" spans="2:30" ht="63.6" customHeight="1">
      <c r="B968" s="218" t="str">
        <f>VLOOKUP(K968,[5]水準表DB!$E$8:$H$1510,4,FALSE)</f>
        <v>EF</v>
      </c>
      <c r="C968" s="219" t="str">
        <f t="shared" si="130"/>
        <v>温水熱源小型バイナリー発電設備</v>
      </c>
      <c r="D968" s="219" t="str">
        <f t="shared" si="131"/>
        <v>温水熱源小型バイナリー発電設備100℃以上120℃未満、200V/220V</v>
      </c>
      <c r="E968" s="219" t="str">
        <f t="shared" si="132"/>
        <v>温水熱源小型バイナリー発電設備100℃以上120℃未満、200V/220V出力</v>
      </c>
      <c r="F968" s="217" t="str">
        <f t="shared" si="133"/>
        <v>温水熱源小型バイナリー発電設備100℃以上120℃未満、200V/220V出力%送電端発電効率</v>
      </c>
      <c r="G968" s="217" t="str">
        <f t="shared" si="134"/>
        <v>温水熱源小型バイナリー発電設備100℃以上120℃未満、200V/220V出力%送電端発電効率標準条件による評価</v>
      </c>
      <c r="H968" s="217" t="str">
        <f t="shared" si="135"/>
        <v>温水熱源小型バイナリー発電設備100℃以上120℃未満、200V/220V出力%送電端発電効率標準条件による評価環境省により独自に設定された方法</v>
      </c>
      <c r="I968" s="217" t="str">
        <f t="shared" si="136"/>
        <v>温水熱源小型バイナリー発電設備100℃以上120℃未満、200V/220V出力%送電端発電効率標準条件による評価環境省により独自に設定された方法環境省により独自に設定された方法</v>
      </c>
      <c r="K968" s="160" t="s">
        <v>11265</v>
      </c>
      <c r="L968" s="227" t="s">
        <v>1747</v>
      </c>
      <c r="M968" s="227" t="s">
        <v>1753</v>
      </c>
      <c r="N968" s="227" t="s">
        <v>1754</v>
      </c>
      <c r="O968" s="228" t="s">
        <v>7309</v>
      </c>
      <c r="P968" s="227" t="s">
        <v>3816</v>
      </c>
      <c r="Q968" s="229" t="s">
        <v>3850</v>
      </c>
      <c r="R968" s="222" t="s">
        <v>22373</v>
      </c>
      <c r="S968" s="230" t="s">
        <v>19456</v>
      </c>
      <c r="T968" s="224" t="s">
        <v>24</v>
      </c>
      <c r="U968" s="225" t="s">
        <v>19456</v>
      </c>
      <c r="V968" s="227" t="s">
        <v>3735</v>
      </c>
      <c r="W968" s="227" t="s">
        <v>7265</v>
      </c>
      <c r="X968" s="231" t="s">
        <v>2539</v>
      </c>
      <c r="Y968" s="227" t="s">
        <v>7266</v>
      </c>
      <c r="Z968" s="227" t="s">
        <v>24</v>
      </c>
      <c r="AA968" s="227" t="s">
        <v>7267</v>
      </c>
      <c r="AB968" s="227" t="s">
        <v>7266</v>
      </c>
      <c r="AC968" s="227" t="s">
        <v>24</v>
      </c>
      <c r="AD968" s="227" t="s">
        <v>7268</v>
      </c>
    </row>
    <row r="969" spans="2:30" ht="63.6" customHeight="1">
      <c r="B969" s="218" t="str">
        <f>VLOOKUP(K969,[5]水準表DB!$E$8:$H$1510,4,FALSE)</f>
        <v>EF</v>
      </c>
      <c r="C969" s="219" t="str">
        <f t="shared" si="130"/>
        <v>温水熱源小型バイナリー発電設備</v>
      </c>
      <c r="D969" s="219" t="str">
        <f t="shared" si="131"/>
        <v>温水熱源小型バイナリー発電設備100℃以上120℃未満、200V/220V</v>
      </c>
      <c r="E969" s="219" t="str">
        <f t="shared" si="132"/>
        <v>温水熱源小型バイナリー発電設備100℃以上120℃未満、200V/220V出力</v>
      </c>
      <c r="F969" s="217" t="str">
        <f t="shared" si="133"/>
        <v>温水熱源小型バイナリー発電設備100℃以上120℃未満、200V/220V出力%送電端発電効率</v>
      </c>
      <c r="G969" s="217" t="str">
        <f t="shared" si="134"/>
        <v>温水熱源小型バイナリー発電設備100℃以上120℃未満、200V/220V出力%送電端発電効率標準条件による評価</v>
      </c>
      <c r="H969" s="217" t="str">
        <f t="shared" si="135"/>
        <v>温水熱源小型バイナリー発電設備100℃以上120℃未満、200V/220V出力%送電端発電効率標準条件による評価環境省により独自に設定された方法</v>
      </c>
      <c r="I969" s="217" t="str">
        <f t="shared" si="136"/>
        <v>温水熱源小型バイナリー発電設備100℃以上120℃未満、200V/220V出力%送電端発電効率標準条件による評価環境省により独自に設定された方法環境省により独自に設定された方法</v>
      </c>
      <c r="K969" s="160" t="s">
        <v>11266</v>
      </c>
      <c r="L969" s="227" t="s">
        <v>1747</v>
      </c>
      <c r="M969" s="227" t="s">
        <v>1753</v>
      </c>
      <c r="N969" s="227" t="s">
        <v>1754</v>
      </c>
      <c r="O969" s="228" t="s">
        <v>7309</v>
      </c>
      <c r="P969" s="227" t="s">
        <v>3816</v>
      </c>
      <c r="Q969" s="229" t="s">
        <v>3853</v>
      </c>
      <c r="R969" s="252" t="s">
        <v>22373</v>
      </c>
      <c r="S969" s="230" t="s">
        <v>19456</v>
      </c>
      <c r="T969" s="224" t="s">
        <v>24</v>
      </c>
      <c r="U969" s="225" t="s">
        <v>19456</v>
      </c>
      <c r="V969" s="227" t="s">
        <v>3735</v>
      </c>
      <c r="W969" s="227" t="s">
        <v>7265</v>
      </c>
      <c r="X969" s="231" t="s">
        <v>2539</v>
      </c>
      <c r="Y969" s="227" t="s">
        <v>7266</v>
      </c>
      <c r="Z969" s="227" t="s">
        <v>24</v>
      </c>
      <c r="AA969" s="227" t="s">
        <v>7267</v>
      </c>
      <c r="AB969" s="227" t="s">
        <v>7266</v>
      </c>
      <c r="AC969" s="227" t="s">
        <v>24</v>
      </c>
      <c r="AD969" s="227" t="s">
        <v>7268</v>
      </c>
    </row>
    <row r="970" spans="2:30" ht="202.5" customHeight="1">
      <c r="B970" s="218" t="str">
        <f>VLOOKUP(K970,[5]水準表DB!$E$8:$H$1510,4,FALSE)</f>
        <v>EF</v>
      </c>
      <c r="C970" s="219" t="str">
        <f t="shared" si="130"/>
        <v>温水熱源小型バイナリー発電設備</v>
      </c>
      <c r="D970" s="219" t="str">
        <f t="shared" si="131"/>
        <v>温水熱源小型バイナリー発電設備100℃以上120℃未満、400V/440V</v>
      </c>
      <c r="E970" s="219" t="str">
        <f t="shared" si="132"/>
        <v>温水熱源小型バイナリー発電設備100℃以上120℃未満、400V/440V出力</v>
      </c>
      <c r="F970" s="217" t="str">
        <f t="shared" si="133"/>
        <v>温水熱源小型バイナリー発電設備100℃以上120℃未満、400V/440V出力%送電端発電効率</v>
      </c>
      <c r="G970" s="217" t="str">
        <f t="shared" si="134"/>
        <v>温水熱源小型バイナリー発電設備100℃以上120℃未満、400V/440V出力%送電端発電効率標準条件による評価</v>
      </c>
      <c r="H970" s="217" t="str">
        <f t="shared" si="135"/>
        <v>温水熱源小型バイナリー発電設備100℃以上120℃未満、400V/440V出力%送電端発電効率標準条件による評価環境省により独自に設定された方法</v>
      </c>
      <c r="I970" s="217" t="str">
        <f t="shared" si="136"/>
        <v>温水熱源小型バイナリー発電設備100℃以上120℃未満、400V/440V出力%送電端発電効率標準条件による評価環境省により独自に設定された方法環境省により独自に設定された方法</v>
      </c>
      <c r="K970" s="160" t="s">
        <v>11267</v>
      </c>
      <c r="L970" s="233" t="s">
        <v>1747</v>
      </c>
      <c r="M970" s="233" t="s">
        <v>1753</v>
      </c>
      <c r="N970" s="233" t="s">
        <v>1754</v>
      </c>
      <c r="O970" s="264" t="s">
        <v>7328</v>
      </c>
      <c r="P970" s="265" t="s">
        <v>3816</v>
      </c>
      <c r="Q970" s="265" t="s">
        <v>7264</v>
      </c>
      <c r="R970" s="262" t="s">
        <v>22373</v>
      </c>
      <c r="S970" s="269" t="s">
        <v>19456</v>
      </c>
      <c r="T970" s="266" t="s">
        <v>24</v>
      </c>
      <c r="U970" s="267" t="s">
        <v>19456</v>
      </c>
      <c r="V970" s="265" t="s">
        <v>3735</v>
      </c>
      <c r="W970" s="265" t="s">
        <v>7265</v>
      </c>
      <c r="X970" s="268" t="s">
        <v>2539</v>
      </c>
      <c r="Y970" s="265" t="s">
        <v>7266</v>
      </c>
      <c r="Z970" s="265" t="s">
        <v>24</v>
      </c>
      <c r="AA970" s="265" t="s">
        <v>7267</v>
      </c>
      <c r="AB970" s="265" t="s">
        <v>7266</v>
      </c>
      <c r="AC970" s="265" t="s">
        <v>24</v>
      </c>
      <c r="AD970" s="265" t="s">
        <v>7329</v>
      </c>
    </row>
    <row r="971" spans="2:30" ht="216">
      <c r="B971" s="218" t="str">
        <f>VLOOKUP(K971,[5]水準表DB!$E$8:$H$1510,4,FALSE)</f>
        <v>EF</v>
      </c>
      <c r="C971" s="219" t="str">
        <f t="shared" si="130"/>
        <v>温水熱源小型バイナリー発電設備</v>
      </c>
      <c r="D971" s="219" t="str">
        <f t="shared" si="131"/>
        <v>温水熱源小型バイナリー発電設備100℃以上120℃未満、400V/440V</v>
      </c>
      <c r="E971" s="219" t="str">
        <f t="shared" si="132"/>
        <v>温水熱源小型バイナリー発電設備100℃以上120℃未満、400V/440V出力</v>
      </c>
      <c r="F971" s="217" t="str">
        <f t="shared" si="133"/>
        <v>温水熱源小型バイナリー発電設備100℃以上120℃未満、400V/440V出力%送電端発電効率</v>
      </c>
      <c r="G971" s="217" t="str">
        <f t="shared" si="134"/>
        <v>温水熱源小型バイナリー発電設備100℃以上120℃未満、400V/440V出力%送電端発電効率標準条件による評価</v>
      </c>
      <c r="H971" s="217" t="str">
        <f t="shared" si="135"/>
        <v>温水熱源小型バイナリー発電設備100℃以上120℃未満、400V/440V出力%送電端発電効率標準条件による評価環境省により独自に設定された方法</v>
      </c>
      <c r="I971" s="217" t="str">
        <f t="shared" si="136"/>
        <v>温水熱源小型バイナリー発電設備100℃以上120℃未満、400V/440V出力%送電端発電効率標準条件による評価環境省により独自に設定された方法環境省により独自に設定された方法</v>
      </c>
      <c r="K971" s="160" t="s">
        <v>11268</v>
      </c>
      <c r="L971" s="220" t="s">
        <v>1747</v>
      </c>
      <c r="M971" s="220" t="s">
        <v>1753</v>
      </c>
      <c r="N971" s="220" t="s">
        <v>1754</v>
      </c>
      <c r="O971" s="221" t="s">
        <v>7328</v>
      </c>
      <c r="P971" s="220" t="s">
        <v>3816</v>
      </c>
      <c r="Q971" s="220" t="s">
        <v>7272</v>
      </c>
      <c r="R971" s="222" t="s">
        <v>22373</v>
      </c>
      <c r="S971" s="223" t="s">
        <v>19456</v>
      </c>
      <c r="T971" s="240" t="s">
        <v>24</v>
      </c>
      <c r="U971" s="241" t="s">
        <v>19456</v>
      </c>
      <c r="V971" s="220" t="s">
        <v>3735</v>
      </c>
      <c r="W971" s="220" t="s">
        <v>7265</v>
      </c>
      <c r="X971" s="226" t="s">
        <v>2539</v>
      </c>
      <c r="Y971" s="220" t="s">
        <v>7266</v>
      </c>
      <c r="Z971" s="220" t="s">
        <v>24</v>
      </c>
      <c r="AA971" s="220" t="s">
        <v>7267</v>
      </c>
      <c r="AB971" s="220" t="s">
        <v>7266</v>
      </c>
      <c r="AC971" s="220" t="s">
        <v>24</v>
      </c>
      <c r="AD971" s="220" t="s">
        <v>7329</v>
      </c>
    </row>
    <row r="972" spans="2:30" ht="63.6" customHeight="1">
      <c r="B972" s="218" t="str">
        <f>VLOOKUP(K972,[5]水準表DB!$E$8:$H$1510,4,FALSE)</f>
        <v>EF</v>
      </c>
      <c r="C972" s="219" t="str">
        <f t="shared" si="130"/>
        <v>温水熱源小型バイナリー発電設備</v>
      </c>
      <c r="D972" s="219" t="str">
        <f t="shared" si="131"/>
        <v>温水熱源小型バイナリー発電設備100℃以上120℃未満、400V/440V</v>
      </c>
      <c r="E972" s="219" t="str">
        <f t="shared" si="132"/>
        <v>温水熱源小型バイナリー発電設備100℃以上120℃未満、400V/440V出力</v>
      </c>
      <c r="F972" s="217" t="str">
        <f t="shared" si="133"/>
        <v>温水熱源小型バイナリー発電設備100℃以上120℃未満、400V/440V出力%送電端発電効率</v>
      </c>
      <c r="G972" s="217" t="str">
        <f t="shared" si="134"/>
        <v>温水熱源小型バイナリー発電設備100℃以上120℃未満、400V/440V出力%送電端発電効率標準条件による評価</v>
      </c>
      <c r="H972" s="217" t="str">
        <f t="shared" si="135"/>
        <v>温水熱源小型バイナリー発電設備100℃以上120℃未満、400V/440V出力%送電端発電効率標準条件による評価環境省により独自に設定された方法</v>
      </c>
      <c r="I972" s="217" t="str">
        <f t="shared" si="136"/>
        <v>温水熱源小型バイナリー発電設備100℃以上120℃未満、400V/440V出力%送電端発電効率標準条件による評価環境省により独自に設定された方法環境省により独自に設定された方法</v>
      </c>
      <c r="K972" s="160" t="s">
        <v>11269</v>
      </c>
      <c r="L972" s="227" t="s">
        <v>1747</v>
      </c>
      <c r="M972" s="227" t="s">
        <v>1753</v>
      </c>
      <c r="N972" s="227" t="s">
        <v>1754</v>
      </c>
      <c r="O972" s="228" t="s">
        <v>7328</v>
      </c>
      <c r="P972" s="227" t="s">
        <v>3816</v>
      </c>
      <c r="Q972" s="229" t="s">
        <v>7276</v>
      </c>
      <c r="R972" s="222" t="s">
        <v>22373</v>
      </c>
      <c r="S972" s="230" t="s">
        <v>19456</v>
      </c>
      <c r="T972" s="224" t="s">
        <v>24</v>
      </c>
      <c r="U972" s="225" t="s">
        <v>19456</v>
      </c>
      <c r="V972" s="227" t="s">
        <v>3735</v>
      </c>
      <c r="W972" s="227" t="s">
        <v>7265</v>
      </c>
      <c r="X972" s="231" t="s">
        <v>2539</v>
      </c>
      <c r="Y972" s="227" t="s">
        <v>7266</v>
      </c>
      <c r="Z972" s="227" t="s">
        <v>24</v>
      </c>
      <c r="AA972" s="227" t="s">
        <v>7267</v>
      </c>
      <c r="AB972" s="227" t="s">
        <v>7266</v>
      </c>
      <c r="AC972" s="227" t="s">
        <v>24</v>
      </c>
      <c r="AD972" s="227" t="s">
        <v>7329</v>
      </c>
    </row>
    <row r="973" spans="2:30" ht="63.6" customHeight="1">
      <c r="B973" s="218" t="str">
        <f>VLOOKUP(K973,[5]水準表DB!$E$8:$H$1510,4,FALSE)</f>
        <v>EF</v>
      </c>
      <c r="C973" s="219" t="str">
        <f t="shared" si="130"/>
        <v>温水熱源小型バイナリー発電設備</v>
      </c>
      <c r="D973" s="219" t="str">
        <f t="shared" si="131"/>
        <v>温水熱源小型バイナリー発電設備100℃以上120℃未満、400V/440V</v>
      </c>
      <c r="E973" s="219" t="str">
        <f t="shared" si="132"/>
        <v>温水熱源小型バイナリー発電設備100℃以上120℃未満、400V/440V出力</v>
      </c>
      <c r="F973" s="217" t="str">
        <f t="shared" si="133"/>
        <v>温水熱源小型バイナリー発電設備100℃以上120℃未満、400V/440V出力%送電端発電効率</v>
      </c>
      <c r="G973" s="217" t="str">
        <f t="shared" si="134"/>
        <v>温水熱源小型バイナリー発電設備100℃以上120℃未満、400V/440V出力%送電端発電効率標準条件による評価</v>
      </c>
      <c r="H973" s="217" t="str">
        <f t="shared" si="135"/>
        <v>温水熱源小型バイナリー発電設備100℃以上120℃未満、400V/440V出力%送電端発電効率標準条件による評価環境省により独自に設定された方法</v>
      </c>
      <c r="I973" s="217" t="str">
        <f t="shared" si="136"/>
        <v>温水熱源小型バイナリー発電設備100℃以上120℃未満、400V/440V出力%送電端発電効率標準条件による評価環境省により独自に設定された方法環境省により独自に設定された方法</v>
      </c>
      <c r="K973" s="160" t="s">
        <v>11270</v>
      </c>
      <c r="L973" s="227" t="s">
        <v>1747</v>
      </c>
      <c r="M973" s="227" t="s">
        <v>1753</v>
      </c>
      <c r="N973" s="227" t="s">
        <v>1754</v>
      </c>
      <c r="O973" s="228" t="s">
        <v>7328</v>
      </c>
      <c r="P973" s="227" t="s">
        <v>3816</v>
      </c>
      <c r="Q973" s="229" t="s">
        <v>7280</v>
      </c>
      <c r="R973" s="222" t="s">
        <v>22318</v>
      </c>
      <c r="S973" s="230" t="s">
        <v>19456</v>
      </c>
      <c r="T973" s="247">
        <v>7.8</v>
      </c>
      <c r="U973" s="225" t="s">
        <v>19457</v>
      </c>
      <c r="V973" s="227" t="s">
        <v>3735</v>
      </c>
      <c r="W973" s="227" t="s">
        <v>7265</v>
      </c>
      <c r="X973" s="231" t="s">
        <v>2539</v>
      </c>
      <c r="Y973" s="227" t="s">
        <v>7266</v>
      </c>
      <c r="Z973" s="227" t="s">
        <v>24</v>
      </c>
      <c r="AA973" s="227" t="s">
        <v>7267</v>
      </c>
      <c r="AB973" s="227" t="s">
        <v>7266</v>
      </c>
      <c r="AC973" s="227" t="s">
        <v>24</v>
      </c>
      <c r="AD973" s="227" t="s">
        <v>7329</v>
      </c>
    </row>
    <row r="974" spans="2:30" ht="63.6" customHeight="1">
      <c r="B974" s="218" t="str">
        <f>VLOOKUP(K974,[5]水準表DB!$E$8:$H$1510,4,FALSE)</f>
        <v>EF</v>
      </c>
      <c r="C974" s="219" t="str">
        <f t="shared" si="130"/>
        <v>温水熱源小型バイナリー発電設備</v>
      </c>
      <c r="D974" s="219" t="str">
        <f t="shared" si="131"/>
        <v>温水熱源小型バイナリー発電設備100℃以上120℃未満、400V/440V</v>
      </c>
      <c r="E974" s="219" t="str">
        <f t="shared" si="132"/>
        <v>温水熱源小型バイナリー発電設備100℃以上120℃未満、400V/440V出力</v>
      </c>
      <c r="F974" s="217" t="str">
        <f t="shared" si="133"/>
        <v>温水熱源小型バイナリー発電設備100℃以上120℃未満、400V/440V出力%送電端発電効率</v>
      </c>
      <c r="G974" s="217" t="str">
        <f t="shared" si="134"/>
        <v>温水熱源小型バイナリー発電設備100℃以上120℃未満、400V/440V出力%送電端発電効率標準条件による評価</v>
      </c>
      <c r="H974" s="217" t="str">
        <f t="shared" si="135"/>
        <v>温水熱源小型バイナリー発電設備100℃以上120℃未満、400V/440V出力%送電端発電効率標準条件による評価環境省により独自に設定された方法</v>
      </c>
      <c r="I974" s="217" t="str">
        <f t="shared" si="136"/>
        <v>温水熱源小型バイナリー発電設備100℃以上120℃未満、400V/440V出力%送電端発電効率標準条件による評価環境省により独自に設定された方法環境省により独自に設定された方法</v>
      </c>
      <c r="K974" s="160" t="s">
        <v>11271</v>
      </c>
      <c r="L974" s="227" t="s">
        <v>1747</v>
      </c>
      <c r="M974" s="227" t="s">
        <v>1753</v>
      </c>
      <c r="N974" s="227" t="s">
        <v>1754</v>
      </c>
      <c r="O974" s="228" t="s">
        <v>7328</v>
      </c>
      <c r="P974" s="227" t="s">
        <v>3816</v>
      </c>
      <c r="Q974" s="229" t="s">
        <v>3850</v>
      </c>
      <c r="R974" s="222" t="s">
        <v>22318</v>
      </c>
      <c r="S974" s="230" t="s">
        <v>19456</v>
      </c>
      <c r="T974" s="224">
        <v>8.6999999999999993</v>
      </c>
      <c r="U974" s="225" t="s">
        <v>19457</v>
      </c>
      <c r="V974" s="227" t="s">
        <v>3735</v>
      </c>
      <c r="W974" s="227" t="s">
        <v>7265</v>
      </c>
      <c r="X974" s="231" t="s">
        <v>2539</v>
      </c>
      <c r="Y974" s="227" t="s">
        <v>7266</v>
      </c>
      <c r="Z974" s="227" t="s">
        <v>24</v>
      </c>
      <c r="AA974" s="227" t="s">
        <v>7267</v>
      </c>
      <c r="AB974" s="227" t="s">
        <v>7266</v>
      </c>
      <c r="AC974" s="227" t="s">
        <v>24</v>
      </c>
      <c r="AD974" s="227" t="s">
        <v>7329</v>
      </c>
    </row>
    <row r="975" spans="2:30" ht="63.6" customHeight="1">
      <c r="B975" s="218" t="str">
        <f>VLOOKUP(K975,[5]水準表DB!$E$8:$H$1510,4,FALSE)</f>
        <v>EF</v>
      </c>
      <c r="C975" s="219" t="str">
        <f t="shared" si="130"/>
        <v>温水熱源小型バイナリー発電設備</v>
      </c>
      <c r="D975" s="219" t="str">
        <f t="shared" si="131"/>
        <v>温水熱源小型バイナリー発電設備100℃以上120℃未満、400V/440V</v>
      </c>
      <c r="E975" s="219" t="str">
        <f t="shared" si="132"/>
        <v>温水熱源小型バイナリー発電設備100℃以上120℃未満、400V/440V出力</v>
      </c>
      <c r="F975" s="217" t="str">
        <f t="shared" si="133"/>
        <v>温水熱源小型バイナリー発電設備100℃以上120℃未満、400V/440V出力%送電端発電効率</v>
      </c>
      <c r="G975" s="217" t="str">
        <f t="shared" si="134"/>
        <v>温水熱源小型バイナリー発電設備100℃以上120℃未満、400V/440V出力%送電端発電効率標準条件による評価</v>
      </c>
      <c r="H975" s="217" t="str">
        <f t="shared" si="135"/>
        <v>温水熱源小型バイナリー発電設備100℃以上120℃未満、400V/440V出力%送電端発電効率標準条件による評価環境省により独自に設定された方法</v>
      </c>
      <c r="I975" s="217" t="str">
        <f t="shared" si="136"/>
        <v>温水熱源小型バイナリー発電設備100℃以上120℃未満、400V/440V出力%送電端発電効率標準条件による評価環境省により独自に設定された方法環境省により独自に設定された方法</v>
      </c>
      <c r="K975" s="160" t="s">
        <v>11272</v>
      </c>
      <c r="L975" s="227" t="s">
        <v>1747</v>
      </c>
      <c r="M975" s="227" t="s">
        <v>1753</v>
      </c>
      <c r="N975" s="227" t="s">
        <v>1754</v>
      </c>
      <c r="O975" s="228" t="s">
        <v>7328</v>
      </c>
      <c r="P975" s="227" t="s">
        <v>3816</v>
      </c>
      <c r="Q975" s="229" t="s">
        <v>3853</v>
      </c>
      <c r="R975" s="222" t="s">
        <v>22373</v>
      </c>
      <c r="S975" s="230" t="s">
        <v>19456</v>
      </c>
      <c r="T975" s="224" t="s">
        <v>24</v>
      </c>
      <c r="U975" s="225" t="s">
        <v>19456</v>
      </c>
      <c r="V975" s="227" t="s">
        <v>3735</v>
      </c>
      <c r="W975" s="227" t="s">
        <v>7265</v>
      </c>
      <c r="X975" s="231" t="s">
        <v>2539</v>
      </c>
      <c r="Y975" s="227" t="s">
        <v>7266</v>
      </c>
      <c r="Z975" s="227" t="s">
        <v>24</v>
      </c>
      <c r="AA975" s="227" t="s">
        <v>7267</v>
      </c>
      <c r="AB975" s="227" t="s">
        <v>7266</v>
      </c>
      <c r="AC975" s="227" t="s">
        <v>24</v>
      </c>
      <c r="AD975" s="227" t="s">
        <v>7329</v>
      </c>
    </row>
    <row r="976" spans="2:30" ht="202.5" customHeight="1">
      <c r="B976" s="218" t="str">
        <f>VLOOKUP(K976,[5]水準表DB!$E$8:$H$1510,4,FALSE)</f>
        <v>EF</v>
      </c>
      <c r="C976" s="219" t="str">
        <f t="shared" si="130"/>
        <v>温水熱源小型バイナリー発電設備</v>
      </c>
      <c r="D976" s="219" t="str">
        <f t="shared" si="131"/>
        <v>温水熱源小型バイナリー発電設備120℃以上250℃未満、200V/220V</v>
      </c>
      <c r="E976" s="219" t="str">
        <f t="shared" si="132"/>
        <v>温水熱源小型バイナリー発電設備120℃以上250℃未満、200V/220V出力</v>
      </c>
      <c r="F976" s="217" t="str">
        <f t="shared" si="133"/>
        <v>温水熱源小型バイナリー発電設備120℃以上250℃未満、200V/220V出力%送電端発電効率</v>
      </c>
      <c r="G976" s="217" t="str">
        <f t="shared" si="134"/>
        <v>温水熱源小型バイナリー発電設備120℃以上250℃未満、200V/220V出力%送電端発電効率標準条件による評価</v>
      </c>
      <c r="H976" s="217" t="str">
        <f t="shared" si="135"/>
        <v>温水熱源小型バイナリー発電設備120℃以上250℃未満、200V/220V出力%送電端発電効率標準条件による評価環境省により独自に設定された方法</v>
      </c>
      <c r="I976" s="217" t="str">
        <f t="shared" si="136"/>
        <v>温水熱源小型バイナリー発電設備120℃以上250℃未満、200V/220V出力%送電端発電効率標準条件による評価環境省により独自に設定された方法環境省により独自に設定された方法</v>
      </c>
      <c r="K976" s="160" t="s">
        <v>11273</v>
      </c>
      <c r="L976" s="227" t="s">
        <v>1747</v>
      </c>
      <c r="M976" s="227" t="s">
        <v>1753</v>
      </c>
      <c r="N976" s="227" t="s">
        <v>1754</v>
      </c>
      <c r="O976" s="221" t="s">
        <v>7348</v>
      </c>
      <c r="P976" s="220" t="s">
        <v>3816</v>
      </c>
      <c r="Q976" s="220" t="s">
        <v>7264</v>
      </c>
      <c r="R976" s="239" t="s">
        <v>22373</v>
      </c>
      <c r="S976" s="223" t="s">
        <v>19456</v>
      </c>
      <c r="T976" s="240" t="s">
        <v>24</v>
      </c>
      <c r="U976" s="241" t="s">
        <v>19456</v>
      </c>
      <c r="V976" s="220" t="s">
        <v>3735</v>
      </c>
      <c r="W976" s="220" t="s">
        <v>7265</v>
      </c>
      <c r="X976" s="226" t="s">
        <v>2539</v>
      </c>
      <c r="Y976" s="220" t="s">
        <v>7266</v>
      </c>
      <c r="Z976" s="220" t="s">
        <v>24</v>
      </c>
      <c r="AA976" s="220" t="s">
        <v>7267</v>
      </c>
      <c r="AB976" s="220" t="s">
        <v>7266</v>
      </c>
      <c r="AC976" s="220" t="s">
        <v>24</v>
      </c>
      <c r="AD976" s="220" t="s">
        <v>7349</v>
      </c>
    </row>
    <row r="977" spans="2:30" ht="63.6" customHeight="1">
      <c r="B977" s="218" t="str">
        <f>VLOOKUP(K977,[5]水準表DB!$E$8:$H$1510,4,FALSE)</f>
        <v>EF</v>
      </c>
      <c r="C977" s="219" t="str">
        <f t="shared" si="130"/>
        <v>温水熱源小型バイナリー発電設備</v>
      </c>
      <c r="D977" s="219" t="str">
        <f t="shared" si="131"/>
        <v>温水熱源小型バイナリー発電設備120℃以上250℃未満、200V/220V</v>
      </c>
      <c r="E977" s="219" t="str">
        <f t="shared" si="132"/>
        <v>温水熱源小型バイナリー発電設備120℃以上250℃未満、200V/220V出力</v>
      </c>
      <c r="F977" s="217" t="str">
        <f t="shared" si="133"/>
        <v>温水熱源小型バイナリー発電設備120℃以上250℃未満、200V/220V出力%送電端発電効率</v>
      </c>
      <c r="G977" s="217" t="str">
        <f t="shared" si="134"/>
        <v>温水熱源小型バイナリー発電設備120℃以上250℃未満、200V/220V出力%送電端発電効率標準条件による評価</v>
      </c>
      <c r="H977" s="217" t="str">
        <f t="shared" si="135"/>
        <v>温水熱源小型バイナリー発電設備120℃以上250℃未満、200V/220V出力%送電端発電効率標準条件による評価環境省により独自に設定された方法</v>
      </c>
      <c r="I977" s="217" t="str">
        <f t="shared" si="136"/>
        <v>温水熱源小型バイナリー発電設備120℃以上250℃未満、200V/220V出力%送電端発電効率標準条件による評価環境省により独自に設定された方法環境省により独自に設定された方法</v>
      </c>
      <c r="K977" s="160" t="s">
        <v>11274</v>
      </c>
      <c r="L977" s="227" t="s">
        <v>1747</v>
      </c>
      <c r="M977" s="227" t="s">
        <v>1753</v>
      </c>
      <c r="N977" s="227" t="s">
        <v>1754</v>
      </c>
      <c r="O977" s="228" t="s">
        <v>7348</v>
      </c>
      <c r="P977" s="227" t="s">
        <v>3816</v>
      </c>
      <c r="Q977" s="229" t="s">
        <v>7272</v>
      </c>
      <c r="R977" s="222" t="s">
        <v>22373</v>
      </c>
      <c r="S977" s="230" t="s">
        <v>19456</v>
      </c>
      <c r="T977" s="224" t="s">
        <v>24</v>
      </c>
      <c r="U977" s="225" t="s">
        <v>19456</v>
      </c>
      <c r="V977" s="227" t="s">
        <v>3735</v>
      </c>
      <c r="W977" s="227" t="s">
        <v>7265</v>
      </c>
      <c r="X977" s="231" t="s">
        <v>2539</v>
      </c>
      <c r="Y977" s="227" t="s">
        <v>7266</v>
      </c>
      <c r="Z977" s="227" t="s">
        <v>24</v>
      </c>
      <c r="AA977" s="227" t="s">
        <v>7267</v>
      </c>
      <c r="AB977" s="227" t="s">
        <v>7266</v>
      </c>
      <c r="AC977" s="227" t="s">
        <v>24</v>
      </c>
      <c r="AD977" s="227" t="s">
        <v>7349</v>
      </c>
    </row>
    <row r="978" spans="2:30" ht="63.6" customHeight="1">
      <c r="B978" s="218" t="str">
        <f>VLOOKUP(K978,[5]水準表DB!$E$8:$H$1510,4,FALSE)</f>
        <v>EF</v>
      </c>
      <c r="C978" s="219" t="str">
        <f t="shared" si="130"/>
        <v>温水熱源小型バイナリー発電設備</v>
      </c>
      <c r="D978" s="219" t="str">
        <f t="shared" si="131"/>
        <v>温水熱源小型バイナリー発電設備120℃以上250℃未満、200V/220V</v>
      </c>
      <c r="E978" s="219" t="str">
        <f t="shared" si="132"/>
        <v>温水熱源小型バイナリー発電設備120℃以上250℃未満、200V/220V出力</v>
      </c>
      <c r="F978" s="217" t="str">
        <f t="shared" si="133"/>
        <v>温水熱源小型バイナリー発電設備120℃以上250℃未満、200V/220V出力%送電端発電効率</v>
      </c>
      <c r="G978" s="217" t="str">
        <f t="shared" si="134"/>
        <v>温水熱源小型バイナリー発電設備120℃以上250℃未満、200V/220V出力%送電端発電効率標準条件による評価</v>
      </c>
      <c r="H978" s="217" t="str">
        <f t="shared" si="135"/>
        <v>温水熱源小型バイナリー発電設備120℃以上250℃未満、200V/220V出力%送電端発電効率標準条件による評価環境省により独自に設定された方法</v>
      </c>
      <c r="I978" s="217" t="str">
        <f t="shared" si="136"/>
        <v>温水熱源小型バイナリー発電設備120℃以上250℃未満、200V/220V出力%送電端発電効率標準条件による評価環境省により独自に設定された方法環境省により独自に設定された方法</v>
      </c>
      <c r="K978" s="160" t="s">
        <v>11275</v>
      </c>
      <c r="L978" s="227" t="s">
        <v>1747</v>
      </c>
      <c r="M978" s="227" t="s">
        <v>1753</v>
      </c>
      <c r="N978" s="227" t="s">
        <v>1754</v>
      </c>
      <c r="O978" s="228" t="s">
        <v>7348</v>
      </c>
      <c r="P978" s="227" t="s">
        <v>3816</v>
      </c>
      <c r="Q978" s="229" t="s">
        <v>7276</v>
      </c>
      <c r="R978" s="222" t="s">
        <v>22373</v>
      </c>
      <c r="S978" s="230" t="s">
        <v>19456</v>
      </c>
      <c r="T978" s="224" t="s">
        <v>24</v>
      </c>
      <c r="U978" s="225" t="s">
        <v>19456</v>
      </c>
      <c r="V978" s="227" t="s">
        <v>3735</v>
      </c>
      <c r="W978" s="227" t="s">
        <v>7265</v>
      </c>
      <c r="X978" s="231" t="s">
        <v>2539</v>
      </c>
      <c r="Y978" s="227" t="s">
        <v>7266</v>
      </c>
      <c r="Z978" s="227" t="s">
        <v>24</v>
      </c>
      <c r="AA978" s="227" t="s">
        <v>7267</v>
      </c>
      <c r="AB978" s="227" t="s">
        <v>7266</v>
      </c>
      <c r="AC978" s="227" t="s">
        <v>24</v>
      </c>
      <c r="AD978" s="227" t="s">
        <v>7349</v>
      </c>
    </row>
    <row r="979" spans="2:30" ht="63.6" customHeight="1">
      <c r="B979" s="218" t="str">
        <f>VLOOKUP(K979,[5]水準表DB!$E$8:$H$1510,4,FALSE)</f>
        <v>EF</v>
      </c>
      <c r="C979" s="219" t="str">
        <f t="shared" si="130"/>
        <v>温水熱源小型バイナリー発電設備</v>
      </c>
      <c r="D979" s="219" t="str">
        <f t="shared" si="131"/>
        <v>温水熱源小型バイナリー発電設備120℃以上250℃未満、200V/220V</v>
      </c>
      <c r="E979" s="219" t="str">
        <f t="shared" si="132"/>
        <v>温水熱源小型バイナリー発電設備120℃以上250℃未満、200V/220V出力</v>
      </c>
      <c r="F979" s="217" t="str">
        <f t="shared" si="133"/>
        <v>温水熱源小型バイナリー発電設備120℃以上250℃未満、200V/220V出力%送電端発電効率</v>
      </c>
      <c r="G979" s="217" t="str">
        <f t="shared" si="134"/>
        <v>温水熱源小型バイナリー発電設備120℃以上250℃未満、200V/220V出力%送電端発電効率標準条件による評価</v>
      </c>
      <c r="H979" s="217" t="str">
        <f t="shared" si="135"/>
        <v>温水熱源小型バイナリー発電設備120℃以上250℃未満、200V/220V出力%送電端発電効率標準条件による評価環境省により独自に設定された方法</v>
      </c>
      <c r="I979" s="217" t="str">
        <f t="shared" si="136"/>
        <v>温水熱源小型バイナリー発電設備120℃以上250℃未満、200V/220V出力%送電端発電効率標準条件による評価環境省により独自に設定された方法環境省により独自に設定された方法</v>
      </c>
      <c r="K979" s="160" t="s">
        <v>11276</v>
      </c>
      <c r="L979" s="233" t="s">
        <v>1747</v>
      </c>
      <c r="M979" s="233" t="s">
        <v>1753</v>
      </c>
      <c r="N979" s="233" t="s">
        <v>1754</v>
      </c>
      <c r="O979" s="232" t="s">
        <v>7348</v>
      </c>
      <c r="P979" s="233" t="s">
        <v>3816</v>
      </c>
      <c r="Q979" s="244" t="s">
        <v>7280</v>
      </c>
      <c r="R979" s="252" t="s">
        <v>22373</v>
      </c>
      <c r="S979" s="234" t="s">
        <v>19456</v>
      </c>
      <c r="T979" s="245" t="s">
        <v>24</v>
      </c>
      <c r="U979" s="246" t="s">
        <v>19456</v>
      </c>
      <c r="V979" s="233" t="s">
        <v>3735</v>
      </c>
      <c r="W979" s="233" t="s">
        <v>7265</v>
      </c>
      <c r="X979" s="236" t="s">
        <v>2539</v>
      </c>
      <c r="Y979" s="233" t="s">
        <v>7266</v>
      </c>
      <c r="Z979" s="233" t="s">
        <v>24</v>
      </c>
      <c r="AA979" s="233" t="s">
        <v>7267</v>
      </c>
      <c r="AB979" s="233" t="s">
        <v>7266</v>
      </c>
      <c r="AC979" s="233" t="s">
        <v>24</v>
      </c>
      <c r="AD979" s="233" t="s">
        <v>7349</v>
      </c>
    </row>
    <row r="980" spans="2:30" ht="216">
      <c r="B980" s="218" t="str">
        <f>VLOOKUP(K980,[5]水準表DB!$E$8:$H$1510,4,FALSE)</f>
        <v>EF</v>
      </c>
      <c r="C980" s="219" t="str">
        <f t="shared" si="130"/>
        <v>温水熱源小型バイナリー発電設備</v>
      </c>
      <c r="D980" s="219" t="str">
        <f t="shared" si="131"/>
        <v>温水熱源小型バイナリー発電設備120℃以上250℃未満、200V/220V</v>
      </c>
      <c r="E980" s="219" t="str">
        <f t="shared" si="132"/>
        <v>温水熱源小型バイナリー発電設備120℃以上250℃未満、200V/220V出力</v>
      </c>
      <c r="F980" s="217" t="str">
        <f t="shared" si="133"/>
        <v>温水熱源小型バイナリー発電設備120℃以上250℃未満、200V/220V出力%送電端発電効率</v>
      </c>
      <c r="G980" s="217" t="str">
        <f t="shared" si="134"/>
        <v>温水熱源小型バイナリー発電設備120℃以上250℃未満、200V/220V出力%送電端発電効率標準条件による評価</v>
      </c>
      <c r="H980" s="217" t="str">
        <f t="shared" si="135"/>
        <v>温水熱源小型バイナリー発電設備120℃以上250℃未満、200V/220V出力%送電端発電効率標準条件による評価環境省により独自に設定された方法</v>
      </c>
      <c r="I980" s="217" t="str">
        <f t="shared" si="136"/>
        <v>温水熱源小型バイナリー発電設備120℃以上250℃未満、200V/220V出力%送電端発電効率標準条件による評価環境省により独自に設定された方法環境省により独自に設定された方法</v>
      </c>
      <c r="K980" s="160" t="s">
        <v>11277</v>
      </c>
      <c r="L980" s="220" t="s">
        <v>1747</v>
      </c>
      <c r="M980" s="220" t="s">
        <v>1753</v>
      </c>
      <c r="N980" s="220" t="s">
        <v>1754</v>
      </c>
      <c r="O980" s="221" t="s">
        <v>7348</v>
      </c>
      <c r="P980" s="220" t="s">
        <v>3816</v>
      </c>
      <c r="Q980" s="220" t="s">
        <v>3850</v>
      </c>
      <c r="R980" s="222" t="s">
        <v>22373</v>
      </c>
      <c r="S980" s="223" t="s">
        <v>19456</v>
      </c>
      <c r="T980" s="240" t="s">
        <v>24</v>
      </c>
      <c r="U980" s="241" t="s">
        <v>19456</v>
      </c>
      <c r="V980" s="220" t="s">
        <v>3735</v>
      </c>
      <c r="W980" s="220" t="s">
        <v>7265</v>
      </c>
      <c r="X980" s="226" t="s">
        <v>2539</v>
      </c>
      <c r="Y980" s="220" t="s">
        <v>7266</v>
      </c>
      <c r="Z980" s="220" t="s">
        <v>24</v>
      </c>
      <c r="AA980" s="220" t="s">
        <v>7267</v>
      </c>
      <c r="AB980" s="220" t="s">
        <v>7266</v>
      </c>
      <c r="AC980" s="220" t="s">
        <v>24</v>
      </c>
      <c r="AD980" s="220" t="s">
        <v>7349</v>
      </c>
    </row>
    <row r="981" spans="2:30" ht="63.6" customHeight="1">
      <c r="B981" s="218" t="str">
        <f>VLOOKUP(K981,[5]水準表DB!$E$8:$H$1510,4,FALSE)</f>
        <v>EF</v>
      </c>
      <c r="C981" s="219" t="str">
        <f t="shared" si="130"/>
        <v>温水熱源小型バイナリー発電設備</v>
      </c>
      <c r="D981" s="219" t="str">
        <f t="shared" si="131"/>
        <v>温水熱源小型バイナリー発電設備120℃以上250℃未満、200V/220V</v>
      </c>
      <c r="E981" s="219" t="str">
        <f t="shared" si="132"/>
        <v>温水熱源小型バイナリー発電設備120℃以上250℃未満、200V/220V出力</v>
      </c>
      <c r="F981" s="217" t="str">
        <f t="shared" si="133"/>
        <v>温水熱源小型バイナリー発電設備120℃以上250℃未満、200V/220V出力%送電端発電効率</v>
      </c>
      <c r="G981" s="217" t="str">
        <f t="shared" si="134"/>
        <v>温水熱源小型バイナリー発電設備120℃以上250℃未満、200V/220V出力%送電端発電効率標準条件による評価</v>
      </c>
      <c r="H981" s="217" t="str">
        <f t="shared" si="135"/>
        <v>温水熱源小型バイナリー発電設備120℃以上250℃未満、200V/220V出力%送電端発電効率標準条件による評価環境省により独自に設定された方法</v>
      </c>
      <c r="I981" s="217" t="str">
        <f t="shared" si="136"/>
        <v>温水熱源小型バイナリー発電設備120℃以上250℃未満、200V/220V出力%送電端発電効率標準条件による評価環境省により独自に設定された方法環境省により独自に設定された方法</v>
      </c>
      <c r="K981" s="160" t="s">
        <v>11278</v>
      </c>
      <c r="L981" s="227" t="s">
        <v>1747</v>
      </c>
      <c r="M981" s="227" t="s">
        <v>1753</v>
      </c>
      <c r="N981" s="227" t="s">
        <v>1754</v>
      </c>
      <c r="O981" s="228" t="s">
        <v>7348</v>
      </c>
      <c r="P981" s="227" t="s">
        <v>3816</v>
      </c>
      <c r="Q981" s="229" t="s">
        <v>3853</v>
      </c>
      <c r="R981" s="222" t="s">
        <v>22373</v>
      </c>
      <c r="S981" s="230" t="s">
        <v>19456</v>
      </c>
      <c r="T981" s="224" t="s">
        <v>24</v>
      </c>
      <c r="U981" s="225" t="s">
        <v>19456</v>
      </c>
      <c r="V981" s="227" t="s">
        <v>3735</v>
      </c>
      <c r="W981" s="227" t="s">
        <v>7265</v>
      </c>
      <c r="X981" s="231" t="s">
        <v>2539</v>
      </c>
      <c r="Y981" s="227" t="s">
        <v>7266</v>
      </c>
      <c r="Z981" s="227" t="s">
        <v>24</v>
      </c>
      <c r="AA981" s="227" t="s">
        <v>7267</v>
      </c>
      <c r="AB981" s="227" t="s">
        <v>7266</v>
      </c>
      <c r="AC981" s="227" t="s">
        <v>24</v>
      </c>
      <c r="AD981" s="227" t="s">
        <v>7349</v>
      </c>
    </row>
    <row r="982" spans="2:30" ht="202.5" customHeight="1">
      <c r="B982" s="218" t="str">
        <f>VLOOKUP(K982,[5]水準表DB!$E$8:$H$1510,4,FALSE)</f>
        <v>EF</v>
      </c>
      <c r="C982" s="219" t="str">
        <f t="shared" si="130"/>
        <v>温水熱源小型バイナリー発電設備</v>
      </c>
      <c r="D982" s="219" t="str">
        <f t="shared" si="131"/>
        <v>温水熱源小型バイナリー発電設備120℃以上250℃未満、400V/440V</v>
      </c>
      <c r="E982" s="219" t="str">
        <f t="shared" si="132"/>
        <v>温水熱源小型バイナリー発電設備120℃以上250℃未満、400V/440V出力</v>
      </c>
      <c r="F982" s="217" t="str">
        <f t="shared" si="133"/>
        <v>温水熱源小型バイナリー発電設備120℃以上250℃未満、400V/440V出力%送電端発電効率</v>
      </c>
      <c r="G982" s="217" t="str">
        <f t="shared" si="134"/>
        <v>温水熱源小型バイナリー発電設備120℃以上250℃未満、400V/440V出力%送電端発電効率標準条件による評価</v>
      </c>
      <c r="H982" s="217" t="str">
        <f t="shared" si="135"/>
        <v>温水熱源小型バイナリー発電設備120℃以上250℃未満、400V/440V出力%送電端発電効率標準条件による評価環境省により独自に設定された方法</v>
      </c>
      <c r="I982" s="217" t="str">
        <f t="shared" si="136"/>
        <v>温水熱源小型バイナリー発電設備120℃以上250℃未満、400V/440V出力%送電端発電効率標準条件による評価環境省により独自に設定された方法環境省により独自に設定された方法</v>
      </c>
      <c r="K982" s="160" t="s">
        <v>11279</v>
      </c>
      <c r="L982" s="227" t="s">
        <v>1747</v>
      </c>
      <c r="M982" s="227" t="s">
        <v>1753</v>
      </c>
      <c r="N982" s="227" t="s">
        <v>1754</v>
      </c>
      <c r="O982" s="221" t="s">
        <v>7368</v>
      </c>
      <c r="P982" s="220" t="s">
        <v>3816</v>
      </c>
      <c r="Q982" s="220" t="s">
        <v>7264</v>
      </c>
      <c r="R982" s="239" t="s">
        <v>22373</v>
      </c>
      <c r="S982" s="223" t="s">
        <v>19456</v>
      </c>
      <c r="T982" s="240" t="s">
        <v>24</v>
      </c>
      <c r="U982" s="241" t="s">
        <v>19456</v>
      </c>
      <c r="V982" s="220" t="s">
        <v>3735</v>
      </c>
      <c r="W982" s="220" t="s">
        <v>7265</v>
      </c>
      <c r="X982" s="226" t="s">
        <v>2539</v>
      </c>
      <c r="Y982" s="220" t="s">
        <v>7266</v>
      </c>
      <c r="Z982" s="220" t="s">
        <v>24</v>
      </c>
      <c r="AA982" s="220" t="s">
        <v>7267</v>
      </c>
      <c r="AB982" s="220" t="s">
        <v>7266</v>
      </c>
      <c r="AC982" s="220" t="s">
        <v>24</v>
      </c>
      <c r="AD982" s="220" t="s">
        <v>7349</v>
      </c>
    </row>
    <row r="983" spans="2:30" ht="63.6" customHeight="1">
      <c r="B983" s="218" t="str">
        <f>VLOOKUP(K983,[5]水準表DB!$E$8:$H$1510,4,FALSE)</f>
        <v>EF</v>
      </c>
      <c r="C983" s="219" t="str">
        <f t="shared" si="130"/>
        <v>温水熱源小型バイナリー発電設備</v>
      </c>
      <c r="D983" s="219" t="str">
        <f t="shared" si="131"/>
        <v>温水熱源小型バイナリー発電設備120℃以上250℃未満、400V/440V</v>
      </c>
      <c r="E983" s="219" t="str">
        <f t="shared" si="132"/>
        <v>温水熱源小型バイナリー発電設備120℃以上250℃未満、400V/440V出力</v>
      </c>
      <c r="F983" s="217" t="str">
        <f t="shared" si="133"/>
        <v>温水熱源小型バイナリー発電設備120℃以上250℃未満、400V/440V出力%送電端発電効率</v>
      </c>
      <c r="G983" s="217" t="str">
        <f t="shared" si="134"/>
        <v>温水熱源小型バイナリー発電設備120℃以上250℃未満、400V/440V出力%送電端発電効率標準条件による評価</v>
      </c>
      <c r="H983" s="217" t="str">
        <f t="shared" si="135"/>
        <v>温水熱源小型バイナリー発電設備120℃以上250℃未満、400V/440V出力%送電端発電効率標準条件による評価環境省により独自に設定された方法</v>
      </c>
      <c r="I983" s="217" t="str">
        <f t="shared" si="136"/>
        <v>温水熱源小型バイナリー発電設備120℃以上250℃未満、400V/440V出力%送電端発電効率標準条件による評価環境省により独自に設定された方法環境省により独自に設定された方法</v>
      </c>
      <c r="K983" s="160" t="s">
        <v>11280</v>
      </c>
      <c r="L983" s="227" t="s">
        <v>1747</v>
      </c>
      <c r="M983" s="227" t="s">
        <v>1753</v>
      </c>
      <c r="N983" s="227" t="s">
        <v>1754</v>
      </c>
      <c r="O983" s="228" t="s">
        <v>7368</v>
      </c>
      <c r="P983" s="227" t="s">
        <v>3816</v>
      </c>
      <c r="Q983" s="229" t="s">
        <v>7272</v>
      </c>
      <c r="R983" s="222" t="s">
        <v>22373</v>
      </c>
      <c r="S983" s="230" t="s">
        <v>19456</v>
      </c>
      <c r="T983" s="224" t="s">
        <v>24</v>
      </c>
      <c r="U983" s="225" t="s">
        <v>19456</v>
      </c>
      <c r="V983" s="227" t="s">
        <v>3735</v>
      </c>
      <c r="W983" s="227" t="s">
        <v>7265</v>
      </c>
      <c r="X983" s="231" t="s">
        <v>2539</v>
      </c>
      <c r="Y983" s="227" t="s">
        <v>7266</v>
      </c>
      <c r="Z983" s="227" t="s">
        <v>24</v>
      </c>
      <c r="AA983" s="227" t="s">
        <v>7267</v>
      </c>
      <c r="AB983" s="227" t="s">
        <v>7266</v>
      </c>
      <c r="AC983" s="227" t="s">
        <v>24</v>
      </c>
      <c r="AD983" s="227" t="s">
        <v>7349</v>
      </c>
    </row>
    <row r="984" spans="2:30" ht="63.6" customHeight="1">
      <c r="B984" s="218" t="str">
        <f>VLOOKUP(K984,[5]水準表DB!$E$8:$H$1510,4,FALSE)</f>
        <v>EF</v>
      </c>
      <c r="C984" s="219" t="str">
        <f t="shared" si="130"/>
        <v>温水熱源小型バイナリー発電設備</v>
      </c>
      <c r="D984" s="219" t="str">
        <f t="shared" si="131"/>
        <v>温水熱源小型バイナリー発電設備120℃以上250℃未満、400V/440V</v>
      </c>
      <c r="E984" s="219" t="str">
        <f t="shared" si="132"/>
        <v>温水熱源小型バイナリー発電設備120℃以上250℃未満、400V/440V出力</v>
      </c>
      <c r="F984" s="217" t="str">
        <f t="shared" si="133"/>
        <v>温水熱源小型バイナリー発電設備120℃以上250℃未満、400V/440V出力%送電端発電効率</v>
      </c>
      <c r="G984" s="217" t="str">
        <f t="shared" si="134"/>
        <v>温水熱源小型バイナリー発電設備120℃以上250℃未満、400V/440V出力%送電端発電効率標準条件による評価</v>
      </c>
      <c r="H984" s="217" t="str">
        <f t="shared" si="135"/>
        <v>温水熱源小型バイナリー発電設備120℃以上250℃未満、400V/440V出力%送電端発電効率標準条件による評価環境省により独自に設定された方法</v>
      </c>
      <c r="I984" s="217" t="str">
        <f t="shared" si="136"/>
        <v>温水熱源小型バイナリー発電設備120℃以上250℃未満、400V/440V出力%送電端発電効率標準条件による評価環境省により独自に設定された方法環境省により独自に設定された方法</v>
      </c>
      <c r="K984" s="160" t="s">
        <v>11281</v>
      </c>
      <c r="L984" s="227" t="s">
        <v>1747</v>
      </c>
      <c r="M984" s="227" t="s">
        <v>1753</v>
      </c>
      <c r="N984" s="227" t="s">
        <v>1754</v>
      </c>
      <c r="O984" s="228" t="s">
        <v>7368</v>
      </c>
      <c r="P984" s="227" t="s">
        <v>3816</v>
      </c>
      <c r="Q984" s="229" t="s">
        <v>7276</v>
      </c>
      <c r="R984" s="222" t="s">
        <v>22373</v>
      </c>
      <c r="S984" s="230" t="s">
        <v>19456</v>
      </c>
      <c r="T984" s="224" t="s">
        <v>24</v>
      </c>
      <c r="U984" s="225" t="s">
        <v>19456</v>
      </c>
      <c r="V984" s="227" t="s">
        <v>3735</v>
      </c>
      <c r="W984" s="227" t="s">
        <v>7265</v>
      </c>
      <c r="X984" s="231" t="s">
        <v>2539</v>
      </c>
      <c r="Y984" s="227" t="s">
        <v>7266</v>
      </c>
      <c r="Z984" s="227" t="s">
        <v>24</v>
      </c>
      <c r="AA984" s="227" t="s">
        <v>7267</v>
      </c>
      <c r="AB984" s="227" t="s">
        <v>7266</v>
      </c>
      <c r="AC984" s="227" t="s">
        <v>24</v>
      </c>
      <c r="AD984" s="227" t="s">
        <v>7349</v>
      </c>
    </row>
    <row r="985" spans="2:30" ht="63.6" customHeight="1">
      <c r="B985" s="218" t="str">
        <f>VLOOKUP(K985,[5]水準表DB!$E$8:$H$1510,4,FALSE)</f>
        <v>EF</v>
      </c>
      <c r="C985" s="219" t="str">
        <f t="shared" si="130"/>
        <v>温水熱源小型バイナリー発電設備</v>
      </c>
      <c r="D985" s="219" t="str">
        <f t="shared" si="131"/>
        <v>温水熱源小型バイナリー発電設備120℃以上250℃未満、400V/440V</v>
      </c>
      <c r="E985" s="219" t="str">
        <f t="shared" si="132"/>
        <v>温水熱源小型バイナリー発電設備120℃以上250℃未満、400V/440V出力</v>
      </c>
      <c r="F985" s="217" t="str">
        <f t="shared" si="133"/>
        <v>温水熱源小型バイナリー発電設備120℃以上250℃未満、400V/440V出力%送電端発電効率</v>
      </c>
      <c r="G985" s="217" t="str">
        <f t="shared" si="134"/>
        <v>温水熱源小型バイナリー発電設備120℃以上250℃未満、400V/440V出力%送電端発電効率標準条件による評価</v>
      </c>
      <c r="H985" s="217" t="str">
        <f t="shared" si="135"/>
        <v>温水熱源小型バイナリー発電設備120℃以上250℃未満、400V/440V出力%送電端発電効率標準条件による評価環境省により独自に設定された方法</v>
      </c>
      <c r="I985" s="217" t="str">
        <f t="shared" si="136"/>
        <v>温水熱源小型バイナリー発電設備120℃以上250℃未満、400V/440V出力%送電端発電効率標準条件による評価環境省により独自に設定された方法環境省により独自に設定された方法</v>
      </c>
      <c r="K985" s="160" t="s">
        <v>11282</v>
      </c>
      <c r="L985" s="227" t="s">
        <v>1747</v>
      </c>
      <c r="M985" s="227" t="s">
        <v>1753</v>
      </c>
      <c r="N985" s="227" t="s">
        <v>1754</v>
      </c>
      <c r="O985" s="228" t="s">
        <v>7368</v>
      </c>
      <c r="P985" s="227" t="s">
        <v>3816</v>
      </c>
      <c r="Q985" s="229" t="s">
        <v>7280</v>
      </c>
      <c r="R985" s="222" t="s">
        <v>22373</v>
      </c>
      <c r="S985" s="230" t="s">
        <v>19456</v>
      </c>
      <c r="T985" s="224" t="s">
        <v>24</v>
      </c>
      <c r="U985" s="225" t="s">
        <v>19456</v>
      </c>
      <c r="V985" s="227" t="s">
        <v>3735</v>
      </c>
      <c r="W985" s="227" t="s">
        <v>7265</v>
      </c>
      <c r="X985" s="231" t="s">
        <v>2539</v>
      </c>
      <c r="Y985" s="227" t="s">
        <v>7266</v>
      </c>
      <c r="Z985" s="227" t="s">
        <v>24</v>
      </c>
      <c r="AA985" s="227" t="s">
        <v>7267</v>
      </c>
      <c r="AB985" s="227" t="s">
        <v>7266</v>
      </c>
      <c r="AC985" s="227" t="s">
        <v>24</v>
      </c>
      <c r="AD985" s="227" t="s">
        <v>7349</v>
      </c>
    </row>
    <row r="986" spans="2:30" ht="63.6" customHeight="1">
      <c r="B986" s="218" t="str">
        <f>VLOOKUP(K986,[5]水準表DB!$E$8:$H$1510,4,FALSE)</f>
        <v>EF</v>
      </c>
      <c r="C986" s="219" t="str">
        <f t="shared" si="130"/>
        <v>温水熱源小型バイナリー発電設備</v>
      </c>
      <c r="D986" s="219" t="str">
        <f t="shared" si="131"/>
        <v>温水熱源小型バイナリー発電設備120℃以上250℃未満、400V/440V</v>
      </c>
      <c r="E986" s="219" t="str">
        <f t="shared" si="132"/>
        <v>温水熱源小型バイナリー発電設備120℃以上250℃未満、400V/440V出力</v>
      </c>
      <c r="F986" s="217" t="str">
        <f t="shared" si="133"/>
        <v>温水熱源小型バイナリー発電設備120℃以上250℃未満、400V/440V出力%送電端発電効率</v>
      </c>
      <c r="G986" s="217" t="str">
        <f t="shared" si="134"/>
        <v>温水熱源小型バイナリー発電設備120℃以上250℃未満、400V/440V出力%送電端発電効率標準条件による評価</v>
      </c>
      <c r="H986" s="217" t="str">
        <f t="shared" si="135"/>
        <v>温水熱源小型バイナリー発電設備120℃以上250℃未満、400V/440V出力%送電端発電効率標準条件による評価環境省により独自に設定された方法</v>
      </c>
      <c r="I986" s="217" t="str">
        <f t="shared" si="136"/>
        <v>温水熱源小型バイナリー発電設備120℃以上250℃未満、400V/440V出力%送電端発電効率標準条件による評価環境省により独自に設定された方法環境省により独自に設定された方法</v>
      </c>
      <c r="K986" s="160" t="s">
        <v>11283</v>
      </c>
      <c r="L986" s="227" t="s">
        <v>1747</v>
      </c>
      <c r="M986" s="227" t="s">
        <v>1753</v>
      </c>
      <c r="N986" s="227" t="s">
        <v>1754</v>
      </c>
      <c r="O986" s="228" t="s">
        <v>7368</v>
      </c>
      <c r="P986" s="227" t="s">
        <v>3816</v>
      </c>
      <c r="Q986" s="229" t="s">
        <v>3850</v>
      </c>
      <c r="R986" s="222" t="s">
        <v>22373</v>
      </c>
      <c r="S986" s="230" t="s">
        <v>19456</v>
      </c>
      <c r="T986" s="224" t="s">
        <v>24</v>
      </c>
      <c r="U986" s="225" t="s">
        <v>19456</v>
      </c>
      <c r="V986" s="227" t="s">
        <v>3735</v>
      </c>
      <c r="W986" s="227" t="s">
        <v>7265</v>
      </c>
      <c r="X986" s="231" t="s">
        <v>2539</v>
      </c>
      <c r="Y986" s="227" t="s">
        <v>7266</v>
      </c>
      <c r="Z986" s="227" t="s">
        <v>24</v>
      </c>
      <c r="AA986" s="227" t="s">
        <v>7267</v>
      </c>
      <c r="AB986" s="227" t="s">
        <v>7266</v>
      </c>
      <c r="AC986" s="227" t="s">
        <v>24</v>
      </c>
      <c r="AD986" s="227" t="s">
        <v>7349</v>
      </c>
    </row>
    <row r="987" spans="2:30" ht="63.6" customHeight="1">
      <c r="B987" s="218" t="str">
        <f>VLOOKUP(K987,[5]水準表DB!$E$8:$H$1510,4,FALSE)</f>
        <v>EF</v>
      </c>
      <c r="C987" s="219" t="str">
        <f t="shared" si="130"/>
        <v>温水熱源小型バイナリー発電設備</v>
      </c>
      <c r="D987" s="219" t="str">
        <f t="shared" si="131"/>
        <v>温水熱源小型バイナリー発電設備120℃以上250℃未満、400V/440V</v>
      </c>
      <c r="E987" s="219" t="str">
        <f t="shared" si="132"/>
        <v>温水熱源小型バイナリー発電設備120℃以上250℃未満、400V/440V出力</v>
      </c>
      <c r="F987" s="217" t="str">
        <f t="shared" si="133"/>
        <v>温水熱源小型バイナリー発電設備120℃以上250℃未満、400V/440V出力%送電端発電効率</v>
      </c>
      <c r="G987" s="217" t="str">
        <f t="shared" si="134"/>
        <v>温水熱源小型バイナリー発電設備120℃以上250℃未満、400V/440V出力%送電端発電効率標準条件による評価</v>
      </c>
      <c r="H987" s="217" t="str">
        <f t="shared" si="135"/>
        <v>温水熱源小型バイナリー発電設備120℃以上250℃未満、400V/440V出力%送電端発電効率標準条件による評価環境省により独自に設定された方法</v>
      </c>
      <c r="I987" s="217" t="str">
        <f t="shared" si="136"/>
        <v>温水熱源小型バイナリー発電設備120℃以上250℃未満、400V/440V出力%送電端発電効率標準条件による評価環境省により独自に設定された方法環境省により独自に設定された方法</v>
      </c>
      <c r="K987" s="160" t="s">
        <v>11284</v>
      </c>
      <c r="L987" s="233" t="s">
        <v>1747</v>
      </c>
      <c r="M987" s="233" t="s">
        <v>1753</v>
      </c>
      <c r="N987" s="233" t="s">
        <v>1754</v>
      </c>
      <c r="O987" s="232" t="s">
        <v>7368</v>
      </c>
      <c r="P987" s="233" t="s">
        <v>3816</v>
      </c>
      <c r="Q987" s="244" t="s">
        <v>3853</v>
      </c>
      <c r="R987" s="222" t="s">
        <v>22373</v>
      </c>
      <c r="S987" s="234" t="s">
        <v>19456</v>
      </c>
      <c r="T987" s="245" t="s">
        <v>24</v>
      </c>
      <c r="U987" s="246" t="s">
        <v>19456</v>
      </c>
      <c r="V987" s="233" t="s">
        <v>3735</v>
      </c>
      <c r="W987" s="233" t="s">
        <v>7265</v>
      </c>
      <c r="X987" s="236" t="s">
        <v>2539</v>
      </c>
      <c r="Y987" s="233" t="s">
        <v>7266</v>
      </c>
      <c r="Z987" s="233" t="s">
        <v>24</v>
      </c>
      <c r="AA987" s="233" t="s">
        <v>7267</v>
      </c>
      <c r="AB987" s="233" t="s">
        <v>7266</v>
      </c>
      <c r="AC987" s="233" t="s">
        <v>24</v>
      </c>
      <c r="AD987" s="233" t="s">
        <v>7349</v>
      </c>
    </row>
    <row r="988" spans="2:30" ht="224.25" customHeight="1">
      <c r="B988" s="218" t="str">
        <f>VLOOKUP(K988,[5]水準表DB!$E$8:$H$1510,4,FALSE)</f>
        <v>EF</v>
      </c>
      <c r="C988" s="219" t="str">
        <f t="shared" si="130"/>
        <v>蒸気熱源小型バイナリー発電設備</v>
      </c>
      <c r="D988" s="219" t="str">
        <f t="shared" si="131"/>
        <v>蒸気熱源小型バイナリー発電設備200V/220V</v>
      </c>
      <c r="E988" s="219" t="str">
        <f t="shared" si="132"/>
        <v>蒸気熱源小型バイナリー発電設備200V/220V出力</v>
      </c>
      <c r="F988" s="217" t="str">
        <f t="shared" si="133"/>
        <v>蒸気熱源小型バイナリー発電設備200V/220V出力%送電端発電効率</v>
      </c>
      <c r="G988" s="217" t="str">
        <f t="shared" si="134"/>
        <v>蒸気熱源小型バイナリー発電設備200V/220V出力%送電端発電効率標準条件による評価</v>
      </c>
      <c r="H988" s="217" t="str">
        <f t="shared" si="135"/>
        <v>蒸気熱源小型バイナリー発電設備200V/220V出力%送電端発電効率標準条件による評価環境省により独自に設定された方法</v>
      </c>
      <c r="I988" s="217" t="str">
        <f t="shared" si="136"/>
        <v>蒸気熱源小型バイナリー発電設備200V/220V出力%送電端発電効率標準条件による評価環境省により独自に設定された方法環境省により独自に設定された方法</v>
      </c>
      <c r="K988" s="160" t="s">
        <v>11285</v>
      </c>
      <c r="L988" s="220" t="s">
        <v>1747</v>
      </c>
      <c r="M988" s="220" t="s">
        <v>1760</v>
      </c>
      <c r="N988" s="220" t="s">
        <v>1761</v>
      </c>
      <c r="O988" s="221" t="s">
        <v>7387</v>
      </c>
      <c r="P988" s="220" t="s">
        <v>3816</v>
      </c>
      <c r="Q988" s="220" t="s">
        <v>7264</v>
      </c>
      <c r="R988" s="222" t="s">
        <v>22373</v>
      </c>
      <c r="S988" s="223" t="s">
        <v>19456</v>
      </c>
      <c r="T988" s="240" t="s">
        <v>24</v>
      </c>
      <c r="U988" s="241" t="s">
        <v>19456</v>
      </c>
      <c r="V988" s="220" t="s">
        <v>3735</v>
      </c>
      <c r="W988" s="220" t="s">
        <v>7265</v>
      </c>
      <c r="X988" s="226" t="s">
        <v>2539</v>
      </c>
      <c r="Y988" s="220" t="s">
        <v>7266</v>
      </c>
      <c r="Z988" s="220" t="s">
        <v>24</v>
      </c>
      <c r="AA988" s="220" t="s">
        <v>7267</v>
      </c>
      <c r="AB988" s="220" t="s">
        <v>7266</v>
      </c>
      <c r="AC988" s="220" t="s">
        <v>24</v>
      </c>
      <c r="AD988" s="220" t="s">
        <v>7388</v>
      </c>
    </row>
    <row r="989" spans="2:30" ht="63.6" customHeight="1">
      <c r="B989" s="218" t="str">
        <f>VLOOKUP(K989,[5]水準表DB!$E$8:$H$1510,4,FALSE)</f>
        <v>EF</v>
      </c>
      <c r="C989" s="219" t="str">
        <f t="shared" si="130"/>
        <v>蒸気熱源小型バイナリー発電設備</v>
      </c>
      <c r="D989" s="219" t="str">
        <f t="shared" si="131"/>
        <v>蒸気熱源小型バイナリー発電設備200V/220V</v>
      </c>
      <c r="E989" s="219" t="str">
        <f t="shared" si="132"/>
        <v>蒸気熱源小型バイナリー発電設備200V/220V出力</v>
      </c>
      <c r="F989" s="217" t="str">
        <f t="shared" si="133"/>
        <v>蒸気熱源小型バイナリー発電設備200V/220V出力%送電端発電効率</v>
      </c>
      <c r="G989" s="217" t="str">
        <f t="shared" si="134"/>
        <v>蒸気熱源小型バイナリー発電設備200V/220V出力%送電端発電効率標準条件による評価</v>
      </c>
      <c r="H989" s="217" t="str">
        <f t="shared" si="135"/>
        <v>蒸気熱源小型バイナリー発電設備200V/220V出力%送電端発電効率標準条件による評価環境省により独自に設定された方法</v>
      </c>
      <c r="I989" s="217" t="str">
        <f t="shared" si="136"/>
        <v>蒸気熱源小型バイナリー発電設備200V/220V出力%送電端発電効率標準条件による評価環境省により独自に設定された方法環境省により独自に設定された方法</v>
      </c>
      <c r="K989" s="160" t="s">
        <v>11286</v>
      </c>
      <c r="L989" s="227" t="s">
        <v>1747</v>
      </c>
      <c r="M989" s="227" t="s">
        <v>1760</v>
      </c>
      <c r="N989" s="227" t="s">
        <v>1761</v>
      </c>
      <c r="O989" s="228" t="s">
        <v>7387</v>
      </c>
      <c r="P989" s="227" t="s">
        <v>3816</v>
      </c>
      <c r="Q989" s="229" t="s">
        <v>7272</v>
      </c>
      <c r="R989" s="222" t="s">
        <v>22373</v>
      </c>
      <c r="S989" s="230" t="s">
        <v>19456</v>
      </c>
      <c r="T989" s="224" t="s">
        <v>24</v>
      </c>
      <c r="U989" s="225" t="s">
        <v>19456</v>
      </c>
      <c r="V989" s="227" t="s">
        <v>3735</v>
      </c>
      <c r="W989" s="227" t="s">
        <v>7265</v>
      </c>
      <c r="X989" s="231" t="s">
        <v>2539</v>
      </c>
      <c r="Y989" s="227" t="s">
        <v>7266</v>
      </c>
      <c r="Z989" s="227" t="s">
        <v>24</v>
      </c>
      <c r="AA989" s="227" t="s">
        <v>7267</v>
      </c>
      <c r="AB989" s="227" t="s">
        <v>7266</v>
      </c>
      <c r="AC989" s="227" t="s">
        <v>24</v>
      </c>
      <c r="AD989" s="227" t="s">
        <v>7388</v>
      </c>
    </row>
    <row r="990" spans="2:30" ht="63.6" customHeight="1">
      <c r="B990" s="218" t="str">
        <f>VLOOKUP(K990,[5]水準表DB!$E$8:$H$1510,4,FALSE)</f>
        <v>EF</v>
      </c>
      <c r="C990" s="219" t="str">
        <f t="shared" si="130"/>
        <v>蒸気熱源小型バイナリー発電設備</v>
      </c>
      <c r="D990" s="219" t="str">
        <f t="shared" si="131"/>
        <v>蒸気熱源小型バイナリー発電設備200V/220V</v>
      </c>
      <c r="E990" s="219" t="str">
        <f t="shared" si="132"/>
        <v>蒸気熱源小型バイナリー発電設備200V/220V出力</v>
      </c>
      <c r="F990" s="217" t="str">
        <f t="shared" si="133"/>
        <v>蒸気熱源小型バイナリー発電設備200V/220V出力%送電端発電効率</v>
      </c>
      <c r="G990" s="217" t="str">
        <f t="shared" si="134"/>
        <v>蒸気熱源小型バイナリー発電設備200V/220V出力%送電端発電効率標準条件による評価</v>
      </c>
      <c r="H990" s="217" t="str">
        <f t="shared" si="135"/>
        <v>蒸気熱源小型バイナリー発電設備200V/220V出力%送電端発電効率標準条件による評価環境省により独自に設定された方法</v>
      </c>
      <c r="I990" s="217" t="str">
        <f t="shared" si="136"/>
        <v>蒸気熱源小型バイナリー発電設備200V/220V出力%送電端発電効率標準条件による評価環境省により独自に設定された方法環境省により独自に設定された方法</v>
      </c>
      <c r="K990" s="160" t="s">
        <v>11287</v>
      </c>
      <c r="L990" s="227" t="s">
        <v>1747</v>
      </c>
      <c r="M990" s="227" t="s">
        <v>1760</v>
      </c>
      <c r="N990" s="227" t="s">
        <v>1761</v>
      </c>
      <c r="O990" s="228" t="s">
        <v>7387</v>
      </c>
      <c r="P990" s="227" t="s">
        <v>3816</v>
      </c>
      <c r="Q990" s="229" t="s">
        <v>7276</v>
      </c>
      <c r="R990" s="222" t="s">
        <v>22373</v>
      </c>
      <c r="S990" s="230" t="s">
        <v>19456</v>
      </c>
      <c r="T990" s="224" t="s">
        <v>24</v>
      </c>
      <c r="U990" s="225" t="s">
        <v>19456</v>
      </c>
      <c r="V990" s="227" t="s">
        <v>3735</v>
      </c>
      <c r="W990" s="227" t="s">
        <v>7265</v>
      </c>
      <c r="X990" s="231" t="s">
        <v>2539</v>
      </c>
      <c r="Y990" s="227" t="s">
        <v>7266</v>
      </c>
      <c r="Z990" s="227" t="s">
        <v>24</v>
      </c>
      <c r="AA990" s="227" t="s">
        <v>7267</v>
      </c>
      <c r="AB990" s="227" t="s">
        <v>7266</v>
      </c>
      <c r="AC990" s="227" t="s">
        <v>24</v>
      </c>
      <c r="AD990" s="227" t="s">
        <v>7388</v>
      </c>
    </row>
    <row r="991" spans="2:30" ht="63.6" customHeight="1">
      <c r="B991" s="218" t="str">
        <f>VLOOKUP(K991,[5]水準表DB!$E$8:$H$1510,4,FALSE)</f>
        <v>EF</v>
      </c>
      <c r="C991" s="219" t="str">
        <f t="shared" si="130"/>
        <v>蒸気熱源小型バイナリー発電設備</v>
      </c>
      <c r="D991" s="219" t="str">
        <f t="shared" si="131"/>
        <v>蒸気熱源小型バイナリー発電設備200V/220V</v>
      </c>
      <c r="E991" s="219" t="str">
        <f t="shared" si="132"/>
        <v>蒸気熱源小型バイナリー発電設備200V/220V出力</v>
      </c>
      <c r="F991" s="217" t="str">
        <f t="shared" si="133"/>
        <v>蒸気熱源小型バイナリー発電設備200V/220V出力%送電端発電効率</v>
      </c>
      <c r="G991" s="217" t="str">
        <f t="shared" si="134"/>
        <v>蒸気熱源小型バイナリー発電設備200V/220V出力%送電端発電効率標準条件による評価</v>
      </c>
      <c r="H991" s="217" t="str">
        <f t="shared" si="135"/>
        <v>蒸気熱源小型バイナリー発電設備200V/220V出力%送電端発電効率標準条件による評価環境省により独自に設定された方法</v>
      </c>
      <c r="I991" s="217" t="str">
        <f t="shared" si="136"/>
        <v>蒸気熱源小型バイナリー発電設備200V/220V出力%送電端発電効率標準条件による評価環境省により独自に設定された方法環境省により独自に設定された方法</v>
      </c>
      <c r="K991" s="160" t="s">
        <v>11288</v>
      </c>
      <c r="L991" s="227" t="s">
        <v>1747</v>
      </c>
      <c r="M991" s="227" t="s">
        <v>1760</v>
      </c>
      <c r="N991" s="227" t="s">
        <v>1761</v>
      </c>
      <c r="O991" s="228" t="s">
        <v>7387</v>
      </c>
      <c r="P991" s="227" t="s">
        <v>3816</v>
      </c>
      <c r="Q991" s="229" t="s">
        <v>7280</v>
      </c>
      <c r="R991" s="222" t="s">
        <v>22373</v>
      </c>
      <c r="S991" s="230" t="s">
        <v>19456</v>
      </c>
      <c r="T991" s="224" t="s">
        <v>24</v>
      </c>
      <c r="U991" s="225" t="s">
        <v>19456</v>
      </c>
      <c r="V991" s="227" t="s">
        <v>3735</v>
      </c>
      <c r="W991" s="227" t="s">
        <v>7265</v>
      </c>
      <c r="X991" s="231" t="s">
        <v>2539</v>
      </c>
      <c r="Y991" s="227" t="s">
        <v>7266</v>
      </c>
      <c r="Z991" s="227" t="s">
        <v>24</v>
      </c>
      <c r="AA991" s="227" t="s">
        <v>7267</v>
      </c>
      <c r="AB991" s="227" t="s">
        <v>7266</v>
      </c>
      <c r="AC991" s="227" t="s">
        <v>24</v>
      </c>
      <c r="AD991" s="227" t="s">
        <v>7388</v>
      </c>
    </row>
    <row r="992" spans="2:30" ht="63.6" customHeight="1">
      <c r="B992" s="218" t="str">
        <f>VLOOKUP(K992,[5]水準表DB!$E$8:$H$1510,4,FALSE)</f>
        <v>EF</v>
      </c>
      <c r="C992" s="219" t="str">
        <f t="shared" si="130"/>
        <v>蒸気熱源小型バイナリー発電設備</v>
      </c>
      <c r="D992" s="219" t="str">
        <f t="shared" si="131"/>
        <v>蒸気熱源小型バイナリー発電設備200V/220V</v>
      </c>
      <c r="E992" s="219" t="str">
        <f t="shared" si="132"/>
        <v>蒸気熱源小型バイナリー発電設備200V/220V出力</v>
      </c>
      <c r="F992" s="217" t="str">
        <f t="shared" si="133"/>
        <v>蒸気熱源小型バイナリー発電設備200V/220V出力%送電端発電効率</v>
      </c>
      <c r="G992" s="217" t="str">
        <f t="shared" si="134"/>
        <v>蒸気熱源小型バイナリー発電設備200V/220V出力%送電端発電効率標準条件による評価</v>
      </c>
      <c r="H992" s="217" t="str">
        <f t="shared" si="135"/>
        <v>蒸気熱源小型バイナリー発電設備200V/220V出力%送電端発電効率標準条件による評価環境省により独自に設定された方法</v>
      </c>
      <c r="I992" s="217" t="str">
        <f t="shared" si="136"/>
        <v>蒸気熱源小型バイナリー発電設備200V/220V出力%送電端発電効率標準条件による評価環境省により独自に設定された方法環境省により独自に設定された方法</v>
      </c>
      <c r="K992" s="160" t="s">
        <v>11289</v>
      </c>
      <c r="L992" s="227" t="s">
        <v>1747</v>
      </c>
      <c r="M992" s="227" t="s">
        <v>1760</v>
      </c>
      <c r="N992" s="227" t="s">
        <v>1761</v>
      </c>
      <c r="O992" s="228" t="s">
        <v>7387</v>
      </c>
      <c r="P992" s="227" t="s">
        <v>3816</v>
      </c>
      <c r="Q992" s="229" t="s">
        <v>3850</v>
      </c>
      <c r="R992" s="222" t="s">
        <v>22373</v>
      </c>
      <c r="S992" s="230" t="s">
        <v>19456</v>
      </c>
      <c r="T992" s="224" t="s">
        <v>24</v>
      </c>
      <c r="U992" s="225" t="s">
        <v>19456</v>
      </c>
      <c r="V992" s="227" t="s">
        <v>3735</v>
      </c>
      <c r="W992" s="227" t="s">
        <v>7265</v>
      </c>
      <c r="X992" s="231" t="s">
        <v>2539</v>
      </c>
      <c r="Y992" s="227" t="s">
        <v>7266</v>
      </c>
      <c r="Z992" s="227" t="s">
        <v>24</v>
      </c>
      <c r="AA992" s="227" t="s">
        <v>7267</v>
      </c>
      <c r="AB992" s="227" t="s">
        <v>7266</v>
      </c>
      <c r="AC992" s="227" t="s">
        <v>24</v>
      </c>
      <c r="AD992" s="227" t="s">
        <v>7388</v>
      </c>
    </row>
    <row r="993" spans="2:30" ht="63.6" customHeight="1">
      <c r="B993" s="218" t="str">
        <f>VLOOKUP(K993,[5]水準表DB!$E$8:$H$1510,4,FALSE)</f>
        <v>EF</v>
      </c>
      <c r="C993" s="219" t="str">
        <f t="shared" si="130"/>
        <v>蒸気熱源小型バイナリー発電設備</v>
      </c>
      <c r="D993" s="219" t="str">
        <f t="shared" si="131"/>
        <v>蒸気熱源小型バイナリー発電設備200V/220V</v>
      </c>
      <c r="E993" s="219" t="str">
        <f t="shared" si="132"/>
        <v>蒸気熱源小型バイナリー発電設備200V/220V出力</v>
      </c>
      <c r="F993" s="217" t="str">
        <f t="shared" si="133"/>
        <v>蒸気熱源小型バイナリー発電設備200V/220V出力%送電端発電効率</v>
      </c>
      <c r="G993" s="217" t="str">
        <f t="shared" si="134"/>
        <v>蒸気熱源小型バイナリー発電設備200V/220V出力%送電端発電効率標準条件による評価</v>
      </c>
      <c r="H993" s="217" t="str">
        <f t="shared" si="135"/>
        <v>蒸気熱源小型バイナリー発電設備200V/220V出力%送電端発電効率標準条件による評価環境省により独自に設定された方法</v>
      </c>
      <c r="I993" s="217" t="str">
        <f t="shared" si="136"/>
        <v>蒸気熱源小型バイナリー発電設備200V/220V出力%送電端発電効率標準条件による評価環境省により独自に設定された方法環境省により独自に設定された方法</v>
      </c>
      <c r="K993" s="160" t="s">
        <v>11290</v>
      </c>
      <c r="L993" s="227" t="s">
        <v>1747</v>
      </c>
      <c r="M993" s="227" t="s">
        <v>1760</v>
      </c>
      <c r="N993" s="227" t="s">
        <v>1761</v>
      </c>
      <c r="O993" s="228" t="s">
        <v>7387</v>
      </c>
      <c r="P993" s="227" t="s">
        <v>3816</v>
      </c>
      <c r="Q993" s="229" t="s">
        <v>3853</v>
      </c>
      <c r="R993" s="252" t="s">
        <v>22373</v>
      </c>
      <c r="S993" s="230" t="s">
        <v>19456</v>
      </c>
      <c r="T993" s="224" t="s">
        <v>24</v>
      </c>
      <c r="U993" s="246" t="s">
        <v>19456</v>
      </c>
      <c r="V993" s="233" t="s">
        <v>3735</v>
      </c>
      <c r="W993" s="227" t="s">
        <v>7265</v>
      </c>
      <c r="X993" s="233" t="s">
        <v>2539</v>
      </c>
      <c r="Y993" s="233" t="s">
        <v>7266</v>
      </c>
      <c r="Z993" s="233" t="s">
        <v>24</v>
      </c>
      <c r="AA993" s="233" t="s">
        <v>7267</v>
      </c>
      <c r="AB993" s="233" t="s">
        <v>7266</v>
      </c>
      <c r="AC993" s="233" t="s">
        <v>24</v>
      </c>
      <c r="AD993" s="233" t="s">
        <v>7388</v>
      </c>
    </row>
    <row r="994" spans="2:30" ht="202.5" customHeight="1">
      <c r="B994" s="218" t="str">
        <f>VLOOKUP(K994,[5]水準表DB!$E$8:$H$1510,4,FALSE)</f>
        <v>EF</v>
      </c>
      <c r="C994" s="219" t="str">
        <f t="shared" si="130"/>
        <v>蒸気熱源小型バイナリー発電設備</v>
      </c>
      <c r="D994" s="219" t="str">
        <f t="shared" si="131"/>
        <v>蒸気熱源小型バイナリー発電設備400V/440V</v>
      </c>
      <c r="E994" s="219" t="str">
        <f t="shared" si="132"/>
        <v>蒸気熱源小型バイナリー発電設備400V/440V出力</v>
      </c>
      <c r="F994" s="217" t="str">
        <f t="shared" si="133"/>
        <v>蒸気熱源小型バイナリー発電設備400V/440V出力%送電端発電効率</v>
      </c>
      <c r="G994" s="217" t="str">
        <f t="shared" si="134"/>
        <v>蒸気熱源小型バイナリー発電設備400V/440V出力%送電端発電効率標準条件による評価</v>
      </c>
      <c r="H994" s="217" t="str">
        <f t="shared" si="135"/>
        <v>蒸気熱源小型バイナリー発電設備400V/440V出力%送電端発電効率標準条件による評価環境省により独自に設定された方法</v>
      </c>
      <c r="I994" s="217" t="str">
        <f t="shared" si="136"/>
        <v>蒸気熱源小型バイナリー発電設備400V/440V出力%送電端発電効率標準条件による評価環境省により独自に設定された方法環境省により独自に設定された方法</v>
      </c>
      <c r="K994" s="160" t="s">
        <v>11291</v>
      </c>
      <c r="L994" s="227" t="s">
        <v>1747</v>
      </c>
      <c r="M994" s="227" t="s">
        <v>1760</v>
      </c>
      <c r="N994" s="227" t="s">
        <v>1761</v>
      </c>
      <c r="O994" s="221" t="s">
        <v>7407</v>
      </c>
      <c r="P994" s="220" t="s">
        <v>3816</v>
      </c>
      <c r="Q994" s="220" t="s">
        <v>7264</v>
      </c>
      <c r="R994" s="222" t="s">
        <v>22373</v>
      </c>
      <c r="S994" s="239" t="s">
        <v>19456</v>
      </c>
      <c r="T994" s="243" t="s">
        <v>24</v>
      </c>
      <c r="U994" s="225" t="s">
        <v>19456</v>
      </c>
      <c r="V994" s="229" t="s">
        <v>3735</v>
      </c>
      <c r="W994" s="220" t="s">
        <v>7265</v>
      </c>
      <c r="X994" s="242" t="s">
        <v>2539</v>
      </c>
      <c r="Y994" s="229" t="s">
        <v>7266</v>
      </c>
      <c r="Z994" s="229" t="s">
        <v>24</v>
      </c>
      <c r="AA994" s="229" t="s">
        <v>7267</v>
      </c>
      <c r="AB994" s="229" t="s">
        <v>7266</v>
      </c>
      <c r="AC994" s="229" t="s">
        <v>24</v>
      </c>
      <c r="AD994" s="229" t="s">
        <v>7388</v>
      </c>
    </row>
    <row r="995" spans="2:30" ht="63.6" customHeight="1">
      <c r="B995" s="218" t="str">
        <f>VLOOKUP(K995,[5]水準表DB!$E$8:$H$1510,4,FALSE)</f>
        <v>EF</v>
      </c>
      <c r="C995" s="219" t="str">
        <f t="shared" si="130"/>
        <v>蒸気熱源小型バイナリー発電設備</v>
      </c>
      <c r="D995" s="219" t="str">
        <f t="shared" si="131"/>
        <v>蒸気熱源小型バイナリー発電設備400V/440V</v>
      </c>
      <c r="E995" s="219" t="str">
        <f t="shared" si="132"/>
        <v>蒸気熱源小型バイナリー発電設備400V/440V出力</v>
      </c>
      <c r="F995" s="217" t="str">
        <f t="shared" si="133"/>
        <v>蒸気熱源小型バイナリー発電設備400V/440V出力%送電端発電効率</v>
      </c>
      <c r="G995" s="217" t="str">
        <f t="shared" si="134"/>
        <v>蒸気熱源小型バイナリー発電設備400V/440V出力%送電端発電効率標準条件による評価</v>
      </c>
      <c r="H995" s="217" t="str">
        <f t="shared" si="135"/>
        <v>蒸気熱源小型バイナリー発電設備400V/440V出力%送電端発電効率標準条件による評価環境省により独自に設定された方法</v>
      </c>
      <c r="I995" s="217" t="str">
        <f t="shared" si="136"/>
        <v>蒸気熱源小型バイナリー発電設備400V/440V出力%送電端発電効率標準条件による評価環境省により独自に設定された方法環境省により独自に設定された方法</v>
      </c>
      <c r="K995" s="160" t="s">
        <v>11292</v>
      </c>
      <c r="L995" s="227" t="s">
        <v>1747</v>
      </c>
      <c r="M995" s="227" t="s">
        <v>1760</v>
      </c>
      <c r="N995" s="227" t="s">
        <v>1761</v>
      </c>
      <c r="O995" s="228" t="s">
        <v>7407</v>
      </c>
      <c r="P995" s="227" t="s">
        <v>3816</v>
      </c>
      <c r="Q995" s="229" t="s">
        <v>7272</v>
      </c>
      <c r="R995" s="222" t="s">
        <v>22373</v>
      </c>
      <c r="S995" s="230" t="s">
        <v>19456</v>
      </c>
      <c r="T995" s="224" t="s">
        <v>24</v>
      </c>
      <c r="U995" s="225" t="s">
        <v>19456</v>
      </c>
      <c r="V995" s="227" t="s">
        <v>3735</v>
      </c>
      <c r="W995" s="227" t="s">
        <v>7265</v>
      </c>
      <c r="X995" s="231" t="s">
        <v>2539</v>
      </c>
      <c r="Y995" s="227" t="s">
        <v>7266</v>
      </c>
      <c r="Z995" s="227" t="s">
        <v>24</v>
      </c>
      <c r="AA995" s="227" t="s">
        <v>7267</v>
      </c>
      <c r="AB995" s="227" t="s">
        <v>7266</v>
      </c>
      <c r="AC995" s="227" t="s">
        <v>24</v>
      </c>
      <c r="AD995" s="227" t="s">
        <v>7388</v>
      </c>
    </row>
    <row r="996" spans="2:30" ht="63.6" customHeight="1">
      <c r="B996" s="218" t="str">
        <f>VLOOKUP(K996,[5]水準表DB!$E$8:$H$1510,4,FALSE)</f>
        <v>EF</v>
      </c>
      <c r="C996" s="219" t="str">
        <f t="shared" si="130"/>
        <v>蒸気熱源小型バイナリー発電設備</v>
      </c>
      <c r="D996" s="219" t="str">
        <f t="shared" si="131"/>
        <v>蒸気熱源小型バイナリー発電設備400V/440V</v>
      </c>
      <c r="E996" s="219" t="str">
        <f t="shared" si="132"/>
        <v>蒸気熱源小型バイナリー発電設備400V/440V出力</v>
      </c>
      <c r="F996" s="217" t="str">
        <f t="shared" si="133"/>
        <v>蒸気熱源小型バイナリー発電設備400V/440V出力%送電端発電効率</v>
      </c>
      <c r="G996" s="217" t="str">
        <f t="shared" si="134"/>
        <v>蒸気熱源小型バイナリー発電設備400V/440V出力%送電端発電効率標準条件による評価</v>
      </c>
      <c r="H996" s="217" t="str">
        <f t="shared" si="135"/>
        <v>蒸気熱源小型バイナリー発電設備400V/440V出力%送電端発電効率標準条件による評価環境省により独自に設定された方法</v>
      </c>
      <c r="I996" s="217" t="str">
        <f t="shared" si="136"/>
        <v>蒸気熱源小型バイナリー発電設備400V/440V出力%送電端発電効率標準条件による評価環境省により独自に設定された方法環境省により独自に設定された方法</v>
      </c>
      <c r="K996" s="160" t="s">
        <v>11293</v>
      </c>
      <c r="L996" s="233" t="s">
        <v>1747</v>
      </c>
      <c r="M996" s="233" t="s">
        <v>1760</v>
      </c>
      <c r="N996" s="233" t="s">
        <v>1761</v>
      </c>
      <c r="O996" s="232" t="s">
        <v>7407</v>
      </c>
      <c r="P996" s="233" t="s">
        <v>3816</v>
      </c>
      <c r="Q996" s="244" t="s">
        <v>7276</v>
      </c>
      <c r="R996" s="222" t="s">
        <v>22373</v>
      </c>
      <c r="S996" s="234" t="s">
        <v>19456</v>
      </c>
      <c r="T996" s="245" t="s">
        <v>24</v>
      </c>
      <c r="U996" s="246" t="s">
        <v>19456</v>
      </c>
      <c r="V996" s="233" t="s">
        <v>3735</v>
      </c>
      <c r="W996" s="233" t="s">
        <v>7265</v>
      </c>
      <c r="X996" s="236" t="s">
        <v>2539</v>
      </c>
      <c r="Y996" s="233" t="s">
        <v>7266</v>
      </c>
      <c r="Z996" s="233" t="s">
        <v>24</v>
      </c>
      <c r="AA996" s="233" t="s">
        <v>7267</v>
      </c>
      <c r="AB996" s="233" t="s">
        <v>7266</v>
      </c>
      <c r="AC996" s="233" t="s">
        <v>24</v>
      </c>
      <c r="AD996" s="233" t="s">
        <v>7388</v>
      </c>
    </row>
    <row r="997" spans="2:30" ht="204.75">
      <c r="B997" s="218" t="str">
        <f>VLOOKUP(K997,[5]水準表DB!$E$8:$H$1510,4,FALSE)</f>
        <v>EF</v>
      </c>
      <c r="C997" s="219" t="str">
        <f t="shared" si="130"/>
        <v>蒸気熱源小型バイナリー発電設備</v>
      </c>
      <c r="D997" s="219" t="str">
        <f t="shared" si="131"/>
        <v>蒸気熱源小型バイナリー発電設備400V/440V</v>
      </c>
      <c r="E997" s="219" t="str">
        <f t="shared" si="132"/>
        <v>蒸気熱源小型バイナリー発電設備400V/440V出力</v>
      </c>
      <c r="F997" s="217" t="str">
        <f t="shared" ref="F997:F1023" si="137">E997&amp;V997&amp;W997</f>
        <v>蒸気熱源小型バイナリー発電設備400V/440V出力%送電端発電効率</v>
      </c>
      <c r="G997" s="217" t="str">
        <f t="shared" ref="G997:G1023" si="138">F997&amp;X997</f>
        <v>蒸気熱源小型バイナリー発電設備400V/440V出力%送電端発電効率標準条件による評価</v>
      </c>
      <c r="H997" s="217" t="str">
        <f t="shared" ref="H997:H1023" si="139">G997&amp;Y997</f>
        <v>蒸気熱源小型バイナリー発電設備400V/440V出力%送電端発電効率標準条件による評価環境省により独自に設定された方法</v>
      </c>
      <c r="I997" s="217" t="str">
        <f t="shared" ref="I997:I1023" si="140">H997&amp;AB997</f>
        <v>蒸気熱源小型バイナリー発電設備400V/440V出力%送電端発電効率標準条件による評価環境省により独自に設定された方法環境省により独自に設定された方法</v>
      </c>
      <c r="K997" s="160" t="s">
        <v>11294</v>
      </c>
      <c r="L997" s="220" t="s">
        <v>1747</v>
      </c>
      <c r="M997" s="220" t="s">
        <v>1760</v>
      </c>
      <c r="N997" s="220" t="s">
        <v>1761</v>
      </c>
      <c r="O997" s="221" t="s">
        <v>7407</v>
      </c>
      <c r="P997" s="220" t="s">
        <v>3816</v>
      </c>
      <c r="Q997" s="220" t="s">
        <v>7280</v>
      </c>
      <c r="R997" s="222" t="s">
        <v>22373</v>
      </c>
      <c r="S997" s="223" t="s">
        <v>19456</v>
      </c>
      <c r="T997" s="240" t="s">
        <v>24</v>
      </c>
      <c r="U997" s="241" t="s">
        <v>19456</v>
      </c>
      <c r="V997" s="220" t="s">
        <v>3735</v>
      </c>
      <c r="W997" s="220" t="s">
        <v>7265</v>
      </c>
      <c r="X997" s="226" t="s">
        <v>2539</v>
      </c>
      <c r="Y997" s="220" t="s">
        <v>7266</v>
      </c>
      <c r="Z997" s="220" t="s">
        <v>24</v>
      </c>
      <c r="AA997" s="220" t="s">
        <v>7267</v>
      </c>
      <c r="AB997" s="220" t="s">
        <v>7266</v>
      </c>
      <c r="AC997" s="220" t="s">
        <v>24</v>
      </c>
      <c r="AD997" s="220" t="s">
        <v>7388</v>
      </c>
    </row>
    <row r="998" spans="2:30" ht="63.6" customHeight="1">
      <c r="B998" s="218" t="str">
        <f>VLOOKUP(K998,[5]水準表DB!$E$8:$H$1510,4,FALSE)</f>
        <v>EF</v>
      </c>
      <c r="C998" s="219" t="str">
        <f t="shared" si="130"/>
        <v>蒸気熱源小型バイナリー発電設備</v>
      </c>
      <c r="D998" s="219" t="str">
        <f t="shared" si="131"/>
        <v>蒸気熱源小型バイナリー発電設備400V/440V</v>
      </c>
      <c r="E998" s="219" t="str">
        <f t="shared" si="132"/>
        <v>蒸気熱源小型バイナリー発電設備400V/440V出力</v>
      </c>
      <c r="F998" s="217" t="str">
        <f t="shared" si="137"/>
        <v>蒸気熱源小型バイナリー発電設備400V/440V出力%送電端発電効率</v>
      </c>
      <c r="G998" s="217" t="str">
        <f t="shared" si="138"/>
        <v>蒸気熱源小型バイナリー発電設備400V/440V出力%送電端発電効率標準条件による評価</v>
      </c>
      <c r="H998" s="217" t="str">
        <f t="shared" si="139"/>
        <v>蒸気熱源小型バイナリー発電設備400V/440V出力%送電端発電効率標準条件による評価環境省により独自に設定された方法</v>
      </c>
      <c r="I998" s="217" t="str">
        <f t="shared" si="140"/>
        <v>蒸気熱源小型バイナリー発電設備400V/440V出力%送電端発電効率標準条件による評価環境省により独自に設定された方法環境省により独自に設定された方法</v>
      </c>
      <c r="K998" s="160" t="s">
        <v>11295</v>
      </c>
      <c r="L998" s="227" t="s">
        <v>1747</v>
      </c>
      <c r="M998" s="227" t="s">
        <v>1760</v>
      </c>
      <c r="N998" s="227" t="s">
        <v>1761</v>
      </c>
      <c r="O998" s="228" t="s">
        <v>7407</v>
      </c>
      <c r="P998" s="227" t="s">
        <v>3816</v>
      </c>
      <c r="Q998" s="229" t="s">
        <v>3850</v>
      </c>
      <c r="R998" s="222" t="s">
        <v>22318</v>
      </c>
      <c r="S998" s="230" t="s">
        <v>19456</v>
      </c>
      <c r="T998" s="224">
        <v>10.97</v>
      </c>
      <c r="U998" s="225" t="s">
        <v>19457</v>
      </c>
      <c r="V998" s="227" t="s">
        <v>3735</v>
      </c>
      <c r="W998" s="227" t="s">
        <v>7265</v>
      </c>
      <c r="X998" s="231" t="s">
        <v>2539</v>
      </c>
      <c r="Y998" s="227" t="s">
        <v>7266</v>
      </c>
      <c r="Z998" s="227" t="s">
        <v>24</v>
      </c>
      <c r="AA998" s="227" t="s">
        <v>7267</v>
      </c>
      <c r="AB998" s="227" t="s">
        <v>7266</v>
      </c>
      <c r="AC998" s="227" t="s">
        <v>24</v>
      </c>
      <c r="AD998" s="227" t="s">
        <v>7388</v>
      </c>
    </row>
    <row r="999" spans="2:30" ht="63.6" customHeight="1">
      <c r="B999" s="218" t="str">
        <f>VLOOKUP(K999,[5]水準表DB!$E$8:$H$1510,4,FALSE)</f>
        <v>EF</v>
      </c>
      <c r="C999" s="219" t="str">
        <f t="shared" si="130"/>
        <v>蒸気熱源小型バイナリー発電設備</v>
      </c>
      <c r="D999" s="219" t="str">
        <f t="shared" si="131"/>
        <v>蒸気熱源小型バイナリー発電設備400V/440V</v>
      </c>
      <c r="E999" s="219" t="str">
        <f t="shared" si="132"/>
        <v>蒸気熱源小型バイナリー発電設備400V/440V出力</v>
      </c>
      <c r="F999" s="217" t="str">
        <f t="shared" si="137"/>
        <v>蒸気熱源小型バイナリー発電設備400V/440V出力%送電端発電効率</v>
      </c>
      <c r="G999" s="217" t="str">
        <f t="shared" si="138"/>
        <v>蒸気熱源小型バイナリー発電設備400V/440V出力%送電端発電効率標準条件による評価</v>
      </c>
      <c r="H999" s="217" t="str">
        <f t="shared" si="139"/>
        <v>蒸気熱源小型バイナリー発電設備400V/440V出力%送電端発電効率標準条件による評価環境省により独自に設定された方法</v>
      </c>
      <c r="I999" s="217" t="str">
        <f t="shared" si="140"/>
        <v>蒸気熱源小型バイナリー発電設備400V/440V出力%送電端発電効率標準条件による評価環境省により独自に設定された方法環境省により独自に設定された方法</v>
      </c>
      <c r="K999" s="160" t="s">
        <v>11296</v>
      </c>
      <c r="L999" s="227" t="s">
        <v>1747</v>
      </c>
      <c r="M999" s="227" t="s">
        <v>1760</v>
      </c>
      <c r="N999" s="227" t="s">
        <v>1761</v>
      </c>
      <c r="O999" s="228" t="s">
        <v>7407</v>
      </c>
      <c r="P999" s="227" t="s">
        <v>3816</v>
      </c>
      <c r="Q999" s="229" t="s">
        <v>3853</v>
      </c>
      <c r="R999" s="252" t="s">
        <v>22373</v>
      </c>
      <c r="S999" s="230" t="s">
        <v>19456</v>
      </c>
      <c r="T999" s="224" t="s">
        <v>24</v>
      </c>
      <c r="U999" s="225" t="s">
        <v>19456</v>
      </c>
      <c r="V999" s="227" t="s">
        <v>3735</v>
      </c>
      <c r="W999" s="227" t="s">
        <v>7265</v>
      </c>
      <c r="X999" s="231" t="s">
        <v>2539</v>
      </c>
      <c r="Y999" s="227" t="s">
        <v>7266</v>
      </c>
      <c r="Z999" s="227" t="s">
        <v>24</v>
      </c>
      <c r="AA999" s="227" t="s">
        <v>7267</v>
      </c>
      <c r="AB999" s="227" t="s">
        <v>7266</v>
      </c>
      <c r="AC999" s="227" t="s">
        <v>24</v>
      </c>
      <c r="AD999" s="227" t="s">
        <v>7388</v>
      </c>
    </row>
    <row r="1000" spans="2:30" ht="202.5" customHeight="1">
      <c r="B1000" s="218" t="str">
        <f>VLOOKUP(K1000,[5]水準表DB!$E$8:$H$1510,4,FALSE)</f>
        <v>EF</v>
      </c>
      <c r="C1000" s="219" t="str">
        <f t="shared" si="130"/>
        <v>ガスエンジン発電設備（メタン発酵発電用）</v>
      </c>
      <c r="D1000" s="219" t="str">
        <f t="shared" si="131"/>
        <v>ガスエンジン発電設備（メタン発酵発電用）50Hz</v>
      </c>
      <c r="E1000" s="219" t="str">
        <f t="shared" si="132"/>
        <v>ガスエンジン発電設備（メタン発酵発電用）50Hz出力</v>
      </c>
      <c r="F1000" s="217" t="str">
        <f t="shared" si="137"/>
        <v>ガスエンジン発電設備（メタン発酵発電用）50Hz出力%総合効率</v>
      </c>
      <c r="G1000" s="217" t="str">
        <f t="shared" si="138"/>
        <v>ガスエンジン発電設備（メタン発酵発電用）50Hz出力%総合効率標準規格による評価</v>
      </c>
      <c r="H1000" s="217" t="str">
        <f t="shared" si="139"/>
        <v>ガスエンジン発電設備（メタン発酵発電用）50Hz出力%総合効率標準規格による評価JIS8122:2009</v>
      </c>
      <c r="I1000" s="217" t="str">
        <f t="shared" si="140"/>
        <v>ガスエンジン発電設備（メタン発酵発電用）50Hz出力%総合効率標準規格による評価JIS8122:2009JIS8122:2009</v>
      </c>
      <c r="K1000" s="160" t="s">
        <v>11297</v>
      </c>
      <c r="L1000" s="220" t="s">
        <v>1768</v>
      </c>
      <c r="M1000" s="220" t="s">
        <v>1780</v>
      </c>
      <c r="N1000" s="220" t="s">
        <v>1781</v>
      </c>
      <c r="O1000" s="221" t="s">
        <v>3979</v>
      </c>
      <c r="P1000" s="220" t="s">
        <v>3816</v>
      </c>
      <c r="Q1000" s="220" t="s">
        <v>3866</v>
      </c>
      <c r="R1000" s="222" t="s">
        <v>22372</v>
      </c>
      <c r="S1000" s="223" t="s">
        <v>19456</v>
      </c>
      <c r="T1000" s="297">
        <v>84</v>
      </c>
      <c r="U1000" s="241" t="s">
        <v>19457</v>
      </c>
      <c r="V1000" s="220" t="s">
        <v>3735</v>
      </c>
      <c r="W1000" s="220" t="s">
        <v>3982</v>
      </c>
      <c r="X1000" s="226" t="s">
        <v>1978</v>
      </c>
      <c r="Y1000" s="220" t="s">
        <v>7426</v>
      </c>
      <c r="Z1000" s="220" t="s">
        <v>3987</v>
      </c>
      <c r="AA1000" s="220" t="s">
        <v>7427</v>
      </c>
      <c r="AB1000" s="220" t="s">
        <v>7426</v>
      </c>
      <c r="AC1000" s="220" t="s">
        <v>3987</v>
      </c>
      <c r="AD1000" s="220" t="s">
        <v>7428</v>
      </c>
    </row>
    <row r="1001" spans="2:30" ht="63.6" customHeight="1">
      <c r="B1001" s="218" t="str">
        <f>VLOOKUP(K1001,[5]水準表DB!$E$8:$H$1510,4,FALSE)</f>
        <v>EF</v>
      </c>
      <c r="C1001" s="219" t="str">
        <f t="shared" si="130"/>
        <v>ガスエンジン発電設備（メタン発酵発電用）</v>
      </c>
      <c r="D1001" s="219" t="str">
        <f t="shared" si="131"/>
        <v>ガスエンジン発電設備（メタン発酵発電用）50Hz</v>
      </c>
      <c r="E1001" s="219" t="str">
        <f t="shared" si="132"/>
        <v>ガスエンジン発電設備（メタン発酵発電用）50Hz出力</v>
      </c>
      <c r="F1001" s="217" t="str">
        <f t="shared" si="137"/>
        <v>ガスエンジン発電設備（メタン発酵発電用）50Hz出力%総合効率</v>
      </c>
      <c r="G1001" s="217" t="str">
        <f t="shared" si="138"/>
        <v>ガスエンジン発電設備（メタン発酵発電用）50Hz出力%総合効率標準規格による評価</v>
      </c>
      <c r="H1001" s="217" t="str">
        <f t="shared" si="139"/>
        <v>ガスエンジン発電設備（メタン発酵発電用）50Hz出力%総合効率標準規格による評価JIS8122:2009</v>
      </c>
      <c r="I1001" s="217" t="str">
        <f t="shared" si="140"/>
        <v>ガスエンジン発電設備（メタン発酵発電用）50Hz出力%総合効率標準規格による評価JIS8122:2009JIS8122:2009</v>
      </c>
      <c r="K1001" s="160" t="s">
        <v>11298</v>
      </c>
      <c r="L1001" s="227" t="s">
        <v>1768</v>
      </c>
      <c r="M1001" s="227" t="s">
        <v>1780</v>
      </c>
      <c r="N1001" s="227" t="s">
        <v>1781</v>
      </c>
      <c r="O1001" s="228" t="s">
        <v>3979</v>
      </c>
      <c r="P1001" s="227" t="s">
        <v>3816</v>
      </c>
      <c r="Q1001" s="229" t="s">
        <v>7433</v>
      </c>
      <c r="R1001" s="222" t="s">
        <v>22318</v>
      </c>
      <c r="S1001" s="230" t="s">
        <v>19456</v>
      </c>
      <c r="T1001" s="224">
        <v>41.8</v>
      </c>
      <c r="U1001" s="225" t="s">
        <v>19457</v>
      </c>
      <c r="V1001" s="227" t="s">
        <v>3735</v>
      </c>
      <c r="W1001" s="227" t="s">
        <v>3982</v>
      </c>
      <c r="X1001" s="231" t="s">
        <v>1978</v>
      </c>
      <c r="Y1001" s="227" t="s">
        <v>7426</v>
      </c>
      <c r="Z1001" s="227" t="s">
        <v>3987</v>
      </c>
      <c r="AA1001" s="227" t="s">
        <v>7427</v>
      </c>
      <c r="AB1001" s="227" t="s">
        <v>7426</v>
      </c>
      <c r="AC1001" s="227" t="s">
        <v>3987</v>
      </c>
      <c r="AD1001" s="227" t="s">
        <v>7428</v>
      </c>
    </row>
    <row r="1002" spans="2:30" ht="135" customHeight="1">
      <c r="B1002" s="218" t="str">
        <f>VLOOKUP(K1002,[5]水準表DB!$E$8:$H$1510,4,FALSE)</f>
        <v>EF</v>
      </c>
      <c r="C1002" s="219" t="str">
        <f t="shared" si="130"/>
        <v>ガスエンジン発電設備（メタン発酵発電用）</v>
      </c>
      <c r="D1002" s="219" t="str">
        <f t="shared" si="131"/>
        <v>ガスエンジン発電設備（メタン発酵発電用）50Hz</v>
      </c>
      <c r="E1002" s="219" t="str">
        <f t="shared" si="132"/>
        <v>ガスエンジン発電設備（メタン発酵発電用）50Hz出力</v>
      </c>
      <c r="F1002" s="217" t="str">
        <f t="shared" si="137"/>
        <v>ガスエンジン発電設備（メタン発酵発電用）50Hz出力%発電効率</v>
      </c>
      <c r="G1002" s="217" t="str">
        <f t="shared" si="138"/>
        <v>ガスエンジン発電設備（メタン発酵発電用）50Hz出力%発電効率標準規格による評価</v>
      </c>
      <c r="H1002" s="217" t="str">
        <f t="shared" si="139"/>
        <v>ガスエンジン発電設備（メタン発酵発電用）50Hz出力%発電効率標準規格による評価JIS8122:2009</v>
      </c>
      <c r="I1002" s="217" t="str">
        <f t="shared" si="140"/>
        <v>ガスエンジン発電設備（メタン発酵発電用）50Hz出力%発電効率標準規格による評価JIS8122:2009JIS8122:2009</v>
      </c>
      <c r="K1002" s="160" t="s">
        <v>11299</v>
      </c>
      <c r="L1002" s="227" t="s">
        <v>1768</v>
      </c>
      <c r="M1002" s="227" t="s">
        <v>1780</v>
      </c>
      <c r="N1002" s="227" t="s">
        <v>1781</v>
      </c>
      <c r="O1002" s="221" t="s">
        <v>3979</v>
      </c>
      <c r="P1002" s="220" t="s">
        <v>3816</v>
      </c>
      <c r="Q1002" s="220" t="s">
        <v>3866</v>
      </c>
      <c r="R1002" s="239" t="s">
        <v>22318</v>
      </c>
      <c r="S1002" s="223" t="s">
        <v>19456</v>
      </c>
      <c r="T1002" s="297">
        <v>32</v>
      </c>
      <c r="U1002" s="241" t="s">
        <v>19456</v>
      </c>
      <c r="V1002" s="220" t="s">
        <v>3735</v>
      </c>
      <c r="W1002" s="220" t="s">
        <v>4033</v>
      </c>
      <c r="X1002" s="226" t="s">
        <v>1978</v>
      </c>
      <c r="Y1002" s="220" t="s">
        <v>7426</v>
      </c>
      <c r="Z1002" s="220" t="s">
        <v>3987</v>
      </c>
      <c r="AA1002" s="220" t="s">
        <v>7438</v>
      </c>
      <c r="AB1002" s="220" t="s">
        <v>7426</v>
      </c>
      <c r="AC1002" s="220" t="s">
        <v>3987</v>
      </c>
      <c r="AD1002" s="220" t="s">
        <v>7439</v>
      </c>
    </row>
    <row r="1003" spans="2:30" ht="63.6" customHeight="1">
      <c r="B1003" s="218" t="str">
        <f>VLOOKUP(K1003,[5]水準表DB!$E$8:$H$1510,4,FALSE)</f>
        <v>EF</v>
      </c>
      <c r="C1003" s="219" t="str">
        <f t="shared" si="130"/>
        <v>ガスエンジン発電設備（メタン発酵発電用）</v>
      </c>
      <c r="D1003" s="219" t="str">
        <f t="shared" si="131"/>
        <v>ガスエンジン発電設備（メタン発酵発電用）50Hz</v>
      </c>
      <c r="E1003" s="219" t="str">
        <f t="shared" si="132"/>
        <v>ガスエンジン発電設備（メタン発酵発電用）50Hz出力</v>
      </c>
      <c r="F1003" s="217" t="str">
        <f t="shared" si="137"/>
        <v>ガスエンジン発電設備（メタン発酵発電用）50Hz出力%発電効率</v>
      </c>
      <c r="G1003" s="217" t="str">
        <f t="shared" si="138"/>
        <v>ガスエンジン発電設備（メタン発酵発電用）50Hz出力%発電効率標準規格による評価</v>
      </c>
      <c r="H1003" s="217" t="str">
        <f t="shared" si="139"/>
        <v>ガスエンジン発電設備（メタン発酵発電用）50Hz出力%発電効率標準規格による評価JIS8122:2009</v>
      </c>
      <c r="I1003" s="217" t="str">
        <f t="shared" si="140"/>
        <v>ガスエンジン発電設備（メタン発酵発電用）50Hz出力%発電効率標準規格による評価JIS8122:2009JIS8122:2009</v>
      </c>
      <c r="K1003" s="160" t="s">
        <v>11300</v>
      </c>
      <c r="L1003" s="227" t="s">
        <v>1768</v>
      </c>
      <c r="M1003" s="227" t="s">
        <v>1780</v>
      </c>
      <c r="N1003" s="227" t="s">
        <v>1781</v>
      </c>
      <c r="O1003" s="228" t="s">
        <v>3979</v>
      </c>
      <c r="P1003" s="227" t="s">
        <v>3816</v>
      </c>
      <c r="Q1003" s="229" t="s">
        <v>7433</v>
      </c>
      <c r="R1003" s="222" t="s">
        <v>22318</v>
      </c>
      <c r="S1003" s="230" t="s">
        <v>19456</v>
      </c>
      <c r="T1003" s="224">
        <v>38.799999999999997</v>
      </c>
      <c r="U1003" s="225" t="s">
        <v>19456</v>
      </c>
      <c r="V1003" s="227" t="s">
        <v>3735</v>
      </c>
      <c r="W1003" s="227" t="s">
        <v>4033</v>
      </c>
      <c r="X1003" s="231" t="s">
        <v>1978</v>
      </c>
      <c r="Y1003" s="227" t="s">
        <v>7426</v>
      </c>
      <c r="Z1003" s="227" t="s">
        <v>3987</v>
      </c>
      <c r="AA1003" s="227" t="s">
        <v>7438</v>
      </c>
      <c r="AB1003" s="227" t="s">
        <v>7426</v>
      </c>
      <c r="AC1003" s="227" t="s">
        <v>3987</v>
      </c>
      <c r="AD1003" s="227" t="s">
        <v>7439</v>
      </c>
    </row>
    <row r="1004" spans="2:30" ht="204.75" customHeight="1">
      <c r="B1004" s="218" t="str">
        <f>VLOOKUP(K1004,[5]水準表DB!$E$8:$H$1510,4,FALSE)</f>
        <v>EF</v>
      </c>
      <c r="C1004" s="219" t="str">
        <f t="shared" si="130"/>
        <v>ガスエンジン発電設備（メタン発酵発電用）</v>
      </c>
      <c r="D1004" s="219" t="str">
        <f t="shared" si="131"/>
        <v>ガスエンジン発電設備（メタン発酵発電用）60Hz</v>
      </c>
      <c r="E1004" s="219" t="str">
        <f t="shared" si="132"/>
        <v>ガスエンジン発電設備（メタン発酵発電用）60Hz出力</v>
      </c>
      <c r="F1004" s="217" t="str">
        <f t="shared" si="137"/>
        <v>ガスエンジン発電設備（メタン発酵発電用）60Hz出力%総合効率</v>
      </c>
      <c r="G1004" s="217" t="str">
        <f t="shared" si="138"/>
        <v>ガスエンジン発電設備（メタン発酵発電用）60Hz出力%総合効率標準規格による評価</v>
      </c>
      <c r="H1004" s="217" t="str">
        <f t="shared" si="139"/>
        <v>ガスエンジン発電設備（メタン発酵発電用）60Hz出力%総合効率標準規格による評価JIS8122:2009</v>
      </c>
      <c r="I1004" s="217" t="str">
        <f t="shared" si="140"/>
        <v>ガスエンジン発電設備（メタン発酵発電用）60Hz出力%総合効率標準規格による評価JIS8122:2009JIS8122:2009</v>
      </c>
      <c r="K1004" s="160" t="s">
        <v>11301</v>
      </c>
      <c r="L1004" s="220" t="s">
        <v>1768</v>
      </c>
      <c r="M1004" s="220" t="s">
        <v>1780</v>
      </c>
      <c r="N1004" s="220" t="s">
        <v>1781</v>
      </c>
      <c r="O1004" s="221" t="s">
        <v>4106</v>
      </c>
      <c r="P1004" s="220" t="s">
        <v>3816</v>
      </c>
      <c r="Q1004" s="220" t="s">
        <v>3866</v>
      </c>
      <c r="R1004" s="239" t="s">
        <v>22372</v>
      </c>
      <c r="S1004" s="223" t="s">
        <v>19456</v>
      </c>
      <c r="T1004" s="297">
        <v>84</v>
      </c>
      <c r="U1004" s="241" t="s">
        <v>19457</v>
      </c>
      <c r="V1004" s="220" t="s">
        <v>3735</v>
      </c>
      <c r="W1004" s="220" t="s">
        <v>3982</v>
      </c>
      <c r="X1004" s="226" t="s">
        <v>1978</v>
      </c>
      <c r="Y1004" s="220" t="s">
        <v>7426</v>
      </c>
      <c r="Z1004" s="220" t="s">
        <v>3987</v>
      </c>
      <c r="AA1004" s="220" t="s">
        <v>7427</v>
      </c>
      <c r="AB1004" s="220" t="s">
        <v>7426</v>
      </c>
      <c r="AC1004" s="220" t="s">
        <v>3987</v>
      </c>
      <c r="AD1004" s="220" t="s">
        <v>7428</v>
      </c>
    </row>
    <row r="1005" spans="2:30" ht="74.25" customHeight="1">
      <c r="B1005" s="218" t="str">
        <f>VLOOKUP(K1005,[5]水準表DB!$E$8:$H$1510,4,FALSE)</f>
        <v>EF</v>
      </c>
      <c r="C1005" s="219" t="str">
        <f t="shared" si="130"/>
        <v>ガスエンジン発電設備（メタン発酵発電用）</v>
      </c>
      <c r="D1005" s="219" t="str">
        <f t="shared" si="131"/>
        <v>ガスエンジン発電設備（メタン発酵発電用）60Hz</v>
      </c>
      <c r="E1005" s="219" t="str">
        <f t="shared" si="132"/>
        <v>ガスエンジン発電設備（メタン発酵発電用）60Hz出力</v>
      </c>
      <c r="F1005" s="217" t="str">
        <f t="shared" si="137"/>
        <v>ガスエンジン発電設備（メタン発酵発電用）60Hz出力%総合効率</v>
      </c>
      <c r="G1005" s="217" t="str">
        <f t="shared" si="138"/>
        <v>ガスエンジン発電設備（メタン発酵発電用）60Hz出力%総合効率標準規格による評価</v>
      </c>
      <c r="H1005" s="217" t="str">
        <f t="shared" si="139"/>
        <v>ガスエンジン発電設備（メタン発酵発電用）60Hz出力%総合効率標準規格による評価JIS8122:2009</v>
      </c>
      <c r="I1005" s="217" t="str">
        <f t="shared" si="140"/>
        <v>ガスエンジン発電設備（メタン発酵発電用）60Hz出力%総合効率標準規格による評価JIS8122:2009JIS8122:2009</v>
      </c>
      <c r="K1005" s="160" t="s">
        <v>11302</v>
      </c>
      <c r="L1005" s="227" t="s">
        <v>1768</v>
      </c>
      <c r="M1005" s="227" t="s">
        <v>1780</v>
      </c>
      <c r="N1005" s="227" t="s">
        <v>1781</v>
      </c>
      <c r="O1005" s="228" t="s">
        <v>4106</v>
      </c>
      <c r="P1005" s="227" t="s">
        <v>3816</v>
      </c>
      <c r="Q1005" s="229" t="s">
        <v>7433</v>
      </c>
      <c r="R1005" s="252" t="s">
        <v>22373</v>
      </c>
      <c r="S1005" s="230" t="s">
        <v>19456</v>
      </c>
      <c r="T1005" s="224" t="s">
        <v>24</v>
      </c>
      <c r="U1005" s="225" t="s">
        <v>19456</v>
      </c>
      <c r="V1005" s="227" t="s">
        <v>3735</v>
      </c>
      <c r="W1005" s="227" t="s">
        <v>3982</v>
      </c>
      <c r="X1005" s="231" t="s">
        <v>1978</v>
      </c>
      <c r="Y1005" s="227" t="s">
        <v>7426</v>
      </c>
      <c r="Z1005" s="227" t="s">
        <v>3987</v>
      </c>
      <c r="AA1005" s="227" t="s">
        <v>7427</v>
      </c>
      <c r="AB1005" s="227" t="s">
        <v>7426</v>
      </c>
      <c r="AC1005" s="227" t="s">
        <v>3987</v>
      </c>
      <c r="AD1005" s="227" t="s">
        <v>7428</v>
      </c>
    </row>
    <row r="1006" spans="2:30" ht="135" customHeight="1">
      <c r="B1006" s="218" t="str">
        <f>VLOOKUP(K1006,[5]水準表DB!$E$8:$H$1510,4,FALSE)</f>
        <v>EF</v>
      </c>
      <c r="C1006" s="219" t="str">
        <f t="shared" si="130"/>
        <v>ガスエンジン発電設備（メタン発酵発電用）</v>
      </c>
      <c r="D1006" s="219" t="str">
        <f t="shared" si="131"/>
        <v>ガスエンジン発電設備（メタン発酵発電用）60Hz</v>
      </c>
      <c r="E1006" s="219" t="str">
        <f t="shared" si="132"/>
        <v>ガスエンジン発電設備（メタン発酵発電用）60Hz出力</v>
      </c>
      <c r="F1006" s="217" t="str">
        <f t="shared" si="137"/>
        <v>ガスエンジン発電設備（メタン発酵発電用）60Hz出力%発電効率</v>
      </c>
      <c r="G1006" s="217" t="str">
        <f t="shared" si="138"/>
        <v>ガスエンジン発電設備（メタン発酵発電用）60Hz出力%発電効率標準規格による評価</v>
      </c>
      <c r="H1006" s="217" t="str">
        <f t="shared" si="139"/>
        <v>ガスエンジン発電設備（メタン発酵発電用）60Hz出力%発電効率標準規格による評価JIS8122:2009</v>
      </c>
      <c r="I1006" s="217" t="str">
        <f t="shared" si="140"/>
        <v>ガスエンジン発電設備（メタン発酵発電用）60Hz出力%発電効率標準規格による評価JIS8122:2009JIS8122:2009</v>
      </c>
      <c r="K1006" s="160" t="s">
        <v>11303</v>
      </c>
      <c r="L1006" s="227" t="s">
        <v>1768</v>
      </c>
      <c r="M1006" s="227" t="s">
        <v>1780</v>
      </c>
      <c r="N1006" s="227" t="s">
        <v>1781</v>
      </c>
      <c r="O1006" s="221" t="s">
        <v>4106</v>
      </c>
      <c r="P1006" s="220" t="s">
        <v>3816</v>
      </c>
      <c r="Q1006" s="220" t="s">
        <v>3866</v>
      </c>
      <c r="R1006" s="262" t="s">
        <v>22318</v>
      </c>
      <c r="S1006" s="223" t="s">
        <v>19456</v>
      </c>
      <c r="T1006" s="297">
        <v>32</v>
      </c>
      <c r="U1006" s="241" t="s">
        <v>19456</v>
      </c>
      <c r="V1006" s="220" t="s">
        <v>3735</v>
      </c>
      <c r="W1006" s="220" t="s">
        <v>4033</v>
      </c>
      <c r="X1006" s="226" t="s">
        <v>1978</v>
      </c>
      <c r="Y1006" s="220" t="s">
        <v>7426</v>
      </c>
      <c r="Z1006" s="220" t="s">
        <v>3987</v>
      </c>
      <c r="AA1006" s="220" t="s">
        <v>7427</v>
      </c>
      <c r="AB1006" s="220" t="s">
        <v>7426</v>
      </c>
      <c r="AC1006" s="220" t="s">
        <v>3987</v>
      </c>
      <c r="AD1006" s="220" t="s">
        <v>7428</v>
      </c>
    </row>
    <row r="1007" spans="2:30" ht="75.75" customHeight="1">
      <c r="B1007" s="218" t="str">
        <f>VLOOKUP(K1007,[5]水準表DB!$E$8:$H$1510,4,FALSE)</f>
        <v>EF</v>
      </c>
      <c r="C1007" s="219" t="str">
        <f t="shared" si="130"/>
        <v>ガスエンジン発電設備（メタン発酵発電用）</v>
      </c>
      <c r="D1007" s="219" t="str">
        <f t="shared" si="131"/>
        <v>ガスエンジン発電設備（メタン発酵発電用）60Hz</v>
      </c>
      <c r="E1007" s="219" t="str">
        <f t="shared" si="132"/>
        <v>ガスエンジン発電設備（メタン発酵発電用）60Hz出力</v>
      </c>
      <c r="F1007" s="217" t="str">
        <f t="shared" si="137"/>
        <v>ガスエンジン発電設備（メタン発酵発電用）60Hz出力%発電効率</v>
      </c>
      <c r="G1007" s="217" t="str">
        <f t="shared" si="138"/>
        <v>ガスエンジン発電設備（メタン発酵発電用）60Hz出力%発電効率標準規格による評価</v>
      </c>
      <c r="H1007" s="217" t="str">
        <f t="shared" si="139"/>
        <v>ガスエンジン発電設備（メタン発酵発電用）60Hz出力%発電効率標準規格による評価JIS8122:2009</v>
      </c>
      <c r="I1007" s="217" t="str">
        <f t="shared" si="140"/>
        <v>ガスエンジン発電設備（メタン発酵発電用）60Hz出力%発電効率標準規格による評価JIS8122:2009JIS8122:2009</v>
      </c>
      <c r="K1007" s="160" t="s">
        <v>11304</v>
      </c>
      <c r="L1007" s="227" t="s">
        <v>1768</v>
      </c>
      <c r="M1007" s="227" t="s">
        <v>1780</v>
      </c>
      <c r="N1007" s="227" t="s">
        <v>1781</v>
      </c>
      <c r="O1007" s="228" t="s">
        <v>4106</v>
      </c>
      <c r="P1007" s="227" t="s">
        <v>3816</v>
      </c>
      <c r="Q1007" s="229" t="s">
        <v>7433</v>
      </c>
      <c r="R1007" s="252" t="s">
        <v>22373</v>
      </c>
      <c r="S1007" s="230" t="s">
        <v>19456</v>
      </c>
      <c r="T1007" s="224" t="s">
        <v>24</v>
      </c>
      <c r="U1007" s="225" t="s">
        <v>19456</v>
      </c>
      <c r="V1007" s="227" t="s">
        <v>3735</v>
      </c>
      <c r="W1007" s="227" t="s">
        <v>4033</v>
      </c>
      <c r="X1007" s="231" t="s">
        <v>1978</v>
      </c>
      <c r="Y1007" s="227" t="s">
        <v>7426</v>
      </c>
      <c r="Z1007" s="227" t="s">
        <v>3987</v>
      </c>
      <c r="AA1007" s="227" t="s">
        <v>7427</v>
      </c>
      <c r="AB1007" s="227" t="s">
        <v>7426</v>
      </c>
      <c r="AC1007" s="227" t="s">
        <v>3987</v>
      </c>
      <c r="AD1007" s="227" t="s">
        <v>7428</v>
      </c>
    </row>
    <row r="1008" spans="2:30" ht="202.5" customHeight="1">
      <c r="B1008" s="218" t="str">
        <f>VLOOKUP(K1008,[5]水準表DB!$E$8:$H$1510,4,FALSE)</f>
        <v>EF</v>
      </c>
      <c r="C1008" s="219" t="str">
        <f t="shared" si="130"/>
        <v>ディーゼル発電設備（バイオディーゼル燃料専用）</v>
      </c>
      <c r="D1008" s="219" t="str">
        <f t="shared" si="131"/>
        <v>ディーゼル発電設備（バイオディーゼル燃料専用）50Hz、燃料の種類：バイオマスディーゼル燃料</v>
      </c>
      <c r="E1008" s="219" t="str">
        <f t="shared" si="132"/>
        <v>ディーゼル発電設備（バイオディーゼル燃料専用）50Hz、燃料の種類：バイオマスディーゼル燃料出力</v>
      </c>
      <c r="F1008" s="217" t="str">
        <f t="shared" si="137"/>
        <v>ディーゼル発電設備（バイオディーゼル燃料専用）50Hz、燃料の種類：バイオマスディーゼル燃料出力%発電効率</v>
      </c>
      <c r="G1008" s="217" t="str">
        <f t="shared" si="138"/>
        <v>ディーゼル発電設備（バイオディーゼル燃料専用）50Hz、燃料の種類：バイオマスディーゼル燃料出力%発電効率標準規格による評価</v>
      </c>
      <c r="H1008" s="217" t="str">
        <f t="shared" si="139"/>
        <v>ディーゼル発電設備（バイオディーゼル燃料専用）50Hz、燃料の種類：バイオマスディーゼル燃料出力%発電効率標準規格による評価JIS8122:2019</v>
      </c>
      <c r="I1008" s="217" t="str">
        <f t="shared" si="140"/>
        <v>ディーゼル発電設備（バイオディーゼル燃料専用）50Hz、燃料の種類：バイオマスディーゼル燃料出力%発電効率標準規格による評価JIS8122:2019JIS8122:2019</v>
      </c>
      <c r="K1008" s="160" t="s">
        <v>11305</v>
      </c>
      <c r="L1008" s="227" t="s">
        <v>1768</v>
      </c>
      <c r="M1008" s="220" t="s">
        <v>7464</v>
      </c>
      <c r="N1008" s="220" t="s">
        <v>1791</v>
      </c>
      <c r="O1008" s="221" t="s">
        <v>7465</v>
      </c>
      <c r="P1008" s="220" t="s">
        <v>3816</v>
      </c>
      <c r="Q1008" s="220" t="s">
        <v>7466</v>
      </c>
      <c r="R1008" s="222" t="s">
        <v>22318</v>
      </c>
      <c r="S1008" s="223" t="s">
        <v>19456</v>
      </c>
      <c r="T1008" s="240">
        <v>33.1</v>
      </c>
      <c r="U1008" s="241" t="s">
        <v>19457</v>
      </c>
      <c r="V1008" s="220" t="s">
        <v>3735</v>
      </c>
      <c r="W1008" s="220" t="s">
        <v>4033</v>
      </c>
      <c r="X1008" s="226" t="s">
        <v>1978</v>
      </c>
      <c r="Y1008" s="220" t="s">
        <v>7467</v>
      </c>
      <c r="Z1008" s="220" t="s">
        <v>3987</v>
      </c>
      <c r="AA1008" s="220" t="s">
        <v>7468</v>
      </c>
      <c r="AB1008" s="220" t="s">
        <v>7467</v>
      </c>
      <c r="AC1008" s="220" t="s">
        <v>3987</v>
      </c>
      <c r="AD1008" s="220" t="s">
        <v>7469</v>
      </c>
    </row>
    <row r="1009" spans="2:30" ht="135" customHeight="1">
      <c r="B1009" s="218" t="str">
        <f>VLOOKUP(K1009,[5]水準表DB!$E$8:$H$1510,4,FALSE)</f>
        <v>EF</v>
      </c>
      <c r="C1009" s="219" t="str">
        <f t="shared" si="130"/>
        <v>ディーゼル発電設備（バイオディーゼル燃料専用）</v>
      </c>
      <c r="D1009" s="219" t="str">
        <f t="shared" si="131"/>
        <v>ディーゼル発電設備（バイオディーゼル燃料専用）50Hz、燃料の種類：バイオマスディーゼル燃料</v>
      </c>
      <c r="E1009" s="219" t="str">
        <f t="shared" si="132"/>
        <v>ディーゼル発電設備（バイオディーゼル燃料専用）50Hz、燃料の種類：バイオマスディーゼル燃料出力</v>
      </c>
      <c r="F1009" s="217" t="str">
        <f t="shared" si="137"/>
        <v>ディーゼル発電設備（バイオディーゼル燃料専用）50Hz、燃料の種類：バイオマスディーゼル燃料出力%発電効率</v>
      </c>
      <c r="G1009" s="217" t="str">
        <f t="shared" si="138"/>
        <v>ディーゼル発電設備（バイオディーゼル燃料専用）50Hz、燃料の種類：バイオマスディーゼル燃料出力%発電効率標準規格による評価</v>
      </c>
      <c r="H1009" s="217" t="str">
        <f t="shared" si="139"/>
        <v>ディーゼル発電設備（バイオディーゼル燃料専用）50Hz、燃料の種類：バイオマスディーゼル燃料出力%発電効率標準規格による評価JIS8122:2019</v>
      </c>
      <c r="I1009" s="217" t="str">
        <f t="shared" si="140"/>
        <v>ディーゼル発電設備（バイオディーゼル燃料専用）50Hz、燃料の種類：バイオマスディーゼル燃料出力%発電効率標準規格による評価JIS8122:2019JIS8122:2019</v>
      </c>
      <c r="K1009" s="160" t="s">
        <v>11306</v>
      </c>
      <c r="L1009" s="233" t="s">
        <v>1768</v>
      </c>
      <c r="M1009" s="233" t="s">
        <v>7464</v>
      </c>
      <c r="N1009" s="233" t="s">
        <v>1791</v>
      </c>
      <c r="O1009" s="232" t="s">
        <v>7465</v>
      </c>
      <c r="P1009" s="233" t="s">
        <v>3816</v>
      </c>
      <c r="Q1009" s="244" t="s">
        <v>7471</v>
      </c>
      <c r="R1009" s="252" t="s">
        <v>22318</v>
      </c>
      <c r="S1009" s="234" t="s">
        <v>19456</v>
      </c>
      <c r="T1009" s="329">
        <v>48</v>
      </c>
      <c r="U1009" s="246" t="s">
        <v>19457</v>
      </c>
      <c r="V1009" s="233" t="s">
        <v>3735</v>
      </c>
      <c r="W1009" s="233" t="s">
        <v>4033</v>
      </c>
      <c r="X1009" s="236" t="s">
        <v>1978</v>
      </c>
      <c r="Y1009" s="233" t="s">
        <v>7467</v>
      </c>
      <c r="Z1009" s="233" t="s">
        <v>3987</v>
      </c>
      <c r="AA1009" s="233" t="s">
        <v>7468</v>
      </c>
      <c r="AB1009" s="233" t="s">
        <v>7467</v>
      </c>
      <c r="AC1009" s="233" t="s">
        <v>3987</v>
      </c>
      <c r="AD1009" s="233" t="s">
        <v>7469</v>
      </c>
    </row>
    <row r="1010" spans="2:30" ht="135" customHeight="1">
      <c r="B1010" s="218" t="str">
        <f>VLOOKUP(K1010,[5]水準表DB!$E$8:$H$1510,4,FALSE)</f>
        <v>EF</v>
      </c>
      <c r="C1010" s="219" t="str">
        <f t="shared" si="130"/>
        <v>ディーゼル発電設備（バイオディーゼル燃料専用）</v>
      </c>
      <c r="D1010" s="219" t="str">
        <f t="shared" si="131"/>
        <v>ディーゼル発電設備（バイオディーゼル燃料専用）50Hz、燃料の種類：バイオマスディーゼル燃料</v>
      </c>
      <c r="E1010" s="219" t="str">
        <f t="shared" si="132"/>
        <v>ディーゼル発電設備（バイオディーゼル燃料専用）50Hz、燃料の種類：バイオマスディーゼル燃料出力</v>
      </c>
      <c r="F1010" s="217" t="str">
        <f t="shared" si="137"/>
        <v>ディーゼル発電設備（バイオディーゼル燃料専用）50Hz、燃料の種類：バイオマスディーゼル燃料出力%発電効率</v>
      </c>
      <c r="G1010" s="217" t="str">
        <f t="shared" si="138"/>
        <v>ディーゼル発電設備（バイオディーゼル燃料専用）50Hz、燃料の種類：バイオマスディーゼル燃料出力%発電効率標準規格による評価</v>
      </c>
      <c r="H1010" s="217" t="str">
        <f t="shared" si="139"/>
        <v>ディーゼル発電設備（バイオディーゼル燃料専用）50Hz、燃料の種類：バイオマスディーゼル燃料出力%発電効率標準規格による評価JIS8122:2019</v>
      </c>
      <c r="I1010" s="217" t="str">
        <f t="shared" si="140"/>
        <v>ディーゼル発電設備（バイオディーゼル燃料専用）50Hz、燃料の種類：バイオマスディーゼル燃料出力%発電効率標準規格による評価JIS8122:2019JIS8122:2019</v>
      </c>
      <c r="K1010" s="160" t="s">
        <v>11307</v>
      </c>
      <c r="L1010" s="220" t="s">
        <v>1768</v>
      </c>
      <c r="M1010" s="220" t="s">
        <v>7464</v>
      </c>
      <c r="N1010" s="220" t="s">
        <v>1791</v>
      </c>
      <c r="O1010" s="221" t="s">
        <v>7465</v>
      </c>
      <c r="P1010" s="220" t="s">
        <v>3816</v>
      </c>
      <c r="Q1010" s="220" t="s">
        <v>7473</v>
      </c>
      <c r="R1010" s="222" t="s">
        <v>22318</v>
      </c>
      <c r="S1010" s="223" t="s">
        <v>19456</v>
      </c>
      <c r="T1010" s="240">
        <v>48.9</v>
      </c>
      <c r="U1010" s="241" t="s">
        <v>19457</v>
      </c>
      <c r="V1010" s="220" t="s">
        <v>3735</v>
      </c>
      <c r="W1010" s="220" t="s">
        <v>4033</v>
      </c>
      <c r="X1010" s="226" t="s">
        <v>1978</v>
      </c>
      <c r="Y1010" s="220" t="s">
        <v>7467</v>
      </c>
      <c r="Z1010" s="220" t="s">
        <v>3987</v>
      </c>
      <c r="AA1010" s="220" t="s">
        <v>7468</v>
      </c>
      <c r="AB1010" s="220" t="s">
        <v>7467</v>
      </c>
      <c r="AC1010" s="220" t="s">
        <v>3987</v>
      </c>
      <c r="AD1010" s="220" t="s">
        <v>7469</v>
      </c>
    </row>
    <row r="1011" spans="2:30" ht="135" customHeight="1">
      <c r="B1011" s="218" t="str">
        <f>VLOOKUP(K1011,[5]水準表DB!$E$8:$H$1510,4,FALSE)</f>
        <v>EF</v>
      </c>
      <c r="C1011" s="219" t="str">
        <f t="shared" si="130"/>
        <v>ディーゼル発電設備（バイオディーゼル燃料専用）</v>
      </c>
      <c r="D1011" s="219" t="str">
        <f t="shared" si="131"/>
        <v>ディーゼル発電設備（バイオディーゼル燃料専用）50Hz、燃料の種類：バイオマスディーゼル燃料</v>
      </c>
      <c r="E1011" s="219" t="str">
        <f t="shared" si="132"/>
        <v>ディーゼル発電設備（バイオディーゼル燃料専用）50Hz、燃料の種類：バイオマスディーゼル燃料出力</v>
      </c>
      <c r="F1011" s="217" t="str">
        <f t="shared" si="137"/>
        <v>ディーゼル発電設備（バイオディーゼル燃料専用）50Hz、燃料の種類：バイオマスディーゼル燃料出力%発電効率</v>
      </c>
      <c r="G1011" s="217" t="str">
        <f t="shared" si="138"/>
        <v>ディーゼル発電設備（バイオディーゼル燃料専用）50Hz、燃料の種類：バイオマスディーゼル燃料出力%発電効率標準規格による評価</v>
      </c>
      <c r="H1011" s="217" t="str">
        <f t="shared" si="139"/>
        <v>ディーゼル発電設備（バイオディーゼル燃料専用）50Hz、燃料の種類：バイオマスディーゼル燃料出力%発電効率標準規格による評価JIS8122:2019</v>
      </c>
      <c r="I1011" s="217" t="str">
        <f t="shared" si="140"/>
        <v>ディーゼル発電設備（バイオディーゼル燃料専用）50Hz、燃料の種類：バイオマスディーゼル燃料出力%発電効率標準規格による評価JIS8122:2019JIS8122:2019</v>
      </c>
      <c r="K1011" s="160" t="s">
        <v>11308</v>
      </c>
      <c r="L1011" s="227" t="s">
        <v>1768</v>
      </c>
      <c r="M1011" s="227" t="s">
        <v>7464</v>
      </c>
      <c r="N1011" s="227" t="s">
        <v>1791</v>
      </c>
      <c r="O1011" s="228" t="s">
        <v>7465</v>
      </c>
      <c r="P1011" s="227" t="s">
        <v>3816</v>
      </c>
      <c r="Q1011" s="229" t="s">
        <v>7475</v>
      </c>
      <c r="R1011" s="252" t="s">
        <v>22372</v>
      </c>
      <c r="S1011" s="230" t="s">
        <v>19456</v>
      </c>
      <c r="T1011" s="224">
        <v>40.299999999999997</v>
      </c>
      <c r="U1011" s="225" t="s">
        <v>19457</v>
      </c>
      <c r="V1011" s="227" t="s">
        <v>3735</v>
      </c>
      <c r="W1011" s="227" t="s">
        <v>4033</v>
      </c>
      <c r="X1011" s="231" t="s">
        <v>1978</v>
      </c>
      <c r="Y1011" s="227" t="s">
        <v>7467</v>
      </c>
      <c r="Z1011" s="227" t="s">
        <v>3987</v>
      </c>
      <c r="AA1011" s="227" t="s">
        <v>7468</v>
      </c>
      <c r="AB1011" s="227" t="s">
        <v>7467</v>
      </c>
      <c r="AC1011" s="227" t="s">
        <v>3987</v>
      </c>
      <c r="AD1011" s="227" t="s">
        <v>7469</v>
      </c>
    </row>
    <row r="1012" spans="2:30" ht="131.25" customHeight="1">
      <c r="B1012" s="218" t="str">
        <f>VLOOKUP(K1012,[5]水準表DB!$E$8:$H$1510,4,FALSE)</f>
        <v>EF</v>
      </c>
      <c r="C1012" s="219" t="str">
        <f t="shared" si="130"/>
        <v>ディーゼル発電設備（バイオディーゼル燃料専用）</v>
      </c>
      <c r="D1012" s="219" t="str">
        <f t="shared" si="131"/>
        <v>ディーゼル発電設備（バイオディーゼル燃料専用）60Hz、燃料の種類：バイオマスディーゼル燃料</v>
      </c>
      <c r="E1012" s="219" t="str">
        <f t="shared" si="132"/>
        <v>ディーゼル発電設備（バイオディーゼル燃料専用）60Hz、燃料の種類：バイオマスディーゼル燃料出力</v>
      </c>
      <c r="F1012" s="217" t="str">
        <f t="shared" si="137"/>
        <v>ディーゼル発電設備（バイオディーゼル燃料専用）60Hz、燃料の種類：バイオマスディーゼル燃料出力%発電効率</v>
      </c>
      <c r="G1012" s="217" t="str">
        <f t="shared" si="138"/>
        <v>ディーゼル発電設備（バイオディーゼル燃料専用）60Hz、燃料の種類：バイオマスディーゼル燃料出力%発電効率標準規格による評価</v>
      </c>
      <c r="H1012" s="217" t="str">
        <f t="shared" si="139"/>
        <v>ディーゼル発電設備（バイオディーゼル燃料専用）60Hz、燃料の種類：バイオマスディーゼル燃料出力%発電効率標準規格による評価JIS8122:2019</v>
      </c>
      <c r="I1012" s="217" t="str">
        <f t="shared" si="140"/>
        <v>ディーゼル発電設備（バイオディーゼル燃料専用）60Hz、燃料の種類：バイオマスディーゼル燃料出力%発電効率標準規格による評価JIS8122:2019JIS8122:2019</v>
      </c>
      <c r="K1012" s="160" t="s">
        <v>11309</v>
      </c>
      <c r="L1012" s="227" t="s">
        <v>1768</v>
      </c>
      <c r="M1012" s="227" t="s">
        <v>7464</v>
      </c>
      <c r="N1012" s="227" t="s">
        <v>1791</v>
      </c>
      <c r="O1012" s="221" t="s">
        <v>7477</v>
      </c>
      <c r="P1012" s="220" t="s">
        <v>3816</v>
      </c>
      <c r="Q1012" s="220" t="s">
        <v>7466</v>
      </c>
      <c r="R1012" s="222" t="s">
        <v>22318</v>
      </c>
      <c r="S1012" s="223" t="s">
        <v>19456</v>
      </c>
      <c r="T1012" s="240">
        <v>32.299999999999997</v>
      </c>
      <c r="U1012" s="241" t="s">
        <v>19457</v>
      </c>
      <c r="V1012" s="220" t="s">
        <v>3735</v>
      </c>
      <c r="W1012" s="220" t="s">
        <v>4033</v>
      </c>
      <c r="X1012" s="226" t="s">
        <v>1978</v>
      </c>
      <c r="Y1012" s="220" t="s">
        <v>7467</v>
      </c>
      <c r="Z1012" s="220" t="s">
        <v>3987</v>
      </c>
      <c r="AA1012" s="220" t="s">
        <v>7468</v>
      </c>
      <c r="AB1012" s="220" t="s">
        <v>7467</v>
      </c>
      <c r="AC1012" s="220" t="s">
        <v>3987</v>
      </c>
      <c r="AD1012" s="220" t="s">
        <v>7469</v>
      </c>
    </row>
    <row r="1013" spans="2:30" ht="118.5" customHeight="1">
      <c r="B1013" s="218" t="str">
        <f>VLOOKUP(K1013,[5]水準表DB!$E$8:$H$1510,4,FALSE)</f>
        <v>EF</v>
      </c>
      <c r="C1013" s="219" t="str">
        <f t="shared" si="130"/>
        <v>ディーゼル発電設備（バイオディーゼル燃料専用）</v>
      </c>
      <c r="D1013" s="219" t="str">
        <f t="shared" si="131"/>
        <v>ディーゼル発電設備（バイオディーゼル燃料専用）60Hz、燃料の種類：バイオマスディーゼル燃料</v>
      </c>
      <c r="E1013" s="219" t="str">
        <f t="shared" si="132"/>
        <v>ディーゼル発電設備（バイオディーゼル燃料専用）60Hz、燃料の種類：バイオマスディーゼル燃料出力</v>
      </c>
      <c r="F1013" s="217" t="str">
        <f t="shared" si="137"/>
        <v>ディーゼル発電設備（バイオディーゼル燃料専用）60Hz、燃料の種類：バイオマスディーゼル燃料出力%発電効率</v>
      </c>
      <c r="G1013" s="217" t="str">
        <f t="shared" si="138"/>
        <v>ディーゼル発電設備（バイオディーゼル燃料専用）60Hz、燃料の種類：バイオマスディーゼル燃料出力%発電効率標準規格による評価</v>
      </c>
      <c r="H1013" s="217" t="str">
        <f t="shared" si="139"/>
        <v>ディーゼル発電設備（バイオディーゼル燃料専用）60Hz、燃料の種類：バイオマスディーゼル燃料出力%発電効率標準規格による評価JIS8122:2019</v>
      </c>
      <c r="I1013" s="217" t="str">
        <f t="shared" si="140"/>
        <v>ディーゼル発電設備（バイオディーゼル燃料専用）60Hz、燃料の種類：バイオマスディーゼル燃料出力%発電効率標準規格による評価JIS8122:2019JIS8122:2019</v>
      </c>
      <c r="K1013" s="160" t="s">
        <v>11310</v>
      </c>
      <c r="L1013" s="227" t="s">
        <v>1768</v>
      </c>
      <c r="M1013" s="227" t="s">
        <v>7464</v>
      </c>
      <c r="N1013" s="227" t="s">
        <v>1791</v>
      </c>
      <c r="O1013" s="228" t="s">
        <v>7477</v>
      </c>
      <c r="P1013" s="227" t="s">
        <v>3816</v>
      </c>
      <c r="Q1013" s="229" t="s">
        <v>7471</v>
      </c>
      <c r="R1013" s="222" t="s">
        <v>22318</v>
      </c>
      <c r="S1013" s="230" t="s">
        <v>19456</v>
      </c>
      <c r="T1013" s="224">
        <v>46.1</v>
      </c>
      <c r="U1013" s="225" t="s">
        <v>19457</v>
      </c>
      <c r="V1013" s="227" t="s">
        <v>3735</v>
      </c>
      <c r="W1013" s="227" t="s">
        <v>4033</v>
      </c>
      <c r="X1013" s="231" t="s">
        <v>1978</v>
      </c>
      <c r="Y1013" s="227" t="s">
        <v>7467</v>
      </c>
      <c r="Z1013" s="227" t="s">
        <v>3987</v>
      </c>
      <c r="AA1013" s="227" t="s">
        <v>7468</v>
      </c>
      <c r="AB1013" s="227" t="s">
        <v>7467</v>
      </c>
      <c r="AC1013" s="227" t="s">
        <v>3987</v>
      </c>
      <c r="AD1013" s="227" t="s">
        <v>7469</v>
      </c>
    </row>
    <row r="1014" spans="2:30" ht="113.25" customHeight="1">
      <c r="B1014" s="218" t="str">
        <f>VLOOKUP(K1014,[5]水準表DB!$E$8:$H$1510,4,FALSE)</f>
        <v>EF</v>
      </c>
      <c r="C1014" s="219" t="str">
        <f t="shared" si="130"/>
        <v>ディーゼル発電設備（バイオディーゼル燃料専用）</v>
      </c>
      <c r="D1014" s="219" t="str">
        <f t="shared" si="131"/>
        <v>ディーゼル発電設備（バイオディーゼル燃料専用）60Hz、燃料の種類：バイオマスディーゼル燃料</v>
      </c>
      <c r="E1014" s="219" t="str">
        <f t="shared" si="132"/>
        <v>ディーゼル発電設備（バイオディーゼル燃料専用）60Hz、燃料の種類：バイオマスディーゼル燃料出力</v>
      </c>
      <c r="F1014" s="217" t="str">
        <f t="shared" si="137"/>
        <v>ディーゼル発電設備（バイオディーゼル燃料専用）60Hz、燃料の種類：バイオマスディーゼル燃料出力%発電効率</v>
      </c>
      <c r="G1014" s="217" t="str">
        <f t="shared" si="138"/>
        <v>ディーゼル発電設備（バイオディーゼル燃料専用）60Hz、燃料の種類：バイオマスディーゼル燃料出力%発電効率標準規格による評価</v>
      </c>
      <c r="H1014" s="217" t="str">
        <f t="shared" si="139"/>
        <v>ディーゼル発電設備（バイオディーゼル燃料専用）60Hz、燃料の種類：バイオマスディーゼル燃料出力%発電効率標準規格による評価JIS8122:2019</v>
      </c>
      <c r="I1014" s="217" t="str">
        <f t="shared" si="140"/>
        <v>ディーゼル発電設備（バイオディーゼル燃料専用）60Hz、燃料の種類：バイオマスディーゼル燃料出力%発電効率標準規格による評価JIS8122:2019JIS8122:2019</v>
      </c>
      <c r="K1014" s="160" t="s">
        <v>11311</v>
      </c>
      <c r="L1014" s="227" t="s">
        <v>1768</v>
      </c>
      <c r="M1014" s="227" t="s">
        <v>7464</v>
      </c>
      <c r="N1014" s="227" t="s">
        <v>1791</v>
      </c>
      <c r="O1014" s="228" t="s">
        <v>7477</v>
      </c>
      <c r="P1014" s="227" t="s">
        <v>3816</v>
      </c>
      <c r="Q1014" s="229" t="s">
        <v>7473</v>
      </c>
      <c r="R1014" s="222" t="s">
        <v>22318</v>
      </c>
      <c r="S1014" s="230" t="s">
        <v>19456</v>
      </c>
      <c r="T1014" s="224">
        <v>42.7</v>
      </c>
      <c r="U1014" s="225" t="s">
        <v>19457</v>
      </c>
      <c r="V1014" s="227" t="s">
        <v>3735</v>
      </c>
      <c r="W1014" s="227" t="s">
        <v>4033</v>
      </c>
      <c r="X1014" s="231" t="s">
        <v>1978</v>
      </c>
      <c r="Y1014" s="227" t="s">
        <v>7467</v>
      </c>
      <c r="Z1014" s="227" t="s">
        <v>3987</v>
      </c>
      <c r="AA1014" s="227" t="s">
        <v>7468</v>
      </c>
      <c r="AB1014" s="227" t="s">
        <v>7467</v>
      </c>
      <c r="AC1014" s="227" t="s">
        <v>3987</v>
      </c>
      <c r="AD1014" s="227" t="s">
        <v>7469</v>
      </c>
    </row>
    <row r="1015" spans="2:30" ht="107.25" customHeight="1">
      <c r="B1015" s="218" t="str">
        <f>VLOOKUP(K1015,[5]水準表DB!$E$8:$H$1510,4,FALSE)</f>
        <v>EF</v>
      </c>
      <c r="C1015" s="219" t="str">
        <f t="shared" si="130"/>
        <v>ディーゼル発電設備（バイオディーゼル燃料専用）</v>
      </c>
      <c r="D1015" s="219" t="str">
        <f t="shared" si="131"/>
        <v>ディーゼル発電設備（バイオディーゼル燃料専用）60Hz、燃料の種類：バイオマスディーゼル燃料</v>
      </c>
      <c r="E1015" s="219" t="str">
        <f t="shared" si="132"/>
        <v>ディーゼル発電設備（バイオディーゼル燃料専用）60Hz、燃料の種類：バイオマスディーゼル燃料出力</v>
      </c>
      <c r="F1015" s="217" t="str">
        <f t="shared" si="137"/>
        <v>ディーゼル発電設備（バイオディーゼル燃料専用）60Hz、燃料の種類：バイオマスディーゼル燃料出力%発電効率</v>
      </c>
      <c r="G1015" s="217" t="str">
        <f t="shared" si="138"/>
        <v>ディーゼル発電設備（バイオディーゼル燃料専用）60Hz、燃料の種類：バイオマスディーゼル燃料出力%発電効率標準規格による評価</v>
      </c>
      <c r="H1015" s="217" t="str">
        <f t="shared" si="139"/>
        <v>ディーゼル発電設備（バイオディーゼル燃料専用）60Hz、燃料の種類：バイオマスディーゼル燃料出力%発電効率標準規格による評価JIS8122:2019</v>
      </c>
      <c r="I1015" s="217" t="str">
        <f t="shared" si="140"/>
        <v>ディーゼル発電設備（バイオディーゼル燃料専用）60Hz、燃料の種類：バイオマスディーゼル燃料出力%発電効率標準規格による評価JIS8122:2019JIS8122:2019</v>
      </c>
      <c r="K1015" s="160" t="s">
        <v>11312</v>
      </c>
      <c r="L1015" s="233" t="s">
        <v>1768</v>
      </c>
      <c r="M1015" s="233" t="s">
        <v>7464</v>
      </c>
      <c r="N1015" s="233" t="s">
        <v>1791</v>
      </c>
      <c r="O1015" s="232" t="s">
        <v>7477</v>
      </c>
      <c r="P1015" s="233" t="s">
        <v>3816</v>
      </c>
      <c r="Q1015" s="244" t="s">
        <v>7475</v>
      </c>
      <c r="R1015" s="222" t="s">
        <v>22372</v>
      </c>
      <c r="S1015" s="234" t="s">
        <v>19456</v>
      </c>
      <c r="T1015" s="245">
        <v>40.6</v>
      </c>
      <c r="U1015" s="246" t="s">
        <v>19457</v>
      </c>
      <c r="V1015" s="233" t="s">
        <v>3735</v>
      </c>
      <c r="W1015" s="233" t="s">
        <v>4033</v>
      </c>
      <c r="X1015" s="236" t="s">
        <v>1978</v>
      </c>
      <c r="Y1015" s="233" t="s">
        <v>7467</v>
      </c>
      <c r="Z1015" s="233" t="s">
        <v>3987</v>
      </c>
      <c r="AA1015" s="233" t="s">
        <v>7468</v>
      </c>
      <c r="AB1015" s="233" t="s">
        <v>7467</v>
      </c>
      <c r="AC1015" s="233" t="s">
        <v>3987</v>
      </c>
      <c r="AD1015" s="233" t="s">
        <v>7469</v>
      </c>
    </row>
    <row r="1016" spans="2:30" ht="184.5" customHeight="1">
      <c r="B1016" s="218" t="str">
        <f>VLOOKUP(K1016,[5]水準表DB!$E$8:$H$1510,4,FALSE)</f>
        <v>EF</v>
      </c>
      <c r="C1016" s="219" t="str">
        <f t="shared" si="130"/>
        <v>潜熱蓄熱輸送設備</v>
      </c>
      <c r="D1016" s="219" t="str">
        <f t="shared" si="131"/>
        <v>潜熱蓄熱輸送設備-</v>
      </c>
      <c r="E1016" s="219" t="str">
        <f t="shared" si="132"/>
        <v>潜熱蓄熱輸送設備-蓄熱容量、排熱源温度</v>
      </c>
      <c r="F1016" s="217" t="str">
        <f t="shared" si="137"/>
        <v>潜熱蓄熱輸送設備-蓄熱容量、排熱源温度[εq]エネルギー効率</v>
      </c>
      <c r="G1016" s="217" t="str">
        <f t="shared" si="138"/>
        <v>潜熱蓄熱輸送設備-蓄熱容量、排熱源温度[εq]エネルギー効率標準条件による評価</v>
      </c>
      <c r="H1016" s="217" t="str">
        <f t="shared" si="139"/>
        <v>潜熱蓄熱輸送設備-蓄熱容量、排熱源温度[εq]エネルギー効率標準条件による評価環境省により独自に設定された方法</v>
      </c>
      <c r="I1016" s="217" t="str">
        <f t="shared" si="140"/>
        <v>潜熱蓄熱輸送設備-蓄熱容量、排熱源温度[εq]エネルギー効率標準条件による評価環境省により独自に設定された方法環境省により独自に設定された方法</v>
      </c>
      <c r="K1016" s="160" t="s">
        <v>11313</v>
      </c>
      <c r="L1016" s="229" t="s">
        <v>1803</v>
      </c>
      <c r="M1016" s="229" t="s">
        <v>1801</v>
      </c>
      <c r="N1016" s="229" t="s">
        <v>1804</v>
      </c>
      <c r="O1016" s="255" t="s">
        <v>24</v>
      </c>
      <c r="P1016" s="229" t="s">
        <v>7482</v>
      </c>
      <c r="Q1016" s="229" t="s">
        <v>7483</v>
      </c>
      <c r="R1016" s="239" t="s">
        <v>22372</v>
      </c>
      <c r="S1016" s="230" t="s">
        <v>19456</v>
      </c>
      <c r="T1016" s="224">
        <v>11.2</v>
      </c>
      <c r="U1016" s="225" t="s">
        <v>19457</v>
      </c>
      <c r="V1016" s="229" t="s">
        <v>7484</v>
      </c>
      <c r="W1016" s="229" t="s">
        <v>7485</v>
      </c>
      <c r="X1016" s="242" t="s">
        <v>2539</v>
      </c>
      <c r="Y1016" s="229" t="s">
        <v>7266</v>
      </c>
      <c r="Z1016" s="229" t="s">
        <v>24</v>
      </c>
      <c r="AA1016" s="229" t="s">
        <v>7486</v>
      </c>
      <c r="AB1016" s="229" t="s">
        <v>7266</v>
      </c>
      <c r="AC1016" s="229" t="s">
        <v>24</v>
      </c>
      <c r="AD1016" s="229" t="s">
        <v>7487</v>
      </c>
    </row>
    <row r="1017" spans="2:30" ht="101.25" customHeight="1">
      <c r="B1017" s="218" t="str">
        <f>VLOOKUP(K1017,[5]水準表DB!$E$8:$H$1510,4,FALSE)</f>
        <v>EF</v>
      </c>
      <c r="C1017" s="219" t="str">
        <f t="shared" si="130"/>
        <v>潜熱蓄熱輸送設備</v>
      </c>
      <c r="D1017" s="219" t="str">
        <f t="shared" si="131"/>
        <v>潜熱蓄熱輸送設備-</v>
      </c>
      <c r="E1017" s="219" t="str">
        <f t="shared" si="132"/>
        <v>潜熱蓄熱輸送設備-蓄熱容量、排熱源温度</v>
      </c>
      <c r="F1017" s="217" t="str">
        <f t="shared" si="137"/>
        <v>潜熱蓄熱輸送設備-蓄熱容量、排熱源温度[εq]エネルギー効率</v>
      </c>
      <c r="G1017" s="217" t="str">
        <f t="shared" si="138"/>
        <v>潜熱蓄熱輸送設備-蓄熱容量、排熱源温度[εq]エネルギー効率標準条件による評価</v>
      </c>
      <c r="H1017" s="217" t="str">
        <f t="shared" si="139"/>
        <v>潜熱蓄熱輸送設備-蓄熱容量、排熱源温度[εq]エネルギー効率標準条件による評価環境省により独自に設定された方法</v>
      </c>
      <c r="I1017" s="217" t="str">
        <f t="shared" si="140"/>
        <v>潜熱蓄熱輸送設備-蓄熱容量、排熱源温度[εq]エネルギー効率標準条件による評価環境省により独自に設定された方法環境省により独自に設定された方法</v>
      </c>
      <c r="K1017" s="160" t="s">
        <v>11314</v>
      </c>
      <c r="L1017" s="227" t="s">
        <v>1803</v>
      </c>
      <c r="M1017" s="227" t="s">
        <v>1801</v>
      </c>
      <c r="N1017" s="227" t="s">
        <v>1804</v>
      </c>
      <c r="O1017" s="228" t="s">
        <v>24</v>
      </c>
      <c r="P1017" s="227" t="s">
        <v>7482</v>
      </c>
      <c r="Q1017" s="229" t="s">
        <v>7492</v>
      </c>
      <c r="R1017" s="222" t="s">
        <v>22372</v>
      </c>
      <c r="S1017" s="230" t="s">
        <v>19456</v>
      </c>
      <c r="T1017" s="224">
        <v>8.8000000000000007</v>
      </c>
      <c r="U1017" s="225" t="s">
        <v>19457</v>
      </c>
      <c r="V1017" s="227" t="s">
        <v>7484</v>
      </c>
      <c r="W1017" s="227" t="s">
        <v>7485</v>
      </c>
      <c r="X1017" s="231" t="s">
        <v>2539</v>
      </c>
      <c r="Y1017" s="227" t="s">
        <v>7266</v>
      </c>
      <c r="Z1017" s="227" t="s">
        <v>24</v>
      </c>
      <c r="AA1017" s="227" t="s">
        <v>7486</v>
      </c>
      <c r="AB1017" s="227" t="s">
        <v>7266</v>
      </c>
      <c r="AC1017" s="227" t="s">
        <v>24</v>
      </c>
      <c r="AD1017" s="227" t="s">
        <v>7487</v>
      </c>
    </row>
    <row r="1018" spans="2:30" ht="101.25" customHeight="1">
      <c r="B1018" s="218" t="str">
        <f>VLOOKUP(K1018,[5]水準表DB!$E$8:$H$1510,4,FALSE)</f>
        <v>EF</v>
      </c>
      <c r="C1018" s="219" t="str">
        <f t="shared" si="130"/>
        <v>潜熱蓄熱輸送設備</v>
      </c>
      <c r="D1018" s="219" t="str">
        <f t="shared" si="131"/>
        <v>潜熱蓄熱輸送設備-</v>
      </c>
      <c r="E1018" s="219" t="str">
        <f t="shared" si="132"/>
        <v>潜熱蓄熱輸送設備-蓄熱容量、排熱源温度</v>
      </c>
      <c r="F1018" s="217" t="str">
        <f t="shared" si="137"/>
        <v>潜熱蓄熱輸送設備-蓄熱容量、排熱源温度[εq]エネルギー効率</v>
      </c>
      <c r="G1018" s="217" t="str">
        <f t="shared" si="138"/>
        <v>潜熱蓄熱輸送設備-蓄熱容量、排熱源温度[εq]エネルギー効率標準条件による評価</v>
      </c>
      <c r="H1018" s="217" t="str">
        <f t="shared" si="139"/>
        <v>潜熱蓄熱輸送設備-蓄熱容量、排熱源温度[εq]エネルギー効率標準条件による評価環境省により独自に設定された方法</v>
      </c>
      <c r="I1018" s="217" t="str">
        <f t="shared" si="140"/>
        <v>潜熱蓄熱輸送設備-蓄熱容量、排熱源温度[εq]エネルギー効率標準条件による評価環境省により独自に設定された方法環境省により独自に設定された方法</v>
      </c>
      <c r="K1018" s="160" t="s">
        <v>11315</v>
      </c>
      <c r="L1018" s="227" t="s">
        <v>1803</v>
      </c>
      <c r="M1018" s="227" t="s">
        <v>1801</v>
      </c>
      <c r="N1018" s="227" t="s">
        <v>1804</v>
      </c>
      <c r="O1018" s="228" t="s">
        <v>24</v>
      </c>
      <c r="P1018" s="227" t="s">
        <v>7482</v>
      </c>
      <c r="Q1018" s="229" t="s">
        <v>7497</v>
      </c>
      <c r="R1018" s="222" t="s">
        <v>22372</v>
      </c>
      <c r="S1018" s="230" t="s">
        <v>19456</v>
      </c>
      <c r="T1018" s="224">
        <v>6.8</v>
      </c>
      <c r="U1018" s="225" t="s">
        <v>19457</v>
      </c>
      <c r="V1018" s="227" t="s">
        <v>7484</v>
      </c>
      <c r="W1018" s="227" t="s">
        <v>7485</v>
      </c>
      <c r="X1018" s="231" t="s">
        <v>2539</v>
      </c>
      <c r="Y1018" s="227" t="s">
        <v>7266</v>
      </c>
      <c r="Z1018" s="227" t="s">
        <v>24</v>
      </c>
      <c r="AA1018" s="227" t="s">
        <v>7486</v>
      </c>
      <c r="AB1018" s="227" t="s">
        <v>7266</v>
      </c>
      <c r="AC1018" s="227" t="s">
        <v>24</v>
      </c>
      <c r="AD1018" s="227" t="s">
        <v>7487</v>
      </c>
    </row>
    <row r="1019" spans="2:30" ht="101.25" customHeight="1">
      <c r="B1019" s="218" t="str">
        <f>VLOOKUP(K1019,[5]水準表DB!$E$8:$H$1510,4,FALSE)</f>
        <v>EF</v>
      </c>
      <c r="C1019" s="219" t="str">
        <f t="shared" si="130"/>
        <v>潜熱蓄熱輸送設備</v>
      </c>
      <c r="D1019" s="219" t="str">
        <f t="shared" si="131"/>
        <v>潜熱蓄熱輸送設備-</v>
      </c>
      <c r="E1019" s="219" t="str">
        <f t="shared" si="132"/>
        <v>潜熱蓄熱輸送設備-蓄熱容量、排熱源温度</v>
      </c>
      <c r="F1019" s="217" t="str">
        <f t="shared" si="137"/>
        <v>潜熱蓄熱輸送設備-蓄熱容量、排熱源温度[εq]エネルギー効率</v>
      </c>
      <c r="G1019" s="217" t="str">
        <f t="shared" si="138"/>
        <v>潜熱蓄熱輸送設備-蓄熱容量、排熱源温度[εq]エネルギー効率標準条件による評価</v>
      </c>
      <c r="H1019" s="217" t="str">
        <f t="shared" si="139"/>
        <v>潜熱蓄熱輸送設備-蓄熱容量、排熱源温度[εq]エネルギー効率標準条件による評価環境省により独自に設定された方法</v>
      </c>
      <c r="I1019" s="217" t="str">
        <f t="shared" si="140"/>
        <v>潜熱蓄熱輸送設備-蓄熱容量、排熱源温度[εq]エネルギー効率標準条件による評価環境省により独自に設定された方法環境省により独自に設定された方法</v>
      </c>
      <c r="K1019" s="160" t="s">
        <v>11316</v>
      </c>
      <c r="L1019" s="227" t="s">
        <v>1803</v>
      </c>
      <c r="M1019" s="227" t="s">
        <v>1801</v>
      </c>
      <c r="N1019" s="227" t="s">
        <v>1804</v>
      </c>
      <c r="O1019" s="228" t="s">
        <v>24</v>
      </c>
      <c r="P1019" s="227" t="s">
        <v>7482</v>
      </c>
      <c r="Q1019" s="229" t="s">
        <v>7502</v>
      </c>
      <c r="R1019" s="222" t="s">
        <v>22372</v>
      </c>
      <c r="S1019" s="230" t="s">
        <v>19456</v>
      </c>
      <c r="T1019" s="224">
        <v>4.8</v>
      </c>
      <c r="U1019" s="225" t="s">
        <v>19457</v>
      </c>
      <c r="V1019" s="227" t="s">
        <v>7484</v>
      </c>
      <c r="W1019" s="227" t="s">
        <v>7485</v>
      </c>
      <c r="X1019" s="231" t="s">
        <v>2539</v>
      </c>
      <c r="Y1019" s="227" t="s">
        <v>7266</v>
      </c>
      <c r="Z1019" s="227" t="s">
        <v>24</v>
      </c>
      <c r="AA1019" s="227" t="s">
        <v>7486</v>
      </c>
      <c r="AB1019" s="227" t="s">
        <v>7266</v>
      </c>
      <c r="AC1019" s="227" t="s">
        <v>24</v>
      </c>
      <c r="AD1019" s="227" t="s">
        <v>7487</v>
      </c>
    </row>
    <row r="1020" spans="2:30" ht="202.5" customHeight="1">
      <c r="B1020" s="218" t="str">
        <f>VLOOKUP(K1020,[5]水準表DB!$E$8:$H$1510,4,FALSE)</f>
        <v>EF</v>
      </c>
      <c r="C1020" s="219" t="str">
        <f t="shared" si="130"/>
        <v>リン回収設備HAP法（し尿・浄化槽汚泥用）</v>
      </c>
      <c r="D1020" s="219" t="str">
        <f t="shared" si="131"/>
        <v>リン回収設備HAP法（し尿・浄化槽汚泥用）-</v>
      </c>
      <c r="E1020" s="219" t="str">
        <f t="shared" si="132"/>
        <v>リン回収設備HAP法（し尿・浄化槽汚泥用）--</v>
      </c>
      <c r="F1020" s="217" t="str">
        <f t="shared" si="137"/>
        <v>リン回収設備HAP法（し尿・浄化槽汚泥用）--%PO4-P除去率</v>
      </c>
      <c r="G1020" s="217" t="str">
        <f t="shared" si="138"/>
        <v>リン回収設備HAP法（し尿・浄化槽汚泥用）--%PO4-P除去率標準条件による評価</v>
      </c>
      <c r="H1020" s="217" t="str">
        <f t="shared" si="139"/>
        <v>リン回収設備HAP法（し尿・浄化槽汚泥用）--%PO4-P除去率標準条件による評価環境省手引き</v>
      </c>
      <c r="I1020" s="217" t="str">
        <f t="shared" si="140"/>
        <v>リン回収設備HAP法（し尿・浄化槽汚泥用）--%PO4-P除去率標準条件による評価環境省手引き環境省大臣官房廃棄物・リサイクル対策部廃棄物対策課</v>
      </c>
      <c r="K1020" s="160" t="s">
        <v>11317</v>
      </c>
      <c r="L1020" s="220" t="s">
        <v>1934</v>
      </c>
      <c r="M1020" s="220" t="s">
        <v>1933</v>
      </c>
      <c r="N1020" s="220" t="s">
        <v>1935</v>
      </c>
      <c r="O1020" s="221" t="s">
        <v>24</v>
      </c>
      <c r="P1020" s="220" t="s">
        <v>24</v>
      </c>
      <c r="Q1020" s="220" t="s">
        <v>24</v>
      </c>
      <c r="R1020" s="262" t="s">
        <v>22318</v>
      </c>
      <c r="S1020" s="223" t="s">
        <v>19456</v>
      </c>
      <c r="T1020" s="240">
        <v>80</v>
      </c>
      <c r="U1020" s="241" t="s">
        <v>19457</v>
      </c>
      <c r="V1020" s="220" t="s">
        <v>3735</v>
      </c>
      <c r="W1020" s="220" t="s">
        <v>7507</v>
      </c>
      <c r="X1020" s="226" t="s">
        <v>2539</v>
      </c>
      <c r="Y1020" s="220" t="s">
        <v>7508</v>
      </c>
      <c r="Z1020" s="220" t="s">
        <v>7509</v>
      </c>
      <c r="AA1020" s="220" t="s">
        <v>7510</v>
      </c>
      <c r="AB1020" s="220" t="s">
        <v>7511</v>
      </c>
      <c r="AC1020" s="220" t="s">
        <v>7509</v>
      </c>
      <c r="AD1020" s="220" t="s">
        <v>7512</v>
      </c>
    </row>
    <row r="1021" spans="2:30" ht="202.5" customHeight="1">
      <c r="B1021" s="218" t="str">
        <f>VLOOKUP(K1021,[5]水準表DB!$E$8:$H$1510,4,FALSE)</f>
        <v>EF</v>
      </c>
      <c r="C1021" s="219" t="str">
        <f>M1021</f>
        <v>リン回収設備MAP法（し尿・浄化槽汚泥用）</v>
      </c>
      <c r="D1021" s="219" t="str">
        <f>M1021&amp;O1021</f>
        <v>リン回収設備MAP法（し尿・浄化槽汚泥用）-</v>
      </c>
      <c r="E1021" s="219" t="str">
        <f>D1021&amp;P1021</f>
        <v>リン回収設備MAP法（し尿・浄化槽汚泥用）--</v>
      </c>
      <c r="F1021" s="217" t="str">
        <f t="shared" si="137"/>
        <v>リン回収設備MAP法（し尿・浄化槽汚泥用）--%PO4-P除去率</v>
      </c>
      <c r="G1021" s="217" t="str">
        <f t="shared" si="138"/>
        <v>リン回収設備MAP法（し尿・浄化槽汚泥用）--%PO4-P除去率標準条件による評価</v>
      </c>
      <c r="H1021" s="217" t="str">
        <f t="shared" si="139"/>
        <v>リン回収設備MAP法（し尿・浄化槽汚泥用）--%PO4-P除去率標準条件による評価環境省手引き</v>
      </c>
      <c r="I1021" s="217" t="str">
        <f t="shared" si="140"/>
        <v>リン回収設備MAP法（し尿・浄化槽汚泥用）--%PO4-P除去率標準条件による評価環境省手引き環境省大臣官房廃棄物・リサイクル対策部廃棄物対策課</v>
      </c>
      <c r="K1021" s="160" t="s">
        <v>11318</v>
      </c>
      <c r="L1021" s="233" t="s">
        <v>1934</v>
      </c>
      <c r="M1021" s="265" t="s">
        <v>1941</v>
      </c>
      <c r="N1021" s="265" t="s">
        <v>1942</v>
      </c>
      <c r="O1021" s="264" t="s">
        <v>24</v>
      </c>
      <c r="P1021" s="265" t="s">
        <v>24</v>
      </c>
      <c r="Q1021" s="265" t="s">
        <v>24</v>
      </c>
      <c r="R1021" s="262" t="s">
        <v>22318</v>
      </c>
      <c r="S1021" s="269" t="s">
        <v>19456</v>
      </c>
      <c r="T1021" s="266">
        <v>75</v>
      </c>
      <c r="U1021" s="267" t="s">
        <v>19457</v>
      </c>
      <c r="V1021" s="265" t="s">
        <v>3735</v>
      </c>
      <c r="W1021" s="265" t="s">
        <v>7507</v>
      </c>
      <c r="X1021" s="268" t="s">
        <v>2539</v>
      </c>
      <c r="Y1021" s="265" t="s">
        <v>7508</v>
      </c>
      <c r="Z1021" s="265" t="s">
        <v>7509</v>
      </c>
      <c r="AA1021" s="265" t="s">
        <v>7510</v>
      </c>
      <c r="AB1021" s="265" t="s">
        <v>7511</v>
      </c>
      <c r="AC1021" s="265" t="s">
        <v>7509</v>
      </c>
      <c r="AD1021" s="265" t="s">
        <v>7512</v>
      </c>
    </row>
    <row r="1022" spans="2:30" ht="202.5" customHeight="1">
      <c r="B1022" s="218" t="str">
        <f>VLOOKUP(K1022,[5]水準表DB!$E$8:$H$1510,4,FALSE)</f>
        <v>EF</v>
      </c>
      <c r="C1022" s="219" t="str">
        <f>M1022</f>
        <v>リン回収設備MAP法（下水汚泥用）</v>
      </c>
      <c r="D1022" s="219" t="str">
        <f>M1022&amp;O1022</f>
        <v>リン回収設備MAP法（下水汚泥用）リン濃度低減の高度処理がおこなわれていること、汚泥は消化処理がおこなわれていること</v>
      </c>
      <c r="E1022" s="219" t="str">
        <f>D1022&amp;P1022</f>
        <v>リン回収設備MAP法（下水汚泥用）リン濃度低減の高度処理がおこなわれていること、汚泥は消化処理がおこなわれていること-</v>
      </c>
      <c r="F1022" s="217" t="str">
        <f t="shared" si="137"/>
        <v>リン回収設備MAP法（下水汚泥用）リン濃度低減の高度処理がおこなわれていること、汚泥は消化処理がおこなわれていること-%PO4-P除去率</v>
      </c>
      <c r="G1022" s="217" t="str">
        <f t="shared" si="138"/>
        <v>リン回収設備MAP法（下水汚泥用）リン濃度低減の高度処理がおこなわれていること、汚泥は消化処理がおこなわれていること-%PO4-P除去率標準条件による評価</v>
      </c>
      <c r="H1022" s="217" t="str">
        <f t="shared" si="139"/>
        <v>リン回収設備MAP法（下水汚泥用）リン濃度低減の高度処理がおこなわれていること、汚泥は消化処理がおこなわれていること-%PO4-P除去率標準条件による評価国土交通省ガイドライン</v>
      </c>
      <c r="I1022" s="217" t="str">
        <f t="shared" si="140"/>
        <v>リン回収設備MAP法（下水汚泥用）リン濃度低減の高度処理がおこなわれていること、汚泥は消化処理がおこなわれていること-%PO4-P除去率標準条件による評価国土交通省ガイドライン国土交通省国土技術政策総合研究所</v>
      </c>
      <c r="K1022" s="164" t="s">
        <v>11319</v>
      </c>
      <c r="L1022" s="229" t="s">
        <v>1934</v>
      </c>
      <c r="M1022" s="229" t="s">
        <v>1948</v>
      </c>
      <c r="N1022" s="229" t="s">
        <v>1949</v>
      </c>
      <c r="O1022" s="255" t="s">
        <v>7521</v>
      </c>
      <c r="P1022" s="229" t="s">
        <v>24</v>
      </c>
      <c r="Q1022" s="229" t="s">
        <v>24</v>
      </c>
      <c r="R1022" s="222" t="s">
        <v>22318</v>
      </c>
      <c r="S1022" s="230" t="s">
        <v>19456</v>
      </c>
      <c r="T1022" s="224">
        <v>90</v>
      </c>
      <c r="U1022" s="225" t="s">
        <v>19457</v>
      </c>
      <c r="V1022" s="229" t="s">
        <v>3735</v>
      </c>
      <c r="W1022" s="229" t="s">
        <v>7507</v>
      </c>
      <c r="X1022" s="242" t="s">
        <v>2539</v>
      </c>
      <c r="Y1022" s="229" t="s">
        <v>7522</v>
      </c>
      <c r="Z1022" s="229" t="s">
        <v>7523</v>
      </c>
      <c r="AA1022" s="229" t="s">
        <v>7524</v>
      </c>
      <c r="AB1022" s="229" t="s">
        <v>7525</v>
      </c>
      <c r="AC1022" s="229" t="s">
        <v>7523</v>
      </c>
      <c r="AD1022" s="229" t="s">
        <v>7526</v>
      </c>
    </row>
    <row r="1023" spans="2:30" ht="202.5" customHeight="1">
      <c r="B1023" s="218" t="str">
        <f>VLOOKUP(K1023,[5]水準表DB!$E$8:$H$1510,4,FALSE)</f>
        <v>EF</v>
      </c>
      <c r="C1023" s="219" t="str">
        <f>M1023</f>
        <v>近赤外線樹脂選別機</v>
      </c>
      <c r="D1023" s="219" t="str">
        <f>M1023&amp;O1023</f>
        <v>近赤外線樹脂選別機-</v>
      </c>
      <c r="E1023" s="219" t="str">
        <f>D1023&amp;P1023</f>
        <v>近赤外線樹脂選別機--</v>
      </c>
      <c r="F1023" s="217" t="str">
        <f t="shared" si="137"/>
        <v>近赤外線樹脂選別機--種類選別樹脂種類数</v>
      </c>
      <c r="G1023" s="217" t="str">
        <f t="shared" si="138"/>
        <v>近赤外線樹脂選別機--種類選別樹脂種類数標準条件による評価</v>
      </c>
      <c r="H1023" s="217" t="str">
        <f t="shared" si="139"/>
        <v>近赤外線樹脂選別機--種類選別樹脂種類数標準条件による評価環境省交付規定</v>
      </c>
      <c r="I1023" s="217" t="str">
        <f t="shared" si="140"/>
        <v>近赤外線樹脂選別機--種類選別樹脂種類数標準条件による評価環境省交付規定環境省により独自に設定</v>
      </c>
      <c r="K1023" s="160" t="s">
        <v>11320</v>
      </c>
      <c r="L1023" s="265" t="s">
        <v>1956</v>
      </c>
      <c r="M1023" s="265" t="s">
        <v>1962</v>
      </c>
      <c r="N1023" s="265" t="s">
        <v>1963</v>
      </c>
      <c r="O1023" s="264" t="s">
        <v>24</v>
      </c>
      <c r="P1023" s="265" t="s">
        <v>24</v>
      </c>
      <c r="Q1023" s="265" t="s">
        <v>24</v>
      </c>
      <c r="R1023" s="239" t="s">
        <v>22318</v>
      </c>
      <c r="S1023" s="269" t="s">
        <v>19456</v>
      </c>
      <c r="T1023" s="266">
        <v>3</v>
      </c>
      <c r="U1023" s="267" t="s">
        <v>19456</v>
      </c>
      <c r="V1023" s="265" t="s">
        <v>7531</v>
      </c>
      <c r="W1023" s="265" t="s">
        <v>7532</v>
      </c>
      <c r="X1023" s="268" t="s">
        <v>2539</v>
      </c>
      <c r="Y1023" s="265" t="s">
        <v>7533</v>
      </c>
      <c r="Z1023" s="265" t="s">
        <v>7534</v>
      </c>
      <c r="AA1023" s="265" t="s">
        <v>7535</v>
      </c>
      <c r="AB1023" s="265" t="s">
        <v>7536</v>
      </c>
      <c r="AC1023" s="265" t="s">
        <v>24</v>
      </c>
      <c r="AD1023" s="265" t="s">
        <v>7537</v>
      </c>
    </row>
    <row r="1024" spans="2:30" ht="19.5" hidden="1" customHeight="1">
      <c r="K1024" s="160"/>
      <c r="L1024" s="265" t="e">
        <f>VLOOKUP($K1024,[5]水準表DB!$E$8:$AE$1510,[5]水準表DB!$K$4,FALSE)</f>
        <v>#N/A</v>
      </c>
      <c r="M1024" s="265" t="e">
        <f>VLOOKUP($K1024,[5]水準表DB!$E$8:$AE$1510,[5]水準表DB!$G$4,FALSE)</f>
        <v>#N/A</v>
      </c>
      <c r="N1024" s="265" t="e">
        <f>VLOOKUP($K1024,[5]水準表DB!$E$8:$AE$1510,[5]水準表DB!$L$4,FALSE)</f>
        <v>#N/A</v>
      </c>
      <c r="O1024" s="264" t="e">
        <f>VLOOKUP($K1024,[5]水準表DB!$E$8:$AE$1510,[5]水準表DB!$M$4,FALSE)</f>
        <v>#N/A</v>
      </c>
      <c r="P1024" s="265" t="e">
        <f>VLOOKUP($K1024,[5]水準表DB!$E$8:$AE$1510,[5]水準表DB!$N$4,FALSE)</f>
        <v>#N/A</v>
      </c>
      <c r="Q1024" s="265" t="e">
        <f>VLOOKUP($K1024,[5]水準表DB!$E$8:$AE$1510,[5]水準表DB!$O$4,FALSE)</f>
        <v>#N/A</v>
      </c>
      <c r="R1024" s="222" t="e">
        <f>VLOOKUP(K1024,[5]水準表DB!$E$8:$Q$1510,13,FALSE)</f>
        <v>#N/A</v>
      </c>
      <c r="S1024" s="269" t="e">
        <f>IF(VLOOKUP($K1024,[5]水準表DB!$E$8:$AE$1510,[5]水準表DB!$S$4,FALSE)=0,"",VLOOKUP($K1024,[5]水準表DB!$E$8:$AE$1510,[5]水準表DB!$S$4,FALSE))</f>
        <v>#N/A</v>
      </c>
      <c r="T1024" s="266" t="e">
        <f>VLOOKUP($K1024,[5]水準表DB!$E$8:$AE$1510,[5]水準表DB!$T$4,FALSE)</f>
        <v>#N/A</v>
      </c>
      <c r="U1024" s="267" t="e">
        <f>VLOOKUP($K1024,[5]水準表DB!$E$8:$AE$1510,[5]水準表DB!$U$4,FALSE)</f>
        <v>#N/A</v>
      </c>
      <c r="V1024" s="265" t="e">
        <f>VLOOKUP($K1024,[5]水準表DB!$E$8:$AE$1510,[5]水準表DB!$W$4,FALSE)</f>
        <v>#N/A</v>
      </c>
      <c r="W1024" s="265" t="e">
        <f>VLOOKUP($K1024,[5]水準表DB!$E$8:$AE$1510,[5]水準表DB!$X$4,FALSE)</f>
        <v>#N/A</v>
      </c>
      <c r="X1024" s="268" t="e">
        <f>VLOOKUP($K1024,[5]水準表DB!$E$8:$AE$1510,[5]水準表DB!$Y$4,FALSE)</f>
        <v>#N/A</v>
      </c>
      <c r="Y1024" s="265" t="e">
        <f>VLOOKUP($K1024,[5]水準表DB!$E$8:$AE$1510,[5]水準表DB!Z$4,FALSE)</f>
        <v>#N/A</v>
      </c>
      <c r="Z1024" s="265" t="e">
        <f>VLOOKUP($K1024,[5]水準表DB!$E$8:$AE$1510,[5]水準表DB!AA$4,FALSE)</f>
        <v>#N/A</v>
      </c>
      <c r="AA1024" s="265" t="e">
        <f>VLOOKUP($K1024,[5]水準表DB!$E$8:$AE$1510,[5]水準表DB!AB$4,FALSE)</f>
        <v>#N/A</v>
      </c>
      <c r="AB1024" s="265" t="e">
        <f>VLOOKUP($K1024,[5]水準表DB!$E$8:$AE$1510,[5]水準表DB!AC$4,FALSE)</f>
        <v>#N/A</v>
      </c>
      <c r="AC1024" s="265" t="e">
        <f>VLOOKUP($K1024,[5]水準表DB!$E$8:$AE$1510,[5]水準表DB!AD$4,FALSE)</f>
        <v>#N/A</v>
      </c>
      <c r="AD1024" s="265" t="e">
        <f>VLOOKUP($K1024,[5]水準表DB!$E$8:$AE$1510,[5]水準表DB!AE$4,FALSE)</f>
        <v>#N/A</v>
      </c>
    </row>
  </sheetData>
  <sheetProtection algorithmName="SHA-512" hashValue="cqsSs+8TrLaWQt+dqxFO6x1q2IEYHHgw5ieGXlIb82XzrVoe6XTO0HfY5Frta3vmzV5tKyPFW+/0dzpwYIa/lA==" saltValue="JzIvqDw2KNX0KsurO+ZD8w==" spinCount="100000" sheet="1" objects="1" scenarios="1" autoFilter="0"/>
  <autoFilter ref="B5:AE1023" xr:uid="{033B8A0C-FE7E-4F80-ABAD-07E5FE3E97F2}"/>
  <mergeCells count="20">
    <mergeCell ref="AA769:AA771"/>
    <mergeCell ref="AD769:AD771"/>
    <mergeCell ref="T3:T5"/>
    <mergeCell ref="U3:U5"/>
    <mergeCell ref="V3:AD3"/>
    <mergeCell ref="L4:L5"/>
    <mergeCell ref="M4:M5"/>
    <mergeCell ref="N4:N5"/>
    <mergeCell ref="O4:O5"/>
    <mergeCell ref="P4:P5"/>
    <mergeCell ref="Q4:Q5"/>
    <mergeCell ref="V4:W4"/>
    <mergeCell ref="X4:X5"/>
    <mergeCell ref="Y4:AA4"/>
    <mergeCell ref="AB4:AD4"/>
    <mergeCell ref="K3:K5"/>
    <mergeCell ref="M3:N3"/>
    <mergeCell ref="O3:Q3"/>
    <mergeCell ref="R3:R5"/>
    <mergeCell ref="S3:S5"/>
  </mergeCells>
  <phoneticPr fontId="16"/>
  <conditionalFormatting sqref="R1024">
    <cfRule type="containsText" dxfId="1" priority="1" operator="containsText" text="特別申請">
      <formula>NOT(ISERROR(SEARCH("特別申請",R1024)))</formula>
    </cfRule>
  </conditionalFormatting>
  <conditionalFormatting sqref="T6:T1023">
    <cfRule type="expression" dxfId="0" priority="3">
      <formula>$T6&lt;&gt;#REF!</formula>
    </cfRule>
  </conditionalFormatting>
  <printOptions horizontalCentered="1"/>
  <pageMargins left="0.23622047244094491" right="0.23622047244094491" top="0.55118110236220474" bottom="0.74803149606299213" header="0.31496062992125984" footer="0.31496062992125984"/>
  <pageSetup paperSize="9" scale="51" fitToHeight="0" orientation="landscape" r:id="rId1"/>
  <headerFooter>
    <oddFooter>&amp;C&amp;P-3 &amp;"ＭＳ Ｐゴシック,標準"ページ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B9D2B-4CA0-4282-92A8-30F75E7A186D}">
  <sheetPr>
    <tabColor rgb="FF38BEE2"/>
    <pageSetUpPr fitToPage="1"/>
  </sheetPr>
  <dimension ref="C1:H11"/>
  <sheetViews>
    <sheetView showGridLines="0" view="pageBreakPreview" zoomScale="71" zoomScaleNormal="40" zoomScaleSheetLayoutView="100" workbookViewId="0">
      <selection activeCell="D6" sqref="D6"/>
    </sheetView>
  </sheetViews>
  <sheetFormatPr defaultRowHeight="15.75"/>
  <cols>
    <col min="1" max="1" width="4.625" style="63" customWidth="1"/>
    <col min="2" max="2" width="2.25" style="63" customWidth="1"/>
    <col min="3" max="3" width="12" style="67" customWidth="1"/>
    <col min="4" max="6" width="14.25" style="65" customWidth="1"/>
    <col min="7" max="7" width="83.625" style="66" customWidth="1"/>
    <col min="8" max="8" width="77.875" style="63" customWidth="1"/>
    <col min="9" max="16384" width="9" style="63"/>
  </cols>
  <sheetData>
    <row r="1" spans="3:8" ht="24">
      <c r="C1" s="64" t="s">
        <v>11322</v>
      </c>
    </row>
    <row r="3" spans="3:8">
      <c r="C3" s="531" t="s">
        <v>11323</v>
      </c>
      <c r="D3" s="532" t="s">
        <v>10233</v>
      </c>
      <c r="E3" s="533" t="s">
        <v>11324</v>
      </c>
      <c r="F3" s="534"/>
      <c r="G3" s="537" t="s">
        <v>11342</v>
      </c>
      <c r="H3" s="537" t="s">
        <v>11325</v>
      </c>
    </row>
    <row r="4" spans="3:8">
      <c r="C4" s="531"/>
      <c r="D4" s="532"/>
      <c r="E4" s="535"/>
      <c r="F4" s="536"/>
      <c r="G4" s="537"/>
      <c r="H4" s="537"/>
    </row>
    <row r="5" spans="3:8">
      <c r="C5" s="531"/>
      <c r="D5" s="532"/>
      <c r="E5" s="68" t="s">
        <v>11326</v>
      </c>
      <c r="F5" s="68" t="s">
        <v>11327</v>
      </c>
      <c r="G5" s="537"/>
      <c r="H5" s="537"/>
    </row>
    <row r="6" spans="3:8" ht="192" customHeight="1">
      <c r="C6" s="69" t="s">
        <v>11085</v>
      </c>
      <c r="D6" s="70" t="s">
        <v>11328</v>
      </c>
      <c r="E6" s="70" t="s">
        <v>11329</v>
      </c>
      <c r="F6" s="70" t="s">
        <v>11330</v>
      </c>
      <c r="G6" s="71" t="s">
        <v>11331</v>
      </c>
      <c r="H6" s="72" t="s">
        <v>11332</v>
      </c>
    </row>
    <row r="7" spans="3:8" ht="192" customHeight="1">
      <c r="C7" s="69" t="s">
        <v>11086</v>
      </c>
      <c r="D7" s="70" t="s">
        <v>11328</v>
      </c>
      <c r="E7" s="70" t="s">
        <v>11333</v>
      </c>
      <c r="F7" s="70" t="s">
        <v>11330</v>
      </c>
      <c r="G7" s="71" t="s">
        <v>11334</v>
      </c>
      <c r="H7" s="72" t="s">
        <v>11332</v>
      </c>
    </row>
    <row r="8" spans="3:8" ht="233.25" customHeight="1">
      <c r="C8" s="207" t="s">
        <v>22486</v>
      </c>
      <c r="D8" s="208" t="s">
        <v>11328</v>
      </c>
      <c r="E8" s="208" t="s">
        <v>22487</v>
      </c>
      <c r="F8" s="208" t="s">
        <v>11330</v>
      </c>
      <c r="G8" s="209" t="s">
        <v>22488</v>
      </c>
      <c r="H8" s="208" t="s">
        <v>11332</v>
      </c>
    </row>
    <row r="9" spans="3:8" ht="274.5" customHeight="1">
      <c r="C9" s="207" t="s">
        <v>22483</v>
      </c>
      <c r="D9" s="208" t="s">
        <v>22485</v>
      </c>
      <c r="E9" s="70" t="s">
        <v>11330</v>
      </c>
      <c r="F9" s="70" t="s">
        <v>11330</v>
      </c>
      <c r="G9" s="209" t="s">
        <v>22484</v>
      </c>
      <c r="H9" s="208" t="s">
        <v>11332</v>
      </c>
    </row>
    <row r="10" spans="3:8" ht="118.9" customHeight="1">
      <c r="C10" s="69" t="s">
        <v>11165</v>
      </c>
      <c r="D10" s="70" t="s">
        <v>11339</v>
      </c>
      <c r="E10" s="70" t="s">
        <v>11340</v>
      </c>
      <c r="F10" s="70" t="s">
        <v>11330</v>
      </c>
      <c r="G10" s="71" t="s">
        <v>11341</v>
      </c>
      <c r="H10" s="72" t="s">
        <v>22044</v>
      </c>
    </row>
    <row r="11" spans="3:8" ht="300" customHeight="1">
      <c r="C11" s="69" t="s">
        <v>11204</v>
      </c>
      <c r="D11" s="70" t="s">
        <v>11335</v>
      </c>
      <c r="E11" s="70" t="s">
        <v>11336</v>
      </c>
      <c r="F11" s="70" t="s">
        <v>11330</v>
      </c>
      <c r="G11" s="71" t="s">
        <v>11337</v>
      </c>
      <c r="H11" s="72" t="s">
        <v>11338</v>
      </c>
    </row>
  </sheetData>
  <sheetProtection algorithmName="SHA-512" hashValue="uV0DnELEIkn/3Wk24JQz+v95voCJGpd41OZgU/5nZWNFvIkQDHx5BTUcCDh6IP2E9f11I7r+XHQvbhN3/3knBw==" saltValue="Fn09HRzUR/mCQtdn6WX50Q==" spinCount="100000" sheet="1" objects="1" scenarios="1" autoFilter="0"/>
  <autoFilter ref="A5:H11" xr:uid="{226C57B5-6F00-4FF8-A7BB-2A0B2D832BC2}"/>
  <mergeCells count="5">
    <mergeCell ref="C3:C5"/>
    <mergeCell ref="D3:D5"/>
    <mergeCell ref="E3:F4"/>
    <mergeCell ref="G3:G5"/>
    <mergeCell ref="H3:H5"/>
  </mergeCells>
  <phoneticPr fontId="16"/>
  <printOptions horizontalCentered="1"/>
  <pageMargins left="0.31496062992125984" right="0.31496062992125984" top="0.35433070866141736" bottom="0.35433070866141736" header="0.31496062992125984" footer="0.31496062992125984"/>
  <pageSetup paperSize="9" scale="4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62E9A-D093-45E6-806B-9734FE2FBC89}">
  <sheetPr>
    <tabColor theme="1"/>
  </sheetPr>
  <dimension ref="A1"/>
  <sheetViews>
    <sheetView workbookViewId="0"/>
  </sheetViews>
  <sheetFormatPr defaultRowHeight="14.25"/>
  <sheetData/>
  <phoneticPr fontId="16"/>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935BE-07B4-4604-A805-CEDA5947A090}">
  <dimension ref="A5:BL1263"/>
  <sheetViews>
    <sheetView topLeftCell="A65" zoomScale="70" workbookViewId="0"/>
  </sheetViews>
  <sheetFormatPr defaultRowHeight="14.25"/>
  <sheetData>
    <row r="5" spans="1:64" ht="15.75">
      <c r="B5" s="539" t="s">
        <v>10223</v>
      </c>
      <c r="C5" s="540"/>
      <c r="D5" s="540"/>
      <c r="E5" s="540"/>
      <c r="F5" s="540"/>
      <c r="G5" s="540"/>
      <c r="H5" s="540"/>
      <c r="I5" s="540"/>
      <c r="J5" s="540"/>
      <c r="K5" s="541"/>
      <c r="L5" s="48"/>
      <c r="M5" s="48" t="s">
        <v>10224</v>
      </c>
      <c r="N5" s="48"/>
      <c r="O5" s="48"/>
      <c r="P5" s="48"/>
      <c r="Q5" s="41"/>
      <c r="R5" s="41"/>
      <c r="S5" s="41"/>
      <c r="T5" s="41"/>
      <c r="U5" s="542" t="s">
        <v>10225</v>
      </c>
      <c r="V5" s="543"/>
      <c r="W5" s="543"/>
      <c r="X5" s="543"/>
      <c r="Y5" s="543"/>
      <c r="Z5" s="543"/>
      <c r="AA5" s="49"/>
      <c r="AB5" s="544" t="s">
        <v>10226</v>
      </c>
      <c r="AC5" s="545"/>
      <c r="AD5" s="545"/>
      <c r="AE5" s="545"/>
      <c r="AF5" s="545"/>
      <c r="AG5" s="545"/>
      <c r="AH5" s="545"/>
      <c r="AI5" s="545"/>
      <c r="AJ5" s="545"/>
      <c r="AK5" s="545"/>
      <c r="AL5" s="545"/>
      <c r="AM5" s="545"/>
      <c r="AN5" s="545"/>
      <c r="AO5" s="546"/>
      <c r="AP5" s="547" t="s">
        <v>10227</v>
      </c>
      <c r="AQ5" s="547"/>
      <c r="AR5" s="547"/>
      <c r="AS5" s="547"/>
      <c r="AT5" s="547"/>
      <c r="AU5" s="547"/>
      <c r="AV5" s="547"/>
      <c r="AW5" s="547"/>
      <c r="AX5" s="547"/>
      <c r="AY5" s="547"/>
      <c r="AZ5" s="50"/>
      <c r="BA5" s="50"/>
      <c r="BB5" s="50"/>
      <c r="BC5" s="548" t="s">
        <v>10228</v>
      </c>
      <c r="BD5" s="549"/>
      <c r="BE5" s="549"/>
      <c r="BF5" s="549"/>
      <c r="BG5" s="549"/>
      <c r="BH5" s="549"/>
      <c r="BI5" s="549"/>
      <c r="BJ5" s="538" t="s">
        <v>10229</v>
      </c>
      <c r="BK5" s="538"/>
      <c r="BL5" s="538"/>
    </row>
    <row r="6" spans="1:64" ht="15.75">
      <c r="A6">
        <v>2020</v>
      </c>
      <c r="B6" s="51" t="s">
        <v>10230</v>
      </c>
      <c r="C6" s="51" t="s">
        <v>10231</v>
      </c>
      <c r="D6" s="52" t="s">
        <v>10232</v>
      </c>
      <c r="E6" s="53" t="s">
        <v>10233</v>
      </c>
      <c r="F6" s="53" t="s">
        <v>10234</v>
      </c>
      <c r="G6" s="53" t="s">
        <v>10235</v>
      </c>
      <c r="H6" s="51" t="s">
        <v>10236</v>
      </c>
      <c r="I6" s="53" t="s">
        <v>10237</v>
      </c>
      <c r="J6" s="53" t="s">
        <v>10238</v>
      </c>
      <c r="K6" s="53" t="s">
        <v>10239</v>
      </c>
      <c r="L6" s="48" t="s">
        <v>10240</v>
      </c>
      <c r="M6" s="48" t="s">
        <v>10241</v>
      </c>
      <c r="N6" s="48" t="s">
        <v>10242</v>
      </c>
      <c r="O6" s="48" t="s">
        <v>10243</v>
      </c>
      <c r="P6" s="48" t="s">
        <v>10244</v>
      </c>
      <c r="Q6" s="41" t="s">
        <v>10245</v>
      </c>
      <c r="R6" s="41" t="s">
        <v>10246</v>
      </c>
      <c r="S6" s="41" t="s">
        <v>10247</v>
      </c>
      <c r="T6" s="41" t="s">
        <v>10248</v>
      </c>
      <c r="U6" s="49" t="s">
        <v>10249</v>
      </c>
      <c r="V6" s="49" t="s">
        <v>10250</v>
      </c>
      <c r="W6" s="49" t="s">
        <v>10251</v>
      </c>
      <c r="X6" s="49" t="s">
        <v>10252</v>
      </c>
      <c r="Y6" s="54" t="s">
        <v>10253</v>
      </c>
      <c r="Z6" s="54" t="s">
        <v>10254</v>
      </c>
      <c r="AA6" s="54">
        <v>2020</v>
      </c>
      <c r="AB6" s="55" t="s">
        <v>10249</v>
      </c>
      <c r="AC6" s="55" t="s">
        <v>10250</v>
      </c>
      <c r="AD6" s="55" t="s">
        <v>10251</v>
      </c>
      <c r="AE6" s="55" t="s">
        <v>10252</v>
      </c>
      <c r="AF6" s="55" t="s">
        <v>1974</v>
      </c>
      <c r="AG6" s="56" t="s">
        <v>10254</v>
      </c>
      <c r="AH6" s="55" t="s">
        <v>10255</v>
      </c>
      <c r="AI6" s="55" t="s">
        <v>10256</v>
      </c>
      <c r="AJ6" s="55" t="s">
        <v>10257</v>
      </c>
      <c r="AK6" s="55" t="s">
        <v>10258</v>
      </c>
      <c r="AL6" s="55" t="s">
        <v>10259</v>
      </c>
      <c r="AM6" s="55">
        <v>2020</v>
      </c>
      <c r="AN6" s="55" t="s">
        <v>10260</v>
      </c>
      <c r="AO6" s="55" t="s">
        <v>10261</v>
      </c>
      <c r="AP6" s="57" t="s">
        <v>10262</v>
      </c>
      <c r="AQ6" s="57" t="s">
        <v>10263</v>
      </c>
      <c r="AR6" s="57" t="s">
        <v>10264</v>
      </c>
      <c r="AS6" s="57" t="s">
        <v>10265</v>
      </c>
      <c r="AT6" s="57" t="s">
        <v>10266</v>
      </c>
      <c r="AU6" s="57" t="s">
        <v>10267</v>
      </c>
      <c r="AV6" s="57" t="s">
        <v>10268</v>
      </c>
      <c r="AW6" s="57" t="s">
        <v>10269</v>
      </c>
      <c r="AX6" s="57" t="s">
        <v>10270</v>
      </c>
      <c r="AY6" s="57" t="s">
        <v>10271</v>
      </c>
      <c r="AZ6" s="57" t="s">
        <v>10272</v>
      </c>
      <c r="BA6" s="57" t="s">
        <v>10273</v>
      </c>
      <c r="BB6" s="57" t="s">
        <v>10274</v>
      </c>
      <c r="BC6" s="55" t="s">
        <v>10249</v>
      </c>
      <c r="BD6" s="55" t="s">
        <v>10250</v>
      </c>
      <c r="BE6" s="55" t="s">
        <v>10251</v>
      </c>
      <c r="BF6" s="55" t="s">
        <v>10252</v>
      </c>
      <c r="BG6" s="55" t="s">
        <v>1974</v>
      </c>
      <c r="BH6" s="55" t="s">
        <v>10275</v>
      </c>
      <c r="BI6" s="55">
        <v>2020</v>
      </c>
      <c r="BJ6" s="58" t="s">
        <v>10276</v>
      </c>
      <c r="BK6" s="59" t="s">
        <v>10277</v>
      </c>
      <c r="BL6" s="59" t="s">
        <v>10278</v>
      </c>
    </row>
    <row r="7" spans="1:64">
      <c r="A7" t="s">
        <v>7897</v>
      </c>
      <c r="B7" t="s">
        <v>371</v>
      </c>
      <c r="C7" t="s">
        <v>13</v>
      </c>
      <c r="D7" t="s">
        <v>14</v>
      </c>
      <c r="E7" t="s">
        <v>15</v>
      </c>
      <c r="F7" t="s">
        <v>16</v>
      </c>
      <c r="G7" t="s">
        <v>24</v>
      </c>
      <c r="H7" t="s">
        <v>1975</v>
      </c>
      <c r="I7" t="s">
        <v>1976</v>
      </c>
      <c r="J7" t="s">
        <v>1977</v>
      </c>
      <c r="K7" t="s">
        <v>7809</v>
      </c>
      <c r="M7">
        <v>1</v>
      </c>
      <c r="O7">
        <v>1</v>
      </c>
      <c r="S7" t="s">
        <v>7895</v>
      </c>
      <c r="T7" t="s">
        <v>7896</v>
      </c>
      <c r="U7" t="s">
        <v>1983</v>
      </c>
      <c r="V7" t="s">
        <v>1983</v>
      </c>
      <c r="W7" t="s">
        <v>1983</v>
      </c>
      <c r="X7" t="s">
        <v>1984</v>
      </c>
      <c r="Y7" t="s">
        <v>1985</v>
      </c>
      <c r="Z7" t="s">
        <v>1986</v>
      </c>
      <c r="AA7" t="s">
        <v>7897</v>
      </c>
      <c r="AB7">
        <v>1.19</v>
      </c>
      <c r="AC7">
        <v>1.19</v>
      </c>
      <c r="AD7">
        <v>1.19</v>
      </c>
      <c r="AE7">
        <v>1.19</v>
      </c>
      <c r="AF7">
        <v>1.19</v>
      </c>
      <c r="AG7">
        <v>1.19</v>
      </c>
      <c r="AH7">
        <v>1.19</v>
      </c>
      <c r="AI7" t="s">
        <v>7809</v>
      </c>
      <c r="AJ7">
        <v>0</v>
      </c>
      <c r="AK7">
        <v>0</v>
      </c>
      <c r="AL7">
        <v>1.19</v>
      </c>
      <c r="AM7">
        <v>1.19</v>
      </c>
      <c r="AN7">
        <v>1.19</v>
      </c>
      <c r="AO7">
        <v>1.19</v>
      </c>
      <c r="AP7" t="s">
        <v>7843</v>
      </c>
      <c r="AQ7" t="s">
        <v>7843</v>
      </c>
      <c r="AR7" t="s">
        <v>7843</v>
      </c>
      <c r="AS7" t="s">
        <v>7843</v>
      </c>
      <c r="AT7" t="s">
        <v>7843</v>
      </c>
      <c r="AU7" t="s">
        <v>7843</v>
      </c>
      <c r="AV7" t="s">
        <v>7843</v>
      </c>
      <c r="AW7" t="s">
        <v>7843</v>
      </c>
      <c r="AX7" t="s">
        <v>7843</v>
      </c>
      <c r="AY7" t="s">
        <v>7843</v>
      </c>
      <c r="AZ7" t="s">
        <v>7843</v>
      </c>
      <c r="BA7" t="s">
        <v>7843</v>
      </c>
      <c r="BB7" t="s">
        <v>7843</v>
      </c>
      <c r="BC7" t="s">
        <v>7842</v>
      </c>
      <c r="BD7" t="s">
        <v>7842</v>
      </c>
      <c r="BE7" t="s">
        <v>7842</v>
      </c>
      <c r="BF7" t="s">
        <v>7842</v>
      </c>
      <c r="BG7" t="s">
        <v>7842</v>
      </c>
      <c r="BH7" t="s">
        <v>7842</v>
      </c>
      <c r="BI7" t="s">
        <v>7842</v>
      </c>
      <c r="BJ7">
        <v>0</v>
      </c>
      <c r="BK7">
        <v>0</v>
      </c>
      <c r="BL7">
        <v>0</v>
      </c>
    </row>
    <row r="8" spans="1:64">
      <c r="A8" t="s">
        <v>7899</v>
      </c>
      <c r="B8" t="s">
        <v>371</v>
      </c>
      <c r="C8" t="s">
        <v>13</v>
      </c>
      <c r="D8" t="s">
        <v>14</v>
      </c>
      <c r="E8" t="s">
        <v>15</v>
      </c>
      <c r="F8" t="s">
        <v>16</v>
      </c>
      <c r="G8" t="s">
        <v>24</v>
      </c>
      <c r="H8" t="s">
        <v>1975</v>
      </c>
      <c r="I8" t="s">
        <v>1987</v>
      </c>
      <c r="J8" t="s">
        <v>1977</v>
      </c>
      <c r="K8" t="s">
        <v>7809</v>
      </c>
      <c r="M8">
        <v>1</v>
      </c>
      <c r="O8">
        <v>1</v>
      </c>
      <c r="S8" t="s">
        <v>7895</v>
      </c>
      <c r="T8" t="s">
        <v>7898</v>
      </c>
      <c r="U8" t="s">
        <v>1989</v>
      </c>
      <c r="V8" t="s">
        <v>1989</v>
      </c>
      <c r="W8" t="s">
        <v>1989</v>
      </c>
      <c r="X8" t="s">
        <v>1990</v>
      </c>
      <c r="Y8" t="s">
        <v>1991</v>
      </c>
      <c r="Z8" t="s">
        <v>1992</v>
      </c>
      <c r="AA8" t="s">
        <v>7899</v>
      </c>
      <c r="AB8">
        <v>1.22</v>
      </c>
      <c r="AC8">
        <v>1.22</v>
      </c>
      <c r="AD8">
        <v>1.22</v>
      </c>
      <c r="AE8">
        <v>1.22</v>
      </c>
      <c r="AF8">
        <v>1.22</v>
      </c>
      <c r="AG8">
        <v>1.22</v>
      </c>
      <c r="AH8">
        <v>1.22</v>
      </c>
      <c r="AI8" t="s">
        <v>7809</v>
      </c>
      <c r="AJ8">
        <v>0</v>
      </c>
      <c r="AK8">
        <v>0</v>
      </c>
      <c r="AL8">
        <v>1.22</v>
      </c>
      <c r="AM8">
        <v>1.22</v>
      </c>
      <c r="AN8">
        <v>1.22</v>
      </c>
      <c r="AO8">
        <v>1.22</v>
      </c>
      <c r="AP8" t="s">
        <v>7843</v>
      </c>
      <c r="AQ8" t="s">
        <v>7843</v>
      </c>
      <c r="AR8" t="s">
        <v>7843</v>
      </c>
      <c r="AS8" t="s">
        <v>7843</v>
      </c>
      <c r="AT8" t="s">
        <v>7843</v>
      </c>
      <c r="AU8" t="s">
        <v>7843</v>
      </c>
      <c r="AV8" t="s">
        <v>7843</v>
      </c>
      <c r="AW8" t="s">
        <v>7843</v>
      </c>
      <c r="AX8" t="s">
        <v>7843</v>
      </c>
      <c r="AY8" t="s">
        <v>7843</v>
      </c>
      <c r="AZ8" t="s">
        <v>7843</v>
      </c>
      <c r="BA8" t="s">
        <v>7843</v>
      </c>
      <c r="BB8" t="s">
        <v>7843</v>
      </c>
      <c r="BC8" t="s">
        <v>7842</v>
      </c>
      <c r="BD8" t="s">
        <v>7842</v>
      </c>
      <c r="BE8" t="s">
        <v>7842</v>
      </c>
      <c r="BF8" t="s">
        <v>7842</v>
      </c>
      <c r="BG8" t="s">
        <v>7842</v>
      </c>
      <c r="BH8" t="s">
        <v>7842</v>
      </c>
      <c r="BI8" t="s">
        <v>7842</v>
      </c>
      <c r="BJ8">
        <v>0</v>
      </c>
      <c r="BK8">
        <v>0</v>
      </c>
      <c r="BL8">
        <v>0</v>
      </c>
    </row>
    <row r="9" spans="1:64">
      <c r="A9" t="s">
        <v>7901</v>
      </c>
      <c r="B9" t="s">
        <v>371</v>
      </c>
      <c r="C9" t="s">
        <v>13</v>
      </c>
      <c r="D9" t="s">
        <v>14</v>
      </c>
      <c r="E9" t="s">
        <v>15</v>
      </c>
      <c r="F9" t="s">
        <v>16</v>
      </c>
      <c r="G9" t="s">
        <v>24</v>
      </c>
      <c r="H9" t="s">
        <v>1975</v>
      </c>
      <c r="I9" t="s">
        <v>1993</v>
      </c>
      <c r="J9" t="s">
        <v>1977</v>
      </c>
      <c r="K9" t="s">
        <v>7809</v>
      </c>
      <c r="M9">
        <v>1</v>
      </c>
      <c r="O9">
        <v>1</v>
      </c>
      <c r="S9" t="s">
        <v>7895</v>
      </c>
      <c r="T9" t="s">
        <v>7900</v>
      </c>
      <c r="U9" t="s">
        <v>1994</v>
      </c>
      <c r="V9" t="s">
        <v>1994</v>
      </c>
      <c r="W9" t="s">
        <v>1994</v>
      </c>
      <c r="X9" t="s">
        <v>1995</v>
      </c>
      <c r="Y9" t="s">
        <v>1996</v>
      </c>
      <c r="Z9" t="s">
        <v>1997</v>
      </c>
      <c r="AA9" t="s">
        <v>7901</v>
      </c>
      <c r="AB9">
        <v>1.33</v>
      </c>
      <c r="AC9">
        <v>1.33</v>
      </c>
      <c r="AD9">
        <v>1.33</v>
      </c>
      <c r="AE9">
        <v>1.33</v>
      </c>
      <c r="AF9">
        <v>1.33</v>
      </c>
      <c r="AG9">
        <v>1.33</v>
      </c>
      <c r="AH9">
        <v>1.33</v>
      </c>
      <c r="AI9" t="s">
        <v>7809</v>
      </c>
      <c r="AJ9">
        <v>0</v>
      </c>
      <c r="AK9">
        <v>0</v>
      </c>
      <c r="AL9">
        <v>1.33</v>
      </c>
      <c r="AM9">
        <v>1.33</v>
      </c>
      <c r="AN9">
        <v>1.33</v>
      </c>
      <c r="AO9">
        <v>1.33</v>
      </c>
      <c r="AP9" t="s">
        <v>7843</v>
      </c>
      <c r="AQ9" t="s">
        <v>7843</v>
      </c>
      <c r="AR9" t="s">
        <v>7843</v>
      </c>
      <c r="AS9" t="s">
        <v>7843</v>
      </c>
      <c r="AT9" t="s">
        <v>7843</v>
      </c>
      <c r="AU9" t="s">
        <v>7843</v>
      </c>
      <c r="AV9" t="s">
        <v>7843</v>
      </c>
      <c r="AW9" t="s">
        <v>7843</v>
      </c>
      <c r="AX9" t="s">
        <v>7843</v>
      </c>
      <c r="AY9" t="s">
        <v>7843</v>
      </c>
      <c r="AZ9" t="s">
        <v>7843</v>
      </c>
      <c r="BA9" t="s">
        <v>7843</v>
      </c>
      <c r="BB9" t="s">
        <v>7843</v>
      </c>
      <c r="BC9" t="s">
        <v>7842</v>
      </c>
      <c r="BD9" t="s">
        <v>7842</v>
      </c>
      <c r="BE9" t="s">
        <v>7842</v>
      </c>
      <c r="BF9" t="s">
        <v>7842</v>
      </c>
      <c r="BG9" t="s">
        <v>7842</v>
      </c>
      <c r="BH9" t="s">
        <v>7842</v>
      </c>
      <c r="BI9" t="s">
        <v>7842</v>
      </c>
      <c r="BJ9">
        <v>0</v>
      </c>
      <c r="BK9">
        <v>0</v>
      </c>
      <c r="BL9">
        <v>0</v>
      </c>
    </row>
    <row r="10" spans="1:64">
      <c r="A10" t="s">
        <v>7903</v>
      </c>
      <c r="B10" t="s">
        <v>371</v>
      </c>
      <c r="C10" t="s">
        <v>13</v>
      </c>
      <c r="D10" t="s">
        <v>14</v>
      </c>
      <c r="E10" t="s">
        <v>15</v>
      </c>
      <c r="F10" t="s">
        <v>16</v>
      </c>
      <c r="G10" t="s">
        <v>24</v>
      </c>
      <c r="H10" t="s">
        <v>1975</v>
      </c>
      <c r="I10" t="s">
        <v>1998</v>
      </c>
      <c r="J10" t="s">
        <v>1977</v>
      </c>
      <c r="K10" t="s">
        <v>7809</v>
      </c>
      <c r="M10">
        <v>1</v>
      </c>
      <c r="O10">
        <v>1</v>
      </c>
      <c r="S10" t="s">
        <v>7895</v>
      </c>
      <c r="T10" t="s">
        <v>7902</v>
      </c>
      <c r="U10" t="s">
        <v>1999</v>
      </c>
      <c r="V10" t="s">
        <v>1999</v>
      </c>
      <c r="W10" t="s">
        <v>1999</v>
      </c>
      <c r="X10" t="s">
        <v>2000</v>
      </c>
      <c r="Y10" t="s">
        <v>2001</v>
      </c>
      <c r="Z10" t="s">
        <v>2002</v>
      </c>
      <c r="AA10" t="s">
        <v>7903</v>
      </c>
      <c r="AB10">
        <v>1.34</v>
      </c>
      <c r="AC10">
        <v>1.34</v>
      </c>
      <c r="AD10">
        <v>1.34</v>
      </c>
      <c r="AE10">
        <v>1.34</v>
      </c>
      <c r="AF10">
        <v>1.34</v>
      </c>
      <c r="AG10">
        <v>1.34</v>
      </c>
      <c r="AH10">
        <v>1.34</v>
      </c>
      <c r="AI10" t="s">
        <v>7809</v>
      </c>
      <c r="AJ10">
        <v>0</v>
      </c>
      <c r="AK10">
        <v>0</v>
      </c>
      <c r="AL10">
        <v>1.34</v>
      </c>
      <c r="AM10">
        <v>1.34</v>
      </c>
      <c r="AN10">
        <v>1.34</v>
      </c>
      <c r="AO10">
        <v>1.34</v>
      </c>
      <c r="AP10" t="s">
        <v>7843</v>
      </c>
      <c r="AQ10" t="s">
        <v>7843</v>
      </c>
      <c r="AR10" t="s">
        <v>7843</v>
      </c>
      <c r="AS10" t="s">
        <v>7843</v>
      </c>
      <c r="AT10" t="s">
        <v>7843</v>
      </c>
      <c r="AU10" t="s">
        <v>7843</v>
      </c>
      <c r="AV10" t="s">
        <v>7843</v>
      </c>
      <c r="AW10" t="s">
        <v>7843</v>
      </c>
      <c r="AX10" t="s">
        <v>7843</v>
      </c>
      <c r="AY10" t="s">
        <v>7843</v>
      </c>
      <c r="AZ10" t="s">
        <v>7843</v>
      </c>
      <c r="BA10" t="s">
        <v>7843</v>
      </c>
      <c r="BB10" t="s">
        <v>7843</v>
      </c>
      <c r="BC10" t="s">
        <v>7842</v>
      </c>
      <c r="BD10" t="s">
        <v>7842</v>
      </c>
      <c r="BE10" t="s">
        <v>7842</v>
      </c>
      <c r="BF10" t="s">
        <v>7842</v>
      </c>
      <c r="BG10" t="s">
        <v>7842</v>
      </c>
      <c r="BH10" t="s">
        <v>7842</v>
      </c>
      <c r="BI10" t="s">
        <v>7842</v>
      </c>
      <c r="BJ10">
        <v>0</v>
      </c>
      <c r="BK10">
        <v>0</v>
      </c>
      <c r="BL10">
        <v>0</v>
      </c>
    </row>
    <row r="11" spans="1:64">
      <c r="A11" t="s">
        <v>7905</v>
      </c>
      <c r="B11" t="s">
        <v>371</v>
      </c>
      <c r="C11" t="s">
        <v>13</v>
      </c>
      <c r="D11" t="s">
        <v>14</v>
      </c>
      <c r="E11" t="s">
        <v>15</v>
      </c>
      <c r="F11" t="s">
        <v>16</v>
      </c>
      <c r="G11" t="s">
        <v>24</v>
      </c>
      <c r="H11" t="s">
        <v>1975</v>
      </c>
      <c r="I11" t="s">
        <v>2003</v>
      </c>
      <c r="J11" t="s">
        <v>1977</v>
      </c>
      <c r="K11" t="s">
        <v>7809</v>
      </c>
      <c r="M11">
        <v>1</v>
      </c>
      <c r="O11">
        <v>1</v>
      </c>
      <c r="S11" t="s">
        <v>7895</v>
      </c>
      <c r="T11" t="s">
        <v>7904</v>
      </c>
      <c r="U11" t="s">
        <v>2004</v>
      </c>
      <c r="V11" t="s">
        <v>2004</v>
      </c>
      <c r="W11" t="s">
        <v>2004</v>
      </c>
      <c r="X11" t="s">
        <v>2005</v>
      </c>
      <c r="Y11" t="s">
        <v>2006</v>
      </c>
      <c r="Z11" t="s">
        <v>2007</v>
      </c>
      <c r="AA11" t="s">
        <v>7905</v>
      </c>
      <c r="AB11">
        <v>1.3</v>
      </c>
      <c r="AC11">
        <v>1.3</v>
      </c>
      <c r="AD11">
        <v>1.3</v>
      </c>
      <c r="AE11">
        <v>1.3</v>
      </c>
      <c r="AF11">
        <v>1.3</v>
      </c>
      <c r="AG11">
        <v>1.3</v>
      </c>
      <c r="AH11">
        <v>1.3</v>
      </c>
      <c r="AI11" t="s">
        <v>7809</v>
      </c>
      <c r="AJ11">
        <v>0</v>
      </c>
      <c r="AK11">
        <v>0</v>
      </c>
      <c r="AL11">
        <v>1.3</v>
      </c>
      <c r="AM11">
        <v>1.3</v>
      </c>
      <c r="AN11">
        <v>1.3</v>
      </c>
      <c r="AO11">
        <v>1.3</v>
      </c>
      <c r="AP11" t="s">
        <v>7843</v>
      </c>
      <c r="AQ11" t="s">
        <v>7843</v>
      </c>
      <c r="AR11" t="s">
        <v>7843</v>
      </c>
      <c r="AS11" t="s">
        <v>7843</v>
      </c>
      <c r="AT11" t="s">
        <v>7843</v>
      </c>
      <c r="AU11" t="s">
        <v>7843</v>
      </c>
      <c r="AV11" t="s">
        <v>7843</v>
      </c>
      <c r="AW11" t="s">
        <v>7843</v>
      </c>
      <c r="AX11" t="s">
        <v>7843</v>
      </c>
      <c r="AY11" t="s">
        <v>7843</v>
      </c>
      <c r="AZ11" t="s">
        <v>7843</v>
      </c>
      <c r="BA11" t="s">
        <v>7843</v>
      </c>
      <c r="BB11" t="s">
        <v>7843</v>
      </c>
      <c r="BC11" t="s">
        <v>7842</v>
      </c>
      <c r="BD11" t="s">
        <v>7842</v>
      </c>
      <c r="BE11" t="s">
        <v>7842</v>
      </c>
      <c r="BF11" t="s">
        <v>7842</v>
      </c>
      <c r="BG11" t="s">
        <v>7842</v>
      </c>
      <c r="BH11" t="s">
        <v>7842</v>
      </c>
      <c r="BI11" t="s">
        <v>7842</v>
      </c>
      <c r="BJ11">
        <v>0</v>
      </c>
      <c r="BK11">
        <v>0</v>
      </c>
      <c r="BL11">
        <v>0</v>
      </c>
    </row>
    <row r="12" spans="1:64">
      <c r="A12" t="s">
        <v>7907</v>
      </c>
      <c r="B12" t="s">
        <v>371</v>
      </c>
      <c r="C12" t="s">
        <v>13</v>
      </c>
      <c r="D12" t="s">
        <v>14</v>
      </c>
      <c r="E12" t="s">
        <v>15</v>
      </c>
      <c r="F12" t="s">
        <v>16</v>
      </c>
      <c r="G12" t="s">
        <v>24</v>
      </c>
      <c r="H12" t="s">
        <v>1975</v>
      </c>
      <c r="I12" t="s">
        <v>1976</v>
      </c>
      <c r="J12" t="s">
        <v>2009</v>
      </c>
      <c r="K12" t="s">
        <v>7688</v>
      </c>
      <c r="M12">
        <v>1</v>
      </c>
      <c r="O12">
        <v>1</v>
      </c>
      <c r="S12" t="s">
        <v>7895</v>
      </c>
      <c r="T12" t="s">
        <v>7906</v>
      </c>
      <c r="U12" t="s">
        <v>2013</v>
      </c>
      <c r="V12" t="s">
        <v>2013</v>
      </c>
      <c r="W12" t="s">
        <v>2013</v>
      </c>
      <c r="X12" t="s">
        <v>2014</v>
      </c>
      <c r="Y12" t="s">
        <v>2015</v>
      </c>
      <c r="Z12" t="s">
        <v>2016</v>
      </c>
      <c r="AA12" t="s">
        <v>7907</v>
      </c>
      <c r="AB12" t="s">
        <v>24</v>
      </c>
      <c r="AC12" t="s">
        <v>24</v>
      </c>
      <c r="AD12" t="s">
        <v>24</v>
      </c>
      <c r="AE12" t="s">
        <v>24</v>
      </c>
      <c r="AF12" t="s">
        <v>24</v>
      </c>
      <c r="AG12" t="s">
        <v>24</v>
      </c>
      <c r="AH12" t="s">
        <v>24</v>
      </c>
      <c r="AI12" t="s">
        <v>7688</v>
      </c>
      <c r="AJ12">
        <v>0</v>
      </c>
      <c r="AK12">
        <v>0</v>
      </c>
      <c r="AL12" t="s">
        <v>24</v>
      </c>
      <c r="AM12" t="s">
        <v>24</v>
      </c>
      <c r="AN12" t="s">
        <v>24</v>
      </c>
      <c r="AO12" t="s">
        <v>24</v>
      </c>
      <c r="AP12" t="s">
        <v>24</v>
      </c>
      <c r="AQ12" t="s">
        <v>24</v>
      </c>
      <c r="AR12" t="s">
        <v>24</v>
      </c>
      <c r="AS12" t="s">
        <v>24</v>
      </c>
      <c r="AT12" t="s">
        <v>24</v>
      </c>
      <c r="AU12" t="s">
        <v>24</v>
      </c>
      <c r="AV12" t="s">
        <v>24</v>
      </c>
      <c r="AW12" t="s">
        <v>24</v>
      </c>
      <c r="AX12" t="s">
        <v>24</v>
      </c>
      <c r="AY12" t="s">
        <v>24</v>
      </c>
      <c r="AZ12" t="s">
        <v>24</v>
      </c>
      <c r="BA12" t="s">
        <v>24</v>
      </c>
      <c r="BB12" t="s">
        <v>24</v>
      </c>
      <c r="BC12" t="s">
        <v>7843</v>
      </c>
      <c r="BD12" t="s">
        <v>7843</v>
      </c>
      <c r="BE12" t="s">
        <v>7843</v>
      </c>
      <c r="BF12" t="s">
        <v>7843</v>
      </c>
      <c r="BG12" t="s">
        <v>7843</v>
      </c>
      <c r="BH12" t="s">
        <v>7843</v>
      </c>
      <c r="BI12" t="s">
        <v>7843</v>
      </c>
      <c r="BJ12">
        <v>1</v>
      </c>
      <c r="BK12">
        <v>1</v>
      </c>
      <c r="BL12">
        <v>1</v>
      </c>
    </row>
    <row r="13" spans="1:64">
      <c r="A13" t="s">
        <v>7909</v>
      </c>
      <c r="B13" t="s">
        <v>371</v>
      </c>
      <c r="C13" t="s">
        <v>13</v>
      </c>
      <c r="D13" t="s">
        <v>14</v>
      </c>
      <c r="E13" t="s">
        <v>15</v>
      </c>
      <c r="F13" t="s">
        <v>16</v>
      </c>
      <c r="G13" t="s">
        <v>24</v>
      </c>
      <c r="H13" t="s">
        <v>1975</v>
      </c>
      <c r="I13" t="s">
        <v>1987</v>
      </c>
      <c r="J13" t="s">
        <v>2009</v>
      </c>
      <c r="K13" t="s">
        <v>7809</v>
      </c>
      <c r="M13">
        <v>1</v>
      </c>
      <c r="O13">
        <v>1</v>
      </c>
      <c r="S13" t="s">
        <v>7895</v>
      </c>
      <c r="T13" t="s">
        <v>7908</v>
      </c>
      <c r="U13" t="s">
        <v>2017</v>
      </c>
      <c r="V13" t="s">
        <v>2017</v>
      </c>
      <c r="W13" t="s">
        <v>2017</v>
      </c>
      <c r="X13" t="s">
        <v>2018</v>
      </c>
      <c r="Y13" t="s">
        <v>2019</v>
      </c>
      <c r="Z13" t="s">
        <v>2020</v>
      </c>
      <c r="AA13" t="s">
        <v>7909</v>
      </c>
      <c r="AB13">
        <v>1.39</v>
      </c>
      <c r="AC13">
        <v>1.39</v>
      </c>
      <c r="AD13">
        <v>1.39</v>
      </c>
      <c r="AE13">
        <v>1.39</v>
      </c>
      <c r="AF13">
        <v>1.39</v>
      </c>
      <c r="AG13">
        <v>1.39</v>
      </c>
      <c r="AH13">
        <v>1.39</v>
      </c>
      <c r="AI13" t="s">
        <v>7809</v>
      </c>
      <c r="AJ13">
        <v>0</v>
      </c>
      <c r="AK13">
        <v>0</v>
      </c>
      <c r="AL13">
        <v>1.39</v>
      </c>
      <c r="AM13">
        <v>1.39</v>
      </c>
      <c r="AN13">
        <v>1.39</v>
      </c>
      <c r="AO13">
        <v>1.39</v>
      </c>
      <c r="AP13" t="s">
        <v>7843</v>
      </c>
      <c r="AQ13" t="s">
        <v>7843</v>
      </c>
      <c r="AR13" t="s">
        <v>7843</v>
      </c>
      <c r="AS13" t="s">
        <v>7843</v>
      </c>
      <c r="AT13" t="s">
        <v>7843</v>
      </c>
      <c r="AU13" t="s">
        <v>7843</v>
      </c>
      <c r="AV13" t="s">
        <v>7843</v>
      </c>
      <c r="AW13" t="s">
        <v>7843</v>
      </c>
      <c r="AX13" t="s">
        <v>7843</v>
      </c>
      <c r="AY13" t="s">
        <v>7843</v>
      </c>
      <c r="AZ13" t="s">
        <v>7843</v>
      </c>
      <c r="BA13" t="s">
        <v>7843</v>
      </c>
      <c r="BB13" t="s">
        <v>7843</v>
      </c>
      <c r="BC13" t="s">
        <v>7842</v>
      </c>
      <c r="BD13" t="s">
        <v>7842</v>
      </c>
      <c r="BE13" t="s">
        <v>7842</v>
      </c>
      <c r="BF13" t="s">
        <v>7842</v>
      </c>
      <c r="BG13" t="s">
        <v>7842</v>
      </c>
      <c r="BH13" t="s">
        <v>7842</v>
      </c>
      <c r="BI13" t="s">
        <v>7842</v>
      </c>
      <c r="BJ13">
        <v>0</v>
      </c>
      <c r="BK13">
        <v>0</v>
      </c>
      <c r="BL13">
        <v>0</v>
      </c>
    </row>
    <row r="14" spans="1:64">
      <c r="A14" t="s">
        <v>7911</v>
      </c>
      <c r="B14" t="s">
        <v>371</v>
      </c>
      <c r="C14" t="s">
        <v>13</v>
      </c>
      <c r="D14" t="s">
        <v>14</v>
      </c>
      <c r="E14" t="s">
        <v>15</v>
      </c>
      <c r="F14" t="s">
        <v>16</v>
      </c>
      <c r="G14" t="s">
        <v>24</v>
      </c>
      <c r="H14" t="s">
        <v>1975</v>
      </c>
      <c r="I14" t="s">
        <v>1993</v>
      </c>
      <c r="J14" t="s">
        <v>2009</v>
      </c>
      <c r="K14" t="s">
        <v>7809</v>
      </c>
      <c r="M14">
        <v>1</v>
      </c>
      <c r="O14">
        <v>1</v>
      </c>
      <c r="S14" t="s">
        <v>7895</v>
      </c>
      <c r="T14" t="s">
        <v>7910</v>
      </c>
      <c r="U14" t="s">
        <v>2021</v>
      </c>
      <c r="V14" t="s">
        <v>2021</v>
      </c>
      <c r="W14" t="s">
        <v>2021</v>
      </c>
      <c r="X14" t="s">
        <v>2022</v>
      </c>
      <c r="Y14" t="s">
        <v>2023</v>
      </c>
      <c r="Z14" t="s">
        <v>2024</v>
      </c>
      <c r="AA14" t="s">
        <v>7911</v>
      </c>
      <c r="AB14">
        <v>1.85</v>
      </c>
      <c r="AC14">
        <v>1.86</v>
      </c>
      <c r="AD14">
        <v>1.86</v>
      </c>
      <c r="AE14">
        <v>1.86</v>
      </c>
      <c r="AF14">
        <v>1.86</v>
      </c>
      <c r="AG14">
        <v>1.86</v>
      </c>
      <c r="AH14">
        <v>1.86</v>
      </c>
      <c r="AI14" t="s">
        <v>7809</v>
      </c>
      <c r="AJ14">
        <v>0</v>
      </c>
      <c r="AK14">
        <v>0</v>
      </c>
      <c r="AL14">
        <v>1.86</v>
      </c>
      <c r="AM14">
        <v>1.86</v>
      </c>
      <c r="AN14">
        <v>2.1</v>
      </c>
      <c r="AO14">
        <v>2.1</v>
      </c>
      <c r="AP14" t="s">
        <v>7842</v>
      </c>
      <c r="AQ14" t="s">
        <v>7843</v>
      </c>
      <c r="AR14" t="s">
        <v>7843</v>
      </c>
      <c r="AS14" t="s">
        <v>7842</v>
      </c>
      <c r="AT14" t="s">
        <v>7843</v>
      </c>
      <c r="AU14" t="s">
        <v>7843</v>
      </c>
      <c r="AV14" t="s">
        <v>7843</v>
      </c>
      <c r="AW14" t="s">
        <v>7843</v>
      </c>
      <c r="AX14" t="s">
        <v>7843</v>
      </c>
      <c r="AY14" t="s">
        <v>7843</v>
      </c>
      <c r="AZ14" t="s">
        <v>7843</v>
      </c>
      <c r="BA14" t="s">
        <v>7843</v>
      </c>
      <c r="BB14" t="s">
        <v>7843</v>
      </c>
      <c r="BC14" t="s">
        <v>7842</v>
      </c>
      <c r="BD14" t="s">
        <v>7842</v>
      </c>
      <c r="BE14" t="s">
        <v>7842</v>
      </c>
      <c r="BF14" t="s">
        <v>7842</v>
      </c>
      <c r="BG14" t="s">
        <v>7842</v>
      </c>
      <c r="BH14" t="s">
        <v>7842</v>
      </c>
      <c r="BI14" t="s">
        <v>7842</v>
      </c>
      <c r="BJ14">
        <v>0</v>
      </c>
      <c r="BK14">
        <v>0</v>
      </c>
      <c r="BL14">
        <v>0</v>
      </c>
    </row>
    <row r="15" spans="1:64">
      <c r="A15" t="s">
        <v>7913</v>
      </c>
      <c r="B15" t="s">
        <v>371</v>
      </c>
      <c r="C15" t="s">
        <v>13</v>
      </c>
      <c r="D15" t="s">
        <v>14</v>
      </c>
      <c r="E15" t="s">
        <v>15</v>
      </c>
      <c r="F15" t="s">
        <v>16</v>
      </c>
      <c r="G15" t="s">
        <v>24</v>
      </c>
      <c r="H15" t="s">
        <v>1975</v>
      </c>
      <c r="I15" t="s">
        <v>1998</v>
      </c>
      <c r="J15" t="s">
        <v>2009</v>
      </c>
      <c r="K15" t="s">
        <v>7809</v>
      </c>
      <c r="M15">
        <v>1</v>
      </c>
      <c r="O15">
        <v>1</v>
      </c>
      <c r="S15" t="s">
        <v>7895</v>
      </c>
      <c r="T15" t="s">
        <v>7912</v>
      </c>
      <c r="U15" t="s">
        <v>2025</v>
      </c>
      <c r="V15" t="s">
        <v>2025</v>
      </c>
      <c r="W15" t="s">
        <v>2025</v>
      </c>
      <c r="X15" t="s">
        <v>2026</v>
      </c>
      <c r="Y15" t="s">
        <v>2027</v>
      </c>
      <c r="Z15" t="s">
        <v>2028</v>
      </c>
      <c r="AA15" t="s">
        <v>7913</v>
      </c>
      <c r="AB15">
        <v>1.98</v>
      </c>
      <c r="AC15">
        <v>1.98</v>
      </c>
      <c r="AD15">
        <v>1.98</v>
      </c>
      <c r="AE15">
        <v>1.98</v>
      </c>
      <c r="AF15">
        <v>1.98</v>
      </c>
      <c r="AG15">
        <v>1.98</v>
      </c>
      <c r="AH15">
        <v>1.98</v>
      </c>
      <c r="AI15" t="s">
        <v>7809</v>
      </c>
      <c r="AJ15">
        <v>0</v>
      </c>
      <c r="AK15">
        <v>0</v>
      </c>
      <c r="AL15">
        <v>1.98</v>
      </c>
      <c r="AM15">
        <v>1.98</v>
      </c>
      <c r="AN15">
        <v>2.19</v>
      </c>
      <c r="AO15">
        <v>2.19</v>
      </c>
      <c r="AP15" t="s">
        <v>7843</v>
      </c>
      <c r="AQ15" t="s">
        <v>7843</v>
      </c>
      <c r="AR15" t="s">
        <v>7843</v>
      </c>
      <c r="AS15" t="s">
        <v>7843</v>
      </c>
      <c r="AT15" t="s">
        <v>7843</v>
      </c>
      <c r="AU15" t="s">
        <v>7843</v>
      </c>
      <c r="AV15" t="s">
        <v>7843</v>
      </c>
      <c r="AW15" t="s">
        <v>7843</v>
      </c>
      <c r="AX15" t="s">
        <v>7843</v>
      </c>
      <c r="AY15" t="s">
        <v>7843</v>
      </c>
      <c r="AZ15" t="s">
        <v>7843</v>
      </c>
      <c r="BA15" t="s">
        <v>7843</v>
      </c>
      <c r="BB15" t="s">
        <v>7843</v>
      </c>
      <c r="BC15" t="s">
        <v>7842</v>
      </c>
      <c r="BD15" t="s">
        <v>7842</v>
      </c>
      <c r="BE15" t="s">
        <v>7842</v>
      </c>
      <c r="BF15" t="s">
        <v>7842</v>
      </c>
      <c r="BG15" t="s">
        <v>7842</v>
      </c>
      <c r="BH15" t="s">
        <v>7842</v>
      </c>
      <c r="BI15" t="s">
        <v>7842</v>
      </c>
      <c r="BJ15">
        <v>0</v>
      </c>
      <c r="BK15">
        <v>0</v>
      </c>
      <c r="BL15">
        <v>0</v>
      </c>
    </row>
    <row r="16" spans="1:64">
      <c r="A16" t="s">
        <v>7915</v>
      </c>
      <c r="B16" t="s">
        <v>371</v>
      </c>
      <c r="C16" t="s">
        <v>13</v>
      </c>
      <c r="D16" t="s">
        <v>14</v>
      </c>
      <c r="E16" t="s">
        <v>15</v>
      </c>
      <c r="F16" t="s">
        <v>16</v>
      </c>
      <c r="G16" t="s">
        <v>24</v>
      </c>
      <c r="H16" t="s">
        <v>1975</v>
      </c>
      <c r="I16" t="s">
        <v>2003</v>
      </c>
      <c r="J16" t="s">
        <v>2009</v>
      </c>
      <c r="K16" t="s">
        <v>7809</v>
      </c>
      <c r="M16">
        <v>1</v>
      </c>
      <c r="O16">
        <v>1</v>
      </c>
      <c r="S16" t="s">
        <v>7895</v>
      </c>
      <c r="T16" t="s">
        <v>7914</v>
      </c>
      <c r="U16" t="s">
        <v>2029</v>
      </c>
      <c r="V16" t="s">
        <v>2029</v>
      </c>
      <c r="W16" t="s">
        <v>2029</v>
      </c>
      <c r="X16" t="s">
        <v>2030</v>
      </c>
      <c r="Y16" t="s">
        <v>2031</v>
      </c>
      <c r="Z16" t="s">
        <v>2032</v>
      </c>
      <c r="AA16" t="s">
        <v>7915</v>
      </c>
      <c r="AB16">
        <v>1.91</v>
      </c>
      <c r="AC16">
        <v>1.91</v>
      </c>
      <c r="AD16">
        <v>1.91</v>
      </c>
      <c r="AE16">
        <v>1.91</v>
      </c>
      <c r="AF16">
        <v>1.91</v>
      </c>
      <c r="AG16">
        <v>1.91</v>
      </c>
      <c r="AH16">
        <v>1.91</v>
      </c>
      <c r="AI16" t="s">
        <v>7809</v>
      </c>
      <c r="AJ16">
        <v>0</v>
      </c>
      <c r="AK16">
        <v>0</v>
      </c>
      <c r="AL16">
        <v>1.91</v>
      </c>
      <c r="AM16">
        <v>1.91</v>
      </c>
      <c r="AN16">
        <v>2.12</v>
      </c>
      <c r="AO16">
        <v>2.12</v>
      </c>
      <c r="AP16" t="s">
        <v>7843</v>
      </c>
      <c r="AQ16" t="s">
        <v>7843</v>
      </c>
      <c r="AR16" t="s">
        <v>7843</v>
      </c>
      <c r="AS16" t="s">
        <v>7843</v>
      </c>
      <c r="AT16" t="s">
        <v>7843</v>
      </c>
      <c r="AU16" t="s">
        <v>7843</v>
      </c>
      <c r="AV16" t="s">
        <v>7843</v>
      </c>
      <c r="AW16" t="s">
        <v>7843</v>
      </c>
      <c r="AX16" t="s">
        <v>7843</v>
      </c>
      <c r="AY16" t="s">
        <v>7843</v>
      </c>
      <c r="AZ16" t="s">
        <v>7843</v>
      </c>
      <c r="BA16" t="s">
        <v>7843</v>
      </c>
      <c r="BB16" t="s">
        <v>7843</v>
      </c>
      <c r="BC16" t="s">
        <v>7842</v>
      </c>
      <c r="BD16" t="s">
        <v>7842</v>
      </c>
      <c r="BE16" t="s">
        <v>7843</v>
      </c>
      <c r="BF16" t="s">
        <v>7842</v>
      </c>
      <c r="BG16" t="s">
        <v>7842</v>
      </c>
      <c r="BH16" t="s">
        <v>7842</v>
      </c>
      <c r="BI16" t="s">
        <v>7842</v>
      </c>
      <c r="BJ16">
        <v>0</v>
      </c>
      <c r="BK16">
        <v>0</v>
      </c>
      <c r="BL16">
        <v>0</v>
      </c>
    </row>
    <row r="17" spans="1:64">
      <c r="A17" t="s">
        <v>7917</v>
      </c>
      <c r="B17" t="s">
        <v>371</v>
      </c>
      <c r="C17" t="s">
        <v>13</v>
      </c>
      <c r="D17" t="s">
        <v>14</v>
      </c>
      <c r="E17" t="s">
        <v>15</v>
      </c>
      <c r="F17" t="s">
        <v>16</v>
      </c>
      <c r="G17" t="s">
        <v>2033</v>
      </c>
      <c r="H17" t="s">
        <v>1975</v>
      </c>
      <c r="I17" t="s">
        <v>1976</v>
      </c>
      <c r="J17" t="s">
        <v>1977</v>
      </c>
      <c r="K17" t="s">
        <v>7809</v>
      </c>
      <c r="M17">
        <v>1</v>
      </c>
      <c r="O17">
        <v>1</v>
      </c>
      <c r="S17" t="s">
        <v>7895</v>
      </c>
      <c r="T17" t="s">
        <v>7916</v>
      </c>
      <c r="U17" t="s">
        <v>2034</v>
      </c>
      <c r="V17" t="s">
        <v>2034</v>
      </c>
      <c r="W17" t="s">
        <v>2034</v>
      </c>
      <c r="X17" t="s">
        <v>2035</v>
      </c>
      <c r="Y17" t="s">
        <v>2036</v>
      </c>
      <c r="Z17" t="s">
        <v>2037</v>
      </c>
      <c r="AA17" t="s">
        <v>7917</v>
      </c>
      <c r="AB17">
        <v>1.19</v>
      </c>
      <c r="AC17">
        <v>1.19</v>
      </c>
      <c r="AD17">
        <v>1.19</v>
      </c>
      <c r="AE17">
        <v>1.19</v>
      </c>
      <c r="AF17">
        <v>1.19</v>
      </c>
      <c r="AG17">
        <v>1.19</v>
      </c>
      <c r="AH17">
        <v>1.19</v>
      </c>
      <c r="AI17" t="s">
        <v>7809</v>
      </c>
      <c r="AJ17">
        <v>0</v>
      </c>
      <c r="AK17">
        <v>0</v>
      </c>
      <c r="AL17">
        <v>1.19</v>
      </c>
      <c r="AM17">
        <v>1.19</v>
      </c>
      <c r="AN17">
        <v>1.19</v>
      </c>
      <c r="AO17">
        <v>1.19</v>
      </c>
      <c r="AP17" t="s">
        <v>7843</v>
      </c>
      <c r="AQ17" t="s">
        <v>7843</v>
      </c>
      <c r="AR17" t="s">
        <v>7843</v>
      </c>
      <c r="AS17" t="s">
        <v>7843</v>
      </c>
      <c r="AT17" t="s">
        <v>7843</v>
      </c>
      <c r="AU17" t="s">
        <v>7843</v>
      </c>
      <c r="AV17" t="s">
        <v>7843</v>
      </c>
      <c r="AW17" t="s">
        <v>7843</v>
      </c>
      <c r="AX17" t="s">
        <v>7843</v>
      </c>
      <c r="AY17" t="s">
        <v>7843</v>
      </c>
      <c r="AZ17" t="s">
        <v>7843</v>
      </c>
      <c r="BA17" t="s">
        <v>7843</v>
      </c>
      <c r="BB17" t="s">
        <v>7843</v>
      </c>
      <c r="BC17" t="s">
        <v>7842</v>
      </c>
      <c r="BD17" t="s">
        <v>7842</v>
      </c>
      <c r="BE17" t="s">
        <v>7842</v>
      </c>
      <c r="BF17" t="s">
        <v>7842</v>
      </c>
      <c r="BG17" t="s">
        <v>7842</v>
      </c>
      <c r="BH17" t="s">
        <v>7842</v>
      </c>
      <c r="BI17" t="s">
        <v>7842</v>
      </c>
      <c r="BJ17">
        <v>0</v>
      </c>
      <c r="BK17">
        <v>0</v>
      </c>
      <c r="BL17">
        <v>0</v>
      </c>
    </row>
    <row r="18" spans="1:64">
      <c r="A18" t="s">
        <v>7919</v>
      </c>
      <c r="B18" t="s">
        <v>371</v>
      </c>
      <c r="C18" t="s">
        <v>13</v>
      </c>
      <c r="D18" t="s">
        <v>14</v>
      </c>
      <c r="E18" t="s">
        <v>15</v>
      </c>
      <c r="F18" t="s">
        <v>16</v>
      </c>
      <c r="G18" t="s">
        <v>2033</v>
      </c>
      <c r="H18" t="s">
        <v>1975</v>
      </c>
      <c r="I18" t="s">
        <v>1987</v>
      </c>
      <c r="J18" t="s">
        <v>1977</v>
      </c>
      <c r="K18" t="s">
        <v>7809</v>
      </c>
      <c r="M18">
        <v>1</v>
      </c>
      <c r="O18">
        <v>1</v>
      </c>
      <c r="S18" t="s">
        <v>7895</v>
      </c>
      <c r="T18" t="s">
        <v>7918</v>
      </c>
      <c r="U18" t="s">
        <v>2038</v>
      </c>
      <c r="V18" t="s">
        <v>2038</v>
      </c>
      <c r="W18" t="s">
        <v>2038</v>
      </c>
      <c r="X18" t="s">
        <v>2039</v>
      </c>
      <c r="Y18" t="s">
        <v>2040</v>
      </c>
      <c r="Z18" t="s">
        <v>2041</v>
      </c>
      <c r="AA18" t="s">
        <v>7919</v>
      </c>
      <c r="AB18">
        <v>1.22</v>
      </c>
      <c r="AC18">
        <v>1.22</v>
      </c>
      <c r="AD18">
        <v>1.22</v>
      </c>
      <c r="AE18">
        <v>1.22</v>
      </c>
      <c r="AF18">
        <v>1.22</v>
      </c>
      <c r="AG18">
        <v>1.22</v>
      </c>
      <c r="AH18">
        <v>1.22</v>
      </c>
      <c r="AI18" t="s">
        <v>7809</v>
      </c>
      <c r="AJ18">
        <v>0</v>
      </c>
      <c r="AK18">
        <v>0</v>
      </c>
      <c r="AL18">
        <v>1.22</v>
      </c>
      <c r="AM18">
        <v>1.22</v>
      </c>
      <c r="AN18">
        <v>1.22</v>
      </c>
      <c r="AO18">
        <v>1.22</v>
      </c>
      <c r="AP18" t="s">
        <v>7843</v>
      </c>
      <c r="AQ18" t="s">
        <v>7843</v>
      </c>
      <c r="AR18" t="s">
        <v>7843</v>
      </c>
      <c r="AS18" t="s">
        <v>7843</v>
      </c>
      <c r="AT18" t="s">
        <v>7843</v>
      </c>
      <c r="AU18" t="s">
        <v>7843</v>
      </c>
      <c r="AV18" t="s">
        <v>7843</v>
      </c>
      <c r="AW18" t="s">
        <v>7843</v>
      </c>
      <c r="AX18" t="s">
        <v>7843</v>
      </c>
      <c r="AY18" t="s">
        <v>7843</v>
      </c>
      <c r="AZ18" t="s">
        <v>7843</v>
      </c>
      <c r="BA18" t="s">
        <v>7843</v>
      </c>
      <c r="BB18" t="s">
        <v>7843</v>
      </c>
      <c r="BC18" t="s">
        <v>7842</v>
      </c>
      <c r="BD18" t="s">
        <v>7842</v>
      </c>
      <c r="BE18" t="s">
        <v>7842</v>
      </c>
      <c r="BF18" t="s">
        <v>7842</v>
      </c>
      <c r="BG18" t="s">
        <v>7842</v>
      </c>
      <c r="BH18" t="s">
        <v>7842</v>
      </c>
      <c r="BI18" t="s">
        <v>7842</v>
      </c>
      <c r="BJ18">
        <v>0</v>
      </c>
      <c r="BK18">
        <v>0</v>
      </c>
      <c r="BL18">
        <v>0</v>
      </c>
    </row>
    <row r="19" spans="1:64">
      <c r="A19" t="s">
        <v>7921</v>
      </c>
      <c r="B19" t="s">
        <v>371</v>
      </c>
      <c r="C19" t="s">
        <v>13</v>
      </c>
      <c r="D19" t="s">
        <v>14</v>
      </c>
      <c r="E19" t="s">
        <v>15</v>
      </c>
      <c r="F19" t="s">
        <v>16</v>
      </c>
      <c r="G19" t="s">
        <v>2033</v>
      </c>
      <c r="H19" t="s">
        <v>1975</v>
      </c>
      <c r="I19" t="s">
        <v>1993</v>
      </c>
      <c r="J19" t="s">
        <v>1977</v>
      </c>
      <c r="K19" t="s">
        <v>7809</v>
      </c>
      <c r="M19">
        <v>1</v>
      </c>
      <c r="O19">
        <v>1</v>
      </c>
      <c r="S19" t="s">
        <v>7895</v>
      </c>
      <c r="T19" t="s">
        <v>7920</v>
      </c>
      <c r="U19" t="s">
        <v>2042</v>
      </c>
      <c r="V19" t="s">
        <v>2042</v>
      </c>
      <c r="W19" t="s">
        <v>2042</v>
      </c>
      <c r="X19" t="s">
        <v>2043</v>
      </c>
      <c r="Y19" t="s">
        <v>2044</v>
      </c>
      <c r="Z19" t="s">
        <v>2045</v>
      </c>
      <c r="AA19" t="s">
        <v>7921</v>
      </c>
      <c r="AB19">
        <v>1.34</v>
      </c>
      <c r="AC19">
        <v>1.34</v>
      </c>
      <c r="AD19">
        <v>1.34</v>
      </c>
      <c r="AE19">
        <v>1.34</v>
      </c>
      <c r="AF19">
        <v>1.34</v>
      </c>
      <c r="AG19">
        <v>1.34</v>
      </c>
      <c r="AH19">
        <v>1.34</v>
      </c>
      <c r="AI19" t="s">
        <v>7809</v>
      </c>
      <c r="AJ19">
        <v>0</v>
      </c>
      <c r="AK19">
        <v>0</v>
      </c>
      <c r="AL19">
        <v>1.34</v>
      </c>
      <c r="AM19">
        <v>1.34</v>
      </c>
      <c r="AN19">
        <v>1.34</v>
      </c>
      <c r="AO19">
        <v>1.34</v>
      </c>
      <c r="AP19" t="s">
        <v>7843</v>
      </c>
      <c r="AQ19" t="s">
        <v>7843</v>
      </c>
      <c r="AR19" t="s">
        <v>7843</v>
      </c>
      <c r="AS19" t="s">
        <v>7843</v>
      </c>
      <c r="AT19" t="s">
        <v>7843</v>
      </c>
      <c r="AU19" t="s">
        <v>7843</v>
      </c>
      <c r="AV19" t="s">
        <v>7843</v>
      </c>
      <c r="AW19" t="s">
        <v>7843</v>
      </c>
      <c r="AX19" t="s">
        <v>7843</v>
      </c>
      <c r="AY19" t="s">
        <v>7843</v>
      </c>
      <c r="AZ19" t="s">
        <v>7843</v>
      </c>
      <c r="BA19" t="s">
        <v>7843</v>
      </c>
      <c r="BB19" t="s">
        <v>7843</v>
      </c>
      <c r="BC19" t="s">
        <v>7842</v>
      </c>
      <c r="BD19" t="s">
        <v>7842</v>
      </c>
      <c r="BE19" t="s">
        <v>7842</v>
      </c>
      <c r="BF19" t="s">
        <v>7842</v>
      </c>
      <c r="BG19" t="s">
        <v>7842</v>
      </c>
      <c r="BH19" t="s">
        <v>7842</v>
      </c>
      <c r="BI19" t="s">
        <v>7842</v>
      </c>
      <c r="BJ19">
        <v>0</v>
      </c>
      <c r="BK19">
        <v>0</v>
      </c>
      <c r="BL19">
        <v>0</v>
      </c>
    </row>
    <row r="20" spans="1:64">
      <c r="A20" t="s">
        <v>7923</v>
      </c>
      <c r="B20" t="s">
        <v>371</v>
      </c>
      <c r="C20" t="s">
        <v>13</v>
      </c>
      <c r="D20" t="s">
        <v>14</v>
      </c>
      <c r="E20" t="s">
        <v>15</v>
      </c>
      <c r="F20" t="s">
        <v>16</v>
      </c>
      <c r="G20" t="s">
        <v>2033</v>
      </c>
      <c r="H20" t="s">
        <v>1975</v>
      </c>
      <c r="I20" t="s">
        <v>1998</v>
      </c>
      <c r="J20" t="s">
        <v>1977</v>
      </c>
      <c r="K20" t="s">
        <v>7809</v>
      </c>
      <c r="M20">
        <v>1</v>
      </c>
      <c r="O20">
        <v>1</v>
      </c>
      <c r="S20" t="s">
        <v>7895</v>
      </c>
      <c r="T20" t="s">
        <v>7922</v>
      </c>
      <c r="U20" t="s">
        <v>2046</v>
      </c>
      <c r="V20" t="s">
        <v>2046</v>
      </c>
      <c r="W20" t="s">
        <v>2046</v>
      </c>
      <c r="X20" t="s">
        <v>2047</v>
      </c>
      <c r="Y20" t="s">
        <v>2048</v>
      </c>
      <c r="Z20" t="s">
        <v>2049</v>
      </c>
      <c r="AA20" t="s">
        <v>7923</v>
      </c>
      <c r="AB20">
        <v>1.34</v>
      </c>
      <c r="AC20">
        <v>1.34</v>
      </c>
      <c r="AD20">
        <v>1.34</v>
      </c>
      <c r="AE20">
        <v>1.34</v>
      </c>
      <c r="AF20">
        <v>1.34</v>
      </c>
      <c r="AG20">
        <v>1.34</v>
      </c>
      <c r="AH20">
        <v>1.34</v>
      </c>
      <c r="AI20" t="s">
        <v>7810</v>
      </c>
      <c r="AJ20">
        <v>0</v>
      </c>
      <c r="AK20">
        <v>0</v>
      </c>
      <c r="AL20" t="s">
        <v>24</v>
      </c>
      <c r="AM20">
        <v>1.34</v>
      </c>
      <c r="AN20">
        <v>1.34</v>
      </c>
      <c r="AO20" t="s">
        <v>24</v>
      </c>
      <c r="AP20" t="s">
        <v>7843</v>
      </c>
      <c r="AQ20" t="s">
        <v>7843</v>
      </c>
      <c r="AR20" t="s">
        <v>7843</v>
      </c>
      <c r="AS20" t="s">
        <v>7843</v>
      </c>
      <c r="AT20" t="s">
        <v>7843</v>
      </c>
      <c r="AU20" t="s">
        <v>7843</v>
      </c>
      <c r="AV20" t="s">
        <v>7843</v>
      </c>
      <c r="AW20" t="s">
        <v>7843</v>
      </c>
      <c r="AX20" t="s">
        <v>7843</v>
      </c>
      <c r="AY20" t="s">
        <v>7843</v>
      </c>
      <c r="AZ20" t="s">
        <v>7843</v>
      </c>
      <c r="BA20" t="s">
        <v>7843</v>
      </c>
      <c r="BB20" t="s">
        <v>7843</v>
      </c>
      <c r="BC20" t="s">
        <v>7842</v>
      </c>
      <c r="BD20" t="s">
        <v>7842</v>
      </c>
      <c r="BE20" t="s">
        <v>7842</v>
      </c>
      <c r="BF20" t="s">
        <v>7842</v>
      </c>
      <c r="BG20" t="s">
        <v>7842</v>
      </c>
      <c r="BH20" t="s">
        <v>7843</v>
      </c>
      <c r="BI20" t="s">
        <v>7843</v>
      </c>
      <c r="BJ20">
        <v>1</v>
      </c>
      <c r="BK20">
        <v>1</v>
      </c>
      <c r="BL20">
        <v>0</v>
      </c>
    </row>
    <row r="21" spans="1:64">
      <c r="A21" t="s">
        <v>7925</v>
      </c>
      <c r="B21" t="s">
        <v>371</v>
      </c>
      <c r="C21" t="s">
        <v>13</v>
      </c>
      <c r="D21" t="s">
        <v>14</v>
      </c>
      <c r="E21" t="s">
        <v>15</v>
      </c>
      <c r="F21" t="s">
        <v>16</v>
      </c>
      <c r="G21" t="s">
        <v>2033</v>
      </c>
      <c r="H21" t="s">
        <v>1975</v>
      </c>
      <c r="I21" t="s">
        <v>2003</v>
      </c>
      <c r="J21" t="s">
        <v>1977</v>
      </c>
      <c r="K21" t="s">
        <v>7810</v>
      </c>
      <c r="M21">
        <v>1</v>
      </c>
      <c r="O21">
        <v>1</v>
      </c>
      <c r="S21" t="s">
        <v>7895</v>
      </c>
      <c r="T21" t="s">
        <v>7924</v>
      </c>
      <c r="U21" t="s">
        <v>2050</v>
      </c>
      <c r="V21" t="s">
        <v>2050</v>
      </c>
      <c r="W21" t="s">
        <v>2050</v>
      </c>
      <c r="X21" t="s">
        <v>2051</v>
      </c>
      <c r="Y21" t="s">
        <v>2052</v>
      </c>
      <c r="Z21" t="s">
        <v>2053</v>
      </c>
      <c r="AA21" t="s">
        <v>7925</v>
      </c>
      <c r="AB21">
        <v>1.3</v>
      </c>
      <c r="AC21">
        <v>0.99</v>
      </c>
      <c r="AD21">
        <v>0.99</v>
      </c>
      <c r="AE21">
        <v>1.27</v>
      </c>
      <c r="AF21">
        <v>1.27</v>
      </c>
      <c r="AG21">
        <v>1.27</v>
      </c>
      <c r="AH21">
        <v>1.27</v>
      </c>
      <c r="AI21" t="s">
        <v>7810</v>
      </c>
      <c r="AJ21">
        <v>0</v>
      </c>
      <c r="AK21">
        <v>0</v>
      </c>
      <c r="AL21" t="s">
        <v>24</v>
      </c>
      <c r="AM21">
        <v>1.27</v>
      </c>
      <c r="AN21">
        <v>1.27</v>
      </c>
      <c r="AO21" t="s">
        <v>24</v>
      </c>
      <c r="AP21" t="s">
        <v>7842</v>
      </c>
      <c r="AQ21" t="s">
        <v>7843</v>
      </c>
      <c r="AR21" t="s">
        <v>7842</v>
      </c>
      <c r="AS21" t="s">
        <v>7842</v>
      </c>
      <c r="AT21" t="s">
        <v>7842</v>
      </c>
      <c r="AU21" t="s">
        <v>7843</v>
      </c>
      <c r="AV21" t="s">
        <v>7843</v>
      </c>
      <c r="AW21" t="s">
        <v>7842</v>
      </c>
      <c r="AX21" t="s">
        <v>7843</v>
      </c>
      <c r="AY21" t="s">
        <v>7842</v>
      </c>
      <c r="AZ21" t="s">
        <v>7843</v>
      </c>
      <c r="BA21" t="s">
        <v>7843</v>
      </c>
      <c r="BB21" t="s">
        <v>7843</v>
      </c>
      <c r="BC21" t="s">
        <v>7843</v>
      </c>
      <c r="BD21" t="s">
        <v>7842</v>
      </c>
      <c r="BE21" t="s">
        <v>7842</v>
      </c>
      <c r="BF21" t="s">
        <v>7842</v>
      </c>
      <c r="BG21" t="s">
        <v>7843</v>
      </c>
      <c r="BH21" t="s">
        <v>7843</v>
      </c>
      <c r="BI21" t="s">
        <v>7843</v>
      </c>
      <c r="BJ21">
        <v>1</v>
      </c>
      <c r="BK21">
        <v>1</v>
      </c>
      <c r="BL21">
        <v>1</v>
      </c>
    </row>
    <row r="22" spans="1:64">
      <c r="A22" t="s">
        <v>7927</v>
      </c>
      <c r="B22" t="s">
        <v>371</v>
      </c>
      <c r="C22" t="s">
        <v>13</v>
      </c>
      <c r="D22" t="s">
        <v>14</v>
      </c>
      <c r="E22" t="s">
        <v>15</v>
      </c>
      <c r="F22" t="s">
        <v>16</v>
      </c>
      <c r="G22" t="s">
        <v>2033</v>
      </c>
      <c r="H22" t="s">
        <v>1975</v>
      </c>
      <c r="I22" t="s">
        <v>1976</v>
      </c>
      <c r="J22" t="s">
        <v>2009</v>
      </c>
      <c r="K22" t="s">
        <v>7688</v>
      </c>
      <c r="O22">
        <v>1</v>
      </c>
      <c r="S22" t="s">
        <v>7895</v>
      </c>
      <c r="T22" t="s">
        <v>7926</v>
      </c>
      <c r="U22" t="s">
        <v>2054</v>
      </c>
      <c r="V22" t="s">
        <v>2054</v>
      </c>
      <c r="W22" t="s">
        <v>2054</v>
      </c>
      <c r="X22" t="s">
        <v>2055</v>
      </c>
      <c r="Y22" t="s">
        <v>2056</v>
      </c>
      <c r="Z22" t="s">
        <v>2057</v>
      </c>
      <c r="AA22" t="s">
        <v>7927</v>
      </c>
      <c r="AB22" t="s">
        <v>24</v>
      </c>
      <c r="AC22" t="s">
        <v>24</v>
      </c>
      <c r="AD22" t="s">
        <v>24</v>
      </c>
      <c r="AE22" t="s">
        <v>24</v>
      </c>
      <c r="AF22" t="s">
        <v>24</v>
      </c>
      <c r="AG22" t="s">
        <v>24</v>
      </c>
      <c r="AH22" t="s">
        <v>24</v>
      </c>
      <c r="AI22" t="s">
        <v>7688</v>
      </c>
      <c r="AJ22">
        <v>0</v>
      </c>
      <c r="AK22">
        <v>0</v>
      </c>
      <c r="AL22" t="s">
        <v>24</v>
      </c>
      <c r="AM22" t="s">
        <v>24</v>
      </c>
      <c r="AN22" t="s">
        <v>24</v>
      </c>
      <c r="AO22" t="s">
        <v>24</v>
      </c>
      <c r="AP22" t="s">
        <v>24</v>
      </c>
      <c r="AQ22" t="s">
        <v>24</v>
      </c>
      <c r="AR22" t="s">
        <v>24</v>
      </c>
      <c r="AS22" t="s">
        <v>24</v>
      </c>
      <c r="AT22" t="s">
        <v>24</v>
      </c>
      <c r="AU22" t="s">
        <v>24</v>
      </c>
      <c r="AV22" t="s">
        <v>24</v>
      </c>
      <c r="AW22" t="s">
        <v>24</v>
      </c>
      <c r="AX22" t="s">
        <v>24</v>
      </c>
      <c r="AY22" t="s">
        <v>24</v>
      </c>
      <c r="AZ22" t="s">
        <v>24</v>
      </c>
      <c r="BA22" t="s">
        <v>24</v>
      </c>
      <c r="BB22" t="s">
        <v>24</v>
      </c>
      <c r="BC22" t="s">
        <v>7843</v>
      </c>
      <c r="BD22" t="s">
        <v>7843</v>
      </c>
      <c r="BE22" t="s">
        <v>7843</v>
      </c>
      <c r="BF22" t="s">
        <v>7843</v>
      </c>
      <c r="BG22" t="s">
        <v>7843</v>
      </c>
      <c r="BH22" t="s">
        <v>7843</v>
      </c>
      <c r="BI22" t="s">
        <v>7843</v>
      </c>
      <c r="BJ22">
        <v>1</v>
      </c>
      <c r="BK22">
        <v>1</v>
      </c>
      <c r="BL22">
        <v>1</v>
      </c>
    </row>
    <row r="23" spans="1:64">
      <c r="A23" t="s">
        <v>7929</v>
      </c>
      <c r="B23" t="s">
        <v>371</v>
      </c>
      <c r="C23" t="s">
        <v>13</v>
      </c>
      <c r="D23" t="s">
        <v>14</v>
      </c>
      <c r="E23" t="s">
        <v>15</v>
      </c>
      <c r="F23" t="s">
        <v>16</v>
      </c>
      <c r="G23" t="s">
        <v>2033</v>
      </c>
      <c r="H23" t="s">
        <v>1975</v>
      </c>
      <c r="I23" t="s">
        <v>1987</v>
      </c>
      <c r="J23" t="s">
        <v>2009</v>
      </c>
      <c r="K23" t="s">
        <v>7809</v>
      </c>
      <c r="M23">
        <v>1</v>
      </c>
      <c r="O23">
        <v>1</v>
      </c>
      <c r="S23" t="s">
        <v>7895</v>
      </c>
      <c r="T23" t="s">
        <v>7928</v>
      </c>
      <c r="U23" t="s">
        <v>2058</v>
      </c>
      <c r="V23" t="s">
        <v>2058</v>
      </c>
      <c r="W23" t="s">
        <v>2058</v>
      </c>
      <c r="X23" t="s">
        <v>2059</v>
      </c>
      <c r="Y23" t="s">
        <v>2060</v>
      </c>
      <c r="Z23" t="s">
        <v>2061</v>
      </c>
      <c r="AA23" t="s">
        <v>7929</v>
      </c>
      <c r="AB23">
        <v>1.39</v>
      </c>
      <c r="AC23">
        <v>1.39</v>
      </c>
      <c r="AD23">
        <v>1.39</v>
      </c>
      <c r="AE23">
        <v>1.39</v>
      </c>
      <c r="AF23">
        <v>1.39</v>
      </c>
      <c r="AG23">
        <v>1.39</v>
      </c>
      <c r="AH23">
        <v>1.39</v>
      </c>
      <c r="AI23" t="s">
        <v>7809</v>
      </c>
      <c r="AJ23">
        <v>0</v>
      </c>
      <c r="AK23">
        <v>0</v>
      </c>
      <c r="AL23">
        <v>1.39</v>
      </c>
      <c r="AM23">
        <v>1.39</v>
      </c>
      <c r="AN23">
        <v>1.39</v>
      </c>
      <c r="AO23">
        <v>1.39</v>
      </c>
      <c r="AP23" t="s">
        <v>7843</v>
      </c>
      <c r="AQ23" t="s">
        <v>7843</v>
      </c>
      <c r="AR23" t="s">
        <v>7843</v>
      </c>
      <c r="AS23" t="s">
        <v>7843</v>
      </c>
      <c r="AT23" t="s">
        <v>7843</v>
      </c>
      <c r="AU23" t="s">
        <v>7843</v>
      </c>
      <c r="AV23" t="s">
        <v>7843</v>
      </c>
      <c r="AW23" t="s">
        <v>7843</v>
      </c>
      <c r="AX23" t="s">
        <v>7843</v>
      </c>
      <c r="AY23" t="s">
        <v>7843</v>
      </c>
      <c r="AZ23" t="s">
        <v>7843</v>
      </c>
      <c r="BA23" t="s">
        <v>7843</v>
      </c>
      <c r="BB23" t="s">
        <v>7843</v>
      </c>
      <c r="BC23" t="s">
        <v>7842</v>
      </c>
      <c r="BD23" t="s">
        <v>7842</v>
      </c>
      <c r="BE23" t="s">
        <v>7842</v>
      </c>
      <c r="BF23" t="s">
        <v>7842</v>
      </c>
      <c r="BG23" t="s">
        <v>7842</v>
      </c>
      <c r="BH23" t="s">
        <v>7842</v>
      </c>
      <c r="BI23" t="s">
        <v>7842</v>
      </c>
      <c r="BJ23">
        <v>0</v>
      </c>
      <c r="BK23">
        <v>0</v>
      </c>
      <c r="BL23">
        <v>0</v>
      </c>
    </row>
    <row r="24" spans="1:64">
      <c r="A24" t="s">
        <v>7931</v>
      </c>
      <c r="B24" t="s">
        <v>371</v>
      </c>
      <c r="C24" t="s">
        <v>13</v>
      </c>
      <c r="D24" t="s">
        <v>14</v>
      </c>
      <c r="E24" t="s">
        <v>15</v>
      </c>
      <c r="F24" t="s">
        <v>16</v>
      </c>
      <c r="G24" t="s">
        <v>2033</v>
      </c>
      <c r="H24" t="s">
        <v>1975</v>
      </c>
      <c r="I24" t="s">
        <v>1993</v>
      </c>
      <c r="J24" t="s">
        <v>2009</v>
      </c>
      <c r="K24" t="s">
        <v>7810</v>
      </c>
      <c r="M24">
        <v>1</v>
      </c>
      <c r="O24">
        <v>1</v>
      </c>
      <c r="S24" t="s">
        <v>7895</v>
      </c>
      <c r="T24" t="s">
        <v>7930</v>
      </c>
      <c r="U24" t="s">
        <v>2062</v>
      </c>
      <c r="V24" t="s">
        <v>2062</v>
      </c>
      <c r="W24" t="s">
        <v>2062</v>
      </c>
      <c r="X24" t="s">
        <v>2063</v>
      </c>
      <c r="Y24" t="s">
        <v>2064</v>
      </c>
      <c r="Z24" t="s">
        <v>2065</v>
      </c>
      <c r="AA24" t="s">
        <v>7931</v>
      </c>
      <c r="AB24">
        <v>1.81</v>
      </c>
      <c r="AC24">
        <v>1.81</v>
      </c>
      <c r="AD24">
        <v>1.81</v>
      </c>
      <c r="AE24">
        <v>1.86</v>
      </c>
      <c r="AF24">
        <v>1.86</v>
      </c>
      <c r="AG24">
        <v>1.86</v>
      </c>
      <c r="AH24">
        <v>1.86</v>
      </c>
      <c r="AI24" t="s">
        <v>7810</v>
      </c>
      <c r="AJ24">
        <v>0</v>
      </c>
      <c r="AK24">
        <v>0</v>
      </c>
      <c r="AL24" t="s">
        <v>24</v>
      </c>
      <c r="AM24">
        <v>1.86</v>
      </c>
      <c r="AN24">
        <v>2.09</v>
      </c>
      <c r="AO24">
        <v>2.09</v>
      </c>
      <c r="AP24" t="s">
        <v>7843</v>
      </c>
      <c r="AQ24" t="s">
        <v>7843</v>
      </c>
      <c r="AR24" t="s">
        <v>7842</v>
      </c>
      <c r="AS24" t="s">
        <v>7843</v>
      </c>
      <c r="AT24" t="s">
        <v>7842</v>
      </c>
      <c r="AU24" t="s">
        <v>7843</v>
      </c>
      <c r="AV24" t="s">
        <v>7843</v>
      </c>
      <c r="AW24" t="s">
        <v>7842</v>
      </c>
      <c r="AX24" t="s">
        <v>7843</v>
      </c>
      <c r="AY24" t="s">
        <v>7842</v>
      </c>
      <c r="AZ24" t="s">
        <v>7843</v>
      </c>
      <c r="BA24" t="s">
        <v>7843</v>
      </c>
      <c r="BB24" t="s">
        <v>7843</v>
      </c>
      <c r="BC24" t="s">
        <v>7842</v>
      </c>
      <c r="BD24" t="s">
        <v>7842</v>
      </c>
      <c r="BE24" t="s">
        <v>7842</v>
      </c>
      <c r="BF24" t="s">
        <v>7843</v>
      </c>
      <c r="BG24" t="s">
        <v>7843</v>
      </c>
      <c r="BH24" t="s">
        <v>7843</v>
      </c>
      <c r="BI24" t="s">
        <v>7842</v>
      </c>
      <c r="BJ24">
        <v>0</v>
      </c>
      <c r="BK24">
        <v>0</v>
      </c>
      <c r="BL24">
        <v>0</v>
      </c>
    </row>
    <row r="25" spans="1:64">
      <c r="A25" t="s">
        <v>7933</v>
      </c>
      <c r="B25" t="s">
        <v>371</v>
      </c>
      <c r="C25" t="s">
        <v>13</v>
      </c>
      <c r="D25" t="s">
        <v>14</v>
      </c>
      <c r="E25" t="s">
        <v>15</v>
      </c>
      <c r="F25" t="s">
        <v>16</v>
      </c>
      <c r="G25" t="s">
        <v>2033</v>
      </c>
      <c r="H25" t="s">
        <v>1975</v>
      </c>
      <c r="I25" t="s">
        <v>1998</v>
      </c>
      <c r="J25" t="s">
        <v>2009</v>
      </c>
      <c r="K25" t="s">
        <v>7809</v>
      </c>
      <c r="M25">
        <v>1</v>
      </c>
      <c r="O25">
        <v>1</v>
      </c>
      <c r="S25" t="s">
        <v>7895</v>
      </c>
      <c r="T25" t="s">
        <v>7932</v>
      </c>
      <c r="U25" t="s">
        <v>2066</v>
      </c>
      <c r="V25" t="s">
        <v>2066</v>
      </c>
      <c r="W25" t="s">
        <v>2066</v>
      </c>
      <c r="X25" t="s">
        <v>2067</v>
      </c>
      <c r="Y25" t="s">
        <v>2068</v>
      </c>
      <c r="Z25" t="s">
        <v>2069</v>
      </c>
      <c r="AA25" t="s">
        <v>7933</v>
      </c>
      <c r="AB25">
        <v>1.98</v>
      </c>
      <c r="AC25">
        <v>1.93</v>
      </c>
      <c r="AD25">
        <v>1.93</v>
      </c>
      <c r="AE25">
        <v>1.93</v>
      </c>
      <c r="AF25">
        <v>1.93</v>
      </c>
      <c r="AG25">
        <v>1.93</v>
      </c>
      <c r="AH25">
        <v>1.93</v>
      </c>
      <c r="AI25" t="s">
        <v>7809</v>
      </c>
      <c r="AJ25">
        <v>0</v>
      </c>
      <c r="AK25">
        <v>0</v>
      </c>
      <c r="AL25">
        <v>1.93</v>
      </c>
      <c r="AM25">
        <v>1.93</v>
      </c>
      <c r="AN25">
        <v>2.19</v>
      </c>
      <c r="AO25">
        <v>2.19</v>
      </c>
      <c r="AP25" t="s">
        <v>7842</v>
      </c>
      <c r="AQ25" t="s">
        <v>7843</v>
      </c>
      <c r="AR25" t="s">
        <v>7843</v>
      </c>
      <c r="AS25" t="s">
        <v>7842</v>
      </c>
      <c r="AT25" t="s">
        <v>7843</v>
      </c>
      <c r="AU25" t="s">
        <v>7843</v>
      </c>
      <c r="AV25" t="s">
        <v>7843</v>
      </c>
      <c r="AW25" t="s">
        <v>7843</v>
      </c>
      <c r="AX25" t="s">
        <v>7843</v>
      </c>
      <c r="AY25" t="s">
        <v>7843</v>
      </c>
      <c r="AZ25" t="s">
        <v>7843</v>
      </c>
      <c r="BA25" t="s">
        <v>7843</v>
      </c>
      <c r="BB25" t="s">
        <v>7843</v>
      </c>
      <c r="BC25" t="s">
        <v>7843</v>
      </c>
      <c r="BD25" t="s">
        <v>7842</v>
      </c>
      <c r="BE25" t="s">
        <v>7842</v>
      </c>
      <c r="BF25" t="s">
        <v>7842</v>
      </c>
      <c r="BG25" t="s">
        <v>7842</v>
      </c>
      <c r="BH25" t="s">
        <v>7842</v>
      </c>
      <c r="BI25" t="s">
        <v>7842</v>
      </c>
      <c r="BJ25">
        <v>0</v>
      </c>
      <c r="BK25">
        <v>0</v>
      </c>
      <c r="BL25">
        <v>0</v>
      </c>
    </row>
    <row r="26" spans="1:64">
      <c r="A26" t="s">
        <v>7935</v>
      </c>
      <c r="B26" t="s">
        <v>371</v>
      </c>
      <c r="C26" t="s">
        <v>13</v>
      </c>
      <c r="D26" t="s">
        <v>14</v>
      </c>
      <c r="E26" t="s">
        <v>15</v>
      </c>
      <c r="F26" t="s">
        <v>16</v>
      </c>
      <c r="G26" t="s">
        <v>2033</v>
      </c>
      <c r="H26" t="s">
        <v>1975</v>
      </c>
      <c r="I26" t="s">
        <v>2003</v>
      </c>
      <c r="J26" t="s">
        <v>2009</v>
      </c>
      <c r="K26" t="s">
        <v>7809</v>
      </c>
      <c r="M26">
        <v>1</v>
      </c>
      <c r="O26">
        <v>1</v>
      </c>
      <c r="S26" t="s">
        <v>7895</v>
      </c>
      <c r="T26" t="s">
        <v>7934</v>
      </c>
      <c r="U26" t="s">
        <v>2070</v>
      </c>
      <c r="V26" t="s">
        <v>2070</v>
      </c>
      <c r="W26" t="s">
        <v>2070</v>
      </c>
      <c r="X26" t="s">
        <v>2071</v>
      </c>
      <c r="Y26" t="s">
        <v>2072</v>
      </c>
      <c r="Z26" t="s">
        <v>2073</v>
      </c>
      <c r="AA26" t="s">
        <v>7935</v>
      </c>
      <c r="AB26">
        <v>1.85</v>
      </c>
      <c r="AC26">
        <v>1.85</v>
      </c>
      <c r="AD26">
        <v>1.85</v>
      </c>
      <c r="AE26">
        <v>1.85</v>
      </c>
      <c r="AF26">
        <v>1.85</v>
      </c>
      <c r="AG26">
        <v>1.85</v>
      </c>
      <c r="AH26">
        <v>1.85</v>
      </c>
      <c r="AI26" t="s">
        <v>7809</v>
      </c>
      <c r="AJ26">
        <v>0</v>
      </c>
      <c r="AK26">
        <v>0</v>
      </c>
      <c r="AL26">
        <v>1.85</v>
      </c>
      <c r="AM26">
        <v>1.85</v>
      </c>
      <c r="AN26">
        <v>2.12</v>
      </c>
      <c r="AO26">
        <v>2.12</v>
      </c>
      <c r="AP26" t="s">
        <v>7843</v>
      </c>
      <c r="AQ26" t="s">
        <v>7843</v>
      </c>
      <c r="AR26" t="s">
        <v>7843</v>
      </c>
      <c r="AS26" t="s">
        <v>7843</v>
      </c>
      <c r="AT26" t="s">
        <v>7843</v>
      </c>
      <c r="AU26" t="s">
        <v>7843</v>
      </c>
      <c r="AV26" t="s">
        <v>7843</v>
      </c>
      <c r="AW26" t="s">
        <v>7843</v>
      </c>
      <c r="AX26" t="s">
        <v>7843</v>
      </c>
      <c r="AY26" t="s">
        <v>7843</v>
      </c>
      <c r="AZ26" t="s">
        <v>7843</v>
      </c>
      <c r="BA26" t="s">
        <v>7843</v>
      </c>
      <c r="BB26" t="s">
        <v>7843</v>
      </c>
      <c r="BC26" t="s">
        <v>7842</v>
      </c>
      <c r="BD26" t="s">
        <v>7842</v>
      </c>
      <c r="BE26" t="s">
        <v>7842</v>
      </c>
      <c r="BF26" t="s">
        <v>7842</v>
      </c>
      <c r="BG26" t="s">
        <v>7842</v>
      </c>
      <c r="BH26" t="s">
        <v>7842</v>
      </c>
      <c r="BI26" t="s">
        <v>7842</v>
      </c>
      <c r="BJ26">
        <v>0</v>
      </c>
      <c r="BK26">
        <v>0</v>
      </c>
      <c r="BL26">
        <v>0</v>
      </c>
    </row>
    <row r="27" spans="1:64">
      <c r="A27" t="s">
        <v>7937</v>
      </c>
      <c r="B27" t="s">
        <v>371</v>
      </c>
      <c r="C27" t="s">
        <v>13</v>
      </c>
      <c r="D27" t="s">
        <v>14</v>
      </c>
      <c r="E27" t="s">
        <v>15</v>
      </c>
      <c r="F27" t="s">
        <v>16</v>
      </c>
      <c r="G27" t="s">
        <v>2074</v>
      </c>
      <c r="H27" t="s">
        <v>1975</v>
      </c>
      <c r="I27" t="s">
        <v>1976</v>
      </c>
      <c r="J27" t="s">
        <v>1977</v>
      </c>
      <c r="K27" t="s">
        <v>7688</v>
      </c>
      <c r="O27">
        <v>1</v>
      </c>
      <c r="S27" t="s">
        <v>7895</v>
      </c>
      <c r="T27" t="s">
        <v>7936</v>
      </c>
      <c r="U27" t="s">
        <v>2075</v>
      </c>
      <c r="V27" t="s">
        <v>2075</v>
      </c>
      <c r="W27" t="s">
        <v>2075</v>
      </c>
      <c r="X27" t="s">
        <v>2076</v>
      </c>
      <c r="Y27" t="s">
        <v>2077</v>
      </c>
      <c r="Z27" t="s">
        <v>2078</v>
      </c>
      <c r="AA27" t="s">
        <v>7937</v>
      </c>
      <c r="AB27" t="s">
        <v>24</v>
      </c>
      <c r="AC27" t="s">
        <v>24</v>
      </c>
      <c r="AD27" t="s">
        <v>24</v>
      </c>
      <c r="AE27" t="s">
        <v>24</v>
      </c>
      <c r="AF27" t="s">
        <v>24</v>
      </c>
      <c r="AG27" t="s">
        <v>24</v>
      </c>
      <c r="AH27" t="s">
        <v>24</v>
      </c>
      <c r="AI27" t="s">
        <v>7688</v>
      </c>
      <c r="AJ27">
        <v>0</v>
      </c>
      <c r="AK27">
        <v>0</v>
      </c>
      <c r="AL27" t="s">
        <v>24</v>
      </c>
      <c r="AM27" t="s">
        <v>24</v>
      </c>
      <c r="AN27" t="s">
        <v>24</v>
      </c>
      <c r="AO27" t="s">
        <v>24</v>
      </c>
      <c r="AP27" t="s">
        <v>24</v>
      </c>
      <c r="AQ27" t="s">
        <v>24</v>
      </c>
      <c r="AR27" t="s">
        <v>24</v>
      </c>
      <c r="AS27" t="s">
        <v>24</v>
      </c>
      <c r="AT27" t="s">
        <v>24</v>
      </c>
      <c r="AU27" t="s">
        <v>24</v>
      </c>
      <c r="AV27" t="s">
        <v>24</v>
      </c>
      <c r="AW27" t="s">
        <v>24</v>
      </c>
      <c r="AX27" t="s">
        <v>24</v>
      </c>
      <c r="AY27" t="s">
        <v>24</v>
      </c>
      <c r="AZ27" t="s">
        <v>24</v>
      </c>
      <c r="BA27" t="s">
        <v>24</v>
      </c>
      <c r="BB27" t="s">
        <v>24</v>
      </c>
      <c r="BC27" t="s">
        <v>7843</v>
      </c>
      <c r="BD27" t="s">
        <v>7843</v>
      </c>
      <c r="BE27" t="s">
        <v>7843</v>
      </c>
      <c r="BF27" t="s">
        <v>7843</v>
      </c>
      <c r="BG27" t="s">
        <v>7843</v>
      </c>
      <c r="BH27" t="s">
        <v>7843</v>
      </c>
      <c r="BI27" t="s">
        <v>7843</v>
      </c>
      <c r="BJ27">
        <v>1</v>
      </c>
      <c r="BK27">
        <v>1</v>
      </c>
      <c r="BL27">
        <v>1</v>
      </c>
    </row>
    <row r="28" spans="1:64">
      <c r="A28" t="s">
        <v>7939</v>
      </c>
      <c r="B28" t="s">
        <v>371</v>
      </c>
      <c r="C28" t="s">
        <v>13</v>
      </c>
      <c r="D28" t="s">
        <v>14</v>
      </c>
      <c r="E28" t="s">
        <v>15</v>
      </c>
      <c r="F28" t="s">
        <v>16</v>
      </c>
      <c r="G28" t="s">
        <v>2074</v>
      </c>
      <c r="H28" t="s">
        <v>1975</v>
      </c>
      <c r="I28" t="s">
        <v>1987</v>
      </c>
      <c r="J28" t="s">
        <v>1977</v>
      </c>
      <c r="K28" t="s">
        <v>7688</v>
      </c>
      <c r="O28">
        <v>1</v>
      </c>
      <c r="S28" t="s">
        <v>7895</v>
      </c>
      <c r="T28" t="s">
        <v>7938</v>
      </c>
      <c r="U28" t="s">
        <v>2079</v>
      </c>
      <c r="V28" t="s">
        <v>2079</v>
      </c>
      <c r="W28" t="s">
        <v>2079</v>
      </c>
      <c r="X28" t="s">
        <v>2080</v>
      </c>
      <c r="Y28" t="s">
        <v>2081</v>
      </c>
      <c r="Z28" t="s">
        <v>2082</v>
      </c>
      <c r="AA28" t="s">
        <v>7939</v>
      </c>
      <c r="AB28" t="s">
        <v>24</v>
      </c>
      <c r="AC28" t="s">
        <v>24</v>
      </c>
      <c r="AD28" t="s">
        <v>24</v>
      </c>
      <c r="AE28" t="s">
        <v>24</v>
      </c>
      <c r="AF28" t="s">
        <v>24</v>
      </c>
      <c r="AG28" t="s">
        <v>24</v>
      </c>
      <c r="AH28" t="s">
        <v>24</v>
      </c>
      <c r="AI28" t="s">
        <v>7688</v>
      </c>
      <c r="AJ28">
        <v>0</v>
      </c>
      <c r="AK28">
        <v>0</v>
      </c>
      <c r="AL28" t="s">
        <v>24</v>
      </c>
      <c r="AM28" t="s">
        <v>24</v>
      </c>
      <c r="AN28" t="s">
        <v>24</v>
      </c>
      <c r="AO28" t="s">
        <v>24</v>
      </c>
      <c r="AP28" t="s">
        <v>24</v>
      </c>
      <c r="AQ28" t="s">
        <v>24</v>
      </c>
      <c r="AR28" t="s">
        <v>24</v>
      </c>
      <c r="AS28" t="s">
        <v>24</v>
      </c>
      <c r="AT28" t="s">
        <v>24</v>
      </c>
      <c r="AU28" t="s">
        <v>24</v>
      </c>
      <c r="AV28" t="s">
        <v>24</v>
      </c>
      <c r="AW28" t="s">
        <v>24</v>
      </c>
      <c r="AX28" t="s">
        <v>24</v>
      </c>
      <c r="AY28" t="s">
        <v>24</v>
      </c>
      <c r="AZ28" t="s">
        <v>24</v>
      </c>
      <c r="BA28" t="s">
        <v>24</v>
      </c>
      <c r="BB28" t="s">
        <v>24</v>
      </c>
      <c r="BC28" t="s">
        <v>7843</v>
      </c>
      <c r="BD28" t="s">
        <v>7843</v>
      </c>
      <c r="BE28" t="s">
        <v>7843</v>
      </c>
      <c r="BF28" t="s">
        <v>7843</v>
      </c>
      <c r="BG28" t="s">
        <v>7843</v>
      </c>
      <c r="BH28" t="s">
        <v>7843</v>
      </c>
      <c r="BI28" t="s">
        <v>7843</v>
      </c>
      <c r="BJ28">
        <v>1</v>
      </c>
      <c r="BK28">
        <v>1</v>
      </c>
      <c r="BL28">
        <v>1</v>
      </c>
    </row>
    <row r="29" spans="1:64">
      <c r="A29" t="s">
        <v>7941</v>
      </c>
      <c r="B29" t="s">
        <v>371</v>
      </c>
      <c r="C29" t="s">
        <v>13</v>
      </c>
      <c r="D29" t="s">
        <v>14</v>
      </c>
      <c r="E29" t="s">
        <v>15</v>
      </c>
      <c r="F29" t="s">
        <v>16</v>
      </c>
      <c r="G29" t="s">
        <v>2074</v>
      </c>
      <c r="H29" t="s">
        <v>1975</v>
      </c>
      <c r="I29" t="s">
        <v>1993</v>
      </c>
      <c r="J29" t="s">
        <v>1977</v>
      </c>
      <c r="K29" t="s">
        <v>7809</v>
      </c>
      <c r="M29">
        <v>1</v>
      </c>
      <c r="O29">
        <v>1</v>
      </c>
      <c r="S29" t="s">
        <v>7895</v>
      </c>
      <c r="T29" t="s">
        <v>7940</v>
      </c>
      <c r="U29" t="s">
        <v>2083</v>
      </c>
      <c r="V29" t="s">
        <v>2083</v>
      </c>
      <c r="W29" t="s">
        <v>2083</v>
      </c>
      <c r="X29" t="s">
        <v>2084</v>
      </c>
      <c r="Y29" t="s">
        <v>2085</v>
      </c>
      <c r="Z29" t="s">
        <v>2086</v>
      </c>
      <c r="AA29" t="s">
        <v>7941</v>
      </c>
      <c r="AB29">
        <v>1.34</v>
      </c>
      <c r="AC29">
        <v>1.34</v>
      </c>
      <c r="AD29">
        <v>1.34</v>
      </c>
      <c r="AE29">
        <v>1.34</v>
      </c>
      <c r="AF29">
        <v>1.34</v>
      </c>
      <c r="AG29">
        <v>1.34</v>
      </c>
      <c r="AH29">
        <v>1.34</v>
      </c>
      <c r="AI29" t="s">
        <v>7809</v>
      </c>
      <c r="AJ29">
        <v>0</v>
      </c>
      <c r="AK29">
        <v>0</v>
      </c>
      <c r="AL29">
        <v>1.34</v>
      </c>
      <c r="AM29">
        <v>1.34</v>
      </c>
      <c r="AN29">
        <v>1.34</v>
      </c>
      <c r="AO29">
        <v>1.34</v>
      </c>
      <c r="AP29" t="s">
        <v>7843</v>
      </c>
      <c r="AQ29" t="s">
        <v>7843</v>
      </c>
      <c r="AR29" t="s">
        <v>7843</v>
      </c>
      <c r="AS29" t="s">
        <v>7843</v>
      </c>
      <c r="AT29" t="s">
        <v>7843</v>
      </c>
      <c r="AU29" t="s">
        <v>7843</v>
      </c>
      <c r="AV29" t="s">
        <v>7843</v>
      </c>
      <c r="AW29" t="s">
        <v>7843</v>
      </c>
      <c r="AX29" t="s">
        <v>7843</v>
      </c>
      <c r="AY29" t="s">
        <v>7843</v>
      </c>
      <c r="AZ29" t="s">
        <v>7843</v>
      </c>
      <c r="BA29" t="s">
        <v>7843</v>
      </c>
      <c r="BB29" t="s">
        <v>7843</v>
      </c>
      <c r="BC29" t="s">
        <v>7842</v>
      </c>
      <c r="BD29" t="s">
        <v>7842</v>
      </c>
      <c r="BE29" t="s">
        <v>7842</v>
      </c>
      <c r="BF29" t="s">
        <v>7842</v>
      </c>
      <c r="BG29" t="s">
        <v>7842</v>
      </c>
      <c r="BH29" t="s">
        <v>7842</v>
      </c>
      <c r="BI29" t="s">
        <v>7842</v>
      </c>
      <c r="BJ29">
        <v>0</v>
      </c>
      <c r="BK29">
        <v>0</v>
      </c>
      <c r="BL29">
        <v>0</v>
      </c>
    </row>
    <row r="30" spans="1:64">
      <c r="A30" t="s">
        <v>7943</v>
      </c>
      <c r="B30" t="s">
        <v>371</v>
      </c>
      <c r="C30" t="s">
        <v>13</v>
      </c>
      <c r="D30" t="s">
        <v>14</v>
      </c>
      <c r="E30" t="s">
        <v>15</v>
      </c>
      <c r="F30" t="s">
        <v>16</v>
      </c>
      <c r="G30" t="s">
        <v>2074</v>
      </c>
      <c r="H30" t="s">
        <v>1975</v>
      </c>
      <c r="I30" t="s">
        <v>1998</v>
      </c>
      <c r="J30" t="s">
        <v>1977</v>
      </c>
      <c r="K30" t="s">
        <v>7809</v>
      </c>
      <c r="M30">
        <v>1</v>
      </c>
      <c r="O30">
        <v>1</v>
      </c>
      <c r="S30" t="s">
        <v>7895</v>
      </c>
      <c r="T30" t="s">
        <v>7942</v>
      </c>
      <c r="U30" t="s">
        <v>2087</v>
      </c>
      <c r="V30" t="s">
        <v>2087</v>
      </c>
      <c r="W30" t="s">
        <v>2087</v>
      </c>
      <c r="X30" t="s">
        <v>2088</v>
      </c>
      <c r="Y30" t="s">
        <v>2089</v>
      </c>
      <c r="Z30" t="s">
        <v>2090</v>
      </c>
      <c r="AA30" t="s">
        <v>7943</v>
      </c>
      <c r="AB30">
        <v>1.34</v>
      </c>
      <c r="AC30">
        <v>1.34</v>
      </c>
      <c r="AD30">
        <v>1.34</v>
      </c>
      <c r="AE30">
        <v>1.34</v>
      </c>
      <c r="AF30">
        <v>1.34</v>
      </c>
      <c r="AG30">
        <v>1.34</v>
      </c>
      <c r="AH30">
        <v>1.34</v>
      </c>
      <c r="AI30" t="s">
        <v>7809</v>
      </c>
      <c r="AJ30">
        <v>0</v>
      </c>
      <c r="AK30">
        <v>0</v>
      </c>
      <c r="AL30">
        <v>1.34</v>
      </c>
      <c r="AM30">
        <v>1.34</v>
      </c>
      <c r="AN30">
        <v>1.34</v>
      </c>
      <c r="AO30">
        <v>1.34</v>
      </c>
      <c r="AP30" t="s">
        <v>7843</v>
      </c>
      <c r="AQ30" t="s">
        <v>7843</v>
      </c>
      <c r="AR30" t="s">
        <v>7843</v>
      </c>
      <c r="AS30" t="s">
        <v>7843</v>
      </c>
      <c r="AT30" t="s">
        <v>7843</v>
      </c>
      <c r="AU30" t="s">
        <v>7843</v>
      </c>
      <c r="AV30" t="s">
        <v>7843</v>
      </c>
      <c r="AW30" t="s">
        <v>7843</v>
      </c>
      <c r="AX30" t="s">
        <v>7843</v>
      </c>
      <c r="AY30" t="s">
        <v>7843</v>
      </c>
      <c r="AZ30" t="s">
        <v>7843</v>
      </c>
      <c r="BA30" t="s">
        <v>7843</v>
      </c>
      <c r="BB30" t="s">
        <v>7843</v>
      </c>
      <c r="BC30" t="s">
        <v>7842</v>
      </c>
      <c r="BD30" t="s">
        <v>7842</v>
      </c>
      <c r="BE30" t="s">
        <v>7842</v>
      </c>
      <c r="BF30" t="s">
        <v>7842</v>
      </c>
      <c r="BG30" t="s">
        <v>7842</v>
      </c>
      <c r="BH30" t="s">
        <v>7842</v>
      </c>
      <c r="BI30" t="s">
        <v>7842</v>
      </c>
      <c r="BJ30">
        <v>0</v>
      </c>
      <c r="BK30">
        <v>0</v>
      </c>
      <c r="BL30">
        <v>0</v>
      </c>
    </row>
    <row r="31" spans="1:64">
      <c r="A31" t="s">
        <v>7945</v>
      </c>
      <c r="B31" t="s">
        <v>371</v>
      </c>
      <c r="C31" t="s">
        <v>13</v>
      </c>
      <c r="D31" t="s">
        <v>14</v>
      </c>
      <c r="E31" t="s">
        <v>15</v>
      </c>
      <c r="F31" t="s">
        <v>16</v>
      </c>
      <c r="G31" t="s">
        <v>2074</v>
      </c>
      <c r="H31" t="s">
        <v>1975</v>
      </c>
      <c r="I31" t="s">
        <v>2003</v>
      </c>
      <c r="J31" t="s">
        <v>1977</v>
      </c>
      <c r="K31" t="s">
        <v>7809</v>
      </c>
      <c r="M31">
        <v>1</v>
      </c>
      <c r="O31">
        <v>1</v>
      </c>
      <c r="S31" t="s">
        <v>7895</v>
      </c>
      <c r="T31" t="s">
        <v>7944</v>
      </c>
      <c r="U31" t="s">
        <v>2091</v>
      </c>
      <c r="V31" t="s">
        <v>2091</v>
      </c>
      <c r="W31" t="s">
        <v>2091</v>
      </c>
      <c r="X31" t="s">
        <v>2092</v>
      </c>
      <c r="Y31" t="s">
        <v>2093</v>
      </c>
      <c r="Z31" t="s">
        <v>2094</v>
      </c>
      <c r="AA31" t="s">
        <v>7945</v>
      </c>
      <c r="AB31">
        <v>1.27</v>
      </c>
      <c r="AC31">
        <v>1.27</v>
      </c>
      <c r="AD31">
        <v>1.27</v>
      </c>
      <c r="AE31">
        <v>1.27</v>
      </c>
      <c r="AF31">
        <v>1.27</v>
      </c>
      <c r="AG31">
        <v>1.27</v>
      </c>
      <c r="AH31">
        <v>1.27</v>
      </c>
      <c r="AI31" t="s">
        <v>7809</v>
      </c>
      <c r="AJ31">
        <v>0</v>
      </c>
      <c r="AK31">
        <v>0</v>
      </c>
      <c r="AL31">
        <v>1.27</v>
      </c>
      <c r="AM31">
        <v>1.27</v>
      </c>
      <c r="AN31">
        <v>1.27</v>
      </c>
      <c r="AO31">
        <v>1.27</v>
      </c>
      <c r="AP31" t="s">
        <v>7843</v>
      </c>
      <c r="AQ31" t="s">
        <v>7843</v>
      </c>
      <c r="AR31" t="s">
        <v>7843</v>
      </c>
      <c r="AS31" t="s">
        <v>7843</v>
      </c>
      <c r="AT31" t="s">
        <v>7843</v>
      </c>
      <c r="AU31" t="s">
        <v>7843</v>
      </c>
      <c r="AV31" t="s">
        <v>7843</v>
      </c>
      <c r="AW31" t="s">
        <v>7843</v>
      </c>
      <c r="AX31" t="s">
        <v>7843</v>
      </c>
      <c r="AY31" t="s">
        <v>7843</v>
      </c>
      <c r="AZ31" t="s">
        <v>7843</v>
      </c>
      <c r="BA31" t="s">
        <v>7843</v>
      </c>
      <c r="BB31" t="s">
        <v>7843</v>
      </c>
      <c r="BC31" t="s">
        <v>7842</v>
      </c>
      <c r="BD31" t="s">
        <v>7842</v>
      </c>
      <c r="BE31" t="s">
        <v>7842</v>
      </c>
      <c r="BF31" t="s">
        <v>7842</v>
      </c>
      <c r="BG31" t="s">
        <v>7842</v>
      </c>
      <c r="BH31" t="s">
        <v>7842</v>
      </c>
      <c r="BI31" t="s">
        <v>7842</v>
      </c>
      <c r="BJ31">
        <v>0</v>
      </c>
      <c r="BK31">
        <v>0</v>
      </c>
      <c r="BL31">
        <v>0</v>
      </c>
    </row>
    <row r="32" spans="1:64">
      <c r="A32" t="s">
        <v>7947</v>
      </c>
      <c r="B32" t="s">
        <v>371</v>
      </c>
      <c r="C32" t="s">
        <v>13</v>
      </c>
      <c r="D32" t="s">
        <v>14</v>
      </c>
      <c r="E32" t="s">
        <v>15</v>
      </c>
      <c r="F32" t="s">
        <v>16</v>
      </c>
      <c r="G32" t="s">
        <v>2074</v>
      </c>
      <c r="H32" t="s">
        <v>1975</v>
      </c>
      <c r="I32" t="s">
        <v>1976</v>
      </c>
      <c r="J32" t="s">
        <v>2009</v>
      </c>
      <c r="K32" t="s">
        <v>7688</v>
      </c>
      <c r="O32">
        <v>1</v>
      </c>
      <c r="S32" t="s">
        <v>7895</v>
      </c>
      <c r="T32" t="s">
        <v>7946</v>
      </c>
      <c r="U32" t="s">
        <v>2095</v>
      </c>
      <c r="V32" t="s">
        <v>2095</v>
      </c>
      <c r="W32" t="s">
        <v>2095</v>
      </c>
      <c r="X32" t="s">
        <v>2096</v>
      </c>
      <c r="Y32" t="s">
        <v>2097</v>
      </c>
      <c r="Z32" t="s">
        <v>2098</v>
      </c>
      <c r="AA32" t="s">
        <v>7947</v>
      </c>
      <c r="AB32" t="s">
        <v>24</v>
      </c>
      <c r="AC32" t="s">
        <v>24</v>
      </c>
      <c r="AD32" t="s">
        <v>24</v>
      </c>
      <c r="AE32" t="s">
        <v>24</v>
      </c>
      <c r="AF32" t="s">
        <v>24</v>
      </c>
      <c r="AG32" t="s">
        <v>24</v>
      </c>
      <c r="AH32" t="s">
        <v>24</v>
      </c>
      <c r="AI32" t="s">
        <v>7688</v>
      </c>
      <c r="AJ32">
        <v>0</v>
      </c>
      <c r="AK32">
        <v>0</v>
      </c>
      <c r="AL32" t="s">
        <v>24</v>
      </c>
      <c r="AM32" t="s">
        <v>24</v>
      </c>
      <c r="AN32" t="s">
        <v>24</v>
      </c>
      <c r="AO32" t="s">
        <v>24</v>
      </c>
      <c r="AP32" t="s">
        <v>24</v>
      </c>
      <c r="AQ32" t="s">
        <v>24</v>
      </c>
      <c r="AR32" t="s">
        <v>24</v>
      </c>
      <c r="AS32" t="s">
        <v>24</v>
      </c>
      <c r="AT32" t="s">
        <v>24</v>
      </c>
      <c r="AU32" t="s">
        <v>24</v>
      </c>
      <c r="AV32" t="s">
        <v>24</v>
      </c>
      <c r="AW32" t="s">
        <v>24</v>
      </c>
      <c r="AX32" t="s">
        <v>24</v>
      </c>
      <c r="AY32" t="s">
        <v>24</v>
      </c>
      <c r="AZ32" t="s">
        <v>24</v>
      </c>
      <c r="BA32" t="s">
        <v>24</v>
      </c>
      <c r="BB32" t="s">
        <v>24</v>
      </c>
      <c r="BC32" t="s">
        <v>7843</v>
      </c>
      <c r="BD32" t="s">
        <v>7843</v>
      </c>
      <c r="BE32" t="s">
        <v>7843</v>
      </c>
      <c r="BF32" t="s">
        <v>7843</v>
      </c>
      <c r="BG32" t="s">
        <v>7843</v>
      </c>
      <c r="BH32" t="s">
        <v>7843</v>
      </c>
      <c r="BI32" t="s">
        <v>7843</v>
      </c>
      <c r="BJ32">
        <v>1</v>
      </c>
      <c r="BK32">
        <v>1</v>
      </c>
      <c r="BL32">
        <v>1</v>
      </c>
    </row>
    <row r="33" spans="1:64">
      <c r="A33" t="s">
        <v>7949</v>
      </c>
      <c r="B33" t="s">
        <v>371</v>
      </c>
      <c r="C33" t="s">
        <v>13</v>
      </c>
      <c r="D33" t="s">
        <v>14</v>
      </c>
      <c r="E33" t="s">
        <v>15</v>
      </c>
      <c r="F33" t="s">
        <v>16</v>
      </c>
      <c r="G33" t="s">
        <v>2074</v>
      </c>
      <c r="H33" t="s">
        <v>1975</v>
      </c>
      <c r="I33" t="s">
        <v>1987</v>
      </c>
      <c r="J33" t="s">
        <v>2009</v>
      </c>
      <c r="K33" t="s">
        <v>7688</v>
      </c>
      <c r="O33">
        <v>1</v>
      </c>
      <c r="S33" t="s">
        <v>7895</v>
      </c>
      <c r="T33" t="s">
        <v>7948</v>
      </c>
      <c r="U33" t="s">
        <v>2099</v>
      </c>
      <c r="V33" t="s">
        <v>2099</v>
      </c>
      <c r="W33" t="s">
        <v>2099</v>
      </c>
      <c r="X33" t="s">
        <v>2100</v>
      </c>
      <c r="Y33" t="s">
        <v>2101</v>
      </c>
      <c r="Z33" t="s">
        <v>2102</v>
      </c>
      <c r="AA33" t="s">
        <v>7949</v>
      </c>
      <c r="AB33" t="s">
        <v>24</v>
      </c>
      <c r="AC33" t="s">
        <v>24</v>
      </c>
      <c r="AD33" t="s">
        <v>24</v>
      </c>
      <c r="AE33" t="s">
        <v>24</v>
      </c>
      <c r="AF33" t="s">
        <v>24</v>
      </c>
      <c r="AG33" t="s">
        <v>24</v>
      </c>
      <c r="AH33" t="s">
        <v>24</v>
      </c>
      <c r="AI33" t="s">
        <v>7688</v>
      </c>
      <c r="AJ33">
        <v>0</v>
      </c>
      <c r="AK33">
        <v>0</v>
      </c>
      <c r="AL33" t="s">
        <v>24</v>
      </c>
      <c r="AM33" t="s">
        <v>24</v>
      </c>
      <c r="AN33" t="s">
        <v>24</v>
      </c>
      <c r="AO33" t="s">
        <v>24</v>
      </c>
      <c r="AP33" t="s">
        <v>24</v>
      </c>
      <c r="AQ33" t="s">
        <v>24</v>
      </c>
      <c r="AR33" t="s">
        <v>24</v>
      </c>
      <c r="AS33" t="s">
        <v>24</v>
      </c>
      <c r="AT33" t="s">
        <v>24</v>
      </c>
      <c r="AU33" t="s">
        <v>24</v>
      </c>
      <c r="AV33" t="s">
        <v>24</v>
      </c>
      <c r="AW33" t="s">
        <v>24</v>
      </c>
      <c r="AX33" t="s">
        <v>24</v>
      </c>
      <c r="AY33" t="s">
        <v>24</v>
      </c>
      <c r="AZ33" t="s">
        <v>24</v>
      </c>
      <c r="BA33" t="s">
        <v>24</v>
      </c>
      <c r="BB33" t="s">
        <v>24</v>
      </c>
      <c r="BC33" t="s">
        <v>7843</v>
      </c>
      <c r="BD33" t="s">
        <v>7843</v>
      </c>
      <c r="BE33" t="s">
        <v>7843</v>
      </c>
      <c r="BF33" t="s">
        <v>7843</v>
      </c>
      <c r="BG33" t="s">
        <v>7843</v>
      </c>
      <c r="BH33" t="s">
        <v>7843</v>
      </c>
      <c r="BI33" t="s">
        <v>7843</v>
      </c>
      <c r="BJ33">
        <v>1</v>
      </c>
      <c r="BK33">
        <v>1</v>
      </c>
      <c r="BL33">
        <v>1</v>
      </c>
    </row>
    <row r="34" spans="1:64">
      <c r="A34" t="s">
        <v>7951</v>
      </c>
      <c r="B34" t="s">
        <v>371</v>
      </c>
      <c r="C34" t="s">
        <v>13</v>
      </c>
      <c r="D34" t="s">
        <v>14</v>
      </c>
      <c r="E34" t="s">
        <v>15</v>
      </c>
      <c r="F34" t="s">
        <v>16</v>
      </c>
      <c r="G34" t="s">
        <v>2074</v>
      </c>
      <c r="H34" t="s">
        <v>1975</v>
      </c>
      <c r="I34" t="s">
        <v>1993</v>
      </c>
      <c r="J34" t="s">
        <v>2009</v>
      </c>
      <c r="K34" t="s">
        <v>7809</v>
      </c>
      <c r="M34">
        <v>1</v>
      </c>
      <c r="O34">
        <v>1</v>
      </c>
      <c r="S34" t="s">
        <v>7895</v>
      </c>
      <c r="T34" t="s">
        <v>7950</v>
      </c>
      <c r="U34" t="s">
        <v>2103</v>
      </c>
      <c r="V34" t="s">
        <v>2103</v>
      </c>
      <c r="W34" t="s">
        <v>2103</v>
      </c>
      <c r="X34" t="s">
        <v>2104</v>
      </c>
      <c r="Y34" t="s">
        <v>2105</v>
      </c>
      <c r="Z34" t="s">
        <v>2106</v>
      </c>
      <c r="AA34" t="s">
        <v>7951</v>
      </c>
      <c r="AB34">
        <v>1.85</v>
      </c>
      <c r="AC34">
        <v>1.86</v>
      </c>
      <c r="AD34">
        <v>1.86</v>
      </c>
      <c r="AE34">
        <v>1.86</v>
      </c>
      <c r="AF34">
        <v>1.86</v>
      </c>
      <c r="AG34">
        <v>1.86</v>
      </c>
      <c r="AH34">
        <v>1.86</v>
      </c>
      <c r="AI34" t="s">
        <v>7809</v>
      </c>
      <c r="AJ34">
        <v>0</v>
      </c>
      <c r="AK34">
        <v>0</v>
      </c>
      <c r="AL34">
        <v>1.86</v>
      </c>
      <c r="AM34">
        <v>1.86</v>
      </c>
      <c r="AN34">
        <v>1.86</v>
      </c>
      <c r="AO34">
        <v>1.86</v>
      </c>
      <c r="AP34" t="s">
        <v>7842</v>
      </c>
      <c r="AQ34" t="s">
        <v>7843</v>
      </c>
      <c r="AR34" t="s">
        <v>7843</v>
      </c>
      <c r="AS34" t="s">
        <v>7842</v>
      </c>
      <c r="AT34" t="s">
        <v>7843</v>
      </c>
      <c r="AU34" t="s">
        <v>7843</v>
      </c>
      <c r="AV34" t="s">
        <v>7843</v>
      </c>
      <c r="AW34" t="s">
        <v>7843</v>
      </c>
      <c r="AX34" t="s">
        <v>7843</v>
      </c>
      <c r="AY34" t="s">
        <v>7843</v>
      </c>
      <c r="AZ34" t="s">
        <v>7843</v>
      </c>
      <c r="BA34" t="s">
        <v>7843</v>
      </c>
      <c r="BB34" t="s">
        <v>7843</v>
      </c>
      <c r="BC34" t="s">
        <v>7842</v>
      </c>
      <c r="BD34" t="s">
        <v>7842</v>
      </c>
      <c r="BE34" t="s">
        <v>7842</v>
      </c>
      <c r="BF34" t="s">
        <v>7842</v>
      </c>
      <c r="BG34" t="s">
        <v>7842</v>
      </c>
      <c r="BH34" t="s">
        <v>7842</v>
      </c>
      <c r="BI34" t="s">
        <v>7842</v>
      </c>
      <c r="BJ34">
        <v>0</v>
      </c>
      <c r="BK34">
        <v>0</v>
      </c>
      <c r="BL34">
        <v>0</v>
      </c>
    </row>
    <row r="35" spans="1:64">
      <c r="A35" t="s">
        <v>7953</v>
      </c>
      <c r="B35" t="s">
        <v>371</v>
      </c>
      <c r="C35" t="s">
        <v>13</v>
      </c>
      <c r="D35" t="s">
        <v>14</v>
      </c>
      <c r="E35" t="s">
        <v>15</v>
      </c>
      <c r="F35" t="s">
        <v>16</v>
      </c>
      <c r="G35" t="s">
        <v>2074</v>
      </c>
      <c r="H35" t="s">
        <v>1975</v>
      </c>
      <c r="I35" t="s">
        <v>1998</v>
      </c>
      <c r="J35" t="s">
        <v>2009</v>
      </c>
      <c r="K35" t="s">
        <v>7809</v>
      </c>
      <c r="M35">
        <v>1</v>
      </c>
      <c r="O35">
        <v>1</v>
      </c>
      <c r="S35" t="s">
        <v>7895</v>
      </c>
      <c r="T35" t="s">
        <v>7952</v>
      </c>
      <c r="U35" t="s">
        <v>2107</v>
      </c>
      <c r="V35" t="s">
        <v>2107</v>
      </c>
      <c r="W35" t="s">
        <v>2107</v>
      </c>
      <c r="X35" t="s">
        <v>2108</v>
      </c>
      <c r="Y35" t="s">
        <v>2109</v>
      </c>
      <c r="Z35" t="s">
        <v>2110</v>
      </c>
      <c r="AA35" t="s">
        <v>7953</v>
      </c>
      <c r="AB35">
        <v>1.97</v>
      </c>
      <c r="AC35">
        <v>1.97</v>
      </c>
      <c r="AD35">
        <v>1.97</v>
      </c>
      <c r="AE35">
        <v>1.97</v>
      </c>
      <c r="AF35">
        <v>1.97</v>
      </c>
      <c r="AG35">
        <v>1.97</v>
      </c>
      <c r="AH35">
        <v>1.97</v>
      </c>
      <c r="AI35" t="s">
        <v>7809</v>
      </c>
      <c r="AJ35">
        <v>0</v>
      </c>
      <c r="AK35">
        <v>0</v>
      </c>
      <c r="AL35">
        <v>1.97</v>
      </c>
      <c r="AM35">
        <v>1.97</v>
      </c>
      <c r="AN35">
        <v>1.97</v>
      </c>
      <c r="AO35">
        <v>1.97</v>
      </c>
      <c r="AP35" t="s">
        <v>7843</v>
      </c>
      <c r="AQ35" t="s">
        <v>7843</v>
      </c>
      <c r="AR35" t="s">
        <v>7843</v>
      </c>
      <c r="AS35" t="s">
        <v>7843</v>
      </c>
      <c r="AT35" t="s">
        <v>7843</v>
      </c>
      <c r="AU35" t="s">
        <v>7843</v>
      </c>
      <c r="AV35" t="s">
        <v>7843</v>
      </c>
      <c r="AW35" t="s">
        <v>7843</v>
      </c>
      <c r="AX35" t="s">
        <v>7843</v>
      </c>
      <c r="AY35" t="s">
        <v>7843</v>
      </c>
      <c r="AZ35" t="s">
        <v>7843</v>
      </c>
      <c r="BA35" t="s">
        <v>7843</v>
      </c>
      <c r="BB35" t="s">
        <v>7843</v>
      </c>
      <c r="BC35" t="s">
        <v>7842</v>
      </c>
      <c r="BD35" t="s">
        <v>7842</v>
      </c>
      <c r="BE35" t="s">
        <v>7843</v>
      </c>
      <c r="BF35" t="s">
        <v>7842</v>
      </c>
      <c r="BG35" t="s">
        <v>7842</v>
      </c>
      <c r="BH35" t="s">
        <v>7842</v>
      </c>
      <c r="BI35" t="s">
        <v>7842</v>
      </c>
      <c r="BJ35">
        <v>0</v>
      </c>
      <c r="BK35">
        <v>0</v>
      </c>
      <c r="BL35">
        <v>0</v>
      </c>
    </row>
    <row r="36" spans="1:64">
      <c r="A36" t="s">
        <v>7955</v>
      </c>
      <c r="B36" t="s">
        <v>371</v>
      </c>
      <c r="C36" t="s">
        <v>13</v>
      </c>
      <c r="D36" t="s">
        <v>14</v>
      </c>
      <c r="E36" t="s">
        <v>15</v>
      </c>
      <c r="F36" t="s">
        <v>16</v>
      </c>
      <c r="G36" t="s">
        <v>2074</v>
      </c>
      <c r="H36" t="s">
        <v>1975</v>
      </c>
      <c r="I36" t="s">
        <v>2003</v>
      </c>
      <c r="J36" t="s">
        <v>2009</v>
      </c>
      <c r="K36" t="s">
        <v>7809</v>
      </c>
      <c r="M36">
        <v>1</v>
      </c>
      <c r="O36">
        <v>1</v>
      </c>
      <c r="S36" t="s">
        <v>7895</v>
      </c>
      <c r="T36" t="s">
        <v>7954</v>
      </c>
      <c r="U36" t="s">
        <v>2111</v>
      </c>
      <c r="V36" t="s">
        <v>2111</v>
      </c>
      <c r="W36" t="s">
        <v>2111</v>
      </c>
      <c r="X36" t="s">
        <v>2112</v>
      </c>
      <c r="Y36" t="s">
        <v>2113</v>
      </c>
      <c r="Z36" t="s">
        <v>2114</v>
      </c>
      <c r="AA36" t="s">
        <v>7955</v>
      </c>
      <c r="AB36">
        <v>1.91</v>
      </c>
      <c r="AC36">
        <v>1.91</v>
      </c>
      <c r="AD36">
        <v>1.91</v>
      </c>
      <c r="AE36">
        <v>1.91</v>
      </c>
      <c r="AF36">
        <v>1.91</v>
      </c>
      <c r="AG36">
        <v>1.91</v>
      </c>
      <c r="AH36">
        <v>1.91</v>
      </c>
      <c r="AI36" t="s">
        <v>7809</v>
      </c>
      <c r="AJ36">
        <v>0</v>
      </c>
      <c r="AK36">
        <v>0</v>
      </c>
      <c r="AL36">
        <v>1.91</v>
      </c>
      <c r="AM36">
        <v>1.91</v>
      </c>
      <c r="AN36">
        <v>1.91</v>
      </c>
      <c r="AO36">
        <v>1.91</v>
      </c>
      <c r="AP36" t="s">
        <v>7843</v>
      </c>
      <c r="AQ36" t="s">
        <v>7843</v>
      </c>
      <c r="AR36" t="s">
        <v>7843</v>
      </c>
      <c r="AS36" t="s">
        <v>7843</v>
      </c>
      <c r="AT36" t="s">
        <v>7843</v>
      </c>
      <c r="AU36" t="s">
        <v>7843</v>
      </c>
      <c r="AV36" t="s">
        <v>7843</v>
      </c>
      <c r="AW36" t="s">
        <v>7843</v>
      </c>
      <c r="AX36" t="s">
        <v>7843</v>
      </c>
      <c r="AY36" t="s">
        <v>7843</v>
      </c>
      <c r="AZ36" t="s">
        <v>7843</v>
      </c>
      <c r="BA36" t="s">
        <v>7843</v>
      </c>
      <c r="BB36" t="s">
        <v>7843</v>
      </c>
      <c r="BC36" t="s">
        <v>7842</v>
      </c>
      <c r="BD36" t="s">
        <v>7842</v>
      </c>
      <c r="BE36" t="s">
        <v>7843</v>
      </c>
      <c r="BF36" t="s">
        <v>7842</v>
      </c>
      <c r="BG36" t="s">
        <v>7842</v>
      </c>
      <c r="BH36" t="s">
        <v>7842</v>
      </c>
      <c r="BI36" t="s">
        <v>7842</v>
      </c>
      <c r="BJ36">
        <v>0</v>
      </c>
      <c r="BK36">
        <v>0</v>
      </c>
      <c r="BL36">
        <v>0</v>
      </c>
    </row>
    <row r="37" spans="1:64">
      <c r="A37" t="s">
        <v>7956</v>
      </c>
      <c r="B37" t="s">
        <v>371</v>
      </c>
      <c r="C37" t="s">
        <v>13</v>
      </c>
      <c r="D37" t="s">
        <v>14</v>
      </c>
      <c r="E37" t="s">
        <v>7693</v>
      </c>
      <c r="F37" t="s">
        <v>18</v>
      </c>
      <c r="G37" t="s">
        <v>24</v>
      </c>
      <c r="H37" t="s">
        <v>2115</v>
      </c>
      <c r="I37" t="s">
        <v>2116</v>
      </c>
      <c r="J37" t="s">
        <v>2117</v>
      </c>
      <c r="K37" t="s">
        <v>7810</v>
      </c>
      <c r="L37">
        <v>1</v>
      </c>
      <c r="S37" t="s">
        <v>7895</v>
      </c>
      <c r="T37" t="s">
        <v>10295</v>
      </c>
      <c r="U37" t="s">
        <v>2121</v>
      </c>
      <c r="V37" t="s">
        <v>2121</v>
      </c>
      <c r="W37" t="s">
        <v>2121</v>
      </c>
      <c r="X37" t="s">
        <v>2122</v>
      </c>
      <c r="Y37" t="s">
        <v>2123</v>
      </c>
      <c r="Z37" t="s">
        <v>2124</v>
      </c>
      <c r="AA37" t="s">
        <v>7956</v>
      </c>
      <c r="AB37">
        <v>7.4</v>
      </c>
      <c r="AC37">
        <v>7.6</v>
      </c>
      <c r="AD37">
        <v>7.6</v>
      </c>
      <c r="AE37">
        <v>8.1</v>
      </c>
      <c r="AF37">
        <v>8.1</v>
      </c>
      <c r="AG37">
        <v>8.1</v>
      </c>
      <c r="AH37">
        <v>8.1</v>
      </c>
      <c r="AI37" t="s">
        <v>7810</v>
      </c>
      <c r="AJ37">
        <v>0</v>
      </c>
      <c r="AK37">
        <v>0</v>
      </c>
      <c r="AL37" t="s">
        <v>24</v>
      </c>
      <c r="AM37">
        <v>7.7</v>
      </c>
      <c r="AN37">
        <v>7.7</v>
      </c>
      <c r="AO37">
        <v>7.7</v>
      </c>
      <c r="AP37" t="s">
        <v>7842</v>
      </c>
      <c r="AQ37" t="s">
        <v>7843</v>
      </c>
      <c r="AR37" t="s">
        <v>7842</v>
      </c>
      <c r="AS37" t="s">
        <v>7842</v>
      </c>
      <c r="AT37" t="s">
        <v>7842</v>
      </c>
      <c r="AU37" t="s">
        <v>7843</v>
      </c>
      <c r="AV37" t="s">
        <v>7843</v>
      </c>
      <c r="AW37" t="s">
        <v>7842</v>
      </c>
      <c r="AX37" t="s">
        <v>7843</v>
      </c>
      <c r="AY37" t="s">
        <v>7842</v>
      </c>
      <c r="AZ37" t="s">
        <v>7842</v>
      </c>
      <c r="BA37" t="s">
        <v>7842</v>
      </c>
      <c r="BB37" t="s">
        <v>7842</v>
      </c>
      <c r="BC37" t="s">
        <v>7843</v>
      </c>
      <c r="BD37" t="s">
        <v>7843</v>
      </c>
      <c r="BE37" t="s">
        <v>7842</v>
      </c>
      <c r="BF37" t="s">
        <v>7843</v>
      </c>
      <c r="BG37" t="s">
        <v>7843</v>
      </c>
      <c r="BH37" t="s">
        <v>7843</v>
      </c>
      <c r="BI37" t="s">
        <v>7842</v>
      </c>
      <c r="BJ37">
        <v>0</v>
      </c>
      <c r="BK37">
        <v>0</v>
      </c>
      <c r="BL37">
        <v>0</v>
      </c>
    </row>
    <row r="38" spans="1:64">
      <c r="A38" t="s">
        <v>7957</v>
      </c>
      <c r="B38" t="s">
        <v>371</v>
      </c>
      <c r="C38" t="s">
        <v>13</v>
      </c>
      <c r="D38" t="s">
        <v>14</v>
      </c>
      <c r="E38" t="s">
        <v>7693</v>
      </c>
      <c r="F38" t="s">
        <v>18</v>
      </c>
      <c r="G38" t="s">
        <v>24</v>
      </c>
      <c r="H38" t="s">
        <v>2115</v>
      </c>
      <c r="I38" t="s">
        <v>2125</v>
      </c>
      <c r="J38" t="s">
        <v>2117</v>
      </c>
      <c r="K38" t="s">
        <v>7810</v>
      </c>
      <c r="L38">
        <v>1</v>
      </c>
      <c r="S38" t="s">
        <v>7895</v>
      </c>
      <c r="T38" t="s">
        <v>10296</v>
      </c>
      <c r="U38" t="s">
        <v>2126</v>
      </c>
      <c r="V38" t="s">
        <v>2126</v>
      </c>
      <c r="W38" t="s">
        <v>2126</v>
      </c>
      <c r="X38" t="s">
        <v>2127</v>
      </c>
      <c r="Y38" t="s">
        <v>2128</v>
      </c>
      <c r="Z38" t="s">
        <v>2129</v>
      </c>
      <c r="AA38" t="s">
        <v>7957</v>
      </c>
      <c r="AB38">
        <v>7.4</v>
      </c>
      <c r="AC38">
        <v>7.5</v>
      </c>
      <c r="AD38">
        <v>7.5</v>
      </c>
      <c r="AE38">
        <v>7.9</v>
      </c>
      <c r="AF38">
        <v>7.9</v>
      </c>
      <c r="AG38">
        <v>7.9</v>
      </c>
      <c r="AH38">
        <v>7.9</v>
      </c>
      <c r="AI38" t="s">
        <v>7810</v>
      </c>
      <c r="AJ38">
        <v>0</v>
      </c>
      <c r="AK38">
        <v>0</v>
      </c>
      <c r="AL38" t="s">
        <v>24</v>
      </c>
      <c r="AM38">
        <v>7.5</v>
      </c>
      <c r="AN38">
        <v>7.5</v>
      </c>
      <c r="AO38">
        <v>7.5</v>
      </c>
      <c r="AP38" t="s">
        <v>7842</v>
      </c>
      <c r="AQ38" t="s">
        <v>7843</v>
      </c>
      <c r="AR38" t="s">
        <v>7842</v>
      </c>
      <c r="AS38" t="s">
        <v>7842</v>
      </c>
      <c r="AT38" t="s">
        <v>7842</v>
      </c>
      <c r="AU38" t="s">
        <v>7843</v>
      </c>
      <c r="AV38" t="s">
        <v>7843</v>
      </c>
      <c r="AW38" t="s">
        <v>7842</v>
      </c>
      <c r="AX38" t="s">
        <v>7843</v>
      </c>
      <c r="AY38" t="s">
        <v>7842</v>
      </c>
      <c r="AZ38" t="s">
        <v>7842</v>
      </c>
      <c r="BA38" t="s">
        <v>7842</v>
      </c>
      <c r="BB38" t="s">
        <v>7842</v>
      </c>
      <c r="BC38" t="s">
        <v>7843</v>
      </c>
      <c r="BD38" t="s">
        <v>7843</v>
      </c>
      <c r="BE38" t="s">
        <v>7842</v>
      </c>
      <c r="BF38" t="s">
        <v>7843</v>
      </c>
      <c r="BG38" t="s">
        <v>7843</v>
      </c>
      <c r="BH38" t="s">
        <v>7843</v>
      </c>
      <c r="BI38" t="s">
        <v>7842</v>
      </c>
      <c r="BJ38">
        <v>0</v>
      </c>
      <c r="BK38">
        <v>0</v>
      </c>
      <c r="BL38">
        <v>0</v>
      </c>
    </row>
    <row r="39" spans="1:64">
      <c r="A39" t="s">
        <v>7958</v>
      </c>
      <c r="B39" t="s">
        <v>371</v>
      </c>
      <c r="C39" t="s">
        <v>13</v>
      </c>
      <c r="D39" t="s">
        <v>14</v>
      </c>
      <c r="E39" t="s">
        <v>7693</v>
      </c>
      <c r="F39" t="s">
        <v>18</v>
      </c>
      <c r="G39" t="s">
        <v>24</v>
      </c>
      <c r="H39" t="s">
        <v>2115</v>
      </c>
      <c r="I39" t="s">
        <v>2130</v>
      </c>
      <c r="J39" t="s">
        <v>2117</v>
      </c>
      <c r="K39" t="s">
        <v>7810</v>
      </c>
      <c r="L39">
        <v>1</v>
      </c>
      <c r="S39" t="s">
        <v>7895</v>
      </c>
      <c r="T39" t="s">
        <v>10297</v>
      </c>
      <c r="U39" t="s">
        <v>2131</v>
      </c>
      <c r="V39" t="s">
        <v>2131</v>
      </c>
      <c r="W39" t="s">
        <v>2131</v>
      </c>
      <c r="X39" t="s">
        <v>2132</v>
      </c>
      <c r="Y39" t="s">
        <v>2133</v>
      </c>
      <c r="Z39" t="s">
        <v>2134</v>
      </c>
      <c r="AA39" t="s">
        <v>7958</v>
      </c>
      <c r="AB39">
        <v>7.3</v>
      </c>
      <c r="AC39">
        <v>7.3</v>
      </c>
      <c r="AD39">
        <v>7.3</v>
      </c>
      <c r="AE39">
        <v>8.1</v>
      </c>
      <c r="AF39">
        <v>8.1</v>
      </c>
      <c r="AG39">
        <v>8.1</v>
      </c>
      <c r="AH39">
        <v>8.1</v>
      </c>
      <c r="AI39" t="s">
        <v>7810</v>
      </c>
      <c r="AJ39">
        <v>0</v>
      </c>
      <c r="AK39">
        <v>0</v>
      </c>
      <c r="AL39" t="s">
        <v>24</v>
      </c>
      <c r="AM39">
        <v>7.3</v>
      </c>
      <c r="AN39">
        <v>7.5</v>
      </c>
      <c r="AO39">
        <v>7.5</v>
      </c>
      <c r="AP39" t="s">
        <v>7843</v>
      </c>
      <c r="AQ39" t="s">
        <v>7843</v>
      </c>
      <c r="AR39" t="s">
        <v>7842</v>
      </c>
      <c r="AS39" t="s">
        <v>7843</v>
      </c>
      <c r="AT39" t="s">
        <v>7842</v>
      </c>
      <c r="AU39" t="s">
        <v>7843</v>
      </c>
      <c r="AV39" t="s">
        <v>7843</v>
      </c>
      <c r="AW39" t="s">
        <v>7842</v>
      </c>
      <c r="AX39" t="s">
        <v>7843</v>
      </c>
      <c r="AY39" t="s">
        <v>7842</v>
      </c>
      <c r="AZ39" t="s">
        <v>7842</v>
      </c>
      <c r="BA39" t="s">
        <v>7842</v>
      </c>
      <c r="BB39" t="s">
        <v>7842</v>
      </c>
      <c r="BC39" t="s">
        <v>7843</v>
      </c>
      <c r="BD39" t="s">
        <v>7843</v>
      </c>
      <c r="BE39" t="s">
        <v>7842</v>
      </c>
      <c r="BF39" t="s">
        <v>7843</v>
      </c>
      <c r="BG39" t="s">
        <v>7843</v>
      </c>
      <c r="BH39" t="s">
        <v>7843</v>
      </c>
      <c r="BI39" t="s">
        <v>7842</v>
      </c>
      <c r="BJ39">
        <v>0</v>
      </c>
      <c r="BK39">
        <v>0</v>
      </c>
      <c r="BL39">
        <v>0</v>
      </c>
    </row>
    <row r="40" spans="1:64">
      <c r="A40" t="s">
        <v>7959</v>
      </c>
      <c r="B40" t="s">
        <v>371</v>
      </c>
      <c r="C40" t="s">
        <v>13</v>
      </c>
      <c r="D40" t="s">
        <v>14</v>
      </c>
      <c r="E40" t="s">
        <v>7693</v>
      </c>
      <c r="F40" t="s">
        <v>18</v>
      </c>
      <c r="G40" t="s">
        <v>24</v>
      </c>
      <c r="H40" t="s">
        <v>2115</v>
      </c>
      <c r="I40" t="s">
        <v>2135</v>
      </c>
      <c r="J40" t="s">
        <v>2117</v>
      </c>
      <c r="K40" t="s">
        <v>7809</v>
      </c>
      <c r="L40">
        <v>1</v>
      </c>
      <c r="M40">
        <v>1</v>
      </c>
      <c r="S40" t="s">
        <v>7895</v>
      </c>
      <c r="T40" t="s">
        <v>10298</v>
      </c>
      <c r="U40" t="s">
        <v>2136</v>
      </c>
      <c r="V40" t="s">
        <v>2136</v>
      </c>
      <c r="W40" t="s">
        <v>2136</v>
      </c>
      <c r="X40" t="s">
        <v>2137</v>
      </c>
      <c r="Y40" t="s">
        <v>2138</v>
      </c>
      <c r="Z40" t="s">
        <v>2139</v>
      </c>
      <c r="AA40" t="s">
        <v>7959</v>
      </c>
      <c r="AB40">
        <v>7.1</v>
      </c>
      <c r="AC40">
        <v>7.2</v>
      </c>
      <c r="AD40">
        <v>7.2</v>
      </c>
      <c r="AE40">
        <v>7.3</v>
      </c>
      <c r="AF40">
        <v>7.3</v>
      </c>
      <c r="AG40">
        <v>7.3</v>
      </c>
      <c r="AH40">
        <v>7.3</v>
      </c>
      <c r="AI40" t="s">
        <v>7809</v>
      </c>
      <c r="AJ40">
        <v>0</v>
      </c>
      <c r="AK40">
        <v>0</v>
      </c>
      <c r="AL40">
        <v>7.3</v>
      </c>
      <c r="AM40">
        <v>7.3</v>
      </c>
      <c r="AN40">
        <v>7.3</v>
      </c>
      <c r="AO40">
        <v>7.3</v>
      </c>
      <c r="AP40" t="s">
        <v>7842</v>
      </c>
      <c r="AQ40" t="s">
        <v>7843</v>
      </c>
      <c r="AR40" t="s">
        <v>7842</v>
      </c>
      <c r="AS40" t="s">
        <v>7842</v>
      </c>
      <c r="AT40" t="s">
        <v>7842</v>
      </c>
      <c r="AU40" t="s">
        <v>7843</v>
      </c>
      <c r="AV40" t="s">
        <v>7843</v>
      </c>
      <c r="AW40" t="s">
        <v>7842</v>
      </c>
      <c r="AX40" t="s">
        <v>7843</v>
      </c>
      <c r="AY40" t="s">
        <v>7842</v>
      </c>
      <c r="AZ40" t="s">
        <v>7843</v>
      </c>
      <c r="BA40" t="s">
        <v>7843</v>
      </c>
      <c r="BB40" t="s">
        <v>7843</v>
      </c>
      <c r="BC40" t="s">
        <v>7843</v>
      </c>
      <c r="BD40" t="s">
        <v>7843</v>
      </c>
      <c r="BE40" t="s">
        <v>7842</v>
      </c>
      <c r="BF40" t="s">
        <v>7843</v>
      </c>
      <c r="BG40" t="s">
        <v>7842</v>
      </c>
      <c r="BH40" t="s">
        <v>7842</v>
      </c>
      <c r="BI40" t="s">
        <v>7842</v>
      </c>
      <c r="BJ40">
        <v>0</v>
      </c>
      <c r="BK40">
        <v>0</v>
      </c>
      <c r="BL40">
        <v>0</v>
      </c>
    </row>
    <row r="41" spans="1:64">
      <c r="A41" t="s">
        <v>7960</v>
      </c>
      <c r="B41" t="s">
        <v>371</v>
      </c>
      <c r="C41" t="s">
        <v>13</v>
      </c>
      <c r="D41" t="s">
        <v>14</v>
      </c>
      <c r="E41" t="s">
        <v>7693</v>
      </c>
      <c r="F41" t="s">
        <v>18</v>
      </c>
      <c r="G41" t="s">
        <v>24</v>
      </c>
      <c r="H41" t="s">
        <v>2115</v>
      </c>
      <c r="I41" t="s">
        <v>2140</v>
      </c>
      <c r="J41" t="s">
        <v>2117</v>
      </c>
      <c r="K41" t="s">
        <v>7809</v>
      </c>
      <c r="L41">
        <v>1</v>
      </c>
      <c r="S41" t="s">
        <v>7895</v>
      </c>
      <c r="T41" t="s">
        <v>10299</v>
      </c>
      <c r="U41" t="s">
        <v>2141</v>
      </c>
      <c r="V41" t="s">
        <v>2141</v>
      </c>
      <c r="W41" t="s">
        <v>2141</v>
      </c>
      <c r="X41" t="s">
        <v>2142</v>
      </c>
      <c r="Y41" t="s">
        <v>2143</v>
      </c>
      <c r="Z41" t="s">
        <v>2144</v>
      </c>
      <c r="AA41" t="s">
        <v>7960</v>
      </c>
      <c r="AB41">
        <v>6.7</v>
      </c>
      <c r="AC41">
        <v>6.7</v>
      </c>
      <c r="AD41">
        <v>6.7</v>
      </c>
      <c r="AE41">
        <v>6.7</v>
      </c>
      <c r="AF41">
        <v>6.7</v>
      </c>
      <c r="AG41">
        <v>6.8</v>
      </c>
      <c r="AH41">
        <v>6.8</v>
      </c>
      <c r="AI41" t="s">
        <v>7809</v>
      </c>
      <c r="AJ41">
        <v>0</v>
      </c>
      <c r="AK41">
        <v>0</v>
      </c>
      <c r="AL41">
        <v>6.8</v>
      </c>
      <c r="AM41">
        <v>6.9</v>
      </c>
      <c r="AN41">
        <v>6.9</v>
      </c>
      <c r="AO41">
        <v>6.9</v>
      </c>
      <c r="AP41" t="s">
        <v>7843</v>
      </c>
      <c r="AQ41" t="s">
        <v>7843</v>
      </c>
      <c r="AR41" t="s">
        <v>7843</v>
      </c>
      <c r="AS41" t="s">
        <v>7843</v>
      </c>
      <c r="AT41" t="s">
        <v>7843</v>
      </c>
      <c r="AU41" t="s">
        <v>7843</v>
      </c>
      <c r="AV41" t="s">
        <v>7842</v>
      </c>
      <c r="AW41" t="s">
        <v>7843</v>
      </c>
      <c r="AX41" t="s">
        <v>7842</v>
      </c>
      <c r="AY41" t="s">
        <v>7842</v>
      </c>
      <c r="AZ41" t="s">
        <v>7842</v>
      </c>
      <c r="BA41" t="s">
        <v>7842</v>
      </c>
      <c r="BB41" t="s">
        <v>7842</v>
      </c>
      <c r="BC41" t="s">
        <v>7843</v>
      </c>
      <c r="BD41" t="s">
        <v>7843</v>
      </c>
      <c r="BE41" t="s">
        <v>7842</v>
      </c>
      <c r="BF41" t="s">
        <v>7842</v>
      </c>
      <c r="BG41" t="s">
        <v>7842</v>
      </c>
      <c r="BH41" t="s">
        <v>7842</v>
      </c>
      <c r="BI41" t="s">
        <v>7842</v>
      </c>
      <c r="BJ41">
        <v>0</v>
      </c>
      <c r="BK41">
        <v>0</v>
      </c>
      <c r="BL41">
        <v>0</v>
      </c>
    </row>
    <row r="42" spans="1:64">
      <c r="A42" t="s">
        <v>7961</v>
      </c>
      <c r="B42" t="s">
        <v>371</v>
      </c>
      <c r="C42" t="s">
        <v>13</v>
      </c>
      <c r="D42" t="s">
        <v>14</v>
      </c>
      <c r="E42" t="s">
        <v>7693</v>
      </c>
      <c r="F42" t="s">
        <v>18</v>
      </c>
      <c r="G42" t="s">
        <v>24</v>
      </c>
      <c r="H42" t="s">
        <v>2115</v>
      </c>
      <c r="I42" t="s">
        <v>2145</v>
      </c>
      <c r="J42" t="s">
        <v>2117</v>
      </c>
      <c r="K42" t="s">
        <v>7809</v>
      </c>
      <c r="L42">
        <v>1</v>
      </c>
      <c r="M42">
        <v>1</v>
      </c>
      <c r="S42" t="s">
        <v>7895</v>
      </c>
      <c r="T42" t="s">
        <v>10300</v>
      </c>
      <c r="U42" t="s">
        <v>2146</v>
      </c>
      <c r="V42" t="s">
        <v>2146</v>
      </c>
      <c r="W42" t="s">
        <v>2146</v>
      </c>
      <c r="X42" t="s">
        <v>2147</v>
      </c>
      <c r="Y42" t="s">
        <v>2148</v>
      </c>
      <c r="Z42" t="s">
        <v>2149</v>
      </c>
      <c r="AA42" t="s">
        <v>7961</v>
      </c>
      <c r="AB42">
        <v>6</v>
      </c>
      <c r="AC42">
        <v>6.2</v>
      </c>
      <c r="AD42">
        <v>6</v>
      </c>
      <c r="AE42">
        <v>6.3</v>
      </c>
      <c r="AF42">
        <v>6.3</v>
      </c>
      <c r="AG42">
        <v>6.3</v>
      </c>
      <c r="AH42">
        <v>6.3</v>
      </c>
      <c r="AI42" t="s">
        <v>7809</v>
      </c>
      <c r="AJ42">
        <v>0</v>
      </c>
      <c r="AK42">
        <v>0</v>
      </c>
      <c r="AL42">
        <v>6.3</v>
      </c>
      <c r="AM42">
        <v>6.3</v>
      </c>
      <c r="AN42">
        <v>6.3</v>
      </c>
      <c r="AO42">
        <v>6.3</v>
      </c>
      <c r="AP42" t="s">
        <v>7842</v>
      </c>
      <c r="AQ42" t="s">
        <v>7842</v>
      </c>
      <c r="AR42" t="s">
        <v>7842</v>
      </c>
      <c r="AS42" t="s">
        <v>7843</v>
      </c>
      <c r="AT42" t="s">
        <v>7842</v>
      </c>
      <c r="AU42" t="s">
        <v>7843</v>
      </c>
      <c r="AV42" t="s">
        <v>7843</v>
      </c>
      <c r="AW42" t="s">
        <v>7842</v>
      </c>
      <c r="AX42" t="s">
        <v>7843</v>
      </c>
      <c r="AY42" t="s">
        <v>7842</v>
      </c>
      <c r="AZ42" t="s">
        <v>7843</v>
      </c>
      <c r="BA42" t="s">
        <v>7843</v>
      </c>
      <c r="BB42" t="s">
        <v>7843</v>
      </c>
      <c r="BC42" t="s">
        <v>7843</v>
      </c>
      <c r="BD42" t="s">
        <v>7843</v>
      </c>
      <c r="BE42" t="s">
        <v>7842</v>
      </c>
      <c r="BF42" t="s">
        <v>7843</v>
      </c>
      <c r="BG42" t="s">
        <v>7842</v>
      </c>
      <c r="BH42" t="s">
        <v>7842</v>
      </c>
      <c r="BI42" t="s">
        <v>7842</v>
      </c>
      <c r="BJ42">
        <v>0</v>
      </c>
      <c r="BK42">
        <v>0</v>
      </c>
      <c r="BL42">
        <v>0</v>
      </c>
    </row>
    <row r="43" spans="1:64">
      <c r="A43" t="s">
        <v>7962</v>
      </c>
      <c r="B43" t="s">
        <v>371</v>
      </c>
      <c r="C43" t="s">
        <v>13</v>
      </c>
      <c r="D43" t="s">
        <v>14</v>
      </c>
      <c r="E43" t="s">
        <v>7694</v>
      </c>
      <c r="F43" t="s">
        <v>19</v>
      </c>
      <c r="G43" t="s">
        <v>24</v>
      </c>
      <c r="H43" t="s">
        <v>2115</v>
      </c>
      <c r="I43" t="s">
        <v>2150</v>
      </c>
      <c r="J43" t="s">
        <v>2117</v>
      </c>
      <c r="K43" t="s">
        <v>7809</v>
      </c>
      <c r="L43">
        <v>1</v>
      </c>
      <c r="S43" t="s">
        <v>7895</v>
      </c>
      <c r="T43" t="s">
        <v>10301</v>
      </c>
      <c r="U43" t="s">
        <v>2151</v>
      </c>
      <c r="V43" t="s">
        <v>2151</v>
      </c>
      <c r="W43" t="s">
        <v>2151</v>
      </c>
      <c r="X43" t="s">
        <v>2152</v>
      </c>
      <c r="Y43" t="s">
        <v>2153</v>
      </c>
      <c r="Z43" t="s">
        <v>2154</v>
      </c>
      <c r="AA43" t="s">
        <v>7962</v>
      </c>
      <c r="AB43">
        <v>4.8</v>
      </c>
      <c r="AC43">
        <v>4.8</v>
      </c>
      <c r="AD43">
        <v>4.8</v>
      </c>
      <c r="AE43">
        <v>4.8</v>
      </c>
      <c r="AF43">
        <v>4.8</v>
      </c>
      <c r="AG43">
        <v>4.8</v>
      </c>
      <c r="AH43">
        <v>5</v>
      </c>
      <c r="AI43" t="s">
        <v>7809</v>
      </c>
      <c r="AJ43">
        <v>0</v>
      </c>
      <c r="AK43">
        <v>0</v>
      </c>
      <c r="AL43">
        <v>5</v>
      </c>
      <c r="AM43">
        <v>5</v>
      </c>
      <c r="AN43">
        <v>5</v>
      </c>
      <c r="AO43">
        <v>5</v>
      </c>
      <c r="AP43" t="s">
        <v>7843</v>
      </c>
      <c r="AQ43" t="s">
        <v>7843</v>
      </c>
      <c r="AR43" t="s">
        <v>7843</v>
      </c>
      <c r="AS43" t="s">
        <v>7843</v>
      </c>
      <c r="AT43" t="s">
        <v>7843</v>
      </c>
      <c r="AU43" t="s">
        <v>7843</v>
      </c>
      <c r="AV43" t="s">
        <v>7843</v>
      </c>
      <c r="AW43" t="s">
        <v>7843</v>
      </c>
      <c r="AX43" t="s">
        <v>7843</v>
      </c>
      <c r="AY43" t="s">
        <v>7843</v>
      </c>
      <c r="AZ43" t="s">
        <v>7842</v>
      </c>
      <c r="BA43" t="s">
        <v>7842</v>
      </c>
      <c r="BB43" t="s">
        <v>7842</v>
      </c>
      <c r="BC43" t="s">
        <v>7843</v>
      </c>
      <c r="BD43" t="s">
        <v>7843</v>
      </c>
      <c r="BE43" t="s">
        <v>7843</v>
      </c>
      <c r="BF43" t="s">
        <v>7842</v>
      </c>
      <c r="BG43" t="s">
        <v>7842</v>
      </c>
      <c r="BH43" t="s">
        <v>7842</v>
      </c>
      <c r="BI43" t="s">
        <v>7842</v>
      </c>
      <c r="BJ43">
        <v>0</v>
      </c>
      <c r="BK43">
        <v>0</v>
      </c>
      <c r="BL43">
        <v>0</v>
      </c>
    </row>
    <row r="44" spans="1:64">
      <c r="A44" t="s">
        <v>7963</v>
      </c>
      <c r="B44" t="s">
        <v>371</v>
      </c>
      <c r="C44" t="s">
        <v>13</v>
      </c>
      <c r="D44" t="s">
        <v>14</v>
      </c>
      <c r="E44" t="s">
        <v>7694</v>
      </c>
      <c r="F44" t="s">
        <v>19</v>
      </c>
      <c r="G44" t="s">
        <v>24</v>
      </c>
      <c r="H44" t="s">
        <v>2115</v>
      </c>
      <c r="I44" t="s">
        <v>2155</v>
      </c>
      <c r="J44" t="s">
        <v>2117</v>
      </c>
      <c r="K44" t="s">
        <v>7809</v>
      </c>
      <c r="L44">
        <v>1</v>
      </c>
      <c r="M44">
        <v>1</v>
      </c>
      <c r="S44" t="s">
        <v>7895</v>
      </c>
      <c r="T44" t="s">
        <v>10302</v>
      </c>
      <c r="U44" t="s">
        <v>2156</v>
      </c>
      <c r="V44" t="s">
        <v>2156</v>
      </c>
      <c r="W44" t="s">
        <v>2156</v>
      </c>
      <c r="X44" t="s">
        <v>2157</v>
      </c>
      <c r="Y44" t="s">
        <v>2158</v>
      </c>
      <c r="Z44" t="s">
        <v>2159</v>
      </c>
      <c r="AA44" t="s">
        <v>7963</v>
      </c>
      <c r="AB44">
        <v>4.2</v>
      </c>
      <c r="AC44">
        <v>4.2</v>
      </c>
      <c r="AD44">
        <v>4.2</v>
      </c>
      <c r="AE44">
        <v>4.2</v>
      </c>
      <c r="AF44">
        <v>4.2</v>
      </c>
      <c r="AG44">
        <v>4.2</v>
      </c>
      <c r="AH44">
        <v>4.2</v>
      </c>
      <c r="AI44" t="s">
        <v>7809</v>
      </c>
      <c r="AJ44">
        <v>0</v>
      </c>
      <c r="AK44">
        <v>0</v>
      </c>
      <c r="AL44">
        <v>4.2</v>
      </c>
      <c r="AM44">
        <v>4.2</v>
      </c>
      <c r="AN44">
        <v>4.2</v>
      </c>
      <c r="AO44">
        <v>4.2</v>
      </c>
      <c r="AP44" t="s">
        <v>7843</v>
      </c>
      <c r="AQ44" t="s">
        <v>7843</v>
      </c>
      <c r="AR44" t="s">
        <v>7843</v>
      </c>
      <c r="AS44" t="s">
        <v>7843</v>
      </c>
      <c r="AT44" t="s">
        <v>7843</v>
      </c>
      <c r="AU44" t="s">
        <v>7843</v>
      </c>
      <c r="AV44" t="s">
        <v>7843</v>
      </c>
      <c r="AW44" t="s">
        <v>7843</v>
      </c>
      <c r="AX44" t="s">
        <v>7843</v>
      </c>
      <c r="AY44" t="s">
        <v>7843</v>
      </c>
      <c r="AZ44" t="s">
        <v>7843</v>
      </c>
      <c r="BA44" t="s">
        <v>7843</v>
      </c>
      <c r="BB44" t="s">
        <v>7843</v>
      </c>
      <c r="BC44" t="s">
        <v>7843</v>
      </c>
      <c r="BD44" t="s">
        <v>7843</v>
      </c>
      <c r="BE44" t="s">
        <v>7843</v>
      </c>
      <c r="BF44" t="s">
        <v>7842</v>
      </c>
      <c r="BG44" t="s">
        <v>7842</v>
      </c>
      <c r="BH44" t="s">
        <v>7842</v>
      </c>
      <c r="BI44" t="s">
        <v>7842</v>
      </c>
      <c r="BJ44">
        <v>0</v>
      </c>
      <c r="BK44">
        <v>0</v>
      </c>
      <c r="BL44">
        <v>0</v>
      </c>
    </row>
    <row r="45" spans="1:64">
      <c r="A45" t="s">
        <v>7964</v>
      </c>
      <c r="B45" t="s">
        <v>371</v>
      </c>
      <c r="C45" t="s">
        <v>13</v>
      </c>
      <c r="D45" t="s">
        <v>14</v>
      </c>
      <c r="E45" t="s">
        <v>7694</v>
      </c>
      <c r="F45" t="s">
        <v>19</v>
      </c>
      <c r="G45" t="s">
        <v>24</v>
      </c>
      <c r="H45" t="s">
        <v>2115</v>
      </c>
      <c r="I45" t="s">
        <v>2160</v>
      </c>
      <c r="J45" t="s">
        <v>2117</v>
      </c>
      <c r="K45" t="s">
        <v>7809</v>
      </c>
      <c r="L45">
        <v>1</v>
      </c>
      <c r="S45" t="s">
        <v>7895</v>
      </c>
      <c r="T45" t="s">
        <v>10303</v>
      </c>
      <c r="U45" t="s">
        <v>2161</v>
      </c>
      <c r="V45" t="s">
        <v>2161</v>
      </c>
      <c r="W45" t="s">
        <v>2161</v>
      </c>
      <c r="X45" t="s">
        <v>2162</v>
      </c>
      <c r="Y45" t="s">
        <v>2163</v>
      </c>
      <c r="Z45" t="s">
        <v>2164</v>
      </c>
      <c r="AA45" t="s">
        <v>7964</v>
      </c>
      <c r="AB45">
        <v>4</v>
      </c>
      <c r="AC45">
        <v>4</v>
      </c>
      <c r="AD45">
        <v>4</v>
      </c>
      <c r="AE45">
        <v>4</v>
      </c>
      <c r="AF45">
        <v>4</v>
      </c>
      <c r="AG45">
        <v>4</v>
      </c>
      <c r="AH45">
        <v>4.3</v>
      </c>
      <c r="AI45" t="s">
        <v>7809</v>
      </c>
      <c r="AJ45">
        <v>0</v>
      </c>
      <c r="AK45">
        <v>0</v>
      </c>
      <c r="AL45">
        <v>4.3</v>
      </c>
      <c r="AM45">
        <v>4.3</v>
      </c>
      <c r="AN45">
        <v>4.3</v>
      </c>
      <c r="AO45">
        <v>4.3</v>
      </c>
      <c r="AP45" t="s">
        <v>7843</v>
      </c>
      <c r="AQ45" t="s">
        <v>7843</v>
      </c>
      <c r="AR45" t="s">
        <v>7843</v>
      </c>
      <c r="AS45" t="s">
        <v>7843</v>
      </c>
      <c r="AT45" t="s">
        <v>7843</v>
      </c>
      <c r="AU45" t="s">
        <v>7843</v>
      </c>
      <c r="AV45" t="s">
        <v>7843</v>
      </c>
      <c r="AW45" t="s">
        <v>7843</v>
      </c>
      <c r="AX45" t="s">
        <v>7843</v>
      </c>
      <c r="AY45" t="s">
        <v>7843</v>
      </c>
      <c r="AZ45" t="s">
        <v>7842</v>
      </c>
      <c r="BA45" t="s">
        <v>7842</v>
      </c>
      <c r="BB45" t="s">
        <v>7842</v>
      </c>
      <c r="BC45" t="s">
        <v>7843</v>
      </c>
      <c r="BD45" t="s">
        <v>7843</v>
      </c>
      <c r="BE45" t="s">
        <v>7842</v>
      </c>
      <c r="BF45" t="s">
        <v>7842</v>
      </c>
      <c r="BG45" t="s">
        <v>7842</v>
      </c>
      <c r="BH45" t="s">
        <v>7842</v>
      </c>
      <c r="BI45" t="s">
        <v>7842</v>
      </c>
      <c r="BJ45">
        <v>0</v>
      </c>
      <c r="BK45">
        <v>0</v>
      </c>
      <c r="BL45">
        <v>0</v>
      </c>
    </row>
    <row r="46" spans="1:64">
      <c r="A46" t="s">
        <v>7965</v>
      </c>
      <c r="B46" t="s">
        <v>371</v>
      </c>
      <c r="C46" t="s">
        <v>13</v>
      </c>
      <c r="D46" t="s">
        <v>14</v>
      </c>
      <c r="E46" t="s">
        <v>7694</v>
      </c>
      <c r="F46" t="s">
        <v>19</v>
      </c>
      <c r="G46" t="s">
        <v>24</v>
      </c>
      <c r="H46" t="s">
        <v>2115</v>
      </c>
      <c r="I46" t="s">
        <v>2165</v>
      </c>
      <c r="J46" t="s">
        <v>2117</v>
      </c>
      <c r="K46" t="s">
        <v>7809</v>
      </c>
      <c r="S46" t="s">
        <v>7895</v>
      </c>
      <c r="T46" t="s">
        <v>10304</v>
      </c>
      <c r="U46" t="s">
        <v>2166</v>
      </c>
      <c r="V46" t="s">
        <v>2166</v>
      </c>
      <c r="W46" t="s">
        <v>2166</v>
      </c>
      <c r="X46" t="s">
        <v>2167</v>
      </c>
      <c r="Y46" t="s">
        <v>2168</v>
      </c>
      <c r="Z46" t="s">
        <v>2169</v>
      </c>
      <c r="AA46" t="s">
        <v>7965</v>
      </c>
      <c r="AB46">
        <v>3.9</v>
      </c>
      <c r="AC46">
        <v>3.9</v>
      </c>
      <c r="AD46">
        <v>3.9</v>
      </c>
      <c r="AE46">
        <v>3.9</v>
      </c>
      <c r="AF46">
        <v>3.9</v>
      </c>
      <c r="AG46">
        <v>3.9</v>
      </c>
      <c r="AH46">
        <v>4</v>
      </c>
      <c r="AI46" t="s">
        <v>7809</v>
      </c>
      <c r="AJ46">
        <v>0</v>
      </c>
      <c r="AK46">
        <v>0</v>
      </c>
      <c r="AL46">
        <v>4</v>
      </c>
      <c r="AM46">
        <v>4</v>
      </c>
      <c r="AN46">
        <v>4</v>
      </c>
      <c r="AO46">
        <v>4</v>
      </c>
      <c r="AP46" t="s">
        <v>7843</v>
      </c>
      <c r="AQ46" t="s">
        <v>7843</v>
      </c>
      <c r="AR46" t="s">
        <v>7843</v>
      </c>
      <c r="AS46" t="s">
        <v>7843</v>
      </c>
      <c r="AT46" t="s">
        <v>7843</v>
      </c>
      <c r="AU46" t="s">
        <v>7843</v>
      </c>
      <c r="AV46" t="s">
        <v>7843</v>
      </c>
      <c r="AW46" t="s">
        <v>7843</v>
      </c>
      <c r="AX46" t="s">
        <v>7843</v>
      </c>
      <c r="AY46" t="s">
        <v>7843</v>
      </c>
      <c r="AZ46" t="s">
        <v>7842</v>
      </c>
      <c r="BA46" t="s">
        <v>7842</v>
      </c>
      <c r="BB46" t="s">
        <v>7842</v>
      </c>
      <c r="BC46" t="s">
        <v>7843</v>
      </c>
      <c r="BD46" t="s">
        <v>7843</v>
      </c>
      <c r="BE46" t="s">
        <v>7842</v>
      </c>
      <c r="BF46" t="s">
        <v>7842</v>
      </c>
      <c r="BG46" t="s">
        <v>7842</v>
      </c>
      <c r="BH46" t="s">
        <v>7842</v>
      </c>
      <c r="BI46" t="s">
        <v>7842</v>
      </c>
      <c r="BJ46">
        <v>0</v>
      </c>
      <c r="BK46">
        <v>0</v>
      </c>
      <c r="BL46">
        <v>0</v>
      </c>
    </row>
    <row r="47" spans="1:64">
      <c r="A47" t="s">
        <v>7966</v>
      </c>
      <c r="B47" t="s">
        <v>371</v>
      </c>
      <c r="C47" t="s">
        <v>13</v>
      </c>
      <c r="D47" t="s">
        <v>14</v>
      </c>
      <c r="E47" t="s">
        <v>7694</v>
      </c>
      <c r="F47" t="s">
        <v>19</v>
      </c>
      <c r="G47" t="s">
        <v>24</v>
      </c>
      <c r="H47" t="s">
        <v>2115</v>
      </c>
      <c r="I47" t="s">
        <v>2170</v>
      </c>
      <c r="J47" t="s">
        <v>2117</v>
      </c>
      <c r="K47" t="s">
        <v>7809</v>
      </c>
      <c r="M47">
        <v>1</v>
      </c>
      <c r="S47" t="s">
        <v>7895</v>
      </c>
      <c r="T47" t="s">
        <v>10305</v>
      </c>
      <c r="U47" t="s">
        <v>2171</v>
      </c>
      <c r="V47" t="s">
        <v>2171</v>
      </c>
      <c r="W47" t="s">
        <v>2171</v>
      </c>
      <c r="X47" t="s">
        <v>2172</v>
      </c>
      <c r="Y47" t="s">
        <v>2173</v>
      </c>
      <c r="Z47" t="s">
        <v>2174</v>
      </c>
      <c r="AA47" t="s">
        <v>7966</v>
      </c>
      <c r="AB47">
        <v>3.5</v>
      </c>
      <c r="AC47">
        <v>3.5</v>
      </c>
      <c r="AD47">
        <v>3.5</v>
      </c>
      <c r="AE47">
        <v>3.5</v>
      </c>
      <c r="AF47">
        <v>3.5</v>
      </c>
      <c r="AG47">
        <v>3.5</v>
      </c>
      <c r="AH47">
        <v>3.5</v>
      </c>
      <c r="AI47" t="s">
        <v>7809</v>
      </c>
      <c r="AJ47">
        <v>0</v>
      </c>
      <c r="AK47">
        <v>0</v>
      </c>
      <c r="AL47">
        <v>3.5</v>
      </c>
      <c r="AM47">
        <v>3.5</v>
      </c>
      <c r="AN47">
        <v>3.5</v>
      </c>
      <c r="AO47">
        <v>3.5</v>
      </c>
      <c r="AP47" t="s">
        <v>7843</v>
      </c>
      <c r="AQ47" t="s">
        <v>7843</v>
      </c>
      <c r="AR47" t="s">
        <v>7843</v>
      </c>
      <c r="AS47" t="s">
        <v>7843</v>
      </c>
      <c r="AT47" t="s">
        <v>7843</v>
      </c>
      <c r="AU47" t="s">
        <v>7843</v>
      </c>
      <c r="AV47" t="s">
        <v>7843</v>
      </c>
      <c r="AW47" t="s">
        <v>7843</v>
      </c>
      <c r="AX47" t="s">
        <v>7843</v>
      </c>
      <c r="AY47" t="s">
        <v>7843</v>
      </c>
      <c r="AZ47" t="s">
        <v>7843</v>
      </c>
      <c r="BA47" t="s">
        <v>7843</v>
      </c>
      <c r="BB47" t="s">
        <v>7843</v>
      </c>
      <c r="BC47" t="s">
        <v>7843</v>
      </c>
      <c r="BD47" t="s">
        <v>7843</v>
      </c>
      <c r="BE47" t="s">
        <v>7842</v>
      </c>
      <c r="BF47" t="s">
        <v>7842</v>
      </c>
      <c r="BG47" t="s">
        <v>7842</v>
      </c>
      <c r="BH47" t="s">
        <v>7842</v>
      </c>
      <c r="BI47" t="s">
        <v>7842</v>
      </c>
      <c r="BJ47">
        <v>0</v>
      </c>
      <c r="BK47">
        <v>0</v>
      </c>
      <c r="BL47">
        <v>0</v>
      </c>
    </row>
    <row r="48" spans="1:64">
      <c r="A48" t="s">
        <v>7967</v>
      </c>
      <c r="B48" t="s">
        <v>371</v>
      </c>
      <c r="C48" t="s">
        <v>13</v>
      </c>
      <c r="D48" t="s">
        <v>14</v>
      </c>
      <c r="E48" t="s">
        <v>7694</v>
      </c>
      <c r="F48" t="s">
        <v>19</v>
      </c>
      <c r="G48" t="s">
        <v>24</v>
      </c>
      <c r="H48" t="s">
        <v>2115</v>
      </c>
      <c r="I48" t="s">
        <v>2175</v>
      </c>
      <c r="J48" t="s">
        <v>2117</v>
      </c>
      <c r="K48" t="s">
        <v>7809</v>
      </c>
      <c r="S48" t="s">
        <v>7895</v>
      </c>
      <c r="T48" t="s">
        <v>10306</v>
      </c>
      <c r="U48" t="s">
        <v>2176</v>
      </c>
      <c r="V48" t="s">
        <v>2176</v>
      </c>
      <c r="W48" t="s">
        <v>2176</v>
      </c>
      <c r="X48" t="s">
        <v>2177</v>
      </c>
      <c r="Y48" t="s">
        <v>2178</v>
      </c>
      <c r="Z48" t="s">
        <v>2179</v>
      </c>
      <c r="AA48" t="s">
        <v>7967</v>
      </c>
      <c r="AB48">
        <v>3.2</v>
      </c>
      <c r="AC48">
        <v>3.5</v>
      </c>
      <c r="AD48">
        <v>3.5</v>
      </c>
      <c r="AE48">
        <v>3.5</v>
      </c>
      <c r="AF48">
        <v>3.5</v>
      </c>
      <c r="AG48">
        <v>3.5</v>
      </c>
      <c r="AH48">
        <v>3.8</v>
      </c>
      <c r="AI48" t="s">
        <v>7809</v>
      </c>
      <c r="AJ48">
        <v>0</v>
      </c>
      <c r="AK48">
        <v>0</v>
      </c>
      <c r="AL48">
        <v>3.8</v>
      </c>
      <c r="AM48">
        <v>3.8</v>
      </c>
      <c r="AN48">
        <v>3.8</v>
      </c>
      <c r="AO48">
        <v>3.8</v>
      </c>
      <c r="AP48" t="s">
        <v>7842</v>
      </c>
      <c r="AQ48" t="s">
        <v>7843</v>
      </c>
      <c r="AR48" t="s">
        <v>7843</v>
      </c>
      <c r="AS48" t="s">
        <v>7842</v>
      </c>
      <c r="AT48" t="s">
        <v>7843</v>
      </c>
      <c r="AU48" t="s">
        <v>7843</v>
      </c>
      <c r="AV48" t="s">
        <v>7843</v>
      </c>
      <c r="AW48" t="s">
        <v>7843</v>
      </c>
      <c r="AX48" t="s">
        <v>7843</v>
      </c>
      <c r="AY48" t="s">
        <v>7843</v>
      </c>
      <c r="AZ48" t="s">
        <v>7842</v>
      </c>
      <c r="BA48" t="s">
        <v>7842</v>
      </c>
      <c r="BB48" t="s">
        <v>7842</v>
      </c>
      <c r="BC48" t="s">
        <v>7843</v>
      </c>
      <c r="BD48" t="s">
        <v>7843</v>
      </c>
      <c r="BE48" t="s">
        <v>7842</v>
      </c>
      <c r="BF48" t="s">
        <v>7842</v>
      </c>
      <c r="BG48" t="s">
        <v>7842</v>
      </c>
      <c r="BH48" t="s">
        <v>7842</v>
      </c>
      <c r="BI48" t="s">
        <v>7842</v>
      </c>
      <c r="BJ48">
        <v>0</v>
      </c>
      <c r="BK48">
        <v>0</v>
      </c>
      <c r="BL48">
        <v>0</v>
      </c>
    </row>
    <row r="49" spans="1:64">
      <c r="A49" t="s">
        <v>7968</v>
      </c>
      <c r="B49" t="s">
        <v>371</v>
      </c>
      <c r="C49" t="s">
        <v>13</v>
      </c>
      <c r="D49" t="s">
        <v>14</v>
      </c>
      <c r="E49" t="s">
        <v>7694</v>
      </c>
      <c r="F49" t="s">
        <v>19</v>
      </c>
      <c r="G49" t="s">
        <v>24</v>
      </c>
      <c r="H49" t="s">
        <v>2115</v>
      </c>
      <c r="I49" t="s">
        <v>2180</v>
      </c>
      <c r="J49" t="s">
        <v>2117</v>
      </c>
      <c r="K49" t="s">
        <v>7809</v>
      </c>
      <c r="M49">
        <v>1</v>
      </c>
      <c r="S49" t="s">
        <v>7895</v>
      </c>
      <c r="T49" t="s">
        <v>10307</v>
      </c>
      <c r="U49" t="s">
        <v>2181</v>
      </c>
      <c r="V49" t="s">
        <v>2181</v>
      </c>
      <c r="W49" t="s">
        <v>2181</v>
      </c>
      <c r="X49" t="s">
        <v>2182</v>
      </c>
      <c r="Y49" t="s">
        <v>2183</v>
      </c>
      <c r="Z49" t="s">
        <v>2184</v>
      </c>
      <c r="AA49" t="s">
        <v>7968</v>
      </c>
      <c r="AB49">
        <v>3.5</v>
      </c>
      <c r="AC49">
        <v>3.5</v>
      </c>
      <c r="AD49">
        <v>3.5</v>
      </c>
      <c r="AE49">
        <v>3.5</v>
      </c>
      <c r="AF49">
        <v>3.5</v>
      </c>
      <c r="AG49">
        <v>3.5</v>
      </c>
      <c r="AH49">
        <v>3.5</v>
      </c>
      <c r="AI49" t="s">
        <v>7809</v>
      </c>
      <c r="AJ49">
        <v>0</v>
      </c>
      <c r="AK49">
        <v>0</v>
      </c>
      <c r="AL49">
        <v>3.5</v>
      </c>
      <c r="AM49">
        <v>3.5</v>
      </c>
      <c r="AN49">
        <v>3.5</v>
      </c>
      <c r="AO49">
        <v>3.5</v>
      </c>
      <c r="AP49" t="s">
        <v>7843</v>
      </c>
      <c r="AQ49" t="s">
        <v>7843</v>
      </c>
      <c r="AR49" t="s">
        <v>7843</v>
      </c>
      <c r="AS49" t="s">
        <v>7843</v>
      </c>
      <c r="AT49" t="s">
        <v>7843</v>
      </c>
      <c r="AU49" t="s">
        <v>7843</v>
      </c>
      <c r="AV49" t="s">
        <v>7843</v>
      </c>
      <c r="AW49" t="s">
        <v>7843</v>
      </c>
      <c r="AX49" t="s">
        <v>7843</v>
      </c>
      <c r="AY49" t="s">
        <v>7843</v>
      </c>
      <c r="AZ49" t="s">
        <v>7843</v>
      </c>
      <c r="BA49" t="s">
        <v>7843</v>
      </c>
      <c r="BB49" t="s">
        <v>7843</v>
      </c>
      <c r="BC49" t="s">
        <v>7843</v>
      </c>
      <c r="BD49" t="s">
        <v>7843</v>
      </c>
      <c r="BE49" t="s">
        <v>7842</v>
      </c>
      <c r="BF49" t="s">
        <v>7842</v>
      </c>
      <c r="BG49" t="s">
        <v>7842</v>
      </c>
      <c r="BH49" t="s">
        <v>7842</v>
      </c>
      <c r="BI49" t="s">
        <v>7842</v>
      </c>
      <c r="BJ49">
        <v>0</v>
      </c>
      <c r="BK49">
        <v>0</v>
      </c>
      <c r="BL49">
        <v>0</v>
      </c>
    </row>
    <row r="50" spans="1:64">
      <c r="A50" t="s">
        <v>7969</v>
      </c>
      <c r="B50" t="s">
        <v>371</v>
      </c>
      <c r="C50" t="s">
        <v>13</v>
      </c>
      <c r="D50" t="s">
        <v>14</v>
      </c>
      <c r="E50" t="s">
        <v>7694</v>
      </c>
      <c r="F50" t="s">
        <v>19</v>
      </c>
      <c r="G50" t="s">
        <v>2185</v>
      </c>
      <c r="H50" t="s">
        <v>2115</v>
      </c>
      <c r="I50" t="s">
        <v>2186</v>
      </c>
      <c r="J50" t="s">
        <v>2187</v>
      </c>
      <c r="K50" t="s">
        <v>7809</v>
      </c>
      <c r="M50">
        <v>1</v>
      </c>
      <c r="S50" t="s">
        <v>7895</v>
      </c>
      <c r="T50" t="s">
        <v>10308</v>
      </c>
      <c r="U50" t="s">
        <v>2192</v>
      </c>
      <c r="V50" t="s">
        <v>2192</v>
      </c>
      <c r="W50" t="s">
        <v>2192</v>
      </c>
      <c r="X50" t="s">
        <v>2193</v>
      </c>
      <c r="Y50" t="s">
        <v>2194</v>
      </c>
      <c r="Z50" t="s">
        <v>2195</v>
      </c>
      <c r="AA50" t="s">
        <v>7969</v>
      </c>
      <c r="AB50">
        <v>6.1</v>
      </c>
      <c r="AC50">
        <v>6.1</v>
      </c>
      <c r="AD50">
        <v>6.1</v>
      </c>
      <c r="AE50">
        <v>6.1</v>
      </c>
      <c r="AF50">
        <v>6.1</v>
      </c>
      <c r="AG50">
        <v>6.1</v>
      </c>
      <c r="AH50">
        <v>6.1</v>
      </c>
      <c r="AI50" t="s">
        <v>7809</v>
      </c>
      <c r="AJ50">
        <v>0</v>
      </c>
      <c r="AK50">
        <v>0</v>
      </c>
      <c r="AL50">
        <v>6.1</v>
      </c>
      <c r="AM50">
        <v>6.1</v>
      </c>
      <c r="AN50">
        <v>6.1</v>
      </c>
      <c r="AO50" t="s">
        <v>24</v>
      </c>
      <c r="AP50" t="s">
        <v>7843</v>
      </c>
      <c r="AQ50" t="s">
        <v>7843</v>
      </c>
      <c r="AR50" t="s">
        <v>7843</v>
      </c>
      <c r="AS50" t="s">
        <v>7843</v>
      </c>
      <c r="AT50" t="s">
        <v>7843</v>
      </c>
      <c r="AU50" t="s">
        <v>7843</v>
      </c>
      <c r="AV50" t="s">
        <v>7843</v>
      </c>
      <c r="AW50" t="s">
        <v>7843</v>
      </c>
      <c r="AX50" t="s">
        <v>7843</v>
      </c>
      <c r="AY50" t="s">
        <v>7843</v>
      </c>
      <c r="AZ50" t="s">
        <v>7843</v>
      </c>
      <c r="BA50" t="s">
        <v>7843</v>
      </c>
      <c r="BB50" t="s">
        <v>7843</v>
      </c>
      <c r="BC50" t="s">
        <v>7843</v>
      </c>
      <c r="BD50" t="s">
        <v>7843</v>
      </c>
      <c r="BE50" t="s">
        <v>7842</v>
      </c>
      <c r="BF50" t="s">
        <v>7843</v>
      </c>
      <c r="BG50" t="s">
        <v>7842</v>
      </c>
      <c r="BH50" t="s">
        <v>7842</v>
      </c>
      <c r="BI50" t="s">
        <v>7843</v>
      </c>
      <c r="BJ50">
        <v>1</v>
      </c>
      <c r="BK50">
        <v>0</v>
      </c>
      <c r="BL50">
        <v>0</v>
      </c>
    </row>
    <row r="51" spans="1:64">
      <c r="A51" t="s">
        <v>7970</v>
      </c>
      <c r="B51" t="s">
        <v>371</v>
      </c>
      <c r="C51" t="s">
        <v>13</v>
      </c>
      <c r="D51" t="s">
        <v>14</v>
      </c>
      <c r="E51" t="s">
        <v>7695</v>
      </c>
      <c r="F51" t="s">
        <v>20</v>
      </c>
      <c r="G51" t="s">
        <v>24</v>
      </c>
      <c r="H51" t="s">
        <v>2115</v>
      </c>
      <c r="I51" t="s">
        <v>2196</v>
      </c>
      <c r="J51" t="s">
        <v>2117</v>
      </c>
      <c r="K51" t="s">
        <v>7809</v>
      </c>
      <c r="S51" t="s">
        <v>7895</v>
      </c>
      <c r="T51" t="s">
        <v>10309</v>
      </c>
      <c r="U51" t="s">
        <v>2197</v>
      </c>
      <c r="V51" t="s">
        <v>2197</v>
      </c>
      <c r="W51" t="s">
        <v>2197</v>
      </c>
      <c r="X51" t="s">
        <v>2198</v>
      </c>
      <c r="Y51" t="s">
        <v>2199</v>
      </c>
      <c r="Z51" t="s">
        <v>2200</v>
      </c>
      <c r="AA51" t="s">
        <v>7970</v>
      </c>
      <c r="AB51">
        <v>6.1</v>
      </c>
      <c r="AC51">
        <v>6.1</v>
      </c>
      <c r="AD51">
        <v>6.1</v>
      </c>
      <c r="AE51">
        <v>6.7</v>
      </c>
      <c r="AF51">
        <v>6.7</v>
      </c>
      <c r="AG51">
        <v>6.8</v>
      </c>
      <c r="AH51">
        <v>6.8</v>
      </c>
      <c r="AI51" t="s">
        <v>7809</v>
      </c>
      <c r="AJ51">
        <v>0</v>
      </c>
      <c r="AK51">
        <v>0</v>
      </c>
      <c r="AL51">
        <v>6.8</v>
      </c>
      <c r="AM51">
        <v>6.8</v>
      </c>
      <c r="AN51">
        <v>6.8</v>
      </c>
      <c r="AO51">
        <v>6.8</v>
      </c>
      <c r="AP51" t="s">
        <v>7843</v>
      </c>
      <c r="AQ51" t="s">
        <v>7843</v>
      </c>
      <c r="AR51" t="s">
        <v>7842</v>
      </c>
      <c r="AS51" t="s">
        <v>7843</v>
      </c>
      <c r="AT51" t="s">
        <v>7842</v>
      </c>
      <c r="AU51" t="s">
        <v>7843</v>
      </c>
      <c r="AV51" t="s">
        <v>7842</v>
      </c>
      <c r="AW51" t="s">
        <v>7842</v>
      </c>
      <c r="AX51" t="s">
        <v>7842</v>
      </c>
      <c r="AY51" t="s">
        <v>7842</v>
      </c>
      <c r="AZ51" t="s">
        <v>7843</v>
      </c>
      <c r="BA51" t="s">
        <v>7842</v>
      </c>
      <c r="BB51" t="s">
        <v>7842</v>
      </c>
      <c r="BC51" t="s">
        <v>7843</v>
      </c>
      <c r="BD51" t="s">
        <v>7843</v>
      </c>
      <c r="BE51" t="s">
        <v>7842</v>
      </c>
      <c r="BF51" t="s">
        <v>7843</v>
      </c>
      <c r="BG51" t="s">
        <v>7842</v>
      </c>
      <c r="BH51" t="s">
        <v>7842</v>
      </c>
      <c r="BI51" t="s">
        <v>7842</v>
      </c>
      <c r="BJ51">
        <v>0</v>
      </c>
      <c r="BK51">
        <v>0</v>
      </c>
      <c r="BL51">
        <v>0</v>
      </c>
    </row>
    <row r="52" spans="1:64">
      <c r="A52" t="s">
        <v>7971</v>
      </c>
      <c r="B52" t="s">
        <v>371</v>
      </c>
      <c r="C52" t="s">
        <v>13</v>
      </c>
      <c r="D52" t="s">
        <v>14</v>
      </c>
      <c r="E52" t="s">
        <v>7695</v>
      </c>
      <c r="F52" t="s">
        <v>20</v>
      </c>
      <c r="G52" t="s">
        <v>24</v>
      </c>
      <c r="H52" t="s">
        <v>2115</v>
      </c>
      <c r="I52" t="s">
        <v>2201</v>
      </c>
      <c r="J52" t="s">
        <v>2117</v>
      </c>
      <c r="K52" t="s">
        <v>7809</v>
      </c>
      <c r="S52" t="s">
        <v>7895</v>
      </c>
      <c r="T52" t="s">
        <v>10310</v>
      </c>
      <c r="U52" t="s">
        <v>2202</v>
      </c>
      <c r="V52" t="s">
        <v>2202</v>
      </c>
      <c r="W52" t="s">
        <v>2202</v>
      </c>
      <c r="X52" t="s">
        <v>2203</v>
      </c>
      <c r="Y52" t="s">
        <v>2204</v>
      </c>
      <c r="Z52" t="s">
        <v>2205</v>
      </c>
      <c r="AA52" t="s">
        <v>7971</v>
      </c>
      <c r="AB52">
        <v>6</v>
      </c>
      <c r="AC52">
        <v>6</v>
      </c>
      <c r="AD52">
        <v>6</v>
      </c>
      <c r="AE52">
        <v>6</v>
      </c>
      <c r="AF52">
        <v>6</v>
      </c>
      <c r="AG52">
        <v>6.7</v>
      </c>
      <c r="AH52">
        <v>6.7</v>
      </c>
      <c r="AI52" t="s">
        <v>7809</v>
      </c>
      <c r="AJ52">
        <v>0</v>
      </c>
      <c r="AK52">
        <v>0</v>
      </c>
      <c r="AL52">
        <v>6.7</v>
      </c>
      <c r="AM52">
        <v>6.7</v>
      </c>
      <c r="AN52">
        <v>6.7</v>
      </c>
      <c r="AO52">
        <v>6.7</v>
      </c>
      <c r="AP52" t="s">
        <v>7843</v>
      </c>
      <c r="AQ52" t="s">
        <v>7843</v>
      </c>
      <c r="AR52" t="s">
        <v>7843</v>
      </c>
      <c r="AS52" t="s">
        <v>7843</v>
      </c>
      <c r="AT52" t="s">
        <v>7843</v>
      </c>
      <c r="AU52" t="s">
        <v>7843</v>
      </c>
      <c r="AV52" t="s">
        <v>7842</v>
      </c>
      <c r="AW52" t="s">
        <v>7843</v>
      </c>
      <c r="AX52" t="s">
        <v>7842</v>
      </c>
      <c r="AY52" t="s">
        <v>7842</v>
      </c>
      <c r="AZ52" t="s">
        <v>7843</v>
      </c>
      <c r="BA52" t="s">
        <v>7842</v>
      </c>
      <c r="BB52" t="s">
        <v>7842</v>
      </c>
      <c r="BC52" t="s">
        <v>7843</v>
      </c>
      <c r="BD52" t="s">
        <v>7843</v>
      </c>
      <c r="BE52" t="s">
        <v>7842</v>
      </c>
      <c r="BF52" t="s">
        <v>7842</v>
      </c>
      <c r="BG52" t="s">
        <v>7842</v>
      </c>
      <c r="BH52" t="s">
        <v>7842</v>
      </c>
      <c r="BI52" t="s">
        <v>7842</v>
      </c>
      <c r="BJ52">
        <v>0</v>
      </c>
      <c r="BK52">
        <v>0</v>
      </c>
      <c r="BL52">
        <v>0</v>
      </c>
    </row>
    <row r="53" spans="1:64">
      <c r="A53" t="s">
        <v>7972</v>
      </c>
      <c r="B53" t="s">
        <v>371</v>
      </c>
      <c r="C53" t="s">
        <v>13</v>
      </c>
      <c r="D53" t="s">
        <v>14</v>
      </c>
      <c r="E53" t="s">
        <v>7695</v>
      </c>
      <c r="F53" t="s">
        <v>20</v>
      </c>
      <c r="G53" t="s">
        <v>24</v>
      </c>
      <c r="H53" t="s">
        <v>2115</v>
      </c>
      <c r="I53" t="s">
        <v>2206</v>
      </c>
      <c r="J53" t="s">
        <v>2117</v>
      </c>
      <c r="K53" t="s">
        <v>7809</v>
      </c>
      <c r="S53" t="s">
        <v>7895</v>
      </c>
      <c r="T53" t="s">
        <v>10311</v>
      </c>
      <c r="U53" t="s">
        <v>2207</v>
      </c>
      <c r="V53" t="s">
        <v>2207</v>
      </c>
      <c r="W53" t="s">
        <v>2207</v>
      </c>
      <c r="X53" t="s">
        <v>2208</v>
      </c>
      <c r="Y53" t="s">
        <v>2209</v>
      </c>
      <c r="Z53" t="s">
        <v>2210</v>
      </c>
      <c r="AA53" t="s">
        <v>7972</v>
      </c>
      <c r="AB53">
        <v>6.5</v>
      </c>
      <c r="AC53">
        <v>6.5</v>
      </c>
      <c r="AD53">
        <v>6.5</v>
      </c>
      <c r="AE53">
        <v>6.5</v>
      </c>
      <c r="AF53">
        <v>6.5</v>
      </c>
      <c r="AG53">
        <v>6.7</v>
      </c>
      <c r="AH53">
        <v>6.7</v>
      </c>
      <c r="AI53" t="s">
        <v>7809</v>
      </c>
      <c r="AJ53">
        <v>0</v>
      </c>
      <c r="AK53">
        <v>0</v>
      </c>
      <c r="AL53">
        <v>6.7</v>
      </c>
      <c r="AM53">
        <v>6.7</v>
      </c>
      <c r="AN53">
        <v>6.7</v>
      </c>
      <c r="AO53">
        <v>6.7</v>
      </c>
      <c r="AP53" t="s">
        <v>7843</v>
      </c>
      <c r="AQ53" t="s">
        <v>7843</v>
      </c>
      <c r="AR53" t="s">
        <v>7843</v>
      </c>
      <c r="AS53" t="s">
        <v>7843</v>
      </c>
      <c r="AT53" t="s">
        <v>7843</v>
      </c>
      <c r="AU53" t="s">
        <v>7843</v>
      </c>
      <c r="AV53" t="s">
        <v>7842</v>
      </c>
      <c r="AW53" t="s">
        <v>7843</v>
      </c>
      <c r="AX53" t="s">
        <v>7842</v>
      </c>
      <c r="AY53" t="s">
        <v>7842</v>
      </c>
      <c r="AZ53" t="s">
        <v>7843</v>
      </c>
      <c r="BA53" t="s">
        <v>7842</v>
      </c>
      <c r="BB53" t="s">
        <v>7842</v>
      </c>
      <c r="BC53" t="s">
        <v>7843</v>
      </c>
      <c r="BD53" t="s">
        <v>7843</v>
      </c>
      <c r="BE53" t="s">
        <v>7842</v>
      </c>
      <c r="BF53" t="s">
        <v>7842</v>
      </c>
      <c r="BG53" t="s">
        <v>7842</v>
      </c>
      <c r="BH53" t="s">
        <v>7842</v>
      </c>
      <c r="BI53" t="s">
        <v>7842</v>
      </c>
      <c r="BJ53">
        <v>0</v>
      </c>
      <c r="BK53">
        <v>0</v>
      </c>
      <c r="BL53">
        <v>0</v>
      </c>
    </row>
    <row r="54" spans="1:64">
      <c r="A54" t="s">
        <v>7973</v>
      </c>
      <c r="B54" t="s">
        <v>371</v>
      </c>
      <c r="C54" t="s">
        <v>13</v>
      </c>
      <c r="D54" t="s">
        <v>14</v>
      </c>
      <c r="E54" t="s">
        <v>7695</v>
      </c>
      <c r="F54" t="s">
        <v>20</v>
      </c>
      <c r="G54" t="s">
        <v>24</v>
      </c>
      <c r="H54" t="s">
        <v>2115</v>
      </c>
      <c r="I54" t="s">
        <v>2211</v>
      </c>
      <c r="J54" t="s">
        <v>2117</v>
      </c>
      <c r="K54" t="s">
        <v>7809</v>
      </c>
      <c r="S54" t="s">
        <v>7895</v>
      </c>
      <c r="T54" t="s">
        <v>10312</v>
      </c>
      <c r="U54" t="s">
        <v>2212</v>
      </c>
      <c r="V54" t="s">
        <v>2212</v>
      </c>
      <c r="W54" t="s">
        <v>2212</v>
      </c>
      <c r="X54" t="s">
        <v>2213</v>
      </c>
      <c r="Y54" t="s">
        <v>2214</v>
      </c>
      <c r="Z54" t="s">
        <v>2215</v>
      </c>
      <c r="AA54" t="s">
        <v>7973</v>
      </c>
      <c r="AB54">
        <v>6.3</v>
      </c>
      <c r="AC54">
        <v>6.3</v>
      </c>
      <c r="AD54">
        <v>6.3</v>
      </c>
      <c r="AE54">
        <v>6.3</v>
      </c>
      <c r="AF54">
        <v>6.3</v>
      </c>
      <c r="AG54">
        <v>6.4</v>
      </c>
      <c r="AH54">
        <v>6.4</v>
      </c>
      <c r="AI54" t="s">
        <v>7809</v>
      </c>
      <c r="AJ54">
        <v>0</v>
      </c>
      <c r="AK54">
        <v>0</v>
      </c>
      <c r="AL54">
        <v>6.4</v>
      </c>
      <c r="AM54">
        <v>6.4</v>
      </c>
      <c r="AN54">
        <v>6.5</v>
      </c>
      <c r="AO54">
        <v>6.5</v>
      </c>
      <c r="AP54" t="s">
        <v>7843</v>
      </c>
      <c r="AQ54" t="s">
        <v>7843</v>
      </c>
      <c r="AR54" t="s">
        <v>7843</v>
      </c>
      <c r="AS54" t="s">
        <v>7843</v>
      </c>
      <c r="AT54" t="s">
        <v>7843</v>
      </c>
      <c r="AU54" t="s">
        <v>7843</v>
      </c>
      <c r="AV54" t="s">
        <v>7842</v>
      </c>
      <c r="AW54" t="s">
        <v>7843</v>
      </c>
      <c r="AX54" t="s">
        <v>7842</v>
      </c>
      <c r="AY54" t="s">
        <v>7842</v>
      </c>
      <c r="AZ54" t="s">
        <v>7843</v>
      </c>
      <c r="BA54" t="s">
        <v>7842</v>
      </c>
      <c r="BB54" t="s">
        <v>7842</v>
      </c>
      <c r="BC54" t="s">
        <v>7843</v>
      </c>
      <c r="BD54" t="s">
        <v>7843</v>
      </c>
      <c r="BE54" t="s">
        <v>7842</v>
      </c>
      <c r="BF54" t="s">
        <v>7842</v>
      </c>
      <c r="BG54" t="s">
        <v>7842</v>
      </c>
      <c r="BH54" t="s">
        <v>7842</v>
      </c>
      <c r="BI54" t="s">
        <v>7842</v>
      </c>
      <c r="BJ54">
        <v>0</v>
      </c>
      <c r="BK54">
        <v>0</v>
      </c>
      <c r="BL54">
        <v>0</v>
      </c>
    </row>
    <row r="55" spans="1:64">
      <c r="A55" t="s">
        <v>7974</v>
      </c>
      <c r="B55" t="s">
        <v>371</v>
      </c>
      <c r="C55" t="s">
        <v>13</v>
      </c>
      <c r="D55" t="s">
        <v>14</v>
      </c>
      <c r="E55" t="s">
        <v>7695</v>
      </c>
      <c r="F55" t="s">
        <v>20</v>
      </c>
      <c r="G55" t="s">
        <v>24</v>
      </c>
      <c r="H55" t="s">
        <v>2115</v>
      </c>
      <c r="I55" t="s">
        <v>2216</v>
      </c>
      <c r="J55" t="s">
        <v>2117</v>
      </c>
      <c r="K55" t="s">
        <v>7809</v>
      </c>
      <c r="M55">
        <v>1</v>
      </c>
      <c r="S55" t="s">
        <v>7895</v>
      </c>
      <c r="T55" t="s">
        <v>10313</v>
      </c>
      <c r="U55" t="s">
        <v>2217</v>
      </c>
      <c r="V55" t="s">
        <v>2217</v>
      </c>
      <c r="W55" t="s">
        <v>2217</v>
      </c>
      <c r="X55" t="s">
        <v>2218</v>
      </c>
      <c r="Y55" t="s">
        <v>2219</v>
      </c>
      <c r="Z55" t="s">
        <v>2220</v>
      </c>
      <c r="AA55" t="s">
        <v>7974</v>
      </c>
      <c r="AB55">
        <v>6.4</v>
      </c>
      <c r="AC55">
        <v>6.4</v>
      </c>
      <c r="AD55">
        <v>6.4</v>
      </c>
      <c r="AE55">
        <v>6.4</v>
      </c>
      <c r="AF55">
        <v>6.4</v>
      </c>
      <c r="AG55">
        <v>6.4</v>
      </c>
      <c r="AH55">
        <v>6.4</v>
      </c>
      <c r="AI55" t="s">
        <v>7809</v>
      </c>
      <c r="AJ55">
        <v>0</v>
      </c>
      <c r="AK55">
        <v>0</v>
      </c>
      <c r="AL55">
        <v>6.4</v>
      </c>
      <c r="AM55">
        <v>6.4</v>
      </c>
      <c r="AN55">
        <v>6.5</v>
      </c>
      <c r="AO55">
        <v>6.5</v>
      </c>
      <c r="AP55" t="s">
        <v>7843</v>
      </c>
      <c r="AQ55" t="s">
        <v>7843</v>
      </c>
      <c r="AR55" t="s">
        <v>7843</v>
      </c>
      <c r="AS55" t="s">
        <v>7843</v>
      </c>
      <c r="AT55" t="s">
        <v>7843</v>
      </c>
      <c r="AU55" t="s">
        <v>7843</v>
      </c>
      <c r="AV55" t="s">
        <v>7843</v>
      </c>
      <c r="AW55" t="s">
        <v>7843</v>
      </c>
      <c r="AX55" t="s">
        <v>7843</v>
      </c>
      <c r="AY55" t="s">
        <v>7843</v>
      </c>
      <c r="AZ55" t="s">
        <v>7843</v>
      </c>
      <c r="BA55" t="s">
        <v>7843</v>
      </c>
      <c r="BB55" t="s">
        <v>7843</v>
      </c>
      <c r="BC55" t="s">
        <v>7843</v>
      </c>
      <c r="BD55" t="s">
        <v>7843</v>
      </c>
      <c r="BE55" t="s">
        <v>7842</v>
      </c>
      <c r="BF55" t="s">
        <v>7842</v>
      </c>
      <c r="BG55" t="s">
        <v>7842</v>
      </c>
      <c r="BH55" t="s">
        <v>7842</v>
      </c>
      <c r="BI55" t="s">
        <v>7842</v>
      </c>
      <c r="BJ55">
        <v>0</v>
      </c>
      <c r="BK55">
        <v>0</v>
      </c>
      <c r="BL55">
        <v>0</v>
      </c>
    </row>
    <row r="56" spans="1:64">
      <c r="A56" t="s">
        <v>7975</v>
      </c>
      <c r="B56" t="s">
        <v>371</v>
      </c>
      <c r="C56" t="s">
        <v>13</v>
      </c>
      <c r="D56" t="s">
        <v>14</v>
      </c>
      <c r="E56" t="s">
        <v>7695</v>
      </c>
      <c r="F56" t="s">
        <v>20</v>
      </c>
      <c r="G56" t="s">
        <v>24</v>
      </c>
      <c r="H56" t="s">
        <v>2115</v>
      </c>
      <c r="I56" t="s">
        <v>2221</v>
      </c>
      <c r="J56" t="s">
        <v>2117</v>
      </c>
      <c r="K56" t="s">
        <v>7809</v>
      </c>
      <c r="S56" t="s">
        <v>7895</v>
      </c>
      <c r="T56" t="s">
        <v>10314</v>
      </c>
      <c r="U56" t="s">
        <v>2222</v>
      </c>
      <c r="V56" t="s">
        <v>2222</v>
      </c>
      <c r="W56" t="s">
        <v>2222</v>
      </c>
      <c r="X56" t="s">
        <v>2223</v>
      </c>
      <c r="Y56" t="s">
        <v>2224</v>
      </c>
      <c r="Z56" t="s">
        <v>2225</v>
      </c>
      <c r="AA56" t="s">
        <v>7975</v>
      </c>
      <c r="AB56">
        <v>6.1</v>
      </c>
      <c r="AC56">
        <v>6.1</v>
      </c>
      <c r="AD56">
        <v>6.1</v>
      </c>
      <c r="AE56">
        <v>6.2</v>
      </c>
      <c r="AF56">
        <v>6.2</v>
      </c>
      <c r="AG56">
        <v>6.2</v>
      </c>
      <c r="AH56">
        <v>6.4</v>
      </c>
      <c r="AI56" t="s">
        <v>7809</v>
      </c>
      <c r="AJ56">
        <v>0</v>
      </c>
      <c r="AK56">
        <v>0</v>
      </c>
      <c r="AL56">
        <v>6.4</v>
      </c>
      <c r="AM56">
        <v>6.4</v>
      </c>
      <c r="AN56">
        <v>6.5</v>
      </c>
      <c r="AO56">
        <v>6.5</v>
      </c>
      <c r="AP56" t="s">
        <v>7843</v>
      </c>
      <c r="AQ56" t="s">
        <v>7843</v>
      </c>
      <c r="AR56" t="s">
        <v>7842</v>
      </c>
      <c r="AS56" t="s">
        <v>7843</v>
      </c>
      <c r="AT56" t="s">
        <v>7842</v>
      </c>
      <c r="AU56" t="s">
        <v>7843</v>
      </c>
      <c r="AV56" t="s">
        <v>7843</v>
      </c>
      <c r="AW56" t="s">
        <v>7842</v>
      </c>
      <c r="AX56" t="s">
        <v>7843</v>
      </c>
      <c r="AY56" t="s">
        <v>7842</v>
      </c>
      <c r="AZ56" t="s">
        <v>7842</v>
      </c>
      <c r="BA56" t="s">
        <v>7842</v>
      </c>
      <c r="BB56" t="s">
        <v>7842</v>
      </c>
      <c r="BC56" t="s">
        <v>7843</v>
      </c>
      <c r="BD56" t="s">
        <v>7843</v>
      </c>
      <c r="BE56" t="s">
        <v>7842</v>
      </c>
      <c r="BF56" t="s">
        <v>7842</v>
      </c>
      <c r="BG56" t="s">
        <v>7842</v>
      </c>
      <c r="BH56" t="s">
        <v>7842</v>
      </c>
      <c r="BI56" t="s">
        <v>7842</v>
      </c>
      <c r="BJ56">
        <v>0</v>
      </c>
      <c r="BK56">
        <v>0</v>
      </c>
      <c r="BL56">
        <v>0</v>
      </c>
    </row>
    <row r="57" spans="1:64">
      <c r="A57" t="s">
        <v>7976</v>
      </c>
      <c r="B57" t="s">
        <v>371</v>
      </c>
      <c r="C57" t="s">
        <v>13</v>
      </c>
      <c r="D57" t="s">
        <v>14</v>
      </c>
      <c r="E57" t="s">
        <v>7695</v>
      </c>
      <c r="F57" t="s">
        <v>20</v>
      </c>
      <c r="G57" t="s">
        <v>24</v>
      </c>
      <c r="H57" t="s">
        <v>2115</v>
      </c>
      <c r="I57" t="s">
        <v>2226</v>
      </c>
      <c r="J57" t="s">
        <v>2117</v>
      </c>
      <c r="K57" t="s">
        <v>7809</v>
      </c>
      <c r="M57">
        <v>1</v>
      </c>
      <c r="S57" t="s">
        <v>7895</v>
      </c>
      <c r="T57" t="s">
        <v>10315</v>
      </c>
      <c r="U57" t="s">
        <v>2227</v>
      </c>
      <c r="V57" t="s">
        <v>2227</v>
      </c>
      <c r="W57" t="s">
        <v>2227</v>
      </c>
      <c r="X57" t="s">
        <v>2228</v>
      </c>
      <c r="Y57" t="s">
        <v>2229</v>
      </c>
      <c r="Z57" t="s">
        <v>2230</v>
      </c>
      <c r="AA57" t="s">
        <v>7976</v>
      </c>
      <c r="AB57">
        <v>6.4</v>
      </c>
      <c r="AC57">
        <v>6.4</v>
      </c>
      <c r="AD57">
        <v>6.4</v>
      </c>
      <c r="AE57">
        <v>6.5</v>
      </c>
      <c r="AF57">
        <v>6.5</v>
      </c>
      <c r="AG57">
        <v>6.5</v>
      </c>
      <c r="AH57">
        <v>6.5</v>
      </c>
      <c r="AI57" t="s">
        <v>7809</v>
      </c>
      <c r="AJ57">
        <v>0</v>
      </c>
      <c r="AK57">
        <v>0</v>
      </c>
      <c r="AL57">
        <v>6.5</v>
      </c>
      <c r="AM57">
        <v>6.5</v>
      </c>
      <c r="AN57">
        <v>6.5</v>
      </c>
      <c r="AO57">
        <v>6.5</v>
      </c>
      <c r="AP57" t="s">
        <v>7843</v>
      </c>
      <c r="AQ57" t="s">
        <v>7843</v>
      </c>
      <c r="AR57" t="s">
        <v>7842</v>
      </c>
      <c r="AS57" t="s">
        <v>7843</v>
      </c>
      <c r="AT57" t="s">
        <v>7842</v>
      </c>
      <c r="AU57" t="s">
        <v>7843</v>
      </c>
      <c r="AV57" t="s">
        <v>7843</v>
      </c>
      <c r="AW57" t="s">
        <v>7842</v>
      </c>
      <c r="AX57" t="s">
        <v>7843</v>
      </c>
      <c r="AY57" t="s">
        <v>7842</v>
      </c>
      <c r="AZ57" t="s">
        <v>7843</v>
      </c>
      <c r="BA57" t="s">
        <v>7843</v>
      </c>
      <c r="BB57" t="s">
        <v>7843</v>
      </c>
      <c r="BC57" t="s">
        <v>7843</v>
      </c>
      <c r="BD57" t="s">
        <v>7843</v>
      </c>
      <c r="BE57" t="s">
        <v>7842</v>
      </c>
      <c r="BF57" t="s">
        <v>7842</v>
      </c>
      <c r="BG57" t="s">
        <v>7842</v>
      </c>
      <c r="BH57" t="s">
        <v>7842</v>
      </c>
      <c r="BI57" t="s">
        <v>7842</v>
      </c>
      <c r="BJ57">
        <v>0</v>
      </c>
      <c r="BK57">
        <v>0</v>
      </c>
      <c r="BL57">
        <v>0</v>
      </c>
    </row>
    <row r="58" spans="1:64">
      <c r="A58" t="s">
        <v>7977</v>
      </c>
      <c r="B58" t="s">
        <v>371</v>
      </c>
      <c r="C58" t="s">
        <v>13</v>
      </c>
      <c r="D58" t="s">
        <v>14</v>
      </c>
      <c r="E58" t="s">
        <v>7695</v>
      </c>
      <c r="F58" t="s">
        <v>20</v>
      </c>
      <c r="G58" t="s">
        <v>24</v>
      </c>
      <c r="H58" t="s">
        <v>2115</v>
      </c>
      <c r="I58" t="s">
        <v>2231</v>
      </c>
      <c r="J58" t="s">
        <v>2117</v>
      </c>
      <c r="K58" t="s">
        <v>7809</v>
      </c>
      <c r="L58">
        <v>1</v>
      </c>
      <c r="M58">
        <v>1</v>
      </c>
      <c r="S58" t="s">
        <v>7895</v>
      </c>
      <c r="T58" t="s">
        <v>10316</v>
      </c>
      <c r="U58" t="s">
        <v>2232</v>
      </c>
      <c r="V58" t="s">
        <v>2232</v>
      </c>
      <c r="W58" t="s">
        <v>2232</v>
      </c>
      <c r="X58" t="s">
        <v>2233</v>
      </c>
      <c r="Y58" t="s">
        <v>2234</v>
      </c>
      <c r="Z58" t="s">
        <v>2235</v>
      </c>
      <c r="AA58" t="s">
        <v>7977</v>
      </c>
      <c r="AB58">
        <v>6.4</v>
      </c>
      <c r="AC58">
        <v>6.4</v>
      </c>
      <c r="AD58">
        <v>6.4</v>
      </c>
      <c r="AE58">
        <v>6.4</v>
      </c>
      <c r="AF58">
        <v>6.4</v>
      </c>
      <c r="AG58">
        <v>6.4</v>
      </c>
      <c r="AH58">
        <v>6.4</v>
      </c>
      <c r="AI58" t="s">
        <v>7809</v>
      </c>
      <c r="AJ58">
        <v>0</v>
      </c>
      <c r="AK58">
        <v>0</v>
      </c>
      <c r="AL58">
        <v>6.4</v>
      </c>
      <c r="AM58">
        <v>6.4</v>
      </c>
      <c r="AN58">
        <v>6.4</v>
      </c>
      <c r="AO58">
        <v>6.4</v>
      </c>
      <c r="AP58" t="s">
        <v>7843</v>
      </c>
      <c r="AQ58" t="s">
        <v>7843</v>
      </c>
      <c r="AR58" t="s">
        <v>7843</v>
      </c>
      <c r="AS58" t="s">
        <v>7843</v>
      </c>
      <c r="AT58" t="s">
        <v>7843</v>
      </c>
      <c r="AU58" t="s">
        <v>7843</v>
      </c>
      <c r="AV58" t="s">
        <v>7843</v>
      </c>
      <c r="AW58" t="s">
        <v>7843</v>
      </c>
      <c r="AX58" t="s">
        <v>7843</v>
      </c>
      <c r="AY58" t="s">
        <v>7843</v>
      </c>
      <c r="AZ58" t="s">
        <v>7843</v>
      </c>
      <c r="BA58" t="s">
        <v>7843</v>
      </c>
      <c r="BB58" t="s">
        <v>7843</v>
      </c>
      <c r="BC58" t="s">
        <v>7843</v>
      </c>
      <c r="BD58" t="s">
        <v>7843</v>
      </c>
      <c r="BE58" t="s">
        <v>7842</v>
      </c>
      <c r="BF58" t="s">
        <v>7842</v>
      </c>
      <c r="BG58" t="s">
        <v>7842</v>
      </c>
      <c r="BH58" t="s">
        <v>7842</v>
      </c>
      <c r="BI58" t="s">
        <v>7842</v>
      </c>
      <c r="BJ58">
        <v>0</v>
      </c>
      <c r="BK58">
        <v>0</v>
      </c>
      <c r="BL58">
        <v>0</v>
      </c>
    </row>
    <row r="59" spans="1:64">
      <c r="A59" t="s">
        <v>7978</v>
      </c>
      <c r="B59" t="s">
        <v>371</v>
      </c>
      <c r="C59" t="s">
        <v>13</v>
      </c>
      <c r="D59" t="s">
        <v>14</v>
      </c>
      <c r="E59" t="s">
        <v>7695</v>
      </c>
      <c r="F59" t="s">
        <v>20</v>
      </c>
      <c r="G59" t="s">
        <v>24</v>
      </c>
      <c r="H59" t="s">
        <v>2115</v>
      </c>
      <c r="I59" t="s">
        <v>2236</v>
      </c>
      <c r="J59" t="s">
        <v>2117</v>
      </c>
      <c r="K59" t="s">
        <v>7809</v>
      </c>
      <c r="L59">
        <v>1</v>
      </c>
      <c r="M59">
        <v>1</v>
      </c>
      <c r="S59" t="s">
        <v>7895</v>
      </c>
      <c r="T59" t="s">
        <v>10317</v>
      </c>
      <c r="U59" t="s">
        <v>2237</v>
      </c>
      <c r="V59" t="s">
        <v>2237</v>
      </c>
      <c r="W59" t="s">
        <v>2237</v>
      </c>
      <c r="X59" t="s">
        <v>2238</v>
      </c>
      <c r="Y59" t="s">
        <v>2239</v>
      </c>
      <c r="Z59" t="s">
        <v>2240</v>
      </c>
      <c r="AA59" t="s">
        <v>7978</v>
      </c>
      <c r="AB59">
        <v>6.4</v>
      </c>
      <c r="AC59">
        <v>6.4</v>
      </c>
      <c r="AD59">
        <v>6.4</v>
      </c>
      <c r="AE59">
        <v>6.5</v>
      </c>
      <c r="AF59">
        <v>6.5</v>
      </c>
      <c r="AG59">
        <v>6.5</v>
      </c>
      <c r="AH59">
        <v>6.5</v>
      </c>
      <c r="AI59" t="s">
        <v>7810</v>
      </c>
      <c r="AJ59">
        <v>0</v>
      </c>
      <c r="AK59">
        <v>0</v>
      </c>
      <c r="AL59" t="s">
        <v>24</v>
      </c>
      <c r="AM59">
        <v>6.5</v>
      </c>
      <c r="AN59">
        <v>6.5</v>
      </c>
      <c r="AO59" t="s">
        <v>24</v>
      </c>
      <c r="AP59" t="s">
        <v>7843</v>
      </c>
      <c r="AQ59" t="s">
        <v>7843</v>
      </c>
      <c r="AR59" t="s">
        <v>7842</v>
      </c>
      <c r="AS59" t="s">
        <v>7843</v>
      </c>
      <c r="AT59" t="s">
        <v>7842</v>
      </c>
      <c r="AU59" t="s">
        <v>7843</v>
      </c>
      <c r="AV59" t="s">
        <v>7843</v>
      </c>
      <c r="AW59" t="s">
        <v>7842</v>
      </c>
      <c r="AX59" t="s">
        <v>7843</v>
      </c>
      <c r="AY59" t="s">
        <v>7842</v>
      </c>
      <c r="AZ59" t="s">
        <v>7843</v>
      </c>
      <c r="BA59" t="s">
        <v>7843</v>
      </c>
      <c r="BB59" t="s">
        <v>7843</v>
      </c>
      <c r="BC59" t="s">
        <v>7843</v>
      </c>
      <c r="BD59" t="s">
        <v>7843</v>
      </c>
      <c r="BE59" t="s">
        <v>7842</v>
      </c>
      <c r="BF59" t="s">
        <v>7842</v>
      </c>
      <c r="BG59" t="s">
        <v>7842</v>
      </c>
      <c r="BH59" t="s">
        <v>7843</v>
      </c>
      <c r="BI59" t="s">
        <v>7843</v>
      </c>
      <c r="BJ59">
        <v>1</v>
      </c>
      <c r="BK59">
        <v>1</v>
      </c>
      <c r="BL59">
        <v>0</v>
      </c>
    </row>
    <row r="60" spans="1:64">
      <c r="A60" t="s">
        <v>7979</v>
      </c>
      <c r="B60" t="s">
        <v>371</v>
      </c>
      <c r="C60" t="s">
        <v>13</v>
      </c>
      <c r="D60" t="s">
        <v>14</v>
      </c>
      <c r="E60" t="s">
        <v>7695</v>
      </c>
      <c r="F60" t="s">
        <v>20</v>
      </c>
      <c r="G60" t="s">
        <v>24</v>
      </c>
      <c r="H60" t="s">
        <v>2115</v>
      </c>
      <c r="I60" t="s">
        <v>2241</v>
      </c>
      <c r="J60" t="s">
        <v>2117</v>
      </c>
      <c r="K60" t="s">
        <v>7809</v>
      </c>
      <c r="L60">
        <v>1</v>
      </c>
      <c r="M60">
        <v>1</v>
      </c>
      <c r="S60" t="s">
        <v>7895</v>
      </c>
      <c r="T60" t="s">
        <v>10318</v>
      </c>
      <c r="U60" t="s">
        <v>2242</v>
      </c>
      <c r="V60" t="s">
        <v>2242</v>
      </c>
      <c r="W60" t="s">
        <v>2242</v>
      </c>
      <c r="X60" t="s">
        <v>2243</v>
      </c>
      <c r="Y60" t="s">
        <v>2244</v>
      </c>
      <c r="Z60" t="s">
        <v>2245</v>
      </c>
      <c r="AA60" t="s">
        <v>7979</v>
      </c>
      <c r="AB60">
        <v>6.4</v>
      </c>
      <c r="AC60">
        <v>6.4</v>
      </c>
      <c r="AD60">
        <v>6.4</v>
      </c>
      <c r="AE60">
        <v>6.4</v>
      </c>
      <c r="AF60">
        <v>6.4</v>
      </c>
      <c r="AG60">
        <v>6.4</v>
      </c>
      <c r="AH60">
        <v>6.4</v>
      </c>
      <c r="AI60" t="s">
        <v>7809</v>
      </c>
      <c r="AJ60">
        <v>0</v>
      </c>
      <c r="AK60">
        <v>0</v>
      </c>
      <c r="AL60">
        <v>6.4</v>
      </c>
      <c r="AM60">
        <v>6.4</v>
      </c>
      <c r="AN60">
        <v>6.5</v>
      </c>
      <c r="AO60">
        <v>6.5</v>
      </c>
      <c r="AP60" t="s">
        <v>7843</v>
      </c>
      <c r="AQ60" t="s">
        <v>7843</v>
      </c>
      <c r="AR60" t="s">
        <v>7843</v>
      </c>
      <c r="AS60" t="s">
        <v>7843</v>
      </c>
      <c r="AT60" t="s">
        <v>7843</v>
      </c>
      <c r="AU60" t="s">
        <v>7843</v>
      </c>
      <c r="AV60" t="s">
        <v>7843</v>
      </c>
      <c r="AW60" t="s">
        <v>7843</v>
      </c>
      <c r="AX60" t="s">
        <v>7843</v>
      </c>
      <c r="AY60" t="s">
        <v>7843</v>
      </c>
      <c r="AZ60" t="s">
        <v>7843</v>
      </c>
      <c r="BA60" t="s">
        <v>7843</v>
      </c>
      <c r="BB60" t="s">
        <v>7843</v>
      </c>
      <c r="BC60" t="s">
        <v>7843</v>
      </c>
      <c r="BD60" t="s">
        <v>7843</v>
      </c>
      <c r="BE60" t="s">
        <v>7842</v>
      </c>
      <c r="BF60" t="s">
        <v>7842</v>
      </c>
      <c r="BG60" t="s">
        <v>7842</v>
      </c>
      <c r="BH60" t="s">
        <v>7842</v>
      </c>
      <c r="BI60" t="s">
        <v>7842</v>
      </c>
      <c r="BJ60">
        <v>0</v>
      </c>
      <c r="BK60">
        <v>0</v>
      </c>
      <c r="BL60">
        <v>0</v>
      </c>
    </row>
    <row r="61" spans="1:64">
      <c r="A61" t="s">
        <v>7980</v>
      </c>
      <c r="B61" t="s">
        <v>371</v>
      </c>
      <c r="C61" t="s">
        <v>13</v>
      </c>
      <c r="D61" t="s">
        <v>14</v>
      </c>
      <c r="E61" t="s">
        <v>7695</v>
      </c>
      <c r="F61" t="s">
        <v>20</v>
      </c>
      <c r="G61" t="s">
        <v>24</v>
      </c>
      <c r="H61" t="s">
        <v>2115</v>
      </c>
      <c r="I61" t="s">
        <v>2246</v>
      </c>
      <c r="J61" t="s">
        <v>2117</v>
      </c>
      <c r="K61" t="s">
        <v>7809</v>
      </c>
      <c r="L61">
        <v>1</v>
      </c>
      <c r="M61">
        <v>1</v>
      </c>
      <c r="S61" t="s">
        <v>7895</v>
      </c>
      <c r="T61" t="s">
        <v>10319</v>
      </c>
      <c r="U61" t="s">
        <v>2247</v>
      </c>
      <c r="V61" t="s">
        <v>2247</v>
      </c>
      <c r="W61" t="s">
        <v>2247</v>
      </c>
      <c r="X61" t="s">
        <v>2248</v>
      </c>
      <c r="Y61" t="s">
        <v>2249</v>
      </c>
      <c r="Z61" t="s">
        <v>2250</v>
      </c>
      <c r="AA61" t="s">
        <v>7980</v>
      </c>
      <c r="AB61">
        <v>6.4</v>
      </c>
      <c r="AC61">
        <v>6.4</v>
      </c>
      <c r="AD61">
        <v>6.4</v>
      </c>
      <c r="AE61">
        <v>6.4</v>
      </c>
      <c r="AF61">
        <v>6.4</v>
      </c>
      <c r="AG61">
        <v>6.4</v>
      </c>
      <c r="AH61">
        <v>6.4</v>
      </c>
      <c r="AI61" t="s">
        <v>7809</v>
      </c>
      <c r="AJ61">
        <v>0</v>
      </c>
      <c r="AK61">
        <v>0</v>
      </c>
      <c r="AL61">
        <v>6.4</v>
      </c>
      <c r="AM61">
        <v>6.4</v>
      </c>
      <c r="AN61">
        <v>6.4</v>
      </c>
      <c r="AO61">
        <v>6.4</v>
      </c>
      <c r="AP61" t="s">
        <v>7843</v>
      </c>
      <c r="AQ61" t="s">
        <v>7843</v>
      </c>
      <c r="AR61" t="s">
        <v>7843</v>
      </c>
      <c r="AS61" t="s">
        <v>7843</v>
      </c>
      <c r="AT61" t="s">
        <v>7843</v>
      </c>
      <c r="AU61" t="s">
        <v>7843</v>
      </c>
      <c r="AV61" t="s">
        <v>7843</v>
      </c>
      <c r="AW61" t="s">
        <v>7843</v>
      </c>
      <c r="AX61" t="s">
        <v>7843</v>
      </c>
      <c r="AY61" t="s">
        <v>7843</v>
      </c>
      <c r="AZ61" t="s">
        <v>7843</v>
      </c>
      <c r="BA61" t="s">
        <v>7843</v>
      </c>
      <c r="BB61" t="s">
        <v>7843</v>
      </c>
      <c r="BC61" t="s">
        <v>7843</v>
      </c>
      <c r="BD61" t="s">
        <v>7843</v>
      </c>
      <c r="BE61" t="s">
        <v>7842</v>
      </c>
      <c r="BF61" t="s">
        <v>7842</v>
      </c>
      <c r="BG61" t="s">
        <v>7842</v>
      </c>
      <c r="BH61" t="s">
        <v>7842</v>
      </c>
      <c r="BI61" t="s">
        <v>7842</v>
      </c>
      <c r="BJ61">
        <v>0</v>
      </c>
      <c r="BK61">
        <v>0</v>
      </c>
      <c r="BL61">
        <v>0</v>
      </c>
    </row>
    <row r="62" spans="1:64">
      <c r="A62" t="s">
        <v>7982</v>
      </c>
      <c r="B62" t="s">
        <v>371</v>
      </c>
      <c r="C62" t="s">
        <v>13</v>
      </c>
      <c r="D62" t="s">
        <v>14</v>
      </c>
      <c r="E62" t="s">
        <v>21</v>
      </c>
      <c r="F62" t="s">
        <v>22</v>
      </c>
      <c r="G62" t="s">
        <v>24</v>
      </c>
      <c r="H62" t="s">
        <v>2251</v>
      </c>
      <c r="I62" t="s">
        <v>2196</v>
      </c>
      <c r="J62" t="s">
        <v>2252</v>
      </c>
      <c r="K62" t="s">
        <v>7809</v>
      </c>
      <c r="M62">
        <v>1</v>
      </c>
      <c r="S62" t="s">
        <v>7895</v>
      </c>
      <c r="T62" t="s">
        <v>7981</v>
      </c>
      <c r="U62" t="s">
        <v>2256</v>
      </c>
      <c r="V62" t="s">
        <v>2256</v>
      </c>
      <c r="W62" t="s">
        <v>2256</v>
      </c>
      <c r="X62" t="s">
        <v>2257</v>
      </c>
      <c r="Y62" t="s">
        <v>2258</v>
      </c>
      <c r="Z62" t="s">
        <v>2259</v>
      </c>
      <c r="AA62" t="s">
        <v>7982</v>
      </c>
      <c r="AB62">
        <v>3.64</v>
      </c>
      <c r="AC62">
        <v>3.64</v>
      </c>
      <c r="AD62">
        <v>3.64</v>
      </c>
      <c r="AE62">
        <v>3.64</v>
      </c>
      <c r="AF62">
        <v>3.64</v>
      </c>
      <c r="AG62">
        <v>3.64</v>
      </c>
      <c r="AH62">
        <v>3.64</v>
      </c>
      <c r="AI62" t="s">
        <v>7809</v>
      </c>
      <c r="AJ62">
        <v>0</v>
      </c>
      <c r="AK62">
        <v>0</v>
      </c>
      <c r="AL62">
        <v>3.64</v>
      </c>
      <c r="AM62">
        <v>3.64</v>
      </c>
      <c r="AN62">
        <v>3.64</v>
      </c>
      <c r="AO62">
        <v>3.64</v>
      </c>
      <c r="AP62" t="s">
        <v>7843</v>
      </c>
      <c r="AQ62" t="s">
        <v>7843</v>
      </c>
      <c r="AR62" t="s">
        <v>7843</v>
      </c>
      <c r="AS62" t="s">
        <v>7843</v>
      </c>
      <c r="AT62" t="s">
        <v>7843</v>
      </c>
      <c r="AU62" t="s">
        <v>7843</v>
      </c>
      <c r="AV62" t="s">
        <v>7843</v>
      </c>
      <c r="AW62" t="s">
        <v>7843</v>
      </c>
      <c r="AX62" t="s">
        <v>7843</v>
      </c>
      <c r="AY62" t="s">
        <v>7843</v>
      </c>
      <c r="AZ62" t="s">
        <v>7843</v>
      </c>
      <c r="BA62" t="s">
        <v>7843</v>
      </c>
      <c r="BB62" t="s">
        <v>7843</v>
      </c>
      <c r="BC62" t="s">
        <v>7842</v>
      </c>
      <c r="BD62" t="s">
        <v>7842</v>
      </c>
      <c r="BE62" t="s">
        <v>7842</v>
      </c>
      <c r="BF62" t="s">
        <v>7842</v>
      </c>
      <c r="BG62" t="s">
        <v>7842</v>
      </c>
      <c r="BH62" t="s">
        <v>7842</v>
      </c>
      <c r="BI62" t="s">
        <v>7842</v>
      </c>
      <c r="BJ62">
        <v>0</v>
      </c>
      <c r="BK62">
        <v>0</v>
      </c>
      <c r="BL62">
        <v>0</v>
      </c>
    </row>
    <row r="63" spans="1:64">
      <c r="A63" t="s">
        <v>7984</v>
      </c>
      <c r="B63" t="s">
        <v>371</v>
      </c>
      <c r="C63" t="s">
        <v>13</v>
      </c>
      <c r="D63" t="s">
        <v>14</v>
      </c>
      <c r="E63" t="s">
        <v>21</v>
      </c>
      <c r="F63" t="s">
        <v>22</v>
      </c>
      <c r="G63" t="s">
        <v>24</v>
      </c>
      <c r="H63" t="s">
        <v>2251</v>
      </c>
      <c r="I63" t="s">
        <v>2260</v>
      </c>
      <c r="J63" t="s">
        <v>2252</v>
      </c>
      <c r="K63" t="s">
        <v>7688</v>
      </c>
      <c r="S63" t="s">
        <v>7895</v>
      </c>
      <c r="T63" t="s">
        <v>7983</v>
      </c>
      <c r="U63" t="s">
        <v>2261</v>
      </c>
      <c r="V63" t="s">
        <v>2261</v>
      </c>
      <c r="W63" t="s">
        <v>2261</v>
      </c>
      <c r="X63" t="s">
        <v>2262</v>
      </c>
      <c r="Y63" t="s">
        <v>2263</v>
      </c>
      <c r="Z63" t="s">
        <v>2264</v>
      </c>
      <c r="AA63" t="s">
        <v>7984</v>
      </c>
      <c r="AB63" t="s">
        <v>24</v>
      </c>
      <c r="AC63" t="s">
        <v>24</v>
      </c>
      <c r="AD63" t="s">
        <v>24</v>
      </c>
      <c r="AE63" t="s">
        <v>24</v>
      </c>
      <c r="AF63" t="s">
        <v>24</v>
      </c>
      <c r="AG63" t="s">
        <v>24</v>
      </c>
      <c r="AH63" t="s">
        <v>24</v>
      </c>
      <c r="AI63" t="s">
        <v>7688</v>
      </c>
      <c r="AJ63">
        <v>0</v>
      </c>
      <c r="AK63">
        <v>0</v>
      </c>
      <c r="AL63" t="s">
        <v>24</v>
      </c>
      <c r="AM63" t="s">
        <v>24</v>
      </c>
      <c r="AN63" t="s">
        <v>24</v>
      </c>
      <c r="AO63" t="s">
        <v>24</v>
      </c>
      <c r="AP63" t="s">
        <v>24</v>
      </c>
      <c r="AQ63" t="s">
        <v>24</v>
      </c>
      <c r="AR63" t="s">
        <v>24</v>
      </c>
      <c r="AS63" t="s">
        <v>24</v>
      </c>
      <c r="AT63" t="s">
        <v>24</v>
      </c>
      <c r="AU63" t="s">
        <v>24</v>
      </c>
      <c r="AV63" t="s">
        <v>24</v>
      </c>
      <c r="AW63" t="s">
        <v>24</v>
      </c>
      <c r="AX63" t="s">
        <v>24</v>
      </c>
      <c r="AY63" t="s">
        <v>24</v>
      </c>
      <c r="AZ63" t="s">
        <v>24</v>
      </c>
      <c r="BA63" t="s">
        <v>24</v>
      </c>
      <c r="BB63" t="s">
        <v>24</v>
      </c>
      <c r="BC63" t="s">
        <v>7843</v>
      </c>
      <c r="BD63" t="s">
        <v>7843</v>
      </c>
      <c r="BE63" t="s">
        <v>7843</v>
      </c>
      <c r="BF63" t="s">
        <v>7843</v>
      </c>
      <c r="BG63" t="s">
        <v>7843</v>
      </c>
      <c r="BH63" t="s">
        <v>7843</v>
      </c>
      <c r="BI63" t="s">
        <v>7843</v>
      </c>
      <c r="BJ63">
        <v>1</v>
      </c>
      <c r="BK63">
        <v>1</v>
      </c>
      <c r="BL63">
        <v>1</v>
      </c>
    </row>
    <row r="64" spans="1:64">
      <c r="A64" t="s">
        <v>7986</v>
      </c>
      <c r="B64" t="s">
        <v>371</v>
      </c>
      <c r="C64" t="s">
        <v>13</v>
      </c>
      <c r="D64" t="s">
        <v>14</v>
      </c>
      <c r="E64" t="s">
        <v>21</v>
      </c>
      <c r="F64" t="s">
        <v>22</v>
      </c>
      <c r="G64" t="s">
        <v>24</v>
      </c>
      <c r="H64" t="s">
        <v>2251</v>
      </c>
      <c r="I64" t="s">
        <v>2265</v>
      </c>
      <c r="J64" t="s">
        <v>2252</v>
      </c>
      <c r="K64" t="s">
        <v>7688</v>
      </c>
      <c r="S64" t="s">
        <v>7895</v>
      </c>
      <c r="T64" t="s">
        <v>7985</v>
      </c>
      <c r="U64" t="s">
        <v>2266</v>
      </c>
      <c r="V64" t="s">
        <v>2266</v>
      </c>
      <c r="W64" t="s">
        <v>2266</v>
      </c>
      <c r="X64" t="s">
        <v>2267</v>
      </c>
      <c r="Y64" t="s">
        <v>2268</v>
      </c>
      <c r="Z64" t="s">
        <v>2269</v>
      </c>
      <c r="AA64" t="s">
        <v>7986</v>
      </c>
      <c r="AB64" t="s">
        <v>24</v>
      </c>
      <c r="AC64" t="s">
        <v>24</v>
      </c>
      <c r="AD64" t="s">
        <v>24</v>
      </c>
      <c r="AE64" t="s">
        <v>24</v>
      </c>
      <c r="AF64" t="s">
        <v>24</v>
      </c>
      <c r="AG64" t="s">
        <v>24</v>
      </c>
      <c r="AH64" t="s">
        <v>24</v>
      </c>
      <c r="AI64" t="s">
        <v>7688</v>
      </c>
      <c r="AJ64">
        <v>0</v>
      </c>
      <c r="AK64">
        <v>0</v>
      </c>
      <c r="AL64" t="s">
        <v>24</v>
      </c>
      <c r="AM64" t="s">
        <v>24</v>
      </c>
      <c r="AN64" t="s">
        <v>24</v>
      </c>
      <c r="AO64" t="s">
        <v>24</v>
      </c>
      <c r="AP64" t="s">
        <v>24</v>
      </c>
      <c r="AQ64" t="s">
        <v>24</v>
      </c>
      <c r="AR64" t="s">
        <v>24</v>
      </c>
      <c r="AS64" t="s">
        <v>24</v>
      </c>
      <c r="AT64" t="s">
        <v>24</v>
      </c>
      <c r="AU64" t="s">
        <v>24</v>
      </c>
      <c r="AV64" t="s">
        <v>24</v>
      </c>
      <c r="AW64" t="s">
        <v>24</v>
      </c>
      <c r="AX64" t="s">
        <v>24</v>
      </c>
      <c r="AY64" t="s">
        <v>24</v>
      </c>
      <c r="AZ64" t="s">
        <v>24</v>
      </c>
      <c r="BA64" t="s">
        <v>24</v>
      </c>
      <c r="BB64" t="s">
        <v>24</v>
      </c>
      <c r="BC64" t="s">
        <v>7843</v>
      </c>
      <c r="BD64" t="s">
        <v>7843</v>
      </c>
      <c r="BE64" t="s">
        <v>7843</v>
      </c>
      <c r="BF64" t="s">
        <v>7843</v>
      </c>
      <c r="BG64" t="s">
        <v>7843</v>
      </c>
      <c r="BH64" t="s">
        <v>7843</v>
      </c>
      <c r="BI64" t="s">
        <v>7843</v>
      </c>
      <c r="BJ64">
        <v>1</v>
      </c>
      <c r="BK64">
        <v>1</v>
      </c>
      <c r="BL64">
        <v>1</v>
      </c>
    </row>
    <row r="65" spans="1:64">
      <c r="A65" t="s">
        <v>7988</v>
      </c>
      <c r="B65" t="s">
        <v>371</v>
      </c>
      <c r="C65" t="s">
        <v>13</v>
      </c>
      <c r="D65" t="s">
        <v>14</v>
      </c>
      <c r="E65" t="s">
        <v>21</v>
      </c>
      <c r="F65" t="s">
        <v>22</v>
      </c>
      <c r="G65" t="s">
        <v>24</v>
      </c>
      <c r="H65" t="s">
        <v>2251</v>
      </c>
      <c r="I65" t="s">
        <v>2270</v>
      </c>
      <c r="J65" t="s">
        <v>2252</v>
      </c>
      <c r="K65" t="s">
        <v>7688</v>
      </c>
      <c r="S65" t="s">
        <v>7895</v>
      </c>
      <c r="T65" t="s">
        <v>7987</v>
      </c>
      <c r="U65" t="s">
        <v>2271</v>
      </c>
      <c r="V65" t="s">
        <v>2271</v>
      </c>
      <c r="W65" t="s">
        <v>2271</v>
      </c>
      <c r="X65" t="s">
        <v>2272</v>
      </c>
      <c r="Y65" t="s">
        <v>2273</v>
      </c>
      <c r="Z65" t="s">
        <v>2274</v>
      </c>
      <c r="AA65" t="s">
        <v>7988</v>
      </c>
      <c r="AB65" t="s">
        <v>24</v>
      </c>
      <c r="AC65" t="s">
        <v>24</v>
      </c>
      <c r="AD65" t="s">
        <v>24</v>
      </c>
      <c r="AE65" t="s">
        <v>24</v>
      </c>
      <c r="AF65" t="s">
        <v>24</v>
      </c>
      <c r="AG65" t="s">
        <v>24</v>
      </c>
      <c r="AH65" t="s">
        <v>24</v>
      </c>
      <c r="AI65" t="s">
        <v>7688</v>
      </c>
      <c r="AJ65">
        <v>0</v>
      </c>
      <c r="AK65">
        <v>0</v>
      </c>
      <c r="AL65" t="s">
        <v>24</v>
      </c>
      <c r="AM65" t="s">
        <v>24</v>
      </c>
      <c r="AN65" t="s">
        <v>24</v>
      </c>
      <c r="AO65" t="s">
        <v>24</v>
      </c>
      <c r="AP65" t="s">
        <v>24</v>
      </c>
      <c r="AQ65" t="s">
        <v>24</v>
      </c>
      <c r="AR65" t="s">
        <v>24</v>
      </c>
      <c r="AS65" t="s">
        <v>24</v>
      </c>
      <c r="AT65" t="s">
        <v>24</v>
      </c>
      <c r="AU65" t="s">
        <v>24</v>
      </c>
      <c r="AV65" t="s">
        <v>24</v>
      </c>
      <c r="AW65" t="s">
        <v>24</v>
      </c>
      <c r="AX65" t="s">
        <v>24</v>
      </c>
      <c r="AY65" t="s">
        <v>24</v>
      </c>
      <c r="AZ65" t="s">
        <v>24</v>
      </c>
      <c r="BA65" t="s">
        <v>24</v>
      </c>
      <c r="BB65" t="s">
        <v>24</v>
      </c>
      <c r="BC65" t="s">
        <v>7843</v>
      </c>
      <c r="BD65" t="s">
        <v>7843</v>
      </c>
      <c r="BE65" t="s">
        <v>7843</v>
      </c>
      <c r="BF65" t="s">
        <v>7843</v>
      </c>
      <c r="BG65" t="s">
        <v>7843</v>
      </c>
      <c r="BH65" t="s">
        <v>7843</v>
      </c>
      <c r="BI65" t="s">
        <v>7843</v>
      </c>
      <c r="BJ65">
        <v>1</v>
      </c>
      <c r="BK65">
        <v>1</v>
      </c>
      <c r="BL65">
        <v>1</v>
      </c>
    </row>
    <row r="66" spans="1:64">
      <c r="A66" t="s">
        <v>7990</v>
      </c>
      <c r="B66" t="s">
        <v>371</v>
      </c>
      <c r="C66" t="s">
        <v>13</v>
      </c>
      <c r="D66" t="s">
        <v>14</v>
      </c>
      <c r="E66" t="s">
        <v>21</v>
      </c>
      <c r="F66" t="s">
        <v>22</v>
      </c>
      <c r="G66" t="s">
        <v>24</v>
      </c>
      <c r="H66" t="s">
        <v>2251</v>
      </c>
      <c r="I66" t="s">
        <v>2275</v>
      </c>
      <c r="J66" t="s">
        <v>2252</v>
      </c>
      <c r="K66" t="s">
        <v>7688</v>
      </c>
      <c r="S66" t="s">
        <v>7895</v>
      </c>
      <c r="T66" t="s">
        <v>7989</v>
      </c>
      <c r="U66" t="s">
        <v>2276</v>
      </c>
      <c r="V66" t="s">
        <v>2276</v>
      </c>
      <c r="W66" t="s">
        <v>2276</v>
      </c>
      <c r="X66" t="s">
        <v>2277</v>
      </c>
      <c r="Y66" t="s">
        <v>2278</v>
      </c>
      <c r="Z66" t="s">
        <v>2279</v>
      </c>
      <c r="AA66" t="s">
        <v>7990</v>
      </c>
      <c r="AB66" t="s">
        <v>24</v>
      </c>
      <c r="AC66" t="s">
        <v>24</v>
      </c>
      <c r="AD66" t="s">
        <v>24</v>
      </c>
      <c r="AE66" t="s">
        <v>24</v>
      </c>
      <c r="AF66" t="s">
        <v>24</v>
      </c>
      <c r="AG66" t="s">
        <v>24</v>
      </c>
      <c r="AH66" t="s">
        <v>24</v>
      </c>
      <c r="AI66" t="s">
        <v>7688</v>
      </c>
      <c r="AJ66">
        <v>0</v>
      </c>
      <c r="AK66">
        <v>0</v>
      </c>
      <c r="AL66" t="s">
        <v>24</v>
      </c>
      <c r="AM66" t="s">
        <v>24</v>
      </c>
      <c r="AN66" t="s">
        <v>24</v>
      </c>
      <c r="AO66" t="s">
        <v>24</v>
      </c>
      <c r="AP66" t="s">
        <v>24</v>
      </c>
      <c r="AQ66" t="s">
        <v>24</v>
      </c>
      <c r="AR66" t="s">
        <v>24</v>
      </c>
      <c r="AS66" t="s">
        <v>24</v>
      </c>
      <c r="AT66" t="s">
        <v>24</v>
      </c>
      <c r="AU66" t="s">
        <v>24</v>
      </c>
      <c r="AV66" t="s">
        <v>24</v>
      </c>
      <c r="AW66" t="s">
        <v>24</v>
      </c>
      <c r="AX66" t="s">
        <v>24</v>
      </c>
      <c r="AY66" t="s">
        <v>24</v>
      </c>
      <c r="AZ66" t="s">
        <v>24</v>
      </c>
      <c r="BA66" t="s">
        <v>24</v>
      </c>
      <c r="BB66" t="s">
        <v>24</v>
      </c>
      <c r="BC66" t="s">
        <v>7843</v>
      </c>
      <c r="BD66" t="s">
        <v>7843</v>
      </c>
      <c r="BE66" t="s">
        <v>7843</v>
      </c>
      <c r="BF66" t="s">
        <v>7843</v>
      </c>
      <c r="BG66" t="s">
        <v>7843</v>
      </c>
      <c r="BH66" t="s">
        <v>7843</v>
      </c>
      <c r="BI66" t="s">
        <v>7843</v>
      </c>
      <c r="BJ66">
        <v>1</v>
      </c>
      <c r="BK66">
        <v>1</v>
      </c>
      <c r="BL66">
        <v>1</v>
      </c>
    </row>
    <row r="67" spans="1:64">
      <c r="A67" t="s">
        <v>7992</v>
      </c>
      <c r="B67" t="s">
        <v>371</v>
      </c>
      <c r="C67" t="s">
        <v>13</v>
      </c>
      <c r="D67" t="s">
        <v>14</v>
      </c>
      <c r="E67" t="s">
        <v>21</v>
      </c>
      <c r="F67" t="s">
        <v>22</v>
      </c>
      <c r="G67" t="s">
        <v>24</v>
      </c>
      <c r="H67" t="s">
        <v>2251</v>
      </c>
      <c r="I67" t="s">
        <v>2280</v>
      </c>
      <c r="J67" t="s">
        <v>2252</v>
      </c>
      <c r="K67" t="s">
        <v>7688</v>
      </c>
      <c r="S67" t="s">
        <v>7895</v>
      </c>
      <c r="T67" t="s">
        <v>7991</v>
      </c>
      <c r="U67" t="s">
        <v>2281</v>
      </c>
      <c r="V67" t="s">
        <v>2281</v>
      </c>
      <c r="W67" t="s">
        <v>2281</v>
      </c>
      <c r="X67" t="s">
        <v>2282</v>
      </c>
      <c r="Y67" t="s">
        <v>2283</v>
      </c>
      <c r="Z67" t="s">
        <v>2284</v>
      </c>
      <c r="AA67" t="s">
        <v>7992</v>
      </c>
      <c r="AB67" t="s">
        <v>24</v>
      </c>
      <c r="AC67" t="s">
        <v>24</v>
      </c>
      <c r="AD67" t="s">
        <v>24</v>
      </c>
      <c r="AE67" t="s">
        <v>24</v>
      </c>
      <c r="AF67" t="s">
        <v>24</v>
      </c>
      <c r="AG67" t="s">
        <v>24</v>
      </c>
      <c r="AH67" t="s">
        <v>24</v>
      </c>
      <c r="AI67" t="s">
        <v>7688</v>
      </c>
      <c r="AJ67">
        <v>0</v>
      </c>
      <c r="AK67">
        <v>0</v>
      </c>
      <c r="AL67" t="s">
        <v>24</v>
      </c>
      <c r="AM67" t="s">
        <v>24</v>
      </c>
      <c r="AN67" t="s">
        <v>24</v>
      </c>
      <c r="AO67" t="s">
        <v>24</v>
      </c>
      <c r="AP67" t="s">
        <v>24</v>
      </c>
      <c r="AQ67" t="s">
        <v>24</v>
      </c>
      <c r="AR67" t="s">
        <v>24</v>
      </c>
      <c r="AS67" t="s">
        <v>24</v>
      </c>
      <c r="AT67" t="s">
        <v>24</v>
      </c>
      <c r="AU67" t="s">
        <v>24</v>
      </c>
      <c r="AV67" t="s">
        <v>24</v>
      </c>
      <c r="AW67" t="s">
        <v>24</v>
      </c>
      <c r="AX67" t="s">
        <v>24</v>
      </c>
      <c r="AY67" t="s">
        <v>24</v>
      </c>
      <c r="AZ67" t="s">
        <v>24</v>
      </c>
      <c r="BA67" t="s">
        <v>24</v>
      </c>
      <c r="BB67" t="s">
        <v>24</v>
      </c>
      <c r="BC67" t="s">
        <v>7843</v>
      </c>
      <c r="BD67" t="s">
        <v>7843</v>
      </c>
      <c r="BE67" t="s">
        <v>7843</v>
      </c>
      <c r="BF67" t="s">
        <v>7843</v>
      </c>
      <c r="BG67" t="s">
        <v>7843</v>
      </c>
      <c r="BH67" t="s">
        <v>7843</v>
      </c>
      <c r="BI67" t="s">
        <v>7843</v>
      </c>
      <c r="BJ67">
        <v>1</v>
      </c>
      <c r="BK67">
        <v>1</v>
      </c>
      <c r="BL67">
        <v>1</v>
      </c>
    </row>
    <row r="68" spans="1:64">
      <c r="A68" t="s">
        <v>7994</v>
      </c>
      <c r="B68" t="s">
        <v>371</v>
      </c>
      <c r="C68" t="s">
        <v>13</v>
      </c>
      <c r="D68" t="s">
        <v>14</v>
      </c>
      <c r="E68" t="s">
        <v>21</v>
      </c>
      <c r="F68" t="s">
        <v>22</v>
      </c>
      <c r="G68" t="s">
        <v>24</v>
      </c>
      <c r="H68" t="s">
        <v>2251</v>
      </c>
      <c r="I68" t="s">
        <v>2285</v>
      </c>
      <c r="J68" t="s">
        <v>2252</v>
      </c>
      <c r="K68" t="s">
        <v>7688</v>
      </c>
      <c r="S68" t="s">
        <v>7895</v>
      </c>
      <c r="T68" t="s">
        <v>7993</v>
      </c>
      <c r="U68" t="s">
        <v>2286</v>
      </c>
      <c r="V68" t="s">
        <v>2286</v>
      </c>
      <c r="W68" t="s">
        <v>2286</v>
      </c>
      <c r="X68" t="s">
        <v>2287</v>
      </c>
      <c r="Y68" t="s">
        <v>2288</v>
      </c>
      <c r="Z68" t="s">
        <v>2289</v>
      </c>
      <c r="AA68" t="s">
        <v>7994</v>
      </c>
      <c r="AB68" t="s">
        <v>24</v>
      </c>
      <c r="AC68" t="s">
        <v>24</v>
      </c>
      <c r="AD68" t="s">
        <v>24</v>
      </c>
      <c r="AE68" t="s">
        <v>24</v>
      </c>
      <c r="AF68" t="s">
        <v>24</v>
      </c>
      <c r="AG68" t="s">
        <v>24</v>
      </c>
      <c r="AH68" t="s">
        <v>24</v>
      </c>
      <c r="AI68" t="s">
        <v>7688</v>
      </c>
      <c r="AJ68">
        <v>0</v>
      </c>
      <c r="AK68">
        <v>0</v>
      </c>
      <c r="AL68" t="s">
        <v>24</v>
      </c>
      <c r="AM68" t="s">
        <v>24</v>
      </c>
      <c r="AN68" t="s">
        <v>24</v>
      </c>
      <c r="AO68" t="s">
        <v>24</v>
      </c>
      <c r="AP68" t="s">
        <v>24</v>
      </c>
      <c r="AQ68" t="s">
        <v>24</v>
      </c>
      <c r="AR68" t="s">
        <v>24</v>
      </c>
      <c r="AS68" t="s">
        <v>24</v>
      </c>
      <c r="AT68" t="s">
        <v>24</v>
      </c>
      <c r="AU68" t="s">
        <v>24</v>
      </c>
      <c r="AV68" t="s">
        <v>24</v>
      </c>
      <c r="AW68" t="s">
        <v>24</v>
      </c>
      <c r="AX68" t="s">
        <v>24</v>
      </c>
      <c r="AY68" t="s">
        <v>24</v>
      </c>
      <c r="AZ68" t="s">
        <v>24</v>
      </c>
      <c r="BA68" t="s">
        <v>24</v>
      </c>
      <c r="BB68" t="s">
        <v>24</v>
      </c>
      <c r="BC68" t="s">
        <v>7843</v>
      </c>
      <c r="BD68" t="s">
        <v>7843</v>
      </c>
      <c r="BE68" t="s">
        <v>7843</v>
      </c>
      <c r="BF68" t="s">
        <v>7843</v>
      </c>
      <c r="BG68" t="s">
        <v>7843</v>
      </c>
      <c r="BH68" t="s">
        <v>7843</v>
      </c>
      <c r="BI68" t="s">
        <v>7843</v>
      </c>
      <c r="BJ68">
        <v>1</v>
      </c>
      <c r="BK68">
        <v>1</v>
      </c>
      <c r="BL68">
        <v>1</v>
      </c>
    </row>
    <row r="69" spans="1:64">
      <c r="A69" t="s">
        <v>7996</v>
      </c>
      <c r="B69" t="s">
        <v>371</v>
      </c>
      <c r="C69" t="s">
        <v>13</v>
      </c>
      <c r="D69" t="s">
        <v>14</v>
      </c>
      <c r="E69" t="s">
        <v>21</v>
      </c>
      <c r="F69" t="s">
        <v>22</v>
      </c>
      <c r="G69" t="s">
        <v>24</v>
      </c>
      <c r="H69" t="s">
        <v>2251</v>
      </c>
      <c r="I69" t="s">
        <v>2290</v>
      </c>
      <c r="J69" t="s">
        <v>2252</v>
      </c>
      <c r="K69" t="s">
        <v>7688</v>
      </c>
      <c r="S69" t="s">
        <v>7895</v>
      </c>
      <c r="T69" t="s">
        <v>7995</v>
      </c>
      <c r="U69" t="s">
        <v>2291</v>
      </c>
      <c r="V69" t="s">
        <v>2291</v>
      </c>
      <c r="W69" t="s">
        <v>2291</v>
      </c>
      <c r="X69" t="s">
        <v>2292</v>
      </c>
      <c r="Y69" t="s">
        <v>2293</v>
      </c>
      <c r="Z69" t="s">
        <v>2294</v>
      </c>
      <c r="AA69" t="s">
        <v>7996</v>
      </c>
      <c r="AB69" t="s">
        <v>24</v>
      </c>
      <c r="AC69" t="s">
        <v>24</v>
      </c>
      <c r="AD69" t="s">
        <v>24</v>
      </c>
      <c r="AE69" t="s">
        <v>24</v>
      </c>
      <c r="AF69" t="s">
        <v>24</v>
      </c>
      <c r="AG69" t="s">
        <v>24</v>
      </c>
      <c r="AH69" t="s">
        <v>24</v>
      </c>
      <c r="AI69" t="s">
        <v>7688</v>
      </c>
      <c r="AJ69">
        <v>0</v>
      </c>
      <c r="AK69">
        <v>0</v>
      </c>
      <c r="AL69" t="s">
        <v>24</v>
      </c>
      <c r="AM69" t="s">
        <v>24</v>
      </c>
      <c r="AN69" t="s">
        <v>24</v>
      </c>
      <c r="AO69" t="s">
        <v>24</v>
      </c>
      <c r="AP69" t="s">
        <v>24</v>
      </c>
      <c r="AQ69" t="s">
        <v>24</v>
      </c>
      <c r="AR69" t="s">
        <v>24</v>
      </c>
      <c r="AS69" t="s">
        <v>24</v>
      </c>
      <c r="AT69" t="s">
        <v>24</v>
      </c>
      <c r="AU69" t="s">
        <v>24</v>
      </c>
      <c r="AV69" t="s">
        <v>24</v>
      </c>
      <c r="AW69" t="s">
        <v>24</v>
      </c>
      <c r="AX69" t="s">
        <v>24</v>
      </c>
      <c r="AY69" t="s">
        <v>24</v>
      </c>
      <c r="AZ69" t="s">
        <v>24</v>
      </c>
      <c r="BA69" t="s">
        <v>24</v>
      </c>
      <c r="BB69" t="s">
        <v>24</v>
      </c>
      <c r="BC69" t="s">
        <v>7843</v>
      </c>
      <c r="BD69" t="s">
        <v>7843</v>
      </c>
      <c r="BE69" t="s">
        <v>7843</v>
      </c>
      <c r="BF69" t="s">
        <v>7843</v>
      </c>
      <c r="BG69" t="s">
        <v>7843</v>
      </c>
      <c r="BH69" t="s">
        <v>7843</v>
      </c>
      <c r="BI69" t="s">
        <v>7843</v>
      </c>
      <c r="BJ69">
        <v>1</v>
      </c>
      <c r="BK69">
        <v>1</v>
      </c>
      <c r="BL69">
        <v>1</v>
      </c>
    </row>
    <row r="70" spans="1:64">
      <c r="A70" t="s">
        <v>7998</v>
      </c>
      <c r="B70" t="s">
        <v>371</v>
      </c>
      <c r="C70" t="s">
        <v>13</v>
      </c>
      <c r="D70" t="s">
        <v>14</v>
      </c>
      <c r="E70" t="s">
        <v>21</v>
      </c>
      <c r="F70" t="s">
        <v>22</v>
      </c>
      <c r="G70" t="s">
        <v>24</v>
      </c>
      <c r="H70" t="s">
        <v>2251</v>
      </c>
      <c r="I70" t="s">
        <v>2295</v>
      </c>
      <c r="J70" t="s">
        <v>2252</v>
      </c>
      <c r="K70" t="s">
        <v>7809</v>
      </c>
      <c r="M70">
        <v>1</v>
      </c>
      <c r="S70" t="s">
        <v>7895</v>
      </c>
      <c r="T70" t="s">
        <v>7997</v>
      </c>
      <c r="U70" t="s">
        <v>2296</v>
      </c>
      <c r="V70" t="s">
        <v>2296</v>
      </c>
      <c r="W70" t="s">
        <v>2296</v>
      </c>
      <c r="X70" t="s">
        <v>2297</v>
      </c>
      <c r="Y70" t="s">
        <v>2298</v>
      </c>
      <c r="Z70" t="s">
        <v>2299</v>
      </c>
      <c r="AA70" t="s">
        <v>7998</v>
      </c>
      <c r="AB70">
        <v>2.6</v>
      </c>
      <c r="AC70">
        <v>2.6</v>
      </c>
      <c r="AD70">
        <v>2.6</v>
      </c>
      <c r="AE70">
        <v>2.6</v>
      </c>
      <c r="AF70">
        <v>2.6</v>
      </c>
      <c r="AG70">
        <v>2.6</v>
      </c>
      <c r="AH70">
        <v>2.6</v>
      </c>
      <c r="AI70" t="s">
        <v>7809</v>
      </c>
      <c r="AJ70">
        <v>0</v>
      </c>
      <c r="AK70">
        <v>0</v>
      </c>
      <c r="AL70">
        <v>2.6</v>
      </c>
      <c r="AM70">
        <v>2.6</v>
      </c>
      <c r="AN70">
        <v>2.6</v>
      </c>
      <c r="AO70">
        <v>2.6</v>
      </c>
      <c r="AP70" t="s">
        <v>7843</v>
      </c>
      <c r="AQ70" t="s">
        <v>7843</v>
      </c>
      <c r="AR70" t="s">
        <v>7843</v>
      </c>
      <c r="AS70" t="s">
        <v>7843</v>
      </c>
      <c r="AT70" t="s">
        <v>7843</v>
      </c>
      <c r="AU70" t="s">
        <v>7843</v>
      </c>
      <c r="AV70" t="s">
        <v>7843</v>
      </c>
      <c r="AW70" t="s">
        <v>7843</v>
      </c>
      <c r="AX70" t="s">
        <v>7843</v>
      </c>
      <c r="AY70" t="s">
        <v>7843</v>
      </c>
      <c r="AZ70" t="s">
        <v>7843</v>
      </c>
      <c r="BA70" t="s">
        <v>7843</v>
      </c>
      <c r="BB70" t="s">
        <v>7843</v>
      </c>
      <c r="BC70" t="s">
        <v>7842</v>
      </c>
      <c r="BD70" t="s">
        <v>7842</v>
      </c>
      <c r="BE70" t="s">
        <v>7842</v>
      </c>
      <c r="BF70" t="s">
        <v>7842</v>
      </c>
      <c r="BG70" t="s">
        <v>7842</v>
      </c>
      <c r="BH70" t="s">
        <v>7842</v>
      </c>
      <c r="BI70" t="s">
        <v>7842</v>
      </c>
      <c r="BJ70">
        <v>0</v>
      </c>
      <c r="BK70">
        <v>0</v>
      </c>
      <c r="BL70">
        <v>0</v>
      </c>
    </row>
    <row r="71" spans="1:64">
      <c r="A71" t="s">
        <v>8000</v>
      </c>
      <c r="B71" t="s">
        <v>371</v>
      </c>
      <c r="C71" t="s">
        <v>27</v>
      </c>
      <c r="D71" t="s">
        <v>28</v>
      </c>
      <c r="E71" t="s">
        <v>29</v>
      </c>
      <c r="F71" t="s">
        <v>30</v>
      </c>
      <c r="G71" t="s">
        <v>24</v>
      </c>
      <c r="H71" t="s">
        <v>2300</v>
      </c>
      <c r="I71" t="s">
        <v>2301</v>
      </c>
      <c r="J71" t="s">
        <v>2302</v>
      </c>
      <c r="K71" t="s">
        <v>7809</v>
      </c>
      <c r="M71">
        <v>1</v>
      </c>
      <c r="S71" t="s">
        <v>7895</v>
      </c>
      <c r="T71" t="s">
        <v>7999</v>
      </c>
      <c r="U71" t="s">
        <v>2306</v>
      </c>
      <c r="V71" t="s">
        <v>2306</v>
      </c>
      <c r="W71" t="s">
        <v>2306</v>
      </c>
      <c r="X71" t="s">
        <v>2307</v>
      </c>
      <c r="Y71" t="s">
        <v>2308</v>
      </c>
      <c r="Z71" t="s">
        <v>2309</v>
      </c>
      <c r="AA71" t="s">
        <v>8000</v>
      </c>
      <c r="AB71">
        <v>6.7</v>
      </c>
      <c r="AC71">
        <v>7.36</v>
      </c>
      <c r="AD71">
        <v>6.7</v>
      </c>
      <c r="AE71">
        <v>6.7</v>
      </c>
      <c r="AF71">
        <v>6.7</v>
      </c>
      <c r="AG71">
        <v>6.7</v>
      </c>
      <c r="AH71">
        <v>6.7</v>
      </c>
      <c r="AI71" t="s">
        <v>7809</v>
      </c>
      <c r="AJ71">
        <v>0</v>
      </c>
      <c r="AK71">
        <v>0</v>
      </c>
      <c r="AL71">
        <v>6.7</v>
      </c>
      <c r="AM71">
        <v>6.7</v>
      </c>
      <c r="AN71">
        <v>6.7</v>
      </c>
      <c r="AO71">
        <v>6.7</v>
      </c>
      <c r="AP71" t="s">
        <v>7842</v>
      </c>
      <c r="AQ71" t="s">
        <v>7842</v>
      </c>
      <c r="AR71" t="s">
        <v>7843</v>
      </c>
      <c r="AS71" t="s">
        <v>7843</v>
      </c>
      <c r="AT71" t="s">
        <v>7842</v>
      </c>
      <c r="AU71" t="s">
        <v>7843</v>
      </c>
      <c r="AV71" t="s">
        <v>7843</v>
      </c>
      <c r="AW71" t="s">
        <v>7842</v>
      </c>
      <c r="AX71" t="s">
        <v>7843</v>
      </c>
      <c r="AY71" t="s">
        <v>7842</v>
      </c>
      <c r="AZ71" t="s">
        <v>7843</v>
      </c>
      <c r="BA71" t="s">
        <v>7843</v>
      </c>
      <c r="BB71" t="s">
        <v>7843</v>
      </c>
      <c r="BC71" t="s">
        <v>7843</v>
      </c>
      <c r="BD71" t="s">
        <v>7843</v>
      </c>
      <c r="BE71" t="s">
        <v>7842</v>
      </c>
      <c r="BF71" t="s">
        <v>7842</v>
      </c>
      <c r="BG71" t="s">
        <v>7842</v>
      </c>
      <c r="BH71" t="s">
        <v>7842</v>
      </c>
      <c r="BI71" t="s">
        <v>7842</v>
      </c>
      <c r="BJ71">
        <v>0</v>
      </c>
      <c r="BK71">
        <v>0</v>
      </c>
      <c r="BL71">
        <v>0</v>
      </c>
    </row>
    <row r="72" spans="1:64">
      <c r="A72" t="s">
        <v>8002</v>
      </c>
      <c r="B72" t="s">
        <v>371</v>
      </c>
      <c r="C72" t="s">
        <v>27</v>
      </c>
      <c r="D72" t="s">
        <v>28</v>
      </c>
      <c r="E72" t="s">
        <v>29</v>
      </c>
      <c r="F72" t="s">
        <v>30</v>
      </c>
      <c r="G72" t="s">
        <v>24</v>
      </c>
      <c r="H72" t="s">
        <v>2300</v>
      </c>
      <c r="I72" t="s">
        <v>2310</v>
      </c>
      <c r="J72" t="s">
        <v>2302</v>
      </c>
      <c r="K72" t="s">
        <v>7810</v>
      </c>
      <c r="S72" t="s">
        <v>7895</v>
      </c>
      <c r="T72" t="s">
        <v>8001</v>
      </c>
      <c r="U72" t="s">
        <v>24</v>
      </c>
      <c r="V72" t="s">
        <v>24</v>
      </c>
      <c r="W72" t="s">
        <v>24</v>
      </c>
      <c r="X72" t="s">
        <v>24</v>
      </c>
      <c r="Y72" t="s">
        <v>24</v>
      </c>
      <c r="Z72" t="s">
        <v>2311</v>
      </c>
      <c r="AA72" t="s">
        <v>8002</v>
      </c>
      <c r="AB72" t="s">
        <v>24</v>
      </c>
      <c r="AC72" t="s">
        <v>24</v>
      </c>
      <c r="AD72" t="s">
        <v>24</v>
      </c>
      <c r="AE72" t="s">
        <v>24</v>
      </c>
      <c r="AF72" t="s">
        <v>24</v>
      </c>
      <c r="AG72">
        <v>9.1999999999999993</v>
      </c>
      <c r="AH72">
        <v>9.1999999999999993</v>
      </c>
      <c r="AI72" t="s">
        <v>7809</v>
      </c>
      <c r="AJ72">
        <v>0</v>
      </c>
      <c r="AK72">
        <v>0</v>
      </c>
      <c r="AL72">
        <v>9.1999999999999993</v>
      </c>
      <c r="AM72">
        <v>9.1999999999999993</v>
      </c>
      <c r="AN72">
        <v>9.1999999999999993</v>
      </c>
      <c r="AO72">
        <v>9.1999999999999993</v>
      </c>
      <c r="AP72" t="s">
        <v>24</v>
      </c>
      <c r="AQ72" t="s">
        <v>24</v>
      </c>
      <c r="AR72" t="s">
        <v>24</v>
      </c>
      <c r="AS72" t="s">
        <v>24</v>
      </c>
      <c r="AT72" t="s">
        <v>24</v>
      </c>
      <c r="AU72" t="s">
        <v>24</v>
      </c>
      <c r="AV72" t="s">
        <v>24</v>
      </c>
      <c r="AW72" t="s">
        <v>24</v>
      </c>
      <c r="AX72" t="s">
        <v>24</v>
      </c>
      <c r="AY72" t="s">
        <v>24</v>
      </c>
      <c r="AZ72" t="s">
        <v>7843</v>
      </c>
      <c r="BA72" t="s">
        <v>24</v>
      </c>
      <c r="BB72" t="s">
        <v>24</v>
      </c>
      <c r="BC72" t="s">
        <v>7843</v>
      </c>
      <c r="BD72" t="s">
        <v>7843</v>
      </c>
      <c r="BE72" t="s">
        <v>7843</v>
      </c>
      <c r="BF72" t="s">
        <v>7843</v>
      </c>
      <c r="BG72" t="s">
        <v>7843</v>
      </c>
      <c r="BH72" t="s">
        <v>7842</v>
      </c>
      <c r="BI72" t="s">
        <v>7842</v>
      </c>
      <c r="BJ72">
        <v>0</v>
      </c>
      <c r="BK72">
        <v>0</v>
      </c>
      <c r="BL72">
        <v>0</v>
      </c>
    </row>
    <row r="73" spans="1:64">
      <c r="A73" t="s">
        <v>8004</v>
      </c>
      <c r="B73" t="s">
        <v>371</v>
      </c>
      <c r="C73" t="s">
        <v>27</v>
      </c>
      <c r="D73" t="s">
        <v>28</v>
      </c>
      <c r="E73" t="s">
        <v>29</v>
      </c>
      <c r="F73" t="s">
        <v>30</v>
      </c>
      <c r="G73" t="s">
        <v>24</v>
      </c>
      <c r="H73" t="s">
        <v>2300</v>
      </c>
      <c r="I73" t="s">
        <v>2312</v>
      </c>
      <c r="J73" t="s">
        <v>2302</v>
      </c>
      <c r="K73" t="s">
        <v>7810</v>
      </c>
      <c r="S73" t="s">
        <v>7895</v>
      </c>
      <c r="T73" t="s">
        <v>8003</v>
      </c>
      <c r="U73" t="s">
        <v>24</v>
      </c>
      <c r="V73" t="s">
        <v>24</v>
      </c>
      <c r="W73" t="s">
        <v>24</v>
      </c>
      <c r="X73" t="s">
        <v>24</v>
      </c>
      <c r="Y73" t="s">
        <v>24</v>
      </c>
      <c r="Z73" t="s">
        <v>2313</v>
      </c>
      <c r="AA73" t="s">
        <v>8004</v>
      </c>
      <c r="AB73" t="s">
        <v>24</v>
      </c>
      <c r="AC73" t="s">
        <v>24</v>
      </c>
      <c r="AD73" t="s">
        <v>24</v>
      </c>
      <c r="AE73" t="s">
        <v>24</v>
      </c>
      <c r="AF73" t="s">
        <v>24</v>
      </c>
      <c r="AG73">
        <v>9.4</v>
      </c>
      <c r="AH73">
        <v>9.4</v>
      </c>
      <c r="AI73" t="s">
        <v>7809</v>
      </c>
      <c r="AJ73">
        <v>0</v>
      </c>
      <c r="AK73">
        <v>0</v>
      </c>
      <c r="AL73">
        <v>9.4</v>
      </c>
      <c r="AM73">
        <v>9.4</v>
      </c>
      <c r="AN73">
        <v>9.4</v>
      </c>
      <c r="AO73">
        <v>9.4</v>
      </c>
      <c r="AP73" t="s">
        <v>24</v>
      </c>
      <c r="AQ73" t="s">
        <v>24</v>
      </c>
      <c r="AR73" t="s">
        <v>24</v>
      </c>
      <c r="AS73" t="s">
        <v>24</v>
      </c>
      <c r="AT73" t="s">
        <v>24</v>
      </c>
      <c r="AU73" t="s">
        <v>24</v>
      </c>
      <c r="AV73" t="s">
        <v>24</v>
      </c>
      <c r="AW73" t="s">
        <v>24</v>
      </c>
      <c r="AX73" t="s">
        <v>24</v>
      </c>
      <c r="AY73" t="s">
        <v>24</v>
      </c>
      <c r="AZ73" t="s">
        <v>7843</v>
      </c>
      <c r="BA73" t="s">
        <v>24</v>
      </c>
      <c r="BB73" t="s">
        <v>24</v>
      </c>
      <c r="BC73" t="s">
        <v>7843</v>
      </c>
      <c r="BD73" t="s">
        <v>7843</v>
      </c>
      <c r="BE73" t="s">
        <v>7843</v>
      </c>
      <c r="BF73" t="s">
        <v>7843</v>
      </c>
      <c r="BG73" t="s">
        <v>7843</v>
      </c>
      <c r="BH73" t="s">
        <v>7842</v>
      </c>
      <c r="BI73" t="s">
        <v>7842</v>
      </c>
      <c r="BJ73">
        <v>0</v>
      </c>
      <c r="BK73">
        <v>0</v>
      </c>
      <c r="BL73">
        <v>0</v>
      </c>
    </row>
    <row r="74" spans="1:64">
      <c r="A74" t="s">
        <v>8006</v>
      </c>
      <c r="B74" t="s">
        <v>371</v>
      </c>
      <c r="C74" t="s">
        <v>27</v>
      </c>
      <c r="D74" t="s">
        <v>28</v>
      </c>
      <c r="E74" t="s">
        <v>29</v>
      </c>
      <c r="F74" t="s">
        <v>30</v>
      </c>
      <c r="G74" t="s">
        <v>24</v>
      </c>
      <c r="H74" t="s">
        <v>2300</v>
      </c>
      <c r="I74" t="s">
        <v>2314</v>
      </c>
      <c r="J74" t="s">
        <v>2302</v>
      </c>
      <c r="K74" t="s">
        <v>7810</v>
      </c>
      <c r="S74" t="s">
        <v>7895</v>
      </c>
      <c r="T74" t="s">
        <v>8005</v>
      </c>
      <c r="U74" t="s">
        <v>24</v>
      </c>
      <c r="V74" t="s">
        <v>24</v>
      </c>
      <c r="W74" t="s">
        <v>24</v>
      </c>
      <c r="X74" t="s">
        <v>24</v>
      </c>
      <c r="Y74" t="s">
        <v>24</v>
      </c>
      <c r="Z74" t="s">
        <v>2315</v>
      </c>
      <c r="AA74" t="s">
        <v>8006</v>
      </c>
      <c r="AB74" t="s">
        <v>24</v>
      </c>
      <c r="AC74" t="s">
        <v>24</v>
      </c>
      <c r="AD74" t="s">
        <v>24</v>
      </c>
      <c r="AE74" t="s">
        <v>24</v>
      </c>
      <c r="AF74" t="s">
        <v>24</v>
      </c>
      <c r="AG74">
        <v>9.4</v>
      </c>
      <c r="AH74">
        <v>9.41</v>
      </c>
      <c r="AI74" t="s">
        <v>7809</v>
      </c>
      <c r="AJ74">
        <v>0</v>
      </c>
      <c r="AK74">
        <v>0</v>
      </c>
      <c r="AL74">
        <v>9.41</v>
      </c>
      <c r="AM74">
        <v>9.41</v>
      </c>
      <c r="AN74">
        <v>9.41</v>
      </c>
      <c r="AO74">
        <v>9.41</v>
      </c>
      <c r="AP74" t="s">
        <v>24</v>
      </c>
      <c r="AQ74" t="s">
        <v>24</v>
      </c>
      <c r="AR74" t="s">
        <v>24</v>
      </c>
      <c r="AS74" t="s">
        <v>24</v>
      </c>
      <c r="AT74" t="s">
        <v>24</v>
      </c>
      <c r="AU74" t="s">
        <v>24</v>
      </c>
      <c r="AV74" t="s">
        <v>24</v>
      </c>
      <c r="AW74" t="s">
        <v>24</v>
      </c>
      <c r="AX74" t="s">
        <v>24</v>
      </c>
      <c r="AY74" t="s">
        <v>24</v>
      </c>
      <c r="AZ74" t="s">
        <v>7842</v>
      </c>
      <c r="BA74" t="s">
        <v>24</v>
      </c>
      <c r="BB74" t="s">
        <v>24</v>
      </c>
      <c r="BC74" t="s">
        <v>7843</v>
      </c>
      <c r="BD74" t="s">
        <v>7843</v>
      </c>
      <c r="BE74" t="s">
        <v>7843</v>
      </c>
      <c r="BF74" t="s">
        <v>7843</v>
      </c>
      <c r="BG74" t="s">
        <v>7843</v>
      </c>
      <c r="BH74" t="s">
        <v>7842</v>
      </c>
      <c r="BI74" t="s">
        <v>7842</v>
      </c>
      <c r="BJ74">
        <v>0</v>
      </c>
      <c r="BK74">
        <v>0</v>
      </c>
      <c r="BL74">
        <v>0</v>
      </c>
    </row>
    <row r="75" spans="1:64">
      <c r="A75" t="s">
        <v>8008</v>
      </c>
      <c r="B75" t="s">
        <v>371</v>
      </c>
      <c r="C75" t="s">
        <v>27</v>
      </c>
      <c r="D75" t="s">
        <v>28</v>
      </c>
      <c r="E75" t="s">
        <v>29</v>
      </c>
      <c r="F75" t="s">
        <v>30</v>
      </c>
      <c r="G75" t="s">
        <v>24</v>
      </c>
      <c r="H75" t="s">
        <v>2300</v>
      </c>
      <c r="I75" t="s">
        <v>2316</v>
      </c>
      <c r="J75" t="s">
        <v>2302</v>
      </c>
      <c r="K75" t="s">
        <v>7810</v>
      </c>
      <c r="S75" t="s">
        <v>7895</v>
      </c>
      <c r="T75" t="s">
        <v>8007</v>
      </c>
      <c r="U75" t="s">
        <v>24</v>
      </c>
      <c r="V75" t="s">
        <v>24</v>
      </c>
      <c r="W75" t="s">
        <v>24</v>
      </c>
      <c r="X75" t="s">
        <v>24</v>
      </c>
      <c r="Y75" t="s">
        <v>24</v>
      </c>
      <c r="Z75" t="s">
        <v>2317</v>
      </c>
      <c r="AA75" t="s">
        <v>8008</v>
      </c>
      <c r="AB75" t="s">
        <v>24</v>
      </c>
      <c r="AC75" t="s">
        <v>24</v>
      </c>
      <c r="AD75" t="s">
        <v>24</v>
      </c>
      <c r="AE75" t="s">
        <v>24</v>
      </c>
      <c r="AF75" t="s">
        <v>24</v>
      </c>
      <c r="AG75">
        <v>9.4</v>
      </c>
      <c r="AH75">
        <v>9.4</v>
      </c>
      <c r="AI75" t="s">
        <v>7809</v>
      </c>
      <c r="AJ75">
        <v>0</v>
      </c>
      <c r="AK75">
        <v>0</v>
      </c>
      <c r="AL75">
        <v>9.4</v>
      </c>
      <c r="AM75">
        <v>9.4</v>
      </c>
      <c r="AN75">
        <v>9.4</v>
      </c>
      <c r="AO75">
        <v>9.4</v>
      </c>
      <c r="AP75" t="s">
        <v>24</v>
      </c>
      <c r="AQ75" t="s">
        <v>24</v>
      </c>
      <c r="AR75" t="s">
        <v>24</v>
      </c>
      <c r="AS75" t="s">
        <v>24</v>
      </c>
      <c r="AT75" t="s">
        <v>24</v>
      </c>
      <c r="AU75" t="s">
        <v>24</v>
      </c>
      <c r="AV75" t="s">
        <v>24</v>
      </c>
      <c r="AW75" t="s">
        <v>24</v>
      </c>
      <c r="AX75" t="s">
        <v>24</v>
      </c>
      <c r="AY75" t="s">
        <v>24</v>
      </c>
      <c r="AZ75" t="s">
        <v>7843</v>
      </c>
      <c r="BA75" t="s">
        <v>24</v>
      </c>
      <c r="BB75" t="s">
        <v>24</v>
      </c>
      <c r="BC75" t="s">
        <v>7843</v>
      </c>
      <c r="BD75" t="s">
        <v>7843</v>
      </c>
      <c r="BE75" t="s">
        <v>7843</v>
      </c>
      <c r="BF75" t="s">
        <v>7843</v>
      </c>
      <c r="BG75" t="s">
        <v>7843</v>
      </c>
      <c r="BH75" t="s">
        <v>7842</v>
      </c>
      <c r="BI75" t="s">
        <v>7842</v>
      </c>
      <c r="BJ75">
        <v>0</v>
      </c>
      <c r="BK75">
        <v>0</v>
      </c>
      <c r="BL75">
        <v>0</v>
      </c>
    </row>
    <row r="76" spans="1:64">
      <c r="A76" t="s">
        <v>8010</v>
      </c>
      <c r="B76" t="s">
        <v>371</v>
      </c>
      <c r="C76" t="s">
        <v>27</v>
      </c>
      <c r="D76" t="s">
        <v>28</v>
      </c>
      <c r="E76" t="s">
        <v>29</v>
      </c>
      <c r="F76" t="s">
        <v>30</v>
      </c>
      <c r="G76" t="s">
        <v>24</v>
      </c>
      <c r="H76" t="s">
        <v>2300</v>
      </c>
      <c r="I76" t="s">
        <v>2318</v>
      </c>
      <c r="J76" t="s">
        <v>2302</v>
      </c>
      <c r="K76" t="s">
        <v>7809</v>
      </c>
      <c r="S76" t="s">
        <v>7895</v>
      </c>
      <c r="T76" t="s">
        <v>8009</v>
      </c>
      <c r="U76" t="s">
        <v>2319</v>
      </c>
      <c r="V76" t="s">
        <v>2319</v>
      </c>
      <c r="W76" t="s">
        <v>2319</v>
      </c>
      <c r="X76" t="s">
        <v>2320</v>
      </c>
      <c r="Y76" t="s">
        <v>2321</v>
      </c>
      <c r="Z76" t="s">
        <v>2322</v>
      </c>
      <c r="AA76" t="s">
        <v>8010</v>
      </c>
      <c r="AB76">
        <v>8</v>
      </c>
      <c r="AC76">
        <v>8</v>
      </c>
      <c r="AD76">
        <v>8</v>
      </c>
      <c r="AE76">
        <v>8</v>
      </c>
      <c r="AF76">
        <v>9.57</v>
      </c>
      <c r="AG76">
        <v>9.6</v>
      </c>
      <c r="AH76">
        <v>9.6300000000000008</v>
      </c>
      <c r="AI76" t="s">
        <v>7809</v>
      </c>
      <c r="AJ76">
        <v>0</v>
      </c>
      <c r="AK76">
        <v>0</v>
      </c>
      <c r="AL76">
        <v>9.6300000000000008</v>
      </c>
      <c r="AM76">
        <v>9.6300000000000008</v>
      </c>
      <c r="AN76">
        <v>9.6300000000000008</v>
      </c>
      <c r="AO76">
        <v>9.6300000000000008</v>
      </c>
      <c r="AP76" t="s">
        <v>7843</v>
      </c>
      <c r="AQ76" t="s">
        <v>7843</v>
      </c>
      <c r="AR76" t="s">
        <v>7843</v>
      </c>
      <c r="AS76" t="s">
        <v>7843</v>
      </c>
      <c r="AT76" t="s">
        <v>7843</v>
      </c>
      <c r="AU76" t="s">
        <v>7842</v>
      </c>
      <c r="AV76" t="s">
        <v>7842</v>
      </c>
      <c r="AW76" t="s">
        <v>7842</v>
      </c>
      <c r="AX76" t="s">
        <v>7842</v>
      </c>
      <c r="AY76" t="s">
        <v>7842</v>
      </c>
      <c r="AZ76" t="s">
        <v>7842</v>
      </c>
      <c r="BA76" t="s">
        <v>7842</v>
      </c>
      <c r="BB76" t="s">
        <v>7842</v>
      </c>
      <c r="BC76" t="s">
        <v>7843</v>
      </c>
      <c r="BD76" t="s">
        <v>7843</v>
      </c>
      <c r="BE76" t="s">
        <v>7842</v>
      </c>
      <c r="BF76" t="s">
        <v>7842</v>
      </c>
      <c r="BG76" t="s">
        <v>7842</v>
      </c>
      <c r="BH76" t="s">
        <v>7842</v>
      </c>
      <c r="BI76" t="s">
        <v>7842</v>
      </c>
      <c r="BJ76">
        <v>0</v>
      </c>
      <c r="BK76">
        <v>0</v>
      </c>
      <c r="BL76">
        <v>0</v>
      </c>
    </row>
    <row r="77" spans="1:64">
      <c r="A77" t="s">
        <v>8012</v>
      </c>
      <c r="B77" t="s">
        <v>371</v>
      </c>
      <c r="C77" t="s">
        <v>27</v>
      </c>
      <c r="D77" t="s">
        <v>28</v>
      </c>
      <c r="E77" t="s">
        <v>29</v>
      </c>
      <c r="F77" t="s">
        <v>30</v>
      </c>
      <c r="G77" t="s">
        <v>24</v>
      </c>
      <c r="H77" t="s">
        <v>2300</v>
      </c>
      <c r="I77" t="s">
        <v>2323</v>
      </c>
      <c r="J77" t="s">
        <v>2302</v>
      </c>
      <c r="K77" t="s">
        <v>7810</v>
      </c>
      <c r="S77" t="s">
        <v>7895</v>
      </c>
      <c r="T77" t="s">
        <v>8011</v>
      </c>
      <c r="U77" t="s">
        <v>2324</v>
      </c>
      <c r="V77" t="s">
        <v>2324</v>
      </c>
      <c r="W77" t="s">
        <v>2324</v>
      </c>
      <c r="X77" t="s">
        <v>2325</v>
      </c>
      <c r="Y77" t="s">
        <v>2326</v>
      </c>
      <c r="Z77" t="s">
        <v>2327</v>
      </c>
      <c r="AA77" t="s">
        <v>8012</v>
      </c>
      <c r="AB77">
        <v>9.1999999999999993</v>
      </c>
      <c r="AC77">
        <v>9.1999999999999993</v>
      </c>
      <c r="AD77">
        <v>9.1999999999999993</v>
      </c>
      <c r="AE77">
        <v>9.1999999999999993</v>
      </c>
      <c r="AF77">
        <v>9.1999999999999993</v>
      </c>
      <c r="AG77">
        <v>9.1</v>
      </c>
      <c r="AH77">
        <v>9.5500000000000007</v>
      </c>
      <c r="AI77" t="s">
        <v>7809</v>
      </c>
      <c r="AJ77">
        <v>0</v>
      </c>
      <c r="AK77">
        <v>0</v>
      </c>
      <c r="AL77">
        <v>9.5500000000000007</v>
      </c>
      <c r="AM77">
        <v>9.5500000000000007</v>
      </c>
      <c r="AN77">
        <v>9.5500000000000007</v>
      </c>
      <c r="AO77">
        <v>9.5500000000000007</v>
      </c>
      <c r="AP77" t="s">
        <v>7843</v>
      </c>
      <c r="AQ77" t="s">
        <v>7843</v>
      </c>
      <c r="AR77" t="s">
        <v>7843</v>
      </c>
      <c r="AS77" t="s">
        <v>7843</v>
      </c>
      <c r="AT77" t="s">
        <v>7843</v>
      </c>
      <c r="AU77" t="s">
        <v>7843</v>
      </c>
      <c r="AV77" t="s">
        <v>7842</v>
      </c>
      <c r="AW77" t="s">
        <v>7843</v>
      </c>
      <c r="AX77" t="s">
        <v>7842</v>
      </c>
      <c r="AY77" t="s">
        <v>7842</v>
      </c>
      <c r="AZ77" t="s">
        <v>7842</v>
      </c>
      <c r="BA77" t="s">
        <v>7842</v>
      </c>
      <c r="BB77" t="s">
        <v>7842</v>
      </c>
      <c r="BC77" t="s">
        <v>7843</v>
      </c>
      <c r="BD77" t="s">
        <v>7843</v>
      </c>
      <c r="BE77" t="s">
        <v>7842</v>
      </c>
      <c r="BF77" t="s">
        <v>7842</v>
      </c>
      <c r="BG77" t="s">
        <v>7843</v>
      </c>
      <c r="BH77" t="s">
        <v>7842</v>
      </c>
      <c r="BI77" t="s">
        <v>7842</v>
      </c>
      <c r="BJ77">
        <v>0</v>
      </c>
      <c r="BK77">
        <v>0</v>
      </c>
      <c r="BL77">
        <v>0</v>
      </c>
    </row>
    <row r="78" spans="1:64">
      <c r="A78" t="s">
        <v>8014</v>
      </c>
      <c r="B78" t="s">
        <v>371</v>
      </c>
      <c r="C78" t="s">
        <v>27</v>
      </c>
      <c r="D78" t="s">
        <v>28</v>
      </c>
      <c r="E78" t="s">
        <v>29</v>
      </c>
      <c r="F78" t="s">
        <v>30</v>
      </c>
      <c r="G78" t="s">
        <v>24</v>
      </c>
      <c r="H78" t="s">
        <v>2300</v>
      </c>
      <c r="I78" t="s">
        <v>2328</v>
      </c>
      <c r="J78" t="s">
        <v>2302</v>
      </c>
      <c r="K78" t="s">
        <v>7810</v>
      </c>
      <c r="S78" t="s">
        <v>7895</v>
      </c>
      <c r="T78" t="s">
        <v>8013</v>
      </c>
      <c r="U78" t="s">
        <v>2329</v>
      </c>
      <c r="V78" t="s">
        <v>2329</v>
      </c>
      <c r="W78" t="s">
        <v>2329</v>
      </c>
      <c r="X78" t="s">
        <v>2330</v>
      </c>
      <c r="Y78" t="s">
        <v>2331</v>
      </c>
      <c r="Z78" t="s">
        <v>2332</v>
      </c>
      <c r="AA78" t="s">
        <v>8014</v>
      </c>
      <c r="AB78">
        <v>8.4</v>
      </c>
      <c r="AC78">
        <v>8.4</v>
      </c>
      <c r="AD78">
        <v>8.4</v>
      </c>
      <c r="AE78">
        <v>8.4</v>
      </c>
      <c r="AF78">
        <v>9.3000000000000007</v>
      </c>
      <c r="AG78">
        <v>9.3000000000000007</v>
      </c>
      <c r="AH78">
        <v>9.3000000000000007</v>
      </c>
      <c r="AI78" t="s">
        <v>7809</v>
      </c>
      <c r="AJ78">
        <v>0</v>
      </c>
      <c r="AK78">
        <v>0</v>
      </c>
      <c r="AL78">
        <v>9.3000000000000007</v>
      </c>
      <c r="AM78">
        <v>9.3000000000000007</v>
      </c>
      <c r="AN78">
        <v>9.3000000000000007</v>
      </c>
      <c r="AO78">
        <v>9.3000000000000007</v>
      </c>
      <c r="AP78" t="s">
        <v>7843</v>
      </c>
      <c r="AQ78" t="s">
        <v>7843</v>
      </c>
      <c r="AR78" t="s">
        <v>7843</v>
      </c>
      <c r="AS78" t="s">
        <v>7843</v>
      </c>
      <c r="AT78" t="s">
        <v>7843</v>
      </c>
      <c r="AU78" t="s">
        <v>7842</v>
      </c>
      <c r="AV78" t="s">
        <v>7843</v>
      </c>
      <c r="AW78" t="s">
        <v>7842</v>
      </c>
      <c r="AX78" t="s">
        <v>7842</v>
      </c>
      <c r="AY78" t="s">
        <v>7842</v>
      </c>
      <c r="AZ78" t="s">
        <v>7843</v>
      </c>
      <c r="BA78" t="s">
        <v>7843</v>
      </c>
      <c r="BB78" t="s">
        <v>7842</v>
      </c>
      <c r="BC78" t="s">
        <v>7843</v>
      </c>
      <c r="BD78" t="s">
        <v>7843</v>
      </c>
      <c r="BE78" t="s">
        <v>7842</v>
      </c>
      <c r="BF78" t="s">
        <v>7842</v>
      </c>
      <c r="BG78" t="s">
        <v>7843</v>
      </c>
      <c r="BH78" t="s">
        <v>7842</v>
      </c>
      <c r="BI78" t="s">
        <v>7842</v>
      </c>
      <c r="BJ78">
        <v>0</v>
      </c>
      <c r="BK78">
        <v>0</v>
      </c>
      <c r="BL78">
        <v>0</v>
      </c>
    </row>
    <row r="79" spans="1:64">
      <c r="A79" t="s">
        <v>8016</v>
      </c>
      <c r="B79" t="s">
        <v>371</v>
      </c>
      <c r="C79" t="s">
        <v>27</v>
      </c>
      <c r="D79" t="s">
        <v>28</v>
      </c>
      <c r="E79" t="s">
        <v>29</v>
      </c>
      <c r="F79" t="s">
        <v>30</v>
      </c>
      <c r="G79" t="s">
        <v>24</v>
      </c>
      <c r="H79" t="s">
        <v>2300</v>
      </c>
      <c r="I79" t="s">
        <v>2333</v>
      </c>
      <c r="J79" t="s">
        <v>2302</v>
      </c>
      <c r="K79" t="s">
        <v>7809</v>
      </c>
      <c r="S79" t="s">
        <v>7895</v>
      </c>
      <c r="T79" t="s">
        <v>8015</v>
      </c>
      <c r="U79" t="s">
        <v>2334</v>
      </c>
      <c r="V79" t="s">
        <v>2334</v>
      </c>
      <c r="W79" t="s">
        <v>2334</v>
      </c>
      <c r="X79" t="s">
        <v>2335</v>
      </c>
      <c r="Y79" t="s">
        <v>2336</v>
      </c>
      <c r="Z79" t="s">
        <v>2337</v>
      </c>
      <c r="AA79" t="s">
        <v>8016</v>
      </c>
      <c r="AB79">
        <v>9.1</v>
      </c>
      <c r="AC79">
        <v>9.1</v>
      </c>
      <c r="AD79">
        <v>9.1</v>
      </c>
      <c r="AE79">
        <v>9.1</v>
      </c>
      <c r="AF79">
        <v>9.1</v>
      </c>
      <c r="AG79">
        <v>9.9</v>
      </c>
      <c r="AH79">
        <v>9.9</v>
      </c>
      <c r="AI79" t="s">
        <v>7810</v>
      </c>
      <c r="AJ79">
        <v>0</v>
      </c>
      <c r="AK79">
        <v>0</v>
      </c>
      <c r="AL79" t="s">
        <v>24</v>
      </c>
      <c r="AM79">
        <v>9.9</v>
      </c>
      <c r="AN79">
        <v>9.9</v>
      </c>
      <c r="AO79" t="s">
        <v>24</v>
      </c>
      <c r="AP79" t="s">
        <v>7843</v>
      </c>
      <c r="AQ79" t="s">
        <v>7843</v>
      </c>
      <c r="AR79" t="s">
        <v>7843</v>
      </c>
      <c r="AS79" t="s">
        <v>7843</v>
      </c>
      <c r="AT79" t="s">
        <v>7843</v>
      </c>
      <c r="AU79" t="s">
        <v>7843</v>
      </c>
      <c r="AV79" t="s">
        <v>7842</v>
      </c>
      <c r="AW79" t="s">
        <v>7843</v>
      </c>
      <c r="AX79" t="s">
        <v>7842</v>
      </c>
      <c r="AY79" t="s">
        <v>7842</v>
      </c>
      <c r="AZ79" t="s">
        <v>7843</v>
      </c>
      <c r="BA79" t="s">
        <v>7842</v>
      </c>
      <c r="BB79" t="s">
        <v>7842</v>
      </c>
      <c r="BC79" t="s">
        <v>7843</v>
      </c>
      <c r="BD79" t="s">
        <v>7843</v>
      </c>
      <c r="BE79" t="s">
        <v>7843</v>
      </c>
      <c r="BF79" t="s">
        <v>7842</v>
      </c>
      <c r="BG79" t="s">
        <v>7842</v>
      </c>
      <c r="BH79" t="s">
        <v>7843</v>
      </c>
      <c r="BI79" t="s">
        <v>7843</v>
      </c>
      <c r="BJ79">
        <v>1</v>
      </c>
      <c r="BK79">
        <v>1</v>
      </c>
      <c r="BL79">
        <v>0</v>
      </c>
    </row>
    <row r="80" spans="1:64">
      <c r="A80" t="s">
        <v>8018</v>
      </c>
      <c r="B80" t="s">
        <v>371</v>
      </c>
      <c r="C80" t="s">
        <v>27</v>
      </c>
      <c r="D80" t="s">
        <v>28</v>
      </c>
      <c r="E80" t="s">
        <v>29</v>
      </c>
      <c r="F80" t="s">
        <v>30</v>
      </c>
      <c r="G80" t="s">
        <v>24</v>
      </c>
      <c r="H80" t="s">
        <v>2300</v>
      </c>
      <c r="I80" t="s">
        <v>2338</v>
      </c>
      <c r="J80" t="s">
        <v>2302</v>
      </c>
      <c r="K80" t="s">
        <v>7809</v>
      </c>
      <c r="S80" t="s">
        <v>7895</v>
      </c>
      <c r="T80" t="s">
        <v>8017</v>
      </c>
      <c r="U80" t="s">
        <v>2339</v>
      </c>
      <c r="V80" t="s">
        <v>2339</v>
      </c>
      <c r="W80" t="s">
        <v>2339</v>
      </c>
      <c r="X80" t="s">
        <v>2340</v>
      </c>
      <c r="Y80" t="s">
        <v>2341</v>
      </c>
      <c r="Z80" t="s">
        <v>2342</v>
      </c>
      <c r="AA80" t="s">
        <v>8018</v>
      </c>
      <c r="AB80">
        <v>9.2899999999999991</v>
      </c>
      <c r="AC80">
        <v>9.2899999999999991</v>
      </c>
      <c r="AD80">
        <v>9.2899999999999991</v>
      </c>
      <c r="AE80">
        <v>9.2899999999999991</v>
      </c>
      <c r="AF80">
        <v>9.2899999999999991</v>
      </c>
      <c r="AG80">
        <v>9.2899999999999991</v>
      </c>
      <c r="AH80">
        <v>9.59</v>
      </c>
      <c r="AI80" t="s">
        <v>7809</v>
      </c>
      <c r="AJ80">
        <v>0</v>
      </c>
      <c r="AK80">
        <v>0</v>
      </c>
      <c r="AL80">
        <v>9.59</v>
      </c>
      <c r="AM80">
        <v>9.59</v>
      </c>
      <c r="AN80">
        <v>9.59</v>
      </c>
      <c r="AO80">
        <v>9.59</v>
      </c>
      <c r="AP80" t="s">
        <v>7843</v>
      </c>
      <c r="AQ80" t="s">
        <v>7843</v>
      </c>
      <c r="AR80" t="s">
        <v>7843</v>
      </c>
      <c r="AS80" t="s">
        <v>7843</v>
      </c>
      <c r="AT80" t="s">
        <v>7843</v>
      </c>
      <c r="AU80" t="s">
        <v>7843</v>
      </c>
      <c r="AV80" t="s">
        <v>7843</v>
      </c>
      <c r="AW80" t="s">
        <v>7843</v>
      </c>
      <c r="AX80" t="s">
        <v>7843</v>
      </c>
      <c r="AY80" t="s">
        <v>7843</v>
      </c>
      <c r="AZ80" t="s">
        <v>7842</v>
      </c>
      <c r="BA80" t="s">
        <v>7842</v>
      </c>
      <c r="BB80" t="s">
        <v>7842</v>
      </c>
      <c r="BC80" t="s">
        <v>7843</v>
      </c>
      <c r="BD80" t="s">
        <v>7843</v>
      </c>
      <c r="BE80" t="s">
        <v>7842</v>
      </c>
      <c r="BF80" t="s">
        <v>7842</v>
      </c>
      <c r="BG80" t="s">
        <v>7842</v>
      </c>
      <c r="BH80" t="s">
        <v>7842</v>
      </c>
      <c r="BI80" t="s">
        <v>7842</v>
      </c>
      <c r="BJ80">
        <v>0</v>
      </c>
      <c r="BK80">
        <v>0</v>
      </c>
      <c r="BL80">
        <v>0</v>
      </c>
    </row>
    <row r="81" spans="1:64">
      <c r="A81" t="s">
        <v>8020</v>
      </c>
      <c r="B81" t="s">
        <v>371</v>
      </c>
      <c r="C81" t="s">
        <v>27</v>
      </c>
      <c r="D81" t="s">
        <v>28</v>
      </c>
      <c r="E81" t="s">
        <v>29</v>
      </c>
      <c r="F81" t="s">
        <v>30</v>
      </c>
      <c r="G81" t="s">
        <v>24</v>
      </c>
      <c r="H81" t="s">
        <v>2300</v>
      </c>
      <c r="I81" t="s">
        <v>2343</v>
      </c>
      <c r="J81" t="s">
        <v>2302</v>
      </c>
      <c r="K81" t="s">
        <v>7809</v>
      </c>
      <c r="M81">
        <v>1</v>
      </c>
      <c r="S81" t="s">
        <v>7895</v>
      </c>
      <c r="T81" t="s">
        <v>8019</v>
      </c>
      <c r="U81" t="s">
        <v>2344</v>
      </c>
      <c r="V81" t="s">
        <v>2344</v>
      </c>
      <c r="W81" t="s">
        <v>2344</v>
      </c>
      <c r="X81" t="s">
        <v>2345</v>
      </c>
      <c r="Y81" t="s">
        <v>2346</v>
      </c>
      <c r="Z81" t="s">
        <v>2347</v>
      </c>
      <c r="AA81" t="s">
        <v>8020</v>
      </c>
      <c r="AB81">
        <v>9.2899999999999991</v>
      </c>
      <c r="AC81">
        <v>9.2899999999999991</v>
      </c>
      <c r="AD81">
        <v>9.2899999999999991</v>
      </c>
      <c r="AE81">
        <v>9.2899999999999991</v>
      </c>
      <c r="AF81">
        <v>9.2899999999999991</v>
      </c>
      <c r="AG81">
        <v>9.2899999999999991</v>
      </c>
      <c r="AH81">
        <v>9.2899999999999991</v>
      </c>
      <c r="AI81" t="s">
        <v>7809</v>
      </c>
      <c r="AJ81">
        <v>0</v>
      </c>
      <c r="AK81">
        <v>0</v>
      </c>
      <c r="AL81">
        <v>9.2899999999999991</v>
      </c>
      <c r="AM81">
        <v>9.2899999999999991</v>
      </c>
      <c r="AN81">
        <v>9.2899999999999991</v>
      </c>
      <c r="AO81">
        <v>9.2899999999999991</v>
      </c>
      <c r="AP81" t="s">
        <v>7843</v>
      </c>
      <c r="AQ81" t="s">
        <v>7843</v>
      </c>
      <c r="AR81" t="s">
        <v>7843</v>
      </c>
      <c r="AS81" t="s">
        <v>7843</v>
      </c>
      <c r="AT81" t="s">
        <v>7843</v>
      </c>
      <c r="AU81" t="s">
        <v>7843</v>
      </c>
      <c r="AV81" t="s">
        <v>7843</v>
      </c>
      <c r="AW81" t="s">
        <v>7843</v>
      </c>
      <c r="AX81" t="s">
        <v>7843</v>
      </c>
      <c r="AY81" t="s">
        <v>7843</v>
      </c>
      <c r="AZ81" t="s">
        <v>7843</v>
      </c>
      <c r="BA81" t="s">
        <v>7843</v>
      </c>
      <c r="BB81" t="s">
        <v>7843</v>
      </c>
      <c r="BC81" t="s">
        <v>7843</v>
      </c>
      <c r="BD81" t="s">
        <v>7843</v>
      </c>
      <c r="BE81" t="s">
        <v>7842</v>
      </c>
      <c r="BF81" t="s">
        <v>7842</v>
      </c>
      <c r="BG81" t="s">
        <v>7842</v>
      </c>
      <c r="BH81" t="s">
        <v>7842</v>
      </c>
      <c r="BI81" t="s">
        <v>7842</v>
      </c>
      <c r="BJ81">
        <v>0</v>
      </c>
      <c r="BK81">
        <v>0</v>
      </c>
      <c r="BL81">
        <v>0</v>
      </c>
    </row>
    <row r="82" spans="1:64">
      <c r="A82" t="s">
        <v>8022</v>
      </c>
      <c r="B82" t="s">
        <v>371</v>
      </c>
      <c r="C82" t="s">
        <v>27</v>
      </c>
      <c r="D82" t="s">
        <v>28</v>
      </c>
      <c r="E82" t="s">
        <v>29</v>
      </c>
      <c r="F82" t="s">
        <v>30</v>
      </c>
      <c r="G82" t="s">
        <v>24</v>
      </c>
      <c r="H82" t="s">
        <v>2300</v>
      </c>
      <c r="I82" t="s">
        <v>2301</v>
      </c>
      <c r="J82" t="s">
        <v>2187</v>
      </c>
      <c r="K82" t="s">
        <v>7809</v>
      </c>
      <c r="O82">
        <v>1</v>
      </c>
      <c r="S82" t="s">
        <v>7895</v>
      </c>
      <c r="T82" t="s">
        <v>8021</v>
      </c>
      <c r="U82" t="s">
        <v>2348</v>
      </c>
      <c r="V82" t="s">
        <v>2348</v>
      </c>
      <c r="W82" t="s">
        <v>2348</v>
      </c>
      <c r="X82" t="s">
        <v>2349</v>
      </c>
      <c r="Y82" t="s">
        <v>2350</v>
      </c>
      <c r="Z82" t="s">
        <v>2351</v>
      </c>
      <c r="AA82" t="s">
        <v>8022</v>
      </c>
      <c r="AB82">
        <v>6.04</v>
      </c>
      <c r="AC82">
        <v>6.04</v>
      </c>
      <c r="AD82">
        <v>6.04</v>
      </c>
      <c r="AE82">
        <v>6.04</v>
      </c>
      <c r="AF82">
        <v>6.04</v>
      </c>
      <c r="AG82">
        <v>6.17</v>
      </c>
      <c r="AH82">
        <v>6.17</v>
      </c>
      <c r="AI82" t="s">
        <v>7809</v>
      </c>
      <c r="AJ82">
        <v>0</v>
      </c>
      <c r="AK82">
        <v>0</v>
      </c>
      <c r="AL82">
        <v>6.17</v>
      </c>
      <c r="AM82">
        <v>6.17</v>
      </c>
      <c r="AN82">
        <v>6.17</v>
      </c>
      <c r="AO82">
        <v>6.17</v>
      </c>
      <c r="AP82" t="s">
        <v>7843</v>
      </c>
      <c r="AQ82" t="s">
        <v>7843</v>
      </c>
      <c r="AR82" t="s">
        <v>7843</v>
      </c>
      <c r="AS82" t="s">
        <v>7843</v>
      </c>
      <c r="AT82" t="s">
        <v>7843</v>
      </c>
      <c r="AU82" t="s">
        <v>7843</v>
      </c>
      <c r="AV82" t="s">
        <v>7842</v>
      </c>
      <c r="AW82" t="s">
        <v>7843</v>
      </c>
      <c r="AX82" t="s">
        <v>7842</v>
      </c>
      <c r="AY82" t="s">
        <v>7842</v>
      </c>
      <c r="AZ82" t="s">
        <v>7843</v>
      </c>
      <c r="BA82" t="s">
        <v>7842</v>
      </c>
      <c r="BB82" t="s">
        <v>7842</v>
      </c>
      <c r="BC82" t="s">
        <v>7843</v>
      </c>
      <c r="BD82" t="s">
        <v>7843</v>
      </c>
      <c r="BE82" t="s">
        <v>7842</v>
      </c>
      <c r="BF82" t="s">
        <v>7842</v>
      </c>
      <c r="BG82" t="s">
        <v>7842</v>
      </c>
      <c r="BH82" t="s">
        <v>7842</v>
      </c>
      <c r="BI82" t="s">
        <v>7842</v>
      </c>
      <c r="BJ82">
        <v>0</v>
      </c>
      <c r="BK82">
        <v>0</v>
      </c>
      <c r="BL82">
        <v>0</v>
      </c>
    </row>
    <row r="83" spans="1:64">
      <c r="A83" t="s">
        <v>8024</v>
      </c>
      <c r="B83" t="s">
        <v>371</v>
      </c>
      <c r="C83" t="s">
        <v>27</v>
      </c>
      <c r="D83" t="s">
        <v>28</v>
      </c>
      <c r="E83" t="s">
        <v>29</v>
      </c>
      <c r="F83" t="s">
        <v>30</v>
      </c>
      <c r="G83" t="s">
        <v>24</v>
      </c>
      <c r="H83" t="s">
        <v>2300</v>
      </c>
      <c r="I83" t="s">
        <v>2310</v>
      </c>
      <c r="J83" t="s">
        <v>2187</v>
      </c>
      <c r="K83" t="s">
        <v>7810</v>
      </c>
      <c r="O83">
        <v>1</v>
      </c>
      <c r="S83" t="s">
        <v>7895</v>
      </c>
      <c r="T83" t="s">
        <v>8023</v>
      </c>
      <c r="U83" t="s">
        <v>24</v>
      </c>
      <c r="V83" t="s">
        <v>24</v>
      </c>
      <c r="W83" t="s">
        <v>24</v>
      </c>
      <c r="X83" t="s">
        <v>24</v>
      </c>
      <c r="Y83" t="s">
        <v>24</v>
      </c>
      <c r="Z83" t="s">
        <v>2352</v>
      </c>
      <c r="AA83" t="s">
        <v>8024</v>
      </c>
      <c r="AB83" t="s">
        <v>24</v>
      </c>
      <c r="AC83" t="s">
        <v>24</v>
      </c>
      <c r="AD83" t="s">
        <v>24</v>
      </c>
      <c r="AE83" t="s">
        <v>24</v>
      </c>
      <c r="AF83" t="s">
        <v>24</v>
      </c>
      <c r="AG83">
        <v>6.34</v>
      </c>
      <c r="AH83">
        <v>6.34</v>
      </c>
      <c r="AI83" t="s">
        <v>7809</v>
      </c>
      <c r="AJ83">
        <v>0</v>
      </c>
      <c r="AK83">
        <v>0</v>
      </c>
      <c r="AL83">
        <v>6.34</v>
      </c>
      <c r="AM83">
        <v>6.34</v>
      </c>
      <c r="AN83">
        <v>6.34</v>
      </c>
      <c r="AO83">
        <v>6.34</v>
      </c>
      <c r="AP83" t="s">
        <v>24</v>
      </c>
      <c r="AQ83" t="s">
        <v>24</v>
      </c>
      <c r="AR83" t="s">
        <v>24</v>
      </c>
      <c r="AS83" t="s">
        <v>24</v>
      </c>
      <c r="AT83" t="s">
        <v>24</v>
      </c>
      <c r="AU83" t="s">
        <v>24</v>
      </c>
      <c r="AV83" t="s">
        <v>24</v>
      </c>
      <c r="AW83" t="s">
        <v>24</v>
      </c>
      <c r="AX83" t="s">
        <v>24</v>
      </c>
      <c r="AY83" t="s">
        <v>24</v>
      </c>
      <c r="AZ83" t="s">
        <v>7843</v>
      </c>
      <c r="BA83" t="s">
        <v>24</v>
      </c>
      <c r="BB83" t="s">
        <v>24</v>
      </c>
      <c r="BC83" t="s">
        <v>7843</v>
      </c>
      <c r="BD83" t="s">
        <v>7843</v>
      </c>
      <c r="BE83" t="s">
        <v>7843</v>
      </c>
      <c r="BF83" t="s">
        <v>7843</v>
      </c>
      <c r="BG83" t="s">
        <v>7843</v>
      </c>
      <c r="BH83" t="s">
        <v>7842</v>
      </c>
      <c r="BI83" t="s">
        <v>7842</v>
      </c>
      <c r="BJ83">
        <v>0</v>
      </c>
      <c r="BK83">
        <v>0</v>
      </c>
      <c r="BL83">
        <v>0</v>
      </c>
    </row>
    <row r="84" spans="1:64">
      <c r="A84" t="s">
        <v>8026</v>
      </c>
      <c r="B84" t="s">
        <v>371</v>
      </c>
      <c r="C84" t="s">
        <v>27</v>
      </c>
      <c r="D84" t="s">
        <v>28</v>
      </c>
      <c r="E84" t="s">
        <v>29</v>
      </c>
      <c r="F84" t="s">
        <v>30</v>
      </c>
      <c r="G84" t="s">
        <v>24</v>
      </c>
      <c r="H84" t="s">
        <v>2300</v>
      </c>
      <c r="I84" t="s">
        <v>2312</v>
      </c>
      <c r="J84" t="s">
        <v>2187</v>
      </c>
      <c r="K84" t="s">
        <v>7810</v>
      </c>
      <c r="O84">
        <v>1</v>
      </c>
      <c r="S84" t="s">
        <v>7895</v>
      </c>
      <c r="T84" t="s">
        <v>8025</v>
      </c>
      <c r="U84" t="s">
        <v>24</v>
      </c>
      <c r="V84" t="s">
        <v>24</v>
      </c>
      <c r="W84" t="s">
        <v>24</v>
      </c>
      <c r="X84" t="s">
        <v>24</v>
      </c>
      <c r="Y84" t="s">
        <v>24</v>
      </c>
      <c r="Z84" t="s">
        <v>2353</v>
      </c>
      <c r="AA84" t="s">
        <v>8026</v>
      </c>
      <c r="AB84" t="s">
        <v>24</v>
      </c>
      <c r="AC84" t="s">
        <v>24</v>
      </c>
      <c r="AD84" t="s">
        <v>24</v>
      </c>
      <c r="AE84" t="s">
        <v>24</v>
      </c>
      <c r="AF84" t="s">
        <v>24</v>
      </c>
      <c r="AG84">
        <v>6.38</v>
      </c>
      <c r="AH84">
        <v>6.4</v>
      </c>
      <c r="AI84" t="s">
        <v>7809</v>
      </c>
      <c r="AJ84">
        <v>0</v>
      </c>
      <c r="AK84">
        <v>0</v>
      </c>
      <c r="AL84">
        <v>6.4</v>
      </c>
      <c r="AM84">
        <v>6.4</v>
      </c>
      <c r="AN84">
        <v>6.4</v>
      </c>
      <c r="AO84">
        <v>6.4</v>
      </c>
      <c r="AP84" t="s">
        <v>24</v>
      </c>
      <c r="AQ84" t="s">
        <v>24</v>
      </c>
      <c r="AR84" t="s">
        <v>24</v>
      </c>
      <c r="AS84" t="s">
        <v>24</v>
      </c>
      <c r="AT84" t="s">
        <v>24</v>
      </c>
      <c r="AU84" t="s">
        <v>24</v>
      </c>
      <c r="AV84" t="s">
        <v>24</v>
      </c>
      <c r="AW84" t="s">
        <v>24</v>
      </c>
      <c r="AX84" t="s">
        <v>24</v>
      </c>
      <c r="AY84" t="s">
        <v>24</v>
      </c>
      <c r="AZ84" t="s">
        <v>7842</v>
      </c>
      <c r="BA84" t="s">
        <v>24</v>
      </c>
      <c r="BB84" t="s">
        <v>24</v>
      </c>
      <c r="BC84" t="s">
        <v>7843</v>
      </c>
      <c r="BD84" t="s">
        <v>7843</v>
      </c>
      <c r="BE84" t="s">
        <v>7843</v>
      </c>
      <c r="BF84" t="s">
        <v>7843</v>
      </c>
      <c r="BG84" t="s">
        <v>7843</v>
      </c>
      <c r="BH84" t="s">
        <v>7842</v>
      </c>
      <c r="BI84" t="s">
        <v>7842</v>
      </c>
      <c r="BJ84">
        <v>0</v>
      </c>
      <c r="BK84">
        <v>0</v>
      </c>
      <c r="BL84">
        <v>0</v>
      </c>
    </row>
    <row r="85" spans="1:64">
      <c r="A85" t="s">
        <v>8028</v>
      </c>
      <c r="B85" t="s">
        <v>371</v>
      </c>
      <c r="C85" t="s">
        <v>27</v>
      </c>
      <c r="D85" t="s">
        <v>28</v>
      </c>
      <c r="E85" t="s">
        <v>29</v>
      </c>
      <c r="F85" t="s">
        <v>30</v>
      </c>
      <c r="G85" t="s">
        <v>24</v>
      </c>
      <c r="H85" t="s">
        <v>2300</v>
      </c>
      <c r="I85" t="s">
        <v>2314</v>
      </c>
      <c r="J85" t="s">
        <v>2187</v>
      </c>
      <c r="K85" t="s">
        <v>7810</v>
      </c>
      <c r="O85">
        <v>1</v>
      </c>
      <c r="S85" t="s">
        <v>7895</v>
      </c>
      <c r="T85" t="s">
        <v>8027</v>
      </c>
      <c r="U85" t="s">
        <v>24</v>
      </c>
      <c r="V85" t="s">
        <v>24</v>
      </c>
      <c r="W85" t="s">
        <v>24</v>
      </c>
      <c r="X85" t="s">
        <v>24</v>
      </c>
      <c r="Y85" t="s">
        <v>24</v>
      </c>
      <c r="Z85" t="s">
        <v>2354</v>
      </c>
      <c r="AA85" t="s">
        <v>8028</v>
      </c>
      <c r="AB85" t="s">
        <v>24</v>
      </c>
      <c r="AC85" t="s">
        <v>24</v>
      </c>
      <c r="AD85" t="s">
        <v>24</v>
      </c>
      <c r="AE85" t="s">
        <v>24</v>
      </c>
      <c r="AF85" t="s">
        <v>24</v>
      </c>
      <c r="AG85">
        <v>6.37</v>
      </c>
      <c r="AH85">
        <v>6.4</v>
      </c>
      <c r="AI85" t="s">
        <v>7809</v>
      </c>
      <c r="AJ85">
        <v>0</v>
      </c>
      <c r="AK85">
        <v>0</v>
      </c>
      <c r="AL85">
        <v>6.4</v>
      </c>
      <c r="AM85">
        <v>6.4</v>
      </c>
      <c r="AN85">
        <v>6.4</v>
      </c>
      <c r="AO85">
        <v>6.4</v>
      </c>
      <c r="AP85" t="s">
        <v>24</v>
      </c>
      <c r="AQ85" t="s">
        <v>24</v>
      </c>
      <c r="AR85" t="s">
        <v>24</v>
      </c>
      <c r="AS85" t="s">
        <v>24</v>
      </c>
      <c r="AT85" t="s">
        <v>24</v>
      </c>
      <c r="AU85" t="s">
        <v>24</v>
      </c>
      <c r="AV85" t="s">
        <v>24</v>
      </c>
      <c r="AW85" t="s">
        <v>24</v>
      </c>
      <c r="AX85" t="s">
        <v>24</v>
      </c>
      <c r="AY85" t="s">
        <v>24</v>
      </c>
      <c r="AZ85" t="s">
        <v>7842</v>
      </c>
      <c r="BA85" t="s">
        <v>24</v>
      </c>
      <c r="BB85" t="s">
        <v>24</v>
      </c>
      <c r="BC85" t="s">
        <v>7843</v>
      </c>
      <c r="BD85" t="s">
        <v>7843</v>
      </c>
      <c r="BE85" t="s">
        <v>7843</v>
      </c>
      <c r="BF85" t="s">
        <v>7843</v>
      </c>
      <c r="BG85" t="s">
        <v>7843</v>
      </c>
      <c r="BH85" t="s">
        <v>7842</v>
      </c>
      <c r="BI85" t="s">
        <v>7842</v>
      </c>
      <c r="BJ85">
        <v>0</v>
      </c>
      <c r="BK85">
        <v>0</v>
      </c>
      <c r="BL85">
        <v>0</v>
      </c>
    </row>
    <row r="86" spans="1:64">
      <c r="A86" t="s">
        <v>8030</v>
      </c>
      <c r="B86" t="s">
        <v>371</v>
      </c>
      <c r="C86" t="s">
        <v>27</v>
      </c>
      <c r="D86" t="s">
        <v>28</v>
      </c>
      <c r="E86" t="s">
        <v>29</v>
      </c>
      <c r="F86" t="s">
        <v>30</v>
      </c>
      <c r="G86" t="s">
        <v>24</v>
      </c>
      <c r="H86" t="s">
        <v>2300</v>
      </c>
      <c r="I86" t="s">
        <v>2316</v>
      </c>
      <c r="J86" t="s">
        <v>2187</v>
      </c>
      <c r="K86" t="s">
        <v>7810</v>
      </c>
      <c r="O86">
        <v>1</v>
      </c>
      <c r="S86" t="s">
        <v>7895</v>
      </c>
      <c r="T86" t="s">
        <v>8029</v>
      </c>
      <c r="U86" t="s">
        <v>24</v>
      </c>
      <c r="V86" t="s">
        <v>24</v>
      </c>
      <c r="W86" t="s">
        <v>24</v>
      </c>
      <c r="X86" t="s">
        <v>24</v>
      </c>
      <c r="Y86" t="s">
        <v>24</v>
      </c>
      <c r="Z86" t="s">
        <v>2355</v>
      </c>
      <c r="AA86" t="s">
        <v>8030</v>
      </c>
      <c r="AB86" t="s">
        <v>24</v>
      </c>
      <c r="AC86" t="s">
        <v>24</v>
      </c>
      <c r="AD86" t="s">
        <v>24</v>
      </c>
      <c r="AE86" t="s">
        <v>24</v>
      </c>
      <c r="AF86" t="s">
        <v>24</v>
      </c>
      <c r="AG86">
        <v>6.07</v>
      </c>
      <c r="AH86">
        <v>6.28</v>
      </c>
      <c r="AI86" t="s">
        <v>7809</v>
      </c>
      <c r="AJ86">
        <v>0</v>
      </c>
      <c r="AK86">
        <v>0</v>
      </c>
      <c r="AL86">
        <v>6.28</v>
      </c>
      <c r="AM86">
        <v>6.28</v>
      </c>
      <c r="AN86">
        <v>6.29</v>
      </c>
      <c r="AO86">
        <v>6.29</v>
      </c>
      <c r="AP86" t="s">
        <v>24</v>
      </c>
      <c r="AQ86" t="s">
        <v>24</v>
      </c>
      <c r="AR86" t="s">
        <v>24</v>
      </c>
      <c r="AS86" t="s">
        <v>24</v>
      </c>
      <c r="AT86" t="s">
        <v>24</v>
      </c>
      <c r="AU86" t="s">
        <v>24</v>
      </c>
      <c r="AV86" t="s">
        <v>24</v>
      </c>
      <c r="AW86" t="s">
        <v>24</v>
      </c>
      <c r="AX86" t="s">
        <v>24</v>
      </c>
      <c r="AY86" t="s">
        <v>24</v>
      </c>
      <c r="AZ86" t="s">
        <v>7842</v>
      </c>
      <c r="BA86" t="s">
        <v>24</v>
      </c>
      <c r="BB86" t="s">
        <v>24</v>
      </c>
      <c r="BC86" t="s">
        <v>7843</v>
      </c>
      <c r="BD86" t="s">
        <v>7843</v>
      </c>
      <c r="BE86" t="s">
        <v>7843</v>
      </c>
      <c r="BF86" t="s">
        <v>7843</v>
      </c>
      <c r="BG86" t="s">
        <v>7843</v>
      </c>
      <c r="BH86" t="s">
        <v>7842</v>
      </c>
      <c r="BI86" t="s">
        <v>7842</v>
      </c>
      <c r="BJ86">
        <v>0</v>
      </c>
      <c r="BK86">
        <v>0</v>
      </c>
      <c r="BL86">
        <v>0</v>
      </c>
    </row>
    <row r="87" spans="1:64">
      <c r="A87" t="s">
        <v>8032</v>
      </c>
      <c r="B87" t="s">
        <v>371</v>
      </c>
      <c r="C87" t="s">
        <v>27</v>
      </c>
      <c r="D87" t="s">
        <v>28</v>
      </c>
      <c r="E87" t="s">
        <v>29</v>
      </c>
      <c r="F87" t="s">
        <v>30</v>
      </c>
      <c r="G87" t="s">
        <v>24</v>
      </c>
      <c r="H87" t="s">
        <v>2300</v>
      </c>
      <c r="I87" t="s">
        <v>2318</v>
      </c>
      <c r="J87" t="s">
        <v>2187</v>
      </c>
      <c r="K87" t="s">
        <v>7809</v>
      </c>
      <c r="M87">
        <v>1</v>
      </c>
      <c r="O87">
        <v>1</v>
      </c>
      <c r="S87" t="s">
        <v>7895</v>
      </c>
      <c r="T87" t="s">
        <v>8031</v>
      </c>
      <c r="U87" t="s">
        <v>2356</v>
      </c>
      <c r="V87" t="s">
        <v>2356</v>
      </c>
      <c r="W87" t="s">
        <v>2356</v>
      </c>
      <c r="X87" t="s">
        <v>2357</v>
      </c>
      <c r="Y87" t="s">
        <v>2358</v>
      </c>
      <c r="Z87" t="s">
        <v>2359</v>
      </c>
      <c r="AA87" t="s">
        <v>8032</v>
      </c>
      <c r="AB87">
        <v>6.6</v>
      </c>
      <c r="AC87">
        <v>6.6</v>
      </c>
      <c r="AD87">
        <v>6.6</v>
      </c>
      <c r="AE87">
        <v>6.6</v>
      </c>
      <c r="AF87">
        <v>6.6</v>
      </c>
      <c r="AG87">
        <v>6.6</v>
      </c>
      <c r="AH87">
        <v>6.6</v>
      </c>
      <c r="AI87" t="s">
        <v>7809</v>
      </c>
      <c r="AJ87">
        <v>0</v>
      </c>
      <c r="AK87">
        <v>0</v>
      </c>
      <c r="AL87">
        <v>6.6</v>
      </c>
      <c r="AM87">
        <v>6.6</v>
      </c>
      <c r="AN87">
        <v>6.6</v>
      </c>
      <c r="AO87">
        <v>6.6</v>
      </c>
      <c r="AP87" t="s">
        <v>7843</v>
      </c>
      <c r="AQ87" t="s">
        <v>7843</v>
      </c>
      <c r="AR87" t="s">
        <v>7843</v>
      </c>
      <c r="AS87" t="s">
        <v>7843</v>
      </c>
      <c r="AT87" t="s">
        <v>7843</v>
      </c>
      <c r="AU87" t="s">
        <v>7843</v>
      </c>
      <c r="AV87" t="s">
        <v>7843</v>
      </c>
      <c r="AW87" t="s">
        <v>7843</v>
      </c>
      <c r="AX87" t="s">
        <v>7843</v>
      </c>
      <c r="AY87" t="s">
        <v>7843</v>
      </c>
      <c r="AZ87" t="s">
        <v>7843</v>
      </c>
      <c r="BA87" t="s">
        <v>7843</v>
      </c>
      <c r="BB87" t="s">
        <v>7843</v>
      </c>
      <c r="BC87" t="s">
        <v>7843</v>
      </c>
      <c r="BD87" t="s">
        <v>7843</v>
      </c>
      <c r="BE87" t="s">
        <v>7842</v>
      </c>
      <c r="BF87" t="s">
        <v>7842</v>
      </c>
      <c r="BG87" t="s">
        <v>7842</v>
      </c>
      <c r="BH87" t="s">
        <v>7842</v>
      </c>
      <c r="BI87" t="s">
        <v>7842</v>
      </c>
      <c r="BJ87">
        <v>0</v>
      </c>
      <c r="BK87">
        <v>0</v>
      </c>
      <c r="BL87">
        <v>0</v>
      </c>
    </row>
    <row r="88" spans="1:64">
      <c r="A88" t="s">
        <v>8034</v>
      </c>
      <c r="B88" t="s">
        <v>371</v>
      </c>
      <c r="C88" t="s">
        <v>27</v>
      </c>
      <c r="D88" t="s">
        <v>28</v>
      </c>
      <c r="E88" t="s">
        <v>29</v>
      </c>
      <c r="F88" t="s">
        <v>30</v>
      </c>
      <c r="G88" t="s">
        <v>24</v>
      </c>
      <c r="H88" t="s">
        <v>2300</v>
      </c>
      <c r="I88" t="s">
        <v>2323</v>
      </c>
      <c r="J88" t="s">
        <v>2187</v>
      </c>
      <c r="K88" t="s">
        <v>7809</v>
      </c>
      <c r="M88">
        <v>1</v>
      </c>
      <c r="O88">
        <v>1</v>
      </c>
      <c r="S88" t="s">
        <v>7895</v>
      </c>
      <c r="T88" t="s">
        <v>8033</v>
      </c>
      <c r="U88" t="s">
        <v>2360</v>
      </c>
      <c r="V88" t="s">
        <v>2360</v>
      </c>
      <c r="W88" t="s">
        <v>2360</v>
      </c>
      <c r="X88" t="s">
        <v>2361</v>
      </c>
      <c r="Y88" t="s">
        <v>2362</v>
      </c>
      <c r="Z88" t="s">
        <v>2363</v>
      </c>
      <c r="AA88" t="s">
        <v>8034</v>
      </c>
      <c r="AB88">
        <v>6.5</v>
      </c>
      <c r="AC88">
        <v>6.55</v>
      </c>
      <c r="AD88">
        <v>6.17</v>
      </c>
      <c r="AE88">
        <v>6.5</v>
      </c>
      <c r="AF88">
        <v>6.5</v>
      </c>
      <c r="AG88">
        <v>6.5</v>
      </c>
      <c r="AH88">
        <v>6.5</v>
      </c>
      <c r="AI88" t="s">
        <v>7809</v>
      </c>
      <c r="AJ88">
        <v>0</v>
      </c>
      <c r="AK88">
        <v>0</v>
      </c>
      <c r="AL88">
        <v>6.5</v>
      </c>
      <c r="AM88">
        <v>6.5</v>
      </c>
      <c r="AN88">
        <v>6.5</v>
      </c>
      <c r="AO88">
        <v>6.5</v>
      </c>
      <c r="AP88" t="s">
        <v>7842</v>
      </c>
      <c r="AQ88" t="s">
        <v>7842</v>
      </c>
      <c r="AR88" t="s">
        <v>7842</v>
      </c>
      <c r="AS88" t="s">
        <v>7842</v>
      </c>
      <c r="AT88" t="s">
        <v>7842</v>
      </c>
      <c r="AU88" t="s">
        <v>7843</v>
      </c>
      <c r="AV88" t="s">
        <v>7843</v>
      </c>
      <c r="AW88" t="s">
        <v>7842</v>
      </c>
      <c r="AX88" t="s">
        <v>7843</v>
      </c>
      <c r="AY88" t="s">
        <v>7842</v>
      </c>
      <c r="AZ88" t="s">
        <v>7843</v>
      </c>
      <c r="BA88" t="s">
        <v>7843</v>
      </c>
      <c r="BB88" t="s">
        <v>7843</v>
      </c>
      <c r="BC88" t="s">
        <v>7843</v>
      </c>
      <c r="BD88" t="s">
        <v>7843</v>
      </c>
      <c r="BE88" t="s">
        <v>7842</v>
      </c>
      <c r="BF88" t="s">
        <v>7842</v>
      </c>
      <c r="BG88" t="s">
        <v>7842</v>
      </c>
      <c r="BH88" t="s">
        <v>7842</v>
      </c>
      <c r="BI88" t="s">
        <v>7842</v>
      </c>
      <c r="BJ88">
        <v>0</v>
      </c>
      <c r="BK88">
        <v>0</v>
      </c>
      <c r="BL88">
        <v>0</v>
      </c>
    </row>
    <row r="89" spans="1:64">
      <c r="A89" t="s">
        <v>8036</v>
      </c>
      <c r="B89" t="s">
        <v>371</v>
      </c>
      <c r="C89" t="s">
        <v>27</v>
      </c>
      <c r="D89" t="s">
        <v>28</v>
      </c>
      <c r="E89" t="s">
        <v>29</v>
      </c>
      <c r="F89" t="s">
        <v>30</v>
      </c>
      <c r="G89" t="s">
        <v>24</v>
      </c>
      <c r="H89" t="s">
        <v>2300</v>
      </c>
      <c r="I89" t="s">
        <v>2328</v>
      </c>
      <c r="J89" t="s">
        <v>2187</v>
      </c>
      <c r="K89" t="s">
        <v>7809</v>
      </c>
      <c r="O89">
        <v>1</v>
      </c>
      <c r="S89" t="s">
        <v>7895</v>
      </c>
      <c r="T89" t="s">
        <v>8035</v>
      </c>
      <c r="U89" t="s">
        <v>2364</v>
      </c>
      <c r="V89" t="s">
        <v>2364</v>
      </c>
      <c r="W89" t="s">
        <v>2364</v>
      </c>
      <c r="X89" t="s">
        <v>2365</v>
      </c>
      <c r="Y89" t="s">
        <v>2366</v>
      </c>
      <c r="Z89" t="s">
        <v>2367</v>
      </c>
      <c r="AA89" t="s">
        <v>8036</v>
      </c>
      <c r="AB89">
        <v>6.29</v>
      </c>
      <c r="AC89">
        <v>6.29</v>
      </c>
      <c r="AD89">
        <v>6.29</v>
      </c>
      <c r="AE89">
        <v>6.29</v>
      </c>
      <c r="AF89">
        <v>6.29</v>
      </c>
      <c r="AG89">
        <v>6.29</v>
      </c>
      <c r="AH89">
        <v>6.36</v>
      </c>
      <c r="AI89" t="s">
        <v>7809</v>
      </c>
      <c r="AJ89">
        <v>0</v>
      </c>
      <c r="AK89">
        <v>0</v>
      </c>
      <c r="AL89">
        <v>6.36</v>
      </c>
      <c r="AM89">
        <v>6.36</v>
      </c>
      <c r="AN89">
        <v>6.36</v>
      </c>
      <c r="AO89">
        <v>6.36</v>
      </c>
      <c r="AP89" t="s">
        <v>7843</v>
      </c>
      <c r="AQ89" t="s">
        <v>7843</v>
      </c>
      <c r="AR89" t="s">
        <v>7843</v>
      </c>
      <c r="AS89" t="s">
        <v>7843</v>
      </c>
      <c r="AT89" t="s">
        <v>7843</v>
      </c>
      <c r="AU89" t="s">
        <v>7843</v>
      </c>
      <c r="AV89" t="s">
        <v>7843</v>
      </c>
      <c r="AW89" t="s">
        <v>7843</v>
      </c>
      <c r="AX89" t="s">
        <v>7843</v>
      </c>
      <c r="AY89" t="s">
        <v>7843</v>
      </c>
      <c r="AZ89" t="s">
        <v>7842</v>
      </c>
      <c r="BA89" t="s">
        <v>7842</v>
      </c>
      <c r="BB89" t="s">
        <v>7842</v>
      </c>
      <c r="BC89" t="s">
        <v>7843</v>
      </c>
      <c r="BD89" t="s">
        <v>7843</v>
      </c>
      <c r="BE89" t="s">
        <v>7842</v>
      </c>
      <c r="BF89" t="s">
        <v>7842</v>
      </c>
      <c r="BG89" t="s">
        <v>7842</v>
      </c>
      <c r="BH89" t="s">
        <v>7842</v>
      </c>
      <c r="BI89" t="s">
        <v>7842</v>
      </c>
      <c r="BJ89">
        <v>0</v>
      </c>
      <c r="BK89">
        <v>0</v>
      </c>
      <c r="BL89">
        <v>0</v>
      </c>
    </row>
    <row r="90" spans="1:64">
      <c r="A90" t="s">
        <v>8038</v>
      </c>
      <c r="B90" t="s">
        <v>371</v>
      </c>
      <c r="C90" t="s">
        <v>27</v>
      </c>
      <c r="D90" t="s">
        <v>28</v>
      </c>
      <c r="E90" t="s">
        <v>29</v>
      </c>
      <c r="F90" t="s">
        <v>30</v>
      </c>
      <c r="G90" t="s">
        <v>24</v>
      </c>
      <c r="H90" t="s">
        <v>2300</v>
      </c>
      <c r="I90" t="s">
        <v>2333</v>
      </c>
      <c r="J90" t="s">
        <v>2187</v>
      </c>
      <c r="K90" t="s">
        <v>7809</v>
      </c>
      <c r="O90">
        <v>1</v>
      </c>
      <c r="S90" t="s">
        <v>7895</v>
      </c>
      <c r="T90" t="s">
        <v>8037</v>
      </c>
      <c r="U90" t="s">
        <v>2368</v>
      </c>
      <c r="V90" t="s">
        <v>2368</v>
      </c>
      <c r="W90" t="s">
        <v>2368</v>
      </c>
      <c r="X90" t="s">
        <v>2369</v>
      </c>
      <c r="Y90" t="s">
        <v>2370</v>
      </c>
      <c r="Z90" t="s">
        <v>2371</v>
      </c>
      <c r="AA90" t="s">
        <v>8038</v>
      </c>
      <c r="AB90">
        <v>6.4</v>
      </c>
      <c r="AC90">
        <v>6.4</v>
      </c>
      <c r="AD90">
        <v>6.4</v>
      </c>
      <c r="AE90">
        <v>6.4</v>
      </c>
      <c r="AF90">
        <v>6.4</v>
      </c>
      <c r="AG90">
        <v>6.4</v>
      </c>
      <c r="AH90">
        <v>6.45</v>
      </c>
      <c r="AI90" t="s">
        <v>7809</v>
      </c>
      <c r="AJ90">
        <v>0</v>
      </c>
      <c r="AK90">
        <v>0</v>
      </c>
      <c r="AL90">
        <v>6.45</v>
      </c>
      <c r="AM90">
        <v>6.45</v>
      </c>
      <c r="AN90">
        <v>6.45</v>
      </c>
      <c r="AO90">
        <v>6.45</v>
      </c>
      <c r="AP90" t="s">
        <v>7843</v>
      </c>
      <c r="AQ90" t="s">
        <v>7843</v>
      </c>
      <c r="AR90" t="s">
        <v>7843</v>
      </c>
      <c r="AS90" t="s">
        <v>7843</v>
      </c>
      <c r="AT90" t="s">
        <v>7843</v>
      </c>
      <c r="AU90" t="s">
        <v>7843</v>
      </c>
      <c r="AV90" t="s">
        <v>7843</v>
      </c>
      <c r="AW90" t="s">
        <v>7843</v>
      </c>
      <c r="AX90" t="s">
        <v>7843</v>
      </c>
      <c r="AY90" t="s">
        <v>7843</v>
      </c>
      <c r="AZ90" t="s">
        <v>7842</v>
      </c>
      <c r="BA90" t="s">
        <v>7842</v>
      </c>
      <c r="BB90" t="s">
        <v>7842</v>
      </c>
      <c r="BC90" t="s">
        <v>7843</v>
      </c>
      <c r="BD90" t="s">
        <v>7843</v>
      </c>
      <c r="BE90" t="s">
        <v>7842</v>
      </c>
      <c r="BF90" t="s">
        <v>7842</v>
      </c>
      <c r="BG90" t="s">
        <v>7842</v>
      </c>
      <c r="BH90" t="s">
        <v>7842</v>
      </c>
      <c r="BI90" t="s">
        <v>7842</v>
      </c>
      <c r="BJ90">
        <v>0</v>
      </c>
      <c r="BK90">
        <v>0</v>
      </c>
      <c r="BL90">
        <v>0</v>
      </c>
    </row>
    <row r="91" spans="1:64">
      <c r="A91" t="s">
        <v>8040</v>
      </c>
      <c r="B91" t="s">
        <v>371</v>
      </c>
      <c r="C91" t="s">
        <v>27</v>
      </c>
      <c r="D91" t="s">
        <v>28</v>
      </c>
      <c r="E91" t="s">
        <v>29</v>
      </c>
      <c r="F91" t="s">
        <v>30</v>
      </c>
      <c r="G91" t="s">
        <v>24</v>
      </c>
      <c r="H91" t="s">
        <v>2300</v>
      </c>
      <c r="I91" t="s">
        <v>2338</v>
      </c>
      <c r="J91" t="s">
        <v>2187</v>
      </c>
      <c r="K91" t="s">
        <v>7809</v>
      </c>
      <c r="O91">
        <v>1</v>
      </c>
      <c r="S91" t="s">
        <v>7895</v>
      </c>
      <c r="T91" t="s">
        <v>8039</v>
      </c>
      <c r="U91" t="s">
        <v>2372</v>
      </c>
      <c r="V91" t="s">
        <v>2372</v>
      </c>
      <c r="W91" t="s">
        <v>2372</v>
      </c>
      <c r="X91" t="s">
        <v>2373</v>
      </c>
      <c r="Y91" t="s">
        <v>2374</v>
      </c>
      <c r="Z91" t="s">
        <v>2375</v>
      </c>
      <c r="AA91" t="s">
        <v>8040</v>
      </c>
      <c r="AB91">
        <v>6.5</v>
      </c>
      <c r="AC91">
        <v>6.5</v>
      </c>
      <c r="AD91">
        <v>6.5</v>
      </c>
      <c r="AE91">
        <v>6.5</v>
      </c>
      <c r="AF91">
        <v>6.5</v>
      </c>
      <c r="AG91">
        <v>6.5</v>
      </c>
      <c r="AH91">
        <v>6.61</v>
      </c>
      <c r="AI91" t="s">
        <v>7809</v>
      </c>
      <c r="AJ91">
        <v>0</v>
      </c>
      <c r="AK91">
        <v>0</v>
      </c>
      <c r="AL91">
        <v>6.61</v>
      </c>
      <c r="AM91">
        <v>6.61</v>
      </c>
      <c r="AN91">
        <v>6.61</v>
      </c>
      <c r="AO91">
        <v>6.61</v>
      </c>
      <c r="AP91" t="s">
        <v>7843</v>
      </c>
      <c r="AQ91" t="s">
        <v>7843</v>
      </c>
      <c r="AR91" t="s">
        <v>7843</v>
      </c>
      <c r="AS91" t="s">
        <v>7843</v>
      </c>
      <c r="AT91" t="s">
        <v>7843</v>
      </c>
      <c r="AU91" t="s">
        <v>7843</v>
      </c>
      <c r="AV91" t="s">
        <v>7843</v>
      </c>
      <c r="AW91" t="s">
        <v>7843</v>
      </c>
      <c r="AX91" t="s">
        <v>7843</v>
      </c>
      <c r="AY91" t="s">
        <v>7843</v>
      </c>
      <c r="AZ91" t="s">
        <v>7842</v>
      </c>
      <c r="BA91" t="s">
        <v>7842</v>
      </c>
      <c r="BB91" t="s">
        <v>7842</v>
      </c>
      <c r="BC91" t="s">
        <v>7843</v>
      </c>
      <c r="BD91" t="s">
        <v>7843</v>
      </c>
      <c r="BE91" t="s">
        <v>7842</v>
      </c>
      <c r="BF91" t="s">
        <v>7842</v>
      </c>
      <c r="BG91" t="s">
        <v>7842</v>
      </c>
      <c r="BH91" t="s">
        <v>7842</v>
      </c>
      <c r="BI91" t="s">
        <v>7842</v>
      </c>
      <c r="BJ91">
        <v>0</v>
      </c>
      <c r="BK91">
        <v>0</v>
      </c>
      <c r="BL91">
        <v>0</v>
      </c>
    </row>
    <row r="92" spans="1:64">
      <c r="A92" t="s">
        <v>8042</v>
      </c>
      <c r="B92" t="s">
        <v>371</v>
      </c>
      <c r="C92" t="s">
        <v>27</v>
      </c>
      <c r="D92" t="s">
        <v>28</v>
      </c>
      <c r="E92" t="s">
        <v>29</v>
      </c>
      <c r="F92" t="s">
        <v>30</v>
      </c>
      <c r="G92" t="s">
        <v>24</v>
      </c>
      <c r="H92" t="s">
        <v>2300</v>
      </c>
      <c r="I92" t="s">
        <v>2343</v>
      </c>
      <c r="J92" t="s">
        <v>2187</v>
      </c>
      <c r="K92" t="s">
        <v>7809</v>
      </c>
      <c r="O92">
        <v>1</v>
      </c>
      <c r="S92" t="s">
        <v>7895</v>
      </c>
      <c r="T92" t="s">
        <v>8041</v>
      </c>
      <c r="U92" t="s">
        <v>2376</v>
      </c>
      <c r="V92" t="s">
        <v>2376</v>
      </c>
      <c r="W92" t="s">
        <v>2376</v>
      </c>
      <c r="X92" t="s">
        <v>2377</v>
      </c>
      <c r="Y92" t="s">
        <v>2378</v>
      </c>
      <c r="Z92" t="s">
        <v>2379</v>
      </c>
      <c r="AA92" t="s">
        <v>8042</v>
      </c>
      <c r="AB92">
        <v>6.5</v>
      </c>
      <c r="AC92">
        <v>6.5</v>
      </c>
      <c r="AD92">
        <v>6.5</v>
      </c>
      <c r="AE92">
        <v>6.5</v>
      </c>
      <c r="AF92">
        <v>6.5</v>
      </c>
      <c r="AG92">
        <v>6.5</v>
      </c>
      <c r="AH92">
        <v>6.66</v>
      </c>
      <c r="AI92" t="s">
        <v>7809</v>
      </c>
      <c r="AJ92">
        <v>0</v>
      </c>
      <c r="AK92">
        <v>0</v>
      </c>
      <c r="AL92">
        <v>6.66</v>
      </c>
      <c r="AM92">
        <v>6.66</v>
      </c>
      <c r="AN92">
        <v>6.66</v>
      </c>
      <c r="AO92">
        <v>6.66</v>
      </c>
      <c r="AP92" t="s">
        <v>7843</v>
      </c>
      <c r="AQ92" t="s">
        <v>7843</v>
      </c>
      <c r="AR92" t="s">
        <v>7843</v>
      </c>
      <c r="AS92" t="s">
        <v>7843</v>
      </c>
      <c r="AT92" t="s">
        <v>7843</v>
      </c>
      <c r="AU92" t="s">
        <v>7843</v>
      </c>
      <c r="AV92" t="s">
        <v>7843</v>
      </c>
      <c r="AW92" t="s">
        <v>7843</v>
      </c>
      <c r="AX92" t="s">
        <v>7843</v>
      </c>
      <c r="AY92" t="s">
        <v>7843</v>
      </c>
      <c r="AZ92" t="s">
        <v>7842</v>
      </c>
      <c r="BA92" t="s">
        <v>7842</v>
      </c>
      <c r="BB92" t="s">
        <v>7842</v>
      </c>
      <c r="BC92" t="s">
        <v>7843</v>
      </c>
      <c r="BD92" t="s">
        <v>7843</v>
      </c>
      <c r="BE92" t="s">
        <v>7842</v>
      </c>
      <c r="BF92" t="s">
        <v>7842</v>
      </c>
      <c r="BG92" t="s">
        <v>7842</v>
      </c>
      <c r="BH92" t="s">
        <v>7842</v>
      </c>
      <c r="BI92" t="s">
        <v>7842</v>
      </c>
      <c r="BJ92">
        <v>0</v>
      </c>
      <c r="BK92">
        <v>0</v>
      </c>
      <c r="BL92">
        <v>0</v>
      </c>
    </row>
    <row r="93" spans="1:64">
      <c r="A93" t="s">
        <v>8044</v>
      </c>
      <c r="B93" t="s">
        <v>371</v>
      </c>
      <c r="C93" t="s">
        <v>27</v>
      </c>
      <c r="D93" t="s">
        <v>28</v>
      </c>
      <c r="E93" t="s">
        <v>31</v>
      </c>
      <c r="F93" t="s">
        <v>32</v>
      </c>
      <c r="G93" t="s">
        <v>24</v>
      </c>
      <c r="H93" t="s">
        <v>2300</v>
      </c>
      <c r="I93" t="s">
        <v>2301</v>
      </c>
      <c r="J93" t="s">
        <v>2302</v>
      </c>
      <c r="K93" t="s">
        <v>7809</v>
      </c>
      <c r="M93">
        <v>1</v>
      </c>
      <c r="S93" t="s">
        <v>7895</v>
      </c>
      <c r="T93" t="s">
        <v>8043</v>
      </c>
      <c r="U93" t="s">
        <v>2380</v>
      </c>
      <c r="V93" t="s">
        <v>2380</v>
      </c>
      <c r="W93" t="s">
        <v>2380</v>
      </c>
      <c r="X93" t="s">
        <v>2381</v>
      </c>
      <c r="Y93" t="s">
        <v>2382</v>
      </c>
      <c r="Z93" t="s">
        <v>2383</v>
      </c>
      <c r="AA93" t="s">
        <v>8044</v>
      </c>
      <c r="AB93" t="s">
        <v>24</v>
      </c>
      <c r="AC93">
        <v>7.36</v>
      </c>
      <c r="AD93">
        <v>7.36</v>
      </c>
      <c r="AE93">
        <v>7.36</v>
      </c>
      <c r="AF93">
        <v>7.36</v>
      </c>
      <c r="AG93">
        <v>7.36</v>
      </c>
      <c r="AH93">
        <v>7.36</v>
      </c>
      <c r="AI93" t="s">
        <v>7810</v>
      </c>
      <c r="AJ93">
        <v>0</v>
      </c>
      <c r="AK93">
        <v>0</v>
      </c>
      <c r="AL93" t="s">
        <v>24</v>
      </c>
      <c r="AM93">
        <v>7.36</v>
      </c>
      <c r="AN93">
        <v>7.36</v>
      </c>
      <c r="AO93" t="s">
        <v>24</v>
      </c>
      <c r="AP93" t="s">
        <v>24</v>
      </c>
      <c r="AQ93" t="s">
        <v>7843</v>
      </c>
      <c r="AR93" t="s">
        <v>7843</v>
      </c>
      <c r="AS93" t="s">
        <v>24</v>
      </c>
      <c r="AT93" t="s">
        <v>7843</v>
      </c>
      <c r="AU93" t="s">
        <v>7843</v>
      </c>
      <c r="AV93" t="s">
        <v>7843</v>
      </c>
      <c r="AW93" t="s">
        <v>7843</v>
      </c>
      <c r="AX93" t="s">
        <v>7843</v>
      </c>
      <c r="AY93" t="s">
        <v>7843</v>
      </c>
      <c r="AZ93" t="s">
        <v>7843</v>
      </c>
      <c r="BA93" t="s">
        <v>7843</v>
      </c>
      <c r="BB93" t="s">
        <v>7843</v>
      </c>
      <c r="BC93" t="s">
        <v>7843</v>
      </c>
      <c r="BD93" t="s">
        <v>7843</v>
      </c>
      <c r="BE93" t="s">
        <v>7843</v>
      </c>
      <c r="BF93" t="s">
        <v>7842</v>
      </c>
      <c r="BG93" t="s">
        <v>7842</v>
      </c>
      <c r="BH93" t="s">
        <v>7843</v>
      </c>
      <c r="BI93" t="s">
        <v>7843</v>
      </c>
      <c r="BJ93">
        <v>1</v>
      </c>
      <c r="BK93">
        <v>1</v>
      </c>
      <c r="BL93">
        <v>0</v>
      </c>
    </row>
    <row r="94" spans="1:64">
      <c r="A94" t="s">
        <v>8046</v>
      </c>
      <c r="B94" t="s">
        <v>371</v>
      </c>
      <c r="C94" t="s">
        <v>27</v>
      </c>
      <c r="D94" t="s">
        <v>28</v>
      </c>
      <c r="E94" t="s">
        <v>31</v>
      </c>
      <c r="F94" t="s">
        <v>32</v>
      </c>
      <c r="G94" t="s">
        <v>24</v>
      </c>
      <c r="H94" t="s">
        <v>2300</v>
      </c>
      <c r="I94" t="s">
        <v>2384</v>
      </c>
      <c r="J94" t="s">
        <v>2302</v>
      </c>
      <c r="K94" t="s">
        <v>7688</v>
      </c>
      <c r="S94" t="s">
        <v>7895</v>
      </c>
      <c r="T94" t="s">
        <v>8045</v>
      </c>
      <c r="U94" t="s">
        <v>2385</v>
      </c>
      <c r="V94" t="s">
        <v>2385</v>
      </c>
      <c r="W94" t="s">
        <v>2385</v>
      </c>
      <c r="X94" t="s">
        <v>2386</v>
      </c>
      <c r="Y94" t="s">
        <v>2387</v>
      </c>
      <c r="Z94" t="s">
        <v>2388</v>
      </c>
      <c r="AA94" t="s">
        <v>8046</v>
      </c>
      <c r="AB94" t="s">
        <v>24</v>
      </c>
      <c r="AC94" t="s">
        <v>24</v>
      </c>
      <c r="AD94" t="s">
        <v>24</v>
      </c>
      <c r="AE94" t="s">
        <v>24</v>
      </c>
      <c r="AF94" t="s">
        <v>24</v>
      </c>
      <c r="AG94" t="s">
        <v>24</v>
      </c>
      <c r="AH94" t="s">
        <v>24</v>
      </c>
      <c r="AI94" t="s">
        <v>7688</v>
      </c>
      <c r="AJ94">
        <v>0</v>
      </c>
      <c r="AK94">
        <v>0</v>
      </c>
      <c r="AL94" t="s">
        <v>24</v>
      </c>
      <c r="AM94" t="s">
        <v>24</v>
      </c>
      <c r="AN94" t="s">
        <v>24</v>
      </c>
      <c r="AO94" t="s">
        <v>24</v>
      </c>
      <c r="AP94" t="s">
        <v>24</v>
      </c>
      <c r="AQ94" t="s">
        <v>24</v>
      </c>
      <c r="AR94" t="s">
        <v>24</v>
      </c>
      <c r="AS94" t="s">
        <v>24</v>
      </c>
      <c r="AT94" t="s">
        <v>24</v>
      </c>
      <c r="AU94" t="s">
        <v>24</v>
      </c>
      <c r="AV94" t="s">
        <v>24</v>
      </c>
      <c r="AW94" t="s">
        <v>24</v>
      </c>
      <c r="AX94" t="s">
        <v>24</v>
      </c>
      <c r="AY94" t="s">
        <v>24</v>
      </c>
      <c r="AZ94" t="s">
        <v>24</v>
      </c>
      <c r="BA94" t="s">
        <v>24</v>
      </c>
      <c r="BB94" t="s">
        <v>24</v>
      </c>
      <c r="BC94" t="s">
        <v>7843</v>
      </c>
      <c r="BD94" t="s">
        <v>7843</v>
      </c>
      <c r="BE94" t="s">
        <v>7843</v>
      </c>
      <c r="BF94" t="s">
        <v>7843</v>
      </c>
      <c r="BG94" t="s">
        <v>7843</v>
      </c>
      <c r="BH94" t="s">
        <v>7843</v>
      </c>
      <c r="BI94" t="s">
        <v>7843</v>
      </c>
      <c r="BJ94">
        <v>1</v>
      </c>
      <c r="BK94">
        <v>1</v>
      </c>
      <c r="BL94">
        <v>1</v>
      </c>
    </row>
    <row r="95" spans="1:64">
      <c r="A95" t="s">
        <v>8048</v>
      </c>
      <c r="B95" t="s">
        <v>371</v>
      </c>
      <c r="C95" t="s">
        <v>27</v>
      </c>
      <c r="D95" t="s">
        <v>28</v>
      </c>
      <c r="E95" t="s">
        <v>33</v>
      </c>
      <c r="F95" t="s">
        <v>34</v>
      </c>
      <c r="G95" t="s">
        <v>24</v>
      </c>
      <c r="H95" t="s">
        <v>2300</v>
      </c>
      <c r="I95" t="s">
        <v>2389</v>
      </c>
      <c r="J95" t="s">
        <v>2187</v>
      </c>
      <c r="K95" t="s">
        <v>7809</v>
      </c>
      <c r="M95">
        <v>1</v>
      </c>
      <c r="P95">
        <v>1</v>
      </c>
      <c r="S95" t="s">
        <v>7895</v>
      </c>
      <c r="T95" t="s">
        <v>8047</v>
      </c>
      <c r="U95" t="s">
        <v>2393</v>
      </c>
      <c r="V95" t="s">
        <v>2393</v>
      </c>
      <c r="W95" t="s">
        <v>2393</v>
      </c>
      <c r="X95" t="s">
        <v>2394</v>
      </c>
      <c r="Y95" t="s">
        <v>2395</v>
      </c>
      <c r="Z95" t="s">
        <v>2396</v>
      </c>
      <c r="AA95" t="s">
        <v>8048</v>
      </c>
      <c r="AB95">
        <v>4.4800000000000004</v>
      </c>
      <c r="AC95">
        <v>4.4800000000000004</v>
      </c>
      <c r="AD95">
        <v>4.4800000000000004</v>
      </c>
      <c r="AE95">
        <v>4.4800000000000004</v>
      </c>
      <c r="AF95">
        <v>4.4800000000000004</v>
      </c>
      <c r="AG95">
        <v>4.4800000000000004</v>
      </c>
      <c r="AH95">
        <v>4.4800000000000004</v>
      </c>
      <c r="AI95" t="s">
        <v>7809</v>
      </c>
      <c r="AJ95">
        <v>0</v>
      </c>
      <c r="AK95">
        <v>0</v>
      </c>
      <c r="AL95">
        <v>4.4800000000000004</v>
      </c>
      <c r="AM95">
        <v>4.4800000000000004</v>
      </c>
      <c r="AN95">
        <v>4.4800000000000004</v>
      </c>
      <c r="AO95">
        <v>4.4800000000000004</v>
      </c>
      <c r="AP95" t="s">
        <v>7843</v>
      </c>
      <c r="AQ95" t="s">
        <v>7843</v>
      </c>
      <c r="AR95" t="s">
        <v>7843</v>
      </c>
      <c r="AS95" t="s">
        <v>7843</v>
      </c>
      <c r="AT95" t="s">
        <v>7843</v>
      </c>
      <c r="AU95" t="s">
        <v>7843</v>
      </c>
      <c r="AV95" t="s">
        <v>7843</v>
      </c>
      <c r="AW95" t="s">
        <v>7843</v>
      </c>
      <c r="AX95" t="s">
        <v>7843</v>
      </c>
      <c r="AY95" t="s">
        <v>7843</v>
      </c>
      <c r="AZ95" t="s">
        <v>7843</v>
      </c>
      <c r="BA95" t="s">
        <v>7843</v>
      </c>
      <c r="BB95" t="s">
        <v>7843</v>
      </c>
      <c r="BC95" t="s">
        <v>7843</v>
      </c>
      <c r="BD95" t="s">
        <v>7843</v>
      </c>
      <c r="BE95" t="s">
        <v>7842</v>
      </c>
      <c r="BF95" t="s">
        <v>7842</v>
      </c>
      <c r="BG95" t="s">
        <v>7842</v>
      </c>
      <c r="BH95" t="s">
        <v>7842</v>
      </c>
      <c r="BI95" t="s">
        <v>7842</v>
      </c>
      <c r="BJ95">
        <v>0</v>
      </c>
      <c r="BK95">
        <v>0</v>
      </c>
      <c r="BL95">
        <v>0</v>
      </c>
    </row>
    <row r="96" spans="1:64">
      <c r="A96" t="s">
        <v>8050</v>
      </c>
      <c r="B96" t="s">
        <v>371</v>
      </c>
      <c r="C96" t="s">
        <v>27</v>
      </c>
      <c r="D96" t="s">
        <v>28</v>
      </c>
      <c r="E96" t="s">
        <v>33</v>
      </c>
      <c r="F96" t="s">
        <v>34</v>
      </c>
      <c r="G96" t="s">
        <v>24</v>
      </c>
      <c r="H96" t="s">
        <v>2300</v>
      </c>
      <c r="I96" t="s">
        <v>2397</v>
      </c>
      <c r="J96" t="s">
        <v>2187</v>
      </c>
      <c r="K96" t="s">
        <v>7809</v>
      </c>
      <c r="P96">
        <v>1</v>
      </c>
      <c r="S96" t="s">
        <v>7895</v>
      </c>
      <c r="T96" t="s">
        <v>8049</v>
      </c>
      <c r="U96" t="s">
        <v>2398</v>
      </c>
      <c r="V96" t="s">
        <v>2398</v>
      </c>
      <c r="W96" t="s">
        <v>2398</v>
      </c>
      <c r="X96" t="s">
        <v>2399</v>
      </c>
      <c r="Y96" t="s">
        <v>2400</v>
      </c>
      <c r="Z96" t="s">
        <v>2401</v>
      </c>
      <c r="AA96" t="s">
        <v>8050</v>
      </c>
      <c r="AB96">
        <v>4.21</v>
      </c>
      <c r="AC96">
        <v>4.21</v>
      </c>
      <c r="AD96">
        <v>4.21</v>
      </c>
      <c r="AE96">
        <v>4.21</v>
      </c>
      <c r="AF96">
        <v>4.21</v>
      </c>
      <c r="AG96">
        <v>4.28</v>
      </c>
      <c r="AH96">
        <v>4.28</v>
      </c>
      <c r="AI96" t="s">
        <v>7810</v>
      </c>
      <c r="AJ96">
        <v>0</v>
      </c>
      <c r="AK96">
        <v>0</v>
      </c>
      <c r="AL96" t="s">
        <v>24</v>
      </c>
      <c r="AM96">
        <v>4.28</v>
      </c>
      <c r="AN96">
        <v>4.28</v>
      </c>
      <c r="AO96" t="s">
        <v>24</v>
      </c>
      <c r="AP96" t="s">
        <v>7843</v>
      </c>
      <c r="AQ96" t="s">
        <v>7843</v>
      </c>
      <c r="AR96" t="s">
        <v>7843</v>
      </c>
      <c r="AS96" t="s">
        <v>7843</v>
      </c>
      <c r="AT96" t="s">
        <v>7843</v>
      </c>
      <c r="AU96" t="s">
        <v>7843</v>
      </c>
      <c r="AV96" t="s">
        <v>7842</v>
      </c>
      <c r="AW96" t="s">
        <v>7843</v>
      </c>
      <c r="AX96" t="s">
        <v>7842</v>
      </c>
      <c r="AY96" t="s">
        <v>7842</v>
      </c>
      <c r="AZ96" t="s">
        <v>7843</v>
      </c>
      <c r="BA96" t="s">
        <v>7842</v>
      </c>
      <c r="BB96" t="s">
        <v>7842</v>
      </c>
      <c r="BC96" t="s">
        <v>7843</v>
      </c>
      <c r="BD96" t="s">
        <v>7843</v>
      </c>
      <c r="BE96" t="s">
        <v>7842</v>
      </c>
      <c r="BF96" t="s">
        <v>7842</v>
      </c>
      <c r="BG96" t="s">
        <v>7842</v>
      </c>
      <c r="BH96" t="s">
        <v>7843</v>
      </c>
      <c r="BI96" t="s">
        <v>7843</v>
      </c>
      <c r="BJ96">
        <v>1</v>
      </c>
      <c r="BK96">
        <v>1</v>
      </c>
      <c r="BL96">
        <v>0</v>
      </c>
    </row>
    <row r="97" spans="1:64">
      <c r="A97" t="s">
        <v>8052</v>
      </c>
      <c r="B97" t="s">
        <v>371</v>
      </c>
      <c r="C97" t="s">
        <v>27</v>
      </c>
      <c r="D97" t="s">
        <v>28</v>
      </c>
      <c r="E97" t="s">
        <v>33</v>
      </c>
      <c r="F97" t="s">
        <v>34</v>
      </c>
      <c r="G97" t="s">
        <v>24</v>
      </c>
      <c r="H97" t="s">
        <v>2300</v>
      </c>
      <c r="I97" t="s">
        <v>2402</v>
      </c>
      <c r="J97" t="s">
        <v>2187</v>
      </c>
      <c r="K97" t="s">
        <v>7809</v>
      </c>
      <c r="M97">
        <v>1</v>
      </c>
      <c r="P97">
        <v>1</v>
      </c>
      <c r="S97" t="s">
        <v>7895</v>
      </c>
      <c r="T97" t="s">
        <v>8051</v>
      </c>
      <c r="U97" t="s">
        <v>2403</v>
      </c>
      <c r="V97" t="s">
        <v>2403</v>
      </c>
      <c r="W97" t="s">
        <v>2403</v>
      </c>
      <c r="X97" t="s">
        <v>2404</v>
      </c>
      <c r="Y97" t="s">
        <v>2405</v>
      </c>
      <c r="Z97" t="s">
        <v>2406</v>
      </c>
      <c r="AA97" t="s">
        <v>8052</v>
      </c>
      <c r="AB97">
        <v>5.41</v>
      </c>
      <c r="AC97">
        <v>5.41</v>
      </c>
      <c r="AD97">
        <v>5.41</v>
      </c>
      <c r="AE97">
        <v>5.41</v>
      </c>
      <c r="AF97">
        <v>5.41</v>
      </c>
      <c r="AG97">
        <v>5.41</v>
      </c>
      <c r="AH97">
        <v>5.41</v>
      </c>
      <c r="AI97" t="s">
        <v>7809</v>
      </c>
      <c r="AJ97">
        <v>0</v>
      </c>
      <c r="AK97">
        <v>0</v>
      </c>
      <c r="AL97">
        <v>5.41</v>
      </c>
      <c r="AM97">
        <v>5.41</v>
      </c>
      <c r="AN97">
        <v>5.41</v>
      </c>
      <c r="AO97" t="s">
        <v>24</v>
      </c>
      <c r="AP97" t="s">
        <v>7843</v>
      </c>
      <c r="AQ97" t="s">
        <v>7843</v>
      </c>
      <c r="AR97" t="s">
        <v>7843</v>
      </c>
      <c r="AS97" t="s">
        <v>7843</v>
      </c>
      <c r="AT97" t="s">
        <v>7843</v>
      </c>
      <c r="AU97" t="s">
        <v>7843</v>
      </c>
      <c r="AV97" t="s">
        <v>7843</v>
      </c>
      <c r="AW97" t="s">
        <v>7843</v>
      </c>
      <c r="AX97" t="s">
        <v>7843</v>
      </c>
      <c r="AY97" t="s">
        <v>7843</v>
      </c>
      <c r="AZ97" t="s">
        <v>7843</v>
      </c>
      <c r="BA97" t="s">
        <v>7843</v>
      </c>
      <c r="BB97" t="s">
        <v>7843</v>
      </c>
      <c r="BC97" t="s">
        <v>7843</v>
      </c>
      <c r="BD97" t="s">
        <v>7843</v>
      </c>
      <c r="BE97" t="s">
        <v>7842</v>
      </c>
      <c r="BF97" t="s">
        <v>7842</v>
      </c>
      <c r="BG97" t="s">
        <v>7842</v>
      </c>
      <c r="BH97" t="s">
        <v>7842</v>
      </c>
      <c r="BI97" t="s">
        <v>7843</v>
      </c>
      <c r="BJ97">
        <v>1</v>
      </c>
      <c r="BK97">
        <v>0</v>
      </c>
      <c r="BL97">
        <v>0</v>
      </c>
    </row>
    <row r="98" spans="1:64">
      <c r="A98" t="s">
        <v>8054</v>
      </c>
      <c r="B98" t="s">
        <v>371</v>
      </c>
      <c r="C98" t="s">
        <v>27</v>
      </c>
      <c r="D98" t="s">
        <v>28</v>
      </c>
      <c r="E98" t="s">
        <v>33</v>
      </c>
      <c r="F98" t="s">
        <v>34</v>
      </c>
      <c r="G98" t="s">
        <v>24</v>
      </c>
      <c r="H98" t="s">
        <v>2300</v>
      </c>
      <c r="I98" t="s">
        <v>2407</v>
      </c>
      <c r="J98" t="s">
        <v>2187</v>
      </c>
      <c r="K98" t="s">
        <v>7809</v>
      </c>
      <c r="M98">
        <v>1</v>
      </c>
      <c r="P98">
        <v>1</v>
      </c>
      <c r="S98" t="s">
        <v>7895</v>
      </c>
      <c r="T98" t="s">
        <v>8053</v>
      </c>
      <c r="U98" t="s">
        <v>2408</v>
      </c>
      <c r="V98" t="s">
        <v>2408</v>
      </c>
      <c r="W98" t="s">
        <v>2408</v>
      </c>
      <c r="X98" t="s">
        <v>2409</v>
      </c>
      <c r="Y98" t="s">
        <v>2410</v>
      </c>
      <c r="Z98" t="s">
        <v>2411</v>
      </c>
      <c r="AA98" t="s">
        <v>8054</v>
      </c>
      <c r="AB98">
        <v>5.15</v>
      </c>
      <c r="AC98">
        <v>5.28</v>
      </c>
      <c r="AD98">
        <v>5.28</v>
      </c>
      <c r="AE98">
        <v>5.28</v>
      </c>
      <c r="AF98">
        <v>5.28</v>
      </c>
      <c r="AG98">
        <v>5.28</v>
      </c>
      <c r="AH98">
        <v>5.28</v>
      </c>
      <c r="AI98" t="s">
        <v>7809</v>
      </c>
      <c r="AJ98">
        <v>0</v>
      </c>
      <c r="AK98">
        <v>0</v>
      </c>
      <c r="AL98">
        <v>5.28</v>
      </c>
      <c r="AM98">
        <v>5.28</v>
      </c>
      <c r="AN98">
        <v>5.34</v>
      </c>
      <c r="AO98">
        <v>5.34</v>
      </c>
      <c r="AP98" t="s">
        <v>7842</v>
      </c>
      <c r="AQ98" t="s">
        <v>7843</v>
      </c>
      <c r="AR98" t="s">
        <v>7843</v>
      </c>
      <c r="AS98" t="s">
        <v>7842</v>
      </c>
      <c r="AT98" t="s">
        <v>7843</v>
      </c>
      <c r="AU98" t="s">
        <v>7843</v>
      </c>
      <c r="AV98" t="s">
        <v>7843</v>
      </c>
      <c r="AW98" t="s">
        <v>7843</v>
      </c>
      <c r="AX98" t="s">
        <v>7843</v>
      </c>
      <c r="AY98" t="s">
        <v>7843</v>
      </c>
      <c r="AZ98" t="s">
        <v>7843</v>
      </c>
      <c r="BA98" t="s">
        <v>7843</v>
      </c>
      <c r="BB98" t="s">
        <v>7843</v>
      </c>
      <c r="BC98" t="s">
        <v>7843</v>
      </c>
      <c r="BD98" t="s">
        <v>7843</v>
      </c>
      <c r="BE98" t="s">
        <v>7842</v>
      </c>
      <c r="BF98" t="s">
        <v>7842</v>
      </c>
      <c r="BG98" t="s">
        <v>7842</v>
      </c>
      <c r="BH98" t="s">
        <v>7842</v>
      </c>
      <c r="BI98" t="s">
        <v>7842</v>
      </c>
      <c r="BJ98">
        <v>0</v>
      </c>
      <c r="BK98">
        <v>0</v>
      </c>
      <c r="BL98">
        <v>0</v>
      </c>
    </row>
    <row r="99" spans="1:64">
      <c r="A99" t="s">
        <v>8056</v>
      </c>
      <c r="B99" t="s">
        <v>371</v>
      </c>
      <c r="C99" t="s">
        <v>27</v>
      </c>
      <c r="D99" t="s">
        <v>28</v>
      </c>
      <c r="E99" t="s">
        <v>33</v>
      </c>
      <c r="F99" t="s">
        <v>34</v>
      </c>
      <c r="G99" t="s">
        <v>24</v>
      </c>
      <c r="H99" t="s">
        <v>2300</v>
      </c>
      <c r="I99" t="s">
        <v>2412</v>
      </c>
      <c r="J99" t="s">
        <v>2187</v>
      </c>
      <c r="K99" t="s">
        <v>7810</v>
      </c>
      <c r="M99">
        <v>1</v>
      </c>
      <c r="N99">
        <v>1</v>
      </c>
      <c r="P99">
        <v>1</v>
      </c>
      <c r="S99" t="s">
        <v>7895</v>
      </c>
      <c r="T99" t="s">
        <v>8055</v>
      </c>
      <c r="U99" t="s">
        <v>2413</v>
      </c>
      <c r="V99" t="s">
        <v>2413</v>
      </c>
      <c r="W99" t="s">
        <v>2413</v>
      </c>
      <c r="X99" t="s">
        <v>2414</v>
      </c>
      <c r="Y99" t="s">
        <v>2415</v>
      </c>
      <c r="Z99" t="s">
        <v>2416</v>
      </c>
      <c r="AA99" t="s">
        <v>8056</v>
      </c>
      <c r="AB99">
        <v>5.57</v>
      </c>
      <c r="AC99">
        <v>5.57</v>
      </c>
      <c r="AD99">
        <v>5.57</v>
      </c>
      <c r="AE99">
        <v>5.57</v>
      </c>
      <c r="AF99">
        <v>5.57</v>
      </c>
      <c r="AG99">
        <v>5.57</v>
      </c>
      <c r="AH99">
        <v>5.57</v>
      </c>
      <c r="AI99" t="s">
        <v>7810</v>
      </c>
      <c r="AJ99">
        <v>0</v>
      </c>
      <c r="AK99">
        <v>0</v>
      </c>
      <c r="AL99" t="s">
        <v>24</v>
      </c>
      <c r="AM99">
        <v>5.57</v>
      </c>
      <c r="AN99">
        <v>5.57</v>
      </c>
      <c r="AO99" t="s">
        <v>24</v>
      </c>
      <c r="AP99" t="s">
        <v>7843</v>
      </c>
      <c r="AQ99" t="s">
        <v>7843</v>
      </c>
      <c r="AR99" t="s">
        <v>7843</v>
      </c>
      <c r="AS99" t="s">
        <v>7843</v>
      </c>
      <c r="AT99" t="s">
        <v>7843</v>
      </c>
      <c r="AU99" t="s">
        <v>7843</v>
      </c>
      <c r="AV99" t="s">
        <v>7843</v>
      </c>
      <c r="AW99" t="s">
        <v>7843</v>
      </c>
      <c r="AX99" t="s">
        <v>7843</v>
      </c>
      <c r="AY99" t="s">
        <v>7843</v>
      </c>
      <c r="AZ99" t="s">
        <v>7843</v>
      </c>
      <c r="BA99" t="s">
        <v>7843</v>
      </c>
      <c r="BB99" t="s">
        <v>7843</v>
      </c>
      <c r="BC99" t="s">
        <v>7843</v>
      </c>
      <c r="BD99" t="s">
        <v>7843</v>
      </c>
      <c r="BE99" t="s">
        <v>7843</v>
      </c>
      <c r="BF99" t="s">
        <v>7843</v>
      </c>
      <c r="BG99" t="s">
        <v>7843</v>
      </c>
      <c r="BH99" t="s">
        <v>7843</v>
      </c>
      <c r="BI99" t="s">
        <v>7843</v>
      </c>
      <c r="BJ99">
        <v>1</v>
      </c>
      <c r="BK99">
        <v>1</v>
      </c>
      <c r="BL99">
        <v>1</v>
      </c>
    </row>
    <row r="100" spans="1:64">
      <c r="A100" t="s">
        <v>8058</v>
      </c>
      <c r="B100" t="s">
        <v>371</v>
      </c>
      <c r="C100" t="s">
        <v>27</v>
      </c>
      <c r="D100" t="s">
        <v>28</v>
      </c>
      <c r="E100" t="s">
        <v>33</v>
      </c>
      <c r="F100" t="s">
        <v>34</v>
      </c>
      <c r="G100" t="s">
        <v>24</v>
      </c>
      <c r="H100" t="s">
        <v>2300</v>
      </c>
      <c r="I100" t="s">
        <v>2417</v>
      </c>
      <c r="J100" t="s">
        <v>2187</v>
      </c>
      <c r="K100" t="s">
        <v>7809</v>
      </c>
      <c r="M100">
        <v>1</v>
      </c>
      <c r="P100">
        <v>1</v>
      </c>
      <c r="S100" t="s">
        <v>7895</v>
      </c>
      <c r="T100" t="s">
        <v>8057</v>
      </c>
      <c r="U100" t="s">
        <v>2418</v>
      </c>
      <c r="V100" t="s">
        <v>2418</v>
      </c>
      <c r="W100" t="s">
        <v>2418</v>
      </c>
      <c r="X100" t="s">
        <v>2419</v>
      </c>
      <c r="Y100" t="s">
        <v>2420</v>
      </c>
      <c r="Z100" t="s">
        <v>2421</v>
      </c>
      <c r="AA100" t="s">
        <v>8058</v>
      </c>
      <c r="AB100">
        <v>6</v>
      </c>
      <c r="AC100">
        <v>6</v>
      </c>
      <c r="AD100">
        <v>6</v>
      </c>
      <c r="AE100">
        <v>6</v>
      </c>
      <c r="AF100">
        <v>6</v>
      </c>
      <c r="AG100">
        <v>6</v>
      </c>
      <c r="AH100">
        <v>6</v>
      </c>
      <c r="AI100" t="s">
        <v>7809</v>
      </c>
      <c r="AJ100">
        <v>0</v>
      </c>
      <c r="AK100">
        <v>0</v>
      </c>
      <c r="AL100">
        <v>6</v>
      </c>
      <c r="AM100">
        <v>6</v>
      </c>
      <c r="AN100">
        <v>6</v>
      </c>
      <c r="AO100">
        <v>6</v>
      </c>
      <c r="AP100" t="s">
        <v>7843</v>
      </c>
      <c r="AQ100" t="s">
        <v>7843</v>
      </c>
      <c r="AR100" t="s">
        <v>7843</v>
      </c>
      <c r="AS100" t="s">
        <v>7843</v>
      </c>
      <c r="AT100" t="s">
        <v>7843</v>
      </c>
      <c r="AU100" t="s">
        <v>7843</v>
      </c>
      <c r="AV100" t="s">
        <v>7843</v>
      </c>
      <c r="AW100" t="s">
        <v>7843</v>
      </c>
      <c r="AX100" t="s">
        <v>7843</v>
      </c>
      <c r="AY100" t="s">
        <v>7843</v>
      </c>
      <c r="AZ100" t="s">
        <v>7843</v>
      </c>
      <c r="BA100" t="s">
        <v>7843</v>
      </c>
      <c r="BB100" t="s">
        <v>7843</v>
      </c>
      <c r="BC100" t="s">
        <v>7843</v>
      </c>
      <c r="BD100" t="s">
        <v>7843</v>
      </c>
      <c r="BE100" t="s">
        <v>7842</v>
      </c>
      <c r="BF100" t="s">
        <v>7842</v>
      </c>
      <c r="BG100" t="s">
        <v>7842</v>
      </c>
      <c r="BH100" t="s">
        <v>7842</v>
      </c>
      <c r="BI100" t="s">
        <v>7842</v>
      </c>
      <c r="BJ100">
        <v>0</v>
      </c>
      <c r="BK100">
        <v>0</v>
      </c>
      <c r="BL100">
        <v>0</v>
      </c>
    </row>
    <row r="101" spans="1:64">
      <c r="A101" t="s">
        <v>8060</v>
      </c>
      <c r="B101" t="s">
        <v>371</v>
      </c>
      <c r="C101" t="s">
        <v>27</v>
      </c>
      <c r="D101" t="s">
        <v>28</v>
      </c>
      <c r="E101" t="s">
        <v>33</v>
      </c>
      <c r="F101" t="s">
        <v>34</v>
      </c>
      <c r="G101" t="s">
        <v>24</v>
      </c>
      <c r="H101" t="s">
        <v>2300</v>
      </c>
      <c r="I101" t="s">
        <v>2422</v>
      </c>
      <c r="J101" t="s">
        <v>2187</v>
      </c>
      <c r="K101" t="s">
        <v>7810</v>
      </c>
      <c r="M101">
        <v>1</v>
      </c>
      <c r="N101">
        <v>1</v>
      </c>
      <c r="P101">
        <v>1</v>
      </c>
      <c r="S101" t="s">
        <v>7895</v>
      </c>
      <c r="T101" t="s">
        <v>8059</v>
      </c>
      <c r="U101" t="s">
        <v>2423</v>
      </c>
      <c r="V101" t="s">
        <v>2423</v>
      </c>
      <c r="W101" t="s">
        <v>2423</v>
      </c>
      <c r="X101" t="s">
        <v>2424</v>
      </c>
      <c r="Y101" t="s">
        <v>2425</v>
      </c>
      <c r="Z101" t="s">
        <v>2426</v>
      </c>
      <c r="AA101" t="s">
        <v>8060</v>
      </c>
      <c r="AB101">
        <v>5.22</v>
      </c>
      <c r="AC101">
        <v>5.22</v>
      </c>
      <c r="AD101">
        <v>5.22</v>
      </c>
      <c r="AE101">
        <v>5.22</v>
      </c>
      <c r="AF101">
        <v>5.22</v>
      </c>
      <c r="AG101">
        <v>5.22</v>
      </c>
      <c r="AH101">
        <v>5.22</v>
      </c>
      <c r="AI101" t="s">
        <v>7810</v>
      </c>
      <c r="AJ101">
        <v>0</v>
      </c>
      <c r="AK101">
        <v>0</v>
      </c>
      <c r="AL101" t="s">
        <v>24</v>
      </c>
      <c r="AM101">
        <v>5.22</v>
      </c>
      <c r="AN101">
        <v>5.22</v>
      </c>
      <c r="AO101" t="s">
        <v>24</v>
      </c>
      <c r="AP101" t="s">
        <v>7843</v>
      </c>
      <c r="AQ101" t="s">
        <v>7843</v>
      </c>
      <c r="AR101" t="s">
        <v>7843</v>
      </c>
      <c r="AS101" t="s">
        <v>7843</v>
      </c>
      <c r="AT101" t="s">
        <v>7843</v>
      </c>
      <c r="AU101" t="s">
        <v>7843</v>
      </c>
      <c r="AV101" t="s">
        <v>7843</v>
      </c>
      <c r="AW101" t="s">
        <v>7843</v>
      </c>
      <c r="AX101" t="s">
        <v>7843</v>
      </c>
      <c r="AY101" t="s">
        <v>7843</v>
      </c>
      <c r="AZ101" t="s">
        <v>7843</v>
      </c>
      <c r="BA101" t="s">
        <v>7843</v>
      </c>
      <c r="BB101" t="s">
        <v>7843</v>
      </c>
      <c r="BC101" t="s">
        <v>7843</v>
      </c>
      <c r="BD101" t="s">
        <v>7843</v>
      </c>
      <c r="BE101" t="s">
        <v>7843</v>
      </c>
      <c r="BF101" t="s">
        <v>7843</v>
      </c>
      <c r="BG101" t="s">
        <v>7843</v>
      </c>
      <c r="BH101" t="s">
        <v>7843</v>
      </c>
      <c r="BI101" t="s">
        <v>7843</v>
      </c>
      <c r="BJ101">
        <v>1</v>
      </c>
      <c r="BK101">
        <v>1</v>
      </c>
      <c r="BL101">
        <v>1</v>
      </c>
    </row>
    <row r="102" spans="1:64">
      <c r="A102" t="s">
        <v>8062</v>
      </c>
      <c r="B102" t="s">
        <v>371</v>
      </c>
      <c r="C102" t="s">
        <v>27</v>
      </c>
      <c r="D102" t="s">
        <v>28</v>
      </c>
      <c r="E102" t="s">
        <v>33</v>
      </c>
      <c r="F102" t="s">
        <v>34</v>
      </c>
      <c r="G102" t="s">
        <v>2427</v>
      </c>
      <c r="H102" t="s">
        <v>2300</v>
      </c>
      <c r="I102" t="s">
        <v>2389</v>
      </c>
      <c r="J102" t="s">
        <v>2187</v>
      </c>
      <c r="K102" t="s">
        <v>7809</v>
      </c>
      <c r="M102">
        <v>1</v>
      </c>
      <c r="P102">
        <v>1</v>
      </c>
      <c r="S102" t="s">
        <v>7895</v>
      </c>
      <c r="T102" t="s">
        <v>8061</v>
      </c>
      <c r="U102" t="s">
        <v>2428</v>
      </c>
      <c r="V102" t="s">
        <v>2428</v>
      </c>
      <c r="W102" t="s">
        <v>2428</v>
      </c>
      <c r="X102" t="s">
        <v>2429</v>
      </c>
      <c r="Y102" t="s">
        <v>2430</v>
      </c>
      <c r="Z102" t="s">
        <v>2431</v>
      </c>
      <c r="AA102" t="s">
        <v>8062</v>
      </c>
      <c r="AB102">
        <v>3.28</v>
      </c>
      <c r="AC102">
        <v>3.28</v>
      </c>
      <c r="AD102">
        <v>3.28</v>
      </c>
      <c r="AE102">
        <v>3.28</v>
      </c>
      <c r="AF102">
        <v>3.28</v>
      </c>
      <c r="AG102">
        <v>3.28</v>
      </c>
      <c r="AH102">
        <v>3.28</v>
      </c>
      <c r="AI102" t="s">
        <v>7809</v>
      </c>
      <c r="AJ102">
        <v>0</v>
      </c>
      <c r="AK102">
        <v>0</v>
      </c>
      <c r="AL102">
        <v>3.28</v>
      </c>
      <c r="AM102">
        <v>3.28</v>
      </c>
      <c r="AN102">
        <v>3.28</v>
      </c>
      <c r="AO102">
        <v>3.28</v>
      </c>
      <c r="AP102" t="s">
        <v>7843</v>
      </c>
      <c r="AQ102" t="s">
        <v>7843</v>
      </c>
      <c r="AR102" t="s">
        <v>7843</v>
      </c>
      <c r="AS102" t="s">
        <v>7843</v>
      </c>
      <c r="AT102" t="s">
        <v>7843</v>
      </c>
      <c r="AU102" t="s">
        <v>7843</v>
      </c>
      <c r="AV102" t="s">
        <v>7843</v>
      </c>
      <c r="AW102" t="s">
        <v>7843</v>
      </c>
      <c r="AX102" t="s">
        <v>7843</v>
      </c>
      <c r="AY102" t="s">
        <v>7843</v>
      </c>
      <c r="AZ102" t="s">
        <v>7843</v>
      </c>
      <c r="BA102" t="s">
        <v>7843</v>
      </c>
      <c r="BB102" t="s">
        <v>7843</v>
      </c>
      <c r="BC102" t="s">
        <v>7843</v>
      </c>
      <c r="BD102" t="s">
        <v>7843</v>
      </c>
      <c r="BE102" t="s">
        <v>7842</v>
      </c>
      <c r="BF102" t="s">
        <v>7842</v>
      </c>
      <c r="BG102" t="s">
        <v>7842</v>
      </c>
      <c r="BH102" t="s">
        <v>7842</v>
      </c>
      <c r="BI102" t="s">
        <v>7842</v>
      </c>
      <c r="BJ102">
        <v>0</v>
      </c>
      <c r="BK102">
        <v>0</v>
      </c>
      <c r="BL102">
        <v>0</v>
      </c>
    </row>
    <row r="103" spans="1:64">
      <c r="A103" t="s">
        <v>8064</v>
      </c>
      <c r="B103" t="s">
        <v>371</v>
      </c>
      <c r="C103" t="s">
        <v>27</v>
      </c>
      <c r="D103" t="s">
        <v>28</v>
      </c>
      <c r="E103" t="s">
        <v>33</v>
      </c>
      <c r="F103" t="s">
        <v>34</v>
      </c>
      <c r="G103" t="s">
        <v>2427</v>
      </c>
      <c r="H103" t="s">
        <v>2300</v>
      </c>
      <c r="I103" t="s">
        <v>2397</v>
      </c>
      <c r="J103" t="s">
        <v>2187</v>
      </c>
      <c r="K103" t="s">
        <v>7809</v>
      </c>
      <c r="M103">
        <v>1</v>
      </c>
      <c r="P103">
        <v>1</v>
      </c>
      <c r="S103" t="s">
        <v>7895</v>
      </c>
      <c r="T103" t="s">
        <v>8063</v>
      </c>
      <c r="U103" t="s">
        <v>2432</v>
      </c>
      <c r="V103" t="s">
        <v>2432</v>
      </c>
      <c r="W103" t="s">
        <v>2432</v>
      </c>
      <c r="X103" t="s">
        <v>2433</v>
      </c>
      <c r="Y103" t="s">
        <v>2434</v>
      </c>
      <c r="Z103" t="s">
        <v>2435</v>
      </c>
      <c r="AA103" t="s">
        <v>8064</v>
      </c>
      <c r="AB103">
        <v>2.61</v>
      </c>
      <c r="AC103">
        <v>2.61</v>
      </c>
      <c r="AD103">
        <v>2.61</v>
      </c>
      <c r="AE103">
        <v>2.65</v>
      </c>
      <c r="AF103">
        <v>2.65</v>
      </c>
      <c r="AG103">
        <v>2.65</v>
      </c>
      <c r="AH103">
        <v>2.65</v>
      </c>
      <c r="AI103" t="s">
        <v>7809</v>
      </c>
      <c r="AJ103">
        <v>0</v>
      </c>
      <c r="AK103">
        <v>0</v>
      </c>
      <c r="AL103">
        <v>2.65</v>
      </c>
      <c r="AM103">
        <v>2.65</v>
      </c>
      <c r="AN103">
        <v>2.65</v>
      </c>
      <c r="AO103">
        <v>2.65</v>
      </c>
      <c r="AP103" t="s">
        <v>7843</v>
      </c>
      <c r="AQ103" t="s">
        <v>7843</v>
      </c>
      <c r="AR103" t="s">
        <v>7842</v>
      </c>
      <c r="AS103" t="s">
        <v>7843</v>
      </c>
      <c r="AT103" t="s">
        <v>7842</v>
      </c>
      <c r="AU103" t="s">
        <v>7843</v>
      </c>
      <c r="AV103" t="s">
        <v>7843</v>
      </c>
      <c r="AW103" t="s">
        <v>7842</v>
      </c>
      <c r="AX103" t="s">
        <v>7843</v>
      </c>
      <c r="AY103" t="s">
        <v>7842</v>
      </c>
      <c r="AZ103" t="s">
        <v>7843</v>
      </c>
      <c r="BA103" t="s">
        <v>7843</v>
      </c>
      <c r="BB103" t="s">
        <v>7843</v>
      </c>
      <c r="BC103" t="s">
        <v>7843</v>
      </c>
      <c r="BD103" t="s">
        <v>7843</v>
      </c>
      <c r="BE103" t="s">
        <v>7842</v>
      </c>
      <c r="BF103" t="s">
        <v>7842</v>
      </c>
      <c r="BG103" t="s">
        <v>7842</v>
      </c>
      <c r="BH103" t="s">
        <v>7842</v>
      </c>
      <c r="BI103" t="s">
        <v>7842</v>
      </c>
      <c r="BJ103">
        <v>0</v>
      </c>
      <c r="BK103">
        <v>0</v>
      </c>
      <c r="BL103">
        <v>0</v>
      </c>
    </row>
    <row r="104" spans="1:64">
      <c r="A104" t="s">
        <v>8066</v>
      </c>
      <c r="B104" t="s">
        <v>371</v>
      </c>
      <c r="C104" t="s">
        <v>27</v>
      </c>
      <c r="D104" t="s">
        <v>28</v>
      </c>
      <c r="E104" t="s">
        <v>33</v>
      </c>
      <c r="F104" t="s">
        <v>34</v>
      </c>
      <c r="G104" t="s">
        <v>2427</v>
      </c>
      <c r="H104" t="s">
        <v>2300</v>
      </c>
      <c r="I104" t="s">
        <v>2402</v>
      </c>
      <c r="J104" t="s">
        <v>2187</v>
      </c>
      <c r="K104" t="s">
        <v>7688</v>
      </c>
      <c r="P104">
        <v>1</v>
      </c>
      <c r="S104" t="s">
        <v>7895</v>
      </c>
      <c r="T104" t="s">
        <v>8065</v>
      </c>
      <c r="U104" t="s">
        <v>2436</v>
      </c>
      <c r="V104" t="s">
        <v>2436</v>
      </c>
      <c r="W104" t="s">
        <v>2436</v>
      </c>
      <c r="X104" t="s">
        <v>2437</v>
      </c>
      <c r="Y104" t="s">
        <v>2438</v>
      </c>
      <c r="Z104" t="s">
        <v>2439</v>
      </c>
      <c r="AA104" t="s">
        <v>8066</v>
      </c>
      <c r="AB104" t="s">
        <v>24</v>
      </c>
      <c r="AC104" t="s">
        <v>24</v>
      </c>
      <c r="AD104" t="s">
        <v>24</v>
      </c>
      <c r="AE104" t="s">
        <v>24</v>
      </c>
      <c r="AF104" t="s">
        <v>24</v>
      </c>
      <c r="AG104" t="s">
        <v>24</v>
      </c>
      <c r="AH104" t="s">
        <v>24</v>
      </c>
      <c r="AI104" t="s">
        <v>7688</v>
      </c>
      <c r="AJ104">
        <v>0</v>
      </c>
      <c r="AK104">
        <v>0</v>
      </c>
      <c r="AL104" t="s">
        <v>24</v>
      </c>
      <c r="AM104" t="s">
        <v>24</v>
      </c>
      <c r="AN104" t="s">
        <v>24</v>
      </c>
      <c r="AO104" t="s">
        <v>24</v>
      </c>
      <c r="AP104" t="s">
        <v>24</v>
      </c>
      <c r="AQ104" t="s">
        <v>24</v>
      </c>
      <c r="AR104" t="s">
        <v>24</v>
      </c>
      <c r="AS104" t="s">
        <v>24</v>
      </c>
      <c r="AT104" t="s">
        <v>24</v>
      </c>
      <c r="AU104" t="s">
        <v>24</v>
      </c>
      <c r="AV104" t="s">
        <v>24</v>
      </c>
      <c r="AW104" t="s">
        <v>24</v>
      </c>
      <c r="AX104" t="s">
        <v>24</v>
      </c>
      <c r="AY104" t="s">
        <v>24</v>
      </c>
      <c r="AZ104" t="s">
        <v>24</v>
      </c>
      <c r="BA104" t="s">
        <v>24</v>
      </c>
      <c r="BB104" t="s">
        <v>24</v>
      </c>
      <c r="BC104" t="s">
        <v>7843</v>
      </c>
      <c r="BD104" t="s">
        <v>7843</v>
      </c>
      <c r="BE104" t="s">
        <v>7843</v>
      </c>
      <c r="BF104" t="s">
        <v>7843</v>
      </c>
      <c r="BG104" t="s">
        <v>7843</v>
      </c>
      <c r="BH104" t="s">
        <v>7843</v>
      </c>
      <c r="BI104" t="s">
        <v>7843</v>
      </c>
      <c r="BJ104">
        <v>1</v>
      </c>
      <c r="BK104">
        <v>1</v>
      </c>
      <c r="BL104">
        <v>1</v>
      </c>
    </row>
    <row r="105" spans="1:64">
      <c r="A105" t="s">
        <v>8068</v>
      </c>
      <c r="B105" t="s">
        <v>371</v>
      </c>
      <c r="C105" t="s">
        <v>27</v>
      </c>
      <c r="D105" t="s">
        <v>28</v>
      </c>
      <c r="E105" t="s">
        <v>33</v>
      </c>
      <c r="F105" t="s">
        <v>34</v>
      </c>
      <c r="G105" t="s">
        <v>2427</v>
      </c>
      <c r="H105" t="s">
        <v>2300</v>
      </c>
      <c r="I105" t="s">
        <v>2407</v>
      </c>
      <c r="J105" t="s">
        <v>2187</v>
      </c>
      <c r="K105" t="s">
        <v>7688</v>
      </c>
      <c r="P105">
        <v>1</v>
      </c>
      <c r="S105" t="s">
        <v>7895</v>
      </c>
      <c r="T105" t="s">
        <v>8067</v>
      </c>
      <c r="U105" t="s">
        <v>2440</v>
      </c>
      <c r="V105" t="s">
        <v>2440</v>
      </c>
      <c r="W105" t="s">
        <v>2440</v>
      </c>
      <c r="X105" t="s">
        <v>2441</v>
      </c>
      <c r="Y105" t="s">
        <v>2442</v>
      </c>
      <c r="Z105" t="s">
        <v>2443</v>
      </c>
      <c r="AA105" t="s">
        <v>8068</v>
      </c>
      <c r="AB105" t="s">
        <v>24</v>
      </c>
      <c r="AC105" t="s">
        <v>24</v>
      </c>
      <c r="AD105" t="s">
        <v>24</v>
      </c>
      <c r="AE105" t="s">
        <v>24</v>
      </c>
      <c r="AF105" t="s">
        <v>24</v>
      </c>
      <c r="AG105" t="s">
        <v>24</v>
      </c>
      <c r="AH105" t="s">
        <v>24</v>
      </c>
      <c r="AI105" t="s">
        <v>7688</v>
      </c>
      <c r="AJ105">
        <v>0</v>
      </c>
      <c r="AK105">
        <v>0</v>
      </c>
      <c r="AL105" t="s">
        <v>24</v>
      </c>
      <c r="AM105" t="s">
        <v>24</v>
      </c>
      <c r="AN105" t="s">
        <v>24</v>
      </c>
      <c r="AO105" t="s">
        <v>24</v>
      </c>
      <c r="AP105" t="s">
        <v>24</v>
      </c>
      <c r="AQ105" t="s">
        <v>24</v>
      </c>
      <c r="AR105" t="s">
        <v>24</v>
      </c>
      <c r="AS105" t="s">
        <v>24</v>
      </c>
      <c r="AT105" t="s">
        <v>24</v>
      </c>
      <c r="AU105" t="s">
        <v>24</v>
      </c>
      <c r="AV105" t="s">
        <v>24</v>
      </c>
      <c r="AW105" t="s">
        <v>24</v>
      </c>
      <c r="AX105" t="s">
        <v>24</v>
      </c>
      <c r="AY105" t="s">
        <v>24</v>
      </c>
      <c r="AZ105" t="s">
        <v>24</v>
      </c>
      <c r="BA105" t="s">
        <v>24</v>
      </c>
      <c r="BB105" t="s">
        <v>24</v>
      </c>
      <c r="BC105" t="s">
        <v>7843</v>
      </c>
      <c r="BD105" t="s">
        <v>7843</v>
      </c>
      <c r="BE105" t="s">
        <v>7843</v>
      </c>
      <c r="BF105" t="s">
        <v>7843</v>
      </c>
      <c r="BG105" t="s">
        <v>7843</v>
      </c>
      <c r="BH105" t="s">
        <v>7843</v>
      </c>
      <c r="BI105" t="s">
        <v>7843</v>
      </c>
      <c r="BJ105">
        <v>1</v>
      </c>
      <c r="BK105">
        <v>1</v>
      </c>
      <c r="BL105">
        <v>1</v>
      </c>
    </row>
    <row r="106" spans="1:64">
      <c r="A106" t="s">
        <v>8070</v>
      </c>
      <c r="B106" t="s">
        <v>371</v>
      </c>
      <c r="C106" t="s">
        <v>27</v>
      </c>
      <c r="D106" t="s">
        <v>28</v>
      </c>
      <c r="E106" t="s">
        <v>33</v>
      </c>
      <c r="F106" t="s">
        <v>34</v>
      </c>
      <c r="G106" t="s">
        <v>2427</v>
      </c>
      <c r="H106" t="s">
        <v>2300</v>
      </c>
      <c r="I106" t="s">
        <v>2412</v>
      </c>
      <c r="J106" t="s">
        <v>2187</v>
      </c>
      <c r="K106" t="s">
        <v>7688</v>
      </c>
      <c r="P106">
        <v>1</v>
      </c>
      <c r="S106" t="s">
        <v>7895</v>
      </c>
      <c r="T106" t="s">
        <v>8069</v>
      </c>
      <c r="U106" t="s">
        <v>2444</v>
      </c>
      <c r="V106" t="s">
        <v>2444</v>
      </c>
      <c r="W106" t="s">
        <v>2444</v>
      </c>
      <c r="X106" t="s">
        <v>2445</v>
      </c>
      <c r="Y106" t="s">
        <v>2446</v>
      </c>
      <c r="Z106" t="s">
        <v>2447</v>
      </c>
      <c r="AA106" t="s">
        <v>8070</v>
      </c>
      <c r="AB106" t="s">
        <v>24</v>
      </c>
      <c r="AC106" t="s">
        <v>24</v>
      </c>
      <c r="AD106" t="s">
        <v>24</v>
      </c>
      <c r="AE106" t="s">
        <v>24</v>
      </c>
      <c r="AF106" t="s">
        <v>24</v>
      </c>
      <c r="AG106" t="s">
        <v>24</v>
      </c>
      <c r="AH106" t="s">
        <v>24</v>
      </c>
      <c r="AI106" t="s">
        <v>7688</v>
      </c>
      <c r="AJ106">
        <v>0</v>
      </c>
      <c r="AK106">
        <v>0</v>
      </c>
      <c r="AL106" t="s">
        <v>24</v>
      </c>
      <c r="AM106" t="s">
        <v>24</v>
      </c>
      <c r="AN106" t="s">
        <v>24</v>
      </c>
      <c r="AO106" t="s">
        <v>24</v>
      </c>
      <c r="AP106" t="s">
        <v>24</v>
      </c>
      <c r="AQ106" t="s">
        <v>24</v>
      </c>
      <c r="AR106" t="s">
        <v>24</v>
      </c>
      <c r="AS106" t="s">
        <v>24</v>
      </c>
      <c r="AT106" t="s">
        <v>24</v>
      </c>
      <c r="AU106" t="s">
        <v>24</v>
      </c>
      <c r="AV106" t="s">
        <v>24</v>
      </c>
      <c r="AW106" t="s">
        <v>24</v>
      </c>
      <c r="AX106" t="s">
        <v>24</v>
      </c>
      <c r="AY106" t="s">
        <v>24</v>
      </c>
      <c r="AZ106" t="s">
        <v>24</v>
      </c>
      <c r="BA106" t="s">
        <v>24</v>
      </c>
      <c r="BB106" t="s">
        <v>24</v>
      </c>
      <c r="BC106" t="s">
        <v>7843</v>
      </c>
      <c r="BD106" t="s">
        <v>7843</v>
      </c>
      <c r="BE106" t="s">
        <v>7843</v>
      </c>
      <c r="BF106" t="s">
        <v>7843</v>
      </c>
      <c r="BG106" t="s">
        <v>7843</v>
      </c>
      <c r="BH106" t="s">
        <v>7843</v>
      </c>
      <c r="BI106" t="s">
        <v>7843</v>
      </c>
      <c r="BJ106">
        <v>1</v>
      </c>
      <c r="BK106">
        <v>1</v>
      </c>
      <c r="BL106">
        <v>1</v>
      </c>
    </row>
    <row r="107" spans="1:64">
      <c r="A107" t="s">
        <v>8072</v>
      </c>
      <c r="B107" t="s">
        <v>371</v>
      </c>
      <c r="C107" t="s">
        <v>27</v>
      </c>
      <c r="D107" t="s">
        <v>28</v>
      </c>
      <c r="E107" t="s">
        <v>33</v>
      </c>
      <c r="F107" t="s">
        <v>34</v>
      </c>
      <c r="G107" t="s">
        <v>2427</v>
      </c>
      <c r="H107" t="s">
        <v>2300</v>
      </c>
      <c r="I107" t="s">
        <v>2417</v>
      </c>
      <c r="J107" t="s">
        <v>2187</v>
      </c>
      <c r="K107" t="s">
        <v>7688</v>
      </c>
      <c r="P107">
        <v>1</v>
      </c>
      <c r="S107" t="s">
        <v>7895</v>
      </c>
      <c r="T107" t="s">
        <v>8071</v>
      </c>
      <c r="U107" t="s">
        <v>2448</v>
      </c>
      <c r="V107" t="s">
        <v>2448</v>
      </c>
      <c r="W107" t="s">
        <v>2448</v>
      </c>
      <c r="X107" t="s">
        <v>2449</v>
      </c>
      <c r="Y107" t="s">
        <v>2450</v>
      </c>
      <c r="Z107" t="s">
        <v>2451</v>
      </c>
      <c r="AA107" t="s">
        <v>8072</v>
      </c>
      <c r="AB107" t="s">
        <v>24</v>
      </c>
      <c r="AC107" t="s">
        <v>24</v>
      </c>
      <c r="AD107" t="s">
        <v>24</v>
      </c>
      <c r="AE107" t="s">
        <v>24</v>
      </c>
      <c r="AF107" t="s">
        <v>24</v>
      </c>
      <c r="AG107" t="s">
        <v>24</v>
      </c>
      <c r="AH107" t="s">
        <v>24</v>
      </c>
      <c r="AI107" t="s">
        <v>7688</v>
      </c>
      <c r="AJ107">
        <v>0</v>
      </c>
      <c r="AK107">
        <v>0</v>
      </c>
      <c r="AL107" t="s">
        <v>24</v>
      </c>
      <c r="AM107" t="s">
        <v>24</v>
      </c>
      <c r="AN107" t="s">
        <v>24</v>
      </c>
      <c r="AO107" t="s">
        <v>24</v>
      </c>
      <c r="AP107" t="s">
        <v>24</v>
      </c>
      <c r="AQ107" t="s">
        <v>24</v>
      </c>
      <c r="AR107" t="s">
        <v>24</v>
      </c>
      <c r="AS107" t="s">
        <v>24</v>
      </c>
      <c r="AT107" t="s">
        <v>24</v>
      </c>
      <c r="AU107" t="s">
        <v>24</v>
      </c>
      <c r="AV107" t="s">
        <v>24</v>
      </c>
      <c r="AW107" t="s">
        <v>24</v>
      </c>
      <c r="AX107" t="s">
        <v>24</v>
      </c>
      <c r="AY107" t="s">
        <v>24</v>
      </c>
      <c r="AZ107" t="s">
        <v>24</v>
      </c>
      <c r="BA107" t="s">
        <v>24</v>
      </c>
      <c r="BB107" t="s">
        <v>24</v>
      </c>
      <c r="BC107" t="s">
        <v>7843</v>
      </c>
      <c r="BD107" t="s">
        <v>7843</v>
      </c>
      <c r="BE107" t="s">
        <v>7843</v>
      </c>
      <c r="BF107" t="s">
        <v>7843</v>
      </c>
      <c r="BG107" t="s">
        <v>7843</v>
      </c>
      <c r="BH107" t="s">
        <v>7843</v>
      </c>
      <c r="BI107" t="s">
        <v>7843</v>
      </c>
      <c r="BJ107">
        <v>1</v>
      </c>
      <c r="BK107">
        <v>1</v>
      </c>
      <c r="BL107">
        <v>1</v>
      </c>
    </row>
    <row r="108" spans="1:64">
      <c r="A108" t="s">
        <v>8074</v>
      </c>
      <c r="B108" t="s">
        <v>371</v>
      </c>
      <c r="C108" t="s">
        <v>27</v>
      </c>
      <c r="D108" t="s">
        <v>28</v>
      </c>
      <c r="E108" t="s">
        <v>33</v>
      </c>
      <c r="F108" t="s">
        <v>34</v>
      </c>
      <c r="G108" t="s">
        <v>2427</v>
      </c>
      <c r="H108" t="s">
        <v>2300</v>
      </c>
      <c r="I108" t="s">
        <v>2422</v>
      </c>
      <c r="J108" t="s">
        <v>2187</v>
      </c>
      <c r="K108" t="s">
        <v>7688</v>
      </c>
      <c r="P108">
        <v>1</v>
      </c>
      <c r="S108" t="s">
        <v>7895</v>
      </c>
      <c r="T108" t="s">
        <v>8073</v>
      </c>
      <c r="U108" t="s">
        <v>2452</v>
      </c>
      <c r="V108" t="s">
        <v>2452</v>
      </c>
      <c r="W108" t="s">
        <v>2452</v>
      </c>
      <c r="X108" t="s">
        <v>2453</v>
      </c>
      <c r="Y108" t="s">
        <v>2454</v>
      </c>
      <c r="Z108" t="s">
        <v>2455</v>
      </c>
      <c r="AA108" t="s">
        <v>8074</v>
      </c>
      <c r="AB108" t="s">
        <v>24</v>
      </c>
      <c r="AC108" t="s">
        <v>24</v>
      </c>
      <c r="AD108" t="s">
        <v>24</v>
      </c>
      <c r="AE108" t="s">
        <v>24</v>
      </c>
      <c r="AF108" t="s">
        <v>24</v>
      </c>
      <c r="AG108" t="s">
        <v>24</v>
      </c>
      <c r="AH108" t="s">
        <v>24</v>
      </c>
      <c r="AI108" t="s">
        <v>7688</v>
      </c>
      <c r="AJ108">
        <v>0</v>
      </c>
      <c r="AK108">
        <v>0</v>
      </c>
      <c r="AL108" t="s">
        <v>24</v>
      </c>
      <c r="AM108" t="s">
        <v>24</v>
      </c>
      <c r="AN108" t="s">
        <v>24</v>
      </c>
      <c r="AO108" t="s">
        <v>24</v>
      </c>
      <c r="AP108" t="s">
        <v>24</v>
      </c>
      <c r="AQ108" t="s">
        <v>24</v>
      </c>
      <c r="AR108" t="s">
        <v>24</v>
      </c>
      <c r="AS108" t="s">
        <v>24</v>
      </c>
      <c r="AT108" t="s">
        <v>24</v>
      </c>
      <c r="AU108" t="s">
        <v>24</v>
      </c>
      <c r="AV108" t="s">
        <v>24</v>
      </c>
      <c r="AW108" t="s">
        <v>24</v>
      </c>
      <c r="AX108" t="s">
        <v>24</v>
      </c>
      <c r="AY108" t="s">
        <v>24</v>
      </c>
      <c r="AZ108" t="s">
        <v>24</v>
      </c>
      <c r="BA108" t="s">
        <v>24</v>
      </c>
      <c r="BB108" t="s">
        <v>24</v>
      </c>
      <c r="BC108" t="s">
        <v>7843</v>
      </c>
      <c r="BD108" t="s">
        <v>7843</v>
      </c>
      <c r="BE108" t="s">
        <v>7843</v>
      </c>
      <c r="BF108" t="s">
        <v>7843</v>
      </c>
      <c r="BG108" t="s">
        <v>7843</v>
      </c>
      <c r="BH108" t="s">
        <v>7843</v>
      </c>
      <c r="BI108" t="s">
        <v>7843</v>
      </c>
      <c r="BJ108">
        <v>1</v>
      </c>
      <c r="BK108">
        <v>1</v>
      </c>
      <c r="BL108">
        <v>1</v>
      </c>
    </row>
    <row r="109" spans="1:64">
      <c r="A109" t="s">
        <v>8076</v>
      </c>
      <c r="B109" t="s">
        <v>371</v>
      </c>
      <c r="C109" t="s">
        <v>27</v>
      </c>
      <c r="D109" t="s">
        <v>28</v>
      </c>
      <c r="E109" t="s">
        <v>33</v>
      </c>
      <c r="F109" t="s">
        <v>34</v>
      </c>
      <c r="G109" t="s">
        <v>2456</v>
      </c>
      <c r="H109" t="s">
        <v>2300</v>
      </c>
      <c r="I109" t="s">
        <v>2389</v>
      </c>
      <c r="J109" t="s">
        <v>2187</v>
      </c>
      <c r="K109" t="s">
        <v>7809</v>
      </c>
      <c r="M109">
        <v>1</v>
      </c>
      <c r="P109">
        <v>1</v>
      </c>
      <c r="S109" t="s">
        <v>7895</v>
      </c>
      <c r="T109" t="s">
        <v>8075</v>
      </c>
      <c r="U109" t="s">
        <v>2457</v>
      </c>
      <c r="V109" t="s">
        <v>2457</v>
      </c>
      <c r="W109" t="s">
        <v>2457</v>
      </c>
      <c r="X109" t="s">
        <v>2458</v>
      </c>
      <c r="Y109" t="s">
        <v>2459</v>
      </c>
      <c r="Z109" t="s">
        <v>2460</v>
      </c>
      <c r="AA109" t="s">
        <v>8076</v>
      </c>
      <c r="AB109">
        <v>2.2400000000000002</v>
      </c>
      <c r="AC109">
        <v>2.2400000000000002</v>
      </c>
      <c r="AD109">
        <v>2.2400000000000002</v>
      </c>
      <c r="AE109">
        <v>2.2400000000000002</v>
      </c>
      <c r="AF109">
        <v>2.2400000000000002</v>
      </c>
      <c r="AG109">
        <v>2.2400000000000002</v>
      </c>
      <c r="AH109">
        <v>2.2400000000000002</v>
      </c>
      <c r="AI109" t="s">
        <v>7809</v>
      </c>
      <c r="AJ109">
        <v>0</v>
      </c>
      <c r="AK109">
        <v>0</v>
      </c>
      <c r="AL109">
        <v>2.2400000000000002</v>
      </c>
      <c r="AM109">
        <v>2.2400000000000002</v>
      </c>
      <c r="AN109">
        <v>2.2400000000000002</v>
      </c>
      <c r="AO109">
        <v>2.2400000000000002</v>
      </c>
      <c r="AP109" t="s">
        <v>7843</v>
      </c>
      <c r="AQ109" t="s">
        <v>7843</v>
      </c>
      <c r="AR109" t="s">
        <v>7843</v>
      </c>
      <c r="AS109" t="s">
        <v>7843</v>
      </c>
      <c r="AT109" t="s">
        <v>7843</v>
      </c>
      <c r="AU109" t="s">
        <v>7843</v>
      </c>
      <c r="AV109" t="s">
        <v>7843</v>
      </c>
      <c r="AW109" t="s">
        <v>7843</v>
      </c>
      <c r="AX109" t="s">
        <v>7843</v>
      </c>
      <c r="AY109" t="s">
        <v>7843</v>
      </c>
      <c r="AZ109" t="s">
        <v>7843</v>
      </c>
      <c r="BA109" t="s">
        <v>7843</v>
      </c>
      <c r="BB109" t="s">
        <v>7843</v>
      </c>
      <c r="BC109" t="s">
        <v>7843</v>
      </c>
      <c r="BD109" t="s">
        <v>7843</v>
      </c>
      <c r="BE109" t="s">
        <v>7843</v>
      </c>
      <c r="BF109" t="s">
        <v>7843</v>
      </c>
      <c r="BG109" t="s">
        <v>7842</v>
      </c>
      <c r="BH109" t="s">
        <v>7842</v>
      </c>
      <c r="BI109" t="s">
        <v>7842</v>
      </c>
      <c r="BJ109">
        <v>0</v>
      </c>
      <c r="BK109">
        <v>0</v>
      </c>
      <c r="BL109">
        <v>0</v>
      </c>
    </row>
    <row r="110" spans="1:64">
      <c r="A110" t="s">
        <v>8078</v>
      </c>
      <c r="B110" t="s">
        <v>371</v>
      </c>
      <c r="C110" t="s">
        <v>27</v>
      </c>
      <c r="D110" t="s">
        <v>28</v>
      </c>
      <c r="E110" t="s">
        <v>33</v>
      </c>
      <c r="F110" t="s">
        <v>34</v>
      </c>
      <c r="G110" t="s">
        <v>2456</v>
      </c>
      <c r="H110" t="s">
        <v>2300</v>
      </c>
      <c r="I110" t="s">
        <v>2397</v>
      </c>
      <c r="J110" t="s">
        <v>2187</v>
      </c>
      <c r="K110" t="s">
        <v>7809</v>
      </c>
      <c r="M110">
        <v>1</v>
      </c>
      <c r="P110">
        <v>1</v>
      </c>
      <c r="S110" t="s">
        <v>7895</v>
      </c>
      <c r="T110" t="s">
        <v>8077</v>
      </c>
      <c r="U110" t="s">
        <v>2461</v>
      </c>
      <c r="V110" t="s">
        <v>2461</v>
      </c>
      <c r="W110" t="s">
        <v>2461</v>
      </c>
      <c r="X110" t="s">
        <v>2462</v>
      </c>
      <c r="Y110" t="s">
        <v>2463</v>
      </c>
      <c r="Z110" t="s">
        <v>2464</v>
      </c>
      <c r="AA110" t="s">
        <v>8078</v>
      </c>
      <c r="AB110">
        <v>2.74</v>
      </c>
      <c r="AC110">
        <v>2.74</v>
      </c>
      <c r="AD110">
        <v>2.74</v>
      </c>
      <c r="AE110">
        <v>2.61</v>
      </c>
      <c r="AF110">
        <v>2.61</v>
      </c>
      <c r="AG110">
        <v>2.61</v>
      </c>
      <c r="AH110">
        <v>2.61</v>
      </c>
      <c r="AI110" t="s">
        <v>7809</v>
      </c>
      <c r="AJ110">
        <v>0</v>
      </c>
      <c r="AK110">
        <v>0</v>
      </c>
      <c r="AL110">
        <v>2.61</v>
      </c>
      <c r="AM110">
        <v>2.61</v>
      </c>
      <c r="AN110">
        <v>2.61</v>
      </c>
      <c r="AO110">
        <v>2.61</v>
      </c>
      <c r="AP110" t="s">
        <v>7843</v>
      </c>
      <c r="AQ110" t="s">
        <v>7843</v>
      </c>
      <c r="AR110" t="s">
        <v>7842</v>
      </c>
      <c r="AS110" t="s">
        <v>7843</v>
      </c>
      <c r="AT110" t="s">
        <v>7842</v>
      </c>
      <c r="AU110" t="s">
        <v>7843</v>
      </c>
      <c r="AV110" t="s">
        <v>7843</v>
      </c>
      <c r="AW110" t="s">
        <v>7842</v>
      </c>
      <c r="AX110" t="s">
        <v>7843</v>
      </c>
      <c r="AY110" t="s">
        <v>7842</v>
      </c>
      <c r="AZ110" t="s">
        <v>7843</v>
      </c>
      <c r="BA110" t="s">
        <v>7843</v>
      </c>
      <c r="BB110" t="s">
        <v>7843</v>
      </c>
      <c r="BC110" t="s">
        <v>7843</v>
      </c>
      <c r="BD110" t="s">
        <v>7843</v>
      </c>
      <c r="BE110" t="s">
        <v>7843</v>
      </c>
      <c r="BF110" t="s">
        <v>7843</v>
      </c>
      <c r="BG110" t="s">
        <v>7842</v>
      </c>
      <c r="BH110" t="s">
        <v>7842</v>
      </c>
      <c r="BI110" t="s">
        <v>7842</v>
      </c>
      <c r="BJ110">
        <v>0</v>
      </c>
      <c r="BK110">
        <v>0</v>
      </c>
      <c r="BL110">
        <v>0</v>
      </c>
    </row>
    <row r="111" spans="1:64">
      <c r="A111" t="s">
        <v>8080</v>
      </c>
      <c r="B111" t="s">
        <v>371</v>
      </c>
      <c r="C111" t="s">
        <v>27</v>
      </c>
      <c r="D111" t="s">
        <v>28</v>
      </c>
      <c r="E111" t="s">
        <v>33</v>
      </c>
      <c r="F111" t="s">
        <v>34</v>
      </c>
      <c r="G111" t="s">
        <v>2456</v>
      </c>
      <c r="H111" t="s">
        <v>2300</v>
      </c>
      <c r="I111" t="s">
        <v>2402</v>
      </c>
      <c r="J111" t="s">
        <v>2187</v>
      </c>
      <c r="K111" t="s">
        <v>7809</v>
      </c>
      <c r="M111">
        <v>1</v>
      </c>
      <c r="P111">
        <v>1</v>
      </c>
      <c r="S111" t="s">
        <v>7895</v>
      </c>
      <c r="T111" t="s">
        <v>8079</v>
      </c>
      <c r="U111" t="s">
        <v>2465</v>
      </c>
      <c r="V111" t="s">
        <v>2465</v>
      </c>
      <c r="W111" t="s">
        <v>2465</v>
      </c>
      <c r="X111" t="s">
        <v>2466</v>
      </c>
      <c r="Y111" t="s">
        <v>2467</v>
      </c>
      <c r="Z111" t="s">
        <v>2468</v>
      </c>
      <c r="AA111" t="s">
        <v>8080</v>
      </c>
      <c r="AB111">
        <v>2.67</v>
      </c>
      <c r="AC111">
        <v>2.67</v>
      </c>
      <c r="AD111">
        <v>2.67</v>
      </c>
      <c r="AE111">
        <v>2.54</v>
      </c>
      <c r="AF111">
        <v>2.54</v>
      </c>
      <c r="AG111">
        <v>2.54</v>
      </c>
      <c r="AH111">
        <v>2.54</v>
      </c>
      <c r="AI111" t="s">
        <v>7809</v>
      </c>
      <c r="AJ111">
        <v>0</v>
      </c>
      <c r="AK111">
        <v>0</v>
      </c>
      <c r="AL111">
        <v>2.54</v>
      </c>
      <c r="AM111">
        <v>2.54</v>
      </c>
      <c r="AN111">
        <v>2.54</v>
      </c>
      <c r="AO111">
        <v>2.54</v>
      </c>
      <c r="AP111" t="s">
        <v>7843</v>
      </c>
      <c r="AQ111" t="s">
        <v>7843</v>
      </c>
      <c r="AR111" t="s">
        <v>7842</v>
      </c>
      <c r="AS111" t="s">
        <v>7843</v>
      </c>
      <c r="AT111" t="s">
        <v>7842</v>
      </c>
      <c r="AU111" t="s">
        <v>7843</v>
      </c>
      <c r="AV111" t="s">
        <v>7843</v>
      </c>
      <c r="AW111" t="s">
        <v>7842</v>
      </c>
      <c r="AX111" t="s">
        <v>7843</v>
      </c>
      <c r="AY111" t="s">
        <v>7842</v>
      </c>
      <c r="AZ111" t="s">
        <v>7843</v>
      </c>
      <c r="BA111" t="s">
        <v>7843</v>
      </c>
      <c r="BB111" t="s">
        <v>7843</v>
      </c>
      <c r="BC111" t="s">
        <v>7843</v>
      </c>
      <c r="BD111" t="s">
        <v>7843</v>
      </c>
      <c r="BE111" t="s">
        <v>7843</v>
      </c>
      <c r="BF111" t="s">
        <v>7843</v>
      </c>
      <c r="BG111" t="s">
        <v>7842</v>
      </c>
      <c r="BH111" t="s">
        <v>7842</v>
      </c>
      <c r="BI111" t="s">
        <v>7842</v>
      </c>
      <c r="BJ111">
        <v>0</v>
      </c>
      <c r="BK111">
        <v>0</v>
      </c>
      <c r="BL111">
        <v>0</v>
      </c>
    </row>
    <row r="112" spans="1:64">
      <c r="A112" t="s">
        <v>8082</v>
      </c>
      <c r="B112" t="s">
        <v>371</v>
      </c>
      <c r="C112" t="s">
        <v>27</v>
      </c>
      <c r="D112" t="s">
        <v>28</v>
      </c>
      <c r="E112" t="s">
        <v>33</v>
      </c>
      <c r="F112" t="s">
        <v>34</v>
      </c>
      <c r="G112" t="s">
        <v>2456</v>
      </c>
      <c r="H112" t="s">
        <v>2300</v>
      </c>
      <c r="I112" t="s">
        <v>2407</v>
      </c>
      <c r="J112" t="s">
        <v>2187</v>
      </c>
      <c r="K112" t="s">
        <v>7809</v>
      </c>
      <c r="M112">
        <v>1</v>
      </c>
      <c r="P112">
        <v>1</v>
      </c>
      <c r="S112" t="s">
        <v>7895</v>
      </c>
      <c r="T112" t="s">
        <v>8081</v>
      </c>
      <c r="U112" t="s">
        <v>2469</v>
      </c>
      <c r="V112" t="s">
        <v>2469</v>
      </c>
      <c r="W112" t="s">
        <v>2469</v>
      </c>
      <c r="X112" t="s">
        <v>2470</v>
      </c>
      <c r="Y112" t="s">
        <v>2471</v>
      </c>
      <c r="Z112" t="s">
        <v>2472</v>
      </c>
      <c r="AA112" t="s">
        <v>8082</v>
      </c>
      <c r="AB112">
        <v>2.66</v>
      </c>
      <c r="AC112">
        <v>2.66</v>
      </c>
      <c r="AD112">
        <v>2.66</v>
      </c>
      <c r="AE112">
        <v>2.5299999999999998</v>
      </c>
      <c r="AF112">
        <v>2.5299999999999998</v>
      </c>
      <c r="AG112">
        <v>2.5299999999999998</v>
      </c>
      <c r="AH112">
        <v>2.5299999999999998</v>
      </c>
      <c r="AI112" t="s">
        <v>7809</v>
      </c>
      <c r="AJ112">
        <v>0</v>
      </c>
      <c r="AK112">
        <v>0</v>
      </c>
      <c r="AL112">
        <v>2.5299999999999998</v>
      </c>
      <c r="AM112">
        <v>2.5299999999999998</v>
      </c>
      <c r="AN112">
        <v>2.5299999999999998</v>
      </c>
      <c r="AO112">
        <v>2.5299999999999998</v>
      </c>
      <c r="AP112" t="s">
        <v>7843</v>
      </c>
      <c r="AQ112" t="s">
        <v>7843</v>
      </c>
      <c r="AR112" t="s">
        <v>7842</v>
      </c>
      <c r="AS112" t="s">
        <v>7843</v>
      </c>
      <c r="AT112" t="s">
        <v>7842</v>
      </c>
      <c r="AU112" t="s">
        <v>7843</v>
      </c>
      <c r="AV112" t="s">
        <v>7843</v>
      </c>
      <c r="AW112" t="s">
        <v>7842</v>
      </c>
      <c r="AX112" t="s">
        <v>7843</v>
      </c>
      <c r="AY112" t="s">
        <v>7842</v>
      </c>
      <c r="AZ112" t="s">
        <v>7843</v>
      </c>
      <c r="BA112" t="s">
        <v>7843</v>
      </c>
      <c r="BB112" t="s">
        <v>7843</v>
      </c>
      <c r="BC112" t="s">
        <v>7843</v>
      </c>
      <c r="BD112" t="s">
        <v>7843</v>
      </c>
      <c r="BE112" t="s">
        <v>7843</v>
      </c>
      <c r="BF112" t="s">
        <v>7843</v>
      </c>
      <c r="BG112" t="s">
        <v>7842</v>
      </c>
      <c r="BH112" t="s">
        <v>7842</v>
      </c>
      <c r="BI112" t="s">
        <v>7842</v>
      </c>
      <c r="BJ112">
        <v>0</v>
      </c>
      <c r="BK112">
        <v>0</v>
      </c>
      <c r="BL112">
        <v>0</v>
      </c>
    </row>
    <row r="113" spans="1:64">
      <c r="A113" t="s">
        <v>8084</v>
      </c>
      <c r="B113" t="s">
        <v>371</v>
      </c>
      <c r="C113" t="s">
        <v>27</v>
      </c>
      <c r="D113" t="s">
        <v>28</v>
      </c>
      <c r="E113" t="s">
        <v>33</v>
      </c>
      <c r="F113" t="s">
        <v>34</v>
      </c>
      <c r="G113" t="s">
        <v>2456</v>
      </c>
      <c r="H113" t="s">
        <v>2300</v>
      </c>
      <c r="I113" t="s">
        <v>2412</v>
      </c>
      <c r="J113" t="s">
        <v>2187</v>
      </c>
      <c r="K113" t="s">
        <v>7809</v>
      </c>
      <c r="M113">
        <v>1</v>
      </c>
      <c r="P113">
        <v>1</v>
      </c>
      <c r="S113" t="s">
        <v>7895</v>
      </c>
      <c r="T113" t="s">
        <v>8083</v>
      </c>
      <c r="U113" t="s">
        <v>2473</v>
      </c>
      <c r="V113" t="s">
        <v>2473</v>
      </c>
      <c r="W113" t="s">
        <v>2473</v>
      </c>
      <c r="X113" t="s">
        <v>2474</v>
      </c>
      <c r="Y113" t="s">
        <v>2475</v>
      </c>
      <c r="Z113" t="s">
        <v>2476</v>
      </c>
      <c r="AA113" t="s">
        <v>8084</v>
      </c>
      <c r="AB113">
        <v>2.67</v>
      </c>
      <c r="AC113">
        <v>2.67</v>
      </c>
      <c r="AD113">
        <v>2.61</v>
      </c>
      <c r="AE113">
        <v>2.4900000000000002</v>
      </c>
      <c r="AF113">
        <v>2.4900000000000002</v>
      </c>
      <c r="AG113">
        <v>2.4900000000000002</v>
      </c>
      <c r="AH113">
        <v>2.4900000000000002</v>
      </c>
      <c r="AI113" t="s">
        <v>7809</v>
      </c>
      <c r="AJ113">
        <v>0</v>
      </c>
      <c r="AK113">
        <v>0</v>
      </c>
      <c r="AL113">
        <v>2.4900000000000002</v>
      </c>
      <c r="AM113">
        <v>2.4900000000000002</v>
      </c>
      <c r="AN113">
        <v>2.4900000000000002</v>
      </c>
      <c r="AO113">
        <v>2.4900000000000002</v>
      </c>
      <c r="AP113" t="s">
        <v>7843</v>
      </c>
      <c r="AQ113" t="s">
        <v>7842</v>
      </c>
      <c r="AR113" t="s">
        <v>7842</v>
      </c>
      <c r="AS113" t="s">
        <v>7842</v>
      </c>
      <c r="AT113" t="s">
        <v>7842</v>
      </c>
      <c r="AU113" t="s">
        <v>7843</v>
      </c>
      <c r="AV113" t="s">
        <v>7843</v>
      </c>
      <c r="AW113" t="s">
        <v>7842</v>
      </c>
      <c r="AX113" t="s">
        <v>7843</v>
      </c>
      <c r="AY113" t="s">
        <v>7842</v>
      </c>
      <c r="AZ113" t="s">
        <v>7843</v>
      </c>
      <c r="BA113" t="s">
        <v>7843</v>
      </c>
      <c r="BB113" t="s">
        <v>7843</v>
      </c>
      <c r="BC113" t="s">
        <v>7843</v>
      </c>
      <c r="BD113" t="s">
        <v>7843</v>
      </c>
      <c r="BE113" t="s">
        <v>7843</v>
      </c>
      <c r="BF113" t="s">
        <v>7843</v>
      </c>
      <c r="BG113" t="s">
        <v>7842</v>
      </c>
      <c r="BH113" t="s">
        <v>7842</v>
      </c>
      <c r="BI113" t="s">
        <v>7842</v>
      </c>
      <c r="BJ113">
        <v>0</v>
      </c>
      <c r="BK113">
        <v>0</v>
      </c>
      <c r="BL113">
        <v>0</v>
      </c>
    </row>
    <row r="114" spans="1:64">
      <c r="A114" t="s">
        <v>8086</v>
      </c>
      <c r="B114" t="s">
        <v>371</v>
      </c>
      <c r="C114" t="s">
        <v>27</v>
      </c>
      <c r="D114" t="s">
        <v>28</v>
      </c>
      <c r="E114" t="s">
        <v>33</v>
      </c>
      <c r="F114" t="s">
        <v>34</v>
      </c>
      <c r="G114" t="s">
        <v>2456</v>
      </c>
      <c r="H114" t="s">
        <v>2300</v>
      </c>
      <c r="I114" t="s">
        <v>2417</v>
      </c>
      <c r="J114" t="s">
        <v>2187</v>
      </c>
      <c r="K114" t="s">
        <v>7688</v>
      </c>
      <c r="P114">
        <v>1</v>
      </c>
      <c r="S114" t="s">
        <v>7895</v>
      </c>
      <c r="T114" t="s">
        <v>8085</v>
      </c>
      <c r="U114" t="s">
        <v>2477</v>
      </c>
      <c r="V114" t="s">
        <v>2477</v>
      </c>
      <c r="W114" t="s">
        <v>2477</v>
      </c>
      <c r="X114" t="s">
        <v>2478</v>
      </c>
      <c r="Y114" t="s">
        <v>2479</v>
      </c>
      <c r="Z114" t="s">
        <v>2480</v>
      </c>
      <c r="AA114" t="s">
        <v>8086</v>
      </c>
      <c r="AB114" t="s">
        <v>24</v>
      </c>
      <c r="AC114" t="s">
        <v>24</v>
      </c>
      <c r="AD114" t="s">
        <v>24</v>
      </c>
      <c r="AE114" t="s">
        <v>24</v>
      </c>
      <c r="AF114" t="s">
        <v>24</v>
      </c>
      <c r="AG114" t="s">
        <v>24</v>
      </c>
      <c r="AH114" t="s">
        <v>24</v>
      </c>
      <c r="AI114" t="s">
        <v>7688</v>
      </c>
      <c r="AJ114">
        <v>0</v>
      </c>
      <c r="AK114">
        <v>0</v>
      </c>
      <c r="AL114" t="s">
        <v>24</v>
      </c>
      <c r="AM114" t="s">
        <v>24</v>
      </c>
      <c r="AN114" t="s">
        <v>24</v>
      </c>
      <c r="AO114" t="s">
        <v>24</v>
      </c>
      <c r="AP114" t="s">
        <v>24</v>
      </c>
      <c r="AQ114" t="s">
        <v>24</v>
      </c>
      <c r="AR114" t="s">
        <v>24</v>
      </c>
      <c r="AS114" t="s">
        <v>24</v>
      </c>
      <c r="AT114" t="s">
        <v>24</v>
      </c>
      <c r="AU114" t="s">
        <v>24</v>
      </c>
      <c r="AV114" t="s">
        <v>24</v>
      </c>
      <c r="AW114" t="s">
        <v>24</v>
      </c>
      <c r="AX114" t="s">
        <v>24</v>
      </c>
      <c r="AY114" t="s">
        <v>24</v>
      </c>
      <c r="AZ114" t="s">
        <v>24</v>
      </c>
      <c r="BA114" t="s">
        <v>24</v>
      </c>
      <c r="BB114" t="s">
        <v>24</v>
      </c>
      <c r="BC114" t="s">
        <v>7843</v>
      </c>
      <c r="BD114" t="s">
        <v>7843</v>
      </c>
      <c r="BE114" t="s">
        <v>7843</v>
      </c>
      <c r="BF114" t="s">
        <v>7843</v>
      </c>
      <c r="BG114" t="s">
        <v>7843</v>
      </c>
      <c r="BH114" t="s">
        <v>7843</v>
      </c>
      <c r="BI114" t="s">
        <v>7843</v>
      </c>
      <c r="BJ114">
        <v>1</v>
      </c>
      <c r="BK114">
        <v>1</v>
      </c>
      <c r="BL114">
        <v>1</v>
      </c>
    </row>
    <row r="115" spans="1:64">
      <c r="A115" t="s">
        <v>8088</v>
      </c>
      <c r="B115" t="s">
        <v>371</v>
      </c>
      <c r="C115" t="s">
        <v>27</v>
      </c>
      <c r="D115" t="s">
        <v>28</v>
      </c>
      <c r="E115" t="s">
        <v>33</v>
      </c>
      <c r="F115" t="s">
        <v>34</v>
      </c>
      <c r="G115" t="s">
        <v>2456</v>
      </c>
      <c r="H115" t="s">
        <v>2300</v>
      </c>
      <c r="I115" t="s">
        <v>2422</v>
      </c>
      <c r="J115" t="s">
        <v>2187</v>
      </c>
      <c r="K115" t="s">
        <v>7688</v>
      </c>
      <c r="P115">
        <v>1</v>
      </c>
      <c r="S115" t="s">
        <v>7895</v>
      </c>
      <c r="T115" t="s">
        <v>8087</v>
      </c>
      <c r="U115" t="s">
        <v>2481</v>
      </c>
      <c r="V115" t="s">
        <v>2481</v>
      </c>
      <c r="W115" t="s">
        <v>2481</v>
      </c>
      <c r="X115" t="s">
        <v>2482</v>
      </c>
      <c r="Y115" t="s">
        <v>2483</v>
      </c>
      <c r="Z115" t="s">
        <v>2484</v>
      </c>
      <c r="AA115" t="s">
        <v>8088</v>
      </c>
      <c r="AB115" t="s">
        <v>24</v>
      </c>
      <c r="AC115" t="s">
        <v>24</v>
      </c>
      <c r="AD115" t="s">
        <v>24</v>
      </c>
      <c r="AE115" t="s">
        <v>24</v>
      </c>
      <c r="AF115" t="s">
        <v>24</v>
      </c>
      <c r="AG115" t="s">
        <v>24</v>
      </c>
      <c r="AH115" t="s">
        <v>24</v>
      </c>
      <c r="AI115" t="s">
        <v>7688</v>
      </c>
      <c r="AJ115">
        <v>0</v>
      </c>
      <c r="AK115">
        <v>0</v>
      </c>
      <c r="AL115" t="s">
        <v>24</v>
      </c>
      <c r="AM115" t="s">
        <v>24</v>
      </c>
      <c r="AN115" t="s">
        <v>24</v>
      </c>
      <c r="AO115" t="s">
        <v>24</v>
      </c>
      <c r="AP115" t="s">
        <v>24</v>
      </c>
      <c r="AQ115" t="s">
        <v>24</v>
      </c>
      <c r="AR115" t="s">
        <v>24</v>
      </c>
      <c r="AS115" t="s">
        <v>24</v>
      </c>
      <c r="AT115" t="s">
        <v>24</v>
      </c>
      <c r="AU115" t="s">
        <v>24</v>
      </c>
      <c r="AV115" t="s">
        <v>24</v>
      </c>
      <c r="AW115" t="s">
        <v>24</v>
      </c>
      <c r="AX115" t="s">
        <v>24</v>
      </c>
      <c r="AY115" t="s">
        <v>24</v>
      </c>
      <c r="AZ115" t="s">
        <v>24</v>
      </c>
      <c r="BA115" t="s">
        <v>24</v>
      </c>
      <c r="BB115" t="s">
        <v>24</v>
      </c>
      <c r="BC115" t="s">
        <v>7843</v>
      </c>
      <c r="BD115" t="s">
        <v>7843</v>
      </c>
      <c r="BE115" t="s">
        <v>7843</v>
      </c>
      <c r="BF115" t="s">
        <v>7843</v>
      </c>
      <c r="BG115" t="s">
        <v>7843</v>
      </c>
      <c r="BH115" t="s">
        <v>7843</v>
      </c>
      <c r="BI115" t="s">
        <v>7843</v>
      </c>
      <c r="BJ115">
        <v>1</v>
      </c>
      <c r="BK115">
        <v>1</v>
      </c>
      <c r="BL115">
        <v>1</v>
      </c>
    </row>
    <row r="116" spans="1:64">
      <c r="A116" t="s">
        <v>8090</v>
      </c>
      <c r="B116" t="s">
        <v>371</v>
      </c>
      <c r="C116" t="s">
        <v>27</v>
      </c>
      <c r="D116" t="s">
        <v>28</v>
      </c>
      <c r="E116" t="s">
        <v>33</v>
      </c>
      <c r="F116" t="s">
        <v>34</v>
      </c>
      <c r="G116" t="s">
        <v>2485</v>
      </c>
      <c r="H116" t="s">
        <v>2300</v>
      </c>
      <c r="I116" t="s">
        <v>2389</v>
      </c>
      <c r="J116" t="s">
        <v>2187</v>
      </c>
      <c r="K116" t="s">
        <v>7810</v>
      </c>
      <c r="N116">
        <v>1</v>
      </c>
      <c r="P116">
        <v>1</v>
      </c>
      <c r="S116" t="s">
        <v>7895</v>
      </c>
      <c r="T116" t="s">
        <v>8089</v>
      </c>
      <c r="U116" t="s">
        <v>24</v>
      </c>
      <c r="V116" t="s">
        <v>24</v>
      </c>
      <c r="W116" t="s">
        <v>24</v>
      </c>
      <c r="X116" t="s">
        <v>24</v>
      </c>
      <c r="Y116" t="s">
        <v>24</v>
      </c>
      <c r="Z116" t="s">
        <v>2487</v>
      </c>
      <c r="AA116" t="s">
        <v>8090</v>
      </c>
      <c r="AB116" t="s">
        <v>24</v>
      </c>
      <c r="AC116" t="s">
        <v>24</v>
      </c>
      <c r="AD116" t="s">
        <v>24</v>
      </c>
      <c r="AE116" t="s">
        <v>24</v>
      </c>
      <c r="AF116" t="s">
        <v>24</v>
      </c>
      <c r="AG116">
        <v>2.37</v>
      </c>
      <c r="AH116">
        <v>2.37</v>
      </c>
      <c r="AI116" t="s">
        <v>7810</v>
      </c>
      <c r="AJ116">
        <v>0</v>
      </c>
      <c r="AK116">
        <v>0</v>
      </c>
      <c r="AL116" t="s">
        <v>24</v>
      </c>
      <c r="AM116">
        <v>2.37</v>
      </c>
      <c r="AN116">
        <v>2.37</v>
      </c>
      <c r="AO116" t="s">
        <v>24</v>
      </c>
      <c r="AP116" t="s">
        <v>24</v>
      </c>
      <c r="AQ116" t="s">
        <v>24</v>
      </c>
      <c r="AR116" t="s">
        <v>24</v>
      </c>
      <c r="AS116" t="s">
        <v>24</v>
      </c>
      <c r="AT116" t="s">
        <v>24</v>
      </c>
      <c r="AU116" t="s">
        <v>24</v>
      </c>
      <c r="AV116" t="s">
        <v>24</v>
      </c>
      <c r="AW116" t="s">
        <v>24</v>
      </c>
      <c r="AX116" t="s">
        <v>24</v>
      </c>
      <c r="AY116" t="s">
        <v>24</v>
      </c>
      <c r="AZ116" t="s">
        <v>7843</v>
      </c>
      <c r="BA116" t="s">
        <v>24</v>
      </c>
      <c r="BB116" t="s">
        <v>24</v>
      </c>
      <c r="BC116" t="s">
        <v>7843</v>
      </c>
      <c r="BD116" t="s">
        <v>7843</v>
      </c>
      <c r="BE116" t="s">
        <v>7843</v>
      </c>
      <c r="BF116" t="s">
        <v>7843</v>
      </c>
      <c r="BG116" t="s">
        <v>7843</v>
      </c>
      <c r="BH116" t="s">
        <v>7843</v>
      </c>
      <c r="BI116" t="s">
        <v>7843</v>
      </c>
      <c r="BJ116">
        <v>1</v>
      </c>
      <c r="BK116">
        <v>1</v>
      </c>
      <c r="BL116">
        <v>1</v>
      </c>
    </row>
    <row r="117" spans="1:64">
      <c r="A117" t="s">
        <v>8092</v>
      </c>
      <c r="B117" t="s">
        <v>371</v>
      </c>
      <c r="C117" t="s">
        <v>27</v>
      </c>
      <c r="D117" t="s">
        <v>28</v>
      </c>
      <c r="E117" t="s">
        <v>33</v>
      </c>
      <c r="F117" t="s">
        <v>34</v>
      </c>
      <c r="G117" t="s">
        <v>2485</v>
      </c>
      <c r="H117" t="s">
        <v>2300</v>
      </c>
      <c r="I117" t="s">
        <v>2397</v>
      </c>
      <c r="J117" t="s">
        <v>2187</v>
      </c>
      <c r="K117" t="s">
        <v>7810</v>
      </c>
      <c r="N117">
        <v>1</v>
      </c>
      <c r="P117">
        <v>1</v>
      </c>
      <c r="S117" t="s">
        <v>7895</v>
      </c>
      <c r="T117" t="s">
        <v>8091</v>
      </c>
      <c r="U117" t="s">
        <v>24</v>
      </c>
      <c r="V117" t="s">
        <v>24</v>
      </c>
      <c r="W117" t="s">
        <v>24</v>
      </c>
      <c r="X117" t="s">
        <v>24</v>
      </c>
      <c r="Y117" t="s">
        <v>24</v>
      </c>
      <c r="Z117" t="s">
        <v>2488</v>
      </c>
      <c r="AA117" t="s">
        <v>8092</v>
      </c>
      <c r="AB117" t="s">
        <v>24</v>
      </c>
      <c r="AC117" t="s">
        <v>24</v>
      </c>
      <c r="AD117" t="s">
        <v>24</v>
      </c>
      <c r="AE117" t="s">
        <v>24</v>
      </c>
      <c r="AF117" t="s">
        <v>24</v>
      </c>
      <c r="AG117">
        <v>2.9</v>
      </c>
      <c r="AH117">
        <v>2.9</v>
      </c>
      <c r="AI117" t="s">
        <v>7810</v>
      </c>
      <c r="AJ117">
        <v>0</v>
      </c>
      <c r="AK117">
        <v>0</v>
      </c>
      <c r="AL117" t="s">
        <v>24</v>
      </c>
      <c r="AM117">
        <v>2.9</v>
      </c>
      <c r="AN117">
        <v>2.9</v>
      </c>
      <c r="AO117" t="s">
        <v>24</v>
      </c>
      <c r="AP117" t="s">
        <v>24</v>
      </c>
      <c r="AQ117" t="s">
        <v>24</v>
      </c>
      <c r="AR117" t="s">
        <v>24</v>
      </c>
      <c r="AS117" t="s">
        <v>24</v>
      </c>
      <c r="AT117" t="s">
        <v>24</v>
      </c>
      <c r="AU117" t="s">
        <v>24</v>
      </c>
      <c r="AV117" t="s">
        <v>24</v>
      </c>
      <c r="AW117" t="s">
        <v>24</v>
      </c>
      <c r="AX117" t="s">
        <v>24</v>
      </c>
      <c r="AY117" t="s">
        <v>24</v>
      </c>
      <c r="AZ117" t="s">
        <v>7843</v>
      </c>
      <c r="BA117" t="s">
        <v>24</v>
      </c>
      <c r="BB117" t="s">
        <v>24</v>
      </c>
      <c r="BC117" t="s">
        <v>7843</v>
      </c>
      <c r="BD117" t="s">
        <v>7843</v>
      </c>
      <c r="BE117" t="s">
        <v>7843</v>
      </c>
      <c r="BF117" t="s">
        <v>7843</v>
      </c>
      <c r="BG117" t="s">
        <v>7843</v>
      </c>
      <c r="BH117" t="s">
        <v>7843</v>
      </c>
      <c r="BI117" t="s">
        <v>7843</v>
      </c>
      <c r="BJ117">
        <v>1</v>
      </c>
      <c r="BK117">
        <v>1</v>
      </c>
      <c r="BL117">
        <v>1</v>
      </c>
    </row>
    <row r="118" spans="1:64">
      <c r="A118" t="s">
        <v>8094</v>
      </c>
      <c r="B118" t="s">
        <v>371</v>
      </c>
      <c r="C118" t="s">
        <v>27</v>
      </c>
      <c r="D118" t="s">
        <v>28</v>
      </c>
      <c r="E118" t="s">
        <v>33</v>
      </c>
      <c r="F118" t="s">
        <v>34</v>
      </c>
      <c r="G118" t="s">
        <v>2485</v>
      </c>
      <c r="H118" t="s">
        <v>2300</v>
      </c>
      <c r="I118" t="s">
        <v>2402</v>
      </c>
      <c r="J118" t="s">
        <v>2187</v>
      </c>
      <c r="K118" t="s">
        <v>7810</v>
      </c>
      <c r="P118">
        <v>1</v>
      </c>
      <c r="S118" t="s">
        <v>7895</v>
      </c>
      <c r="T118" t="s">
        <v>8093</v>
      </c>
      <c r="U118" t="s">
        <v>24</v>
      </c>
      <c r="V118" t="s">
        <v>24</v>
      </c>
      <c r="W118" t="s">
        <v>24</v>
      </c>
      <c r="X118" t="s">
        <v>24</v>
      </c>
      <c r="Y118" t="s">
        <v>24</v>
      </c>
      <c r="Z118" t="s">
        <v>2489</v>
      </c>
      <c r="AA118" t="s">
        <v>8094</v>
      </c>
      <c r="AB118" t="s">
        <v>24</v>
      </c>
      <c r="AC118" t="s">
        <v>24</v>
      </c>
      <c r="AD118" t="s">
        <v>24</v>
      </c>
      <c r="AE118" t="s">
        <v>24</v>
      </c>
      <c r="AF118" t="s">
        <v>24</v>
      </c>
      <c r="AG118">
        <v>3.2</v>
      </c>
      <c r="AH118">
        <v>3.2</v>
      </c>
      <c r="AI118" t="s">
        <v>7809</v>
      </c>
      <c r="AJ118">
        <v>0</v>
      </c>
      <c r="AK118">
        <v>0</v>
      </c>
      <c r="AL118">
        <v>3.2</v>
      </c>
      <c r="AM118">
        <v>3.2</v>
      </c>
      <c r="AN118">
        <v>3.2</v>
      </c>
      <c r="AO118">
        <v>3.2</v>
      </c>
      <c r="AP118" t="s">
        <v>24</v>
      </c>
      <c r="AQ118" t="s">
        <v>24</v>
      </c>
      <c r="AR118" t="s">
        <v>24</v>
      </c>
      <c r="AS118" t="s">
        <v>24</v>
      </c>
      <c r="AT118" t="s">
        <v>24</v>
      </c>
      <c r="AU118" t="s">
        <v>24</v>
      </c>
      <c r="AV118" t="s">
        <v>24</v>
      </c>
      <c r="AW118" t="s">
        <v>24</v>
      </c>
      <c r="AX118" t="s">
        <v>24</v>
      </c>
      <c r="AY118" t="s">
        <v>24</v>
      </c>
      <c r="AZ118" t="s">
        <v>7843</v>
      </c>
      <c r="BA118" t="s">
        <v>24</v>
      </c>
      <c r="BB118" t="s">
        <v>24</v>
      </c>
      <c r="BC118" t="s">
        <v>7843</v>
      </c>
      <c r="BD118" t="s">
        <v>7843</v>
      </c>
      <c r="BE118" t="s">
        <v>7843</v>
      </c>
      <c r="BF118" t="s">
        <v>7843</v>
      </c>
      <c r="BG118" t="s">
        <v>7843</v>
      </c>
      <c r="BH118" t="s">
        <v>7842</v>
      </c>
      <c r="BI118" t="s">
        <v>7842</v>
      </c>
      <c r="BJ118">
        <v>0</v>
      </c>
      <c r="BK118">
        <v>0</v>
      </c>
      <c r="BL118">
        <v>0</v>
      </c>
    </row>
    <row r="119" spans="1:64">
      <c r="A119" t="s">
        <v>8096</v>
      </c>
      <c r="B119" t="s">
        <v>371</v>
      </c>
      <c r="C119" t="s">
        <v>27</v>
      </c>
      <c r="D119" t="s">
        <v>28</v>
      </c>
      <c r="E119" t="s">
        <v>33</v>
      </c>
      <c r="F119" t="s">
        <v>34</v>
      </c>
      <c r="G119" t="s">
        <v>2485</v>
      </c>
      <c r="H119" t="s">
        <v>2300</v>
      </c>
      <c r="I119" t="s">
        <v>2407</v>
      </c>
      <c r="J119" t="s">
        <v>2187</v>
      </c>
      <c r="K119" t="s">
        <v>7810</v>
      </c>
      <c r="P119">
        <v>1</v>
      </c>
      <c r="S119" t="s">
        <v>7895</v>
      </c>
      <c r="T119" t="s">
        <v>8095</v>
      </c>
      <c r="U119" t="s">
        <v>24</v>
      </c>
      <c r="V119" t="s">
        <v>24</v>
      </c>
      <c r="W119" t="s">
        <v>24</v>
      </c>
      <c r="X119" t="s">
        <v>24</v>
      </c>
      <c r="Y119" t="s">
        <v>24</v>
      </c>
      <c r="Z119" t="s">
        <v>2490</v>
      </c>
      <c r="AA119" t="s">
        <v>8096</v>
      </c>
      <c r="AB119" t="s">
        <v>24</v>
      </c>
      <c r="AC119" t="s">
        <v>24</v>
      </c>
      <c r="AD119" t="s">
        <v>24</v>
      </c>
      <c r="AE119" t="s">
        <v>24</v>
      </c>
      <c r="AF119" t="s">
        <v>24</v>
      </c>
      <c r="AG119">
        <v>3.21</v>
      </c>
      <c r="AH119">
        <v>3.21</v>
      </c>
      <c r="AI119" t="s">
        <v>7809</v>
      </c>
      <c r="AJ119">
        <v>0</v>
      </c>
      <c r="AK119">
        <v>0</v>
      </c>
      <c r="AL119">
        <v>3.21</v>
      </c>
      <c r="AM119">
        <v>3.21</v>
      </c>
      <c r="AN119">
        <v>3.21</v>
      </c>
      <c r="AO119">
        <v>3.21</v>
      </c>
      <c r="AP119" t="s">
        <v>24</v>
      </c>
      <c r="AQ119" t="s">
        <v>24</v>
      </c>
      <c r="AR119" t="s">
        <v>24</v>
      </c>
      <c r="AS119" t="s">
        <v>24</v>
      </c>
      <c r="AT119" t="s">
        <v>24</v>
      </c>
      <c r="AU119" t="s">
        <v>24</v>
      </c>
      <c r="AV119" t="s">
        <v>24</v>
      </c>
      <c r="AW119" t="s">
        <v>24</v>
      </c>
      <c r="AX119" t="s">
        <v>24</v>
      </c>
      <c r="AY119" t="s">
        <v>24</v>
      </c>
      <c r="AZ119" t="s">
        <v>7843</v>
      </c>
      <c r="BA119" t="s">
        <v>24</v>
      </c>
      <c r="BB119" t="s">
        <v>24</v>
      </c>
      <c r="BC119" t="s">
        <v>7843</v>
      </c>
      <c r="BD119" t="s">
        <v>7843</v>
      </c>
      <c r="BE119" t="s">
        <v>7843</v>
      </c>
      <c r="BF119" t="s">
        <v>7843</v>
      </c>
      <c r="BG119" t="s">
        <v>7843</v>
      </c>
      <c r="BH119" t="s">
        <v>7842</v>
      </c>
      <c r="BI119" t="s">
        <v>7842</v>
      </c>
      <c r="BJ119">
        <v>0</v>
      </c>
      <c r="BK119">
        <v>0</v>
      </c>
      <c r="BL119">
        <v>0</v>
      </c>
    </row>
    <row r="120" spans="1:64">
      <c r="A120" t="s">
        <v>8098</v>
      </c>
      <c r="B120" t="s">
        <v>371</v>
      </c>
      <c r="C120" t="s">
        <v>27</v>
      </c>
      <c r="D120" t="s">
        <v>28</v>
      </c>
      <c r="E120" t="s">
        <v>33</v>
      </c>
      <c r="F120" t="s">
        <v>34</v>
      </c>
      <c r="G120" t="s">
        <v>2485</v>
      </c>
      <c r="H120" t="s">
        <v>2300</v>
      </c>
      <c r="I120" t="s">
        <v>2412</v>
      </c>
      <c r="J120" t="s">
        <v>2187</v>
      </c>
      <c r="K120" t="s">
        <v>7810</v>
      </c>
      <c r="P120">
        <v>1</v>
      </c>
      <c r="S120" t="s">
        <v>7895</v>
      </c>
      <c r="T120" t="s">
        <v>8097</v>
      </c>
      <c r="U120" t="s">
        <v>24</v>
      </c>
      <c r="V120" t="s">
        <v>24</v>
      </c>
      <c r="W120" t="s">
        <v>24</v>
      </c>
      <c r="X120" t="s">
        <v>24</v>
      </c>
      <c r="Y120" t="s">
        <v>24</v>
      </c>
      <c r="Z120" t="s">
        <v>2491</v>
      </c>
      <c r="AA120" t="s">
        <v>8098</v>
      </c>
      <c r="AB120" t="s">
        <v>24</v>
      </c>
      <c r="AC120" t="s">
        <v>24</v>
      </c>
      <c r="AD120" t="s">
        <v>24</v>
      </c>
      <c r="AE120" t="s">
        <v>24</v>
      </c>
      <c r="AF120" t="s">
        <v>24</v>
      </c>
      <c r="AG120">
        <v>3.21</v>
      </c>
      <c r="AH120">
        <v>3.21</v>
      </c>
      <c r="AI120" t="s">
        <v>7809</v>
      </c>
      <c r="AJ120">
        <v>0</v>
      </c>
      <c r="AK120">
        <v>0</v>
      </c>
      <c r="AL120">
        <v>3.21</v>
      </c>
      <c r="AM120">
        <v>3.21</v>
      </c>
      <c r="AN120">
        <v>3.21</v>
      </c>
      <c r="AO120">
        <v>3.21</v>
      </c>
      <c r="AP120" t="s">
        <v>24</v>
      </c>
      <c r="AQ120" t="s">
        <v>24</v>
      </c>
      <c r="AR120" t="s">
        <v>24</v>
      </c>
      <c r="AS120" t="s">
        <v>24</v>
      </c>
      <c r="AT120" t="s">
        <v>24</v>
      </c>
      <c r="AU120" t="s">
        <v>24</v>
      </c>
      <c r="AV120" t="s">
        <v>24</v>
      </c>
      <c r="AW120" t="s">
        <v>24</v>
      </c>
      <c r="AX120" t="s">
        <v>24</v>
      </c>
      <c r="AY120" t="s">
        <v>24</v>
      </c>
      <c r="AZ120" t="s">
        <v>7843</v>
      </c>
      <c r="BA120" t="s">
        <v>24</v>
      </c>
      <c r="BB120" t="s">
        <v>24</v>
      </c>
      <c r="BC120" t="s">
        <v>7843</v>
      </c>
      <c r="BD120" t="s">
        <v>7843</v>
      </c>
      <c r="BE120" t="s">
        <v>7843</v>
      </c>
      <c r="BF120" t="s">
        <v>7843</v>
      </c>
      <c r="BG120" t="s">
        <v>7843</v>
      </c>
      <c r="BH120" t="s">
        <v>7842</v>
      </c>
      <c r="BI120" t="s">
        <v>7842</v>
      </c>
      <c r="BJ120">
        <v>0</v>
      </c>
      <c r="BK120">
        <v>0</v>
      </c>
      <c r="BL120">
        <v>0</v>
      </c>
    </row>
    <row r="121" spans="1:64">
      <c r="A121" t="s">
        <v>8100</v>
      </c>
      <c r="B121" t="s">
        <v>371</v>
      </c>
      <c r="C121" t="s">
        <v>27</v>
      </c>
      <c r="D121" t="s">
        <v>28</v>
      </c>
      <c r="E121" t="s">
        <v>33</v>
      </c>
      <c r="F121" t="s">
        <v>34</v>
      </c>
      <c r="G121" t="s">
        <v>2485</v>
      </c>
      <c r="H121" t="s">
        <v>2300</v>
      </c>
      <c r="I121" t="s">
        <v>2417</v>
      </c>
      <c r="J121" t="s">
        <v>2187</v>
      </c>
      <c r="K121" t="s">
        <v>7810</v>
      </c>
      <c r="P121">
        <v>1</v>
      </c>
      <c r="S121" t="s">
        <v>7895</v>
      </c>
      <c r="T121" t="s">
        <v>8099</v>
      </c>
      <c r="U121" t="s">
        <v>24</v>
      </c>
      <c r="V121" t="s">
        <v>24</v>
      </c>
      <c r="W121" t="s">
        <v>24</v>
      </c>
      <c r="X121" t="s">
        <v>24</v>
      </c>
      <c r="Y121" t="s">
        <v>24</v>
      </c>
      <c r="Z121" t="s">
        <v>2492</v>
      </c>
      <c r="AA121" t="s">
        <v>8100</v>
      </c>
      <c r="AB121" t="s">
        <v>24</v>
      </c>
      <c r="AC121" t="s">
        <v>24</v>
      </c>
      <c r="AD121" t="s">
        <v>24</v>
      </c>
      <c r="AE121" t="s">
        <v>24</v>
      </c>
      <c r="AF121" t="s">
        <v>24</v>
      </c>
      <c r="AG121">
        <v>2.72</v>
      </c>
      <c r="AH121">
        <v>2.72</v>
      </c>
      <c r="AI121" t="s">
        <v>7809</v>
      </c>
      <c r="AJ121">
        <v>0</v>
      </c>
      <c r="AK121">
        <v>0</v>
      </c>
      <c r="AL121">
        <v>2.72</v>
      </c>
      <c r="AM121">
        <v>2.72</v>
      </c>
      <c r="AN121">
        <v>2.72</v>
      </c>
      <c r="AO121">
        <v>2.72</v>
      </c>
      <c r="AP121" t="s">
        <v>24</v>
      </c>
      <c r="AQ121" t="s">
        <v>24</v>
      </c>
      <c r="AR121" t="s">
        <v>24</v>
      </c>
      <c r="AS121" t="s">
        <v>24</v>
      </c>
      <c r="AT121" t="s">
        <v>24</v>
      </c>
      <c r="AU121" t="s">
        <v>24</v>
      </c>
      <c r="AV121" t="s">
        <v>24</v>
      </c>
      <c r="AW121" t="s">
        <v>24</v>
      </c>
      <c r="AX121" t="s">
        <v>24</v>
      </c>
      <c r="AY121" t="s">
        <v>24</v>
      </c>
      <c r="AZ121" t="s">
        <v>7843</v>
      </c>
      <c r="BA121" t="s">
        <v>24</v>
      </c>
      <c r="BB121" t="s">
        <v>24</v>
      </c>
      <c r="BC121" t="s">
        <v>7843</v>
      </c>
      <c r="BD121" t="s">
        <v>7843</v>
      </c>
      <c r="BE121" t="s">
        <v>7843</v>
      </c>
      <c r="BF121" t="s">
        <v>7843</v>
      </c>
      <c r="BG121" t="s">
        <v>7843</v>
      </c>
      <c r="BH121" t="s">
        <v>7842</v>
      </c>
      <c r="BI121" t="s">
        <v>7842</v>
      </c>
      <c r="BJ121">
        <v>0</v>
      </c>
      <c r="BK121">
        <v>0</v>
      </c>
      <c r="BL121">
        <v>0</v>
      </c>
    </row>
    <row r="122" spans="1:64">
      <c r="A122" t="s">
        <v>8102</v>
      </c>
      <c r="B122" t="s">
        <v>371</v>
      </c>
      <c r="C122" t="s">
        <v>27</v>
      </c>
      <c r="D122" t="s">
        <v>28</v>
      </c>
      <c r="E122" t="s">
        <v>33</v>
      </c>
      <c r="F122" t="s">
        <v>34</v>
      </c>
      <c r="G122" t="s">
        <v>2485</v>
      </c>
      <c r="H122" t="s">
        <v>2300</v>
      </c>
      <c r="I122" t="s">
        <v>2422</v>
      </c>
      <c r="J122" t="s">
        <v>2187</v>
      </c>
      <c r="K122" t="s">
        <v>7688</v>
      </c>
      <c r="P122">
        <v>1</v>
      </c>
      <c r="S122" t="s">
        <v>7895</v>
      </c>
      <c r="T122" t="s">
        <v>8101</v>
      </c>
      <c r="U122" t="s">
        <v>24</v>
      </c>
      <c r="V122" t="s">
        <v>24</v>
      </c>
      <c r="W122" t="s">
        <v>24</v>
      </c>
      <c r="X122" t="s">
        <v>24</v>
      </c>
      <c r="Y122" t="s">
        <v>24</v>
      </c>
      <c r="Z122" t="s">
        <v>2493</v>
      </c>
      <c r="AA122" t="s">
        <v>8102</v>
      </c>
      <c r="AB122" t="s">
        <v>24</v>
      </c>
      <c r="AC122" t="s">
        <v>24</v>
      </c>
      <c r="AD122" t="s">
        <v>24</v>
      </c>
      <c r="AE122" t="s">
        <v>24</v>
      </c>
      <c r="AF122" t="s">
        <v>24</v>
      </c>
      <c r="AG122" t="s">
        <v>24</v>
      </c>
      <c r="AH122" t="s">
        <v>24</v>
      </c>
      <c r="AI122" t="s">
        <v>7688</v>
      </c>
      <c r="AJ122">
        <v>0</v>
      </c>
      <c r="AK122">
        <v>0</v>
      </c>
      <c r="AL122" t="s">
        <v>24</v>
      </c>
      <c r="AM122" t="s">
        <v>24</v>
      </c>
      <c r="AN122" t="s">
        <v>24</v>
      </c>
      <c r="AO122" t="s">
        <v>24</v>
      </c>
      <c r="AP122" t="s">
        <v>24</v>
      </c>
      <c r="AQ122" t="s">
        <v>24</v>
      </c>
      <c r="AR122" t="s">
        <v>24</v>
      </c>
      <c r="AS122" t="s">
        <v>24</v>
      </c>
      <c r="AT122" t="s">
        <v>24</v>
      </c>
      <c r="AU122" t="s">
        <v>24</v>
      </c>
      <c r="AV122" t="s">
        <v>24</v>
      </c>
      <c r="AW122" t="s">
        <v>24</v>
      </c>
      <c r="AX122" t="s">
        <v>24</v>
      </c>
      <c r="AY122" t="s">
        <v>24</v>
      </c>
      <c r="AZ122" t="s">
        <v>24</v>
      </c>
      <c r="BA122" t="s">
        <v>24</v>
      </c>
      <c r="BB122" t="s">
        <v>24</v>
      </c>
      <c r="BC122" t="s">
        <v>7843</v>
      </c>
      <c r="BD122" t="s">
        <v>7843</v>
      </c>
      <c r="BE122" t="s">
        <v>7843</v>
      </c>
      <c r="BF122" t="s">
        <v>7843</v>
      </c>
      <c r="BG122" t="s">
        <v>7843</v>
      </c>
      <c r="BH122" t="s">
        <v>7843</v>
      </c>
      <c r="BI122" t="s">
        <v>7843</v>
      </c>
      <c r="BJ122">
        <v>1</v>
      </c>
      <c r="BK122">
        <v>1</v>
      </c>
      <c r="BL122">
        <v>1</v>
      </c>
    </row>
    <row r="123" spans="1:64">
      <c r="A123" t="s">
        <v>24</v>
      </c>
      <c r="B123" t="s">
        <v>371</v>
      </c>
      <c r="C123" t="s">
        <v>27</v>
      </c>
      <c r="D123" t="s">
        <v>28</v>
      </c>
      <c r="E123" t="s">
        <v>35</v>
      </c>
      <c r="F123" t="s">
        <v>36</v>
      </c>
      <c r="G123" t="s">
        <v>24</v>
      </c>
      <c r="H123" t="s">
        <v>2300</v>
      </c>
      <c r="I123" t="s">
        <v>2514</v>
      </c>
      <c r="J123" t="s">
        <v>2302</v>
      </c>
      <c r="K123" t="s">
        <v>7688</v>
      </c>
      <c r="O123">
        <v>1</v>
      </c>
      <c r="P123">
        <v>1</v>
      </c>
      <c r="S123" t="s">
        <v>7895</v>
      </c>
      <c r="T123" t="s">
        <v>8103</v>
      </c>
      <c r="U123" t="s">
        <v>8104</v>
      </c>
      <c r="V123" t="s">
        <v>8104</v>
      </c>
      <c r="W123" t="s">
        <v>8104</v>
      </c>
      <c r="X123" t="s">
        <v>8105</v>
      </c>
      <c r="Y123" t="s">
        <v>8106</v>
      </c>
      <c r="Z123" t="s">
        <v>8107</v>
      </c>
      <c r="AA123" t="s">
        <v>24</v>
      </c>
      <c r="AB123" t="s">
        <v>24</v>
      </c>
      <c r="AC123" t="s">
        <v>24</v>
      </c>
      <c r="AD123" t="s">
        <v>24</v>
      </c>
      <c r="AE123" t="s">
        <v>24</v>
      </c>
      <c r="AF123" t="s">
        <v>24</v>
      </c>
      <c r="AG123" t="s">
        <v>24</v>
      </c>
      <c r="AH123" t="s">
        <v>24</v>
      </c>
      <c r="AI123" t="s">
        <v>7688</v>
      </c>
      <c r="AJ123">
        <v>0</v>
      </c>
      <c r="AK123">
        <v>0</v>
      </c>
      <c r="AL123" t="s">
        <v>24</v>
      </c>
      <c r="AM123" t="s">
        <v>24</v>
      </c>
      <c r="AN123" t="s">
        <v>24</v>
      </c>
      <c r="AO123" t="s">
        <v>24</v>
      </c>
      <c r="AP123" t="s">
        <v>24</v>
      </c>
      <c r="AQ123" t="s">
        <v>24</v>
      </c>
      <c r="AR123" t="s">
        <v>24</v>
      </c>
      <c r="AS123" t="s">
        <v>24</v>
      </c>
      <c r="AT123" t="s">
        <v>24</v>
      </c>
      <c r="AU123" t="s">
        <v>24</v>
      </c>
      <c r="AV123" t="s">
        <v>24</v>
      </c>
      <c r="AW123" t="s">
        <v>24</v>
      </c>
      <c r="AX123" t="s">
        <v>24</v>
      </c>
      <c r="AY123" t="s">
        <v>24</v>
      </c>
      <c r="AZ123" t="s">
        <v>24</v>
      </c>
      <c r="BA123" t="s">
        <v>24</v>
      </c>
      <c r="BB123" t="s">
        <v>24</v>
      </c>
      <c r="BC123" t="s">
        <v>7843</v>
      </c>
      <c r="BD123" t="s">
        <v>7843</v>
      </c>
      <c r="BE123" t="s">
        <v>7843</v>
      </c>
      <c r="BF123" t="s">
        <v>7843</v>
      </c>
      <c r="BG123" t="s">
        <v>7843</v>
      </c>
      <c r="BH123" t="s">
        <v>7843</v>
      </c>
      <c r="BI123" t="s">
        <v>7843</v>
      </c>
      <c r="BJ123">
        <v>1</v>
      </c>
      <c r="BK123">
        <v>1</v>
      </c>
      <c r="BL123">
        <v>1</v>
      </c>
    </row>
    <row r="124" spans="1:64">
      <c r="A124" t="s">
        <v>8109</v>
      </c>
      <c r="B124" t="s">
        <v>371</v>
      </c>
      <c r="C124" t="s">
        <v>27</v>
      </c>
      <c r="D124" t="s">
        <v>28</v>
      </c>
      <c r="E124" t="s">
        <v>35</v>
      </c>
      <c r="F124" t="s">
        <v>36</v>
      </c>
      <c r="G124" t="s">
        <v>24</v>
      </c>
      <c r="H124" t="s">
        <v>2300</v>
      </c>
      <c r="I124" t="s">
        <v>2500</v>
      </c>
      <c r="J124" t="s">
        <v>2302</v>
      </c>
      <c r="K124" t="s">
        <v>7809</v>
      </c>
      <c r="O124">
        <v>1</v>
      </c>
      <c r="P124">
        <v>1</v>
      </c>
      <c r="S124" t="s">
        <v>7895</v>
      </c>
      <c r="T124" t="s">
        <v>8108</v>
      </c>
      <c r="U124" t="s">
        <v>2501</v>
      </c>
      <c r="V124" t="s">
        <v>2501</v>
      </c>
      <c r="W124" t="s">
        <v>2501</v>
      </c>
      <c r="X124" t="s">
        <v>2502</v>
      </c>
      <c r="Y124" t="s">
        <v>2503</v>
      </c>
      <c r="Z124" t="s">
        <v>2504</v>
      </c>
      <c r="AA124" t="s">
        <v>8109</v>
      </c>
      <c r="AB124" t="s">
        <v>24</v>
      </c>
      <c r="AC124">
        <v>6.2</v>
      </c>
      <c r="AD124">
        <v>6.2</v>
      </c>
      <c r="AE124">
        <v>6.2</v>
      </c>
      <c r="AF124">
        <v>6.4</v>
      </c>
      <c r="AG124">
        <v>6.4</v>
      </c>
      <c r="AH124">
        <v>6.4</v>
      </c>
      <c r="AI124" t="s">
        <v>7809</v>
      </c>
      <c r="AJ124">
        <v>0</v>
      </c>
      <c r="AK124">
        <v>0</v>
      </c>
      <c r="AL124">
        <v>6.4</v>
      </c>
      <c r="AM124">
        <v>6.4</v>
      </c>
      <c r="AN124">
        <v>6.4</v>
      </c>
      <c r="AO124">
        <v>6.4</v>
      </c>
      <c r="AP124" t="s">
        <v>24</v>
      </c>
      <c r="AQ124" t="s">
        <v>7843</v>
      </c>
      <c r="AR124" t="s">
        <v>7843</v>
      </c>
      <c r="AS124" t="s">
        <v>24</v>
      </c>
      <c r="AT124" t="s">
        <v>7843</v>
      </c>
      <c r="AU124" t="s">
        <v>7842</v>
      </c>
      <c r="AV124" t="s">
        <v>7843</v>
      </c>
      <c r="AW124" t="s">
        <v>7842</v>
      </c>
      <c r="AX124" t="s">
        <v>7842</v>
      </c>
      <c r="AY124" t="s">
        <v>7842</v>
      </c>
      <c r="AZ124" t="s">
        <v>7843</v>
      </c>
      <c r="BA124" t="s">
        <v>7843</v>
      </c>
      <c r="BB124" t="s">
        <v>7842</v>
      </c>
      <c r="BC124" t="s">
        <v>7843</v>
      </c>
      <c r="BD124" t="s">
        <v>7843</v>
      </c>
      <c r="BE124" t="s">
        <v>7842</v>
      </c>
      <c r="BF124" t="s">
        <v>7842</v>
      </c>
      <c r="BG124" t="s">
        <v>7842</v>
      </c>
      <c r="BH124" t="s">
        <v>7842</v>
      </c>
      <c r="BI124" t="s">
        <v>7842</v>
      </c>
      <c r="BJ124">
        <v>0</v>
      </c>
      <c r="BK124">
        <v>0</v>
      </c>
      <c r="BL124">
        <v>0</v>
      </c>
    </row>
    <row r="125" spans="1:64">
      <c r="A125" t="s">
        <v>8111</v>
      </c>
      <c r="B125" t="s">
        <v>371</v>
      </c>
      <c r="C125" t="s">
        <v>27</v>
      </c>
      <c r="D125" t="s">
        <v>28</v>
      </c>
      <c r="E125" t="s">
        <v>35</v>
      </c>
      <c r="F125" t="s">
        <v>36</v>
      </c>
      <c r="G125" t="s">
        <v>24</v>
      </c>
      <c r="H125" t="s">
        <v>2300</v>
      </c>
      <c r="I125" t="s">
        <v>2505</v>
      </c>
      <c r="J125" t="s">
        <v>2302</v>
      </c>
      <c r="K125" t="s">
        <v>7809</v>
      </c>
      <c r="M125">
        <v>1</v>
      </c>
      <c r="O125">
        <v>1</v>
      </c>
      <c r="P125">
        <v>1</v>
      </c>
      <c r="S125" t="s">
        <v>7895</v>
      </c>
      <c r="T125" t="s">
        <v>8110</v>
      </c>
      <c r="U125" t="s">
        <v>2506</v>
      </c>
      <c r="V125" t="s">
        <v>2506</v>
      </c>
      <c r="W125" t="s">
        <v>2506</v>
      </c>
      <c r="X125" t="s">
        <v>2507</v>
      </c>
      <c r="Y125" t="s">
        <v>2508</v>
      </c>
      <c r="Z125" t="s">
        <v>2509</v>
      </c>
      <c r="AA125" t="s">
        <v>8111</v>
      </c>
      <c r="AB125" t="s">
        <v>24</v>
      </c>
      <c r="AC125">
        <v>6</v>
      </c>
      <c r="AD125">
        <v>6</v>
      </c>
      <c r="AE125">
        <v>6</v>
      </c>
      <c r="AF125">
        <v>6</v>
      </c>
      <c r="AG125">
        <v>6</v>
      </c>
      <c r="AH125">
        <v>6</v>
      </c>
      <c r="AI125" t="s">
        <v>7809</v>
      </c>
      <c r="AJ125">
        <v>0</v>
      </c>
      <c r="AK125">
        <v>0</v>
      </c>
      <c r="AL125">
        <v>6</v>
      </c>
      <c r="AM125">
        <v>6</v>
      </c>
      <c r="AN125">
        <v>6</v>
      </c>
      <c r="AO125">
        <v>6</v>
      </c>
      <c r="AP125" t="s">
        <v>24</v>
      </c>
      <c r="AQ125" t="s">
        <v>7843</v>
      </c>
      <c r="AR125" t="s">
        <v>7843</v>
      </c>
      <c r="AS125" t="s">
        <v>24</v>
      </c>
      <c r="AT125" t="s">
        <v>7843</v>
      </c>
      <c r="AU125" t="s">
        <v>7843</v>
      </c>
      <c r="AV125" t="s">
        <v>7843</v>
      </c>
      <c r="AW125" t="s">
        <v>7843</v>
      </c>
      <c r="AX125" t="s">
        <v>7843</v>
      </c>
      <c r="AY125" t="s">
        <v>7843</v>
      </c>
      <c r="AZ125" t="s">
        <v>7843</v>
      </c>
      <c r="BA125" t="s">
        <v>7843</v>
      </c>
      <c r="BB125" t="s">
        <v>7843</v>
      </c>
      <c r="BC125" t="s">
        <v>7843</v>
      </c>
      <c r="BD125" t="s">
        <v>7843</v>
      </c>
      <c r="BE125" t="s">
        <v>7842</v>
      </c>
      <c r="BF125" t="s">
        <v>7842</v>
      </c>
      <c r="BG125" t="s">
        <v>7842</v>
      </c>
      <c r="BH125" t="s">
        <v>7842</v>
      </c>
      <c r="BI125" t="s">
        <v>7842</v>
      </c>
      <c r="BJ125">
        <v>0</v>
      </c>
      <c r="BK125">
        <v>0</v>
      </c>
      <c r="BL125">
        <v>0</v>
      </c>
    </row>
    <row r="126" spans="1:64">
      <c r="A126" t="s">
        <v>8113</v>
      </c>
      <c r="B126" t="s">
        <v>371</v>
      </c>
      <c r="C126" t="s">
        <v>27</v>
      </c>
      <c r="D126" t="s">
        <v>28</v>
      </c>
      <c r="E126" t="s">
        <v>35</v>
      </c>
      <c r="F126" t="s">
        <v>36</v>
      </c>
      <c r="G126" t="s">
        <v>24</v>
      </c>
      <c r="H126" t="s">
        <v>2300</v>
      </c>
      <c r="I126" t="s">
        <v>2527</v>
      </c>
      <c r="J126" t="s">
        <v>2302</v>
      </c>
      <c r="K126" t="s">
        <v>7809</v>
      </c>
      <c r="O126">
        <v>1</v>
      </c>
      <c r="P126">
        <v>1</v>
      </c>
      <c r="S126" t="s">
        <v>7895</v>
      </c>
      <c r="T126" t="s">
        <v>8112</v>
      </c>
      <c r="U126" t="s">
        <v>2510</v>
      </c>
      <c r="V126" t="s">
        <v>2510</v>
      </c>
      <c r="W126" t="s">
        <v>2510</v>
      </c>
      <c r="X126" t="s">
        <v>2511</v>
      </c>
      <c r="Y126" t="s">
        <v>2512</v>
      </c>
      <c r="Z126" t="s">
        <v>2513</v>
      </c>
      <c r="AA126" t="s">
        <v>8113</v>
      </c>
      <c r="AB126" t="s">
        <v>24</v>
      </c>
      <c r="AC126">
        <v>5.6</v>
      </c>
      <c r="AD126">
        <v>5.6</v>
      </c>
      <c r="AE126">
        <v>5.6</v>
      </c>
      <c r="AF126">
        <v>5.7</v>
      </c>
      <c r="AG126">
        <v>5.7</v>
      </c>
      <c r="AH126">
        <v>5.7</v>
      </c>
      <c r="AI126" t="s">
        <v>7809</v>
      </c>
      <c r="AJ126">
        <v>0</v>
      </c>
      <c r="AK126">
        <v>0</v>
      </c>
      <c r="AL126">
        <v>5.7</v>
      </c>
      <c r="AM126">
        <v>5.7</v>
      </c>
      <c r="AN126">
        <v>5.7</v>
      </c>
      <c r="AO126">
        <v>5.7</v>
      </c>
      <c r="AP126" t="s">
        <v>24</v>
      </c>
      <c r="AQ126" t="s">
        <v>7843</v>
      </c>
      <c r="AR126" t="s">
        <v>7843</v>
      </c>
      <c r="AS126" t="s">
        <v>24</v>
      </c>
      <c r="AT126" t="s">
        <v>7843</v>
      </c>
      <c r="AU126" t="s">
        <v>7842</v>
      </c>
      <c r="AV126" t="s">
        <v>7843</v>
      </c>
      <c r="AW126" t="s">
        <v>7842</v>
      </c>
      <c r="AX126" t="s">
        <v>7842</v>
      </c>
      <c r="AY126" t="s">
        <v>7842</v>
      </c>
      <c r="AZ126" t="s">
        <v>7843</v>
      </c>
      <c r="BA126" t="s">
        <v>7843</v>
      </c>
      <c r="BB126" t="s">
        <v>7842</v>
      </c>
      <c r="BC126" t="s">
        <v>7843</v>
      </c>
      <c r="BD126" t="s">
        <v>7843</v>
      </c>
      <c r="BE126" t="s">
        <v>7842</v>
      </c>
      <c r="BF126" t="s">
        <v>7842</v>
      </c>
      <c r="BG126" t="s">
        <v>7842</v>
      </c>
      <c r="BH126" t="s">
        <v>7842</v>
      </c>
      <c r="BI126" t="s">
        <v>7842</v>
      </c>
      <c r="BJ126">
        <v>0</v>
      </c>
      <c r="BK126">
        <v>0</v>
      </c>
      <c r="BL126">
        <v>0</v>
      </c>
    </row>
    <row r="127" spans="1:64">
      <c r="A127" t="s">
        <v>24</v>
      </c>
      <c r="B127" t="s">
        <v>371</v>
      </c>
      <c r="C127" t="s">
        <v>27</v>
      </c>
      <c r="D127" t="s">
        <v>28</v>
      </c>
      <c r="E127" t="s">
        <v>35</v>
      </c>
      <c r="F127" t="s">
        <v>36</v>
      </c>
      <c r="G127" t="s">
        <v>24</v>
      </c>
      <c r="H127" t="s">
        <v>2300</v>
      </c>
      <c r="I127" t="s">
        <v>2532</v>
      </c>
      <c r="J127" t="s">
        <v>2302</v>
      </c>
      <c r="K127" t="s">
        <v>7809</v>
      </c>
      <c r="O127">
        <v>1</v>
      </c>
      <c r="P127">
        <v>1</v>
      </c>
      <c r="S127" t="s">
        <v>7895</v>
      </c>
      <c r="T127" t="s">
        <v>8114</v>
      </c>
      <c r="U127" t="s">
        <v>8115</v>
      </c>
      <c r="V127" t="s">
        <v>8115</v>
      </c>
      <c r="W127" t="s">
        <v>8115</v>
      </c>
      <c r="X127" t="s">
        <v>8116</v>
      </c>
      <c r="Y127" t="s">
        <v>8117</v>
      </c>
      <c r="Z127" t="s">
        <v>8118</v>
      </c>
      <c r="AA127" t="s">
        <v>24</v>
      </c>
      <c r="AB127" t="s">
        <v>24</v>
      </c>
      <c r="AC127">
        <v>5.2</v>
      </c>
      <c r="AD127">
        <v>5.2</v>
      </c>
      <c r="AE127">
        <v>5.3</v>
      </c>
      <c r="AF127">
        <v>5.3</v>
      </c>
      <c r="AG127">
        <v>5.3</v>
      </c>
      <c r="AH127">
        <v>5.3</v>
      </c>
      <c r="AI127" t="s">
        <v>7809</v>
      </c>
      <c r="AJ127">
        <v>0</v>
      </c>
      <c r="AK127">
        <v>0</v>
      </c>
      <c r="AL127">
        <v>5.3</v>
      </c>
      <c r="AM127" t="s">
        <v>24</v>
      </c>
      <c r="AN127" t="s">
        <v>24</v>
      </c>
      <c r="AO127" t="s">
        <v>24</v>
      </c>
      <c r="AP127" t="s">
        <v>24</v>
      </c>
      <c r="AQ127" t="s">
        <v>7843</v>
      </c>
      <c r="AR127" t="s">
        <v>7842</v>
      </c>
      <c r="AS127" t="s">
        <v>24</v>
      </c>
      <c r="AT127" t="s">
        <v>7842</v>
      </c>
      <c r="AU127" t="s">
        <v>7843</v>
      </c>
      <c r="AV127" t="s">
        <v>7843</v>
      </c>
      <c r="AW127" t="s">
        <v>7842</v>
      </c>
      <c r="AX127" t="s">
        <v>7843</v>
      </c>
      <c r="AY127" t="s">
        <v>7842</v>
      </c>
      <c r="AZ127" t="s">
        <v>24</v>
      </c>
      <c r="BA127" t="s">
        <v>24</v>
      </c>
      <c r="BB127" t="s">
        <v>24</v>
      </c>
      <c r="BC127" t="s">
        <v>7843</v>
      </c>
      <c r="BD127" t="s">
        <v>7843</v>
      </c>
      <c r="BE127" t="s">
        <v>7842</v>
      </c>
      <c r="BF127" t="s">
        <v>7842</v>
      </c>
      <c r="BG127" t="s">
        <v>7842</v>
      </c>
      <c r="BH127" t="s">
        <v>7842</v>
      </c>
      <c r="BI127" t="s">
        <v>7843</v>
      </c>
      <c r="BJ127">
        <v>1</v>
      </c>
      <c r="BK127">
        <v>0</v>
      </c>
      <c r="BL127">
        <v>0</v>
      </c>
    </row>
    <row r="128" spans="1:64">
      <c r="A128" t="s">
        <v>8120</v>
      </c>
      <c r="B128" t="s">
        <v>371</v>
      </c>
      <c r="C128" t="s">
        <v>27</v>
      </c>
      <c r="D128" t="s">
        <v>28</v>
      </c>
      <c r="E128" t="s">
        <v>35</v>
      </c>
      <c r="F128" t="s">
        <v>36</v>
      </c>
      <c r="G128" t="s">
        <v>24</v>
      </c>
      <c r="H128" t="s">
        <v>2300</v>
      </c>
      <c r="I128" t="s">
        <v>2514</v>
      </c>
      <c r="J128" t="s">
        <v>2187</v>
      </c>
      <c r="K128" t="s">
        <v>7810</v>
      </c>
      <c r="M128">
        <v>1</v>
      </c>
      <c r="N128">
        <v>1</v>
      </c>
      <c r="O128">
        <v>1</v>
      </c>
      <c r="P128">
        <v>1</v>
      </c>
      <c r="S128" t="s">
        <v>7895</v>
      </c>
      <c r="T128" t="s">
        <v>8119</v>
      </c>
      <c r="U128" t="s">
        <v>2515</v>
      </c>
      <c r="V128" t="s">
        <v>2515</v>
      </c>
      <c r="W128" t="s">
        <v>2515</v>
      </c>
      <c r="X128" t="s">
        <v>2516</v>
      </c>
      <c r="Y128" t="s">
        <v>2517</v>
      </c>
      <c r="Z128" t="s">
        <v>2518</v>
      </c>
      <c r="AA128" t="s">
        <v>8120</v>
      </c>
      <c r="AB128">
        <v>3.87</v>
      </c>
      <c r="AC128">
        <v>3.87</v>
      </c>
      <c r="AD128">
        <v>3.85</v>
      </c>
      <c r="AE128">
        <v>3.85</v>
      </c>
      <c r="AF128">
        <v>3.85</v>
      </c>
      <c r="AG128">
        <v>3.85</v>
      </c>
      <c r="AH128">
        <v>3.85</v>
      </c>
      <c r="AI128" t="s">
        <v>7810</v>
      </c>
      <c r="AJ128">
        <v>0</v>
      </c>
      <c r="AK128">
        <v>0</v>
      </c>
      <c r="AL128" t="s">
        <v>24</v>
      </c>
      <c r="AM128">
        <v>3.85</v>
      </c>
      <c r="AN128">
        <v>3.85</v>
      </c>
      <c r="AO128" t="s">
        <v>24</v>
      </c>
      <c r="AP128" t="s">
        <v>7843</v>
      </c>
      <c r="AQ128" t="s">
        <v>7842</v>
      </c>
      <c r="AR128" t="s">
        <v>7843</v>
      </c>
      <c r="AS128" t="s">
        <v>7842</v>
      </c>
      <c r="AT128" t="s">
        <v>7842</v>
      </c>
      <c r="AU128" t="s">
        <v>7843</v>
      </c>
      <c r="AV128" t="s">
        <v>7843</v>
      </c>
      <c r="AW128" t="s">
        <v>7842</v>
      </c>
      <c r="AX128" t="s">
        <v>7843</v>
      </c>
      <c r="AY128" t="s">
        <v>7842</v>
      </c>
      <c r="AZ128" t="s">
        <v>7843</v>
      </c>
      <c r="BA128" t="s">
        <v>7843</v>
      </c>
      <c r="BB128" t="s">
        <v>7843</v>
      </c>
      <c r="BC128" t="s">
        <v>7843</v>
      </c>
      <c r="BD128" t="s">
        <v>7843</v>
      </c>
      <c r="BE128" t="s">
        <v>7843</v>
      </c>
      <c r="BF128" t="s">
        <v>7843</v>
      </c>
      <c r="BG128" t="s">
        <v>7843</v>
      </c>
      <c r="BH128" t="s">
        <v>7843</v>
      </c>
      <c r="BI128" t="s">
        <v>7843</v>
      </c>
      <c r="BJ128">
        <v>1</v>
      </c>
      <c r="BK128">
        <v>1</v>
      </c>
      <c r="BL128">
        <v>1</v>
      </c>
    </row>
    <row r="129" spans="1:64">
      <c r="A129" t="s">
        <v>8122</v>
      </c>
      <c r="B129" t="s">
        <v>371</v>
      </c>
      <c r="C129" t="s">
        <v>27</v>
      </c>
      <c r="D129" t="s">
        <v>28</v>
      </c>
      <c r="E129" t="s">
        <v>35</v>
      </c>
      <c r="F129" t="s">
        <v>36</v>
      </c>
      <c r="G129" t="s">
        <v>24</v>
      </c>
      <c r="H129" t="s">
        <v>2300</v>
      </c>
      <c r="I129" t="s">
        <v>2500</v>
      </c>
      <c r="J129" t="s">
        <v>2187</v>
      </c>
      <c r="K129" t="s">
        <v>7809</v>
      </c>
      <c r="O129">
        <v>1</v>
      </c>
      <c r="P129">
        <v>1</v>
      </c>
      <c r="S129" t="s">
        <v>7895</v>
      </c>
      <c r="T129" t="s">
        <v>8121</v>
      </c>
      <c r="U129" t="s">
        <v>2519</v>
      </c>
      <c r="V129" t="s">
        <v>2519</v>
      </c>
      <c r="W129" t="s">
        <v>2519</v>
      </c>
      <c r="X129" t="s">
        <v>2520</v>
      </c>
      <c r="Y129" t="s">
        <v>2521</v>
      </c>
      <c r="Z129" t="s">
        <v>2522</v>
      </c>
      <c r="AA129" t="s">
        <v>8122</v>
      </c>
      <c r="AB129">
        <v>3.99</v>
      </c>
      <c r="AC129">
        <v>3.99</v>
      </c>
      <c r="AD129">
        <v>3.99</v>
      </c>
      <c r="AE129">
        <v>3.99</v>
      </c>
      <c r="AF129">
        <v>4.07</v>
      </c>
      <c r="AG129">
        <v>4.07</v>
      </c>
      <c r="AH129">
        <v>4.07</v>
      </c>
      <c r="AI129" t="s">
        <v>7809</v>
      </c>
      <c r="AJ129">
        <v>0</v>
      </c>
      <c r="AK129">
        <v>0</v>
      </c>
      <c r="AL129">
        <v>4.07</v>
      </c>
      <c r="AM129">
        <v>4.07</v>
      </c>
      <c r="AN129">
        <v>4.07</v>
      </c>
      <c r="AO129">
        <v>4.07</v>
      </c>
      <c r="AP129" t="s">
        <v>7843</v>
      </c>
      <c r="AQ129" t="s">
        <v>7843</v>
      </c>
      <c r="AR129" t="s">
        <v>7843</v>
      </c>
      <c r="AS129" t="s">
        <v>7843</v>
      </c>
      <c r="AT129" t="s">
        <v>7843</v>
      </c>
      <c r="AU129" t="s">
        <v>7842</v>
      </c>
      <c r="AV129" t="s">
        <v>7843</v>
      </c>
      <c r="AW129" t="s">
        <v>7842</v>
      </c>
      <c r="AX129" t="s">
        <v>7842</v>
      </c>
      <c r="AY129" t="s">
        <v>7842</v>
      </c>
      <c r="AZ129" t="s">
        <v>7843</v>
      </c>
      <c r="BA129" t="s">
        <v>7843</v>
      </c>
      <c r="BB129" t="s">
        <v>7842</v>
      </c>
      <c r="BC129" t="s">
        <v>7843</v>
      </c>
      <c r="BD129" t="s">
        <v>7843</v>
      </c>
      <c r="BE129" t="s">
        <v>7842</v>
      </c>
      <c r="BF129" t="s">
        <v>7842</v>
      </c>
      <c r="BG129" t="s">
        <v>7842</v>
      </c>
      <c r="BH129" t="s">
        <v>7842</v>
      </c>
      <c r="BI129" t="s">
        <v>7842</v>
      </c>
      <c r="BJ129">
        <v>0</v>
      </c>
      <c r="BK129">
        <v>0</v>
      </c>
      <c r="BL129">
        <v>0</v>
      </c>
    </row>
    <row r="130" spans="1:64">
      <c r="A130" t="s">
        <v>8124</v>
      </c>
      <c r="B130" t="s">
        <v>371</v>
      </c>
      <c r="C130" t="s">
        <v>27</v>
      </c>
      <c r="D130" t="s">
        <v>28</v>
      </c>
      <c r="E130" t="s">
        <v>35</v>
      </c>
      <c r="F130" t="s">
        <v>36</v>
      </c>
      <c r="G130" t="s">
        <v>24</v>
      </c>
      <c r="H130" t="s">
        <v>2300</v>
      </c>
      <c r="I130" t="s">
        <v>2505</v>
      </c>
      <c r="J130" t="s">
        <v>2187</v>
      </c>
      <c r="K130" t="s">
        <v>7810</v>
      </c>
      <c r="M130">
        <v>1</v>
      </c>
      <c r="N130">
        <v>1</v>
      </c>
      <c r="O130">
        <v>1</v>
      </c>
      <c r="P130">
        <v>1</v>
      </c>
      <c r="S130" t="s">
        <v>7895</v>
      </c>
      <c r="T130" t="s">
        <v>8123</v>
      </c>
      <c r="U130" t="s">
        <v>2523</v>
      </c>
      <c r="V130" t="s">
        <v>2523</v>
      </c>
      <c r="W130" t="s">
        <v>2523</v>
      </c>
      <c r="X130" t="s">
        <v>2524</v>
      </c>
      <c r="Y130" t="s">
        <v>2525</v>
      </c>
      <c r="Z130" t="s">
        <v>2526</v>
      </c>
      <c r="AA130" t="s">
        <v>8124</v>
      </c>
      <c r="AB130">
        <v>3.87</v>
      </c>
      <c r="AC130">
        <v>3.87</v>
      </c>
      <c r="AD130">
        <v>4</v>
      </c>
      <c r="AE130">
        <v>4</v>
      </c>
      <c r="AF130">
        <v>4</v>
      </c>
      <c r="AG130">
        <v>4</v>
      </c>
      <c r="AH130">
        <v>4</v>
      </c>
      <c r="AI130" t="s">
        <v>7810</v>
      </c>
      <c r="AJ130">
        <v>0</v>
      </c>
      <c r="AK130">
        <v>0</v>
      </c>
      <c r="AL130" t="s">
        <v>24</v>
      </c>
      <c r="AM130">
        <v>4</v>
      </c>
      <c r="AN130">
        <v>4</v>
      </c>
      <c r="AO130" t="s">
        <v>24</v>
      </c>
      <c r="AP130" t="s">
        <v>7843</v>
      </c>
      <c r="AQ130" t="s">
        <v>7842</v>
      </c>
      <c r="AR130" t="s">
        <v>7843</v>
      </c>
      <c r="AS130" t="s">
        <v>7842</v>
      </c>
      <c r="AT130" t="s">
        <v>7842</v>
      </c>
      <c r="AU130" t="s">
        <v>7843</v>
      </c>
      <c r="AV130" t="s">
        <v>7843</v>
      </c>
      <c r="AW130" t="s">
        <v>7842</v>
      </c>
      <c r="AX130" t="s">
        <v>7843</v>
      </c>
      <c r="AY130" t="s">
        <v>7842</v>
      </c>
      <c r="AZ130" t="s">
        <v>7843</v>
      </c>
      <c r="BA130" t="s">
        <v>7843</v>
      </c>
      <c r="BB130" t="s">
        <v>7843</v>
      </c>
      <c r="BC130" t="s">
        <v>7843</v>
      </c>
      <c r="BD130" t="s">
        <v>7843</v>
      </c>
      <c r="BE130" t="s">
        <v>7843</v>
      </c>
      <c r="BF130" t="s">
        <v>7843</v>
      </c>
      <c r="BG130" t="s">
        <v>7843</v>
      </c>
      <c r="BH130" t="s">
        <v>7843</v>
      </c>
      <c r="BI130" t="s">
        <v>7843</v>
      </c>
      <c r="BJ130">
        <v>1</v>
      </c>
      <c r="BK130">
        <v>1</v>
      </c>
      <c r="BL130">
        <v>1</v>
      </c>
    </row>
    <row r="131" spans="1:64">
      <c r="A131" t="s">
        <v>8126</v>
      </c>
      <c r="B131" t="s">
        <v>371</v>
      </c>
      <c r="C131" t="s">
        <v>27</v>
      </c>
      <c r="D131" t="s">
        <v>28</v>
      </c>
      <c r="E131" t="s">
        <v>35</v>
      </c>
      <c r="F131" t="s">
        <v>36</v>
      </c>
      <c r="G131" t="s">
        <v>24</v>
      </c>
      <c r="H131" t="s">
        <v>2300</v>
      </c>
      <c r="I131" t="s">
        <v>2527</v>
      </c>
      <c r="J131" t="s">
        <v>2187</v>
      </c>
      <c r="K131" t="s">
        <v>7809</v>
      </c>
      <c r="O131">
        <v>1</v>
      </c>
      <c r="P131">
        <v>1</v>
      </c>
      <c r="S131" t="s">
        <v>7895</v>
      </c>
      <c r="T131" t="s">
        <v>8125</v>
      </c>
      <c r="U131" t="s">
        <v>2528</v>
      </c>
      <c r="V131" t="s">
        <v>2528</v>
      </c>
      <c r="W131" t="s">
        <v>2528</v>
      </c>
      <c r="X131" t="s">
        <v>2529</v>
      </c>
      <c r="Y131" t="s">
        <v>2530</v>
      </c>
      <c r="Z131" t="s">
        <v>2531</v>
      </c>
      <c r="AA131" t="s">
        <v>8126</v>
      </c>
      <c r="AB131">
        <v>3.87</v>
      </c>
      <c r="AC131">
        <v>3.87</v>
      </c>
      <c r="AD131">
        <v>4.07</v>
      </c>
      <c r="AE131">
        <v>3.26</v>
      </c>
      <c r="AF131">
        <v>3.56</v>
      </c>
      <c r="AG131">
        <v>4</v>
      </c>
      <c r="AH131">
        <v>4</v>
      </c>
      <c r="AI131" t="s">
        <v>7810</v>
      </c>
      <c r="AJ131">
        <v>0</v>
      </c>
      <c r="AK131">
        <v>0</v>
      </c>
      <c r="AL131" t="s">
        <v>24</v>
      </c>
      <c r="AM131">
        <v>4</v>
      </c>
      <c r="AN131">
        <v>4</v>
      </c>
      <c r="AO131" t="s">
        <v>24</v>
      </c>
      <c r="AP131" t="s">
        <v>7843</v>
      </c>
      <c r="AQ131" t="s">
        <v>7842</v>
      </c>
      <c r="AR131" t="s">
        <v>7842</v>
      </c>
      <c r="AS131" t="s">
        <v>7842</v>
      </c>
      <c r="AT131" t="s">
        <v>7842</v>
      </c>
      <c r="AU131" t="s">
        <v>7842</v>
      </c>
      <c r="AV131" t="s">
        <v>7842</v>
      </c>
      <c r="AW131" t="s">
        <v>7842</v>
      </c>
      <c r="AX131" t="s">
        <v>7842</v>
      </c>
      <c r="AY131" t="s">
        <v>7842</v>
      </c>
      <c r="AZ131" t="s">
        <v>7843</v>
      </c>
      <c r="BA131" t="s">
        <v>7842</v>
      </c>
      <c r="BB131" t="s">
        <v>7842</v>
      </c>
      <c r="BC131" t="s">
        <v>7843</v>
      </c>
      <c r="BD131" t="s">
        <v>7843</v>
      </c>
      <c r="BE131" t="s">
        <v>7843</v>
      </c>
      <c r="BF131" t="s">
        <v>7842</v>
      </c>
      <c r="BG131" t="s">
        <v>7842</v>
      </c>
      <c r="BH131" t="s">
        <v>7843</v>
      </c>
      <c r="BI131" t="s">
        <v>7843</v>
      </c>
      <c r="BJ131">
        <v>1</v>
      </c>
      <c r="BK131">
        <v>1</v>
      </c>
      <c r="BL131">
        <v>0</v>
      </c>
    </row>
    <row r="132" spans="1:64">
      <c r="A132" t="s">
        <v>8128</v>
      </c>
      <c r="B132" t="s">
        <v>371</v>
      </c>
      <c r="C132" t="s">
        <v>27</v>
      </c>
      <c r="D132" t="s">
        <v>28</v>
      </c>
      <c r="E132" t="s">
        <v>35</v>
      </c>
      <c r="F132" t="s">
        <v>36</v>
      </c>
      <c r="G132" t="s">
        <v>24</v>
      </c>
      <c r="H132" t="s">
        <v>2300</v>
      </c>
      <c r="I132" t="s">
        <v>2532</v>
      </c>
      <c r="J132" t="s">
        <v>2187</v>
      </c>
      <c r="K132" t="s">
        <v>7809</v>
      </c>
      <c r="M132">
        <v>1</v>
      </c>
      <c r="O132">
        <v>1</v>
      </c>
      <c r="P132">
        <v>1</v>
      </c>
      <c r="S132" t="s">
        <v>7895</v>
      </c>
      <c r="T132" t="s">
        <v>8127</v>
      </c>
      <c r="U132" t="s">
        <v>2533</v>
      </c>
      <c r="V132" t="s">
        <v>2533</v>
      </c>
      <c r="W132" t="s">
        <v>2533</v>
      </c>
      <c r="X132" t="s">
        <v>2534</v>
      </c>
      <c r="Y132" t="s">
        <v>2535</v>
      </c>
      <c r="Z132" t="s">
        <v>2536</v>
      </c>
      <c r="AA132" t="s">
        <v>8128</v>
      </c>
      <c r="AB132">
        <v>4.3</v>
      </c>
      <c r="AC132">
        <v>4.3</v>
      </c>
      <c r="AD132">
        <v>4.3</v>
      </c>
      <c r="AE132">
        <v>4.3</v>
      </c>
      <c r="AF132">
        <v>4.3</v>
      </c>
      <c r="AG132">
        <v>4.3</v>
      </c>
      <c r="AH132">
        <v>4.3</v>
      </c>
      <c r="AI132" t="s">
        <v>7810</v>
      </c>
      <c r="AJ132">
        <v>0</v>
      </c>
      <c r="AK132">
        <v>0</v>
      </c>
      <c r="AL132" t="s">
        <v>24</v>
      </c>
      <c r="AM132">
        <v>4.3</v>
      </c>
      <c r="AN132">
        <v>4.3</v>
      </c>
      <c r="AO132" t="s">
        <v>24</v>
      </c>
      <c r="AP132" t="s">
        <v>7843</v>
      </c>
      <c r="AQ132" t="s">
        <v>7843</v>
      </c>
      <c r="AR132" t="s">
        <v>7843</v>
      </c>
      <c r="AS132" t="s">
        <v>7843</v>
      </c>
      <c r="AT132" t="s">
        <v>7843</v>
      </c>
      <c r="AU132" t="s">
        <v>7843</v>
      </c>
      <c r="AV132" t="s">
        <v>7843</v>
      </c>
      <c r="AW132" t="s">
        <v>7843</v>
      </c>
      <c r="AX132" t="s">
        <v>7843</v>
      </c>
      <c r="AY132" t="s">
        <v>7843</v>
      </c>
      <c r="AZ132" t="s">
        <v>7843</v>
      </c>
      <c r="BA132" t="s">
        <v>7843</v>
      </c>
      <c r="BB132" t="s">
        <v>7843</v>
      </c>
      <c r="BC132" t="s">
        <v>7843</v>
      </c>
      <c r="BD132" t="s">
        <v>7843</v>
      </c>
      <c r="BE132" t="s">
        <v>7842</v>
      </c>
      <c r="BF132" t="s">
        <v>7842</v>
      </c>
      <c r="BG132" t="s">
        <v>7842</v>
      </c>
      <c r="BH132" t="s">
        <v>7843</v>
      </c>
      <c r="BI132" t="s">
        <v>7843</v>
      </c>
      <c r="BJ132">
        <v>1</v>
      </c>
      <c r="BK132">
        <v>1</v>
      </c>
      <c r="BL132">
        <v>0</v>
      </c>
    </row>
    <row r="133" spans="1:64">
      <c r="A133" t="s">
        <v>8130</v>
      </c>
      <c r="B133" t="s">
        <v>371</v>
      </c>
      <c r="C133" t="s">
        <v>27</v>
      </c>
      <c r="D133" t="s">
        <v>28</v>
      </c>
      <c r="E133" t="s">
        <v>35</v>
      </c>
      <c r="F133" t="s">
        <v>36</v>
      </c>
      <c r="G133" t="s">
        <v>2537</v>
      </c>
      <c r="H133" t="s">
        <v>2538</v>
      </c>
      <c r="I133" t="s">
        <v>2514</v>
      </c>
      <c r="J133" t="s">
        <v>2187</v>
      </c>
      <c r="K133" t="s">
        <v>7688</v>
      </c>
      <c r="O133">
        <v>1</v>
      </c>
      <c r="P133">
        <v>1</v>
      </c>
      <c r="S133" t="s">
        <v>7895</v>
      </c>
      <c r="T133" t="s">
        <v>8129</v>
      </c>
      <c r="U133" t="s">
        <v>24</v>
      </c>
      <c r="V133" t="s">
        <v>24</v>
      </c>
      <c r="W133" t="s">
        <v>24</v>
      </c>
      <c r="X133" t="s">
        <v>2540</v>
      </c>
      <c r="Y133" t="s">
        <v>2541</v>
      </c>
      <c r="Z133" t="s">
        <v>2542</v>
      </c>
      <c r="AA133" t="s">
        <v>8130</v>
      </c>
      <c r="AB133" t="s">
        <v>24</v>
      </c>
      <c r="AC133" t="s">
        <v>24</v>
      </c>
      <c r="AD133" t="s">
        <v>24</v>
      </c>
      <c r="AE133" t="s">
        <v>24</v>
      </c>
      <c r="AF133" t="s">
        <v>24</v>
      </c>
      <c r="AG133" t="s">
        <v>24</v>
      </c>
      <c r="AH133" t="s">
        <v>24</v>
      </c>
      <c r="AI133" t="s">
        <v>7688</v>
      </c>
      <c r="AJ133">
        <v>0</v>
      </c>
      <c r="AK133">
        <v>0</v>
      </c>
      <c r="AL133" t="s">
        <v>24</v>
      </c>
      <c r="AM133" t="s">
        <v>24</v>
      </c>
      <c r="AN133" t="s">
        <v>24</v>
      </c>
      <c r="AO133" t="s">
        <v>24</v>
      </c>
      <c r="AP133" t="s">
        <v>24</v>
      </c>
      <c r="AQ133" t="s">
        <v>24</v>
      </c>
      <c r="AR133" t="s">
        <v>24</v>
      </c>
      <c r="AS133" t="s">
        <v>24</v>
      </c>
      <c r="AT133" t="s">
        <v>24</v>
      </c>
      <c r="AU133" t="s">
        <v>24</v>
      </c>
      <c r="AV133" t="s">
        <v>24</v>
      </c>
      <c r="AW133" t="s">
        <v>24</v>
      </c>
      <c r="AX133" t="s">
        <v>24</v>
      </c>
      <c r="AY133" t="s">
        <v>24</v>
      </c>
      <c r="AZ133" t="s">
        <v>24</v>
      </c>
      <c r="BA133" t="s">
        <v>24</v>
      </c>
      <c r="BB133" t="s">
        <v>24</v>
      </c>
      <c r="BC133" t="s">
        <v>7843</v>
      </c>
      <c r="BD133" t="s">
        <v>7843</v>
      </c>
      <c r="BE133" t="s">
        <v>7843</v>
      </c>
      <c r="BF133" t="s">
        <v>7843</v>
      </c>
      <c r="BG133" t="s">
        <v>7843</v>
      </c>
      <c r="BH133" t="s">
        <v>7843</v>
      </c>
      <c r="BI133" t="s">
        <v>7843</v>
      </c>
      <c r="BJ133">
        <v>1</v>
      </c>
      <c r="BK133">
        <v>1</v>
      </c>
      <c r="BL133">
        <v>1</v>
      </c>
    </row>
    <row r="134" spans="1:64">
      <c r="A134" t="s">
        <v>8132</v>
      </c>
      <c r="B134" t="s">
        <v>371</v>
      </c>
      <c r="C134" t="s">
        <v>27</v>
      </c>
      <c r="D134" t="s">
        <v>28</v>
      </c>
      <c r="E134" t="s">
        <v>35</v>
      </c>
      <c r="F134" t="s">
        <v>36</v>
      </c>
      <c r="G134" t="s">
        <v>2537</v>
      </c>
      <c r="H134" t="s">
        <v>2538</v>
      </c>
      <c r="I134" t="s">
        <v>2500</v>
      </c>
      <c r="J134" t="s">
        <v>2187</v>
      </c>
      <c r="K134" t="s">
        <v>7688</v>
      </c>
      <c r="O134">
        <v>1</v>
      </c>
      <c r="P134">
        <v>1</v>
      </c>
      <c r="S134" t="s">
        <v>7895</v>
      </c>
      <c r="T134" t="s">
        <v>8131</v>
      </c>
      <c r="U134" t="s">
        <v>24</v>
      </c>
      <c r="V134" t="s">
        <v>24</v>
      </c>
      <c r="W134" t="s">
        <v>24</v>
      </c>
      <c r="X134" t="s">
        <v>2543</v>
      </c>
      <c r="Y134" t="s">
        <v>2544</v>
      </c>
      <c r="Z134" t="s">
        <v>2545</v>
      </c>
      <c r="AA134" t="s">
        <v>8132</v>
      </c>
      <c r="AB134" t="s">
        <v>24</v>
      </c>
      <c r="AC134" t="s">
        <v>24</v>
      </c>
      <c r="AD134" t="s">
        <v>24</v>
      </c>
      <c r="AE134" t="s">
        <v>24</v>
      </c>
      <c r="AF134" t="s">
        <v>24</v>
      </c>
      <c r="AG134" t="s">
        <v>24</v>
      </c>
      <c r="AH134" t="s">
        <v>24</v>
      </c>
      <c r="AI134" t="s">
        <v>7688</v>
      </c>
      <c r="AJ134">
        <v>0</v>
      </c>
      <c r="AK134">
        <v>0</v>
      </c>
      <c r="AL134" t="s">
        <v>24</v>
      </c>
      <c r="AM134" t="s">
        <v>24</v>
      </c>
      <c r="AN134" t="s">
        <v>24</v>
      </c>
      <c r="AO134" t="s">
        <v>24</v>
      </c>
      <c r="AP134" t="s">
        <v>24</v>
      </c>
      <c r="AQ134" t="s">
        <v>24</v>
      </c>
      <c r="AR134" t="s">
        <v>24</v>
      </c>
      <c r="AS134" t="s">
        <v>24</v>
      </c>
      <c r="AT134" t="s">
        <v>24</v>
      </c>
      <c r="AU134" t="s">
        <v>24</v>
      </c>
      <c r="AV134" t="s">
        <v>24</v>
      </c>
      <c r="AW134" t="s">
        <v>24</v>
      </c>
      <c r="AX134" t="s">
        <v>24</v>
      </c>
      <c r="AY134" t="s">
        <v>24</v>
      </c>
      <c r="AZ134" t="s">
        <v>24</v>
      </c>
      <c r="BA134" t="s">
        <v>24</v>
      </c>
      <c r="BB134" t="s">
        <v>24</v>
      </c>
      <c r="BC134" t="s">
        <v>7843</v>
      </c>
      <c r="BD134" t="s">
        <v>7843</v>
      </c>
      <c r="BE134" t="s">
        <v>7843</v>
      </c>
      <c r="BF134" t="s">
        <v>7843</v>
      </c>
      <c r="BG134" t="s">
        <v>7843</v>
      </c>
      <c r="BH134" t="s">
        <v>7843</v>
      </c>
      <c r="BI134" t="s">
        <v>7843</v>
      </c>
      <c r="BJ134">
        <v>1</v>
      </c>
      <c r="BK134">
        <v>1</v>
      </c>
      <c r="BL134">
        <v>1</v>
      </c>
    </row>
    <row r="135" spans="1:64">
      <c r="A135" t="s">
        <v>8134</v>
      </c>
      <c r="B135" t="s">
        <v>371</v>
      </c>
      <c r="C135" t="s">
        <v>27</v>
      </c>
      <c r="D135" t="s">
        <v>28</v>
      </c>
      <c r="E135" t="s">
        <v>35</v>
      </c>
      <c r="F135" t="s">
        <v>36</v>
      </c>
      <c r="G135" t="s">
        <v>2537</v>
      </c>
      <c r="H135" t="s">
        <v>2538</v>
      </c>
      <c r="I135" t="s">
        <v>2505</v>
      </c>
      <c r="J135" t="s">
        <v>2187</v>
      </c>
      <c r="K135" t="s">
        <v>7809</v>
      </c>
      <c r="O135">
        <v>1</v>
      </c>
      <c r="P135">
        <v>1</v>
      </c>
      <c r="S135" t="s">
        <v>7895</v>
      </c>
      <c r="T135" t="s">
        <v>8133</v>
      </c>
      <c r="U135" t="s">
        <v>24</v>
      </c>
      <c r="V135" t="s">
        <v>24</v>
      </c>
      <c r="W135" t="s">
        <v>24</v>
      </c>
      <c r="X135" t="s">
        <v>2546</v>
      </c>
      <c r="Y135" t="s">
        <v>2547</v>
      </c>
      <c r="Z135" t="s">
        <v>2548</v>
      </c>
      <c r="AA135" t="s">
        <v>8134</v>
      </c>
      <c r="AB135" t="s">
        <v>24</v>
      </c>
      <c r="AC135" t="s">
        <v>24</v>
      </c>
      <c r="AD135" t="s">
        <v>24</v>
      </c>
      <c r="AE135">
        <v>2.5099999999999998</v>
      </c>
      <c r="AF135">
        <v>2.5099999999999998</v>
      </c>
      <c r="AG135">
        <v>2.76</v>
      </c>
      <c r="AH135">
        <v>2.76</v>
      </c>
      <c r="AI135" t="s">
        <v>7809</v>
      </c>
      <c r="AJ135">
        <v>0</v>
      </c>
      <c r="AK135">
        <v>0</v>
      </c>
      <c r="AL135">
        <v>2.76</v>
      </c>
      <c r="AM135">
        <v>2.76</v>
      </c>
      <c r="AN135">
        <v>2.76</v>
      </c>
      <c r="AO135">
        <v>2.76</v>
      </c>
      <c r="AP135" t="s">
        <v>24</v>
      </c>
      <c r="AQ135" t="s">
        <v>24</v>
      </c>
      <c r="AR135" t="s">
        <v>24</v>
      </c>
      <c r="AS135" t="s">
        <v>24</v>
      </c>
      <c r="AT135" t="s">
        <v>24</v>
      </c>
      <c r="AU135" t="s">
        <v>7843</v>
      </c>
      <c r="AV135" t="s">
        <v>7842</v>
      </c>
      <c r="AW135" t="s">
        <v>24</v>
      </c>
      <c r="AX135" t="s">
        <v>7842</v>
      </c>
      <c r="AY135" t="s">
        <v>24</v>
      </c>
      <c r="AZ135" t="s">
        <v>7843</v>
      </c>
      <c r="BA135" t="s">
        <v>7842</v>
      </c>
      <c r="BB135" t="s">
        <v>7842</v>
      </c>
      <c r="BC135" t="s">
        <v>7843</v>
      </c>
      <c r="BD135" t="s">
        <v>7843</v>
      </c>
      <c r="BE135" t="s">
        <v>7843</v>
      </c>
      <c r="BF135" t="s">
        <v>7842</v>
      </c>
      <c r="BG135" t="s">
        <v>7842</v>
      </c>
      <c r="BH135" t="s">
        <v>7842</v>
      </c>
      <c r="BI135" t="s">
        <v>7842</v>
      </c>
      <c r="BJ135">
        <v>0</v>
      </c>
      <c r="BK135">
        <v>0</v>
      </c>
      <c r="BL135">
        <v>0</v>
      </c>
    </row>
    <row r="136" spans="1:64">
      <c r="A136" t="s">
        <v>8136</v>
      </c>
      <c r="B136" t="s">
        <v>371</v>
      </c>
      <c r="C136" t="s">
        <v>27</v>
      </c>
      <c r="D136" t="s">
        <v>28</v>
      </c>
      <c r="E136" t="s">
        <v>35</v>
      </c>
      <c r="F136" t="s">
        <v>36</v>
      </c>
      <c r="G136" t="s">
        <v>2537</v>
      </c>
      <c r="H136" t="s">
        <v>2538</v>
      </c>
      <c r="I136" t="s">
        <v>2527</v>
      </c>
      <c r="J136" t="s">
        <v>2187</v>
      </c>
      <c r="K136" t="s">
        <v>7809</v>
      </c>
      <c r="O136">
        <v>1</v>
      </c>
      <c r="P136">
        <v>1</v>
      </c>
      <c r="S136" t="s">
        <v>7895</v>
      </c>
      <c r="T136" t="s">
        <v>8135</v>
      </c>
      <c r="U136" t="s">
        <v>24</v>
      </c>
      <c r="V136" t="s">
        <v>24</v>
      </c>
      <c r="W136" t="s">
        <v>24</v>
      </c>
      <c r="X136" t="s">
        <v>2549</v>
      </c>
      <c r="Y136" t="s">
        <v>2550</v>
      </c>
      <c r="Z136" t="s">
        <v>2551</v>
      </c>
      <c r="AA136" t="s">
        <v>8136</v>
      </c>
      <c r="AB136" t="s">
        <v>24</v>
      </c>
      <c r="AC136" t="s">
        <v>24</v>
      </c>
      <c r="AD136" t="s">
        <v>24</v>
      </c>
      <c r="AE136">
        <v>2.58</v>
      </c>
      <c r="AF136">
        <v>2.58</v>
      </c>
      <c r="AG136">
        <v>2.58</v>
      </c>
      <c r="AH136">
        <v>2.59</v>
      </c>
      <c r="AI136" t="s">
        <v>7809</v>
      </c>
      <c r="AJ136">
        <v>0</v>
      </c>
      <c r="AK136">
        <v>0</v>
      </c>
      <c r="AL136">
        <v>2.59</v>
      </c>
      <c r="AM136">
        <v>2.59</v>
      </c>
      <c r="AN136">
        <v>2.59</v>
      </c>
      <c r="AO136">
        <v>2.59</v>
      </c>
      <c r="AP136" t="s">
        <v>24</v>
      </c>
      <c r="AQ136" t="s">
        <v>24</v>
      </c>
      <c r="AR136" t="s">
        <v>24</v>
      </c>
      <c r="AS136" t="s">
        <v>24</v>
      </c>
      <c r="AT136" t="s">
        <v>24</v>
      </c>
      <c r="AU136" t="s">
        <v>7843</v>
      </c>
      <c r="AV136" t="s">
        <v>7843</v>
      </c>
      <c r="AW136" t="s">
        <v>24</v>
      </c>
      <c r="AX136" t="s">
        <v>7843</v>
      </c>
      <c r="AY136" t="s">
        <v>24</v>
      </c>
      <c r="AZ136" t="s">
        <v>7842</v>
      </c>
      <c r="BA136" t="s">
        <v>7842</v>
      </c>
      <c r="BB136" t="s">
        <v>7842</v>
      </c>
      <c r="BC136" t="s">
        <v>7843</v>
      </c>
      <c r="BD136" t="s">
        <v>7843</v>
      </c>
      <c r="BE136" t="s">
        <v>7843</v>
      </c>
      <c r="BF136" t="s">
        <v>7842</v>
      </c>
      <c r="BG136" t="s">
        <v>7842</v>
      </c>
      <c r="BH136" t="s">
        <v>7842</v>
      </c>
      <c r="BI136" t="s">
        <v>7842</v>
      </c>
      <c r="BJ136">
        <v>0</v>
      </c>
      <c r="BK136">
        <v>0</v>
      </c>
      <c r="BL136">
        <v>0</v>
      </c>
    </row>
    <row r="137" spans="1:64">
      <c r="A137" t="s">
        <v>8138</v>
      </c>
      <c r="B137" t="s">
        <v>371</v>
      </c>
      <c r="C137" t="s">
        <v>27</v>
      </c>
      <c r="D137" t="s">
        <v>28</v>
      </c>
      <c r="E137" t="s">
        <v>35</v>
      </c>
      <c r="F137" t="s">
        <v>36</v>
      </c>
      <c r="G137" t="s">
        <v>2537</v>
      </c>
      <c r="H137" t="s">
        <v>2538</v>
      </c>
      <c r="I137" t="s">
        <v>2532</v>
      </c>
      <c r="J137" t="s">
        <v>2187</v>
      </c>
      <c r="K137" t="s">
        <v>7810</v>
      </c>
      <c r="M137">
        <v>1</v>
      </c>
      <c r="N137">
        <v>1</v>
      </c>
      <c r="O137">
        <v>1</v>
      </c>
      <c r="P137">
        <v>1</v>
      </c>
      <c r="S137" t="s">
        <v>7895</v>
      </c>
      <c r="T137" t="s">
        <v>8137</v>
      </c>
      <c r="U137" t="s">
        <v>24</v>
      </c>
      <c r="V137" t="s">
        <v>24</v>
      </c>
      <c r="W137" t="s">
        <v>24</v>
      </c>
      <c r="X137" t="s">
        <v>2552</v>
      </c>
      <c r="Y137" t="s">
        <v>2553</v>
      </c>
      <c r="Z137" t="s">
        <v>2554</v>
      </c>
      <c r="AA137" t="s">
        <v>8138</v>
      </c>
      <c r="AB137" t="s">
        <v>24</v>
      </c>
      <c r="AC137" t="s">
        <v>24</v>
      </c>
      <c r="AD137" t="s">
        <v>24</v>
      </c>
      <c r="AE137">
        <v>2.54</v>
      </c>
      <c r="AF137">
        <v>2.54</v>
      </c>
      <c r="AG137">
        <v>2.54</v>
      </c>
      <c r="AH137">
        <v>2.54</v>
      </c>
      <c r="AI137" t="s">
        <v>7810</v>
      </c>
      <c r="AJ137">
        <v>0</v>
      </c>
      <c r="AK137">
        <v>0</v>
      </c>
      <c r="AL137" t="s">
        <v>24</v>
      </c>
      <c r="AM137">
        <v>2.54</v>
      </c>
      <c r="AN137">
        <v>2.54</v>
      </c>
      <c r="AO137" t="s">
        <v>24</v>
      </c>
      <c r="AP137" t="s">
        <v>24</v>
      </c>
      <c r="AQ137" t="s">
        <v>24</v>
      </c>
      <c r="AR137" t="s">
        <v>24</v>
      </c>
      <c r="AS137" t="s">
        <v>24</v>
      </c>
      <c r="AT137" t="s">
        <v>24</v>
      </c>
      <c r="AU137" t="s">
        <v>7843</v>
      </c>
      <c r="AV137" t="s">
        <v>7843</v>
      </c>
      <c r="AW137" t="s">
        <v>24</v>
      </c>
      <c r="AX137" t="s">
        <v>7843</v>
      </c>
      <c r="AY137" t="s">
        <v>24</v>
      </c>
      <c r="AZ137" t="s">
        <v>7843</v>
      </c>
      <c r="BA137" t="s">
        <v>7843</v>
      </c>
      <c r="BB137" t="s">
        <v>7843</v>
      </c>
      <c r="BC137" t="s">
        <v>7843</v>
      </c>
      <c r="BD137" t="s">
        <v>7843</v>
      </c>
      <c r="BE137" t="s">
        <v>7843</v>
      </c>
      <c r="BF137" t="s">
        <v>7843</v>
      </c>
      <c r="BG137" t="s">
        <v>7843</v>
      </c>
      <c r="BH137" t="s">
        <v>7843</v>
      </c>
      <c r="BI137" t="s">
        <v>7843</v>
      </c>
      <c r="BJ137">
        <v>1</v>
      </c>
      <c r="BK137">
        <v>1</v>
      </c>
      <c r="BL137">
        <v>1</v>
      </c>
    </row>
    <row r="138" spans="1:64">
      <c r="A138" t="s">
        <v>8140</v>
      </c>
      <c r="B138" t="s">
        <v>371</v>
      </c>
      <c r="C138" t="s">
        <v>27</v>
      </c>
      <c r="D138" t="s">
        <v>28</v>
      </c>
      <c r="E138" t="s">
        <v>35</v>
      </c>
      <c r="F138" t="s">
        <v>36</v>
      </c>
      <c r="G138" t="s">
        <v>2485</v>
      </c>
      <c r="H138" t="s">
        <v>2300</v>
      </c>
      <c r="I138" t="s">
        <v>2514</v>
      </c>
      <c r="J138" t="s">
        <v>2187</v>
      </c>
      <c r="K138" t="s">
        <v>7688</v>
      </c>
      <c r="O138">
        <v>1</v>
      </c>
      <c r="P138">
        <v>1</v>
      </c>
      <c r="S138" t="s">
        <v>7895</v>
      </c>
      <c r="T138" t="s">
        <v>8139</v>
      </c>
      <c r="U138" t="s">
        <v>2555</v>
      </c>
      <c r="V138" t="s">
        <v>2555</v>
      </c>
      <c r="W138" t="s">
        <v>2555</v>
      </c>
      <c r="X138" t="s">
        <v>2556</v>
      </c>
      <c r="Y138" t="s">
        <v>2557</v>
      </c>
      <c r="Z138" t="s">
        <v>2558</v>
      </c>
      <c r="AA138" t="s">
        <v>8140</v>
      </c>
      <c r="AB138" t="s">
        <v>24</v>
      </c>
      <c r="AC138" t="s">
        <v>24</v>
      </c>
      <c r="AD138" t="s">
        <v>24</v>
      </c>
      <c r="AE138" t="s">
        <v>24</v>
      </c>
      <c r="AF138" t="s">
        <v>24</v>
      </c>
      <c r="AG138" t="s">
        <v>24</v>
      </c>
      <c r="AH138" t="s">
        <v>24</v>
      </c>
      <c r="AI138" t="s">
        <v>7688</v>
      </c>
      <c r="AJ138">
        <v>0</v>
      </c>
      <c r="AK138">
        <v>0</v>
      </c>
      <c r="AL138" t="s">
        <v>24</v>
      </c>
      <c r="AM138" t="s">
        <v>24</v>
      </c>
      <c r="AN138" t="s">
        <v>24</v>
      </c>
      <c r="AO138" t="s">
        <v>24</v>
      </c>
      <c r="AP138" t="s">
        <v>24</v>
      </c>
      <c r="AQ138" t="s">
        <v>24</v>
      </c>
      <c r="AR138" t="s">
        <v>24</v>
      </c>
      <c r="AS138" t="s">
        <v>24</v>
      </c>
      <c r="AT138" t="s">
        <v>24</v>
      </c>
      <c r="AU138" t="s">
        <v>24</v>
      </c>
      <c r="AV138" t="s">
        <v>24</v>
      </c>
      <c r="AW138" t="s">
        <v>24</v>
      </c>
      <c r="AX138" t="s">
        <v>24</v>
      </c>
      <c r="AY138" t="s">
        <v>24</v>
      </c>
      <c r="AZ138" t="s">
        <v>24</v>
      </c>
      <c r="BA138" t="s">
        <v>24</v>
      </c>
      <c r="BB138" t="s">
        <v>24</v>
      </c>
      <c r="BC138" t="s">
        <v>7843</v>
      </c>
      <c r="BD138" t="s">
        <v>7843</v>
      </c>
      <c r="BE138" t="s">
        <v>7843</v>
      </c>
      <c r="BF138" t="s">
        <v>7843</v>
      </c>
      <c r="BG138" t="s">
        <v>7843</v>
      </c>
      <c r="BH138" t="s">
        <v>7843</v>
      </c>
      <c r="BI138" t="s">
        <v>7843</v>
      </c>
      <c r="BJ138">
        <v>1</v>
      </c>
      <c r="BK138">
        <v>1</v>
      </c>
      <c r="BL138">
        <v>1</v>
      </c>
    </row>
    <row r="139" spans="1:64">
      <c r="A139" t="s">
        <v>8142</v>
      </c>
      <c r="B139" t="s">
        <v>371</v>
      </c>
      <c r="C139" t="s">
        <v>27</v>
      </c>
      <c r="D139" t="s">
        <v>28</v>
      </c>
      <c r="E139" t="s">
        <v>35</v>
      </c>
      <c r="F139" t="s">
        <v>36</v>
      </c>
      <c r="G139" t="s">
        <v>2485</v>
      </c>
      <c r="H139" t="s">
        <v>2300</v>
      </c>
      <c r="I139" t="s">
        <v>2500</v>
      </c>
      <c r="J139" t="s">
        <v>2187</v>
      </c>
      <c r="K139" t="s">
        <v>7810</v>
      </c>
      <c r="M139">
        <v>1</v>
      </c>
      <c r="O139">
        <v>1</v>
      </c>
      <c r="P139">
        <v>1</v>
      </c>
      <c r="S139" t="s">
        <v>7895</v>
      </c>
      <c r="T139" t="s">
        <v>8141</v>
      </c>
      <c r="U139" t="s">
        <v>2559</v>
      </c>
      <c r="V139" t="s">
        <v>2559</v>
      </c>
      <c r="W139" t="s">
        <v>2559</v>
      </c>
      <c r="X139" t="s">
        <v>2560</v>
      </c>
      <c r="Y139" t="s">
        <v>2561</v>
      </c>
      <c r="Z139" t="s">
        <v>2562</v>
      </c>
      <c r="AA139" t="s">
        <v>8142</v>
      </c>
      <c r="AB139">
        <v>2.4500000000000002</v>
      </c>
      <c r="AC139">
        <v>2.4500000000000002</v>
      </c>
      <c r="AD139">
        <v>2.4500000000000002</v>
      </c>
      <c r="AE139">
        <v>2.84</v>
      </c>
      <c r="AF139">
        <v>2.84</v>
      </c>
      <c r="AG139">
        <v>2.84</v>
      </c>
      <c r="AH139">
        <v>2.84</v>
      </c>
      <c r="AI139" t="s">
        <v>7809</v>
      </c>
      <c r="AJ139">
        <v>0</v>
      </c>
      <c r="AK139">
        <v>0</v>
      </c>
      <c r="AL139">
        <v>2.82</v>
      </c>
      <c r="AM139">
        <v>2.84</v>
      </c>
      <c r="AN139">
        <v>2.88</v>
      </c>
      <c r="AO139">
        <v>2.88</v>
      </c>
      <c r="AP139" t="s">
        <v>7843</v>
      </c>
      <c r="AQ139" t="s">
        <v>7843</v>
      </c>
      <c r="AR139" t="s">
        <v>7842</v>
      </c>
      <c r="AS139" t="s">
        <v>7843</v>
      </c>
      <c r="AT139" t="s">
        <v>7842</v>
      </c>
      <c r="AU139" t="s">
        <v>7843</v>
      </c>
      <c r="AV139" t="s">
        <v>7843</v>
      </c>
      <c r="AW139" t="s">
        <v>7842</v>
      </c>
      <c r="AX139" t="s">
        <v>7843</v>
      </c>
      <c r="AY139" t="s">
        <v>7842</v>
      </c>
      <c r="AZ139" t="s">
        <v>7843</v>
      </c>
      <c r="BA139" t="s">
        <v>7843</v>
      </c>
      <c r="BB139" t="s">
        <v>7843</v>
      </c>
      <c r="BC139" t="s">
        <v>7843</v>
      </c>
      <c r="BD139" t="s">
        <v>7843</v>
      </c>
      <c r="BE139" t="s">
        <v>7842</v>
      </c>
      <c r="BF139" t="s">
        <v>7843</v>
      </c>
      <c r="BG139" t="s">
        <v>7843</v>
      </c>
      <c r="BH139" t="s">
        <v>7842</v>
      </c>
      <c r="BI139" t="s">
        <v>7842</v>
      </c>
      <c r="BJ139">
        <v>0</v>
      </c>
      <c r="BK139">
        <v>0</v>
      </c>
      <c r="BL139">
        <v>0</v>
      </c>
    </row>
    <row r="140" spans="1:64">
      <c r="A140" t="s">
        <v>8144</v>
      </c>
      <c r="B140" t="s">
        <v>371</v>
      </c>
      <c r="C140" t="s">
        <v>27</v>
      </c>
      <c r="D140" t="s">
        <v>28</v>
      </c>
      <c r="E140" t="s">
        <v>35</v>
      </c>
      <c r="F140" t="s">
        <v>36</v>
      </c>
      <c r="G140" t="s">
        <v>2485</v>
      </c>
      <c r="H140" t="s">
        <v>2300</v>
      </c>
      <c r="I140" t="s">
        <v>2505</v>
      </c>
      <c r="J140" t="s">
        <v>2187</v>
      </c>
      <c r="K140" t="s">
        <v>7809</v>
      </c>
      <c r="O140">
        <v>1</v>
      </c>
      <c r="P140">
        <v>1</v>
      </c>
      <c r="S140" t="s">
        <v>7895</v>
      </c>
      <c r="T140" t="s">
        <v>8143</v>
      </c>
      <c r="U140" t="s">
        <v>2563</v>
      </c>
      <c r="V140" t="s">
        <v>2563</v>
      </c>
      <c r="W140" t="s">
        <v>2563</v>
      </c>
      <c r="X140" t="s">
        <v>2564</v>
      </c>
      <c r="Y140" t="s">
        <v>2565</v>
      </c>
      <c r="Z140" t="s">
        <v>2566</v>
      </c>
      <c r="AA140" t="s">
        <v>8144</v>
      </c>
      <c r="AB140">
        <v>2.2999999999999998</v>
      </c>
      <c r="AC140">
        <v>2.2999999999999998</v>
      </c>
      <c r="AD140">
        <v>2.2999999999999998</v>
      </c>
      <c r="AE140">
        <v>2.52</v>
      </c>
      <c r="AF140">
        <v>2.52</v>
      </c>
      <c r="AG140">
        <v>2.52</v>
      </c>
      <c r="AH140">
        <v>2.68</v>
      </c>
      <c r="AI140" t="s">
        <v>7809</v>
      </c>
      <c r="AJ140">
        <v>0</v>
      </c>
      <c r="AK140">
        <v>0</v>
      </c>
      <c r="AL140">
        <v>2.68</v>
      </c>
      <c r="AM140">
        <v>2.68</v>
      </c>
      <c r="AN140">
        <v>2.68</v>
      </c>
      <c r="AO140">
        <v>2.68</v>
      </c>
      <c r="AP140" t="s">
        <v>7843</v>
      </c>
      <c r="AQ140" t="s">
        <v>7843</v>
      </c>
      <c r="AR140" t="s">
        <v>7842</v>
      </c>
      <c r="AS140" t="s">
        <v>7843</v>
      </c>
      <c r="AT140" t="s">
        <v>7842</v>
      </c>
      <c r="AU140" t="s">
        <v>7843</v>
      </c>
      <c r="AV140" t="s">
        <v>7843</v>
      </c>
      <c r="AW140" t="s">
        <v>7842</v>
      </c>
      <c r="AX140" t="s">
        <v>7843</v>
      </c>
      <c r="AY140" t="s">
        <v>7842</v>
      </c>
      <c r="AZ140" t="s">
        <v>7842</v>
      </c>
      <c r="BA140" t="s">
        <v>7842</v>
      </c>
      <c r="BB140" t="s">
        <v>7842</v>
      </c>
      <c r="BC140" t="s">
        <v>7843</v>
      </c>
      <c r="BD140" t="s">
        <v>7843</v>
      </c>
      <c r="BE140" t="s">
        <v>7842</v>
      </c>
      <c r="BF140" t="s">
        <v>7843</v>
      </c>
      <c r="BG140" t="s">
        <v>7842</v>
      </c>
      <c r="BH140" t="s">
        <v>7842</v>
      </c>
      <c r="BI140" t="s">
        <v>7842</v>
      </c>
      <c r="BJ140">
        <v>0</v>
      </c>
      <c r="BK140">
        <v>0</v>
      </c>
      <c r="BL140">
        <v>0</v>
      </c>
    </row>
    <row r="141" spans="1:64">
      <c r="A141" t="s">
        <v>8146</v>
      </c>
      <c r="B141" t="s">
        <v>371</v>
      </c>
      <c r="C141" t="s">
        <v>27</v>
      </c>
      <c r="D141" t="s">
        <v>28</v>
      </c>
      <c r="E141" t="s">
        <v>35</v>
      </c>
      <c r="F141" t="s">
        <v>36</v>
      </c>
      <c r="G141" t="s">
        <v>2485</v>
      </c>
      <c r="H141" t="s">
        <v>2300</v>
      </c>
      <c r="I141" t="s">
        <v>2527</v>
      </c>
      <c r="J141" t="s">
        <v>2187</v>
      </c>
      <c r="K141" t="s">
        <v>7810</v>
      </c>
      <c r="M141">
        <v>1</v>
      </c>
      <c r="O141">
        <v>1</v>
      </c>
      <c r="P141">
        <v>1</v>
      </c>
      <c r="S141" t="s">
        <v>7895</v>
      </c>
      <c r="T141" t="s">
        <v>8145</v>
      </c>
      <c r="U141" t="s">
        <v>2567</v>
      </c>
      <c r="V141" t="s">
        <v>2567</v>
      </c>
      <c r="W141" t="s">
        <v>2567</v>
      </c>
      <c r="X141" t="s">
        <v>2568</v>
      </c>
      <c r="Y141" t="s">
        <v>2569</v>
      </c>
      <c r="Z141" t="s">
        <v>2570</v>
      </c>
      <c r="AA141" t="s">
        <v>8146</v>
      </c>
      <c r="AB141">
        <v>2.64</v>
      </c>
      <c r="AC141">
        <v>2.64</v>
      </c>
      <c r="AD141">
        <v>2.64</v>
      </c>
      <c r="AE141">
        <v>2.64</v>
      </c>
      <c r="AF141">
        <v>2.64</v>
      </c>
      <c r="AG141">
        <v>2.64</v>
      </c>
      <c r="AH141">
        <v>2.64</v>
      </c>
      <c r="AI141" t="s">
        <v>7809</v>
      </c>
      <c r="AJ141">
        <v>0</v>
      </c>
      <c r="AK141">
        <v>0</v>
      </c>
      <c r="AL141">
        <v>2.64</v>
      </c>
      <c r="AM141">
        <v>2.64</v>
      </c>
      <c r="AN141">
        <v>2.64</v>
      </c>
      <c r="AO141">
        <v>2.64</v>
      </c>
      <c r="AP141" t="s">
        <v>7843</v>
      </c>
      <c r="AQ141" t="s">
        <v>7843</v>
      </c>
      <c r="AR141" t="s">
        <v>7843</v>
      </c>
      <c r="AS141" t="s">
        <v>7843</v>
      </c>
      <c r="AT141" t="s">
        <v>7843</v>
      </c>
      <c r="AU141" t="s">
        <v>7843</v>
      </c>
      <c r="AV141" t="s">
        <v>7843</v>
      </c>
      <c r="AW141" t="s">
        <v>7843</v>
      </c>
      <c r="AX141" t="s">
        <v>7843</v>
      </c>
      <c r="AY141" t="s">
        <v>7843</v>
      </c>
      <c r="AZ141" t="s">
        <v>7843</v>
      </c>
      <c r="BA141" t="s">
        <v>7843</v>
      </c>
      <c r="BB141" t="s">
        <v>7843</v>
      </c>
      <c r="BC141" t="s">
        <v>7843</v>
      </c>
      <c r="BD141" t="s">
        <v>7843</v>
      </c>
      <c r="BE141" t="s">
        <v>7843</v>
      </c>
      <c r="BF141" t="s">
        <v>7843</v>
      </c>
      <c r="BG141" t="s">
        <v>7843</v>
      </c>
      <c r="BH141" t="s">
        <v>7842</v>
      </c>
      <c r="BI141" t="s">
        <v>7842</v>
      </c>
      <c r="BJ141">
        <v>0</v>
      </c>
      <c r="BK141">
        <v>0</v>
      </c>
      <c r="BL141">
        <v>0</v>
      </c>
    </row>
    <row r="142" spans="1:64">
      <c r="A142" t="s">
        <v>8148</v>
      </c>
      <c r="B142" t="s">
        <v>371</v>
      </c>
      <c r="C142" t="s">
        <v>27</v>
      </c>
      <c r="D142" t="s">
        <v>28</v>
      </c>
      <c r="E142" t="s">
        <v>35</v>
      </c>
      <c r="F142" t="s">
        <v>36</v>
      </c>
      <c r="G142" t="s">
        <v>2485</v>
      </c>
      <c r="H142" t="s">
        <v>2300</v>
      </c>
      <c r="I142" t="s">
        <v>2532</v>
      </c>
      <c r="J142" t="s">
        <v>2187</v>
      </c>
      <c r="K142" t="s">
        <v>7810</v>
      </c>
      <c r="M142">
        <v>1</v>
      </c>
      <c r="N142">
        <v>1</v>
      </c>
      <c r="O142">
        <v>1</v>
      </c>
      <c r="P142">
        <v>1</v>
      </c>
      <c r="S142" t="s">
        <v>7895</v>
      </c>
      <c r="T142" t="s">
        <v>8147</v>
      </c>
      <c r="U142" t="s">
        <v>2571</v>
      </c>
      <c r="V142" t="s">
        <v>2571</v>
      </c>
      <c r="W142" t="s">
        <v>2571</v>
      </c>
      <c r="X142" t="s">
        <v>2572</v>
      </c>
      <c r="Y142" t="s">
        <v>2573</v>
      </c>
      <c r="Z142" t="s">
        <v>2574</v>
      </c>
      <c r="AA142" t="s">
        <v>8148</v>
      </c>
      <c r="AB142">
        <v>2.79</v>
      </c>
      <c r="AC142">
        <v>2.79</v>
      </c>
      <c r="AD142">
        <v>2.79</v>
      </c>
      <c r="AE142">
        <v>2.79</v>
      </c>
      <c r="AF142">
        <v>2.79</v>
      </c>
      <c r="AG142">
        <v>2.79</v>
      </c>
      <c r="AH142">
        <v>2.79</v>
      </c>
      <c r="AI142" t="s">
        <v>7810</v>
      </c>
      <c r="AJ142">
        <v>0</v>
      </c>
      <c r="AK142">
        <v>0</v>
      </c>
      <c r="AL142" t="s">
        <v>24</v>
      </c>
      <c r="AM142">
        <v>2.79</v>
      </c>
      <c r="AN142">
        <v>2.79</v>
      </c>
      <c r="AO142" t="s">
        <v>24</v>
      </c>
      <c r="AP142" t="s">
        <v>7843</v>
      </c>
      <c r="AQ142" t="s">
        <v>7843</v>
      </c>
      <c r="AR142" t="s">
        <v>7843</v>
      </c>
      <c r="AS142" t="s">
        <v>7843</v>
      </c>
      <c r="AT142" t="s">
        <v>7843</v>
      </c>
      <c r="AU142" t="s">
        <v>7843</v>
      </c>
      <c r="AV142" t="s">
        <v>7843</v>
      </c>
      <c r="AW142" t="s">
        <v>7843</v>
      </c>
      <c r="AX142" t="s">
        <v>7843</v>
      </c>
      <c r="AY142" t="s">
        <v>7843</v>
      </c>
      <c r="AZ142" t="s">
        <v>7843</v>
      </c>
      <c r="BA142" t="s">
        <v>7843</v>
      </c>
      <c r="BB142" t="s">
        <v>7843</v>
      </c>
      <c r="BC142" t="s">
        <v>7843</v>
      </c>
      <c r="BD142" t="s">
        <v>7843</v>
      </c>
      <c r="BE142" t="s">
        <v>7843</v>
      </c>
      <c r="BF142" t="s">
        <v>7843</v>
      </c>
      <c r="BG142" t="s">
        <v>7843</v>
      </c>
      <c r="BH142" t="s">
        <v>7843</v>
      </c>
      <c r="BI142" t="s">
        <v>7843</v>
      </c>
      <c r="BJ142">
        <v>1</v>
      </c>
      <c r="BK142">
        <v>1</v>
      </c>
      <c r="BL142">
        <v>1</v>
      </c>
    </row>
    <row r="143" spans="1:64">
      <c r="A143" t="s">
        <v>8150</v>
      </c>
      <c r="B143" t="s">
        <v>371</v>
      </c>
      <c r="C143" t="s">
        <v>27</v>
      </c>
      <c r="D143" t="s">
        <v>28</v>
      </c>
      <c r="E143" t="s">
        <v>35</v>
      </c>
      <c r="F143" t="s">
        <v>36</v>
      </c>
      <c r="G143" t="s">
        <v>2575</v>
      </c>
      <c r="H143" t="s">
        <v>2300</v>
      </c>
      <c r="I143" t="s">
        <v>2514</v>
      </c>
      <c r="J143" t="s">
        <v>2187</v>
      </c>
      <c r="K143" t="s">
        <v>7688</v>
      </c>
      <c r="O143">
        <v>1</v>
      </c>
      <c r="P143">
        <v>1</v>
      </c>
      <c r="S143" t="s">
        <v>7895</v>
      </c>
      <c r="T143" t="s">
        <v>8149</v>
      </c>
      <c r="U143" t="s">
        <v>2576</v>
      </c>
      <c r="V143" t="s">
        <v>2576</v>
      </c>
      <c r="W143" t="s">
        <v>2576</v>
      </c>
      <c r="X143" t="s">
        <v>2577</v>
      </c>
      <c r="Y143" t="s">
        <v>2578</v>
      </c>
      <c r="Z143" t="s">
        <v>2579</v>
      </c>
      <c r="AA143" t="s">
        <v>8150</v>
      </c>
      <c r="AB143" t="s">
        <v>24</v>
      </c>
      <c r="AC143" t="s">
        <v>24</v>
      </c>
      <c r="AD143" t="s">
        <v>24</v>
      </c>
      <c r="AE143" t="s">
        <v>24</v>
      </c>
      <c r="AF143" t="s">
        <v>24</v>
      </c>
      <c r="AG143" t="s">
        <v>24</v>
      </c>
      <c r="AH143" t="s">
        <v>24</v>
      </c>
      <c r="AI143" t="s">
        <v>7688</v>
      </c>
      <c r="AJ143">
        <v>0</v>
      </c>
      <c r="AK143">
        <v>0</v>
      </c>
      <c r="AL143" t="s">
        <v>24</v>
      </c>
      <c r="AM143" t="s">
        <v>24</v>
      </c>
      <c r="AN143" t="s">
        <v>24</v>
      </c>
      <c r="AO143" t="s">
        <v>24</v>
      </c>
      <c r="AP143" t="s">
        <v>24</v>
      </c>
      <c r="AQ143" t="s">
        <v>24</v>
      </c>
      <c r="AR143" t="s">
        <v>24</v>
      </c>
      <c r="AS143" t="s">
        <v>24</v>
      </c>
      <c r="AT143" t="s">
        <v>24</v>
      </c>
      <c r="AU143" t="s">
        <v>24</v>
      </c>
      <c r="AV143" t="s">
        <v>24</v>
      </c>
      <c r="AW143" t="s">
        <v>24</v>
      </c>
      <c r="AX143" t="s">
        <v>24</v>
      </c>
      <c r="AY143" t="s">
        <v>24</v>
      </c>
      <c r="AZ143" t="s">
        <v>24</v>
      </c>
      <c r="BA143" t="s">
        <v>24</v>
      </c>
      <c r="BB143" t="s">
        <v>24</v>
      </c>
      <c r="BC143" t="s">
        <v>7843</v>
      </c>
      <c r="BD143" t="s">
        <v>7843</v>
      </c>
      <c r="BE143" t="s">
        <v>7843</v>
      </c>
      <c r="BF143" t="s">
        <v>7843</v>
      </c>
      <c r="BG143" t="s">
        <v>7843</v>
      </c>
      <c r="BH143" t="s">
        <v>7843</v>
      </c>
      <c r="BI143" t="s">
        <v>7843</v>
      </c>
      <c r="BJ143">
        <v>1</v>
      </c>
      <c r="BK143">
        <v>1</v>
      </c>
      <c r="BL143">
        <v>1</v>
      </c>
    </row>
    <row r="144" spans="1:64">
      <c r="A144" t="s">
        <v>8152</v>
      </c>
      <c r="B144" t="s">
        <v>371</v>
      </c>
      <c r="C144" t="s">
        <v>27</v>
      </c>
      <c r="D144" t="s">
        <v>28</v>
      </c>
      <c r="E144" t="s">
        <v>35</v>
      </c>
      <c r="F144" t="s">
        <v>36</v>
      </c>
      <c r="G144" t="s">
        <v>2575</v>
      </c>
      <c r="H144" t="s">
        <v>2300</v>
      </c>
      <c r="I144" t="s">
        <v>2500</v>
      </c>
      <c r="J144" t="s">
        <v>2187</v>
      </c>
      <c r="K144" t="s">
        <v>7810</v>
      </c>
      <c r="M144">
        <v>1</v>
      </c>
      <c r="N144">
        <v>1</v>
      </c>
      <c r="O144">
        <v>1</v>
      </c>
      <c r="P144">
        <v>1</v>
      </c>
      <c r="S144" t="s">
        <v>7895</v>
      </c>
      <c r="T144" t="s">
        <v>8151</v>
      </c>
      <c r="U144" t="s">
        <v>2580</v>
      </c>
      <c r="V144" t="s">
        <v>2580</v>
      </c>
      <c r="W144" t="s">
        <v>2580</v>
      </c>
      <c r="X144" t="s">
        <v>2581</v>
      </c>
      <c r="Y144" t="s">
        <v>2582</v>
      </c>
      <c r="Z144" t="s">
        <v>2583</v>
      </c>
      <c r="AA144" t="s">
        <v>8152</v>
      </c>
      <c r="AB144">
        <v>2.9</v>
      </c>
      <c r="AC144">
        <v>2.9</v>
      </c>
      <c r="AD144">
        <v>2.9</v>
      </c>
      <c r="AE144">
        <v>2.9</v>
      </c>
      <c r="AF144">
        <v>2.9</v>
      </c>
      <c r="AG144">
        <v>2.9</v>
      </c>
      <c r="AH144">
        <v>2.9</v>
      </c>
      <c r="AI144" t="s">
        <v>7810</v>
      </c>
      <c r="AJ144">
        <v>0</v>
      </c>
      <c r="AK144">
        <v>0</v>
      </c>
      <c r="AL144" t="s">
        <v>24</v>
      </c>
      <c r="AM144">
        <v>2.9</v>
      </c>
      <c r="AN144">
        <v>2.9</v>
      </c>
      <c r="AO144" t="s">
        <v>24</v>
      </c>
      <c r="AP144" t="s">
        <v>7843</v>
      </c>
      <c r="AQ144" t="s">
        <v>7843</v>
      </c>
      <c r="AR144" t="s">
        <v>7843</v>
      </c>
      <c r="AS144" t="s">
        <v>7843</v>
      </c>
      <c r="AT144" t="s">
        <v>7843</v>
      </c>
      <c r="AU144" t="s">
        <v>7843</v>
      </c>
      <c r="AV144" t="s">
        <v>7843</v>
      </c>
      <c r="AW144" t="s">
        <v>7843</v>
      </c>
      <c r="AX144" t="s">
        <v>7843</v>
      </c>
      <c r="AY144" t="s">
        <v>7843</v>
      </c>
      <c r="AZ144" t="s">
        <v>7843</v>
      </c>
      <c r="BA144" t="s">
        <v>7843</v>
      </c>
      <c r="BB144" t="s">
        <v>7843</v>
      </c>
      <c r="BC144" t="s">
        <v>7843</v>
      </c>
      <c r="BD144" t="s">
        <v>7843</v>
      </c>
      <c r="BE144" t="s">
        <v>7843</v>
      </c>
      <c r="BF144" t="s">
        <v>7843</v>
      </c>
      <c r="BG144" t="s">
        <v>7843</v>
      </c>
      <c r="BH144" t="s">
        <v>7843</v>
      </c>
      <c r="BI144" t="s">
        <v>7843</v>
      </c>
      <c r="BJ144">
        <v>1</v>
      </c>
      <c r="BK144">
        <v>1</v>
      </c>
      <c r="BL144">
        <v>1</v>
      </c>
    </row>
    <row r="145" spans="1:64">
      <c r="A145" t="s">
        <v>8154</v>
      </c>
      <c r="B145" t="s">
        <v>371</v>
      </c>
      <c r="C145" t="s">
        <v>27</v>
      </c>
      <c r="D145" t="s">
        <v>28</v>
      </c>
      <c r="E145" t="s">
        <v>35</v>
      </c>
      <c r="F145" t="s">
        <v>36</v>
      </c>
      <c r="G145" t="s">
        <v>2575</v>
      </c>
      <c r="H145" t="s">
        <v>2300</v>
      </c>
      <c r="I145" t="s">
        <v>2505</v>
      </c>
      <c r="J145" t="s">
        <v>2187</v>
      </c>
      <c r="K145" t="s">
        <v>7810</v>
      </c>
      <c r="M145">
        <v>1</v>
      </c>
      <c r="N145">
        <v>1</v>
      </c>
      <c r="O145">
        <v>1</v>
      </c>
      <c r="P145">
        <v>1</v>
      </c>
      <c r="S145" t="s">
        <v>7895</v>
      </c>
      <c r="T145" t="s">
        <v>8153</v>
      </c>
      <c r="U145" t="s">
        <v>2584</v>
      </c>
      <c r="V145" t="s">
        <v>2584</v>
      </c>
      <c r="W145" t="s">
        <v>2584</v>
      </c>
      <c r="X145" t="s">
        <v>2585</v>
      </c>
      <c r="Y145" t="s">
        <v>2586</v>
      </c>
      <c r="Z145" t="s">
        <v>2587</v>
      </c>
      <c r="AA145" t="s">
        <v>8154</v>
      </c>
      <c r="AB145">
        <v>2.75</v>
      </c>
      <c r="AC145">
        <v>2.75</v>
      </c>
      <c r="AD145">
        <v>2.75</v>
      </c>
      <c r="AE145">
        <v>2.75</v>
      </c>
      <c r="AF145">
        <v>2.75</v>
      </c>
      <c r="AG145">
        <v>2.75</v>
      </c>
      <c r="AH145">
        <v>2.75</v>
      </c>
      <c r="AI145" t="s">
        <v>7810</v>
      </c>
      <c r="AJ145">
        <v>0</v>
      </c>
      <c r="AK145">
        <v>0</v>
      </c>
      <c r="AL145" t="s">
        <v>24</v>
      </c>
      <c r="AM145">
        <v>2.75</v>
      </c>
      <c r="AN145">
        <v>2.75</v>
      </c>
      <c r="AO145" t="s">
        <v>24</v>
      </c>
      <c r="AP145" t="s">
        <v>7843</v>
      </c>
      <c r="AQ145" t="s">
        <v>7843</v>
      </c>
      <c r="AR145" t="s">
        <v>7843</v>
      </c>
      <c r="AS145" t="s">
        <v>7843</v>
      </c>
      <c r="AT145" t="s">
        <v>7843</v>
      </c>
      <c r="AU145" t="s">
        <v>7843</v>
      </c>
      <c r="AV145" t="s">
        <v>7843</v>
      </c>
      <c r="AW145" t="s">
        <v>7843</v>
      </c>
      <c r="AX145" t="s">
        <v>7843</v>
      </c>
      <c r="AY145" t="s">
        <v>7843</v>
      </c>
      <c r="AZ145" t="s">
        <v>7843</v>
      </c>
      <c r="BA145" t="s">
        <v>7843</v>
      </c>
      <c r="BB145" t="s">
        <v>7843</v>
      </c>
      <c r="BC145" t="s">
        <v>7843</v>
      </c>
      <c r="BD145" t="s">
        <v>7843</v>
      </c>
      <c r="BE145" t="s">
        <v>7843</v>
      </c>
      <c r="BF145" t="s">
        <v>7843</v>
      </c>
      <c r="BG145" t="s">
        <v>7843</v>
      </c>
      <c r="BH145" t="s">
        <v>7843</v>
      </c>
      <c r="BI145" t="s">
        <v>7843</v>
      </c>
      <c r="BJ145">
        <v>1</v>
      </c>
      <c r="BK145">
        <v>1</v>
      </c>
      <c r="BL145">
        <v>1</v>
      </c>
    </row>
    <row r="146" spans="1:64">
      <c r="A146" t="s">
        <v>8156</v>
      </c>
      <c r="B146" t="s">
        <v>371</v>
      </c>
      <c r="C146" t="s">
        <v>27</v>
      </c>
      <c r="D146" t="s">
        <v>28</v>
      </c>
      <c r="E146" t="s">
        <v>35</v>
      </c>
      <c r="F146" t="s">
        <v>36</v>
      </c>
      <c r="G146" t="s">
        <v>2575</v>
      </c>
      <c r="H146" t="s">
        <v>2300</v>
      </c>
      <c r="I146" t="s">
        <v>2527</v>
      </c>
      <c r="J146" t="s">
        <v>2187</v>
      </c>
      <c r="K146" t="s">
        <v>7688</v>
      </c>
      <c r="O146">
        <v>1</v>
      </c>
      <c r="P146">
        <v>1</v>
      </c>
      <c r="S146" t="s">
        <v>7895</v>
      </c>
      <c r="T146" t="s">
        <v>8155</v>
      </c>
      <c r="U146" t="s">
        <v>2588</v>
      </c>
      <c r="V146" t="s">
        <v>2588</v>
      </c>
      <c r="W146" t="s">
        <v>2588</v>
      </c>
      <c r="X146" t="s">
        <v>2589</v>
      </c>
      <c r="Y146" t="s">
        <v>2590</v>
      </c>
      <c r="Z146" t="s">
        <v>2591</v>
      </c>
      <c r="AA146" t="s">
        <v>8156</v>
      </c>
      <c r="AB146" t="s">
        <v>24</v>
      </c>
      <c r="AC146" t="s">
        <v>24</v>
      </c>
      <c r="AD146" t="s">
        <v>24</v>
      </c>
      <c r="AE146" t="s">
        <v>24</v>
      </c>
      <c r="AF146" t="s">
        <v>24</v>
      </c>
      <c r="AG146" t="s">
        <v>24</v>
      </c>
      <c r="AH146" t="s">
        <v>24</v>
      </c>
      <c r="AI146" t="s">
        <v>7688</v>
      </c>
      <c r="AJ146">
        <v>0</v>
      </c>
      <c r="AK146">
        <v>0</v>
      </c>
      <c r="AL146" t="s">
        <v>24</v>
      </c>
      <c r="AM146" t="s">
        <v>24</v>
      </c>
      <c r="AN146" t="s">
        <v>24</v>
      </c>
      <c r="AO146" t="s">
        <v>24</v>
      </c>
      <c r="AP146" t="s">
        <v>24</v>
      </c>
      <c r="AQ146" t="s">
        <v>24</v>
      </c>
      <c r="AR146" t="s">
        <v>24</v>
      </c>
      <c r="AS146" t="s">
        <v>24</v>
      </c>
      <c r="AT146" t="s">
        <v>24</v>
      </c>
      <c r="AU146" t="s">
        <v>24</v>
      </c>
      <c r="AV146" t="s">
        <v>24</v>
      </c>
      <c r="AW146" t="s">
        <v>24</v>
      </c>
      <c r="AX146" t="s">
        <v>24</v>
      </c>
      <c r="AY146" t="s">
        <v>24</v>
      </c>
      <c r="AZ146" t="s">
        <v>24</v>
      </c>
      <c r="BA146" t="s">
        <v>24</v>
      </c>
      <c r="BB146" t="s">
        <v>24</v>
      </c>
      <c r="BC146" t="s">
        <v>7843</v>
      </c>
      <c r="BD146" t="s">
        <v>7843</v>
      </c>
      <c r="BE146" t="s">
        <v>7843</v>
      </c>
      <c r="BF146" t="s">
        <v>7843</v>
      </c>
      <c r="BG146" t="s">
        <v>7843</v>
      </c>
      <c r="BH146" t="s">
        <v>7843</v>
      </c>
      <c r="BI146" t="s">
        <v>7843</v>
      </c>
      <c r="BJ146">
        <v>1</v>
      </c>
      <c r="BK146">
        <v>1</v>
      </c>
      <c r="BL146">
        <v>1</v>
      </c>
    </row>
    <row r="147" spans="1:64">
      <c r="A147" t="s">
        <v>8158</v>
      </c>
      <c r="B147" t="s">
        <v>371</v>
      </c>
      <c r="C147" t="s">
        <v>27</v>
      </c>
      <c r="D147" t="s">
        <v>28</v>
      </c>
      <c r="E147" t="s">
        <v>35</v>
      </c>
      <c r="F147" t="s">
        <v>36</v>
      </c>
      <c r="G147" t="s">
        <v>2575</v>
      </c>
      <c r="H147" t="s">
        <v>2300</v>
      </c>
      <c r="I147" t="s">
        <v>2532</v>
      </c>
      <c r="J147" t="s">
        <v>2187</v>
      </c>
      <c r="K147" t="s">
        <v>7688</v>
      </c>
      <c r="O147">
        <v>1</v>
      </c>
      <c r="P147">
        <v>1</v>
      </c>
      <c r="S147" t="s">
        <v>7895</v>
      </c>
      <c r="T147" t="s">
        <v>8157</v>
      </c>
      <c r="U147" t="s">
        <v>2592</v>
      </c>
      <c r="V147" t="s">
        <v>2592</v>
      </c>
      <c r="W147" t="s">
        <v>2592</v>
      </c>
      <c r="X147" t="s">
        <v>2593</v>
      </c>
      <c r="Y147" t="s">
        <v>2594</v>
      </c>
      <c r="Z147" t="s">
        <v>2595</v>
      </c>
      <c r="AA147" t="s">
        <v>8158</v>
      </c>
      <c r="AB147" t="s">
        <v>24</v>
      </c>
      <c r="AC147" t="s">
        <v>24</v>
      </c>
      <c r="AD147" t="s">
        <v>24</v>
      </c>
      <c r="AE147" t="s">
        <v>24</v>
      </c>
      <c r="AF147" t="s">
        <v>24</v>
      </c>
      <c r="AG147" t="s">
        <v>24</v>
      </c>
      <c r="AH147" t="s">
        <v>24</v>
      </c>
      <c r="AI147" t="s">
        <v>7688</v>
      </c>
      <c r="AJ147">
        <v>0</v>
      </c>
      <c r="AK147">
        <v>0</v>
      </c>
      <c r="AL147" t="s">
        <v>24</v>
      </c>
      <c r="AM147" t="s">
        <v>24</v>
      </c>
      <c r="AN147" t="s">
        <v>24</v>
      </c>
      <c r="AO147" t="s">
        <v>24</v>
      </c>
      <c r="AP147" t="s">
        <v>24</v>
      </c>
      <c r="AQ147" t="s">
        <v>24</v>
      </c>
      <c r="AR147" t="s">
        <v>24</v>
      </c>
      <c r="AS147" t="s">
        <v>24</v>
      </c>
      <c r="AT147" t="s">
        <v>24</v>
      </c>
      <c r="AU147" t="s">
        <v>24</v>
      </c>
      <c r="AV147" t="s">
        <v>24</v>
      </c>
      <c r="AW147" t="s">
        <v>24</v>
      </c>
      <c r="AX147" t="s">
        <v>24</v>
      </c>
      <c r="AY147" t="s">
        <v>24</v>
      </c>
      <c r="AZ147" t="s">
        <v>24</v>
      </c>
      <c r="BA147" t="s">
        <v>24</v>
      </c>
      <c r="BB147" t="s">
        <v>24</v>
      </c>
      <c r="BC147" t="s">
        <v>7843</v>
      </c>
      <c r="BD147" t="s">
        <v>7843</v>
      </c>
      <c r="BE147" t="s">
        <v>7843</v>
      </c>
      <c r="BF147" t="s">
        <v>7843</v>
      </c>
      <c r="BG147" t="s">
        <v>7843</v>
      </c>
      <c r="BH147" t="s">
        <v>7843</v>
      </c>
      <c r="BI147" t="s">
        <v>7843</v>
      </c>
      <c r="BJ147">
        <v>1</v>
      </c>
      <c r="BK147">
        <v>1</v>
      </c>
      <c r="BL147">
        <v>1</v>
      </c>
    </row>
    <row r="148" spans="1:64">
      <c r="A148" t="s">
        <v>8160</v>
      </c>
      <c r="B148" t="s">
        <v>371</v>
      </c>
      <c r="C148" t="s">
        <v>27</v>
      </c>
      <c r="D148" t="s">
        <v>28</v>
      </c>
      <c r="E148" t="s">
        <v>35</v>
      </c>
      <c r="F148" t="s">
        <v>36</v>
      </c>
      <c r="G148" t="s">
        <v>2596</v>
      </c>
      <c r="H148" t="s">
        <v>2300</v>
      </c>
      <c r="I148" t="s">
        <v>2514</v>
      </c>
      <c r="J148" t="s">
        <v>2187</v>
      </c>
      <c r="K148" t="s">
        <v>7809</v>
      </c>
      <c r="O148">
        <v>1</v>
      </c>
      <c r="P148">
        <v>1</v>
      </c>
      <c r="S148" t="s">
        <v>7895</v>
      </c>
      <c r="T148" t="s">
        <v>8159</v>
      </c>
      <c r="U148" t="s">
        <v>2597</v>
      </c>
      <c r="V148" t="s">
        <v>2597</v>
      </c>
      <c r="W148" t="s">
        <v>2597</v>
      </c>
      <c r="X148" t="s">
        <v>2598</v>
      </c>
      <c r="Y148" t="s">
        <v>2599</v>
      </c>
      <c r="Z148" t="s">
        <v>2600</v>
      </c>
      <c r="AA148" t="s">
        <v>8160</v>
      </c>
      <c r="AB148">
        <v>2.5</v>
      </c>
      <c r="AC148">
        <v>2.5</v>
      </c>
      <c r="AD148">
        <v>2.5</v>
      </c>
      <c r="AE148">
        <v>2.5</v>
      </c>
      <c r="AF148">
        <v>2.78</v>
      </c>
      <c r="AG148">
        <v>2.78</v>
      </c>
      <c r="AH148">
        <v>2.78</v>
      </c>
      <c r="AI148" t="s">
        <v>7809</v>
      </c>
      <c r="AJ148">
        <v>0</v>
      </c>
      <c r="AK148">
        <v>0</v>
      </c>
      <c r="AL148">
        <v>2.78</v>
      </c>
      <c r="AM148">
        <v>2.78</v>
      </c>
      <c r="AN148">
        <v>2.78</v>
      </c>
      <c r="AO148">
        <v>2.78</v>
      </c>
      <c r="AP148" t="s">
        <v>7843</v>
      </c>
      <c r="AQ148" t="s">
        <v>7843</v>
      </c>
      <c r="AR148" t="s">
        <v>7843</v>
      </c>
      <c r="AS148" t="s">
        <v>7843</v>
      </c>
      <c r="AT148" t="s">
        <v>7843</v>
      </c>
      <c r="AU148" t="s">
        <v>7842</v>
      </c>
      <c r="AV148" t="s">
        <v>7843</v>
      </c>
      <c r="AW148" t="s">
        <v>7842</v>
      </c>
      <c r="AX148" t="s">
        <v>7842</v>
      </c>
      <c r="AY148" t="s">
        <v>7842</v>
      </c>
      <c r="AZ148" t="s">
        <v>7843</v>
      </c>
      <c r="BA148" t="s">
        <v>7843</v>
      </c>
      <c r="BB148" t="s">
        <v>7842</v>
      </c>
      <c r="BC148" t="s">
        <v>7843</v>
      </c>
      <c r="BD148" t="s">
        <v>7843</v>
      </c>
      <c r="BE148" t="s">
        <v>7842</v>
      </c>
      <c r="BF148" t="s">
        <v>7842</v>
      </c>
      <c r="BG148" t="s">
        <v>7842</v>
      </c>
      <c r="BH148" t="s">
        <v>7842</v>
      </c>
      <c r="BI148" t="s">
        <v>7842</v>
      </c>
      <c r="BJ148">
        <v>0</v>
      </c>
      <c r="BK148">
        <v>0</v>
      </c>
      <c r="BL148">
        <v>0</v>
      </c>
    </row>
    <row r="149" spans="1:64">
      <c r="A149" t="s">
        <v>8162</v>
      </c>
      <c r="B149" t="s">
        <v>371</v>
      </c>
      <c r="C149" t="s">
        <v>27</v>
      </c>
      <c r="D149" t="s">
        <v>28</v>
      </c>
      <c r="E149" t="s">
        <v>35</v>
      </c>
      <c r="F149" t="s">
        <v>36</v>
      </c>
      <c r="G149" t="s">
        <v>2596</v>
      </c>
      <c r="H149" t="s">
        <v>2300</v>
      </c>
      <c r="I149" t="s">
        <v>2500</v>
      </c>
      <c r="J149" t="s">
        <v>2187</v>
      </c>
      <c r="K149" t="s">
        <v>7809</v>
      </c>
      <c r="O149">
        <v>1</v>
      </c>
      <c r="P149">
        <v>1</v>
      </c>
      <c r="S149" t="s">
        <v>7895</v>
      </c>
      <c r="T149" t="s">
        <v>8161</v>
      </c>
      <c r="U149" t="s">
        <v>2601</v>
      </c>
      <c r="V149" t="s">
        <v>2601</v>
      </c>
      <c r="W149" t="s">
        <v>2601</v>
      </c>
      <c r="X149" t="s">
        <v>2602</v>
      </c>
      <c r="Y149" t="s">
        <v>2603</v>
      </c>
      <c r="Z149" t="s">
        <v>2604</v>
      </c>
      <c r="AA149" t="s">
        <v>8162</v>
      </c>
      <c r="AB149">
        <v>2.71</v>
      </c>
      <c r="AC149">
        <v>2.71</v>
      </c>
      <c r="AD149">
        <v>2.71</v>
      </c>
      <c r="AE149">
        <v>2.71</v>
      </c>
      <c r="AF149">
        <v>2.71</v>
      </c>
      <c r="AG149">
        <v>2.78</v>
      </c>
      <c r="AH149">
        <v>2.78</v>
      </c>
      <c r="AI149" t="s">
        <v>7810</v>
      </c>
      <c r="AJ149">
        <v>0</v>
      </c>
      <c r="AK149">
        <v>0</v>
      </c>
      <c r="AL149" t="s">
        <v>24</v>
      </c>
      <c r="AM149">
        <v>2.78</v>
      </c>
      <c r="AN149">
        <v>2.78</v>
      </c>
      <c r="AO149" t="s">
        <v>24</v>
      </c>
      <c r="AP149" t="s">
        <v>7843</v>
      </c>
      <c r="AQ149" t="s">
        <v>7843</v>
      </c>
      <c r="AR149" t="s">
        <v>7843</v>
      </c>
      <c r="AS149" t="s">
        <v>7843</v>
      </c>
      <c r="AT149" t="s">
        <v>7843</v>
      </c>
      <c r="AU149" t="s">
        <v>7843</v>
      </c>
      <c r="AV149" t="s">
        <v>7842</v>
      </c>
      <c r="AW149" t="s">
        <v>7843</v>
      </c>
      <c r="AX149" t="s">
        <v>7842</v>
      </c>
      <c r="AY149" t="s">
        <v>7842</v>
      </c>
      <c r="AZ149" t="s">
        <v>7843</v>
      </c>
      <c r="BA149" t="s">
        <v>7842</v>
      </c>
      <c r="BB149" t="s">
        <v>7842</v>
      </c>
      <c r="BC149" t="s">
        <v>7843</v>
      </c>
      <c r="BD149" t="s">
        <v>7843</v>
      </c>
      <c r="BE149" t="s">
        <v>7843</v>
      </c>
      <c r="BF149" t="s">
        <v>7843</v>
      </c>
      <c r="BG149" t="s">
        <v>7842</v>
      </c>
      <c r="BH149" t="s">
        <v>7843</v>
      </c>
      <c r="BI149" t="s">
        <v>7843</v>
      </c>
      <c r="BJ149">
        <v>1</v>
      </c>
      <c r="BK149">
        <v>1</v>
      </c>
      <c r="BL149">
        <v>0</v>
      </c>
    </row>
    <row r="150" spans="1:64">
      <c r="A150" t="s">
        <v>8164</v>
      </c>
      <c r="B150" t="s">
        <v>371</v>
      </c>
      <c r="C150" t="s">
        <v>27</v>
      </c>
      <c r="D150" t="s">
        <v>28</v>
      </c>
      <c r="E150" t="s">
        <v>35</v>
      </c>
      <c r="F150" t="s">
        <v>36</v>
      </c>
      <c r="G150" t="s">
        <v>2596</v>
      </c>
      <c r="H150" t="s">
        <v>2300</v>
      </c>
      <c r="I150" t="s">
        <v>2505</v>
      </c>
      <c r="J150" t="s">
        <v>2187</v>
      </c>
      <c r="K150" t="s">
        <v>7810</v>
      </c>
      <c r="M150">
        <v>1</v>
      </c>
      <c r="N150">
        <v>1</v>
      </c>
      <c r="O150">
        <v>1</v>
      </c>
      <c r="P150">
        <v>1</v>
      </c>
      <c r="S150" t="s">
        <v>7895</v>
      </c>
      <c r="T150" t="s">
        <v>8163</v>
      </c>
      <c r="U150" t="s">
        <v>2605</v>
      </c>
      <c r="V150" t="s">
        <v>2605</v>
      </c>
      <c r="W150" t="s">
        <v>2605</v>
      </c>
      <c r="X150" t="s">
        <v>2606</v>
      </c>
      <c r="Y150" t="s">
        <v>2607</v>
      </c>
      <c r="Z150" t="s">
        <v>2608</v>
      </c>
      <c r="AA150" t="s">
        <v>8164</v>
      </c>
      <c r="AB150">
        <v>2.71</v>
      </c>
      <c r="AC150">
        <v>2.72</v>
      </c>
      <c r="AD150">
        <v>2.72</v>
      </c>
      <c r="AE150">
        <v>2.72</v>
      </c>
      <c r="AF150">
        <v>2.72</v>
      </c>
      <c r="AG150">
        <v>2.72</v>
      </c>
      <c r="AH150">
        <v>2.72</v>
      </c>
      <c r="AI150" t="s">
        <v>7810</v>
      </c>
      <c r="AJ150">
        <v>0</v>
      </c>
      <c r="AK150">
        <v>0</v>
      </c>
      <c r="AL150" t="s">
        <v>24</v>
      </c>
      <c r="AM150">
        <v>2.72</v>
      </c>
      <c r="AN150">
        <v>2.72</v>
      </c>
      <c r="AO150" t="s">
        <v>24</v>
      </c>
      <c r="AP150" t="s">
        <v>7842</v>
      </c>
      <c r="AQ150" t="s">
        <v>7843</v>
      </c>
      <c r="AR150" t="s">
        <v>7843</v>
      </c>
      <c r="AS150" t="s">
        <v>7842</v>
      </c>
      <c r="AT150" t="s">
        <v>7843</v>
      </c>
      <c r="AU150" t="s">
        <v>7843</v>
      </c>
      <c r="AV150" t="s">
        <v>7843</v>
      </c>
      <c r="AW150" t="s">
        <v>7843</v>
      </c>
      <c r="AX150" t="s">
        <v>7843</v>
      </c>
      <c r="AY150" t="s">
        <v>7843</v>
      </c>
      <c r="AZ150" t="s">
        <v>7843</v>
      </c>
      <c r="BA150" t="s">
        <v>7843</v>
      </c>
      <c r="BB150" t="s">
        <v>7843</v>
      </c>
      <c r="BC150" t="s">
        <v>7843</v>
      </c>
      <c r="BD150" t="s">
        <v>7843</v>
      </c>
      <c r="BE150" t="s">
        <v>7843</v>
      </c>
      <c r="BF150" t="s">
        <v>7843</v>
      </c>
      <c r="BG150" t="s">
        <v>7843</v>
      </c>
      <c r="BH150" t="s">
        <v>7843</v>
      </c>
      <c r="BI150" t="s">
        <v>7843</v>
      </c>
      <c r="BJ150">
        <v>1</v>
      </c>
      <c r="BK150">
        <v>1</v>
      </c>
      <c r="BL150">
        <v>1</v>
      </c>
    </row>
    <row r="151" spans="1:64">
      <c r="A151" t="s">
        <v>8166</v>
      </c>
      <c r="B151" t="s">
        <v>371</v>
      </c>
      <c r="C151" t="s">
        <v>27</v>
      </c>
      <c r="D151" t="s">
        <v>28</v>
      </c>
      <c r="E151" t="s">
        <v>35</v>
      </c>
      <c r="F151" t="s">
        <v>36</v>
      </c>
      <c r="G151" t="s">
        <v>2596</v>
      </c>
      <c r="H151" t="s">
        <v>2300</v>
      </c>
      <c r="I151" t="s">
        <v>2527</v>
      </c>
      <c r="J151" t="s">
        <v>2187</v>
      </c>
      <c r="K151" t="s">
        <v>7809</v>
      </c>
      <c r="M151">
        <v>1</v>
      </c>
      <c r="O151">
        <v>1</v>
      </c>
      <c r="P151">
        <v>1</v>
      </c>
      <c r="S151" t="s">
        <v>7895</v>
      </c>
      <c r="T151" t="s">
        <v>8165</v>
      </c>
      <c r="U151" t="s">
        <v>2609</v>
      </c>
      <c r="V151" t="s">
        <v>2609</v>
      </c>
      <c r="W151" t="s">
        <v>2609</v>
      </c>
      <c r="X151" t="s">
        <v>2610</v>
      </c>
      <c r="Y151" t="s">
        <v>2611</v>
      </c>
      <c r="Z151" t="s">
        <v>2612</v>
      </c>
      <c r="AA151" t="s">
        <v>8166</v>
      </c>
      <c r="AB151" t="s">
        <v>24</v>
      </c>
      <c r="AC151">
        <v>2.63</v>
      </c>
      <c r="AD151">
        <v>2.63</v>
      </c>
      <c r="AE151">
        <v>2.63</v>
      </c>
      <c r="AF151">
        <v>2.63</v>
      </c>
      <c r="AG151">
        <v>2.63</v>
      </c>
      <c r="AH151">
        <v>2.63</v>
      </c>
      <c r="AI151" t="s">
        <v>7810</v>
      </c>
      <c r="AJ151">
        <v>0</v>
      </c>
      <c r="AK151">
        <v>0</v>
      </c>
      <c r="AL151" t="s">
        <v>24</v>
      </c>
      <c r="AM151">
        <v>2.63</v>
      </c>
      <c r="AN151">
        <v>2.63</v>
      </c>
      <c r="AO151" t="s">
        <v>24</v>
      </c>
      <c r="AP151" t="s">
        <v>24</v>
      </c>
      <c r="AQ151" t="s">
        <v>7843</v>
      </c>
      <c r="AR151" t="s">
        <v>7843</v>
      </c>
      <c r="AS151" t="s">
        <v>24</v>
      </c>
      <c r="AT151" t="s">
        <v>7843</v>
      </c>
      <c r="AU151" t="s">
        <v>7843</v>
      </c>
      <c r="AV151" t="s">
        <v>7843</v>
      </c>
      <c r="AW151" t="s">
        <v>7843</v>
      </c>
      <c r="AX151" t="s">
        <v>7843</v>
      </c>
      <c r="AY151" t="s">
        <v>7843</v>
      </c>
      <c r="AZ151" t="s">
        <v>7843</v>
      </c>
      <c r="BA151" t="s">
        <v>7843</v>
      </c>
      <c r="BB151" t="s">
        <v>7843</v>
      </c>
      <c r="BC151" t="s">
        <v>7843</v>
      </c>
      <c r="BD151" t="s">
        <v>7843</v>
      </c>
      <c r="BE151" t="s">
        <v>7843</v>
      </c>
      <c r="BF151" t="s">
        <v>7843</v>
      </c>
      <c r="BG151" t="s">
        <v>7842</v>
      </c>
      <c r="BH151" t="s">
        <v>7843</v>
      </c>
      <c r="BI151" t="s">
        <v>7843</v>
      </c>
      <c r="BJ151">
        <v>1</v>
      </c>
      <c r="BK151">
        <v>1</v>
      </c>
      <c r="BL151">
        <v>0</v>
      </c>
    </row>
    <row r="152" spans="1:64">
      <c r="A152" t="s">
        <v>8168</v>
      </c>
      <c r="B152" t="s">
        <v>371</v>
      </c>
      <c r="C152" t="s">
        <v>27</v>
      </c>
      <c r="D152" t="s">
        <v>28</v>
      </c>
      <c r="E152" t="s">
        <v>35</v>
      </c>
      <c r="F152" t="s">
        <v>36</v>
      </c>
      <c r="G152" t="s">
        <v>2596</v>
      </c>
      <c r="H152" t="s">
        <v>2300</v>
      </c>
      <c r="I152" t="s">
        <v>2532</v>
      </c>
      <c r="J152" t="s">
        <v>2187</v>
      </c>
      <c r="K152" t="s">
        <v>7809</v>
      </c>
      <c r="M152">
        <v>1</v>
      </c>
      <c r="O152">
        <v>1</v>
      </c>
      <c r="P152">
        <v>1</v>
      </c>
      <c r="S152" t="s">
        <v>7895</v>
      </c>
      <c r="T152" t="s">
        <v>8167</v>
      </c>
      <c r="U152" t="s">
        <v>2613</v>
      </c>
      <c r="V152" t="s">
        <v>2613</v>
      </c>
      <c r="W152" t="s">
        <v>2613</v>
      </c>
      <c r="X152" t="s">
        <v>2614</v>
      </c>
      <c r="Y152" t="s">
        <v>2615</v>
      </c>
      <c r="Z152" t="s">
        <v>2616</v>
      </c>
      <c r="AA152" t="s">
        <v>8168</v>
      </c>
      <c r="AB152" t="s">
        <v>24</v>
      </c>
      <c r="AC152">
        <v>2.72</v>
      </c>
      <c r="AD152">
        <v>2.72</v>
      </c>
      <c r="AE152">
        <v>2.72</v>
      </c>
      <c r="AF152">
        <v>2.72</v>
      </c>
      <c r="AG152">
        <v>2.72</v>
      </c>
      <c r="AH152">
        <v>2.72</v>
      </c>
      <c r="AI152" t="s">
        <v>7810</v>
      </c>
      <c r="AJ152">
        <v>0</v>
      </c>
      <c r="AK152">
        <v>0</v>
      </c>
      <c r="AL152" t="s">
        <v>24</v>
      </c>
      <c r="AM152">
        <v>2.72</v>
      </c>
      <c r="AN152">
        <v>2.72</v>
      </c>
      <c r="AO152" t="s">
        <v>24</v>
      </c>
      <c r="AP152" t="s">
        <v>24</v>
      </c>
      <c r="AQ152" t="s">
        <v>7843</v>
      </c>
      <c r="AR152" t="s">
        <v>7843</v>
      </c>
      <c r="AS152" t="s">
        <v>24</v>
      </c>
      <c r="AT152" t="s">
        <v>7843</v>
      </c>
      <c r="AU152" t="s">
        <v>7843</v>
      </c>
      <c r="AV152" t="s">
        <v>7843</v>
      </c>
      <c r="AW152" t="s">
        <v>7843</v>
      </c>
      <c r="AX152" t="s">
        <v>7843</v>
      </c>
      <c r="AY152" t="s">
        <v>7843</v>
      </c>
      <c r="AZ152" t="s">
        <v>7843</v>
      </c>
      <c r="BA152" t="s">
        <v>7843</v>
      </c>
      <c r="BB152" t="s">
        <v>7843</v>
      </c>
      <c r="BC152" t="s">
        <v>7843</v>
      </c>
      <c r="BD152" t="s">
        <v>7843</v>
      </c>
      <c r="BE152" t="s">
        <v>7843</v>
      </c>
      <c r="BF152" t="s">
        <v>7843</v>
      </c>
      <c r="BG152" t="s">
        <v>7842</v>
      </c>
      <c r="BH152" t="s">
        <v>7843</v>
      </c>
      <c r="BI152" t="s">
        <v>7843</v>
      </c>
      <c r="BJ152">
        <v>1</v>
      </c>
      <c r="BK152">
        <v>1</v>
      </c>
      <c r="BL152">
        <v>0</v>
      </c>
    </row>
    <row r="153" spans="1:64">
      <c r="A153" t="s">
        <v>8170</v>
      </c>
      <c r="B153" t="s">
        <v>371</v>
      </c>
      <c r="C153" t="s">
        <v>27</v>
      </c>
      <c r="D153" t="s">
        <v>28</v>
      </c>
      <c r="E153" t="s">
        <v>35</v>
      </c>
      <c r="F153" t="s">
        <v>36</v>
      </c>
      <c r="G153" t="s">
        <v>2427</v>
      </c>
      <c r="H153" t="s">
        <v>2300</v>
      </c>
      <c r="I153" t="s">
        <v>2514</v>
      </c>
      <c r="J153" t="s">
        <v>2187</v>
      </c>
      <c r="K153" t="s">
        <v>7809</v>
      </c>
      <c r="M153">
        <v>1</v>
      </c>
      <c r="O153">
        <v>1</v>
      </c>
      <c r="P153">
        <v>1</v>
      </c>
      <c r="S153" t="s">
        <v>7895</v>
      </c>
      <c r="T153" t="s">
        <v>8169</v>
      </c>
      <c r="U153" t="s">
        <v>2617</v>
      </c>
      <c r="V153" t="s">
        <v>2617</v>
      </c>
      <c r="W153" t="s">
        <v>2617</v>
      </c>
      <c r="X153" t="s">
        <v>2618</v>
      </c>
      <c r="Y153" t="s">
        <v>2619</v>
      </c>
      <c r="Z153" t="s">
        <v>2620</v>
      </c>
      <c r="AA153" t="s">
        <v>8170</v>
      </c>
      <c r="AB153">
        <v>2.4500000000000002</v>
      </c>
      <c r="AC153">
        <v>2.4500000000000002</v>
      </c>
      <c r="AD153">
        <v>2.4500000000000002</v>
      </c>
      <c r="AE153">
        <v>2.4500000000000002</v>
      </c>
      <c r="AF153">
        <v>2.4500000000000002</v>
      </c>
      <c r="AG153">
        <v>2.4500000000000002</v>
      </c>
      <c r="AH153">
        <v>2.4500000000000002</v>
      </c>
      <c r="AI153" t="s">
        <v>7809</v>
      </c>
      <c r="AJ153">
        <v>0</v>
      </c>
      <c r="AK153">
        <v>0</v>
      </c>
      <c r="AL153">
        <v>2.4500000000000002</v>
      </c>
      <c r="AM153">
        <v>2.4500000000000002</v>
      </c>
      <c r="AN153">
        <v>2.4500000000000002</v>
      </c>
      <c r="AO153" t="s">
        <v>24</v>
      </c>
      <c r="AP153" t="s">
        <v>7843</v>
      </c>
      <c r="AQ153" t="s">
        <v>7843</v>
      </c>
      <c r="AR153" t="s">
        <v>7843</v>
      </c>
      <c r="AS153" t="s">
        <v>7843</v>
      </c>
      <c r="AT153" t="s">
        <v>7843</v>
      </c>
      <c r="AU153" t="s">
        <v>7843</v>
      </c>
      <c r="AV153" t="s">
        <v>7843</v>
      </c>
      <c r="AW153" t="s">
        <v>7843</v>
      </c>
      <c r="AX153" t="s">
        <v>7843</v>
      </c>
      <c r="AY153" t="s">
        <v>7843</v>
      </c>
      <c r="AZ153" t="s">
        <v>7843</v>
      </c>
      <c r="BA153" t="s">
        <v>7843</v>
      </c>
      <c r="BB153" t="s">
        <v>7843</v>
      </c>
      <c r="BC153" t="s">
        <v>7843</v>
      </c>
      <c r="BD153" t="s">
        <v>7843</v>
      </c>
      <c r="BE153" t="s">
        <v>7842</v>
      </c>
      <c r="BF153" t="s">
        <v>7842</v>
      </c>
      <c r="BG153" t="s">
        <v>7842</v>
      </c>
      <c r="BH153" t="s">
        <v>7842</v>
      </c>
      <c r="BI153" t="s">
        <v>7843</v>
      </c>
      <c r="BJ153">
        <v>1</v>
      </c>
      <c r="BK153">
        <v>0</v>
      </c>
      <c r="BL153">
        <v>0</v>
      </c>
    </row>
    <row r="154" spans="1:64">
      <c r="A154" t="s">
        <v>8172</v>
      </c>
      <c r="B154" t="s">
        <v>371</v>
      </c>
      <c r="C154" t="s">
        <v>27</v>
      </c>
      <c r="D154" t="s">
        <v>28</v>
      </c>
      <c r="E154" t="s">
        <v>35</v>
      </c>
      <c r="F154" t="s">
        <v>36</v>
      </c>
      <c r="G154" t="s">
        <v>2427</v>
      </c>
      <c r="H154" t="s">
        <v>2300</v>
      </c>
      <c r="I154" t="s">
        <v>2500</v>
      </c>
      <c r="J154" t="s">
        <v>2187</v>
      </c>
      <c r="K154" t="s">
        <v>7688</v>
      </c>
      <c r="O154">
        <v>1</v>
      </c>
      <c r="P154">
        <v>1</v>
      </c>
      <c r="S154" t="s">
        <v>7895</v>
      </c>
      <c r="T154" t="s">
        <v>8171</v>
      </c>
      <c r="U154" t="s">
        <v>2621</v>
      </c>
      <c r="V154" t="s">
        <v>2621</v>
      </c>
      <c r="W154" t="s">
        <v>2621</v>
      </c>
      <c r="X154" t="s">
        <v>2622</v>
      </c>
      <c r="Y154" t="s">
        <v>2623</v>
      </c>
      <c r="Z154" t="s">
        <v>2624</v>
      </c>
      <c r="AA154" t="s">
        <v>8172</v>
      </c>
      <c r="AB154" t="s">
        <v>24</v>
      </c>
      <c r="AC154" t="s">
        <v>24</v>
      </c>
      <c r="AD154" t="s">
        <v>24</v>
      </c>
      <c r="AE154" t="s">
        <v>24</v>
      </c>
      <c r="AF154" t="s">
        <v>24</v>
      </c>
      <c r="AG154" t="s">
        <v>24</v>
      </c>
      <c r="AH154" t="s">
        <v>24</v>
      </c>
      <c r="AI154" t="s">
        <v>7688</v>
      </c>
      <c r="AJ154">
        <v>0</v>
      </c>
      <c r="AK154">
        <v>0</v>
      </c>
      <c r="AL154" t="s">
        <v>24</v>
      </c>
      <c r="AM154" t="s">
        <v>24</v>
      </c>
      <c r="AN154" t="s">
        <v>24</v>
      </c>
      <c r="AO154" t="s">
        <v>24</v>
      </c>
      <c r="AP154" t="s">
        <v>24</v>
      </c>
      <c r="AQ154" t="s">
        <v>24</v>
      </c>
      <c r="AR154" t="s">
        <v>24</v>
      </c>
      <c r="AS154" t="s">
        <v>24</v>
      </c>
      <c r="AT154" t="s">
        <v>24</v>
      </c>
      <c r="AU154" t="s">
        <v>24</v>
      </c>
      <c r="AV154" t="s">
        <v>24</v>
      </c>
      <c r="AW154" t="s">
        <v>24</v>
      </c>
      <c r="AX154" t="s">
        <v>24</v>
      </c>
      <c r="AY154" t="s">
        <v>24</v>
      </c>
      <c r="AZ154" t="s">
        <v>24</v>
      </c>
      <c r="BA154" t="s">
        <v>24</v>
      </c>
      <c r="BB154" t="s">
        <v>24</v>
      </c>
      <c r="BC154" t="s">
        <v>7843</v>
      </c>
      <c r="BD154" t="s">
        <v>7843</v>
      </c>
      <c r="BE154" t="s">
        <v>7843</v>
      </c>
      <c r="BF154" t="s">
        <v>7843</v>
      </c>
      <c r="BG154" t="s">
        <v>7843</v>
      </c>
      <c r="BH154" t="s">
        <v>7843</v>
      </c>
      <c r="BI154" t="s">
        <v>7843</v>
      </c>
      <c r="BJ154">
        <v>1</v>
      </c>
      <c r="BK154">
        <v>1</v>
      </c>
      <c r="BL154">
        <v>1</v>
      </c>
    </row>
    <row r="155" spans="1:64">
      <c r="A155" t="s">
        <v>8174</v>
      </c>
      <c r="B155" t="s">
        <v>371</v>
      </c>
      <c r="C155" t="s">
        <v>27</v>
      </c>
      <c r="D155" t="s">
        <v>28</v>
      </c>
      <c r="E155" t="s">
        <v>35</v>
      </c>
      <c r="F155" t="s">
        <v>36</v>
      </c>
      <c r="G155" t="s">
        <v>2427</v>
      </c>
      <c r="H155" t="s">
        <v>2300</v>
      </c>
      <c r="I155" t="s">
        <v>2505</v>
      </c>
      <c r="J155" t="s">
        <v>2187</v>
      </c>
      <c r="K155" t="s">
        <v>7688</v>
      </c>
      <c r="O155">
        <v>1</v>
      </c>
      <c r="P155">
        <v>1</v>
      </c>
      <c r="S155" t="s">
        <v>7895</v>
      </c>
      <c r="T155" t="s">
        <v>8173</v>
      </c>
      <c r="U155" t="s">
        <v>2625</v>
      </c>
      <c r="V155" t="s">
        <v>2625</v>
      </c>
      <c r="W155" t="s">
        <v>2625</v>
      </c>
      <c r="X155" t="s">
        <v>2626</v>
      </c>
      <c r="Y155" t="s">
        <v>2627</v>
      </c>
      <c r="Z155" t="s">
        <v>2628</v>
      </c>
      <c r="AA155" t="s">
        <v>8174</v>
      </c>
      <c r="AB155" t="s">
        <v>24</v>
      </c>
      <c r="AC155" t="s">
        <v>24</v>
      </c>
      <c r="AD155" t="s">
        <v>24</v>
      </c>
      <c r="AE155" t="s">
        <v>24</v>
      </c>
      <c r="AF155" t="s">
        <v>24</v>
      </c>
      <c r="AG155" t="s">
        <v>24</v>
      </c>
      <c r="AH155" t="s">
        <v>24</v>
      </c>
      <c r="AI155" t="s">
        <v>7688</v>
      </c>
      <c r="AJ155">
        <v>0</v>
      </c>
      <c r="AK155">
        <v>0</v>
      </c>
      <c r="AL155" t="s">
        <v>24</v>
      </c>
      <c r="AM155" t="s">
        <v>24</v>
      </c>
      <c r="AN155" t="s">
        <v>24</v>
      </c>
      <c r="AO155" t="s">
        <v>24</v>
      </c>
      <c r="AP155" t="s">
        <v>24</v>
      </c>
      <c r="AQ155" t="s">
        <v>24</v>
      </c>
      <c r="AR155" t="s">
        <v>24</v>
      </c>
      <c r="AS155" t="s">
        <v>24</v>
      </c>
      <c r="AT155" t="s">
        <v>24</v>
      </c>
      <c r="AU155" t="s">
        <v>24</v>
      </c>
      <c r="AV155" t="s">
        <v>24</v>
      </c>
      <c r="AW155" t="s">
        <v>24</v>
      </c>
      <c r="AX155" t="s">
        <v>24</v>
      </c>
      <c r="AY155" t="s">
        <v>24</v>
      </c>
      <c r="AZ155" t="s">
        <v>24</v>
      </c>
      <c r="BA155" t="s">
        <v>24</v>
      </c>
      <c r="BB155" t="s">
        <v>24</v>
      </c>
      <c r="BC155" t="s">
        <v>7843</v>
      </c>
      <c r="BD155" t="s">
        <v>7843</v>
      </c>
      <c r="BE155" t="s">
        <v>7843</v>
      </c>
      <c r="BF155" t="s">
        <v>7843</v>
      </c>
      <c r="BG155" t="s">
        <v>7843</v>
      </c>
      <c r="BH155" t="s">
        <v>7843</v>
      </c>
      <c r="BI155" t="s">
        <v>7843</v>
      </c>
      <c r="BJ155">
        <v>1</v>
      </c>
      <c r="BK155">
        <v>1</v>
      </c>
      <c r="BL155">
        <v>1</v>
      </c>
    </row>
    <row r="156" spans="1:64">
      <c r="A156" t="s">
        <v>8176</v>
      </c>
      <c r="B156" t="s">
        <v>371</v>
      </c>
      <c r="C156" t="s">
        <v>27</v>
      </c>
      <c r="D156" t="s">
        <v>28</v>
      </c>
      <c r="E156" t="s">
        <v>35</v>
      </c>
      <c r="F156" t="s">
        <v>36</v>
      </c>
      <c r="G156" t="s">
        <v>2427</v>
      </c>
      <c r="H156" t="s">
        <v>2300</v>
      </c>
      <c r="I156" t="s">
        <v>2527</v>
      </c>
      <c r="J156" t="s">
        <v>2187</v>
      </c>
      <c r="K156" t="s">
        <v>7688</v>
      </c>
      <c r="O156">
        <v>1</v>
      </c>
      <c r="P156">
        <v>1</v>
      </c>
      <c r="S156" t="s">
        <v>7895</v>
      </c>
      <c r="T156" t="s">
        <v>8175</v>
      </c>
      <c r="U156" t="s">
        <v>2629</v>
      </c>
      <c r="V156" t="s">
        <v>2629</v>
      </c>
      <c r="W156" t="s">
        <v>2629</v>
      </c>
      <c r="X156" t="s">
        <v>2630</v>
      </c>
      <c r="Y156" t="s">
        <v>2631</v>
      </c>
      <c r="Z156" t="s">
        <v>2632</v>
      </c>
      <c r="AA156" t="s">
        <v>8176</v>
      </c>
      <c r="AB156" t="s">
        <v>24</v>
      </c>
      <c r="AC156" t="s">
        <v>24</v>
      </c>
      <c r="AD156" t="s">
        <v>24</v>
      </c>
      <c r="AE156" t="s">
        <v>24</v>
      </c>
      <c r="AF156" t="s">
        <v>24</v>
      </c>
      <c r="AG156" t="s">
        <v>24</v>
      </c>
      <c r="AH156" t="s">
        <v>24</v>
      </c>
      <c r="AI156" t="s">
        <v>7688</v>
      </c>
      <c r="AJ156">
        <v>0</v>
      </c>
      <c r="AK156">
        <v>0</v>
      </c>
      <c r="AL156" t="s">
        <v>24</v>
      </c>
      <c r="AM156" t="s">
        <v>24</v>
      </c>
      <c r="AN156" t="s">
        <v>24</v>
      </c>
      <c r="AO156" t="s">
        <v>24</v>
      </c>
      <c r="AP156" t="s">
        <v>24</v>
      </c>
      <c r="AQ156" t="s">
        <v>24</v>
      </c>
      <c r="AR156" t="s">
        <v>24</v>
      </c>
      <c r="AS156" t="s">
        <v>24</v>
      </c>
      <c r="AT156" t="s">
        <v>24</v>
      </c>
      <c r="AU156" t="s">
        <v>24</v>
      </c>
      <c r="AV156" t="s">
        <v>24</v>
      </c>
      <c r="AW156" t="s">
        <v>24</v>
      </c>
      <c r="AX156" t="s">
        <v>24</v>
      </c>
      <c r="AY156" t="s">
        <v>24</v>
      </c>
      <c r="AZ156" t="s">
        <v>24</v>
      </c>
      <c r="BA156" t="s">
        <v>24</v>
      </c>
      <c r="BB156" t="s">
        <v>24</v>
      </c>
      <c r="BC156" t="s">
        <v>7843</v>
      </c>
      <c r="BD156" t="s">
        <v>7843</v>
      </c>
      <c r="BE156" t="s">
        <v>7843</v>
      </c>
      <c r="BF156" t="s">
        <v>7843</v>
      </c>
      <c r="BG156" t="s">
        <v>7843</v>
      </c>
      <c r="BH156" t="s">
        <v>7843</v>
      </c>
      <c r="BI156" t="s">
        <v>7843</v>
      </c>
      <c r="BJ156">
        <v>1</v>
      </c>
      <c r="BK156">
        <v>1</v>
      </c>
      <c r="BL156">
        <v>1</v>
      </c>
    </row>
    <row r="157" spans="1:64">
      <c r="A157" t="s">
        <v>8178</v>
      </c>
      <c r="B157" t="s">
        <v>371</v>
      </c>
      <c r="C157" t="s">
        <v>27</v>
      </c>
      <c r="D157" t="s">
        <v>28</v>
      </c>
      <c r="E157" t="s">
        <v>35</v>
      </c>
      <c r="F157" t="s">
        <v>36</v>
      </c>
      <c r="G157" t="s">
        <v>2427</v>
      </c>
      <c r="H157" t="s">
        <v>2300</v>
      </c>
      <c r="I157" t="s">
        <v>2532</v>
      </c>
      <c r="J157" t="s">
        <v>2187</v>
      </c>
      <c r="K157" t="s">
        <v>7688</v>
      </c>
      <c r="O157">
        <v>1</v>
      </c>
      <c r="P157">
        <v>1</v>
      </c>
      <c r="S157" t="s">
        <v>7895</v>
      </c>
      <c r="T157" t="s">
        <v>8177</v>
      </c>
      <c r="U157" t="s">
        <v>2633</v>
      </c>
      <c r="V157" t="s">
        <v>2633</v>
      </c>
      <c r="W157" t="s">
        <v>2633</v>
      </c>
      <c r="X157" t="s">
        <v>2634</v>
      </c>
      <c r="Y157" t="s">
        <v>2635</v>
      </c>
      <c r="Z157" t="s">
        <v>2636</v>
      </c>
      <c r="AA157" t="s">
        <v>8178</v>
      </c>
      <c r="AB157" t="s">
        <v>24</v>
      </c>
      <c r="AC157" t="s">
        <v>24</v>
      </c>
      <c r="AD157" t="s">
        <v>24</v>
      </c>
      <c r="AE157" t="s">
        <v>24</v>
      </c>
      <c r="AF157" t="s">
        <v>24</v>
      </c>
      <c r="AG157" t="s">
        <v>24</v>
      </c>
      <c r="AH157" t="s">
        <v>24</v>
      </c>
      <c r="AI157" t="s">
        <v>7688</v>
      </c>
      <c r="AJ157">
        <v>0</v>
      </c>
      <c r="AK157">
        <v>0</v>
      </c>
      <c r="AL157" t="s">
        <v>24</v>
      </c>
      <c r="AM157" t="s">
        <v>24</v>
      </c>
      <c r="AN157" t="s">
        <v>24</v>
      </c>
      <c r="AO157" t="s">
        <v>24</v>
      </c>
      <c r="AP157" t="s">
        <v>24</v>
      </c>
      <c r="AQ157" t="s">
        <v>24</v>
      </c>
      <c r="AR157" t="s">
        <v>24</v>
      </c>
      <c r="AS157" t="s">
        <v>24</v>
      </c>
      <c r="AT157" t="s">
        <v>24</v>
      </c>
      <c r="AU157" t="s">
        <v>24</v>
      </c>
      <c r="AV157" t="s">
        <v>24</v>
      </c>
      <c r="AW157" t="s">
        <v>24</v>
      </c>
      <c r="AX157" t="s">
        <v>24</v>
      </c>
      <c r="AY157" t="s">
        <v>24</v>
      </c>
      <c r="AZ157" t="s">
        <v>24</v>
      </c>
      <c r="BA157" t="s">
        <v>24</v>
      </c>
      <c r="BB157" t="s">
        <v>24</v>
      </c>
      <c r="BC157" t="s">
        <v>7843</v>
      </c>
      <c r="BD157" t="s">
        <v>7843</v>
      </c>
      <c r="BE157" t="s">
        <v>7843</v>
      </c>
      <c r="BF157" t="s">
        <v>7843</v>
      </c>
      <c r="BG157" t="s">
        <v>7843</v>
      </c>
      <c r="BH157" t="s">
        <v>7843</v>
      </c>
      <c r="BI157" t="s">
        <v>7843</v>
      </c>
      <c r="BJ157">
        <v>1</v>
      </c>
      <c r="BK157">
        <v>1</v>
      </c>
      <c r="BL157">
        <v>1</v>
      </c>
    </row>
    <row r="158" spans="1:64">
      <c r="A158" t="s">
        <v>8180</v>
      </c>
      <c r="B158" t="s">
        <v>371</v>
      </c>
      <c r="C158" t="s">
        <v>27</v>
      </c>
      <c r="D158" t="s">
        <v>28</v>
      </c>
      <c r="E158" t="s">
        <v>35</v>
      </c>
      <c r="F158" t="s">
        <v>36</v>
      </c>
      <c r="G158" t="s">
        <v>2456</v>
      </c>
      <c r="H158" t="s">
        <v>2300</v>
      </c>
      <c r="I158" t="s">
        <v>2514</v>
      </c>
      <c r="J158" t="s">
        <v>2187</v>
      </c>
      <c r="K158" t="s">
        <v>7809</v>
      </c>
      <c r="O158">
        <v>1</v>
      </c>
      <c r="P158">
        <v>1</v>
      </c>
      <c r="S158" t="s">
        <v>7895</v>
      </c>
      <c r="T158" t="s">
        <v>8179</v>
      </c>
      <c r="U158" t="s">
        <v>2637</v>
      </c>
      <c r="V158" t="s">
        <v>2637</v>
      </c>
      <c r="W158" t="s">
        <v>2637</v>
      </c>
      <c r="X158" t="s">
        <v>2638</v>
      </c>
      <c r="Y158" t="s">
        <v>2639</v>
      </c>
      <c r="Z158" t="s">
        <v>2640</v>
      </c>
      <c r="AA158" t="s">
        <v>8180</v>
      </c>
      <c r="AB158">
        <v>2.39</v>
      </c>
      <c r="AC158">
        <v>2.39</v>
      </c>
      <c r="AD158">
        <v>2.39</v>
      </c>
      <c r="AE158">
        <v>2.39</v>
      </c>
      <c r="AF158">
        <v>2.39</v>
      </c>
      <c r="AG158">
        <v>3.02</v>
      </c>
      <c r="AH158">
        <v>3.08</v>
      </c>
      <c r="AI158" t="s">
        <v>7809</v>
      </c>
      <c r="AJ158">
        <v>0</v>
      </c>
      <c r="AK158">
        <v>0</v>
      </c>
      <c r="AL158">
        <v>3.08</v>
      </c>
      <c r="AM158">
        <v>3.08</v>
      </c>
      <c r="AN158">
        <v>3.08</v>
      </c>
      <c r="AO158" t="s">
        <v>24</v>
      </c>
      <c r="AP158" t="s">
        <v>7843</v>
      </c>
      <c r="AQ158" t="s">
        <v>7843</v>
      </c>
      <c r="AR158" t="s">
        <v>7843</v>
      </c>
      <c r="AS158" t="s">
        <v>7843</v>
      </c>
      <c r="AT158" t="s">
        <v>7843</v>
      </c>
      <c r="AU158" t="s">
        <v>7843</v>
      </c>
      <c r="AV158" t="s">
        <v>7842</v>
      </c>
      <c r="AW158" t="s">
        <v>7843</v>
      </c>
      <c r="AX158" t="s">
        <v>7842</v>
      </c>
      <c r="AY158" t="s">
        <v>7842</v>
      </c>
      <c r="AZ158" t="s">
        <v>7842</v>
      </c>
      <c r="BA158" t="s">
        <v>7842</v>
      </c>
      <c r="BB158" t="s">
        <v>7842</v>
      </c>
      <c r="BC158" t="s">
        <v>7843</v>
      </c>
      <c r="BD158" t="s">
        <v>7843</v>
      </c>
      <c r="BE158" t="s">
        <v>7842</v>
      </c>
      <c r="BF158" t="s">
        <v>7842</v>
      </c>
      <c r="BG158" t="s">
        <v>7842</v>
      </c>
      <c r="BH158" t="s">
        <v>7842</v>
      </c>
      <c r="BI158" t="s">
        <v>7843</v>
      </c>
      <c r="BJ158">
        <v>1</v>
      </c>
      <c r="BK158">
        <v>0</v>
      </c>
      <c r="BL158">
        <v>0</v>
      </c>
    </row>
    <row r="159" spans="1:64">
      <c r="A159" t="s">
        <v>8182</v>
      </c>
      <c r="B159" t="s">
        <v>371</v>
      </c>
      <c r="C159" t="s">
        <v>27</v>
      </c>
      <c r="D159" t="s">
        <v>28</v>
      </c>
      <c r="E159" t="s">
        <v>35</v>
      </c>
      <c r="F159" t="s">
        <v>36</v>
      </c>
      <c r="G159" t="s">
        <v>2456</v>
      </c>
      <c r="H159" t="s">
        <v>2300</v>
      </c>
      <c r="I159" t="s">
        <v>2500</v>
      </c>
      <c r="J159" t="s">
        <v>2187</v>
      </c>
      <c r="K159" t="s">
        <v>7809</v>
      </c>
      <c r="O159">
        <v>1</v>
      </c>
      <c r="P159">
        <v>1</v>
      </c>
      <c r="S159" t="s">
        <v>7895</v>
      </c>
      <c r="T159" t="s">
        <v>8181</v>
      </c>
      <c r="U159" t="s">
        <v>2641</v>
      </c>
      <c r="V159" t="s">
        <v>2641</v>
      </c>
      <c r="W159" t="s">
        <v>2641</v>
      </c>
      <c r="X159" t="s">
        <v>2642</v>
      </c>
      <c r="Y159" t="s">
        <v>2643</v>
      </c>
      <c r="Z159" t="s">
        <v>2644</v>
      </c>
      <c r="AA159" t="s">
        <v>8182</v>
      </c>
      <c r="AB159">
        <v>2.2400000000000002</v>
      </c>
      <c r="AC159">
        <v>2.2400000000000002</v>
      </c>
      <c r="AD159">
        <v>2.2400000000000002</v>
      </c>
      <c r="AE159">
        <v>2.2400000000000002</v>
      </c>
      <c r="AF159">
        <v>2.36</v>
      </c>
      <c r="AG159">
        <v>2.82</v>
      </c>
      <c r="AH159">
        <v>2.82</v>
      </c>
      <c r="AI159" t="s">
        <v>7810</v>
      </c>
      <c r="AJ159">
        <v>0</v>
      </c>
      <c r="AK159">
        <v>0</v>
      </c>
      <c r="AL159" t="s">
        <v>24</v>
      </c>
      <c r="AM159">
        <v>2.82</v>
      </c>
      <c r="AN159">
        <v>2.82</v>
      </c>
      <c r="AO159" t="s">
        <v>24</v>
      </c>
      <c r="AP159" t="s">
        <v>7843</v>
      </c>
      <c r="AQ159" t="s">
        <v>7843</v>
      </c>
      <c r="AR159" t="s">
        <v>7843</v>
      </c>
      <c r="AS159" t="s">
        <v>7843</v>
      </c>
      <c r="AT159" t="s">
        <v>7843</v>
      </c>
      <c r="AU159" t="s">
        <v>7842</v>
      </c>
      <c r="AV159" t="s">
        <v>7842</v>
      </c>
      <c r="AW159" t="s">
        <v>7842</v>
      </c>
      <c r="AX159" t="s">
        <v>7842</v>
      </c>
      <c r="AY159" t="s">
        <v>7842</v>
      </c>
      <c r="AZ159" t="s">
        <v>7843</v>
      </c>
      <c r="BA159" t="s">
        <v>7842</v>
      </c>
      <c r="BB159" t="s">
        <v>7842</v>
      </c>
      <c r="BC159" t="s">
        <v>7843</v>
      </c>
      <c r="BD159" t="s">
        <v>7843</v>
      </c>
      <c r="BE159" t="s">
        <v>7842</v>
      </c>
      <c r="BF159" t="s">
        <v>7842</v>
      </c>
      <c r="BG159" t="s">
        <v>7842</v>
      </c>
      <c r="BH159" t="s">
        <v>7843</v>
      </c>
      <c r="BI159" t="s">
        <v>7843</v>
      </c>
      <c r="BJ159">
        <v>1</v>
      </c>
      <c r="BK159">
        <v>1</v>
      </c>
      <c r="BL159">
        <v>0</v>
      </c>
    </row>
    <row r="160" spans="1:64">
      <c r="A160" t="s">
        <v>8184</v>
      </c>
      <c r="B160" t="s">
        <v>371</v>
      </c>
      <c r="C160" t="s">
        <v>27</v>
      </c>
      <c r="D160" t="s">
        <v>28</v>
      </c>
      <c r="E160" t="s">
        <v>35</v>
      </c>
      <c r="F160" t="s">
        <v>36</v>
      </c>
      <c r="G160" t="s">
        <v>2456</v>
      </c>
      <c r="H160" t="s">
        <v>2300</v>
      </c>
      <c r="I160" t="s">
        <v>2505</v>
      </c>
      <c r="J160" t="s">
        <v>2187</v>
      </c>
      <c r="K160" t="s">
        <v>7809</v>
      </c>
      <c r="O160">
        <v>1</v>
      </c>
      <c r="P160">
        <v>1</v>
      </c>
      <c r="S160" t="s">
        <v>7895</v>
      </c>
      <c r="T160" t="s">
        <v>8183</v>
      </c>
      <c r="U160" t="s">
        <v>2645</v>
      </c>
      <c r="V160" t="s">
        <v>2645</v>
      </c>
      <c r="W160" t="s">
        <v>2645</v>
      </c>
      <c r="X160" t="s">
        <v>2646</v>
      </c>
      <c r="Y160" t="s">
        <v>2647</v>
      </c>
      <c r="Z160" t="s">
        <v>2648</v>
      </c>
      <c r="AA160" t="s">
        <v>8184</v>
      </c>
      <c r="AB160">
        <v>2.09</v>
      </c>
      <c r="AC160">
        <v>2.09</v>
      </c>
      <c r="AD160">
        <v>2.09</v>
      </c>
      <c r="AE160">
        <v>2.09</v>
      </c>
      <c r="AF160">
        <v>2.25</v>
      </c>
      <c r="AG160">
        <v>2.68</v>
      </c>
      <c r="AH160">
        <v>2.68</v>
      </c>
      <c r="AI160" t="s">
        <v>7810</v>
      </c>
      <c r="AJ160">
        <v>0</v>
      </c>
      <c r="AK160">
        <v>0</v>
      </c>
      <c r="AL160" t="s">
        <v>24</v>
      </c>
      <c r="AM160">
        <v>2.68</v>
      </c>
      <c r="AN160">
        <v>2.68</v>
      </c>
      <c r="AO160" t="s">
        <v>24</v>
      </c>
      <c r="AP160" t="s">
        <v>7843</v>
      </c>
      <c r="AQ160" t="s">
        <v>7843</v>
      </c>
      <c r="AR160" t="s">
        <v>7843</v>
      </c>
      <c r="AS160" t="s">
        <v>7843</v>
      </c>
      <c r="AT160" t="s">
        <v>7843</v>
      </c>
      <c r="AU160" t="s">
        <v>7842</v>
      </c>
      <c r="AV160" t="s">
        <v>7842</v>
      </c>
      <c r="AW160" t="s">
        <v>7842</v>
      </c>
      <c r="AX160" t="s">
        <v>7842</v>
      </c>
      <c r="AY160" t="s">
        <v>7842</v>
      </c>
      <c r="AZ160" t="s">
        <v>7843</v>
      </c>
      <c r="BA160" t="s">
        <v>7842</v>
      </c>
      <c r="BB160" t="s">
        <v>7842</v>
      </c>
      <c r="BC160" t="s">
        <v>7843</v>
      </c>
      <c r="BD160" t="s">
        <v>7843</v>
      </c>
      <c r="BE160" t="s">
        <v>7842</v>
      </c>
      <c r="BF160" t="s">
        <v>7842</v>
      </c>
      <c r="BG160" t="s">
        <v>7842</v>
      </c>
      <c r="BH160" t="s">
        <v>7843</v>
      </c>
      <c r="BI160" t="s">
        <v>7843</v>
      </c>
      <c r="BJ160">
        <v>1</v>
      </c>
      <c r="BK160">
        <v>1</v>
      </c>
      <c r="BL160">
        <v>0</v>
      </c>
    </row>
    <row r="161" spans="1:64">
      <c r="A161" t="s">
        <v>8186</v>
      </c>
      <c r="B161" t="s">
        <v>371</v>
      </c>
      <c r="C161" t="s">
        <v>27</v>
      </c>
      <c r="D161" t="s">
        <v>28</v>
      </c>
      <c r="E161" t="s">
        <v>35</v>
      </c>
      <c r="F161" t="s">
        <v>36</v>
      </c>
      <c r="G161" t="s">
        <v>2456</v>
      </c>
      <c r="H161" t="s">
        <v>2300</v>
      </c>
      <c r="I161" t="s">
        <v>2527</v>
      </c>
      <c r="J161" t="s">
        <v>2187</v>
      </c>
      <c r="K161" t="s">
        <v>7688</v>
      </c>
      <c r="O161">
        <v>1</v>
      </c>
      <c r="P161">
        <v>1</v>
      </c>
      <c r="S161" t="s">
        <v>7895</v>
      </c>
      <c r="T161" t="s">
        <v>8185</v>
      </c>
      <c r="U161" t="s">
        <v>2649</v>
      </c>
      <c r="V161" t="s">
        <v>2649</v>
      </c>
      <c r="W161" t="s">
        <v>2649</v>
      </c>
      <c r="X161" t="s">
        <v>2650</v>
      </c>
      <c r="Y161" t="s">
        <v>2651</v>
      </c>
      <c r="Z161" t="s">
        <v>2652</v>
      </c>
      <c r="AA161" t="s">
        <v>8186</v>
      </c>
      <c r="AB161" t="s">
        <v>24</v>
      </c>
      <c r="AC161" t="s">
        <v>24</v>
      </c>
      <c r="AD161" t="s">
        <v>24</v>
      </c>
      <c r="AE161" t="s">
        <v>24</v>
      </c>
      <c r="AF161" t="s">
        <v>24</v>
      </c>
      <c r="AG161" t="s">
        <v>24</v>
      </c>
      <c r="AH161" t="s">
        <v>24</v>
      </c>
      <c r="AI161" t="s">
        <v>7688</v>
      </c>
      <c r="AJ161">
        <v>0</v>
      </c>
      <c r="AK161">
        <v>0</v>
      </c>
      <c r="AL161" t="s">
        <v>24</v>
      </c>
      <c r="AM161" t="s">
        <v>24</v>
      </c>
      <c r="AN161" t="s">
        <v>24</v>
      </c>
      <c r="AO161" t="s">
        <v>24</v>
      </c>
      <c r="AP161" t="s">
        <v>24</v>
      </c>
      <c r="AQ161" t="s">
        <v>24</v>
      </c>
      <c r="AR161" t="s">
        <v>24</v>
      </c>
      <c r="AS161" t="s">
        <v>24</v>
      </c>
      <c r="AT161" t="s">
        <v>24</v>
      </c>
      <c r="AU161" t="s">
        <v>24</v>
      </c>
      <c r="AV161" t="s">
        <v>24</v>
      </c>
      <c r="AW161" t="s">
        <v>24</v>
      </c>
      <c r="AX161" t="s">
        <v>24</v>
      </c>
      <c r="AY161" t="s">
        <v>24</v>
      </c>
      <c r="AZ161" t="s">
        <v>24</v>
      </c>
      <c r="BA161" t="s">
        <v>24</v>
      </c>
      <c r="BB161" t="s">
        <v>24</v>
      </c>
      <c r="BC161" t="s">
        <v>7843</v>
      </c>
      <c r="BD161" t="s">
        <v>7843</v>
      </c>
      <c r="BE161" t="s">
        <v>7843</v>
      </c>
      <c r="BF161" t="s">
        <v>7843</v>
      </c>
      <c r="BG161" t="s">
        <v>7843</v>
      </c>
      <c r="BH161" t="s">
        <v>7843</v>
      </c>
      <c r="BI161" t="s">
        <v>7843</v>
      </c>
      <c r="BJ161">
        <v>1</v>
      </c>
      <c r="BK161">
        <v>1</v>
      </c>
      <c r="BL161">
        <v>1</v>
      </c>
    </row>
    <row r="162" spans="1:64">
      <c r="A162" t="s">
        <v>8188</v>
      </c>
      <c r="B162" t="s">
        <v>371</v>
      </c>
      <c r="C162" t="s">
        <v>27</v>
      </c>
      <c r="D162" t="s">
        <v>28</v>
      </c>
      <c r="E162" t="s">
        <v>35</v>
      </c>
      <c r="F162" t="s">
        <v>36</v>
      </c>
      <c r="G162" t="s">
        <v>2456</v>
      </c>
      <c r="H162" t="s">
        <v>2300</v>
      </c>
      <c r="I162" t="s">
        <v>2532</v>
      </c>
      <c r="J162" t="s">
        <v>2187</v>
      </c>
      <c r="K162" t="s">
        <v>7688</v>
      </c>
      <c r="O162">
        <v>1</v>
      </c>
      <c r="P162">
        <v>1</v>
      </c>
      <c r="S162" t="s">
        <v>7895</v>
      </c>
      <c r="T162" t="s">
        <v>8187</v>
      </c>
      <c r="U162" t="s">
        <v>2653</v>
      </c>
      <c r="V162" t="s">
        <v>2653</v>
      </c>
      <c r="W162" t="s">
        <v>2653</v>
      </c>
      <c r="X162" t="s">
        <v>2654</v>
      </c>
      <c r="Y162" t="s">
        <v>2655</v>
      </c>
      <c r="Z162" t="s">
        <v>2656</v>
      </c>
      <c r="AA162" t="s">
        <v>8188</v>
      </c>
      <c r="AB162" t="s">
        <v>24</v>
      </c>
      <c r="AC162" t="s">
        <v>24</v>
      </c>
      <c r="AD162" t="s">
        <v>24</v>
      </c>
      <c r="AE162" t="s">
        <v>24</v>
      </c>
      <c r="AF162" t="s">
        <v>24</v>
      </c>
      <c r="AG162" t="s">
        <v>24</v>
      </c>
      <c r="AH162" t="s">
        <v>24</v>
      </c>
      <c r="AI162" t="s">
        <v>7688</v>
      </c>
      <c r="AJ162">
        <v>0</v>
      </c>
      <c r="AK162">
        <v>0</v>
      </c>
      <c r="AL162" t="s">
        <v>24</v>
      </c>
      <c r="AM162" t="s">
        <v>24</v>
      </c>
      <c r="AN162" t="s">
        <v>24</v>
      </c>
      <c r="AO162" t="s">
        <v>24</v>
      </c>
      <c r="AP162" t="s">
        <v>24</v>
      </c>
      <c r="AQ162" t="s">
        <v>24</v>
      </c>
      <c r="AR162" t="s">
        <v>24</v>
      </c>
      <c r="AS162" t="s">
        <v>24</v>
      </c>
      <c r="AT162" t="s">
        <v>24</v>
      </c>
      <c r="AU162" t="s">
        <v>24</v>
      </c>
      <c r="AV162" t="s">
        <v>24</v>
      </c>
      <c r="AW162" t="s">
        <v>24</v>
      </c>
      <c r="AX162" t="s">
        <v>24</v>
      </c>
      <c r="AY162" t="s">
        <v>24</v>
      </c>
      <c r="AZ162" t="s">
        <v>24</v>
      </c>
      <c r="BA162" t="s">
        <v>24</v>
      </c>
      <c r="BB162" t="s">
        <v>24</v>
      </c>
      <c r="BC162" t="s">
        <v>7843</v>
      </c>
      <c r="BD162" t="s">
        <v>7843</v>
      </c>
      <c r="BE162" t="s">
        <v>7843</v>
      </c>
      <c r="BF162" t="s">
        <v>7843</v>
      </c>
      <c r="BG162" t="s">
        <v>7843</v>
      </c>
      <c r="BH162" t="s">
        <v>7843</v>
      </c>
      <c r="BI162" t="s">
        <v>7843</v>
      </c>
      <c r="BJ162">
        <v>1</v>
      </c>
      <c r="BK162">
        <v>1</v>
      </c>
      <c r="BL162">
        <v>1</v>
      </c>
    </row>
    <row r="163" spans="1:64">
      <c r="A163" t="s">
        <v>8190</v>
      </c>
      <c r="B163" t="s">
        <v>371</v>
      </c>
      <c r="C163" t="s">
        <v>27</v>
      </c>
      <c r="D163" t="s">
        <v>28</v>
      </c>
      <c r="E163" t="s">
        <v>35</v>
      </c>
      <c r="F163" t="s">
        <v>36</v>
      </c>
      <c r="G163" t="s">
        <v>2033</v>
      </c>
      <c r="H163" t="s">
        <v>2300</v>
      </c>
      <c r="I163" t="s">
        <v>2514</v>
      </c>
      <c r="J163" t="s">
        <v>2302</v>
      </c>
      <c r="K163" t="s">
        <v>7688</v>
      </c>
      <c r="O163">
        <v>1</v>
      </c>
      <c r="P163">
        <v>1</v>
      </c>
      <c r="S163" t="s">
        <v>7895</v>
      </c>
      <c r="T163" t="s">
        <v>8189</v>
      </c>
      <c r="U163" t="s">
        <v>2657</v>
      </c>
      <c r="V163" t="s">
        <v>2657</v>
      </c>
      <c r="W163" t="s">
        <v>2657</v>
      </c>
      <c r="X163" t="s">
        <v>2658</v>
      </c>
      <c r="Y163" t="s">
        <v>2659</v>
      </c>
      <c r="Z163" t="s">
        <v>2660</v>
      </c>
      <c r="AA163" t="s">
        <v>8190</v>
      </c>
      <c r="AB163" t="s">
        <v>24</v>
      </c>
      <c r="AC163" t="s">
        <v>24</v>
      </c>
      <c r="AD163" t="s">
        <v>24</v>
      </c>
      <c r="AE163" t="s">
        <v>24</v>
      </c>
      <c r="AF163" t="s">
        <v>24</v>
      </c>
      <c r="AG163" t="s">
        <v>24</v>
      </c>
      <c r="AH163" t="s">
        <v>24</v>
      </c>
      <c r="AI163" t="s">
        <v>7688</v>
      </c>
      <c r="AJ163">
        <v>0</v>
      </c>
      <c r="AK163">
        <v>0</v>
      </c>
      <c r="AL163" t="s">
        <v>24</v>
      </c>
      <c r="AM163" t="s">
        <v>24</v>
      </c>
      <c r="AN163" t="s">
        <v>24</v>
      </c>
      <c r="AO163" t="s">
        <v>24</v>
      </c>
      <c r="AP163" t="s">
        <v>24</v>
      </c>
      <c r="AQ163" t="s">
        <v>24</v>
      </c>
      <c r="AR163" t="s">
        <v>24</v>
      </c>
      <c r="AS163" t="s">
        <v>24</v>
      </c>
      <c r="AT163" t="s">
        <v>24</v>
      </c>
      <c r="AU163" t="s">
        <v>24</v>
      </c>
      <c r="AV163" t="s">
        <v>24</v>
      </c>
      <c r="AW163" t="s">
        <v>24</v>
      </c>
      <c r="AX163" t="s">
        <v>24</v>
      </c>
      <c r="AY163" t="s">
        <v>24</v>
      </c>
      <c r="AZ163" t="s">
        <v>24</v>
      </c>
      <c r="BA163" t="s">
        <v>24</v>
      </c>
      <c r="BB163" t="s">
        <v>24</v>
      </c>
      <c r="BC163" t="s">
        <v>7843</v>
      </c>
      <c r="BD163" t="s">
        <v>7843</v>
      </c>
      <c r="BE163" t="s">
        <v>7843</v>
      </c>
      <c r="BF163" t="s">
        <v>7843</v>
      </c>
      <c r="BG163" t="s">
        <v>7843</v>
      </c>
      <c r="BH163" t="s">
        <v>7843</v>
      </c>
      <c r="BI163" t="s">
        <v>7843</v>
      </c>
      <c r="BJ163">
        <v>1</v>
      </c>
      <c r="BK163">
        <v>1</v>
      </c>
      <c r="BL163">
        <v>1</v>
      </c>
    </row>
    <row r="164" spans="1:64">
      <c r="A164" t="s">
        <v>8192</v>
      </c>
      <c r="B164" t="s">
        <v>371</v>
      </c>
      <c r="C164" t="s">
        <v>27</v>
      </c>
      <c r="D164" t="s">
        <v>28</v>
      </c>
      <c r="E164" t="s">
        <v>35</v>
      </c>
      <c r="F164" t="s">
        <v>36</v>
      </c>
      <c r="G164" t="s">
        <v>2033</v>
      </c>
      <c r="H164" t="s">
        <v>2300</v>
      </c>
      <c r="I164" t="s">
        <v>2500</v>
      </c>
      <c r="J164" t="s">
        <v>2302</v>
      </c>
      <c r="K164" t="s">
        <v>7688</v>
      </c>
      <c r="O164">
        <v>1</v>
      </c>
      <c r="P164">
        <v>1</v>
      </c>
      <c r="S164" t="s">
        <v>7895</v>
      </c>
      <c r="T164" t="s">
        <v>8191</v>
      </c>
      <c r="U164" t="s">
        <v>2661</v>
      </c>
      <c r="V164" t="s">
        <v>2661</v>
      </c>
      <c r="W164" t="s">
        <v>2661</v>
      </c>
      <c r="X164" t="s">
        <v>2662</v>
      </c>
      <c r="Y164" t="s">
        <v>2663</v>
      </c>
      <c r="Z164" t="s">
        <v>2664</v>
      </c>
      <c r="AA164" t="s">
        <v>8192</v>
      </c>
      <c r="AB164" t="s">
        <v>24</v>
      </c>
      <c r="AC164" t="s">
        <v>24</v>
      </c>
      <c r="AD164" t="s">
        <v>24</v>
      </c>
      <c r="AE164" t="s">
        <v>24</v>
      </c>
      <c r="AF164" t="s">
        <v>24</v>
      </c>
      <c r="AG164" t="s">
        <v>24</v>
      </c>
      <c r="AH164" t="s">
        <v>24</v>
      </c>
      <c r="AI164" t="s">
        <v>7688</v>
      </c>
      <c r="AJ164">
        <v>0</v>
      </c>
      <c r="AK164">
        <v>0</v>
      </c>
      <c r="AL164" t="s">
        <v>24</v>
      </c>
      <c r="AM164" t="s">
        <v>24</v>
      </c>
      <c r="AN164" t="s">
        <v>24</v>
      </c>
      <c r="AO164" t="s">
        <v>24</v>
      </c>
      <c r="AP164" t="s">
        <v>24</v>
      </c>
      <c r="AQ164" t="s">
        <v>24</v>
      </c>
      <c r="AR164" t="s">
        <v>24</v>
      </c>
      <c r="AS164" t="s">
        <v>24</v>
      </c>
      <c r="AT164" t="s">
        <v>24</v>
      </c>
      <c r="AU164" t="s">
        <v>24</v>
      </c>
      <c r="AV164" t="s">
        <v>24</v>
      </c>
      <c r="AW164" t="s">
        <v>24</v>
      </c>
      <c r="AX164" t="s">
        <v>24</v>
      </c>
      <c r="AY164" t="s">
        <v>24</v>
      </c>
      <c r="AZ164" t="s">
        <v>24</v>
      </c>
      <c r="BA164" t="s">
        <v>24</v>
      </c>
      <c r="BB164" t="s">
        <v>24</v>
      </c>
      <c r="BC164" t="s">
        <v>7843</v>
      </c>
      <c r="BD164" t="s">
        <v>7843</v>
      </c>
      <c r="BE164" t="s">
        <v>7843</v>
      </c>
      <c r="BF164" t="s">
        <v>7843</v>
      </c>
      <c r="BG164" t="s">
        <v>7843</v>
      </c>
      <c r="BH164" t="s">
        <v>7843</v>
      </c>
      <c r="BI164" t="s">
        <v>7843</v>
      </c>
      <c r="BJ164">
        <v>1</v>
      </c>
      <c r="BK164">
        <v>1</v>
      </c>
      <c r="BL164">
        <v>1</v>
      </c>
    </row>
    <row r="165" spans="1:64">
      <c r="A165" t="s">
        <v>8194</v>
      </c>
      <c r="B165" t="s">
        <v>371</v>
      </c>
      <c r="C165" t="s">
        <v>27</v>
      </c>
      <c r="D165" t="s">
        <v>28</v>
      </c>
      <c r="E165" t="s">
        <v>35</v>
      </c>
      <c r="F165" t="s">
        <v>36</v>
      </c>
      <c r="G165" t="s">
        <v>2033</v>
      </c>
      <c r="H165" t="s">
        <v>2300</v>
      </c>
      <c r="I165" t="s">
        <v>2505</v>
      </c>
      <c r="J165" t="s">
        <v>2302</v>
      </c>
      <c r="K165" t="s">
        <v>7688</v>
      </c>
      <c r="O165">
        <v>1</v>
      </c>
      <c r="P165">
        <v>1</v>
      </c>
      <c r="S165" t="s">
        <v>7895</v>
      </c>
      <c r="T165" t="s">
        <v>8193</v>
      </c>
      <c r="U165" t="s">
        <v>2665</v>
      </c>
      <c r="V165" t="s">
        <v>2665</v>
      </c>
      <c r="W165" t="s">
        <v>2665</v>
      </c>
      <c r="X165" t="s">
        <v>2666</v>
      </c>
      <c r="Y165" t="s">
        <v>2667</v>
      </c>
      <c r="Z165" t="s">
        <v>2668</v>
      </c>
      <c r="AA165" t="s">
        <v>8194</v>
      </c>
      <c r="AB165" t="s">
        <v>24</v>
      </c>
      <c r="AC165" t="s">
        <v>24</v>
      </c>
      <c r="AD165" t="s">
        <v>24</v>
      </c>
      <c r="AE165" t="s">
        <v>24</v>
      </c>
      <c r="AF165" t="s">
        <v>24</v>
      </c>
      <c r="AG165" t="s">
        <v>24</v>
      </c>
      <c r="AH165" t="s">
        <v>24</v>
      </c>
      <c r="AI165" t="s">
        <v>7688</v>
      </c>
      <c r="AJ165">
        <v>0</v>
      </c>
      <c r="AK165">
        <v>0</v>
      </c>
      <c r="AL165" t="s">
        <v>24</v>
      </c>
      <c r="AM165" t="s">
        <v>24</v>
      </c>
      <c r="AN165" t="s">
        <v>24</v>
      </c>
      <c r="AO165" t="s">
        <v>24</v>
      </c>
      <c r="AP165" t="s">
        <v>24</v>
      </c>
      <c r="AQ165" t="s">
        <v>24</v>
      </c>
      <c r="AR165" t="s">
        <v>24</v>
      </c>
      <c r="AS165" t="s">
        <v>24</v>
      </c>
      <c r="AT165" t="s">
        <v>24</v>
      </c>
      <c r="AU165" t="s">
        <v>24</v>
      </c>
      <c r="AV165" t="s">
        <v>24</v>
      </c>
      <c r="AW165" t="s">
        <v>24</v>
      </c>
      <c r="AX165" t="s">
        <v>24</v>
      </c>
      <c r="AY165" t="s">
        <v>24</v>
      </c>
      <c r="AZ165" t="s">
        <v>24</v>
      </c>
      <c r="BA165" t="s">
        <v>24</v>
      </c>
      <c r="BB165" t="s">
        <v>24</v>
      </c>
      <c r="BC165" t="s">
        <v>7843</v>
      </c>
      <c r="BD165" t="s">
        <v>7843</v>
      </c>
      <c r="BE165" t="s">
        <v>7843</v>
      </c>
      <c r="BF165" t="s">
        <v>7843</v>
      </c>
      <c r="BG165" t="s">
        <v>7843</v>
      </c>
      <c r="BH165" t="s">
        <v>7843</v>
      </c>
      <c r="BI165" t="s">
        <v>7843</v>
      </c>
      <c r="BJ165">
        <v>1</v>
      </c>
      <c r="BK165">
        <v>1</v>
      </c>
      <c r="BL165">
        <v>1</v>
      </c>
    </row>
    <row r="166" spans="1:64">
      <c r="A166" t="s">
        <v>8196</v>
      </c>
      <c r="B166" t="s">
        <v>371</v>
      </c>
      <c r="C166" t="s">
        <v>27</v>
      </c>
      <c r="D166" t="s">
        <v>28</v>
      </c>
      <c r="E166" t="s">
        <v>35</v>
      </c>
      <c r="F166" t="s">
        <v>36</v>
      </c>
      <c r="G166" t="s">
        <v>2033</v>
      </c>
      <c r="H166" t="s">
        <v>2300</v>
      </c>
      <c r="I166" t="s">
        <v>2527</v>
      </c>
      <c r="J166" t="s">
        <v>2302</v>
      </c>
      <c r="K166" t="s">
        <v>7688</v>
      </c>
      <c r="O166">
        <v>1</v>
      </c>
      <c r="P166">
        <v>1</v>
      </c>
      <c r="S166" t="s">
        <v>7895</v>
      </c>
      <c r="T166" t="s">
        <v>8195</v>
      </c>
      <c r="U166" t="s">
        <v>2669</v>
      </c>
      <c r="V166" t="s">
        <v>2669</v>
      </c>
      <c r="W166" t="s">
        <v>2669</v>
      </c>
      <c r="X166" t="s">
        <v>2670</v>
      </c>
      <c r="Y166" t="s">
        <v>2671</v>
      </c>
      <c r="Z166" t="s">
        <v>2672</v>
      </c>
      <c r="AA166" t="s">
        <v>8196</v>
      </c>
      <c r="AB166" t="s">
        <v>24</v>
      </c>
      <c r="AC166" t="s">
        <v>24</v>
      </c>
      <c r="AD166" t="s">
        <v>24</v>
      </c>
      <c r="AE166" t="s">
        <v>24</v>
      </c>
      <c r="AF166" t="s">
        <v>24</v>
      </c>
      <c r="AG166" t="s">
        <v>24</v>
      </c>
      <c r="AH166" t="s">
        <v>24</v>
      </c>
      <c r="AI166" t="s">
        <v>7688</v>
      </c>
      <c r="AJ166">
        <v>0</v>
      </c>
      <c r="AK166">
        <v>0</v>
      </c>
      <c r="AL166" t="s">
        <v>24</v>
      </c>
      <c r="AM166" t="s">
        <v>24</v>
      </c>
      <c r="AN166" t="s">
        <v>24</v>
      </c>
      <c r="AO166" t="s">
        <v>24</v>
      </c>
      <c r="AP166" t="s">
        <v>24</v>
      </c>
      <c r="AQ166" t="s">
        <v>24</v>
      </c>
      <c r="AR166" t="s">
        <v>24</v>
      </c>
      <c r="AS166" t="s">
        <v>24</v>
      </c>
      <c r="AT166" t="s">
        <v>24</v>
      </c>
      <c r="AU166" t="s">
        <v>24</v>
      </c>
      <c r="AV166" t="s">
        <v>24</v>
      </c>
      <c r="AW166" t="s">
        <v>24</v>
      </c>
      <c r="AX166" t="s">
        <v>24</v>
      </c>
      <c r="AY166" t="s">
        <v>24</v>
      </c>
      <c r="AZ166" t="s">
        <v>24</v>
      </c>
      <c r="BA166" t="s">
        <v>24</v>
      </c>
      <c r="BB166" t="s">
        <v>24</v>
      </c>
      <c r="BC166" t="s">
        <v>7843</v>
      </c>
      <c r="BD166" t="s">
        <v>7843</v>
      </c>
      <c r="BE166" t="s">
        <v>7843</v>
      </c>
      <c r="BF166" t="s">
        <v>7843</v>
      </c>
      <c r="BG166" t="s">
        <v>7843</v>
      </c>
      <c r="BH166" t="s">
        <v>7843</v>
      </c>
      <c r="BI166" t="s">
        <v>7843</v>
      </c>
      <c r="BJ166">
        <v>1</v>
      </c>
      <c r="BK166">
        <v>1</v>
      </c>
      <c r="BL166">
        <v>1</v>
      </c>
    </row>
    <row r="167" spans="1:64">
      <c r="A167" t="s">
        <v>8198</v>
      </c>
      <c r="B167" t="s">
        <v>371</v>
      </c>
      <c r="C167" t="s">
        <v>27</v>
      </c>
      <c r="D167" t="s">
        <v>28</v>
      </c>
      <c r="E167" t="s">
        <v>35</v>
      </c>
      <c r="F167" t="s">
        <v>36</v>
      </c>
      <c r="G167" t="s">
        <v>2033</v>
      </c>
      <c r="H167" t="s">
        <v>2300</v>
      </c>
      <c r="I167" t="s">
        <v>2532</v>
      </c>
      <c r="J167" t="s">
        <v>2302</v>
      </c>
      <c r="K167" t="s">
        <v>7688</v>
      </c>
      <c r="O167">
        <v>1</v>
      </c>
      <c r="P167">
        <v>1</v>
      </c>
      <c r="S167" t="s">
        <v>7895</v>
      </c>
      <c r="T167" t="s">
        <v>8197</v>
      </c>
      <c r="U167" t="s">
        <v>2673</v>
      </c>
      <c r="V167" t="s">
        <v>2673</v>
      </c>
      <c r="W167" t="s">
        <v>2673</v>
      </c>
      <c r="X167" t="s">
        <v>2674</v>
      </c>
      <c r="Y167" t="s">
        <v>2675</v>
      </c>
      <c r="Z167" t="s">
        <v>2676</v>
      </c>
      <c r="AA167" t="s">
        <v>8198</v>
      </c>
      <c r="AB167" t="s">
        <v>24</v>
      </c>
      <c r="AC167" t="s">
        <v>24</v>
      </c>
      <c r="AD167" t="s">
        <v>24</v>
      </c>
      <c r="AE167" t="s">
        <v>24</v>
      </c>
      <c r="AF167" t="s">
        <v>24</v>
      </c>
      <c r="AG167" t="s">
        <v>24</v>
      </c>
      <c r="AH167" t="s">
        <v>24</v>
      </c>
      <c r="AI167" t="s">
        <v>7688</v>
      </c>
      <c r="AJ167">
        <v>0</v>
      </c>
      <c r="AK167">
        <v>0</v>
      </c>
      <c r="AL167" t="s">
        <v>24</v>
      </c>
      <c r="AM167" t="s">
        <v>24</v>
      </c>
      <c r="AN167" t="s">
        <v>24</v>
      </c>
      <c r="AO167" t="s">
        <v>24</v>
      </c>
      <c r="AP167" t="s">
        <v>24</v>
      </c>
      <c r="AQ167" t="s">
        <v>24</v>
      </c>
      <c r="AR167" t="s">
        <v>24</v>
      </c>
      <c r="AS167" t="s">
        <v>24</v>
      </c>
      <c r="AT167" t="s">
        <v>24</v>
      </c>
      <c r="AU167" t="s">
        <v>24</v>
      </c>
      <c r="AV167" t="s">
        <v>24</v>
      </c>
      <c r="AW167" t="s">
        <v>24</v>
      </c>
      <c r="AX167" t="s">
        <v>24</v>
      </c>
      <c r="AY167" t="s">
        <v>24</v>
      </c>
      <c r="AZ167" t="s">
        <v>24</v>
      </c>
      <c r="BA167" t="s">
        <v>24</v>
      </c>
      <c r="BB167" t="s">
        <v>24</v>
      </c>
      <c r="BC167" t="s">
        <v>7843</v>
      </c>
      <c r="BD167" t="s">
        <v>7843</v>
      </c>
      <c r="BE167" t="s">
        <v>7843</v>
      </c>
      <c r="BF167" t="s">
        <v>7843</v>
      </c>
      <c r="BG167" t="s">
        <v>7843</v>
      </c>
      <c r="BH167" t="s">
        <v>7843</v>
      </c>
      <c r="BI167" t="s">
        <v>7843</v>
      </c>
      <c r="BJ167">
        <v>1</v>
      </c>
      <c r="BK167">
        <v>1</v>
      </c>
      <c r="BL167">
        <v>1</v>
      </c>
    </row>
    <row r="168" spans="1:64">
      <c r="A168" t="s">
        <v>8200</v>
      </c>
      <c r="B168" t="s">
        <v>371</v>
      </c>
      <c r="C168" t="s">
        <v>27</v>
      </c>
      <c r="D168" t="s">
        <v>28</v>
      </c>
      <c r="E168" t="s">
        <v>35</v>
      </c>
      <c r="F168" t="s">
        <v>36</v>
      </c>
      <c r="G168" t="s">
        <v>2033</v>
      </c>
      <c r="H168" t="s">
        <v>2300</v>
      </c>
      <c r="I168" t="s">
        <v>2514</v>
      </c>
      <c r="J168" t="s">
        <v>2187</v>
      </c>
      <c r="K168" t="s">
        <v>7688</v>
      </c>
      <c r="O168">
        <v>1</v>
      </c>
      <c r="P168">
        <v>1</v>
      </c>
      <c r="S168" t="s">
        <v>7895</v>
      </c>
      <c r="T168" t="s">
        <v>8199</v>
      </c>
      <c r="U168" t="s">
        <v>2677</v>
      </c>
      <c r="V168" t="s">
        <v>2677</v>
      </c>
      <c r="W168" t="s">
        <v>2677</v>
      </c>
      <c r="X168" t="s">
        <v>2678</v>
      </c>
      <c r="Y168" t="s">
        <v>2679</v>
      </c>
      <c r="Z168" t="s">
        <v>2680</v>
      </c>
      <c r="AA168" t="s">
        <v>8200</v>
      </c>
      <c r="AB168" t="s">
        <v>24</v>
      </c>
      <c r="AC168" t="s">
        <v>24</v>
      </c>
      <c r="AD168" t="s">
        <v>24</v>
      </c>
      <c r="AE168" t="s">
        <v>24</v>
      </c>
      <c r="AF168" t="s">
        <v>24</v>
      </c>
      <c r="AG168" t="s">
        <v>24</v>
      </c>
      <c r="AH168" t="s">
        <v>24</v>
      </c>
      <c r="AI168" t="s">
        <v>7688</v>
      </c>
      <c r="AJ168">
        <v>0</v>
      </c>
      <c r="AK168">
        <v>0</v>
      </c>
      <c r="AL168" t="s">
        <v>24</v>
      </c>
      <c r="AM168" t="s">
        <v>24</v>
      </c>
      <c r="AN168" t="s">
        <v>24</v>
      </c>
      <c r="AO168" t="s">
        <v>24</v>
      </c>
      <c r="AP168" t="s">
        <v>24</v>
      </c>
      <c r="AQ168" t="s">
        <v>24</v>
      </c>
      <c r="AR168" t="s">
        <v>24</v>
      </c>
      <c r="AS168" t="s">
        <v>24</v>
      </c>
      <c r="AT168" t="s">
        <v>24</v>
      </c>
      <c r="AU168" t="s">
        <v>24</v>
      </c>
      <c r="AV168" t="s">
        <v>24</v>
      </c>
      <c r="AW168" t="s">
        <v>24</v>
      </c>
      <c r="AX168" t="s">
        <v>24</v>
      </c>
      <c r="AY168" t="s">
        <v>24</v>
      </c>
      <c r="AZ168" t="s">
        <v>24</v>
      </c>
      <c r="BA168" t="s">
        <v>24</v>
      </c>
      <c r="BB168" t="s">
        <v>24</v>
      </c>
      <c r="BC168" t="s">
        <v>7843</v>
      </c>
      <c r="BD168" t="s">
        <v>7843</v>
      </c>
      <c r="BE168" t="s">
        <v>7843</v>
      </c>
      <c r="BF168" t="s">
        <v>7843</v>
      </c>
      <c r="BG168" t="s">
        <v>7843</v>
      </c>
      <c r="BH168" t="s">
        <v>7843</v>
      </c>
      <c r="BI168" t="s">
        <v>7843</v>
      </c>
      <c r="BJ168">
        <v>1</v>
      </c>
      <c r="BK168">
        <v>1</v>
      </c>
      <c r="BL168">
        <v>1</v>
      </c>
    </row>
    <row r="169" spans="1:64">
      <c r="A169" t="s">
        <v>8202</v>
      </c>
      <c r="B169" t="s">
        <v>371</v>
      </c>
      <c r="C169" t="s">
        <v>27</v>
      </c>
      <c r="D169" t="s">
        <v>28</v>
      </c>
      <c r="E169" t="s">
        <v>35</v>
      </c>
      <c r="F169" t="s">
        <v>36</v>
      </c>
      <c r="G169" t="s">
        <v>2033</v>
      </c>
      <c r="H169" t="s">
        <v>2300</v>
      </c>
      <c r="I169" t="s">
        <v>2500</v>
      </c>
      <c r="J169" t="s">
        <v>2187</v>
      </c>
      <c r="K169" t="s">
        <v>7688</v>
      </c>
      <c r="O169">
        <v>1</v>
      </c>
      <c r="P169">
        <v>1</v>
      </c>
      <c r="S169" t="s">
        <v>7895</v>
      </c>
      <c r="T169" t="s">
        <v>8201</v>
      </c>
      <c r="U169" t="s">
        <v>2681</v>
      </c>
      <c r="V169" t="s">
        <v>2681</v>
      </c>
      <c r="W169" t="s">
        <v>2681</v>
      </c>
      <c r="X169" t="s">
        <v>2682</v>
      </c>
      <c r="Y169" t="s">
        <v>2683</v>
      </c>
      <c r="Z169" t="s">
        <v>2684</v>
      </c>
      <c r="AA169" t="s">
        <v>8202</v>
      </c>
      <c r="AB169" t="s">
        <v>24</v>
      </c>
      <c r="AC169" t="s">
        <v>24</v>
      </c>
      <c r="AD169" t="s">
        <v>24</v>
      </c>
      <c r="AE169" t="s">
        <v>24</v>
      </c>
      <c r="AF169" t="s">
        <v>24</v>
      </c>
      <c r="AG169" t="s">
        <v>24</v>
      </c>
      <c r="AH169" t="s">
        <v>24</v>
      </c>
      <c r="AI169" t="s">
        <v>7688</v>
      </c>
      <c r="AJ169">
        <v>0</v>
      </c>
      <c r="AK169">
        <v>0</v>
      </c>
      <c r="AL169" t="s">
        <v>24</v>
      </c>
      <c r="AM169" t="s">
        <v>24</v>
      </c>
      <c r="AN169" t="s">
        <v>24</v>
      </c>
      <c r="AO169" t="s">
        <v>24</v>
      </c>
      <c r="AP169" t="s">
        <v>24</v>
      </c>
      <c r="AQ169" t="s">
        <v>24</v>
      </c>
      <c r="AR169" t="s">
        <v>24</v>
      </c>
      <c r="AS169" t="s">
        <v>24</v>
      </c>
      <c r="AT169" t="s">
        <v>24</v>
      </c>
      <c r="AU169" t="s">
        <v>24</v>
      </c>
      <c r="AV169" t="s">
        <v>24</v>
      </c>
      <c r="AW169" t="s">
        <v>24</v>
      </c>
      <c r="AX169" t="s">
        <v>24</v>
      </c>
      <c r="AY169" t="s">
        <v>24</v>
      </c>
      <c r="AZ169" t="s">
        <v>24</v>
      </c>
      <c r="BA169" t="s">
        <v>24</v>
      </c>
      <c r="BB169" t="s">
        <v>24</v>
      </c>
      <c r="BC169" t="s">
        <v>7843</v>
      </c>
      <c r="BD169" t="s">
        <v>7843</v>
      </c>
      <c r="BE169" t="s">
        <v>7843</v>
      </c>
      <c r="BF169" t="s">
        <v>7843</v>
      </c>
      <c r="BG169" t="s">
        <v>7843</v>
      </c>
      <c r="BH169" t="s">
        <v>7843</v>
      </c>
      <c r="BI169" t="s">
        <v>7843</v>
      </c>
      <c r="BJ169">
        <v>1</v>
      </c>
      <c r="BK169">
        <v>1</v>
      </c>
      <c r="BL169">
        <v>1</v>
      </c>
    </row>
    <row r="170" spans="1:64">
      <c r="A170" t="s">
        <v>8204</v>
      </c>
      <c r="B170" t="s">
        <v>371</v>
      </c>
      <c r="C170" t="s">
        <v>27</v>
      </c>
      <c r="D170" t="s">
        <v>28</v>
      </c>
      <c r="E170" t="s">
        <v>35</v>
      </c>
      <c r="F170" t="s">
        <v>36</v>
      </c>
      <c r="G170" t="s">
        <v>2033</v>
      </c>
      <c r="H170" t="s">
        <v>2300</v>
      </c>
      <c r="I170" t="s">
        <v>2505</v>
      </c>
      <c r="J170" t="s">
        <v>2187</v>
      </c>
      <c r="K170" t="s">
        <v>7688</v>
      </c>
      <c r="O170">
        <v>1</v>
      </c>
      <c r="P170">
        <v>1</v>
      </c>
      <c r="S170" t="s">
        <v>7895</v>
      </c>
      <c r="T170" t="s">
        <v>8203</v>
      </c>
      <c r="U170" t="s">
        <v>2685</v>
      </c>
      <c r="V170" t="s">
        <v>2685</v>
      </c>
      <c r="W170" t="s">
        <v>2685</v>
      </c>
      <c r="X170" t="s">
        <v>2686</v>
      </c>
      <c r="Y170" t="s">
        <v>2687</v>
      </c>
      <c r="Z170" t="s">
        <v>2688</v>
      </c>
      <c r="AA170" t="s">
        <v>8204</v>
      </c>
      <c r="AB170" t="s">
        <v>24</v>
      </c>
      <c r="AC170" t="s">
        <v>24</v>
      </c>
      <c r="AD170" t="s">
        <v>24</v>
      </c>
      <c r="AE170" t="s">
        <v>24</v>
      </c>
      <c r="AF170" t="s">
        <v>24</v>
      </c>
      <c r="AG170" t="s">
        <v>24</v>
      </c>
      <c r="AH170" t="s">
        <v>24</v>
      </c>
      <c r="AI170" t="s">
        <v>7688</v>
      </c>
      <c r="AJ170">
        <v>0</v>
      </c>
      <c r="AK170">
        <v>0</v>
      </c>
      <c r="AL170" t="s">
        <v>24</v>
      </c>
      <c r="AM170" t="s">
        <v>24</v>
      </c>
      <c r="AN170" t="s">
        <v>24</v>
      </c>
      <c r="AO170" t="s">
        <v>24</v>
      </c>
      <c r="AP170" t="s">
        <v>24</v>
      </c>
      <c r="AQ170" t="s">
        <v>24</v>
      </c>
      <c r="AR170" t="s">
        <v>24</v>
      </c>
      <c r="AS170" t="s">
        <v>24</v>
      </c>
      <c r="AT170" t="s">
        <v>24</v>
      </c>
      <c r="AU170" t="s">
        <v>24</v>
      </c>
      <c r="AV170" t="s">
        <v>24</v>
      </c>
      <c r="AW170" t="s">
        <v>24</v>
      </c>
      <c r="AX170" t="s">
        <v>24</v>
      </c>
      <c r="AY170" t="s">
        <v>24</v>
      </c>
      <c r="AZ170" t="s">
        <v>24</v>
      </c>
      <c r="BA170" t="s">
        <v>24</v>
      </c>
      <c r="BB170" t="s">
        <v>24</v>
      </c>
      <c r="BC170" t="s">
        <v>7843</v>
      </c>
      <c r="BD170" t="s">
        <v>7843</v>
      </c>
      <c r="BE170" t="s">
        <v>7843</v>
      </c>
      <c r="BF170" t="s">
        <v>7843</v>
      </c>
      <c r="BG170" t="s">
        <v>7843</v>
      </c>
      <c r="BH170" t="s">
        <v>7843</v>
      </c>
      <c r="BI170" t="s">
        <v>7843</v>
      </c>
      <c r="BJ170">
        <v>1</v>
      </c>
      <c r="BK170">
        <v>1</v>
      </c>
      <c r="BL170">
        <v>1</v>
      </c>
    </row>
    <row r="171" spans="1:64">
      <c r="A171" t="s">
        <v>8206</v>
      </c>
      <c r="B171" t="s">
        <v>371</v>
      </c>
      <c r="C171" t="s">
        <v>27</v>
      </c>
      <c r="D171" t="s">
        <v>28</v>
      </c>
      <c r="E171" t="s">
        <v>35</v>
      </c>
      <c r="F171" t="s">
        <v>36</v>
      </c>
      <c r="G171" t="s">
        <v>2033</v>
      </c>
      <c r="H171" t="s">
        <v>2300</v>
      </c>
      <c r="I171" t="s">
        <v>2527</v>
      </c>
      <c r="J171" t="s">
        <v>2187</v>
      </c>
      <c r="K171" t="s">
        <v>7809</v>
      </c>
      <c r="O171">
        <v>1</v>
      </c>
      <c r="P171">
        <v>1</v>
      </c>
      <c r="S171" t="s">
        <v>7895</v>
      </c>
      <c r="T171" t="s">
        <v>8205</v>
      </c>
      <c r="U171" t="s">
        <v>2689</v>
      </c>
      <c r="V171" t="s">
        <v>2689</v>
      </c>
      <c r="W171" t="s">
        <v>2689</v>
      </c>
      <c r="X171" t="s">
        <v>2690</v>
      </c>
      <c r="Y171" t="s">
        <v>2691</v>
      </c>
      <c r="Z171" t="s">
        <v>2692</v>
      </c>
      <c r="AA171" t="s">
        <v>8206</v>
      </c>
      <c r="AB171">
        <v>2.89</v>
      </c>
      <c r="AC171">
        <v>2.89</v>
      </c>
      <c r="AD171">
        <v>2.89</v>
      </c>
      <c r="AE171">
        <v>2.89</v>
      </c>
      <c r="AF171">
        <v>2.89</v>
      </c>
      <c r="AG171">
        <v>3.42</v>
      </c>
      <c r="AH171">
        <v>3.42</v>
      </c>
      <c r="AI171" t="s">
        <v>7809</v>
      </c>
      <c r="AJ171">
        <v>0</v>
      </c>
      <c r="AK171">
        <v>0</v>
      </c>
      <c r="AL171">
        <v>3.42</v>
      </c>
      <c r="AM171">
        <v>3.42</v>
      </c>
      <c r="AN171">
        <v>3.42</v>
      </c>
      <c r="AO171" t="s">
        <v>24</v>
      </c>
      <c r="AP171" t="s">
        <v>7843</v>
      </c>
      <c r="AQ171" t="s">
        <v>7843</v>
      </c>
      <c r="AR171" t="s">
        <v>7843</v>
      </c>
      <c r="AS171" t="s">
        <v>7843</v>
      </c>
      <c r="AT171" t="s">
        <v>7843</v>
      </c>
      <c r="AU171" t="s">
        <v>7843</v>
      </c>
      <c r="AV171" t="s">
        <v>7842</v>
      </c>
      <c r="AW171" t="s">
        <v>7843</v>
      </c>
      <c r="AX171" t="s">
        <v>7842</v>
      </c>
      <c r="AY171" t="s">
        <v>7842</v>
      </c>
      <c r="AZ171" t="s">
        <v>7843</v>
      </c>
      <c r="BA171" t="s">
        <v>7842</v>
      </c>
      <c r="BB171" t="s">
        <v>7842</v>
      </c>
      <c r="BC171" t="s">
        <v>7843</v>
      </c>
      <c r="BD171" t="s">
        <v>7843</v>
      </c>
      <c r="BE171" t="s">
        <v>7842</v>
      </c>
      <c r="BF171" t="s">
        <v>7842</v>
      </c>
      <c r="BG171" t="s">
        <v>7842</v>
      </c>
      <c r="BH171" t="s">
        <v>7842</v>
      </c>
      <c r="BI171" t="s">
        <v>7843</v>
      </c>
      <c r="BJ171">
        <v>1</v>
      </c>
      <c r="BK171">
        <v>0</v>
      </c>
      <c r="BL171">
        <v>0</v>
      </c>
    </row>
    <row r="172" spans="1:64">
      <c r="A172" t="s">
        <v>8208</v>
      </c>
      <c r="B172" t="s">
        <v>371</v>
      </c>
      <c r="C172" t="s">
        <v>27</v>
      </c>
      <c r="D172" t="s">
        <v>28</v>
      </c>
      <c r="E172" t="s">
        <v>35</v>
      </c>
      <c r="F172" t="s">
        <v>36</v>
      </c>
      <c r="G172" t="s">
        <v>2033</v>
      </c>
      <c r="H172" t="s">
        <v>2300</v>
      </c>
      <c r="I172" t="s">
        <v>2532</v>
      </c>
      <c r="J172" t="s">
        <v>2187</v>
      </c>
      <c r="K172" t="s">
        <v>7688</v>
      </c>
      <c r="O172">
        <v>1</v>
      </c>
      <c r="P172">
        <v>1</v>
      </c>
      <c r="S172" t="s">
        <v>7895</v>
      </c>
      <c r="T172" t="s">
        <v>8207</v>
      </c>
      <c r="U172" t="s">
        <v>2693</v>
      </c>
      <c r="V172" t="s">
        <v>2693</v>
      </c>
      <c r="W172" t="s">
        <v>2693</v>
      </c>
      <c r="X172" t="s">
        <v>2694</v>
      </c>
      <c r="Y172" t="s">
        <v>2695</v>
      </c>
      <c r="Z172" t="s">
        <v>2696</v>
      </c>
      <c r="AA172" t="s">
        <v>8208</v>
      </c>
      <c r="AB172" t="s">
        <v>24</v>
      </c>
      <c r="AC172" t="s">
        <v>24</v>
      </c>
      <c r="AD172" t="s">
        <v>24</v>
      </c>
      <c r="AE172" t="s">
        <v>24</v>
      </c>
      <c r="AF172" t="s">
        <v>24</v>
      </c>
      <c r="AG172" t="s">
        <v>24</v>
      </c>
      <c r="AH172" t="s">
        <v>24</v>
      </c>
      <c r="AI172" t="s">
        <v>7688</v>
      </c>
      <c r="AJ172">
        <v>0</v>
      </c>
      <c r="AK172">
        <v>0</v>
      </c>
      <c r="AL172" t="s">
        <v>24</v>
      </c>
      <c r="AM172" t="s">
        <v>24</v>
      </c>
      <c r="AN172" t="s">
        <v>24</v>
      </c>
      <c r="AO172" t="s">
        <v>24</v>
      </c>
      <c r="AP172" t="s">
        <v>24</v>
      </c>
      <c r="AQ172" t="s">
        <v>24</v>
      </c>
      <c r="AR172" t="s">
        <v>24</v>
      </c>
      <c r="AS172" t="s">
        <v>24</v>
      </c>
      <c r="AT172" t="s">
        <v>24</v>
      </c>
      <c r="AU172" t="s">
        <v>24</v>
      </c>
      <c r="AV172" t="s">
        <v>24</v>
      </c>
      <c r="AW172" t="s">
        <v>24</v>
      </c>
      <c r="AX172" t="s">
        <v>24</v>
      </c>
      <c r="AY172" t="s">
        <v>24</v>
      </c>
      <c r="AZ172" t="s">
        <v>24</v>
      </c>
      <c r="BA172" t="s">
        <v>24</v>
      </c>
      <c r="BB172" t="s">
        <v>24</v>
      </c>
      <c r="BC172" t="s">
        <v>7843</v>
      </c>
      <c r="BD172" t="s">
        <v>7843</v>
      </c>
      <c r="BE172" t="s">
        <v>7843</v>
      </c>
      <c r="BF172" t="s">
        <v>7843</v>
      </c>
      <c r="BG172" t="s">
        <v>7843</v>
      </c>
      <c r="BH172" t="s">
        <v>7843</v>
      </c>
      <c r="BI172" t="s">
        <v>7843</v>
      </c>
      <c r="BJ172">
        <v>1</v>
      </c>
      <c r="BK172">
        <v>1</v>
      </c>
      <c r="BL172">
        <v>1</v>
      </c>
    </row>
    <row r="173" spans="1:64">
      <c r="A173" t="s">
        <v>8210</v>
      </c>
      <c r="B173" t="s">
        <v>371</v>
      </c>
      <c r="C173" t="s">
        <v>27</v>
      </c>
      <c r="D173" t="s">
        <v>28</v>
      </c>
      <c r="E173" t="s">
        <v>35</v>
      </c>
      <c r="F173" t="s">
        <v>36</v>
      </c>
      <c r="G173" t="s">
        <v>2697</v>
      </c>
      <c r="H173" t="s">
        <v>2538</v>
      </c>
      <c r="I173" t="s">
        <v>2514</v>
      </c>
      <c r="J173" t="s">
        <v>2187</v>
      </c>
      <c r="K173" t="s">
        <v>7688</v>
      </c>
      <c r="O173">
        <v>1</v>
      </c>
      <c r="P173">
        <v>1</v>
      </c>
      <c r="S173" t="s">
        <v>7895</v>
      </c>
      <c r="T173" t="s">
        <v>8209</v>
      </c>
      <c r="U173" t="s">
        <v>24</v>
      </c>
      <c r="V173" t="s">
        <v>24</v>
      </c>
      <c r="W173" t="s">
        <v>24</v>
      </c>
      <c r="X173" t="s">
        <v>2698</v>
      </c>
      <c r="Y173" t="s">
        <v>2699</v>
      </c>
      <c r="Z173" t="s">
        <v>2700</v>
      </c>
      <c r="AA173" t="s">
        <v>8210</v>
      </c>
      <c r="AB173" t="s">
        <v>24</v>
      </c>
      <c r="AC173" t="s">
        <v>24</v>
      </c>
      <c r="AD173" t="s">
        <v>24</v>
      </c>
      <c r="AE173" t="s">
        <v>24</v>
      </c>
      <c r="AF173" t="s">
        <v>24</v>
      </c>
      <c r="AG173" t="s">
        <v>24</v>
      </c>
      <c r="AH173" t="s">
        <v>24</v>
      </c>
      <c r="AI173" t="s">
        <v>7688</v>
      </c>
      <c r="AJ173">
        <v>0</v>
      </c>
      <c r="AK173">
        <v>0</v>
      </c>
      <c r="AL173" t="s">
        <v>24</v>
      </c>
      <c r="AM173" t="s">
        <v>24</v>
      </c>
      <c r="AN173" t="s">
        <v>24</v>
      </c>
      <c r="AO173" t="s">
        <v>24</v>
      </c>
      <c r="AP173" t="s">
        <v>24</v>
      </c>
      <c r="AQ173" t="s">
        <v>24</v>
      </c>
      <c r="AR173" t="s">
        <v>24</v>
      </c>
      <c r="AS173" t="s">
        <v>24</v>
      </c>
      <c r="AT173" t="s">
        <v>24</v>
      </c>
      <c r="AU173" t="s">
        <v>24</v>
      </c>
      <c r="AV173" t="s">
        <v>24</v>
      </c>
      <c r="AW173" t="s">
        <v>24</v>
      </c>
      <c r="AX173" t="s">
        <v>24</v>
      </c>
      <c r="AY173" t="s">
        <v>24</v>
      </c>
      <c r="AZ173" t="s">
        <v>24</v>
      </c>
      <c r="BA173" t="s">
        <v>24</v>
      </c>
      <c r="BB173" t="s">
        <v>24</v>
      </c>
      <c r="BC173" t="s">
        <v>7843</v>
      </c>
      <c r="BD173" t="s">
        <v>7843</v>
      </c>
      <c r="BE173" t="s">
        <v>7843</v>
      </c>
      <c r="BF173" t="s">
        <v>7843</v>
      </c>
      <c r="BG173" t="s">
        <v>7843</v>
      </c>
      <c r="BH173" t="s">
        <v>7843</v>
      </c>
      <c r="BI173" t="s">
        <v>7843</v>
      </c>
      <c r="BJ173">
        <v>1</v>
      </c>
      <c r="BK173">
        <v>1</v>
      </c>
      <c r="BL173">
        <v>1</v>
      </c>
    </row>
    <row r="174" spans="1:64">
      <c r="A174" t="s">
        <v>8212</v>
      </c>
      <c r="B174" t="s">
        <v>371</v>
      </c>
      <c r="C174" t="s">
        <v>27</v>
      </c>
      <c r="D174" t="s">
        <v>28</v>
      </c>
      <c r="E174" t="s">
        <v>35</v>
      </c>
      <c r="F174" t="s">
        <v>36</v>
      </c>
      <c r="G174" t="s">
        <v>2697</v>
      </c>
      <c r="H174" t="s">
        <v>2538</v>
      </c>
      <c r="I174" t="s">
        <v>2500</v>
      </c>
      <c r="J174" t="s">
        <v>2187</v>
      </c>
      <c r="K174" t="s">
        <v>7688</v>
      </c>
      <c r="O174">
        <v>1</v>
      </c>
      <c r="P174">
        <v>1</v>
      </c>
      <c r="S174" t="s">
        <v>7895</v>
      </c>
      <c r="T174" t="s">
        <v>8211</v>
      </c>
      <c r="U174" t="s">
        <v>24</v>
      </c>
      <c r="V174" t="s">
        <v>24</v>
      </c>
      <c r="W174" t="s">
        <v>24</v>
      </c>
      <c r="X174" t="s">
        <v>2701</v>
      </c>
      <c r="Y174" t="s">
        <v>2702</v>
      </c>
      <c r="Z174" t="s">
        <v>2703</v>
      </c>
      <c r="AA174" t="s">
        <v>8212</v>
      </c>
      <c r="AB174" t="s">
        <v>24</v>
      </c>
      <c r="AC174" t="s">
        <v>24</v>
      </c>
      <c r="AD174" t="s">
        <v>24</v>
      </c>
      <c r="AE174" t="s">
        <v>24</v>
      </c>
      <c r="AF174" t="s">
        <v>24</v>
      </c>
      <c r="AG174" t="s">
        <v>24</v>
      </c>
      <c r="AH174" t="s">
        <v>24</v>
      </c>
      <c r="AI174" t="s">
        <v>7688</v>
      </c>
      <c r="AJ174">
        <v>0</v>
      </c>
      <c r="AK174">
        <v>0</v>
      </c>
      <c r="AL174" t="s">
        <v>24</v>
      </c>
      <c r="AM174" t="s">
        <v>24</v>
      </c>
      <c r="AN174" t="s">
        <v>24</v>
      </c>
      <c r="AO174" t="s">
        <v>24</v>
      </c>
      <c r="AP174" t="s">
        <v>24</v>
      </c>
      <c r="AQ174" t="s">
        <v>24</v>
      </c>
      <c r="AR174" t="s">
        <v>24</v>
      </c>
      <c r="AS174" t="s">
        <v>24</v>
      </c>
      <c r="AT174" t="s">
        <v>24</v>
      </c>
      <c r="AU174" t="s">
        <v>24</v>
      </c>
      <c r="AV174" t="s">
        <v>24</v>
      </c>
      <c r="AW174" t="s">
        <v>24</v>
      </c>
      <c r="AX174" t="s">
        <v>24</v>
      </c>
      <c r="AY174" t="s">
        <v>24</v>
      </c>
      <c r="AZ174" t="s">
        <v>24</v>
      </c>
      <c r="BA174" t="s">
        <v>24</v>
      </c>
      <c r="BB174" t="s">
        <v>24</v>
      </c>
      <c r="BC174" t="s">
        <v>7843</v>
      </c>
      <c r="BD174" t="s">
        <v>7843</v>
      </c>
      <c r="BE174" t="s">
        <v>7843</v>
      </c>
      <c r="BF174" t="s">
        <v>7843</v>
      </c>
      <c r="BG174" t="s">
        <v>7843</v>
      </c>
      <c r="BH174" t="s">
        <v>7843</v>
      </c>
      <c r="BI174" t="s">
        <v>7843</v>
      </c>
      <c r="BJ174">
        <v>1</v>
      </c>
      <c r="BK174">
        <v>1</v>
      </c>
      <c r="BL174">
        <v>1</v>
      </c>
    </row>
    <row r="175" spans="1:64">
      <c r="A175" t="s">
        <v>8214</v>
      </c>
      <c r="B175" t="s">
        <v>371</v>
      </c>
      <c r="C175" t="s">
        <v>27</v>
      </c>
      <c r="D175" t="s">
        <v>28</v>
      </c>
      <c r="E175" t="s">
        <v>35</v>
      </c>
      <c r="F175" t="s">
        <v>36</v>
      </c>
      <c r="G175" t="s">
        <v>2697</v>
      </c>
      <c r="H175" t="s">
        <v>2538</v>
      </c>
      <c r="I175" t="s">
        <v>2505</v>
      </c>
      <c r="J175" t="s">
        <v>2187</v>
      </c>
      <c r="K175" t="s">
        <v>7810</v>
      </c>
      <c r="O175">
        <v>1</v>
      </c>
      <c r="P175">
        <v>1</v>
      </c>
      <c r="S175" t="s">
        <v>7895</v>
      </c>
      <c r="T175" t="s">
        <v>8213</v>
      </c>
      <c r="U175" t="s">
        <v>24</v>
      </c>
      <c r="V175" t="s">
        <v>24</v>
      </c>
      <c r="W175" t="s">
        <v>24</v>
      </c>
      <c r="X175" t="s">
        <v>2704</v>
      </c>
      <c r="Y175" t="s">
        <v>2705</v>
      </c>
      <c r="Z175" t="s">
        <v>2706</v>
      </c>
      <c r="AA175" t="s">
        <v>8214</v>
      </c>
      <c r="AB175" t="s">
        <v>24</v>
      </c>
      <c r="AC175" t="s">
        <v>24</v>
      </c>
      <c r="AD175" t="s">
        <v>24</v>
      </c>
      <c r="AE175">
        <v>2.02</v>
      </c>
      <c r="AF175">
        <v>2.02</v>
      </c>
      <c r="AG175">
        <v>2.02</v>
      </c>
      <c r="AH175">
        <v>2.5099999999999998</v>
      </c>
      <c r="AI175" t="s">
        <v>7809</v>
      </c>
      <c r="AJ175">
        <v>0</v>
      </c>
      <c r="AK175">
        <v>0</v>
      </c>
      <c r="AL175">
        <v>2.5099999999999998</v>
      </c>
      <c r="AM175">
        <v>2.5099999999999998</v>
      </c>
      <c r="AN175">
        <v>2.5099999999999998</v>
      </c>
      <c r="AO175">
        <v>2.5099999999999998</v>
      </c>
      <c r="AP175" t="s">
        <v>24</v>
      </c>
      <c r="AQ175" t="s">
        <v>24</v>
      </c>
      <c r="AR175" t="s">
        <v>24</v>
      </c>
      <c r="AS175" t="s">
        <v>24</v>
      </c>
      <c r="AT175" t="s">
        <v>24</v>
      </c>
      <c r="AU175" t="s">
        <v>7843</v>
      </c>
      <c r="AV175" t="s">
        <v>7843</v>
      </c>
      <c r="AW175" t="s">
        <v>24</v>
      </c>
      <c r="AX175" t="s">
        <v>7843</v>
      </c>
      <c r="AY175" t="s">
        <v>24</v>
      </c>
      <c r="AZ175" t="s">
        <v>7842</v>
      </c>
      <c r="BA175" t="s">
        <v>7842</v>
      </c>
      <c r="BB175" t="s">
        <v>7842</v>
      </c>
      <c r="BC175" t="s">
        <v>7843</v>
      </c>
      <c r="BD175" t="s">
        <v>7843</v>
      </c>
      <c r="BE175" t="s">
        <v>7843</v>
      </c>
      <c r="BF175" t="s">
        <v>7843</v>
      </c>
      <c r="BG175" t="s">
        <v>7843</v>
      </c>
      <c r="BH175" t="s">
        <v>7842</v>
      </c>
      <c r="BI175" t="s">
        <v>7842</v>
      </c>
      <c r="BJ175">
        <v>0</v>
      </c>
      <c r="BK175">
        <v>0</v>
      </c>
      <c r="BL175">
        <v>0</v>
      </c>
    </row>
    <row r="176" spans="1:64">
      <c r="A176" t="s">
        <v>8216</v>
      </c>
      <c r="B176" t="s">
        <v>371</v>
      </c>
      <c r="C176" t="s">
        <v>27</v>
      </c>
      <c r="D176" t="s">
        <v>28</v>
      </c>
      <c r="E176" t="s">
        <v>35</v>
      </c>
      <c r="F176" t="s">
        <v>36</v>
      </c>
      <c r="G176" t="s">
        <v>2697</v>
      </c>
      <c r="H176" t="s">
        <v>2538</v>
      </c>
      <c r="I176" t="s">
        <v>2527</v>
      </c>
      <c r="J176" t="s">
        <v>2187</v>
      </c>
      <c r="K176" t="s">
        <v>7810</v>
      </c>
      <c r="O176">
        <v>1</v>
      </c>
      <c r="P176">
        <v>1</v>
      </c>
      <c r="S176" t="s">
        <v>7895</v>
      </c>
      <c r="T176" t="s">
        <v>8215</v>
      </c>
      <c r="U176" t="s">
        <v>24</v>
      </c>
      <c r="V176" t="s">
        <v>24</v>
      </c>
      <c r="W176" t="s">
        <v>24</v>
      </c>
      <c r="X176" t="s">
        <v>2707</v>
      </c>
      <c r="Y176" t="s">
        <v>2708</v>
      </c>
      <c r="Z176" t="s">
        <v>2709</v>
      </c>
      <c r="AA176" t="s">
        <v>8216</v>
      </c>
      <c r="AB176" t="s">
        <v>24</v>
      </c>
      <c r="AC176" t="s">
        <v>24</v>
      </c>
      <c r="AD176" t="s">
        <v>24</v>
      </c>
      <c r="AE176">
        <v>2.04</v>
      </c>
      <c r="AF176">
        <v>2.04</v>
      </c>
      <c r="AG176">
        <v>2.04</v>
      </c>
      <c r="AH176">
        <v>2.58</v>
      </c>
      <c r="AI176" t="s">
        <v>7809</v>
      </c>
      <c r="AJ176">
        <v>0</v>
      </c>
      <c r="AK176">
        <v>0</v>
      </c>
      <c r="AL176">
        <v>2.58</v>
      </c>
      <c r="AM176">
        <v>2.58</v>
      </c>
      <c r="AN176">
        <v>2.58</v>
      </c>
      <c r="AO176">
        <v>2.58</v>
      </c>
      <c r="AP176" t="s">
        <v>24</v>
      </c>
      <c r="AQ176" t="s">
        <v>24</v>
      </c>
      <c r="AR176" t="s">
        <v>24</v>
      </c>
      <c r="AS176" t="s">
        <v>24</v>
      </c>
      <c r="AT176" t="s">
        <v>24</v>
      </c>
      <c r="AU176" t="s">
        <v>7843</v>
      </c>
      <c r="AV176" t="s">
        <v>7843</v>
      </c>
      <c r="AW176" t="s">
        <v>24</v>
      </c>
      <c r="AX176" t="s">
        <v>7843</v>
      </c>
      <c r="AY176" t="s">
        <v>24</v>
      </c>
      <c r="AZ176" t="s">
        <v>7842</v>
      </c>
      <c r="BA176" t="s">
        <v>7842</v>
      </c>
      <c r="BB176" t="s">
        <v>7842</v>
      </c>
      <c r="BC176" t="s">
        <v>7843</v>
      </c>
      <c r="BD176" t="s">
        <v>7843</v>
      </c>
      <c r="BE176" t="s">
        <v>7843</v>
      </c>
      <c r="BF176" t="s">
        <v>7843</v>
      </c>
      <c r="BG176" t="s">
        <v>7843</v>
      </c>
      <c r="BH176" t="s">
        <v>7842</v>
      </c>
      <c r="BI176" t="s">
        <v>7842</v>
      </c>
      <c r="BJ176">
        <v>0</v>
      </c>
      <c r="BK176">
        <v>0</v>
      </c>
      <c r="BL176">
        <v>0</v>
      </c>
    </row>
    <row r="177" spans="1:64">
      <c r="A177" t="s">
        <v>8218</v>
      </c>
      <c r="B177" t="s">
        <v>371</v>
      </c>
      <c r="C177" t="s">
        <v>27</v>
      </c>
      <c r="D177" t="s">
        <v>28</v>
      </c>
      <c r="E177" t="s">
        <v>35</v>
      </c>
      <c r="F177" t="s">
        <v>36</v>
      </c>
      <c r="G177" t="s">
        <v>2697</v>
      </c>
      <c r="H177" t="s">
        <v>2538</v>
      </c>
      <c r="I177" t="s">
        <v>2532</v>
      </c>
      <c r="J177" t="s">
        <v>2187</v>
      </c>
      <c r="K177" t="s">
        <v>7810</v>
      </c>
      <c r="M177">
        <v>1</v>
      </c>
      <c r="N177">
        <v>1</v>
      </c>
      <c r="O177">
        <v>1</v>
      </c>
      <c r="P177">
        <v>1</v>
      </c>
      <c r="S177" t="s">
        <v>7895</v>
      </c>
      <c r="T177" t="s">
        <v>8217</v>
      </c>
      <c r="U177" t="s">
        <v>24</v>
      </c>
      <c r="V177" t="s">
        <v>24</v>
      </c>
      <c r="W177" t="s">
        <v>24</v>
      </c>
      <c r="X177" t="s">
        <v>2710</v>
      </c>
      <c r="Y177" t="s">
        <v>2711</v>
      </c>
      <c r="Z177" t="s">
        <v>2712</v>
      </c>
      <c r="AA177" t="s">
        <v>8218</v>
      </c>
      <c r="AB177" t="s">
        <v>24</v>
      </c>
      <c r="AC177" t="s">
        <v>24</v>
      </c>
      <c r="AD177" t="s">
        <v>24</v>
      </c>
      <c r="AE177">
        <v>2</v>
      </c>
      <c r="AF177">
        <v>2</v>
      </c>
      <c r="AG177">
        <v>2</v>
      </c>
      <c r="AH177">
        <v>2</v>
      </c>
      <c r="AI177" t="s">
        <v>7810</v>
      </c>
      <c r="AJ177">
        <v>0</v>
      </c>
      <c r="AK177">
        <v>0</v>
      </c>
      <c r="AL177" t="s">
        <v>24</v>
      </c>
      <c r="AM177">
        <v>2</v>
      </c>
      <c r="AN177">
        <v>2</v>
      </c>
      <c r="AO177" t="s">
        <v>24</v>
      </c>
      <c r="AP177" t="s">
        <v>24</v>
      </c>
      <c r="AQ177" t="s">
        <v>24</v>
      </c>
      <c r="AR177" t="s">
        <v>24</v>
      </c>
      <c r="AS177" t="s">
        <v>24</v>
      </c>
      <c r="AT177" t="s">
        <v>24</v>
      </c>
      <c r="AU177" t="s">
        <v>7843</v>
      </c>
      <c r="AV177" t="s">
        <v>7843</v>
      </c>
      <c r="AW177" t="s">
        <v>24</v>
      </c>
      <c r="AX177" t="s">
        <v>7843</v>
      </c>
      <c r="AY177" t="s">
        <v>24</v>
      </c>
      <c r="AZ177" t="s">
        <v>7843</v>
      </c>
      <c r="BA177" t="s">
        <v>7843</v>
      </c>
      <c r="BB177" t="s">
        <v>7843</v>
      </c>
      <c r="BC177" t="s">
        <v>7843</v>
      </c>
      <c r="BD177" t="s">
        <v>7843</v>
      </c>
      <c r="BE177" t="s">
        <v>7843</v>
      </c>
      <c r="BF177" t="s">
        <v>7843</v>
      </c>
      <c r="BG177" t="s">
        <v>7843</v>
      </c>
      <c r="BH177" t="s">
        <v>7843</v>
      </c>
      <c r="BI177" t="s">
        <v>7843</v>
      </c>
      <c r="BJ177">
        <v>1</v>
      </c>
      <c r="BK177">
        <v>1</v>
      </c>
      <c r="BL177">
        <v>1</v>
      </c>
    </row>
    <row r="178" spans="1:64">
      <c r="A178" t="s">
        <v>8220</v>
      </c>
      <c r="B178" t="s">
        <v>371</v>
      </c>
      <c r="C178" t="s">
        <v>27</v>
      </c>
      <c r="D178" t="s">
        <v>28</v>
      </c>
      <c r="E178" t="s">
        <v>35</v>
      </c>
      <c r="F178" t="s">
        <v>36</v>
      </c>
      <c r="G178" t="s">
        <v>2713</v>
      </c>
      <c r="H178" t="s">
        <v>2300</v>
      </c>
      <c r="I178" t="s">
        <v>2514</v>
      </c>
      <c r="J178" t="s">
        <v>2302</v>
      </c>
      <c r="K178" t="s">
        <v>7688</v>
      </c>
      <c r="O178">
        <v>1</v>
      </c>
      <c r="P178">
        <v>1</v>
      </c>
      <c r="S178" t="s">
        <v>7895</v>
      </c>
      <c r="T178" t="s">
        <v>8219</v>
      </c>
      <c r="U178" t="s">
        <v>2714</v>
      </c>
      <c r="V178" t="s">
        <v>2714</v>
      </c>
      <c r="W178" t="s">
        <v>2714</v>
      </c>
      <c r="X178" t="s">
        <v>2715</v>
      </c>
      <c r="Y178" t="s">
        <v>2716</v>
      </c>
      <c r="Z178" t="s">
        <v>2717</v>
      </c>
      <c r="AA178" t="s">
        <v>8220</v>
      </c>
      <c r="AB178" t="s">
        <v>24</v>
      </c>
      <c r="AC178" t="s">
        <v>24</v>
      </c>
      <c r="AD178" t="s">
        <v>24</v>
      </c>
      <c r="AE178" t="s">
        <v>24</v>
      </c>
      <c r="AF178" t="s">
        <v>24</v>
      </c>
      <c r="AG178" t="s">
        <v>24</v>
      </c>
      <c r="AH178" t="s">
        <v>24</v>
      </c>
      <c r="AI178" t="s">
        <v>7688</v>
      </c>
      <c r="AJ178">
        <v>0</v>
      </c>
      <c r="AK178">
        <v>0</v>
      </c>
      <c r="AL178" t="s">
        <v>24</v>
      </c>
      <c r="AM178" t="s">
        <v>24</v>
      </c>
      <c r="AN178" t="s">
        <v>24</v>
      </c>
      <c r="AO178" t="s">
        <v>24</v>
      </c>
      <c r="AP178" t="s">
        <v>24</v>
      </c>
      <c r="AQ178" t="s">
        <v>24</v>
      </c>
      <c r="AR178" t="s">
        <v>24</v>
      </c>
      <c r="AS178" t="s">
        <v>24</v>
      </c>
      <c r="AT178" t="s">
        <v>24</v>
      </c>
      <c r="AU178" t="s">
        <v>24</v>
      </c>
      <c r="AV178" t="s">
        <v>24</v>
      </c>
      <c r="AW178" t="s">
        <v>24</v>
      </c>
      <c r="AX178" t="s">
        <v>24</v>
      </c>
      <c r="AY178" t="s">
        <v>24</v>
      </c>
      <c r="AZ178" t="s">
        <v>24</v>
      </c>
      <c r="BA178" t="s">
        <v>24</v>
      </c>
      <c r="BB178" t="s">
        <v>24</v>
      </c>
      <c r="BC178" t="s">
        <v>7843</v>
      </c>
      <c r="BD178" t="s">
        <v>7843</v>
      </c>
      <c r="BE178" t="s">
        <v>7843</v>
      </c>
      <c r="BF178" t="s">
        <v>7843</v>
      </c>
      <c r="BG178" t="s">
        <v>7843</v>
      </c>
      <c r="BH178" t="s">
        <v>7843</v>
      </c>
      <c r="BI178" t="s">
        <v>7843</v>
      </c>
      <c r="BJ178">
        <v>1</v>
      </c>
      <c r="BK178">
        <v>1</v>
      </c>
      <c r="BL178">
        <v>1</v>
      </c>
    </row>
    <row r="179" spans="1:64">
      <c r="A179" t="s">
        <v>8222</v>
      </c>
      <c r="B179" t="s">
        <v>371</v>
      </c>
      <c r="C179" t="s">
        <v>27</v>
      </c>
      <c r="D179" t="s">
        <v>28</v>
      </c>
      <c r="E179" t="s">
        <v>35</v>
      </c>
      <c r="F179" t="s">
        <v>36</v>
      </c>
      <c r="G179" t="s">
        <v>2713</v>
      </c>
      <c r="H179" t="s">
        <v>2300</v>
      </c>
      <c r="I179" t="s">
        <v>2500</v>
      </c>
      <c r="J179" t="s">
        <v>2302</v>
      </c>
      <c r="K179" t="s">
        <v>7688</v>
      </c>
      <c r="O179">
        <v>1</v>
      </c>
      <c r="P179">
        <v>1</v>
      </c>
      <c r="S179" t="s">
        <v>7895</v>
      </c>
      <c r="T179" t="s">
        <v>8221</v>
      </c>
      <c r="U179" t="s">
        <v>2718</v>
      </c>
      <c r="V179" t="s">
        <v>2718</v>
      </c>
      <c r="W179" t="s">
        <v>2718</v>
      </c>
      <c r="X179" t="s">
        <v>2719</v>
      </c>
      <c r="Y179" t="s">
        <v>2720</v>
      </c>
      <c r="Z179" t="s">
        <v>2721</v>
      </c>
      <c r="AA179" t="s">
        <v>8222</v>
      </c>
      <c r="AB179" t="s">
        <v>24</v>
      </c>
      <c r="AC179" t="s">
        <v>24</v>
      </c>
      <c r="AD179" t="s">
        <v>24</v>
      </c>
      <c r="AE179" t="s">
        <v>24</v>
      </c>
      <c r="AF179" t="s">
        <v>24</v>
      </c>
      <c r="AG179" t="s">
        <v>24</v>
      </c>
      <c r="AH179" t="s">
        <v>24</v>
      </c>
      <c r="AI179" t="s">
        <v>7688</v>
      </c>
      <c r="AJ179">
        <v>0</v>
      </c>
      <c r="AK179">
        <v>0</v>
      </c>
      <c r="AL179" t="s">
        <v>24</v>
      </c>
      <c r="AM179" t="s">
        <v>24</v>
      </c>
      <c r="AN179" t="s">
        <v>24</v>
      </c>
      <c r="AO179" t="s">
        <v>24</v>
      </c>
      <c r="AP179" t="s">
        <v>24</v>
      </c>
      <c r="AQ179" t="s">
        <v>24</v>
      </c>
      <c r="AR179" t="s">
        <v>24</v>
      </c>
      <c r="AS179" t="s">
        <v>24</v>
      </c>
      <c r="AT179" t="s">
        <v>24</v>
      </c>
      <c r="AU179" t="s">
        <v>24</v>
      </c>
      <c r="AV179" t="s">
        <v>24</v>
      </c>
      <c r="AW179" t="s">
        <v>24</v>
      </c>
      <c r="AX179" t="s">
        <v>24</v>
      </c>
      <c r="AY179" t="s">
        <v>24</v>
      </c>
      <c r="AZ179" t="s">
        <v>24</v>
      </c>
      <c r="BA179" t="s">
        <v>24</v>
      </c>
      <c r="BB179" t="s">
        <v>24</v>
      </c>
      <c r="BC179" t="s">
        <v>7843</v>
      </c>
      <c r="BD179" t="s">
        <v>7843</v>
      </c>
      <c r="BE179" t="s">
        <v>7843</v>
      </c>
      <c r="BF179" t="s">
        <v>7843</v>
      </c>
      <c r="BG179" t="s">
        <v>7843</v>
      </c>
      <c r="BH179" t="s">
        <v>7843</v>
      </c>
      <c r="BI179" t="s">
        <v>7843</v>
      </c>
      <c r="BJ179">
        <v>1</v>
      </c>
      <c r="BK179">
        <v>1</v>
      </c>
      <c r="BL179">
        <v>1</v>
      </c>
    </row>
    <row r="180" spans="1:64">
      <c r="A180" t="s">
        <v>8224</v>
      </c>
      <c r="B180" t="s">
        <v>371</v>
      </c>
      <c r="C180" t="s">
        <v>27</v>
      </c>
      <c r="D180" t="s">
        <v>28</v>
      </c>
      <c r="E180" t="s">
        <v>35</v>
      </c>
      <c r="F180" t="s">
        <v>36</v>
      </c>
      <c r="G180" t="s">
        <v>2713</v>
      </c>
      <c r="H180" t="s">
        <v>2300</v>
      </c>
      <c r="I180" t="s">
        <v>2505</v>
      </c>
      <c r="J180" t="s">
        <v>2302</v>
      </c>
      <c r="K180" t="s">
        <v>7688</v>
      </c>
      <c r="O180">
        <v>1</v>
      </c>
      <c r="P180">
        <v>1</v>
      </c>
      <c r="S180" t="s">
        <v>7895</v>
      </c>
      <c r="T180" t="s">
        <v>8223</v>
      </c>
      <c r="U180" t="s">
        <v>2722</v>
      </c>
      <c r="V180" t="s">
        <v>2722</v>
      </c>
      <c r="W180" t="s">
        <v>2722</v>
      </c>
      <c r="X180" t="s">
        <v>2723</v>
      </c>
      <c r="Y180" t="s">
        <v>2724</v>
      </c>
      <c r="Z180" t="s">
        <v>2725</v>
      </c>
      <c r="AA180" t="s">
        <v>8224</v>
      </c>
      <c r="AB180" t="s">
        <v>24</v>
      </c>
      <c r="AC180" t="s">
        <v>24</v>
      </c>
      <c r="AD180" t="s">
        <v>24</v>
      </c>
      <c r="AE180" t="s">
        <v>24</v>
      </c>
      <c r="AF180" t="s">
        <v>24</v>
      </c>
      <c r="AG180" t="s">
        <v>24</v>
      </c>
      <c r="AH180" t="s">
        <v>24</v>
      </c>
      <c r="AI180" t="s">
        <v>7688</v>
      </c>
      <c r="AJ180">
        <v>0</v>
      </c>
      <c r="AK180">
        <v>0</v>
      </c>
      <c r="AL180" t="s">
        <v>24</v>
      </c>
      <c r="AM180" t="s">
        <v>24</v>
      </c>
      <c r="AN180" t="s">
        <v>24</v>
      </c>
      <c r="AO180" t="s">
        <v>24</v>
      </c>
      <c r="AP180" t="s">
        <v>24</v>
      </c>
      <c r="AQ180" t="s">
        <v>24</v>
      </c>
      <c r="AR180" t="s">
        <v>24</v>
      </c>
      <c r="AS180" t="s">
        <v>24</v>
      </c>
      <c r="AT180" t="s">
        <v>24</v>
      </c>
      <c r="AU180" t="s">
        <v>24</v>
      </c>
      <c r="AV180" t="s">
        <v>24</v>
      </c>
      <c r="AW180" t="s">
        <v>24</v>
      </c>
      <c r="AX180" t="s">
        <v>24</v>
      </c>
      <c r="AY180" t="s">
        <v>24</v>
      </c>
      <c r="AZ180" t="s">
        <v>24</v>
      </c>
      <c r="BA180" t="s">
        <v>24</v>
      </c>
      <c r="BB180" t="s">
        <v>24</v>
      </c>
      <c r="BC180" t="s">
        <v>7843</v>
      </c>
      <c r="BD180" t="s">
        <v>7843</v>
      </c>
      <c r="BE180" t="s">
        <v>7843</v>
      </c>
      <c r="BF180" t="s">
        <v>7843</v>
      </c>
      <c r="BG180" t="s">
        <v>7843</v>
      </c>
      <c r="BH180" t="s">
        <v>7843</v>
      </c>
      <c r="BI180" t="s">
        <v>7843</v>
      </c>
      <c r="BJ180">
        <v>1</v>
      </c>
      <c r="BK180">
        <v>1</v>
      </c>
      <c r="BL180">
        <v>1</v>
      </c>
    </row>
    <row r="181" spans="1:64">
      <c r="A181" t="s">
        <v>8226</v>
      </c>
      <c r="B181" t="s">
        <v>371</v>
      </c>
      <c r="C181" t="s">
        <v>27</v>
      </c>
      <c r="D181" t="s">
        <v>28</v>
      </c>
      <c r="E181" t="s">
        <v>35</v>
      </c>
      <c r="F181" t="s">
        <v>36</v>
      </c>
      <c r="G181" t="s">
        <v>2713</v>
      </c>
      <c r="H181" t="s">
        <v>2300</v>
      </c>
      <c r="I181" t="s">
        <v>2527</v>
      </c>
      <c r="J181" t="s">
        <v>2302</v>
      </c>
      <c r="K181" t="s">
        <v>7688</v>
      </c>
      <c r="O181">
        <v>1</v>
      </c>
      <c r="P181">
        <v>1</v>
      </c>
      <c r="S181" t="s">
        <v>7895</v>
      </c>
      <c r="T181" t="s">
        <v>8225</v>
      </c>
      <c r="U181" t="s">
        <v>2726</v>
      </c>
      <c r="V181" t="s">
        <v>2726</v>
      </c>
      <c r="W181" t="s">
        <v>2726</v>
      </c>
      <c r="X181" t="s">
        <v>2727</v>
      </c>
      <c r="Y181" t="s">
        <v>2728</v>
      </c>
      <c r="Z181" t="s">
        <v>2729</v>
      </c>
      <c r="AA181" t="s">
        <v>8226</v>
      </c>
      <c r="AB181" t="s">
        <v>24</v>
      </c>
      <c r="AC181" t="s">
        <v>24</v>
      </c>
      <c r="AD181" t="s">
        <v>24</v>
      </c>
      <c r="AE181" t="s">
        <v>24</v>
      </c>
      <c r="AF181" t="s">
        <v>24</v>
      </c>
      <c r="AG181" t="s">
        <v>24</v>
      </c>
      <c r="AH181" t="s">
        <v>24</v>
      </c>
      <c r="AI181" t="s">
        <v>7688</v>
      </c>
      <c r="AJ181">
        <v>0</v>
      </c>
      <c r="AK181">
        <v>0</v>
      </c>
      <c r="AL181" t="s">
        <v>24</v>
      </c>
      <c r="AM181" t="s">
        <v>24</v>
      </c>
      <c r="AN181" t="s">
        <v>24</v>
      </c>
      <c r="AO181" t="s">
        <v>24</v>
      </c>
      <c r="AP181" t="s">
        <v>24</v>
      </c>
      <c r="AQ181" t="s">
        <v>24</v>
      </c>
      <c r="AR181" t="s">
        <v>24</v>
      </c>
      <c r="AS181" t="s">
        <v>24</v>
      </c>
      <c r="AT181" t="s">
        <v>24</v>
      </c>
      <c r="AU181" t="s">
        <v>24</v>
      </c>
      <c r="AV181" t="s">
        <v>24</v>
      </c>
      <c r="AW181" t="s">
        <v>24</v>
      </c>
      <c r="AX181" t="s">
        <v>24</v>
      </c>
      <c r="AY181" t="s">
        <v>24</v>
      </c>
      <c r="AZ181" t="s">
        <v>24</v>
      </c>
      <c r="BA181" t="s">
        <v>24</v>
      </c>
      <c r="BB181" t="s">
        <v>24</v>
      </c>
      <c r="BC181" t="s">
        <v>7843</v>
      </c>
      <c r="BD181" t="s">
        <v>7843</v>
      </c>
      <c r="BE181" t="s">
        <v>7843</v>
      </c>
      <c r="BF181" t="s">
        <v>7843</v>
      </c>
      <c r="BG181" t="s">
        <v>7843</v>
      </c>
      <c r="BH181" t="s">
        <v>7843</v>
      </c>
      <c r="BI181" t="s">
        <v>7843</v>
      </c>
      <c r="BJ181">
        <v>1</v>
      </c>
      <c r="BK181">
        <v>1</v>
      </c>
      <c r="BL181">
        <v>1</v>
      </c>
    </row>
    <row r="182" spans="1:64">
      <c r="A182" t="s">
        <v>8228</v>
      </c>
      <c r="B182" t="s">
        <v>371</v>
      </c>
      <c r="C182" t="s">
        <v>27</v>
      </c>
      <c r="D182" t="s">
        <v>28</v>
      </c>
      <c r="E182" t="s">
        <v>35</v>
      </c>
      <c r="F182" t="s">
        <v>36</v>
      </c>
      <c r="G182" t="s">
        <v>2713</v>
      </c>
      <c r="H182" t="s">
        <v>2300</v>
      </c>
      <c r="I182" t="s">
        <v>2532</v>
      </c>
      <c r="J182" t="s">
        <v>2302</v>
      </c>
      <c r="K182" t="s">
        <v>7688</v>
      </c>
      <c r="O182">
        <v>1</v>
      </c>
      <c r="P182">
        <v>1</v>
      </c>
      <c r="S182" t="s">
        <v>7895</v>
      </c>
      <c r="T182" t="s">
        <v>8227</v>
      </c>
      <c r="U182" t="s">
        <v>2730</v>
      </c>
      <c r="V182" t="s">
        <v>2730</v>
      </c>
      <c r="W182" t="s">
        <v>2730</v>
      </c>
      <c r="X182" t="s">
        <v>2731</v>
      </c>
      <c r="Y182" t="s">
        <v>2732</v>
      </c>
      <c r="Z182" t="s">
        <v>2733</v>
      </c>
      <c r="AA182" t="s">
        <v>8228</v>
      </c>
      <c r="AB182" t="s">
        <v>24</v>
      </c>
      <c r="AC182" t="s">
        <v>24</v>
      </c>
      <c r="AD182" t="s">
        <v>24</v>
      </c>
      <c r="AE182" t="s">
        <v>24</v>
      </c>
      <c r="AF182" t="s">
        <v>24</v>
      </c>
      <c r="AG182" t="s">
        <v>24</v>
      </c>
      <c r="AH182" t="s">
        <v>24</v>
      </c>
      <c r="AI182" t="s">
        <v>7688</v>
      </c>
      <c r="AJ182">
        <v>0</v>
      </c>
      <c r="AK182">
        <v>0</v>
      </c>
      <c r="AL182" t="s">
        <v>24</v>
      </c>
      <c r="AM182" t="s">
        <v>24</v>
      </c>
      <c r="AN182" t="s">
        <v>24</v>
      </c>
      <c r="AO182" t="s">
        <v>24</v>
      </c>
      <c r="AP182" t="s">
        <v>24</v>
      </c>
      <c r="AQ182" t="s">
        <v>24</v>
      </c>
      <c r="AR182" t="s">
        <v>24</v>
      </c>
      <c r="AS182" t="s">
        <v>24</v>
      </c>
      <c r="AT182" t="s">
        <v>24</v>
      </c>
      <c r="AU182" t="s">
        <v>24</v>
      </c>
      <c r="AV182" t="s">
        <v>24</v>
      </c>
      <c r="AW182" t="s">
        <v>24</v>
      </c>
      <c r="AX182" t="s">
        <v>24</v>
      </c>
      <c r="AY182" t="s">
        <v>24</v>
      </c>
      <c r="AZ182" t="s">
        <v>24</v>
      </c>
      <c r="BA182" t="s">
        <v>24</v>
      </c>
      <c r="BB182" t="s">
        <v>24</v>
      </c>
      <c r="BC182" t="s">
        <v>7843</v>
      </c>
      <c r="BD182" t="s">
        <v>7843</v>
      </c>
      <c r="BE182" t="s">
        <v>7843</v>
      </c>
      <c r="BF182" t="s">
        <v>7843</v>
      </c>
      <c r="BG182" t="s">
        <v>7843</v>
      </c>
      <c r="BH182" t="s">
        <v>7843</v>
      </c>
      <c r="BI182" t="s">
        <v>7843</v>
      </c>
      <c r="BJ182">
        <v>1</v>
      </c>
      <c r="BK182">
        <v>1</v>
      </c>
      <c r="BL182">
        <v>1</v>
      </c>
    </row>
    <row r="183" spans="1:64">
      <c r="A183" t="s">
        <v>8230</v>
      </c>
      <c r="B183" t="s">
        <v>371</v>
      </c>
      <c r="C183" t="s">
        <v>27</v>
      </c>
      <c r="D183" t="s">
        <v>28</v>
      </c>
      <c r="E183" t="s">
        <v>35</v>
      </c>
      <c r="F183" t="s">
        <v>36</v>
      </c>
      <c r="G183" t="s">
        <v>2713</v>
      </c>
      <c r="H183" t="s">
        <v>2300</v>
      </c>
      <c r="I183" t="s">
        <v>2514</v>
      </c>
      <c r="J183" t="s">
        <v>2187</v>
      </c>
      <c r="K183" t="s">
        <v>7688</v>
      </c>
      <c r="O183">
        <v>1</v>
      </c>
      <c r="P183">
        <v>1</v>
      </c>
      <c r="S183" t="s">
        <v>7895</v>
      </c>
      <c r="T183" t="s">
        <v>8229</v>
      </c>
      <c r="U183" t="s">
        <v>2734</v>
      </c>
      <c r="V183" t="s">
        <v>2734</v>
      </c>
      <c r="W183" t="s">
        <v>2734</v>
      </c>
      <c r="X183" t="s">
        <v>2735</v>
      </c>
      <c r="Y183" t="s">
        <v>2736</v>
      </c>
      <c r="Z183" t="s">
        <v>2737</v>
      </c>
      <c r="AA183" t="s">
        <v>8230</v>
      </c>
      <c r="AB183" t="s">
        <v>24</v>
      </c>
      <c r="AC183" t="s">
        <v>24</v>
      </c>
      <c r="AD183" t="s">
        <v>24</v>
      </c>
      <c r="AE183" t="s">
        <v>24</v>
      </c>
      <c r="AF183" t="s">
        <v>24</v>
      </c>
      <c r="AG183" t="s">
        <v>24</v>
      </c>
      <c r="AH183" t="s">
        <v>24</v>
      </c>
      <c r="AI183" t="s">
        <v>7688</v>
      </c>
      <c r="AJ183">
        <v>0</v>
      </c>
      <c r="AK183">
        <v>0</v>
      </c>
      <c r="AL183" t="s">
        <v>24</v>
      </c>
      <c r="AM183" t="s">
        <v>24</v>
      </c>
      <c r="AN183" t="s">
        <v>24</v>
      </c>
      <c r="AO183" t="s">
        <v>24</v>
      </c>
      <c r="AP183" t="s">
        <v>24</v>
      </c>
      <c r="AQ183" t="s">
        <v>24</v>
      </c>
      <c r="AR183" t="s">
        <v>24</v>
      </c>
      <c r="AS183" t="s">
        <v>24</v>
      </c>
      <c r="AT183" t="s">
        <v>24</v>
      </c>
      <c r="AU183" t="s">
        <v>24</v>
      </c>
      <c r="AV183" t="s">
        <v>24</v>
      </c>
      <c r="AW183" t="s">
        <v>24</v>
      </c>
      <c r="AX183" t="s">
        <v>24</v>
      </c>
      <c r="AY183" t="s">
        <v>24</v>
      </c>
      <c r="AZ183" t="s">
        <v>24</v>
      </c>
      <c r="BA183" t="s">
        <v>24</v>
      </c>
      <c r="BB183" t="s">
        <v>24</v>
      </c>
      <c r="BC183" t="s">
        <v>7843</v>
      </c>
      <c r="BD183" t="s">
        <v>7843</v>
      </c>
      <c r="BE183" t="s">
        <v>7843</v>
      </c>
      <c r="BF183" t="s">
        <v>7843</v>
      </c>
      <c r="BG183" t="s">
        <v>7843</v>
      </c>
      <c r="BH183" t="s">
        <v>7843</v>
      </c>
      <c r="BI183" t="s">
        <v>7843</v>
      </c>
      <c r="BJ183">
        <v>1</v>
      </c>
      <c r="BK183">
        <v>1</v>
      </c>
      <c r="BL183">
        <v>1</v>
      </c>
    </row>
    <row r="184" spans="1:64">
      <c r="A184" t="s">
        <v>8232</v>
      </c>
      <c r="B184" t="s">
        <v>371</v>
      </c>
      <c r="C184" t="s">
        <v>27</v>
      </c>
      <c r="D184" t="s">
        <v>28</v>
      </c>
      <c r="E184" t="s">
        <v>35</v>
      </c>
      <c r="F184" t="s">
        <v>36</v>
      </c>
      <c r="G184" t="s">
        <v>2713</v>
      </c>
      <c r="H184" t="s">
        <v>2300</v>
      </c>
      <c r="I184" t="s">
        <v>2500</v>
      </c>
      <c r="J184" t="s">
        <v>2187</v>
      </c>
      <c r="K184" t="s">
        <v>7688</v>
      </c>
      <c r="O184">
        <v>1</v>
      </c>
      <c r="P184">
        <v>1</v>
      </c>
      <c r="S184" t="s">
        <v>7895</v>
      </c>
      <c r="T184" t="s">
        <v>8231</v>
      </c>
      <c r="U184" t="s">
        <v>2738</v>
      </c>
      <c r="V184" t="s">
        <v>2738</v>
      </c>
      <c r="W184" t="s">
        <v>2738</v>
      </c>
      <c r="X184" t="s">
        <v>2739</v>
      </c>
      <c r="Y184" t="s">
        <v>2740</v>
      </c>
      <c r="Z184" t="s">
        <v>2741</v>
      </c>
      <c r="AA184" t="s">
        <v>8232</v>
      </c>
      <c r="AB184" t="s">
        <v>24</v>
      </c>
      <c r="AC184" t="s">
        <v>24</v>
      </c>
      <c r="AD184" t="s">
        <v>24</v>
      </c>
      <c r="AE184" t="s">
        <v>24</v>
      </c>
      <c r="AF184" t="s">
        <v>24</v>
      </c>
      <c r="AG184" t="s">
        <v>24</v>
      </c>
      <c r="AH184" t="s">
        <v>24</v>
      </c>
      <c r="AI184" t="s">
        <v>7688</v>
      </c>
      <c r="AJ184">
        <v>0</v>
      </c>
      <c r="AK184">
        <v>0</v>
      </c>
      <c r="AL184" t="s">
        <v>24</v>
      </c>
      <c r="AM184" t="s">
        <v>24</v>
      </c>
      <c r="AN184" t="s">
        <v>24</v>
      </c>
      <c r="AO184" t="s">
        <v>24</v>
      </c>
      <c r="AP184" t="s">
        <v>24</v>
      </c>
      <c r="AQ184" t="s">
        <v>24</v>
      </c>
      <c r="AR184" t="s">
        <v>24</v>
      </c>
      <c r="AS184" t="s">
        <v>24</v>
      </c>
      <c r="AT184" t="s">
        <v>24</v>
      </c>
      <c r="AU184" t="s">
        <v>24</v>
      </c>
      <c r="AV184" t="s">
        <v>24</v>
      </c>
      <c r="AW184" t="s">
        <v>24</v>
      </c>
      <c r="AX184" t="s">
        <v>24</v>
      </c>
      <c r="AY184" t="s">
        <v>24</v>
      </c>
      <c r="AZ184" t="s">
        <v>24</v>
      </c>
      <c r="BA184" t="s">
        <v>24</v>
      </c>
      <c r="BB184" t="s">
        <v>24</v>
      </c>
      <c r="BC184" t="s">
        <v>7843</v>
      </c>
      <c r="BD184" t="s">
        <v>7843</v>
      </c>
      <c r="BE184" t="s">
        <v>7843</v>
      </c>
      <c r="BF184" t="s">
        <v>7843</v>
      </c>
      <c r="BG184" t="s">
        <v>7843</v>
      </c>
      <c r="BH184" t="s">
        <v>7843</v>
      </c>
      <c r="BI184" t="s">
        <v>7843</v>
      </c>
      <c r="BJ184">
        <v>1</v>
      </c>
      <c r="BK184">
        <v>1</v>
      </c>
      <c r="BL184">
        <v>1</v>
      </c>
    </row>
    <row r="185" spans="1:64">
      <c r="A185" t="s">
        <v>8234</v>
      </c>
      <c r="B185" t="s">
        <v>371</v>
      </c>
      <c r="C185" t="s">
        <v>27</v>
      </c>
      <c r="D185" t="s">
        <v>28</v>
      </c>
      <c r="E185" t="s">
        <v>35</v>
      </c>
      <c r="F185" t="s">
        <v>36</v>
      </c>
      <c r="G185" t="s">
        <v>2713</v>
      </c>
      <c r="H185" t="s">
        <v>2300</v>
      </c>
      <c r="I185" t="s">
        <v>2505</v>
      </c>
      <c r="J185" t="s">
        <v>2187</v>
      </c>
      <c r="K185" t="s">
        <v>7688</v>
      </c>
      <c r="O185">
        <v>1</v>
      </c>
      <c r="P185">
        <v>1</v>
      </c>
      <c r="S185" t="s">
        <v>7895</v>
      </c>
      <c r="T185" t="s">
        <v>8233</v>
      </c>
      <c r="U185" t="s">
        <v>2742</v>
      </c>
      <c r="V185" t="s">
        <v>2742</v>
      </c>
      <c r="W185" t="s">
        <v>2742</v>
      </c>
      <c r="X185" t="s">
        <v>2743</v>
      </c>
      <c r="Y185" t="s">
        <v>2744</v>
      </c>
      <c r="Z185" t="s">
        <v>2745</v>
      </c>
      <c r="AA185" t="s">
        <v>8234</v>
      </c>
      <c r="AB185" t="s">
        <v>24</v>
      </c>
      <c r="AC185" t="s">
        <v>24</v>
      </c>
      <c r="AD185" t="s">
        <v>24</v>
      </c>
      <c r="AE185" t="s">
        <v>24</v>
      </c>
      <c r="AF185" t="s">
        <v>24</v>
      </c>
      <c r="AG185" t="s">
        <v>24</v>
      </c>
      <c r="AH185" t="s">
        <v>24</v>
      </c>
      <c r="AI185" t="s">
        <v>7688</v>
      </c>
      <c r="AJ185">
        <v>0</v>
      </c>
      <c r="AK185">
        <v>0</v>
      </c>
      <c r="AL185" t="s">
        <v>24</v>
      </c>
      <c r="AM185" t="s">
        <v>24</v>
      </c>
      <c r="AN185" t="s">
        <v>24</v>
      </c>
      <c r="AO185" t="s">
        <v>24</v>
      </c>
      <c r="AP185" t="s">
        <v>24</v>
      </c>
      <c r="AQ185" t="s">
        <v>24</v>
      </c>
      <c r="AR185" t="s">
        <v>24</v>
      </c>
      <c r="AS185" t="s">
        <v>24</v>
      </c>
      <c r="AT185" t="s">
        <v>24</v>
      </c>
      <c r="AU185" t="s">
        <v>24</v>
      </c>
      <c r="AV185" t="s">
        <v>24</v>
      </c>
      <c r="AW185" t="s">
        <v>24</v>
      </c>
      <c r="AX185" t="s">
        <v>24</v>
      </c>
      <c r="AY185" t="s">
        <v>24</v>
      </c>
      <c r="AZ185" t="s">
        <v>24</v>
      </c>
      <c r="BA185" t="s">
        <v>24</v>
      </c>
      <c r="BB185" t="s">
        <v>24</v>
      </c>
      <c r="BC185" t="s">
        <v>7843</v>
      </c>
      <c r="BD185" t="s">
        <v>7843</v>
      </c>
      <c r="BE185" t="s">
        <v>7843</v>
      </c>
      <c r="BF185" t="s">
        <v>7843</v>
      </c>
      <c r="BG185" t="s">
        <v>7843</v>
      </c>
      <c r="BH185" t="s">
        <v>7843</v>
      </c>
      <c r="BI185" t="s">
        <v>7843</v>
      </c>
      <c r="BJ185">
        <v>1</v>
      </c>
      <c r="BK185">
        <v>1</v>
      </c>
      <c r="BL185">
        <v>1</v>
      </c>
    </row>
    <row r="186" spans="1:64">
      <c r="A186" t="s">
        <v>8236</v>
      </c>
      <c r="B186" t="s">
        <v>371</v>
      </c>
      <c r="C186" t="s">
        <v>27</v>
      </c>
      <c r="D186" t="s">
        <v>28</v>
      </c>
      <c r="E186" t="s">
        <v>35</v>
      </c>
      <c r="F186" t="s">
        <v>36</v>
      </c>
      <c r="G186" t="s">
        <v>2713</v>
      </c>
      <c r="H186" t="s">
        <v>2300</v>
      </c>
      <c r="I186" t="s">
        <v>2527</v>
      </c>
      <c r="J186" t="s">
        <v>2187</v>
      </c>
      <c r="K186" t="s">
        <v>7809</v>
      </c>
      <c r="O186">
        <v>1</v>
      </c>
      <c r="P186">
        <v>1</v>
      </c>
      <c r="S186" t="s">
        <v>7895</v>
      </c>
      <c r="T186" t="s">
        <v>8235</v>
      </c>
      <c r="U186" t="s">
        <v>2746</v>
      </c>
      <c r="V186" t="s">
        <v>2746</v>
      </c>
      <c r="W186" t="s">
        <v>2746</v>
      </c>
      <c r="X186" t="s">
        <v>2747</v>
      </c>
      <c r="Y186" t="s">
        <v>2748</v>
      </c>
      <c r="Z186" t="s">
        <v>2749</v>
      </c>
      <c r="AA186" t="s">
        <v>8236</v>
      </c>
      <c r="AB186">
        <v>3.79</v>
      </c>
      <c r="AC186">
        <v>3.79</v>
      </c>
      <c r="AD186">
        <v>3.79</v>
      </c>
      <c r="AE186">
        <v>3.79</v>
      </c>
      <c r="AF186">
        <v>3.79</v>
      </c>
      <c r="AG186">
        <v>4.12</v>
      </c>
      <c r="AH186">
        <v>4.12</v>
      </c>
      <c r="AI186" t="s">
        <v>7809</v>
      </c>
      <c r="AJ186">
        <v>0</v>
      </c>
      <c r="AK186">
        <v>0</v>
      </c>
      <c r="AL186">
        <v>4.12</v>
      </c>
      <c r="AM186">
        <v>4.12</v>
      </c>
      <c r="AN186">
        <v>4.12</v>
      </c>
      <c r="AO186" t="s">
        <v>24</v>
      </c>
      <c r="AP186" t="s">
        <v>7843</v>
      </c>
      <c r="AQ186" t="s">
        <v>7843</v>
      </c>
      <c r="AR186" t="s">
        <v>7843</v>
      </c>
      <c r="AS186" t="s">
        <v>7843</v>
      </c>
      <c r="AT186" t="s">
        <v>7843</v>
      </c>
      <c r="AU186" t="s">
        <v>7843</v>
      </c>
      <c r="AV186" t="s">
        <v>7842</v>
      </c>
      <c r="AW186" t="s">
        <v>7843</v>
      </c>
      <c r="AX186" t="s">
        <v>7842</v>
      </c>
      <c r="AY186" t="s">
        <v>7842</v>
      </c>
      <c r="AZ186" t="s">
        <v>7843</v>
      </c>
      <c r="BA186" t="s">
        <v>7842</v>
      </c>
      <c r="BB186" t="s">
        <v>7842</v>
      </c>
      <c r="BC186" t="s">
        <v>7843</v>
      </c>
      <c r="BD186" t="s">
        <v>7843</v>
      </c>
      <c r="BE186" t="s">
        <v>7842</v>
      </c>
      <c r="BF186" t="s">
        <v>7842</v>
      </c>
      <c r="BG186" t="s">
        <v>7842</v>
      </c>
      <c r="BH186" t="s">
        <v>7842</v>
      </c>
      <c r="BI186" t="s">
        <v>7843</v>
      </c>
      <c r="BJ186">
        <v>1</v>
      </c>
      <c r="BK186">
        <v>0</v>
      </c>
      <c r="BL186">
        <v>0</v>
      </c>
    </row>
    <row r="187" spans="1:64">
      <c r="A187" t="s">
        <v>8238</v>
      </c>
      <c r="B187" t="s">
        <v>371</v>
      </c>
      <c r="C187" t="s">
        <v>27</v>
      </c>
      <c r="D187" t="s">
        <v>28</v>
      </c>
      <c r="E187" t="s">
        <v>35</v>
      </c>
      <c r="F187" t="s">
        <v>36</v>
      </c>
      <c r="G187" t="s">
        <v>2713</v>
      </c>
      <c r="H187" t="s">
        <v>2300</v>
      </c>
      <c r="I187" t="s">
        <v>2532</v>
      </c>
      <c r="J187" t="s">
        <v>2187</v>
      </c>
      <c r="K187" t="s">
        <v>7688</v>
      </c>
      <c r="O187">
        <v>1</v>
      </c>
      <c r="P187">
        <v>1</v>
      </c>
      <c r="S187" t="s">
        <v>7895</v>
      </c>
      <c r="T187" t="s">
        <v>8237</v>
      </c>
      <c r="U187" t="s">
        <v>2750</v>
      </c>
      <c r="V187" t="s">
        <v>2750</v>
      </c>
      <c r="W187" t="s">
        <v>2750</v>
      </c>
      <c r="X187" t="s">
        <v>2751</v>
      </c>
      <c r="Y187" t="s">
        <v>2752</v>
      </c>
      <c r="Z187" t="s">
        <v>2753</v>
      </c>
      <c r="AA187" t="s">
        <v>8238</v>
      </c>
      <c r="AB187" t="s">
        <v>24</v>
      </c>
      <c r="AC187" t="s">
        <v>24</v>
      </c>
      <c r="AD187" t="s">
        <v>24</v>
      </c>
      <c r="AE187" t="s">
        <v>24</v>
      </c>
      <c r="AF187" t="s">
        <v>24</v>
      </c>
      <c r="AG187" t="s">
        <v>24</v>
      </c>
      <c r="AH187" t="s">
        <v>24</v>
      </c>
      <c r="AI187" t="s">
        <v>7688</v>
      </c>
      <c r="AJ187">
        <v>0</v>
      </c>
      <c r="AK187">
        <v>0</v>
      </c>
      <c r="AL187" t="s">
        <v>24</v>
      </c>
      <c r="AM187" t="s">
        <v>24</v>
      </c>
      <c r="AN187" t="s">
        <v>24</v>
      </c>
      <c r="AO187" t="s">
        <v>24</v>
      </c>
      <c r="AP187" t="s">
        <v>24</v>
      </c>
      <c r="AQ187" t="s">
        <v>24</v>
      </c>
      <c r="AR187" t="s">
        <v>24</v>
      </c>
      <c r="AS187" t="s">
        <v>24</v>
      </c>
      <c r="AT187" t="s">
        <v>24</v>
      </c>
      <c r="AU187" t="s">
        <v>24</v>
      </c>
      <c r="AV187" t="s">
        <v>24</v>
      </c>
      <c r="AW187" t="s">
        <v>24</v>
      </c>
      <c r="AX187" t="s">
        <v>24</v>
      </c>
      <c r="AY187" t="s">
        <v>24</v>
      </c>
      <c r="AZ187" t="s">
        <v>24</v>
      </c>
      <c r="BA187" t="s">
        <v>24</v>
      </c>
      <c r="BB187" t="s">
        <v>24</v>
      </c>
      <c r="BC187" t="s">
        <v>7843</v>
      </c>
      <c r="BD187" t="s">
        <v>7843</v>
      </c>
      <c r="BE187" t="s">
        <v>7843</v>
      </c>
      <c r="BF187" t="s">
        <v>7843</v>
      </c>
      <c r="BG187" t="s">
        <v>7843</v>
      </c>
      <c r="BH187" t="s">
        <v>7843</v>
      </c>
      <c r="BI187" t="s">
        <v>7843</v>
      </c>
      <c r="BJ187">
        <v>1</v>
      </c>
      <c r="BK187">
        <v>1</v>
      </c>
      <c r="BL187">
        <v>1</v>
      </c>
    </row>
    <row r="188" spans="1:64">
      <c r="A188" t="s">
        <v>8240</v>
      </c>
      <c r="B188" t="s">
        <v>371</v>
      </c>
      <c r="C188" t="s">
        <v>27</v>
      </c>
      <c r="D188" t="s">
        <v>28</v>
      </c>
      <c r="E188" t="s">
        <v>35</v>
      </c>
      <c r="F188" t="s">
        <v>36</v>
      </c>
      <c r="G188" t="s">
        <v>2754</v>
      </c>
      <c r="H188" t="s">
        <v>2300</v>
      </c>
      <c r="I188" t="s">
        <v>2514</v>
      </c>
      <c r="J188" t="s">
        <v>2302</v>
      </c>
      <c r="K188" t="s">
        <v>7688</v>
      </c>
      <c r="O188">
        <v>1</v>
      </c>
      <c r="P188">
        <v>1</v>
      </c>
      <c r="S188" t="s">
        <v>7895</v>
      </c>
      <c r="T188" t="s">
        <v>8239</v>
      </c>
      <c r="U188" t="s">
        <v>2755</v>
      </c>
      <c r="V188" t="s">
        <v>2755</v>
      </c>
      <c r="W188" t="s">
        <v>2755</v>
      </c>
      <c r="X188" t="s">
        <v>2756</v>
      </c>
      <c r="Y188" t="s">
        <v>2757</v>
      </c>
      <c r="Z188" t="s">
        <v>2758</v>
      </c>
      <c r="AA188" t="s">
        <v>8240</v>
      </c>
      <c r="AB188" t="s">
        <v>24</v>
      </c>
      <c r="AC188" t="s">
        <v>24</v>
      </c>
      <c r="AD188" t="s">
        <v>24</v>
      </c>
      <c r="AE188" t="s">
        <v>24</v>
      </c>
      <c r="AF188" t="s">
        <v>24</v>
      </c>
      <c r="AG188" t="s">
        <v>24</v>
      </c>
      <c r="AH188" t="s">
        <v>24</v>
      </c>
      <c r="AI188" t="s">
        <v>7688</v>
      </c>
      <c r="AJ188">
        <v>0</v>
      </c>
      <c r="AK188">
        <v>0</v>
      </c>
      <c r="AL188" t="s">
        <v>24</v>
      </c>
      <c r="AM188" t="s">
        <v>24</v>
      </c>
      <c r="AN188" t="s">
        <v>24</v>
      </c>
      <c r="AO188" t="s">
        <v>24</v>
      </c>
      <c r="AP188" t="s">
        <v>24</v>
      </c>
      <c r="AQ188" t="s">
        <v>24</v>
      </c>
      <c r="AR188" t="s">
        <v>24</v>
      </c>
      <c r="AS188" t="s">
        <v>24</v>
      </c>
      <c r="AT188" t="s">
        <v>24</v>
      </c>
      <c r="AU188" t="s">
        <v>24</v>
      </c>
      <c r="AV188" t="s">
        <v>24</v>
      </c>
      <c r="AW188" t="s">
        <v>24</v>
      </c>
      <c r="AX188" t="s">
        <v>24</v>
      </c>
      <c r="AY188" t="s">
        <v>24</v>
      </c>
      <c r="AZ188" t="s">
        <v>24</v>
      </c>
      <c r="BA188" t="s">
        <v>24</v>
      </c>
      <c r="BB188" t="s">
        <v>24</v>
      </c>
      <c r="BC188" t="s">
        <v>7843</v>
      </c>
      <c r="BD188" t="s">
        <v>7843</v>
      </c>
      <c r="BE188" t="s">
        <v>7843</v>
      </c>
      <c r="BF188" t="s">
        <v>7843</v>
      </c>
      <c r="BG188" t="s">
        <v>7843</v>
      </c>
      <c r="BH188" t="s">
        <v>7843</v>
      </c>
      <c r="BI188" t="s">
        <v>7843</v>
      </c>
      <c r="BJ188">
        <v>1</v>
      </c>
      <c r="BK188">
        <v>1</v>
      </c>
      <c r="BL188">
        <v>1</v>
      </c>
    </row>
    <row r="189" spans="1:64">
      <c r="A189" t="s">
        <v>8242</v>
      </c>
      <c r="B189" t="s">
        <v>371</v>
      </c>
      <c r="C189" t="s">
        <v>27</v>
      </c>
      <c r="D189" t="s">
        <v>28</v>
      </c>
      <c r="E189" t="s">
        <v>35</v>
      </c>
      <c r="F189" t="s">
        <v>36</v>
      </c>
      <c r="G189" t="s">
        <v>2754</v>
      </c>
      <c r="H189" t="s">
        <v>2300</v>
      </c>
      <c r="I189" t="s">
        <v>2500</v>
      </c>
      <c r="J189" t="s">
        <v>2302</v>
      </c>
      <c r="K189" t="s">
        <v>7809</v>
      </c>
      <c r="M189">
        <v>1</v>
      </c>
      <c r="O189">
        <v>1</v>
      </c>
      <c r="P189">
        <v>1</v>
      </c>
      <c r="S189" t="s">
        <v>7895</v>
      </c>
      <c r="T189" t="s">
        <v>8241</v>
      </c>
      <c r="U189" t="s">
        <v>2759</v>
      </c>
      <c r="V189" t="s">
        <v>2759</v>
      </c>
      <c r="W189" t="s">
        <v>2759</v>
      </c>
      <c r="X189" t="s">
        <v>2760</v>
      </c>
      <c r="Y189" t="s">
        <v>2761</v>
      </c>
      <c r="Z189" t="s">
        <v>2762</v>
      </c>
      <c r="AA189" t="s">
        <v>8242</v>
      </c>
      <c r="AB189" t="s">
        <v>24</v>
      </c>
      <c r="AC189">
        <v>6.6</v>
      </c>
      <c r="AD189">
        <v>6.6</v>
      </c>
      <c r="AE189">
        <v>6.6</v>
      </c>
      <c r="AF189">
        <v>6.6</v>
      </c>
      <c r="AG189">
        <v>6.6</v>
      </c>
      <c r="AH189">
        <v>6.6</v>
      </c>
      <c r="AI189" t="s">
        <v>7809</v>
      </c>
      <c r="AJ189">
        <v>0</v>
      </c>
      <c r="AK189">
        <v>0</v>
      </c>
      <c r="AL189">
        <v>6.6</v>
      </c>
      <c r="AM189">
        <v>6.6</v>
      </c>
      <c r="AN189">
        <v>6.6</v>
      </c>
      <c r="AO189" t="s">
        <v>24</v>
      </c>
      <c r="AP189" t="s">
        <v>24</v>
      </c>
      <c r="AQ189" t="s">
        <v>7843</v>
      </c>
      <c r="AR189" t="s">
        <v>7843</v>
      </c>
      <c r="AS189" t="s">
        <v>24</v>
      </c>
      <c r="AT189" t="s">
        <v>7843</v>
      </c>
      <c r="AU189" t="s">
        <v>7843</v>
      </c>
      <c r="AV189" t="s">
        <v>7843</v>
      </c>
      <c r="AW189" t="s">
        <v>7843</v>
      </c>
      <c r="AX189" t="s">
        <v>7843</v>
      </c>
      <c r="AY189" t="s">
        <v>7843</v>
      </c>
      <c r="AZ189" t="s">
        <v>7843</v>
      </c>
      <c r="BA189" t="s">
        <v>7843</v>
      </c>
      <c r="BB189" t="s">
        <v>7843</v>
      </c>
      <c r="BC189" t="s">
        <v>7843</v>
      </c>
      <c r="BD189" t="s">
        <v>7843</v>
      </c>
      <c r="BE189" t="s">
        <v>7842</v>
      </c>
      <c r="BF189" t="s">
        <v>7842</v>
      </c>
      <c r="BG189" t="s">
        <v>7842</v>
      </c>
      <c r="BH189" t="s">
        <v>7842</v>
      </c>
      <c r="BI189" t="s">
        <v>7843</v>
      </c>
      <c r="BJ189">
        <v>1</v>
      </c>
      <c r="BK189">
        <v>0</v>
      </c>
      <c r="BL189">
        <v>0</v>
      </c>
    </row>
    <row r="190" spans="1:64">
      <c r="A190" t="s">
        <v>8244</v>
      </c>
      <c r="B190" t="s">
        <v>371</v>
      </c>
      <c r="C190" t="s">
        <v>27</v>
      </c>
      <c r="D190" t="s">
        <v>28</v>
      </c>
      <c r="E190" t="s">
        <v>35</v>
      </c>
      <c r="F190" t="s">
        <v>36</v>
      </c>
      <c r="G190" t="s">
        <v>2754</v>
      </c>
      <c r="H190" t="s">
        <v>2300</v>
      </c>
      <c r="I190" t="s">
        <v>2505</v>
      </c>
      <c r="J190" t="s">
        <v>2302</v>
      </c>
      <c r="K190" t="s">
        <v>7809</v>
      </c>
      <c r="M190">
        <v>1</v>
      </c>
      <c r="O190">
        <v>1</v>
      </c>
      <c r="P190">
        <v>1</v>
      </c>
      <c r="S190" t="s">
        <v>7895</v>
      </c>
      <c r="T190" t="s">
        <v>8243</v>
      </c>
      <c r="U190" t="s">
        <v>2763</v>
      </c>
      <c r="V190" t="s">
        <v>2763</v>
      </c>
      <c r="W190" t="s">
        <v>2763</v>
      </c>
      <c r="X190" t="s">
        <v>2764</v>
      </c>
      <c r="Y190" t="s">
        <v>2765</v>
      </c>
      <c r="Z190" t="s">
        <v>2766</v>
      </c>
      <c r="AA190" t="s">
        <v>8244</v>
      </c>
      <c r="AB190" t="s">
        <v>24</v>
      </c>
      <c r="AC190">
        <v>6.4</v>
      </c>
      <c r="AD190">
        <v>6.4</v>
      </c>
      <c r="AE190">
        <v>6.4</v>
      </c>
      <c r="AF190">
        <v>6.4</v>
      </c>
      <c r="AG190">
        <v>6.4</v>
      </c>
      <c r="AH190">
        <v>6.4</v>
      </c>
      <c r="AI190" t="s">
        <v>7809</v>
      </c>
      <c r="AJ190">
        <v>0</v>
      </c>
      <c r="AK190">
        <v>0</v>
      </c>
      <c r="AL190">
        <v>6.4</v>
      </c>
      <c r="AM190">
        <v>6.4</v>
      </c>
      <c r="AN190">
        <v>6.4</v>
      </c>
      <c r="AO190" t="s">
        <v>24</v>
      </c>
      <c r="AP190" t="s">
        <v>24</v>
      </c>
      <c r="AQ190" t="s">
        <v>7843</v>
      </c>
      <c r="AR190" t="s">
        <v>7843</v>
      </c>
      <c r="AS190" t="s">
        <v>24</v>
      </c>
      <c r="AT190" t="s">
        <v>7843</v>
      </c>
      <c r="AU190" t="s">
        <v>7843</v>
      </c>
      <c r="AV190" t="s">
        <v>7843</v>
      </c>
      <c r="AW190" t="s">
        <v>7843</v>
      </c>
      <c r="AX190" t="s">
        <v>7843</v>
      </c>
      <c r="AY190" t="s">
        <v>7843</v>
      </c>
      <c r="AZ190" t="s">
        <v>7843</v>
      </c>
      <c r="BA190" t="s">
        <v>7843</v>
      </c>
      <c r="BB190" t="s">
        <v>7843</v>
      </c>
      <c r="BC190" t="s">
        <v>7843</v>
      </c>
      <c r="BD190" t="s">
        <v>7843</v>
      </c>
      <c r="BE190" t="s">
        <v>7842</v>
      </c>
      <c r="BF190" t="s">
        <v>7842</v>
      </c>
      <c r="BG190" t="s">
        <v>7842</v>
      </c>
      <c r="BH190" t="s">
        <v>7842</v>
      </c>
      <c r="BI190" t="s">
        <v>7843</v>
      </c>
      <c r="BJ190">
        <v>1</v>
      </c>
      <c r="BK190">
        <v>0</v>
      </c>
      <c r="BL190">
        <v>0</v>
      </c>
    </row>
    <row r="191" spans="1:64">
      <c r="A191" t="s">
        <v>8246</v>
      </c>
      <c r="B191" t="s">
        <v>371</v>
      </c>
      <c r="C191" t="s">
        <v>27</v>
      </c>
      <c r="D191" t="s">
        <v>28</v>
      </c>
      <c r="E191" t="s">
        <v>35</v>
      </c>
      <c r="F191" t="s">
        <v>36</v>
      </c>
      <c r="G191" t="s">
        <v>2754</v>
      </c>
      <c r="H191" t="s">
        <v>2300</v>
      </c>
      <c r="I191" t="s">
        <v>2527</v>
      </c>
      <c r="J191" t="s">
        <v>2302</v>
      </c>
      <c r="K191" t="s">
        <v>7809</v>
      </c>
      <c r="M191">
        <v>1</v>
      </c>
      <c r="O191">
        <v>1</v>
      </c>
      <c r="P191">
        <v>1</v>
      </c>
      <c r="S191" t="s">
        <v>7895</v>
      </c>
      <c r="T191" t="s">
        <v>8245</v>
      </c>
      <c r="U191" t="s">
        <v>2767</v>
      </c>
      <c r="V191" t="s">
        <v>2767</v>
      </c>
      <c r="W191" t="s">
        <v>2767</v>
      </c>
      <c r="X191" t="s">
        <v>2768</v>
      </c>
      <c r="Y191" t="s">
        <v>2769</v>
      </c>
      <c r="Z191" t="s">
        <v>2770</v>
      </c>
      <c r="AA191" t="s">
        <v>8246</v>
      </c>
      <c r="AB191" t="s">
        <v>24</v>
      </c>
      <c r="AC191">
        <v>6.1</v>
      </c>
      <c r="AD191">
        <v>6.1</v>
      </c>
      <c r="AE191">
        <v>6.1</v>
      </c>
      <c r="AF191">
        <v>6.1</v>
      </c>
      <c r="AG191">
        <v>6.1</v>
      </c>
      <c r="AH191">
        <v>6.1</v>
      </c>
      <c r="AI191" t="s">
        <v>7809</v>
      </c>
      <c r="AJ191">
        <v>0</v>
      </c>
      <c r="AK191">
        <v>0</v>
      </c>
      <c r="AL191">
        <v>6.1</v>
      </c>
      <c r="AM191">
        <v>6.1</v>
      </c>
      <c r="AN191">
        <v>6.1</v>
      </c>
      <c r="AO191" t="s">
        <v>24</v>
      </c>
      <c r="AP191" t="s">
        <v>24</v>
      </c>
      <c r="AQ191" t="s">
        <v>7843</v>
      </c>
      <c r="AR191" t="s">
        <v>7843</v>
      </c>
      <c r="AS191" t="s">
        <v>24</v>
      </c>
      <c r="AT191" t="s">
        <v>7843</v>
      </c>
      <c r="AU191" t="s">
        <v>7843</v>
      </c>
      <c r="AV191" t="s">
        <v>7843</v>
      </c>
      <c r="AW191" t="s">
        <v>7843</v>
      </c>
      <c r="AX191" t="s">
        <v>7843</v>
      </c>
      <c r="AY191" t="s">
        <v>7843</v>
      </c>
      <c r="AZ191" t="s">
        <v>7843</v>
      </c>
      <c r="BA191" t="s">
        <v>7843</v>
      </c>
      <c r="BB191" t="s">
        <v>7843</v>
      </c>
      <c r="BC191" t="s">
        <v>7843</v>
      </c>
      <c r="BD191" t="s">
        <v>7843</v>
      </c>
      <c r="BE191" t="s">
        <v>7842</v>
      </c>
      <c r="BF191" t="s">
        <v>7842</v>
      </c>
      <c r="BG191" t="s">
        <v>7842</v>
      </c>
      <c r="BH191" t="s">
        <v>7842</v>
      </c>
      <c r="BI191" t="s">
        <v>7843</v>
      </c>
      <c r="BJ191">
        <v>1</v>
      </c>
      <c r="BK191">
        <v>0</v>
      </c>
      <c r="BL191">
        <v>0</v>
      </c>
    </row>
    <row r="192" spans="1:64">
      <c r="A192" t="s">
        <v>8248</v>
      </c>
      <c r="B192" t="s">
        <v>371</v>
      </c>
      <c r="C192" t="s">
        <v>27</v>
      </c>
      <c r="D192" t="s">
        <v>28</v>
      </c>
      <c r="E192" t="s">
        <v>35</v>
      </c>
      <c r="F192" t="s">
        <v>36</v>
      </c>
      <c r="G192" t="s">
        <v>2754</v>
      </c>
      <c r="H192" t="s">
        <v>2300</v>
      </c>
      <c r="I192" t="s">
        <v>2532</v>
      </c>
      <c r="J192" t="s">
        <v>2302</v>
      </c>
      <c r="K192" t="s">
        <v>7809</v>
      </c>
      <c r="M192">
        <v>1</v>
      </c>
      <c r="O192">
        <v>1</v>
      </c>
      <c r="P192">
        <v>1</v>
      </c>
      <c r="S192" t="s">
        <v>7895</v>
      </c>
      <c r="T192" t="s">
        <v>8247</v>
      </c>
      <c r="U192" t="s">
        <v>2771</v>
      </c>
      <c r="V192" t="s">
        <v>2771</v>
      </c>
      <c r="W192" t="s">
        <v>2771</v>
      </c>
      <c r="X192" t="s">
        <v>2772</v>
      </c>
      <c r="Y192" t="s">
        <v>2773</v>
      </c>
      <c r="Z192" t="s">
        <v>2774</v>
      </c>
      <c r="AA192" t="s">
        <v>8248</v>
      </c>
      <c r="AB192" t="s">
        <v>24</v>
      </c>
      <c r="AC192" t="s">
        <v>24</v>
      </c>
      <c r="AD192" t="s">
        <v>24</v>
      </c>
      <c r="AE192">
        <v>6</v>
      </c>
      <c r="AF192">
        <v>6</v>
      </c>
      <c r="AG192">
        <v>6</v>
      </c>
      <c r="AH192">
        <v>6</v>
      </c>
      <c r="AI192" t="s">
        <v>7809</v>
      </c>
      <c r="AJ192">
        <v>0</v>
      </c>
      <c r="AK192">
        <v>0</v>
      </c>
      <c r="AL192">
        <v>6</v>
      </c>
      <c r="AM192">
        <v>6</v>
      </c>
      <c r="AN192">
        <v>6</v>
      </c>
      <c r="AO192" t="s">
        <v>24</v>
      </c>
      <c r="AP192" t="s">
        <v>24</v>
      </c>
      <c r="AQ192" t="s">
        <v>24</v>
      </c>
      <c r="AR192" t="s">
        <v>24</v>
      </c>
      <c r="AS192" t="s">
        <v>24</v>
      </c>
      <c r="AT192" t="s">
        <v>24</v>
      </c>
      <c r="AU192" t="s">
        <v>7843</v>
      </c>
      <c r="AV192" t="s">
        <v>7843</v>
      </c>
      <c r="AW192" t="s">
        <v>24</v>
      </c>
      <c r="AX192" t="s">
        <v>7843</v>
      </c>
      <c r="AY192" t="s">
        <v>24</v>
      </c>
      <c r="AZ192" t="s">
        <v>7843</v>
      </c>
      <c r="BA192" t="s">
        <v>7843</v>
      </c>
      <c r="BB192" t="s">
        <v>7843</v>
      </c>
      <c r="BC192" t="s">
        <v>7843</v>
      </c>
      <c r="BD192" t="s">
        <v>7843</v>
      </c>
      <c r="BE192" t="s">
        <v>7843</v>
      </c>
      <c r="BF192" t="s">
        <v>7842</v>
      </c>
      <c r="BG192" t="s">
        <v>7842</v>
      </c>
      <c r="BH192" t="s">
        <v>7842</v>
      </c>
      <c r="BI192" t="s">
        <v>7843</v>
      </c>
      <c r="BJ192">
        <v>1</v>
      </c>
      <c r="BK192">
        <v>0</v>
      </c>
      <c r="BL192">
        <v>0</v>
      </c>
    </row>
    <row r="193" spans="1:64">
      <c r="A193" t="s">
        <v>8250</v>
      </c>
      <c r="B193" t="s">
        <v>371</v>
      </c>
      <c r="C193" t="s">
        <v>27</v>
      </c>
      <c r="D193" t="s">
        <v>28</v>
      </c>
      <c r="E193" t="s">
        <v>35</v>
      </c>
      <c r="F193" t="s">
        <v>36</v>
      </c>
      <c r="G193" t="s">
        <v>2754</v>
      </c>
      <c r="H193" t="s">
        <v>2300</v>
      </c>
      <c r="I193" t="s">
        <v>2514</v>
      </c>
      <c r="J193" t="s">
        <v>2187</v>
      </c>
      <c r="K193" t="s">
        <v>7810</v>
      </c>
      <c r="M193">
        <v>1</v>
      </c>
      <c r="N193">
        <v>1</v>
      </c>
      <c r="O193">
        <v>1</v>
      </c>
      <c r="P193">
        <v>1</v>
      </c>
      <c r="S193" t="s">
        <v>7895</v>
      </c>
      <c r="T193" t="s">
        <v>8249</v>
      </c>
      <c r="U193" t="s">
        <v>2775</v>
      </c>
      <c r="V193" t="s">
        <v>2775</v>
      </c>
      <c r="W193" t="s">
        <v>2775</v>
      </c>
      <c r="X193" t="s">
        <v>2776</v>
      </c>
      <c r="Y193" t="s">
        <v>2777</v>
      </c>
      <c r="Z193" t="s">
        <v>2778</v>
      </c>
      <c r="AA193" t="s">
        <v>8250</v>
      </c>
      <c r="AB193">
        <v>4.8600000000000003</v>
      </c>
      <c r="AC193">
        <v>4.8600000000000003</v>
      </c>
      <c r="AD193">
        <v>4.8600000000000003</v>
      </c>
      <c r="AE193">
        <v>4.8600000000000003</v>
      </c>
      <c r="AF193">
        <v>4.8600000000000003</v>
      </c>
      <c r="AG193">
        <v>4.8600000000000003</v>
      </c>
      <c r="AH193">
        <v>4.8600000000000003</v>
      </c>
      <c r="AI193" t="s">
        <v>7810</v>
      </c>
      <c r="AJ193">
        <v>0</v>
      </c>
      <c r="AK193">
        <v>0</v>
      </c>
      <c r="AL193" t="s">
        <v>24</v>
      </c>
      <c r="AM193">
        <v>4.8600000000000003</v>
      </c>
      <c r="AN193">
        <v>4.8600000000000003</v>
      </c>
      <c r="AO193" t="s">
        <v>24</v>
      </c>
      <c r="AP193" t="s">
        <v>7843</v>
      </c>
      <c r="AQ193" t="s">
        <v>7843</v>
      </c>
      <c r="AR193" t="s">
        <v>7843</v>
      </c>
      <c r="AS193" t="s">
        <v>7843</v>
      </c>
      <c r="AT193" t="s">
        <v>7843</v>
      </c>
      <c r="AU193" t="s">
        <v>7843</v>
      </c>
      <c r="AV193" t="s">
        <v>7843</v>
      </c>
      <c r="AW193" t="s">
        <v>7843</v>
      </c>
      <c r="AX193" t="s">
        <v>7843</v>
      </c>
      <c r="AY193" t="s">
        <v>7843</v>
      </c>
      <c r="AZ193" t="s">
        <v>7843</v>
      </c>
      <c r="BA193" t="s">
        <v>7843</v>
      </c>
      <c r="BB193" t="s">
        <v>7843</v>
      </c>
      <c r="BC193" t="s">
        <v>7843</v>
      </c>
      <c r="BD193" t="s">
        <v>7843</v>
      </c>
      <c r="BE193" t="s">
        <v>7843</v>
      </c>
      <c r="BF193" t="s">
        <v>7843</v>
      </c>
      <c r="BG193" t="s">
        <v>7843</v>
      </c>
      <c r="BH193" t="s">
        <v>7843</v>
      </c>
      <c r="BI193" t="s">
        <v>7843</v>
      </c>
      <c r="BJ193">
        <v>1</v>
      </c>
      <c r="BK193">
        <v>1</v>
      </c>
      <c r="BL193">
        <v>1</v>
      </c>
    </row>
    <row r="194" spans="1:64">
      <c r="A194" t="s">
        <v>8252</v>
      </c>
      <c r="B194" t="s">
        <v>371</v>
      </c>
      <c r="C194" t="s">
        <v>27</v>
      </c>
      <c r="D194" t="s">
        <v>28</v>
      </c>
      <c r="E194" t="s">
        <v>35</v>
      </c>
      <c r="F194" t="s">
        <v>36</v>
      </c>
      <c r="G194" t="s">
        <v>2754</v>
      </c>
      <c r="H194" t="s">
        <v>2300</v>
      </c>
      <c r="I194" t="s">
        <v>2500</v>
      </c>
      <c r="J194" t="s">
        <v>2187</v>
      </c>
      <c r="K194" t="s">
        <v>7809</v>
      </c>
      <c r="M194">
        <v>1</v>
      </c>
      <c r="O194">
        <v>1</v>
      </c>
      <c r="P194">
        <v>1</v>
      </c>
      <c r="S194" t="s">
        <v>7895</v>
      </c>
      <c r="T194" t="s">
        <v>8251</v>
      </c>
      <c r="U194" t="s">
        <v>2779</v>
      </c>
      <c r="V194" t="s">
        <v>2779</v>
      </c>
      <c r="W194" t="s">
        <v>2779</v>
      </c>
      <c r="X194" t="s">
        <v>2780</v>
      </c>
      <c r="Y194" t="s">
        <v>2781</v>
      </c>
      <c r="Z194" t="s">
        <v>2782</v>
      </c>
      <c r="AA194" t="s">
        <v>8252</v>
      </c>
      <c r="AB194">
        <v>6.2</v>
      </c>
      <c r="AC194">
        <v>6.2</v>
      </c>
      <c r="AD194">
        <v>6.2</v>
      </c>
      <c r="AE194">
        <v>6.2</v>
      </c>
      <c r="AF194">
        <v>6.2</v>
      </c>
      <c r="AG194">
        <v>6.2</v>
      </c>
      <c r="AH194">
        <v>6.2</v>
      </c>
      <c r="AI194" t="s">
        <v>7809</v>
      </c>
      <c r="AJ194">
        <v>0</v>
      </c>
      <c r="AK194">
        <v>0</v>
      </c>
      <c r="AL194">
        <v>6.2</v>
      </c>
      <c r="AM194">
        <v>6.2</v>
      </c>
      <c r="AN194">
        <v>6.2</v>
      </c>
      <c r="AO194" t="s">
        <v>24</v>
      </c>
      <c r="AP194" t="s">
        <v>7843</v>
      </c>
      <c r="AQ194" t="s">
        <v>7843</v>
      </c>
      <c r="AR194" t="s">
        <v>7843</v>
      </c>
      <c r="AS194" t="s">
        <v>7843</v>
      </c>
      <c r="AT194" t="s">
        <v>7843</v>
      </c>
      <c r="AU194" t="s">
        <v>7843</v>
      </c>
      <c r="AV194" t="s">
        <v>7843</v>
      </c>
      <c r="AW194" t="s">
        <v>7843</v>
      </c>
      <c r="AX194" t="s">
        <v>7843</v>
      </c>
      <c r="AY194" t="s">
        <v>7843</v>
      </c>
      <c r="AZ194" t="s">
        <v>7843</v>
      </c>
      <c r="BA194" t="s">
        <v>7843</v>
      </c>
      <c r="BB194" t="s">
        <v>7843</v>
      </c>
      <c r="BC194" t="s">
        <v>7843</v>
      </c>
      <c r="BD194" t="s">
        <v>7843</v>
      </c>
      <c r="BE194" t="s">
        <v>7842</v>
      </c>
      <c r="BF194" t="s">
        <v>7842</v>
      </c>
      <c r="BG194" t="s">
        <v>7842</v>
      </c>
      <c r="BH194" t="s">
        <v>7842</v>
      </c>
      <c r="BI194" t="s">
        <v>7843</v>
      </c>
      <c r="BJ194">
        <v>1</v>
      </c>
      <c r="BK194">
        <v>0</v>
      </c>
      <c r="BL194">
        <v>0</v>
      </c>
    </row>
    <row r="195" spans="1:64">
      <c r="A195" t="s">
        <v>8254</v>
      </c>
      <c r="B195" t="s">
        <v>371</v>
      </c>
      <c r="C195" t="s">
        <v>27</v>
      </c>
      <c r="D195" t="s">
        <v>28</v>
      </c>
      <c r="E195" t="s">
        <v>35</v>
      </c>
      <c r="F195" t="s">
        <v>36</v>
      </c>
      <c r="G195" t="s">
        <v>2754</v>
      </c>
      <c r="H195" t="s">
        <v>2300</v>
      </c>
      <c r="I195" t="s">
        <v>2505</v>
      </c>
      <c r="J195" t="s">
        <v>2187</v>
      </c>
      <c r="K195" t="s">
        <v>7809</v>
      </c>
      <c r="M195">
        <v>1</v>
      </c>
      <c r="O195">
        <v>1</v>
      </c>
      <c r="P195">
        <v>1</v>
      </c>
      <c r="S195" t="s">
        <v>7895</v>
      </c>
      <c r="T195" t="s">
        <v>8253</v>
      </c>
      <c r="U195" t="s">
        <v>2783</v>
      </c>
      <c r="V195" t="s">
        <v>2783</v>
      </c>
      <c r="W195" t="s">
        <v>2783</v>
      </c>
      <c r="X195" t="s">
        <v>2784</v>
      </c>
      <c r="Y195" t="s">
        <v>2785</v>
      </c>
      <c r="Z195" t="s">
        <v>2786</v>
      </c>
      <c r="AA195" t="s">
        <v>8254</v>
      </c>
      <c r="AB195">
        <v>5.46</v>
      </c>
      <c r="AC195">
        <v>5.46</v>
      </c>
      <c r="AD195">
        <v>5.46</v>
      </c>
      <c r="AE195">
        <v>5.46</v>
      </c>
      <c r="AF195">
        <v>5.46</v>
      </c>
      <c r="AG195">
        <v>5.46</v>
      </c>
      <c r="AH195">
        <v>5.46</v>
      </c>
      <c r="AI195" t="s">
        <v>7809</v>
      </c>
      <c r="AJ195">
        <v>0</v>
      </c>
      <c r="AK195">
        <v>0</v>
      </c>
      <c r="AL195">
        <v>5.46</v>
      </c>
      <c r="AM195">
        <v>5.46</v>
      </c>
      <c r="AN195">
        <v>5.46</v>
      </c>
      <c r="AO195" t="s">
        <v>24</v>
      </c>
      <c r="AP195" t="s">
        <v>7843</v>
      </c>
      <c r="AQ195" t="s">
        <v>7843</v>
      </c>
      <c r="AR195" t="s">
        <v>7843</v>
      </c>
      <c r="AS195" t="s">
        <v>7843</v>
      </c>
      <c r="AT195" t="s">
        <v>7843</v>
      </c>
      <c r="AU195" t="s">
        <v>7843</v>
      </c>
      <c r="AV195" t="s">
        <v>7843</v>
      </c>
      <c r="AW195" t="s">
        <v>7843</v>
      </c>
      <c r="AX195" t="s">
        <v>7843</v>
      </c>
      <c r="AY195" t="s">
        <v>7843</v>
      </c>
      <c r="AZ195" t="s">
        <v>7843</v>
      </c>
      <c r="BA195" t="s">
        <v>7843</v>
      </c>
      <c r="BB195" t="s">
        <v>7843</v>
      </c>
      <c r="BC195" t="s">
        <v>7843</v>
      </c>
      <c r="BD195" t="s">
        <v>7843</v>
      </c>
      <c r="BE195" t="s">
        <v>7842</v>
      </c>
      <c r="BF195" t="s">
        <v>7842</v>
      </c>
      <c r="BG195" t="s">
        <v>7842</v>
      </c>
      <c r="BH195" t="s">
        <v>7842</v>
      </c>
      <c r="BI195" t="s">
        <v>7843</v>
      </c>
      <c r="BJ195">
        <v>1</v>
      </c>
      <c r="BK195">
        <v>0</v>
      </c>
      <c r="BL195">
        <v>0</v>
      </c>
    </row>
    <row r="196" spans="1:64">
      <c r="A196" t="s">
        <v>8256</v>
      </c>
      <c r="B196" t="s">
        <v>371</v>
      </c>
      <c r="C196" t="s">
        <v>27</v>
      </c>
      <c r="D196" t="s">
        <v>28</v>
      </c>
      <c r="E196" t="s">
        <v>35</v>
      </c>
      <c r="F196" t="s">
        <v>36</v>
      </c>
      <c r="G196" t="s">
        <v>2754</v>
      </c>
      <c r="H196" t="s">
        <v>2300</v>
      </c>
      <c r="I196" t="s">
        <v>2527</v>
      </c>
      <c r="J196" t="s">
        <v>2187</v>
      </c>
      <c r="K196" t="s">
        <v>7809</v>
      </c>
      <c r="M196">
        <v>1</v>
      </c>
      <c r="O196">
        <v>1</v>
      </c>
      <c r="P196">
        <v>1</v>
      </c>
      <c r="S196" t="s">
        <v>7895</v>
      </c>
      <c r="T196" t="s">
        <v>8255</v>
      </c>
      <c r="U196" t="s">
        <v>2787</v>
      </c>
      <c r="V196" t="s">
        <v>2787</v>
      </c>
      <c r="W196" t="s">
        <v>2787</v>
      </c>
      <c r="X196" t="s">
        <v>2788</v>
      </c>
      <c r="Y196" t="s">
        <v>2789</v>
      </c>
      <c r="Z196" t="s">
        <v>2790</v>
      </c>
      <c r="AA196" t="s">
        <v>8256</v>
      </c>
      <c r="AB196">
        <v>4.8600000000000003</v>
      </c>
      <c r="AC196">
        <v>4.8600000000000003</v>
      </c>
      <c r="AD196">
        <v>4.8600000000000003</v>
      </c>
      <c r="AE196">
        <v>4.8600000000000003</v>
      </c>
      <c r="AF196">
        <v>4.8600000000000003</v>
      </c>
      <c r="AG196">
        <v>4.8600000000000003</v>
      </c>
      <c r="AH196">
        <v>4.8600000000000003</v>
      </c>
      <c r="AI196" t="s">
        <v>7810</v>
      </c>
      <c r="AJ196">
        <v>0</v>
      </c>
      <c r="AK196">
        <v>0</v>
      </c>
      <c r="AL196" t="s">
        <v>24</v>
      </c>
      <c r="AM196">
        <v>4.8600000000000003</v>
      </c>
      <c r="AN196">
        <v>4.8600000000000003</v>
      </c>
      <c r="AO196" t="s">
        <v>24</v>
      </c>
      <c r="AP196" t="s">
        <v>7843</v>
      </c>
      <c r="AQ196" t="s">
        <v>7843</v>
      </c>
      <c r="AR196" t="s">
        <v>7843</v>
      </c>
      <c r="AS196" t="s">
        <v>7843</v>
      </c>
      <c r="AT196" t="s">
        <v>7843</v>
      </c>
      <c r="AU196" t="s">
        <v>7843</v>
      </c>
      <c r="AV196" t="s">
        <v>7843</v>
      </c>
      <c r="AW196" t="s">
        <v>7843</v>
      </c>
      <c r="AX196" t="s">
        <v>7843</v>
      </c>
      <c r="AY196" t="s">
        <v>7843</v>
      </c>
      <c r="AZ196" t="s">
        <v>7843</v>
      </c>
      <c r="BA196" t="s">
        <v>7843</v>
      </c>
      <c r="BB196" t="s">
        <v>7843</v>
      </c>
      <c r="BC196" t="s">
        <v>7843</v>
      </c>
      <c r="BD196" t="s">
        <v>7843</v>
      </c>
      <c r="BE196" t="s">
        <v>7843</v>
      </c>
      <c r="BF196" t="s">
        <v>7843</v>
      </c>
      <c r="BG196" t="s">
        <v>7842</v>
      </c>
      <c r="BH196" t="s">
        <v>7843</v>
      </c>
      <c r="BI196" t="s">
        <v>7843</v>
      </c>
      <c r="BJ196">
        <v>1</v>
      </c>
      <c r="BK196">
        <v>1</v>
      </c>
      <c r="BL196">
        <v>0</v>
      </c>
    </row>
    <row r="197" spans="1:64">
      <c r="A197" t="s">
        <v>8258</v>
      </c>
      <c r="B197" t="s">
        <v>371</v>
      </c>
      <c r="C197" t="s">
        <v>27</v>
      </c>
      <c r="D197" t="s">
        <v>28</v>
      </c>
      <c r="E197" t="s">
        <v>35</v>
      </c>
      <c r="F197" t="s">
        <v>36</v>
      </c>
      <c r="G197" t="s">
        <v>2754</v>
      </c>
      <c r="H197" t="s">
        <v>2300</v>
      </c>
      <c r="I197" t="s">
        <v>2532</v>
      </c>
      <c r="J197" t="s">
        <v>2187</v>
      </c>
      <c r="K197" t="s">
        <v>7810</v>
      </c>
      <c r="M197">
        <v>1</v>
      </c>
      <c r="N197">
        <v>1</v>
      </c>
      <c r="O197">
        <v>1</v>
      </c>
      <c r="P197">
        <v>1</v>
      </c>
      <c r="S197" t="s">
        <v>7895</v>
      </c>
      <c r="T197" t="s">
        <v>8257</v>
      </c>
      <c r="U197" t="s">
        <v>2791</v>
      </c>
      <c r="V197" t="s">
        <v>2791</v>
      </c>
      <c r="W197" t="s">
        <v>2791</v>
      </c>
      <c r="X197" t="s">
        <v>2792</v>
      </c>
      <c r="Y197" t="s">
        <v>2793</v>
      </c>
      <c r="Z197" t="s">
        <v>2794</v>
      </c>
      <c r="AA197" t="s">
        <v>8258</v>
      </c>
      <c r="AB197">
        <v>5.5</v>
      </c>
      <c r="AC197">
        <v>5.5</v>
      </c>
      <c r="AD197">
        <v>6</v>
      </c>
      <c r="AE197">
        <v>6</v>
      </c>
      <c r="AF197">
        <v>6</v>
      </c>
      <c r="AG197">
        <v>6</v>
      </c>
      <c r="AH197">
        <v>6</v>
      </c>
      <c r="AI197" t="s">
        <v>7810</v>
      </c>
      <c r="AJ197">
        <v>0</v>
      </c>
      <c r="AK197">
        <v>0</v>
      </c>
      <c r="AL197" t="s">
        <v>24</v>
      </c>
      <c r="AM197">
        <v>6</v>
      </c>
      <c r="AN197">
        <v>6</v>
      </c>
      <c r="AO197" t="s">
        <v>24</v>
      </c>
      <c r="AP197" t="s">
        <v>7843</v>
      </c>
      <c r="AQ197" t="s">
        <v>7842</v>
      </c>
      <c r="AR197" t="s">
        <v>7843</v>
      </c>
      <c r="AS197" t="s">
        <v>7842</v>
      </c>
      <c r="AT197" t="s">
        <v>7842</v>
      </c>
      <c r="AU197" t="s">
        <v>7843</v>
      </c>
      <c r="AV197" t="s">
        <v>7843</v>
      </c>
      <c r="AW197" t="s">
        <v>7842</v>
      </c>
      <c r="AX197" t="s">
        <v>7843</v>
      </c>
      <c r="AY197" t="s">
        <v>7842</v>
      </c>
      <c r="AZ197" t="s">
        <v>7843</v>
      </c>
      <c r="BA197" t="s">
        <v>7843</v>
      </c>
      <c r="BB197" t="s">
        <v>7843</v>
      </c>
      <c r="BC197" t="s">
        <v>7843</v>
      </c>
      <c r="BD197" t="s">
        <v>7843</v>
      </c>
      <c r="BE197" t="s">
        <v>7843</v>
      </c>
      <c r="BF197" t="s">
        <v>7843</v>
      </c>
      <c r="BG197" t="s">
        <v>7843</v>
      </c>
      <c r="BH197" t="s">
        <v>7843</v>
      </c>
      <c r="BI197" t="s">
        <v>7843</v>
      </c>
      <c r="BJ197">
        <v>1</v>
      </c>
      <c r="BK197">
        <v>1</v>
      </c>
      <c r="BL197">
        <v>1</v>
      </c>
    </row>
    <row r="198" spans="1:64">
      <c r="A198" t="s">
        <v>8260</v>
      </c>
      <c r="B198" t="s">
        <v>371</v>
      </c>
      <c r="C198" t="s">
        <v>27</v>
      </c>
      <c r="D198" t="s">
        <v>28</v>
      </c>
      <c r="E198" t="s">
        <v>35</v>
      </c>
      <c r="F198" t="s">
        <v>36</v>
      </c>
      <c r="G198" t="s">
        <v>2795</v>
      </c>
      <c r="H198" t="s">
        <v>2300</v>
      </c>
      <c r="I198" t="s">
        <v>2514</v>
      </c>
      <c r="J198" t="s">
        <v>2302</v>
      </c>
      <c r="K198" t="s">
        <v>7688</v>
      </c>
      <c r="O198">
        <v>1</v>
      </c>
      <c r="P198">
        <v>1</v>
      </c>
      <c r="S198" t="s">
        <v>7895</v>
      </c>
      <c r="T198" t="s">
        <v>8259</v>
      </c>
      <c r="U198" t="s">
        <v>2796</v>
      </c>
      <c r="V198" t="s">
        <v>2796</v>
      </c>
      <c r="W198" t="s">
        <v>2796</v>
      </c>
      <c r="X198" t="s">
        <v>2797</v>
      </c>
      <c r="Y198" t="s">
        <v>2798</v>
      </c>
      <c r="Z198" t="s">
        <v>2799</v>
      </c>
      <c r="AA198" t="s">
        <v>8260</v>
      </c>
      <c r="AB198" t="s">
        <v>24</v>
      </c>
      <c r="AC198" t="s">
        <v>24</v>
      </c>
      <c r="AD198" t="s">
        <v>24</v>
      </c>
      <c r="AE198" t="s">
        <v>24</v>
      </c>
      <c r="AF198" t="s">
        <v>24</v>
      </c>
      <c r="AG198" t="s">
        <v>24</v>
      </c>
      <c r="AH198" t="s">
        <v>24</v>
      </c>
      <c r="AI198" t="s">
        <v>7688</v>
      </c>
      <c r="AJ198">
        <v>0</v>
      </c>
      <c r="AK198">
        <v>0</v>
      </c>
      <c r="AL198" t="s">
        <v>24</v>
      </c>
      <c r="AM198" t="s">
        <v>24</v>
      </c>
      <c r="AN198" t="s">
        <v>24</v>
      </c>
      <c r="AO198" t="s">
        <v>24</v>
      </c>
      <c r="AP198" t="s">
        <v>24</v>
      </c>
      <c r="AQ198" t="s">
        <v>24</v>
      </c>
      <c r="AR198" t="s">
        <v>24</v>
      </c>
      <c r="AS198" t="s">
        <v>24</v>
      </c>
      <c r="AT198" t="s">
        <v>24</v>
      </c>
      <c r="AU198" t="s">
        <v>24</v>
      </c>
      <c r="AV198" t="s">
        <v>24</v>
      </c>
      <c r="AW198" t="s">
        <v>24</v>
      </c>
      <c r="AX198" t="s">
        <v>24</v>
      </c>
      <c r="AY198" t="s">
        <v>24</v>
      </c>
      <c r="AZ198" t="s">
        <v>24</v>
      </c>
      <c r="BA198" t="s">
        <v>24</v>
      </c>
      <c r="BB198" t="s">
        <v>24</v>
      </c>
      <c r="BC198" t="s">
        <v>7843</v>
      </c>
      <c r="BD198" t="s">
        <v>7843</v>
      </c>
      <c r="BE198" t="s">
        <v>7843</v>
      </c>
      <c r="BF198" t="s">
        <v>7843</v>
      </c>
      <c r="BG198" t="s">
        <v>7843</v>
      </c>
      <c r="BH198" t="s">
        <v>7843</v>
      </c>
      <c r="BI198" t="s">
        <v>7843</v>
      </c>
      <c r="BJ198">
        <v>1</v>
      </c>
      <c r="BK198">
        <v>1</v>
      </c>
      <c r="BL198">
        <v>1</v>
      </c>
    </row>
    <row r="199" spans="1:64">
      <c r="A199" t="s">
        <v>8262</v>
      </c>
      <c r="B199" t="s">
        <v>371</v>
      </c>
      <c r="C199" t="s">
        <v>27</v>
      </c>
      <c r="D199" t="s">
        <v>28</v>
      </c>
      <c r="E199" t="s">
        <v>35</v>
      </c>
      <c r="F199" t="s">
        <v>36</v>
      </c>
      <c r="G199" t="s">
        <v>2795</v>
      </c>
      <c r="H199" t="s">
        <v>2300</v>
      </c>
      <c r="I199" t="s">
        <v>2800</v>
      </c>
      <c r="J199" t="s">
        <v>2302</v>
      </c>
      <c r="K199" t="s">
        <v>7809</v>
      </c>
      <c r="M199">
        <v>1</v>
      </c>
      <c r="O199">
        <v>1</v>
      </c>
      <c r="P199">
        <v>1</v>
      </c>
      <c r="S199" t="s">
        <v>7895</v>
      </c>
      <c r="T199" t="s">
        <v>8261</v>
      </c>
      <c r="U199" t="s">
        <v>2801</v>
      </c>
      <c r="V199" t="s">
        <v>2801</v>
      </c>
      <c r="W199" t="s">
        <v>2801</v>
      </c>
      <c r="X199" t="s">
        <v>2802</v>
      </c>
      <c r="Y199" t="s">
        <v>2803</v>
      </c>
      <c r="Z199" t="s">
        <v>2804</v>
      </c>
      <c r="AA199" t="s">
        <v>8262</v>
      </c>
      <c r="AB199" t="s">
        <v>24</v>
      </c>
      <c r="AC199">
        <v>7</v>
      </c>
      <c r="AD199">
        <v>7</v>
      </c>
      <c r="AE199">
        <v>7</v>
      </c>
      <c r="AF199">
        <v>7</v>
      </c>
      <c r="AG199">
        <v>7</v>
      </c>
      <c r="AH199">
        <v>7</v>
      </c>
      <c r="AI199" t="s">
        <v>7809</v>
      </c>
      <c r="AJ199">
        <v>0</v>
      </c>
      <c r="AK199">
        <v>0</v>
      </c>
      <c r="AL199">
        <v>7</v>
      </c>
      <c r="AM199">
        <v>7</v>
      </c>
      <c r="AN199">
        <v>7</v>
      </c>
      <c r="AO199" t="s">
        <v>24</v>
      </c>
      <c r="AP199" t="s">
        <v>24</v>
      </c>
      <c r="AQ199" t="s">
        <v>7843</v>
      </c>
      <c r="AR199" t="s">
        <v>7843</v>
      </c>
      <c r="AS199" t="s">
        <v>24</v>
      </c>
      <c r="AT199" t="s">
        <v>7843</v>
      </c>
      <c r="AU199" t="s">
        <v>7843</v>
      </c>
      <c r="AV199" t="s">
        <v>7843</v>
      </c>
      <c r="AW199" t="s">
        <v>7843</v>
      </c>
      <c r="AX199" t="s">
        <v>7843</v>
      </c>
      <c r="AY199" t="s">
        <v>7843</v>
      </c>
      <c r="AZ199" t="s">
        <v>7843</v>
      </c>
      <c r="BA199" t="s">
        <v>7843</v>
      </c>
      <c r="BB199" t="s">
        <v>7843</v>
      </c>
      <c r="BC199" t="s">
        <v>7843</v>
      </c>
      <c r="BD199" t="s">
        <v>7843</v>
      </c>
      <c r="BE199" t="s">
        <v>7842</v>
      </c>
      <c r="BF199" t="s">
        <v>7842</v>
      </c>
      <c r="BG199" t="s">
        <v>7842</v>
      </c>
      <c r="BH199" t="s">
        <v>7842</v>
      </c>
      <c r="BI199" t="s">
        <v>7843</v>
      </c>
      <c r="BJ199">
        <v>1</v>
      </c>
      <c r="BK199">
        <v>0</v>
      </c>
      <c r="BL199">
        <v>0</v>
      </c>
    </row>
    <row r="200" spans="1:64">
      <c r="A200" t="s">
        <v>8264</v>
      </c>
      <c r="B200" t="s">
        <v>371</v>
      </c>
      <c r="C200" t="s">
        <v>27</v>
      </c>
      <c r="D200" t="s">
        <v>28</v>
      </c>
      <c r="E200" t="s">
        <v>35</v>
      </c>
      <c r="F200" t="s">
        <v>36</v>
      </c>
      <c r="G200" t="s">
        <v>2795</v>
      </c>
      <c r="H200" t="s">
        <v>2300</v>
      </c>
      <c r="I200" t="s">
        <v>2805</v>
      </c>
      <c r="J200" t="s">
        <v>2302</v>
      </c>
      <c r="K200" t="s">
        <v>7809</v>
      </c>
      <c r="M200">
        <v>1</v>
      </c>
      <c r="O200">
        <v>1</v>
      </c>
      <c r="P200">
        <v>1</v>
      </c>
      <c r="S200" t="s">
        <v>7895</v>
      </c>
      <c r="T200" t="s">
        <v>8263</v>
      </c>
      <c r="U200" t="s">
        <v>2806</v>
      </c>
      <c r="V200" t="s">
        <v>2806</v>
      </c>
      <c r="W200" t="s">
        <v>2806</v>
      </c>
      <c r="X200" t="s">
        <v>2807</v>
      </c>
      <c r="Y200" t="s">
        <v>2808</v>
      </c>
      <c r="Z200" t="s">
        <v>2809</v>
      </c>
      <c r="AA200" t="s">
        <v>8264</v>
      </c>
      <c r="AB200" t="s">
        <v>24</v>
      </c>
      <c r="AC200">
        <v>6.7</v>
      </c>
      <c r="AD200">
        <v>6.7</v>
      </c>
      <c r="AE200">
        <v>6.7</v>
      </c>
      <c r="AF200">
        <v>6.7</v>
      </c>
      <c r="AG200">
        <v>6.7</v>
      </c>
      <c r="AH200">
        <v>6.7</v>
      </c>
      <c r="AI200" t="s">
        <v>7809</v>
      </c>
      <c r="AJ200">
        <v>0</v>
      </c>
      <c r="AK200">
        <v>0</v>
      </c>
      <c r="AL200">
        <v>6.7</v>
      </c>
      <c r="AM200">
        <v>6.7</v>
      </c>
      <c r="AN200">
        <v>6.7</v>
      </c>
      <c r="AO200" t="s">
        <v>24</v>
      </c>
      <c r="AP200" t="s">
        <v>24</v>
      </c>
      <c r="AQ200" t="s">
        <v>7843</v>
      </c>
      <c r="AR200" t="s">
        <v>7843</v>
      </c>
      <c r="AS200" t="s">
        <v>24</v>
      </c>
      <c r="AT200" t="s">
        <v>7843</v>
      </c>
      <c r="AU200" t="s">
        <v>7843</v>
      </c>
      <c r="AV200" t="s">
        <v>7843</v>
      </c>
      <c r="AW200" t="s">
        <v>7843</v>
      </c>
      <c r="AX200" t="s">
        <v>7843</v>
      </c>
      <c r="AY200" t="s">
        <v>7843</v>
      </c>
      <c r="AZ200" t="s">
        <v>7843</v>
      </c>
      <c r="BA200" t="s">
        <v>7843</v>
      </c>
      <c r="BB200" t="s">
        <v>7843</v>
      </c>
      <c r="BC200" t="s">
        <v>7843</v>
      </c>
      <c r="BD200" t="s">
        <v>7843</v>
      </c>
      <c r="BE200" t="s">
        <v>7842</v>
      </c>
      <c r="BF200" t="s">
        <v>7842</v>
      </c>
      <c r="BG200" t="s">
        <v>7842</v>
      </c>
      <c r="BH200" t="s">
        <v>7842</v>
      </c>
      <c r="BI200" t="s">
        <v>7843</v>
      </c>
      <c r="BJ200">
        <v>1</v>
      </c>
      <c r="BK200">
        <v>0</v>
      </c>
      <c r="BL200">
        <v>0</v>
      </c>
    </row>
    <row r="201" spans="1:64">
      <c r="A201" t="s">
        <v>8266</v>
      </c>
      <c r="B201" t="s">
        <v>371</v>
      </c>
      <c r="C201" t="s">
        <v>27</v>
      </c>
      <c r="D201" t="s">
        <v>28</v>
      </c>
      <c r="E201" t="s">
        <v>35</v>
      </c>
      <c r="F201" t="s">
        <v>36</v>
      </c>
      <c r="G201" t="s">
        <v>2795</v>
      </c>
      <c r="H201" t="s">
        <v>2300</v>
      </c>
      <c r="I201" t="s">
        <v>2810</v>
      </c>
      <c r="J201" t="s">
        <v>2302</v>
      </c>
      <c r="K201" t="s">
        <v>7809</v>
      </c>
      <c r="M201">
        <v>1</v>
      </c>
      <c r="O201">
        <v>1</v>
      </c>
      <c r="P201">
        <v>1</v>
      </c>
      <c r="S201" t="s">
        <v>7895</v>
      </c>
      <c r="T201" t="s">
        <v>8265</v>
      </c>
      <c r="U201" t="s">
        <v>2811</v>
      </c>
      <c r="V201" t="s">
        <v>2811</v>
      </c>
      <c r="W201" t="s">
        <v>2811</v>
      </c>
      <c r="X201" t="s">
        <v>2812</v>
      </c>
      <c r="Y201" t="s">
        <v>2813</v>
      </c>
      <c r="Z201" t="s">
        <v>2814</v>
      </c>
      <c r="AA201" t="s">
        <v>8266</v>
      </c>
      <c r="AB201" t="s">
        <v>24</v>
      </c>
      <c r="AC201">
        <v>6.5</v>
      </c>
      <c r="AD201">
        <v>6.5</v>
      </c>
      <c r="AE201">
        <v>6.5</v>
      </c>
      <c r="AF201">
        <v>6.5</v>
      </c>
      <c r="AG201">
        <v>6.5</v>
      </c>
      <c r="AH201">
        <v>6.5</v>
      </c>
      <c r="AI201" t="s">
        <v>7809</v>
      </c>
      <c r="AJ201">
        <v>0</v>
      </c>
      <c r="AK201">
        <v>0</v>
      </c>
      <c r="AL201">
        <v>6.5</v>
      </c>
      <c r="AM201">
        <v>6.5</v>
      </c>
      <c r="AN201">
        <v>6.5</v>
      </c>
      <c r="AO201" t="s">
        <v>24</v>
      </c>
      <c r="AP201" t="s">
        <v>24</v>
      </c>
      <c r="AQ201" t="s">
        <v>7843</v>
      </c>
      <c r="AR201" t="s">
        <v>7843</v>
      </c>
      <c r="AS201" t="s">
        <v>24</v>
      </c>
      <c r="AT201" t="s">
        <v>7843</v>
      </c>
      <c r="AU201" t="s">
        <v>7843</v>
      </c>
      <c r="AV201" t="s">
        <v>7843</v>
      </c>
      <c r="AW201" t="s">
        <v>7843</v>
      </c>
      <c r="AX201" t="s">
        <v>7843</v>
      </c>
      <c r="AY201" t="s">
        <v>7843</v>
      </c>
      <c r="AZ201" t="s">
        <v>7843</v>
      </c>
      <c r="BA201" t="s">
        <v>7843</v>
      </c>
      <c r="BB201" t="s">
        <v>7843</v>
      </c>
      <c r="BC201" t="s">
        <v>7843</v>
      </c>
      <c r="BD201" t="s">
        <v>7843</v>
      </c>
      <c r="BE201" t="s">
        <v>7842</v>
      </c>
      <c r="BF201" t="s">
        <v>7842</v>
      </c>
      <c r="BG201" t="s">
        <v>7842</v>
      </c>
      <c r="BH201" t="s">
        <v>7842</v>
      </c>
      <c r="BI201" t="s">
        <v>7843</v>
      </c>
      <c r="BJ201">
        <v>1</v>
      </c>
      <c r="BK201">
        <v>0</v>
      </c>
      <c r="BL201">
        <v>0</v>
      </c>
    </row>
    <row r="202" spans="1:64">
      <c r="A202" t="s">
        <v>8268</v>
      </c>
      <c r="B202" t="s">
        <v>371</v>
      </c>
      <c r="C202" t="s">
        <v>27</v>
      </c>
      <c r="D202" t="s">
        <v>28</v>
      </c>
      <c r="E202" t="s">
        <v>35</v>
      </c>
      <c r="F202" t="s">
        <v>36</v>
      </c>
      <c r="G202" t="s">
        <v>2795</v>
      </c>
      <c r="H202" t="s">
        <v>2300</v>
      </c>
      <c r="I202" t="s">
        <v>2532</v>
      </c>
      <c r="J202" t="s">
        <v>2302</v>
      </c>
      <c r="K202" t="s">
        <v>7809</v>
      </c>
      <c r="M202">
        <v>1</v>
      </c>
      <c r="O202">
        <v>1</v>
      </c>
      <c r="P202">
        <v>1</v>
      </c>
      <c r="S202" t="s">
        <v>7895</v>
      </c>
      <c r="T202" t="s">
        <v>8267</v>
      </c>
      <c r="U202" t="s">
        <v>2815</v>
      </c>
      <c r="V202" t="s">
        <v>2815</v>
      </c>
      <c r="W202" t="s">
        <v>2815</v>
      </c>
      <c r="X202" t="s">
        <v>2816</v>
      </c>
      <c r="Y202" t="s">
        <v>2817</v>
      </c>
      <c r="Z202" t="s">
        <v>2818</v>
      </c>
      <c r="AA202" t="s">
        <v>8268</v>
      </c>
      <c r="AB202" t="s">
        <v>24</v>
      </c>
      <c r="AC202" t="s">
        <v>24</v>
      </c>
      <c r="AD202" t="s">
        <v>24</v>
      </c>
      <c r="AE202">
        <v>6.3</v>
      </c>
      <c r="AF202">
        <v>6.3</v>
      </c>
      <c r="AG202">
        <v>6.3</v>
      </c>
      <c r="AH202">
        <v>6.3</v>
      </c>
      <c r="AI202" t="s">
        <v>7809</v>
      </c>
      <c r="AJ202">
        <v>0</v>
      </c>
      <c r="AK202">
        <v>0</v>
      </c>
      <c r="AL202">
        <v>6.3</v>
      </c>
      <c r="AM202">
        <v>6.3</v>
      </c>
      <c r="AN202">
        <v>6.3</v>
      </c>
      <c r="AO202" t="s">
        <v>24</v>
      </c>
      <c r="AP202" t="s">
        <v>24</v>
      </c>
      <c r="AQ202" t="s">
        <v>24</v>
      </c>
      <c r="AR202" t="s">
        <v>24</v>
      </c>
      <c r="AS202" t="s">
        <v>24</v>
      </c>
      <c r="AT202" t="s">
        <v>24</v>
      </c>
      <c r="AU202" t="s">
        <v>7843</v>
      </c>
      <c r="AV202" t="s">
        <v>7843</v>
      </c>
      <c r="AW202" t="s">
        <v>24</v>
      </c>
      <c r="AX202" t="s">
        <v>7843</v>
      </c>
      <c r="AY202" t="s">
        <v>24</v>
      </c>
      <c r="AZ202" t="s">
        <v>7843</v>
      </c>
      <c r="BA202" t="s">
        <v>7843</v>
      </c>
      <c r="BB202" t="s">
        <v>7843</v>
      </c>
      <c r="BC202" t="s">
        <v>7843</v>
      </c>
      <c r="BD202" t="s">
        <v>7843</v>
      </c>
      <c r="BE202" t="s">
        <v>7843</v>
      </c>
      <c r="BF202" t="s">
        <v>7842</v>
      </c>
      <c r="BG202" t="s">
        <v>7842</v>
      </c>
      <c r="BH202" t="s">
        <v>7842</v>
      </c>
      <c r="BI202" t="s">
        <v>7843</v>
      </c>
      <c r="BJ202">
        <v>1</v>
      </c>
      <c r="BK202">
        <v>0</v>
      </c>
      <c r="BL202">
        <v>0</v>
      </c>
    </row>
    <row r="203" spans="1:64">
      <c r="A203" t="s">
        <v>8270</v>
      </c>
      <c r="B203" t="s">
        <v>371</v>
      </c>
      <c r="C203" t="s">
        <v>27</v>
      </c>
      <c r="D203" t="s">
        <v>28</v>
      </c>
      <c r="E203" t="s">
        <v>35</v>
      </c>
      <c r="F203" t="s">
        <v>36</v>
      </c>
      <c r="G203" t="s">
        <v>2795</v>
      </c>
      <c r="H203" t="s">
        <v>2300</v>
      </c>
      <c r="I203" t="s">
        <v>2514</v>
      </c>
      <c r="J203" t="s">
        <v>2187</v>
      </c>
      <c r="K203" t="s">
        <v>7810</v>
      </c>
      <c r="M203">
        <v>1</v>
      </c>
      <c r="N203">
        <v>1</v>
      </c>
      <c r="O203">
        <v>1</v>
      </c>
      <c r="P203">
        <v>1</v>
      </c>
      <c r="S203" t="s">
        <v>7895</v>
      </c>
      <c r="T203" t="s">
        <v>8269</v>
      </c>
      <c r="U203" t="s">
        <v>2819</v>
      </c>
      <c r="V203" t="s">
        <v>2819</v>
      </c>
      <c r="W203" t="s">
        <v>2819</v>
      </c>
      <c r="X203" t="s">
        <v>2820</v>
      </c>
      <c r="Y203" t="s">
        <v>2821</v>
      </c>
      <c r="Z203" t="s">
        <v>2822</v>
      </c>
      <c r="AA203" t="s">
        <v>8270</v>
      </c>
      <c r="AB203">
        <v>5.04</v>
      </c>
      <c r="AC203">
        <v>5.04</v>
      </c>
      <c r="AD203">
        <v>5.04</v>
      </c>
      <c r="AE203">
        <v>5.04</v>
      </c>
      <c r="AF203">
        <v>5.04</v>
      </c>
      <c r="AG203">
        <v>5.04</v>
      </c>
      <c r="AH203">
        <v>5.04</v>
      </c>
      <c r="AI203" t="s">
        <v>7810</v>
      </c>
      <c r="AJ203">
        <v>0</v>
      </c>
      <c r="AK203">
        <v>0</v>
      </c>
      <c r="AL203" t="s">
        <v>24</v>
      </c>
      <c r="AM203">
        <v>5.04</v>
      </c>
      <c r="AN203">
        <v>5.04</v>
      </c>
      <c r="AO203" t="s">
        <v>24</v>
      </c>
      <c r="AP203" t="s">
        <v>7843</v>
      </c>
      <c r="AQ203" t="s">
        <v>7843</v>
      </c>
      <c r="AR203" t="s">
        <v>7843</v>
      </c>
      <c r="AS203" t="s">
        <v>7843</v>
      </c>
      <c r="AT203" t="s">
        <v>7843</v>
      </c>
      <c r="AU203" t="s">
        <v>7843</v>
      </c>
      <c r="AV203" t="s">
        <v>7843</v>
      </c>
      <c r="AW203" t="s">
        <v>7843</v>
      </c>
      <c r="AX203" t="s">
        <v>7843</v>
      </c>
      <c r="AY203" t="s">
        <v>7843</v>
      </c>
      <c r="AZ203" t="s">
        <v>7843</v>
      </c>
      <c r="BA203" t="s">
        <v>7843</v>
      </c>
      <c r="BB203" t="s">
        <v>7843</v>
      </c>
      <c r="BC203" t="s">
        <v>7843</v>
      </c>
      <c r="BD203" t="s">
        <v>7843</v>
      </c>
      <c r="BE203" t="s">
        <v>7843</v>
      </c>
      <c r="BF203" t="s">
        <v>7843</v>
      </c>
      <c r="BG203" t="s">
        <v>7843</v>
      </c>
      <c r="BH203" t="s">
        <v>7843</v>
      </c>
      <c r="BI203" t="s">
        <v>7843</v>
      </c>
      <c r="BJ203">
        <v>1</v>
      </c>
      <c r="BK203">
        <v>1</v>
      </c>
      <c r="BL203">
        <v>1</v>
      </c>
    </row>
    <row r="204" spans="1:64">
      <c r="A204" t="s">
        <v>8272</v>
      </c>
      <c r="B204" t="s">
        <v>371</v>
      </c>
      <c r="C204" t="s">
        <v>27</v>
      </c>
      <c r="D204" t="s">
        <v>28</v>
      </c>
      <c r="E204" t="s">
        <v>35</v>
      </c>
      <c r="F204" t="s">
        <v>36</v>
      </c>
      <c r="G204" t="s">
        <v>2795</v>
      </c>
      <c r="H204" t="s">
        <v>2300</v>
      </c>
      <c r="I204" t="s">
        <v>2800</v>
      </c>
      <c r="J204" t="s">
        <v>2187</v>
      </c>
      <c r="K204" t="s">
        <v>7809</v>
      </c>
      <c r="M204">
        <v>1</v>
      </c>
      <c r="O204">
        <v>1</v>
      </c>
      <c r="P204">
        <v>1</v>
      </c>
      <c r="S204" t="s">
        <v>7895</v>
      </c>
      <c r="T204" t="s">
        <v>8271</v>
      </c>
      <c r="U204" t="s">
        <v>2823</v>
      </c>
      <c r="V204" t="s">
        <v>2823</v>
      </c>
      <c r="W204" t="s">
        <v>2823</v>
      </c>
      <c r="X204" t="s">
        <v>2824</v>
      </c>
      <c r="Y204" t="s">
        <v>2825</v>
      </c>
      <c r="Z204" t="s">
        <v>2826</v>
      </c>
      <c r="AA204" t="s">
        <v>8272</v>
      </c>
      <c r="AB204">
        <v>6.39</v>
      </c>
      <c r="AC204">
        <v>6.39</v>
      </c>
      <c r="AD204">
        <v>6.39</v>
      </c>
      <c r="AE204">
        <v>6.39</v>
      </c>
      <c r="AF204">
        <v>6.39</v>
      </c>
      <c r="AG204">
        <v>6.39</v>
      </c>
      <c r="AH204">
        <v>6.39</v>
      </c>
      <c r="AI204" t="s">
        <v>7809</v>
      </c>
      <c r="AJ204">
        <v>0</v>
      </c>
      <c r="AK204">
        <v>0</v>
      </c>
      <c r="AL204">
        <v>6.39</v>
      </c>
      <c r="AM204">
        <v>6.39</v>
      </c>
      <c r="AN204">
        <v>6.39</v>
      </c>
      <c r="AO204" t="s">
        <v>24</v>
      </c>
      <c r="AP204" t="s">
        <v>7843</v>
      </c>
      <c r="AQ204" t="s">
        <v>7843</v>
      </c>
      <c r="AR204" t="s">
        <v>7843</v>
      </c>
      <c r="AS204" t="s">
        <v>7843</v>
      </c>
      <c r="AT204" t="s">
        <v>7843</v>
      </c>
      <c r="AU204" t="s">
        <v>7843</v>
      </c>
      <c r="AV204" t="s">
        <v>7843</v>
      </c>
      <c r="AW204" t="s">
        <v>7843</v>
      </c>
      <c r="AX204" t="s">
        <v>7843</v>
      </c>
      <c r="AY204" t="s">
        <v>7843</v>
      </c>
      <c r="AZ204" t="s">
        <v>7843</v>
      </c>
      <c r="BA204" t="s">
        <v>7843</v>
      </c>
      <c r="BB204" t="s">
        <v>7843</v>
      </c>
      <c r="BC204" t="s">
        <v>7843</v>
      </c>
      <c r="BD204" t="s">
        <v>7843</v>
      </c>
      <c r="BE204" t="s">
        <v>7842</v>
      </c>
      <c r="BF204" t="s">
        <v>7842</v>
      </c>
      <c r="BG204" t="s">
        <v>7842</v>
      </c>
      <c r="BH204" t="s">
        <v>7842</v>
      </c>
      <c r="BI204" t="s">
        <v>7843</v>
      </c>
      <c r="BJ204">
        <v>1</v>
      </c>
      <c r="BK204">
        <v>0</v>
      </c>
      <c r="BL204">
        <v>0</v>
      </c>
    </row>
    <row r="205" spans="1:64">
      <c r="A205" t="s">
        <v>8274</v>
      </c>
      <c r="B205" t="s">
        <v>371</v>
      </c>
      <c r="C205" t="s">
        <v>27</v>
      </c>
      <c r="D205" t="s">
        <v>28</v>
      </c>
      <c r="E205" t="s">
        <v>35</v>
      </c>
      <c r="F205" t="s">
        <v>36</v>
      </c>
      <c r="G205" t="s">
        <v>2795</v>
      </c>
      <c r="H205" t="s">
        <v>2300</v>
      </c>
      <c r="I205" t="s">
        <v>2805</v>
      </c>
      <c r="J205" t="s">
        <v>2187</v>
      </c>
      <c r="K205" t="s">
        <v>7809</v>
      </c>
      <c r="M205">
        <v>1</v>
      </c>
      <c r="O205">
        <v>1</v>
      </c>
      <c r="P205">
        <v>1</v>
      </c>
      <c r="S205" t="s">
        <v>7895</v>
      </c>
      <c r="T205" t="s">
        <v>8273</v>
      </c>
      <c r="U205" t="s">
        <v>2827</v>
      </c>
      <c r="V205" t="s">
        <v>2827</v>
      </c>
      <c r="W205" t="s">
        <v>2827</v>
      </c>
      <c r="X205" t="s">
        <v>2828</v>
      </c>
      <c r="Y205" t="s">
        <v>2829</v>
      </c>
      <c r="Z205" t="s">
        <v>2830</v>
      </c>
      <c r="AA205" t="s">
        <v>8274</v>
      </c>
      <c r="AB205">
        <v>5.65</v>
      </c>
      <c r="AC205">
        <v>5.65</v>
      </c>
      <c r="AD205">
        <v>5.65</v>
      </c>
      <c r="AE205">
        <v>5.65</v>
      </c>
      <c r="AF205">
        <v>5.65</v>
      </c>
      <c r="AG205">
        <v>5.65</v>
      </c>
      <c r="AH205">
        <v>5.65</v>
      </c>
      <c r="AI205" t="s">
        <v>7809</v>
      </c>
      <c r="AJ205">
        <v>0</v>
      </c>
      <c r="AK205">
        <v>0</v>
      </c>
      <c r="AL205">
        <v>5.65</v>
      </c>
      <c r="AM205">
        <v>5.65</v>
      </c>
      <c r="AN205">
        <v>5.65</v>
      </c>
      <c r="AO205" t="s">
        <v>24</v>
      </c>
      <c r="AP205" t="s">
        <v>7843</v>
      </c>
      <c r="AQ205" t="s">
        <v>7843</v>
      </c>
      <c r="AR205" t="s">
        <v>7843</v>
      </c>
      <c r="AS205" t="s">
        <v>7843</v>
      </c>
      <c r="AT205" t="s">
        <v>7843</v>
      </c>
      <c r="AU205" t="s">
        <v>7843</v>
      </c>
      <c r="AV205" t="s">
        <v>7843</v>
      </c>
      <c r="AW205" t="s">
        <v>7843</v>
      </c>
      <c r="AX205" t="s">
        <v>7843</v>
      </c>
      <c r="AY205" t="s">
        <v>7843</v>
      </c>
      <c r="AZ205" t="s">
        <v>7843</v>
      </c>
      <c r="BA205" t="s">
        <v>7843</v>
      </c>
      <c r="BB205" t="s">
        <v>7843</v>
      </c>
      <c r="BC205" t="s">
        <v>7843</v>
      </c>
      <c r="BD205" t="s">
        <v>7843</v>
      </c>
      <c r="BE205" t="s">
        <v>7842</v>
      </c>
      <c r="BF205" t="s">
        <v>7842</v>
      </c>
      <c r="BG205" t="s">
        <v>7842</v>
      </c>
      <c r="BH205" t="s">
        <v>7842</v>
      </c>
      <c r="BI205" t="s">
        <v>7843</v>
      </c>
      <c r="BJ205">
        <v>1</v>
      </c>
      <c r="BK205">
        <v>0</v>
      </c>
      <c r="BL205">
        <v>0</v>
      </c>
    </row>
    <row r="206" spans="1:64">
      <c r="A206" t="s">
        <v>8276</v>
      </c>
      <c r="B206" t="s">
        <v>371</v>
      </c>
      <c r="C206" t="s">
        <v>27</v>
      </c>
      <c r="D206" t="s">
        <v>28</v>
      </c>
      <c r="E206" t="s">
        <v>35</v>
      </c>
      <c r="F206" t="s">
        <v>36</v>
      </c>
      <c r="G206" t="s">
        <v>2795</v>
      </c>
      <c r="H206" t="s">
        <v>2300</v>
      </c>
      <c r="I206" t="s">
        <v>2810</v>
      </c>
      <c r="J206" t="s">
        <v>2187</v>
      </c>
      <c r="K206" t="s">
        <v>7810</v>
      </c>
      <c r="M206">
        <v>1</v>
      </c>
      <c r="N206">
        <v>1</v>
      </c>
      <c r="O206">
        <v>1</v>
      </c>
      <c r="P206">
        <v>1</v>
      </c>
      <c r="S206" t="s">
        <v>7895</v>
      </c>
      <c r="T206" t="s">
        <v>8275</v>
      </c>
      <c r="U206" t="s">
        <v>2831</v>
      </c>
      <c r="V206" t="s">
        <v>2831</v>
      </c>
      <c r="W206" t="s">
        <v>2831</v>
      </c>
      <c r="X206" t="s">
        <v>2832</v>
      </c>
      <c r="Y206" t="s">
        <v>2833</v>
      </c>
      <c r="Z206" t="s">
        <v>2834</v>
      </c>
      <c r="AA206" t="s">
        <v>8276</v>
      </c>
      <c r="AB206">
        <v>5.04</v>
      </c>
      <c r="AC206">
        <v>5.04</v>
      </c>
      <c r="AD206">
        <v>5.04</v>
      </c>
      <c r="AE206">
        <v>5.04</v>
      </c>
      <c r="AF206">
        <v>5.04</v>
      </c>
      <c r="AG206">
        <v>5.04</v>
      </c>
      <c r="AH206">
        <v>5.04</v>
      </c>
      <c r="AI206" t="s">
        <v>7810</v>
      </c>
      <c r="AJ206">
        <v>0</v>
      </c>
      <c r="AK206">
        <v>0</v>
      </c>
      <c r="AL206" t="s">
        <v>24</v>
      </c>
      <c r="AM206">
        <v>5.04</v>
      </c>
      <c r="AN206">
        <v>5.04</v>
      </c>
      <c r="AO206" t="s">
        <v>24</v>
      </c>
      <c r="AP206" t="s">
        <v>7843</v>
      </c>
      <c r="AQ206" t="s">
        <v>7843</v>
      </c>
      <c r="AR206" t="s">
        <v>7843</v>
      </c>
      <c r="AS206" t="s">
        <v>7843</v>
      </c>
      <c r="AT206" t="s">
        <v>7843</v>
      </c>
      <c r="AU206" t="s">
        <v>7843</v>
      </c>
      <c r="AV206" t="s">
        <v>7843</v>
      </c>
      <c r="AW206" t="s">
        <v>7843</v>
      </c>
      <c r="AX206" t="s">
        <v>7843</v>
      </c>
      <c r="AY206" t="s">
        <v>7843</v>
      </c>
      <c r="AZ206" t="s">
        <v>7843</v>
      </c>
      <c r="BA206" t="s">
        <v>7843</v>
      </c>
      <c r="BB206" t="s">
        <v>7843</v>
      </c>
      <c r="BC206" t="s">
        <v>7843</v>
      </c>
      <c r="BD206" t="s">
        <v>7843</v>
      </c>
      <c r="BE206" t="s">
        <v>7843</v>
      </c>
      <c r="BF206" t="s">
        <v>7843</v>
      </c>
      <c r="BG206" t="s">
        <v>7843</v>
      </c>
      <c r="BH206" t="s">
        <v>7843</v>
      </c>
      <c r="BI206" t="s">
        <v>7843</v>
      </c>
      <c r="BJ206">
        <v>1</v>
      </c>
      <c r="BK206">
        <v>1</v>
      </c>
      <c r="BL206">
        <v>1</v>
      </c>
    </row>
    <row r="207" spans="1:64">
      <c r="A207" t="s">
        <v>8278</v>
      </c>
      <c r="B207" t="s">
        <v>371</v>
      </c>
      <c r="C207" t="s">
        <v>27</v>
      </c>
      <c r="D207" t="s">
        <v>28</v>
      </c>
      <c r="E207" t="s">
        <v>35</v>
      </c>
      <c r="F207" t="s">
        <v>36</v>
      </c>
      <c r="G207" t="s">
        <v>2795</v>
      </c>
      <c r="H207" t="s">
        <v>2300</v>
      </c>
      <c r="I207" t="s">
        <v>2532</v>
      </c>
      <c r="J207" t="s">
        <v>2187</v>
      </c>
      <c r="K207" t="s">
        <v>7810</v>
      </c>
      <c r="M207">
        <v>1</v>
      </c>
      <c r="N207">
        <v>1</v>
      </c>
      <c r="O207">
        <v>1</v>
      </c>
      <c r="P207">
        <v>1</v>
      </c>
      <c r="S207" t="s">
        <v>7895</v>
      </c>
      <c r="T207" t="s">
        <v>8277</v>
      </c>
      <c r="U207" t="s">
        <v>2835</v>
      </c>
      <c r="V207" t="s">
        <v>2835</v>
      </c>
      <c r="W207" t="s">
        <v>2835</v>
      </c>
      <c r="X207" t="s">
        <v>2836</v>
      </c>
      <c r="Y207" t="s">
        <v>2837</v>
      </c>
      <c r="Z207" t="s">
        <v>2838</v>
      </c>
      <c r="AA207" t="s">
        <v>8278</v>
      </c>
      <c r="AB207">
        <v>5.49</v>
      </c>
      <c r="AC207">
        <v>5.5</v>
      </c>
      <c r="AD207">
        <v>6.3</v>
      </c>
      <c r="AE207">
        <v>6.3</v>
      </c>
      <c r="AF207">
        <v>6.3</v>
      </c>
      <c r="AG207">
        <v>6.3</v>
      </c>
      <c r="AH207">
        <v>6.3</v>
      </c>
      <c r="AI207" t="s">
        <v>7810</v>
      </c>
      <c r="AJ207">
        <v>0</v>
      </c>
      <c r="AK207">
        <v>0</v>
      </c>
      <c r="AL207" t="s">
        <v>24</v>
      </c>
      <c r="AM207">
        <v>6.3</v>
      </c>
      <c r="AN207">
        <v>6.3</v>
      </c>
      <c r="AO207" t="s">
        <v>24</v>
      </c>
      <c r="AP207" t="s">
        <v>7842</v>
      </c>
      <c r="AQ207" t="s">
        <v>7842</v>
      </c>
      <c r="AR207" t="s">
        <v>7843</v>
      </c>
      <c r="AS207" t="s">
        <v>7842</v>
      </c>
      <c r="AT207" t="s">
        <v>7842</v>
      </c>
      <c r="AU207" t="s">
        <v>7843</v>
      </c>
      <c r="AV207" t="s">
        <v>7843</v>
      </c>
      <c r="AW207" t="s">
        <v>7842</v>
      </c>
      <c r="AX207" t="s">
        <v>7843</v>
      </c>
      <c r="AY207" t="s">
        <v>7842</v>
      </c>
      <c r="AZ207" t="s">
        <v>7843</v>
      </c>
      <c r="BA207" t="s">
        <v>7843</v>
      </c>
      <c r="BB207" t="s">
        <v>7843</v>
      </c>
      <c r="BC207" t="s">
        <v>7843</v>
      </c>
      <c r="BD207" t="s">
        <v>7843</v>
      </c>
      <c r="BE207" t="s">
        <v>7843</v>
      </c>
      <c r="BF207" t="s">
        <v>7843</v>
      </c>
      <c r="BG207" t="s">
        <v>7843</v>
      </c>
      <c r="BH207" t="s">
        <v>7843</v>
      </c>
      <c r="BI207" t="s">
        <v>7843</v>
      </c>
      <c r="BJ207">
        <v>1</v>
      </c>
      <c r="BK207">
        <v>1</v>
      </c>
      <c r="BL207">
        <v>1</v>
      </c>
    </row>
    <row r="208" spans="1:64">
      <c r="A208" t="s">
        <v>8280</v>
      </c>
      <c r="B208" t="s">
        <v>371</v>
      </c>
      <c r="C208" t="s">
        <v>27</v>
      </c>
      <c r="D208" t="s">
        <v>28</v>
      </c>
      <c r="E208" t="s">
        <v>35</v>
      </c>
      <c r="F208" t="s">
        <v>36</v>
      </c>
      <c r="G208" t="s">
        <v>2839</v>
      </c>
      <c r="H208" t="s">
        <v>2300</v>
      </c>
      <c r="I208" t="s">
        <v>2514</v>
      </c>
      <c r="J208" t="s">
        <v>2302</v>
      </c>
      <c r="K208" t="s">
        <v>7688</v>
      </c>
      <c r="O208">
        <v>1</v>
      </c>
      <c r="P208">
        <v>1</v>
      </c>
      <c r="S208" t="s">
        <v>7895</v>
      </c>
      <c r="T208" t="s">
        <v>8279</v>
      </c>
      <c r="U208" t="s">
        <v>2840</v>
      </c>
      <c r="V208" t="s">
        <v>2840</v>
      </c>
      <c r="W208" t="s">
        <v>2840</v>
      </c>
      <c r="X208" t="s">
        <v>2841</v>
      </c>
      <c r="Y208" t="s">
        <v>2842</v>
      </c>
      <c r="Z208" t="s">
        <v>2843</v>
      </c>
      <c r="AA208" t="s">
        <v>8280</v>
      </c>
      <c r="AB208" t="s">
        <v>24</v>
      </c>
      <c r="AC208" t="s">
        <v>24</v>
      </c>
      <c r="AD208" t="s">
        <v>24</v>
      </c>
      <c r="AE208" t="s">
        <v>24</v>
      </c>
      <c r="AF208" t="s">
        <v>24</v>
      </c>
      <c r="AG208" t="s">
        <v>24</v>
      </c>
      <c r="AH208" t="s">
        <v>24</v>
      </c>
      <c r="AI208" t="s">
        <v>7688</v>
      </c>
      <c r="AJ208">
        <v>0</v>
      </c>
      <c r="AK208">
        <v>0</v>
      </c>
      <c r="AL208" t="s">
        <v>24</v>
      </c>
      <c r="AM208" t="s">
        <v>24</v>
      </c>
      <c r="AN208" t="s">
        <v>24</v>
      </c>
      <c r="AO208" t="s">
        <v>24</v>
      </c>
      <c r="AP208" t="s">
        <v>24</v>
      </c>
      <c r="AQ208" t="s">
        <v>24</v>
      </c>
      <c r="AR208" t="s">
        <v>24</v>
      </c>
      <c r="AS208" t="s">
        <v>24</v>
      </c>
      <c r="AT208" t="s">
        <v>24</v>
      </c>
      <c r="AU208" t="s">
        <v>24</v>
      </c>
      <c r="AV208" t="s">
        <v>24</v>
      </c>
      <c r="AW208" t="s">
        <v>24</v>
      </c>
      <c r="AX208" t="s">
        <v>24</v>
      </c>
      <c r="AY208" t="s">
        <v>24</v>
      </c>
      <c r="AZ208" t="s">
        <v>24</v>
      </c>
      <c r="BA208" t="s">
        <v>24</v>
      </c>
      <c r="BB208" t="s">
        <v>24</v>
      </c>
      <c r="BC208" t="s">
        <v>7843</v>
      </c>
      <c r="BD208" t="s">
        <v>7843</v>
      </c>
      <c r="BE208" t="s">
        <v>7843</v>
      </c>
      <c r="BF208" t="s">
        <v>7843</v>
      </c>
      <c r="BG208" t="s">
        <v>7843</v>
      </c>
      <c r="BH208" t="s">
        <v>7843</v>
      </c>
      <c r="BI208" t="s">
        <v>7843</v>
      </c>
      <c r="BJ208">
        <v>1</v>
      </c>
      <c r="BK208">
        <v>1</v>
      </c>
      <c r="BL208">
        <v>1</v>
      </c>
    </row>
    <row r="209" spans="1:64">
      <c r="A209" t="s">
        <v>8282</v>
      </c>
      <c r="B209" t="s">
        <v>371</v>
      </c>
      <c r="C209" t="s">
        <v>27</v>
      </c>
      <c r="D209" t="s">
        <v>28</v>
      </c>
      <c r="E209" t="s">
        <v>35</v>
      </c>
      <c r="F209" t="s">
        <v>36</v>
      </c>
      <c r="G209" t="s">
        <v>2839</v>
      </c>
      <c r="H209" t="s">
        <v>2300</v>
      </c>
      <c r="I209" t="s">
        <v>2500</v>
      </c>
      <c r="J209" t="s">
        <v>2302</v>
      </c>
      <c r="K209" t="s">
        <v>7809</v>
      </c>
      <c r="M209">
        <v>1</v>
      </c>
      <c r="O209">
        <v>1</v>
      </c>
      <c r="P209">
        <v>1</v>
      </c>
      <c r="S209" t="s">
        <v>7895</v>
      </c>
      <c r="T209" t="s">
        <v>8281</v>
      </c>
      <c r="U209" t="s">
        <v>2844</v>
      </c>
      <c r="V209" t="s">
        <v>2844</v>
      </c>
      <c r="W209" t="s">
        <v>2844</v>
      </c>
      <c r="X209" t="s">
        <v>2845</v>
      </c>
      <c r="Y209" t="s">
        <v>2846</v>
      </c>
      <c r="Z209" t="s">
        <v>2847</v>
      </c>
      <c r="AA209" t="s">
        <v>8282</v>
      </c>
      <c r="AB209" t="s">
        <v>24</v>
      </c>
      <c r="AC209">
        <v>6</v>
      </c>
      <c r="AD209">
        <v>6</v>
      </c>
      <c r="AE209">
        <v>6</v>
      </c>
      <c r="AF209">
        <v>6</v>
      </c>
      <c r="AG209">
        <v>6</v>
      </c>
      <c r="AH209">
        <v>6</v>
      </c>
      <c r="AI209" t="s">
        <v>7809</v>
      </c>
      <c r="AJ209">
        <v>0</v>
      </c>
      <c r="AK209">
        <v>0</v>
      </c>
      <c r="AL209">
        <v>6</v>
      </c>
      <c r="AM209">
        <v>6</v>
      </c>
      <c r="AN209">
        <v>6</v>
      </c>
      <c r="AO209" t="s">
        <v>24</v>
      </c>
      <c r="AP209" t="s">
        <v>24</v>
      </c>
      <c r="AQ209" t="s">
        <v>7843</v>
      </c>
      <c r="AR209" t="s">
        <v>7843</v>
      </c>
      <c r="AS209" t="s">
        <v>24</v>
      </c>
      <c r="AT209" t="s">
        <v>7843</v>
      </c>
      <c r="AU209" t="s">
        <v>7843</v>
      </c>
      <c r="AV209" t="s">
        <v>7843</v>
      </c>
      <c r="AW209" t="s">
        <v>7843</v>
      </c>
      <c r="AX209" t="s">
        <v>7843</v>
      </c>
      <c r="AY209" t="s">
        <v>7843</v>
      </c>
      <c r="AZ209" t="s">
        <v>7843</v>
      </c>
      <c r="BA209" t="s">
        <v>7843</v>
      </c>
      <c r="BB209" t="s">
        <v>7843</v>
      </c>
      <c r="BC209" t="s">
        <v>7843</v>
      </c>
      <c r="BD209" t="s">
        <v>7843</v>
      </c>
      <c r="BE209" t="s">
        <v>7842</v>
      </c>
      <c r="BF209" t="s">
        <v>7842</v>
      </c>
      <c r="BG209" t="s">
        <v>7842</v>
      </c>
      <c r="BH209" t="s">
        <v>7842</v>
      </c>
      <c r="BI209" t="s">
        <v>7843</v>
      </c>
      <c r="BJ209">
        <v>1</v>
      </c>
      <c r="BK209">
        <v>0</v>
      </c>
      <c r="BL209">
        <v>0</v>
      </c>
    </row>
    <row r="210" spans="1:64">
      <c r="A210" t="s">
        <v>8284</v>
      </c>
      <c r="B210" t="s">
        <v>371</v>
      </c>
      <c r="C210" t="s">
        <v>27</v>
      </c>
      <c r="D210" t="s">
        <v>28</v>
      </c>
      <c r="E210" t="s">
        <v>35</v>
      </c>
      <c r="F210" t="s">
        <v>36</v>
      </c>
      <c r="G210" t="s">
        <v>2839</v>
      </c>
      <c r="H210" t="s">
        <v>2300</v>
      </c>
      <c r="I210" t="s">
        <v>2505</v>
      </c>
      <c r="J210" t="s">
        <v>2302</v>
      </c>
      <c r="K210" t="s">
        <v>7809</v>
      </c>
      <c r="O210">
        <v>1</v>
      </c>
      <c r="P210">
        <v>1</v>
      </c>
      <c r="S210" t="s">
        <v>7895</v>
      </c>
      <c r="T210" t="s">
        <v>8283</v>
      </c>
      <c r="U210" t="s">
        <v>2848</v>
      </c>
      <c r="V210" t="s">
        <v>2848</v>
      </c>
      <c r="W210" t="s">
        <v>2848</v>
      </c>
      <c r="X210" t="s">
        <v>2849</v>
      </c>
      <c r="Y210" t="s">
        <v>2850</v>
      </c>
      <c r="Z210" t="s">
        <v>2851</v>
      </c>
      <c r="AA210" t="s">
        <v>8284</v>
      </c>
      <c r="AB210" t="s">
        <v>24</v>
      </c>
      <c r="AC210">
        <v>5.9</v>
      </c>
      <c r="AD210">
        <v>5.9</v>
      </c>
      <c r="AE210">
        <v>5.9</v>
      </c>
      <c r="AF210">
        <v>5.9</v>
      </c>
      <c r="AG210">
        <v>6</v>
      </c>
      <c r="AH210">
        <v>6</v>
      </c>
      <c r="AI210" t="s">
        <v>7809</v>
      </c>
      <c r="AJ210">
        <v>0</v>
      </c>
      <c r="AK210">
        <v>0</v>
      </c>
      <c r="AL210">
        <v>6</v>
      </c>
      <c r="AM210">
        <v>6</v>
      </c>
      <c r="AN210">
        <v>6</v>
      </c>
      <c r="AO210">
        <v>6</v>
      </c>
      <c r="AP210" t="s">
        <v>24</v>
      </c>
      <c r="AQ210" t="s">
        <v>7843</v>
      </c>
      <c r="AR210" t="s">
        <v>7843</v>
      </c>
      <c r="AS210" t="s">
        <v>24</v>
      </c>
      <c r="AT210" t="s">
        <v>7843</v>
      </c>
      <c r="AU210" t="s">
        <v>7843</v>
      </c>
      <c r="AV210" t="s">
        <v>7842</v>
      </c>
      <c r="AW210" t="s">
        <v>7843</v>
      </c>
      <c r="AX210" t="s">
        <v>7842</v>
      </c>
      <c r="AY210" t="s">
        <v>7842</v>
      </c>
      <c r="AZ210" t="s">
        <v>7843</v>
      </c>
      <c r="BA210" t="s">
        <v>7842</v>
      </c>
      <c r="BB210" t="s">
        <v>7842</v>
      </c>
      <c r="BC210" t="s">
        <v>7843</v>
      </c>
      <c r="BD210" t="s">
        <v>7843</v>
      </c>
      <c r="BE210" t="s">
        <v>7842</v>
      </c>
      <c r="BF210" t="s">
        <v>7842</v>
      </c>
      <c r="BG210" t="s">
        <v>7842</v>
      </c>
      <c r="BH210" t="s">
        <v>7842</v>
      </c>
      <c r="BI210" t="s">
        <v>7842</v>
      </c>
      <c r="BJ210">
        <v>0</v>
      </c>
      <c r="BK210">
        <v>0</v>
      </c>
      <c r="BL210">
        <v>0</v>
      </c>
    </row>
    <row r="211" spans="1:64">
      <c r="A211" t="s">
        <v>8286</v>
      </c>
      <c r="B211" t="s">
        <v>371</v>
      </c>
      <c r="C211" t="s">
        <v>27</v>
      </c>
      <c r="D211" t="s">
        <v>28</v>
      </c>
      <c r="E211" t="s">
        <v>35</v>
      </c>
      <c r="F211" t="s">
        <v>36</v>
      </c>
      <c r="G211" t="s">
        <v>2839</v>
      </c>
      <c r="H211" t="s">
        <v>2300</v>
      </c>
      <c r="I211" t="s">
        <v>2527</v>
      </c>
      <c r="J211" t="s">
        <v>2302</v>
      </c>
      <c r="K211" t="s">
        <v>7809</v>
      </c>
      <c r="M211">
        <v>1</v>
      </c>
      <c r="O211">
        <v>1</v>
      </c>
      <c r="P211">
        <v>1</v>
      </c>
      <c r="S211" t="s">
        <v>7895</v>
      </c>
      <c r="T211" t="s">
        <v>8285</v>
      </c>
      <c r="U211" t="s">
        <v>2852</v>
      </c>
      <c r="V211" t="s">
        <v>2852</v>
      </c>
      <c r="W211" t="s">
        <v>2852</v>
      </c>
      <c r="X211" t="s">
        <v>2853</v>
      </c>
      <c r="Y211" t="s">
        <v>2854</v>
      </c>
      <c r="Z211" t="s">
        <v>2855</v>
      </c>
      <c r="AA211" t="s">
        <v>8286</v>
      </c>
      <c r="AB211" t="s">
        <v>24</v>
      </c>
      <c r="AC211">
        <v>5.7</v>
      </c>
      <c r="AD211">
        <v>5.7</v>
      </c>
      <c r="AE211">
        <v>5.7</v>
      </c>
      <c r="AF211">
        <v>5.7</v>
      </c>
      <c r="AG211">
        <v>5.7</v>
      </c>
      <c r="AH211">
        <v>5.7</v>
      </c>
      <c r="AI211" t="s">
        <v>7809</v>
      </c>
      <c r="AJ211">
        <v>0</v>
      </c>
      <c r="AK211">
        <v>0</v>
      </c>
      <c r="AL211">
        <v>5.7</v>
      </c>
      <c r="AM211">
        <v>5.7</v>
      </c>
      <c r="AN211">
        <v>5.7</v>
      </c>
      <c r="AO211">
        <v>5.7</v>
      </c>
      <c r="AP211" t="s">
        <v>24</v>
      </c>
      <c r="AQ211" t="s">
        <v>7843</v>
      </c>
      <c r="AR211" t="s">
        <v>7843</v>
      </c>
      <c r="AS211" t="s">
        <v>24</v>
      </c>
      <c r="AT211" t="s">
        <v>7843</v>
      </c>
      <c r="AU211" t="s">
        <v>7843</v>
      </c>
      <c r="AV211" t="s">
        <v>7843</v>
      </c>
      <c r="AW211" t="s">
        <v>7843</v>
      </c>
      <c r="AX211" t="s">
        <v>7843</v>
      </c>
      <c r="AY211" t="s">
        <v>7843</v>
      </c>
      <c r="AZ211" t="s">
        <v>7843</v>
      </c>
      <c r="BA211" t="s">
        <v>7843</v>
      </c>
      <c r="BB211" t="s">
        <v>7843</v>
      </c>
      <c r="BC211" t="s">
        <v>7843</v>
      </c>
      <c r="BD211" t="s">
        <v>7843</v>
      </c>
      <c r="BE211" t="s">
        <v>7842</v>
      </c>
      <c r="BF211" t="s">
        <v>7842</v>
      </c>
      <c r="BG211" t="s">
        <v>7842</v>
      </c>
      <c r="BH211" t="s">
        <v>7842</v>
      </c>
      <c r="BI211" t="s">
        <v>7842</v>
      </c>
      <c r="BJ211">
        <v>0</v>
      </c>
      <c r="BK211">
        <v>0</v>
      </c>
      <c r="BL211">
        <v>0</v>
      </c>
    </row>
    <row r="212" spans="1:64">
      <c r="A212" t="s">
        <v>8288</v>
      </c>
      <c r="B212" t="s">
        <v>371</v>
      </c>
      <c r="C212" t="s">
        <v>27</v>
      </c>
      <c r="D212" t="s">
        <v>28</v>
      </c>
      <c r="E212" t="s">
        <v>35</v>
      </c>
      <c r="F212" t="s">
        <v>36</v>
      </c>
      <c r="G212" t="s">
        <v>2839</v>
      </c>
      <c r="H212" t="s">
        <v>2300</v>
      </c>
      <c r="I212" t="s">
        <v>2532</v>
      </c>
      <c r="J212" t="s">
        <v>2302</v>
      </c>
      <c r="K212" t="s">
        <v>7809</v>
      </c>
      <c r="M212">
        <v>1</v>
      </c>
      <c r="O212">
        <v>1</v>
      </c>
      <c r="P212">
        <v>1</v>
      </c>
      <c r="S212" t="s">
        <v>7895</v>
      </c>
      <c r="T212" t="s">
        <v>8287</v>
      </c>
      <c r="U212" t="s">
        <v>2856</v>
      </c>
      <c r="V212" t="s">
        <v>2856</v>
      </c>
      <c r="W212" t="s">
        <v>2856</v>
      </c>
      <c r="X212" t="s">
        <v>2857</v>
      </c>
      <c r="Y212" t="s">
        <v>2858</v>
      </c>
      <c r="Z212" t="s">
        <v>2859</v>
      </c>
      <c r="AA212" t="s">
        <v>8288</v>
      </c>
      <c r="AB212" t="s">
        <v>24</v>
      </c>
      <c r="AC212" t="s">
        <v>24</v>
      </c>
      <c r="AD212" t="s">
        <v>24</v>
      </c>
      <c r="AE212">
        <v>5.6</v>
      </c>
      <c r="AF212">
        <v>5.6</v>
      </c>
      <c r="AG212">
        <v>5.6</v>
      </c>
      <c r="AH212">
        <v>5.6</v>
      </c>
      <c r="AI212" t="s">
        <v>7809</v>
      </c>
      <c r="AJ212">
        <v>0</v>
      </c>
      <c r="AK212">
        <v>0</v>
      </c>
      <c r="AL212">
        <v>5.6</v>
      </c>
      <c r="AM212">
        <v>5.6</v>
      </c>
      <c r="AN212">
        <v>5.6</v>
      </c>
      <c r="AO212" t="s">
        <v>24</v>
      </c>
      <c r="AP212" t="s">
        <v>24</v>
      </c>
      <c r="AQ212" t="s">
        <v>24</v>
      </c>
      <c r="AR212" t="s">
        <v>24</v>
      </c>
      <c r="AS212" t="s">
        <v>24</v>
      </c>
      <c r="AT212" t="s">
        <v>24</v>
      </c>
      <c r="AU212" t="s">
        <v>7843</v>
      </c>
      <c r="AV212" t="s">
        <v>7843</v>
      </c>
      <c r="AW212" t="s">
        <v>24</v>
      </c>
      <c r="AX212" t="s">
        <v>7843</v>
      </c>
      <c r="AY212" t="s">
        <v>24</v>
      </c>
      <c r="AZ212" t="s">
        <v>7843</v>
      </c>
      <c r="BA212" t="s">
        <v>7843</v>
      </c>
      <c r="BB212" t="s">
        <v>7843</v>
      </c>
      <c r="BC212" t="s">
        <v>7843</v>
      </c>
      <c r="BD212" t="s">
        <v>7843</v>
      </c>
      <c r="BE212" t="s">
        <v>7843</v>
      </c>
      <c r="BF212" t="s">
        <v>7842</v>
      </c>
      <c r="BG212" t="s">
        <v>7842</v>
      </c>
      <c r="BH212" t="s">
        <v>7842</v>
      </c>
      <c r="BI212" t="s">
        <v>7843</v>
      </c>
      <c r="BJ212">
        <v>1</v>
      </c>
      <c r="BK212">
        <v>0</v>
      </c>
      <c r="BL212">
        <v>0</v>
      </c>
    </row>
    <row r="213" spans="1:64">
      <c r="A213" t="s">
        <v>8290</v>
      </c>
      <c r="B213" t="s">
        <v>371</v>
      </c>
      <c r="C213" t="s">
        <v>27</v>
      </c>
      <c r="D213" t="s">
        <v>28</v>
      </c>
      <c r="E213" t="s">
        <v>35</v>
      </c>
      <c r="F213" t="s">
        <v>36</v>
      </c>
      <c r="G213" t="s">
        <v>2839</v>
      </c>
      <c r="H213" t="s">
        <v>2300</v>
      </c>
      <c r="I213" t="s">
        <v>2514</v>
      </c>
      <c r="J213" t="s">
        <v>2187</v>
      </c>
      <c r="K213" t="s">
        <v>7810</v>
      </c>
      <c r="M213">
        <v>1</v>
      </c>
      <c r="N213">
        <v>1</v>
      </c>
      <c r="O213">
        <v>1</v>
      </c>
      <c r="P213">
        <v>1</v>
      </c>
      <c r="S213" t="s">
        <v>7895</v>
      </c>
      <c r="T213" t="s">
        <v>8289</v>
      </c>
      <c r="U213" t="s">
        <v>2860</v>
      </c>
      <c r="V213" t="s">
        <v>2860</v>
      </c>
      <c r="W213" t="s">
        <v>2860</v>
      </c>
      <c r="X213" t="s">
        <v>2861</v>
      </c>
      <c r="Y213" t="s">
        <v>2862</v>
      </c>
      <c r="Z213" t="s">
        <v>2863</v>
      </c>
      <c r="AA213" t="s">
        <v>8290</v>
      </c>
      <c r="AB213">
        <v>4</v>
      </c>
      <c r="AC213">
        <v>4</v>
      </c>
      <c r="AD213">
        <v>4</v>
      </c>
      <c r="AE213">
        <v>4</v>
      </c>
      <c r="AF213">
        <v>4</v>
      </c>
      <c r="AG213">
        <v>4</v>
      </c>
      <c r="AH213">
        <v>4</v>
      </c>
      <c r="AI213" t="s">
        <v>7810</v>
      </c>
      <c r="AJ213">
        <v>0</v>
      </c>
      <c r="AK213">
        <v>0</v>
      </c>
      <c r="AL213" t="s">
        <v>24</v>
      </c>
      <c r="AM213">
        <v>4</v>
      </c>
      <c r="AN213">
        <v>4</v>
      </c>
      <c r="AO213" t="s">
        <v>24</v>
      </c>
      <c r="AP213" t="s">
        <v>7843</v>
      </c>
      <c r="AQ213" t="s">
        <v>7843</v>
      </c>
      <c r="AR213" t="s">
        <v>7843</v>
      </c>
      <c r="AS213" t="s">
        <v>7843</v>
      </c>
      <c r="AT213" t="s">
        <v>7843</v>
      </c>
      <c r="AU213" t="s">
        <v>7843</v>
      </c>
      <c r="AV213" t="s">
        <v>7843</v>
      </c>
      <c r="AW213" t="s">
        <v>7843</v>
      </c>
      <c r="AX213" t="s">
        <v>7843</v>
      </c>
      <c r="AY213" t="s">
        <v>7843</v>
      </c>
      <c r="AZ213" t="s">
        <v>7843</v>
      </c>
      <c r="BA213" t="s">
        <v>7843</v>
      </c>
      <c r="BB213" t="s">
        <v>7843</v>
      </c>
      <c r="BC213" t="s">
        <v>7843</v>
      </c>
      <c r="BD213" t="s">
        <v>7843</v>
      </c>
      <c r="BE213" t="s">
        <v>7843</v>
      </c>
      <c r="BF213" t="s">
        <v>7843</v>
      </c>
      <c r="BG213" t="s">
        <v>7843</v>
      </c>
      <c r="BH213" t="s">
        <v>7843</v>
      </c>
      <c r="BI213" t="s">
        <v>7843</v>
      </c>
      <c r="BJ213">
        <v>1</v>
      </c>
      <c r="BK213">
        <v>1</v>
      </c>
      <c r="BL213">
        <v>1</v>
      </c>
    </row>
    <row r="214" spans="1:64">
      <c r="A214" t="s">
        <v>8292</v>
      </c>
      <c r="B214" t="s">
        <v>371</v>
      </c>
      <c r="C214" t="s">
        <v>27</v>
      </c>
      <c r="D214" t="s">
        <v>28</v>
      </c>
      <c r="E214" t="s">
        <v>35</v>
      </c>
      <c r="F214" t="s">
        <v>36</v>
      </c>
      <c r="G214" t="s">
        <v>2839</v>
      </c>
      <c r="H214" t="s">
        <v>2300</v>
      </c>
      <c r="I214" t="s">
        <v>2500</v>
      </c>
      <c r="J214" t="s">
        <v>2187</v>
      </c>
      <c r="K214" t="s">
        <v>7809</v>
      </c>
      <c r="O214">
        <v>1</v>
      </c>
      <c r="P214">
        <v>1</v>
      </c>
      <c r="S214" t="s">
        <v>7895</v>
      </c>
      <c r="T214" t="s">
        <v>8291</v>
      </c>
      <c r="U214" t="s">
        <v>2864</v>
      </c>
      <c r="V214" t="s">
        <v>2864</v>
      </c>
      <c r="W214" t="s">
        <v>2864</v>
      </c>
      <c r="X214" t="s">
        <v>2865</v>
      </c>
      <c r="Y214" t="s">
        <v>2866</v>
      </c>
      <c r="Z214" t="s">
        <v>2867</v>
      </c>
      <c r="AA214" t="s">
        <v>8292</v>
      </c>
      <c r="AB214">
        <v>4.13</v>
      </c>
      <c r="AC214">
        <v>4.13</v>
      </c>
      <c r="AD214">
        <v>4.13</v>
      </c>
      <c r="AE214">
        <v>4.13</v>
      </c>
      <c r="AF214">
        <v>4.13</v>
      </c>
      <c r="AG214">
        <v>4.1399999999999997</v>
      </c>
      <c r="AH214">
        <v>4.1399999999999997</v>
      </c>
      <c r="AI214" t="s">
        <v>7810</v>
      </c>
      <c r="AJ214">
        <v>0</v>
      </c>
      <c r="AK214">
        <v>0</v>
      </c>
      <c r="AL214" t="s">
        <v>24</v>
      </c>
      <c r="AM214">
        <v>4.1399999999999997</v>
      </c>
      <c r="AN214">
        <v>4.1399999999999997</v>
      </c>
      <c r="AO214" t="s">
        <v>24</v>
      </c>
      <c r="AP214" t="s">
        <v>7843</v>
      </c>
      <c r="AQ214" t="s">
        <v>7843</v>
      </c>
      <c r="AR214" t="s">
        <v>7843</v>
      </c>
      <c r="AS214" t="s">
        <v>7843</v>
      </c>
      <c r="AT214" t="s">
        <v>7843</v>
      </c>
      <c r="AU214" t="s">
        <v>7843</v>
      </c>
      <c r="AV214" t="s">
        <v>7842</v>
      </c>
      <c r="AW214" t="s">
        <v>7843</v>
      </c>
      <c r="AX214" t="s">
        <v>7842</v>
      </c>
      <c r="AY214" t="s">
        <v>7842</v>
      </c>
      <c r="AZ214" t="s">
        <v>7843</v>
      </c>
      <c r="BA214" t="s">
        <v>7842</v>
      </c>
      <c r="BB214" t="s">
        <v>7842</v>
      </c>
      <c r="BC214" t="s">
        <v>7843</v>
      </c>
      <c r="BD214" t="s">
        <v>7843</v>
      </c>
      <c r="BE214" t="s">
        <v>7843</v>
      </c>
      <c r="BF214" t="s">
        <v>7842</v>
      </c>
      <c r="BG214" t="s">
        <v>7842</v>
      </c>
      <c r="BH214" t="s">
        <v>7843</v>
      </c>
      <c r="BI214" t="s">
        <v>7843</v>
      </c>
      <c r="BJ214">
        <v>1</v>
      </c>
      <c r="BK214">
        <v>1</v>
      </c>
      <c r="BL214">
        <v>0</v>
      </c>
    </row>
    <row r="215" spans="1:64">
      <c r="A215" t="s">
        <v>8294</v>
      </c>
      <c r="B215" t="s">
        <v>371</v>
      </c>
      <c r="C215" t="s">
        <v>27</v>
      </c>
      <c r="D215" t="s">
        <v>28</v>
      </c>
      <c r="E215" t="s">
        <v>35</v>
      </c>
      <c r="F215" t="s">
        <v>36</v>
      </c>
      <c r="G215" t="s">
        <v>2839</v>
      </c>
      <c r="H215" t="s">
        <v>2300</v>
      </c>
      <c r="I215" t="s">
        <v>2505</v>
      </c>
      <c r="J215" t="s">
        <v>2187</v>
      </c>
      <c r="K215" t="s">
        <v>7809</v>
      </c>
      <c r="M215">
        <v>1</v>
      </c>
      <c r="O215">
        <v>1</v>
      </c>
      <c r="P215">
        <v>1</v>
      </c>
      <c r="S215" t="s">
        <v>7895</v>
      </c>
      <c r="T215" t="s">
        <v>8293</v>
      </c>
      <c r="U215" t="s">
        <v>2868</v>
      </c>
      <c r="V215" t="s">
        <v>2868</v>
      </c>
      <c r="W215" t="s">
        <v>2868</v>
      </c>
      <c r="X215" t="s">
        <v>2869</v>
      </c>
      <c r="Y215" t="s">
        <v>2870</v>
      </c>
      <c r="Z215" t="s">
        <v>2871</v>
      </c>
      <c r="AA215" t="s">
        <v>8294</v>
      </c>
      <c r="AB215">
        <v>3.84</v>
      </c>
      <c r="AC215">
        <v>3.84</v>
      </c>
      <c r="AD215">
        <v>3.84</v>
      </c>
      <c r="AE215">
        <v>3.86</v>
      </c>
      <c r="AF215">
        <v>3.86</v>
      </c>
      <c r="AG215">
        <v>3.86</v>
      </c>
      <c r="AH215">
        <v>3.86</v>
      </c>
      <c r="AI215" t="s">
        <v>7809</v>
      </c>
      <c r="AJ215">
        <v>0</v>
      </c>
      <c r="AK215">
        <v>0</v>
      </c>
      <c r="AL215">
        <v>3.86</v>
      </c>
      <c r="AM215">
        <v>3.86</v>
      </c>
      <c r="AN215">
        <v>3.86</v>
      </c>
      <c r="AO215" t="s">
        <v>24</v>
      </c>
      <c r="AP215" t="s">
        <v>7843</v>
      </c>
      <c r="AQ215" t="s">
        <v>7843</v>
      </c>
      <c r="AR215" t="s">
        <v>7842</v>
      </c>
      <c r="AS215" t="s">
        <v>7843</v>
      </c>
      <c r="AT215" t="s">
        <v>7842</v>
      </c>
      <c r="AU215" t="s">
        <v>7843</v>
      </c>
      <c r="AV215" t="s">
        <v>7843</v>
      </c>
      <c r="AW215" t="s">
        <v>7842</v>
      </c>
      <c r="AX215" t="s">
        <v>7843</v>
      </c>
      <c r="AY215" t="s">
        <v>7842</v>
      </c>
      <c r="AZ215" t="s">
        <v>7843</v>
      </c>
      <c r="BA215" t="s">
        <v>7843</v>
      </c>
      <c r="BB215" t="s">
        <v>7843</v>
      </c>
      <c r="BC215" t="s">
        <v>7843</v>
      </c>
      <c r="BD215" t="s">
        <v>7843</v>
      </c>
      <c r="BE215" t="s">
        <v>7842</v>
      </c>
      <c r="BF215" t="s">
        <v>7842</v>
      </c>
      <c r="BG215" t="s">
        <v>7842</v>
      </c>
      <c r="BH215" t="s">
        <v>7842</v>
      </c>
      <c r="BI215" t="s">
        <v>7843</v>
      </c>
      <c r="BJ215">
        <v>1</v>
      </c>
      <c r="BK215">
        <v>0</v>
      </c>
      <c r="BL215">
        <v>0</v>
      </c>
    </row>
    <row r="216" spans="1:64">
      <c r="A216" t="s">
        <v>8296</v>
      </c>
      <c r="B216" t="s">
        <v>371</v>
      </c>
      <c r="C216" t="s">
        <v>27</v>
      </c>
      <c r="D216" t="s">
        <v>28</v>
      </c>
      <c r="E216" t="s">
        <v>35</v>
      </c>
      <c r="F216" t="s">
        <v>36</v>
      </c>
      <c r="G216" t="s">
        <v>2839</v>
      </c>
      <c r="H216" t="s">
        <v>2300</v>
      </c>
      <c r="I216" t="s">
        <v>2527</v>
      </c>
      <c r="J216" t="s">
        <v>2187</v>
      </c>
      <c r="K216" t="s">
        <v>7809</v>
      </c>
      <c r="M216">
        <v>1</v>
      </c>
      <c r="O216">
        <v>1</v>
      </c>
      <c r="P216">
        <v>1</v>
      </c>
      <c r="S216" t="s">
        <v>7895</v>
      </c>
      <c r="T216" t="s">
        <v>8295</v>
      </c>
      <c r="U216" t="s">
        <v>2872</v>
      </c>
      <c r="V216" t="s">
        <v>2872</v>
      </c>
      <c r="W216" t="s">
        <v>2872</v>
      </c>
      <c r="X216" t="s">
        <v>2873</v>
      </c>
      <c r="Y216" t="s">
        <v>2874</v>
      </c>
      <c r="Z216" t="s">
        <v>2875</v>
      </c>
      <c r="AA216" t="s">
        <v>8296</v>
      </c>
      <c r="AB216">
        <v>3.47</v>
      </c>
      <c r="AC216">
        <v>3.47</v>
      </c>
      <c r="AD216">
        <v>3.47</v>
      </c>
      <c r="AE216">
        <v>3.5</v>
      </c>
      <c r="AF216">
        <v>3.5</v>
      </c>
      <c r="AG216">
        <v>3.5</v>
      </c>
      <c r="AH216">
        <v>3.5</v>
      </c>
      <c r="AI216" t="s">
        <v>7809</v>
      </c>
      <c r="AJ216">
        <v>0</v>
      </c>
      <c r="AK216">
        <v>0</v>
      </c>
      <c r="AL216">
        <v>3.5</v>
      </c>
      <c r="AM216">
        <v>3.5</v>
      </c>
      <c r="AN216">
        <v>3.7</v>
      </c>
      <c r="AO216">
        <v>3.7</v>
      </c>
      <c r="AP216" t="s">
        <v>7843</v>
      </c>
      <c r="AQ216" t="s">
        <v>7843</v>
      </c>
      <c r="AR216" t="s">
        <v>7842</v>
      </c>
      <c r="AS216" t="s">
        <v>7843</v>
      </c>
      <c r="AT216" t="s">
        <v>7842</v>
      </c>
      <c r="AU216" t="s">
        <v>7843</v>
      </c>
      <c r="AV216" t="s">
        <v>7843</v>
      </c>
      <c r="AW216" t="s">
        <v>7842</v>
      </c>
      <c r="AX216" t="s">
        <v>7843</v>
      </c>
      <c r="AY216" t="s">
        <v>7842</v>
      </c>
      <c r="AZ216" t="s">
        <v>7843</v>
      </c>
      <c r="BA216" t="s">
        <v>7843</v>
      </c>
      <c r="BB216" t="s">
        <v>7843</v>
      </c>
      <c r="BC216" t="s">
        <v>7843</v>
      </c>
      <c r="BD216" t="s">
        <v>7843</v>
      </c>
      <c r="BE216" t="s">
        <v>7842</v>
      </c>
      <c r="BF216" t="s">
        <v>7842</v>
      </c>
      <c r="BG216" t="s">
        <v>7842</v>
      </c>
      <c r="BH216" t="s">
        <v>7842</v>
      </c>
      <c r="BI216" t="s">
        <v>7842</v>
      </c>
      <c r="BJ216">
        <v>0</v>
      </c>
      <c r="BK216">
        <v>0</v>
      </c>
      <c r="BL216">
        <v>0</v>
      </c>
    </row>
    <row r="217" spans="1:64">
      <c r="A217" t="s">
        <v>8298</v>
      </c>
      <c r="B217" t="s">
        <v>371</v>
      </c>
      <c r="C217" t="s">
        <v>27</v>
      </c>
      <c r="D217" t="s">
        <v>28</v>
      </c>
      <c r="E217" t="s">
        <v>35</v>
      </c>
      <c r="F217" t="s">
        <v>36</v>
      </c>
      <c r="G217" t="s">
        <v>2839</v>
      </c>
      <c r="H217" t="s">
        <v>2300</v>
      </c>
      <c r="I217" t="s">
        <v>2532</v>
      </c>
      <c r="J217" t="s">
        <v>2187</v>
      </c>
      <c r="K217" t="s">
        <v>7809</v>
      </c>
      <c r="O217">
        <v>1</v>
      </c>
      <c r="P217">
        <v>1</v>
      </c>
      <c r="S217" t="s">
        <v>7895</v>
      </c>
      <c r="T217" t="s">
        <v>8297</v>
      </c>
      <c r="U217" t="s">
        <v>2876</v>
      </c>
      <c r="V217" t="s">
        <v>2876</v>
      </c>
      <c r="W217" t="s">
        <v>2876</v>
      </c>
      <c r="X217" t="s">
        <v>2877</v>
      </c>
      <c r="Y217" t="s">
        <v>2878</v>
      </c>
      <c r="Z217" t="s">
        <v>2879</v>
      </c>
      <c r="AA217" t="s">
        <v>8298</v>
      </c>
      <c r="AB217">
        <v>4.3</v>
      </c>
      <c r="AC217">
        <v>4.3</v>
      </c>
      <c r="AD217">
        <v>5.6</v>
      </c>
      <c r="AE217">
        <v>5.6</v>
      </c>
      <c r="AF217">
        <v>3.22</v>
      </c>
      <c r="AG217">
        <v>3.31</v>
      </c>
      <c r="AH217">
        <v>3.35</v>
      </c>
      <c r="AI217" t="s">
        <v>7809</v>
      </c>
      <c r="AJ217">
        <v>0</v>
      </c>
      <c r="AK217">
        <v>0</v>
      </c>
      <c r="AL217">
        <v>3.35</v>
      </c>
      <c r="AM217">
        <v>3.35</v>
      </c>
      <c r="AN217">
        <v>3.41</v>
      </c>
      <c r="AO217">
        <v>3.41</v>
      </c>
      <c r="AP217" t="s">
        <v>7843</v>
      </c>
      <c r="AQ217" t="s">
        <v>7842</v>
      </c>
      <c r="AR217" t="s">
        <v>7843</v>
      </c>
      <c r="AS217" t="s">
        <v>7842</v>
      </c>
      <c r="AT217" t="s">
        <v>7842</v>
      </c>
      <c r="AU217" t="s">
        <v>7842</v>
      </c>
      <c r="AV217" t="s">
        <v>7842</v>
      </c>
      <c r="AW217" t="s">
        <v>7842</v>
      </c>
      <c r="AX217" t="s">
        <v>7842</v>
      </c>
      <c r="AY217" t="s">
        <v>7842</v>
      </c>
      <c r="AZ217" t="s">
        <v>7842</v>
      </c>
      <c r="BA217" t="s">
        <v>7842</v>
      </c>
      <c r="BB217" t="s">
        <v>7842</v>
      </c>
      <c r="BC217" t="s">
        <v>7843</v>
      </c>
      <c r="BD217" t="s">
        <v>7843</v>
      </c>
      <c r="BE217" t="s">
        <v>7843</v>
      </c>
      <c r="BF217" t="s">
        <v>7843</v>
      </c>
      <c r="BG217" t="s">
        <v>7842</v>
      </c>
      <c r="BH217" t="s">
        <v>7842</v>
      </c>
      <c r="BI217" t="s">
        <v>7842</v>
      </c>
      <c r="BJ217">
        <v>0</v>
      </c>
      <c r="BK217">
        <v>0</v>
      </c>
      <c r="BL217">
        <v>0</v>
      </c>
    </row>
    <row r="218" spans="1:64">
      <c r="A218" t="s">
        <v>24</v>
      </c>
      <c r="B218" t="s">
        <v>371</v>
      </c>
      <c r="C218" t="s">
        <v>27</v>
      </c>
      <c r="D218" t="s">
        <v>28</v>
      </c>
      <c r="E218" t="s">
        <v>35</v>
      </c>
      <c r="F218" t="s">
        <v>36</v>
      </c>
      <c r="G218" t="s">
        <v>2880</v>
      </c>
      <c r="H218" t="s">
        <v>2300</v>
      </c>
      <c r="I218" t="s">
        <v>2514</v>
      </c>
      <c r="J218" t="s">
        <v>2302</v>
      </c>
      <c r="K218" t="s">
        <v>7688</v>
      </c>
      <c r="O218">
        <v>1</v>
      </c>
      <c r="P218">
        <v>1</v>
      </c>
      <c r="S218" t="s">
        <v>7895</v>
      </c>
      <c r="T218" t="s">
        <v>8299</v>
      </c>
      <c r="U218" t="s">
        <v>8300</v>
      </c>
      <c r="V218" t="s">
        <v>8300</v>
      </c>
      <c r="W218" t="s">
        <v>8300</v>
      </c>
      <c r="X218" t="s">
        <v>8301</v>
      </c>
      <c r="Y218" t="s">
        <v>8302</v>
      </c>
      <c r="Z218" t="s">
        <v>8303</v>
      </c>
      <c r="AA218" t="s">
        <v>24</v>
      </c>
      <c r="AB218" t="s">
        <v>24</v>
      </c>
      <c r="AC218" t="s">
        <v>24</v>
      </c>
      <c r="AD218" t="s">
        <v>24</v>
      </c>
      <c r="AE218" t="s">
        <v>24</v>
      </c>
      <c r="AF218" t="s">
        <v>24</v>
      </c>
      <c r="AG218" t="s">
        <v>24</v>
      </c>
      <c r="AH218" t="s">
        <v>24</v>
      </c>
      <c r="AI218" t="s">
        <v>7688</v>
      </c>
      <c r="AJ218">
        <v>0</v>
      </c>
      <c r="AK218">
        <v>0</v>
      </c>
      <c r="AL218" t="s">
        <v>24</v>
      </c>
      <c r="AM218" t="s">
        <v>24</v>
      </c>
      <c r="AN218" t="s">
        <v>24</v>
      </c>
      <c r="AO218" t="s">
        <v>24</v>
      </c>
      <c r="AP218" t="s">
        <v>24</v>
      </c>
      <c r="AQ218" t="s">
        <v>24</v>
      </c>
      <c r="AR218" t="s">
        <v>24</v>
      </c>
      <c r="AS218" t="s">
        <v>24</v>
      </c>
      <c r="AT218" t="s">
        <v>24</v>
      </c>
      <c r="AU218" t="s">
        <v>24</v>
      </c>
      <c r="AV218" t="s">
        <v>24</v>
      </c>
      <c r="AW218" t="s">
        <v>24</v>
      </c>
      <c r="AX218" t="s">
        <v>24</v>
      </c>
      <c r="AY218" t="s">
        <v>24</v>
      </c>
      <c r="AZ218" t="s">
        <v>24</v>
      </c>
      <c r="BA218" t="s">
        <v>24</v>
      </c>
      <c r="BB218" t="s">
        <v>24</v>
      </c>
      <c r="BC218" t="s">
        <v>7843</v>
      </c>
      <c r="BD218" t="s">
        <v>7843</v>
      </c>
      <c r="BE218" t="s">
        <v>7843</v>
      </c>
      <c r="BF218" t="s">
        <v>7843</v>
      </c>
      <c r="BG218" t="s">
        <v>7843</v>
      </c>
      <c r="BH218" t="s">
        <v>7843</v>
      </c>
      <c r="BI218" t="s">
        <v>7843</v>
      </c>
      <c r="BJ218">
        <v>1</v>
      </c>
      <c r="BK218">
        <v>1</v>
      </c>
      <c r="BL218">
        <v>1</v>
      </c>
    </row>
    <row r="219" spans="1:64">
      <c r="A219" t="s">
        <v>8305</v>
      </c>
      <c r="B219" t="s">
        <v>371</v>
      </c>
      <c r="C219" t="s">
        <v>27</v>
      </c>
      <c r="D219" t="s">
        <v>28</v>
      </c>
      <c r="E219" t="s">
        <v>35</v>
      </c>
      <c r="F219" t="s">
        <v>36</v>
      </c>
      <c r="G219" t="s">
        <v>2880</v>
      </c>
      <c r="H219" t="s">
        <v>2300</v>
      </c>
      <c r="I219" t="s">
        <v>2500</v>
      </c>
      <c r="J219" t="s">
        <v>2302</v>
      </c>
      <c r="K219" t="s">
        <v>7809</v>
      </c>
      <c r="M219">
        <v>1</v>
      </c>
      <c r="O219">
        <v>1</v>
      </c>
      <c r="P219">
        <v>1</v>
      </c>
      <c r="S219" t="s">
        <v>7895</v>
      </c>
      <c r="T219" t="s">
        <v>8304</v>
      </c>
      <c r="U219" t="s">
        <v>2881</v>
      </c>
      <c r="V219" t="s">
        <v>2881</v>
      </c>
      <c r="W219" t="s">
        <v>2881</v>
      </c>
      <c r="X219" t="s">
        <v>2882</v>
      </c>
      <c r="Y219" t="s">
        <v>2883</v>
      </c>
      <c r="Z219" t="s">
        <v>2884</v>
      </c>
      <c r="AA219" t="s">
        <v>8305</v>
      </c>
      <c r="AB219" t="s">
        <v>24</v>
      </c>
      <c r="AC219" t="s">
        <v>24</v>
      </c>
      <c r="AD219" t="s">
        <v>24</v>
      </c>
      <c r="AE219">
        <v>5.7</v>
      </c>
      <c r="AF219">
        <v>5.7</v>
      </c>
      <c r="AG219">
        <v>5.7</v>
      </c>
      <c r="AH219">
        <v>5.7</v>
      </c>
      <c r="AI219" t="s">
        <v>7809</v>
      </c>
      <c r="AJ219">
        <v>0</v>
      </c>
      <c r="AK219">
        <v>0</v>
      </c>
      <c r="AL219">
        <v>5.7</v>
      </c>
      <c r="AM219">
        <v>5.7</v>
      </c>
      <c r="AN219">
        <v>5.7</v>
      </c>
      <c r="AO219" t="s">
        <v>24</v>
      </c>
      <c r="AP219" t="s">
        <v>24</v>
      </c>
      <c r="AQ219" t="s">
        <v>24</v>
      </c>
      <c r="AR219" t="s">
        <v>24</v>
      </c>
      <c r="AS219" t="s">
        <v>24</v>
      </c>
      <c r="AT219" t="s">
        <v>24</v>
      </c>
      <c r="AU219" t="s">
        <v>7843</v>
      </c>
      <c r="AV219" t="s">
        <v>7843</v>
      </c>
      <c r="AW219" t="s">
        <v>24</v>
      </c>
      <c r="AX219" t="s">
        <v>7843</v>
      </c>
      <c r="AY219" t="s">
        <v>24</v>
      </c>
      <c r="AZ219" t="s">
        <v>7843</v>
      </c>
      <c r="BA219" t="s">
        <v>7843</v>
      </c>
      <c r="BB219" t="s">
        <v>7843</v>
      </c>
      <c r="BC219" t="s">
        <v>7843</v>
      </c>
      <c r="BD219" t="s">
        <v>7843</v>
      </c>
      <c r="BE219" t="s">
        <v>7843</v>
      </c>
      <c r="BF219" t="s">
        <v>7842</v>
      </c>
      <c r="BG219" t="s">
        <v>7842</v>
      </c>
      <c r="BH219" t="s">
        <v>7842</v>
      </c>
      <c r="BI219" t="s">
        <v>7843</v>
      </c>
      <c r="BJ219">
        <v>1</v>
      </c>
      <c r="BK219">
        <v>0</v>
      </c>
      <c r="BL219">
        <v>0</v>
      </c>
    </row>
    <row r="220" spans="1:64">
      <c r="A220" t="s">
        <v>8307</v>
      </c>
      <c r="B220" t="s">
        <v>371</v>
      </c>
      <c r="C220" t="s">
        <v>27</v>
      </c>
      <c r="D220" t="s">
        <v>28</v>
      </c>
      <c r="E220" t="s">
        <v>35</v>
      </c>
      <c r="F220" t="s">
        <v>36</v>
      </c>
      <c r="G220" t="s">
        <v>2880</v>
      </c>
      <c r="H220" t="s">
        <v>2300</v>
      </c>
      <c r="I220" t="s">
        <v>2505</v>
      </c>
      <c r="J220" t="s">
        <v>2302</v>
      </c>
      <c r="K220" t="s">
        <v>7809</v>
      </c>
      <c r="O220">
        <v>1</v>
      </c>
      <c r="P220">
        <v>1</v>
      </c>
      <c r="S220" t="s">
        <v>7895</v>
      </c>
      <c r="T220" t="s">
        <v>8306</v>
      </c>
      <c r="U220" t="s">
        <v>2885</v>
      </c>
      <c r="V220" t="s">
        <v>2885</v>
      </c>
      <c r="W220" t="s">
        <v>2885</v>
      </c>
      <c r="X220" t="s">
        <v>2886</v>
      </c>
      <c r="Y220" t="s">
        <v>2887</v>
      </c>
      <c r="Z220" t="s">
        <v>2888</v>
      </c>
      <c r="AA220" t="s">
        <v>8307</v>
      </c>
      <c r="AB220" t="s">
        <v>24</v>
      </c>
      <c r="AC220" t="s">
        <v>24</v>
      </c>
      <c r="AD220" t="s">
        <v>24</v>
      </c>
      <c r="AE220">
        <v>5.6</v>
      </c>
      <c r="AF220">
        <v>6</v>
      </c>
      <c r="AG220">
        <v>6</v>
      </c>
      <c r="AH220">
        <v>6</v>
      </c>
      <c r="AI220" t="s">
        <v>7810</v>
      </c>
      <c r="AJ220">
        <v>0</v>
      </c>
      <c r="AK220">
        <v>0</v>
      </c>
      <c r="AL220" t="s">
        <v>24</v>
      </c>
      <c r="AM220">
        <v>6</v>
      </c>
      <c r="AN220">
        <v>6</v>
      </c>
      <c r="AO220" t="s">
        <v>24</v>
      </c>
      <c r="AP220" t="s">
        <v>24</v>
      </c>
      <c r="AQ220" t="s">
        <v>24</v>
      </c>
      <c r="AR220" t="s">
        <v>24</v>
      </c>
      <c r="AS220" t="s">
        <v>24</v>
      </c>
      <c r="AT220" t="s">
        <v>24</v>
      </c>
      <c r="AU220" t="s">
        <v>7842</v>
      </c>
      <c r="AV220" t="s">
        <v>7843</v>
      </c>
      <c r="AW220" t="s">
        <v>24</v>
      </c>
      <c r="AX220" t="s">
        <v>7842</v>
      </c>
      <c r="AY220" t="s">
        <v>24</v>
      </c>
      <c r="AZ220" t="s">
        <v>7843</v>
      </c>
      <c r="BA220" t="s">
        <v>7843</v>
      </c>
      <c r="BB220" t="s">
        <v>7842</v>
      </c>
      <c r="BC220" t="s">
        <v>7843</v>
      </c>
      <c r="BD220" t="s">
        <v>7843</v>
      </c>
      <c r="BE220" t="s">
        <v>7843</v>
      </c>
      <c r="BF220" t="s">
        <v>7842</v>
      </c>
      <c r="BG220" t="s">
        <v>7842</v>
      </c>
      <c r="BH220" t="s">
        <v>7843</v>
      </c>
      <c r="BI220" t="s">
        <v>7843</v>
      </c>
      <c r="BJ220">
        <v>1</v>
      </c>
      <c r="BK220">
        <v>1</v>
      </c>
      <c r="BL220">
        <v>0</v>
      </c>
    </row>
    <row r="221" spans="1:64">
      <c r="A221" t="s">
        <v>8309</v>
      </c>
      <c r="B221" t="s">
        <v>371</v>
      </c>
      <c r="C221" t="s">
        <v>27</v>
      </c>
      <c r="D221" t="s">
        <v>28</v>
      </c>
      <c r="E221" t="s">
        <v>35</v>
      </c>
      <c r="F221" t="s">
        <v>36</v>
      </c>
      <c r="G221" t="s">
        <v>2880</v>
      </c>
      <c r="H221" t="s">
        <v>2300</v>
      </c>
      <c r="I221" t="s">
        <v>2527</v>
      </c>
      <c r="J221" t="s">
        <v>2302</v>
      </c>
      <c r="K221" t="s">
        <v>7809</v>
      </c>
      <c r="O221">
        <v>1</v>
      </c>
      <c r="P221">
        <v>1</v>
      </c>
      <c r="S221" t="s">
        <v>7895</v>
      </c>
      <c r="T221" t="s">
        <v>8308</v>
      </c>
      <c r="U221" t="s">
        <v>2889</v>
      </c>
      <c r="V221" t="s">
        <v>2889</v>
      </c>
      <c r="W221" t="s">
        <v>2889</v>
      </c>
      <c r="X221" t="s">
        <v>2890</v>
      </c>
      <c r="Y221" t="s">
        <v>2891</v>
      </c>
      <c r="Z221" t="s">
        <v>2892</v>
      </c>
      <c r="AA221" t="s">
        <v>8309</v>
      </c>
      <c r="AB221" t="s">
        <v>24</v>
      </c>
      <c r="AC221" t="s">
        <v>24</v>
      </c>
      <c r="AD221" t="s">
        <v>24</v>
      </c>
      <c r="AE221">
        <v>5.4</v>
      </c>
      <c r="AF221">
        <v>5.6</v>
      </c>
      <c r="AG221">
        <v>5.7</v>
      </c>
      <c r="AH221">
        <v>5.7</v>
      </c>
      <c r="AI221" t="s">
        <v>7810</v>
      </c>
      <c r="AJ221">
        <v>0</v>
      </c>
      <c r="AK221">
        <v>0</v>
      </c>
      <c r="AL221" t="s">
        <v>24</v>
      </c>
      <c r="AM221">
        <v>5.6</v>
      </c>
      <c r="AN221">
        <v>5.6</v>
      </c>
      <c r="AO221" t="s">
        <v>24</v>
      </c>
      <c r="AP221" t="s">
        <v>24</v>
      </c>
      <c r="AQ221" t="s">
        <v>24</v>
      </c>
      <c r="AR221" t="s">
        <v>24</v>
      </c>
      <c r="AS221" t="s">
        <v>24</v>
      </c>
      <c r="AT221" t="s">
        <v>24</v>
      </c>
      <c r="AU221" t="s">
        <v>7842</v>
      </c>
      <c r="AV221" t="s">
        <v>7842</v>
      </c>
      <c r="AW221" t="s">
        <v>24</v>
      </c>
      <c r="AX221" t="s">
        <v>7842</v>
      </c>
      <c r="AY221" t="s">
        <v>24</v>
      </c>
      <c r="AZ221" t="s">
        <v>7842</v>
      </c>
      <c r="BA221" t="s">
        <v>7843</v>
      </c>
      <c r="BB221" t="s">
        <v>7842</v>
      </c>
      <c r="BC221" t="s">
        <v>7843</v>
      </c>
      <c r="BD221" t="s">
        <v>7843</v>
      </c>
      <c r="BE221" t="s">
        <v>7843</v>
      </c>
      <c r="BF221" t="s">
        <v>7842</v>
      </c>
      <c r="BG221" t="s">
        <v>7842</v>
      </c>
      <c r="BH221" t="s">
        <v>7843</v>
      </c>
      <c r="BI221" t="s">
        <v>7843</v>
      </c>
      <c r="BJ221">
        <v>1</v>
      </c>
      <c r="BK221">
        <v>1</v>
      </c>
      <c r="BL221">
        <v>0</v>
      </c>
    </row>
    <row r="222" spans="1:64">
      <c r="A222" t="s">
        <v>24</v>
      </c>
      <c r="B222" t="s">
        <v>371</v>
      </c>
      <c r="C222" t="s">
        <v>27</v>
      </c>
      <c r="D222" t="s">
        <v>28</v>
      </c>
      <c r="E222" t="s">
        <v>35</v>
      </c>
      <c r="F222" t="s">
        <v>36</v>
      </c>
      <c r="G222" t="s">
        <v>2880</v>
      </c>
      <c r="H222" t="s">
        <v>2300</v>
      </c>
      <c r="I222" t="s">
        <v>2532</v>
      </c>
      <c r="J222" t="s">
        <v>2302</v>
      </c>
      <c r="K222" t="s">
        <v>7809</v>
      </c>
      <c r="O222">
        <v>1</v>
      </c>
      <c r="P222">
        <v>1</v>
      </c>
      <c r="S222" t="s">
        <v>7895</v>
      </c>
      <c r="T222" t="s">
        <v>8310</v>
      </c>
      <c r="U222" t="s">
        <v>8311</v>
      </c>
      <c r="V222" t="s">
        <v>8311</v>
      </c>
      <c r="W222" t="s">
        <v>8311</v>
      </c>
      <c r="X222" t="s">
        <v>8312</v>
      </c>
      <c r="Y222" t="s">
        <v>8313</v>
      </c>
      <c r="Z222" t="s">
        <v>8314</v>
      </c>
      <c r="AA222" t="s">
        <v>24</v>
      </c>
      <c r="AB222" t="s">
        <v>24</v>
      </c>
      <c r="AC222" t="s">
        <v>24</v>
      </c>
      <c r="AD222" t="s">
        <v>24</v>
      </c>
      <c r="AE222">
        <v>5.3</v>
      </c>
      <c r="AF222">
        <v>5.3</v>
      </c>
      <c r="AG222">
        <v>5.3</v>
      </c>
      <c r="AH222">
        <v>5.3</v>
      </c>
      <c r="AI222" t="s">
        <v>7809</v>
      </c>
      <c r="AJ222">
        <v>0</v>
      </c>
      <c r="AK222">
        <v>0</v>
      </c>
      <c r="AL222">
        <v>5.3</v>
      </c>
      <c r="AM222" t="s">
        <v>24</v>
      </c>
      <c r="AN222" t="s">
        <v>24</v>
      </c>
      <c r="AO222" t="s">
        <v>24</v>
      </c>
      <c r="AP222" t="s">
        <v>24</v>
      </c>
      <c r="AQ222" t="s">
        <v>24</v>
      </c>
      <c r="AR222" t="s">
        <v>24</v>
      </c>
      <c r="AS222" t="s">
        <v>24</v>
      </c>
      <c r="AT222" t="s">
        <v>24</v>
      </c>
      <c r="AU222" t="s">
        <v>7843</v>
      </c>
      <c r="AV222" t="s">
        <v>7843</v>
      </c>
      <c r="AW222" t="s">
        <v>24</v>
      </c>
      <c r="AX222" t="s">
        <v>7843</v>
      </c>
      <c r="AY222" t="s">
        <v>24</v>
      </c>
      <c r="AZ222" t="s">
        <v>24</v>
      </c>
      <c r="BA222" t="s">
        <v>24</v>
      </c>
      <c r="BB222" t="s">
        <v>24</v>
      </c>
      <c r="BC222" t="s">
        <v>7843</v>
      </c>
      <c r="BD222" t="s">
        <v>7843</v>
      </c>
      <c r="BE222" t="s">
        <v>7843</v>
      </c>
      <c r="BF222" t="s">
        <v>7842</v>
      </c>
      <c r="BG222" t="s">
        <v>7842</v>
      </c>
      <c r="BH222" t="s">
        <v>7842</v>
      </c>
      <c r="BI222" t="s">
        <v>7843</v>
      </c>
      <c r="BJ222">
        <v>1</v>
      </c>
      <c r="BK222">
        <v>0</v>
      </c>
      <c r="BL222">
        <v>0</v>
      </c>
    </row>
    <row r="223" spans="1:64">
      <c r="A223" t="s">
        <v>8316</v>
      </c>
      <c r="B223" t="s">
        <v>371</v>
      </c>
      <c r="C223" t="s">
        <v>27</v>
      </c>
      <c r="D223" t="s">
        <v>28</v>
      </c>
      <c r="E223" t="s">
        <v>35</v>
      </c>
      <c r="F223" t="s">
        <v>36</v>
      </c>
      <c r="G223" t="s">
        <v>2880</v>
      </c>
      <c r="H223" t="s">
        <v>2300</v>
      </c>
      <c r="I223" t="s">
        <v>2514</v>
      </c>
      <c r="J223" t="s">
        <v>2187</v>
      </c>
      <c r="K223" t="s">
        <v>7809</v>
      </c>
      <c r="M223">
        <v>1</v>
      </c>
      <c r="O223">
        <v>1</v>
      </c>
      <c r="P223">
        <v>1</v>
      </c>
      <c r="S223" t="s">
        <v>7895</v>
      </c>
      <c r="T223" t="s">
        <v>8315</v>
      </c>
      <c r="U223" t="s">
        <v>2893</v>
      </c>
      <c r="V223" t="s">
        <v>2893</v>
      </c>
      <c r="W223" t="s">
        <v>2893</v>
      </c>
      <c r="X223" t="s">
        <v>2894</v>
      </c>
      <c r="Y223" t="s">
        <v>2895</v>
      </c>
      <c r="Z223" t="s">
        <v>2896</v>
      </c>
      <c r="AA223" t="s">
        <v>8316</v>
      </c>
      <c r="AB223">
        <v>3.57</v>
      </c>
      <c r="AC223">
        <v>3.67</v>
      </c>
      <c r="AD223">
        <v>3.67</v>
      </c>
      <c r="AE223">
        <v>3.67</v>
      </c>
      <c r="AF223">
        <v>3.67</v>
      </c>
      <c r="AG223">
        <v>3.67</v>
      </c>
      <c r="AH223">
        <v>3.67</v>
      </c>
      <c r="AI223" t="s">
        <v>7809</v>
      </c>
      <c r="AJ223">
        <v>0</v>
      </c>
      <c r="AK223">
        <v>0</v>
      </c>
      <c r="AL223">
        <v>3.67</v>
      </c>
      <c r="AM223">
        <v>3.67</v>
      </c>
      <c r="AN223">
        <v>3.67</v>
      </c>
      <c r="AO223">
        <v>3.67</v>
      </c>
      <c r="AP223" t="s">
        <v>7842</v>
      </c>
      <c r="AQ223" t="s">
        <v>7843</v>
      </c>
      <c r="AR223" t="s">
        <v>7843</v>
      </c>
      <c r="AS223" t="s">
        <v>7842</v>
      </c>
      <c r="AT223" t="s">
        <v>7843</v>
      </c>
      <c r="AU223" t="s">
        <v>7843</v>
      </c>
      <c r="AV223" t="s">
        <v>7843</v>
      </c>
      <c r="AW223" t="s">
        <v>7843</v>
      </c>
      <c r="AX223" t="s">
        <v>7843</v>
      </c>
      <c r="AY223" t="s">
        <v>7843</v>
      </c>
      <c r="AZ223" t="s">
        <v>7843</v>
      </c>
      <c r="BA223" t="s">
        <v>7843</v>
      </c>
      <c r="BB223" t="s">
        <v>7843</v>
      </c>
      <c r="BC223" t="s">
        <v>7843</v>
      </c>
      <c r="BD223" t="s">
        <v>7843</v>
      </c>
      <c r="BE223" t="s">
        <v>7842</v>
      </c>
      <c r="BF223" t="s">
        <v>7842</v>
      </c>
      <c r="BG223" t="s">
        <v>7842</v>
      </c>
      <c r="BH223" t="s">
        <v>7842</v>
      </c>
      <c r="BI223" t="s">
        <v>7842</v>
      </c>
      <c r="BJ223">
        <v>0</v>
      </c>
      <c r="BK223">
        <v>0</v>
      </c>
      <c r="BL223">
        <v>0</v>
      </c>
    </row>
    <row r="224" spans="1:64">
      <c r="A224" t="s">
        <v>8318</v>
      </c>
      <c r="B224" t="s">
        <v>371</v>
      </c>
      <c r="C224" t="s">
        <v>27</v>
      </c>
      <c r="D224" t="s">
        <v>28</v>
      </c>
      <c r="E224" t="s">
        <v>35</v>
      </c>
      <c r="F224" t="s">
        <v>36</v>
      </c>
      <c r="G224" t="s">
        <v>2880</v>
      </c>
      <c r="H224" t="s">
        <v>2300</v>
      </c>
      <c r="I224" t="s">
        <v>2500</v>
      </c>
      <c r="J224" t="s">
        <v>2187</v>
      </c>
      <c r="K224" t="s">
        <v>7809</v>
      </c>
      <c r="M224">
        <v>1</v>
      </c>
      <c r="O224">
        <v>1</v>
      </c>
      <c r="P224">
        <v>1</v>
      </c>
      <c r="S224" t="s">
        <v>7895</v>
      </c>
      <c r="T224" t="s">
        <v>8317</v>
      </c>
      <c r="U224" t="s">
        <v>2897</v>
      </c>
      <c r="V224" t="s">
        <v>2897</v>
      </c>
      <c r="W224" t="s">
        <v>2897</v>
      </c>
      <c r="X224" t="s">
        <v>2898</v>
      </c>
      <c r="Y224" t="s">
        <v>2899</v>
      </c>
      <c r="Z224" t="s">
        <v>2900</v>
      </c>
      <c r="AA224" t="s">
        <v>8318</v>
      </c>
      <c r="AB224">
        <v>3.99</v>
      </c>
      <c r="AC224">
        <v>3.99</v>
      </c>
      <c r="AD224">
        <v>3.99</v>
      </c>
      <c r="AE224">
        <v>4.07</v>
      </c>
      <c r="AF224">
        <v>4.07</v>
      </c>
      <c r="AG224">
        <v>4.07</v>
      </c>
      <c r="AH224">
        <v>4.07</v>
      </c>
      <c r="AI224" t="s">
        <v>7809</v>
      </c>
      <c r="AJ224">
        <v>0</v>
      </c>
      <c r="AK224">
        <v>0</v>
      </c>
      <c r="AL224">
        <v>4.07</v>
      </c>
      <c r="AM224">
        <v>4.07</v>
      </c>
      <c r="AN224">
        <v>4.07</v>
      </c>
      <c r="AO224">
        <v>4.07</v>
      </c>
      <c r="AP224" t="s">
        <v>7843</v>
      </c>
      <c r="AQ224" t="s">
        <v>7843</v>
      </c>
      <c r="AR224" t="s">
        <v>7842</v>
      </c>
      <c r="AS224" t="s">
        <v>7843</v>
      </c>
      <c r="AT224" t="s">
        <v>7842</v>
      </c>
      <c r="AU224" t="s">
        <v>7843</v>
      </c>
      <c r="AV224" t="s">
        <v>7843</v>
      </c>
      <c r="AW224" t="s">
        <v>7842</v>
      </c>
      <c r="AX224" t="s">
        <v>7843</v>
      </c>
      <c r="AY224" t="s">
        <v>7842</v>
      </c>
      <c r="AZ224" t="s">
        <v>7843</v>
      </c>
      <c r="BA224" t="s">
        <v>7843</v>
      </c>
      <c r="BB224" t="s">
        <v>7843</v>
      </c>
      <c r="BC224" t="s">
        <v>7843</v>
      </c>
      <c r="BD224" t="s">
        <v>7843</v>
      </c>
      <c r="BE224" t="s">
        <v>7842</v>
      </c>
      <c r="BF224" t="s">
        <v>7842</v>
      </c>
      <c r="BG224" t="s">
        <v>7842</v>
      </c>
      <c r="BH224" t="s">
        <v>7842</v>
      </c>
      <c r="BI224" t="s">
        <v>7842</v>
      </c>
      <c r="BJ224">
        <v>0</v>
      </c>
      <c r="BK224">
        <v>0</v>
      </c>
      <c r="BL224">
        <v>0</v>
      </c>
    </row>
    <row r="225" spans="1:64">
      <c r="A225" t="s">
        <v>8320</v>
      </c>
      <c r="B225" t="s">
        <v>371</v>
      </c>
      <c r="C225" t="s">
        <v>27</v>
      </c>
      <c r="D225" t="s">
        <v>28</v>
      </c>
      <c r="E225" t="s">
        <v>35</v>
      </c>
      <c r="F225" t="s">
        <v>36</v>
      </c>
      <c r="G225" t="s">
        <v>2880</v>
      </c>
      <c r="H225" t="s">
        <v>2300</v>
      </c>
      <c r="I225" t="s">
        <v>2505</v>
      </c>
      <c r="J225" t="s">
        <v>2187</v>
      </c>
      <c r="K225" t="s">
        <v>7809</v>
      </c>
      <c r="O225">
        <v>1</v>
      </c>
      <c r="P225">
        <v>1</v>
      </c>
      <c r="S225" t="s">
        <v>7895</v>
      </c>
      <c r="T225" t="s">
        <v>8319</v>
      </c>
      <c r="U225" t="s">
        <v>2901</v>
      </c>
      <c r="V225" t="s">
        <v>2901</v>
      </c>
      <c r="W225" t="s">
        <v>2901</v>
      </c>
      <c r="X225" t="s">
        <v>2902</v>
      </c>
      <c r="Y225" t="s">
        <v>2903</v>
      </c>
      <c r="Z225" t="s">
        <v>2904</v>
      </c>
      <c r="AA225" t="s">
        <v>8320</v>
      </c>
      <c r="AB225">
        <v>3.76</v>
      </c>
      <c r="AC225">
        <v>3.76</v>
      </c>
      <c r="AD225">
        <v>3.76</v>
      </c>
      <c r="AE225">
        <v>3.77</v>
      </c>
      <c r="AF225">
        <v>3.81</v>
      </c>
      <c r="AG225">
        <v>3.81</v>
      </c>
      <c r="AH225">
        <v>3.81</v>
      </c>
      <c r="AI225" t="s">
        <v>7810</v>
      </c>
      <c r="AJ225">
        <v>0</v>
      </c>
      <c r="AK225">
        <v>0</v>
      </c>
      <c r="AL225" t="s">
        <v>24</v>
      </c>
      <c r="AM225">
        <v>3.81</v>
      </c>
      <c r="AN225">
        <v>3.81</v>
      </c>
      <c r="AO225" t="s">
        <v>24</v>
      </c>
      <c r="AP225" t="s">
        <v>7843</v>
      </c>
      <c r="AQ225" t="s">
        <v>7843</v>
      </c>
      <c r="AR225" t="s">
        <v>7842</v>
      </c>
      <c r="AS225" t="s">
        <v>7843</v>
      </c>
      <c r="AT225" t="s">
        <v>7842</v>
      </c>
      <c r="AU225" t="s">
        <v>7842</v>
      </c>
      <c r="AV225" t="s">
        <v>7843</v>
      </c>
      <c r="AW225" t="s">
        <v>7842</v>
      </c>
      <c r="AX225" t="s">
        <v>7842</v>
      </c>
      <c r="AY225" t="s">
        <v>7842</v>
      </c>
      <c r="AZ225" t="s">
        <v>7843</v>
      </c>
      <c r="BA225" t="s">
        <v>7843</v>
      </c>
      <c r="BB225" t="s">
        <v>7842</v>
      </c>
      <c r="BC225" t="s">
        <v>7843</v>
      </c>
      <c r="BD225" t="s">
        <v>7843</v>
      </c>
      <c r="BE225" t="s">
        <v>7842</v>
      </c>
      <c r="BF225" t="s">
        <v>7842</v>
      </c>
      <c r="BG225" t="s">
        <v>7842</v>
      </c>
      <c r="BH225" t="s">
        <v>7843</v>
      </c>
      <c r="BI225" t="s">
        <v>7843</v>
      </c>
      <c r="BJ225">
        <v>1</v>
      </c>
      <c r="BK225">
        <v>1</v>
      </c>
      <c r="BL225">
        <v>0</v>
      </c>
    </row>
    <row r="226" spans="1:64">
      <c r="A226" t="s">
        <v>8322</v>
      </c>
      <c r="B226" t="s">
        <v>371</v>
      </c>
      <c r="C226" t="s">
        <v>27</v>
      </c>
      <c r="D226" t="s">
        <v>28</v>
      </c>
      <c r="E226" t="s">
        <v>35</v>
      </c>
      <c r="F226" t="s">
        <v>36</v>
      </c>
      <c r="G226" t="s">
        <v>2880</v>
      </c>
      <c r="H226" t="s">
        <v>2300</v>
      </c>
      <c r="I226" t="s">
        <v>2527</v>
      </c>
      <c r="J226" t="s">
        <v>2187</v>
      </c>
      <c r="K226" t="s">
        <v>7809</v>
      </c>
      <c r="O226">
        <v>1</v>
      </c>
      <c r="P226">
        <v>1</v>
      </c>
      <c r="S226" t="s">
        <v>7895</v>
      </c>
      <c r="T226" t="s">
        <v>8321</v>
      </c>
      <c r="U226" t="s">
        <v>2905</v>
      </c>
      <c r="V226" t="s">
        <v>2905</v>
      </c>
      <c r="W226" t="s">
        <v>2905</v>
      </c>
      <c r="X226" t="s">
        <v>2906</v>
      </c>
      <c r="Y226" t="s">
        <v>2907</v>
      </c>
      <c r="Z226" t="s">
        <v>2908</v>
      </c>
      <c r="AA226" t="s">
        <v>8322</v>
      </c>
      <c r="AB226">
        <v>3.56</v>
      </c>
      <c r="AC226">
        <v>3.56</v>
      </c>
      <c r="AD226">
        <v>3.56</v>
      </c>
      <c r="AE226">
        <v>3.56</v>
      </c>
      <c r="AF226">
        <v>4</v>
      </c>
      <c r="AG226">
        <v>4</v>
      </c>
      <c r="AH226">
        <v>4</v>
      </c>
      <c r="AI226" t="s">
        <v>7810</v>
      </c>
      <c r="AJ226">
        <v>0</v>
      </c>
      <c r="AK226">
        <v>0</v>
      </c>
      <c r="AL226" t="s">
        <v>24</v>
      </c>
      <c r="AM226">
        <v>4</v>
      </c>
      <c r="AN226">
        <v>4</v>
      </c>
      <c r="AO226" t="s">
        <v>24</v>
      </c>
      <c r="AP226" t="s">
        <v>7843</v>
      </c>
      <c r="AQ226" t="s">
        <v>7843</v>
      </c>
      <c r="AR226" t="s">
        <v>7843</v>
      </c>
      <c r="AS226" t="s">
        <v>7843</v>
      </c>
      <c r="AT226" t="s">
        <v>7843</v>
      </c>
      <c r="AU226" t="s">
        <v>7842</v>
      </c>
      <c r="AV226" t="s">
        <v>7843</v>
      </c>
      <c r="AW226" t="s">
        <v>7842</v>
      </c>
      <c r="AX226" t="s">
        <v>7842</v>
      </c>
      <c r="AY226" t="s">
        <v>7842</v>
      </c>
      <c r="AZ226" t="s">
        <v>7843</v>
      </c>
      <c r="BA226" t="s">
        <v>7843</v>
      </c>
      <c r="BB226" t="s">
        <v>7842</v>
      </c>
      <c r="BC226" t="s">
        <v>7843</v>
      </c>
      <c r="BD226" t="s">
        <v>7843</v>
      </c>
      <c r="BE226" t="s">
        <v>7842</v>
      </c>
      <c r="BF226" t="s">
        <v>7842</v>
      </c>
      <c r="BG226" t="s">
        <v>7842</v>
      </c>
      <c r="BH226" t="s">
        <v>7843</v>
      </c>
      <c r="BI226" t="s">
        <v>7843</v>
      </c>
      <c r="BJ226">
        <v>1</v>
      </c>
      <c r="BK226">
        <v>1</v>
      </c>
      <c r="BL226">
        <v>0</v>
      </c>
    </row>
    <row r="227" spans="1:64">
      <c r="A227" t="s">
        <v>8324</v>
      </c>
      <c r="B227" t="s">
        <v>371</v>
      </c>
      <c r="C227" t="s">
        <v>27</v>
      </c>
      <c r="D227" t="s">
        <v>28</v>
      </c>
      <c r="E227" t="s">
        <v>35</v>
      </c>
      <c r="F227" t="s">
        <v>36</v>
      </c>
      <c r="G227" t="s">
        <v>2880</v>
      </c>
      <c r="H227" t="s">
        <v>2300</v>
      </c>
      <c r="I227" t="s">
        <v>2532</v>
      </c>
      <c r="J227" t="s">
        <v>2187</v>
      </c>
      <c r="K227" t="s">
        <v>7810</v>
      </c>
      <c r="M227">
        <v>1</v>
      </c>
      <c r="N227">
        <v>1</v>
      </c>
      <c r="O227">
        <v>1</v>
      </c>
      <c r="P227">
        <v>1</v>
      </c>
      <c r="S227" t="s">
        <v>7895</v>
      </c>
      <c r="T227" t="s">
        <v>8323</v>
      </c>
      <c r="U227" t="s">
        <v>2909</v>
      </c>
      <c r="V227" t="s">
        <v>2909</v>
      </c>
      <c r="W227" t="s">
        <v>2909</v>
      </c>
      <c r="X227" t="s">
        <v>2910</v>
      </c>
      <c r="Y227" t="s">
        <v>2911</v>
      </c>
      <c r="Z227" t="s">
        <v>2912</v>
      </c>
      <c r="AA227" t="s">
        <v>8324</v>
      </c>
      <c r="AB227">
        <v>4.3</v>
      </c>
      <c r="AC227">
        <v>4.3</v>
      </c>
      <c r="AD227">
        <v>5.3</v>
      </c>
      <c r="AE227">
        <v>5.3</v>
      </c>
      <c r="AF227">
        <v>5.3</v>
      </c>
      <c r="AG227">
        <v>5.3</v>
      </c>
      <c r="AH227">
        <v>5.3</v>
      </c>
      <c r="AI227" t="s">
        <v>7810</v>
      </c>
      <c r="AJ227">
        <v>0</v>
      </c>
      <c r="AK227">
        <v>0</v>
      </c>
      <c r="AL227" t="s">
        <v>24</v>
      </c>
      <c r="AM227">
        <v>5.3</v>
      </c>
      <c r="AN227">
        <v>5.3</v>
      </c>
      <c r="AO227" t="s">
        <v>24</v>
      </c>
      <c r="AP227" t="s">
        <v>7843</v>
      </c>
      <c r="AQ227" t="s">
        <v>7842</v>
      </c>
      <c r="AR227" t="s">
        <v>7843</v>
      </c>
      <c r="AS227" t="s">
        <v>7842</v>
      </c>
      <c r="AT227" t="s">
        <v>7842</v>
      </c>
      <c r="AU227" t="s">
        <v>7843</v>
      </c>
      <c r="AV227" t="s">
        <v>7843</v>
      </c>
      <c r="AW227" t="s">
        <v>7842</v>
      </c>
      <c r="AX227" t="s">
        <v>7843</v>
      </c>
      <c r="AY227" t="s">
        <v>7842</v>
      </c>
      <c r="AZ227" t="s">
        <v>7843</v>
      </c>
      <c r="BA227" t="s">
        <v>7843</v>
      </c>
      <c r="BB227" t="s">
        <v>7843</v>
      </c>
      <c r="BC227" t="s">
        <v>7843</v>
      </c>
      <c r="BD227" t="s">
        <v>7843</v>
      </c>
      <c r="BE227" t="s">
        <v>7843</v>
      </c>
      <c r="BF227" t="s">
        <v>7843</v>
      </c>
      <c r="BG227" t="s">
        <v>7843</v>
      </c>
      <c r="BH227" t="s">
        <v>7843</v>
      </c>
      <c r="BI227" t="s">
        <v>7843</v>
      </c>
      <c r="BJ227">
        <v>1</v>
      </c>
      <c r="BK227">
        <v>1</v>
      </c>
      <c r="BL227">
        <v>1</v>
      </c>
    </row>
    <row r="228" spans="1:64">
      <c r="A228" t="s">
        <v>8326</v>
      </c>
      <c r="B228" t="s">
        <v>371</v>
      </c>
      <c r="C228" t="s">
        <v>27</v>
      </c>
      <c r="D228" t="s">
        <v>28</v>
      </c>
      <c r="E228" t="s">
        <v>35</v>
      </c>
      <c r="F228" t="s">
        <v>36</v>
      </c>
      <c r="G228" t="s">
        <v>2913</v>
      </c>
      <c r="H228" t="s">
        <v>2300</v>
      </c>
      <c r="I228" t="s">
        <v>2514</v>
      </c>
      <c r="J228" t="s">
        <v>2187</v>
      </c>
      <c r="K228" t="s">
        <v>7809</v>
      </c>
      <c r="M228">
        <v>1</v>
      </c>
      <c r="O228">
        <v>1</v>
      </c>
      <c r="P228">
        <v>1</v>
      </c>
      <c r="S228" t="s">
        <v>7895</v>
      </c>
      <c r="T228" t="s">
        <v>8325</v>
      </c>
      <c r="U228" t="s">
        <v>2914</v>
      </c>
      <c r="V228" t="s">
        <v>2914</v>
      </c>
      <c r="W228" t="s">
        <v>2914</v>
      </c>
      <c r="X228" t="s">
        <v>2915</v>
      </c>
      <c r="Y228" t="s">
        <v>2916</v>
      </c>
      <c r="Z228" t="s">
        <v>2917</v>
      </c>
      <c r="AA228" t="s">
        <v>8326</v>
      </c>
      <c r="AB228">
        <v>2.63</v>
      </c>
      <c r="AC228">
        <v>2.63</v>
      </c>
      <c r="AD228">
        <v>2.63</v>
      </c>
      <c r="AE228">
        <v>2.78</v>
      </c>
      <c r="AF228">
        <v>2.78</v>
      </c>
      <c r="AG228">
        <v>2.78</v>
      </c>
      <c r="AH228">
        <v>2.78</v>
      </c>
      <c r="AI228" t="s">
        <v>7809</v>
      </c>
      <c r="AJ228">
        <v>0</v>
      </c>
      <c r="AK228">
        <v>0</v>
      </c>
      <c r="AL228">
        <v>2.78</v>
      </c>
      <c r="AM228">
        <v>2.78</v>
      </c>
      <c r="AN228">
        <v>2.78</v>
      </c>
      <c r="AO228">
        <v>2.78</v>
      </c>
      <c r="AP228" t="s">
        <v>7843</v>
      </c>
      <c r="AQ228" t="s">
        <v>7843</v>
      </c>
      <c r="AR228" t="s">
        <v>7842</v>
      </c>
      <c r="AS228" t="s">
        <v>7843</v>
      </c>
      <c r="AT228" t="s">
        <v>7842</v>
      </c>
      <c r="AU228" t="s">
        <v>7843</v>
      </c>
      <c r="AV228" t="s">
        <v>7843</v>
      </c>
      <c r="AW228" t="s">
        <v>7842</v>
      </c>
      <c r="AX228" t="s">
        <v>7843</v>
      </c>
      <c r="AY228" t="s">
        <v>7842</v>
      </c>
      <c r="AZ228" t="s">
        <v>7843</v>
      </c>
      <c r="BA228" t="s">
        <v>7843</v>
      </c>
      <c r="BB228" t="s">
        <v>7843</v>
      </c>
      <c r="BC228" t="s">
        <v>7843</v>
      </c>
      <c r="BD228" t="s">
        <v>7843</v>
      </c>
      <c r="BE228" t="s">
        <v>7843</v>
      </c>
      <c r="BF228" t="s">
        <v>7842</v>
      </c>
      <c r="BG228" t="s">
        <v>7842</v>
      </c>
      <c r="BH228" t="s">
        <v>7842</v>
      </c>
      <c r="BI228" t="s">
        <v>7842</v>
      </c>
      <c r="BJ228">
        <v>0</v>
      </c>
      <c r="BK228">
        <v>0</v>
      </c>
      <c r="BL228">
        <v>0</v>
      </c>
    </row>
    <row r="229" spans="1:64">
      <c r="A229" t="s">
        <v>8328</v>
      </c>
      <c r="B229" t="s">
        <v>371</v>
      </c>
      <c r="C229" t="s">
        <v>27</v>
      </c>
      <c r="D229" t="s">
        <v>28</v>
      </c>
      <c r="E229" t="s">
        <v>35</v>
      </c>
      <c r="F229" t="s">
        <v>36</v>
      </c>
      <c r="G229" t="s">
        <v>2913</v>
      </c>
      <c r="H229" t="s">
        <v>2300</v>
      </c>
      <c r="I229" t="s">
        <v>2500</v>
      </c>
      <c r="J229" t="s">
        <v>2187</v>
      </c>
      <c r="K229" t="s">
        <v>7809</v>
      </c>
      <c r="O229">
        <v>1</v>
      </c>
      <c r="P229">
        <v>1</v>
      </c>
      <c r="S229" t="s">
        <v>7895</v>
      </c>
      <c r="T229" t="s">
        <v>8327</v>
      </c>
      <c r="U229" t="s">
        <v>2918</v>
      </c>
      <c r="V229" t="s">
        <v>2918</v>
      </c>
      <c r="W229" t="s">
        <v>2918</v>
      </c>
      <c r="X229" t="s">
        <v>2919</v>
      </c>
      <c r="Y229" t="s">
        <v>2920</v>
      </c>
      <c r="Z229" t="s">
        <v>2921</v>
      </c>
      <c r="AA229" t="s">
        <v>8328</v>
      </c>
      <c r="AB229">
        <v>2.71</v>
      </c>
      <c r="AC229">
        <v>2.71</v>
      </c>
      <c r="AD229">
        <v>2.71</v>
      </c>
      <c r="AE229">
        <v>2.71</v>
      </c>
      <c r="AF229">
        <v>2.71</v>
      </c>
      <c r="AG229">
        <v>2.78</v>
      </c>
      <c r="AH229">
        <v>2.78</v>
      </c>
      <c r="AI229" t="s">
        <v>7810</v>
      </c>
      <c r="AJ229">
        <v>0</v>
      </c>
      <c r="AK229">
        <v>0</v>
      </c>
      <c r="AL229" t="s">
        <v>24</v>
      </c>
      <c r="AM229">
        <v>2.78</v>
      </c>
      <c r="AN229">
        <v>2.78</v>
      </c>
      <c r="AO229" t="s">
        <v>24</v>
      </c>
      <c r="AP229" t="s">
        <v>7843</v>
      </c>
      <c r="AQ229" t="s">
        <v>7843</v>
      </c>
      <c r="AR229" t="s">
        <v>7843</v>
      </c>
      <c r="AS229" t="s">
        <v>7843</v>
      </c>
      <c r="AT229" t="s">
        <v>7843</v>
      </c>
      <c r="AU229" t="s">
        <v>7843</v>
      </c>
      <c r="AV229" t="s">
        <v>7842</v>
      </c>
      <c r="AW229" t="s">
        <v>7843</v>
      </c>
      <c r="AX229" t="s">
        <v>7842</v>
      </c>
      <c r="AY229" t="s">
        <v>7842</v>
      </c>
      <c r="AZ229" t="s">
        <v>7843</v>
      </c>
      <c r="BA229" t="s">
        <v>7842</v>
      </c>
      <c r="BB229" t="s">
        <v>7842</v>
      </c>
      <c r="BC229" t="s">
        <v>7843</v>
      </c>
      <c r="BD229" t="s">
        <v>7843</v>
      </c>
      <c r="BE229" t="s">
        <v>7843</v>
      </c>
      <c r="BF229" t="s">
        <v>7843</v>
      </c>
      <c r="BG229" t="s">
        <v>7842</v>
      </c>
      <c r="BH229" t="s">
        <v>7843</v>
      </c>
      <c r="BI229" t="s">
        <v>7843</v>
      </c>
      <c r="BJ229">
        <v>1</v>
      </c>
      <c r="BK229">
        <v>1</v>
      </c>
      <c r="BL229">
        <v>0</v>
      </c>
    </row>
    <row r="230" spans="1:64">
      <c r="A230" t="s">
        <v>8330</v>
      </c>
      <c r="B230" t="s">
        <v>371</v>
      </c>
      <c r="C230" t="s">
        <v>27</v>
      </c>
      <c r="D230" t="s">
        <v>28</v>
      </c>
      <c r="E230" t="s">
        <v>35</v>
      </c>
      <c r="F230" t="s">
        <v>36</v>
      </c>
      <c r="G230" t="s">
        <v>2913</v>
      </c>
      <c r="H230" t="s">
        <v>2300</v>
      </c>
      <c r="I230" t="s">
        <v>2505</v>
      </c>
      <c r="J230" t="s">
        <v>2187</v>
      </c>
      <c r="K230" t="s">
        <v>7810</v>
      </c>
      <c r="M230">
        <v>1</v>
      </c>
      <c r="N230">
        <v>1</v>
      </c>
      <c r="O230">
        <v>1</v>
      </c>
      <c r="P230">
        <v>1</v>
      </c>
      <c r="S230" t="s">
        <v>7895</v>
      </c>
      <c r="T230" t="s">
        <v>8329</v>
      </c>
      <c r="U230" t="s">
        <v>2922</v>
      </c>
      <c r="V230" t="s">
        <v>2922</v>
      </c>
      <c r="W230" t="s">
        <v>2922</v>
      </c>
      <c r="X230" t="s">
        <v>2923</v>
      </c>
      <c r="Y230" t="s">
        <v>2924</v>
      </c>
      <c r="Z230" t="s">
        <v>2925</v>
      </c>
      <c r="AA230" t="s">
        <v>8330</v>
      </c>
      <c r="AB230">
        <v>2.72</v>
      </c>
      <c r="AC230">
        <v>2.72</v>
      </c>
      <c r="AD230">
        <v>2.72</v>
      </c>
      <c r="AE230">
        <v>2.72</v>
      </c>
      <c r="AF230">
        <v>2.72</v>
      </c>
      <c r="AG230">
        <v>2.72</v>
      </c>
      <c r="AH230">
        <v>2.72</v>
      </c>
      <c r="AI230" t="s">
        <v>7810</v>
      </c>
      <c r="AJ230">
        <v>0</v>
      </c>
      <c r="AK230">
        <v>0</v>
      </c>
      <c r="AL230" t="s">
        <v>24</v>
      </c>
      <c r="AM230">
        <v>2.72</v>
      </c>
      <c r="AN230">
        <v>2.72</v>
      </c>
      <c r="AO230" t="s">
        <v>24</v>
      </c>
      <c r="AP230" t="s">
        <v>7843</v>
      </c>
      <c r="AQ230" t="s">
        <v>7843</v>
      </c>
      <c r="AR230" t="s">
        <v>7843</v>
      </c>
      <c r="AS230" t="s">
        <v>7843</v>
      </c>
      <c r="AT230" t="s">
        <v>7843</v>
      </c>
      <c r="AU230" t="s">
        <v>7843</v>
      </c>
      <c r="AV230" t="s">
        <v>7843</v>
      </c>
      <c r="AW230" t="s">
        <v>7843</v>
      </c>
      <c r="AX230" t="s">
        <v>7843</v>
      </c>
      <c r="AY230" t="s">
        <v>7843</v>
      </c>
      <c r="AZ230" t="s">
        <v>7843</v>
      </c>
      <c r="BA230" t="s">
        <v>7843</v>
      </c>
      <c r="BB230" t="s">
        <v>7843</v>
      </c>
      <c r="BC230" t="s">
        <v>7843</v>
      </c>
      <c r="BD230" t="s">
        <v>7843</v>
      </c>
      <c r="BE230" t="s">
        <v>7843</v>
      </c>
      <c r="BF230" t="s">
        <v>7843</v>
      </c>
      <c r="BG230" t="s">
        <v>7843</v>
      </c>
      <c r="BH230" t="s">
        <v>7843</v>
      </c>
      <c r="BI230" t="s">
        <v>7843</v>
      </c>
      <c r="BJ230">
        <v>1</v>
      </c>
      <c r="BK230">
        <v>1</v>
      </c>
      <c r="BL230">
        <v>1</v>
      </c>
    </row>
    <row r="231" spans="1:64">
      <c r="A231" t="s">
        <v>8332</v>
      </c>
      <c r="B231" t="s">
        <v>371</v>
      </c>
      <c r="C231" t="s">
        <v>27</v>
      </c>
      <c r="D231" t="s">
        <v>28</v>
      </c>
      <c r="E231" t="s">
        <v>35</v>
      </c>
      <c r="F231" t="s">
        <v>36</v>
      </c>
      <c r="G231" t="s">
        <v>2913</v>
      </c>
      <c r="H231" t="s">
        <v>2300</v>
      </c>
      <c r="I231" t="s">
        <v>2527</v>
      </c>
      <c r="J231" t="s">
        <v>2187</v>
      </c>
      <c r="K231" t="s">
        <v>7688</v>
      </c>
      <c r="O231">
        <v>1</v>
      </c>
      <c r="P231">
        <v>1</v>
      </c>
      <c r="S231" t="s">
        <v>7895</v>
      </c>
      <c r="T231" t="s">
        <v>8331</v>
      </c>
      <c r="U231" t="s">
        <v>2926</v>
      </c>
      <c r="V231" t="s">
        <v>2926</v>
      </c>
      <c r="W231" t="s">
        <v>2926</v>
      </c>
      <c r="X231" t="s">
        <v>2927</v>
      </c>
      <c r="Y231" t="s">
        <v>2928</v>
      </c>
      <c r="Z231" t="s">
        <v>2929</v>
      </c>
      <c r="AA231" t="s">
        <v>8332</v>
      </c>
      <c r="AB231">
        <v>2.63</v>
      </c>
      <c r="AC231" t="s">
        <v>24</v>
      </c>
      <c r="AD231" t="s">
        <v>24</v>
      </c>
      <c r="AE231" t="s">
        <v>24</v>
      </c>
      <c r="AF231" t="s">
        <v>24</v>
      </c>
      <c r="AG231" t="s">
        <v>24</v>
      </c>
      <c r="AH231" t="s">
        <v>24</v>
      </c>
      <c r="AI231" t="s">
        <v>7688</v>
      </c>
      <c r="AJ231">
        <v>0</v>
      </c>
      <c r="AK231">
        <v>0</v>
      </c>
      <c r="AL231" t="s">
        <v>24</v>
      </c>
      <c r="AM231" t="s">
        <v>24</v>
      </c>
      <c r="AN231" t="s">
        <v>24</v>
      </c>
      <c r="AO231" t="s">
        <v>24</v>
      </c>
      <c r="AP231" t="s">
        <v>24</v>
      </c>
      <c r="AQ231" t="s">
        <v>24</v>
      </c>
      <c r="AR231" t="s">
        <v>24</v>
      </c>
      <c r="AS231" t="s">
        <v>24</v>
      </c>
      <c r="AT231" t="s">
        <v>24</v>
      </c>
      <c r="AU231" t="s">
        <v>24</v>
      </c>
      <c r="AV231" t="s">
        <v>24</v>
      </c>
      <c r="AW231" t="s">
        <v>24</v>
      </c>
      <c r="AX231" t="s">
        <v>24</v>
      </c>
      <c r="AY231" t="s">
        <v>24</v>
      </c>
      <c r="AZ231" t="s">
        <v>24</v>
      </c>
      <c r="BA231" t="s">
        <v>24</v>
      </c>
      <c r="BB231" t="s">
        <v>24</v>
      </c>
      <c r="BC231" t="s">
        <v>7843</v>
      </c>
      <c r="BD231" t="s">
        <v>7843</v>
      </c>
      <c r="BE231" t="s">
        <v>7843</v>
      </c>
      <c r="BF231" t="s">
        <v>7843</v>
      </c>
      <c r="BG231" t="s">
        <v>7843</v>
      </c>
      <c r="BH231" t="s">
        <v>7843</v>
      </c>
      <c r="BI231" t="s">
        <v>7843</v>
      </c>
      <c r="BJ231">
        <v>1</v>
      </c>
      <c r="BK231">
        <v>1</v>
      </c>
      <c r="BL231">
        <v>1</v>
      </c>
    </row>
    <row r="232" spans="1:64">
      <c r="A232" t="s">
        <v>8334</v>
      </c>
      <c r="B232" t="s">
        <v>371</v>
      </c>
      <c r="C232" t="s">
        <v>27</v>
      </c>
      <c r="D232" t="s">
        <v>28</v>
      </c>
      <c r="E232" t="s">
        <v>35</v>
      </c>
      <c r="F232" t="s">
        <v>36</v>
      </c>
      <c r="G232" t="s">
        <v>2913</v>
      </c>
      <c r="H232" t="s">
        <v>2300</v>
      </c>
      <c r="I232" t="s">
        <v>2532</v>
      </c>
      <c r="J232" t="s">
        <v>2187</v>
      </c>
      <c r="K232" t="s">
        <v>7688</v>
      </c>
      <c r="O232">
        <v>1</v>
      </c>
      <c r="P232">
        <v>1</v>
      </c>
      <c r="S232" t="s">
        <v>7895</v>
      </c>
      <c r="T232" t="s">
        <v>8333</v>
      </c>
      <c r="U232" t="s">
        <v>2930</v>
      </c>
      <c r="V232" t="s">
        <v>2930</v>
      </c>
      <c r="W232" t="s">
        <v>2930</v>
      </c>
      <c r="X232" t="s">
        <v>2931</v>
      </c>
      <c r="Y232" t="s">
        <v>2932</v>
      </c>
      <c r="Z232" t="s">
        <v>2933</v>
      </c>
      <c r="AA232" t="s">
        <v>8334</v>
      </c>
      <c r="AB232">
        <v>2.72</v>
      </c>
      <c r="AC232" t="s">
        <v>24</v>
      </c>
      <c r="AD232" t="s">
        <v>24</v>
      </c>
      <c r="AE232" t="s">
        <v>24</v>
      </c>
      <c r="AF232" t="s">
        <v>24</v>
      </c>
      <c r="AG232" t="s">
        <v>24</v>
      </c>
      <c r="AH232" t="s">
        <v>24</v>
      </c>
      <c r="AI232" t="s">
        <v>7688</v>
      </c>
      <c r="AJ232">
        <v>0</v>
      </c>
      <c r="AK232">
        <v>0</v>
      </c>
      <c r="AL232" t="s">
        <v>24</v>
      </c>
      <c r="AM232" t="s">
        <v>24</v>
      </c>
      <c r="AN232" t="s">
        <v>24</v>
      </c>
      <c r="AO232" t="s">
        <v>24</v>
      </c>
      <c r="AP232" t="s">
        <v>24</v>
      </c>
      <c r="AQ232" t="s">
        <v>24</v>
      </c>
      <c r="AR232" t="s">
        <v>24</v>
      </c>
      <c r="AS232" t="s">
        <v>24</v>
      </c>
      <c r="AT232" t="s">
        <v>24</v>
      </c>
      <c r="AU232" t="s">
        <v>24</v>
      </c>
      <c r="AV232" t="s">
        <v>24</v>
      </c>
      <c r="AW232" t="s">
        <v>24</v>
      </c>
      <c r="AX232" t="s">
        <v>24</v>
      </c>
      <c r="AY232" t="s">
        <v>24</v>
      </c>
      <c r="AZ232" t="s">
        <v>24</v>
      </c>
      <c r="BA232" t="s">
        <v>24</v>
      </c>
      <c r="BB232" t="s">
        <v>24</v>
      </c>
      <c r="BC232" t="s">
        <v>7843</v>
      </c>
      <c r="BD232" t="s">
        <v>7843</v>
      </c>
      <c r="BE232" t="s">
        <v>7843</v>
      </c>
      <c r="BF232" t="s">
        <v>7843</v>
      </c>
      <c r="BG232" t="s">
        <v>7843</v>
      </c>
      <c r="BH232" t="s">
        <v>7843</v>
      </c>
      <c r="BI232" t="s">
        <v>7843</v>
      </c>
      <c r="BJ232">
        <v>1</v>
      </c>
      <c r="BK232">
        <v>1</v>
      </c>
      <c r="BL232">
        <v>1</v>
      </c>
    </row>
    <row r="233" spans="1:64">
      <c r="A233" t="s">
        <v>8336</v>
      </c>
      <c r="B233" t="s">
        <v>371</v>
      </c>
      <c r="C233" t="s">
        <v>27</v>
      </c>
      <c r="D233" t="s">
        <v>28</v>
      </c>
      <c r="E233" t="s">
        <v>35</v>
      </c>
      <c r="F233" t="s">
        <v>36</v>
      </c>
      <c r="G233" t="s">
        <v>2934</v>
      </c>
      <c r="H233" t="s">
        <v>2300</v>
      </c>
      <c r="I233" t="s">
        <v>2514</v>
      </c>
      <c r="J233" t="s">
        <v>2302</v>
      </c>
      <c r="K233" t="s">
        <v>7688</v>
      </c>
      <c r="O233">
        <v>1</v>
      </c>
      <c r="P233">
        <v>1</v>
      </c>
      <c r="S233" t="s">
        <v>7895</v>
      </c>
      <c r="T233" t="s">
        <v>8335</v>
      </c>
      <c r="U233" t="s">
        <v>2935</v>
      </c>
      <c r="V233" t="s">
        <v>2935</v>
      </c>
      <c r="W233" t="s">
        <v>2935</v>
      </c>
      <c r="X233" t="s">
        <v>2936</v>
      </c>
      <c r="Y233" t="s">
        <v>2937</v>
      </c>
      <c r="Z233" t="s">
        <v>2938</v>
      </c>
      <c r="AA233" t="s">
        <v>8336</v>
      </c>
      <c r="AB233" t="s">
        <v>24</v>
      </c>
      <c r="AC233" t="s">
        <v>24</v>
      </c>
      <c r="AD233" t="s">
        <v>24</v>
      </c>
      <c r="AE233" t="s">
        <v>24</v>
      </c>
      <c r="AF233" t="s">
        <v>24</v>
      </c>
      <c r="AG233" t="s">
        <v>24</v>
      </c>
      <c r="AH233" t="s">
        <v>24</v>
      </c>
      <c r="AI233" t="s">
        <v>7688</v>
      </c>
      <c r="AJ233">
        <v>0</v>
      </c>
      <c r="AK233">
        <v>0</v>
      </c>
      <c r="AL233" t="s">
        <v>24</v>
      </c>
      <c r="AM233" t="s">
        <v>24</v>
      </c>
      <c r="AN233" t="s">
        <v>24</v>
      </c>
      <c r="AO233" t="s">
        <v>24</v>
      </c>
      <c r="AP233" t="s">
        <v>24</v>
      </c>
      <c r="AQ233" t="s">
        <v>24</v>
      </c>
      <c r="AR233" t="s">
        <v>24</v>
      </c>
      <c r="AS233" t="s">
        <v>24</v>
      </c>
      <c r="AT233" t="s">
        <v>24</v>
      </c>
      <c r="AU233" t="s">
        <v>24</v>
      </c>
      <c r="AV233" t="s">
        <v>24</v>
      </c>
      <c r="AW233" t="s">
        <v>24</v>
      </c>
      <c r="AX233" t="s">
        <v>24</v>
      </c>
      <c r="AY233" t="s">
        <v>24</v>
      </c>
      <c r="AZ233" t="s">
        <v>24</v>
      </c>
      <c r="BA233" t="s">
        <v>24</v>
      </c>
      <c r="BB233" t="s">
        <v>24</v>
      </c>
      <c r="BC233" t="s">
        <v>7843</v>
      </c>
      <c r="BD233" t="s">
        <v>7843</v>
      </c>
      <c r="BE233" t="s">
        <v>7843</v>
      </c>
      <c r="BF233" t="s">
        <v>7843</v>
      </c>
      <c r="BG233" t="s">
        <v>7843</v>
      </c>
      <c r="BH233" t="s">
        <v>7843</v>
      </c>
      <c r="BI233" t="s">
        <v>7843</v>
      </c>
      <c r="BJ233">
        <v>1</v>
      </c>
      <c r="BK233">
        <v>1</v>
      </c>
      <c r="BL233">
        <v>1</v>
      </c>
    </row>
    <row r="234" spans="1:64">
      <c r="A234" t="s">
        <v>8338</v>
      </c>
      <c r="B234" t="s">
        <v>371</v>
      </c>
      <c r="C234" t="s">
        <v>27</v>
      </c>
      <c r="D234" t="s">
        <v>28</v>
      </c>
      <c r="E234" t="s">
        <v>35</v>
      </c>
      <c r="F234" t="s">
        <v>36</v>
      </c>
      <c r="G234" t="s">
        <v>2934</v>
      </c>
      <c r="H234" t="s">
        <v>2300</v>
      </c>
      <c r="I234" t="s">
        <v>2500</v>
      </c>
      <c r="J234" t="s">
        <v>2302</v>
      </c>
      <c r="K234" t="s">
        <v>7809</v>
      </c>
      <c r="M234">
        <v>1</v>
      </c>
      <c r="O234">
        <v>1</v>
      </c>
      <c r="P234">
        <v>1</v>
      </c>
      <c r="S234" t="s">
        <v>7895</v>
      </c>
      <c r="T234" t="s">
        <v>8337</v>
      </c>
      <c r="U234" t="s">
        <v>2939</v>
      </c>
      <c r="V234" t="s">
        <v>2939</v>
      </c>
      <c r="W234" t="s">
        <v>2939</v>
      </c>
      <c r="X234" t="s">
        <v>2940</v>
      </c>
      <c r="Y234" t="s">
        <v>2941</v>
      </c>
      <c r="Z234" t="s">
        <v>2942</v>
      </c>
      <c r="AA234" t="s">
        <v>8338</v>
      </c>
      <c r="AB234" t="s">
        <v>24</v>
      </c>
      <c r="AC234" t="s">
        <v>24</v>
      </c>
      <c r="AD234" t="s">
        <v>24</v>
      </c>
      <c r="AE234">
        <v>6.6</v>
      </c>
      <c r="AF234">
        <v>6.6</v>
      </c>
      <c r="AG234">
        <v>6.6</v>
      </c>
      <c r="AH234">
        <v>6.6</v>
      </c>
      <c r="AI234" t="s">
        <v>7809</v>
      </c>
      <c r="AJ234">
        <v>0</v>
      </c>
      <c r="AK234">
        <v>0</v>
      </c>
      <c r="AL234">
        <v>6.6</v>
      </c>
      <c r="AM234">
        <v>6.6</v>
      </c>
      <c r="AN234">
        <v>6.6</v>
      </c>
      <c r="AO234" t="s">
        <v>24</v>
      </c>
      <c r="AP234" t="s">
        <v>24</v>
      </c>
      <c r="AQ234" t="s">
        <v>24</v>
      </c>
      <c r="AR234" t="s">
        <v>24</v>
      </c>
      <c r="AS234" t="s">
        <v>24</v>
      </c>
      <c r="AT234" t="s">
        <v>24</v>
      </c>
      <c r="AU234" t="s">
        <v>7843</v>
      </c>
      <c r="AV234" t="s">
        <v>7843</v>
      </c>
      <c r="AW234" t="s">
        <v>24</v>
      </c>
      <c r="AX234" t="s">
        <v>7843</v>
      </c>
      <c r="AY234" t="s">
        <v>24</v>
      </c>
      <c r="AZ234" t="s">
        <v>7843</v>
      </c>
      <c r="BA234" t="s">
        <v>7843</v>
      </c>
      <c r="BB234" t="s">
        <v>7843</v>
      </c>
      <c r="BC234" t="s">
        <v>7843</v>
      </c>
      <c r="BD234" t="s">
        <v>7843</v>
      </c>
      <c r="BE234" t="s">
        <v>7843</v>
      </c>
      <c r="BF234" t="s">
        <v>7842</v>
      </c>
      <c r="BG234" t="s">
        <v>7842</v>
      </c>
      <c r="BH234" t="s">
        <v>7842</v>
      </c>
      <c r="BI234" t="s">
        <v>7843</v>
      </c>
      <c r="BJ234">
        <v>1</v>
      </c>
      <c r="BK234">
        <v>0</v>
      </c>
      <c r="BL234">
        <v>0</v>
      </c>
    </row>
    <row r="235" spans="1:64">
      <c r="A235" t="s">
        <v>8340</v>
      </c>
      <c r="B235" t="s">
        <v>371</v>
      </c>
      <c r="C235" t="s">
        <v>27</v>
      </c>
      <c r="D235" t="s">
        <v>28</v>
      </c>
      <c r="E235" t="s">
        <v>35</v>
      </c>
      <c r="F235" t="s">
        <v>36</v>
      </c>
      <c r="G235" t="s">
        <v>2934</v>
      </c>
      <c r="H235" t="s">
        <v>2300</v>
      </c>
      <c r="I235" t="s">
        <v>2505</v>
      </c>
      <c r="J235" t="s">
        <v>2302</v>
      </c>
      <c r="K235" t="s">
        <v>7809</v>
      </c>
      <c r="M235">
        <v>1</v>
      </c>
      <c r="O235">
        <v>1</v>
      </c>
      <c r="P235">
        <v>1</v>
      </c>
      <c r="S235" t="s">
        <v>7895</v>
      </c>
      <c r="T235" t="s">
        <v>8339</v>
      </c>
      <c r="U235" t="s">
        <v>2943</v>
      </c>
      <c r="V235" t="s">
        <v>2943</v>
      </c>
      <c r="W235" t="s">
        <v>2943</v>
      </c>
      <c r="X235" t="s">
        <v>2944</v>
      </c>
      <c r="Y235" t="s">
        <v>2945</v>
      </c>
      <c r="Z235" t="s">
        <v>2946</v>
      </c>
      <c r="AA235" t="s">
        <v>8340</v>
      </c>
      <c r="AB235" t="s">
        <v>24</v>
      </c>
      <c r="AC235" t="s">
        <v>24</v>
      </c>
      <c r="AD235" t="s">
        <v>24</v>
      </c>
      <c r="AE235">
        <v>6.4</v>
      </c>
      <c r="AF235">
        <v>6.4</v>
      </c>
      <c r="AG235">
        <v>6.4</v>
      </c>
      <c r="AH235">
        <v>6.4</v>
      </c>
      <c r="AI235" t="s">
        <v>7809</v>
      </c>
      <c r="AJ235">
        <v>0</v>
      </c>
      <c r="AK235">
        <v>0</v>
      </c>
      <c r="AL235">
        <v>6.4</v>
      </c>
      <c r="AM235">
        <v>6.4</v>
      </c>
      <c r="AN235">
        <v>6.4</v>
      </c>
      <c r="AO235" t="s">
        <v>24</v>
      </c>
      <c r="AP235" t="s">
        <v>24</v>
      </c>
      <c r="AQ235" t="s">
        <v>24</v>
      </c>
      <c r="AR235" t="s">
        <v>24</v>
      </c>
      <c r="AS235" t="s">
        <v>24</v>
      </c>
      <c r="AT235" t="s">
        <v>24</v>
      </c>
      <c r="AU235" t="s">
        <v>7843</v>
      </c>
      <c r="AV235" t="s">
        <v>7843</v>
      </c>
      <c r="AW235" t="s">
        <v>24</v>
      </c>
      <c r="AX235" t="s">
        <v>7843</v>
      </c>
      <c r="AY235" t="s">
        <v>24</v>
      </c>
      <c r="AZ235" t="s">
        <v>7843</v>
      </c>
      <c r="BA235" t="s">
        <v>7843</v>
      </c>
      <c r="BB235" t="s">
        <v>7843</v>
      </c>
      <c r="BC235" t="s">
        <v>7843</v>
      </c>
      <c r="BD235" t="s">
        <v>7843</v>
      </c>
      <c r="BE235" t="s">
        <v>7843</v>
      </c>
      <c r="BF235" t="s">
        <v>7842</v>
      </c>
      <c r="BG235" t="s">
        <v>7842</v>
      </c>
      <c r="BH235" t="s">
        <v>7842</v>
      </c>
      <c r="BI235" t="s">
        <v>7843</v>
      </c>
      <c r="BJ235">
        <v>1</v>
      </c>
      <c r="BK235">
        <v>0</v>
      </c>
      <c r="BL235">
        <v>0</v>
      </c>
    </row>
    <row r="236" spans="1:64">
      <c r="A236" t="s">
        <v>8342</v>
      </c>
      <c r="B236" t="s">
        <v>371</v>
      </c>
      <c r="C236" t="s">
        <v>27</v>
      </c>
      <c r="D236" t="s">
        <v>28</v>
      </c>
      <c r="E236" t="s">
        <v>35</v>
      </c>
      <c r="F236" t="s">
        <v>36</v>
      </c>
      <c r="G236" t="s">
        <v>2934</v>
      </c>
      <c r="H236" t="s">
        <v>2300</v>
      </c>
      <c r="I236" t="s">
        <v>2527</v>
      </c>
      <c r="J236" t="s">
        <v>2302</v>
      </c>
      <c r="K236" t="s">
        <v>7809</v>
      </c>
      <c r="M236">
        <v>1</v>
      </c>
      <c r="O236">
        <v>1</v>
      </c>
      <c r="P236">
        <v>1</v>
      </c>
      <c r="S236" t="s">
        <v>7895</v>
      </c>
      <c r="T236" t="s">
        <v>8341</v>
      </c>
      <c r="U236" t="s">
        <v>2947</v>
      </c>
      <c r="V236" t="s">
        <v>2947</v>
      </c>
      <c r="W236" t="s">
        <v>2947</v>
      </c>
      <c r="X236" t="s">
        <v>2948</v>
      </c>
      <c r="Y236" t="s">
        <v>2949</v>
      </c>
      <c r="Z236" t="s">
        <v>2950</v>
      </c>
      <c r="AA236" t="s">
        <v>8342</v>
      </c>
      <c r="AB236" t="s">
        <v>24</v>
      </c>
      <c r="AC236" t="s">
        <v>24</v>
      </c>
      <c r="AD236" t="s">
        <v>24</v>
      </c>
      <c r="AE236">
        <v>6.1</v>
      </c>
      <c r="AF236">
        <v>6.1</v>
      </c>
      <c r="AG236">
        <v>6.1</v>
      </c>
      <c r="AH236">
        <v>6.1</v>
      </c>
      <c r="AI236" t="s">
        <v>7809</v>
      </c>
      <c r="AJ236">
        <v>0</v>
      </c>
      <c r="AK236">
        <v>0</v>
      </c>
      <c r="AL236">
        <v>6.1</v>
      </c>
      <c r="AM236">
        <v>6.1</v>
      </c>
      <c r="AN236">
        <v>6.1</v>
      </c>
      <c r="AO236" t="s">
        <v>24</v>
      </c>
      <c r="AP236" t="s">
        <v>24</v>
      </c>
      <c r="AQ236" t="s">
        <v>24</v>
      </c>
      <c r="AR236" t="s">
        <v>24</v>
      </c>
      <c r="AS236" t="s">
        <v>24</v>
      </c>
      <c r="AT236" t="s">
        <v>24</v>
      </c>
      <c r="AU236" t="s">
        <v>7843</v>
      </c>
      <c r="AV236" t="s">
        <v>7843</v>
      </c>
      <c r="AW236" t="s">
        <v>24</v>
      </c>
      <c r="AX236" t="s">
        <v>7843</v>
      </c>
      <c r="AY236" t="s">
        <v>24</v>
      </c>
      <c r="AZ236" t="s">
        <v>7843</v>
      </c>
      <c r="BA236" t="s">
        <v>7843</v>
      </c>
      <c r="BB236" t="s">
        <v>7843</v>
      </c>
      <c r="BC236" t="s">
        <v>7843</v>
      </c>
      <c r="BD236" t="s">
        <v>7843</v>
      </c>
      <c r="BE236" t="s">
        <v>7843</v>
      </c>
      <c r="BF236" t="s">
        <v>7842</v>
      </c>
      <c r="BG236" t="s">
        <v>7842</v>
      </c>
      <c r="BH236" t="s">
        <v>7842</v>
      </c>
      <c r="BI236" t="s">
        <v>7843</v>
      </c>
      <c r="BJ236">
        <v>1</v>
      </c>
      <c r="BK236">
        <v>0</v>
      </c>
      <c r="BL236">
        <v>0</v>
      </c>
    </row>
    <row r="237" spans="1:64">
      <c r="A237" t="s">
        <v>8344</v>
      </c>
      <c r="B237" t="s">
        <v>371</v>
      </c>
      <c r="C237" t="s">
        <v>27</v>
      </c>
      <c r="D237" t="s">
        <v>28</v>
      </c>
      <c r="E237" t="s">
        <v>35</v>
      </c>
      <c r="F237" t="s">
        <v>36</v>
      </c>
      <c r="G237" t="s">
        <v>2934</v>
      </c>
      <c r="H237" t="s">
        <v>2300</v>
      </c>
      <c r="I237" t="s">
        <v>2532</v>
      </c>
      <c r="J237" t="s">
        <v>2302</v>
      </c>
      <c r="K237" t="s">
        <v>7809</v>
      </c>
      <c r="M237">
        <v>1</v>
      </c>
      <c r="O237">
        <v>1</v>
      </c>
      <c r="P237">
        <v>1</v>
      </c>
      <c r="S237" t="s">
        <v>7895</v>
      </c>
      <c r="T237" t="s">
        <v>8343</v>
      </c>
      <c r="U237" t="s">
        <v>2951</v>
      </c>
      <c r="V237" t="s">
        <v>2951</v>
      </c>
      <c r="W237" t="s">
        <v>2951</v>
      </c>
      <c r="X237" t="s">
        <v>2952</v>
      </c>
      <c r="Y237" t="s">
        <v>2953</v>
      </c>
      <c r="Z237" t="s">
        <v>2954</v>
      </c>
      <c r="AA237" t="s">
        <v>8344</v>
      </c>
      <c r="AB237" t="s">
        <v>24</v>
      </c>
      <c r="AC237" t="s">
        <v>24</v>
      </c>
      <c r="AD237" t="s">
        <v>24</v>
      </c>
      <c r="AE237">
        <v>6</v>
      </c>
      <c r="AF237">
        <v>6</v>
      </c>
      <c r="AG237">
        <v>6</v>
      </c>
      <c r="AH237">
        <v>6</v>
      </c>
      <c r="AI237" t="s">
        <v>7809</v>
      </c>
      <c r="AJ237">
        <v>0</v>
      </c>
      <c r="AK237">
        <v>0</v>
      </c>
      <c r="AL237">
        <v>6</v>
      </c>
      <c r="AM237">
        <v>6</v>
      </c>
      <c r="AN237">
        <v>6</v>
      </c>
      <c r="AO237" t="s">
        <v>24</v>
      </c>
      <c r="AP237" t="s">
        <v>24</v>
      </c>
      <c r="AQ237" t="s">
        <v>24</v>
      </c>
      <c r="AR237" t="s">
        <v>24</v>
      </c>
      <c r="AS237" t="s">
        <v>24</v>
      </c>
      <c r="AT237" t="s">
        <v>24</v>
      </c>
      <c r="AU237" t="s">
        <v>7843</v>
      </c>
      <c r="AV237" t="s">
        <v>7843</v>
      </c>
      <c r="AW237" t="s">
        <v>24</v>
      </c>
      <c r="AX237" t="s">
        <v>7843</v>
      </c>
      <c r="AY237" t="s">
        <v>24</v>
      </c>
      <c r="AZ237" t="s">
        <v>7843</v>
      </c>
      <c r="BA237" t="s">
        <v>7843</v>
      </c>
      <c r="BB237" t="s">
        <v>7843</v>
      </c>
      <c r="BC237" t="s">
        <v>7843</v>
      </c>
      <c r="BD237" t="s">
        <v>7843</v>
      </c>
      <c r="BE237" t="s">
        <v>7843</v>
      </c>
      <c r="BF237" t="s">
        <v>7842</v>
      </c>
      <c r="BG237" t="s">
        <v>7842</v>
      </c>
      <c r="BH237" t="s">
        <v>7842</v>
      </c>
      <c r="BI237" t="s">
        <v>7843</v>
      </c>
      <c r="BJ237">
        <v>1</v>
      </c>
      <c r="BK237">
        <v>0</v>
      </c>
      <c r="BL237">
        <v>0</v>
      </c>
    </row>
    <row r="238" spans="1:64">
      <c r="A238" t="s">
        <v>8346</v>
      </c>
      <c r="B238" t="s">
        <v>371</v>
      </c>
      <c r="C238" t="s">
        <v>27</v>
      </c>
      <c r="D238" t="s">
        <v>28</v>
      </c>
      <c r="E238" t="s">
        <v>35</v>
      </c>
      <c r="F238" t="s">
        <v>36</v>
      </c>
      <c r="G238" t="s">
        <v>2934</v>
      </c>
      <c r="H238" t="s">
        <v>2300</v>
      </c>
      <c r="I238" t="s">
        <v>2514</v>
      </c>
      <c r="J238" t="s">
        <v>2187</v>
      </c>
      <c r="K238" t="s">
        <v>7810</v>
      </c>
      <c r="M238">
        <v>1</v>
      </c>
      <c r="N238">
        <v>1</v>
      </c>
      <c r="O238">
        <v>1</v>
      </c>
      <c r="P238">
        <v>1</v>
      </c>
      <c r="S238" t="s">
        <v>7895</v>
      </c>
      <c r="T238" t="s">
        <v>8345</v>
      </c>
      <c r="U238" t="s">
        <v>2955</v>
      </c>
      <c r="V238" t="s">
        <v>2955</v>
      </c>
      <c r="W238" t="s">
        <v>2955</v>
      </c>
      <c r="X238" t="s">
        <v>2956</v>
      </c>
      <c r="Y238" t="s">
        <v>2957</v>
      </c>
      <c r="Z238" t="s">
        <v>2958</v>
      </c>
      <c r="AA238" t="s">
        <v>8346</v>
      </c>
      <c r="AB238">
        <v>4.8600000000000003</v>
      </c>
      <c r="AC238">
        <v>4.8600000000000003</v>
      </c>
      <c r="AD238">
        <v>4.8600000000000003</v>
      </c>
      <c r="AE238">
        <v>4.8600000000000003</v>
      </c>
      <c r="AF238">
        <v>4.8600000000000003</v>
      </c>
      <c r="AG238">
        <v>4.8600000000000003</v>
      </c>
      <c r="AH238">
        <v>4.8600000000000003</v>
      </c>
      <c r="AI238" t="s">
        <v>7810</v>
      </c>
      <c r="AJ238">
        <v>0</v>
      </c>
      <c r="AK238">
        <v>0</v>
      </c>
      <c r="AL238" t="s">
        <v>24</v>
      </c>
      <c r="AM238">
        <v>4.8600000000000003</v>
      </c>
      <c r="AN238">
        <v>4.8600000000000003</v>
      </c>
      <c r="AO238" t="s">
        <v>24</v>
      </c>
      <c r="AP238" t="s">
        <v>7843</v>
      </c>
      <c r="AQ238" t="s">
        <v>7843</v>
      </c>
      <c r="AR238" t="s">
        <v>7843</v>
      </c>
      <c r="AS238" t="s">
        <v>7843</v>
      </c>
      <c r="AT238" t="s">
        <v>7843</v>
      </c>
      <c r="AU238" t="s">
        <v>7843</v>
      </c>
      <c r="AV238" t="s">
        <v>7843</v>
      </c>
      <c r="AW238" t="s">
        <v>7843</v>
      </c>
      <c r="AX238" t="s">
        <v>7843</v>
      </c>
      <c r="AY238" t="s">
        <v>7843</v>
      </c>
      <c r="AZ238" t="s">
        <v>7843</v>
      </c>
      <c r="BA238" t="s">
        <v>7843</v>
      </c>
      <c r="BB238" t="s">
        <v>7843</v>
      </c>
      <c r="BC238" t="s">
        <v>7843</v>
      </c>
      <c r="BD238" t="s">
        <v>7843</v>
      </c>
      <c r="BE238" t="s">
        <v>7843</v>
      </c>
      <c r="BF238" t="s">
        <v>7843</v>
      </c>
      <c r="BG238" t="s">
        <v>7843</v>
      </c>
      <c r="BH238" t="s">
        <v>7843</v>
      </c>
      <c r="BI238" t="s">
        <v>7843</v>
      </c>
      <c r="BJ238">
        <v>1</v>
      </c>
      <c r="BK238">
        <v>1</v>
      </c>
      <c r="BL238">
        <v>1</v>
      </c>
    </row>
    <row r="239" spans="1:64">
      <c r="A239" t="s">
        <v>8348</v>
      </c>
      <c r="B239" t="s">
        <v>371</v>
      </c>
      <c r="C239" t="s">
        <v>27</v>
      </c>
      <c r="D239" t="s">
        <v>28</v>
      </c>
      <c r="E239" t="s">
        <v>35</v>
      </c>
      <c r="F239" t="s">
        <v>36</v>
      </c>
      <c r="G239" t="s">
        <v>2934</v>
      </c>
      <c r="H239" t="s">
        <v>2300</v>
      </c>
      <c r="I239" t="s">
        <v>2500</v>
      </c>
      <c r="J239" t="s">
        <v>2187</v>
      </c>
      <c r="K239" t="s">
        <v>7809</v>
      </c>
      <c r="M239">
        <v>1</v>
      </c>
      <c r="O239">
        <v>1</v>
      </c>
      <c r="P239">
        <v>1</v>
      </c>
      <c r="S239" t="s">
        <v>7895</v>
      </c>
      <c r="T239" t="s">
        <v>8347</v>
      </c>
      <c r="U239" t="s">
        <v>2959</v>
      </c>
      <c r="V239" t="s">
        <v>2959</v>
      </c>
      <c r="W239" t="s">
        <v>2959</v>
      </c>
      <c r="X239" t="s">
        <v>2960</v>
      </c>
      <c r="Y239" t="s">
        <v>2961</v>
      </c>
      <c r="Z239" t="s">
        <v>2962</v>
      </c>
      <c r="AA239" t="s">
        <v>8348</v>
      </c>
      <c r="AB239">
        <v>6.2</v>
      </c>
      <c r="AC239">
        <v>6.2</v>
      </c>
      <c r="AD239">
        <v>6.2</v>
      </c>
      <c r="AE239">
        <v>6.2</v>
      </c>
      <c r="AF239">
        <v>6.2</v>
      </c>
      <c r="AG239">
        <v>6.2</v>
      </c>
      <c r="AH239">
        <v>6.2</v>
      </c>
      <c r="AI239" t="s">
        <v>7809</v>
      </c>
      <c r="AJ239">
        <v>0</v>
      </c>
      <c r="AK239">
        <v>0</v>
      </c>
      <c r="AL239">
        <v>6.2</v>
      </c>
      <c r="AM239">
        <v>6.2</v>
      </c>
      <c r="AN239">
        <v>6.2</v>
      </c>
      <c r="AO239" t="s">
        <v>24</v>
      </c>
      <c r="AP239" t="s">
        <v>7843</v>
      </c>
      <c r="AQ239" t="s">
        <v>7843</v>
      </c>
      <c r="AR239" t="s">
        <v>7843</v>
      </c>
      <c r="AS239" t="s">
        <v>7843</v>
      </c>
      <c r="AT239" t="s">
        <v>7843</v>
      </c>
      <c r="AU239" t="s">
        <v>7843</v>
      </c>
      <c r="AV239" t="s">
        <v>7843</v>
      </c>
      <c r="AW239" t="s">
        <v>7843</v>
      </c>
      <c r="AX239" t="s">
        <v>7843</v>
      </c>
      <c r="AY239" t="s">
        <v>7843</v>
      </c>
      <c r="AZ239" t="s">
        <v>7843</v>
      </c>
      <c r="BA239" t="s">
        <v>7843</v>
      </c>
      <c r="BB239" t="s">
        <v>7843</v>
      </c>
      <c r="BC239" t="s">
        <v>7843</v>
      </c>
      <c r="BD239" t="s">
        <v>7843</v>
      </c>
      <c r="BE239" t="s">
        <v>7842</v>
      </c>
      <c r="BF239" t="s">
        <v>7842</v>
      </c>
      <c r="BG239" t="s">
        <v>7842</v>
      </c>
      <c r="BH239" t="s">
        <v>7842</v>
      </c>
      <c r="BI239" t="s">
        <v>7843</v>
      </c>
      <c r="BJ239">
        <v>1</v>
      </c>
      <c r="BK239">
        <v>0</v>
      </c>
      <c r="BL239">
        <v>0</v>
      </c>
    </row>
    <row r="240" spans="1:64">
      <c r="A240" t="s">
        <v>8350</v>
      </c>
      <c r="B240" t="s">
        <v>371</v>
      </c>
      <c r="C240" t="s">
        <v>27</v>
      </c>
      <c r="D240" t="s">
        <v>28</v>
      </c>
      <c r="E240" t="s">
        <v>35</v>
      </c>
      <c r="F240" t="s">
        <v>36</v>
      </c>
      <c r="G240" t="s">
        <v>2934</v>
      </c>
      <c r="H240" t="s">
        <v>2300</v>
      </c>
      <c r="I240" t="s">
        <v>2505</v>
      </c>
      <c r="J240" t="s">
        <v>2187</v>
      </c>
      <c r="K240" t="s">
        <v>7809</v>
      </c>
      <c r="M240">
        <v>1</v>
      </c>
      <c r="O240">
        <v>1</v>
      </c>
      <c r="P240">
        <v>1</v>
      </c>
      <c r="S240" t="s">
        <v>7895</v>
      </c>
      <c r="T240" t="s">
        <v>8349</v>
      </c>
      <c r="U240" t="s">
        <v>2963</v>
      </c>
      <c r="V240" t="s">
        <v>2963</v>
      </c>
      <c r="W240" t="s">
        <v>2963</v>
      </c>
      <c r="X240" t="s">
        <v>2964</v>
      </c>
      <c r="Y240" t="s">
        <v>2965</v>
      </c>
      <c r="Z240" t="s">
        <v>2966</v>
      </c>
      <c r="AA240" t="s">
        <v>8350</v>
      </c>
      <c r="AB240">
        <v>5.46</v>
      </c>
      <c r="AC240">
        <v>5.46</v>
      </c>
      <c r="AD240">
        <v>5.46</v>
      </c>
      <c r="AE240">
        <v>5.46</v>
      </c>
      <c r="AF240">
        <v>5.46</v>
      </c>
      <c r="AG240">
        <v>5.46</v>
      </c>
      <c r="AH240">
        <v>5.46</v>
      </c>
      <c r="AI240" t="s">
        <v>7809</v>
      </c>
      <c r="AJ240">
        <v>0</v>
      </c>
      <c r="AK240">
        <v>0</v>
      </c>
      <c r="AL240">
        <v>5.46</v>
      </c>
      <c r="AM240">
        <v>5.46</v>
      </c>
      <c r="AN240">
        <v>5.46</v>
      </c>
      <c r="AO240" t="s">
        <v>24</v>
      </c>
      <c r="AP240" t="s">
        <v>7843</v>
      </c>
      <c r="AQ240" t="s">
        <v>7843</v>
      </c>
      <c r="AR240" t="s">
        <v>7843</v>
      </c>
      <c r="AS240" t="s">
        <v>7843</v>
      </c>
      <c r="AT240" t="s">
        <v>7843</v>
      </c>
      <c r="AU240" t="s">
        <v>7843</v>
      </c>
      <c r="AV240" t="s">
        <v>7843</v>
      </c>
      <c r="AW240" t="s">
        <v>7843</v>
      </c>
      <c r="AX240" t="s">
        <v>7843</v>
      </c>
      <c r="AY240" t="s">
        <v>7843</v>
      </c>
      <c r="AZ240" t="s">
        <v>7843</v>
      </c>
      <c r="BA240" t="s">
        <v>7843</v>
      </c>
      <c r="BB240" t="s">
        <v>7843</v>
      </c>
      <c r="BC240" t="s">
        <v>7843</v>
      </c>
      <c r="BD240" t="s">
        <v>7843</v>
      </c>
      <c r="BE240" t="s">
        <v>7842</v>
      </c>
      <c r="BF240" t="s">
        <v>7842</v>
      </c>
      <c r="BG240" t="s">
        <v>7842</v>
      </c>
      <c r="BH240" t="s">
        <v>7842</v>
      </c>
      <c r="BI240" t="s">
        <v>7843</v>
      </c>
      <c r="BJ240">
        <v>1</v>
      </c>
      <c r="BK240">
        <v>0</v>
      </c>
      <c r="BL240">
        <v>0</v>
      </c>
    </row>
    <row r="241" spans="1:64">
      <c r="A241" t="s">
        <v>8352</v>
      </c>
      <c r="B241" t="s">
        <v>371</v>
      </c>
      <c r="C241" t="s">
        <v>27</v>
      </c>
      <c r="D241" t="s">
        <v>28</v>
      </c>
      <c r="E241" t="s">
        <v>35</v>
      </c>
      <c r="F241" t="s">
        <v>36</v>
      </c>
      <c r="G241" t="s">
        <v>2934</v>
      </c>
      <c r="H241" t="s">
        <v>2300</v>
      </c>
      <c r="I241" t="s">
        <v>2527</v>
      </c>
      <c r="J241" t="s">
        <v>2187</v>
      </c>
      <c r="K241" t="s">
        <v>7809</v>
      </c>
      <c r="M241">
        <v>1</v>
      </c>
      <c r="O241">
        <v>1</v>
      </c>
      <c r="P241">
        <v>1</v>
      </c>
      <c r="S241" t="s">
        <v>7895</v>
      </c>
      <c r="T241" t="s">
        <v>8351</v>
      </c>
      <c r="U241" t="s">
        <v>2967</v>
      </c>
      <c r="V241" t="s">
        <v>2967</v>
      </c>
      <c r="W241" t="s">
        <v>2967</v>
      </c>
      <c r="X241" t="s">
        <v>2968</v>
      </c>
      <c r="Y241" t="s">
        <v>2969</v>
      </c>
      <c r="Z241" t="s">
        <v>2970</v>
      </c>
      <c r="AA241" t="s">
        <v>8352</v>
      </c>
      <c r="AB241">
        <v>4.8600000000000003</v>
      </c>
      <c r="AC241">
        <v>4.8600000000000003</v>
      </c>
      <c r="AD241">
        <v>4.8600000000000003</v>
      </c>
      <c r="AE241">
        <v>4.8600000000000003</v>
      </c>
      <c r="AF241">
        <v>4.8600000000000003</v>
      </c>
      <c r="AG241">
        <v>4.8600000000000003</v>
      </c>
      <c r="AH241">
        <v>4.8600000000000003</v>
      </c>
      <c r="AI241" t="s">
        <v>7810</v>
      </c>
      <c r="AJ241">
        <v>0</v>
      </c>
      <c r="AK241">
        <v>0</v>
      </c>
      <c r="AL241" t="s">
        <v>24</v>
      </c>
      <c r="AM241">
        <v>4.8600000000000003</v>
      </c>
      <c r="AN241">
        <v>4.8600000000000003</v>
      </c>
      <c r="AO241" t="s">
        <v>24</v>
      </c>
      <c r="AP241" t="s">
        <v>7843</v>
      </c>
      <c r="AQ241" t="s">
        <v>7843</v>
      </c>
      <c r="AR241" t="s">
        <v>7843</v>
      </c>
      <c r="AS241" t="s">
        <v>7843</v>
      </c>
      <c r="AT241" t="s">
        <v>7843</v>
      </c>
      <c r="AU241" t="s">
        <v>7843</v>
      </c>
      <c r="AV241" t="s">
        <v>7843</v>
      </c>
      <c r="AW241" t="s">
        <v>7843</v>
      </c>
      <c r="AX241" t="s">
        <v>7843</v>
      </c>
      <c r="AY241" t="s">
        <v>7843</v>
      </c>
      <c r="AZ241" t="s">
        <v>7843</v>
      </c>
      <c r="BA241" t="s">
        <v>7843</v>
      </c>
      <c r="BB241" t="s">
        <v>7843</v>
      </c>
      <c r="BC241" t="s">
        <v>7843</v>
      </c>
      <c r="BD241" t="s">
        <v>7843</v>
      </c>
      <c r="BE241" t="s">
        <v>7843</v>
      </c>
      <c r="BF241" t="s">
        <v>7843</v>
      </c>
      <c r="BG241" t="s">
        <v>7842</v>
      </c>
      <c r="BH241" t="s">
        <v>7843</v>
      </c>
      <c r="BI241" t="s">
        <v>7843</v>
      </c>
      <c r="BJ241">
        <v>1</v>
      </c>
      <c r="BK241">
        <v>1</v>
      </c>
      <c r="BL241">
        <v>0</v>
      </c>
    </row>
    <row r="242" spans="1:64">
      <c r="A242" t="s">
        <v>8354</v>
      </c>
      <c r="B242" t="s">
        <v>371</v>
      </c>
      <c r="C242" t="s">
        <v>27</v>
      </c>
      <c r="D242" t="s">
        <v>28</v>
      </c>
      <c r="E242" t="s">
        <v>35</v>
      </c>
      <c r="F242" t="s">
        <v>36</v>
      </c>
      <c r="G242" t="s">
        <v>2934</v>
      </c>
      <c r="H242" t="s">
        <v>2300</v>
      </c>
      <c r="I242" t="s">
        <v>2532</v>
      </c>
      <c r="J242" t="s">
        <v>2187</v>
      </c>
      <c r="K242" t="s">
        <v>7810</v>
      </c>
      <c r="M242">
        <v>1</v>
      </c>
      <c r="N242">
        <v>1</v>
      </c>
      <c r="O242">
        <v>1</v>
      </c>
      <c r="P242">
        <v>1</v>
      </c>
      <c r="S242" t="s">
        <v>7895</v>
      </c>
      <c r="T242" t="s">
        <v>8353</v>
      </c>
      <c r="U242" t="s">
        <v>2971</v>
      </c>
      <c r="V242" t="s">
        <v>2971</v>
      </c>
      <c r="W242" t="s">
        <v>2971</v>
      </c>
      <c r="X242" t="s">
        <v>2972</v>
      </c>
      <c r="Y242" t="s">
        <v>2973</v>
      </c>
      <c r="Z242" t="s">
        <v>2974</v>
      </c>
      <c r="AA242" t="s">
        <v>8354</v>
      </c>
      <c r="AB242">
        <v>5.5</v>
      </c>
      <c r="AC242">
        <v>5.5</v>
      </c>
      <c r="AD242">
        <v>6</v>
      </c>
      <c r="AE242">
        <v>6</v>
      </c>
      <c r="AF242">
        <v>6</v>
      </c>
      <c r="AG242">
        <v>6</v>
      </c>
      <c r="AH242">
        <v>6</v>
      </c>
      <c r="AI242" t="s">
        <v>7810</v>
      </c>
      <c r="AJ242">
        <v>0</v>
      </c>
      <c r="AK242">
        <v>0</v>
      </c>
      <c r="AL242" t="s">
        <v>24</v>
      </c>
      <c r="AM242">
        <v>6</v>
      </c>
      <c r="AN242">
        <v>6</v>
      </c>
      <c r="AO242" t="s">
        <v>24</v>
      </c>
      <c r="AP242" t="s">
        <v>7843</v>
      </c>
      <c r="AQ242" t="s">
        <v>7842</v>
      </c>
      <c r="AR242" t="s">
        <v>7843</v>
      </c>
      <c r="AS242" t="s">
        <v>7842</v>
      </c>
      <c r="AT242" t="s">
        <v>7842</v>
      </c>
      <c r="AU242" t="s">
        <v>7843</v>
      </c>
      <c r="AV242" t="s">
        <v>7843</v>
      </c>
      <c r="AW242" t="s">
        <v>7842</v>
      </c>
      <c r="AX242" t="s">
        <v>7843</v>
      </c>
      <c r="AY242" t="s">
        <v>7842</v>
      </c>
      <c r="AZ242" t="s">
        <v>7843</v>
      </c>
      <c r="BA242" t="s">
        <v>7843</v>
      </c>
      <c r="BB242" t="s">
        <v>7843</v>
      </c>
      <c r="BC242" t="s">
        <v>7843</v>
      </c>
      <c r="BD242" t="s">
        <v>7843</v>
      </c>
      <c r="BE242" t="s">
        <v>7843</v>
      </c>
      <c r="BF242" t="s">
        <v>7843</v>
      </c>
      <c r="BG242" t="s">
        <v>7843</v>
      </c>
      <c r="BH242" t="s">
        <v>7843</v>
      </c>
      <c r="BI242" t="s">
        <v>7843</v>
      </c>
      <c r="BJ242">
        <v>1</v>
      </c>
      <c r="BK242">
        <v>1</v>
      </c>
      <c r="BL242">
        <v>1</v>
      </c>
    </row>
    <row r="243" spans="1:64">
      <c r="A243" t="s">
        <v>8356</v>
      </c>
      <c r="B243" t="s">
        <v>371</v>
      </c>
      <c r="C243" t="s">
        <v>27</v>
      </c>
      <c r="D243" t="s">
        <v>28</v>
      </c>
      <c r="E243" t="s">
        <v>35</v>
      </c>
      <c r="F243" t="s">
        <v>36</v>
      </c>
      <c r="G243" t="s">
        <v>2975</v>
      </c>
      <c r="H243" t="s">
        <v>2300</v>
      </c>
      <c r="I243" t="s">
        <v>2514</v>
      </c>
      <c r="J243" t="s">
        <v>2302</v>
      </c>
      <c r="K243" t="s">
        <v>7688</v>
      </c>
      <c r="O243">
        <v>1</v>
      </c>
      <c r="P243">
        <v>1</v>
      </c>
      <c r="S243" t="s">
        <v>7895</v>
      </c>
      <c r="T243" t="s">
        <v>8355</v>
      </c>
      <c r="U243" t="s">
        <v>2976</v>
      </c>
      <c r="V243" t="s">
        <v>2976</v>
      </c>
      <c r="W243" t="s">
        <v>2976</v>
      </c>
      <c r="X243" t="s">
        <v>2977</v>
      </c>
      <c r="Y243" t="s">
        <v>2978</v>
      </c>
      <c r="Z243" t="s">
        <v>2979</v>
      </c>
      <c r="AA243" t="s">
        <v>8356</v>
      </c>
      <c r="AB243" t="s">
        <v>24</v>
      </c>
      <c r="AC243" t="s">
        <v>24</v>
      </c>
      <c r="AD243" t="s">
        <v>24</v>
      </c>
      <c r="AE243" t="s">
        <v>24</v>
      </c>
      <c r="AF243" t="s">
        <v>24</v>
      </c>
      <c r="AG243" t="s">
        <v>24</v>
      </c>
      <c r="AH243" t="s">
        <v>24</v>
      </c>
      <c r="AI243" t="s">
        <v>7688</v>
      </c>
      <c r="AJ243">
        <v>0</v>
      </c>
      <c r="AK243">
        <v>0</v>
      </c>
      <c r="AL243" t="s">
        <v>24</v>
      </c>
      <c r="AM243" t="s">
        <v>24</v>
      </c>
      <c r="AN243" t="s">
        <v>24</v>
      </c>
      <c r="AO243" t="s">
        <v>24</v>
      </c>
      <c r="AP243" t="s">
        <v>24</v>
      </c>
      <c r="AQ243" t="s">
        <v>24</v>
      </c>
      <c r="AR243" t="s">
        <v>24</v>
      </c>
      <c r="AS243" t="s">
        <v>24</v>
      </c>
      <c r="AT243" t="s">
        <v>24</v>
      </c>
      <c r="AU243" t="s">
        <v>24</v>
      </c>
      <c r="AV243" t="s">
        <v>24</v>
      </c>
      <c r="AW243" t="s">
        <v>24</v>
      </c>
      <c r="AX243" t="s">
        <v>24</v>
      </c>
      <c r="AY243" t="s">
        <v>24</v>
      </c>
      <c r="AZ243" t="s">
        <v>24</v>
      </c>
      <c r="BA243" t="s">
        <v>24</v>
      </c>
      <c r="BB243" t="s">
        <v>24</v>
      </c>
      <c r="BC243" t="s">
        <v>7843</v>
      </c>
      <c r="BD243" t="s">
        <v>7843</v>
      </c>
      <c r="BE243" t="s">
        <v>7843</v>
      </c>
      <c r="BF243" t="s">
        <v>7843</v>
      </c>
      <c r="BG243" t="s">
        <v>7843</v>
      </c>
      <c r="BH243" t="s">
        <v>7843</v>
      </c>
      <c r="BI243" t="s">
        <v>7843</v>
      </c>
      <c r="BJ243">
        <v>1</v>
      </c>
      <c r="BK243">
        <v>1</v>
      </c>
      <c r="BL243">
        <v>1</v>
      </c>
    </row>
    <row r="244" spans="1:64">
      <c r="A244" t="s">
        <v>8358</v>
      </c>
      <c r="B244" t="s">
        <v>371</v>
      </c>
      <c r="C244" t="s">
        <v>27</v>
      </c>
      <c r="D244" t="s">
        <v>28</v>
      </c>
      <c r="E244" t="s">
        <v>35</v>
      </c>
      <c r="F244" t="s">
        <v>36</v>
      </c>
      <c r="G244" t="s">
        <v>2975</v>
      </c>
      <c r="H244" t="s">
        <v>2300</v>
      </c>
      <c r="I244" t="s">
        <v>2500</v>
      </c>
      <c r="J244" t="s">
        <v>2302</v>
      </c>
      <c r="K244" t="s">
        <v>7809</v>
      </c>
      <c r="M244">
        <v>1</v>
      </c>
      <c r="O244">
        <v>1</v>
      </c>
      <c r="P244">
        <v>1</v>
      </c>
      <c r="S244" t="s">
        <v>7895</v>
      </c>
      <c r="T244" t="s">
        <v>8357</v>
      </c>
      <c r="U244" t="s">
        <v>2980</v>
      </c>
      <c r="V244" t="s">
        <v>2980</v>
      </c>
      <c r="W244" t="s">
        <v>2980</v>
      </c>
      <c r="X244" t="s">
        <v>2981</v>
      </c>
      <c r="Y244" t="s">
        <v>2982</v>
      </c>
      <c r="Z244" t="s">
        <v>2983</v>
      </c>
      <c r="AA244" t="s">
        <v>8358</v>
      </c>
      <c r="AB244" t="s">
        <v>24</v>
      </c>
      <c r="AC244" t="s">
        <v>24</v>
      </c>
      <c r="AD244" t="s">
        <v>24</v>
      </c>
      <c r="AE244">
        <v>6</v>
      </c>
      <c r="AF244">
        <v>6</v>
      </c>
      <c r="AG244">
        <v>6</v>
      </c>
      <c r="AH244">
        <v>6</v>
      </c>
      <c r="AI244" t="s">
        <v>7809</v>
      </c>
      <c r="AJ244">
        <v>0</v>
      </c>
      <c r="AK244">
        <v>0</v>
      </c>
      <c r="AL244">
        <v>6</v>
      </c>
      <c r="AM244">
        <v>6</v>
      </c>
      <c r="AN244">
        <v>6</v>
      </c>
      <c r="AO244" t="s">
        <v>24</v>
      </c>
      <c r="AP244" t="s">
        <v>24</v>
      </c>
      <c r="AQ244" t="s">
        <v>24</v>
      </c>
      <c r="AR244" t="s">
        <v>24</v>
      </c>
      <c r="AS244" t="s">
        <v>24</v>
      </c>
      <c r="AT244" t="s">
        <v>24</v>
      </c>
      <c r="AU244" t="s">
        <v>7843</v>
      </c>
      <c r="AV244" t="s">
        <v>7843</v>
      </c>
      <c r="AW244" t="s">
        <v>24</v>
      </c>
      <c r="AX244" t="s">
        <v>7843</v>
      </c>
      <c r="AY244" t="s">
        <v>24</v>
      </c>
      <c r="AZ244" t="s">
        <v>7843</v>
      </c>
      <c r="BA244" t="s">
        <v>7843</v>
      </c>
      <c r="BB244" t="s">
        <v>7843</v>
      </c>
      <c r="BC244" t="s">
        <v>7843</v>
      </c>
      <c r="BD244" t="s">
        <v>7843</v>
      </c>
      <c r="BE244" t="s">
        <v>7843</v>
      </c>
      <c r="BF244" t="s">
        <v>7842</v>
      </c>
      <c r="BG244" t="s">
        <v>7842</v>
      </c>
      <c r="BH244" t="s">
        <v>7842</v>
      </c>
      <c r="BI244" t="s">
        <v>7843</v>
      </c>
      <c r="BJ244">
        <v>1</v>
      </c>
      <c r="BK244">
        <v>0</v>
      </c>
      <c r="BL244">
        <v>0</v>
      </c>
    </row>
    <row r="245" spans="1:64">
      <c r="A245" t="s">
        <v>8360</v>
      </c>
      <c r="B245" t="s">
        <v>371</v>
      </c>
      <c r="C245" t="s">
        <v>27</v>
      </c>
      <c r="D245" t="s">
        <v>28</v>
      </c>
      <c r="E245" t="s">
        <v>35</v>
      </c>
      <c r="F245" t="s">
        <v>36</v>
      </c>
      <c r="G245" t="s">
        <v>2975</v>
      </c>
      <c r="H245" t="s">
        <v>2300</v>
      </c>
      <c r="I245" t="s">
        <v>2505</v>
      </c>
      <c r="J245" t="s">
        <v>2302</v>
      </c>
      <c r="K245" t="s">
        <v>7809</v>
      </c>
      <c r="O245">
        <v>1</v>
      </c>
      <c r="P245">
        <v>1</v>
      </c>
      <c r="S245" t="s">
        <v>7895</v>
      </c>
      <c r="T245" t="s">
        <v>8359</v>
      </c>
      <c r="U245" t="s">
        <v>2984</v>
      </c>
      <c r="V245" t="s">
        <v>2984</v>
      </c>
      <c r="W245" t="s">
        <v>2984</v>
      </c>
      <c r="X245" t="s">
        <v>2985</v>
      </c>
      <c r="Y245" t="s">
        <v>2986</v>
      </c>
      <c r="Z245" t="s">
        <v>2987</v>
      </c>
      <c r="AA245" t="s">
        <v>8360</v>
      </c>
      <c r="AB245" t="s">
        <v>24</v>
      </c>
      <c r="AC245" t="s">
        <v>24</v>
      </c>
      <c r="AD245" t="s">
        <v>24</v>
      </c>
      <c r="AE245">
        <v>5.9</v>
      </c>
      <c r="AF245">
        <v>6</v>
      </c>
      <c r="AG245">
        <v>6</v>
      </c>
      <c r="AH245">
        <v>6</v>
      </c>
      <c r="AI245" t="s">
        <v>7809</v>
      </c>
      <c r="AJ245">
        <v>0</v>
      </c>
      <c r="AK245">
        <v>0</v>
      </c>
      <c r="AL245">
        <v>6</v>
      </c>
      <c r="AM245">
        <v>6</v>
      </c>
      <c r="AN245">
        <v>6</v>
      </c>
      <c r="AO245">
        <v>6</v>
      </c>
      <c r="AP245" t="s">
        <v>24</v>
      </c>
      <c r="AQ245" t="s">
        <v>24</v>
      </c>
      <c r="AR245" t="s">
        <v>24</v>
      </c>
      <c r="AS245" t="s">
        <v>24</v>
      </c>
      <c r="AT245" t="s">
        <v>24</v>
      </c>
      <c r="AU245" t="s">
        <v>7842</v>
      </c>
      <c r="AV245" t="s">
        <v>7843</v>
      </c>
      <c r="AW245" t="s">
        <v>24</v>
      </c>
      <c r="AX245" t="s">
        <v>7842</v>
      </c>
      <c r="AY245" t="s">
        <v>24</v>
      </c>
      <c r="AZ245" t="s">
        <v>7843</v>
      </c>
      <c r="BA245" t="s">
        <v>7843</v>
      </c>
      <c r="BB245" t="s">
        <v>7842</v>
      </c>
      <c r="BC245" t="s">
        <v>7843</v>
      </c>
      <c r="BD245" t="s">
        <v>7843</v>
      </c>
      <c r="BE245" t="s">
        <v>7843</v>
      </c>
      <c r="BF245" t="s">
        <v>7842</v>
      </c>
      <c r="BG245" t="s">
        <v>7842</v>
      </c>
      <c r="BH245" t="s">
        <v>7842</v>
      </c>
      <c r="BI245" t="s">
        <v>7842</v>
      </c>
      <c r="BJ245">
        <v>0</v>
      </c>
      <c r="BK245">
        <v>0</v>
      </c>
      <c r="BL245">
        <v>0</v>
      </c>
    </row>
    <row r="246" spans="1:64">
      <c r="A246" t="s">
        <v>8362</v>
      </c>
      <c r="B246" t="s">
        <v>371</v>
      </c>
      <c r="C246" t="s">
        <v>27</v>
      </c>
      <c r="D246" t="s">
        <v>28</v>
      </c>
      <c r="E246" t="s">
        <v>35</v>
      </c>
      <c r="F246" t="s">
        <v>36</v>
      </c>
      <c r="G246" t="s">
        <v>2975</v>
      </c>
      <c r="H246" t="s">
        <v>2300</v>
      </c>
      <c r="I246" t="s">
        <v>2527</v>
      </c>
      <c r="J246" t="s">
        <v>2302</v>
      </c>
      <c r="K246" t="s">
        <v>7809</v>
      </c>
      <c r="M246">
        <v>1</v>
      </c>
      <c r="O246">
        <v>1</v>
      </c>
      <c r="P246">
        <v>1</v>
      </c>
      <c r="S246" t="s">
        <v>7895</v>
      </c>
      <c r="T246" t="s">
        <v>8361</v>
      </c>
      <c r="U246" t="s">
        <v>2988</v>
      </c>
      <c r="V246" t="s">
        <v>2988</v>
      </c>
      <c r="W246" t="s">
        <v>2988</v>
      </c>
      <c r="X246" t="s">
        <v>2989</v>
      </c>
      <c r="Y246" t="s">
        <v>2990</v>
      </c>
      <c r="Z246" t="s">
        <v>2991</v>
      </c>
      <c r="AA246" t="s">
        <v>8362</v>
      </c>
      <c r="AB246" t="s">
        <v>24</v>
      </c>
      <c r="AC246" t="s">
        <v>24</v>
      </c>
      <c r="AD246" t="s">
        <v>24</v>
      </c>
      <c r="AE246">
        <v>5.7</v>
      </c>
      <c r="AF246">
        <v>5.7</v>
      </c>
      <c r="AG246">
        <v>5.7</v>
      </c>
      <c r="AH246">
        <v>5.7</v>
      </c>
      <c r="AI246" t="s">
        <v>7809</v>
      </c>
      <c r="AJ246">
        <v>0</v>
      </c>
      <c r="AK246">
        <v>0</v>
      </c>
      <c r="AL246">
        <v>5.7</v>
      </c>
      <c r="AM246">
        <v>5.7</v>
      </c>
      <c r="AN246">
        <v>5.7</v>
      </c>
      <c r="AO246">
        <v>5.7</v>
      </c>
      <c r="AP246" t="s">
        <v>24</v>
      </c>
      <c r="AQ246" t="s">
        <v>24</v>
      </c>
      <c r="AR246" t="s">
        <v>24</v>
      </c>
      <c r="AS246" t="s">
        <v>24</v>
      </c>
      <c r="AT246" t="s">
        <v>24</v>
      </c>
      <c r="AU246" t="s">
        <v>7843</v>
      </c>
      <c r="AV246" t="s">
        <v>7843</v>
      </c>
      <c r="AW246" t="s">
        <v>24</v>
      </c>
      <c r="AX246" t="s">
        <v>7843</v>
      </c>
      <c r="AY246" t="s">
        <v>24</v>
      </c>
      <c r="AZ246" t="s">
        <v>7843</v>
      </c>
      <c r="BA246" t="s">
        <v>7843</v>
      </c>
      <c r="BB246" t="s">
        <v>7843</v>
      </c>
      <c r="BC246" t="s">
        <v>7843</v>
      </c>
      <c r="BD246" t="s">
        <v>7843</v>
      </c>
      <c r="BE246" t="s">
        <v>7843</v>
      </c>
      <c r="BF246" t="s">
        <v>7842</v>
      </c>
      <c r="BG246" t="s">
        <v>7842</v>
      </c>
      <c r="BH246" t="s">
        <v>7842</v>
      </c>
      <c r="BI246" t="s">
        <v>7842</v>
      </c>
      <c r="BJ246">
        <v>0</v>
      </c>
      <c r="BK246">
        <v>0</v>
      </c>
      <c r="BL246">
        <v>0</v>
      </c>
    </row>
    <row r="247" spans="1:64">
      <c r="A247" t="s">
        <v>8364</v>
      </c>
      <c r="B247" t="s">
        <v>371</v>
      </c>
      <c r="C247" t="s">
        <v>27</v>
      </c>
      <c r="D247" t="s">
        <v>28</v>
      </c>
      <c r="E247" t="s">
        <v>35</v>
      </c>
      <c r="F247" t="s">
        <v>36</v>
      </c>
      <c r="G247" t="s">
        <v>2975</v>
      </c>
      <c r="H247" t="s">
        <v>2300</v>
      </c>
      <c r="I247" t="s">
        <v>2532</v>
      </c>
      <c r="J247" t="s">
        <v>2302</v>
      </c>
      <c r="K247" t="s">
        <v>7809</v>
      </c>
      <c r="M247">
        <v>1</v>
      </c>
      <c r="O247">
        <v>1</v>
      </c>
      <c r="P247">
        <v>1</v>
      </c>
      <c r="S247" t="s">
        <v>7895</v>
      </c>
      <c r="T247" t="s">
        <v>8363</v>
      </c>
      <c r="U247" t="s">
        <v>2992</v>
      </c>
      <c r="V247" t="s">
        <v>2992</v>
      </c>
      <c r="W247" t="s">
        <v>2992</v>
      </c>
      <c r="X247" t="s">
        <v>2993</v>
      </c>
      <c r="Y247" t="s">
        <v>2994</v>
      </c>
      <c r="Z247" t="s">
        <v>2995</v>
      </c>
      <c r="AA247" t="s">
        <v>8364</v>
      </c>
      <c r="AB247" t="s">
        <v>24</v>
      </c>
      <c r="AC247" t="s">
        <v>24</v>
      </c>
      <c r="AD247" t="s">
        <v>24</v>
      </c>
      <c r="AE247">
        <v>5.6</v>
      </c>
      <c r="AF247">
        <v>5.6</v>
      </c>
      <c r="AG247">
        <v>5.6</v>
      </c>
      <c r="AH247">
        <v>5.6</v>
      </c>
      <c r="AI247" t="s">
        <v>7809</v>
      </c>
      <c r="AJ247">
        <v>0</v>
      </c>
      <c r="AK247">
        <v>0</v>
      </c>
      <c r="AL247">
        <v>5.6</v>
      </c>
      <c r="AM247">
        <v>5.6</v>
      </c>
      <c r="AN247">
        <v>5.6</v>
      </c>
      <c r="AO247" t="s">
        <v>24</v>
      </c>
      <c r="AP247" t="s">
        <v>24</v>
      </c>
      <c r="AQ247" t="s">
        <v>24</v>
      </c>
      <c r="AR247" t="s">
        <v>24</v>
      </c>
      <c r="AS247" t="s">
        <v>24</v>
      </c>
      <c r="AT247" t="s">
        <v>24</v>
      </c>
      <c r="AU247" t="s">
        <v>7843</v>
      </c>
      <c r="AV247" t="s">
        <v>7843</v>
      </c>
      <c r="AW247" t="s">
        <v>24</v>
      </c>
      <c r="AX247" t="s">
        <v>7843</v>
      </c>
      <c r="AY247" t="s">
        <v>24</v>
      </c>
      <c r="AZ247" t="s">
        <v>7843</v>
      </c>
      <c r="BA247" t="s">
        <v>7843</v>
      </c>
      <c r="BB247" t="s">
        <v>7843</v>
      </c>
      <c r="BC247" t="s">
        <v>7843</v>
      </c>
      <c r="BD247" t="s">
        <v>7843</v>
      </c>
      <c r="BE247" t="s">
        <v>7843</v>
      </c>
      <c r="BF247" t="s">
        <v>7842</v>
      </c>
      <c r="BG247" t="s">
        <v>7842</v>
      </c>
      <c r="BH247" t="s">
        <v>7842</v>
      </c>
      <c r="BI247" t="s">
        <v>7843</v>
      </c>
      <c r="BJ247">
        <v>1</v>
      </c>
      <c r="BK247">
        <v>0</v>
      </c>
      <c r="BL247">
        <v>0</v>
      </c>
    </row>
    <row r="248" spans="1:64">
      <c r="A248" t="s">
        <v>8366</v>
      </c>
      <c r="B248" t="s">
        <v>371</v>
      </c>
      <c r="C248" t="s">
        <v>27</v>
      </c>
      <c r="D248" t="s">
        <v>28</v>
      </c>
      <c r="E248" t="s">
        <v>35</v>
      </c>
      <c r="F248" t="s">
        <v>36</v>
      </c>
      <c r="G248" t="s">
        <v>2975</v>
      </c>
      <c r="H248" t="s">
        <v>2300</v>
      </c>
      <c r="I248" t="s">
        <v>2514</v>
      </c>
      <c r="J248" t="s">
        <v>2187</v>
      </c>
      <c r="K248" t="s">
        <v>7810</v>
      </c>
      <c r="M248">
        <v>1</v>
      </c>
      <c r="N248">
        <v>1</v>
      </c>
      <c r="O248">
        <v>1</v>
      </c>
      <c r="P248">
        <v>1</v>
      </c>
      <c r="S248" t="s">
        <v>7895</v>
      </c>
      <c r="T248" t="s">
        <v>8365</v>
      </c>
      <c r="U248" t="s">
        <v>2996</v>
      </c>
      <c r="V248" t="s">
        <v>2996</v>
      </c>
      <c r="W248" t="s">
        <v>2996</v>
      </c>
      <c r="X248" t="s">
        <v>2997</v>
      </c>
      <c r="Y248" t="s">
        <v>2998</v>
      </c>
      <c r="Z248" t="s">
        <v>2999</v>
      </c>
      <c r="AA248" t="s">
        <v>8366</v>
      </c>
      <c r="AB248">
        <v>4</v>
      </c>
      <c r="AC248">
        <v>4</v>
      </c>
      <c r="AD248">
        <v>5.2</v>
      </c>
      <c r="AE248">
        <v>4.01</v>
      </c>
      <c r="AF248">
        <v>4.01</v>
      </c>
      <c r="AG248">
        <v>4.01</v>
      </c>
      <c r="AH248">
        <v>4.01</v>
      </c>
      <c r="AI248" t="s">
        <v>7810</v>
      </c>
      <c r="AJ248">
        <v>0</v>
      </c>
      <c r="AK248">
        <v>0</v>
      </c>
      <c r="AL248" t="s">
        <v>24</v>
      </c>
      <c r="AM248">
        <v>4.01</v>
      </c>
      <c r="AN248">
        <v>4.01</v>
      </c>
      <c r="AO248" t="s">
        <v>24</v>
      </c>
      <c r="AP248" t="s">
        <v>7843</v>
      </c>
      <c r="AQ248" t="s">
        <v>7842</v>
      </c>
      <c r="AR248" t="s">
        <v>7842</v>
      </c>
      <c r="AS248" t="s">
        <v>7842</v>
      </c>
      <c r="AT248" t="s">
        <v>7842</v>
      </c>
      <c r="AU248" t="s">
        <v>7843</v>
      </c>
      <c r="AV248" t="s">
        <v>7843</v>
      </c>
      <c r="AW248" t="s">
        <v>7842</v>
      </c>
      <c r="AX248" t="s">
        <v>7843</v>
      </c>
      <c r="AY248" t="s">
        <v>7842</v>
      </c>
      <c r="AZ248" t="s">
        <v>7843</v>
      </c>
      <c r="BA248" t="s">
        <v>7843</v>
      </c>
      <c r="BB248" t="s">
        <v>7843</v>
      </c>
      <c r="BC248" t="s">
        <v>7843</v>
      </c>
      <c r="BD248" t="s">
        <v>7843</v>
      </c>
      <c r="BE248" t="s">
        <v>7843</v>
      </c>
      <c r="BF248" t="s">
        <v>7843</v>
      </c>
      <c r="BG248" t="s">
        <v>7843</v>
      </c>
      <c r="BH248" t="s">
        <v>7843</v>
      </c>
      <c r="BI248" t="s">
        <v>7843</v>
      </c>
      <c r="BJ248">
        <v>1</v>
      </c>
      <c r="BK248">
        <v>1</v>
      </c>
      <c r="BL248">
        <v>1</v>
      </c>
    </row>
    <row r="249" spans="1:64">
      <c r="A249" t="s">
        <v>8368</v>
      </c>
      <c r="B249" t="s">
        <v>371</v>
      </c>
      <c r="C249" t="s">
        <v>27</v>
      </c>
      <c r="D249" t="s">
        <v>28</v>
      </c>
      <c r="E249" t="s">
        <v>35</v>
      </c>
      <c r="F249" t="s">
        <v>36</v>
      </c>
      <c r="G249" t="s">
        <v>2975</v>
      </c>
      <c r="H249" t="s">
        <v>2300</v>
      </c>
      <c r="I249" t="s">
        <v>2500</v>
      </c>
      <c r="J249" t="s">
        <v>2187</v>
      </c>
      <c r="K249" t="s">
        <v>7809</v>
      </c>
      <c r="O249">
        <v>1</v>
      </c>
      <c r="P249">
        <v>1</v>
      </c>
      <c r="S249" t="s">
        <v>7895</v>
      </c>
      <c r="T249" t="s">
        <v>8367</v>
      </c>
      <c r="U249" t="s">
        <v>3000</v>
      </c>
      <c r="V249" t="s">
        <v>3000</v>
      </c>
      <c r="W249" t="s">
        <v>3000</v>
      </c>
      <c r="X249" t="s">
        <v>3001</v>
      </c>
      <c r="Y249" t="s">
        <v>3002</v>
      </c>
      <c r="Z249" t="s">
        <v>3003</v>
      </c>
      <c r="AA249" t="s">
        <v>8368</v>
      </c>
      <c r="AB249">
        <v>4.09</v>
      </c>
      <c r="AC249">
        <v>4.09</v>
      </c>
      <c r="AD249">
        <v>4.09</v>
      </c>
      <c r="AE249">
        <v>4.09</v>
      </c>
      <c r="AF249">
        <v>4.09</v>
      </c>
      <c r="AG249">
        <v>4.1399999999999997</v>
      </c>
      <c r="AH249">
        <v>4.1399999999999997</v>
      </c>
      <c r="AI249" t="s">
        <v>7810</v>
      </c>
      <c r="AJ249">
        <v>0</v>
      </c>
      <c r="AK249">
        <v>0</v>
      </c>
      <c r="AL249" t="s">
        <v>24</v>
      </c>
      <c r="AM249">
        <v>4.1399999999999997</v>
      </c>
      <c r="AN249">
        <v>4.1399999999999997</v>
      </c>
      <c r="AO249" t="s">
        <v>24</v>
      </c>
      <c r="AP249" t="s">
        <v>7843</v>
      </c>
      <c r="AQ249" t="s">
        <v>7843</v>
      </c>
      <c r="AR249" t="s">
        <v>7843</v>
      </c>
      <c r="AS249" t="s">
        <v>7843</v>
      </c>
      <c r="AT249" t="s">
        <v>7843</v>
      </c>
      <c r="AU249" t="s">
        <v>7843</v>
      </c>
      <c r="AV249" t="s">
        <v>7842</v>
      </c>
      <c r="AW249" t="s">
        <v>7843</v>
      </c>
      <c r="AX249" t="s">
        <v>7842</v>
      </c>
      <c r="AY249" t="s">
        <v>7842</v>
      </c>
      <c r="AZ249" t="s">
        <v>7843</v>
      </c>
      <c r="BA249" t="s">
        <v>7842</v>
      </c>
      <c r="BB249" t="s">
        <v>7842</v>
      </c>
      <c r="BC249" t="s">
        <v>7843</v>
      </c>
      <c r="BD249" t="s">
        <v>7843</v>
      </c>
      <c r="BE249" t="s">
        <v>7842</v>
      </c>
      <c r="BF249" t="s">
        <v>7842</v>
      </c>
      <c r="BG249" t="s">
        <v>7842</v>
      </c>
      <c r="BH249" t="s">
        <v>7843</v>
      </c>
      <c r="BI249" t="s">
        <v>7843</v>
      </c>
      <c r="BJ249">
        <v>1</v>
      </c>
      <c r="BK249">
        <v>1</v>
      </c>
      <c r="BL249">
        <v>0</v>
      </c>
    </row>
    <row r="250" spans="1:64">
      <c r="A250" t="s">
        <v>8370</v>
      </c>
      <c r="B250" t="s">
        <v>371</v>
      </c>
      <c r="C250" t="s">
        <v>27</v>
      </c>
      <c r="D250" t="s">
        <v>28</v>
      </c>
      <c r="E250" t="s">
        <v>35</v>
      </c>
      <c r="F250" t="s">
        <v>36</v>
      </c>
      <c r="G250" t="s">
        <v>2975</v>
      </c>
      <c r="H250" t="s">
        <v>2300</v>
      </c>
      <c r="I250" t="s">
        <v>2505</v>
      </c>
      <c r="J250" t="s">
        <v>2187</v>
      </c>
      <c r="K250" t="s">
        <v>7809</v>
      </c>
      <c r="M250">
        <v>1</v>
      </c>
      <c r="O250">
        <v>1</v>
      </c>
      <c r="P250">
        <v>1</v>
      </c>
      <c r="S250" t="s">
        <v>7895</v>
      </c>
      <c r="T250" t="s">
        <v>8369</v>
      </c>
      <c r="U250" t="s">
        <v>3004</v>
      </c>
      <c r="V250" t="s">
        <v>3004</v>
      </c>
      <c r="W250" t="s">
        <v>3004</v>
      </c>
      <c r="X250" t="s">
        <v>3005</v>
      </c>
      <c r="Y250" t="s">
        <v>3006</v>
      </c>
      <c r="Z250" t="s">
        <v>3007</v>
      </c>
      <c r="AA250" t="s">
        <v>8370</v>
      </c>
      <c r="AB250">
        <v>3.84</v>
      </c>
      <c r="AC250">
        <v>3.84</v>
      </c>
      <c r="AD250">
        <v>3.84</v>
      </c>
      <c r="AE250">
        <v>3.86</v>
      </c>
      <c r="AF250">
        <v>3.86</v>
      </c>
      <c r="AG250">
        <v>3.86</v>
      </c>
      <c r="AH250">
        <v>3.86</v>
      </c>
      <c r="AI250" t="s">
        <v>7809</v>
      </c>
      <c r="AJ250">
        <v>0</v>
      </c>
      <c r="AK250">
        <v>0</v>
      </c>
      <c r="AL250">
        <v>3.86</v>
      </c>
      <c r="AM250">
        <v>3.86</v>
      </c>
      <c r="AN250">
        <v>3.86</v>
      </c>
      <c r="AO250" t="s">
        <v>24</v>
      </c>
      <c r="AP250" t="s">
        <v>7843</v>
      </c>
      <c r="AQ250" t="s">
        <v>7843</v>
      </c>
      <c r="AR250" t="s">
        <v>7842</v>
      </c>
      <c r="AS250" t="s">
        <v>7843</v>
      </c>
      <c r="AT250" t="s">
        <v>7842</v>
      </c>
      <c r="AU250" t="s">
        <v>7843</v>
      </c>
      <c r="AV250" t="s">
        <v>7843</v>
      </c>
      <c r="AW250" t="s">
        <v>7842</v>
      </c>
      <c r="AX250" t="s">
        <v>7843</v>
      </c>
      <c r="AY250" t="s">
        <v>7842</v>
      </c>
      <c r="AZ250" t="s">
        <v>7843</v>
      </c>
      <c r="BA250" t="s">
        <v>7843</v>
      </c>
      <c r="BB250" t="s">
        <v>7843</v>
      </c>
      <c r="BC250" t="s">
        <v>7843</v>
      </c>
      <c r="BD250" t="s">
        <v>7843</v>
      </c>
      <c r="BE250" t="s">
        <v>7842</v>
      </c>
      <c r="BF250" t="s">
        <v>7843</v>
      </c>
      <c r="BG250" t="s">
        <v>7842</v>
      </c>
      <c r="BH250" t="s">
        <v>7842</v>
      </c>
      <c r="BI250" t="s">
        <v>7843</v>
      </c>
      <c r="BJ250">
        <v>1</v>
      </c>
      <c r="BK250">
        <v>0</v>
      </c>
      <c r="BL250">
        <v>0</v>
      </c>
    </row>
    <row r="251" spans="1:64">
      <c r="A251" t="s">
        <v>8372</v>
      </c>
      <c r="B251" t="s">
        <v>371</v>
      </c>
      <c r="C251" t="s">
        <v>27</v>
      </c>
      <c r="D251" t="s">
        <v>28</v>
      </c>
      <c r="E251" t="s">
        <v>35</v>
      </c>
      <c r="F251" t="s">
        <v>36</v>
      </c>
      <c r="G251" t="s">
        <v>2975</v>
      </c>
      <c r="H251" t="s">
        <v>2300</v>
      </c>
      <c r="I251" t="s">
        <v>2527</v>
      </c>
      <c r="J251" t="s">
        <v>2187</v>
      </c>
      <c r="K251" t="s">
        <v>7809</v>
      </c>
      <c r="M251">
        <v>1</v>
      </c>
      <c r="O251">
        <v>1</v>
      </c>
      <c r="P251">
        <v>1</v>
      </c>
      <c r="S251" t="s">
        <v>7895</v>
      </c>
      <c r="T251" t="s">
        <v>8371</v>
      </c>
      <c r="U251" t="s">
        <v>3008</v>
      </c>
      <c r="V251" t="s">
        <v>3008</v>
      </c>
      <c r="W251" t="s">
        <v>3008</v>
      </c>
      <c r="X251" t="s">
        <v>3009</v>
      </c>
      <c r="Y251" t="s">
        <v>3010</v>
      </c>
      <c r="Z251" t="s">
        <v>3011</v>
      </c>
      <c r="AA251" t="s">
        <v>8372</v>
      </c>
      <c r="AB251">
        <v>3.47</v>
      </c>
      <c r="AC251">
        <v>3.47</v>
      </c>
      <c r="AD251">
        <v>3.47</v>
      </c>
      <c r="AE251">
        <v>3.5</v>
      </c>
      <c r="AF251">
        <v>3.5</v>
      </c>
      <c r="AG251">
        <v>3.5</v>
      </c>
      <c r="AH251">
        <v>3.5</v>
      </c>
      <c r="AI251" t="s">
        <v>7809</v>
      </c>
      <c r="AJ251">
        <v>0</v>
      </c>
      <c r="AK251">
        <v>0</v>
      </c>
      <c r="AL251">
        <v>3.5</v>
      </c>
      <c r="AM251">
        <v>3.5</v>
      </c>
      <c r="AN251">
        <v>3.7</v>
      </c>
      <c r="AO251">
        <v>3.7</v>
      </c>
      <c r="AP251" t="s">
        <v>7843</v>
      </c>
      <c r="AQ251" t="s">
        <v>7843</v>
      </c>
      <c r="AR251" t="s">
        <v>7842</v>
      </c>
      <c r="AS251" t="s">
        <v>7843</v>
      </c>
      <c r="AT251" t="s">
        <v>7842</v>
      </c>
      <c r="AU251" t="s">
        <v>7843</v>
      </c>
      <c r="AV251" t="s">
        <v>7843</v>
      </c>
      <c r="AW251" t="s">
        <v>7842</v>
      </c>
      <c r="AX251" t="s">
        <v>7843</v>
      </c>
      <c r="AY251" t="s">
        <v>7842</v>
      </c>
      <c r="AZ251" t="s">
        <v>7843</v>
      </c>
      <c r="BA251" t="s">
        <v>7843</v>
      </c>
      <c r="BB251" t="s">
        <v>7843</v>
      </c>
      <c r="BC251" t="s">
        <v>7843</v>
      </c>
      <c r="BD251" t="s">
        <v>7843</v>
      </c>
      <c r="BE251" t="s">
        <v>7842</v>
      </c>
      <c r="BF251" t="s">
        <v>7842</v>
      </c>
      <c r="BG251" t="s">
        <v>7842</v>
      </c>
      <c r="BH251" t="s">
        <v>7842</v>
      </c>
      <c r="BI251" t="s">
        <v>7842</v>
      </c>
      <c r="BJ251">
        <v>0</v>
      </c>
      <c r="BK251">
        <v>0</v>
      </c>
      <c r="BL251">
        <v>0</v>
      </c>
    </row>
    <row r="252" spans="1:64">
      <c r="A252" t="s">
        <v>8374</v>
      </c>
      <c r="B252" t="s">
        <v>371</v>
      </c>
      <c r="C252" t="s">
        <v>27</v>
      </c>
      <c r="D252" t="s">
        <v>28</v>
      </c>
      <c r="E252" t="s">
        <v>35</v>
      </c>
      <c r="F252" t="s">
        <v>36</v>
      </c>
      <c r="G252" t="s">
        <v>2975</v>
      </c>
      <c r="H252" t="s">
        <v>2300</v>
      </c>
      <c r="I252" t="s">
        <v>2532</v>
      </c>
      <c r="J252" t="s">
        <v>2187</v>
      </c>
      <c r="K252" t="s">
        <v>7809</v>
      </c>
      <c r="O252">
        <v>1</v>
      </c>
      <c r="P252">
        <v>1</v>
      </c>
      <c r="S252" t="s">
        <v>7895</v>
      </c>
      <c r="T252" t="s">
        <v>8373</v>
      </c>
      <c r="U252" t="s">
        <v>3012</v>
      </c>
      <c r="V252" t="s">
        <v>3012</v>
      </c>
      <c r="W252" t="s">
        <v>3012</v>
      </c>
      <c r="X252" t="s">
        <v>3013</v>
      </c>
      <c r="Y252" t="s">
        <v>3014</v>
      </c>
      <c r="Z252" t="s">
        <v>3015</v>
      </c>
      <c r="AA252" t="s">
        <v>8374</v>
      </c>
      <c r="AB252">
        <v>4</v>
      </c>
      <c r="AC252">
        <v>4</v>
      </c>
      <c r="AD252">
        <v>4</v>
      </c>
      <c r="AE252">
        <v>3.22</v>
      </c>
      <c r="AF252">
        <v>3.22</v>
      </c>
      <c r="AG252">
        <v>3.42</v>
      </c>
      <c r="AH252">
        <v>3.61</v>
      </c>
      <c r="AI252" t="s">
        <v>7809</v>
      </c>
      <c r="AJ252">
        <v>0</v>
      </c>
      <c r="AK252">
        <v>0</v>
      </c>
      <c r="AL252">
        <v>3.61</v>
      </c>
      <c r="AM252">
        <v>3.61</v>
      </c>
      <c r="AN252">
        <v>3.61</v>
      </c>
      <c r="AO252" t="s">
        <v>24</v>
      </c>
      <c r="AP252" t="s">
        <v>7843</v>
      </c>
      <c r="AQ252" t="s">
        <v>7843</v>
      </c>
      <c r="AR252" t="s">
        <v>7842</v>
      </c>
      <c r="AS252" t="s">
        <v>7843</v>
      </c>
      <c r="AT252" t="s">
        <v>7842</v>
      </c>
      <c r="AU252" t="s">
        <v>7843</v>
      </c>
      <c r="AV252" t="s">
        <v>7842</v>
      </c>
      <c r="AW252" t="s">
        <v>7842</v>
      </c>
      <c r="AX252" t="s">
        <v>7842</v>
      </c>
      <c r="AY252" t="s">
        <v>7842</v>
      </c>
      <c r="AZ252" t="s">
        <v>7842</v>
      </c>
      <c r="BA252" t="s">
        <v>7842</v>
      </c>
      <c r="BB252" t="s">
        <v>7842</v>
      </c>
      <c r="BC252" t="s">
        <v>7843</v>
      </c>
      <c r="BD252" t="s">
        <v>7843</v>
      </c>
      <c r="BE252" t="s">
        <v>7843</v>
      </c>
      <c r="BF252" t="s">
        <v>7842</v>
      </c>
      <c r="BG252" t="s">
        <v>7842</v>
      </c>
      <c r="BH252" t="s">
        <v>7842</v>
      </c>
      <c r="BI252" t="s">
        <v>7843</v>
      </c>
      <c r="BJ252">
        <v>1</v>
      </c>
      <c r="BK252">
        <v>0</v>
      </c>
      <c r="BL252">
        <v>0</v>
      </c>
    </row>
    <row r="253" spans="1:64">
      <c r="A253" t="s">
        <v>8376</v>
      </c>
      <c r="B253" t="s">
        <v>371</v>
      </c>
      <c r="C253" t="s">
        <v>27</v>
      </c>
      <c r="D253" t="s">
        <v>28</v>
      </c>
      <c r="E253" t="s">
        <v>35</v>
      </c>
      <c r="F253" t="s">
        <v>36</v>
      </c>
      <c r="G253" t="s">
        <v>3016</v>
      </c>
      <c r="H253" t="s">
        <v>2300</v>
      </c>
      <c r="I253" t="s">
        <v>2514</v>
      </c>
      <c r="J253" t="s">
        <v>2302</v>
      </c>
      <c r="K253" t="s">
        <v>7688</v>
      </c>
      <c r="O253">
        <v>1</v>
      </c>
      <c r="P253">
        <v>1</v>
      </c>
      <c r="S253" t="s">
        <v>7895</v>
      </c>
      <c r="T253" t="s">
        <v>8375</v>
      </c>
      <c r="U253" t="s">
        <v>3017</v>
      </c>
      <c r="V253" t="s">
        <v>3017</v>
      </c>
      <c r="W253" t="s">
        <v>3017</v>
      </c>
      <c r="X253" t="s">
        <v>3018</v>
      </c>
      <c r="Y253" t="s">
        <v>3019</v>
      </c>
      <c r="Z253" t="s">
        <v>3020</v>
      </c>
      <c r="AA253" t="s">
        <v>8376</v>
      </c>
      <c r="AB253" t="s">
        <v>24</v>
      </c>
      <c r="AC253" t="s">
        <v>24</v>
      </c>
      <c r="AD253" t="s">
        <v>24</v>
      </c>
      <c r="AE253" t="s">
        <v>24</v>
      </c>
      <c r="AF253" t="s">
        <v>24</v>
      </c>
      <c r="AG253" t="s">
        <v>24</v>
      </c>
      <c r="AH253" t="s">
        <v>24</v>
      </c>
      <c r="AI253" t="s">
        <v>7688</v>
      </c>
      <c r="AJ253">
        <v>0</v>
      </c>
      <c r="AK253">
        <v>0</v>
      </c>
      <c r="AL253" t="s">
        <v>24</v>
      </c>
      <c r="AM253" t="s">
        <v>24</v>
      </c>
      <c r="AN253" t="s">
        <v>24</v>
      </c>
      <c r="AO253" t="s">
        <v>24</v>
      </c>
      <c r="AP253" t="s">
        <v>24</v>
      </c>
      <c r="AQ253" t="s">
        <v>24</v>
      </c>
      <c r="AR253" t="s">
        <v>24</v>
      </c>
      <c r="AS253" t="s">
        <v>24</v>
      </c>
      <c r="AT253" t="s">
        <v>24</v>
      </c>
      <c r="AU253" t="s">
        <v>24</v>
      </c>
      <c r="AV253" t="s">
        <v>24</v>
      </c>
      <c r="AW253" t="s">
        <v>24</v>
      </c>
      <c r="AX253" t="s">
        <v>24</v>
      </c>
      <c r="AY253" t="s">
        <v>24</v>
      </c>
      <c r="AZ253" t="s">
        <v>24</v>
      </c>
      <c r="BA253" t="s">
        <v>24</v>
      </c>
      <c r="BB253" t="s">
        <v>24</v>
      </c>
      <c r="BC253" t="s">
        <v>7843</v>
      </c>
      <c r="BD253" t="s">
        <v>7843</v>
      </c>
      <c r="BE253" t="s">
        <v>7843</v>
      </c>
      <c r="BF253" t="s">
        <v>7843</v>
      </c>
      <c r="BG253" t="s">
        <v>7843</v>
      </c>
      <c r="BH253" t="s">
        <v>7843</v>
      </c>
      <c r="BI253" t="s">
        <v>7843</v>
      </c>
      <c r="BJ253">
        <v>1</v>
      </c>
      <c r="BK253">
        <v>1</v>
      </c>
      <c r="BL253">
        <v>1</v>
      </c>
    </row>
    <row r="254" spans="1:64">
      <c r="A254" t="s">
        <v>8378</v>
      </c>
      <c r="B254" t="s">
        <v>371</v>
      </c>
      <c r="C254" t="s">
        <v>27</v>
      </c>
      <c r="D254" t="s">
        <v>28</v>
      </c>
      <c r="E254" t="s">
        <v>35</v>
      </c>
      <c r="F254" t="s">
        <v>36</v>
      </c>
      <c r="G254" t="s">
        <v>3016</v>
      </c>
      <c r="H254" t="s">
        <v>2300</v>
      </c>
      <c r="I254" t="s">
        <v>2500</v>
      </c>
      <c r="J254" t="s">
        <v>2302</v>
      </c>
      <c r="K254" t="s">
        <v>7809</v>
      </c>
      <c r="M254">
        <v>1</v>
      </c>
      <c r="O254">
        <v>1</v>
      </c>
      <c r="P254">
        <v>1</v>
      </c>
      <c r="S254" t="s">
        <v>7895</v>
      </c>
      <c r="T254" t="s">
        <v>8377</v>
      </c>
      <c r="U254" t="s">
        <v>3021</v>
      </c>
      <c r="V254" t="s">
        <v>3021</v>
      </c>
      <c r="W254" t="s">
        <v>3021</v>
      </c>
      <c r="X254" t="s">
        <v>3022</v>
      </c>
      <c r="Y254" t="s">
        <v>3023</v>
      </c>
      <c r="Z254" t="s">
        <v>3024</v>
      </c>
      <c r="AA254" t="s">
        <v>8378</v>
      </c>
      <c r="AB254" t="s">
        <v>24</v>
      </c>
      <c r="AC254" t="s">
        <v>24</v>
      </c>
      <c r="AD254" t="s">
        <v>24</v>
      </c>
      <c r="AE254">
        <v>7</v>
      </c>
      <c r="AF254">
        <v>7</v>
      </c>
      <c r="AG254">
        <v>7</v>
      </c>
      <c r="AH254">
        <v>7</v>
      </c>
      <c r="AI254" t="s">
        <v>7809</v>
      </c>
      <c r="AJ254">
        <v>0</v>
      </c>
      <c r="AK254">
        <v>0</v>
      </c>
      <c r="AL254">
        <v>7</v>
      </c>
      <c r="AM254">
        <v>7</v>
      </c>
      <c r="AN254">
        <v>7</v>
      </c>
      <c r="AO254" t="s">
        <v>24</v>
      </c>
      <c r="AP254" t="s">
        <v>24</v>
      </c>
      <c r="AQ254" t="s">
        <v>24</v>
      </c>
      <c r="AR254" t="s">
        <v>24</v>
      </c>
      <c r="AS254" t="s">
        <v>24</v>
      </c>
      <c r="AT254" t="s">
        <v>24</v>
      </c>
      <c r="AU254" t="s">
        <v>7843</v>
      </c>
      <c r="AV254" t="s">
        <v>7843</v>
      </c>
      <c r="AW254" t="s">
        <v>24</v>
      </c>
      <c r="AX254" t="s">
        <v>7843</v>
      </c>
      <c r="AY254" t="s">
        <v>24</v>
      </c>
      <c r="AZ254" t="s">
        <v>7843</v>
      </c>
      <c r="BA254" t="s">
        <v>7843</v>
      </c>
      <c r="BB254" t="s">
        <v>7843</v>
      </c>
      <c r="BC254" t="s">
        <v>7843</v>
      </c>
      <c r="BD254" t="s">
        <v>7843</v>
      </c>
      <c r="BE254" t="s">
        <v>7843</v>
      </c>
      <c r="BF254" t="s">
        <v>7842</v>
      </c>
      <c r="BG254" t="s">
        <v>7842</v>
      </c>
      <c r="BH254" t="s">
        <v>7842</v>
      </c>
      <c r="BI254" t="s">
        <v>7843</v>
      </c>
      <c r="BJ254">
        <v>1</v>
      </c>
      <c r="BK254">
        <v>0</v>
      </c>
      <c r="BL254">
        <v>0</v>
      </c>
    </row>
    <row r="255" spans="1:64">
      <c r="A255" t="s">
        <v>8380</v>
      </c>
      <c r="B255" t="s">
        <v>371</v>
      </c>
      <c r="C255" t="s">
        <v>27</v>
      </c>
      <c r="D255" t="s">
        <v>28</v>
      </c>
      <c r="E255" t="s">
        <v>35</v>
      </c>
      <c r="F255" t="s">
        <v>36</v>
      </c>
      <c r="G255" t="s">
        <v>3016</v>
      </c>
      <c r="H255" t="s">
        <v>2300</v>
      </c>
      <c r="I255" t="s">
        <v>2505</v>
      </c>
      <c r="J255" t="s">
        <v>2302</v>
      </c>
      <c r="K255" t="s">
        <v>7809</v>
      </c>
      <c r="M255">
        <v>1</v>
      </c>
      <c r="O255">
        <v>1</v>
      </c>
      <c r="P255">
        <v>1</v>
      </c>
      <c r="S255" t="s">
        <v>7895</v>
      </c>
      <c r="T255" t="s">
        <v>8379</v>
      </c>
      <c r="U255" t="s">
        <v>3025</v>
      </c>
      <c r="V255" t="s">
        <v>3025</v>
      </c>
      <c r="W255" t="s">
        <v>3025</v>
      </c>
      <c r="X255" t="s">
        <v>3026</v>
      </c>
      <c r="Y255" t="s">
        <v>3027</v>
      </c>
      <c r="Z255" t="s">
        <v>3028</v>
      </c>
      <c r="AA255" t="s">
        <v>8380</v>
      </c>
      <c r="AB255" t="s">
        <v>24</v>
      </c>
      <c r="AC255" t="s">
        <v>24</v>
      </c>
      <c r="AD255" t="s">
        <v>24</v>
      </c>
      <c r="AE255">
        <v>6.7</v>
      </c>
      <c r="AF255">
        <v>6.7</v>
      </c>
      <c r="AG255">
        <v>6.7</v>
      </c>
      <c r="AH255">
        <v>6.7</v>
      </c>
      <c r="AI255" t="s">
        <v>7809</v>
      </c>
      <c r="AJ255">
        <v>0</v>
      </c>
      <c r="AK255">
        <v>0</v>
      </c>
      <c r="AL255">
        <v>6.7</v>
      </c>
      <c r="AM255">
        <v>6.7</v>
      </c>
      <c r="AN255">
        <v>6.7</v>
      </c>
      <c r="AO255" t="s">
        <v>24</v>
      </c>
      <c r="AP255" t="s">
        <v>24</v>
      </c>
      <c r="AQ255" t="s">
        <v>24</v>
      </c>
      <c r="AR255" t="s">
        <v>24</v>
      </c>
      <c r="AS255" t="s">
        <v>24</v>
      </c>
      <c r="AT255" t="s">
        <v>24</v>
      </c>
      <c r="AU255" t="s">
        <v>7843</v>
      </c>
      <c r="AV255" t="s">
        <v>7843</v>
      </c>
      <c r="AW255" t="s">
        <v>24</v>
      </c>
      <c r="AX255" t="s">
        <v>7843</v>
      </c>
      <c r="AY255" t="s">
        <v>24</v>
      </c>
      <c r="AZ255" t="s">
        <v>7843</v>
      </c>
      <c r="BA255" t="s">
        <v>7843</v>
      </c>
      <c r="BB255" t="s">
        <v>7843</v>
      </c>
      <c r="BC255" t="s">
        <v>7843</v>
      </c>
      <c r="BD255" t="s">
        <v>7843</v>
      </c>
      <c r="BE255" t="s">
        <v>7843</v>
      </c>
      <c r="BF255" t="s">
        <v>7842</v>
      </c>
      <c r="BG255" t="s">
        <v>7842</v>
      </c>
      <c r="BH255" t="s">
        <v>7842</v>
      </c>
      <c r="BI255" t="s">
        <v>7843</v>
      </c>
      <c r="BJ255">
        <v>1</v>
      </c>
      <c r="BK255">
        <v>0</v>
      </c>
      <c r="BL255">
        <v>0</v>
      </c>
    </row>
    <row r="256" spans="1:64">
      <c r="A256" t="s">
        <v>8382</v>
      </c>
      <c r="B256" t="s">
        <v>371</v>
      </c>
      <c r="C256" t="s">
        <v>27</v>
      </c>
      <c r="D256" t="s">
        <v>28</v>
      </c>
      <c r="E256" t="s">
        <v>35</v>
      </c>
      <c r="F256" t="s">
        <v>36</v>
      </c>
      <c r="G256" t="s">
        <v>3016</v>
      </c>
      <c r="H256" t="s">
        <v>2300</v>
      </c>
      <c r="I256" t="s">
        <v>2527</v>
      </c>
      <c r="J256" t="s">
        <v>2302</v>
      </c>
      <c r="K256" t="s">
        <v>7809</v>
      </c>
      <c r="M256">
        <v>1</v>
      </c>
      <c r="O256">
        <v>1</v>
      </c>
      <c r="P256">
        <v>1</v>
      </c>
      <c r="S256" t="s">
        <v>7895</v>
      </c>
      <c r="T256" t="s">
        <v>8381</v>
      </c>
      <c r="U256" t="s">
        <v>3029</v>
      </c>
      <c r="V256" t="s">
        <v>3029</v>
      </c>
      <c r="W256" t="s">
        <v>3029</v>
      </c>
      <c r="X256" t="s">
        <v>3030</v>
      </c>
      <c r="Y256" t="s">
        <v>3031</v>
      </c>
      <c r="Z256" t="s">
        <v>3032</v>
      </c>
      <c r="AA256" t="s">
        <v>8382</v>
      </c>
      <c r="AB256" t="s">
        <v>24</v>
      </c>
      <c r="AC256" t="s">
        <v>24</v>
      </c>
      <c r="AD256" t="s">
        <v>24</v>
      </c>
      <c r="AE256">
        <v>6.5</v>
      </c>
      <c r="AF256">
        <v>6.5</v>
      </c>
      <c r="AG256">
        <v>6.5</v>
      </c>
      <c r="AH256">
        <v>6.5</v>
      </c>
      <c r="AI256" t="s">
        <v>7809</v>
      </c>
      <c r="AJ256">
        <v>0</v>
      </c>
      <c r="AK256">
        <v>0</v>
      </c>
      <c r="AL256">
        <v>6.5</v>
      </c>
      <c r="AM256">
        <v>6.5</v>
      </c>
      <c r="AN256">
        <v>6.5</v>
      </c>
      <c r="AO256" t="s">
        <v>24</v>
      </c>
      <c r="AP256" t="s">
        <v>24</v>
      </c>
      <c r="AQ256" t="s">
        <v>24</v>
      </c>
      <c r="AR256" t="s">
        <v>24</v>
      </c>
      <c r="AS256" t="s">
        <v>24</v>
      </c>
      <c r="AT256" t="s">
        <v>24</v>
      </c>
      <c r="AU256" t="s">
        <v>7843</v>
      </c>
      <c r="AV256" t="s">
        <v>7843</v>
      </c>
      <c r="AW256" t="s">
        <v>24</v>
      </c>
      <c r="AX256" t="s">
        <v>7843</v>
      </c>
      <c r="AY256" t="s">
        <v>24</v>
      </c>
      <c r="AZ256" t="s">
        <v>7843</v>
      </c>
      <c r="BA256" t="s">
        <v>7843</v>
      </c>
      <c r="BB256" t="s">
        <v>7843</v>
      </c>
      <c r="BC256" t="s">
        <v>7843</v>
      </c>
      <c r="BD256" t="s">
        <v>7843</v>
      </c>
      <c r="BE256" t="s">
        <v>7843</v>
      </c>
      <c r="BF256" t="s">
        <v>7842</v>
      </c>
      <c r="BG256" t="s">
        <v>7842</v>
      </c>
      <c r="BH256" t="s">
        <v>7842</v>
      </c>
      <c r="BI256" t="s">
        <v>7843</v>
      </c>
      <c r="BJ256">
        <v>1</v>
      </c>
      <c r="BK256">
        <v>0</v>
      </c>
      <c r="BL256">
        <v>0</v>
      </c>
    </row>
    <row r="257" spans="1:64">
      <c r="A257" t="s">
        <v>8384</v>
      </c>
      <c r="B257" t="s">
        <v>371</v>
      </c>
      <c r="C257" t="s">
        <v>27</v>
      </c>
      <c r="D257" t="s">
        <v>28</v>
      </c>
      <c r="E257" t="s">
        <v>35</v>
      </c>
      <c r="F257" t="s">
        <v>36</v>
      </c>
      <c r="G257" t="s">
        <v>3016</v>
      </c>
      <c r="H257" t="s">
        <v>2300</v>
      </c>
      <c r="I257" t="s">
        <v>2532</v>
      </c>
      <c r="J257" t="s">
        <v>2302</v>
      </c>
      <c r="K257" t="s">
        <v>7809</v>
      </c>
      <c r="M257">
        <v>1</v>
      </c>
      <c r="O257">
        <v>1</v>
      </c>
      <c r="P257">
        <v>1</v>
      </c>
      <c r="S257" t="s">
        <v>7895</v>
      </c>
      <c r="T257" t="s">
        <v>8383</v>
      </c>
      <c r="U257" t="s">
        <v>3033</v>
      </c>
      <c r="V257" t="s">
        <v>3033</v>
      </c>
      <c r="W257" t="s">
        <v>3033</v>
      </c>
      <c r="X257" t="s">
        <v>3034</v>
      </c>
      <c r="Y257" t="s">
        <v>3035</v>
      </c>
      <c r="Z257" t="s">
        <v>3036</v>
      </c>
      <c r="AA257" t="s">
        <v>8384</v>
      </c>
      <c r="AB257" t="s">
        <v>24</v>
      </c>
      <c r="AC257" t="s">
        <v>24</v>
      </c>
      <c r="AD257" t="s">
        <v>24</v>
      </c>
      <c r="AE257">
        <v>6.3</v>
      </c>
      <c r="AF257">
        <v>6.3</v>
      </c>
      <c r="AG257">
        <v>6.3</v>
      </c>
      <c r="AH257">
        <v>6.3</v>
      </c>
      <c r="AI257" t="s">
        <v>7809</v>
      </c>
      <c r="AJ257">
        <v>0</v>
      </c>
      <c r="AK257">
        <v>0</v>
      </c>
      <c r="AL257">
        <v>6.3</v>
      </c>
      <c r="AM257">
        <v>6.3</v>
      </c>
      <c r="AN257">
        <v>6.3</v>
      </c>
      <c r="AO257" t="s">
        <v>24</v>
      </c>
      <c r="AP257" t="s">
        <v>24</v>
      </c>
      <c r="AQ257" t="s">
        <v>24</v>
      </c>
      <c r="AR257" t="s">
        <v>24</v>
      </c>
      <c r="AS257" t="s">
        <v>24</v>
      </c>
      <c r="AT257" t="s">
        <v>24</v>
      </c>
      <c r="AU257" t="s">
        <v>7843</v>
      </c>
      <c r="AV257" t="s">
        <v>7843</v>
      </c>
      <c r="AW257" t="s">
        <v>24</v>
      </c>
      <c r="AX257" t="s">
        <v>7843</v>
      </c>
      <c r="AY257" t="s">
        <v>24</v>
      </c>
      <c r="AZ257" t="s">
        <v>7843</v>
      </c>
      <c r="BA257" t="s">
        <v>7843</v>
      </c>
      <c r="BB257" t="s">
        <v>7843</v>
      </c>
      <c r="BC257" t="s">
        <v>7843</v>
      </c>
      <c r="BD257" t="s">
        <v>7843</v>
      </c>
      <c r="BE257" t="s">
        <v>7843</v>
      </c>
      <c r="BF257" t="s">
        <v>7842</v>
      </c>
      <c r="BG257" t="s">
        <v>7842</v>
      </c>
      <c r="BH257" t="s">
        <v>7842</v>
      </c>
      <c r="BI257" t="s">
        <v>7843</v>
      </c>
      <c r="BJ257">
        <v>1</v>
      </c>
      <c r="BK257">
        <v>0</v>
      </c>
      <c r="BL257">
        <v>0</v>
      </c>
    </row>
    <row r="258" spans="1:64">
      <c r="A258" t="s">
        <v>8386</v>
      </c>
      <c r="B258" t="s">
        <v>371</v>
      </c>
      <c r="C258" t="s">
        <v>27</v>
      </c>
      <c r="D258" t="s">
        <v>28</v>
      </c>
      <c r="E258" t="s">
        <v>35</v>
      </c>
      <c r="F258" t="s">
        <v>36</v>
      </c>
      <c r="G258" t="s">
        <v>3016</v>
      </c>
      <c r="H258" t="s">
        <v>2300</v>
      </c>
      <c r="I258" t="s">
        <v>2514</v>
      </c>
      <c r="J258" t="s">
        <v>2187</v>
      </c>
      <c r="K258" t="s">
        <v>7810</v>
      </c>
      <c r="M258">
        <v>1</v>
      </c>
      <c r="N258">
        <v>1</v>
      </c>
      <c r="O258">
        <v>1</v>
      </c>
      <c r="P258">
        <v>1</v>
      </c>
      <c r="S258" t="s">
        <v>7895</v>
      </c>
      <c r="T258" t="s">
        <v>8385</v>
      </c>
      <c r="U258" t="s">
        <v>3037</v>
      </c>
      <c r="V258" t="s">
        <v>3037</v>
      </c>
      <c r="W258" t="s">
        <v>3037</v>
      </c>
      <c r="X258" t="s">
        <v>3038</v>
      </c>
      <c r="Y258" t="s">
        <v>3039</v>
      </c>
      <c r="Z258" t="s">
        <v>3040</v>
      </c>
      <c r="AA258" t="s">
        <v>8386</v>
      </c>
      <c r="AB258">
        <v>5.04</v>
      </c>
      <c r="AC258">
        <v>5.04</v>
      </c>
      <c r="AD258">
        <v>5.04</v>
      </c>
      <c r="AE258">
        <v>5.04</v>
      </c>
      <c r="AF258">
        <v>5.04</v>
      </c>
      <c r="AG258">
        <v>5.04</v>
      </c>
      <c r="AH258">
        <v>5.04</v>
      </c>
      <c r="AI258" t="s">
        <v>7810</v>
      </c>
      <c r="AJ258">
        <v>0</v>
      </c>
      <c r="AK258">
        <v>0</v>
      </c>
      <c r="AL258" t="s">
        <v>24</v>
      </c>
      <c r="AM258">
        <v>5.04</v>
      </c>
      <c r="AN258">
        <v>5.04</v>
      </c>
      <c r="AO258" t="s">
        <v>24</v>
      </c>
      <c r="AP258" t="s">
        <v>7843</v>
      </c>
      <c r="AQ258" t="s">
        <v>7843</v>
      </c>
      <c r="AR258" t="s">
        <v>7843</v>
      </c>
      <c r="AS258" t="s">
        <v>7843</v>
      </c>
      <c r="AT258" t="s">
        <v>7843</v>
      </c>
      <c r="AU258" t="s">
        <v>7843</v>
      </c>
      <c r="AV258" t="s">
        <v>7843</v>
      </c>
      <c r="AW258" t="s">
        <v>7843</v>
      </c>
      <c r="AX258" t="s">
        <v>7843</v>
      </c>
      <c r="AY258" t="s">
        <v>7843</v>
      </c>
      <c r="AZ258" t="s">
        <v>7843</v>
      </c>
      <c r="BA258" t="s">
        <v>7843</v>
      </c>
      <c r="BB258" t="s">
        <v>7843</v>
      </c>
      <c r="BC258" t="s">
        <v>7843</v>
      </c>
      <c r="BD258" t="s">
        <v>7843</v>
      </c>
      <c r="BE258" t="s">
        <v>7843</v>
      </c>
      <c r="BF258" t="s">
        <v>7843</v>
      </c>
      <c r="BG258" t="s">
        <v>7843</v>
      </c>
      <c r="BH258" t="s">
        <v>7843</v>
      </c>
      <c r="BI258" t="s">
        <v>7843</v>
      </c>
      <c r="BJ258">
        <v>1</v>
      </c>
      <c r="BK258">
        <v>1</v>
      </c>
      <c r="BL258">
        <v>1</v>
      </c>
    </row>
    <row r="259" spans="1:64">
      <c r="A259" t="s">
        <v>8388</v>
      </c>
      <c r="B259" t="s">
        <v>371</v>
      </c>
      <c r="C259" t="s">
        <v>27</v>
      </c>
      <c r="D259" t="s">
        <v>28</v>
      </c>
      <c r="E259" t="s">
        <v>35</v>
      </c>
      <c r="F259" t="s">
        <v>36</v>
      </c>
      <c r="G259" t="s">
        <v>3016</v>
      </c>
      <c r="H259" t="s">
        <v>2300</v>
      </c>
      <c r="I259" t="s">
        <v>2500</v>
      </c>
      <c r="J259" t="s">
        <v>2187</v>
      </c>
      <c r="K259" t="s">
        <v>7809</v>
      </c>
      <c r="M259">
        <v>1</v>
      </c>
      <c r="O259">
        <v>1</v>
      </c>
      <c r="P259">
        <v>1</v>
      </c>
      <c r="S259" t="s">
        <v>7895</v>
      </c>
      <c r="T259" t="s">
        <v>8387</v>
      </c>
      <c r="U259" t="s">
        <v>3041</v>
      </c>
      <c r="V259" t="s">
        <v>3041</v>
      </c>
      <c r="W259" t="s">
        <v>3041</v>
      </c>
      <c r="X259" t="s">
        <v>3042</v>
      </c>
      <c r="Y259" t="s">
        <v>3043</v>
      </c>
      <c r="Z259" t="s">
        <v>3044</v>
      </c>
      <c r="AA259" t="s">
        <v>8388</v>
      </c>
      <c r="AB259">
        <v>6.39</v>
      </c>
      <c r="AC259">
        <v>6.39</v>
      </c>
      <c r="AD259">
        <v>6.39</v>
      </c>
      <c r="AE259">
        <v>6.39</v>
      </c>
      <c r="AF259">
        <v>6.39</v>
      </c>
      <c r="AG259">
        <v>6.39</v>
      </c>
      <c r="AH259">
        <v>6.39</v>
      </c>
      <c r="AI259" t="s">
        <v>7809</v>
      </c>
      <c r="AJ259">
        <v>0</v>
      </c>
      <c r="AK259">
        <v>0</v>
      </c>
      <c r="AL259">
        <v>6.39</v>
      </c>
      <c r="AM259">
        <v>6.39</v>
      </c>
      <c r="AN259">
        <v>6.39</v>
      </c>
      <c r="AO259" t="s">
        <v>24</v>
      </c>
      <c r="AP259" t="s">
        <v>7843</v>
      </c>
      <c r="AQ259" t="s">
        <v>7843</v>
      </c>
      <c r="AR259" t="s">
        <v>7843</v>
      </c>
      <c r="AS259" t="s">
        <v>7843</v>
      </c>
      <c r="AT259" t="s">
        <v>7843</v>
      </c>
      <c r="AU259" t="s">
        <v>7843</v>
      </c>
      <c r="AV259" t="s">
        <v>7843</v>
      </c>
      <c r="AW259" t="s">
        <v>7843</v>
      </c>
      <c r="AX259" t="s">
        <v>7843</v>
      </c>
      <c r="AY259" t="s">
        <v>7843</v>
      </c>
      <c r="AZ259" t="s">
        <v>7843</v>
      </c>
      <c r="BA259" t="s">
        <v>7843</v>
      </c>
      <c r="BB259" t="s">
        <v>7843</v>
      </c>
      <c r="BC259" t="s">
        <v>7843</v>
      </c>
      <c r="BD259" t="s">
        <v>7843</v>
      </c>
      <c r="BE259" t="s">
        <v>7842</v>
      </c>
      <c r="BF259" t="s">
        <v>7842</v>
      </c>
      <c r="BG259" t="s">
        <v>7842</v>
      </c>
      <c r="BH259" t="s">
        <v>7842</v>
      </c>
      <c r="BI259" t="s">
        <v>7843</v>
      </c>
      <c r="BJ259">
        <v>1</v>
      </c>
      <c r="BK259">
        <v>0</v>
      </c>
      <c r="BL259">
        <v>0</v>
      </c>
    </row>
    <row r="260" spans="1:64">
      <c r="A260" t="s">
        <v>8390</v>
      </c>
      <c r="B260" t="s">
        <v>371</v>
      </c>
      <c r="C260" t="s">
        <v>27</v>
      </c>
      <c r="D260" t="s">
        <v>28</v>
      </c>
      <c r="E260" t="s">
        <v>35</v>
      </c>
      <c r="F260" t="s">
        <v>36</v>
      </c>
      <c r="G260" t="s">
        <v>3016</v>
      </c>
      <c r="H260" t="s">
        <v>2300</v>
      </c>
      <c r="I260" t="s">
        <v>2505</v>
      </c>
      <c r="J260" t="s">
        <v>2187</v>
      </c>
      <c r="K260" t="s">
        <v>7809</v>
      </c>
      <c r="M260">
        <v>1</v>
      </c>
      <c r="O260">
        <v>1</v>
      </c>
      <c r="P260">
        <v>1</v>
      </c>
      <c r="S260" t="s">
        <v>7895</v>
      </c>
      <c r="T260" t="s">
        <v>8389</v>
      </c>
      <c r="U260" t="s">
        <v>3045</v>
      </c>
      <c r="V260" t="s">
        <v>3045</v>
      </c>
      <c r="W260" t="s">
        <v>3045</v>
      </c>
      <c r="X260" t="s">
        <v>3046</v>
      </c>
      <c r="Y260" t="s">
        <v>3047</v>
      </c>
      <c r="Z260" t="s">
        <v>3048</v>
      </c>
      <c r="AA260" t="s">
        <v>8390</v>
      </c>
      <c r="AB260">
        <v>5.65</v>
      </c>
      <c r="AC260">
        <v>5.65</v>
      </c>
      <c r="AD260">
        <v>5.65</v>
      </c>
      <c r="AE260">
        <v>5.65</v>
      </c>
      <c r="AF260">
        <v>5.65</v>
      </c>
      <c r="AG260">
        <v>5.65</v>
      </c>
      <c r="AH260">
        <v>5.65</v>
      </c>
      <c r="AI260" t="s">
        <v>7809</v>
      </c>
      <c r="AJ260">
        <v>0</v>
      </c>
      <c r="AK260">
        <v>0</v>
      </c>
      <c r="AL260">
        <v>5.65</v>
      </c>
      <c r="AM260">
        <v>5.65</v>
      </c>
      <c r="AN260">
        <v>5.65</v>
      </c>
      <c r="AO260" t="s">
        <v>24</v>
      </c>
      <c r="AP260" t="s">
        <v>7843</v>
      </c>
      <c r="AQ260" t="s">
        <v>7843</v>
      </c>
      <c r="AR260" t="s">
        <v>7843</v>
      </c>
      <c r="AS260" t="s">
        <v>7843</v>
      </c>
      <c r="AT260" t="s">
        <v>7843</v>
      </c>
      <c r="AU260" t="s">
        <v>7843</v>
      </c>
      <c r="AV260" t="s">
        <v>7843</v>
      </c>
      <c r="AW260" t="s">
        <v>7843</v>
      </c>
      <c r="AX260" t="s">
        <v>7843</v>
      </c>
      <c r="AY260" t="s">
        <v>7843</v>
      </c>
      <c r="AZ260" t="s">
        <v>7843</v>
      </c>
      <c r="BA260" t="s">
        <v>7843</v>
      </c>
      <c r="BB260" t="s">
        <v>7843</v>
      </c>
      <c r="BC260" t="s">
        <v>7843</v>
      </c>
      <c r="BD260" t="s">
        <v>7843</v>
      </c>
      <c r="BE260" t="s">
        <v>7842</v>
      </c>
      <c r="BF260" t="s">
        <v>7842</v>
      </c>
      <c r="BG260" t="s">
        <v>7842</v>
      </c>
      <c r="BH260" t="s">
        <v>7842</v>
      </c>
      <c r="BI260" t="s">
        <v>7843</v>
      </c>
      <c r="BJ260">
        <v>1</v>
      </c>
      <c r="BK260">
        <v>0</v>
      </c>
      <c r="BL260">
        <v>0</v>
      </c>
    </row>
    <row r="261" spans="1:64">
      <c r="A261" t="s">
        <v>8392</v>
      </c>
      <c r="B261" t="s">
        <v>371</v>
      </c>
      <c r="C261" t="s">
        <v>27</v>
      </c>
      <c r="D261" t="s">
        <v>28</v>
      </c>
      <c r="E261" t="s">
        <v>35</v>
      </c>
      <c r="F261" t="s">
        <v>36</v>
      </c>
      <c r="G261" t="s">
        <v>3016</v>
      </c>
      <c r="H261" t="s">
        <v>2300</v>
      </c>
      <c r="I261" t="s">
        <v>2527</v>
      </c>
      <c r="J261" t="s">
        <v>2187</v>
      </c>
      <c r="K261" t="s">
        <v>7810</v>
      </c>
      <c r="M261">
        <v>1</v>
      </c>
      <c r="N261">
        <v>1</v>
      </c>
      <c r="O261">
        <v>1</v>
      </c>
      <c r="P261">
        <v>1</v>
      </c>
      <c r="S261" t="s">
        <v>7895</v>
      </c>
      <c r="T261" t="s">
        <v>8391</v>
      </c>
      <c r="U261" t="s">
        <v>3049</v>
      </c>
      <c r="V261" t="s">
        <v>3049</v>
      </c>
      <c r="W261" t="s">
        <v>3049</v>
      </c>
      <c r="X261" t="s">
        <v>3050</v>
      </c>
      <c r="Y261" t="s">
        <v>3051</v>
      </c>
      <c r="Z261" t="s">
        <v>3052</v>
      </c>
      <c r="AA261" t="s">
        <v>8392</v>
      </c>
      <c r="AB261">
        <v>5.04</v>
      </c>
      <c r="AC261">
        <v>5.04</v>
      </c>
      <c r="AD261">
        <v>5.04</v>
      </c>
      <c r="AE261">
        <v>5.04</v>
      </c>
      <c r="AF261">
        <v>5.04</v>
      </c>
      <c r="AG261">
        <v>5.04</v>
      </c>
      <c r="AH261">
        <v>5.04</v>
      </c>
      <c r="AI261" t="s">
        <v>7810</v>
      </c>
      <c r="AJ261">
        <v>0</v>
      </c>
      <c r="AK261">
        <v>0</v>
      </c>
      <c r="AL261" t="s">
        <v>24</v>
      </c>
      <c r="AM261">
        <v>5.04</v>
      </c>
      <c r="AN261">
        <v>5.04</v>
      </c>
      <c r="AO261" t="s">
        <v>24</v>
      </c>
      <c r="AP261" t="s">
        <v>7843</v>
      </c>
      <c r="AQ261" t="s">
        <v>7843</v>
      </c>
      <c r="AR261" t="s">
        <v>7843</v>
      </c>
      <c r="AS261" t="s">
        <v>7843</v>
      </c>
      <c r="AT261" t="s">
        <v>7843</v>
      </c>
      <c r="AU261" t="s">
        <v>7843</v>
      </c>
      <c r="AV261" t="s">
        <v>7843</v>
      </c>
      <c r="AW261" t="s">
        <v>7843</v>
      </c>
      <c r="AX261" t="s">
        <v>7843</v>
      </c>
      <c r="AY261" t="s">
        <v>7843</v>
      </c>
      <c r="AZ261" t="s">
        <v>7843</v>
      </c>
      <c r="BA261" t="s">
        <v>7843</v>
      </c>
      <c r="BB261" t="s">
        <v>7843</v>
      </c>
      <c r="BC261" t="s">
        <v>7843</v>
      </c>
      <c r="BD261" t="s">
        <v>7843</v>
      </c>
      <c r="BE261" t="s">
        <v>7843</v>
      </c>
      <c r="BF261" t="s">
        <v>7843</v>
      </c>
      <c r="BG261" t="s">
        <v>7843</v>
      </c>
      <c r="BH261" t="s">
        <v>7843</v>
      </c>
      <c r="BI261" t="s">
        <v>7843</v>
      </c>
      <c r="BJ261">
        <v>1</v>
      </c>
      <c r="BK261">
        <v>1</v>
      </c>
      <c r="BL261">
        <v>1</v>
      </c>
    </row>
    <row r="262" spans="1:64">
      <c r="A262" t="s">
        <v>8394</v>
      </c>
      <c r="B262" t="s">
        <v>371</v>
      </c>
      <c r="C262" t="s">
        <v>27</v>
      </c>
      <c r="D262" t="s">
        <v>28</v>
      </c>
      <c r="E262" t="s">
        <v>35</v>
      </c>
      <c r="F262" t="s">
        <v>36</v>
      </c>
      <c r="G262" t="s">
        <v>3016</v>
      </c>
      <c r="H262" t="s">
        <v>2300</v>
      </c>
      <c r="I262" t="s">
        <v>2532</v>
      </c>
      <c r="J262" t="s">
        <v>2187</v>
      </c>
      <c r="K262" t="s">
        <v>7810</v>
      </c>
      <c r="M262">
        <v>1</v>
      </c>
      <c r="N262">
        <v>1</v>
      </c>
      <c r="O262">
        <v>1</v>
      </c>
      <c r="P262">
        <v>1</v>
      </c>
      <c r="S262" t="s">
        <v>7895</v>
      </c>
      <c r="T262" t="s">
        <v>8393</v>
      </c>
      <c r="U262" t="s">
        <v>3053</v>
      </c>
      <c r="V262" t="s">
        <v>3053</v>
      </c>
      <c r="W262" t="s">
        <v>3053</v>
      </c>
      <c r="X262" t="s">
        <v>3054</v>
      </c>
      <c r="Y262" t="s">
        <v>3055</v>
      </c>
      <c r="Z262" t="s">
        <v>3056</v>
      </c>
      <c r="AA262" t="s">
        <v>8394</v>
      </c>
      <c r="AB262">
        <v>5.04</v>
      </c>
      <c r="AC262">
        <v>5.04</v>
      </c>
      <c r="AD262">
        <v>6.3</v>
      </c>
      <c r="AE262">
        <v>6.3</v>
      </c>
      <c r="AF262">
        <v>6.3</v>
      </c>
      <c r="AG262">
        <v>6.3</v>
      </c>
      <c r="AH262">
        <v>6.3</v>
      </c>
      <c r="AI262" t="s">
        <v>7810</v>
      </c>
      <c r="AJ262">
        <v>0</v>
      </c>
      <c r="AK262">
        <v>0</v>
      </c>
      <c r="AL262" t="s">
        <v>24</v>
      </c>
      <c r="AM262">
        <v>6.3</v>
      </c>
      <c r="AN262">
        <v>6.3</v>
      </c>
      <c r="AO262" t="s">
        <v>24</v>
      </c>
      <c r="AP262" t="s">
        <v>7843</v>
      </c>
      <c r="AQ262" t="s">
        <v>7842</v>
      </c>
      <c r="AR262" t="s">
        <v>7843</v>
      </c>
      <c r="AS262" t="s">
        <v>7842</v>
      </c>
      <c r="AT262" t="s">
        <v>7842</v>
      </c>
      <c r="AU262" t="s">
        <v>7843</v>
      </c>
      <c r="AV262" t="s">
        <v>7843</v>
      </c>
      <c r="AW262" t="s">
        <v>7842</v>
      </c>
      <c r="AX262" t="s">
        <v>7843</v>
      </c>
      <c r="AY262" t="s">
        <v>7842</v>
      </c>
      <c r="AZ262" t="s">
        <v>7843</v>
      </c>
      <c r="BA262" t="s">
        <v>7843</v>
      </c>
      <c r="BB262" t="s">
        <v>7843</v>
      </c>
      <c r="BC262" t="s">
        <v>7843</v>
      </c>
      <c r="BD262" t="s">
        <v>7843</v>
      </c>
      <c r="BE262" t="s">
        <v>7843</v>
      </c>
      <c r="BF262" t="s">
        <v>7843</v>
      </c>
      <c r="BG262" t="s">
        <v>7843</v>
      </c>
      <c r="BH262" t="s">
        <v>7843</v>
      </c>
      <c r="BI262" t="s">
        <v>7843</v>
      </c>
      <c r="BJ262">
        <v>1</v>
      </c>
      <c r="BK262">
        <v>1</v>
      </c>
      <c r="BL262">
        <v>1</v>
      </c>
    </row>
    <row r="263" spans="1:64">
      <c r="A263" t="s">
        <v>8396</v>
      </c>
      <c r="B263" t="s">
        <v>371</v>
      </c>
      <c r="C263" t="s">
        <v>13</v>
      </c>
      <c r="D263" t="s">
        <v>38</v>
      </c>
      <c r="E263" t="s">
        <v>39</v>
      </c>
      <c r="F263" t="s">
        <v>40</v>
      </c>
      <c r="G263" t="s">
        <v>24</v>
      </c>
      <c r="H263" t="s">
        <v>3057</v>
      </c>
      <c r="I263" t="s">
        <v>3058</v>
      </c>
      <c r="J263" t="s">
        <v>3059</v>
      </c>
      <c r="K263" t="s">
        <v>7688</v>
      </c>
      <c r="S263" t="s">
        <v>7895</v>
      </c>
      <c r="T263" t="s">
        <v>8395</v>
      </c>
      <c r="U263" t="s">
        <v>3062</v>
      </c>
      <c r="V263" t="s">
        <v>3062</v>
      </c>
      <c r="W263" t="s">
        <v>3062</v>
      </c>
      <c r="X263" t="s">
        <v>3063</v>
      </c>
      <c r="Y263" t="s">
        <v>3064</v>
      </c>
      <c r="Z263" t="s">
        <v>3065</v>
      </c>
      <c r="AA263" t="s">
        <v>8396</v>
      </c>
      <c r="AB263" t="s">
        <v>24</v>
      </c>
      <c r="AC263" t="s">
        <v>24</v>
      </c>
      <c r="AD263" t="s">
        <v>24</v>
      </c>
      <c r="AE263" t="s">
        <v>24</v>
      </c>
      <c r="AF263" t="s">
        <v>24</v>
      </c>
      <c r="AG263" t="s">
        <v>24</v>
      </c>
      <c r="AH263" t="s">
        <v>24</v>
      </c>
      <c r="AI263" t="s">
        <v>7688</v>
      </c>
      <c r="AJ263">
        <v>0</v>
      </c>
      <c r="AK263">
        <v>0</v>
      </c>
      <c r="AL263" t="s">
        <v>24</v>
      </c>
      <c r="AM263" t="s">
        <v>24</v>
      </c>
      <c r="AN263" t="s">
        <v>24</v>
      </c>
      <c r="AO263" t="s">
        <v>24</v>
      </c>
      <c r="AP263" t="s">
        <v>24</v>
      </c>
      <c r="AQ263" t="s">
        <v>24</v>
      </c>
      <c r="AR263" t="s">
        <v>24</v>
      </c>
      <c r="AS263" t="s">
        <v>24</v>
      </c>
      <c r="AT263" t="s">
        <v>24</v>
      </c>
      <c r="AU263" t="s">
        <v>24</v>
      </c>
      <c r="AV263" t="s">
        <v>24</v>
      </c>
      <c r="AW263" t="s">
        <v>24</v>
      </c>
      <c r="AX263" t="s">
        <v>24</v>
      </c>
      <c r="AY263" t="s">
        <v>24</v>
      </c>
      <c r="AZ263" t="s">
        <v>24</v>
      </c>
      <c r="BA263" t="s">
        <v>24</v>
      </c>
      <c r="BB263" t="s">
        <v>24</v>
      </c>
      <c r="BC263" t="s">
        <v>7843</v>
      </c>
      <c r="BD263" t="s">
        <v>7843</v>
      </c>
      <c r="BE263" t="s">
        <v>7843</v>
      </c>
      <c r="BF263" t="s">
        <v>7843</v>
      </c>
      <c r="BG263" t="s">
        <v>7843</v>
      </c>
      <c r="BH263" t="s">
        <v>7843</v>
      </c>
      <c r="BI263" t="s">
        <v>7843</v>
      </c>
      <c r="BJ263">
        <v>1</v>
      </c>
      <c r="BK263">
        <v>1</v>
      </c>
      <c r="BL263">
        <v>1</v>
      </c>
    </row>
    <row r="264" spans="1:64">
      <c r="A264" t="s">
        <v>8398</v>
      </c>
      <c r="B264" t="s">
        <v>371</v>
      </c>
      <c r="C264" t="s">
        <v>13</v>
      </c>
      <c r="D264" t="s">
        <v>38</v>
      </c>
      <c r="E264" t="s">
        <v>39</v>
      </c>
      <c r="F264" t="s">
        <v>40</v>
      </c>
      <c r="G264" t="s">
        <v>24</v>
      </c>
      <c r="H264" t="s">
        <v>3057</v>
      </c>
      <c r="I264" t="s">
        <v>3066</v>
      </c>
      <c r="J264" t="s">
        <v>3059</v>
      </c>
      <c r="K264" t="s">
        <v>7688</v>
      </c>
      <c r="S264" t="s">
        <v>7895</v>
      </c>
      <c r="T264" t="s">
        <v>8397</v>
      </c>
      <c r="U264" t="s">
        <v>3067</v>
      </c>
      <c r="V264" t="s">
        <v>3067</v>
      </c>
      <c r="W264" t="s">
        <v>3067</v>
      </c>
      <c r="X264" t="s">
        <v>3068</v>
      </c>
      <c r="Y264" t="s">
        <v>3069</v>
      </c>
      <c r="Z264" t="s">
        <v>3070</v>
      </c>
      <c r="AA264" t="s">
        <v>8398</v>
      </c>
      <c r="AB264" t="s">
        <v>24</v>
      </c>
      <c r="AC264" t="s">
        <v>24</v>
      </c>
      <c r="AD264" t="s">
        <v>24</v>
      </c>
      <c r="AE264" t="s">
        <v>24</v>
      </c>
      <c r="AF264" t="s">
        <v>24</v>
      </c>
      <c r="AG264" t="s">
        <v>24</v>
      </c>
      <c r="AH264" t="s">
        <v>24</v>
      </c>
      <c r="AI264" t="s">
        <v>7688</v>
      </c>
      <c r="AJ264">
        <v>0</v>
      </c>
      <c r="AK264">
        <v>0</v>
      </c>
      <c r="AL264" t="s">
        <v>24</v>
      </c>
      <c r="AM264" t="s">
        <v>24</v>
      </c>
      <c r="AN264" t="s">
        <v>24</v>
      </c>
      <c r="AO264" t="s">
        <v>24</v>
      </c>
      <c r="AP264" t="s">
        <v>24</v>
      </c>
      <c r="AQ264" t="s">
        <v>24</v>
      </c>
      <c r="AR264" t="s">
        <v>24</v>
      </c>
      <c r="AS264" t="s">
        <v>24</v>
      </c>
      <c r="AT264" t="s">
        <v>24</v>
      </c>
      <c r="AU264" t="s">
        <v>24</v>
      </c>
      <c r="AV264" t="s">
        <v>24</v>
      </c>
      <c r="AW264" t="s">
        <v>24</v>
      </c>
      <c r="AX264" t="s">
        <v>24</v>
      </c>
      <c r="AY264" t="s">
        <v>24</v>
      </c>
      <c r="AZ264" t="s">
        <v>24</v>
      </c>
      <c r="BA264" t="s">
        <v>24</v>
      </c>
      <c r="BB264" t="s">
        <v>24</v>
      </c>
      <c r="BC264" t="s">
        <v>7843</v>
      </c>
      <c r="BD264" t="s">
        <v>7843</v>
      </c>
      <c r="BE264" t="s">
        <v>7843</v>
      </c>
      <c r="BF264" t="s">
        <v>7843</v>
      </c>
      <c r="BG264" t="s">
        <v>7843</v>
      </c>
      <c r="BH264" t="s">
        <v>7843</v>
      </c>
      <c r="BI264" t="s">
        <v>7843</v>
      </c>
      <c r="BJ264">
        <v>1</v>
      </c>
      <c r="BK264">
        <v>1</v>
      </c>
      <c r="BL264">
        <v>1</v>
      </c>
    </row>
    <row r="265" spans="1:64">
      <c r="A265" t="s">
        <v>8400</v>
      </c>
      <c r="B265" t="s">
        <v>371</v>
      </c>
      <c r="C265" t="s">
        <v>13</v>
      </c>
      <c r="D265" t="s">
        <v>38</v>
      </c>
      <c r="E265" t="s">
        <v>39</v>
      </c>
      <c r="F265" t="s">
        <v>40</v>
      </c>
      <c r="G265" t="s">
        <v>24</v>
      </c>
      <c r="H265" t="s">
        <v>3057</v>
      </c>
      <c r="I265" t="s">
        <v>3071</v>
      </c>
      <c r="J265" t="s">
        <v>3059</v>
      </c>
      <c r="K265" t="s">
        <v>7688</v>
      </c>
      <c r="S265" t="s">
        <v>7895</v>
      </c>
      <c r="T265" t="s">
        <v>8399</v>
      </c>
      <c r="U265" t="s">
        <v>3072</v>
      </c>
      <c r="V265" t="s">
        <v>3072</v>
      </c>
      <c r="W265" t="s">
        <v>3072</v>
      </c>
      <c r="X265" t="s">
        <v>3073</v>
      </c>
      <c r="Y265" t="s">
        <v>3074</v>
      </c>
      <c r="Z265" t="s">
        <v>3075</v>
      </c>
      <c r="AA265" t="s">
        <v>8400</v>
      </c>
      <c r="AB265" t="s">
        <v>24</v>
      </c>
      <c r="AC265" t="s">
        <v>24</v>
      </c>
      <c r="AD265" t="s">
        <v>24</v>
      </c>
      <c r="AE265" t="s">
        <v>24</v>
      </c>
      <c r="AF265" t="s">
        <v>24</v>
      </c>
      <c r="AG265" t="s">
        <v>24</v>
      </c>
      <c r="AH265" t="s">
        <v>24</v>
      </c>
      <c r="AI265" t="s">
        <v>7688</v>
      </c>
      <c r="AJ265">
        <v>0</v>
      </c>
      <c r="AK265">
        <v>0</v>
      </c>
      <c r="AL265" t="s">
        <v>24</v>
      </c>
      <c r="AM265" t="s">
        <v>24</v>
      </c>
      <c r="AN265" t="s">
        <v>24</v>
      </c>
      <c r="AO265" t="s">
        <v>24</v>
      </c>
      <c r="AP265" t="s">
        <v>24</v>
      </c>
      <c r="AQ265" t="s">
        <v>24</v>
      </c>
      <c r="AR265" t="s">
        <v>24</v>
      </c>
      <c r="AS265" t="s">
        <v>24</v>
      </c>
      <c r="AT265" t="s">
        <v>24</v>
      </c>
      <c r="AU265" t="s">
        <v>24</v>
      </c>
      <c r="AV265" t="s">
        <v>24</v>
      </c>
      <c r="AW265" t="s">
        <v>24</v>
      </c>
      <c r="AX265" t="s">
        <v>24</v>
      </c>
      <c r="AY265" t="s">
        <v>24</v>
      </c>
      <c r="AZ265" t="s">
        <v>24</v>
      </c>
      <c r="BA265" t="s">
        <v>24</v>
      </c>
      <c r="BB265" t="s">
        <v>24</v>
      </c>
      <c r="BC265" t="s">
        <v>7843</v>
      </c>
      <c r="BD265" t="s">
        <v>7843</v>
      </c>
      <c r="BE265" t="s">
        <v>7843</v>
      </c>
      <c r="BF265" t="s">
        <v>7843</v>
      </c>
      <c r="BG265" t="s">
        <v>7843</v>
      </c>
      <c r="BH265" t="s">
        <v>7843</v>
      </c>
      <c r="BI265" t="s">
        <v>7843</v>
      </c>
      <c r="BJ265">
        <v>1</v>
      </c>
      <c r="BK265">
        <v>1</v>
      </c>
      <c r="BL265">
        <v>1</v>
      </c>
    </row>
    <row r="266" spans="1:64">
      <c r="A266" t="s">
        <v>8402</v>
      </c>
      <c r="B266" t="s">
        <v>371</v>
      </c>
      <c r="C266" t="s">
        <v>13</v>
      </c>
      <c r="D266" t="s">
        <v>38</v>
      </c>
      <c r="E266" t="s">
        <v>39</v>
      </c>
      <c r="F266" t="s">
        <v>40</v>
      </c>
      <c r="G266" t="s">
        <v>24</v>
      </c>
      <c r="H266" t="s">
        <v>3057</v>
      </c>
      <c r="I266" t="s">
        <v>3076</v>
      </c>
      <c r="J266" t="s">
        <v>3059</v>
      </c>
      <c r="K266" t="s">
        <v>7688</v>
      </c>
      <c r="S266" t="s">
        <v>7895</v>
      </c>
      <c r="T266" t="s">
        <v>8401</v>
      </c>
      <c r="U266" t="s">
        <v>3077</v>
      </c>
      <c r="V266" t="s">
        <v>3077</v>
      </c>
      <c r="W266" t="s">
        <v>3077</v>
      </c>
      <c r="X266" t="s">
        <v>3078</v>
      </c>
      <c r="Y266" t="s">
        <v>3079</v>
      </c>
      <c r="Z266" t="s">
        <v>3080</v>
      </c>
      <c r="AA266" t="s">
        <v>8402</v>
      </c>
      <c r="AB266" t="s">
        <v>24</v>
      </c>
      <c r="AC266" t="s">
        <v>24</v>
      </c>
      <c r="AD266" t="s">
        <v>24</v>
      </c>
      <c r="AE266" t="s">
        <v>24</v>
      </c>
      <c r="AF266" t="s">
        <v>24</v>
      </c>
      <c r="AG266" t="s">
        <v>24</v>
      </c>
      <c r="AH266" t="s">
        <v>24</v>
      </c>
      <c r="AI266" t="s">
        <v>7688</v>
      </c>
      <c r="AJ266">
        <v>0</v>
      </c>
      <c r="AK266">
        <v>0</v>
      </c>
      <c r="AL266" t="s">
        <v>24</v>
      </c>
      <c r="AM266" t="s">
        <v>24</v>
      </c>
      <c r="AN266" t="s">
        <v>24</v>
      </c>
      <c r="AO266" t="s">
        <v>24</v>
      </c>
      <c r="AP266" t="s">
        <v>24</v>
      </c>
      <c r="AQ266" t="s">
        <v>24</v>
      </c>
      <c r="AR266" t="s">
        <v>24</v>
      </c>
      <c r="AS266" t="s">
        <v>24</v>
      </c>
      <c r="AT266" t="s">
        <v>24</v>
      </c>
      <c r="AU266" t="s">
        <v>24</v>
      </c>
      <c r="AV266" t="s">
        <v>24</v>
      </c>
      <c r="AW266" t="s">
        <v>24</v>
      </c>
      <c r="AX266" t="s">
        <v>24</v>
      </c>
      <c r="AY266" t="s">
        <v>24</v>
      </c>
      <c r="AZ266" t="s">
        <v>24</v>
      </c>
      <c r="BA266" t="s">
        <v>24</v>
      </c>
      <c r="BB266" t="s">
        <v>24</v>
      </c>
      <c r="BC266" t="s">
        <v>7843</v>
      </c>
      <c r="BD266" t="s">
        <v>7843</v>
      </c>
      <c r="BE266" t="s">
        <v>7843</v>
      </c>
      <c r="BF266" t="s">
        <v>7843</v>
      </c>
      <c r="BG266" t="s">
        <v>7843</v>
      </c>
      <c r="BH266" t="s">
        <v>7843</v>
      </c>
      <c r="BI266" t="s">
        <v>7843</v>
      </c>
      <c r="BJ266">
        <v>1</v>
      </c>
      <c r="BK266">
        <v>1</v>
      </c>
      <c r="BL266">
        <v>1</v>
      </c>
    </row>
    <row r="267" spans="1:64">
      <c r="A267" t="s">
        <v>8404</v>
      </c>
      <c r="B267" t="s">
        <v>371</v>
      </c>
      <c r="C267" t="s">
        <v>13</v>
      </c>
      <c r="D267" t="s">
        <v>38</v>
      </c>
      <c r="E267" t="s">
        <v>39</v>
      </c>
      <c r="F267" t="s">
        <v>40</v>
      </c>
      <c r="G267" t="s">
        <v>24</v>
      </c>
      <c r="H267" t="s">
        <v>3057</v>
      </c>
      <c r="I267" t="s">
        <v>3081</v>
      </c>
      <c r="J267" t="s">
        <v>3059</v>
      </c>
      <c r="K267" t="s">
        <v>7688</v>
      </c>
      <c r="S267" t="s">
        <v>7895</v>
      </c>
      <c r="T267" t="s">
        <v>8403</v>
      </c>
      <c r="U267" t="s">
        <v>3082</v>
      </c>
      <c r="V267" t="s">
        <v>3082</v>
      </c>
      <c r="W267" t="s">
        <v>3082</v>
      </c>
      <c r="X267" t="s">
        <v>3083</v>
      </c>
      <c r="Y267" t="s">
        <v>3084</v>
      </c>
      <c r="Z267" t="s">
        <v>3085</v>
      </c>
      <c r="AA267" t="s">
        <v>8404</v>
      </c>
      <c r="AB267" t="s">
        <v>24</v>
      </c>
      <c r="AC267" t="s">
        <v>24</v>
      </c>
      <c r="AD267" t="s">
        <v>24</v>
      </c>
      <c r="AE267" t="s">
        <v>24</v>
      </c>
      <c r="AF267" t="s">
        <v>24</v>
      </c>
      <c r="AG267" t="s">
        <v>24</v>
      </c>
      <c r="AH267" t="s">
        <v>24</v>
      </c>
      <c r="AI267" t="s">
        <v>7688</v>
      </c>
      <c r="AJ267">
        <v>0</v>
      </c>
      <c r="AK267">
        <v>0</v>
      </c>
      <c r="AL267" t="s">
        <v>24</v>
      </c>
      <c r="AM267" t="s">
        <v>24</v>
      </c>
      <c r="AN267" t="s">
        <v>24</v>
      </c>
      <c r="AO267" t="s">
        <v>24</v>
      </c>
      <c r="AP267" t="s">
        <v>24</v>
      </c>
      <c r="AQ267" t="s">
        <v>24</v>
      </c>
      <c r="AR267" t="s">
        <v>24</v>
      </c>
      <c r="AS267" t="s">
        <v>24</v>
      </c>
      <c r="AT267" t="s">
        <v>24</v>
      </c>
      <c r="AU267" t="s">
        <v>24</v>
      </c>
      <c r="AV267" t="s">
        <v>24</v>
      </c>
      <c r="AW267" t="s">
        <v>24</v>
      </c>
      <c r="AX267" t="s">
        <v>24</v>
      </c>
      <c r="AY267" t="s">
        <v>24</v>
      </c>
      <c r="AZ267" t="s">
        <v>24</v>
      </c>
      <c r="BA267" t="s">
        <v>24</v>
      </c>
      <c r="BB267" t="s">
        <v>24</v>
      </c>
      <c r="BC267" t="s">
        <v>7843</v>
      </c>
      <c r="BD267" t="s">
        <v>7843</v>
      </c>
      <c r="BE267" t="s">
        <v>7843</v>
      </c>
      <c r="BF267" t="s">
        <v>7843</v>
      </c>
      <c r="BG267" t="s">
        <v>7843</v>
      </c>
      <c r="BH267" t="s">
        <v>7843</v>
      </c>
      <c r="BI267" t="s">
        <v>7843</v>
      </c>
      <c r="BJ267">
        <v>1</v>
      </c>
      <c r="BK267">
        <v>1</v>
      </c>
      <c r="BL267">
        <v>1</v>
      </c>
    </row>
    <row r="268" spans="1:64">
      <c r="A268" t="s">
        <v>8406</v>
      </c>
      <c r="B268" t="s">
        <v>371</v>
      </c>
      <c r="C268" t="s">
        <v>13</v>
      </c>
      <c r="D268" t="s">
        <v>38</v>
      </c>
      <c r="E268" t="s">
        <v>39</v>
      </c>
      <c r="F268" t="s">
        <v>40</v>
      </c>
      <c r="G268" t="s">
        <v>24</v>
      </c>
      <c r="H268" t="s">
        <v>3057</v>
      </c>
      <c r="I268" t="s">
        <v>3086</v>
      </c>
      <c r="J268" t="s">
        <v>3059</v>
      </c>
      <c r="K268" t="s">
        <v>7688</v>
      </c>
      <c r="S268" t="s">
        <v>7895</v>
      </c>
      <c r="T268" t="s">
        <v>8405</v>
      </c>
      <c r="U268" t="s">
        <v>3087</v>
      </c>
      <c r="V268" t="s">
        <v>3087</v>
      </c>
      <c r="W268" t="s">
        <v>3087</v>
      </c>
      <c r="X268" t="s">
        <v>3088</v>
      </c>
      <c r="Y268" t="s">
        <v>3089</v>
      </c>
      <c r="Z268" t="s">
        <v>3090</v>
      </c>
      <c r="AA268" t="s">
        <v>8406</v>
      </c>
      <c r="AB268" t="s">
        <v>24</v>
      </c>
      <c r="AC268" t="s">
        <v>24</v>
      </c>
      <c r="AD268" t="s">
        <v>24</v>
      </c>
      <c r="AE268" t="s">
        <v>24</v>
      </c>
      <c r="AF268" t="s">
        <v>24</v>
      </c>
      <c r="AG268" t="s">
        <v>24</v>
      </c>
      <c r="AH268" t="s">
        <v>24</v>
      </c>
      <c r="AI268" t="s">
        <v>7688</v>
      </c>
      <c r="AJ268">
        <v>0</v>
      </c>
      <c r="AK268">
        <v>0</v>
      </c>
      <c r="AL268" t="s">
        <v>24</v>
      </c>
      <c r="AM268" t="s">
        <v>24</v>
      </c>
      <c r="AN268" t="s">
        <v>24</v>
      </c>
      <c r="AO268" t="s">
        <v>24</v>
      </c>
      <c r="AP268" t="s">
        <v>24</v>
      </c>
      <c r="AQ268" t="s">
        <v>24</v>
      </c>
      <c r="AR268" t="s">
        <v>24</v>
      </c>
      <c r="AS268" t="s">
        <v>24</v>
      </c>
      <c r="AT268" t="s">
        <v>24</v>
      </c>
      <c r="AU268" t="s">
        <v>24</v>
      </c>
      <c r="AV268" t="s">
        <v>24</v>
      </c>
      <c r="AW268" t="s">
        <v>24</v>
      </c>
      <c r="AX268" t="s">
        <v>24</v>
      </c>
      <c r="AY268" t="s">
        <v>24</v>
      </c>
      <c r="AZ268" t="s">
        <v>24</v>
      </c>
      <c r="BA268" t="s">
        <v>24</v>
      </c>
      <c r="BB268" t="s">
        <v>24</v>
      </c>
      <c r="BC268" t="s">
        <v>7843</v>
      </c>
      <c r="BD268" t="s">
        <v>7843</v>
      </c>
      <c r="BE268" t="s">
        <v>7843</v>
      </c>
      <c r="BF268" t="s">
        <v>7843</v>
      </c>
      <c r="BG268" t="s">
        <v>7843</v>
      </c>
      <c r="BH268" t="s">
        <v>7843</v>
      </c>
      <c r="BI268" t="s">
        <v>7843</v>
      </c>
      <c r="BJ268">
        <v>1</v>
      </c>
      <c r="BK268">
        <v>1</v>
      </c>
      <c r="BL268">
        <v>1</v>
      </c>
    </row>
    <row r="269" spans="1:64">
      <c r="A269" t="s">
        <v>8408</v>
      </c>
      <c r="B269" t="s">
        <v>371</v>
      </c>
      <c r="C269" t="s">
        <v>13</v>
      </c>
      <c r="D269" t="s">
        <v>44</v>
      </c>
      <c r="E269" t="s">
        <v>45</v>
      </c>
      <c r="F269" t="s">
        <v>46</v>
      </c>
      <c r="G269" t="s">
        <v>24</v>
      </c>
      <c r="H269" t="s">
        <v>2115</v>
      </c>
      <c r="I269" t="s">
        <v>2196</v>
      </c>
      <c r="J269" t="s">
        <v>2187</v>
      </c>
      <c r="K269" t="s">
        <v>7809</v>
      </c>
      <c r="M269">
        <v>1</v>
      </c>
      <c r="S269" t="s">
        <v>7895</v>
      </c>
      <c r="T269" t="s">
        <v>8407</v>
      </c>
      <c r="U269" t="s">
        <v>3097</v>
      </c>
      <c r="V269" t="s">
        <v>3097</v>
      </c>
      <c r="W269" t="s">
        <v>3097</v>
      </c>
      <c r="X269" t="s">
        <v>3098</v>
      </c>
      <c r="Y269" t="s">
        <v>3099</v>
      </c>
      <c r="Z269" t="s">
        <v>3100</v>
      </c>
      <c r="AA269" t="s">
        <v>8408</v>
      </c>
      <c r="AB269" t="s">
        <v>24</v>
      </c>
      <c r="AC269">
        <v>34.4</v>
      </c>
      <c r="AD269">
        <v>34.4</v>
      </c>
      <c r="AE269">
        <v>34.4</v>
      </c>
      <c r="AF269">
        <v>34.4</v>
      </c>
      <c r="AG269">
        <v>34.4</v>
      </c>
      <c r="AH269">
        <v>34.4</v>
      </c>
      <c r="AI269" t="s">
        <v>7809</v>
      </c>
      <c r="AJ269">
        <v>0</v>
      </c>
      <c r="AK269">
        <v>0</v>
      </c>
      <c r="AL269">
        <v>34.4</v>
      </c>
      <c r="AM269">
        <v>34.4</v>
      </c>
      <c r="AN269">
        <v>34.4</v>
      </c>
      <c r="AO269">
        <v>34.4</v>
      </c>
      <c r="AP269" t="s">
        <v>24</v>
      </c>
      <c r="AQ269" t="s">
        <v>7843</v>
      </c>
      <c r="AR269" t="s">
        <v>7843</v>
      </c>
      <c r="AS269" t="s">
        <v>24</v>
      </c>
      <c r="AT269" t="s">
        <v>7843</v>
      </c>
      <c r="AU269" t="s">
        <v>7843</v>
      </c>
      <c r="AV269" t="s">
        <v>7843</v>
      </c>
      <c r="AW269" t="s">
        <v>7843</v>
      </c>
      <c r="AX269" t="s">
        <v>7843</v>
      </c>
      <c r="AY269" t="s">
        <v>7843</v>
      </c>
      <c r="AZ269" t="s">
        <v>7843</v>
      </c>
      <c r="BA269" t="s">
        <v>7843</v>
      </c>
      <c r="BB269" t="s">
        <v>7843</v>
      </c>
      <c r="BC269" t="s">
        <v>7843</v>
      </c>
      <c r="BD269" t="s">
        <v>7843</v>
      </c>
      <c r="BE269" t="s">
        <v>7842</v>
      </c>
      <c r="BF269" t="s">
        <v>7842</v>
      </c>
      <c r="BG269" t="s">
        <v>7842</v>
      </c>
      <c r="BH269" t="s">
        <v>7842</v>
      </c>
      <c r="BI269" t="s">
        <v>7842</v>
      </c>
      <c r="BJ269">
        <v>0</v>
      </c>
      <c r="BK269">
        <v>0</v>
      </c>
      <c r="BL269">
        <v>0</v>
      </c>
    </row>
    <row r="270" spans="1:64">
      <c r="A270" t="s">
        <v>8410</v>
      </c>
      <c r="B270" t="s">
        <v>371</v>
      </c>
      <c r="C270" t="s">
        <v>13</v>
      </c>
      <c r="D270" t="s">
        <v>44</v>
      </c>
      <c r="E270" t="s">
        <v>45</v>
      </c>
      <c r="F270" t="s">
        <v>46</v>
      </c>
      <c r="G270" t="s">
        <v>24</v>
      </c>
      <c r="H270" t="s">
        <v>2115</v>
      </c>
      <c r="I270" t="s">
        <v>2260</v>
      </c>
      <c r="J270" t="s">
        <v>2187</v>
      </c>
      <c r="K270" t="s">
        <v>7809</v>
      </c>
      <c r="M270">
        <v>1</v>
      </c>
      <c r="S270" t="s">
        <v>7895</v>
      </c>
      <c r="T270" t="s">
        <v>8409</v>
      </c>
      <c r="U270" t="s">
        <v>3101</v>
      </c>
      <c r="V270" t="s">
        <v>3101</v>
      </c>
      <c r="W270" t="s">
        <v>3101</v>
      </c>
      <c r="X270" t="s">
        <v>3102</v>
      </c>
      <c r="Y270" t="s">
        <v>3103</v>
      </c>
      <c r="Z270" t="s">
        <v>3104</v>
      </c>
      <c r="AA270" t="s">
        <v>8410</v>
      </c>
      <c r="AB270" t="s">
        <v>24</v>
      </c>
      <c r="AC270">
        <v>34.5</v>
      </c>
      <c r="AD270">
        <v>34.5</v>
      </c>
      <c r="AE270">
        <v>34.5</v>
      </c>
      <c r="AF270">
        <v>34.5</v>
      </c>
      <c r="AG270">
        <v>34.5</v>
      </c>
      <c r="AH270">
        <v>34.5</v>
      </c>
      <c r="AI270" t="s">
        <v>7809</v>
      </c>
      <c r="AJ270">
        <v>0</v>
      </c>
      <c r="AK270">
        <v>0</v>
      </c>
      <c r="AL270">
        <v>34.5</v>
      </c>
      <c r="AM270">
        <v>34.5</v>
      </c>
      <c r="AN270">
        <v>34.5</v>
      </c>
      <c r="AO270">
        <v>34.5</v>
      </c>
      <c r="AP270" t="s">
        <v>24</v>
      </c>
      <c r="AQ270" t="s">
        <v>7843</v>
      </c>
      <c r="AR270" t="s">
        <v>7843</v>
      </c>
      <c r="AS270" t="s">
        <v>24</v>
      </c>
      <c r="AT270" t="s">
        <v>7843</v>
      </c>
      <c r="AU270" t="s">
        <v>7843</v>
      </c>
      <c r="AV270" t="s">
        <v>7843</v>
      </c>
      <c r="AW270" t="s">
        <v>7843</v>
      </c>
      <c r="AX270" t="s">
        <v>7843</v>
      </c>
      <c r="AY270" t="s">
        <v>7843</v>
      </c>
      <c r="AZ270" t="s">
        <v>7843</v>
      </c>
      <c r="BA270" t="s">
        <v>7843</v>
      </c>
      <c r="BB270" t="s">
        <v>7843</v>
      </c>
      <c r="BC270" t="s">
        <v>7843</v>
      </c>
      <c r="BD270" t="s">
        <v>7843</v>
      </c>
      <c r="BE270" t="s">
        <v>7842</v>
      </c>
      <c r="BF270" t="s">
        <v>7842</v>
      </c>
      <c r="BG270" t="s">
        <v>7842</v>
      </c>
      <c r="BH270" t="s">
        <v>7842</v>
      </c>
      <c r="BI270" t="s">
        <v>7842</v>
      </c>
      <c r="BJ270">
        <v>0</v>
      </c>
      <c r="BK270">
        <v>0</v>
      </c>
      <c r="BL270">
        <v>0</v>
      </c>
    </row>
    <row r="271" spans="1:64">
      <c r="A271" t="s">
        <v>8412</v>
      </c>
      <c r="B271" t="s">
        <v>371</v>
      </c>
      <c r="C271" t="s">
        <v>13</v>
      </c>
      <c r="D271" t="s">
        <v>44</v>
      </c>
      <c r="E271" t="s">
        <v>45</v>
      </c>
      <c r="F271" t="s">
        <v>46</v>
      </c>
      <c r="G271" t="s">
        <v>24</v>
      </c>
      <c r="H271" t="s">
        <v>2115</v>
      </c>
      <c r="I271" t="s">
        <v>2265</v>
      </c>
      <c r="J271" t="s">
        <v>2187</v>
      </c>
      <c r="K271" t="s">
        <v>7809</v>
      </c>
      <c r="M271">
        <v>1</v>
      </c>
      <c r="S271" t="s">
        <v>7895</v>
      </c>
      <c r="T271" t="s">
        <v>8411</v>
      </c>
      <c r="U271" t="s">
        <v>3105</v>
      </c>
      <c r="V271" t="s">
        <v>3105</v>
      </c>
      <c r="W271" t="s">
        <v>3105</v>
      </c>
      <c r="X271" t="s">
        <v>3106</v>
      </c>
      <c r="Y271" t="s">
        <v>3107</v>
      </c>
      <c r="Z271" t="s">
        <v>3108</v>
      </c>
      <c r="AA271" t="s">
        <v>8412</v>
      </c>
      <c r="AB271" t="s">
        <v>24</v>
      </c>
      <c r="AC271">
        <v>34.799999999999997</v>
      </c>
      <c r="AD271">
        <v>34.799999999999997</v>
      </c>
      <c r="AE271">
        <v>34.799999999999997</v>
      </c>
      <c r="AF271">
        <v>34.799999999999997</v>
      </c>
      <c r="AG271">
        <v>34.799999999999997</v>
      </c>
      <c r="AH271">
        <v>34.799999999999997</v>
      </c>
      <c r="AI271" t="s">
        <v>7809</v>
      </c>
      <c r="AJ271">
        <v>0</v>
      </c>
      <c r="AK271">
        <v>0</v>
      </c>
      <c r="AL271">
        <v>34.799999999999997</v>
      </c>
      <c r="AM271">
        <v>34.799999999999997</v>
      </c>
      <c r="AN271">
        <v>34.799999999999997</v>
      </c>
      <c r="AO271">
        <v>34.799999999999997</v>
      </c>
      <c r="AP271" t="s">
        <v>24</v>
      </c>
      <c r="AQ271" t="s">
        <v>7843</v>
      </c>
      <c r="AR271" t="s">
        <v>7843</v>
      </c>
      <c r="AS271" t="s">
        <v>24</v>
      </c>
      <c r="AT271" t="s">
        <v>7843</v>
      </c>
      <c r="AU271" t="s">
        <v>7843</v>
      </c>
      <c r="AV271" t="s">
        <v>7843</v>
      </c>
      <c r="AW271" t="s">
        <v>7843</v>
      </c>
      <c r="AX271" t="s">
        <v>7843</v>
      </c>
      <c r="AY271" t="s">
        <v>7843</v>
      </c>
      <c r="AZ271" t="s">
        <v>7843</v>
      </c>
      <c r="BA271" t="s">
        <v>7843</v>
      </c>
      <c r="BB271" t="s">
        <v>7843</v>
      </c>
      <c r="BC271" t="s">
        <v>7843</v>
      </c>
      <c r="BD271" t="s">
        <v>7843</v>
      </c>
      <c r="BE271" t="s">
        <v>7842</v>
      </c>
      <c r="BF271" t="s">
        <v>7842</v>
      </c>
      <c r="BG271" t="s">
        <v>7842</v>
      </c>
      <c r="BH271" t="s">
        <v>7842</v>
      </c>
      <c r="BI271" t="s">
        <v>7842</v>
      </c>
      <c r="BJ271">
        <v>0</v>
      </c>
      <c r="BK271">
        <v>0</v>
      </c>
      <c r="BL271">
        <v>0</v>
      </c>
    </row>
    <row r="272" spans="1:64">
      <c r="A272" t="s">
        <v>8414</v>
      </c>
      <c r="B272" t="s">
        <v>371</v>
      </c>
      <c r="C272" t="s">
        <v>13</v>
      </c>
      <c r="D272" t="s">
        <v>44</v>
      </c>
      <c r="E272" t="s">
        <v>45</v>
      </c>
      <c r="F272" t="s">
        <v>46</v>
      </c>
      <c r="G272" t="s">
        <v>24</v>
      </c>
      <c r="H272" t="s">
        <v>2115</v>
      </c>
      <c r="I272" t="s">
        <v>2270</v>
      </c>
      <c r="J272" t="s">
        <v>2187</v>
      </c>
      <c r="K272" t="s">
        <v>7809</v>
      </c>
      <c r="M272">
        <v>1</v>
      </c>
      <c r="S272" t="s">
        <v>7895</v>
      </c>
      <c r="T272" t="s">
        <v>8413</v>
      </c>
      <c r="U272" t="s">
        <v>3109</v>
      </c>
      <c r="V272" t="s">
        <v>3109</v>
      </c>
      <c r="W272" t="s">
        <v>3109</v>
      </c>
      <c r="X272" t="s">
        <v>3110</v>
      </c>
      <c r="Y272" t="s">
        <v>3111</v>
      </c>
      <c r="Z272" t="s">
        <v>3112</v>
      </c>
      <c r="AA272" t="s">
        <v>8414</v>
      </c>
      <c r="AB272" t="s">
        <v>24</v>
      </c>
      <c r="AC272">
        <v>34.9</v>
      </c>
      <c r="AD272">
        <v>34.9</v>
      </c>
      <c r="AE272">
        <v>34.9</v>
      </c>
      <c r="AF272">
        <v>34.9</v>
      </c>
      <c r="AG272">
        <v>34.9</v>
      </c>
      <c r="AH272">
        <v>34.9</v>
      </c>
      <c r="AI272" t="s">
        <v>7809</v>
      </c>
      <c r="AJ272">
        <v>0</v>
      </c>
      <c r="AK272">
        <v>0</v>
      </c>
      <c r="AL272">
        <v>34.9</v>
      </c>
      <c r="AM272">
        <v>34.9</v>
      </c>
      <c r="AN272">
        <v>34.9</v>
      </c>
      <c r="AO272">
        <v>34.9</v>
      </c>
      <c r="AP272" t="s">
        <v>24</v>
      </c>
      <c r="AQ272" t="s">
        <v>7843</v>
      </c>
      <c r="AR272" t="s">
        <v>7843</v>
      </c>
      <c r="AS272" t="s">
        <v>24</v>
      </c>
      <c r="AT272" t="s">
        <v>7843</v>
      </c>
      <c r="AU272" t="s">
        <v>7843</v>
      </c>
      <c r="AV272" t="s">
        <v>7843</v>
      </c>
      <c r="AW272" t="s">
        <v>7843</v>
      </c>
      <c r="AX272" t="s">
        <v>7843</v>
      </c>
      <c r="AY272" t="s">
        <v>7843</v>
      </c>
      <c r="AZ272" t="s">
        <v>7843</v>
      </c>
      <c r="BA272" t="s">
        <v>7843</v>
      </c>
      <c r="BB272" t="s">
        <v>7843</v>
      </c>
      <c r="BC272" t="s">
        <v>7843</v>
      </c>
      <c r="BD272" t="s">
        <v>7843</v>
      </c>
      <c r="BE272" t="s">
        <v>7842</v>
      </c>
      <c r="BF272" t="s">
        <v>7842</v>
      </c>
      <c r="BG272" t="s">
        <v>7842</v>
      </c>
      <c r="BH272" t="s">
        <v>7842</v>
      </c>
      <c r="BI272" t="s">
        <v>7842</v>
      </c>
      <c r="BJ272">
        <v>0</v>
      </c>
      <c r="BK272">
        <v>0</v>
      </c>
      <c r="BL272">
        <v>0</v>
      </c>
    </row>
    <row r="273" spans="1:64">
      <c r="A273" t="s">
        <v>8416</v>
      </c>
      <c r="B273" t="s">
        <v>371</v>
      </c>
      <c r="C273" t="s">
        <v>13</v>
      </c>
      <c r="D273" t="s">
        <v>44</v>
      </c>
      <c r="E273" t="s">
        <v>45</v>
      </c>
      <c r="F273" t="s">
        <v>46</v>
      </c>
      <c r="G273" t="s">
        <v>24</v>
      </c>
      <c r="H273" t="s">
        <v>2115</v>
      </c>
      <c r="I273" t="s">
        <v>3113</v>
      </c>
      <c r="J273" t="s">
        <v>2187</v>
      </c>
      <c r="K273" t="s">
        <v>7809</v>
      </c>
      <c r="M273">
        <v>1</v>
      </c>
      <c r="S273" t="s">
        <v>7895</v>
      </c>
      <c r="T273" t="s">
        <v>8415</v>
      </c>
      <c r="U273" t="s">
        <v>3114</v>
      </c>
      <c r="V273" t="s">
        <v>3114</v>
      </c>
      <c r="W273" t="s">
        <v>3114</v>
      </c>
      <c r="X273" t="s">
        <v>3115</v>
      </c>
      <c r="Y273" t="s">
        <v>3116</v>
      </c>
      <c r="Z273" t="s">
        <v>3117</v>
      </c>
      <c r="AA273" t="s">
        <v>8416</v>
      </c>
      <c r="AB273" t="s">
        <v>24</v>
      </c>
      <c r="AC273">
        <v>34.9</v>
      </c>
      <c r="AD273">
        <v>34.9</v>
      </c>
      <c r="AE273">
        <v>34.9</v>
      </c>
      <c r="AF273">
        <v>34.9</v>
      </c>
      <c r="AG273">
        <v>34.9</v>
      </c>
      <c r="AH273">
        <v>34.9</v>
      </c>
      <c r="AI273" t="s">
        <v>7809</v>
      </c>
      <c r="AJ273">
        <v>0</v>
      </c>
      <c r="AK273">
        <v>0</v>
      </c>
      <c r="AL273">
        <v>34.9</v>
      </c>
      <c r="AM273">
        <v>34.9</v>
      </c>
      <c r="AN273">
        <v>34.9</v>
      </c>
      <c r="AO273">
        <v>34.9</v>
      </c>
      <c r="AP273" t="s">
        <v>24</v>
      </c>
      <c r="AQ273" t="s">
        <v>7843</v>
      </c>
      <c r="AR273" t="s">
        <v>7843</v>
      </c>
      <c r="AS273" t="s">
        <v>24</v>
      </c>
      <c r="AT273" t="s">
        <v>7843</v>
      </c>
      <c r="AU273" t="s">
        <v>7843</v>
      </c>
      <c r="AV273" t="s">
        <v>7843</v>
      </c>
      <c r="AW273" t="s">
        <v>7843</v>
      </c>
      <c r="AX273" t="s">
        <v>7843</v>
      </c>
      <c r="AY273" t="s">
        <v>7843</v>
      </c>
      <c r="AZ273" t="s">
        <v>7843</v>
      </c>
      <c r="BA273" t="s">
        <v>7843</v>
      </c>
      <c r="BB273" t="s">
        <v>7843</v>
      </c>
      <c r="BC273" t="s">
        <v>7843</v>
      </c>
      <c r="BD273" t="s">
        <v>7843</v>
      </c>
      <c r="BE273" t="s">
        <v>7842</v>
      </c>
      <c r="BF273" t="s">
        <v>7842</v>
      </c>
      <c r="BG273" t="s">
        <v>7842</v>
      </c>
      <c r="BH273" t="s">
        <v>7842</v>
      </c>
      <c r="BI273" t="s">
        <v>7842</v>
      </c>
      <c r="BJ273">
        <v>0</v>
      </c>
      <c r="BK273">
        <v>0</v>
      </c>
      <c r="BL273">
        <v>0</v>
      </c>
    </row>
    <row r="274" spans="1:64">
      <c r="A274" t="s">
        <v>8418</v>
      </c>
      <c r="B274" t="s">
        <v>371</v>
      </c>
      <c r="C274" t="s">
        <v>13</v>
      </c>
      <c r="D274" t="s">
        <v>44</v>
      </c>
      <c r="E274" t="s">
        <v>45</v>
      </c>
      <c r="F274" t="s">
        <v>46</v>
      </c>
      <c r="G274" t="s">
        <v>24</v>
      </c>
      <c r="H274" t="s">
        <v>2115</v>
      </c>
      <c r="I274" t="s">
        <v>3118</v>
      </c>
      <c r="J274" t="s">
        <v>2187</v>
      </c>
      <c r="K274" t="s">
        <v>7809</v>
      </c>
      <c r="M274">
        <v>1</v>
      </c>
      <c r="S274" t="s">
        <v>7895</v>
      </c>
      <c r="T274" t="s">
        <v>8417</v>
      </c>
      <c r="U274" t="s">
        <v>3119</v>
      </c>
      <c r="V274" t="s">
        <v>3119</v>
      </c>
      <c r="W274" t="s">
        <v>3119</v>
      </c>
      <c r="X274" t="s">
        <v>3120</v>
      </c>
      <c r="Y274" t="s">
        <v>3121</v>
      </c>
      <c r="Z274" t="s">
        <v>3122</v>
      </c>
      <c r="AA274" t="s">
        <v>8418</v>
      </c>
      <c r="AB274" t="s">
        <v>24</v>
      </c>
      <c r="AC274">
        <v>35</v>
      </c>
      <c r="AD274">
        <v>35</v>
      </c>
      <c r="AE274">
        <v>35</v>
      </c>
      <c r="AF274">
        <v>35</v>
      </c>
      <c r="AG274">
        <v>35</v>
      </c>
      <c r="AH274">
        <v>35</v>
      </c>
      <c r="AI274" t="s">
        <v>7809</v>
      </c>
      <c r="AJ274">
        <v>0</v>
      </c>
      <c r="AK274">
        <v>0</v>
      </c>
      <c r="AL274">
        <v>35</v>
      </c>
      <c r="AM274">
        <v>35</v>
      </c>
      <c r="AN274">
        <v>35</v>
      </c>
      <c r="AO274">
        <v>35</v>
      </c>
      <c r="AP274" t="s">
        <v>24</v>
      </c>
      <c r="AQ274" t="s">
        <v>7843</v>
      </c>
      <c r="AR274" t="s">
        <v>7843</v>
      </c>
      <c r="AS274" t="s">
        <v>24</v>
      </c>
      <c r="AT274" t="s">
        <v>7843</v>
      </c>
      <c r="AU274" t="s">
        <v>7843</v>
      </c>
      <c r="AV274" t="s">
        <v>7843</v>
      </c>
      <c r="AW274" t="s">
        <v>7843</v>
      </c>
      <c r="AX274" t="s">
        <v>7843</v>
      </c>
      <c r="AY274" t="s">
        <v>7843</v>
      </c>
      <c r="AZ274" t="s">
        <v>7843</v>
      </c>
      <c r="BA274" t="s">
        <v>7843</v>
      </c>
      <c r="BB274" t="s">
        <v>7843</v>
      </c>
      <c r="BC274" t="s">
        <v>7843</v>
      </c>
      <c r="BD274" t="s">
        <v>7843</v>
      </c>
      <c r="BE274" t="s">
        <v>7842</v>
      </c>
      <c r="BF274" t="s">
        <v>7842</v>
      </c>
      <c r="BG274" t="s">
        <v>7842</v>
      </c>
      <c r="BH274" t="s">
        <v>7842</v>
      </c>
      <c r="BI274" t="s">
        <v>7842</v>
      </c>
      <c r="BJ274">
        <v>0</v>
      </c>
      <c r="BK274">
        <v>0</v>
      </c>
      <c r="BL274">
        <v>0</v>
      </c>
    </row>
    <row r="275" spans="1:64">
      <c r="A275" t="s">
        <v>8420</v>
      </c>
      <c r="B275" t="s">
        <v>371</v>
      </c>
      <c r="C275" t="s">
        <v>13</v>
      </c>
      <c r="D275" t="s">
        <v>44</v>
      </c>
      <c r="E275" t="s">
        <v>45</v>
      </c>
      <c r="F275" t="s">
        <v>46</v>
      </c>
      <c r="G275" t="s">
        <v>24</v>
      </c>
      <c r="H275" t="s">
        <v>2115</v>
      </c>
      <c r="I275" t="s">
        <v>3123</v>
      </c>
      <c r="J275" t="s">
        <v>2187</v>
      </c>
      <c r="K275" t="s">
        <v>7809</v>
      </c>
      <c r="M275">
        <v>1</v>
      </c>
      <c r="S275" t="s">
        <v>7895</v>
      </c>
      <c r="T275" t="s">
        <v>8419</v>
      </c>
      <c r="U275" t="s">
        <v>3124</v>
      </c>
      <c r="V275" t="s">
        <v>3124</v>
      </c>
      <c r="W275" t="s">
        <v>3124</v>
      </c>
      <c r="X275" t="s">
        <v>3125</v>
      </c>
      <c r="Y275" t="s">
        <v>3126</v>
      </c>
      <c r="Z275" t="s">
        <v>3127</v>
      </c>
      <c r="AA275" t="s">
        <v>8420</v>
      </c>
      <c r="AB275" t="s">
        <v>24</v>
      </c>
      <c r="AC275">
        <v>35.200000000000003</v>
      </c>
      <c r="AD275">
        <v>35.200000000000003</v>
      </c>
      <c r="AE275">
        <v>35.200000000000003</v>
      </c>
      <c r="AF275">
        <v>35.200000000000003</v>
      </c>
      <c r="AG275">
        <v>35.200000000000003</v>
      </c>
      <c r="AH275">
        <v>35.200000000000003</v>
      </c>
      <c r="AI275" t="s">
        <v>7809</v>
      </c>
      <c r="AJ275">
        <v>0</v>
      </c>
      <c r="AK275">
        <v>0</v>
      </c>
      <c r="AL275">
        <v>35.200000000000003</v>
      </c>
      <c r="AM275">
        <v>35.200000000000003</v>
      </c>
      <c r="AN275">
        <v>35.200000000000003</v>
      </c>
      <c r="AO275">
        <v>35.200000000000003</v>
      </c>
      <c r="AP275" t="s">
        <v>24</v>
      </c>
      <c r="AQ275" t="s">
        <v>7843</v>
      </c>
      <c r="AR275" t="s">
        <v>7843</v>
      </c>
      <c r="AS275" t="s">
        <v>24</v>
      </c>
      <c r="AT275" t="s">
        <v>7843</v>
      </c>
      <c r="AU275" t="s">
        <v>7843</v>
      </c>
      <c r="AV275" t="s">
        <v>7843</v>
      </c>
      <c r="AW275" t="s">
        <v>7843</v>
      </c>
      <c r="AX275" t="s">
        <v>7843</v>
      </c>
      <c r="AY275" t="s">
        <v>7843</v>
      </c>
      <c r="AZ275" t="s">
        <v>7843</v>
      </c>
      <c r="BA275" t="s">
        <v>7843</v>
      </c>
      <c r="BB275" t="s">
        <v>7843</v>
      </c>
      <c r="BC275" t="s">
        <v>7843</v>
      </c>
      <c r="BD275" t="s">
        <v>7843</v>
      </c>
      <c r="BE275" t="s">
        <v>7842</v>
      </c>
      <c r="BF275" t="s">
        <v>7842</v>
      </c>
      <c r="BG275" t="s">
        <v>7842</v>
      </c>
      <c r="BH275" t="s">
        <v>7842</v>
      </c>
      <c r="BI275" t="s">
        <v>7842</v>
      </c>
      <c r="BJ275">
        <v>0</v>
      </c>
      <c r="BK275">
        <v>0</v>
      </c>
      <c r="BL275">
        <v>0</v>
      </c>
    </row>
    <row r="276" spans="1:64">
      <c r="A276" t="s">
        <v>8422</v>
      </c>
      <c r="B276" t="s">
        <v>371</v>
      </c>
      <c r="C276" t="s">
        <v>13</v>
      </c>
      <c r="D276" t="s">
        <v>44</v>
      </c>
      <c r="E276" t="s">
        <v>45</v>
      </c>
      <c r="F276" t="s">
        <v>46</v>
      </c>
      <c r="G276" t="s">
        <v>24</v>
      </c>
      <c r="H276" t="s">
        <v>2115</v>
      </c>
      <c r="I276" t="s">
        <v>3128</v>
      </c>
      <c r="J276" t="s">
        <v>2187</v>
      </c>
      <c r="K276" t="s">
        <v>7809</v>
      </c>
      <c r="M276">
        <v>1</v>
      </c>
      <c r="S276" t="s">
        <v>7895</v>
      </c>
      <c r="T276" t="s">
        <v>8421</v>
      </c>
      <c r="U276" t="s">
        <v>3129</v>
      </c>
      <c r="V276" t="s">
        <v>3129</v>
      </c>
      <c r="W276" t="s">
        <v>3129</v>
      </c>
      <c r="X276" t="s">
        <v>3130</v>
      </c>
      <c r="Y276" t="s">
        <v>3131</v>
      </c>
      <c r="Z276" t="s">
        <v>3132</v>
      </c>
      <c r="AA276" t="s">
        <v>8422</v>
      </c>
      <c r="AB276" t="s">
        <v>24</v>
      </c>
      <c r="AC276">
        <v>35</v>
      </c>
      <c r="AD276">
        <v>35</v>
      </c>
      <c r="AE276">
        <v>35</v>
      </c>
      <c r="AF276">
        <v>35</v>
      </c>
      <c r="AG276">
        <v>35</v>
      </c>
      <c r="AH276">
        <v>35</v>
      </c>
      <c r="AI276" t="s">
        <v>7809</v>
      </c>
      <c r="AJ276">
        <v>0</v>
      </c>
      <c r="AK276">
        <v>0</v>
      </c>
      <c r="AL276">
        <v>35</v>
      </c>
      <c r="AM276">
        <v>35</v>
      </c>
      <c r="AN276">
        <v>35</v>
      </c>
      <c r="AO276">
        <v>35</v>
      </c>
      <c r="AP276" t="s">
        <v>24</v>
      </c>
      <c r="AQ276" t="s">
        <v>7843</v>
      </c>
      <c r="AR276" t="s">
        <v>7843</v>
      </c>
      <c r="AS276" t="s">
        <v>24</v>
      </c>
      <c r="AT276" t="s">
        <v>7843</v>
      </c>
      <c r="AU276" t="s">
        <v>7843</v>
      </c>
      <c r="AV276" t="s">
        <v>7843</v>
      </c>
      <c r="AW276" t="s">
        <v>7843</v>
      </c>
      <c r="AX276" t="s">
        <v>7843</v>
      </c>
      <c r="AY276" t="s">
        <v>7843</v>
      </c>
      <c r="AZ276" t="s">
        <v>7843</v>
      </c>
      <c r="BA276" t="s">
        <v>7843</v>
      </c>
      <c r="BB276" t="s">
        <v>7843</v>
      </c>
      <c r="BC276" t="s">
        <v>7843</v>
      </c>
      <c r="BD276" t="s">
        <v>7843</v>
      </c>
      <c r="BE276" t="s">
        <v>7842</v>
      </c>
      <c r="BF276" t="s">
        <v>7842</v>
      </c>
      <c r="BG276" t="s">
        <v>7842</v>
      </c>
      <c r="BH276" t="s">
        <v>7842</v>
      </c>
      <c r="BI276" t="s">
        <v>7842</v>
      </c>
      <c r="BJ276">
        <v>0</v>
      </c>
      <c r="BK276">
        <v>0</v>
      </c>
      <c r="BL276">
        <v>0</v>
      </c>
    </row>
    <row r="277" spans="1:64">
      <c r="A277" t="s">
        <v>8424</v>
      </c>
      <c r="B277" t="s">
        <v>371</v>
      </c>
      <c r="C277" t="s">
        <v>13</v>
      </c>
      <c r="D277" t="s">
        <v>44</v>
      </c>
      <c r="E277" t="s">
        <v>45</v>
      </c>
      <c r="F277" t="s">
        <v>46</v>
      </c>
      <c r="G277" t="s">
        <v>24</v>
      </c>
      <c r="H277" t="s">
        <v>2115</v>
      </c>
      <c r="I277" t="s">
        <v>3133</v>
      </c>
      <c r="J277" t="s">
        <v>2187</v>
      </c>
      <c r="K277" t="s">
        <v>7809</v>
      </c>
      <c r="M277">
        <v>1</v>
      </c>
      <c r="S277" t="s">
        <v>7895</v>
      </c>
      <c r="T277" t="s">
        <v>8423</v>
      </c>
      <c r="U277" t="s">
        <v>3134</v>
      </c>
      <c r="V277" t="s">
        <v>3134</v>
      </c>
      <c r="W277" t="s">
        <v>3134</v>
      </c>
      <c r="X277" t="s">
        <v>3135</v>
      </c>
      <c r="Y277" t="s">
        <v>3136</v>
      </c>
      <c r="Z277" t="s">
        <v>3137</v>
      </c>
      <c r="AA277" t="s">
        <v>8424</v>
      </c>
      <c r="AB277" t="s">
        <v>24</v>
      </c>
      <c r="AC277">
        <v>35.1</v>
      </c>
      <c r="AD277">
        <v>35.1</v>
      </c>
      <c r="AE277">
        <v>35.1</v>
      </c>
      <c r="AF277">
        <v>35.1</v>
      </c>
      <c r="AG277">
        <v>35.1</v>
      </c>
      <c r="AH277">
        <v>35.1</v>
      </c>
      <c r="AI277" t="s">
        <v>7809</v>
      </c>
      <c r="AJ277">
        <v>0</v>
      </c>
      <c r="AK277">
        <v>0</v>
      </c>
      <c r="AL277">
        <v>35.1</v>
      </c>
      <c r="AM277">
        <v>35.1</v>
      </c>
      <c r="AN277">
        <v>35.1</v>
      </c>
      <c r="AO277">
        <v>35.1</v>
      </c>
      <c r="AP277" t="s">
        <v>24</v>
      </c>
      <c r="AQ277" t="s">
        <v>7843</v>
      </c>
      <c r="AR277" t="s">
        <v>7843</v>
      </c>
      <c r="AS277" t="s">
        <v>24</v>
      </c>
      <c r="AT277" t="s">
        <v>7843</v>
      </c>
      <c r="AU277" t="s">
        <v>7843</v>
      </c>
      <c r="AV277" t="s">
        <v>7843</v>
      </c>
      <c r="AW277" t="s">
        <v>7843</v>
      </c>
      <c r="AX277" t="s">
        <v>7843</v>
      </c>
      <c r="AY277" t="s">
        <v>7843</v>
      </c>
      <c r="AZ277" t="s">
        <v>7843</v>
      </c>
      <c r="BA277" t="s">
        <v>7843</v>
      </c>
      <c r="BB277" t="s">
        <v>7843</v>
      </c>
      <c r="BC277" t="s">
        <v>7843</v>
      </c>
      <c r="BD277" t="s">
        <v>7843</v>
      </c>
      <c r="BE277" t="s">
        <v>7842</v>
      </c>
      <c r="BF277" t="s">
        <v>7842</v>
      </c>
      <c r="BG277" t="s">
        <v>7842</v>
      </c>
      <c r="BH277" t="s">
        <v>7842</v>
      </c>
      <c r="BI277" t="s">
        <v>7842</v>
      </c>
      <c r="BJ277">
        <v>0</v>
      </c>
      <c r="BK277">
        <v>0</v>
      </c>
      <c r="BL277">
        <v>0</v>
      </c>
    </row>
    <row r="278" spans="1:64">
      <c r="A278" t="s">
        <v>8426</v>
      </c>
      <c r="B278" t="s">
        <v>371</v>
      </c>
      <c r="C278" t="s">
        <v>13</v>
      </c>
      <c r="D278" t="s">
        <v>44</v>
      </c>
      <c r="E278" t="s">
        <v>45</v>
      </c>
      <c r="F278" t="s">
        <v>46</v>
      </c>
      <c r="G278" t="s">
        <v>24</v>
      </c>
      <c r="H278" t="s">
        <v>2115</v>
      </c>
      <c r="I278" t="s">
        <v>3138</v>
      </c>
      <c r="J278" t="s">
        <v>2187</v>
      </c>
      <c r="K278" t="s">
        <v>7809</v>
      </c>
      <c r="M278">
        <v>1</v>
      </c>
      <c r="S278" t="s">
        <v>7895</v>
      </c>
      <c r="T278" t="s">
        <v>8425</v>
      </c>
      <c r="U278" t="s">
        <v>24</v>
      </c>
      <c r="V278" t="s">
        <v>24</v>
      </c>
      <c r="W278" t="s">
        <v>24</v>
      </c>
      <c r="X278" t="s">
        <v>3139</v>
      </c>
      <c r="Y278" t="s">
        <v>3140</v>
      </c>
      <c r="Z278" t="s">
        <v>3141</v>
      </c>
      <c r="AA278" t="s">
        <v>8426</v>
      </c>
      <c r="AB278" t="s">
        <v>24</v>
      </c>
      <c r="AC278" t="s">
        <v>24</v>
      </c>
      <c r="AD278" t="s">
        <v>24</v>
      </c>
      <c r="AE278">
        <v>35.200000000000003</v>
      </c>
      <c r="AF278">
        <v>35.200000000000003</v>
      </c>
      <c r="AG278">
        <v>35.200000000000003</v>
      </c>
      <c r="AH278">
        <v>35.200000000000003</v>
      </c>
      <c r="AI278" t="s">
        <v>7809</v>
      </c>
      <c r="AJ278">
        <v>0</v>
      </c>
      <c r="AK278">
        <v>0</v>
      </c>
      <c r="AL278">
        <v>35.200000000000003</v>
      </c>
      <c r="AM278">
        <v>35.200000000000003</v>
      </c>
      <c r="AN278">
        <v>35.200000000000003</v>
      </c>
      <c r="AO278">
        <v>35.200000000000003</v>
      </c>
      <c r="AP278" t="s">
        <v>24</v>
      </c>
      <c r="AQ278" t="s">
        <v>24</v>
      </c>
      <c r="AR278" t="s">
        <v>24</v>
      </c>
      <c r="AS278" t="s">
        <v>24</v>
      </c>
      <c r="AT278" t="s">
        <v>24</v>
      </c>
      <c r="AU278" t="s">
        <v>7843</v>
      </c>
      <c r="AV278" t="s">
        <v>7843</v>
      </c>
      <c r="AW278" t="s">
        <v>24</v>
      </c>
      <c r="AX278" t="s">
        <v>7843</v>
      </c>
      <c r="AY278" t="s">
        <v>24</v>
      </c>
      <c r="AZ278" t="s">
        <v>7843</v>
      </c>
      <c r="BA278" t="s">
        <v>7843</v>
      </c>
      <c r="BB278" t="s">
        <v>7843</v>
      </c>
      <c r="BC278" t="s">
        <v>7843</v>
      </c>
      <c r="BD278" t="s">
        <v>7843</v>
      </c>
      <c r="BE278" t="s">
        <v>7843</v>
      </c>
      <c r="BF278" t="s">
        <v>7842</v>
      </c>
      <c r="BG278" t="s">
        <v>7842</v>
      </c>
      <c r="BH278" t="s">
        <v>7842</v>
      </c>
      <c r="BI278" t="s">
        <v>7842</v>
      </c>
      <c r="BJ278">
        <v>0</v>
      </c>
      <c r="BK278">
        <v>0</v>
      </c>
      <c r="BL278">
        <v>0</v>
      </c>
    </row>
    <row r="279" spans="1:64">
      <c r="A279" t="s">
        <v>8428</v>
      </c>
      <c r="B279" t="s">
        <v>371</v>
      </c>
      <c r="C279" t="s">
        <v>13</v>
      </c>
      <c r="D279" t="s">
        <v>44</v>
      </c>
      <c r="E279" t="s">
        <v>45</v>
      </c>
      <c r="F279" t="s">
        <v>46</v>
      </c>
      <c r="G279" t="s">
        <v>24</v>
      </c>
      <c r="H279" t="s">
        <v>2115</v>
      </c>
      <c r="I279" t="s">
        <v>3142</v>
      </c>
      <c r="J279" t="s">
        <v>2187</v>
      </c>
      <c r="K279" t="s">
        <v>7809</v>
      </c>
      <c r="M279">
        <v>1</v>
      </c>
      <c r="S279" t="s">
        <v>7895</v>
      </c>
      <c r="T279" t="s">
        <v>8427</v>
      </c>
      <c r="U279" t="s">
        <v>24</v>
      </c>
      <c r="V279" t="s">
        <v>24</v>
      </c>
      <c r="W279" t="s">
        <v>24</v>
      </c>
      <c r="X279" t="s">
        <v>3143</v>
      </c>
      <c r="Y279" t="s">
        <v>3144</v>
      </c>
      <c r="Z279" t="s">
        <v>3145</v>
      </c>
      <c r="AA279" t="s">
        <v>8428</v>
      </c>
      <c r="AB279" t="s">
        <v>24</v>
      </c>
      <c r="AC279" t="s">
        <v>24</v>
      </c>
      <c r="AD279" t="s">
        <v>24</v>
      </c>
      <c r="AE279">
        <v>35.1</v>
      </c>
      <c r="AF279">
        <v>35.1</v>
      </c>
      <c r="AG279">
        <v>35.1</v>
      </c>
      <c r="AH279">
        <v>35.1</v>
      </c>
      <c r="AI279" t="s">
        <v>7809</v>
      </c>
      <c r="AJ279">
        <v>0</v>
      </c>
      <c r="AK279">
        <v>0</v>
      </c>
      <c r="AL279">
        <v>35.1</v>
      </c>
      <c r="AM279">
        <v>35.1</v>
      </c>
      <c r="AN279">
        <v>35.1</v>
      </c>
      <c r="AO279">
        <v>35.1</v>
      </c>
      <c r="AP279" t="s">
        <v>24</v>
      </c>
      <c r="AQ279" t="s">
        <v>24</v>
      </c>
      <c r="AR279" t="s">
        <v>24</v>
      </c>
      <c r="AS279" t="s">
        <v>24</v>
      </c>
      <c r="AT279" t="s">
        <v>24</v>
      </c>
      <c r="AU279" t="s">
        <v>7843</v>
      </c>
      <c r="AV279" t="s">
        <v>7843</v>
      </c>
      <c r="AW279" t="s">
        <v>24</v>
      </c>
      <c r="AX279" t="s">
        <v>7843</v>
      </c>
      <c r="AY279" t="s">
        <v>24</v>
      </c>
      <c r="AZ279" t="s">
        <v>7843</v>
      </c>
      <c r="BA279" t="s">
        <v>7843</v>
      </c>
      <c r="BB279" t="s">
        <v>7843</v>
      </c>
      <c r="BC279" t="s">
        <v>7843</v>
      </c>
      <c r="BD279" t="s">
        <v>7843</v>
      </c>
      <c r="BE279" t="s">
        <v>7843</v>
      </c>
      <c r="BF279" t="s">
        <v>7842</v>
      </c>
      <c r="BG279" t="s">
        <v>7842</v>
      </c>
      <c r="BH279" t="s">
        <v>7842</v>
      </c>
      <c r="BI279" t="s">
        <v>7842</v>
      </c>
      <c r="BJ279">
        <v>0</v>
      </c>
      <c r="BK279">
        <v>0</v>
      </c>
      <c r="BL279">
        <v>0</v>
      </c>
    </row>
    <row r="280" spans="1:64">
      <c r="A280" t="s">
        <v>8430</v>
      </c>
      <c r="B280" t="s">
        <v>371</v>
      </c>
      <c r="C280" t="s">
        <v>13</v>
      </c>
      <c r="D280" t="s">
        <v>44</v>
      </c>
      <c r="E280" t="s">
        <v>45</v>
      </c>
      <c r="F280" t="s">
        <v>46</v>
      </c>
      <c r="G280" t="s">
        <v>24</v>
      </c>
      <c r="H280" t="s">
        <v>2115</v>
      </c>
      <c r="I280" t="s">
        <v>3146</v>
      </c>
      <c r="J280" t="s">
        <v>2187</v>
      </c>
      <c r="K280" t="s">
        <v>7809</v>
      </c>
      <c r="M280">
        <v>1</v>
      </c>
      <c r="S280" t="s">
        <v>7895</v>
      </c>
      <c r="T280" t="s">
        <v>8429</v>
      </c>
      <c r="U280" t="s">
        <v>24</v>
      </c>
      <c r="V280" t="s">
        <v>24</v>
      </c>
      <c r="W280" t="s">
        <v>24</v>
      </c>
      <c r="X280" t="s">
        <v>3147</v>
      </c>
      <c r="Y280" t="s">
        <v>3148</v>
      </c>
      <c r="Z280" t="s">
        <v>3149</v>
      </c>
      <c r="AA280" t="s">
        <v>8430</v>
      </c>
      <c r="AB280" t="s">
        <v>24</v>
      </c>
      <c r="AC280" t="s">
        <v>24</v>
      </c>
      <c r="AD280" t="s">
        <v>24</v>
      </c>
      <c r="AE280">
        <v>35.1</v>
      </c>
      <c r="AF280">
        <v>35.1</v>
      </c>
      <c r="AG280">
        <v>35.1</v>
      </c>
      <c r="AH280">
        <v>35.1</v>
      </c>
      <c r="AI280" t="s">
        <v>7809</v>
      </c>
      <c r="AJ280">
        <v>0</v>
      </c>
      <c r="AK280">
        <v>0</v>
      </c>
      <c r="AL280">
        <v>35.1</v>
      </c>
      <c r="AM280">
        <v>35.1</v>
      </c>
      <c r="AN280">
        <v>35.1</v>
      </c>
      <c r="AO280">
        <v>35.1</v>
      </c>
      <c r="AP280" t="s">
        <v>24</v>
      </c>
      <c r="AQ280" t="s">
        <v>24</v>
      </c>
      <c r="AR280" t="s">
        <v>24</v>
      </c>
      <c r="AS280" t="s">
        <v>24</v>
      </c>
      <c r="AT280" t="s">
        <v>24</v>
      </c>
      <c r="AU280" t="s">
        <v>7843</v>
      </c>
      <c r="AV280" t="s">
        <v>7843</v>
      </c>
      <c r="AW280" t="s">
        <v>24</v>
      </c>
      <c r="AX280" t="s">
        <v>7843</v>
      </c>
      <c r="AY280" t="s">
        <v>24</v>
      </c>
      <c r="AZ280" t="s">
        <v>7843</v>
      </c>
      <c r="BA280" t="s">
        <v>7843</v>
      </c>
      <c r="BB280" t="s">
        <v>7843</v>
      </c>
      <c r="BC280" t="s">
        <v>7843</v>
      </c>
      <c r="BD280" t="s">
        <v>7843</v>
      </c>
      <c r="BE280" t="s">
        <v>7843</v>
      </c>
      <c r="BF280" t="s">
        <v>7842</v>
      </c>
      <c r="BG280" t="s">
        <v>7842</v>
      </c>
      <c r="BH280" t="s">
        <v>7842</v>
      </c>
      <c r="BI280" t="s">
        <v>7842</v>
      </c>
      <c r="BJ280">
        <v>0</v>
      </c>
      <c r="BK280">
        <v>0</v>
      </c>
      <c r="BL280">
        <v>0</v>
      </c>
    </row>
    <row r="281" spans="1:64">
      <c r="A281" t="s">
        <v>8432</v>
      </c>
      <c r="B281" t="s">
        <v>371</v>
      </c>
      <c r="C281" t="s">
        <v>13</v>
      </c>
      <c r="D281" t="s">
        <v>44</v>
      </c>
      <c r="E281" t="s">
        <v>45</v>
      </c>
      <c r="F281" t="s">
        <v>46</v>
      </c>
      <c r="G281" t="s">
        <v>24</v>
      </c>
      <c r="H281" t="s">
        <v>2115</v>
      </c>
      <c r="I281" t="s">
        <v>3150</v>
      </c>
      <c r="J281" t="s">
        <v>2187</v>
      </c>
      <c r="K281" t="s">
        <v>7809</v>
      </c>
      <c r="M281">
        <v>1</v>
      </c>
      <c r="S281" t="s">
        <v>7895</v>
      </c>
      <c r="T281" t="s">
        <v>8431</v>
      </c>
      <c r="U281" t="s">
        <v>24</v>
      </c>
      <c r="V281" t="s">
        <v>24</v>
      </c>
      <c r="W281" t="s">
        <v>24</v>
      </c>
      <c r="X281" t="s">
        <v>3151</v>
      </c>
      <c r="Y281" t="s">
        <v>3152</v>
      </c>
      <c r="Z281" t="s">
        <v>3153</v>
      </c>
      <c r="AA281" t="s">
        <v>8432</v>
      </c>
      <c r="AB281" t="s">
        <v>24</v>
      </c>
      <c r="AC281" t="s">
        <v>24</v>
      </c>
      <c r="AD281" t="s">
        <v>24</v>
      </c>
      <c r="AE281">
        <v>35.1</v>
      </c>
      <c r="AF281">
        <v>35.1</v>
      </c>
      <c r="AG281">
        <v>35.1</v>
      </c>
      <c r="AH281">
        <v>35.1</v>
      </c>
      <c r="AI281" t="s">
        <v>7809</v>
      </c>
      <c r="AJ281">
        <v>0</v>
      </c>
      <c r="AK281">
        <v>0</v>
      </c>
      <c r="AL281">
        <v>35.1</v>
      </c>
      <c r="AM281">
        <v>35.1</v>
      </c>
      <c r="AN281">
        <v>35.1</v>
      </c>
      <c r="AO281">
        <v>35.1</v>
      </c>
      <c r="AP281" t="s">
        <v>24</v>
      </c>
      <c r="AQ281" t="s">
        <v>24</v>
      </c>
      <c r="AR281" t="s">
        <v>24</v>
      </c>
      <c r="AS281" t="s">
        <v>24</v>
      </c>
      <c r="AT281" t="s">
        <v>24</v>
      </c>
      <c r="AU281" t="s">
        <v>7843</v>
      </c>
      <c r="AV281" t="s">
        <v>7843</v>
      </c>
      <c r="AW281" t="s">
        <v>24</v>
      </c>
      <c r="AX281" t="s">
        <v>7843</v>
      </c>
      <c r="AY281" t="s">
        <v>24</v>
      </c>
      <c r="AZ281" t="s">
        <v>7843</v>
      </c>
      <c r="BA281" t="s">
        <v>7843</v>
      </c>
      <c r="BB281" t="s">
        <v>7843</v>
      </c>
      <c r="BC281" t="s">
        <v>7843</v>
      </c>
      <c r="BD281" t="s">
        <v>7843</v>
      </c>
      <c r="BE281" t="s">
        <v>7843</v>
      </c>
      <c r="BF281" t="s">
        <v>7842</v>
      </c>
      <c r="BG281" t="s">
        <v>7842</v>
      </c>
      <c r="BH281" t="s">
        <v>7842</v>
      </c>
      <c r="BI281" t="s">
        <v>7842</v>
      </c>
      <c r="BJ281">
        <v>0</v>
      </c>
      <c r="BK281">
        <v>0</v>
      </c>
      <c r="BL281">
        <v>0</v>
      </c>
    </row>
    <row r="282" spans="1:64">
      <c r="A282" t="s">
        <v>8434</v>
      </c>
      <c r="B282" t="s">
        <v>371</v>
      </c>
      <c r="C282" t="s">
        <v>13</v>
      </c>
      <c r="D282" t="s">
        <v>44</v>
      </c>
      <c r="E282" t="s">
        <v>45</v>
      </c>
      <c r="F282" t="s">
        <v>46</v>
      </c>
      <c r="G282" t="s">
        <v>24</v>
      </c>
      <c r="H282" t="s">
        <v>2115</v>
      </c>
      <c r="I282" t="s">
        <v>3154</v>
      </c>
      <c r="J282" t="s">
        <v>2187</v>
      </c>
      <c r="K282" t="s">
        <v>7809</v>
      </c>
      <c r="M282">
        <v>1</v>
      </c>
      <c r="S282" t="s">
        <v>7895</v>
      </c>
      <c r="T282" t="s">
        <v>8433</v>
      </c>
      <c r="U282" t="s">
        <v>24</v>
      </c>
      <c r="V282" t="s">
        <v>24</v>
      </c>
      <c r="W282" t="s">
        <v>24</v>
      </c>
      <c r="X282" t="s">
        <v>3155</v>
      </c>
      <c r="Y282" t="s">
        <v>3156</v>
      </c>
      <c r="Z282" t="s">
        <v>3157</v>
      </c>
      <c r="AA282" t="s">
        <v>8434</v>
      </c>
      <c r="AB282" t="s">
        <v>24</v>
      </c>
      <c r="AC282" t="s">
        <v>24</v>
      </c>
      <c r="AD282" t="s">
        <v>24</v>
      </c>
      <c r="AE282">
        <v>35.1</v>
      </c>
      <c r="AF282">
        <v>35.1</v>
      </c>
      <c r="AG282">
        <v>35.1</v>
      </c>
      <c r="AH282">
        <v>35.1</v>
      </c>
      <c r="AI282" t="s">
        <v>7809</v>
      </c>
      <c r="AJ282">
        <v>0</v>
      </c>
      <c r="AK282">
        <v>0</v>
      </c>
      <c r="AL282">
        <v>35.1</v>
      </c>
      <c r="AM282">
        <v>35.1</v>
      </c>
      <c r="AN282">
        <v>35.1</v>
      </c>
      <c r="AO282">
        <v>35.1</v>
      </c>
      <c r="AP282" t="s">
        <v>24</v>
      </c>
      <c r="AQ282" t="s">
        <v>24</v>
      </c>
      <c r="AR282" t="s">
        <v>24</v>
      </c>
      <c r="AS282" t="s">
        <v>24</v>
      </c>
      <c r="AT282" t="s">
        <v>24</v>
      </c>
      <c r="AU282" t="s">
        <v>7843</v>
      </c>
      <c r="AV282" t="s">
        <v>7843</v>
      </c>
      <c r="AW282" t="s">
        <v>24</v>
      </c>
      <c r="AX282" t="s">
        <v>7843</v>
      </c>
      <c r="AY282" t="s">
        <v>24</v>
      </c>
      <c r="AZ282" t="s">
        <v>7843</v>
      </c>
      <c r="BA282" t="s">
        <v>7843</v>
      </c>
      <c r="BB282" t="s">
        <v>7843</v>
      </c>
      <c r="BC282" t="s">
        <v>7843</v>
      </c>
      <c r="BD282" t="s">
        <v>7843</v>
      </c>
      <c r="BE282" t="s">
        <v>7843</v>
      </c>
      <c r="BF282" t="s">
        <v>7842</v>
      </c>
      <c r="BG282" t="s">
        <v>7842</v>
      </c>
      <c r="BH282" t="s">
        <v>7842</v>
      </c>
      <c r="BI282" t="s">
        <v>7842</v>
      </c>
      <c r="BJ282">
        <v>0</v>
      </c>
      <c r="BK282">
        <v>0</v>
      </c>
      <c r="BL282">
        <v>0</v>
      </c>
    </row>
    <row r="283" spans="1:64">
      <c r="A283" t="s">
        <v>8436</v>
      </c>
      <c r="B283" t="s">
        <v>371</v>
      </c>
      <c r="C283" t="s">
        <v>13</v>
      </c>
      <c r="D283" t="s">
        <v>44</v>
      </c>
      <c r="E283" t="s">
        <v>45</v>
      </c>
      <c r="F283" t="s">
        <v>46</v>
      </c>
      <c r="G283" t="s">
        <v>24</v>
      </c>
      <c r="H283" t="s">
        <v>2115</v>
      </c>
      <c r="I283" t="s">
        <v>3158</v>
      </c>
      <c r="J283" t="s">
        <v>2187</v>
      </c>
      <c r="K283" t="s">
        <v>7809</v>
      </c>
      <c r="M283">
        <v>1</v>
      </c>
      <c r="S283" t="s">
        <v>7895</v>
      </c>
      <c r="T283" t="s">
        <v>8435</v>
      </c>
      <c r="U283" t="s">
        <v>24</v>
      </c>
      <c r="V283" t="s">
        <v>24</v>
      </c>
      <c r="W283" t="s">
        <v>24</v>
      </c>
      <c r="X283" t="s">
        <v>3159</v>
      </c>
      <c r="Y283" t="s">
        <v>3160</v>
      </c>
      <c r="Z283" t="s">
        <v>3161</v>
      </c>
      <c r="AA283" t="s">
        <v>8436</v>
      </c>
      <c r="AB283" t="s">
        <v>24</v>
      </c>
      <c r="AC283" t="s">
        <v>24</v>
      </c>
      <c r="AD283" t="s">
        <v>24</v>
      </c>
      <c r="AE283">
        <v>35.1</v>
      </c>
      <c r="AF283">
        <v>35.1</v>
      </c>
      <c r="AG283">
        <v>35.1</v>
      </c>
      <c r="AH283">
        <v>35.1</v>
      </c>
      <c r="AI283" t="s">
        <v>7809</v>
      </c>
      <c r="AJ283">
        <v>0</v>
      </c>
      <c r="AK283">
        <v>0</v>
      </c>
      <c r="AL283">
        <v>35.1</v>
      </c>
      <c r="AM283">
        <v>35.1</v>
      </c>
      <c r="AN283">
        <v>35.1</v>
      </c>
      <c r="AO283">
        <v>35.1</v>
      </c>
      <c r="AP283" t="s">
        <v>24</v>
      </c>
      <c r="AQ283" t="s">
        <v>24</v>
      </c>
      <c r="AR283" t="s">
        <v>24</v>
      </c>
      <c r="AS283" t="s">
        <v>24</v>
      </c>
      <c r="AT283" t="s">
        <v>24</v>
      </c>
      <c r="AU283" t="s">
        <v>7843</v>
      </c>
      <c r="AV283" t="s">
        <v>7843</v>
      </c>
      <c r="AW283" t="s">
        <v>24</v>
      </c>
      <c r="AX283" t="s">
        <v>7843</v>
      </c>
      <c r="AY283" t="s">
        <v>24</v>
      </c>
      <c r="AZ283" t="s">
        <v>7843</v>
      </c>
      <c r="BA283" t="s">
        <v>7843</v>
      </c>
      <c r="BB283" t="s">
        <v>7843</v>
      </c>
      <c r="BC283" t="s">
        <v>7843</v>
      </c>
      <c r="BD283" t="s">
        <v>7843</v>
      </c>
      <c r="BE283" t="s">
        <v>7843</v>
      </c>
      <c r="BF283" t="s">
        <v>7842</v>
      </c>
      <c r="BG283" t="s">
        <v>7842</v>
      </c>
      <c r="BH283" t="s">
        <v>7842</v>
      </c>
      <c r="BI283" t="s">
        <v>7842</v>
      </c>
      <c r="BJ283">
        <v>0</v>
      </c>
      <c r="BK283">
        <v>0</v>
      </c>
      <c r="BL283">
        <v>0</v>
      </c>
    </row>
    <row r="284" spans="1:64">
      <c r="A284" t="s">
        <v>8438</v>
      </c>
      <c r="B284" t="s">
        <v>371</v>
      </c>
      <c r="C284" t="s">
        <v>13</v>
      </c>
      <c r="D284" t="s">
        <v>44</v>
      </c>
      <c r="E284" t="s">
        <v>45</v>
      </c>
      <c r="F284" t="s">
        <v>46</v>
      </c>
      <c r="G284" t="s">
        <v>3162</v>
      </c>
      <c r="H284" t="s">
        <v>2300</v>
      </c>
      <c r="I284" t="s">
        <v>2196</v>
      </c>
      <c r="J284" t="s">
        <v>2187</v>
      </c>
      <c r="K284" t="s">
        <v>7809</v>
      </c>
      <c r="S284" t="s">
        <v>7895</v>
      </c>
      <c r="T284" t="s">
        <v>8437</v>
      </c>
      <c r="U284" t="s">
        <v>24</v>
      </c>
      <c r="V284" t="s">
        <v>24</v>
      </c>
      <c r="W284" t="s">
        <v>24</v>
      </c>
      <c r="X284" t="s">
        <v>24</v>
      </c>
      <c r="Y284" t="s">
        <v>3166</v>
      </c>
      <c r="Z284" t="s">
        <v>3167</v>
      </c>
      <c r="AA284" t="s">
        <v>8438</v>
      </c>
      <c r="AB284" t="s">
        <v>24</v>
      </c>
      <c r="AC284" t="s">
        <v>24</v>
      </c>
      <c r="AD284" t="s">
        <v>24</v>
      </c>
      <c r="AE284" t="s">
        <v>24</v>
      </c>
      <c r="AF284">
        <v>11.1</v>
      </c>
      <c r="AG284">
        <v>11.1</v>
      </c>
      <c r="AH284">
        <v>11.1</v>
      </c>
      <c r="AI284" t="s">
        <v>7809</v>
      </c>
      <c r="AJ284">
        <v>0</v>
      </c>
      <c r="AK284">
        <v>0</v>
      </c>
      <c r="AL284">
        <v>11.1</v>
      </c>
      <c r="AM284">
        <v>11.1</v>
      </c>
      <c r="AN284">
        <v>11.1</v>
      </c>
      <c r="AO284">
        <v>11.1</v>
      </c>
      <c r="AP284" t="s">
        <v>24</v>
      </c>
      <c r="AQ284" t="s">
        <v>24</v>
      </c>
      <c r="AR284" t="s">
        <v>24</v>
      </c>
      <c r="AS284" t="s">
        <v>24</v>
      </c>
      <c r="AT284" t="s">
        <v>24</v>
      </c>
      <c r="AU284" t="s">
        <v>24</v>
      </c>
      <c r="AV284" t="s">
        <v>7843</v>
      </c>
      <c r="AW284" t="s">
        <v>24</v>
      </c>
      <c r="AX284" t="s">
        <v>24</v>
      </c>
      <c r="AY284" t="s">
        <v>24</v>
      </c>
      <c r="AZ284" t="s">
        <v>7843</v>
      </c>
      <c r="BA284" t="s">
        <v>7843</v>
      </c>
      <c r="BB284" t="s">
        <v>24</v>
      </c>
      <c r="BC284" t="s">
        <v>7843</v>
      </c>
      <c r="BD284" t="s">
        <v>7843</v>
      </c>
      <c r="BE284" t="s">
        <v>7843</v>
      </c>
      <c r="BF284" t="s">
        <v>7843</v>
      </c>
      <c r="BG284" t="s">
        <v>7842</v>
      </c>
      <c r="BH284" t="s">
        <v>7842</v>
      </c>
      <c r="BI284" t="s">
        <v>7842</v>
      </c>
      <c r="BJ284">
        <v>0</v>
      </c>
      <c r="BK284">
        <v>0</v>
      </c>
      <c r="BL284">
        <v>0</v>
      </c>
    </row>
    <row r="285" spans="1:64">
      <c r="A285" t="s">
        <v>8440</v>
      </c>
      <c r="B285" t="s">
        <v>371</v>
      </c>
      <c r="C285" t="s">
        <v>13</v>
      </c>
      <c r="D285" t="s">
        <v>44</v>
      </c>
      <c r="E285" t="s">
        <v>45</v>
      </c>
      <c r="F285" t="s">
        <v>46</v>
      </c>
      <c r="G285" t="s">
        <v>3162</v>
      </c>
      <c r="H285" t="s">
        <v>2300</v>
      </c>
      <c r="I285" t="s">
        <v>2260</v>
      </c>
      <c r="J285" t="s">
        <v>2187</v>
      </c>
      <c r="K285" t="s">
        <v>7809</v>
      </c>
      <c r="S285" t="s">
        <v>7895</v>
      </c>
      <c r="T285" t="s">
        <v>8439</v>
      </c>
      <c r="U285" t="s">
        <v>24</v>
      </c>
      <c r="V285" t="s">
        <v>24</v>
      </c>
      <c r="W285" t="s">
        <v>24</v>
      </c>
      <c r="X285" t="s">
        <v>24</v>
      </c>
      <c r="Y285" t="s">
        <v>3168</v>
      </c>
      <c r="Z285" t="s">
        <v>3169</v>
      </c>
      <c r="AA285" t="s">
        <v>8440</v>
      </c>
      <c r="AB285" t="s">
        <v>24</v>
      </c>
      <c r="AC285" t="s">
        <v>24</v>
      </c>
      <c r="AD285" t="s">
        <v>24</v>
      </c>
      <c r="AE285" t="s">
        <v>24</v>
      </c>
      <c r="AF285">
        <v>11</v>
      </c>
      <c r="AG285">
        <v>11</v>
      </c>
      <c r="AH285">
        <v>11</v>
      </c>
      <c r="AI285" t="s">
        <v>7809</v>
      </c>
      <c r="AJ285">
        <v>0</v>
      </c>
      <c r="AK285">
        <v>0</v>
      </c>
      <c r="AL285">
        <v>11</v>
      </c>
      <c r="AM285">
        <v>11</v>
      </c>
      <c r="AN285">
        <v>11</v>
      </c>
      <c r="AO285">
        <v>11</v>
      </c>
      <c r="AP285" t="s">
        <v>24</v>
      </c>
      <c r="AQ285" t="s">
        <v>24</v>
      </c>
      <c r="AR285" t="s">
        <v>24</v>
      </c>
      <c r="AS285" t="s">
        <v>24</v>
      </c>
      <c r="AT285" t="s">
        <v>24</v>
      </c>
      <c r="AU285" t="s">
        <v>24</v>
      </c>
      <c r="AV285" t="s">
        <v>7843</v>
      </c>
      <c r="AW285" t="s">
        <v>24</v>
      </c>
      <c r="AX285" t="s">
        <v>24</v>
      </c>
      <c r="AY285" t="s">
        <v>24</v>
      </c>
      <c r="AZ285" t="s">
        <v>7843</v>
      </c>
      <c r="BA285" t="s">
        <v>7843</v>
      </c>
      <c r="BB285" t="s">
        <v>24</v>
      </c>
      <c r="BC285" t="s">
        <v>7843</v>
      </c>
      <c r="BD285" t="s">
        <v>7843</v>
      </c>
      <c r="BE285" t="s">
        <v>7843</v>
      </c>
      <c r="BF285" t="s">
        <v>7843</v>
      </c>
      <c r="BG285" t="s">
        <v>7842</v>
      </c>
      <c r="BH285" t="s">
        <v>7842</v>
      </c>
      <c r="BI285" t="s">
        <v>7842</v>
      </c>
      <c r="BJ285">
        <v>0</v>
      </c>
      <c r="BK285">
        <v>0</v>
      </c>
      <c r="BL285">
        <v>0</v>
      </c>
    </row>
    <row r="286" spans="1:64">
      <c r="A286" t="s">
        <v>8442</v>
      </c>
      <c r="B286" t="s">
        <v>371</v>
      </c>
      <c r="C286" t="s">
        <v>13</v>
      </c>
      <c r="D286" t="s">
        <v>44</v>
      </c>
      <c r="E286" t="s">
        <v>45</v>
      </c>
      <c r="F286" t="s">
        <v>46</v>
      </c>
      <c r="G286" t="s">
        <v>3162</v>
      </c>
      <c r="H286" t="s">
        <v>2300</v>
      </c>
      <c r="I286" t="s">
        <v>2265</v>
      </c>
      <c r="J286" t="s">
        <v>2187</v>
      </c>
      <c r="K286" t="s">
        <v>7809</v>
      </c>
      <c r="S286" t="s">
        <v>7895</v>
      </c>
      <c r="T286" t="s">
        <v>8441</v>
      </c>
      <c r="U286" t="s">
        <v>24</v>
      </c>
      <c r="V286" t="s">
        <v>24</v>
      </c>
      <c r="W286" t="s">
        <v>24</v>
      </c>
      <c r="X286" t="s">
        <v>24</v>
      </c>
      <c r="Y286" t="s">
        <v>3170</v>
      </c>
      <c r="Z286" t="s">
        <v>3171</v>
      </c>
      <c r="AA286" t="s">
        <v>8442</v>
      </c>
      <c r="AB286" t="s">
        <v>24</v>
      </c>
      <c r="AC286" t="s">
        <v>24</v>
      </c>
      <c r="AD286" t="s">
        <v>24</v>
      </c>
      <c r="AE286" t="s">
        <v>24</v>
      </c>
      <c r="AF286">
        <v>11</v>
      </c>
      <c r="AG286">
        <v>11</v>
      </c>
      <c r="AH286">
        <v>11</v>
      </c>
      <c r="AI286" t="s">
        <v>7809</v>
      </c>
      <c r="AJ286">
        <v>0</v>
      </c>
      <c r="AK286">
        <v>0</v>
      </c>
      <c r="AL286">
        <v>11</v>
      </c>
      <c r="AM286">
        <v>11</v>
      </c>
      <c r="AN286">
        <v>11</v>
      </c>
      <c r="AO286">
        <v>11</v>
      </c>
      <c r="AP286" t="s">
        <v>24</v>
      </c>
      <c r="AQ286" t="s">
        <v>24</v>
      </c>
      <c r="AR286" t="s">
        <v>24</v>
      </c>
      <c r="AS286" t="s">
        <v>24</v>
      </c>
      <c r="AT286" t="s">
        <v>24</v>
      </c>
      <c r="AU286" t="s">
        <v>24</v>
      </c>
      <c r="AV286" t="s">
        <v>7843</v>
      </c>
      <c r="AW286" t="s">
        <v>24</v>
      </c>
      <c r="AX286" t="s">
        <v>24</v>
      </c>
      <c r="AY286" t="s">
        <v>24</v>
      </c>
      <c r="AZ286" t="s">
        <v>7843</v>
      </c>
      <c r="BA286" t="s">
        <v>7843</v>
      </c>
      <c r="BB286" t="s">
        <v>24</v>
      </c>
      <c r="BC286" t="s">
        <v>7843</v>
      </c>
      <c r="BD286" t="s">
        <v>7843</v>
      </c>
      <c r="BE286" t="s">
        <v>7843</v>
      </c>
      <c r="BF286" t="s">
        <v>7843</v>
      </c>
      <c r="BG286" t="s">
        <v>7842</v>
      </c>
      <c r="BH286" t="s">
        <v>7842</v>
      </c>
      <c r="BI286" t="s">
        <v>7842</v>
      </c>
      <c r="BJ286">
        <v>0</v>
      </c>
      <c r="BK286">
        <v>0</v>
      </c>
      <c r="BL286">
        <v>0</v>
      </c>
    </row>
    <row r="287" spans="1:64">
      <c r="A287" t="s">
        <v>8444</v>
      </c>
      <c r="B287" t="s">
        <v>371</v>
      </c>
      <c r="C287" t="s">
        <v>13</v>
      </c>
      <c r="D287" t="s">
        <v>44</v>
      </c>
      <c r="E287" t="s">
        <v>45</v>
      </c>
      <c r="F287" t="s">
        <v>46</v>
      </c>
      <c r="G287" t="s">
        <v>3162</v>
      </c>
      <c r="H287" t="s">
        <v>2300</v>
      </c>
      <c r="I287" t="s">
        <v>2270</v>
      </c>
      <c r="J287" t="s">
        <v>2187</v>
      </c>
      <c r="K287" t="s">
        <v>7809</v>
      </c>
      <c r="S287" t="s">
        <v>7895</v>
      </c>
      <c r="T287" t="s">
        <v>8443</v>
      </c>
      <c r="U287" t="s">
        <v>24</v>
      </c>
      <c r="V287" t="s">
        <v>24</v>
      </c>
      <c r="W287" t="s">
        <v>24</v>
      </c>
      <c r="X287" t="s">
        <v>24</v>
      </c>
      <c r="Y287" t="s">
        <v>3172</v>
      </c>
      <c r="Z287" t="s">
        <v>3173</v>
      </c>
      <c r="AA287" t="s">
        <v>8444</v>
      </c>
      <c r="AB287" t="s">
        <v>24</v>
      </c>
      <c r="AC287" t="s">
        <v>24</v>
      </c>
      <c r="AD287" t="s">
        <v>24</v>
      </c>
      <c r="AE287" t="s">
        <v>24</v>
      </c>
      <c r="AF287">
        <v>11.1</v>
      </c>
      <c r="AG287">
        <v>11.1</v>
      </c>
      <c r="AH287">
        <v>11.1</v>
      </c>
      <c r="AI287" t="s">
        <v>7809</v>
      </c>
      <c r="AJ287">
        <v>0</v>
      </c>
      <c r="AK287">
        <v>0</v>
      </c>
      <c r="AL287">
        <v>11.1</v>
      </c>
      <c r="AM287">
        <v>11.1</v>
      </c>
      <c r="AN287">
        <v>11.1</v>
      </c>
      <c r="AO287">
        <v>11.1</v>
      </c>
      <c r="AP287" t="s">
        <v>24</v>
      </c>
      <c r="AQ287" t="s">
        <v>24</v>
      </c>
      <c r="AR287" t="s">
        <v>24</v>
      </c>
      <c r="AS287" t="s">
        <v>24</v>
      </c>
      <c r="AT287" t="s">
        <v>24</v>
      </c>
      <c r="AU287" t="s">
        <v>24</v>
      </c>
      <c r="AV287" t="s">
        <v>7843</v>
      </c>
      <c r="AW287" t="s">
        <v>24</v>
      </c>
      <c r="AX287" t="s">
        <v>24</v>
      </c>
      <c r="AY287" t="s">
        <v>24</v>
      </c>
      <c r="AZ287" t="s">
        <v>7843</v>
      </c>
      <c r="BA287" t="s">
        <v>7843</v>
      </c>
      <c r="BB287" t="s">
        <v>24</v>
      </c>
      <c r="BC287" t="s">
        <v>7843</v>
      </c>
      <c r="BD287" t="s">
        <v>7843</v>
      </c>
      <c r="BE287" t="s">
        <v>7843</v>
      </c>
      <c r="BF287" t="s">
        <v>7843</v>
      </c>
      <c r="BG287" t="s">
        <v>7842</v>
      </c>
      <c r="BH287" t="s">
        <v>7842</v>
      </c>
      <c r="BI287" t="s">
        <v>7842</v>
      </c>
      <c r="BJ287">
        <v>0</v>
      </c>
      <c r="BK287">
        <v>0</v>
      </c>
      <c r="BL287">
        <v>0</v>
      </c>
    </row>
    <row r="288" spans="1:64">
      <c r="A288" t="s">
        <v>8446</v>
      </c>
      <c r="B288" t="s">
        <v>371</v>
      </c>
      <c r="C288" t="s">
        <v>13</v>
      </c>
      <c r="D288" t="s">
        <v>44</v>
      </c>
      <c r="E288" t="s">
        <v>45</v>
      </c>
      <c r="F288" t="s">
        <v>46</v>
      </c>
      <c r="G288" t="s">
        <v>3162</v>
      </c>
      <c r="H288" t="s">
        <v>2300</v>
      </c>
      <c r="I288" t="s">
        <v>3113</v>
      </c>
      <c r="J288" t="s">
        <v>2187</v>
      </c>
      <c r="K288" t="s">
        <v>7809</v>
      </c>
      <c r="S288" t="s">
        <v>7895</v>
      </c>
      <c r="T288" t="s">
        <v>8445</v>
      </c>
      <c r="U288" t="s">
        <v>24</v>
      </c>
      <c r="V288" t="s">
        <v>24</v>
      </c>
      <c r="W288" t="s">
        <v>24</v>
      </c>
      <c r="X288" t="s">
        <v>24</v>
      </c>
      <c r="Y288" t="s">
        <v>3174</v>
      </c>
      <c r="Z288" t="s">
        <v>3175</v>
      </c>
      <c r="AA288" t="s">
        <v>8446</v>
      </c>
      <c r="AB288" t="s">
        <v>24</v>
      </c>
      <c r="AC288" t="s">
        <v>24</v>
      </c>
      <c r="AD288" t="s">
        <v>24</v>
      </c>
      <c r="AE288" t="s">
        <v>24</v>
      </c>
      <c r="AF288">
        <v>11</v>
      </c>
      <c r="AG288">
        <v>11</v>
      </c>
      <c r="AH288">
        <v>11</v>
      </c>
      <c r="AI288" t="s">
        <v>7809</v>
      </c>
      <c r="AJ288">
        <v>0</v>
      </c>
      <c r="AK288">
        <v>0</v>
      </c>
      <c r="AL288">
        <v>11</v>
      </c>
      <c r="AM288">
        <v>11</v>
      </c>
      <c r="AN288">
        <v>11</v>
      </c>
      <c r="AO288">
        <v>11</v>
      </c>
      <c r="AP288" t="s">
        <v>24</v>
      </c>
      <c r="AQ288" t="s">
        <v>24</v>
      </c>
      <c r="AR288" t="s">
        <v>24</v>
      </c>
      <c r="AS288" t="s">
        <v>24</v>
      </c>
      <c r="AT288" t="s">
        <v>24</v>
      </c>
      <c r="AU288" t="s">
        <v>24</v>
      </c>
      <c r="AV288" t="s">
        <v>7843</v>
      </c>
      <c r="AW288" t="s">
        <v>24</v>
      </c>
      <c r="AX288" t="s">
        <v>24</v>
      </c>
      <c r="AY288" t="s">
        <v>24</v>
      </c>
      <c r="AZ288" t="s">
        <v>7843</v>
      </c>
      <c r="BA288" t="s">
        <v>7843</v>
      </c>
      <c r="BB288" t="s">
        <v>24</v>
      </c>
      <c r="BC288" t="s">
        <v>7843</v>
      </c>
      <c r="BD288" t="s">
        <v>7843</v>
      </c>
      <c r="BE288" t="s">
        <v>7843</v>
      </c>
      <c r="BF288" t="s">
        <v>7843</v>
      </c>
      <c r="BG288" t="s">
        <v>7842</v>
      </c>
      <c r="BH288" t="s">
        <v>7842</v>
      </c>
      <c r="BI288" t="s">
        <v>7842</v>
      </c>
      <c r="BJ288">
        <v>0</v>
      </c>
      <c r="BK288">
        <v>0</v>
      </c>
      <c r="BL288">
        <v>0</v>
      </c>
    </row>
    <row r="289" spans="1:64">
      <c r="A289" t="s">
        <v>8448</v>
      </c>
      <c r="B289" t="s">
        <v>371</v>
      </c>
      <c r="C289" t="s">
        <v>13</v>
      </c>
      <c r="D289" t="s">
        <v>44</v>
      </c>
      <c r="E289" t="s">
        <v>45</v>
      </c>
      <c r="F289" t="s">
        <v>46</v>
      </c>
      <c r="G289" t="s">
        <v>3162</v>
      </c>
      <c r="H289" t="s">
        <v>2300</v>
      </c>
      <c r="I289" t="s">
        <v>3118</v>
      </c>
      <c r="J289" t="s">
        <v>2187</v>
      </c>
      <c r="K289" t="s">
        <v>7809</v>
      </c>
      <c r="S289" t="s">
        <v>7895</v>
      </c>
      <c r="T289" t="s">
        <v>8447</v>
      </c>
      <c r="U289" t="s">
        <v>24</v>
      </c>
      <c r="V289" t="s">
        <v>24</v>
      </c>
      <c r="W289" t="s">
        <v>24</v>
      </c>
      <c r="X289" t="s">
        <v>24</v>
      </c>
      <c r="Y289" t="s">
        <v>3176</v>
      </c>
      <c r="Z289" t="s">
        <v>3177</v>
      </c>
      <c r="AA289" t="s">
        <v>8448</v>
      </c>
      <c r="AB289" t="s">
        <v>24</v>
      </c>
      <c r="AC289" t="s">
        <v>24</v>
      </c>
      <c r="AD289" t="s">
        <v>24</v>
      </c>
      <c r="AE289" t="s">
        <v>24</v>
      </c>
      <c r="AF289">
        <v>11</v>
      </c>
      <c r="AG289">
        <v>11</v>
      </c>
      <c r="AH289">
        <v>11</v>
      </c>
      <c r="AI289" t="s">
        <v>7809</v>
      </c>
      <c r="AJ289">
        <v>0</v>
      </c>
      <c r="AK289">
        <v>0</v>
      </c>
      <c r="AL289">
        <v>11</v>
      </c>
      <c r="AM289">
        <v>11</v>
      </c>
      <c r="AN289">
        <v>11</v>
      </c>
      <c r="AO289">
        <v>11</v>
      </c>
      <c r="AP289" t="s">
        <v>24</v>
      </c>
      <c r="AQ289" t="s">
        <v>24</v>
      </c>
      <c r="AR289" t="s">
        <v>24</v>
      </c>
      <c r="AS289" t="s">
        <v>24</v>
      </c>
      <c r="AT289" t="s">
        <v>24</v>
      </c>
      <c r="AU289" t="s">
        <v>24</v>
      </c>
      <c r="AV289" t="s">
        <v>7843</v>
      </c>
      <c r="AW289" t="s">
        <v>24</v>
      </c>
      <c r="AX289" t="s">
        <v>24</v>
      </c>
      <c r="AY289" t="s">
        <v>24</v>
      </c>
      <c r="AZ289" t="s">
        <v>7843</v>
      </c>
      <c r="BA289" t="s">
        <v>7843</v>
      </c>
      <c r="BB289" t="s">
        <v>24</v>
      </c>
      <c r="BC289" t="s">
        <v>7843</v>
      </c>
      <c r="BD289" t="s">
        <v>7843</v>
      </c>
      <c r="BE289" t="s">
        <v>7843</v>
      </c>
      <c r="BF289" t="s">
        <v>7843</v>
      </c>
      <c r="BG289" t="s">
        <v>7842</v>
      </c>
      <c r="BH289" t="s">
        <v>7842</v>
      </c>
      <c r="BI289" t="s">
        <v>7842</v>
      </c>
      <c r="BJ289">
        <v>0</v>
      </c>
      <c r="BK289">
        <v>0</v>
      </c>
      <c r="BL289">
        <v>0</v>
      </c>
    </row>
    <row r="290" spans="1:64">
      <c r="A290" t="s">
        <v>8450</v>
      </c>
      <c r="B290" t="s">
        <v>371</v>
      </c>
      <c r="C290" t="s">
        <v>13</v>
      </c>
      <c r="D290" t="s">
        <v>44</v>
      </c>
      <c r="E290" t="s">
        <v>45</v>
      </c>
      <c r="F290" t="s">
        <v>46</v>
      </c>
      <c r="G290" t="s">
        <v>3162</v>
      </c>
      <c r="H290" t="s">
        <v>2300</v>
      </c>
      <c r="I290" t="s">
        <v>3123</v>
      </c>
      <c r="J290" t="s">
        <v>2187</v>
      </c>
      <c r="K290" t="s">
        <v>7809</v>
      </c>
      <c r="S290" t="s">
        <v>7895</v>
      </c>
      <c r="T290" t="s">
        <v>8449</v>
      </c>
      <c r="U290" t="s">
        <v>24</v>
      </c>
      <c r="V290" t="s">
        <v>24</v>
      </c>
      <c r="W290" t="s">
        <v>24</v>
      </c>
      <c r="X290" t="s">
        <v>24</v>
      </c>
      <c r="Y290" t="s">
        <v>3178</v>
      </c>
      <c r="Z290" t="s">
        <v>3179</v>
      </c>
      <c r="AA290" t="s">
        <v>8450</v>
      </c>
      <c r="AB290" t="s">
        <v>24</v>
      </c>
      <c r="AC290" t="s">
        <v>24</v>
      </c>
      <c r="AD290" t="s">
        <v>24</v>
      </c>
      <c r="AE290" t="s">
        <v>24</v>
      </c>
      <c r="AF290">
        <v>11</v>
      </c>
      <c r="AG290">
        <v>11</v>
      </c>
      <c r="AH290">
        <v>11</v>
      </c>
      <c r="AI290" t="s">
        <v>7809</v>
      </c>
      <c r="AJ290">
        <v>0</v>
      </c>
      <c r="AK290">
        <v>0</v>
      </c>
      <c r="AL290">
        <v>11</v>
      </c>
      <c r="AM290">
        <v>11</v>
      </c>
      <c r="AN290">
        <v>11</v>
      </c>
      <c r="AO290">
        <v>11</v>
      </c>
      <c r="AP290" t="s">
        <v>24</v>
      </c>
      <c r="AQ290" t="s">
        <v>24</v>
      </c>
      <c r="AR290" t="s">
        <v>24</v>
      </c>
      <c r="AS290" t="s">
        <v>24</v>
      </c>
      <c r="AT290" t="s">
        <v>24</v>
      </c>
      <c r="AU290" t="s">
        <v>24</v>
      </c>
      <c r="AV290" t="s">
        <v>7843</v>
      </c>
      <c r="AW290" t="s">
        <v>24</v>
      </c>
      <c r="AX290" t="s">
        <v>24</v>
      </c>
      <c r="AY290" t="s">
        <v>24</v>
      </c>
      <c r="AZ290" t="s">
        <v>7843</v>
      </c>
      <c r="BA290" t="s">
        <v>7843</v>
      </c>
      <c r="BB290" t="s">
        <v>24</v>
      </c>
      <c r="BC290" t="s">
        <v>7843</v>
      </c>
      <c r="BD290" t="s">
        <v>7843</v>
      </c>
      <c r="BE290" t="s">
        <v>7843</v>
      </c>
      <c r="BF290" t="s">
        <v>7843</v>
      </c>
      <c r="BG290" t="s">
        <v>7842</v>
      </c>
      <c r="BH290" t="s">
        <v>7842</v>
      </c>
      <c r="BI290" t="s">
        <v>7842</v>
      </c>
      <c r="BJ290">
        <v>0</v>
      </c>
      <c r="BK290">
        <v>0</v>
      </c>
      <c r="BL290">
        <v>0</v>
      </c>
    </row>
    <row r="291" spans="1:64">
      <c r="A291" t="s">
        <v>8452</v>
      </c>
      <c r="B291" t="s">
        <v>371</v>
      </c>
      <c r="C291" t="s">
        <v>13</v>
      </c>
      <c r="D291" t="s">
        <v>44</v>
      </c>
      <c r="E291" t="s">
        <v>45</v>
      </c>
      <c r="F291" t="s">
        <v>46</v>
      </c>
      <c r="G291" t="s">
        <v>3162</v>
      </c>
      <c r="H291" t="s">
        <v>2300</v>
      </c>
      <c r="I291" t="s">
        <v>3128</v>
      </c>
      <c r="J291" t="s">
        <v>2187</v>
      </c>
      <c r="K291" t="s">
        <v>7809</v>
      </c>
      <c r="S291" t="s">
        <v>7895</v>
      </c>
      <c r="T291" t="s">
        <v>8451</v>
      </c>
      <c r="U291" t="s">
        <v>24</v>
      </c>
      <c r="V291" t="s">
        <v>24</v>
      </c>
      <c r="W291" t="s">
        <v>24</v>
      </c>
      <c r="X291" t="s">
        <v>24</v>
      </c>
      <c r="Y291" t="s">
        <v>3180</v>
      </c>
      <c r="Z291" t="s">
        <v>3181</v>
      </c>
      <c r="AA291" t="s">
        <v>8452</v>
      </c>
      <c r="AB291" t="s">
        <v>24</v>
      </c>
      <c r="AC291" t="s">
        <v>24</v>
      </c>
      <c r="AD291" t="s">
        <v>24</v>
      </c>
      <c r="AE291" t="s">
        <v>24</v>
      </c>
      <c r="AF291">
        <v>11</v>
      </c>
      <c r="AG291">
        <v>11</v>
      </c>
      <c r="AH291">
        <v>11</v>
      </c>
      <c r="AI291" t="s">
        <v>7809</v>
      </c>
      <c r="AJ291">
        <v>0</v>
      </c>
      <c r="AK291">
        <v>0</v>
      </c>
      <c r="AL291">
        <v>11</v>
      </c>
      <c r="AM291">
        <v>11</v>
      </c>
      <c r="AN291">
        <v>11</v>
      </c>
      <c r="AO291">
        <v>11</v>
      </c>
      <c r="AP291" t="s">
        <v>24</v>
      </c>
      <c r="AQ291" t="s">
        <v>24</v>
      </c>
      <c r="AR291" t="s">
        <v>24</v>
      </c>
      <c r="AS291" t="s">
        <v>24</v>
      </c>
      <c r="AT291" t="s">
        <v>24</v>
      </c>
      <c r="AU291" t="s">
        <v>24</v>
      </c>
      <c r="AV291" t="s">
        <v>7843</v>
      </c>
      <c r="AW291" t="s">
        <v>24</v>
      </c>
      <c r="AX291" t="s">
        <v>24</v>
      </c>
      <c r="AY291" t="s">
        <v>24</v>
      </c>
      <c r="AZ291" t="s">
        <v>7843</v>
      </c>
      <c r="BA291" t="s">
        <v>7843</v>
      </c>
      <c r="BB291" t="s">
        <v>24</v>
      </c>
      <c r="BC291" t="s">
        <v>7843</v>
      </c>
      <c r="BD291" t="s">
        <v>7843</v>
      </c>
      <c r="BE291" t="s">
        <v>7843</v>
      </c>
      <c r="BF291" t="s">
        <v>7843</v>
      </c>
      <c r="BG291" t="s">
        <v>7842</v>
      </c>
      <c r="BH291" t="s">
        <v>7842</v>
      </c>
      <c r="BI291" t="s">
        <v>7842</v>
      </c>
      <c r="BJ291">
        <v>0</v>
      </c>
      <c r="BK291">
        <v>0</v>
      </c>
      <c r="BL291">
        <v>0</v>
      </c>
    </row>
    <row r="292" spans="1:64">
      <c r="A292" t="s">
        <v>8454</v>
      </c>
      <c r="B292" t="s">
        <v>371</v>
      </c>
      <c r="C292" t="s">
        <v>13</v>
      </c>
      <c r="D292" t="s">
        <v>44</v>
      </c>
      <c r="E292" t="s">
        <v>45</v>
      </c>
      <c r="F292" t="s">
        <v>46</v>
      </c>
      <c r="G292" t="s">
        <v>3162</v>
      </c>
      <c r="H292" t="s">
        <v>2300</v>
      </c>
      <c r="I292" t="s">
        <v>3133</v>
      </c>
      <c r="J292" t="s">
        <v>2187</v>
      </c>
      <c r="K292" t="s">
        <v>7809</v>
      </c>
      <c r="S292" t="s">
        <v>7895</v>
      </c>
      <c r="T292" t="s">
        <v>8453</v>
      </c>
      <c r="U292" t="s">
        <v>24</v>
      </c>
      <c r="V292" t="s">
        <v>24</v>
      </c>
      <c r="W292" t="s">
        <v>24</v>
      </c>
      <c r="X292" t="s">
        <v>24</v>
      </c>
      <c r="Y292" t="s">
        <v>3182</v>
      </c>
      <c r="Z292" t="s">
        <v>3183</v>
      </c>
      <c r="AA292" t="s">
        <v>8454</v>
      </c>
      <c r="AB292" t="s">
        <v>24</v>
      </c>
      <c r="AC292" t="s">
        <v>24</v>
      </c>
      <c r="AD292" t="s">
        <v>24</v>
      </c>
      <c r="AE292" t="s">
        <v>24</v>
      </c>
      <c r="AF292">
        <v>11</v>
      </c>
      <c r="AG292">
        <v>11</v>
      </c>
      <c r="AH292">
        <v>11</v>
      </c>
      <c r="AI292" t="s">
        <v>7809</v>
      </c>
      <c r="AJ292">
        <v>0</v>
      </c>
      <c r="AK292">
        <v>0</v>
      </c>
      <c r="AL292">
        <v>11</v>
      </c>
      <c r="AM292">
        <v>11</v>
      </c>
      <c r="AN292">
        <v>11</v>
      </c>
      <c r="AO292">
        <v>11</v>
      </c>
      <c r="AP292" t="s">
        <v>24</v>
      </c>
      <c r="AQ292" t="s">
        <v>24</v>
      </c>
      <c r="AR292" t="s">
        <v>24</v>
      </c>
      <c r="AS292" t="s">
        <v>24</v>
      </c>
      <c r="AT292" t="s">
        <v>24</v>
      </c>
      <c r="AU292" t="s">
        <v>24</v>
      </c>
      <c r="AV292" t="s">
        <v>7843</v>
      </c>
      <c r="AW292" t="s">
        <v>24</v>
      </c>
      <c r="AX292" t="s">
        <v>24</v>
      </c>
      <c r="AY292" t="s">
        <v>24</v>
      </c>
      <c r="AZ292" t="s">
        <v>7843</v>
      </c>
      <c r="BA292" t="s">
        <v>7843</v>
      </c>
      <c r="BB292" t="s">
        <v>24</v>
      </c>
      <c r="BC292" t="s">
        <v>7843</v>
      </c>
      <c r="BD292" t="s">
        <v>7843</v>
      </c>
      <c r="BE292" t="s">
        <v>7843</v>
      </c>
      <c r="BF292" t="s">
        <v>7843</v>
      </c>
      <c r="BG292" t="s">
        <v>7842</v>
      </c>
      <c r="BH292" t="s">
        <v>7842</v>
      </c>
      <c r="BI292" t="s">
        <v>7842</v>
      </c>
      <c r="BJ292">
        <v>0</v>
      </c>
      <c r="BK292">
        <v>0</v>
      </c>
      <c r="BL292">
        <v>0</v>
      </c>
    </row>
    <row r="293" spans="1:64">
      <c r="A293" t="s">
        <v>8456</v>
      </c>
      <c r="B293" t="s">
        <v>371</v>
      </c>
      <c r="C293" t="s">
        <v>13</v>
      </c>
      <c r="D293" t="s">
        <v>44</v>
      </c>
      <c r="E293" t="s">
        <v>45</v>
      </c>
      <c r="F293" t="s">
        <v>46</v>
      </c>
      <c r="G293" t="s">
        <v>3162</v>
      </c>
      <c r="H293" t="s">
        <v>2300</v>
      </c>
      <c r="I293" t="s">
        <v>3138</v>
      </c>
      <c r="J293" t="s">
        <v>2187</v>
      </c>
      <c r="K293" t="s">
        <v>7809</v>
      </c>
      <c r="S293" t="s">
        <v>7895</v>
      </c>
      <c r="T293" t="s">
        <v>8455</v>
      </c>
      <c r="U293" t="s">
        <v>24</v>
      </c>
      <c r="V293" t="s">
        <v>24</v>
      </c>
      <c r="W293" t="s">
        <v>24</v>
      </c>
      <c r="X293" t="s">
        <v>24</v>
      </c>
      <c r="Y293" t="s">
        <v>3184</v>
      </c>
      <c r="Z293" t="s">
        <v>3185</v>
      </c>
      <c r="AA293" t="s">
        <v>8456</v>
      </c>
      <c r="AB293" t="s">
        <v>24</v>
      </c>
      <c r="AC293" t="s">
        <v>24</v>
      </c>
      <c r="AD293" t="s">
        <v>24</v>
      </c>
      <c r="AE293" t="s">
        <v>24</v>
      </c>
      <c r="AF293">
        <v>11</v>
      </c>
      <c r="AG293">
        <v>11</v>
      </c>
      <c r="AH293">
        <v>11</v>
      </c>
      <c r="AI293" t="s">
        <v>7809</v>
      </c>
      <c r="AJ293">
        <v>0</v>
      </c>
      <c r="AK293">
        <v>0</v>
      </c>
      <c r="AL293">
        <v>11</v>
      </c>
      <c r="AM293">
        <v>11</v>
      </c>
      <c r="AN293">
        <v>11</v>
      </c>
      <c r="AO293">
        <v>11</v>
      </c>
      <c r="AP293" t="s">
        <v>24</v>
      </c>
      <c r="AQ293" t="s">
        <v>24</v>
      </c>
      <c r="AR293" t="s">
        <v>24</v>
      </c>
      <c r="AS293" t="s">
        <v>24</v>
      </c>
      <c r="AT293" t="s">
        <v>24</v>
      </c>
      <c r="AU293" t="s">
        <v>24</v>
      </c>
      <c r="AV293" t="s">
        <v>7843</v>
      </c>
      <c r="AW293" t="s">
        <v>24</v>
      </c>
      <c r="AX293" t="s">
        <v>24</v>
      </c>
      <c r="AY293" t="s">
        <v>24</v>
      </c>
      <c r="AZ293" t="s">
        <v>7843</v>
      </c>
      <c r="BA293" t="s">
        <v>7843</v>
      </c>
      <c r="BB293" t="s">
        <v>24</v>
      </c>
      <c r="BC293" t="s">
        <v>7843</v>
      </c>
      <c r="BD293" t="s">
        <v>7843</v>
      </c>
      <c r="BE293" t="s">
        <v>7843</v>
      </c>
      <c r="BF293" t="s">
        <v>7843</v>
      </c>
      <c r="BG293" t="s">
        <v>7842</v>
      </c>
      <c r="BH293" t="s">
        <v>7842</v>
      </c>
      <c r="BI293" t="s">
        <v>7842</v>
      </c>
      <c r="BJ293">
        <v>0</v>
      </c>
      <c r="BK293">
        <v>0</v>
      </c>
      <c r="BL293">
        <v>0</v>
      </c>
    </row>
    <row r="294" spans="1:64">
      <c r="A294" t="s">
        <v>8458</v>
      </c>
      <c r="B294" t="s">
        <v>371</v>
      </c>
      <c r="C294" t="s">
        <v>13</v>
      </c>
      <c r="D294" t="s">
        <v>44</v>
      </c>
      <c r="E294" t="s">
        <v>45</v>
      </c>
      <c r="F294" t="s">
        <v>46</v>
      </c>
      <c r="G294" t="s">
        <v>3162</v>
      </c>
      <c r="H294" t="s">
        <v>2300</v>
      </c>
      <c r="I294" t="s">
        <v>3142</v>
      </c>
      <c r="J294" t="s">
        <v>2187</v>
      </c>
      <c r="K294" t="s">
        <v>7809</v>
      </c>
      <c r="S294" t="s">
        <v>7895</v>
      </c>
      <c r="T294" t="s">
        <v>8457</v>
      </c>
      <c r="U294" t="s">
        <v>24</v>
      </c>
      <c r="V294" t="s">
        <v>24</v>
      </c>
      <c r="W294" t="s">
        <v>24</v>
      </c>
      <c r="X294" t="s">
        <v>24</v>
      </c>
      <c r="Y294" t="s">
        <v>3186</v>
      </c>
      <c r="Z294" t="s">
        <v>3187</v>
      </c>
      <c r="AA294" t="s">
        <v>8458</v>
      </c>
      <c r="AB294" t="s">
        <v>24</v>
      </c>
      <c r="AC294" t="s">
        <v>24</v>
      </c>
      <c r="AD294" t="s">
        <v>24</v>
      </c>
      <c r="AE294" t="s">
        <v>24</v>
      </c>
      <c r="AF294">
        <v>11</v>
      </c>
      <c r="AG294">
        <v>11</v>
      </c>
      <c r="AH294">
        <v>11</v>
      </c>
      <c r="AI294" t="s">
        <v>7809</v>
      </c>
      <c r="AJ294">
        <v>0</v>
      </c>
      <c r="AK294">
        <v>0</v>
      </c>
      <c r="AL294">
        <v>11</v>
      </c>
      <c r="AM294">
        <v>11</v>
      </c>
      <c r="AN294">
        <v>11</v>
      </c>
      <c r="AO294">
        <v>11</v>
      </c>
      <c r="AP294" t="s">
        <v>24</v>
      </c>
      <c r="AQ294" t="s">
        <v>24</v>
      </c>
      <c r="AR294" t="s">
        <v>24</v>
      </c>
      <c r="AS294" t="s">
        <v>24</v>
      </c>
      <c r="AT294" t="s">
        <v>24</v>
      </c>
      <c r="AU294" t="s">
        <v>24</v>
      </c>
      <c r="AV294" t="s">
        <v>7843</v>
      </c>
      <c r="AW294" t="s">
        <v>24</v>
      </c>
      <c r="AX294" t="s">
        <v>24</v>
      </c>
      <c r="AY294" t="s">
        <v>24</v>
      </c>
      <c r="AZ294" t="s">
        <v>7843</v>
      </c>
      <c r="BA294" t="s">
        <v>7843</v>
      </c>
      <c r="BB294" t="s">
        <v>24</v>
      </c>
      <c r="BC294" t="s">
        <v>7843</v>
      </c>
      <c r="BD294" t="s">
        <v>7843</v>
      </c>
      <c r="BE294" t="s">
        <v>7843</v>
      </c>
      <c r="BF294" t="s">
        <v>7843</v>
      </c>
      <c r="BG294" t="s">
        <v>7842</v>
      </c>
      <c r="BH294" t="s">
        <v>7842</v>
      </c>
      <c r="BI294" t="s">
        <v>7842</v>
      </c>
      <c r="BJ294">
        <v>0</v>
      </c>
      <c r="BK294">
        <v>0</v>
      </c>
      <c r="BL294">
        <v>0</v>
      </c>
    </row>
    <row r="295" spans="1:64">
      <c r="A295" t="s">
        <v>8460</v>
      </c>
      <c r="B295" t="s">
        <v>371</v>
      </c>
      <c r="C295" t="s">
        <v>13</v>
      </c>
      <c r="D295" t="s">
        <v>44</v>
      </c>
      <c r="E295" t="s">
        <v>45</v>
      </c>
      <c r="F295" t="s">
        <v>46</v>
      </c>
      <c r="G295" t="s">
        <v>3162</v>
      </c>
      <c r="H295" t="s">
        <v>2300</v>
      </c>
      <c r="I295" t="s">
        <v>3146</v>
      </c>
      <c r="J295" t="s">
        <v>2187</v>
      </c>
      <c r="K295" t="s">
        <v>7809</v>
      </c>
      <c r="S295" t="s">
        <v>7895</v>
      </c>
      <c r="T295" t="s">
        <v>8459</v>
      </c>
      <c r="U295" t="s">
        <v>24</v>
      </c>
      <c r="V295" t="s">
        <v>24</v>
      </c>
      <c r="W295" t="s">
        <v>24</v>
      </c>
      <c r="X295" t="s">
        <v>24</v>
      </c>
      <c r="Y295" t="s">
        <v>3188</v>
      </c>
      <c r="Z295" t="s">
        <v>3189</v>
      </c>
      <c r="AA295" t="s">
        <v>8460</v>
      </c>
      <c r="AB295" t="s">
        <v>24</v>
      </c>
      <c r="AC295" t="s">
        <v>24</v>
      </c>
      <c r="AD295" t="s">
        <v>24</v>
      </c>
      <c r="AE295" t="s">
        <v>24</v>
      </c>
      <c r="AF295">
        <v>11</v>
      </c>
      <c r="AG295">
        <v>11</v>
      </c>
      <c r="AH295">
        <v>11</v>
      </c>
      <c r="AI295" t="s">
        <v>7809</v>
      </c>
      <c r="AJ295">
        <v>0</v>
      </c>
      <c r="AK295">
        <v>0</v>
      </c>
      <c r="AL295">
        <v>11</v>
      </c>
      <c r="AM295">
        <v>11</v>
      </c>
      <c r="AN295">
        <v>11</v>
      </c>
      <c r="AO295">
        <v>11</v>
      </c>
      <c r="AP295" t="s">
        <v>24</v>
      </c>
      <c r="AQ295" t="s">
        <v>24</v>
      </c>
      <c r="AR295" t="s">
        <v>24</v>
      </c>
      <c r="AS295" t="s">
        <v>24</v>
      </c>
      <c r="AT295" t="s">
        <v>24</v>
      </c>
      <c r="AU295" t="s">
        <v>24</v>
      </c>
      <c r="AV295" t="s">
        <v>7843</v>
      </c>
      <c r="AW295" t="s">
        <v>24</v>
      </c>
      <c r="AX295" t="s">
        <v>24</v>
      </c>
      <c r="AY295" t="s">
        <v>24</v>
      </c>
      <c r="AZ295" t="s">
        <v>7843</v>
      </c>
      <c r="BA295" t="s">
        <v>7843</v>
      </c>
      <c r="BB295" t="s">
        <v>24</v>
      </c>
      <c r="BC295" t="s">
        <v>7843</v>
      </c>
      <c r="BD295" t="s">
        <v>7843</v>
      </c>
      <c r="BE295" t="s">
        <v>7843</v>
      </c>
      <c r="BF295" t="s">
        <v>7843</v>
      </c>
      <c r="BG295" t="s">
        <v>7842</v>
      </c>
      <c r="BH295" t="s">
        <v>7842</v>
      </c>
      <c r="BI295" t="s">
        <v>7842</v>
      </c>
      <c r="BJ295">
        <v>0</v>
      </c>
      <c r="BK295">
        <v>0</v>
      </c>
      <c r="BL295">
        <v>0</v>
      </c>
    </row>
    <row r="296" spans="1:64">
      <c r="A296" t="s">
        <v>8462</v>
      </c>
      <c r="B296" t="s">
        <v>371</v>
      </c>
      <c r="C296" t="s">
        <v>13</v>
      </c>
      <c r="D296" t="s">
        <v>44</v>
      </c>
      <c r="E296" t="s">
        <v>45</v>
      </c>
      <c r="F296" t="s">
        <v>46</v>
      </c>
      <c r="G296" t="s">
        <v>3162</v>
      </c>
      <c r="H296" t="s">
        <v>2300</v>
      </c>
      <c r="I296" t="s">
        <v>3150</v>
      </c>
      <c r="J296" t="s">
        <v>2187</v>
      </c>
      <c r="K296" t="s">
        <v>7809</v>
      </c>
      <c r="S296" t="s">
        <v>7895</v>
      </c>
      <c r="T296" t="s">
        <v>8461</v>
      </c>
      <c r="U296" t="s">
        <v>24</v>
      </c>
      <c r="V296" t="s">
        <v>24</v>
      </c>
      <c r="W296" t="s">
        <v>24</v>
      </c>
      <c r="X296" t="s">
        <v>24</v>
      </c>
      <c r="Y296" t="s">
        <v>3191</v>
      </c>
      <c r="Z296" t="s">
        <v>3192</v>
      </c>
      <c r="AA296" t="s">
        <v>8462</v>
      </c>
      <c r="AB296" t="s">
        <v>24</v>
      </c>
      <c r="AC296" t="s">
        <v>24</v>
      </c>
      <c r="AD296" t="s">
        <v>24</v>
      </c>
      <c r="AE296" t="s">
        <v>24</v>
      </c>
      <c r="AF296">
        <v>11</v>
      </c>
      <c r="AG296">
        <v>11</v>
      </c>
      <c r="AH296">
        <v>11</v>
      </c>
      <c r="AI296" t="s">
        <v>7809</v>
      </c>
      <c r="AJ296">
        <v>0</v>
      </c>
      <c r="AK296">
        <v>0</v>
      </c>
      <c r="AL296">
        <v>11</v>
      </c>
      <c r="AM296">
        <v>11</v>
      </c>
      <c r="AN296">
        <v>11</v>
      </c>
      <c r="AO296">
        <v>11</v>
      </c>
      <c r="AP296" t="s">
        <v>24</v>
      </c>
      <c r="AQ296" t="s">
        <v>24</v>
      </c>
      <c r="AR296" t="s">
        <v>24</v>
      </c>
      <c r="AS296" t="s">
        <v>24</v>
      </c>
      <c r="AT296" t="s">
        <v>24</v>
      </c>
      <c r="AU296" t="s">
        <v>24</v>
      </c>
      <c r="AV296" t="s">
        <v>7843</v>
      </c>
      <c r="AW296" t="s">
        <v>24</v>
      </c>
      <c r="AX296" t="s">
        <v>24</v>
      </c>
      <c r="AY296" t="s">
        <v>24</v>
      </c>
      <c r="AZ296" t="s">
        <v>7843</v>
      </c>
      <c r="BA296" t="s">
        <v>7843</v>
      </c>
      <c r="BB296" t="s">
        <v>24</v>
      </c>
      <c r="BC296" t="s">
        <v>7843</v>
      </c>
      <c r="BD296" t="s">
        <v>7843</v>
      </c>
      <c r="BE296" t="s">
        <v>7843</v>
      </c>
      <c r="BF296" t="s">
        <v>7843</v>
      </c>
      <c r="BG296" t="s">
        <v>7842</v>
      </c>
      <c r="BH296" t="s">
        <v>7842</v>
      </c>
      <c r="BI296" t="s">
        <v>7842</v>
      </c>
      <c r="BJ296">
        <v>0</v>
      </c>
      <c r="BK296">
        <v>0</v>
      </c>
      <c r="BL296">
        <v>0</v>
      </c>
    </row>
    <row r="297" spans="1:64">
      <c r="A297" t="s">
        <v>8463</v>
      </c>
      <c r="B297" t="s">
        <v>371</v>
      </c>
      <c r="C297" t="s">
        <v>27</v>
      </c>
      <c r="D297" t="s">
        <v>47</v>
      </c>
      <c r="E297" t="s">
        <v>48</v>
      </c>
      <c r="F297" t="s">
        <v>49</v>
      </c>
      <c r="G297" t="s">
        <v>3193</v>
      </c>
      <c r="H297" t="s">
        <v>2115</v>
      </c>
      <c r="I297" t="s">
        <v>3194</v>
      </c>
      <c r="J297" t="s">
        <v>2187</v>
      </c>
      <c r="K297" t="s">
        <v>7810</v>
      </c>
      <c r="M297">
        <v>1</v>
      </c>
      <c r="N297">
        <v>1</v>
      </c>
      <c r="P297">
        <v>1</v>
      </c>
      <c r="S297" t="s">
        <v>7895</v>
      </c>
      <c r="T297" t="s">
        <v>10320</v>
      </c>
      <c r="U297" t="s">
        <v>3198</v>
      </c>
      <c r="V297" t="s">
        <v>3198</v>
      </c>
      <c r="W297" t="s">
        <v>3198</v>
      </c>
      <c r="X297" t="s">
        <v>3199</v>
      </c>
      <c r="Y297" t="s">
        <v>3200</v>
      </c>
      <c r="Z297" t="s">
        <v>3201</v>
      </c>
      <c r="AA297" t="s">
        <v>8463</v>
      </c>
      <c r="AB297">
        <v>1.48</v>
      </c>
      <c r="AC297">
        <v>1.48</v>
      </c>
      <c r="AD297">
        <v>1.48</v>
      </c>
      <c r="AE297">
        <v>1.48</v>
      </c>
      <c r="AF297">
        <v>1.48</v>
      </c>
      <c r="AG297">
        <v>1.48</v>
      </c>
      <c r="AH297">
        <v>1.48</v>
      </c>
      <c r="AI297" t="s">
        <v>7810</v>
      </c>
      <c r="AJ297">
        <v>0</v>
      </c>
      <c r="AK297">
        <v>0</v>
      </c>
      <c r="AL297" t="s">
        <v>24</v>
      </c>
      <c r="AM297">
        <v>1.48</v>
      </c>
      <c r="AN297">
        <v>1.48</v>
      </c>
      <c r="AO297" t="s">
        <v>24</v>
      </c>
      <c r="AP297" t="s">
        <v>7843</v>
      </c>
      <c r="AQ297" t="s">
        <v>7843</v>
      </c>
      <c r="AR297" t="s">
        <v>7843</v>
      </c>
      <c r="AS297" t="s">
        <v>7843</v>
      </c>
      <c r="AT297" t="s">
        <v>7843</v>
      </c>
      <c r="AU297" t="s">
        <v>7843</v>
      </c>
      <c r="AV297" t="s">
        <v>7843</v>
      </c>
      <c r="AW297" t="s">
        <v>7843</v>
      </c>
      <c r="AX297" t="s">
        <v>7843</v>
      </c>
      <c r="AY297" t="s">
        <v>7843</v>
      </c>
      <c r="AZ297" t="s">
        <v>7843</v>
      </c>
      <c r="BA297" t="s">
        <v>7843</v>
      </c>
      <c r="BB297" t="s">
        <v>7843</v>
      </c>
      <c r="BC297" t="s">
        <v>7843</v>
      </c>
      <c r="BD297" t="s">
        <v>7843</v>
      </c>
      <c r="BE297" t="s">
        <v>7843</v>
      </c>
      <c r="BF297" t="s">
        <v>7843</v>
      </c>
      <c r="BG297" t="s">
        <v>7843</v>
      </c>
      <c r="BH297" t="s">
        <v>7843</v>
      </c>
      <c r="BI297" t="s">
        <v>7843</v>
      </c>
      <c r="BJ297">
        <v>1</v>
      </c>
      <c r="BK297">
        <v>1</v>
      </c>
      <c r="BL297">
        <v>1</v>
      </c>
    </row>
    <row r="298" spans="1:64">
      <c r="A298" t="s">
        <v>8464</v>
      </c>
      <c r="B298" t="s">
        <v>371</v>
      </c>
      <c r="C298" t="s">
        <v>27</v>
      </c>
      <c r="D298" t="s">
        <v>47</v>
      </c>
      <c r="E298" t="s">
        <v>48</v>
      </c>
      <c r="F298" t="s">
        <v>49</v>
      </c>
      <c r="G298" t="s">
        <v>3193</v>
      </c>
      <c r="H298" t="s">
        <v>2115</v>
      </c>
      <c r="I298" t="s">
        <v>3202</v>
      </c>
      <c r="J298" t="s">
        <v>2187</v>
      </c>
      <c r="K298" t="s">
        <v>7809</v>
      </c>
      <c r="M298">
        <v>1</v>
      </c>
      <c r="P298">
        <v>1</v>
      </c>
      <c r="S298" t="s">
        <v>7895</v>
      </c>
      <c r="T298" t="s">
        <v>10321</v>
      </c>
      <c r="U298" t="s">
        <v>3203</v>
      </c>
      <c r="V298" t="s">
        <v>3203</v>
      </c>
      <c r="W298" t="s">
        <v>3203</v>
      </c>
      <c r="X298" t="s">
        <v>3204</v>
      </c>
      <c r="Y298" t="s">
        <v>3205</v>
      </c>
      <c r="Z298" t="s">
        <v>3206</v>
      </c>
      <c r="AA298" t="s">
        <v>8464</v>
      </c>
      <c r="AB298">
        <v>1.48</v>
      </c>
      <c r="AC298">
        <v>1.48</v>
      </c>
      <c r="AD298">
        <v>1.48</v>
      </c>
      <c r="AE298">
        <v>1.48</v>
      </c>
      <c r="AF298">
        <v>1.48</v>
      </c>
      <c r="AG298">
        <v>1.48</v>
      </c>
      <c r="AH298">
        <v>1.48</v>
      </c>
      <c r="AI298" t="s">
        <v>7809</v>
      </c>
      <c r="AJ298">
        <v>0</v>
      </c>
      <c r="AK298">
        <v>0</v>
      </c>
      <c r="AL298">
        <v>1.48</v>
      </c>
      <c r="AM298">
        <v>1.48</v>
      </c>
      <c r="AN298">
        <v>1.48</v>
      </c>
      <c r="AO298">
        <v>1.48</v>
      </c>
      <c r="AP298" t="s">
        <v>7843</v>
      </c>
      <c r="AQ298" t="s">
        <v>7843</v>
      </c>
      <c r="AR298" t="s">
        <v>7843</v>
      </c>
      <c r="AS298" t="s">
        <v>7843</v>
      </c>
      <c r="AT298" t="s">
        <v>7843</v>
      </c>
      <c r="AU298" t="s">
        <v>7843</v>
      </c>
      <c r="AV298" t="s">
        <v>7843</v>
      </c>
      <c r="AW298" t="s">
        <v>7843</v>
      </c>
      <c r="AX298" t="s">
        <v>7843</v>
      </c>
      <c r="AY298" t="s">
        <v>7843</v>
      </c>
      <c r="AZ298" t="s">
        <v>7843</v>
      </c>
      <c r="BA298" t="s">
        <v>7843</v>
      </c>
      <c r="BB298" t="s">
        <v>7843</v>
      </c>
      <c r="BC298" t="s">
        <v>7843</v>
      </c>
      <c r="BD298" t="s">
        <v>7843</v>
      </c>
      <c r="BE298" t="s">
        <v>7842</v>
      </c>
      <c r="BF298" t="s">
        <v>7842</v>
      </c>
      <c r="BG298" t="s">
        <v>7842</v>
      </c>
      <c r="BH298" t="s">
        <v>7842</v>
      </c>
      <c r="BI298" t="s">
        <v>7842</v>
      </c>
      <c r="BJ298">
        <v>0</v>
      </c>
      <c r="BK298">
        <v>0</v>
      </c>
      <c r="BL298">
        <v>0</v>
      </c>
    </row>
    <row r="299" spans="1:64">
      <c r="A299" t="s">
        <v>8465</v>
      </c>
      <c r="B299" t="s">
        <v>371</v>
      </c>
      <c r="C299" t="s">
        <v>27</v>
      </c>
      <c r="D299" t="s">
        <v>47</v>
      </c>
      <c r="E299" t="s">
        <v>48</v>
      </c>
      <c r="F299" t="s">
        <v>49</v>
      </c>
      <c r="G299" t="s">
        <v>3193</v>
      </c>
      <c r="H299" t="s">
        <v>2115</v>
      </c>
      <c r="I299" t="s">
        <v>3207</v>
      </c>
      <c r="J299" t="s">
        <v>2187</v>
      </c>
      <c r="K299" t="s">
        <v>7810</v>
      </c>
      <c r="M299">
        <v>1</v>
      </c>
      <c r="P299">
        <v>1</v>
      </c>
      <c r="S299" t="s">
        <v>7895</v>
      </c>
      <c r="T299" t="s">
        <v>10322</v>
      </c>
      <c r="U299" t="s">
        <v>3208</v>
      </c>
      <c r="V299" t="s">
        <v>3208</v>
      </c>
      <c r="W299" t="s">
        <v>3208</v>
      </c>
      <c r="X299" t="s">
        <v>3209</v>
      </c>
      <c r="Y299" t="s">
        <v>3210</v>
      </c>
      <c r="Z299" t="s">
        <v>3211</v>
      </c>
      <c r="AA299" t="s">
        <v>8465</v>
      </c>
      <c r="AB299" t="s">
        <v>24</v>
      </c>
      <c r="AC299">
        <v>1.47</v>
      </c>
      <c r="AD299">
        <v>1.41</v>
      </c>
      <c r="AE299">
        <v>1.41</v>
      </c>
      <c r="AF299">
        <v>1.41</v>
      </c>
      <c r="AG299">
        <v>1.41</v>
      </c>
      <c r="AH299">
        <v>1.41</v>
      </c>
      <c r="AI299" t="s">
        <v>7809</v>
      </c>
      <c r="AJ299">
        <v>0</v>
      </c>
      <c r="AK299">
        <v>0</v>
      </c>
      <c r="AL299">
        <v>1.41</v>
      </c>
      <c r="AM299">
        <v>1.41</v>
      </c>
      <c r="AN299">
        <v>1.41</v>
      </c>
      <c r="AO299">
        <v>1.41</v>
      </c>
      <c r="AP299" t="s">
        <v>24</v>
      </c>
      <c r="AQ299" t="s">
        <v>7842</v>
      </c>
      <c r="AR299" t="s">
        <v>7843</v>
      </c>
      <c r="AS299" t="s">
        <v>24</v>
      </c>
      <c r="AT299" t="s">
        <v>7842</v>
      </c>
      <c r="AU299" t="s">
        <v>7843</v>
      </c>
      <c r="AV299" t="s">
        <v>7843</v>
      </c>
      <c r="AW299" t="s">
        <v>7842</v>
      </c>
      <c r="AX299" t="s">
        <v>7843</v>
      </c>
      <c r="AY299" t="s">
        <v>7842</v>
      </c>
      <c r="AZ299" t="s">
        <v>7843</v>
      </c>
      <c r="BA299" t="s">
        <v>7843</v>
      </c>
      <c r="BB299" t="s">
        <v>7843</v>
      </c>
      <c r="BC299" t="s">
        <v>7843</v>
      </c>
      <c r="BD299" t="s">
        <v>7843</v>
      </c>
      <c r="BE299" t="s">
        <v>7843</v>
      </c>
      <c r="BF299" t="s">
        <v>7843</v>
      </c>
      <c r="BG299" t="s">
        <v>7843</v>
      </c>
      <c r="BH299" t="s">
        <v>7842</v>
      </c>
      <c r="BI299" t="s">
        <v>7842</v>
      </c>
      <c r="BJ299">
        <v>0</v>
      </c>
      <c r="BK299">
        <v>0</v>
      </c>
      <c r="BL299">
        <v>0</v>
      </c>
    </row>
    <row r="300" spans="1:64">
      <c r="A300" t="s">
        <v>8467</v>
      </c>
      <c r="B300" t="s">
        <v>371</v>
      </c>
      <c r="C300" t="s">
        <v>27</v>
      </c>
      <c r="D300" t="s">
        <v>47</v>
      </c>
      <c r="E300" t="s">
        <v>48</v>
      </c>
      <c r="F300" t="s">
        <v>49</v>
      </c>
      <c r="G300" t="s">
        <v>3212</v>
      </c>
      <c r="H300" t="s">
        <v>2115</v>
      </c>
      <c r="I300" t="s">
        <v>3194</v>
      </c>
      <c r="J300" t="s">
        <v>2187</v>
      </c>
      <c r="K300" t="s">
        <v>7810</v>
      </c>
      <c r="M300">
        <v>1</v>
      </c>
      <c r="N300">
        <v>1</v>
      </c>
      <c r="P300">
        <v>1</v>
      </c>
      <c r="S300" t="s">
        <v>7895</v>
      </c>
      <c r="T300" t="s">
        <v>8466</v>
      </c>
      <c r="U300" t="s">
        <v>3213</v>
      </c>
      <c r="V300" t="s">
        <v>3213</v>
      </c>
      <c r="W300" t="s">
        <v>3213</v>
      </c>
      <c r="X300" t="s">
        <v>3214</v>
      </c>
      <c r="Y300" t="s">
        <v>3215</v>
      </c>
      <c r="Z300" t="s">
        <v>3216</v>
      </c>
      <c r="AA300" t="s">
        <v>8467</v>
      </c>
      <c r="AB300">
        <v>1.48</v>
      </c>
      <c r="AC300">
        <v>1.48</v>
      </c>
      <c r="AD300">
        <v>1.48</v>
      </c>
      <c r="AE300">
        <v>1.48</v>
      </c>
      <c r="AF300">
        <v>1.48</v>
      </c>
      <c r="AG300">
        <v>1.48</v>
      </c>
      <c r="AH300">
        <v>1.48</v>
      </c>
      <c r="AI300" t="s">
        <v>7810</v>
      </c>
      <c r="AJ300">
        <v>0</v>
      </c>
      <c r="AK300">
        <v>0</v>
      </c>
      <c r="AL300" t="s">
        <v>24</v>
      </c>
      <c r="AM300">
        <v>1.48</v>
      </c>
      <c r="AN300">
        <v>1.48</v>
      </c>
      <c r="AO300" t="s">
        <v>24</v>
      </c>
      <c r="AP300" t="s">
        <v>7843</v>
      </c>
      <c r="AQ300" t="s">
        <v>7843</v>
      </c>
      <c r="AR300" t="s">
        <v>7843</v>
      </c>
      <c r="AS300" t="s">
        <v>7843</v>
      </c>
      <c r="AT300" t="s">
        <v>7843</v>
      </c>
      <c r="AU300" t="s">
        <v>7843</v>
      </c>
      <c r="AV300" t="s">
        <v>7843</v>
      </c>
      <c r="AW300" t="s">
        <v>7843</v>
      </c>
      <c r="AX300" t="s">
        <v>7843</v>
      </c>
      <c r="AY300" t="s">
        <v>7843</v>
      </c>
      <c r="AZ300" t="s">
        <v>7843</v>
      </c>
      <c r="BA300" t="s">
        <v>7843</v>
      </c>
      <c r="BB300" t="s">
        <v>7843</v>
      </c>
      <c r="BC300" t="s">
        <v>7843</v>
      </c>
      <c r="BD300" t="s">
        <v>7843</v>
      </c>
      <c r="BE300" t="s">
        <v>7843</v>
      </c>
      <c r="BF300" t="s">
        <v>7843</v>
      </c>
      <c r="BG300" t="s">
        <v>7843</v>
      </c>
      <c r="BH300" t="s">
        <v>7843</v>
      </c>
      <c r="BI300" t="s">
        <v>7843</v>
      </c>
      <c r="BJ300">
        <v>1</v>
      </c>
      <c r="BK300">
        <v>1</v>
      </c>
      <c r="BL300">
        <v>1</v>
      </c>
    </row>
    <row r="301" spans="1:64">
      <c r="A301" t="s">
        <v>8469</v>
      </c>
      <c r="B301" t="s">
        <v>371</v>
      </c>
      <c r="C301" t="s">
        <v>27</v>
      </c>
      <c r="D301" t="s">
        <v>47</v>
      </c>
      <c r="E301" t="s">
        <v>48</v>
      </c>
      <c r="F301" t="s">
        <v>49</v>
      </c>
      <c r="G301" t="s">
        <v>3212</v>
      </c>
      <c r="H301" t="s">
        <v>2115</v>
      </c>
      <c r="I301" t="s">
        <v>3202</v>
      </c>
      <c r="J301" t="s">
        <v>2187</v>
      </c>
      <c r="K301" t="s">
        <v>7809</v>
      </c>
      <c r="M301">
        <v>1</v>
      </c>
      <c r="P301">
        <v>1</v>
      </c>
      <c r="S301" t="s">
        <v>7895</v>
      </c>
      <c r="T301" t="s">
        <v>8468</v>
      </c>
      <c r="U301" t="s">
        <v>3217</v>
      </c>
      <c r="V301" t="s">
        <v>3217</v>
      </c>
      <c r="W301" t="s">
        <v>3217</v>
      </c>
      <c r="X301" t="s">
        <v>3218</v>
      </c>
      <c r="Y301" t="s">
        <v>3219</v>
      </c>
      <c r="Z301" t="s">
        <v>3220</v>
      </c>
      <c r="AA301" t="s">
        <v>8469</v>
      </c>
      <c r="AB301">
        <v>1.49</v>
      </c>
      <c r="AC301">
        <v>1.49</v>
      </c>
      <c r="AD301">
        <v>1.45</v>
      </c>
      <c r="AE301">
        <v>1.48</v>
      </c>
      <c r="AF301">
        <v>1.48</v>
      </c>
      <c r="AG301">
        <v>1.48</v>
      </c>
      <c r="AH301">
        <v>1.48</v>
      </c>
      <c r="AI301" t="s">
        <v>7809</v>
      </c>
      <c r="AJ301">
        <v>0</v>
      </c>
      <c r="AK301">
        <v>0</v>
      </c>
      <c r="AL301">
        <v>1.48</v>
      </c>
      <c r="AM301">
        <v>1.48</v>
      </c>
      <c r="AN301">
        <v>1.51</v>
      </c>
      <c r="AO301">
        <v>1.51</v>
      </c>
      <c r="AP301" t="s">
        <v>7843</v>
      </c>
      <c r="AQ301" t="s">
        <v>7842</v>
      </c>
      <c r="AR301" t="s">
        <v>7842</v>
      </c>
      <c r="AS301" t="s">
        <v>7842</v>
      </c>
      <c r="AT301" t="s">
        <v>7842</v>
      </c>
      <c r="AU301" t="s">
        <v>7843</v>
      </c>
      <c r="AV301" t="s">
        <v>7843</v>
      </c>
      <c r="AW301" t="s">
        <v>7842</v>
      </c>
      <c r="AX301" t="s">
        <v>7843</v>
      </c>
      <c r="AY301" t="s">
        <v>7842</v>
      </c>
      <c r="AZ301" t="s">
        <v>7843</v>
      </c>
      <c r="BA301" t="s">
        <v>7843</v>
      </c>
      <c r="BB301" t="s">
        <v>7843</v>
      </c>
      <c r="BC301" t="s">
        <v>7843</v>
      </c>
      <c r="BD301" t="s">
        <v>7843</v>
      </c>
      <c r="BE301" t="s">
        <v>7842</v>
      </c>
      <c r="BF301" t="s">
        <v>7842</v>
      </c>
      <c r="BG301" t="s">
        <v>7842</v>
      </c>
      <c r="BH301" t="s">
        <v>7842</v>
      </c>
      <c r="BI301" t="s">
        <v>7842</v>
      </c>
      <c r="BJ301">
        <v>0</v>
      </c>
      <c r="BK301">
        <v>0</v>
      </c>
      <c r="BL301">
        <v>0</v>
      </c>
    </row>
    <row r="302" spans="1:64">
      <c r="A302" t="s">
        <v>8471</v>
      </c>
      <c r="B302" t="s">
        <v>371</v>
      </c>
      <c r="C302" t="s">
        <v>27</v>
      </c>
      <c r="D302" t="s">
        <v>47</v>
      </c>
      <c r="E302" t="s">
        <v>48</v>
      </c>
      <c r="F302" t="s">
        <v>49</v>
      </c>
      <c r="G302" t="s">
        <v>3212</v>
      </c>
      <c r="H302" t="s">
        <v>2115</v>
      </c>
      <c r="I302" t="s">
        <v>3207</v>
      </c>
      <c r="J302" t="s">
        <v>2187</v>
      </c>
      <c r="K302" t="s">
        <v>7810</v>
      </c>
      <c r="P302">
        <v>1</v>
      </c>
      <c r="S302" t="s">
        <v>7895</v>
      </c>
      <c r="T302" t="s">
        <v>8470</v>
      </c>
      <c r="U302" t="s">
        <v>3221</v>
      </c>
      <c r="V302" t="s">
        <v>3221</v>
      </c>
      <c r="W302" t="s">
        <v>3221</v>
      </c>
      <c r="X302" t="s">
        <v>3222</v>
      </c>
      <c r="Y302" t="s">
        <v>3223</v>
      </c>
      <c r="Z302" t="s">
        <v>3224</v>
      </c>
      <c r="AA302" t="s">
        <v>8471</v>
      </c>
      <c r="AB302">
        <v>1.46</v>
      </c>
      <c r="AC302">
        <v>1.46</v>
      </c>
      <c r="AD302">
        <v>1.46</v>
      </c>
      <c r="AE302">
        <v>1.46</v>
      </c>
      <c r="AF302">
        <v>1.46</v>
      </c>
      <c r="AG302">
        <v>1.46</v>
      </c>
      <c r="AH302">
        <v>1.48</v>
      </c>
      <c r="AI302" t="s">
        <v>7809</v>
      </c>
      <c r="AJ302">
        <v>0</v>
      </c>
      <c r="AK302">
        <v>0</v>
      </c>
      <c r="AL302">
        <v>1.48</v>
      </c>
      <c r="AM302">
        <v>1.48</v>
      </c>
      <c r="AN302">
        <v>1.51</v>
      </c>
      <c r="AO302">
        <v>1.51</v>
      </c>
      <c r="AP302" t="s">
        <v>7843</v>
      </c>
      <c r="AQ302" t="s">
        <v>7843</v>
      </c>
      <c r="AR302" t="s">
        <v>7843</v>
      </c>
      <c r="AS302" t="s">
        <v>7843</v>
      </c>
      <c r="AT302" t="s">
        <v>7843</v>
      </c>
      <c r="AU302" t="s">
        <v>7843</v>
      </c>
      <c r="AV302" t="s">
        <v>7843</v>
      </c>
      <c r="AW302" t="s">
        <v>7843</v>
      </c>
      <c r="AX302" t="s">
        <v>7843</v>
      </c>
      <c r="AY302" t="s">
        <v>7843</v>
      </c>
      <c r="AZ302" t="s">
        <v>7842</v>
      </c>
      <c r="BA302" t="s">
        <v>7842</v>
      </c>
      <c r="BB302" t="s">
        <v>7842</v>
      </c>
      <c r="BC302" t="s">
        <v>7843</v>
      </c>
      <c r="BD302" t="s">
        <v>7843</v>
      </c>
      <c r="BE302" t="s">
        <v>7843</v>
      </c>
      <c r="BF302" t="s">
        <v>7843</v>
      </c>
      <c r="BG302" t="s">
        <v>7843</v>
      </c>
      <c r="BH302" t="s">
        <v>7842</v>
      </c>
      <c r="BI302" t="s">
        <v>7842</v>
      </c>
      <c r="BJ302">
        <v>0</v>
      </c>
      <c r="BK302">
        <v>0</v>
      </c>
      <c r="BL302">
        <v>0</v>
      </c>
    </row>
    <row r="303" spans="1:64">
      <c r="A303" t="s">
        <v>8473</v>
      </c>
      <c r="B303" t="s">
        <v>371</v>
      </c>
      <c r="C303" t="s">
        <v>27</v>
      </c>
      <c r="D303" t="s">
        <v>47</v>
      </c>
      <c r="E303" t="s">
        <v>50</v>
      </c>
      <c r="F303" t="s">
        <v>51</v>
      </c>
      <c r="G303" t="s">
        <v>3212</v>
      </c>
      <c r="H303" t="s">
        <v>24</v>
      </c>
      <c r="I303" t="s">
        <v>24</v>
      </c>
      <c r="J303" t="s">
        <v>2187</v>
      </c>
      <c r="K303" t="s">
        <v>7809</v>
      </c>
      <c r="M303">
        <v>1</v>
      </c>
      <c r="P303">
        <v>1</v>
      </c>
      <c r="S303" t="s">
        <v>7895</v>
      </c>
      <c r="T303" t="s">
        <v>8472</v>
      </c>
      <c r="U303" t="s">
        <v>3225</v>
      </c>
      <c r="V303" t="s">
        <v>3225</v>
      </c>
      <c r="W303" t="s">
        <v>3225</v>
      </c>
      <c r="X303" t="s">
        <v>3226</v>
      </c>
      <c r="Y303" t="s">
        <v>3227</v>
      </c>
      <c r="Z303" t="s">
        <v>3228</v>
      </c>
      <c r="AA303" t="s">
        <v>8473</v>
      </c>
      <c r="AB303">
        <v>1.74</v>
      </c>
      <c r="AC303">
        <v>1.74</v>
      </c>
      <c r="AD303">
        <v>1.74</v>
      </c>
      <c r="AE303">
        <v>1.74</v>
      </c>
      <c r="AF303">
        <v>1.74</v>
      </c>
      <c r="AG303">
        <v>1.74</v>
      </c>
      <c r="AH303">
        <v>1.74</v>
      </c>
      <c r="AI303" t="s">
        <v>7809</v>
      </c>
      <c r="AJ303">
        <v>0</v>
      </c>
      <c r="AK303">
        <v>0</v>
      </c>
      <c r="AL303">
        <v>1.74</v>
      </c>
      <c r="AM303">
        <v>1.74</v>
      </c>
      <c r="AN303">
        <v>1.74</v>
      </c>
      <c r="AO303">
        <v>1.74</v>
      </c>
      <c r="AP303" t="s">
        <v>7843</v>
      </c>
      <c r="AQ303" t="s">
        <v>7843</v>
      </c>
      <c r="AR303" t="s">
        <v>7843</v>
      </c>
      <c r="AS303" t="s">
        <v>7843</v>
      </c>
      <c r="AT303" t="s">
        <v>7843</v>
      </c>
      <c r="AU303" t="s">
        <v>7843</v>
      </c>
      <c r="AV303" t="s">
        <v>7843</v>
      </c>
      <c r="AW303" t="s">
        <v>7843</v>
      </c>
      <c r="AX303" t="s">
        <v>7843</v>
      </c>
      <c r="AY303" t="s">
        <v>7843</v>
      </c>
      <c r="AZ303" t="s">
        <v>7843</v>
      </c>
      <c r="BA303" t="s">
        <v>7843</v>
      </c>
      <c r="BB303" t="s">
        <v>7843</v>
      </c>
      <c r="BC303" t="s">
        <v>7843</v>
      </c>
      <c r="BD303" t="s">
        <v>7843</v>
      </c>
      <c r="BE303" t="s">
        <v>7842</v>
      </c>
      <c r="BF303" t="s">
        <v>7842</v>
      </c>
      <c r="BG303" t="s">
        <v>7842</v>
      </c>
      <c r="BH303" t="s">
        <v>7842</v>
      </c>
      <c r="BI303" t="s">
        <v>7842</v>
      </c>
      <c r="BJ303">
        <v>0</v>
      </c>
      <c r="BK303">
        <v>0</v>
      </c>
      <c r="BL303">
        <v>0</v>
      </c>
    </row>
    <row r="304" spans="1:64">
      <c r="A304" t="s">
        <v>8474</v>
      </c>
      <c r="B304" t="s">
        <v>371</v>
      </c>
      <c r="C304" t="s">
        <v>27</v>
      </c>
      <c r="D304" t="s">
        <v>47</v>
      </c>
      <c r="E304" t="s">
        <v>52</v>
      </c>
      <c r="F304" t="s">
        <v>53</v>
      </c>
      <c r="G304" t="s">
        <v>3193</v>
      </c>
      <c r="H304" t="s">
        <v>2115</v>
      </c>
      <c r="I304" t="s">
        <v>3194</v>
      </c>
      <c r="J304" t="s">
        <v>2187</v>
      </c>
      <c r="K304" t="s">
        <v>7810</v>
      </c>
      <c r="M304">
        <v>1</v>
      </c>
      <c r="N304">
        <v>1</v>
      </c>
      <c r="P304">
        <v>1</v>
      </c>
      <c r="S304" t="s">
        <v>7895</v>
      </c>
      <c r="T304" t="s">
        <v>10323</v>
      </c>
      <c r="U304" t="s">
        <v>3229</v>
      </c>
      <c r="V304" t="s">
        <v>3229</v>
      </c>
      <c r="W304" t="s">
        <v>3229</v>
      </c>
      <c r="X304" t="s">
        <v>3230</v>
      </c>
      <c r="Y304" t="s">
        <v>3231</v>
      </c>
      <c r="Z304" t="s">
        <v>3232</v>
      </c>
      <c r="AA304" t="s">
        <v>8474</v>
      </c>
      <c r="AB304" t="s">
        <v>24</v>
      </c>
      <c r="AC304">
        <v>1.47</v>
      </c>
      <c r="AD304">
        <v>1.47</v>
      </c>
      <c r="AE304">
        <v>1.47</v>
      </c>
      <c r="AF304">
        <v>1.47</v>
      </c>
      <c r="AG304">
        <v>1.47</v>
      </c>
      <c r="AH304">
        <v>1.47</v>
      </c>
      <c r="AI304" t="s">
        <v>7810</v>
      </c>
      <c r="AJ304">
        <v>0</v>
      </c>
      <c r="AK304">
        <v>0</v>
      </c>
      <c r="AL304" t="s">
        <v>24</v>
      </c>
      <c r="AM304">
        <v>1.47</v>
      </c>
      <c r="AN304">
        <v>1.47</v>
      </c>
      <c r="AO304" t="s">
        <v>24</v>
      </c>
      <c r="AP304" t="s">
        <v>24</v>
      </c>
      <c r="AQ304" t="s">
        <v>7843</v>
      </c>
      <c r="AR304" t="s">
        <v>7843</v>
      </c>
      <c r="AS304" t="s">
        <v>24</v>
      </c>
      <c r="AT304" t="s">
        <v>7843</v>
      </c>
      <c r="AU304" t="s">
        <v>7843</v>
      </c>
      <c r="AV304" t="s">
        <v>7843</v>
      </c>
      <c r="AW304" t="s">
        <v>7843</v>
      </c>
      <c r="AX304" t="s">
        <v>7843</v>
      </c>
      <c r="AY304" t="s">
        <v>7843</v>
      </c>
      <c r="AZ304" t="s">
        <v>7843</v>
      </c>
      <c r="BA304" t="s">
        <v>7843</v>
      </c>
      <c r="BB304" t="s">
        <v>7843</v>
      </c>
      <c r="BC304" t="s">
        <v>7843</v>
      </c>
      <c r="BD304" t="s">
        <v>7843</v>
      </c>
      <c r="BE304" t="s">
        <v>7843</v>
      </c>
      <c r="BF304" t="s">
        <v>7843</v>
      </c>
      <c r="BG304" t="s">
        <v>7843</v>
      </c>
      <c r="BH304" t="s">
        <v>7843</v>
      </c>
      <c r="BI304" t="s">
        <v>7843</v>
      </c>
      <c r="BJ304">
        <v>1</v>
      </c>
      <c r="BK304">
        <v>1</v>
      </c>
      <c r="BL304">
        <v>1</v>
      </c>
    </row>
    <row r="305" spans="1:64">
      <c r="A305" t="s">
        <v>8475</v>
      </c>
      <c r="B305" t="s">
        <v>371</v>
      </c>
      <c r="C305" t="s">
        <v>27</v>
      </c>
      <c r="D305" t="s">
        <v>47</v>
      </c>
      <c r="E305" t="s">
        <v>52</v>
      </c>
      <c r="F305" t="s">
        <v>53</v>
      </c>
      <c r="G305" t="s">
        <v>3193</v>
      </c>
      <c r="H305" t="s">
        <v>2115</v>
      </c>
      <c r="I305" t="s">
        <v>3202</v>
      </c>
      <c r="J305" t="s">
        <v>2187</v>
      </c>
      <c r="K305" t="s">
        <v>7809</v>
      </c>
      <c r="M305">
        <v>1</v>
      </c>
      <c r="P305">
        <v>1</v>
      </c>
      <c r="S305" t="s">
        <v>7895</v>
      </c>
      <c r="T305" t="s">
        <v>10324</v>
      </c>
      <c r="U305" t="s">
        <v>3233</v>
      </c>
      <c r="V305" t="s">
        <v>3233</v>
      </c>
      <c r="W305" t="s">
        <v>3233</v>
      </c>
      <c r="X305" t="s">
        <v>3234</v>
      </c>
      <c r="Y305" t="s">
        <v>3235</v>
      </c>
      <c r="Z305" t="s">
        <v>3236</v>
      </c>
      <c r="AA305" t="s">
        <v>8475</v>
      </c>
      <c r="AB305">
        <v>1.47</v>
      </c>
      <c r="AC305">
        <v>1.47</v>
      </c>
      <c r="AD305">
        <v>1.47</v>
      </c>
      <c r="AE305">
        <v>1.47</v>
      </c>
      <c r="AF305">
        <v>1.47</v>
      </c>
      <c r="AG305">
        <v>1.47</v>
      </c>
      <c r="AH305">
        <v>1.47</v>
      </c>
      <c r="AI305" t="s">
        <v>7809</v>
      </c>
      <c r="AJ305">
        <v>0</v>
      </c>
      <c r="AK305">
        <v>0</v>
      </c>
      <c r="AL305">
        <v>1.47</v>
      </c>
      <c r="AM305">
        <v>1.47</v>
      </c>
      <c r="AN305">
        <v>1.47</v>
      </c>
      <c r="AO305">
        <v>1.47</v>
      </c>
      <c r="AP305" t="s">
        <v>7843</v>
      </c>
      <c r="AQ305" t="s">
        <v>7843</v>
      </c>
      <c r="AR305" t="s">
        <v>7843</v>
      </c>
      <c r="AS305" t="s">
        <v>7843</v>
      </c>
      <c r="AT305" t="s">
        <v>7843</v>
      </c>
      <c r="AU305" t="s">
        <v>7843</v>
      </c>
      <c r="AV305" t="s">
        <v>7843</v>
      </c>
      <c r="AW305" t="s">
        <v>7843</v>
      </c>
      <c r="AX305" t="s">
        <v>7843</v>
      </c>
      <c r="AY305" t="s">
        <v>7843</v>
      </c>
      <c r="AZ305" t="s">
        <v>7843</v>
      </c>
      <c r="BA305" t="s">
        <v>7843</v>
      </c>
      <c r="BB305" t="s">
        <v>7843</v>
      </c>
      <c r="BC305" t="s">
        <v>7843</v>
      </c>
      <c r="BD305" t="s">
        <v>7843</v>
      </c>
      <c r="BE305" t="s">
        <v>7842</v>
      </c>
      <c r="BF305" t="s">
        <v>7842</v>
      </c>
      <c r="BG305" t="s">
        <v>7842</v>
      </c>
      <c r="BH305" t="s">
        <v>7842</v>
      </c>
      <c r="BI305" t="s">
        <v>7842</v>
      </c>
      <c r="BJ305">
        <v>0</v>
      </c>
      <c r="BK305">
        <v>0</v>
      </c>
      <c r="BL305">
        <v>0</v>
      </c>
    </row>
    <row r="306" spans="1:64">
      <c r="A306" t="s">
        <v>8476</v>
      </c>
      <c r="B306" t="s">
        <v>371</v>
      </c>
      <c r="C306" t="s">
        <v>27</v>
      </c>
      <c r="D306" t="s">
        <v>47</v>
      </c>
      <c r="E306" t="s">
        <v>52</v>
      </c>
      <c r="F306" t="s">
        <v>53</v>
      </c>
      <c r="G306" t="s">
        <v>3193</v>
      </c>
      <c r="H306" t="s">
        <v>2115</v>
      </c>
      <c r="I306" t="s">
        <v>3207</v>
      </c>
      <c r="J306" t="s">
        <v>2187</v>
      </c>
      <c r="K306" t="s">
        <v>7688</v>
      </c>
      <c r="P306">
        <v>1</v>
      </c>
      <c r="S306" t="s">
        <v>7895</v>
      </c>
      <c r="T306" t="s">
        <v>10325</v>
      </c>
      <c r="U306" t="s">
        <v>3237</v>
      </c>
      <c r="V306" t="s">
        <v>3237</v>
      </c>
      <c r="W306" t="s">
        <v>3237</v>
      </c>
      <c r="X306" t="s">
        <v>3238</v>
      </c>
      <c r="Y306" t="s">
        <v>3239</v>
      </c>
      <c r="Z306" t="s">
        <v>3240</v>
      </c>
      <c r="AA306" t="s">
        <v>8476</v>
      </c>
      <c r="AB306" t="s">
        <v>24</v>
      </c>
      <c r="AC306" t="s">
        <v>24</v>
      </c>
      <c r="AD306" t="s">
        <v>24</v>
      </c>
      <c r="AE306" t="s">
        <v>24</v>
      </c>
      <c r="AF306" t="s">
        <v>24</v>
      </c>
      <c r="AG306" t="s">
        <v>24</v>
      </c>
      <c r="AH306" t="s">
        <v>24</v>
      </c>
      <c r="AI306" t="s">
        <v>7688</v>
      </c>
      <c r="AJ306">
        <v>0</v>
      </c>
      <c r="AK306">
        <v>0</v>
      </c>
      <c r="AL306" t="s">
        <v>24</v>
      </c>
      <c r="AM306" t="s">
        <v>24</v>
      </c>
      <c r="AN306" t="s">
        <v>24</v>
      </c>
      <c r="AO306" t="s">
        <v>24</v>
      </c>
      <c r="AP306" t="s">
        <v>24</v>
      </c>
      <c r="AQ306" t="s">
        <v>24</v>
      </c>
      <c r="AR306" t="s">
        <v>24</v>
      </c>
      <c r="AS306" t="s">
        <v>24</v>
      </c>
      <c r="AT306" t="s">
        <v>24</v>
      </c>
      <c r="AU306" t="s">
        <v>24</v>
      </c>
      <c r="AV306" t="s">
        <v>24</v>
      </c>
      <c r="AW306" t="s">
        <v>24</v>
      </c>
      <c r="AX306" t="s">
        <v>24</v>
      </c>
      <c r="AY306" t="s">
        <v>24</v>
      </c>
      <c r="AZ306" t="s">
        <v>24</v>
      </c>
      <c r="BA306" t="s">
        <v>24</v>
      </c>
      <c r="BB306" t="s">
        <v>24</v>
      </c>
      <c r="BC306" t="s">
        <v>7843</v>
      </c>
      <c r="BD306" t="s">
        <v>7843</v>
      </c>
      <c r="BE306" t="s">
        <v>7843</v>
      </c>
      <c r="BF306" t="s">
        <v>7843</v>
      </c>
      <c r="BG306" t="s">
        <v>7843</v>
      </c>
      <c r="BH306" t="s">
        <v>7843</v>
      </c>
      <c r="BI306" t="s">
        <v>7843</v>
      </c>
      <c r="BJ306">
        <v>1</v>
      </c>
      <c r="BK306">
        <v>1</v>
      </c>
      <c r="BL306">
        <v>1</v>
      </c>
    </row>
    <row r="307" spans="1:64">
      <c r="A307" t="s">
        <v>8478</v>
      </c>
      <c r="B307" t="s">
        <v>371</v>
      </c>
      <c r="C307" t="s">
        <v>27</v>
      </c>
      <c r="D307" t="s">
        <v>47</v>
      </c>
      <c r="E307" t="s">
        <v>52</v>
      </c>
      <c r="F307" t="s">
        <v>53</v>
      </c>
      <c r="G307" t="s">
        <v>3212</v>
      </c>
      <c r="H307" t="s">
        <v>2115</v>
      </c>
      <c r="I307" t="s">
        <v>3194</v>
      </c>
      <c r="J307" t="s">
        <v>2187</v>
      </c>
      <c r="K307" t="s">
        <v>7810</v>
      </c>
      <c r="M307">
        <v>1</v>
      </c>
      <c r="N307">
        <v>1</v>
      </c>
      <c r="P307">
        <v>1</v>
      </c>
      <c r="S307" t="s">
        <v>7895</v>
      </c>
      <c r="T307" t="s">
        <v>8477</v>
      </c>
      <c r="U307" t="s">
        <v>3241</v>
      </c>
      <c r="V307" t="s">
        <v>3241</v>
      </c>
      <c r="W307" t="s">
        <v>3241</v>
      </c>
      <c r="X307" t="s">
        <v>3242</v>
      </c>
      <c r="Y307" t="s">
        <v>3243</v>
      </c>
      <c r="Z307" t="s">
        <v>3244</v>
      </c>
      <c r="AA307" t="s">
        <v>8478</v>
      </c>
      <c r="AB307">
        <v>1.47</v>
      </c>
      <c r="AC307">
        <v>1.47</v>
      </c>
      <c r="AD307">
        <v>1.47</v>
      </c>
      <c r="AE307">
        <v>1.47</v>
      </c>
      <c r="AF307">
        <v>1.47</v>
      </c>
      <c r="AG307">
        <v>1.47</v>
      </c>
      <c r="AH307">
        <v>1.47</v>
      </c>
      <c r="AI307" t="s">
        <v>7810</v>
      </c>
      <c r="AJ307">
        <v>0</v>
      </c>
      <c r="AK307">
        <v>0</v>
      </c>
      <c r="AL307" t="s">
        <v>24</v>
      </c>
      <c r="AM307">
        <v>1.47</v>
      </c>
      <c r="AN307">
        <v>1.47</v>
      </c>
      <c r="AO307" t="s">
        <v>24</v>
      </c>
      <c r="AP307" t="s">
        <v>7843</v>
      </c>
      <c r="AQ307" t="s">
        <v>7843</v>
      </c>
      <c r="AR307" t="s">
        <v>7843</v>
      </c>
      <c r="AS307" t="s">
        <v>7843</v>
      </c>
      <c r="AT307" t="s">
        <v>7843</v>
      </c>
      <c r="AU307" t="s">
        <v>7843</v>
      </c>
      <c r="AV307" t="s">
        <v>7843</v>
      </c>
      <c r="AW307" t="s">
        <v>7843</v>
      </c>
      <c r="AX307" t="s">
        <v>7843</v>
      </c>
      <c r="AY307" t="s">
        <v>7843</v>
      </c>
      <c r="AZ307" t="s">
        <v>7843</v>
      </c>
      <c r="BA307" t="s">
        <v>7843</v>
      </c>
      <c r="BB307" t="s">
        <v>7843</v>
      </c>
      <c r="BC307" t="s">
        <v>7843</v>
      </c>
      <c r="BD307" t="s">
        <v>7843</v>
      </c>
      <c r="BE307" t="s">
        <v>7843</v>
      </c>
      <c r="BF307" t="s">
        <v>7843</v>
      </c>
      <c r="BG307" t="s">
        <v>7843</v>
      </c>
      <c r="BH307" t="s">
        <v>7843</v>
      </c>
      <c r="BI307" t="s">
        <v>7843</v>
      </c>
      <c r="BJ307">
        <v>1</v>
      </c>
      <c r="BK307">
        <v>1</v>
      </c>
      <c r="BL307">
        <v>1</v>
      </c>
    </row>
    <row r="308" spans="1:64">
      <c r="A308" t="s">
        <v>8480</v>
      </c>
      <c r="B308" t="s">
        <v>371</v>
      </c>
      <c r="C308" t="s">
        <v>27</v>
      </c>
      <c r="D308" t="s">
        <v>47</v>
      </c>
      <c r="E308" t="s">
        <v>52</v>
      </c>
      <c r="F308" t="s">
        <v>53</v>
      </c>
      <c r="G308" t="s">
        <v>3212</v>
      </c>
      <c r="H308" t="s">
        <v>2115</v>
      </c>
      <c r="I308" t="s">
        <v>3202</v>
      </c>
      <c r="J308" t="s">
        <v>2187</v>
      </c>
      <c r="K308" t="s">
        <v>7809</v>
      </c>
      <c r="M308">
        <v>1</v>
      </c>
      <c r="P308">
        <v>1</v>
      </c>
      <c r="S308" t="s">
        <v>7895</v>
      </c>
      <c r="T308" t="s">
        <v>8479</v>
      </c>
      <c r="U308" t="s">
        <v>3245</v>
      </c>
      <c r="V308" t="s">
        <v>3245</v>
      </c>
      <c r="W308" t="s">
        <v>3245</v>
      </c>
      <c r="X308" t="s">
        <v>3246</v>
      </c>
      <c r="Y308" t="s">
        <v>3247</v>
      </c>
      <c r="Z308" t="s">
        <v>3248</v>
      </c>
      <c r="AA308" t="s">
        <v>8480</v>
      </c>
      <c r="AB308">
        <v>1.47</v>
      </c>
      <c r="AC308">
        <v>1.47</v>
      </c>
      <c r="AD308">
        <v>1.47</v>
      </c>
      <c r="AE308">
        <v>1.47</v>
      </c>
      <c r="AF308">
        <v>1.47</v>
      </c>
      <c r="AG308">
        <v>1.47</v>
      </c>
      <c r="AH308">
        <v>1.47</v>
      </c>
      <c r="AI308" t="s">
        <v>7809</v>
      </c>
      <c r="AJ308">
        <v>0</v>
      </c>
      <c r="AK308">
        <v>0</v>
      </c>
      <c r="AL308">
        <v>1.47</v>
      </c>
      <c r="AM308">
        <v>1.47</v>
      </c>
      <c r="AN308">
        <v>1.47</v>
      </c>
      <c r="AO308">
        <v>1.47</v>
      </c>
      <c r="AP308" t="s">
        <v>7843</v>
      </c>
      <c r="AQ308" t="s">
        <v>7843</v>
      </c>
      <c r="AR308" t="s">
        <v>7843</v>
      </c>
      <c r="AS308" t="s">
        <v>7843</v>
      </c>
      <c r="AT308" t="s">
        <v>7843</v>
      </c>
      <c r="AU308" t="s">
        <v>7843</v>
      </c>
      <c r="AV308" t="s">
        <v>7843</v>
      </c>
      <c r="AW308" t="s">
        <v>7843</v>
      </c>
      <c r="AX308" t="s">
        <v>7843</v>
      </c>
      <c r="AY308" t="s">
        <v>7843</v>
      </c>
      <c r="AZ308" t="s">
        <v>7843</v>
      </c>
      <c r="BA308" t="s">
        <v>7843</v>
      </c>
      <c r="BB308" t="s">
        <v>7843</v>
      </c>
      <c r="BC308" t="s">
        <v>7843</v>
      </c>
      <c r="BD308" t="s">
        <v>7843</v>
      </c>
      <c r="BE308" t="s">
        <v>7842</v>
      </c>
      <c r="BF308" t="s">
        <v>7842</v>
      </c>
      <c r="BG308" t="s">
        <v>7842</v>
      </c>
      <c r="BH308" t="s">
        <v>7842</v>
      </c>
      <c r="BI308" t="s">
        <v>7842</v>
      </c>
      <c r="BJ308">
        <v>0</v>
      </c>
      <c r="BK308">
        <v>0</v>
      </c>
      <c r="BL308">
        <v>0</v>
      </c>
    </row>
    <row r="309" spans="1:64">
      <c r="A309" t="s">
        <v>8482</v>
      </c>
      <c r="B309" t="s">
        <v>371</v>
      </c>
      <c r="C309" t="s">
        <v>27</v>
      </c>
      <c r="D309" t="s">
        <v>47</v>
      </c>
      <c r="E309" t="s">
        <v>52</v>
      </c>
      <c r="F309" t="s">
        <v>53</v>
      </c>
      <c r="G309" t="s">
        <v>3212</v>
      </c>
      <c r="H309" t="s">
        <v>2115</v>
      </c>
      <c r="I309" t="s">
        <v>3207</v>
      </c>
      <c r="J309" t="s">
        <v>2187</v>
      </c>
      <c r="K309" t="s">
        <v>7688</v>
      </c>
      <c r="P309">
        <v>1</v>
      </c>
      <c r="S309" t="s">
        <v>7895</v>
      </c>
      <c r="T309" t="s">
        <v>8481</v>
      </c>
      <c r="U309" t="s">
        <v>3249</v>
      </c>
      <c r="V309" t="s">
        <v>3249</v>
      </c>
      <c r="W309" t="s">
        <v>3249</v>
      </c>
      <c r="X309" t="s">
        <v>3250</v>
      </c>
      <c r="Y309" t="s">
        <v>3251</v>
      </c>
      <c r="Z309" t="s">
        <v>3252</v>
      </c>
      <c r="AA309" t="s">
        <v>8482</v>
      </c>
      <c r="AB309" t="s">
        <v>24</v>
      </c>
      <c r="AC309" t="s">
        <v>24</v>
      </c>
      <c r="AD309" t="s">
        <v>24</v>
      </c>
      <c r="AE309" t="s">
        <v>24</v>
      </c>
      <c r="AF309" t="s">
        <v>24</v>
      </c>
      <c r="AG309" t="s">
        <v>24</v>
      </c>
      <c r="AH309" t="s">
        <v>24</v>
      </c>
      <c r="AI309" t="s">
        <v>7688</v>
      </c>
      <c r="AJ309">
        <v>0</v>
      </c>
      <c r="AK309">
        <v>0</v>
      </c>
      <c r="AL309" t="s">
        <v>24</v>
      </c>
      <c r="AM309" t="s">
        <v>24</v>
      </c>
      <c r="AN309" t="s">
        <v>24</v>
      </c>
      <c r="AO309" t="s">
        <v>24</v>
      </c>
      <c r="AP309" t="s">
        <v>24</v>
      </c>
      <c r="AQ309" t="s">
        <v>24</v>
      </c>
      <c r="AR309" t="s">
        <v>24</v>
      </c>
      <c r="AS309" t="s">
        <v>24</v>
      </c>
      <c r="AT309" t="s">
        <v>24</v>
      </c>
      <c r="AU309" t="s">
        <v>24</v>
      </c>
      <c r="AV309" t="s">
        <v>24</v>
      </c>
      <c r="AW309" t="s">
        <v>24</v>
      </c>
      <c r="AX309" t="s">
        <v>24</v>
      </c>
      <c r="AY309" t="s">
        <v>24</v>
      </c>
      <c r="AZ309" t="s">
        <v>24</v>
      </c>
      <c r="BA309" t="s">
        <v>24</v>
      </c>
      <c r="BB309" t="s">
        <v>24</v>
      </c>
      <c r="BC309" t="s">
        <v>7843</v>
      </c>
      <c r="BD309" t="s">
        <v>7843</v>
      </c>
      <c r="BE309" t="s">
        <v>7843</v>
      </c>
      <c r="BF309" t="s">
        <v>7843</v>
      </c>
      <c r="BG309" t="s">
        <v>7843</v>
      </c>
      <c r="BH309" t="s">
        <v>7843</v>
      </c>
      <c r="BI309" t="s">
        <v>7843</v>
      </c>
      <c r="BJ309">
        <v>1</v>
      </c>
      <c r="BK309">
        <v>1</v>
      </c>
      <c r="BL309">
        <v>1</v>
      </c>
    </row>
    <row r="310" spans="1:64">
      <c r="A310" t="s">
        <v>8484</v>
      </c>
      <c r="B310" t="s">
        <v>371</v>
      </c>
      <c r="C310" t="s">
        <v>13</v>
      </c>
      <c r="D310" t="s">
        <v>47</v>
      </c>
      <c r="E310" t="s">
        <v>54</v>
      </c>
      <c r="F310" t="s">
        <v>55</v>
      </c>
      <c r="G310" t="s">
        <v>24</v>
      </c>
      <c r="H310" t="s">
        <v>2115</v>
      </c>
      <c r="I310" t="s">
        <v>3194</v>
      </c>
      <c r="J310" t="s">
        <v>2187</v>
      </c>
      <c r="K310" t="s">
        <v>7810</v>
      </c>
      <c r="M310">
        <v>1</v>
      </c>
      <c r="N310">
        <v>1</v>
      </c>
      <c r="S310" t="s">
        <v>7895</v>
      </c>
      <c r="T310" t="s">
        <v>8483</v>
      </c>
      <c r="U310" t="s">
        <v>3257</v>
      </c>
      <c r="V310" t="s">
        <v>3257</v>
      </c>
      <c r="W310" t="s">
        <v>3257</v>
      </c>
      <c r="X310" t="s">
        <v>3258</v>
      </c>
      <c r="Y310" t="s">
        <v>3259</v>
      </c>
      <c r="Z310" t="s">
        <v>3260</v>
      </c>
      <c r="AA310" t="s">
        <v>8484</v>
      </c>
      <c r="AB310" t="s">
        <v>24</v>
      </c>
      <c r="AC310">
        <v>1.04</v>
      </c>
      <c r="AD310">
        <v>1.04</v>
      </c>
      <c r="AE310">
        <v>1.04</v>
      </c>
      <c r="AF310">
        <v>1.04</v>
      </c>
      <c r="AG310">
        <v>1.04</v>
      </c>
      <c r="AH310">
        <v>1.04</v>
      </c>
      <c r="AI310" t="s">
        <v>7810</v>
      </c>
      <c r="AJ310">
        <v>0</v>
      </c>
      <c r="AK310">
        <v>0</v>
      </c>
      <c r="AL310" t="s">
        <v>24</v>
      </c>
      <c r="AM310">
        <v>1.04</v>
      </c>
      <c r="AN310">
        <v>1.04</v>
      </c>
      <c r="AO310" t="s">
        <v>24</v>
      </c>
      <c r="AP310" t="s">
        <v>24</v>
      </c>
      <c r="AQ310" t="s">
        <v>7843</v>
      </c>
      <c r="AR310" t="s">
        <v>7843</v>
      </c>
      <c r="AS310" t="s">
        <v>24</v>
      </c>
      <c r="AT310" t="s">
        <v>7843</v>
      </c>
      <c r="AU310" t="s">
        <v>7843</v>
      </c>
      <c r="AV310" t="s">
        <v>7843</v>
      </c>
      <c r="AW310" t="s">
        <v>7843</v>
      </c>
      <c r="AX310" t="s">
        <v>7843</v>
      </c>
      <c r="AY310" t="s">
        <v>7843</v>
      </c>
      <c r="AZ310" t="s">
        <v>7843</v>
      </c>
      <c r="BA310" t="s">
        <v>7843</v>
      </c>
      <c r="BB310" t="s">
        <v>7843</v>
      </c>
      <c r="BC310" t="s">
        <v>7843</v>
      </c>
      <c r="BD310" t="s">
        <v>7843</v>
      </c>
      <c r="BE310" t="s">
        <v>7843</v>
      </c>
      <c r="BF310" t="s">
        <v>7843</v>
      </c>
      <c r="BG310" t="s">
        <v>7843</v>
      </c>
      <c r="BH310" t="s">
        <v>7843</v>
      </c>
      <c r="BI310" t="s">
        <v>7843</v>
      </c>
      <c r="BJ310">
        <v>1</v>
      </c>
      <c r="BK310">
        <v>1</v>
      </c>
      <c r="BL310">
        <v>1</v>
      </c>
    </row>
    <row r="311" spans="1:64">
      <c r="A311" t="s">
        <v>8486</v>
      </c>
      <c r="B311" t="s">
        <v>371</v>
      </c>
      <c r="C311" t="s">
        <v>13</v>
      </c>
      <c r="D311" t="s">
        <v>47</v>
      </c>
      <c r="E311" t="s">
        <v>54</v>
      </c>
      <c r="F311" t="s">
        <v>55</v>
      </c>
      <c r="G311" t="s">
        <v>24</v>
      </c>
      <c r="H311" t="s">
        <v>2115</v>
      </c>
      <c r="I311" t="s">
        <v>3202</v>
      </c>
      <c r="J311" t="s">
        <v>2187</v>
      </c>
      <c r="K311" t="s">
        <v>7688</v>
      </c>
      <c r="S311" t="s">
        <v>7895</v>
      </c>
      <c r="T311" t="s">
        <v>8485</v>
      </c>
      <c r="U311" t="s">
        <v>3261</v>
      </c>
      <c r="V311" t="s">
        <v>3261</v>
      </c>
      <c r="W311" t="s">
        <v>3261</v>
      </c>
      <c r="X311" t="s">
        <v>3262</v>
      </c>
      <c r="Y311" t="s">
        <v>3263</v>
      </c>
      <c r="Z311" t="s">
        <v>3264</v>
      </c>
      <c r="AA311" t="s">
        <v>8486</v>
      </c>
      <c r="AB311" t="s">
        <v>24</v>
      </c>
      <c r="AC311" t="s">
        <v>24</v>
      </c>
      <c r="AD311" t="s">
        <v>24</v>
      </c>
      <c r="AE311" t="s">
        <v>24</v>
      </c>
      <c r="AF311" t="s">
        <v>24</v>
      </c>
      <c r="AG311" t="s">
        <v>24</v>
      </c>
      <c r="AH311" t="s">
        <v>24</v>
      </c>
      <c r="AI311" t="s">
        <v>7688</v>
      </c>
      <c r="AJ311">
        <v>0</v>
      </c>
      <c r="AK311">
        <v>0</v>
      </c>
      <c r="AL311" t="s">
        <v>24</v>
      </c>
      <c r="AM311" t="s">
        <v>24</v>
      </c>
      <c r="AN311" t="s">
        <v>24</v>
      </c>
      <c r="AO311" t="s">
        <v>24</v>
      </c>
      <c r="AP311" t="s">
        <v>24</v>
      </c>
      <c r="AQ311" t="s">
        <v>24</v>
      </c>
      <c r="AR311" t="s">
        <v>24</v>
      </c>
      <c r="AS311" t="s">
        <v>24</v>
      </c>
      <c r="AT311" t="s">
        <v>24</v>
      </c>
      <c r="AU311" t="s">
        <v>24</v>
      </c>
      <c r="AV311" t="s">
        <v>24</v>
      </c>
      <c r="AW311" t="s">
        <v>24</v>
      </c>
      <c r="AX311" t="s">
        <v>24</v>
      </c>
      <c r="AY311" t="s">
        <v>24</v>
      </c>
      <c r="AZ311" t="s">
        <v>24</v>
      </c>
      <c r="BA311" t="s">
        <v>24</v>
      </c>
      <c r="BB311" t="s">
        <v>24</v>
      </c>
      <c r="BC311" t="s">
        <v>7843</v>
      </c>
      <c r="BD311" t="s">
        <v>7843</v>
      </c>
      <c r="BE311" t="s">
        <v>7843</v>
      </c>
      <c r="BF311" t="s">
        <v>7843</v>
      </c>
      <c r="BG311" t="s">
        <v>7843</v>
      </c>
      <c r="BH311" t="s">
        <v>7843</v>
      </c>
      <c r="BI311" t="s">
        <v>7843</v>
      </c>
      <c r="BJ311">
        <v>1</v>
      </c>
      <c r="BK311">
        <v>1</v>
      </c>
      <c r="BL311">
        <v>1</v>
      </c>
    </row>
    <row r="312" spans="1:64">
      <c r="A312" t="s">
        <v>8488</v>
      </c>
      <c r="B312" t="s">
        <v>371</v>
      </c>
      <c r="C312" t="s">
        <v>13</v>
      </c>
      <c r="D312" t="s">
        <v>47</v>
      </c>
      <c r="E312" t="s">
        <v>54</v>
      </c>
      <c r="F312" t="s">
        <v>55</v>
      </c>
      <c r="G312" t="s">
        <v>24</v>
      </c>
      <c r="H312" t="s">
        <v>2115</v>
      </c>
      <c r="I312" t="s">
        <v>3207</v>
      </c>
      <c r="J312" t="s">
        <v>2187</v>
      </c>
      <c r="K312" t="s">
        <v>7688</v>
      </c>
      <c r="S312" t="s">
        <v>7895</v>
      </c>
      <c r="T312" t="s">
        <v>8487</v>
      </c>
      <c r="U312" t="s">
        <v>3265</v>
      </c>
      <c r="V312" t="s">
        <v>3265</v>
      </c>
      <c r="W312" t="s">
        <v>3265</v>
      </c>
      <c r="X312" t="s">
        <v>3266</v>
      </c>
      <c r="Y312" t="s">
        <v>3267</v>
      </c>
      <c r="Z312" t="s">
        <v>3268</v>
      </c>
      <c r="AA312" t="s">
        <v>8488</v>
      </c>
      <c r="AB312" t="s">
        <v>24</v>
      </c>
      <c r="AC312" t="s">
        <v>24</v>
      </c>
      <c r="AD312" t="s">
        <v>24</v>
      </c>
      <c r="AE312" t="s">
        <v>24</v>
      </c>
      <c r="AF312" t="s">
        <v>24</v>
      </c>
      <c r="AG312" t="s">
        <v>24</v>
      </c>
      <c r="AH312" t="s">
        <v>24</v>
      </c>
      <c r="AI312" t="s">
        <v>7688</v>
      </c>
      <c r="AJ312">
        <v>0</v>
      </c>
      <c r="AK312">
        <v>0</v>
      </c>
      <c r="AL312" t="s">
        <v>24</v>
      </c>
      <c r="AM312" t="s">
        <v>24</v>
      </c>
      <c r="AN312" t="s">
        <v>24</v>
      </c>
      <c r="AO312" t="s">
        <v>24</v>
      </c>
      <c r="AP312" t="s">
        <v>24</v>
      </c>
      <c r="AQ312" t="s">
        <v>24</v>
      </c>
      <c r="AR312" t="s">
        <v>24</v>
      </c>
      <c r="AS312" t="s">
        <v>24</v>
      </c>
      <c r="AT312" t="s">
        <v>24</v>
      </c>
      <c r="AU312" t="s">
        <v>24</v>
      </c>
      <c r="AV312" t="s">
        <v>24</v>
      </c>
      <c r="AW312" t="s">
        <v>24</v>
      </c>
      <c r="AX312" t="s">
        <v>24</v>
      </c>
      <c r="AY312" t="s">
        <v>24</v>
      </c>
      <c r="AZ312" t="s">
        <v>24</v>
      </c>
      <c r="BA312" t="s">
        <v>24</v>
      </c>
      <c r="BB312" t="s">
        <v>24</v>
      </c>
      <c r="BC312" t="s">
        <v>7843</v>
      </c>
      <c r="BD312" t="s">
        <v>7843</v>
      </c>
      <c r="BE312" t="s">
        <v>7843</v>
      </c>
      <c r="BF312" t="s">
        <v>7843</v>
      </c>
      <c r="BG312" t="s">
        <v>7843</v>
      </c>
      <c r="BH312" t="s">
        <v>7843</v>
      </c>
      <c r="BI312" t="s">
        <v>7843</v>
      </c>
      <c r="BJ312">
        <v>1</v>
      </c>
      <c r="BK312">
        <v>1</v>
      </c>
      <c r="BL312">
        <v>1</v>
      </c>
    </row>
    <row r="313" spans="1:64">
      <c r="A313" t="s">
        <v>8490</v>
      </c>
      <c r="B313" t="s">
        <v>371</v>
      </c>
      <c r="C313" t="s">
        <v>13</v>
      </c>
      <c r="D313" t="s">
        <v>61</v>
      </c>
      <c r="E313" t="s">
        <v>62</v>
      </c>
      <c r="F313" t="s">
        <v>63</v>
      </c>
      <c r="G313" t="s">
        <v>24</v>
      </c>
      <c r="H313" t="s">
        <v>2115</v>
      </c>
      <c r="I313" t="s">
        <v>3269</v>
      </c>
      <c r="J313" t="s">
        <v>2187</v>
      </c>
      <c r="K313" t="s">
        <v>7688</v>
      </c>
      <c r="S313" t="s">
        <v>7895</v>
      </c>
      <c r="T313" t="s">
        <v>8489</v>
      </c>
      <c r="U313" t="s">
        <v>3272</v>
      </c>
      <c r="V313" t="s">
        <v>3272</v>
      </c>
      <c r="W313" t="s">
        <v>3272</v>
      </c>
      <c r="X313" t="s">
        <v>3273</v>
      </c>
      <c r="Y313" t="s">
        <v>3274</v>
      </c>
      <c r="Z313" t="s">
        <v>3275</v>
      </c>
      <c r="AA313" t="s">
        <v>8490</v>
      </c>
      <c r="AB313" t="s">
        <v>24</v>
      </c>
      <c r="AC313" t="s">
        <v>24</v>
      </c>
      <c r="AD313" t="s">
        <v>24</v>
      </c>
      <c r="AE313" t="s">
        <v>24</v>
      </c>
      <c r="AF313" t="s">
        <v>24</v>
      </c>
      <c r="AG313" t="s">
        <v>24</v>
      </c>
      <c r="AH313" t="s">
        <v>24</v>
      </c>
      <c r="AI313" t="s">
        <v>7688</v>
      </c>
      <c r="AJ313">
        <v>0</v>
      </c>
      <c r="AK313">
        <v>0</v>
      </c>
      <c r="AL313" t="s">
        <v>24</v>
      </c>
      <c r="AM313" t="s">
        <v>24</v>
      </c>
      <c r="AN313" t="s">
        <v>24</v>
      </c>
      <c r="AO313" t="s">
        <v>24</v>
      </c>
      <c r="AP313" t="s">
        <v>24</v>
      </c>
      <c r="AQ313" t="s">
        <v>24</v>
      </c>
      <c r="AR313" t="s">
        <v>24</v>
      </c>
      <c r="AS313" t="s">
        <v>24</v>
      </c>
      <c r="AT313" t="s">
        <v>24</v>
      </c>
      <c r="AU313" t="s">
        <v>24</v>
      </c>
      <c r="AV313" t="s">
        <v>24</v>
      </c>
      <c r="AW313" t="s">
        <v>24</v>
      </c>
      <c r="AX313" t="s">
        <v>24</v>
      </c>
      <c r="AY313" t="s">
        <v>24</v>
      </c>
      <c r="AZ313" t="s">
        <v>24</v>
      </c>
      <c r="BA313" t="s">
        <v>24</v>
      </c>
      <c r="BB313" t="s">
        <v>24</v>
      </c>
      <c r="BC313" t="s">
        <v>7843</v>
      </c>
      <c r="BD313" t="s">
        <v>7843</v>
      </c>
      <c r="BE313" t="s">
        <v>7843</v>
      </c>
      <c r="BF313" t="s">
        <v>7843</v>
      </c>
      <c r="BG313" t="s">
        <v>7843</v>
      </c>
      <c r="BH313" t="s">
        <v>7843</v>
      </c>
      <c r="BI313" t="s">
        <v>7843</v>
      </c>
      <c r="BJ313">
        <v>1</v>
      </c>
      <c r="BK313">
        <v>1</v>
      </c>
      <c r="BL313">
        <v>1</v>
      </c>
    </row>
    <row r="314" spans="1:64">
      <c r="A314" t="s">
        <v>8492</v>
      </c>
      <c r="B314" t="s">
        <v>371</v>
      </c>
      <c r="C314" t="s">
        <v>13</v>
      </c>
      <c r="D314" t="s">
        <v>61</v>
      </c>
      <c r="E314" t="s">
        <v>62</v>
      </c>
      <c r="F314" t="s">
        <v>63</v>
      </c>
      <c r="G314" t="s">
        <v>24</v>
      </c>
      <c r="H314" t="s">
        <v>2115</v>
      </c>
      <c r="I314" t="s">
        <v>3276</v>
      </c>
      <c r="J314" t="s">
        <v>2187</v>
      </c>
      <c r="K314" t="s">
        <v>7688</v>
      </c>
      <c r="S314" t="s">
        <v>7895</v>
      </c>
      <c r="T314" t="s">
        <v>8491</v>
      </c>
      <c r="U314" t="s">
        <v>3277</v>
      </c>
      <c r="V314" t="s">
        <v>3277</v>
      </c>
      <c r="W314" t="s">
        <v>3277</v>
      </c>
      <c r="X314" t="s">
        <v>3278</v>
      </c>
      <c r="Y314" t="s">
        <v>3279</v>
      </c>
      <c r="Z314" t="s">
        <v>3280</v>
      </c>
      <c r="AA314" t="s">
        <v>8492</v>
      </c>
      <c r="AB314" t="s">
        <v>24</v>
      </c>
      <c r="AC314" t="s">
        <v>24</v>
      </c>
      <c r="AD314" t="s">
        <v>24</v>
      </c>
      <c r="AE314" t="s">
        <v>24</v>
      </c>
      <c r="AF314" t="s">
        <v>24</v>
      </c>
      <c r="AG314" t="s">
        <v>24</v>
      </c>
      <c r="AH314" t="s">
        <v>24</v>
      </c>
      <c r="AI314" t="s">
        <v>7688</v>
      </c>
      <c r="AJ314">
        <v>0</v>
      </c>
      <c r="AK314">
        <v>0</v>
      </c>
      <c r="AL314" t="s">
        <v>24</v>
      </c>
      <c r="AM314" t="s">
        <v>24</v>
      </c>
      <c r="AN314" t="s">
        <v>24</v>
      </c>
      <c r="AO314" t="s">
        <v>24</v>
      </c>
      <c r="AP314" t="s">
        <v>24</v>
      </c>
      <c r="AQ314" t="s">
        <v>24</v>
      </c>
      <c r="AR314" t="s">
        <v>24</v>
      </c>
      <c r="AS314" t="s">
        <v>24</v>
      </c>
      <c r="AT314" t="s">
        <v>24</v>
      </c>
      <c r="AU314" t="s">
        <v>24</v>
      </c>
      <c r="AV314" t="s">
        <v>24</v>
      </c>
      <c r="AW314" t="s">
        <v>24</v>
      </c>
      <c r="AX314" t="s">
        <v>24</v>
      </c>
      <c r="AY314" t="s">
        <v>24</v>
      </c>
      <c r="AZ314" t="s">
        <v>24</v>
      </c>
      <c r="BA314" t="s">
        <v>24</v>
      </c>
      <c r="BB314" t="s">
        <v>24</v>
      </c>
      <c r="BC314" t="s">
        <v>7843</v>
      </c>
      <c r="BD314" t="s">
        <v>7843</v>
      </c>
      <c r="BE314" t="s">
        <v>7843</v>
      </c>
      <c r="BF314" t="s">
        <v>7843</v>
      </c>
      <c r="BG314" t="s">
        <v>7843</v>
      </c>
      <c r="BH314" t="s">
        <v>7843</v>
      </c>
      <c r="BI314" t="s">
        <v>7843</v>
      </c>
      <c r="BJ314">
        <v>1</v>
      </c>
      <c r="BK314">
        <v>1</v>
      </c>
      <c r="BL314">
        <v>1</v>
      </c>
    </row>
    <row r="315" spans="1:64">
      <c r="A315" t="s">
        <v>8494</v>
      </c>
      <c r="B315" t="s">
        <v>371</v>
      </c>
      <c r="C315" t="s">
        <v>13</v>
      </c>
      <c r="D315" t="s">
        <v>61</v>
      </c>
      <c r="E315" t="s">
        <v>62</v>
      </c>
      <c r="F315" t="s">
        <v>63</v>
      </c>
      <c r="G315" t="s">
        <v>24</v>
      </c>
      <c r="H315" t="s">
        <v>2115</v>
      </c>
      <c r="I315" t="s">
        <v>3281</v>
      </c>
      <c r="J315" t="s">
        <v>2187</v>
      </c>
      <c r="K315" t="s">
        <v>7810</v>
      </c>
      <c r="N315">
        <v>1</v>
      </c>
      <c r="S315" t="s">
        <v>7895</v>
      </c>
      <c r="T315" t="s">
        <v>8493</v>
      </c>
      <c r="U315" t="s">
        <v>24</v>
      </c>
      <c r="V315" t="s">
        <v>24</v>
      </c>
      <c r="W315" t="s">
        <v>24</v>
      </c>
      <c r="X315" t="s">
        <v>24</v>
      </c>
      <c r="Y315" t="s">
        <v>3282</v>
      </c>
      <c r="Z315" t="s">
        <v>3283</v>
      </c>
      <c r="AA315" t="s">
        <v>8494</v>
      </c>
      <c r="AB315" t="s">
        <v>24</v>
      </c>
      <c r="AC315" t="s">
        <v>24</v>
      </c>
      <c r="AD315" t="s">
        <v>24</v>
      </c>
      <c r="AE315" t="s">
        <v>24</v>
      </c>
      <c r="AF315">
        <v>15.57</v>
      </c>
      <c r="AG315">
        <v>15.57</v>
      </c>
      <c r="AH315">
        <v>15.57</v>
      </c>
      <c r="AI315" t="s">
        <v>7810</v>
      </c>
      <c r="AJ315">
        <v>0</v>
      </c>
      <c r="AK315">
        <v>0</v>
      </c>
      <c r="AL315" t="s">
        <v>24</v>
      </c>
      <c r="AM315">
        <v>15.57</v>
      </c>
      <c r="AN315">
        <v>15.57</v>
      </c>
      <c r="AO315" t="s">
        <v>24</v>
      </c>
      <c r="AP315" t="s">
        <v>24</v>
      </c>
      <c r="AQ315" t="s">
        <v>24</v>
      </c>
      <c r="AR315" t="s">
        <v>24</v>
      </c>
      <c r="AS315" t="s">
        <v>24</v>
      </c>
      <c r="AT315" t="s">
        <v>24</v>
      </c>
      <c r="AU315" t="s">
        <v>24</v>
      </c>
      <c r="AV315" t="s">
        <v>7843</v>
      </c>
      <c r="AW315" t="s">
        <v>24</v>
      </c>
      <c r="AX315" t="s">
        <v>24</v>
      </c>
      <c r="AY315" t="s">
        <v>24</v>
      </c>
      <c r="AZ315" t="s">
        <v>7843</v>
      </c>
      <c r="BA315" t="s">
        <v>7843</v>
      </c>
      <c r="BB315" t="s">
        <v>24</v>
      </c>
      <c r="BC315" t="s">
        <v>7843</v>
      </c>
      <c r="BD315" t="s">
        <v>7843</v>
      </c>
      <c r="BE315" t="s">
        <v>7843</v>
      </c>
      <c r="BF315" t="s">
        <v>7843</v>
      </c>
      <c r="BG315" t="s">
        <v>7843</v>
      </c>
      <c r="BH315" t="s">
        <v>7843</v>
      </c>
      <c r="BI315" t="s">
        <v>7843</v>
      </c>
      <c r="BJ315">
        <v>1</v>
      </c>
      <c r="BK315">
        <v>1</v>
      </c>
      <c r="BL315">
        <v>1</v>
      </c>
    </row>
    <row r="316" spans="1:64">
      <c r="A316" t="s">
        <v>8496</v>
      </c>
      <c r="B316" t="s">
        <v>371</v>
      </c>
      <c r="C316" t="s">
        <v>13</v>
      </c>
      <c r="D316" t="s">
        <v>61</v>
      </c>
      <c r="E316" t="s">
        <v>62</v>
      </c>
      <c r="F316" t="s">
        <v>63</v>
      </c>
      <c r="G316" t="s">
        <v>24</v>
      </c>
      <c r="H316" t="s">
        <v>2115</v>
      </c>
      <c r="I316" t="s">
        <v>3284</v>
      </c>
      <c r="J316" t="s">
        <v>2187</v>
      </c>
      <c r="K316" t="s">
        <v>7688</v>
      </c>
      <c r="S316" t="s">
        <v>7895</v>
      </c>
      <c r="T316" t="s">
        <v>8495</v>
      </c>
      <c r="U316" t="s">
        <v>3285</v>
      </c>
      <c r="V316" t="s">
        <v>3285</v>
      </c>
      <c r="W316" t="s">
        <v>3285</v>
      </c>
      <c r="X316" t="s">
        <v>3286</v>
      </c>
      <c r="Y316" t="s">
        <v>3287</v>
      </c>
      <c r="Z316" t="s">
        <v>3288</v>
      </c>
      <c r="AA316" t="s">
        <v>8496</v>
      </c>
      <c r="AB316" t="s">
        <v>24</v>
      </c>
      <c r="AC316" t="s">
        <v>24</v>
      </c>
      <c r="AD316" t="s">
        <v>24</v>
      </c>
      <c r="AE316" t="s">
        <v>24</v>
      </c>
      <c r="AF316" t="s">
        <v>24</v>
      </c>
      <c r="AG316" t="s">
        <v>24</v>
      </c>
      <c r="AH316" t="s">
        <v>24</v>
      </c>
      <c r="AI316" t="s">
        <v>7688</v>
      </c>
      <c r="AJ316">
        <v>0</v>
      </c>
      <c r="AK316">
        <v>0</v>
      </c>
      <c r="AL316" t="s">
        <v>24</v>
      </c>
      <c r="AM316" t="s">
        <v>24</v>
      </c>
      <c r="AN316" t="s">
        <v>24</v>
      </c>
      <c r="AO316" t="s">
        <v>24</v>
      </c>
      <c r="AP316" t="s">
        <v>24</v>
      </c>
      <c r="AQ316" t="s">
        <v>24</v>
      </c>
      <c r="AR316" t="s">
        <v>24</v>
      </c>
      <c r="AS316" t="s">
        <v>24</v>
      </c>
      <c r="AT316" t="s">
        <v>24</v>
      </c>
      <c r="AU316" t="s">
        <v>24</v>
      </c>
      <c r="AV316" t="s">
        <v>24</v>
      </c>
      <c r="AW316" t="s">
        <v>24</v>
      </c>
      <c r="AX316" t="s">
        <v>24</v>
      </c>
      <c r="AY316" t="s">
        <v>24</v>
      </c>
      <c r="AZ316" t="s">
        <v>24</v>
      </c>
      <c r="BA316" t="s">
        <v>24</v>
      </c>
      <c r="BB316" t="s">
        <v>24</v>
      </c>
      <c r="BC316" t="s">
        <v>7843</v>
      </c>
      <c r="BD316" t="s">
        <v>7843</v>
      </c>
      <c r="BE316" t="s">
        <v>7843</v>
      </c>
      <c r="BF316" t="s">
        <v>7843</v>
      </c>
      <c r="BG316" t="s">
        <v>7843</v>
      </c>
      <c r="BH316" t="s">
        <v>7843</v>
      </c>
      <c r="BI316" t="s">
        <v>7843</v>
      </c>
      <c r="BJ316">
        <v>1</v>
      </c>
      <c r="BK316">
        <v>1</v>
      </c>
      <c r="BL316">
        <v>1</v>
      </c>
    </row>
    <row r="317" spans="1:64">
      <c r="A317" t="s">
        <v>8498</v>
      </c>
      <c r="B317" t="s">
        <v>371</v>
      </c>
      <c r="C317" t="s">
        <v>13</v>
      </c>
      <c r="D317" t="s">
        <v>61</v>
      </c>
      <c r="E317" t="s">
        <v>62</v>
      </c>
      <c r="F317" t="s">
        <v>63</v>
      </c>
      <c r="G317" t="s">
        <v>24</v>
      </c>
      <c r="H317" t="s">
        <v>2115</v>
      </c>
      <c r="I317" t="s">
        <v>3289</v>
      </c>
      <c r="J317" t="s">
        <v>2187</v>
      </c>
      <c r="K317" t="s">
        <v>7688</v>
      </c>
      <c r="S317" t="s">
        <v>7895</v>
      </c>
      <c r="T317" t="s">
        <v>8497</v>
      </c>
      <c r="U317" t="s">
        <v>3290</v>
      </c>
      <c r="V317" t="s">
        <v>3290</v>
      </c>
      <c r="W317" t="s">
        <v>3290</v>
      </c>
      <c r="X317" t="s">
        <v>3291</v>
      </c>
      <c r="Y317" t="s">
        <v>3292</v>
      </c>
      <c r="Z317" t="s">
        <v>3293</v>
      </c>
      <c r="AA317" t="s">
        <v>8498</v>
      </c>
      <c r="AB317" t="s">
        <v>24</v>
      </c>
      <c r="AC317" t="s">
        <v>24</v>
      </c>
      <c r="AD317" t="s">
        <v>24</v>
      </c>
      <c r="AE317" t="s">
        <v>24</v>
      </c>
      <c r="AF317" t="s">
        <v>24</v>
      </c>
      <c r="AG317" t="s">
        <v>24</v>
      </c>
      <c r="AH317" t="s">
        <v>24</v>
      </c>
      <c r="AI317" t="s">
        <v>7688</v>
      </c>
      <c r="AJ317">
        <v>0</v>
      </c>
      <c r="AK317">
        <v>0</v>
      </c>
      <c r="AL317" t="s">
        <v>24</v>
      </c>
      <c r="AM317" t="s">
        <v>24</v>
      </c>
      <c r="AN317" t="s">
        <v>24</v>
      </c>
      <c r="AO317" t="s">
        <v>24</v>
      </c>
      <c r="AP317" t="s">
        <v>24</v>
      </c>
      <c r="AQ317" t="s">
        <v>24</v>
      </c>
      <c r="AR317" t="s">
        <v>24</v>
      </c>
      <c r="AS317" t="s">
        <v>24</v>
      </c>
      <c r="AT317" t="s">
        <v>24</v>
      </c>
      <c r="AU317" t="s">
        <v>24</v>
      </c>
      <c r="AV317" t="s">
        <v>24</v>
      </c>
      <c r="AW317" t="s">
        <v>24</v>
      </c>
      <c r="AX317" t="s">
        <v>24</v>
      </c>
      <c r="AY317" t="s">
        <v>24</v>
      </c>
      <c r="AZ317" t="s">
        <v>24</v>
      </c>
      <c r="BA317" t="s">
        <v>24</v>
      </c>
      <c r="BB317" t="s">
        <v>24</v>
      </c>
      <c r="BC317" t="s">
        <v>7843</v>
      </c>
      <c r="BD317" t="s">
        <v>7843</v>
      </c>
      <c r="BE317" t="s">
        <v>7843</v>
      </c>
      <c r="BF317" t="s">
        <v>7843</v>
      </c>
      <c r="BG317" t="s">
        <v>7843</v>
      </c>
      <c r="BH317" t="s">
        <v>7843</v>
      </c>
      <c r="BI317" t="s">
        <v>7843</v>
      </c>
      <c r="BJ317">
        <v>1</v>
      </c>
      <c r="BK317">
        <v>1</v>
      </c>
      <c r="BL317">
        <v>1</v>
      </c>
    </row>
    <row r="318" spans="1:64">
      <c r="A318" t="s">
        <v>8500</v>
      </c>
      <c r="B318" t="s">
        <v>371</v>
      </c>
      <c r="C318" t="s">
        <v>13</v>
      </c>
      <c r="D318" t="s">
        <v>61</v>
      </c>
      <c r="E318" t="s">
        <v>62</v>
      </c>
      <c r="F318" t="s">
        <v>63</v>
      </c>
      <c r="G318" t="s">
        <v>24</v>
      </c>
      <c r="H318" t="s">
        <v>2115</v>
      </c>
      <c r="I318" t="s">
        <v>3294</v>
      </c>
      <c r="J318" t="s">
        <v>2187</v>
      </c>
      <c r="K318" t="s">
        <v>7688</v>
      </c>
      <c r="S318" t="s">
        <v>7895</v>
      </c>
      <c r="T318" t="s">
        <v>8499</v>
      </c>
      <c r="U318" t="s">
        <v>3295</v>
      </c>
      <c r="V318" t="s">
        <v>3295</v>
      </c>
      <c r="W318" t="s">
        <v>3295</v>
      </c>
      <c r="X318" t="s">
        <v>3296</v>
      </c>
      <c r="Y318" t="s">
        <v>3297</v>
      </c>
      <c r="Z318" t="s">
        <v>3298</v>
      </c>
      <c r="AA318" t="s">
        <v>8500</v>
      </c>
      <c r="AB318" t="s">
        <v>24</v>
      </c>
      <c r="AC318" t="s">
        <v>24</v>
      </c>
      <c r="AD318" t="s">
        <v>24</v>
      </c>
      <c r="AE318" t="s">
        <v>24</v>
      </c>
      <c r="AF318" t="s">
        <v>24</v>
      </c>
      <c r="AG318" t="s">
        <v>24</v>
      </c>
      <c r="AH318" t="s">
        <v>24</v>
      </c>
      <c r="AI318" t="s">
        <v>7688</v>
      </c>
      <c r="AJ318">
        <v>0</v>
      </c>
      <c r="AK318">
        <v>0</v>
      </c>
      <c r="AL318" t="s">
        <v>24</v>
      </c>
      <c r="AM318" t="s">
        <v>24</v>
      </c>
      <c r="AN318" t="s">
        <v>24</v>
      </c>
      <c r="AO318" t="s">
        <v>24</v>
      </c>
      <c r="AP318" t="s">
        <v>24</v>
      </c>
      <c r="AQ318" t="s">
        <v>24</v>
      </c>
      <c r="AR318" t="s">
        <v>24</v>
      </c>
      <c r="AS318" t="s">
        <v>24</v>
      </c>
      <c r="AT318" t="s">
        <v>24</v>
      </c>
      <c r="AU318" t="s">
        <v>24</v>
      </c>
      <c r="AV318" t="s">
        <v>24</v>
      </c>
      <c r="AW318" t="s">
        <v>24</v>
      </c>
      <c r="AX318" t="s">
        <v>24</v>
      </c>
      <c r="AY318" t="s">
        <v>24</v>
      </c>
      <c r="AZ318" t="s">
        <v>24</v>
      </c>
      <c r="BA318" t="s">
        <v>24</v>
      </c>
      <c r="BB318" t="s">
        <v>24</v>
      </c>
      <c r="BC318" t="s">
        <v>7843</v>
      </c>
      <c r="BD318" t="s">
        <v>7843</v>
      </c>
      <c r="BE318" t="s">
        <v>7843</v>
      </c>
      <c r="BF318" t="s">
        <v>7843</v>
      </c>
      <c r="BG318" t="s">
        <v>7843</v>
      </c>
      <c r="BH318" t="s">
        <v>7843</v>
      </c>
      <c r="BI318" t="s">
        <v>7843</v>
      </c>
      <c r="BJ318">
        <v>1</v>
      </c>
      <c r="BK318">
        <v>1</v>
      </c>
      <c r="BL318">
        <v>1</v>
      </c>
    </row>
    <row r="319" spans="1:64">
      <c r="A319" t="s">
        <v>8502</v>
      </c>
      <c r="B319" t="s">
        <v>371</v>
      </c>
      <c r="C319" t="s">
        <v>13</v>
      </c>
      <c r="D319" t="s">
        <v>61</v>
      </c>
      <c r="E319" t="s">
        <v>62</v>
      </c>
      <c r="F319" t="s">
        <v>63</v>
      </c>
      <c r="G319" t="s">
        <v>24</v>
      </c>
      <c r="H319" t="s">
        <v>2115</v>
      </c>
      <c r="I319" t="s">
        <v>3299</v>
      </c>
      <c r="J319" t="s">
        <v>2187</v>
      </c>
      <c r="K319" t="s">
        <v>7688</v>
      </c>
      <c r="S319" t="s">
        <v>7895</v>
      </c>
      <c r="T319" t="s">
        <v>8501</v>
      </c>
      <c r="U319" t="s">
        <v>3300</v>
      </c>
      <c r="V319" t="s">
        <v>3300</v>
      </c>
      <c r="W319" t="s">
        <v>3300</v>
      </c>
      <c r="X319" t="s">
        <v>3301</v>
      </c>
      <c r="Y319" t="s">
        <v>3302</v>
      </c>
      <c r="Z319" t="s">
        <v>3303</v>
      </c>
      <c r="AA319" t="s">
        <v>8502</v>
      </c>
      <c r="AB319" t="s">
        <v>24</v>
      </c>
      <c r="AC319" t="s">
        <v>24</v>
      </c>
      <c r="AD319" t="s">
        <v>24</v>
      </c>
      <c r="AE319" t="s">
        <v>24</v>
      </c>
      <c r="AF319" t="s">
        <v>24</v>
      </c>
      <c r="AG319" t="s">
        <v>24</v>
      </c>
      <c r="AH319" t="s">
        <v>24</v>
      </c>
      <c r="AI319" t="s">
        <v>7688</v>
      </c>
      <c r="AJ319">
        <v>0</v>
      </c>
      <c r="AK319">
        <v>0</v>
      </c>
      <c r="AL319" t="s">
        <v>24</v>
      </c>
      <c r="AM319" t="s">
        <v>24</v>
      </c>
      <c r="AN319" t="s">
        <v>24</v>
      </c>
      <c r="AO319" t="s">
        <v>24</v>
      </c>
      <c r="AP319" t="s">
        <v>24</v>
      </c>
      <c r="AQ319" t="s">
        <v>24</v>
      </c>
      <c r="AR319" t="s">
        <v>24</v>
      </c>
      <c r="AS319" t="s">
        <v>24</v>
      </c>
      <c r="AT319" t="s">
        <v>24</v>
      </c>
      <c r="AU319" t="s">
        <v>24</v>
      </c>
      <c r="AV319" t="s">
        <v>24</v>
      </c>
      <c r="AW319" t="s">
        <v>24</v>
      </c>
      <c r="AX319" t="s">
        <v>24</v>
      </c>
      <c r="AY319" t="s">
        <v>24</v>
      </c>
      <c r="AZ319" t="s">
        <v>24</v>
      </c>
      <c r="BA319" t="s">
        <v>24</v>
      </c>
      <c r="BB319" t="s">
        <v>24</v>
      </c>
      <c r="BC319" t="s">
        <v>7843</v>
      </c>
      <c r="BD319" t="s">
        <v>7843</v>
      </c>
      <c r="BE319" t="s">
        <v>7843</v>
      </c>
      <c r="BF319" t="s">
        <v>7843</v>
      </c>
      <c r="BG319" t="s">
        <v>7843</v>
      </c>
      <c r="BH319" t="s">
        <v>7843</v>
      </c>
      <c r="BI319" t="s">
        <v>7843</v>
      </c>
      <c r="BJ319">
        <v>1</v>
      </c>
      <c r="BK319">
        <v>1</v>
      </c>
      <c r="BL319">
        <v>1</v>
      </c>
    </row>
    <row r="320" spans="1:64">
      <c r="A320" t="s">
        <v>8504</v>
      </c>
      <c r="B320" t="s">
        <v>371</v>
      </c>
      <c r="C320" t="s">
        <v>27</v>
      </c>
      <c r="D320" t="s">
        <v>64</v>
      </c>
      <c r="E320" t="s">
        <v>65</v>
      </c>
      <c r="F320" t="s">
        <v>66</v>
      </c>
      <c r="G320" t="s">
        <v>3304</v>
      </c>
      <c r="H320" t="s">
        <v>24</v>
      </c>
      <c r="I320" t="s">
        <v>24</v>
      </c>
      <c r="J320" t="s">
        <v>3305</v>
      </c>
      <c r="K320" t="s">
        <v>7810</v>
      </c>
      <c r="P320">
        <v>1</v>
      </c>
      <c r="S320" t="s">
        <v>7895</v>
      </c>
      <c r="T320" t="s">
        <v>8503</v>
      </c>
      <c r="U320" t="s">
        <v>24</v>
      </c>
      <c r="V320" t="s">
        <v>24</v>
      </c>
      <c r="W320" t="s">
        <v>24</v>
      </c>
      <c r="X320" t="s">
        <v>24</v>
      </c>
      <c r="Y320" t="s">
        <v>3308</v>
      </c>
      <c r="Z320" t="s">
        <v>3309</v>
      </c>
      <c r="AA320" t="s">
        <v>8504</v>
      </c>
      <c r="AB320" t="s">
        <v>24</v>
      </c>
      <c r="AC320" t="s">
        <v>24</v>
      </c>
      <c r="AD320" t="s">
        <v>24</v>
      </c>
      <c r="AE320" t="s">
        <v>24</v>
      </c>
      <c r="AF320">
        <v>15.2</v>
      </c>
      <c r="AG320">
        <v>15.2</v>
      </c>
      <c r="AH320">
        <v>16.2</v>
      </c>
      <c r="AI320" t="s">
        <v>7809</v>
      </c>
      <c r="AJ320">
        <v>0</v>
      </c>
      <c r="AK320">
        <v>0</v>
      </c>
      <c r="AL320">
        <v>16.2</v>
      </c>
      <c r="AM320">
        <v>16.2</v>
      </c>
      <c r="AN320">
        <v>16.2</v>
      </c>
      <c r="AO320">
        <v>16.2</v>
      </c>
      <c r="AP320" t="s">
        <v>24</v>
      </c>
      <c r="AQ320" t="s">
        <v>24</v>
      </c>
      <c r="AR320" t="s">
        <v>24</v>
      </c>
      <c r="AS320" t="s">
        <v>24</v>
      </c>
      <c r="AT320" t="s">
        <v>24</v>
      </c>
      <c r="AU320" t="s">
        <v>24</v>
      </c>
      <c r="AV320" t="s">
        <v>7843</v>
      </c>
      <c r="AW320" t="s">
        <v>24</v>
      </c>
      <c r="AX320" t="s">
        <v>24</v>
      </c>
      <c r="AY320" t="s">
        <v>24</v>
      </c>
      <c r="AZ320" t="s">
        <v>7842</v>
      </c>
      <c r="BA320" t="s">
        <v>7842</v>
      </c>
      <c r="BB320" t="s">
        <v>24</v>
      </c>
      <c r="BC320" t="s">
        <v>7843</v>
      </c>
      <c r="BD320" t="s">
        <v>7843</v>
      </c>
      <c r="BE320" t="s">
        <v>7843</v>
      </c>
      <c r="BF320" t="s">
        <v>7843</v>
      </c>
      <c r="BG320" t="s">
        <v>7843</v>
      </c>
      <c r="BH320" t="s">
        <v>7842</v>
      </c>
      <c r="BI320" t="s">
        <v>7842</v>
      </c>
      <c r="BJ320">
        <v>0</v>
      </c>
      <c r="BK320">
        <v>0</v>
      </c>
      <c r="BL320">
        <v>0</v>
      </c>
    </row>
    <row r="321" spans="1:64">
      <c r="A321" t="s">
        <v>8506</v>
      </c>
      <c r="B321" t="s">
        <v>371</v>
      </c>
      <c r="C321" t="s">
        <v>27</v>
      </c>
      <c r="D321" t="s">
        <v>64</v>
      </c>
      <c r="E321" t="s">
        <v>65</v>
      </c>
      <c r="F321" t="s">
        <v>66</v>
      </c>
      <c r="G321" t="s">
        <v>3310</v>
      </c>
      <c r="H321" t="s">
        <v>2300</v>
      </c>
      <c r="I321" t="s">
        <v>3311</v>
      </c>
      <c r="J321" t="s">
        <v>3305</v>
      </c>
      <c r="K321" t="s">
        <v>7809</v>
      </c>
      <c r="P321">
        <v>1</v>
      </c>
      <c r="S321" t="s">
        <v>7895</v>
      </c>
      <c r="T321" t="s">
        <v>8505</v>
      </c>
      <c r="U321" t="s">
        <v>24</v>
      </c>
      <c r="V321" t="s">
        <v>24</v>
      </c>
      <c r="W321" t="s">
        <v>24</v>
      </c>
      <c r="X321" t="s">
        <v>24</v>
      </c>
      <c r="Y321" t="s">
        <v>3314</v>
      </c>
      <c r="Z321" t="s">
        <v>3315</v>
      </c>
      <c r="AA321" t="s">
        <v>8506</v>
      </c>
      <c r="AB321" t="s">
        <v>24</v>
      </c>
      <c r="AC321" t="s">
        <v>24</v>
      </c>
      <c r="AD321" t="s">
        <v>24</v>
      </c>
      <c r="AE321" t="s">
        <v>24</v>
      </c>
      <c r="AF321">
        <v>22</v>
      </c>
      <c r="AG321">
        <v>25.7</v>
      </c>
      <c r="AH321">
        <v>25.7</v>
      </c>
      <c r="AI321" t="s">
        <v>7809</v>
      </c>
      <c r="AJ321">
        <v>0</v>
      </c>
      <c r="AK321">
        <v>0</v>
      </c>
      <c r="AL321">
        <v>25.7</v>
      </c>
      <c r="AM321">
        <v>25.7</v>
      </c>
      <c r="AN321">
        <v>25.7</v>
      </c>
      <c r="AO321">
        <v>25.7</v>
      </c>
      <c r="AP321" t="s">
        <v>24</v>
      </c>
      <c r="AQ321" t="s">
        <v>24</v>
      </c>
      <c r="AR321" t="s">
        <v>24</v>
      </c>
      <c r="AS321" t="s">
        <v>24</v>
      </c>
      <c r="AT321" t="s">
        <v>24</v>
      </c>
      <c r="AU321" t="s">
        <v>24</v>
      </c>
      <c r="AV321" t="s">
        <v>7842</v>
      </c>
      <c r="AW321" t="s">
        <v>24</v>
      </c>
      <c r="AX321" t="s">
        <v>24</v>
      </c>
      <c r="AY321" t="s">
        <v>24</v>
      </c>
      <c r="AZ321" t="s">
        <v>7843</v>
      </c>
      <c r="BA321" t="s">
        <v>7842</v>
      </c>
      <c r="BB321" t="s">
        <v>24</v>
      </c>
      <c r="BC321" t="s">
        <v>7843</v>
      </c>
      <c r="BD321" t="s">
        <v>7843</v>
      </c>
      <c r="BE321" t="s">
        <v>7843</v>
      </c>
      <c r="BF321" t="s">
        <v>7843</v>
      </c>
      <c r="BG321" t="s">
        <v>7842</v>
      </c>
      <c r="BH321" t="s">
        <v>7842</v>
      </c>
      <c r="BI321" t="s">
        <v>7842</v>
      </c>
      <c r="BJ321">
        <v>0</v>
      </c>
      <c r="BK321">
        <v>0</v>
      </c>
      <c r="BL321">
        <v>0</v>
      </c>
    </row>
    <row r="322" spans="1:64">
      <c r="A322" t="s">
        <v>8508</v>
      </c>
      <c r="B322" t="s">
        <v>371</v>
      </c>
      <c r="C322" t="s">
        <v>27</v>
      </c>
      <c r="D322" t="s">
        <v>64</v>
      </c>
      <c r="E322" t="s">
        <v>65</v>
      </c>
      <c r="F322" t="s">
        <v>66</v>
      </c>
      <c r="G322" t="s">
        <v>3310</v>
      </c>
      <c r="H322" t="s">
        <v>2300</v>
      </c>
      <c r="I322" t="s">
        <v>3316</v>
      </c>
      <c r="J322" t="s">
        <v>3305</v>
      </c>
      <c r="K322" t="s">
        <v>7810</v>
      </c>
      <c r="N322">
        <v>1</v>
      </c>
      <c r="P322">
        <v>1</v>
      </c>
      <c r="S322" t="s">
        <v>7895</v>
      </c>
      <c r="T322" t="s">
        <v>8507</v>
      </c>
      <c r="U322" t="s">
        <v>24</v>
      </c>
      <c r="V322" t="s">
        <v>24</v>
      </c>
      <c r="W322" t="s">
        <v>24</v>
      </c>
      <c r="X322" t="s">
        <v>24</v>
      </c>
      <c r="Y322" t="s">
        <v>3317</v>
      </c>
      <c r="Z322" t="s">
        <v>3318</v>
      </c>
      <c r="AA322" t="s">
        <v>8508</v>
      </c>
      <c r="AB322" t="s">
        <v>24</v>
      </c>
      <c r="AC322" t="s">
        <v>24</v>
      </c>
      <c r="AD322" t="s">
        <v>24</v>
      </c>
      <c r="AE322" t="s">
        <v>24</v>
      </c>
      <c r="AF322">
        <v>25</v>
      </c>
      <c r="AG322">
        <v>25</v>
      </c>
      <c r="AH322">
        <v>25</v>
      </c>
      <c r="AI322" t="s">
        <v>7810</v>
      </c>
      <c r="AJ322">
        <v>0</v>
      </c>
      <c r="AK322">
        <v>0</v>
      </c>
      <c r="AL322" t="s">
        <v>24</v>
      </c>
      <c r="AM322">
        <v>25</v>
      </c>
      <c r="AN322">
        <v>25</v>
      </c>
      <c r="AO322" t="s">
        <v>24</v>
      </c>
      <c r="AP322" t="s">
        <v>24</v>
      </c>
      <c r="AQ322" t="s">
        <v>24</v>
      </c>
      <c r="AR322" t="s">
        <v>24</v>
      </c>
      <c r="AS322" t="s">
        <v>24</v>
      </c>
      <c r="AT322" t="s">
        <v>24</v>
      </c>
      <c r="AU322" t="s">
        <v>24</v>
      </c>
      <c r="AV322" t="s">
        <v>7843</v>
      </c>
      <c r="AW322" t="s">
        <v>24</v>
      </c>
      <c r="AX322" t="s">
        <v>24</v>
      </c>
      <c r="AY322" t="s">
        <v>24</v>
      </c>
      <c r="AZ322" t="s">
        <v>7843</v>
      </c>
      <c r="BA322" t="s">
        <v>7843</v>
      </c>
      <c r="BB322" t="s">
        <v>24</v>
      </c>
      <c r="BC322" t="s">
        <v>7843</v>
      </c>
      <c r="BD322" t="s">
        <v>7843</v>
      </c>
      <c r="BE322" t="s">
        <v>7843</v>
      </c>
      <c r="BF322" t="s">
        <v>7843</v>
      </c>
      <c r="BG322" t="s">
        <v>7843</v>
      </c>
      <c r="BH322" t="s">
        <v>7843</v>
      </c>
      <c r="BI322" t="s">
        <v>7843</v>
      </c>
      <c r="BJ322">
        <v>1</v>
      </c>
      <c r="BK322">
        <v>1</v>
      </c>
      <c r="BL322">
        <v>1</v>
      </c>
    </row>
    <row r="323" spans="1:64">
      <c r="A323" t="s">
        <v>8510</v>
      </c>
      <c r="B323" t="s">
        <v>371</v>
      </c>
      <c r="C323" t="s">
        <v>27</v>
      </c>
      <c r="D323" t="s">
        <v>64</v>
      </c>
      <c r="E323" t="s">
        <v>65</v>
      </c>
      <c r="F323" t="s">
        <v>66</v>
      </c>
      <c r="G323" t="s">
        <v>3310</v>
      </c>
      <c r="H323" t="s">
        <v>2300</v>
      </c>
      <c r="I323" t="s">
        <v>3319</v>
      </c>
      <c r="J323" t="s">
        <v>3305</v>
      </c>
      <c r="K323" t="s">
        <v>7809</v>
      </c>
      <c r="P323">
        <v>1</v>
      </c>
      <c r="S323" t="s">
        <v>7895</v>
      </c>
      <c r="T323" t="s">
        <v>8509</v>
      </c>
      <c r="U323" t="s">
        <v>24</v>
      </c>
      <c r="V323" t="s">
        <v>24</v>
      </c>
      <c r="W323" t="s">
        <v>24</v>
      </c>
      <c r="X323" t="s">
        <v>24</v>
      </c>
      <c r="Y323" t="s">
        <v>3320</v>
      </c>
      <c r="Z323" t="s">
        <v>3321</v>
      </c>
      <c r="AA323" t="s">
        <v>8510</v>
      </c>
      <c r="AB323" t="s">
        <v>24</v>
      </c>
      <c r="AC323" t="s">
        <v>24</v>
      </c>
      <c r="AD323" t="s">
        <v>24</v>
      </c>
      <c r="AE323" t="s">
        <v>24</v>
      </c>
      <c r="AF323">
        <v>26</v>
      </c>
      <c r="AG323">
        <v>26.1</v>
      </c>
      <c r="AH323">
        <v>26.1</v>
      </c>
      <c r="AI323" t="s">
        <v>7809</v>
      </c>
      <c r="AJ323">
        <v>0</v>
      </c>
      <c r="AK323">
        <v>0</v>
      </c>
      <c r="AL323">
        <v>26.1</v>
      </c>
      <c r="AM323">
        <v>26.1</v>
      </c>
      <c r="AN323">
        <v>26.1</v>
      </c>
      <c r="AO323">
        <v>26.1</v>
      </c>
      <c r="AP323" t="s">
        <v>24</v>
      </c>
      <c r="AQ323" t="s">
        <v>24</v>
      </c>
      <c r="AR323" t="s">
        <v>24</v>
      </c>
      <c r="AS323" t="s">
        <v>24</v>
      </c>
      <c r="AT323" t="s">
        <v>24</v>
      </c>
      <c r="AU323" t="s">
        <v>24</v>
      </c>
      <c r="AV323" t="s">
        <v>7842</v>
      </c>
      <c r="AW323" t="s">
        <v>24</v>
      </c>
      <c r="AX323" t="s">
        <v>24</v>
      </c>
      <c r="AY323" t="s">
        <v>24</v>
      </c>
      <c r="AZ323" t="s">
        <v>7843</v>
      </c>
      <c r="BA323" t="s">
        <v>7842</v>
      </c>
      <c r="BB323" t="s">
        <v>24</v>
      </c>
      <c r="BC323" t="s">
        <v>7843</v>
      </c>
      <c r="BD323" t="s">
        <v>7843</v>
      </c>
      <c r="BE323" t="s">
        <v>7843</v>
      </c>
      <c r="BF323" t="s">
        <v>7843</v>
      </c>
      <c r="BG323" t="s">
        <v>7842</v>
      </c>
      <c r="BH323" t="s">
        <v>7842</v>
      </c>
      <c r="BI323" t="s">
        <v>7842</v>
      </c>
      <c r="BJ323">
        <v>0</v>
      </c>
      <c r="BK323">
        <v>0</v>
      </c>
      <c r="BL323">
        <v>0</v>
      </c>
    </row>
    <row r="324" spans="1:64">
      <c r="A324" t="s">
        <v>8511</v>
      </c>
      <c r="B324" t="s">
        <v>371</v>
      </c>
      <c r="C324" t="s">
        <v>67</v>
      </c>
      <c r="D324" t="s">
        <v>68</v>
      </c>
      <c r="E324" t="s">
        <v>7696</v>
      </c>
      <c r="F324" t="s">
        <v>69</v>
      </c>
      <c r="G324" t="s">
        <v>3322</v>
      </c>
      <c r="H324" t="s">
        <v>24</v>
      </c>
      <c r="I324" t="s">
        <v>24</v>
      </c>
      <c r="J324" t="s">
        <v>2187</v>
      </c>
      <c r="K324" t="s">
        <v>7809</v>
      </c>
      <c r="M324">
        <v>1</v>
      </c>
      <c r="P324">
        <v>1</v>
      </c>
      <c r="S324" t="s">
        <v>7895</v>
      </c>
      <c r="T324" t="s">
        <v>10326</v>
      </c>
      <c r="U324" t="s">
        <v>3325</v>
      </c>
      <c r="V324" t="s">
        <v>3325</v>
      </c>
      <c r="W324" t="s">
        <v>3325</v>
      </c>
      <c r="X324" t="s">
        <v>3326</v>
      </c>
      <c r="Y324" t="s">
        <v>3327</v>
      </c>
      <c r="Z324" t="s">
        <v>3328</v>
      </c>
      <c r="AA324" t="s">
        <v>8511</v>
      </c>
      <c r="AB324">
        <v>3.09</v>
      </c>
      <c r="AC324">
        <v>3.09</v>
      </c>
      <c r="AD324">
        <v>3.09</v>
      </c>
      <c r="AE324">
        <v>3.09</v>
      </c>
      <c r="AF324">
        <v>3.09</v>
      </c>
      <c r="AG324">
        <v>3.09</v>
      </c>
      <c r="AH324">
        <v>3.09</v>
      </c>
      <c r="AI324" t="s">
        <v>7809</v>
      </c>
      <c r="AJ324">
        <v>0</v>
      </c>
      <c r="AK324">
        <v>0</v>
      </c>
      <c r="AL324">
        <v>3.09</v>
      </c>
      <c r="AM324">
        <v>3.09</v>
      </c>
      <c r="AN324">
        <v>3.09</v>
      </c>
      <c r="AO324" t="s">
        <v>24</v>
      </c>
      <c r="AP324" t="s">
        <v>7843</v>
      </c>
      <c r="AQ324" t="s">
        <v>7843</v>
      </c>
      <c r="AR324" t="s">
        <v>7843</v>
      </c>
      <c r="AS324" t="s">
        <v>7843</v>
      </c>
      <c r="AT324" t="s">
        <v>7843</v>
      </c>
      <c r="AU324" t="s">
        <v>7843</v>
      </c>
      <c r="AV324" t="s">
        <v>7843</v>
      </c>
      <c r="AW324" t="s">
        <v>7843</v>
      </c>
      <c r="AX324" t="s">
        <v>7843</v>
      </c>
      <c r="AY324" t="s">
        <v>7843</v>
      </c>
      <c r="AZ324" t="s">
        <v>7843</v>
      </c>
      <c r="BA324" t="s">
        <v>7843</v>
      </c>
      <c r="BB324" t="s">
        <v>7843</v>
      </c>
      <c r="BC324" t="s">
        <v>7843</v>
      </c>
      <c r="BD324" t="s">
        <v>7843</v>
      </c>
      <c r="BE324" t="s">
        <v>7842</v>
      </c>
      <c r="BF324" t="s">
        <v>7842</v>
      </c>
      <c r="BG324" t="s">
        <v>7842</v>
      </c>
      <c r="BH324" t="s">
        <v>7842</v>
      </c>
      <c r="BI324" t="s">
        <v>7843</v>
      </c>
      <c r="BJ324">
        <v>1</v>
      </c>
      <c r="BK324">
        <v>0</v>
      </c>
      <c r="BL324">
        <v>0</v>
      </c>
    </row>
    <row r="325" spans="1:64">
      <c r="A325" t="s">
        <v>8512</v>
      </c>
      <c r="B325" t="s">
        <v>371</v>
      </c>
      <c r="C325" t="s">
        <v>67</v>
      </c>
      <c r="D325" t="s">
        <v>68</v>
      </c>
      <c r="E325" t="s">
        <v>7696</v>
      </c>
      <c r="F325" t="s">
        <v>69</v>
      </c>
      <c r="G325" t="s">
        <v>3329</v>
      </c>
      <c r="H325" t="s">
        <v>24</v>
      </c>
      <c r="I325" t="s">
        <v>24</v>
      </c>
      <c r="J325" t="s">
        <v>2187</v>
      </c>
      <c r="K325" t="s">
        <v>7809</v>
      </c>
      <c r="M325">
        <v>1</v>
      </c>
      <c r="P325">
        <v>1</v>
      </c>
      <c r="S325" t="s">
        <v>7895</v>
      </c>
      <c r="T325" t="s">
        <v>10327</v>
      </c>
      <c r="U325" t="s">
        <v>3331</v>
      </c>
      <c r="V325" t="s">
        <v>3331</v>
      </c>
      <c r="W325" t="s">
        <v>3331</v>
      </c>
      <c r="X325" t="s">
        <v>3332</v>
      </c>
      <c r="Y325" t="s">
        <v>3333</v>
      </c>
      <c r="Z325" t="s">
        <v>3334</v>
      </c>
      <c r="AA325" t="s">
        <v>8512</v>
      </c>
      <c r="AB325">
        <v>3.6</v>
      </c>
      <c r="AC325">
        <v>3.6</v>
      </c>
      <c r="AD325">
        <v>3.6</v>
      </c>
      <c r="AE325">
        <v>3.63</v>
      </c>
      <c r="AF325">
        <v>3.63</v>
      </c>
      <c r="AG325">
        <v>3.63</v>
      </c>
      <c r="AH325">
        <v>3.63</v>
      </c>
      <c r="AI325" t="s">
        <v>7809</v>
      </c>
      <c r="AJ325">
        <v>0</v>
      </c>
      <c r="AK325">
        <v>0</v>
      </c>
      <c r="AL325">
        <v>3.63</v>
      </c>
      <c r="AM325">
        <v>3.63</v>
      </c>
      <c r="AN325">
        <v>3.63</v>
      </c>
      <c r="AO325" t="s">
        <v>24</v>
      </c>
      <c r="AP325" t="s">
        <v>7843</v>
      </c>
      <c r="AQ325" t="s">
        <v>7843</v>
      </c>
      <c r="AR325" t="s">
        <v>7842</v>
      </c>
      <c r="AS325" t="s">
        <v>7843</v>
      </c>
      <c r="AT325" t="s">
        <v>7842</v>
      </c>
      <c r="AU325" t="s">
        <v>7843</v>
      </c>
      <c r="AV325" t="s">
        <v>7843</v>
      </c>
      <c r="AW325" t="s">
        <v>7842</v>
      </c>
      <c r="AX325" t="s">
        <v>7843</v>
      </c>
      <c r="AY325" t="s">
        <v>7842</v>
      </c>
      <c r="AZ325" t="s">
        <v>7843</v>
      </c>
      <c r="BA325" t="s">
        <v>7843</v>
      </c>
      <c r="BB325" t="s">
        <v>7843</v>
      </c>
      <c r="BC325" t="s">
        <v>7843</v>
      </c>
      <c r="BD325" t="s">
        <v>7843</v>
      </c>
      <c r="BE325" t="s">
        <v>7842</v>
      </c>
      <c r="BF325" t="s">
        <v>7842</v>
      </c>
      <c r="BG325" t="s">
        <v>7842</v>
      </c>
      <c r="BH325" t="s">
        <v>7842</v>
      </c>
      <c r="BI325" t="s">
        <v>7843</v>
      </c>
      <c r="BJ325">
        <v>1</v>
      </c>
      <c r="BK325">
        <v>0</v>
      </c>
      <c r="BL325">
        <v>0</v>
      </c>
    </row>
    <row r="326" spans="1:64">
      <c r="A326" t="s">
        <v>8513</v>
      </c>
      <c r="B326" t="s">
        <v>371</v>
      </c>
      <c r="C326" t="s">
        <v>67</v>
      </c>
      <c r="D326" t="s">
        <v>68</v>
      </c>
      <c r="E326" t="s">
        <v>7696</v>
      </c>
      <c r="F326" t="s">
        <v>69</v>
      </c>
      <c r="G326" t="s">
        <v>3335</v>
      </c>
      <c r="H326" t="s">
        <v>24</v>
      </c>
      <c r="I326" t="s">
        <v>24</v>
      </c>
      <c r="J326" t="s">
        <v>2187</v>
      </c>
      <c r="K326" t="s">
        <v>7809</v>
      </c>
      <c r="P326">
        <v>1</v>
      </c>
      <c r="S326" t="s">
        <v>7895</v>
      </c>
      <c r="T326" t="s">
        <v>10328</v>
      </c>
      <c r="U326" t="s">
        <v>3337</v>
      </c>
      <c r="V326" t="s">
        <v>3337</v>
      </c>
      <c r="W326" t="s">
        <v>3337</v>
      </c>
      <c r="X326" t="s">
        <v>3338</v>
      </c>
      <c r="Y326" t="s">
        <v>3339</v>
      </c>
      <c r="Z326" t="s">
        <v>3340</v>
      </c>
      <c r="AA326" t="s">
        <v>8513</v>
      </c>
      <c r="AB326">
        <v>3.2</v>
      </c>
      <c r="AC326">
        <v>3.2</v>
      </c>
      <c r="AD326">
        <v>3.29</v>
      </c>
      <c r="AE326">
        <v>3.29</v>
      </c>
      <c r="AF326">
        <v>3.29</v>
      </c>
      <c r="AG326">
        <v>3.3</v>
      </c>
      <c r="AH326">
        <v>3.3</v>
      </c>
      <c r="AI326" t="s">
        <v>7809</v>
      </c>
      <c r="AJ326">
        <v>0</v>
      </c>
      <c r="AK326">
        <v>0</v>
      </c>
      <c r="AL326">
        <v>3.3</v>
      </c>
      <c r="AM326">
        <v>3.3</v>
      </c>
      <c r="AN326">
        <v>3.3</v>
      </c>
      <c r="AO326">
        <v>3.3</v>
      </c>
      <c r="AP326" t="s">
        <v>7843</v>
      </c>
      <c r="AQ326" t="s">
        <v>7842</v>
      </c>
      <c r="AR326" t="s">
        <v>7843</v>
      </c>
      <c r="AS326" t="s">
        <v>7842</v>
      </c>
      <c r="AT326" t="s">
        <v>7842</v>
      </c>
      <c r="AU326" t="s">
        <v>7843</v>
      </c>
      <c r="AV326" t="s">
        <v>7842</v>
      </c>
      <c r="AW326" t="s">
        <v>7842</v>
      </c>
      <c r="AX326" t="s">
        <v>7842</v>
      </c>
      <c r="AY326" t="s">
        <v>7842</v>
      </c>
      <c r="AZ326" t="s">
        <v>7843</v>
      </c>
      <c r="BA326" t="s">
        <v>7842</v>
      </c>
      <c r="BB326" t="s">
        <v>7842</v>
      </c>
      <c r="BC326" t="s">
        <v>7843</v>
      </c>
      <c r="BD326" t="s">
        <v>7843</v>
      </c>
      <c r="BE326" t="s">
        <v>7843</v>
      </c>
      <c r="BF326" t="s">
        <v>7843</v>
      </c>
      <c r="BG326" t="s">
        <v>7842</v>
      </c>
      <c r="BH326" t="s">
        <v>7842</v>
      </c>
      <c r="BI326" t="s">
        <v>7842</v>
      </c>
      <c r="BJ326">
        <v>0</v>
      </c>
      <c r="BK326">
        <v>0</v>
      </c>
      <c r="BL326">
        <v>0</v>
      </c>
    </row>
    <row r="327" spans="1:64">
      <c r="A327" t="s">
        <v>8514</v>
      </c>
      <c r="B327" t="s">
        <v>371</v>
      </c>
      <c r="C327" t="s">
        <v>67</v>
      </c>
      <c r="D327" t="s">
        <v>68</v>
      </c>
      <c r="E327" t="s">
        <v>7696</v>
      </c>
      <c r="F327" t="s">
        <v>69</v>
      </c>
      <c r="G327" t="s">
        <v>3341</v>
      </c>
      <c r="H327" t="s">
        <v>24</v>
      </c>
      <c r="I327" t="s">
        <v>24</v>
      </c>
      <c r="J327" t="s">
        <v>2187</v>
      </c>
      <c r="K327" t="s">
        <v>7810</v>
      </c>
      <c r="P327">
        <v>1</v>
      </c>
      <c r="S327" t="s">
        <v>7895</v>
      </c>
      <c r="T327" t="s">
        <v>10329</v>
      </c>
      <c r="U327" t="s">
        <v>24</v>
      </c>
      <c r="V327" t="s">
        <v>24</v>
      </c>
      <c r="W327" t="s">
        <v>24</v>
      </c>
      <c r="X327" t="s">
        <v>24</v>
      </c>
      <c r="Y327" t="s">
        <v>24</v>
      </c>
      <c r="Z327" t="s">
        <v>3343</v>
      </c>
      <c r="AA327" t="s">
        <v>8514</v>
      </c>
      <c r="AB327" t="s">
        <v>24</v>
      </c>
      <c r="AC327" t="s">
        <v>24</v>
      </c>
      <c r="AD327" t="s">
        <v>24</v>
      </c>
      <c r="AE327" t="s">
        <v>24</v>
      </c>
      <c r="AF327" t="s">
        <v>24</v>
      </c>
      <c r="AG327">
        <v>3.07</v>
      </c>
      <c r="AH327">
        <v>3.07</v>
      </c>
      <c r="AI327" t="s">
        <v>7810</v>
      </c>
      <c r="AJ327">
        <v>0</v>
      </c>
      <c r="AK327">
        <v>0</v>
      </c>
      <c r="AL327" t="s">
        <v>24</v>
      </c>
      <c r="AM327">
        <v>3.07</v>
      </c>
      <c r="AN327">
        <v>3.07</v>
      </c>
      <c r="AO327">
        <v>3.07</v>
      </c>
      <c r="AP327" t="s">
        <v>24</v>
      </c>
      <c r="AQ327" t="s">
        <v>24</v>
      </c>
      <c r="AR327" t="s">
        <v>24</v>
      </c>
      <c r="AS327" t="s">
        <v>24</v>
      </c>
      <c r="AT327" t="s">
        <v>24</v>
      </c>
      <c r="AU327" t="s">
        <v>24</v>
      </c>
      <c r="AV327" t="s">
        <v>24</v>
      </c>
      <c r="AW327" t="s">
        <v>24</v>
      </c>
      <c r="AX327" t="s">
        <v>24</v>
      </c>
      <c r="AY327" t="s">
        <v>24</v>
      </c>
      <c r="AZ327" t="s">
        <v>7843</v>
      </c>
      <c r="BA327" t="s">
        <v>24</v>
      </c>
      <c r="BB327" t="s">
        <v>24</v>
      </c>
      <c r="BC327" t="s">
        <v>7843</v>
      </c>
      <c r="BD327" t="s">
        <v>7843</v>
      </c>
      <c r="BE327" t="s">
        <v>7843</v>
      </c>
      <c r="BF327" t="s">
        <v>7843</v>
      </c>
      <c r="BG327" t="s">
        <v>7843</v>
      </c>
      <c r="BH327" t="s">
        <v>7843</v>
      </c>
      <c r="BI327" t="s">
        <v>7842</v>
      </c>
      <c r="BJ327">
        <v>0</v>
      </c>
      <c r="BK327">
        <v>0</v>
      </c>
      <c r="BL327">
        <v>0</v>
      </c>
    </row>
    <row r="328" spans="1:64">
      <c r="A328" t="s">
        <v>8515</v>
      </c>
      <c r="B328" t="s">
        <v>371</v>
      </c>
      <c r="C328" t="s">
        <v>67</v>
      </c>
      <c r="D328" t="s">
        <v>68</v>
      </c>
      <c r="E328" t="s">
        <v>7697</v>
      </c>
      <c r="F328" t="s">
        <v>70</v>
      </c>
      <c r="G328" t="s">
        <v>24</v>
      </c>
      <c r="H328" t="s">
        <v>24</v>
      </c>
      <c r="I328" t="s">
        <v>24</v>
      </c>
      <c r="J328" t="s">
        <v>3344</v>
      </c>
      <c r="K328" t="s">
        <v>7809</v>
      </c>
      <c r="M328">
        <v>1</v>
      </c>
      <c r="S328" t="s">
        <v>7895</v>
      </c>
      <c r="T328" t="s">
        <v>10330</v>
      </c>
      <c r="U328" t="s">
        <v>3348</v>
      </c>
      <c r="V328" t="s">
        <v>3348</v>
      </c>
      <c r="W328" t="s">
        <v>3348</v>
      </c>
      <c r="X328" t="s">
        <v>3349</v>
      </c>
      <c r="Y328" t="s">
        <v>3350</v>
      </c>
      <c r="Z328" t="s">
        <v>3351</v>
      </c>
      <c r="AA328" t="s">
        <v>8515</v>
      </c>
      <c r="AB328">
        <v>3.9</v>
      </c>
      <c r="AC328">
        <v>4.2</v>
      </c>
      <c r="AD328">
        <v>4.2</v>
      </c>
      <c r="AE328">
        <v>4.2</v>
      </c>
      <c r="AF328">
        <v>4.2</v>
      </c>
      <c r="AG328">
        <v>4.2</v>
      </c>
      <c r="AH328">
        <v>4.2</v>
      </c>
      <c r="AI328" t="s">
        <v>7809</v>
      </c>
      <c r="AJ328">
        <v>0</v>
      </c>
      <c r="AK328">
        <v>0</v>
      </c>
      <c r="AL328">
        <v>4.2</v>
      </c>
      <c r="AM328">
        <v>4.2</v>
      </c>
      <c r="AN328">
        <v>4.2</v>
      </c>
      <c r="AO328">
        <v>4.2</v>
      </c>
      <c r="AP328" t="s">
        <v>7842</v>
      </c>
      <c r="AQ328" t="s">
        <v>7843</v>
      </c>
      <c r="AR328" t="s">
        <v>7843</v>
      </c>
      <c r="AS328" t="s">
        <v>7842</v>
      </c>
      <c r="AT328" t="s">
        <v>7843</v>
      </c>
      <c r="AU328" t="s">
        <v>7843</v>
      </c>
      <c r="AV328" t="s">
        <v>7843</v>
      </c>
      <c r="AW328" t="s">
        <v>7843</v>
      </c>
      <c r="AX328" t="s">
        <v>7843</v>
      </c>
      <c r="AY328" t="s">
        <v>7843</v>
      </c>
      <c r="AZ328" t="s">
        <v>7843</v>
      </c>
      <c r="BA328" t="s">
        <v>7843</v>
      </c>
      <c r="BB328" t="s">
        <v>7843</v>
      </c>
      <c r="BC328" t="s">
        <v>7842</v>
      </c>
      <c r="BD328" t="s">
        <v>7842</v>
      </c>
      <c r="BE328" t="s">
        <v>7842</v>
      </c>
      <c r="BF328" t="s">
        <v>7842</v>
      </c>
      <c r="BG328" t="s">
        <v>7842</v>
      </c>
      <c r="BH328" t="s">
        <v>7842</v>
      </c>
      <c r="BI328" t="s">
        <v>7842</v>
      </c>
      <c r="BJ328">
        <v>0</v>
      </c>
      <c r="BK328">
        <v>0</v>
      </c>
      <c r="BL328">
        <v>0</v>
      </c>
    </row>
    <row r="329" spans="1:64">
      <c r="A329" t="s">
        <v>8516</v>
      </c>
      <c r="B329" t="s">
        <v>371</v>
      </c>
      <c r="C329" t="s">
        <v>71</v>
      </c>
      <c r="D329" t="s">
        <v>68</v>
      </c>
      <c r="E329" t="s">
        <v>7698</v>
      </c>
      <c r="F329" t="s">
        <v>72</v>
      </c>
      <c r="G329" t="s">
        <v>3352</v>
      </c>
      <c r="H329" t="s">
        <v>2538</v>
      </c>
      <c r="I329" t="s">
        <v>3353</v>
      </c>
      <c r="J329" t="s">
        <v>2187</v>
      </c>
      <c r="K329" t="s">
        <v>7809</v>
      </c>
      <c r="M329">
        <v>1</v>
      </c>
      <c r="P329">
        <v>1</v>
      </c>
      <c r="S329" t="s">
        <v>7895</v>
      </c>
      <c r="T329" t="s">
        <v>10331</v>
      </c>
      <c r="U329" t="s">
        <v>3356</v>
      </c>
      <c r="V329" t="s">
        <v>3356</v>
      </c>
      <c r="W329" t="s">
        <v>3356</v>
      </c>
      <c r="X329" t="s">
        <v>3357</v>
      </c>
      <c r="Y329" t="s">
        <v>3358</v>
      </c>
      <c r="Z329" t="s">
        <v>3359</v>
      </c>
      <c r="AA329" t="s">
        <v>8516</v>
      </c>
      <c r="AB329">
        <v>3.3</v>
      </c>
      <c r="AC329">
        <v>3.4</v>
      </c>
      <c r="AD329">
        <v>3.4</v>
      </c>
      <c r="AE329">
        <v>3.4</v>
      </c>
      <c r="AF329">
        <v>3.4</v>
      </c>
      <c r="AG329">
        <v>3.4</v>
      </c>
      <c r="AH329">
        <v>3.4</v>
      </c>
      <c r="AI329" t="s">
        <v>7809</v>
      </c>
      <c r="AJ329">
        <v>0</v>
      </c>
      <c r="AK329">
        <v>0</v>
      </c>
      <c r="AL329">
        <v>3.4</v>
      </c>
      <c r="AM329">
        <v>3.4</v>
      </c>
      <c r="AN329">
        <v>3.4</v>
      </c>
      <c r="AO329">
        <v>3.4</v>
      </c>
      <c r="AP329" t="s">
        <v>7842</v>
      </c>
      <c r="AQ329" t="s">
        <v>7843</v>
      </c>
      <c r="AR329" t="s">
        <v>7843</v>
      </c>
      <c r="AS329" t="s">
        <v>7842</v>
      </c>
      <c r="AT329" t="s">
        <v>7843</v>
      </c>
      <c r="AU329" t="s">
        <v>7843</v>
      </c>
      <c r="AV329" t="s">
        <v>7843</v>
      </c>
      <c r="AW329" t="s">
        <v>7843</v>
      </c>
      <c r="AX329" t="s">
        <v>7843</v>
      </c>
      <c r="AY329" t="s">
        <v>7843</v>
      </c>
      <c r="AZ329" t="s">
        <v>7843</v>
      </c>
      <c r="BA329" t="s">
        <v>7843</v>
      </c>
      <c r="BB329" t="s">
        <v>7843</v>
      </c>
      <c r="BC329" t="s">
        <v>7843</v>
      </c>
      <c r="BD329" t="s">
        <v>7843</v>
      </c>
      <c r="BE329" t="s">
        <v>7842</v>
      </c>
      <c r="BF329" t="s">
        <v>7842</v>
      </c>
      <c r="BG329" t="s">
        <v>7842</v>
      </c>
      <c r="BH329" t="s">
        <v>7842</v>
      </c>
      <c r="BI329" t="s">
        <v>7842</v>
      </c>
      <c r="BJ329">
        <v>0</v>
      </c>
      <c r="BK329">
        <v>0</v>
      </c>
      <c r="BL329">
        <v>0</v>
      </c>
    </row>
    <row r="330" spans="1:64">
      <c r="A330" t="s">
        <v>8517</v>
      </c>
      <c r="B330" t="s">
        <v>371</v>
      </c>
      <c r="C330" t="s">
        <v>71</v>
      </c>
      <c r="D330" t="s">
        <v>68</v>
      </c>
      <c r="E330" t="s">
        <v>7698</v>
      </c>
      <c r="F330" t="s">
        <v>72</v>
      </c>
      <c r="G330" t="s">
        <v>3352</v>
      </c>
      <c r="H330" t="s">
        <v>2538</v>
      </c>
      <c r="I330" t="s">
        <v>3360</v>
      </c>
      <c r="J330" t="s">
        <v>2187</v>
      </c>
      <c r="K330" t="s">
        <v>7688</v>
      </c>
      <c r="P330">
        <v>1</v>
      </c>
      <c r="S330" t="s">
        <v>7895</v>
      </c>
      <c r="T330" t="s">
        <v>10332</v>
      </c>
      <c r="U330" t="s">
        <v>3361</v>
      </c>
      <c r="V330" t="s">
        <v>3361</v>
      </c>
      <c r="W330" t="s">
        <v>3361</v>
      </c>
      <c r="X330" t="s">
        <v>3362</v>
      </c>
      <c r="Y330" t="s">
        <v>3363</v>
      </c>
      <c r="Z330" t="s">
        <v>3364</v>
      </c>
      <c r="AA330" t="s">
        <v>8517</v>
      </c>
      <c r="AB330" t="s">
        <v>24</v>
      </c>
      <c r="AC330" t="s">
        <v>24</v>
      </c>
      <c r="AD330" t="s">
        <v>24</v>
      </c>
      <c r="AE330" t="s">
        <v>24</v>
      </c>
      <c r="AF330" t="s">
        <v>24</v>
      </c>
      <c r="AG330" t="s">
        <v>24</v>
      </c>
      <c r="AH330" t="s">
        <v>24</v>
      </c>
      <c r="AI330" t="s">
        <v>7688</v>
      </c>
      <c r="AJ330">
        <v>0</v>
      </c>
      <c r="AK330">
        <v>0</v>
      </c>
      <c r="AL330" t="s">
        <v>24</v>
      </c>
      <c r="AM330" t="s">
        <v>24</v>
      </c>
      <c r="AN330" t="s">
        <v>24</v>
      </c>
      <c r="AO330" t="s">
        <v>24</v>
      </c>
      <c r="AP330" t="s">
        <v>24</v>
      </c>
      <c r="AQ330" t="s">
        <v>24</v>
      </c>
      <c r="AR330" t="s">
        <v>24</v>
      </c>
      <c r="AS330" t="s">
        <v>24</v>
      </c>
      <c r="AT330" t="s">
        <v>24</v>
      </c>
      <c r="AU330" t="s">
        <v>24</v>
      </c>
      <c r="AV330" t="s">
        <v>24</v>
      </c>
      <c r="AW330" t="s">
        <v>24</v>
      </c>
      <c r="AX330" t="s">
        <v>24</v>
      </c>
      <c r="AY330" t="s">
        <v>24</v>
      </c>
      <c r="AZ330" t="s">
        <v>24</v>
      </c>
      <c r="BA330" t="s">
        <v>24</v>
      </c>
      <c r="BB330" t="s">
        <v>24</v>
      </c>
      <c r="BC330" t="s">
        <v>7843</v>
      </c>
      <c r="BD330" t="s">
        <v>7843</v>
      </c>
      <c r="BE330" t="s">
        <v>7843</v>
      </c>
      <c r="BF330" t="s">
        <v>7843</v>
      </c>
      <c r="BG330" t="s">
        <v>7843</v>
      </c>
      <c r="BH330" t="s">
        <v>7843</v>
      </c>
      <c r="BI330" t="s">
        <v>7843</v>
      </c>
      <c r="BJ330">
        <v>1</v>
      </c>
      <c r="BK330">
        <v>1</v>
      </c>
      <c r="BL330">
        <v>1</v>
      </c>
    </row>
    <row r="331" spans="1:64">
      <c r="A331" t="s">
        <v>8518</v>
      </c>
      <c r="B331" t="s">
        <v>371</v>
      </c>
      <c r="C331" t="s">
        <v>71</v>
      </c>
      <c r="D331" t="s">
        <v>68</v>
      </c>
      <c r="E331" t="s">
        <v>7698</v>
      </c>
      <c r="F331" t="s">
        <v>72</v>
      </c>
      <c r="G331" t="s">
        <v>3352</v>
      </c>
      <c r="H331" t="s">
        <v>2538</v>
      </c>
      <c r="I331" t="s">
        <v>3365</v>
      </c>
      <c r="J331" t="s">
        <v>2187</v>
      </c>
      <c r="K331" t="s">
        <v>7809</v>
      </c>
      <c r="M331">
        <v>1</v>
      </c>
      <c r="P331">
        <v>1</v>
      </c>
      <c r="S331" t="s">
        <v>7895</v>
      </c>
      <c r="T331" t="s">
        <v>10333</v>
      </c>
      <c r="U331" t="s">
        <v>3366</v>
      </c>
      <c r="V331" t="s">
        <v>3366</v>
      </c>
      <c r="W331" t="s">
        <v>3366</v>
      </c>
      <c r="X331" t="s">
        <v>3367</v>
      </c>
      <c r="Y331" t="s">
        <v>3368</v>
      </c>
      <c r="Z331" t="s">
        <v>3369</v>
      </c>
      <c r="AA331" t="s">
        <v>8518</v>
      </c>
      <c r="AB331">
        <v>3.2</v>
      </c>
      <c r="AC331">
        <v>3.2</v>
      </c>
      <c r="AD331">
        <v>3.2</v>
      </c>
      <c r="AE331">
        <v>3.2</v>
      </c>
      <c r="AF331">
        <v>3.2</v>
      </c>
      <c r="AG331">
        <v>3.2</v>
      </c>
      <c r="AH331">
        <v>3.2</v>
      </c>
      <c r="AI331" t="s">
        <v>7809</v>
      </c>
      <c r="AJ331">
        <v>0</v>
      </c>
      <c r="AK331">
        <v>0</v>
      </c>
      <c r="AL331">
        <v>3.2</v>
      </c>
      <c r="AM331">
        <v>3.2</v>
      </c>
      <c r="AN331">
        <v>3.32</v>
      </c>
      <c r="AO331">
        <v>3.32</v>
      </c>
      <c r="AP331" t="s">
        <v>7843</v>
      </c>
      <c r="AQ331" t="s">
        <v>7843</v>
      </c>
      <c r="AR331" t="s">
        <v>7843</v>
      </c>
      <c r="AS331" t="s">
        <v>7843</v>
      </c>
      <c r="AT331" t="s">
        <v>7843</v>
      </c>
      <c r="AU331" t="s">
        <v>7843</v>
      </c>
      <c r="AV331" t="s">
        <v>7843</v>
      </c>
      <c r="AW331" t="s">
        <v>7843</v>
      </c>
      <c r="AX331" t="s">
        <v>7843</v>
      </c>
      <c r="AY331" t="s">
        <v>7843</v>
      </c>
      <c r="AZ331" t="s">
        <v>7843</v>
      </c>
      <c r="BA331" t="s">
        <v>7843</v>
      </c>
      <c r="BB331" t="s">
        <v>7843</v>
      </c>
      <c r="BC331" t="s">
        <v>7843</v>
      </c>
      <c r="BD331" t="s">
        <v>7843</v>
      </c>
      <c r="BE331" t="s">
        <v>7842</v>
      </c>
      <c r="BF331" t="s">
        <v>7842</v>
      </c>
      <c r="BG331" t="s">
        <v>7842</v>
      </c>
      <c r="BH331" t="s">
        <v>7842</v>
      </c>
      <c r="BI331" t="s">
        <v>7842</v>
      </c>
      <c r="BJ331">
        <v>0</v>
      </c>
      <c r="BK331">
        <v>0</v>
      </c>
      <c r="BL331">
        <v>0</v>
      </c>
    </row>
    <row r="332" spans="1:64">
      <c r="A332" t="s">
        <v>8519</v>
      </c>
      <c r="B332" t="s">
        <v>371</v>
      </c>
      <c r="C332" t="s">
        <v>71</v>
      </c>
      <c r="D332" t="s">
        <v>68</v>
      </c>
      <c r="E332" t="s">
        <v>7698</v>
      </c>
      <c r="F332" t="s">
        <v>72</v>
      </c>
      <c r="G332" t="s">
        <v>3352</v>
      </c>
      <c r="H332" t="s">
        <v>2538</v>
      </c>
      <c r="I332" t="s">
        <v>3370</v>
      </c>
      <c r="J332" t="s">
        <v>2187</v>
      </c>
      <c r="K332" t="s">
        <v>7688</v>
      </c>
      <c r="P332">
        <v>1</v>
      </c>
      <c r="S332" t="s">
        <v>7895</v>
      </c>
      <c r="T332" t="s">
        <v>10334</v>
      </c>
      <c r="U332" t="s">
        <v>3371</v>
      </c>
      <c r="V332" t="s">
        <v>3371</v>
      </c>
      <c r="W332" t="s">
        <v>3371</v>
      </c>
      <c r="X332" t="s">
        <v>3372</v>
      </c>
      <c r="Y332" t="s">
        <v>3373</v>
      </c>
      <c r="Z332" t="s">
        <v>3374</v>
      </c>
      <c r="AA332" t="s">
        <v>8519</v>
      </c>
      <c r="AB332" t="s">
        <v>24</v>
      </c>
      <c r="AC332" t="s">
        <v>24</v>
      </c>
      <c r="AD332" t="s">
        <v>24</v>
      </c>
      <c r="AE332" t="s">
        <v>24</v>
      </c>
      <c r="AF332" t="s">
        <v>24</v>
      </c>
      <c r="AG332" t="s">
        <v>24</v>
      </c>
      <c r="AH332" t="s">
        <v>24</v>
      </c>
      <c r="AI332" t="s">
        <v>7688</v>
      </c>
      <c r="AJ332">
        <v>0</v>
      </c>
      <c r="AK332">
        <v>0</v>
      </c>
      <c r="AL332" t="s">
        <v>24</v>
      </c>
      <c r="AM332" t="s">
        <v>24</v>
      </c>
      <c r="AN332" t="s">
        <v>24</v>
      </c>
      <c r="AO332" t="s">
        <v>24</v>
      </c>
      <c r="AP332" t="s">
        <v>24</v>
      </c>
      <c r="AQ332" t="s">
        <v>24</v>
      </c>
      <c r="AR332" t="s">
        <v>24</v>
      </c>
      <c r="AS332" t="s">
        <v>24</v>
      </c>
      <c r="AT332" t="s">
        <v>24</v>
      </c>
      <c r="AU332" t="s">
        <v>24</v>
      </c>
      <c r="AV332" t="s">
        <v>24</v>
      </c>
      <c r="AW332" t="s">
        <v>24</v>
      </c>
      <c r="AX332" t="s">
        <v>24</v>
      </c>
      <c r="AY332" t="s">
        <v>24</v>
      </c>
      <c r="AZ332" t="s">
        <v>24</v>
      </c>
      <c r="BA332" t="s">
        <v>24</v>
      </c>
      <c r="BB332" t="s">
        <v>24</v>
      </c>
      <c r="BC332" t="s">
        <v>7843</v>
      </c>
      <c r="BD332" t="s">
        <v>7843</v>
      </c>
      <c r="BE332" t="s">
        <v>7843</v>
      </c>
      <c r="BF332" t="s">
        <v>7843</v>
      </c>
      <c r="BG332" t="s">
        <v>7843</v>
      </c>
      <c r="BH332" t="s">
        <v>7843</v>
      </c>
      <c r="BI332" t="s">
        <v>7843</v>
      </c>
      <c r="BJ332">
        <v>1</v>
      </c>
      <c r="BK332">
        <v>1</v>
      </c>
      <c r="BL332">
        <v>1</v>
      </c>
    </row>
    <row r="333" spans="1:64">
      <c r="A333" t="s">
        <v>8520</v>
      </c>
      <c r="B333" t="s">
        <v>371</v>
      </c>
      <c r="C333" t="s">
        <v>71</v>
      </c>
      <c r="D333" t="s">
        <v>68</v>
      </c>
      <c r="E333" t="s">
        <v>7698</v>
      </c>
      <c r="F333" t="s">
        <v>72</v>
      </c>
      <c r="G333" t="s">
        <v>3375</v>
      </c>
      <c r="H333" t="s">
        <v>2538</v>
      </c>
      <c r="I333" t="s">
        <v>3353</v>
      </c>
      <c r="J333" t="s">
        <v>2187</v>
      </c>
      <c r="K333" t="s">
        <v>7809</v>
      </c>
      <c r="M333">
        <v>1</v>
      </c>
      <c r="P333">
        <v>1</v>
      </c>
      <c r="S333" t="s">
        <v>7895</v>
      </c>
      <c r="T333" t="s">
        <v>10335</v>
      </c>
      <c r="U333" t="s">
        <v>3377</v>
      </c>
      <c r="V333" t="s">
        <v>3377</v>
      </c>
      <c r="W333" t="s">
        <v>3377</v>
      </c>
      <c r="X333" t="s">
        <v>3378</v>
      </c>
      <c r="Y333" t="s">
        <v>3379</v>
      </c>
      <c r="Z333" t="s">
        <v>3380</v>
      </c>
      <c r="AA333" t="s">
        <v>8520</v>
      </c>
      <c r="AB333">
        <v>4.3</v>
      </c>
      <c r="AC333">
        <v>4.3</v>
      </c>
      <c r="AD333">
        <v>4.3</v>
      </c>
      <c r="AE333">
        <v>4.3</v>
      </c>
      <c r="AF333">
        <v>4.3</v>
      </c>
      <c r="AG333">
        <v>4.3</v>
      </c>
      <c r="AH333">
        <v>4.3</v>
      </c>
      <c r="AI333" t="s">
        <v>7809</v>
      </c>
      <c r="AJ333">
        <v>0</v>
      </c>
      <c r="AK333">
        <v>0</v>
      </c>
      <c r="AL333">
        <v>4.3</v>
      </c>
      <c r="AM333">
        <v>4.3</v>
      </c>
      <c r="AN333">
        <v>4.3</v>
      </c>
      <c r="AO333">
        <v>4.3</v>
      </c>
      <c r="AP333" t="s">
        <v>7843</v>
      </c>
      <c r="AQ333" t="s">
        <v>7843</v>
      </c>
      <c r="AR333" t="s">
        <v>7843</v>
      </c>
      <c r="AS333" t="s">
        <v>7843</v>
      </c>
      <c r="AT333" t="s">
        <v>7843</v>
      </c>
      <c r="AU333" t="s">
        <v>7843</v>
      </c>
      <c r="AV333" t="s">
        <v>7843</v>
      </c>
      <c r="AW333" t="s">
        <v>7843</v>
      </c>
      <c r="AX333" t="s">
        <v>7843</v>
      </c>
      <c r="AY333" t="s">
        <v>7843</v>
      </c>
      <c r="AZ333" t="s">
        <v>7843</v>
      </c>
      <c r="BA333" t="s">
        <v>7843</v>
      </c>
      <c r="BB333" t="s">
        <v>7843</v>
      </c>
      <c r="BC333" t="s">
        <v>7843</v>
      </c>
      <c r="BD333" t="s">
        <v>7843</v>
      </c>
      <c r="BE333" t="s">
        <v>7842</v>
      </c>
      <c r="BF333" t="s">
        <v>7842</v>
      </c>
      <c r="BG333" t="s">
        <v>7842</v>
      </c>
      <c r="BH333" t="s">
        <v>7842</v>
      </c>
      <c r="BI333" t="s">
        <v>7842</v>
      </c>
      <c r="BJ333">
        <v>0</v>
      </c>
      <c r="BK333">
        <v>0</v>
      </c>
      <c r="BL333">
        <v>0</v>
      </c>
    </row>
    <row r="334" spans="1:64">
      <c r="A334" t="s">
        <v>8521</v>
      </c>
      <c r="B334" t="s">
        <v>371</v>
      </c>
      <c r="C334" t="s">
        <v>71</v>
      </c>
      <c r="D334" t="s">
        <v>68</v>
      </c>
      <c r="E334" t="s">
        <v>7698</v>
      </c>
      <c r="F334" t="s">
        <v>72</v>
      </c>
      <c r="G334" t="s">
        <v>3375</v>
      </c>
      <c r="H334" t="s">
        <v>2538</v>
      </c>
      <c r="I334" t="s">
        <v>3360</v>
      </c>
      <c r="J334" t="s">
        <v>2187</v>
      </c>
      <c r="K334" t="s">
        <v>7688</v>
      </c>
      <c r="P334">
        <v>1</v>
      </c>
      <c r="S334" t="s">
        <v>7895</v>
      </c>
      <c r="T334" t="s">
        <v>10336</v>
      </c>
      <c r="U334" t="s">
        <v>3381</v>
      </c>
      <c r="V334" t="s">
        <v>3381</v>
      </c>
      <c r="W334" t="s">
        <v>3381</v>
      </c>
      <c r="X334" t="s">
        <v>3382</v>
      </c>
      <c r="Y334" t="s">
        <v>3383</v>
      </c>
      <c r="Z334" t="s">
        <v>3384</v>
      </c>
      <c r="AA334" t="s">
        <v>8521</v>
      </c>
      <c r="AB334" t="s">
        <v>24</v>
      </c>
      <c r="AC334" t="s">
        <v>24</v>
      </c>
      <c r="AD334" t="s">
        <v>24</v>
      </c>
      <c r="AE334" t="s">
        <v>24</v>
      </c>
      <c r="AF334" t="s">
        <v>24</v>
      </c>
      <c r="AG334" t="s">
        <v>24</v>
      </c>
      <c r="AH334" t="s">
        <v>24</v>
      </c>
      <c r="AI334" t="s">
        <v>7688</v>
      </c>
      <c r="AJ334">
        <v>0</v>
      </c>
      <c r="AK334">
        <v>0</v>
      </c>
      <c r="AL334" t="s">
        <v>24</v>
      </c>
      <c r="AM334" t="s">
        <v>24</v>
      </c>
      <c r="AN334" t="s">
        <v>24</v>
      </c>
      <c r="AO334" t="s">
        <v>24</v>
      </c>
      <c r="AP334" t="s">
        <v>24</v>
      </c>
      <c r="AQ334" t="s">
        <v>24</v>
      </c>
      <c r="AR334" t="s">
        <v>24</v>
      </c>
      <c r="AS334" t="s">
        <v>24</v>
      </c>
      <c r="AT334" t="s">
        <v>24</v>
      </c>
      <c r="AU334" t="s">
        <v>24</v>
      </c>
      <c r="AV334" t="s">
        <v>24</v>
      </c>
      <c r="AW334" t="s">
        <v>24</v>
      </c>
      <c r="AX334" t="s">
        <v>24</v>
      </c>
      <c r="AY334" t="s">
        <v>24</v>
      </c>
      <c r="AZ334" t="s">
        <v>24</v>
      </c>
      <c r="BA334" t="s">
        <v>24</v>
      </c>
      <c r="BB334" t="s">
        <v>24</v>
      </c>
      <c r="BC334" t="s">
        <v>7843</v>
      </c>
      <c r="BD334" t="s">
        <v>7843</v>
      </c>
      <c r="BE334" t="s">
        <v>7843</v>
      </c>
      <c r="BF334" t="s">
        <v>7843</v>
      </c>
      <c r="BG334" t="s">
        <v>7843</v>
      </c>
      <c r="BH334" t="s">
        <v>7843</v>
      </c>
      <c r="BI334" t="s">
        <v>7843</v>
      </c>
      <c r="BJ334">
        <v>1</v>
      </c>
      <c r="BK334">
        <v>1</v>
      </c>
      <c r="BL334">
        <v>1</v>
      </c>
    </row>
    <row r="335" spans="1:64">
      <c r="A335" t="s">
        <v>8522</v>
      </c>
      <c r="B335" t="s">
        <v>371</v>
      </c>
      <c r="C335" t="s">
        <v>71</v>
      </c>
      <c r="D335" t="s">
        <v>68</v>
      </c>
      <c r="E335" t="s">
        <v>7698</v>
      </c>
      <c r="F335" t="s">
        <v>72</v>
      </c>
      <c r="G335" t="s">
        <v>3375</v>
      </c>
      <c r="H335" t="s">
        <v>2538</v>
      </c>
      <c r="I335" t="s">
        <v>3365</v>
      </c>
      <c r="J335" t="s">
        <v>2187</v>
      </c>
      <c r="K335" t="s">
        <v>7809</v>
      </c>
      <c r="M335">
        <v>1</v>
      </c>
      <c r="P335">
        <v>1</v>
      </c>
      <c r="S335" t="s">
        <v>7895</v>
      </c>
      <c r="T335" t="s">
        <v>10337</v>
      </c>
      <c r="U335" t="s">
        <v>3385</v>
      </c>
      <c r="V335" t="s">
        <v>3385</v>
      </c>
      <c r="W335" t="s">
        <v>3385</v>
      </c>
      <c r="X335" t="s">
        <v>3386</v>
      </c>
      <c r="Y335" t="s">
        <v>3387</v>
      </c>
      <c r="Z335" t="s">
        <v>3388</v>
      </c>
      <c r="AA335" t="s">
        <v>8522</v>
      </c>
      <c r="AB335">
        <v>4.4000000000000004</v>
      </c>
      <c r="AC335">
        <v>4.4000000000000004</v>
      </c>
      <c r="AD335">
        <v>4.4000000000000004</v>
      </c>
      <c r="AE335">
        <v>4.4000000000000004</v>
      </c>
      <c r="AF335">
        <v>4.4000000000000004</v>
      </c>
      <c r="AG335">
        <v>4.4000000000000004</v>
      </c>
      <c r="AH335">
        <v>4.4000000000000004</v>
      </c>
      <c r="AI335" t="s">
        <v>7809</v>
      </c>
      <c r="AJ335">
        <v>0</v>
      </c>
      <c r="AK335">
        <v>0</v>
      </c>
      <c r="AL335">
        <v>4.4000000000000004</v>
      </c>
      <c r="AM335">
        <v>4.4000000000000004</v>
      </c>
      <c r="AN335">
        <v>4.4000000000000004</v>
      </c>
      <c r="AO335">
        <v>4.4000000000000004</v>
      </c>
      <c r="AP335" t="s">
        <v>7843</v>
      </c>
      <c r="AQ335" t="s">
        <v>7843</v>
      </c>
      <c r="AR335" t="s">
        <v>7843</v>
      </c>
      <c r="AS335" t="s">
        <v>7843</v>
      </c>
      <c r="AT335" t="s">
        <v>7843</v>
      </c>
      <c r="AU335" t="s">
        <v>7843</v>
      </c>
      <c r="AV335" t="s">
        <v>7843</v>
      </c>
      <c r="AW335" t="s">
        <v>7843</v>
      </c>
      <c r="AX335" t="s">
        <v>7843</v>
      </c>
      <c r="AY335" t="s">
        <v>7843</v>
      </c>
      <c r="AZ335" t="s">
        <v>7843</v>
      </c>
      <c r="BA335" t="s">
        <v>7843</v>
      </c>
      <c r="BB335" t="s">
        <v>7843</v>
      </c>
      <c r="BC335" t="s">
        <v>7843</v>
      </c>
      <c r="BD335" t="s">
        <v>7843</v>
      </c>
      <c r="BE335" t="s">
        <v>7842</v>
      </c>
      <c r="BF335" t="s">
        <v>7842</v>
      </c>
      <c r="BG335" t="s">
        <v>7842</v>
      </c>
      <c r="BH335" t="s">
        <v>7842</v>
      </c>
      <c r="BI335" t="s">
        <v>7842</v>
      </c>
      <c r="BJ335">
        <v>0</v>
      </c>
      <c r="BK335">
        <v>0</v>
      </c>
      <c r="BL335">
        <v>0</v>
      </c>
    </row>
    <row r="336" spans="1:64">
      <c r="A336" t="s">
        <v>8523</v>
      </c>
      <c r="B336" t="s">
        <v>371</v>
      </c>
      <c r="C336" t="s">
        <v>71</v>
      </c>
      <c r="D336" t="s">
        <v>68</v>
      </c>
      <c r="E336" t="s">
        <v>7698</v>
      </c>
      <c r="F336" t="s">
        <v>72</v>
      </c>
      <c r="G336" t="s">
        <v>3375</v>
      </c>
      <c r="H336" t="s">
        <v>2538</v>
      </c>
      <c r="I336" t="s">
        <v>3370</v>
      </c>
      <c r="J336" t="s">
        <v>2187</v>
      </c>
      <c r="K336" t="s">
        <v>7688</v>
      </c>
      <c r="P336">
        <v>1</v>
      </c>
      <c r="S336" t="s">
        <v>7895</v>
      </c>
      <c r="T336" t="s">
        <v>10338</v>
      </c>
      <c r="U336" t="s">
        <v>3389</v>
      </c>
      <c r="V336" t="s">
        <v>3389</v>
      </c>
      <c r="W336" t="s">
        <v>3389</v>
      </c>
      <c r="X336" t="s">
        <v>3390</v>
      </c>
      <c r="Y336" t="s">
        <v>3391</v>
      </c>
      <c r="Z336" t="s">
        <v>3392</v>
      </c>
      <c r="AA336" t="s">
        <v>8523</v>
      </c>
      <c r="AB336" t="s">
        <v>24</v>
      </c>
      <c r="AC336" t="s">
        <v>24</v>
      </c>
      <c r="AD336" t="s">
        <v>24</v>
      </c>
      <c r="AE336" t="s">
        <v>24</v>
      </c>
      <c r="AF336" t="s">
        <v>24</v>
      </c>
      <c r="AG336" t="s">
        <v>24</v>
      </c>
      <c r="AH336" t="s">
        <v>24</v>
      </c>
      <c r="AI336" t="s">
        <v>7688</v>
      </c>
      <c r="AJ336">
        <v>0</v>
      </c>
      <c r="AK336">
        <v>0</v>
      </c>
      <c r="AL336" t="s">
        <v>24</v>
      </c>
      <c r="AM336" t="s">
        <v>24</v>
      </c>
      <c r="AN336" t="s">
        <v>24</v>
      </c>
      <c r="AO336" t="s">
        <v>24</v>
      </c>
      <c r="AP336" t="s">
        <v>24</v>
      </c>
      <c r="AQ336" t="s">
        <v>24</v>
      </c>
      <c r="AR336" t="s">
        <v>24</v>
      </c>
      <c r="AS336" t="s">
        <v>24</v>
      </c>
      <c r="AT336" t="s">
        <v>24</v>
      </c>
      <c r="AU336" t="s">
        <v>24</v>
      </c>
      <c r="AV336" t="s">
        <v>24</v>
      </c>
      <c r="AW336" t="s">
        <v>24</v>
      </c>
      <c r="AX336" t="s">
        <v>24</v>
      </c>
      <c r="AY336" t="s">
        <v>24</v>
      </c>
      <c r="AZ336" t="s">
        <v>24</v>
      </c>
      <c r="BA336" t="s">
        <v>24</v>
      </c>
      <c r="BB336" t="s">
        <v>24</v>
      </c>
      <c r="BC336" t="s">
        <v>7843</v>
      </c>
      <c r="BD336" t="s">
        <v>7843</v>
      </c>
      <c r="BE336" t="s">
        <v>7843</v>
      </c>
      <c r="BF336" t="s">
        <v>7843</v>
      </c>
      <c r="BG336" t="s">
        <v>7843</v>
      </c>
      <c r="BH336" t="s">
        <v>7843</v>
      </c>
      <c r="BI336" t="s">
        <v>7843</v>
      </c>
      <c r="BJ336">
        <v>1</v>
      </c>
      <c r="BK336">
        <v>1</v>
      </c>
      <c r="BL336">
        <v>1</v>
      </c>
    </row>
    <row r="337" spans="1:64">
      <c r="A337" t="s">
        <v>8524</v>
      </c>
      <c r="B337" t="s">
        <v>371</v>
      </c>
      <c r="C337" t="s">
        <v>71</v>
      </c>
      <c r="D337" t="s">
        <v>68</v>
      </c>
      <c r="E337" t="s">
        <v>7698</v>
      </c>
      <c r="F337" t="s">
        <v>72</v>
      </c>
      <c r="G337" t="s">
        <v>3393</v>
      </c>
      <c r="H337" t="s">
        <v>2538</v>
      </c>
      <c r="I337" t="s">
        <v>3353</v>
      </c>
      <c r="J337" t="s">
        <v>2187</v>
      </c>
      <c r="K337" t="s">
        <v>7809</v>
      </c>
      <c r="M337">
        <v>1</v>
      </c>
      <c r="P337">
        <v>1</v>
      </c>
      <c r="S337" t="s">
        <v>7895</v>
      </c>
      <c r="T337" t="s">
        <v>10339</v>
      </c>
      <c r="U337" t="s">
        <v>3395</v>
      </c>
      <c r="V337" t="s">
        <v>3395</v>
      </c>
      <c r="W337" t="s">
        <v>3395</v>
      </c>
      <c r="X337" t="s">
        <v>3396</v>
      </c>
      <c r="Y337" t="s">
        <v>3397</v>
      </c>
      <c r="Z337" t="s">
        <v>3398</v>
      </c>
      <c r="AA337" t="s">
        <v>8524</v>
      </c>
      <c r="AB337">
        <v>3.6</v>
      </c>
      <c r="AC337">
        <v>3.6</v>
      </c>
      <c r="AD337">
        <v>3.6</v>
      </c>
      <c r="AE337">
        <v>3.6</v>
      </c>
      <c r="AF337">
        <v>3.6</v>
      </c>
      <c r="AG337">
        <v>3.6</v>
      </c>
      <c r="AH337">
        <v>3.6</v>
      </c>
      <c r="AI337" t="s">
        <v>7809</v>
      </c>
      <c r="AJ337">
        <v>0</v>
      </c>
      <c r="AK337">
        <v>0</v>
      </c>
      <c r="AL337">
        <v>3.6</v>
      </c>
      <c r="AM337">
        <v>3.6</v>
      </c>
      <c r="AN337">
        <v>3.6</v>
      </c>
      <c r="AO337">
        <v>3.6</v>
      </c>
      <c r="AP337" t="s">
        <v>7843</v>
      </c>
      <c r="AQ337" t="s">
        <v>7843</v>
      </c>
      <c r="AR337" t="s">
        <v>7843</v>
      </c>
      <c r="AS337" t="s">
        <v>7843</v>
      </c>
      <c r="AT337" t="s">
        <v>7843</v>
      </c>
      <c r="AU337" t="s">
        <v>7843</v>
      </c>
      <c r="AV337" t="s">
        <v>7843</v>
      </c>
      <c r="AW337" t="s">
        <v>7843</v>
      </c>
      <c r="AX337" t="s">
        <v>7843</v>
      </c>
      <c r="AY337" t="s">
        <v>7843</v>
      </c>
      <c r="AZ337" t="s">
        <v>7843</v>
      </c>
      <c r="BA337" t="s">
        <v>7843</v>
      </c>
      <c r="BB337" t="s">
        <v>7843</v>
      </c>
      <c r="BC337" t="s">
        <v>7843</v>
      </c>
      <c r="BD337" t="s">
        <v>7843</v>
      </c>
      <c r="BE337" t="s">
        <v>7842</v>
      </c>
      <c r="BF337" t="s">
        <v>7842</v>
      </c>
      <c r="BG337" t="s">
        <v>7842</v>
      </c>
      <c r="BH337" t="s">
        <v>7842</v>
      </c>
      <c r="BI337" t="s">
        <v>7842</v>
      </c>
      <c r="BJ337">
        <v>0</v>
      </c>
      <c r="BK337">
        <v>0</v>
      </c>
      <c r="BL337">
        <v>0</v>
      </c>
    </row>
    <row r="338" spans="1:64">
      <c r="A338" t="s">
        <v>8525</v>
      </c>
      <c r="B338" t="s">
        <v>371</v>
      </c>
      <c r="C338" t="s">
        <v>71</v>
      </c>
      <c r="D338" t="s">
        <v>68</v>
      </c>
      <c r="E338" t="s">
        <v>7698</v>
      </c>
      <c r="F338" t="s">
        <v>72</v>
      </c>
      <c r="G338" t="s">
        <v>3393</v>
      </c>
      <c r="H338" t="s">
        <v>2538</v>
      </c>
      <c r="I338" t="s">
        <v>3360</v>
      </c>
      <c r="J338" t="s">
        <v>2187</v>
      </c>
      <c r="K338" t="s">
        <v>7688</v>
      </c>
      <c r="P338">
        <v>1</v>
      </c>
      <c r="S338" t="s">
        <v>7895</v>
      </c>
      <c r="T338" t="s">
        <v>10340</v>
      </c>
      <c r="U338" t="s">
        <v>3399</v>
      </c>
      <c r="V338" t="s">
        <v>3399</v>
      </c>
      <c r="W338" t="s">
        <v>3399</v>
      </c>
      <c r="X338" t="s">
        <v>3400</v>
      </c>
      <c r="Y338" t="s">
        <v>3401</v>
      </c>
      <c r="Z338" t="s">
        <v>3402</v>
      </c>
      <c r="AA338" t="s">
        <v>8525</v>
      </c>
      <c r="AB338" t="s">
        <v>24</v>
      </c>
      <c r="AC338" t="s">
        <v>24</v>
      </c>
      <c r="AD338" t="s">
        <v>24</v>
      </c>
      <c r="AE338" t="s">
        <v>24</v>
      </c>
      <c r="AF338" t="s">
        <v>24</v>
      </c>
      <c r="AG338" t="s">
        <v>24</v>
      </c>
      <c r="AH338" t="s">
        <v>24</v>
      </c>
      <c r="AI338" t="s">
        <v>7688</v>
      </c>
      <c r="AJ338">
        <v>0</v>
      </c>
      <c r="AK338">
        <v>0</v>
      </c>
      <c r="AL338" t="s">
        <v>24</v>
      </c>
      <c r="AM338" t="s">
        <v>24</v>
      </c>
      <c r="AN338" t="s">
        <v>24</v>
      </c>
      <c r="AO338" t="s">
        <v>24</v>
      </c>
      <c r="AP338" t="s">
        <v>24</v>
      </c>
      <c r="AQ338" t="s">
        <v>24</v>
      </c>
      <c r="AR338" t="s">
        <v>24</v>
      </c>
      <c r="AS338" t="s">
        <v>24</v>
      </c>
      <c r="AT338" t="s">
        <v>24</v>
      </c>
      <c r="AU338" t="s">
        <v>24</v>
      </c>
      <c r="AV338" t="s">
        <v>24</v>
      </c>
      <c r="AW338" t="s">
        <v>24</v>
      </c>
      <c r="AX338" t="s">
        <v>24</v>
      </c>
      <c r="AY338" t="s">
        <v>24</v>
      </c>
      <c r="AZ338" t="s">
        <v>24</v>
      </c>
      <c r="BA338" t="s">
        <v>24</v>
      </c>
      <c r="BB338" t="s">
        <v>24</v>
      </c>
      <c r="BC338" t="s">
        <v>7843</v>
      </c>
      <c r="BD338" t="s">
        <v>7843</v>
      </c>
      <c r="BE338" t="s">
        <v>7843</v>
      </c>
      <c r="BF338" t="s">
        <v>7843</v>
      </c>
      <c r="BG338" t="s">
        <v>7843</v>
      </c>
      <c r="BH338" t="s">
        <v>7843</v>
      </c>
      <c r="BI338" t="s">
        <v>7843</v>
      </c>
      <c r="BJ338">
        <v>1</v>
      </c>
      <c r="BK338">
        <v>1</v>
      </c>
      <c r="BL338">
        <v>1</v>
      </c>
    </row>
    <row r="339" spans="1:64">
      <c r="A339" t="s">
        <v>8526</v>
      </c>
      <c r="B339" t="s">
        <v>371</v>
      </c>
      <c r="C339" t="s">
        <v>71</v>
      </c>
      <c r="D339" t="s">
        <v>68</v>
      </c>
      <c r="E339" t="s">
        <v>7698</v>
      </c>
      <c r="F339" t="s">
        <v>72</v>
      </c>
      <c r="G339" t="s">
        <v>3393</v>
      </c>
      <c r="H339" t="s">
        <v>2538</v>
      </c>
      <c r="I339" t="s">
        <v>3365</v>
      </c>
      <c r="J339" t="s">
        <v>2187</v>
      </c>
      <c r="K339" t="s">
        <v>7809</v>
      </c>
      <c r="M339">
        <v>1</v>
      </c>
      <c r="P339">
        <v>1</v>
      </c>
      <c r="S339" t="s">
        <v>7895</v>
      </c>
      <c r="T339" t="s">
        <v>10341</v>
      </c>
      <c r="U339" t="s">
        <v>3403</v>
      </c>
      <c r="V339" t="s">
        <v>3403</v>
      </c>
      <c r="W339" t="s">
        <v>3403</v>
      </c>
      <c r="X339" t="s">
        <v>3404</v>
      </c>
      <c r="Y339" t="s">
        <v>3405</v>
      </c>
      <c r="Z339" t="s">
        <v>3406</v>
      </c>
      <c r="AA339" t="s">
        <v>8526</v>
      </c>
      <c r="AB339">
        <v>3.7</v>
      </c>
      <c r="AC339">
        <v>3.7</v>
      </c>
      <c r="AD339">
        <v>3.7</v>
      </c>
      <c r="AE339">
        <v>3.7</v>
      </c>
      <c r="AF339">
        <v>3.7</v>
      </c>
      <c r="AG339">
        <v>3.7</v>
      </c>
      <c r="AH339">
        <v>3.7</v>
      </c>
      <c r="AI339" t="s">
        <v>7809</v>
      </c>
      <c r="AJ339">
        <v>0</v>
      </c>
      <c r="AK339">
        <v>0</v>
      </c>
      <c r="AL339">
        <v>3.7</v>
      </c>
      <c r="AM339">
        <v>3.7</v>
      </c>
      <c r="AN339">
        <v>3.7</v>
      </c>
      <c r="AO339">
        <v>3.7</v>
      </c>
      <c r="AP339" t="s">
        <v>7843</v>
      </c>
      <c r="AQ339" t="s">
        <v>7843</v>
      </c>
      <c r="AR339" t="s">
        <v>7843</v>
      </c>
      <c r="AS339" t="s">
        <v>7843</v>
      </c>
      <c r="AT339" t="s">
        <v>7843</v>
      </c>
      <c r="AU339" t="s">
        <v>7843</v>
      </c>
      <c r="AV339" t="s">
        <v>7843</v>
      </c>
      <c r="AW339" t="s">
        <v>7843</v>
      </c>
      <c r="AX339" t="s">
        <v>7843</v>
      </c>
      <c r="AY339" t="s">
        <v>7843</v>
      </c>
      <c r="AZ339" t="s">
        <v>7843</v>
      </c>
      <c r="BA339" t="s">
        <v>7843</v>
      </c>
      <c r="BB339" t="s">
        <v>7843</v>
      </c>
      <c r="BC339" t="s">
        <v>7843</v>
      </c>
      <c r="BD339" t="s">
        <v>7843</v>
      </c>
      <c r="BE339" t="s">
        <v>7842</v>
      </c>
      <c r="BF339" t="s">
        <v>7842</v>
      </c>
      <c r="BG339" t="s">
        <v>7842</v>
      </c>
      <c r="BH339" t="s">
        <v>7842</v>
      </c>
      <c r="BI339" t="s">
        <v>7842</v>
      </c>
      <c r="BJ339">
        <v>0</v>
      </c>
      <c r="BK339">
        <v>0</v>
      </c>
      <c r="BL339">
        <v>0</v>
      </c>
    </row>
    <row r="340" spans="1:64">
      <c r="A340" t="s">
        <v>8527</v>
      </c>
      <c r="B340" t="s">
        <v>371</v>
      </c>
      <c r="C340" t="s">
        <v>71</v>
      </c>
      <c r="D340" t="s">
        <v>68</v>
      </c>
      <c r="E340" t="s">
        <v>7698</v>
      </c>
      <c r="F340" t="s">
        <v>72</v>
      </c>
      <c r="G340" t="s">
        <v>3393</v>
      </c>
      <c r="H340" t="s">
        <v>2538</v>
      </c>
      <c r="I340" t="s">
        <v>3370</v>
      </c>
      <c r="J340" t="s">
        <v>2187</v>
      </c>
      <c r="K340" t="s">
        <v>7688</v>
      </c>
      <c r="P340">
        <v>1</v>
      </c>
      <c r="S340" t="s">
        <v>7895</v>
      </c>
      <c r="T340" t="s">
        <v>10342</v>
      </c>
      <c r="U340" t="s">
        <v>3407</v>
      </c>
      <c r="V340" t="s">
        <v>3407</v>
      </c>
      <c r="W340" t="s">
        <v>3407</v>
      </c>
      <c r="X340" t="s">
        <v>3408</v>
      </c>
      <c r="Y340" t="s">
        <v>3409</v>
      </c>
      <c r="Z340" t="s">
        <v>3410</v>
      </c>
      <c r="AA340" t="s">
        <v>8527</v>
      </c>
      <c r="AB340" t="s">
        <v>24</v>
      </c>
      <c r="AC340" t="s">
        <v>24</v>
      </c>
      <c r="AD340" t="s">
        <v>24</v>
      </c>
      <c r="AE340" t="s">
        <v>24</v>
      </c>
      <c r="AF340" t="s">
        <v>24</v>
      </c>
      <c r="AG340" t="s">
        <v>24</v>
      </c>
      <c r="AH340" t="s">
        <v>24</v>
      </c>
      <c r="AI340" t="s">
        <v>7688</v>
      </c>
      <c r="AJ340">
        <v>0</v>
      </c>
      <c r="AK340">
        <v>0</v>
      </c>
      <c r="AL340" t="s">
        <v>24</v>
      </c>
      <c r="AM340" t="s">
        <v>24</v>
      </c>
      <c r="AN340" t="s">
        <v>24</v>
      </c>
      <c r="AO340" t="s">
        <v>24</v>
      </c>
      <c r="AP340" t="s">
        <v>24</v>
      </c>
      <c r="AQ340" t="s">
        <v>24</v>
      </c>
      <c r="AR340" t="s">
        <v>24</v>
      </c>
      <c r="AS340" t="s">
        <v>24</v>
      </c>
      <c r="AT340" t="s">
        <v>24</v>
      </c>
      <c r="AU340" t="s">
        <v>24</v>
      </c>
      <c r="AV340" t="s">
        <v>24</v>
      </c>
      <c r="AW340" t="s">
        <v>24</v>
      </c>
      <c r="AX340" t="s">
        <v>24</v>
      </c>
      <c r="AY340" t="s">
        <v>24</v>
      </c>
      <c r="AZ340" t="s">
        <v>24</v>
      </c>
      <c r="BA340" t="s">
        <v>24</v>
      </c>
      <c r="BB340" t="s">
        <v>24</v>
      </c>
      <c r="BC340" t="s">
        <v>7843</v>
      </c>
      <c r="BD340" t="s">
        <v>7843</v>
      </c>
      <c r="BE340" t="s">
        <v>7843</v>
      </c>
      <c r="BF340" t="s">
        <v>7843</v>
      </c>
      <c r="BG340" t="s">
        <v>7843</v>
      </c>
      <c r="BH340" t="s">
        <v>7843</v>
      </c>
      <c r="BI340" t="s">
        <v>7843</v>
      </c>
      <c r="BJ340">
        <v>1</v>
      </c>
      <c r="BK340">
        <v>1</v>
      </c>
      <c r="BL340">
        <v>1</v>
      </c>
    </row>
    <row r="341" spans="1:64">
      <c r="A341" t="s">
        <v>8528</v>
      </c>
      <c r="B341" t="s">
        <v>371</v>
      </c>
      <c r="C341" t="s">
        <v>71</v>
      </c>
      <c r="D341" t="s">
        <v>68</v>
      </c>
      <c r="E341" t="s">
        <v>7698</v>
      </c>
      <c r="F341" t="s">
        <v>72</v>
      </c>
      <c r="G341" t="s">
        <v>3411</v>
      </c>
      <c r="H341" t="s">
        <v>2538</v>
      </c>
      <c r="I341" t="s">
        <v>3353</v>
      </c>
      <c r="J341" t="s">
        <v>2187</v>
      </c>
      <c r="K341" t="s">
        <v>7809</v>
      </c>
      <c r="M341">
        <v>1</v>
      </c>
      <c r="P341">
        <v>1</v>
      </c>
      <c r="S341" t="s">
        <v>7895</v>
      </c>
      <c r="T341" t="s">
        <v>10343</v>
      </c>
      <c r="U341" t="s">
        <v>3413</v>
      </c>
      <c r="V341" t="s">
        <v>3413</v>
      </c>
      <c r="W341" t="s">
        <v>3413</v>
      </c>
      <c r="X341" t="s">
        <v>3414</v>
      </c>
      <c r="Y341" t="s">
        <v>3415</v>
      </c>
      <c r="Z341" t="s">
        <v>3416</v>
      </c>
      <c r="AA341" t="s">
        <v>8528</v>
      </c>
      <c r="AB341">
        <v>4.2</v>
      </c>
      <c r="AC341">
        <v>4.2</v>
      </c>
      <c r="AD341">
        <v>4.2</v>
      </c>
      <c r="AE341">
        <v>4.2</v>
      </c>
      <c r="AF341">
        <v>4.2</v>
      </c>
      <c r="AG341">
        <v>4.2</v>
      </c>
      <c r="AH341">
        <v>4.2</v>
      </c>
      <c r="AI341" t="s">
        <v>7809</v>
      </c>
      <c r="AJ341">
        <v>0</v>
      </c>
      <c r="AK341">
        <v>0</v>
      </c>
      <c r="AL341">
        <v>4.2</v>
      </c>
      <c r="AM341">
        <v>4.2</v>
      </c>
      <c r="AN341">
        <v>4.2</v>
      </c>
      <c r="AO341">
        <v>4.2</v>
      </c>
      <c r="AP341" t="s">
        <v>7843</v>
      </c>
      <c r="AQ341" t="s">
        <v>7843</v>
      </c>
      <c r="AR341" t="s">
        <v>7843</v>
      </c>
      <c r="AS341" t="s">
        <v>7843</v>
      </c>
      <c r="AT341" t="s">
        <v>7843</v>
      </c>
      <c r="AU341" t="s">
        <v>7843</v>
      </c>
      <c r="AV341" t="s">
        <v>7843</v>
      </c>
      <c r="AW341" t="s">
        <v>7843</v>
      </c>
      <c r="AX341" t="s">
        <v>7843</v>
      </c>
      <c r="AY341" t="s">
        <v>7843</v>
      </c>
      <c r="AZ341" t="s">
        <v>7843</v>
      </c>
      <c r="BA341" t="s">
        <v>7843</v>
      </c>
      <c r="BB341" t="s">
        <v>7843</v>
      </c>
      <c r="BC341" t="s">
        <v>7843</v>
      </c>
      <c r="BD341" t="s">
        <v>7843</v>
      </c>
      <c r="BE341" t="s">
        <v>7842</v>
      </c>
      <c r="BF341" t="s">
        <v>7842</v>
      </c>
      <c r="BG341" t="s">
        <v>7842</v>
      </c>
      <c r="BH341" t="s">
        <v>7842</v>
      </c>
      <c r="BI341" t="s">
        <v>7842</v>
      </c>
      <c r="BJ341">
        <v>0</v>
      </c>
      <c r="BK341">
        <v>0</v>
      </c>
      <c r="BL341">
        <v>0</v>
      </c>
    </row>
    <row r="342" spans="1:64">
      <c r="A342" t="s">
        <v>8529</v>
      </c>
      <c r="B342" t="s">
        <v>371</v>
      </c>
      <c r="C342" t="s">
        <v>71</v>
      </c>
      <c r="D342" t="s">
        <v>68</v>
      </c>
      <c r="E342" t="s">
        <v>7698</v>
      </c>
      <c r="F342" t="s">
        <v>72</v>
      </c>
      <c r="G342" t="s">
        <v>3411</v>
      </c>
      <c r="H342" t="s">
        <v>2538</v>
      </c>
      <c r="I342" t="s">
        <v>3360</v>
      </c>
      <c r="J342" t="s">
        <v>2187</v>
      </c>
      <c r="K342" t="s">
        <v>7688</v>
      </c>
      <c r="P342">
        <v>1</v>
      </c>
      <c r="S342" t="s">
        <v>7895</v>
      </c>
      <c r="T342" t="s">
        <v>10344</v>
      </c>
      <c r="U342" t="s">
        <v>3417</v>
      </c>
      <c r="V342" t="s">
        <v>3417</v>
      </c>
      <c r="W342" t="s">
        <v>3417</v>
      </c>
      <c r="X342" t="s">
        <v>3418</v>
      </c>
      <c r="Y342" t="s">
        <v>3419</v>
      </c>
      <c r="Z342" t="s">
        <v>3420</v>
      </c>
      <c r="AA342" t="s">
        <v>8529</v>
      </c>
      <c r="AB342" t="s">
        <v>24</v>
      </c>
      <c r="AC342" t="s">
        <v>24</v>
      </c>
      <c r="AD342" t="s">
        <v>24</v>
      </c>
      <c r="AE342" t="s">
        <v>24</v>
      </c>
      <c r="AF342" t="s">
        <v>24</v>
      </c>
      <c r="AG342" t="s">
        <v>24</v>
      </c>
      <c r="AH342" t="s">
        <v>24</v>
      </c>
      <c r="AI342" t="s">
        <v>7688</v>
      </c>
      <c r="AJ342">
        <v>0</v>
      </c>
      <c r="AK342">
        <v>0</v>
      </c>
      <c r="AL342" t="s">
        <v>24</v>
      </c>
      <c r="AM342" t="s">
        <v>24</v>
      </c>
      <c r="AN342" t="s">
        <v>24</v>
      </c>
      <c r="AO342" t="s">
        <v>24</v>
      </c>
      <c r="AP342" t="s">
        <v>24</v>
      </c>
      <c r="AQ342" t="s">
        <v>24</v>
      </c>
      <c r="AR342" t="s">
        <v>24</v>
      </c>
      <c r="AS342" t="s">
        <v>24</v>
      </c>
      <c r="AT342" t="s">
        <v>24</v>
      </c>
      <c r="AU342" t="s">
        <v>24</v>
      </c>
      <c r="AV342" t="s">
        <v>24</v>
      </c>
      <c r="AW342" t="s">
        <v>24</v>
      </c>
      <c r="AX342" t="s">
        <v>24</v>
      </c>
      <c r="AY342" t="s">
        <v>24</v>
      </c>
      <c r="AZ342" t="s">
        <v>24</v>
      </c>
      <c r="BA342" t="s">
        <v>24</v>
      </c>
      <c r="BB342" t="s">
        <v>24</v>
      </c>
      <c r="BC342" t="s">
        <v>7843</v>
      </c>
      <c r="BD342" t="s">
        <v>7843</v>
      </c>
      <c r="BE342" t="s">
        <v>7843</v>
      </c>
      <c r="BF342" t="s">
        <v>7843</v>
      </c>
      <c r="BG342" t="s">
        <v>7843</v>
      </c>
      <c r="BH342" t="s">
        <v>7843</v>
      </c>
      <c r="BI342" t="s">
        <v>7843</v>
      </c>
      <c r="BJ342">
        <v>1</v>
      </c>
      <c r="BK342">
        <v>1</v>
      </c>
      <c r="BL342">
        <v>1</v>
      </c>
    </row>
    <row r="343" spans="1:64">
      <c r="A343" t="s">
        <v>8530</v>
      </c>
      <c r="B343" t="s">
        <v>371</v>
      </c>
      <c r="C343" t="s">
        <v>71</v>
      </c>
      <c r="D343" t="s">
        <v>68</v>
      </c>
      <c r="E343" t="s">
        <v>7698</v>
      </c>
      <c r="F343" t="s">
        <v>72</v>
      </c>
      <c r="G343" t="s">
        <v>3411</v>
      </c>
      <c r="H343" t="s">
        <v>2538</v>
      </c>
      <c r="I343" t="s">
        <v>3365</v>
      </c>
      <c r="J343" t="s">
        <v>2187</v>
      </c>
      <c r="K343" t="s">
        <v>7688</v>
      </c>
      <c r="P343">
        <v>1</v>
      </c>
      <c r="S343" t="s">
        <v>7895</v>
      </c>
      <c r="T343" t="s">
        <v>10345</v>
      </c>
      <c r="U343" t="s">
        <v>3421</v>
      </c>
      <c r="V343" t="s">
        <v>3421</v>
      </c>
      <c r="W343" t="s">
        <v>3421</v>
      </c>
      <c r="X343" t="s">
        <v>3422</v>
      </c>
      <c r="Y343" t="s">
        <v>3423</v>
      </c>
      <c r="Z343" t="s">
        <v>3424</v>
      </c>
      <c r="AA343" t="s">
        <v>8530</v>
      </c>
      <c r="AB343" t="s">
        <v>24</v>
      </c>
      <c r="AC343" t="s">
        <v>24</v>
      </c>
      <c r="AD343" t="s">
        <v>24</v>
      </c>
      <c r="AE343" t="s">
        <v>24</v>
      </c>
      <c r="AF343" t="s">
        <v>24</v>
      </c>
      <c r="AG343" t="s">
        <v>24</v>
      </c>
      <c r="AH343" t="s">
        <v>24</v>
      </c>
      <c r="AI343" t="s">
        <v>7688</v>
      </c>
      <c r="AJ343">
        <v>0</v>
      </c>
      <c r="AK343">
        <v>0</v>
      </c>
      <c r="AL343" t="s">
        <v>24</v>
      </c>
      <c r="AM343" t="s">
        <v>24</v>
      </c>
      <c r="AN343" t="s">
        <v>24</v>
      </c>
      <c r="AO343" t="s">
        <v>24</v>
      </c>
      <c r="AP343" t="s">
        <v>24</v>
      </c>
      <c r="AQ343" t="s">
        <v>24</v>
      </c>
      <c r="AR343" t="s">
        <v>24</v>
      </c>
      <c r="AS343" t="s">
        <v>24</v>
      </c>
      <c r="AT343" t="s">
        <v>24</v>
      </c>
      <c r="AU343" t="s">
        <v>24</v>
      </c>
      <c r="AV343" t="s">
        <v>24</v>
      </c>
      <c r="AW343" t="s">
        <v>24</v>
      </c>
      <c r="AX343" t="s">
        <v>24</v>
      </c>
      <c r="AY343" t="s">
        <v>24</v>
      </c>
      <c r="AZ343" t="s">
        <v>24</v>
      </c>
      <c r="BA343" t="s">
        <v>24</v>
      </c>
      <c r="BB343" t="s">
        <v>24</v>
      </c>
      <c r="BC343" t="s">
        <v>7843</v>
      </c>
      <c r="BD343" t="s">
        <v>7843</v>
      </c>
      <c r="BE343" t="s">
        <v>7843</v>
      </c>
      <c r="BF343" t="s">
        <v>7843</v>
      </c>
      <c r="BG343" t="s">
        <v>7843</v>
      </c>
      <c r="BH343" t="s">
        <v>7843</v>
      </c>
      <c r="BI343" t="s">
        <v>7843</v>
      </c>
      <c r="BJ343">
        <v>1</v>
      </c>
      <c r="BK343">
        <v>1</v>
      </c>
      <c r="BL343">
        <v>1</v>
      </c>
    </row>
    <row r="344" spans="1:64">
      <c r="A344" t="s">
        <v>8531</v>
      </c>
      <c r="B344" t="s">
        <v>371</v>
      </c>
      <c r="C344" t="s">
        <v>71</v>
      </c>
      <c r="D344" t="s">
        <v>68</v>
      </c>
      <c r="E344" t="s">
        <v>7698</v>
      </c>
      <c r="F344" t="s">
        <v>72</v>
      </c>
      <c r="G344" t="s">
        <v>3411</v>
      </c>
      <c r="H344" t="s">
        <v>2538</v>
      </c>
      <c r="I344" t="s">
        <v>3370</v>
      </c>
      <c r="J344" t="s">
        <v>2187</v>
      </c>
      <c r="K344" t="s">
        <v>7809</v>
      </c>
      <c r="M344">
        <v>1</v>
      </c>
      <c r="P344">
        <v>1</v>
      </c>
      <c r="S344" t="s">
        <v>7895</v>
      </c>
      <c r="T344" t="s">
        <v>10346</v>
      </c>
      <c r="U344" t="s">
        <v>3425</v>
      </c>
      <c r="V344" t="s">
        <v>3425</v>
      </c>
      <c r="W344" t="s">
        <v>3425</v>
      </c>
      <c r="X344" t="s">
        <v>3426</v>
      </c>
      <c r="Y344" t="s">
        <v>3427</v>
      </c>
      <c r="Z344" t="s">
        <v>3428</v>
      </c>
      <c r="AA344" t="s">
        <v>8531</v>
      </c>
      <c r="AB344">
        <v>4.8</v>
      </c>
      <c r="AC344">
        <v>4.8</v>
      </c>
      <c r="AD344">
        <v>4.8</v>
      </c>
      <c r="AE344">
        <v>4.8</v>
      </c>
      <c r="AF344">
        <v>4.8</v>
      </c>
      <c r="AG344">
        <v>4.8</v>
      </c>
      <c r="AH344">
        <v>4.8</v>
      </c>
      <c r="AI344" t="s">
        <v>7809</v>
      </c>
      <c r="AJ344">
        <v>0</v>
      </c>
      <c r="AK344">
        <v>0</v>
      </c>
      <c r="AL344">
        <v>4.8</v>
      </c>
      <c r="AM344">
        <v>4.8</v>
      </c>
      <c r="AN344">
        <v>4.8</v>
      </c>
      <c r="AO344">
        <v>4.8</v>
      </c>
      <c r="AP344" t="s">
        <v>7843</v>
      </c>
      <c r="AQ344" t="s">
        <v>7843</v>
      </c>
      <c r="AR344" t="s">
        <v>7843</v>
      </c>
      <c r="AS344" t="s">
        <v>7843</v>
      </c>
      <c r="AT344" t="s">
        <v>7843</v>
      </c>
      <c r="AU344" t="s">
        <v>7843</v>
      </c>
      <c r="AV344" t="s">
        <v>7843</v>
      </c>
      <c r="AW344" t="s">
        <v>7843</v>
      </c>
      <c r="AX344" t="s">
        <v>7843</v>
      </c>
      <c r="AY344" t="s">
        <v>7843</v>
      </c>
      <c r="AZ344" t="s">
        <v>7843</v>
      </c>
      <c r="BA344" t="s">
        <v>7843</v>
      </c>
      <c r="BB344" t="s">
        <v>7843</v>
      </c>
      <c r="BC344" t="s">
        <v>7843</v>
      </c>
      <c r="BD344" t="s">
        <v>7843</v>
      </c>
      <c r="BE344" t="s">
        <v>7842</v>
      </c>
      <c r="BF344" t="s">
        <v>7842</v>
      </c>
      <c r="BG344" t="s">
        <v>7842</v>
      </c>
      <c r="BH344" t="s">
        <v>7842</v>
      </c>
      <c r="BI344" t="s">
        <v>7842</v>
      </c>
      <c r="BJ344">
        <v>0</v>
      </c>
      <c r="BK344">
        <v>0</v>
      </c>
      <c r="BL344">
        <v>0</v>
      </c>
    </row>
    <row r="345" spans="1:64">
      <c r="A345" t="s">
        <v>8532</v>
      </c>
      <c r="B345" t="s">
        <v>371</v>
      </c>
      <c r="C345" t="s">
        <v>71</v>
      </c>
      <c r="D345" t="s">
        <v>68</v>
      </c>
      <c r="E345" t="s">
        <v>7698</v>
      </c>
      <c r="F345" t="s">
        <v>72</v>
      </c>
      <c r="G345" t="s">
        <v>3429</v>
      </c>
      <c r="H345" t="s">
        <v>2538</v>
      </c>
      <c r="I345" t="s">
        <v>3353</v>
      </c>
      <c r="J345" t="s">
        <v>2187</v>
      </c>
      <c r="K345" t="s">
        <v>7809</v>
      </c>
      <c r="M345">
        <v>1</v>
      </c>
      <c r="P345">
        <v>1</v>
      </c>
      <c r="S345" t="s">
        <v>7895</v>
      </c>
      <c r="T345" t="s">
        <v>10347</v>
      </c>
      <c r="U345" t="s">
        <v>3431</v>
      </c>
      <c r="V345" t="s">
        <v>3431</v>
      </c>
      <c r="W345" t="s">
        <v>3431</v>
      </c>
      <c r="X345" t="s">
        <v>3432</v>
      </c>
      <c r="Y345" t="s">
        <v>3433</v>
      </c>
      <c r="Z345" t="s">
        <v>3434</v>
      </c>
      <c r="AA345" t="s">
        <v>8532</v>
      </c>
      <c r="AB345">
        <v>4.9000000000000004</v>
      </c>
      <c r="AC345">
        <v>5.0999999999999996</v>
      </c>
      <c r="AD345">
        <v>5.0999999999999996</v>
      </c>
      <c r="AE345">
        <v>5.0999999999999996</v>
      </c>
      <c r="AF345">
        <v>5.0999999999999996</v>
      </c>
      <c r="AG345">
        <v>5.0999999999999996</v>
      </c>
      <c r="AH345">
        <v>5.0999999999999996</v>
      </c>
      <c r="AI345" t="s">
        <v>7809</v>
      </c>
      <c r="AJ345">
        <v>0</v>
      </c>
      <c r="AK345">
        <v>0</v>
      </c>
      <c r="AL345">
        <v>5.0999999999999996</v>
      </c>
      <c r="AM345">
        <v>5.0999999999999996</v>
      </c>
      <c r="AN345">
        <v>5.0999999999999996</v>
      </c>
      <c r="AO345">
        <v>5.0999999999999996</v>
      </c>
      <c r="AP345" t="s">
        <v>7842</v>
      </c>
      <c r="AQ345" t="s">
        <v>7843</v>
      </c>
      <c r="AR345" t="s">
        <v>7843</v>
      </c>
      <c r="AS345" t="s">
        <v>7842</v>
      </c>
      <c r="AT345" t="s">
        <v>7843</v>
      </c>
      <c r="AU345" t="s">
        <v>7843</v>
      </c>
      <c r="AV345" t="s">
        <v>7843</v>
      </c>
      <c r="AW345" t="s">
        <v>7843</v>
      </c>
      <c r="AX345" t="s">
        <v>7843</v>
      </c>
      <c r="AY345" t="s">
        <v>7843</v>
      </c>
      <c r="AZ345" t="s">
        <v>7843</v>
      </c>
      <c r="BA345" t="s">
        <v>7843</v>
      </c>
      <c r="BB345" t="s">
        <v>7843</v>
      </c>
      <c r="BC345" t="s">
        <v>7843</v>
      </c>
      <c r="BD345" t="s">
        <v>7843</v>
      </c>
      <c r="BE345" t="s">
        <v>7842</v>
      </c>
      <c r="BF345" t="s">
        <v>7842</v>
      </c>
      <c r="BG345" t="s">
        <v>7842</v>
      </c>
      <c r="BH345" t="s">
        <v>7842</v>
      </c>
      <c r="BI345" t="s">
        <v>7842</v>
      </c>
      <c r="BJ345">
        <v>0</v>
      </c>
      <c r="BK345">
        <v>0</v>
      </c>
      <c r="BL345">
        <v>0</v>
      </c>
    </row>
    <row r="346" spans="1:64">
      <c r="A346" t="s">
        <v>8533</v>
      </c>
      <c r="B346" t="s">
        <v>371</v>
      </c>
      <c r="C346" t="s">
        <v>71</v>
      </c>
      <c r="D346" t="s">
        <v>68</v>
      </c>
      <c r="E346" t="s">
        <v>7698</v>
      </c>
      <c r="F346" t="s">
        <v>72</v>
      </c>
      <c r="G346" t="s">
        <v>3429</v>
      </c>
      <c r="H346" t="s">
        <v>2538</v>
      </c>
      <c r="I346" t="s">
        <v>3360</v>
      </c>
      <c r="J346" t="s">
        <v>2187</v>
      </c>
      <c r="K346" t="s">
        <v>7688</v>
      </c>
      <c r="P346">
        <v>1</v>
      </c>
      <c r="S346" t="s">
        <v>7895</v>
      </c>
      <c r="T346" t="s">
        <v>10348</v>
      </c>
      <c r="U346" t="s">
        <v>3435</v>
      </c>
      <c r="V346" t="s">
        <v>3435</v>
      </c>
      <c r="W346" t="s">
        <v>3435</v>
      </c>
      <c r="X346" t="s">
        <v>3436</v>
      </c>
      <c r="Y346" t="s">
        <v>3437</v>
      </c>
      <c r="Z346" t="s">
        <v>3438</v>
      </c>
      <c r="AA346" t="s">
        <v>8533</v>
      </c>
      <c r="AB346" t="s">
        <v>24</v>
      </c>
      <c r="AC346" t="s">
        <v>24</v>
      </c>
      <c r="AD346" t="s">
        <v>24</v>
      </c>
      <c r="AE346" t="s">
        <v>24</v>
      </c>
      <c r="AF346" t="s">
        <v>24</v>
      </c>
      <c r="AG346" t="s">
        <v>24</v>
      </c>
      <c r="AH346" t="s">
        <v>24</v>
      </c>
      <c r="AI346" t="s">
        <v>7688</v>
      </c>
      <c r="AJ346">
        <v>0</v>
      </c>
      <c r="AK346">
        <v>0</v>
      </c>
      <c r="AL346" t="s">
        <v>24</v>
      </c>
      <c r="AM346" t="s">
        <v>24</v>
      </c>
      <c r="AN346" t="s">
        <v>24</v>
      </c>
      <c r="AO346" t="s">
        <v>24</v>
      </c>
      <c r="AP346" t="s">
        <v>24</v>
      </c>
      <c r="AQ346" t="s">
        <v>24</v>
      </c>
      <c r="AR346" t="s">
        <v>24</v>
      </c>
      <c r="AS346" t="s">
        <v>24</v>
      </c>
      <c r="AT346" t="s">
        <v>24</v>
      </c>
      <c r="AU346" t="s">
        <v>24</v>
      </c>
      <c r="AV346" t="s">
        <v>24</v>
      </c>
      <c r="AW346" t="s">
        <v>24</v>
      </c>
      <c r="AX346" t="s">
        <v>24</v>
      </c>
      <c r="AY346" t="s">
        <v>24</v>
      </c>
      <c r="AZ346" t="s">
        <v>24</v>
      </c>
      <c r="BA346" t="s">
        <v>24</v>
      </c>
      <c r="BB346" t="s">
        <v>24</v>
      </c>
      <c r="BC346" t="s">
        <v>7843</v>
      </c>
      <c r="BD346" t="s">
        <v>7843</v>
      </c>
      <c r="BE346" t="s">
        <v>7843</v>
      </c>
      <c r="BF346" t="s">
        <v>7843</v>
      </c>
      <c r="BG346" t="s">
        <v>7843</v>
      </c>
      <c r="BH346" t="s">
        <v>7843</v>
      </c>
      <c r="BI346" t="s">
        <v>7843</v>
      </c>
      <c r="BJ346">
        <v>1</v>
      </c>
      <c r="BK346">
        <v>1</v>
      </c>
      <c r="BL346">
        <v>1</v>
      </c>
    </row>
    <row r="347" spans="1:64">
      <c r="A347" t="s">
        <v>8534</v>
      </c>
      <c r="B347" t="s">
        <v>371</v>
      </c>
      <c r="C347" t="s">
        <v>71</v>
      </c>
      <c r="D347" t="s">
        <v>68</v>
      </c>
      <c r="E347" t="s">
        <v>7698</v>
      </c>
      <c r="F347" t="s">
        <v>72</v>
      </c>
      <c r="G347" t="s">
        <v>3429</v>
      </c>
      <c r="H347" t="s">
        <v>2538</v>
      </c>
      <c r="I347" t="s">
        <v>3365</v>
      </c>
      <c r="J347" t="s">
        <v>2187</v>
      </c>
      <c r="K347" t="s">
        <v>7688</v>
      </c>
      <c r="P347">
        <v>1</v>
      </c>
      <c r="S347" t="s">
        <v>7895</v>
      </c>
      <c r="T347" t="s">
        <v>10349</v>
      </c>
      <c r="U347" t="s">
        <v>3439</v>
      </c>
      <c r="V347" t="s">
        <v>3439</v>
      </c>
      <c r="W347" t="s">
        <v>3439</v>
      </c>
      <c r="X347" t="s">
        <v>3440</v>
      </c>
      <c r="Y347" t="s">
        <v>3441</v>
      </c>
      <c r="Z347" t="s">
        <v>3442</v>
      </c>
      <c r="AA347" t="s">
        <v>8534</v>
      </c>
      <c r="AB347" t="s">
        <v>24</v>
      </c>
      <c r="AC347" t="s">
        <v>24</v>
      </c>
      <c r="AD347" t="s">
        <v>24</v>
      </c>
      <c r="AE347" t="s">
        <v>24</v>
      </c>
      <c r="AF347" t="s">
        <v>24</v>
      </c>
      <c r="AG347" t="s">
        <v>24</v>
      </c>
      <c r="AH347" t="s">
        <v>24</v>
      </c>
      <c r="AI347" t="s">
        <v>7688</v>
      </c>
      <c r="AJ347">
        <v>0</v>
      </c>
      <c r="AK347">
        <v>0</v>
      </c>
      <c r="AL347" t="s">
        <v>24</v>
      </c>
      <c r="AM347" t="s">
        <v>24</v>
      </c>
      <c r="AN347" t="s">
        <v>24</v>
      </c>
      <c r="AO347" t="s">
        <v>24</v>
      </c>
      <c r="AP347" t="s">
        <v>24</v>
      </c>
      <c r="AQ347" t="s">
        <v>24</v>
      </c>
      <c r="AR347" t="s">
        <v>24</v>
      </c>
      <c r="AS347" t="s">
        <v>24</v>
      </c>
      <c r="AT347" t="s">
        <v>24</v>
      </c>
      <c r="AU347" t="s">
        <v>24</v>
      </c>
      <c r="AV347" t="s">
        <v>24</v>
      </c>
      <c r="AW347" t="s">
        <v>24</v>
      </c>
      <c r="AX347" t="s">
        <v>24</v>
      </c>
      <c r="AY347" t="s">
        <v>24</v>
      </c>
      <c r="AZ347" t="s">
        <v>24</v>
      </c>
      <c r="BA347" t="s">
        <v>24</v>
      </c>
      <c r="BB347" t="s">
        <v>24</v>
      </c>
      <c r="BC347" t="s">
        <v>7843</v>
      </c>
      <c r="BD347" t="s">
        <v>7843</v>
      </c>
      <c r="BE347" t="s">
        <v>7843</v>
      </c>
      <c r="BF347" t="s">
        <v>7843</v>
      </c>
      <c r="BG347" t="s">
        <v>7843</v>
      </c>
      <c r="BH347" t="s">
        <v>7843</v>
      </c>
      <c r="BI347" t="s">
        <v>7843</v>
      </c>
      <c r="BJ347">
        <v>1</v>
      </c>
      <c r="BK347">
        <v>1</v>
      </c>
      <c r="BL347">
        <v>1</v>
      </c>
    </row>
    <row r="348" spans="1:64">
      <c r="A348" t="s">
        <v>8535</v>
      </c>
      <c r="B348" t="s">
        <v>371</v>
      </c>
      <c r="C348" t="s">
        <v>71</v>
      </c>
      <c r="D348" t="s">
        <v>68</v>
      </c>
      <c r="E348" t="s">
        <v>7698</v>
      </c>
      <c r="F348" t="s">
        <v>72</v>
      </c>
      <c r="G348" t="s">
        <v>3429</v>
      </c>
      <c r="H348" t="s">
        <v>2538</v>
      </c>
      <c r="I348" t="s">
        <v>3370</v>
      </c>
      <c r="J348" t="s">
        <v>2187</v>
      </c>
      <c r="K348" t="s">
        <v>7688</v>
      </c>
      <c r="P348">
        <v>1</v>
      </c>
      <c r="S348" t="s">
        <v>7895</v>
      </c>
      <c r="T348" t="s">
        <v>10350</v>
      </c>
      <c r="U348" t="s">
        <v>3443</v>
      </c>
      <c r="V348" t="s">
        <v>3443</v>
      </c>
      <c r="W348" t="s">
        <v>3443</v>
      </c>
      <c r="X348" t="s">
        <v>3444</v>
      </c>
      <c r="Y348" t="s">
        <v>3445</v>
      </c>
      <c r="Z348" t="s">
        <v>3446</v>
      </c>
      <c r="AA348" t="s">
        <v>8535</v>
      </c>
      <c r="AB348" t="s">
        <v>24</v>
      </c>
      <c r="AC348" t="s">
        <v>24</v>
      </c>
      <c r="AD348" t="s">
        <v>24</v>
      </c>
      <c r="AE348" t="s">
        <v>24</v>
      </c>
      <c r="AF348" t="s">
        <v>24</v>
      </c>
      <c r="AG348" t="s">
        <v>24</v>
      </c>
      <c r="AH348" t="s">
        <v>24</v>
      </c>
      <c r="AI348" t="s">
        <v>7688</v>
      </c>
      <c r="AJ348">
        <v>0</v>
      </c>
      <c r="AK348">
        <v>0</v>
      </c>
      <c r="AL348" t="s">
        <v>24</v>
      </c>
      <c r="AM348" t="s">
        <v>24</v>
      </c>
      <c r="AN348" t="s">
        <v>24</v>
      </c>
      <c r="AO348" t="s">
        <v>24</v>
      </c>
      <c r="AP348" t="s">
        <v>24</v>
      </c>
      <c r="AQ348" t="s">
        <v>24</v>
      </c>
      <c r="AR348" t="s">
        <v>24</v>
      </c>
      <c r="AS348" t="s">
        <v>24</v>
      </c>
      <c r="AT348" t="s">
        <v>24</v>
      </c>
      <c r="AU348" t="s">
        <v>24</v>
      </c>
      <c r="AV348" t="s">
        <v>24</v>
      </c>
      <c r="AW348" t="s">
        <v>24</v>
      </c>
      <c r="AX348" t="s">
        <v>24</v>
      </c>
      <c r="AY348" t="s">
        <v>24</v>
      </c>
      <c r="AZ348" t="s">
        <v>24</v>
      </c>
      <c r="BA348" t="s">
        <v>24</v>
      </c>
      <c r="BB348" t="s">
        <v>24</v>
      </c>
      <c r="BC348" t="s">
        <v>7843</v>
      </c>
      <c r="BD348" t="s">
        <v>7843</v>
      </c>
      <c r="BE348" t="s">
        <v>7843</v>
      </c>
      <c r="BF348" t="s">
        <v>7843</v>
      </c>
      <c r="BG348" t="s">
        <v>7843</v>
      </c>
      <c r="BH348" t="s">
        <v>7843</v>
      </c>
      <c r="BI348" t="s">
        <v>7843</v>
      </c>
      <c r="BJ348">
        <v>1</v>
      </c>
      <c r="BK348">
        <v>1</v>
      </c>
      <c r="BL348">
        <v>1</v>
      </c>
    </row>
    <row r="349" spans="1:64">
      <c r="A349" t="s">
        <v>8536</v>
      </c>
      <c r="B349" t="s">
        <v>371</v>
      </c>
      <c r="C349" t="s">
        <v>71</v>
      </c>
      <c r="D349" t="s">
        <v>68</v>
      </c>
      <c r="E349" t="s">
        <v>7698</v>
      </c>
      <c r="F349" t="s">
        <v>72</v>
      </c>
      <c r="G349" t="s">
        <v>3447</v>
      </c>
      <c r="H349" t="s">
        <v>2538</v>
      </c>
      <c r="I349" t="s">
        <v>3353</v>
      </c>
      <c r="J349" t="s">
        <v>2187</v>
      </c>
      <c r="K349" t="s">
        <v>7809</v>
      </c>
      <c r="M349">
        <v>1</v>
      </c>
      <c r="P349">
        <v>1</v>
      </c>
      <c r="S349" t="s">
        <v>7895</v>
      </c>
      <c r="T349" t="s">
        <v>10351</v>
      </c>
      <c r="U349" t="s">
        <v>3449</v>
      </c>
      <c r="V349" t="s">
        <v>3449</v>
      </c>
      <c r="W349" t="s">
        <v>3449</v>
      </c>
      <c r="X349" t="s">
        <v>3450</v>
      </c>
      <c r="Y349" t="s">
        <v>3451</v>
      </c>
      <c r="Z349" t="s">
        <v>3452</v>
      </c>
      <c r="AA349" t="s">
        <v>8536</v>
      </c>
      <c r="AB349">
        <v>4.9000000000000004</v>
      </c>
      <c r="AC349">
        <v>4.9000000000000004</v>
      </c>
      <c r="AD349">
        <v>4.9000000000000004</v>
      </c>
      <c r="AE349">
        <v>4.9000000000000004</v>
      </c>
      <c r="AF349">
        <v>4.9000000000000004</v>
      </c>
      <c r="AG349">
        <v>4.9000000000000004</v>
      </c>
      <c r="AH349">
        <v>4.9000000000000004</v>
      </c>
      <c r="AI349" t="s">
        <v>7809</v>
      </c>
      <c r="AJ349">
        <v>0</v>
      </c>
      <c r="AK349">
        <v>0</v>
      </c>
      <c r="AL349">
        <v>4.9000000000000004</v>
      </c>
      <c r="AM349">
        <v>4.9000000000000004</v>
      </c>
      <c r="AN349">
        <v>4.9000000000000004</v>
      </c>
      <c r="AO349">
        <v>4.9000000000000004</v>
      </c>
      <c r="AP349" t="s">
        <v>7843</v>
      </c>
      <c r="AQ349" t="s">
        <v>7843</v>
      </c>
      <c r="AR349" t="s">
        <v>7843</v>
      </c>
      <c r="AS349" t="s">
        <v>7843</v>
      </c>
      <c r="AT349" t="s">
        <v>7843</v>
      </c>
      <c r="AU349" t="s">
        <v>7843</v>
      </c>
      <c r="AV349" t="s">
        <v>7843</v>
      </c>
      <c r="AW349" t="s">
        <v>7843</v>
      </c>
      <c r="AX349" t="s">
        <v>7843</v>
      </c>
      <c r="AY349" t="s">
        <v>7843</v>
      </c>
      <c r="AZ349" t="s">
        <v>7843</v>
      </c>
      <c r="BA349" t="s">
        <v>7843</v>
      </c>
      <c r="BB349" t="s">
        <v>7843</v>
      </c>
      <c r="BC349" t="s">
        <v>7843</v>
      </c>
      <c r="BD349" t="s">
        <v>7843</v>
      </c>
      <c r="BE349" t="s">
        <v>7842</v>
      </c>
      <c r="BF349" t="s">
        <v>7842</v>
      </c>
      <c r="BG349" t="s">
        <v>7842</v>
      </c>
      <c r="BH349" t="s">
        <v>7842</v>
      </c>
      <c r="BI349" t="s">
        <v>7842</v>
      </c>
      <c r="BJ349">
        <v>0</v>
      </c>
      <c r="BK349">
        <v>0</v>
      </c>
      <c r="BL349">
        <v>0</v>
      </c>
    </row>
    <row r="350" spans="1:64">
      <c r="A350" t="s">
        <v>8537</v>
      </c>
      <c r="B350" t="s">
        <v>371</v>
      </c>
      <c r="C350" t="s">
        <v>71</v>
      </c>
      <c r="D350" t="s">
        <v>68</v>
      </c>
      <c r="E350" t="s">
        <v>7698</v>
      </c>
      <c r="F350" t="s">
        <v>72</v>
      </c>
      <c r="G350" t="s">
        <v>3447</v>
      </c>
      <c r="H350" t="s">
        <v>2538</v>
      </c>
      <c r="I350" t="s">
        <v>3360</v>
      </c>
      <c r="J350" t="s">
        <v>2187</v>
      </c>
      <c r="K350" t="s">
        <v>7688</v>
      </c>
      <c r="P350">
        <v>1</v>
      </c>
      <c r="S350" t="s">
        <v>7895</v>
      </c>
      <c r="T350" t="s">
        <v>10352</v>
      </c>
      <c r="U350" t="s">
        <v>3453</v>
      </c>
      <c r="V350" t="s">
        <v>3453</v>
      </c>
      <c r="W350" t="s">
        <v>3453</v>
      </c>
      <c r="X350" t="s">
        <v>3454</v>
      </c>
      <c r="Y350" t="s">
        <v>3455</v>
      </c>
      <c r="Z350" t="s">
        <v>3456</v>
      </c>
      <c r="AA350" t="s">
        <v>8537</v>
      </c>
      <c r="AB350" t="s">
        <v>24</v>
      </c>
      <c r="AC350" t="s">
        <v>24</v>
      </c>
      <c r="AD350" t="s">
        <v>24</v>
      </c>
      <c r="AE350" t="s">
        <v>24</v>
      </c>
      <c r="AF350" t="s">
        <v>24</v>
      </c>
      <c r="AG350" t="s">
        <v>24</v>
      </c>
      <c r="AH350" t="s">
        <v>24</v>
      </c>
      <c r="AI350" t="s">
        <v>7688</v>
      </c>
      <c r="AJ350">
        <v>0</v>
      </c>
      <c r="AK350">
        <v>0</v>
      </c>
      <c r="AL350" t="s">
        <v>24</v>
      </c>
      <c r="AM350" t="s">
        <v>24</v>
      </c>
      <c r="AN350" t="s">
        <v>24</v>
      </c>
      <c r="AO350" t="s">
        <v>24</v>
      </c>
      <c r="AP350" t="s">
        <v>24</v>
      </c>
      <c r="AQ350" t="s">
        <v>24</v>
      </c>
      <c r="AR350" t="s">
        <v>24</v>
      </c>
      <c r="AS350" t="s">
        <v>24</v>
      </c>
      <c r="AT350" t="s">
        <v>24</v>
      </c>
      <c r="AU350" t="s">
        <v>24</v>
      </c>
      <c r="AV350" t="s">
        <v>24</v>
      </c>
      <c r="AW350" t="s">
        <v>24</v>
      </c>
      <c r="AX350" t="s">
        <v>24</v>
      </c>
      <c r="AY350" t="s">
        <v>24</v>
      </c>
      <c r="AZ350" t="s">
        <v>24</v>
      </c>
      <c r="BA350" t="s">
        <v>24</v>
      </c>
      <c r="BB350" t="s">
        <v>24</v>
      </c>
      <c r="BC350" t="s">
        <v>7843</v>
      </c>
      <c r="BD350" t="s">
        <v>7843</v>
      </c>
      <c r="BE350" t="s">
        <v>7843</v>
      </c>
      <c r="BF350" t="s">
        <v>7843</v>
      </c>
      <c r="BG350" t="s">
        <v>7843</v>
      </c>
      <c r="BH350" t="s">
        <v>7843</v>
      </c>
      <c r="BI350" t="s">
        <v>7843</v>
      </c>
      <c r="BJ350">
        <v>1</v>
      </c>
      <c r="BK350">
        <v>1</v>
      </c>
      <c r="BL350">
        <v>1</v>
      </c>
    </row>
    <row r="351" spans="1:64">
      <c r="A351" t="s">
        <v>8538</v>
      </c>
      <c r="B351" t="s">
        <v>371</v>
      </c>
      <c r="C351" t="s">
        <v>71</v>
      </c>
      <c r="D351" t="s">
        <v>68</v>
      </c>
      <c r="E351" t="s">
        <v>7698</v>
      </c>
      <c r="F351" t="s">
        <v>72</v>
      </c>
      <c r="G351" t="s">
        <v>3447</v>
      </c>
      <c r="H351" t="s">
        <v>2538</v>
      </c>
      <c r="I351" t="s">
        <v>3365</v>
      </c>
      <c r="J351" t="s">
        <v>2187</v>
      </c>
      <c r="K351" t="s">
        <v>7688</v>
      </c>
      <c r="P351">
        <v>1</v>
      </c>
      <c r="S351" t="s">
        <v>7895</v>
      </c>
      <c r="T351" t="s">
        <v>10353</v>
      </c>
      <c r="U351" t="s">
        <v>3457</v>
      </c>
      <c r="V351" t="s">
        <v>3457</v>
      </c>
      <c r="W351" t="s">
        <v>3457</v>
      </c>
      <c r="X351" t="s">
        <v>3458</v>
      </c>
      <c r="Y351" t="s">
        <v>3459</v>
      </c>
      <c r="Z351" t="s">
        <v>3460</v>
      </c>
      <c r="AA351" t="s">
        <v>8538</v>
      </c>
      <c r="AB351" t="s">
        <v>24</v>
      </c>
      <c r="AC351" t="s">
        <v>24</v>
      </c>
      <c r="AD351" t="s">
        <v>24</v>
      </c>
      <c r="AE351" t="s">
        <v>24</v>
      </c>
      <c r="AF351" t="s">
        <v>24</v>
      </c>
      <c r="AG351" t="s">
        <v>24</v>
      </c>
      <c r="AH351" t="s">
        <v>24</v>
      </c>
      <c r="AI351" t="s">
        <v>7688</v>
      </c>
      <c r="AJ351">
        <v>0</v>
      </c>
      <c r="AK351">
        <v>0</v>
      </c>
      <c r="AL351" t="s">
        <v>24</v>
      </c>
      <c r="AM351" t="s">
        <v>24</v>
      </c>
      <c r="AN351" t="s">
        <v>24</v>
      </c>
      <c r="AO351" t="s">
        <v>24</v>
      </c>
      <c r="AP351" t="s">
        <v>24</v>
      </c>
      <c r="AQ351" t="s">
        <v>24</v>
      </c>
      <c r="AR351" t="s">
        <v>24</v>
      </c>
      <c r="AS351" t="s">
        <v>24</v>
      </c>
      <c r="AT351" t="s">
        <v>24</v>
      </c>
      <c r="AU351" t="s">
        <v>24</v>
      </c>
      <c r="AV351" t="s">
        <v>24</v>
      </c>
      <c r="AW351" t="s">
        <v>24</v>
      </c>
      <c r="AX351" t="s">
        <v>24</v>
      </c>
      <c r="AY351" t="s">
        <v>24</v>
      </c>
      <c r="AZ351" t="s">
        <v>24</v>
      </c>
      <c r="BA351" t="s">
        <v>24</v>
      </c>
      <c r="BB351" t="s">
        <v>24</v>
      </c>
      <c r="BC351" t="s">
        <v>7843</v>
      </c>
      <c r="BD351" t="s">
        <v>7843</v>
      </c>
      <c r="BE351" t="s">
        <v>7843</v>
      </c>
      <c r="BF351" t="s">
        <v>7843</v>
      </c>
      <c r="BG351" t="s">
        <v>7843</v>
      </c>
      <c r="BH351" t="s">
        <v>7843</v>
      </c>
      <c r="BI351" t="s">
        <v>7843</v>
      </c>
      <c r="BJ351">
        <v>1</v>
      </c>
      <c r="BK351">
        <v>1</v>
      </c>
      <c r="BL351">
        <v>1</v>
      </c>
    </row>
    <row r="352" spans="1:64">
      <c r="A352" t="s">
        <v>8539</v>
      </c>
      <c r="B352" t="s">
        <v>371</v>
      </c>
      <c r="C352" t="s">
        <v>71</v>
      </c>
      <c r="D352" t="s">
        <v>68</v>
      </c>
      <c r="E352" t="s">
        <v>7698</v>
      </c>
      <c r="F352" t="s">
        <v>72</v>
      </c>
      <c r="G352" t="s">
        <v>3447</v>
      </c>
      <c r="H352" t="s">
        <v>2538</v>
      </c>
      <c r="I352" t="s">
        <v>3370</v>
      </c>
      <c r="J352" t="s">
        <v>2187</v>
      </c>
      <c r="K352" t="s">
        <v>7809</v>
      </c>
      <c r="M352">
        <v>1</v>
      </c>
      <c r="P352">
        <v>1</v>
      </c>
      <c r="S352" t="s">
        <v>7895</v>
      </c>
      <c r="T352" t="s">
        <v>10354</v>
      </c>
      <c r="U352" t="s">
        <v>3461</v>
      </c>
      <c r="V352" t="s">
        <v>3461</v>
      </c>
      <c r="W352" t="s">
        <v>3461</v>
      </c>
      <c r="X352" t="s">
        <v>3462</v>
      </c>
      <c r="Y352" t="s">
        <v>3463</v>
      </c>
      <c r="Z352" t="s">
        <v>3464</v>
      </c>
      <c r="AA352" t="s">
        <v>8539</v>
      </c>
      <c r="AB352">
        <v>5.8</v>
      </c>
      <c r="AC352">
        <v>5.8</v>
      </c>
      <c r="AD352">
        <v>5.8</v>
      </c>
      <c r="AE352">
        <v>5.8</v>
      </c>
      <c r="AF352">
        <v>5.8</v>
      </c>
      <c r="AG352">
        <v>5.8</v>
      </c>
      <c r="AH352">
        <v>5.8</v>
      </c>
      <c r="AI352" t="s">
        <v>7809</v>
      </c>
      <c r="AJ352">
        <v>0</v>
      </c>
      <c r="AK352">
        <v>0</v>
      </c>
      <c r="AL352">
        <v>5.8</v>
      </c>
      <c r="AM352">
        <v>5.8</v>
      </c>
      <c r="AN352">
        <v>5.8</v>
      </c>
      <c r="AO352">
        <v>5.8</v>
      </c>
      <c r="AP352" t="s">
        <v>7843</v>
      </c>
      <c r="AQ352" t="s">
        <v>7843</v>
      </c>
      <c r="AR352" t="s">
        <v>7843</v>
      </c>
      <c r="AS352" t="s">
        <v>7843</v>
      </c>
      <c r="AT352" t="s">
        <v>7843</v>
      </c>
      <c r="AU352" t="s">
        <v>7843</v>
      </c>
      <c r="AV352" t="s">
        <v>7843</v>
      </c>
      <c r="AW352" t="s">
        <v>7843</v>
      </c>
      <c r="AX352" t="s">
        <v>7843</v>
      </c>
      <c r="AY352" t="s">
        <v>7843</v>
      </c>
      <c r="AZ352" t="s">
        <v>7843</v>
      </c>
      <c r="BA352" t="s">
        <v>7843</v>
      </c>
      <c r="BB352" t="s">
        <v>7843</v>
      </c>
      <c r="BC352" t="s">
        <v>7843</v>
      </c>
      <c r="BD352" t="s">
        <v>7843</v>
      </c>
      <c r="BE352" t="s">
        <v>7842</v>
      </c>
      <c r="BF352" t="s">
        <v>7842</v>
      </c>
      <c r="BG352" t="s">
        <v>7842</v>
      </c>
      <c r="BH352" t="s">
        <v>7842</v>
      </c>
      <c r="BI352" t="s">
        <v>7842</v>
      </c>
      <c r="BJ352">
        <v>0</v>
      </c>
      <c r="BK352">
        <v>0</v>
      </c>
      <c r="BL352">
        <v>0</v>
      </c>
    </row>
    <row r="353" spans="1:64">
      <c r="A353" t="s">
        <v>8540</v>
      </c>
      <c r="B353" t="s">
        <v>371</v>
      </c>
      <c r="C353" t="s">
        <v>71</v>
      </c>
      <c r="D353" t="s">
        <v>68</v>
      </c>
      <c r="E353" t="s">
        <v>7698</v>
      </c>
      <c r="F353" t="s">
        <v>72</v>
      </c>
      <c r="G353" t="s">
        <v>3465</v>
      </c>
      <c r="H353" t="s">
        <v>2538</v>
      </c>
      <c r="I353" t="s">
        <v>3353</v>
      </c>
      <c r="J353" t="s">
        <v>2187</v>
      </c>
      <c r="K353" t="s">
        <v>7809</v>
      </c>
      <c r="M353">
        <v>1</v>
      </c>
      <c r="P353">
        <v>1</v>
      </c>
      <c r="S353" t="s">
        <v>7895</v>
      </c>
      <c r="T353" t="s">
        <v>10355</v>
      </c>
      <c r="U353" t="s">
        <v>3467</v>
      </c>
      <c r="V353" t="s">
        <v>3467</v>
      </c>
      <c r="W353" t="s">
        <v>3467</v>
      </c>
      <c r="X353" t="s">
        <v>3468</v>
      </c>
      <c r="Y353" t="s">
        <v>3469</v>
      </c>
      <c r="Z353" t="s">
        <v>3470</v>
      </c>
      <c r="AA353" t="s">
        <v>8540</v>
      </c>
      <c r="AB353">
        <v>3.1</v>
      </c>
      <c r="AC353">
        <v>3.1</v>
      </c>
      <c r="AD353">
        <v>3.1</v>
      </c>
      <c r="AE353">
        <v>3.1</v>
      </c>
      <c r="AF353">
        <v>3.1</v>
      </c>
      <c r="AG353">
        <v>3.1</v>
      </c>
      <c r="AH353">
        <v>3.1</v>
      </c>
      <c r="AI353" t="s">
        <v>7809</v>
      </c>
      <c r="AJ353">
        <v>0</v>
      </c>
      <c r="AK353">
        <v>0</v>
      </c>
      <c r="AL353">
        <v>3.1</v>
      </c>
      <c r="AM353">
        <v>3.1</v>
      </c>
      <c r="AN353">
        <v>3.1</v>
      </c>
      <c r="AO353">
        <v>3.1</v>
      </c>
      <c r="AP353" t="s">
        <v>7843</v>
      </c>
      <c r="AQ353" t="s">
        <v>7843</v>
      </c>
      <c r="AR353" t="s">
        <v>7843</v>
      </c>
      <c r="AS353" t="s">
        <v>7843</v>
      </c>
      <c r="AT353" t="s">
        <v>7843</v>
      </c>
      <c r="AU353" t="s">
        <v>7843</v>
      </c>
      <c r="AV353" t="s">
        <v>7843</v>
      </c>
      <c r="AW353" t="s">
        <v>7843</v>
      </c>
      <c r="AX353" t="s">
        <v>7843</v>
      </c>
      <c r="AY353" t="s">
        <v>7843</v>
      </c>
      <c r="AZ353" t="s">
        <v>7843</v>
      </c>
      <c r="BA353" t="s">
        <v>7843</v>
      </c>
      <c r="BB353" t="s">
        <v>7843</v>
      </c>
      <c r="BC353" t="s">
        <v>7843</v>
      </c>
      <c r="BD353" t="s">
        <v>7843</v>
      </c>
      <c r="BE353" t="s">
        <v>7842</v>
      </c>
      <c r="BF353" t="s">
        <v>7842</v>
      </c>
      <c r="BG353" t="s">
        <v>7842</v>
      </c>
      <c r="BH353" t="s">
        <v>7842</v>
      </c>
      <c r="BI353" t="s">
        <v>7842</v>
      </c>
      <c r="BJ353">
        <v>0</v>
      </c>
      <c r="BK353">
        <v>0</v>
      </c>
      <c r="BL353">
        <v>0</v>
      </c>
    </row>
    <row r="354" spans="1:64">
      <c r="A354" t="s">
        <v>8541</v>
      </c>
      <c r="B354" t="s">
        <v>371</v>
      </c>
      <c r="C354" t="s">
        <v>71</v>
      </c>
      <c r="D354" t="s">
        <v>68</v>
      </c>
      <c r="E354" t="s">
        <v>7698</v>
      </c>
      <c r="F354" t="s">
        <v>72</v>
      </c>
      <c r="G354" t="s">
        <v>3465</v>
      </c>
      <c r="H354" t="s">
        <v>2538</v>
      </c>
      <c r="I354" t="s">
        <v>3360</v>
      </c>
      <c r="J354" t="s">
        <v>2187</v>
      </c>
      <c r="K354" t="s">
        <v>7688</v>
      </c>
      <c r="P354">
        <v>1</v>
      </c>
      <c r="S354" t="s">
        <v>7895</v>
      </c>
      <c r="T354" t="s">
        <v>10356</v>
      </c>
      <c r="U354" t="s">
        <v>3471</v>
      </c>
      <c r="V354" t="s">
        <v>3471</v>
      </c>
      <c r="W354" t="s">
        <v>3471</v>
      </c>
      <c r="X354" t="s">
        <v>3472</v>
      </c>
      <c r="Y354" t="s">
        <v>3473</v>
      </c>
      <c r="Z354" t="s">
        <v>3474</v>
      </c>
      <c r="AA354" t="s">
        <v>8541</v>
      </c>
      <c r="AB354" t="s">
        <v>24</v>
      </c>
      <c r="AC354" t="s">
        <v>24</v>
      </c>
      <c r="AD354" t="s">
        <v>24</v>
      </c>
      <c r="AE354" t="s">
        <v>24</v>
      </c>
      <c r="AF354" t="s">
        <v>24</v>
      </c>
      <c r="AG354" t="s">
        <v>24</v>
      </c>
      <c r="AH354" t="s">
        <v>24</v>
      </c>
      <c r="AI354" t="s">
        <v>7688</v>
      </c>
      <c r="AJ354">
        <v>0</v>
      </c>
      <c r="AK354">
        <v>0</v>
      </c>
      <c r="AL354" t="s">
        <v>24</v>
      </c>
      <c r="AM354" t="s">
        <v>24</v>
      </c>
      <c r="AN354" t="s">
        <v>24</v>
      </c>
      <c r="AO354" t="s">
        <v>24</v>
      </c>
      <c r="AP354" t="s">
        <v>24</v>
      </c>
      <c r="AQ354" t="s">
        <v>24</v>
      </c>
      <c r="AR354" t="s">
        <v>24</v>
      </c>
      <c r="AS354" t="s">
        <v>24</v>
      </c>
      <c r="AT354" t="s">
        <v>24</v>
      </c>
      <c r="AU354" t="s">
        <v>24</v>
      </c>
      <c r="AV354" t="s">
        <v>24</v>
      </c>
      <c r="AW354" t="s">
        <v>24</v>
      </c>
      <c r="AX354" t="s">
        <v>24</v>
      </c>
      <c r="AY354" t="s">
        <v>24</v>
      </c>
      <c r="AZ354" t="s">
        <v>24</v>
      </c>
      <c r="BA354" t="s">
        <v>24</v>
      </c>
      <c r="BB354" t="s">
        <v>24</v>
      </c>
      <c r="BC354" t="s">
        <v>7843</v>
      </c>
      <c r="BD354" t="s">
        <v>7843</v>
      </c>
      <c r="BE354" t="s">
        <v>7843</v>
      </c>
      <c r="BF354" t="s">
        <v>7843</v>
      </c>
      <c r="BG354" t="s">
        <v>7843</v>
      </c>
      <c r="BH354" t="s">
        <v>7843</v>
      </c>
      <c r="BI354" t="s">
        <v>7843</v>
      </c>
      <c r="BJ354">
        <v>1</v>
      </c>
      <c r="BK354">
        <v>1</v>
      </c>
      <c r="BL354">
        <v>1</v>
      </c>
    </row>
    <row r="355" spans="1:64">
      <c r="A355" t="s">
        <v>8542</v>
      </c>
      <c r="B355" t="s">
        <v>371</v>
      </c>
      <c r="C355" t="s">
        <v>71</v>
      </c>
      <c r="D355" t="s">
        <v>68</v>
      </c>
      <c r="E355" t="s">
        <v>7698</v>
      </c>
      <c r="F355" t="s">
        <v>72</v>
      </c>
      <c r="G355" t="s">
        <v>3465</v>
      </c>
      <c r="H355" t="s">
        <v>2538</v>
      </c>
      <c r="I355" t="s">
        <v>3365</v>
      </c>
      <c r="J355" t="s">
        <v>2187</v>
      </c>
      <c r="K355" t="s">
        <v>7688</v>
      </c>
      <c r="P355">
        <v>1</v>
      </c>
      <c r="S355" t="s">
        <v>7895</v>
      </c>
      <c r="T355" t="s">
        <v>10357</v>
      </c>
      <c r="U355" t="s">
        <v>3475</v>
      </c>
      <c r="V355" t="s">
        <v>3475</v>
      </c>
      <c r="W355" t="s">
        <v>3475</v>
      </c>
      <c r="X355" t="s">
        <v>3476</v>
      </c>
      <c r="Y355" t="s">
        <v>3477</v>
      </c>
      <c r="Z355" t="s">
        <v>3478</v>
      </c>
      <c r="AA355" t="s">
        <v>8542</v>
      </c>
      <c r="AB355" t="s">
        <v>24</v>
      </c>
      <c r="AC355" t="s">
        <v>24</v>
      </c>
      <c r="AD355" t="s">
        <v>24</v>
      </c>
      <c r="AE355" t="s">
        <v>24</v>
      </c>
      <c r="AF355" t="s">
        <v>24</v>
      </c>
      <c r="AG355" t="s">
        <v>24</v>
      </c>
      <c r="AH355" t="s">
        <v>24</v>
      </c>
      <c r="AI355" t="s">
        <v>7688</v>
      </c>
      <c r="AJ355">
        <v>0</v>
      </c>
      <c r="AK355">
        <v>0</v>
      </c>
      <c r="AL355" t="s">
        <v>24</v>
      </c>
      <c r="AM355" t="s">
        <v>24</v>
      </c>
      <c r="AN355" t="s">
        <v>24</v>
      </c>
      <c r="AO355" t="s">
        <v>24</v>
      </c>
      <c r="AP355" t="s">
        <v>24</v>
      </c>
      <c r="AQ355" t="s">
        <v>24</v>
      </c>
      <c r="AR355" t="s">
        <v>24</v>
      </c>
      <c r="AS355" t="s">
        <v>24</v>
      </c>
      <c r="AT355" t="s">
        <v>24</v>
      </c>
      <c r="AU355" t="s">
        <v>24</v>
      </c>
      <c r="AV355" t="s">
        <v>24</v>
      </c>
      <c r="AW355" t="s">
        <v>24</v>
      </c>
      <c r="AX355" t="s">
        <v>24</v>
      </c>
      <c r="AY355" t="s">
        <v>24</v>
      </c>
      <c r="AZ355" t="s">
        <v>24</v>
      </c>
      <c r="BA355" t="s">
        <v>24</v>
      </c>
      <c r="BB355" t="s">
        <v>24</v>
      </c>
      <c r="BC355" t="s">
        <v>7843</v>
      </c>
      <c r="BD355" t="s">
        <v>7843</v>
      </c>
      <c r="BE355" t="s">
        <v>7843</v>
      </c>
      <c r="BF355" t="s">
        <v>7843</v>
      </c>
      <c r="BG355" t="s">
        <v>7843</v>
      </c>
      <c r="BH355" t="s">
        <v>7843</v>
      </c>
      <c r="BI355" t="s">
        <v>7843</v>
      </c>
      <c r="BJ355">
        <v>1</v>
      </c>
      <c r="BK355">
        <v>1</v>
      </c>
      <c r="BL355">
        <v>1</v>
      </c>
    </row>
    <row r="356" spans="1:64">
      <c r="A356" t="s">
        <v>8543</v>
      </c>
      <c r="B356" t="s">
        <v>371</v>
      </c>
      <c r="C356" t="s">
        <v>71</v>
      </c>
      <c r="D356" t="s">
        <v>68</v>
      </c>
      <c r="E356" t="s">
        <v>7698</v>
      </c>
      <c r="F356" t="s">
        <v>72</v>
      </c>
      <c r="G356" t="s">
        <v>3465</v>
      </c>
      <c r="H356" t="s">
        <v>2538</v>
      </c>
      <c r="I356" t="s">
        <v>3370</v>
      </c>
      <c r="J356" t="s">
        <v>2187</v>
      </c>
      <c r="K356" t="s">
        <v>7688</v>
      </c>
      <c r="P356">
        <v>1</v>
      </c>
      <c r="S356" t="s">
        <v>7895</v>
      </c>
      <c r="T356" t="s">
        <v>10358</v>
      </c>
      <c r="U356" t="s">
        <v>3479</v>
      </c>
      <c r="V356" t="s">
        <v>3479</v>
      </c>
      <c r="W356" t="s">
        <v>3479</v>
      </c>
      <c r="X356" t="s">
        <v>3480</v>
      </c>
      <c r="Y356" t="s">
        <v>3481</v>
      </c>
      <c r="Z356" t="s">
        <v>3482</v>
      </c>
      <c r="AA356" t="s">
        <v>8543</v>
      </c>
      <c r="AB356" t="s">
        <v>24</v>
      </c>
      <c r="AC356" t="s">
        <v>24</v>
      </c>
      <c r="AD356" t="s">
        <v>24</v>
      </c>
      <c r="AE356" t="s">
        <v>24</v>
      </c>
      <c r="AF356" t="s">
        <v>24</v>
      </c>
      <c r="AG356" t="s">
        <v>24</v>
      </c>
      <c r="AH356" t="s">
        <v>24</v>
      </c>
      <c r="AI356" t="s">
        <v>7688</v>
      </c>
      <c r="AJ356">
        <v>0</v>
      </c>
      <c r="AK356">
        <v>0</v>
      </c>
      <c r="AL356" t="s">
        <v>24</v>
      </c>
      <c r="AM356" t="s">
        <v>24</v>
      </c>
      <c r="AN356" t="s">
        <v>24</v>
      </c>
      <c r="AO356" t="s">
        <v>24</v>
      </c>
      <c r="AP356" t="s">
        <v>24</v>
      </c>
      <c r="AQ356" t="s">
        <v>24</v>
      </c>
      <c r="AR356" t="s">
        <v>24</v>
      </c>
      <c r="AS356" t="s">
        <v>24</v>
      </c>
      <c r="AT356" t="s">
        <v>24</v>
      </c>
      <c r="AU356" t="s">
        <v>24</v>
      </c>
      <c r="AV356" t="s">
        <v>24</v>
      </c>
      <c r="AW356" t="s">
        <v>24</v>
      </c>
      <c r="AX356" t="s">
        <v>24</v>
      </c>
      <c r="AY356" t="s">
        <v>24</v>
      </c>
      <c r="AZ356" t="s">
        <v>24</v>
      </c>
      <c r="BA356" t="s">
        <v>24</v>
      </c>
      <c r="BB356" t="s">
        <v>24</v>
      </c>
      <c r="BC356" t="s">
        <v>7843</v>
      </c>
      <c r="BD356" t="s">
        <v>7843</v>
      </c>
      <c r="BE356" t="s">
        <v>7843</v>
      </c>
      <c r="BF356" t="s">
        <v>7843</v>
      </c>
      <c r="BG356" t="s">
        <v>7843</v>
      </c>
      <c r="BH356" t="s">
        <v>7843</v>
      </c>
      <c r="BI356" t="s">
        <v>7843</v>
      </c>
      <c r="BJ356">
        <v>1</v>
      </c>
      <c r="BK356">
        <v>1</v>
      </c>
      <c r="BL356">
        <v>1</v>
      </c>
    </row>
    <row r="357" spans="1:64">
      <c r="A357" t="s">
        <v>8544</v>
      </c>
      <c r="B357" t="s">
        <v>371</v>
      </c>
      <c r="C357" t="s">
        <v>71</v>
      </c>
      <c r="D357" t="s">
        <v>68</v>
      </c>
      <c r="E357" t="s">
        <v>7698</v>
      </c>
      <c r="F357" t="s">
        <v>72</v>
      </c>
      <c r="G357" t="s">
        <v>3483</v>
      </c>
      <c r="H357" t="s">
        <v>2538</v>
      </c>
      <c r="I357" t="s">
        <v>3353</v>
      </c>
      <c r="J357" t="s">
        <v>2187</v>
      </c>
      <c r="K357" t="s">
        <v>7809</v>
      </c>
      <c r="M357">
        <v>1</v>
      </c>
      <c r="P357">
        <v>1</v>
      </c>
      <c r="S357" t="s">
        <v>7895</v>
      </c>
      <c r="T357" t="s">
        <v>10359</v>
      </c>
      <c r="U357" t="s">
        <v>3485</v>
      </c>
      <c r="V357" t="s">
        <v>3485</v>
      </c>
      <c r="W357" t="s">
        <v>3485</v>
      </c>
      <c r="X357" t="s">
        <v>3486</v>
      </c>
      <c r="Y357" t="s">
        <v>3487</v>
      </c>
      <c r="Z357" t="s">
        <v>3488</v>
      </c>
      <c r="AA357" t="s">
        <v>8544</v>
      </c>
      <c r="AB357">
        <v>3.7</v>
      </c>
      <c r="AC357">
        <v>3.7</v>
      </c>
      <c r="AD357">
        <v>3.7</v>
      </c>
      <c r="AE357">
        <v>3.7</v>
      </c>
      <c r="AF357">
        <v>3.7</v>
      </c>
      <c r="AG357">
        <v>3.7</v>
      </c>
      <c r="AH357">
        <v>3.7</v>
      </c>
      <c r="AI357" t="s">
        <v>7809</v>
      </c>
      <c r="AJ357">
        <v>0</v>
      </c>
      <c r="AK357">
        <v>0</v>
      </c>
      <c r="AL357">
        <v>3.7</v>
      </c>
      <c r="AM357">
        <v>3.7</v>
      </c>
      <c r="AN357">
        <v>3.7</v>
      </c>
      <c r="AO357">
        <v>3.7</v>
      </c>
      <c r="AP357" t="s">
        <v>7843</v>
      </c>
      <c r="AQ357" t="s">
        <v>7843</v>
      </c>
      <c r="AR357" t="s">
        <v>7843</v>
      </c>
      <c r="AS357" t="s">
        <v>7843</v>
      </c>
      <c r="AT357" t="s">
        <v>7843</v>
      </c>
      <c r="AU357" t="s">
        <v>7843</v>
      </c>
      <c r="AV357" t="s">
        <v>7843</v>
      </c>
      <c r="AW357" t="s">
        <v>7843</v>
      </c>
      <c r="AX357" t="s">
        <v>7843</v>
      </c>
      <c r="AY357" t="s">
        <v>7843</v>
      </c>
      <c r="AZ357" t="s">
        <v>7843</v>
      </c>
      <c r="BA357" t="s">
        <v>7843</v>
      </c>
      <c r="BB357" t="s">
        <v>7843</v>
      </c>
      <c r="BC357" t="s">
        <v>7843</v>
      </c>
      <c r="BD357" t="s">
        <v>7843</v>
      </c>
      <c r="BE357" t="s">
        <v>7842</v>
      </c>
      <c r="BF357" t="s">
        <v>7842</v>
      </c>
      <c r="BG357" t="s">
        <v>7842</v>
      </c>
      <c r="BH357" t="s">
        <v>7842</v>
      </c>
      <c r="BI357" t="s">
        <v>7842</v>
      </c>
      <c r="BJ357">
        <v>0</v>
      </c>
      <c r="BK357">
        <v>0</v>
      </c>
      <c r="BL357">
        <v>0</v>
      </c>
    </row>
    <row r="358" spans="1:64">
      <c r="A358" t="s">
        <v>8545</v>
      </c>
      <c r="B358" t="s">
        <v>371</v>
      </c>
      <c r="C358" t="s">
        <v>71</v>
      </c>
      <c r="D358" t="s">
        <v>68</v>
      </c>
      <c r="E358" t="s">
        <v>7698</v>
      </c>
      <c r="F358" t="s">
        <v>72</v>
      </c>
      <c r="G358" t="s">
        <v>3483</v>
      </c>
      <c r="H358" t="s">
        <v>2538</v>
      </c>
      <c r="I358" t="s">
        <v>3360</v>
      </c>
      <c r="J358" t="s">
        <v>2187</v>
      </c>
      <c r="K358" t="s">
        <v>7688</v>
      </c>
      <c r="P358">
        <v>1</v>
      </c>
      <c r="S358" t="s">
        <v>7895</v>
      </c>
      <c r="T358" t="s">
        <v>10360</v>
      </c>
      <c r="U358" t="s">
        <v>3489</v>
      </c>
      <c r="V358" t="s">
        <v>3489</v>
      </c>
      <c r="W358" t="s">
        <v>3489</v>
      </c>
      <c r="X358" t="s">
        <v>3490</v>
      </c>
      <c r="Y358" t="s">
        <v>3491</v>
      </c>
      <c r="Z358" t="s">
        <v>3492</v>
      </c>
      <c r="AA358" t="s">
        <v>8545</v>
      </c>
      <c r="AB358" t="s">
        <v>24</v>
      </c>
      <c r="AC358" t="s">
        <v>24</v>
      </c>
      <c r="AD358" t="s">
        <v>24</v>
      </c>
      <c r="AE358" t="s">
        <v>24</v>
      </c>
      <c r="AF358" t="s">
        <v>24</v>
      </c>
      <c r="AG358" t="s">
        <v>24</v>
      </c>
      <c r="AH358" t="s">
        <v>24</v>
      </c>
      <c r="AI358" t="s">
        <v>7688</v>
      </c>
      <c r="AJ358">
        <v>0</v>
      </c>
      <c r="AK358">
        <v>0</v>
      </c>
      <c r="AL358" t="s">
        <v>24</v>
      </c>
      <c r="AM358" t="s">
        <v>24</v>
      </c>
      <c r="AN358" t="s">
        <v>24</v>
      </c>
      <c r="AO358" t="s">
        <v>24</v>
      </c>
      <c r="AP358" t="s">
        <v>24</v>
      </c>
      <c r="AQ358" t="s">
        <v>24</v>
      </c>
      <c r="AR358" t="s">
        <v>24</v>
      </c>
      <c r="AS358" t="s">
        <v>24</v>
      </c>
      <c r="AT358" t="s">
        <v>24</v>
      </c>
      <c r="AU358" t="s">
        <v>24</v>
      </c>
      <c r="AV358" t="s">
        <v>24</v>
      </c>
      <c r="AW358" t="s">
        <v>24</v>
      </c>
      <c r="AX358" t="s">
        <v>24</v>
      </c>
      <c r="AY358" t="s">
        <v>24</v>
      </c>
      <c r="AZ358" t="s">
        <v>24</v>
      </c>
      <c r="BA358" t="s">
        <v>24</v>
      </c>
      <c r="BB358" t="s">
        <v>24</v>
      </c>
      <c r="BC358" t="s">
        <v>7843</v>
      </c>
      <c r="BD358" t="s">
        <v>7843</v>
      </c>
      <c r="BE358" t="s">
        <v>7843</v>
      </c>
      <c r="BF358" t="s">
        <v>7843</v>
      </c>
      <c r="BG358" t="s">
        <v>7843</v>
      </c>
      <c r="BH358" t="s">
        <v>7843</v>
      </c>
      <c r="BI358" t="s">
        <v>7843</v>
      </c>
      <c r="BJ358">
        <v>1</v>
      </c>
      <c r="BK358">
        <v>1</v>
      </c>
      <c r="BL358">
        <v>1</v>
      </c>
    </row>
    <row r="359" spans="1:64">
      <c r="A359" t="s">
        <v>8546</v>
      </c>
      <c r="B359" t="s">
        <v>371</v>
      </c>
      <c r="C359" t="s">
        <v>71</v>
      </c>
      <c r="D359" t="s">
        <v>68</v>
      </c>
      <c r="E359" t="s">
        <v>7698</v>
      </c>
      <c r="F359" t="s">
        <v>72</v>
      </c>
      <c r="G359" t="s">
        <v>3483</v>
      </c>
      <c r="H359" t="s">
        <v>2538</v>
      </c>
      <c r="I359" t="s">
        <v>3365</v>
      </c>
      <c r="J359" t="s">
        <v>2187</v>
      </c>
      <c r="K359" t="s">
        <v>7688</v>
      </c>
      <c r="P359">
        <v>1</v>
      </c>
      <c r="S359" t="s">
        <v>7895</v>
      </c>
      <c r="T359" t="s">
        <v>10361</v>
      </c>
      <c r="U359" t="s">
        <v>3493</v>
      </c>
      <c r="V359" t="s">
        <v>3493</v>
      </c>
      <c r="W359" t="s">
        <v>3493</v>
      </c>
      <c r="X359" t="s">
        <v>3494</v>
      </c>
      <c r="Y359" t="s">
        <v>3495</v>
      </c>
      <c r="Z359" t="s">
        <v>3496</v>
      </c>
      <c r="AA359" t="s">
        <v>8546</v>
      </c>
      <c r="AB359" t="s">
        <v>24</v>
      </c>
      <c r="AC359" t="s">
        <v>24</v>
      </c>
      <c r="AD359" t="s">
        <v>24</v>
      </c>
      <c r="AE359" t="s">
        <v>24</v>
      </c>
      <c r="AF359" t="s">
        <v>24</v>
      </c>
      <c r="AG359" t="s">
        <v>24</v>
      </c>
      <c r="AH359" t="s">
        <v>24</v>
      </c>
      <c r="AI359" t="s">
        <v>7688</v>
      </c>
      <c r="AJ359">
        <v>0</v>
      </c>
      <c r="AK359">
        <v>0</v>
      </c>
      <c r="AL359" t="s">
        <v>24</v>
      </c>
      <c r="AM359" t="s">
        <v>24</v>
      </c>
      <c r="AN359" t="s">
        <v>24</v>
      </c>
      <c r="AO359" t="s">
        <v>24</v>
      </c>
      <c r="AP359" t="s">
        <v>24</v>
      </c>
      <c r="AQ359" t="s">
        <v>24</v>
      </c>
      <c r="AR359" t="s">
        <v>24</v>
      </c>
      <c r="AS359" t="s">
        <v>24</v>
      </c>
      <c r="AT359" t="s">
        <v>24</v>
      </c>
      <c r="AU359" t="s">
        <v>24</v>
      </c>
      <c r="AV359" t="s">
        <v>24</v>
      </c>
      <c r="AW359" t="s">
        <v>24</v>
      </c>
      <c r="AX359" t="s">
        <v>24</v>
      </c>
      <c r="AY359" t="s">
        <v>24</v>
      </c>
      <c r="AZ359" t="s">
        <v>24</v>
      </c>
      <c r="BA359" t="s">
        <v>24</v>
      </c>
      <c r="BB359" t="s">
        <v>24</v>
      </c>
      <c r="BC359" t="s">
        <v>7843</v>
      </c>
      <c r="BD359" t="s">
        <v>7843</v>
      </c>
      <c r="BE359" t="s">
        <v>7843</v>
      </c>
      <c r="BF359" t="s">
        <v>7843</v>
      </c>
      <c r="BG359" t="s">
        <v>7843</v>
      </c>
      <c r="BH359" t="s">
        <v>7843</v>
      </c>
      <c r="BI359" t="s">
        <v>7843</v>
      </c>
      <c r="BJ359">
        <v>1</v>
      </c>
      <c r="BK359">
        <v>1</v>
      </c>
      <c r="BL359">
        <v>1</v>
      </c>
    </row>
    <row r="360" spans="1:64">
      <c r="A360" t="s">
        <v>8547</v>
      </c>
      <c r="B360" t="s">
        <v>371</v>
      </c>
      <c r="C360" t="s">
        <v>71</v>
      </c>
      <c r="D360" t="s">
        <v>68</v>
      </c>
      <c r="E360" t="s">
        <v>7698</v>
      </c>
      <c r="F360" t="s">
        <v>72</v>
      </c>
      <c r="G360" t="s">
        <v>3483</v>
      </c>
      <c r="H360" t="s">
        <v>2538</v>
      </c>
      <c r="I360" t="s">
        <v>3370</v>
      </c>
      <c r="J360" t="s">
        <v>2187</v>
      </c>
      <c r="K360" t="s">
        <v>7688</v>
      </c>
      <c r="P360">
        <v>1</v>
      </c>
      <c r="S360" t="s">
        <v>7895</v>
      </c>
      <c r="T360" t="s">
        <v>10362</v>
      </c>
      <c r="U360" t="s">
        <v>3497</v>
      </c>
      <c r="V360" t="s">
        <v>3497</v>
      </c>
      <c r="W360" t="s">
        <v>3497</v>
      </c>
      <c r="X360" t="s">
        <v>3498</v>
      </c>
      <c r="Y360" t="s">
        <v>3499</v>
      </c>
      <c r="Z360" t="s">
        <v>3500</v>
      </c>
      <c r="AA360" t="s">
        <v>8547</v>
      </c>
      <c r="AB360" t="s">
        <v>24</v>
      </c>
      <c r="AC360" t="s">
        <v>24</v>
      </c>
      <c r="AD360" t="s">
        <v>24</v>
      </c>
      <c r="AE360" t="s">
        <v>24</v>
      </c>
      <c r="AF360" t="s">
        <v>24</v>
      </c>
      <c r="AG360" t="s">
        <v>24</v>
      </c>
      <c r="AH360" t="s">
        <v>24</v>
      </c>
      <c r="AI360" t="s">
        <v>7688</v>
      </c>
      <c r="AJ360">
        <v>0</v>
      </c>
      <c r="AK360">
        <v>0</v>
      </c>
      <c r="AL360" t="s">
        <v>24</v>
      </c>
      <c r="AM360" t="s">
        <v>24</v>
      </c>
      <c r="AN360" t="s">
        <v>24</v>
      </c>
      <c r="AO360" t="s">
        <v>24</v>
      </c>
      <c r="AP360" t="s">
        <v>24</v>
      </c>
      <c r="AQ360" t="s">
        <v>24</v>
      </c>
      <c r="AR360" t="s">
        <v>24</v>
      </c>
      <c r="AS360" t="s">
        <v>24</v>
      </c>
      <c r="AT360" t="s">
        <v>24</v>
      </c>
      <c r="AU360" t="s">
        <v>24</v>
      </c>
      <c r="AV360" t="s">
        <v>24</v>
      </c>
      <c r="AW360" t="s">
        <v>24</v>
      </c>
      <c r="AX360" t="s">
        <v>24</v>
      </c>
      <c r="AY360" t="s">
        <v>24</v>
      </c>
      <c r="AZ360" t="s">
        <v>24</v>
      </c>
      <c r="BA360" t="s">
        <v>24</v>
      </c>
      <c r="BB360" t="s">
        <v>24</v>
      </c>
      <c r="BC360" t="s">
        <v>7843</v>
      </c>
      <c r="BD360" t="s">
        <v>7843</v>
      </c>
      <c r="BE360" t="s">
        <v>7843</v>
      </c>
      <c r="BF360" t="s">
        <v>7843</v>
      </c>
      <c r="BG360" t="s">
        <v>7843</v>
      </c>
      <c r="BH360" t="s">
        <v>7843</v>
      </c>
      <c r="BI360" t="s">
        <v>7843</v>
      </c>
      <c r="BJ360">
        <v>1</v>
      </c>
      <c r="BK360">
        <v>1</v>
      </c>
      <c r="BL360">
        <v>1</v>
      </c>
    </row>
    <row r="361" spans="1:64">
      <c r="A361" t="s">
        <v>8548</v>
      </c>
      <c r="B361" t="s">
        <v>371</v>
      </c>
      <c r="C361" t="s">
        <v>71</v>
      </c>
      <c r="D361" t="s">
        <v>68</v>
      </c>
      <c r="E361" t="s">
        <v>7698</v>
      </c>
      <c r="F361" t="s">
        <v>72</v>
      </c>
      <c r="G361" t="s">
        <v>3501</v>
      </c>
      <c r="H361" t="s">
        <v>2538</v>
      </c>
      <c r="I361" t="s">
        <v>3353</v>
      </c>
      <c r="J361" t="s">
        <v>2187</v>
      </c>
      <c r="K361" t="s">
        <v>7809</v>
      </c>
      <c r="M361">
        <v>1</v>
      </c>
      <c r="P361">
        <v>1</v>
      </c>
      <c r="S361" t="s">
        <v>7895</v>
      </c>
      <c r="T361" t="s">
        <v>10363</v>
      </c>
      <c r="U361" t="s">
        <v>3503</v>
      </c>
      <c r="V361" t="s">
        <v>3503</v>
      </c>
      <c r="W361" t="s">
        <v>3503</v>
      </c>
      <c r="X361" t="s">
        <v>3504</v>
      </c>
      <c r="Y361" t="s">
        <v>3505</v>
      </c>
      <c r="Z361" t="s">
        <v>3506</v>
      </c>
      <c r="AA361" t="s">
        <v>8548</v>
      </c>
      <c r="AB361">
        <v>3.7</v>
      </c>
      <c r="AC361">
        <v>3.7</v>
      </c>
      <c r="AD361">
        <v>3.7</v>
      </c>
      <c r="AE361">
        <v>3.7</v>
      </c>
      <c r="AF361">
        <v>3.7</v>
      </c>
      <c r="AG361">
        <v>3.7</v>
      </c>
      <c r="AH361">
        <v>3.7</v>
      </c>
      <c r="AI361" t="s">
        <v>7809</v>
      </c>
      <c r="AJ361">
        <v>0</v>
      </c>
      <c r="AK361">
        <v>0</v>
      </c>
      <c r="AL361">
        <v>3.7</v>
      </c>
      <c r="AM361">
        <v>3.7</v>
      </c>
      <c r="AN361">
        <v>3.7</v>
      </c>
      <c r="AO361">
        <v>3.7</v>
      </c>
      <c r="AP361" t="s">
        <v>7843</v>
      </c>
      <c r="AQ361" t="s">
        <v>7843</v>
      </c>
      <c r="AR361" t="s">
        <v>7843</v>
      </c>
      <c r="AS361" t="s">
        <v>7843</v>
      </c>
      <c r="AT361" t="s">
        <v>7843</v>
      </c>
      <c r="AU361" t="s">
        <v>7843</v>
      </c>
      <c r="AV361" t="s">
        <v>7843</v>
      </c>
      <c r="AW361" t="s">
        <v>7843</v>
      </c>
      <c r="AX361" t="s">
        <v>7843</v>
      </c>
      <c r="AY361" t="s">
        <v>7843</v>
      </c>
      <c r="AZ361" t="s">
        <v>7843</v>
      </c>
      <c r="BA361" t="s">
        <v>7843</v>
      </c>
      <c r="BB361" t="s">
        <v>7843</v>
      </c>
      <c r="BC361" t="s">
        <v>7843</v>
      </c>
      <c r="BD361" t="s">
        <v>7843</v>
      </c>
      <c r="BE361" t="s">
        <v>7842</v>
      </c>
      <c r="BF361" t="s">
        <v>7842</v>
      </c>
      <c r="BG361" t="s">
        <v>7842</v>
      </c>
      <c r="BH361" t="s">
        <v>7842</v>
      </c>
      <c r="BI361" t="s">
        <v>7842</v>
      </c>
      <c r="BJ361">
        <v>0</v>
      </c>
      <c r="BK361">
        <v>0</v>
      </c>
      <c r="BL361">
        <v>0</v>
      </c>
    </row>
    <row r="362" spans="1:64">
      <c r="A362" t="s">
        <v>8549</v>
      </c>
      <c r="B362" t="s">
        <v>371</v>
      </c>
      <c r="C362" t="s">
        <v>71</v>
      </c>
      <c r="D362" t="s">
        <v>68</v>
      </c>
      <c r="E362" t="s">
        <v>7698</v>
      </c>
      <c r="F362" t="s">
        <v>72</v>
      </c>
      <c r="G362" t="s">
        <v>3501</v>
      </c>
      <c r="H362" t="s">
        <v>2538</v>
      </c>
      <c r="I362" t="s">
        <v>3360</v>
      </c>
      <c r="J362" t="s">
        <v>2187</v>
      </c>
      <c r="K362" t="s">
        <v>7688</v>
      </c>
      <c r="P362">
        <v>1</v>
      </c>
      <c r="S362" t="s">
        <v>7895</v>
      </c>
      <c r="T362" t="s">
        <v>10364</v>
      </c>
      <c r="U362" t="s">
        <v>3507</v>
      </c>
      <c r="V362" t="s">
        <v>3507</v>
      </c>
      <c r="W362" t="s">
        <v>3507</v>
      </c>
      <c r="X362" t="s">
        <v>3508</v>
      </c>
      <c r="Y362" t="s">
        <v>3509</v>
      </c>
      <c r="Z362" t="s">
        <v>3510</v>
      </c>
      <c r="AA362" t="s">
        <v>8549</v>
      </c>
      <c r="AB362" t="s">
        <v>24</v>
      </c>
      <c r="AC362" t="s">
        <v>24</v>
      </c>
      <c r="AD362" t="s">
        <v>24</v>
      </c>
      <c r="AE362" t="s">
        <v>24</v>
      </c>
      <c r="AF362" t="s">
        <v>24</v>
      </c>
      <c r="AG362" t="s">
        <v>24</v>
      </c>
      <c r="AH362" t="s">
        <v>24</v>
      </c>
      <c r="AI362" t="s">
        <v>7688</v>
      </c>
      <c r="AJ362">
        <v>0</v>
      </c>
      <c r="AK362">
        <v>0</v>
      </c>
      <c r="AL362" t="s">
        <v>24</v>
      </c>
      <c r="AM362" t="s">
        <v>24</v>
      </c>
      <c r="AN362" t="s">
        <v>24</v>
      </c>
      <c r="AO362" t="s">
        <v>24</v>
      </c>
      <c r="AP362" t="s">
        <v>24</v>
      </c>
      <c r="AQ362" t="s">
        <v>24</v>
      </c>
      <c r="AR362" t="s">
        <v>24</v>
      </c>
      <c r="AS362" t="s">
        <v>24</v>
      </c>
      <c r="AT362" t="s">
        <v>24</v>
      </c>
      <c r="AU362" t="s">
        <v>24</v>
      </c>
      <c r="AV362" t="s">
        <v>24</v>
      </c>
      <c r="AW362" t="s">
        <v>24</v>
      </c>
      <c r="AX362" t="s">
        <v>24</v>
      </c>
      <c r="AY362" t="s">
        <v>24</v>
      </c>
      <c r="AZ362" t="s">
        <v>24</v>
      </c>
      <c r="BA362" t="s">
        <v>24</v>
      </c>
      <c r="BB362" t="s">
        <v>24</v>
      </c>
      <c r="BC362" t="s">
        <v>7843</v>
      </c>
      <c r="BD362" t="s">
        <v>7843</v>
      </c>
      <c r="BE362" t="s">
        <v>7843</v>
      </c>
      <c r="BF362" t="s">
        <v>7843</v>
      </c>
      <c r="BG362" t="s">
        <v>7843</v>
      </c>
      <c r="BH362" t="s">
        <v>7843</v>
      </c>
      <c r="BI362" t="s">
        <v>7843</v>
      </c>
      <c r="BJ362">
        <v>1</v>
      </c>
      <c r="BK362">
        <v>1</v>
      </c>
      <c r="BL362">
        <v>1</v>
      </c>
    </row>
    <row r="363" spans="1:64">
      <c r="A363" t="s">
        <v>8550</v>
      </c>
      <c r="B363" t="s">
        <v>371</v>
      </c>
      <c r="C363" t="s">
        <v>71</v>
      </c>
      <c r="D363" t="s">
        <v>68</v>
      </c>
      <c r="E363" t="s">
        <v>7698</v>
      </c>
      <c r="F363" t="s">
        <v>72</v>
      </c>
      <c r="G363" t="s">
        <v>3501</v>
      </c>
      <c r="H363" t="s">
        <v>2538</v>
      </c>
      <c r="I363" t="s">
        <v>3365</v>
      </c>
      <c r="J363" t="s">
        <v>2187</v>
      </c>
      <c r="K363" t="s">
        <v>7688</v>
      </c>
      <c r="P363">
        <v>1</v>
      </c>
      <c r="S363" t="s">
        <v>7895</v>
      </c>
      <c r="T363" t="s">
        <v>10365</v>
      </c>
      <c r="U363" t="s">
        <v>3511</v>
      </c>
      <c r="V363" t="s">
        <v>3511</v>
      </c>
      <c r="W363" t="s">
        <v>3511</v>
      </c>
      <c r="X363" t="s">
        <v>3512</v>
      </c>
      <c r="Y363" t="s">
        <v>3513</v>
      </c>
      <c r="Z363" t="s">
        <v>3514</v>
      </c>
      <c r="AA363" t="s">
        <v>8550</v>
      </c>
      <c r="AB363" t="s">
        <v>24</v>
      </c>
      <c r="AC363" t="s">
        <v>24</v>
      </c>
      <c r="AD363" t="s">
        <v>24</v>
      </c>
      <c r="AE363" t="s">
        <v>24</v>
      </c>
      <c r="AF363" t="s">
        <v>24</v>
      </c>
      <c r="AG363" t="s">
        <v>24</v>
      </c>
      <c r="AH363" t="s">
        <v>24</v>
      </c>
      <c r="AI363" t="s">
        <v>7688</v>
      </c>
      <c r="AJ363">
        <v>0</v>
      </c>
      <c r="AK363">
        <v>0</v>
      </c>
      <c r="AL363" t="s">
        <v>24</v>
      </c>
      <c r="AM363" t="s">
        <v>24</v>
      </c>
      <c r="AN363" t="s">
        <v>24</v>
      </c>
      <c r="AO363" t="s">
        <v>24</v>
      </c>
      <c r="AP363" t="s">
        <v>24</v>
      </c>
      <c r="AQ363" t="s">
        <v>24</v>
      </c>
      <c r="AR363" t="s">
        <v>24</v>
      </c>
      <c r="AS363" t="s">
        <v>24</v>
      </c>
      <c r="AT363" t="s">
        <v>24</v>
      </c>
      <c r="AU363" t="s">
        <v>24</v>
      </c>
      <c r="AV363" t="s">
        <v>24</v>
      </c>
      <c r="AW363" t="s">
        <v>24</v>
      </c>
      <c r="AX363" t="s">
        <v>24</v>
      </c>
      <c r="AY363" t="s">
        <v>24</v>
      </c>
      <c r="AZ363" t="s">
        <v>24</v>
      </c>
      <c r="BA363" t="s">
        <v>24</v>
      </c>
      <c r="BB363" t="s">
        <v>24</v>
      </c>
      <c r="BC363" t="s">
        <v>7843</v>
      </c>
      <c r="BD363" t="s">
        <v>7843</v>
      </c>
      <c r="BE363" t="s">
        <v>7843</v>
      </c>
      <c r="BF363" t="s">
        <v>7843</v>
      </c>
      <c r="BG363" t="s">
        <v>7843</v>
      </c>
      <c r="BH363" t="s">
        <v>7843</v>
      </c>
      <c r="BI363" t="s">
        <v>7843</v>
      </c>
      <c r="BJ363">
        <v>1</v>
      </c>
      <c r="BK363">
        <v>1</v>
      </c>
      <c r="BL363">
        <v>1</v>
      </c>
    </row>
    <row r="364" spans="1:64">
      <c r="A364" t="s">
        <v>8551</v>
      </c>
      <c r="B364" t="s">
        <v>371</v>
      </c>
      <c r="C364" t="s">
        <v>71</v>
      </c>
      <c r="D364" t="s">
        <v>68</v>
      </c>
      <c r="E364" t="s">
        <v>7698</v>
      </c>
      <c r="F364" t="s">
        <v>72</v>
      </c>
      <c r="G364" t="s">
        <v>3501</v>
      </c>
      <c r="H364" t="s">
        <v>2538</v>
      </c>
      <c r="I364" t="s">
        <v>3370</v>
      </c>
      <c r="J364" t="s">
        <v>2187</v>
      </c>
      <c r="K364" t="s">
        <v>7688</v>
      </c>
      <c r="P364">
        <v>1</v>
      </c>
      <c r="S364" t="s">
        <v>7895</v>
      </c>
      <c r="T364" t="s">
        <v>10366</v>
      </c>
      <c r="U364" t="s">
        <v>3515</v>
      </c>
      <c r="V364" t="s">
        <v>3515</v>
      </c>
      <c r="W364" t="s">
        <v>3515</v>
      </c>
      <c r="X364" t="s">
        <v>3516</v>
      </c>
      <c r="Y364" t="s">
        <v>3517</v>
      </c>
      <c r="Z364" t="s">
        <v>3518</v>
      </c>
      <c r="AA364" t="s">
        <v>8551</v>
      </c>
      <c r="AB364" t="s">
        <v>24</v>
      </c>
      <c r="AC364" t="s">
        <v>24</v>
      </c>
      <c r="AD364" t="s">
        <v>24</v>
      </c>
      <c r="AE364" t="s">
        <v>24</v>
      </c>
      <c r="AF364" t="s">
        <v>24</v>
      </c>
      <c r="AG364" t="s">
        <v>24</v>
      </c>
      <c r="AH364" t="s">
        <v>24</v>
      </c>
      <c r="AI364" t="s">
        <v>7688</v>
      </c>
      <c r="AJ364">
        <v>0</v>
      </c>
      <c r="AK364">
        <v>0</v>
      </c>
      <c r="AL364" t="s">
        <v>24</v>
      </c>
      <c r="AM364" t="s">
        <v>24</v>
      </c>
      <c r="AN364" t="s">
        <v>24</v>
      </c>
      <c r="AO364" t="s">
        <v>24</v>
      </c>
      <c r="AP364" t="s">
        <v>24</v>
      </c>
      <c r="AQ364" t="s">
        <v>24</v>
      </c>
      <c r="AR364" t="s">
        <v>24</v>
      </c>
      <c r="AS364" t="s">
        <v>24</v>
      </c>
      <c r="AT364" t="s">
        <v>24</v>
      </c>
      <c r="AU364" t="s">
        <v>24</v>
      </c>
      <c r="AV364" t="s">
        <v>24</v>
      </c>
      <c r="AW364" t="s">
        <v>24</v>
      </c>
      <c r="AX364" t="s">
        <v>24</v>
      </c>
      <c r="AY364" t="s">
        <v>24</v>
      </c>
      <c r="AZ364" t="s">
        <v>24</v>
      </c>
      <c r="BA364" t="s">
        <v>24</v>
      </c>
      <c r="BB364" t="s">
        <v>24</v>
      </c>
      <c r="BC364" t="s">
        <v>7843</v>
      </c>
      <c r="BD364" t="s">
        <v>7843</v>
      </c>
      <c r="BE364" t="s">
        <v>7843</v>
      </c>
      <c r="BF364" t="s">
        <v>7843</v>
      </c>
      <c r="BG364" t="s">
        <v>7843</v>
      </c>
      <c r="BH364" t="s">
        <v>7843</v>
      </c>
      <c r="BI364" t="s">
        <v>7843</v>
      </c>
      <c r="BJ364">
        <v>1</v>
      </c>
      <c r="BK364">
        <v>1</v>
      </c>
      <c r="BL364">
        <v>1</v>
      </c>
    </row>
    <row r="365" spans="1:64">
      <c r="A365" t="s">
        <v>8552</v>
      </c>
      <c r="B365" t="s">
        <v>371</v>
      </c>
      <c r="C365" t="s">
        <v>71</v>
      </c>
      <c r="D365" t="s">
        <v>68</v>
      </c>
      <c r="E365" t="s">
        <v>7698</v>
      </c>
      <c r="F365" t="s">
        <v>72</v>
      </c>
      <c r="G365" t="s">
        <v>3519</v>
      </c>
      <c r="H365" t="s">
        <v>2538</v>
      </c>
      <c r="I365" t="s">
        <v>3353</v>
      </c>
      <c r="J365" t="s">
        <v>2187</v>
      </c>
      <c r="K365" t="s">
        <v>7810</v>
      </c>
      <c r="P365">
        <v>1</v>
      </c>
      <c r="S365" t="s">
        <v>7895</v>
      </c>
      <c r="T365" t="s">
        <v>10367</v>
      </c>
      <c r="U365" t="s">
        <v>3521</v>
      </c>
      <c r="V365" t="s">
        <v>3521</v>
      </c>
      <c r="W365" t="s">
        <v>3521</v>
      </c>
      <c r="X365" t="s">
        <v>3522</v>
      </c>
      <c r="Y365" t="s">
        <v>3523</v>
      </c>
      <c r="Z365" t="s">
        <v>3524</v>
      </c>
      <c r="AA365" t="s">
        <v>8552</v>
      </c>
      <c r="AB365">
        <v>3.8</v>
      </c>
      <c r="AC365">
        <v>3.8</v>
      </c>
      <c r="AD365">
        <v>3.8</v>
      </c>
      <c r="AE365">
        <v>3.8</v>
      </c>
      <c r="AF365">
        <v>3.9</v>
      </c>
      <c r="AG365">
        <v>3.9</v>
      </c>
      <c r="AH365">
        <v>3.9</v>
      </c>
      <c r="AI365" t="s">
        <v>7810</v>
      </c>
      <c r="AJ365">
        <v>0</v>
      </c>
      <c r="AK365">
        <v>0</v>
      </c>
      <c r="AL365" t="s">
        <v>24</v>
      </c>
      <c r="AM365">
        <v>3.9</v>
      </c>
      <c r="AN365">
        <v>3.9</v>
      </c>
      <c r="AO365" t="s">
        <v>24</v>
      </c>
      <c r="AP365" t="s">
        <v>7843</v>
      </c>
      <c r="AQ365" t="s">
        <v>7843</v>
      </c>
      <c r="AR365" t="s">
        <v>7843</v>
      </c>
      <c r="AS365" t="s">
        <v>7843</v>
      </c>
      <c r="AT365" t="s">
        <v>7843</v>
      </c>
      <c r="AU365" t="s">
        <v>7842</v>
      </c>
      <c r="AV365" t="s">
        <v>7843</v>
      </c>
      <c r="AW365" t="s">
        <v>7842</v>
      </c>
      <c r="AX365" t="s">
        <v>7842</v>
      </c>
      <c r="AY365" t="s">
        <v>7842</v>
      </c>
      <c r="AZ365" t="s">
        <v>7843</v>
      </c>
      <c r="BA365" t="s">
        <v>7843</v>
      </c>
      <c r="BB365" t="s">
        <v>7842</v>
      </c>
      <c r="BC365" t="s">
        <v>7843</v>
      </c>
      <c r="BD365" t="s">
        <v>7843</v>
      </c>
      <c r="BE365" t="s">
        <v>7842</v>
      </c>
      <c r="BF365" t="s">
        <v>7842</v>
      </c>
      <c r="BG365" t="s">
        <v>7843</v>
      </c>
      <c r="BH365" t="s">
        <v>7843</v>
      </c>
      <c r="BI365" t="s">
        <v>7843</v>
      </c>
      <c r="BJ365">
        <v>1</v>
      </c>
      <c r="BK365">
        <v>1</v>
      </c>
      <c r="BL365">
        <v>1</v>
      </c>
    </row>
    <row r="366" spans="1:64">
      <c r="A366" t="s">
        <v>8553</v>
      </c>
      <c r="B366" t="s">
        <v>371</v>
      </c>
      <c r="C366" t="s">
        <v>71</v>
      </c>
      <c r="D366" t="s">
        <v>68</v>
      </c>
      <c r="E366" t="s">
        <v>7698</v>
      </c>
      <c r="F366" t="s">
        <v>72</v>
      </c>
      <c r="G366" t="s">
        <v>3519</v>
      </c>
      <c r="H366" t="s">
        <v>2538</v>
      </c>
      <c r="I366" t="s">
        <v>3360</v>
      </c>
      <c r="J366" t="s">
        <v>2187</v>
      </c>
      <c r="K366" t="s">
        <v>7809</v>
      </c>
      <c r="M366">
        <v>1</v>
      </c>
      <c r="P366">
        <v>1</v>
      </c>
      <c r="S366" t="s">
        <v>7895</v>
      </c>
      <c r="T366" t="s">
        <v>10368</v>
      </c>
      <c r="U366" t="s">
        <v>3525</v>
      </c>
      <c r="V366" t="s">
        <v>3525</v>
      </c>
      <c r="W366" t="s">
        <v>3525</v>
      </c>
      <c r="X366" t="s">
        <v>3526</v>
      </c>
      <c r="Y366" t="s">
        <v>3527</v>
      </c>
      <c r="Z366" t="s">
        <v>3528</v>
      </c>
      <c r="AA366" t="s">
        <v>8553</v>
      </c>
      <c r="AB366">
        <v>4.3</v>
      </c>
      <c r="AC366">
        <v>4.3</v>
      </c>
      <c r="AD366">
        <v>4.3</v>
      </c>
      <c r="AE366">
        <v>4.3</v>
      </c>
      <c r="AF366">
        <v>4.3</v>
      </c>
      <c r="AG366">
        <v>4.3</v>
      </c>
      <c r="AH366">
        <v>4.3</v>
      </c>
      <c r="AI366" t="s">
        <v>7809</v>
      </c>
      <c r="AJ366">
        <v>0</v>
      </c>
      <c r="AK366">
        <v>0</v>
      </c>
      <c r="AL366">
        <v>4.3</v>
      </c>
      <c r="AM366">
        <v>4.3</v>
      </c>
      <c r="AN366">
        <v>4.3</v>
      </c>
      <c r="AO366">
        <v>4.3</v>
      </c>
      <c r="AP366" t="s">
        <v>7843</v>
      </c>
      <c r="AQ366" t="s">
        <v>7843</v>
      </c>
      <c r="AR366" t="s">
        <v>7843</v>
      </c>
      <c r="AS366" t="s">
        <v>7843</v>
      </c>
      <c r="AT366" t="s">
        <v>7843</v>
      </c>
      <c r="AU366" t="s">
        <v>7843</v>
      </c>
      <c r="AV366" t="s">
        <v>7843</v>
      </c>
      <c r="AW366" t="s">
        <v>7843</v>
      </c>
      <c r="AX366" t="s">
        <v>7843</v>
      </c>
      <c r="AY366" t="s">
        <v>7843</v>
      </c>
      <c r="AZ366" t="s">
        <v>7843</v>
      </c>
      <c r="BA366" t="s">
        <v>7843</v>
      </c>
      <c r="BB366" t="s">
        <v>7843</v>
      </c>
      <c r="BC366" t="s">
        <v>7843</v>
      </c>
      <c r="BD366" t="s">
        <v>7843</v>
      </c>
      <c r="BE366" t="s">
        <v>7842</v>
      </c>
      <c r="BF366" t="s">
        <v>7842</v>
      </c>
      <c r="BG366" t="s">
        <v>7842</v>
      </c>
      <c r="BH366" t="s">
        <v>7842</v>
      </c>
      <c r="BI366" t="s">
        <v>7842</v>
      </c>
      <c r="BJ366">
        <v>0</v>
      </c>
      <c r="BK366">
        <v>0</v>
      </c>
      <c r="BL366">
        <v>0</v>
      </c>
    </row>
    <row r="367" spans="1:64">
      <c r="A367" t="s">
        <v>8554</v>
      </c>
      <c r="B367" t="s">
        <v>371</v>
      </c>
      <c r="C367" t="s">
        <v>71</v>
      </c>
      <c r="D367" t="s">
        <v>68</v>
      </c>
      <c r="E367" t="s">
        <v>7698</v>
      </c>
      <c r="F367" t="s">
        <v>72</v>
      </c>
      <c r="G367" t="s">
        <v>3519</v>
      </c>
      <c r="H367" t="s">
        <v>2538</v>
      </c>
      <c r="I367" t="s">
        <v>3365</v>
      </c>
      <c r="J367" t="s">
        <v>2187</v>
      </c>
      <c r="K367" t="s">
        <v>7688</v>
      </c>
      <c r="P367">
        <v>1</v>
      </c>
      <c r="S367" t="s">
        <v>7895</v>
      </c>
      <c r="T367" t="s">
        <v>10369</v>
      </c>
      <c r="U367" t="s">
        <v>3529</v>
      </c>
      <c r="V367" t="s">
        <v>3529</v>
      </c>
      <c r="W367" t="s">
        <v>3529</v>
      </c>
      <c r="X367" t="s">
        <v>3530</v>
      </c>
      <c r="Y367" t="s">
        <v>3531</v>
      </c>
      <c r="Z367" t="s">
        <v>3532</v>
      </c>
      <c r="AA367" t="s">
        <v>8554</v>
      </c>
      <c r="AB367" t="s">
        <v>24</v>
      </c>
      <c r="AC367" t="s">
        <v>24</v>
      </c>
      <c r="AD367" t="s">
        <v>24</v>
      </c>
      <c r="AE367" t="s">
        <v>24</v>
      </c>
      <c r="AF367" t="s">
        <v>24</v>
      </c>
      <c r="AG367" t="s">
        <v>24</v>
      </c>
      <c r="AH367" t="s">
        <v>24</v>
      </c>
      <c r="AI367" t="s">
        <v>7688</v>
      </c>
      <c r="AJ367">
        <v>0</v>
      </c>
      <c r="AK367">
        <v>0</v>
      </c>
      <c r="AL367" t="s">
        <v>24</v>
      </c>
      <c r="AM367" t="s">
        <v>24</v>
      </c>
      <c r="AN367" t="s">
        <v>24</v>
      </c>
      <c r="AO367" t="s">
        <v>24</v>
      </c>
      <c r="AP367" t="s">
        <v>24</v>
      </c>
      <c r="AQ367" t="s">
        <v>24</v>
      </c>
      <c r="AR367" t="s">
        <v>24</v>
      </c>
      <c r="AS367" t="s">
        <v>24</v>
      </c>
      <c r="AT367" t="s">
        <v>24</v>
      </c>
      <c r="AU367" t="s">
        <v>24</v>
      </c>
      <c r="AV367" t="s">
        <v>24</v>
      </c>
      <c r="AW367" t="s">
        <v>24</v>
      </c>
      <c r="AX367" t="s">
        <v>24</v>
      </c>
      <c r="AY367" t="s">
        <v>24</v>
      </c>
      <c r="AZ367" t="s">
        <v>24</v>
      </c>
      <c r="BA367" t="s">
        <v>24</v>
      </c>
      <c r="BB367" t="s">
        <v>24</v>
      </c>
      <c r="BC367" t="s">
        <v>7843</v>
      </c>
      <c r="BD367" t="s">
        <v>7843</v>
      </c>
      <c r="BE367" t="s">
        <v>7843</v>
      </c>
      <c r="BF367" t="s">
        <v>7843</v>
      </c>
      <c r="BG367" t="s">
        <v>7843</v>
      </c>
      <c r="BH367" t="s">
        <v>7843</v>
      </c>
      <c r="BI367" t="s">
        <v>7843</v>
      </c>
      <c r="BJ367">
        <v>1</v>
      </c>
      <c r="BK367">
        <v>1</v>
      </c>
      <c r="BL367">
        <v>1</v>
      </c>
    </row>
    <row r="368" spans="1:64">
      <c r="A368" t="s">
        <v>8555</v>
      </c>
      <c r="B368" t="s">
        <v>371</v>
      </c>
      <c r="C368" t="s">
        <v>71</v>
      </c>
      <c r="D368" t="s">
        <v>68</v>
      </c>
      <c r="E368" t="s">
        <v>7698</v>
      </c>
      <c r="F368" t="s">
        <v>72</v>
      </c>
      <c r="G368" t="s">
        <v>3519</v>
      </c>
      <c r="H368" t="s">
        <v>2538</v>
      </c>
      <c r="I368" t="s">
        <v>3370</v>
      </c>
      <c r="J368" t="s">
        <v>2187</v>
      </c>
      <c r="K368" t="s">
        <v>7688</v>
      </c>
      <c r="P368">
        <v>1</v>
      </c>
      <c r="S368" t="s">
        <v>7895</v>
      </c>
      <c r="T368" t="s">
        <v>10370</v>
      </c>
      <c r="U368" t="s">
        <v>3533</v>
      </c>
      <c r="V368" t="s">
        <v>3533</v>
      </c>
      <c r="W368" t="s">
        <v>3533</v>
      </c>
      <c r="X368" t="s">
        <v>3534</v>
      </c>
      <c r="Y368" t="s">
        <v>3535</v>
      </c>
      <c r="Z368" t="s">
        <v>3536</v>
      </c>
      <c r="AA368" t="s">
        <v>8555</v>
      </c>
      <c r="AB368" t="s">
        <v>24</v>
      </c>
      <c r="AC368" t="s">
        <v>24</v>
      </c>
      <c r="AD368" t="s">
        <v>24</v>
      </c>
      <c r="AE368" t="s">
        <v>24</v>
      </c>
      <c r="AF368" t="s">
        <v>24</v>
      </c>
      <c r="AG368" t="s">
        <v>24</v>
      </c>
      <c r="AH368" t="s">
        <v>24</v>
      </c>
      <c r="AI368" t="s">
        <v>7688</v>
      </c>
      <c r="AJ368">
        <v>0</v>
      </c>
      <c r="AK368">
        <v>0</v>
      </c>
      <c r="AL368" t="s">
        <v>24</v>
      </c>
      <c r="AM368" t="s">
        <v>24</v>
      </c>
      <c r="AN368" t="s">
        <v>24</v>
      </c>
      <c r="AO368" t="s">
        <v>24</v>
      </c>
      <c r="AP368" t="s">
        <v>24</v>
      </c>
      <c r="AQ368" t="s">
        <v>24</v>
      </c>
      <c r="AR368" t="s">
        <v>24</v>
      </c>
      <c r="AS368" t="s">
        <v>24</v>
      </c>
      <c r="AT368" t="s">
        <v>24</v>
      </c>
      <c r="AU368" t="s">
        <v>24</v>
      </c>
      <c r="AV368" t="s">
        <v>24</v>
      </c>
      <c r="AW368" t="s">
        <v>24</v>
      </c>
      <c r="AX368" t="s">
        <v>24</v>
      </c>
      <c r="AY368" t="s">
        <v>24</v>
      </c>
      <c r="AZ368" t="s">
        <v>24</v>
      </c>
      <c r="BA368" t="s">
        <v>24</v>
      </c>
      <c r="BB368" t="s">
        <v>24</v>
      </c>
      <c r="BC368" t="s">
        <v>7843</v>
      </c>
      <c r="BD368" t="s">
        <v>7843</v>
      </c>
      <c r="BE368" t="s">
        <v>7843</v>
      </c>
      <c r="BF368" t="s">
        <v>7843</v>
      </c>
      <c r="BG368" t="s">
        <v>7843</v>
      </c>
      <c r="BH368" t="s">
        <v>7843</v>
      </c>
      <c r="BI368" t="s">
        <v>7843</v>
      </c>
      <c r="BJ368">
        <v>1</v>
      </c>
      <c r="BK368">
        <v>1</v>
      </c>
      <c r="BL368">
        <v>1</v>
      </c>
    </row>
    <row r="369" spans="1:64">
      <c r="A369" t="s">
        <v>8556</v>
      </c>
      <c r="B369" t="s">
        <v>371</v>
      </c>
      <c r="C369" t="s">
        <v>71</v>
      </c>
      <c r="D369" t="s">
        <v>68</v>
      </c>
      <c r="E369" t="s">
        <v>7698</v>
      </c>
      <c r="F369" t="s">
        <v>72</v>
      </c>
      <c r="G369" t="s">
        <v>3537</v>
      </c>
      <c r="H369" t="s">
        <v>2538</v>
      </c>
      <c r="I369" t="s">
        <v>3353</v>
      </c>
      <c r="J369" t="s">
        <v>2187</v>
      </c>
      <c r="K369" t="s">
        <v>7809</v>
      </c>
      <c r="M369">
        <v>1</v>
      </c>
      <c r="P369">
        <v>1</v>
      </c>
      <c r="S369" t="s">
        <v>7895</v>
      </c>
      <c r="T369" t="s">
        <v>10371</v>
      </c>
      <c r="U369" t="s">
        <v>3539</v>
      </c>
      <c r="V369" t="s">
        <v>3539</v>
      </c>
      <c r="W369" t="s">
        <v>3539</v>
      </c>
      <c r="X369" t="s">
        <v>3540</v>
      </c>
      <c r="Y369" t="s">
        <v>3541</v>
      </c>
      <c r="Z369" t="s">
        <v>3542</v>
      </c>
      <c r="AA369" t="s">
        <v>8556</v>
      </c>
      <c r="AB369">
        <v>4.4000000000000004</v>
      </c>
      <c r="AC369">
        <v>4.4000000000000004</v>
      </c>
      <c r="AD369">
        <v>4.4000000000000004</v>
      </c>
      <c r="AE369">
        <v>4.4400000000000004</v>
      </c>
      <c r="AF369">
        <v>4.4400000000000004</v>
      </c>
      <c r="AG369">
        <v>4.4400000000000004</v>
      </c>
      <c r="AH369">
        <v>4.4400000000000004</v>
      </c>
      <c r="AI369" t="s">
        <v>7809</v>
      </c>
      <c r="AJ369">
        <v>0</v>
      </c>
      <c r="AK369">
        <v>0</v>
      </c>
      <c r="AL369">
        <v>4.4400000000000004</v>
      </c>
      <c r="AM369">
        <v>4.4400000000000004</v>
      </c>
      <c r="AN369">
        <v>4.4400000000000004</v>
      </c>
      <c r="AO369" t="s">
        <v>24</v>
      </c>
      <c r="AP369" t="s">
        <v>7843</v>
      </c>
      <c r="AQ369" t="s">
        <v>7843</v>
      </c>
      <c r="AR369" t="s">
        <v>7842</v>
      </c>
      <c r="AS369" t="s">
        <v>7843</v>
      </c>
      <c r="AT369" t="s">
        <v>7842</v>
      </c>
      <c r="AU369" t="s">
        <v>7843</v>
      </c>
      <c r="AV369" t="s">
        <v>7843</v>
      </c>
      <c r="AW369" t="s">
        <v>7842</v>
      </c>
      <c r="AX369" t="s">
        <v>7843</v>
      </c>
      <c r="AY369" t="s">
        <v>7842</v>
      </c>
      <c r="AZ369" t="s">
        <v>7843</v>
      </c>
      <c r="BA369" t="s">
        <v>7843</v>
      </c>
      <c r="BB369" t="s">
        <v>7843</v>
      </c>
      <c r="BC369" t="s">
        <v>7843</v>
      </c>
      <c r="BD369" t="s">
        <v>7843</v>
      </c>
      <c r="BE369" t="s">
        <v>7842</v>
      </c>
      <c r="BF369" t="s">
        <v>7842</v>
      </c>
      <c r="BG369" t="s">
        <v>7842</v>
      </c>
      <c r="BH369" t="s">
        <v>7842</v>
      </c>
      <c r="BI369" t="s">
        <v>7843</v>
      </c>
      <c r="BJ369">
        <v>1</v>
      </c>
      <c r="BK369">
        <v>0</v>
      </c>
      <c r="BL369">
        <v>0</v>
      </c>
    </row>
    <row r="370" spans="1:64">
      <c r="A370" t="s">
        <v>8557</v>
      </c>
      <c r="B370" t="s">
        <v>371</v>
      </c>
      <c r="C370" t="s">
        <v>71</v>
      </c>
      <c r="D370" t="s">
        <v>68</v>
      </c>
      <c r="E370" t="s">
        <v>7698</v>
      </c>
      <c r="F370" t="s">
        <v>72</v>
      </c>
      <c r="G370" t="s">
        <v>3537</v>
      </c>
      <c r="H370" t="s">
        <v>2538</v>
      </c>
      <c r="I370" t="s">
        <v>3360</v>
      </c>
      <c r="J370" t="s">
        <v>2187</v>
      </c>
      <c r="K370" t="s">
        <v>7688</v>
      </c>
      <c r="P370">
        <v>1</v>
      </c>
      <c r="S370" t="s">
        <v>7895</v>
      </c>
      <c r="T370" t="s">
        <v>10372</v>
      </c>
      <c r="U370" t="s">
        <v>3543</v>
      </c>
      <c r="V370" t="s">
        <v>3543</v>
      </c>
      <c r="W370" t="s">
        <v>3543</v>
      </c>
      <c r="X370" t="s">
        <v>3544</v>
      </c>
      <c r="Y370" t="s">
        <v>3545</v>
      </c>
      <c r="Z370" t="s">
        <v>3546</v>
      </c>
      <c r="AA370" t="s">
        <v>8557</v>
      </c>
      <c r="AB370" t="s">
        <v>24</v>
      </c>
      <c r="AC370" t="s">
        <v>24</v>
      </c>
      <c r="AD370" t="s">
        <v>24</v>
      </c>
      <c r="AE370" t="s">
        <v>24</v>
      </c>
      <c r="AF370" t="s">
        <v>24</v>
      </c>
      <c r="AG370" t="s">
        <v>24</v>
      </c>
      <c r="AH370" t="s">
        <v>24</v>
      </c>
      <c r="AI370" t="s">
        <v>7688</v>
      </c>
      <c r="AJ370">
        <v>0</v>
      </c>
      <c r="AK370">
        <v>0</v>
      </c>
      <c r="AL370" t="s">
        <v>24</v>
      </c>
      <c r="AM370" t="s">
        <v>24</v>
      </c>
      <c r="AN370" t="s">
        <v>24</v>
      </c>
      <c r="AO370" t="s">
        <v>24</v>
      </c>
      <c r="AP370" t="s">
        <v>24</v>
      </c>
      <c r="AQ370" t="s">
        <v>24</v>
      </c>
      <c r="AR370" t="s">
        <v>24</v>
      </c>
      <c r="AS370" t="s">
        <v>24</v>
      </c>
      <c r="AT370" t="s">
        <v>24</v>
      </c>
      <c r="AU370" t="s">
        <v>24</v>
      </c>
      <c r="AV370" t="s">
        <v>24</v>
      </c>
      <c r="AW370" t="s">
        <v>24</v>
      </c>
      <c r="AX370" t="s">
        <v>24</v>
      </c>
      <c r="AY370" t="s">
        <v>24</v>
      </c>
      <c r="AZ370" t="s">
        <v>24</v>
      </c>
      <c r="BA370" t="s">
        <v>24</v>
      </c>
      <c r="BB370" t="s">
        <v>24</v>
      </c>
      <c r="BC370" t="s">
        <v>7843</v>
      </c>
      <c r="BD370" t="s">
        <v>7843</v>
      </c>
      <c r="BE370" t="s">
        <v>7843</v>
      </c>
      <c r="BF370" t="s">
        <v>7843</v>
      </c>
      <c r="BG370" t="s">
        <v>7843</v>
      </c>
      <c r="BH370" t="s">
        <v>7843</v>
      </c>
      <c r="BI370" t="s">
        <v>7843</v>
      </c>
      <c r="BJ370">
        <v>1</v>
      </c>
      <c r="BK370">
        <v>1</v>
      </c>
      <c r="BL370">
        <v>1</v>
      </c>
    </row>
    <row r="371" spans="1:64">
      <c r="A371" t="s">
        <v>8558</v>
      </c>
      <c r="B371" t="s">
        <v>371</v>
      </c>
      <c r="C371" t="s">
        <v>71</v>
      </c>
      <c r="D371" t="s">
        <v>68</v>
      </c>
      <c r="E371" t="s">
        <v>7698</v>
      </c>
      <c r="F371" t="s">
        <v>72</v>
      </c>
      <c r="G371" t="s">
        <v>3537</v>
      </c>
      <c r="H371" t="s">
        <v>2538</v>
      </c>
      <c r="I371" t="s">
        <v>3365</v>
      </c>
      <c r="J371" t="s">
        <v>2187</v>
      </c>
      <c r="K371" t="s">
        <v>7688</v>
      </c>
      <c r="P371">
        <v>1</v>
      </c>
      <c r="S371" t="s">
        <v>7895</v>
      </c>
      <c r="T371" t="s">
        <v>10373</v>
      </c>
      <c r="U371" t="s">
        <v>3547</v>
      </c>
      <c r="V371" t="s">
        <v>3547</v>
      </c>
      <c r="W371" t="s">
        <v>3547</v>
      </c>
      <c r="X371" t="s">
        <v>3548</v>
      </c>
      <c r="Y371" t="s">
        <v>3549</v>
      </c>
      <c r="Z371" t="s">
        <v>3550</v>
      </c>
      <c r="AA371" t="s">
        <v>8558</v>
      </c>
      <c r="AB371" t="s">
        <v>24</v>
      </c>
      <c r="AC371" t="s">
        <v>24</v>
      </c>
      <c r="AD371" t="s">
        <v>24</v>
      </c>
      <c r="AE371" t="s">
        <v>24</v>
      </c>
      <c r="AF371" t="s">
        <v>24</v>
      </c>
      <c r="AG371" t="s">
        <v>24</v>
      </c>
      <c r="AH371" t="s">
        <v>24</v>
      </c>
      <c r="AI371" t="s">
        <v>7688</v>
      </c>
      <c r="AJ371">
        <v>0</v>
      </c>
      <c r="AK371">
        <v>0</v>
      </c>
      <c r="AL371" t="s">
        <v>24</v>
      </c>
      <c r="AM371" t="s">
        <v>24</v>
      </c>
      <c r="AN371" t="s">
        <v>24</v>
      </c>
      <c r="AO371" t="s">
        <v>24</v>
      </c>
      <c r="AP371" t="s">
        <v>24</v>
      </c>
      <c r="AQ371" t="s">
        <v>24</v>
      </c>
      <c r="AR371" t="s">
        <v>24</v>
      </c>
      <c r="AS371" t="s">
        <v>24</v>
      </c>
      <c r="AT371" t="s">
        <v>24</v>
      </c>
      <c r="AU371" t="s">
        <v>24</v>
      </c>
      <c r="AV371" t="s">
        <v>24</v>
      </c>
      <c r="AW371" t="s">
        <v>24</v>
      </c>
      <c r="AX371" t="s">
        <v>24</v>
      </c>
      <c r="AY371" t="s">
        <v>24</v>
      </c>
      <c r="AZ371" t="s">
        <v>24</v>
      </c>
      <c r="BA371" t="s">
        <v>24</v>
      </c>
      <c r="BB371" t="s">
        <v>24</v>
      </c>
      <c r="BC371" t="s">
        <v>7843</v>
      </c>
      <c r="BD371" t="s">
        <v>7843</v>
      </c>
      <c r="BE371" t="s">
        <v>7843</v>
      </c>
      <c r="BF371" t="s">
        <v>7843</v>
      </c>
      <c r="BG371" t="s">
        <v>7843</v>
      </c>
      <c r="BH371" t="s">
        <v>7843</v>
      </c>
      <c r="BI371" t="s">
        <v>7843</v>
      </c>
      <c r="BJ371">
        <v>1</v>
      </c>
      <c r="BK371">
        <v>1</v>
      </c>
      <c r="BL371">
        <v>1</v>
      </c>
    </row>
    <row r="372" spans="1:64">
      <c r="A372" t="s">
        <v>8559</v>
      </c>
      <c r="B372" t="s">
        <v>371</v>
      </c>
      <c r="C372" t="s">
        <v>71</v>
      </c>
      <c r="D372" t="s">
        <v>68</v>
      </c>
      <c r="E372" t="s">
        <v>7698</v>
      </c>
      <c r="F372" t="s">
        <v>72</v>
      </c>
      <c r="G372" t="s">
        <v>3537</v>
      </c>
      <c r="H372" t="s">
        <v>2538</v>
      </c>
      <c r="I372" t="s">
        <v>3370</v>
      </c>
      <c r="J372" t="s">
        <v>2187</v>
      </c>
      <c r="K372" t="s">
        <v>7688</v>
      </c>
      <c r="P372">
        <v>1</v>
      </c>
      <c r="S372" t="s">
        <v>7895</v>
      </c>
      <c r="T372" t="s">
        <v>10374</v>
      </c>
      <c r="U372" t="s">
        <v>3551</v>
      </c>
      <c r="V372" t="s">
        <v>3551</v>
      </c>
      <c r="W372" t="s">
        <v>3551</v>
      </c>
      <c r="X372" t="s">
        <v>3552</v>
      </c>
      <c r="Y372" t="s">
        <v>3553</v>
      </c>
      <c r="Z372" t="s">
        <v>3554</v>
      </c>
      <c r="AA372" t="s">
        <v>8559</v>
      </c>
      <c r="AB372" t="s">
        <v>24</v>
      </c>
      <c r="AC372" t="s">
        <v>24</v>
      </c>
      <c r="AD372" t="s">
        <v>24</v>
      </c>
      <c r="AE372" t="s">
        <v>24</v>
      </c>
      <c r="AF372" t="s">
        <v>24</v>
      </c>
      <c r="AG372" t="s">
        <v>24</v>
      </c>
      <c r="AH372" t="s">
        <v>24</v>
      </c>
      <c r="AI372" t="s">
        <v>7688</v>
      </c>
      <c r="AJ372">
        <v>0</v>
      </c>
      <c r="AK372">
        <v>0</v>
      </c>
      <c r="AL372" t="s">
        <v>24</v>
      </c>
      <c r="AM372" t="s">
        <v>24</v>
      </c>
      <c r="AN372" t="s">
        <v>24</v>
      </c>
      <c r="AO372" t="s">
        <v>24</v>
      </c>
      <c r="AP372" t="s">
        <v>24</v>
      </c>
      <c r="AQ372" t="s">
        <v>24</v>
      </c>
      <c r="AR372" t="s">
        <v>24</v>
      </c>
      <c r="AS372" t="s">
        <v>24</v>
      </c>
      <c r="AT372" t="s">
        <v>24</v>
      </c>
      <c r="AU372" t="s">
        <v>24</v>
      </c>
      <c r="AV372" t="s">
        <v>24</v>
      </c>
      <c r="AW372" t="s">
        <v>24</v>
      </c>
      <c r="AX372" t="s">
        <v>24</v>
      </c>
      <c r="AY372" t="s">
        <v>24</v>
      </c>
      <c r="AZ372" t="s">
        <v>24</v>
      </c>
      <c r="BA372" t="s">
        <v>24</v>
      </c>
      <c r="BB372" t="s">
        <v>24</v>
      </c>
      <c r="BC372" t="s">
        <v>7843</v>
      </c>
      <c r="BD372" t="s">
        <v>7843</v>
      </c>
      <c r="BE372" t="s">
        <v>7843</v>
      </c>
      <c r="BF372" t="s">
        <v>7843</v>
      </c>
      <c r="BG372" t="s">
        <v>7843</v>
      </c>
      <c r="BH372" t="s">
        <v>7843</v>
      </c>
      <c r="BI372" t="s">
        <v>7843</v>
      </c>
      <c r="BJ372">
        <v>1</v>
      </c>
      <c r="BK372">
        <v>1</v>
      </c>
      <c r="BL372">
        <v>1</v>
      </c>
    </row>
    <row r="373" spans="1:64">
      <c r="A373" t="s">
        <v>8560</v>
      </c>
      <c r="B373" t="s">
        <v>371</v>
      </c>
      <c r="C373" t="s">
        <v>71</v>
      </c>
      <c r="D373" t="s">
        <v>68</v>
      </c>
      <c r="E373" t="s">
        <v>7698</v>
      </c>
      <c r="F373" t="s">
        <v>72</v>
      </c>
      <c r="G373" t="s">
        <v>3555</v>
      </c>
      <c r="H373" t="s">
        <v>2538</v>
      </c>
      <c r="I373" t="s">
        <v>3353</v>
      </c>
      <c r="J373" t="s">
        <v>2187</v>
      </c>
      <c r="K373" t="s">
        <v>7688</v>
      </c>
      <c r="P373">
        <v>1</v>
      </c>
      <c r="S373" t="s">
        <v>7895</v>
      </c>
      <c r="T373" t="s">
        <v>10375</v>
      </c>
      <c r="U373" t="s">
        <v>3557</v>
      </c>
      <c r="V373" t="s">
        <v>3557</v>
      </c>
      <c r="W373" t="s">
        <v>3557</v>
      </c>
      <c r="X373" t="s">
        <v>3558</v>
      </c>
      <c r="Y373" t="s">
        <v>3559</v>
      </c>
      <c r="Z373" t="s">
        <v>3560</v>
      </c>
      <c r="AA373" t="s">
        <v>8560</v>
      </c>
      <c r="AB373" t="s">
        <v>24</v>
      </c>
      <c r="AC373" t="s">
        <v>24</v>
      </c>
      <c r="AD373" t="s">
        <v>24</v>
      </c>
      <c r="AE373" t="s">
        <v>24</v>
      </c>
      <c r="AF373" t="s">
        <v>24</v>
      </c>
      <c r="AG373" t="s">
        <v>24</v>
      </c>
      <c r="AH373" t="s">
        <v>24</v>
      </c>
      <c r="AI373" t="s">
        <v>7688</v>
      </c>
      <c r="AJ373">
        <v>0</v>
      </c>
      <c r="AK373">
        <v>0</v>
      </c>
      <c r="AL373" t="s">
        <v>24</v>
      </c>
      <c r="AM373" t="s">
        <v>24</v>
      </c>
      <c r="AN373" t="s">
        <v>24</v>
      </c>
      <c r="AO373" t="s">
        <v>24</v>
      </c>
      <c r="AP373" t="s">
        <v>24</v>
      </c>
      <c r="AQ373" t="s">
        <v>24</v>
      </c>
      <c r="AR373" t="s">
        <v>24</v>
      </c>
      <c r="AS373" t="s">
        <v>24</v>
      </c>
      <c r="AT373" t="s">
        <v>24</v>
      </c>
      <c r="AU373" t="s">
        <v>24</v>
      </c>
      <c r="AV373" t="s">
        <v>24</v>
      </c>
      <c r="AW373" t="s">
        <v>24</v>
      </c>
      <c r="AX373" t="s">
        <v>24</v>
      </c>
      <c r="AY373" t="s">
        <v>24</v>
      </c>
      <c r="AZ373" t="s">
        <v>24</v>
      </c>
      <c r="BA373" t="s">
        <v>24</v>
      </c>
      <c r="BB373" t="s">
        <v>24</v>
      </c>
      <c r="BC373" t="s">
        <v>7843</v>
      </c>
      <c r="BD373" t="s">
        <v>7843</v>
      </c>
      <c r="BE373" t="s">
        <v>7843</v>
      </c>
      <c r="BF373" t="s">
        <v>7843</v>
      </c>
      <c r="BG373" t="s">
        <v>7843</v>
      </c>
      <c r="BH373" t="s">
        <v>7843</v>
      </c>
      <c r="BI373" t="s">
        <v>7843</v>
      </c>
      <c r="BJ373">
        <v>1</v>
      </c>
      <c r="BK373">
        <v>1</v>
      </c>
      <c r="BL373">
        <v>1</v>
      </c>
    </row>
    <row r="374" spans="1:64">
      <c r="A374" t="s">
        <v>8561</v>
      </c>
      <c r="B374" t="s">
        <v>371</v>
      </c>
      <c r="C374" t="s">
        <v>71</v>
      </c>
      <c r="D374" t="s">
        <v>68</v>
      </c>
      <c r="E374" t="s">
        <v>7698</v>
      </c>
      <c r="F374" t="s">
        <v>72</v>
      </c>
      <c r="G374" t="s">
        <v>3555</v>
      </c>
      <c r="H374" t="s">
        <v>2538</v>
      </c>
      <c r="I374" t="s">
        <v>3360</v>
      </c>
      <c r="J374" t="s">
        <v>2187</v>
      </c>
      <c r="K374" t="s">
        <v>7809</v>
      </c>
      <c r="M374">
        <v>1</v>
      </c>
      <c r="P374">
        <v>1</v>
      </c>
      <c r="S374" t="s">
        <v>7895</v>
      </c>
      <c r="T374" t="s">
        <v>10376</v>
      </c>
      <c r="U374" t="s">
        <v>3561</v>
      </c>
      <c r="V374" t="s">
        <v>3561</v>
      </c>
      <c r="W374" t="s">
        <v>3561</v>
      </c>
      <c r="X374" t="s">
        <v>3562</v>
      </c>
      <c r="Y374" t="s">
        <v>3563</v>
      </c>
      <c r="Z374" t="s">
        <v>3564</v>
      </c>
      <c r="AA374" t="s">
        <v>8561</v>
      </c>
      <c r="AB374">
        <v>2.75</v>
      </c>
      <c r="AC374">
        <v>2.75</v>
      </c>
      <c r="AD374">
        <v>2.75</v>
      </c>
      <c r="AE374">
        <v>2.75</v>
      </c>
      <c r="AF374">
        <v>2.75</v>
      </c>
      <c r="AG374">
        <v>2.75</v>
      </c>
      <c r="AH374">
        <v>2.75</v>
      </c>
      <c r="AI374" t="s">
        <v>7809</v>
      </c>
      <c r="AJ374">
        <v>0</v>
      </c>
      <c r="AK374">
        <v>0</v>
      </c>
      <c r="AL374">
        <v>2.75</v>
      </c>
      <c r="AM374">
        <v>2.75</v>
      </c>
      <c r="AN374">
        <v>2.75</v>
      </c>
      <c r="AO374">
        <v>2.75</v>
      </c>
      <c r="AP374" t="s">
        <v>7843</v>
      </c>
      <c r="AQ374" t="s">
        <v>7843</v>
      </c>
      <c r="AR374" t="s">
        <v>7843</v>
      </c>
      <c r="AS374" t="s">
        <v>7843</v>
      </c>
      <c r="AT374" t="s">
        <v>7843</v>
      </c>
      <c r="AU374" t="s">
        <v>7843</v>
      </c>
      <c r="AV374" t="s">
        <v>7843</v>
      </c>
      <c r="AW374" t="s">
        <v>7843</v>
      </c>
      <c r="AX374" t="s">
        <v>7843</v>
      </c>
      <c r="AY374" t="s">
        <v>7843</v>
      </c>
      <c r="AZ374" t="s">
        <v>7843</v>
      </c>
      <c r="BA374" t="s">
        <v>7843</v>
      </c>
      <c r="BB374" t="s">
        <v>7843</v>
      </c>
      <c r="BC374" t="s">
        <v>7843</v>
      </c>
      <c r="BD374" t="s">
        <v>7843</v>
      </c>
      <c r="BE374" t="s">
        <v>7842</v>
      </c>
      <c r="BF374" t="s">
        <v>7842</v>
      </c>
      <c r="BG374" t="s">
        <v>7842</v>
      </c>
      <c r="BH374" t="s">
        <v>7842</v>
      </c>
      <c r="BI374" t="s">
        <v>7842</v>
      </c>
      <c r="BJ374">
        <v>0</v>
      </c>
      <c r="BK374">
        <v>0</v>
      </c>
      <c r="BL374">
        <v>0</v>
      </c>
    </row>
    <row r="375" spans="1:64">
      <c r="A375" t="s">
        <v>8562</v>
      </c>
      <c r="B375" t="s">
        <v>371</v>
      </c>
      <c r="C375" t="s">
        <v>71</v>
      </c>
      <c r="D375" t="s">
        <v>68</v>
      </c>
      <c r="E375" t="s">
        <v>7698</v>
      </c>
      <c r="F375" t="s">
        <v>72</v>
      </c>
      <c r="G375" t="s">
        <v>3555</v>
      </c>
      <c r="H375" t="s">
        <v>2538</v>
      </c>
      <c r="I375" t="s">
        <v>3365</v>
      </c>
      <c r="J375" t="s">
        <v>2187</v>
      </c>
      <c r="K375" t="s">
        <v>7688</v>
      </c>
      <c r="P375">
        <v>1</v>
      </c>
      <c r="S375" t="s">
        <v>7895</v>
      </c>
      <c r="T375" t="s">
        <v>10377</v>
      </c>
      <c r="U375" t="s">
        <v>3565</v>
      </c>
      <c r="V375" t="s">
        <v>3565</v>
      </c>
      <c r="W375" t="s">
        <v>3565</v>
      </c>
      <c r="X375" t="s">
        <v>3566</v>
      </c>
      <c r="Y375" t="s">
        <v>3567</v>
      </c>
      <c r="Z375" t="s">
        <v>3568</v>
      </c>
      <c r="AA375" t="s">
        <v>8562</v>
      </c>
      <c r="AB375" t="s">
        <v>24</v>
      </c>
      <c r="AC375" t="s">
        <v>24</v>
      </c>
      <c r="AD375" t="s">
        <v>24</v>
      </c>
      <c r="AE375" t="s">
        <v>24</v>
      </c>
      <c r="AF375" t="s">
        <v>24</v>
      </c>
      <c r="AG375" t="s">
        <v>24</v>
      </c>
      <c r="AH375" t="s">
        <v>24</v>
      </c>
      <c r="AI375" t="s">
        <v>7688</v>
      </c>
      <c r="AJ375">
        <v>0</v>
      </c>
      <c r="AK375">
        <v>0</v>
      </c>
      <c r="AL375" t="s">
        <v>24</v>
      </c>
      <c r="AM375" t="s">
        <v>24</v>
      </c>
      <c r="AN375" t="s">
        <v>24</v>
      </c>
      <c r="AO375" t="s">
        <v>24</v>
      </c>
      <c r="AP375" t="s">
        <v>24</v>
      </c>
      <c r="AQ375" t="s">
        <v>24</v>
      </c>
      <c r="AR375" t="s">
        <v>24</v>
      </c>
      <c r="AS375" t="s">
        <v>24</v>
      </c>
      <c r="AT375" t="s">
        <v>24</v>
      </c>
      <c r="AU375" t="s">
        <v>24</v>
      </c>
      <c r="AV375" t="s">
        <v>24</v>
      </c>
      <c r="AW375" t="s">
        <v>24</v>
      </c>
      <c r="AX375" t="s">
        <v>24</v>
      </c>
      <c r="AY375" t="s">
        <v>24</v>
      </c>
      <c r="AZ375" t="s">
        <v>24</v>
      </c>
      <c r="BA375" t="s">
        <v>24</v>
      </c>
      <c r="BB375" t="s">
        <v>24</v>
      </c>
      <c r="BC375" t="s">
        <v>7843</v>
      </c>
      <c r="BD375" t="s">
        <v>7843</v>
      </c>
      <c r="BE375" t="s">
        <v>7843</v>
      </c>
      <c r="BF375" t="s">
        <v>7843</v>
      </c>
      <c r="BG375" t="s">
        <v>7843</v>
      </c>
      <c r="BH375" t="s">
        <v>7843</v>
      </c>
      <c r="BI375" t="s">
        <v>7843</v>
      </c>
      <c r="BJ375">
        <v>1</v>
      </c>
      <c r="BK375">
        <v>1</v>
      </c>
      <c r="BL375">
        <v>1</v>
      </c>
    </row>
    <row r="376" spans="1:64">
      <c r="A376" t="s">
        <v>8563</v>
      </c>
      <c r="B376" t="s">
        <v>371</v>
      </c>
      <c r="C376" t="s">
        <v>71</v>
      </c>
      <c r="D376" t="s">
        <v>68</v>
      </c>
      <c r="E376" t="s">
        <v>7698</v>
      </c>
      <c r="F376" t="s">
        <v>72</v>
      </c>
      <c r="G376" t="s">
        <v>3555</v>
      </c>
      <c r="H376" t="s">
        <v>2538</v>
      </c>
      <c r="I376" t="s">
        <v>3370</v>
      </c>
      <c r="J376" t="s">
        <v>2187</v>
      </c>
      <c r="K376" t="s">
        <v>7688</v>
      </c>
      <c r="P376">
        <v>1</v>
      </c>
      <c r="S376" t="s">
        <v>7895</v>
      </c>
      <c r="T376" t="s">
        <v>10378</v>
      </c>
      <c r="U376" t="s">
        <v>3569</v>
      </c>
      <c r="V376" t="s">
        <v>3569</v>
      </c>
      <c r="W376" t="s">
        <v>3569</v>
      </c>
      <c r="X376" t="s">
        <v>3570</v>
      </c>
      <c r="Y376" t="s">
        <v>3571</v>
      </c>
      <c r="Z376" t="s">
        <v>3572</v>
      </c>
      <c r="AA376" t="s">
        <v>8563</v>
      </c>
      <c r="AB376" t="s">
        <v>24</v>
      </c>
      <c r="AC376" t="s">
        <v>24</v>
      </c>
      <c r="AD376" t="s">
        <v>24</v>
      </c>
      <c r="AE376" t="s">
        <v>24</v>
      </c>
      <c r="AF376" t="s">
        <v>24</v>
      </c>
      <c r="AG376" t="s">
        <v>24</v>
      </c>
      <c r="AH376" t="s">
        <v>24</v>
      </c>
      <c r="AI376" t="s">
        <v>7688</v>
      </c>
      <c r="AJ376">
        <v>0</v>
      </c>
      <c r="AK376">
        <v>0</v>
      </c>
      <c r="AL376" t="s">
        <v>24</v>
      </c>
      <c r="AM376" t="s">
        <v>24</v>
      </c>
      <c r="AN376" t="s">
        <v>24</v>
      </c>
      <c r="AO376" t="s">
        <v>24</v>
      </c>
      <c r="AP376" t="s">
        <v>24</v>
      </c>
      <c r="AQ376" t="s">
        <v>24</v>
      </c>
      <c r="AR376" t="s">
        <v>24</v>
      </c>
      <c r="AS376" t="s">
        <v>24</v>
      </c>
      <c r="AT376" t="s">
        <v>24</v>
      </c>
      <c r="AU376" t="s">
        <v>24</v>
      </c>
      <c r="AV376" t="s">
        <v>24</v>
      </c>
      <c r="AW376" t="s">
        <v>24</v>
      </c>
      <c r="AX376" t="s">
        <v>24</v>
      </c>
      <c r="AY376" t="s">
        <v>24</v>
      </c>
      <c r="AZ376" t="s">
        <v>24</v>
      </c>
      <c r="BA376" t="s">
        <v>24</v>
      </c>
      <c r="BB376" t="s">
        <v>24</v>
      </c>
      <c r="BC376" t="s">
        <v>7843</v>
      </c>
      <c r="BD376" t="s">
        <v>7843</v>
      </c>
      <c r="BE376" t="s">
        <v>7843</v>
      </c>
      <c r="BF376" t="s">
        <v>7843</v>
      </c>
      <c r="BG376" t="s">
        <v>7843</v>
      </c>
      <c r="BH376" t="s">
        <v>7843</v>
      </c>
      <c r="BI376" t="s">
        <v>7843</v>
      </c>
      <c r="BJ376">
        <v>1</v>
      </c>
      <c r="BK376">
        <v>1</v>
      </c>
      <c r="BL376">
        <v>1</v>
      </c>
    </row>
    <row r="377" spans="1:64">
      <c r="A377" t="s">
        <v>8564</v>
      </c>
      <c r="B377" t="s">
        <v>371</v>
      </c>
      <c r="C377" t="s">
        <v>71</v>
      </c>
      <c r="D377" t="s">
        <v>68</v>
      </c>
      <c r="E377" t="s">
        <v>7698</v>
      </c>
      <c r="F377" t="s">
        <v>72</v>
      </c>
      <c r="G377" t="s">
        <v>3573</v>
      </c>
      <c r="H377" t="s">
        <v>2538</v>
      </c>
      <c r="I377" t="s">
        <v>3353</v>
      </c>
      <c r="J377" t="s">
        <v>2187</v>
      </c>
      <c r="K377" t="s">
        <v>7688</v>
      </c>
      <c r="P377">
        <v>1</v>
      </c>
      <c r="S377" t="s">
        <v>7895</v>
      </c>
      <c r="T377" t="s">
        <v>10379</v>
      </c>
      <c r="U377" t="s">
        <v>3575</v>
      </c>
      <c r="V377" t="s">
        <v>3575</v>
      </c>
      <c r="W377" t="s">
        <v>3575</v>
      </c>
      <c r="X377" t="s">
        <v>3576</v>
      </c>
      <c r="Y377" t="s">
        <v>3577</v>
      </c>
      <c r="Z377" t="s">
        <v>3578</v>
      </c>
      <c r="AA377" t="s">
        <v>8564</v>
      </c>
      <c r="AB377" t="s">
        <v>24</v>
      </c>
      <c r="AC377" t="s">
        <v>24</v>
      </c>
      <c r="AD377" t="s">
        <v>24</v>
      </c>
      <c r="AE377" t="s">
        <v>24</v>
      </c>
      <c r="AF377" t="s">
        <v>24</v>
      </c>
      <c r="AG377" t="s">
        <v>24</v>
      </c>
      <c r="AH377" t="s">
        <v>24</v>
      </c>
      <c r="AI377" t="s">
        <v>7688</v>
      </c>
      <c r="AJ377">
        <v>0</v>
      </c>
      <c r="AK377">
        <v>0</v>
      </c>
      <c r="AL377" t="s">
        <v>24</v>
      </c>
      <c r="AM377" t="s">
        <v>24</v>
      </c>
      <c r="AN377" t="s">
        <v>24</v>
      </c>
      <c r="AO377" t="s">
        <v>24</v>
      </c>
      <c r="AP377" t="s">
        <v>24</v>
      </c>
      <c r="AQ377" t="s">
        <v>24</v>
      </c>
      <c r="AR377" t="s">
        <v>24</v>
      </c>
      <c r="AS377" t="s">
        <v>24</v>
      </c>
      <c r="AT377" t="s">
        <v>24</v>
      </c>
      <c r="AU377" t="s">
        <v>24</v>
      </c>
      <c r="AV377" t="s">
        <v>24</v>
      </c>
      <c r="AW377" t="s">
        <v>24</v>
      </c>
      <c r="AX377" t="s">
        <v>24</v>
      </c>
      <c r="AY377" t="s">
        <v>24</v>
      </c>
      <c r="AZ377" t="s">
        <v>24</v>
      </c>
      <c r="BA377" t="s">
        <v>24</v>
      </c>
      <c r="BB377" t="s">
        <v>24</v>
      </c>
      <c r="BC377" t="s">
        <v>7843</v>
      </c>
      <c r="BD377" t="s">
        <v>7843</v>
      </c>
      <c r="BE377" t="s">
        <v>7843</v>
      </c>
      <c r="BF377" t="s">
        <v>7843</v>
      </c>
      <c r="BG377" t="s">
        <v>7843</v>
      </c>
      <c r="BH377" t="s">
        <v>7843</v>
      </c>
      <c r="BI377" t="s">
        <v>7843</v>
      </c>
      <c r="BJ377">
        <v>1</v>
      </c>
      <c r="BK377">
        <v>1</v>
      </c>
      <c r="BL377">
        <v>1</v>
      </c>
    </row>
    <row r="378" spans="1:64">
      <c r="A378" t="s">
        <v>8565</v>
      </c>
      <c r="B378" t="s">
        <v>371</v>
      </c>
      <c r="C378" t="s">
        <v>71</v>
      </c>
      <c r="D378" t="s">
        <v>68</v>
      </c>
      <c r="E378" t="s">
        <v>7698</v>
      </c>
      <c r="F378" t="s">
        <v>72</v>
      </c>
      <c r="G378" t="s">
        <v>3573</v>
      </c>
      <c r="H378" t="s">
        <v>2538</v>
      </c>
      <c r="I378" t="s">
        <v>3360</v>
      </c>
      <c r="J378" t="s">
        <v>2187</v>
      </c>
      <c r="K378" t="s">
        <v>7809</v>
      </c>
      <c r="M378">
        <v>1</v>
      </c>
      <c r="P378">
        <v>1</v>
      </c>
      <c r="S378" t="s">
        <v>7895</v>
      </c>
      <c r="T378" t="s">
        <v>10380</v>
      </c>
      <c r="U378" t="s">
        <v>3579</v>
      </c>
      <c r="V378" t="s">
        <v>3579</v>
      </c>
      <c r="W378" t="s">
        <v>3579</v>
      </c>
      <c r="X378" t="s">
        <v>3580</v>
      </c>
      <c r="Y378" t="s">
        <v>3581</v>
      </c>
      <c r="Z378" t="s">
        <v>3582</v>
      </c>
      <c r="AA378" t="s">
        <v>8565</v>
      </c>
      <c r="AB378">
        <v>3.1</v>
      </c>
      <c r="AC378">
        <v>3.1</v>
      </c>
      <c r="AD378">
        <v>3.1</v>
      </c>
      <c r="AE378">
        <v>3.1</v>
      </c>
      <c r="AF378">
        <v>3.1</v>
      </c>
      <c r="AG378">
        <v>3.1</v>
      </c>
      <c r="AH378">
        <v>3.1</v>
      </c>
      <c r="AI378" t="s">
        <v>7809</v>
      </c>
      <c r="AJ378">
        <v>0</v>
      </c>
      <c r="AK378">
        <v>0</v>
      </c>
      <c r="AL378">
        <v>3.1</v>
      </c>
      <c r="AM378">
        <v>3.1</v>
      </c>
      <c r="AN378">
        <v>3.1</v>
      </c>
      <c r="AO378">
        <v>3.1</v>
      </c>
      <c r="AP378" t="s">
        <v>7843</v>
      </c>
      <c r="AQ378" t="s">
        <v>7843</v>
      </c>
      <c r="AR378" t="s">
        <v>7843</v>
      </c>
      <c r="AS378" t="s">
        <v>7843</v>
      </c>
      <c r="AT378" t="s">
        <v>7843</v>
      </c>
      <c r="AU378" t="s">
        <v>7843</v>
      </c>
      <c r="AV378" t="s">
        <v>7843</v>
      </c>
      <c r="AW378" t="s">
        <v>7843</v>
      </c>
      <c r="AX378" t="s">
        <v>7843</v>
      </c>
      <c r="AY378" t="s">
        <v>7843</v>
      </c>
      <c r="AZ378" t="s">
        <v>7843</v>
      </c>
      <c r="BA378" t="s">
        <v>7843</v>
      </c>
      <c r="BB378" t="s">
        <v>7843</v>
      </c>
      <c r="BC378" t="s">
        <v>7843</v>
      </c>
      <c r="BD378" t="s">
        <v>7843</v>
      </c>
      <c r="BE378" t="s">
        <v>7842</v>
      </c>
      <c r="BF378" t="s">
        <v>7842</v>
      </c>
      <c r="BG378" t="s">
        <v>7842</v>
      </c>
      <c r="BH378" t="s">
        <v>7842</v>
      </c>
      <c r="BI378" t="s">
        <v>7842</v>
      </c>
      <c r="BJ378">
        <v>0</v>
      </c>
      <c r="BK378">
        <v>0</v>
      </c>
      <c r="BL378">
        <v>0</v>
      </c>
    </row>
    <row r="379" spans="1:64">
      <c r="A379" t="s">
        <v>8566</v>
      </c>
      <c r="B379" t="s">
        <v>371</v>
      </c>
      <c r="C379" t="s">
        <v>71</v>
      </c>
      <c r="D379" t="s">
        <v>68</v>
      </c>
      <c r="E379" t="s">
        <v>7698</v>
      </c>
      <c r="F379" t="s">
        <v>72</v>
      </c>
      <c r="G379" t="s">
        <v>3573</v>
      </c>
      <c r="H379" t="s">
        <v>2538</v>
      </c>
      <c r="I379" t="s">
        <v>3365</v>
      </c>
      <c r="J379" t="s">
        <v>2187</v>
      </c>
      <c r="K379" t="s">
        <v>7688</v>
      </c>
      <c r="P379">
        <v>1</v>
      </c>
      <c r="S379" t="s">
        <v>7895</v>
      </c>
      <c r="T379" t="s">
        <v>10381</v>
      </c>
      <c r="U379" t="s">
        <v>3583</v>
      </c>
      <c r="V379" t="s">
        <v>3583</v>
      </c>
      <c r="W379" t="s">
        <v>3583</v>
      </c>
      <c r="X379" t="s">
        <v>3584</v>
      </c>
      <c r="Y379" t="s">
        <v>3585</v>
      </c>
      <c r="Z379" t="s">
        <v>3586</v>
      </c>
      <c r="AA379" t="s">
        <v>8566</v>
      </c>
      <c r="AB379" t="s">
        <v>24</v>
      </c>
      <c r="AC379" t="s">
        <v>24</v>
      </c>
      <c r="AD379" t="s">
        <v>24</v>
      </c>
      <c r="AE379" t="s">
        <v>24</v>
      </c>
      <c r="AF379" t="s">
        <v>24</v>
      </c>
      <c r="AG379" t="s">
        <v>24</v>
      </c>
      <c r="AH379" t="s">
        <v>24</v>
      </c>
      <c r="AI379" t="s">
        <v>7688</v>
      </c>
      <c r="AJ379">
        <v>0</v>
      </c>
      <c r="AK379">
        <v>0</v>
      </c>
      <c r="AL379" t="s">
        <v>24</v>
      </c>
      <c r="AM379" t="s">
        <v>24</v>
      </c>
      <c r="AN379" t="s">
        <v>24</v>
      </c>
      <c r="AO379" t="s">
        <v>24</v>
      </c>
      <c r="AP379" t="s">
        <v>24</v>
      </c>
      <c r="AQ379" t="s">
        <v>24</v>
      </c>
      <c r="AR379" t="s">
        <v>24</v>
      </c>
      <c r="AS379" t="s">
        <v>24</v>
      </c>
      <c r="AT379" t="s">
        <v>24</v>
      </c>
      <c r="AU379" t="s">
        <v>24</v>
      </c>
      <c r="AV379" t="s">
        <v>24</v>
      </c>
      <c r="AW379" t="s">
        <v>24</v>
      </c>
      <c r="AX379" t="s">
        <v>24</v>
      </c>
      <c r="AY379" t="s">
        <v>24</v>
      </c>
      <c r="AZ379" t="s">
        <v>24</v>
      </c>
      <c r="BA379" t="s">
        <v>24</v>
      </c>
      <c r="BB379" t="s">
        <v>24</v>
      </c>
      <c r="BC379" t="s">
        <v>7843</v>
      </c>
      <c r="BD379" t="s">
        <v>7843</v>
      </c>
      <c r="BE379" t="s">
        <v>7843</v>
      </c>
      <c r="BF379" t="s">
        <v>7843</v>
      </c>
      <c r="BG379" t="s">
        <v>7843</v>
      </c>
      <c r="BH379" t="s">
        <v>7843</v>
      </c>
      <c r="BI379" t="s">
        <v>7843</v>
      </c>
      <c r="BJ379">
        <v>1</v>
      </c>
      <c r="BK379">
        <v>1</v>
      </c>
      <c r="BL379">
        <v>1</v>
      </c>
    </row>
    <row r="380" spans="1:64">
      <c r="A380" t="s">
        <v>8567</v>
      </c>
      <c r="B380" t="s">
        <v>371</v>
      </c>
      <c r="C380" t="s">
        <v>71</v>
      </c>
      <c r="D380" t="s">
        <v>68</v>
      </c>
      <c r="E380" t="s">
        <v>7698</v>
      </c>
      <c r="F380" t="s">
        <v>72</v>
      </c>
      <c r="G380" t="s">
        <v>3573</v>
      </c>
      <c r="H380" t="s">
        <v>2538</v>
      </c>
      <c r="I380" t="s">
        <v>3370</v>
      </c>
      <c r="J380" t="s">
        <v>2187</v>
      </c>
      <c r="K380" t="s">
        <v>7688</v>
      </c>
      <c r="P380">
        <v>1</v>
      </c>
      <c r="S380" t="s">
        <v>7895</v>
      </c>
      <c r="T380" t="s">
        <v>10382</v>
      </c>
      <c r="U380" t="s">
        <v>3587</v>
      </c>
      <c r="V380" t="s">
        <v>3587</v>
      </c>
      <c r="W380" t="s">
        <v>3587</v>
      </c>
      <c r="X380" t="s">
        <v>3588</v>
      </c>
      <c r="Y380" t="s">
        <v>3589</v>
      </c>
      <c r="Z380" t="s">
        <v>3590</v>
      </c>
      <c r="AA380" t="s">
        <v>8567</v>
      </c>
      <c r="AB380" t="s">
        <v>24</v>
      </c>
      <c r="AC380" t="s">
        <v>24</v>
      </c>
      <c r="AD380" t="s">
        <v>24</v>
      </c>
      <c r="AE380" t="s">
        <v>24</v>
      </c>
      <c r="AF380" t="s">
        <v>24</v>
      </c>
      <c r="AG380" t="s">
        <v>24</v>
      </c>
      <c r="AH380" t="s">
        <v>24</v>
      </c>
      <c r="AI380" t="s">
        <v>7688</v>
      </c>
      <c r="AJ380">
        <v>0</v>
      </c>
      <c r="AK380">
        <v>0</v>
      </c>
      <c r="AL380" t="s">
        <v>24</v>
      </c>
      <c r="AM380" t="s">
        <v>24</v>
      </c>
      <c r="AN380" t="s">
        <v>24</v>
      </c>
      <c r="AO380" t="s">
        <v>24</v>
      </c>
      <c r="AP380" t="s">
        <v>24</v>
      </c>
      <c r="AQ380" t="s">
        <v>24</v>
      </c>
      <c r="AR380" t="s">
        <v>24</v>
      </c>
      <c r="AS380" t="s">
        <v>24</v>
      </c>
      <c r="AT380" t="s">
        <v>24</v>
      </c>
      <c r="AU380" t="s">
        <v>24</v>
      </c>
      <c r="AV380" t="s">
        <v>24</v>
      </c>
      <c r="AW380" t="s">
        <v>24</v>
      </c>
      <c r="AX380" t="s">
        <v>24</v>
      </c>
      <c r="AY380" t="s">
        <v>24</v>
      </c>
      <c r="AZ380" t="s">
        <v>24</v>
      </c>
      <c r="BA380" t="s">
        <v>24</v>
      </c>
      <c r="BB380" t="s">
        <v>24</v>
      </c>
      <c r="BC380" t="s">
        <v>7843</v>
      </c>
      <c r="BD380" t="s">
        <v>7843</v>
      </c>
      <c r="BE380" t="s">
        <v>7843</v>
      </c>
      <c r="BF380" t="s">
        <v>7843</v>
      </c>
      <c r="BG380" t="s">
        <v>7843</v>
      </c>
      <c r="BH380" t="s">
        <v>7843</v>
      </c>
      <c r="BI380" t="s">
        <v>7843</v>
      </c>
      <c r="BJ380">
        <v>1</v>
      </c>
      <c r="BK380">
        <v>1</v>
      </c>
      <c r="BL380">
        <v>1</v>
      </c>
    </row>
    <row r="381" spans="1:64">
      <c r="A381" t="s">
        <v>8568</v>
      </c>
      <c r="B381" t="s">
        <v>371</v>
      </c>
      <c r="C381" t="s">
        <v>71</v>
      </c>
      <c r="D381" t="s">
        <v>68</v>
      </c>
      <c r="E381" t="s">
        <v>7698</v>
      </c>
      <c r="F381" t="s">
        <v>72</v>
      </c>
      <c r="G381" t="s">
        <v>3591</v>
      </c>
      <c r="H381" t="s">
        <v>2538</v>
      </c>
      <c r="I381" t="s">
        <v>3353</v>
      </c>
      <c r="J381" t="s">
        <v>2187</v>
      </c>
      <c r="K381" t="s">
        <v>7809</v>
      </c>
      <c r="M381">
        <v>1</v>
      </c>
      <c r="P381">
        <v>1</v>
      </c>
      <c r="S381" t="s">
        <v>7895</v>
      </c>
      <c r="T381" t="s">
        <v>10383</v>
      </c>
      <c r="U381" t="s">
        <v>3593</v>
      </c>
      <c r="V381" t="s">
        <v>3593</v>
      </c>
      <c r="W381" t="s">
        <v>3593</v>
      </c>
      <c r="X381" t="s">
        <v>3594</v>
      </c>
      <c r="Y381" t="s">
        <v>3595</v>
      </c>
      <c r="Z381" t="s">
        <v>3596</v>
      </c>
      <c r="AA381" t="s">
        <v>8568</v>
      </c>
      <c r="AB381">
        <v>3</v>
      </c>
      <c r="AC381">
        <v>3</v>
      </c>
      <c r="AD381">
        <v>3</v>
      </c>
      <c r="AE381">
        <v>3</v>
      </c>
      <c r="AF381">
        <v>3</v>
      </c>
      <c r="AG381">
        <v>3</v>
      </c>
      <c r="AH381">
        <v>3</v>
      </c>
      <c r="AI381" t="s">
        <v>7809</v>
      </c>
      <c r="AJ381">
        <v>0</v>
      </c>
      <c r="AK381">
        <v>0</v>
      </c>
      <c r="AL381">
        <v>3</v>
      </c>
      <c r="AM381">
        <v>3</v>
      </c>
      <c r="AN381">
        <v>3</v>
      </c>
      <c r="AO381">
        <v>3</v>
      </c>
      <c r="AP381" t="s">
        <v>7843</v>
      </c>
      <c r="AQ381" t="s">
        <v>7843</v>
      </c>
      <c r="AR381" t="s">
        <v>7843</v>
      </c>
      <c r="AS381" t="s">
        <v>7843</v>
      </c>
      <c r="AT381" t="s">
        <v>7843</v>
      </c>
      <c r="AU381" t="s">
        <v>7843</v>
      </c>
      <c r="AV381" t="s">
        <v>7843</v>
      </c>
      <c r="AW381" t="s">
        <v>7843</v>
      </c>
      <c r="AX381" t="s">
        <v>7843</v>
      </c>
      <c r="AY381" t="s">
        <v>7843</v>
      </c>
      <c r="AZ381" t="s">
        <v>7843</v>
      </c>
      <c r="BA381" t="s">
        <v>7843</v>
      </c>
      <c r="BB381" t="s">
        <v>7843</v>
      </c>
      <c r="BC381" t="s">
        <v>7843</v>
      </c>
      <c r="BD381" t="s">
        <v>7843</v>
      </c>
      <c r="BE381" t="s">
        <v>7842</v>
      </c>
      <c r="BF381" t="s">
        <v>7842</v>
      </c>
      <c r="BG381" t="s">
        <v>7842</v>
      </c>
      <c r="BH381" t="s">
        <v>7842</v>
      </c>
      <c r="BI381" t="s">
        <v>7842</v>
      </c>
      <c r="BJ381">
        <v>0</v>
      </c>
      <c r="BK381">
        <v>0</v>
      </c>
      <c r="BL381">
        <v>0</v>
      </c>
    </row>
    <row r="382" spans="1:64">
      <c r="A382" t="s">
        <v>8569</v>
      </c>
      <c r="B382" t="s">
        <v>371</v>
      </c>
      <c r="C382" t="s">
        <v>71</v>
      </c>
      <c r="D382" t="s">
        <v>68</v>
      </c>
      <c r="E382" t="s">
        <v>7698</v>
      </c>
      <c r="F382" t="s">
        <v>72</v>
      </c>
      <c r="G382" t="s">
        <v>3591</v>
      </c>
      <c r="H382" t="s">
        <v>2538</v>
      </c>
      <c r="I382" t="s">
        <v>3360</v>
      </c>
      <c r="J382" t="s">
        <v>2187</v>
      </c>
      <c r="K382" t="s">
        <v>7688</v>
      </c>
      <c r="P382">
        <v>1</v>
      </c>
      <c r="S382" t="s">
        <v>7895</v>
      </c>
      <c r="T382" t="s">
        <v>10384</v>
      </c>
      <c r="U382" t="s">
        <v>3597</v>
      </c>
      <c r="V382" t="s">
        <v>3597</v>
      </c>
      <c r="W382" t="s">
        <v>3597</v>
      </c>
      <c r="X382" t="s">
        <v>3598</v>
      </c>
      <c r="Y382" t="s">
        <v>3599</v>
      </c>
      <c r="Z382" t="s">
        <v>3600</v>
      </c>
      <c r="AA382" t="s">
        <v>8569</v>
      </c>
      <c r="AB382" t="s">
        <v>24</v>
      </c>
      <c r="AC382" t="s">
        <v>24</v>
      </c>
      <c r="AD382" t="s">
        <v>24</v>
      </c>
      <c r="AE382" t="s">
        <v>24</v>
      </c>
      <c r="AF382" t="s">
        <v>24</v>
      </c>
      <c r="AG382" t="s">
        <v>24</v>
      </c>
      <c r="AH382" t="s">
        <v>24</v>
      </c>
      <c r="AI382" t="s">
        <v>7688</v>
      </c>
      <c r="AJ382">
        <v>0</v>
      </c>
      <c r="AK382">
        <v>0</v>
      </c>
      <c r="AL382" t="s">
        <v>24</v>
      </c>
      <c r="AM382" t="s">
        <v>24</v>
      </c>
      <c r="AN382" t="s">
        <v>24</v>
      </c>
      <c r="AO382" t="s">
        <v>24</v>
      </c>
      <c r="AP382" t="s">
        <v>24</v>
      </c>
      <c r="AQ382" t="s">
        <v>24</v>
      </c>
      <c r="AR382" t="s">
        <v>24</v>
      </c>
      <c r="AS382" t="s">
        <v>24</v>
      </c>
      <c r="AT382" t="s">
        <v>24</v>
      </c>
      <c r="AU382" t="s">
        <v>24</v>
      </c>
      <c r="AV382" t="s">
        <v>24</v>
      </c>
      <c r="AW382" t="s">
        <v>24</v>
      </c>
      <c r="AX382" t="s">
        <v>24</v>
      </c>
      <c r="AY382" t="s">
        <v>24</v>
      </c>
      <c r="AZ382" t="s">
        <v>24</v>
      </c>
      <c r="BA382" t="s">
        <v>24</v>
      </c>
      <c r="BB382" t="s">
        <v>24</v>
      </c>
      <c r="BC382" t="s">
        <v>7843</v>
      </c>
      <c r="BD382" t="s">
        <v>7843</v>
      </c>
      <c r="BE382" t="s">
        <v>7843</v>
      </c>
      <c r="BF382" t="s">
        <v>7843</v>
      </c>
      <c r="BG382" t="s">
        <v>7843</v>
      </c>
      <c r="BH382" t="s">
        <v>7843</v>
      </c>
      <c r="BI382" t="s">
        <v>7843</v>
      </c>
      <c r="BJ382">
        <v>1</v>
      </c>
      <c r="BK382">
        <v>1</v>
      </c>
      <c r="BL382">
        <v>1</v>
      </c>
    </row>
    <row r="383" spans="1:64">
      <c r="A383" t="s">
        <v>8570</v>
      </c>
      <c r="B383" t="s">
        <v>371</v>
      </c>
      <c r="C383" t="s">
        <v>71</v>
      </c>
      <c r="D383" t="s">
        <v>68</v>
      </c>
      <c r="E383" t="s">
        <v>7698</v>
      </c>
      <c r="F383" t="s">
        <v>72</v>
      </c>
      <c r="G383" t="s">
        <v>3591</v>
      </c>
      <c r="H383" t="s">
        <v>2538</v>
      </c>
      <c r="I383" t="s">
        <v>3365</v>
      </c>
      <c r="J383" t="s">
        <v>2187</v>
      </c>
      <c r="K383" t="s">
        <v>7809</v>
      </c>
      <c r="M383">
        <v>1</v>
      </c>
      <c r="P383">
        <v>1</v>
      </c>
      <c r="S383" t="s">
        <v>7895</v>
      </c>
      <c r="T383" t="s">
        <v>10385</v>
      </c>
      <c r="U383" t="s">
        <v>3601</v>
      </c>
      <c r="V383" t="s">
        <v>3601</v>
      </c>
      <c r="W383" t="s">
        <v>3601</v>
      </c>
      <c r="X383" t="s">
        <v>3602</v>
      </c>
      <c r="Y383" t="s">
        <v>3603</v>
      </c>
      <c r="Z383" t="s">
        <v>3604</v>
      </c>
      <c r="AA383" t="s">
        <v>8570</v>
      </c>
      <c r="AB383">
        <v>3.5</v>
      </c>
      <c r="AC383">
        <v>3.5</v>
      </c>
      <c r="AD383">
        <v>3.5</v>
      </c>
      <c r="AE383">
        <v>3.5</v>
      </c>
      <c r="AF383">
        <v>3.5</v>
      </c>
      <c r="AG383">
        <v>3.5</v>
      </c>
      <c r="AH383">
        <v>3.5</v>
      </c>
      <c r="AI383" t="s">
        <v>7809</v>
      </c>
      <c r="AJ383">
        <v>0</v>
      </c>
      <c r="AK383">
        <v>0</v>
      </c>
      <c r="AL383">
        <v>3.5</v>
      </c>
      <c r="AM383">
        <v>3.5</v>
      </c>
      <c r="AN383">
        <v>3.5</v>
      </c>
      <c r="AO383">
        <v>3.5</v>
      </c>
      <c r="AP383" t="s">
        <v>7843</v>
      </c>
      <c r="AQ383" t="s">
        <v>7843</v>
      </c>
      <c r="AR383" t="s">
        <v>7843</v>
      </c>
      <c r="AS383" t="s">
        <v>7843</v>
      </c>
      <c r="AT383" t="s">
        <v>7843</v>
      </c>
      <c r="AU383" t="s">
        <v>7843</v>
      </c>
      <c r="AV383" t="s">
        <v>7843</v>
      </c>
      <c r="AW383" t="s">
        <v>7843</v>
      </c>
      <c r="AX383" t="s">
        <v>7843</v>
      </c>
      <c r="AY383" t="s">
        <v>7843</v>
      </c>
      <c r="AZ383" t="s">
        <v>7843</v>
      </c>
      <c r="BA383" t="s">
        <v>7843</v>
      </c>
      <c r="BB383" t="s">
        <v>7843</v>
      </c>
      <c r="BC383" t="s">
        <v>7843</v>
      </c>
      <c r="BD383" t="s">
        <v>7843</v>
      </c>
      <c r="BE383" t="s">
        <v>7842</v>
      </c>
      <c r="BF383" t="s">
        <v>7842</v>
      </c>
      <c r="BG383" t="s">
        <v>7842</v>
      </c>
      <c r="BH383" t="s">
        <v>7842</v>
      </c>
      <c r="BI383" t="s">
        <v>7842</v>
      </c>
      <c r="BJ383">
        <v>0</v>
      </c>
      <c r="BK383">
        <v>0</v>
      </c>
      <c r="BL383">
        <v>0</v>
      </c>
    </row>
    <row r="384" spans="1:64">
      <c r="A384" t="s">
        <v>8571</v>
      </c>
      <c r="B384" t="s">
        <v>371</v>
      </c>
      <c r="C384" t="s">
        <v>71</v>
      </c>
      <c r="D384" t="s">
        <v>68</v>
      </c>
      <c r="E384" t="s">
        <v>7698</v>
      </c>
      <c r="F384" t="s">
        <v>72</v>
      </c>
      <c r="G384" t="s">
        <v>3591</v>
      </c>
      <c r="H384" t="s">
        <v>2538</v>
      </c>
      <c r="I384" t="s">
        <v>3370</v>
      </c>
      <c r="J384" t="s">
        <v>2187</v>
      </c>
      <c r="K384" t="s">
        <v>7688</v>
      </c>
      <c r="P384">
        <v>1</v>
      </c>
      <c r="S384" t="s">
        <v>7895</v>
      </c>
      <c r="T384" t="s">
        <v>10386</v>
      </c>
      <c r="U384" t="s">
        <v>3605</v>
      </c>
      <c r="V384" t="s">
        <v>3605</v>
      </c>
      <c r="W384" t="s">
        <v>3605</v>
      </c>
      <c r="X384" t="s">
        <v>3606</v>
      </c>
      <c r="Y384" t="s">
        <v>3607</v>
      </c>
      <c r="Z384" t="s">
        <v>3608</v>
      </c>
      <c r="AA384" t="s">
        <v>8571</v>
      </c>
      <c r="AB384" t="s">
        <v>24</v>
      </c>
      <c r="AC384" t="s">
        <v>24</v>
      </c>
      <c r="AD384" t="s">
        <v>24</v>
      </c>
      <c r="AE384" t="s">
        <v>24</v>
      </c>
      <c r="AF384" t="s">
        <v>24</v>
      </c>
      <c r="AG384" t="s">
        <v>24</v>
      </c>
      <c r="AH384" t="s">
        <v>24</v>
      </c>
      <c r="AI384" t="s">
        <v>7688</v>
      </c>
      <c r="AJ384">
        <v>0</v>
      </c>
      <c r="AK384">
        <v>0</v>
      </c>
      <c r="AL384" t="s">
        <v>24</v>
      </c>
      <c r="AM384" t="s">
        <v>24</v>
      </c>
      <c r="AN384" t="s">
        <v>24</v>
      </c>
      <c r="AO384" t="s">
        <v>24</v>
      </c>
      <c r="AP384" t="s">
        <v>24</v>
      </c>
      <c r="AQ384" t="s">
        <v>24</v>
      </c>
      <c r="AR384" t="s">
        <v>24</v>
      </c>
      <c r="AS384" t="s">
        <v>24</v>
      </c>
      <c r="AT384" t="s">
        <v>24</v>
      </c>
      <c r="AU384" t="s">
        <v>24</v>
      </c>
      <c r="AV384" t="s">
        <v>24</v>
      </c>
      <c r="AW384" t="s">
        <v>24</v>
      </c>
      <c r="AX384" t="s">
        <v>24</v>
      </c>
      <c r="AY384" t="s">
        <v>24</v>
      </c>
      <c r="AZ384" t="s">
        <v>24</v>
      </c>
      <c r="BA384" t="s">
        <v>24</v>
      </c>
      <c r="BB384" t="s">
        <v>24</v>
      </c>
      <c r="BC384" t="s">
        <v>7843</v>
      </c>
      <c r="BD384" t="s">
        <v>7843</v>
      </c>
      <c r="BE384" t="s">
        <v>7843</v>
      </c>
      <c r="BF384" t="s">
        <v>7843</v>
      </c>
      <c r="BG384" t="s">
        <v>7843</v>
      </c>
      <c r="BH384" t="s">
        <v>7843</v>
      </c>
      <c r="BI384" t="s">
        <v>7843</v>
      </c>
      <c r="BJ384">
        <v>1</v>
      </c>
      <c r="BK384">
        <v>1</v>
      </c>
      <c r="BL384">
        <v>1</v>
      </c>
    </row>
    <row r="385" spans="1:64">
      <c r="A385" t="s">
        <v>8572</v>
      </c>
      <c r="B385" t="s">
        <v>371</v>
      </c>
      <c r="C385" t="s">
        <v>71</v>
      </c>
      <c r="D385" t="s">
        <v>68</v>
      </c>
      <c r="E385" t="s">
        <v>7698</v>
      </c>
      <c r="F385" t="s">
        <v>72</v>
      </c>
      <c r="G385" t="s">
        <v>3609</v>
      </c>
      <c r="H385" t="s">
        <v>2538</v>
      </c>
      <c r="I385" t="s">
        <v>3353</v>
      </c>
      <c r="J385" t="s">
        <v>2187</v>
      </c>
      <c r="K385" t="s">
        <v>7688</v>
      </c>
      <c r="P385">
        <v>1</v>
      </c>
      <c r="S385" t="s">
        <v>7895</v>
      </c>
      <c r="T385" t="s">
        <v>10387</v>
      </c>
      <c r="U385" t="s">
        <v>3610</v>
      </c>
      <c r="V385" t="s">
        <v>3610</v>
      </c>
      <c r="W385" t="s">
        <v>3610</v>
      </c>
      <c r="X385" t="s">
        <v>3611</v>
      </c>
      <c r="Y385" t="s">
        <v>3612</v>
      </c>
      <c r="Z385" t="s">
        <v>3613</v>
      </c>
      <c r="AA385" t="s">
        <v>8572</v>
      </c>
      <c r="AB385" t="s">
        <v>24</v>
      </c>
      <c r="AC385" t="s">
        <v>24</v>
      </c>
      <c r="AD385" t="s">
        <v>24</v>
      </c>
      <c r="AE385" t="s">
        <v>24</v>
      </c>
      <c r="AF385" t="s">
        <v>24</v>
      </c>
      <c r="AG385" t="s">
        <v>24</v>
      </c>
      <c r="AH385" t="s">
        <v>24</v>
      </c>
      <c r="AI385" t="s">
        <v>7688</v>
      </c>
      <c r="AJ385">
        <v>0</v>
      </c>
      <c r="AK385">
        <v>0</v>
      </c>
      <c r="AL385" t="s">
        <v>24</v>
      </c>
      <c r="AM385" t="s">
        <v>24</v>
      </c>
      <c r="AN385" t="s">
        <v>24</v>
      </c>
      <c r="AO385" t="s">
        <v>24</v>
      </c>
      <c r="AP385" t="s">
        <v>24</v>
      </c>
      <c r="AQ385" t="s">
        <v>24</v>
      </c>
      <c r="AR385" t="s">
        <v>24</v>
      </c>
      <c r="AS385" t="s">
        <v>24</v>
      </c>
      <c r="AT385" t="s">
        <v>24</v>
      </c>
      <c r="AU385" t="s">
        <v>24</v>
      </c>
      <c r="AV385" t="s">
        <v>24</v>
      </c>
      <c r="AW385" t="s">
        <v>24</v>
      </c>
      <c r="AX385" t="s">
        <v>24</v>
      </c>
      <c r="AY385" t="s">
        <v>24</v>
      </c>
      <c r="AZ385" t="s">
        <v>24</v>
      </c>
      <c r="BA385" t="s">
        <v>24</v>
      </c>
      <c r="BB385" t="s">
        <v>24</v>
      </c>
      <c r="BC385" t="s">
        <v>7843</v>
      </c>
      <c r="BD385" t="s">
        <v>7843</v>
      </c>
      <c r="BE385" t="s">
        <v>7843</v>
      </c>
      <c r="BF385" t="s">
        <v>7843</v>
      </c>
      <c r="BG385" t="s">
        <v>7843</v>
      </c>
      <c r="BH385" t="s">
        <v>7843</v>
      </c>
      <c r="BI385" t="s">
        <v>7843</v>
      </c>
      <c r="BJ385">
        <v>1</v>
      </c>
      <c r="BK385">
        <v>1</v>
      </c>
      <c r="BL385">
        <v>1</v>
      </c>
    </row>
    <row r="386" spans="1:64">
      <c r="A386" t="s">
        <v>8573</v>
      </c>
      <c r="B386" t="s">
        <v>371</v>
      </c>
      <c r="C386" t="s">
        <v>71</v>
      </c>
      <c r="D386" t="s">
        <v>68</v>
      </c>
      <c r="E386" t="s">
        <v>7698</v>
      </c>
      <c r="F386" t="s">
        <v>72</v>
      </c>
      <c r="G386" t="s">
        <v>3609</v>
      </c>
      <c r="H386" t="s">
        <v>2538</v>
      </c>
      <c r="I386" t="s">
        <v>3360</v>
      </c>
      <c r="J386" t="s">
        <v>2187</v>
      </c>
      <c r="K386" t="s">
        <v>7688</v>
      </c>
      <c r="P386">
        <v>1</v>
      </c>
      <c r="S386" t="s">
        <v>7895</v>
      </c>
      <c r="T386" t="s">
        <v>10388</v>
      </c>
      <c r="U386" t="s">
        <v>3614</v>
      </c>
      <c r="V386" t="s">
        <v>3614</v>
      </c>
      <c r="W386" t="s">
        <v>3614</v>
      </c>
      <c r="X386" t="s">
        <v>3615</v>
      </c>
      <c r="Y386" t="s">
        <v>3616</v>
      </c>
      <c r="Z386" t="s">
        <v>3617</v>
      </c>
      <c r="AA386" t="s">
        <v>8573</v>
      </c>
      <c r="AB386" t="s">
        <v>24</v>
      </c>
      <c r="AC386" t="s">
        <v>24</v>
      </c>
      <c r="AD386" t="s">
        <v>24</v>
      </c>
      <c r="AE386" t="s">
        <v>24</v>
      </c>
      <c r="AF386" t="s">
        <v>24</v>
      </c>
      <c r="AG386" t="s">
        <v>24</v>
      </c>
      <c r="AH386" t="s">
        <v>24</v>
      </c>
      <c r="AI386" t="s">
        <v>7688</v>
      </c>
      <c r="AJ386">
        <v>0</v>
      </c>
      <c r="AK386">
        <v>0</v>
      </c>
      <c r="AL386" t="s">
        <v>24</v>
      </c>
      <c r="AM386" t="s">
        <v>24</v>
      </c>
      <c r="AN386" t="s">
        <v>24</v>
      </c>
      <c r="AO386" t="s">
        <v>24</v>
      </c>
      <c r="AP386" t="s">
        <v>24</v>
      </c>
      <c r="AQ386" t="s">
        <v>24</v>
      </c>
      <c r="AR386" t="s">
        <v>24</v>
      </c>
      <c r="AS386" t="s">
        <v>24</v>
      </c>
      <c r="AT386" t="s">
        <v>24</v>
      </c>
      <c r="AU386" t="s">
        <v>24</v>
      </c>
      <c r="AV386" t="s">
        <v>24</v>
      </c>
      <c r="AW386" t="s">
        <v>24</v>
      </c>
      <c r="AX386" t="s">
        <v>24</v>
      </c>
      <c r="AY386" t="s">
        <v>24</v>
      </c>
      <c r="AZ386" t="s">
        <v>24</v>
      </c>
      <c r="BA386" t="s">
        <v>24</v>
      </c>
      <c r="BB386" t="s">
        <v>24</v>
      </c>
      <c r="BC386" t="s">
        <v>7843</v>
      </c>
      <c r="BD386" t="s">
        <v>7843</v>
      </c>
      <c r="BE386" t="s">
        <v>7843</v>
      </c>
      <c r="BF386" t="s">
        <v>7843</v>
      </c>
      <c r="BG386" t="s">
        <v>7843</v>
      </c>
      <c r="BH386" t="s">
        <v>7843</v>
      </c>
      <c r="BI386" t="s">
        <v>7843</v>
      </c>
      <c r="BJ386">
        <v>1</v>
      </c>
      <c r="BK386">
        <v>1</v>
      </c>
      <c r="BL386">
        <v>1</v>
      </c>
    </row>
    <row r="387" spans="1:64">
      <c r="A387" t="s">
        <v>8574</v>
      </c>
      <c r="B387" t="s">
        <v>371</v>
      </c>
      <c r="C387" t="s">
        <v>71</v>
      </c>
      <c r="D387" t="s">
        <v>68</v>
      </c>
      <c r="E387" t="s">
        <v>7698</v>
      </c>
      <c r="F387" t="s">
        <v>72</v>
      </c>
      <c r="G387" t="s">
        <v>3609</v>
      </c>
      <c r="H387" t="s">
        <v>2538</v>
      </c>
      <c r="I387" t="s">
        <v>3365</v>
      </c>
      <c r="J387" t="s">
        <v>2187</v>
      </c>
      <c r="K387" t="s">
        <v>7688</v>
      </c>
      <c r="P387">
        <v>1</v>
      </c>
      <c r="S387" t="s">
        <v>7895</v>
      </c>
      <c r="T387" t="s">
        <v>10389</v>
      </c>
      <c r="U387" t="s">
        <v>3618</v>
      </c>
      <c r="V387" t="s">
        <v>3618</v>
      </c>
      <c r="W387" t="s">
        <v>3618</v>
      </c>
      <c r="X387" t="s">
        <v>3619</v>
      </c>
      <c r="Y387" t="s">
        <v>3620</v>
      </c>
      <c r="Z387" t="s">
        <v>3621</v>
      </c>
      <c r="AA387" t="s">
        <v>8574</v>
      </c>
      <c r="AB387" t="s">
        <v>24</v>
      </c>
      <c r="AC387" t="s">
        <v>24</v>
      </c>
      <c r="AD387" t="s">
        <v>24</v>
      </c>
      <c r="AE387" t="s">
        <v>24</v>
      </c>
      <c r="AF387" t="s">
        <v>24</v>
      </c>
      <c r="AG387" t="s">
        <v>24</v>
      </c>
      <c r="AH387" t="s">
        <v>24</v>
      </c>
      <c r="AI387" t="s">
        <v>7688</v>
      </c>
      <c r="AJ387">
        <v>0</v>
      </c>
      <c r="AK387">
        <v>0</v>
      </c>
      <c r="AL387" t="s">
        <v>24</v>
      </c>
      <c r="AM387" t="s">
        <v>24</v>
      </c>
      <c r="AN387" t="s">
        <v>24</v>
      </c>
      <c r="AO387" t="s">
        <v>24</v>
      </c>
      <c r="AP387" t="s">
        <v>24</v>
      </c>
      <c r="AQ387" t="s">
        <v>24</v>
      </c>
      <c r="AR387" t="s">
        <v>24</v>
      </c>
      <c r="AS387" t="s">
        <v>24</v>
      </c>
      <c r="AT387" t="s">
        <v>24</v>
      </c>
      <c r="AU387" t="s">
        <v>24</v>
      </c>
      <c r="AV387" t="s">
        <v>24</v>
      </c>
      <c r="AW387" t="s">
        <v>24</v>
      </c>
      <c r="AX387" t="s">
        <v>24</v>
      </c>
      <c r="AY387" t="s">
        <v>24</v>
      </c>
      <c r="AZ387" t="s">
        <v>24</v>
      </c>
      <c r="BA387" t="s">
        <v>24</v>
      </c>
      <c r="BB387" t="s">
        <v>24</v>
      </c>
      <c r="BC387" t="s">
        <v>7843</v>
      </c>
      <c r="BD387" t="s">
        <v>7843</v>
      </c>
      <c r="BE387" t="s">
        <v>7843</v>
      </c>
      <c r="BF387" t="s">
        <v>7843</v>
      </c>
      <c r="BG387" t="s">
        <v>7843</v>
      </c>
      <c r="BH387" t="s">
        <v>7843</v>
      </c>
      <c r="BI387" t="s">
        <v>7843</v>
      </c>
      <c r="BJ387">
        <v>1</v>
      </c>
      <c r="BK387">
        <v>1</v>
      </c>
      <c r="BL387">
        <v>1</v>
      </c>
    </row>
    <row r="388" spans="1:64">
      <c r="A388" t="s">
        <v>8575</v>
      </c>
      <c r="B388" t="s">
        <v>371</v>
      </c>
      <c r="C388" t="s">
        <v>71</v>
      </c>
      <c r="D388" t="s">
        <v>68</v>
      </c>
      <c r="E388" t="s">
        <v>7698</v>
      </c>
      <c r="F388" t="s">
        <v>72</v>
      </c>
      <c r="G388" t="s">
        <v>3609</v>
      </c>
      <c r="H388" t="s">
        <v>2538</v>
      </c>
      <c r="I388" t="s">
        <v>3370</v>
      </c>
      <c r="J388" t="s">
        <v>2187</v>
      </c>
      <c r="K388" t="s">
        <v>7688</v>
      </c>
      <c r="P388">
        <v>1</v>
      </c>
      <c r="S388" t="s">
        <v>7895</v>
      </c>
      <c r="T388" t="s">
        <v>10390</v>
      </c>
      <c r="U388" t="s">
        <v>3622</v>
      </c>
      <c r="V388" t="s">
        <v>3622</v>
      </c>
      <c r="W388" t="s">
        <v>3622</v>
      </c>
      <c r="X388" t="s">
        <v>3623</v>
      </c>
      <c r="Y388" t="s">
        <v>3624</v>
      </c>
      <c r="Z388" t="s">
        <v>3625</v>
      </c>
      <c r="AA388" t="s">
        <v>8575</v>
      </c>
      <c r="AB388" t="s">
        <v>24</v>
      </c>
      <c r="AC388" t="s">
        <v>24</v>
      </c>
      <c r="AD388" t="s">
        <v>24</v>
      </c>
      <c r="AE388" t="s">
        <v>24</v>
      </c>
      <c r="AF388" t="s">
        <v>24</v>
      </c>
      <c r="AG388" t="s">
        <v>24</v>
      </c>
      <c r="AH388" t="s">
        <v>24</v>
      </c>
      <c r="AI388" t="s">
        <v>7688</v>
      </c>
      <c r="AJ388">
        <v>0</v>
      </c>
      <c r="AK388">
        <v>0</v>
      </c>
      <c r="AL388" t="s">
        <v>24</v>
      </c>
      <c r="AM388" t="s">
        <v>24</v>
      </c>
      <c r="AN388" t="s">
        <v>24</v>
      </c>
      <c r="AO388" t="s">
        <v>24</v>
      </c>
      <c r="AP388" t="s">
        <v>24</v>
      </c>
      <c r="AQ388" t="s">
        <v>24</v>
      </c>
      <c r="AR388" t="s">
        <v>24</v>
      </c>
      <c r="AS388" t="s">
        <v>24</v>
      </c>
      <c r="AT388" t="s">
        <v>24</v>
      </c>
      <c r="AU388" t="s">
        <v>24</v>
      </c>
      <c r="AV388" t="s">
        <v>24</v>
      </c>
      <c r="AW388" t="s">
        <v>24</v>
      </c>
      <c r="AX388" t="s">
        <v>24</v>
      </c>
      <c r="AY388" t="s">
        <v>24</v>
      </c>
      <c r="AZ388" t="s">
        <v>24</v>
      </c>
      <c r="BA388" t="s">
        <v>24</v>
      </c>
      <c r="BB388" t="s">
        <v>24</v>
      </c>
      <c r="BC388" t="s">
        <v>7843</v>
      </c>
      <c r="BD388" t="s">
        <v>7843</v>
      </c>
      <c r="BE388" t="s">
        <v>7843</v>
      </c>
      <c r="BF388" t="s">
        <v>7843</v>
      </c>
      <c r="BG388" t="s">
        <v>7843</v>
      </c>
      <c r="BH388" t="s">
        <v>7843</v>
      </c>
      <c r="BI388" t="s">
        <v>7843</v>
      </c>
      <c r="BJ388">
        <v>1</v>
      </c>
      <c r="BK388">
        <v>1</v>
      </c>
      <c r="BL388">
        <v>1</v>
      </c>
    </row>
    <row r="389" spans="1:64">
      <c r="A389" t="s">
        <v>8576</v>
      </c>
      <c r="B389" t="s">
        <v>371</v>
      </c>
      <c r="C389" t="s">
        <v>71</v>
      </c>
      <c r="D389" t="s">
        <v>68</v>
      </c>
      <c r="E389" t="s">
        <v>7698</v>
      </c>
      <c r="F389" t="s">
        <v>72</v>
      </c>
      <c r="G389" t="s">
        <v>3626</v>
      </c>
      <c r="H389" t="s">
        <v>2538</v>
      </c>
      <c r="I389" t="s">
        <v>3353</v>
      </c>
      <c r="J389" t="s">
        <v>2187</v>
      </c>
      <c r="K389" t="s">
        <v>7810</v>
      </c>
      <c r="P389">
        <v>1</v>
      </c>
      <c r="S389" t="s">
        <v>7895</v>
      </c>
      <c r="T389" t="s">
        <v>10391</v>
      </c>
      <c r="U389" t="s">
        <v>24</v>
      </c>
      <c r="V389" t="s">
        <v>24</v>
      </c>
      <c r="W389" t="s">
        <v>24</v>
      </c>
      <c r="X389" t="s">
        <v>24</v>
      </c>
      <c r="Y389" t="s">
        <v>24</v>
      </c>
      <c r="Z389" t="s">
        <v>3628</v>
      </c>
      <c r="AA389" t="s">
        <v>8576</v>
      </c>
      <c r="AB389" t="s">
        <v>24</v>
      </c>
      <c r="AC389" t="s">
        <v>24</v>
      </c>
      <c r="AD389" t="s">
        <v>24</v>
      </c>
      <c r="AE389" t="s">
        <v>24</v>
      </c>
      <c r="AF389" t="s">
        <v>24</v>
      </c>
      <c r="AG389">
        <v>4.8099999999999996</v>
      </c>
      <c r="AH389">
        <v>4.8099999999999996</v>
      </c>
      <c r="AI389" t="s">
        <v>7809</v>
      </c>
      <c r="AJ389">
        <v>0</v>
      </c>
      <c r="AK389">
        <v>0</v>
      </c>
      <c r="AL389">
        <v>4.8099999999999996</v>
      </c>
      <c r="AM389">
        <v>4.8099999999999996</v>
      </c>
      <c r="AN389">
        <v>4.8099999999999996</v>
      </c>
      <c r="AO389">
        <v>4.8099999999999996</v>
      </c>
      <c r="AP389" t="s">
        <v>24</v>
      </c>
      <c r="AQ389" t="s">
        <v>24</v>
      </c>
      <c r="AR389" t="s">
        <v>24</v>
      </c>
      <c r="AS389" t="s">
        <v>24</v>
      </c>
      <c r="AT389" t="s">
        <v>24</v>
      </c>
      <c r="AU389" t="s">
        <v>24</v>
      </c>
      <c r="AV389" t="s">
        <v>24</v>
      </c>
      <c r="AW389" t="s">
        <v>24</v>
      </c>
      <c r="AX389" t="s">
        <v>24</v>
      </c>
      <c r="AY389" t="s">
        <v>24</v>
      </c>
      <c r="AZ389" t="s">
        <v>7843</v>
      </c>
      <c r="BA389" t="s">
        <v>24</v>
      </c>
      <c r="BB389" t="s">
        <v>24</v>
      </c>
      <c r="BC389" t="s">
        <v>7843</v>
      </c>
      <c r="BD389" t="s">
        <v>7843</v>
      </c>
      <c r="BE389" t="s">
        <v>7843</v>
      </c>
      <c r="BF389" t="s">
        <v>7843</v>
      </c>
      <c r="BG389" t="s">
        <v>7843</v>
      </c>
      <c r="BH389" t="s">
        <v>7842</v>
      </c>
      <c r="BI389" t="s">
        <v>7842</v>
      </c>
      <c r="BJ389">
        <v>0</v>
      </c>
      <c r="BK389">
        <v>0</v>
      </c>
      <c r="BL389">
        <v>0</v>
      </c>
    </row>
    <row r="390" spans="1:64">
      <c r="A390" t="s">
        <v>8577</v>
      </c>
      <c r="B390" t="s">
        <v>371</v>
      </c>
      <c r="C390" t="s">
        <v>71</v>
      </c>
      <c r="D390" t="s">
        <v>68</v>
      </c>
      <c r="E390" t="s">
        <v>7698</v>
      </c>
      <c r="F390" t="s">
        <v>72</v>
      </c>
      <c r="G390" t="s">
        <v>3626</v>
      </c>
      <c r="H390" t="s">
        <v>2538</v>
      </c>
      <c r="I390" t="s">
        <v>3360</v>
      </c>
      <c r="J390" t="s">
        <v>2187</v>
      </c>
      <c r="K390" t="s">
        <v>7688</v>
      </c>
      <c r="P390">
        <v>1</v>
      </c>
      <c r="S390" t="s">
        <v>7895</v>
      </c>
      <c r="T390" t="s">
        <v>10392</v>
      </c>
      <c r="U390" t="s">
        <v>24</v>
      </c>
      <c r="V390" t="s">
        <v>24</v>
      </c>
      <c r="W390" t="s">
        <v>24</v>
      </c>
      <c r="X390" t="s">
        <v>24</v>
      </c>
      <c r="Y390" t="s">
        <v>24</v>
      </c>
      <c r="Z390" t="s">
        <v>3629</v>
      </c>
      <c r="AA390" t="s">
        <v>8577</v>
      </c>
      <c r="AB390" t="s">
        <v>24</v>
      </c>
      <c r="AC390" t="s">
        <v>24</v>
      </c>
      <c r="AD390" t="s">
        <v>24</v>
      </c>
      <c r="AE390" t="s">
        <v>24</v>
      </c>
      <c r="AF390" t="s">
        <v>24</v>
      </c>
      <c r="AG390" t="s">
        <v>24</v>
      </c>
      <c r="AH390" t="s">
        <v>24</v>
      </c>
      <c r="AI390" t="s">
        <v>7688</v>
      </c>
      <c r="AJ390">
        <v>0</v>
      </c>
      <c r="AK390">
        <v>0</v>
      </c>
      <c r="AL390" t="s">
        <v>24</v>
      </c>
      <c r="AM390" t="s">
        <v>24</v>
      </c>
      <c r="AN390" t="s">
        <v>24</v>
      </c>
      <c r="AO390" t="s">
        <v>24</v>
      </c>
      <c r="AP390" t="s">
        <v>24</v>
      </c>
      <c r="AQ390" t="s">
        <v>24</v>
      </c>
      <c r="AR390" t="s">
        <v>24</v>
      </c>
      <c r="AS390" t="s">
        <v>24</v>
      </c>
      <c r="AT390" t="s">
        <v>24</v>
      </c>
      <c r="AU390" t="s">
        <v>24</v>
      </c>
      <c r="AV390" t="s">
        <v>24</v>
      </c>
      <c r="AW390" t="s">
        <v>24</v>
      </c>
      <c r="AX390" t="s">
        <v>24</v>
      </c>
      <c r="AY390" t="s">
        <v>24</v>
      </c>
      <c r="AZ390" t="s">
        <v>24</v>
      </c>
      <c r="BA390" t="s">
        <v>24</v>
      </c>
      <c r="BB390" t="s">
        <v>24</v>
      </c>
      <c r="BC390" t="s">
        <v>7843</v>
      </c>
      <c r="BD390" t="s">
        <v>7843</v>
      </c>
      <c r="BE390" t="s">
        <v>7843</v>
      </c>
      <c r="BF390" t="s">
        <v>7843</v>
      </c>
      <c r="BG390" t="s">
        <v>7843</v>
      </c>
      <c r="BH390" t="s">
        <v>7843</v>
      </c>
      <c r="BI390" t="s">
        <v>7843</v>
      </c>
      <c r="BJ390">
        <v>1</v>
      </c>
      <c r="BK390">
        <v>1</v>
      </c>
      <c r="BL390">
        <v>1</v>
      </c>
    </row>
    <row r="391" spans="1:64">
      <c r="A391" t="s">
        <v>8578</v>
      </c>
      <c r="B391" t="s">
        <v>371</v>
      </c>
      <c r="C391" t="s">
        <v>71</v>
      </c>
      <c r="D391" t="s">
        <v>68</v>
      </c>
      <c r="E391" t="s">
        <v>7698</v>
      </c>
      <c r="F391" t="s">
        <v>72</v>
      </c>
      <c r="G391" t="s">
        <v>3626</v>
      </c>
      <c r="H391" t="s">
        <v>2538</v>
      </c>
      <c r="I391" t="s">
        <v>3365</v>
      </c>
      <c r="J391" t="s">
        <v>2187</v>
      </c>
      <c r="K391" t="s">
        <v>7688</v>
      </c>
      <c r="P391">
        <v>1</v>
      </c>
      <c r="S391" t="s">
        <v>7895</v>
      </c>
      <c r="T391" t="s">
        <v>10393</v>
      </c>
      <c r="U391" t="s">
        <v>24</v>
      </c>
      <c r="V391" t="s">
        <v>24</v>
      </c>
      <c r="W391" t="s">
        <v>24</v>
      </c>
      <c r="X391" t="s">
        <v>24</v>
      </c>
      <c r="Y391" t="s">
        <v>24</v>
      </c>
      <c r="Z391" t="s">
        <v>3630</v>
      </c>
      <c r="AA391" t="s">
        <v>8578</v>
      </c>
      <c r="AB391" t="s">
        <v>24</v>
      </c>
      <c r="AC391" t="s">
        <v>24</v>
      </c>
      <c r="AD391" t="s">
        <v>24</v>
      </c>
      <c r="AE391" t="s">
        <v>24</v>
      </c>
      <c r="AF391" t="s">
        <v>24</v>
      </c>
      <c r="AG391" t="s">
        <v>24</v>
      </c>
      <c r="AH391" t="s">
        <v>24</v>
      </c>
      <c r="AI391" t="s">
        <v>7688</v>
      </c>
      <c r="AJ391">
        <v>0</v>
      </c>
      <c r="AK391">
        <v>0</v>
      </c>
      <c r="AL391" t="s">
        <v>24</v>
      </c>
      <c r="AM391" t="s">
        <v>24</v>
      </c>
      <c r="AN391" t="s">
        <v>24</v>
      </c>
      <c r="AO391" t="s">
        <v>24</v>
      </c>
      <c r="AP391" t="s">
        <v>24</v>
      </c>
      <c r="AQ391" t="s">
        <v>24</v>
      </c>
      <c r="AR391" t="s">
        <v>24</v>
      </c>
      <c r="AS391" t="s">
        <v>24</v>
      </c>
      <c r="AT391" t="s">
        <v>24</v>
      </c>
      <c r="AU391" t="s">
        <v>24</v>
      </c>
      <c r="AV391" t="s">
        <v>24</v>
      </c>
      <c r="AW391" t="s">
        <v>24</v>
      </c>
      <c r="AX391" t="s">
        <v>24</v>
      </c>
      <c r="AY391" t="s">
        <v>24</v>
      </c>
      <c r="AZ391" t="s">
        <v>24</v>
      </c>
      <c r="BA391" t="s">
        <v>24</v>
      </c>
      <c r="BB391" t="s">
        <v>24</v>
      </c>
      <c r="BC391" t="s">
        <v>7843</v>
      </c>
      <c r="BD391" t="s">
        <v>7843</v>
      </c>
      <c r="BE391" t="s">
        <v>7843</v>
      </c>
      <c r="BF391" t="s">
        <v>7843</v>
      </c>
      <c r="BG391" t="s">
        <v>7843</v>
      </c>
      <c r="BH391" t="s">
        <v>7843</v>
      </c>
      <c r="BI391" t="s">
        <v>7843</v>
      </c>
      <c r="BJ391">
        <v>1</v>
      </c>
      <c r="BK391">
        <v>1</v>
      </c>
      <c r="BL391">
        <v>1</v>
      </c>
    </row>
    <row r="392" spans="1:64">
      <c r="A392" t="s">
        <v>8579</v>
      </c>
      <c r="B392" t="s">
        <v>371</v>
      </c>
      <c r="C392" t="s">
        <v>71</v>
      </c>
      <c r="D392" t="s">
        <v>68</v>
      </c>
      <c r="E392" t="s">
        <v>7698</v>
      </c>
      <c r="F392" t="s">
        <v>72</v>
      </c>
      <c r="G392" t="s">
        <v>3626</v>
      </c>
      <c r="H392" t="s">
        <v>2538</v>
      </c>
      <c r="I392" t="s">
        <v>3370</v>
      </c>
      <c r="J392" t="s">
        <v>2187</v>
      </c>
      <c r="K392" t="s">
        <v>7688</v>
      </c>
      <c r="P392">
        <v>1</v>
      </c>
      <c r="S392" t="s">
        <v>7895</v>
      </c>
      <c r="T392" t="s">
        <v>10394</v>
      </c>
      <c r="U392" t="s">
        <v>24</v>
      </c>
      <c r="V392" t="s">
        <v>24</v>
      </c>
      <c r="W392" t="s">
        <v>24</v>
      </c>
      <c r="X392" t="s">
        <v>24</v>
      </c>
      <c r="Y392" t="s">
        <v>24</v>
      </c>
      <c r="Z392" t="s">
        <v>3631</v>
      </c>
      <c r="AA392" t="s">
        <v>8579</v>
      </c>
      <c r="AB392" t="s">
        <v>24</v>
      </c>
      <c r="AC392" t="s">
        <v>24</v>
      </c>
      <c r="AD392" t="s">
        <v>24</v>
      </c>
      <c r="AE392" t="s">
        <v>24</v>
      </c>
      <c r="AF392" t="s">
        <v>24</v>
      </c>
      <c r="AG392" t="s">
        <v>24</v>
      </c>
      <c r="AH392" t="s">
        <v>24</v>
      </c>
      <c r="AI392" t="s">
        <v>7688</v>
      </c>
      <c r="AJ392">
        <v>0</v>
      </c>
      <c r="AK392">
        <v>0</v>
      </c>
      <c r="AL392" t="s">
        <v>24</v>
      </c>
      <c r="AM392" t="s">
        <v>24</v>
      </c>
      <c r="AN392" t="s">
        <v>24</v>
      </c>
      <c r="AO392" t="s">
        <v>24</v>
      </c>
      <c r="AP392" t="s">
        <v>24</v>
      </c>
      <c r="AQ392" t="s">
        <v>24</v>
      </c>
      <c r="AR392" t="s">
        <v>24</v>
      </c>
      <c r="AS392" t="s">
        <v>24</v>
      </c>
      <c r="AT392" t="s">
        <v>24</v>
      </c>
      <c r="AU392" t="s">
        <v>24</v>
      </c>
      <c r="AV392" t="s">
        <v>24</v>
      </c>
      <c r="AW392" t="s">
        <v>24</v>
      </c>
      <c r="AX392" t="s">
        <v>24</v>
      </c>
      <c r="AY392" t="s">
        <v>24</v>
      </c>
      <c r="AZ392" t="s">
        <v>24</v>
      </c>
      <c r="BA392" t="s">
        <v>24</v>
      </c>
      <c r="BB392" t="s">
        <v>24</v>
      </c>
      <c r="BC392" t="s">
        <v>7843</v>
      </c>
      <c r="BD392" t="s">
        <v>7843</v>
      </c>
      <c r="BE392" t="s">
        <v>7843</v>
      </c>
      <c r="BF392" t="s">
        <v>7843</v>
      </c>
      <c r="BG392" t="s">
        <v>7843</v>
      </c>
      <c r="BH392" t="s">
        <v>7843</v>
      </c>
      <c r="BI392" t="s">
        <v>7843</v>
      </c>
      <c r="BJ392">
        <v>1</v>
      </c>
      <c r="BK392">
        <v>1</v>
      </c>
      <c r="BL392">
        <v>1</v>
      </c>
    </row>
    <row r="393" spans="1:64">
      <c r="A393" t="s">
        <v>8580</v>
      </c>
      <c r="B393" t="s">
        <v>371</v>
      </c>
      <c r="C393" t="s">
        <v>71</v>
      </c>
      <c r="D393" t="s">
        <v>68</v>
      </c>
      <c r="E393" t="s">
        <v>7698</v>
      </c>
      <c r="F393" t="s">
        <v>72</v>
      </c>
      <c r="G393" t="s">
        <v>3632</v>
      </c>
      <c r="H393" t="s">
        <v>2538</v>
      </c>
      <c r="I393" t="s">
        <v>3353</v>
      </c>
      <c r="J393" t="s">
        <v>2187</v>
      </c>
      <c r="K393" t="s">
        <v>7810</v>
      </c>
      <c r="P393">
        <v>1</v>
      </c>
      <c r="S393" t="s">
        <v>7895</v>
      </c>
      <c r="T393" t="s">
        <v>10395</v>
      </c>
      <c r="U393" t="s">
        <v>24</v>
      </c>
      <c r="V393" t="s">
        <v>24</v>
      </c>
      <c r="W393" t="s">
        <v>24</v>
      </c>
      <c r="X393" t="s">
        <v>24</v>
      </c>
      <c r="Y393" t="s">
        <v>24</v>
      </c>
      <c r="Z393" t="s">
        <v>3634</v>
      </c>
      <c r="AA393" t="s">
        <v>8580</v>
      </c>
      <c r="AB393" t="s">
        <v>24</v>
      </c>
      <c r="AC393" t="s">
        <v>24</v>
      </c>
      <c r="AD393" t="s">
        <v>24</v>
      </c>
      <c r="AE393" t="s">
        <v>24</v>
      </c>
      <c r="AF393" t="s">
        <v>24</v>
      </c>
      <c r="AG393">
        <v>3.06</v>
      </c>
      <c r="AH393">
        <v>3.06</v>
      </c>
      <c r="AI393" t="s">
        <v>7809</v>
      </c>
      <c r="AJ393">
        <v>0</v>
      </c>
      <c r="AK393">
        <v>0</v>
      </c>
      <c r="AL393">
        <v>3.06</v>
      </c>
      <c r="AM393">
        <v>3.06</v>
      </c>
      <c r="AN393">
        <v>3.06</v>
      </c>
      <c r="AO393">
        <v>3.06</v>
      </c>
      <c r="AP393" t="s">
        <v>24</v>
      </c>
      <c r="AQ393" t="s">
        <v>24</v>
      </c>
      <c r="AR393" t="s">
        <v>24</v>
      </c>
      <c r="AS393" t="s">
        <v>24</v>
      </c>
      <c r="AT393" t="s">
        <v>24</v>
      </c>
      <c r="AU393" t="s">
        <v>24</v>
      </c>
      <c r="AV393" t="s">
        <v>24</v>
      </c>
      <c r="AW393" t="s">
        <v>24</v>
      </c>
      <c r="AX393" t="s">
        <v>24</v>
      </c>
      <c r="AY393" t="s">
        <v>24</v>
      </c>
      <c r="AZ393" t="s">
        <v>7843</v>
      </c>
      <c r="BA393" t="s">
        <v>24</v>
      </c>
      <c r="BB393" t="s">
        <v>24</v>
      </c>
      <c r="BC393" t="s">
        <v>7843</v>
      </c>
      <c r="BD393" t="s">
        <v>7843</v>
      </c>
      <c r="BE393" t="s">
        <v>7843</v>
      </c>
      <c r="BF393" t="s">
        <v>7843</v>
      </c>
      <c r="BG393" t="s">
        <v>7843</v>
      </c>
      <c r="BH393" t="s">
        <v>7842</v>
      </c>
      <c r="BI393" t="s">
        <v>7842</v>
      </c>
      <c r="BJ393">
        <v>0</v>
      </c>
      <c r="BK393">
        <v>0</v>
      </c>
      <c r="BL393">
        <v>0</v>
      </c>
    </row>
    <row r="394" spans="1:64">
      <c r="A394" t="s">
        <v>8581</v>
      </c>
      <c r="B394" t="s">
        <v>371</v>
      </c>
      <c r="C394" t="s">
        <v>71</v>
      </c>
      <c r="D394" t="s">
        <v>68</v>
      </c>
      <c r="E394" t="s">
        <v>7698</v>
      </c>
      <c r="F394" t="s">
        <v>72</v>
      </c>
      <c r="G394" t="s">
        <v>3632</v>
      </c>
      <c r="H394" t="s">
        <v>2538</v>
      </c>
      <c r="I394" t="s">
        <v>3360</v>
      </c>
      <c r="J394" t="s">
        <v>2187</v>
      </c>
      <c r="K394" t="s">
        <v>7688</v>
      </c>
      <c r="P394">
        <v>1</v>
      </c>
      <c r="S394" t="s">
        <v>7895</v>
      </c>
      <c r="T394" t="s">
        <v>10396</v>
      </c>
      <c r="U394" t="s">
        <v>24</v>
      </c>
      <c r="V394" t="s">
        <v>24</v>
      </c>
      <c r="W394" t="s">
        <v>24</v>
      </c>
      <c r="X394" t="s">
        <v>24</v>
      </c>
      <c r="Y394" t="s">
        <v>24</v>
      </c>
      <c r="Z394" t="s">
        <v>3635</v>
      </c>
      <c r="AA394" t="s">
        <v>8581</v>
      </c>
      <c r="AB394" t="s">
        <v>24</v>
      </c>
      <c r="AC394" t="s">
        <v>24</v>
      </c>
      <c r="AD394" t="s">
        <v>24</v>
      </c>
      <c r="AE394" t="s">
        <v>24</v>
      </c>
      <c r="AF394" t="s">
        <v>24</v>
      </c>
      <c r="AG394" t="s">
        <v>24</v>
      </c>
      <c r="AH394" t="s">
        <v>24</v>
      </c>
      <c r="AI394" t="s">
        <v>7688</v>
      </c>
      <c r="AJ394">
        <v>0</v>
      </c>
      <c r="AK394">
        <v>0</v>
      </c>
      <c r="AL394" t="s">
        <v>24</v>
      </c>
      <c r="AM394" t="s">
        <v>24</v>
      </c>
      <c r="AN394" t="s">
        <v>24</v>
      </c>
      <c r="AO394" t="s">
        <v>24</v>
      </c>
      <c r="AP394" t="s">
        <v>24</v>
      </c>
      <c r="AQ394" t="s">
        <v>24</v>
      </c>
      <c r="AR394" t="s">
        <v>24</v>
      </c>
      <c r="AS394" t="s">
        <v>24</v>
      </c>
      <c r="AT394" t="s">
        <v>24</v>
      </c>
      <c r="AU394" t="s">
        <v>24</v>
      </c>
      <c r="AV394" t="s">
        <v>24</v>
      </c>
      <c r="AW394" t="s">
        <v>24</v>
      </c>
      <c r="AX394" t="s">
        <v>24</v>
      </c>
      <c r="AY394" t="s">
        <v>24</v>
      </c>
      <c r="AZ394" t="s">
        <v>24</v>
      </c>
      <c r="BA394" t="s">
        <v>24</v>
      </c>
      <c r="BB394" t="s">
        <v>24</v>
      </c>
      <c r="BC394" t="s">
        <v>7843</v>
      </c>
      <c r="BD394" t="s">
        <v>7843</v>
      </c>
      <c r="BE394" t="s">
        <v>7843</v>
      </c>
      <c r="BF394" t="s">
        <v>7843</v>
      </c>
      <c r="BG394" t="s">
        <v>7843</v>
      </c>
      <c r="BH394" t="s">
        <v>7843</v>
      </c>
      <c r="BI394" t="s">
        <v>7843</v>
      </c>
      <c r="BJ394">
        <v>1</v>
      </c>
      <c r="BK394">
        <v>1</v>
      </c>
      <c r="BL394">
        <v>1</v>
      </c>
    </row>
    <row r="395" spans="1:64">
      <c r="A395" t="s">
        <v>8582</v>
      </c>
      <c r="B395" t="s">
        <v>371</v>
      </c>
      <c r="C395" t="s">
        <v>71</v>
      </c>
      <c r="D395" t="s">
        <v>68</v>
      </c>
      <c r="E395" t="s">
        <v>7698</v>
      </c>
      <c r="F395" t="s">
        <v>72</v>
      </c>
      <c r="G395" t="s">
        <v>3632</v>
      </c>
      <c r="H395" t="s">
        <v>2538</v>
      </c>
      <c r="I395" t="s">
        <v>3365</v>
      </c>
      <c r="J395" t="s">
        <v>2187</v>
      </c>
      <c r="K395" t="s">
        <v>7688</v>
      </c>
      <c r="P395">
        <v>1</v>
      </c>
      <c r="S395" t="s">
        <v>7895</v>
      </c>
      <c r="T395" t="s">
        <v>10397</v>
      </c>
      <c r="U395" t="s">
        <v>24</v>
      </c>
      <c r="V395" t="s">
        <v>24</v>
      </c>
      <c r="W395" t="s">
        <v>24</v>
      </c>
      <c r="X395" t="s">
        <v>24</v>
      </c>
      <c r="Y395" t="s">
        <v>24</v>
      </c>
      <c r="Z395" t="s">
        <v>3636</v>
      </c>
      <c r="AA395" t="s">
        <v>8582</v>
      </c>
      <c r="AB395" t="s">
        <v>24</v>
      </c>
      <c r="AC395" t="s">
        <v>24</v>
      </c>
      <c r="AD395" t="s">
        <v>24</v>
      </c>
      <c r="AE395" t="s">
        <v>24</v>
      </c>
      <c r="AF395" t="s">
        <v>24</v>
      </c>
      <c r="AG395" t="s">
        <v>24</v>
      </c>
      <c r="AH395" t="s">
        <v>24</v>
      </c>
      <c r="AI395" t="s">
        <v>7688</v>
      </c>
      <c r="AJ395">
        <v>0</v>
      </c>
      <c r="AK395">
        <v>0</v>
      </c>
      <c r="AL395" t="s">
        <v>24</v>
      </c>
      <c r="AM395" t="s">
        <v>24</v>
      </c>
      <c r="AN395" t="s">
        <v>24</v>
      </c>
      <c r="AO395" t="s">
        <v>24</v>
      </c>
      <c r="AP395" t="s">
        <v>24</v>
      </c>
      <c r="AQ395" t="s">
        <v>24</v>
      </c>
      <c r="AR395" t="s">
        <v>24</v>
      </c>
      <c r="AS395" t="s">
        <v>24</v>
      </c>
      <c r="AT395" t="s">
        <v>24</v>
      </c>
      <c r="AU395" t="s">
        <v>24</v>
      </c>
      <c r="AV395" t="s">
        <v>24</v>
      </c>
      <c r="AW395" t="s">
        <v>24</v>
      </c>
      <c r="AX395" t="s">
        <v>24</v>
      </c>
      <c r="AY395" t="s">
        <v>24</v>
      </c>
      <c r="AZ395" t="s">
        <v>24</v>
      </c>
      <c r="BA395" t="s">
        <v>24</v>
      </c>
      <c r="BB395" t="s">
        <v>24</v>
      </c>
      <c r="BC395" t="s">
        <v>7843</v>
      </c>
      <c r="BD395" t="s">
        <v>7843</v>
      </c>
      <c r="BE395" t="s">
        <v>7843</v>
      </c>
      <c r="BF395" t="s">
        <v>7843</v>
      </c>
      <c r="BG395" t="s">
        <v>7843</v>
      </c>
      <c r="BH395" t="s">
        <v>7843</v>
      </c>
      <c r="BI395" t="s">
        <v>7843</v>
      </c>
      <c r="BJ395">
        <v>1</v>
      </c>
      <c r="BK395">
        <v>1</v>
      </c>
      <c r="BL395">
        <v>1</v>
      </c>
    </row>
    <row r="396" spans="1:64">
      <c r="A396" t="s">
        <v>8583</v>
      </c>
      <c r="B396" t="s">
        <v>371</v>
      </c>
      <c r="C396" t="s">
        <v>71</v>
      </c>
      <c r="D396" t="s">
        <v>68</v>
      </c>
      <c r="E396" t="s">
        <v>7698</v>
      </c>
      <c r="F396" t="s">
        <v>72</v>
      </c>
      <c r="G396" t="s">
        <v>3632</v>
      </c>
      <c r="H396" t="s">
        <v>2538</v>
      </c>
      <c r="I396" t="s">
        <v>3370</v>
      </c>
      <c r="J396" t="s">
        <v>2187</v>
      </c>
      <c r="K396" t="s">
        <v>7688</v>
      </c>
      <c r="P396">
        <v>1</v>
      </c>
      <c r="S396" t="s">
        <v>7895</v>
      </c>
      <c r="T396" t="s">
        <v>10398</v>
      </c>
      <c r="U396" t="s">
        <v>24</v>
      </c>
      <c r="V396" t="s">
        <v>24</v>
      </c>
      <c r="W396" t="s">
        <v>24</v>
      </c>
      <c r="X396" t="s">
        <v>24</v>
      </c>
      <c r="Y396" t="s">
        <v>24</v>
      </c>
      <c r="Z396" t="s">
        <v>3637</v>
      </c>
      <c r="AA396" t="s">
        <v>8583</v>
      </c>
      <c r="AB396" t="s">
        <v>24</v>
      </c>
      <c r="AC396" t="s">
        <v>24</v>
      </c>
      <c r="AD396" t="s">
        <v>24</v>
      </c>
      <c r="AE396" t="s">
        <v>24</v>
      </c>
      <c r="AF396" t="s">
        <v>24</v>
      </c>
      <c r="AG396" t="s">
        <v>24</v>
      </c>
      <c r="AH396" t="s">
        <v>24</v>
      </c>
      <c r="AI396" t="s">
        <v>7688</v>
      </c>
      <c r="AJ396">
        <v>0</v>
      </c>
      <c r="AK396">
        <v>0</v>
      </c>
      <c r="AL396" t="s">
        <v>24</v>
      </c>
      <c r="AM396" t="s">
        <v>24</v>
      </c>
      <c r="AN396" t="s">
        <v>24</v>
      </c>
      <c r="AO396" t="s">
        <v>24</v>
      </c>
      <c r="AP396" t="s">
        <v>24</v>
      </c>
      <c r="AQ396" t="s">
        <v>24</v>
      </c>
      <c r="AR396" t="s">
        <v>24</v>
      </c>
      <c r="AS396" t="s">
        <v>24</v>
      </c>
      <c r="AT396" t="s">
        <v>24</v>
      </c>
      <c r="AU396" t="s">
        <v>24</v>
      </c>
      <c r="AV396" t="s">
        <v>24</v>
      </c>
      <c r="AW396" t="s">
        <v>24</v>
      </c>
      <c r="AX396" t="s">
        <v>24</v>
      </c>
      <c r="AY396" t="s">
        <v>24</v>
      </c>
      <c r="AZ396" t="s">
        <v>24</v>
      </c>
      <c r="BA396" t="s">
        <v>24</v>
      </c>
      <c r="BB396" t="s">
        <v>24</v>
      </c>
      <c r="BC396" t="s">
        <v>7843</v>
      </c>
      <c r="BD396" t="s">
        <v>7843</v>
      </c>
      <c r="BE396" t="s">
        <v>7843</v>
      </c>
      <c r="BF396" t="s">
        <v>7843</v>
      </c>
      <c r="BG396" t="s">
        <v>7843</v>
      </c>
      <c r="BH396" t="s">
        <v>7843</v>
      </c>
      <c r="BI396" t="s">
        <v>7843</v>
      </c>
      <c r="BJ396">
        <v>1</v>
      </c>
      <c r="BK396">
        <v>1</v>
      </c>
      <c r="BL396">
        <v>1</v>
      </c>
    </row>
    <row r="397" spans="1:64">
      <c r="A397" t="s">
        <v>8584</v>
      </c>
      <c r="B397" t="s">
        <v>371</v>
      </c>
      <c r="C397" t="s">
        <v>71</v>
      </c>
      <c r="D397" t="s">
        <v>68</v>
      </c>
      <c r="E397" t="s">
        <v>7699</v>
      </c>
      <c r="F397" t="s">
        <v>73</v>
      </c>
      <c r="G397" t="s">
        <v>24</v>
      </c>
      <c r="H397" t="s">
        <v>24</v>
      </c>
      <c r="I397" t="s">
        <v>24</v>
      </c>
      <c r="J397" t="s">
        <v>3344</v>
      </c>
      <c r="K397" t="s">
        <v>7809</v>
      </c>
      <c r="M397">
        <v>1</v>
      </c>
      <c r="P397">
        <v>1</v>
      </c>
      <c r="S397" t="s">
        <v>7895</v>
      </c>
      <c r="T397" t="s">
        <v>10399</v>
      </c>
      <c r="U397" t="s">
        <v>3638</v>
      </c>
      <c r="V397" t="s">
        <v>3638</v>
      </c>
      <c r="W397" t="s">
        <v>3638</v>
      </c>
      <c r="X397" t="s">
        <v>3639</v>
      </c>
      <c r="Y397" t="s">
        <v>3640</v>
      </c>
      <c r="Z397" t="s">
        <v>3641</v>
      </c>
      <c r="AA397" t="s">
        <v>8584</v>
      </c>
      <c r="AB397">
        <v>4.3</v>
      </c>
      <c r="AC397">
        <v>4.3</v>
      </c>
      <c r="AD397">
        <v>4.3</v>
      </c>
      <c r="AE397">
        <v>4.3</v>
      </c>
      <c r="AF397">
        <v>4.3</v>
      </c>
      <c r="AG397">
        <v>4.3</v>
      </c>
      <c r="AH397">
        <v>4.3</v>
      </c>
      <c r="AI397" t="s">
        <v>7809</v>
      </c>
      <c r="AJ397">
        <v>0</v>
      </c>
      <c r="AK397">
        <v>0</v>
      </c>
      <c r="AL397">
        <v>4.3</v>
      </c>
      <c r="AM397">
        <v>4.3</v>
      </c>
      <c r="AN397">
        <v>4.3</v>
      </c>
      <c r="AO397">
        <v>4.3</v>
      </c>
      <c r="AP397" t="s">
        <v>7843</v>
      </c>
      <c r="AQ397" t="s">
        <v>7843</v>
      </c>
      <c r="AR397" t="s">
        <v>7843</v>
      </c>
      <c r="AS397" t="s">
        <v>7843</v>
      </c>
      <c r="AT397" t="s">
        <v>7843</v>
      </c>
      <c r="AU397" t="s">
        <v>7843</v>
      </c>
      <c r="AV397" t="s">
        <v>7843</v>
      </c>
      <c r="AW397" t="s">
        <v>7843</v>
      </c>
      <c r="AX397" t="s">
        <v>7843</v>
      </c>
      <c r="AY397" t="s">
        <v>7843</v>
      </c>
      <c r="AZ397" t="s">
        <v>7843</v>
      </c>
      <c r="BA397" t="s">
        <v>7843</v>
      </c>
      <c r="BB397" t="s">
        <v>7843</v>
      </c>
      <c r="BC397" t="s">
        <v>7842</v>
      </c>
      <c r="BD397" t="s">
        <v>7843</v>
      </c>
      <c r="BE397" t="s">
        <v>7842</v>
      </c>
      <c r="BF397" t="s">
        <v>7842</v>
      </c>
      <c r="BG397" t="s">
        <v>7842</v>
      </c>
      <c r="BH397" t="s">
        <v>7842</v>
      </c>
      <c r="BI397" t="s">
        <v>7842</v>
      </c>
      <c r="BJ397">
        <v>0</v>
      </c>
      <c r="BK397">
        <v>0</v>
      </c>
      <c r="BL397">
        <v>0</v>
      </c>
    </row>
    <row r="398" spans="1:64">
      <c r="A398" t="s">
        <v>8585</v>
      </c>
      <c r="B398" t="s">
        <v>371</v>
      </c>
      <c r="C398" t="s">
        <v>71</v>
      </c>
      <c r="D398" t="s">
        <v>68</v>
      </c>
      <c r="E398" t="s">
        <v>7699</v>
      </c>
      <c r="F398" t="s">
        <v>73</v>
      </c>
      <c r="G398" t="s">
        <v>3642</v>
      </c>
      <c r="H398" t="s">
        <v>24</v>
      </c>
      <c r="I398" t="s">
        <v>24</v>
      </c>
      <c r="J398" t="s">
        <v>2187</v>
      </c>
      <c r="K398" t="s">
        <v>7809</v>
      </c>
      <c r="M398">
        <v>1</v>
      </c>
      <c r="P398">
        <v>1</v>
      </c>
      <c r="S398" t="s">
        <v>7895</v>
      </c>
      <c r="T398" t="s">
        <v>10400</v>
      </c>
      <c r="U398" t="s">
        <v>3644</v>
      </c>
      <c r="V398" t="s">
        <v>3644</v>
      </c>
      <c r="W398" t="s">
        <v>3644</v>
      </c>
      <c r="X398" t="s">
        <v>3645</v>
      </c>
      <c r="Y398" t="s">
        <v>3646</v>
      </c>
      <c r="Z398" t="s">
        <v>3647</v>
      </c>
      <c r="AA398" t="s">
        <v>8585</v>
      </c>
      <c r="AB398" t="s">
        <v>24</v>
      </c>
      <c r="AC398">
        <v>10.199999999999999</v>
      </c>
      <c r="AD398">
        <v>10.199999999999999</v>
      </c>
      <c r="AE398">
        <v>10.199999999999999</v>
      </c>
      <c r="AF398">
        <v>10.199999999999999</v>
      </c>
      <c r="AG398">
        <v>10.199999999999999</v>
      </c>
      <c r="AH398">
        <v>10.199999999999999</v>
      </c>
      <c r="AI398" t="s">
        <v>7809</v>
      </c>
      <c r="AJ398">
        <v>0</v>
      </c>
      <c r="AK398">
        <v>0</v>
      </c>
      <c r="AL398">
        <v>10.199999999999999</v>
      </c>
      <c r="AM398">
        <v>10.199999999999999</v>
      </c>
      <c r="AN398">
        <v>10.199999999999999</v>
      </c>
      <c r="AO398">
        <v>10.199999999999999</v>
      </c>
      <c r="AP398" t="s">
        <v>24</v>
      </c>
      <c r="AQ398" t="s">
        <v>7843</v>
      </c>
      <c r="AR398" t="s">
        <v>7843</v>
      </c>
      <c r="AS398" t="s">
        <v>24</v>
      </c>
      <c r="AT398" t="s">
        <v>7843</v>
      </c>
      <c r="AU398" t="s">
        <v>7843</v>
      </c>
      <c r="AV398" t="s">
        <v>7843</v>
      </c>
      <c r="AW398" t="s">
        <v>7843</v>
      </c>
      <c r="AX398" t="s">
        <v>7843</v>
      </c>
      <c r="AY398" t="s">
        <v>7843</v>
      </c>
      <c r="AZ398" t="s">
        <v>7843</v>
      </c>
      <c r="BA398" t="s">
        <v>7843</v>
      </c>
      <c r="BB398" t="s">
        <v>7843</v>
      </c>
      <c r="BC398" t="s">
        <v>7843</v>
      </c>
      <c r="BD398" t="s">
        <v>7843</v>
      </c>
      <c r="BE398" t="s">
        <v>7843</v>
      </c>
      <c r="BF398" t="s">
        <v>7842</v>
      </c>
      <c r="BG398" t="s">
        <v>7842</v>
      </c>
      <c r="BH398" t="s">
        <v>7842</v>
      </c>
      <c r="BI398" t="s">
        <v>7842</v>
      </c>
      <c r="BJ398">
        <v>0</v>
      </c>
      <c r="BK398">
        <v>0</v>
      </c>
      <c r="BL398">
        <v>0</v>
      </c>
    </row>
    <row r="399" spans="1:64">
      <c r="A399" t="s">
        <v>8586</v>
      </c>
      <c r="B399" t="s">
        <v>371</v>
      </c>
      <c r="C399" t="s">
        <v>71</v>
      </c>
      <c r="D399" t="s">
        <v>68</v>
      </c>
      <c r="E399" t="s">
        <v>7699</v>
      </c>
      <c r="F399" t="s">
        <v>73</v>
      </c>
      <c r="G399" t="s">
        <v>3648</v>
      </c>
      <c r="H399" t="s">
        <v>24</v>
      </c>
      <c r="I399" t="s">
        <v>24</v>
      </c>
      <c r="J399" t="s">
        <v>2187</v>
      </c>
      <c r="K399" t="s">
        <v>7810</v>
      </c>
      <c r="P399">
        <v>1</v>
      </c>
      <c r="S399" t="s">
        <v>7895</v>
      </c>
      <c r="T399" t="s">
        <v>10401</v>
      </c>
      <c r="U399" t="s">
        <v>24</v>
      </c>
      <c r="V399" t="s">
        <v>24</v>
      </c>
      <c r="W399" t="s">
        <v>24</v>
      </c>
      <c r="X399" t="s">
        <v>24</v>
      </c>
      <c r="Y399" t="s">
        <v>24</v>
      </c>
      <c r="Z399" t="s">
        <v>3650</v>
      </c>
      <c r="AA399" t="s">
        <v>8586</v>
      </c>
      <c r="AB399" t="s">
        <v>24</v>
      </c>
      <c r="AC399" t="s">
        <v>24</v>
      </c>
      <c r="AD399" t="s">
        <v>24</v>
      </c>
      <c r="AE399" t="s">
        <v>24</v>
      </c>
      <c r="AF399" t="s">
        <v>24</v>
      </c>
      <c r="AG399">
        <v>6.2</v>
      </c>
      <c r="AH399">
        <v>6.2</v>
      </c>
      <c r="AI399" t="s">
        <v>7809</v>
      </c>
      <c r="AJ399">
        <v>0</v>
      </c>
      <c r="AK399">
        <v>0</v>
      </c>
      <c r="AL399">
        <v>6.2</v>
      </c>
      <c r="AM399">
        <v>6.2</v>
      </c>
      <c r="AN399">
        <v>6.2</v>
      </c>
      <c r="AO399">
        <v>6.2</v>
      </c>
      <c r="AP399" t="s">
        <v>24</v>
      </c>
      <c r="AQ399" t="s">
        <v>24</v>
      </c>
      <c r="AR399" t="s">
        <v>24</v>
      </c>
      <c r="AS399" t="s">
        <v>24</v>
      </c>
      <c r="AT399" t="s">
        <v>24</v>
      </c>
      <c r="AU399" t="s">
        <v>24</v>
      </c>
      <c r="AV399" t="s">
        <v>24</v>
      </c>
      <c r="AW399" t="s">
        <v>24</v>
      </c>
      <c r="AX399" t="s">
        <v>24</v>
      </c>
      <c r="AY399" t="s">
        <v>24</v>
      </c>
      <c r="AZ399" t="s">
        <v>7843</v>
      </c>
      <c r="BA399" t="s">
        <v>24</v>
      </c>
      <c r="BB399" t="s">
        <v>24</v>
      </c>
      <c r="BC399" t="s">
        <v>7843</v>
      </c>
      <c r="BD399" t="s">
        <v>7843</v>
      </c>
      <c r="BE399" t="s">
        <v>7843</v>
      </c>
      <c r="BF399" t="s">
        <v>7843</v>
      </c>
      <c r="BG399" t="s">
        <v>7843</v>
      </c>
      <c r="BH399" t="s">
        <v>7842</v>
      </c>
      <c r="BI399" t="s">
        <v>7842</v>
      </c>
      <c r="BJ399">
        <v>0</v>
      </c>
      <c r="BK399">
        <v>0</v>
      </c>
      <c r="BL399">
        <v>0</v>
      </c>
    </row>
    <row r="400" spans="1:64">
      <c r="A400" t="s">
        <v>8587</v>
      </c>
      <c r="B400" t="s">
        <v>371</v>
      </c>
      <c r="C400" t="s">
        <v>71</v>
      </c>
      <c r="D400" t="s">
        <v>68</v>
      </c>
      <c r="E400" t="s">
        <v>7699</v>
      </c>
      <c r="F400" t="s">
        <v>73</v>
      </c>
      <c r="G400" t="s">
        <v>3651</v>
      </c>
      <c r="H400" t="s">
        <v>24</v>
      </c>
      <c r="I400" t="s">
        <v>24</v>
      </c>
      <c r="J400" t="s">
        <v>2187</v>
      </c>
      <c r="K400" t="s">
        <v>7810</v>
      </c>
      <c r="N400">
        <v>1</v>
      </c>
      <c r="P400">
        <v>1</v>
      </c>
      <c r="S400" t="s">
        <v>7895</v>
      </c>
      <c r="T400" t="s">
        <v>10402</v>
      </c>
      <c r="U400" t="s">
        <v>24</v>
      </c>
      <c r="V400" t="s">
        <v>24</v>
      </c>
      <c r="W400" t="s">
        <v>24</v>
      </c>
      <c r="X400" t="s">
        <v>24</v>
      </c>
      <c r="Y400" t="s">
        <v>24</v>
      </c>
      <c r="Z400" t="s">
        <v>3653</v>
      </c>
      <c r="AA400" t="s">
        <v>8587</v>
      </c>
      <c r="AB400" t="s">
        <v>24</v>
      </c>
      <c r="AC400" t="s">
        <v>24</v>
      </c>
      <c r="AD400" t="s">
        <v>24</v>
      </c>
      <c r="AE400" t="s">
        <v>24</v>
      </c>
      <c r="AF400" t="s">
        <v>24</v>
      </c>
      <c r="AG400">
        <v>4.5999999999999996</v>
      </c>
      <c r="AH400">
        <v>4.5999999999999996</v>
      </c>
      <c r="AI400" t="s">
        <v>7810</v>
      </c>
      <c r="AJ400">
        <v>0</v>
      </c>
      <c r="AK400">
        <v>0</v>
      </c>
      <c r="AL400" t="s">
        <v>24</v>
      </c>
      <c r="AM400">
        <v>4.5999999999999996</v>
      </c>
      <c r="AN400">
        <v>4.5999999999999996</v>
      </c>
      <c r="AO400" t="s">
        <v>24</v>
      </c>
      <c r="AP400" t="s">
        <v>24</v>
      </c>
      <c r="AQ400" t="s">
        <v>24</v>
      </c>
      <c r="AR400" t="s">
        <v>24</v>
      </c>
      <c r="AS400" t="s">
        <v>24</v>
      </c>
      <c r="AT400" t="s">
        <v>24</v>
      </c>
      <c r="AU400" t="s">
        <v>24</v>
      </c>
      <c r="AV400" t="s">
        <v>24</v>
      </c>
      <c r="AW400" t="s">
        <v>24</v>
      </c>
      <c r="AX400" t="s">
        <v>24</v>
      </c>
      <c r="AY400" t="s">
        <v>24</v>
      </c>
      <c r="AZ400" t="s">
        <v>7843</v>
      </c>
      <c r="BA400" t="s">
        <v>24</v>
      </c>
      <c r="BB400" t="s">
        <v>24</v>
      </c>
      <c r="BC400" t="s">
        <v>7843</v>
      </c>
      <c r="BD400" t="s">
        <v>7843</v>
      </c>
      <c r="BE400" t="s">
        <v>7843</v>
      </c>
      <c r="BF400" t="s">
        <v>7843</v>
      </c>
      <c r="BG400" t="s">
        <v>7843</v>
      </c>
      <c r="BH400" t="s">
        <v>7843</v>
      </c>
      <c r="BI400" t="s">
        <v>7843</v>
      </c>
      <c r="BJ400">
        <v>1</v>
      </c>
      <c r="BK400">
        <v>1</v>
      </c>
      <c r="BL400">
        <v>1</v>
      </c>
    </row>
    <row r="401" spans="1:64">
      <c r="A401" t="s">
        <v>8588</v>
      </c>
      <c r="B401" t="s">
        <v>371</v>
      </c>
      <c r="C401" t="s">
        <v>71</v>
      </c>
      <c r="D401" t="s">
        <v>68</v>
      </c>
      <c r="E401" t="s">
        <v>7700</v>
      </c>
      <c r="F401" t="s">
        <v>74</v>
      </c>
      <c r="G401" t="s">
        <v>3654</v>
      </c>
      <c r="H401" t="s">
        <v>24</v>
      </c>
      <c r="I401" t="s">
        <v>24</v>
      </c>
      <c r="J401" t="s">
        <v>2187</v>
      </c>
      <c r="K401" t="s">
        <v>7809</v>
      </c>
      <c r="P401">
        <v>1</v>
      </c>
      <c r="S401" t="s">
        <v>7895</v>
      </c>
      <c r="T401" t="s">
        <v>10403</v>
      </c>
      <c r="U401" t="s">
        <v>3656</v>
      </c>
      <c r="V401" t="s">
        <v>3656</v>
      </c>
      <c r="W401" t="s">
        <v>3656</v>
      </c>
      <c r="X401" t="s">
        <v>3657</v>
      </c>
      <c r="Y401" t="s">
        <v>3658</v>
      </c>
      <c r="Z401" t="s">
        <v>3659</v>
      </c>
      <c r="AA401" t="s">
        <v>8588</v>
      </c>
      <c r="AB401" t="s">
        <v>24</v>
      </c>
      <c r="AC401">
        <v>2.9</v>
      </c>
      <c r="AD401">
        <v>2.9</v>
      </c>
      <c r="AE401">
        <v>2.9</v>
      </c>
      <c r="AF401">
        <v>2.9</v>
      </c>
      <c r="AG401">
        <v>3.2</v>
      </c>
      <c r="AH401">
        <v>3.2</v>
      </c>
      <c r="AI401" t="s">
        <v>7809</v>
      </c>
      <c r="AJ401">
        <v>0</v>
      </c>
      <c r="AK401">
        <v>0</v>
      </c>
      <c r="AL401">
        <v>3.2</v>
      </c>
      <c r="AM401">
        <v>3.2</v>
      </c>
      <c r="AN401">
        <v>3.2</v>
      </c>
      <c r="AO401" t="s">
        <v>24</v>
      </c>
      <c r="AP401" t="s">
        <v>24</v>
      </c>
      <c r="AQ401" t="s">
        <v>7843</v>
      </c>
      <c r="AR401" t="s">
        <v>7843</v>
      </c>
      <c r="AS401" t="s">
        <v>24</v>
      </c>
      <c r="AT401" t="s">
        <v>7843</v>
      </c>
      <c r="AU401" t="s">
        <v>7843</v>
      </c>
      <c r="AV401" t="s">
        <v>7842</v>
      </c>
      <c r="AW401" t="s">
        <v>7843</v>
      </c>
      <c r="AX401" t="s">
        <v>7842</v>
      </c>
      <c r="AY401" t="s">
        <v>7842</v>
      </c>
      <c r="AZ401" t="s">
        <v>7843</v>
      </c>
      <c r="BA401" t="s">
        <v>7842</v>
      </c>
      <c r="BB401" t="s">
        <v>7842</v>
      </c>
      <c r="BC401" t="s">
        <v>7843</v>
      </c>
      <c r="BD401" t="s">
        <v>7843</v>
      </c>
      <c r="BE401" t="s">
        <v>7843</v>
      </c>
      <c r="BF401" t="s">
        <v>7843</v>
      </c>
      <c r="BG401" t="s">
        <v>7842</v>
      </c>
      <c r="BH401" t="s">
        <v>7842</v>
      </c>
      <c r="BI401" t="s">
        <v>7843</v>
      </c>
      <c r="BJ401">
        <v>1</v>
      </c>
      <c r="BK401">
        <v>0</v>
      </c>
      <c r="BL401">
        <v>0</v>
      </c>
    </row>
    <row r="402" spans="1:64">
      <c r="A402" t="s">
        <v>8589</v>
      </c>
      <c r="B402" t="s">
        <v>371</v>
      </c>
      <c r="C402" t="s">
        <v>71</v>
      </c>
      <c r="D402" t="s">
        <v>68</v>
      </c>
      <c r="E402" t="s">
        <v>7700</v>
      </c>
      <c r="F402" t="s">
        <v>74</v>
      </c>
      <c r="G402" t="s">
        <v>3660</v>
      </c>
      <c r="H402" t="s">
        <v>24</v>
      </c>
      <c r="I402" t="s">
        <v>24</v>
      </c>
      <c r="J402" t="s">
        <v>2187</v>
      </c>
      <c r="K402" t="s">
        <v>7809</v>
      </c>
      <c r="M402">
        <v>1</v>
      </c>
      <c r="P402">
        <v>1</v>
      </c>
      <c r="S402" t="s">
        <v>7895</v>
      </c>
      <c r="T402" t="s">
        <v>10404</v>
      </c>
      <c r="U402" t="s">
        <v>3662</v>
      </c>
      <c r="V402" t="s">
        <v>3662</v>
      </c>
      <c r="W402" t="s">
        <v>3662</v>
      </c>
      <c r="X402" t="s">
        <v>3663</v>
      </c>
      <c r="Y402" t="s">
        <v>3664</v>
      </c>
      <c r="Z402" t="s">
        <v>3665</v>
      </c>
      <c r="AA402" t="s">
        <v>8589</v>
      </c>
      <c r="AB402" t="s">
        <v>24</v>
      </c>
      <c r="AC402">
        <v>3.6</v>
      </c>
      <c r="AD402">
        <v>3.6</v>
      </c>
      <c r="AE402">
        <v>3.6</v>
      </c>
      <c r="AF402">
        <v>3.6</v>
      </c>
      <c r="AG402">
        <v>3.6</v>
      </c>
      <c r="AH402">
        <v>3.6</v>
      </c>
      <c r="AI402" t="s">
        <v>7809</v>
      </c>
      <c r="AJ402">
        <v>0</v>
      </c>
      <c r="AK402">
        <v>0</v>
      </c>
      <c r="AL402">
        <v>3.6</v>
      </c>
      <c r="AM402">
        <v>3.6</v>
      </c>
      <c r="AN402">
        <v>3.6</v>
      </c>
      <c r="AO402">
        <v>3.6</v>
      </c>
      <c r="AP402" t="s">
        <v>24</v>
      </c>
      <c r="AQ402" t="s">
        <v>7843</v>
      </c>
      <c r="AR402" t="s">
        <v>7843</v>
      </c>
      <c r="AS402" t="s">
        <v>24</v>
      </c>
      <c r="AT402" t="s">
        <v>7843</v>
      </c>
      <c r="AU402" t="s">
        <v>7843</v>
      </c>
      <c r="AV402" t="s">
        <v>7843</v>
      </c>
      <c r="AW402" t="s">
        <v>7843</v>
      </c>
      <c r="AX402" t="s">
        <v>7843</v>
      </c>
      <c r="AY402" t="s">
        <v>7843</v>
      </c>
      <c r="AZ402" t="s">
        <v>7843</v>
      </c>
      <c r="BA402" t="s">
        <v>7843</v>
      </c>
      <c r="BB402" t="s">
        <v>7843</v>
      </c>
      <c r="BC402" t="s">
        <v>7843</v>
      </c>
      <c r="BD402" t="s">
        <v>7843</v>
      </c>
      <c r="BE402" t="s">
        <v>7842</v>
      </c>
      <c r="BF402" t="s">
        <v>7842</v>
      </c>
      <c r="BG402" t="s">
        <v>7842</v>
      </c>
      <c r="BH402" t="s">
        <v>7842</v>
      </c>
      <c r="BI402" t="s">
        <v>7842</v>
      </c>
      <c r="BJ402">
        <v>0</v>
      </c>
      <c r="BK402">
        <v>0</v>
      </c>
      <c r="BL402">
        <v>0</v>
      </c>
    </row>
    <row r="403" spans="1:64">
      <c r="A403" t="s">
        <v>8590</v>
      </c>
      <c r="B403" t="s">
        <v>371</v>
      </c>
      <c r="C403" t="s">
        <v>71</v>
      </c>
      <c r="D403" t="s">
        <v>68</v>
      </c>
      <c r="E403" t="s">
        <v>7700</v>
      </c>
      <c r="F403" t="s">
        <v>74</v>
      </c>
      <c r="G403" t="s">
        <v>3666</v>
      </c>
      <c r="H403" t="s">
        <v>24</v>
      </c>
      <c r="I403" t="s">
        <v>24</v>
      </c>
      <c r="J403" t="s">
        <v>2187</v>
      </c>
      <c r="K403" t="s">
        <v>7810</v>
      </c>
      <c r="M403">
        <v>1</v>
      </c>
      <c r="N403">
        <v>1</v>
      </c>
      <c r="P403">
        <v>1</v>
      </c>
      <c r="S403" t="s">
        <v>7895</v>
      </c>
      <c r="T403" t="s">
        <v>10405</v>
      </c>
      <c r="U403" t="s">
        <v>3668</v>
      </c>
      <c r="V403" t="s">
        <v>3668</v>
      </c>
      <c r="W403" t="s">
        <v>3668</v>
      </c>
      <c r="X403" t="s">
        <v>3669</v>
      </c>
      <c r="Y403" t="s">
        <v>3670</v>
      </c>
      <c r="Z403" t="s">
        <v>3671</v>
      </c>
      <c r="AA403" t="s">
        <v>8590</v>
      </c>
      <c r="AB403" t="s">
        <v>24</v>
      </c>
      <c r="AC403">
        <v>3.05</v>
      </c>
      <c r="AD403">
        <v>3.05</v>
      </c>
      <c r="AE403">
        <v>3.05</v>
      </c>
      <c r="AF403">
        <v>3.05</v>
      </c>
      <c r="AG403">
        <v>3.05</v>
      </c>
      <c r="AH403">
        <v>3.05</v>
      </c>
      <c r="AI403" t="s">
        <v>7810</v>
      </c>
      <c r="AJ403">
        <v>0</v>
      </c>
      <c r="AK403">
        <v>0</v>
      </c>
      <c r="AL403" t="s">
        <v>24</v>
      </c>
      <c r="AM403">
        <v>3.05</v>
      </c>
      <c r="AN403">
        <v>3.05</v>
      </c>
      <c r="AO403" t="s">
        <v>24</v>
      </c>
      <c r="AP403" t="s">
        <v>24</v>
      </c>
      <c r="AQ403" t="s">
        <v>7843</v>
      </c>
      <c r="AR403" t="s">
        <v>7843</v>
      </c>
      <c r="AS403" t="s">
        <v>24</v>
      </c>
      <c r="AT403" t="s">
        <v>7843</v>
      </c>
      <c r="AU403" t="s">
        <v>7843</v>
      </c>
      <c r="AV403" t="s">
        <v>7843</v>
      </c>
      <c r="AW403" t="s">
        <v>7843</v>
      </c>
      <c r="AX403" t="s">
        <v>7843</v>
      </c>
      <c r="AY403" t="s">
        <v>7843</v>
      </c>
      <c r="AZ403" t="s">
        <v>7843</v>
      </c>
      <c r="BA403" t="s">
        <v>7843</v>
      </c>
      <c r="BB403" t="s">
        <v>7843</v>
      </c>
      <c r="BC403" t="s">
        <v>7843</v>
      </c>
      <c r="BD403" t="s">
        <v>7843</v>
      </c>
      <c r="BE403" t="s">
        <v>7843</v>
      </c>
      <c r="BF403" t="s">
        <v>7843</v>
      </c>
      <c r="BG403" t="s">
        <v>7843</v>
      </c>
      <c r="BH403" t="s">
        <v>7843</v>
      </c>
      <c r="BI403" t="s">
        <v>7843</v>
      </c>
      <c r="BJ403">
        <v>1</v>
      </c>
      <c r="BK403">
        <v>1</v>
      </c>
      <c r="BL403">
        <v>1</v>
      </c>
    </row>
    <row r="404" spans="1:64">
      <c r="A404" t="s">
        <v>8591</v>
      </c>
      <c r="B404" t="s">
        <v>371</v>
      </c>
      <c r="C404" t="s">
        <v>71</v>
      </c>
      <c r="D404" t="s">
        <v>68</v>
      </c>
      <c r="E404" t="s">
        <v>7701</v>
      </c>
      <c r="F404" t="s">
        <v>75</v>
      </c>
      <c r="G404" t="s">
        <v>3672</v>
      </c>
      <c r="H404" t="s">
        <v>24</v>
      </c>
      <c r="I404" t="s">
        <v>24</v>
      </c>
      <c r="J404" t="s">
        <v>2187</v>
      </c>
      <c r="K404" t="s">
        <v>7809</v>
      </c>
      <c r="S404" t="s">
        <v>7895</v>
      </c>
      <c r="T404" t="s">
        <v>10406</v>
      </c>
      <c r="U404" t="s">
        <v>3673</v>
      </c>
      <c r="V404" t="s">
        <v>3673</v>
      </c>
      <c r="W404" t="s">
        <v>3673</v>
      </c>
      <c r="X404" t="s">
        <v>3674</v>
      </c>
      <c r="Y404" t="s">
        <v>3675</v>
      </c>
      <c r="Z404" t="s">
        <v>3676</v>
      </c>
      <c r="AA404" t="s">
        <v>8591</v>
      </c>
      <c r="AB404">
        <v>4.0999999999999996</v>
      </c>
      <c r="AC404">
        <v>4.4000000000000004</v>
      </c>
      <c r="AD404">
        <v>4.4000000000000004</v>
      </c>
      <c r="AE404">
        <v>4.0999999999999996</v>
      </c>
      <c r="AF404">
        <v>4.0999999999999996</v>
      </c>
      <c r="AG404">
        <v>4.2</v>
      </c>
      <c r="AH404">
        <v>4.2</v>
      </c>
      <c r="AI404" t="s">
        <v>7810</v>
      </c>
      <c r="AJ404">
        <v>0</v>
      </c>
      <c r="AK404">
        <v>0</v>
      </c>
      <c r="AL404" t="s">
        <v>24</v>
      </c>
      <c r="AM404">
        <v>4.2</v>
      </c>
      <c r="AN404">
        <v>4.2</v>
      </c>
      <c r="AO404" t="s">
        <v>24</v>
      </c>
      <c r="AP404" t="s">
        <v>7842</v>
      </c>
      <c r="AQ404" t="s">
        <v>7843</v>
      </c>
      <c r="AR404" t="s">
        <v>7842</v>
      </c>
      <c r="AS404" t="s">
        <v>7842</v>
      </c>
      <c r="AT404" t="s">
        <v>7842</v>
      </c>
      <c r="AU404" t="s">
        <v>7843</v>
      </c>
      <c r="AV404" t="s">
        <v>7842</v>
      </c>
      <c r="AW404" t="s">
        <v>7842</v>
      </c>
      <c r="AX404" t="s">
        <v>7842</v>
      </c>
      <c r="AY404" t="s">
        <v>7842</v>
      </c>
      <c r="AZ404" t="s">
        <v>7843</v>
      </c>
      <c r="BA404" t="s">
        <v>7842</v>
      </c>
      <c r="BB404" t="s">
        <v>7842</v>
      </c>
      <c r="BC404" t="s">
        <v>7843</v>
      </c>
      <c r="BD404" t="s">
        <v>7843</v>
      </c>
      <c r="BE404" t="s">
        <v>7843</v>
      </c>
      <c r="BF404" t="s">
        <v>7842</v>
      </c>
      <c r="BG404" t="s">
        <v>7842</v>
      </c>
      <c r="BH404" t="s">
        <v>7843</v>
      </c>
      <c r="BI404" t="s">
        <v>7843</v>
      </c>
      <c r="BJ404">
        <v>1</v>
      </c>
      <c r="BK404">
        <v>1</v>
      </c>
      <c r="BL404">
        <v>0</v>
      </c>
    </row>
    <row r="405" spans="1:64">
      <c r="A405" t="s">
        <v>8592</v>
      </c>
      <c r="B405" t="s">
        <v>371</v>
      </c>
      <c r="C405" t="s">
        <v>71</v>
      </c>
      <c r="D405" t="s">
        <v>68</v>
      </c>
      <c r="E405" t="s">
        <v>7701</v>
      </c>
      <c r="F405" t="s">
        <v>75</v>
      </c>
      <c r="G405" t="s">
        <v>3677</v>
      </c>
      <c r="H405" t="s">
        <v>24</v>
      </c>
      <c r="I405" t="s">
        <v>24</v>
      </c>
      <c r="J405" t="s">
        <v>2187</v>
      </c>
      <c r="K405" t="s">
        <v>7809</v>
      </c>
      <c r="M405">
        <v>1</v>
      </c>
      <c r="S405" t="s">
        <v>7895</v>
      </c>
      <c r="T405" t="s">
        <v>10407</v>
      </c>
      <c r="U405" t="s">
        <v>3678</v>
      </c>
      <c r="V405" t="s">
        <v>3678</v>
      </c>
      <c r="W405" t="s">
        <v>3678</v>
      </c>
      <c r="X405" t="s">
        <v>3679</v>
      </c>
      <c r="Y405" t="s">
        <v>3680</v>
      </c>
      <c r="Z405" t="s">
        <v>3681</v>
      </c>
      <c r="AA405" t="s">
        <v>8592</v>
      </c>
      <c r="AB405">
        <v>3.9</v>
      </c>
      <c r="AC405">
        <v>3.9</v>
      </c>
      <c r="AD405">
        <v>3.9</v>
      </c>
      <c r="AE405">
        <v>3.9</v>
      </c>
      <c r="AF405">
        <v>3.9</v>
      </c>
      <c r="AG405">
        <v>3.9</v>
      </c>
      <c r="AH405">
        <v>3.9</v>
      </c>
      <c r="AI405" t="s">
        <v>7809</v>
      </c>
      <c r="AJ405">
        <v>0</v>
      </c>
      <c r="AK405">
        <v>0</v>
      </c>
      <c r="AL405">
        <v>3.9</v>
      </c>
      <c r="AM405">
        <v>3.9</v>
      </c>
      <c r="AN405">
        <v>3.9</v>
      </c>
      <c r="AO405">
        <v>3.9</v>
      </c>
      <c r="AP405" t="s">
        <v>7843</v>
      </c>
      <c r="AQ405" t="s">
        <v>7843</v>
      </c>
      <c r="AR405" t="s">
        <v>7843</v>
      </c>
      <c r="AS405" t="s">
        <v>7843</v>
      </c>
      <c r="AT405" t="s">
        <v>7843</v>
      </c>
      <c r="AU405" t="s">
        <v>7843</v>
      </c>
      <c r="AV405" t="s">
        <v>7843</v>
      </c>
      <c r="AW405" t="s">
        <v>7843</v>
      </c>
      <c r="AX405" t="s">
        <v>7843</v>
      </c>
      <c r="AY405" t="s">
        <v>7843</v>
      </c>
      <c r="AZ405" t="s">
        <v>7843</v>
      </c>
      <c r="BA405" t="s">
        <v>7843</v>
      </c>
      <c r="BB405" t="s">
        <v>7843</v>
      </c>
      <c r="BC405" t="s">
        <v>7843</v>
      </c>
      <c r="BD405" t="s">
        <v>7843</v>
      </c>
      <c r="BE405" t="s">
        <v>7842</v>
      </c>
      <c r="BF405" t="s">
        <v>7842</v>
      </c>
      <c r="BG405" t="s">
        <v>7842</v>
      </c>
      <c r="BH405" t="s">
        <v>7842</v>
      </c>
      <c r="BI405" t="s">
        <v>7842</v>
      </c>
      <c r="BJ405">
        <v>0</v>
      </c>
      <c r="BK405">
        <v>0</v>
      </c>
      <c r="BL405">
        <v>0</v>
      </c>
    </row>
    <row r="406" spans="1:64">
      <c r="A406" t="s">
        <v>10493</v>
      </c>
      <c r="B406" t="s">
        <v>371</v>
      </c>
      <c r="C406" t="s">
        <v>71</v>
      </c>
      <c r="D406" t="s">
        <v>68</v>
      </c>
      <c r="E406" t="s">
        <v>8593</v>
      </c>
      <c r="F406" t="s">
        <v>76</v>
      </c>
      <c r="G406" t="s">
        <v>24</v>
      </c>
      <c r="H406" t="s">
        <v>24</v>
      </c>
      <c r="I406" t="s">
        <v>24</v>
      </c>
      <c r="J406" t="s">
        <v>2187</v>
      </c>
      <c r="K406" t="s">
        <v>7809</v>
      </c>
      <c r="S406" t="s">
        <v>7895</v>
      </c>
      <c r="T406" t="s">
        <v>8594</v>
      </c>
      <c r="U406" t="s">
        <v>24</v>
      </c>
      <c r="V406" t="s">
        <v>24</v>
      </c>
      <c r="W406" t="s">
        <v>24</v>
      </c>
      <c r="X406" t="s">
        <v>3683</v>
      </c>
      <c r="Y406" t="s">
        <v>3684</v>
      </c>
      <c r="Z406" t="s">
        <v>3685</v>
      </c>
      <c r="AA406" t="s">
        <v>10493</v>
      </c>
      <c r="AB406" t="s">
        <v>24</v>
      </c>
      <c r="AC406" t="s">
        <v>24</v>
      </c>
      <c r="AD406" t="s">
        <v>24</v>
      </c>
      <c r="AE406">
        <v>3.5</v>
      </c>
      <c r="AF406">
        <v>3.5</v>
      </c>
      <c r="AG406">
        <v>3.5</v>
      </c>
      <c r="AH406">
        <v>3.5</v>
      </c>
      <c r="AI406" t="s">
        <v>7809</v>
      </c>
      <c r="AJ406">
        <v>0</v>
      </c>
      <c r="AK406">
        <v>0</v>
      </c>
      <c r="AL406">
        <v>3.5</v>
      </c>
      <c r="AM406" t="s">
        <v>24</v>
      </c>
      <c r="AN406" t="s">
        <v>24</v>
      </c>
      <c r="AO406" t="s">
        <v>24</v>
      </c>
      <c r="AP406" t="s">
        <v>24</v>
      </c>
      <c r="AQ406" t="s">
        <v>24</v>
      </c>
      <c r="AR406" t="s">
        <v>24</v>
      </c>
      <c r="AS406" t="s">
        <v>24</v>
      </c>
      <c r="AT406" t="s">
        <v>24</v>
      </c>
      <c r="AU406" t="s">
        <v>7843</v>
      </c>
      <c r="AV406" t="s">
        <v>7843</v>
      </c>
      <c r="AW406" t="s">
        <v>24</v>
      </c>
      <c r="AX406" t="s">
        <v>7843</v>
      </c>
      <c r="AY406" t="s">
        <v>24</v>
      </c>
      <c r="AZ406" t="s">
        <v>24</v>
      </c>
      <c r="BA406" t="s">
        <v>24</v>
      </c>
      <c r="BB406" t="s">
        <v>24</v>
      </c>
      <c r="BC406" t="s">
        <v>7843</v>
      </c>
      <c r="BD406" t="s">
        <v>7843</v>
      </c>
      <c r="BE406" t="s">
        <v>7843</v>
      </c>
      <c r="BF406" t="s">
        <v>7842</v>
      </c>
      <c r="BG406" t="s">
        <v>7842</v>
      </c>
      <c r="BH406" t="s">
        <v>7842</v>
      </c>
      <c r="BI406" t="s">
        <v>7843</v>
      </c>
      <c r="BJ406">
        <v>1</v>
      </c>
      <c r="BK406">
        <v>0</v>
      </c>
      <c r="BL406">
        <v>0</v>
      </c>
    </row>
    <row r="407" spans="1:64">
      <c r="A407" t="s">
        <v>8595</v>
      </c>
      <c r="B407" t="s">
        <v>371</v>
      </c>
      <c r="C407" t="s">
        <v>71</v>
      </c>
      <c r="D407" t="s">
        <v>68</v>
      </c>
      <c r="E407" t="s">
        <v>7703</v>
      </c>
      <c r="F407" t="s">
        <v>77</v>
      </c>
      <c r="G407" t="s">
        <v>3686</v>
      </c>
      <c r="H407" t="s">
        <v>24</v>
      </c>
      <c r="I407" t="s">
        <v>24</v>
      </c>
      <c r="J407" t="s">
        <v>2187</v>
      </c>
      <c r="K407" t="s">
        <v>7810</v>
      </c>
      <c r="S407" t="s">
        <v>7895</v>
      </c>
      <c r="T407" t="s">
        <v>10408</v>
      </c>
      <c r="U407" t="s">
        <v>24</v>
      </c>
      <c r="V407" t="s">
        <v>24</v>
      </c>
      <c r="W407" t="s">
        <v>24</v>
      </c>
      <c r="X407" t="s">
        <v>24</v>
      </c>
      <c r="Y407" t="s">
        <v>24</v>
      </c>
      <c r="Z407" t="s">
        <v>3688</v>
      </c>
      <c r="AA407" t="s">
        <v>8595</v>
      </c>
      <c r="AB407" t="s">
        <v>24</v>
      </c>
      <c r="AC407" t="s">
        <v>24</v>
      </c>
      <c r="AD407" t="s">
        <v>24</v>
      </c>
      <c r="AE407" t="s">
        <v>24</v>
      </c>
      <c r="AF407" t="s">
        <v>24</v>
      </c>
      <c r="AG407">
        <v>3.7</v>
      </c>
      <c r="AH407">
        <v>3.7</v>
      </c>
      <c r="AI407" t="s">
        <v>7809</v>
      </c>
      <c r="AJ407">
        <v>0</v>
      </c>
      <c r="AK407">
        <v>0</v>
      </c>
      <c r="AL407">
        <v>3.7</v>
      </c>
      <c r="AM407">
        <v>3.7</v>
      </c>
      <c r="AN407">
        <v>3.7</v>
      </c>
      <c r="AO407">
        <v>3.7</v>
      </c>
      <c r="AP407" t="s">
        <v>24</v>
      </c>
      <c r="AQ407" t="s">
        <v>24</v>
      </c>
      <c r="AR407" t="s">
        <v>24</v>
      </c>
      <c r="AS407" t="s">
        <v>24</v>
      </c>
      <c r="AT407" t="s">
        <v>24</v>
      </c>
      <c r="AU407" t="s">
        <v>24</v>
      </c>
      <c r="AV407" t="s">
        <v>24</v>
      </c>
      <c r="AW407" t="s">
        <v>24</v>
      </c>
      <c r="AX407" t="s">
        <v>24</v>
      </c>
      <c r="AY407" t="s">
        <v>24</v>
      </c>
      <c r="AZ407" t="s">
        <v>7843</v>
      </c>
      <c r="BA407" t="s">
        <v>24</v>
      </c>
      <c r="BB407" t="s">
        <v>24</v>
      </c>
      <c r="BC407" t="s">
        <v>7843</v>
      </c>
      <c r="BD407" t="s">
        <v>7843</v>
      </c>
      <c r="BE407" t="s">
        <v>7843</v>
      </c>
      <c r="BF407" t="s">
        <v>7843</v>
      </c>
      <c r="BG407" t="s">
        <v>7843</v>
      </c>
      <c r="BH407" t="s">
        <v>7842</v>
      </c>
      <c r="BI407" t="s">
        <v>7842</v>
      </c>
      <c r="BJ407">
        <v>0</v>
      </c>
      <c r="BK407">
        <v>0</v>
      </c>
      <c r="BL407">
        <v>0</v>
      </c>
    </row>
    <row r="408" spans="1:64">
      <c r="A408" t="s">
        <v>8596</v>
      </c>
      <c r="B408" t="s">
        <v>371</v>
      </c>
      <c r="C408" t="s">
        <v>71</v>
      </c>
      <c r="D408" t="s">
        <v>68</v>
      </c>
      <c r="E408" t="s">
        <v>7703</v>
      </c>
      <c r="F408" t="s">
        <v>77</v>
      </c>
      <c r="G408" t="s">
        <v>3689</v>
      </c>
      <c r="H408" t="s">
        <v>24</v>
      </c>
      <c r="I408" t="s">
        <v>24</v>
      </c>
      <c r="J408" t="s">
        <v>2187</v>
      </c>
      <c r="K408" t="s">
        <v>7810</v>
      </c>
      <c r="S408" t="s">
        <v>7895</v>
      </c>
      <c r="T408" t="s">
        <v>10409</v>
      </c>
      <c r="U408" t="s">
        <v>24</v>
      </c>
      <c r="V408" t="s">
        <v>24</v>
      </c>
      <c r="W408" t="s">
        <v>24</v>
      </c>
      <c r="X408" t="s">
        <v>24</v>
      </c>
      <c r="Y408" t="s">
        <v>24</v>
      </c>
      <c r="Z408" t="s">
        <v>3691</v>
      </c>
      <c r="AA408" t="s">
        <v>8596</v>
      </c>
      <c r="AB408" t="s">
        <v>24</v>
      </c>
      <c r="AC408" t="s">
        <v>24</v>
      </c>
      <c r="AD408" t="s">
        <v>24</v>
      </c>
      <c r="AE408" t="s">
        <v>24</v>
      </c>
      <c r="AF408" t="s">
        <v>24</v>
      </c>
      <c r="AG408">
        <v>3.5</v>
      </c>
      <c r="AH408">
        <v>3.5</v>
      </c>
      <c r="AI408" t="s">
        <v>7809</v>
      </c>
      <c r="AJ408">
        <v>0</v>
      </c>
      <c r="AK408">
        <v>0</v>
      </c>
      <c r="AL408">
        <v>3.5</v>
      </c>
      <c r="AM408">
        <v>3.5</v>
      </c>
      <c r="AN408">
        <v>3.5</v>
      </c>
      <c r="AO408">
        <v>3.5</v>
      </c>
      <c r="AP408" t="s">
        <v>24</v>
      </c>
      <c r="AQ408" t="s">
        <v>24</v>
      </c>
      <c r="AR408" t="s">
        <v>24</v>
      </c>
      <c r="AS408" t="s">
        <v>24</v>
      </c>
      <c r="AT408" t="s">
        <v>24</v>
      </c>
      <c r="AU408" t="s">
        <v>24</v>
      </c>
      <c r="AV408" t="s">
        <v>24</v>
      </c>
      <c r="AW408" t="s">
        <v>24</v>
      </c>
      <c r="AX408" t="s">
        <v>24</v>
      </c>
      <c r="AY408" t="s">
        <v>24</v>
      </c>
      <c r="AZ408" t="s">
        <v>7843</v>
      </c>
      <c r="BA408" t="s">
        <v>24</v>
      </c>
      <c r="BB408" t="s">
        <v>24</v>
      </c>
      <c r="BC408" t="s">
        <v>7843</v>
      </c>
      <c r="BD408" t="s">
        <v>7843</v>
      </c>
      <c r="BE408" t="s">
        <v>7843</v>
      </c>
      <c r="BF408" t="s">
        <v>7843</v>
      </c>
      <c r="BG408" t="s">
        <v>7843</v>
      </c>
      <c r="BH408" t="s">
        <v>7842</v>
      </c>
      <c r="BI408" t="s">
        <v>7842</v>
      </c>
      <c r="BJ408">
        <v>0</v>
      </c>
      <c r="BK408">
        <v>0</v>
      </c>
      <c r="BL408">
        <v>0</v>
      </c>
    </row>
    <row r="409" spans="1:64">
      <c r="A409" t="s">
        <v>8597</v>
      </c>
      <c r="B409" t="s">
        <v>371</v>
      </c>
      <c r="C409" t="s">
        <v>71</v>
      </c>
      <c r="D409" t="s">
        <v>68</v>
      </c>
      <c r="E409" t="s">
        <v>7703</v>
      </c>
      <c r="F409" t="s">
        <v>77</v>
      </c>
      <c r="G409" t="s">
        <v>3642</v>
      </c>
      <c r="H409" t="s">
        <v>24</v>
      </c>
      <c r="I409" t="s">
        <v>24</v>
      </c>
      <c r="J409" t="s">
        <v>2187</v>
      </c>
      <c r="K409" t="s">
        <v>7688</v>
      </c>
      <c r="P409">
        <v>1</v>
      </c>
      <c r="S409" t="s">
        <v>7895</v>
      </c>
      <c r="T409" t="s">
        <v>10410</v>
      </c>
      <c r="U409" t="s">
        <v>3692</v>
      </c>
      <c r="V409" t="s">
        <v>3692</v>
      </c>
      <c r="W409" t="s">
        <v>3692</v>
      </c>
      <c r="X409" t="s">
        <v>3693</v>
      </c>
      <c r="Y409" t="s">
        <v>3694</v>
      </c>
      <c r="Z409" t="s">
        <v>3695</v>
      </c>
      <c r="AA409" t="s">
        <v>8597</v>
      </c>
      <c r="AB409" t="s">
        <v>24</v>
      </c>
      <c r="AC409" t="s">
        <v>24</v>
      </c>
      <c r="AD409" t="s">
        <v>24</v>
      </c>
      <c r="AE409" t="s">
        <v>24</v>
      </c>
      <c r="AF409" t="s">
        <v>24</v>
      </c>
      <c r="AG409" t="s">
        <v>24</v>
      </c>
      <c r="AH409" t="s">
        <v>24</v>
      </c>
      <c r="AI409" t="s">
        <v>7688</v>
      </c>
      <c r="AJ409">
        <v>0</v>
      </c>
      <c r="AK409">
        <v>0</v>
      </c>
      <c r="AL409" t="s">
        <v>24</v>
      </c>
      <c r="AM409" t="s">
        <v>24</v>
      </c>
      <c r="AN409" t="s">
        <v>24</v>
      </c>
      <c r="AO409" t="s">
        <v>24</v>
      </c>
      <c r="AP409" t="s">
        <v>24</v>
      </c>
      <c r="AQ409" t="s">
        <v>24</v>
      </c>
      <c r="AR409" t="s">
        <v>24</v>
      </c>
      <c r="AS409" t="s">
        <v>24</v>
      </c>
      <c r="AT409" t="s">
        <v>24</v>
      </c>
      <c r="AU409" t="s">
        <v>24</v>
      </c>
      <c r="AV409" t="s">
        <v>24</v>
      </c>
      <c r="AW409" t="s">
        <v>24</v>
      </c>
      <c r="AX409" t="s">
        <v>24</v>
      </c>
      <c r="AY409" t="s">
        <v>24</v>
      </c>
      <c r="AZ409" t="s">
        <v>24</v>
      </c>
      <c r="BA409" t="s">
        <v>24</v>
      </c>
      <c r="BB409" t="s">
        <v>24</v>
      </c>
      <c r="BC409" t="s">
        <v>7843</v>
      </c>
      <c r="BD409" t="s">
        <v>7843</v>
      </c>
      <c r="BE409" t="s">
        <v>7843</v>
      </c>
      <c r="BF409" t="s">
        <v>7843</v>
      </c>
      <c r="BG409" t="s">
        <v>7843</v>
      </c>
      <c r="BH409" t="s">
        <v>7843</v>
      </c>
      <c r="BI409" t="s">
        <v>7843</v>
      </c>
      <c r="BJ409">
        <v>1</v>
      </c>
      <c r="BK409">
        <v>1</v>
      </c>
      <c r="BL409">
        <v>1</v>
      </c>
    </row>
    <row r="410" spans="1:64">
      <c r="A410" t="s">
        <v>8598</v>
      </c>
      <c r="B410" t="s">
        <v>371</v>
      </c>
      <c r="C410" t="s">
        <v>71</v>
      </c>
      <c r="D410" t="s">
        <v>68</v>
      </c>
      <c r="E410" t="s">
        <v>7704</v>
      </c>
      <c r="F410" t="s">
        <v>78</v>
      </c>
      <c r="G410" t="s">
        <v>3696</v>
      </c>
      <c r="H410" t="s">
        <v>24</v>
      </c>
      <c r="I410" t="s">
        <v>24</v>
      </c>
      <c r="J410" t="s">
        <v>2187</v>
      </c>
      <c r="K410" t="s">
        <v>7810</v>
      </c>
      <c r="M410">
        <v>1</v>
      </c>
      <c r="N410">
        <v>1</v>
      </c>
      <c r="P410">
        <v>1</v>
      </c>
      <c r="S410" t="s">
        <v>7895</v>
      </c>
      <c r="T410" t="s">
        <v>10411</v>
      </c>
      <c r="U410" t="s">
        <v>3698</v>
      </c>
      <c r="V410" t="s">
        <v>3698</v>
      </c>
      <c r="W410" t="s">
        <v>3698</v>
      </c>
      <c r="X410" t="s">
        <v>3699</v>
      </c>
      <c r="Y410" t="s">
        <v>3700</v>
      </c>
      <c r="Z410" t="s">
        <v>3701</v>
      </c>
      <c r="AA410" t="s">
        <v>8598</v>
      </c>
      <c r="AB410">
        <v>3.53</v>
      </c>
      <c r="AC410">
        <v>3.53</v>
      </c>
      <c r="AD410">
        <v>3.53</v>
      </c>
      <c r="AE410">
        <v>3.53</v>
      </c>
      <c r="AF410">
        <v>3.53</v>
      </c>
      <c r="AG410">
        <v>3.53</v>
      </c>
      <c r="AH410">
        <v>3.53</v>
      </c>
      <c r="AI410" t="s">
        <v>7810</v>
      </c>
      <c r="AJ410">
        <v>0</v>
      </c>
      <c r="AK410">
        <v>0</v>
      </c>
      <c r="AL410" t="s">
        <v>24</v>
      </c>
      <c r="AM410">
        <v>3.53</v>
      </c>
      <c r="AN410">
        <v>3.53</v>
      </c>
      <c r="AO410" t="s">
        <v>24</v>
      </c>
      <c r="AP410" t="s">
        <v>7843</v>
      </c>
      <c r="AQ410" t="s">
        <v>7843</v>
      </c>
      <c r="AR410" t="s">
        <v>7843</v>
      </c>
      <c r="AS410" t="s">
        <v>7843</v>
      </c>
      <c r="AT410" t="s">
        <v>7843</v>
      </c>
      <c r="AU410" t="s">
        <v>7843</v>
      </c>
      <c r="AV410" t="s">
        <v>7843</v>
      </c>
      <c r="AW410" t="s">
        <v>7843</v>
      </c>
      <c r="AX410" t="s">
        <v>7843</v>
      </c>
      <c r="AY410" t="s">
        <v>7843</v>
      </c>
      <c r="AZ410" t="s">
        <v>7843</v>
      </c>
      <c r="BA410" t="s">
        <v>7843</v>
      </c>
      <c r="BB410" t="s">
        <v>7843</v>
      </c>
      <c r="BC410" t="s">
        <v>7843</v>
      </c>
      <c r="BD410" t="s">
        <v>7843</v>
      </c>
      <c r="BE410" t="s">
        <v>7842</v>
      </c>
      <c r="BF410" t="s">
        <v>7843</v>
      </c>
      <c r="BG410" t="s">
        <v>7843</v>
      </c>
      <c r="BH410" t="s">
        <v>7843</v>
      </c>
      <c r="BI410" t="s">
        <v>7843</v>
      </c>
      <c r="BJ410">
        <v>1</v>
      </c>
      <c r="BK410">
        <v>1</v>
      </c>
      <c r="BL410">
        <v>1</v>
      </c>
    </row>
    <row r="411" spans="1:64">
      <c r="A411" t="s">
        <v>8599</v>
      </c>
      <c r="B411" t="s">
        <v>371</v>
      </c>
      <c r="C411" t="s">
        <v>71</v>
      </c>
      <c r="D411" t="s">
        <v>68</v>
      </c>
      <c r="E411" t="s">
        <v>7704</v>
      </c>
      <c r="F411" t="s">
        <v>78</v>
      </c>
      <c r="G411" t="s">
        <v>3702</v>
      </c>
      <c r="H411" t="s">
        <v>24</v>
      </c>
      <c r="I411" t="s">
        <v>24</v>
      </c>
      <c r="J411" t="s">
        <v>2187</v>
      </c>
      <c r="K411" t="s">
        <v>7688</v>
      </c>
      <c r="P411">
        <v>1</v>
      </c>
      <c r="S411" t="s">
        <v>7895</v>
      </c>
      <c r="T411" t="s">
        <v>10412</v>
      </c>
      <c r="U411" t="s">
        <v>3704</v>
      </c>
      <c r="V411" t="s">
        <v>3704</v>
      </c>
      <c r="W411" t="s">
        <v>3704</v>
      </c>
      <c r="X411" t="s">
        <v>3705</v>
      </c>
      <c r="Y411" t="s">
        <v>3706</v>
      </c>
      <c r="Z411" t="s">
        <v>3707</v>
      </c>
      <c r="AA411" t="s">
        <v>8599</v>
      </c>
      <c r="AB411" t="s">
        <v>24</v>
      </c>
      <c r="AC411" t="s">
        <v>24</v>
      </c>
      <c r="AD411" t="s">
        <v>24</v>
      </c>
      <c r="AE411" t="s">
        <v>24</v>
      </c>
      <c r="AF411" t="s">
        <v>24</v>
      </c>
      <c r="AG411" t="s">
        <v>24</v>
      </c>
      <c r="AH411" t="s">
        <v>24</v>
      </c>
      <c r="AI411" t="s">
        <v>7688</v>
      </c>
      <c r="AJ411">
        <v>0</v>
      </c>
      <c r="AK411">
        <v>0</v>
      </c>
      <c r="AL411" t="s">
        <v>24</v>
      </c>
      <c r="AM411" t="s">
        <v>24</v>
      </c>
      <c r="AN411" t="s">
        <v>24</v>
      </c>
      <c r="AO411" t="s">
        <v>24</v>
      </c>
      <c r="AP411" t="s">
        <v>24</v>
      </c>
      <c r="AQ411" t="s">
        <v>24</v>
      </c>
      <c r="AR411" t="s">
        <v>24</v>
      </c>
      <c r="AS411" t="s">
        <v>24</v>
      </c>
      <c r="AT411" t="s">
        <v>24</v>
      </c>
      <c r="AU411" t="s">
        <v>24</v>
      </c>
      <c r="AV411" t="s">
        <v>24</v>
      </c>
      <c r="AW411" t="s">
        <v>24</v>
      </c>
      <c r="AX411" t="s">
        <v>24</v>
      </c>
      <c r="AY411" t="s">
        <v>24</v>
      </c>
      <c r="AZ411" t="s">
        <v>24</v>
      </c>
      <c r="BA411" t="s">
        <v>24</v>
      </c>
      <c r="BB411" t="s">
        <v>24</v>
      </c>
      <c r="BC411" t="s">
        <v>7843</v>
      </c>
      <c r="BD411" t="s">
        <v>7843</v>
      </c>
      <c r="BE411" t="s">
        <v>7843</v>
      </c>
      <c r="BF411" t="s">
        <v>7843</v>
      </c>
      <c r="BG411" t="s">
        <v>7843</v>
      </c>
      <c r="BH411" t="s">
        <v>7843</v>
      </c>
      <c r="BI411" t="s">
        <v>7843</v>
      </c>
      <c r="BJ411">
        <v>1</v>
      </c>
      <c r="BK411">
        <v>1</v>
      </c>
      <c r="BL411">
        <v>1</v>
      </c>
    </row>
    <row r="412" spans="1:64">
      <c r="A412" t="s">
        <v>8600</v>
      </c>
      <c r="B412" t="s">
        <v>371</v>
      </c>
      <c r="C412" t="s">
        <v>71</v>
      </c>
      <c r="D412" t="s">
        <v>68</v>
      </c>
      <c r="E412" t="s">
        <v>7704</v>
      </c>
      <c r="F412" t="s">
        <v>78</v>
      </c>
      <c r="G412" t="s">
        <v>3708</v>
      </c>
      <c r="H412" t="s">
        <v>24</v>
      </c>
      <c r="I412" t="s">
        <v>24</v>
      </c>
      <c r="J412" t="s">
        <v>2187</v>
      </c>
      <c r="K412" t="s">
        <v>7810</v>
      </c>
      <c r="M412">
        <v>1</v>
      </c>
      <c r="N412">
        <v>1</v>
      </c>
      <c r="P412">
        <v>1</v>
      </c>
      <c r="S412" t="s">
        <v>7895</v>
      </c>
      <c r="T412" t="s">
        <v>10413</v>
      </c>
      <c r="U412" t="s">
        <v>3710</v>
      </c>
      <c r="V412" t="s">
        <v>3710</v>
      </c>
      <c r="W412" t="s">
        <v>3710</v>
      </c>
      <c r="X412" t="s">
        <v>3711</v>
      </c>
      <c r="Y412" t="s">
        <v>3712</v>
      </c>
      <c r="Z412" t="s">
        <v>3713</v>
      </c>
      <c r="AA412" t="s">
        <v>8600</v>
      </c>
      <c r="AB412">
        <v>2.46</v>
      </c>
      <c r="AC412">
        <v>2.46</v>
      </c>
      <c r="AD412">
        <v>2.46</v>
      </c>
      <c r="AE412">
        <v>2.46</v>
      </c>
      <c r="AF412">
        <v>2.46</v>
      </c>
      <c r="AG412">
        <v>2.46</v>
      </c>
      <c r="AH412">
        <v>2.46</v>
      </c>
      <c r="AI412" t="s">
        <v>7810</v>
      </c>
      <c r="AJ412">
        <v>0</v>
      </c>
      <c r="AK412">
        <v>0</v>
      </c>
      <c r="AL412" t="s">
        <v>24</v>
      </c>
      <c r="AM412">
        <v>2.46</v>
      </c>
      <c r="AN412">
        <v>2.46</v>
      </c>
      <c r="AO412" t="s">
        <v>24</v>
      </c>
      <c r="AP412" t="s">
        <v>7843</v>
      </c>
      <c r="AQ412" t="s">
        <v>7843</v>
      </c>
      <c r="AR412" t="s">
        <v>7843</v>
      </c>
      <c r="AS412" t="s">
        <v>7843</v>
      </c>
      <c r="AT412" t="s">
        <v>7843</v>
      </c>
      <c r="AU412" t="s">
        <v>7843</v>
      </c>
      <c r="AV412" t="s">
        <v>7843</v>
      </c>
      <c r="AW412" t="s">
        <v>7843</v>
      </c>
      <c r="AX412" t="s">
        <v>7843</v>
      </c>
      <c r="AY412" t="s">
        <v>7843</v>
      </c>
      <c r="AZ412" t="s">
        <v>7843</v>
      </c>
      <c r="BA412" t="s">
        <v>7843</v>
      </c>
      <c r="BB412" t="s">
        <v>7843</v>
      </c>
      <c r="BC412" t="s">
        <v>7843</v>
      </c>
      <c r="BD412" t="s">
        <v>7843</v>
      </c>
      <c r="BE412" t="s">
        <v>7843</v>
      </c>
      <c r="BF412" t="s">
        <v>7843</v>
      </c>
      <c r="BG412" t="s">
        <v>7843</v>
      </c>
      <c r="BH412" t="s">
        <v>7843</v>
      </c>
      <c r="BI412" t="s">
        <v>7843</v>
      </c>
      <c r="BJ412">
        <v>1</v>
      </c>
      <c r="BK412">
        <v>1</v>
      </c>
      <c r="BL412">
        <v>1</v>
      </c>
    </row>
    <row r="413" spans="1:64">
      <c r="A413" t="s">
        <v>8603</v>
      </c>
      <c r="B413" t="s">
        <v>371</v>
      </c>
      <c r="C413" t="s">
        <v>71</v>
      </c>
      <c r="D413" t="s">
        <v>68</v>
      </c>
      <c r="E413" t="s">
        <v>79</v>
      </c>
      <c r="F413" t="s">
        <v>80</v>
      </c>
      <c r="G413" t="s">
        <v>3714</v>
      </c>
      <c r="H413" t="s">
        <v>24</v>
      </c>
      <c r="I413" t="s">
        <v>24</v>
      </c>
      <c r="J413" t="s">
        <v>3716</v>
      </c>
      <c r="K413" t="s">
        <v>7809</v>
      </c>
      <c r="M413">
        <v>1</v>
      </c>
      <c r="P413">
        <v>1</v>
      </c>
      <c r="S413" t="s">
        <v>8601</v>
      </c>
      <c r="T413" t="s">
        <v>8602</v>
      </c>
      <c r="U413" t="s">
        <v>3719</v>
      </c>
      <c r="V413" t="s">
        <v>3719</v>
      </c>
      <c r="W413" t="s">
        <v>3719</v>
      </c>
      <c r="X413" t="s">
        <v>3720</v>
      </c>
      <c r="Y413" t="s">
        <v>3721</v>
      </c>
      <c r="Z413" t="s">
        <v>3722</v>
      </c>
      <c r="AA413" t="s">
        <v>8603</v>
      </c>
      <c r="AB413" t="s">
        <v>24</v>
      </c>
      <c r="AC413">
        <v>6.7000000000000004E-2</v>
      </c>
      <c r="AD413">
        <v>6.7000000000000004E-2</v>
      </c>
      <c r="AE413">
        <v>6.7000000000000004E-2</v>
      </c>
      <c r="AF413">
        <v>6.7000000000000004E-2</v>
      </c>
      <c r="AG413">
        <v>6.7000000000000004E-2</v>
      </c>
      <c r="AH413" t="b">
        <v>0</v>
      </c>
      <c r="AI413" t="s">
        <v>7809</v>
      </c>
      <c r="AJ413">
        <v>0</v>
      </c>
      <c r="AK413">
        <v>0</v>
      </c>
      <c r="AL413">
        <v>6.7000000000000004E-2</v>
      </c>
      <c r="AM413">
        <v>6.7000000000000004E-2</v>
      </c>
      <c r="AN413">
        <v>6.7000000000000004E-2</v>
      </c>
      <c r="AO413">
        <v>6.7000000000000004E-2</v>
      </c>
      <c r="AP413" t="s">
        <v>24</v>
      </c>
      <c r="AQ413" t="s">
        <v>7843</v>
      </c>
      <c r="AR413" t="s">
        <v>7843</v>
      </c>
      <c r="AS413" t="s">
        <v>24</v>
      </c>
      <c r="AT413" t="s">
        <v>7843</v>
      </c>
      <c r="AU413" t="s">
        <v>7843</v>
      </c>
      <c r="AV413" t="s">
        <v>7843</v>
      </c>
      <c r="AW413" t="s">
        <v>7843</v>
      </c>
      <c r="AX413" t="s">
        <v>7843</v>
      </c>
      <c r="AY413" t="s">
        <v>7843</v>
      </c>
      <c r="AZ413" t="s">
        <v>7843</v>
      </c>
      <c r="BA413" t="s">
        <v>7843</v>
      </c>
      <c r="BB413" t="s">
        <v>7843</v>
      </c>
      <c r="BC413" t="s">
        <v>7843</v>
      </c>
      <c r="BD413" t="s">
        <v>7843</v>
      </c>
      <c r="BE413" t="s">
        <v>7842</v>
      </c>
      <c r="BF413" t="s">
        <v>7842</v>
      </c>
      <c r="BG413" t="s">
        <v>7842</v>
      </c>
      <c r="BH413" t="s">
        <v>7842</v>
      </c>
      <c r="BI413" t="s">
        <v>7842</v>
      </c>
      <c r="BJ413">
        <v>0</v>
      </c>
      <c r="BK413">
        <v>0</v>
      </c>
      <c r="BL413">
        <v>0</v>
      </c>
    </row>
    <row r="414" spans="1:64">
      <c r="A414" t="s">
        <v>8605</v>
      </c>
      <c r="B414" t="s">
        <v>371</v>
      </c>
      <c r="C414" t="s">
        <v>71</v>
      </c>
      <c r="D414" t="s">
        <v>68</v>
      </c>
      <c r="E414" t="s">
        <v>79</v>
      </c>
      <c r="F414" t="s">
        <v>80</v>
      </c>
      <c r="G414" t="s">
        <v>3723</v>
      </c>
      <c r="H414" t="s">
        <v>24</v>
      </c>
      <c r="I414" t="s">
        <v>24</v>
      </c>
      <c r="J414" t="s">
        <v>3716</v>
      </c>
      <c r="K414" t="s">
        <v>7809</v>
      </c>
      <c r="M414">
        <v>1</v>
      </c>
      <c r="P414">
        <v>1</v>
      </c>
      <c r="S414" t="s">
        <v>8601</v>
      </c>
      <c r="T414" t="s">
        <v>8604</v>
      </c>
      <c r="U414" t="s">
        <v>3725</v>
      </c>
      <c r="V414" t="s">
        <v>3725</v>
      </c>
      <c r="W414" t="s">
        <v>3725</v>
      </c>
      <c r="X414" t="s">
        <v>3726</v>
      </c>
      <c r="Y414" t="s">
        <v>3727</v>
      </c>
      <c r="Z414" t="s">
        <v>3728</v>
      </c>
      <c r="AA414" t="s">
        <v>8605</v>
      </c>
      <c r="AB414" t="s">
        <v>24</v>
      </c>
      <c r="AC414">
        <v>6.4000000000000001E-2</v>
      </c>
      <c r="AD414">
        <v>6.4000000000000001E-2</v>
      </c>
      <c r="AE414">
        <v>6.4000000000000001E-2</v>
      </c>
      <c r="AF414">
        <v>6.4000000000000001E-2</v>
      </c>
      <c r="AG414">
        <v>6.4000000000000001E-2</v>
      </c>
      <c r="AH414" t="b">
        <v>0</v>
      </c>
      <c r="AI414" t="s">
        <v>7809</v>
      </c>
      <c r="AJ414">
        <v>0</v>
      </c>
      <c r="AK414">
        <v>0</v>
      </c>
      <c r="AL414">
        <v>6.4000000000000001E-2</v>
      </c>
      <c r="AM414">
        <v>6.4000000000000001E-2</v>
      </c>
      <c r="AN414">
        <v>6.4000000000000001E-2</v>
      </c>
      <c r="AO414">
        <v>6.4000000000000001E-2</v>
      </c>
      <c r="AP414" t="s">
        <v>24</v>
      </c>
      <c r="AQ414" t="s">
        <v>7843</v>
      </c>
      <c r="AR414" t="s">
        <v>7843</v>
      </c>
      <c r="AS414" t="s">
        <v>24</v>
      </c>
      <c r="AT414" t="s">
        <v>7843</v>
      </c>
      <c r="AU414" t="s">
        <v>7843</v>
      </c>
      <c r="AV414" t="s">
        <v>7843</v>
      </c>
      <c r="AW414" t="s">
        <v>7843</v>
      </c>
      <c r="AX414" t="s">
        <v>7843</v>
      </c>
      <c r="AY414" t="s">
        <v>7843</v>
      </c>
      <c r="AZ414" t="s">
        <v>7843</v>
      </c>
      <c r="BA414" t="s">
        <v>7843</v>
      </c>
      <c r="BB414" t="s">
        <v>7843</v>
      </c>
      <c r="BC414" t="s">
        <v>7843</v>
      </c>
      <c r="BD414" t="s">
        <v>7843</v>
      </c>
      <c r="BE414" t="s">
        <v>7842</v>
      </c>
      <c r="BF414" t="s">
        <v>7842</v>
      </c>
      <c r="BG414" t="s">
        <v>7842</v>
      </c>
      <c r="BH414" t="s">
        <v>7842</v>
      </c>
      <c r="BI414" t="s">
        <v>7842</v>
      </c>
      <c r="BJ414">
        <v>0</v>
      </c>
      <c r="BK414">
        <v>0</v>
      </c>
      <c r="BL414">
        <v>0</v>
      </c>
    </row>
    <row r="415" spans="1:64">
      <c r="A415" t="s">
        <v>8607</v>
      </c>
      <c r="B415" t="s">
        <v>371</v>
      </c>
      <c r="C415" t="s">
        <v>71</v>
      </c>
      <c r="D415" t="s">
        <v>68</v>
      </c>
      <c r="E415" t="s">
        <v>79</v>
      </c>
      <c r="F415" t="s">
        <v>80</v>
      </c>
      <c r="G415" t="s">
        <v>3729</v>
      </c>
      <c r="H415" t="s">
        <v>24</v>
      </c>
      <c r="I415" t="s">
        <v>24</v>
      </c>
      <c r="J415" t="s">
        <v>3716</v>
      </c>
      <c r="K415" t="s">
        <v>7809</v>
      </c>
      <c r="M415">
        <v>1</v>
      </c>
      <c r="P415">
        <v>1</v>
      </c>
      <c r="S415" t="s">
        <v>8601</v>
      </c>
      <c r="T415" t="s">
        <v>8606</v>
      </c>
      <c r="U415" t="s">
        <v>3731</v>
      </c>
      <c r="V415" t="s">
        <v>3731</v>
      </c>
      <c r="W415" t="s">
        <v>3731</v>
      </c>
      <c r="X415" t="s">
        <v>3732</v>
      </c>
      <c r="Y415" t="s">
        <v>3733</v>
      </c>
      <c r="Z415" t="s">
        <v>3734</v>
      </c>
      <c r="AA415" t="s">
        <v>8607</v>
      </c>
      <c r="AB415" t="s">
        <v>24</v>
      </c>
      <c r="AC415">
        <v>8.5000000000000006E-2</v>
      </c>
      <c r="AD415">
        <v>8.5000000000000006E-2</v>
      </c>
      <c r="AE415">
        <v>8.5000000000000006E-2</v>
      </c>
      <c r="AF415">
        <v>8.5000000000000006E-2</v>
      </c>
      <c r="AG415">
        <v>8.5000000000000006E-2</v>
      </c>
      <c r="AH415" t="b">
        <v>0</v>
      </c>
      <c r="AI415" t="s">
        <v>7809</v>
      </c>
      <c r="AJ415">
        <v>0</v>
      </c>
      <c r="AK415">
        <v>0</v>
      </c>
      <c r="AL415">
        <v>8.5000000000000006E-2</v>
      </c>
      <c r="AM415">
        <v>8.5000000000000006E-2</v>
      </c>
      <c r="AN415">
        <v>8.5000000000000006E-2</v>
      </c>
      <c r="AO415">
        <v>8.5000000000000006E-2</v>
      </c>
      <c r="AP415" t="s">
        <v>24</v>
      </c>
      <c r="AQ415" t="s">
        <v>7843</v>
      </c>
      <c r="AR415" t="s">
        <v>7843</v>
      </c>
      <c r="AS415" t="s">
        <v>24</v>
      </c>
      <c r="AT415" t="s">
        <v>7843</v>
      </c>
      <c r="AU415" t="s">
        <v>7843</v>
      </c>
      <c r="AV415" t="s">
        <v>7843</v>
      </c>
      <c r="AW415" t="s">
        <v>7843</v>
      </c>
      <c r="AX415" t="s">
        <v>7843</v>
      </c>
      <c r="AY415" t="s">
        <v>7843</v>
      </c>
      <c r="AZ415" t="s">
        <v>7843</v>
      </c>
      <c r="BA415" t="s">
        <v>7843</v>
      </c>
      <c r="BB415" t="s">
        <v>7843</v>
      </c>
      <c r="BC415" t="s">
        <v>7843</v>
      </c>
      <c r="BD415" t="s">
        <v>7843</v>
      </c>
      <c r="BE415" t="s">
        <v>7842</v>
      </c>
      <c r="BF415" t="s">
        <v>7842</v>
      </c>
      <c r="BG415" t="s">
        <v>7842</v>
      </c>
      <c r="BH415" t="s">
        <v>7842</v>
      </c>
      <c r="BI415" t="s">
        <v>7842</v>
      </c>
      <c r="BJ415">
        <v>0</v>
      </c>
      <c r="BK415">
        <v>0</v>
      </c>
      <c r="BL415">
        <v>0</v>
      </c>
    </row>
    <row r="416" spans="1:64">
      <c r="A416" t="s">
        <v>8609</v>
      </c>
      <c r="B416" t="s">
        <v>371</v>
      </c>
      <c r="C416" t="s">
        <v>13</v>
      </c>
      <c r="D416" t="s">
        <v>83</v>
      </c>
      <c r="E416" t="s">
        <v>84</v>
      </c>
      <c r="F416" t="s">
        <v>85</v>
      </c>
      <c r="G416" t="s">
        <v>24</v>
      </c>
      <c r="H416" t="s">
        <v>24</v>
      </c>
      <c r="I416" t="s">
        <v>24</v>
      </c>
      <c r="J416" t="s">
        <v>3736</v>
      </c>
      <c r="K416" t="s">
        <v>7809</v>
      </c>
      <c r="M416">
        <v>1</v>
      </c>
      <c r="S416" t="s">
        <v>7895</v>
      </c>
      <c r="T416" t="s">
        <v>8608</v>
      </c>
      <c r="U416" t="s">
        <v>3741</v>
      </c>
      <c r="V416" t="s">
        <v>3741</v>
      </c>
      <c r="W416" t="s">
        <v>3741</v>
      </c>
      <c r="X416" t="s">
        <v>3742</v>
      </c>
      <c r="Y416" t="s">
        <v>3743</v>
      </c>
      <c r="Z416" t="s">
        <v>3744</v>
      </c>
      <c r="AA416" t="s">
        <v>8609</v>
      </c>
      <c r="AB416">
        <v>77</v>
      </c>
      <c r="AC416">
        <v>77</v>
      </c>
      <c r="AD416">
        <v>77</v>
      </c>
      <c r="AE416">
        <v>77</v>
      </c>
      <c r="AF416">
        <v>77</v>
      </c>
      <c r="AG416">
        <v>77</v>
      </c>
      <c r="AH416">
        <v>77</v>
      </c>
      <c r="AI416" t="s">
        <v>7809</v>
      </c>
      <c r="AJ416">
        <v>0</v>
      </c>
      <c r="AK416">
        <v>0</v>
      </c>
      <c r="AL416">
        <v>77</v>
      </c>
      <c r="AM416">
        <v>77</v>
      </c>
      <c r="AN416">
        <v>77</v>
      </c>
      <c r="AO416">
        <v>77</v>
      </c>
      <c r="AP416" t="s">
        <v>7843</v>
      </c>
      <c r="AQ416" t="s">
        <v>7843</v>
      </c>
      <c r="AR416" t="s">
        <v>7843</v>
      </c>
      <c r="AS416" t="s">
        <v>7843</v>
      </c>
      <c r="AT416" t="s">
        <v>7843</v>
      </c>
      <c r="AU416" t="s">
        <v>7843</v>
      </c>
      <c r="AV416" t="s">
        <v>7843</v>
      </c>
      <c r="AW416" t="s">
        <v>7843</v>
      </c>
      <c r="AX416" t="s">
        <v>7843</v>
      </c>
      <c r="AY416" t="s">
        <v>7843</v>
      </c>
      <c r="AZ416" t="s">
        <v>7843</v>
      </c>
      <c r="BA416" t="s">
        <v>7843</v>
      </c>
      <c r="BB416" t="s">
        <v>7843</v>
      </c>
      <c r="BC416" t="s">
        <v>7842</v>
      </c>
      <c r="BD416" t="s">
        <v>7842</v>
      </c>
      <c r="BE416" t="s">
        <v>7842</v>
      </c>
      <c r="BF416" t="s">
        <v>7842</v>
      </c>
      <c r="BG416" t="s">
        <v>7842</v>
      </c>
      <c r="BH416" t="s">
        <v>7842</v>
      </c>
      <c r="BI416" t="s">
        <v>7842</v>
      </c>
      <c r="BJ416">
        <v>0</v>
      </c>
      <c r="BK416">
        <v>0</v>
      </c>
      <c r="BL416">
        <v>0</v>
      </c>
    </row>
    <row r="417" spans="1:64">
      <c r="A417" t="s">
        <v>8611</v>
      </c>
      <c r="B417" t="s">
        <v>371</v>
      </c>
      <c r="C417" t="s">
        <v>13</v>
      </c>
      <c r="D417" t="s">
        <v>86</v>
      </c>
      <c r="E417" t="s">
        <v>87</v>
      </c>
      <c r="F417" t="s">
        <v>88</v>
      </c>
      <c r="G417" t="s">
        <v>24</v>
      </c>
      <c r="H417" t="s">
        <v>3745</v>
      </c>
      <c r="I417" t="s">
        <v>3746</v>
      </c>
      <c r="J417" t="s">
        <v>3748</v>
      </c>
      <c r="K417" t="s">
        <v>7810</v>
      </c>
      <c r="S417" t="s">
        <v>7895</v>
      </c>
      <c r="T417" t="s">
        <v>8610</v>
      </c>
      <c r="U417" t="s">
        <v>24</v>
      </c>
      <c r="V417" t="s">
        <v>24</v>
      </c>
      <c r="W417" t="s">
        <v>24</v>
      </c>
      <c r="X417" t="s">
        <v>24</v>
      </c>
      <c r="Y417" t="s">
        <v>24</v>
      </c>
      <c r="Z417" t="s">
        <v>3751</v>
      </c>
      <c r="AA417" t="s">
        <v>8611</v>
      </c>
      <c r="AB417" t="s">
        <v>24</v>
      </c>
      <c r="AC417" t="s">
        <v>24</v>
      </c>
      <c r="AD417" t="s">
        <v>24</v>
      </c>
      <c r="AE417" t="s">
        <v>24</v>
      </c>
      <c r="AF417" t="s">
        <v>24</v>
      </c>
      <c r="AG417">
        <v>0.25</v>
      </c>
      <c r="AH417">
        <v>0.25</v>
      </c>
      <c r="AI417" t="s">
        <v>7809</v>
      </c>
      <c r="AJ417">
        <v>0</v>
      </c>
      <c r="AK417">
        <v>0</v>
      </c>
      <c r="AL417">
        <v>0.25</v>
      </c>
      <c r="AM417">
        <v>0.25</v>
      </c>
      <c r="AN417">
        <v>0.25</v>
      </c>
      <c r="AO417">
        <v>0.25</v>
      </c>
      <c r="AP417" t="s">
        <v>24</v>
      </c>
      <c r="AQ417" t="s">
        <v>24</v>
      </c>
      <c r="AR417" t="s">
        <v>24</v>
      </c>
      <c r="AS417" t="s">
        <v>24</v>
      </c>
      <c r="AT417" t="s">
        <v>24</v>
      </c>
      <c r="AU417" t="s">
        <v>24</v>
      </c>
      <c r="AV417" t="s">
        <v>24</v>
      </c>
      <c r="AW417" t="s">
        <v>24</v>
      </c>
      <c r="AX417" t="s">
        <v>24</v>
      </c>
      <c r="AY417" t="s">
        <v>24</v>
      </c>
      <c r="AZ417" t="s">
        <v>7843</v>
      </c>
      <c r="BA417" t="s">
        <v>24</v>
      </c>
      <c r="BB417" t="s">
        <v>24</v>
      </c>
      <c r="BC417" t="s">
        <v>7843</v>
      </c>
      <c r="BD417" t="s">
        <v>7843</v>
      </c>
      <c r="BE417" t="s">
        <v>7843</v>
      </c>
      <c r="BF417" t="s">
        <v>7843</v>
      </c>
      <c r="BG417" t="s">
        <v>7843</v>
      </c>
      <c r="BH417" t="s">
        <v>7842</v>
      </c>
      <c r="BI417" t="s">
        <v>7842</v>
      </c>
      <c r="BJ417">
        <v>0</v>
      </c>
      <c r="BK417">
        <v>0</v>
      </c>
      <c r="BL417">
        <v>0</v>
      </c>
    </row>
    <row r="418" spans="1:64">
      <c r="A418" t="s">
        <v>8613</v>
      </c>
      <c r="B418" t="s">
        <v>371</v>
      </c>
      <c r="C418" t="s">
        <v>13</v>
      </c>
      <c r="D418" t="s">
        <v>86</v>
      </c>
      <c r="E418" t="s">
        <v>87</v>
      </c>
      <c r="F418" t="s">
        <v>88</v>
      </c>
      <c r="G418" t="s">
        <v>24</v>
      </c>
      <c r="H418" t="s">
        <v>3745</v>
      </c>
      <c r="I418" t="s">
        <v>3752</v>
      </c>
      <c r="J418" t="s">
        <v>3748</v>
      </c>
      <c r="K418" t="s">
        <v>7810</v>
      </c>
      <c r="S418" t="s">
        <v>7895</v>
      </c>
      <c r="T418" t="s">
        <v>8612</v>
      </c>
      <c r="U418" t="s">
        <v>24</v>
      </c>
      <c r="V418" t="s">
        <v>24</v>
      </c>
      <c r="W418" t="s">
        <v>24</v>
      </c>
      <c r="X418" t="s">
        <v>24</v>
      </c>
      <c r="Y418" t="s">
        <v>24</v>
      </c>
      <c r="Z418" t="s">
        <v>3753</v>
      </c>
      <c r="AA418" t="s">
        <v>8613</v>
      </c>
      <c r="AB418" t="s">
        <v>24</v>
      </c>
      <c r="AC418" t="s">
        <v>24</v>
      </c>
      <c r="AD418" t="s">
        <v>24</v>
      </c>
      <c r="AE418" t="s">
        <v>24</v>
      </c>
      <c r="AF418" t="s">
        <v>24</v>
      </c>
      <c r="AG418">
        <v>0.5</v>
      </c>
      <c r="AH418">
        <v>0.5</v>
      </c>
      <c r="AI418" t="s">
        <v>7809</v>
      </c>
      <c r="AJ418">
        <v>0</v>
      </c>
      <c r="AK418">
        <v>0</v>
      </c>
      <c r="AL418">
        <v>0.5</v>
      </c>
      <c r="AM418">
        <v>0.5</v>
      </c>
      <c r="AN418">
        <v>0.5</v>
      </c>
      <c r="AO418">
        <v>0.5</v>
      </c>
      <c r="AP418" t="s">
        <v>24</v>
      </c>
      <c r="AQ418" t="s">
        <v>24</v>
      </c>
      <c r="AR418" t="s">
        <v>24</v>
      </c>
      <c r="AS418" t="s">
        <v>24</v>
      </c>
      <c r="AT418" t="s">
        <v>24</v>
      </c>
      <c r="AU418" t="s">
        <v>24</v>
      </c>
      <c r="AV418" t="s">
        <v>24</v>
      </c>
      <c r="AW418" t="s">
        <v>24</v>
      </c>
      <c r="AX418" t="s">
        <v>24</v>
      </c>
      <c r="AY418" t="s">
        <v>24</v>
      </c>
      <c r="AZ418" t="s">
        <v>7843</v>
      </c>
      <c r="BA418" t="s">
        <v>24</v>
      </c>
      <c r="BB418" t="s">
        <v>24</v>
      </c>
      <c r="BC418" t="s">
        <v>7843</v>
      </c>
      <c r="BD418" t="s">
        <v>7843</v>
      </c>
      <c r="BE418" t="s">
        <v>7843</v>
      </c>
      <c r="BF418" t="s">
        <v>7843</v>
      </c>
      <c r="BG418" t="s">
        <v>7843</v>
      </c>
      <c r="BH418" t="s">
        <v>7842</v>
      </c>
      <c r="BI418" t="s">
        <v>7842</v>
      </c>
      <c r="BJ418">
        <v>0</v>
      </c>
      <c r="BK418">
        <v>0</v>
      </c>
      <c r="BL418">
        <v>0</v>
      </c>
    </row>
    <row r="419" spans="1:64">
      <c r="A419" t="s">
        <v>8614</v>
      </c>
      <c r="B419" t="s">
        <v>371</v>
      </c>
      <c r="C419" t="s">
        <v>89</v>
      </c>
      <c r="D419" t="s">
        <v>90</v>
      </c>
      <c r="E419" t="s">
        <v>7705</v>
      </c>
      <c r="F419" t="s">
        <v>91</v>
      </c>
      <c r="G419" t="s">
        <v>24</v>
      </c>
      <c r="H419" t="s">
        <v>2538</v>
      </c>
      <c r="I419" t="s">
        <v>3754</v>
      </c>
      <c r="J419" t="s">
        <v>3344</v>
      </c>
      <c r="K419" t="s">
        <v>7809</v>
      </c>
      <c r="M419">
        <v>1</v>
      </c>
      <c r="S419" t="s">
        <v>7895</v>
      </c>
      <c r="T419" t="s">
        <v>10414</v>
      </c>
      <c r="U419" t="s">
        <v>3755</v>
      </c>
      <c r="V419" t="s">
        <v>3755</v>
      </c>
      <c r="W419" t="s">
        <v>3755</v>
      </c>
      <c r="X419" t="s">
        <v>3756</v>
      </c>
      <c r="Y419" t="s">
        <v>3757</v>
      </c>
      <c r="Z419" t="s">
        <v>3758</v>
      </c>
      <c r="AA419" t="s">
        <v>8614</v>
      </c>
      <c r="AB419">
        <v>4.2</v>
      </c>
      <c r="AC419">
        <v>4.2</v>
      </c>
      <c r="AD419">
        <v>4.2</v>
      </c>
      <c r="AE419">
        <v>4.2</v>
      </c>
      <c r="AF419">
        <v>4.2</v>
      </c>
      <c r="AG419">
        <v>4.2</v>
      </c>
      <c r="AH419">
        <v>4.2</v>
      </c>
      <c r="AI419" t="s">
        <v>7809</v>
      </c>
      <c r="AJ419">
        <v>0</v>
      </c>
      <c r="AK419">
        <v>0</v>
      </c>
      <c r="AL419">
        <v>4.2</v>
      </c>
      <c r="AM419">
        <v>4.2</v>
      </c>
      <c r="AN419">
        <v>4.2</v>
      </c>
      <c r="AO419" t="s">
        <v>24</v>
      </c>
      <c r="AP419" t="s">
        <v>7843</v>
      </c>
      <c r="AQ419" t="s">
        <v>7843</v>
      </c>
      <c r="AR419" t="s">
        <v>7843</v>
      </c>
      <c r="AS419" t="s">
        <v>7843</v>
      </c>
      <c r="AT419" t="s">
        <v>7843</v>
      </c>
      <c r="AU419" t="s">
        <v>7843</v>
      </c>
      <c r="AV419" t="s">
        <v>7843</v>
      </c>
      <c r="AW419" t="s">
        <v>7843</v>
      </c>
      <c r="AX419" t="s">
        <v>7843</v>
      </c>
      <c r="AY419" t="s">
        <v>7843</v>
      </c>
      <c r="AZ419" t="s">
        <v>7843</v>
      </c>
      <c r="BA419" t="s">
        <v>7843</v>
      </c>
      <c r="BB419" t="s">
        <v>7843</v>
      </c>
      <c r="BC419" t="s">
        <v>7842</v>
      </c>
      <c r="BD419" t="s">
        <v>7842</v>
      </c>
      <c r="BE419" t="s">
        <v>7842</v>
      </c>
      <c r="BF419" t="s">
        <v>7842</v>
      </c>
      <c r="BG419" t="s">
        <v>7842</v>
      </c>
      <c r="BH419" t="s">
        <v>7842</v>
      </c>
      <c r="BI419" t="s">
        <v>7843</v>
      </c>
      <c r="BJ419">
        <v>1</v>
      </c>
      <c r="BK419">
        <v>0</v>
      </c>
      <c r="BL419">
        <v>0</v>
      </c>
    </row>
    <row r="420" spans="1:64">
      <c r="A420" t="s">
        <v>8615</v>
      </c>
      <c r="B420" t="s">
        <v>371</v>
      </c>
      <c r="C420" t="s">
        <v>89</v>
      </c>
      <c r="D420" t="s">
        <v>90</v>
      </c>
      <c r="E420" t="s">
        <v>7705</v>
      </c>
      <c r="F420" t="s">
        <v>91</v>
      </c>
      <c r="G420" t="s">
        <v>24</v>
      </c>
      <c r="H420" t="s">
        <v>2538</v>
      </c>
      <c r="I420" t="s">
        <v>3759</v>
      </c>
      <c r="J420" t="s">
        <v>3344</v>
      </c>
      <c r="K420" t="s">
        <v>7809</v>
      </c>
      <c r="M420">
        <v>1</v>
      </c>
      <c r="S420" t="s">
        <v>7895</v>
      </c>
      <c r="T420" t="s">
        <v>10415</v>
      </c>
      <c r="U420" t="s">
        <v>3760</v>
      </c>
      <c r="V420" t="s">
        <v>3760</v>
      </c>
      <c r="W420" t="s">
        <v>3760</v>
      </c>
      <c r="X420" t="s">
        <v>3761</v>
      </c>
      <c r="Y420" t="s">
        <v>3762</v>
      </c>
      <c r="Z420" t="s">
        <v>3763</v>
      </c>
      <c r="AA420" t="s">
        <v>8615</v>
      </c>
      <c r="AB420">
        <v>4.2</v>
      </c>
      <c r="AC420">
        <v>4.2</v>
      </c>
      <c r="AD420">
        <v>4.2</v>
      </c>
      <c r="AE420">
        <v>4.2</v>
      </c>
      <c r="AF420">
        <v>4.2</v>
      </c>
      <c r="AG420">
        <v>4.2</v>
      </c>
      <c r="AH420">
        <v>4.2</v>
      </c>
      <c r="AI420" t="s">
        <v>7809</v>
      </c>
      <c r="AJ420">
        <v>0</v>
      </c>
      <c r="AK420">
        <v>0</v>
      </c>
      <c r="AL420">
        <v>4.2</v>
      </c>
      <c r="AM420">
        <v>4.2</v>
      </c>
      <c r="AN420">
        <v>4.2</v>
      </c>
      <c r="AO420">
        <v>4.2</v>
      </c>
      <c r="AP420" t="s">
        <v>7843</v>
      </c>
      <c r="AQ420" t="s">
        <v>7843</v>
      </c>
      <c r="AR420" t="s">
        <v>7843</v>
      </c>
      <c r="AS420" t="s">
        <v>7843</v>
      </c>
      <c r="AT420" t="s">
        <v>7843</v>
      </c>
      <c r="AU420" t="s">
        <v>7843</v>
      </c>
      <c r="AV420" t="s">
        <v>7843</v>
      </c>
      <c r="AW420" t="s">
        <v>7843</v>
      </c>
      <c r="AX420" t="s">
        <v>7843</v>
      </c>
      <c r="AY420" t="s">
        <v>7843</v>
      </c>
      <c r="AZ420" t="s">
        <v>7843</v>
      </c>
      <c r="BA420" t="s">
        <v>7843</v>
      </c>
      <c r="BB420" t="s">
        <v>7843</v>
      </c>
      <c r="BC420" t="s">
        <v>7842</v>
      </c>
      <c r="BD420" t="s">
        <v>7842</v>
      </c>
      <c r="BE420" t="s">
        <v>7842</v>
      </c>
      <c r="BF420" t="s">
        <v>7842</v>
      </c>
      <c r="BG420" t="s">
        <v>7842</v>
      </c>
      <c r="BH420" t="s">
        <v>7842</v>
      </c>
      <c r="BI420" t="s">
        <v>7842</v>
      </c>
      <c r="BJ420">
        <v>0</v>
      </c>
      <c r="BK420">
        <v>0</v>
      </c>
      <c r="BL420">
        <v>0</v>
      </c>
    </row>
    <row r="421" spans="1:64">
      <c r="A421" t="s">
        <v>8616</v>
      </c>
      <c r="B421" t="s">
        <v>371</v>
      </c>
      <c r="C421" t="s">
        <v>89</v>
      </c>
      <c r="D421" t="s">
        <v>90</v>
      </c>
      <c r="E421" t="s">
        <v>7705</v>
      </c>
      <c r="F421" t="s">
        <v>91</v>
      </c>
      <c r="G421" t="s">
        <v>24</v>
      </c>
      <c r="H421" t="s">
        <v>2538</v>
      </c>
      <c r="I421" t="s">
        <v>3764</v>
      </c>
      <c r="J421" t="s">
        <v>3344</v>
      </c>
      <c r="K421" t="s">
        <v>7809</v>
      </c>
      <c r="M421">
        <v>1</v>
      </c>
      <c r="S421" t="s">
        <v>7895</v>
      </c>
      <c r="T421" t="s">
        <v>10416</v>
      </c>
      <c r="U421" t="s">
        <v>3765</v>
      </c>
      <c r="V421" t="s">
        <v>3765</v>
      </c>
      <c r="W421" t="s">
        <v>3765</v>
      </c>
      <c r="X421" t="s">
        <v>3766</v>
      </c>
      <c r="Y421" t="s">
        <v>3767</v>
      </c>
      <c r="Z421" t="s">
        <v>3768</v>
      </c>
      <c r="AA421" t="s">
        <v>8616</v>
      </c>
      <c r="AB421">
        <v>3.9</v>
      </c>
      <c r="AC421">
        <v>3.9</v>
      </c>
      <c r="AD421">
        <v>3.9</v>
      </c>
      <c r="AE421">
        <v>3.9</v>
      </c>
      <c r="AF421">
        <v>3.9</v>
      </c>
      <c r="AG421">
        <v>3.9</v>
      </c>
      <c r="AH421">
        <v>3.9</v>
      </c>
      <c r="AI421" t="s">
        <v>7809</v>
      </c>
      <c r="AJ421">
        <v>0</v>
      </c>
      <c r="AK421">
        <v>0</v>
      </c>
      <c r="AL421">
        <v>3.9</v>
      </c>
      <c r="AM421">
        <v>3.9</v>
      </c>
      <c r="AN421">
        <v>3.9</v>
      </c>
      <c r="AO421">
        <v>3.9</v>
      </c>
      <c r="AP421" t="s">
        <v>7843</v>
      </c>
      <c r="AQ421" t="s">
        <v>7843</v>
      </c>
      <c r="AR421" t="s">
        <v>7843</v>
      </c>
      <c r="AS421" t="s">
        <v>7843</v>
      </c>
      <c r="AT421" t="s">
        <v>7843</v>
      </c>
      <c r="AU421" t="s">
        <v>7843</v>
      </c>
      <c r="AV421" t="s">
        <v>7843</v>
      </c>
      <c r="AW421" t="s">
        <v>7843</v>
      </c>
      <c r="AX421" t="s">
        <v>7843</v>
      </c>
      <c r="AY421" t="s">
        <v>7843</v>
      </c>
      <c r="AZ421" t="s">
        <v>7843</v>
      </c>
      <c r="BA421" t="s">
        <v>7843</v>
      </c>
      <c r="BB421" t="s">
        <v>7843</v>
      </c>
      <c r="BC421" t="s">
        <v>7842</v>
      </c>
      <c r="BD421" t="s">
        <v>7842</v>
      </c>
      <c r="BE421" t="s">
        <v>7842</v>
      </c>
      <c r="BF421" t="s">
        <v>7842</v>
      </c>
      <c r="BG421" t="s">
        <v>7842</v>
      </c>
      <c r="BH421" t="s">
        <v>7842</v>
      </c>
      <c r="BI421" t="s">
        <v>7842</v>
      </c>
      <c r="BJ421">
        <v>0</v>
      </c>
      <c r="BK421">
        <v>0</v>
      </c>
      <c r="BL421">
        <v>0</v>
      </c>
    </row>
    <row r="422" spans="1:64">
      <c r="A422" t="s">
        <v>8617</v>
      </c>
      <c r="B422" t="s">
        <v>371</v>
      </c>
      <c r="C422" t="s">
        <v>89</v>
      </c>
      <c r="D422" t="s">
        <v>90</v>
      </c>
      <c r="E422" t="s">
        <v>7705</v>
      </c>
      <c r="F422" t="s">
        <v>91</v>
      </c>
      <c r="G422" t="s">
        <v>24</v>
      </c>
      <c r="H422" t="s">
        <v>2538</v>
      </c>
      <c r="I422" t="s">
        <v>3769</v>
      </c>
      <c r="J422" t="s">
        <v>3344</v>
      </c>
      <c r="K422" t="s">
        <v>7809</v>
      </c>
      <c r="M422">
        <v>1</v>
      </c>
      <c r="S422" t="s">
        <v>7895</v>
      </c>
      <c r="T422" t="s">
        <v>10417</v>
      </c>
      <c r="U422" t="s">
        <v>3770</v>
      </c>
      <c r="V422" t="s">
        <v>3770</v>
      </c>
      <c r="W422" t="s">
        <v>3770</v>
      </c>
      <c r="X422" t="s">
        <v>3771</v>
      </c>
      <c r="Y422" t="s">
        <v>3772</v>
      </c>
      <c r="Z422" t="s">
        <v>3773</v>
      </c>
      <c r="AA422" t="s">
        <v>8617</v>
      </c>
      <c r="AB422">
        <v>3.7</v>
      </c>
      <c r="AC422">
        <v>3.8</v>
      </c>
      <c r="AD422">
        <v>3.8</v>
      </c>
      <c r="AE422">
        <v>3.8</v>
      </c>
      <c r="AF422">
        <v>3.8</v>
      </c>
      <c r="AG422">
        <v>3.8</v>
      </c>
      <c r="AH422">
        <v>3.8</v>
      </c>
      <c r="AI422" t="s">
        <v>7810</v>
      </c>
      <c r="AJ422">
        <v>0</v>
      </c>
      <c r="AK422">
        <v>0</v>
      </c>
      <c r="AL422" t="s">
        <v>24</v>
      </c>
      <c r="AM422">
        <v>3.8</v>
      </c>
      <c r="AN422">
        <v>3.8</v>
      </c>
      <c r="AO422" t="s">
        <v>24</v>
      </c>
      <c r="AP422" t="s">
        <v>7842</v>
      </c>
      <c r="AQ422" t="s">
        <v>7843</v>
      </c>
      <c r="AR422" t="s">
        <v>7843</v>
      </c>
      <c r="AS422" t="s">
        <v>7842</v>
      </c>
      <c r="AT422" t="s">
        <v>7843</v>
      </c>
      <c r="AU422" t="s">
        <v>7843</v>
      </c>
      <c r="AV422" t="s">
        <v>7843</v>
      </c>
      <c r="AW422" t="s">
        <v>7843</v>
      </c>
      <c r="AX422" t="s">
        <v>7843</v>
      </c>
      <c r="AY422" t="s">
        <v>7843</v>
      </c>
      <c r="AZ422" t="s">
        <v>7843</v>
      </c>
      <c r="BA422" t="s">
        <v>7843</v>
      </c>
      <c r="BB422" t="s">
        <v>7843</v>
      </c>
      <c r="BC422" t="s">
        <v>7842</v>
      </c>
      <c r="BD422" t="s">
        <v>7842</v>
      </c>
      <c r="BE422" t="s">
        <v>7842</v>
      </c>
      <c r="BF422" t="s">
        <v>7842</v>
      </c>
      <c r="BG422" t="s">
        <v>7842</v>
      </c>
      <c r="BH422" t="s">
        <v>7843</v>
      </c>
      <c r="BI422" t="s">
        <v>7843</v>
      </c>
      <c r="BJ422">
        <v>1</v>
      </c>
      <c r="BK422">
        <v>1</v>
      </c>
      <c r="BL422">
        <v>0</v>
      </c>
    </row>
    <row r="423" spans="1:64">
      <c r="A423" t="s">
        <v>8618</v>
      </c>
      <c r="B423" t="s">
        <v>371</v>
      </c>
      <c r="C423" t="s">
        <v>89</v>
      </c>
      <c r="D423" t="s">
        <v>90</v>
      </c>
      <c r="E423" t="s">
        <v>7705</v>
      </c>
      <c r="F423" t="s">
        <v>91</v>
      </c>
      <c r="G423" t="s">
        <v>24</v>
      </c>
      <c r="H423" t="s">
        <v>2538</v>
      </c>
      <c r="I423" t="s">
        <v>3774</v>
      </c>
      <c r="J423" t="s">
        <v>3344</v>
      </c>
      <c r="K423" t="s">
        <v>7810</v>
      </c>
      <c r="M423">
        <v>1</v>
      </c>
      <c r="N423">
        <v>1</v>
      </c>
      <c r="S423" t="s">
        <v>7895</v>
      </c>
      <c r="T423" t="s">
        <v>10418</v>
      </c>
      <c r="U423" t="s">
        <v>3775</v>
      </c>
      <c r="V423" t="s">
        <v>3775</v>
      </c>
      <c r="W423" t="s">
        <v>3775</v>
      </c>
      <c r="X423" t="s">
        <v>3776</v>
      </c>
      <c r="Y423" t="s">
        <v>3777</v>
      </c>
      <c r="Z423" t="s">
        <v>3778</v>
      </c>
      <c r="AA423" t="s">
        <v>8618</v>
      </c>
      <c r="AB423" t="s">
        <v>24</v>
      </c>
      <c r="AC423">
        <v>4.2</v>
      </c>
      <c r="AD423">
        <v>4.2</v>
      </c>
      <c r="AE423">
        <v>3.8</v>
      </c>
      <c r="AF423">
        <v>3.8</v>
      </c>
      <c r="AG423">
        <v>3.8</v>
      </c>
      <c r="AH423">
        <v>3.8</v>
      </c>
      <c r="AI423" t="s">
        <v>7810</v>
      </c>
      <c r="AJ423">
        <v>0</v>
      </c>
      <c r="AK423">
        <v>0</v>
      </c>
      <c r="AL423" t="s">
        <v>24</v>
      </c>
      <c r="AM423">
        <v>3.8</v>
      </c>
      <c r="AN423">
        <v>3.8</v>
      </c>
      <c r="AO423" t="s">
        <v>24</v>
      </c>
      <c r="AP423" t="s">
        <v>24</v>
      </c>
      <c r="AQ423" t="s">
        <v>7843</v>
      </c>
      <c r="AR423" t="s">
        <v>7842</v>
      </c>
      <c r="AS423" t="s">
        <v>24</v>
      </c>
      <c r="AT423" t="s">
        <v>7842</v>
      </c>
      <c r="AU423" t="s">
        <v>7843</v>
      </c>
      <c r="AV423" t="s">
        <v>7843</v>
      </c>
      <c r="AW423" t="s">
        <v>7842</v>
      </c>
      <c r="AX423" t="s">
        <v>7843</v>
      </c>
      <c r="AY423" t="s">
        <v>7842</v>
      </c>
      <c r="AZ423" t="s">
        <v>7843</v>
      </c>
      <c r="BA423" t="s">
        <v>7843</v>
      </c>
      <c r="BB423" t="s">
        <v>7843</v>
      </c>
      <c r="BC423" t="s">
        <v>7843</v>
      </c>
      <c r="BD423" t="s">
        <v>7843</v>
      </c>
      <c r="BE423" t="s">
        <v>7843</v>
      </c>
      <c r="BF423" t="s">
        <v>7843</v>
      </c>
      <c r="BG423" t="s">
        <v>7843</v>
      </c>
      <c r="BH423" t="s">
        <v>7843</v>
      </c>
      <c r="BI423" t="s">
        <v>7843</v>
      </c>
      <c r="BJ423">
        <v>1</v>
      </c>
      <c r="BK423">
        <v>1</v>
      </c>
      <c r="BL423">
        <v>1</v>
      </c>
    </row>
    <row r="424" spans="1:64">
      <c r="A424" t="s">
        <v>8619</v>
      </c>
      <c r="B424" t="s">
        <v>371</v>
      </c>
      <c r="C424" t="s">
        <v>89</v>
      </c>
      <c r="D424" t="s">
        <v>90</v>
      </c>
      <c r="E424" t="s">
        <v>7705</v>
      </c>
      <c r="F424" t="s">
        <v>91</v>
      </c>
      <c r="G424" t="s">
        <v>24</v>
      </c>
      <c r="H424" t="s">
        <v>2538</v>
      </c>
      <c r="I424" t="s">
        <v>3779</v>
      </c>
      <c r="J424" t="s">
        <v>3344</v>
      </c>
      <c r="K424" t="s">
        <v>7809</v>
      </c>
      <c r="M424">
        <v>1</v>
      </c>
      <c r="S424" t="s">
        <v>7895</v>
      </c>
      <c r="T424" t="s">
        <v>10419</v>
      </c>
      <c r="U424" t="s">
        <v>3780</v>
      </c>
      <c r="V424" t="s">
        <v>3780</v>
      </c>
      <c r="W424" t="s">
        <v>3780</v>
      </c>
      <c r="X424" t="s">
        <v>3781</v>
      </c>
      <c r="Y424" t="s">
        <v>3782</v>
      </c>
      <c r="Z424" t="s">
        <v>3783</v>
      </c>
      <c r="AA424" t="s">
        <v>8619</v>
      </c>
      <c r="AB424" t="s">
        <v>24</v>
      </c>
      <c r="AC424">
        <v>4.2</v>
      </c>
      <c r="AD424">
        <v>4.2</v>
      </c>
      <c r="AE424">
        <v>3.8</v>
      </c>
      <c r="AF424">
        <v>3.8</v>
      </c>
      <c r="AG424">
        <v>3.8</v>
      </c>
      <c r="AH424">
        <v>3.8</v>
      </c>
      <c r="AI424" t="s">
        <v>7809</v>
      </c>
      <c r="AJ424">
        <v>0</v>
      </c>
      <c r="AK424">
        <v>0</v>
      </c>
      <c r="AL424">
        <v>3.8</v>
      </c>
      <c r="AM424">
        <v>3.8</v>
      </c>
      <c r="AN424">
        <v>3.8</v>
      </c>
      <c r="AO424">
        <v>3.8</v>
      </c>
      <c r="AP424" t="s">
        <v>24</v>
      </c>
      <c r="AQ424" t="s">
        <v>7843</v>
      </c>
      <c r="AR424" t="s">
        <v>7842</v>
      </c>
      <c r="AS424" t="s">
        <v>24</v>
      </c>
      <c r="AT424" t="s">
        <v>7842</v>
      </c>
      <c r="AU424" t="s">
        <v>7843</v>
      </c>
      <c r="AV424" t="s">
        <v>7843</v>
      </c>
      <c r="AW424" t="s">
        <v>7842</v>
      </c>
      <c r="AX424" t="s">
        <v>7843</v>
      </c>
      <c r="AY424" t="s">
        <v>7842</v>
      </c>
      <c r="AZ424" t="s">
        <v>7843</v>
      </c>
      <c r="BA424" t="s">
        <v>7843</v>
      </c>
      <c r="BB424" t="s">
        <v>7843</v>
      </c>
      <c r="BC424" t="s">
        <v>7843</v>
      </c>
      <c r="BD424" t="s">
        <v>7843</v>
      </c>
      <c r="BE424" t="s">
        <v>7843</v>
      </c>
      <c r="BF424" t="s">
        <v>7842</v>
      </c>
      <c r="BG424" t="s">
        <v>7842</v>
      </c>
      <c r="BH424" t="s">
        <v>7842</v>
      </c>
      <c r="BI424" t="s">
        <v>7842</v>
      </c>
      <c r="BJ424">
        <v>0</v>
      </c>
      <c r="BK424">
        <v>0</v>
      </c>
      <c r="BL424">
        <v>0</v>
      </c>
    </row>
    <row r="425" spans="1:64">
      <c r="A425" t="s">
        <v>8620</v>
      </c>
      <c r="B425" t="s">
        <v>371</v>
      </c>
      <c r="C425" t="s">
        <v>89</v>
      </c>
      <c r="D425" t="s">
        <v>90</v>
      </c>
      <c r="E425" t="s">
        <v>7705</v>
      </c>
      <c r="F425" t="s">
        <v>91</v>
      </c>
      <c r="G425" t="s">
        <v>2033</v>
      </c>
      <c r="H425" t="s">
        <v>2538</v>
      </c>
      <c r="I425" t="s">
        <v>3754</v>
      </c>
      <c r="J425" t="s">
        <v>3784</v>
      </c>
      <c r="K425" t="s">
        <v>7809</v>
      </c>
      <c r="M425">
        <v>1</v>
      </c>
      <c r="S425" t="s">
        <v>7895</v>
      </c>
      <c r="T425" t="s">
        <v>10420</v>
      </c>
      <c r="U425" t="s">
        <v>3785</v>
      </c>
      <c r="V425" t="s">
        <v>3785</v>
      </c>
      <c r="W425" t="s">
        <v>3785</v>
      </c>
      <c r="X425" t="s">
        <v>3786</v>
      </c>
      <c r="Y425" t="s">
        <v>3787</v>
      </c>
      <c r="Z425" t="s">
        <v>3788</v>
      </c>
      <c r="AA425" t="s">
        <v>8620</v>
      </c>
      <c r="AB425">
        <v>3.5</v>
      </c>
      <c r="AC425">
        <v>3.5</v>
      </c>
      <c r="AD425">
        <v>3.5</v>
      </c>
      <c r="AE425">
        <v>3.5</v>
      </c>
      <c r="AF425">
        <v>3.5</v>
      </c>
      <c r="AG425">
        <v>3.5</v>
      </c>
      <c r="AH425">
        <v>3.5</v>
      </c>
      <c r="AI425" t="s">
        <v>7809</v>
      </c>
      <c r="AJ425">
        <v>0</v>
      </c>
      <c r="AK425">
        <v>0</v>
      </c>
      <c r="AL425">
        <v>3.5</v>
      </c>
      <c r="AM425">
        <v>3.5</v>
      </c>
      <c r="AN425">
        <v>3.5</v>
      </c>
      <c r="AO425" t="s">
        <v>24</v>
      </c>
      <c r="AP425" t="s">
        <v>7843</v>
      </c>
      <c r="AQ425" t="s">
        <v>7843</v>
      </c>
      <c r="AR425" t="s">
        <v>7843</v>
      </c>
      <c r="AS425" t="s">
        <v>7843</v>
      </c>
      <c r="AT425" t="s">
        <v>7843</v>
      </c>
      <c r="AU425" t="s">
        <v>7843</v>
      </c>
      <c r="AV425" t="s">
        <v>7843</v>
      </c>
      <c r="AW425" t="s">
        <v>7843</v>
      </c>
      <c r="AX425" t="s">
        <v>7843</v>
      </c>
      <c r="AY425" t="s">
        <v>7843</v>
      </c>
      <c r="AZ425" t="s">
        <v>7843</v>
      </c>
      <c r="BA425" t="s">
        <v>7843</v>
      </c>
      <c r="BB425" t="s">
        <v>7843</v>
      </c>
      <c r="BC425" t="s">
        <v>7842</v>
      </c>
      <c r="BD425" t="s">
        <v>7842</v>
      </c>
      <c r="BE425" t="s">
        <v>7842</v>
      </c>
      <c r="BF425" t="s">
        <v>7842</v>
      </c>
      <c r="BG425" t="s">
        <v>7842</v>
      </c>
      <c r="BH425" t="s">
        <v>7842</v>
      </c>
      <c r="BI425" t="s">
        <v>7843</v>
      </c>
      <c r="BJ425">
        <v>1</v>
      </c>
      <c r="BK425">
        <v>0</v>
      </c>
      <c r="BL425">
        <v>0</v>
      </c>
    </row>
    <row r="426" spans="1:64">
      <c r="A426" t="s">
        <v>8621</v>
      </c>
      <c r="B426" t="s">
        <v>371</v>
      </c>
      <c r="C426" t="s">
        <v>89</v>
      </c>
      <c r="D426" t="s">
        <v>90</v>
      </c>
      <c r="E426" t="s">
        <v>7705</v>
      </c>
      <c r="F426" t="s">
        <v>91</v>
      </c>
      <c r="G426" t="s">
        <v>2033</v>
      </c>
      <c r="H426" t="s">
        <v>2538</v>
      </c>
      <c r="I426" t="s">
        <v>3759</v>
      </c>
      <c r="J426" t="s">
        <v>3784</v>
      </c>
      <c r="K426" t="s">
        <v>7809</v>
      </c>
      <c r="M426">
        <v>1</v>
      </c>
      <c r="S426" t="s">
        <v>7895</v>
      </c>
      <c r="T426" t="s">
        <v>10421</v>
      </c>
      <c r="U426" t="s">
        <v>3789</v>
      </c>
      <c r="V426" t="s">
        <v>3789</v>
      </c>
      <c r="W426" t="s">
        <v>3789</v>
      </c>
      <c r="X426" t="s">
        <v>3790</v>
      </c>
      <c r="Y426" t="s">
        <v>3791</v>
      </c>
      <c r="Z426" t="s">
        <v>3792</v>
      </c>
      <c r="AA426" t="s">
        <v>8621</v>
      </c>
      <c r="AB426">
        <v>3.5</v>
      </c>
      <c r="AC426">
        <v>3.5</v>
      </c>
      <c r="AD426">
        <v>3.5</v>
      </c>
      <c r="AE426">
        <v>3.5</v>
      </c>
      <c r="AF426">
        <v>3.5</v>
      </c>
      <c r="AG426">
        <v>3.5</v>
      </c>
      <c r="AH426">
        <v>3.5</v>
      </c>
      <c r="AI426" t="s">
        <v>7809</v>
      </c>
      <c r="AJ426">
        <v>0</v>
      </c>
      <c r="AK426">
        <v>0</v>
      </c>
      <c r="AL426">
        <v>3.5</v>
      </c>
      <c r="AM426">
        <v>3.5</v>
      </c>
      <c r="AN426">
        <v>3.5</v>
      </c>
      <c r="AO426">
        <v>3.5</v>
      </c>
      <c r="AP426" t="s">
        <v>7843</v>
      </c>
      <c r="AQ426" t="s">
        <v>7843</v>
      </c>
      <c r="AR426" t="s">
        <v>7843</v>
      </c>
      <c r="AS426" t="s">
        <v>7843</v>
      </c>
      <c r="AT426" t="s">
        <v>7843</v>
      </c>
      <c r="AU426" t="s">
        <v>7843</v>
      </c>
      <c r="AV426" t="s">
        <v>7843</v>
      </c>
      <c r="AW426" t="s">
        <v>7843</v>
      </c>
      <c r="AX426" t="s">
        <v>7843</v>
      </c>
      <c r="AY426" t="s">
        <v>7843</v>
      </c>
      <c r="AZ426" t="s">
        <v>7843</v>
      </c>
      <c r="BA426" t="s">
        <v>7843</v>
      </c>
      <c r="BB426" t="s">
        <v>7843</v>
      </c>
      <c r="BC426" t="s">
        <v>7842</v>
      </c>
      <c r="BD426" t="s">
        <v>7842</v>
      </c>
      <c r="BE426" t="s">
        <v>7842</v>
      </c>
      <c r="BF426" t="s">
        <v>7842</v>
      </c>
      <c r="BG426" t="s">
        <v>7842</v>
      </c>
      <c r="BH426" t="s">
        <v>7842</v>
      </c>
      <c r="BI426" t="s">
        <v>7842</v>
      </c>
      <c r="BJ426">
        <v>0</v>
      </c>
      <c r="BK426">
        <v>0</v>
      </c>
      <c r="BL426">
        <v>0</v>
      </c>
    </row>
    <row r="427" spans="1:64">
      <c r="A427" t="s">
        <v>8622</v>
      </c>
      <c r="B427" t="s">
        <v>371</v>
      </c>
      <c r="C427" t="s">
        <v>89</v>
      </c>
      <c r="D427" t="s">
        <v>90</v>
      </c>
      <c r="E427" t="s">
        <v>7705</v>
      </c>
      <c r="F427" t="s">
        <v>91</v>
      </c>
      <c r="G427" t="s">
        <v>2033</v>
      </c>
      <c r="H427" t="s">
        <v>2538</v>
      </c>
      <c r="I427" t="s">
        <v>3764</v>
      </c>
      <c r="J427" t="s">
        <v>3784</v>
      </c>
      <c r="K427" t="s">
        <v>7809</v>
      </c>
      <c r="M427">
        <v>1</v>
      </c>
      <c r="S427" t="s">
        <v>7895</v>
      </c>
      <c r="T427" t="s">
        <v>10422</v>
      </c>
      <c r="U427" t="s">
        <v>3793</v>
      </c>
      <c r="V427" t="s">
        <v>3793</v>
      </c>
      <c r="W427" t="s">
        <v>3793</v>
      </c>
      <c r="X427" t="s">
        <v>3794</v>
      </c>
      <c r="Y427" t="s">
        <v>3795</v>
      </c>
      <c r="Z427" t="s">
        <v>3796</v>
      </c>
      <c r="AA427" t="s">
        <v>8622</v>
      </c>
      <c r="AB427">
        <v>3.3</v>
      </c>
      <c r="AC427">
        <v>3.3</v>
      </c>
      <c r="AD427">
        <v>3.3</v>
      </c>
      <c r="AE427">
        <v>3.5</v>
      </c>
      <c r="AF427">
        <v>3.5</v>
      </c>
      <c r="AG427">
        <v>3.5</v>
      </c>
      <c r="AH427">
        <v>3.5</v>
      </c>
      <c r="AI427" t="s">
        <v>7810</v>
      </c>
      <c r="AJ427">
        <v>0</v>
      </c>
      <c r="AK427">
        <v>0</v>
      </c>
      <c r="AL427" t="s">
        <v>24</v>
      </c>
      <c r="AM427">
        <v>3.5</v>
      </c>
      <c r="AN427">
        <v>3.5</v>
      </c>
      <c r="AO427" t="s">
        <v>24</v>
      </c>
      <c r="AP427" t="s">
        <v>7843</v>
      </c>
      <c r="AQ427" t="s">
        <v>7843</v>
      </c>
      <c r="AR427" t="s">
        <v>7842</v>
      </c>
      <c r="AS427" t="s">
        <v>7843</v>
      </c>
      <c r="AT427" t="s">
        <v>7842</v>
      </c>
      <c r="AU427" t="s">
        <v>7843</v>
      </c>
      <c r="AV427" t="s">
        <v>7843</v>
      </c>
      <c r="AW427" t="s">
        <v>7842</v>
      </c>
      <c r="AX427" t="s">
        <v>7843</v>
      </c>
      <c r="AY427" t="s">
        <v>7842</v>
      </c>
      <c r="AZ427" t="s">
        <v>7843</v>
      </c>
      <c r="BA427" t="s">
        <v>7843</v>
      </c>
      <c r="BB427" t="s">
        <v>7843</v>
      </c>
      <c r="BC427" t="s">
        <v>7842</v>
      </c>
      <c r="BD427" t="s">
        <v>7842</v>
      </c>
      <c r="BE427" t="s">
        <v>7842</v>
      </c>
      <c r="BF427" t="s">
        <v>7842</v>
      </c>
      <c r="BG427" t="s">
        <v>7842</v>
      </c>
      <c r="BH427" t="s">
        <v>7843</v>
      </c>
      <c r="BI427" t="s">
        <v>7843</v>
      </c>
      <c r="BJ427">
        <v>1</v>
      </c>
      <c r="BK427">
        <v>1</v>
      </c>
      <c r="BL427">
        <v>0</v>
      </c>
    </row>
    <row r="428" spans="1:64">
      <c r="A428" t="s">
        <v>8623</v>
      </c>
      <c r="B428" t="s">
        <v>371</v>
      </c>
      <c r="C428" t="s">
        <v>89</v>
      </c>
      <c r="D428" t="s">
        <v>90</v>
      </c>
      <c r="E428" t="s">
        <v>7705</v>
      </c>
      <c r="F428" t="s">
        <v>91</v>
      </c>
      <c r="G428" t="s">
        <v>2033</v>
      </c>
      <c r="H428" t="s">
        <v>2538</v>
      </c>
      <c r="I428" t="s">
        <v>3769</v>
      </c>
      <c r="J428" t="s">
        <v>3784</v>
      </c>
      <c r="K428" t="s">
        <v>7809</v>
      </c>
      <c r="M428">
        <v>1</v>
      </c>
      <c r="S428" t="s">
        <v>7895</v>
      </c>
      <c r="T428" t="s">
        <v>10423</v>
      </c>
      <c r="U428" t="s">
        <v>3797</v>
      </c>
      <c r="V428" t="s">
        <v>3797</v>
      </c>
      <c r="W428" t="s">
        <v>3797</v>
      </c>
      <c r="X428" t="s">
        <v>3798</v>
      </c>
      <c r="Y428" t="s">
        <v>3799</v>
      </c>
      <c r="Z428" t="s">
        <v>3800</v>
      </c>
      <c r="AA428" t="s">
        <v>8623</v>
      </c>
      <c r="AB428" t="s">
        <v>24</v>
      </c>
      <c r="AC428">
        <v>3.5</v>
      </c>
      <c r="AD428">
        <v>3.5</v>
      </c>
      <c r="AE428">
        <v>3.4</v>
      </c>
      <c r="AF428">
        <v>3.4</v>
      </c>
      <c r="AG428">
        <v>3.4</v>
      </c>
      <c r="AH428">
        <v>3.4</v>
      </c>
      <c r="AI428" t="s">
        <v>7810</v>
      </c>
      <c r="AJ428">
        <v>0</v>
      </c>
      <c r="AK428">
        <v>0</v>
      </c>
      <c r="AL428" t="s">
        <v>24</v>
      </c>
      <c r="AM428">
        <v>3.4</v>
      </c>
      <c r="AN428">
        <v>3.4</v>
      </c>
      <c r="AO428" t="s">
        <v>24</v>
      </c>
      <c r="AP428" t="s">
        <v>24</v>
      </c>
      <c r="AQ428" t="s">
        <v>7843</v>
      </c>
      <c r="AR428" t="s">
        <v>7842</v>
      </c>
      <c r="AS428" t="s">
        <v>24</v>
      </c>
      <c r="AT428" t="s">
        <v>7842</v>
      </c>
      <c r="AU428" t="s">
        <v>7843</v>
      </c>
      <c r="AV428" t="s">
        <v>7843</v>
      </c>
      <c r="AW428" t="s">
        <v>7842</v>
      </c>
      <c r="AX428" t="s">
        <v>7843</v>
      </c>
      <c r="AY428" t="s">
        <v>7842</v>
      </c>
      <c r="AZ428" t="s">
        <v>7843</v>
      </c>
      <c r="BA428" t="s">
        <v>7843</v>
      </c>
      <c r="BB428" t="s">
        <v>7843</v>
      </c>
      <c r="BC428" t="s">
        <v>7843</v>
      </c>
      <c r="BD428" t="s">
        <v>7843</v>
      </c>
      <c r="BE428" t="s">
        <v>7843</v>
      </c>
      <c r="BF428" t="s">
        <v>7842</v>
      </c>
      <c r="BG428" t="s">
        <v>7842</v>
      </c>
      <c r="BH428" t="s">
        <v>7843</v>
      </c>
      <c r="BI428" t="s">
        <v>7843</v>
      </c>
      <c r="BJ428">
        <v>1</v>
      </c>
      <c r="BK428">
        <v>1</v>
      </c>
      <c r="BL428">
        <v>0</v>
      </c>
    </row>
    <row r="429" spans="1:64">
      <c r="A429" t="s">
        <v>8624</v>
      </c>
      <c r="B429" t="s">
        <v>371</v>
      </c>
      <c r="C429" t="s">
        <v>89</v>
      </c>
      <c r="D429" t="s">
        <v>90</v>
      </c>
      <c r="E429" t="s">
        <v>7705</v>
      </c>
      <c r="F429" t="s">
        <v>91</v>
      </c>
      <c r="G429" t="s">
        <v>2033</v>
      </c>
      <c r="H429" t="s">
        <v>2538</v>
      </c>
      <c r="I429" t="s">
        <v>3774</v>
      </c>
      <c r="J429" t="s">
        <v>3784</v>
      </c>
      <c r="K429" t="s">
        <v>7810</v>
      </c>
      <c r="M429">
        <v>1</v>
      </c>
      <c r="N429">
        <v>1</v>
      </c>
      <c r="S429" t="s">
        <v>7895</v>
      </c>
      <c r="T429" t="s">
        <v>10424</v>
      </c>
      <c r="U429" t="s">
        <v>3801</v>
      </c>
      <c r="V429" t="s">
        <v>3801</v>
      </c>
      <c r="W429" t="s">
        <v>3801</v>
      </c>
      <c r="X429" t="s">
        <v>3802</v>
      </c>
      <c r="Y429" t="s">
        <v>3803</v>
      </c>
      <c r="Z429" t="s">
        <v>3804</v>
      </c>
      <c r="AA429" t="s">
        <v>8624</v>
      </c>
      <c r="AB429" t="s">
        <v>24</v>
      </c>
      <c r="AC429" t="s">
        <v>24</v>
      </c>
      <c r="AD429" t="s">
        <v>24</v>
      </c>
      <c r="AE429">
        <v>3.3</v>
      </c>
      <c r="AF429">
        <v>3.3</v>
      </c>
      <c r="AG429">
        <v>3.3</v>
      </c>
      <c r="AH429">
        <v>3.3</v>
      </c>
      <c r="AI429" t="s">
        <v>7810</v>
      </c>
      <c r="AJ429">
        <v>0</v>
      </c>
      <c r="AK429">
        <v>0</v>
      </c>
      <c r="AL429" t="s">
        <v>24</v>
      </c>
      <c r="AM429">
        <v>3.3</v>
      </c>
      <c r="AN429">
        <v>3.3</v>
      </c>
      <c r="AO429" t="s">
        <v>24</v>
      </c>
      <c r="AP429" t="s">
        <v>24</v>
      </c>
      <c r="AQ429" t="s">
        <v>24</v>
      </c>
      <c r="AR429" t="s">
        <v>24</v>
      </c>
      <c r="AS429" t="s">
        <v>24</v>
      </c>
      <c r="AT429" t="s">
        <v>24</v>
      </c>
      <c r="AU429" t="s">
        <v>7843</v>
      </c>
      <c r="AV429" t="s">
        <v>7843</v>
      </c>
      <c r="AW429" t="s">
        <v>24</v>
      </c>
      <c r="AX429" t="s">
        <v>7843</v>
      </c>
      <c r="AY429" t="s">
        <v>24</v>
      </c>
      <c r="AZ429" t="s">
        <v>7843</v>
      </c>
      <c r="BA429" t="s">
        <v>7843</v>
      </c>
      <c r="BB429" t="s">
        <v>7843</v>
      </c>
      <c r="BC429" t="s">
        <v>7843</v>
      </c>
      <c r="BD429" t="s">
        <v>7843</v>
      </c>
      <c r="BE429" t="s">
        <v>7843</v>
      </c>
      <c r="BF429" t="s">
        <v>7843</v>
      </c>
      <c r="BG429" t="s">
        <v>7843</v>
      </c>
      <c r="BH429" t="s">
        <v>7843</v>
      </c>
      <c r="BI429" t="s">
        <v>7843</v>
      </c>
      <c r="BJ429">
        <v>1</v>
      </c>
      <c r="BK429">
        <v>1</v>
      </c>
      <c r="BL429">
        <v>1</v>
      </c>
    </row>
    <row r="430" spans="1:64">
      <c r="A430" t="s">
        <v>8625</v>
      </c>
      <c r="B430" t="s">
        <v>371</v>
      </c>
      <c r="C430" t="s">
        <v>89</v>
      </c>
      <c r="D430" t="s">
        <v>90</v>
      </c>
      <c r="E430" t="s">
        <v>7705</v>
      </c>
      <c r="F430" t="s">
        <v>91</v>
      </c>
      <c r="G430" t="s">
        <v>2033</v>
      </c>
      <c r="H430" t="s">
        <v>2538</v>
      </c>
      <c r="I430" t="s">
        <v>3779</v>
      </c>
      <c r="J430" t="s">
        <v>3784</v>
      </c>
      <c r="K430" t="s">
        <v>7809</v>
      </c>
      <c r="M430">
        <v>1</v>
      </c>
      <c r="S430" t="s">
        <v>7895</v>
      </c>
      <c r="T430" t="s">
        <v>10425</v>
      </c>
      <c r="U430" t="s">
        <v>3805</v>
      </c>
      <c r="V430" t="s">
        <v>3805</v>
      </c>
      <c r="W430" t="s">
        <v>3805</v>
      </c>
      <c r="X430" t="s">
        <v>3806</v>
      </c>
      <c r="Y430" t="s">
        <v>3807</v>
      </c>
      <c r="Z430" t="s">
        <v>3808</v>
      </c>
      <c r="AA430" t="s">
        <v>8625</v>
      </c>
      <c r="AB430">
        <v>3.3</v>
      </c>
      <c r="AC430">
        <v>3.5</v>
      </c>
      <c r="AD430">
        <v>3.5</v>
      </c>
      <c r="AE430">
        <v>3.3</v>
      </c>
      <c r="AF430">
        <v>3.3</v>
      </c>
      <c r="AG430">
        <v>3.3</v>
      </c>
      <c r="AH430">
        <v>3.3</v>
      </c>
      <c r="AI430" t="s">
        <v>7809</v>
      </c>
      <c r="AJ430">
        <v>0</v>
      </c>
      <c r="AK430">
        <v>0</v>
      </c>
      <c r="AL430">
        <v>3.3</v>
      </c>
      <c r="AM430">
        <v>3.3</v>
      </c>
      <c r="AN430">
        <v>3.3</v>
      </c>
      <c r="AO430">
        <v>3.3</v>
      </c>
      <c r="AP430" t="s">
        <v>7842</v>
      </c>
      <c r="AQ430" t="s">
        <v>7843</v>
      </c>
      <c r="AR430" t="s">
        <v>7842</v>
      </c>
      <c r="AS430" t="s">
        <v>7842</v>
      </c>
      <c r="AT430" t="s">
        <v>7842</v>
      </c>
      <c r="AU430" t="s">
        <v>7843</v>
      </c>
      <c r="AV430" t="s">
        <v>7843</v>
      </c>
      <c r="AW430" t="s">
        <v>7842</v>
      </c>
      <c r="AX430" t="s">
        <v>7843</v>
      </c>
      <c r="AY430" t="s">
        <v>7842</v>
      </c>
      <c r="AZ430" t="s">
        <v>7843</v>
      </c>
      <c r="BA430" t="s">
        <v>7843</v>
      </c>
      <c r="BB430" t="s">
        <v>7843</v>
      </c>
      <c r="BC430" t="s">
        <v>7842</v>
      </c>
      <c r="BD430" t="s">
        <v>7843</v>
      </c>
      <c r="BE430" t="s">
        <v>7843</v>
      </c>
      <c r="BF430" t="s">
        <v>7842</v>
      </c>
      <c r="BG430" t="s">
        <v>7842</v>
      </c>
      <c r="BH430" t="s">
        <v>7842</v>
      </c>
      <c r="BI430" t="s">
        <v>7842</v>
      </c>
      <c r="BJ430">
        <v>0</v>
      </c>
      <c r="BK430">
        <v>0</v>
      </c>
      <c r="BL430">
        <v>0</v>
      </c>
    </row>
    <row r="431" spans="1:64">
      <c r="A431" t="s">
        <v>8627</v>
      </c>
      <c r="B431" t="s">
        <v>371</v>
      </c>
      <c r="C431" t="s">
        <v>89</v>
      </c>
      <c r="D431" t="s">
        <v>93</v>
      </c>
      <c r="E431" t="s">
        <v>94</v>
      </c>
      <c r="F431" t="s">
        <v>95</v>
      </c>
      <c r="G431" t="s">
        <v>24</v>
      </c>
      <c r="H431" t="s">
        <v>24</v>
      </c>
      <c r="I431" t="s">
        <v>24</v>
      </c>
      <c r="J431" t="s">
        <v>3736</v>
      </c>
      <c r="K431" t="s">
        <v>7809</v>
      </c>
      <c r="M431">
        <v>1</v>
      </c>
      <c r="S431" t="s">
        <v>7895</v>
      </c>
      <c r="T431" t="s">
        <v>8626</v>
      </c>
      <c r="U431" t="s">
        <v>3812</v>
      </c>
      <c r="V431" t="s">
        <v>3812</v>
      </c>
      <c r="W431" t="s">
        <v>3812</v>
      </c>
      <c r="X431" t="s">
        <v>3813</v>
      </c>
      <c r="Y431" t="s">
        <v>3814</v>
      </c>
      <c r="Z431" t="s">
        <v>3815</v>
      </c>
      <c r="AA431" t="s">
        <v>8627</v>
      </c>
      <c r="AB431">
        <v>95</v>
      </c>
      <c r="AC431">
        <v>95</v>
      </c>
      <c r="AD431">
        <v>95</v>
      </c>
      <c r="AE431">
        <v>95</v>
      </c>
      <c r="AF431">
        <v>95</v>
      </c>
      <c r="AG431">
        <v>95</v>
      </c>
      <c r="AH431">
        <v>95</v>
      </c>
      <c r="AI431" t="s">
        <v>7809</v>
      </c>
      <c r="AJ431">
        <v>0</v>
      </c>
      <c r="AK431">
        <v>0</v>
      </c>
      <c r="AL431">
        <v>95</v>
      </c>
      <c r="AM431">
        <v>95</v>
      </c>
      <c r="AN431">
        <v>95</v>
      </c>
      <c r="AO431">
        <v>95</v>
      </c>
      <c r="AP431" t="s">
        <v>7843</v>
      </c>
      <c r="AQ431" t="s">
        <v>7843</v>
      </c>
      <c r="AR431" t="s">
        <v>7843</v>
      </c>
      <c r="AS431" t="s">
        <v>7843</v>
      </c>
      <c r="AT431" t="s">
        <v>7843</v>
      </c>
      <c r="AU431" t="s">
        <v>7843</v>
      </c>
      <c r="AV431" t="s">
        <v>7843</v>
      </c>
      <c r="AW431" t="s">
        <v>7843</v>
      </c>
      <c r="AX431" t="s">
        <v>7843</v>
      </c>
      <c r="AY431" t="s">
        <v>7843</v>
      </c>
      <c r="AZ431" t="s">
        <v>7843</v>
      </c>
      <c r="BA431" t="s">
        <v>7843</v>
      </c>
      <c r="BB431" t="s">
        <v>7843</v>
      </c>
      <c r="BC431" t="s">
        <v>7842</v>
      </c>
      <c r="BD431" t="s">
        <v>7842</v>
      </c>
      <c r="BE431" t="s">
        <v>7842</v>
      </c>
      <c r="BF431" t="s">
        <v>7842</v>
      </c>
      <c r="BG431" t="s">
        <v>7842</v>
      </c>
      <c r="BH431" t="s">
        <v>7842</v>
      </c>
      <c r="BI431" t="s">
        <v>7842</v>
      </c>
      <c r="BJ431">
        <v>0</v>
      </c>
      <c r="BK431">
        <v>0</v>
      </c>
      <c r="BL431">
        <v>0</v>
      </c>
    </row>
    <row r="432" spans="1:64">
      <c r="A432" t="s">
        <v>8629</v>
      </c>
      <c r="B432" t="s">
        <v>371</v>
      </c>
      <c r="C432" t="s">
        <v>89</v>
      </c>
      <c r="D432" t="s">
        <v>96</v>
      </c>
      <c r="E432" t="s">
        <v>97</v>
      </c>
      <c r="F432" t="s">
        <v>98</v>
      </c>
      <c r="G432" t="s">
        <v>24</v>
      </c>
      <c r="H432" t="s">
        <v>3816</v>
      </c>
      <c r="I432" t="s">
        <v>3817</v>
      </c>
      <c r="J432" t="s">
        <v>3818</v>
      </c>
      <c r="K432" t="s">
        <v>7809</v>
      </c>
      <c r="S432" t="s">
        <v>7895</v>
      </c>
      <c r="T432" t="s">
        <v>8628</v>
      </c>
      <c r="U432" t="s">
        <v>3820</v>
      </c>
      <c r="V432" t="s">
        <v>3820</v>
      </c>
      <c r="W432" t="s">
        <v>3820</v>
      </c>
      <c r="X432" t="s">
        <v>3821</v>
      </c>
      <c r="Y432" t="s">
        <v>3822</v>
      </c>
      <c r="Z432" t="s">
        <v>3823</v>
      </c>
      <c r="AA432" t="s">
        <v>8629</v>
      </c>
      <c r="AB432">
        <v>105</v>
      </c>
      <c r="AC432">
        <v>105</v>
      </c>
      <c r="AD432">
        <v>105</v>
      </c>
      <c r="AE432">
        <v>105.5</v>
      </c>
      <c r="AF432">
        <v>96</v>
      </c>
      <c r="AG432">
        <v>96</v>
      </c>
      <c r="AH432">
        <v>96</v>
      </c>
      <c r="AI432" t="s">
        <v>7809</v>
      </c>
      <c r="AJ432">
        <v>0</v>
      </c>
      <c r="AK432">
        <v>0</v>
      </c>
      <c r="AL432">
        <v>96</v>
      </c>
      <c r="AM432">
        <v>96</v>
      </c>
      <c r="AN432">
        <v>96</v>
      </c>
      <c r="AO432">
        <v>96</v>
      </c>
      <c r="AP432" t="s">
        <v>7843</v>
      </c>
      <c r="AQ432" t="s">
        <v>7843</v>
      </c>
      <c r="AR432" t="s">
        <v>7842</v>
      </c>
      <c r="AS432" t="s">
        <v>7843</v>
      </c>
      <c r="AT432" t="s">
        <v>7842</v>
      </c>
      <c r="AU432" t="s">
        <v>7842</v>
      </c>
      <c r="AV432" t="s">
        <v>7843</v>
      </c>
      <c r="AW432" t="s">
        <v>7842</v>
      </c>
      <c r="AX432" t="s">
        <v>7842</v>
      </c>
      <c r="AY432" t="s">
        <v>7842</v>
      </c>
      <c r="AZ432" t="s">
        <v>7843</v>
      </c>
      <c r="BA432" t="s">
        <v>7843</v>
      </c>
      <c r="BB432" t="s">
        <v>7842</v>
      </c>
      <c r="BC432" t="s">
        <v>7842</v>
      </c>
      <c r="BD432" t="s">
        <v>7842</v>
      </c>
      <c r="BE432" t="s">
        <v>7842</v>
      </c>
      <c r="BF432" t="s">
        <v>7843</v>
      </c>
      <c r="BG432" t="s">
        <v>7842</v>
      </c>
      <c r="BH432" t="s">
        <v>7842</v>
      </c>
      <c r="BI432" t="s">
        <v>7842</v>
      </c>
      <c r="BJ432">
        <v>0</v>
      </c>
      <c r="BK432">
        <v>0</v>
      </c>
      <c r="BL432">
        <v>0</v>
      </c>
    </row>
    <row r="433" spans="1:64">
      <c r="A433" t="s">
        <v>8631</v>
      </c>
      <c r="B433" t="s">
        <v>371</v>
      </c>
      <c r="C433" t="s">
        <v>89</v>
      </c>
      <c r="D433" t="s">
        <v>96</v>
      </c>
      <c r="E433" t="s">
        <v>97</v>
      </c>
      <c r="F433" t="s">
        <v>98</v>
      </c>
      <c r="G433" t="s">
        <v>24</v>
      </c>
      <c r="H433" t="s">
        <v>3816</v>
      </c>
      <c r="I433" t="s">
        <v>3824</v>
      </c>
      <c r="J433" t="s">
        <v>3818</v>
      </c>
      <c r="K433" t="s">
        <v>7809</v>
      </c>
      <c r="S433" t="s">
        <v>7895</v>
      </c>
      <c r="T433" t="s">
        <v>8630</v>
      </c>
      <c r="U433" t="s">
        <v>3825</v>
      </c>
      <c r="V433" t="s">
        <v>3825</v>
      </c>
      <c r="W433" t="s">
        <v>3825</v>
      </c>
      <c r="X433" t="s">
        <v>3826</v>
      </c>
      <c r="Y433" t="s">
        <v>3827</v>
      </c>
      <c r="Z433" t="s">
        <v>3828</v>
      </c>
      <c r="AA433" t="s">
        <v>8631</v>
      </c>
      <c r="AB433">
        <v>88</v>
      </c>
      <c r="AC433">
        <v>90</v>
      </c>
      <c r="AD433">
        <v>90</v>
      </c>
      <c r="AE433">
        <v>105.4</v>
      </c>
      <c r="AF433">
        <v>91</v>
      </c>
      <c r="AG433">
        <v>91</v>
      </c>
      <c r="AH433">
        <v>91</v>
      </c>
      <c r="AI433" t="s">
        <v>7809</v>
      </c>
      <c r="AJ433">
        <v>0</v>
      </c>
      <c r="AK433">
        <v>0</v>
      </c>
      <c r="AL433">
        <v>91</v>
      </c>
      <c r="AM433">
        <v>91</v>
      </c>
      <c r="AN433">
        <v>91</v>
      </c>
      <c r="AO433">
        <v>91</v>
      </c>
      <c r="AP433" t="s">
        <v>7842</v>
      </c>
      <c r="AQ433" t="s">
        <v>7843</v>
      </c>
      <c r="AR433" t="s">
        <v>7842</v>
      </c>
      <c r="AS433" t="s">
        <v>7842</v>
      </c>
      <c r="AT433" t="s">
        <v>7842</v>
      </c>
      <c r="AU433" t="s">
        <v>7842</v>
      </c>
      <c r="AV433" t="s">
        <v>7843</v>
      </c>
      <c r="AW433" t="s">
        <v>7842</v>
      </c>
      <c r="AX433" t="s">
        <v>7842</v>
      </c>
      <c r="AY433" t="s">
        <v>7842</v>
      </c>
      <c r="AZ433" t="s">
        <v>7843</v>
      </c>
      <c r="BA433" t="s">
        <v>7843</v>
      </c>
      <c r="BB433" t="s">
        <v>7842</v>
      </c>
      <c r="BC433" t="s">
        <v>7842</v>
      </c>
      <c r="BD433" t="s">
        <v>7842</v>
      </c>
      <c r="BE433" t="s">
        <v>7842</v>
      </c>
      <c r="BF433" t="s">
        <v>7843</v>
      </c>
      <c r="BG433" t="s">
        <v>7842</v>
      </c>
      <c r="BH433" t="s">
        <v>7842</v>
      </c>
      <c r="BI433" t="s">
        <v>7842</v>
      </c>
      <c r="BJ433">
        <v>0</v>
      </c>
      <c r="BK433">
        <v>0</v>
      </c>
      <c r="BL433">
        <v>0</v>
      </c>
    </row>
    <row r="434" spans="1:64">
      <c r="A434" t="s">
        <v>8633</v>
      </c>
      <c r="B434" t="s">
        <v>371</v>
      </c>
      <c r="C434" t="s">
        <v>89</v>
      </c>
      <c r="D434" t="s">
        <v>96</v>
      </c>
      <c r="E434" t="s">
        <v>97</v>
      </c>
      <c r="F434" t="s">
        <v>98</v>
      </c>
      <c r="G434" t="s">
        <v>24</v>
      </c>
      <c r="H434" t="s">
        <v>3816</v>
      </c>
      <c r="I434" t="s">
        <v>3829</v>
      </c>
      <c r="J434" t="s">
        <v>3818</v>
      </c>
      <c r="K434" t="s">
        <v>7809</v>
      </c>
      <c r="S434" t="s">
        <v>7895</v>
      </c>
      <c r="T434" t="s">
        <v>8632</v>
      </c>
      <c r="U434" t="s">
        <v>3830</v>
      </c>
      <c r="V434" t="s">
        <v>3830</v>
      </c>
      <c r="W434" t="s">
        <v>3830</v>
      </c>
      <c r="X434" t="s">
        <v>3831</v>
      </c>
      <c r="Y434" t="s">
        <v>3832</v>
      </c>
      <c r="Z434" t="s">
        <v>3833</v>
      </c>
      <c r="AA434" t="s">
        <v>8633</v>
      </c>
      <c r="AB434">
        <v>89</v>
      </c>
      <c r="AC434">
        <v>89</v>
      </c>
      <c r="AD434">
        <v>89</v>
      </c>
      <c r="AE434">
        <v>89</v>
      </c>
      <c r="AF434">
        <v>91</v>
      </c>
      <c r="AG434">
        <v>91</v>
      </c>
      <c r="AH434">
        <v>91</v>
      </c>
      <c r="AI434" t="s">
        <v>7809</v>
      </c>
      <c r="AJ434">
        <v>0</v>
      </c>
      <c r="AK434">
        <v>0</v>
      </c>
      <c r="AL434">
        <v>91</v>
      </c>
      <c r="AM434">
        <v>91</v>
      </c>
      <c r="AN434">
        <v>91</v>
      </c>
      <c r="AO434">
        <v>91</v>
      </c>
      <c r="AP434" t="s">
        <v>7843</v>
      </c>
      <c r="AQ434" t="s">
        <v>7843</v>
      </c>
      <c r="AR434" t="s">
        <v>7843</v>
      </c>
      <c r="AS434" t="s">
        <v>7843</v>
      </c>
      <c r="AT434" t="s">
        <v>7843</v>
      </c>
      <c r="AU434" t="s">
        <v>7842</v>
      </c>
      <c r="AV434" t="s">
        <v>7843</v>
      </c>
      <c r="AW434" t="s">
        <v>7842</v>
      </c>
      <c r="AX434" t="s">
        <v>7842</v>
      </c>
      <c r="AY434" t="s">
        <v>7842</v>
      </c>
      <c r="AZ434" t="s">
        <v>7843</v>
      </c>
      <c r="BA434" t="s">
        <v>7843</v>
      </c>
      <c r="BB434" t="s">
        <v>7842</v>
      </c>
      <c r="BC434" t="s">
        <v>7842</v>
      </c>
      <c r="BD434" t="s">
        <v>7842</v>
      </c>
      <c r="BE434" t="s">
        <v>7842</v>
      </c>
      <c r="BF434" t="s">
        <v>7842</v>
      </c>
      <c r="BG434" t="s">
        <v>7842</v>
      </c>
      <c r="BH434" t="s">
        <v>7842</v>
      </c>
      <c r="BI434" t="s">
        <v>7842</v>
      </c>
      <c r="BJ434">
        <v>0</v>
      </c>
      <c r="BK434">
        <v>0</v>
      </c>
      <c r="BL434">
        <v>0</v>
      </c>
    </row>
    <row r="435" spans="1:64">
      <c r="A435" t="s">
        <v>8635</v>
      </c>
      <c r="B435" t="s">
        <v>371</v>
      </c>
      <c r="C435" t="s">
        <v>89</v>
      </c>
      <c r="D435" t="s">
        <v>96</v>
      </c>
      <c r="E435" t="s">
        <v>97</v>
      </c>
      <c r="F435" t="s">
        <v>98</v>
      </c>
      <c r="G435" t="s">
        <v>3834</v>
      </c>
      <c r="H435" t="s">
        <v>3816</v>
      </c>
      <c r="I435" t="s">
        <v>3817</v>
      </c>
      <c r="J435" t="s">
        <v>3818</v>
      </c>
      <c r="K435" t="s">
        <v>7809</v>
      </c>
      <c r="S435" t="s">
        <v>7895</v>
      </c>
      <c r="T435" t="s">
        <v>8634</v>
      </c>
      <c r="U435" t="s">
        <v>24</v>
      </c>
      <c r="V435" t="s">
        <v>24</v>
      </c>
      <c r="W435" t="s">
        <v>24</v>
      </c>
      <c r="X435" t="s">
        <v>24</v>
      </c>
      <c r="Y435" t="s">
        <v>3836</v>
      </c>
      <c r="Z435" t="s">
        <v>3837</v>
      </c>
      <c r="AA435" t="s">
        <v>8635</v>
      </c>
      <c r="AB435" t="s">
        <v>24</v>
      </c>
      <c r="AC435" t="s">
        <v>24</v>
      </c>
      <c r="AD435" t="s">
        <v>24</v>
      </c>
      <c r="AE435" t="s">
        <v>24</v>
      </c>
      <c r="AF435">
        <v>103</v>
      </c>
      <c r="AG435">
        <v>103</v>
      </c>
      <c r="AH435">
        <v>103</v>
      </c>
      <c r="AI435" t="s">
        <v>7809</v>
      </c>
      <c r="AJ435">
        <v>0</v>
      </c>
      <c r="AK435">
        <v>0</v>
      </c>
      <c r="AL435">
        <v>103</v>
      </c>
      <c r="AM435">
        <v>103</v>
      </c>
      <c r="AN435">
        <v>103</v>
      </c>
      <c r="AO435">
        <v>103</v>
      </c>
      <c r="AP435" t="s">
        <v>24</v>
      </c>
      <c r="AQ435" t="s">
        <v>24</v>
      </c>
      <c r="AR435" t="s">
        <v>24</v>
      </c>
      <c r="AS435" t="s">
        <v>24</v>
      </c>
      <c r="AT435" t="s">
        <v>24</v>
      </c>
      <c r="AU435" t="s">
        <v>24</v>
      </c>
      <c r="AV435" t="s">
        <v>7843</v>
      </c>
      <c r="AW435" t="s">
        <v>24</v>
      </c>
      <c r="AX435" t="s">
        <v>24</v>
      </c>
      <c r="AY435" t="s">
        <v>24</v>
      </c>
      <c r="AZ435" t="s">
        <v>7843</v>
      </c>
      <c r="BA435" t="s">
        <v>7843</v>
      </c>
      <c r="BB435" t="s">
        <v>24</v>
      </c>
      <c r="BC435" t="s">
        <v>7843</v>
      </c>
      <c r="BD435" t="s">
        <v>7843</v>
      </c>
      <c r="BE435" t="s">
        <v>7843</v>
      </c>
      <c r="BF435" t="s">
        <v>7843</v>
      </c>
      <c r="BG435" t="s">
        <v>7842</v>
      </c>
      <c r="BH435" t="s">
        <v>7842</v>
      </c>
      <c r="BI435" t="s">
        <v>7842</v>
      </c>
      <c r="BJ435">
        <v>0</v>
      </c>
      <c r="BK435">
        <v>0</v>
      </c>
      <c r="BL435">
        <v>0</v>
      </c>
    </row>
    <row r="436" spans="1:64">
      <c r="A436" t="s">
        <v>8637</v>
      </c>
      <c r="B436" t="s">
        <v>371</v>
      </c>
      <c r="C436" t="s">
        <v>89</v>
      </c>
      <c r="D436" t="s">
        <v>96</v>
      </c>
      <c r="E436" t="s">
        <v>97</v>
      </c>
      <c r="F436" t="s">
        <v>98</v>
      </c>
      <c r="G436" t="s">
        <v>3834</v>
      </c>
      <c r="H436" t="s">
        <v>3816</v>
      </c>
      <c r="I436" t="s">
        <v>3824</v>
      </c>
      <c r="J436" t="s">
        <v>3818</v>
      </c>
      <c r="K436" t="s">
        <v>7688</v>
      </c>
      <c r="S436" t="s">
        <v>7895</v>
      </c>
      <c r="T436" t="s">
        <v>8636</v>
      </c>
      <c r="U436" t="s">
        <v>24</v>
      </c>
      <c r="V436" t="s">
        <v>24</v>
      </c>
      <c r="W436" t="s">
        <v>24</v>
      </c>
      <c r="X436" t="s">
        <v>24</v>
      </c>
      <c r="Y436" t="s">
        <v>3838</v>
      </c>
      <c r="Z436" t="s">
        <v>3839</v>
      </c>
      <c r="AA436" t="s">
        <v>8637</v>
      </c>
      <c r="AB436" t="s">
        <v>24</v>
      </c>
      <c r="AC436" t="s">
        <v>24</v>
      </c>
      <c r="AD436" t="s">
        <v>24</v>
      </c>
      <c r="AE436" t="s">
        <v>24</v>
      </c>
      <c r="AF436" t="s">
        <v>24</v>
      </c>
      <c r="AG436" t="s">
        <v>24</v>
      </c>
      <c r="AH436" t="s">
        <v>24</v>
      </c>
      <c r="AI436" t="s">
        <v>7688</v>
      </c>
      <c r="AJ436">
        <v>0</v>
      </c>
      <c r="AK436">
        <v>0</v>
      </c>
      <c r="AL436" t="s">
        <v>24</v>
      </c>
      <c r="AM436" t="s">
        <v>24</v>
      </c>
      <c r="AN436" t="s">
        <v>24</v>
      </c>
      <c r="AO436" t="s">
        <v>24</v>
      </c>
      <c r="AP436" t="s">
        <v>24</v>
      </c>
      <c r="AQ436" t="s">
        <v>24</v>
      </c>
      <c r="AR436" t="s">
        <v>24</v>
      </c>
      <c r="AS436" t="s">
        <v>24</v>
      </c>
      <c r="AT436" t="s">
        <v>24</v>
      </c>
      <c r="AU436" t="s">
        <v>24</v>
      </c>
      <c r="AV436" t="s">
        <v>24</v>
      </c>
      <c r="AW436" t="s">
        <v>24</v>
      </c>
      <c r="AX436" t="s">
        <v>24</v>
      </c>
      <c r="AY436" t="s">
        <v>24</v>
      </c>
      <c r="AZ436" t="s">
        <v>24</v>
      </c>
      <c r="BA436" t="s">
        <v>24</v>
      </c>
      <c r="BB436" t="s">
        <v>24</v>
      </c>
      <c r="BC436" t="s">
        <v>7843</v>
      </c>
      <c r="BD436" t="s">
        <v>7843</v>
      </c>
      <c r="BE436" t="s">
        <v>7843</v>
      </c>
      <c r="BF436" t="s">
        <v>7843</v>
      </c>
      <c r="BG436" t="s">
        <v>7843</v>
      </c>
      <c r="BH436" t="s">
        <v>7843</v>
      </c>
      <c r="BI436" t="s">
        <v>7843</v>
      </c>
      <c r="BJ436">
        <v>1</v>
      </c>
      <c r="BK436">
        <v>1</v>
      </c>
      <c r="BL436">
        <v>1</v>
      </c>
    </row>
    <row r="437" spans="1:64">
      <c r="A437" t="s">
        <v>8639</v>
      </c>
      <c r="B437" t="s">
        <v>371</v>
      </c>
      <c r="C437" t="s">
        <v>89</v>
      </c>
      <c r="D437" t="s">
        <v>96</v>
      </c>
      <c r="E437" t="s">
        <v>97</v>
      </c>
      <c r="F437" t="s">
        <v>98</v>
      </c>
      <c r="G437" t="s">
        <v>3834</v>
      </c>
      <c r="H437" t="s">
        <v>3816</v>
      </c>
      <c r="I437" t="s">
        <v>3829</v>
      </c>
      <c r="J437" t="s">
        <v>3818</v>
      </c>
      <c r="K437" t="s">
        <v>7688</v>
      </c>
      <c r="S437" t="s">
        <v>7895</v>
      </c>
      <c r="T437" t="s">
        <v>8638</v>
      </c>
      <c r="U437" t="s">
        <v>24</v>
      </c>
      <c r="V437" t="s">
        <v>24</v>
      </c>
      <c r="W437" t="s">
        <v>24</v>
      </c>
      <c r="X437" t="s">
        <v>24</v>
      </c>
      <c r="Y437" t="s">
        <v>3840</v>
      </c>
      <c r="Z437" t="s">
        <v>3841</v>
      </c>
      <c r="AA437" t="s">
        <v>8639</v>
      </c>
      <c r="AB437" t="s">
        <v>24</v>
      </c>
      <c r="AC437" t="s">
        <v>24</v>
      </c>
      <c r="AD437" t="s">
        <v>24</v>
      </c>
      <c r="AE437" t="s">
        <v>24</v>
      </c>
      <c r="AF437" t="s">
        <v>24</v>
      </c>
      <c r="AG437" t="s">
        <v>24</v>
      </c>
      <c r="AH437" t="s">
        <v>24</v>
      </c>
      <c r="AI437" t="s">
        <v>7688</v>
      </c>
      <c r="AJ437">
        <v>0</v>
      </c>
      <c r="AK437">
        <v>0</v>
      </c>
      <c r="AL437" t="s">
        <v>24</v>
      </c>
      <c r="AM437" t="s">
        <v>24</v>
      </c>
      <c r="AN437" t="s">
        <v>24</v>
      </c>
      <c r="AO437" t="s">
        <v>24</v>
      </c>
      <c r="AP437" t="s">
        <v>24</v>
      </c>
      <c r="AQ437" t="s">
        <v>24</v>
      </c>
      <c r="AR437" t="s">
        <v>24</v>
      </c>
      <c r="AS437" t="s">
        <v>24</v>
      </c>
      <c r="AT437" t="s">
        <v>24</v>
      </c>
      <c r="AU437" t="s">
        <v>24</v>
      </c>
      <c r="AV437" t="s">
        <v>24</v>
      </c>
      <c r="AW437" t="s">
        <v>24</v>
      </c>
      <c r="AX437" t="s">
        <v>24</v>
      </c>
      <c r="AY437" t="s">
        <v>24</v>
      </c>
      <c r="AZ437" t="s">
        <v>24</v>
      </c>
      <c r="BA437" t="s">
        <v>24</v>
      </c>
      <c r="BB437" t="s">
        <v>24</v>
      </c>
      <c r="BC437" t="s">
        <v>7843</v>
      </c>
      <c r="BD437" t="s">
        <v>7843</v>
      </c>
      <c r="BE437" t="s">
        <v>7843</v>
      </c>
      <c r="BF437" t="s">
        <v>7843</v>
      </c>
      <c r="BG437" t="s">
        <v>7843</v>
      </c>
      <c r="BH437" t="s">
        <v>7843</v>
      </c>
      <c r="BI437" t="s">
        <v>7843</v>
      </c>
      <c r="BJ437">
        <v>1</v>
      </c>
      <c r="BK437">
        <v>1</v>
      </c>
      <c r="BL437">
        <v>1</v>
      </c>
    </row>
    <row r="438" spans="1:64">
      <c r="A438" t="s">
        <v>8641</v>
      </c>
      <c r="B438" t="s">
        <v>371</v>
      </c>
      <c r="C438" t="s">
        <v>89</v>
      </c>
      <c r="D438" t="s">
        <v>96</v>
      </c>
      <c r="E438" t="s">
        <v>97</v>
      </c>
      <c r="F438" t="s">
        <v>98</v>
      </c>
      <c r="G438" t="s">
        <v>3842</v>
      </c>
      <c r="H438" t="s">
        <v>3816</v>
      </c>
      <c r="I438" t="s">
        <v>3817</v>
      </c>
      <c r="J438" t="s">
        <v>3818</v>
      </c>
      <c r="K438" t="s">
        <v>7809</v>
      </c>
      <c r="S438" t="s">
        <v>7895</v>
      </c>
      <c r="T438" t="s">
        <v>8640</v>
      </c>
      <c r="U438" t="s">
        <v>24</v>
      </c>
      <c r="V438" t="s">
        <v>24</v>
      </c>
      <c r="W438" t="s">
        <v>24</v>
      </c>
      <c r="X438" t="s">
        <v>24</v>
      </c>
      <c r="Y438" t="s">
        <v>3843</v>
      </c>
      <c r="Z438" t="s">
        <v>3844</v>
      </c>
      <c r="AA438" t="s">
        <v>8641</v>
      </c>
      <c r="AB438" t="s">
        <v>24</v>
      </c>
      <c r="AC438" t="s">
        <v>24</v>
      </c>
      <c r="AD438" t="s">
        <v>24</v>
      </c>
      <c r="AE438" t="s">
        <v>24</v>
      </c>
      <c r="AF438">
        <v>105</v>
      </c>
      <c r="AG438">
        <v>105</v>
      </c>
      <c r="AH438">
        <v>105.2</v>
      </c>
      <c r="AI438" t="s">
        <v>7809</v>
      </c>
      <c r="AJ438">
        <v>0</v>
      </c>
      <c r="AK438">
        <v>0</v>
      </c>
      <c r="AL438">
        <v>105.2</v>
      </c>
      <c r="AM438">
        <v>105</v>
      </c>
      <c r="AN438">
        <v>105.2</v>
      </c>
      <c r="AO438">
        <v>105.2</v>
      </c>
      <c r="AP438" t="s">
        <v>24</v>
      </c>
      <c r="AQ438" t="s">
        <v>24</v>
      </c>
      <c r="AR438" t="s">
        <v>24</v>
      </c>
      <c r="AS438" t="s">
        <v>24</v>
      </c>
      <c r="AT438" t="s">
        <v>24</v>
      </c>
      <c r="AU438" t="s">
        <v>24</v>
      </c>
      <c r="AV438" t="s">
        <v>7843</v>
      </c>
      <c r="AW438" t="s">
        <v>24</v>
      </c>
      <c r="AX438" t="s">
        <v>24</v>
      </c>
      <c r="AY438" t="s">
        <v>24</v>
      </c>
      <c r="AZ438" t="s">
        <v>7843</v>
      </c>
      <c r="BA438" t="s">
        <v>7843</v>
      </c>
      <c r="BB438" t="s">
        <v>24</v>
      </c>
      <c r="BC438" t="s">
        <v>7843</v>
      </c>
      <c r="BD438" t="s">
        <v>7843</v>
      </c>
      <c r="BE438" t="s">
        <v>7843</v>
      </c>
      <c r="BF438" t="s">
        <v>7843</v>
      </c>
      <c r="BG438" t="s">
        <v>7842</v>
      </c>
      <c r="BH438" t="s">
        <v>7842</v>
      </c>
      <c r="BI438" t="s">
        <v>7842</v>
      </c>
      <c r="BJ438">
        <v>0</v>
      </c>
      <c r="BK438">
        <v>0</v>
      </c>
      <c r="BL438">
        <v>0</v>
      </c>
    </row>
    <row r="439" spans="1:64">
      <c r="A439" t="s">
        <v>8643</v>
      </c>
      <c r="B439" t="s">
        <v>371</v>
      </c>
      <c r="C439" t="s">
        <v>89</v>
      </c>
      <c r="D439" t="s">
        <v>96</v>
      </c>
      <c r="E439" t="s">
        <v>97</v>
      </c>
      <c r="F439" t="s">
        <v>98</v>
      </c>
      <c r="G439" t="s">
        <v>3842</v>
      </c>
      <c r="H439" t="s">
        <v>3816</v>
      </c>
      <c r="I439" t="s">
        <v>3824</v>
      </c>
      <c r="J439" t="s">
        <v>3818</v>
      </c>
      <c r="K439" t="s">
        <v>7688</v>
      </c>
      <c r="S439" t="s">
        <v>7895</v>
      </c>
      <c r="T439" t="s">
        <v>8642</v>
      </c>
      <c r="U439" t="s">
        <v>24</v>
      </c>
      <c r="V439" t="s">
        <v>24</v>
      </c>
      <c r="W439" t="s">
        <v>24</v>
      </c>
      <c r="X439" t="s">
        <v>24</v>
      </c>
      <c r="Y439" t="s">
        <v>3845</v>
      </c>
      <c r="Z439" t="s">
        <v>3846</v>
      </c>
      <c r="AA439" t="s">
        <v>8643</v>
      </c>
      <c r="AB439" t="s">
        <v>24</v>
      </c>
      <c r="AC439" t="s">
        <v>24</v>
      </c>
      <c r="AD439" t="s">
        <v>24</v>
      </c>
      <c r="AE439" t="s">
        <v>24</v>
      </c>
      <c r="AF439" t="s">
        <v>24</v>
      </c>
      <c r="AG439" t="s">
        <v>24</v>
      </c>
      <c r="AH439" t="s">
        <v>24</v>
      </c>
      <c r="AI439" t="s">
        <v>7688</v>
      </c>
      <c r="AJ439">
        <v>0</v>
      </c>
      <c r="AK439">
        <v>0</v>
      </c>
      <c r="AL439" t="s">
        <v>24</v>
      </c>
      <c r="AM439" t="s">
        <v>24</v>
      </c>
      <c r="AN439" t="s">
        <v>24</v>
      </c>
      <c r="AO439" t="s">
        <v>24</v>
      </c>
      <c r="AP439" t="s">
        <v>24</v>
      </c>
      <c r="AQ439" t="s">
        <v>24</v>
      </c>
      <c r="AR439" t="s">
        <v>24</v>
      </c>
      <c r="AS439" t="s">
        <v>24</v>
      </c>
      <c r="AT439" t="s">
        <v>24</v>
      </c>
      <c r="AU439" t="s">
        <v>24</v>
      </c>
      <c r="AV439" t="s">
        <v>24</v>
      </c>
      <c r="AW439" t="s">
        <v>24</v>
      </c>
      <c r="AX439" t="s">
        <v>24</v>
      </c>
      <c r="AY439" t="s">
        <v>24</v>
      </c>
      <c r="AZ439" t="s">
        <v>24</v>
      </c>
      <c r="BA439" t="s">
        <v>24</v>
      </c>
      <c r="BB439" t="s">
        <v>24</v>
      </c>
      <c r="BC439" t="s">
        <v>7843</v>
      </c>
      <c r="BD439" t="s">
        <v>7843</v>
      </c>
      <c r="BE439" t="s">
        <v>7843</v>
      </c>
      <c r="BF439" t="s">
        <v>7843</v>
      </c>
      <c r="BG439" t="s">
        <v>7843</v>
      </c>
      <c r="BH439" t="s">
        <v>7843</v>
      </c>
      <c r="BI439" t="s">
        <v>7843</v>
      </c>
      <c r="BJ439">
        <v>1</v>
      </c>
      <c r="BK439">
        <v>1</v>
      </c>
      <c r="BL439">
        <v>1</v>
      </c>
    </row>
    <row r="440" spans="1:64">
      <c r="A440" t="s">
        <v>8645</v>
      </c>
      <c r="B440" t="s">
        <v>371</v>
      </c>
      <c r="C440" t="s">
        <v>89</v>
      </c>
      <c r="D440" t="s">
        <v>96</v>
      </c>
      <c r="E440" t="s">
        <v>97</v>
      </c>
      <c r="F440" t="s">
        <v>98</v>
      </c>
      <c r="G440" t="s">
        <v>3842</v>
      </c>
      <c r="H440" t="s">
        <v>3816</v>
      </c>
      <c r="I440" t="s">
        <v>3829</v>
      </c>
      <c r="J440" t="s">
        <v>3818</v>
      </c>
      <c r="K440" t="s">
        <v>7688</v>
      </c>
      <c r="S440" t="s">
        <v>7895</v>
      </c>
      <c r="T440" t="s">
        <v>8644</v>
      </c>
      <c r="U440" t="s">
        <v>24</v>
      </c>
      <c r="V440" t="s">
        <v>24</v>
      </c>
      <c r="W440" t="s">
        <v>24</v>
      </c>
      <c r="X440" t="s">
        <v>24</v>
      </c>
      <c r="Y440" t="s">
        <v>3847</v>
      </c>
      <c r="Z440" t="s">
        <v>3848</v>
      </c>
      <c r="AA440" t="s">
        <v>8645</v>
      </c>
      <c r="AB440" t="s">
        <v>24</v>
      </c>
      <c r="AC440" t="s">
        <v>24</v>
      </c>
      <c r="AD440" t="s">
        <v>24</v>
      </c>
      <c r="AE440" t="s">
        <v>24</v>
      </c>
      <c r="AF440" t="s">
        <v>24</v>
      </c>
      <c r="AG440" t="s">
        <v>24</v>
      </c>
      <c r="AH440" t="s">
        <v>24</v>
      </c>
      <c r="AI440" t="s">
        <v>7688</v>
      </c>
      <c r="AJ440">
        <v>0</v>
      </c>
      <c r="AK440">
        <v>0</v>
      </c>
      <c r="AL440" t="s">
        <v>24</v>
      </c>
      <c r="AM440" t="s">
        <v>24</v>
      </c>
      <c r="AN440" t="s">
        <v>24</v>
      </c>
      <c r="AO440" t="s">
        <v>24</v>
      </c>
      <c r="AP440" t="s">
        <v>24</v>
      </c>
      <c r="AQ440" t="s">
        <v>24</v>
      </c>
      <c r="AR440" t="s">
        <v>24</v>
      </c>
      <c r="AS440" t="s">
        <v>24</v>
      </c>
      <c r="AT440" t="s">
        <v>24</v>
      </c>
      <c r="AU440" t="s">
        <v>24</v>
      </c>
      <c r="AV440" t="s">
        <v>24</v>
      </c>
      <c r="AW440" t="s">
        <v>24</v>
      </c>
      <c r="AX440" t="s">
        <v>24</v>
      </c>
      <c r="AY440" t="s">
        <v>24</v>
      </c>
      <c r="AZ440" t="s">
        <v>24</v>
      </c>
      <c r="BA440" t="s">
        <v>24</v>
      </c>
      <c r="BB440" t="s">
        <v>24</v>
      </c>
      <c r="BC440" t="s">
        <v>7843</v>
      </c>
      <c r="BD440" t="s">
        <v>7843</v>
      </c>
      <c r="BE440" t="s">
        <v>7843</v>
      </c>
      <c r="BF440" t="s">
        <v>7843</v>
      </c>
      <c r="BG440" t="s">
        <v>7843</v>
      </c>
      <c r="BH440" t="s">
        <v>7843</v>
      </c>
      <c r="BI440" t="s">
        <v>7843</v>
      </c>
      <c r="BJ440">
        <v>1</v>
      </c>
      <c r="BK440">
        <v>1</v>
      </c>
      <c r="BL440">
        <v>1</v>
      </c>
    </row>
    <row r="441" spans="1:64">
      <c r="A441" t="s">
        <v>8647</v>
      </c>
      <c r="B441" t="s">
        <v>371</v>
      </c>
      <c r="C441" t="s">
        <v>89</v>
      </c>
      <c r="D441" t="s">
        <v>96</v>
      </c>
      <c r="E441" t="s">
        <v>97</v>
      </c>
      <c r="F441" t="s">
        <v>98</v>
      </c>
      <c r="G441" t="s">
        <v>3849</v>
      </c>
      <c r="H441" t="s">
        <v>3816</v>
      </c>
      <c r="I441" t="s">
        <v>3850</v>
      </c>
      <c r="J441" t="s">
        <v>3818</v>
      </c>
      <c r="K441" t="s">
        <v>7809</v>
      </c>
      <c r="S441" t="s">
        <v>7895</v>
      </c>
      <c r="T441" t="s">
        <v>8646</v>
      </c>
      <c r="U441" t="s">
        <v>24</v>
      </c>
      <c r="V441" t="s">
        <v>24</v>
      </c>
      <c r="W441" t="s">
        <v>24</v>
      </c>
      <c r="X441" t="s">
        <v>24</v>
      </c>
      <c r="Y441" t="s">
        <v>3851</v>
      </c>
      <c r="Z441" t="s">
        <v>3852</v>
      </c>
      <c r="AA441" t="s">
        <v>8647</v>
      </c>
      <c r="AB441" t="s">
        <v>24</v>
      </c>
      <c r="AC441" t="s">
        <v>24</v>
      </c>
      <c r="AD441" t="s">
        <v>24</v>
      </c>
      <c r="AE441" t="s">
        <v>24</v>
      </c>
      <c r="AF441">
        <v>90</v>
      </c>
      <c r="AG441">
        <v>90</v>
      </c>
      <c r="AH441">
        <v>90</v>
      </c>
      <c r="AI441" t="s">
        <v>7809</v>
      </c>
      <c r="AJ441">
        <v>0</v>
      </c>
      <c r="AK441">
        <v>0</v>
      </c>
      <c r="AL441">
        <v>90</v>
      </c>
      <c r="AM441">
        <v>90</v>
      </c>
      <c r="AN441">
        <v>90</v>
      </c>
      <c r="AO441">
        <v>90</v>
      </c>
      <c r="AP441" t="s">
        <v>24</v>
      </c>
      <c r="AQ441" t="s">
        <v>24</v>
      </c>
      <c r="AR441" t="s">
        <v>24</v>
      </c>
      <c r="AS441" t="s">
        <v>24</v>
      </c>
      <c r="AT441" t="s">
        <v>24</v>
      </c>
      <c r="AU441" t="s">
        <v>24</v>
      </c>
      <c r="AV441" t="s">
        <v>7843</v>
      </c>
      <c r="AW441" t="s">
        <v>24</v>
      </c>
      <c r="AX441" t="s">
        <v>24</v>
      </c>
      <c r="AY441" t="s">
        <v>24</v>
      </c>
      <c r="AZ441" t="s">
        <v>7843</v>
      </c>
      <c r="BA441" t="s">
        <v>7843</v>
      </c>
      <c r="BB441" t="s">
        <v>24</v>
      </c>
      <c r="BC441" t="s">
        <v>7843</v>
      </c>
      <c r="BD441" t="s">
        <v>7843</v>
      </c>
      <c r="BE441" t="s">
        <v>7843</v>
      </c>
      <c r="BF441" t="s">
        <v>7843</v>
      </c>
      <c r="BG441" t="s">
        <v>7842</v>
      </c>
      <c r="BH441" t="s">
        <v>7842</v>
      </c>
      <c r="BI441" t="s">
        <v>7842</v>
      </c>
      <c r="BJ441">
        <v>0</v>
      </c>
      <c r="BK441">
        <v>0</v>
      </c>
      <c r="BL441">
        <v>0</v>
      </c>
    </row>
    <row r="442" spans="1:64">
      <c r="A442" t="s">
        <v>8649</v>
      </c>
      <c r="B442" t="s">
        <v>371</v>
      </c>
      <c r="C442" t="s">
        <v>89</v>
      </c>
      <c r="D442" t="s">
        <v>96</v>
      </c>
      <c r="E442" t="s">
        <v>97</v>
      </c>
      <c r="F442" t="s">
        <v>98</v>
      </c>
      <c r="G442" t="s">
        <v>3849</v>
      </c>
      <c r="H442" t="s">
        <v>3816</v>
      </c>
      <c r="I442" t="s">
        <v>3853</v>
      </c>
      <c r="J442" t="s">
        <v>3818</v>
      </c>
      <c r="K442" t="s">
        <v>7809</v>
      </c>
      <c r="S442" t="s">
        <v>7895</v>
      </c>
      <c r="T442" t="s">
        <v>8648</v>
      </c>
      <c r="U442" t="s">
        <v>24</v>
      </c>
      <c r="V442" t="s">
        <v>24</v>
      </c>
      <c r="W442" t="s">
        <v>24</v>
      </c>
      <c r="X442" t="s">
        <v>24</v>
      </c>
      <c r="Y442" t="s">
        <v>3854</v>
      </c>
      <c r="Z442" t="s">
        <v>3855</v>
      </c>
      <c r="AA442" t="s">
        <v>8649</v>
      </c>
      <c r="AB442" t="s">
        <v>24</v>
      </c>
      <c r="AC442" t="s">
        <v>24</v>
      </c>
      <c r="AD442" t="s">
        <v>24</v>
      </c>
      <c r="AE442" t="s">
        <v>24</v>
      </c>
      <c r="AF442">
        <v>90</v>
      </c>
      <c r="AG442">
        <v>90</v>
      </c>
      <c r="AH442">
        <v>90</v>
      </c>
      <c r="AI442" t="s">
        <v>7809</v>
      </c>
      <c r="AJ442">
        <v>0</v>
      </c>
      <c r="AK442">
        <v>0</v>
      </c>
      <c r="AL442">
        <v>90</v>
      </c>
      <c r="AM442">
        <v>90</v>
      </c>
      <c r="AN442">
        <v>90</v>
      </c>
      <c r="AO442">
        <v>90</v>
      </c>
      <c r="AP442" t="s">
        <v>24</v>
      </c>
      <c r="AQ442" t="s">
        <v>24</v>
      </c>
      <c r="AR442" t="s">
        <v>24</v>
      </c>
      <c r="AS442" t="s">
        <v>24</v>
      </c>
      <c r="AT442" t="s">
        <v>24</v>
      </c>
      <c r="AU442" t="s">
        <v>24</v>
      </c>
      <c r="AV442" t="s">
        <v>7843</v>
      </c>
      <c r="AW442" t="s">
        <v>24</v>
      </c>
      <c r="AX442" t="s">
        <v>24</v>
      </c>
      <c r="AY442" t="s">
        <v>24</v>
      </c>
      <c r="AZ442" t="s">
        <v>7843</v>
      </c>
      <c r="BA442" t="s">
        <v>7843</v>
      </c>
      <c r="BB442" t="s">
        <v>24</v>
      </c>
      <c r="BC442" t="s">
        <v>7843</v>
      </c>
      <c r="BD442" t="s">
        <v>7843</v>
      </c>
      <c r="BE442" t="s">
        <v>7843</v>
      </c>
      <c r="BF442" t="s">
        <v>7843</v>
      </c>
      <c r="BG442" t="s">
        <v>7842</v>
      </c>
      <c r="BH442" t="s">
        <v>7842</v>
      </c>
      <c r="BI442" t="s">
        <v>7842</v>
      </c>
      <c r="BJ442">
        <v>0</v>
      </c>
      <c r="BK442">
        <v>0</v>
      </c>
      <c r="BL442">
        <v>0</v>
      </c>
    </row>
    <row r="443" spans="1:64">
      <c r="A443" t="s">
        <v>8651</v>
      </c>
      <c r="B443" t="s">
        <v>371</v>
      </c>
      <c r="C443" t="s">
        <v>89</v>
      </c>
      <c r="D443" t="s">
        <v>96</v>
      </c>
      <c r="E443" t="s">
        <v>97</v>
      </c>
      <c r="F443" t="s">
        <v>98</v>
      </c>
      <c r="G443" t="s">
        <v>3849</v>
      </c>
      <c r="H443" t="s">
        <v>3816</v>
      </c>
      <c r="I443" t="s">
        <v>3856</v>
      </c>
      <c r="J443" t="s">
        <v>3818</v>
      </c>
      <c r="K443" t="s">
        <v>7809</v>
      </c>
      <c r="S443" t="s">
        <v>7895</v>
      </c>
      <c r="T443" t="s">
        <v>8650</v>
      </c>
      <c r="U443" t="s">
        <v>24</v>
      </c>
      <c r="V443" t="s">
        <v>24</v>
      </c>
      <c r="W443" t="s">
        <v>24</v>
      </c>
      <c r="X443" t="s">
        <v>24</v>
      </c>
      <c r="Y443" t="s">
        <v>3857</v>
      </c>
      <c r="Z443" t="s">
        <v>3858</v>
      </c>
      <c r="AA443" t="s">
        <v>8651</v>
      </c>
      <c r="AB443" t="s">
        <v>24</v>
      </c>
      <c r="AC443" t="s">
        <v>24</v>
      </c>
      <c r="AD443" t="s">
        <v>24</v>
      </c>
      <c r="AE443" t="s">
        <v>24</v>
      </c>
      <c r="AF443">
        <v>90</v>
      </c>
      <c r="AG443">
        <v>90</v>
      </c>
      <c r="AH443">
        <v>90</v>
      </c>
      <c r="AI443" t="s">
        <v>7809</v>
      </c>
      <c r="AJ443">
        <v>0</v>
      </c>
      <c r="AK443">
        <v>0</v>
      </c>
      <c r="AL443">
        <v>90</v>
      </c>
      <c r="AM443">
        <v>90</v>
      </c>
      <c r="AN443">
        <v>90</v>
      </c>
      <c r="AO443">
        <v>90</v>
      </c>
      <c r="AP443" t="s">
        <v>24</v>
      </c>
      <c r="AQ443" t="s">
        <v>24</v>
      </c>
      <c r="AR443" t="s">
        <v>24</v>
      </c>
      <c r="AS443" t="s">
        <v>24</v>
      </c>
      <c r="AT443" t="s">
        <v>24</v>
      </c>
      <c r="AU443" t="s">
        <v>24</v>
      </c>
      <c r="AV443" t="s">
        <v>7843</v>
      </c>
      <c r="AW443" t="s">
        <v>24</v>
      </c>
      <c r="AX443" t="s">
        <v>24</v>
      </c>
      <c r="AY443" t="s">
        <v>24</v>
      </c>
      <c r="AZ443" t="s">
        <v>7843</v>
      </c>
      <c r="BA443" t="s">
        <v>7843</v>
      </c>
      <c r="BB443" t="s">
        <v>24</v>
      </c>
      <c r="BC443" t="s">
        <v>7843</v>
      </c>
      <c r="BD443" t="s">
        <v>7843</v>
      </c>
      <c r="BE443" t="s">
        <v>7843</v>
      </c>
      <c r="BF443" t="s">
        <v>7843</v>
      </c>
      <c r="BG443" t="s">
        <v>7842</v>
      </c>
      <c r="BH443" t="s">
        <v>7842</v>
      </c>
      <c r="BI443" t="s">
        <v>7842</v>
      </c>
      <c r="BJ443">
        <v>0</v>
      </c>
      <c r="BK443">
        <v>0</v>
      </c>
      <c r="BL443">
        <v>0</v>
      </c>
    </row>
    <row r="444" spans="1:64">
      <c r="A444" t="s">
        <v>8653</v>
      </c>
      <c r="B444" t="s">
        <v>371</v>
      </c>
      <c r="C444" t="s">
        <v>89</v>
      </c>
      <c r="D444" t="s">
        <v>96</v>
      </c>
      <c r="E444" t="s">
        <v>97</v>
      </c>
      <c r="F444" t="s">
        <v>98</v>
      </c>
      <c r="G444" t="s">
        <v>3849</v>
      </c>
      <c r="H444" t="s">
        <v>3816</v>
      </c>
      <c r="I444" t="s">
        <v>3859</v>
      </c>
      <c r="J444" t="s">
        <v>3818</v>
      </c>
      <c r="K444" t="s">
        <v>7809</v>
      </c>
      <c r="S444" t="s">
        <v>7895</v>
      </c>
      <c r="T444" t="s">
        <v>8652</v>
      </c>
      <c r="U444" t="s">
        <v>24</v>
      </c>
      <c r="V444" t="s">
        <v>24</v>
      </c>
      <c r="W444" t="s">
        <v>24</v>
      </c>
      <c r="X444" t="s">
        <v>24</v>
      </c>
      <c r="Y444" t="s">
        <v>3860</v>
      </c>
      <c r="Z444" t="s">
        <v>3861</v>
      </c>
      <c r="AA444" t="s">
        <v>8653</v>
      </c>
      <c r="AB444" t="s">
        <v>24</v>
      </c>
      <c r="AC444" t="s">
        <v>24</v>
      </c>
      <c r="AD444" t="s">
        <v>24</v>
      </c>
      <c r="AE444" t="s">
        <v>24</v>
      </c>
      <c r="AF444">
        <v>90</v>
      </c>
      <c r="AG444">
        <v>90</v>
      </c>
      <c r="AH444">
        <v>90</v>
      </c>
      <c r="AI444" t="s">
        <v>7809</v>
      </c>
      <c r="AJ444">
        <v>0</v>
      </c>
      <c r="AK444">
        <v>0</v>
      </c>
      <c r="AL444">
        <v>90</v>
      </c>
      <c r="AM444">
        <v>90</v>
      </c>
      <c r="AN444">
        <v>90</v>
      </c>
      <c r="AO444">
        <v>90</v>
      </c>
      <c r="AP444" t="s">
        <v>24</v>
      </c>
      <c r="AQ444" t="s">
        <v>24</v>
      </c>
      <c r="AR444" t="s">
        <v>24</v>
      </c>
      <c r="AS444" t="s">
        <v>24</v>
      </c>
      <c r="AT444" t="s">
        <v>24</v>
      </c>
      <c r="AU444" t="s">
        <v>24</v>
      </c>
      <c r="AV444" t="s">
        <v>7843</v>
      </c>
      <c r="AW444" t="s">
        <v>24</v>
      </c>
      <c r="AX444" t="s">
        <v>24</v>
      </c>
      <c r="AY444" t="s">
        <v>24</v>
      </c>
      <c r="AZ444" t="s">
        <v>7843</v>
      </c>
      <c r="BA444" t="s">
        <v>7843</v>
      </c>
      <c r="BB444" t="s">
        <v>24</v>
      </c>
      <c r="BC444" t="s">
        <v>7843</v>
      </c>
      <c r="BD444" t="s">
        <v>7843</v>
      </c>
      <c r="BE444" t="s">
        <v>7843</v>
      </c>
      <c r="BF444" t="s">
        <v>7843</v>
      </c>
      <c r="BG444" t="s">
        <v>7842</v>
      </c>
      <c r="BH444" t="s">
        <v>7842</v>
      </c>
      <c r="BI444" t="s">
        <v>7842</v>
      </c>
      <c r="BJ444">
        <v>0</v>
      </c>
      <c r="BK444">
        <v>0</v>
      </c>
      <c r="BL444">
        <v>0</v>
      </c>
    </row>
    <row r="445" spans="1:64">
      <c r="A445" t="s">
        <v>8655</v>
      </c>
      <c r="B445" t="s">
        <v>371</v>
      </c>
      <c r="C445" t="s">
        <v>89</v>
      </c>
      <c r="D445" t="s">
        <v>96</v>
      </c>
      <c r="E445" t="s">
        <v>97</v>
      </c>
      <c r="F445" t="s">
        <v>98</v>
      </c>
      <c r="G445" t="s">
        <v>3849</v>
      </c>
      <c r="H445" t="s">
        <v>3816</v>
      </c>
      <c r="I445" t="s">
        <v>3862</v>
      </c>
      <c r="J445" t="s">
        <v>3818</v>
      </c>
      <c r="K445" t="s">
        <v>7809</v>
      </c>
      <c r="S445" t="s">
        <v>7895</v>
      </c>
      <c r="T445" t="s">
        <v>8654</v>
      </c>
      <c r="U445" t="s">
        <v>24</v>
      </c>
      <c r="V445" t="s">
        <v>24</v>
      </c>
      <c r="W445" t="s">
        <v>24</v>
      </c>
      <c r="X445" t="s">
        <v>24</v>
      </c>
      <c r="Y445" t="s">
        <v>3863</v>
      </c>
      <c r="Z445" t="s">
        <v>3864</v>
      </c>
      <c r="AA445" t="s">
        <v>8655</v>
      </c>
      <c r="AB445" t="s">
        <v>24</v>
      </c>
      <c r="AC445" t="s">
        <v>24</v>
      </c>
      <c r="AD445" t="s">
        <v>24</v>
      </c>
      <c r="AE445" t="s">
        <v>24</v>
      </c>
      <c r="AF445">
        <v>90</v>
      </c>
      <c r="AG445">
        <v>90</v>
      </c>
      <c r="AH445">
        <v>90</v>
      </c>
      <c r="AI445" t="s">
        <v>7809</v>
      </c>
      <c r="AJ445">
        <v>0</v>
      </c>
      <c r="AK445">
        <v>0</v>
      </c>
      <c r="AL445">
        <v>90</v>
      </c>
      <c r="AM445">
        <v>90</v>
      </c>
      <c r="AN445">
        <v>90</v>
      </c>
      <c r="AO445">
        <v>90</v>
      </c>
      <c r="AP445" t="s">
        <v>24</v>
      </c>
      <c r="AQ445" t="s">
        <v>24</v>
      </c>
      <c r="AR445" t="s">
        <v>24</v>
      </c>
      <c r="AS445" t="s">
        <v>24</v>
      </c>
      <c r="AT445" t="s">
        <v>24</v>
      </c>
      <c r="AU445" t="s">
        <v>24</v>
      </c>
      <c r="AV445" t="s">
        <v>7843</v>
      </c>
      <c r="AW445" t="s">
        <v>24</v>
      </c>
      <c r="AX445" t="s">
        <v>24</v>
      </c>
      <c r="AY445" t="s">
        <v>24</v>
      </c>
      <c r="AZ445" t="s">
        <v>7843</v>
      </c>
      <c r="BA445" t="s">
        <v>7843</v>
      </c>
      <c r="BB445" t="s">
        <v>24</v>
      </c>
      <c r="BC445" t="s">
        <v>7843</v>
      </c>
      <c r="BD445" t="s">
        <v>7843</v>
      </c>
      <c r="BE445" t="s">
        <v>7843</v>
      </c>
      <c r="BF445" t="s">
        <v>7843</v>
      </c>
      <c r="BG445" t="s">
        <v>7842</v>
      </c>
      <c r="BH445" t="s">
        <v>7842</v>
      </c>
      <c r="BI445" t="s">
        <v>7842</v>
      </c>
      <c r="BJ445">
        <v>0</v>
      </c>
      <c r="BK445">
        <v>0</v>
      </c>
      <c r="BL445">
        <v>0</v>
      </c>
    </row>
    <row r="446" spans="1:64">
      <c r="A446" t="s">
        <v>8657</v>
      </c>
      <c r="B446" t="s">
        <v>371</v>
      </c>
      <c r="C446" t="s">
        <v>89</v>
      </c>
      <c r="D446" t="s">
        <v>96</v>
      </c>
      <c r="E446" t="s">
        <v>97</v>
      </c>
      <c r="F446" t="s">
        <v>98</v>
      </c>
      <c r="G446" t="s">
        <v>3865</v>
      </c>
      <c r="H446" t="s">
        <v>3816</v>
      </c>
      <c r="I446" t="s">
        <v>3866</v>
      </c>
      <c r="J446" t="s">
        <v>3818</v>
      </c>
      <c r="K446" t="s">
        <v>7810</v>
      </c>
      <c r="N446">
        <v>1</v>
      </c>
      <c r="S446" t="s">
        <v>7895</v>
      </c>
      <c r="T446" t="s">
        <v>8656</v>
      </c>
      <c r="U446" t="s">
        <v>24</v>
      </c>
      <c r="V446" t="s">
        <v>24</v>
      </c>
      <c r="W446" t="s">
        <v>24</v>
      </c>
      <c r="X446" t="s">
        <v>24</v>
      </c>
      <c r="Y446" t="s">
        <v>3867</v>
      </c>
      <c r="Z446" t="s">
        <v>3868</v>
      </c>
      <c r="AA446" t="s">
        <v>8657</v>
      </c>
      <c r="AB446" t="s">
        <v>24</v>
      </c>
      <c r="AC446" t="s">
        <v>24</v>
      </c>
      <c r="AD446" t="s">
        <v>24</v>
      </c>
      <c r="AE446" t="s">
        <v>24</v>
      </c>
      <c r="AF446">
        <v>90</v>
      </c>
      <c r="AG446">
        <v>90</v>
      </c>
      <c r="AH446">
        <v>90</v>
      </c>
      <c r="AI446" t="s">
        <v>7810</v>
      </c>
      <c r="AJ446">
        <v>0</v>
      </c>
      <c r="AK446">
        <v>0</v>
      </c>
      <c r="AL446" t="s">
        <v>24</v>
      </c>
      <c r="AM446">
        <v>90</v>
      </c>
      <c r="AN446">
        <v>90</v>
      </c>
      <c r="AO446" t="s">
        <v>24</v>
      </c>
      <c r="AP446" t="s">
        <v>24</v>
      </c>
      <c r="AQ446" t="s">
        <v>24</v>
      </c>
      <c r="AR446" t="s">
        <v>24</v>
      </c>
      <c r="AS446" t="s">
        <v>24</v>
      </c>
      <c r="AT446" t="s">
        <v>24</v>
      </c>
      <c r="AU446" t="s">
        <v>24</v>
      </c>
      <c r="AV446" t="s">
        <v>7843</v>
      </c>
      <c r="AW446" t="s">
        <v>24</v>
      </c>
      <c r="AX446" t="s">
        <v>24</v>
      </c>
      <c r="AY446" t="s">
        <v>24</v>
      </c>
      <c r="AZ446" t="s">
        <v>7843</v>
      </c>
      <c r="BA446" t="s">
        <v>7843</v>
      </c>
      <c r="BB446" t="s">
        <v>24</v>
      </c>
      <c r="BC446" t="s">
        <v>7843</v>
      </c>
      <c r="BD446" t="s">
        <v>7843</v>
      </c>
      <c r="BE446" t="s">
        <v>7843</v>
      </c>
      <c r="BF446" t="s">
        <v>7843</v>
      </c>
      <c r="BG446" t="s">
        <v>7843</v>
      </c>
      <c r="BH446" t="s">
        <v>7843</v>
      </c>
      <c r="BI446" t="s">
        <v>7843</v>
      </c>
      <c r="BJ446">
        <v>1</v>
      </c>
      <c r="BK446">
        <v>1</v>
      </c>
      <c r="BL446">
        <v>1</v>
      </c>
    </row>
    <row r="447" spans="1:64">
      <c r="A447" t="s">
        <v>8659</v>
      </c>
      <c r="B447" t="s">
        <v>371</v>
      </c>
      <c r="C447" t="s">
        <v>89</v>
      </c>
      <c r="D447" t="s">
        <v>96</v>
      </c>
      <c r="E447" t="s">
        <v>97</v>
      </c>
      <c r="F447" t="s">
        <v>98</v>
      </c>
      <c r="G447" t="s">
        <v>3865</v>
      </c>
      <c r="H447" t="s">
        <v>3816</v>
      </c>
      <c r="I447" t="s">
        <v>3850</v>
      </c>
      <c r="J447" t="s">
        <v>3818</v>
      </c>
      <c r="K447" t="s">
        <v>7809</v>
      </c>
      <c r="S447" t="s">
        <v>7895</v>
      </c>
      <c r="T447" t="s">
        <v>8658</v>
      </c>
      <c r="U447" t="s">
        <v>24</v>
      </c>
      <c r="V447" t="s">
        <v>24</v>
      </c>
      <c r="W447" t="s">
        <v>24</v>
      </c>
      <c r="X447" t="s">
        <v>24</v>
      </c>
      <c r="Y447" t="s">
        <v>3869</v>
      </c>
      <c r="Z447" t="s">
        <v>3870</v>
      </c>
      <c r="AA447" t="s">
        <v>8659</v>
      </c>
      <c r="AB447" t="s">
        <v>24</v>
      </c>
      <c r="AC447" t="s">
        <v>24</v>
      </c>
      <c r="AD447" t="s">
        <v>24</v>
      </c>
      <c r="AE447" t="s">
        <v>24</v>
      </c>
      <c r="AF447">
        <v>90</v>
      </c>
      <c r="AG447">
        <v>90</v>
      </c>
      <c r="AH447">
        <v>90</v>
      </c>
      <c r="AI447" t="s">
        <v>7809</v>
      </c>
      <c r="AJ447">
        <v>0</v>
      </c>
      <c r="AK447">
        <v>0</v>
      </c>
      <c r="AL447">
        <v>90</v>
      </c>
      <c r="AM447">
        <v>90</v>
      </c>
      <c r="AN447">
        <v>90</v>
      </c>
      <c r="AO447">
        <v>90</v>
      </c>
      <c r="AP447" t="s">
        <v>24</v>
      </c>
      <c r="AQ447" t="s">
        <v>24</v>
      </c>
      <c r="AR447" t="s">
        <v>24</v>
      </c>
      <c r="AS447" t="s">
        <v>24</v>
      </c>
      <c r="AT447" t="s">
        <v>24</v>
      </c>
      <c r="AU447" t="s">
        <v>24</v>
      </c>
      <c r="AV447" t="s">
        <v>7843</v>
      </c>
      <c r="AW447" t="s">
        <v>24</v>
      </c>
      <c r="AX447" t="s">
        <v>24</v>
      </c>
      <c r="AY447" t="s">
        <v>24</v>
      </c>
      <c r="AZ447" t="s">
        <v>7843</v>
      </c>
      <c r="BA447" t="s">
        <v>7843</v>
      </c>
      <c r="BB447" t="s">
        <v>24</v>
      </c>
      <c r="BC447" t="s">
        <v>7843</v>
      </c>
      <c r="BD447" t="s">
        <v>7843</v>
      </c>
      <c r="BE447" t="s">
        <v>7843</v>
      </c>
      <c r="BF447" t="s">
        <v>7843</v>
      </c>
      <c r="BG447" t="s">
        <v>7842</v>
      </c>
      <c r="BH447" t="s">
        <v>7842</v>
      </c>
      <c r="BI447" t="s">
        <v>7842</v>
      </c>
      <c r="BJ447">
        <v>0</v>
      </c>
      <c r="BK447">
        <v>0</v>
      </c>
      <c r="BL447">
        <v>0</v>
      </c>
    </row>
    <row r="448" spans="1:64">
      <c r="A448" t="s">
        <v>8661</v>
      </c>
      <c r="B448" t="s">
        <v>371</v>
      </c>
      <c r="C448" t="s">
        <v>89</v>
      </c>
      <c r="D448" t="s">
        <v>96</v>
      </c>
      <c r="E448" t="s">
        <v>97</v>
      </c>
      <c r="F448" t="s">
        <v>98</v>
      </c>
      <c r="G448" t="s">
        <v>3865</v>
      </c>
      <c r="H448" t="s">
        <v>3816</v>
      </c>
      <c r="I448" t="s">
        <v>3871</v>
      </c>
      <c r="J448" t="s">
        <v>3818</v>
      </c>
      <c r="K448" t="s">
        <v>7810</v>
      </c>
      <c r="N448">
        <v>1</v>
      </c>
      <c r="S448" t="s">
        <v>7895</v>
      </c>
      <c r="T448" t="s">
        <v>8660</v>
      </c>
      <c r="U448" t="s">
        <v>24</v>
      </c>
      <c r="V448" t="s">
        <v>24</v>
      </c>
      <c r="W448" t="s">
        <v>24</v>
      </c>
      <c r="X448" t="s">
        <v>24</v>
      </c>
      <c r="Y448" t="s">
        <v>3872</v>
      </c>
      <c r="Z448" t="s">
        <v>3873</v>
      </c>
      <c r="AA448" t="s">
        <v>8661</v>
      </c>
      <c r="AB448" t="s">
        <v>24</v>
      </c>
      <c r="AC448" t="s">
        <v>24</v>
      </c>
      <c r="AD448" t="s">
        <v>24</v>
      </c>
      <c r="AE448" t="s">
        <v>24</v>
      </c>
      <c r="AF448">
        <v>85</v>
      </c>
      <c r="AG448">
        <v>85</v>
      </c>
      <c r="AH448">
        <v>85</v>
      </c>
      <c r="AI448" t="s">
        <v>7810</v>
      </c>
      <c r="AJ448">
        <v>0</v>
      </c>
      <c r="AK448">
        <v>0</v>
      </c>
      <c r="AL448" t="s">
        <v>24</v>
      </c>
      <c r="AM448">
        <v>85</v>
      </c>
      <c r="AN448">
        <v>85</v>
      </c>
      <c r="AO448" t="s">
        <v>24</v>
      </c>
      <c r="AP448" t="s">
        <v>24</v>
      </c>
      <c r="AQ448" t="s">
        <v>24</v>
      </c>
      <c r="AR448" t="s">
        <v>24</v>
      </c>
      <c r="AS448" t="s">
        <v>24</v>
      </c>
      <c r="AT448" t="s">
        <v>24</v>
      </c>
      <c r="AU448" t="s">
        <v>24</v>
      </c>
      <c r="AV448" t="s">
        <v>7843</v>
      </c>
      <c r="AW448" t="s">
        <v>24</v>
      </c>
      <c r="AX448" t="s">
        <v>24</v>
      </c>
      <c r="AY448" t="s">
        <v>24</v>
      </c>
      <c r="AZ448" t="s">
        <v>7843</v>
      </c>
      <c r="BA448" t="s">
        <v>7843</v>
      </c>
      <c r="BB448" t="s">
        <v>24</v>
      </c>
      <c r="BC448" t="s">
        <v>7843</v>
      </c>
      <c r="BD448" t="s">
        <v>7843</v>
      </c>
      <c r="BE448" t="s">
        <v>7843</v>
      </c>
      <c r="BF448" t="s">
        <v>7843</v>
      </c>
      <c r="BG448" t="s">
        <v>7843</v>
      </c>
      <c r="BH448" t="s">
        <v>7843</v>
      </c>
      <c r="BI448" t="s">
        <v>7843</v>
      </c>
      <c r="BJ448">
        <v>1</v>
      </c>
      <c r="BK448">
        <v>1</v>
      </c>
      <c r="BL448">
        <v>1</v>
      </c>
    </row>
    <row r="449" spans="1:64">
      <c r="A449" t="s">
        <v>8663</v>
      </c>
      <c r="B449" t="s">
        <v>371</v>
      </c>
      <c r="C449" t="s">
        <v>89</v>
      </c>
      <c r="D449" t="s">
        <v>96</v>
      </c>
      <c r="E449" t="s">
        <v>97</v>
      </c>
      <c r="F449" t="s">
        <v>98</v>
      </c>
      <c r="G449" t="s">
        <v>3865</v>
      </c>
      <c r="H449" t="s">
        <v>3816</v>
      </c>
      <c r="I449" t="s">
        <v>3874</v>
      </c>
      <c r="J449" t="s">
        <v>3818</v>
      </c>
      <c r="K449" t="s">
        <v>7810</v>
      </c>
      <c r="N449">
        <v>1</v>
      </c>
      <c r="S449" t="s">
        <v>7895</v>
      </c>
      <c r="T449" t="s">
        <v>8662</v>
      </c>
      <c r="U449" t="s">
        <v>24</v>
      </c>
      <c r="V449" t="s">
        <v>24</v>
      </c>
      <c r="W449" t="s">
        <v>24</v>
      </c>
      <c r="X449" t="s">
        <v>24</v>
      </c>
      <c r="Y449" t="s">
        <v>3875</v>
      </c>
      <c r="Z449" t="s">
        <v>3876</v>
      </c>
      <c r="AA449" t="s">
        <v>8663</v>
      </c>
      <c r="AB449" t="s">
        <v>24</v>
      </c>
      <c r="AC449" t="s">
        <v>24</v>
      </c>
      <c r="AD449" t="s">
        <v>24</v>
      </c>
      <c r="AE449" t="s">
        <v>24</v>
      </c>
      <c r="AF449">
        <v>85</v>
      </c>
      <c r="AG449">
        <v>85</v>
      </c>
      <c r="AH449">
        <v>85</v>
      </c>
      <c r="AI449" t="s">
        <v>7810</v>
      </c>
      <c r="AJ449">
        <v>0</v>
      </c>
      <c r="AK449">
        <v>0</v>
      </c>
      <c r="AL449" t="s">
        <v>24</v>
      </c>
      <c r="AM449">
        <v>85</v>
      </c>
      <c r="AN449">
        <v>85</v>
      </c>
      <c r="AO449" t="s">
        <v>24</v>
      </c>
      <c r="AP449" t="s">
        <v>24</v>
      </c>
      <c r="AQ449" t="s">
        <v>24</v>
      </c>
      <c r="AR449" t="s">
        <v>24</v>
      </c>
      <c r="AS449" t="s">
        <v>24</v>
      </c>
      <c r="AT449" t="s">
        <v>24</v>
      </c>
      <c r="AU449" t="s">
        <v>24</v>
      </c>
      <c r="AV449" t="s">
        <v>7843</v>
      </c>
      <c r="AW449" t="s">
        <v>24</v>
      </c>
      <c r="AX449" t="s">
        <v>24</v>
      </c>
      <c r="AY449" t="s">
        <v>24</v>
      </c>
      <c r="AZ449" t="s">
        <v>7843</v>
      </c>
      <c r="BA449" t="s">
        <v>7843</v>
      </c>
      <c r="BB449" t="s">
        <v>24</v>
      </c>
      <c r="BC449" t="s">
        <v>7843</v>
      </c>
      <c r="BD449" t="s">
        <v>7843</v>
      </c>
      <c r="BE449" t="s">
        <v>7843</v>
      </c>
      <c r="BF449" t="s">
        <v>7843</v>
      </c>
      <c r="BG449" t="s">
        <v>7843</v>
      </c>
      <c r="BH449" t="s">
        <v>7843</v>
      </c>
      <c r="BI449" t="s">
        <v>7843</v>
      </c>
      <c r="BJ449">
        <v>1</v>
      </c>
      <c r="BK449">
        <v>1</v>
      </c>
      <c r="BL449">
        <v>1</v>
      </c>
    </row>
    <row r="450" spans="1:64">
      <c r="A450" t="s">
        <v>8664</v>
      </c>
      <c r="B450" t="s">
        <v>371</v>
      </c>
      <c r="C450" t="s">
        <v>71</v>
      </c>
      <c r="D450" t="s">
        <v>96</v>
      </c>
      <c r="E450" t="s">
        <v>7707</v>
      </c>
      <c r="F450" t="s">
        <v>99</v>
      </c>
      <c r="G450" t="s">
        <v>24</v>
      </c>
      <c r="H450" t="s">
        <v>3877</v>
      </c>
      <c r="I450" t="s">
        <v>3878</v>
      </c>
      <c r="J450" t="s">
        <v>3818</v>
      </c>
      <c r="K450" t="s">
        <v>7809</v>
      </c>
      <c r="S450" t="s">
        <v>7895</v>
      </c>
      <c r="T450" t="s">
        <v>10426</v>
      </c>
      <c r="U450" t="s">
        <v>3881</v>
      </c>
      <c r="V450" t="s">
        <v>3881</v>
      </c>
      <c r="W450" t="s">
        <v>3881</v>
      </c>
      <c r="X450" t="s">
        <v>3882</v>
      </c>
      <c r="Y450" t="s">
        <v>3883</v>
      </c>
      <c r="Z450" t="s">
        <v>3884</v>
      </c>
      <c r="AA450" t="s">
        <v>8664</v>
      </c>
      <c r="AB450">
        <v>97</v>
      </c>
      <c r="AC450">
        <v>97</v>
      </c>
      <c r="AD450">
        <v>97</v>
      </c>
      <c r="AE450">
        <v>97</v>
      </c>
      <c r="AF450">
        <v>97</v>
      </c>
      <c r="AG450">
        <v>98</v>
      </c>
      <c r="AH450">
        <v>98</v>
      </c>
      <c r="AI450" t="s">
        <v>7809</v>
      </c>
      <c r="AJ450">
        <v>0</v>
      </c>
      <c r="AK450">
        <v>0</v>
      </c>
      <c r="AL450">
        <v>98</v>
      </c>
      <c r="AM450">
        <v>98</v>
      </c>
      <c r="AN450">
        <v>98</v>
      </c>
      <c r="AO450">
        <v>98</v>
      </c>
      <c r="AP450" t="s">
        <v>7843</v>
      </c>
      <c r="AQ450" t="s">
        <v>7843</v>
      </c>
      <c r="AR450" t="s">
        <v>7843</v>
      </c>
      <c r="AS450" t="s">
        <v>7843</v>
      </c>
      <c r="AT450" t="s">
        <v>7843</v>
      </c>
      <c r="AU450" t="s">
        <v>7843</v>
      </c>
      <c r="AV450" t="s">
        <v>7842</v>
      </c>
      <c r="AW450" t="s">
        <v>7843</v>
      </c>
      <c r="AX450" t="s">
        <v>7842</v>
      </c>
      <c r="AY450" t="s">
        <v>7842</v>
      </c>
      <c r="AZ450" t="s">
        <v>7843</v>
      </c>
      <c r="BA450" t="s">
        <v>7842</v>
      </c>
      <c r="BB450" t="s">
        <v>7842</v>
      </c>
      <c r="BC450" t="s">
        <v>7842</v>
      </c>
      <c r="BD450" t="s">
        <v>7842</v>
      </c>
      <c r="BE450" t="s">
        <v>7842</v>
      </c>
      <c r="BF450" t="s">
        <v>7842</v>
      </c>
      <c r="BG450" t="s">
        <v>7842</v>
      </c>
      <c r="BH450" t="s">
        <v>7842</v>
      </c>
      <c r="BI450" t="s">
        <v>7842</v>
      </c>
      <c r="BJ450">
        <v>0</v>
      </c>
      <c r="BK450">
        <v>0</v>
      </c>
      <c r="BL450">
        <v>0</v>
      </c>
    </row>
    <row r="451" spans="1:64">
      <c r="A451" t="s">
        <v>8665</v>
      </c>
      <c r="B451" t="s">
        <v>371</v>
      </c>
      <c r="C451" t="s">
        <v>71</v>
      </c>
      <c r="D451" t="s">
        <v>96</v>
      </c>
      <c r="E451" t="s">
        <v>7707</v>
      </c>
      <c r="F451" t="s">
        <v>99</v>
      </c>
      <c r="G451" t="s">
        <v>24</v>
      </c>
      <c r="H451" t="s">
        <v>3877</v>
      </c>
      <c r="I451" t="s">
        <v>3885</v>
      </c>
      <c r="J451" t="s">
        <v>3818</v>
      </c>
      <c r="K451" t="s">
        <v>7809</v>
      </c>
      <c r="S451" t="s">
        <v>7895</v>
      </c>
      <c r="T451" t="s">
        <v>10427</v>
      </c>
      <c r="U451" t="s">
        <v>3886</v>
      </c>
      <c r="V451" t="s">
        <v>3886</v>
      </c>
      <c r="W451" t="s">
        <v>3886</v>
      </c>
      <c r="X451" t="s">
        <v>3887</v>
      </c>
      <c r="Y451" t="s">
        <v>3888</v>
      </c>
      <c r="Z451" t="s">
        <v>3889</v>
      </c>
      <c r="AA451" t="s">
        <v>8665</v>
      </c>
      <c r="AB451">
        <v>98</v>
      </c>
      <c r="AC451">
        <v>98</v>
      </c>
      <c r="AD451">
        <v>98</v>
      </c>
      <c r="AE451">
        <v>98</v>
      </c>
      <c r="AF451">
        <v>98</v>
      </c>
      <c r="AG451">
        <v>98</v>
      </c>
      <c r="AH451">
        <v>99</v>
      </c>
      <c r="AI451" t="s">
        <v>7809</v>
      </c>
      <c r="AJ451">
        <v>0</v>
      </c>
      <c r="AK451">
        <v>0</v>
      </c>
      <c r="AL451">
        <v>99</v>
      </c>
      <c r="AM451">
        <v>99</v>
      </c>
      <c r="AN451">
        <v>99</v>
      </c>
      <c r="AO451">
        <v>99</v>
      </c>
      <c r="AP451" t="s">
        <v>7843</v>
      </c>
      <c r="AQ451" t="s">
        <v>7843</v>
      </c>
      <c r="AR451" t="s">
        <v>7843</v>
      </c>
      <c r="AS451" t="s">
        <v>7843</v>
      </c>
      <c r="AT451" t="s">
        <v>7843</v>
      </c>
      <c r="AU451" t="s">
        <v>7843</v>
      </c>
      <c r="AV451" t="s">
        <v>7843</v>
      </c>
      <c r="AW451" t="s">
        <v>7843</v>
      </c>
      <c r="AX451" t="s">
        <v>7843</v>
      </c>
      <c r="AY451" t="s">
        <v>7843</v>
      </c>
      <c r="AZ451" t="s">
        <v>7842</v>
      </c>
      <c r="BA451" t="s">
        <v>7842</v>
      </c>
      <c r="BB451" t="s">
        <v>7842</v>
      </c>
      <c r="BC451" t="s">
        <v>7842</v>
      </c>
      <c r="BD451" t="s">
        <v>7842</v>
      </c>
      <c r="BE451" t="s">
        <v>7842</v>
      </c>
      <c r="BF451" t="s">
        <v>7842</v>
      </c>
      <c r="BG451" t="s">
        <v>7842</v>
      </c>
      <c r="BH451" t="s">
        <v>7842</v>
      </c>
      <c r="BI451" t="s">
        <v>7842</v>
      </c>
      <c r="BJ451">
        <v>0</v>
      </c>
      <c r="BK451">
        <v>0</v>
      </c>
      <c r="BL451">
        <v>0</v>
      </c>
    </row>
    <row r="452" spans="1:64">
      <c r="A452" t="s">
        <v>8666</v>
      </c>
      <c r="B452" t="s">
        <v>371</v>
      </c>
      <c r="C452" t="s">
        <v>71</v>
      </c>
      <c r="D452" t="s">
        <v>96</v>
      </c>
      <c r="E452" t="s">
        <v>7707</v>
      </c>
      <c r="F452" t="s">
        <v>99</v>
      </c>
      <c r="G452" t="s">
        <v>24</v>
      </c>
      <c r="H452" t="s">
        <v>3877</v>
      </c>
      <c r="I452" t="s">
        <v>3890</v>
      </c>
      <c r="J452" t="s">
        <v>3818</v>
      </c>
      <c r="K452" t="s">
        <v>7809</v>
      </c>
      <c r="M452">
        <v>1</v>
      </c>
      <c r="S452" t="s">
        <v>7895</v>
      </c>
      <c r="T452" t="s">
        <v>10428</v>
      </c>
      <c r="U452" t="s">
        <v>3891</v>
      </c>
      <c r="V452" t="s">
        <v>3891</v>
      </c>
      <c r="W452" t="s">
        <v>3891</v>
      </c>
      <c r="X452" t="s">
        <v>3892</v>
      </c>
      <c r="Y452" t="s">
        <v>3893</v>
      </c>
      <c r="Z452" t="s">
        <v>3894</v>
      </c>
      <c r="AA452" t="s">
        <v>8666</v>
      </c>
      <c r="AB452" t="s">
        <v>24</v>
      </c>
      <c r="AC452">
        <v>99</v>
      </c>
      <c r="AD452">
        <v>99</v>
      </c>
      <c r="AE452">
        <v>99</v>
      </c>
      <c r="AF452">
        <v>99</v>
      </c>
      <c r="AG452">
        <v>99</v>
      </c>
      <c r="AH452">
        <v>99</v>
      </c>
      <c r="AI452" t="s">
        <v>7809</v>
      </c>
      <c r="AJ452">
        <v>0</v>
      </c>
      <c r="AK452">
        <v>0</v>
      </c>
      <c r="AL452">
        <v>99</v>
      </c>
      <c r="AM452">
        <v>99</v>
      </c>
      <c r="AN452">
        <v>99</v>
      </c>
      <c r="AO452">
        <v>99</v>
      </c>
      <c r="AP452" t="s">
        <v>24</v>
      </c>
      <c r="AQ452" t="s">
        <v>7843</v>
      </c>
      <c r="AR452" t="s">
        <v>7843</v>
      </c>
      <c r="AS452" t="s">
        <v>24</v>
      </c>
      <c r="AT452" t="s">
        <v>7843</v>
      </c>
      <c r="AU452" t="s">
        <v>7843</v>
      </c>
      <c r="AV452" t="s">
        <v>7843</v>
      </c>
      <c r="AW452" t="s">
        <v>7843</v>
      </c>
      <c r="AX452" t="s">
        <v>7843</v>
      </c>
      <c r="AY452" t="s">
        <v>7843</v>
      </c>
      <c r="AZ452" t="s">
        <v>7843</v>
      </c>
      <c r="BA452" t="s">
        <v>7843</v>
      </c>
      <c r="BB452" t="s">
        <v>7843</v>
      </c>
      <c r="BC452" t="s">
        <v>7843</v>
      </c>
      <c r="BD452" t="s">
        <v>7842</v>
      </c>
      <c r="BE452" t="s">
        <v>7842</v>
      </c>
      <c r="BF452" t="s">
        <v>7842</v>
      </c>
      <c r="BG452" t="s">
        <v>7842</v>
      </c>
      <c r="BH452" t="s">
        <v>7842</v>
      </c>
      <c r="BI452" t="s">
        <v>7842</v>
      </c>
      <c r="BJ452">
        <v>0</v>
      </c>
      <c r="BK452">
        <v>0</v>
      </c>
      <c r="BL452">
        <v>0</v>
      </c>
    </row>
    <row r="453" spans="1:64">
      <c r="A453" t="s">
        <v>8667</v>
      </c>
      <c r="B453" t="s">
        <v>371</v>
      </c>
      <c r="C453" t="s">
        <v>71</v>
      </c>
      <c r="D453" t="s">
        <v>96</v>
      </c>
      <c r="E453" t="s">
        <v>7707</v>
      </c>
      <c r="F453" t="s">
        <v>99</v>
      </c>
      <c r="G453" t="s">
        <v>3895</v>
      </c>
      <c r="H453" t="s">
        <v>3877</v>
      </c>
      <c r="I453" t="s">
        <v>3896</v>
      </c>
      <c r="J453" t="s">
        <v>3818</v>
      </c>
      <c r="K453" t="s">
        <v>7809</v>
      </c>
      <c r="M453">
        <v>1</v>
      </c>
      <c r="S453" t="s">
        <v>7895</v>
      </c>
      <c r="T453" t="s">
        <v>10429</v>
      </c>
      <c r="U453" t="s">
        <v>3897</v>
      </c>
      <c r="V453" t="s">
        <v>3897</v>
      </c>
      <c r="W453" t="s">
        <v>3897</v>
      </c>
      <c r="X453" t="s">
        <v>3898</v>
      </c>
      <c r="Y453" t="s">
        <v>3899</v>
      </c>
      <c r="Z453" t="s">
        <v>3900</v>
      </c>
      <c r="AA453" t="s">
        <v>8667</v>
      </c>
      <c r="AB453" t="s">
        <v>24</v>
      </c>
      <c r="AC453">
        <v>102</v>
      </c>
      <c r="AD453">
        <v>102</v>
      </c>
      <c r="AE453">
        <v>102</v>
      </c>
      <c r="AF453">
        <v>102</v>
      </c>
      <c r="AG453">
        <v>102</v>
      </c>
      <c r="AH453">
        <v>102</v>
      </c>
      <c r="AI453" t="s">
        <v>7809</v>
      </c>
      <c r="AJ453">
        <v>0</v>
      </c>
      <c r="AK453">
        <v>0</v>
      </c>
      <c r="AL453">
        <v>102</v>
      </c>
      <c r="AM453">
        <v>102</v>
      </c>
      <c r="AN453">
        <v>102</v>
      </c>
      <c r="AO453">
        <v>102</v>
      </c>
      <c r="AP453" t="s">
        <v>24</v>
      </c>
      <c r="AQ453" t="s">
        <v>7843</v>
      </c>
      <c r="AR453" t="s">
        <v>7843</v>
      </c>
      <c r="AS453" t="s">
        <v>24</v>
      </c>
      <c r="AT453" t="s">
        <v>7843</v>
      </c>
      <c r="AU453" t="s">
        <v>7843</v>
      </c>
      <c r="AV453" t="s">
        <v>7843</v>
      </c>
      <c r="AW453" t="s">
        <v>7843</v>
      </c>
      <c r="AX453" t="s">
        <v>7843</v>
      </c>
      <c r="AY453" t="s">
        <v>7843</v>
      </c>
      <c r="AZ453" t="s">
        <v>7843</v>
      </c>
      <c r="BA453" t="s">
        <v>7843</v>
      </c>
      <c r="BB453" t="s">
        <v>7843</v>
      </c>
      <c r="BC453" t="s">
        <v>7843</v>
      </c>
      <c r="BD453" t="s">
        <v>7842</v>
      </c>
      <c r="BE453" t="s">
        <v>7842</v>
      </c>
      <c r="BF453" t="s">
        <v>7842</v>
      </c>
      <c r="BG453" t="s">
        <v>7842</v>
      </c>
      <c r="BH453" t="s">
        <v>7842</v>
      </c>
      <c r="BI453" t="s">
        <v>7842</v>
      </c>
      <c r="BJ453">
        <v>0</v>
      </c>
      <c r="BK453">
        <v>0</v>
      </c>
      <c r="BL453">
        <v>0</v>
      </c>
    </row>
    <row r="454" spans="1:64">
      <c r="A454" t="s">
        <v>8668</v>
      </c>
      <c r="B454" t="s">
        <v>371</v>
      </c>
      <c r="C454" t="s">
        <v>71</v>
      </c>
      <c r="D454" t="s">
        <v>96</v>
      </c>
      <c r="E454" t="s">
        <v>7707</v>
      </c>
      <c r="F454" t="s">
        <v>99</v>
      </c>
      <c r="G454" t="s">
        <v>3895</v>
      </c>
      <c r="H454" t="s">
        <v>3877</v>
      </c>
      <c r="I454" t="s">
        <v>3890</v>
      </c>
      <c r="J454" t="s">
        <v>3818</v>
      </c>
      <c r="K454" t="s">
        <v>7809</v>
      </c>
      <c r="M454">
        <v>1</v>
      </c>
      <c r="S454" t="s">
        <v>7895</v>
      </c>
      <c r="T454" t="s">
        <v>10430</v>
      </c>
      <c r="U454" t="s">
        <v>3901</v>
      </c>
      <c r="V454" t="s">
        <v>3901</v>
      </c>
      <c r="W454" t="s">
        <v>3901</v>
      </c>
      <c r="X454" t="s">
        <v>3902</v>
      </c>
      <c r="Y454" t="s">
        <v>3903</v>
      </c>
      <c r="Z454" t="s">
        <v>3904</v>
      </c>
      <c r="AA454" t="s">
        <v>8668</v>
      </c>
      <c r="AB454" t="s">
        <v>24</v>
      </c>
      <c r="AC454">
        <v>102</v>
      </c>
      <c r="AD454">
        <v>102</v>
      </c>
      <c r="AE454">
        <v>102</v>
      </c>
      <c r="AF454">
        <v>102</v>
      </c>
      <c r="AG454">
        <v>102</v>
      </c>
      <c r="AH454">
        <v>102</v>
      </c>
      <c r="AI454" t="s">
        <v>7809</v>
      </c>
      <c r="AJ454">
        <v>0</v>
      </c>
      <c r="AK454">
        <v>0</v>
      </c>
      <c r="AL454">
        <v>102</v>
      </c>
      <c r="AM454">
        <v>102</v>
      </c>
      <c r="AN454">
        <v>102</v>
      </c>
      <c r="AO454">
        <v>102</v>
      </c>
      <c r="AP454" t="s">
        <v>24</v>
      </c>
      <c r="AQ454" t="s">
        <v>7843</v>
      </c>
      <c r="AR454" t="s">
        <v>7843</v>
      </c>
      <c r="AS454" t="s">
        <v>24</v>
      </c>
      <c r="AT454" t="s">
        <v>7843</v>
      </c>
      <c r="AU454" t="s">
        <v>7843</v>
      </c>
      <c r="AV454" t="s">
        <v>7843</v>
      </c>
      <c r="AW454" t="s">
        <v>7843</v>
      </c>
      <c r="AX454" t="s">
        <v>7843</v>
      </c>
      <c r="AY454" t="s">
        <v>7843</v>
      </c>
      <c r="AZ454" t="s">
        <v>7843</v>
      </c>
      <c r="BA454" t="s">
        <v>7843</v>
      </c>
      <c r="BB454" t="s">
        <v>7843</v>
      </c>
      <c r="BC454" t="s">
        <v>7843</v>
      </c>
      <c r="BD454" t="s">
        <v>7842</v>
      </c>
      <c r="BE454" t="s">
        <v>7843</v>
      </c>
      <c r="BF454" t="s">
        <v>7842</v>
      </c>
      <c r="BG454" t="s">
        <v>7842</v>
      </c>
      <c r="BH454" t="s">
        <v>7842</v>
      </c>
      <c r="BI454" t="s">
        <v>7842</v>
      </c>
      <c r="BJ454">
        <v>0</v>
      </c>
      <c r="BK454">
        <v>0</v>
      </c>
      <c r="BL454">
        <v>0</v>
      </c>
    </row>
    <row r="455" spans="1:64">
      <c r="A455" t="s">
        <v>8669</v>
      </c>
      <c r="B455" t="s">
        <v>371</v>
      </c>
      <c r="C455" t="s">
        <v>71</v>
      </c>
      <c r="D455" t="s">
        <v>96</v>
      </c>
      <c r="E455" t="s">
        <v>7707</v>
      </c>
      <c r="F455" t="s">
        <v>99</v>
      </c>
      <c r="G455" t="s">
        <v>3905</v>
      </c>
      <c r="H455" t="s">
        <v>3906</v>
      </c>
      <c r="I455" t="s">
        <v>3896</v>
      </c>
      <c r="J455" t="s">
        <v>3818</v>
      </c>
      <c r="K455" t="s">
        <v>7809</v>
      </c>
      <c r="P455">
        <v>1</v>
      </c>
      <c r="S455" t="s">
        <v>7895</v>
      </c>
      <c r="T455" t="s">
        <v>10431</v>
      </c>
      <c r="U455" t="s">
        <v>24</v>
      </c>
      <c r="V455" t="s">
        <v>24</v>
      </c>
      <c r="W455" t="s">
        <v>24</v>
      </c>
      <c r="X455" t="s">
        <v>24</v>
      </c>
      <c r="Y455" t="s">
        <v>3909</v>
      </c>
      <c r="Z455" t="s">
        <v>3910</v>
      </c>
      <c r="AA455" t="s">
        <v>8669</v>
      </c>
      <c r="AB455" t="s">
        <v>24</v>
      </c>
      <c r="AC455" t="s">
        <v>24</v>
      </c>
      <c r="AD455" t="s">
        <v>24</v>
      </c>
      <c r="AE455" t="s">
        <v>24</v>
      </c>
      <c r="AF455">
        <v>98</v>
      </c>
      <c r="AG455">
        <v>98</v>
      </c>
      <c r="AH455">
        <v>98</v>
      </c>
      <c r="AI455" t="s">
        <v>7809</v>
      </c>
      <c r="AJ455">
        <v>0</v>
      </c>
      <c r="AK455">
        <v>0</v>
      </c>
      <c r="AL455">
        <v>98</v>
      </c>
      <c r="AM455">
        <v>98</v>
      </c>
      <c r="AN455">
        <v>98</v>
      </c>
      <c r="AO455">
        <v>98</v>
      </c>
      <c r="AP455" t="s">
        <v>24</v>
      </c>
      <c r="AQ455" t="s">
        <v>24</v>
      </c>
      <c r="AR455" t="s">
        <v>24</v>
      </c>
      <c r="AS455" t="s">
        <v>24</v>
      </c>
      <c r="AT455" t="s">
        <v>24</v>
      </c>
      <c r="AU455" t="s">
        <v>24</v>
      </c>
      <c r="AV455" t="s">
        <v>7843</v>
      </c>
      <c r="AW455" t="s">
        <v>24</v>
      </c>
      <c r="AX455" t="s">
        <v>24</v>
      </c>
      <c r="AY455" t="s">
        <v>24</v>
      </c>
      <c r="AZ455" t="s">
        <v>7843</v>
      </c>
      <c r="BA455" t="s">
        <v>7843</v>
      </c>
      <c r="BB455" t="s">
        <v>24</v>
      </c>
      <c r="BC455" t="s">
        <v>7843</v>
      </c>
      <c r="BD455" t="s">
        <v>7843</v>
      </c>
      <c r="BE455" t="s">
        <v>7843</v>
      </c>
      <c r="BF455" t="s">
        <v>7843</v>
      </c>
      <c r="BG455" t="s">
        <v>7842</v>
      </c>
      <c r="BH455" t="s">
        <v>7842</v>
      </c>
      <c r="BI455" t="s">
        <v>7842</v>
      </c>
      <c r="BJ455">
        <v>0</v>
      </c>
      <c r="BK455">
        <v>0</v>
      </c>
      <c r="BL455">
        <v>0</v>
      </c>
    </row>
    <row r="456" spans="1:64">
      <c r="A456" t="s">
        <v>8670</v>
      </c>
      <c r="B456" t="s">
        <v>371</v>
      </c>
      <c r="C456" t="s">
        <v>71</v>
      </c>
      <c r="D456" t="s">
        <v>96</v>
      </c>
      <c r="E456" t="s">
        <v>7707</v>
      </c>
      <c r="F456" t="s">
        <v>99</v>
      </c>
      <c r="G456" t="s">
        <v>3905</v>
      </c>
      <c r="H456" t="s">
        <v>3906</v>
      </c>
      <c r="I456" t="s">
        <v>3890</v>
      </c>
      <c r="J456" t="s">
        <v>3818</v>
      </c>
      <c r="K456" t="s">
        <v>7809</v>
      </c>
      <c r="P456">
        <v>1</v>
      </c>
      <c r="S456" t="s">
        <v>7895</v>
      </c>
      <c r="T456" t="s">
        <v>10432</v>
      </c>
      <c r="U456" t="s">
        <v>24</v>
      </c>
      <c r="V456" t="s">
        <v>24</v>
      </c>
      <c r="W456" t="s">
        <v>24</v>
      </c>
      <c r="X456" t="s">
        <v>24</v>
      </c>
      <c r="Y456" t="s">
        <v>3911</v>
      </c>
      <c r="Z456" t="s">
        <v>3912</v>
      </c>
      <c r="AA456" t="s">
        <v>8670</v>
      </c>
      <c r="AB456" t="s">
        <v>24</v>
      </c>
      <c r="AC456" t="s">
        <v>24</v>
      </c>
      <c r="AD456" t="s">
        <v>24</v>
      </c>
      <c r="AE456" t="s">
        <v>24</v>
      </c>
      <c r="AF456">
        <v>98</v>
      </c>
      <c r="AG456">
        <v>98</v>
      </c>
      <c r="AH456">
        <v>98</v>
      </c>
      <c r="AI456" t="s">
        <v>7809</v>
      </c>
      <c r="AJ456">
        <v>0</v>
      </c>
      <c r="AK456">
        <v>0</v>
      </c>
      <c r="AL456">
        <v>98</v>
      </c>
      <c r="AM456">
        <v>98</v>
      </c>
      <c r="AN456">
        <v>98</v>
      </c>
      <c r="AO456">
        <v>98</v>
      </c>
      <c r="AP456" t="s">
        <v>24</v>
      </c>
      <c r="AQ456" t="s">
        <v>24</v>
      </c>
      <c r="AR456" t="s">
        <v>24</v>
      </c>
      <c r="AS456" t="s">
        <v>24</v>
      </c>
      <c r="AT456" t="s">
        <v>24</v>
      </c>
      <c r="AU456" t="s">
        <v>24</v>
      </c>
      <c r="AV456" t="s">
        <v>7843</v>
      </c>
      <c r="AW456" t="s">
        <v>24</v>
      </c>
      <c r="AX456" t="s">
        <v>24</v>
      </c>
      <c r="AY456" t="s">
        <v>24</v>
      </c>
      <c r="AZ456" t="s">
        <v>7843</v>
      </c>
      <c r="BA456" t="s">
        <v>7843</v>
      </c>
      <c r="BB456" t="s">
        <v>24</v>
      </c>
      <c r="BC456" t="s">
        <v>7843</v>
      </c>
      <c r="BD456" t="s">
        <v>7843</v>
      </c>
      <c r="BE456" t="s">
        <v>7843</v>
      </c>
      <c r="BF456" t="s">
        <v>7843</v>
      </c>
      <c r="BG456" t="s">
        <v>7842</v>
      </c>
      <c r="BH456" t="s">
        <v>7842</v>
      </c>
      <c r="BI456" t="s">
        <v>7842</v>
      </c>
      <c r="BJ456">
        <v>0</v>
      </c>
      <c r="BK456">
        <v>0</v>
      </c>
      <c r="BL456">
        <v>0</v>
      </c>
    </row>
    <row r="457" spans="1:64">
      <c r="A457" t="s">
        <v>8671</v>
      </c>
      <c r="B457" t="s">
        <v>371</v>
      </c>
      <c r="C457" t="s">
        <v>71</v>
      </c>
      <c r="D457" t="s">
        <v>96</v>
      </c>
      <c r="E457" t="s">
        <v>7708</v>
      </c>
      <c r="F457" t="s">
        <v>100</v>
      </c>
      <c r="G457" t="s">
        <v>24</v>
      </c>
      <c r="H457" t="s">
        <v>3877</v>
      </c>
      <c r="I457" t="s">
        <v>3878</v>
      </c>
      <c r="J457" t="s">
        <v>3818</v>
      </c>
      <c r="K457" t="s">
        <v>7809</v>
      </c>
      <c r="M457">
        <v>1</v>
      </c>
      <c r="S457" t="s">
        <v>7895</v>
      </c>
      <c r="T457" t="s">
        <v>10433</v>
      </c>
      <c r="U457" t="s">
        <v>3913</v>
      </c>
      <c r="V457" t="s">
        <v>3913</v>
      </c>
      <c r="W457" t="s">
        <v>3913</v>
      </c>
      <c r="X457" t="s">
        <v>3914</v>
      </c>
      <c r="Y457" t="s">
        <v>3915</v>
      </c>
      <c r="Z457" t="s">
        <v>3916</v>
      </c>
      <c r="AA457" t="s">
        <v>8671</v>
      </c>
      <c r="AB457">
        <v>92</v>
      </c>
      <c r="AC457">
        <v>92</v>
      </c>
      <c r="AD457">
        <v>92</v>
      </c>
      <c r="AE457">
        <v>92</v>
      </c>
      <c r="AF457">
        <v>92</v>
      </c>
      <c r="AG457">
        <v>92</v>
      </c>
      <c r="AH457">
        <v>92</v>
      </c>
      <c r="AI457" t="s">
        <v>7809</v>
      </c>
      <c r="AJ457">
        <v>0</v>
      </c>
      <c r="AK457">
        <v>0</v>
      </c>
      <c r="AL457">
        <v>92</v>
      </c>
      <c r="AM457">
        <v>92</v>
      </c>
      <c r="AN457">
        <v>92</v>
      </c>
      <c r="AO457">
        <v>92</v>
      </c>
      <c r="AP457" t="s">
        <v>7843</v>
      </c>
      <c r="AQ457" t="s">
        <v>7843</v>
      </c>
      <c r="AR457" t="s">
        <v>7843</v>
      </c>
      <c r="AS457" t="s">
        <v>7843</v>
      </c>
      <c r="AT457" t="s">
        <v>7843</v>
      </c>
      <c r="AU457" t="s">
        <v>7843</v>
      </c>
      <c r="AV457" t="s">
        <v>7843</v>
      </c>
      <c r="AW457" t="s">
        <v>7843</v>
      </c>
      <c r="AX457" t="s">
        <v>7843</v>
      </c>
      <c r="AY457" t="s">
        <v>7843</v>
      </c>
      <c r="AZ457" t="s">
        <v>7843</v>
      </c>
      <c r="BA457" t="s">
        <v>7843</v>
      </c>
      <c r="BB457" t="s">
        <v>7843</v>
      </c>
      <c r="BC457" t="s">
        <v>7842</v>
      </c>
      <c r="BD457" t="s">
        <v>7842</v>
      </c>
      <c r="BE457" t="s">
        <v>7842</v>
      </c>
      <c r="BF457" t="s">
        <v>7842</v>
      </c>
      <c r="BG457" t="s">
        <v>7842</v>
      </c>
      <c r="BH457" t="s">
        <v>7842</v>
      </c>
      <c r="BI457" t="s">
        <v>7842</v>
      </c>
      <c r="BJ457">
        <v>0</v>
      </c>
      <c r="BK457">
        <v>0</v>
      </c>
      <c r="BL457">
        <v>0</v>
      </c>
    </row>
    <row r="458" spans="1:64">
      <c r="A458" t="s">
        <v>8672</v>
      </c>
      <c r="B458" t="s">
        <v>371</v>
      </c>
      <c r="C458" t="s">
        <v>71</v>
      </c>
      <c r="D458" t="s">
        <v>96</v>
      </c>
      <c r="E458" t="s">
        <v>7708</v>
      </c>
      <c r="F458" t="s">
        <v>100</v>
      </c>
      <c r="G458" t="s">
        <v>24</v>
      </c>
      <c r="H458" t="s">
        <v>3877</v>
      </c>
      <c r="I458" t="s">
        <v>3885</v>
      </c>
      <c r="J458" t="s">
        <v>3818</v>
      </c>
      <c r="K458" t="s">
        <v>7809</v>
      </c>
      <c r="M458">
        <v>1</v>
      </c>
      <c r="S458" t="s">
        <v>7895</v>
      </c>
      <c r="T458" t="s">
        <v>10434</v>
      </c>
      <c r="U458" t="s">
        <v>3917</v>
      </c>
      <c r="V458" t="s">
        <v>3917</v>
      </c>
      <c r="W458" t="s">
        <v>3917</v>
      </c>
      <c r="X458" t="s">
        <v>3918</v>
      </c>
      <c r="Y458" t="s">
        <v>3919</v>
      </c>
      <c r="Z458" t="s">
        <v>3920</v>
      </c>
      <c r="AA458" t="s">
        <v>8672</v>
      </c>
      <c r="AB458">
        <v>92</v>
      </c>
      <c r="AC458">
        <v>92</v>
      </c>
      <c r="AD458">
        <v>92</v>
      </c>
      <c r="AE458">
        <v>92</v>
      </c>
      <c r="AF458">
        <v>92</v>
      </c>
      <c r="AG458">
        <v>92</v>
      </c>
      <c r="AH458">
        <v>92</v>
      </c>
      <c r="AI458" t="s">
        <v>7809</v>
      </c>
      <c r="AJ458">
        <v>0</v>
      </c>
      <c r="AK458">
        <v>0</v>
      </c>
      <c r="AL458">
        <v>92</v>
      </c>
      <c r="AM458">
        <v>92</v>
      </c>
      <c r="AN458">
        <v>92</v>
      </c>
      <c r="AO458">
        <v>92</v>
      </c>
      <c r="AP458" t="s">
        <v>7843</v>
      </c>
      <c r="AQ458" t="s">
        <v>7843</v>
      </c>
      <c r="AR458" t="s">
        <v>7843</v>
      </c>
      <c r="AS458" t="s">
        <v>7843</v>
      </c>
      <c r="AT458" t="s">
        <v>7843</v>
      </c>
      <c r="AU458" t="s">
        <v>7843</v>
      </c>
      <c r="AV458" t="s">
        <v>7843</v>
      </c>
      <c r="AW458" t="s">
        <v>7843</v>
      </c>
      <c r="AX458" t="s">
        <v>7843</v>
      </c>
      <c r="AY458" t="s">
        <v>7843</v>
      </c>
      <c r="AZ458" t="s">
        <v>7843</v>
      </c>
      <c r="BA458" t="s">
        <v>7843</v>
      </c>
      <c r="BB458" t="s">
        <v>7843</v>
      </c>
      <c r="BC458" t="s">
        <v>7842</v>
      </c>
      <c r="BD458" t="s">
        <v>7842</v>
      </c>
      <c r="BE458" t="s">
        <v>7842</v>
      </c>
      <c r="BF458" t="s">
        <v>7842</v>
      </c>
      <c r="BG458" t="s">
        <v>7842</v>
      </c>
      <c r="BH458" t="s">
        <v>7842</v>
      </c>
      <c r="BI458" t="s">
        <v>7842</v>
      </c>
      <c r="BJ458">
        <v>0</v>
      </c>
      <c r="BK458">
        <v>0</v>
      </c>
      <c r="BL458">
        <v>0</v>
      </c>
    </row>
    <row r="459" spans="1:64">
      <c r="A459" t="s">
        <v>8673</v>
      </c>
      <c r="B459" t="s">
        <v>371</v>
      </c>
      <c r="C459" t="s">
        <v>71</v>
      </c>
      <c r="D459" t="s">
        <v>96</v>
      </c>
      <c r="E459" t="s">
        <v>7708</v>
      </c>
      <c r="F459" t="s">
        <v>100</v>
      </c>
      <c r="G459" t="s">
        <v>24</v>
      </c>
      <c r="H459" t="s">
        <v>3877</v>
      </c>
      <c r="I459" t="s">
        <v>3921</v>
      </c>
      <c r="J459" t="s">
        <v>3818</v>
      </c>
      <c r="K459" t="s">
        <v>7809</v>
      </c>
      <c r="M459">
        <v>1</v>
      </c>
      <c r="S459" t="s">
        <v>7895</v>
      </c>
      <c r="T459" t="s">
        <v>10435</v>
      </c>
      <c r="U459" t="s">
        <v>3922</v>
      </c>
      <c r="V459" t="s">
        <v>3922</v>
      </c>
      <c r="W459" t="s">
        <v>3922</v>
      </c>
      <c r="X459" t="s">
        <v>3923</v>
      </c>
      <c r="Y459" t="s">
        <v>3924</v>
      </c>
      <c r="Z459" t="s">
        <v>3925</v>
      </c>
      <c r="AA459" t="s">
        <v>8673</v>
      </c>
      <c r="AB459">
        <v>96</v>
      </c>
      <c r="AC459">
        <v>96</v>
      </c>
      <c r="AD459">
        <v>96</v>
      </c>
      <c r="AE459">
        <v>96</v>
      </c>
      <c r="AF459">
        <v>96</v>
      </c>
      <c r="AG459">
        <v>96</v>
      </c>
      <c r="AH459">
        <v>96</v>
      </c>
      <c r="AI459" t="s">
        <v>7809</v>
      </c>
      <c r="AJ459">
        <v>0</v>
      </c>
      <c r="AK459">
        <v>0</v>
      </c>
      <c r="AL459">
        <v>96</v>
      </c>
      <c r="AM459">
        <v>96</v>
      </c>
      <c r="AN459">
        <v>96</v>
      </c>
      <c r="AO459">
        <v>96</v>
      </c>
      <c r="AP459" t="s">
        <v>7843</v>
      </c>
      <c r="AQ459" t="s">
        <v>7843</v>
      </c>
      <c r="AR459" t="s">
        <v>7843</v>
      </c>
      <c r="AS459" t="s">
        <v>7843</v>
      </c>
      <c r="AT459" t="s">
        <v>7843</v>
      </c>
      <c r="AU459" t="s">
        <v>7843</v>
      </c>
      <c r="AV459" t="s">
        <v>7843</v>
      </c>
      <c r="AW459" t="s">
        <v>7843</v>
      </c>
      <c r="AX459" t="s">
        <v>7843</v>
      </c>
      <c r="AY459" t="s">
        <v>7843</v>
      </c>
      <c r="AZ459" t="s">
        <v>7843</v>
      </c>
      <c r="BA459" t="s">
        <v>7843</v>
      </c>
      <c r="BB459" t="s">
        <v>7843</v>
      </c>
      <c r="BC459" t="s">
        <v>7842</v>
      </c>
      <c r="BD459" t="s">
        <v>7842</v>
      </c>
      <c r="BE459" t="s">
        <v>7842</v>
      </c>
      <c r="BF459" t="s">
        <v>7842</v>
      </c>
      <c r="BG459" t="s">
        <v>7842</v>
      </c>
      <c r="BH459" t="s">
        <v>7842</v>
      </c>
      <c r="BI459" t="s">
        <v>7842</v>
      </c>
      <c r="BJ459">
        <v>0</v>
      </c>
      <c r="BK459">
        <v>0</v>
      </c>
      <c r="BL459">
        <v>0</v>
      </c>
    </row>
    <row r="460" spans="1:64">
      <c r="A460" t="s">
        <v>8674</v>
      </c>
      <c r="B460" t="s">
        <v>371</v>
      </c>
      <c r="C460" t="s">
        <v>71</v>
      </c>
      <c r="D460" t="s">
        <v>96</v>
      </c>
      <c r="E460" t="s">
        <v>7708</v>
      </c>
      <c r="F460" t="s">
        <v>100</v>
      </c>
      <c r="G460" t="s">
        <v>24</v>
      </c>
      <c r="H460" t="s">
        <v>3877</v>
      </c>
      <c r="I460" t="s">
        <v>3926</v>
      </c>
      <c r="J460" t="s">
        <v>3818</v>
      </c>
      <c r="K460" t="s">
        <v>7809</v>
      </c>
      <c r="M460">
        <v>1</v>
      </c>
      <c r="S460" t="s">
        <v>7895</v>
      </c>
      <c r="T460" t="s">
        <v>10436</v>
      </c>
      <c r="U460" t="s">
        <v>3927</v>
      </c>
      <c r="V460" t="s">
        <v>3927</v>
      </c>
      <c r="W460" t="s">
        <v>3927</v>
      </c>
      <c r="X460" t="s">
        <v>3928</v>
      </c>
      <c r="Y460" t="s">
        <v>3929</v>
      </c>
      <c r="Z460" t="s">
        <v>3930</v>
      </c>
      <c r="AA460" t="s">
        <v>8674</v>
      </c>
      <c r="AB460">
        <v>96</v>
      </c>
      <c r="AC460">
        <v>96</v>
      </c>
      <c r="AD460">
        <v>96</v>
      </c>
      <c r="AE460">
        <v>96</v>
      </c>
      <c r="AF460">
        <v>96</v>
      </c>
      <c r="AG460">
        <v>96</v>
      </c>
      <c r="AH460">
        <v>96</v>
      </c>
      <c r="AI460" t="s">
        <v>7809</v>
      </c>
      <c r="AJ460">
        <v>0</v>
      </c>
      <c r="AK460">
        <v>0</v>
      </c>
      <c r="AL460">
        <v>96</v>
      </c>
      <c r="AM460">
        <v>96</v>
      </c>
      <c r="AN460">
        <v>96</v>
      </c>
      <c r="AO460">
        <v>96</v>
      </c>
      <c r="AP460" t="s">
        <v>7843</v>
      </c>
      <c r="AQ460" t="s">
        <v>7843</v>
      </c>
      <c r="AR460" t="s">
        <v>7843</v>
      </c>
      <c r="AS460" t="s">
        <v>7843</v>
      </c>
      <c r="AT460" t="s">
        <v>7843</v>
      </c>
      <c r="AU460" t="s">
        <v>7843</v>
      </c>
      <c r="AV460" t="s">
        <v>7843</v>
      </c>
      <c r="AW460" t="s">
        <v>7843</v>
      </c>
      <c r="AX460" t="s">
        <v>7843</v>
      </c>
      <c r="AY460" t="s">
        <v>7843</v>
      </c>
      <c r="AZ460" t="s">
        <v>7843</v>
      </c>
      <c r="BA460" t="s">
        <v>7843</v>
      </c>
      <c r="BB460" t="s">
        <v>7843</v>
      </c>
      <c r="BC460" t="s">
        <v>7842</v>
      </c>
      <c r="BD460" t="s">
        <v>7842</v>
      </c>
      <c r="BE460" t="s">
        <v>7842</v>
      </c>
      <c r="BF460" t="s">
        <v>7842</v>
      </c>
      <c r="BG460" t="s">
        <v>7842</v>
      </c>
      <c r="BH460" t="s">
        <v>7842</v>
      </c>
      <c r="BI460" t="s">
        <v>7842</v>
      </c>
      <c r="BJ460">
        <v>0</v>
      </c>
      <c r="BK460">
        <v>0</v>
      </c>
      <c r="BL460">
        <v>0</v>
      </c>
    </row>
    <row r="461" spans="1:64">
      <c r="A461" t="s">
        <v>8675</v>
      </c>
      <c r="B461" t="s">
        <v>371</v>
      </c>
      <c r="C461" t="s">
        <v>71</v>
      </c>
      <c r="D461" t="s">
        <v>96</v>
      </c>
      <c r="E461" t="s">
        <v>7708</v>
      </c>
      <c r="F461" t="s">
        <v>100</v>
      </c>
      <c r="G461" t="s">
        <v>24</v>
      </c>
      <c r="H461" t="s">
        <v>3877</v>
      </c>
      <c r="I461" t="s">
        <v>3931</v>
      </c>
      <c r="J461" t="s">
        <v>3818</v>
      </c>
      <c r="K461" t="s">
        <v>7809</v>
      </c>
      <c r="M461">
        <v>1</v>
      </c>
      <c r="S461" t="s">
        <v>7895</v>
      </c>
      <c r="T461" t="s">
        <v>10437</v>
      </c>
      <c r="U461" t="s">
        <v>3932</v>
      </c>
      <c r="V461" t="s">
        <v>3932</v>
      </c>
      <c r="W461" t="s">
        <v>3932</v>
      </c>
      <c r="X461" t="s">
        <v>3933</v>
      </c>
      <c r="Y461" t="s">
        <v>3934</v>
      </c>
      <c r="Z461" t="s">
        <v>3935</v>
      </c>
      <c r="AA461" t="s">
        <v>8675</v>
      </c>
      <c r="AB461">
        <v>92</v>
      </c>
      <c r="AC461">
        <v>92</v>
      </c>
      <c r="AD461">
        <v>92</v>
      </c>
      <c r="AE461">
        <v>92</v>
      </c>
      <c r="AF461">
        <v>92</v>
      </c>
      <c r="AG461">
        <v>92</v>
      </c>
      <c r="AH461">
        <v>92</v>
      </c>
      <c r="AI461" t="s">
        <v>7809</v>
      </c>
      <c r="AJ461">
        <v>0</v>
      </c>
      <c r="AK461">
        <v>0</v>
      </c>
      <c r="AL461">
        <v>92</v>
      </c>
      <c r="AM461">
        <v>92</v>
      </c>
      <c r="AN461">
        <v>92</v>
      </c>
      <c r="AO461">
        <v>92</v>
      </c>
      <c r="AP461" t="s">
        <v>7843</v>
      </c>
      <c r="AQ461" t="s">
        <v>7843</v>
      </c>
      <c r="AR461" t="s">
        <v>7843</v>
      </c>
      <c r="AS461" t="s">
        <v>7843</v>
      </c>
      <c r="AT461" t="s">
        <v>7843</v>
      </c>
      <c r="AU461" t="s">
        <v>7843</v>
      </c>
      <c r="AV461" t="s">
        <v>7843</v>
      </c>
      <c r="AW461" t="s">
        <v>7843</v>
      </c>
      <c r="AX461" t="s">
        <v>7843</v>
      </c>
      <c r="AY461" t="s">
        <v>7843</v>
      </c>
      <c r="AZ461" t="s">
        <v>7843</v>
      </c>
      <c r="BA461" t="s">
        <v>7843</v>
      </c>
      <c r="BB461" t="s">
        <v>7843</v>
      </c>
      <c r="BC461" t="s">
        <v>7842</v>
      </c>
      <c r="BD461" t="s">
        <v>7842</v>
      </c>
      <c r="BE461" t="s">
        <v>7842</v>
      </c>
      <c r="BF461" t="s">
        <v>7842</v>
      </c>
      <c r="BG461" t="s">
        <v>7842</v>
      </c>
      <c r="BH461" t="s">
        <v>7842</v>
      </c>
      <c r="BI461" t="s">
        <v>7842</v>
      </c>
      <c r="BJ461">
        <v>0</v>
      </c>
      <c r="BK461">
        <v>0</v>
      </c>
      <c r="BL461">
        <v>0</v>
      </c>
    </row>
    <row r="462" spans="1:64">
      <c r="A462" t="s">
        <v>8676</v>
      </c>
      <c r="B462" t="s">
        <v>371</v>
      </c>
      <c r="C462" t="s">
        <v>71</v>
      </c>
      <c r="D462" t="s">
        <v>96</v>
      </c>
      <c r="E462" t="s">
        <v>7709</v>
      </c>
      <c r="F462" t="s">
        <v>101</v>
      </c>
      <c r="G462" t="s">
        <v>24</v>
      </c>
      <c r="H462" t="s">
        <v>3877</v>
      </c>
      <c r="I462" t="s">
        <v>3878</v>
      </c>
      <c r="J462" t="s">
        <v>3818</v>
      </c>
      <c r="K462" t="s">
        <v>7810</v>
      </c>
      <c r="M462">
        <v>1</v>
      </c>
      <c r="N462">
        <v>1</v>
      </c>
      <c r="S462" t="s">
        <v>7895</v>
      </c>
      <c r="T462" t="s">
        <v>10438</v>
      </c>
      <c r="U462" t="s">
        <v>3937</v>
      </c>
      <c r="V462" t="s">
        <v>3937</v>
      </c>
      <c r="W462" t="s">
        <v>3937</v>
      </c>
      <c r="X462" t="s">
        <v>3938</v>
      </c>
      <c r="Y462" t="s">
        <v>3939</v>
      </c>
      <c r="Z462" t="s">
        <v>3940</v>
      </c>
      <c r="AA462" t="s">
        <v>8676</v>
      </c>
      <c r="AB462">
        <v>92</v>
      </c>
      <c r="AC462">
        <v>92</v>
      </c>
      <c r="AD462">
        <v>92</v>
      </c>
      <c r="AE462">
        <v>92</v>
      </c>
      <c r="AF462">
        <v>92</v>
      </c>
      <c r="AG462">
        <v>92</v>
      </c>
      <c r="AH462">
        <v>92</v>
      </c>
      <c r="AI462" t="s">
        <v>7810</v>
      </c>
      <c r="AJ462">
        <v>0</v>
      </c>
      <c r="AK462">
        <v>0</v>
      </c>
      <c r="AL462" t="s">
        <v>24</v>
      </c>
      <c r="AM462">
        <v>92</v>
      </c>
      <c r="AN462">
        <v>92</v>
      </c>
      <c r="AO462" t="s">
        <v>24</v>
      </c>
      <c r="AP462" t="s">
        <v>7843</v>
      </c>
      <c r="AQ462" t="s">
        <v>7843</v>
      </c>
      <c r="AR462" t="s">
        <v>7843</v>
      </c>
      <c r="AS462" t="s">
        <v>7843</v>
      </c>
      <c r="AT462" t="s">
        <v>7843</v>
      </c>
      <c r="AU462" t="s">
        <v>7843</v>
      </c>
      <c r="AV462" t="s">
        <v>7843</v>
      </c>
      <c r="AW462" t="s">
        <v>7843</v>
      </c>
      <c r="AX462" t="s">
        <v>7843</v>
      </c>
      <c r="AY462" t="s">
        <v>7843</v>
      </c>
      <c r="AZ462" t="s">
        <v>7843</v>
      </c>
      <c r="BA462" t="s">
        <v>7843</v>
      </c>
      <c r="BB462" t="s">
        <v>7843</v>
      </c>
      <c r="BC462" t="s">
        <v>7843</v>
      </c>
      <c r="BD462" t="s">
        <v>7843</v>
      </c>
      <c r="BE462" t="s">
        <v>7843</v>
      </c>
      <c r="BF462" t="s">
        <v>7843</v>
      </c>
      <c r="BG462" t="s">
        <v>7843</v>
      </c>
      <c r="BH462" t="s">
        <v>7843</v>
      </c>
      <c r="BI462" t="s">
        <v>7843</v>
      </c>
      <c r="BJ462">
        <v>1</v>
      </c>
      <c r="BK462">
        <v>1</v>
      </c>
      <c r="BL462">
        <v>1</v>
      </c>
    </row>
    <row r="463" spans="1:64">
      <c r="A463" t="s">
        <v>8677</v>
      </c>
      <c r="B463" t="s">
        <v>371</v>
      </c>
      <c r="C463" t="s">
        <v>71</v>
      </c>
      <c r="D463" t="s">
        <v>96</v>
      </c>
      <c r="E463" t="s">
        <v>7709</v>
      </c>
      <c r="F463" t="s">
        <v>101</v>
      </c>
      <c r="G463" t="s">
        <v>24</v>
      </c>
      <c r="H463" t="s">
        <v>3877</v>
      </c>
      <c r="I463" t="s">
        <v>3885</v>
      </c>
      <c r="J463" t="s">
        <v>3818</v>
      </c>
      <c r="K463" t="s">
        <v>7688</v>
      </c>
      <c r="S463" t="s">
        <v>7895</v>
      </c>
      <c r="T463" t="s">
        <v>10439</v>
      </c>
      <c r="U463" t="s">
        <v>3941</v>
      </c>
      <c r="V463" t="s">
        <v>3941</v>
      </c>
      <c r="W463" t="s">
        <v>3941</v>
      </c>
      <c r="X463" t="s">
        <v>3942</v>
      </c>
      <c r="Y463" t="s">
        <v>3943</v>
      </c>
      <c r="Z463" t="s">
        <v>3944</v>
      </c>
      <c r="AA463" t="s">
        <v>8677</v>
      </c>
      <c r="AB463" t="s">
        <v>24</v>
      </c>
      <c r="AC463" t="s">
        <v>24</v>
      </c>
      <c r="AD463" t="s">
        <v>24</v>
      </c>
      <c r="AE463" t="s">
        <v>24</v>
      </c>
      <c r="AF463" t="s">
        <v>24</v>
      </c>
      <c r="AG463" t="s">
        <v>24</v>
      </c>
      <c r="AH463" t="s">
        <v>24</v>
      </c>
      <c r="AI463" t="s">
        <v>7688</v>
      </c>
      <c r="AJ463">
        <v>0</v>
      </c>
      <c r="AK463">
        <v>0</v>
      </c>
      <c r="AL463" t="s">
        <v>24</v>
      </c>
      <c r="AM463" t="s">
        <v>24</v>
      </c>
      <c r="AN463" t="s">
        <v>24</v>
      </c>
      <c r="AO463" t="s">
        <v>24</v>
      </c>
      <c r="AP463" t="s">
        <v>24</v>
      </c>
      <c r="AQ463" t="s">
        <v>24</v>
      </c>
      <c r="AR463" t="s">
        <v>24</v>
      </c>
      <c r="AS463" t="s">
        <v>24</v>
      </c>
      <c r="AT463" t="s">
        <v>24</v>
      </c>
      <c r="AU463" t="s">
        <v>24</v>
      </c>
      <c r="AV463" t="s">
        <v>24</v>
      </c>
      <c r="AW463" t="s">
        <v>24</v>
      </c>
      <c r="AX463" t="s">
        <v>24</v>
      </c>
      <c r="AY463" t="s">
        <v>24</v>
      </c>
      <c r="AZ463" t="s">
        <v>24</v>
      </c>
      <c r="BA463" t="s">
        <v>24</v>
      </c>
      <c r="BB463" t="s">
        <v>24</v>
      </c>
      <c r="BC463" t="s">
        <v>7843</v>
      </c>
      <c r="BD463" t="s">
        <v>7843</v>
      </c>
      <c r="BE463" t="s">
        <v>7843</v>
      </c>
      <c r="BF463" t="s">
        <v>7843</v>
      </c>
      <c r="BG463" t="s">
        <v>7843</v>
      </c>
      <c r="BH463" t="s">
        <v>7843</v>
      </c>
      <c r="BI463" t="s">
        <v>7843</v>
      </c>
      <c r="BJ463">
        <v>1</v>
      </c>
      <c r="BK463">
        <v>1</v>
      </c>
      <c r="BL463">
        <v>1</v>
      </c>
    </row>
    <row r="464" spans="1:64">
      <c r="A464" t="s">
        <v>8678</v>
      </c>
      <c r="B464" t="s">
        <v>371</v>
      </c>
      <c r="C464" t="s">
        <v>71</v>
      </c>
      <c r="D464" t="s">
        <v>96</v>
      </c>
      <c r="E464" t="s">
        <v>7709</v>
      </c>
      <c r="F464" t="s">
        <v>101</v>
      </c>
      <c r="G464" t="s">
        <v>24</v>
      </c>
      <c r="H464" t="s">
        <v>3877</v>
      </c>
      <c r="I464" t="s">
        <v>3921</v>
      </c>
      <c r="J464" t="s">
        <v>3818</v>
      </c>
      <c r="K464" t="s">
        <v>7809</v>
      </c>
      <c r="M464">
        <v>1</v>
      </c>
      <c r="S464" t="s">
        <v>7895</v>
      </c>
      <c r="T464" t="s">
        <v>10440</v>
      </c>
      <c r="U464" t="s">
        <v>3945</v>
      </c>
      <c r="V464" t="s">
        <v>3945</v>
      </c>
      <c r="W464" t="s">
        <v>3945</v>
      </c>
      <c r="X464" t="s">
        <v>3946</v>
      </c>
      <c r="Y464" t="s">
        <v>3947</v>
      </c>
      <c r="Z464" t="s">
        <v>3948</v>
      </c>
      <c r="AA464" t="s">
        <v>8678</v>
      </c>
      <c r="AB464">
        <v>96</v>
      </c>
      <c r="AC464">
        <v>96</v>
      </c>
      <c r="AD464">
        <v>96</v>
      </c>
      <c r="AE464">
        <v>96</v>
      </c>
      <c r="AF464">
        <v>96</v>
      </c>
      <c r="AG464">
        <v>96</v>
      </c>
      <c r="AH464">
        <v>96</v>
      </c>
      <c r="AI464" t="s">
        <v>7809</v>
      </c>
      <c r="AJ464">
        <v>0</v>
      </c>
      <c r="AK464">
        <v>0</v>
      </c>
      <c r="AL464">
        <v>96</v>
      </c>
      <c r="AM464">
        <v>96</v>
      </c>
      <c r="AN464">
        <v>96</v>
      </c>
      <c r="AO464">
        <v>96</v>
      </c>
      <c r="AP464" t="s">
        <v>7843</v>
      </c>
      <c r="AQ464" t="s">
        <v>7843</v>
      </c>
      <c r="AR464" t="s">
        <v>7843</v>
      </c>
      <c r="AS464" t="s">
        <v>7843</v>
      </c>
      <c r="AT464" t="s">
        <v>7843</v>
      </c>
      <c r="AU464" t="s">
        <v>7843</v>
      </c>
      <c r="AV464" t="s">
        <v>7843</v>
      </c>
      <c r="AW464" t="s">
        <v>7843</v>
      </c>
      <c r="AX464" t="s">
        <v>7843</v>
      </c>
      <c r="AY464" t="s">
        <v>7843</v>
      </c>
      <c r="AZ464" t="s">
        <v>7843</v>
      </c>
      <c r="BA464" t="s">
        <v>7843</v>
      </c>
      <c r="BB464" t="s">
        <v>7843</v>
      </c>
      <c r="BC464" t="s">
        <v>7842</v>
      </c>
      <c r="BD464" t="s">
        <v>7842</v>
      </c>
      <c r="BE464" t="s">
        <v>7842</v>
      </c>
      <c r="BF464" t="s">
        <v>7842</v>
      </c>
      <c r="BG464" t="s">
        <v>7842</v>
      </c>
      <c r="BH464" t="s">
        <v>7842</v>
      </c>
      <c r="BI464" t="s">
        <v>7842</v>
      </c>
      <c r="BJ464">
        <v>0</v>
      </c>
      <c r="BK464">
        <v>0</v>
      </c>
      <c r="BL464">
        <v>0</v>
      </c>
    </row>
    <row r="465" spans="1:64">
      <c r="A465" t="s">
        <v>8679</v>
      </c>
      <c r="B465" t="s">
        <v>371</v>
      </c>
      <c r="C465" t="s">
        <v>71</v>
      </c>
      <c r="D465" t="s">
        <v>96</v>
      </c>
      <c r="E465" t="s">
        <v>7709</v>
      </c>
      <c r="F465" t="s">
        <v>101</v>
      </c>
      <c r="G465" t="s">
        <v>24</v>
      </c>
      <c r="H465" t="s">
        <v>3877</v>
      </c>
      <c r="I465" t="s">
        <v>3926</v>
      </c>
      <c r="J465" t="s">
        <v>3818</v>
      </c>
      <c r="K465" t="s">
        <v>7810</v>
      </c>
      <c r="S465" t="s">
        <v>7895</v>
      </c>
      <c r="T465" t="s">
        <v>10441</v>
      </c>
      <c r="U465" t="s">
        <v>3949</v>
      </c>
      <c r="V465" t="s">
        <v>3949</v>
      </c>
      <c r="W465" t="s">
        <v>3949</v>
      </c>
      <c r="X465" t="s">
        <v>3950</v>
      </c>
      <c r="Y465" t="s">
        <v>3951</v>
      </c>
      <c r="Z465" t="s">
        <v>3952</v>
      </c>
      <c r="AA465" t="s">
        <v>8679</v>
      </c>
      <c r="AB465">
        <v>94</v>
      </c>
      <c r="AC465">
        <v>94</v>
      </c>
      <c r="AD465">
        <v>94</v>
      </c>
      <c r="AE465">
        <v>94</v>
      </c>
      <c r="AF465">
        <v>94</v>
      </c>
      <c r="AG465">
        <v>94</v>
      </c>
      <c r="AH465">
        <v>96</v>
      </c>
      <c r="AI465" t="s">
        <v>7809</v>
      </c>
      <c r="AJ465">
        <v>0</v>
      </c>
      <c r="AK465">
        <v>0</v>
      </c>
      <c r="AL465">
        <v>96</v>
      </c>
      <c r="AM465">
        <v>96</v>
      </c>
      <c r="AN465">
        <v>96</v>
      </c>
      <c r="AO465">
        <v>96</v>
      </c>
      <c r="AP465" t="s">
        <v>7843</v>
      </c>
      <c r="AQ465" t="s">
        <v>7843</v>
      </c>
      <c r="AR465" t="s">
        <v>7843</v>
      </c>
      <c r="AS465" t="s">
        <v>7843</v>
      </c>
      <c r="AT465" t="s">
        <v>7843</v>
      </c>
      <c r="AU465" t="s">
        <v>7843</v>
      </c>
      <c r="AV465" t="s">
        <v>7843</v>
      </c>
      <c r="AW465" t="s">
        <v>7843</v>
      </c>
      <c r="AX465" t="s">
        <v>7843</v>
      </c>
      <c r="AY465" t="s">
        <v>7843</v>
      </c>
      <c r="AZ465" t="s">
        <v>7842</v>
      </c>
      <c r="BA465" t="s">
        <v>7842</v>
      </c>
      <c r="BB465" t="s">
        <v>7842</v>
      </c>
      <c r="BC465" t="s">
        <v>7843</v>
      </c>
      <c r="BD465" t="s">
        <v>7843</v>
      </c>
      <c r="BE465" t="s">
        <v>7843</v>
      </c>
      <c r="BF465" t="s">
        <v>7843</v>
      </c>
      <c r="BG465" t="s">
        <v>7843</v>
      </c>
      <c r="BH465" t="s">
        <v>7842</v>
      </c>
      <c r="BI465" t="s">
        <v>7842</v>
      </c>
      <c r="BJ465">
        <v>0</v>
      </c>
      <c r="BK465">
        <v>0</v>
      </c>
      <c r="BL465">
        <v>0</v>
      </c>
    </row>
    <row r="466" spans="1:64">
      <c r="A466" t="s">
        <v>8680</v>
      </c>
      <c r="B466" t="s">
        <v>371</v>
      </c>
      <c r="C466" t="s">
        <v>71</v>
      </c>
      <c r="D466" t="s">
        <v>96</v>
      </c>
      <c r="E466" t="s">
        <v>7709</v>
      </c>
      <c r="F466" t="s">
        <v>101</v>
      </c>
      <c r="G466" t="s">
        <v>24</v>
      </c>
      <c r="H466" t="s">
        <v>3877</v>
      </c>
      <c r="I466" t="s">
        <v>3931</v>
      </c>
      <c r="J466" t="s">
        <v>3818</v>
      </c>
      <c r="K466" t="s">
        <v>7810</v>
      </c>
      <c r="M466">
        <v>1</v>
      </c>
      <c r="N466">
        <v>1</v>
      </c>
      <c r="S466" t="s">
        <v>7895</v>
      </c>
      <c r="T466" t="s">
        <v>10442</v>
      </c>
      <c r="U466" t="s">
        <v>3953</v>
      </c>
      <c r="V466" t="s">
        <v>3953</v>
      </c>
      <c r="W466" t="s">
        <v>3953</v>
      </c>
      <c r="X466" t="s">
        <v>3954</v>
      </c>
      <c r="Y466" t="s">
        <v>3955</v>
      </c>
      <c r="Z466" t="s">
        <v>3956</v>
      </c>
      <c r="AA466" t="s">
        <v>8680</v>
      </c>
      <c r="AB466">
        <v>94</v>
      </c>
      <c r="AC466">
        <v>94</v>
      </c>
      <c r="AD466">
        <v>94</v>
      </c>
      <c r="AE466">
        <v>94</v>
      </c>
      <c r="AF466">
        <v>94</v>
      </c>
      <c r="AG466">
        <v>94</v>
      </c>
      <c r="AH466">
        <v>94</v>
      </c>
      <c r="AI466" t="s">
        <v>7810</v>
      </c>
      <c r="AJ466">
        <v>0</v>
      </c>
      <c r="AK466">
        <v>0</v>
      </c>
      <c r="AL466" t="s">
        <v>24</v>
      </c>
      <c r="AM466">
        <v>94</v>
      </c>
      <c r="AN466">
        <v>94</v>
      </c>
      <c r="AO466" t="s">
        <v>24</v>
      </c>
      <c r="AP466" t="s">
        <v>7843</v>
      </c>
      <c r="AQ466" t="s">
        <v>7843</v>
      </c>
      <c r="AR466" t="s">
        <v>7843</v>
      </c>
      <c r="AS466" t="s">
        <v>7843</v>
      </c>
      <c r="AT466" t="s">
        <v>7843</v>
      </c>
      <c r="AU466" t="s">
        <v>7843</v>
      </c>
      <c r="AV466" t="s">
        <v>7843</v>
      </c>
      <c r="AW466" t="s">
        <v>7843</v>
      </c>
      <c r="AX466" t="s">
        <v>7843</v>
      </c>
      <c r="AY466" t="s">
        <v>7843</v>
      </c>
      <c r="AZ466" t="s">
        <v>7843</v>
      </c>
      <c r="BA466" t="s">
        <v>7843</v>
      </c>
      <c r="BB466" t="s">
        <v>7843</v>
      </c>
      <c r="BC466" t="s">
        <v>7843</v>
      </c>
      <c r="BD466" t="s">
        <v>7843</v>
      </c>
      <c r="BE466" t="s">
        <v>7843</v>
      </c>
      <c r="BF466" t="s">
        <v>7843</v>
      </c>
      <c r="BG466" t="s">
        <v>7843</v>
      </c>
      <c r="BH466" t="s">
        <v>7843</v>
      </c>
      <c r="BI466" t="s">
        <v>7843</v>
      </c>
      <c r="BJ466">
        <v>1</v>
      </c>
      <c r="BK466">
        <v>1</v>
      </c>
      <c r="BL466">
        <v>1</v>
      </c>
    </row>
    <row r="467" spans="1:64">
      <c r="A467" t="s">
        <v>24</v>
      </c>
      <c r="B467" t="s">
        <v>371</v>
      </c>
      <c r="C467" t="s">
        <v>71</v>
      </c>
      <c r="D467" t="s">
        <v>96</v>
      </c>
      <c r="E467" t="s">
        <v>7811</v>
      </c>
      <c r="F467" t="s">
        <v>102</v>
      </c>
      <c r="G467" t="s">
        <v>24</v>
      </c>
      <c r="H467" t="s">
        <v>3877</v>
      </c>
      <c r="I467" t="s">
        <v>3878</v>
      </c>
      <c r="J467" t="s">
        <v>3818</v>
      </c>
      <c r="K467" t="s">
        <v>7810</v>
      </c>
      <c r="S467" t="s">
        <v>7895</v>
      </c>
      <c r="T467" t="s">
        <v>8681</v>
      </c>
      <c r="U467" t="s">
        <v>24</v>
      </c>
      <c r="V467" t="s">
        <v>24</v>
      </c>
      <c r="W467" t="s">
        <v>24</v>
      </c>
      <c r="X467" t="s">
        <v>3957</v>
      </c>
      <c r="Y467" t="s">
        <v>3958</v>
      </c>
      <c r="Z467" t="s">
        <v>3959</v>
      </c>
      <c r="AA467" t="s">
        <v>24</v>
      </c>
      <c r="AB467" t="s">
        <v>24</v>
      </c>
      <c r="AC467" t="s">
        <v>24</v>
      </c>
      <c r="AD467" t="s">
        <v>24</v>
      </c>
      <c r="AE467" t="s">
        <v>24</v>
      </c>
      <c r="AF467" t="s">
        <v>24</v>
      </c>
      <c r="AG467">
        <v>90</v>
      </c>
      <c r="AH467">
        <v>90</v>
      </c>
      <c r="AI467" t="s">
        <v>7809</v>
      </c>
      <c r="AJ467">
        <v>0</v>
      </c>
      <c r="AK467">
        <v>0</v>
      </c>
      <c r="AL467">
        <v>90</v>
      </c>
      <c r="AM467" t="s">
        <v>24</v>
      </c>
      <c r="AN467" t="s">
        <v>24</v>
      </c>
      <c r="AO467" t="s">
        <v>24</v>
      </c>
      <c r="AP467" t="s">
        <v>24</v>
      </c>
      <c r="AQ467" t="s">
        <v>24</v>
      </c>
      <c r="AR467" t="s">
        <v>24</v>
      </c>
      <c r="AS467" t="s">
        <v>24</v>
      </c>
      <c r="AT467" t="s">
        <v>24</v>
      </c>
      <c r="AU467" t="s">
        <v>24</v>
      </c>
      <c r="AV467" t="s">
        <v>24</v>
      </c>
      <c r="AW467" t="s">
        <v>24</v>
      </c>
      <c r="AX467" t="s">
        <v>24</v>
      </c>
      <c r="AY467" t="s">
        <v>24</v>
      </c>
      <c r="AZ467" t="s">
        <v>24</v>
      </c>
      <c r="BA467" t="s">
        <v>24</v>
      </c>
      <c r="BB467" t="s">
        <v>24</v>
      </c>
      <c r="BC467" t="s">
        <v>7843</v>
      </c>
      <c r="BD467" t="s">
        <v>7843</v>
      </c>
      <c r="BE467" t="s">
        <v>7843</v>
      </c>
      <c r="BF467" t="s">
        <v>7843</v>
      </c>
      <c r="BG467" t="s">
        <v>7843</v>
      </c>
      <c r="BH467" t="s">
        <v>7842</v>
      </c>
      <c r="BI467" t="s">
        <v>7843</v>
      </c>
      <c r="BJ467">
        <v>1</v>
      </c>
      <c r="BK467">
        <v>0</v>
      </c>
      <c r="BL467">
        <v>0</v>
      </c>
    </row>
    <row r="468" spans="1:64">
      <c r="A468" t="s">
        <v>24</v>
      </c>
      <c r="B468" t="s">
        <v>371</v>
      </c>
      <c r="C468" t="s">
        <v>71</v>
      </c>
      <c r="D468" t="s">
        <v>96</v>
      </c>
      <c r="E468" t="s">
        <v>7811</v>
      </c>
      <c r="F468" t="s">
        <v>102</v>
      </c>
      <c r="G468" t="s">
        <v>24</v>
      </c>
      <c r="H468" t="s">
        <v>3877</v>
      </c>
      <c r="I468" t="s">
        <v>3960</v>
      </c>
      <c r="J468" t="s">
        <v>3818</v>
      </c>
      <c r="K468" t="s">
        <v>7809</v>
      </c>
      <c r="S468" t="s">
        <v>7895</v>
      </c>
      <c r="T468" t="s">
        <v>8682</v>
      </c>
      <c r="U468" t="s">
        <v>24</v>
      </c>
      <c r="V468" t="s">
        <v>24</v>
      </c>
      <c r="W468" t="s">
        <v>24</v>
      </c>
      <c r="X468" t="s">
        <v>3961</v>
      </c>
      <c r="Y468" t="s">
        <v>3962</v>
      </c>
      <c r="Z468" t="s">
        <v>3963</v>
      </c>
      <c r="AA468" t="s">
        <v>24</v>
      </c>
      <c r="AB468" t="s">
        <v>24</v>
      </c>
      <c r="AC468" t="s">
        <v>24</v>
      </c>
      <c r="AD468" t="s">
        <v>24</v>
      </c>
      <c r="AE468">
        <v>95</v>
      </c>
      <c r="AF468">
        <v>95</v>
      </c>
      <c r="AG468">
        <v>95</v>
      </c>
      <c r="AH468">
        <v>95</v>
      </c>
      <c r="AI468" t="s">
        <v>7809</v>
      </c>
      <c r="AJ468">
        <v>0</v>
      </c>
      <c r="AK468">
        <v>0</v>
      </c>
      <c r="AL468">
        <v>95</v>
      </c>
      <c r="AM468" t="s">
        <v>24</v>
      </c>
      <c r="AN468" t="s">
        <v>24</v>
      </c>
      <c r="AO468" t="s">
        <v>24</v>
      </c>
      <c r="AP468" t="s">
        <v>24</v>
      </c>
      <c r="AQ468" t="s">
        <v>24</v>
      </c>
      <c r="AR468" t="s">
        <v>24</v>
      </c>
      <c r="AS468" t="s">
        <v>24</v>
      </c>
      <c r="AT468" t="s">
        <v>24</v>
      </c>
      <c r="AU468" t="s">
        <v>7843</v>
      </c>
      <c r="AV468" t="s">
        <v>7843</v>
      </c>
      <c r="AW468" t="s">
        <v>24</v>
      </c>
      <c r="AX468" t="s">
        <v>7843</v>
      </c>
      <c r="AY468" t="s">
        <v>24</v>
      </c>
      <c r="AZ468" t="s">
        <v>24</v>
      </c>
      <c r="BA468" t="s">
        <v>24</v>
      </c>
      <c r="BB468" t="s">
        <v>24</v>
      </c>
      <c r="BC468" t="s">
        <v>7843</v>
      </c>
      <c r="BD468" t="s">
        <v>7843</v>
      </c>
      <c r="BE468" t="s">
        <v>7843</v>
      </c>
      <c r="BF468" t="s">
        <v>7842</v>
      </c>
      <c r="BG468" t="s">
        <v>7842</v>
      </c>
      <c r="BH468" t="s">
        <v>7842</v>
      </c>
      <c r="BI468" t="s">
        <v>7843</v>
      </c>
      <c r="BJ468">
        <v>1</v>
      </c>
      <c r="BK468">
        <v>0</v>
      </c>
      <c r="BL468">
        <v>0</v>
      </c>
    </row>
    <row r="469" spans="1:64">
      <c r="A469" t="s">
        <v>24</v>
      </c>
      <c r="B469" t="s">
        <v>371</v>
      </c>
      <c r="C469" t="s">
        <v>71</v>
      </c>
      <c r="D469" t="s">
        <v>96</v>
      </c>
      <c r="E469" t="s">
        <v>7811</v>
      </c>
      <c r="F469" t="s">
        <v>102</v>
      </c>
      <c r="G469" t="s">
        <v>24</v>
      </c>
      <c r="H469" t="s">
        <v>3877</v>
      </c>
      <c r="I469" t="s">
        <v>3890</v>
      </c>
      <c r="J469" t="s">
        <v>3818</v>
      </c>
      <c r="K469" t="s">
        <v>7688</v>
      </c>
      <c r="S469" t="s">
        <v>7895</v>
      </c>
      <c r="T469" t="s">
        <v>8683</v>
      </c>
      <c r="U469" t="s">
        <v>24</v>
      </c>
      <c r="V469" t="s">
        <v>24</v>
      </c>
      <c r="W469" t="s">
        <v>24</v>
      </c>
      <c r="X469" t="s">
        <v>3964</v>
      </c>
      <c r="Y469" t="s">
        <v>3965</v>
      </c>
      <c r="Z469" t="s">
        <v>3966</v>
      </c>
      <c r="AA469" t="s">
        <v>24</v>
      </c>
      <c r="AB469" t="s">
        <v>24</v>
      </c>
      <c r="AC469" t="s">
        <v>24</v>
      </c>
      <c r="AD469" t="s">
        <v>24</v>
      </c>
      <c r="AE469" t="s">
        <v>24</v>
      </c>
      <c r="AF469" t="s">
        <v>24</v>
      </c>
      <c r="AG469" t="s">
        <v>24</v>
      </c>
      <c r="AH469" t="s">
        <v>24</v>
      </c>
      <c r="AI469" t="s">
        <v>7688</v>
      </c>
      <c r="AJ469">
        <v>0</v>
      </c>
      <c r="AK469">
        <v>0</v>
      </c>
      <c r="AL469" t="s">
        <v>24</v>
      </c>
      <c r="AM469" t="s">
        <v>24</v>
      </c>
      <c r="AN469" t="s">
        <v>24</v>
      </c>
      <c r="AO469" t="s">
        <v>24</v>
      </c>
      <c r="AP469" t="s">
        <v>24</v>
      </c>
      <c r="AQ469" t="s">
        <v>24</v>
      </c>
      <c r="AR469" t="s">
        <v>24</v>
      </c>
      <c r="AS469" t="s">
        <v>24</v>
      </c>
      <c r="AT469" t="s">
        <v>24</v>
      </c>
      <c r="AU469" t="s">
        <v>24</v>
      </c>
      <c r="AV469" t="s">
        <v>24</v>
      </c>
      <c r="AW469" t="s">
        <v>24</v>
      </c>
      <c r="AX469" t="s">
        <v>24</v>
      </c>
      <c r="AY469" t="s">
        <v>24</v>
      </c>
      <c r="AZ469" t="s">
        <v>24</v>
      </c>
      <c r="BA469" t="s">
        <v>24</v>
      </c>
      <c r="BB469" t="s">
        <v>24</v>
      </c>
      <c r="BC469" t="s">
        <v>7843</v>
      </c>
      <c r="BD469" t="s">
        <v>7843</v>
      </c>
      <c r="BE469" t="s">
        <v>7843</v>
      </c>
      <c r="BF469" t="s">
        <v>7843</v>
      </c>
      <c r="BG469" t="s">
        <v>7843</v>
      </c>
      <c r="BH469" t="s">
        <v>7843</v>
      </c>
      <c r="BI469" t="s">
        <v>7843</v>
      </c>
      <c r="BJ469">
        <v>1</v>
      </c>
      <c r="BK469">
        <v>1</v>
      </c>
      <c r="BL469">
        <v>1</v>
      </c>
    </row>
    <row r="470" spans="1:64">
      <c r="A470" t="s">
        <v>8685</v>
      </c>
      <c r="B470" t="s">
        <v>371</v>
      </c>
      <c r="C470" t="s">
        <v>71</v>
      </c>
      <c r="D470" t="s">
        <v>96</v>
      </c>
      <c r="E470" t="s">
        <v>103</v>
      </c>
      <c r="F470" t="s">
        <v>104</v>
      </c>
      <c r="G470" t="s">
        <v>24</v>
      </c>
      <c r="H470" t="s">
        <v>3816</v>
      </c>
      <c r="I470" t="s">
        <v>3817</v>
      </c>
      <c r="J470" t="s">
        <v>3818</v>
      </c>
      <c r="K470" t="s">
        <v>7809</v>
      </c>
      <c r="M470">
        <v>1</v>
      </c>
      <c r="S470" t="s">
        <v>7895</v>
      </c>
      <c r="T470" t="s">
        <v>8684</v>
      </c>
      <c r="U470" t="s">
        <v>3967</v>
      </c>
      <c r="V470" t="s">
        <v>3967</v>
      </c>
      <c r="W470" t="s">
        <v>3967</v>
      </c>
      <c r="X470" t="s">
        <v>3968</v>
      </c>
      <c r="Y470" t="s">
        <v>3969</v>
      </c>
      <c r="Z470" t="s">
        <v>3970</v>
      </c>
      <c r="AA470" t="s">
        <v>8685</v>
      </c>
      <c r="AB470">
        <v>92</v>
      </c>
      <c r="AC470">
        <v>92</v>
      </c>
      <c r="AD470">
        <v>92</v>
      </c>
      <c r="AE470">
        <v>92</v>
      </c>
      <c r="AF470">
        <v>92</v>
      </c>
      <c r="AG470">
        <v>92</v>
      </c>
      <c r="AH470">
        <v>92</v>
      </c>
      <c r="AI470" t="s">
        <v>7809</v>
      </c>
      <c r="AJ470">
        <v>0</v>
      </c>
      <c r="AK470">
        <v>0</v>
      </c>
      <c r="AL470">
        <v>92</v>
      </c>
      <c r="AM470">
        <v>92</v>
      </c>
      <c r="AN470">
        <v>92</v>
      </c>
      <c r="AO470">
        <v>92</v>
      </c>
      <c r="AP470" t="s">
        <v>7843</v>
      </c>
      <c r="AQ470" t="s">
        <v>7843</v>
      </c>
      <c r="AR470" t="s">
        <v>7843</v>
      </c>
      <c r="AS470" t="s">
        <v>7843</v>
      </c>
      <c r="AT470" t="s">
        <v>7843</v>
      </c>
      <c r="AU470" t="s">
        <v>7843</v>
      </c>
      <c r="AV470" t="s">
        <v>7843</v>
      </c>
      <c r="AW470" t="s">
        <v>7843</v>
      </c>
      <c r="AX470" t="s">
        <v>7843</v>
      </c>
      <c r="AY470" t="s">
        <v>7843</v>
      </c>
      <c r="AZ470" t="s">
        <v>7843</v>
      </c>
      <c r="BA470" t="s">
        <v>7843</v>
      </c>
      <c r="BB470" t="s">
        <v>7843</v>
      </c>
      <c r="BC470" t="s">
        <v>7842</v>
      </c>
      <c r="BD470" t="s">
        <v>7842</v>
      </c>
      <c r="BE470" t="s">
        <v>7842</v>
      </c>
      <c r="BF470" t="s">
        <v>7842</v>
      </c>
      <c r="BG470" t="s">
        <v>7842</v>
      </c>
      <c r="BH470" t="s">
        <v>7842</v>
      </c>
      <c r="BI470" t="s">
        <v>7842</v>
      </c>
      <c r="BJ470">
        <v>0</v>
      </c>
      <c r="BK470">
        <v>0</v>
      </c>
      <c r="BL470">
        <v>0</v>
      </c>
    </row>
    <row r="471" spans="1:64">
      <c r="A471" t="s">
        <v>8687</v>
      </c>
      <c r="B471" t="s">
        <v>371</v>
      </c>
      <c r="C471" t="s">
        <v>71</v>
      </c>
      <c r="D471" t="s">
        <v>96</v>
      </c>
      <c r="E471" t="s">
        <v>103</v>
      </c>
      <c r="F471" t="s">
        <v>104</v>
      </c>
      <c r="G471" t="s">
        <v>24</v>
      </c>
      <c r="H471" t="s">
        <v>3816</v>
      </c>
      <c r="I471" t="s">
        <v>3824</v>
      </c>
      <c r="J471" t="s">
        <v>3818</v>
      </c>
      <c r="K471" t="s">
        <v>7809</v>
      </c>
      <c r="M471">
        <v>1</v>
      </c>
      <c r="S471" t="s">
        <v>7895</v>
      </c>
      <c r="T471" t="s">
        <v>8686</v>
      </c>
      <c r="U471" t="s">
        <v>3971</v>
      </c>
      <c r="V471" t="s">
        <v>3971</v>
      </c>
      <c r="W471" t="s">
        <v>3971</v>
      </c>
      <c r="X471" t="s">
        <v>3972</v>
      </c>
      <c r="Y471" t="s">
        <v>3973</v>
      </c>
      <c r="Z471" t="s">
        <v>3974</v>
      </c>
      <c r="AA471" t="s">
        <v>8687</v>
      </c>
      <c r="AB471">
        <v>92</v>
      </c>
      <c r="AC471">
        <v>92</v>
      </c>
      <c r="AD471">
        <v>92</v>
      </c>
      <c r="AE471">
        <v>92</v>
      </c>
      <c r="AF471">
        <v>92</v>
      </c>
      <c r="AG471">
        <v>92</v>
      </c>
      <c r="AH471">
        <v>92</v>
      </c>
      <c r="AI471" t="s">
        <v>7809</v>
      </c>
      <c r="AJ471">
        <v>0</v>
      </c>
      <c r="AK471">
        <v>0</v>
      </c>
      <c r="AL471">
        <v>92</v>
      </c>
      <c r="AM471">
        <v>92</v>
      </c>
      <c r="AN471">
        <v>92</v>
      </c>
      <c r="AO471">
        <v>92</v>
      </c>
      <c r="AP471" t="s">
        <v>7843</v>
      </c>
      <c r="AQ471" t="s">
        <v>7843</v>
      </c>
      <c r="AR471" t="s">
        <v>7843</v>
      </c>
      <c r="AS471" t="s">
        <v>7843</v>
      </c>
      <c r="AT471" t="s">
        <v>7843</v>
      </c>
      <c r="AU471" t="s">
        <v>7843</v>
      </c>
      <c r="AV471" t="s">
        <v>7843</v>
      </c>
      <c r="AW471" t="s">
        <v>7843</v>
      </c>
      <c r="AX471" t="s">
        <v>7843</v>
      </c>
      <c r="AY471" t="s">
        <v>7843</v>
      </c>
      <c r="AZ471" t="s">
        <v>7843</v>
      </c>
      <c r="BA471" t="s">
        <v>7843</v>
      </c>
      <c r="BB471" t="s">
        <v>7843</v>
      </c>
      <c r="BC471" t="s">
        <v>7842</v>
      </c>
      <c r="BD471" t="s">
        <v>7843</v>
      </c>
      <c r="BE471" t="s">
        <v>7843</v>
      </c>
      <c r="BF471" t="s">
        <v>7842</v>
      </c>
      <c r="BG471" t="s">
        <v>7842</v>
      </c>
      <c r="BH471" t="s">
        <v>7842</v>
      </c>
      <c r="BI471" t="s">
        <v>7842</v>
      </c>
      <c r="BJ471">
        <v>0</v>
      </c>
      <c r="BK471">
        <v>0</v>
      </c>
      <c r="BL471">
        <v>0</v>
      </c>
    </row>
    <row r="472" spans="1:64">
      <c r="A472" t="s">
        <v>8689</v>
      </c>
      <c r="B472" t="s">
        <v>371</v>
      </c>
      <c r="C472" t="s">
        <v>71</v>
      </c>
      <c r="D472" t="s">
        <v>96</v>
      </c>
      <c r="E472" t="s">
        <v>103</v>
      </c>
      <c r="F472" t="s">
        <v>104</v>
      </c>
      <c r="G472" t="s">
        <v>24</v>
      </c>
      <c r="H472" t="s">
        <v>3816</v>
      </c>
      <c r="I472" t="s">
        <v>3829</v>
      </c>
      <c r="J472" t="s">
        <v>3818</v>
      </c>
      <c r="K472" t="s">
        <v>7809</v>
      </c>
      <c r="M472">
        <v>1</v>
      </c>
      <c r="S472" t="s">
        <v>7895</v>
      </c>
      <c r="T472" t="s">
        <v>8688</v>
      </c>
      <c r="U472" t="s">
        <v>3975</v>
      </c>
      <c r="V472" t="s">
        <v>3975</v>
      </c>
      <c r="W472" t="s">
        <v>3975</v>
      </c>
      <c r="X472" t="s">
        <v>3976</v>
      </c>
      <c r="Y472" t="s">
        <v>3977</v>
      </c>
      <c r="Z472" t="s">
        <v>3978</v>
      </c>
      <c r="AA472" t="s">
        <v>8689</v>
      </c>
      <c r="AB472">
        <v>92</v>
      </c>
      <c r="AC472">
        <v>92</v>
      </c>
      <c r="AD472">
        <v>92</v>
      </c>
      <c r="AE472">
        <v>92</v>
      </c>
      <c r="AF472">
        <v>92</v>
      </c>
      <c r="AG472">
        <v>92</v>
      </c>
      <c r="AH472">
        <v>92</v>
      </c>
      <c r="AI472" t="s">
        <v>7809</v>
      </c>
      <c r="AJ472">
        <v>0</v>
      </c>
      <c r="AK472">
        <v>0</v>
      </c>
      <c r="AL472">
        <v>92</v>
      </c>
      <c r="AM472">
        <v>92</v>
      </c>
      <c r="AN472">
        <v>92</v>
      </c>
      <c r="AO472">
        <v>92</v>
      </c>
      <c r="AP472" t="s">
        <v>7843</v>
      </c>
      <c r="AQ472" t="s">
        <v>7843</v>
      </c>
      <c r="AR472" t="s">
        <v>7843</v>
      </c>
      <c r="AS472" t="s">
        <v>7843</v>
      </c>
      <c r="AT472" t="s">
        <v>7843</v>
      </c>
      <c r="AU472" t="s">
        <v>7843</v>
      </c>
      <c r="AV472" t="s">
        <v>7843</v>
      </c>
      <c r="AW472" t="s">
        <v>7843</v>
      </c>
      <c r="AX472" t="s">
        <v>7843</v>
      </c>
      <c r="AY472" t="s">
        <v>7843</v>
      </c>
      <c r="AZ472" t="s">
        <v>7843</v>
      </c>
      <c r="BA472" t="s">
        <v>7843</v>
      </c>
      <c r="BB472" t="s">
        <v>7843</v>
      </c>
      <c r="BC472" t="s">
        <v>7842</v>
      </c>
      <c r="BD472" t="s">
        <v>7842</v>
      </c>
      <c r="BE472" t="s">
        <v>7843</v>
      </c>
      <c r="BF472" t="s">
        <v>7842</v>
      </c>
      <c r="BG472" t="s">
        <v>7842</v>
      </c>
      <c r="BH472" t="s">
        <v>7842</v>
      </c>
      <c r="BI472" t="s">
        <v>7842</v>
      </c>
      <c r="BJ472">
        <v>0</v>
      </c>
      <c r="BK472">
        <v>0</v>
      </c>
      <c r="BL472">
        <v>0</v>
      </c>
    </row>
    <row r="473" spans="1:64">
      <c r="A473" t="s">
        <v>8691</v>
      </c>
      <c r="B473" t="s">
        <v>371</v>
      </c>
      <c r="C473" t="s">
        <v>105</v>
      </c>
      <c r="D473" t="s">
        <v>106</v>
      </c>
      <c r="E473" t="s">
        <v>107</v>
      </c>
      <c r="F473" t="s">
        <v>108</v>
      </c>
      <c r="G473" t="s">
        <v>3979</v>
      </c>
      <c r="H473" t="s">
        <v>3980</v>
      </c>
      <c r="I473" t="s">
        <v>3981</v>
      </c>
      <c r="J473" t="s">
        <v>3982</v>
      </c>
      <c r="K473" t="s">
        <v>7809</v>
      </c>
      <c r="M473">
        <v>1</v>
      </c>
      <c r="O473">
        <v>1</v>
      </c>
      <c r="S473" t="s">
        <v>7895</v>
      </c>
      <c r="T473" t="s">
        <v>8690</v>
      </c>
      <c r="U473" t="s">
        <v>3989</v>
      </c>
      <c r="V473" t="s">
        <v>3989</v>
      </c>
      <c r="W473" t="s">
        <v>3989</v>
      </c>
      <c r="X473" t="s">
        <v>3990</v>
      </c>
      <c r="Y473" t="s">
        <v>3991</v>
      </c>
      <c r="Z473" t="s">
        <v>3992</v>
      </c>
      <c r="AA473" t="s">
        <v>8691</v>
      </c>
      <c r="AB473" t="s">
        <v>24</v>
      </c>
      <c r="AC473">
        <v>85.5</v>
      </c>
      <c r="AD473">
        <v>85.5</v>
      </c>
      <c r="AE473">
        <v>85.5</v>
      </c>
      <c r="AF473">
        <v>85.5</v>
      </c>
      <c r="AG473">
        <v>85.5</v>
      </c>
      <c r="AH473">
        <v>85.5</v>
      </c>
      <c r="AI473" t="s">
        <v>7809</v>
      </c>
      <c r="AJ473">
        <v>0</v>
      </c>
      <c r="AK473">
        <v>0</v>
      </c>
      <c r="AL473">
        <v>85.5</v>
      </c>
      <c r="AM473">
        <v>85.5</v>
      </c>
      <c r="AN473">
        <v>85.5</v>
      </c>
      <c r="AO473">
        <v>85.5</v>
      </c>
      <c r="AP473" t="s">
        <v>24</v>
      </c>
      <c r="AQ473" t="s">
        <v>7843</v>
      </c>
      <c r="AR473" t="s">
        <v>7843</v>
      </c>
      <c r="AS473" t="s">
        <v>24</v>
      </c>
      <c r="AT473" t="s">
        <v>7843</v>
      </c>
      <c r="AU473" t="s">
        <v>7843</v>
      </c>
      <c r="AV473" t="s">
        <v>7843</v>
      </c>
      <c r="AW473" t="s">
        <v>7843</v>
      </c>
      <c r="AX473" t="s">
        <v>7843</v>
      </c>
      <c r="AY473" t="s">
        <v>7843</v>
      </c>
      <c r="AZ473" t="s">
        <v>7843</v>
      </c>
      <c r="BA473" t="s">
        <v>7843</v>
      </c>
      <c r="BB473" t="s">
        <v>7843</v>
      </c>
      <c r="BC473" t="s">
        <v>7843</v>
      </c>
      <c r="BD473" t="s">
        <v>7843</v>
      </c>
      <c r="BE473" t="s">
        <v>7842</v>
      </c>
      <c r="BF473" t="s">
        <v>7842</v>
      </c>
      <c r="BG473" t="s">
        <v>7842</v>
      </c>
      <c r="BH473" t="s">
        <v>7842</v>
      </c>
      <c r="BI473" t="s">
        <v>7842</v>
      </c>
      <c r="BJ473">
        <v>0</v>
      </c>
      <c r="BK473">
        <v>0</v>
      </c>
      <c r="BL473">
        <v>0</v>
      </c>
    </row>
    <row r="474" spans="1:64">
      <c r="A474" t="s">
        <v>8693</v>
      </c>
      <c r="B474" t="s">
        <v>371</v>
      </c>
      <c r="C474" t="s">
        <v>105</v>
      </c>
      <c r="D474" t="s">
        <v>106</v>
      </c>
      <c r="E474" t="s">
        <v>107</v>
      </c>
      <c r="F474" t="s">
        <v>108</v>
      </c>
      <c r="G474" t="s">
        <v>3979</v>
      </c>
      <c r="H474" t="s">
        <v>3980</v>
      </c>
      <c r="I474" t="s">
        <v>3993</v>
      </c>
      <c r="J474" t="s">
        <v>3982</v>
      </c>
      <c r="K474" t="s">
        <v>7809</v>
      </c>
      <c r="M474">
        <v>1</v>
      </c>
      <c r="O474">
        <v>1</v>
      </c>
      <c r="S474" t="s">
        <v>7895</v>
      </c>
      <c r="T474" t="s">
        <v>8692</v>
      </c>
      <c r="U474" t="s">
        <v>3994</v>
      </c>
      <c r="V474" t="s">
        <v>3994</v>
      </c>
      <c r="W474" t="s">
        <v>3994</v>
      </c>
      <c r="X474" t="s">
        <v>3995</v>
      </c>
      <c r="Y474" t="s">
        <v>3996</v>
      </c>
      <c r="Z474" t="s">
        <v>3997</v>
      </c>
      <c r="AA474" t="s">
        <v>8693</v>
      </c>
      <c r="AB474" t="s">
        <v>24</v>
      </c>
      <c r="AC474">
        <v>86.5</v>
      </c>
      <c r="AD474">
        <v>86.5</v>
      </c>
      <c r="AE474">
        <v>86.5</v>
      </c>
      <c r="AF474">
        <v>86.5</v>
      </c>
      <c r="AG474">
        <v>86.5</v>
      </c>
      <c r="AH474">
        <v>86.5</v>
      </c>
      <c r="AI474" t="s">
        <v>7809</v>
      </c>
      <c r="AJ474">
        <v>0</v>
      </c>
      <c r="AK474">
        <v>0</v>
      </c>
      <c r="AL474">
        <v>86.5</v>
      </c>
      <c r="AM474">
        <v>86.5</v>
      </c>
      <c r="AN474">
        <v>86.5</v>
      </c>
      <c r="AO474">
        <v>86.5</v>
      </c>
      <c r="AP474" t="s">
        <v>24</v>
      </c>
      <c r="AQ474" t="s">
        <v>7843</v>
      </c>
      <c r="AR474" t="s">
        <v>7843</v>
      </c>
      <c r="AS474" t="s">
        <v>24</v>
      </c>
      <c r="AT474" t="s">
        <v>7843</v>
      </c>
      <c r="AU474" t="s">
        <v>7843</v>
      </c>
      <c r="AV474" t="s">
        <v>7843</v>
      </c>
      <c r="AW474" t="s">
        <v>7843</v>
      </c>
      <c r="AX474" t="s">
        <v>7843</v>
      </c>
      <c r="AY474" t="s">
        <v>7843</v>
      </c>
      <c r="AZ474" t="s">
        <v>7843</v>
      </c>
      <c r="BA474" t="s">
        <v>7843</v>
      </c>
      <c r="BB474" t="s">
        <v>7843</v>
      </c>
      <c r="BC474" t="s">
        <v>7843</v>
      </c>
      <c r="BD474" t="s">
        <v>7843</v>
      </c>
      <c r="BE474" t="s">
        <v>7842</v>
      </c>
      <c r="BF474" t="s">
        <v>7842</v>
      </c>
      <c r="BG474" t="s">
        <v>7842</v>
      </c>
      <c r="BH474" t="s">
        <v>7842</v>
      </c>
      <c r="BI474" t="s">
        <v>7842</v>
      </c>
      <c r="BJ474">
        <v>0</v>
      </c>
      <c r="BK474">
        <v>0</v>
      </c>
      <c r="BL474">
        <v>0</v>
      </c>
    </row>
    <row r="475" spans="1:64">
      <c r="A475" t="s">
        <v>8695</v>
      </c>
      <c r="B475" t="s">
        <v>371</v>
      </c>
      <c r="C475" t="s">
        <v>105</v>
      </c>
      <c r="D475" t="s">
        <v>106</v>
      </c>
      <c r="E475" t="s">
        <v>107</v>
      </c>
      <c r="F475" t="s">
        <v>108</v>
      </c>
      <c r="G475" t="s">
        <v>3979</v>
      </c>
      <c r="H475" t="s">
        <v>3980</v>
      </c>
      <c r="I475" t="s">
        <v>3998</v>
      </c>
      <c r="J475" t="s">
        <v>3982</v>
      </c>
      <c r="K475" t="s">
        <v>7809</v>
      </c>
      <c r="M475">
        <v>1</v>
      </c>
      <c r="O475">
        <v>1</v>
      </c>
      <c r="S475" t="s">
        <v>7895</v>
      </c>
      <c r="T475" t="s">
        <v>8694</v>
      </c>
      <c r="U475" t="s">
        <v>3999</v>
      </c>
      <c r="V475" t="s">
        <v>3999</v>
      </c>
      <c r="W475" t="s">
        <v>3999</v>
      </c>
      <c r="X475" t="s">
        <v>4000</v>
      </c>
      <c r="Y475" t="s">
        <v>4001</v>
      </c>
      <c r="Z475" t="s">
        <v>4002</v>
      </c>
      <c r="AA475" t="s">
        <v>8695</v>
      </c>
      <c r="AB475" t="s">
        <v>24</v>
      </c>
      <c r="AC475">
        <v>85.5</v>
      </c>
      <c r="AD475">
        <v>85.5</v>
      </c>
      <c r="AE475">
        <v>85.5</v>
      </c>
      <c r="AF475">
        <v>85.5</v>
      </c>
      <c r="AG475">
        <v>85.5</v>
      </c>
      <c r="AH475">
        <v>85.5</v>
      </c>
      <c r="AI475" t="s">
        <v>7809</v>
      </c>
      <c r="AJ475">
        <v>0</v>
      </c>
      <c r="AK475">
        <v>0</v>
      </c>
      <c r="AL475">
        <v>85.5</v>
      </c>
      <c r="AM475">
        <v>85.5</v>
      </c>
      <c r="AN475">
        <v>85.5</v>
      </c>
      <c r="AO475">
        <v>85.5</v>
      </c>
      <c r="AP475" t="s">
        <v>24</v>
      </c>
      <c r="AQ475" t="s">
        <v>7843</v>
      </c>
      <c r="AR475" t="s">
        <v>7843</v>
      </c>
      <c r="AS475" t="s">
        <v>24</v>
      </c>
      <c r="AT475" t="s">
        <v>7843</v>
      </c>
      <c r="AU475" t="s">
        <v>7843</v>
      </c>
      <c r="AV475" t="s">
        <v>7843</v>
      </c>
      <c r="AW475" t="s">
        <v>7843</v>
      </c>
      <c r="AX475" t="s">
        <v>7843</v>
      </c>
      <c r="AY475" t="s">
        <v>7843</v>
      </c>
      <c r="AZ475" t="s">
        <v>7843</v>
      </c>
      <c r="BA475" t="s">
        <v>7843</v>
      </c>
      <c r="BB475" t="s">
        <v>7843</v>
      </c>
      <c r="BC475" t="s">
        <v>7843</v>
      </c>
      <c r="BD475" t="s">
        <v>7843</v>
      </c>
      <c r="BE475" t="s">
        <v>7842</v>
      </c>
      <c r="BF475" t="s">
        <v>7842</v>
      </c>
      <c r="BG475" t="s">
        <v>7842</v>
      </c>
      <c r="BH475" t="s">
        <v>7842</v>
      </c>
      <c r="BI475" t="s">
        <v>7842</v>
      </c>
      <c r="BJ475">
        <v>0</v>
      </c>
      <c r="BK475">
        <v>0</v>
      </c>
      <c r="BL475">
        <v>0</v>
      </c>
    </row>
    <row r="476" spans="1:64">
      <c r="A476" t="s">
        <v>8697</v>
      </c>
      <c r="B476" t="s">
        <v>371</v>
      </c>
      <c r="C476" t="s">
        <v>105</v>
      </c>
      <c r="D476" t="s">
        <v>106</v>
      </c>
      <c r="E476" t="s">
        <v>107</v>
      </c>
      <c r="F476" t="s">
        <v>108</v>
      </c>
      <c r="G476" t="s">
        <v>3979</v>
      </c>
      <c r="H476" t="s">
        <v>3980</v>
      </c>
      <c r="I476" t="s">
        <v>4003</v>
      </c>
      <c r="J476" t="s">
        <v>3982</v>
      </c>
      <c r="K476" t="s">
        <v>7809</v>
      </c>
      <c r="M476">
        <v>1</v>
      </c>
      <c r="O476">
        <v>1</v>
      </c>
      <c r="S476" t="s">
        <v>7895</v>
      </c>
      <c r="T476" t="s">
        <v>8696</v>
      </c>
      <c r="U476" t="s">
        <v>4004</v>
      </c>
      <c r="V476" t="s">
        <v>4004</v>
      </c>
      <c r="W476" t="s">
        <v>4004</v>
      </c>
      <c r="X476" t="s">
        <v>4005</v>
      </c>
      <c r="Y476" t="s">
        <v>4006</v>
      </c>
      <c r="Z476" t="s">
        <v>4007</v>
      </c>
      <c r="AA476" t="s">
        <v>8697</v>
      </c>
      <c r="AB476" t="s">
        <v>24</v>
      </c>
      <c r="AC476">
        <v>88</v>
      </c>
      <c r="AD476">
        <v>88</v>
      </c>
      <c r="AE476">
        <v>88</v>
      </c>
      <c r="AF476">
        <v>88</v>
      </c>
      <c r="AG476">
        <v>88</v>
      </c>
      <c r="AH476">
        <v>88</v>
      </c>
      <c r="AI476" t="s">
        <v>7809</v>
      </c>
      <c r="AJ476">
        <v>0</v>
      </c>
      <c r="AK476">
        <v>0</v>
      </c>
      <c r="AL476">
        <v>88</v>
      </c>
      <c r="AM476">
        <v>88</v>
      </c>
      <c r="AN476">
        <v>88</v>
      </c>
      <c r="AO476">
        <v>88</v>
      </c>
      <c r="AP476" t="s">
        <v>24</v>
      </c>
      <c r="AQ476" t="s">
        <v>7843</v>
      </c>
      <c r="AR476" t="s">
        <v>7843</v>
      </c>
      <c r="AS476" t="s">
        <v>24</v>
      </c>
      <c r="AT476" t="s">
        <v>7843</v>
      </c>
      <c r="AU476" t="s">
        <v>7843</v>
      </c>
      <c r="AV476" t="s">
        <v>7843</v>
      </c>
      <c r="AW476" t="s">
        <v>7843</v>
      </c>
      <c r="AX476" t="s">
        <v>7843</v>
      </c>
      <c r="AY476" t="s">
        <v>7843</v>
      </c>
      <c r="AZ476" t="s">
        <v>7843</v>
      </c>
      <c r="BA476" t="s">
        <v>7843</v>
      </c>
      <c r="BB476" t="s">
        <v>7843</v>
      </c>
      <c r="BC476" t="s">
        <v>7843</v>
      </c>
      <c r="BD476" t="s">
        <v>7843</v>
      </c>
      <c r="BE476" t="s">
        <v>7842</v>
      </c>
      <c r="BF476" t="s">
        <v>7842</v>
      </c>
      <c r="BG476" t="s">
        <v>7842</v>
      </c>
      <c r="BH476" t="s">
        <v>7842</v>
      </c>
      <c r="BI476" t="s">
        <v>7842</v>
      </c>
      <c r="BJ476">
        <v>0</v>
      </c>
      <c r="BK476">
        <v>0</v>
      </c>
      <c r="BL476">
        <v>0</v>
      </c>
    </row>
    <row r="477" spans="1:64">
      <c r="A477" t="s">
        <v>8699</v>
      </c>
      <c r="B477" t="s">
        <v>371</v>
      </c>
      <c r="C477" t="s">
        <v>105</v>
      </c>
      <c r="D477" t="s">
        <v>106</v>
      </c>
      <c r="E477" t="s">
        <v>107</v>
      </c>
      <c r="F477" t="s">
        <v>108</v>
      </c>
      <c r="G477" t="s">
        <v>3979</v>
      </c>
      <c r="H477" t="s">
        <v>3980</v>
      </c>
      <c r="I477" t="s">
        <v>4008</v>
      </c>
      <c r="J477" t="s">
        <v>3982</v>
      </c>
      <c r="K477" t="s">
        <v>7810</v>
      </c>
      <c r="M477">
        <v>1</v>
      </c>
      <c r="N477">
        <v>1</v>
      </c>
      <c r="O477">
        <v>1</v>
      </c>
      <c r="S477" t="s">
        <v>7895</v>
      </c>
      <c r="T477" t="s">
        <v>8698</v>
      </c>
      <c r="U477" t="s">
        <v>4009</v>
      </c>
      <c r="V477" t="s">
        <v>4009</v>
      </c>
      <c r="W477" t="s">
        <v>4009</v>
      </c>
      <c r="X477" t="s">
        <v>4010</v>
      </c>
      <c r="Y477" t="s">
        <v>4011</v>
      </c>
      <c r="Z477" t="s">
        <v>4012</v>
      </c>
      <c r="AA477" t="s">
        <v>8699</v>
      </c>
      <c r="AB477" t="s">
        <v>24</v>
      </c>
      <c r="AC477">
        <v>90.2</v>
      </c>
      <c r="AD477">
        <v>90.2</v>
      </c>
      <c r="AE477">
        <v>90.2</v>
      </c>
      <c r="AF477">
        <v>90.2</v>
      </c>
      <c r="AG477">
        <v>90.2</v>
      </c>
      <c r="AH477">
        <v>90.2</v>
      </c>
      <c r="AI477" t="s">
        <v>7810</v>
      </c>
      <c r="AJ477">
        <v>0</v>
      </c>
      <c r="AK477">
        <v>0</v>
      </c>
      <c r="AL477" t="s">
        <v>24</v>
      </c>
      <c r="AM477">
        <v>90.2</v>
      </c>
      <c r="AN477">
        <v>90.2</v>
      </c>
      <c r="AO477" t="s">
        <v>24</v>
      </c>
      <c r="AP477" t="s">
        <v>24</v>
      </c>
      <c r="AQ477" t="s">
        <v>7843</v>
      </c>
      <c r="AR477" t="s">
        <v>7843</v>
      </c>
      <c r="AS477" t="s">
        <v>24</v>
      </c>
      <c r="AT477" t="s">
        <v>7843</v>
      </c>
      <c r="AU477" t="s">
        <v>7843</v>
      </c>
      <c r="AV477" t="s">
        <v>7843</v>
      </c>
      <c r="AW477" t="s">
        <v>7843</v>
      </c>
      <c r="AX477" t="s">
        <v>7843</v>
      </c>
      <c r="AY477" t="s">
        <v>7843</v>
      </c>
      <c r="AZ477" t="s">
        <v>7843</v>
      </c>
      <c r="BA477" t="s">
        <v>7843</v>
      </c>
      <c r="BB477" t="s">
        <v>7843</v>
      </c>
      <c r="BC477" t="s">
        <v>7843</v>
      </c>
      <c r="BD477" t="s">
        <v>7843</v>
      </c>
      <c r="BE477" t="s">
        <v>7843</v>
      </c>
      <c r="BF477" t="s">
        <v>7843</v>
      </c>
      <c r="BG477" t="s">
        <v>7843</v>
      </c>
      <c r="BH477" t="s">
        <v>7843</v>
      </c>
      <c r="BI477" t="s">
        <v>7843</v>
      </c>
      <c r="BJ477">
        <v>1</v>
      </c>
      <c r="BK477">
        <v>1</v>
      </c>
      <c r="BL477">
        <v>1</v>
      </c>
    </row>
    <row r="478" spans="1:64">
      <c r="A478" t="s">
        <v>8701</v>
      </c>
      <c r="B478" t="s">
        <v>371</v>
      </c>
      <c r="C478" t="s">
        <v>105</v>
      </c>
      <c r="D478" t="s">
        <v>106</v>
      </c>
      <c r="E478" t="s">
        <v>107</v>
      </c>
      <c r="F478" t="s">
        <v>108</v>
      </c>
      <c r="G478" t="s">
        <v>3979</v>
      </c>
      <c r="H478" t="s">
        <v>3980</v>
      </c>
      <c r="I478" t="s">
        <v>4013</v>
      </c>
      <c r="J478" t="s">
        <v>3982</v>
      </c>
      <c r="K478" t="s">
        <v>7810</v>
      </c>
      <c r="M478">
        <v>1</v>
      </c>
      <c r="N478">
        <v>1</v>
      </c>
      <c r="O478">
        <v>1</v>
      </c>
      <c r="S478" t="s">
        <v>7895</v>
      </c>
      <c r="T478" t="s">
        <v>8700</v>
      </c>
      <c r="U478" t="s">
        <v>4014</v>
      </c>
      <c r="V478" t="s">
        <v>4014</v>
      </c>
      <c r="W478" t="s">
        <v>4014</v>
      </c>
      <c r="X478" t="s">
        <v>4015</v>
      </c>
      <c r="Y478" t="s">
        <v>4016</v>
      </c>
      <c r="Z478" t="s">
        <v>4017</v>
      </c>
      <c r="AA478" t="s">
        <v>8701</v>
      </c>
      <c r="AB478" t="s">
        <v>24</v>
      </c>
      <c r="AC478">
        <v>83.8</v>
      </c>
      <c r="AD478">
        <v>83.8</v>
      </c>
      <c r="AE478">
        <v>83.8</v>
      </c>
      <c r="AF478">
        <v>83.8</v>
      </c>
      <c r="AG478">
        <v>83.8</v>
      </c>
      <c r="AH478">
        <v>83.8</v>
      </c>
      <c r="AI478" t="s">
        <v>7810</v>
      </c>
      <c r="AJ478">
        <v>0</v>
      </c>
      <c r="AK478">
        <v>0</v>
      </c>
      <c r="AL478" t="s">
        <v>24</v>
      </c>
      <c r="AM478">
        <v>83.8</v>
      </c>
      <c r="AN478">
        <v>83.8</v>
      </c>
      <c r="AO478" t="s">
        <v>24</v>
      </c>
      <c r="AP478" t="s">
        <v>24</v>
      </c>
      <c r="AQ478" t="s">
        <v>7843</v>
      </c>
      <c r="AR478" t="s">
        <v>7843</v>
      </c>
      <c r="AS478" t="s">
        <v>24</v>
      </c>
      <c r="AT478" t="s">
        <v>7843</v>
      </c>
      <c r="AU478" t="s">
        <v>7843</v>
      </c>
      <c r="AV478" t="s">
        <v>7843</v>
      </c>
      <c r="AW478" t="s">
        <v>7843</v>
      </c>
      <c r="AX478" t="s">
        <v>7843</v>
      </c>
      <c r="AY478" t="s">
        <v>7843</v>
      </c>
      <c r="AZ478" t="s">
        <v>7843</v>
      </c>
      <c r="BA478" t="s">
        <v>7843</v>
      </c>
      <c r="BB478" t="s">
        <v>7843</v>
      </c>
      <c r="BC478" t="s">
        <v>7843</v>
      </c>
      <c r="BD478" t="s">
        <v>7843</v>
      </c>
      <c r="BE478" t="s">
        <v>7843</v>
      </c>
      <c r="BF478" t="s">
        <v>7843</v>
      </c>
      <c r="BG478" t="s">
        <v>7843</v>
      </c>
      <c r="BH478" t="s">
        <v>7843</v>
      </c>
      <c r="BI478" t="s">
        <v>7843</v>
      </c>
      <c r="BJ478">
        <v>1</v>
      </c>
      <c r="BK478">
        <v>1</v>
      </c>
      <c r="BL478">
        <v>1</v>
      </c>
    </row>
    <row r="479" spans="1:64">
      <c r="A479" t="s">
        <v>8703</v>
      </c>
      <c r="B479" t="s">
        <v>371</v>
      </c>
      <c r="C479" t="s">
        <v>105</v>
      </c>
      <c r="D479" t="s">
        <v>106</v>
      </c>
      <c r="E479" t="s">
        <v>107</v>
      </c>
      <c r="F479" t="s">
        <v>108</v>
      </c>
      <c r="G479" t="s">
        <v>3979</v>
      </c>
      <c r="H479" t="s">
        <v>3980</v>
      </c>
      <c r="I479" t="s">
        <v>4018</v>
      </c>
      <c r="J479" t="s">
        <v>3982</v>
      </c>
      <c r="K479" t="s">
        <v>7810</v>
      </c>
      <c r="M479">
        <v>1</v>
      </c>
      <c r="N479">
        <v>1</v>
      </c>
      <c r="O479">
        <v>1</v>
      </c>
      <c r="S479" t="s">
        <v>7895</v>
      </c>
      <c r="T479" t="s">
        <v>8702</v>
      </c>
      <c r="U479" t="s">
        <v>4019</v>
      </c>
      <c r="V479" t="s">
        <v>4019</v>
      </c>
      <c r="W479" t="s">
        <v>4019</v>
      </c>
      <c r="X479" t="s">
        <v>4020</v>
      </c>
      <c r="Y479" t="s">
        <v>4021</v>
      </c>
      <c r="Z479" t="s">
        <v>4022</v>
      </c>
      <c r="AA479" t="s">
        <v>8703</v>
      </c>
      <c r="AB479">
        <v>87.8</v>
      </c>
      <c r="AC479">
        <v>87.8</v>
      </c>
      <c r="AD479">
        <v>87.8</v>
      </c>
      <c r="AE479">
        <v>87.8</v>
      </c>
      <c r="AF479">
        <v>87.8</v>
      </c>
      <c r="AG479">
        <v>87.8</v>
      </c>
      <c r="AH479">
        <v>87.8</v>
      </c>
      <c r="AI479" t="s">
        <v>7810</v>
      </c>
      <c r="AJ479">
        <v>0</v>
      </c>
      <c r="AK479">
        <v>0</v>
      </c>
      <c r="AL479" t="s">
        <v>24</v>
      </c>
      <c r="AM479">
        <v>87.8</v>
      </c>
      <c r="AN479">
        <v>87.8</v>
      </c>
      <c r="AO479" t="s">
        <v>24</v>
      </c>
      <c r="AP479" t="s">
        <v>7843</v>
      </c>
      <c r="AQ479" t="s">
        <v>7843</v>
      </c>
      <c r="AR479" t="s">
        <v>7843</v>
      </c>
      <c r="AS479" t="s">
        <v>7843</v>
      </c>
      <c r="AT479" t="s">
        <v>7843</v>
      </c>
      <c r="AU479" t="s">
        <v>7843</v>
      </c>
      <c r="AV479" t="s">
        <v>7843</v>
      </c>
      <c r="AW479" t="s">
        <v>7843</v>
      </c>
      <c r="AX479" t="s">
        <v>7843</v>
      </c>
      <c r="AY479" t="s">
        <v>7843</v>
      </c>
      <c r="AZ479" t="s">
        <v>7843</v>
      </c>
      <c r="BA479" t="s">
        <v>7843</v>
      </c>
      <c r="BB479" t="s">
        <v>7843</v>
      </c>
      <c r="BC479" t="s">
        <v>7843</v>
      </c>
      <c r="BD479" t="s">
        <v>7843</v>
      </c>
      <c r="BE479" t="s">
        <v>7843</v>
      </c>
      <c r="BF479" t="s">
        <v>7843</v>
      </c>
      <c r="BG479" t="s">
        <v>7843</v>
      </c>
      <c r="BH479" t="s">
        <v>7843</v>
      </c>
      <c r="BI479" t="s">
        <v>7843</v>
      </c>
      <c r="BJ479">
        <v>1</v>
      </c>
      <c r="BK479">
        <v>1</v>
      </c>
      <c r="BL479">
        <v>1</v>
      </c>
    </row>
    <row r="480" spans="1:64">
      <c r="A480" t="s">
        <v>8705</v>
      </c>
      <c r="B480" t="s">
        <v>371</v>
      </c>
      <c r="C480" t="s">
        <v>105</v>
      </c>
      <c r="D480" t="s">
        <v>106</v>
      </c>
      <c r="E480" t="s">
        <v>107</v>
      </c>
      <c r="F480" t="s">
        <v>108</v>
      </c>
      <c r="G480" t="s">
        <v>3979</v>
      </c>
      <c r="H480" t="s">
        <v>3980</v>
      </c>
      <c r="I480" t="s">
        <v>4023</v>
      </c>
      <c r="J480" t="s">
        <v>3982</v>
      </c>
      <c r="K480" t="s">
        <v>7810</v>
      </c>
      <c r="M480">
        <v>1</v>
      </c>
      <c r="N480">
        <v>1</v>
      </c>
      <c r="O480">
        <v>1</v>
      </c>
      <c r="S480" t="s">
        <v>7895</v>
      </c>
      <c r="T480" t="s">
        <v>8704</v>
      </c>
      <c r="U480" t="s">
        <v>4024</v>
      </c>
      <c r="V480" t="s">
        <v>4024</v>
      </c>
      <c r="W480" t="s">
        <v>4024</v>
      </c>
      <c r="X480" t="s">
        <v>4025</v>
      </c>
      <c r="Y480" t="s">
        <v>4026</v>
      </c>
      <c r="Z480" t="s">
        <v>4027</v>
      </c>
      <c r="AA480" t="s">
        <v>8705</v>
      </c>
      <c r="AB480">
        <v>87.8</v>
      </c>
      <c r="AC480">
        <v>87.8</v>
      </c>
      <c r="AD480">
        <v>87.8</v>
      </c>
      <c r="AE480">
        <v>87.8</v>
      </c>
      <c r="AF480">
        <v>87.8</v>
      </c>
      <c r="AG480">
        <v>87.8</v>
      </c>
      <c r="AH480">
        <v>87.8</v>
      </c>
      <c r="AI480" t="s">
        <v>7810</v>
      </c>
      <c r="AJ480">
        <v>0</v>
      </c>
      <c r="AK480">
        <v>0</v>
      </c>
      <c r="AL480" t="s">
        <v>24</v>
      </c>
      <c r="AM480">
        <v>87.8</v>
      </c>
      <c r="AN480">
        <v>87.8</v>
      </c>
      <c r="AO480" t="s">
        <v>24</v>
      </c>
      <c r="AP480" t="s">
        <v>7843</v>
      </c>
      <c r="AQ480" t="s">
        <v>7843</v>
      </c>
      <c r="AR480" t="s">
        <v>7843</v>
      </c>
      <c r="AS480" t="s">
        <v>7843</v>
      </c>
      <c r="AT480" t="s">
        <v>7843</v>
      </c>
      <c r="AU480" t="s">
        <v>7843</v>
      </c>
      <c r="AV480" t="s">
        <v>7843</v>
      </c>
      <c r="AW480" t="s">
        <v>7843</v>
      </c>
      <c r="AX480" t="s">
        <v>7843</v>
      </c>
      <c r="AY480" t="s">
        <v>7843</v>
      </c>
      <c r="AZ480" t="s">
        <v>7843</v>
      </c>
      <c r="BA480" t="s">
        <v>7843</v>
      </c>
      <c r="BB480" t="s">
        <v>7843</v>
      </c>
      <c r="BC480" t="s">
        <v>7843</v>
      </c>
      <c r="BD480" t="s">
        <v>7843</v>
      </c>
      <c r="BE480" t="s">
        <v>7843</v>
      </c>
      <c r="BF480" t="s">
        <v>7843</v>
      </c>
      <c r="BG480" t="s">
        <v>7843</v>
      </c>
      <c r="BH480" t="s">
        <v>7843</v>
      </c>
      <c r="BI480" t="s">
        <v>7843</v>
      </c>
      <c r="BJ480">
        <v>1</v>
      </c>
      <c r="BK480">
        <v>1</v>
      </c>
      <c r="BL480">
        <v>1</v>
      </c>
    </row>
    <row r="481" spans="1:64">
      <c r="A481" t="s">
        <v>8707</v>
      </c>
      <c r="B481" t="s">
        <v>371</v>
      </c>
      <c r="C481" t="s">
        <v>105</v>
      </c>
      <c r="D481" t="s">
        <v>106</v>
      </c>
      <c r="E481" t="s">
        <v>107</v>
      </c>
      <c r="F481" t="s">
        <v>108</v>
      </c>
      <c r="G481" t="s">
        <v>3979</v>
      </c>
      <c r="H481" t="s">
        <v>3980</v>
      </c>
      <c r="I481" t="s">
        <v>4028</v>
      </c>
      <c r="J481" t="s">
        <v>3982</v>
      </c>
      <c r="K481" t="s">
        <v>7809</v>
      </c>
      <c r="M481">
        <v>1</v>
      </c>
      <c r="O481">
        <v>1</v>
      </c>
      <c r="S481" t="s">
        <v>7895</v>
      </c>
      <c r="T481" t="s">
        <v>8706</v>
      </c>
      <c r="U481" t="s">
        <v>4029</v>
      </c>
      <c r="V481" t="s">
        <v>4029</v>
      </c>
      <c r="W481" t="s">
        <v>4029</v>
      </c>
      <c r="X481" t="s">
        <v>4030</v>
      </c>
      <c r="Y481" t="s">
        <v>4031</v>
      </c>
      <c r="Z481" t="s">
        <v>4032</v>
      </c>
      <c r="AA481" t="s">
        <v>8707</v>
      </c>
      <c r="AB481">
        <v>85.5</v>
      </c>
      <c r="AC481">
        <v>85.5</v>
      </c>
      <c r="AD481">
        <v>85.5</v>
      </c>
      <c r="AE481">
        <v>87</v>
      </c>
      <c r="AF481">
        <v>87</v>
      </c>
      <c r="AG481">
        <v>87</v>
      </c>
      <c r="AH481">
        <v>87</v>
      </c>
      <c r="AI481" t="s">
        <v>7810</v>
      </c>
      <c r="AJ481">
        <v>0</v>
      </c>
      <c r="AK481">
        <v>0</v>
      </c>
      <c r="AL481" t="s">
        <v>24</v>
      </c>
      <c r="AM481">
        <v>87</v>
      </c>
      <c r="AN481">
        <v>87</v>
      </c>
      <c r="AO481" t="s">
        <v>24</v>
      </c>
      <c r="AP481" t="s">
        <v>7843</v>
      </c>
      <c r="AQ481" t="s">
        <v>7843</v>
      </c>
      <c r="AR481" t="s">
        <v>7842</v>
      </c>
      <c r="AS481" t="s">
        <v>7843</v>
      </c>
      <c r="AT481" t="s">
        <v>7842</v>
      </c>
      <c r="AU481" t="s">
        <v>7843</v>
      </c>
      <c r="AV481" t="s">
        <v>7843</v>
      </c>
      <c r="AW481" t="s">
        <v>7842</v>
      </c>
      <c r="AX481" t="s">
        <v>7843</v>
      </c>
      <c r="AY481" t="s">
        <v>7842</v>
      </c>
      <c r="AZ481" t="s">
        <v>7843</v>
      </c>
      <c r="BA481" t="s">
        <v>7843</v>
      </c>
      <c r="BB481" t="s">
        <v>7843</v>
      </c>
      <c r="BC481" t="s">
        <v>7842</v>
      </c>
      <c r="BD481" t="s">
        <v>7843</v>
      </c>
      <c r="BE481" t="s">
        <v>7842</v>
      </c>
      <c r="BF481" t="s">
        <v>7842</v>
      </c>
      <c r="BG481" t="s">
        <v>7842</v>
      </c>
      <c r="BH481" t="s">
        <v>7843</v>
      </c>
      <c r="BI481" t="s">
        <v>7843</v>
      </c>
      <c r="BJ481">
        <v>1</v>
      </c>
      <c r="BK481">
        <v>1</v>
      </c>
      <c r="BL481">
        <v>0</v>
      </c>
    </row>
    <row r="482" spans="1:64">
      <c r="A482" t="s">
        <v>8709</v>
      </c>
      <c r="B482" t="s">
        <v>371</v>
      </c>
      <c r="C482" t="s">
        <v>105</v>
      </c>
      <c r="D482" t="s">
        <v>106</v>
      </c>
      <c r="E482" t="s">
        <v>107</v>
      </c>
      <c r="F482" t="s">
        <v>108</v>
      </c>
      <c r="G482" t="s">
        <v>3979</v>
      </c>
      <c r="H482" t="s">
        <v>3980</v>
      </c>
      <c r="I482" t="s">
        <v>3981</v>
      </c>
      <c r="J482" t="s">
        <v>4033</v>
      </c>
      <c r="K482" t="s">
        <v>7810</v>
      </c>
      <c r="M482">
        <v>1</v>
      </c>
      <c r="N482">
        <v>1</v>
      </c>
      <c r="O482">
        <v>1</v>
      </c>
      <c r="S482" t="s">
        <v>7895</v>
      </c>
      <c r="T482" t="s">
        <v>8708</v>
      </c>
      <c r="U482" t="s">
        <v>4034</v>
      </c>
      <c r="V482" t="s">
        <v>4034</v>
      </c>
      <c r="W482" t="s">
        <v>4034</v>
      </c>
      <c r="X482" t="s">
        <v>4035</v>
      </c>
      <c r="Y482" t="s">
        <v>4036</v>
      </c>
      <c r="Z482" t="s">
        <v>4037</v>
      </c>
      <c r="AA482" t="s">
        <v>8709</v>
      </c>
      <c r="AB482" t="s">
        <v>24</v>
      </c>
      <c r="AC482">
        <v>29</v>
      </c>
      <c r="AD482">
        <v>29</v>
      </c>
      <c r="AE482">
        <v>29</v>
      </c>
      <c r="AF482">
        <v>29</v>
      </c>
      <c r="AG482">
        <v>29</v>
      </c>
      <c r="AH482">
        <v>29</v>
      </c>
      <c r="AI482" t="s">
        <v>7810</v>
      </c>
      <c r="AJ482">
        <v>0</v>
      </c>
      <c r="AK482">
        <v>0</v>
      </c>
      <c r="AL482" t="s">
        <v>24</v>
      </c>
      <c r="AM482">
        <v>29</v>
      </c>
      <c r="AN482">
        <v>29</v>
      </c>
      <c r="AO482" t="s">
        <v>24</v>
      </c>
      <c r="AP482" t="s">
        <v>24</v>
      </c>
      <c r="AQ482" t="s">
        <v>7843</v>
      </c>
      <c r="AR482" t="s">
        <v>7843</v>
      </c>
      <c r="AS482" t="s">
        <v>24</v>
      </c>
      <c r="AT482" t="s">
        <v>7843</v>
      </c>
      <c r="AU482" t="s">
        <v>7843</v>
      </c>
      <c r="AV482" t="s">
        <v>7843</v>
      </c>
      <c r="AW482" t="s">
        <v>7843</v>
      </c>
      <c r="AX482" t="s">
        <v>7843</v>
      </c>
      <c r="AY482" t="s">
        <v>7843</v>
      </c>
      <c r="AZ482" t="s">
        <v>7843</v>
      </c>
      <c r="BA482" t="s">
        <v>7843</v>
      </c>
      <c r="BB482" t="s">
        <v>7843</v>
      </c>
      <c r="BC482" t="s">
        <v>7843</v>
      </c>
      <c r="BD482" t="s">
        <v>7843</v>
      </c>
      <c r="BE482" t="s">
        <v>7843</v>
      </c>
      <c r="BF482" t="s">
        <v>7843</v>
      </c>
      <c r="BG482" t="s">
        <v>7843</v>
      </c>
      <c r="BH482" t="s">
        <v>7843</v>
      </c>
      <c r="BI482" t="s">
        <v>7843</v>
      </c>
      <c r="BJ482">
        <v>1</v>
      </c>
      <c r="BK482">
        <v>1</v>
      </c>
      <c r="BL482">
        <v>1</v>
      </c>
    </row>
    <row r="483" spans="1:64">
      <c r="A483" t="s">
        <v>8711</v>
      </c>
      <c r="B483" t="s">
        <v>371</v>
      </c>
      <c r="C483" t="s">
        <v>105</v>
      </c>
      <c r="D483" t="s">
        <v>106</v>
      </c>
      <c r="E483" t="s">
        <v>107</v>
      </c>
      <c r="F483" t="s">
        <v>108</v>
      </c>
      <c r="G483" t="s">
        <v>3979</v>
      </c>
      <c r="H483" t="s">
        <v>3980</v>
      </c>
      <c r="I483" t="s">
        <v>3993</v>
      </c>
      <c r="J483" t="s">
        <v>4033</v>
      </c>
      <c r="K483" t="s">
        <v>7810</v>
      </c>
      <c r="M483">
        <v>1</v>
      </c>
      <c r="N483">
        <v>1</v>
      </c>
      <c r="O483">
        <v>1</v>
      </c>
      <c r="S483" t="s">
        <v>7895</v>
      </c>
      <c r="T483" t="s">
        <v>8710</v>
      </c>
      <c r="U483" t="s">
        <v>4038</v>
      </c>
      <c r="V483" t="s">
        <v>4038</v>
      </c>
      <c r="W483" t="s">
        <v>4038</v>
      </c>
      <c r="X483" t="s">
        <v>4039</v>
      </c>
      <c r="Y483" t="s">
        <v>4040</v>
      </c>
      <c r="Z483" t="s">
        <v>4041</v>
      </c>
      <c r="AA483" t="s">
        <v>8711</v>
      </c>
      <c r="AB483" t="s">
        <v>24</v>
      </c>
      <c r="AC483">
        <v>31.5</v>
      </c>
      <c r="AD483">
        <v>31.5</v>
      </c>
      <c r="AE483">
        <v>31.5</v>
      </c>
      <c r="AF483">
        <v>31.5</v>
      </c>
      <c r="AG483">
        <v>31.5</v>
      </c>
      <c r="AH483">
        <v>31.5</v>
      </c>
      <c r="AI483" t="s">
        <v>7810</v>
      </c>
      <c r="AJ483">
        <v>0</v>
      </c>
      <c r="AK483">
        <v>0</v>
      </c>
      <c r="AL483" t="s">
        <v>24</v>
      </c>
      <c r="AM483">
        <v>31.5</v>
      </c>
      <c r="AN483">
        <v>31.5</v>
      </c>
      <c r="AO483" t="s">
        <v>24</v>
      </c>
      <c r="AP483" t="s">
        <v>24</v>
      </c>
      <c r="AQ483" t="s">
        <v>7843</v>
      </c>
      <c r="AR483" t="s">
        <v>7843</v>
      </c>
      <c r="AS483" t="s">
        <v>24</v>
      </c>
      <c r="AT483" t="s">
        <v>7843</v>
      </c>
      <c r="AU483" t="s">
        <v>7843</v>
      </c>
      <c r="AV483" t="s">
        <v>7843</v>
      </c>
      <c r="AW483" t="s">
        <v>7843</v>
      </c>
      <c r="AX483" t="s">
        <v>7843</v>
      </c>
      <c r="AY483" t="s">
        <v>7843</v>
      </c>
      <c r="AZ483" t="s">
        <v>7843</v>
      </c>
      <c r="BA483" t="s">
        <v>7843</v>
      </c>
      <c r="BB483" t="s">
        <v>7843</v>
      </c>
      <c r="BC483" t="s">
        <v>7843</v>
      </c>
      <c r="BD483" t="s">
        <v>7843</v>
      </c>
      <c r="BE483" t="s">
        <v>7843</v>
      </c>
      <c r="BF483" t="s">
        <v>7843</v>
      </c>
      <c r="BG483" t="s">
        <v>7843</v>
      </c>
      <c r="BH483" t="s">
        <v>7843</v>
      </c>
      <c r="BI483" t="s">
        <v>7843</v>
      </c>
      <c r="BJ483">
        <v>1</v>
      </c>
      <c r="BK483">
        <v>1</v>
      </c>
      <c r="BL483">
        <v>1</v>
      </c>
    </row>
    <row r="484" spans="1:64">
      <c r="A484" t="s">
        <v>8713</v>
      </c>
      <c r="B484" t="s">
        <v>371</v>
      </c>
      <c r="C484" t="s">
        <v>105</v>
      </c>
      <c r="D484" t="s">
        <v>106</v>
      </c>
      <c r="E484" t="s">
        <v>107</v>
      </c>
      <c r="F484" t="s">
        <v>108</v>
      </c>
      <c r="G484" t="s">
        <v>3979</v>
      </c>
      <c r="H484" t="s">
        <v>3980</v>
      </c>
      <c r="I484" t="s">
        <v>3998</v>
      </c>
      <c r="J484" t="s">
        <v>4033</v>
      </c>
      <c r="K484" t="s">
        <v>7810</v>
      </c>
      <c r="M484">
        <v>1</v>
      </c>
      <c r="N484">
        <v>1</v>
      </c>
      <c r="O484">
        <v>1</v>
      </c>
      <c r="S484" t="s">
        <v>7895</v>
      </c>
      <c r="T484" t="s">
        <v>8712</v>
      </c>
      <c r="U484" t="s">
        <v>4042</v>
      </c>
      <c r="V484" t="s">
        <v>4042</v>
      </c>
      <c r="W484" t="s">
        <v>4042</v>
      </c>
      <c r="X484" t="s">
        <v>4043</v>
      </c>
      <c r="Y484" t="s">
        <v>4044</v>
      </c>
      <c r="Z484" t="s">
        <v>4045</v>
      </c>
      <c r="AA484" t="s">
        <v>8713</v>
      </c>
      <c r="AB484" t="s">
        <v>24</v>
      </c>
      <c r="AC484">
        <v>33.5</v>
      </c>
      <c r="AD484">
        <v>33.5</v>
      </c>
      <c r="AE484">
        <v>33.5</v>
      </c>
      <c r="AF484">
        <v>33.5</v>
      </c>
      <c r="AG484">
        <v>33.5</v>
      </c>
      <c r="AH484">
        <v>33.5</v>
      </c>
      <c r="AI484" t="s">
        <v>7810</v>
      </c>
      <c r="AJ484">
        <v>0</v>
      </c>
      <c r="AK484">
        <v>0</v>
      </c>
      <c r="AL484" t="s">
        <v>24</v>
      </c>
      <c r="AM484">
        <v>33.5</v>
      </c>
      <c r="AN484">
        <v>33.5</v>
      </c>
      <c r="AO484" t="s">
        <v>24</v>
      </c>
      <c r="AP484" t="s">
        <v>24</v>
      </c>
      <c r="AQ484" t="s">
        <v>7843</v>
      </c>
      <c r="AR484" t="s">
        <v>7843</v>
      </c>
      <c r="AS484" t="s">
        <v>24</v>
      </c>
      <c r="AT484" t="s">
        <v>7843</v>
      </c>
      <c r="AU484" t="s">
        <v>7843</v>
      </c>
      <c r="AV484" t="s">
        <v>7843</v>
      </c>
      <c r="AW484" t="s">
        <v>7843</v>
      </c>
      <c r="AX484" t="s">
        <v>7843</v>
      </c>
      <c r="AY484" t="s">
        <v>7843</v>
      </c>
      <c r="AZ484" t="s">
        <v>7843</v>
      </c>
      <c r="BA484" t="s">
        <v>7843</v>
      </c>
      <c r="BB484" t="s">
        <v>7843</v>
      </c>
      <c r="BC484" t="s">
        <v>7843</v>
      </c>
      <c r="BD484" t="s">
        <v>7843</v>
      </c>
      <c r="BE484" t="s">
        <v>7843</v>
      </c>
      <c r="BF484" t="s">
        <v>7843</v>
      </c>
      <c r="BG484" t="s">
        <v>7843</v>
      </c>
      <c r="BH484" t="s">
        <v>7843</v>
      </c>
      <c r="BI484" t="s">
        <v>7843</v>
      </c>
      <c r="BJ484">
        <v>1</v>
      </c>
      <c r="BK484">
        <v>1</v>
      </c>
      <c r="BL484">
        <v>1</v>
      </c>
    </row>
    <row r="485" spans="1:64">
      <c r="A485" t="s">
        <v>8715</v>
      </c>
      <c r="B485" t="s">
        <v>371</v>
      </c>
      <c r="C485" t="s">
        <v>105</v>
      </c>
      <c r="D485" t="s">
        <v>106</v>
      </c>
      <c r="E485" t="s">
        <v>107</v>
      </c>
      <c r="F485" t="s">
        <v>108</v>
      </c>
      <c r="G485" t="s">
        <v>3979</v>
      </c>
      <c r="H485" t="s">
        <v>3980</v>
      </c>
      <c r="I485" t="s">
        <v>4003</v>
      </c>
      <c r="J485" t="s">
        <v>4033</v>
      </c>
      <c r="K485" t="s">
        <v>7810</v>
      </c>
      <c r="M485">
        <v>1</v>
      </c>
      <c r="N485">
        <v>1</v>
      </c>
      <c r="O485">
        <v>1</v>
      </c>
      <c r="S485" t="s">
        <v>7895</v>
      </c>
      <c r="T485" t="s">
        <v>8714</v>
      </c>
      <c r="U485" t="s">
        <v>4046</v>
      </c>
      <c r="V485" t="s">
        <v>4046</v>
      </c>
      <c r="W485" t="s">
        <v>4046</v>
      </c>
      <c r="X485" t="s">
        <v>4047</v>
      </c>
      <c r="Y485" t="s">
        <v>4048</v>
      </c>
      <c r="Z485" t="s">
        <v>4049</v>
      </c>
      <c r="AA485" t="s">
        <v>8715</v>
      </c>
      <c r="AB485" t="s">
        <v>24</v>
      </c>
      <c r="AC485">
        <v>33.5</v>
      </c>
      <c r="AD485">
        <v>33.5</v>
      </c>
      <c r="AE485">
        <v>33.5</v>
      </c>
      <c r="AF485">
        <v>33.5</v>
      </c>
      <c r="AG485">
        <v>33.5</v>
      </c>
      <c r="AH485">
        <v>33.5</v>
      </c>
      <c r="AI485" t="s">
        <v>7810</v>
      </c>
      <c r="AJ485">
        <v>0</v>
      </c>
      <c r="AK485">
        <v>0</v>
      </c>
      <c r="AL485" t="s">
        <v>24</v>
      </c>
      <c r="AM485">
        <v>33.5</v>
      </c>
      <c r="AN485">
        <v>33.5</v>
      </c>
      <c r="AO485" t="s">
        <v>24</v>
      </c>
      <c r="AP485" t="s">
        <v>24</v>
      </c>
      <c r="AQ485" t="s">
        <v>7843</v>
      </c>
      <c r="AR485" t="s">
        <v>7843</v>
      </c>
      <c r="AS485" t="s">
        <v>24</v>
      </c>
      <c r="AT485" t="s">
        <v>7843</v>
      </c>
      <c r="AU485" t="s">
        <v>7843</v>
      </c>
      <c r="AV485" t="s">
        <v>7843</v>
      </c>
      <c r="AW485" t="s">
        <v>7843</v>
      </c>
      <c r="AX485" t="s">
        <v>7843</v>
      </c>
      <c r="AY485" t="s">
        <v>7843</v>
      </c>
      <c r="AZ485" t="s">
        <v>7843</v>
      </c>
      <c r="BA485" t="s">
        <v>7843</v>
      </c>
      <c r="BB485" t="s">
        <v>7843</v>
      </c>
      <c r="BC485" t="s">
        <v>7843</v>
      </c>
      <c r="BD485" t="s">
        <v>7843</v>
      </c>
      <c r="BE485" t="s">
        <v>7843</v>
      </c>
      <c r="BF485" t="s">
        <v>7843</v>
      </c>
      <c r="BG485" t="s">
        <v>7843</v>
      </c>
      <c r="BH485" t="s">
        <v>7843</v>
      </c>
      <c r="BI485" t="s">
        <v>7843</v>
      </c>
      <c r="BJ485">
        <v>1</v>
      </c>
      <c r="BK485">
        <v>1</v>
      </c>
      <c r="BL485">
        <v>1</v>
      </c>
    </row>
    <row r="486" spans="1:64">
      <c r="A486" t="s">
        <v>8717</v>
      </c>
      <c r="B486" t="s">
        <v>371</v>
      </c>
      <c r="C486" t="s">
        <v>105</v>
      </c>
      <c r="D486" t="s">
        <v>106</v>
      </c>
      <c r="E486" t="s">
        <v>107</v>
      </c>
      <c r="F486" t="s">
        <v>108</v>
      </c>
      <c r="G486" t="s">
        <v>3979</v>
      </c>
      <c r="H486" t="s">
        <v>3980</v>
      </c>
      <c r="I486" t="s">
        <v>4008</v>
      </c>
      <c r="J486" t="s">
        <v>4033</v>
      </c>
      <c r="K486" t="s">
        <v>7810</v>
      </c>
      <c r="M486">
        <v>1</v>
      </c>
      <c r="N486">
        <v>1</v>
      </c>
      <c r="O486">
        <v>1</v>
      </c>
      <c r="S486" t="s">
        <v>7895</v>
      </c>
      <c r="T486" t="s">
        <v>8716</v>
      </c>
      <c r="U486" t="s">
        <v>4050</v>
      </c>
      <c r="V486" t="s">
        <v>4050</v>
      </c>
      <c r="W486" t="s">
        <v>4050</v>
      </c>
      <c r="X486" t="s">
        <v>4051</v>
      </c>
      <c r="Y486" t="s">
        <v>4052</v>
      </c>
      <c r="Z486" t="s">
        <v>4053</v>
      </c>
      <c r="AA486" t="s">
        <v>8717</v>
      </c>
      <c r="AB486" t="s">
        <v>24</v>
      </c>
      <c r="AC486">
        <v>35.5</v>
      </c>
      <c r="AD486">
        <v>35.5</v>
      </c>
      <c r="AE486">
        <v>35.5</v>
      </c>
      <c r="AF486">
        <v>35.5</v>
      </c>
      <c r="AG486">
        <v>35.5</v>
      </c>
      <c r="AH486">
        <v>35.5</v>
      </c>
      <c r="AI486" t="s">
        <v>7810</v>
      </c>
      <c r="AJ486">
        <v>0</v>
      </c>
      <c r="AK486">
        <v>0</v>
      </c>
      <c r="AL486" t="s">
        <v>24</v>
      </c>
      <c r="AM486">
        <v>35.5</v>
      </c>
      <c r="AN486">
        <v>35.5</v>
      </c>
      <c r="AO486" t="s">
        <v>24</v>
      </c>
      <c r="AP486" t="s">
        <v>24</v>
      </c>
      <c r="AQ486" t="s">
        <v>7843</v>
      </c>
      <c r="AR486" t="s">
        <v>7843</v>
      </c>
      <c r="AS486" t="s">
        <v>24</v>
      </c>
      <c r="AT486" t="s">
        <v>7843</v>
      </c>
      <c r="AU486" t="s">
        <v>7843</v>
      </c>
      <c r="AV486" t="s">
        <v>7843</v>
      </c>
      <c r="AW486" t="s">
        <v>7843</v>
      </c>
      <c r="AX486" t="s">
        <v>7843</v>
      </c>
      <c r="AY486" t="s">
        <v>7843</v>
      </c>
      <c r="AZ486" t="s">
        <v>7843</v>
      </c>
      <c r="BA486" t="s">
        <v>7843</v>
      </c>
      <c r="BB486" t="s">
        <v>7843</v>
      </c>
      <c r="BC486" t="s">
        <v>7843</v>
      </c>
      <c r="BD486" t="s">
        <v>7843</v>
      </c>
      <c r="BE486" t="s">
        <v>7842</v>
      </c>
      <c r="BF486" t="s">
        <v>7843</v>
      </c>
      <c r="BG486" t="s">
        <v>7843</v>
      </c>
      <c r="BH486" t="s">
        <v>7843</v>
      </c>
      <c r="BI486" t="s">
        <v>7843</v>
      </c>
      <c r="BJ486">
        <v>1</v>
      </c>
      <c r="BK486">
        <v>1</v>
      </c>
      <c r="BL486">
        <v>1</v>
      </c>
    </row>
    <row r="487" spans="1:64">
      <c r="A487" t="s">
        <v>8719</v>
      </c>
      <c r="B487" t="s">
        <v>371</v>
      </c>
      <c r="C487" t="s">
        <v>105</v>
      </c>
      <c r="D487" t="s">
        <v>106</v>
      </c>
      <c r="E487" t="s">
        <v>107</v>
      </c>
      <c r="F487" t="s">
        <v>108</v>
      </c>
      <c r="G487" t="s">
        <v>3979</v>
      </c>
      <c r="H487" t="s">
        <v>3980</v>
      </c>
      <c r="I487" t="s">
        <v>4013</v>
      </c>
      <c r="J487" t="s">
        <v>4033</v>
      </c>
      <c r="K487" t="s">
        <v>7809</v>
      </c>
      <c r="M487">
        <v>1</v>
      </c>
      <c r="O487">
        <v>1</v>
      </c>
      <c r="S487" t="s">
        <v>7895</v>
      </c>
      <c r="T487" t="s">
        <v>8718</v>
      </c>
      <c r="U487" t="s">
        <v>4054</v>
      </c>
      <c r="V487" t="s">
        <v>4054</v>
      </c>
      <c r="W487" t="s">
        <v>4054</v>
      </c>
      <c r="X487" t="s">
        <v>4055</v>
      </c>
      <c r="Y487" t="s">
        <v>4056</v>
      </c>
      <c r="Z487" t="s">
        <v>4057</v>
      </c>
      <c r="AA487" t="s">
        <v>8719</v>
      </c>
      <c r="AB487" t="s">
        <v>24</v>
      </c>
      <c r="AC487">
        <v>41.6</v>
      </c>
      <c r="AD487">
        <v>41.6</v>
      </c>
      <c r="AE487">
        <v>41.6</v>
      </c>
      <c r="AF487">
        <v>41.6</v>
      </c>
      <c r="AG487">
        <v>41.6</v>
      </c>
      <c r="AH487">
        <v>41.6</v>
      </c>
      <c r="AI487" t="s">
        <v>7809</v>
      </c>
      <c r="AJ487">
        <v>0</v>
      </c>
      <c r="AK487">
        <v>0</v>
      </c>
      <c r="AL487">
        <v>41.6</v>
      </c>
      <c r="AM487">
        <v>41.6</v>
      </c>
      <c r="AN487">
        <v>41.6</v>
      </c>
      <c r="AO487" t="s">
        <v>24</v>
      </c>
      <c r="AP487" t="s">
        <v>24</v>
      </c>
      <c r="AQ487" t="s">
        <v>7843</v>
      </c>
      <c r="AR487" t="s">
        <v>7843</v>
      </c>
      <c r="AS487" t="s">
        <v>24</v>
      </c>
      <c r="AT487" t="s">
        <v>7843</v>
      </c>
      <c r="AU487" t="s">
        <v>7843</v>
      </c>
      <c r="AV487" t="s">
        <v>7843</v>
      </c>
      <c r="AW487" t="s">
        <v>7843</v>
      </c>
      <c r="AX487" t="s">
        <v>7843</v>
      </c>
      <c r="AY487" t="s">
        <v>7843</v>
      </c>
      <c r="AZ487" t="s">
        <v>7843</v>
      </c>
      <c r="BA487" t="s">
        <v>7843</v>
      </c>
      <c r="BB487" t="s">
        <v>7843</v>
      </c>
      <c r="BC487" t="s">
        <v>7843</v>
      </c>
      <c r="BD487" t="s">
        <v>7843</v>
      </c>
      <c r="BE487" t="s">
        <v>7842</v>
      </c>
      <c r="BF487" t="s">
        <v>7842</v>
      </c>
      <c r="BG487" t="s">
        <v>7842</v>
      </c>
      <c r="BH487" t="s">
        <v>7842</v>
      </c>
      <c r="BI487" t="s">
        <v>7843</v>
      </c>
      <c r="BJ487">
        <v>1</v>
      </c>
      <c r="BK487">
        <v>0</v>
      </c>
      <c r="BL487">
        <v>0</v>
      </c>
    </row>
    <row r="488" spans="1:64">
      <c r="A488" t="s">
        <v>8721</v>
      </c>
      <c r="B488" t="s">
        <v>371</v>
      </c>
      <c r="C488" t="s">
        <v>105</v>
      </c>
      <c r="D488" t="s">
        <v>106</v>
      </c>
      <c r="E488" t="s">
        <v>107</v>
      </c>
      <c r="F488" t="s">
        <v>108</v>
      </c>
      <c r="G488" t="s">
        <v>3979</v>
      </c>
      <c r="H488" t="s">
        <v>3980</v>
      </c>
      <c r="I488" t="s">
        <v>4018</v>
      </c>
      <c r="J488" t="s">
        <v>4033</v>
      </c>
      <c r="K488" t="s">
        <v>7810</v>
      </c>
      <c r="O488">
        <v>1</v>
      </c>
      <c r="S488" t="s">
        <v>7895</v>
      </c>
      <c r="T488" t="s">
        <v>8720</v>
      </c>
      <c r="U488" t="s">
        <v>4058</v>
      </c>
      <c r="V488" t="s">
        <v>4058</v>
      </c>
      <c r="W488" t="s">
        <v>4058</v>
      </c>
      <c r="X488" t="s">
        <v>4059</v>
      </c>
      <c r="Y488" t="s">
        <v>4060</v>
      </c>
      <c r="Z488" t="s">
        <v>4061</v>
      </c>
      <c r="AA488" t="s">
        <v>8721</v>
      </c>
      <c r="AB488">
        <v>41.9</v>
      </c>
      <c r="AC488">
        <v>41.9</v>
      </c>
      <c r="AD488">
        <v>41.9</v>
      </c>
      <c r="AE488">
        <v>41.9</v>
      </c>
      <c r="AF488">
        <v>41.9</v>
      </c>
      <c r="AG488">
        <v>41.8</v>
      </c>
      <c r="AH488">
        <v>41.8</v>
      </c>
      <c r="AI488" t="s">
        <v>7809</v>
      </c>
      <c r="AJ488">
        <v>0</v>
      </c>
      <c r="AK488">
        <v>0</v>
      </c>
      <c r="AL488">
        <v>41.8</v>
      </c>
      <c r="AM488">
        <v>41.8</v>
      </c>
      <c r="AN488">
        <v>41.8</v>
      </c>
      <c r="AO488">
        <v>41.8</v>
      </c>
      <c r="AP488" t="s">
        <v>7843</v>
      </c>
      <c r="AQ488" t="s">
        <v>7843</v>
      </c>
      <c r="AR488" t="s">
        <v>7843</v>
      </c>
      <c r="AS488" t="s">
        <v>7843</v>
      </c>
      <c r="AT488" t="s">
        <v>7843</v>
      </c>
      <c r="AU488" t="s">
        <v>7843</v>
      </c>
      <c r="AV488" t="s">
        <v>7842</v>
      </c>
      <c r="AW488" t="s">
        <v>7843</v>
      </c>
      <c r="AX488" t="s">
        <v>7842</v>
      </c>
      <c r="AY488" t="s">
        <v>7842</v>
      </c>
      <c r="AZ488" t="s">
        <v>7843</v>
      </c>
      <c r="BA488" t="s">
        <v>7842</v>
      </c>
      <c r="BB488" t="s">
        <v>7842</v>
      </c>
      <c r="BC488" t="s">
        <v>7843</v>
      </c>
      <c r="BD488" t="s">
        <v>7843</v>
      </c>
      <c r="BE488" t="s">
        <v>7843</v>
      </c>
      <c r="BF488" t="s">
        <v>7843</v>
      </c>
      <c r="BG488" t="s">
        <v>7843</v>
      </c>
      <c r="BH488" t="s">
        <v>7842</v>
      </c>
      <c r="BI488" t="s">
        <v>7842</v>
      </c>
      <c r="BJ488">
        <v>0</v>
      </c>
      <c r="BK488">
        <v>0</v>
      </c>
      <c r="BL488">
        <v>0</v>
      </c>
    </row>
    <row r="489" spans="1:64">
      <c r="A489" t="s">
        <v>8723</v>
      </c>
      <c r="B489" t="s">
        <v>371</v>
      </c>
      <c r="C489" t="s">
        <v>105</v>
      </c>
      <c r="D489" t="s">
        <v>106</v>
      </c>
      <c r="E489" t="s">
        <v>107</v>
      </c>
      <c r="F489" t="s">
        <v>108</v>
      </c>
      <c r="G489" t="s">
        <v>3979</v>
      </c>
      <c r="H489" t="s">
        <v>3980</v>
      </c>
      <c r="I489" t="s">
        <v>4023</v>
      </c>
      <c r="J489" t="s">
        <v>4033</v>
      </c>
      <c r="K489" t="s">
        <v>7809</v>
      </c>
      <c r="O489">
        <v>1</v>
      </c>
      <c r="S489" t="s">
        <v>7895</v>
      </c>
      <c r="T489" t="s">
        <v>8722</v>
      </c>
      <c r="U489" t="s">
        <v>4062</v>
      </c>
      <c r="V489" t="s">
        <v>4062</v>
      </c>
      <c r="W489" t="s">
        <v>4062</v>
      </c>
      <c r="X489" t="s">
        <v>4063</v>
      </c>
      <c r="Y489" t="s">
        <v>4064</v>
      </c>
      <c r="Z489" t="s">
        <v>4065</v>
      </c>
      <c r="AA489" t="s">
        <v>8723</v>
      </c>
      <c r="AB489">
        <v>42.3</v>
      </c>
      <c r="AC489">
        <v>42.4</v>
      </c>
      <c r="AD489">
        <v>42.4</v>
      </c>
      <c r="AE489">
        <v>42.5</v>
      </c>
      <c r="AF489">
        <v>42.5</v>
      </c>
      <c r="AG489">
        <v>42.6</v>
      </c>
      <c r="AH489">
        <v>42.6</v>
      </c>
      <c r="AI489" t="s">
        <v>7809</v>
      </c>
      <c r="AJ489">
        <v>0</v>
      </c>
      <c r="AK489">
        <v>0</v>
      </c>
      <c r="AL489">
        <v>42.6</v>
      </c>
      <c r="AM489">
        <v>42.6</v>
      </c>
      <c r="AN489">
        <v>42.6</v>
      </c>
      <c r="AO489">
        <v>42.6</v>
      </c>
      <c r="AP489" t="s">
        <v>7842</v>
      </c>
      <c r="AQ489" t="s">
        <v>7843</v>
      </c>
      <c r="AR489" t="s">
        <v>7842</v>
      </c>
      <c r="AS489" t="s">
        <v>7842</v>
      </c>
      <c r="AT489" t="s">
        <v>7842</v>
      </c>
      <c r="AU489" t="s">
        <v>7843</v>
      </c>
      <c r="AV489" t="s">
        <v>7842</v>
      </c>
      <c r="AW489" t="s">
        <v>7842</v>
      </c>
      <c r="AX489" t="s">
        <v>7842</v>
      </c>
      <c r="AY489" t="s">
        <v>7842</v>
      </c>
      <c r="AZ489" t="s">
        <v>7843</v>
      </c>
      <c r="BA489" t="s">
        <v>7842</v>
      </c>
      <c r="BB489" t="s">
        <v>7842</v>
      </c>
      <c r="BC489" t="s">
        <v>7842</v>
      </c>
      <c r="BD489" t="s">
        <v>7843</v>
      </c>
      <c r="BE489" t="s">
        <v>7842</v>
      </c>
      <c r="BF489" t="s">
        <v>7843</v>
      </c>
      <c r="BG489" t="s">
        <v>7842</v>
      </c>
      <c r="BH489" t="s">
        <v>7842</v>
      </c>
      <c r="BI489" t="s">
        <v>7842</v>
      </c>
      <c r="BJ489">
        <v>0</v>
      </c>
      <c r="BK489">
        <v>0</v>
      </c>
      <c r="BL489">
        <v>0</v>
      </c>
    </row>
    <row r="490" spans="1:64">
      <c r="A490" t="s">
        <v>8725</v>
      </c>
      <c r="B490" t="s">
        <v>371</v>
      </c>
      <c r="C490" t="s">
        <v>105</v>
      </c>
      <c r="D490" t="s">
        <v>106</v>
      </c>
      <c r="E490" t="s">
        <v>107</v>
      </c>
      <c r="F490" t="s">
        <v>108</v>
      </c>
      <c r="G490" t="s">
        <v>3979</v>
      </c>
      <c r="H490" t="s">
        <v>3980</v>
      </c>
      <c r="I490" t="s">
        <v>4028</v>
      </c>
      <c r="J490" t="s">
        <v>4033</v>
      </c>
      <c r="K490" t="s">
        <v>7809</v>
      </c>
      <c r="O490">
        <v>1</v>
      </c>
      <c r="S490" t="s">
        <v>7895</v>
      </c>
      <c r="T490" t="s">
        <v>8724</v>
      </c>
      <c r="U490" t="s">
        <v>4066</v>
      </c>
      <c r="V490" t="s">
        <v>4066</v>
      </c>
      <c r="W490" t="s">
        <v>4066</v>
      </c>
      <c r="X490" t="s">
        <v>4067</v>
      </c>
      <c r="Y490" t="s">
        <v>4068</v>
      </c>
      <c r="Z490" t="s">
        <v>4069</v>
      </c>
      <c r="AA490" t="s">
        <v>8725</v>
      </c>
      <c r="AB490">
        <v>49.5</v>
      </c>
      <c r="AC490">
        <v>49.5</v>
      </c>
      <c r="AD490">
        <v>49.5</v>
      </c>
      <c r="AE490">
        <v>49.5</v>
      </c>
      <c r="AF490">
        <v>49.5</v>
      </c>
      <c r="AG490">
        <v>49.8</v>
      </c>
      <c r="AH490">
        <v>49.8</v>
      </c>
      <c r="AI490" t="s">
        <v>7809</v>
      </c>
      <c r="AJ490">
        <v>0</v>
      </c>
      <c r="AK490">
        <v>0</v>
      </c>
      <c r="AL490">
        <v>49.8</v>
      </c>
      <c r="AM490">
        <v>49.8</v>
      </c>
      <c r="AN490">
        <v>51</v>
      </c>
      <c r="AO490">
        <v>51</v>
      </c>
      <c r="AP490" t="s">
        <v>7843</v>
      </c>
      <c r="AQ490" t="s">
        <v>7843</v>
      </c>
      <c r="AR490" t="s">
        <v>7843</v>
      </c>
      <c r="AS490" t="s">
        <v>7843</v>
      </c>
      <c r="AT490" t="s">
        <v>7843</v>
      </c>
      <c r="AU490" t="s">
        <v>7843</v>
      </c>
      <c r="AV490" t="s">
        <v>7842</v>
      </c>
      <c r="AW490" t="s">
        <v>7843</v>
      </c>
      <c r="AX490" t="s">
        <v>7842</v>
      </c>
      <c r="AY490" t="s">
        <v>7842</v>
      </c>
      <c r="AZ490" t="s">
        <v>7843</v>
      </c>
      <c r="BA490" t="s">
        <v>7842</v>
      </c>
      <c r="BB490" t="s">
        <v>7842</v>
      </c>
      <c r="BC490" t="s">
        <v>7842</v>
      </c>
      <c r="BD490" t="s">
        <v>7843</v>
      </c>
      <c r="BE490" t="s">
        <v>7842</v>
      </c>
      <c r="BF490" t="s">
        <v>7842</v>
      </c>
      <c r="BG490" t="s">
        <v>7842</v>
      </c>
      <c r="BH490" t="s">
        <v>7842</v>
      </c>
      <c r="BI490" t="s">
        <v>7842</v>
      </c>
      <c r="BJ490">
        <v>0</v>
      </c>
      <c r="BK490">
        <v>0</v>
      </c>
      <c r="BL490">
        <v>0</v>
      </c>
    </row>
    <row r="491" spans="1:64">
      <c r="A491" t="s">
        <v>8727</v>
      </c>
      <c r="B491" t="s">
        <v>371</v>
      </c>
      <c r="C491" t="s">
        <v>105</v>
      </c>
      <c r="D491" t="s">
        <v>106</v>
      </c>
      <c r="E491" t="s">
        <v>107</v>
      </c>
      <c r="F491" t="s">
        <v>108</v>
      </c>
      <c r="G491" t="s">
        <v>4070</v>
      </c>
      <c r="H491" t="s">
        <v>3980</v>
      </c>
      <c r="I491" t="s">
        <v>4071</v>
      </c>
      <c r="J491" t="s">
        <v>3982</v>
      </c>
      <c r="K491" t="s">
        <v>7810</v>
      </c>
      <c r="M491">
        <v>1</v>
      </c>
      <c r="N491">
        <v>1</v>
      </c>
      <c r="O491">
        <v>1</v>
      </c>
      <c r="S491" t="s">
        <v>7895</v>
      </c>
      <c r="T491" t="s">
        <v>8726</v>
      </c>
      <c r="U491" t="s">
        <v>4072</v>
      </c>
      <c r="V491" t="s">
        <v>4072</v>
      </c>
      <c r="W491" t="s">
        <v>4072</v>
      </c>
      <c r="X491" t="s">
        <v>4073</v>
      </c>
      <c r="Y491" t="s">
        <v>4074</v>
      </c>
      <c r="Z491" t="s">
        <v>4075</v>
      </c>
      <c r="AA491" t="s">
        <v>8727</v>
      </c>
      <c r="AB491" t="s">
        <v>24</v>
      </c>
      <c r="AC491">
        <v>87</v>
      </c>
      <c r="AD491">
        <v>87</v>
      </c>
      <c r="AE491">
        <v>87</v>
      </c>
      <c r="AF491">
        <v>87</v>
      </c>
      <c r="AG491">
        <v>87</v>
      </c>
      <c r="AH491">
        <v>87</v>
      </c>
      <c r="AI491" t="s">
        <v>7810</v>
      </c>
      <c r="AJ491">
        <v>0</v>
      </c>
      <c r="AK491">
        <v>0</v>
      </c>
      <c r="AL491" t="s">
        <v>24</v>
      </c>
      <c r="AM491">
        <v>87</v>
      </c>
      <c r="AN491">
        <v>87</v>
      </c>
      <c r="AO491" t="s">
        <v>24</v>
      </c>
      <c r="AP491" t="s">
        <v>24</v>
      </c>
      <c r="AQ491" t="s">
        <v>7843</v>
      </c>
      <c r="AR491" t="s">
        <v>7843</v>
      </c>
      <c r="AS491" t="s">
        <v>24</v>
      </c>
      <c r="AT491" t="s">
        <v>7843</v>
      </c>
      <c r="AU491" t="s">
        <v>7843</v>
      </c>
      <c r="AV491" t="s">
        <v>7843</v>
      </c>
      <c r="AW491" t="s">
        <v>7843</v>
      </c>
      <c r="AX491" t="s">
        <v>7843</v>
      </c>
      <c r="AY491" t="s">
        <v>7843</v>
      </c>
      <c r="AZ491" t="s">
        <v>7843</v>
      </c>
      <c r="BA491" t="s">
        <v>7843</v>
      </c>
      <c r="BB491" t="s">
        <v>7843</v>
      </c>
      <c r="BC491" t="s">
        <v>7843</v>
      </c>
      <c r="BD491" t="s">
        <v>7843</v>
      </c>
      <c r="BE491" t="s">
        <v>7843</v>
      </c>
      <c r="BF491" t="s">
        <v>7843</v>
      </c>
      <c r="BG491" t="s">
        <v>7843</v>
      </c>
      <c r="BH491" t="s">
        <v>7843</v>
      </c>
      <c r="BI491" t="s">
        <v>7843</v>
      </c>
      <c r="BJ491">
        <v>1</v>
      </c>
      <c r="BK491">
        <v>1</v>
      </c>
      <c r="BL491">
        <v>1</v>
      </c>
    </row>
    <row r="492" spans="1:64">
      <c r="A492" t="s">
        <v>8729</v>
      </c>
      <c r="B492" t="s">
        <v>371</v>
      </c>
      <c r="C492" t="s">
        <v>105</v>
      </c>
      <c r="D492" t="s">
        <v>106</v>
      </c>
      <c r="E492" t="s">
        <v>107</v>
      </c>
      <c r="F492" t="s">
        <v>108</v>
      </c>
      <c r="G492" t="s">
        <v>4070</v>
      </c>
      <c r="H492" t="s">
        <v>3980</v>
      </c>
      <c r="I492" t="s">
        <v>4076</v>
      </c>
      <c r="J492" t="s">
        <v>3982</v>
      </c>
      <c r="K492" t="s">
        <v>7810</v>
      </c>
      <c r="M492">
        <v>1</v>
      </c>
      <c r="N492">
        <v>1</v>
      </c>
      <c r="O492">
        <v>1</v>
      </c>
      <c r="S492" t="s">
        <v>7895</v>
      </c>
      <c r="T492" t="s">
        <v>8728</v>
      </c>
      <c r="U492" t="s">
        <v>4077</v>
      </c>
      <c r="V492" t="s">
        <v>4077</v>
      </c>
      <c r="W492" t="s">
        <v>4077</v>
      </c>
      <c r="X492" t="s">
        <v>4078</v>
      </c>
      <c r="Y492" t="s">
        <v>4079</v>
      </c>
      <c r="Z492" t="s">
        <v>4080</v>
      </c>
      <c r="AA492" t="s">
        <v>8729</v>
      </c>
      <c r="AB492" t="s">
        <v>24</v>
      </c>
      <c r="AC492">
        <v>77.5</v>
      </c>
      <c r="AD492">
        <v>77.5</v>
      </c>
      <c r="AE492">
        <v>77.5</v>
      </c>
      <c r="AF492">
        <v>77.5</v>
      </c>
      <c r="AG492">
        <v>77.5</v>
      </c>
      <c r="AH492">
        <v>77.5</v>
      </c>
      <c r="AI492" t="s">
        <v>7810</v>
      </c>
      <c r="AJ492">
        <v>0</v>
      </c>
      <c r="AK492">
        <v>0</v>
      </c>
      <c r="AL492" t="s">
        <v>24</v>
      </c>
      <c r="AM492">
        <v>77.5</v>
      </c>
      <c r="AN492">
        <v>77.5</v>
      </c>
      <c r="AO492" t="s">
        <v>24</v>
      </c>
      <c r="AP492" t="s">
        <v>24</v>
      </c>
      <c r="AQ492" t="s">
        <v>7843</v>
      </c>
      <c r="AR492" t="s">
        <v>7843</v>
      </c>
      <c r="AS492" t="s">
        <v>24</v>
      </c>
      <c r="AT492" t="s">
        <v>7843</v>
      </c>
      <c r="AU492" t="s">
        <v>7843</v>
      </c>
      <c r="AV492" t="s">
        <v>7843</v>
      </c>
      <c r="AW492" t="s">
        <v>7843</v>
      </c>
      <c r="AX492" t="s">
        <v>7843</v>
      </c>
      <c r="AY492" t="s">
        <v>7843</v>
      </c>
      <c r="AZ492" t="s">
        <v>7843</v>
      </c>
      <c r="BA492" t="s">
        <v>7843</v>
      </c>
      <c r="BB492" t="s">
        <v>7843</v>
      </c>
      <c r="BC492" t="s">
        <v>7843</v>
      </c>
      <c r="BD492" t="s">
        <v>7843</v>
      </c>
      <c r="BE492" t="s">
        <v>7843</v>
      </c>
      <c r="BF492" t="s">
        <v>7843</v>
      </c>
      <c r="BG492" t="s">
        <v>7843</v>
      </c>
      <c r="BH492" t="s">
        <v>7843</v>
      </c>
      <c r="BI492" t="s">
        <v>7843</v>
      </c>
      <c r="BJ492">
        <v>1</v>
      </c>
      <c r="BK492">
        <v>1</v>
      </c>
      <c r="BL492">
        <v>1</v>
      </c>
    </row>
    <row r="493" spans="1:64">
      <c r="A493" t="s">
        <v>8731</v>
      </c>
      <c r="B493" t="s">
        <v>371</v>
      </c>
      <c r="C493" t="s">
        <v>105</v>
      </c>
      <c r="D493" t="s">
        <v>106</v>
      </c>
      <c r="E493" t="s">
        <v>107</v>
      </c>
      <c r="F493" t="s">
        <v>108</v>
      </c>
      <c r="G493" t="s">
        <v>4070</v>
      </c>
      <c r="H493" t="s">
        <v>3980</v>
      </c>
      <c r="I493" t="s">
        <v>4071</v>
      </c>
      <c r="J493" t="s">
        <v>4033</v>
      </c>
      <c r="K493" t="s">
        <v>7810</v>
      </c>
      <c r="O493">
        <v>1</v>
      </c>
      <c r="S493" t="s">
        <v>7895</v>
      </c>
      <c r="T493" t="s">
        <v>8730</v>
      </c>
      <c r="U493" t="s">
        <v>4081</v>
      </c>
      <c r="V493" t="s">
        <v>4081</v>
      </c>
      <c r="W493" t="s">
        <v>4081</v>
      </c>
      <c r="X493" t="s">
        <v>4082</v>
      </c>
      <c r="Y493" t="s">
        <v>4083</v>
      </c>
      <c r="Z493" t="s">
        <v>4084</v>
      </c>
      <c r="AA493" t="s">
        <v>8731</v>
      </c>
      <c r="AB493" t="s">
        <v>24</v>
      </c>
      <c r="AC493">
        <v>43.7</v>
      </c>
      <c r="AD493">
        <v>43.7</v>
      </c>
      <c r="AE493">
        <v>43.7</v>
      </c>
      <c r="AF493">
        <v>43.7</v>
      </c>
      <c r="AG493">
        <v>43.1</v>
      </c>
      <c r="AH493">
        <v>43.1</v>
      </c>
      <c r="AI493" t="s">
        <v>7809</v>
      </c>
      <c r="AJ493">
        <v>0</v>
      </c>
      <c r="AK493">
        <v>0</v>
      </c>
      <c r="AL493">
        <v>43.1</v>
      </c>
      <c r="AM493">
        <v>43.1</v>
      </c>
      <c r="AN493">
        <v>43.1</v>
      </c>
      <c r="AO493">
        <v>43.1</v>
      </c>
      <c r="AP493" t="s">
        <v>24</v>
      </c>
      <c r="AQ493" t="s">
        <v>7843</v>
      </c>
      <c r="AR493" t="s">
        <v>7843</v>
      </c>
      <c r="AS493" t="s">
        <v>24</v>
      </c>
      <c r="AT493" t="s">
        <v>7843</v>
      </c>
      <c r="AU493" t="s">
        <v>7843</v>
      </c>
      <c r="AV493" t="s">
        <v>7842</v>
      </c>
      <c r="AW493" t="s">
        <v>7843</v>
      </c>
      <c r="AX493" t="s">
        <v>7842</v>
      </c>
      <c r="AY493" t="s">
        <v>7842</v>
      </c>
      <c r="AZ493" t="s">
        <v>7843</v>
      </c>
      <c r="BA493" t="s">
        <v>7842</v>
      </c>
      <c r="BB493" t="s">
        <v>7842</v>
      </c>
      <c r="BC493" t="s">
        <v>7843</v>
      </c>
      <c r="BD493" t="s">
        <v>7843</v>
      </c>
      <c r="BE493" t="s">
        <v>7843</v>
      </c>
      <c r="BF493" t="s">
        <v>7843</v>
      </c>
      <c r="BG493" t="s">
        <v>7843</v>
      </c>
      <c r="BH493" t="s">
        <v>7842</v>
      </c>
      <c r="BI493" t="s">
        <v>7842</v>
      </c>
      <c r="BJ493">
        <v>0</v>
      </c>
      <c r="BK493">
        <v>0</v>
      </c>
      <c r="BL493">
        <v>0</v>
      </c>
    </row>
    <row r="494" spans="1:64">
      <c r="A494" t="s">
        <v>8733</v>
      </c>
      <c r="B494" t="s">
        <v>371</v>
      </c>
      <c r="C494" t="s">
        <v>105</v>
      </c>
      <c r="D494" t="s">
        <v>106</v>
      </c>
      <c r="E494" t="s">
        <v>107</v>
      </c>
      <c r="F494" t="s">
        <v>108</v>
      </c>
      <c r="G494" t="s">
        <v>4070</v>
      </c>
      <c r="H494" t="s">
        <v>3980</v>
      </c>
      <c r="I494" t="s">
        <v>4076</v>
      </c>
      <c r="J494" t="s">
        <v>4033</v>
      </c>
      <c r="K494" t="s">
        <v>7810</v>
      </c>
      <c r="O494">
        <v>1</v>
      </c>
      <c r="S494" t="s">
        <v>7895</v>
      </c>
      <c r="T494" t="s">
        <v>8732</v>
      </c>
      <c r="U494" t="s">
        <v>4085</v>
      </c>
      <c r="V494" t="s">
        <v>4085</v>
      </c>
      <c r="W494" t="s">
        <v>4085</v>
      </c>
      <c r="X494" t="s">
        <v>4086</v>
      </c>
      <c r="Y494" t="s">
        <v>4087</v>
      </c>
      <c r="Z494" t="s">
        <v>4088</v>
      </c>
      <c r="AA494" t="s">
        <v>8733</v>
      </c>
      <c r="AB494" t="s">
        <v>24</v>
      </c>
      <c r="AC494">
        <v>43.4</v>
      </c>
      <c r="AD494">
        <v>43.4</v>
      </c>
      <c r="AE494">
        <v>43.4</v>
      </c>
      <c r="AF494">
        <v>43.4</v>
      </c>
      <c r="AG494">
        <v>43.4</v>
      </c>
      <c r="AH494">
        <v>43.6</v>
      </c>
      <c r="AI494" t="s">
        <v>7809</v>
      </c>
      <c r="AJ494">
        <v>0</v>
      </c>
      <c r="AK494">
        <v>0</v>
      </c>
      <c r="AL494">
        <v>43.6</v>
      </c>
      <c r="AM494">
        <v>43.6</v>
      </c>
      <c r="AN494">
        <v>44.3</v>
      </c>
      <c r="AO494">
        <v>44.3</v>
      </c>
      <c r="AP494" t="s">
        <v>24</v>
      </c>
      <c r="AQ494" t="s">
        <v>7843</v>
      </c>
      <c r="AR494" t="s">
        <v>7843</v>
      </c>
      <c r="AS494" t="s">
        <v>24</v>
      </c>
      <c r="AT494" t="s">
        <v>7843</v>
      </c>
      <c r="AU494" t="s">
        <v>7843</v>
      </c>
      <c r="AV494" t="s">
        <v>7843</v>
      </c>
      <c r="AW494" t="s">
        <v>7843</v>
      </c>
      <c r="AX494" t="s">
        <v>7843</v>
      </c>
      <c r="AY494" t="s">
        <v>7843</v>
      </c>
      <c r="AZ494" t="s">
        <v>7842</v>
      </c>
      <c r="BA494" t="s">
        <v>7842</v>
      </c>
      <c r="BB494" t="s">
        <v>7842</v>
      </c>
      <c r="BC494" t="s">
        <v>7843</v>
      </c>
      <c r="BD494" t="s">
        <v>7843</v>
      </c>
      <c r="BE494" t="s">
        <v>7843</v>
      </c>
      <c r="BF494" t="s">
        <v>7843</v>
      </c>
      <c r="BG494" t="s">
        <v>7843</v>
      </c>
      <c r="BH494" t="s">
        <v>7842</v>
      </c>
      <c r="BI494" t="s">
        <v>7842</v>
      </c>
      <c r="BJ494">
        <v>0</v>
      </c>
      <c r="BK494">
        <v>0</v>
      </c>
      <c r="BL494">
        <v>0</v>
      </c>
    </row>
    <row r="495" spans="1:64">
      <c r="A495" t="s">
        <v>8735</v>
      </c>
      <c r="B495" t="s">
        <v>371</v>
      </c>
      <c r="C495" t="s">
        <v>105</v>
      </c>
      <c r="D495" t="s">
        <v>106</v>
      </c>
      <c r="E495" t="s">
        <v>107</v>
      </c>
      <c r="F495" t="s">
        <v>108</v>
      </c>
      <c r="G495" t="s">
        <v>4089</v>
      </c>
      <c r="H495" t="s">
        <v>3980</v>
      </c>
      <c r="I495" t="s">
        <v>4071</v>
      </c>
      <c r="J495" t="s">
        <v>3982</v>
      </c>
      <c r="K495" t="s">
        <v>7810</v>
      </c>
      <c r="M495">
        <v>1</v>
      </c>
      <c r="N495">
        <v>1</v>
      </c>
      <c r="O495">
        <v>1</v>
      </c>
      <c r="S495" t="s">
        <v>7895</v>
      </c>
      <c r="T495" t="s">
        <v>8734</v>
      </c>
      <c r="U495" t="s">
        <v>4090</v>
      </c>
      <c r="V495" t="s">
        <v>4090</v>
      </c>
      <c r="W495" t="s">
        <v>4090</v>
      </c>
      <c r="X495" t="s">
        <v>4091</v>
      </c>
      <c r="Y495" t="s">
        <v>4092</v>
      </c>
      <c r="Z495" t="s">
        <v>4093</v>
      </c>
      <c r="AA495" t="s">
        <v>8735</v>
      </c>
      <c r="AB495" t="s">
        <v>24</v>
      </c>
      <c r="AC495">
        <v>74.3</v>
      </c>
      <c r="AD495">
        <v>74.3</v>
      </c>
      <c r="AE495">
        <v>74.3</v>
      </c>
      <c r="AF495">
        <v>74.3</v>
      </c>
      <c r="AG495">
        <v>74.3</v>
      </c>
      <c r="AH495">
        <v>74.3</v>
      </c>
      <c r="AI495" t="s">
        <v>7810</v>
      </c>
      <c r="AJ495">
        <v>0</v>
      </c>
      <c r="AK495">
        <v>0</v>
      </c>
      <c r="AL495" t="s">
        <v>24</v>
      </c>
      <c r="AM495">
        <v>74.3</v>
      </c>
      <c r="AN495">
        <v>74.3</v>
      </c>
      <c r="AO495" t="s">
        <v>24</v>
      </c>
      <c r="AP495" t="s">
        <v>24</v>
      </c>
      <c r="AQ495" t="s">
        <v>7843</v>
      </c>
      <c r="AR495" t="s">
        <v>7843</v>
      </c>
      <c r="AS495" t="s">
        <v>24</v>
      </c>
      <c r="AT495" t="s">
        <v>7843</v>
      </c>
      <c r="AU495" t="s">
        <v>7843</v>
      </c>
      <c r="AV495" t="s">
        <v>7843</v>
      </c>
      <c r="AW495" t="s">
        <v>7843</v>
      </c>
      <c r="AX495" t="s">
        <v>7843</v>
      </c>
      <c r="AY495" t="s">
        <v>7843</v>
      </c>
      <c r="AZ495" t="s">
        <v>7843</v>
      </c>
      <c r="BA495" t="s">
        <v>7843</v>
      </c>
      <c r="BB495" t="s">
        <v>7843</v>
      </c>
      <c r="BC495" t="s">
        <v>7843</v>
      </c>
      <c r="BD495" t="s">
        <v>7843</v>
      </c>
      <c r="BE495" t="s">
        <v>7843</v>
      </c>
      <c r="BF495" t="s">
        <v>7843</v>
      </c>
      <c r="BG495" t="s">
        <v>7843</v>
      </c>
      <c r="BH495" t="s">
        <v>7843</v>
      </c>
      <c r="BI495" t="s">
        <v>7843</v>
      </c>
      <c r="BJ495">
        <v>1</v>
      </c>
      <c r="BK495">
        <v>1</v>
      </c>
      <c r="BL495">
        <v>1</v>
      </c>
    </row>
    <row r="496" spans="1:64">
      <c r="A496" t="s">
        <v>8737</v>
      </c>
      <c r="B496" t="s">
        <v>371</v>
      </c>
      <c r="C496" t="s">
        <v>105</v>
      </c>
      <c r="D496" t="s">
        <v>106</v>
      </c>
      <c r="E496" t="s">
        <v>107</v>
      </c>
      <c r="F496" t="s">
        <v>108</v>
      </c>
      <c r="G496" t="s">
        <v>4089</v>
      </c>
      <c r="H496" t="s">
        <v>3980</v>
      </c>
      <c r="I496" t="s">
        <v>4076</v>
      </c>
      <c r="J496" t="s">
        <v>3982</v>
      </c>
      <c r="K496" t="s">
        <v>7810</v>
      </c>
      <c r="M496">
        <v>1</v>
      </c>
      <c r="N496">
        <v>1</v>
      </c>
      <c r="O496">
        <v>1</v>
      </c>
      <c r="S496" t="s">
        <v>7895</v>
      </c>
      <c r="T496" t="s">
        <v>8736</v>
      </c>
      <c r="U496" t="s">
        <v>4094</v>
      </c>
      <c r="V496" t="s">
        <v>4094</v>
      </c>
      <c r="W496" t="s">
        <v>4094</v>
      </c>
      <c r="X496" t="s">
        <v>4095</v>
      </c>
      <c r="Y496" t="s">
        <v>4096</v>
      </c>
      <c r="Z496" t="s">
        <v>4097</v>
      </c>
      <c r="AA496" t="s">
        <v>8737</v>
      </c>
      <c r="AB496" t="s">
        <v>24</v>
      </c>
      <c r="AC496">
        <v>77.900000000000006</v>
      </c>
      <c r="AD496">
        <v>77.900000000000006</v>
      </c>
      <c r="AE496">
        <v>77.900000000000006</v>
      </c>
      <c r="AF496">
        <v>77.900000000000006</v>
      </c>
      <c r="AG496">
        <v>77.900000000000006</v>
      </c>
      <c r="AH496">
        <v>77.900000000000006</v>
      </c>
      <c r="AI496" t="s">
        <v>7810</v>
      </c>
      <c r="AJ496">
        <v>0</v>
      </c>
      <c r="AK496">
        <v>0</v>
      </c>
      <c r="AL496" t="s">
        <v>24</v>
      </c>
      <c r="AM496">
        <v>77.900000000000006</v>
      </c>
      <c r="AN496">
        <v>77.900000000000006</v>
      </c>
      <c r="AO496" t="s">
        <v>24</v>
      </c>
      <c r="AP496" t="s">
        <v>24</v>
      </c>
      <c r="AQ496" t="s">
        <v>7843</v>
      </c>
      <c r="AR496" t="s">
        <v>7843</v>
      </c>
      <c r="AS496" t="s">
        <v>24</v>
      </c>
      <c r="AT496" t="s">
        <v>7843</v>
      </c>
      <c r="AU496" t="s">
        <v>7843</v>
      </c>
      <c r="AV496" t="s">
        <v>7843</v>
      </c>
      <c r="AW496" t="s">
        <v>7843</v>
      </c>
      <c r="AX496" t="s">
        <v>7843</v>
      </c>
      <c r="AY496" t="s">
        <v>7843</v>
      </c>
      <c r="AZ496" t="s">
        <v>7843</v>
      </c>
      <c r="BA496" t="s">
        <v>7843</v>
      </c>
      <c r="BB496" t="s">
        <v>7843</v>
      </c>
      <c r="BC496" t="s">
        <v>7843</v>
      </c>
      <c r="BD496" t="s">
        <v>7843</v>
      </c>
      <c r="BE496" t="s">
        <v>7843</v>
      </c>
      <c r="BF496" t="s">
        <v>7843</v>
      </c>
      <c r="BG496" t="s">
        <v>7843</v>
      </c>
      <c r="BH496" t="s">
        <v>7843</v>
      </c>
      <c r="BI496" t="s">
        <v>7843</v>
      </c>
      <c r="BJ496">
        <v>1</v>
      </c>
      <c r="BK496">
        <v>1</v>
      </c>
      <c r="BL496">
        <v>1</v>
      </c>
    </row>
    <row r="497" spans="1:64">
      <c r="A497" t="s">
        <v>8739</v>
      </c>
      <c r="B497" t="s">
        <v>371</v>
      </c>
      <c r="C497" t="s">
        <v>105</v>
      </c>
      <c r="D497" t="s">
        <v>106</v>
      </c>
      <c r="E497" t="s">
        <v>107</v>
      </c>
      <c r="F497" t="s">
        <v>108</v>
      </c>
      <c r="G497" t="s">
        <v>4089</v>
      </c>
      <c r="H497" t="s">
        <v>3980</v>
      </c>
      <c r="I497" t="s">
        <v>4071</v>
      </c>
      <c r="J497" t="s">
        <v>4033</v>
      </c>
      <c r="K497" t="s">
        <v>7809</v>
      </c>
      <c r="M497">
        <v>1</v>
      </c>
      <c r="O497">
        <v>1</v>
      </c>
      <c r="S497" t="s">
        <v>7895</v>
      </c>
      <c r="T497" t="s">
        <v>8738</v>
      </c>
      <c r="U497" t="s">
        <v>4098</v>
      </c>
      <c r="V497" t="s">
        <v>4098</v>
      </c>
      <c r="W497" t="s">
        <v>4098</v>
      </c>
      <c r="X497" t="s">
        <v>4099</v>
      </c>
      <c r="Y497" t="s">
        <v>4100</v>
      </c>
      <c r="Z497" t="s">
        <v>4101</v>
      </c>
      <c r="AA497" t="s">
        <v>8739</v>
      </c>
      <c r="AB497" t="s">
        <v>24</v>
      </c>
      <c r="AC497">
        <v>45.5</v>
      </c>
      <c r="AD497">
        <v>45.5</v>
      </c>
      <c r="AE497">
        <v>45.5</v>
      </c>
      <c r="AF497">
        <v>45.5</v>
      </c>
      <c r="AG497">
        <v>45.5</v>
      </c>
      <c r="AH497">
        <v>45.5</v>
      </c>
      <c r="AI497" t="s">
        <v>7809</v>
      </c>
      <c r="AJ497">
        <v>0</v>
      </c>
      <c r="AK497">
        <v>0</v>
      </c>
      <c r="AL497">
        <v>45.5</v>
      </c>
      <c r="AM497">
        <v>45.5</v>
      </c>
      <c r="AN497">
        <v>45.5</v>
      </c>
      <c r="AO497" t="s">
        <v>24</v>
      </c>
      <c r="AP497" t="s">
        <v>24</v>
      </c>
      <c r="AQ497" t="s">
        <v>7843</v>
      </c>
      <c r="AR497" t="s">
        <v>7843</v>
      </c>
      <c r="AS497" t="s">
        <v>24</v>
      </c>
      <c r="AT497" t="s">
        <v>7843</v>
      </c>
      <c r="AU497" t="s">
        <v>7843</v>
      </c>
      <c r="AV497" t="s">
        <v>7843</v>
      </c>
      <c r="AW497" t="s">
        <v>7843</v>
      </c>
      <c r="AX497" t="s">
        <v>7843</v>
      </c>
      <c r="AY497" t="s">
        <v>7843</v>
      </c>
      <c r="AZ497" t="s">
        <v>7843</v>
      </c>
      <c r="BA497" t="s">
        <v>7843</v>
      </c>
      <c r="BB497" t="s">
        <v>7843</v>
      </c>
      <c r="BC497" t="s">
        <v>7843</v>
      </c>
      <c r="BD497" t="s">
        <v>7843</v>
      </c>
      <c r="BE497" t="s">
        <v>7842</v>
      </c>
      <c r="BF497" t="s">
        <v>7842</v>
      </c>
      <c r="BG497" t="s">
        <v>7842</v>
      </c>
      <c r="BH497" t="s">
        <v>7842</v>
      </c>
      <c r="BI497" t="s">
        <v>7843</v>
      </c>
      <c r="BJ497">
        <v>1</v>
      </c>
      <c r="BK497">
        <v>0</v>
      </c>
      <c r="BL497">
        <v>0</v>
      </c>
    </row>
    <row r="498" spans="1:64">
      <c r="A498" t="s">
        <v>8741</v>
      </c>
      <c r="B498" t="s">
        <v>371</v>
      </c>
      <c r="C498" t="s">
        <v>105</v>
      </c>
      <c r="D498" t="s">
        <v>106</v>
      </c>
      <c r="E498" t="s">
        <v>107</v>
      </c>
      <c r="F498" t="s">
        <v>108</v>
      </c>
      <c r="G498" t="s">
        <v>4089</v>
      </c>
      <c r="H498" t="s">
        <v>3980</v>
      </c>
      <c r="I498" t="s">
        <v>4076</v>
      </c>
      <c r="J498" t="s">
        <v>4033</v>
      </c>
      <c r="K498" t="s">
        <v>7810</v>
      </c>
      <c r="M498">
        <v>1</v>
      </c>
      <c r="N498">
        <v>1</v>
      </c>
      <c r="O498">
        <v>1</v>
      </c>
      <c r="S498" t="s">
        <v>7895</v>
      </c>
      <c r="T498" t="s">
        <v>8740</v>
      </c>
      <c r="U498" t="s">
        <v>4102</v>
      </c>
      <c r="V498" t="s">
        <v>4102</v>
      </c>
      <c r="W498" t="s">
        <v>4102</v>
      </c>
      <c r="X498" t="s">
        <v>4103</v>
      </c>
      <c r="Y498" t="s">
        <v>4104</v>
      </c>
      <c r="Z498" t="s">
        <v>4105</v>
      </c>
      <c r="AA498" t="s">
        <v>8741</v>
      </c>
      <c r="AB498" t="s">
        <v>24</v>
      </c>
      <c r="AC498">
        <v>47.8</v>
      </c>
      <c r="AD498">
        <v>47.8</v>
      </c>
      <c r="AE498">
        <v>47.8</v>
      </c>
      <c r="AF498">
        <v>47.8</v>
      </c>
      <c r="AG498">
        <v>47.8</v>
      </c>
      <c r="AH498">
        <v>47.8</v>
      </c>
      <c r="AI498" t="s">
        <v>7810</v>
      </c>
      <c r="AJ498">
        <v>0</v>
      </c>
      <c r="AK498">
        <v>0</v>
      </c>
      <c r="AL498" t="s">
        <v>24</v>
      </c>
      <c r="AM498">
        <v>47.8</v>
      </c>
      <c r="AN498">
        <v>47.8</v>
      </c>
      <c r="AO498" t="s">
        <v>24</v>
      </c>
      <c r="AP498" t="s">
        <v>24</v>
      </c>
      <c r="AQ498" t="s">
        <v>7843</v>
      </c>
      <c r="AR498" t="s">
        <v>7843</v>
      </c>
      <c r="AS498" t="s">
        <v>24</v>
      </c>
      <c r="AT498" t="s">
        <v>7843</v>
      </c>
      <c r="AU498" t="s">
        <v>7843</v>
      </c>
      <c r="AV498" t="s">
        <v>7843</v>
      </c>
      <c r="AW498" t="s">
        <v>7843</v>
      </c>
      <c r="AX498" t="s">
        <v>7843</v>
      </c>
      <c r="AY498" t="s">
        <v>7843</v>
      </c>
      <c r="AZ498" t="s">
        <v>7843</v>
      </c>
      <c r="BA498" t="s">
        <v>7843</v>
      </c>
      <c r="BB498" t="s">
        <v>7843</v>
      </c>
      <c r="BC498" t="s">
        <v>7843</v>
      </c>
      <c r="BD498" t="s">
        <v>7843</v>
      </c>
      <c r="BE498" t="s">
        <v>7843</v>
      </c>
      <c r="BF498" t="s">
        <v>7843</v>
      </c>
      <c r="BG498" t="s">
        <v>7843</v>
      </c>
      <c r="BH498" t="s">
        <v>7843</v>
      </c>
      <c r="BI498" t="s">
        <v>7843</v>
      </c>
      <c r="BJ498">
        <v>1</v>
      </c>
      <c r="BK498">
        <v>1</v>
      </c>
      <c r="BL498">
        <v>1</v>
      </c>
    </row>
    <row r="499" spans="1:64">
      <c r="A499" t="s">
        <v>8743</v>
      </c>
      <c r="B499" t="s">
        <v>371</v>
      </c>
      <c r="C499" t="s">
        <v>105</v>
      </c>
      <c r="D499" t="s">
        <v>106</v>
      </c>
      <c r="E499" t="s">
        <v>107</v>
      </c>
      <c r="F499" t="s">
        <v>108</v>
      </c>
      <c r="G499" t="s">
        <v>4106</v>
      </c>
      <c r="H499" t="s">
        <v>3980</v>
      </c>
      <c r="I499" t="s">
        <v>3981</v>
      </c>
      <c r="J499" t="s">
        <v>3982</v>
      </c>
      <c r="K499" t="s">
        <v>7809</v>
      </c>
      <c r="M499">
        <v>1</v>
      </c>
      <c r="O499">
        <v>1</v>
      </c>
      <c r="S499" t="s">
        <v>7895</v>
      </c>
      <c r="T499" t="s">
        <v>8742</v>
      </c>
      <c r="U499" t="s">
        <v>4107</v>
      </c>
      <c r="V499" t="s">
        <v>4107</v>
      </c>
      <c r="W499" t="s">
        <v>4107</v>
      </c>
      <c r="X499" t="s">
        <v>4108</v>
      </c>
      <c r="Y499" t="s">
        <v>4109</v>
      </c>
      <c r="Z499" t="s">
        <v>4110</v>
      </c>
      <c r="AA499" t="s">
        <v>8743</v>
      </c>
      <c r="AB499" t="s">
        <v>24</v>
      </c>
      <c r="AC499">
        <v>85.5</v>
      </c>
      <c r="AD499">
        <v>85.5</v>
      </c>
      <c r="AE499">
        <v>85.5</v>
      </c>
      <c r="AF499">
        <v>85.5</v>
      </c>
      <c r="AG499">
        <v>85.5</v>
      </c>
      <c r="AH499">
        <v>85.5</v>
      </c>
      <c r="AI499" t="s">
        <v>7809</v>
      </c>
      <c r="AJ499">
        <v>0</v>
      </c>
      <c r="AK499">
        <v>0</v>
      </c>
      <c r="AL499">
        <v>85.5</v>
      </c>
      <c r="AM499">
        <v>85.5</v>
      </c>
      <c r="AN499">
        <v>85.5</v>
      </c>
      <c r="AO499">
        <v>85.5</v>
      </c>
      <c r="AP499" t="s">
        <v>24</v>
      </c>
      <c r="AQ499" t="s">
        <v>7843</v>
      </c>
      <c r="AR499" t="s">
        <v>7843</v>
      </c>
      <c r="AS499" t="s">
        <v>24</v>
      </c>
      <c r="AT499" t="s">
        <v>7843</v>
      </c>
      <c r="AU499" t="s">
        <v>7843</v>
      </c>
      <c r="AV499" t="s">
        <v>7843</v>
      </c>
      <c r="AW499" t="s">
        <v>7843</v>
      </c>
      <c r="AX499" t="s">
        <v>7843</v>
      </c>
      <c r="AY499" t="s">
        <v>7843</v>
      </c>
      <c r="AZ499" t="s">
        <v>7843</v>
      </c>
      <c r="BA499" t="s">
        <v>7843</v>
      </c>
      <c r="BB499" t="s">
        <v>7843</v>
      </c>
      <c r="BC499" t="s">
        <v>7843</v>
      </c>
      <c r="BD499" t="s">
        <v>7842</v>
      </c>
      <c r="BE499" t="s">
        <v>7842</v>
      </c>
      <c r="BF499" t="s">
        <v>7842</v>
      </c>
      <c r="BG499" t="s">
        <v>7842</v>
      </c>
      <c r="BH499" t="s">
        <v>7842</v>
      </c>
      <c r="BI499" t="s">
        <v>7842</v>
      </c>
      <c r="BJ499">
        <v>0</v>
      </c>
      <c r="BK499">
        <v>0</v>
      </c>
      <c r="BL499">
        <v>0</v>
      </c>
    </row>
    <row r="500" spans="1:64">
      <c r="A500" t="s">
        <v>8745</v>
      </c>
      <c r="B500" t="s">
        <v>371</v>
      </c>
      <c r="C500" t="s">
        <v>105</v>
      </c>
      <c r="D500" t="s">
        <v>106</v>
      </c>
      <c r="E500" t="s">
        <v>107</v>
      </c>
      <c r="F500" t="s">
        <v>108</v>
      </c>
      <c r="G500" t="s">
        <v>4106</v>
      </c>
      <c r="H500" t="s">
        <v>3980</v>
      </c>
      <c r="I500" t="s">
        <v>3993</v>
      </c>
      <c r="J500" t="s">
        <v>3982</v>
      </c>
      <c r="K500" t="s">
        <v>7809</v>
      </c>
      <c r="M500">
        <v>1</v>
      </c>
      <c r="O500">
        <v>1</v>
      </c>
      <c r="S500" t="s">
        <v>7895</v>
      </c>
      <c r="T500" t="s">
        <v>8744</v>
      </c>
      <c r="U500" t="s">
        <v>4111</v>
      </c>
      <c r="V500" t="s">
        <v>4111</v>
      </c>
      <c r="W500" t="s">
        <v>4111</v>
      </c>
      <c r="X500" t="s">
        <v>4112</v>
      </c>
      <c r="Y500" t="s">
        <v>4113</v>
      </c>
      <c r="Z500" t="s">
        <v>4114</v>
      </c>
      <c r="AA500" t="s">
        <v>8745</v>
      </c>
      <c r="AB500" t="s">
        <v>24</v>
      </c>
      <c r="AC500">
        <v>86.5</v>
      </c>
      <c r="AD500">
        <v>86.5</v>
      </c>
      <c r="AE500">
        <v>86.5</v>
      </c>
      <c r="AF500">
        <v>86.5</v>
      </c>
      <c r="AG500">
        <v>86.5</v>
      </c>
      <c r="AH500">
        <v>86.5</v>
      </c>
      <c r="AI500" t="s">
        <v>7809</v>
      </c>
      <c r="AJ500">
        <v>0</v>
      </c>
      <c r="AK500">
        <v>0</v>
      </c>
      <c r="AL500">
        <v>86.5</v>
      </c>
      <c r="AM500">
        <v>86.5</v>
      </c>
      <c r="AN500">
        <v>86.5</v>
      </c>
      <c r="AO500">
        <v>86.5</v>
      </c>
      <c r="AP500" t="s">
        <v>24</v>
      </c>
      <c r="AQ500" t="s">
        <v>7843</v>
      </c>
      <c r="AR500" t="s">
        <v>7843</v>
      </c>
      <c r="AS500" t="s">
        <v>24</v>
      </c>
      <c r="AT500" t="s">
        <v>7843</v>
      </c>
      <c r="AU500" t="s">
        <v>7843</v>
      </c>
      <c r="AV500" t="s">
        <v>7843</v>
      </c>
      <c r="AW500" t="s">
        <v>7843</v>
      </c>
      <c r="AX500" t="s">
        <v>7843</v>
      </c>
      <c r="AY500" t="s">
        <v>7843</v>
      </c>
      <c r="AZ500" t="s">
        <v>7843</v>
      </c>
      <c r="BA500" t="s">
        <v>7843</v>
      </c>
      <c r="BB500" t="s">
        <v>7843</v>
      </c>
      <c r="BC500" t="s">
        <v>7843</v>
      </c>
      <c r="BD500" t="s">
        <v>7842</v>
      </c>
      <c r="BE500" t="s">
        <v>7842</v>
      </c>
      <c r="BF500" t="s">
        <v>7842</v>
      </c>
      <c r="BG500" t="s">
        <v>7842</v>
      </c>
      <c r="BH500" t="s">
        <v>7842</v>
      </c>
      <c r="BI500" t="s">
        <v>7842</v>
      </c>
      <c r="BJ500">
        <v>0</v>
      </c>
      <c r="BK500">
        <v>0</v>
      </c>
      <c r="BL500">
        <v>0</v>
      </c>
    </row>
    <row r="501" spans="1:64">
      <c r="A501" t="s">
        <v>8747</v>
      </c>
      <c r="B501" t="s">
        <v>371</v>
      </c>
      <c r="C501" t="s">
        <v>105</v>
      </c>
      <c r="D501" t="s">
        <v>106</v>
      </c>
      <c r="E501" t="s">
        <v>107</v>
      </c>
      <c r="F501" t="s">
        <v>108</v>
      </c>
      <c r="G501" t="s">
        <v>4106</v>
      </c>
      <c r="H501" t="s">
        <v>3980</v>
      </c>
      <c r="I501" t="s">
        <v>3998</v>
      </c>
      <c r="J501" t="s">
        <v>3982</v>
      </c>
      <c r="K501" t="s">
        <v>7809</v>
      </c>
      <c r="M501">
        <v>1</v>
      </c>
      <c r="O501">
        <v>1</v>
      </c>
      <c r="S501" t="s">
        <v>7895</v>
      </c>
      <c r="T501" t="s">
        <v>8746</v>
      </c>
      <c r="U501" t="s">
        <v>4115</v>
      </c>
      <c r="V501" t="s">
        <v>4115</v>
      </c>
      <c r="W501" t="s">
        <v>4115</v>
      </c>
      <c r="X501" t="s">
        <v>4116</v>
      </c>
      <c r="Y501" t="s">
        <v>4117</v>
      </c>
      <c r="Z501" t="s">
        <v>4118</v>
      </c>
      <c r="AA501" t="s">
        <v>8747</v>
      </c>
      <c r="AB501" t="s">
        <v>24</v>
      </c>
      <c r="AC501">
        <v>85.5</v>
      </c>
      <c r="AD501">
        <v>85.5</v>
      </c>
      <c r="AE501">
        <v>85.5</v>
      </c>
      <c r="AF501">
        <v>85.5</v>
      </c>
      <c r="AG501">
        <v>85.5</v>
      </c>
      <c r="AH501">
        <v>85.5</v>
      </c>
      <c r="AI501" t="s">
        <v>7809</v>
      </c>
      <c r="AJ501">
        <v>0</v>
      </c>
      <c r="AK501">
        <v>0</v>
      </c>
      <c r="AL501">
        <v>85.5</v>
      </c>
      <c r="AM501">
        <v>85.5</v>
      </c>
      <c r="AN501">
        <v>85.5</v>
      </c>
      <c r="AO501">
        <v>85.5</v>
      </c>
      <c r="AP501" t="s">
        <v>24</v>
      </c>
      <c r="AQ501" t="s">
        <v>7843</v>
      </c>
      <c r="AR501" t="s">
        <v>7843</v>
      </c>
      <c r="AS501" t="s">
        <v>24</v>
      </c>
      <c r="AT501" t="s">
        <v>7843</v>
      </c>
      <c r="AU501" t="s">
        <v>7843</v>
      </c>
      <c r="AV501" t="s">
        <v>7843</v>
      </c>
      <c r="AW501" t="s">
        <v>7843</v>
      </c>
      <c r="AX501" t="s">
        <v>7843</v>
      </c>
      <c r="AY501" t="s">
        <v>7843</v>
      </c>
      <c r="AZ501" t="s">
        <v>7843</v>
      </c>
      <c r="BA501" t="s">
        <v>7843</v>
      </c>
      <c r="BB501" t="s">
        <v>7843</v>
      </c>
      <c r="BC501" t="s">
        <v>7843</v>
      </c>
      <c r="BD501" t="s">
        <v>7842</v>
      </c>
      <c r="BE501" t="s">
        <v>7842</v>
      </c>
      <c r="BF501" t="s">
        <v>7842</v>
      </c>
      <c r="BG501" t="s">
        <v>7842</v>
      </c>
      <c r="BH501" t="s">
        <v>7842</v>
      </c>
      <c r="BI501" t="s">
        <v>7842</v>
      </c>
      <c r="BJ501">
        <v>0</v>
      </c>
      <c r="BK501">
        <v>0</v>
      </c>
      <c r="BL501">
        <v>0</v>
      </c>
    </row>
    <row r="502" spans="1:64">
      <c r="A502" t="s">
        <v>8749</v>
      </c>
      <c r="B502" t="s">
        <v>371</v>
      </c>
      <c r="C502" t="s">
        <v>105</v>
      </c>
      <c r="D502" t="s">
        <v>106</v>
      </c>
      <c r="E502" t="s">
        <v>107</v>
      </c>
      <c r="F502" t="s">
        <v>108</v>
      </c>
      <c r="G502" t="s">
        <v>4106</v>
      </c>
      <c r="H502" t="s">
        <v>3980</v>
      </c>
      <c r="I502" t="s">
        <v>4003</v>
      </c>
      <c r="J502" t="s">
        <v>3982</v>
      </c>
      <c r="K502" t="s">
        <v>7809</v>
      </c>
      <c r="M502">
        <v>1</v>
      </c>
      <c r="O502">
        <v>1</v>
      </c>
      <c r="S502" t="s">
        <v>7895</v>
      </c>
      <c r="T502" t="s">
        <v>8748</v>
      </c>
      <c r="U502" t="s">
        <v>4119</v>
      </c>
      <c r="V502" t="s">
        <v>4119</v>
      </c>
      <c r="W502" t="s">
        <v>4119</v>
      </c>
      <c r="X502" t="s">
        <v>4120</v>
      </c>
      <c r="Y502" t="s">
        <v>4121</v>
      </c>
      <c r="Z502" t="s">
        <v>4122</v>
      </c>
      <c r="AA502" t="s">
        <v>8749</v>
      </c>
      <c r="AB502" t="s">
        <v>24</v>
      </c>
      <c r="AC502">
        <v>88</v>
      </c>
      <c r="AD502">
        <v>88</v>
      </c>
      <c r="AE502">
        <v>88</v>
      </c>
      <c r="AF502">
        <v>88</v>
      </c>
      <c r="AG502">
        <v>88</v>
      </c>
      <c r="AH502">
        <v>88</v>
      </c>
      <c r="AI502" t="s">
        <v>7809</v>
      </c>
      <c r="AJ502">
        <v>0</v>
      </c>
      <c r="AK502">
        <v>0</v>
      </c>
      <c r="AL502">
        <v>88</v>
      </c>
      <c r="AM502">
        <v>88</v>
      </c>
      <c r="AN502">
        <v>88</v>
      </c>
      <c r="AO502">
        <v>88</v>
      </c>
      <c r="AP502" t="s">
        <v>24</v>
      </c>
      <c r="AQ502" t="s">
        <v>7843</v>
      </c>
      <c r="AR502" t="s">
        <v>7843</v>
      </c>
      <c r="AS502" t="s">
        <v>24</v>
      </c>
      <c r="AT502" t="s">
        <v>7843</v>
      </c>
      <c r="AU502" t="s">
        <v>7843</v>
      </c>
      <c r="AV502" t="s">
        <v>7843</v>
      </c>
      <c r="AW502" t="s">
        <v>7843</v>
      </c>
      <c r="AX502" t="s">
        <v>7843</v>
      </c>
      <c r="AY502" t="s">
        <v>7843</v>
      </c>
      <c r="AZ502" t="s">
        <v>7843</v>
      </c>
      <c r="BA502" t="s">
        <v>7843</v>
      </c>
      <c r="BB502" t="s">
        <v>7843</v>
      </c>
      <c r="BC502" t="s">
        <v>7843</v>
      </c>
      <c r="BD502" t="s">
        <v>7842</v>
      </c>
      <c r="BE502" t="s">
        <v>7842</v>
      </c>
      <c r="BF502" t="s">
        <v>7842</v>
      </c>
      <c r="BG502" t="s">
        <v>7842</v>
      </c>
      <c r="BH502" t="s">
        <v>7842</v>
      </c>
      <c r="BI502" t="s">
        <v>7842</v>
      </c>
      <c r="BJ502">
        <v>0</v>
      </c>
      <c r="BK502">
        <v>0</v>
      </c>
      <c r="BL502">
        <v>0</v>
      </c>
    </row>
    <row r="503" spans="1:64">
      <c r="A503" t="s">
        <v>8751</v>
      </c>
      <c r="B503" t="s">
        <v>371</v>
      </c>
      <c r="C503" t="s">
        <v>105</v>
      </c>
      <c r="D503" t="s">
        <v>106</v>
      </c>
      <c r="E503" t="s">
        <v>107</v>
      </c>
      <c r="F503" t="s">
        <v>108</v>
      </c>
      <c r="G503" t="s">
        <v>4106</v>
      </c>
      <c r="H503" t="s">
        <v>3980</v>
      </c>
      <c r="I503" t="s">
        <v>4008</v>
      </c>
      <c r="J503" t="s">
        <v>3982</v>
      </c>
      <c r="K503" t="s">
        <v>7810</v>
      </c>
      <c r="M503">
        <v>1</v>
      </c>
      <c r="N503">
        <v>1</v>
      </c>
      <c r="O503">
        <v>1</v>
      </c>
      <c r="S503" t="s">
        <v>7895</v>
      </c>
      <c r="T503" t="s">
        <v>8750</v>
      </c>
      <c r="U503" t="s">
        <v>4123</v>
      </c>
      <c r="V503" t="s">
        <v>4123</v>
      </c>
      <c r="W503" t="s">
        <v>4123</v>
      </c>
      <c r="X503" t="s">
        <v>4124</v>
      </c>
      <c r="Y503" t="s">
        <v>4125</v>
      </c>
      <c r="Z503" t="s">
        <v>4126</v>
      </c>
      <c r="AA503" t="s">
        <v>8751</v>
      </c>
      <c r="AB503" t="s">
        <v>24</v>
      </c>
      <c r="AC503">
        <v>90.7</v>
      </c>
      <c r="AD503">
        <v>90.7</v>
      </c>
      <c r="AE503">
        <v>90.7</v>
      </c>
      <c r="AF503">
        <v>90.7</v>
      </c>
      <c r="AG503">
        <v>90.7</v>
      </c>
      <c r="AH503">
        <v>90.7</v>
      </c>
      <c r="AI503" t="s">
        <v>7810</v>
      </c>
      <c r="AJ503">
        <v>0</v>
      </c>
      <c r="AK503">
        <v>0</v>
      </c>
      <c r="AL503" t="s">
        <v>24</v>
      </c>
      <c r="AM503">
        <v>90.7</v>
      </c>
      <c r="AN503">
        <v>90.7</v>
      </c>
      <c r="AO503" t="s">
        <v>24</v>
      </c>
      <c r="AP503" t="s">
        <v>24</v>
      </c>
      <c r="AQ503" t="s">
        <v>7843</v>
      </c>
      <c r="AR503" t="s">
        <v>7843</v>
      </c>
      <c r="AS503" t="s">
        <v>24</v>
      </c>
      <c r="AT503" t="s">
        <v>7843</v>
      </c>
      <c r="AU503" t="s">
        <v>7843</v>
      </c>
      <c r="AV503" t="s">
        <v>7843</v>
      </c>
      <c r="AW503" t="s">
        <v>7843</v>
      </c>
      <c r="AX503" t="s">
        <v>7843</v>
      </c>
      <c r="AY503" t="s">
        <v>7843</v>
      </c>
      <c r="AZ503" t="s">
        <v>7843</v>
      </c>
      <c r="BA503" t="s">
        <v>7843</v>
      </c>
      <c r="BB503" t="s">
        <v>7843</v>
      </c>
      <c r="BC503" t="s">
        <v>7843</v>
      </c>
      <c r="BD503" t="s">
        <v>7843</v>
      </c>
      <c r="BE503" t="s">
        <v>7843</v>
      </c>
      <c r="BF503" t="s">
        <v>7843</v>
      </c>
      <c r="BG503" t="s">
        <v>7843</v>
      </c>
      <c r="BH503" t="s">
        <v>7843</v>
      </c>
      <c r="BI503" t="s">
        <v>7843</v>
      </c>
      <c r="BJ503">
        <v>1</v>
      </c>
      <c r="BK503">
        <v>1</v>
      </c>
      <c r="BL503">
        <v>1</v>
      </c>
    </row>
    <row r="504" spans="1:64">
      <c r="A504" t="s">
        <v>8753</v>
      </c>
      <c r="B504" t="s">
        <v>371</v>
      </c>
      <c r="C504" t="s">
        <v>105</v>
      </c>
      <c r="D504" t="s">
        <v>106</v>
      </c>
      <c r="E504" t="s">
        <v>107</v>
      </c>
      <c r="F504" t="s">
        <v>108</v>
      </c>
      <c r="G504" t="s">
        <v>4106</v>
      </c>
      <c r="H504" t="s">
        <v>3980</v>
      </c>
      <c r="I504" t="s">
        <v>4013</v>
      </c>
      <c r="J504" t="s">
        <v>3982</v>
      </c>
      <c r="K504" t="s">
        <v>7810</v>
      </c>
      <c r="M504">
        <v>1</v>
      </c>
      <c r="N504">
        <v>1</v>
      </c>
      <c r="O504">
        <v>1</v>
      </c>
      <c r="S504" t="s">
        <v>7895</v>
      </c>
      <c r="T504" t="s">
        <v>8752</v>
      </c>
      <c r="U504" t="s">
        <v>4127</v>
      </c>
      <c r="V504" t="s">
        <v>4127</v>
      </c>
      <c r="W504" t="s">
        <v>4127</v>
      </c>
      <c r="X504" t="s">
        <v>4128</v>
      </c>
      <c r="Y504" t="s">
        <v>4129</v>
      </c>
      <c r="Z504" t="s">
        <v>4130</v>
      </c>
      <c r="AA504" t="s">
        <v>8753</v>
      </c>
      <c r="AB504" t="s">
        <v>24</v>
      </c>
      <c r="AC504">
        <v>82.1</v>
      </c>
      <c r="AD504">
        <v>82.1</v>
      </c>
      <c r="AE504">
        <v>82.1</v>
      </c>
      <c r="AF504">
        <v>82.1</v>
      </c>
      <c r="AG504">
        <v>82.1</v>
      </c>
      <c r="AH504">
        <v>82.1</v>
      </c>
      <c r="AI504" t="s">
        <v>7810</v>
      </c>
      <c r="AJ504">
        <v>0</v>
      </c>
      <c r="AK504">
        <v>0</v>
      </c>
      <c r="AL504" t="s">
        <v>24</v>
      </c>
      <c r="AM504">
        <v>82.1</v>
      </c>
      <c r="AN504">
        <v>82.1</v>
      </c>
      <c r="AO504" t="s">
        <v>24</v>
      </c>
      <c r="AP504" t="s">
        <v>24</v>
      </c>
      <c r="AQ504" t="s">
        <v>7843</v>
      </c>
      <c r="AR504" t="s">
        <v>7843</v>
      </c>
      <c r="AS504" t="s">
        <v>24</v>
      </c>
      <c r="AT504" t="s">
        <v>7843</v>
      </c>
      <c r="AU504" t="s">
        <v>7843</v>
      </c>
      <c r="AV504" t="s">
        <v>7843</v>
      </c>
      <c r="AW504" t="s">
        <v>7843</v>
      </c>
      <c r="AX504" t="s">
        <v>7843</v>
      </c>
      <c r="AY504" t="s">
        <v>7843</v>
      </c>
      <c r="AZ504" t="s">
        <v>7843</v>
      </c>
      <c r="BA504" t="s">
        <v>7843</v>
      </c>
      <c r="BB504" t="s">
        <v>7843</v>
      </c>
      <c r="BC504" t="s">
        <v>7843</v>
      </c>
      <c r="BD504" t="s">
        <v>7843</v>
      </c>
      <c r="BE504" t="s">
        <v>7843</v>
      </c>
      <c r="BF504" t="s">
        <v>7843</v>
      </c>
      <c r="BG504" t="s">
        <v>7843</v>
      </c>
      <c r="BH504" t="s">
        <v>7843</v>
      </c>
      <c r="BI504" t="s">
        <v>7843</v>
      </c>
      <c r="BJ504">
        <v>1</v>
      </c>
      <c r="BK504">
        <v>1</v>
      </c>
      <c r="BL504">
        <v>1</v>
      </c>
    </row>
    <row r="505" spans="1:64">
      <c r="A505" t="s">
        <v>8755</v>
      </c>
      <c r="B505" t="s">
        <v>371</v>
      </c>
      <c r="C505" t="s">
        <v>105</v>
      </c>
      <c r="D505" t="s">
        <v>106</v>
      </c>
      <c r="E505" t="s">
        <v>107</v>
      </c>
      <c r="F505" t="s">
        <v>108</v>
      </c>
      <c r="G505" t="s">
        <v>4106</v>
      </c>
      <c r="H505" t="s">
        <v>3980</v>
      </c>
      <c r="I505" t="s">
        <v>4018</v>
      </c>
      <c r="J505" t="s">
        <v>3982</v>
      </c>
      <c r="K505" t="s">
        <v>7810</v>
      </c>
      <c r="M505">
        <v>1</v>
      </c>
      <c r="N505">
        <v>1</v>
      </c>
      <c r="O505">
        <v>1</v>
      </c>
      <c r="S505" t="s">
        <v>7895</v>
      </c>
      <c r="T505" t="s">
        <v>8754</v>
      </c>
      <c r="U505" t="s">
        <v>4131</v>
      </c>
      <c r="V505" t="s">
        <v>4131</v>
      </c>
      <c r="W505" t="s">
        <v>4131</v>
      </c>
      <c r="X505" t="s">
        <v>4132</v>
      </c>
      <c r="Y505" t="s">
        <v>4133</v>
      </c>
      <c r="Z505" t="s">
        <v>4134</v>
      </c>
      <c r="AA505" t="s">
        <v>8755</v>
      </c>
      <c r="AB505">
        <v>87.8</v>
      </c>
      <c r="AC505">
        <v>87.8</v>
      </c>
      <c r="AD505">
        <v>87.8</v>
      </c>
      <c r="AE505">
        <v>87.8</v>
      </c>
      <c r="AF505">
        <v>87.8</v>
      </c>
      <c r="AG505">
        <v>87.8</v>
      </c>
      <c r="AH505">
        <v>87.8</v>
      </c>
      <c r="AI505" t="s">
        <v>7810</v>
      </c>
      <c r="AJ505">
        <v>0</v>
      </c>
      <c r="AK505">
        <v>0</v>
      </c>
      <c r="AL505" t="s">
        <v>24</v>
      </c>
      <c r="AM505">
        <v>87.8</v>
      </c>
      <c r="AN505">
        <v>87.8</v>
      </c>
      <c r="AO505" t="s">
        <v>24</v>
      </c>
      <c r="AP505" t="s">
        <v>7843</v>
      </c>
      <c r="AQ505" t="s">
        <v>7843</v>
      </c>
      <c r="AR505" t="s">
        <v>7843</v>
      </c>
      <c r="AS505" t="s">
        <v>7843</v>
      </c>
      <c r="AT505" t="s">
        <v>7843</v>
      </c>
      <c r="AU505" t="s">
        <v>7843</v>
      </c>
      <c r="AV505" t="s">
        <v>7843</v>
      </c>
      <c r="AW505" t="s">
        <v>7843</v>
      </c>
      <c r="AX505" t="s">
        <v>7843</v>
      </c>
      <c r="AY505" t="s">
        <v>7843</v>
      </c>
      <c r="AZ505" t="s">
        <v>7843</v>
      </c>
      <c r="BA505" t="s">
        <v>7843</v>
      </c>
      <c r="BB505" t="s">
        <v>7843</v>
      </c>
      <c r="BC505" t="s">
        <v>7843</v>
      </c>
      <c r="BD505" t="s">
        <v>7843</v>
      </c>
      <c r="BE505" t="s">
        <v>7843</v>
      </c>
      <c r="BF505" t="s">
        <v>7843</v>
      </c>
      <c r="BG505" t="s">
        <v>7843</v>
      </c>
      <c r="BH505" t="s">
        <v>7843</v>
      </c>
      <c r="BI505" t="s">
        <v>7843</v>
      </c>
      <c r="BJ505">
        <v>1</v>
      </c>
      <c r="BK505">
        <v>1</v>
      </c>
      <c r="BL505">
        <v>1</v>
      </c>
    </row>
    <row r="506" spans="1:64">
      <c r="A506" t="s">
        <v>8757</v>
      </c>
      <c r="B506" t="s">
        <v>371</v>
      </c>
      <c r="C506" t="s">
        <v>105</v>
      </c>
      <c r="D506" t="s">
        <v>106</v>
      </c>
      <c r="E506" t="s">
        <v>107</v>
      </c>
      <c r="F506" t="s">
        <v>108</v>
      </c>
      <c r="G506" t="s">
        <v>4106</v>
      </c>
      <c r="H506" t="s">
        <v>3980</v>
      </c>
      <c r="I506" t="s">
        <v>4023</v>
      </c>
      <c r="J506" t="s">
        <v>3982</v>
      </c>
      <c r="K506" t="s">
        <v>7810</v>
      </c>
      <c r="M506">
        <v>1</v>
      </c>
      <c r="N506">
        <v>1</v>
      </c>
      <c r="O506">
        <v>1</v>
      </c>
      <c r="S506" t="s">
        <v>7895</v>
      </c>
      <c r="T506" t="s">
        <v>8756</v>
      </c>
      <c r="U506" t="s">
        <v>4135</v>
      </c>
      <c r="V506" t="s">
        <v>4135</v>
      </c>
      <c r="W506" t="s">
        <v>4135</v>
      </c>
      <c r="X506" t="s">
        <v>4136</v>
      </c>
      <c r="Y506" t="s">
        <v>4137</v>
      </c>
      <c r="Z506" t="s">
        <v>4138</v>
      </c>
      <c r="AA506" t="s">
        <v>8757</v>
      </c>
      <c r="AB506">
        <v>87.8</v>
      </c>
      <c r="AC506">
        <v>87.8</v>
      </c>
      <c r="AD506">
        <v>87.8</v>
      </c>
      <c r="AE506">
        <v>87.8</v>
      </c>
      <c r="AF506">
        <v>87.8</v>
      </c>
      <c r="AG506">
        <v>87.8</v>
      </c>
      <c r="AH506">
        <v>87.8</v>
      </c>
      <c r="AI506" t="s">
        <v>7810</v>
      </c>
      <c r="AJ506">
        <v>0</v>
      </c>
      <c r="AK506">
        <v>0</v>
      </c>
      <c r="AL506" t="s">
        <v>24</v>
      </c>
      <c r="AM506">
        <v>87.8</v>
      </c>
      <c r="AN506">
        <v>87.8</v>
      </c>
      <c r="AO506" t="s">
        <v>24</v>
      </c>
      <c r="AP506" t="s">
        <v>7843</v>
      </c>
      <c r="AQ506" t="s">
        <v>7843</v>
      </c>
      <c r="AR506" t="s">
        <v>7843</v>
      </c>
      <c r="AS506" t="s">
        <v>7843</v>
      </c>
      <c r="AT506" t="s">
        <v>7843</v>
      </c>
      <c r="AU506" t="s">
        <v>7843</v>
      </c>
      <c r="AV506" t="s">
        <v>7843</v>
      </c>
      <c r="AW506" t="s">
        <v>7843</v>
      </c>
      <c r="AX506" t="s">
        <v>7843</v>
      </c>
      <c r="AY506" t="s">
        <v>7843</v>
      </c>
      <c r="AZ506" t="s">
        <v>7843</v>
      </c>
      <c r="BA506" t="s">
        <v>7843</v>
      </c>
      <c r="BB506" t="s">
        <v>7843</v>
      </c>
      <c r="BC506" t="s">
        <v>7843</v>
      </c>
      <c r="BD506" t="s">
        <v>7843</v>
      </c>
      <c r="BE506" t="s">
        <v>7843</v>
      </c>
      <c r="BF506" t="s">
        <v>7843</v>
      </c>
      <c r="BG506" t="s">
        <v>7843</v>
      </c>
      <c r="BH506" t="s">
        <v>7843</v>
      </c>
      <c r="BI506" t="s">
        <v>7843</v>
      </c>
      <c r="BJ506">
        <v>1</v>
      </c>
      <c r="BK506">
        <v>1</v>
      </c>
      <c r="BL506">
        <v>1</v>
      </c>
    </row>
    <row r="507" spans="1:64">
      <c r="A507" t="s">
        <v>8759</v>
      </c>
      <c r="B507" t="s">
        <v>371</v>
      </c>
      <c r="C507" t="s">
        <v>105</v>
      </c>
      <c r="D507" t="s">
        <v>106</v>
      </c>
      <c r="E507" t="s">
        <v>107</v>
      </c>
      <c r="F507" t="s">
        <v>108</v>
      </c>
      <c r="G507" t="s">
        <v>4106</v>
      </c>
      <c r="H507" t="s">
        <v>3980</v>
      </c>
      <c r="I507" t="s">
        <v>4028</v>
      </c>
      <c r="J507" t="s">
        <v>3982</v>
      </c>
      <c r="K507" t="s">
        <v>7809</v>
      </c>
      <c r="M507">
        <v>1</v>
      </c>
      <c r="O507">
        <v>1</v>
      </c>
      <c r="S507" t="s">
        <v>7895</v>
      </c>
      <c r="T507" t="s">
        <v>8758</v>
      </c>
      <c r="U507" t="s">
        <v>4139</v>
      </c>
      <c r="V507" t="s">
        <v>4139</v>
      </c>
      <c r="W507" t="s">
        <v>4139</v>
      </c>
      <c r="X507" t="s">
        <v>4140</v>
      </c>
      <c r="Y507" t="s">
        <v>4141</v>
      </c>
      <c r="Z507" t="s">
        <v>4142</v>
      </c>
      <c r="AA507" t="s">
        <v>8759</v>
      </c>
      <c r="AB507">
        <v>85.6</v>
      </c>
      <c r="AC507">
        <v>85.6</v>
      </c>
      <c r="AD507">
        <v>85.6</v>
      </c>
      <c r="AE507">
        <v>87</v>
      </c>
      <c r="AF507">
        <v>87</v>
      </c>
      <c r="AG507">
        <v>87</v>
      </c>
      <c r="AH507">
        <v>87</v>
      </c>
      <c r="AI507" t="s">
        <v>7810</v>
      </c>
      <c r="AJ507">
        <v>0</v>
      </c>
      <c r="AK507">
        <v>0</v>
      </c>
      <c r="AL507" t="s">
        <v>24</v>
      </c>
      <c r="AM507">
        <v>87</v>
      </c>
      <c r="AN507">
        <v>87</v>
      </c>
      <c r="AO507" t="s">
        <v>24</v>
      </c>
      <c r="AP507" t="s">
        <v>7843</v>
      </c>
      <c r="AQ507" t="s">
        <v>7843</v>
      </c>
      <c r="AR507" t="s">
        <v>7842</v>
      </c>
      <c r="AS507" t="s">
        <v>7843</v>
      </c>
      <c r="AT507" t="s">
        <v>7842</v>
      </c>
      <c r="AU507" t="s">
        <v>7843</v>
      </c>
      <c r="AV507" t="s">
        <v>7843</v>
      </c>
      <c r="AW507" t="s">
        <v>7842</v>
      </c>
      <c r="AX507" t="s">
        <v>7843</v>
      </c>
      <c r="AY507" t="s">
        <v>7842</v>
      </c>
      <c r="AZ507" t="s">
        <v>7843</v>
      </c>
      <c r="BA507" t="s">
        <v>7843</v>
      </c>
      <c r="BB507" t="s">
        <v>7843</v>
      </c>
      <c r="BC507" t="s">
        <v>7842</v>
      </c>
      <c r="BD507" t="s">
        <v>7842</v>
      </c>
      <c r="BE507" t="s">
        <v>7842</v>
      </c>
      <c r="BF507" t="s">
        <v>7842</v>
      </c>
      <c r="BG507" t="s">
        <v>7842</v>
      </c>
      <c r="BH507" t="s">
        <v>7843</v>
      </c>
      <c r="BI507" t="s">
        <v>7843</v>
      </c>
      <c r="BJ507">
        <v>1</v>
      </c>
      <c r="BK507">
        <v>1</v>
      </c>
      <c r="BL507">
        <v>0</v>
      </c>
    </row>
    <row r="508" spans="1:64">
      <c r="A508" t="s">
        <v>8761</v>
      </c>
      <c r="B508" t="s">
        <v>371</v>
      </c>
      <c r="C508" t="s">
        <v>105</v>
      </c>
      <c r="D508" t="s">
        <v>106</v>
      </c>
      <c r="E508" t="s">
        <v>107</v>
      </c>
      <c r="F508" t="s">
        <v>108</v>
      </c>
      <c r="G508" t="s">
        <v>4106</v>
      </c>
      <c r="H508" t="s">
        <v>3980</v>
      </c>
      <c r="I508" t="s">
        <v>3981</v>
      </c>
      <c r="J508" t="s">
        <v>4033</v>
      </c>
      <c r="K508" t="s">
        <v>7810</v>
      </c>
      <c r="M508">
        <v>1</v>
      </c>
      <c r="N508">
        <v>1</v>
      </c>
      <c r="O508">
        <v>1</v>
      </c>
      <c r="S508" t="s">
        <v>7895</v>
      </c>
      <c r="T508" t="s">
        <v>8760</v>
      </c>
      <c r="U508" t="s">
        <v>4143</v>
      </c>
      <c r="V508" t="s">
        <v>4143</v>
      </c>
      <c r="W508" t="s">
        <v>4143</v>
      </c>
      <c r="X508" t="s">
        <v>4144</v>
      </c>
      <c r="Y508" t="s">
        <v>4145</v>
      </c>
      <c r="Z508" t="s">
        <v>4146</v>
      </c>
      <c r="AA508" t="s">
        <v>8761</v>
      </c>
      <c r="AB508" t="s">
        <v>24</v>
      </c>
      <c r="AC508">
        <v>29</v>
      </c>
      <c r="AD508">
        <v>29</v>
      </c>
      <c r="AE508">
        <v>29</v>
      </c>
      <c r="AF508">
        <v>29</v>
      </c>
      <c r="AG508">
        <v>29</v>
      </c>
      <c r="AH508">
        <v>29</v>
      </c>
      <c r="AI508" t="s">
        <v>7810</v>
      </c>
      <c r="AJ508">
        <v>0</v>
      </c>
      <c r="AK508">
        <v>0</v>
      </c>
      <c r="AL508" t="s">
        <v>24</v>
      </c>
      <c r="AM508">
        <v>29</v>
      </c>
      <c r="AN508">
        <v>29</v>
      </c>
      <c r="AO508" t="s">
        <v>24</v>
      </c>
      <c r="AP508" t="s">
        <v>24</v>
      </c>
      <c r="AQ508" t="s">
        <v>7843</v>
      </c>
      <c r="AR508" t="s">
        <v>7843</v>
      </c>
      <c r="AS508" t="s">
        <v>24</v>
      </c>
      <c r="AT508" t="s">
        <v>7843</v>
      </c>
      <c r="AU508" t="s">
        <v>7843</v>
      </c>
      <c r="AV508" t="s">
        <v>7843</v>
      </c>
      <c r="AW508" t="s">
        <v>7843</v>
      </c>
      <c r="AX508" t="s">
        <v>7843</v>
      </c>
      <c r="AY508" t="s">
        <v>7843</v>
      </c>
      <c r="AZ508" t="s">
        <v>7843</v>
      </c>
      <c r="BA508" t="s">
        <v>7843</v>
      </c>
      <c r="BB508" t="s">
        <v>7843</v>
      </c>
      <c r="BC508" t="s">
        <v>7843</v>
      </c>
      <c r="BD508" t="s">
        <v>7843</v>
      </c>
      <c r="BE508" t="s">
        <v>7843</v>
      </c>
      <c r="BF508" t="s">
        <v>7843</v>
      </c>
      <c r="BG508" t="s">
        <v>7843</v>
      </c>
      <c r="BH508" t="s">
        <v>7843</v>
      </c>
      <c r="BI508" t="s">
        <v>7843</v>
      </c>
      <c r="BJ508">
        <v>1</v>
      </c>
      <c r="BK508">
        <v>1</v>
      </c>
      <c r="BL508">
        <v>1</v>
      </c>
    </row>
    <row r="509" spans="1:64">
      <c r="A509" t="s">
        <v>8763</v>
      </c>
      <c r="B509" t="s">
        <v>371</v>
      </c>
      <c r="C509" t="s">
        <v>105</v>
      </c>
      <c r="D509" t="s">
        <v>106</v>
      </c>
      <c r="E509" t="s">
        <v>107</v>
      </c>
      <c r="F509" t="s">
        <v>108</v>
      </c>
      <c r="G509" t="s">
        <v>4106</v>
      </c>
      <c r="H509" t="s">
        <v>3980</v>
      </c>
      <c r="I509" t="s">
        <v>3993</v>
      </c>
      <c r="J509" t="s">
        <v>4033</v>
      </c>
      <c r="K509" t="s">
        <v>7810</v>
      </c>
      <c r="M509">
        <v>1</v>
      </c>
      <c r="N509">
        <v>1</v>
      </c>
      <c r="O509">
        <v>1</v>
      </c>
      <c r="S509" t="s">
        <v>7895</v>
      </c>
      <c r="T509" t="s">
        <v>8762</v>
      </c>
      <c r="U509" t="s">
        <v>4147</v>
      </c>
      <c r="V509" t="s">
        <v>4147</v>
      </c>
      <c r="W509" t="s">
        <v>4147</v>
      </c>
      <c r="X509" t="s">
        <v>4148</v>
      </c>
      <c r="Y509" t="s">
        <v>4149</v>
      </c>
      <c r="Z509" t="s">
        <v>4150</v>
      </c>
      <c r="AA509" t="s">
        <v>8763</v>
      </c>
      <c r="AB509" t="s">
        <v>24</v>
      </c>
      <c r="AC509">
        <v>31.5</v>
      </c>
      <c r="AD509">
        <v>31.5</v>
      </c>
      <c r="AE509">
        <v>31.5</v>
      </c>
      <c r="AF509">
        <v>31.5</v>
      </c>
      <c r="AG509">
        <v>31.5</v>
      </c>
      <c r="AH509">
        <v>31.5</v>
      </c>
      <c r="AI509" t="s">
        <v>7810</v>
      </c>
      <c r="AJ509">
        <v>0</v>
      </c>
      <c r="AK509">
        <v>0</v>
      </c>
      <c r="AL509" t="s">
        <v>24</v>
      </c>
      <c r="AM509">
        <v>31.5</v>
      </c>
      <c r="AN509">
        <v>31.5</v>
      </c>
      <c r="AO509" t="s">
        <v>24</v>
      </c>
      <c r="AP509" t="s">
        <v>24</v>
      </c>
      <c r="AQ509" t="s">
        <v>7843</v>
      </c>
      <c r="AR509" t="s">
        <v>7843</v>
      </c>
      <c r="AS509" t="s">
        <v>24</v>
      </c>
      <c r="AT509" t="s">
        <v>7843</v>
      </c>
      <c r="AU509" t="s">
        <v>7843</v>
      </c>
      <c r="AV509" t="s">
        <v>7843</v>
      </c>
      <c r="AW509" t="s">
        <v>7843</v>
      </c>
      <c r="AX509" t="s">
        <v>7843</v>
      </c>
      <c r="AY509" t="s">
        <v>7843</v>
      </c>
      <c r="AZ509" t="s">
        <v>7843</v>
      </c>
      <c r="BA509" t="s">
        <v>7843</v>
      </c>
      <c r="BB509" t="s">
        <v>7843</v>
      </c>
      <c r="BC509" t="s">
        <v>7843</v>
      </c>
      <c r="BD509" t="s">
        <v>7843</v>
      </c>
      <c r="BE509" t="s">
        <v>7843</v>
      </c>
      <c r="BF509" t="s">
        <v>7843</v>
      </c>
      <c r="BG509" t="s">
        <v>7843</v>
      </c>
      <c r="BH509" t="s">
        <v>7843</v>
      </c>
      <c r="BI509" t="s">
        <v>7843</v>
      </c>
      <c r="BJ509">
        <v>1</v>
      </c>
      <c r="BK509">
        <v>1</v>
      </c>
      <c r="BL509">
        <v>1</v>
      </c>
    </row>
    <row r="510" spans="1:64">
      <c r="A510" t="s">
        <v>8765</v>
      </c>
      <c r="B510" t="s">
        <v>371</v>
      </c>
      <c r="C510" t="s">
        <v>105</v>
      </c>
      <c r="D510" t="s">
        <v>106</v>
      </c>
      <c r="E510" t="s">
        <v>107</v>
      </c>
      <c r="F510" t="s">
        <v>108</v>
      </c>
      <c r="G510" t="s">
        <v>4106</v>
      </c>
      <c r="H510" t="s">
        <v>3980</v>
      </c>
      <c r="I510" t="s">
        <v>3998</v>
      </c>
      <c r="J510" t="s">
        <v>4033</v>
      </c>
      <c r="K510" t="s">
        <v>7810</v>
      </c>
      <c r="M510">
        <v>1</v>
      </c>
      <c r="N510">
        <v>1</v>
      </c>
      <c r="O510">
        <v>1</v>
      </c>
      <c r="S510" t="s">
        <v>7895</v>
      </c>
      <c r="T510" t="s">
        <v>8764</v>
      </c>
      <c r="U510" t="s">
        <v>4151</v>
      </c>
      <c r="V510" t="s">
        <v>4151</v>
      </c>
      <c r="W510" t="s">
        <v>4151</v>
      </c>
      <c r="X510" t="s">
        <v>4152</v>
      </c>
      <c r="Y510" t="s">
        <v>4153</v>
      </c>
      <c r="Z510" t="s">
        <v>4154</v>
      </c>
      <c r="AA510" t="s">
        <v>8765</v>
      </c>
      <c r="AB510" t="s">
        <v>24</v>
      </c>
      <c r="AC510">
        <v>33.5</v>
      </c>
      <c r="AD510">
        <v>33.5</v>
      </c>
      <c r="AE510">
        <v>33.5</v>
      </c>
      <c r="AF510">
        <v>33.5</v>
      </c>
      <c r="AG510">
        <v>33.5</v>
      </c>
      <c r="AH510">
        <v>33.5</v>
      </c>
      <c r="AI510" t="s">
        <v>7810</v>
      </c>
      <c r="AJ510">
        <v>0</v>
      </c>
      <c r="AK510">
        <v>0</v>
      </c>
      <c r="AL510" t="s">
        <v>24</v>
      </c>
      <c r="AM510">
        <v>33.5</v>
      </c>
      <c r="AN510">
        <v>33.5</v>
      </c>
      <c r="AO510" t="s">
        <v>24</v>
      </c>
      <c r="AP510" t="s">
        <v>24</v>
      </c>
      <c r="AQ510" t="s">
        <v>7843</v>
      </c>
      <c r="AR510" t="s">
        <v>7843</v>
      </c>
      <c r="AS510" t="s">
        <v>24</v>
      </c>
      <c r="AT510" t="s">
        <v>7843</v>
      </c>
      <c r="AU510" t="s">
        <v>7843</v>
      </c>
      <c r="AV510" t="s">
        <v>7843</v>
      </c>
      <c r="AW510" t="s">
        <v>7843</v>
      </c>
      <c r="AX510" t="s">
        <v>7843</v>
      </c>
      <c r="AY510" t="s">
        <v>7843</v>
      </c>
      <c r="AZ510" t="s">
        <v>7843</v>
      </c>
      <c r="BA510" t="s">
        <v>7843</v>
      </c>
      <c r="BB510" t="s">
        <v>7843</v>
      </c>
      <c r="BC510" t="s">
        <v>7843</v>
      </c>
      <c r="BD510" t="s">
        <v>7843</v>
      </c>
      <c r="BE510" t="s">
        <v>7843</v>
      </c>
      <c r="BF510" t="s">
        <v>7843</v>
      </c>
      <c r="BG510" t="s">
        <v>7843</v>
      </c>
      <c r="BH510" t="s">
        <v>7843</v>
      </c>
      <c r="BI510" t="s">
        <v>7843</v>
      </c>
      <c r="BJ510">
        <v>1</v>
      </c>
      <c r="BK510">
        <v>1</v>
      </c>
      <c r="BL510">
        <v>1</v>
      </c>
    </row>
    <row r="511" spans="1:64">
      <c r="A511" t="s">
        <v>8767</v>
      </c>
      <c r="B511" t="s">
        <v>371</v>
      </c>
      <c r="C511" t="s">
        <v>105</v>
      </c>
      <c r="D511" t="s">
        <v>106</v>
      </c>
      <c r="E511" t="s">
        <v>107</v>
      </c>
      <c r="F511" t="s">
        <v>108</v>
      </c>
      <c r="G511" t="s">
        <v>4106</v>
      </c>
      <c r="H511" t="s">
        <v>3980</v>
      </c>
      <c r="I511" t="s">
        <v>4003</v>
      </c>
      <c r="J511" t="s">
        <v>4033</v>
      </c>
      <c r="K511" t="s">
        <v>7810</v>
      </c>
      <c r="M511">
        <v>1</v>
      </c>
      <c r="N511">
        <v>1</v>
      </c>
      <c r="O511">
        <v>1</v>
      </c>
      <c r="S511" t="s">
        <v>7895</v>
      </c>
      <c r="T511" t="s">
        <v>8766</v>
      </c>
      <c r="U511" t="s">
        <v>4155</v>
      </c>
      <c r="V511" t="s">
        <v>4155</v>
      </c>
      <c r="W511" t="s">
        <v>4155</v>
      </c>
      <c r="X511" t="s">
        <v>4156</v>
      </c>
      <c r="Y511" t="s">
        <v>4157</v>
      </c>
      <c r="Z511" t="s">
        <v>4158</v>
      </c>
      <c r="AA511" t="s">
        <v>8767</v>
      </c>
      <c r="AB511" t="s">
        <v>24</v>
      </c>
      <c r="AC511">
        <v>33.5</v>
      </c>
      <c r="AD511">
        <v>33.5</v>
      </c>
      <c r="AE511">
        <v>33.5</v>
      </c>
      <c r="AF511">
        <v>33.5</v>
      </c>
      <c r="AG511">
        <v>33.5</v>
      </c>
      <c r="AH511">
        <v>33.5</v>
      </c>
      <c r="AI511" t="s">
        <v>7810</v>
      </c>
      <c r="AJ511">
        <v>0</v>
      </c>
      <c r="AK511">
        <v>0</v>
      </c>
      <c r="AL511" t="s">
        <v>24</v>
      </c>
      <c r="AM511">
        <v>33.5</v>
      </c>
      <c r="AN511">
        <v>33.5</v>
      </c>
      <c r="AO511" t="s">
        <v>24</v>
      </c>
      <c r="AP511" t="s">
        <v>24</v>
      </c>
      <c r="AQ511" t="s">
        <v>7843</v>
      </c>
      <c r="AR511" t="s">
        <v>7843</v>
      </c>
      <c r="AS511" t="s">
        <v>24</v>
      </c>
      <c r="AT511" t="s">
        <v>7843</v>
      </c>
      <c r="AU511" t="s">
        <v>7843</v>
      </c>
      <c r="AV511" t="s">
        <v>7843</v>
      </c>
      <c r="AW511" t="s">
        <v>7843</v>
      </c>
      <c r="AX511" t="s">
        <v>7843</v>
      </c>
      <c r="AY511" t="s">
        <v>7843</v>
      </c>
      <c r="AZ511" t="s">
        <v>7843</v>
      </c>
      <c r="BA511" t="s">
        <v>7843</v>
      </c>
      <c r="BB511" t="s">
        <v>7843</v>
      </c>
      <c r="BC511" t="s">
        <v>7843</v>
      </c>
      <c r="BD511" t="s">
        <v>7843</v>
      </c>
      <c r="BE511" t="s">
        <v>7843</v>
      </c>
      <c r="BF511" t="s">
        <v>7843</v>
      </c>
      <c r="BG511" t="s">
        <v>7843</v>
      </c>
      <c r="BH511" t="s">
        <v>7843</v>
      </c>
      <c r="BI511" t="s">
        <v>7843</v>
      </c>
      <c r="BJ511">
        <v>1</v>
      </c>
      <c r="BK511">
        <v>1</v>
      </c>
      <c r="BL511">
        <v>1</v>
      </c>
    </row>
    <row r="512" spans="1:64">
      <c r="A512" t="s">
        <v>8769</v>
      </c>
      <c r="B512" t="s">
        <v>371</v>
      </c>
      <c r="C512" t="s">
        <v>105</v>
      </c>
      <c r="D512" t="s">
        <v>106</v>
      </c>
      <c r="E512" t="s">
        <v>107</v>
      </c>
      <c r="F512" t="s">
        <v>108</v>
      </c>
      <c r="G512" t="s">
        <v>4106</v>
      </c>
      <c r="H512" t="s">
        <v>3980</v>
      </c>
      <c r="I512" t="s">
        <v>4008</v>
      </c>
      <c r="J512" t="s">
        <v>4033</v>
      </c>
      <c r="K512" t="s">
        <v>7810</v>
      </c>
      <c r="M512">
        <v>1</v>
      </c>
      <c r="N512">
        <v>1</v>
      </c>
      <c r="O512">
        <v>1</v>
      </c>
      <c r="S512" t="s">
        <v>7895</v>
      </c>
      <c r="T512" t="s">
        <v>8768</v>
      </c>
      <c r="U512" t="s">
        <v>4159</v>
      </c>
      <c r="V512" t="s">
        <v>4159</v>
      </c>
      <c r="W512" t="s">
        <v>4159</v>
      </c>
      <c r="X512" t="s">
        <v>4160</v>
      </c>
      <c r="Y512" t="s">
        <v>4161</v>
      </c>
      <c r="Z512" t="s">
        <v>4162</v>
      </c>
      <c r="AA512" t="s">
        <v>8769</v>
      </c>
      <c r="AB512" t="s">
        <v>24</v>
      </c>
      <c r="AC512">
        <v>37</v>
      </c>
      <c r="AD512">
        <v>37</v>
      </c>
      <c r="AE512">
        <v>37</v>
      </c>
      <c r="AF512">
        <v>37</v>
      </c>
      <c r="AG512">
        <v>37</v>
      </c>
      <c r="AH512">
        <v>37</v>
      </c>
      <c r="AI512" t="s">
        <v>7810</v>
      </c>
      <c r="AJ512">
        <v>0</v>
      </c>
      <c r="AK512">
        <v>0</v>
      </c>
      <c r="AL512" t="s">
        <v>24</v>
      </c>
      <c r="AM512">
        <v>37</v>
      </c>
      <c r="AN512">
        <v>37</v>
      </c>
      <c r="AO512" t="s">
        <v>24</v>
      </c>
      <c r="AP512" t="s">
        <v>24</v>
      </c>
      <c r="AQ512" t="s">
        <v>7843</v>
      </c>
      <c r="AR512" t="s">
        <v>7843</v>
      </c>
      <c r="AS512" t="s">
        <v>24</v>
      </c>
      <c r="AT512" t="s">
        <v>7843</v>
      </c>
      <c r="AU512" t="s">
        <v>7843</v>
      </c>
      <c r="AV512" t="s">
        <v>7843</v>
      </c>
      <c r="AW512" t="s">
        <v>7843</v>
      </c>
      <c r="AX512" t="s">
        <v>7843</v>
      </c>
      <c r="AY512" t="s">
        <v>7843</v>
      </c>
      <c r="AZ512" t="s">
        <v>7843</v>
      </c>
      <c r="BA512" t="s">
        <v>7843</v>
      </c>
      <c r="BB512" t="s">
        <v>7843</v>
      </c>
      <c r="BC512" t="s">
        <v>7843</v>
      </c>
      <c r="BD512" t="s">
        <v>7843</v>
      </c>
      <c r="BE512" t="s">
        <v>7843</v>
      </c>
      <c r="BF512" t="s">
        <v>7843</v>
      </c>
      <c r="BG512" t="s">
        <v>7843</v>
      </c>
      <c r="BH512" t="s">
        <v>7843</v>
      </c>
      <c r="BI512" t="s">
        <v>7843</v>
      </c>
      <c r="BJ512">
        <v>1</v>
      </c>
      <c r="BK512">
        <v>1</v>
      </c>
      <c r="BL512">
        <v>1</v>
      </c>
    </row>
    <row r="513" spans="1:64">
      <c r="A513" t="s">
        <v>8771</v>
      </c>
      <c r="B513" t="s">
        <v>371</v>
      </c>
      <c r="C513" t="s">
        <v>105</v>
      </c>
      <c r="D513" t="s">
        <v>106</v>
      </c>
      <c r="E513" t="s">
        <v>107</v>
      </c>
      <c r="F513" t="s">
        <v>108</v>
      </c>
      <c r="G513" t="s">
        <v>4106</v>
      </c>
      <c r="H513" t="s">
        <v>3980</v>
      </c>
      <c r="I513" t="s">
        <v>4013</v>
      </c>
      <c r="J513" t="s">
        <v>4033</v>
      </c>
      <c r="K513" t="s">
        <v>7809</v>
      </c>
      <c r="M513">
        <v>1</v>
      </c>
      <c r="O513">
        <v>1</v>
      </c>
      <c r="S513" t="s">
        <v>7895</v>
      </c>
      <c r="T513" t="s">
        <v>8770</v>
      </c>
      <c r="U513" t="s">
        <v>4163</v>
      </c>
      <c r="V513" t="s">
        <v>4163</v>
      </c>
      <c r="W513" t="s">
        <v>4163</v>
      </c>
      <c r="X513" t="s">
        <v>4164</v>
      </c>
      <c r="Y513" t="s">
        <v>4165</v>
      </c>
      <c r="Z513" t="s">
        <v>4166</v>
      </c>
      <c r="AA513" t="s">
        <v>8771</v>
      </c>
      <c r="AB513" t="s">
        <v>24</v>
      </c>
      <c r="AC513">
        <v>42</v>
      </c>
      <c r="AD513">
        <v>42</v>
      </c>
      <c r="AE513">
        <v>42</v>
      </c>
      <c r="AF513">
        <v>42</v>
      </c>
      <c r="AG513">
        <v>42</v>
      </c>
      <c r="AH513">
        <v>42</v>
      </c>
      <c r="AI513" t="s">
        <v>7809</v>
      </c>
      <c r="AJ513">
        <v>0</v>
      </c>
      <c r="AK513">
        <v>0</v>
      </c>
      <c r="AL513">
        <v>42</v>
      </c>
      <c r="AM513">
        <v>42</v>
      </c>
      <c r="AN513">
        <v>42</v>
      </c>
      <c r="AO513" t="s">
        <v>24</v>
      </c>
      <c r="AP513" t="s">
        <v>24</v>
      </c>
      <c r="AQ513" t="s">
        <v>7843</v>
      </c>
      <c r="AR513" t="s">
        <v>7843</v>
      </c>
      <c r="AS513" t="s">
        <v>24</v>
      </c>
      <c r="AT513" t="s">
        <v>7843</v>
      </c>
      <c r="AU513" t="s">
        <v>7843</v>
      </c>
      <c r="AV513" t="s">
        <v>7843</v>
      </c>
      <c r="AW513" t="s">
        <v>7843</v>
      </c>
      <c r="AX513" t="s">
        <v>7843</v>
      </c>
      <c r="AY513" t="s">
        <v>7843</v>
      </c>
      <c r="AZ513" t="s">
        <v>7843</v>
      </c>
      <c r="BA513" t="s">
        <v>7843</v>
      </c>
      <c r="BB513" t="s">
        <v>7843</v>
      </c>
      <c r="BC513" t="s">
        <v>7843</v>
      </c>
      <c r="BD513" t="s">
        <v>7842</v>
      </c>
      <c r="BE513" t="s">
        <v>7842</v>
      </c>
      <c r="BF513" t="s">
        <v>7842</v>
      </c>
      <c r="BG513" t="s">
        <v>7842</v>
      </c>
      <c r="BH513" t="s">
        <v>7842</v>
      </c>
      <c r="BI513" t="s">
        <v>7843</v>
      </c>
      <c r="BJ513">
        <v>1</v>
      </c>
      <c r="BK513">
        <v>0</v>
      </c>
      <c r="BL513">
        <v>0</v>
      </c>
    </row>
    <row r="514" spans="1:64">
      <c r="A514" t="s">
        <v>8773</v>
      </c>
      <c r="B514" t="s">
        <v>371</v>
      </c>
      <c r="C514" t="s">
        <v>105</v>
      </c>
      <c r="D514" t="s">
        <v>106</v>
      </c>
      <c r="E514" t="s">
        <v>107</v>
      </c>
      <c r="F514" t="s">
        <v>108</v>
      </c>
      <c r="G514" t="s">
        <v>4106</v>
      </c>
      <c r="H514" t="s">
        <v>3980</v>
      </c>
      <c r="I514" t="s">
        <v>4018</v>
      </c>
      <c r="J514" t="s">
        <v>4033</v>
      </c>
      <c r="K514" t="s">
        <v>7810</v>
      </c>
      <c r="M514">
        <v>1</v>
      </c>
      <c r="N514">
        <v>1</v>
      </c>
      <c r="O514">
        <v>1</v>
      </c>
      <c r="S514" t="s">
        <v>7895</v>
      </c>
      <c r="T514" t="s">
        <v>8772</v>
      </c>
      <c r="U514" t="s">
        <v>4167</v>
      </c>
      <c r="V514" t="s">
        <v>4167</v>
      </c>
      <c r="W514" t="s">
        <v>4167</v>
      </c>
      <c r="X514" t="s">
        <v>4168</v>
      </c>
      <c r="Y514" t="s">
        <v>4169</v>
      </c>
      <c r="Z514" t="s">
        <v>4170</v>
      </c>
      <c r="AA514" t="s">
        <v>8773</v>
      </c>
      <c r="AB514">
        <v>41.3</v>
      </c>
      <c r="AC514">
        <v>41.3</v>
      </c>
      <c r="AD514">
        <v>41.3</v>
      </c>
      <c r="AE514">
        <v>41.3</v>
      </c>
      <c r="AF514">
        <v>41.3</v>
      </c>
      <c r="AG514">
        <v>41.3</v>
      </c>
      <c r="AH514">
        <v>41.3</v>
      </c>
      <c r="AI514" t="s">
        <v>7810</v>
      </c>
      <c r="AJ514">
        <v>0</v>
      </c>
      <c r="AK514">
        <v>0</v>
      </c>
      <c r="AL514" t="s">
        <v>24</v>
      </c>
      <c r="AM514">
        <v>41.3</v>
      </c>
      <c r="AN514">
        <v>41.3</v>
      </c>
      <c r="AO514" t="s">
        <v>24</v>
      </c>
      <c r="AP514" t="s">
        <v>7843</v>
      </c>
      <c r="AQ514" t="s">
        <v>7843</v>
      </c>
      <c r="AR514" t="s">
        <v>7843</v>
      </c>
      <c r="AS514" t="s">
        <v>7843</v>
      </c>
      <c r="AT514" t="s">
        <v>7843</v>
      </c>
      <c r="AU514" t="s">
        <v>7843</v>
      </c>
      <c r="AV514" t="s">
        <v>7843</v>
      </c>
      <c r="AW514" t="s">
        <v>7843</v>
      </c>
      <c r="AX514" t="s">
        <v>7843</v>
      </c>
      <c r="AY514" t="s">
        <v>7843</v>
      </c>
      <c r="AZ514" t="s">
        <v>7843</v>
      </c>
      <c r="BA514" t="s">
        <v>7843</v>
      </c>
      <c r="BB514" t="s">
        <v>7843</v>
      </c>
      <c r="BC514" t="s">
        <v>7843</v>
      </c>
      <c r="BD514" t="s">
        <v>7843</v>
      </c>
      <c r="BE514" t="s">
        <v>7843</v>
      </c>
      <c r="BF514" t="s">
        <v>7843</v>
      </c>
      <c r="BG514" t="s">
        <v>7843</v>
      </c>
      <c r="BH514" t="s">
        <v>7843</v>
      </c>
      <c r="BI514" t="s">
        <v>7843</v>
      </c>
      <c r="BJ514">
        <v>1</v>
      </c>
      <c r="BK514">
        <v>1</v>
      </c>
      <c r="BL514">
        <v>1</v>
      </c>
    </row>
    <row r="515" spans="1:64">
      <c r="A515" t="s">
        <v>8775</v>
      </c>
      <c r="B515" t="s">
        <v>371</v>
      </c>
      <c r="C515" t="s">
        <v>105</v>
      </c>
      <c r="D515" t="s">
        <v>106</v>
      </c>
      <c r="E515" t="s">
        <v>107</v>
      </c>
      <c r="F515" t="s">
        <v>108</v>
      </c>
      <c r="G515" t="s">
        <v>4106</v>
      </c>
      <c r="H515" t="s">
        <v>3980</v>
      </c>
      <c r="I515" t="s">
        <v>4023</v>
      </c>
      <c r="J515" t="s">
        <v>4033</v>
      </c>
      <c r="K515" t="s">
        <v>7809</v>
      </c>
      <c r="M515">
        <v>1</v>
      </c>
      <c r="O515">
        <v>1</v>
      </c>
      <c r="S515" t="s">
        <v>7895</v>
      </c>
      <c r="T515" t="s">
        <v>8774</v>
      </c>
      <c r="U515" t="s">
        <v>4171</v>
      </c>
      <c r="V515" t="s">
        <v>4171</v>
      </c>
      <c r="W515" t="s">
        <v>4171</v>
      </c>
      <c r="X515" t="s">
        <v>4172</v>
      </c>
      <c r="Y515" t="s">
        <v>4173</v>
      </c>
      <c r="Z515" t="s">
        <v>4174</v>
      </c>
      <c r="AA515" t="s">
        <v>8775</v>
      </c>
      <c r="AB515">
        <v>42.5</v>
      </c>
      <c r="AC515">
        <v>42.5</v>
      </c>
      <c r="AD515">
        <v>42.5</v>
      </c>
      <c r="AE515">
        <v>42.5</v>
      </c>
      <c r="AF515">
        <v>42.5</v>
      </c>
      <c r="AG515">
        <v>42.5</v>
      </c>
      <c r="AH515">
        <v>42.5</v>
      </c>
      <c r="AI515" t="s">
        <v>7809</v>
      </c>
      <c r="AJ515">
        <v>0</v>
      </c>
      <c r="AK515">
        <v>0</v>
      </c>
      <c r="AL515">
        <v>42.5</v>
      </c>
      <c r="AM515">
        <v>42.5</v>
      </c>
      <c r="AN515">
        <v>42.9</v>
      </c>
      <c r="AO515">
        <v>42.9</v>
      </c>
      <c r="AP515" t="s">
        <v>7843</v>
      </c>
      <c r="AQ515" t="s">
        <v>7843</v>
      </c>
      <c r="AR515" t="s">
        <v>7843</v>
      </c>
      <c r="AS515" t="s">
        <v>7843</v>
      </c>
      <c r="AT515" t="s">
        <v>7843</v>
      </c>
      <c r="AU515" t="s">
        <v>7843</v>
      </c>
      <c r="AV515" t="s">
        <v>7843</v>
      </c>
      <c r="AW515" t="s">
        <v>7843</v>
      </c>
      <c r="AX515" t="s">
        <v>7843</v>
      </c>
      <c r="AY515" t="s">
        <v>7843</v>
      </c>
      <c r="AZ515" t="s">
        <v>7843</v>
      </c>
      <c r="BA515" t="s">
        <v>7843</v>
      </c>
      <c r="BB515" t="s">
        <v>7843</v>
      </c>
      <c r="BC515" t="s">
        <v>7843</v>
      </c>
      <c r="BD515" t="s">
        <v>7843</v>
      </c>
      <c r="BE515" t="s">
        <v>7843</v>
      </c>
      <c r="BF515" t="s">
        <v>7843</v>
      </c>
      <c r="BG515" t="s">
        <v>7842</v>
      </c>
      <c r="BH515" t="s">
        <v>7842</v>
      </c>
      <c r="BI515" t="s">
        <v>7842</v>
      </c>
      <c r="BJ515">
        <v>0</v>
      </c>
      <c r="BK515">
        <v>0</v>
      </c>
      <c r="BL515">
        <v>0</v>
      </c>
    </row>
    <row r="516" spans="1:64">
      <c r="A516" t="s">
        <v>8777</v>
      </c>
      <c r="B516" t="s">
        <v>371</v>
      </c>
      <c r="C516" t="s">
        <v>105</v>
      </c>
      <c r="D516" t="s">
        <v>106</v>
      </c>
      <c r="E516" t="s">
        <v>107</v>
      </c>
      <c r="F516" t="s">
        <v>108</v>
      </c>
      <c r="G516" t="s">
        <v>4106</v>
      </c>
      <c r="H516" t="s">
        <v>3980</v>
      </c>
      <c r="I516" t="s">
        <v>4028</v>
      </c>
      <c r="J516" t="s">
        <v>4033</v>
      </c>
      <c r="K516" t="s">
        <v>7809</v>
      </c>
      <c r="O516">
        <v>1</v>
      </c>
      <c r="S516" t="s">
        <v>7895</v>
      </c>
      <c r="T516" t="s">
        <v>8776</v>
      </c>
      <c r="U516" t="s">
        <v>4175</v>
      </c>
      <c r="V516" t="s">
        <v>4175</v>
      </c>
      <c r="W516" t="s">
        <v>4175</v>
      </c>
      <c r="X516" t="s">
        <v>4176</v>
      </c>
      <c r="Y516" t="s">
        <v>4177</v>
      </c>
      <c r="Z516" t="s">
        <v>4178</v>
      </c>
      <c r="AA516" t="s">
        <v>8777</v>
      </c>
      <c r="AB516">
        <v>49.5</v>
      </c>
      <c r="AC516">
        <v>49.5</v>
      </c>
      <c r="AD516">
        <v>49.5</v>
      </c>
      <c r="AE516">
        <v>49.5</v>
      </c>
      <c r="AF516">
        <v>49.5</v>
      </c>
      <c r="AG516">
        <v>49.8</v>
      </c>
      <c r="AH516">
        <v>49.8</v>
      </c>
      <c r="AI516" t="s">
        <v>7809</v>
      </c>
      <c r="AJ516">
        <v>0</v>
      </c>
      <c r="AK516">
        <v>0</v>
      </c>
      <c r="AL516">
        <v>49.8</v>
      </c>
      <c r="AM516">
        <v>49.8</v>
      </c>
      <c r="AN516">
        <v>51</v>
      </c>
      <c r="AO516">
        <v>51</v>
      </c>
      <c r="AP516" t="s">
        <v>7843</v>
      </c>
      <c r="AQ516" t="s">
        <v>7843</v>
      </c>
      <c r="AR516" t="s">
        <v>7843</v>
      </c>
      <c r="AS516" t="s">
        <v>7843</v>
      </c>
      <c r="AT516" t="s">
        <v>7843</v>
      </c>
      <c r="AU516" t="s">
        <v>7843</v>
      </c>
      <c r="AV516" t="s">
        <v>7842</v>
      </c>
      <c r="AW516" t="s">
        <v>7843</v>
      </c>
      <c r="AX516" t="s">
        <v>7842</v>
      </c>
      <c r="AY516" t="s">
        <v>7842</v>
      </c>
      <c r="AZ516" t="s">
        <v>7843</v>
      </c>
      <c r="BA516" t="s">
        <v>7842</v>
      </c>
      <c r="BB516" t="s">
        <v>7842</v>
      </c>
      <c r="BC516" t="s">
        <v>7842</v>
      </c>
      <c r="BD516" t="s">
        <v>7842</v>
      </c>
      <c r="BE516" t="s">
        <v>7842</v>
      </c>
      <c r="BF516" t="s">
        <v>7842</v>
      </c>
      <c r="BG516" t="s">
        <v>7842</v>
      </c>
      <c r="BH516" t="s">
        <v>7842</v>
      </c>
      <c r="BI516" t="s">
        <v>7842</v>
      </c>
      <c r="BJ516">
        <v>0</v>
      </c>
      <c r="BK516">
        <v>0</v>
      </c>
      <c r="BL516">
        <v>0</v>
      </c>
    </row>
    <row r="517" spans="1:64">
      <c r="A517" t="s">
        <v>8779</v>
      </c>
      <c r="B517" t="s">
        <v>371</v>
      </c>
      <c r="C517" t="s">
        <v>105</v>
      </c>
      <c r="D517" t="s">
        <v>106</v>
      </c>
      <c r="E517" t="s">
        <v>107</v>
      </c>
      <c r="F517" t="s">
        <v>108</v>
      </c>
      <c r="G517" t="s">
        <v>4179</v>
      </c>
      <c r="H517" t="s">
        <v>3980</v>
      </c>
      <c r="I517" t="s">
        <v>4071</v>
      </c>
      <c r="J517" t="s">
        <v>3982</v>
      </c>
      <c r="K517" t="s">
        <v>7810</v>
      </c>
      <c r="M517">
        <v>1</v>
      </c>
      <c r="N517">
        <v>1</v>
      </c>
      <c r="O517">
        <v>1</v>
      </c>
      <c r="S517" t="s">
        <v>7895</v>
      </c>
      <c r="T517" t="s">
        <v>8778</v>
      </c>
      <c r="U517" t="s">
        <v>4180</v>
      </c>
      <c r="V517" t="s">
        <v>4180</v>
      </c>
      <c r="W517" t="s">
        <v>4180</v>
      </c>
      <c r="X517" t="s">
        <v>4181</v>
      </c>
      <c r="Y517" t="s">
        <v>4182</v>
      </c>
      <c r="Z517" t="s">
        <v>4183</v>
      </c>
      <c r="AA517" t="s">
        <v>8779</v>
      </c>
      <c r="AB517" t="s">
        <v>24</v>
      </c>
      <c r="AC517">
        <v>86.5</v>
      </c>
      <c r="AD517">
        <v>86.5</v>
      </c>
      <c r="AE517">
        <v>86.5</v>
      </c>
      <c r="AF517">
        <v>86.5</v>
      </c>
      <c r="AG517">
        <v>86.5</v>
      </c>
      <c r="AH517">
        <v>86.5</v>
      </c>
      <c r="AI517" t="s">
        <v>7810</v>
      </c>
      <c r="AJ517">
        <v>0</v>
      </c>
      <c r="AK517">
        <v>0</v>
      </c>
      <c r="AL517" t="s">
        <v>24</v>
      </c>
      <c r="AM517">
        <v>86.5</v>
      </c>
      <c r="AN517">
        <v>86.5</v>
      </c>
      <c r="AO517" t="s">
        <v>24</v>
      </c>
      <c r="AP517" t="s">
        <v>24</v>
      </c>
      <c r="AQ517" t="s">
        <v>7843</v>
      </c>
      <c r="AR517" t="s">
        <v>7843</v>
      </c>
      <c r="AS517" t="s">
        <v>24</v>
      </c>
      <c r="AT517" t="s">
        <v>7843</v>
      </c>
      <c r="AU517" t="s">
        <v>7843</v>
      </c>
      <c r="AV517" t="s">
        <v>7843</v>
      </c>
      <c r="AW517" t="s">
        <v>7843</v>
      </c>
      <c r="AX517" t="s">
        <v>7843</v>
      </c>
      <c r="AY517" t="s">
        <v>7843</v>
      </c>
      <c r="AZ517" t="s">
        <v>7843</v>
      </c>
      <c r="BA517" t="s">
        <v>7843</v>
      </c>
      <c r="BB517" t="s">
        <v>7843</v>
      </c>
      <c r="BC517" t="s">
        <v>7843</v>
      </c>
      <c r="BD517" t="s">
        <v>7843</v>
      </c>
      <c r="BE517" t="s">
        <v>7843</v>
      </c>
      <c r="BF517" t="s">
        <v>7843</v>
      </c>
      <c r="BG517" t="s">
        <v>7843</v>
      </c>
      <c r="BH517" t="s">
        <v>7843</v>
      </c>
      <c r="BI517" t="s">
        <v>7843</v>
      </c>
      <c r="BJ517">
        <v>1</v>
      </c>
      <c r="BK517">
        <v>1</v>
      </c>
      <c r="BL517">
        <v>1</v>
      </c>
    </row>
    <row r="518" spans="1:64">
      <c r="A518" t="s">
        <v>8781</v>
      </c>
      <c r="B518" t="s">
        <v>371</v>
      </c>
      <c r="C518" t="s">
        <v>105</v>
      </c>
      <c r="D518" t="s">
        <v>106</v>
      </c>
      <c r="E518" t="s">
        <v>107</v>
      </c>
      <c r="F518" t="s">
        <v>108</v>
      </c>
      <c r="G518" t="s">
        <v>4179</v>
      </c>
      <c r="H518" t="s">
        <v>3980</v>
      </c>
      <c r="I518" t="s">
        <v>4076</v>
      </c>
      <c r="J518" t="s">
        <v>3982</v>
      </c>
      <c r="K518" t="s">
        <v>7688</v>
      </c>
      <c r="O518">
        <v>1</v>
      </c>
      <c r="S518" t="s">
        <v>7895</v>
      </c>
      <c r="T518" t="s">
        <v>8780</v>
      </c>
      <c r="U518" t="s">
        <v>4184</v>
      </c>
      <c r="V518" t="s">
        <v>4184</v>
      </c>
      <c r="W518" t="s">
        <v>4184</v>
      </c>
      <c r="X518" t="s">
        <v>4185</v>
      </c>
      <c r="Y518" t="s">
        <v>4186</v>
      </c>
      <c r="Z518" t="s">
        <v>4187</v>
      </c>
      <c r="AA518" t="s">
        <v>8781</v>
      </c>
      <c r="AB518" t="s">
        <v>24</v>
      </c>
      <c r="AC518" t="s">
        <v>24</v>
      </c>
      <c r="AD518" t="s">
        <v>24</v>
      </c>
      <c r="AE518" t="s">
        <v>24</v>
      </c>
      <c r="AF518" t="s">
        <v>24</v>
      </c>
      <c r="AG518" t="s">
        <v>24</v>
      </c>
      <c r="AH518" t="s">
        <v>24</v>
      </c>
      <c r="AI518" t="s">
        <v>7688</v>
      </c>
      <c r="AJ518">
        <v>0</v>
      </c>
      <c r="AK518">
        <v>0</v>
      </c>
      <c r="AL518" t="s">
        <v>24</v>
      </c>
      <c r="AM518" t="s">
        <v>24</v>
      </c>
      <c r="AN518" t="s">
        <v>24</v>
      </c>
      <c r="AO518" t="s">
        <v>24</v>
      </c>
      <c r="AP518" t="s">
        <v>24</v>
      </c>
      <c r="AQ518" t="s">
        <v>24</v>
      </c>
      <c r="AR518" t="s">
        <v>24</v>
      </c>
      <c r="AS518" t="s">
        <v>24</v>
      </c>
      <c r="AT518" t="s">
        <v>24</v>
      </c>
      <c r="AU518" t="s">
        <v>24</v>
      </c>
      <c r="AV518" t="s">
        <v>24</v>
      </c>
      <c r="AW518" t="s">
        <v>24</v>
      </c>
      <c r="AX518" t="s">
        <v>24</v>
      </c>
      <c r="AY518" t="s">
        <v>24</v>
      </c>
      <c r="AZ518" t="s">
        <v>24</v>
      </c>
      <c r="BA518" t="s">
        <v>24</v>
      </c>
      <c r="BB518" t="s">
        <v>24</v>
      </c>
      <c r="BC518" t="s">
        <v>7843</v>
      </c>
      <c r="BD518" t="s">
        <v>7843</v>
      </c>
      <c r="BE518" t="s">
        <v>7843</v>
      </c>
      <c r="BF518" t="s">
        <v>7843</v>
      </c>
      <c r="BG518" t="s">
        <v>7843</v>
      </c>
      <c r="BH518" t="s">
        <v>7843</v>
      </c>
      <c r="BI518" t="s">
        <v>7843</v>
      </c>
      <c r="BJ518">
        <v>1</v>
      </c>
      <c r="BK518">
        <v>1</v>
      </c>
      <c r="BL518">
        <v>1</v>
      </c>
    </row>
    <row r="519" spans="1:64">
      <c r="A519" t="s">
        <v>8783</v>
      </c>
      <c r="B519" t="s">
        <v>371</v>
      </c>
      <c r="C519" t="s">
        <v>105</v>
      </c>
      <c r="D519" t="s">
        <v>106</v>
      </c>
      <c r="E519" t="s">
        <v>107</v>
      </c>
      <c r="F519" t="s">
        <v>108</v>
      </c>
      <c r="G519" t="s">
        <v>4179</v>
      </c>
      <c r="H519" t="s">
        <v>3980</v>
      </c>
      <c r="I519" t="s">
        <v>4071</v>
      </c>
      <c r="J519" t="s">
        <v>4033</v>
      </c>
      <c r="K519" t="s">
        <v>7810</v>
      </c>
      <c r="O519">
        <v>1</v>
      </c>
      <c r="S519" t="s">
        <v>7895</v>
      </c>
      <c r="T519" t="s">
        <v>8782</v>
      </c>
      <c r="U519" t="s">
        <v>4188</v>
      </c>
      <c r="V519" t="s">
        <v>4188</v>
      </c>
      <c r="W519" t="s">
        <v>4188</v>
      </c>
      <c r="X519" t="s">
        <v>4189</v>
      </c>
      <c r="Y519" t="s">
        <v>4190</v>
      </c>
      <c r="Z519" t="s">
        <v>4191</v>
      </c>
      <c r="AA519" t="s">
        <v>8783</v>
      </c>
      <c r="AB519" t="s">
        <v>24</v>
      </c>
      <c r="AC519">
        <v>43.3</v>
      </c>
      <c r="AD519">
        <v>43.3</v>
      </c>
      <c r="AE519">
        <v>43.3</v>
      </c>
      <c r="AF519">
        <v>43.3</v>
      </c>
      <c r="AG519">
        <v>42.6</v>
      </c>
      <c r="AH519">
        <v>43.4</v>
      </c>
      <c r="AI519" t="s">
        <v>7809</v>
      </c>
      <c r="AJ519">
        <v>0</v>
      </c>
      <c r="AK519">
        <v>0</v>
      </c>
      <c r="AL519">
        <v>43.4</v>
      </c>
      <c r="AM519">
        <v>43.4</v>
      </c>
      <c r="AN519">
        <v>44</v>
      </c>
      <c r="AO519">
        <v>44</v>
      </c>
      <c r="AP519" t="s">
        <v>24</v>
      </c>
      <c r="AQ519" t="s">
        <v>7843</v>
      </c>
      <c r="AR519" t="s">
        <v>7843</v>
      </c>
      <c r="AS519" t="s">
        <v>24</v>
      </c>
      <c r="AT519" t="s">
        <v>7843</v>
      </c>
      <c r="AU519" t="s">
        <v>7843</v>
      </c>
      <c r="AV519" t="s">
        <v>7842</v>
      </c>
      <c r="AW519" t="s">
        <v>7843</v>
      </c>
      <c r="AX519" t="s">
        <v>7842</v>
      </c>
      <c r="AY519" t="s">
        <v>7842</v>
      </c>
      <c r="AZ519" t="s">
        <v>7842</v>
      </c>
      <c r="BA519" t="s">
        <v>7842</v>
      </c>
      <c r="BB519" t="s">
        <v>7842</v>
      </c>
      <c r="BC519" t="s">
        <v>7843</v>
      </c>
      <c r="BD519" t="s">
        <v>7843</v>
      </c>
      <c r="BE519" t="s">
        <v>7843</v>
      </c>
      <c r="BF519" t="s">
        <v>7843</v>
      </c>
      <c r="BG519" t="s">
        <v>7843</v>
      </c>
      <c r="BH519" t="s">
        <v>7842</v>
      </c>
      <c r="BI519" t="s">
        <v>7842</v>
      </c>
      <c r="BJ519">
        <v>0</v>
      </c>
      <c r="BK519">
        <v>0</v>
      </c>
      <c r="BL519">
        <v>0</v>
      </c>
    </row>
    <row r="520" spans="1:64">
      <c r="A520" t="s">
        <v>8785</v>
      </c>
      <c r="B520" t="s">
        <v>371</v>
      </c>
      <c r="C520" t="s">
        <v>105</v>
      </c>
      <c r="D520" t="s">
        <v>106</v>
      </c>
      <c r="E520" t="s">
        <v>107</v>
      </c>
      <c r="F520" t="s">
        <v>108</v>
      </c>
      <c r="G520" t="s">
        <v>4179</v>
      </c>
      <c r="H520" t="s">
        <v>3980</v>
      </c>
      <c r="I520" t="s">
        <v>4076</v>
      </c>
      <c r="J520" t="s">
        <v>4033</v>
      </c>
      <c r="K520" t="s">
        <v>7688</v>
      </c>
      <c r="O520">
        <v>1</v>
      </c>
      <c r="S520" t="s">
        <v>7895</v>
      </c>
      <c r="T520" t="s">
        <v>8784</v>
      </c>
      <c r="U520" t="s">
        <v>4192</v>
      </c>
      <c r="V520" t="s">
        <v>4192</v>
      </c>
      <c r="W520" t="s">
        <v>4192</v>
      </c>
      <c r="X520" t="s">
        <v>4193</v>
      </c>
      <c r="Y520" t="s">
        <v>4194</v>
      </c>
      <c r="Z520" t="s">
        <v>4195</v>
      </c>
      <c r="AA520" t="s">
        <v>8785</v>
      </c>
      <c r="AB520" t="s">
        <v>24</v>
      </c>
      <c r="AC520" t="s">
        <v>24</v>
      </c>
      <c r="AD520" t="s">
        <v>24</v>
      </c>
      <c r="AE520" t="s">
        <v>24</v>
      </c>
      <c r="AF520" t="s">
        <v>24</v>
      </c>
      <c r="AG520" t="s">
        <v>24</v>
      </c>
      <c r="AH520" t="s">
        <v>24</v>
      </c>
      <c r="AI520" t="s">
        <v>7688</v>
      </c>
      <c r="AJ520">
        <v>0</v>
      </c>
      <c r="AK520">
        <v>0</v>
      </c>
      <c r="AL520" t="s">
        <v>24</v>
      </c>
      <c r="AM520" t="s">
        <v>24</v>
      </c>
      <c r="AN520" t="s">
        <v>24</v>
      </c>
      <c r="AO520" t="s">
        <v>24</v>
      </c>
      <c r="AP520" t="s">
        <v>24</v>
      </c>
      <c r="AQ520" t="s">
        <v>24</v>
      </c>
      <c r="AR520" t="s">
        <v>24</v>
      </c>
      <c r="AS520" t="s">
        <v>24</v>
      </c>
      <c r="AT520" t="s">
        <v>24</v>
      </c>
      <c r="AU520" t="s">
        <v>24</v>
      </c>
      <c r="AV520" t="s">
        <v>24</v>
      </c>
      <c r="AW520" t="s">
        <v>24</v>
      </c>
      <c r="AX520" t="s">
        <v>24</v>
      </c>
      <c r="AY520" t="s">
        <v>24</v>
      </c>
      <c r="AZ520" t="s">
        <v>24</v>
      </c>
      <c r="BA520" t="s">
        <v>24</v>
      </c>
      <c r="BB520" t="s">
        <v>24</v>
      </c>
      <c r="BC520" t="s">
        <v>7843</v>
      </c>
      <c r="BD520" t="s">
        <v>7843</v>
      </c>
      <c r="BE520" t="s">
        <v>7843</v>
      </c>
      <c r="BF520" t="s">
        <v>7843</v>
      </c>
      <c r="BG520" t="s">
        <v>7843</v>
      </c>
      <c r="BH520" t="s">
        <v>7843</v>
      </c>
      <c r="BI520" t="s">
        <v>7843</v>
      </c>
      <c r="BJ520">
        <v>1</v>
      </c>
      <c r="BK520">
        <v>1</v>
      </c>
      <c r="BL520">
        <v>1</v>
      </c>
    </row>
    <row r="521" spans="1:64">
      <c r="A521" t="s">
        <v>8787</v>
      </c>
      <c r="B521" t="s">
        <v>371</v>
      </c>
      <c r="C521" t="s">
        <v>105</v>
      </c>
      <c r="D521" t="s">
        <v>106</v>
      </c>
      <c r="E521" t="s">
        <v>107</v>
      </c>
      <c r="F521" t="s">
        <v>108</v>
      </c>
      <c r="G521" t="s">
        <v>4196</v>
      </c>
      <c r="H521" t="s">
        <v>3980</v>
      </c>
      <c r="I521" t="s">
        <v>4071</v>
      </c>
      <c r="J521" t="s">
        <v>3982</v>
      </c>
      <c r="K521" t="s">
        <v>7810</v>
      </c>
      <c r="M521">
        <v>1</v>
      </c>
      <c r="N521">
        <v>1</v>
      </c>
      <c r="O521">
        <v>1</v>
      </c>
      <c r="S521" t="s">
        <v>7895</v>
      </c>
      <c r="T521" t="s">
        <v>8786</v>
      </c>
      <c r="U521" t="s">
        <v>4197</v>
      </c>
      <c r="V521" t="s">
        <v>4197</v>
      </c>
      <c r="W521" t="s">
        <v>4197</v>
      </c>
      <c r="X521" t="s">
        <v>4198</v>
      </c>
      <c r="Y521" t="s">
        <v>4199</v>
      </c>
      <c r="Z521" t="s">
        <v>4200</v>
      </c>
      <c r="AA521" t="s">
        <v>8787</v>
      </c>
      <c r="AB521" t="s">
        <v>24</v>
      </c>
      <c r="AC521">
        <v>77</v>
      </c>
      <c r="AD521">
        <v>77</v>
      </c>
      <c r="AE521">
        <v>77</v>
      </c>
      <c r="AF521">
        <v>77</v>
      </c>
      <c r="AG521">
        <v>77</v>
      </c>
      <c r="AH521">
        <v>77</v>
      </c>
      <c r="AI521" t="s">
        <v>7810</v>
      </c>
      <c r="AJ521">
        <v>0</v>
      </c>
      <c r="AK521">
        <v>0</v>
      </c>
      <c r="AL521" t="s">
        <v>24</v>
      </c>
      <c r="AM521">
        <v>77</v>
      </c>
      <c r="AN521">
        <v>77</v>
      </c>
      <c r="AO521" t="s">
        <v>24</v>
      </c>
      <c r="AP521" t="s">
        <v>24</v>
      </c>
      <c r="AQ521" t="s">
        <v>7843</v>
      </c>
      <c r="AR521" t="s">
        <v>7843</v>
      </c>
      <c r="AS521" t="s">
        <v>24</v>
      </c>
      <c r="AT521" t="s">
        <v>7843</v>
      </c>
      <c r="AU521" t="s">
        <v>7843</v>
      </c>
      <c r="AV521" t="s">
        <v>7843</v>
      </c>
      <c r="AW521" t="s">
        <v>7843</v>
      </c>
      <c r="AX521" t="s">
        <v>7843</v>
      </c>
      <c r="AY521" t="s">
        <v>7843</v>
      </c>
      <c r="AZ521" t="s">
        <v>7843</v>
      </c>
      <c r="BA521" t="s">
        <v>7843</v>
      </c>
      <c r="BB521" t="s">
        <v>7843</v>
      </c>
      <c r="BC521" t="s">
        <v>7843</v>
      </c>
      <c r="BD521" t="s">
        <v>7843</v>
      </c>
      <c r="BE521" t="s">
        <v>7843</v>
      </c>
      <c r="BF521" t="s">
        <v>7843</v>
      </c>
      <c r="BG521" t="s">
        <v>7843</v>
      </c>
      <c r="BH521" t="s">
        <v>7843</v>
      </c>
      <c r="BI521" t="s">
        <v>7843</v>
      </c>
      <c r="BJ521">
        <v>1</v>
      </c>
      <c r="BK521">
        <v>1</v>
      </c>
      <c r="BL521">
        <v>1</v>
      </c>
    </row>
    <row r="522" spans="1:64">
      <c r="A522" t="s">
        <v>8789</v>
      </c>
      <c r="B522" t="s">
        <v>371</v>
      </c>
      <c r="C522" t="s">
        <v>105</v>
      </c>
      <c r="D522" t="s">
        <v>106</v>
      </c>
      <c r="E522" t="s">
        <v>107</v>
      </c>
      <c r="F522" t="s">
        <v>108</v>
      </c>
      <c r="G522" t="s">
        <v>4196</v>
      </c>
      <c r="H522" t="s">
        <v>3980</v>
      </c>
      <c r="I522" t="s">
        <v>4076</v>
      </c>
      <c r="J522" t="s">
        <v>3982</v>
      </c>
      <c r="K522" t="s">
        <v>7810</v>
      </c>
      <c r="M522">
        <v>1</v>
      </c>
      <c r="N522">
        <v>1</v>
      </c>
      <c r="O522">
        <v>1</v>
      </c>
      <c r="S522" t="s">
        <v>7895</v>
      </c>
      <c r="T522" t="s">
        <v>8788</v>
      </c>
      <c r="U522" t="s">
        <v>4201</v>
      </c>
      <c r="V522" t="s">
        <v>4201</v>
      </c>
      <c r="W522" t="s">
        <v>4201</v>
      </c>
      <c r="X522" t="s">
        <v>4202</v>
      </c>
      <c r="Y522" t="s">
        <v>4203</v>
      </c>
      <c r="Z522" t="s">
        <v>4204</v>
      </c>
      <c r="AA522" t="s">
        <v>8789</v>
      </c>
      <c r="AB522" t="s">
        <v>24</v>
      </c>
      <c r="AC522">
        <v>77.900000000000006</v>
      </c>
      <c r="AD522">
        <v>77.900000000000006</v>
      </c>
      <c r="AE522">
        <v>77.900000000000006</v>
      </c>
      <c r="AF522">
        <v>77.900000000000006</v>
      </c>
      <c r="AG522">
        <v>77.900000000000006</v>
      </c>
      <c r="AH522">
        <v>77.900000000000006</v>
      </c>
      <c r="AI522" t="s">
        <v>7810</v>
      </c>
      <c r="AJ522">
        <v>0</v>
      </c>
      <c r="AK522">
        <v>0</v>
      </c>
      <c r="AL522" t="s">
        <v>24</v>
      </c>
      <c r="AM522">
        <v>77.900000000000006</v>
      </c>
      <c r="AN522">
        <v>77.900000000000006</v>
      </c>
      <c r="AO522" t="s">
        <v>24</v>
      </c>
      <c r="AP522" t="s">
        <v>24</v>
      </c>
      <c r="AQ522" t="s">
        <v>7843</v>
      </c>
      <c r="AR522" t="s">
        <v>7843</v>
      </c>
      <c r="AS522" t="s">
        <v>24</v>
      </c>
      <c r="AT522" t="s">
        <v>7843</v>
      </c>
      <c r="AU522" t="s">
        <v>7843</v>
      </c>
      <c r="AV522" t="s">
        <v>7843</v>
      </c>
      <c r="AW522" t="s">
        <v>7843</v>
      </c>
      <c r="AX522" t="s">
        <v>7843</v>
      </c>
      <c r="AY522" t="s">
        <v>7843</v>
      </c>
      <c r="AZ522" t="s">
        <v>7843</v>
      </c>
      <c r="BA522" t="s">
        <v>7843</v>
      </c>
      <c r="BB522" t="s">
        <v>7843</v>
      </c>
      <c r="BC522" t="s">
        <v>7843</v>
      </c>
      <c r="BD522" t="s">
        <v>7843</v>
      </c>
      <c r="BE522" t="s">
        <v>7843</v>
      </c>
      <c r="BF522" t="s">
        <v>7843</v>
      </c>
      <c r="BG522" t="s">
        <v>7843</v>
      </c>
      <c r="BH522" t="s">
        <v>7843</v>
      </c>
      <c r="BI522" t="s">
        <v>7843</v>
      </c>
      <c r="BJ522">
        <v>1</v>
      </c>
      <c r="BK522">
        <v>1</v>
      </c>
      <c r="BL522">
        <v>1</v>
      </c>
    </row>
    <row r="523" spans="1:64">
      <c r="A523" t="s">
        <v>8791</v>
      </c>
      <c r="B523" t="s">
        <v>371</v>
      </c>
      <c r="C523" t="s">
        <v>105</v>
      </c>
      <c r="D523" t="s">
        <v>106</v>
      </c>
      <c r="E523" t="s">
        <v>107</v>
      </c>
      <c r="F523" t="s">
        <v>108</v>
      </c>
      <c r="G523" t="s">
        <v>4196</v>
      </c>
      <c r="H523" t="s">
        <v>3980</v>
      </c>
      <c r="I523" t="s">
        <v>4071</v>
      </c>
      <c r="J523" t="s">
        <v>4033</v>
      </c>
      <c r="K523" t="s">
        <v>7809</v>
      </c>
      <c r="M523">
        <v>1</v>
      </c>
      <c r="O523">
        <v>1</v>
      </c>
      <c r="S523" t="s">
        <v>7895</v>
      </c>
      <c r="T523" t="s">
        <v>8790</v>
      </c>
      <c r="U523" t="s">
        <v>4205</v>
      </c>
      <c r="V523" t="s">
        <v>4205</v>
      </c>
      <c r="W523" t="s">
        <v>4205</v>
      </c>
      <c r="X523" t="s">
        <v>4206</v>
      </c>
      <c r="Y523" t="s">
        <v>4207</v>
      </c>
      <c r="Z523" t="s">
        <v>4208</v>
      </c>
      <c r="AA523" t="s">
        <v>8791</v>
      </c>
      <c r="AB523" t="s">
        <v>24</v>
      </c>
      <c r="AC523">
        <v>45.5</v>
      </c>
      <c r="AD523">
        <v>45.5</v>
      </c>
      <c r="AE523">
        <v>45.5</v>
      </c>
      <c r="AF523">
        <v>45.5</v>
      </c>
      <c r="AG523">
        <v>45.5</v>
      </c>
      <c r="AH523">
        <v>45.5</v>
      </c>
      <c r="AI523" t="s">
        <v>7809</v>
      </c>
      <c r="AJ523">
        <v>0</v>
      </c>
      <c r="AK523">
        <v>0</v>
      </c>
      <c r="AL523">
        <v>45.5</v>
      </c>
      <c r="AM523">
        <v>45.5</v>
      </c>
      <c r="AN523">
        <v>45.5</v>
      </c>
      <c r="AO523" t="s">
        <v>24</v>
      </c>
      <c r="AP523" t="s">
        <v>24</v>
      </c>
      <c r="AQ523" t="s">
        <v>7843</v>
      </c>
      <c r="AR523" t="s">
        <v>7843</v>
      </c>
      <c r="AS523" t="s">
        <v>24</v>
      </c>
      <c r="AT523" t="s">
        <v>7843</v>
      </c>
      <c r="AU523" t="s">
        <v>7843</v>
      </c>
      <c r="AV523" t="s">
        <v>7843</v>
      </c>
      <c r="AW523" t="s">
        <v>7843</v>
      </c>
      <c r="AX523" t="s">
        <v>7843</v>
      </c>
      <c r="AY523" t="s">
        <v>7843</v>
      </c>
      <c r="AZ523" t="s">
        <v>7843</v>
      </c>
      <c r="BA523" t="s">
        <v>7843</v>
      </c>
      <c r="BB523" t="s">
        <v>7843</v>
      </c>
      <c r="BC523" t="s">
        <v>7843</v>
      </c>
      <c r="BD523" t="s">
        <v>7843</v>
      </c>
      <c r="BE523" t="s">
        <v>7842</v>
      </c>
      <c r="BF523" t="s">
        <v>7842</v>
      </c>
      <c r="BG523" t="s">
        <v>7842</v>
      </c>
      <c r="BH523" t="s">
        <v>7842</v>
      </c>
      <c r="BI523" t="s">
        <v>7843</v>
      </c>
      <c r="BJ523">
        <v>1</v>
      </c>
      <c r="BK523">
        <v>0</v>
      </c>
      <c r="BL523">
        <v>0</v>
      </c>
    </row>
    <row r="524" spans="1:64">
      <c r="A524" t="s">
        <v>8793</v>
      </c>
      <c r="B524" t="s">
        <v>371</v>
      </c>
      <c r="C524" t="s">
        <v>105</v>
      </c>
      <c r="D524" t="s">
        <v>106</v>
      </c>
      <c r="E524" t="s">
        <v>107</v>
      </c>
      <c r="F524" t="s">
        <v>108</v>
      </c>
      <c r="G524" t="s">
        <v>4196</v>
      </c>
      <c r="H524" t="s">
        <v>3980</v>
      </c>
      <c r="I524" t="s">
        <v>4076</v>
      </c>
      <c r="J524" t="s">
        <v>4033</v>
      </c>
      <c r="K524" t="s">
        <v>7810</v>
      </c>
      <c r="M524">
        <v>1</v>
      </c>
      <c r="N524">
        <v>1</v>
      </c>
      <c r="O524">
        <v>1</v>
      </c>
      <c r="S524" t="s">
        <v>7895</v>
      </c>
      <c r="T524" t="s">
        <v>8792</v>
      </c>
      <c r="U524" t="s">
        <v>4209</v>
      </c>
      <c r="V524" t="s">
        <v>4209</v>
      </c>
      <c r="W524" t="s">
        <v>4209</v>
      </c>
      <c r="X524" t="s">
        <v>4210</v>
      </c>
      <c r="Y524" t="s">
        <v>4211</v>
      </c>
      <c r="Z524" t="s">
        <v>4212</v>
      </c>
      <c r="AA524" t="s">
        <v>8793</v>
      </c>
      <c r="AB524" t="s">
        <v>24</v>
      </c>
      <c r="AC524">
        <v>47.8</v>
      </c>
      <c r="AD524">
        <v>47.8</v>
      </c>
      <c r="AE524">
        <v>47.8</v>
      </c>
      <c r="AF524">
        <v>47.8</v>
      </c>
      <c r="AG524">
        <v>47.8</v>
      </c>
      <c r="AH524">
        <v>47.8</v>
      </c>
      <c r="AI524" t="s">
        <v>7810</v>
      </c>
      <c r="AJ524">
        <v>0</v>
      </c>
      <c r="AK524">
        <v>0</v>
      </c>
      <c r="AL524" t="s">
        <v>24</v>
      </c>
      <c r="AM524">
        <v>47.8</v>
      </c>
      <c r="AN524">
        <v>47.8</v>
      </c>
      <c r="AO524" t="s">
        <v>24</v>
      </c>
      <c r="AP524" t="s">
        <v>24</v>
      </c>
      <c r="AQ524" t="s">
        <v>7843</v>
      </c>
      <c r="AR524" t="s">
        <v>7843</v>
      </c>
      <c r="AS524" t="s">
        <v>24</v>
      </c>
      <c r="AT524" t="s">
        <v>7843</v>
      </c>
      <c r="AU524" t="s">
        <v>7843</v>
      </c>
      <c r="AV524" t="s">
        <v>7843</v>
      </c>
      <c r="AW524" t="s">
        <v>7843</v>
      </c>
      <c r="AX524" t="s">
        <v>7843</v>
      </c>
      <c r="AY524" t="s">
        <v>7843</v>
      </c>
      <c r="AZ524" t="s">
        <v>7843</v>
      </c>
      <c r="BA524" t="s">
        <v>7843</v>
      </c>
      <c r="BB524" t="s">
        <v>7843</v>
      </c>
      <c r="BC524" t="s">
        <v>7843</v>
      </c>
      <c r="BD524" t="s">
        <v>7843</v>
      </c>
      <c r="BE524" t="s">
        <v>7843</v>
      </c>
      <c r="BF524" t="s">
        <v>7843</v>
      </c>
      <c r="BG524" t="s">
        <v>7843</v>
      </c>
      <c r="BH524" t="s">
        <v>7843</v>
      </c>
      <c r="BI524" t="s">
        <v>7843</v>
      </c>
      <c r="BJ524">
        <v>1</v>
      </c>
      <c r="BK524">
        <v>1</v>
      </c>
      <c r="BL524">
        <v>1</v>
      </c>
    </row>
    <row r="525" spans="1:64">
      <c r="A525" t="s">
        <v>8795</v>
      </c>
      <c r="B525" t="s">
        <v>371</v>
      </c>
      <c r="C525" t="s">
        <v>105</v>
      </c>
      <c r="D525" t="s">
        <v>106</v>
      </c>
      <c r="E525" t="s">
        <v>109</v>
      </c>
      <c r="F525" t="s">
        <v>110</v>
      </c>
      <c r="G525" t="s">
        <v>3979</v>
      </c>
      <c r="H525" t="s">
        <v>3980</v>
      </c>
      <c r="I525" t="s">
        <v>4213</v>
      </c>
      <c r="J525" t="s">
        <v>3982</v>
      </c>
      <c r="K525" t="s">
        <v>7809</v>
      </c>
      <c r="M525">
        <v>1</v>
      </c>
      <c r="O525">
        <v>1</v>
      </c>
      <c r="S525" t="s">
        <v>7895</v>
      </c>
      <c r="T525" t="s">
        <v>8794</v>
      </c>
      <c r="U525" t="s">
        <v>4214</v>
      </c>
      <c r="V525" t="s">
        <v>4214</v>
      </c>
      <c r="W525" t="s">
        <v>4214</v>
      </c>
      <c r="X525" t="s">
        <v>4215</v>
      </c>
      <c r="Y525" t="s">
        <v>4216</v>
      </c>
      <c r="Z525" t="s">
        <v>4217</v>
      </c>
      <c r="AA525" t="s">
        <v>8795</v>
      </c>
      <c r="AB525">
        <v>83</v>
      </c>
      <c r="AC525">
        <v>83</v>
      </c>
      <c r="AD525">
        <v>83</v>
      </c>
      <c r="AE525">
        <v>83</v>
      </c>
      <c r="AF525">
        <v>83</v>
      </c>
      <c r="AG525">
        <v>83</v>
      </c>
      <c r="AH525">
        <v>83</v>
      </c>
      <c r="AI525" t="s">
        <v>7809</v>
      </c>
      <c r="AJ525">
        <v>0</v>
      </c>
      <c r="AK525">
        <v>0</v>
      </c>
      <c r="AL525">
        <v>83</v>
      </c>
      <c r="AM525">
        <v>83</v>
      </c>
      <c r="AN525">
        <v>83</v>
      </c>
      <c r="AO525">
        <v>83</v>
      </c>
      <c r="AP525" t="s">
        <v>7843</v>
      </c>
      <c r="AQ525" t="s">
        <v>7843</v>
      </c>
      <c r="AR525" t="s">
        <v>7843</v>
      </c>
      <c r="AS525" t="s">
        <v>7843</v>
      </c>
      <c r="AT525" t="s">
        <v>7843</v>
      </c>
      <c r="AU525" t="s">
        <v>7843</v>
      </c>
      <c r="AV525" t="s">
        <v>7843</v>
      </c>
      <c r="AW525" t="s">
        <v>7843</v>
      </c>
      <c r="AX525" t="s">
        <v>7843</v>
      </c>
      <c r="AY525" t="s">
        <v>7843</v>
      </c>
      <c r="AZ525" t="s">
        <v>7843</v>
      </c>
      <c r="BA525" t="s">
        <v>7843</v>
      </c>
      <c r="BB525" t="s">
        <v>7843</v>
      </c>
      <c r="BC525" t="s">
        <v>7843</v>
      </c>
      <c r="BD525" t="s">
        <v>7843</v>
      </c>
      <c r="BE525" t="s">
        <v>7843</v>
      </c>
      <c r="BF525" t="s">
        <v>7842</v>
      </c>
      <c r="BG525" t="s">
        <v>7842</v>
      </c>
      <c r="BH525" t="s">
        <v>7842</v>
      </c>
      <c r="BI525" t="s">
        <v>7842</v>
      </c>
      <c r="BJ525">
        <v>0</v>
      </c>
      <c r="BK525">
        <v>0</v>
      </c>
      <c r="BL525">
        <v>0</v>
      </c>
    </row>
    <row r="526" spans="1:64">
      <c r="A526" t="s">
        <v>8797</v>
      </c>
      <c r="B526" t="s">
        <v>371</v>
      </c>
      <c r="C526" t="s">
        <v>105</v>
      </c>
      <c r="D526" t="s">
        <v>106</v>
      </c>
      <c r="E526" t="s">
        <v>109</v>
      </c>
      <c r="F526" t="s">
        <v>110</v>
      </c>
      <c r="G526" t="s">
        <v>3979</v>
      </c>
      <c r="H526" t="s">
        <v>3980</v>
      </c>
      <c r="I526" t="s">
        <v>4071</v>
      </c>
      <c r="J526" t="s">
        <v>3982</v>
      </c>
      <c r="K526" t="s">
        <v>7810</v>
      </c>
      <c r="M526">
        <v>1</v>
      </c>
      <c r="N526">
        <v>1</v>
      </c>
      <c r="O526">
        <v>1</v>
      </c>
      <c r="S526" t="s">
        <v>7895</v>
      </c>
      <c r="T526" t="s">
        <v>8796</v>
      </c>
      <c r="U526" t="s">
        <v>4218</v>
      </c>
      <c r="V526" t="s">
        <v>4218</v>
      </c>
      <c r="W526" t="s">
        <v>4218</v>
      </c>
      <c r="X526" t="s">
        <v>4219</v>
      </c>
      <c r="Y526" t="s">
        <v>4220</v>
      </c>
      <c r="Z526" t="s">
        <v>4221</v>
      </c>
      <c r="AA526" t="s">
        <v>8797</v>
      </c>
      <c r="AB526">
        <v>84</v>
      </c>
      <c r="AC526">
        <v>84</v>
      </c>
      <c r="AD526">
        <v>84</v>
      </c>
      <c r="AE526">
        <v>84</v>
      </c>
      <c r="AF526">
        <v>84</v>
      </c>
      <c r="AG526">
        <v>84</v>
      </c>
      <c r="AH526">
        <v>84</v>
      </c>
      <c r="AI526" t="s">
        <v>7810</v>
      </c>
      <c r="AJ526">
        <v>0</v>
      </c>
      <c r="AK526">
        <v>0</v>
      </c>
      <c r="AL526" t="s">
        <v>24</v>
      </c>
      <c r="AM526">
        <v>84</v>
      </c>
      <c r="AN526">
        <v>84</v>
      </c>
      <c r="AO526" t="s">
        <v>24</v>
      </c>
      <c r="AP526" t="s">
        <v>7843</v>
      </c>
      <c r="AQ526" t="s">
        <v>7843</v>
      </c>
      <c r="AR526" t="s">
        <v>7843</v>
      </c>
      <c r="AS526" t="s">
        <v>7843</v>
      </c>
      <c r="AT526" t="s">
        <v>7843</v>
      </c>
      <c r="AU526" t="s">
        <v>7843</v>
      </c>
      <c r="AV526" t="s">
        <v>7843</v>
      </c>
      <c r="AW526" t="s">
        <v>7843</v>
      </c>
      <c r="AX526" t="s">
        <v>7843</v>
      </c>
      <c r="AY526" t="s">
        <v>7843</v>
      </c>
      <c r="AZ526" t="s">
        <v>7843</v>
      </c>
      <c r="BA526" t="s">
        <v>7843</v>
      </c>
      <c r="BB526" t="s">
        <v>7843</v>
      </c>
      <c r="BC526" t="s">
        <v>7842</v>
      </c>
      <c r="BD526" t="s">
        <v>7842</v>
      </c>
      <c r="BE526" t="s">
        <v>7842</v>
      </c>
      <c r="BF526" t="s">
        <v>7843</v>
      </c>
      <c r="BG526" t="s">
        <v>7843</v>
      </c>
      <c r="BH526" t="s">
        <v>7843</v>
      </c>
      <c r="BI526" t="s">
        <v>7843</v>
      </c>
      <c r="BJ526">
        <v>1</v>
      </c>
      <c r="BK526">
        <v>1</v>
      </c>
      <c r="BL526">
        <v>1</v>
      </c>
    </row>
    <row r="527" spans="1:64">
      <c r="A527" t="s">
        <v>8799</v>
      </c>
      <c r="B527" t="s">
        <v>371</v>
      </c>
      <c r="C527" t="s">
        <v>105</v>
      </c>
      <c r="D527" t="s">
        <v>106</v>
      </c>
      <c r="E527" t="s">
        <v>109</v>
      </c>
      <c r="F527" t="s">
        <v>110</v>
      </c>
      <c r="G527" t="s">
        <v>3979</v>
      </c>
      <c r="H527" t="s">
        <v>3980</v>
      </c>
      <c r="I527" t="s">
        <v>4076</v>
      </c>
      <c r="J527" t="s">
        <v>3982</v>
      </c>
      <c r="K527" t="s">
        <v>7809</v>
      </c>
      <c r="M527">
        <v>1</v>
      </c>
      <c r="O527">
        <v>1</v>
      </c>
      <c r="S527" t="s">
        <v>7895</v>
      </c>
      <c r="T527" t="s">
        <v>8798</v>
      </c>
      <c r="U527" t="s">
        <v>4222</v>
      </c>
      <c r="V527" t="s">
        <v>4222</v>
      </c>
      <c r="W527" t="s">
        <v>4222</v>
      </c>
      <c r="X527" t="s">
        <v>4223</v>
      </c>
      <c r="Y527" t="s">
        <v>4224</v>
      </c>
      <c r="Z527" t="s">
        <v>4225</v>
      </c>
      <c r="AA527" t="s">
        <v>8799</v>
      </c>
      <c r="AB527">
        <v>81.8</v>
      </c>
      <c r="AC527">
        <v>81.8</v>
      </c>
      <c r="AD527">
        <v>81.8</v>
      </c>
      <c r="AE527">
        <v>81.8</v>
      </c>
      <c r="AF527">
        <v>81.8</v>
      </c>
      <c r="AG527">
        <v>81.8</v>
      </c>
      <c r="AH527">
        <v>81.8</v>
      </c>
      <c r="AI527" t="s">
        <v>7809</v>
      </c>
      <c r="AJ527">
        <v>0</v>
      </c>
      <c r="AK527">
        <v>0</v>
      </c>
      <c r="AL527">
        <v>81.8</v>
      </c>
      <c r="AM527">
        <v>81.8</v>
      </c>
      <c r="AN527">
        <v>81.8</v>
      </c>
      <c r="AO527">
        <v>81.8</v>
      </c>
      <c r="AP527" t="s">
        <v>7843</v>
      </c>
      <c r="AQ527" t="s">
        <v>7843</v>
      </c>
      <c r="AR527" t="s">
        <v>7843</v>
      </c>
      <c r="AS527" t="s">
        <v>7843</v>
      </c>
      <c r="AT527" t="s">
        <v>7843</v>
      </c>
      <c r="AU527" t="s">
        <v>7843</v>
      </c>
      <c r="AV527" t="s">
        <v>7843</v>
      </c>
      <c r="AW527" t="s">
        <v>7843</v>
      </c>
      <c r="AX527" t="s">
        <v>7843</v>
      </c>
      <c r="AY527" t="s">
        <v>7843</v>
      </c>
      <c r="AZ527" t="s">
        <v>7843</v>
      </c>
      <c r="BA527" t="s">
        <v>7843</v>
      </c>
      <c r="BB527" t="s">
        <v>7843</v>
      </c>
      <c r="BC527" t="s">
        <v>7842</v>
      </c>
      <c r="BD527" t="s">
        <v>7842</v>
      </c>
      <c r="BE527" t="s">
        <v>7842</v>
      </c>
      <c r="BF527" t="s">
        <v>7842</v>
      </c>
      <c r="BG527" t="s">
        <v>7842</v>
      </c>
      <c r="BH527" t="s">
        <v>7842</v>
      </c>
      <c r="BI527" t="s">
        <v>7842</v>
      </c>
      <c r="BJ527">
        <v>0</v>
      </c>
      <c r="BK527">
        <v>0</v>
      </c>
      <c r="BL527">
        <v>0</v>
      </c>
    </row>
    <row r="528" spans="1:64">
      <c r="A528" t="s">
        <v>8801</v>
      </c>
      <c r="B528" t="s">
        <v>371</v>
      </c>
      <c r="C528" t="s">
        <v>105</v>
      </c>
      <c r="D528" t="s">
        <v>106</v>
      </c>
      <c r="E528" t="s">
        <v>109</v>
      </c>
      <c r="F528" t="s">
        <v>110</v>
      </c>
      <c r="G528" t="s">
        <v>3979</v>
      </c>
      <c r="H528" t="s">
        <v>3980</v>
      </c>
      <c r="I528" t="s">
        <v>4226</v>
      </c>
      <c r="J528" t="s">
        <v>3982</v>
      </c>
      <c r="K528" t="s">
        <v>7688</v>
      </c>
      <c r="O528">
        <v>1</v>
      </c>
      <c r="S528" t="s">
        <v>7895</v>
      </c>
      <c r="T528" t="s">
        <v>8800</v>
      </c>
      <c r="U528" t="s">
        <v>4227</v>
      </c>
      <c r="V528" t="s">
        <v>4227</v>
      </c>
      <c r="W528" t="s">
        <v>4227</v>
      </c>
      <c r="X528" t="s">
        <v>4228</v>
      </c>
      <c r="Y528" t="s">
        <v>4229</v>
      </c>
      <c r="Z528" t="s">
        <v>4230</v>
      </c>
      <c r="AA528" t="s">
        <v>8801</v>
      </c>
      <c r="AB528">
        <v>86.9</v>
      </c>
      <c r="AC528" t="s">
        <v>24</v>
      </c>
      <c r="AD528" t="s">
        <v>24</v>
      </c>
      <c r="AE528" t="s">
        <v>24</v>
      </c>
      <c r="AF528" t="s">
        <v>24</v>
      </c>
      <c r="AG528" t="s">
        <v>24</v>
      </c>
      <c r="AH528" t="s">
        <v>24</v>
      </c>
      <c r="AI528" t="s">
        <v>7688</v>
      </c>
      <c r="AJ528">
        <v>0</v>
      </c>
      <c r="AK528">
        <v>0</v>
      </c>
      <c r="AL528" t="s">
        <v>24</v>
      </c>
      <c r="AM528" t="s">
        <v>24</v>
      </c>
      <c r="AN528" t="s">
        <v>24</v>
      </c>
      <c r="AO528" t="s">
        <v>24</v>
      </c>
      <c r="AP528" t="s">
        <v>24</v>
      </c>
      <c r="AQ528" t="s">
        <v>24</v>
      </c>
      <c r="AR528" t="s">
        <v>24</v>
      </c>
      <c r="AS528" t="s">
        <v>24</v>
      </c>
      <c r="AT528" t="s">
        <v>24</v>
      </c>
      <c r="AU528" t="s">
        <v>24</v>
      </c>
      <c r="AV528" t="s">
        <v>24</v>
      </c>
      <c r="AW528" t="s">
        <v>24</v>
      </c>
      <c r="AX528" t="s">
        <v>24</v>
      </c>
      <c r="AY528" t="s">
        <v>24</v>
      </c>
      <c r="AZ528" t="s">
        <v>24</v>
      </c>
      <c r="BA528" t="s">
        <v>24</v>
      </c>
      <c r="BB528" t="s">
        <v>24</v>
      </c>
      <c r="BC528" t="s">
        <v>7843</v>
      </c>
      <c r="BD528" t="s">
        <v>7843</v>
      </c>
      <c r="BE528" t="s">
        <v>7843</v>
      </c>
      <c r="BF528" t="s">
        <v>7843</v>
      </c>
      <c r="BG528" t="s">
        <v>7843</v>
      </c>
      <c r="BH528" t="s">
        <v>7843</v>
      </c>
      <c r="BI528" t="s">
        <v>7843</v>
      </c>
      <c r="BJ528">
        <v>1</v>
      </c>
      <c r="BK528">
        <v>1</v>
      </c>
      <c r="BL528">
        <v>1</v>
      </c>
    </row>
    <row r="529" spans="1:64">
      <c r="A529" t="s">
        <v>8803</v>
      </c>
      <c r="B529" t="s">
        <v>371</v>
      </c>
      <c r="C529" t="s">
        <v>105</v>
      </c>
      <c r="D529" t="s">
        <v>106</v>
      </c>
      <c r="E529" t="s">
        <v>109</v>
      </c>
      <c r="F529" t="s">
        <v>110</v>
      </c>
      <c r="G529" t="s">
        <v>3979</v>
      </c>
      <c r="H529" t="s">
        <v>3980</v>
      </c>
      <c r="I529" t="s">
        <v>4231</v>
      </c>
      <c r="J529" t="s">
        <v>3982</v>
      </c>
      <c r="K529" t="s">
        <v>7688</v>
      </c>
      <c r="O529">
        <v>1</v>
      </c>
      <c r="S529" t="s">
        <v>7895</v>
      </c>
      <c r="T529" t="s">
        <v>8802</v>
      </c>
      <c r="U529" t="s">
        <v>4232</v>
      </c>
      <c r="V529" t="s">
        <v>4232</v>
      </c>
      <c r="W529" t="s">
        <v>4232</v>
      </c>
      <c r="X529" t="s">
        <v>4233</v>
      </c>
      <c r="Y529" t="s">
        <v>4234</v>
      </c>
      <c r="Z529" t="s">
        <v>4235</v>
      </c>
      <c r="AA529" t="s">
        <v>8803</v>
      </c>
      <c r="AB529">
        <v>86.2</v>
      </c>
      <c r="AC529" t="s">
        <v>24</v>
      </c>
      <c r="AD529" t="s">
        <v>24</v>
      </c>
      <c r="AE529" t="s">
        <v>24</v>
      </c>
      <c r="AF529" t="s">
        <v>24</v>
      </c>
      <c r="AG529" t="s">
        <v>24</v>
      </c>
      <c r="AH529" t="s">
        <v>24</v>
      </c>
      <c r="AI529" t="s">
        <v>7688</v>
      </c>
      <c r="AJ529">
        <v>0</v>
      </c>
      <c r="AK529">
        <v>0</v>
      </c>
      <c r="AL529" t="s">
        <v>24</v>
      </c>
      <c r="AM529" t="s">
        <v>24</v>
      </c>
      <c r="AN529" t="s">
        <v>24</v>
      </c>
      <c r="AO529" t="s">
        <v>24</v>
      </c>
      <c r="AP529" t="s">
        <v>24</v>
      </c>
      <c r="AQ529" t="s">
        <v>24</v>
      </c>
      <c r="AR529" t="s">
        <v>24</v>
      </c>
      <c r="AS529" t="s">
        <v>24</v>
      </c>
      <c r="AT529" t="s">
        <v>24</v>
      </c>
      <c r="AU529" t="s">
        <v>24</v>
      </c>
      <c r="AV529" t="s">
        <v>24</v>
      </c>
      <c r="AW529" t="s">
        <v>24</v>
      </c>
      <c r="AX529" t="s">
        <v>24</v>
      </c>
      <c r="AY529" t="s">
        <v>24</v>
      </c>
      <c r="AZ529" t="s">
        <v>24</v>
      </c>
      <c r="BA529" t="s">
        <v>24</v>
      </c>
      <c r="BB529" t="s">
        <v>24</v>
      </c>
      <c r="BC529" t="s">
        <v>7843</v>
      </c>
      <c r="BD529" t="s">
        <v>7843</v>
      </c>
      <c r="BE529" t="s">
        <v>7843</v>
      </c>
      <c r="BF529" t="s">
        <v>7843</v>
      </c>
      <c r="BG529" t="s">
        <v>7843</v>
      </c>
      <c r="BH529" t="s">
        <v>7843</v>
      </c>
      <c r="BI529" t="s">
        <v>7843</v>
      </c>
      <c r="BJ529">
        <v>1</v>
      </c>
      <c r="BK529">
        <v>1</v>
      </c>
      <c r="BL529">
        <v>1</v>
      </c>
    </row>
    <row r="530" spans="1:64">
      <c r="A530" t="s">
        <v>8805</v>
      </c>
      <c r="B530" t="s">
        <v>371</v>
      </c>
      <c r="C530" t="s">
        <v>105</v>
      </c>
      <c r="D530" t="s">
        <v>106</v>
      </c>
      <c r="E530" t="s">
        <v>109</v>
      </c>
      <c r="F530" t="s">
        <v>110</v>
      </c>
      <c r="G530" t="s">
        <v>3979</v>
      </c>
      <c r="H530" t="s">
        <v>3980</v>
      </c>
      <c r="I530" t="s">
        <v>4236</v>
      </c>
      <c r="J530" t="s">
        <v>3982</v>
      </c>
      <c r="K530" t="s">
        <v>7809</v>
      </c>
      <c r="M530">
        <v>1</v>
      </c>
      <c r="O530">
        <v>1</v>
      </c>
      <c r="S530" t="s">
        <v>7895</v>
      </c>
      <c r="T530" t="s">
        <v>8804</v>
      </c>
      <c r="U530" t="s">
        <v>4237</v>
      </c>
      <c r="V530" t="s">
        <v>4237</v>
      </c>
      <c r="W530" t="s">
        <v>4237</v>
      </c>
      <c r="X530" t="s">
        <v>4238</v>
      </c>
      <c r="Y530" t="s">
        <v>4239</v>
      </c>
      <c r="Z530" t="s">
        <v>4240</v>
      </c>
      <c r="AA530" t="s">
        <v>8805</v>
      </c>
      <c r="AB530">
        <v>85.2</v>
      </c>
      <c r="AC530">
        <v>85.2</v>
      </c>
      <c r="AD530">
        <v>85.2</v>
      </c>
      <c r="AE530">
        <v>85.2</v>
      </c>
      <c r="AF530">
        <v>85.2</v>
      </c>
      <c r="AG530">
        <v>85.2</v>
      </c>
      <c r="AH530">
        <v>85.2</v>
      </c>
      <c r="AI530" t="s">
        <v>7809</v>
      </c>
      <c r="AJ530">
        <v>0</v>
      </c>
      <c r="AK530">
        <v>0</v>
      </c>
      <c r="AL530">
        <v>85.2</v>
      </c>
      <c r="AM530">
        <v>85.2</v>
      </c>
      <c r="AN530">
        <v>85.2</v>
      </c>
      <c r="AO530">
        <v>85.2</v>
      </c>
      <c r="AP530" t="s">
        <v>7843</v>
      </c>
      <c r="AQ530" t="s">
        <v>7843</v>
      </c>
      <c r="AR530" t="s">
        <v>7843</v>
      </c>
      <c r="AS530" t="s">
        <v>7843</v>
      </c>
      <c r="AT530" t="s">
        <v>7843</v>
      </c>
      <c r="AU530" t="s">
        <v>7843</v>
      </c>
      <c r="AV530" t="s">
        <v>7843</v>
      </c>
      <c r="AW530" t="s">
        <v>7843</v>
      </c>
      <c r="AX530" t="s">
        <v>7843</v>
      </c>
      <c r="AY530" t="s">
        <v>7843</v>
      </c>
      <c r="AZ530" t="s">
        <v>7843</v>
      </c>
      <c r="BA530" t="s">
        <v>7843</v>
      </c>
      <c r="BB530" t="s">
        <v>7843</v>
      </c>
      <c r="BC530" t="s">
        <v>7842</v>
      </c>
      <c r="BD530" t="s">
        <v>7842</v>
      </c>
      <c r="BE530" t="s">
        <v>7842</v>
      </c>
      <c r="BF530" t="s">
        <v>7842</v>
      </c>
      <c r="BG530" t="s">
        <v>7842</v>
      </c>
      <c r="BH530" t="s">
        <v>7842</v>
      </c>
      <c r="BI530" t="s">
        <v>7842</v>
      </c>
      <c r="BJ530">
        <v>0</v>
      </c>
      <c r="BK530">
        <v>0</v>
      </c>
      <c r="BL530">
        <v>0</v>
      </c>
    </row>
    <row r="531" spans="1:64">
      <c r="A531" t="s">
        <v>8807</v>
      </c>
      <c r="B531" t="s">
        <v>371</v>
      </c>
      <c r="C531" t="s">
        <v>105</v>
      </c>
      <c r="D531" t="s">
        <v>106</v>
      </c>
      <c r="E531" t="s">
        <v>109</v>
      </c>
      <c r="F531" t="s">
        <v>110</v>
      </c>
      <c r="G531" t="s">
        <v>3979</v>
      </c>
      <c r="H531" t="s">
        <v>3980</v>
      </c>
      <c r="I531" t="s">
        <v>4241</v>
      </c>
      <c r="J531" t="s">
        <v>3982</v>
      </c>
      <c r="K531" t="s">
        <v>7810</v>
      </c>
      <c r="M531">
        <v>1</v>
      </c>
      <c r="N531">
        <v>1</v>
      </c>
      <c r="O531">
        <v>1</v>
      </c>
      <c r="S531" t="s">
        <v>7895</v>
      </c>
      <c r="T531" t="s">
        <v>8806</v>
      </c>
      <c r="U531" t="s">
        <v>4242</v>
      </c>
      <c r="V531" t="s">
        <v>4242</v>
      </c>
      <c r="W531" t="s">
        <v>4242</v>
      </c>
      <c r="X531" t="s">
        <v>4243</v>
      </c>
      <c r="Y531" t="s">
        <v>4244</v>
      </c>
      <c r="Z531" t="s">
        <v>4245</v>
      </c>
      <c r="AA531" t="s">
        <v>8807</v>
      </c>
      <c r="AB531">
        <v>85.9</v>
      </c>
      <c r="AC531">
        <v>85.9</v>
      </c>
      <c r="AD531">
        <v>85.9</v>
      </c>
      <c r="AE531">
        <v>85.9</v>
      </c>
      <c r="AF531">
        <v>85.9</v>
      </c>
      <c r="AG531">
        <v>85.9</v>
      </c>
      <c r="AH531">
        <v>85.9</v>
      </c>
      <c r="AI531" t="s">
        <v>7810</v>
      </c>
      <c r="AJ531">
        <v>0</v>
      </c>
      <c r="AK531">
        <v>0</v>
      </c>
      <c r="AL531" t="s">
        <v>24</v>
      </c>
      <c r="AM531">
        <v>85.9</v>
      </c>
      <c r="AN531">
        <v>85.9</v>
      </c>
      <c r="AO531" t="s">
        <v>24</v>
      </c>
      <c r="AP531" t="s">
        <v>7843</v>
      </c>
      <c r="AQ531" t="s">
        <v>7843</v>
      </c>
      <c r="AR531" t="s">
        <v>7843</v>
      </c>
      <c r="AS531" t="s">
        <v>7843</v>
      </c>
      <c r="AT531" t="s">
        <v>7843</v>
      </c>
      <c r="AU531" t="s">
        <v>7843</v>
      </c>
      <c r="AV531" t="s">
        <v>7843</v>
      </c>
      <c r="AW531" t="s">
        <v>7843</v>
      </c>
      <c r="AX531" t="s">
        <v>7843</v>
      </c>
      <c r="AY531" t="s">
        <v>7843</v>
      </c>
      <c r="AZ531" t="s">
        <v>7843</v>
      </c>
      <c r="BA531" t="s">
        <v>7843</v>
      </c>
      <c r="BB531" t="s">
        <v>7843</v>
      </c>
      <c r="BC531" t="s">
        <v>7843</v>
      </c>
      <c r="BD531" t="s">
        <v>7843</v>
      </c>
      <c r="BE531" t="s">
        <v>7843</v>
      </c>
      <c r="BF531" t="s">
        <v>7843</v>
      </c>
      <c r="BG531" t="s">
        <v>7843</v>
      </c>
      <c r="BH531" t="s">
        <v>7843</v>
      </c>
      <c r="BI531" t="s">
        <v>7843</v>
      </c>
      <c r="BJ531">
        <v>1</v>
      </c>
      <c r="BK531">
        <v>1</v>
      </c>
      <c r="BL531">
        <v>1</v>
      </c>
    </row>
    <row r="532" spans="1:64">
      <c r="A532" t="s">
        <v>8809</v>
      </c>
      <c r="B532" t="s">
        <v>371</v>
      </c>
      <c r="C532" t="s">
        <v>105</v>
      </c>
      <c r="D532" t="s">
        <v>106</v>
      </c>
      <c r="E532" t="s">
        <v>109</v>
      </c>
      <c r="F532" t="s">
        <v>110</v>
      </c>
      <c r="G532" t="s">
        <v>3979</v>
      </c>
      <c r="H532" t="s">
        <v>3980</v>
      </c>
      <c r="I532" t="s">
        <v>4246</v>
      </c>
      <c r="J532" t="s">
        <v>3982</v>
      </c>
      <c r="K532" t="s">
        <v>7810</v>
      </c>
      <c r="M532">
        <v>1</v>
      </c>
      <c r="N532">
        <v>1</v>
      </c>
      <c r="O532">
        <v>1</v>
      </c>
      <c r="S532" t="s">
        <v>7895</v>
      </c>
      <c r="T532" t="s">
        <v>8808</v>
      </c>
      <c r="U532" t="s">
        <v>4247</v>
      </c>
      <c r="V532" t="s">
        <v>4247</v>
      </c>
      <c r="W532" t="s">
        <v>4247</v>
      </c>
      <c r="X532" t="s">
        <v>4248</v>
      </c>
      <c r="Y532" t="s">
        <v>4249</v>
      </c>
      <c r="Z532" t="s">
        <v>4250</v>
      </c>
      <c r="AA532" t="s">
        <v>8809</v>
      </c>
      <c r="AB532">
        <v>84</v>
      </c>
      <c r="AC532">
        <v>84</v>
      </c>
      <c r="AD532">
        <v>84</v>
      </c>
      <c r="AE532">
        <v>84</v>
      </c>
      <c r="AF532">
        <v>84</v>
      </c>
      <c r="AG532">
        <v>84</v>
      </c>
      <c r="AH532">
        <v>84</v>
      </c>
      <c r="AI532" t="s">
        <v>7810</v>
      </c>
      <c r="AJ532">
        <v>0</v>
      </c>
      <c r="AK532">
        <v>0</v>
      </c>
      <c r="AL532" t="s">
        <v>24</v>
      </c>
      <c r="AM532">
        <v>84</v>
      </c>
      <c r="AN532">
        <v>84</v>
      </c>
      <c r="AO532" t="s">
        <v>24</v>
      </c>
      <c r="AP532" t="s">
        <v>7843</v>
      </c>
      <c r="AQ532" t="s">
        <v>7843</v>
      </c>
      <c r="AR532" t="s">
        <v>7843</v>
      </c>
      <c r="AS532" t="s">
        <v>7843</v>
      </c>
      <c r="AT532" t="s">
        <v>7843</v>
      </c>
      <c r="AU532" t="s">
        <v>7843</v>
      </c>
      <c r="AV532" t="s">
        <v>7843</v>
      </c>
      <c r="AW532" t="s">
        <v>7843</v>
      </c>
      <c r="AX532" t="s">
        <v>7843</v>
      </c>
      <c r="AY532" t="s">
        <v>7843</v>
      </c>
      <c r="AZ532" t="s">
        <v>7843</v>
      </c>
      <c r="BA532" t="s">
        <v>7843</v>
      </c>
      <c r="BB532" t="s">
        <v>7843</v>
      </c>
      <c r="BC532" t="s">
        <v>7843</v>
      </c>
      <c r="BD532" t="s">
        <v>7843</v>
      </c>
      <c r="BE532" t="s">
        <v>7843</v>
      </c>
      <c r="BF532" t="s">
        <v>7843</v>
      </c>
      <c r="BG532" t="s">
        <v>7843</v>
      </c>
      <c r="BH532" t="s">
        <v>7843</v>
      </c>
      <c r="BI532" t="s">
        <v>7843</v>
      </c>
      <c r="BJ532">
        <v>1</v>
      </c>
      <c r="BK532">
        <v>1</v>
      </c>
      <c r="BL532">
        <v>1</v>
      </c>
    </row>
    <row r="533" spans="1:64">
      <c r="A533" t="s">
        <v>8811</v>
      </c>
      <c r="B533" t="s">
        <v>371</v>
      </c>
      <c r="C533" t="s">
        <v>105</v>
      </c>
      <c r="D533" t="s">
        <v>106</v>
      </c>
      <c r="E533" t="s">
        <v>109</v>
      </c>
      <c r="F533" t="s">
        <v>110</v>
      </c>
      <c r="G533" t="s">
        <v>3979</v>
      </c>
      <c r="H533" t="s">
        <v>3980</v>
      </c>
      <c r="I533" t="s">
        <v>4213</v>
      </c>
      <c r="J533" t="s">
        <v>4033</v>
      </c>
      <c r="K533" t="s">
        <v>7810</v>
      </c>
      <c r="M533">
        <v>1</v>
      </c>
      <c r="N533">
        <v>1</v>
      </c>
      <c r="O533">
        <v>1</v>
      </c>
      <c r="S533" t="s">
        <v>7895</v>
      </c>
      <c r="T533" t="s">
        <v>8810</v>
      </c>
      <c r="U533" t="s">
        <v>4251</v>
      </c>
      <c r="V533" t="s">
        <v>4251</v>
      </c>
      <c r="W533" t="s">
        <v>4251</v>
      </c>
      <c r="X533" t="s">
        <v>4252</v>
      </c>
      <c r="Y533" t="s">
        <v>4253</v>
      </c>
      <c r="Z533" t="s">
        <v>4254</v>
      </c>
      <c r="AA533" t="s">
        <v>8811</v>
      </c>
      <c r="AB533">
        <v>18.600000000000001</v>
      </c>
      <c r="AC533">
        <v>18.600000000000001</v>
      </c>
      <c r="AD533">
        <v>18.600000000000001</v>
      </c>
      <c r="AE533">
        <v>18.600000000000001</v>
      </c>
      <c r="AF533">
        <v>18.600000000000001</v>
      </c>
      <c r="AG533">
        <v>18.600000000000001</v>
      </c>
      <c r="AH533">
        <v>18.600000000000001</v>
      </c>
      <c r="AI533" t="s">
        <v>7810</v>
      </c>
      <c r="AJ533">
        <v>0</v>
      </c>
      <c r="AK533">
        <v>0</v>
      </c>
      <c r="AL533" t="s">
        <v>24</v>
      </c>
      <c r="AM533">
        <v>18.600000000000001</v>
      </c>
      <c r="AN533">
        <v>18.600000000000001</v>
      </c>
      <c r="AO533" t="s">
        <v>24</v>
      </c>
      <c r="AP533" t="s">
        <v>7843</v>
      </c>
      <c r="AQ533" t="s">
        <v>7843</v>
      </c>
      <c r="AR533" t="s">
        <v>7843</v>
      </c>
      <c r="AS533" t="s">
        <v>7843</v>
      </c>
      <c r="AT533" t="s">
        <v>7843</v>
      </c>
      <c r="AU533" t="s">
        <v>7843</v>
      </c>
      <c r="AV533" t="s">
        <v>7843</v>
      </c>
      <c r="AW533" t="s">
        <v>7843</v>
      </c>
      <c r="AX533" t="s">
        <v>7843</v>
      </c>
      <c r="AY533" t="s">
        <v>7843</v>
      </c>
      <c r="AZ533" t="s">
        <v>7843</v>
      </c>
      <c r="BA533" t="s">
        <v>7843</v>
      </c>
      <c r="BB533" t="s">
        <v>7843</v>
      </c>
      <c r="BC533" t="s">
        <v>7843</v>
      </c>
      <c r="BD533" t="s">
        <v>7843</v>
      </c>
      <c r="BE533" t="s">
        <v>7843</v>
      </c>
      <c r="BF533" t="s">
        <v>7843</v>
      </c>
      <c r="BG533" t="s">
        <v>7843</v>
      </c>
      <c r="BH533" t="s">
        <v>7843</v>
      </c>
      <c r="BI533" t="s">
        <v>7843</v>
      </c>
      <c r="BJ533">
        <v>1</v>
      </c>
      <c r="BK533">
        <v>1</v>
      </c>
      <c r="BL533">
        <v>1</v>
      </c>
    </row>
    <row r="534" spans="1:64">
      <c r="A534" t="s">
        <v>8813</v>
      </c>
      <c r="B534" t="s">
        <v>371</v>
      </c>
      <c r="C534" t="s">
        <v>105</v>
      </c>
      <c r="D534" t="s">
        <v>106</v>
      </c>
      <c r="E534" t="s">
        <v>109</v>
      </c>
      <c r="F534" t="s">
        <v>110</v>
      </c>
      <c r="G534" t="s">
        <v>3979</v>
      </c>
      <c r="H534" t="s">
        <v>3980</v>
      </c>
      <c r="I534" t="s">
        <v>4071</v>
      </c>
      <c r="J534" t="s">
        <v>4033</v>
      </c>
      <c r="K534" t="s">
        <v>7809</v>
      </c>
      <c r="O534">
        <v>1</v>
      </c>
      <c r="S534" t="s">
        <v>7895</v>
      </c>
      <c r="T534" t="s">
        <v>8812</v>
      </c>
      <c r="U534" t="s">
        <v>4255</v>
      </c>
      <c r="V534" t="s">
        <v>4255</v>
      </c>
      <c r="W534" t="s">
        <v>4255</v>
      </c>
      <c r="X534" t="s">
        <v>4256</v>
      </c>
      <c r="Y534" t="s">
        <v>4257</v>
      </c>
      <c r="Z534" t="s">
        <v>4258</v>
      </c>
      <c r="AA534" t="s">
        <v>8813</v>
      </c>
      <c r="AB534">
        <v>27.2</v>
      </c>
      <c r="AC534">
        <v>27.2</v>
      </c>
      <c r="AD534">
        <v>27.2</v>
      </c>
      <c r="AE534">
        <v>27.2</v>
      </c>
      <c r="AF534">
        <v>27.7</v>
      </c>
      <c r="AG534">
        <v>27.7</v>
      </c>
      <c r="AH534">
        <v>27.7</v>
      </c>
      <c r="AI534" t="s">
        <v>7809</v>
      </c>
      <c r="AJ534">
        <v>0</v>
      </c>
      <c r="AK534">
        <v>0</v>
      </c>
      <c r="AL534">
        <v>27.7</v>
      </c>
      <c r="AM534">
        <v>27.7</v>
      </c>
      <c r="AN534">
        <v>27.7</v>
      </c>
      <c r="AO534">
        <v>27.7</v>
      </c>
      <c r="AP534" t="s">
        <v>7843</v>
      </c>
      <c r="AQ534" t="s">
        <v>7843</v>
      </c>
      <c r="AR534" t="s">
        <v>7843</v>
      </c>
      <c r="AS534" t="s">
        <v>7843</v>
      </c>
      <c r="AT534" t="s">
        <v>7843</v>
      </c>
      <c r="AU534" t="s">
        <v>7842</v>
      </c>
      <c r="AV534" t="s">
        <v>7843</v>
      </c>
      <c r="AW534" t="s">
        <v>7842</v>
      </c>
      <c r="AX534" t="s">
        <v>7842</v>
      </c>
      <c r="AY534" t="s">
        <v>7842</v>
      </c>
      <c r="AZ534" t="s">
        <v>7843</v>
      </c>
      <c r="BA534" t="s">
        <v>7843</v>
      </c>
      <c r="BB534" t="s">
        <v>7842</v>
      </c>
      <c r="BC534" t="s">
        <v>7843</v>
      </c>
      <c r="BD534" t="s">
        <v>7843</v>
      </c>
      <c r="BE534" t="s">
        <v>7843</v>
      </c>
      <c r="BF534" t="s">
        <v>7842</v>
      </c>
      <c r="BG534" t="s">
        <v>7842</v>
      </c>
      <c r="BH534" t="s">
        <v>7842</v>
      </c>
      <c r="BI534" t="s">
        <v>7842</v>
      </c>
      <c r="BJ534">
        <v>0</v>
      </c>
      <c r="BK534">
        <v>0</v>
      </c>
      <c r="BL534">
        <v>0</v>
      </c>
    </row>
    <row r="535" spans="1:64">
      <c r="A535" t="s">
        <v>8815</v>
      </c>
      <c r="B535" t="s">
        <v>371</v>
      </c>
      <c r="C535" t="s">
        <v>105</v>
      </c>
      <c r="D535" t="s">
        <v>106</v>
      </c>
      <c r="E535" t="s">
        <v>109</v>
      </c>
      <c r="F535" t="s">
        <v>110</v>
      </c>
      <c r="G535" t="s">
        <v>3979</v>
      </c>
      <c r="H535" t="s">
        <v>3980</v>
      </c>
      <c r="I535" t="s">
        <v>4076</v>
      </c>
      <c r="J535" t="s">
        <v>4033</v>
      </c>
      <c r="K535" t="s">
        <v>7810</v>
      </c>
      <c r="M535">
        <v>1</v>
      </c>
      <c r="N535">
        <v>1</v>
      </c>
      <c r="O535">
        <v>1</v>
      </c>
      <c r="S535" t="s">
        <v>7895</v>
      </c>
      <c r="T535" t="s">
        <v>8814</v>
      </c>
      <c r="U535" t="s">
        <v>4259</v>
      </c>
      <c r="V535" t="s">
        <v>4259</v>
      </c>
      <c r="W535" t="s">
        <v>4259</v>
      </c>
      <c r="X535" t="s">
        <v>4260</v>
      </c>
      <c r="Y535" t="s">
        <v>4261</v>
      </c>
      <c r="Z535" t="s">
        <v>4262</v>
      </c>
      <c r="AA535" t="s">
        <v>8815</v>
      </c>
      <c r="AB535">
        <v>28.4</v>
      </c>
      <c r="AC535">
        <v>28.4</v>
      </c>
      <c r="AD535">
        <v>28.4</v>
      </c>
      <c r="AE535">
        <v>28.4</v>
      </c>
      <c r="AF535">
        <v>28.4</v>
      </c>
      <c r="AG535">
        <v>28.4</v>
      </c>
      <c r="AH535">
        <v>28.4</v>
      </c>
      <c r="AI535" t="s">
        <v>7810</v>
      </c>
      <c r="AJ535">
        <v>0</v>
      </c>
      <c r="AK535">
        <v>0</v>
      </c>
      <c r="AL535" t="s">
        <v>24</v>
      </c>
      <c r="AM535">
        <v>28.4</v>
      </c>
      <c r="AN535">
        <v>28.4</v>
      </c>
      <c r="AO535" t="s">
        <v>24</v>
      </c>
      <c r="AP535" t="s">
        <v>7843</v>
      </c>
      <c r="AQ535" t="s">
        <v>7843</v>
      </c>
      <c r="AR535" t="s">
        <v>7843</v>
      </c>
      <c r="AS535" t="s">
        <v>7843</v>
      </c>
      <c r="AT535" t="s">
        <v>7843</v>
      </c>
      <c r="AU535" t="s">
        <v>7843</v>
      </c>
      <c r="AV535" t="s">
        <v>7843</v>
      </c>
      <c r="AW535" t="s">
        <v>7843</v>
      </c>
      <c r="AX535" t="s">
        <v>7843</v>
      </c>
      <c r="AY535" t="s">
        <v>7843</v>
      </c>
      <c r="AZ535" t="s">
        <v>7843</v>
      </c>
      <c r="BA535" t="s">
        <v>7843</v>
      </c>
      <c r="BB535" t="s">
        <v>7843</v>
      </c>
      <c r="BC535" t="s">
        <v>7843</v>
      </c>
      <c r="BD535" t="s">
        <v>7843</v>
      </c>
      <c r="BE535" t="s">
        <v>7843</v>
      </c>
      <c r="BF535" t="s">
        <v>7843</v>
      </c>
      <c r="BG535" t="s">
        <v>7843</v>
      </c>
      <c r="BH535" t="s">
        <v>7843</v>
      </c>
      <c r="BI535" t="s">
        <v>7843</v>
      </c>
      <c r="BJ535">
        <v>1</v>
      </c>
      <c r="BK535">
        <v>1</v>
      </c>
      <c r="BL535">
        <v>1</v>
      </c>
    </row>
    <row r="536" spans="1:64">
      <c r="A536" t="s">
        <v>8817</v>
      </c>
      <c r="B536" t="s">
        <v>371</v>
      </c>
      <c r="C536" t="s">
        <v>105</v>
      </c>
      <c r="D536" t="s">
        <v>106</v>
      </c>
      <c r="E536" t="s">
        <v>109</v>
      </c>
      <c r="F536" t="s">
        <v>110</v>
      </c>
      <c r="G536" t="s">
        <v>3979</v>
      </c>
      <c r="H536" t="s">
        <v>3980</v>
      </c>
      <c r="I536" t="s">
        <v>4226</v>
      </c>
      <c r="J536" t="s">
        <v>4033</v>
      </c>
      <c r="K536" t="s">
        <v>7809</v>
      </c>
      <c r="O536">
        <v>1</v>
      </c>
      <c r="S536" t="s">
        <v>7895</v>
      </c>
      <c r="T536" t="s">
        <v>8816</v>
      </c>
      <c r="U536" t="s">
        <v>4263</v>
      </c>
      <c r="V536" t="s">
        <v>4263</v>
      </c>
      <c r="W536" t="s">
        <v>4263</v>
      </c>
      <c r="X536" t="s">
        <v>4264</v>
      </c>
      <c r="Y536" t="s">
        <v>4265</v>
      </c>
      <c r="Z536" t="s">
        <v>4266</v>
      </c>
      <c r="AA536" t="s">
        <v>8817</v>
      </c>
      <c r="AB536">
        <v>29.9</v>
      </c>
      <c r="AC536">
        <v>29.9</v>
      </c>
      <c r="AD536">
        <v>29.9</v>
      </c>
      <c r="AE536">
        <v>29.9</v>
      </c>
      <c r="AF536">
        <v>31.9</v>
      </c>
      <c r="AG536">
        <v>31.9</v>
      </c>
      <c r="AH536">
        <v>31.9</v>
      </c>
      <c r="AI536" t="s">
        <v>7809</v>
      </c>
      <c r="AJ536">
        <v>0</v>
      </c>
      <c r="AK536">
        <v>0</v>
      </c>
      <c r="AL536">
        <v>31.9</v>
      </c>
      <c r="AM536">
        <v>31.9</v>
      </c>
      <c r="AN536">
        <v>31.9</v>
      </c>
      <c r="AO536">
        <v>31.9</v>
      </c>
      <c r="AP536" t="s">
        <v>7843</v>
      </c>
      <c r="AQ536" t="s">
        <v>7843</v>
      </c>
      <c r="AR536" t="s">
        <v>7843</v>
      </c>
      <c r="AS536" t="s">
        <v>7843</v>
      </c>
      <c r="AT536" t="s">
        <v>7843</v>
      </c>
      <c r="AU536" t="s">
        <v>7842</v>
      </c>
      <c r="AV536" t="s">
        <v>7843</v>
      </c>
      <c r="AW536" t="s">
        <v>7842</v>
      </c>
      <c r="AX536" t="s">
        <v>7842</v>
      </c>
      <c r="AY536" t="s">
        <v>7842</v>
      </c>
      <c r="AZ536" t="s">
        <v>7843</v>
      </c>
      <c r="BA536" t="s">
        <v>7843</v>
      </c>
      <c r="BB536" t="s">
        <v>7842</v>
      </c>
      <c r="BC536" t="s">
        <v>7843</v>
      </c>
      <c r="BD536" t="s">
        <v>7843</v>
      </c>
      <c r="BE536" t="s">
        <v>7843</v>
      </c>
      <c r="BF536" t="s">
        <v>7842</v>
      </c>
      <c r="BG536" t="s">
        <v>7842</v>
      </c>
      <c r="BH536" t="s">
        <v>7842</v>
      </c>
      <c r="BI536" t="s">
        <v>7842</v>
      </c>
      <c r="BJ536">
        <v>0</v>
      </c>
      <c r="BK536">
        <v>0</v>
      </c>
      <c r="BL536">
        <v>0</v>
      </c>
    </row>
    <row r="537" spans="1:64">
      <c r="A537" t="s">
        <v>8819</v>
      </c>
      <c r="B537" t="s">
        <v>371</v>
      </c>
      <c r="C537" t="s">
        <v>105</v>
      </c>
      <c r="D537" t="s">
        <v>106</v>
      </c>
      <c r="E537" t="s">
        <v>109</v>
      </c>
      <c r="F537" t="s">
        <v>110</v>
      </c>
      <c r="G537" t="s">
        <v>3979</v>
      </c>
      <c r="H537" t="s">
        <v>3980</v>
      </c>
      <c r="I537" t="s">
        <v>4231</v>
      </c>
      <c r="J537" t="s">
        <v>4033</v>
      </c>
      <c r="K537" t="s">
        <v>7810</v>
      </c>
      <c r="M537">
        <v>1</v>
      </c>
      <c r="N537">
        <v>1</v>
      </c>
      <c r="O537">
        <v>1</v>
      </c>
      <c r="S537" t="s">
        <v>7895</v>
      </c>
      <c r="T537" t="s">
        <v>8818</v>
      </c>
      <c r="U537" t="s">
        <v>4267</v>
      </c>
      <c r="V537" t="s">
        <v>4267</v>
      </c>
      <c r="W537" t="s">
        <v>4267</v>
      </c>
      <c r="X537" t="s">
        <v>4268</v>
      </c>
      <c r="Y537" t="s">
        <v>4269</v>
      </c>
      <c r="Z537" t="s">
        <v>4270</v>
      </c>
      <c r="AA537" t="s">
        <v>8819</v>
      </c>
      <c r="AB537">
        <v>39.299999999999997</v>
      </c>
      <c r="AC537">
        <v>39.299999999999997</v>
      </c>
      <c r="AD537">
        <v>39.299999999999997</v>
      </c>
      <c r="AE537">
        <v>39.299999999999997</v>
      </c>
      <c r="AF537">
        <v>39.299999999999997</v>
      </c>
      <c r="AG537">
        <v>39.299999999999997</v>
      </c>
      <c r="AH537">
        <v>39.299999999999997</v>
      </c>
      <c r="AI537" t="s">
        <v>7810</v>
      </c>
      <c r="AJ537">
        <v>0</v>
      </c>
      <c r="AK537">
        <v>0</v>
      </c>
      <c r="AL537" t="s">
        <v>24</v>
      </c>
      <c r="AM537">
        <v>39.299999999999997</v>
      </c>
      <c r="AN537">
        <v>39.299999999999997</v>
      </c>
      <c r="AO537" t="s">
        <v>24</v>
      </c>
      <c r="AP537" t="s">
        <v>7843</v>
      </c>
      <c r="AQ537" t="s">
        <v>7843</v>
      </c>
      <c r="AR537" t="s">
        <v>7843</v>
      </c>
      <c r="AS537" t="s">
        <v>7843</v>
      </c>
      <c r="AT537" t="s">
        <v>7843</v>
      </c>
      <c r="AU537" t="s">
        <v>7843</v>
      </c>
      <c r="AV537" t="s">
        <v>7843</v>
      </c>
      <c r="AW537" t="s">
        <v>7843</v>
      </c>
      <c r="AX537" t="s">
        <v>7843</v>
      </c>
      <c r="AY537" t="s">
        <v>7843</v>
      </c>
      <c r="AZ537" t="s">
        <v>7843</v>
      </c>
      <c r="BA537" t="s">
        <v>7843</v>
      </c>
      <c r="BB537" t="s">
        <v>7843</v>
      </c>
      <c r="BC537" t="s">
        <v>7843</v>
      </c>
      <c r="BD537" t="s">
        <v>7843</v>
      </c>
      <c r="BE537" t="s">
        <v>7843</v>
      </c>
      <c r="BF537" t="s">
        <v>7843</v>
      </c>
      <c r="BG537" t="s">
        <v>7843</v>
      </c>
      <c r="BH537" t="s">
        <v>7843</v>
      </c>
      <c r="BI537" t="s">
        <v>7843</v>
      </c>
      <c r="BJ537">
        <v>1</v>
      </c>
      <c r="BK537">
        <v>1</v>
      </c>
      <c r="BL537">
        <v>1</v>
      </c>
    </row>
    <row r="538" spans="1:64">
      <c r="A538" t="s">
        <v>8821</v>
      </c>
      <c r="B538" t="s">
        <v>371</v>
      </c>
      <c r="C538" t="s">
        <v>105</v>
      </c>
      <c r="D538" t="s">
        <v>106</v>
      </c>
      <c r="E538" t="s">
        <v>109</v>
      </c>
      <c r="F538" t="s">
        <v>110</v>
      </c>
      <c r="G538" t="s">
        <v>3979</v>
      </c>
      <c r="H538" t="s">
        <v>3980</v>
      </c>
      <c r="I538" t="s">
        <v>4236</v>
      </c>
      <c r="J538" t="s">
        <v>4033</v>
      </c>
      <c r="K538" t="s">
        <v>7810</v>
      </c>
      <c r="M538">
        <v>1</v>
      </c>
      <c r="O538">
        <v>1</v>
      </c>
      <c r="S538" t="s">
        <v>7895</v>
      </c>
      <c r="T538" t="s">
        <v>8820</v>
      </c>
      <c r="U538" t="s">
        <v>4271</v>
      </c>
      <c r="V538" t="s">
        <v>4271</v>
      </c>
      <c r="W538" t="s">
        <v>4271</v>
      </c>
      <c r="X538" t="s">
        <v>4272</v>
      </c>
      <c r="Y538" t="s">
        <v>4273</v>
      </c>
      <c r="Z538" t="s">
        <v>4274</v>
      </c>
      <c r="AA538" t="s">
        <v>8821</v>
      </c>
      <c r="AB538">
        <v>34.299999999999997</v>
      </c>
      <c r="AC538">
        <v>34.299999999999997</v>
      </c>
      <c r="AD538">
        <v>34.299999999999997</v>
      </c>
      <c r="AE538">
        <v>34.299999999999997</v>
      </c>
      <c r="AF538">
        <v>34.299999999999997</v>
      </c>
      <c r="AG538">
        <v>34.299999999999997</v>
      </c>
      <c r="AH538">
        <v>34.299999999999997</v>
      </c>
      <c r="AI538" t="s">
        <v>7809</v>
      </c>
      <c r="AJ538">
        <v>0</v>
      </c>
      <c r="AK538">
        <v>0</v>
      </c>
      <c r="AL538">
        <v>34.299999999999997</v>
      </c>
      <c r="AM538">
        <v>34.299999999999997</v>
      </c>
      <c r="AN538">
        <v>34.299999999999997</v>
      </c>
      <c r="AO538">
        <v>34.299999999999997</v>
      </c>
      <c r="AP538" t="s">
        <v>7843</v>
      </c>
      <c r="AQ538" t="s">
        <v>7843</v>
      </c>
      <c r="AR538" t="s">
        <v>7843</v>
      </c>
      <c r="AS538" t="s">
        <v>7843</v>
      </c>
      <c r="AT538" t="s">
        <v>7843</v>
      </c>
      <c r="AU538" t="s">
        <v>7843</v>
      </c>
      <c r="AV538" t="s">
        <v>7843</v>
      </c>
      <c r="AW538" t="s">
        <v>7843</v>
      </c>
      <c r="AX538" t="s">
        <v>7843</v>
      </c>
      <c r="AY538" t="s">
        <v>7843</v>
      </c>
      <c r="AZ538" t="s">
        <v>7843</v>
      </c>
      <c r="BA538" t="s">
        <v>7843</v>
      </c>
      <c r="BB538" t="s">
        <v>7843</v>
      </c>
      <c r="BC538" t="s">
        <v>7843</v>
      </c>
      <c r="BD538" t="s">
        <v>7843</v>
      </c>
      <c r="BE538" t="s">
        <v>7843</v>
      </c>
      <c r="BF538" t="s">
        <v>7843</v>
      </c>
      <c r="BG538" t="s">
        <v>7843</v>
      </c>
      <c r="BH538" t="s">
        <v>7842</v>
      </c>
      <c r="BI538" t="s">
        <v>7842</v>
      </c>
      <c r="BJ538">
        <v>0</v>
      </c>
      <c r="BK538">
        <v>0</v>
      </c>
      <c r="BL538">
        <v>0</v>
      </c>
    </row>
    <row r="539" spans="1:64">
      <c r="A539" t="s">
        <v>8823</v>
      </c>
      <c r="B539" t="s">
        <v>371</v>
      </c>
      <c r="C539" t="s">
        <v>105</v>
      </c>
      <c r="D539" t="s">
        <v>106</v>
      </c>
      <c r="E539" t="s">
        <v>109</v>
      </c>
      <c r="F539" t="s">
        <v>110</v>
      </c>
      <c r="G539" t="s">
        <v>3979</v>
      </c>
      <c r="H539" t="s">
        <v>3980</v>
      </c>
      <c r="I539" t="s">
        <v>4241</v>
      </c>
      <c r="J539" t="s">
        <v>4033</v>
      </c>
      <c r="K539" t="s">
        <v>7809</v>
      </c>
      <c r="O539">
        <v>1</v>
      </c>
      <c r="S539" t="s">
        <v>7895</v>
      </c>
      <c r="T539" t="s">
        <v>8822</v>
      </c>
      <c r="U539" t="s">
        <v>4275</v>
      </c>
      <c r="V539" t="s">
        <v>4275</v>
      </c>
      <c r="W539" t="s">
        <v>4275</v>
      </c>
      <c r="X539" t="s">
        <v>4276</v>
      </c>
      <c r="Y539" t="s">
        <v>4277</v>
      </c>
      <c r="Z539" t="s">
        <v>4278</v>
      </c>
      <c r="AA539" t="s">
        <v>8823</v>
      </c>
      <c r="AB539">
        <v>38.799999999999997</v>
      </c>
      <c r="AC539">
        <v>38.799999999999997</v>
      </c>
      <c r="AD539">
        <v>38.799999999999997</v>
      </c>
      <c r="AE539">
        <v>38.799999999999997</v>
      </c>
      <c r="AF539">
        <v>39.1</v>
      </c>
      <c r="AG539">
        <v>39.1</v>
      </c>
      <c r="AH539">
        <v>39.1</v>
      </c>
      <c r="AI539" t="s">
        <v>7809</v>
      </c>
      <c r="AJ539">
        <v>0</v>
      </c>
      <c r="AK539">
        <v>0</v>
      </c>
      <c r="AL539">
        <v>39.1</v>
      </c>
      <c r="AM539">
        <v>39.1</v>
      </c>
      <c r="AN539">
        <v>39.1</v>
      </c>
      <c r="AO539">
        <v>39.1</v>
      </c>
      <c r="AP539" t="s">
        <v>7843</v>
      </c>
      <c r="AQ539" t="s">
        <v>7843</v>
      </c>
      <c r="AR539" t="s">
        <v>7843</v>
      </c>
      <c r="AS539" t="s">
        <v>7843</v>
      </c>
      <c r="AT539" t="s">
        <v>7843</v>
      </c>
      <c r="AU539" t="s">
        <v>7842</v>
      </c>
      <c r="AV539" t="s">
        <v>7843</v>
      </c>
      <c r="AW539" t="s">
        <v>7842</v>
      </c>
      <c r="AX539" t="s">
        <v>7842</v>
      </c>
      <c r="AY539" t="s">
        <v>7842</v>
      </c>
      <c r="AZ539" t="s">
        <v>7843</v>
      </c>
      <c r="BA539" t="s">
        <v>7843</v>
      </c>
      <c r="BB539" t="s">
        <v>7842</v>
      </c>
      <c r="BC539" t="s">
        <v>7842</v>
      </c>
      <c r="BD539" t="s">
        <v>7842</v>
      </c>
      <c r="BE539" t="s">
        <v>7842</v>
      </c>
      <c r="BF539" t="s">
        <v>7842</v>
      </c>
      <c r="BG539" t="s">
        <v>7842</v>
      </c>
      <c r="BH539" t="s">
        <v>7842</v>
      </c>
      <c r="BI539" t="s">
        <v>7842</v>
      </c>
      <c r="BJ539">
        <v>0</v>
      </c>
      <c r="BK539">
        <v>0</v>
      </c>
      <c r="BL539">
        <v>0</v>
      </c>
    </row>
    <row r="540" spans="1:64">
      <c r="A540" t="s">
        <v>8825</v>
      </c>
      <c r="B540" t="s">
        <v>371</v>
      </c>
      <c r="C540" t="s">
        <v>105</v>
      </c>
      <c r="D540" t="s">
        <v>106</v>
      </c>
      <c r="E540" t="s">
        <v>109</v>
      </c>
      <c r="F540" t="s">
        <v>110</v>
      </c>
      <c r="G540" t="s">
        <v>3979</v>
      </c>
      <c r="H540" t="s">
        <v>3980</v>
      </c>
      <c r="I540" t="s">
        <v>4246</v>
      </c>
      <c r="J540" t="s">
        <v>4033</v>
      </c>
      <c r="K540" t="s">
        <v>7810</v>
      </c>
      <c r="M540">
        <v>1</v>
      </c>
      <c r="N540">
        <v>1</v>
      </c>
      <c r="O540">
        <v>1</v>
      </c>
      <c r="S540" t="s">
        <v>7895</v>
      </c>
      <c r="T540" t="s">
        <v>8824</v>
      </c>
      <c r="U540" t="s">
        <v>4279</v>
      </c>
      <c r="V540" t="s">
        <v>4279</v>
      </c>
      <c r="W540" t="s">
        <v>4279</v>
      </c>
      <c r="X540" t="s">
        <v>4280</v>
      </c>
      <c r="Y540" t="s">
        <v>4281</v>
      </c>
      <c r="Z540" t="s">
        <v>4282</v>
      </c>
      <c r="AA540" t="s">
        <v>8825</v>
      </c>
      <c r="AB540">
        <v>40.9</v>
      </c>
      <c r="AC540">
        <v>40.9</v>
      </c>
      <c r="AD540">
        <v>40.9</v>
      </c>
      <c r="AE540">
        <v>40.9</v>
      </c>
      <c r="AF540">
        <v>40.9</v>
      </c>
      <c r="AG540">
        <v>40.9</v>
      </c>
      <c r="AH540">
        <v>40.9</v>
      </c>
      <c r="AI540" t="s">
        <v>7810</v>
      </c>
      <c r="AJ540">
        <v>0</v>
      </c>
      <c r="AK540">
        <v>0</v>
      </c>
      <c r="AL540" t="s">
        <v>24</v>
      </c>
      <c r="AM540">
        <v>40.9</v>
      </c>
      <c r="AN540">
        <v>40.9</v>
      </c>
      <c r="AO540" t="s">
        <v>24</v>
      </c>
      <c r="AP540" t="s">
        <v>7843</v>
      </c>
      <c r="AQ540" t="s">
        <v>7843</v>
      </c>
      <c r="AR540" t="s">
        <v>7843</v>
      </c>
      <c r="AS540" t="s">
        <v>7843</v>
      </c>
      <c r="AT540" t="s">
        <v>7843</v>
      </c>
      <c r="AU540" t="s">
        <v>7843</v>
      </c>
      <c r="AV540" t="s">
        <v>7843</v>
      </c>
      <c r="AW540" t="s">
        <v>7843</v>
      </c>
      <c r="AX540" t="s">
        <v>7843</v>
      </c>
      <c r="AY540" t="s">
        <v>7843</v>
      </c>
      <c r="AZ540" t="s">
        <v>7843</v>
      </c>
      <c r="BA540" t="s">
        <v>7843</v>
      </c>
      <c r="BB540" t="s">
        <v>7843</v>
      </c>
      <c r="BC540" t="s">
        <v>7843</v>
      </c>
      <c r="BD540" t="s">
        <v>7843</v>
      </c>
      <c r="BE540" t="s">
        <v>7843</v>
      </c>
      <c r="BF540" t="s">
        <v>7843</v>
      </c>
      <c r="BG540" t="s">
        <v>7843</v>
      </c>
      <c r="BH540" t="s">
        <v>7843</v>
      </c>
      <c r="BI540" t="s">
        <v>7843</v>
      </c>
      <c r="BJ540">
        <v>1</v>
      </c>
      <c r="BK540">
        <v>1</v>
      </c>
      <c r="BL540">
        <v>1</v>
      </c>
    </row>
    <row r="541" spans="1:64">
      <c r="A541" t="s">
        <v>8827</v>
      </c>
      <c r="B541" t="s">
        <v>371</v>
      </c>
      <c r="C541" t="s">
        <v>105</v>
      </c>
      <c r="D541" t="s">
        <v>106</v>
      </c>
      <c r="E541" t="s">
        <v>109</v>
      </c>
      <c r="F541" t="s">
        <v>110</v>
      </c>
      <c r="G541" t="s">
        <v>4106</v>
      </c>
      <c r="H541" t="s">
        <v>3980</v>
      </c>
      <c r="I541" t="s">
        <v>4213</v>
      </c>
      <c r="J541" t="s">
        <v>3982</v>
      </c>
      <c r="K541" t="s">
        <v>7809</v>
      </c>
      <c r="M541">
        <v>1</v>
      </c>
      <c r="O541">
        <v>1</v>
      </c>
      <c r="S541" t="s">
        <v>7895</v>
      </c>
      <c r="T541" t="s">
        <v>8826</v>
      </c>
      <c r="U541" t="s">
        <v>4283</v>
      </c>
      <c r="V541" t="s">
        <v>4283</v>
      </c>
      <c r="W541" t="s">
        <v>4283</v>
      </c>
      <c r="X541" t="s">
        <v>4284</v>
      </c>
      <c r="Y541" t="s">
        <v>4285</v>
      </c>
      <c r="Z541" t="s">
        <v>4286</v>
      </c>
      <c r="AA541" t="s">
        <v>8827</v>
      </c>
      <c r="AB541">
        <v>83</v>
      </c>
      <c r="AC541">
        <v>83</v>
      </c>
      <c r="AD541">
        <v>83</v>
      </c>
      <c r="AE541">
        <v>83</v>
      </c>
      <c r="AF541">
        <v>83</v>
      </c>
      <c r="AG541">
        <v>83</v>
      </c>
      <c r="AH541">
        <v>83</v>
      </c>
      <c r="AI541" t="s">
        <v>7809</v>
      </c>
      <c r="AJ541">
        <v>0</v>
      </c>
      <c r="AK541">
        <v>0</v>
      </c>
      <c r="AL541">
        <v>83</v>
      </c>
      <c r="AM541">
        <v>83</v>
      </c>
      <c r="AN541">
        <v>83</v>
      </c>
      <c r="AO541">
        <v>83</v>
      </c>
      <c r="AP541" t="s">
        <v>7843</v>
      </c>
      <c r="AQ541" t="s">
        <v>7843</v>
      </c>
      <c r="AR541" t="s">
        <v>7843</v>
      </c>
      <c r="AS541" t="s">
        <v>7843</v>
      </c>
      <c r="AT541" t="s">
        <v>7843</v>
      </c>
      <c r="AU541" t="s">
        <v>7843</v>
      </c>
      <c r="AV541" t="s">
        <v>7843</v>
      </c>
      <c r="AW541" t="s">
        <v>7843</v>
      </c>
      <c r="AX541" t="s">
        <v>7843</v>
      </c>
      <c r="AY541" t="s">
        <v>7843</v>
      </c>
      <c r="AZ541" t="s">
        <v>7843</v>
      </c>
      <c r="BA541" t="s">
        <v>7843</v>
      </c>
      <c r="BB541" t="s">
        <v>7843</v>
      </c>
      <c r="BC541" t="s">
        <v>7843</v>
      </c>
      <c r="BD541" t="s">
        <v>7843</v>
      </c>
      <c r="BE541" t="s">
        <v>7843</v>
      </c>
      <c r="BF541" t="s">
        <v>7842</v>
      </c>
      <c r="BG541" t="s">
        <v>7842</v>
      </c>
      <c r="BH541" t="s">
        <v>7842</v>
      </c>
      <c r="BI541" t="s">
        <v>7842</v>
      </c>
      <c r="BJ541">
        <v>0</v>
      </c>
      <c r="BK541">
        <v>0</v>
      </c>
      <c r="BL541">
        <v>0</v>
      </c>
    </row>
    <row r="542" spans="1:64">
      <c r="A542" t="s">
        <v>8829</v>
      </c>
      <c r="B542" t="s">
        <v>371</v>
      </c>
      <c r="C542" t="s">
        <v>105</v>
      </c>
      <c r="D542" t="s">
        <v>106</v>
      </c>
      <c r="E542" t="s">
        <v>109</v>
      </c>
      <c r="F542" t="s">
        <v>110</v>
      </c>
      <c r="G542" t="s">
        <v>4106</v>
      </c>
      <c r="H542" t="s">
        <v>3980</v>
      </c>
      <c r="I542" t="s">
        <v>4071</v>
      </c>
      <c r="J542" t="s">
        <v>3982</v>
      </c>
      <c r="K542" t="s">
        <v>7810</v>
      </c>
      <c r="M542">
        <v>1</v>
      </c>
      <c r="N542">
        <v>1</v>
      </c>
      <c r="O542">
        <v>1</v>
      </c>
      <c r="S542" t="s">
        <v>7895</v>
      </c>
      <c r="T542" t="s">
        <v>8828</v>
      </c>
      <c r="U542" t="s">
        <v>4287</v>
      </c>
      <c r="V542" t="s">
        <v>4287</v>
      </c>
      <c r="W542" t="s">
        <v>4287</v>
      </c>
      <c r="X542" t="s">
        <v>4288</v>
      </c>
      <c r="Y542" t="s">
        <v>4289</v>
      </c>
      <c r="Z542" t="s">
        <v>4290</v>
      </c>
      <c r="AA542" t="s">
        <v>8829</v>
      </c>
      <c r="AB542">
        <v>84</v>
      </c>
      <c r="AC542">
        <v>84</v>
      </c>
      <c r="AD542">
        <v>84</v>
      </c>
      <c r="AE542">
        <v>84</v>
      </c>
      <c r="AF542">
        <v>84</v>
      </c>
      <c r="AG542">
        <v>84</v>
      </c>
      <c r="AH542">
        <v>84</v>
      </c>
      <c r="AI542" t="s">
        <v>7810</v>
      </c>
      <c r="AJ542">
        <v>0</v>
      </c>
      <c r="AK542">
        <v>0</v>
      </c>
      <c r="AL542" t="s">
        <v>24</v>
      </c>
      <c r="AM542">
        <v>84</v>
      </c>
      <c r="AN542">
        <v>84</v>
      </c>
      <c r="AO542" t="s">
        <v>24</v>
      </c>
      <c r="AP542" t="s">
        <v>7843</v>
      </c>
      <c r="AQ542" t="s">
        <v>7843</v>
      </c>
      <c r="AR542" t="s">
        <v>7843</v>
      </c>
      <c r="AS542" t="s">
        <v>7843</v>
      </c>
      <c r="AT542" t="s">
        <v>7843</v>
      </c>
      <c r="AU542" t="s">
        <v>7843</v>
      </c>
      <c r="AV542" t="s">
        <v>7843</v>
      </c>
      <c r="AW542" t="s">
        <v>7843</v>
      </c>
      <c r="AX542" t="s">
        <v>7843</v>
      </c>
      <c r="AY542" t="s">
        <v>7843</v>
      </c>
      <c r="AZ542" t="s">
        <v>7843</v>
      </c>
      <c r="BA542" t="s">
        <v>7843</v>
      </c>
      <c r="BB542" t="s">
        <v>7843</v>
      </c>
      <c r="BC542" t="s">
        <v>7842</v>
      </c>
      <c r="BD542" t="s">
        <v>7842</v>
      </c>
      <c r="BE542" t="s">
        <v>7842</v>
      </c>
      <c r="BF542" t="s">
        <v>7843</v>
      </c>
      <c r="BG542" t="s">
        <v>7843</v>
      </c>
      <c r="BH542" t="s">
        <v>7843</v>
      </c>
      <c r="BI542" t="s">
        <v>7843</v>
      </c>
      <c r="BJ542">
        <v>1</v>
      </c>
      <c r="BK542">
        <v>1</v>
      </c>
      <c r="BL542">
        <v>1</v>
      </c>
    </row>
    <row r="543" spans="1:64">
      <c r="A543" t="s">
        <v>8831</v>
      </c>
      <c r="B543" t="s">
        <v>371</v>
      </c>
      <c r="C543" t="s">
        <v>105</v>
      </c>
      <c r="D543" t="s">
        <v>106</v>
      </c>
      <c r="E543" t="s">
        <v>109</v>
      </c>
      <c r="F543" t="s">
        <v>110</v>
      </c>
      <c r="G543" t="s">
        <v>4106</v>
      </c>
      <c r="H543" t="s">
        <v>3980</v>
      </c>
      <c r="I543" t="s">
        <v>4076</v>
      </c>
      <c r="J543" t="s">
        <v>3982</v>
      </c>
      <c r="K543" t="s">
        <v>7809</v>
      </c>
      <c r="M543">
        <v>1</v>
      </c>
      <c r="O543">
        <v>1</v>
      </c>
      <c r="S543" t="s">
        <v>7895</v>
      </c>
      <c r="T543" t="s">
        <v>8830</v>
      </c>
      <c r="U543" t="s">
        <v>4291</v>
      </c>
      <c r="V543" t="s">
        <v>4291</v>
      </c>
      <c r="W543" t="s">
        <v>4291</v>
      </c>
      <c r="X543" t="s">
        <v>4292</v>
      </c>
      <c r="Y543" t="s">
        <v>4293</v>
      </c>
      <c r="Z543" t="s">
        <v>4294</v>
      </c>
      <c r="AA543" t="s">
        <v>8831</v>
      </c>
      <c r="AB543">
        <v>81.8</v>
      </c>
      <c r="AC543">
        <v>81.8</v>
      </c>
      <c r="AD543">
        <v>81.8</v>
      </c>
      <c r="AE543">
        <v>81.8</v>
      </c>
      <c r="AF543">
        <v>81.8</v>
      </c>
      <c r="AG543">
        <v>81.8</v>
      </c>
      <c r="AH543">
        <v>81.8</v>
      </c>
      <c r="AI543" t="s">
        <v>7809</v>
      </c>
      <c r="AJ543">
        <v>0</v>
      </c>
      <c r="AK543">
        <v>0</v>
      </c>
      <c r="AL543">
        <v>81.8</v>
      </c>
      <c r="AM543">
        <v>81.8</v>
      </c>
      <c r="AN543">
        <v>81.8</v>
      </c>
      <c r="AO543">
        <v>81.8</v>
      </c>
      <c r="AP543" t="s">
        <v>7843</v>
      </c>
      <c r="AQ543" t="s">
        <v>7843</v>
      </c>
      <c r="AR543" t="s">
        <v>7843</v>
      </c>
      <c r="AS543" t="s">
        <v>7843</v>
      </c>
      <c r="AT543" t="s">
        <v>7843</v>
      </c>
      <c r="AU543" t="s">
        <v>7843</v>
      </c>
      <c r="AV543" t="s">
        <v>7843</v>
      </c>
      <c r="AW543" t="s">
        <v>7843</v>
      </c>
      <c r="AX543" t="s">
        <v>7843</v>
      </c>
      <c r="AY543" t="s">
        <v>7843</v>
      </c>
      <c r="AZ543" t="s">
        <v>7843</v>
      </c>
      <c r="BA543" t="s">
        <v>7843</v>
      </c>
      <c r="BB543" t="s">
        <v>7843</v>
      </c>
      <c r="BC543" t="s">
        <v>7842</v>
      </c>
      <c r="BD543" t="s">
        <v>7842</v>
      </c>
      <c r="BE543" t="s">
        <v>7842</v>
      </c>
      <c r="BF543" t="s">
        <v>7842</v>
      </c>
      <c r="BG543" t="s">
        <v>7842</v>
      </c>
      <c r="BH543" t="s">
        <v>7842</v>
      </c>
      <c r="BI543" t="s">
        <v>7842</v>
      </c>
      <c r="BJ543">
        <v>0</v>
      </c>
      <c r="BK543">
        <v>0</v>
      </c>
      <c r="BL543">
        <v>0</v>
      </c>
    </row>
    <row r="544" spans="1:64">
      <c r="A544" t="s">
        <v>8833</v>
      </c>
      <c r="B544" t="s">
        <v>371</v>
      </c>
      <c r="C544" t="s">
        <v>105</v>
      </c>
      <c r="D544" t="s">
        <v>106</v>
      </c>
      <c r="E544" t="s">
        <v>109</v>
      </c>
      <c r="F544" t="s">
        <v>110</v>
      </c>
      <c r="G544" t="s">
        <v>4106</v>
      </c>
      <c r="H544" t="s">
        <v>3980</v>
      </c>
      <c r="I544" t="s">
        <v>4226</v>
      </c>
      <c r="J544" t="s">
        <v>3982</v>
      </c>
      <c r="K544" t="s">
        <v>7688</v>
      </c>
      <c r="O544">
        <v>1</v>
      </c>
      <c r="S544" t="s">
        <v>7895</v>
      </c>
      <c r="T544" t="s">
        <v>8832</v>
      </c>
      <c r="U544" t="s">
        <v>4295</v>
      </c>
      <c r="V544" t="s">
        <v>4295</v>
      </c>
      <c r="W544" t="s">
        <v>4295</v>
      </c>
      <c r="X544" t="s">
        <v>4296</v>
      </c>
      <c r="Y544" t="s">
        <v>4297</v>
      </c>
      <c r="Z544" t="s">
        <v>4298</v>
      </c>
      <c r="AA544" t="s">
        <v>8833</v>
      </c>
      <c r="AB544">
        <v>86.9</v>
      </c>
      <c r="AC544" t="s">
        <v>24</v>
      </c>
      <c r="AD544" t="s">
        <v>24</v>
      </c>
      <c r="AE544" t="s">
        <v>24</v>
      </c>
      <c r="AF544" t="s">
        <v>24</v>
      </c>
      <c r="AG544" t="s">
        <v>24</v>
      </c>
      <c r="AH544" t="s">
        <v>24</v>
      </c>
      <c r="AI544" t="s">
        <v>7688</v>
      </c>
      <c r="AJ544">
        <v>0</v>
      </c>
      <c r="AK544">
        <v>0</v>
      </c>
      <c r="AL544" t="s">
        <v>24</v>
      </c>
      <c r="AM544" t="s">
        <v>24</v>
      </c>
      <c r="AN544" t="s">
        <v>24</v>
      </c>
      <c r="AO544" t="s">
        <v>24</v>
      </c>
      <c r="AP544" t="s">
        <v>24</v>
      </c>
      <c r="AQ544" t="s">
        <v>24</v>
      </c>
      <c r="AR544" t="s">
        <v>24</v>
      </c>
      <c r="AS544" t="s">
        <v>24</v>
      </c>
      <c r="AT544" t="s">
        <v>24</v>
      </c>
      <c r="AU544" t="s">
        <v>24</v>
      </c>
      <c r="AV544" t="s">
        <v>24</v>
      </c>
      <c r="AW544" t="s">
        <v>24</v>
      </c>
      <c r="AX544" t="s">
        <v>24</v>
      </c>
      <c r="AY544" t="s">
        <v>24</v>
      </c>
      <c r="AZ544" t="s">
        <v>24</v>
      </c>
      <c r="BA544" t="s">
        <v>24</v>
      </c>
      <c r="BB544" t="s">
        <v>24</v>
      </c>
      <c r="BC544" t="s">
        <v>7843</v>
      </c>
      <c r="BD544" t="s">
        <v>7843</v>
      </c>
      <c r="BE544" t="s">
        <v>7843</v>
      </c>
      <c r="BF544" t="s">
        <v>7843</v>
      </c>
      <c r="BG544" t="s">
        <v>7843</v>
      </c>
      <c r="BH544" t="s">
        <v>7843</v>
      </c>
      <c r="BI544" t="s">
        <v>7843</v>
      </c>
      <c r="BJ544">
        <v>1</v>
      </c>
      <c r="BK544">
        <v>1</v>
      </c>
      <c r="BL544">
        <v>1</v>
      </c>
    </row>
    <row r="545" spans="1:64">
      <c r="A545" t="s">
        <v>8835</v>
      </c>
      <c r="B545" t="s">
        <v>371</v>
      </c>
      <c r="C545" t="s">
        <v>105</v>
      </c>
      <c r="D545" t="s">
        <v>106</v>
      </c>
      <c r="E545" t="s">
        <v>109</v>
      </c>
      <c r="F545" t="s">
        <v>110</v>
      </c>
      <c r="G545" t="s">
        <v>4106</v>
      </c>
      <c r="H545" t="s">
        <v>3980</v>
      </c>
      <c r="I545" t="s">
        <v>4231</v>
      </c>
      <c r="J545" t="s">
        <v>3982</v>
      </c>
      <c r="K545" t="s">
        <v>7688</v>
      </c>
      <c r="O545">
        <v>1</v>
      </c>
      <c r="S545" t="s">
        <v>7895</v>
      </c>
      <c r="T545" t="s">
        <v>8834</v>
      </c>
      <c r="U545" t="s">
        <v>4299</v>
      </c>
      <c r="V545" t="s">
        <v>4299</v>
      </c>
      <c r="W545" t="s">
        <v>4299</v>
      </c>
      <c r="X545" t="s">
        <v>4300</v>
      </c>
      <c r="Y545" t="s">
        <v>4301</v>
      </c>
      <c r="Z545" t="s">
        <v>4302</v>
      </c>
      <c r="AA545" t="s">
        <v>8835</v>
      </c>
      <c r="AB545">
        <v>86.2</v>
      </c>
      <c r="AC545" t="s">
        <v>24</v>
      </c>
      <c r="AD545" t="s">
        <v>24</v>
      </c>
      <c r="AE545" t="s">
        <v>24</v>
      </c>
      <c r="AF545" t="s">
        <v>24</v>
      </c>
      <c r="AG545" t="s">
        <v>24</v>
      </c>
      <c r="AH545" t="s">
        <v>24</v>
      </c>
      <c r="AI545" t="s">
        <v>7688</v>
      </c>
      <c r="AJ545">
        <v>0</v>
      </c>
      <c r="AK545">
        <v>0</v>
      </c>
      <c r="AL545" t="s">
        <v>24</v>
      </c>
      <c r="AM545" t="s">
        <v>24</v>
      </c>
      <c r="AN545" t="s">
        <v>24</v>
      </c>
      <c r="AO545" t="s">
        <v>24</v>
      </c>
      <c r="AP545" t="s">
        <v>24</v>
      </c>
      <c r="AQ545" t="s">
        <v>24</v>
      </c>
      <c r="AR545" t="s">
        <v>24</v>
      </c>
      <c r="AS545" t="s">
        <v>24</v>
      </c>
      <c r="AT545" t="s">
        <v>24</v>
      </c>
      <c r="AU545" t="s">
        <v>24</v>
      </c>
      <c r="AV545" t="s">
        <v>24</v>
      </c>
      <c r="AW545" t="s">
        <v>24</v>
      </c>
      <c r="AX545" t="s">
        <v>24</v>
      </c>
      <c r="AY545" t="s">
        <v>24</v>
      </c>
      <c r="AZ545" t="s">
        <v>24</v>
      </c>
      <c r="BA545" t="s">
        <v>24</v>
      </c>
      <c r="BB545" t="s">
        <v>24</v>
      </c>
      <c r="BC545" t="s">
        <v>7843</v>
      </c>
      <c r="BD545" t="s">
        <v>7843</v>
      </c>
      <c r="BE545" t="s">
        <v>7843</v>
      </c>
      <c r="BF545" t="s">
        <v>7843</v>
      </c>
      <c r="BG545" t="s">
        <v>7843</v>
      </c>
      <c r="BH545" t="s">
        <v>7843</v>
      </c>
      <c r="BI545" t="s">
        <v>7843</v>
      </c>
      <c r="BJ545">
        <v>1</v>
      </c>
      <c r="BK545">
        <v>1</v>
      </c>
      <c r="BL545">
        <v>1</v>
      </c>
    </row>
    <row r="546" spans="1:64">
      <c r="A546" t="s">
        <v>8837</v>
      </c>
      <c r="B546" t="s">
        <v>371</v>
      </c>
      <c r="C546" t="s">
        <v>105</v>
      </c>
      <c r="D546" t="s">
        <v>106</v>
      </c>
      <c r="E546" t="s">
        <v>109</v>
      </c>
      <c r="F546" t="s">
        <v>110</v>
      </c>
      <c r="G546" t="s">
        <v>4106</v>
      </c>
      <c r="H546" t="s">
        <v>3980</v>
      </c>
      <c r="I546" t="s">
        <v>4236</v>
      </c>
      <c r="J546" t="s">
        <v>3982</v>
      </c>
      <c r="K546" t="s">
        <v>7809</v>
      </c>
      <c r="M546">
        <v>1</v>
      </c>
      <c r="O546">
        <v>1</v>
      </c>
      <c r="S546" t="s">
        <v>7895</v>
      </c>
      <c r="T546" t="s">
        <v>8836</v>
      </c>
      <c r="U546" t="s">
        <v>4303</v>
      </c>
      <c r="V546" t="s">
        <v>4303</v>
      </c>
      <c r="W546" t="s">
        <v>4303</v>
      </c>
      <c r="X546" t="s">
        <v>4304</v>
      </c>
      <c r="Y546" t="s">
        <v>4305</v>
      </c>
      <c r="Z546" t="s">
        <v>4306</v>
      </c>
      <c r="AA546" t="s">
        <v>8837</v>
      </c>
      <c r="AB546">
        <v>85.2</v>
      </c>
      <c r="AC546">
        <v>85.2</v>
      </c>
      <c r="AD546">
        <v>85.2</v>
      </c>
      <c r="AE546">
        <v>85.2</v>
      </c>
      <c r="AF546">
        <v>85.2</v>
      </c>
      <c r="AG546">
        <v>85.2</v>
      </c>
      <c r="AH546">
        <v>85.2</v>
      </c>
      <c r="AI546" t="s">
        <v>7809</v>
      </c>
      <c r="AJ546">
        <v>0</v>
      </c>
      <c r="AK546">
        <v>0</v>
      </c>
      <c r="AL546">
        <v>85.2</v>
      </c>
      <c r="AM546">
        <v>85.2</v>
      </c>
      <c r="AN546">
        <v>85.2</v>
      </c>
      <c r="AO546">
        <v>85.2</v>
      </c>
      <c r="AP546" t="s">
        <v>7843</v>
      </c>
      <c r="AQ546" t="s">
        <v>7843</v>
      </c>
      <c r="AR546" t="s">
        <v>7843</v>
      </c>
      <c r="AS546" t="s">
        <v>7843</v>
      </c>
      <c r="AT546" t="s">
        <v>7843</v>
      </c>
      <c r="AU546" t="s">
        <v>7843</v>
      </c>
      <c r="AV546" t="s">
        <v>7843</v>
      </c>
      <c r="AW546" t="s">
        <v>7843</v>
      </c>
      <c r="AX546" t="s">
        <v>7843</v>
      </c>
      <c r="AY546" t="s">
        <v>7843</v>
      </c>
      <c r="AZ546" t="s">
        <v>7843</v>
      </c>
      <c r="BA546" t="s">
        <v>7843</v>
      </c>
      <c r="BB546" t="s">
        <v>7843</v>
      </c>
      <c r="BC546" t="s">
        <v>7842</v>
      </c>
      <c r="BD546" t="s">
        <v>7842</v>
      </c>
      <c r="BE546" t="s">
        <v>7842</v>
      </c>
      <c r="BF546" t="s">
        <v>7842</v>
      </c>
      <c r="BG546" t="s">
        <v>7842</v>
      </c>
      <c r="BH546" t="s">
        <v>7842</v>
      </c>
      <c r="BI546" t="s">
        <v>7842</v>
      </c>
      <c r="BJ546">
        <v>0</v>
      </c>
      <c r="BK546">
        <v>0</v>
      </c>
      <c r="BL546">
        <v>0</v>
      </c>
    </row>
    <row r="547" spans="1:64">
      <c r="A547" t="s">
        <v>8839</v>
      </c>
      <c r="B547" t="s">
        <v>371</v>
      </c>
      <c r="C547" t="s">
        <v>105</v>
      </c>
      <c r="D547" t="s">
        <v>106</v>
      </c>
      <c r="E547" t="s">
        <v>109</v>
      </c>
      <c r="F547" t="s">
        <v>110</v>
      </c>
      <c r="G547" t="s">
        <v>4106</v>
      </c>
      <c r="H547" t="s">
        <v>3980</v>
      </c>
      <c r="I547" t="s">
        <v>4241</v>
      </c>
      <c r="J547" t="s">
        <v>3982</v>
      </c>
      <c r="K547" t="s">
        <v>7810</v>
      </c>
      <c r="M547">
        <v>1</v>
      </c>
      <c r="N547">
        <v>1</v>
      </c>
      <c r="O547">
        <v>1</v>
      </c>
      <c r="S547" t="s">
        <v>7895</v>
      </c>
      <c r="T547" t="s">
        <v>8838</v>
      </c>
      <c r="U547" t="s">
        <v>4307</v>
      </c>
      <c r="V547" t="s">
        <v>4307</v>
      </c>
      <c r="W547" t="s">
        <v>4307</v>
      </c>
      <c r="X547" t="s">
        <v>4308</v>
      </c>
      <c r="Y547" t="s">
        <v>4309</v>
      </c>
      <c r="Z547" t="s">
        <v>4310</v>
      </c>
      <c r="AA547" t="s">
        <v>8839</v>
      </c>
      <c r="AB547">
        <v>86.8</v>
      </c>
      <c r="AC547">
        <v>86.8</v>
      </c>
      <c r="AD547">
        <v>86.8</v>
      </c>
      <c r="AE547">
        <v>86.8</v>
      </c>
      <c r="AF547">
        <v>86.8</v>
      </c>
      <c r="AG547">
        <v>86.8</v>
      </c>
      <c r="AH547">
        <v>86.8</v>
      </c>
      <c r="AI547" t="s">
        <v>7810</v>
      </c>
      <c r="AJ547">
        <v>0</v>
      </c>
      <c r="AK547">
        <v>0</v>
      </c>
      <c r="AL547" t="s">
        <v>24</v>
      </c>
      <c r="AM547">
        <v>86.8</v>
      </c>
      <c r="AN547">
        <v>86.8</v>
      </c>
      <c r="AO547" t="s">
        <v>24</v>
      </c>
      <c r="AP547" t="s">
        <v>7843</v>
      </c>
      <c r="AQ547" t="s">
        <v>7843</v>
      </c>
      <c r="AR547" t="s">
        <v>7843</v>
      </c>
      <c r="AS547" t="s">
        <v>7843</v>
      </c>
      <c r="AT547" t="s">
        <v>7843</v>
      </c>
      <c r="AU547" t="s">
        <v>7843</v>
      </c>
      <c r="AV547" t="s">
        <v>7843</v>
      </c>
      <c r="AW547" t="s">
        <v>7843</v>
      </c>
      <c r="AX547" t="s">
        <v>7843</v>
      </c>
      <c r="AY547" t="s">
        <v>7843</v>
      </c>
      <c r="AZ547" t="s">
        <v>7843</v>
      </c>
      <c r="BA547" t="s">
        <v>7843</v>
      </c>
      <c r="BB547" t="s">
        <v>7843</v>
      </c>
      <c r="BC547" t="s">
        <v>7843</v>
      </c>
      <c r="BD547" t="s">
        <v>7843</v>
      </c>
      <c r="BE547" t="s">
        <v>7843</v>
      </c>
      <c r="BF547" t="s">
        <v>7843</v>
      </c>
      <c r="BG547" t="s">
        <v>7843</v>
      </c>
      <c r="BH547" t="s">
        <v>7843</v>
      </c>
      <c r="BI547" t="s">
        <v>7843</v>
      </c>
      <c r="BJ547">
        <v>1</v>
      </c>
      <c r="BK547">
        <v>1</v>
      </c>
      <c r="BL547">
        <v>1</v>
      </c>
    </row>
    <row r="548" spans="1:64">
      <c r="A548" t="s">
        <v>8841</v>
      </c>
      <c r="B548" t="s">
        <v>371</v>
      </c>
      <c r="C548" t="s">
        <v>105</v>
      </c>
      <c r="D548" t="s">
        <v>106</v>
      </c>
      <c r="E548" t="s">
        <v>109</v>
      </c>
      <c r="F548" t="s">
        <v>110</v>
      </c>
      <c r="G548" t="s">
        <v>4106</v>
      </c>
      <c r="H548" t="s">
        <v>3980</v>
      </c>
      <c r="I548" t="s">
        <v>4246</v>
      </c>
      <c r="J548" t="s">
        <v>3982</v>
      </c>
      <c r="K548" t="s">
        <v>7810</v>
      </c>
      <c r="M548">
        <v>1</v>
      </c>
      <c r="N548">
        <v>1</v>
      </c>
      <c r="O548">
        <v>1</v>
      </c>
      <c r="S548" t="s">
        <v>7895</v>
      </c>
      <c r="T548" t="s">
        <v>8840</v>
      </c>
      <c r="U548" t="s">
        <v>4311</v>
      </c>
      <c r="V548" t="s">
        <v>4311</v>
      </c>
      <c r="W548" t="s">
        <v>4311</v>
      </c>
      <c r="X548" t="s">
        <v>4312</v>
      </c>
      <c r="Y548" t="s">
        <v>4313</v>
      </c>
      <c r="Z548" t="s">
        <v>4314</v>
      </c>
      <c r="AA548" t="s">
        <v>8841</v>
      </c>
      <c r="AB548">
        <v>84</v>
      </c>
      <c r="AC548">
        <v>84</v>
      </c>
      <c r="AD548">
        <v>84</v>
      </c>
      <c r="AE548">
        <v>84</v>
      </c>
      <c r="AF548">
        <v>84</v>
      </c>
      <c r="AG548">
        <v>84</v>
      </c>
      <c r="AH548">
        <v>84</v>
      </c>
      <c r="AI548" t="s">
        <v>7810</v>
      </c>
      <c r="AJ548">
        <v>0</v>
      </c>
      <c r="AK548">
        <v>0</v>
      </c>
      <c r="AL548" t="s">
        <v>24</v>
      </c>
      <c r="AM548">
        <v>84</v>
      </c>
      <c r="AN548">
        <v>84</v>
      </c>
      <c r="AO548" t="s">
        <v>24</v>
      </c>
      <c r="AP548" t="s">
        <v>7843</v>
      </c>
      <c r="AQ548" t="s">
        <v>7843</v>
      </c>
      <c r="AR548" t="s">
        <v>7843</v>
      </c>
      <c r="AS548" t="s">
        <v>7843</v>
      </c>
      <c r="AT548" t="s">
        <v>7843</v>
      </c>
      <c r="AU548" t="s">
        <v>7843</v>
      </c>
      <c r="AV548" t="s">
        <v>7843</v>
      </c>
      <c r="AW548" t="s">
        <v>7843</v>
      </c>
      <c r="AX548" t="s">
        <v>7843</v>
      </c>
      <c r="AY548" t="s">
        <v>7843</v>
      </c>
      <c r="AZ548" t="s">
        <v>7843</v>
      </c>
      <c r="BA548" t="s">
        <v>7843</v>
      </c>
      <c r="BB548" t="s">
        <v>7843</v>
      </c>
      <c r="BC548" t="s">
        <v>7843</v>
      </c>
      <c r="BD548" t="s">
        <v>7843</v>
      </c>
      <c r="BE548" t="s">
        <v>7843</v>
      </c>
      <c r="BF548" t="s">
        <v>7843</v>
      </c>
      <c r="BG548" t="s">
        <v>7843</v>
      </c>
      <c r="BH548" t="s">
        <v>7843</v>
      </c>
      <c r="BI548" t="s">
        <v>7843</v>
      </c>
      <c r="BJ548">
        <v>1</v>
      </c>
      <c r="BK548">
        <v>1</v>
      </c>
      <c r="BL548">
        <v>1</v>
      </c>
    </row>
    <row r="549" spans="1:64">
      <c r="A549" t="s">
        <v>8843</v>
      </c>
      <c r="B549" t="s">
        <v>371</v>
      </c>
      <c r="C549" t="s">
        <v>105</v>
      </c>
      <c r="D549" t="s">
        <v>106</v>
      </c>
      <c r="E549" t="s">
        <v>109</v>
      </c>
      <c r="F549" t="s">
        <v>110</v>
      </c>
      <c r="G549" t="s">
        <v>4106</v>
      </c>
      <c r="H549" t="s">
        <v>3980</v>
      </c>
      <c r="I549" t="s">
        <v>4213</v>
      </c>
      <c r="J549" t="s">
        <v>4033</v>
      </c>
      <c r="K549" t="s">
        <v>7688</v>
      </c>
      <c r="O549">
        <v>1</v>
      </c>
      <c r="S549" t="s">
        <v>7895</v>
      </c>
      <c r="T549" t="s">
        <v>8842</v>
      </c>
      <c r="U549" t="s">
        <v>4315</v>
      </c>
      <c r="V549" t="s">
        <v>4315</v>
      </c>
      <c r="W549" t="s">
        <v>4315</v>
      </c>
      <c r="X549" t="s">
        <v>4316</v>
      </c>
      <c r="Y549" t="s">
        <v>4317</v>
      </c>
      <c r="Z549" t="s">
        <v>4318</v>
      </c>
      <c r="AA549" t="s">
        <v>8843</v>
      </c>
      <c r="AB549">
        <v>18.600000000000001</v>
      </c>
      <c r="AC549" t="s">
        <v>24</v>
      </c>
      <c r="AD549" t="s">
        <v>24</v>
      </c>
      <c r="AE549" t="s">
        <v>24</v>
      </c>
      <c r="AF549" t="s">
        <v>24</v>
      </c>
      <c r="AG549" t="s">
        <v>24</v>
      </c>
      <c r="AH549" t="s">
        <v>24</v>
      </c>
      <c r="AI549" t="s">
        <v>7688</v>
      </c>
      <c r="AJ549">
        <v>0</v>
      </c>
      <c r="AK549">
        <v>0</v>
      </c>
      <c r="AL549" t="s">
        <v>24</v>
      </c>
      <c r="AM549" t="s">
        <v>24</v>
      </c>
      <c r="AN549" t="s">
        <v>24</v>
      </c>
      <c r="AO549" t="s">
        <v>24</v>
      </c>
      <c r="AP549" t="s">
        <v>24</v>
      </c>
      <c r="AQ549" t="s">
        <v>24</v>
      </c>
      <c r="AR549" t="s">
        <v>24</v>
      </c>
      <c r="AS549" t="s">
        <v>24</v>
      </c>
      <c r="AT549" t="s">
        <v>24</v>
      </c>
      <c r="AU549" t="s">
        <v>24</v>
      </c>
      <c r="AV549" t="s">
        <v>24</v>
      </c>
      <c r="AW549" t="s">
        <v>24</v>
      </c>
      <c r="AX549" t="s">
        <v>24</v>
      </c>
      <c r="AY549" t="s">
        <v>24</v>
      </c>
      <c r="AZ549" t="s">
        <v>24</v>
      </c>
      <c r="BA549" t="s">
        <v>24</v>
      </c>
      <c r="BB549" t="s">
        <v>24</v>
      </c>
      <c r="BC549" t="s">
        <v>7843</v>
      </c>
      <c r="BD549" t="s">
        <v>7843</v>
      </c>
      <c r="BE549" t="s">
        <v>7843</v>
      </c>
      <c r="BF549" t="s">
        <v>7843</v>
      </c>
      <c r="BG549" t="s">
        <v>7843</v>
      </c>
      <c r="BH549" t="s">
        <v>7843</v>
      </c>
      <c r="BI549" t="s">
        <v>7843</v>
      </c>
      <c r="BJ549">
        <v>1</v>
      </c>
      <c r="BK549">
        <v>1</v>
      </c>
      <c r="BL549">
        <v>1</v>
      </c>
    </row>
    <row r="550" spans="1:64">
      <c r="A550" t="s">
        <v>8845</v>
      </c>
      <c r="B550" t="s">
        <v>371</v>
      </c>
      <c r="C550" t="s">
        <v>105</v>
      </c>
      <c r="D550" t="s">
        <v>106</v>
      </c>
      <c r="E550" t="s">
        <v>109</v>
      </c>
      <c r="F550" t="s">
        <v>110</v>
      </c>
      <c r="G550" t="s">
        <v>4106</v>
      </c>
      <c r="H550" t="s">
        <v>3980</v>
      </c>
      <c r="I550" t="s">
        <v>4071</v>
      </c>
      <c r="J550" t="s">
        <v>4033</v>
      </c>
      <c r="K550" t="s">
        <v>7809</v>
      </c>
      <c r="O550">
        <v>1</v>
      </c>
      <c r="S550" t="s">
        <v>7895</v>
      </c>
      <c r="T550" t="s">
        <v>8844</v>
      </c>
      <c r="U550" t="s">
        <v>4319</v>
      </c>
      <c r="V550" t="s">
        <v>4319</v>
      </c>
      <c r="W550" t="s">
        <v>4319</v>
      </c>
      <c r="X550" t="s">
        <v>4320</v>
      </c>
      <c r="Y550" t="s">
        <v>4321</v>
      </c>
      <c r="Z550" t="s">
        <v>4322</v>
      </c>
      <c r="AA550" t="s">
        <v>8845</v>
      </c>
      <c r="AB550">
        <v>27.2</v>
      </c>
      <c r="AC550">
        <v>27.2</v>
      </c>
      <c r="AD550">
        <v>27.2</v>
      </c>
      <c r="AE550">
        <v>27.2</v>
      </c>
      <c r="AF550">
        <v>27.7</v>
      </c>
      <c r="AG550">
        <v>27.7</v>
      </c>
      <c r="AH550">
        <v>27.7</v>
      </c>
      <c r="AI550" t="s">
        <v>7809</v>
      </c>
      <c r="AJ550">
        <v>0</v>
      </c>
      <c r="AK550">
        <v>0</v>
      </c>
      <c r="AL550">
        <v>27.7</v>
      </c>
      <c r="AM550">
        <v>27.7</v>
      </c>
      <c r="AN550">
        <v>27.7</v>
      </c>
      <c r="AO550">
        <v>27.7</v>
      </c>
      <c r="AP550" t="s">
        <v>7843</v>
      </c>
      <c r="AQ550" t="s">
        <v>7843</v>
      </c>
      <c r="AR550" t="s">
        <v>7843</v>
      </c>
      <c r="AS550" t="s">
        <v>7843</v>
      </c>
      <c r="AT550" t="s">
        <v>7843</v>
      </c>
      <c r="AU550" t="s">
        <v>7842</v>
      </c>
      <c r="AV550" t="s">
        <v>7843</v>
      </c>
      <c r="AW550" t="s">
        <v>7842</v>
      </c>
      <c r="AX550" t="s">
        <v>7842</v>
      </c>
      <c r="AY550" t="s">
        <v>7842</v>
      </c>
      <c r="AZ550" t="s">
        <v>7843</v>
      </c>
      <c r="BA550" t="s">
        <v>7843</v>
      </c>
      <c r="BB550" t="s">
        <v>7842</v>
      </c>
      <c r="BC550" t="s">
        <v>7843</v>
      </c>
      <c r="BD550" t="s">
        <v>7843</v>
      </c>
      <c r="BE550" t="s">
        <v>7843</v>
      </c>
      <c r="BF550" t="s">
        <v>7842</v>
      </c>
      <c r="BG550" t="s">
        <v>7842</v>
      </c>
      <c r="BH550" t="s">
        <v>7842</v>
      </c>
      <c r="BI550" t="s">
        <v>7842</v>
      </c>
      <c r="BJ550">
        <v>0</v>
      </c>
      <c r="BK550">
        <v>0</v>
      </c>
      <c r="BL550">
        <v>0</v>
      </c>
    </row>
    <row r="551" spans="1:64">
      <c r="A551" t="s">
        <v>8847</v>
      </c>
      <c r="B551" t="s">
        <v>371</v>
      </c>
      <c r="C551" t="s">
        <v>105</v>
      </c>
      <c r="D551" t="s">
        <v>106</v>
      </c>
      <c r="E551" t="s">
        <v>109</v>
      </c>
      <c r="F551" t="s">
        <v>110</v>
      </c>
      <c r="G551" t="s">
        <v>4106</v>
      </c>
      <c r="H551" t="s">
        <v>3980</v>
      </c>
      <c r="I551" t="s">
        <v>4076</v>
      </c>
      <c r="J551" t="s">
        <v>4033</v>
      </c>
      <c r="K551" t="s">
        <v>7810</v>
      </c>
      <c r="M551">
        <v>1</v>
      </c>
      <c r="N551">
        <v>1</v>
      </c>
      <c r="O551">
        <v>1</v>
      </c>
      <c r="S551" t="s">
        <v>7895</v>
      </c>
      <c r="T551" t="s">
        <v>8846</v>
      </c>
      <c r="U551" t="s">
        <v>4323</v>
      </c>
      <c r="V551" t="s">
        <v>4323</v>
      </c>
      <c r="W551" t="s">
        <v>4323</v>
      </c>
      <c r="X551" t="s">
        <v>4324</v>
      </c>
      <c r="Y551" t="s">
        <v>4325</v>
      </c>
      <c r="Z551" t="s">
        <v>4326</v>
      </c>
      <c r="AA551" t="s">
        <v>8847</v>
      </c>
      <c r="AB551">
        <v>28.4</v>
      </c>
      <c r="AC551">
        <v>28.4</v>
      </c>
      <c r="AD551">
        <v>28.4</v>
      </c>
      <c r="AE551">
        <v>28.4</v>
      </c>
      <c r="AF551">
        <v>28.4</v>
      </c>
      <c r="AG551">
        <v>28.4</v>
      </c>
      <c r="AH551">
        <v>28.4</v>
      </c>
      <c r="AI551" t="s">
        <v>7810</v>
      </c>
      <c r="AJ551">
        <v>0</v>
      </c>
      <c r="AK551">
        <v>0</v>
      </c>
      <c r="AL551" t="s">
        <v>24</v>
      </c>
      <c r="AM551">
        <v>28.4</v>
      </c>
      <c r="AN551">
        <v>28.4</v>
      </c>
      <c r="AO551" t="s">
        <v>24</v>
      </c>
      <c r="AP551" t="s">
        <v>7843</v>
      </c>
      <c r="AQ551" t="s">
        <v>7843</v>
      </c>
      <c r="AR551" t="s">
        <v>7843</v>
      </c>
      <c r="AS551" t="s">
        <v>7843</v>
      </c>
      <c r="AT551" t="s">
        <v>7843</v>
      </c>
      <c r="AU551" t="s">
        <v>7843</v>
      </c>
      <c r="AV551" t="s">
        <v>7843</v>
      </c>
      <c r="AW551" t="s">
        <v>7843</v>
      </c>
      <c r="AX551" t="s">
        <v>7843</v>
      </c>
      <c r="AY551" t="s">
        <v>7843</v>
      </c>
      <c r="AZ551" t="s">
        <v>7843</v>
      </c>
      <c r="BA551" t="s">
        <v>7843</v>
      </c>
      <c r="BB551" t="s">
        <v>7843</v>
      </c>
      <c r="BC551" t="s">
        <v>7843</v>
      </c>
      <c r="BD551" t="s">
        <v>7843</v>
      </c>
      <c r="BE551" t="s">
        <v>7843</v>
      </c>
      <c r="BF551" t="s">
        <v>7843</v>
      </c>
      <c r="BG551" t="s">
        <v>7843</v>
      </c>
      <c r="BH551" t="s">
        <v>7843</v>
      </c>
      <c r="BI551" t="s">
        <v>7843</v>
      </c>
      <c r="BJ551">
        <v>1</v>
      </c>
      <c r="BK551">
        <v>1</v>
      </c>
      <c r="BL551">
        <v>1</v>
      </c>
    </row>
    <row r="552" spans="1:64">
      <c r="A552" t="s">
        <v>8849</v>
      </c>
      <c r="B552" t="s">
        <v>371</v>
      </c>
      <c r="C552" t="s">
        <v>105</v>
      </c>
      <c r="D552" t="s">
        <v>106</v>
      </c>
      <c r="E552" t="s">
        <v>109</v>
      </c>
      <c r="F552" t="s">
        <v>110</v>
      </c>
      <c r="G552" t="s">
        <v>4106</v>
      </c>
      <c r="H552" t="s">
        <v>3980</v>
      </c>
      <c r="I552" t="s">
        <v>4226</v>
      </c>
      <c r="J552" t="s">
        <v>4033</v>
      </c>
      <c r="K552" t="s">
        <v>7809</v>
      </c>
      <c r="O552">
        <v>1</v>
      </c>
      <c r="S552" t="s">
        <v>7895</v>
      </c>
      <c r="T552" t="s">
        <v>8848</v>
      </c>
      <c r="U552" t="s">
        <v>4327</v>
      </c>
      <c r="V552" t="s">
        <v>4327</v>
      </c>
      <c r="W552" t="s">
        <v>4327</v>
      </c>
      <c r="X552" t="s">
        <v>4328</v>
      </c>
      <c r="Y552" t="s">
        <v>4329</v>
      </c>
      <c r="Z552" t="s">
        <v>4330</v>
      </c>
      <c r="AA552" t="s">
        <v>8849</v>
      </c>
      <c r="AB552">
        <v>29.9</v>
      </c>
      <c r="AC552">
        <v>29.9</v>
      </c>
      <c r="AD552">
        <v>29.9</v>
      </c>
      <c r="AE552">
        <v>29.9</v>
      </c>
      <c r="AF552">
        <v>31.9</v>
      </c>
      <c r="AG552">
        <v>31.9</v>
      </c>
      <c r="AH552">
        <v>31.9</v>
      </c>
      <c r="AI552" t="s">
        <v>7809</v>
      </c>
      <c r="AJ552">
        <v>0</v>
      </c>
      <c r="AK552">
        <v>0</v>
      </c>
      <c r="AL552">
        <v>31.9</v>
      </c>
      <c r="AM552">
        <v>31.9</v>
      </c>
      <c r="AN552">
        <v>31.9</v>
      </c>
      <c r="AO552">
        <v>31.9</v>
      </c>
      <c r="AP552" t="s">
        <v>7843</v>
      </c>
      <c r="AQ552" t="s">
        <v>7843</v>
      </c>
      <c r="AR552" t="s">
        <v>7843</v>
      </c>
      <c r="AS552" t="s">
        <v>7843</v>
      </c>
      <c r="AT552" t="s">
        <v>7843</v>
      </c>
      <c r="AU552" t="s">
        <v>7842</v>
      </c>
      <c r="AV552" t="s">
        <v>7843</v>
      </c>
      <c r="AW552" t="s">
        <v>7842</v>
      </c>
      <c r="AX552" t="s">
        <v>7842</v>
      </c>
      <c r="AY552" t="s">
        <v>7842</v>
      </c>
      <c r="AZ552" t="s">
        <v>7843</v>
      </c>
      <c r="BA552" t="s">
        <v>7843</v>
      </c>
      <c r="BB552" t="s">
        <v>7842</v>
      </c>
      <c r="BC552" t="s">
        <v>7843</v>
      </c>
      <c r="BD552" t="s">
        <v>7843</v>
      </c>
      <c r="BE552" t="s">
        <v>7843</v>
      </c>
      <c r="BF552" t="s">
        <v>7842</v>
      </c>
      <c r="BG552" t="s">
        <v>7842</v>
      </c>
      <c r="BH552" t="s">
        <v>7842</v>
      </c>
      <c r="BI552" t="s">
        <v>7842</v>
      </c>
      <c r="BJ552">
        <v>0</v>
      </c>
      <c r="BK552">
        <v>0</v>
      </c>
      <c r="BL552">
        <v>0</v>
      </c>
    </row>
    <row r="553" spans="1:64">
      <c r="A553" t="s">
        <v>8851</v>
      </c>
      <c r="B553" t="s">
        <v>371</v>
      </c>
      <c r="C553" t="s">
        <v>105</v>
      </c>
      <c r="D553" t="s">
        <v>106</v>
      </c>
      <c r="E553" t="s">
        <v>109</v>
      </c>
      <c r="F553" t="s">
        <v>110</v>
      </c>
      <c r="G553" t="s">
        <v>4106</v>
      </c>
      <c r="H553" t="s">
        <v>3980</v>
      </c>
      <c r="I553" t="s">
        <v>4231</v>
      </c>
      <c r="J553" t="s">
        <v>4033</v>
      </c>
      <c r="K553" t="s">
        <v>7810</v>
      </c>
      <c r="M553">
        <v>1</v>
      </c>
      <c r="N553">
        <v>1</v>
      </c>
      <c r="O553">
        <v>1</v>
      </c>
      <c r="S553" t="s">
        <v>7895</v>
      </c>
      <c r="T553" t="s">
        <v>8850</v>
      </c>
      <c r="U553" t="s">
        <v>4331</v>
      </c>
      <c r="V553" t="s">
        <v>4331</v>
      </c>
      <c r="W553" t="s">
        <v>4331</v>
      </c>
      <c r="X553" t="s">
        <v>4332</v>
      </c>
      <c r="Y553" t="s">
        <v>4333</v>
      </c>
      <c r="Z553" t="s">
        <v>4334</v>
      </c>
      <c r="AA553" t="s">
        <v>8851</v>
      </c>
      <c r="AB553">
        <v>39.299999999999997</v>
      </c>
      <c r="AC553">
        <v>39.299999999999997</v>
      </c>
      <c r="AD553">
        <v>39.299999999999997</v>
      </c>
      <c r="AE553">
        <v>39.299999999999997</v>
      </c>
      <c r="AF553">
        <v>39.299999999999997</v>
      </c>
      <c r="AG553">
        <v>39.299999999999997</v>
      </c>
      <c r="AH553">
        <v>39.299999999999997</v>
      </c>
      <c r="AI553" t="s">
        <v>7810</v>
      </c>
      <c r="AJ553">
        <v>0</v>
      </c>
      <c r="AK553">
        <v>0</v>
      </c>
      <c r="AL553" t="s">
        <v>24</v>
      </c>
      <c r="AM553">
        <v>39.299999999999997</v>
      </c>
      <c r="AN553">
        <v>39.299999999999997</v>
      </c>
      <c r="AO553" t="s">
        <v>24</v>
      </c>
      <c r="AP553" t="s">
        <v>7843</v>
      </c>
      <c r="AQ553" t="s">
        <v>7843</v>
      </c>
      <c r="AR553" t="s">
        <v>7843</v>
      </c>
      <c r="AS553" t="s">
        <v>7843</v>
      </c>
      <c r="AT553" t="s">
        <v>7843</v>
      </c>
      <c r="AU553" t="s">
        <v>7843</v>
      </c>
      <c r="AV553" t="s">
        <v>7843</v>
      </c>
      <c r="AW553" t="s">
        <v>7843</v>
      </c>
      <c r="AX553" t="s">
        <v>7843</v>
      </c>
      <c r="AY553" t="s">
        <v>7843</v>
      </c>
      <c r="AZ553" t="s">
        <v>7843</v>
      </c>
      <c r="BA553" t="s">
        <v>7843</v>
      </c>
      <c r="BB553" t="s">
        <v>7843</v>
      </c>
      <c r="BC553" t="s">
        <v>7843</v>
      </c>
      <c r="BD553" t="s">
        <v>7843</v>
      </c>
      <c r="BE553" t="s">
        <v>7843</v>
      </c>
      <c r="BF553" t="s">
        <v>7843</v>
      </c>
      <c r="BG553" t="s">
        <v>7843</v>
      </c>
      <c r="BH553" t="s">
        <v>7843</v>
      </c>
      <c r="BI553" t="s">
        <v>7843</v>
      </c>
      <c r="BJ553">
        <v>1</v>
      </c>
      <c r="BK553">
        <v>1</v>
      </c>
      <c r="BL553">
        <v>1</v>
      </c>
    </row>
    <row r="554" spans="1:64">
      <c r="A554" t="s">
        <v>8853</v>
      </c>
      <c r="B554" t="s">
        <v>371</v>
      </c>
      <c r="C554" t="s">
        <v>105</v>
      </c>
      <c r="D554" t="s">
        <v>106</v>
      </c>
      <c r="E554" t="s">
        <v>109</v>
      </c>
      <c r="F554" t="s">
        <v>110</v>
      </c>
      <c r="G554" t="s">
        <v>4106</v>
      </c>
      <c r="H554" t="s">
        <v>3980</v>
      </c>
      <c r="I554" t="s">
        <v>4236</v>
      </c>
      <c r="J554" t="s">
        <v>4033</v>
      </c>
      <c r="K554" t="s">
        <v>7810</v>
      </c>
      <c r="M554">
        <v>1</v>
      </c>
      <c r="O554">
        <v>1</v>
      </c>
      <c r="S554" t="s">
        <v>7895</v>
      </c>
      <c r="T554" t="s">
        <v>8852</v>
      </c>
      <c r="U554" t="s">
        <v>4335</v>
      </c>
      <c r="V554" t="s">
        <v>4335</v>
      </c>
      <c r="W554" t="s">
        <v>4335</v>
      </c>
      <c r="X554" t="s">
        <v>4336</v>
      </c>
      <c r="Y554" t="s">
        <v>4337</v>
      </c>
      <c r="Z554" t="s">
        <v>4338</v>
      </c>
      <c r="AA554" t="s">
        <v>8853</v>
      </c>
      <c r="AB554">
        <v>34.299999999999997</v>
      </c>
      <c r="AC554">
        <v>34.299999999999997</v>
      </c>
      <c r="AD554">
        <v>34.299999999999997</v>
      </c>
      <c r="AE554">
        <v>34.299999999999997</v>
      </c>
      <c r="AF554">
        <v>34.299999999999997</v>
      </c>
      <c r="AG554">
        <v>34.299999999999997</v>
      </c>
      <c r="AH554">
        <v>34.299999999999997</v>
      </c>
      <c r="AI554" t="s">
        <v>7809</v>
      </c>
      <c r="AJ554">
        <v>0</v>
      </c>
      <c r="AK554">
        <v>0</v>
      </c>
      <c r="AL554">
        <v>34.299999999999997</v>
      </c>
      <c r="AM554">
        <v>34.299999999999997</v>
      </c>
      <c r="AN554">
        <v>34.299999999999997</v>
      </c>
      <c r="AO554">
        <v>34.299999999999997</v>
      </c>
      <c r="AP554" t="s">
        <v>7843</v>
      </c>
      <c r="AQ554" t="s">
        <v>7843</v>
      </c>
      <c r="AR554" t="s">
        <v>7843</v>
      </c>
      <c r="AS554" t="s">
        <v>7843</v>
      </c>
      <c r="AT554" t="s">
        <v>7843</v>
      </c>
      <c r="AU554" t="s">
        <v>7843</v>
      </c>
      <c r="AV554" t="s">
        <v>7843</v>
      </c>
      <c r="AW554" t="s">
        <v>7843</v>
      </c>
      <c r="AX554" t="s">
        <v>7843</v>
      </c>
      <c r="AY554" t="s">
        <v>7843</v>
      </c>
      <c r="AZ554" t="s">
        <v>7843</v>
      </c>
      <c r="BA554" t="s">
        <v>7843</v>
      </c>
      <c r="BB554" t="s">
        <v>7843</v>
      </c>
      <c r="BC554" t="s">
        <v>7843</v>
      </c>
      <c r="BD554" t="s">
        <v>7843</v>
      </c>
      <c r="BE554" t="s">
        <v>7843</v>
      </c>
      <c r="BF554" t="s">
        <v>7843</v>
      </c>
      <c r="BG554" t="s">
        <v>7843</v>
      </c>
      <c r="BH554" t="s">
        <v>7842</v>
      </c>
      <c r="BI554" t="s">
        <v>7842</v>
      </c>
      <c r="BJ554">
        <v>0</v>
      </c>
      <c r="BK554">
        <v>0</v>
      </c>
      <c r="BL554">
        <v>0</v>
      </c>
    </row>
    <row r="555" spans="1:64">
      <c r="A555" t="s">
        <v>8855</v>
      </c>
      <c r="B555" t="s">
        <v>371</v>
      </c>
      <c r="C555" t="s">
        <v>105</v>
      </c>
      <c r="D555" t="s">
        <v>106</v>
      </c>
      <c r="E555" t="s">
        <v>109</v>
      </c>
      <c r="F555" t="s">
        <v>110</v>
      </c>
      <c r="G555" t="s">
        <v>4106</v>
      </c>
      <c r="H555" t="s">
        <v>3980</v>
      </c>
      <c r="I555" t="s">
        <v>4241</v>
      </c>
      <c r="J555" t="s">
        <v>4033</v>
      </c>
      <c r="K555" t="s">
        <v>7809</v>
      </c>
      <c r="O555">
        <v>1</v>
      </c>
      <c r="S555" t="s">
        <v>7895</v>
      </c>
      <c r="T555" t="s">
        <v>8854</v>
      </c>
      <c r="U555" t="s">
        <v>4339</v>
      </c>
      <c r="V555" t="s">
        <v>4339</v>
      </c>
      <c r="W555" t="s">
        <v>4339</v>
      </c>
      <c r="X555" t="s">
        <v>4340</v>
      </c>
      <c r="Y555" t="s">
        <v>4341</v>
      </c>
      <c r="Z555" t="s">
        <v>4342</v>
      </c>
      <c r="AA555" t="s">
        <v>8855</v>
      </c>
      <c r="AB555">
        <v>38.799999999999997</v>
      </c>
      <c r="AC555">
        <v>38.799999999999997</v>
      </c>
      <c r="AD555">
        <v>38.799999999999997</v>
      </c>
      <c r="AE555">
        <v>38.799999999999997</v>
      </c>
      <c r="AF555">
        <v>39.1</v>
      </c>
      <c r="AG555">
        <v>39.1</v>
      </c>
      <c r="AH555">
        <v>39.1</v>
      </c>
      <c r="AI555" t="s">
        <v>7809</v>
      </c>
      <c r="AJ555">
        <v>0</v>
      </c>
      <c r="AK555">
        <v>0</v>
      </c>
      <c r="AL555">
        <v>39.1</v>
      </c>
      <c r="AM555">
        <v>39.1</v>
      </c>
      <c r="AN555">
        <v>39.1</v>
      </c>
      <c r="AO555">
        <v>39.1</v>
      </c>
      <c r="AP555" t="s">
        <v>7843</v>
      </c>
      <c r="AQ555" t="s">
        <v>7843</v>
      </c>
      <c r="AR555" t="s">
        <v>7843</v>
      </c>
      <c r="AS555" t="s">
        <v>7843</v>
      </c>
      <c r="AT555" t="s">
        <v>7843</v>
      </c>
      <c r="AU555" t="s">
        <v>7842</v>
      </c>
      <c r="AV555" t="s">
        <v>7843</v>
      </c>
      <c r="AW555" t="s">
        <v>7842</v>
      </c>
      <c r="AX555" t="s">
        <v>7842</v>
      </c>
      <c r="AY555" t="s">
        <v>7842</v>
      </c>
      <c r="AZ555" t="s">
        <v>7843</v>
      </c>
      <c r="BA555" t="s">
        <v>7843</v>
      </c>
      <c r="BB555" t="s">
        <v>7842</v>
      </c>
      <c r="BC555" t="s">
        <v>7842</v>
      </c>
      <c r="BD555" t="s">
        <v>7842</v>
      </c>
      <c r="BE555" t="s">
        <v>7842</v>
      </c>
      <c r="BF555" t="s">
        <v>7842</v>
      </c>
      <c r="BG555" t="s">
        <v>7842</v>
      </c>
      <c r="BH555" t="s">
        <v>7842</v>
      </c>
      <c r="BI555" t="s">
        <v>7842</v>
      </c>
      <c r="BJ555">
        <v>0</v>
      </c>
      <c r="BK555">
        <v>0</v>
      </c>
      <c r="BL555">
        <v>0</v>
      </c>
    </row>
    <row r="556" spans="1:64">
      <c r="A556" t="s">
        <v>8857</v>
      </c>
      <c r="B556" t="s">
        <v>371</v>
      </c>
      <c r="C556" t="s">
        <v>105</v>
      </c>
      <c r="D556" t="s">
        <v>106</v>
      </c>
      <c r="E556" t="s">
        <v>109</v>
      </c>
      <c r="F556" t="s">
        <v>110</v>
      </c>
      <c r="G556" t="s">
        <v>4106</v>
      </c>
      <c r="H556" t="s">
        <v>3980</v>
      </c>
      <c r="I556" t="s">
        <v>4246</v>
      </c>
      <c r="J556" t="s">
        <v>4033</v>
      </c>
      <c r="K556" t="s">
        <v>7810</v>
      </c>
      <c r="M556">
        <v>1</v>
      </c>
      <c r="N556">
        <v>1</v>
      </c>
      <c r="O556">
        <v>1</v>
      </c>
      <c r="S556" t="s">
        <v>7895</v>
      </c>
      <c r="T556" t="s">
        <v>8856</v>
      </c>
      <c r="U556" t="s">
        <v>4343</v>
      </c>
      <c r="V556" t="s">
        <v>4343</v>
      </c>
      <c r="W556" t="s">
        <v>4343</v>
      </c>
      <c r="X556" t="s">
        <v>4344</v>
      </c>
      <c r="Y556" t="s">
        <v>4345</v>
      </c>
      <c r="Z556" t="s">
        <v>4346</v>
      </c>
      <c r="AA556" t="s">
        <v>8857</v>
      </c>
      <c r="AB556">
        <v>40.9</v>
      </c>
      <c r="AC556">
        <v>40.9</v>
      </c>
      <c r="AD556">
        <v>40.9</v>
      </c>
      <c r="AE556">
        <v>40.9</v>
      </c>
      <c r="AF556">
        <v>40.9</v>
      </c>
      <c r="AG556">
        <v>40.9</v>
      </c>
      <c r="AH556">
        <v>40.9</v>
      </c>
      <c r="AI556" t="s">
        <v>7810</v>
      </c>
      <c r="AJ556">
        <v>0</v>
      </c>
      <c r="AK556">
        <v>0</v>
      </c>
      <c r="AL556" t="s">
        <v>24</v>
      </c>
      <c r="AM556">
        <v>40.9</v>
      </c>
      <c r="AN556">
        <v>40.9</v>
      </c>
      <c r="AO556" t="s">
        <v>24</v>
      </c>
      <c r="AP556" t="s">
        <v>7843</v>
      </c>
      <c r="AQ556" t="s">
        <v>7843</v>
      </c>
      <c r="AR556" t="s">
        <v>7843</v>
      </c>
      <c r="AS556" t="s">
        <v>7843</v>
      </c>
      <c r="AT556" t="s">
        <v>7843</v>
      </c>
      <c r="AU556" t="s">
        <v>7843</v>
      </c>
      <c r="AV556" t="s">
        <v>7843</v>
      </c>
      <c r="AW556" t="s">
        <v>7843</v>
      </c>
      <c r="AX556" t="s">
        <v>7843</v>
      </c>
      <c r="AY556" t="s">
        <v>7843</v>
      </c>
      <c r="AZ556" t="s">
        <v>7843</v>
      </c>
      <c r="BA556" t="s">
        <v>7843</v>
      </c>
      <c r="BB556" t="s">
        <v>7843</v>
      </c>
      <c r="BC556" t="s">
        <v>7843</v>
      </c>
      <c r="BD556" t="s">
        <v>7843</v>
      </c>
      <c r="BE556" t="s">
        <v>7843</v>
      </c>
      <c r="BF556" t="s">
        <v>7843</v>
      </c>
      <c r="BG556" t="s">
        <v>7843</v>
      </c>
      <c r="BH556" t="s">
        <v>7843</v>
      </c>
      <c r="BI556" t="s">
        <v>7843</v>
      </c>
      <c r="BJ556">
        <v>1</v>
      </c>
      <c r="BK556">
        <v>1</v>
      </c>
      <c r="BL556">
        <v>1</v>
      </c>
    </row>
    <row r="557" spans="1:64">
      <c r="A557" t="s">
        <v>8859</v>
      </c>
      <c r="B557" t="s">
        <v>371</v>
      </c>
      <c r="C557" t="s">
        <v>105</v>
      </c>
      <c r="D557" t="s">
        <v>106</v>
      </c>
      <c r="E557" t="s">
        <v>111</v>
      </c>
      <c r="F557" t="s">
        <v>112</v>
      </c>
      <c r="G557" t="s">
        <v>4347</v>
      </c>
      <c r="H557" t="s">
        <v>3980</v>
      </c>
      <c r="I557" t="s">
        <v>4348</v>
      </c>
      <c r="J557" t="s">
        <v>3982</v>
      </c>
      <c r="K557" t="s">
        <v>7688</v>
      </c>
      <c r="O557">
        <v>1</v>
      </c>
      <c r="S557" t="s">
        <v>7895</v>
      </c>
      <c r="T557" t="s">
        <v>8858</v>
      </c>
      <c r="U557" t="s">
        <v>24</v>
      </c>
      <c r="V557" t="s">
        <v>24</v>
      </c>
      <c r="W557" t="s">
        <v>24</v>
      </c>
      <c r="X557" t="s">
        <v>4353</v>
      </c>
      <c r="Y557" t="s">
        <v>4354</v>
      </c>
      <c r="Z557" t="s">
        <v>4355</v>
      </c>
      <c r="AA557" t="s">
        <v>8859</v>
      </c>
      <c r="AB557" t="s">
        <v>24</v>
      </c>
      <c r="AC557" t="s">
        <v>24</v>
      </c>
      <c r="AD557" t="s">
        <v>24</v>
      </c>
      <c r="AE557" t="s">
        <v>24</v>
      </c>
      <c r="AF557" t="s">
        <v>24</v>
      </c>
      <c r="AG557" t="s">
        <v>24</v>
      </c>
      <c r="AH557" t="s">
        <v>24</v>
      </c>
      <c r="AI557" t="s">
        <v>7688</v>
      </c>
      <c r="AJ557">
        <v>0</v>
      </c>
      <c r="AK557">
        <v>0</v>
      </c>
      <c r="AL557" t="s">
        <v>24</v>
      </c>
      <c r="AM557" t="s">
        <v>24</v>
      </c>
      <c r="AN557" t="s">
        <v>24</v>
      </c>
      <c r="AO557" t="s">
        <v>24</v>
      </c>
      <c r="AP557" t="s">
        <v>24</v>
      </c>
      <c r="AQ557" t="s">
        <v>24</v>
      </c>
      <c r="AR557" t="s">
        <v>24</v>
      </c>
      <c r="AS557" t="s">
        <v>24</v>
      </c>
      <c r="AT557" t="s">
        <v>24</v>
      </c>
      <c r="AU557" t="s">
        <v>24</v>
      </c>
      <c r="AV557" t="s">
        <v>24</v>
      </c>
      <c r="AW557" t="s">
        <v>24</v>
      </c>
      <c r="AX557" t="s">
        <v>24</v>
      </c>
      <c r="AY557" t="s">
        <v>24</v>
      </c>
      <c r="AZ557" t="s">
        <v>24</v>
      </c>
      <c r="BA557" t="s">
        <v>24</v>
      </c>
      <c r="BB557" t="s">
        <v>24</v>
      </c>
      <c r="BC557" t="s">
        <v>7843</v>
      </c>
      <c r="BD557" t="s">
        <v>7843</v>
      </c>
      <c r="BE557" t="s">
        <v>7843</v>
      </c>
      <c r="BF557" t="s">
        <v>7843</v>
      </c>
      <c r="BG557" t="s">
        <v>7843</v>
      </c>
      <c r="BH557" t="s">
        <v>7843</v>
      </c>
      <c r="BI557" t="s">
        <v>7843</v>
      </c>
      <c r="BJ557">
        <v>1</v>
      </c>
      <c r="BK557">
        <v>1</v>
      </c>
      <c r="BL557">
        <v>1</v>
      </c>
    </row>
    <row r="558" spans="1:64">
      <c r="A558" t="s">
        <v>8861</v>
      </c>
      <c r="B558" t="s">
        <v>371</v>
      </c>
      <c r="C558" t="s">
        <v>105</v>
      </c>
      <c r="D558" t="s">
        <v>106</v>
      </c>
      <c r="E558" t="s">
        <v>111</v>
      </c>
      <c r="F558" t="s">
        <v>112</v>
      </c>
      <c r="G558" t="s">
        <v>4347</v>
      </c>
      <c r="H558" t="s">
        <v>3980</v>
      </c>
      <c r="I558" t="s">
        <v>4356</v>
      </c>
      <c r="J558" t="s">
        <v>3982</v>
      </c>
      <c r="K558" t="s">
        <v>7810</v>
      </c>
      <c r="M558">
        <v>1</v>
      </c>
      <c r="O558">
        <v>1</v>
      </c>
      <c r="S558" t="s">
        <v>7895</v>
      </c>
      <c r="T558" t="s">
        <v>8860</v>
      </c>
      <c r="U558" t="s">
        <v>24</v>
      </c>
      <c r="V558" t="s">
        <v>24</v>
      </c>
      <c r="W558" t="s">
        <v>24</v>
      </c>
      <c r="X558" t="s">
        <v>4357</v>
      </c>
      <c r="Y558" t="s">
        <v>4358</v>
      </c>
      <c r="Z558" t="s">
        <v>4359</v>
      </c>
      <c r="AA558" t="s">
        <v>8861</v>
      </c>
      <c r="AB558" t="s">
        <v>24</v>
      </c>
      <c r="AC558" t="s">
        <v>24</v>
      </c>
      <c r="AD558" t="s">
        <v>24</v>
      </c>
      <c r="AE558">
        <v>93</v>
      </c>
      <c r="AF558">
        <v>93</v>
      </c>
      <c r="AG558">
        <v>93</v>
      </c>
      <c r="AH558">
        <v>93</v>
      </c>
      <c r="AI558" t="s">
        <v>7809</v>
      </c>
      <c r="AJ558">
        <v>0</v>
      </c>
      <c r="AK558">
        <v>0</v>
      </c>
      <c r="AL558">
        <v>93</v>
      </c>
      <c r="AM558">
        <v>93</v>
      </c>
      <c r="AN558">
        <v>93</v>
      </c>
      <c r="AO558">
        <v>93</v>
      </c>
      <c r="AP558" t="s">
        <v>24</v>
      </c>
      <c r="AQ558" t="s">
        <v>24</v>
      </c>
      <c r="AR558" t="s">
        <v>24</v>
      </c>
      <c r="AS558" t="s">
        <v>24</v>
      </c>
      <c r="AT558" t="s">
        <v>24</v>
      </c>
      <c r="AU558" t="s">
        <v>7843</v>
      </c>
      <c r="AV558" t="s">
        <v>7843</v>
      </c>
      <c r="AW558" t="s">
        <v>24</v>
      </c>
      <c r="AX558" t="s">
        <v>7843</v>
      </c>
      <c r="AY558" t="s">
        <v>24</v>
      </c>
      <c r="AZ558" t="s">
        <v>7843</v>
      </c>
      <c r="BA558" t="s">
        <v>7843</v>
      </c>
      <c r="BB558" t="s">
        <v>7843</v>
      </c>
      <c r="BC558" t="s">
        <v>7843</v>
      </c>
      <c r="BD558" t="s">
        <v>7843</v>
      </c>
      <c r="BE558" t="s">
        <v>7843</v>
      </c>
      <c r="BF558" t="s">
        <v>7842</v>
      </c>
      <c r="BG558" t="s">
        <v>7843</v>
      </c>
      <c r="BH558" t="s">
        <v>7842</v>
      </c>
      <c r="BI558" t="s">
        <v>7842</v>
      </c>
      <c r="BJ558">
        <v>0</v>
      </c>
      <c r="BK558">
        <v>0</v>
      </c>
      <c r="BL558">
        <v>0</v>
      </c>
    </row>
    <row r="559" spans="1:64">
      <c r="A559" t="s">
        <v>8863</v>
      </c>
      <c r="B559" t="s">
        <v>371</v>
      </c>
      <c r="C559" t="s">
        <v>105</v>
      </c>
      <c r="D559" t="s">
        <v>106</v>
      </c>
      <c r="E559" t="s">
        <v>111</v>
      </c>
      <c r="F559" t="s">
        <v>112</v>
      </c>
      <c r="G559" t="s">
        <v>4347</v>
      </c>
      <c r="H559" t="s">
        <v>3980</v>
      </c>
      <c r="I559" t="s">
        <v>4360</v>
      </c>
      <c r="J559" t="s">
        <v>3982</v>
      </c>
      <c r="K559" t="s">
        <v>7688</v>
      </c>
      <c r="O559">
        <v>1</v>
      </c>
      <c r="S559" t="s">
        <v>7895</v>
      </c>
      <c r="T559" t="s">
        <v>8862</v>
      </c>
      <c r="U559" t="s">
        <v>24</v>
      </c>
      <c r="V559" t="s">
        <v>24</v>
      </c>
      <c r="W559" t="s">
        <v>24</v>
      </c>
      <c r="X559" t="s">
        <v>4361</v>
      </c>
      <c r="Y559" t="s">
        <v>4362</v>
      </c>
      <c r="Z559" t="s">
        <v>4363</v>
      </c>
      <c r="AA559" t="s">
        <v>8863</v>
      </c>
      <c r="AB559" t="s">
        <v>24</v>
      </c>
      <c r="AC559" t="s">
        <v>24</v>
      </c>
      <c r="AD559" t="s">
        <v>24</v>
      </c>
      <c r="AE559" t="s">
        <v>24</v>
      </c>
      <c r="AF559" t="s">
        <v>24</v>
      </c>
      <c r="AG559" t="s">
        <v>24</v>
      </c>
      <c r="AH559" t="s">
        <v>24</v>
      </c>
      <c r="AI559" t="s">
        <v>7688</v>
      </c>
      <c r="AJ559">
        <v>0</v>
      </c>
      <c r="AK559">
        <v>0</v>
      </c>
      <c r="AL559" t="s">
        <v>24</v>
      </c>
      <c r="AM559" t="s">
        <v>24</v>
      </c>
      <c r="AN559" t="s">
        <v>24</v>
      </c>
      <c r="AO559" t="s">
        <v>24</v>
      </c>
      <c r="AP559" t="s">
        <v>24</v>
      </c>
      <c r="AQ559" t="s">
        <v>24</v>
      </c>
      <c r="AR559" t="s">
        <v>24</v>
      </c>
      <c r="AS559" t="s">
        <v>24</v>
      </c>
      <c r="AT559" t="s">
        <v>24</v>
      </c>
      <c r="AU559" t="s">
        <v>24</v>
      </c>
      <c r="AV559" t="s">
        <v>24</v>
      </c>
      <c r="AW559" t="s">
        <v>24</v>
      </c>
      <c r="AX559" t="s">
        <v>24</v>
      </c>
      <c r="AY559" t="s">
        <v>24</v>
      </c>
      <c r="AZ559" t="s">
        <v>24</v>
      </c>
      <c r="BA559" t="s">
        <v>24</v>
      </c>
      <c r="BB559" t="s">
        <v>24</v>
      </c>
      <c r="BC559" t="s">
        <v>7843</v>
      </c>
      <c r="BD559" t="s">
        <v>7843</v>
      </c>
      <c r="BE559" t="s">
        <v>7843</v>
      </c>
      <c r="BF559" t="s">
        <v>7843</v>
      </c>
      <c r="BG559" t="s">
        <v>7843</v>
      </c>
      <c r="BH559" t="s">
        <v>7843</v>
      </c>
      <c r="BI559" t="s">
        <v>7843</v>
      </c>
      <c r="BJ559">
        <v>1</v>
      </c>
      <c r="BK559">
        <v>1</v>
      </c>
      <c r="BL559">
        <v>1</v>
      </c>
    </row>
    <row r="560" spans="1:64">
      <c r="A560" t="s">
        <v>8865</v>
      </c>
      <c r="B560" t="s">
        <v>371</v>
      </c>
      <c r="C560" t="s">
        <v>105</v>
      </c>
      <c r="D560" t="s">
        <v>106</v>
      </c>
      <c r="E560" t="s">
        <v>111</v>
      </c>
      <c r="F560" t="s">
        <v>112</v>
      </c>
      <c r="G560" t="s">
        <v>4347</v>
      </c>
      <c r="H560" t="s">
        <v>3980</v>
      </c>
      <c r="I560" t="s">
        <v>4348</v>
      </c>
      <c r="J560" t="s">
        <v>4033</v>
      </c>
      <c r="K560" t="s">
        <v>7688</v>
      </c>
      <c r="O560">
        <v>1</v>
      </c>
      <c r="S560" t="s">
        <v>7895</v>
      </c>
      <c r="T560" t="s">
        <v>8864</v>
      </c>
      <c r="U560" t="s">
        <v>24</v>
      </c>
      <c r="V560" t="s">
        <v>24</v>
      </c>
      <c r="W560" t="s">
        <v>24</v>
      </c>
      <c r="X560" t="s">
        <v>4364</v>
      </c>
      <c r="Y560" t="s">
        <v>4365</v>
      </c>
      <c r="Z560" t="s">
        <v>4366</v>
      </c>
      <c r="AA560" t="s">
        <v>8865</v>
      </c>
      <c r="AB560" t="s">
        <v>24</v>
      </c>
      <c r="AC560" t="s">
        <v>24</v>
      </c>
      <c r="AD560" t="s">
        <v>24</v>
      </c>
      <c r="AE560" t="s">
        <v>24</v>
      </c>
      <c r="AF560" t="s">
        <v>24</v>
      </c>
      <c r="AG560" t="s">
        <v>24</v>
      </c>
      <c r="AH560" t="s">
        <v>24</v>
      </c>
      <c r="AI560" t="s">
        <v>7688</v>
      </c>
      <c r="AJ560">
        <v>0</v>
      </c>
      <c r="AK560">
        <v>0</v>
      </c>
      <c r="AL560" t="s">
        <v>24</v>
      </c>
      <c r="AM560" t="s">
        <v>24</v>
      </c>
      <c r="AN560" t="s">
        <v>24</v>
      </c>
      <c r="AO560" t="s">
        <v>24</v>
      </c>
      <c r="AP560" t="s">
        <v>24</v>
      </c>
      <c r="AQ560" t="s">
        <v>24</v>
      </c>
      <c r="AR560" t="s">
        <v>24</v>
      </c>
      <c r="AS560" t="s">
        <v>24</v>
      </c>
      <c r="AT560" t="s">
        <v>24</v>
      </c>
      <c r="AU560" t="s">
        <v>24</v>
      </c>
      <c r="AV560" t="s">
        <v>24</v>
      </c>
      <c r="AW560" t="s">
        <v>24</v>
      </c>
      <c r="AX560" t="s">
        <v>24</v>
      </c>
      <c r="AY560" t="s">
        <v>24</v>
      </c>
      <c r="AZ560" t="s">
        <v>24</v>
      </c>
      <c r="BA560" t="s">
        <v>24</v>
      </c>
      <c r="BB560" t="s">
        <v>24</v>
      </c>
      <c r="BC560" t="s">
        <v>7843</v>
      </c>
      <c r="BD560" t="s">
        <v>7843</v>
      </c>
      <c r="BE560" t="s">
        <v>7843</v>
      </c>
      <c r="BF560" t="s">
        <v>7843</v>
      </c>
      <c r="BG560" t="s">
        <v>7843</v>
      </c>
      <c r="BH560" t="s">
        <v>7843</v>
      </c>
      <c r="BI560" t="s">
        <v>7843</v>
      </c>
      <c r="BJ560">
        <v>1</v>
      </c>
      <c r="BK560">
        <v>1</v>
      </c>
      <c r="BL560">
        <v>1</v>
      </c>
    </row>
    <row r="561" spans="1:64">
      <c r="A561" t="s">
        <v>8867</v>
      </c>
      <c r="B561" t="s">
        <v>371</v>
      </c>
      <c r="C561" t="s">
        <v>105</v>
      </c>
      <c r="D561" t="s">
        <v>106</v>
      </c>
      <c r="E561" t="s">
        <v>111</v>
      </c>
      <c r="F561" t="s">
        <v>112</v>
      </c>
      <c r="G561" t="s">
        <v>4347</v>
      </c>
      <c r="H561" t="s">
        <v>3980</v>
      </c>
      <c r="I561" t="s">
        <v>4356</v>
      </c>
      <c r="J561" t="s">
        <v>4033</v>
      </c>
      <c r="K561" t="s">
        <v>7810</v>
      </c>
      <c r="M561">
        <v>1</v>
      </c>
      <c r="O561">
        <v>1</v>
      </c>
      <c r="S561" t="s">
        <v>7895</v>
      </c>
      <c r="T561" t="s">
        <v>8866</v>
      </c>
      <c r="U561" t="s">
        <v>24</v>
      </c>
      <c r="V561" t="s">
        <v>24</v>
      </c>
      <c r="W561" t="s">
        <v>24</v>
      </c>
      <c r="X561" t="s">
        <v>4367</v>
      </c>
      <c r="Y561" t="s">
        <v>4368</v>
      </c>
      <c r="Z561" t="s">
        <v>4369</v>
      </c>
      <c r="AA561" t="s">
        <v>8867</v>
      </c>
      <c r="AB561" t="s">
        <v>24</v>
      </c>
      <c r="AC561" t="s">
        <v>24</v>
      </c>
      <c r="AD561" t="s">
        <v>24</v>
      </c>
      <c r="AE561">
        <v>48</v>
      </c>
      <c r="AF561">
        <v>48</v>
      </c>
      <c r="AG561">
        <v>48</v>
      </c>
      <c r="AH561">
        <v>48</v>
      </c>
      <c r="AI561" t="s">
        <v>7809</v>
      </c>
      <c r="AJ561">
        <v>0</v>
      </c>
      <c r="AK561">
        <v>0</v>
      </c>
      <c r="AL561">
        <v>48</v>
      </c>
      <c r="AM561">
        <v>48</v>
      </c>
      <c r="AN561">
        <v>48</v>
      </c>
      <c r="AO561">
        <v>48</v>
      </c>
      <c r="AP561" t="s">
        <v>24</v>
      </c>
      <c r="AQ561" t="s">
        <v>24</v>
      </c>
      <c r="AR561" t="s">
        <v>24</v>
      </c>
      <c r="AS561" t="s">
        <v>24</v>
      </c>
      <c r="AT561" t="s">
        <v>24</v>
      </c>
      <c r="AU561" t="s">
        <v>7843</v>
      </c>
      <c r="AV561" t="s">
        <v>7843</v>
      </c>
      <c r="AW561" t="s">
        <v>24</v>
      </c>
      <c r="AX561" t="s">
        <v>7843</v>
      </c>
      <c r="AY561" t="s">
        <v>24</v>
      </c>
      <c r="AZ561" t="s">
        <v>7843</v>
      </c>
      <c r="BA561" t="s">
        <v>7843</v>
      </c>
      <c r="BB561" t="s">
        <v>7843</v>
      </c>
      <c r="BC561" t="s">
        <v>7843</v>
      </c>
      <c r="BD561" t="s">
        <v>7843</v>
      </c>
      <c r="BE561" t="s">
        <v>7843</v>
      </c>
      <c r="BF561" t="s">
        <v>7842</v>
      </c>
      <c r="BG561" t="s">
        <v>7843</v>
      </c>
      <c r="BH561" t="s">
        <v>7842</v>
      </c>
      <c r="BI561" t="s">
        <v>7842</v>
      </c>
      <c r="BJ561">
        <v>0</v>
      </c>
      <c r="BK561">
        <v>0</v>
      </c>
      <c r="BL561">
        <v>0</v>
      </c>
    </row>
    <row r="562" spans="1:64">
      <c r="A562" t="s">
        <v>8869</v>
      </c>
      <c r="B562" t="s">
        <v>371</v>
      </c>
      <c r="C562" t="s">
        <v>105</v>
      </c>
      <c r="D562" t="s">
        <v>106</v>
      </c>
      <c r="E562" t="s">
        <v>111</v>
      </c>
      <c r="F562" t="s">
        <v>112</v>
      </c>
      <c r="G562" t="s">
        <v>4347</v>
      </c>
      <c r="H562" t="s">
        <v>3980</v>
      </c>
      <c r="I562" t="s">
        <v>4360</v>
      </c>
      <c r="J562" t="s">
        <v>4033</v>
      </c>
      <c r="K562" t="s">
        <v>7688</v>
      </c>
      <c r="O562">
        <v>1</v>
      </c>
      <c r="S562" t="s">
        <v>7895</v>
      </c>
      <c r="T562" t="s">
        <v>8868</v>
      </c>
      <c r="U562" t="s">
        <v>24</v>
      </c>
      <c r="V562" t="s">
        <v>24</v>
      </c>
      <c r="W562" t="s">
        <v>24</v>
      </c>
      <c r="X562" t="s">
        <v>4370</v>
      </c>
      <c r="Y562" t="s">
        <v>4371</v>
      </c>
      <c r="Z562" t="s">
        <v>4372</v>
      </c>
      <c r="AA562" t="s">
        <v>8869</v>
      </c>
      <c r="AB562" t="s">
        <v>24</v>
      </c>
      <c r="AC562" t="s">
        <v>24</v>
      </c>
      <c r="AD562" t="s">
        <v>24</v>
      </c>
      <c r="AE562" t="s">
        <v>24</v>
      </c>
      <c r="AF562" t="s">
        <v>24</v>
      </c>
      <c r="AG562" t="s">
        <v>24</v>
      </c>
      <c r="AH562" t="s">
        <v>24</v>
      </c>
      <c r="AI562" t="s">
        <v>7688</v>
      </c>
      <c r="AJ562">
        <v>0</v>
      </c>
      <c r="AK562">
        <v>0</v>
      </c>
      <c r="AL562" t="s">
        <v>24</v>
      </c>
      <c r="AM562" t="s">
        <v>24</v>
      </c>
      <c r="AN562" t="s">
        <v>24</v>
      </c>
      <c r="AO562" t="s">
        <v>24</v>
      </c>
      <c r="AP562" t="s">
        <v>24</v>
      </c>
      <c r="AQ562" t="s">
        <v>24</v>
      </c>
      <c r="AR562" t="s">
        <v>24</v>
      </c>
      <c r="AS562" t="s">
        <v>24</v>
      </c>
      <c r="AT562" t="s">
        <v>24</v>
      </c>
      <c r="AU562" t="s">
        <v>24</v>
      </c>
      <c r="AV562" t="s">
        <v>24</v>
      </c>
      <c r="AW562" t="s">
        <v>24</v>
      </c>
      <c r="AX562" t="s">
        <v>24</v>
      </c>
      <c r="AY562" t="s">
        <v>24</v>
      </c>
      <c r="AZ562" t="s">
        <v>24</v>
      </c>
      <c r="BA562" t="s">
        <v>24</v>
      </c>
      <c r="BB562" t="s">
        <v>24</v>
      </c>
      <c r="BC562" t="s">
        <v>7843</v>
      </c>
      <c r="BD562" t="s">
        <v>7843</v>
      </c>
      <c r="BE562" t="s">
        <v>7843</v>
      </c>
      <c r="BF562" t="s">
        <v>7843</v>
      </c>
      <c r="BG562" t="s">
        <v>7843</v>
      </c>
      <c r="BH562" t="s">
        <v>7843</v>
      </c>
      <c r="BI562" t="s">
        <v>7843</v>
      </c>
      <c r="BJ562">
        <v>1</v>
      </c>
      <c r="BK562">
        <v>1</v>
      </c>
      <c r="BL562">
        <v>1</v>
      </c>
    </row>
    <row r="563" spans="1:64">
      <c r="A563" t="s">
        <v>8871</v>
      </c>
      <c r="B563" t="s">
        <v>371</v>
      </c>
      <c r="C563" t="s">
        <v>105</v>
      </c>
      <c r="D563" t="s">
        <v>106</v>
      </c>
      <c r="E563" t="s">
        <v>111</v>
      </c>
      <c r="F563" t="s">
        <v>112</v>
      </c>
      <c r="G563" t="s">
        <v>4373</v>
      </c>
      <c r="H563" t="s">
        <v>3980</v>
      </c>
      <c r="I563" t="s">
        <v>4348</v>
      </c>
      <c r="J563" t="s">
        <v>3982</v>
      </c>
      <c r="K563" t="s">
        <v>7688</v>
      </c>
      <c r="O563">
        <v>1</v>
      </c>
      <c r="S563" t="s">
        <v>7895</v>
      </c>
      <c r="T563" t="s">
        <v>8870</v>
      </c>
      <c r="U563" t="s">
        <v>24</v>
      </c>
      <c r="V563" t="s">
        <v>24</v>
      </c>
      <c r="W563" t="s">
        <v>24</v>
      </c>
      <c r="X563" t="s">
        <v>4374</v>
      </c>
      <c r="Y563" t="s">
        <v>4375</v>
      </c>
      <c r="Z563" t="s">
        <v>4376</v>
      </c>
      <c r="AA563" t="s">
        <v>8871</v>
      </c>
      <c r="AB563" t="s">
        <v>24</v>
      </c>
      <c r="AC563" t="s">
        <v>24</v>
      </c>
      <c r="AD563" t="s">
        <v>24</v>
      </c>
      <c r="AE563" t="s">
        <v>24</v>
      </c>
      <c r="AF563" t="s">
        <v>24</v>
      </c>
      <c r="AG563" t="s">
        <v>24</v>
      </c>
      <c r="AH563" t="s">
        <v>24</v>
      </c>
      <c r="AI563" t="s">
        <v>7688</v>
      </c>
      <c r="AJ563">
        <v>0</v>
      </c>
      <c r="AK563">
        <v>0</v>
      </c>
      <c r="AL563" t="s">
        <v>24</v>
      </c>
      <c r="AM563" t="s">
        <v>24</v>
      </c>
      <c r="AN563" t="s">
        <v>24</v>
      </c>
      <c r="AO563" t="s">
        <v>24</v>
      </c>
      <c r="AP563" t="s">
        <v>24</v>
      </c>
      <c r="AQ563" t="s">
        <v>24</v>
      </c>
      <c r="AR563" t="s">
        <v>24</v>
      </c>
      <c r="AS563" t="s">
        <v>24</v>
      </c>
      <c r="AT563" t="s">
        <v>24</v>
      </c>
      <c r="AU563" t="s">
        <v>24</v>
      </c>
      <c r="AV563" t="s">
        <v>24</v>
      </c>
      <c r="AW563" t="s">
        <v>24</v>
      </c>
      <c r="AX563" t="s">
        <v>24</v>
      </c>
      <c r="AY563" t="s">
        <v>24</v>
      </c>
      <c r="AZ563" t="s">
        <v>24</v>
      </c>
      <c r="BA563" t="s">
        <v>24</v>
      </c>
      <c r="BB563" t="s">
        <v>24</v>
      </c>
      <c r="BC563" t="s">
        <v>7843</v>
      </c>
      <c r="BD563" t="s">
        <v>7843</v>
      </c>
      <c r="BE563" t="s">
        <v>7843</v>
      </c>
      <c r="BF563" t="s">
        <v>7843</v>
      </c>
      <c r="BG563" t="s">
        <v>7843</v>
      </c>
      <c r="BH563" t="s">
        <v>7843</v>
      </c>
      <c r="BI563" t="s">
        <v>7843</v>
      </c>
      <c r="BJ563">
        <v>1</v>
      </c>
      <c r="BK563">
        <v>1</v>
      </c>
      <c r="BL563">
        <v>1</v>
      </c>
    </row>
    <row r="564" spans="1:64">
      <c r="A564" t="s">
        <v>8873</v>
      </c>
      <c r="B564" t="s">
        <v>371</v>
      </c>
      <c r="C564" t="s">
        <v>105</v>
      </c>
      <c r="D564" t="s">
        <v>106</v>
      </c>
      <c r="E564" t="s">
        <v>111</v>
      </c>
      <c r="F564" t="s">
        <v>112</v>
      </c>
      <c r="G564" t="s">
        <v>4373</v>
      </c>
      <c r="H564" t="s">
        <v>3980</v>
      </c>
      <c r="I564" t="s">
        <v>4356</v>
      </c>
      <c r="J564" t="s">
        <v>3982</v>
      </c>
      <c r="K564" t="s">
        <v>7810</v>
      </c>
      <c r="M564">
        <v>1</v>
      </c>
      <c r="O564">
        <v>1</v>
      </c>
      <c r="S564" t="s">
        <v>7895</v>
      </c>
      <c r="T564" t="s">
        <v>8872</v>
      </c>
      <c r="U564" t="s">
        <v>24</v>
      </c>
      <c r="V564" t="s">
        <v>24</v>
      </c>
      <c r="W564" t="s">
        <v>24</v>
      </c>
      <c r="X564" t="s">
        <v>4377</v>
      </c>
      <c r="Y564" t="s">
        <v>4378</v>
      </c>
      <c r="Z564" t="s">
        <v>4379</v>
      </c>
      <c r="AA564" t="s">
        <v>8873</v>
      </c>
      <c r="AB564" t="s">
        <v>24</v>
      </c>
      <c r="AC564" t="s">
        <v>24</v>
      </c>
      <c r="AD564" t="s">
        <v>24</v>
      </c>
      <c r="AE564">
        <v>91</v>
      </c>
      <c r="AF564">
        <v>91</v>
      </c>
      <c r="AG564">
        <v>91</v>
      </c>
      <c r="AH564">
        <v>91</v>
      </c>
      <c r="AI564" t="s">
        <v>7809</v>
      </c>
      <c r="AJ564">
        <v>0</v>
      </c>
      <c r="AK564">
        <v>0</v>
      </c>
      <c r="AL564">
        <v>91</v>
      </c>
      <c r="AM564">
        <v>91</v>
      </c>
      <c r="AN564">
        <v>91</v>
      </c>
      <c r="AO564">
        <v>91</v>
      </c>
      <c r="AP564" t="s">
        <v>24</v>
      </c>
      <c r="AQ564" t="s">
        <v>24</v>
      </c>
      <c r="AR564" t="s">
        <v>24</v>
      </c>
      <c r="AS564" t="s">
        <v>24</v>
      </c>
      <c r="AT564" t="s">
        <v>24</v>
      </c>
      <c r="AU564" t="s">
        <v>7843</v>
      </c>
      <c r="AV564" t="s">
        <v>7843</v>
      </c>
      <c r="AW564" t="s">
        <v>24</v>
      </c>
      <c r="AX564" t="s">
        <v>7843</v>
      </c>
      <c r="AY564" t="s">
        <v>24</v>
      </c>
      <c r="AZ564" t="s">
        <v>7843</v>
      </c>
      <c r="BA564" t="s">
        <v>7843</v>
      </c>
      <c r="BB564" t="s">
        <v>7843</v>
      </c>
      <c r="BC564" t="s">
        <v>7843</v>
      </c>
      <c r="BD564" t="s">
        <v>7843</v>
      </c>
      <c r="BE564" t="s">
        <v>7843</v>
      </c>
      <c r="BF564" t="s">
        <v>7842</v>
      </c>
      <c r="BG564" t="s">
        <v>7843</v>
      </c>
      <c r="BH564" t="s">
        <v>7842</v>
      </c>
      <c r="BI564" t="s">
        <v>7842</v>
      </c>
      <c r="BJ564">
        <v>0</v>
      </c>
      <c r="BK564">
        <v>0</v>
      </c>
      <c r="BL564">
        <v>0</v>
      </c>
    </row>
    <row r="565" spans="1:64">
      <c r="A565" t="s">
        <v>8875</v>
      </c>
      <c r="B565" t="s">
        <v>371</v>
      </c>
      <c r="C565" t="s">
        <v>105</v>
      </c>
      <c r="D565" t="s">
        <v>106</v>
      </c>
      <c r="E565" t="s">
        <v>111</v>
      </c>
      <c r="F565" t="s">
        <v>112</v>
      </c>
      <c r="G565" t="s">
        <v>4373</v>
      </c>
      <c r="H565" t="s">
        <v>3980</v>
      </c>
      <c r="I565" t="s">
        <v>4360</v>
      </c>
      <c r="J565" t="s">
        <v>3982</v>
      </c>
      <c r="K565" t="s">
        <v>7688</v>
      </c>
      <c r="O565">
        <v>1</v>
      </c>
      <c r="S565" t="s">
        <v>7895</v>
      </c>
      <c r="T565" t="s">
        <v>8874</v>
      </c>
      <c r="U565" t="s">
        <v>24</v>
      </c>
      <c r="V565" t="s">
        <v>24</v>
      </c>
      <c r="W565" t="s">
        <v>24</v>
      </c>
      <c r="X565" t="s">
        <v>4380</v>
      </c>
      <c r="Y565" t="s">
        <v>4381</v>
      </c>
      <c r="Z565" t="s">
        <v>4382</v>
      </c>
      <c r="AA565" t="s">
        <v>8875</v>
      </c>
      <c r="AB565" t="s">
        <v>24</v>
      </c>
      <c r="AC565" t="s">
        <v>24</v>
      </c>
      <c r="AD565" t="s">
        <v>24</v>
      </c>
      <c r="AE565" t="s">
        <v>24</v>
      </c>
      <c r="AF565" t="s">
        <v>24</v>
      </c>
      <c r="AG565" t="s">
        <v>24</v>
      </c>
      <c r="AH565" t="s">
        <v>24</v>
      </c>
      <c r="AI565" t="s">
        <v>7688</v>
      </c>
      <c r="AJ565">
        <v>0</v>
      </c>
      <c r="AK565">
        <v>0</v>
      </c>
      <c r="AL565" t="s">
        <v>24</v>
      </c>
      <c r="AM565" t="s">
        <v>24</v>
      </c>
      <c r="AN565" t="s">
        <v>24</v>
      </c>
      <c r="AO565" t="s">
        <v>24</v>
      </c>
      <c r="AP565" t="s">
        <v>24</v>
      </c>
      <c r="AQ565" t="s">
        <v>24</v>
      </c>
      <c r="AR565" t="s">
        <v>24</v>
      </c>
      <c r="AS565" t="s">
        <v>24</v>
      </c>
      <c r="AT565" t="s">
        <v>24</v>
      </c>
      <c r="AU565" t="s">
        <v>24</v>
      </c>
      <c r="AV565" t="s">
        <v>24</v>
      </c>
      <c r="AW565" t="s">
        <v>24</v>
      </c>
      <c r="AX565" t="s">
        <v>24</v>
      </c>
      <c r="AY565" t="s">
        <v>24</v>
      </c>
      <c r="AZ565" t="s">
        <v>24</v>
      </c>
      <c r="BA565" t="s">
        <v>24</v>
      </c>
      <c r="BB565" t="s">
        <v>24</v>
      </c>
      <c r="BC565" t="s">
        <v>7843</v>
      </c>
      <c r="BD565" t="s">
        <v>7843</v>
      </c>
      <c r="BE565" t="s">
        <v>7843</v>
      </c>
      <c r="BF565" t="s">
        <v>7843</v>
      </c>
      <c r="BG565" t="s">
        <v>7843</v>
      </c>
      <c r="BH565" t="s">
        <v>7843</v>
      </c>
      <c r="BI565" t="s">
        <v>7843</v>
      </c>
      <c r="BJ565">
        <v>1</v>
      </c>
      <c r="BK565">
        <v>1</v>
      </c>
      <c r="BL565">
        <v>1</v>
      </c>
    </row>
    <row r="566" spans="1:64">
      <c r="A566" t="s">
        <v>8877</v>
      </c>
      <c r="B566" t="s">
        <v>371</v>
      </c>
      <c r="C566" t="s">
        <v>105</v>
      </c>
      <c r="D566" t="s">
        <v>106</v>
      </c>
      <c r="E566" t="s">
        <v>111</v>
      </c>
      <c r="F566" t="s">
        <v>112</v>
      </c>
      <c r="G566" t="s">
        <v>4373</v>
      </c>
      <c r="H566" t="s">
        <v>3980</v>
      </c>
      <c r="I566" t="s">
        <v>4348</v>
      </c>
      <c r="J566" t="s">
        <v>4033</v>
      </c>
      <c r="K566" t="s">
        <v>7688</v>
      </c>
      <c r="O566">
        <v>1</v>
      </c>
      <c r="S566" t="s">
        <v>7895</v>
      </c>
      <c r="T566" t="s">
        <v>8876</v>
      </c>
      <c r="U566" t="s">
        <v>24</v>
      </c>
      <c r="V566" t="s">
        <v>24</v>
      </c>
      <c r="W566" t="s">
        <v>24</v>
      </c>
      <c r="X566" t="s">
        <v>4383</v>
      </c>
      <c r="Y566" t="s">
        <v>4384</v>
      </c>
      <c r="Z566" t="s">
        <v>4385</v>
      </c>
      <c r="AA566" t="s">
        <v>8877</v>
      </c>
      <c r="AB566" t="s">
        <v>24</v>
      </c>
      <c r="AC566" t="s">
        <v>24</v>
      </c>
      <c r="AD566" t="s">
        <v>24</v>
      </c>
      <c r="AE566" t="s">
        <v>24</v>
      </c>
      <c r="AF566" t="s">
        <v>24</v>
      </c>
      <c r="AG566" t="s">
        <v>24</v>
      </c>
      <c r="AH566" t="s">
        <v>24</v>
      </c>
      <c r="AI566" t="s">
        <v>7688</v>
      </c>
      <c r="AJ566">
        <v>0</v>
      </c>
      <c r="AK566">
        <v>0</v>
      </c>
      <c r="AL566" t="s">
        <v>24</v>
      </c>
      <c r="AM566" t="s">
        <v>24</v>
      </c>
      <c r="AN566" t="s">
        <v>24</v>
      </c>
      <c r="AO566" t="s">
        <v>24</v>
      </c>
      <c r="AP566" t="s">
        <v>24</v>
      </c>
      <c r="AQ566" t="s">
        <v>24</v>
      </c>
      <c r="AR566" t="s">
        <v>24</v>
      </c>
      <c r="AS566" t="s">
        <v>24</v>
      </c>
      <c r="AT566" t="s">
        <v>24</v>
      </c>
      <c r="AU566" t="s">
        <v>24</v>
      </c>
      <c r="AV566" t="s">
        <v>24</v>
      </c>
      <c r="AW566" t="s">
        <v>24</v>
      </c>
      <c r="AX566" t="s">
        <v>24</v>
      </c>
      <c r="AY566" t="s">
        <v>24</v>
      </c>
      <c r="AZ566" t="s">
        <v>24</v>
      </c>
      <c r="BA566" t="s">
        <v>24</v>
      </c>
      <c r="BB566" t="s">
        <v>24</v>
      </c>
      <c r="BC566" t="s">
        <v>7843</v>
      </c>
      <c r="BD566" t="s">
        <v>7843</v>
      </c>
      <c r="BE566" t="s">
        <v>7843</v>
      </c>
      <c r="BF566" t="s">
        <v>7843</v>
      </c>
      <c r="BG566" t="s">
        <v>7843</v>
      </c>
      <c r="BH566" t="s">
        <v>7843</v>
      </c>
      <c r="BI566" t="s">
        <v>7843</v>
      </c>
      <c r="BJ566">
        <v>1</v>
      </c>
      <c r="BK566">
        <v>1</v>
      </c>
      <c r="BL566">
        <v>1</v>
      </c>
    </row>
    <row r="567" spans="1:64">
      <c r="A567" t="s">
        <v>8879</v>
      </c>
      <c r="B567" t="s">
        <v>371</v>
      </c>
      <c r="C567" t="s">
        <v>105</v>
      </c>
      <c r="D567" t="s">
        <v>106</v>
      </c>
      <c r="E567" t="s">
        <v>111</v>
      </c>
      <c r="F567" t="s">
        <v>112</v>
      </c>
      <c r="G567" t="s">
        <v>4373</v>
      </c>
      <c r="H567" t="s">
        <v>3980</v>
      </c>
      <c r="I567" t="s">
        <v>4356</v>
      </c>
      <c r="J567" t="s">
        <v>4033</v>
      </c>
      <c r="K567" t="s">
        <v>7810</v>
      </c>
      <c r="M567">
        <v>1</v>
      </c>
      <c r="O567">
        <v>1</v>
      </c>
      <c r="S567" t="s">
        <v>7895</v>
      </c>
      <c r="T567" t="s">
        <v>8878</v>
      </c>
      <c r="U567" t="s">
        <v>24</v>
      </c>
      <c r="V567" t="s">
        <v>24</v>
      </c>
      <c r="W567" t="s">
        <v>24</v>
      </c>
      <c r="X567" t="s">
        <v>4386</v>
      </c>
      <c r="Y567" t="s">
        <v>4387</v>
      </c>
      <c r="Z567" t="s">
        <v>4388</v>
      </c>
      <c r="AA567" t="s">
        <v>8879</v>
      </c>
      <c r="AB567" t="s">
        <v>24</v>
      </c>
      <c r="AC567" t="s">
        <v>24</v>
      </c>
      <c r="AD567" t="s">
        <v>24</v>
      </c>
      <c r="AE567">
        <v>42</v>
      </c>
      <c r="AF567">
        <v>42</v>
      </c>
      <c r="AG567">
        <v>42</v>
      </c>
      <c r="AH567">
        <v>42</v>
      </c>
      <c r="AI567" t="s">
        <v>7809</v>
      </c>
      <c r="AJ567">
        <v>0</v>
      </c>
      <c r="AK567">
        <v>0</v>
      </c>
      <c r="AL567">
        <v>42</v>
      </c>
      <c r="AM567">
        <v>42</v>
      </c>
      <c r="AN567">
        <v>42</v>
      </c>
      <c r="AO567">
        <v>42</v>
      </c>
      <c r="AP567" t="s">
        <v>24</v>
      </c>
      <c r="AQ567" t="s">
        <v>24</v>
      </c>
      <c r="AR567" t="s">
        <v>24</v>
      </c>
      <c r="AS567" t="s">
        <v>24</v>
      </c>
      <c r="AT567" t="s">
        <v>24</v>
      </c>
      <c r="AU567" t="s">
        <v>7843</v>
      </c>
      <c r="AV567" t="s">
        <v>7843</v>
      </c>
      <c r="AW567" t="s">
        <v>24</v>
      </c>
      <c r="AX567" t="s">
        <v>7843</v>
      </c>
      <c r="AY567" t="s">
        <v>24</v>
      </c>
      <c r="AZ567" t="s">
        <v>7843</v>
      </c>
      <c r="BA567" t="s">
        <v>7843</v>
      </c>
      <c r="BB567" t="s">
        <v>7843</v>
      </c>
      <c r="BC567" t="s">
        <v>7843</v>
      </c>
      <c r="BD567" t="s">
        <v>7843</v>
      </c>
      <c r="BE567" t="s">
        <v>7843</v>
      </c>
      <c r="BF567" t="s">
        <v>7842</v>
      </c>
      <c r="BG567" t="s">
        <v>7843</v>
      </c>
      <c r="BH567" t="s">
        <v>7842</v>
      </c>
      <c r="BI567" t="s">
        <v>7842</v>
      </c>
      <c r="BJ567">
        <v>0</v>
      </c>
      <c r="BK567">
        <v>0</v>
      </c>
      <c r="BL567">
        <v>0</v>
      </c>
    </row>
    <row r="568" spans="1:64">
      <c r="A568" t="s">
        <v>8881</v>
      </c>
      <c r="B568" t="s">
        <v>371</v>
      </c>
      <c r="C568" t="s">
        <v>105</v>
      </c>
      <c r="D568" t="s">
        <v>106</v>
      </c>
      <c r="E568" t="s">
        <v>111</v>
      </c>
      <c r="F568" t="s">
        <v>112</v>
      </c>
      <c r="G568" t="s">
        <v>4373</v>
      </c>
      <c r="H568" t="s">
        <v>3980</v>
      </c>
      <c r="I568" t="s">
        <v>4360</v>
      </c>
      <c r="J568" t="s">
        <v>4033</v>
      </c>
      <c r="K568" t="s">
        <v>7688</v>
      </c>
      <c r="O568">
        <v>1</v>
      </c>
      <c r="S568" t="s">
        <v>7895</v>
      </c>
      <c r="T568" t="s">
        <v>8880</v>
      </c>
      <c r="U568" t="s">
        <v>24</v>
      </c>
      <c r="V568" t="s">
        <v>24</v>
      </c>
      <c r="W568" t="s">
        <v>24</v>
      </c>
      <c r="X568" t="s">
        <v>4389</v>
      </c>
      <c r="Y568" t="s">
        <v>4390</v>
      </c>
      <c r="Z568" t="s">
        <v>4391</v>
      </c>
      <c r="AA568" t="s">
        <v>8881</v>
      </c>
      <c r="AB568" t="s">
        <v>24</v>
      </c>
      <c r="AC568" t="s">
        <v>24</v>
      </c>
      <c r="AD568" t="s">
        <v>24</v>
      </c>
      <c r="AE568" t="s">
        <v>24</v>
      </c>
      <c r="AF568" t="s">
        <v>24</v>
      </c>
      <c r="AG568" t="s">
        <v>24</v>
      </c>
      <c r="AH568" t="s">
        <v>24</v>
      </c>
      <c r="AI568" t="s">
        <v>7688</v>
      </c>
      <c r="AJ568">
        <v>0</v>
      </c>
      <c r="AK568">
        <v>0</v>
      </c>
      <c r="AL568" t="s">
        <v>24</v>
      </c>
      <c r="AM568" t="s">
        <v>24</v>
      </c>
      <c r="AN568" t="s">
        <v>24</v>
      </c>
      <c r="AO568" t="s">
        <v>24</v>
      </c>
      <c r="AP568" t="s">
        <v>24</v>
      </c>
      <c r="AQ568" t="s">
        <v>24</v>
      </c>
      <c r="AR568" t="s">
        <v>24</v>
      </c>
      <c r="AS568" t="s">
        <v>24</v>
      </c>
      <c r="AT568" t="s">
        <v>24</v>
      </c>
      <c r="AU568" t="s">
        <v>24</v>
      </c>
      <c r="AV568" t="s">
        <v>24</v>
      </c>
      <c r="AW568" t="s">
        <v>24</v>
      </c>
      <c r="AX568" t="s">
        <v>24</v>
      </c>
      <c r="AY568" t="s">
        <v>24</v>
      </c>
      <c r="AZ568" t="s">
        <v>24</v>
      </c>
      <c r="BA568" t="s">
        <v>24</v>
      </c>
      <c r="BB568" t="s">
        <v>24</v>
      </c>
      <c r="BC568" t="s">
        <v>7843</v>
      </c>
      <c r="BD568" t="s">
        <v>7843</v>
      </c>
      <c r="BE568" t="s">
        <v>7843</v>
      </c>
      <c r="BF568" t="s">
        <v>7843</v>
      </c>
      <c r="BG568" t="s">
        <v>7843</v>
      </c>
      <c r="BH568" t="s">
        <v>7843</v>
      </c>
      <c r="BI568" t="s">
        <v>7843</v>
      </c>
      <c r="BJ568">
        <v>1</v>
      </c>
      <c r="BK568">
        <v>1</v>
      </c>
      <c r="BL568">
        <v>1</v>
      </c>
    </row>
    <row r="569" spans="1:64">
      <c r="A569" t="s">
        <v>8883</v>
      </c>
      <c r="B569" t="s">
        <v>371</v>
      </c>
      <c r="C569" t="s">
        <v>105</v>
      </c>
      <c r="D569" t="s">
        <v>106</v>
      </c>
      <c r="E569" t="s">
        <v>111</v>
      </c>
      <c r="F569" t="s">
        <v>112</v>
      </c>
      <c r="G569" t="s">
        <v>4392</v>
      </c>
      <c r="H569" t="s">
        <v>3980</v>
      </c>
      <c r="I569" t="s">
        <v>4348</v>
      </c>
      <c r="J569" t="s">
        <v>3982</v>
      </c>
      <c r="K569" t="s">
        <v>7688</v>
      </c>
      <c r="O569">
        <v>1</v>
      </c>
      <c r="S569" t="s">
        <v>7895</v>
      </c>
      <c r="T569" t="s">
        <v>8882</v>
      </c>
      <c r="U569" t="s">
        <v>24</v>
      </c>
      <c r="V569" t="s">
        <v>24</v>
      </c>
      <c r="W569" t="s">
        <v>24</v>
      </c>
      <c r="X569" t="s">
        <v>4393</v>
      </c>
      <c r="Y569" t="s">
        <v>4394</v>
      </c>
      <c r="Z569" t="s">
        <v>4395</v>
      </c>
      <c r="AA569" t="s">
        <v>8883</v>
      </c>
      <c r="AB569" t="s">
        <v>24</v>
      </c>
      <c r="AC569" t="s">
        <v>24</v>
      </c>
      <c r="AD569" t="s">
        <v>24</v>
      </c>
      <c r="AE569" t="s">
        <v>24</v>
      </c>
      <c r="AF569" t="s">
        <v>24</v>
      </c>
      <c r="AG569" t="s">
        <v>24</v>
      </c>
      <c r="AH569" t="s">
        <v>24</v>
      </c>
      <c r="AI569" t="s">
        <v>7688</v>
      </c>
      <c r="AJ569">
        <v>0</v>
      </c>
      <c r="AK569">
        <v>0</v>
      </c>
      <c r="AL569" t="s">
        <v>24</v>
      </c>
      <c r="AM569" t="s">
        <v>24</v>
      </c>
      <c r="AN569" t="s">
        <v>24</v>
      </c>
      <c r="AO569" t="s">
        <v>24</v>
      </c>
      <c r="AP569" t="s">
        <v>24</v>
      </c>
      <c r="AQ569" t="s">
        <v>24</v>
      </c>
      <c r="AR569" t="s">
        <v>24</v>
      </c>
      <c r="AS569" t="s">
        <v>24</v>
      </c>
      <c r="AT569" t="s">
        <v>24</v>
      </c>
      <c r="AU569" t="s">
        <v>24</v>
      </c>
      <c r="AV569" t="s">
        <v>24</v>
      </c>
      <c r="AW569" t="s">
        <v>24</v>
      </c>
      <c r="AX569" t="s">
        <v>24</v>
      </c>
      <c r="AY569" t="s">
        <v>24</v>
      </c>
      <c r="AZ569" t="s">
        <v>24</v>
      </c>
      <c r="BA569" t="s">
        <v>24</v>
      </c>
      <c r="BB569" t="s">
        <v>24</v>
      </c>
      <c r="BC569" t="s">
        <v>7843</v>
      </c>
      <c r="BD569" t="s">
        <v>7843</v>
      </c>
      <c r="BE569" t="s">
        <v>7843</v>
      </c>
      <c r="BF569" t="s">
        <v>7843</v>
      </c>
      <c r="BG569" t="s">
        <v>7843</v>
      </c>
      <c r="BH569" t="s">
        <v>7843</v>
      </c>
      <c r="BI569" t="s">
        <v>7843</v>
      </c>
      <c r="BJ569">
        <v>1</v>
      </c>
      <c r="BK569">
        <v>1</v>
      </c>
      <c r="BL569">
        <v>1</v>
      </c>
    </row>
    <row r="570" spans="1:64">
      <c r="A570" t="s">
        <v>8885</v>
      </c>
      <c r="B570" t="s">
        <v>371</v>
      </c>
      <c r="C570" t="s">
        <v>105</v>
      </c>
      <c r="D570" t="s">
        <v>106</v>
      </c>
      <c r="E570" t="s">
        <v>111</v>
      </c>
      <c r="F570" t="s">
        <v>112</v>
      </c>
      <c r="G570" t="s">
        <v>4392</v>
      </c>
      <c r="H570" t="s">
        <v>3980</v>
      </c>
      <c r="I570" t="s">
        <v>4356</v>
      </c>
      <c r="J570" t="s">
        <v>3982</v>
      </c>
      <c r="K570" t="s">
        <v>7810</v>
      </c>
      <c r="M570">
        <v>1</v>
      </c>
      <c r="O570">
        <v>1</v>
      </c>
      <c r="S570" t="s">
        <v>7895</v>
      </c>
      <c r="T570" t="s">
        <v>8884</v>
      </c>
      <c r="U570" t="s">
        <v>24</v>
      </c>
      <c r="V570" t="s">
        <v>24</v>
      </c>
      <c r="W570" t="s">
        <v>24</v>
      </c>
      <c r="X570" t="s">
        <v>4396</v>
      </c>
      <c r="Y570" t="s">
        <v>4397</v>
      </c>
      <c r="Z570" t="s">
        <v>4398</v>
      </c>
      <c r="AA570" t="s">
        <v>8885</v>
      </c>
      <c r="AB570" t="s">
        <v>24</v>
      </c>
      <c r="AC570" t="s">
        <v>24</v>
      </c>
      <c r="AD570" t="s">
        <v>24</v>
      </c>
      <c r="AE570">
        <v>84</v>
      </c>
      <c r="AF570">
        <v>84</v>
      </c>
      <c r="AG570">
        <v>84</v>
      </c>
      <c r="AH570">
        <v>84</v>
      </c>
      <c r="AI570" t="s">
        <v>7809</v>
      </c>
      <c r="AJ570">
        <v>0</v>
      </c>
      <c r="AK570">
        <v>0</v>
      </c>
      <c r="AL570">
        <v>84</v>
      </c>
      <c r="AM570">
        <v>84</v>
      </c>
      <c r="AN570">
        <v>84</v>
      </c>
      <c r="AO570">
        <v>84</v>
      </c>
      <c r="AP570" t="s">
        <v>24</v>
      </c>
      <c r="AQ570" t="s">
        <v>24</v>
      </c>
      <c r="AR570" t="s">
        <v>24</v>
      </c>
      <c r="AS570" t="s">
        <v>24</v>
      </c>
      <c r="AT570" t="s">
        <v>24</v>
      </c>
      <c r="AU570" t="s">
        <v>7843</v>
      </c>
      <c r="AV570" t="s">
        <v>7843</v>
      </c>
      <c r="AW570" t="s">
        <v>24</v>
      </c>
      <c r="AX570" t="s">
        <v>7843</v>
      </c>
      <c r="AY570" t="s">
        <v>24</v>
      </c>
      <c r="AZ570" t="s">
        <v>7843</v>
      </c>
      <c r="BA570" t="s">
        <v>7843</v>
      </c>
      <c r="BB570" t="s">
        <v>7843</v>
      </c>
      <c r="BC570" t="s">
        <v>7843</v>
      </c>
      <c r="BD570" t="s">
        <v>7843</v>
      </c>
      <c r="BE570" t="s">
        <v>7843</v>
      </c>
      <c r="BF570" t="s">
        <v>7842</v>
      </c>
      <c r="BG570" t="s">
        <v>7843</v>
      </c>
      <c r="BH570" t="s">
        <v>7842</v>
      </c>
      <c r="BI570" t="s">
        <v>7842</v>
      </c>
      <c r="BJ570">
        <v>0</v>
      </c>
      <c r="BK570">
        <v>0</v>
      </c>
      <c r="BL570">
        <v>0</v>
      </c>
    </row>
    <row r="571" spans="1:64">
      <c r="A571" t="s">
        <v>8887</v>
      </c>
      <c r="B571" t="s">
        <v>371</v>
      </c>
      <c r="C571" t="s">
        <v>105</v>
      </c>
      <c r="D571" t="s">
        <v>106</v>
      </c>
      <c r="E571" t="s">
        <v>111</v>
      </c>
      <c r="F571" t="s">
        <v>112</v>
      </c>
      <c r="G571" t="s">
        <v>4392</v>
      </c>
      <c r="H571" t="s">
        <v>3980</v>
      </c>
      <c r="I571" t="s">
        <v>4360</v>
      </c>
      <c r="J571" t="s">
        <v>3982</v>
      </c>
      <c r="K571" t="s">
        <v>7688</v>
      </c>
      <c r="O571">
        <v>1</v>
      </c>
      <c r="S571" t="s">
        <v>7895</v>
      </c>
      <c r="T571" t="s">
        <v>8886</v>
      </c>
      <c r="U571" t="s">
        <v>24</v>
      </c>
      <c r="V571" t="s">
        <v>24</v>
      </c>
      <c r="W571" t="s">
        <v>24</v>
      </c>
      <c r="X571" t="s">
        <v>4399</v>
      </c>
      <c r="Y571" t="s">
        <v>4400</v>
      </c>
      <c r="Z571" t="s">
        <v>4401</v>
      </c>
      <c r="AA571" t="s">
        <v>8887</v>
      </c>
      <c r="AB571" t="s">
        <v>24</v>
      </c>
      <c r="AC571" t="s">
        <v>24</v>
      </c>
      <c r="AD571" t="s">
        <v>24</v>
      </c>
      <c r="AE571" t="s">
        <v>24</v>
      </c>
      <c r="AF571" t="s">
        <v>24</v>
      </c>
      <c r="AG571" t="s">
        <v>24</v>
      </c>
      <c r="AH571" t="s">
        <v>24</v>
      </c>
      <c r="AI571" t="s">
        <v>7688</v>
      </c>
      <c r="AJ571">
        <v>0</v>
      </c>
      <c r="AK571">
        <v>0</v>
      </c>
      <c r="AL571" t="s">
        <v>24</v>
      </c>
      <c r="AM571" t="s">
        <v>24</v>
      </c>
      <c r="AN571" t="s">
        <v>24</v>
      </c>
      <c r="AO571" t="s">
        <v>24</v>
      </c>
      <c r="AP571" t="s">
        <v>24</v>
      </c>
      <c r="AQ571" t="s">
        <v>24</v>
      </c>
      <c r="AR571" t="s">
        <v>24</v>
      </c>
      <c r="AS571" t="s">
        <v>24</v>
      </c>
      <c r="AT571" t="s">
        <v>24</v>
      </c>
      <c r="AU571" t="s">
        <v>24</v>
      </c>
      <c r="AV571" t="s">
        <v>24</v>
      </c>
      <c r="AW571" t="s">
        <v>24</v>
      </c>
      <c r="AX571" t="s">
        <v>24</v>
      </c>
      <c r="AY571" t="s">
        <v>24</v>
      </c>
      <c r="AZ571" t="s">
        <v>24</v>
      </c>
      <c r="BA571" t="s">
        <v>24</v>
      </c>
      <c r="BB571" t="s">
        <v>24</v>
      </c>
      <c r="BC571" t="s">
        <v>7843</v>
      </c>
      <c r="BD571" t="s">
        <v>7843</v>
      </c>
      <c r="BE571" t="s">
        <v>7843</v>
      </c>
      <c r="BF571" t="s">
        <v>7843</v>
      </c>
      <c r="BG571" t="s">
        <v>7843</v>
      </c>
      <c r="BH571" t="s">
        <v>7843</v>
      </c>
      <c r="BI571" t="s">
        <v>7843</v>
      </c>
      <c r="BJ571">
        <v>1</v>
      </c>
      <c r="BK571">
        <v>1</v>
      </c>
      <c r="BL571">
        <v>1</v>
      </c>
    </row>
    <row r="572" spans="1:64">
      <c r="A572" t="s">
        <v>8889</v>
      </c>
      <c r="B572" t="s">
        <v>371</v>
      </c>
      <c r="C572" t="s">
        <v>105</v>
      </c>
      <c r="D572" t="s">
        <v>106</v>
      </c>
      <c r="E572" t="s">
        <v>111</v>
      </c>
      <c r="F572" t="s">
        <v>112</v>
      </c>
      <c r="G572" t="s">
        <v>4392</v>
      </c>
      <c r="H572" t="s">
        <v>3980</v>
      </c>
      <c r="I572" t="s">
        <v>4348</v>
      </c>
      <c r="J572" t="s">
        <v>4033</v>
      </c>
      <c r="K572" t="s">
        <v>7688</v>
      </c>
      <c r="O572">
        <v>1</v>
      </c>
      <c r="S572" t="s">
        <v>7895</v>
      </c>
      <c r="T572" t="s">
        <v>8888</v>
      </c>
      <c r="U572" t="s">
        <v>24</v>
      </c>
      <c r="V572" t="s">
        <v>24</v>
      </c>
      <c r="W572" t="s">
        <v>24</v>
      </c>
      <c r="X572" t="s">
        <v>4402</v>
      </c>
      <c r="Y572" t="s">
        <v>4403</v>
      </c>
      <c r="Z572" t="s">
        <v>4404</v>
      </c>
      <c r="AA572" t="s">
        <v>8889</v>
      </c>
      <c r="AB572" t="s">
        <v>24</v>
      </c>
      <c r="AC572" t="s">
        <v>24</v>
      </c>
      <c r="AD572" t="s">
        <v>24</v>
      </c>
      <c r="AE572" t="s">
        <v>24</v>
      </c>
      <c r="AF572" t="s">
        <v>24</v>
      </c>
      <c r="AG572" t="s">
        <v>24</v>
      </c>
      <c r="AH572" t="s">
        <v>24</v>
      </c>
      <c r="AI572" t="s">
        <v>7688</v>
      </c>
      <c r="AJ572">
        <v>0</v>
      </c>
      <c r="AK572">
        <v>0</v>
      </c>
      <c r="AL572" t="s">
        <v>24</v>
      </c>
      <c r="AM572" t="s">
        <v>24</v>
      </c>
      <c r="AN572" t="s">
        <v>24</v>
      </c>
      <c r="AO572" t="s">
        <v>24</v>
      </c>
      <c r="AP572" t="s">
        <v>24</v>
      </c>
      <c r="AQ572" t="s">
        <v>24</v>
      </c>
      <c r="AR572" t="s">
        <v>24</v>
      </c>
      <c r="AS572" t="s">
        <v>24</v>
      </c>
      <c r="AT572" t="s">
        <v>24</v>
      </c>
      <c r="AU572" t="s">
        <v>24</v>
      </c>
      <c r="AV572" t="s">
        <v>24</v>
      </c>
      <c r="AW572" t="s">
        <v>24</v>
      </c>
      <c r="AX572" t="s">
        <v>24</v>
      </c>
      <c r="AY572" t="s">
        <v>24</v>
      </c>
      <c r="AZ572" t="s">
        <v>24</v>
      </c>
      <c r="BA572" t="s">
        <v>24</v>
      </c>
      <c r="BB572" t="s">
        <v>24</v>
      </c>
      <c r="BC572" t="s">
        <v>7843</v>
      </c>
      <c r="BD572" t="s">
        <v>7843</v>
      </c>
      <c r="BE572" t="s">
        <v>7843</v>
      </c>
      <c r="BF572" t="s">
        <v>7843</v>
      </c>
      <c r="BG572" t="s">
        <v>7843</v>
      </c>
      <c r="BH572" t="s">
        <v>7843</v>
      </c>
      <c r="BI572" t="s">
        <v>7843</v>
      </c>
      <c r="BJ572">
        <v>1</v>
      </c>
      <c r="BK572">
        <v>1</v>
      </c>
      <c r="BL572">
        <v>1</v>
      </c>
    </row>
    <row r="573" spans="1:64">
      <c r="A573" t="s">
        <v>8891</v>
      </c>
      <c r="B573" t="s">
        <v>371</v>
      </c>
      <c r="C573" t="s">
        <v>105</v>
      </c>
      <c r="D573" t="s">
        <v>106</v>
      </c>
      <c r="E573" t="s">
        <v>111</v>
      </c>
      <c r="F573" t="s">
        <v>112</v>
      </c>
      <c r="G573" t="s">
        <v>4392</v>
      </c>
      <c r="H573" t="s">
        <v>3980</v>
      </c>
      <c r="I573" t="s">
        <v>4356</v>
      </c>
      <c r="J573" t="s">
        <v>4033</v>
      </c>
      <c r="K573" t="s">
        <v>7810</v>
      </c>
      <c r="M573">
        <v>1</v>
      </c>
      <c r="O573">
        <v>1</v>
      </c>
      <c r="S573" t="s">
        <v>7895</v>
      </c>
      <c r="T573" t="s">
        <v>8890</v>
      </c>
      <c r="U573" t="s">
        <v>24</v>
      </c>
      <c r="V573" t="s">
        <v>24</v>
      </c>
      <c r="W573" t="s">
        <v>24</v>
      </c>
      <c r="X573" t="s">
        <v>4405</v>
      </c>
      <c r="Y573" t="s">
        <v>4406</v>
      </c>
      <c r="Z573" t="s">
        <v>4407</v>
      </c>
      <c r="AA573" t="s">
        <v>8891</v>
      </c>
      <c r="AB573" t="s">
        <v>24</v>
      </c>
      <c r="AC573" t="s">
        <v>24</v>
      </c>
      <c r="AD573" t="s">
        <v>24</v>
      </c>
      <c r="AE573">
        <v>40</v>
      </c>
      <c r="AF573">
        <v>40</v>
      </c>
      <c r="AG573">
        <v>40</v>
      </c>
      <c r="AH573">
        <v>40</v>
      </c>
      <c r="AI573" t="s">
        <v>7809</v>
      </c>
      <c r="AJ573">
        <v>0</v>
      </c>
      <c r="AK573">
        <v>0</v>
      </c>
      <c r="AL573">
        <v>40</v>
      </c>
      <c r="AM573">
        <v>40</v>
      </c>
      <c r="AN573">
        <v>40</v>
      </c>
      <c r="AO573">
        <v>40</v>
      </c>
      <c r="AP573" t="s">
        <v>24</v>
      </c>
      <c r="AQ573" t="s">
        <v>24</v>
      </c>
      <c r="AR573" t="s">
        <v>24</v>
      </c>
      <c r="AS573" t="s">
        <v>24</v>
      </c>
      <c r="AT573" t="s">
        <v>24</v>
      </c>
      <c r="AU573" t="s">
        <v>7843</v>
      </c>
      <c r="AV573" t="s">
        <v>7843</v>
      </c>
      <c r="AW573" t="s">
        <v>24</v>
      </c>
      <c r="AX573" t="s">
        <v>7843</v>
      </c>
      <c r="AY573" t="s">
        <v>24</v>
      </c>
      <c r="AZ573" t="s">
        <v>7843</v>
      </c>
      <c r="BA573" t="s">
        <v>7843</v>
      </c>
      <c r="BB573" t="s">
        <v>7843</v>
      </c>
      <c r="BC573" t="s">
        <v>7843</v>
      </c>
      <c r="BD573" t="s">
        <v>7843</v>
      </c>
      <c r="BE573" t="s">
        <v>7843</v>
      </c>
      <c r="BF573" t="s">
        <v>7842</v>
      </c>
      <c r="BG573" t="s">
        <v>7843</v>
      </c>
      <c r="BH573" t="s">
        <v>7842</v>
      </c>
      <c r="BI573" t="s">
        <v>7842</v>
      </c>
      <c r="BJ573">
        <v>0</v>
      </c>
      <c r="BK573">
        <v>0</v>
      </c>
      <c r="BL573">
        <v>0</v>
      </c>
    </row>
    <row r="574" spans="1:64">
      <c r="A574" t="s">
        <v>8893</v>
      </c>
      <c r="B574" t="s">
        <v>371</v>
      </c>
      <c r="C574" t="s">
        <v>105</v>
      </c>
      <c r="D574" t="s">
        <v>106</v>
      </c>
      <c r="E574" t="s">
        <v>111</v>
      </c>
      <c r="F574" t="s">
        <v>112</v>
      </c>
      <c r="G574" t="s">
        <v>4392</v>
      </c>
      <c r="H574" t="s">
        <v>3980</v>
      </c>
      <c r="I574" t="s">
        <v>4360</v>
      </c>
      <c r="J574" t="s">
        <v>4033</v>
      </c>
      <c r="K574" t="s">
        <v>7688</v>
      </c>
      <c r="O574">
        <v>1</v>
      </c>
      <c r="S574" t="s">
        <v>7895</v>
      </c>
      <c r="T574" t="s">
        <v>8892</v>
      </c>
      <c r="U574" t="s">
        <v>24</v>
      </c>
      <c r="V574" t="s">
        <v>24</v>
      </c>
      <c r="W574" t="s">
        <v>24</v>
      </c>
      <c r="X574" t="s">
        <v>4408</v>
      </c>
      <c r="Y574" t="s">
        <v>4409</v>
      </c>
      <c r="Z574" t="s">
        <v>4410</v>
      </c>
      <c r="AA574" t="s">
        <v>8893</v>
      </c>
      <c r="AB574" t="s">
        <v>24</v>
      </c>
      <c r="AC574" t="s">
        <v>24</v>
      </c>
      <c r="AD574" t="s">
        <v>24</v>
      </c>
      <c r="AE574" t="s">
        <v>24</v>
      </c>
      <c r="AF574" t="s">
        <v>24</v>
      </c>
      <c r="AG574" t="s">
        <v>24</v>
      </c>
      <c r="AH574" t="s">
        <v>24</v>
      </c>
      <c r="AI574" t="s">
        <v>7688</v>
      </c>
      <c r="AJ574">
        <v>0</v>
      </c>
      <c r="AK574">
        <v>0</v>
      </c>
      <c r="AL574" t="s">
        <v>24</v>
      </c>
      <c r="AM574" t="s">
        <v>24</v>
      </c>
      <c r="AN574" t="s">
        <v>24</v>
      </c>
      <c r="AO574" t="s">
        <v>24</v>
      </c>
      <c r="AP574" t="s">
        <v>24</v>
      </c>
      <c r="AQ574" t="s">
        <v>24</v>
      </c>
      <c r="AR574" t="s">
        <v>24</v>
      </c>
      <c r="AS574" t="s">
        <v>24</v>
      </c>
      <c r="AT574" t="s">
        <v>24</v>
      </c>
      <c r="AU574" t="s">
        <v>24</v>
      </c>
      <c r="AV574" t="s">
        <v>24</v>
      </c>
      <c r="AW574" t="s">
        <v>24</v>
      </c>
      <c r="AX574" t="s">
        <v>24</v>
      </c>
      <c r="AY574" t="s">
        <v>24</v>
      </c>
      <c r="AZ574" t="s">
        <v>24</v>
      </c>
      <c r="BA574" t="s">
        <v>24</v>
      </c>
      <c r="BB574" t="s">
        <v>24</v>
      </c>
      <c r="BC574" t="s">
        <v>7843</v>
      </c>
      <c r="BD574" t="s">
        <v>7843</v>
      </c>
      <c r="BE574" t="s">
        <v>7843</v>
      </c>
      <c r="BF574" t="s">
        <v>7843</v>
      </c>
      <c r="BG574" t="s">
        <v>7843</v>
      </c>
      <c r="BH574" t="s">
        <v>7843</v>
      </c>
      <c r="BI574" t="s">
        <v>7843</v>
      </c>
      <c r="BJ574">
        <v>1</v>
      </c>
      <c r="BK574">
        <v>1</v>
      </c>
      <c r="BL574">
        <v>1</v>
      </c>
    </row>
    <row r="575" spans="1:64">
      <c r="A575" t="s">
        <v>8895</v>
      </c>
      <c r="B575" t="s">
        <v>371</v>
      </c>
      <c r="C575" t="s">
        <v>105</v>
      </c>
      <c r="D575" t="s">
        <v>106</v>
      </c>
      <c r="E575" t="s">
        <v>111</v>
      </c>
      <c r="F575" t="s">
        <v>112</v>
      </c>
      <c r="G575" t="s">
        <v>4411</v>
      </c>
      <c r="H575" t="s">
        <v>3980</v>
      </c>
      <c r="I575" t="s">
        <v>4348</v>
      </c>
      <c r="J575" t="s">
        <v>3982</v>
      </c>
      <c r="K575" t="s">
        <v>7688</v>
      </c>
      <c r="O575">
        <v>1</v>
      </c>
      <c r="S575" t="s">
        <v>7895</v>
      </c>
      <c r="T575" t="s">
        <v>8894</v>
      </c>
      <c r="U575" t="s">
        <v>24</v>
      </c>
      <c r="V575" t="s">
        <v>24</v>
      </c>
      <c r="W575" t="s">
        <v>24</v>
      </c>
      <c r="X575" t="s">
        <v>4412</v>
      </c>
      <c r="Y575" t="s">
        <v>4413</v>
      </c>
      <c r="Z575" t="s">
        <v>4414</v>
      </c>
      <c r="AA575" t="s">
        <v>8895</v>
      </c>
      <c r="AB575" t="s">
        <v>24</v>
      </c>
      <c r="AC575" t="s">
        <v>24</v>
      </c>
      <c r="AD575" t="s">
        <v>24</v>
      </c>
      <c r="AE575" t="s">
        <v>24</v>
      </c>
      <c r="AF575" t="s">
        <v>24</v>
      </c>
      <c r="AG575" t="s">
        <v>24</v>
      </c>
      <c r="AH575" t="s">
        <v>24</v>
      </c>
      <c r="AI575" t="s">
        <v>7688</v>
      </c>
      <c r="AJ575">
        <v>0</v>
      </c>
      <c r="AK575">
        <v>0</v>
      </c>
      <c r="AL575" t="s">
        <v>24</v>
      </c>
      <c r="AM575" t="s">
        <v>24</v>
      </c>
      <c r="AN575" t="s">
        <v>24</v>
      </c>
      <c r="AO575" t="s">
        <v>24</v>
      </c>
      <c r="AP575" t="s">
        <v>24</v>
      </c>
      <c r="AQ575" t="s">
        <v>24</v>
      </c>
      <c r="AR575" t="s">
        <v>24</v>
      </c>
      <c r="AS575" t="s">
        <v>24</v>
      </c>
      <c r="AT575" t="s">
        <v>24</v>
      </c>
      <c r="AU575" t="s">
        <v>24</v>
      </c>
      <c r="AV575" t="s">
        <v>24</v>
      </c>
      <c r="AW575" t="s">
        <v>24</v>
      </c>
      <c r="AX575" t="s">
        <v>24</v>
      </c>
      <c r="AY575" t="s">
        <v>24</v>
      </c>
      <c r="AZ575" t="s">
        <v>24</v>
      </c>
      <c r="BA575" t="s">
        <v>24</v>
      </c>
      <c r="BB575" t="s">
        <v>24</v>
      </c>
      <c r="BC575" t="s">
        <v>7843</v>
      </c>
      <c r="BD575" t="s">
        <v>7843</v>
      </c>
      <c r="BE575" t="s">
        <v>7843</v>
      </c>
      <c r="BF575" t="s">
        <v>7843</v>
      </c>
      <c r="BG575" t="s">
        <v>7843</v>
      </c>
      <c r="BH575" t="s">
        <v>7843</v>
      </c>
      <c r="BI575" t="s">
        <v>7843</v>
      </c>
      <c r="BJ575">
        <v>1</v>
      </c>
      <c r="BK575">
        <v>1</v>
      </c>
      <c r="BL575">
        <v>1</v>
      </c>
    </row>
    <row r="576" spans="1:64">
      <c r="A576" t="s">
        <v>8897</v>
      </c>
      <c r="B576" t="s">
        <v>371</v>
      </c>
      <c r="C576" t="s">
        <v>105</v>
      </c>
      <c r="D576" t="s">
        <v>106</v>
      </c>
      <c r="E576" t="s">
        <v>111</v>
      </c>
      <c r="F576" t="s">
        <v>112</v>
      </c>
      <c r="G576" t="s">
        <v>4411</v>
      </c>
      <c r="H576" t="s">
        <v>3980</v>
      </c>
      <c r="I576" t="s">
        <v>4356</v>
      </c>
      <c r="J576" t="s">
        <v>3982</v>
      </c>
      <c r="K576" t="s">
        <v>7810</v>
      </c>
      <c r="M576">
        <v>1</v>
      </c>
      <c r="O576">
        <v>1</v>
      </c>
      <c r="S576" t="s">
        <v>7895</v>
      </c>
      <c r="T576" t="s">
        <v>8896</v>
      </c>
      <c r="U576" t="s">
        <v>24</v>
      </c>
      <c r="V576" t="s">
        <v>24</v>
      </c>
      <c r="W576" t="s">
        <v>24</v>
      </c>
      <c r="X576" t="s">
        <v>4415</v>
      </c>
      <c r="Y576" t="s">
        <v>4416</v>
      </c>
      <c r="Z576" t="s">
        <v>4417</v>
      </c>
      <c r="AA576" t="s">
        <v>8897</v>
      </c>
      <c r="AB576" t="s">
        <v>24</v>
      </c>
      <c r="AC576" t="s">
        <v>24</v>
      </c>
      <c r="AD576" t="s">
        <v>24</v>
      </c>
      <c r="AE576">
        <v>93</v>
      </c>
      <c r="AF576">
        <v>93</v>
      </c>
      <c r="AG576">
        <v>93</v>
      </c>
      <c r="AH576">
        <v>93</v>
      </c>
      <c r="AI576" t="s">
        <v>7809</v>
      </c>
      <c r="AJ576">
        <v>0</v>
      </c>
      <c r="AK576">
        <v>0</v>
      </c>
      <c r="AL576">
        <v>93</v>
      </c>
      <c r="AM576">
        <v>93</v>
      </c>
      <c r="AN576">
        <v>93</v>
      </c>
      <c r="AO576">
        <v>93</v>
      </c>
      <c r="AP576" t="s">
        <v>24</v>
      </c>
      <c r="AQ576" t="s">
        <v>24</v>
      </c>
      <c r="AR576" t="s">
        <v>24</v>
      </c>
      <c r="AS576" t="s">
        <v>24</v>
      </c>
      <c r="AT576" t="s">
        <v>24</v>
      </c>
      <c r="AU576" t="s">
        <v>7843</v>
      </c>
      <c r="AV576" t="s">
        <v>7843</v>
      </c>
      <c r="AW576" t="s">
        <v>24</v>
      </c>
      <c r="AX576" t="s">
        <v>7843</v>
      </c>
      <c r="AY576" t="s">
        <v>24</v>
      </c>
      <c r="AZ576" t="s">
        <v>7843</v>
      </c>
      <c r="BA576" t="s">
        <v>7843</v>
      </c>
      <c r="BB576" t="s">
        <v>7843</v>
      </c>
      <c r="BC576" t="s">
        <v>7843</v>
      </c>
      <c r="BD576" t="s">
        <v>7843</v>
      </c>
      <c r="BE576" t="s">
        <v>7843</v>
      </c>
      <c r="BF576" t="s">
        <v>7842</v>
      </c>
      <c r="BG576" t="s">
        <v>7843</v>
      </c>
      <c r="BH576" t="s">
        <v>7842</v>
      </c>
      <c r="BI576" t="s">
        <v>7842</v>
      </c>
      <c r="BJ576">
        <v>0</v>
      </c>
      <c r="BK576">
        <v>0</v>
      </c>
      <c r="BL576">
        <v>0</v>
      </c>
    </row>
    <row r="577" spans="1:64">
      <c r="A577" t="s">
        <v>8899</v>
      </c>
      <c r="B577" t="s">
        <v>371</v>
      </c>
      <c r="C577" t="s">
        <v>105</v>
      </c>
      <c r="D577" t="s">
        <v>106</v>
      </c>
      <c r="E577" t="s">
        <v>111</v>
      </c>
      <c r="F577" t="s">
        <v>112</v>
      </c>
      <c r="G577" t="s">
        <v>4411</v>
      </c>
      <c r="H577" t="s">
        <v>3980</v>
      </c>
      <c r="I577" t="s">
        <v>4360</v>
      </c>
      <c r="J577" t="s">
        <v>3982</v>
      </c>
      <c r="K577" t="s">
        <v>7688</v>
      </c>
      <c r="O577">
        <v>1</v>
      </c>
      <c r="S577" t="s">
        <v>7895</v>
      </c>
      <c r="T577" t="s">
        <v>8898</v>
      </c>
      <c r="U577" t="s">
        <v>24</v>
      </c>
      <c r="V577" t="s">
        <v>24</v>
      </c>
      <c r="W577" t="s">
        <v>24</v>
      </c>
      <c r="X577" t="s">
        <v>4418</v>
      </c>
      <c r="Y577" t="s">
        <v>4419</v>
      </c>
      <c r="Z577" t="s">
        <v>4420</v>
      </c>
      <c r="AA577" t="s">
        <v>8899</v>
      </c>
      <c r="AB577" t="s">
        <v>24</v>
      </c>
      <c r="AC577" t="s">
        <v>24</v>
      </c>
      <c r="AD577" t="s">
        <v>24</v>
      </c>
      <c r="AE577" t="s">
        <v>24</v>
      </c>
      <c r="AF577" t="s">
        <v>24</v>
      </c>
      <c r="AG577" t="s">
        <v>24</v>
      </c>
      <c r="AH577" t="s">
        <v>24</v>
      </c>
      <c r="AI577" t="s">
        <v>7688</v>
      </c>
      <c r="AJ577">
        <v>0</v>
      </c>
      <c r="AK577">
        <v>0</v>
      </c>
      <c r="AL577" t="s">
        <v>24</v>
      </c>
      <c r="AM577" t="s">
        <v>24</v>
      </c>
      <c r="AN577" t="s">
        <v>24</v>
      </c>
      <c r="AO577" t="s">
        <v>24</v>
      </c>
      <c r="AP577" t="s">
        <v>24</v>
      </c>
      <c r="AQ577" t="s">
        <v>24</v>
      </c>
      <c r="AR577" t="s">
        <v>24</v>
      </c>
      <c r="AS577" t="s">
        <v>24</v>
      </c>
      <c r="AT577" t="s">
        <v>24</v>
      </c>
      <c r="AU577" t="s">
        <v>24</v>
      </c>
      <c r="AV577" t="s">
        <v>24</v>
      </c>
      <c r="AW577" t="s">
        <v>24</v>
      </c>
      <c r="AX577" t="s">
        <v>24</v>
      </c>
      <c r="AY577" t="s">
        <v>24</v>
      </c>
      <c r="AZ577" t="s">
        <v>24</v>
      </c>
      <c r="BA577" t="s">
        <v>24</v>
      </c>
      <c r="BB577" t="s">
        <v>24</v>
      </c>
      <c r="BC577" t="s">
        <v>7843</v>
      </c>
      <c r="BD577" t="s">
        <v>7843</v>
      </c>
      <c r="BE577" t="s">
        <v>7843</v>
      </c>
      <c r="BF577" t="s">
        <v>7843</v>
      </c>
      <c r="BG577" t="s">
        <v>7843</v>
      </c>
      <c r="BH577" t="s">
        <v>7843</v>
      </c>
      <c r="BI577" t="s">
        <v>7843</v>
      </c>
      <c r="BJ577">
        <v>1</v>
      </c>
      <c r="BK577">
        <v>1</v>
      </c>
      <c r="BL577">
        <v>1</v>
      </c>
    </row>
    <row r="578" spans="1:64">
      <c r="A578" t="s">
        <v>8901</v>
      </c>
      <c r="B578" t="s">
        <v>371</v>
      </c>
      <c r="C578" t="s">
        <v>105</v>
      </c>
      <c r="D578" t="s">
        <v>106</v>
      </c>
      <c r="E578" t="s">
        <v>111</v>
      </c>
      <c r="F578" t="s">
        <v>112</v>
      </c>
      <c r="G578" t="s">
        <v>4411</v>
      </c>
      <c r="H578" t="s">
        <v>3980</v>
      </c>
      <c r="I578" t="s">
        <v>4348</v>
      </c>
      <c r="J578" t="s">
        <v>4033</v>
      </c>
      <c r="K578" t="s">
        <v>7688</v>
      </c>
      <c r="O578">
        <v>1</v>
      </c>
      <c r="S578" t="s">
        <v>7895</v>
      </c>
      <c r="T578" t="s">
        <v>8900</v>
      </c>
      <c r="U578" t="s">
        <v>24</v>
      </c>
      <c r="V578" t="s">
        <v>24</v>
      </c>
      <c r="W578" t="s">
        <v>24</v>
      </c>
      <c r="X578" t="s">
        <v>4421</v>
      </c>
      <c r="Y578" t="s">
        <v>4422</v>
      </c>
      <c r="Z578" t="s">
        <v>4423</v>
      </c>
      <c r="AA578" t="s">
        <v>8901</v>
      </c>
      <c r="AB578" t="s">
        <v>24</v>
      </c>
      <c r="AC578" t="s">
        <v>24</v>
      </c>
      <c r="AD578" t="s">
        <v>24</v>
      </c>
      <c r="AE578" t="s">
        <v>24</v>
      </c>
      <c r="AF578" t="s">
        <v>24</v>
      </c>
      <c r="AG578" t="s">
        <v>24</v>
      </c>
      <c r="AH578" t="s">
        <v>24</v>
      </c>
      <c r="AI578" t="s">
        <v>7688</v>
      </c>
      <c r="AJ578">
        <v>0</v>
      </c>
      <c r="AK578">
        <v>0</v>
      </c>
      <c r="AL578" t="s">
        <v>24</v>
      </c>
      <c r="AM578" t="s">
        <v>24</v>
      </c>
      <c r="AN578" t="s">
        <v>24</v>
      </c>
      <c r="AO578" t="s">
        <v>24</v>
      </c>
      <c r="AP578" t="s">
        <v>24</v>
      </c>
      <c r="AQ578" t="s">
        <v>24</v>
      </c>
      <c r="AR578" t="s">
        <v>24</v>
      </c>
      <c r="AS578" t="s">
        <v>24</v>
      </c>
      <c r="AT578" t="s">
        <v>24</v>
      </c>
      <c r="AU578" t="s">
        <v>24</v>
      </c>
      <c r="AV578" t="s">
        <v>24</v>
      </c>
      <c r="AW578" t="s">
        <v>24</v>
      </c>
      <c r="AX578" t="s">
        <v>24</v>
      </c>
      <c r="AY578" t="s">
        <v>24</v>
      </c>
      <c r="AZ578" t="s">
        <v>24</v>
      </c>
      <c r="BA578" t="s">
        <v>24</v>
      </c>
      <c r="BB578" t="s">
        <v>24</v>
      </c>
      <c r="BC578" t="s">
        <v>7843</v>
      </c>
      <c r="BD578" t="s">
        <v>7843</v>
      </c>
      <c r="BE578" t="s">
        <v>7843</v>
      </c>
      <c r="BF578" t="s">
        <v>7843</v>
      </c>
      <c r="BG578" t="s">
        <v>7843</v>
      </c>
      <c r="BH578" t="s">
        <v>7843</v>
      </c>
      <c r="BI578" t="s">
        <v>7843</v>
      </c>
      <c r="BJ578">
        <v>1</v>
      </c>
      <c r="BK578">
        <v>1</v>
      </c>
      <c r="BL578">
        <v>1</v>
      </c>
    </row>
    <row r="579" spans="1:64">
      <c r="A579" t="s">
        <v>8903</v>
      </c>
      <c r="B579" t="s">
        <v>371</v>
      </c>
      <c r="C579" t="s">
        <v>105</v>
      </c>
      <c r="D579" t="s">
        <v>106</v>
      </c>
      <c r="E579" t="s">
        <v>111</v>
      </c>
      <c r="F579" t="s">
        <v>112</v>
      </c>
      <c r="G579" t="s">
        <v>4411</v>
      </c>
      <c r="H579" t="s">
        <v>3980</v>
      </c>
      <c r="I579" t="s">
        <v>4356</v>
      </c>
      <c r="J579" t="s">
        <v>4033</v>
      </c>
      <c r="K579" t="s">
        <v>7810</v>
      </c>
      <c r="M579">
        <v>1</v>
      </c>
      <c r="O579">
        <v>1</v>
      </c>
      <c r="S579" t="s">
        <v>7895</v>
      </c>
      <c r="T579" t="s">
        <v>8902</v>
      </c>
      <c r="U579" t="s">
        <v>24</v>
      </c>
      <c r="V579" t="s">
        <v>24</v>
      </c>
      <c r="W579" t="s">
        <v>24</v>
      </c>
      <c r="X579" t="s">
        <v>4424</v>
      </c>
      <c r="Y579" t="s">
        <v>4425</v>
      </c>
      <c r="Z579" t="s">
        <v>4426</v>
      </c>
      <c r="AA579" t="s">
        <v>8903</v>
      </c>
      <c r="AB579" t="s">
        <v>24</v>
      </c>
      <c r="AC579" t="s">
        <v>24</v>
      </c>
      <c r="AD579" t="s">
        <v>24</v>
      </c>
      <c r="AE579">
        <v>48</v>
      </c>
      <c r="AF579">
        <v>48</v>
      </c>
      <c r="AG579">
        <v>48</v>
      </c>
      <c r="AH579">
        <v>48</v>
      </c>
      <c r="AI579" t="s">
        <v>7809</v>
      </c>
      <c r="AJ579">
        <v>0</v>
      </c>
      <c r="AK579">
        <v>0</v>
      </c>
      <c r="AL579">
        <v>48</v>
      </c>
      <c r="AM579">
        <v>48</v>
      </c>
      <c r="AN579">
        <v>48</v>
      </c>
      <c r="AO579">
        <v>48</v>
      </c>
      <c r="AP579" t="s">
        <v>24</v>
      </c>
      <c r="AQ579" t="s">
        <v>24</v>
      </c>
      <c r="AR579" t="s">
        <v>24</v>
      </c>
      <c r="AS579" t="s">
        <v>24</v>
      </c>
      <c r="AT579" t="s">
        <v>24</v>
      </c>
      <c r="AU579" t="s">
        <v>7843</v>
      </c>
      <c r="AV579" t="s">
        <v>7843</v>
      </c>
      <c r="AW579" t="s">
        <v>24</v>
      </c>
      <c r="AX579" t="s">
        <v>7843</v>
      </c>
      <c r="AY579" t="s">
        <v>24</v>
      </c>
      <c r="AZ579" t="s">
        <v>7843</v>
      </c>
      <c r="BA579" t="s">
        <v>7843</v>
      </c>
      <c r="BB579" t="s">
        <v>7843</v>
      </c>
      <c r="BC579" t="s">
        <v>7843</v>
      </c>
      <c r="BD579" t="s">
        <v>7843</v>
      </c>
      <c r="BE579" t="s">
        <v>7843</v>
      </c>
      <c r="BF579" t="s">
        <v>7842</v>
      </c>
      <c r="BG579" t="s">
        <v>7843</v>
      </c>
      <c r="BH579" t="s">
        <v>7842</v>
      </c>
      <c r="BI579" t="s">
        <v>7842</v>
      </c>
      <c r="BJ579">
        <v>0</v>
      </c>
      <c r="BK579">
        <v>0</v>
      </c>
      <c r="BL579">
        <v>0</v>
      </c>
    </row>
    <row r="580" spans="1:64">
      <c r="A580" t="s">
        <v>8905</v>
      </c>
      <c r="B580" t="s">
        <v>371</v>
      </c>
      <c r="C580" t="s">
        <v>105</v>
      </c>
      <c r="D580" t="s">
        <v>106</v>
      </c>
      <c r="E580" t="s">
        <v>111</v>
      </c>
      <c r="F580" t="s">
        <v>112</v>
      </c>
      <c r="G580" t="s">
        <v>4411</v>
      </c>
      <c r="H580" t="s">
        <v>3980</v>
      </c>
      <c r="I580" t="s">
        <v>4360</v>
      </c>
      <c r="J580" t="s">
        <v>4033</v>
      </c>
      <c r="K580" t="s">
        <v>7688</v>
      </c>
      <c r="O580">
        <v>1</v>
      </c>
      <c r="S580" t="s">
        <v>7895</v>
      </c>
      <c r="T580" t="s">
        <v>8904</v>
      </c>
      <c r="U580" t="s">
        <v>24</v>
      </c>
      <c r="V580" t="s">
        <v>24</v>
      </c>
      <c r="W580" t="s">
        <v>24</v>
      </c>
      <c r="X580" t="s">
        <v>4427</v>
      </c>
      <c r="Y580" t="s">
        <v>4428</v>
      </c>
      <c r="Z580" t="s">
        <v>4429</v>
      </c>
      <c r="AA580" t="s">
        <v>8905</v>
      </c>
      <c r="AB580" t="s">
        <v>24</v>
      </c>
      <c r="AC580" t="s">
        <v>24</v>
      </c>
      <c r="AD580" t="s">
        <v>24</v>
      </c>
      <c r="AE580" t="s">
        <v>24</v>
      </c>
      <c r="AF580" t="s">
        <v>24</v>
      </c>
      <c r="AG580" t="s">
        <v>24</v>
      </c>
      <c r="AH580" t="s">
        <v>24</v>
      </c>
      <c r="AI580" t="s">
        <v>7688</v>
      </c>
      <c r="AJ580">
        <v>0</v>
      </c>
      <c r="AK580">
        <v>0</v>
      </c>
      <c r="AL580" t="s">
        <v>24</v>
      </c>
      <c r="AM580" t="s">
        <v>24</v>
      </c>
      <c r="AN580" t="s">
        <v>24</v>
      </c>
      <c r="AO580" t="s">
        <v>24</v>
      </c>
      <c r="AP580" t="s">
        <v>24</v>
      </c>
      <c r="AQ580" t="s">
        <v>24</v>
      </c>
      <c r="AR580" t="s">
        <v>24</v>
      </c>
      <c r="AS580" t="s">
        <v>24</v>
      </c>
      <c r="AT580" t="s">
        <v>24</v>
      </c>
      <c r="AU580" t="s">
        <v>24</v>
      </c>
      <c r="AV580" t="s">
        <v>24</v>
      </c>
      <c r="AW580" t="s">
        <v>24</v>
      </c>
      <c r="AX580" t="s">
        <v>24</v>
      </c>
      <c r="AY580" t="s">
        <v>24</v>
      </c>
      <c r="AZ580" t="s">
        <v>24</v>
      </c>
      <c r="BA580" t="s">
        <v>24</v>
      </c>
      <c r="BB580" t="s">
        <v>24</v>
      </c>
      <c r="BC580" t="s">
        <v>7843</v>
      </c>
      <c r="BD580" t="s">
        <v>7843</v>
      </c>
      <c r="BE580" t="s">
        <v>7843</v>
      </c>
      <c r="BF580" t="s">
        <v>7843</v>
      </c>
      <c r="BG580" t="s">
        <v>7843</v>
      </c>
      <c r="BH580" t="s">
        <v>7843</v>
      </c>
      <c r="BI580" t="s">
        <v>7843</v>
      </c>
      <c r="BJ580">
        <v>1</v>
      </c>
      <c r="BK580">
        <v>1</v>
      </c>
      <c r="BL580">
        <v>1</v>
      </c>
    </row>
    <row r="581" spans="1:64">
      <c r="A581" t="s">
        <v>8907</v>
      </c>
      <c r="B581" t="s">
        <v>371</v>
      </c>
      <c r="C581" t="s">
        <v>105</v>
      </c>
      <c r="D581" t="s">
        <v>106</v>
      </c>
      <c r="E581" t="s">
        <v>111</v>
      </c>
      <c r="F581" t="s">
        <v>112</v>
      </c>
      <c r="G581" t="s">
        <v>4430</v>
      </c>
      <c r="H581" t="s">
        <v>3980</v>
      </c>
      <c r="I581" t="s">
        <v>4348</v>
      </c>
      <c r="J581" t="s">
        <v>3982</v>
      </c>
      <c r="K581" t="s">
        <v>7688</v>
      </c>
      <c r="O581">
        <v>1</v>
      </c>
      <c r="S581" t="s">
        <v>7895</v>
      </c>
      <c r="T581" t="s">
        <v>8906</v>
      </c>
      <c r="U581" t="s">
        <v>24</v>
      </c>
      <c r="V581" t="s">
        <v>24</v>
      </c>
      <c r="W581" t="s">
        <v>24</v>
      </c>
      <c r="X581" t="s">
        <v>4431</v>
      </c>
      <c r="Y581" t="s">
        <v>4432</v>
      </c>
      <c r="Z581" t="s">
        <v>4433</v>
      </c>
      <c r="AA581" t="s">
        <v>8907</v>
      </c>
      <c r="AB581" t="s">
        <v>24</v>
      </c>
      <c r="AC581" t="s">
        <v>24</v>
      </c>
      <c r="AD581" t="s">
        <v>24</v>
      </c>
      <c r="AE581" t="s">
        <v>24</v>
      </c>
      <c r="AF581" t="s">
        <v>24</v>
      </c>
      <c r="AG581" t="s">
        <v>24</v>
      </c>
      <c r="AH581" t="s">
        <v>24</v>
      </c>
      <c r="AI581" t="s">
        <v>7688</v>
      </c>
      <c r="AJ581">
        <v>0</v>
      </c>
      <c r="AK581">
        <v>0</v>
      </c>
      <c r="AL581" t="s">
        <v>24</v>
      </c>
      <c r="AM581" t="s">
        <v>24</v>
      </c>
      <c r="AN581" t="s">
        <v>24</v>
      </c>
      <c r="AO581" t="s">
        <v>24</v>
      </c>
      <c r="AP581" t="s">
        <v>24</v>
      </c>
      <c r="AQ581" t="s">
        <v>24</v>
      </c>
      <c r="AR581" t="s">
        <v>24</v>
      </c>
      <c r="AS581" t="s">
        <v>24</v>
      </c>
      <c r="AT581" t="s">
        <v>24</v>
      </c>
      <c r="AU581" t="s">
        <v>24</v>
      </c>
      <c r="AV581" t="s">
        <v>24</v>
      </c>
      <c r="AW581" t="s">
        <v>24</v>
      </c>
      <c r="AX581" t="s">
        <v>24</v>
      </c>
      <c r="AY581" t="s">
        <v>24</v>
      </c>
      <c r="AZ581" t="s">
        <v>24</v>
      </c>
      <c r="BA581" t="s">
        <v>24</v>
      </c>
      <c r="BB581" t="s">
        <v>24</v>
      </c>
      <c r="BC581" t="s">
        <v>7843</v>
      </c>
      <c r="BD581" t="s">
        <v>7843</v>
      </c>
      <c r="BE581" t="s">
        <v>7843</v>
      </c>
      <c r="BF581" t="s">
        <v>7843</v>
      </c>
      <c r="BG581" t="s">
        <v>7843</v>
      </c>
      <c r="BH581" t="s">
        <v>7843</v>
      </c>
      <c r="BI581" t="s">
        <v>7843</v>
      </c>
      <c r="BJ581">
        <v>1</v>
      </c>
      <c r="BK581">
        <v>1</v>
      </c>
      <c r="BL581">
        <v>1</v>
      </c>
    </row>
    <row r="582" spans="1:64">
      <c r="A582" t="s">
        <v>8909</v>
      </c>
      <c r="B582" t="s">
        <v>371</v>
      </c>
      <c r="C582" t="s">
        <v>105</v>
      </c>
      <c r="D582" t="s">
        <v>106</v>
      </c>
      <c r="E582" t="s">
        <v>111</v>
      </c>
      <c r="F582" t="s">
        <v>112</v>
      </c>
      <c r="G582" t="s">
        <v>4430</v>
      </c>
      <c r="H582" t="s">
        <v>3980</v>
      </c>
      <c r="I582" t="s">
        <v>4356</v>
      </c>
      <c r="J582" t="s">
        <v>3982</v>
      </c>
      <c r="K582" t="s">
        <v>7810</v>
      </c>
      <c r="M582">
        <v>1</v>
      </c>
      <c r="O582">
        <v>1</v>
      </c>
      <c r="S582" t="s">
        <v>7895</v>
      </c>
      <c r="T582" t="s">
        <v>8908</v>
      </c>
      <c r="U582" t="s">
        <v>24</v>
      </c>
      <c r="V582" t="s">
        <v>24</v>
      </c>
      <c r="W582" t="s">
        <v>24</v>
      </c>
      <c r="X582" t="s">
        <v>4434</v>
      </c>
      <c r="Y582" t="s">
        <v>4435</v>
      </c>
      <c r="Z582" t="s">
        <v>4436</v>
      </c>
      <c r="AA582" t="s">
        <v>8909</v>
      </c>
      <c r="AB582" t="s">
        <v>24</v>
      </c>
      <c r="AC582" t="s">
        <v>24</v>
      </c>
      <c r="AD582" t="s">
        <v>24</v>
      </c>
      <c r="AE582">
        <v>91</v>
      </c>
      <c r="AF582">
        <v>91</v>
      </c>
      <c r="AG582">
        <v>91</v>
      </c>
      <c r="AH582">
        <v>91</v>
      </c>
      <c r="AI582" t="s">
        <v>7809</v>
      </c>
      <c r="AJ582">
        <v>0</v>
      </c>
      <c r="AK582">
        <v>0</v>
      </c>
      <c r="AL582">
        <v>91</v>
      </c>
      <c r="AM582">
        <v>91</v>
      </c>
      <c r="AN582">
        <v>91</v>
      </c>
      <c r="AO582">
        <v>91</v>
      </c>
      <c r="AP582" t="s">
        <v>24</v>
      </c>
      <c r="AQ582" t="s">
        <v>24</v>
      </c>
      <c r="AR582" t="s">
        <v>24</v>
      </c>
      <c r="AS582" t="s">
        <v>24</v>
      </c>
      <c r="AT582" t="s">
        <v>24</v>
      </c>
      <c r="AU582" t="s">
        <v>7843</v>
      </c>
      <c r="AV582" t="s">
        <v>7843</v>
      </c>
      <c r="AW582" t="s">
        <v>24</v>
      </c>
      <c r="AX582" t="s">
        <v>7843</v>
      </c>
      <c r="AY582" t="s">
        <v>24</v>
      </c>
      <c r="AZ582" t="s">
        <v>7843</v>
      </c>
      <c r="BA582" t="s">
        <v>7843</v>
      </c>
      <c r="BB582" t="s">
        <v>7843</v>
      </c>
      <c r="BC582" t="s">
        <v>7843</v>
      </c>
      <c r="BD582" t="s">
        <v>7843</v>
      </c>
      <c r="BE582" t="s">
        <v>7843</v>
      </c>
      <c r="BF582" t="s">
        <v>7842</v>
      </c>
      <c r="BG582" t="s">
        <v>7843</v>
      </c>
      <c r="BH582" t="s">
        <v>7842</v>
      </c>
      <c r="BI582" t="s">
        <v>7842</v>
      </c>
      <c r="BJ582">
        <v>0</v>
      </c>
      <c r="BK582">
        <v>0</v>
      </c>
      <c r="BL582">
        <v>0</v>
      </c>
    </row>
    <row r="583" spans="1:64">
      <c r="A583" t="s">
        <v>8911</v>
      </c>
      <c r="B583" t="s">
        <v>371</v>
      </c>
      <c r="C583" t="s">
        <v>105</v>
      </c>
      <c r="D583" t="s">
        <v>106</v>
      </c>
      <c r="E583" t="s">
        <v>111</v>
      </c>
      <c r="F583" t="s">
        <v>112</v>
      </c>
      <c r="G583" t="s">
        <v>4430</v>
      </c>
      <c r="H583" t="s">
        <v>3980</v>
      </c>
      <c r="I583" t="s">
        <v>4360</v>
      </c>
      <c r="J583" t="s">
        <v>3982</v>
      </c>
      <c r="K583" t="s">
        <v>7688</v>
      </c>
      <c r="O583">
        <v>1</v>
      </c>
      <c r="S583" t="s">
        <v>7895</v>
      </c>
      <c r="T583" t="s">
        <v>8910</v>
      </c>
      <c r="U583" t="s">
        <v>24</v>
      </c>
      <c r="V583" t="s">
        <v>24</v>
      </c>
      <c r="W583" t="s">
        <v>24</v>
      </c>
      <c r="X583" t="s">
        <v>4437</v>
      </c>
      <c r="Y583" t="s">
        <v>4438</v>
      </c>
      <c r="Z583" t="s">
        <v>4439</v>
      </c>
      <c r="AA583" t="s">
        <v>8911</v>
      </c>
      <c r="AB583" t="s">
        <v>24</v>
      </c>
      <c r="AC583" t="s">
        <v>24</v>
      </c>
      <c r="AD583" t="s">
        <v>24</v>
      </c>
      <c r="AE583" t="s">
        <v>24</v>
      </c>
      <c r="AF583" t="s">
        <v>24</v>
      </c>
      <c r="AG583" t="s">
        <v>24</v>
      </c>
      <c r="AH583" t="s">
        <v>24</v>
      </c>
      <c r="AI583" t="s">
        <v>7688</v>
      </c>
      <c r="AJ583">
        <v>0</v>
      </c>
      <c r="AK583">
        <v>0</v>
      </c>
      <c r="AL583" t="s">
        <v>24</v>
      </c>
      <c r="AM583" t="s">
        <v>24</v>
      </c>
      <c r="AN583" t="s">
        <v>24</v>
      </c>
      <c r="AO583" t="s">
        <v>24</v>
      </c>
      <c r="AP583" t="s">
        <v>24</v>
      </c>
      <c r="AQ583" t="s">
        <v>24</v>
      </c>
      <c r="AR583" t="s">
        <v>24</v>
      </c>
      <c r="AS583" t="s">
        <v>24</v>
      </c>
      <c r="AT583" t="s">
        <v>24</v>
      </c>
      <c r="AU583" t="s">
        <v>24</v>
      </c>
      <c r="AV583" t="s">
        <v>24</v>
      </c>
      <c r="AW583" t="s">
        <v>24</v>
      </c>
      <c r="AX583" t="s">
        <v>24</v>
      </c>
      <c r="AY583" t="s">
        <v>24</v>
      </c>
      <c r="AZ583" t="s">
        <v>24</v>
      </c>
      <c r="BA583" t="s">
        <v>24</v>
      </c>
      <c r="BB583" t="s">
        <v>24</v>
      </c>
      <c r="BC583" t="s">
        <v>7843</v>
      </c>
      <c r="BD583" t="s">
        <v>7843</v>
      </c>
      <c r="BE583" t="s">
        <v>7843</v>
      </c>
      <c r="BF583" t="s">
        <v>7843</v>
      </c>
      <c r="BG583" t="s">
        <v>7843</v>
      </c>
      <c r="BH583" t="s">
        <v>7843</v>
      </c>
      <c r="BI583" t="s">
        <v>7843</v>
      </c>
      <c r="BJ583">
        <v>1</v>
      </c>
      <c r="BK583">
        <v>1</v>
      </c>
      <c r="BL583">
        <v>1</v>
      </c>
    </row>
    <row r="584" spans="1:64">
      <c r="A584" t="s">
        <v>8913</v>
      </c>
      <c r="B584" t="s">
        <v>371</v>
      </c>
      <c r="C584" t="s">
        <v>105</v>
      </c>
      <c r="D584" t="s">
        <v>106</v>
      </c>
      <c r="E584" t="s">
        <v>111</v>
      </c>
      <c r="F584" t="s">
        <v>112</v>
      </c>
      <c r="G584" t="s">
        <v>4430</v>
      </c>
      <c r="H584" t="s">
        <v>3980</v>
      </c>
      <c r="I584" t="s">
        <v>4348</v>
      </c>
      <c r="J584" t="s">
        <v>4033</v>
      </c>
      <c r="K584" t="s">
        <v>7688</v>
      </c>
      <c r="O584">
        <v>1</v>
      </c>
      <c r="S584" t="s">
        <v>7895</v>
      </c>
      <c r="T584" t="s">
        <v>8912</v>
      </c>
      <c r="U584" t="s">
        <v>24</v>
      </c>
      <c r="V584" t="s">
        <v>24</v>
      </c>
      <c r="W584" t="s">
        <v>24</v>
      </c>
      <c r="X584" t="s">
        <v>4440</v>
      </c>
      <c r="Y584" t="s">
        <v>4441</v>
      </c>
      <c r="Z584" t="s">
        <v>4442</v>
      </c>
      <c r="AA584" t="s">
        <v>8913</v>
      </c>
      <c r="AB584" t="s">
        <v>24</v>
      </c>
      <c r="AC584" t="s">
        <v>24</v>
      </c>
      <c r="AD584" t="s">
        <v>24</v>
      </c>
      <c r="AE584" t="s">
        <v>24</v>
      </c>
      <c r="AF584" t="s">
        <v>24</v>
      </c>
      <c r="AG584" t="s">
        <v>24</v>
      </c>
      <c r="AH584" t="s">
        <v>24</v>
      </c>
      <c r="AI584" t="s">
        <v>7688</v>
      </c>
      <c r="AJ584">
        <v>0</v>
      </c>
      <c r="AK584">
        <v>0</v>
      </c>
      <c r="AL584" t="s">
        <v>24</v>
      </c>
      <c r="AM584" t="s">
        <v>24</v>
      </c>
      <c r="AN584" t="s">
        <v>24</v>
      </c>
      <c r="AO584" t="s">
        <v>24</v>
      </c>
      <c r="AP584" t="s">
        <v>24</v>
      </c>
      <c r="AQ584" t="s">
        <v>24</v>
      </c>
      <c r="AR584" t="s">
        <v>24</v>
      </c>
      <c r="AS584" t="s">
        <v>24</v>
      </c>
      <c r="AT584" t="s">
        <v>24</v>
      </c>
      <c r="AU584" t="s">
        <v>24</v>
      </c>
      <c r="AV584" t="s">
        <v>24</v>
      </c>
      <c r="AW584" t="s">
        <v>24</v>
      </c>
      <c r="AX584" t="s">
        <v>24</v>
      </c>
      <c r="AY584" t="s">
        <v>24</v>
      </c>
      <c r="AZ584" t="s">
        <v>24</v>
      </c>
      <c r="BA584" t="s">
        <v>24</v>
      </c>
      <c r="BB584" t="s">
        <v>24</v>
      </c>
      <c r="BC584" t="s">
        <v>7843</v>
      </c>
      <c r="BD584" t="s">
        <v>7843</v>
      </c>
      <c r="BE584" t="s">
        <v>7843</v>
      </c>
      <c r="BF584" t="s">
        <v>7843</v>
      </c>
      <c r="BG584" t="s">
        <v>7843</v>
      </c>
      <c r="BH584" t="s">
        <v>7843</v>
      </c>
      <c r="BI584" t="s">
        <v>7843</v>
      </c>
      <c r="BJ584">
        <v>1</v>
      </c>
      <c r="BK584">
        <v>1</v>
      </c>
      <c r="BL584">
        <v>1</v>
      </c>
    </row>
    <row r="585" spans="1:64">
      <c r="A585" t="s">
        <v>8915</v>
      </c>
      <c r="B585" t="s">
        <v>371</v>
      </c>
      <c r="C585" t="s">
        <v>105</v>
      </c>
      <c r="D585" t="s">
        <v>106</v>
      </c>
      <c r="E585" t="s">
        <v>111</v>
      </c>
      <c r="F585" t="s">
        <v>112</v>
      </c>
      <c r="G585" t="s">
        <v>4430</v>
      </c>
      <c r="H585" t="s">
        <v>3980</v>
      </c>
      <c r="I585" t="s">
        <v>4356</v>
      </c>
      <c r="J585" t="s">
        <v>4033</v>
      </c>
      <c r="K585" t="s">
        <v>7810</v>
      </c>
      <c r="M585">
        <v>1</v>
      </c>
      <c r="O585">
        <v>1</v>
      </c>
      <c r="S585" t="s">
        <v>7895</v>
      </c>
      <c r="T585" t="s">
        <v>8914</v>
      </c>
      <c r="U585" t="s">
        <v>24</v>
      </c>
      <c r="V585" t="s">
        <v>24</v>
      </c>
      <c r="W585" t="s">
        <v>24</v>
      </c>
      <c r="X585" t="s">
        <v>4443</v>
      </c>
      <c r="Y585" t="s">
        <v>4444</v>
      </c>
      <c r="Z585" t="s">
        <v>4445</v>
      </c>
      <c r="AA585" t="s">
        <v>8915</v>
      </c>
      <c r="AB585" t="s">
        <v>24</v>
      </c>
      <c r="AC585" t="s">
        <v>24</v>
      </c>
      <c r="AD585" t="s">
        <v>24</v>
      </c>
      <c r="AE585">
        <v>42</v>
      </c>
      <c r="AF585">
        <v>42</v>
      </c>
      <c r="AG585">
        <v>42</v>
      </c>
      <c r="AH585">
        <v>42</v>
      </c>
      <c r="AI585" t="s">
        <v>7809</v>
      </c>
      <c r="AJ585">
        <v>0</v>
      </c>
      <c r="AK585">
        <v>0</v>
      </c>
      <c r="AL585">
        <v>42</v>
      </c>
      <c r="AM585">
        <v>42</v>
      </c>
      <c r="AN585">
        <v>42</v>
      </c>
      <c r="AO585">
        <v>42</v>
      </c>
      <c r="AP585" t="s">
        <v>24</v>
      </c>
      <c r="AQ585" t="s">
        <v>24</v>
      </c>
      <c r="AR585" t="s">
        <v>24</v>
      </c>
      <c r="AS585" t="s">
        <v>24</v>
      </c>
      <c r="AT585" t="s">
        <v>24</v>
      </c>
      <c r="AU585" t="s">
        <v>7843</v>
      </c>
      <c r="AV585" t="s">
        <v>7843</v>
      </c>
      <c r="AW585" t="s">
        <v>24</v>
      </c>
      <c r="AX585" t="s">
        <v>7843</v>
      </c>
      <c r="AY585" t="s">
        <v>24</v>
      </c>
      <c r="AZ585" t="s">
        <v>7843</v>
      </c>
      <c r="BA585" t="s">
        <v>7843</v>
      </c>
      <c r="BB585" t="s">
        <v>7843</v>
      </c>
      <c r="BC585" t="s">
        <v>7843</v>
      </c>
      <c r="BD585" t="s">
        <v>7843</v>
      </c>
      <c r="BE585" t="s">
        <v>7843</v>
      </c>
      <c r="BF585" t="s">
        <v>7842</v>
      </c>
      <c r="BG585" t="s">
        <v>7843</v>
      </c>
      <c r="BH585" t="s">
        <v>7842</v>
      </c>
      <c r="BI585" t="s">
        <v>7842</v>
      </c>
      <c r="BJ585">
        <v>0</v>
      </c>
      <c r="BK585">
        <v>0</v>
      </c>
      <c r="BL585">
        <v>0</v>
      </c>
    </row>
    <row r="586" spans="1:64">
      <c r="A586" t="s">
        <v>8917</v>
      </c>
      <c r="B586" t="s">
        <v>371</v>
      </c>
      <c r="C586" t="s">
        <v>105</v>
      </c>
      <c r="D586" t="s">
        <v>106</v>
      </c>
      <c r="E586" t="s">
        <v>111</v>
      </c>
      <c r="F586" t="s">
        <v>112</v>
      </c>
      <c r="G586" t="s">
        <v>4430</v>
      </c>
      <c r="H586" t="s">
        <v>3980</v>
      </c>
      <c r="I586" t="s">
        <v>4360</v>
      </c>
      <c r="J586" t="s">
        <v>4033</v>
      </c>
      <c r="K586" t="s">
        <v>7688</v>
      </c>
      <c r="O586">
        <v>1</v>
      </c>
      <c r="S586" t="s">
        <v>7895</v>
      </c>
      <c r="T586" t="s">
        <v>8916</v>
      </c>
      <c r="U586" t="s">
        <v>24</v>
      </c>
      <c r="V586" t="s">
        <v>24</v>
      </c>
      <c r="W586" t="s">
        <v>24</v>
      </c>
      <c r="X586" t="s">
        <v>4446</v>
      </c>
      <c r="Y586" t="s">
        <v>4447</v>
      </c>
      <c r="Z586" t="s">
        <v>4448</v>
      </c>
      <c r="AA586" t="s">
        <v>8917</v>
      </c>
      <c r="AB586" t="s">
        <v>24</v>
      </c>
      <c r="AC586" t="s">
        <v>24</v>
      </c>
      <c r="AD586" t="s">
        <v>24</v>
      </c>
      <c r="AE586" t="s">
        <v>24</v>
      </c>
      <c r="AF586" t="s">
        <v>24</v>
      </c>
      <c r="AG586" t="s">
        <v>24</v>
      </c>
      <c r="AH586" t="s">
        <v>24</v>
      </c>
      <c r="AI586" t="s">
        <v>7688</v>
      </c>
      <c r="AJ586">
        <v>0</v>
      </c>
      <c r="AK586">
        <v>0</v>
      </c>
      <c r="AL586" t="s">
        <v>24</v>
      </c>
      <c r="AM586" t="s">
        <v>24</v>
      </c>
      <c r="AN586" t="s">
        <v>24</v>
      </c>
      <c r="AO586" t="s">
        <v>24</v>
      </c>
      <c r="AP586" t="s">
        <v>24</v>
      </c>
      <c r="AQ586" t="s">
        <v>24</v>
      </c>
      <c r="AR586" t="s">
        <v>24</v>
      </c>
      <c r="AS586" t="s">
        <v>24</v>
      </c>
      <c r="AT586" t="s">
        <v>24</v>
      </c>
      <c r="AU586" t="s">
        <v>24</v>
      </c>
      <c r="AV586" t="s">
        <v>24</v>
      </c>
      <c r="AW586" t="s">
        <v>24</v>
      </c>
      <c r="AX586" t="s">
        <v>24</v>
      </c>
      <c r="AY586" t="s">
        <v>24</v>
      </c>
      <c r="AZ586" t="s">
        <v>24</v>
      </c>
      <c r="BA586" t="s">
        <v>24</v>
      </c>
      <c r="BB586" t="s">
        <v>24</v>
      </c>
      <c r="BC586" t="s">
        <v>7843</v>
      </c>
      <c r="BD586" t="s">
        <v>7843</v>
      </c>
      <c r="BE586" t="s">
        <v>7843</v>
      </c>
      <c r="BF586" t="s">
        <v>7843</v>
      </c>
      <c r="BG586" t="s">
        <v>7843</v>
      </c>
      <c r="BH586" t="s">
        <v>7843</v>
      </c>
      <c r="BI586" t="s">
        <v>7843</v>
      </c>
      <c r="BJ586">
        <v>1</v>
      </c>
      <c r="BK586">
        <v>1</v>
      </c>
      <c r="BL586">
        <v>1</v>
      </c>
    </row>
    <row r="587" spans="1:64">
      <c r="A587" t="s">
        <v>8919</v>
      </c>
      <c r="B587" t="s">
        <v>371</v>
      </c>
      <c r="C587" t="s">
        <v>105</v>
      </c>
      <c r="D587" t="s">
        <v>106</v>
      </c>
      <c r="E587" t="s">
        <v>111</v>
      </c>
      <c r="F587" t="s">
        <v>112</v>
      </c>
      <c r="G587" t="s">
        <v>4449</v>
      </c>
      <c r="H587" t="s">
        <v>3980</v>
      </c>
      <c r="I587" t="s">
        <v>4348</v>
      </c>
      <c r="J587" t="s">
        <v>3982</v>
      </c>
      <c r="K587" t="s">
        <v>7688</v>
      </c>
      <c r="O587">
        <v>1</v>
      </c>
      <c r="S587" t="s">
        <v>7895</v>
      </c>
      <c r="T587" t="s">
        <v>8918</v>
      </c>
      <c r="U587" t="s">
        <v>24</v>
      </c>
      <c r="V587" t="s">
        <v>24</v>
      </c>
      <c r="W587" t="s">
        <v>24</v>
      </c>
      <c r="X587" t="s">
        <v>4450</v>
      </c>
      <c r="Y587" t="s">
        <v>4451</v>
      </c>
      <c r="Z587" t="s">
        <v>4452</v>
      </c>
      <c r="AA587" t="s">
        <v>8919</v>
      </c>
      <c r="AB587" t="s">
        <v>24</v>
      </c>
      <c r="AC587" t="s">
        <v>24</v>
      </c>
      <c r="AD587" t="s">
        <v>24</v>
      </c>
      <c r="AE587" t="s">
        <v>24</v>
      </c>
      <c r="AF587" t="s">
        <v>24</v>
      </c>
      <c r="AG587" t="s">
        <v>24</v>
      </c>
      <c r="AH587" t="s">
        <v>24</v>
      </c>
      <c r="AI587" t="s">
        <v>7688</v>
      </c>
      <c r="AJ587">
        <v>0</v>
      </c>
      <c r="AK587">
        <v>0</v>
      </c>
      <c r="AL587" t="s">
        <v>24</v>
      </c>
      <c r="AM587" t="s">
        <v>24</v>
      </c>
      <c r="AN587" t="s">
        <v>24</v>
      </c>
      <c r="AO587" t="s">
        <v>24</v>
      </c>
      <c r="AP587" t="s">
        <v>24</v>
      </c>
      <c r="AQ587" t="s">
        <v>24</v>
      </c>
      <c r="AR587" t="s">
        <v>24</v>
      </c>
      <c r="AS587" t="s">
        <v>24</v>
      </c>
      <c r="AT587" t="s">
        <v>24</v>
      </c>
      <c r="AU587" t="s">
        <v>24</v>
      </c>
      <c r="AV587" t="s">
        <v>24</v>
      </c>
      <c r="AW587" t="s">
        <v>24</v>
      </c>
      <c r="AX587" t="s">
        <v>24</v>
      </c>
      <c r="AY587" t="s">
        <v>24</v>
      </c>
      <c r="AZ587" t="s">
        <v>24</v>
      </c>
      <c r="BA587" t="s">
        <v>24</v>
      </c>
      <c r="BB587" t="s">
        <v>24</v>
      </c>
      <c r="BC587" t="s">
        <v>7843</v>
      </c>
      <c r="BD587" t="s">
        <v>7843</v>
      </c>
      <c r="BE587" t="s">
        <v>7843</v>
      </c>
      <c r="BF587" t="s">
        <v>7843</v>
      </c>
      <c r="BG587" t="s">
        <v>7843</v>
      </c>
      <c r="BH587" t="s">
        <v>7843</v>
      </c>
      <c r="BI587" t="s">
        <v>7843</v>
      </c>
      <c r="BJ587">
        <v>1</v>
      </c>
      <c r="BK587">
        <v>1</v>
      </c>
      <c r="BL587">
        <v>1</v>
      </c>
    </row>
    <row r="588" spans="1:64">
      <c r="A588" t="s">
        <v>8921</v>
      </c>
      <c r="B588" t="s">
        <v>371</v>
      </c>
      <c r="C588" t="s">
        <v>105</v>
      </c>
      <c r="D588" t="s">
        <v>106</v>
      </c>
      <c r="E588" t="s">
        <v>111</v>
      </c>
      <c r="F588" t="s">
        <v>112</v>
      </c>
      <c r="G588" t="s">
        <v>4449</v>
      </c>
      <c r="H588" t="s">
        <v>3980</v>
      </c>
      <c r="I588" t="s">
        <v>4356</v>
      </c>
      <c r="J588" t="s">
        <v>3982</v>
      </c>
      <c r="K588" t="s">
        <v>7810</v>
      </c>
      <c r="M588">
        <v>1</v>
      </c>
      <c r="O588">
        <v>1</v>
      </c>
      <c r="S588" t="s">
        <v>7895</v>
      </c>
      <c r="T588" t="s">
        <v>8920</v>
      </c>
      <c r="U588" t="s">
        <v>24</v>
      </c>
      <c r="V588" t="s">
        <v>24</v>
      </c>
      <c r="W588" t="s">
        <v>24</v>
      </c>
      <c r="X588" t="s">
        <v>4453</v>
      </c>
      <c r="Y588" t="s">
        <v>4454</v>
      </c>
      <c r="Z588" t="s">
        <v>4455</v>
      </c>
      <c r="AA588" t="s">
        <v>8921</v>
      </c>
      <c r="AB588" t="s">
        <v>24</v>
      </c>
      <c r="AC588" t="s">
        <v>24</v>
      </c>
      <c r="AD588" t="s">
        <v>24</v>
      </c>
      <c r="AE588">
        <v>84</v>
      </c>
      <c r="AF588">
        <v>84</v>
      </c>
      <c r="AG588">
        <v>84</v>
      </c>
      <c r="AH588">
        <v>84</v>
      </c>
      <c r="AI588" t="s">
        <v>7809</v>
      </c>
      <c r="AJ588">
        <v>0</v>
      </c>
      <c r="AK588">
        <v>0</v>
      </c>
      <c r="AL588">
        <v>84</v>
      </c>
      <c r="AM588">
        <v>84</v>
      </c>
      <c r="AN588">
        <v>84</v>
      </c>
      <c r="AO588">
        <v>84</v>
      </c>
      <c r="AP588" t="s">
        <v>24</v>
      </c>
      <c r="AQ588" t="s">
        <v>24</v>
      </c>
      <c r="AR588" t="s">
        <v>24</v>
      </c>
      <c r="AS588" t="s">
        <v>24</v>
      </c>
      <c r="AT588" t="s">
        <v>24</v>
      </c>
      <c r="AU588" t="s">
        <v>7843</v>
      </c>
      <c r="AV588" t="s">
        <v>7843</v>
      </c>
      <c r="AW588" t="s">
        <v>24</v>
      </c>
      <c r="AX588" t="s">
        <v>7843</v>
      </c>
      <c r="AY588" t="s">
        <v>24</v>
      </c>
      <c r="AZ588" t="s">
        <v>7843</v>
      </c>
      <c r="BA588" t="s">
        <v>7843</v>
      </c>
      <c r="BB588" t="s">
        <v>7843</v>
      </c>
      <c r="BC588" t="s">
        <v>7843</v>
      </c>
      <c r="BD588" t="s">
        <v>7843</v>
      </c>
      <c r="BE588" t="s">
        <v>7843</v>
      </c>
      <c r="BF588" t="s">
        <v>7842</v>
      </c>
      <c r="BG588" t="s">
        <v>7843</v>
      </c>
      <c r="BH588" t="s">
        <v>7842</v>
      </c>
      <c r="BI588" t="s">
        <v>7842</v>
      </c>
      <c r="BJ588">
        <v>0</v>
      </c>
      <c r="BK588">
        <v>0</v>
      </c>
      <c r="BL588">
        <v>0</v>
      </c>
    </row>
    <row r="589" spans="1:64">
      <c r="A589" t="s">
        <v>8923</v>
      </c>
      <c r="B589" t="s">
        <v>371</v>
      </c>
      <c r="C589" t="s">
        <v>105</v>
      </c>
      <c r="D589" t="s">
        <v>106</v>
      </c>
      <c r="E589" t="s">
        <v>111</v>
      </c>
      <c r="F589" t="s">
        <v>112</v>
      </c>
      <c r="G589" t="s">
        <v>4449</v>
      </c>
      <c r="H589" t="s">
        <v>3980</v>
      </c>
      <c r="I589" t="s">
        <v>4360</v>
      </c>
      <c r="J589" t="s">
        <v>3982</v>
      </c>
      <c r="K589" t="s">
        <v>7688</v>
      </c>
      <c r="O589">
        <v>1</v>
      </c>
      <c r="S589" t="s">
        <v>7895</v>
      </c>
      <c r="T589" t="s">
        <v>8922</v>
      </c>
      <c r="U589" t="s">
        <v>24</v>
      </c>
      <c r="V589" t="s">
        <v>24</v>
      </c>
      <c r="W589" t="s">
        <v>24</v>
      </c>
      <c r="X589" t="s">
        <v>4456</v>
      </c>
      <c r="Y589" t="s">
        <v>4457</v>
      </c>
      <c r="Z589" t="s">
        <v>4458</v>
      </c>
      <c r="AA589" t="s">
        <v>8923</v>
      </c>
      <c r="AB589" t="s">
        <v>24</v>
      </c>
      <c r="AC589" t="s">
        <v>24</v>
      </c>
      <c r="AD589" t="s">
        <v>24</v>
      </c>
      <c r="AE589" t="s">
        <v>24</v>
      </c>
      <c r="AF589" t="s">
        <v>24</v>
      </c>
      <c r="AG589" t="s">
        <v>24</v>
      </c>
      <c r="AH589" t="s">
        <v>24</v>
      </c>
      <c r="AI589" t="s">
        <v>7688</v>
      </c>
      <c r="AJ589">
        <v>0</v>
      </c>
      <c r="AK589">
        <v>0</v>
      </c>
      <c r="AL589" t="s">
        <v>24</v>
      </c>
      <c r="AM589" t="s">
        <v>24</v>
      </c>
      <c r="AN589" t="s">
        <v>24</v>
      </c>
      <c r="AO589" t="s">
        <v>24</v>
      </c>
      <c r="AP589" t="s">
        <v>24</v>
      </c>
      <c r="AQ589" t="s">
        <v>24</v>
      </c>
      <c r="AR589" t="s">
        <v>24</v>
      </c>
      <c r="AS589" t="s">
        <v>24</v>
      </c>
      <c r="AT589" t="s">
        <v>24</v>
      </c>
      <c r="AU589" t="s">
        <v>24</v>
      </c>
      <c r="AV589" t="s">
        <v>24</v>
      </c>
      <c r="AW589" t="s">
        <v>24</v>
      </c>
      <c r="AX589" t="s">
        <v>24</v>
      </c>
      <c r="AY589" t="s">
        <v>24</v>
      </c>
      <c r="AZ589" t="s">
        <v>24</v>
      </c>
      <c r="BA589" t="s">
        <v>24</v>
      </c>
      <c r="BB589" t="s">
        <v>24</v>
      </c>
      <c r="BC589" t="s">
        <v>7843</v>
      </c>
      <c r="BD589" t="s">
        <v>7843</v>
      </c>
      <c r="BE589" t="s">
        <v>7843</v>
      </c>
      <c r="BF589" t="s">
        <v>7843</v>
      </c>
      <c r="BG589" t="s">
        <v>7843</v>
      </c>
      <c r="BH589" t="s">
        <v>7843</v>
      </c>
      <c r="BI589" t="s">
        <v>7843</v>
      </c>
      <c r="BJ589">
        <v>1</v>
      </c>
      <c r="BK589">
        <v>1</v>
      </c>
      <c r="BL589">
        <v>1</v>
      </c>
    </row>
    <row r="590" spans="1:64">
      <c r="A590" t="s">
        <v>8925</v>
      </c>
      <c r="B590" t="s">
        <v>371</v>
      </c>
      <c r="C590" t="s">
        <v>105</v>
      </c>
      <c r="D590" t="s">
        <v>106</v>
      </c>
      <c r="E590" t="s">
        <v>111</v>
      </c>
      <c r="F590" t="s">
        <v>112</v>
      </c>
      <c r="G590" t="s">
        <v>4449</v>
      </c>
      <c r="H590" t="s">
        <v>3980</v>
      </c>
      <c r="I590" t="s">
        <v>4348</v>
      </c>
      <c r="J590" t="s">
        <v>4033</v>
      </c>
      <c r="K590" t="s">
        <v>7688</v>
      </c>
      <c r="O590">
        <v>1</v>
      </c>
      <c r="S590" t="s">
        <v>7895</v>
      </c>
      <c r="T590" t="s">
        <v>8924</v>
      </c>
      <c r="U590" t="s">
        <v>24</v>
      </c>
      <c r="V590" t="s">
        <v>24</v>
      </c>
      <c r="W590" t="s">
        <v>24</v>
      </c>
      <c r="X590" t="s">
        <v>4459</v>
      </c>
      <c r="Y590" t="s">
        <v>4460</v>
      </c>
      <c r="Z590" t="s">
        <v>4461</v>
      </c>
      <c r="AA590" t="s">
        <v>8925</v>
      </c>
      <c r="AB590" t="s">
        <v>24</v>
      </c>
      <c r="AC590" t="s">
        <v>24</v>
      </c>
      <c r="AD590" t="s">
        <v>24</v>
      </c>
      <c r="AE590" t="s">
        <v>24</v>
      </c>
      <c r="AF590" t="s">
        <v>24</v>
      </c>
      <c r="AG590" t="s">
        <v>24</v>
      </c>
      <c r="AH590" t="s">
        <v>24</v>
      </c>
      <c r="AI590" t="s">
        <v>7688</v>
      </c>
      <c r="AJ590">
        <v>0</v>
      </c>
      <c r="AK590">
        <v>0</v>
      </c>
      <c r="AL590" t="s">
        <v>24</v>
      </c>
      <c r="AM590" t="s">
        <v>24</v>
      </c>
      <c r="AN590" t="s">
        <v>24</v>
      </c>
      <c r="AO590" t="s">
        <v>24</v>
      </c>
      <c r="AP590" t="s">
        <v>24</v>
      </c>
      <c r="AQ590" t="s">
        <v>24</v>
      </c>
      <c r="AR590" t="s">
        <v>24</v>
      </c>
      <c r="AS590" t="s">
        <v>24</v>
      </c>
      <c r="AT590" t="s">
        <v>24</v>
      </c>
      <c r="AU590" t="s">
        <v>24</v>
      </c>
      <c r="AV590" t="s">
        <v>24</v>
      </c>
      <c r="AW590" t="s">
        <v>24</v>
      </c>
      <c r="AX590" t="s">
        <v>24</v>
      </c>
      <c r="AY590" t="s">
        <v>24</v>
      </c>
      <c r="AZ590" t="s">
        <v>24</v>
      </c>
      <c r="BA590" t="s">
        <v>24</v>
      </c>
      <c r="BB590" t="s">
        <v>24</v>
      </c>
      <c r="BC590" t="s">
        <v>7843</v>
      </c>
      <c r="BD590" t="s">
        <v>7843</v>
      </c>
      <c r="BE590" t="s">
        <v>7843</v>
      </c>
      <c r="BF590" t="s">
        <v>7843</v>
      </c>
      <c r="BG590" t="s">
        <v>7843</v>
      </c>
      <c r="BH590" t="s">
        <v>7843</v>
      </c>
      <c r="BI590" t="s">
        <v>7843</v>
      </c>
      <c r="BJ590">
        <v>1</v>
      </c>
      <c r="BK590">
        <v>1</v>
      </c>
      <c r="BL590">
        <v>1</v>
      </c>
    </row>
    <row r="591" spans="1:64">
      <c r="A591" t="s">
        <v>8927</v>
      </c>
      <c r="B591" t="s">
        <v>371</v>
      </c>
      <c r="C591" t="s">
        <v>105</v>
      </c>
      <c r="D591" t="s">
        <v>106</v>
      </c>
      <c r="E591" t="s">
        <v>111</v>
      </c>
      <c r="F591" t="s">
        <v>112</v>
      </c>
      <c r="G591" t="s">
        <v>4449</v>
      </c>
      <c r="H591" t="s">
        <v>3980</v>
      </c>
      <c r="I591" t="s">
        <v>4356</v>
      </c>
      <c r="J591" t="s">
        <v>4033</v>
      </c>
      <c r="K591" t="s">
        <v>7810</v>
      </c>
      <c r="M591">
        <v>1</v>
      </c>
      <c r="O591">
        <v>1</v>
      </c>
      <c r="S591" t="s">
        <v>7895</v>
      </c>
      <c r="T591" t="s">
        <v>8926</v>
      </c>
      <c r="U591" t="s">
        <v>24</v>
      </c>
      <c r="V591" t="s">
        <v>24</v>
      </c>
      <c r="W591" t="s">
        <v>24</v>
      </c>
      <c r="X591" t="s">
        <v>4462</v>
      </c>
      <c r="Y591" t="s">
        <v>4463</v>
      </c>
      <c r="Z591" t="s">
        <v>4464</v>
      </c>
      <c r="AA591" t="s">
        <v>8927</v>
      </c>
      <c r="AB591" t="s">
        <v>24</v>
      </c>
      <c r="AC591" t="s">
        <v>24</v>
      </c>
      <c r="AD591" t="s">
        <v>24</v>
      </c>
      <c r="AE591">
        <v>40</v>
      </c>
      <c r="AF591">
        <v>40</v>
      </c>
      <c r="AG591">
        <v>40</v>
      </c>
      <c r="AH591">
        <v>40</v>
      </c>
      <c r="AI591" t="s">
        <v>7809</v>
      </c>
      <c r="AJ591">
        <v>0</v>
      </c>
      <c r="AK591">
        <v>0</v>
      </c>
      <c r="AL591">
        <v>40</v>
      </c>
      <c r="AM591">
        <v>40</v>
      </c>
      <c r="AN591">
        <v>40</v>
      </c>
      <c r="AO591">
        <v>40</v>
      </c>
      <c r="AP591" t="s">
        <v>24</v>
      </c>
      <c r="AQ591" t="s">
        <v>24</v>
      </c>
      <c r="AR591" t="s">
        <v>24</v>
      </c>
      <c r="AS591" t="s">
        <v>24</v>
      </c>
      <c r="AT591" t="s">
        <v>24</v>
      </c>
      <c r="AU591" t="s">
        <v>7843</v>
      </c>
      <c r="AV591" t="s">
        <v>7843</v>
      </c>
      <c r="AW591" t="s">
        <v>24</v>
      </c>
      <c r="AX591" t="s">
        <v>7843</v>
      </c>
      <c r="AY591" t="s">
        <v>24</v>
      </c>
      <c r="AZ591" t="s">
        <v>7843</v>
      </c>
      <c r="BA591" t="s">
        <v>7843</v>
      </c>
      <c r="BB591" t="s">
        <v>7843</v>
      </c>
      <c r="BC591" t="s">
        <v>7843</v>
      </c>
      <c r="BD591" t="s">
        <v>7843</v>
      </c>
      <c r="BE591" t="s">
        <v>7843</v>
      </c>
      <c r="BF591" t="s">
        <v>7842</v>
      </c>
      <c r="BG591" t="s">
        <v>7843</v>
      </c>
      <c r="BH591" t="s">
        <v>7842</v>
      </c>
      <c r="BI591" t="s">
        <v>7842</v>
      </c>
      <c r="BJ591">
        <v>0</v>
      </c>
      <c r="BK591">
        <v>0</v>
      </c>
      <c r="BL591">
        <v>0</v>
      </c>
    </row>
    <row r="592" spans="1:64">
      <c r="A592" t="s">
        <v>8929</v>
      </c>
      <c r="B592" t="s">
        <v>371</v>
      </c>
      <c r="C592" t="s">
        <v>105</v>
      </c>
      <c r="D592" t="s">
        <v>106</v>
      </c>
      <c r="E592" t="s">
        <v>111</v>
      </c>
      <c r="F592" t="s">
        <v>112</v>
      </c>
      <c r="G592" t="s">
        <v>4449</v>
      </c>
      <c r="H592" t="s">
        <v>3980</v>
      </c>
      <c r="I592" t="s">
        <v>4360</v>
      </c>
      <c r="J592" t="s">
        <v>4033</v>
      </c>
      <c r="K592" t="s">
        <v>7688</v>
      </c>
      <c r="O592">
        <v>1</v>
      </c>
      <c r="S592" t="s">
        <v>7895</v>
      </c>
      <c r="T592" t="s">
        <v>8928</v>
      </c>
      <c r="U592" t="s">
        <v>24</v>
      </c>
      <c r="V592" t="s">
        <v>24</v>
      </c>
      <c r="W592" t="s">
        <v>24</v>
      </c>
      <c r="X592" t="s">
        <v>4465</v>
      </c>
      <c r="Y592" t="s">
        <v>4466</v>
      </c>
      <c r="Z592" t="s">
        <v>4467</v>
      </c>
      <c r="AA592" t="s">
        <v>8929</v>
      </c>
      <c r="AB592" t="s">
        <v>24</v>
      </c>
      <c r="AC592" t="s">
        <v>24</v>
      </c>
      <c r="AD592" t="s">
        <v>24</v>
      </c>
      <c r="AE592" t="s">
        <v>24</v>
      </c>
      <c r="AF592" t="s">
        <v>24</v>
      </c>
      <c r="AG592" t="s">
        <v>24</v>
      </c>
      <c r="AH592" t="s">
        <v>24</v>
      </c>
      <c r="AI592" t="s">
        <v>7688</v>
      </c>
      <c r="AJ592">
        <v>0</v>
      </c>
      <c r="AK592">
        <v>0</v>
      </c>
      <c r="AL592" t="s">
        <v>24</v>
      </c>
      <c r="AM592" t="s">
        <v>24</v>
      </c>
      <c r="AN592" t="s">
        <v>24</v>
      </c>
      <c r="AO592" t="s">
        <v>24</v>
      </c>
      <c r="AP592" t="s">
        <v>24</v>
      </c>
      <c r="AQ592" t="s">
        <v>24</v>
      </c>
      <c r="AR592" t="s">
        <v>24</v>
      </c>
      <c r="AS592" t="s">
        <v>24</v>
      </c>
      <c r="AT592" t="s">
        <v>24</v>
      </c>
      <c r="AU592" t="s">
        <v>24</v>
      </c>
      <c r="AV592" t="s">
        <v>24</v>
      </c>
      <c r="AW592" t="s">
        <v>24</v>
      </c>
      <c r="AX592" t="s">
        <v>24</v>
      </c>
      <c r="AY592" t="s">
        <v>24</v>
      </c>
      <c r="AZ592" t="s">
        <v>24</v>
      </c>
      <c r="BA592" t="s">
        <v>24</v>
      </c>
      <c r="BB592" t="s">
        <v>24</v>
      </c>
      <c r="BC592" t="s">
        <v>7843</v>
      </c>
      <c r="BD592" t="s">
        <v>7843</v>
      </c>
      <c r="BE592" t="s">
        <v>7843</v>
      </c>
      <c r="BF592" t="s">
        <v>7843</v>
      </c>
      <c r="BG592" t="s">
        <v>7843</v>
      </c>
      <c r="BH592" t="s">
        <v>7843</v>
      </c>
      <c r="BI592" t="s">
        <v>7843</v>
      </c>
      <c r="BJ592">
        <v>1</v>
      </c>
      <c r="BK592">
        <v>1</v>
      </c>
      <c r="BL592">
        <v>1</v>
      </c>
    </row>
    <row r="593" spans="1:64">
      <c r="A593" t="s">
        <v>8931</v>
      </c>
      <c r="B593" t="s">
        <v>371</v>
      </c>
      <c r="C593" t="s">
        <v>118</v>
      </c>
      <c r="D593" t="s">
        <v>114</v>
      </c>
      <c r="E593" t="s">
        <v>119</v>
      </c>
      <c r="F593" t="s">
        <v>120</v>
      </c>
      <c r="G593" t="s">
        <v>4468</v>
      </c>
      <c r="H593" t="s">
        <v>4469</v>
      </c>
      <c r="I593" t="s">
        <v>4470</v>
      </c>
      <c r="J593" t="s">
        <v>4472</v>
      </c>
      <c r="K593" t="s">
        <v>7688</v>
      </c>
      <c r="L593">
        <v>1</v>
      </c>
      <c r="S593" t="s">
        <v>8601</v>
      </c>
      <c r="T593" t="s">
        <v>8930</v>
      </c>
      <c r="U593" t="s">
        <v>4473</v>
      </c>
      <c r="V593" t="s">
        <v>4473</v>
      </c>
      <c r="W593" t="s">
        <v>4473</v>
      </c>
      <c r="X593" t="s">
        <v>4474</v>
      </c>
      <c r="Y593" t="s">
        <v>4475</v>
      </c>
      <c r="Z593" t="s">
        <v>4476</v>
      </c>
      <c r="AA593" t="s">
        <v>8931</v>
      </c>
      <c r="AB593">
        <v>280</v>
      </c>
      <c r="AC593">
        <v>250</v>
      </c>
      <c r="AD593">
        <v>250</v>
      </c>
      <c r="AE593">
        <v>280</v>
      </c>
      <c r="AF593">
        <v>280</v>
      </c>
      <c r="AG593" t="s">
        <v>24</v>
      </c>
      <c r="AH593" t="s">
        <v>24</v>
      </c>
      <c r="AI593" t="s">
        <v>7688</v>
      </c>
      <c r="AJ593">
        <v>0</v>
      </c>
      <c r="AK593">
        <v>0</v>
      </c>
      <c r="AL593" t="s">
        <v>24</v>
      </c>
      <c r="AM593" t="s">
        <v>24</v>
      </c>
      <c r="AN593" t="s">
        <v>24</v>
      </c>
      <c r="AO593" t="s">
        <v>24</v>
      </c>
      <c r="AP593" t="s">
        <v>7842</v>
      </c>
      <c r="AQ593" t="s">
        <v>7843</v>
      </c>
      <c r="AR593" t="s">
        <v>7842</v>
      </c>
      <c r="AS593" t="s">
        <v>7842</v>
      </c>
      <c r="AT593" t="s">
        <v>7842</v>
      </c>
      <c r="AU593" t="s">
        <v>7843</v>
      </c>
      <c r="AV593" t="s">
        <v>24</v>
      </c>
      <c r="AW593" t="s">
        <v>7842</v>
      </c>
      <c r="AX593" t="s">
        <v>24</v>
      </c>
      <c r="AY593" t="s">
        <v>24</v>
      </c>
      <c r="AZ593" t="s">
        <v>24</v>
      </c>
      <c r="BA593" t="s">
        <v>24</v>
      </c>
      <c r="BB593" t="s">
        <v>24</v>
      </c>
      <c r="BC593" t="s">
        <v>7842</v>
      </c>
      <c r="BD593" t="s">
        <v>7843</v>
      </c>
      <c r="BE593" t="s">
        <v>7843</v>
      </c>
      <c r="BF593" t="s">
        <v>7843</v>
      </c>
      <c r="BG593" t="s">
        <v>7843</v>
      </c>
      <c r="BH593" t="s">
        <v>7843</v>
      </c>
      <c r="BI593" t="s">
        <v>7843</v>
      </c>
      <c r="BJ593">
        <v>1</v>
      </c>
      <c r="BK593">
        <v>1</v>
      </c>
      <c r="BL593">
        <v>1</v>
      </c>
    </row>
    <row r="594" spans="1:64">
      <c r="A594" t="s">
        <v>8933</v>
      </c>
      <c r="B594" t="s">
        <v>371</v>
      </c>
      <c r="C594" t="s">
        <v>118</v>
      </c>
      <c r="D594" t="s">
        <v>114</v>
      </c>
      <c r="E594" t="s">
        <v>119</v>
      </c>
      <c r="F594" t="s">
        <v>120</v>
      </c>
      <c r="G594" t="s">
        <v>4468</v>
      </c>
      <c r="H594" t="s">
        <v>4469</v>
      </c>
      <c r="I594" t="s">
        <v>4477</v>
      </c>
      <c r="J594" t="s">
        <v>4472</v>
      </c>
      <c r="K594" t="s">
        <v>7688</v>
      </c>
      <c r="L594">
        <v>1</v>
      </c>
      <c r="S594" t="s">
        <v>8601</v>
      </c>
      <c r="T594" t="s">
        <v>8932</v>
      </c>
      <c r="U594" t="s">
        <v>4478</v>
      </c>
      <c r="V594" t="s">
        <v>4478</v>
      </c>
      <c r="W594" t="s">
        <v>4478</v>
      </c>
      <c r="X594" t="s">
        <v>4479</v>
      </c>
      <c r="Y594" t="s">
        <v>4480</v>
      </c>
      <c r="Z594" t="s">
        <v>4481</v>
      </c>
      <c r="AA594" t="s">
        <v>8933</v>
      </c>
      <c r="AB594">
        <v>320</v>
      </c>
      <c r="AC594">
        <v>320</v>
      </c>
      <c r="AD594">
        <v>320</v>
      </c>
      <c r="AE594">
        <v>320</v>
      </c>
      <c r="AF594">
        <v>320</v>
      </c>
      <c r="AG594" t="s">
        <v>24</v>
      </c>
      <c r="AH594" t="s">
        <v>24</v>
      </c>
      <c r="AI594" t="s">
        <v>7688</v>
      </c>
      <c r="AJ594">
        <v>0</v>
      </c>
      <c r="AK594">
        <v>0</v>
      </c>
      <c r="AL594" t="s">
        <v>24</v>
      </c>
      <c r="AM594" t="s">
        <v>24</v>
      </c>
      <c r="AN594" t="s">
        <v>24</v>
      </c>
      <c r="AO594" t="s">
        <v>24</v>
      </c>
      <c r="AP594" t="s">
        <v>7843</v>
      </c>
      <c r="AQ594" t="s">
        <v>7843</v>
      </c>
      <c r="AR594" t="s">
        <v>7843</v>
      </c>
      <c r="AS594" t="s">
        <v>7843</v>
      </c>
      <c r="AT594" t="s">
        <v>7843</v>
      </c>
      <c r="AU594" t="s">
        <v>7843</v>
      </c>
      <c r="AV594" t="s">
        <v>24</v>
      </c>
      <c r="AW594" t="s">
        <v>7843</v>
      </c>
      <c r="AX594" t="s">
        <v>24</v>
      </c>
      <c r="AY594" t="s">
        <v>24</v>
      </c>
      <c r="AZ594" t="s">
        <v>24</v>
      </c>
      <c r="BA594" t="s">
        <v>24</v>
      </c>
      <c r="BB594" t="s">
        <v>24</v>
      </c>
      <c r="BC594" t="s">
        <v>7843</v>
      </c>
      <c r="BD594" t="s">
        <v>7843</v>
      </c>
      <c r="BE594" t="s">
        <v>7843</v>
      </c>
      <c r="BF594" t="s">
        <v>7843</v>
      </c>
      <c r="BG594" t="s">
        <v>7843</v>
      </c>
      <c r="BH594" t="s">
        <v>7843</v>
      </c>
      <c r="BI594" t="s">
        <v>7843</v>
      </c>
      <c r="BJ594">
        <v>1</v>
      </c>
      <c r="BK594">
        <v>1</v>
      </c>
      <c r="BL594">
        <v>1</v>
      </c>
    </row>
    <row r="595" spans="1:64">
      <c r="A595" t="s">
        <v>8935</v>
      </c>
      <c r="B595" t="s">
        <v>371</v>
      </c>
      <c r="C595" t="s">
        <v>118</v>
      </c>
      <c r="D595" t="s">
        <v>114</v>
      </c>
      <c r="E595" t="s">
        <v>119</v>
      </c>
      <c r="F595" t="s">
        <v>120</v>
      </c>
      <c r="G595" t="s">
        <v>4468</v>
      </c>
      <c r="H595" t="s">
        <v>4469</v>
      </c>
      <c r="I595" t="s">
        <v>4482</v>
      </c>
      <c r="J595" t="s">
        <v>4472</v>
      </c>
      <c r="K595" t="s">
        <v>7688</v>
      </c>
      <c r="L595">
        <v>1</v>
      </c>
      <c r="S595" t="s">
        <v>8601</v>
      </c>
      <c r="T595" t="s">
        <v>8934</v>
      </c>
      <c r="U595" t="s">
        <v>4483</v>
      </c>
      <c r="V595" t="s">
        <v>4483</v>
      </c>
      <c r="W595" t="s">
        <v>4483</v>
      </c>
      <c r="X595" t="s">
        <v>4484</v>
      </c>
      <c r="Y595" t="s">
        <v>4485</v>
      </c>
      <c r="Z595" t="s">
        <v>4486</v>
      </c>
      <c r="AA595" t="s">
        <v>8935</v>
      </c>
      <c r="AB595">
        <v>400</v>
      </c>
      <c r="AC595">
        <v>400</v>
      </c>
      <c r="AD595">
        <v>400</v>
      </c>
      <c r="AE595">
        <v>400</v>
      </c>
      <c r="AF595">
        <v>400</v>
      </c>
      <c r="AG595" t="s">
        <v>24</v>
      </c>
      <c r="AH595" t="s">
        <v>24</v>
      </c>
      <c r="AI595" t="s">
        <v>7688</v>
      </c>
      <c r="AJ595">
        <v>0</v>
      </c>
      <c r="AK595">
        <v>0</v>
      </c>
      <c r="AL595" t="s">
        <v>24</v>
      </c>
      <c r="AM595" t="s">
        <v>24</v>
      </c>
      <c r="AN595" t="s">
        <v>24</v>
      </c>
      <c r="AO595" t="s">
        <v>24</v>
      </c>
      <c r="AP595" t="s">
        <v>7843</v>
      </c>
      <c r="AQ595" t="s">
        <v>7843</v>
      </c>
      <c r="AR595" t="s">
        <v>7843</v>
      </c>
      <c r="AS595" t="s">
        <v>7843</v>
      </c>
      <c r="AT595" t="s">
        <v>7843</v>
      </c>
      <c r="AU595" t="s">
        <v>7843</v>
      </c>
      <c r="AV595" t="s">
        <v>24</v>
      </c>
      <c r="AW595" t="s">
        <v>7843</v>
      </c>
      <c r="AX595" t="s">
        <v>24</v>
      </c>
      <c r="AY595" t="s">
        <v>24</v>
      </c>
      <c r="AZ595" t="s">
        <v>24</v>
      </c>
      <c r="BA595" t="s">
        <v>24</v>
      </c>
      <c r="BB595" t="s">
        <v>24</v>
      </c>
      <c r="BC595" t="s">
        <v>7843</v>
      </c>
      <c r="BD595" t="s">
        <v>7843</v>
      </c>
      <c r="BE595" t="s">
        <v>7843</v>
      </c>
      <c r="BF595" t="s">
        <v>7843</v>
      </c>
      <c r="BG595" t="s">
        <v>7843</v>
      </c>
      <c r="BH595" t="s">
        <v>7843</v>
      </c>
      <c r="BI595" t="s">
        <v>7843</v>
      </c>
      <c r="BJ595">
        <v>1</v>
      </c>
      <c r="BK595">
        <v>1</v>
      </c>
      <c r="BL595">
        <v>1</v>
      </c>
    </row>
    <row r="596" spans="1:64">
      <c r="A596" t="s">
        <v>8937</v>
      </c>
      <c r="B596" t="s">
        <v>371</v>
      </c>
      <c r="C596" t="s">
        <v>118</v>
      </c>
      <c r="D596" t="s">
        <v>114</v>
      </c>
      <c r="E596" t="s">
        <v>119</v>
      </c>
      <c r="F596" t="s">
        <v>120</v>
      </c>
      <c r="G596" t="s">
        <v>4468</v>
      </c>
      <c r="H596" t="s">
        <v>4469</v>
      </c>
      <c r="I596" t="s">
        <v>4487</v>
      </c>
      <c r="J596" t="s">
        <v>4472</v>
      </c>
      <c r="K596" t="s">
        <v>7688</v>
      </c>
      <c r="L596">
        <v>1</v>
      </c>
      <c r="S596" t="s">
        <v>8601</v>
      </c>
      <c r="T596" t="s">
        <v>8936</v>
      </c>
      <c r="U596" t="s">
        <v>4488</v>
      </c>
      <c r="V596" t="s">
        <v>4488</v>
      </c>
      <c r="W596" t="s">
        <v>4488</v>
      </c>
      <c r="X596" t="s">
        <v>4489</v>
      </c>
      <c r="Y596" t="s">
        <v>4490</v>
      </c>
      <c r="Z596" t="s">
        <v>4491</v>
      </c>
      <c r="AA596" t="s">
        <v>8937</v>
      </c>
      <c r="AB596">
        <v>470</v>
      </c>
      <c r="AC596">
        <v>470</v>
      </c>
      <c r="AD596">
        <v>470</v>
      </c>
      <c r="AE596">
        <v>470</v>
      </c>
      <c r="AF596">
        <v>470</v>
      </c>
      <c r="AG596" t="s">
        <v>24</v>
      </c>
      <c r="AH596" t="s">
        <v>24</v>
      </c>
      <c r="AI596" t="s">
        <v>7688</v>
      </c>
      <c r="AJ596">
        <v>0</v>
      </c>
      <c r="AK596">
        <v>0</v>
      </c>
      <c r="AL596" t="s">
        <v>24</v>
      </c>
      <c r="AM596" t="s">
        <v>24</v>
      </c>
      <c r="AN596" t="s">
        <v>24</v>
      </c>
      <c r="AO596" t="s">
        <v>24</v>
      </c>
      <c r="AP596" t="s">
        <v>7843</v>
      </c>
      <c r="AQ596" t="s">
        <v>7843</v>
      </c>
      <c r="AR596" t="s">
        <v>7843</v>
      </c>
      <c r="AS596" t="s">
        <v>7843</v>
      </c>
      <c r="AT596" t="s">
        <v>7843</v>
      </c>
      <c r="AU596" t="s">
        <v>7843</v>
      </c>
      <c r="AV596" t="s">
        <v>24</v>
      </c>
      <c r="AW596" t="s">
        <v>7843</v>
      </c>
      <c r="AX596" t="s">
        <v>24</v>
      </c>
      <c r="AY596" t="s">
        <v>24</v>
      </c>
      <c r="AZ596" t="s">
        <v>24</v>
      </c>
      <c r="BA596" t="s">
        <v>24</v>
      </c>
      <c r="BB596" t="s">
        <v>24</v>
      </c>
      <c r="BC596" t="s">
        <v>7843</v>
      </c>
      <c r="BD596" t="s">
        <v>7843</v>
      </c>
      <c r="BE596" t="s">
        <v>7843</v>
      </c>
      <c r="BF596" t="s">
        <v>7843</v>
      </c>
      <c r="BG596" t="s">
        <v>7843</v>
      </c>
      <c r="BH596" t="s">
        <v>7843</v>
      </c>
      <c r="BI596" t="s">
        <v>7843</v>
      </c>
      <c r="BJ596">
        <v>1</v>
      </c>
      <c r="BK596">
        <v>1</v>
      </c>
      <c r="BL596">
        <v>1</v>
      </c>
    </row>
    <row r="597" spans="1:64">
      <c r="A597" t="s">
        <v>8939</v>
      </c>
      <c r="B597" t="s">
        <v>371</v>
      </c>
      <c r="C597" t="s">
        <v>118</v>
      </c>
      <c r="D597" t="s">
        <v>114</v>
      </c>
      <c r="E597" t="s">
        <v>119</v>
      </c>
      <c r="F597" t="s">
        <v>120</v>
      </c>
      <c r="G597" t="s">
        <v>4492</v>
      </c>
      <c r="H597" t="s">
        <v>4493</v>
      </c>
      <c r="I597" t="s">
        <v>4494</v>
      </c>
      <c r="J597" t="s">
        <v>4472</v>
      </c>
      <c r="K597" t="s">
        <v>7688</v>
      </c>
      <c r="L597">
        <v>1</v>
      </c>
      <c r="S597" t="s">
        <v>8601</v>
      </c>
      <c r="T597" t="s">
        <v>8938</v>
      </c>
      <c r="U597" t="s">
        <v>4495</v>
      </c>
      <c r="V597" t="s">
        <v>4495</v>
      </c>
      <c r="W597" t="s">
        <v>4495</v>
      </c>
      <c r="X597" t="s">
        <v>4496</v>
      </c>
      <c r="Y597" t="s">
        <v>4497</v>
      </c>
      <c r="Z597" t="s">
        <v>4498</v>
      </c>
      <c r="AA597" t="s">
        <v>8939</v>
      </c>
      <c r="AB597">
        <v>340</v>
      </c>
      <c r="AC597">
        <v>340</v>
      </c>
      <c r="AD597">
        <v>340</v>
      </c>
      <c r="AE597">
        <v>340</v>
      </c>
      <c r="AF597">
        <v>340</v>
      </c>
      <c r="AG597" t="s">
        <v>24</v>
      </c>
      <c r="AH597" t="s">
        <v>24</v>
      </c>
      <c r="AI597" t="s">
        <v>7688</v>
      </c>
      <c r="AJ597">
        <v>0</v>
      </c>
      <c r="AK597">
        <v>0</v>
      </c>
      <c r="AL597" t="s">
        <v>24</v>
      </c>
      <c r="AM597" t="s">
        <v>24</v>
      </c>
      <c r="AN597" t="s">
        <v>24</v>
      </c>
      <c r="AO597" t="s">
        <v>24</v>
      </c>
      <c r="AP597" t="s">
        <v>7843</v>
      </c>
      <c r="AQ597" t="s">
        <v>7843</v>
      </c>
      <c r="AR597" t="s">
        <v>7843</v>
      </c>
      <c r="AS597" t="s">
        <v>7843</v>
      </c>
      <c r="AT597" t="s">
        <v>7843</v>
      </c>
      <c r="AU597" t="s">
        <v>7843</v>
      </c>
      <c r="AV597" t="s">
        <v>24</v>
      </c>
      <c r="AW597" t="s">
        <v>7843</v>
      </c>
      <c r="AX597" t="s">
        <v>24</v>
      </c>
      <c r="AY597" t="s">
        <v>24</v>
      </c>
      <c r="AZ597" t="s">
        <v>24</v>
      </c>
      <c r="BA597" t="s">
        <v>24</v>
      </c>
      <c r="BB597" t="s">
        <v>24</v>
      </c>
      <c r="BC597" t="s">
        <v>7843</v>
      </c>
      <c r="BD597" t="s">
        <v>7843</v>
      </c>
      <c r="BE597" t="s">
        <v>7843</v>
      </c>
      <c r="BF597" t="s">
        <v>7843</v>
      </c>
      <c r="BG597" t="s">
        <v>7843</v>
      </c>
      <c r="BH597" t="s">
        <v>7843</v>
      </c>
      <c r="BI597" t="s">
        <v>7843</v>
      </c>
      <c r="BJ597">
        <v>1</v>
      </c>
      <c r="BK597">
        <v>1</v>
      </c>
      <c r="BL597">
        <v>1</v>
      </c>
    </row>
    <row r="598" spans="1:64">
      <c r="A598" t="s">
        <v>8941</v>
      </c>
      <c r="B598" t="s">
        <v>371</v>
      </c>
      <c r="C598" t="s">
        <v>118</v>
      </c>
      <c r="D598" t="s">
        <v>114</v>
      </c>
      <c r="E598" t="s">
        <v>119</v>
      </c>
      <c r="F598" t="s">
        <v>120</v>
      </c>
      <c r="G598" t="s">
        <v>4492</v>
      </c>
      <c r="H598" t="s">
        <v>4493</v>
      </c>
      <c r="I598" t="s">
        <v>4499</v>
      </c>
      <c r="J598" t="s">
        <v>4472</v>
      </c>
      <c r="K598" t="s">
        <v>7688</v>
      </c>
      <c r="L598">
        <v>1</v>
      </c>
      <c r="S598" t="s">
        <v>8601</v>
      </c>
      <c r="T598" t="s">
        <v>8940</v>
      </c>
      <c r="U598" t="s">
        <v>4500</v>
      </c>
      <c r="V598" t="s">
        <v>4500</v>
      </c>
      <c r="W598" t="s">
        <v>4500</v>
      </c>
      <c r="X598" t="s">
        <v>4501</v>
      </c>
      <c r="Y598" t="s">
        <v>4502</v>
      </c>
      <c r="Z598" t="s">
        <v>4503</v>
      </c>
      <c r="AA598" t="s">
        <v>8941</v>
      </c>
      <c r="AB598">
        <v>420</v>
      </c>
      <c r="AC598">
        <v>420</v>
      </c>
      <c r="AD598">
        <v>420</v>
      </c>
      <c r="AE598">
        <v>420</v>
      </c>
      <c r="AF598">
        <v>420</v>
      </c>
      <c r="AG598" t="s">
        <v>24</v>
      </c>
      <c r="AH598" t="s">
        <v>24</v>
      </c>
      <c r="AI598" t="s">
        <v>7688</v>
      </c>
      <c r="AJ598">
        <v>0</v>
      </c>
      <c r="AK598">
        <v>0</v>
      </c>
      <c r="AL598" t="s">
        <v>24</v>
      </c>
      <c r="AM598" t="s">
        <v>24</v>
      </c>
      <c r="AN598" t="s">
        <v>24</v>
      </c>
      <c r="AO598" t="s">
        <v>24</v>
      </c>
      <c r="AP598" t="s">
        <v>7843</v>
      </c>
      <c r="AQ598" t="s">
        <v>7843</v>
      </c>
      <c r="AR598" t="s">
        <v>7843</v>
      </c>
      <c r="AS598" t="s">
        <v>7843</v>
      </c>
      <c r="AT598" t="s">
        <v>7843</v>
      </c>
      <c r="AU598" t="s">
        <v>7843</v>
      </c>
      <c r="AV598" t="s">
        <v>24</v>
      </c>
      <c r="AW598" t="s">
        <v>7843</v>
      </c>
      <c r="AX598" t="s">
        <v>24</v>
      </c>
      <c r="AY598" t="s">
        <v>24</v>
      </c>
      <c r="AZ598" t="s">
        <v>24</v>
      </c>
      <c r="BA598" t="s">
        <v>24</v>
      </c>
      <c r="BB598" t="s">
        <v>24</v>
      </c>
      <c r="BC598" t="s">
        <v>7843</v>
      </c>
      <c r="BD598" t="s">
        <v>7843</v>
      </c>
      <c r="BE598" t="s">
        <v>7843</v>
      </c>
      <c r="BF598" t="s">
        <v>7843</v>
      </c>
      <c r="BG598" t="s">
        <v>7843</v>
      </c>
      <c r="BH598" t="s">
        <v>7843</v>
      </c>
      <c r="BI598" t="s">
        <v>7843</v>
      </c>
      <c r="BJ598">
        <v>1</v>
      </c>
      <c r="BK598">
        <v>1</v>
      </c>
      <c r="BL598">
        <v>1</v>
      </c>
    </row>
    <row r="599" spans="1:64">
      <c r="A599" t="s">
        <v>8943</v>
      </c>
      <c r="B599" t="s">
        <v>371</v>
      </c>
      <c r="C599" t="s">
        <v>118</v>
      </c>
      <c r="D599" t="s">
        <v>114</v>
      </c>
      <c r="E599" t="s">
        <v>119</v>
      </c>
      <c r="F599" t="s">
        <v>120</v>
      </c>
      <c r="G599" t="s">
        <v>4492</v>
      </c>
      <c r="H599" t="s">
        <v>4493</v>
      </c>
      <c r="I599" t="s">
        <v>4504</v>
      </c>
      <c r="J599" t="s">
        <v>4472</v>
      </c>
      <c r="K599" t="s">
        <v>7688</v>
      </c>
      <c r="L599">
        <v>1</v>
      </c>
      <c r="S599" t="s">
        <v>8601</v>
      </c>
      <c r="T599" t="s">
        <v>8942</v>
      </c>
      <c r="U599" t="s">
        <v>4505</v>
      </c>
      <c r="V599" t="s">
        <v>4505</v>
      </c>
      <c r="W599" t="s">
        <v>4505</v>
      </c>
      <c r="X599" t="s">
        <v>4506</v>
      </c>
      <c r="Y599" t="s">
        <v>4507</v>
      </c>
      <c r="Z599" t="s">
        <v>4508</v>
      </c>
      <c r="AA599" t="s">
        <v>8943</v>
      </c>
      <c r="AB599">
        <v>600</v>
      </c>
      <c r="AC599">
        <v>600</v>
      </c>
      <c r="AD599">
        <v>600</v>
      </c>
      <c r="AE599">
        <v>600</v>
      </c>
      <c r="AF599">
        <v>600</v>
      </c>
      <c r="AG599" t="s">
        <v>24</v>
      </c>
      <c r="AH599" t="s">
        <v>24</v>
      </c>
      <c r="AI599" t="s">
        <v>7688</v>
      </c>
      <c r="AJ599">
        <v>0</v>
      </c>
      <c r="AK599">
        <v>0</v>
      </c>
      <c r="AL599" t="s">
        <v>24</v>
      </c>
      <c r="AM599" t="s">
        <v>24</v>
      </c>
      <c r="AN599" t="s">
        <v>24</v>
      </c>
      <c r="AO599" t="s">
        <v>24</v>
      </c>
      <c r="AP599" t="s">
        <v>7843</v>
      </c>
      <c r="AQ599" t="s">
        <v>7843</v>
      </c>
      <c r="AR599" t="s">
        <v>7843</v>
      </c>
      <c r="AS599" t="s">
        <v>7843</v>
      </c>
      <c r="AT599" t="s">
        <v>7843</v>
      </c>
      <c r="AU599" t="s">
        <v>7843</v>
      </c>
      <c r="AV599" t="s">
        <v>24</v>
      </c>
      <c r="AW599" t="s">
        <v>7843</v>
      </c>
      <c r="AX599" t="s">
        <v>24</v>
      </c>
      <c r="AY599" t="s">
        <v>24</v>
      </c>
      <c r="AZ599" t="s">
        <v>24</v>
      </c>
      <c r="BA599" t="s">
        <v>24</v>
      </c>
      <c r="BB599" t="s">
        <v>24</v>
      </c>
      <c r="BC599" t="s">
        <v>7843</v>
      </c>
      <c r="BD599" t="s">
        <v>7843</v>
      </c>
      <c r="BE599" t="s">
        <v>7843</v>
      </c>
      <c r="BF599" t="s">
        <v>7843</v>
      </c>
      <c r="BG599" t="s">
        <v>7843</v>
      </c>
      <c r="BH599" t="s">
        <v>7843</v>
      </c>
      <c r="BI599" t="s">
        <v>7843</v>
      </c>
      <c r="BJ599">
        <v>1</v>
      </c>
      <c r="BK599">
        <v>1</v>
      </c>
      <c r="BL599">
        <v>1</v>
      </c>
    </row>
    <row r="600" spans="1:64">
      <c r="A600" t="s">
        <v>8945</v>
      </c>
      <c r="B600" t="s">
        <v>371</v>
      </c>
      <c r="C600" t="s">
        <v>118</v>
      </c>
      <c r="D600" t="s">
        <v>114</v>
      </c>
      <c r="E600" t="s">
        <v>119</v>
      </c>
      <c r="F600" t="s">
        <v>120</v>
      </c>
      <c r="G600" t="s">
        <v>4509</v>
      </c>
      <c r="H600" t="s">
        <v>4469</v>
      </c>
      <c r="I600" t="s">
        <v>4470</v>
      </c>
      <c r="J600" t="s">
        <v>4472</v>
      </c>
      <c r="K600" t="s">
        <v>7688</v>
      </c>
      <c r="L600">
        <v>1</v>
      </c>
      <c r="S600" t="s">
        <v>8601</v>
      </c>
      <c r="T600" t="s">
        <v>8944</v>
      </c>
      <c r="U600" t="s">
        <v>4510</v>
      </c>
      <c r="V600" t="s">
        <v>4510</v>
      </c>
      <c r="W600" t="s">
        <v>4510</v>
      </c>
      <c r="X600" t="s">
        <v>4511</v>
      </c>
      <c r="Y600" t="s">
        <v>4512</v>
      </c>
      <c r="Z600" t="s">
        <v>4513</v>
      </c>
      <c r="AA600" t="s">
        <v>8945</v>
      </c>
      <c r="AB600">
        <v>810</v>
      </c>
      <c r="AC600">
        <v>760</v>
      </c>
      <c r="AD600">
        <v>760</v>
      </c>
      <c r="AE600">
        <v>810</v>
      </c>
      <c r="AF600">
        <v>810</v>
      </c>
      <c r="AG600" t="s">
        <v>24</v>
      </c>
      <c r="AH600" t="s">
        <v>24</v>
      </c>
      <c r="AI600" t="s">
        <v>7688</v>
      </c>
      <c r="AJ600">
        <v>0</v>
      </c>
      <c r="AK600">
        <v>0</v>
      </c>
      <c r="AL600" t="s">
        <v>24</v>
      </c>
      <c r="AM600" t="s">
        <v>24</v>
      </c>
      <c r="AN600" t="s">
        <v>24</v>
      </c>
      <c r="AO600" t="s">
        <v>24</v>
      </c>
      <c r="AP600" t="s">
        <v>7842</v>
      </c>
      <c r="AQ600" t="s">
        <v>7843</v>
      </c>
      <c r="AR600" t="s">
        <v>7842</v>
      </c>
      <c r="AS600" t="s">
        <v>7842</v>
      </c>
      <c r="AT600" t="s">
        <v>7842</v>
      </c>
      <c r="AU600" t="s">
        <v>7843</v>
      </c>
      <c r="AV600" t="s">
        <v>24</v>
      </c>
      <c r="AW600" t="s">
        <v>7842</v>
      </c>
      <c r="AX600" t="s">
        <v>24</v>
      </c>
      <c r="AY600" t="s">
        <v>24</v>
      </c>
      <c r="AZ600" t="s">
        <v>24</v>
      </c>
      <c r="BA600" t="s">
        <v>24</v>
      </c>
      <c r="BB600" t="s">
        <v>24</v>
      </c>
      <c r="BC600" t="s">
        <v>7842</v>
      </c>
      <c r="BD600" t="s">
        <v>7843</v>
      </c>
      <c r="BE600" t="s">
        <v>7843</v>
      </c>
      <c r="BF600" t="s">
        <v>7843</v>
      </c>
      <c r="BG600" t="s">
        <v>7843</v>
      </c>
      <c r="BH600" t="s">
        <v>7843</v>
      </c>
      <c r="BI600" t="s">
        <v>7843</v>
      </c>
      <c r="BJ600">
        <v>1</v>
      </c>
      <c r="BK600">
        <v>1</v>
      </c>
      <c r="BL600">
        <v>1</v>
      </c>
    </row>
    <row r="601" spans="1:64">
      <c r="A601" t="s">
        <v>8947</v>
      </c>
      <c r="B601" t="s">
        <v>371</v>
      </c>
      <c r="C601" t="s">
        <v>118</v>
      </c>
      <c r="D601" t="s">
        <v>114</v>
      </c>
      <c r="E601" t="s">
        <v>119</v>
      </c>
      <c r="F601" t="s">
        <v>120</v>
      </c>
      <c r="G601" t="s">
        <v>4509</v>
      </c>
      <c r="H601" t="s">
        <v>4469</v>
      </c>
      <c r="I601" t="s">
        <v>4477</v>
      </c>
      <c r="J601" t="s">
        <v>4472</v>
      </c>
      <c r="K601" t="s">
        <v>7688</v>
      </c>
      <c r="L601">
        <v>1</v>
      </c>
      <c r="S601" t="s">
        <v>8601</v>
      </c>
      <c r="T601" t="s">
        <v>8946</v>
      </c>
      <c r="U601" t="s">
        <v>4514</v>
      </c>
      <c r="V601" t="s">
        <v>4514</v>
      </c>
      <c r="W601" t="s">
        <v>4514</v>
      </c>
      <c r="X601" t="s">
        <v>4515</v>
      </c>
      <c r="Y601" t="s">
        <v>4516</v>
      </c>
      <c r="Z601" t="s">
        <v>4517</v>
      </c>
      <c r="AA601" t="s">
        <v>8947</v>
      </c>
      <c r="AB601">
        <v>1010</v>
      </c>
      <c r="AC601">
        <v>1010</v>
      </c>
      <c r="AD601">
        <v>1010</v>
      </c>
      <c r="AE601">
        <v>1010</v>
      </c>
      <c r="AF601">
        <v>1010</v>
      </c>
      <c r="AG601" t="s">
        <v>24</v>
      </c>
      <c r="AH601" t="s">
        <v>24</v>
      </c>
      <c r="AI601" t="s">
        <v>7688</v>
      </c>
      <c r="AJ601">
        <v>0</v>
      </c>
      <c r="AK601">
        <v>0</v>
      </c>
      <c r="AL601" t="s">
        <v>24</v>
      </c>
      <c r="AM601" t="s">
        <v>24</v>
      </c>
      <c r="AN601" t="s">
        <v>24</v>
      </c>
      <c r="AO601" t="s">
        <v>24</v>
      </c>
      <c r="AP601" t="s">
        <v>7843</v>
      </c>
      <c r="AQ601" t="s">
        <v>7843</v>
      </c>
      <c r="AR601" t="s">
        <v>7843</v>
      </c>
      <c r="AS601" t="s">
        <v>7843</v>
      </c>
      <c r="AT601" t="s">
        <v>7843</v>
      </c>
      <c r="AU601" t="s">
        <v>7843</v>
      </c>
      <c r="AV601" t="s">
        <v>24</v>
      </c>
      <c r="AW601" t="s">
        <v>7843</v>
      </c>
      <c r="AX601" t="s">
        <v>24</v>
      </c>
      <c r="AY601" t="s">
        <v>24</v>
      </c>
      <c r="AZ601" t="s">
        <v>24</v>
      </c>
      <c r="BA601" t="s">
        <v>24</v>
      </c>
      <c r="BB601" t="s">
        <v>24</v>
      </c>
      <c r="BC601" t="s">
        <v>7843</v>
      </c>
      <c r="BD601" t="s">
        <v>7843</v>
      </c>
      <c r="BE601" t="s">
        <v>7843</v>
      </c>
      <c r="BF601" t="s">
        <v>7843</v>
      </c>
      <c r="BG601" t="s">
        <v>7843</v>
      </c>
      <c r="BH601" t="s">
        <v>7843</v>
      </c>
      <c r="BI601" t="s">
        <v>7843</v>
      </c>
      <c r="BJ601">
        <v>1</v>
      </c>
      <c r="BK601">
        <v>1</v>
      </c>
      <c r="BL601">
        <v>1</v>
      </c>
    </row>
    <row r="602" spans="1:64">
      <c r="A602" t="s">
        <v>8949</v>
      </c>
      <c r="B602" t="s">
        <v>371</v>
      </c>
      <c r="C602" t="s">
        <v>118</v>
      </c>
      <c r="D602" t="s">
        <v>114</v>
      </c>
      <c r="E602" t="s">
        <v>119</v>
      </c>
      <c r="F602" t="s">
        <v>120</v>
      </c>
      <c r="G602" t="s">
        <v>4509</v>
      </c>
      <c r="H602" t="s">
        <v>4469</v>
      </c>
      <c r="I602" t="s">
        <v>4518</v>
      </c>
      <c r="J602" t="s">
        <v>4472</v>
      </c>
      <c r="K602" t="s">
        <v>7688</v>
      </c>
      <c r="L602">
        <v>1</v>
      </c>
      <c r="S602" t="s">
        <v>8601</v>
      </c>
      <c r="T602" t="s">
        <v>8948</v>
      </c>
      <c r="U602" t="s">
        <v>4519</v>
      </c>
      <c r="V602" t="s">
        <v>4519</v>
      </c>
      <c r="W602" t="s">
        <v>4519</v>
      </c>
      <c r="X602" t="s">
        <v>4520</v>
      </c>
      <c r="Y602" t="s">
        <v>4521</v>
      </c>
      <c r="Z602" t="s">
        <v>4522</v>
      </c>
      <c r="AA602" t="s">
        <v>8949</v>
      </c>
      <c r="AB602">
        <v>1130</v>
      </c>
      <c r="AC602">
        <v>1130</v>
      </c>
      <c r="AD602">
        <v>1130</v>
      </c>
      <c r="AE602">
        <v>1130</v>
      </c>
      <c r="AF602">
        <v>1130</v>
      </c>
      <c r="AG602" t="s">
        <v>24</v>
      </c>
      <c r="AH602" t="s">
        <v>24</v>
      </c>
      <c r="AI602" t="s">
        <v>7688</v>
      </c>
      <c r="AJ602">
        <v>0</v>
      </c>
      <c r="AK602">
        <v>0</v>
      </c>
      <c r="AL602" t="s">
        <v>24</v>
      </c>
      <c r="AM602" t="s">
        <v>24</v>
      </c>
      <c r="AN602" t="s">
        <v>24</v>
      </c>
      <c r="AO602" t="s">
        <v>24</v>
      </c>
      <c r="AP602" t="s">
        <v>7843</v>
      </c>
      <c r="AQ602" t="s">
        <v>7843</v>
      </c>
      <c r="AR602" t="s">
        <v>7843</v>
      </c>
      <c r="AS602" t="s">
        <v>7843</v>
      </c>
      <c r="AT602" t="s">
        <v>7843</v>
      </c>
      <c r="AU602" t="s">
        <v>7843</v>
      </c>
      <c r="AV602" t="s">
        <v>24</v>
      </c>
      <c r="AW602" t="s">
        <v>7843</v>
      </c>
      <c r="AX602" t="s">
        <v>24</v>
      </c>
      <c r="AY602" t="s">
        <v>24</v>
      </c>
      <c r="AZ602" t="s">
        <v>24</v>
      </c>
      <c r="BA602" t="s">
        <v>24</v>
      </c>
      <c r="BB602" t="s">
        <v>24</v>
      </c>
      <c r="BC602" t="s">
        <v>7843</v>
      </c>
      <c r="BD602" t="s">
        <v>7843</v>
      </c>
      <c r="BE602" t="s">
        <v>7843</v>
      </c>
      <c r="BF602" t="s">
        <v>7843</v>
      </c>
      <c r="BG602" t="s">
        <v>7843</v>
      </c>
      <c r="BH602" t="s">
        <v>7843</v>
      </c>
      <c r="BI602" t="s">
        <v>7843</v>
      </c>
      <c r="BJ602">
        <v>1</v>
      </c>
      <c r="BK602">
        <v>1</v>
      </c>
      <c r="BL602">
        <v>1</v>
      </c>
    </row>
    <row r="603" spans="1:64">
      <c r="A603" t="s">
        <v>8951</v>
      </c>
      <c r="B603" t="s">
        <v>371</v>
      </c>
      <c r="C603" t="s">
        <v>118</v>
      </c>
      <c r="D603" t="s">
        <v>114</v>
      </c>
      <c r="E603" t="s">
        <v>119</v>
      </c>
      <c r="F603" t="s">
        <v>120</v>
      </c>
      <c r="G603" t="s">
        <v>4523</v>
      </c>
      <c r="H603" t="s">
        <v>4469</v>
      </c>
      <c r="I603" t="s">
        <v>4494</v>
      </c>
      <c r="J603" t="s">
        <v>4472</v>
      </c>
      <c r="K603" t="s">
        <v>7688</v>
      </c>
      <c r="L603">
        <v>1</v>
      </c>
      <c r="S603" t="s">
        <v>8601</v>
      </c>
      <c r="T603" t="s">
        <v>8950</v>
      </c>
      <c r="U603" t="s">
        <v>4524</v>
      </c>
      <c r="V603" t="s">
        <v>4524</v>
      </c>
      <c r="W603" t="s">
        <v>4524</v>
      </c>
      <c r="X603" t="s">
        <v>4525</v>
      </c>
      <c r="Y603" t="s">
        <v>4526</v>
      </c>
      <c r="Z603" t="s">
        <v>4527</v>
      </c>
      <c r="AA603" t="s">
        <v>8951</v>
      </c>
      <c r="AB603">
        <v>1030</v>
      </c>
      <c r="AC603">
        <v>1030</v>
      </c>
      <c r="AD603">
        <v>1030</v>
      </c>
      <c r="AE603">
        <v>1030</v>
      </c>
      <c r="AF603">
        <v>1030</v>
      </c>
      <c r="AG603" t="s">
        <v>24</v>
      </c>
      <c r="AH603" t="s">
        <v>24</v>
      </c>
      <c r="AI603" t="s">
        <v>7688</v>
      </c>
      <c r="AJ603">
        <v>0</v>
      </c>
      <c r="AK603">
        <v>0</v>
      </c>
      <c r="AL603" t="s">
        <v>24</v>
      </c>
      <c r="AM603" t="s">
        <v>24</v>
      </c>
      <c r="AN603" t="s">
        <v>24</v>
      </c>
      <c r="AO603" t="s">
        <v>24</v>
      </c>
      <c r="AP603" t="s">
        <v>7843</v>
      </c>
      <c r="AQ603" t="s">
        <v>7843</v>
      </c>
      <c r="AR603" t="s">
        <v>7843</v>
      </c>
      <c r="AS603" t="s">
        <v>7843</v>
      </c>
      <c r="AT603" t="s">
        <v>7843</v>
      </c>
      <c r="AU603" t="s">
        <v>7843</v>
      </c>
      <c r="AV603" t="s">
        <v>24</v>
      </c>
      <c r="AW603" t="s">
        <v>7843</v>
      </c>
      <c r="AX603" t="s">
        <v>24</v>
      </c>
      <c r="AY603" t="s">
        <v>24</v>
      </c>
      <c r="AZ603" t="s">
        <v>24</v>
      </c>
      <c r="BA603" t="s">
        <v>24</v>
      </c>
      <c r="BB603" t="s">
        <v>24</v>
      </c>
      <c r="BC603" t="s">
        <v>7843</v>
      </c>
      <c r="BD603" t="s">
        <v>7843</v>
      </c>
      <c r="BE603" t="s">
        <v>7843</v>
      </c>
      <c r="BF603" t="s">
        <v>7843</v>
      </c>
      <c r="BG603" t="s">
        <v>7843</v>
      </c>
      <c r="BH603" t="s">
        <v>7843</v>
      </c>
      <c r="BI603" t="s">
        <v>7843</v>
      </c>
      <c r="BJ603">
        <v>1</v>
      </c>
      <c r="BK603">
        <v>1</v>
      </c>
      <c r="BL603">
        <v>1</v>
      </c>
    </row>
    <row r="604" spans="1:64">
      <c r="A604" t="s">
        <v>8953</v>
      </c>
      <c r="B604" t="s">
        <v>371</v>
      </c>
      <c r="C604" t="s">
        <v>118</v>
      </c>
      <c r="D604" t="s">
        <v>114</v>
      </c>
      <c r="E604" t="s">
        <v>119</v>
      </c>
      <c r="F604" t="s">
        <v>120</v>
      </c>
      <c r="G604" t="s">
        <v>4523</v>
      </c>
      <c r="H604" t="s">
        <v>4469</v>
      </c>
      <c r="I604" t="s">
        <v>4528</v>
      </c>
      <c r="J604" t="s">
        <v>4472</v>
      </c>
      <c r="K604" t="s">
        <v>7688</v>
      </c>
      <c r="L604">
        <v>1</v>
      </c>
      <c r="S604" t="s">
        <v>8601</v>
      </c>
      <c r="T604" t="s">
        <v>8952</v>
      </c>
      <c r="U604" t="s">
        <v>4529</v>
      </c>
      <c r="V604" t="s">
        <v>4529</v>
      </c>
      <c r="W604" t="s">
        <v>4529</v>
      </c>
      <c r="X604" t="s">
        <v>4530</v>
      </c>
      <c r="Y604" t="s">
        <v>4531</v>
      </c>
      <c r="Z604" t="s">
        <v>4532</v>
      </c>
      <c r="AA604" t="s">
        <v>8953</v>
      </c>
      <c r="AB604">
        <v>1550</v>
      </c>
      <c r="AC604">
        <v>1550</v>
      </c>
      <c r="AD604">
        <v>1550</v>
      </c>
      <c r="AE604">
        <v>1550</v>
      </c>
      <c r="AF604">
        <v>1550</v>
      </c>
      <c r="AG604" t="s">
        <v>24</v>
      </c>
      <c r="AH604" t="s">
        <v>24</v>
      </c>
      <c r="AI604" t="s">
        <v>7688</v>
      </c>
      <c r="AJ604">
        <v>0</v>
      </c>
      <c r="AK604">
        <v>0</v>
      </c>
      <c r="AL604" t="s">
        <v>24</v>
      </c>
      <c r="AM604" t="s">
        <v>24</v>
      </c>
      <c r="AN604" t="s">
        <v>24</v>
      </c>
      <c r="AO604" t="s">
        <v>24</v>
      </c>
      <c r="AP604" t="s">
        <v>7843</v>
      </c>
      <c r="AQ604" t="s">
        <v>7843</v>
      </c>
      <c r="AR604" t="s">
        <v>7843</v>
      </c>
      <c r="AS604" t="s">
        <v>7843</v>
      </c>
      <c r="AT604" t="s">
        <v>7843</v>
      </c>
      <c r="AU604" t="s">
        <v>7843</v>
      </c>
      <c r="AV604" t="s">
        <v>24</v>
      </c>
      <c r="AW604" t="s">
        <v>7843</v>
      </c>
      <c r="AX604" t="s">
        <v>24</v>
      </c>
      <c r="AY604" t="s">
        <v>24</v>
      </c>
      <c r="AZ604" t="s">
        <v>24</v>
      </c>
      <c r="BA604" t="s">
        <v>24</v>
      </c>
      <c r="BB604" t="s">
        <v>24</v>
      </c>
      <c r="BC604" t="s">
        <v>7842</v>
      </c>
      <c r="BD604" t="s">
        <v>7843</v>
      </c>
      <c r="BE604" t="s">
        <v>7843</v>
      </c>
      <c r="BF604" t="s">
        <v>7843</v>
      </c>
      <c r="BG604" t="s">
        <v>7843</v>
      </c>
      <c r="BH604" t="s">
        <v>7843</v>
      </c>
      <c r="BI604" t="s">
        <v>7843</v>
      </c>
      <c r="BJ604">
        <v>1</v>
      </c>
      <c r="BK604">
        <v>1</v>
      </c>
      <c r="BL604">
        <v>1</v>
      </c>
    </row>
    <row r="605" spans="1:64">
      <c r="A605" t="s">
        <v>8955</v>
      </c>
      <c r="B605" t="s">
        <v>371</v>
      </c>
      <c r="C605" t="s">
        <v>118</v>
      </c>
      <c r="D605" t="s">
        <v>114</v>
      </c>
      <c r="E605" t="s">
        <v>119</v>
      </c>
      <c r="F605" t="s">
        <v>120</v>
      </c>
      <c r="G605" t="s">
        <v>4523</v>
      </c>
      <c r="H605" t="s">
        <v>4469</v>
      </c>
      <c r="I605" t="s">
        <v>4533</v>
      </c>
      <c r="J605" t="s">
        <v>4472</v>
      </c>
      <c r="K605" t="s">
        <v>7688</v>
      </c>
      <c r="L605">
        <v>1</v>
      </c>
      <c r="S605" t="s">
        <v>8601</v>
      </c>
      <c r="T605" t="s">
        <v>8954</v>
      </c>
      <c r="U605" t="s">
        <v>4534</v>
      </c>
      <c r="V605" t="s">
        <v>4534</v>
      </c>
      <c r="W605" t="s">
        <v>4534</v>
      </c>
      <c r="X605" t="s">
        <v>4535</v>
      </c>
      <c r="Y605" t="s">
        <v>4536</v>
      </c>
      <c r="Z605" t="s">
        <v>4537</v>
      </c>
      <c r="AA605" t="s">
        <v>8955</v>
      </c>
      <c r="AB605">
        <v>2020</v>
      </c>
      <c r="AC605">
        <v>2020</v>
      </c>
      <c r="AD605">
        <v>2020</v>
      </c>
      <c r="AE605">
        <v>2020</v>
      </c>
      <c r="AF605">
        <v>2020</v>
      </c>
      <c r="AG605" t="s">
        <v>24</v>
      </c>
      <c r="AH605" t="s">
        <v>24</v>
      </c>
      <c r="AI605" t="s">
        <v>7688</v>
      </c>
      <c r="AJ605">
        <v>0</v>
      </c>
      <c r="AK605">
        <v>0</v>
      </c>
      <c r="AL605" t="s">
        <v>24</v>
      </c>
      <c r="AM605" t="s">
        <v>24</v>
      </c>
      <c r="AN605" t="s">
        <v>24</v>
      </c>
      <c r="AO605" t="s">
        <v>24</v>
      </c>
      <c r="AP605" t="s">
        <v>7843</v>
      </c>
      <c r="AQ605" t="s">
        <v>7843</v>
      </c>
      <c r="AR605" t="s">
        <v>7843</v>
      </c>
      <c r="AS605" t="s">
        <v>7843</v>
      </c>
      <c r="AT605" t="s">
        <v>7843</v>
      </c>
      <c r="AU605" t="s">
        <v>7843</v>
      </c>
      <c r="AV605" t="s">
        <v>24</v>
      </c>
      <c r="AW605" t="s">
        <v>7843</v>
      </c>
      <c r="AX605" t="s">
        <v>24</v>
      </c>
      <c r="AY605" t="s">
        <v>24</v>
      </c>
      <c r="AZ605" t="s">
        <v>24</v>
      </c>
      <c r="BA605" t="s">
        <v>24</v>
      </c>
      <c r="BB605" t="s">
        <v>24</v>
      </c>
      <c r="BC605" t="s">
        <v>7842</v>
      </c>
      <c r="BD605" t="s">
        <v>7843</v>
      </c>
      <c r="BE605" t="s">
        <v>7843</v>
      </c>
      <c r="BF605" t="s">
        <v>7843</v>
      </c>
      <c r="BG605" t="s">
        <v>7843</v>
      </c>
      <c r="BH605" t="s">
        <v>7843</v>
      </c>
      <c r="BI605" t="s">
        <v>7843</v>
      </c>
      <c r="BJ605">
        <v>1</v>
      </c>
      <c r="BK605">
        <v>1</v>
      </c>
      <c r="BL605">
        <v>1</v>
      </c>
    </row>
    <row r="606" spans="1:64">
      <c r="A606" t="s">
        <v>8957</v>
      </c>
      <c r="B606" t="s">
        <v>371</v>
      </c>
      <c r="C606" t="s">
        <v>118</v>
      </c>
      <c r="D606" t="s">
        <v>114</v>
      </c>
      <c r="E606" t="s">
        <v>119</v>
      </c>
      <c r="F606" t="s">
        <v>120</v>
      </c>
      <c r="G606" t="s">
        <v>4523</v>
      </c>
      <c r="H606" t="s">
        <v>4469</v>
      </c>
      <c r="I606" t="s">
        <v>4538</v>
      </c>
      <c r="J606" t="s">
        <v>4472</v>
      </c>
      <c r="K606" t="s">
        <v>7688</v>
      </c>
      <c r="L606">
        <v>1</v>
      </c>
      <c r="S606" t="s">
        <v>8601</v>
      </c>
      <c r="T606" t="s">
        <v>8956</v>
      </c>
      <c r="U606" t="s">
        <v>4539</v>
      </c>
      <c r="V606" t="s">
        <v>4539</v>
      </c>
      <c r="W606" t="s">
        <v>4539</v>
      </c>
      <c r="X606" t="s">
        <v>4540</v>
      </c>
      <c r="Y606" t="s">
        <v>4541</v>
      </c>
      <c r="Z606" t="s">
        <v>4542</v>
      </c>
      <c r="AA606" t="s">
        <v>8957</v>
      </c>
      <c r="AB606">
        <v>2440</v>
      </c>
      <c r="AC606">
        <v>2440</v>
      </c>
      <c r="AD606">
        <v>2440</v>
      </c>
      <c r="AE606">
        <v>2440</v>
      </c>
      <c r="AF606">
        <v>2440</v>
      </c>
      <c r="AG606" t="s">
        <v>24</v>
      </c>
      <c r="AH606" t="s">
        <v>24</v>
      </c>
      <c r="AI606" t="s">
        <v>7688</v>
      </c>
      <c r="AJ606">
        <v>0</v>
      </c>
      <c r="AK606">
        <v>0</v>
      </c>
      <c r="AL606" t="s">
        <v>24</v>
      </c>
      <c r="AM606" t="s">
        <v>24</v>
      </c>
      <c r="AN606" t="s">
        <v>24</v>
      </c>
      <c r="AO606" t="s">
        <v>24</v>
      </c>
      <c r="AP606" t="s">
        <v>7843</v>
      </c>
      <c r="AQ606" t="s">
        <v>7843</v>
      </c>
      <c r="AR606" t="s">
        <v>7843</v>
      </c>
      <c r="AS606" t="s">
        <v>7843</v>
      </c>
      <c r="AT606" t="s">
        <v>7843</v>
      </c>
      <c r="AU606" t="s">
        <v>7843</v>
      </c>
      <c r="AV606" t="s">
        <v>24</v>
      </c>
      <c r="AW606" t="s">
        <v>7843</v>
      </c>
      <c r="AX606" t="s">
        <v>24</v>
      </c>
      <c r="AY606" t="s">
        <v>24</v>
      </c>
      <c r="AZ606" t="s">
        <v>24</v>
      </c>
      <c r="BA606" t="s">
        <v>24</v>
      </c>
      <c r="BB606" t="s">
        <v>24</v>
      </c>
      <c r="BC606" t="s">
        <v>7842</v>
      </c>
      <c r="BD606" t="s">
        <v>7843</v>
      </c>
      <c r="BE606" t="s">
        <v>7843</v>
      </c>
      <c r="BF606" t="s">
        <v>7843</v>
      </c>
      <c r="BG606" t="s">
        <v>7843</v>
      </c>
      <c r="BH606" t="s">
        <v>7843</v>
      </c>
      <c r="BI606" t="s">
        <v>7843</v>
      </c>
      <c r="BJ606">
        <v>1</v>
      </c>
      <c r="BK606">
        <v>1</v>
      </c>
      <c r="BL606">
        <v>1</v>
      </c>
    </row>
    <row r="607" spans="1:64">
      <c r="A607" t="s">
        <v>8959</v>
      </c>
      <c r="B607" t="s">
        <v>371</v>
      </c>
      <c r="C607" t="s">
        <v>118</v>
      </c>
      <c r="D607" t="s">
        <v>114</v>
      </c>
      <c r="E607" t="s">
        <v>119</v>
      </c>
      <c r="F607" t="s">
        <v>120</v>
      </c>
      <c r="G607" t="s">
        <v>4523</v>
      </c>
      <c r="H607" t="s">
        <v>4469</v>
      </c>
      <c r="I607" t="s">
        <v>4543</v>
      </c>
      <c r="J607" t="s">
        <v>4472</v>
      </c>
      <c r="K607" t="s">
        <v>7688</v>
      </c>
      <c r="L607">
        <v>1</v>
      </c>
      <c r="S607" t="s">
        <v>8601</v>
      </c>
      <c r="T607" t="s">
        <v>8958</v>
      </c>
      <c r="U607" t="s">
        <v>4544</v>
      </c>
      <c r="V607" t="s">
        <v>4544</v>
      </c>
      <c r="W607" t="s">
        <v>4544</v>
      </c>
      <c r="X607" t="s">
        <v>4545</v>
      </c>
      <c r="Y607" t="s">
        <v>4546</v>
      </c>
      <c r="Z607" t="s">
        <v>4547</v>
      </c>
      <c r="AA607" t="s">
        <v>8959</v>
      </c>
      <c r="AB607">
        <v>3130</v>
      </c>
      <c r="AC607">
        <v>3130</v>
      </c>
      <c r="AD607">
        <v>3130</v>
      </c>
      <c r="AE607">
        <v>3130</v>
      </c>
      <c r="AF607">
        <v>3130</v>
      </c>
      <c r="AG607" t="s">
        <v>24</v>
      </c>
      <c r="AH607" t="s">
        <v>24</v>
      </c>
      <c r="AI607" t="s">
        <v>7688</v>
      </c>
      <c r="AJ607">
        <v>0</v>
      </c>
      <c r="AK607">
        <v>0</v>
      </c>
      <c r="AL607" t="s">
        <v>24</v>
      </c>
      <c r="AM607" t="s">
        <v>24</v>
      </c>
      <c r="AN607" t="s">
        <v>24</v>
      </c>
      <c r="AO607" t="s">
        <v>24</v>
      </c>
      <c r="AP607" t="s">
        <v>7843</v>
      </c>
      <c r="AQ607" t="s">
        <v>7843</v>
      </c>
      <c r="AR607" t="s">
        <v>7843</v>
      </c>
      <c r="AS607" t="s">
        <v>7843</v>
      </c>
      <c r="AT607" t="s">
        <v>7843</v>
      </c>
      <c r="AU607" t="s">
        <v>7843</v>
      </c>
      <c r="AV607" t="s">
        <v>24</v>
      </c>
      <c r="AW607" t="s">
        <v>7843</v>
      </c>
      <c r="AX607" t="s">
        <v>24</v>
      </c>
      <c r="AY607" t="s">
        <v>24</v>
      </c>
      <c r="AZ607" t="s">
        <v>24</v>
      </c>
      <c r="BA607" t="s">
        <v>24</v>
      </c>
      <c r="BB607" t="s">
        <v>24</v>
      </c>
      <c r="BC607" t="s">
        <v>7843</v>
      </c>
      <c r="BD607" t="s">
        <v>7843</v>
      </c>
      <c r="BE607" t="s">
        <v>7843</v>
      </c>
      <c r="BF607" t="s">
        <v>7843</v>
      </c>
      <c r="BG607" t="s">
        <v>7843</v>
      </c>
      <c r="BH607" t="s">
        <v>7843</v>
      </c>
      <c r="BI607" t="s">
        <v>7843</v>
      </c>
      <c r="BJ607">
        <v>1</v>
      </c>
      <c r="BK607">
        <v>1</v>
      </c>
      <c r="BL607">
        <v>1</v>
      </c>
    </row>
    <row r="608" spans="1:64">
      <c r="A608" t="s">
        <v>8960</v>
      </c>
      <c r="B608" t="s">
        <v>371</v>
      </c>
      <c r="C608" t="s">
        <v>118</v>
      </c>
      <c r="D608" t="s">
        <v>114</v>
      </c>
      <c r="E608" t="s">
        <v>119</v>
      </c>
      <c r="F608" t="s">
        <v>120</v>
      </c>
      <c r="G608" t="s">
        <v>4548</v>
      </c>
      <c r="H608" t="s">
        <v>4469</v>
      </c>
      <c r="I608" t="s">
        <v>4470</v>
      </c>
      <c r="J608" t="s">
        <v>4472</v>
      </c>
      <c r="K608" t="s">
        <v>7688</v>
      </c>
      <c r="L608">
        <v>1</v>
      </c>
      <c r="S608" t="s">
        <v>8601</v>
      </c>
      <c r="T608" t="s">
        <v>10443</v>
      </c>
      <c r="U608" t="s">
        <v>4549</v>
      </c>
      <c r="V608" t="s">
        <v>4549</v>
      </c>
      <c r="W608" t="s">
        <v>4549</v>
      </c>
      <c r="X608" t="s">
        <v>4550</v>
      </c>
      <c r="Y608" t="s">
        <v>4551</v>
      </c>
      <c r="Z608" t="s">
        <v>4552</v>
      </c>
      <c r="AA608" t="s">
        <v>8960</v>
      </c>
      <c r="AB608">
        <v>1070</v>
      </c>
      <c r="AC608">
        <v>1070</v>
      </c>
      <c r="AD608">
        <v>1070</v>
      </c>
      <c r="AE608">
        <v>1070</v>
      </c>
      <c r="AF608">
        <v>1070</v>
      </c>
      <c r="AG608" t="s">
        <v>24</v>
      </c>
      <c r="AH608" t="s">
        <v>24</v>
      </c>
      <c r="AI608" t="s">
        <v>7688</v>
      </c>
      <c r="AJ608">
        <v>0</v>
      </c>
      <c r="AK608">
        <v>0</v>
      </c>
      <c r="AL608" t="s">
        <v>24</v>
      </c>
      <c r="AM608" t="s">
        <v>24</v>
      </c>
      <c r="AN608" t="s">
        <v>24</v>
      </c>
      <c r="AO608" t="s">
        <v>24</v>
      </c>
      <c r="AP608" t="s">
        <v>7843</v>
      </c>
      <c r="AQ608" t="s">
        <v>7843</v>
      </c>
      <c r="AR608" t="s">
        <v>7843</v>
      </c>
      <c r="AS608" t="s">
        <v>7843</v>
      </c>
      <c r="AT608" t="s">
        <v>7843</v>
      </c>
      <c r="AU608" t="s">
        <v>7843</v>
      </c>
      <c r="AV608" t="s">
        <v>24</v>
      </c>
      <c r="AW608" t="s">
        <v>7843</v>
      </c>
      <c r="AX608" t="s">
        <v>24</v>
      </c>
      <c r="AY608" t="s">
        <v>24</v>
      </c>
      <c r="AZ608" t="s">
        <v>24</v>
      </c>
      <c r="BA608" t="s">
        <v>24</v>
      </c>
      <c r="BB608" t="s">
        <v>24</v>
      </c>
      <c r="BC608" t="s">
        <v>7843</v>
      </c>
      <c r="BD608" t="s">
        <v>7843</v>
      </c>
      <c r="BE608" t="s">
        <v>7843</v>
      </c>
      <c r="BF608" t="s">
        <v>7843</v>
      </c>
      <c r="BG608" t="s">
        <v>7843</v>
      </c>
      <c r="BH608" t="s">
        <v>7843</v>
      </c>
      <c r="BI608" t="s">
        <v>7843</v>
      </c>
      <c r="BJ608">
        <v>1</v>
      </c>
      <c r="BK608">
        <v>1</v>
      </c>
      <c r="BL608">
        <v>1</v>
      </c>
    </row>
    <row r="609" spans="1:64">
      <c r="A609" t="s">
        <v>8961</v>
      </c>
      <c r="B609" t="s">
        <v>371</v>
      </c>
      <c r="C609" t="s">
        <v>118</v>
      </c>
      <c r="D609" t="s">
        <v>114</v>
      </c>
      <c r="E609" t="s">
        <v>119</v>
      </c>
      <c r="F609" t="s">
        <v>120</v>
      </c>
      <c r="G609" t="s">
        <v>4548</v>
      </c>
      <c r="H609" t="s">
        <v>4469</v>
      </c>
      <c r="I609" t="s">
        <v>4477</v>
      </c>
      <c r="J609" t="s">
        <v>4472</v>
      </c>
      <c r="K609" t="s">
        <v>7688</v>
      </c>
      <c r="L609">
        <v>1</v>
      </c>
      <c r="S609" t="s">
        <v>8601</v>
      </c>
      <c r="T609" t="s">
        <v>10444</v>
      </c>
      <c r="U609" t="s">
        <v>4553</v>
      </c>
      <c r="V609" t="s">
        <v>4553</v>
      </c>
      <c r="W609" t="s">
        <v>4553</v>
      </c>
      <c r="X609" t="s">
        <v>4554</v>
      </c>
      <c r="Y609" t="s">
        <v>4555</v>
      </c>
      <c r="Z609" t="s">
        <v>4556</v>
      </c>
      <c r="AA609" t="s">
        <v>8961</v>
      </c>
      <c r="AB609">
        <v>1190</v>
      </c>
      <c r="AC609">
        <v>1190</v>
      </c>
      <c r="AD609">
        <v>1190</v>
      </c>
      <c r="AE609">
        <v>1190</v>
      </c>
      <c r="AF609">
        <v>1190</v>
      </c>
      <c r="AG609" t="s">
        <v>24</v>
      </c>
      <c r="AH609" t="s">
        <v>24</v>
      </c>
      <c r="AI609" t="s">
        <v>7688</v>
      </c>
      <c r="AJ609">
        <v>0</v>
      </c>
      <c r="AK609">
        <v>0</v>
      </c>
      <c r="AL609" t="s">
        <v>24</v>
      </c>
      <c r="AM609" t="s">
        <v>24</v>
      </c>
      <c r="AN609" t="s">
        <v>24</v>
      </c>
      <c r="AO609" t="s">
        <v>24</v>
      </c>
      <c r="AP609" t="s">
        <v>7843</v>
      </c>
      <c r="AQ609" t="s">
        <v>7843</v>
      </c>
      <c r="AR609" t="s">
        <v>7843</v>
      </c>
      <c r="AS609" t="s">
        <v>7843</v>
      </c>
      <c r="AT609" t="s">
        <v>7843</v>
      </c>
      <c r="AU609" t="s">
        <v>7843</v>
      </c>
      <c r="AV609" t="s">
        <v>24</v>
      </c>
      <c r="AW609" t="s">
        <v>7843</v>
      </c>
      <c r="AX609" t="s">
        <v>24</v>
      </c>
      <c r="AY609" t="s">
        <v>24</v>
      </c>
      <c r="AZ609" t="s">
        <v>24</v>
      </c>
      <c r="BA609" t="s">
        <v>24</v>
      </c>
      <c r="BB609" t="s">
        <v>24</v>
      </c>
      <c r="BC609" t="s">
        <v>7843</v>
      </c>
      <c r="BD609" t="s">
        <v>7843</v>
      </c>
      <c r="BE609" t="s">
        <v>7843</v>
      </c>
      <c r="BF609" t="s">
        <v>7843</v>
      </c>
      <c r="BG609" t="s">
        <v>7843</v>
      </c>
      <c r="BH609" t="s">
        <v>7843</v>
      </c>
      <c r="BI609" t="s">
        <v>7843</v>
      </c>
      <c r="BJ609">
        <v>1</v>
      </c>
      <c r="BK609">
        <v>1</v>
      </c>
      <c r="BL609">
        <v>1</v>
      </c>
    </row>
    <row r="610" spans="1:64">
      <c r="A610" t="s">
        <v>8962</v>
      </c>
      <c r="B610" t="s">
        <v>371</v>
      </c>
      <c r="C610" t="s">
        <v>118</v>
      </c>
      <c r="D610" t="s">
        <v>114</v>
      </c>
      <c r="E610" t="s">
        <v>119</v>
      </c>
      <c r="F610" t="s">
        <v>120</v>
      </c>
      <c r="G610" t="s">
        <v>4548</v>
      </c>
      <c r="H610" t="s">
        <v>4469</v>
      </c>
      <c r="I610" t="s">
        <v>4518</v>
      </c>
      <c r="J610" t="s">
        <v>4472</v>
      </c>
      <c r="K610" t="s">
        <v>7688</v>
      </c>
      <c r="L610">
        <v>1</v>
      </c>
      <c r="S610" t="s">
        <v>8601</v>
      </c>
      <c r="T610" t="s">
        <v>10445</v>
      </c>
      <c r="U610" t="s">
        <v>4557</v>
      </c>
      <c r="V610" t="s">
        <v>4557</v>
      </c>
      <c r="W610" t="s">
        <v>4557</v>
      </c>
      <c r="X610" t="s">
        <v>4558</v>
      </c>
      <c r="Y610" t="s">
        <v>4559</v>
      </c>
      <c r="Z610" t="s">
        <v>4560</v>
      </c>
      <c r="AA610" t="s">
        <v>8962</v>
      </c>
      <c r="AB610">
        <v>1270</v>
      </c>
      <c r="AC610">
        <v>1270</v>
      </c>
      <c r="AD610">
        <v>1270</v>
      </c>
      <c r="AE610">
        <v>1270</v>
      </c>
      <c r="AF610">
        <v>1270</v>
      </c>
      <c r="AG610" t="s">
        <v>24</v>
      </c>
      <c r="AH610" t="s">
        <v>24</v>
      </c>
      <c r="AI610" t="s">
        <v>7688</v>
      </c>
      <c r="AJ610">
        <v>0</v>
      </c>
      <c r="AK610">
        <v>0</v>
      </c>
      <c r="AL610" t="s">
        <v>24</v>
      </c>
      <c r="AM610" t="s">
        <v>24</v>
      </c>
      <c r="AN610" t="s">
        <v>24</v>
      </c>
      <c r="AO610" t="s">
        <v>24</v>
      </c>
      <c r="AP610" t="s">
        <v>7843</v>
      </c>
      <c r="AQ610" t="s">
        <v>7843</v>
      </c>
      <c r="AR610" t="s">
        <v>7843</v>
      </c>
      <c r="AS610" t="s">
        <v>7843</v>
      </c>
      <c r="AT610" t="s">
        <v>7843</v>
      </c>
      <c r="AU610" t="s">
        <v>7843</v>
      </c>
      <c r="AV610" t="s">
        <v>24</v>
      </c>
      <c r="AW610" t="s">
        <v>7843</v>
      </c>
      <c r="AX610" t="s">
        <v>24</v>
      </c>
      <c r="AY610" t="s">
        <v>24</v>
      </c>
      <c r="AZ610" t="s">
        <v>24</v>
      </c>
      <c r="BA610" t="s">
        <v>24</v>
      </c>
      <c r="BB610" t="s">
        <v>24</v>
      </c>
      <c r="BC610" t="s">
        <v>7843</v>
      </c>
      <c r="BD610" t="s">
        <v>7843</v>
      </c>
      <c r="BE610" t="s">
        <v>7843</v>
      </c>
      <c r="BF610" t="s">
        <v>7843</v>
      </c>
      <c r="BG610" t="s">
        <v>7843</v>
      </c>
      <c r="BH610" t="s">
        <v>7843</v>
      </c>
      <c r="BI610" t="s">
        <v>7843</v>
      </c>
      <c r="BJ610">
        <v>1</v>
      </c>
      <c r="BK610">
        <v>1</v>
      </c>
      <c r="BL610">
        <v>1</v>
      </c>
    </row>
    <row r="611" spans="1:64">
      <c r="A611" t="s">
        <v>8963</v>
      </c>
      <c r="B611" t="s">
        <v>371</v>
      </c>
      <c r="C611" t="s">
        <v>118</v>
      </c>
      <c r="D611" t="s">
        <v>114</v>
      </c>
      <c r="E611" t="s">
        <v>119</v>
      </c>
      <c r="F611" t="s">
        <v>120</v>
      </c>
      <c r="G611" t="s">
        <v>4561</v>
      </c>
      <c r="H611" t="s">
        <v>4493</v>
      </c>
      <c r="I611" t="s">
        <v>4562</v>
      </c>
      <c r="J611" t="s">
        <v>4472</v>
      </c>
      <c r="K611" t="s">
        <v>7688</v>
      </c>
      <c r="L611">
        <v>1</v>
      </c>
      <c r="S611" t="s">
        <v>8601</v>
      </c>
      <c r="T611" t="s">
        <v>10446</v>
      </c>
      <c r="U611" t="s">
        <v>4563</v>
      </c>
      <c r="V611" t="s">
        <v>4563</v>
      </c>
      <c r="W611" t="s">
        <v>4563</v>
      </c>
      <c r="X611" t="s">
        <v>4564</v>
      </c>
      <c r="Y611" t="s">
        <v>4565</v>
      </c>
      <c r="Z611" t="s">
        <v>4566</v>
      </c>
      <c r="AA611" t="s">
        <v>8963</v>
      </c>
      <c r="AB611">
        <v>1080</v>
      </c>
      <c r="AC611">
        <v>1080</v>
      </c>
      <c r="AD611">
        <v>1080</v>
      </c>
      <c r="AE611">
        <v>1080</v>
      </c>
      <c r="AF611">
        <v>1080</v>
      </c>
      <c r="AG611" t="s">
        <v>24</v>
      </c>
      <c r="AH611" t="s">
        <v>24</v>
      </c>
      <c r="AI611" t="s">
        <v>7688</v>
      </c>
      <c r="AJ611">
        <v>0</v>
      </c>
      <c r="AK611">
        <v>0</v>
      </c>
      <c r="AL611" t="s">
        <v>24</v>
      </c>
      <c r="AM611" t="s">
        <v>24</v>
      </c>
      <c r="AN611" t="s">
        <v>24</v>
      </c>
      <c r="AO611" t="s">
        <v>24</v>
      </c>
      <c r="AP611" t="s">
        <v>7843</v>
      </c>
      <c r="AQ611" t="s">
        <v>7843</v>
      </c>
      <c r="AR611" t="s">
        <v>7843</v>
      </c>
      <c r="AS611" t="s">
        <v>7843</v>
      </c>
      <c r="AT611" t="s">
        <v>7843</v>
      </c>
      <c r="AU611" t="s">
        <v>7843</v>
      </c>
      <c r="AV611" t="s">
        <v>24</v>
      </c>
      <c r="AW611" t="s">
        <v>7843</v>
      </c>
      <c r="AX611" t="s">
        <v>24</v>
      </c>
      <c r="AY611" t="s">
        <v>24</v>
      </c>
      <c r="AZ611" t="s">
        <v>24</v>
      </c>
      <c r="BA611" t="s">
        <v>24</v>
      </c>
      <c r="BB611" t="s">
        <v>24</v>
      </c>
      <c r="BC611" t="s">
        <v>7843</v>
      </c>
      <c r="BD611" t="s">
        <v>7843</v>
      </c>
      <c r="BE611" t="s">
        <v>7843</v>
      </c>
      <c r="BF611" t="s">
        <v>7843</v>
      </c>
      <c r="BG611" t="s">
        <v>7843</v>
      </c>
      <c r="BH611" t="s">
        <v>7843</v>
      </c>
      <c r="BI611" t="s">
        <v>7843</v>
      </c>
      <c r="BJ611">
        <v>1</v>
      </c>
      <c r="BK611">
        <v>1</v>
      </c>
      <c r="BL611">
        <v>1</v>
      </c>
    </row>
    <row r="612" spans="1:64">
      <c r="A612" t="s">
        <v>8964</v>
      </c>
      <c r="B612" t="s">
        <v>371</v>
      </c>
      <c r="C612" t="s">
        <v>118</v>
      </c>
      <c r="D612" t="s">
        <v>114</v>
      </c>
      <c r="E612" t="s">
        <v>119</v>
      </c>
      <c r="F612" t="s">
        <v>120</v>
      </c>
      <c r="G612" t="s">
        <v>4561</v>
      </c>
      <c r="H612" t="s">
        <v>4493</v>
      </c>
      <c r="I612" t="s">
        <v>4504</v>
      </c>
      <c r="J612" t="s">
        <v>4472</v>
      </c>
      <c r="K612" t="s">
        <v>7688</v>
      </c>
      <c r="L612">
        <v>1</v>
      </c>
      <c r="S612" t="s">
        <v>8601</v>
      </c>
      <c r="T612" t="s">
        <v>10447</v>
      </c>
      <c r="U612" t="s">
        <v>4567</v>
      </c>
      <c r="V612" t="s">
        <v>4567</v>
      </c>
      <c r="W612" t="s">
        <v>4567</v>
      </c>
      <c r="X612" t="s">
        <v>4568</v>
      </c>
      <c r="Y612" t="s">
        <v>4569</v>
      </c>
      <c r="Z612" t="s">
        <v>4570</v>
      </c>
      <c r="AA612" t="s">
        <v>8964</v>
      </c>
      <c r="AB612">
        <v>1430</v>
      </c>
      <c r="AC612">
        <v>1430</v>
      </c>
      <c r="AD612">
        <v>1430</v>
      </c>
      <c r="AE612">
        <v>1430</v>
      </c>
      <c r="AF612">
        <v>1430</v>
      </c>
      <c r="AG612" t="s">
        <v>24</v>
      </c>
      <c r="AH612" t="s">
        <v>24</v>
      </c>
      <c r="AI612" t="s">
        <v>7688</v>
      </c>
      <c r="AJ612">
        <v>0</v>
      </c>
      <c r="AK612">
        <v>0</v>
      </c>
      <c r="AL612" t="s">
        <v>24</v>
      </c>
      <c r="AM612" t="s">
        <v>24</v>
      </c>
      <c r="AN612" t="s">
        <v>24</v>
      </c>
      <c r="AO612" t="s">
        <v>24</v>
      </c>
      <c r="AP612" t="s">
        <v>7843</v>
      </c>
      <c r="AQ612" t="s">
        <v>7843</v>
      </c>
      <c r="AR612" t="s">
        <v>7843</v>
      </c>
      <c r="AS612" t="s">
        <v>7843</v>
      </c>
      <c r="AT612" t="s">
        <v>7843</v>
      </c>
      <c r="AU612" t="s">
        <v>7843</v>
      </c>
      <c r="AV612" t="s">
        <v>24</v>
      </c>
      <c r="AW612" t="s">
        <v>7843</v>
      </c>
      <c r="AX612" t="s">
        <v>24</v>
      </c>
      <c r="AY612" t="s">
        <v>24</v>
      </c>
      <c r="AZ612" t="s">
        <v>24</v>
      </c>
      <c r="BA612" t="s">
        <v>24</v>
      </c>
      <c r="BB612" t="s">
        <v>24</v>
      </c>
      <c r="BC612" t="s">
        <v>7843</v>
      </c>
      <c r="BD612" t="s">
        <v>7843</v>
      </c>
      <c r="BE612" t="s">
        <v>7843</v>
      </c>
      <c r="BF612" t="s">
        <v>7843</v>
      </c>
      <c r="BG612" t="s">
        <v>7843</v>
      </c>
      <c r="BH612" t="s">
        <v>7843</v>
      </c>
      <c r="BI612" t="s">
        <v>7843</v>
      </c>
      <c r="BJ612">
        <v>1</v>
      </c>
      <c r="BK612">
        <v>1</v>
      </c>
      <c r="BL612">
        <v>1</v>
      </c>
    </row>
    <row r="613" spans="1:64">
      <c r="A613" t="s">
        <v>8965</v>
      </c>
      <c r="B613" t="s">
        <v>371</v>
      </c>
      <c r="C613" t="s">
        <v>118</v>
      </c>
      <c r="D613" t="s">
        <v>114</v>
      </c>
      <c r="E613" t="s">
        <v>119</v>
      </c>
      <c r="F613" t="s">
        <v>120</v>
      </c>
      <c r="G613" t="s">
        <v>4571</v>
      </c>
      <c r="H613" t="s">
        <v>4469</v>
      </c>
      <c r="I613" t="s">
        <v>4572</v>
      </c>
      <c r="J613" t="s">
        <v>4472</v>
      </c>
      <c r="K613" t="s">
        <v>7688</v>
      </c>
      <c r="L613">
        <v>1</v>
      </c>
      <c r="S613" t="s">
        <v>8601</v>
      </c>
      <c r="T613" t="s">
        <v>10448</v>
      </c>
      <c r="U613" t="s">
        <v>4573</v>
      </c>
      <c r="V613" t="s">
        <v>4573</v>
      </c>
      <c r="W613" t="s">
        <v>4573</v>
      </c>
      <c r="X613" t="s">
        <v>4574</v>
      </c>
      <c r="Y613" t="s">
        <v>4575</v>
      </c>
      <c r="Z613" t="s">
        <v>4576</v>
      </c>
      <c r="AA613" t="s">
        <v>8965</v>
      </c>
      <c r="AB613">
        <v>1490</v>
      </c>
      <c r="AC613">
        <v>1490</v>
      </c>
      <c r="AD613">
        <v>1490</v>
      </c>
      <c r="AE613">
        <v>1490</v>
      </c>
      <c r="AF613">
        <v>1490</v>
      </c>
      <c r="AG613" t="s">
        <v>24</v>
      </c>
      <c r="AH613" t="s">
        <v>24</v>
      </c>
      <c r="AI613" t="s">
        <v>7688</v>
      </c>
      <c r="AJ613">
        <v>0</v>
      </c>
      <c r="AK613">
        <v>0</v>
      </c>
      <c r="AL613" t="s">
        <v>24</v>
      </c>
      <c r="AM613" t="s">
        <v>24</v>
      </c>
      <c r="AN613" t="s">
        <v>24</v>
      </c>
      <c r="AO613" t="s">
        <v>24</v>
      </c>
      <c r="AP613" t="s">
        <v>7843</v>
      </c>
      <c r="AQ613" t="s">
        <v>7843</v>
      </c>
      <c r="AR613" t="s">
        <v>7843</v>
      </c>
      <c r="AS613" t="s">
        <v>7843</v>
      </c>
      <c r="AT613" t="s">
        <v>7843</v>
      </c>
      <c r="AU613" t="s">
        <v>7843</v>
      </c>
      <c r="AV613" t="s">
        <v>24</v>
      </c>
      <c r="AW613" t="s">
        <v>7843</v>
      </c>
      <c r="AX613" t="s">
        <v>24</v>
      </c>
      <c r="AY613" t="s">
        <v>24</v>
      </c>
      <c r="AZ613" t="s">
        <v>24</v>
      </c>
      <c r="BA613" t="s">
        <v>24</v>
      </c>
      <c r="BB613" t="s">
        <v>24</v>
      </c>
      <c r="BC613" t="s">
        <v>7843</v>
      </c>
      <c r="BD613" t="s">
        <v>7843</v>
      </c>
      <c r="BE613" t="s">
        <v>7843</v>
      </c>
      <c r="BF613" t="s">
        <v>7843</v>
      </c>
      <c r="BG613" t="s">
        <v>7843</v>
      </c>
      <c r="BH613" t="s">
        <v>7843</v>
      </c>
      <c r="BI613" t="s">
        <v>7843</v>
      </c>
      <c r="BJ613">
        <v>1</v>
      </c>
      <c r="BK613">
        <v>1</v>
      </c>
      <c r="BL613">
        <v>1</v>
      </c>
    </row>
    <row r="614" spans="1:64">
      <c r="A614" t="s">
        <v>8966</v>
      </c>
      <c r="B614" t="s">
        <v>371</v>
      </c>
      <c r="C614" t="s">
        <v>118</v>
      </c>
      <c r="D614" t="s">
        <v>114</v>
      </c>
      <c r="E614" t="s">
        <v>119</v>
      </c>
      <c r="F614" t="s">
        <v>120</v>
      </c>
      <c r="G614" t="s">
        <v>4571</v>
      </c>
      <c r="H614" t="s">
        <v>4469</v>
      </c>
      <c r="I614" t="s">
        <v>4533</v>
      </c>
      <c r="J614" t="s">
        <v>4472</v>
      </c>
      <c r="K614" t="s">
        <v>7688</v>
      </c>
      <c r="L614">
        <v>1</v>
      </c>
      <c r="S614" t="s">
        <v>8601</v>
      </c>
      <c r="T614" t="s">
        <v>10449</v>
      </c>
      <c r="U614" t="s">
        <v>4577</v>
      </c>
      <c r="V614" t="s">
        <v>4577</v>
      </c>
      <c r="W614" t="s">
        <v>4577</v>
      </c>
      <c r="X614" t="s">
        <v>4578</v>
      </c>
      <c r="Y614" t="s">
        <v>4579</v>
      </c>
      <c r="Z614" t="s">
        <v>4580</v>
      </c>
      <c r="AA614" t="s">
        <v>8966</v>
      </c>
      <c r="AB614">
        <v>1660</v>
      </c>
      <c r="AC614">
        <v>1660</v>
      </c>
      <c r="AD614">
        <v>1660</v>
      </c>
      <c r="AE614">
        <v>1660</v>
      </c>
      <c r="AF614">
        <v>1660</v>
      </c>
      <c r="AG614" t="s">
        <v>24</v>
      </c>
      <c r="AH614" t="s">
        <v>24</v>
      </c>
      <c r="AI614" t="s">
        <v>7688</v>
      </c>
      <c r="AJ614">
        <v>0</v>
      </c>
      <c r="AK614">
        <v>0</v>
      </c>
      <c r="AL614" t="s">
        <v>24</v>
      </c>
      <c r="AM614" t="s">
        <v>24</v>
      </c>
      <c r="AN614" t="s">
        <v>24</v>
      </c>
      <c r="AO614" t="s">
        <v>24</v>
      </c>
      <c r="AP614" t="s">
        <v>7843</v>
      </c>
      <c r="AQ614" t="s">
        <v>7843</v>
      </c>
      <c r="AR614" t="s">
        <v>7843</v>
      </c>
      <c r="AS614" t="s">
        <v>7843</v>
      </c>
      <c r="AT614" t="s">
        <v>7843</v>
      </c>
      <c r="AU614" t="s">
        <v>7843</v>
      </c>
      <c r="AV614" t="s">
        <v>24</v>
      </c>
      <c r="AW614" t="s">
        <v>7843</v>
      </c>
      <c r="AX614" t="s">
        <v>24</v>
      </c>
      <c r="AY614" t="s">
        <v>24</v>
      </c>
      <c r="AZ614" t="s">
        <v>24</v>
      </c>
      <c r="BA614" t="s">
        <v>24</v>
      </c>
      <c r="BB614" t="s">
        <v>24</v>
      </c>
      <c r="BC614" t="s">
        <v>7843</v>
      </c>
      <c r="BD614" t="s">
        <v>7843</v>
      </c>
      <c r="BE614" t="s">
        <v>7843</v>
      </c>
      <c r="BF614" t="s">
        <v>7843</v>
      </c>
      <c r="BG614" t="s">
        <v>7843</v>
      </c>
      <c r="BH614" t="s">
        <v>7843</v>
      </c>
      <c r="BI614" t="s">
        <v>7843</v>
      </c>
      <c r="BJ614">
        <v>1</v>
      </c>
      <c r="BK614">
        <v>1</v>
      </c>
      <c r="BL614">
        <v>1</v>
      </c>
    </row>
    <row r="615" spans="1:64">
      <c r="A615" t="s">
        <v>8967</v>
      </c>
      <c r="B615" t="s">
        <v>371</v>
      </c>
      <c r="C615" t="s">
        <v>118</v>
      </c>
      <c r="D615" t="s">
        <v>114</v>
      </c>
      <c r="E615" t="s">
        <v>119</v>
      </c>
      <c r="F615" t="s">
        <v>120</v>
      </c>
      <c r="G615" t="s">
        <v>4571</v>
      </c>
      <c r="H615" t="s">
        <v>4469</v>
      </c>
      <c r="I615" t="s">
        <v>4504</v>
      </c>
      <c r="J615" t="s">
        <v>4472</v>
      </c>
      <c r="K615" t="s">
        <v>7688</v>
      </c>
      <c r="L615">
        <v>1</v>
      </c>
      <c r="S615" t="s">
        <v>8601</v>
      </c>
      <c r="T615" t="s">
        <v>10450</v>
      </c>
      <c r="U615" t="s">
        <v>4581</v>
      </c>
      <c r="V615" t="s">
        <v>4581</v>
      </c>
      <c r="W615" t="s">
        <v>4581</v>
      </c>
      <c r="X615" t="s">
        <v>4582</v>
      </c>
      <c r="Y615" t="s">
        <v>4583</v>
      </c>
      <c r="Z615" t="s">
        <v>4584</v>
      </c>
      <c r="AA615" t="s">
        <v>8967</v>
      </c>
      <c r="AB615">
        <v>1810</v>
      </c>
      <c r="AC615">
        <v>1810</v>
      </c>
      <c r="AD615">
        <v>1810</v>
      </c>
      <c r="AE615">
        <v>1810</v>
      </c>
      <c r="AF615">
        <v>1810</v>
      </c>
      <c r="AG615" t="s">
        <v>24</v>
      </c>
      <c r="AH615" t="s">
        <v>24</v>
      </c>
      <c r="AI615" t="s">
        <v>7688</v>
      </c>
      <c r="AJ615">
        <v>0</v>
      </c>
      <c r="AK615">
        <v>0</v>
      </c>
      <c r="AL615" t="s">
        <v>24</v>
      </c>
      <c r="AM615" t="s">
        <v>24</v>
      </c>
      <c r="AN615" t="s">
        <v>24</v>
      </c>
      <c r="AO615" t="s">
        <v>24</v>
      </c>
      <c r="AP615" t="s">
        <v>7843</v>
      </c>
      <c r="AQ615" t="s">
        <v>7843</v>
      </c>
      <c r="AR615" t="s">
        <v>7843</v>
      </c>
      <c r="AS615" t="s">
        <v>7843</v>
      </c>
      <c r="AT615" t="s">
        <v>7843</v>
      </c>
      <c r="AU615" t="s">
        <v>7843</v>
      </c>
      <c r="AV615" t="s">
        <v>24</v>
      </c>
      <c r="AW615" t="s">
        <v>7843</v>
      </c>
      <c r="AX615" t="s">
        <v>24</v>
      </c>
      <c r="AY615" t="s">
        <v>24</v>
      </c>
      <c r="AZ615" t="s">
        <v>24</v>
      </c>
      <c r="BA615" t="s">
        <v>24</v>
      </c>
      <c r="BB615" t="s">
        <v>24</v>
      </c>
      <c r="BC615" t="s">
        <v>7842</v>
      </c>
      <c r="BD615" t="s">
        <v>7843</v>
      </c>
      <c r="BE615" t="s">
        <v>7843</v>
      </c>
      <c r="BF615" t="s">
        <v>7843</v>
      </c>
      <c r="BG615" t="s">
        <v>7843</v>
      </c>
      <c r="BH615" t="s">
        <v>7843</v>
      </c>
      <c r="BI615" t="s">
        <v>7843</v>
      </c>
      <c r="BJ615">
        <v>1</v>
      </c>
      <c r="BK615">
        <v>1</v>
      </c>
      <c r="BL615">
        <v>1</v>
      </c>
    </row>
    <row r="616" spans="1:64">
      <c r="A616" t="s">
        <v>8969</v>
      </c>
      <c r="B616" t="s">
        <v>371</v>
      </c>
      <c r="C616" t="s">
        <v>113</v>
      </c>
      <c r="D616" t="s">
        <v>114</v>
      </c>
      <c r="E616" t="s">
        <v>121</v>
      </c>
      <c r="F616" t="s">
        <v>122</v>
      </c>
      <c r="G616" t="s">
        <v>4585</v>
      </c>
      <c r="H616" t="s">
        <v>24</v>
      </c>
      <c r="I616" t="s">
        <v>24</v>
      </c>
      <c r="J616" t="s">
        <v>2187</v>
      </c>
      <c r="K616" t="s">
        <v>7809</v>
      </c>
      <c r="M616">
        <v>1</v>
      </c>
      <c r="S616" t="s">
        <v>7895</v>
      </c>
      <c r="T616" t="s">
        <v>8968</v>
      </c>
      <c r="U616" t="s">
        <v>4587</v>
      </c>
      <c r="V616" t="s">
        <v>4587</v>
      </c>
      <c r="W616" t="s">
        <v>4587</v>
      </c>
      <c r="X616" t="s">
        <v>4588</v>
      </c>
      <c r="Y616" t="s">
        <v>4589</v>
      </c>
      <c r="Z616" t="s">
        <v>4590</v>
      </c>
      <c r="AA616" t="s">
        <v>8969</v>
      </c>
      <c r="AB616" t="s">
        <v>24</v>
      </c>
      <c r="AC616" t="s">
        <v>24</v>
      </c>
      <c r="AD616">
        <v>0.4</v>
      </c>
      <c r="AE616">
        <v>0.42</v>
      </c>
      <c r="AF616">
        <v>0.42</v>
      </c>
      <c r="AG616">
        <v>0.42</v>
      </c>
      <c r="AH616">
        <v>0.42</v>
      </c>
      <c r="AI616" t="s">
        <v>7809</v>
      </c>
      <c r="AJ616">
        <v>0</v>
      </c>
      <c r="AK616">
        <v>0</v>
      </c>
      <c r="AL616">
        <v>0.42</v>
      </c>
      <c r="AM616">
        <v>0.42</v>
      </c>
      <c r="AN616">
        <v>0.42</v>
      </c>
      <c r="AO616">
        <v>0.42</v>
      </c>
      <c r="AP616" t="s">
        <v>24</v>
      </c>
      <c r="AQ616" t="s">
        <v>24</v>
      </c>
      <c r="AR616" t="s">
        <v>7842</v>
      </c>
      <c r="AS616" t="s">
        <v>24</v>
      </c>
      <c r="AT616" t="s">
        <v>24</v>
      </c>
      <c r="AU616" t="s">
        <v>7843</v>
      </c>
      <c r="AV616" t="s">
        <v>7843</v>
      </c>
      <c r="AW616" t="s">
        <v>24</v>
      </c>
      <c r="AX616" t="s">
        <v>7843</v>
      </c>
      <c r="AY616" t="s">
        <v>24</v>
      </c>
      <c r="AZ616" t="s">
        <v>7843</v>
      </c>
      <c r="BA616" t="s">
        <v>7843</v>
      </c>
      <c r="BB616" t="s">
        <v>7843</v>
      </c>
      <c r="BC616" t="s">
        <v>7843</v>
      </c>
      <c r="BD616" t="s">
        <v>7843</v>
      </c>
      <c r="BE616" t="s">
        <v>7842</v>
      </c>
      <c r="BF616" t="s">
        <v>7842</v>
      </c>
      <c r="BG616" t="s">
        <v>7842</v>
      </c>
      <c r="BH616" t="s">
        <v>7842</v>
      </c>
      <c r="BI616" t="s">
        <v>7842</v>
      </c>
      <c r="BJ616">
        <v>0</v>
      </c>
      <c r="BK616">
        <v>0</v>
      </c>
      <c r="BL616">
        <v>0</v>
      </c>
    </row>
    <row r="617" spans="1:64">
      <c r="A617" t="s">
        <v>8971</v>
      </c>
      <c r="B617" t="s">
        <v>371</v>
      </c>
      <c r="C617" t="s">
        <v>113</v>
      </c>
      <c r="D617" t="s">
        <v>114</v>
      </c>
      <c r="E617" t="s">
        <v>121</v>
      </c>
      <c r="F617" t="s">
        <v>122</v>
      </c>
      <c r="G617" t="s">
        <v>4591</v>
      </c>
      <c r="H617" t="s">
        <v>24</v>
      </c>
      <c r="I617" t="s">
        <v>24</v>
      </c>
      <c r="J617" t="s">
        <v>2187</v>
      </c>
      <c r="K617" t="s">
        <v>7809</v>
      </c>
      <c r="M617">
        <v>1</v>
      </c>
      <c r="S617" t="s">
        <v>7895</v>
      </c>
      <c r="T617" t="s">
        <v>8970</v>
      </c>
      <c r="U617" t="s">
        <v>4592</v>
      </c>
      <c r="V617" t="s">
        <v>4592</v>
      </c>
      <c r="W617" t="s">
        <v>4592</v>
      </c>
      <c r="X617" t="s">
        <v>4593</v>
      </c>
      <c r="Y617" t="s">
        <v>4594</v>
      </c>
      <c r="Z617" t="s">
        <v>4595</v>
      </c>
      <c r="AA617" t="s">
        <v>8971</v>
      </c>
      <c r="AB617" t="s">
        <v>24</v>
      </c>
      <c r="AC617">
        <v>0.4</v>
      </c>
      <c r="AD617">
        <v>0.4</v>
      </c>
      <c r="AE617">
        <v>0.4</v>
      </c>
      <c r="AF617">
        <v>0.4</v>
      </c>
      <c r="AG617">
        <v>0.4</v>
      </c>
      <c r="AH617">
        <v>0.4</v>
      </c>
      <c r="AI617" t="s">
        <v>7809</v>
      </c>
      <c r="AJ617">
        <v>0</v>
      </c>
      <c r="AK617">
        <v>0</v>
      </c>
      <c r="AL617">
        <v>0.4</v>
      </c>
      <c r="AM617">
        <v>0.4</v>
      </c>
      <c r="AN617">
        <v>0.4</v>
      </c>
      <c r="AO617">
        <v>0.4</v>
      </c>
      <c r="AP617" t="s">
        <v>24</v>
      </c>
      <c r="AQ617" t="s">
        <v>7843</v>
      </c>
      <c r="AR617" t="s">
        <v>7843</v>
      </c>
      <c r="AS617" t="s">
        <v>24</v>
      </c>
      <c r="AT617" t="s">
        <v>7843</v>
      </c>
      <c r="AU617" t="s">
        <v>7843</v>
      </c>
      <c r="AV617" t="s">
        <v>7843</v>
      </c>
      <c r="AW617" t="s">
        <v>7843</v>
      </c>
      <c r="AX617" t="s">
        <v>7843</v>
      </c>
      <c r="AY617" t="s">
        <v>7843</v>
      </c>
      <c r="AZ617" t="s">
        <v>7843</v>
      </c>
      <c r="BA617" t="s">
        <v>7843</v>
      </c>
      <c r="BB617" t="s">
        <v>7843</v>
      </c>
      <c r="BC617" t="s">
        <v>7843</v>
      </c>
      <c r="BD617" t="s">
        <v>7843</v>
      </c>
      <c r="BE617" t="s">
        <v>7842</v>
      </c>
      <c r="BF617" t="s">
        <v>7842</v>
      </c>
      <c r="BG617" t="s">
        <v>7842</v>
      </c>
      <c r="BH617" t="s">
        <v>7842</v>
      </c>
      <c r="BI617" t="s">
        <v>7842</v>
      </c>
      <c r="BJ617">
        <v>0</v>
      </c>
      <c r="BK617">
        <v>0</v>
      </c>
      <c r="BL617">
        <v>0</v>
      </c>
    </row>
    <row r="618" spans="1:64">
      <c r="A618" t="s">
        <v>8973</v>
      </c>
      <c r="B618" t="s">
        <v>371</v>
      </c>
      <c r="C618" t="s">
        <v>113</v>
      </c>
      <c r="D618" t="s">
        <v>114</v>
      </c>
      <c r="E618" t="s">
        <v>123</v>
      </c>
      <c r="F618" t="s">
        <v>124</v>
      </c>
      <c r="G618" t="s">
        <v>4596</v>
      </c>
      <c r="H618" t="s">
        <v>4597</v>
      </c>
      <c r="I618" t="s">
        <v>4598</v>
      </c>
      <c r="J618" t="s">
        <v>2187</v>
      </c>
      <c r="K618" t="s">
        <v>7688</v>
      </c>
      <c r="P618">
        <v>1</v>
      </c>
      <c r="S618" t="s">
        <v>7895</v>
      </c>
      <c r="T618" t="s">
        <v>8972</v>
      </c>
      <c r="U618" t="s">
        <v>24</v>
      </c>
      <c r="V618" t="s">
        <v>24</v>
      </c>
      <c r="W618" t="s">
        <v>24</v>
      </c>
      <c r="X618" t="s">
        <v>4601</v>
      </c>
      <c r="Y618" t="s">
        <v>4602</v>
      </c>
      <c r="Z618" t="s">
        <v>4603</v>
      </c>
      <c r="AA618" t="s">
        <v>8973</v>
      </c>
      <c r="AB618" t="s">
        <v>24</v>
      </c>
      <c r="AC618" t="s">
        <v>24</v>
      </c>
      <c r="AD618" t="s">
        <v>24</v>
      </c>
      <c r="AE618" t="s">
        <v>24</v>
      </c>
      <c r="AF618" t="s">
        <v>24</v>
      </c>
      <c r="AG618" t="s">
        <v>24</v>
      </c>
      <c r="AH618" t="s">
        <v>24</v>
      </c>
      <c r="AI618" t="s">
        <v>7688</v>
      </c>
      <c r="AJ618">
        <v>0</v>
      </c>
      <c r="AK618">
        <v>0</v>
      </c>
      <c r="AL618" t="s">
        <v>24</v>
      </c>
      <c r="AM618" t="s">
        <v>24</v>
      </c>
      <c r="AN618" t="s">
        <v>24</v>
      </c>
      <c r="AO618" t="s">
        <v>24</v>
      </c>
      <c r="AP618" t="s">
        <v>24</v>
      </c>
      <c r="AQ618" t="s">
        <v>24</v>
      </c>
      <c r="AR618" t="s">
        <v>24</v>
      </c>
      <c r="AS618" t="s">
        <v>24</v>
      </c>
      <c r="AT618" t="s">
        <v>24</v>
      </c>
      <c r="AU618" t="s">
        <v>24</v>
      </c>
      <c r="AV618" t="s">
        <v>24</v>
      </c>
      <c r="AW618" t="s">
        <v>24</v>
      </c>
      <c r="AX618" t="s">
        <v>24</v>
      </c>
      <c r="AY618" t="s">
        <v>24</v>
      </c>
      <c r="AZ618" t="s">
        <v>24</v>
      </c>
      <c r="BA618" t="s">
        <v>24</v>
      </c>
      <c r="BB618" t="s">
        <v>24</v>
      </c>
      <c r="BC618" t="s">
        <v>7843</v>
      </c>
      <c r="BD618" t="s">
        <v>7843</v>
      </c>
      <c r="BE618" t="s">
        <v>7843</v>
      </c>
      <c r="BF618" t="s">
        <v>7843</v>
      </c>
      <c r="BG618" t="s">
        <v>7843</v>
      </c>
      <c r="BH618" t="s">
        <v>7843</v>
      </c>
      <c r="BI618" t="s">
        <v>7843</v>
      </c>
      <c r="BJ618">
        <v>1</v>
      </c>
      <c r="BK618">
        <v>1</v>
      </c>
      <c r="BL618">
        <v>1</v>
      </c>
    </row>
    <row r="619" spans="1:64">
      <c r="A619" t="s">
        <v>8975</v>
      </c>
      <c r="B619" t="s">
        <v>371</v>
      </c>
      <c r="C619" t="s">
        <v>113</v>
      </c>
      <c r="D619" t="s">
        <v>114</v>
      </c>
      <c r="E619" t="s">
        <v>123</v>
      </c>
      <c r="F619" t="s">
        <v>124</v>
      </c>
      <c r="G619" t="s">
        <v>4596</v>
      </c>
      <c r="H619" t="s">
        <v>4597</v>
      </c>
      <c r="I619" t="s">
        <v>4604</v>
      </c>
      <c r="J619" t="s">
        <v>2187</v>
      </c>
      <c r="K619" t="s">
        <v>7810</v>
      </c>
      <c r="P619">
        <v>1</v>
      </c>
      <c r="S619" t="s">
        <v>7895</v>
      </c>
      <c r="T619" t="s">
        <v>8974</v>
      </c>
      <c r="U619" t="s">
        <v>24</v>
      </c>
      <c r="V619" t="s">
        <v>24</v>
      </c>
      <c r="W619" t="s">
        <v>24</v>
      </c>
      <c r="X619" t="s">
        <v>4605</v>
      </c>
      <c r="Y619" t="s">
        <v>4606</v>
      </c>
      <c r="Z619" t="s">
        <v>4607</v>
      </c>
      <c r="AA619" t="s">
        <v>8975</v>
      </c>
      <c r="AB619" t="s">
        <v>24</v>
      </c>
      <c r="AC619" t="s">
        <v>24</v>
      </c>
      <c r="AD619" t="s">
        <v>24</v>
      </c>
      <c r="AE619" t="s">
        <v>24</v>
      </c>
      <c r="AF619" t="s">
        <v>24</v>
      </c>
      <c r="AG619">
        <v>3.15</v>
      </c>
      <c r="AH619">
        <v>3.15</v>
      </c>
      <c r="AI619" t="s">
        <v>7809</v>
      </c>
      <c r="AJ619">
        <v>0</v>
      </c>
      <c r="AK619">
        <v>0</v>
      </c>
      <c r="AL619">
        <v>3.15</v>
      </c>
      <c r="AM619">
        <v>3.15</v>
      </c>
      <c r="AN619">
        <v>3.15</v>
      </c>
      <c r="AO619">
        <v>3.15</v>
      </c>
      <c r="AP619" t="s">
        <v>24</v>
      </c>
      <c r="AQ619" t="s">
        <v>24</v>
      </c>
      <c r="AR619" t="s">
        <v>24</v>
      </c>
      <c r="AS619" t="s">
        <v>24</v>
      </c>
      <c r="AT619" t="s">
        <v>24</v>
      </c>
      <c r="AU619" t="s">
        <v>24</v>
      </c>
      <c r="AV619" t="s">
        <v>24</v>
      </c>
      <c r="AW619" t="s">
        <v>24</v>
      </c>
      <c r="AX619" t="s">
        <v>24</v>
      </c>
      <c r="AY619" t="s">
        <v>24</v>
      </c>
      <c r="AZ619" t="s">
        <v>7843</v>
      </c>
      <c r="BA619" t="s">
        <v>24</v>
      </c>
      <c r="BB619" t="s">
        <v>24</v>
      </c>
      <c r="BC619" t="s">
        <v>7843</v>
      </c>
      <c r="BD619" t="s">
        <v>7843</v>
      </c>
      <c r="BE619" t="s">
        <v>7843</v>
      </c>
      <c r="BF619" t="s">
        <v>7843</v>
      </c>
      <c r="BG619" t="s">
        <v>7843</v>
      </c>
      <c r="BH619" t="s">
        <v>7842</v>
      </c>
      <c r="BI619" t="s">
        <v>7842</v>
      </c>
      <c r="BJ619">
        <v>0</v>
      </c>
      <c r="BK619">
        <v>0</v>
      </c>
      <c r="BL619">
        <v>0</v>
      </c>
    </row>
    <row r="620" spans="1:64">
      <c r="A620" t="s">
        <v>8977</v>
      </c>
      <c r="B620" t="s">
        <v>371</v>
      </c>
      <c r="C620" t="s">
        <v>113</v>
      </c>
      <c r="D620" t="s">
        <v>114</v>
      </c>
      <c r="E620" t="s">
        <v>123</v>
      </c>
      <c r="F620" t="s">
        <v>124</v>
      </c>
      <c r="G620" t="s">
        <v>4596</v>
      </c>
      <c r="H620" t="s">
        <v>4597</v>
      </c>
      <c r="I620" t="s">
        <v>4608</v>
      </c>
      <c r="J620" t="s">
        <v>2187</v>
      </c>
      <c r="K620" t="s">
        <v>7809</v>
      </c>
      <c r="M620">
        <v>1</v>
      </c>
      <c r="P620">
        <v>1</v>
      </c>
      <c r="S620" t="s">
        <v>7895</v>
      </c>
      <c r="T620" t="s">
        <v>8976</v>
      </c>
      <c r="U620" t="s">
        <v>24</v>
      </c>
      <c r="V620" t="s">
        <v>24</v>
      </c>
      <c r="W620" t="s">
        <v>24</v>
      </c>
      <c r="X620" t="s">
        <v>4609</v>
      </c>
      <c r="Y620" t="s">
        <v>4610</v>
      </c>
      <c r="Z620" t="s">
        <v>4611</v>
      </c>
      <c r="AA620" t="s">
        <v>8977</v>
      </c>
      <c r="AB620" t="s">
        <v>24</v>
      </c>
      <c r="AC620" t="s">
        <v>24</v>
      </c>
      <c r="AD620" t="s">
        <v>24</v>
      </c>
      <c r="AE620">
        <v>3.41</v>
      </c>
      <c r="AF620">
        <v>3.41</v>
      </c>
      <c r="AG620">
        <v>3.41</v>
      </c>
      <c r="AH620">
        <v>3.41</v>
      </c>
      <c r="AI620" t="s">
        <v>7809</v>
      </c>
      <c r="AJ620">
        <v>0</v>
      </c>
      <c r="AK620">
        <v>0</v>
      </c>
      <c r="AL620">
        <v>3.41</v>
      </c>
      <c r="AM620">
        <v>3.41</v>
      </c>
      <c r="AN620">
        <v>3.41</v>
      </c>
      <c r="AO620">
        <v>3.41</v>
      </c>
      <c r="AP620" t="s">
        <v>24</v>
      </c>
      <c r="AQ620" t="s">
        <v>24</v>
      </c>
      <c r="AR620" t="s">
        <v>24</v>
      </c>
      <c r="AS620" t="s">
        <v>24</v>
      </c>
      <c r="AT620" t="s">
        <v>24</v>
      </c>
      <c r="AU620" t="s">
        <v>7843</v>
      </c>
      <c r="AV620" t="s">
        <v>7843</v>
      </c>
      <c r="AW620" t="s">
        <v>24</v>
      </c>
      <c r="AX620" t="s">
        <v>7843</v>
      </c>
      <c r="AY620" t="s">
        <v>24</v>
      </c>
      <c r="AZ620" t="s">
        <v>7843</v>
      </c>
      <c r="BA620" t="s">
        <v>7843</v>
      </c>
      <c r="BB620" t="s">
        <v>7843</v>
      </c>
      <c r="BC620" t="s">
        <v>7843</v>
      </c>
      <c r="BD620" t="s">
        <v>7843</v>
      </c>
      <c r="BE620" t="s">
        <v>7843</v>
      </c>
      <c r="BF620" t="s">
        <v>7842</v>
      </c>
      <c r="BG620" t="s">
        <v>7842</v>
      </c>
      <c r="BH620" t="s">
        <v>7842</v>
      </c>
      <c r="BI620" t="s">
        <v>7842</v>
      </c>
      <c r="BJ620">
        <v>0</v>
      </c>
      <c r="BK620">
        <v>0</v>
      </c>
      <c r="BL620">
        <v>0</v>
      </c>
    </row>
    <row r="621" spans="1:64">
      <c r="A621" t="s">
        <v>8979</v>
      </c>
      <c r="B621" t="s">
        <v>371</v>
      </c>
      <c r="C621" t="s">
        <v>113</v>
      </c>
      <c r="D621" t="s">
        <v>114</v>
      </c>
      <c r="E621" t="s">
        <v>123</v>
      </c>
      <c r="F621" t="s">
        <v>124</v>
      </c>
      <c r="G621" t="s">
        <v>4612</v>
      </c>
      <c r="H621" t="s">
        <v>4597</v>
      </c>
      <c r="I621" t="s">
        <v>4613</v>
      </c>
      <c r="J621" t="s">
        <v>2187</v>
      </c>
      <c r="K621" t="s">
        <v>7809</v>
      </c>
      <c r="M621">
        <v>1</v>
      </c>
      <c r="P621">
        <v>1</v>
      </c>
      <c r="S621" t="s">
        <v>7895</v>
      </c>
      <c r="T621" t="s">
        <v>8978</v>
      </c>
      <c r="U621" t="s">
        <v>24</v>
      </c>
      <c r="V621" t="s">
        <v>24</v>
      </c>
      <c r="W621" t="s">
        <v>24</v>
      </c>
      <c r="X621" t="s">
        <v>4615</v>
      </c>
      <c r="Y621" t="s">
        <v>4616</v>
      </c>
      <c r="Z621" t="s">
        <v>4617</v>
      </c>
      <c r="AA621" t="s">
        <v>8979</v>
      </c>
      <c r="AB621" t="s">
        <v>24</v>
      </c>
      <c r="AC621" t="s">
        <v>24</v>
      </c>
      <c r="AD621" t="s">
        <v>24</v>
      </c>
      <c r="AE621">
        <v>2.7</v>
      </c>
      <c r="AF621">
        <v>2.7</v>
      </c>
      <c r="AG621">
        <v>2.7</v>
      </c>
      <c r="AH621">
        <v>2.7</v>
      </c>
      <c r="AI621" t="s">
        <v>7809</v>
      </c>
      <c r="AJ621">
        <v>0</v>
      </c>
      <c r="AK621">
        <v>0</v>
      </c>
      <c r="AL621">
        <v>2.7</v>
      </c>
      <c r="AM621">
        <v>2.7</v>
      </c>
      <c r="AN621">
        <v>2.7</v>
      </c>
      <c r="AO621">
        <v>2.7</v>
      </c>
      <c r="AP621" t="s">
        <v>24</v>
      </c>
      <c r="AQ621" t="s">
        <v>24</v>
      </c>
      <c r="AR621" t="s">
        <v>24</v>
      </c>
      <c r="AS621" t="s">
        <v>24</v>
      </c>
      <c r="AT621" t="s">
        <v>24</v>
      </c>
      <c r="AU621" t="s">
        <v>7843</v>
      </c>
      <c r="AV621" t="s">
        <v>7843</v>
      </c>
      <c r="AW621" t="s">
        <v>24</v>
      </c>
      <c r="AX621" t="s">
        <v>7843</v>
      </c>
      <c r="AY621" t="s">
        <v>24</v>
      </c>
      <c r="AZ621" t="s">
        <v>7843</v>
      </c>
      <c r="BA621" t="s">
        <v>7843</v>
      </c>
      <c r="BB621" t="s">
        <v>7843</v>
      </c>
      <c r="BC621" t="s">
        <v>7843</v>
      </c>
      <c r="BD621" t="s">
        <v>7843</v>
      </c>
      <c r="BE621" t="s">
        <v>7843</v>
      </c>
      <c r="BF621" t="s">
        <v>7842</v>
      </c>
      <c r="BG621" t="s">
        <v>7842</v>
      </c>
      <c r="BH621" t="s">
        <v>7842</v>
      </c>
      <c r="BI621" t="s">
        <v>7842</v>
      </c>
      <c r="BJ621">
        <v>0</v>
      </c>
      <c r="BK621">
        <v>0</v>
      </c>
      <c r="BL621">
        <v>0</v>
      </c>
    </row>
    <row r="622" spans="1:64">
      <c r="A622" t="s">
        <v>8981</v>
      </c>
      <c r="B622" t="s">
        <v>371</v>
      </c>
      <c r="C622" t="s">
        <v>113</v>
      </c>
      <c r="D622" t="s">
        <v>114</v>
      </c>
      <c r="E622" t="s">
        <v>123</v>
      </c>
      <c r="F622" t="s">
        <v>124</v>
      </c>
      <c r="G622" t="s">
        <v>4612</v>
      </c>
      <c r="H622" t="s">
        <v>4597</v>
      </c>
      <c r="I622" t="s">
        <v>3779</v>
      </c>
      <c r="J622" t="s">
        <v>2187</v>
      </c>
      <c r="K622" t="s">
        <v>7688</v>
      </c>
      <c r="P622">
        <v>1</v>
      </c>
      <c r="S622" t="s">
        <v>7895</v>
      </c>
      <c r="T622" t="s">
        <v>8980</v>
      </c>
      <c r="U622" t="s">
        <v>24</v>
      </c>
      <c r="V622" t="s">
        <v>24</v>
      </c>
      <c r="W622" t="s">
        <v>24</v>
      </c>
      <c r="X622" t="s">
        <v>4618</v>
      </c>
      <c r="Y622" t="s">
        <v>4619</v>
      </c>
      <c r="Z622" t="s">
        <v>4620</v>
      </c>
      <c r="AA622" t="s">
        <v>8981</v>
      </c>
      <c r="AB622" t="s">
        <v>24</v>
      </c>
      <c r="AC622" t="s">
        <v>24</v>
      </c>
      <c r="AD622" t="s">
        <v>24</v>
      </c>
      <c r="AE622" t="s">
        <v>24</v>
      </c>
      <c r="AF622" t="s">
        <v>24</v>
      </c>
      <c r="AG622" t="s">
        <v>24</v>
      </c>
      <c r="AH622" t="s">
        <v>24</v>
      </c>
      <c r="AI622" t="s">
        <v>7688</v>
      </c>
      <c r="AJ622">
        <v>0</v>
      </c>
      <c r="AK622">
        <v>0</v>
      </c>
      <c r="AL622" t="s">
        <v>24</v>
      </c>
      <c r="AM622" t="s">
        <v>24</v>
      </c>
      <c r="AN622" t="s">
        <v>24</v>
      </c>
      <c r="AO622" t="s">
        <v>24</v>
      </c>
      <c r="AP622" t="s">
        <v>24</v>
      </c>
      <c r="AQ622" t="s">
        <v>24</v>
      </c>
      <c r="AR622" t="s">
        <v>24</v>
      </c>
      <c r="AS622" t="s">
        <v>24</v>
      </c>
      <c r="AT622" t="s">
        <v>24</v>
      </c>
      <c r="AU622" t="s">
        <v>24</v>
      </c>
      <c r="AV622" t="s">
        <v>24</v>
      </c>
      <c r="AW622" t="s">
        <v>24</v>
      </c>
      <c r="AX622" t="s">
        <v>24</v>
      </c>
      <c r="AY622" t="s">
        <v>24</v>
      </c>
      <c r="AZ622" t="s">
        <v>24</v>
      </c>
      <c r="BA622" t="s">
        <v>24</v>
      </c>
      <c r="BB622" t="s">
        <v>24</v>
      </c>
      <c r="BC622" t="s">
        <v>7843</v>
      </c>
      <c r="BD622" t="s">
        <v>7843</v>
      </c>
      <c r="BE622" t="s">
        <v>7843</v>
      </c>
      <c r="BF622" t="s">
        <v>7843</v>
      </c>
      <c r="BG622" t="s">
        <v>7843</v>
      </c>
      <c r="BH622" t="s">
        <v>7843</v>
      </c>
      <c r="BI622" t="s">
        <v>7843</v>
      </c>
      <c r="BJ622">
        <v>1</v>
      </c>
      <c r="BK622">
        <v>1</v>
      </c>
      <c r="BL622">
        <v>1</v>
      </c>
    </row>
    <row r="623" spans="1:64">
      <c r="A623" t="s">
        <v>8983</v>
      </c>
      <c r="B623" t="s">
        <v>371</v>
      </c>
      <c r="C623" t="s">
        <v>113</v>
      </c>
      <c r="D623" t="s">
        <v>114</v>
      </c>
      <c r="E623" t="s">
        <v>123</v>
      </c>
      <c r="F623" t="s">
        <v>124</v>
      </c>
      <c r="G623" t="s">
        <v>4621</v>
      </c>
      <c r="H623" t="s">
        <v>4597</v>
      </c>
      <c r="I623" t="s">
        <v>4613</v>
      </c>
      <c r="J623" t="s">
        <v>2187</v>
      </c>
      <c r="K623" t="s">
        <v>7809</v>
      </c>
      <c r="M623">
        <v>1</v>
      </c>
      <c r="P623">
        <v>1</v>
      </c>
      <c r="S623" t="s">
        <v>7895</v>
      </c>
      <c r="T623" t="s">
        <v>8982</v>
      </c>
      <c r="U623" t="s">
        <v>24</v>
      </c>
      <c r="V623" t="s">
        <v>24</v>
      </c>
      <c r="W623" t="s">
        <v>24</v>
      </c>
      <c r="X623" t="s">
        <v>4623</v>
      </c>
      <c r="Y623" t="s">
        <v>4624</v>
      </c>
      <c r="Z623" t="s">
        <v>4625</v>
      </c>
      <c r="AA623" t="s">
        <v>8983</v>
      </c>
      <c r="AB623" t="s">
        <v>24</v>
      </c>
      <c r="AC623" t="s">
        <v>24</v>
      </c>
      <c r="AD623" t="s">
        <v>24</v>
      </c>
      <c r="AE623">
        <v>1.8</v>
      </c>
      <c r="AF623">
        <v>1.8</v>
      </c>
      <c r="AG623">
        <v>1.8</v>
      </c>
      <c r="AH623">
        <v>1.8</v>
      </c>
      <c r="AI623" t="s">
        <v>7809</v>
      </c>
      <c r="AJ623">
        <v>0</v>
      </c>
      <c r="AK623">
        <v>0</v>
      </c>
      <c r="AL623">
        <v>1.8</v>
      </c>
      <c r="AM623">
        <v>1.8</v>
      </c>
      <c r="AN623">
        <v>1.8</v>
      </c>
      <c r="AO623">
        <v>1.8</v>
      </c>
      <c r="AP623" t="s">
        <v>24</v>
      </c>
      <c r="AQ623" t="s">
        <v>24</v>
      </c>
      <c r="AR623" t="s">
        <v>24</v>
      </c>
      <c r="AS623" t="s">
        <v>24</v>
      </c>
      <c r="AT623" t="s">
        <v>24</v>
      </c>
      <c r="AU623" t="s">
        <v>7843</v>
      </c>
      <c r="AV623" t="s">
        <v>7843</v>
      </c>
      <c r="AW623" t="s">
        <v>24</v>
      </c>
      <c r="AX623" t="s">
        <v>7843</v>
      </c>
      <c r="AY623" t="s">
        <v>24</v>
      </c>
      <c r="AZ623" t="s">
        <v>7843</v>
      </c>
      <c r="BA623" t="s">
        <v>7843</v>
      </c>
      <c r="BB623" t="s">
        <v>7843</v>
      </c>
      <c r="BC623" t="s">
        <v>7843</v>
      </c>
      <c r="BD623" t="s">
        <v>7843</v>
      </c>
      <c r="BE623" t="s">
        <v>7843</v>
      </c>
      <c r="BF623" t="s">
        <v>7842</v>
      </c>
      <c r="BG623" t="s">
        <v>7842</v>
      </c>
      <c r="BH623" t="s">
        <v>7842</v>
      </c>
      <c r="BI623" t="s">
        <v>7842</v>
      </c>
      <c r="BJ623">
        <v>0</v>
      </c>
      <c r="BK623">
        <v>0</v>
      </c>
      <c r="BL623">
        <v>0</v>
      </c>
    </row>
    <row r="624" spans="1:64">
      <c r="A624" t="s">
        <v>8985</v>
      </c>
      <c r="B624" t="s">
        <v>371</v>
      </c>
      <c r="C624" t="s">
        <v>113</v>
      </c>
      <c r="D624" t="s">
        <v>114</v>
      </c>
      <c r="E624" t="s">
        <v>123</v>
      </c>
      <c r="F624" t="s">
        <v>124</v>
      </c>
      <c r="G624" t="s">
        <v>4621</v>
      </c>
      <c r="H624" t="s">
        <v>4597</v>
      </c>
      <c r="I624" t="s">
        <v>3779</v>
      </c>
      <c r="J624" t="s">
        <v>2187</v>
      </c>
      <c r="K624" t="s">
        <v>7688</v>
      </c>
      <c r="P624">
        <v>1</v>
      </c>
      <c r="S624" t="s">
        <v>7895</v>
      </c>
      <c r="T624" t="s">
        <v>8984</v>
      </c>
      <c r="U624" t="s">
        <v>24</v>
      </c>
      <c r="V624" t="s">
        <v>24</v>
      </c>
      <c r="W624" t="s">
        <v>24</v>
      </c>
      <c r="X624" t="s">
        <v>4626</v>
      </c>
      <c r="Y624" t="s">
        <v>4627</v>
      </c>
      <c r="Z624" t="s">
        <v>4628</v>
      </c>
      <c r="AA624" t="s">
        <v>8985</v>
      </c>
      <c r="AB624" t="s">
        <v>24</v>
      </c>
      <c r="AC624" t="s">
        <v>24</v>
      </c>
      <c r="AD624" t="s">
        <v>24</v>
      </c>
      <c r="AE624" t="s">
        <v>24</v>
      </c>
      <c r="AF624" t="s">
        <v>24</v>
      </c>
      <c r="AG624" t="s">
        <v>24</v>
      </c>
      <c r="AH624" t="s">
        <v>24</v>
      </c>
      <c r="AI624" t="s">
        <v>7688</v>
      </c>
      <c r="AJ624">
        <v>0</v>
      </c>
      <c r="AK624">
        <v>0</v>
      </c>
      <c r="AL624" t="s">
        <v>24</v>
      </c>
      <c r="AM624" t="s">
        <v>24</v>
      </c>
      <c r="AN624" t="s">
        <v>24</v>
      </c>
      <c r="AO624" t="s">
        <v>24</v>
      </c>
      <c r="AP624" t="s">
        <v>24</v>
      </c>
      <c r="AQ624" t="s">
        <v>24</v>
      </c>
      <c r="AR624" t="s">
        <v>24</v>
      </c>
      <c r="AS624" t="s">
        <v>24</v>
      </c>
      <c r="AT624" t="s">
        <v>24</v>
      </c>
      <c r="AU624" t="s">
        <v>24</v>
      </c>
      <c r="AV624" t="s">
        <v>24</v>
      </c>
      <c r="AW624" t="s">
        <v>24</v>
      </c>
      <c r="AX624" t="s">
        <v>24</v>
      </c>
      <c r="AY624" t="s">
        <v>24</v>
      </c>
      <c r="AZ624" t="s">
        <v>24</v>
      </c>
      <c r="BA624" t="s">
        <v>24</v>
      </c>
      <c r="BB624" t="s">
        <v>24</v>
      </c>
      <c r="BC624" t="s">
        <v>7843</v>
      </c>
      <c r="BD624" t="s">
        <v>7843</v>
      </c>
      <c r="BE624" t="s">
        <v>7843</v>
      </c>
      <c r="BF624" t="s">
        <v>7843</v>
      </c>
      <c r="BG624" t="s">
        <v>7843</v>
      </c>
      <c r="BH624" t="s">
        <v>7843</v>
      </c>
      <c r="BI624" t="s">
        <v>7843</v>
      </c>
      <c r="BJ624">
        <v>1</v>
      </c>
      <c r="BK624">
        <v>1</v>
      </c>
      <c r="BL624">
        <v>1</v>
      </c>
    </row>
    <row r="625" spans="1:64">
      <c r="A625" t="s">
        <v>8987</v>
      </c>
      <c r="B625" t="s">
        <v>371</v>
      </c>
      <c r="C625" t="s">
        <v>113</v>
      </c>
      <c r="D625" t="s">
        <v>114</v>
      </c>
      <c r="E625" t="s">
        <v>123</v>
      </c>
      <c r="F625" t="s">
        <v>124</v>
      </c>
      <c r="G625" t="s">
        <v>4629</v>
      </c>
      <c r="H625" t="s">
        <v>4597</v>
      </c>
      <c r="I625" t="s">
        <v>4613</v>
      </c>
      <c r="J625" t="s">
        <v>2187</v>
      </c>
      <c r="K625" t="s">
        <v>7809</v>
      </c>
      <c r="M625">
        <v>1</v>
      </c>
      <c r="P625">
        <v>1</v>
      </c>
      <c r="S625" t="s">
        <v>7895</v>
      </c>
      <c r="T625" t="s">
        <v>8986</v>
      </c>
      <c r="U625" t="s">
        <v>4631</v>
      </c>
      <c r="V625" t="s">
        <v>4631</v>
      </c>
      <c r="W625" t="s">
        <v>4631</v>
      </c>
      <c r="X625" t="s">
        <v>4632</v>
      </c>
      <c r="Y625" t="s">
        <v>4633</v>
      </c>
      <c r="Z625" t="s">
        <v>4634</v>
      </c>
      <c r="AA625" t="s">
        <v>8987</v>
      </c>
      <c r="AB625" t="s">
        <v>24</v>
      </c>
      <c r="AC625" t="s">
        <v>24</v>
      </c>
      <c r="AD625" t="s">
        <v>24</v>
      </c>
      <c r="AE625">
        <v>2.04</v>
      </c>
      <c r="AF625">
        <v>2.04</v>
      </c>
      <c r="AG625">
        <v>2.04</v>
      </c>
      <c r="AH625">
        <v>2.04</v>
      </c>
      <c r="AI625" t="s">
        <v>7809</v>
      </c>
      <c r="AJ625">
        <v>0</v>
      </c>
      <c r="AK625">
        <v>0</v>
      </c>
      <c r="AL625">
        <v>2.04</v>
      </c>
      <c r="AM625">
        <v>2.04</v>
      </c>
      <c r="AN625">
        <v>2.04</v>
      </c>
      <c r="AO625">
        <v>2.04</v>
      </c>
      <c r="AP625" t="s">
        <v>24</v>
      </c>
      <c r="AQ625" t="s">
        <v>24</v>
      </c>
      <c r="AR625" t="s">
        <v>24</v>
      </c>
      <c r="AS625" t="s">
        <v>24</v>
      </c>
      <c r="AT625" t="s">
        <v>24</v>
      </c>
      <c r="AU625" t="s">
        <v>7843</v>
      </c>
      <c r="AV625" t="s">
        <v>7843</v>
      </c>
      <c r="AW625" t="s">
        <v>24</v>
      </c>
      <c r="AX625" t="s">
        <v>7843</v>
      </c>
      <c r="AY625" t="s">
        <v>24</v>
      </c>
      <c r="AZ625" t="s">
        <v>7843</v>
      </c>
      <c r="BA625" t="s">
        <v>7843</v>
      </c>
      <c r="BB625" t="s">
        <v>7843</v>
      </c>
      <c r="BC625" t="s">
        <v>7843</v>
      </c>
      <c r="BD625" t="s">
        <v>7843</v>
      </c>
      <c r="BE625" t="s">
        <v>7843</v>
      </c>
      <c r="BF625" t="s">
        <v>7842</v>
      </c>
      <c r="BG625" t="s">
        <v>7842</v>
      </c>
      <c r="BH625" t="s">
        <v>7842</v>
      </c>
      <c r="BI625" t="s">
        <v>7842</v>
      </c>
      <c r="BJ625">
        <v>0</v>
      </c>
      <c r="BK625">
        <v>0</v>
      </c>
      <c r="BL625">
        <v>0</v>
      </c>
    </row>
    <row r="626" spans="1:64">
      <c r="A626" t="s">
        <v>8989</v>
      </c>
      <c r="B626" t="s">
        <v>371</v>
      </c>
      <c r="C626" t="s">
        <v>113</v>
      </c>
      <c r="D626" t="s">
        <v>114</v>
      </c>
      <c r="E626" t="s">
        <v>123</v>
      </c>
      <c r="F626" t="s">
        <v>124</v>
      </c>
      <c r="G626" t="s">
        <v>4629</v>
      </c>
      <c r="H626" t="s">
        <v>4597</v>
      </c>
      <c r="I626" t="s">
        <v>4635</v>
      </c>
      <c r="J626" t="s">
        <v>2187</v>
      </c>
      <c r="K626" t="s">
        <v>7809</v>
      </c>
      <c r="M626">
        <v>1</v>
      </c>
      <c r="P626">
        <v>1</v>
      </c>
      <c r="S626" t="s">
        <v>7895</v>
      </c>
      <c r="T626" t="s">
        <v>8988</v>
      </c>
      <c r="U626" t="s">
        <v>4636</v>
      </c>
      <c r="V626" t="s">
        <v>4636</v>
      </c>
      <c r="W626" t="s">
        <v>4636</v>
      </c>
      <c r="X626" t="s">
        <v>4637</v>
      </c>
      <c r="Y626" t="s">
        <v>4638</v>
      </c>
      <c r="Z626" t="s">
        <v>4639</v>
      </c>
      <c r="AA626" t="s">
        <v>8989</v>
      </c>
      <c r="AB626">
        <v>2.2999999999999998</v>
      </c>
      <c r="AC626">
        <v>2.3199999999999998</v>
      </c>
      <c r="AD626">
        <v>2.2999999999999998</v>
      </c>
      <c r="AE626">
        <v>2.3199999999999998</v>
      </c>
      <c r="AF626">
        <v>2.3199999999999998</v>
      </c>
      <c r="AG626">
        <v>2.3199999999999998</v>
      </c>
      <c r="AH626">
        <v>2.3199999999999998</v>
      </c>
      <c r="AI626" t="s">
        <v>7809</v>
      </c>
      <c r="AJ626">
        <v>0</v>
      </c>
      <c r="AK626">
        <v>0</v>
      </c>
      <c r="AL626">
        <v>2.3199999999999998</v>
      </c>
      <c r="AM626">
        <v>2.3199999999999998</v>
      </c>
      <c r="AN626">
        <v>2.3199999999999998</v>
      </c>
      <c r="AO626">
        <v>2.3199999999999998</v>
      </c>
      <c r="AP626" t="s">
        <v>7842</v>
      </c>
      <c r="AQ626" t="s">
        <v>7842</v>
      </c>
      <c r="AR626" t="s">
        <v>7842</v>
      </c>
      <c r="AS626" t="s">
        <v>7843</v>
      </c>
      <c r="AT626" t="s">
        <v>7843</v>
      </c>
      <c r="AU626" t="s">
        <v>7843</v>
      </c>
      <c r="AV626" t="s">
        <v>7843</v>
      </c>
      <c r="AW626" t="s">
        <v>7843</v>
      </c>
      <c r="AX626" t="s">
        <v>7843</v>
      </c>
      <c r="AY626" t="s">
        <v>7843</v>
      </c>
      <c r="AZ626" t="s">
        <v>7843</v>
      </c>
      <c r="BA626" t="s">
        <v>7843</v>
      </c>
      <c r="BB626" t="s">
        <v>7843</v>
      </c>
      <c r="BC626" t="s">
        <v>7843</v>
      </c>
      <c r="BD626" t="s">
        <v>7843</v>
      </c>
      <c r="BE626" t="s">
        <v>7842</v>
      </c>
      <c r="BF626" t="s">
        <v>7842</v>
      </c>
      <c r="BG626" t="s">
        <v>7842</v>
      </c>
      <c r="BH626" t="s">
        <v>7842</v>
      </c>
      <c r="BI626" t="s">
        <v>7842</v>
      </c>
      <c r="BJ626">
        <v>0</v>
      </c>
      <c r="BK626">
        <v>0</v>
      </c>
      <c r="BL626">
        <v>0</v>
      </c>
    </row>
    <row r="627" spans="1:64">
      <c r="A627" t="s">
        <v>8991</v>
      </c>
      <c r="B627" t="s">
        <v>371</v>
      </c>
      <c r="C627" t="s">
        <v>113</v>
      </c>
      <c r="D627" t="s">
        <v>114</v>
      </c>
      <c r="E627" t="s">
        <v>123</v>
      </c>
      <c r="F627" t="s">
        <v>124</v>
      </c>
      <c r="G627" t="s">
        <v>4629</v>
      </c>
      <c r="H627" t="s">
        <v>4597</v>
      </c>
      <c r="I627" t="s">
        <v>4640</v>
      </c>
      <c r="J627" t="s">
        <v>2187</v>
      </c>
      <c r="K627" t="s">
        <v>7809</v>
      </c>
      <c r="M627">
        <v>1</v>
      </c>
      <c r="P627">
        <v>1</v>
      </c>
      <c r="S627" t="s">
        <v>7895</v>
      </c>
      <c r="T627" t="s">
        <v>8990</v>
      </c>
      <c r="U627" t="s">
        <v>4641</v>
      </c>
      <c r="V627" t="s">
        <v>4641</v>
      </c>
      <c r="W627" t="s">
        <v>4641</v>
      </c>
      <c r="X627" t="s">
        <v>4642</v>
      </c>
      <c r="Y627" t="s">
        <v>4643</v>
      </c>
      <c r="Z627" t="s">
        <v>4644</v>
      </c>
      <c r="AA627" t="s">
        <v>8991</v>
      </c>
      <c r="AB627">
        <v>2.31</v>
      </c>
      <c r="AC627">
        <v>2.3199999999999998</v>
      </c>
      <c r="AD627">
        <v>2.31</v>
      </c>
      <c r="AE627">
        <v>2.3199999999999998</v>
      </c>
      <c r="AF627">
        <v>2.3199999999999998</v>
      </c>
      <c r="AG627">
        <v>2.3199999999999998</v>
      </c>
      <c r="AH627">
        <v>2.3199999999999998</v>
      </c>
      <c r="AI627" t="s">
        <v>7809</v>
      </c>
      <c r="AJ627">
        <v>0</v>
      </c>
      <c r="AK627">
        <v>0</v>
      </c>
      <c r="AL627">
        <v>2.3199999999999998</v>
      </c>
      <c r="AM627">
        <v>2.3199999999999998</v>
      </c>
      <c r="AN627">
        <v>2.3199999999999998</v>
      </c>
      <c r="AO627">
        <v>2.3199999999999998</v>
      </c>
      <c r="AP627" t="s">
        <v>7842</v>
      </c>
      <c r="AQ627" t="s">
        <v>7842</v>
      </c>
      <c r="AR627" t="s">
        <v>7842</v>
      </c>
      <c r="AS627" t="s">
        <v>7843</v>
      </c>
      <c r="AT627" t="s">
        <v>7843</v>
      </c>
      <c r="AU627" t="s">
        <v>7843</v>
      </c>
      <c r="AV627" t="s">
        <v>7843</v>
      </c>
      <c r="AW627" t="s">
        <v>7843</v>
      </c>
      <c r="AX627" t="s">
        <v>7843</v>
      </c>
      <c r="AY627" t="s">
        <v>7843</v>
      </c>
      <c r="AZ627" t="s">
        <v>7843</v>
      </c>
      <c r="BA627" t="s">
        <v>7843</v>
      </c>
      <c r="BB627" t="s">
        <v>7843</v>
      </c>
      <c r="BC627" t="s">
        <v>7843</v>
      </c>
      <c r="BD627" t="s">
        <v>7843</v>
      </c>
      <c r="BE627" t="s">
        <v>7842</v>
      </c>
      <c r="BF627" t="s">
        <v>7842</v>
      </c>
      <c r="BG627" t="s">
        <v>7842</v>
      </c>
      <c r="BH627" t="s">
        <v>7842</v>
      </c>
      <c r="BI627" t="s">
        <v>7842</v>
      </c>
      <c r="BJ627">
        <v>0</v>
      </c>
      <c r="BK627">
        <v>0</v>
      </c>
      <c r="BL627">
        <v>0</v>
      </c>
    </row>
    <row r="628" spans="1:64">
      <c r="A628" t="s">
        <v>8993</v>
      </c>
      <c r="B628" t="s">
        <v>371</v>
      </c>
      <c r="C628" t="s">
        <v>113</v>
      </c>
      <c r="D628" t="s">
        <v>114</v>
      </c>
      <c r="E628" t="s">
        <v>123</v>
      </c>
      <c r="F628" t="s">
        <v>124</v>
      </c>
      <c r="G628" t="s">
        <v>4629</v>
      </c>
      <c r="H628" t="s">
        <v>4597</v>
      </c>
      <c r="I628" t="s">
        <v>4645</v>
      </c>
      <c r="J628" t="s">
        <v>2187</v>
      </c>
      <c r="K628" t="s">
        <v>7809</v>
      </c>
      <c r="M628">
        <v>1</v>
      </c>
      <c r="P628">
        <v>1</v>
      </c>
      <c r="S628" t="s">
        <v>7895</v>
      </c>
      <c r="T628" t="s">
        <v>8992</v>
      </c>
      <c r="U628" t="s">
        <v>4646</v>
      </c>
      <c r="V628" t="s">
        <v>4646</v>
      </c>
      <c r="W628" t="s">
        <v>4646</v>
      </c>
      <c r="X628" t="s">
        <v>4647</v>
      </c>
      <c r="Y628" t="s">
        <v>4648</v>
      </c>
      <c r="Z628" t="s">
        <v>4649</v>
      </c>
      <c r="AA628" t="s">
        <v>8993</v>
      </c>
      <c r="AB628">
        <v>2.2999999999999998</v>
      </c>
      <c r="AC628">
        <v>2.31</v>
      </c>
      <c r="AD628">
        <v>2.2999999999999998</v>
      </c>
      <c r="AE628">
        <v>2.31</v>
      </c>
      <c r="AF628">
        <v>2.31</v>
      </c>
      <c r="AG628">
        <v>2.31</v>
      </c>
      <c r="AH628">
        <v>2.31</v>
      </c>
      <c r="AI628" t="s">
        <v>7809</v>
      </c>
      <c r="AJ628">
        <v>0</v>
      </c>
      <c r="AK628">
        <v>0</v>
      </c>
      <c r="AL628">
        <v>2.31</v>
      </c>
      <c r="AM628">
        <v>2.31</v>
      </c>
      <c r="AN628">
        <v>2.31</v>
      </c>
      <c r="AO628">
        <v>2.31</v>
      </c>
      <c r="AP628" t="s">
        <v>7842</v>
      </c>
      <c r="AQ628" t="s">
        <v>7842</v>
      </c>
      <c r="AR628" t="s">
        <v>7842</v>
      </c>
      <c r="AS628" t="s">
        <v>7843</v>
      </c>
      <c r="AT628" t="s">
        <v>7843</v>
      </c>
      <c r="AU628" t="s">
        <v>7843</v>
      </c>
      <c r="AV628" t="s">
        <v>7843</v>
      </c>
      <c r="AW628" t="s">
        <v>7843</v>
      </c>
      <c r="AX628" t="s">
        <v>7843</v>
      </c>
      <c r="AY628" t="s">
        <v>7843</v>
      </c>
      <c r="AZ628" t="s">
        <v>7843</v>
      </c>
      <c r="BA628" t="s">
        <v>7843</v>
      </c>
      <c r="BB628" t="s">
        <v>7843</v>
      </c>
      <c r="BC628" t="s">
        <v>7843</v>
      </c>
      <c r="BD628" t="s">
        <v>7843</v>
      </c>
      <c r="BE628" t="s">
        <v>7842</v>
      </c>
      <c r="BF628" t="s">
        <v>7842</v>
      </c>
      <c r="BG628" t="s">
        <v>7842</v>
      </c>
      <c r="BH628" t="s">
        <v>7842</v>
      </c>
      <c r="BI628" t="s">
        <v>7842</v>
      </c>
      <c r="BJ628">
        <v>0</v>
      </c>
      <c r="BK628">
        <v>0</v>
      </c>
      <c r="BL628">
        <v>0</v>
      </c>
    </row>
    <row r="629" spans="1:64">
      <c r="A629" t="s">
        <v>8994</v>
      </c>
      <c r="B629" t="s">
        <v>371</v>
      </c>
      <c r="C629" t="s">
        <v>113</v>
      </c>
      <c r="D629" t="s">
        <v>114</v>
      </c>
      <c r="E629" t="s">
        <v>125</v>
      </c>
      <c r="F629" t="s">
        <v>126</v>
      </c>
      <c r="G629" t="s">
        <v>4650</v>
      </c>
      <c r="H629" t="s">
        <v>4597</v>
      </c>
      <c r="I629" t="s">
        <v>4651</v>
      </c>
      <c r="J629" t="s">
        <v>2187</v>
      </c>
      <c r="K629" t="s">
        <v>7809</v>
      </c>
      <c r="M629">
        <v>1</v>
      </c>
      <c r="S629" t="s">
        <v>7895</v>
      </c>
      <c r="T629" t="s">
        <v>10282</v>
      </c>
      <c r="U629" t="s">
        <v>24</v>
      </c>
      <c r="V629" t="s">
        <v>24</v>
      </c>
      <c r="W629" t="s">
        <v>24</v>
      </c>
      <c r="X629" t="s">
        <v>4656</v>
      </c>
      <c r="Y629" t="s">
        <v>4657</v>
      </c>
      <c r="Z629" t="s">
        <v>4658</v>
      </c>
      <c r="AA629" t="s">
        <v>8994</v>
      </c>
      <c r="AB629" t="s">
        <v>24</v>
      </c>
      <c r="AC629" t="s">
        <v>24</v>
      </c>
      <c r="AD629" t="s">
        <v>24</v>
      </c>
      <c r="AE629">
        <v>2.02</v>
      </c>
      <c r="AF629">
        <v>2.02</v>
      </c>
      <c r="AG629">
        <v>2.02</v>
      </c>
      <c r="AH629">
        <v>2.02</v>
      </c>
      <c r="AI629" t="s">
        <v>7809</v>
      </c>
      <c r="AJ629">
        <v>0</v>
      </c>
      <c r="AK629">
        <v>0</v>
      </c>
      <c r="AL629">
        <v>2.02</v>
      </c>
      <c r="AM629">
        <v>2.02</v>
      </c>
      <c r="AN629">
        <v>2.02</v>
      </c>
      <c r="AO629">
        <v>2.02</v>
      </c>
      <c r="AP629" t="s">
        <v>24</v>
      </c>
      <c r="AQ629" t="s">
        <v>24</v>
      </c>
      <c r="AR629" t="s">
        <v>24</v>
      </c>
      <c r="AS629" t="s">
        <v>24</v>
      </c>
      <c r="AT629" t="s">
        <v>24</v>
      </c>
      <c r="AU629" t="s">
        <v>7843</v>
      </c>
      <c r="AV629" t="s">
        <v>7843</v>
      </c>
      <c r="AW629" t="s">
        <v>24</v>
      </c>
      <c r="AX629" t="s">
        <v>7843</v>
      </c>
      <c r="AY629" t="s">
        <v>24</v>
      </c>
      <c r="AZ629" t="s">
        <v>7843</v>
      </c>
      <c r="BA629" t="s">
        <v>7843</v>
      </c>
      <c r="BB629" t="s">
        <v>7843</v>
      </c>
      <c r="BC629" t="s">
        <v>7843</v>
      </c>
      <c r="BD629" t="s">
        <v>7843</v>
      </c>
      <c r="BE629" t="s">
        <v>7843</v>
      </c>
      <c r="BF629" t="s">
        <v>7842</v>
      </c>
      <c r="BG629" t="s">
        <v>7842</v>
      </c>
      <c r="BH629" t="s">
        <v>7842</v>
      </c>
      <c r="BI629" t="s">
        <v>7842</v>
      </c>
      <c r="BJ629">
        <v>0</v>
      </c>
      <c r="BK629">
        <v>0</v>
      </c>
      <c r="BL629">
        <v>0</v>
      </c>
    </row>
    <row r="630" spans="1:64">
      <c r="A630" t="s">
        <v>8995</v>
      </c>
      <c r="B630" t="s">
        <v>371</v>
      </c>
      <c r="C630" t="s">
        <v>113</v>
      </c>
      <c r="D630" t="s">
        <v>114</v>
      </c>
      <c r="E630" t="s">
        <v>125</v>
      </c>
      <c r="F630" t="s">
        <v>126</v>
      </c>
      <c r="G630" t="s">
        <v>4650</v>
      </c>
      <c r="H630" t="s">
        <v>4597</v>
      </c>
      <c r="I630" t="s">
        <v>4659</v>
      </c>
      <c r="J630" t="s">
        <v>2187</v>
      </c>
      <c r="K630" t="s">
        <v>7688</v>
      </c>
      <c r="S630" t="s">
        <v>7895</v>
      </c>
      <c r="T630" t="s">
        <v>10283</v>
      </c>
      <c r="U630" t="s">
        <v>24</v>
      </c>
      <c r="V630" t="s">
        <v>24</v>
      </c>
      <c r="W630" t="s">
        <v>24</v>
      </c>
      <c r="X630" t="s">
        <v>4660</v>
      </c>
      <c r="Y630" t="s">
        <v>4661</v>
      </c>
      <c r="Z630" t="s">
        <v>4662</v>
      </c>
      <c r="AA630" t="s">
        <v>8995</v>
      </c>
      <c r="AB630" t="s">
        <v>24</v>
      </c>
      <c r="AC630" t="s">
        <v>24</v>
      </c>
      <c r="AD630" t="s">
        <v>24</v>
      </c>
      <c r="AE630" t="s">
        <v>24</v>
      </c>
      <c r="AF630" t="s">
        <v>24</v>
      </c>
      <c r="AG630" t="s">
        <v>24</v>
      </c>
      <c r="AH630" t="s">
        <v>24</v>
      </c>
      <c r="AI630" t="s">
        <v>7688</v>
      </c>
      <c r="AJ630">
        <v>0</v>
      </c>
      <c r="AK630">
        <v>0</v>
      </c>
      <c r="AL630" t="s">
        <v>24</v>
      </c>
      <c r="AM630" t="s">
        <v>24</v>
      </c>
      <c r="AN630" t="s">
        <v>24</v>
      </c>
      <c r="AO630" t="s">
        <v>24</v>
      </c>
      <c r="AP630" t="s">
        <v>24</v>
      </c>
      <c r="AQ630" t="s">
        <v>24</v>
      </c>
      <c r="AR630" t="s">
        <v>24</v>
      </c>
      <c r="AS630" t="s">
        <v>24</v>
      </c>
      <c r="AT630" t="s">
        <v>24</v>
      </c>
      <c r="AU630" t="s">
        <v>24</v>
      </c>
      <c r="AV630" t="s">
        <v>24</v>
      </c>
      <c r="AW630" t="s">
        <v>24</v>
      </c>
      <c r="AX630" t="s">
        <v>24</v>
      </c>
      <c r="AY630" t="s">
        <v>24</v>
      </c>
      <c r="AZ630" t="s">
        <v>24</v>
      </c>
      <c r="BA630" t="s">
        <v>24</v>
      </c>
      <c r="BB630" t="s">
        <v>24</v>
      </c>
      <c r="BC630" t="s">
        <v>7843</v>
      </c>
      <c r="BD630" t="s">
        <v>7843</v>
      </c>
      <c r="BE630" t="s">
        <v>7843</v>
      </c>
      <c r="BF630" t="s">
        <v>7843</v>
      </c>
      <c r="BG630" t="s">
        <v>7843</v>
      </c>
      <c r="BH630" t="s">
        <v>7843</v>
      </c>
      <c r="BI630" t="s">
        <v>7843</v>
      </c>
      <c r="BJ630">
        <v>1</v>
      </c>
      <c r="BK630">
        <v>1</v>
      </c>
      <c r="BL630">
        <v>1</v>
      </c>
    </row>
    <row r="631" spans="1:64">
      <c r="A631" t="s">
        <v>8996</v>
      </c>
      <c r="B631" t="s">
        <v>371</v>
      </c>
      <c r="C631" t="s">
        <v>113</v>
      </c>
      <c r="D631" t="s">
        <v>114</v>
      </c>
      <c r="E631" t="s">
        <v>125</v>
      </c>
      <c r="F631" t="s">
        <v>126</v>
      </c>
      <c r="G631" t="s">
        <v>4650</v>
      </c>
      <c r="H631" t="s">
        <v>4597</v>
      </c>
      <c r="I631" t="s">
        <v>4663</v>
      </c>
      <c r="J631" t="s">
        <v>2187</v>
      </c>
      <c r="K631" t="s">
        <v>7809</v>
      </c>
      <c r="S631" t="s">
        <v>7895</v>
      </c>
      <c r="T631" t="s">
        <v>10284</v>
      </c>
      <c r="U631" t="s">
        <v>24</v>
      </c>
      <c r="V631" t="s">
        <v>24</v>
      </c>
      <c r="W631" t="s">
        <v>24</v>
      </c>
      <c r="X631" t="s">
        <v>4664</v>
      </c>
      <c r="Y631" t="s">
        <v>4665</v>
      </c>
      <c r="Z631" t="s">
        <v>4666</v>
      </c>
      <c r="AA631" t="s">
        <v>8996</v>
      </c>
      <c r="AB631" t="s">
        <v>24</v>
      </c>
      <c r="AC631" t="s">
        <v>24</v>
      </c>
      <c r="AD631" t="s">
        <v>24</v>
      </c>
      <c r="AE631" t="s">
        <v>24</v>
      </c>
      <c r="AF631">
        <v>1.84</v>
      </c>
      <c r="AG631">
        <v>1.84</v>
      </c>
      <c r="AH631">
        <v>1.84</v>
      </c>
      <c r="AI631" t="s">
        <v>7809</v>
      </c>
      <c r="AJ631">
        <v>0</v>
      </c>
      <c r="AK631">
        <v>0</v>
      </c>
      <c r="AL631">
        <v>1.84</v>
      </c>
      <c r="AM631">
        <v>1.84</v>
      </c>
      <c r="AN631">
        <v>1.84</v>
      </c>
      <c r="AO631">
        <v>1.84</v>
      </c>
      <c r="AP631" t="s">
        <v>24</v>
      </c>
      <c r="AQ631" t="s">
        <v>24</v>
      </c>
      <c r="AR631" t="s">
        <v>24</v>
      </c>
      <c r="AS631" t="s">
        <v>24</v>
      </c>
      <c r="AT631" t="s">
        <v>24</v>
      </c>
      <c r="AU631" t="s">
        <v>24</v>
      </c>
      <c r="AV631" t="s">
        <v>7843</v>
      </c>
      <c r="AW631" t="s">
        <v>24</v>
      </c>
      <c r="AX631" t="s">
        <v>24</v>
      </c>
      <c r="AY631" t="s">
        <v>24</v>
      </c>
      <c r="AZ631" t="s">
        <v>7843</v>
      </c>
      <c r="BA631" t="s">
        <v>7843</v>
      </c>
      <c r="BB631" t="s">
        <v>24</v>
      </c>
      <c r="BC631" t="s">
        <v>7843</v>
      </c>
      <c r="BD631" t="s">
        <v>7843</v>
      </c>
      <c r="BE631" t="s">
        <v>7843</v>
      </c>
      <c r="BF631" t="s">
        <v>7843</v>
      </c>
      <c r="BG631" t="s">
        <v>7842</v>
      </c>
      <c r="BH631" t="s">
        <v>7842</v>
      </c>
      <c r="BI631" t="s">
        <v>7842</v>
      </c>
      <c r="BJ631">
        <v>0</v>
      </c>
      <c r="BK631">
        <v>0</v>
      </c>
      <c r="BL631">
        <v>0</v>
      </c>
    </row>
    <row r="632" spans="1:64">
      <c r="A632" t="s">
        <v>8997</v>
      </c>
      <c r="B632" t="s">
        <v>371</v>
      </c>
      <c r="C632" t="s">
        <v>113</v>
      </c>
      <c r="D632" t="s">
        <v>114</v>
      </c>
      <c r="E632" t="s">
        <v>125</v>
      </c>
      <c r="F632" t="s">
        <v>126</v>
      </c>
      <c r="G632" t="s">
        <v>4650</v>
      </c>
      <c r="H632" t="s">
        <v>4597</v>
      </c>
      <c r="I632" t="s">
        <v>4667</v>
      </c>
      <c r="J632" t="s">
        <v>2187</v>
      </c>
      <c r="K632" t="s">
        <v>7688</v>
      </c>
      <c r="S632" t="s">
        <v>7895</v>
      </c>
      <c r="T632" t="s">
        <v>10285</v>
      </c>
      <c r="U632" t="s">
        <v>24</v>
      </c>
      <c r="V632" t="s">
        <v>24</v>
      </c>
      <c r="W632" t="s">
        <v>24</v>
      </c>
      <c r="X632" t="s">
        <v>4668</v>
      </c>
      <c r="Y632" t="s">
        <v>4669</v>
      </c>
      <c r="Z632" t="s">
        <v>4670</v>
      </c>
      <c r="AA632" t="s">
        <v>8997</v>
      </c>
      <c r="AB632" t="s">
        <v>24</v>
      </c>
      <c r="AC632" t="s">
        <v>24</v>
      </c>
      <c r="AD632" t="s">
        <v>24</v>
      </c>
      <c r="AE632" t="s">
        <v>24</v>
      </c>
      <c r="AF632" t="s">
        <v>24</v>
      </c>
      <c r="AG632" t="s">
        <v>24</v>
      </c>
      <c r="AH632" t="s">
        <v>24</v>
      </c>
      <c r="AI632" t="s">
        <v>7688</v>
      </c>
      <c r="AJ632">
        <v>0</v>
      </c>
      <c r="AK632">
        <v>0</v>
      </c>
      <c r="AL632" t="s">
        <v>24</v>
      </c>
      <c r="AM632" t="s">
        <v>24</v>
      </c>
      <c r="AN632" t="s">
        <v>24</v>
      </c>
      <c r="AO632" t="s">
        <v>24</v>
      </c>
      <c r="AP632" t="s">
        <v>24</v>
      </c>
      <c r="AQ632" t="s">
        <v>24</v>
      </c>
      <c r="AR632" t="s">
        <v>24</v>
      </c>
      <c r="AS632" t="s">
        <v>24</v>
      </c>
      <c r="AT632" t="s">
        <v>24</v>
      </c>
      <c r="AU632" t="s">
        <v>24</v>
      </c>
      <c r="AV632" t="s">
        <v>24</v>
      </c>
      <c r="AW632" t="s">
        <v>24</v>
      </c>
      <c r="AX632" t="s">
        <v>24</v>
      </c>
      <c r="AY632" t="s">
        <v>24</v>
      </c>
      <c r="AZ632" t="s">
        <v>24</v>
      </c>
      <c r="BA632" t="s">
        <v>24</v>
      </c>
      <c r="BB632" t="s">
        <v>24</v>
      </c>
      <c r="BC632" t="s">
        <v>7843</v>
      </c>
      <c r="BD632" t="s">
        <v>7843</v>
      </c>
      <c r="BE632" t="s">
        <v>7843</v>
      </c>
      <c r="BF632" t="s">
        <v>7843</v>
      </c>
      <c r="BG632" t="s">
        <v>7843</v>
      </c>
      <c r="BH632" t="s">
        <v>7843</v>
      </c>
      <c r="BI632" t="s">
        <v>7843</v>
      </c>
      <c r="BJ632">
        <v>1</v>
      </c>
      <c r="BK632">
        <v>1</v>
      </c>
      <c r="BL632">
        <v>1</v>
      </c>
    </row>
    <row r="633" spans="1:64">
      <c r="A633" t="s">
        <v>8999</v>
      </c>
      <c r="B633" t="s">
        <v>371</v>
      </c>
      <c r="C633" t="s">
        <v>113</v>
      </c>
      <c r="D633" t="s">
        <v>114</v>
      </c>
      <c r="E633" t="s">
        <v>125</v>
      </c>
      <c r="F633" t="s">
        <v>126</v>
      </c>
      <c r="G633" t="s">
        <v>4671</v>
      </c>
      <c r="H633" t="s">
        <v>4597</v>
      </c>
      <c r="I633" t="s">
        <v>4672</v>
      </c>
      <c r="J633" t="s">
        <v>2187</v>
      </c>
      <c r="K633" t="s">
        <v>7809</v>
      </c>
      <c r="M633">
        <v>1</v>
      </c>
      <c r="S633" t="s">
        <v>7895</v>
      </c>
      <c r="T633" t="s">
        <v>8998</v>
      </c>
      <c r="U633" t="s">
        <v>24</v>
      </c>
      <c r="V633" t="s">
        <v>24</v>
      </c>
      <c r="W633" t="s">
        <v>24</v>
      </c>
      <c r="X633" t="s">
        <v>4673</v>
      </c>
      <c r="Y633" t="s">
        <v>4674</v>
      </c>
      <c r="Z633" t="s">
        <v>4675</v>
      </c>
      <c r="AA633" t="s">
        <v>8999</v>
      </c>
      <c r="AB633" t="s">
        <v>24</v>
      </c>
      <c r="AC633" t="s">
        <v>24</v>
      </c>
      <c r="AD633" t="s">
        <v>24</v>
      </c>
      <c r="AE633">
        <v>1.01</v>
      </c>
      <c r="AF633">
        <v>1.01</v>
      </c>
      <c r="AG633">
        <v>1.01</v>
      </c>
      <c r="AH633">
        <v>1.01</v>
      </c>
      <c r="AI633" t="s">
        <v>7809</v>
      </c>
      <c r="AJ633">
        <v>0</v>
      </c>
      <c r="AK633">
        <v>0</v>
      </c>
      <c r="AL633">
        <v>1.01</v>
      </c>
      <c r="AM633">
        <v>1.01</v>
      </c>
      <c r="AN633">
        <v>1.01</v>
      </c>
      <c r="AO633">
        <v>1.01</v>
      </c>
      <c r="AP633" t="s">
        <v>24</v>
      </c>
      <c r="AQ633" t="s">
        <v>24</v>
      </c>
      <c r="AR633" t="s">
        <v>24</v>
      </c>
      <c r="AS633" t="s">
        <v>24</v>
      </c>
      <c r="AT633" t="s">
        <v>24</v>
      </c>
      <c r="AU633" t="s">
        <v>7843</v>
      </c>
      <c r="AV633" t="s">
        <v>7843</v>
      </c>
      <c r="AW633" t="s">
        <v>24</v>
      </c>
      <c r="AX633" t="s">
        <v>7843</v>
      </c>
      <c r="AY633" t="s">
        <v>24</v>
      </c>
      <c r="AZ633" t="s">
        <v>7843</v>
      </c>
      <c r="BA633" t="s">
        <v>7843</v>
      </c>
      <c r="BB633" t="s">
        <v>7843</v>
      </c>
      <c r="BC633" t="s">
        <v>7843</v>
      </c>
      <c r="BD633" t="s">
        <v>7843</v>
      </c>
      <c r="BE633" t="s">
        <v>7843</v>
      </c>
      <c r="BF633" t="s">
        <v>7842</v>
      </c>
      <c r="BG633" t="s">
        <v>7842</v>
      </c>
      <c r="BH633" t="s">
        <v>7842</v>
      </c>
      <c r="BI633" t="s">
        <v>7842</v>
      </c>
      <c r="BJ633">
        <v>0</v>
      </c>
      <c r="BK633">
        <v>0</v>
      </c>
      <c r="BL633">
        <v>0</v>
      </c>
    </row>
    <row r="634" spans="1:64">
      <c r="A634" t="s">
        <v>9001</v>
      </c>
      <c r="B634" t="s">
        <v>371</v>
      </c>
      <c r="C634" t="s">
        <v>113</v>
      </c>
      <c r="D634" t="s">
        <v>114</v>
      </c>
      <c r="E634" t="s">
        <v>125</v>
      </c>
      <c r="F634" t="s">
        <v>126</v>
      </c>
      <c r="G634" t="s">
        <v>4671</v>
      </c>
      <c r="H634" t="s">
        <v>4597</v>
      </c>
      <c r="I634" t="s">
        <v>4676</v>
      </c>
      <c r="J634" t="s">
        <v>2187</v>
      </c>
      <c r="K634" t="s">
        <v>7688</v>
      </c>
      <c r="S634" t="s">
        <v>7895</v>
      </c>
      <c r="T634" t="s">
        <v>9000</v>
      </c>
      <c r="U634" t="s">
        <v>24</v>
      </c>
      <c r="V634" t="s">
        <v>24</v>
      </c>
      <c r="W634" t="s">
        <v>24</v>
      </c>
      <c r="X634" t="s">
        <v>4677</v>
      </c>
      <c r="Y634" t="s">
        <v>4678</v>
      </c>
      <c r="Z634" t="s">
        <v>4679</v>
      </c>
      <c r="AA634" t="s">
        <v>9001</v>
      </c>
      <c r="AB634" t="s">
        <v>24</v>
      </c>
      <c r="AC634" t="s">
        <v>24</v>
      </c>
      <c r="AD634" t="s">
        <v>24</v>
      </c>
      <c r="AE634" t="s">
        <v>24</v>
      </c>
      <c r="AF634" t="s">
        <v>24</v>
      </c>
      <c r="AG634" t="s">
        <v>24</v>
      </c>
      <c r="AH634" t="s">
        <v>24</v>
      </c>
      <c r="AI634" t="s">
        <v>7688</v>
      </c>
      <c r="AJ634">
        <v>0</v>
      </c>
      <c r="AK634">
        <v>0</v>
      </c>
      <c r="AL634" t="s">
        <v>24</v>
      </c>
      <c r="AM634" t="s">
        <v>24</v>
      </c>
      <c r="AN634" t="s">
        <v>24</v>
      </c>
      <c r="AO634" t="s">
        <v>24</v>
      </c>
      <c r="AP634" t="s">
        <v>24</v>
      </c>
      <c r="AQ634" t="s">
        <v>24</v>
      </c>
      <c r="AR634" t="s">
        <v>24</v>
      </c>
      <c r="AS634" t="s">
        <v>24</v>
      </c>
      <c r="AT634" t="s">
        <v>24</v>
      </c>
      <c r="AU634" t="s">
        <v>24</v>
      </c>
      <c r="AV634" t="s">
        <v>24</v>
      </c>
      <c r="AW634" t="s">
        <v>24</v>
      </c>
      <c r="AX634" t="s">
        <v>24</v>
      </c>
      <c r="AY634" t="s">
        <v>24</v>
      </c>
      <c r="AZ634" t="s">
        <v>24</v>
      </c>
      <c r="BA634" t="s">
        <v>24</v>
      </c>
      <c r="BB634" t="s">
        <v>24</v>
      </c>
      <c r="BC634" t="s">
        <v>7843</v>
      </c>
      <c r="BD634" t="s">
        <v>7843</v>
      </c>
      <c r="BE634" t="s">
        <v>7843</v>
      </c>
      <c r="BF634" t="s">
        <v>7843</v>
      </c>
      <c r="BG634" t="s">
        <v>7843</v>
      </c>
      <c r="BH634" t="s">
        <v>7843</v>
      </c>
      <c r="BI634" t="s">
        <v>7843</v>
      </c>
      <c r="BJ634">
        <v>1</v>
      </c>
      <c r="BK634">
        <v>1</v>
      </c>
      <c r="BL634">
        <v>1</v>
      </c>
    </row>
    <row r="635" spans="1:64">
      <c r="A635" t="s">
        <v>9003</v>
      </c>
      <c r="B635" t="s">
        <v>371</v>
      </c>
      <c r="C635" t="s">
        <v>113</v>
      </c>
      <c r="D635" t="s">
        <v>114</v>
      </c>
      <c r="E635" t="s">
        <v>125</v>
      </c>
      <c r="F635" t="s">
        <v>126</v>
      </c>
      <c r="G635" t="s">
        <v>4671</v>
      </c>
      <c r="H635" t="s">
        <v>4597</v>
      </c>
      <c r="I635" t="s">
        <v>4680</v>
      </c>
      <c r="J635" t="s">
        <v>2187</v>
      </c>
      <c r="K635" t="s">
        <v>7809</v>
      </c>
      <c r="S635" t="s">
        <v>7895</v>
      </c>
      <c r="T635" t="s">
        <v>9002</v>
      </c>
      <c r="U635" t="s">
        <v>24</v>
      </c>
      <c r="V635" t="s">
        <v>24</v>
      </c>
      <c r="W635" t="s">
        <v>24</v>
      </c>
      <c r="X635" t="s">
        <v>4681</v>
      </c>
      <c r="Y635" t="s">
        <v>4682</v>
      </c>
      <c r="Z635" t="s">
        <v>4683</v>
      </c>
      <c r="AA635" t="s">
        <v>9003</v>
      </c>
      <c r="AB635" t="s">
        <v>24</v>
      </c>
      <c r="AC635" t="s">
        <v>24</v>
      </c>
      <c r="AD635" t="s">
        <v>24</v>
      </c>
      <c r="AE635" t="s">
        <v>24</v>
      </c>
      <c r="AF635">
        <v>0.95</v>
      </c>
      <c r="AG635">
        <v>0.95</v>
      </c>
      <c r="AH635">
        <v>0.95</v>
      </c>
      <c r="AI635" t="s">
        <v>7809</v>
      </c>
      <c r="AJ635">
        <v>0</v>
      </c>
      <c r="AK635">
        <v>0</v>
      </c>
      <c r="AL635">
        <v>0.95</v>
      </c>
      <c r="AM635">
        <v>0.95</v>
      </c>
      <c r="AN635">
        <v>0.95</v>
      </c>
      <c r="AO635">
        <v>0.95</v>
      </c>
      <c r="AP635" t="s">
        <v>24</v>
      </c>
      <c r="AQ635" t="s">
        <v>24</v>
      </c>
      <c r="AR635" t="s">
        <v>24</v>
      </c>
      <c r="AS635" t="s">
        <v>24</v>
      </c>
      <c r="AT635" t="s">
        <v>24</v>
      </c>
      <c r="AU635" t="s">
        <v>24</v>
      </c>
      <c r="AV635" t="s">
        <v>7843</v>
      </c>
      <c r="AW635" t="s">
        <v>24</v>
      </c>
      <c r="AX635" t="s">
        <v>24</v>
      </c>
      <c r="AY635" t="s">
        <v>24</v>
      </c>
      <c r="AZ635" t="s">
        <v>7843</v>
      </c>
      <c r="BA635" t="s">
        <v>7843</v>
      </c>
      <c r="BB635" t="s">
        <v>24</v>
      </c>
      <c r="BC635" t="s">
        <v>7843</v>
      </c>
      <c r="BD635" t="s">
        <v>7843</v>
      </c>
      <c r="BE635" t="s">
        <v>7843</v>
      </c>
      <c r="BF635" t="s">
        <v>7843</v>
      </c>
      <c r="BG635" t="s">
        <v>7842</v>
      </c>
      <c r="BH635" t="s">
        <v>7842</v>
      </c>
      <c r="BI635" t="s">
        <v>7842</v>
      </c>
      <c r="BJ635">
        <v>0</v>
      </c>
      <c r="BK635">
        <v>0</v>
      </c>
      <c r="BL635">
        <v>0</v>
      </c>
    </row>
    <row r="636" spans="1:64">
      <c r="A636" t="s">
        <v>9005</v>
      </c>
      <c r="B636" t="s">
        <v>371</v>
      </c>
      <c r="C636" t="s">
        <v>113</v>
      </c>
      <c r="D636" t="s">
        <v>114</v>
      </c>
      <c r="E636" t="s">
        <v>125</v>
      </c>
      <c r="F636" t="s">
        <v>126</v>
      </c>
      <c r="G636" t="s">
        <v>4671</v>
      </c>
      <c r="H636" t="s">
        <v>4597</v>
      </c>
      <c r="I636" t="s">
        <v>4684</v>
      </c>
      <c r="J636" t="s">
        <v>2187</v>
      </c>
      <c r="K636" t="s">
        <v>7688</v>
      </c>
      <c r="S636" t="s">
        <v>7895</v>
      </c>
      <c r="T636" t="s">
        <v>9004</v>
      </c>
      <c r="U636" t="s">
        <v>24</v>
      </c>
      <c r="V636" t="s">
        <v>24</v>
      </c>
      <c r="W636" t="s">
        <v>24</v>
      </c>
      <c r="X636" t="s">
        <v>4685</v>
      </c>
      <c r="Y636" t="s">
        <v>4686</v>
      </c>
      <c r="Z636" t="s">
        <v>4687</v>
      </c>
      <c r="AA636" t="s">
        <v>9005</v>
      </c>
      <c r="AB636" t="s">
        <v>24</v>
      </c>
      <c r="AC636" t="s">
        <v>24</v>
      </c>
      <c r="AD636" t="s">
        <v>24</v>
      </c>
      <c r="AE636" t="s">
        <v>24</v>
      </c>
      <c r="AF636" t="s">
        <v>24</v>
      </c>
      <c r="AG636" t="s">
        <v>24</v>
      </c>
      <c r="AH636" t="s">
        <v>24</v>
      </c>
      <c r="AI636" t="s">
        <v>7688</v>
      </c>
      <c r="AJ636">
        <v>0</v>
      </c>
      <c r="AK636">
        <v>0</v>
      </c>
      <c r="AL636" t="s">
        <v>24</v>
      </c>
      <c r="AM636" t="s">
        <v>24</v>
      </c>
      <c r="AN636" t="s">
        <v>24</v>
      </c>
      <c r="AO636" t="s">
        <v>24</v>
      </c>
      <c r="AP636" t="s">
        <v>24</v>
      </c>
      <c r="AQ636" t="s">
        <v>24</v>
      </c>
      <c r="AR636" t="s">
        <v>24</v>
      </c>
      <c r="AS636" t="s">
        <v>24</v>
      </c>
      <c r="AT636" t="s">
        <v>24</v>
      </c>
      <c r="AU636" t="s">
        <v>24</v>
      </c>
      <c r="AV636" t="s">
        <v>24</v>
      </c>
      <c r="AW636" t="s">
        <v>24</v>
      </c>
      <c r="AX636" t="s">
        <v>24</v>
      </c>
      <c r="AY636" t="s">
        <v>24</v>
      </c>
      <c r="AZ636" t="s">
        <v>24</v>
      </c>
      <c r="BA636" t="s">
        <v>24</v>
      </c>
      <c r="BB636" t="s">
        <v>24</v>
      </c>
      <c r="BC636" t="s">
        <v>7843</v>
      </c>
      <c r="BD636" t="s">
        <v>7843</v>
      </c>
      <c r="BE636" t="s">
        <v>7843</v>
      </c>
      <c r="BF636" t="s">
        <v>7843</v>
      </c>
      <c r="BG636" t="s">
        <v>7843</v>
      </c>
      <c r="BH636" t="s">
        <v>7843</v>
      </c>
      <c r="BI636" t="s">
        <v>7843</v>
      </c>
      <c r="BJ636">
        <v>1</v>
      </c>
      <c r="BK636">
        <v>1</v>
      </c>
      <c r="BL636">
        <v>1</v>
      </c>
    </row>
    <row r="637" spans="1:64">
      <c r="A637" t="s">
        <v>9006</v>
      </c>
      <c r="B637" t="s">
        <v>371</v>
      </c>
      <c r="C637" t="s">
        <v>113</v>
      </c>
      <c r="D637" t="s">
        <v>114</v>
      </c>
      <c r="E637" t="s">
        <v>125</v>
      </c>
      <c r="F637" t="s">
        <v>126</v>
      </c>
      <c r="G637" t="s">
        <v>4688</v>
      </c>
      <c r="H637" t="s">
        <v>4597</v>
      </c>
      <c r="I637" t="s">
        <v>4672</v>
      </c>
      <c r="J637" t="s">
        <v>2187</v>
      </c>
      <c r="K637" t="s">
        <v>7809</v>
      </c>
      <c r="S637" t="s">
        <v>7895</v>
      </c>
      <c r="T637" t="s">
        <v>10286</v>
      </c>
      <c r="U637" t="s">
        <v>24</v>
      </c>
      <c r="V637" t="s">
        <v>24</v>
      </c>
      <c r="W637" t="s">
        <v>24</v>
      </c>
      <c r="X637" t="s">
        <v>24</v>
      </c>
      <c r="Y637" t="s">
        <v>4690</v>
      </c>
      <c r="Z637" t="s">
        <v>4691</v>
      </c>
      <c r="AA637" t="s">
        <v>9006</v>
      </c>
      <c r="AB637" t="s">
        <v>24</v>
      </c>
      <c r="AC637" t="s">
        <v>24</v>
      </c>
      <c r="AD637" t="s">
        <v>24</v>
      </c>
      <c r="AE637" t="s">
        <v>24</v>
      </c>
      <c r="AF637">
        <v>2.1</v>
      </c>
      <c r="AG637">
        <v>2.1</v>
      </c>
      <c r="AH637">
        <v>2.1</v>
      </c>
      <c r="AI637" t="s">
        <v>7809</v>
      </c>
      <c r="AJ637">
        <v>0</v>
      </c>
      <c r="AK637">
        <v>0</v>
      </c>
      <c r="AL637">
        <v>2.1</v>
      </c>
      <c r="AM637">
        <v>2.1</v>
      </c>
      <c r="AN637">
        <v>2.1</v>
      </c>
      <c r="AO637">
        <v>2.1</v>
      </c>
      <c r="AP637" t="s">
        <v>24</v>
      </c>
      <c r="AQ637" t="s">
        <v>24</v>
      </c>
      <c r="AR637" t="s">
        <v>24</v>
      </c>
      <c r="AS637" t="s">
        <v>24</v>
      </c>
      <c r="AT637" t="s">
        <v>24</v>
      </c>
      <c r="AU637" t="s">
        <v>24</v>
      </c>
      <c r="AV637" t="s">
        <v>7843</v>
      </c>
      <c r="AW637" t="s">
        <v>24</v>
      </c>
      <c r="AX637" t="s">
        <v>24</v>
      </c>
      <c r="AY637" t="s">
        <v>24</v>
      </c>
      <c r="AZ637" t="s">
        <v>7843</v>
      </c>
      <c r="BA637" t="s">
        <v>7843</v>
      </c>
      <c r="BB637" t="s">
        <v>24</v>
      </c>
      <c r="BC637" t="s">
        <v>7843</v>
      </c>
      <c r="BD637" t="s">
        <v>7843</v>
      </c>
      <c r="BE637" t="s">
        <v>7843</v>
      </c>
      <c r="BF637" t="s">
        <v>7843</v>
      </c>
      <c r="BG637" t="s">
        <v>7842</v>
      </c>
      <c r="BH637" t="s">
        <v>7842</v>
      </c>
      <c r="BI637" t="s">
        <v>7842</v>
      </c>
      <c r="BJ637">
        <v>0</v>
      </c>
      <c r="BK637">
        <v>0</v>
      </c>
      <c r="BL637">
        <v>0</v>
      </c>
    </row>
    <row r="638" spans="1:64">
      <c r="A638" t="s">
        <v>9007</v>
      </c>
      <c r="B638" t="s">
        <v>371</v>
      </c>
      <c r="C638" t="s">
        <v>113</v>
      </c>
      <c r="D638" t="s">
        <v>114</v>
      </c>
      <c r="E638" t="s">
        <v>125</v>
      </c>
      <c r="F638" t="s">
        <v>126</v>
      </c>
      <c r="G638" t="s">
        <v>4688</v>
      </c>
      <c r="H638" t="s">
        <v>4597</v>
      </c>
      <c r="I638" t="s">
        <v>4692</v>
      </c>
      <c r="J638" t="s">
        <v>2187</v>
      </c>
      <c r="K638" t="s">
        <v>7809</v>
      </c>
      <c r="S638" t="s">
        <v>7895</v>
      </c>
      <c r="T638" t="s">
        <v>10287</v>
      </c>
      <c r="U638" t="s">
        <v>24</v>
      </c>
      <c r="V638" t="s">
        <v>24</v>
      </c>
      <c r="W638" t="s">
        <v>24</v>
      </c>
      <c r="X638" t="s">
        <v>24</v>
      </c>
      <c r="Y638" t="s">
        <v>4693</v>
      </c>
      <c r="Z638" t="s">
        <v>4694</v>
      </c>
      <c r="AA638" t="s">
        <v>9007</v>
      </c>
      <c r="AB638" t="s">
        <v>24</v>
      </c>
      <c r="AC638" t="s">
        <v>24</v>
      </c>
      <c r="AD638" t="s">
        <v>24</v>
      </c>
      <c r="AE638" t="s">
        <v>24</v>
      </c>
      <c r="AF638">
        <v>1.77</v>
      </c>
      <c r="AG638">
        <v>1.77</v>
      </c>
      <c r="AH638">
        <v>1.77</v>
      </c>
      <c r="AI638" t="s">
        <v>7809</v>
      </c>
      <c r="AJ638">
        <v>0</v>
      </c>
      <c r="AK638">
        <v>0</v>
      </c>
      <c r="AL638">
        <v>1.77</v>
      </c>
      <c r="AM638">
        <v>1.77</v>
      </c>
      <c r="AN638">
        <v>1.77</v>
      </c>
      <c r="AO638">
        <v>1.77</v>
      </c>
      <c r="AP638" t="s">
        <v>24</v>
      </c>
      <c r="AQ638" t="s">
        <v>24</v>
      </c>
      <c r="AR638" t="s">
        <v>24</v>
      </c>
      <c r="AS638" t="s">
        <v>24</v>
      </c>
      <c r="AT638" t="s">
        <v>24</v>
      </c>
      <c r="AU638" t="s">
        <v>24</v>
      </c>
      <c r="AV638" t="s">
        <v>7843</v>
      </c>
      <c r="AW638" t="s">
        <v>24</v>
      </c>
      <c r="AX638" t="s">
        <v>24</v>
      </c>
      <c r="AY638" t="s">
        <v>24</v>
      </c>
      <c r="AZ638" t="s">
        <v>7843</v>
      </c>
      <c r="BA638" t="s">
        <v>7843</v>
      </c>
      <c r="BB638" t="s">
        <v>24</v>
      </c>
      <c r="BC638" t="s">
        <v>7843</v>
      </c>
      <c r="BD638" t="s">
        <v>7843</v>
      </c>
      <c r="BE638" t="s">
        <v>7843</v>
      </c>
      <c r="BF638" t="s">
        <v>7843</v>
      </c>
      <c r="BG638" t="s">
        <v>7842</v>
      </c>
      <c r="BH638" t="s">
        <v>7842</v>
      </c>
      <c r="BI638" t="s">
        <v>7842</v>
      </c>
      <c r="BJ638">
        <v>0</v>
      </c>
      <c r="BK638">
        <v>0</v>
      </c>
      <c r="BL638">
        <v>0</v>
      </c>
    </row>
    <row r="639" spans="1:64">
      <c r="A639" t="s">
        <v>9008</v>
      </c>
      <c r="B639" t="s">
        <v>371</v>
      </c>
      <c r="C639" t="s">
        <v>113</v>
      </c>
      <c r="D639" t="s">
        <v>114</v>
      </c>
      <c r="E639" t="s">
        <v>125</v>
      </c>
      <c r="F639" t="s">
        <v>126</v>
      </c>
      <c r="G639" t="s">
        <v>4688</v>
      </c>
      <c r="H639" t="s">
        <v>4597</v>
      </c>
      <c r="I639" t="s">
        <v>4659</v>
      </c>
      <c r="J639" t="s">
        <v>2187</v>
      </c>
      <c r="K639" t="s">
        <v>7809</v>
      </c>
      <c r="S639" t="s">
        <v>7895</v>
      </c>
      <c r="T639" t="s">
        <v>10288</v>
      </c>
      <c r="U639" t="s">
        <v>24</v>
      </c>
      <c r="V639" t="s">
        <v>24</v>
      </c>
      <c r="W639" t="s">
        <v>24</v>
      </c>
      <c r="X639" t="s">
        <v>24</v>
      </c>
      <c r="Y639" t="s">
        <v>4695</v>
      </c>
      <c r="Z639" t="s">
        <v>4696</v>
      </c>
      <c r="AA639" t="s">
        <v>9008</v>
      </c>
      <c r="AB639" t="s">
        <v>24</v>
      </c>
      <c r="AC639" t="s">
        <v>24</v>
      </c>
      <c r="AD639" t="s">
        <v>24</v>
      </c>
      <c r="AE639" t="s">
        <v>24</v>
      </c>
      <c r="AF639">
        <v>1.68</v>
      </c>
      <c r="AG639">
        <v>1.68</v>
      </c>
      <c r="AH639">
        <v>1.68</v>
      </c>
      <c r="AI639" t="s">
        <v>7809</v>
      </c>
      <c r="AJ639">
        <v>0</v>
      </c>
      <c r="AK639">
        <v>0</v>
      </c>
      <c r="AL639">
        <v>1.68</v>
      </c>
      <c r="AM639">
        <v>1.68</v>
      </c>
      <c r="AN639">
        <v>1.68</v>
      </c>
      <c r="AO639">
        <v>1.68</v>
      </c>
      <c r="AP639" t="s">
        <v>24</v>
      </c>
      <c r="AQ639" t="s">
        <v>24</v>
      </c>
      <c r="AR639" t="s">
        <v>24</v>
      </c>
      <c r="AS639" t="s">
        <v>24</v>
      </c>
      <c r="AT639" t="s">
        <v>24</v>
      </c>
      <c r="AU639" t="s">
        <v>24</v>
      </c>
      <c r="AV639" t="s">
        <v>7843</v>
      </c>
      <c r="AW639" t="s">
        <v>24</v>
      </c>
      <c r="AX639" t="s">
        <v>24</v>
      </c>
      <c r="AY639" t="s">
        <v>24</v>
      </c>
      <c r="AZ639" t="s">
        <v>7843</v>
      </c>
      <c r="BA639" t="s">
        <v>7843</v>
      </c>
      <c r="BB639" t="s">
        <v>24</v>
      </c>
      <c r="BC639" t="s">
        <v>7843</v>
      </c>
      <c r="BD639" t="s">
        <v>7843</v>
      </c>
      <c r="BE639" t="s">
        <v>7843</v>
      </c>
      <c r="BF639" t="s">
        <v>7843</v>
      </c>
      <c r="BG639" t="s">
        <v>7842</v>
      </c>
      <c r="BH639" t="s">
        <v>7842</v>
      </c>
      <c r="BI639" t="s">
        <v>7842</v>
      </c>
      <c r="BJ639">
        <v>0</v>
      </c>
      <c r="BK639">
        <v>0</v>
      </c>
      <c r="BL639">
        <v>0</v>
      </c>
    </row>
    <row r="640" spans="1:64">
      <c r="A640" t="s">
        <v>9009</v>
      </c>
      <c r="B640" t="s">
        <v>371</v>
      </c>
      <c r="C640" t="s">
        <v>113</v>
      </c>
      <c r="D640" t="s">
        <v>114</v>
      </c>
      <c r="E640" t="s">
        <v>125</v>
      </c>
      <c r="F640" t="s">
        <v>126</v>
      </c>
      <c r="G640" t="s">
        <v>4688</v>
      </c>
      <c r="H640" t="s">
        <v>4597</v>
      </c>
      <c r="I640" t="s">
        <v>4663</v>
      </c>
      <c r="J640" t="s">
        <v>2187</v>
      </c>
      <c r="K640" t="s">
        <v>7809</v>
      </c>
      <c r="S640" t="s">
        <v>7895</v>
      </c>
      <c r="T640" t="s">
        <v>10289</v>
      </c>
      <c r="U640" t="s">
        <v>24</v>
      </c>
      <c r="V640" t="s">
        <v>24</v>
      </c>
      <c r="W640" t="s">
        <v>24</v>
      </c>
      <c r="X640" t="s">
        <v>24</v>
      </c>
      <c r="Y640" t="s">
        <v>4697</v>
      </c>
      <c r="Z640" t="s">
        <v>4698</v>
      </c>
      <c r="AA640" t="s">
        <v>9009</v>
      </c>
      <c r="AB640" t="s">
        <v>24</v>
      </c>
      <c r="AC640" t="s">
        <v>24</v>
      </c>
      <c r="AD640" t="s">
        <v>24</v>
      </c>
      <c r="AE640" t="s">
        <v>24</v>
      </c>
      <c r="AF640">
        <v>1.77</v>
      </c>
      <c r="AG640">
        <v>1.77</v>
      </c>
      <c r="AH640">
        <v>1.77</v>
      </c>
      <c r="AI640" t="s">
        <v>7809</v>
      </c>
      <c r="AJ640">
        <v>0</v>
      </c>
      <c r="AK640">
        <v>0</v>
      </c>
      <c r="AL640">
        <v>1.77</v>
      </c>
      <c r="AM640">
        <v>1.77</v>
      </c>
      <c r="AN640">
        <v>1.77</v>
      </c>
      <c r="AO640">
        <v>1.77</v>
      </c>
      <c r="AP640" t="s">
        <v>24</v>
      </c>
      <c r="AQ640" t="s">
        <v>24</v>
      </c>
      <c r="AR640" t="s">
        <v>24</v>
      </c>
      <c r="AS640" t="s">
        <v>24</v>
      </c>
      <c r="AT640" t="s">
        <v>24</v>
      </c>
      <c r="AU640" t="s">
        <v>24</v>
      </c>
      <c r="AV640" t="s">
        <v>7843</v>
      </c>
      <c r="AW640" t="s">
        <v>24</v>
      </c>
      <c r="AX640" t="s">
        <v>24</v>
      </c>
      <c r="AY640" t="s">
        <v>24</v>
      </c>
      <c r="AZ640" t="s">
        <v>7843</v>
      </c>
      <c r="BA640" t="s">
        <v>7843</v>
      </c>
      <c r="BB640" t="s">
        <v>24</v>
      </c>
      <c r="BC640" t="s">
        <v>7843</v>
      </c>
      <c r="BD640" t="s">
        <v>7843</v>
      </c>
      <c r="BE640" t="s">
        <v>7843</v>
      </c>
      <c r="BF640" t="s">
        <v>7843</v>
      </c>
      <c r="BG640" t="s">
        <v>7842</v>
      </c>
      <c r="BH640" t="s">
        <v>7842</v>
      </c>
      <c r="BI640" t="s">
        <v>7842</v>
      </c>
      <c r="BJ640">
        <v>0</v>
      </c>
      <c r="BK640">
        <v>0</v>
      </c>
      <c r="BL640">
        <v>0</v>
      </c>
    </row>
    <row r="641" spans="1:64">
      <c r="A641" t="s">
        <v>9010</v>
      </c>
      <c r="B641" t="s">
        <v>371</v>
      </c>
      <c r="C641" t="s">
        <v>113</v>
      </c>
      <c r="D641" t="s">
        <v>114</v>
      </c>
      <c r="E641" t="s">
        <v>125</v>
      </c>
      <c r="F641" t="s">
        <v>126</v>
      </c>
      <c r="G641" t="s">
        <v>4688</v>
      </c>
      <c r="H641" t="s">
        <v>4597</v>
      </c>
      <c r="I641" t="s">
        <v>4667</v>
      </c>
      <c r="J641" t="s">
        <v>2187</v>
      </c>
      <c r="K641" t="s">
        <v>7688</v>
      </c>
      <c r="S641" t="s">
        <v>7895</v>
      </c>
      <c r="T641" t="s">
        <v>10290</v>
      </c>
      <c r="U641" t="s">
        <v>24</v>
      </c>
      <c r="V641" t="s">
        <v>24</v>
      </c>
      <c r="W641" t="s">
        <v>24</v>
      </c>
      <c r="X641" t="s">
        <v>24</v>
      </c>
      <c r="Y641" t="s">
        <v>4699</v>
      </c>
      <c r="Z641" t="s">
        <v>4700</v>
      </c>
      <c r="AA641" t="s">
        <v>9010</v>
      </c>
      <c r="AB641" t="s">
        <v>24</v>
      </c>
      <c r="AC641" t="s">
        <v>24</v>
      </c>
      <c r="AD641" t="s">
        <v>24</v>
      </c>
      <c r="AE641" t="s">
        <v>24</v>
      </c>
      <c r="AF641" t="s">
        <v>24</v>
      </c>
      <c r="AG641" t="s">
        <v>24</v>
      </c>
      <c r="AH641" t="s">
        <v>24</v>
      </c>
      <c r="AI641" t="s">
        <v>7688</v>
      </c>
      <c r="AJ641">
        <v>0</v>
      </c>
      <c r="AK641">
        <v>0</v>
      </c>
      <c r="AL641" t="s">
        <v>24</v>
      </c>
      <c r="AM641" t="s">
        <v>24</v>
      </c>
      <c r="AN641" t="s">
        <v>24</v>
      </c>
      <c r="AO641" t="s">
        <v>24</v>
      </c>
      <c r="AP641" t="s">
        <v>24</v>
      </c>
      <c r="AQ641" t="s">
        <v>24</v>
      </c>
      <c r="AR641" t="s">
        <v>24</v>
      </c>
      <c r="AS641" t="s">
        <v>24</v>
      </c>
      <c r="AT641" t="s">
        <v>24</v>
      </c>
      <c r="AU641" t="s">
        <v>24</v>
      </c>
      <c r="AV641" t="s">
        <v>24</v>
      </c>
      <c r="AW641" t="s">
        <v>24</v>
      </c>
      <c r="AX641" t="s">
        <v>24</v>
      </c>
      <c r="AY641" t="s">
        <v>24</v>
      </c>
      <c r="AZ641" t="s">
        <v>24</v>
      </c>
      <c r="BA641" t="s">
        <v>24</v>
      </c>
      <c r="BB641" t="s">
        <v>24</v>
      </c>
      <c r="BC641" t="s">
        <v>7843</v>
      </c>
      <c r="BD641" t="s">
        <v>7843</v>
      </c>
      <c r="BE641" t="s">
        <v>7843</v>
      </c>
      <c r="BF641" t="s">
        <v>7843</v>
      </c>
      <c r="BG641" t="s">
        <v>7843</v>
      </c>
      <c r="BH641" t="s">
        <v>7843</v>
      </c>
      <c r="BI641" t="s">
        <v>7843</v>
      </c>
      <c r="BJ641">
        <v>1</v>
      </c>
      <c r="BK641">
        <v>1</v>
      </c>
      <c r="BL641">
        <v>1</v>
      </c>
    </row>
    <row r="642" spans="1:64">
      <c r="A642" t="s">
        <v>9012</v>
      </c>
      <c r="B642" t="s">
        <v>371</v>
      </c>
      <c r="C642" t="s">
        <v>113</v>
      </c>
      <c r="D642" t="s">
        <v>114</v>
      </c>
      <c r="E642" t="s">
        <v>125</v>
      </c>
      <c r="F642" t="s">
        <v>126</v>
      </c>
      <c r="G642" t="s">
        <v>4701</v>
      </c>
      <c r="H642" t="s">
        <v>4597</v>
      </c>
      <c r="I642" t="s">
        <v>2116</v>
      </c>
      <c r="J642" t="s">
        <v>2187</v>
      </c>
      <c r="K642" t="s">
        <v>7809</v>
      </c>
      <c r="S642" t="s">
        <v>7895</v>
      </c>
      <c r="T642" t="s">
        <v>9011</v>
      </c>
      <c r="U642" t="s">
        <v>24</v>
      </c>
      <c r="V642" t="s">
        <v>24</v>
      </c>
      <c r="W642" t="s">
        <v>24</v>
      </c>
      <c r="X642" t="s">
        <v>24</v>
      </c>
      <c r="Y642" t="s">
        <v>4702</v>
      </c>
      <c r="Z642" t="s">
        <v>4703</v>
      </c>
      <c r="AA642" t="s">
        <v>9012</v>
      </c>
      <c r="AB642" t="s">
        <v>24</v>
      </c>
      <c r="AC642" t="s">
        <v>24</v>
      </c>
      <c r="AD642" t="s">
        <v>24</v>
      </c>
      <c r="AE642" t="s">
        <v>24</v>
      </c>
      <c r="AF642">
        <v>0.94</v>
      </c>
      <c r="AG642">
        <v>0.94</v>
      </c>
      <c r="AH642">
        <v>0.94</v>
      </c>
      <c r="AI642" t="s">
        <v>7809</v>
      </c>
      <c r="AJ642">
        <v>0</v>
      </c>
      <c r="AK642">
        <v>0</v>
      </c>
      <c r="AL642">
        <v>0.94</v>
      </c>
      <c r="AM642">
        <v>0.94</v>
      </c>
      <c r="AN642">
        <v>0.94</v>
      </c>
      <c r="AO642">
        <v>0.94</v>
      </c>
      <c r="AP642" t="s">
        <v>24</v>
      </c>
      <c r="AQ642" t="s">
        <v>24</v>
      </c>
      <c r="AR642" t="s">
        <v>24</v>
      </c>
      <c r="AS642" t="s">
        <v>24</v>
      </c>
      <c r="AT642" t="s">
        <v>24</v>
      </c>
      <c r="AU642" t="s">
        <v>24</v>
      </c>
      <c r="AV642" t="s">
        <v>7843</v>
      </c>
      <c r="AW642" t="s">
        <v>24</v>
      </c>
      <c r="AX642" t="s">
        <v>24</v>
      </c>
      <c r="AY642" t="s">
        <v>24</v>
      </c>
      <c r="AZ642" t="s">
        <v>7843</v>
      </c>
      <c r="BA642" t="s">
        <v>7843</v>
      </c>
      <c r="BB642" t="s">
        <v>24</v>
      </c>
      <c r="BC642" t="s">
        <v>7843</v>
      </c>
      <c r="BD642" t="s">
        <v>7843</v>
      </c>
      <c r="BE642" t="s">
        <v>7843</v>
      </c>
      <c r="BF642" t="s">
        <v>7843</v>
      </c>
      <c r="BG642" t="s">
        <v>7842</v>
      </c>
      <c r="BH642" t="s">
        <v>7842</v>
      </c>
      <c r="BI642" t="s">
        <v>7842</v>
      </c>
      <c r="BJ642">
        <v>0</v>
      </c>
      <c r="BK642">
        <v>0</v>
      </c>
      <c r="BL642">
        <v>0</v>
      </c>
    </row>
    <row r="643" spans="1:64">
      <c r="A643" t="s">
        <v>9014</v>
      </c>
      <c r="B643" t="s">
        <v>371</v>
      </c>
      <c r="C643" t="s">
        <v>113</v>
      </c>
      <c r="D643" t="s">
        <v>114</v>
      </c>
      <c r="E643" t="s">
        <v>125</v>
      </c>
      <c r="F643" t="s">
        <v>126</v>
      </c>
      <c r="G643" t="s">
        <v>4701</v>
      </c>
      <c r="H643" t="s">
        <v>4597</v>
      </c>
      <c r="I643" t="s">
        <v>4704</v>
      </c>
      <c r="J643" t="s">
        <v>2187</v>
      </c>
      <c r="K643" t="s">
        <v>7809</v>
      </c>
      <c r="S643" t="s">
        <v>7895</v>
      </c>
      <c r="T643" t="s">
        <v>9013</v>
      </c>
      <c r="U643" t="s">
        <v>24</v>
      </c>
      <c r="V643" t="s">
        <v>24</v>
      </c>
      <c r="W643" t="s">
        <v>24</v>
      </c>
      <c r="X643" t="s">
        <v>24</v>
      </c>
      <c r="Y643" t="s">
        <v>4705</v>
      </c>
      <c r="Z643" t="s">
        <v>4706</v>
      </c>
      <c r="AA643" t="s">
        <v>9014</v>
      </c>
      <c r="AB643" t="s">
        <v>24</v>
      </c>
      <c r="AC643" t="s">
        <v>24</v>
      </c>
      <c r="AD643" t="s">
        <v>24</v>
      </c>
      <c r="AE643" t="s">
        <v>24</v>
      </c>
      <c r="AF643">
        <v>0.91</v>
      </c>
      <c r="AG643">
        <v>0.91</v>
      </c>
      <c r="AH643">
        <v>0.91</v>
      </c>
      <c r="AI643" t="s">
        <v>7809</v>
      </c>
      <c r="AJ643">
        <v>0</v>
      </c>
      <c r="AK643">
        <v>0</v>
      </c>
      <c r="AL643">
        <v>0.91</v>
      </c>
      <c r="AM643">
        <v>0.91</v>
      </c>
      <c r="AN643">
        <v>0.91</v>
      </c>
      <c r="AO643">
        <v>0.91</v>
      </c>
      <c r="AP643" t="s">
        <v>24</v>
      </c>
      <c r="AQ643" t="s">
        <v>24</v>
      </c>
      <c r="AR643" t="s">
        <v>24</v>
      </c>
      <c r="AS643" t="s">
        <v>24</v>
      </c>
      <c r="AT643" t="s">
        <v>24</v>
      </c>
      <c r="AU643" t="s">
        <v>24</v>
      </c>
      <c r="AV643" t="s">
        <v>7843</v>
      </c>
      <c r="AW643" t="s">
        <v>24</v>
      </c>
      <c r="AX643" t="s">
        <v>24</v>
      </c>
      <c r="AY643" t="s">
        <v>24</v>
      </c>
      <c r="AZ643" t="s">
        <v>7843</v>
      </c>
      <c r="BA643" t="s">
        <v>7843</v>
      </c>
      <c r="BB643" t="s">
        <v>24</v>
      </c>
      <c r="BC643" t="s">
        <v>7843</v>
      </c>
      <c r="BD643" t="s">
        <v>7843</v>
      </c>
      <c r="BE643" t="s">
        <v>7843</v>
      </c>
      <c r="BF643" t="s">
        <v>7843</v>
      </c>
      <c r="BG643" t="s">
        <v>7842</v>
      </c>
      <c r="BH643" t="s">
        <v>7842</v>
      </c>
      <c r="BI643" t="s">
        <v>7842</v>
      </c>
      <c r="BJ643">
        <v>0</v>
      </c>
      <c r="BK643">
        <v>0</v>
      </c>
      <c r="BL643">
        <v>0</v>
      </c>
    </row>
    <row r="644" spans="1:64">
      <c r="A644" t="s">
        <v>9016</v>
      </c>
      <c r="B644" t="s">
        <v>371</v>
      </c>
      <c r="C644" t="s">
        <v>113</v>
      </c>
      <c r="D644" t="s">
        <v>114</v>
      </c>
      <c r="E644" t="s">
        <v>125</v>
      </c>
      <c r="F644" t="s">
        <v>126</v>
      </c>
      <c r="G644" t="s">
        <v>4701</v>
      </c>
      <c r="H644" t="s">
        <v>4597</v>
      </c>
      <c r="I644" t="s">
        <v>4676</v>
      </c>
      <c r="J644" t="s">
        <v>2187</v>
      </c>
      <c r="K644" t="s">
        <v>7809</v>
      </c>
      <c r="S644" t="s">
        <v>7895</v>
      </c>
      <c r="T644" t="s">
        <v>9015</v>
      </c>
      <c r="U644" t="s">
        <v>24</v>
      </c>
      <c r="V644" t="s">
        <v>24</v>
      </c>
      <c r="W644" t="s">
        <v>24</v>
      </c>
      <c r="X644" t="s">
        <v>24</v>
      </c>
      <c r="Y644" t="s">
        <v>4707</v>
      </c>
      <c r="Z644" t="s">
        <v>4708</v>
      </c>
      <c r="AA644" t="s">
        <v>9016</v>
      </c>
      <c r="AB644" t="s">
        <v>24</v>
      </c>
      <c r="AC644" t="s">
        <v>24</v>
      </c>
      <c r="AD644" t="s">
        <v>24</v>
      </c>
      <c r="AE644" t="s">
        <v>24</v>
      </c>
      <c r="AF644">
        <v>0.85</v>
      </c>
      <c r="AG644">
        <v>0.85</v>
      </c>
      <c r="AH644">
        <v>0.85</v>
      </c>
      <c r="AI644" t="s">
        <v>7809</v>
      </c>
      <c r="AJ644">
        <v>0</v>
      </c>
      <c r="AK644">
        <v>0</v>
      </c>
      <c r="AL644">
        <v>0.85</v>
      </c>
      <c r="AM644">
        <v>0.85</v>
      </c>
      <c r="AN644">
        <v>0.85</v>
      </c>
      <c r="AO644">
        <v>0.85</v>
      </c>
      <c r="AP644" t="s">
        <v>24</v>
      </c>
      <c r="AQ644" t="s">
        <v>24</v>
      </c>
      <c r="AR644" t="s">
        <v>24</v>
      </c>
      <c r="AS644" t="s">
        <v>24</v>
      </c>
      <c r="AT644" t="s">
        <v>24</v>
      </c>
      <c r="AU644" t="s">
        <v>24</v>
      </c>
      <c r="AV644" t="s">
        <v>7843</v>
      </c>
      <c r="AW644" t="s">
        <v>24</v>
      </c>
      <c r="AX644" t="s">
        <v>24</v>
      </c>
      <c r="AY644" t="s">
        <v>24</v>
      </c>
      <c r="AZ644" t="s">
        <v>7843</v>
      </c>
      <c r="BA644" t="s">
        <v>7843</v>
      </c>
      <c r="BB644" t="s">
        <v>24</v>
      </c>
      <c r="BC644" t="s">
        <v>7843</v>
      </c>
      <c r="BD644" t="s">
        <v>7843</v>
      </c>
      <c r="BE644" t="s">
        <v>7843</v>
      </c>
      <c r="BF644" t="s">
        <v>7843</v>
      </c>
      <c r="BG644" t="s">
        <v>7842</v>
      </c>
      <c r="BH644" t="s">
        <v>7842</v>
      </c>
      <c r="BI644" t="s">
        <v>7842</v>
      </c>
      <c r="BJ644">
        <v>0</v>
      </c>
      <c r="BK644">
        <v>0</v>
      </c>
      <c r="BL644">
        <v>0</v>
      </c>
    </row>
    <row r="645" spans="1:64">
      <c r="A645" t="s">
        <v>9018</v>
      </c>
      <c r="B645" t="s">
        <v>371</v>
      </c>
      <c r="C645" t="s">
        <v>113</v>
      </c>
      <c r="D645" t="s">
        <v>114</v>
      </c>
      <c r="E645" t="s">
        <v>125</v>
      </c>
      <c r="F645" t="s">
        <v>126</v>
      </c>
      <c r="G645" t="s">
        <v>4701</v>
      </c>
      <c r="H645" t="s">
        <v>4597</v>
      </c>
      <c r="I645" t="s">
        <v>4680</v>
      </c>
      <c r="J645" t="s">
        <v>2187</v>
      </c>
      <c r="K645" t="s">
        <v>7809</v>
      </c>
      <c r="S645" t="s">
        <v>7895</v>
      </c>
      <c r="T645" t="s">
        <v>9017</v>
      </c>
      <c r="U645" t="s">
        <v>24</v>
      </c>
      <c r="V645" t="s">
        <v>24</v>
      </c>
      <c r="W645" t="s">
        <v>24</v>
      </c>
      <c r="X645" t="s">
        <v>24</v>
      </c>
      <c r="Y645" t="s">
        <v>4709</v>
      </c>
      <c r="Z645" t="s">
        <v>4710</v>
      </c>
      <c r="AA645" t="s">
        <v>9018</v>
      </c>
      <c r="AB645" t="s">
        <v>24</v>
      </c>
      <c r="AC645" t="s">
        <v>24</v>
      </c>
      <c r="AD645" t="s">
        <v>24</v>
      </c>
      <c r="AE645" t="s">
        <v>24</v>
      </c>
      <c r="AF645">
        <v>0.91</v>
      </c>
      <c r="AG645">
        <v>0.91</v>
      </c>
      <c r="AH645">
        <v>0.91</v>
      </c>
      <c r="AI645" t="s">
        <v>7809</v>
      </c>
      <c r="AJ645">
        <v>0</v>
      </c>
      <c r="AK645">
        <v>0</v>
      </c>
      <c r="AL645">
        <v>0.91</v>
      </c>
      <c r="AM645">
        <v>0.91</v>
      </c>
      <c r="AN645">
        <v>0.91</v>
      </c>
      <c r="AO645">
        <v>0.91</v>
      </c>
      <c r="AP645" t="s">
        <v>24</v>
      </c>
      <c r="AQ645" t="s">
        <v>24</v>
      </c>
      <c r="AR645" t="s">
        <v>24</v>
      </c>
      <c r="AS645" t="s">
        <v>24</v>
      </c>
      <c r="AT645" t="s">
        <v>24</v>
      </c>
      <c r="AU645" t="s">
        <v>24</v>
      </c>
      <c r="AV645" t="s">
        <v>7843</v>
      </c>
      <c r="AW645" t="s">
        <v>24</v>
      </c>
      <c r="AX645" t="s">
        <v>24</v>
      </c>
      <c r="AY645" t="s">
        <v>24</v>
      </c>
      <c r="AZ645" t="s">
        <v>7843</v>
      </c>
      <c r="BA645" t="s">
        <v>7843</v>
      </c>
      <c r="BB645" t="s">
        <v>24</v>
      </c>
      <c r="BC645" t="s">
        <v>7843</v>
      </c>
      <c r="BD645" t="s">
        <v>7843</v>
      </c>
      <c r="BE645" t="s">
        <v>7843</v>
      </c>
      <c r="BF645" t="s">
        <v>7843</v>
      </c>
      <c r="BG645" t="s">
        <v>7842</v>
      </c>
      <c r="BH645" t="s">
        <v>7842</v>
      </c>
      <c r="BI645" t="s">
        <v>7842</v>
      </c>
      <c r="BJ645">
        <v>0</v>
      </c>
      <c r="BK645">
        <v>0</v>
      </c>
      <c r="BL645">
        <v>0</v>
      </c>
    </row>
    <row r="646" spans="1:64">
      <c r="A646" t="s">
        <v>9020</v>
      </c>
      <c r="B646" t="s">
        <v>371</v>
      </c>
      <c r="C646" t="s">
        <v>113</v>
      </c>
      <c r="D646" t="s">
        <v>114</v>
      </c>
      <c r="E646" t="s">
        <v>125</v>
      </c>
      <c r="F646" t="s">
        <v>126</v>
      </c>
      <c r="G646" t="s">
        <v>4701</v>
      </c>
      <c r="H646" t="s">
        <v>4597</v>
      </c>
      <c r="I646" t="s">
        <v>4684</v>
      </c>
      <c r="J646" t="s">
        <v>2187</v>
      </c>
      <c r="K646" t="s">
        <v>7688</v>
      </c>
      <c r="S646" t="s">
        <v>7895</v>
      </c>
      <c r="T646" t="s">
        <v>9019</v>
      </c>
      <c r="U646" t="s">
        <v>24</v>
      </c>
      <c r="V646" t="s">
        <v>24</v>
      </c>
      <c r="W646" t="s">
        <v>24</v>
      </c>
      <c r="X646" t="s">
        <v>24</v>
      </c>
      <c r="Y646" t="s">
        <v>4711</v>
      </c>
      <c r="Z646" t="s">
        <v>4712</v>
      </c>
      <c r="AA646" t="s">
        <v>9020</v>
      </c>
      <c r="AB646" t="s">
        <v>24</v>
      </c>
      <c r="AC646" t="s">
        <v>24</v>
      </c>
      <c r="AD646" t="s">
        <v>24</v>
      </c>
      <c r="AE646" t="s">
        <v>24</v>
      </c>
      <c r="AF646" t="s">
        <v>24</v>
      </c>
      <c r="AG646" t="s">
        <v>24</v>
      </c>
      <c r="AH646" t="s">
        <v>24</v>
      </c>
      <c r="AI646" t="s">
        <v>7688</v>
      </c>
      <c r="AJ646">
        <v>0</v>
      </c>
      <c r="AK646">
        <v>0</v>
      </c>
      <c r="AL646" t="s">
        <v>24</v>
      </c>
      <c r="AM646" t="s">
        <v>24</v>
      </c>
      <c r="AN646" t="s">
        <v>24</v>
      </c>
      <c r="AO646" t="s">
        <v>24</v>
      </c>
      <c r="AP646" t="s">
        <v>24</v>
      </c>
      <c r="AQ646" t="s">
        <v>24</v>
      </c>
      <c r="AR646" t="s">
        <v>24</v>
      </c>
      <c r="AS646" t="s">
        <v>24</v>
      </c>
      <c r="AT646" t="s">
        <v>24</v>
      </c>
      <c r="AU646" t="s">
        <v>24</v>
      </c>
      <c r="AV646" t="s">
        <v>24</v>
      </c>
      <c r="AW646" t="s">
        <v>24</v>
      </c>
      <c r="AX646" t="s">
        <v>24</v>
      </c>
      <c r="AY646" t="s">
        <v>24</v>
      </c>
      <c r="AZ646" t="s">
        <v>24</v>
      </c>
      <c r="BA646" t="s">
        <v>24</v>
      </c>
      <c r="BB646" t="s">
        <v>24</v>
      </c>
      <c r="BC646" t="s">
        <v>7843</v>
      </c>
      <c r="BD646" t="s">
        <v>7843</v>
      </c>
      <c r="BE646" t="s">
        <v>7843</v>
      </c>
      <c r="BF646" t="s">
        <v>7843</v>
      </c>
      <c r="BG646" t="s">
        <v>7843</v>
      </c>
      <c r="BH646" t="s">
        <v>7843</v>
      </c>
      <c r="BI646" t="s">
        <v>7843</v>
      </c>
      <c r="BJ646">
        <v>1</v>
      </c>
      <c r="BK646">
        <v>1</v>
      </c>
      <c r="BL646">
        <v>1</v>
      </c>
    </row>
    <row r="647" spans="1:64">
      <c r="A647" t="s">
        <v>9021</v>
      </c>
      <c r="B647" t="s">
        <v>371</v>
      </c>
      <c r="C647" t="s">
        <v>113</v>
      </c>
      <c r="D647" t="s">
        <v>114</v>
      </c>
      <c r="E647" t="s">
        <v>125</v>
      </c>
      <c r="F647" t="s">
        <v>126</v>
      </c>
      <c r="G647" t="s">
        <v>4713</v>
      </c>
      <c r="H647" t="s">
        <v>4597</v>
      </c>
      <c r="I647" t="s">
        <v>4651</v>
      </c>
      <c r="J647" t="s">
        <v>2187</v>
      </c>
      <c r="K647" t="s">
        <v>7688</v>
      </c>
      <c r="S647" t="s">
        <v>7895</v>
      </c>
      <c r="T647" t="s">
        <v>10291</v>
      </c>
      <c r="U647" t="s">
        <v>24</v>
      </c>
      <c r="V647" t="s">
        <v>24</v>
      </c>
      <c r="W647" t="s">
        <v>24</v>
      </c>
      <c r="X647" t="s">
        <v>24</v>
      </c>
      <c r="Y647" t="s">
        <v>4715</v>
      </c>
      <c r="Z647" t="s">
        <v>4716</v>
      </c>
      <c r="AA647" t="s">
        <v>9021</v>
      </c>
      <c r="AB647" t="s">
        <v>24</v>
      </c>
      <c r="AC647" t="s">
        <v>24</v>
      </c>
      <c r="AD647" t="s">
        <v>24</v>
      </c>
      <c r="AE647" t="s">
        <v>24</v>
      </c>
      <c r="AF647" t="s">
        <v>24</v>
      </c>
      <c r="AG647" t="s">
        <v>24</v>
      </c>
      <c r="AH647" t="s">
        <v>24</v>
      </c>
      <c r="AI647" t="s">
        <v>7688</v>
      </c>
      <c r="AJ647">
        <v>0</v>
      </c>
      <c r="AK647">
        <v>0</v>
      </c>
      <c r="AL647" t="s">
        <v>24</v>
      </c>
      <c r="AM647" t="s">
        <v>24</v>
      </c>
      <c r="AN647" t="s">
        <v>24</v>
      </c>
      <c r="AO647" t="s">
        <v>24</v>
      </c>
      <c r="AP647" t="s">
        <v>24</v>
      </c>
      <c r="AQ647" t="s">
        <v>24</v>
      </c>
      <c r="AR647" t="s">
        <v>24</v>
      </c>
      <c r="AS647" t="s">
        <v>24</v>
      </c>
      <c r="AT647" t="s">
        <v>24</v>
      </c>
      <c r="AU647" t="s">
        <v>24</v>
      </c>
      <c r="AV647" t="s">
        <v>24</v>
      </c>
      <c r="AW647" t="s">
        <v>24</v>
      </c>
      <c r="AX647" t="s">
        <v>24</v>
      </c>
      <c r="AY647" t="s">
        <v>24</v>
      </c>
      <c r="AZ647" t="s">
        <v>24</v>
      </c>
      <c r="BA647" t="s">
        <v>24</v>
      </c>
      <c r="BB647" t="s">
        <v>24</v>
      </c>
      <c r="BC647" t="s">
        <v>7843</v>
      </c>
      <c r="BD647" t="s">
        <v>7843</v>
      </c>
      <c r="BE647" t="s">
        <v>7843</v>
      </c>
      <c r="BF647" t="s">
        <v>7843</v>
      </c>
      <c r="BG647" t="s">
        <v>7843</v>
      </c>
      <c r="BH647" t="s">
        <v>7843</v>
      </c>
      <c r="BI647" t="s">
        <v>7843</v>
      </c>
      <c r="BJ647">
        <v>1</v>
      </c>
      <c r="BK647">
        <v>1</v>
      </c>
      <c r="BL647">
        <v>1</v>
      </c>
    </row>
    <row r="648" spans="1:64">
      <c r="A648" t="s">
        <v>9022</v>
      </c>
      <c r="B648" t="s">
        <v>371</v>
      </c>
      <c r="C648" t="s">
        <v>113</v>
      </c>
      <c r="D648" t="s">
        <v>114</v>
      </c>
      <c r="E648" t="s">
        <v>125</v>
      </c>
      <c r="F648" t="s">
        <v>126</v>
      </c>
      <c r="G648" t="s">
        <v>4713</v>
      </c>
      <c r="H648" t="s">
        <v>4597</v>
      </c>
      <c r="I648" t="s">
        <v>4659</v>
      </c>
      <c r="J648" t="s">
        <v>2187</v>
      </c>
      <c r="K648" t="s">
        <v>7688</v>
      </c>
      <c r="S648" t="s">
        <v>7895</v>
      </c>
      <c r="T648" t="s">
        <v>10292</v>
      </c>
      <c r="U648" t="s">
        <v>24</v>
      </c>
      <c r="V648" t="s">
        <v>24</v>
      </c>
      <c r="W648" t="s">
        <v>24</v>
      </c>
      <c r="X648" t="s">
        <v>24</v>
      </c>
      <c r="Y648" t="s">
        <v>4717</v>
      </c>
      <c r="Z648" t="s">
        <v>4718</v>
      </c>
      <c r="AA648" t="s">
        <v>9022</v>
      </c>
      <c r="AB648" t="s">
        <v>24</v>
      </c>
      <c r="AC648" t="s">
        <v>24</v>
      </c>
      <c r="AD648" t="s">
        <v>24</v>
      </c>
      <c r="AE648" t="s">
        <v>24</v>
      </c>
      <c r="AF648" t="s">
        <v>24</v>
      </c>
      <c r="AG648" t="s">
        <v>24</v>
      </c>
      <c r="AH648" t="s">
        <v>24</v>
      </c>
      <c r="AI648" t="s">
        <v>7688</v>
      </c>
      <c r="AJ648">
        <v>0</v>
      </c>
      <c r="AK648">
        <v>0</v>
      </c>
      <c r="AL648" t="s">
        <v>24</v>
      </c>
      <c r="AM648" t="s">
        <v>24</v>
      </c>
      <c r="AN648" t="s">
        <v>24</v>
      </c>
      <c r="AO648" t="s">
        <v>24</v>
      </c>
      <c r="AP648" t="s">
        <v>24</v>
      </c>
      <c r="AQ648" t="s">
        <v>24</v>
      </c>
      <c r="AR648" t="s">
        <v>24</v>
      </c>
      <c r="AS648" t="s">
        <v>24</v>
      </c>
      <c r="AT648" t="s">
        <v>24</v>
      </c>
      <c r="AU648" t="s">
        <v>24</v>
      </c>
      <c r="AV648" t="s">
        <v>24</v>
      </c>
      <c r="AW648" t="s">
        <v>24</v>
      </c>
      <c r="AX648" t="s">
        <v>24</v>
      </c>
      <c r="AY648" t="s">
        <v>24</v>
      </c>
      <c r="AZ648" t="s">
        <v>24</v>
      </c>
      <c r="BA648" t="s">
        <v>24</v>
      </c>
      <c r="BB648" t="s">
        <v>24</v>
      </c>
      <c r="BC648" t="s">
        <v>7843</v>
      </c>
      <c r="BD648" t="s">
        <v>7843</v>
      </c>
      <c r="BE648" t="s">
        <v>7843</v>
      </c>
      <c r="BF648" t="s">
        <v>7843</v>
      </c>
      <c r="BG648" t="s">
        <v>7843</v>
      </c>
      <c r="BH648" t="s">
        <v>7843</v>
      </c>
      <c r="BI648" t="s">
        <v>7843</v>
      </c>
      <c r="BJ648">
        <v>1</v>
      </c>
      <c r="BK648">
        <v>1</v>
      </c>
      <c r="BL648">
        <v>1</v>
      </c>
    </row>
    <row r="649" spans="1:64">
      <c r="A649" t="s">
        <v>9023</v>
      </c>
      <c r="B649" t="s">
        <v>371</v>
      </c>
      <c r="C649" t="s">
        <v>113</v>
      </c>
      <c r="D649" t="s">
        <v>114</v>
      </c>
      <c r="E649" t="s">
        <v>125</v>
      </c>
      <c r="F649" t="s">
        <v>126</v>
      </c>
      <c r="G649" t="s">
        <v>4713</v>
      </c>
      <c r="H649" t="s">
        <v>4597</v>
      </c>
      <c r="I649" t="s">
        <v>4663</v>
      </c>
      <c r="J649" t="s">
        <v>2187</v>
      </c>
      <c r="K649" t="s">
        <v>7810</v>
      </c>
      <c r="N649">
        <v>1</v>
      </c>
      <c r="S649" t="s">
        <v>7895</v>
      </c>
      <c r="T649" t="s">
        <v>10293</v>
      </c>
      <c r="U649" t="s">
        <v>24</v>
      </c>
      <c r="V649" t="s">
        <v>24</v>
      </c>
      <c r="W649" t="s">
        <v>24</v>
      </c>
      <c r="X649" t="s">
        <v>24</v>
      </c>
      <c r="Y649" t="s">
        <v>4719</v>
      </c>
      <c r="Z649" t="s">
        <v>4720</v>
      </c>
      <c r="AA649" t="s">
        <v>9023</v>
      </c>
      <c r="AB649" t="s">
        <v>24</v>
      </c>
      <c r="AC649" t="s">
        <v>24</v>
      </c>
      <c r="AD649" t="s">
        <v>24</v>
      </c>
      <c r="AE649" t="s">
        <v>24</v>
      </c>
      <c r="AF649">
        <v>2</v>
      </c>
      <c r="AG649">
        <v>2</v>
      </c>
      <c r="AH649">
        <v>2</v>
      </c>
      <c r="AI649" t="s">
        <v>7810</v>
      </c>
      <c r="AJ649">
        <v>0</v>
      </c>
      <c r="AK649">
        <v>0</v>
      </c>
      <c r="AL649" t="s">
        <v>24</v>
      </c>
      <c r="AM649">
        <v>2</v>
      </c>
      <c r="AN649">
        <v>2</v>
      </c>
      <c r="AO649" t="s">
        <v>24</v>
      </c>
      <c r="AP649" t="s">
        <v>24</v>
      </c>
      <c r="AQ649" t="s">
        <v>24</v>
      </c>
      <c r="AR649" t="s">
        <v>24</v>
      </c>
      <c r="AS649" t="s">
        <v>24</v>
      </c>
      <c r="AT649" t="s">
        <v>24</v>
      </c>
      <c r="AU649" t="s">
        <v>24</v>
      </c>
      <c r="AV649" t="s">
        <v>7843</v>
      </c>
      <c r="AW649" t="s">
        <v>24</v>
      </c>
      <c r="AX649" t="s">
        <v>24</v>
      </c>
      <c r="AY649" t="s">
        <v>24</v>
      </c>
      <c r="AZ649" t="s">
        <v>7843</v>
      </c>
      <c r="BA649" t="s">
        <v>7843</v>
      </c>
      <c r="BB649" t="s">
        <v>24</v>
      </c>
      <c r="BC649" t="s">
        <v>7843</v>
      </c>
      <c r="BD649" t="s">
        <v>7843</v>
      </c>
      <c r="BE649" t="s">
        <v>7843</v>
      </c>
      <c r="BF649" t="s">
        <v>7843</v>
      </c>
      <c r="BG649" t="s">
        <v>7843</v>
      </c>
      <c r="BH649" t="s">
        <v>7843</v>
      </c>
      <c r="BI649" t="s">
        <v>7843</v>
      </c>
      <c r="BJ649">
        <v>1</v>
      </c>
      <c r="BK649">
        <v>1</v>
      </c>
      <c r="BL649">
        <v>1</v>
      </c>
    </row>
    <row r="650" spans="1:64">
      <c r="A650" t="s">
        <v>9024</v>
      </c>
      <c r="B650" t="s">
        <v>371</v>
      </c>
      <c r="C650" t="s">
        <v>113</v>
      </c>
      <c r="D650" t="s">
        <v>114</v>
      </c>
      <c r="E650" t="s">
        <v>125</v>
      </c>
      <c r="F650" t="s">
        <v>126</v>
      </c>
      <c r="G650" t="s">
        <v>4713</v>
      </c>
      <c r="H650" t="s">
        <v>4597</v>
      </c>
      <c r="I650" t="s">
        <v>4667</v>
      </c>
      <c r="J650" t="s">
        <v>2187</v>
      </c>
      <c r="K650" t="s">
        <v>7688</v>
      </c>
      <c r="S650" t="s">
        <v>7895</v>
      </c>
      <c r="T650" t="s">
        <v>10294</v>
      </c>
      <c r="U650" t="s">
        <v>24</v>
      </c>
      <c r="V650" t="s">
        <v>24</v>
      </c>
      <c r="W650" t="s">
        <v>24</v>
      </c>
      <c r="X650" t="s">
        <v>24</v>
      </c>
      <c r="Y650" t="s">
        <v>4721</v>
      </c>
      <c r="Z650" t="s">
        <v>4722</v>
      </c>
      <c r="AA650" t="s">
        <v>9024</v>
      </c>
      <c r="AB650" t="s">
        <v>24</v>
      </c>
      <c r="AC650" t="s">
        <v>24</v>
      </c>
      <c r="AD650" t="s">
        <v>24</v>
      </c>
      <c r="AE650" t="s">
        <v>24</v>
      </c>
      <c r="AF650" t="s">
        <v>24</v>
      </c>
      <c r="AG650" t="s">
        <v>24</v>
      </c>
      <c r="AH650" t="s">
        <v>24</v>
      </c>
      <c r="AI650" t="s">
        <v>7688</v>
      </c>
      <c r="AJ650">
        <v>0</v>
      </c>
      <c r="AK650">
        <v>0</v>
      </c>
      <c r="AL650" t="s">
        <v>24</v>
      </c>
      <c r="AM650" t="s">
        <v>24</v>
      </c>
      <c r="AN650" t="s">
        <v>24</v>
      </c>
      <c r="AO650" t="s">
        <v>24</v>
      </c>
      <c r="AP650" t="s">
        <v>24</v>
      </c>
      <c r="AQ650" t="s">
        <v>24</v>
      </c>
      <c r="AR650" t="s">
        <v>24</v>
      </c>
      <c r="AS650" t="s">
        <v>24</v>
      </c>
      <c r="AT650" t="s">
        <v>24</v>
      </c>
      <c r="AU650" t="s">
        <v>24</v>
      </c>
      <c r="AV650" t="s">
        <v>24</v>
      </c>
      <c r="AW650" t="s">
        <v>24</v>
      </c>
      <c r="AX650" t="s">
        <v>24</v>
      </c>
      <c r="AY650" t="s">
        <v>24</v>
      </c>
      <c r="AZ650" t="s">
        <v>24</v>
      </c>
      <c r="BA650" t="s">
        <v>24</v>
      </c>
      <c r="BB650" t="s">
        <v>24</v>
      </c>
      <c r="BC650" t="s">
        <v>7843</v>
      </c>
      <c r="BD650" t="s">
        <v>7843</v>
      </c>
      <c r="BE650" t="s">
        <v>7843</v>
      </c>
      <c r="BF650" t="s">
        <v>7843</v>
      </c>
      <c r="BG650" t="s">
        <v>7843</v>
      </c>
      <c r="BH650" t="s">
        <v>7843</v>
      </c>
      <c r="BI650" t="s">
        <v>7843</v>
      </c>
      <c r="BJ650">
        <v>1</v>
      </c>
      <c r="BK650">
        <v>1</v>
      </c>
      <c r="BL650">
        <v>1</v>
      </c>
    </row>
    <row r="651" spans="1:64">
      <c r="A651" t="s">
        <v>9026</v>
      </c>
      <c r="B651" t="s">
        <v>371</v>
      </c>
      <c r="C651" t="s">
        <v>113</v>
      </c>
      <c r="D651" t="s">
        <v>114</v>
      </c>
      <c r="E651" t="s">
        <v>125</v>
      </c>
      <c r="F651" t="s">
        <v>126</v>
      </c>
      <c r="G651" t="s">
        <v>4723</v>
      </c>
      <c r="H651" t="s">
        <v>4597</v>
      </c>
      <c r="I651" t="s">
        <v>4672</v>
      </c>
      <c r="J651" t="s">
        <v>2187</v>
      </c>
      <c r="K651" t="s">
        <v>7688</v>
      </c>
      <c r="S651" t="s">
        <v>7895</v>
      </c>
      <c r="T651" t="s">
        <v>9025</v>
      </c>
      <c r="U651" t="s">
        <v>24</v>
      </c>
      <c r="V651" t="s">
        <v>24</v>
      </c>
      <c r="W651" t="s">
        <v>24</v>
      </c>
      <c r="X651" t="s">
        <v>24</v>
      </c>
      <c r="Y651" t="s">
        <v>4724</v>
      </c>
      <c r="Z651" t="s">
        <v>4725</v>
      </c>
      <c r="AA651" t="s">
        <v>9026</v>
      </c>
      <c r="AB651" t="s">
        <v>24</v>
      </c>
      <c r="AC651" t="s">
        <v>24</v>
      </c>
      <c r="AD651" t="s">
        <v>24</v>
      </c>
      <c r="AE651" t="s">
        <v>24</v>
      </c>
      <c r="AF651" t="s">
        <v>24</v>
      </c>
      <c r="AG651" t="s">
        <v>24</v>
      </c>
      <c r="AH651" t="s">
        <v>24</v>
      </c>
      <c r="AI651" t="s">
        <v>7688</v>
      </c>
      <c r="AJ651">
        <v>0</v>
      </c>
      <c r="AK651">
        <v>0</v>
      </c>
      <c r="AL651" t="s">
        <v>24</v>
      </c>
      <c r="AM651" t="s">
        <v>24</v>
      </c>
      <c r="AN651" t="s">
        <v>24</v>
      </c>
      <c r="AO651" t="s">
        <v>24</v>
      </c>
      <c r="AP651" t="s">
        <v>24</v>
      </c>
      <c r="AQ651" t="s">
        <v>24</v>
      </c>
      <c r="AR651" t="s">
        <v>24</v>
      </c>
      <c r="AS651" t="s">
        <v>24</v>
      </c>
      <c r="AT651" t="s">
        <v>24</v>
      </c>
      <c r="AU651" t="s">
        <v>24</v>
      </c>
      <c r="AV651" t="s">
        <v>24</v>
      </c>
      <c r="AW651" t="s">
        <v>24</v>
      </c>
      <c r="AX651" t="s">
        <v>24</v>
      </c>
      <c r="AY651" t="s">
        <v>24</v>
      </c>
      <c r="AZ651" t="s">
        <v>24</v>
      </c>
      <c r="BA651" t="s">
        <v>24</v>
      </c>
      <c r="BB651" t="s">
        <v>24</v>
      </c>
      <c r="BC651" t="s">
        <v>7843</v>
      </c>
      <c r="BD651" t="s">
        <v>7843</v>
      </c>
      <c r="BE651" t="s">
        <v>7843</v>
      </c>
      <c r="BF651" t="s">
        <v>7843</v>
      </c>
      <c r="BG651" t="s">
        <v>7843</v>
      </c>
      <c r="BH651" t="s">
        <v>7843</v>
      </c>
      <c r="BI651" t="s">
        <v>7843</v>
      </c>
      <c r="BJ651">
        <v>1</v>
      </c>
      <c r="BK651">
        <v>1</v>
      </c>
      <c r="BL651">
        <v>1</v>
      </c>
    </row>
    <row r="652" spans="1:64">
      <c r="A652" t="s">
        <v>9028</v>
      </c>
      <c r="B652" t="s">
        <v>371</v>
      </c>
      <c r="C652" t="s">
        <v>113</v>
      </c>
      <c r="D652" t="s">
        <v>114</v>
      </c>
      <c r="E652" t="s">
        <v>125</v>
      </c>
      <c r="F652" t="s">
        <v>126</v>
      </c>
      <c r="G652" t="s">
        <v>4723</v>
      </c>
      <c r="H652" t="s">
        <v>4597</v>
      </c>
      <c r="I652" t="s">
        <v>4676</v>
      </c>
      <c r="J652" t="s">
        <v>2187</v>
      </c>
      <c r="K652" t="s">
        <v>7688</v>
      </c>
      <c r="S652" t="s">
        <v>7895</v>
      </c>
      <c r="T652" t="s">
        <v>9027</v>
      </c>
      <c r="U652" t="s">
        <v>24</v>
      </c>
      <c r="V652" t="s">
        <v>24</v>
      </c>
      <c r="W652" t="s">
        <v>24</v>
      </c>
      <c r="X652" t="s">
        <v>24</v>
      </c>
      <c r="Y652" t="s">
        <v>4726</v>
      </c>
      <c r="Z652" t="s">
        <v>4727</v>
      </c>
      <c r="AA652" t="s">
        <v>9028</v>
      </c>
      <c r="AB652" t="s">
        <v>24</v>
      </c>
      <c r="AC652" t="s">
        <v>24</v>
      </c>
      <c r="AD652" t="s">
        <v>24</v>
      </c>
      <c r="AE652" t="s">
        <v>24</v>
      </c>
      <c r="AF652" t="s">
        <v>24</v>
      </c>
      <c r="AG652" t="s">
        <v>24</v>
      </c>
      <c r="AH652" t="s">
        <v>24</v>
      </c>
      <c r="AI652" t="s">
        <v>7688</v>
      </c>
      <c r="AJ652">
        <v>0</v>
      </c>
      <c r="AK652">
        <v>0</v>
      </c>
      <c r="AL652" t="s">
        <v>24</v>
      </c>
      <c r="AM652" t="s">
        <v>24</v>
      </c>
      <c r="AN652" t="s">
        <v>24</v>
      </c>
      <c r="AO652" t="s">
        <v>24</v>
      </c>
      <c r="AP652" t="s">
        <v>24</v>
      </c>
      <c r="AQ652" t="s">
        <v>24</v>
      </c>
      <c r="AR652" t="s">
        <v>24</v>
      </c>
      <c r="AS652" t="s">
        <v>24</v>
      </c>
      <c r="AT652" t="s">
        <v>24</v>
      </c>
      <c r="AU652" t="s">
        <v>24</v>
      </c>
      <c r="AV652" t="s">
        <v>24</v>
      </c>
      <c r="AW652" t="s">
        <v>24</v>
      </c>
      <c r="AX652" t="s">
        <v>24</v>
      </c>
      <c r="AY652" t="s">
        <v>24</v>
      </c>
      <c r="AZ652" t="s">
        <v>24</v>
      </c>
      <c r="BA652" t="s">
        <v>24</v>
      </c>
      <c r="BB652" t="s">
        <v>24</v>
      </c>
      <c r="BC652" t="s">
        <v>7843</v>
      </c>
      <c r="BD652" t="s">
        <v>7843</v>
      </c>
      <c r="BE652" t="s">
        <v>7843</v>
      </c>
      <c r="BF652" t="s">
        <v>7843</v>
      </c>
      <c r="BG652" t="s">
        <v>7843</v>
      </c>
      <c r="BH652" t="s">
        <v>7843</v>
      </c>
      <c r="BI652" t="s">
        <v>7843</v>
      </c>
      <c r="BJ652">
        <v>1</v>
      </c>
      <c r="BK652">
        <v>1</v>
      </c>
      <c r="BL652">
        <v>1</v>
      </c>
    </row>
    <row r="653" spans="1:64">
      <c r="A653" t="s">
        <v>9030</v>
      </c>
      <c r="B653" t="s">
        <v>371</v>
      </c>
      <c r="C653" t="s">
        <v>113</v>
      </c>
      <c r="D653" t="s">
        <v>114</v>
      </c>
      <c r="E653" t="s">
        <v>125</v>
      </c>
      <c r="F653" t="s">
        <v>126</v>
      </c>
      <c r="G653" t="s">
        <v>4723</v>
      </c>
      <c r="H653" t="s">
        <v>4597</v>
      </c>
      <c r="I653" t="s">
        <v>4680</v>
      </c>
      <c r="J653" t="s">
        <v>2187</v>
      </c>
      <c r="K653" t="s">
        <v>7810</v>
      </c>
      <c r="N653">
        <v>1</v>
      </c>
      <c r="S653" t="s">
        <v>7895</v>
      </c>
      <c r="T653" t="s">
        <v>9029</v>
      </c>
      <c r="U653" t="s">
        <v>24</v>
      </c>
      <c r="V653" t="s">
        <v>24</v>
      </c>
      <c r="W653" t="s">
        <v>24</v>
      </c>
      <c r="X653" t="s">
        <v>24</v>
      </c>
      <c r="Y653" t="s">
        <v>4728</v>
      </c>
      <c r="Z653" t="s">
        <v>4729</v>
      </c>
      <c r="AA653" t="s">
        <v>9030</v>
      </c>
      <c r="AB653" t="s">
        <v>24</v>
      </c>
      <c r="AC653" t="s">
        <v>24</v>
      </c>
      <c r="AD653" t="s">
        <v>24</v>
      </c>
      <c r="AE653" t="s">
        <v>24</v>
      </c>
      <c r="AF653">
        <v>0.94</v>
      </c>
      <c r="AG653">
        <v>0.94</v>
      </c>
      <c r="AH653">
        <v>0.94</v>
      </c>
      <c r="AI653" t="s">
        <v>7810</v>
      </c>
      <c r="AJ653">
        <v>0</v>
      </c>
      <c r="AK653">
        <v>0</v>
      </c>
      <c r="AL653" t="s">
        <v>24</v>
      </c>
      <c r="AM653">
        <v>0.94</v>
      </c>
      <c r="AN653">
        <v>0.94</v>
      </c>
      <c r="AO653" t="s">
        <v>24</v>
      </c>
      <c r="AP653" t="s">
        <v>24</v>
      </c>
      <c r="AQ653" t="s">
        <v>24</v>
      </c>
      <c r="AR653" t="s">
        <v>24</v>
      </c>
      <c r="AS653" t="s">
        <v>24</v>
      </c>
      <c r="AT653" t="s">
        <v>24</v>
      </c>
      <c r="AU653" t="s">
        <v>24</v>
      </c>
      <c r="AV653" t="s">
        <v>7843</v>
      </c>
      <c r="AW653" t="s">
        <v>24</v>
      </c>
      <c r="AX653" t="s">
        <v>24</v>
      </c>
      <c r="AY653" t="s">
        <v>24</v>
      </c>
      <c r="AZ653" t="s">
        <v>7843</v>
      </c>
      <c r="BA653" t="s">
        <v>7843</v>
      </c>
      <c r="BB653" t="s">
        <v>24</v>
      </c>
      <c r="BC653" t="s">
        <v>7843</v>
      </c>
      <c r="BD653" t="s">
        <v>7843</v>
      </c>
      <c r="BE653" t="s">
        <v>7843</v>
      </c>
      <c r="BF653" t="s">
        <v>7843</v>
      </c>
      <c r="BG653" t="s">
        <v>7843</v>
      </c>
      <c r="BH653" t="s">
        <v>7843</v>
      </c>
      <c r="BI653" t="s">
        <v>7843</v>
      </c>
      <c r="BJ653">
        <v>1</v>
      </c>
      <c r="BK653">
        <v>1</v>
      </c>
      <c r="BL653">
        <v>1</v>
      </c>
    </row>
    <row r="654" spans="1:64">
      <c r="A654" t="s">
        <v>9032</v>
      </c>
      <c r="B654" t="s">
        <v>371</v>
      </c>
      <c r="C654" t="s">
        <v>113</v>
      </c>
      <c r="D654" t="s">
        <v>114</v>
      </c>
      <c r="E654" t="s">
        <v>125</v>
      </c>
      <c r="F654" t="s">
        <v>126</v>
      </c>
      <c r="G654" t="s">
        <v>4723</v>
      </c>
      <c r="H654" t="s">
        <v>4597</v>
      </c>
      <c r="I654" t="s">
        <v>4684</v>
      </c>
      <c r="J654" t="s">
        <v>2187</v>
      </c>
      <c r="K654" t="s">
        <v>7688</v>
      </c>
      <c r="S654" t="s">
        <v>7895</v>
      </c>
      <c r="T654" t="s">
        <v>9031</v>
      </c>
      <c r="U654" t="s">
        <v>24</v>
      </c>
      <c r="V654" t="s">
        <v>24</v>
      </c>
      <c r="W654" t="s">
        <v>24</v>
      </c>
      <c r="X654" t="s">
        <v>24</v>
      </c>
      <c r="Y654" t="s">
        <v>4730</v>
      </c>
      <c r="Z654" t="s">
        <v>4731</v>
      </c>
      <c r="AA654" t="s">
        <v>9032</v>
      </c>
      <c r="AB654" t="s">
        <v>24</v>
      </c>
      <c r="AC654" t="s">
        <v>24</v>
      </c>
      <c r="AD654" t="s">
        <v>24</v>
      </c>
      <c r="AE654" t="s">
        <v>24</v>
      </c>
      <c r="AF654" t="s">
        <v>24</v>
      </c>
      <c r="AG654" t="s">
        <v>24</v>
      </c>
      <c r="AH654" t="s">
        <v>24</v>
      </c>
      <c r="AI654" t="s">
        <v>7688</v>
      </c>
      <c r="AJ654">
        <v>0</v>
      </c>
      <c r="AK654">
        <v>0</v>
      </c>
      <c r="AL654" t="s">
        <v>24</v>
      </c>
      <c r="AM654" t="s">
        <v>24</v>
      </c>
      <c r="AN654" t="s">
        <v>24</v>
      </c>
      <c r="AO654" t="s">
        <v>24</v>
      </c>
      <c r="AP654" t="s">
        <v>24</v>
      </c>
      <c r="AQ654" t="s">
        <v>24</v>
      </c>
      <c r="AR654" t="s">
        <v>24</v>
      </c>
      <c r="AS654" t="s">
        <v>24</v>
      </c>
      <c r="AT654" t="s">
        <v>24</v>
      </c>
      <c r="AU654" t="s">
        <v>24</v>
      </c>
      <c r="AV654" t="s">
        <v>24</v>
      </c>
      <c r="AW654" t="s">
        <v>24</v>
      </c>
      <c r="AX654" t="s">
        <v>24</v>
      </c>
      <c r="AY654" t="s">
        <v>24</v>
      </c>
      <c r="AZ654" t="s">
        <v>24</v>
      </c>
      <c r="BA654" t="s">
        <v>24</v>
      </c>
      <c r="BB654" t="s">
        <v>24</v>
      </c>
      <c r="BC654" t="s">
        <v>7843</v>
      </c>
      <c r="BD654" t="s">
        <v>7843</v>
      </c>
      <c r="BE654" t="s">
        <v>7843</v>
      </c>
      <c r="BF654" t="s">
        <v>7843</v>
      </c>
      <c r="BG654" t="s">
        <v>7843</v>
      </c>
      <c r="BH654" t="s">
        <v>7843</v>
      </c>
      <c r="BI654" t="s">
        <v>7843</v>
      </c>
      <c r="BJ654">
        <v>1</v>
      </c>
      <c r="BK654">
        <v>1</v>
      </c>
      <c r="BL654">
        <v>1</v>
      </c>
    </row>
    <row r="655" spans="1:64">
      <c r="A655" t="s">
        <v>9034</v>
      </c>
      <c r="B655" t="s">
        <v>371</v>
      </c>
      <c r="C655" t="s">
        <v>127</v>
      </c>
      <c r="D655" t="s">
        <v>128</v>
      </c>
      <c r="E655" t="s">
        <v>129</v>
      </c>
      <c r="F655" t="s">
        <v>130</v>
      </c>
      <c r="G655" t="s">
        <v>4732</v>
      </c>
      <c r="H655" t="s">
        <v>24</v>
      </c>
      <c r="I655" t="s">
        <v>24</v>
      </c>
      <c r="J655" t="s">
        <v>4734</v>
      </c>
      <c r="K655" t="s">
        <v>7809</v>
      </c>
      <c r="L655">
        <v>1</v>
      </c>
      <c r="S655" t="s">
        <v>7895</v>
      </c>
      <c r="T655" t="s">
        <v>9033</v>
      </c>
      <c r="U655" t="s">
        <v>4735</v>
      </c>
      <c r="V655" t="s">
        <v>4735</v>
      </c>
      <c r="W655" t="s">
        <v>4735</v>
      </c>
      <c r="X655" t="s">
        <v>4736</v>
      </c>
      <c r="Y655" t="s">
        <v>4737</v>
      </c>
      <c r="Z655" t="s">
        <v>4738</v>
      </c>
      <c r="AA655" t="s">
        <v>9034</v>
      </c>
      <c r="AB655">
        <v>133.9</v>
      </c>
      <c r="AC655">
        <v>133.9</v>
      </c>
      <c r="AD655">
        <v>133.9</v>
      </c>
      <c r="AE655">
        <v>133.9</v>
      </c>
      <c r="AF655">
        <v>133.9</v>
      </c>
      <c r="AG655">
        <v>145.4</v>
      </c>
      <c r="AH655">
        <v>145.4</v>
      </c>
      <c r="AI655" t="s">
        <v>7810</v>
      </c>
      <c r="AJ655">
        <v>0</v>
      </c>
      <c r="AK655">
        <v>0</v>
      </c>
      <c r="AL655" t="s">
        <v>24</v>
      </c>
      <c r="AM655">
        <v>145.4</v>
      </c>
      <c r="AN655">
        <v>145.4</v>
      </c>
      <c r="AO655" t="s">
        <v>24</v>
      </c>
      <c r="AP655" t="s">
        <v>7843</v>
      </c>
      <c r="AQ655" t="s">
        <v>7843</v>
      </c>
      <c r="AR655" t="s">
        <v>7843</v>
      </c>
      <c r="AS655" t="s">
        <v>7843</v>
      </c>
      <c r="AT655" t="s">
        <v>7843</v>
      </c>
      <c r="AU655" t="s">
        <v>7843</v>
      </c>
      <c r="AV655" t="s">
        <v>7842</v>
      </c>
      <c r="AW655" t="s">
        <v>7843</v>
      </c>
      <c r="AX655" t="s">
        <v>7842</v>
      </c>
      <c r="AY655" t="s">
        <v>7842</v>
      </c>
      <c r="AZ655" t="s">
        <v>7843</v>
      </c>
      <c r="BA655" t="s">
        <v>7842</v>
      </c>
      <c r="BB655" t="s">
        <v>7842</v>
      </c>
      <c r="BC655" t="s">
        <v>7843</v>
      </c>
      <c r="BD655" t="s">
        <v>7843</v>
      </c>
      <c r="BE655" t="s">
        <v>7842</v>
      </c>
      <c r="BF655" t="s">
        <v>7842</v>
      </c>
      <c r="BG655" t="s">
        <v>7842</v>
      </c>
      <c r="BH655" t="s">
        <v>7843</v>
      </c>
      <c r="BI655" t="s">
        <v>7843</v>
      </c>
      <c r="BJ655">
        <v>1</v>
      </c>
      <c r="BK655">
        <v>1</v>
      </c>
      <c r="BL655">
        <v>0</v>
      </c>
    </row>
    <row r="656" spans="1:64">
      <c r="A656" t="s">
        <v>9036</v>
      </c>
      <c r="B656" t="s">
        <v>371</v>
      </c>
      <c r="C656" t="s">
        <v>127</v>
      </c>
      <c r="D656" t="s">
        <v>128</v>
      </c>
      <c r="E656" t="s">
        <v>129</v>
      </c>
      <c r="F656" t="s">
        <v>130</v>
      </c>
      <c r="G656" t="s">
        <v>4739</v>
      </c>
      <c r="H656" t="s">
        <v>24</v>
      </c>
      <c r="I656" t="s">
        <v>24</v>
      </c>
      <c r="J656" t="s">
        <v>4734</v>
      </c>
      <c r="K656" t="s">
        <v>7809</v>
      </c>
      <c r="L656">
        <v>1</v>
      </c>
      <c r="S656" t="s">
        <v>7895</v>
      </c>
      <c r="T656" t="s">
        <v>9035</v>
      </c>
      <c r="U656" t="s">
        <v>4740</v>
      </c>
      <c r="V656" t="s">
        <v>4740</v>
      </c>
      <c r="W656" t="s">
        <v>4740</v>
      </c>
      <c r="X656" t="s">
        <v>4741</v>
      </c>
      <c r="Y656" t="s">
        <v>4742</v>
      </c>
      <c r="Z656" t="s">
        <v>4743</v>
      </c>
      <c r="AA656" t="s">
        <v>9036</v>
      </c>
      <c r="AB656">
        <v>134.5</v>
      </c>
      <c r="AC656">
        <v>134.5</v>
      </c>
      <c r="AD656">
        <v>134.5</v>
      </c>
      <c r="AE656">
        <v>134.5</v>
      </c>
      <c r="AF656">
        <v>134.5</v>
      </c>
      <c r="AG656">
        <v>144</v>
      </c>
      <c r="AH656">
        <v>144</v>
      </c>
      <c r="AI656" t="s">
        <v>7810</v>
      </c>
      <c r="AJ656">
        <v>0</v>
      </c>
      <c r="AK656">
        <v>0</v>
      </c>
      <c r="AL656" t="s">
        <v>24</v>
      </c>
      <c r="AM656">
        <v>144</v>
      </c>
      <c r="AN656">
        <v>144</v>
      </c>
      <c r="AO656" t="s">
        <v>24</v>
      </c>
      <c r="AP656" t="s">
        <v>7843</v>
      </c>
      <c r="AQ656" t="s">
        <v>7843</v>
      </c>
      <c r="AR656" t="s">
        <v>7843</v>
      </c>
      <c r="AS656" t="s">
        <v>7843</v>
      </c>
      <c r="AT656" t="s">
        <v>7843</v>
      </c>
      <c r="AU656" t="s">
        <v>7843</v>
      </c>
      <c r="AV656" t="s">
        <v>7842</v>
      </c>
      <c r="AW656" t="s">
        <v>7843</v>
      </c>
      <c r="AX656" t="s">
        <v>7842</v>
      </c>
      <c r="AY656" t="s">
        <v>7842</v>
      </c>
      <c r="AZ656" t="s">
        <v>7843</v>
      </c>
      <c r="BA656" t="s">
        <v>7842</v>
      </c>
      <c r="BB656" t="s">
        <v>7842</v>
      </c>
      <c r="BC656" t="s">
        <v>7843</v>
      </c>
      <c r="BD656" t="s">
        <v>7843</v>
      </c>
      <c r="BE656" t="s">
        <v>7842</v>
      </c>
      <c r="BF656" t="s">
        <v>7842</v>
      </c>
      <c r="BG656" t="s">
        <v>7842</v>
      </c>
      <c r="BH656" t="s">
        <v>7843</v>
      </c>
      <c r="BI656" t="s">
        <v>7843</v>
      </c>
      <c r="BJ656">
        <v>1</v>
      </c>
      <c r="BK656">
        <v>1</v>
      </c>
      <c r="BL656">
        <v>0</v>
      </c>
    </row>
    <row r="657" spans="1:64">
      <c r="A657" t="s">
        <v>9038</v>
      </c>
      <c r="B657" t="s">
        <v>371</v>
      </c>
      <c r="C657" t="s">
        <v>127</v>
      </c>
      <c r="D657" t="s">
        <v>128</v>
      </c>
      <c r="E657" t="s">
        <v>129</v>
      </c>
      <c r="F657" t="s">
        <v>130</v>
      </c>
      <c r="G657" t="s">
        <v>4744</v>
      </c>
      <c r="H657" t="s">
        <v>24</v>
      </c>
      <c r="I657" t="s">
        <v>24</v>
      </c>
      <c r="J657" t="s">
        <v>4734</v>
      </c>
      <c r="K657" t="s">
        <v>7809</v>
      </c>
      <c r="L657">
        <v>1</v>
      </c>
      <c r="S657" t="s">
        <v>7895</v>
      </c>
      <c r="T657" t="s">
        <v>9037</v>
      </c>
      <c r="U657" t="s">
        <v>4745</v>
      </c>
      <c r="V657" t="s">
        <v>4745</v>
      </c>
      <c r="W657" t="s">
        <v>4745</v>
      </c>
      <c r="X657" t="s">
        <v>4746</v>
      </c>
      <c r="Y657" t="s">
        <v>4747</v>
      </c>
      <c r="Z657" t="s">
        <v>4748</v>
      </c>
      <c r="AA657" t="s">
        <v>9038</v>
      </c>
      <c r="AB657">
        <v>131.30000000000001</v>
      </c>
      <c r="AC657">
        <v>131.30000000000001</v>
      </c>
      <c r="AD657">
        <v>131.30000000000001</v>
      </c>
      <c r="AE657">
        <v>131.9</v>
      </c>
      <c r="AF657">
        <v>131.9</v>
      </c>
      <c r="AG657">
        <v>142.6</v>
      </c>
      <c r="AH657">
        <v>142.6</v>
      </c>
      <c r="AI657" t="s">
        <v>7810</v>
      </c>
      <c r="AJ657">
        <v>0</v>
      </c>
      <c r="AK657">
        <v>0</v>
      </c>
      <c r="AL657" t="s">
        <v>24</v>
      </c>
      <c r="AM657">
        <v>142.6</v>
      </c>
      <c r="AN657">
        <v>142.6</v>
      </c>
      <c r="AO657" t="s">
        <v>24</v>
      </c>
      <c r="AP657" t="s">
        <v>7843</v>
      </c>
      <c r="AQ657" t="s">
        <v>7843</v>
      </c>
      <c r="AR657" t="s">
        <v>7842</v>
      </c>
      <c r="AS657" t="s">
        <v>7843</v>
      </c>
      <c r="AT657" t="s">
        <v>7842</v>
      </c>
      <c r="AU657" t="s">
        <v>7843</v>
      </c>
      <c r="AV657" t="s">
        <v>7842</v>
      </c>
      <c r="AW657" t="s">
        <v>7842</v>
      </c>
      <c r="AX657" t="s">
        <v>7842</v>
      </c>
      <c r="AY657" t="s">
        <v>7842</v>
      </c>
      <c r="AZ657" t="s">
        <v>7843</v>
      </c>
      <c r="BA657" t="s">
        <v>7842</v>
      </c>
      <c r="BB657" t="s">
        <v>7842</v>
      </c>
      <c r="BC657" t="s">
        <v>7843</v>
      </c>
      <c r="BD657" t="s">
        <v>7843</v>
      </c>
      <c r="BE657" t="s">
        <v>7842</v>
      </c>
      <c r="BF657" t="s">
        <v>7842</v>
      </c>
      <c r="BG657" t="s">
        <v>7842</v>
      </c>
      <c r="BH657" t="s">
        <v>7843</v>
      </c>
      <c r="BI657" t="s">
        <v>7843</v>
      </c>
      <c r="BJ657">
        <v>1</v>
      </c>
      <c r="BK657">
        <v>1</v>
      </c>
      <c r="BL657">
        <v>0</v>
      </c>
    </row>
    <row r="658" spans="1:64">
      <c r="A658" t="s">
        <v>9040</v>
      </c>
      <c r="B658" t="s">
        <v>371</v>
      </c>
      <c r="C658" t="s">
        <v>127</v>
      </c>
      <c r="D658" t="s">
        <v>128</v>
      </c>
      <c r="E658" t="s">
        <v>129</v>
      </c>
      <c r="F658" t="s">
        <v>130</v>
      </c>
      <c r="G658" t="s">
        <v>4749</v>
      </c>
      <c r="H658" t="s">
        <v>24</v>
      </c>
      <c r="I658" t="s">
        <v>24</v>
      </c>
      <c r="J658" t="s">
        <v>4734</v>
      </c>
      <c r="K658" t="s">
        <v>7809</v>
      </c>
      <c r="L658">
        <v>1</v>
      </c>
      <c r="S658" t="s">
        <v>7895</v>
      </c>
      <c r="T658" t="s">
        <v>9039</v>
      </c>
      <c r="U658" t="s">
        <v>4750</v>
      </c>
      <c r="V658" t="s">
        <v>4750</v>
      </c>
      <c r="W658" t="s">
        <v>4750</v>
      </c>
      <c r="X658" t="s">
        <v>4751</v>
      </c>
      <c r="Y658" t="s">
        <v>4752</v>
      </c>
      <c r="Z658" t="s">
        <v>4753</v>
      </c>
      <c r="AA658" t="s">
        <v>9040</v>
      </c>
      <c r="AB658">
        <v>140.1</v>
      </c>
      <c r="AC658">
        <v>140.1</v>
      </c>
      <c r="AD658">
        <v>140.1</v>
      </c>
      <c r="AE658">
        <v>140.1</v>
      </c>
      <c r="AF658">
        <v>140.1</v>
      </c>
      <c r="AG658">
        <v>154.5</v>
      </c>
      <c r="AH658">
        <v>154.5</v>
      </c>
      <c r="AI658" t="s">
        <v>7810</v>
      </c>
      <c r="AJ658">
        <v>0</v>
      </c>
      <c r="AK658">
        <v>0</v>
      </c>
      <c r="AL658" t="s">
        <v>24</v>
      </c>
      <c r="AM658">
        <v>154.5</v>
      </c>
      <c r="AN658">
        <v>154.5</v>
      </c>
      <c r="AO658" t="s">
        <v>24</v>
      </c>
      <c r="AP658" t="s">
        <v>7843</v>
      </c>
      <c r="AQ658" t="s">
        <v>7843</v>
      </c>
      <c r="AR658" t="s">
        <v>7843</v>
      </c>
      <c r="AS658" t="s">
        <v>7843</v>
      </c>
      <c r="AT658" t="s">
        <v>7843</v>
      </c>
      <c r="AU658" t="s">
        <v>7843</v>
      </c>
      <c r="AV658" t="s">
        <v>7842</v>
      </c>
      <c r="AW658" t="s">
        <v>7843</v>
      </c>
      <c r="AX658" t="s">
        <v>7842</v>
      </c>
      <c r="AY658" t="s">
        <v>7842</v>
      </c>
      <c r="AZ658" t="s">
        <v>7843</v>
      </c>
      <c r="BA658" t="s">
        <v>7842</v>
      </c>
      <c r="BB658" t="s">
        <v>7842</v>
      </c>
      <c r="BC658" t="s">
        <v>7843</v>
      </c>
      <c r="BD658" t="s">
        <v>7843</v>
      </c>
      <c r="BE658" t="s">
        <v>7842</v>
      </c>
      <c r="BF658" t="s">
        <v>7842</v>
      </c>
      <c r="BG658" t="s">
        <v>7842</v>
      </c>
      <c r="BH658" t="s">
        <v>7843</v>
      </c>
      <c r="BI658" t="s">
        <v>7843</v>
      </c>
      <c r="BJ658">
        <v>1</v>
      </c>
      <c r="BK658">
        <v>1</v>
      </c>
      <c r="BL658">
        <v>0</v>
      </c>
    </row>
    <row r="659" spans="1:64">
      <c r="A659" t="s">
        <v>9042</v>
      </c>
      <c r="B659" t="s">
        <v>371</v>
      </c>
      <c r="C659" t="s">
        <v>127</v>
      </c>
      <c r="D659" t="s">
        <v>128</v>
      </c>
      <c r="E659" t="s">
        <v>129</v>
      </c>
      <c r="F659" t="s">
        <v>130</v>
      </c>
      <c r="G659" t="s">
        <v>4754</v>
      </c>
      <c r="H659" t="s">
        <v>24</v>
      </c>
      <c r="I659" t="s">
        <v>24</v>
      </c>
      <c r="J659" t="s">
        <v>4734</v>
      </c>
      <c r="K659" t="s">
        <v>7809</v>
      </c>
      <c r="L659">
        <v>1</v>
      </c>
      <c r="M659">
        <v>1</v>
      </c>
      <c r="S659" t="s">
        <v>7895</v>
      </c>
      <c r="T659" t="s">
        <v>9041</v>
      </c>
      <c r="U659" t="s">
        <v>4755</v>
      </c>
      <c r="V659" t="s">
        <v>4755</v>
      </c>
      <c r="W659" t="s">
        <v>4755</v>
      </c>
      <c r="X659" t="s">
        <v>4756</v>
      </c>
      <c r="Y659" t="s">
        <v>4757</v>
      </c>
      <c r="Z659" t="s">
        <v>4758</v>
      </c>
      <c r="AA659" t="s">
        <v>9042</v>
      </c>
      <c r="AB659">
        <v>140.1</v>
      </c>
      <c r="AC659">
        <v>140.1</v>
      </c>
      <c r="AD659">
        <v>140.1</v>
      </c>
      <c r="AE659">
        <v>162.4</v>
      </c>
      <c r="AF659">
        <v>162.4</v>
      </c>
      <c r="AG659">
        <v>162.4</v>
      </c>
      <c r="AH659">
        <v>162.4</v>
      </c>
      <c r="AI659" t="s">
        <v>7810</v>
      </c>
      <c r="AJ659">
        <v>0</v>
      </c>
      <c r="AK659">
        <v>0</v>
      </c>
      <c r="AL659" t="s">
        <v>24</v>
      </c>
      <c r="AM659">
        <v>162.4</v>
      </c>
      <c r="AN659">
        <v>162.4</v>
      </c>
      <c r="AO659" t="s">
        <v>24</v>
      </c>
      <c r="AP659" t="s">
        <v>7843</v>
      </c>
      <c r="AQ659" t="s">
        <v>7843</v>
      </c>
      <c r="AR659" t="s">
        <v>7842</v>
      </c>
      <c r="AS659" t="s">
        <v>7843</v>
      </c>
      <c r="AT659" t="s">
        <v>7842</v>
      </c>
      <c r="AU659" t="s">
        <v>7843</v>
      </c>
      <c r="AV659" t="s">
        <v>7843</v>
      </c>
      <c r="AW659" t="s">
        <v>7842</v>
      </c>
      <c r="AX659" t="s">
        <v>7843</v>
      </c>
      <c r="AY659" t="s">
        <v>7842</v>
      </c>
      <c r="AZ659" t="s">
        <v>7843</v>
      </c>
      <c r="BA659" t="s">
        <v>7843</v>
      </c>
      <c r="BB659" t="s">
        <v>7843</v>
      </c>
      <c r="BC659" t="s">
        <v>7843</v>
      </c>
      <c r="BD659" t="s">
        <v>7843</v>
      </c>
      <c r="BE659" t="s">
        <v>7842</v>
      </c>
      <c r="BF659" t="s">
        <v>7842</v>
      </c>
      <c r="BG659" t="s">
        <v>7842</v>
      </c>
      <c r="BH659" t="s">
        <v>7843</v>
      </c>
      <c r="BI659" t="s">
        <v>7843</v>
      </c>
      <c r="BJ659">
        <v>1</v>
      </c>
      <c r="BK659">
        <v>1</v>
      </c>
      <c r="BL659">
        <v>0</v>
      </c>
    </row>
    <row r="660" spans="1:64">
      <c r="A660" t="s">
        <v>9044</v>
      </c>
      <c r="B660" t="s">
        <v>371</v>
      </c>
      <c r="C660" t="s">
        <v>127</v>
      </c>
      <c r="D660" t="s">
        <v>128</v>
      </c>
      <c r="E660" t="s">
        <v>129</v>
      </c>
      <c r="F660" t="s">
        <v>130</v>
      </c>
      <c r="G660" t="s">
        <v>4759</v>
      </c>
      <c r="H660" t="s">
        <v>24</v>
      </c>
      <c r="I660" t="s">
        <v>24</v>
      </c>
      <c r="J660" t="s">
        <v>4734</v>
      </c>
      <c r="K660" t="s">
        <v>7809</v>
      </c>
      <c r="L660">
        <v>1</v>
      </c>
      <c r="S660" t="s">
        <v>7895</v>
      </c>
      <c r="T660" t="s">
        <v>9043</v>
      </c>
      <c r="U660" t="s">
        <v>4760</v>
      </c>
      <c r="V660" t="s">
        <v>4760</v>
      </c>
      <c r="W660" t="s">
        <v>4760</v>
      </c>
      <c r="X660" t="s">
        <v>4761</v>
      </c>
      <c r="Y660" t="s">
        <v>4762</v>
      </c>
      <c r="Z660" t="s">
        <v>4763</v>
      </c>
      <c r="AA660" t="s">
        <v>9044</v>
      </c>
      <c r="AB660">
        <v>140.1</v>
      </c>
      <c r="AC660">
        <v>140.1</v>
      </c>
      <c r="AD660">
        <v>140.1</v>
      </c>
      <c r="AE660">
        <v>150.1</v>
      </c>
      <c r="AF660">
        <v>150.1</v>
      </c>
      <c r="AG660">
        <v>155.1</v>
      </c>
      <c r="AH660">
        <v>160</v>
      </c>
      <c r="AI660" t="s">
        <v>7809</v>
      </c>
      <c r="AJ660">
        <v>0</v>
      </c>
      <c r="AK660">
        <v>0</v>
      </c>
      <c r="AL660">
        <v>160</v>
      </c>
      <c r="AM660">
        <v>160</v>
      </c>
      <c r="AN660">
        <v>175.9</v>
      </c>
      <c r="AO660">
        <v>175.9</v>
      </c>
      <c r="AP660" t="s">
        <v>7843</v>
      </c>
      <c r="AQ660" t="s">
        <v>7843</v>
      </c>
      <c r="AR660" t="s">
        <v>7842</v>
      </c>
      <c r="AS660" t="s">
        <v>7843</v>
      </c>
      <c r="AT660" t="s">
        <v>7842</v>
      </c>
      <c r="AU660" t="s">
        <v>7843</v>
      </c>
      <c r="AV660" t="s">
        <v>7842</v>
      </c>
      <c r="AW660" t="s">
        <v>7842</v>
      </c>
      <c r="AX660" t="s">
        <v>7842</v>
      </c>
      <c r="AY660" t="s">
        <v>7842</v>
      </c>
      <c r="AZ660" t="s">
        <v>7842</v>
      </c>
      <c r="BA660" t="s">
        <v>7842</v>
      </c>
      <c r="BB660" t="s">
        <v>7842</v>
      </c>
      <c r="BC660" t="s">
        <v>7843</v>
      </c>
      <c r="BD660" t="s">
        <v>7843</v>
      </c>
      <c r="BE660" t="s">
        <v>7842</v>
      </c>
      <c r="BF660" t="s">
        <v>7843</v>
      </c>
      <c r="BG660" t="s">
        <v>7842</v>
      </c>
      <c r="BH660" t="s">
        <v>7842</v>
      </c>
      <c r="BI660" t="s">
        <v>7842</v>
      </c>
      <c r="BJ660">
        <v>0</v>
      </c>
      <c r="BK660">
        <v>0</v>
      </c>
      <c r="BL660">
        <v>0</v>
      </c>
    </row>
    <row r="661" spans="1:64">
      <c r="A661" t="s">
        <v>9046</v>
      </c>
      <c r="B661" t="s">
        <v>371</v>
      </c>
      <c r="C661" t="s">
        <v>127</v>
      </c>
      <c r="D661" t="s">
        <v>128</v>
      </c>
      <c r="E661" t="s">
        <v>129</v>
      </c>
      <c r="F661" t="s">
        <v>130</v>
      </c>
      <c r="G661" t="s">
        <v>4764</v>
      </c>
      <c r="H661" t="s">
        <v>24</v>
      </c>
      <c r="I661" t="s">
        <v>24</v>
      </c>
      <c r="J661" t="s">
        <v>4734</v>
      </c>
      <c r="K661" t="s">
        <v>7688</v>
      </c>
      <c r="L661">
        <v>1</v>
      </c>
      <c r="S661" t="s">
        <v>7895</v>
      </c>
      <c r="T661" t="s">
        <v>9045</v>
      </c>
      <c r="U661" t="s">
        <v>24</v>
      </c>
      <c r="V661" t="s">
        <v>24</v>
      </c>
      <c r="W661" t="s">
        <v>24</v>
      </c>
      <c r="X661" t="s">
        <v>4765</v>
      </c>
      <c r="Y661" t="s">
        <v>4766</v>
      </c>
      <c r="Z661" t="s">
        <v>4767</v>
      </c>
      <c r="AA661" t="s">
        <v>9046</v>
      </c>
      <c r="AB661" t="s">
        <v>24</v>
      </c>
      <c r="AC661" t="s">
        <v>24</v>
      </c>
      <c r="AD661" t="s">
        <v>24</v>
      </c>
      <c r="AE661" t="s">
        <v>24</v>
      </c>
      <c r="AF661" t="s">
        <v>24</v>
      </c>
      <c r="AG661" t="s">
        <v>24</v>
      </c>
      <c r="AH661" t="s">
        <v>24</v>
      </c>
      <c r="AI661" t="s">
        <v>7688</v>
      </c>
      <c r="AJ661">
        <v>0</v>
      </c>
      <c r="AK661">
        <v>0</v>
      </c>
      <c r="AL661" t="s">
        <v>24</v>
      </c>
      <c r="AM661" t="s">
        <v>24</v>
      </c>
      <c r="AN661" t="s">
        <v>24</v>
      </c>
      <c r="AO661" t="s">
        <v>24</v>
      </c>
      <c r="AP661" t="s">
        <v>24</v>
      </c>
      <c r="AQ661" t="s">
        <v>24</v>
      </c>
      <c r="AR661" t="s">
        <v>24</v>
      </c>
      <c r="AS661" t="s">
        <v>24</v>
      </c>
      <c r="AT661" t="s">
        <v>24</v>
      </c>
      <c r="AU661" t="s">
        <v>24</v>
      </c>
      <c r="AV661" t="s">
        <v>24</v>
      </c>
      <c r="AW661" t="s">
        <v>24</v>
      </c>
      <c r="AX661" t="s">
        <v>24</v>
      </c>
      <c r="AY661" t="s">
        <v>24</v>
      </c>
      <c r="AZ661" t="s">
        <v>24</v>
      </c>
      <c r="BA661" t="s">
        <v>24</v>
      </c>
      <c r="BB661" t="s">
        <v>24</v>
      </c>
      <c r="BC661" t="s">
        <v>7843</v>
      </c>
      <c r="BD661" t="s">
        <v>7843</v>
      </c>
      <c r="BE661" t="s">
        <v>7843</v>
      </c>
      <c r="BF661" t="s">
        <v>7843</v>
      </c>
      <c r="BG661" t="s">
        <v>7843</v>
      </c>
      <c r="BH661" t="s">
        <v>7843</v>
      </c>
      <c r="BI661" t="s">
        <v>7843</v>
      </c>
      <c r="BJ661">
        <v>1</v>
      </c>
      <c r="BK661">
        <v>1</v>
      </c>
      <c r="BL661">
        <v>1</v>
      </c>
    </row>
    <row r="662" spans="1:64">
      <c r="A662" t="s">
        <v>9048</v>
      </c>
      <c r="B662" t="s">
        <v>371</v>
      </c>
      <c r="C662" t="s">
        <v>127</v>
      </c>
      <c r="D662" t="s">
        <v>128</v>
      </c>
      <c r="E662" t="s">
        <v>129</v>
      </c>
      <c r="F662" t="s">
        <v>130</v>
      </c>
      <c r="G662" t="s">
        <v>4768</v>
      </c>
      <c r="H662" t="s">
        <v>24</v>
      </c>
      <c r="I662" t="s">
        <v>24</v>
      </c>
      <c r="J662" t="s">
        <v>4734</v>
      </c>
      <c r="K662" t="s">
        <v>7688</v>
      </c>
      <c r="L662">
        <v>1</v>
      </c>
      <c r="S662" t="s">
        <v>7895</v>
      </c>
      <c r="T662" t="s">
        <v>9047</v>
      </c>
      <c r="U662" t="s">
        <v>24</v>
      </c>
      <c r="V662" t="s">
        <v>24</v>
      </c>
      <c r="W662" t="s">
        <v>24</v>
      </c>
      <c r="X662" t="s">
        <v>4769</v>
      </c>
      <c r="Y662" t="s">
        <v>4770</v>
      </c>
      <c r="Z662" t="s">
        <v>4771</v>
      </c>
      <c r="AA662" t="s">
        <v>9048</v>
      </c>
      <c r="AB662" t="s">
        <v>24</v>
      </c>
      <c r="AC662" t="s">
        <v>24</v>
      </c>
      <c r="AD662" t="s">
        <v>24</v>
      </c>
      <c r="AE662" t="s">
        <v>24</v>
      </c>
      <c r="AF662" t="s">
        <v>24</v>
      </c>
      <c r="AG662" t="s">
        <v>24</v>
      </c>
      <c r="AH662" t="s">
        <v>24</v>
      </c>
      <c r="AI662" t="s">
        <v>7688</v>
      </c>
      <c r="AJ662">
        <v>0</v>
      </c>
      <c r="AK662">
        <v>0</v>
      </c>
      <c r="AL662" t="s">
        <v>24</v>
      </c>
      <c r="AM662" t="s">
        <v>24</v>
      </c>
      <c r="AN662" t="s">
        <v>24</v>
      </c>
      <c r="AO662" t="s">
        <v>24</v>
      </c>
      <c r="AP662" t="s">
        <v>24</v>
      </c>
      <c r="AQ662" t="s">
        <v>24</v>
      </c>
      <c r="AR662" t="s">
        <v>24</v>
      </c>
      <c r="AS662" t="s">
        <v>24</v>
      </c>
      <c r="AT662" t="s">
        <v>24</v>
      </c>
      <c r="AU662" t="s">
        <v>24</v>
      </c>
      <c r="AV662" t="s">
        <v>24</v>
      </c>
      <c r="AW662" t="s">
        <v>24</v>
      </c>
      <c r="AX662" t="s">
        <v>24</v>
      </c>
      <c r="AY662" t="s">
        <v>24</v>
      </c>
      <c r="AZ662" t="s">
        <v>24</v>
      </c>
      <c r="BA662" t="s">
        <v>24</v>
      </c>
      <c r="BB662" t="s">
        <v>24</v>
      </c>
      <c r="BC662" t="s">
        <v>7843</v>
      </c>
      <c r="BD662" t="s">
        <v>7843</v>
      </c>
      <c r="BE662" t="s">
        <v>7843</v>
      </c>
      <c r="BF662" t="s">
        <v>7843</v>
      </c>
      <c r="BG662" t="s">
        <v>7843</v>
      </c>
      <c r="BH662" t="s">
        <v>7843</v>
      </c>
      <c r="BI662" t="s">
        <v>7843</v>
      </c>
      <c r="BJ662">
        <v>1</v>
      </c>
      <c r="BK662">
        <v>1</v>
      </c>
      <c r="BL662">
        <v>1</v>
      </c>
    </row>
    <row r="663" spans="1:64">
      <c r="A663" t="s">
        <v>9050</v>
      </c>
      <c r="B663" t="s">
        <v>371</v>
      </c>
      <c r="C663" t="s">
        <v>127</v>
      </c>
      <c r="D663" t="s">
        <v>128</v>
      </c>
      <c r="E663" t="s">
        <v>129</v>
      </c>
      <c r="F663" t="s">
        <v>130</v>
      </c>
      <c r="G663" t="s">
        <v>4772</v>
      </c>
      <c r="H663" t="s">
        <v>24</v>
      </c>
      <c r="I663" t="s">
        <v>24</v>
      </c>
      <c r="J663" t="s">
        <v>4734</v>
      </c>
      <c r="K663" t="s">
        <v>7688</v>
      </c>
      <c r="L663">
        <v>1</v>
      </c>
      <c r="S663" t="s">
        <v>7895</v>
      </c>
      <c r="T663" t="s">
        <v>9049</v>
      </c>
      <c r="U663" t="s">
        <v>24</v>
      </c>
      <c r="V663" t="s">
        <v>24</v>
      </c>
      <c r="W663" t="s">
        <v>24</v>
      </c>
      <c r="X663" t="s">
        <v>4773</v>
      </c>
      <c r="Y663" t="s">
        <v>4774</v>
      </c>
      <c r="Z663" t="s">
        <v>4775</v>
      </c>
      <c r="AA663" t="s">
        <v>9050</v>
      </c>
      <c r="AB663" t="s">
        <v>24</v>
      </c>
      <c r="AC663" t="s">
        <v>24</v>
      </c>
      <c r="AD663" t="s">
        <v>24</v>
      </c>
      <c r="AE663" t="s">
        <v>24</v>
      </c>
      <c r="AF663" t="s">
        <v>24</v>
      </c>
      <c r="AG663" t="s">
        <v>24</v>
      </c>
      <c r="AH663" t="s">
        <v>24</v>
      </c>
      <c r="AI663" t="s">
        <v>7688</v>
      </c>
      <c r="AJ663">
        <v>0</v>
      </c>
      <c r="AK663">
        <v>0</v>
      </c>
      <c r="AL663" t="s">
        <v>24</v>
      </c>
      <c r="AM663" t="s">
        <v>24</v>
      </c>
      <c r="AN663" t="s">
        <v>24</v>
      </c>
      <c r="AO663" t="s">
        <v>24</v>
      </c>
      <c r="AP663" t="s">
        <v>24</v>
      </c>
      <c r="AQ663" t="s">
        <v>24</v>
      </c>
      <c r="AR663" t="s">
        <v>24</v>
      </c>
      <c r="AS663" t="s">
        <v>24</v>
      </c>
      <c r="AT663" t="s">
        <v>24</v>
      </c>
      <c r="AU663" t="s">
        <v>24</v>
      </c>
      <c r="AV663" t="s">
        <v>24</v>
      </c>
      <c r="AW663" t="s">
        <v>24</v>
      </c>
      <c r="AX663" t="s">
        <v>24</v>
      </c>
      <c r="AY663" t="s">
        <v>24</v>
      </c>
      <c r="AZ663" t="s">
        <v>24</v>
      </c>
      <c r="BA663" t="s">
        <v>24</v>
      </c>
      <c r="BB663" t="s">
        <v>24</v>
      </c>
      <c r="BC663" t="s">
        <v>7843</v>
      </c>
      <c r="BD663" t="s">
        <v>7843</v>
      </c>
      <c r="BE663" t="s">
        <v>7843</v>
      </c>
      <c r="BF663" t="s">
        <v>7843</v>
      </c>
      <c r="BG663" t="s">
        <v>7843</v>
      </c>
      <c r="BH663" t="s">
        <v>7843</v>
      </c>
      <c r="BI663" t="s">
        <v>7843</v>
      </c>
      <c r="BJ663">
        <v>1</v>
      </c>
      <c r="BK663">
        <v>1</v>
      </c>
      <c r="BL663">
        <v>1</v>
      </c>
    </row>
    <row r="664" spans="1:64">
      <c r="A664" t="s">
        <v>9052</v>
      </c>
      <c r="B664" t="s">
        <v>371</v>
      </c>
      <c r="C664" t="s">
        <v>127</v>
      </c>
      <c r="D664" t="s">
        <v>128</v>
      </c>
      <c r="E664" t="s">
        <v>129</v>
      </c>
      <c r="F664" t="s">
        <v>130</v>
      </c>
      <c r="G664" t="s">
        <v>4776</v>
      </c>
      <c r="H664" t="s">
        <v>24</v>
      </c>
      <c r="I664" t="s">
        <v>24</v>
      </c>
      <c r="J664" t="s">
        <v>4734</v>
      </c>
      <c r="K664" t="s">
        <v>7688</v>
      </c>
      <c r="L664">
        <v>1</v>
      </c>
      <c r="S664" t="s">
        <v>7895</v>
      </c>
      <c r="T664" t="s">
        <v>9051</v>
      </c>
      <c r="U664" t="s">
        <v>24</v>
      </c>
      <c r="V664" t="s">
        <v>24</v>
      </c>
      <c r="W664" t="s">
        <v>24</v>
      </c>
      <c r="X664" t="s">
        <v>4777</v>
      </c>
      <c r="Y664" t="s">
        <v>4778</v>
      </c>
      <c r="Z664" t="s">
        <v>4779</v>
      </c>
      <c r="AA664" t="s">
        <v>9052</v>
      </c>
      <c r="AB664" t="s">
        <v>24</v>
      </c>
      <c r="AC664" t="s">
        <v>24</v>
      </c>
      <c r="AD664" t="s">
        <v>24</v>
      </c>
      <c r="AE664" t="s">
        <v>24</v>
      </c>
      <c r="AF664" t="s">
        <v>24</v>
      </c>
      <c r="AG664" t="s">
        <v>24</v>
      </c>
      <c r="AH664" t="s">
        <v>24</v>
      </c>
      <c r="AI664" t="s">
        <v>7688</v>
      </c>
      <c r="AJ664">
        <v>0</v>
      </c>
      <c r="AK664">
        <v>0</v>
      </c>
      <c r="AL664" t="s">
        <v>24</v>
      </c>
      <c r="AM664" t="s">
        <v>24</v>
      </c>
      <c r="AN664" t="s">
        <v>24</v>
      </c>
      <c r="AO664" t="s">
        <v>24</v>
      </c>
      <c r="AP664" t="s">
        <v>24</v>
      </c>
      <c r="AQ664" t="s">
        <v>24</v>
      </c>
      <c r="AR664" t="s">
        <v>24</v>
      </c>
      <c r="AS664" t="s">
        <v>24</v>
      </c>
      <c r="AT664" t="s">
        <v>24</v>
      </c>
      <c r="AU664" t="s">
        <v>24</v>
      </c>
      <c r="AV664" t="s">
        <v>24</v>
      </c>
      <c r="AW664" t="s">
        <v>24</v>
      </c>
      <c r="AX664" t="s">
        <v>24</v>
      </c>
      <c r="AY664" t="s">
        <v>24</v>
      </c>
      <c r="AZ664" t="s">
        <v>24</v>
      </c>
      <c r="BA664" t="s">
        <v>24</v>
      </c>
      <c r="BB664" t="s">
        <v>24</v>
      </c>
      <c r="BC664" t="s">
        <v>7843</v>
      </c>
      <c r="BD664" t="s">
        <v>7843</v>
      </c>
      <c r="BE664" t="s">
        <v>7843</v>
      </c>
      <c r="BF664" t="s">
        <v>7843</v>
      </c>
      <c r="BG664" t="s">
        <v>7843</v>
      </c>
      <c r="BH664" t="s">
        <v>7843</v>
      </c>
      <c r="BI664" t="s">
        <v>7843</v>
      </c>
      <c r="BJ664">
        <v>1</v>
      </c>
      <c r="BK664">
        <v>1</v>
      </c>
      <c r="BL664">
        <v>1</v>
      </c>
    </row>
    <row r="665" spans="1:64">
      <c r="A665" t="s">
        <v>9054</v>
      </c>
      <c r="B665" t="s">
        <v>371</v>
      </c>
      <c r="C665" t="s">
        <v>127</v>
      </c>
      <c r="D665" t="s">
        <v>128</v>
      </c>
      <c r="E665" t="s">
        <v>129</v>
      </c>
      <c r="F665" t="s">
        <v>130</v>
      </c>
      <c r="G665" t="s">
        <v>4780</v>
      </c>
      <c r="H665" t="s">
        <v>24</v>
      </c>
      <c r="I665" t="s">
        <v>24</v>
      </c>
      <c r="J665" t="s">
        <v>4734</v>
      </c>
      <c r="K665" t="s">
        <v>7809</v>
      </c>
      <c r="L665">
        <v>1</v>
      </c>
      <c r="S665" t="s">
        <v>7895</v>
      </c>
      <c r="T665" t="s">
        <v>9053</v>
      </c>
      <c r="U665" t="s">
        <v>24</v>
      </c>
      <c r="V665" t="s">
        <v>24</v>
      </c>
      <c r="W665" t="s">
        <v>24</v>
      </c>
      <c r="X665" t="s">
        <v>4781</v>
      </c>
      <c r="Y665" t="s">
        <v>4782</v>
      </c>
      <c r="Z665" t="s">
        <v>4783</v>
      </c>
      <c r="AA665" t="s">
        <v>9054</v>
      </c>
      <c r="AB665" t="s">
        <v>24</v>
      </c>
      <c r="AC665" t="s">
        <v>24</v>
      </c>
      <c r="AD665" t="s">
        <v>24</v>
      </c>
      <c r="AE665">
        <v>157.19999999999999</v>
      </c>
      <c r="AF665">
        <v>175.7</v>
      </c>
      <c r="AG665">
        <v>182.2</v>
      </c>
      <c r="AH665">
        <v>183.6</v>
      </c>
      <c r="AI665" t="s">
        <v>7809</v>
      </c>
      <c r="AJ665">
        <v>0</v>
      </c>
      <c r="AK665">
        <v>0</v>
      </c>
      <c r="AL665">
        <v>183.6</v>
      </c>
      <c r="AM665">
        <v>183.6</v>
      </c>
      <c r="AN665">
        <v>191.3</v>
      </c>
      <c r="AO665">
        <v>191.3</v>
      </c>
      <c r="AP665" t="s">
        <v>24</v>
      </c>
      <c r="AQ665" t="s">
        <v>24</v>
      </c>
      <c r="AR665" t="s">
        <v>24</v>
      </c>
      <c r="AS665" t="s">
        <v>24</v>
      </c>
      <c r="AT665" t="s">
        <v>24</v>
      </c>
      <c r="AU665" t="s">
        <v>7842</v>
      </c>
      <c r="AV665" t="s">
        <v>7842</v>
      </c>
      <c r="AW665" t="s">
        <v>24</v>
      </c>
      <c r="AX665" t="s">
        <v>7842</v>
      </c>
      <c r="AY665" t="s">
        <v>24</v>
      </c>
      <c r="AZ665" t="s">
        <v>7842</v>
      </c>
      <c r="BA665" t="s">
        <v>7842</v>
      </c>
      <c r="BB665" t="s">
        <v>7842</v>
      </c>
      <c r="BC665" t="s">
        <v>7843</v>
      </c>
      <c r="BD665" t="s">
        <v>7843</v>
      </c>
      <c r="BE665" t="s">
        <v>7843</v>
      </c>
      <c r="BF665" t="s">
        <v>7842</v>
      </c>
      <c r="BG665" t="s">
        <v>7842</v>
      </c>
      <c r="BH665" t="s">
        <v>7842</v>
      </c>
      <c r="BI665" t="s">
        <v>7842</v>
      </c>
      <c r="BJ665">
        <v>0</v>
      </c>
      <c r="BK665">
        <v>0</v>
      </c>
      <c r="BL665">
        <v>0</v>
      </c>
    </row>
    <row r="666" spans="1:64">
      <c r="A666" t="s">
        <v>9056</v>
      </c>
      <c r="B666" t="s">
        <v>371</v>
      </c>
      <c r="C666" t="s">
        <v>127</v>
      </c>
      <c r="D666" t="s">
        <v>128</v>
      </c>
      <c r="E666" t="s">
        <v>129</v>
      </c>
      <c r="F666" t="s">
        <v>130</v>
      </c>
      <c r="G666" t="s">
        <v>4784</v>
      </c>
      <c r="H666" t="s">
        <v>24</v>
      </c>
      <c r="I666" t="s">
        <v>24</v>
      </c>
      <c r="J666" t="s">
        <v>4734</v>
      </c>
      <c r="K666" t="s">
        <v>7809</v>
      </c>
      <c r="L666">
        <v>1</v>
      </c>
      <c r="S666" t="s">
        <v>7895</v>
      </c>
      <c r="T666" t="s">
        <v>9055</v>
      </c>
      <c r="U666" t="s">
        <v>24</v>
      </c>
      <c r="V666" t="s">
        <v>24</v>
      </c>
      <c r="W666" t="s">
        <v>24</v>
      </c>
      <c r="X666" t="s">
        <v>4785</v>
      </c>
      <c r="Y666" t="s">
        <v>4786</v>
      </c>
      <c r="Z666" t="s">
        <v>4787</v>
      </c>
      <c r="AA666" t="s">
        <v>9056</v>
      </c>
      <c r="AB666" t="s">
        <v>24</v>
      </c>
      <c r="AC666" t="s">
        <v>24</v>
      </c>
      <c r="AD666" t="s">
        <v>24</v>
      </c>
      <c r="AE666">
        <v>187.6</v>
      </c>
      <c r="AF666">
        <v>190</v>
      </c>
      <c r="AG666">
        <v>200.5</v>
      </c>
      <c r="AH666">
        <v>210</v>
      </c>
      <c r="AI666" t="s">
        <v>7809</v>
      </c>
      <c r="AJ666">
        <v>0</v>
      </c>
      <c r="AK666">
        <v>0</v>
      </c>
      <c r="AL666">
        <v>210</v>
      </c>
      <c r="AM666">
        <v>210</v>
      </c>
      <c r="AN666">
        <v>210</v>
      </c>
      <c r="AO666">
        <v>210</v>
      </c>
      <c r="AP666" t="s">
        <v>24</v>
      </c>
      <c r="AQ666" t="s">
        <v>24</v>
      </c>
      <c r="AR666" t="s">
        <v>24</v>
      </c>
      <c r="AS666" t="s">
        <v>24</v>
      </c>
      <c r="AT666" t="s">
        <v>24</v>
      </c>
      <c r="AU666" t="s">
        <v>7842</v>
      </c>
      <c r="AV666" t="s">
        <v>7842</v>
      </c>
      <c r="AW666" t="s">
        <v>24</v>
      </c>
      <c r="AX666" t="s">
        <v>7842</v>
      </c>
      <c r="AY666" t="s">
        <v>24</v>
      </c>
      <c r="AZ666" t="s">
        <v>7842</v>
      </c>
      <c r="BA666" t="s">
        <v>7842</v>
      </c>
      <c r="BB666" t="s">
        <v>7842</v>
      </c>
      <c r="BC666" t="s">
        <v>7843</v>
      </c>
      <c r="BD666" t="s">
        <v>7843</v>
      </c>
      <c r="BE666" t="s">
        <v>7843</v>
      </c>
      <c r="BF666" t="s">
        <v>7842</v>
      </c>
      <c r="BG666" t="s">
        <v>7842</v>
      </c>
      <c r="BH666" t="s">
        <v>7842</v>
      </c>
      <c r="BI666" t="s">
        <v>7842</v>
      </c>
      <c r="BJ666">
        <v>0</v>
      </c>
      <c r="BK666">
        <v>0</v>
      </c>
      <c r="BL666">
        <v>0</v>
      </c>
    </row>
    <row r="667" spans="1:64">
      <c r="A667" t="s">
        <v>9057</v>
      </c>
      <c r="B667" t="s">
        <v>371</v>
      </c>
      <c r="C667" t="s">
        <v>127</v>
      </c>
      <c r="D667" t="s">
        <v>128</v>
      </c>
      <c r="E667" t="s">
        <v>129</v>
      </c>
      <c r="F667" t="s">
        <v>130</v>
      </c>
      <c r="G667" t="s">
        <v>4788</v>
      </c>
      <c r="H667" t="s">
        <v>24</v>
      </c>
      <c r="I667" t="s">
        <v>4789</v>
      </c>
      <c r="J667" t="s">
        <v>4734</v>
      </c>
      <c r="K667" t="s">
        <v>7809</v>
      </c>
      <c r="L667">
        <v>1</v>
      </c>
      <c r="M667">
        <v>1</v>
      </c>
      <c r="S667" t="s">
        <v>7895</v>
      </c>
      <c r="T667" t="s">
        <v>10451</v>
      </c>
      <c r="U667" t="s">
        <v>4790</v>
      </c>
      <c r="V667" t="s">
        <v>4790</v>
      </c>
      <c r="W667" t="s">
        <v>4790</v>
      </c>
      <c r="X667" t="s">
        <v>4791</v>
      </c>
      <c r="Y667" t="s">
        <v>4792</v>
      </c>
      <c r="Z667" t="s">
        <v>4793</v>
      </c>
      <c r="AA667" t="s">
        <v>9057</v>
      </c>
      <c r="AB667">
        <v>150.9</v>
      </c>
      <c r="AC667">
        <v>152.80000000000001</v>
      </c>
      <c r="AD667">
        <v>152.80000000000001</v>
      </c>
      <c r="AE667">
        <v>172.8</v>
      </c>
      <c r="AF667">
        <v>172.8</v>
      </c>
      <c r="AG667">
        <v>172.8</v>
      </c>
      <c r="AH667">
        <v>172.8</v>
      </c>
      <c r="AI667" t="s">
        <v>7809</v>
      </c>
      <c r="AJ667">
        <v>0</v>
      </c>
      <c r="AK667">
        <v>0</v>
      </c>
      <c r="AL667">
        <v>172.8</v>
      </c>
      <c r="AM667">
        <v>172.8</v>
      </c>
      <c r="AN667">
        <v>172.8</v>
      </c>
      <c r="AO667">
        <v>172.8</v>
      </c>
      <c r="AP667" t="s">
        <v>7842</v>
      </c>
      <c r="AQ667" t="s">
        <v>7843</v>
      </c>
      <c r="AR667" t="s">
        <v>7842</v>
      </c>
      <c r="AS667" t="s">
        <v>7842</v>
      </c>
      <c r="AT667" t="s">
        <v>7842</v>
      </c>
      <c r="AU667" t="s">
        <v>7843</v>
      </c>
      <c r="AV667" t="s">
        <v>7843</v>
      </c>
      <c r="AW667" t="s">
        <v>7842</v>
      </c>
      <c r="AX667" t="s">
        <v>7843</v>
      </c>
      <c r="AY667" t="s">
        <v>7842</v>
      </c>
      <c r="AZ667" t="s">
        <v>7843</v>
      </c>
      <c r="BA667" t="s">
        <v>7843</v>
      </c>
      <c r="BB667" t="s">
        <v>7843</v>
      </c>
      <c r="BC667" t="s">
        <v>7842</v>
      </c>
      <c r="BD667" t="s">
        <v>7842</v>
      </c>
      <c r="BE667" t="s">
        <v>7842</v>
      </c>
      <c r="BF667" t="s">
        <v>7842</v>
      </c>
      <c r="BG667" t="s">
        <v>7842</v>
      </c>
      <c r="BH667" t="s">
        <v>7842</v>
      </c>
      <c r="BI667" t="s">
        <v>7842</v>
      </c>
      <c r="BJ667">
        <v>0</v>
      </c>
      <c r="BK667">
        <v>0</v>
      </c>
      <c r="BL667">
        <v>0</v>
      </c>
    </row>
    <row r="668" spans="1:64">
      <c r="A668" t="s">
        <v>9058</v>
      </c>
      <c r="B668" t="s">
        <v>371</v>
      </c>
      <c r="C668" t="s">
        <v>127</v>
      </c>
      <c r="D668" t="s">
        <v>128</v>
      </c>
      <c r="E668" t="s">
        <v>129</v>
      </c>
      <c r="F668" t="s">
        <v>130</v>
      </c>
      <c r="G668" t="s">
        <v>4788</v>
      </c>
      <c r="H668" t="s">
        <v>24</v>
      </c>
      <c r="I668" t="s">
        <v>4794</v>
      </c>
      <c r="J668" t="s">
        <v>4734</v>
      </c>
      <c r="K668" t="s">
        <v>7809</v>
      </c>
      <c r="L668">
        <v>1</v>
      </c>
      <c r="S668" t="s">
        <v>7895</v>
      </c>
      <c r="T668" t="s">
        <v>10452</v>
      </c>
      <c r="U668" t="s">
        <v>4795</v>
      </c>
      <c r="V668" t="s">
        <v>4795</v>
      </c>
      <c r="W668" t="s">
        <v>4795</v>
      </c>
      <c r="X668" t="s">
        <v>4796</v>
      </c>
      <c r="Y668" t="s">
        <v>4797</v>
      </c>
      <c r="Z668" t="s">
        <v>4798</v>
      </c>
      <c r="AA668" t="s">
        <v>9058</v>
      </c>
      <c r="AB668">
        <v>155.1</v>
      </c>
      <c r="AC668">
        <v>155.1</v>
      </c>
      <c r="AD668">
        <v>155.1</v>
      </c>
      <c r="AE668">
        <v>164</v>
      </c>
      <c r="AF668">
        <v>164</v>
      </c>
      <c r="AG668">
        <v>164</v>
      </c>
      <c r="AH668">
        <v>171.1</v>
      </c>
      <c r="AI668" t="s">
        <v>7809</v>
      </c>
      <c r="AJ668">
        <v>0</v>
      </c>
      <c r="AK668">
        <v>0</v>
      </c>
      <c r="AL668">
        <v>171.1</v>
      </c>
      <c r="AM668">
        <v>171.1</v>
      </c>
      <c r="AN668">
        <v>171.1</v>
      </c>
      <c r="AO668">
        <v>171.1</v>
      </c>
      <c r="AP668" t="s">
        <v>7843</v>
      </c>
      <c r="AQ668" t="s">
        <v>7843</v>
      </c>
      <c r="AR668" t="s">
        <v>7842</v>
      </c>
      <c r="AS668" t="s">
        <v>7843</v>
      </c>
      <c r="AT668" t="s">
        <v>7842</v>
      </c>
      <c r="AU668" t="s">
        <v>7843</v>
      </c>
      <c r="AV668" t="s">
        <v>7843</v>
      </c>
      <c r="AW668" t="s">
        <v>7842</v>
      </c>
      <c r="AX668" t="s">
        <v>7843</v>
      </c>
      <c r="AY668" t="s">
        <v>7842</v>
      </c>
      <c r="AZ668" t="s">
        <v>7842</v>
      </c>
      <c r="BA668" t="s">
        <v>7842</v>
      </c>
      <c r="BB668" t="s">
        <v>7842</v>
      </c>
      <c r="BC668" t="s">
        <v>7843</v>
      </c>
      <c r="BD668" t="s">
        <v>7842</v>
      </c>
      <c r="BE668" t="s">
        <v>7842</v>
      </c>
      <c r="BF668" t="s">
        <v>7842</v>
      </c>
      <c r="BG668" t="s">
        <v>7842</v>
      </c>
      <c r="BH668" t="s">
        <v>7842</v>
      </c>
      <c r="BI668" t="s">
        <v>7842</v>
      </c>
      <c r="BJ668">
        <v>0</v>
      </c>
      <c r="BK668">
        <v>0</v>
      </c>
      <c r="BL668">
        <v>0</v>
      </c>
    </row>
    <row r="669" spans="1:64">
      <c r="A669" t="s">
        <v>9059</v>
      </c>
      <c r="B669" t="s">
        <v>371</v>
      </c>
      <c r="C669" t="s">
        <v>127</v>
      </c>
      <c r="D669" t="s">
        <v>128</v>
      </c>
      <c r="E669" t="s">
        <v>129</v>
      </c>
      <c r="F669" t="s">
        <v>130</v>
      </c>
      <c r="G669" t="s">
        <v>4799</v>
      </c>
      <c r="H669" t="s">
        <v>24</v>
      </c>
      <c r="I669" t="s">
        <v>24</v>
      </c>
      <c r="J669" t="s">
        <v>4734</v>
      </c>
      <c r="K669" t="s">
        <v>7809</v>
      </c>
      <c r="L669">
        <v>1</v>
      </c>
      <c r="S669" t="s">
        <v>7895</v>
      </c>
      <c r="T669" t="s">
        <v>10453</v>
      </c>
      <c r="U669" t="s">
        <v>4800</v>
      </c>
      <c r="V669" t="s">
        <v>4800</v>
      </c>
      <c r="W669" t="s">
        <v>4800</v>
      </c>
      <c r="X669" t="s">
        <v>4801</v>
      </c>
      <c r="Y669" t="s">
        <v>4802</v>
      </c>
      <c r="Z669" t="s">
        <v>4803</v>
      </c>
      <c r="AA669" t="s">
        <v>9059</v>
      </c>
      <c r="AB669">
        <v>190.3</v>
      </c>
      <c r="AC669">
        <v>190.4</v>
      </c>
      <c r="AD669">
        <v>190.4</v>
      </c>
      <c r="AE669">
        <v>194</v>
      </c>
      <c r="AF669">
        <v>194</v>
      </c>
      <c r="AG669">
        <v>196.2</v>
      </c>
      <c r="AH669">
        <v>202.3</v>
      </c>
      <c r="AI669" t="s">
        <v>7809</v>
      </c>
      <c r="AJ669">
        <v>0</v>
      </c>
      <c r="AK669">
        <v>0</v>
      </c>
      <c r="AL669">
        <v>202.3</v>
      </c>
      <c r="AM669">
        <v>202.3</v>
      </c>
      <c r="AN669">
        <v>202.3</v>
      </c>
      <c r="AO669">
        <v>202.3</v>
      </c>
      <c r="AP669" t="s">
        <v>7842</v>
      </c>
      <c r="AQ669" t="s">
        <v>7843</v>
      </c>
      <c r="AR669" t="s">
        <v>7842</v>
      </c>
      <c r="AS669" t="s">
        <v>7842</v>
      </c>
      <c r="AT669" t="s">
        <v>7842</v>
      </c>
      <c r="AU669" t="s">
        <v>7843</v>
      </c>
      <c r="AV669" t="s">
        <v>7842</v>
      </c>
      <c r="AW669" t="s">
        <v>7842</v>
      </c>
      <c r="AX669" t="s">
        <v>7842</v>
      </c>
      <c r="AY669" t="s">
        <v>7842</v>
      </c>
      <c r="AZ669" t="s">
        <v>7842</v>
      </c>
      <c r="BA669" t="s">
        <v>7842</v>
      </c>
      <c r="BB669" t="s">
        <v>7842</v>
      </c>
      <c r="BC669" t="s">
        <v>7842</v>
      </c>
      <c r="BD669" t="s">
        <v>7843</v>
      </c>
      <c r="BE669" t="s">
        <v>7842</v>
      </c>
      <c r="BF669" t="s">
        <v>7842</v>
      </c>
      <c r="BG669" t="s">
        <v>7842</v>
      </c>
      <c r="BH669" t="s">
        <v>7842</v>
      </c>
      <c r="BI669" t="s">
        <v>7842</v>
      </c>
      <c r="BJ669">
        <v>0</v>
      </c>
      <c r="BK669">
        <v>0</v>
      </c>
      <c r="BL669">
        <v>0</v>
      </c>
    </row>
    <row r="670" spans="1:64">
      <c r="A670" t="s">
        <v>9061</v>
      </c>
      <c r="B670" t="s">
        <v>371</v>
      </c>
      <c r="C670" t="s">
        <v>113</v>
      </c>
      <c r="D670" t="s">
        <v>131</v>
      </c>
      <c r="E670" t="s">
        <v>132</v>
      </c>
      <c r="F670" t="s">
        <v>133</v>
      </c>
      <c r="G670" t="s">
        <v>4804</v>
      </c>
      <c r="H670" t="s">
        <v>24</v>
      </c>
      <c r="I670" t="s">
        <v>24</v>
      </c>
      <c r="J670" t="s">
        <v>4806</v>
      </c>
      <c r="K670" t="s">
        <v>7688</v>
      </c>
      <c r="L670">
        <v>1</v>
      </c>
      <c r="S670" t="s">
        <v>7895</v>
      </c>
      <c r="T670" t="s">
        <v>9060</v>
      </c>
      <c r="U670" t="s">
        <v>4807</v>
      </c>
      <c r="V670" t="s">
        <v>4807</v>
      </c>
      <c r="W670" t="s">
        <v>4807</v>
      </c>
      <c r="X670" t="s">
        <v>4808</v>
      </c>
      <c r="Y670" t="s">
        <v>4809</v>
      </c>
      <c r="Z670" t="s">
        <v>4810</v>
      </c>
      <c r="AA670" t="s">
        <v>9061</v>
      </c>
      <c r="AB670" t="s">
        <v>9062</v>
      </c>
      <c r="AC670" t="s">
        <v>24</v>
      </c>
      <c r="AD670" t="s">
        <v>24</v>
      </c>
      <c r="AE670" t="s">
        <v>24</v>
      </c>
      <c r="AF670" t="s">
        <v>24</v>
      </c>
      <c r="AG670" t="s">
        <v>24</v>
      </c>
      <c r="AH670" t="s">
        <v>24</v>
      </c>
      <c r="AI670" t="s">
        <v>7688</v>
      </c>
      <c r="AJ670">
        <v>0</v>
      </c>
      <c r="AK670">
        <v>0</v>
      </c>
      <c r="AL670" t="s">
        <v>24</v>
      </c>
      <c r="AM670" t="s">
        <v>24</v>
      </c>
      <c r="AN670" t="s">
        <v>24</v>
      </c>
      <c r="AO670" t="s">
        <v>24</v>
      </c>
      <c r="AP670" t="s">
        <v>24</v>
      </c>
      <c r="AQ670" t="s">
        <v>24</v>
      </c>
      <c r="AR670" t="s">
        <v>24</v>
      </c>
      <c r="AS670" t="s">
        <v>24</v>
      </c>
      <c r="AT670" t="s">
        <v>24</v>
      </c>
      <c r="AU670" t="s">
        <v>24</v>
      </c>
      <c r="AV670" t="s">
        <v>24</v>
      </c>
      <c r="AW670" t="s">
        <v>24</v>
      </c>
      <c r="AX670" t="s">
        <v>24</v>
      </c>
      <c r="AY670" t="s">
        <v>24</v>
      </c>
      <c r="AZ670" t="s">
        <v>24</v>
      </c>
      <c r="BA670" t="s">
        <v>24</v>
      </c>
      <c r="BB670" t="s">
        <v>24</v>
      </c>
      <c r="BC670" t="s">
        <v>7843</v>
      </c>
      <c r="BD670" t="s">
        <v>7843</v>
      </c>
      <c r="BE670" t="s">
        <v>7843</v>
      </c>
      <c r="BF670" t="s">
        <v>7843</v>
      </c>
      <c r="BG670" t="s">
        <v>7843</v>
      </c>
      <c r="BH670" t="s">
        <v>7843</v>
      </c>
      <c r="BI670" t="s">
        <v>7843</v>
      </c>
      <c r="BJ670">
        <v>1</v>
      </c>
      <c r="BK670">
        <v>1</v>
      </c>
      <c r="BL670">
        <v>1</v>
      </c>
    </row>
    <row r="671" spans="1:64">
      <c r="A671" t="s">
        <v>9064</v>
      </c>
      <c r="B671" t="s">
        <v>371</v>
      </c>
      <c r="C671" t="s">
        <v>113</v>
      </c>
      <c r="D671" t="s">
        <v>131</v>
      </c>
      <c r="E671" t="s">
        <v>132</v>
      </c>
      <c r="F671" t="s">
        <v>133</v>
      </c>
      <c r="G671" t="s">
        <v>4811</v>
      </c>
      <c r="H671" t="s">
        <v>24</v>
      </c>
      <c r="I671" t="s">
        <v>24</v>
      </c>
      <c r="J671" t="s">
        <v>4806</v>
      </c>
      <c r="K671" t="s">
        <v>7688</v>
      </c>
      <c r="L671">
        <v>1</v>
      </c>
      <c r="S671" t="s">
        <v>7895</v>
      </c>
      <c r="T671" t="s">
        <v>9063</v>
      </c>
      <c r="U671" t="s">
        <v>4812</v>
      </c>
      <c r="V671" t="s">
        <v>4812</v>
      </c>
      <c r="W671" t="s">
        <v>4812</v>
      </c>
      <c r="X671" t="s">
        <v>4813</v>
      </c>
      <c r="Y671" t="s">
        <v>4814</v>
      </c>
      <c r="Z671" t="s">
        <v>4815</v>
      </c>
      <c r="AA671" t="s">
        <v>9064</v>
      </c>
      <c r="AB671" t="s">
        <v>9062</v>
      </c>
      <c r="AC671" t="s">
        <v>24</v>
      </c>
      <c r="AD671" t="s">
        <v>24</v>
      </c>
      <c r="AE671" t="s">
        <v>24</v>
      </c>
      <c r="AF671" t="s">
        <v>24</v>
      </c>
      <c r="AG671" t="s">
        <v>24</v>
      </c>
      <c r="AH671" t="s">
        <v>24</v>
      </c>
      <c r="AI671" t="s">
        <v>7688</v>
      </c>
      <c r="AJ671">
        <v>0</v>
      </c>
      <c r="AK671">
        <v>0</v>
      </c>
      <c r="AL671" t="s">
        <v>24</v>
      </c>
      <c r="AM671" t="s">
        <v>24</v>
      </c>
      <c r="AN671" t="s">
        <v>24</v>
      </c>
      <c r="AO671" t="s">
        <v>24</v>
      </c>
      <c r="AP671" t="s">
        <v>24</v>
      </c>
      <c r="AQ671" t="s">
        <v>24</v>
      </c>
      <c r="AR671" t="s">
        <v>24</v>
      </c>
      <c r="AS671" t="s">
        <v>24</v>
      </c>
      <c r="AT671" t="s">
        <v>24</v>
      </c>
      <c r="AU671" t="s">
        <v>24</v>
      </c>
      <c r="AV671" t="s">
        <v>24</v>
      </c>
      <c r="AW671" t="s">
        <v>24</v>
      </c>
      <c r="AX671" t="s">
        <v>24</v>
      </c>
      <c r="AY671" t="s">
        <v>24</v>
      </c>
      <c r="AZ671" t="s">
        <v>24</v>
      </c>
      <c r="BA671" t="s">
        <v>24</v>
      </c>
      <c r="BB671" t="s">
        <v>24</v>
      </c>
      <c r="BC671" t="s">
        <v>7843</v>
      </c>
      <c r="BD671" t="s">
        <v>7843</v>
      </c>
      <c r="BE671" t="s">
        <v>7843</v>
      </c>
      <c r="BF671" t="s">
        <v>7843</v>
      </c>
      <c r="BG671" t="s">
        <v>7843</v>
      </c>
      <c r="BH671" t="s">
        <v>7843</v>
      </c>
      <c r="BI671" t="s">
        <v>7843</v>
      </c>
      <c r="BJ671">
        <v>1</v>
      </c>
      <c r="BK671">
        <v>1</v>
      </c>
      <c r="BL671">
        <v>1</v>
      </c>
    </row>
    <row r="672" spans="1:64">
      <c r="A672" t="s">
        <v>9066</v>
      </c>
      <c r="B672" t="s">
        <v>371</v>
      </c>
      <c r="C672" t="s">
        <v>113</v>
      </c>
      <c r="D672" t="s">
        <v>131</v>
      </c>
      <c r="E672" t="s">
        <v>134</v>
      </c>
      <c r="F672" t="s">
        <v>135</v>
      </c>
      <c r="G672" t="s">
        <v>4816</v>
      </c>
      <c r="H672" t="s">
        <v>24</v>
      </c>
      <c r="I672" t="s">
        <v>24</v>
      </c>
      <c r="J672" t="s">
        <v>4806</v>
      </c>
      <c r="K672" t="s">
        <v>7688</v>
      </c>
      <c r="L672">
        <v>1</v>
      </c>
      <c r="S672" t="s">
        <v>7895</v>
      </c>
      <c r="T672" t="s">
        <v>9065</v>
      </c>
      <c r="U672" t="s">
        <v>4817</v>
      </c>
      <c r="V672" t="s">
        <v>4817</v>
      </c>
      <c r="W672" t="s">
        <v>4817</v>
      </c>
      <c r="X672" t="s">
        <v>4818</v>
      </c>
      <c r="Y672" t="s">
        <v>4819</v>
      </c>
      <c r="Z672" t="s">
        <v>4820</v>
      </c>
      <c r="AA672" t="s">
        <v>9066</v>
      </c>
      <c r="AB672" t="s">
        <v>9062</v>
      </c>
      <c r="AC672" t="s">
        <v>24</v>
      </c>
      <c r="AD672" t="s">
        <v>24</v>
      </c>
      <c r="AE672" t="s">
        <v>24</v>
      </c>
      <c r="AF672" t="s">
        <v>24</v>
      </c>
      <c r="AG672" t="s">
        <v>24</v>
      </c>
      <c r="AH672" t="s">
        <v>24</v>
      </c>
      <c r="AI672" t="s">
        <v>7688</v>
      </c>
      <c r="AJ672">
        <v>0</v>
      </c>
      <c r="AK672">
        <v>0</v>
      </c>
      <c r="AL672" t="s">
        <v>24</v>
      </c>
      <c r="AM672" t="s">
        <v>24</v>
      </c>
      <c r="AN672" t="s">
        <v>24</v>
      </c>
      <c r="AO672" t="s">
        <v>24</v>
      </c>
      <c r="AP672" t="s">
        <v>24</v>
      </c>
      <c r="AQ672" t="s">
        <v>24</v>
      </c>
      <c r="AR672" t="s">
        <v>24</v>
      </c>
      <c r="AS672" t="s">
        <v>24</v>
      </c>
      <c r="AT672" t="s">
        <v>24</v>
      </c>
      <c r="AU672" t="s">
        <v>24</v>
      </c>
      <c r="AV672" t="s">
        <v>24</v>
      </c>
      <c r="AW672" t="s">
        <v>24</v>
      </c>
      <c r="AX672" t="s">
        <v>24</v>
      </c>
      <c r="AY672" t="s">
        <v>24</v>
      </c>
      <c r="AZ672" t="s">
        <v>24</v>
      </c>
      <c r="BA672" t="s">
        <v>24</v>
      </c>
      <c r="BB672" t="s">
        <v>24</v>
      </c>
      <c r="BC672" t="s">
        <v>7843</v>
      </c>
      <c r="BD672" t="s">
        <v>7843</v>
      </c>
      <c r="BE672" t="s">
        <v>7843</v>
      </c>
      <c r="BF672" t="s">
        <v>7843</v>
      </c>
      <c r="BG672" t="s">
        <v>7843</v>
      </c>
      <c r="BH672" t="s">
        <v>7843</v>
      </c>
      <c r="BI672" t="s">
        <v>7843</v>
      </c>
      <c r="BJ672">
        <v>1</v>
      </c>
      <c r="BK672">
        <v>1</v>
      </c>
      <c r="BL672">
        <v>1</v>
      </c>
    </row>
    <row r="673" spans="1:64">
      <c r="A673" t="s">
        <v>9068</v>
      </c>
      <c r="B673" t="s">
        <v>371</v>
      </c>
      <c r="C673" t="s">
        <v>113</v>
      </c>
      <c r="D673" t="s">
        <v>131</v>
      </c>
      <c r="E673" t="s">
        <v>134</v>
      </c>
      <c r="F673" t="s">
        <v>135</v>
      </c>
      <c r="G673" t="s">
        <v>4821</v>
      </c>
      <c r="H673" t="s">
        <v>24</v>
      </c>
      <c r="I673" t="s">
        <v>24</v>
      </c>
      <c r="J673" t="s">
        <v>4806</v>
      </c>
      <c r="K673" t="s">
        <v>7688</v>
      </c>
      <c r="L673">
        <v>1</v>
      </c>
      <c r="S673" t="s">
        <v>7895</v>
      </c>
      <c r="T673" t="s">
        <v>9067</v>
      </c>
      <c r="U673" t="s">
        <v>4822</v>
      </c>
      <c r="V673" t="s">
        <v>4822</v>
      </c>
      <c r="W673" t="s">
        <v>4822</v>
      </c>
      <c r="X673" t="s">
        <v>4823</v>
      </c>
      <c r="Y673" t="s">
        <v>4824</v>
      </c>
      <c r="Z673" t="s">
        <v>4825</v>
      </c>
      <c r="AA673" t="s">
        <v>9068</v>
      </c>
      <c r="AB673" t="s">
        <v>9062</v>
      </c>
      <c r="AC673" t="s">
        <v>24</v>
      </c>
      <c r="AD673" t="s">
        <v>24</v>
      </c>
      <c r="AE673" t="s">
        <v>24</v>
      </c>
      <c r="AF673" t="s">
        <v>24</v>
      </c>
      <c r="AG673" t="s">
        <v>24</v>
      </c>
      <c r="AH673" t="s">
        <v>24</v>
      </c>
      <c r="AI673" t="s">
        <v>7688</v>
      </c>
      <c r="AJ673">
        <v>0</v>
      </c>
      <c r="AK673">
        <v>0</v>
      </c>
      <c r="AL673" t="s">
        <v>24</v>
      </c>
      <c r="AM673" t="s">
        <v>24</v>
      </c>
      <c r="AN673" t="s">
        <v>24</v>
      </c>
      <c r="AO673" t="s">
        <v>24</v>
      </c>
      <c r="AP673" t="s">
        <v>24</v>
      </c>
      <c r="AQ673" t="s">
        <v>24</v>
      </c>
      <c r="AR673" t="s">
        <v>24</v>
      </c>
      <c r="AS673" t="s">
        <v>24</v>
      </c>
      <c r="AT673" t="s">
        <v>24</v>
      </c>
      <c r="AU673" t="s">
        <v>24</v>
      </c>
      <c r="AV673" t="s">
        <v>24</v>
      </c>
      <c r="AW673" t="s">
        <v>24</v>
      </c>
      <c r="AX673" t="s">
        <v>24</v>
      </c>
      <c r="AY673" t="s">
        <v>24</v>
      </c>
      <c r="AZ673" t="s">
        <v>24</v>
      </c>
      <c r="BA673" t="s">
        <v>24</v>
      </c>
      <c r="BB673" t="s">
        <v>24</v>
      </c>
      <c r="BC673" t="s">
        <v>7843</v>
      </c>
      <c r="BD673" t="s">
        <v>7843</v>
      </c>
      <c r="BE673" t="s">
        <v>7843</v>
      </c>
      <c r="BF673" t="s">
        <v>7843</v>
      </c>
      <c r="BG673" t="s">
        <v>7843</v>
      </c>
      <c r="BH673" t="s">
        <v>7843</v>
      </c>
      <c r="BI673" t="s">
        <v>7843</v>
      </c>
      <c r="BJ673">
        <v>1</v>
      </c>
      <c r="BK673">
        <v>1</v>
      </c>
      <c r="BL673">
        <v>1</v>
      </c>
    </row>
    <row r="674" spans="1:64">
      <c r="A674" t="s">
        <v>9070</v>
      </c>
      <c r="B674" t="s">
        <v>371</v>
      </c>
      <c r="C674" t="s">
        <v>113</v>
      </c>
      <c r="D674" t="s">
        <v>136</v>
      </c>
      <c r="E674" t="s">
        <v>137</v>
      </c>
      <c r="F674" t="s">
        <v>138</v>
      </c>
      <c r="G674" t="s">
        <v>4826</v>
      </c>
      <c r="H674" t="s">
        <v>4469</v>
      </c>
      <c r="I674" t="s">
        <v>4827</v>
      </c>
      <c r="J674" t="s">
        <v>4828</v>
      </c>
      <c r="K674" t="s">
        <v>7810</v>
      </c>
      <c r="L674">
        <v>1</v>
      </c>
      <c r="M674">
        <v>1</v>
      </c>
      <c r="N674">
        <v>1</v>
      </c>
      <c r="S674" t="s">
        <v>7895</v>
      </c>
      <c r="T674" t="s">
        <v>9069</v>
      </c>
      <c r="U674" t="s">
        <v>4829</v>
      </c>
      <c r="V674" t="s">
        <v>4829</v>
      </c>
      <c r="W674" t="s">
        <v>4829</v>
      </c>
      <c r="X674" t="s">
        <v>4830</v>
      </c>
      <c r="Y674" t="s">
        <v>4831</v>
      </c>
      <c r="Z674" t="s">
        <v>4832</v>
      </c>
      <c r="AA674" t="s">
        <v>9070</v>
      </c>
      <c r="AB674">
        <v>83.9</v>
      </c>
      <c r="AC674">
        <v>85</v>
      </c>
      <c r="AD674">
        <v>85</v>
      </c>
      <c r="AE674">
        <v>85</v>
      </c>
      <c r="AF674">
        <v>85</v>
      </c>
      <c r="AG674">
        <v>85</v>
      </c>
      <c r="AH674">
        <v>85</v>
      </c>
      <c r="AI674" t="s">
        <v>7810</v>
      </c>
      <c r="AJ674">
        <v>0</v>
      </c>
      <c r="AK674">
        <v>0</v>
      </c>
      <c r="AL674" t="s">
        <v>24</v>
      </c>
      <c r="AM674">
        <v>85</v>
      </c>
      <c r="AN674">
        <v>85</v>
      </c>
      <c r="AO674" t="s">
        <v>24</v>
      </c>
      <c r="AP674" t="s">
        <v>7842</v>
      </c>
      <c r="AQ674" t="s">
        <v>7843</v>
      </c>
      <c r="AR674" t="s">
        <v>7843</v>
      </c>
      <c r="AS674" t="s">
        <v>7842</v>
      </c>
      <c r="AT674" t="s">
        <v>7843</v>
      </c>
      <c r="AU674" t="s">
        <v>7843</v>
      </c>
      <c r="AV674" t="s">
        <v>7843</v>
      </c>
      <c r="AW674" t="s">
        <v>7843</v>
      </c>
      <c r="AX674" t="s">
        <v>7843</v>
      </c>
      <c r="AY674" t="s">
        <v>7843</v>
      </c>
      <c r="AZ674" t="s">
        <v>7843</v>
      </c>
      <c r="BA674" t="s">
        <v>7843</v>
      </c>
      <c r="BB674" t="s">
        <v>7843</v>
      </c>
      <c r="BC674" t="s">
        <v>7842</v>
      </c>
      <c r="BD674" t="s">
        <v>7843</v>
      </c>
      <c r="BE674" t="s">
        <v>7843</v>
      </c>
      <c r="BF674" t="s">
        <v>7843</v>
      </c>
      <c r="BG674" t="s">
        <v>7843</v>
      </c>
      <c r="BH674" t="s">
        <v>7843</v>
      </c>
      <c r="BI674" t="s">
        <v>7843</v>
      </c>
      <c r="BJ674">
        <v>1</v>
      </c>
      <c r="BK674">
        <v>1</v>
      </c>
      <c r="BL674">
        <v>1</v>
      </c>
    </row>
    <row r="675" spans="1:64">
      <c r="A675" t="s">
        <v>9072</v>
      </c>
      <c r="B675" t="s">
        <v>371</v>
      </c>
      <c r="C675" t="s">
        <v>113</v>
      </c>
      <c r="D675" t="s">
        <v>136</v>
      </c>
      <c r="E675" t="s">
        <v>137</v>
      </c>
      <c r="F675" t="s">
        <v>138</v>
      </c>
      <c r="G675" t="s">
        <v>4826</v>
      </c>
      <c r="H675" t="s">
        <v>4469</v>
      </c>
      <c r="I675" t="s">
        <v>4833</v>
      </c>
      <c r="J675" t="s">
        <v>4828</v>
      </c>
      <c r="K675" t="s">
        <v>7810</v>
      </c>
      <c r="L675">
        <v>1</v>
      </c>
      <c r="M675">
        <v>1</v>
      </c>
      <c r="N675">
        <v>1</v>
      </c>
      <c r="S675" t="s">
        <v>7895</v>
      </c>
      <c r="T675" t="s">
        <v>9071</v>
      </c>
      <c r="U675" t="s">
        <v>4834</v>
      </c>
      <c r="V675" t="s">
        <v>4834</v>
      </c>
      <c r="W675" t="s">
        <v>4834</v>
      </c>
      <c r="X675" t="s">
        <v>4835</v>
      </c>
      <c r="Y675" t="s">
        <v>4836</v>
      </c>
      <c r="Z675" t="s">
        <v>4837</v>
      </c>
      <c r="AA675" t="s">
        <v>9072</v>
      </c>
      <c r="AB675" t="s">
        <v>24</v>
      </c>
      <c r="AC675">
        <v>85.5</v>
      </c>
      <c r="AD675">
        <v>85.5</v>
      </c>
      <c r="AE675">
        <v>85.5</v>
      </c>
      <c r="AF675">
        <v>85.5</v>
      </c>
      <c r="AG675">
        <v>85.5</v>
      </c>
      <c r="AH675">
        <v>85.5</v>
      </c>
      <c r="AI675" t="s">
        <v>7810</v>
      </c>
      <c r="AJ675">
        <v>0</v>
      </c>
      <c r="AK675">
        <v>0</v>
      </c>
      <c r="AL675" t="s">
        <v>24</v>
      </c>
      <c r="AM675">
        <v>85.5</v>
      </c>
      <c r="AN675">
        <v>85.5</v>
      </c>
      <c r="AO675" t="s">
        <v>24</v>
      </c>
      <c r="AP675" t="s">
        <v>24</v>
      </c>
      <c r="AQ675" t="s">
        <v>7843</v>
      </c>
      <c r="AR675" t="s">
        <v>7843</v>
      </c>
      <c r="AS675" t="s">
        <v>24</v>
      </c>
      <c r="AT675" t="s">
        <v>7843</v>
      </c>
      <c r="AU675" t="s">
        <v>7843</v>
      </c>
      <c r="AV675" t="s">
        <v>7843</v>
      </c>
      <c r="AW675" t="s">
        <v>7843</v>
      </c>
      <c r="AX675" t="s">
        <v>7843</v>
      </c>
      <c r="AY675" t="s">
        <v>7843</v>
      </c>
      <c r="AZ675" t="s">
        <v>7843</v>
      </c>
      <c r="BA675" t="s">
        <v>7843</v>
      </c>
      <c r="BB675" t="s">
        <v>7843</v>
      </c>
      <c r="BC675" t="s">
        <v>7843</v>
      </c>
      <c r="BD675" t="s">
        <v>7843</v>
      </c>
      <c r="BE675" t="s">
        <v>7843</v>
      </c>
      <c r="BF675" t="s">
        <v>7843</v>
      </c>
      <c r="BG675" t="s">
        <v>7843</v>
      </c>
      <c r="BH675" t="s">
        <v>7843</v>
      </c>
      <c r="BI675" t="s">
        <v>7843</v>
      </c>
      <c r="BJ675">
        <v>1</v>
      </c>
      <c r="BK675">
        <v>1</v>
      </c>
      <c r="BL675">
        <v>1</v>
      </c>
    </row>
    <row r="676" spans="1:64">
      <c r="A676" t="s">
        <v>9074</v>
      </c>
      <c r="B676" t="s">
        <v>371</v>
      </c>
      <c r="C676" t="s">
        <v>113</v>
      </c>
      <c r="D676" t="s">
        <v>136</v>
      </c>
      <c r="E676" t="s">
        <v>137</v>
      </c>
      <c r="F676" t="s">
        <v>138</v>
      </c>
      <c r="G676" t="s">
        <v>4826</v>
      </c>
      <c r="H676" t="s">
        <v>4469</v>
      </c>
      <c r="I676" t="s">
        <v>4838</v>
      </c>
      <c r="J676" t="s">
        <v>4828</v>
      </c>
      <c r="K676" t="s">
        <v>7809</v>
      </c>
      <c r="L676">
        <v>1</v>
      </c>
      <c r="M676">
        <v>1</v>
      </c>
      <c r="S676" t="s">
        <v>7895</v>
      </c>
      <c r="T676" t="s">
        <v>9073</v>
      </c>
      <c r="U676" t="s">
        <v>4839</v>
      </c>
      <c r="V676" t="s">
        <v>4839</v>
      </c>
      <c r="W676" t="s">
        <v>4839</v>
      </c>
      <c r="X676" t="s">
        <v>4840</v>
      </c>
      <c r="Y676" t="s">
        <v>4841</v>
      </c>
      <c r="Z676" t="s">
        <v>4842</v>
      </c>
      <c r="AA676" t="s">
        <v>9074</v>
      </c>
      <c r="AB676">
        <v>89.4</v>
      </c>
      <c r="AC676">
        <v>89.4</v>
      </c>
      <c r="AD676">
        <v>89.4</v>
      </c>
      <c r="AE676">
        <v>89.4</v>
      </c>
      <c r="AF676">
        <v>89.4</v>
      </c>
      <c r="AG676">
        <v>89.4</v>
      </c>
      <c r="AH676">
        <v>89.4</v>
      </c>
      <c r="AI676" t="s">
        <v>7809</v>
      </c>
      <c r="AJ676">
        <v>0</v>
      </c>
      <c r="AK676">
        <v>0</v>
      </c>
      <c r="AL676">
        <v>89.4</v>
      </c>
      <c r="AM676">
        <v>89.4</v>
      </c>
      <c r="AN676">
        <v>89.4</v>
      </c>
      <c r="AO676">
        <v>89.4</v>
      </c>
      <c r="AP676" t="s">
        <v>7843</v>
      </c>
      <c r="AQ676" t="s">
        <v>7843</v>
      </c>
      <c r="AR676" t="s">
        <v>7843</v>
      </c>
      <c r="AS676" t="s">
        <v>7843</v>
      </c>
      <c r="AT676" t="s">
        <v>7843</v>
      </c>
      <c r="AU676" t="s">
        <v>7843</v>
      </c>
      <c r="AV676" t="s">
        <v>7843</v>
      </c>
      <c r="AW676" t="s">
        <v>7843</v>
      </c>
      <c r="AX676" t="s">
        <v>7843</v>
      </c>
      <c r="AY676" t="s">
        <v>7843</v>
      </c>
      <c r="AZ676" t="s">
        <v>7843</v>
      </c>
      <c r="BA676" t="s">
        <v>7843</v>
      </c>
      <c r="BB676" t="s">
        <v>7843</v>
      </c>
      <c r="BC676" t="s">
        <v>7842</v>
      </c>
      <c r="BD676" t="s">
        <v>7842</v>
      </c>
      <c r="BE676" t="s">
        <v>7842</v>
      </c>
      <c r="BF676" t="s">
        <v>7842</v>
      </c>
      <c r="BG676" t="s">
        <v>7842</v>
      </c>
      <c r="BH676" t="s">
        <v>7842</v>
      </c>
      <c r="BI676" t="s">
        <v>7842</v>
      </c>
      <c r="BJ676">
        <v>0</v>
      </c>
      <c r="BK676">
        <v>0</v>
      </c>
      <c r="BL676">
        <v>0</v>
      </c>
    </row>
    <row r="677" spans="1:64">
      <c r="A677" t="s">
        <v>9076</v>
      </c>
      <c r="B677" t="s">
        <v>371</v>
      </c>
      <c r="C677" t="s">
        <v>113</v>
      </c>
      <c r="D677" t="s">
        <v>136</v>
      </c>
      <c r="E677" t="s">
        <v>137</v>
      </c>
      <c r="F677" t="s">
        <v>138</v>
      </c>
      <c r="G677" t="s">
        <v>4826</v>
      </c>
      <c r="H677" t="s">
        <v>4469</v>
      </c>
      <c r="I677" t="s">
        <v>4843</v>
      </c>
      <c r="J677" t="s">
        <v>4828</v>
      </c>
      <c r="K677" t="s">
        <v>7809</v>
      </c>
      <c r="L677">
        <v>1</v>
      </c>
      <c r="M677">
        <v>1</v>
      </c>
      <c r="S677" t="s">
        <v>7895</v>
      </c>
      <c r="T677" t="s">
        <v>9075</v>
      </c>
      <c r="U677" t="s">
        <v>4844</v>
      </c>
      <c r="V677" t="s">
        <v>4844</v>
      </c>
      <c r="W677" t="s">
        <v>4844</v>
      </c>
      <c r="X677" t="s">
        <v>4845</v>
      </c>
      <c r="Y677" t="s">
        <v>4846</v>
      </c>
      <c r="Z677" t="s">
        <v>4847</v>
      </c>
      <c r="AA677" t="s">
        <v>9076</v>
      </c>
      <c r="AB677">
        <v>89.5</v>
      </c>
      <c r="AC677">
        <v>89.5</v>
      </c>
      <c r="AD677">
        <v>89.5</v>
      </c>
      <c r="AE677">
        <v>89.5</v>
      </c>
      <c r="AF677">
        <v>89.5</v>
      </c>
      <c r="AG677">
        <v>89.5</v>
      </c>
      <c r="AH677">
        <v>89.5</v>
      </c>
      <c r="AI677" t="s">
        <v>7809</v>
      </c>
      <c r="AJ677">
        <v>0</v>
      </c>
      <c r="AK677">
        <v>0</v>
      </c>
      <c r="AL677">
        <v>89.5</v>
      </c>
      <c r="AM677">
        <v>89.5</v>
      </c>
      <c r="AN677">
        <v>89.5</v>
      </c>
      <c r="AO677">
        <v>89.5</v>
      </c>
      <c r="AP677" t="s">
        <v>7843</v>
      </c>
      <c r="AQ677" t="s">
        <v>7843</v>
      </c>
      <c r="AR677" t="s">
        <v>7843</v>
      </c>
      <c r="AS677" t="s">
        <v>7843</v>
      </c>
      <c r="AT677" t="s">
        <v>7843</v>
      </c>
      <c r="AU677" t="s">
        <v>7843</v>
      </c>
      <c r="AV677" t="s">
        <v>7843</v>
      </c>
      <c r="AW677" t="s">
        <v>7843</v>
      </c>
      <c r="AX677" t="s">
        <v>7843</v>
      </c>
      <c r="AY677" t="s">
        <v>7843</v>
      </c>
      <c r="AZ677" t="s">
        <v>7843</v>
      </c>
      <c r="BA677" t="s">
        <v>7843</v>
      </c>
      <c r="BB677" t="s">
        <v>7843</v>
      </c>
      <c r="BC677" t="s">
        <v>7842</v>
      </c>
      <c r="BD677" t="s">
        <v>7842</v>
      </c>
      <c r="BE677" t="s">
        <v>7842</v>
      </c>
      <c r="BF677" t="s">
        <v>7842</v>
      </c>
      <c r="BG677" t="s">
        <v>7842</v>
      </c>
      <c r="BH677" t="s">
        <v>7842</v>
      </c>
      <c r="BI677" t="s">
        <v>7842</v>
      </c>
      <c r="BJ677">
        <v>0</v>
      </c>
      <c r="BK677">
        <v>0</v>
      </c>
      <c r="BL677">
        <v>0</v>
      </c>
    </row>
    <row r="678" spans="1:64">
      <c r="A678" t="s">
        <v>9078</v>
      </c>
      <c r="B678" t="s">
        <v>371</v>
      </c>
      <c r="C678" t="s">
        <v>113</v>
      </c>
      <c r="D678" t="s">
        <v>136</v>
      </c>
      <c r="E678" t="s">
        <v>137</v>
      </c>
      <c r="F678" t="s">
        <v>138</v>
      </c>
      <c r="G678" t="s">
        <v>4826</v>
      </c>
      <c r="H678" t="s">
        <v>4469</v>
      </c>
      <c r="I678" t="s">
        <v>4848</v>
      </c>
      <c r="J678" t="s">
        <v>4828</v>
      </c>
      <c r="K678" t="s">
        <v>7688</v>
      </c>
      <c r="L678">
        <v>1</v>
      </c>
      <c r="S678" t="s">
        <v>7895</v>
      </c>
      <c r="T678" t="s">
        <v>9077</v>
      </c>
      <c r="U678" t="s">
        <v>4849</v>
      </c>
      <c r="V678" t="s">
        <v>4849</v>
      </c>
      <c r="W678" t="s">
        <v>4849</v>
      </c>
      <c r="X678" t="s">
        <v>4850</v>
      </c>
      <c r="Y678" t="s">
        <v>4851</v>
      </c>
      <c r="Z678" t="s">
        <v>4852</v>
      </c>
      <c r="AA678" t="s">
        <v>9078</v>
      </c>
      <c r="AB678" t="s">
        <v>24</v>
      </c>
      <c r="AC678" t="s">
        <v>24</v>
      </c>
      <c r="AD678" t="s">
        <v>24</v>
      </c>
      <c r="AE678" t="s">
        <v>24</v>
      </c>
      <c r="AF678" t="s">
        <v>24</v>
      </c>
      <c r="AG678" t="s">
        <v>24</v>
      </c>
      <c r="AH678" t="s">
        <v>24</v>
      </c>
      <c r="AI678" t="s">
        <v>7688</v>
      </c>
      <c r="AJ678">
        <v>0</v>
      </c>
      <c r="AK678">
        <v>0</v>
      </c>
      <c r="AL678" t="s">
        <v>24</v>
      </c>
      <c r="AM678" t="s">
        <v>24</v>
      </c>
      <c r="AN678" t="s">
        <v>24</v>
      </c>
      <c r="AO678" t="s">
        <v>24</v>
      </c>
      <c r="AP678" t="s">
        <v>24</v>
      </c>
      <c r="AQ678" t="s">
        <v>24</v>
      </c>
      <c r="AR678" t="s">
        <v>24</v>
      </c>
      <c r="AS678" t="s">
        <v>24</v>
      </c>
      <c r="AT678" t="s">
        <v>24</v>
      </c>
      <c r="AU678" t="s">
        <v>24</v>
      </c>
      <c r="AV678" t="s">
        <v>24</v>
      </c>
      <c r="AW678" t="s">
        <v>24</v>
      </c>
      <c r="AX678" t="s">
        <v>24</v>
      </c>
      <c r="AY678" t="s">
        <v>24</v>
      </c>
      <c r="AZ678" t="s">
        <v>24</v>
      </c>
      <c r="BA678" t="s">
        <v>24</v>
      </c>
      <c r="BB678" t="s">
        <v>24</v>
      </c>
      <c r="BC678" t="s">
        <v>7843</v>
      </c>
      <c r="BD678" t="s">
        <v>7843</v>
      </c>
      <c r="BE678" t="s">
        <v>7843</v>
      </c>
      <c r="BF678" t="s">
        <v>7843</v>
      </c>
      <c r="BG678" t="s">
        <v>7843</v>
      </c>
      <c r="BH678" t="s">
        <v>7843</v>
      </c>
      <c r="BI678" t="s">
        <v>7843</v>
      </c>
      <c r="BJ678">
        <v>1</v>
      </c>
      <c r="BK678">
        <v>1</v>
      </c>
      <c r="BL678">
        <v>1</v>
      </c>
    </row>
    <row r="679" spans="1:64">
      <c r="A679" t="s">
        <v>9080</v>
      </c>
      <c r="B679" t="s">
        <v>371</v>
      </c>
      <c r="C679" t="s">
        <v>113</v>
      </c>
      <c r="D679" t="s">
        <v>136</v>
      </c>
      <c r="E679" t="s">
        <v>137</v>
      </c>
      <c r="F679" t="s">
        <v>138</v>
      </c>
      <c r="G679" t="s">
        <v>4826</v>
      </c>
      <c r="H679" t="s">
        <v>4469</v>
      </c>
      <c r="I679" t="s">
        <v>4853</v>
      </c>
      <c r="J679" t="s">
        <v>4828</v>
      </c>
      <c r="K679" t="s">
        <v>7809</v>
      </c>
      <c r="L679">
        <v>1</v>
      </c>
      <c r="M679">
        <v>1</v>
      </c>
      <c r="S679" t="s">
        <v>7895</v>
      </c>
      <c r="T679" t="s">
        <v>9079</v>
      </c>
      <c r="U679" t="s">
        <v>4854</v>
      </c>
      <c r="V679" t="s">
        <v>4854</v>
      </c>
      <c r="W679" t="s">
        <v>4854</v>
      </c>
      <c r="X679" t="s">
        <v>4855</v>
      </c>
      <c r="Y679" t="s">
        <v>4856</v>
      </c>
      <c r="Z679" t="s">
        <v>4857</v>
      </c>
      <c r="AA679" t="s">
        <v>9080</v>
      </c>
      <c r="AB679">
        <v>89.9</v>
      </c>
      <c r="AC679">
        <v>89.9</v>
      </c>
      <c r="AD679">
        <v>89.9</v>
      </c>
      <c r="AE679">
        <v>89.9</v>
      </c>
      <c r="AF679">
        <v>89.9</v>
      </c>
      <c r="AG679">
        <v>89.9</v>
      </c>
      <c r="AH679">
        <v>89.9</v>
      </c>
      <c r="AI679" t="s">
        <v>7809</v>
      </c>
      <c r="AJ679">
        <v>0</v>
      </c>
      <c r="AK679">
        <v>0</v>
      </c>
      <c r="AL679">
        <v>89.9</v>
      </c>
      <c r="AM679">
        <v>89.9</v>
      </c>
      <c r="AN679">
        <v>89.9</v>
      </c>
      <c r="AO679">
        <v>89.9</v>
      </c>
      <c r="AP679" t="s">
        <v>7843</v>
      </c>
      <c r="AQ679" t="s">
        <v>7843</v>
      </c>
      <c r="AR679" t="s">
        <v>7843</v>
      </c>
      <c r="AS679" t="s">
        <v>7843</v>
      </c>
      <c r="AT679" t="s">
        <v>7843</v>
      </c>
      <c r="AU679" t="s">
        <v>7843</v>
      </c>
      <c r="AV679" t="s">
        <v>7843</v>
      </c>
      <c r="AW679" t="s">
        <v>7843</v>
      </c>
      <c r="AX679" t="s">
        <v>7843</v>
      </c>
      <c r="AY679" t="s">
        <v>7843</v>
      </c>
      <c r="AZ679" t="s">
        <v>7843</v>
      </c>
      <c r="BA679" t="s">
        <v>7843</v>
      </c>
      <c r="BB679" t="s">
        <v>7843</v>
      </c>
      <c r="BC679" t="s">
        <v>7842</v>
      </c>
      <c r="BD679" t="s">
        <v>7842</v>
      </c>
      <c r="BE679" t="s">
        <v>7842</v>
      </c>
      <c r="BF679" t="s">
        <v>7842</v>
      </c>
      <c r="BG679" t="s">
        <v>7842</v>
      </c>
      <c r="BH679" t="s">
        <v>7842</v>
      </c>
      <c r="BI679" t="s">
        <v>7842</v>
      </c>
      <c r="BJ679">
        <v>0</v>
      </c>
      <c r="BK679">
        <v>0</v>
      </c>
      <c r="BL679">
        <v>0</v>
      </c>
    </row>
    <row r="680" spans="1:64">
      <c r="A680" t="s">
        <v>9082</v>
      </c>
      <c r="B680" t="s">
        <v>371</v>
      </c>
      <c r="C680" t="s">
        <v>113</v>
      </c>
      <c r="D680" t="s">
        <v>136</v>
      </c>
      <c r="E680" t="s">
        <v>137</v>
      </c>
      <c r="F680" t="s">
        <v>138</v>
      </c>
      <c r="G680" t="s">
        <v>4826</v>
      </c>
      <c r="H680" t="s">
        <v>4469</v>
      </c>
      <c r="I680" t="s">
        <v>4858</v>
      </c>
      <c r="J680" t="s">
        <v>4828</v>
      </c>
      <c r="K680" t="s">
        <v>7688</v>
      </c>
      <c r="L680">
        <v>1</v>
      </c>
      <c r="S680" t="s">
        <v>7895</v>
      </c>
      <c r="T680" t="s">
        <v>9081</v>
      </c>
      <c r="U680" t="s">
        <v>4859</v>
      </c>
      <c r="V680" t="s">
        <v>4859</v>
      </c>
      <c r="W680" t="s">
        <v>4859</v>
      </c>
      <c r="X680" t="s">
        <v>4860</v>
      </c>
      <c r="Y680" t="s">
        <v>4861</v>
      </c>
      <c r="Z680" t="s">
        <v>4862</v>
      </c>
      <c r="AA680" t="s">
        <v>9082</v>
      </c>
      <c r="AB680" t="s">
        <v>24</v>
      </c>
      <c r="AC680" t="s">
        <v>24</v>
      </c>
      <c r="AD680" t="s">
        <v>24</v>
      </c>
      <c r="AE680" t="s">
        <v>24</v>
      </c>
      <c r="AF680" t="s">
        <v>24</v>
      </c>
      <c r="AG680" t="s">
        <v>24</v>
      </c>
      <c r="AH680" t="s">
        <v>24</v>
      </c>
      <c r="AI680" t="s">
        <v>7688</v>
      </c>
      <c r="AJ680">
        <v>0</v>
      </c>
      <c r="AK680">
        <v>0</v>
      </c>
      <c r="AL680" t="s">
        <v>24</v>
      </c>
      <c r="AM680" t="s">
        <v>24</v>
      </c>
      <c r="AN680" t="s">
        <v>24</v>
      </c>
      <c r="AO680" t="s">
        <v>24</v>
      </c>
      <c r="AP680" t="s">
        <v>24</v>
      </c>
      <c r="AQ680" t="s">
        <v>24</v>
      </c>
      <c r="AR680" t="s">
        <v>24</v>
      </c>
      <c r="AS680" t="s">
        <v>24</v>
      </c>
      <c r="AT680" t="s">
        <v>24</v>
      </c>
      <c r="AU680" t="s">
        <v>24</v>
      </c>
      <c r="AV680" t="s">
        <v>24</v>
      </c>
      <c r="AW680" t="s">
        <v>24</v>
      </c>
      <c r="AX680" t="s">
        <v>24</v>
      </c>
      <c r="AY680" t="s">
        <v>24</v>
      </c>
      <c r="AZ680" t="s">
        <v>24</v>
      </c>
      <c r="BA680" t="s">
        <v>24</v>
      </c>
      <c r="BB680" t="s">
        <v>24</v>
      </c>
      <c r="BC680" t="s">
        <v>7843</v>
      </c>
      <c r="BD680" t="s">
        <v>7843</v>
      </c>
      <c r="BE680" t="s">
        <v>7843</v>
      </c>
      <c r="BF680" t="s">
        <v>7843</v>
      </c>
      <c r="BG680" t="s">
        <v>7843</v>
      </c>
      <c r="BH680" t="s">
        <v>7843</v>
      </c>
      <c r="BI680" t="s">
        <v>7843</v>
      </c>
      <c r="BJ680">
        <v>1</v>
      </c>
      <c r="BK680">
        <v>1</v>
      </c>
      <c r="BL680">
        <v>1</v>
      </c>
    </row>
    <row r="681" spans="1:64">
      <c r="A681" t="s">
        <v>9084</v>
      </c>
      <c r="B681" t="s">
        <v>371</v>
      </c>
      <c r="C681" t="s">
        <v>113</v>
      </c>
      <c r="D681" t="s">
        <v>136</v>
      </c>
      <c r="E681" t="s">
        <v>137</v>
      </c>
      <c r="F681" t="s">
        <v>138</v>
      </c>
      <c r="G681" t="s">
        <v>4826</v>
      </c>
      <c r="H681" t="s">
        <v>4469</v>
      </c>
      <c r="I681" t="s">
        <v>4863</v>
      </c>
      <c r="J681" t="s">
        <v>4828</v>
      </c>
      <c r="K681" t="s">
        <v>7809</v>
      </c>
      <c r="L681">
        <v>1</v>
      </c>
      <c r="M681">
        <v>1</v>
      </c>
      <c r="S681" t="s">
        <v>7895</v>
      </c>
      <c r="T681" t="s">
        <v>9083</v>
      </c>
      <c r="U681" t="s">
        <v>4864</v>
      </c>
      <c r="V681" t="s">
        <v>4864</v>
      </c>
      <c r="W681" t="s">
        <v>4864</v>
      </c>
      <c r="X681" t="s">
        <v>4865</v>
      </c>
      <c r="Y681" t="s">
        <v>4866</v>
      </c>
      <c r="Z681" t="s">
        <v>4867</v>
      </c>
      <c r="AA681" t="s">
        <v>9084</v>
      </c>
      <c r="AB681">
        <v>91.2</v>
      </c>
      <c r="AC681">
        <v>91.2</v>
      </c>
      <c r="AD681">
        <v>91.2</v>
      </c>
      <c r="AE681">
        <v>91.2</v>
      </c>
      <c r="AF681">
        <v>91.2</v>
      </c>
      <c r="AG681">
        <v>91.2</v>
      </c>
      <c r="AH681">
        <v>91.2</v>
      </c>
      <c r="AI681" t="s">
        <v>7809</v>
      </c>
      <c r="AJ681">
        <v>0</v>
      </c>
      <c r="AK681">
        <v>0</v>
      </c>
      <c r="AL681">
        <v>91.2</v>
      </c>
      <c r="AM681">
        <v>91.2</v>
      </c>
      <c r="AN681">
        <v>91.2</v>
      </c>
      <c r="AO681">
        <v>91.2</v>
      </c>
      <c r="AP681" t="s">
        <v>7843</v>
      </c>
      <c r="AQ681" t="s">
        <v>7843</v>
      </c>
      <c r="AR681" t="s">
        <v>7843</v>
      </c>
      <c r="AS681" t="s">
        <v>7843</v>
      </c>
      <c r="AT681" t="s">
        <v>7843</v>
      </c>
      <c r="AU681" t="s">
        <v>7843</v>
      </c>
      <c r="AV681" t="s">
        <v>7843</v>
      </c>
      <c r="AW681" t="s">
        <v>7843</v>
      </c>
      <c r="AX681" t="s">
        <v>7843</v>
      </c>
      <c r="AY681" t="s">
        <v>7843</v>
      </c>
      <c r="AZ681" t="s">
        <v>7843</v>
      </c>
      <c r="BA681" t="s">
        <v>7843</v>
      </c>
      <c r="BB681" t="s">
        <v>7843</v>
      </c>
      <c r="BC681" t="s">
        <v>7842</v>
      </c>
      <c r="BD681" t="s">
        <v>7843</v>
      </c>
      <c r="BE681" t="s">
        <v>7842</v>
      </c>
      <c r="BF681" t="s">
        <v>7842</v>
      </c>
      <c r="BG681" t="s">
        <v>7842</v>
      </c>
      <c r="BH681" t="s">
        <v>7842</v>
      </c>
      <c r="BI681" t="s">
        <v>7842</v>
      </c>
      <c r="BJ681">
        <v>0</v>
      </c>
      <c r="BK681">
        <v>0</v>
      </c>
      <c r="BL681">
        <v>0</v>
      </c>
    </row>
    <row r="682" spans="1:64">
      <c r="A682" t="s">
        <v>9086</v>
      </c>
      <c r="B682" t="s">
        <v>371</v>
      </c>
      <c r="C682" t="s">
        <v>113</v>
      </c>
      <c r="D682" t="s">
        <v>136</v>
      </c>
      <c r="E682" t="s">
        <v>137</v>
      </c>
      <c r="F682" t="s">
        <v>138</v>
      </c>
      <c r="G682" t="s">
        <v>4826</v>
      </c>
      <c r="H682" t="s">
        <v>4469</v>
      </c>
      <c r="I682" t="s">
        <v>4868</v>
      </c>
      <c r="J682" t="s">
        <v>4828</v>
      </c>
      <c r="K682" t="s">
        <v>7809</v>
      </c>
      <c r="L682">
        <v>1</v>
      </c>
      <c r="M682">
        <v>1</v>
      </c>
      <c r="S682" t="s">
        <v>7895</v>
      </c>
      <c r="T682" t="s">
        <v>9085</v>
      </c>
      <c r="U682" t="s">
        <v>4869</v>
      </c>
      <c r="V682" t="s">
        <v>4869</v>
      </c>
      <c r="W682" t="s">
        <v>4869</v>
      </c>
      <c r="X682" t="s">
        <v>4870</v>
      </c>
      <c r="Y682" t="s">
        <v>4871</v>
      </c>
      <c r="Z682" t="s">
        <v>4872</v>
      </c>
      <c r="AA682" t="s">
        <v>9086</v>
      </c>
      <c r="AB682">
        <v>91.5</v>
      </c>
      <c r="AC682">
        <v>91.5</v>
      </c>
      <c r="AD682">
        <v>91.5</v>
      </c>
      <c r="AE682">
        <v>91.5</v>
      </c>
      <c r="AF682">
        <v>91.5</v>
      </c>
      <c r="AG682">
        <v>91.5</v>
      </c>
      <c r="AH682">
        <v>91.5</v>
      </c>
      <c r="AI682" t="s">
        <v>7809</v>
      </c>
      <c r="AJ682">
        <v>0</v>
      </c>
      <c r="AK682">
        <v>0</v>
      </c>
      <c r="AL682">
        <v>91.5</v>
      </c>
      <c r="AM682">
        <v>91.5</v>
      </c>
      <c r="AN682">
        <v>91.5</v>
      </c>
      <c r="AO682">
        <v>91.5</v>
      </c>
      <c r="AP682" t="s">
        <v>7843</v>
      </c>
      <c r="AQ682" t="s">
        <v>7843</v>
      </c>
      <c r="AR682" t="s">
        <v>7843</v>
      </c>
      <c r="AS682" t="s">
        <v>7843</v>
      </c>
      <c r="AT682" t="s">
        <v>7843</v>
      </c>
      <c r="AU682" t="s">
        <v>7843</v>
      </c>
      <c r="AV682" t="s">
        <v>7843</v>
      </c>
      <c r="AW682" t="s">
        <v>7843</v>
      </c>
      <c r="AX682" t="s">
        <v>7843</v>
      </c>
      <c r="AY682" t="s">
        <v>7843</v>
      </c>
      <c r="AZ682" t="s">
        <v>7843</v>
      </c>
      <c r="BA682" t="s">
        <v>7843</v>
      </c>
      <c r="BB682" t="s">
        <v>7843</v>
      </c>
      <c r="BC682" t="s">
        <v>7842</v>
      </c>
      <c r="BD682" t="s">
        <v>7842</v>
      </c>
      <c r="BE682" t="s">
        <v>7842</v>
      </c>
      <c r="BF682" t="s">
        <v>7842</v>
      </c>
      <c r="BG682" t="s">
        <v>7842</v>
      </c>
      <c r="BH682" t="s">
        <v>7842</v>
      </c>
      <c r="BI682" t="s">
        <v>7842</v>
      </c>
      <c r="BJ682">
        <v>0</v>
      </c>
      <c r="BK682">
        <v>0</v>
      </c>
      <c r="BL682">
        <v>0</v>
      </c>
    </row>
    <row r="683" spans="1:64">
      <c r="A683" t="s">
        <v>9088</v>
      </c>
      <c r="B683" t="s">
        <v>371</v>
      </c>
      <c r="C683" t="s">
        <v>113</v>
      </c>
      <c r="D683" t="s">
        <v>136</v>
      </c>
      <c r="E683" t="s">
        <v>137</v>
      </c>
      <c r="F683" t="s">
        <v>138</v>
      </c>
      <c r="G683" t="s">
        <v>4826</v>
      </c>
      <c r="H683" t="s">
        <v>4469</v>
      </c>
      <c r="I683" t="s">
        <v>4873</v>
      </c>
      <c r="J683" t="s">
        <v>4828</v>
      </c>
      <c r="K683" t="s">
        <v>7809</v>
      </c>
      <c r="L683">
        <v>1</v>
      </c>
      <c r="M683">
        <v>1</v>
      </c>
      <c r="S683" t="s">
        <v>7895</v>
      </c>
      <c r="T683" t="s">
        <v>9087</v>
      </c>
      <c r="U683" t="s">
        <v>4874</v>
      </c>
      <c r="V683" t="s">
        <v>4874</v>
      </c>
      <c r="W683" t="s">
        <v>4874</v>
      </c>
      <c r="X683" t="s">
        <v>4875</v>
      </c>
      <c r="Y683" t="s">
        <v>4876</v>
      </c>
      <c r="Z683" t="s">
        <v>4877</v>
      </c>
      <c r="AA683" t="s">
        <v>9088</v>
      </c>
      <c r="AB683">
        <v>91.9</v>
      </c>
      <c r="AC683">
        <v>91.9</v>
      </c>
      <c r="AD683">
        <v>91.9</v>
      </c>
      <c r="AE683">
        <v>91.9</v>
      </c>
      <c r="AF683">
        <v>91.9</v>
      </c>
      <c r="AG683">
        <v>91.9</v>
      </c>
      <c r="AH683">
        <v>91.9</v>
      </c>
      <c r="AI683" t="s">
        <v>7809</v>
      </c>
      <c r="AJ683">
        <v>0</v>
      </c>
      <c r="AK683">
        <v>0</v>
      </c>
      <c r="AL683">
        <v>91.9</v>
      </c>
      <c r="AM683">
        <v>91.9</v>
      </c>
      <c r="AN683">
        <v>91.9</v>
      </c>
      <c r="AO683">
        <v>91.9</v>
      </c>
      <c r="AP683" t="s">
        <v>7843</v>
      </c>
      <c r="AQ683" t="s">
        <v>7843</v>
      </c>
      <c r="AR683" t="s">
        <v>7843</v>
      </c>
      <c r="AS683" t="s">
        <v>7843</v>
      </c>
      <c r="AT683" t="s">
        <v>7843</v>
      </c>
      <c r="AU683" t="s">
        <v>7843</v>
      </c>
      <c r="AV683" t="s">
        <v>7843</v>
      </c>
      <c r="AW683" t="s">
        <v>7843</v>
      </c>
      <c r="AX683" t="s">
        <v>7843</v>
      </c>
      <c r="AY683" t="s">
        <v>7843</v>
      </c>
      <c r="AZ683" t="s">
        <v>7843</v>
      </c>
      <c r="BA683" t="s">
        <v>7843</v>
      </c>
      <c r="BB683" t="s">
        <v>7843</v>
      </c>
      <c r="BC683" t="s">
        <v>7842</v>
      </c>
      <c r="BD683" t="s">
        <v>7843</v>
      </c>
      <c r="BE683" t="s">
        <v>7842</v>
      </c>
      <c r="BF683" t="s">
        <v>7842</v>
      </c>
      <c r="BG683" t="s">
        <v>7842</v>
      </c>
      <c r="BH683" t="s">
        <v>7842</v>
      </c>
      <c r="BI683" t="s">
        <v>7842</v>
      </c>
      <c r="BJ683">
        <v>0</v>
      </c>
      <c r="BK683">
        <v>0</v>
      </c>
      <c r="BL683">
        <v>0</v>
      </c>
    </row>
    <row r="684" spans="1:64">
      <c r="A684" t="s">
        <v>9090</v>
      </c>
      <c r="B684" t="s">
        <v>371</v>
      </c>
      <c r="C684" t="s">
        <v>113</v>
      </c>
      <c r="D684" t="s">
        <v>136</v>
      </c>
      <c r="E684" t="s">
        <v>137</v>
      </c>
      <c r="F684" t="s">
        <v>138</v>
      </c>
      <c r="G684" t="s">
        <v>4826</v>
      </c>
      <c r="H684" t="s">
        <v>4469</v>
      </c>
      <c r="I684" t="s">
        <v>4878</v>
      </c>
      <c r="J684" t="s">
        <v>4828</v>
      </c>
      <c r="K684" t="s">
        <v>7809</v>
      </c>
      <c r="L684">
        <v>1</v>
      </c>
      <c r="M684">
        <v>1</v>
      </c>
      <c r="S684" t="s">
        <v>7895</v>
      </c>
      <c r="T684" t="s">
        <v>9089</v>
      </c>
      <c r="U684" t="s">
        <v>4879</v>
      </c>
      <c r="V684" t="s">
        <v>4879</v>
      </c>
      <c r="W684" t="s">
        <v>4879</v>
      </c>
      <c r="X684" t="s">
        <v>4880</v>
      </c>
      <c r="Y684" t="s">
        <v>4881</v>
      </c>
      <c r="Z684" t="s">
        <v>4882</v>
      </c>
      <c r="AA684" t="s">
        <v>9090</v>
      </c>
      <c r="AB684">
        <v>92.2</v>
      </c>
      <c r="AC684">
        <v>92.2</v>
      </c>
      <c r="AD684">
        <v>92.2</v>
      </c>
      <c r="AE684">
        <v>92.2</v>
      </c>
      <c r="AF684">
        <v>92.2</v>
      </c>
      <c r="AG684">
        <v>92.2</v>
      </c>
      <c r="AH684">
        <v>92.2</v>
      </c>
      <c r="AI684" t="s">
        <v>7809</v>
      </c>
      <c r="AJ684">
        <v>0</v>
      </c>
      <c r="AK684">
        <v>0</v>
      </c>
      <c r="AL684">
        <v>92.2</v>
      </c>
      <c r="AM684">
        <v>92.2</v>
      </c>
      <c r="AN684">
        <v>92.2</v>
      </c>
      <c r="AO684">
        <v>92.2</v>
      </c>
      <c r="AP684" t="s">
        <v>7843</v>
      </c>
      <c r="AQ684" t="s">
        <v>7843</v>
      </c>
      <c r="AR684" t="s">
        <v>7843</v>
      </c>
      <c r="AS684" t="s">
        <v>7843</v>
      </c>
      <c r="AT684" t="s">
        <v>7843</v>
      </c>
      <c r="AU684" t="s">
        <v>7843</v>
      </c>
      <c r="AV684" t="s">
        <v>7843</v>
      </c>
      <c r="AW684" t="s">
        <v>7843</v>
      </c>
      <c r="AX684" t="s">
        <v>7843</v>
      </c>
      <c r="AY684" t="s">
        <v>7843</v>
      </c>
      <c r="AZ684" t="s">
        <v>7843</v>
      </c>
      <c r="BA684" t="s">
        <v>7843</v>
      </c>
      <c r="BB684" t="s">
        <v>7843</v>
      </c>
      <c r="BC684" t="s">
        <v>7842</v>
      </c>
      <c r="BD684" t="s">
        <v>7842</v>
      </c>
      <c r="BE684" t="s">
        <v>7842</v>
      </c>
      <c r="BF684" t="s">
        <v>7842</v>
      </c>
      <c r="BG684" t="s">
        <v>7842</v>
      </c>
      <c r="BH684" t="s">
        <v>7842</v>
      </c>
      <c r="BI684" t="s">
        <v>7842</v>
      </c>
      <c r="BJ684">
        <v>0</v>
      </c>
      <c r="BK684">
        <v>0</v>
      </c>
      <c r="BL684">
        <v>0</v>
      </c>
    </row>
    <row r="685" spans="1:64">
      <c r="A685" t="s">
        <v>9092</v>
      </c>
      <c r="B685" t="s">
        <v>371</v>
      </c>
      <c r="C685" t="s">
        <v>113</v>
      </c>
      <c r="D685" t="s">
        <v>136</v>
      </c>
      <c r="E685" t="s">
        <v>137</v>
      </c>
      <c r="F685" t="s">
        <v>138</v>
      </c>
      <c r="G685" t="s">
        <v>4826</v>
      </c>
      <c r="H685" t="s">
        <v>4469</v>
      </c>
      <c r="I685" t="s">
        <v>4883</v>
      </c>
      <c r="J685" t="s">
        <v>4828</v>
      </c>
      <c r="K685" t="s">
        <v>7809</v>
      </c>
      <c r="L685">
        <v>1</v>
      </c>
      <c r="M685">
        <v>1</v>
      </c>
      <c r="S685" t="s">
        <v>7895</v>
      </c>
      <c r="T685" t="s">
        <v>9091</v>
      </c>
      <c r="U685" t="s">
        <v>4884</v>
      </c>
      <c r="V685" t="s">
        <v>4884</v>
      </c>
      <c r="W685" t="s">
        <v>4884</v>
      </c>
      <c r="X685" t="s">
        <v>4885</v>
      </c>
      <c r="Y685" t="s">
        <v>4886</v>
      </c>
      <c r="Z685" t="s">
        <v>4887</v>
      </c>
      <c r="AA685" t="s">
        <v>9092</v>
      </c>
      <c r="AB685">
        <v>93.1</v>
      </c>
      <c r="AC685">
        <v>93.1</v>
      </c>
      <c r="AD685">
        <v>93.1</v>
      </c>
      <c r="AE685">
        <v>93.1</v>
      </c>
      <c r="AF685">
        <v>93.1</v>
      </c>
      <c r="AG685">
        <v>93.1</v>
      </c>
      <c r="AH685">
        <v>93.1</v>
      </c>
      <c r="AI685" t="s">
        <v>7809</v>
      </c>
      <c r="AJ685">
        <v>0</v>
      </c>
      <c r="AK685">
        <v>0</v>
      </c>
      <c r="AL685">
        <v>93.1</v>
      </c>
      <c r="AM685">
        <v>93.1</v>
      </c>
      <c r="AN685">
        <v>93.1</v>
      </c>
      <c r="AO685">
        <v>93.1</v>
      </c>
      <c r="AP685" t="s">
        <v>7843</v>
      </c>
      <c r="AQ685" t="s">
        <v>7843</v>
      </c>
      <c r="AR685" t="s">
        <v>7843</v>
      </c>
      <c r="AS685" t="s">
        <v>7843</v>
      </c>
      <c r="AT685" t="s">
        <v>7843</v>
      </c>
      <c r="AU685" t="s">
        <v>7843</v>
      </c>
      <c r="AV685" t="s">
        <v>7843</v>
      </c>
      <c r="AW685" t="s">
        <v>7843</v>
      </c>
      <c r="AX685" t="s">
        <v>7843</v>
      </c>
      <c r="AY685" t="s">
        <v>7843</v>
      </c>
      <c r="AZ685" t="s">
        <v>7843</v>
      </c>
      <c r="BA685" t="s">
        <v>7843</v>
      </c>
      <c r="BB685" t="s">
        <v>7843</v>
      </c>
      <c r="BC685" t="s">
        <v>7842</v>
      </c>
      <c r="BD685" t="s">
        <v>7842</v>
      </c>
      <c r="BE685" t="s">
        <v>7842</v>
      </c>
      <c r="BF685" t="s">
        <v>7842</v>
      </c>
      <c r="BG685" t="s">
        <v>7842</v>
      </c>
      <c r="BH685" t="s">
        <v>7842</v>
      </c>
      <c r="BI685" t="s">
        <v>7842</v>
      </c>
      <c r="BJ685">
        <v>0</v>
      </c>
      <c r="BK685">
        <v>0</v>
      </c>
      <c r="BL685">
        <v>0</v>
      </c>
    </row>
    <row r="686" spans="1:64">
      <c r="A686" t="s">
        <v>9094</v>
      </c>
      <c r="B686" t="s">
        <v>371</v>
      </c>
      <c r="C686" t="s">
        <v>113</v>
      </c>
      <c r="D686" t="s">
        <v>136</v>
      </c>
      <c r="E686" t="s">
        <v>137</v>
      </c>
      <c r="F686" t="s">
        <v>138</v>
      </c>
      <c r="G686" t="s">
        <v>4826</v>
      </c>
      <c r="H686" t="s">
        <v>4469</v>
      </c>
      <c r="I686" t="s">
        <v>4888</v>
      </c>
      <c r="J686" t="s">
        <v>4828</v>
      </c>
      <c r="K686" t="s">
        <v>7809</v>
      </c>
      <c r="L686">
        <v>1</v>
      </c>
      <c r="M686">
        <v>1</v>
      </c>
      <c r="S686" t="s">
        <v>7895</v>
      </c>
      <c r="T686" t="s">
        <v>9093</v>
      </c>
      <c r="U686" t="s">
        <v>4889</v>
      </c>
      <c r="V686" t="s">
        <v>4889</v>
      </c>
      <c r="W686" t="s">
        <v>4889</v>
      </c>
      <c r="X686" t="s">
        <v>4890</v>
      </c>
      <c r="Y686" t="s">
        <v>4891</v>
      </c>
      <c r="Z686" t="s">
        <v>4892</v>
      </c>
      <c r="AA686" t="s">
        <v>9094</v>
      </c>
      <c r="AB686">
        <v>93.8</v>
      </c>
      <c r="AC686">
        <v>93.8</v>
      </c>
      <c r="AD686">
        <v>93.8</v>
      </c>
      <c r="AE686">
        <v>93.8</v>
      </c>
      <c r="AF686">
        <v>93.8</v>
      </c>
      <c r="AG686">
        <v>93.8</v>
      </c>
      <c r="AH686">
        <v>93.8</v>
      </c>
      <c r="AI686" t="s">
        <v>7809</v>
      </c>
      <c r="AJ686">
        <v>0</v>
      </c>
      <c r="AK686">
        <v>0</v>
      </c>
      <c r="AL686">
        <v>93.8</v>
      </c>
      <c r="AM686">
        <v>93.8</v>
      </c>
      <c r="AN686">
        <v>93.8</v>
      </c>
      <c r="AO686">
        <v>93.8</v>
      </c>
      <c r="AP686" t="s">
        <v>7843</v>
      </c>
      <c r="AQ686" t="s">
        <v>7843</v>
      </c>
      <c r="AR686" t="s">
        <v>7843</v>
      </c>
      <c r="AS686" t="s">
        <v>7843</v>
      </c>
      <c r="AT686" t="s">
        <v>7843</v>
      </c>
      <c r="AU686" t="s">
        <v>7843</v>
      </c>
      <c r="AV686" t="s">
        <v>7843</v>
      </c>
      <c r="AW686" t="s">
        <v>7843</v>
      </c>
      <c r="AX686" t="s">
        <v>7843</v>
      </c>
      <c r="AY686" t="s">
        <v>7843</v>
      </c>
      <c r="AZ686" t="s">
        <v>7843</v>
      </c>
      <c r="BA686" t="s">
        <v>7843</v>
      </c>
      <c r="BB686" t="s">
        <v>7843</v>
      </c>
      <c r="BC686" t="s">
        <v>7842</v>
      </c>
      <c r="BD686" t="s">
        <v>7842</v>
      </c>
      <c r="BE686" t="s">
        <v>7842</v>
      </c>
      <c r="BF686" t="s">
        <v>7842</v>
      </c>
      <c r="BG686" t="s">
        <v>7842</v>
      </c>
      <c r="BH686" t="s">
        <v>7842</v>
      </c>
      <c r="BI686" t="s">
        <v>7842</v>
      </c>
      <c r="BJ686">
        <v>0</v>
      </c>
      <c r="BK686">
        <v>0</v>
      </c>
      <c r="BL686">
        <v>0</v>
      </c>
    </row>
    <row r="687" spans="1:64">
      <c r="A687" t="s">
        <v>9096</v>
      </c>
      <c r="B687" t="s">
        <v>371</v>
      </c>
      <c r="C687" t="s">
        <v>113</v>
      </c>
      <c r="D687" t="s">
        <v>136</v>
      </c>
      <c r="E687" t="s">
        <v>137</v>
      </c>
      <c r="F687" t="s">
        <v>138</v>
      </c>
      <c r="G687" t="s">
        <v>4826</v>
      </c>
      <c r="H687" t="s">
        <v>4469</v>
      </c>
      <c r="I687" t="s">
        <v>4893</v>
      </c>
      <c r="J687" t="s">
        <v>4828</v>
      </c>
      <c r="K687" t="s">
        <v>7809</v>
      </c>
      <c r="L687">
        <v>1</v>
      </c>
      <c r="M687">
        <v>1</v>
      </c>
      <c r="S687" t="s">
        <v>7895</v>
      </c>
      <c r="T687" t="s">
        <v>9095</v>
      </c>
      <c r="U687" t="s">
        <v>4894</v>
      </c>
      <c r="V687" t="s">
        <v>4894</v>
      </c>
      <c r="W687" t="s">
        <v>4894</v>
      </c>
      <c r="X687" t="s">
        <v>4895</v>
      </c>
      <c r="Y687" t="s">
        <v>4896</v>
      </c>
      <c r="Z687" t="s">
        <v>4897</v>
      </c>
      <c r="AA687" t="s">
        <v>9096</v>
      </c>
      <c r="AB687">
        <v>94</v>
      </c>
      <c r="AC687">
        <v>94</v>
      </c>
      <c r="AD687">
        <v>94</v>
      </c>
      <c r="AE687">
        <v>94</v>
      </c>
      <c r="AF687">
        <v>94</v>
      </c>
      <c r="AG687">
        <v>94</v>
      </c>
      <c r="AH687">
        <v>94</v>
      </c>
      <c r="AI687" t="s">
        <v>7809</v>
      </c>
      <c r="AJ687">
        <v>0</v>
      </c>
      <c r="AK687">
        <v>0</v>
      </c>
      <c r="AL687">
        <v>94</v>
      </c>
      <c r="AM687">
        <v>94</v>
      </c>
      <c r="AN687">
        <v>94</v>
      </c>
      <c r="AO687">
        <v>94</v>
      </c>
      <c r="AP687" t="s">
        <v>7843</v>
      </c>
      <c r="AQ687" t="s">
        <v>7843</v>
      </c>
      <c r="AR687" t="s">
        <v>7843</v>
      </c>
      <c r="AS687" t="s">
        <v>7843</v>
      </c>
      <c r="AT687" t="s">
        <v>7843</v>
      </c>
      <c r="AU687" t="s">
        <v>7843</v>
      </c>
      <c r="AV687" t="s">
        <v>7843</v>
      </c>
      <c r="AW687" t="s">
        <v>7843</v>
      </c>
      <c r="AX687" t="s">
        <v>7843</v>
      </c>
      <c r="AY687" t="s">
        <v>7843</v>
      </c>
      <c r="AZ687" t="s">
        <v>7843</v>
      </c>
      <c r="BA687" t="s">
        <v>7843</v>
      </c>
      <c r="BB687" t="s">
        <v>7843</v>
      </c>
      <c r="BC687" t="s">
        <v>7842</v>
      </c>
      <c r="BD687" t="s">
        <v>7843</v>
      </c>
      <c r="BE687" t="s">
        <v>7842</v>
      </c>
      <c r="BF687" t="s">
        <v>7842</v>
      </c>
      <c r="BG687" t="s">
        <v>7842</v>
      </c>
      <c r="BH687" t="s">
        <v>7842</v>
      </c>
      <c r="BI687" t="s">
        <v>7842</v>
      </c>
      <c r="BJ687">
        <v>0</v>
      </c>
      <c r="BK687">
        <v>0</v>
      </c>
      <c r="BL687">
        <v>0</v>
      </c>
    </row>
    <row r="688" spans="1:64">
      <c r="A688" t="s">
        <v>9098</v>
      </c>
      <c r="B688" t="s">
        <v>371</v>
      </c>
      <c r="C688" t="s">
        <v>113</v>
      </c>
      <c r="D688" t="s">
        <v>136</v>
      </c>
      <c r="E688" t="s">
        <v>137</v>
      </c>
      <c r="F688" t="s">
        <v>138</v>
      </c>
      <c r="G688" t="s">
        <v>4826</v>
      </c>
      <c r="H688" t="s">
        <v>4469</v>
      </c>
      <c r="I688" t="s">
        <v>4898</v>
      </c>
      <c r="J688" t="s">
        <v>4828</v>
      </c>
      <c r="K688" t="s">
        <v>7809</v>
      </c>
      <c r="L688">
        <v>1</v>
      </c>
      <c r="M688">
        <v>1</v>
      </c>
      <c r="S688" t="s">
        <v>7895</v>
      </c>
      <c r="T688" t="s">
        <v>9097</v>
      </c>
      <c r="U688" t="s">
        <v>4899</v>
      </c>
      <c r="V688" t="s">
        <v>4899</v>
      </c>
      <c r="W688" t="s">
        <v>4899</v>
      </c>
      <c r="X688" t="s">
        <v>4900</v>
      </c>
      <c r="Y688" t="s">
        <v>4901</v>
      </c>
      <c r="Z688" t="s">
        <v>4902</v>
      </c>
      <c r="AA688" t="s">
        <v>9098</v>
      </c>
      <c r="AB688">
        <v>94.3</v>
      </c>
      <c r="AC688">
        <v>94.3</v>
      </c>
      <c r="AD688">
        <v>94.3</v>
      </c>
      <c r="AE688">
        <v>94.3</v>
      </c>
      <c r="AF688">
        <v>94.3</v>
      </c>
      <c r="AG688">
        <v>94.3</v>
      </c>
      <c r="AH688">
        <v>94.3</v>
      </c>
      <c r="AI688" t="s">
        <v>7809</v>
      </c>
      <c r="AJ688">
        <v>0</v>
      </c>
      <c r="AK688">
        <v>0</v>
      </c>
      <c r="AL688">
        <v>94.3</v>
      </c>
      <c r="AM688">
        <v>94.3</v>
      </c>
      <c r="AN688">
        <v>94.3</v>
      </c>
      <c r="AO688">
        <v>94.3</v>
      </c>
      <c r="AP688" t="s">
        <v>7843</v>
      </c>
      <c r="AQ688" t="s">
        <v>7843</v>
      </c>
      <c r="AR688" t="s">
        <v>7843</v>
      </c>
      <c r="AS688" t="s">
        <v>7843</v>
      </c>
      <c r="AT688" t="s">
        <v>7843</v>
      </c>
      <c r="AU688" t="s">
        <v>7843</v>
      </c>
      <c r="AV688" t="s">
        <v>7843</v>
      </c>
      <c r="AW688" t="s">
        <v>7843</v>
      </c>
      <c r="AX688" t="s">
        <v>7843</v>
      </c>
      <c r="AY688" t="s">
        <v>7843</v>
      </c>
      <c r="AZ688" t="s">
        <v>7843</v>
      </c>
      <c r="BA688" t="s">
        <v>7843</v>
      </c>
      <c r="BB688" t="s">
        <v>7843</v>
      </c>
      <c r="BC688" t="s">
        <v>7842</v>
      </c>
      <c r="BD688" t="s">
        <v>7842</v>
      </c>
      <c r="BE688" t="s">
        <v>7842</v>
      </c>
      <c r="BF688" t="s">
        <v>7842</v>
      </c>
      <c r="BG688" t="s">
        <v>7842</v>
      </c>
      <c r="BH688" t="s">
        <v>7842</v>
      </c>
      <c r="BI688" t="s">
        <v>7842</v>
      </c>
      <c r="BJ688">
        <v>0</v>
      </c>
      <c r="BK688">
        <v>0</v>
      </c>
      <c r="BL688">
        <v>0</v>
      </c>
    </row>
    <row r="689" spans="1:64">
      <c r="A689" t="s">
        <v>9100</v>
      </c>
      <c r="B689" t="s">
        <v>371</v>
      </c>
      <c r="C689" t="s">
        <v>113</v>
      </c>
      <c r="D689" t="s">
        <v>136</v>
      </c>
      <c r="E689" t="s">
        <v>137</v>
      </c>
      <c r="F689" t="s">
        <v>138</v>
      </c>
      <c r="G689" t="s">
        <v>4826</v>
      </c>
      <c r="H689" t="s">
        <v>4469</v>
      </c>
      <c r="I689" t="s">
        <v>4903</v>
      </c>
      <c r="J689" t="s">
        <v>4828</v>
      </c>
      <c r="K689" t="s">
        <v>7809</v>
      </c>
      <c r="L689">
        <v>1</v>
      </c>
      <c r="M689">
        <v>1</v>
      </c>
      <c r="S689" t="s">
        <v>7895</v>
      </c>
      <c r="T689" t="s">
        <v>9099</v>
      </c>
      <c r="U689" t="s">
        <v>4904</v>
      </c>
      <c r="V689" t="s">
        <v>4904</v>
      </c>
      <c r="W689" t="s">
        <v>4904</v>
      </c>
      <c r="X689" t="s">
        <v>4905</v>
      </c>
      <c r="Y689" t="s">
        <v>4906</v>
      </c>
      <c r="Z689" t="s">
        <v>4907</v>
      </c>
      <c r="AA689" t="s">
        <v>9100</v>
      </c>
      <c r="AB689">
        <v>95</v>
      </c>
      <c r="AC689">
        <v>96.1</v>
      </c>
      <c r="AD689">
        <v>96.1</v>
      </c>
      <c r="AE689">
        <v>96.2</v>
      </c>
      <c r="AF689">
        <v>96.2</v>
      </c>
      <c r="AG689">
        <v>96.2</v>
      </c>
      <c r="AH689">
        <v>96.2</v>
      </c>
      <c r="AI689" t="s">
        <v>7809</v>
      </c>
      <c r="AJ689">
        <v>0</v>
      </c>
      <c r="AK689">
        <v>0</v>
      </c>
      <c r="AL689">
        <v>96.2</v>
      </c>
      <c r="AM689">
        <v>96.2</v>
      </c>
      <c r="AN689">
        <v>96.2</v>
      </c>
      <c r="AO689" t="s">
        <v>24</v>
      </c>
      <c r="AP689" t="s">
        <v>7842</v>
      </c>
      <c r="AQ689" t="s">
        <v>7843</v>
      </c>
      <c r="AR689" t="s">
        <v>7842</v>
      </c>
      <c r="AS689" t="s">
        <v>7842</v>
      </c>
      <c r="AT689" t="s">
        <v>7842</v>
      </c>
      <c r="AU689" t="s">
        <v>7843</v>
      </c>
      <c r="AV689" t="s">
        <v>7843</v>
      </c>
      <c r="AW689" t="s">
        <v>7842</v>
      </c>
      <c r="AX689" t="s">
        <v>7843</v>
      </c>
      <c r="AY689" t="s">
        <v>7842</v>
      </c>
      <c r="AZ689" t="s">
        <v>7843</v>
      </c>
      <c r="BA689" t="s">
        <v>7843</v>
      </c>
      <c r="BB689" t="s">
        <v>7843</v>
      </c>
      <c r="BC689" t="s">
        <v>7842</v>
      </c>
      <c r="BD689" t="s">
        <v>7843</v>
      </c>
      <c r="BE689" t="s">
        <v>7843</v>
      </c>
      <c r="BF689" t="s">
        <v>7842</v>
      </c>
      <c r="BG689" t="s">
        <v>7842</v>
      </c>
      <c r="BH689" t="s">
        <v>7842</v>
      </c>
      <c r="BI689" t="s">
        <v>7843</v>
      </c>
      <c r="BJ689">
        <v>1</v>
      </c>
      <c r="BK689">
        <v>0</v>
      </c>
      <c r="BL689">
        <v>0</v>
      </c>
    </row>
    <row r="690" spans="1:64">
      <c r="A690" t="s">
        <v>9102</v>
      </c>
      <c r="B690" t="s">
        <v>371</v>
      </c>
      <c r="C690" t="s">
        <v>113</v>
      </c>
      <c r="D690" t="s">
        <v>136</v>
      </c>
      <c r="E690" t="s">
        <v>137</v>
      </c>
      <c r="F690" t="s">
        <v>138</v>
      </c>
      <c r="G690" t="s">
        <v>4908</v>
      </c>
      <c r="H690" t="s">
        <v>4469</v>
      </c>
      <c r="I690" t="s">
        <v>4827</v>
      </c>
      <c r="J690" t="s">
        <v>4828</v>
      </c>
      <c r="K690" t="s">
        <v>7809</v>
      </c>
      <c r="L690">
        <v>1</v>
      </c>
      <c r="M690">
        <v>1</v>
      </c>
      <c r="S690" t="s">
        <v>7895</v>
      </c>
      <c r="T690" t="s">
        <v>9101</v>
      </c>
      <c r="U690" t="s">
        <v>4909</v>
      </c>
      <c r="V690" t="s">
        <v>4909</v>
      </c>
      <c r="W690" t="s">
        <v>4909</v>
      </c>
      <c r="X690" t="s">
        <v>4910</v>
      </c>
      <c r="Y690" t="s">
        <v>4911</v>
      </c>
      <c r="Z690" t="s">
        <v>4912</v>
      </c>
      <c r="AA690" t="s">
        <v>9102</v>
      </c>
      <c r="AB690">
        <v>84.8</v>
      </c>
      <c r="AC690">
        <v>84.8</v>
      </c>
      <c r="AD690">
        <v>84.8</v>
      </c>
      <c r="AE690">
        <v>84.8</v>
      </c>
      <c r="AF690">
        <v>84.8</v>
      </c>
      <c r="AG690">
        <v>84.8</v>
      </c>
      <c r="AH690">
        <v>84.8</v>
      </c>
      <c r="AI690" t="s">
        <v>7809</v>
      </c>
      <c r="AJ690">
        <v>0</v>
      </c>
      <c r="AK690">
        <v>0</v>
      </c>
      <c r="AL690">
        <v>84.8</v>
      </c>
      <c r="AM690">
        <v>84.8</v>
      </c>
      <c r="AN690">
        <v>84.8</v>
      </c>
      <c r="AO690" t="s">
        <v>24</v>
      </c>
      <c r="AP690" t="s">
        <v>7843</v>
      </c>
      <c r="AQ690" t="s">
        <v>7843</v>
      </c>
      <c r="AR690" t="s">
        <v>7843</v>
      </c>
      <c r="AS690" t="s">
        <v>7843</v>
      </c>
      <c r="AT690" t="s">
        <v>7843</v>
      </c>
      <c r="AU690" t="s">
        <v>7843</v>
      </c>
      <c r="AV690" t="s">
        <v>7843</v>
      </c>
      <c r="AW690" t="s">
        <v>7843</v>
      </c>
      <c r="AX690" t="s">
        <v>7843</v>
      </c>
      <c r="AY690" t="s">
        <v>7843</v>
      </c>
      <c r="AZ690" t="s">
        <v>7843</v>
      </c>
      <c r="BA690" t="s">
        <v>7843</v>
      </c>
      <c r="BB690" t="s">
        <v>7843</v>
      </c>
      <c r="BC690" t="s">
        <v>7842</v>
      </c>
      <c r="BD690" t="s">
        <v>7842</v>
      </c>
      <c r="BE690" t="s">
        <v>7842</v>
      </c>
      <c r="BF690" t="s">
        <v>7842</v>
      </c>
      <c r="BG690" t="s">
        <v>7842</v>
      </c>
      <c r="BH690" t="s">
        <v>7842</v>
      </c>
      <c r="BI690" t="s">
        <v>7843</v>
      </c>
      <c r="BJ690">
        <v>1</v>
      </c>
      <c r="BK690">
        <v>0</v>
      </c>
      <c r="BL690">
        <v>0</v>
      </c>
    </row>
    <row r="691" spans="1:64">
      <c r="A691" t="s">
        <v>9104</v>
      </c>
      <c r="B691" t="s">
        <v>371</v>
      </c>
      <c r="C691" t="s">
        <v>113</v>
      </c>
      <c r="D691" t="s">
        <v>136</v>
      </c>
      <c r="E691" t="s">
        <v>137</v>
      </c>
      <c r="F691" t="s">
        <v>138</v>
      </c>
      <c r="G691" t="s">
        <v>4908</v>
      </c>
      <c r="H691" t="s">
        <v>4469</v>
      </c>
      <c r="I691" t="s">
        <v>4833</v>
      </c>
      <c r="J691" t="s">
        <v>4828</v>
      </c>
      <c r="K691" t="s">
        <v>7688</v>
      </c>
      <c r="L691">
        <v>1</v>
      </c>
      <c r="S691" t="s">
        <v>7895</v>
      </c>
      <c r="T691" t="s">
        <v>9103</v>
      </c>
      <c r="U691" t="s">
        <v>4913</v>
      </c>
      <c r="V691" t="s">
        <v>4913</v>
      </c>
      <c r="W691" t="s">
        <v>4913</v>
      </c>
      <c r="X691" t="s">
        <v>4914</v>
      </c>
      <c r="Y691" t="s">
        <v>4915</v>
      </c>
      <c r="Z691" t="s">
        <v>4916</v>
      </c>
      <c r="AA691" t="s">
        <v>9104</v>
      </c>
      <c r="AB691" t="s">
        <v>24</v>
      </c>
      <c r="AC691" t="s">
        <v>24</v>
      </c>
      <c r="AD691" t="s">
        <v>24</v>
      </c>
      <c r="AE691" t="s">
        <v>24</v>
      </c>
      <c r="AF691" t="s">
        <v>24</v>
      </c>
      <c r="AG691" t="s">
        <v>24</v>
      </c>
      <c r="AH691" t="s">
        <v>24</v>
      </c>
      <c r="AI691" t="s">
        <v>7688</v>
      </c>
      <c r="AJ691">
        <v>0</v>
      </c>
      <c r="AK691">
        <v>0</v>
      </c>
      <c r="AL691" t="s">
        <v>24</v>
      </c>
      <c r="AM691" t="s">
        <v>24</v>
      </c>
      <c r="AN691" t="s">
        <v>24</v>
      </c>
      <c r="AO691" t="s">
        <v>24</v>
      </c>
      <c r="AP691" t="s">
        <v>24</v>
      </c>
      <c r="AQ691" t="s">
        <v>24</v>
      </c>
      <c r="AR691" t="s">
        <v>24</v>
      </c>
      <c r="AS691" t="s">
        <v>24</v>
      </c>
      <c r="AT691" t="s">
        <v>24</v>
      </c>
      <c r="AU691" t="s">
        <v>24</v>
      </c>
      <c r="AV691" t="s">
        <v>24</v>
      </c>
      <c r="AW691" t="s">
        <v>24</v>
      </c>
      <c r="AX691" t="s">
        <v>24</v>
      </c>
      <c r="AY691" t="s">
        <v>24</v>
      </c>
      <c r="AZ691" t="s">
        <v>24</v>
      </c>
      <c r="BA691" t="s">
        <v>24</v>
      </c>
      <c r="BB691" t="s">
        <v>24</v>
      </c>
      <c r="BC691" t="s">
        <v>7843</v>
      </c>
      <c r="BD691" t="s">
        <v>7843</v>
      </c>
      <c r="BE691" t="s">
        <v>7843</v>
      </c>
      <c r="BF691" t="s">
        <v>7843</v>
      </c>
      <c r="BG691" t="s">
        <v>7843</v>
      </c>
      <c r="BH691" t="s">
        <v>7843</v>
      </c>
      <c r="BI691" t="s">
        <v>7843</v>
      </c>
      <c r="BJ691">
        <v>1</v>
      </c>
      <c r="BK691">
        <v>1</v>
      </c>
      <c r="BL691">
        <v>1</v>
      </c>
    </row>
    <row r="692" spans="1:64">
      <c r="A692" t="s">
        <v>9106</v>
      </c>
      <c r="B692" t="s">
        <v>371</v>
      </c>
      <c r="C692" t="s">
        <v>113</v>
      </c>
      <c r="D692" t="s">
        <v>136</v>
      </c>
      <c r="E692" t="s">
        <v>137</v>
      </c>
      <c r="F692" t="s">
        <v>138</v>
      </c>
      <c r="G692" t="s">
        <v>4908</v>
      </c>
      <c r="H692" t="s">
        <v>4469</v>
      </c>
      <c r="I692" t="s">
        <v>4838</v>
      </c>
      <c r="J692" t="s">
        <v>4828</v>
      </c>
      <c r="K692" t="s">
        <v>7809</v>
      </c>
      <c r="L692">
        <v>1</v>
      </c>
      <c r="M692">
        <v>1</v>
      </c>
      <c r="S692" t="s">
        <v>7895</v>
      </c>
      <c r="T692" t="s">
        <v>9105</v>
      </c>
      <c r="U692" t="s">
        <v>4917</v>
      </c>
      <c r="V692" t="s">
        <v>4917</v>
      </c>
      <c r="W692" t="s">
        <v>4917</v>
      </c>
      <c r="X692" t="s">
        <v>4918</v>
      </c>
      <c r="Y692" t="s">
        <v>4919</v>
      </c>
      <c r="Z692" t="s">
        <v>4920</v>
      </c>
      <c r="AA692" t="s">
        <v>9106</v>
      </c>
      <c r="AB692">
        <v>86.9</v>
      </c>
      <c r="AC692">
        <v>86.9</v>
      </c>
      <c r="AD692">
        <v>86.9</v>
      </c>
      <c r="AE692">
        <v>86.9</v>
      </c>
      <c r="AF692">
        <v>86.9</v>
      </c>
      <c r="AG692">
        <v>86.9</v>
      </c>
      <c r="AH692">
        <v>86.9</v>
      </c>
      <c r="AI692" t="s">
        <v>7809</v>
      </c>
      <c r="AJ692">
        <v>0</v>
      </c>
      <c r="AK692">
        <v>0</v>
      </c>
      <c r="AL692">
        <v>86.9</v>
      </c>
      <c r="AM692">
        <v>86.9</v>
      </c>
      <c r="AN692">
        <v>86.9</v>
      </c>
      <c r="AO692">
        <v>86.9</v>
      </c>
      <c r="AP692" t="s">
        <v>7843</v>
      </c>
      <c r="AQ692" t="s">
        <v>7843</v>
      </c>
      <c r="AR692" t="s">
        <v>7843</v>
      </c>
      <c r="AS692" t="s">
        <v>7843</v>
      </c>
      <c r="AT692" t="s">
        <v>7843</v>
      </c>
      <c r="AU692" t="s">
        <v>7843</v>
      </c>
      <c r="AV692" t="s">
        <v>7843</v>
      </c>
      <c r="AW692" t="s">
        <v>7843</v>
      </c>
      <c r="AX692" t="s">
        <v>7843</v>
      </c>
      <c r="AY692" t="s">
        <v>7843</v>
      </c>
      <c r="AZ692" t="s">
        <v>7843</v>
      </c>
      <c r="BA692" t="s">
        <v>7843</v>
      </c>
      <c r="BB692" t="s">
        <v>7843</v>
      </c>
      <c r="BC692" t="s">
        <v>7842</v>
      </c>
      <c r="BD692" t="s">
        <v>7842</v>
      </c>
      <c r="BE692" t="s">
        <v>7842</v>
      </c>
      <c r="BF692" t="s">
        <v>7842</v>
      </c>
      <c r="BG692" t="s">
        <v>7842</v>
      </c>
      <c r="BH692" t="s">
        <v>7842</v>
      </c>
      <c r="BI692" t="s">
        <v>7842</v>
      </c>
      <c r="BJ692">
        <v>0</v>
      </c>
      <c r="BK692">
        <v>0</v>
      </c>
      <c r="BL692">
        <v>0</v>
      </c>
    </row>
    <row r="693" spans="1:64">
      <c r="A693" t="s">
        <v>9108</v>
      </c>
      <c r="B693" t="s">
        <v>371</v>
      </c>
      <c r="C693" t="s">
        <v>113</v>
      </c>
      <c r="D693" t="s">
        <v>136</v>
      </c>
      <c r="E693" t="s">
        <v>137</v>
      </c>
      <c r="F693" t="s">
        <v>138</v>
      </c>
      <c r="G693" t="s">
        <v>4908</v>
      </c>
      <c r="H693" t="s">
        <v>4469</v>
      </c>
      <c r="I693" t="s">
        <v>4843</v>
      </c>
      <c r="J693" t="s">
        <v>4828</v>
      </c>
      <c r="K693" t="s">
        <v>7809</v>
      </c>
      <c r="L693">
        <v>1</v>
      </c>
      <c r="M693">
        <v>1</v>
      </c>
      <c r="S693" t="s">
        <v>7895</v>
      </c>
      <c r="T693" t="s">
        <v>9107</v>
      </c>
      <c r="U693" t="s">
        <v>4921</v>
      </c>
      <c r="V693" t="s">
        <v>4921</v>
      </c>
      <c r="W693" t="s">
        <v>4921</v>
      </c>
      <c r="X693" t="s">
        <v>4922</v>
      </c>
      <c r="Y693" t="s">
        <v>4923</v>
      </c>
      <c r="Z693" t="s">
        <v>4924</v>
      </c>
      <c r="AA693" t="s">
        <v>9108</v>
      </c>
      <c r="AB693">
        <v>88.6</v>
      </c>
      <c r="AC693">
        <v>88.6</v>
      </c>
      <c r="AD693">
        <v>88.6</v>
      </c>
      <c r="AE693">
        <v>88.6</v>
      </c>
      <c r="AF693">
        <v>88.6</v>
      </c>
      <c r="AG693">
        <v>88.6</v>
      </c>
      <c r="AH693">
        <v>88.6</v>
      </c>
      <c r="AI693" t="s">
        <v>7809</v>
      </c>
      <c r="AJ693">
        <v>0</v>
      </c>
      <c r="AK693">
        <v>0</v>
      </c>
      <c r="AL693">
        <v>88.6</v>
      </c>
      <c r="AM693">
        <v>88.6</v>
      </c>
      <c r="AN693">
        <v>88.6</v>
      </c>
      <c r="AO693" t="s">
        <v>24</v>
      </c>
      <c r="AP693" t="s">
        <v>7843</v>
      </c>
      <c r="AQ693" t="s">
        <v>7843</v>
      </c>
      <c r="AR693" t="s">
        <v>7843</v>
      </c>
      <c r="AS693" t="s">
        <v>7843</v>
      </c>
      <c r="AT693" t="s">
        <v>7843</v>
      </c>
      <c r="AU693" t="s">
        <v>7843</v>
      </c>
      <c r="AV693" t="s">
        <v>7843</v>
      </c>
      <c r="AW693" t="s">
        <v>7843</v>
      </c>
      <c r="AX693" t="s">
        <v>7843</v>
      </c>
      <c r="AY693" t="s">
        <v>7843</v>
      </c>
      <c r="AZ693" t="s">
        <v>7843</v>
      </c>
      <c r="BA693" t="s">
        <v>7843</v>
      </c>
      <c r="BB693" t="s">
        <v>7843</v>
      </c>
      <c r="BC693" t="s">
        <v>7842</v>
      </c>
      <c r="BD693" t="s">
        <v>7842</v>
      </c>
      <c r="BE693" t="s">
        <v>7842</v>
      </c>
      <c r="BF693" t="s">
        <v>7842</v>
      </c>
      <c r="BG693" t="s">
        <v>7842</v>
      </c>
      <c r="BH693" t="s">
        <v>7842</v>
      </c>
      <c r="BI693" t="s">
        <v>7843</v>
      </c>
      <c r="BJ693">
        <v>1</v>
      </c>
      <c r="BK693">
        <v>0</v>
      </c>
      <c r="BL693">
        <v>0</v>
      </c>
    </row>
    <row r="694" spans="1:64">
      <c r="A694" t="s">
        <v>9110</v>
      </c>
      <c r="B694" t="s">
        <v>371</v>
      </c>
      <c r="C694" t="s">
        <v>113</v>
      </c>
      <c r="D694" t="s">
        <v>136</v>
      </c>
      <c r="E694" t="s">
        <v>137</v>
      </c>
      <c r="F694" t="s">
        <v>138</v>
      </c>
      <c r="G694" t="s">
        <v>4908</v>
      </c>
      <c r="H694" t="s">
        <v>4469</v>
      </c>
      <c r="I694" t="s">
        <v>4848</v>
      </c>
      <c r="J694" t="s">
        <v>4828</v>
      </c>
      <c r="K694" t="s">
        <v>7688</v>
      </c>
      <c r="L694">
        <v>1</v>
      </c>
      <c r="S694" t="s">
        <v>7895</v>
      </c>
      <c r="T694" t="s">
        <v>9109</v>
      </c>
      <c r="U694" t="s">
        <v>4925</v>
      </c>
      <c r="V694" t="s">
        <v>4925</v>
      </c>
      <c r="W694" t="s">
        <v>4925</v>
      </c>
      <c r="X694" t="s">
        <v>4926</v>
      </c>
      <c r="Y694" t="s">
        <v>4927</v>
      </c>
      <c r="Z694" t="s">
        <v>4928</v>
      </c>
      <c r="AA694" t="s">
        <v>9110</v>
      </c>
      <c r="AB694" t="s">
        <v>24</v>
      </c>
      <c r="AC694" t="s">
        <v>24</v>
      </c>
      <c r="AD694" t="s">
        <v>24</v>
      </c>
      <c r="AE694" t="s">
        <v>24</v>
      </c>
      <c r="AF694" t="s">
        <v>24</v>
      </c>
      <c r="AG694" t="s">
        <v>24</v>
      </c>
      <c r="AH694" t="s">
        <v>24</v>
      </c>
      <c r="AI694" t="s">
        <v>7688</v>
      </c>
      <c r="AJ694">
        <v>0</v>
      </c>
      <c r="AK694">
        <v>0</v>
      </c>
      <c r="AL694" t="s">
        <v>24</v>
      </c>
      <c r="AM694" t="s">
        <v>24</v>
      </c>
      <c r="AN694" t="s">
        <v>24</v>
      </c>
      <c r="AO694" t="s">
        <v>24</v>
      </c>
      <c r="AP694" t="s">
        <v>24</v>
      </c>
      <c r="AQ694" t="s">
        <v>24</v>
      </c>
      <c r="AR694" t="s">
        <v>24</v>
      </c>
      <c r="AS694" t="s">
        <v>24</v>
      </c>
      <c r="AT694" t="s">
        <v>24</v>
      </c>
      <c r="AU694" t="s">
        <v>24</v>
      </c>
      <c r="AV694" t="s">
        <v>24</v>
      </c>
      <c r="AW694" t="s">
        <v>24</v>
      </c>
      <c r="AX694" t="s">
        <v>24</v>
      </c>
      <c r="AY694" t="s">
        <v>24</v>
      </c>
      <c r="AZ694" t="s">
        <v>24</v>
      </c>
      <c r="BA694" t="s">
        <v>24</v>
      </c>
      <c r="BB694" t="s">
        <v>24</v>
      </c>
      <c r="BC694" t="s">
        <v>7843</v>
      </c>
      <c r="BD694" t="s">
        <v>7843</v>
      </c>
      <c r="BE694" t="s">
        <v>7843</v>
      </c>
      <c r="BF694" t="s">
        <v>7843</v>
      </c>
      <c r="BG694" t="s">
        <v>7843</v>
      </c>
      <c r="BH694" t="s">
        <v>7843</v>
      </c>
      <c r="BI694" t="s">
        <v>7843</v>
      </c>
      <c r="BJ694">
        <v>1</v>
      </c>
      <c r="BK694">
        <v>1</v>
      </c>
      <c r="BL694">
        <v>1</v>
      </c>
    </row>
    <row r="695" spans="1:64">
      <c r="A695" t="s">
        <v>9112</v>
      </c>
      <c r="B695" t="s">
        <v>371</v>
      </c>
      <c r="C695" t="s">
        <v>113</v>
      </c>
      <c r="D695" t="s">
        <v>136</v>
      </c>
      <c r="E695" t="s">
        <v>137</v>
      </c>
      <c r="F695" t="s">
        <v>138</v>
      </c>
      <c r="G695" t="s">
        <v>4908</v>
      </c>
      <c r="H695" t="s">
        <v>4469</v>
      </c>
      <c r="I695" t="s">
        <v>4853</v>
      </c>
      <c r="J695" t="s">
        <v>4828</v>
      </c>
      <c r="K695" t="s">
        <v>7809</v>
      </c>
      <c r="L695">
        <v>1</v>
      </c>
      <c r="M695">
        <v>1</v>
      </c>
      <c r="S695" t="s">
        <v>7895</v>
      </c>
      <c r="T695" t="s">
        <v>9111</v>
      </c>
      <c r="U695" t="s">
        <v>4929</v>
      </c>
      <c r="V695" t="s">
        <v>4929</v>
      </c>
      <c r="W695" t="s">
        <v>4929</v>
      </c>
      <c r="X695" t="s">
        <v>4930</v>
      </c>
      <c r="Y695" t="s">
        <v>4931</v>
      </c>
      <c r="Z695" t="s">
        <v>4932</v>
      </c>
      <c r="AA695" t="s">
        <v>9112</v>
      </c>
      <c r="AB695">
        <v>89.4</v>
      </c>
      <c r="AC695">
        <v>89.4</v>
      </c>
      <c r="AD695">
        <v>89.4</v>
      </c>
      <c r="AE695">
        <v>89.4</v>
      </c>
      <c r="AF695">
        <v>89.4</v>
      </c>
      <c r="AG695">
        <v>89.4</v>
      </c>
      <c r="AH695">
        <v>89.4</v>
      </c>
      <c r="AI695" t="s">
        <v>7809</v>
      </c>
      <c r="AJ695">
        <v>0</v>
      </c>
      <c r="AK695">
        <v>0</v>
      </c>
      <c r="AL695">
        <v>89.4</v>
      </c>
      <c r="AM695">
        <v>89.4</v>
      </c>
      <c r="AN695">
        <v>89.4</v>
      </c>
      <c r="AO695">
        <v>89.4</v>
      </c>
      <c r="AP695" t="s">
        <v>7843</v>
      </c>
      <c r="AQ695" t="s">
        <v>7843</v>
      </c>
      <c r="AR695" t="s">
        <v>7843</v>
      </c>
      <c r="AS695" t="s">
        <v>7843</v>
      </c>
      <c r="AT695" t="s">
        <v>7843</v>
      </c>
      <c r="AU695" t="s">
        <v>7843</v>
      </c>
      <c r="AV695" t="s">
        <v>7843</v>
      </c>
      <c r="AW695" t="s">
        <v>7843</v>
      </c>
      <c r="AX695" t="s">
        <v>7843</v>
      </c>
      <c r="AY695" t="s">
        <v>7843</v>
      </c>
      <c r="AZ695" t="s">
        <v>7843</v>
      </c>
      <c r="BA695" t="s">
        <v>7843</v>
      </c>
      <c r="BB695" t="s">
        <v>7843</v>
      </c>
      <c r="BC695" t="s">
        <v>7842</v>
      </c>
      <c r="BD695" t="s">
        <v>7842</v>
      </c>
      <c r="BE695" t="s">
        <v>7842</v>
      </c>
      <c r="BF695" t="s">
        <v>7842</v>
      </c>
      <c r="BG695" t="s">
        <v>7842</v>
      </c>
      <c r="BH695" t="s">
        <v>7842</v>
      </c>
      <c r="BI695" t="s">
        <v>7842</v>
      </c>
      <c r="BJ695">
        <v>0</v>
      </c>
      <c r="BK695">
        <v>0</v>
      </c>
      <c r="BL695">
        <v>0</v>
      </c>
    </row>
    <row r="696" spans="1:64">
      <c r="A696" t="s">
        <v>9114</v>
      </c>
      <c r="B696" t="s">
        <v>371</v>
      </c>
      <c r="C696" t="s">
        <v>113</v>
      </c>
      <c r="D696" t="s">
        <v>136</v>
      </c>
      <c r="E696" t="s">
        <v>137</v>
      </c>
      <c r="F696" t="s">
        <v>138</v>
      </c>
      <c r="G696" t="s">
        <v>4908</v>
      </c>
      <c r="H696" t="s">
        <v>4469</v>
      </c>
      <c r="I696" t="s">
        <v>4858</v>
      </c>
      <c r="J696" t="s">
        <v>4828</v>
      </c>
      <c r="K696" t="s">
        <v>7688</v>
      </c>
      <c r="L696">
        <v>1</v>
      </c>
      <c r="S696" t="s">
        <v>7895</v>
      </c>
      <c r="T696" t="s">
        <v>9113</v>
      </c>
      <c r="U696" t="s">
        <v>4933</v>
      </c>
      <c r="V696" t="s">
        <v>4933</v>
      </c>
      <c r="W696" t="s">
        <v>4933</v>
      </c>
      <c r="X696" t="s">
        <v>4934</v>
      </c>
      <c r="Y696" t="s">
        <v>4935</v>
      </c>
      <c r="Z696" t="s">
        <v>4936</v>
      </c>
      <c r="AA696" t="s">
        <v>9114</v>
      </c>
      <c r="AB696" t="s">
        <v>24</v>
      </c>
      <c r="AC696" t="s">
        <v>24</v>
      </c>
      <c r="AD696" t="s">
        <v>24</v>
      </c>
      <c r="AE696" t="s">
        <v>24</v>
      </c>
      <c r="AF696" t="s">
        <v>24</v>
      </c>
      <c r="AG696" t="s">
        <v>24</v>
      </c>
      <c r="AH696" t="s">
        <v>24</v>
      </c>
      <c r="AI696" t="s">
        <v>7688</v>
      </c>
      <c r="AJ696">
        <v>0</v>
      </c>
      <c r="AK696">
        <v>0</v>
      </c>
      <c r="AL696" t="s">
        <v>24</v>
      </c>
      <c r="AM696" t="s">
        <v>24</v>
      </c>
      <c r="AN696" t="s">
        <v>24</v>
      </c>
      <c r="AO696" t="s">
        <v>24</v>
      </c>
      <c r="AP696" t="s">
        <v>24</v>
      </c>
      <c r="AQ696" t="s">
        <v>24</v>
      </c>
      <c r="AR696" t="s">
        <v>24</v>
      </c>
      <c r="AS696" t="s">
        <v>24</v>
      </c>
      <c r="AT696" t="s">
        <v>24</v>
      </c>
      <c r="AU696" t="s">
        <v>24</v>
      </c>
      <c r="AV696" t="s">
        <v>24</v>
      </c>
      <c r="AW696" t="s">
        <v>24</v>
      </c>
      <c r="AX696" t="s">
        <v>24</v>
      </c>
      <c r="AY696" t="s">
        <v>24</v>
      </c>
      <c r="AZ696" t="s">
        <v>24</v>
      </c>
      <c r="BA696" t="s">
        <v>24</v>
      </c>
      <c r="BB696" t="s">
        <v>24</v>
      </c>
      <c r="BC696" t="s">
        <v>7843</v>
      </c>
      <c r="BD696" t="s">
        <v>7843</v>
      </c>
      <c r="BE696" t="s">
        <v>7843</v>
      </c>
      <c r="BF696" t="s">
        <v>7843</v>
      </c>
      <c r="BG696" t="s">
        <v>7843</v>
      </c>
      <c r="BH696" t="s">
        <v>7843</v>
      </c>
      <c r="BI696" t="s">
        <v>7843</v>
      </c>
      <c r="BJ696">
        <v>1</v>
      </c>
      <c r="BK696">
        <v>1</v>
      </c>
      <c r="BL696">
        <v>1</v>
      </c>
    </row>
    <row r="697" spans="1:64">
      <c r="A697" t="s">
        <v>9116</v>
      </c>
      <c r="B697" t="s">
        <v>371</v>
      </c>
      <c r="C697" t="s">
        <v>113</v>
      </c>
      <c r="D697" t="s">
        <v>136</v>
      </c>
      <c r="E697" t="s">
        <v>137</v>
      </c>
      <c r="F697" t="s">
        <v>138</v>
      </c>
      <c r="G697" t="s">
        <v>4908</v>
      </c>
      <c r="H697" t="s">
        <v>4469</v>
      </c>
      <c r="I697" t="s">
        <v>4863</v>
      </c>
      <c r="J697" t="s">
        <v>4828</v>
      </c>
      <c r="K697" t="s">
        <v>7809</v>
      </c>
      <c r="L697">
        <v>1</v>
      </c>
      <c r="M697">
        <v>1</v>
      </c>
      <c r="S697" t="s">
        <v>7895</v>
      </c>
      <c r="T697" t="s">
        <v>9115</v>
      </c>
      <c r="U697" t="s">
        <v>4937</v>
      </c>
      <c r="V697" t="s">
        <v>4937</v>
      </c>
      <c r="W697" t="s">
        <v>4937</v>
      </c>
      <c r="X697" t="s">
        <v>4938</v>
      </c>
      <c r="Y697" t="s">
        <v>4939</v>
      </c>
      <c r="Z697" t="s">
        <v>4940</v>
      </c>
      <c r="AA697" t="s">
        <v>9116</v>
      </c>
      <c r="AB697">
        <v>91.9</v>
      </c>
      <c r="AC697">
        <v>91.9</v>
      </c>
      <c r="AD697">
        <v>91.9</v>
      </c>
      <c r="AE697">
        <v>91.9</v>
      </c>
      <c r="AF697">
        <v>91.9</v>
      </c>
      <c r="AG697">
        <v>91.9</v>
      </c>
      <c r="AH697">
        <v>91.9</v>
      </c>
      <c r="AI697" t="s">
        <v>7809</v>
      </c>
      <c r="AJ697">
        <v>0</v>
      </c>
      <c r="AK697">
        <v>0</v>
      </c>
      <c r="AL697">
        <v>91.9</v>
      </c>
      <c r="AM697">
        <v>91.9</v>
      </c>
      <c r="AN697">
        <v>91.9</v>
      </c>
      <c r="AO697" t="s">
        <v>24</v>
      </c>
      <c r="AP697" t="s">
        <v>7843</v>
      </c>
      <c r="AQ697" t="s">
        <v>7843</v>
      </c>
      <c r="AR697" t="s">
        <v>7843</v>
      </c>
      <c r="AS697" t="s">
        <v>7843</v>
      </c>
      <c r="AT697" t="s">
        <v>7843</v>
      </c>
      <c r="AU697" t="s">
        <v>7843</v>
      </c>
      <c r="AV697" t="s">
        <v>7843</v>
      </c>
      <c r="AW697" t="s">
        <v>7843</v>
      </c>
      <c r="AX697" t="s">
        <v>7843</v>
      </c>
      <c r="AY697" t="s">
        <v>7843</v>
      </c>
      <c r="AZ697" t="s">
        <v>7843</v>
      </c>
      <c r="BA697" t="s">
        <v>7843</v>
      </c>
      <c r="BB697" t="s">
        <v>7843</v>
      </c>
      <c r="BC697" t="s">
        <v>7843</v>
      </c>
      <c r="BD697" t="s">
        <v>7843</v>
      </c>
      <c r="BE697" t="s">
        <v>7842</v>
      </c>
      <c r="BF697" t="s">
        <v>7842</v>
      </c>
      <c r="BG697" t="s">
        <v>7842</v>
      </c>
      <c r="BH697" t="s">
        <v>7842</v>
      </c>
      <c r="BI697" t="s">
        <v>7843</v>
      </c>
      <c r="BJ697">
        <v>1</v>
      </c>
      <c r="BK697">
        <v>0</v>
      </c>
      <c r="BL697">
        <v>0</v>
      </c>
    </row>
    <row r="698" spans="1:64">
      <c r="A698" t="s">
        <v>9118</v>
      </c>
      <c r="B698" t="s">
        <v>371</v>
      </c>
      <c r="C698" t="s">
        <v>113</v>
      </c>
      <c r="D698" t="s">
        <v>136</v>
      </c>
      <c r="E698" t="s">
        <v>137</v>
      </c>
      <c r="F698" t="s">
        <v>138</v>
      </c>
      <c r="G698" t="s">
        <v>4908</v>
      </c>
      <c r="H698" t="s">
        <v>4469</v>
      </c>
      <c r="I698" t="s">
        <v>4868</v>
      </c>
      <c r="J698" t="s">
        <v>4828</v>
      </c>
      <c r="K698" t="s">
        <v>7809</v>
      </c>
      <c r="L698">
        <v>1</v>
      </c>
      <c r="M698">
        <v>1</v>
      </c>
      <c r="S698" t="s">
        <v>7895</v>
      </c>
      <c r="T698" t="s">
        <v>9117</v>
      </c>
      <c r="U698" t="s">
        <v>4941</v>
      </c>
      <c r="V698" t="s">
        <v>4941</v>
      </c>
      <c r="W698" t="s">
        <v>4941</v>
      </c>
      <c r="X698" t="s">
        <v>4942</v>
      </c>
      <c r="Y698" t="s">
        <v>4943</v>
      </c>
      <c r="Z698" t="s">
        <v>4944</v>
      </c>
      <c r="AA698" t="s">
        <v>9118</v>
      </c>
      <c r="AB698">
        <v>91.7</v>
      </c>
      <c r="AC698">
        <v>91.7</v>
      </c>
      <c r="AD698">
        <v>91.7</v>
      </c>
      <c r="AE698">
        <v>91.7</v>
      </c>
      <c r="AF698">
        <v>91.7</v>
      </c>
      <c r="AG698">
        <v>91.7</v>
      </c>
      <c r="AH698">
        <v>91.7</v>
      </c>
      <c r="AI698" t="s">
        <v>7809</v>
      </c>
      <c r="AJ698">
        <v>0</v>
      </c>
      <c r="AK698">
        <v>0</v>
      </c>
      <c r="AL698">
        <v>91.7</v>
      </c>
      <c r="AM698">
        <v>91.7</v>
      </c>
      <c r="AN698">
        <v>91.7</v>
      </c>
      <c r="AO698" t="s">
        <v>24</v>
      </c>
      <c r="AP698" t="s">
        <v>7843</v>
      </c>
      <c r="AQ698" t="s">
        <v>7843</v>
      </c>
      <c r="AR698" t="s">
        <v>7843</v>
      </c>
      <c r="AS698" t="s">
        <v>7843</v>
      </c>
      <c r="AT698" t="s">
        <v>7843</v>
      </c>
      <c r="AU698" t="s">
        <v>7843</v>
      </c>
      <c r="AV698" t="s">
        <v>7843</v>
      </c>
      <c r="AW698" t="s">
        <v>7843</v>
      </c>
      <c r="AX698" t="s">
        <v>7843</v>
      </c>
      <c r="AY698" t="s">
        <v>7843</v>
      </c>
      <c r="AZ698" t="s">
        <v>7843</v>
      </c>
      <c r="BA698" t="s">
        <v>7843</v>
      </c>
      <c r="BB698" t="s">
        <v>7843</v>
      </c>
      <c r="BC698" t="s">
        <v>7842</v>
      </c>
      <c r="BD698" t="s">
        <v>7842</v>
      </c>
      <c r="BE698" t="s">
        <v>7842</v>
      </c>
      <c r="BF698" t="s">
        <v>7842</v>
      </c>
      <c r="BG698" t="s">
        <v>7842</v>
      </c>
      <c r="BH698" t="s">
        <v>7842</v>
      </c>
      <c r="BI698" t="s">
        <v>7843</v>
      </c>
      <c r="BJ698">
        <v>1</v>
      </c>
      <c r="BK698">
        <v>0</v>
      </c>
      <c r="BL698">
        <v>0</v>
      </c>
    </row>
    <row r="699" spans="1:64">
      <c r="A699" t="s">
        <v>9120</v>
      </c>
      <c r="B699" t="s">
        <v>371</v>
      </c>
      <c r="C699" t="s">
        <v>113</v>
      </c>
      <c r="D699" t="s">
        <v>136</v>
      </c>
      <c r="E699" t="s">
        <v>137</v>
      </c>
      <c r="F699" t="s">
        <v>138</v>
      </c>
      <c r="G699" t="s">
        <v>4908</v>
      </c>
      <c r="H699" t="s">
        <v>4469</v>
      </c>
      <c r="I699" t="s">
        <v>4873</v>
      </c>
      <c r="J699" t="s">
        <v>4828</v>
      </c>
      <c r="K699" t="s">
        <v>7809</v>
      </c>
      <c r="L699">
        <v>1</v>
      </c>
      <c r="M699">
        <v>1</v>
      </c>
      <c r="S699" t="s">
        <v>7895</v>
      </c>
      <c r="T699" t="s">
        <v>9119</v>
      </c>
      <c r="U699" t="s">
        <v>4945</v>
      </c>
      <c r="V699" t="s">
        <v>4945</v>
      </c>
      <c r="W699" t="s">
        <v>4945</v>
      </c>
      <c r="X699" t="s">
        <v>4946</v>
      </c>
      <c r="Y699" t="s">
        <v>4947</v>
      </c>
      <c r="Z699" t="s">
        <v>4948</v>
      </c>
      <c r="AA699" t="s">
        <v>9120</v>
      </c>
      <c r="AB699">
        <v>92.5</v>
      </c>
      <c r="AC699">
        <v>92.5</v>
      </c>
      <c r="AD699">
        <v>92.5</v>
      </c>
      <c r="AE699">
        <v>92.5</v>
      </c>
      <c r="AF699">
        <v>92.5</v>
      </c>
      <c r="AG699">
        <v>92.5</v>
      </c>
      <c r="AH699">
        <v>92.5</v>
      </c>
      <c r="AI699" t="s">
        <v>7809</v>
      </c>
      <c r="AJ699">
        <v>0</v>
      </c>
      <c r="AK699">
        <v>0</v>
      </c>
      <c r="AL699">
        <v>92.5</v>
      </c>
      <c r="AM699">
        <v>92.5</v>
      </c>
      <c r="AN699">
        <v>92.5</v>
      </c>
      <c r="AO699">
        <v>92.5</v>
      </c>
      <c r="AP699" t="s">
        <v>7843</v>
      </c>
      <c r="AQ699" t="s">
        <v>7843</v>
      </c>
      <c r="AR699" t="s">
        <v>7843</v>
      </c>
      <c r="AS699" t="s">
        <v>7843</v>
      </c>
      <c r="AT699" t="s">
        <v>7843</v>
      </c>
      <c r="AU699" t="s">
        <v>7843</v>
      </c>
      <c r="AV699" t="s">
        <v>7843</v>
      </c>
      <c r="AW699" t="s">
        <v>7843</v>
      </c>
      <c r="AX699" t="s">
        <v>7843</v>
      </c>
      <c r="AY699" t="s">
        <v>7843</v>
      </c>
      <c r="AZ699" t="s">
        <v>7843</v>
      </c>
      <c r="BA699" t="s">
        <v>7843</v>
      </c>
      <c r="BB699" t="s">
        <v>7843</v>
      </c>
      <c r="BC699" t="s">
        <v>7843</v>
      </c>
      <c r="BD699" t="s">
        <v>7843</v>
      </c>
      <c r="BE699" t="s">
        <v>7842</v>
      </c>
      <c r="BF699" t="s">
        <v>7842</v>
      </c>
      <c r="BG699" t="s">
        <v>7842</v>
      </c>
      <c r="BH699" t="s">
        <v>7842</v>
      </c>
      <c r="BI699" t="s">
        <v>7842</v>
      </c>
      <c r="BJ699">
        <v>0</v>
      </c>
      <c r="BK699">
        <v>0</v>
      </c>
      <c r="BL699">
        <v>0</v>
      </c>
    </row>
    <row r="700" spans="1:64">
      <c r="A700" t="s">
        <v>9122</v>
      </c>
      <c r="B700" t="s">
        <v>371</v>
      </c>
      <c r="C700" t="s">
        <v>113</v>
      </c>
      <c r="D700" t="s">
        <v>136</v>
      </c>
      <c r="E700" t="s">
        <v>137</v>
      </c>
      <c r="F700" t="s">
        <v>138</v>
      </c>
      <c r="G700" t="s">
        <v>4908</v>
      </c>
      <c r="H700" t="s">
        <v>4469</v>
      </c>
      <c r="I700" t="s">
        <v>4878</v>
      </c>
      <c r="J700" t="s">
        <v>4828</v>
      </c>
      <c r="K700" t="s">
        <v>7809</v>
      </c>
      <c r="L700">
        <v>1</v>
      </c>
      <c r="M700">
        <v>1</v>
      </c>
      <c r="S700" t="s">
        <v>7895</v>
      </c>
      <c r="T700" t="s">
        <v>9121</v>
      </c>
      <c r="U700" t="s">
        <v>4949</v>
      </c>
      <c r="V700" t="s">
        <v>4949</v>
      </c>
      <c r="W700" t="s">
        <v>4949</v>
      </c>
      <c r="X700" t="s">
        <v>4950</v>
      </c>
      <c r="Y700" t="s">
        <v>4951</v>
      </c>
      <c r="Z700" t="s">
        <v>4952</v>
      </c>
      <c r="AA700" t="s">
        <v>9122</v>
      </c>
      <c r="AB700">
        <v>93.1</v>
      </c>
      <c r="AC700">
        <v>93.1</v>
      </c>
      <c r="AD700">
        <v>93.1</v>
      </c>
      <c r="AE700">
        <v>93.1</v>
      </c>
      <c r="AF700">
        <v>93.1</v>
      </c>
      <c r="AG700">
        <v>93.1</v>
      </c>
      <c r="AH700">
        <v>93.1</v>
      </c>
      <c r="AI700" t="s">
        <v>7809</v>
      </c>
      <c r="AJ700">
        <v>0</v>
      </c>
      <c r="AK700">
        <v>0</v>
      </c>
      <c r="AL700">
        <v>93.1</v>
      </c>
      <c r="AM700">
        <v>93.1</v>
      </c>
      <c r="AN700">
        <v>93.1</v>
      </c>
      <c r="AO700">
        <v>93.1</v>
      </c>
      <c r="AP700" t="s">
        <v>7843</v>
      </c>
      <c r="AQ700" t="s">
        <v>7843</v>
      </c>
      <c r="AR700" t="s">
        <v>7843</v>
      </c>
      <c r="AS700" t="s">
        <v>7843</v>
      </c>
      <c r="AT700" t="s">
        <v>7843</v>
      </c>
      <c r="AU700" t="s">
        <v>7843</v>
      </c>
      <c r="AV700" t="s">
        <v>7843</v>
      </c>
      <c r="AW700" t="s">
        <v>7843</v>
      </c>
      <c r="AX700" t="s">
        <v>7843</v>
      </c>
      <c r="AY700" t="s">
        <v>7843</v>
      </c>
      <c r="AZ700" t="s">
        <v>7843</v>
      </c>
      <c r="BA700" t="s">
        <v>7843</v>
      </c>
      <c r="BB700" t="s">
        <v>7843</v>
      </c>
      <c r="BC700" t="s">
        <v>7842</v>
      </c>
      <c r="BD700" t="s">
        <v>7842</v>
      </c>
      <c r="BE700" t="s">
        <v>7842</v>
      </c>
      <c r="BF700" t="s">
        <v>7842</v>
      </c>
      <c r="BG700" t="s">
        <v>7842</v>
      </c>
      <c r="BH700" t="s">
        <v>7842</v>
      </c>
      <c r="BI700" t="s">
        <v>7842</v>
      </c>
      <c r="BJ700">
        <v>0</v>
      </c>
      <c r="BK700">
        <v>0</v>
      </c>
      <c r="BL700">
        <v>0</v>
      </c>
    </row>
    <row r="701" spans="1:64">
      <c r="A701" t="s">
        <v>9124</v>
      </c>
      <c r="B701" t="s">
        <v>371</v>
      </c>
      <c r="C701" t="s">
        <v>113</v>
      </c>
      <c r="D701" t="s">
        <v>136</v>
      </c>
      <c r="E701" t="s">
        <v>137</v>
      </c>
      <c r="F701" t="s">
        <v>138</v>
      </c>
      <c r="G701" t="s">
        <v>4908</v>
      </c>
      <c r="H701" t="s">
        <v>4469</v>
      </c>
      <c r="I701" t="s">
        <v>4883</v>
      </c>
      <c r="J701" t="s">
        <v>4828</v>
      </c>
      <c r="K701" t="s">
        <v>7809</v>
      </c>
      <c r="L701">
        <v>1</v>
      </c>
      <c r="M701">
        <v>1</v>
      </c>
      <c r="S701" t="s">
        <v>7895</v>
      </c>
      <c r="T701" t="s">
        <v>9123</v>
      </c>
      <c r="U701" t="s">
        <v>4953</v>
      </c>
      <c r="V701" t="s">
        <v>4953</v>
      </c>
      <c r="W701" t="s">
        <v>4953</v>
      </c>
      <c r="X701" t="s">
        <v>4954</v>
      </c>
      <c r="Y701" t="s">
        <v>4955</v>
      </c>
      <c r="Z701" t="s">
        <v>4956</v>
      </c>
      <c r="AA701" t="s">
        <v>9124</v>
      </c>
      <c r="AB701">
        <v>94.1</v>
      </c>
      <c r="AC701">
        <v>94.1</v>
      </c>
      <c r="AD701">
        <v>94.1</v>
      </c>
      <c r="AE701">
        <v>94.1</v>
      </c>
      <c r="AF701">
        <v>94.1</v>
      </c>
      <c r="AG701">
        <v>94.1</v>
      </c>
      <c r="AH701">
        <v>94.1</v>
      </c>
      <c r="AI701" t="s">
        <v>7809</v>
      </c>
      <c r="AJ701">
        <v>0</v>
      </c>
      <c r="AK701">
        <v>0</v>
      </c>
      <c r="AL701">
        <v>94.1</v>
      </c>
      <c r="AM701">
        <v>94.1</v>
      </c>
      <c r="AN701">
        <v>94.1</v>
      </c>
      <c r="AO701" t="s">
        <v>24</v>
      </c>
      <c r="AP701" t="s">
        <v>7843</v>
      </c>
      <c r="AQ701" t="s">
        <v>7843</v>
      </c>
      <c r="AR701" t="s">
        <v>7843</v>
      </c>
      <c r="AS701" t="s">
        <v>7843</v>
      </c>
      <c r="AT701" t="s">
        <v>7843</v>
      </c>
      <c r="AU701" t="s">
        <v>7843</v>
      </c>
      <c r="AV701" t="s">
        <v>7843</v>
      </c>
      <c r="AW701" t="s">
        <v>7843</v>
      </c>
      <c r="AX701" t="s">
        <v>7843</v>
      </c>
      <c r="AY701" t="s">
        <v>7843</v>
      </c>
      <c r="AZ701" t="s">
        <v>7843</v>
      </c>
      <c r="BA701" t="s">
        <v>7843</v>
      </c>
      <c r="BB701" t="s">
        <v>7843</v>
      </c>
      <c r="BC701" t="s">
        <v>7842</v>
      </c>
      <c r="BD701" t="s">
        <v>7842</v>
      </c>
      <c r="BE701" t="s">
        <v>7842</v>
      </c>
      <c r="BF701" t="s">
        <v>7842</v>
      </c>
      <c r="BG701" t="s">
        <v>7842</v>
      </c>
      <c r="BH701" t="s">
        <v>7842</v>
      </c>
      <c r="BI701" t="s">
        <v>7843</v>
      </c>
      <c r="BJ701">
        <v>1</v>
      </c>
      <c r="BK701">
        <v>0</v>
      </c>
      <c r="BL701">
        <v>0</v>
      </c>
    </row>
    <row r="702" spans="1:64">
      <c r="A702" t="s">
        <v>9126</v>
      </c>
      <c r="B702" t="s">
        <v>371</v>
      </c>
      <c r="C702" t="s">
        <v>113</v>
      </c>
      <c r="D702" t="s">
        <v>136</v>
      </c>
      <c r="E702" t="s">
        <v>137</v>
      </c>
      <c r="F702" t="s">
        <v>138</v>
      </c>
      <c r="G702" t="s">
        <v>4908</v>
      </c>
      <c r="H702" t="s">
        <v>4469</v>
      </c>
      <c r="I702" t="s">
        <v>4888</v>
      </c>
      <c r="J702" t="s">
        <v>4828</v>
      </c>
      <c r="K702" t="s">
        <v>7809</v>
      </c>
      <c r="L702">
        <v>1</v>
      </c>
      <c r="M702">
        <v>1</v>
      </c>
      <c r="S702" t="s">
        <v>7895</v>
      </c>
      <c r="T702" t="s">
        <v>9125</v>
      </c>
      <c r="U702" t="s">
        <v>4957</v>
      </c>
      <c r="V702" t="s">
        <v>4957</v>
      </c>
      <c r="W702" t="s">
        <v>4957</v>
      </c>
      <c r="X702" t="s">
        <v>4958</v>
      </c>
      <c r="Y702" t="s">
        <v>4959</v>
      </c>
      <c r="Z702" t="s">
        <v>4960</v>
      </c>
      <c r="AA702" t="s">
        <v>9126</v>
      </c>
      <c r="AB702">
        <v>93.9</v>
      </c>
      <c r="AC702">
        <v>93.9</v>
      </c>
      <c r="AD702">
        <v>93.9</v>
      </c>
      <c r="AE702">
        <v>93.9</v>
      </c>
      <c r="AF702">
        <v>93.9</v>
      </c>
      <c r="AG702">
        <v>93.9</v>
      </c>
      <c r="AH702">
        <v>93.9</v>
      </c>
      <c r="AI702" t="s">
        <v>7809</v>
      </c>
      <c r="AJ702">
        <v>0</v>
      </c>
      <c r="AK702">
        <v>0</v>
      </c>
      <c r="AL702">
        <v>93.9</v>
      </c>
      <c r="AM702">
        <v>93.9</v>
      </c>
      <c r="AN702">
        <v>93.9</v>
      </c>
      <c r="AO702" t="s">
        <v>24</v>
      </c>
      <c r="AP702" t="s">
        <v>7843</v>
      </c>
      <c r="AQ702" t="s">
        <v>7843</v>
      </c>
      <c r="AR702" t="s">
        <v>7843</v>
      </c>
      <c r="AS702" t="s">
        <v>7843</v>
      </c>
      <c r="AT702" t="s">
        <v>7843</v>
      </c>
      <c r="AU702" t="s">
        <v>7843</v>
      </c>
      <c r="AV702" t="s">
        <v>7843</v>
      </c>
      <c r="AW702" t="s">
        <v>7843</v>
      </c>
      <c r="AX702" t="s">
        <v>7843</v>
      </c>
      <c r="AY702" t="s">
        <v>7843</v>
      </c>
      <c r="AZ702" t="s">
        <v>7843</v>
      </c>
      <c r="BA702" t="s">
        <v>7843</v>
      </c>
      <c r="BB702" t="s">
        <v>7843</v>
      </c>
      <c r="BC702" t="s">
        <v>7842</v>
      </c>
      <c r="BD702" t="s">
        <v>7842</v>
      </c>
      <c r="BE702" t="s">
        <v>7842</v>
      </c>
      <c r="BF702" t="s">
        <v>7842</v>
      </c>
      <c r="BG702" t="s">
        <v>7842</v>
      </c>
      <c r="BH702" t="s">
        <v>7842</v>
      </c>
      <c r="BI702" t="s">
        <v>7843</v>
      </c>
      <c r="BJ702">
        <v>1</v>
      </c>
      <c r="BK702">
        <v>0</v>
      </c>
      <c r="BL702">
        <v>0</v>
      </c>
    </row>
    <row r="703" spans="1:64">
      <c r="A703" t="s">
        <v>9128</v>
      </c>
      <c r="B703" t="s">
        <v>371</v>
      </c>
      <c r="C703" t="s">
        <v>113</v>
      </c>
      <c r="D703" t="s">
        <v>136</v>
      </c>
      <c r="E703" t="s">
        <v>137</v>
      </c>
      <c r="F703" t="s">
        <v>138</v>
      </c>
      <c r="G703" t="s">
        <v>4908</v>
      </c>
      <c r="H703" t="s">
        <v>4469</v>
      </c>
      <c r="I703" t="s">
        <v>4893</v>
      </c>
      <c r="J703" t="s">
        <v>4828</v>
      </c>
      <c r="K703" t="s">
        <v>7809</v>
      </c>
      <c r="L703">
        <v>1</v>
      </c>
      <c r="M703">
        <v>1</v>
      </c>
      <c r="S703" t="s">
        <v>7895</v>
      </c>
      <c r="T703" t="s">
        <v>9127</v>
      </c>
      <c r="U703" t="s">
        <v>4961</v>
      </c>
      <c r="V703" t="s">
        <v>4961</v>
      </c>
      <c r="W703" t="s">
        <v>4961</v>
      </c>
      <c r="X703" t="s">
        <v>4962</v>
      </c>
      <c r="Y703" t="s">
        <v>4963</v>
      </c>
      <c r="Z703" t="s">
        <v>4964</v>
      </c>
      <c r="AA703" t="s">
        <v>9128</v>
      </c>
      <c r="AB703">
        <v>94.5</v>
      </c>
      <c r="AC703">
        <v>94.5</v>
      </c>
      <c r="AD703">
        <v>94.5</v>
      </c>
      <c r="AE703">
        <v>94.5</v>
      </c>
      <c r="AF703">
        <v>94.5</v>
      </c>
      <c r="AG703">
        <v>94.5</v>
      </c>
      <c r="AH703">
        <v>94.5</v>
      </c>
      <c r="AI703" t="s">
        <v>7809</v>
      </c>
      <c r="AJ703">
        <v>0</v>
      </c>
      <c r="AK703">
        <v>0</v>
      </c>
      <c r="AL703">
        <v>94.5</v>
      </c>
      <c r="AM703">
        <v>94.5</v>
      </c>
      <c r="AN703">
        <v>94.5</v>
      </c>
      <c r="AO703">
        <v>94.5</v>
      </c>
      <c r="AP703" t="s">
        <v>7843</v>
      </c>
      <c r="AQ703" t="s">
        <v>7843</v>
      </c>
      <c r="AR703" t="s">
        <v>7843</v>
      </c>
      <c r="AS703" t="s">
        <v>7843</v>
      </c>
      <c r="AT703" t="s">
        <v>7843</v>
      </c>
      <c r="AU703" t="s">
        <v>7843</v>
      </c>
      <c r="AV703" t="s">
        <v>7843</v>
      </c>
      <c r="AW703" t="s">
        <v>7843</v>
      </c>
      <c r="AX703" t="s">
        <v>7843</v>
      </c>
      <c r="AY703" t="s">
        <v>7843</v>
      </c>
      <c r="AZ703" t="s">
        <v>7843</v>
      </c>
      <c r="BA703" t="s">
        <v>7843</v>
      </c>
      <c r="BB703" t="s">
        <v>7843</v>
      </c>
      <c r="BC703" t="s">
        <v>7843</v>
      </c>
      <c r="BD703" t="s">
        <v>7843</v>
      </c>
      <c r="BE703" t="s">
        <v>7842</v>
      </c>
      <c r="BF703" t="s">
        <v>7842</v>
      </c>
      <c r="BG703" t="s">
        <v>7842</v>
      </c>
      <c r="BH703" t="s">
        <v>7842</v>
      </c>
      <c r="BI703" t="s">
        <v>7842</v>
      </c>
      <c r="BJ703">
        <v>0</v>
      </c>
      <c r="BK703">
        <v>0</v>
      </c>
      <c r="BL703">
        <v>0</v>
      </c>
    </row>
    <row r="704" spans="1:64">
      <c r="A704" t="s">
        <v>9130</v>
      </c>
      <c r="B704" t="s">
        <v>371</v>
      </c>
      <c r="C704" t="s">
        <v>113</v>
      </c>
      <c r="D704" t="s">
        <v>136</v>
      </c>
      <c r="E704" t="s">
        <v>137</v>
      </c>
      <c r="F704" t="s">
        <v>138</v>
      </c>
      <c r="G704" t="s">
        <v>4908</v>
      </c>
      <c r="H704" t="s">
        <v>4469</v>
      </c>
      <c r="I704" t="s">
        <v>4898</v>
      </c>
      <c r="J704" t="s">
        <v>4828</v>
      </c>
      <c r="K704" t="s">
        <v>7809</v>
      </c>
      <c r="L704">
        <v>1</v>
      </c>
      <c r="M704">
        <v>1</v>
      </c>
      <c r="S704" t="s">
        <v>7895</v>
      </c>
      <c r="T704" t="s">
        <v>9129</v>
      </c>
      <c r="U704" t="s">
        <v>4965</v>
      </c>
      <c r="V704" t="s">
        <v>4965</v>
      </c>
      <c r="W704" t="s">
        <v>4965</v>
      </c>
      <c r="X704" t="s">
        <v>4966</v>
      </c>
      <c r="Y704" t="s">
        <v>4967</v>
      </c>
      <c r="Z704" t="s">
        <v>4968</v>
      </c>
      <c r="AA704" t="s">
        <v>9130</v>
      </c>
      <c r="AB704">
        <v>95.1</v>
      </c>
      <c r="AC704">
        <v>95.1</v>
      </c>
      <c r="AD704">
        <v>95.1</v>
      </c>
      <c r="AE704">
        <v>95.1</v>
      </c>
      <c r="AF704">
        <v>95.1</v>
      </c>
      <c r="AG704">
        <v>95.1</v>
      </c>
      <c r="AH704">
        <v>95.1</v>
      </c>
      <c r="AI704" t="s">
        <v>7809</v>
      </c>
      <c r="AJ704">
        <v>0</v>
      </c>
      <c r="AK704">
        <v>0</v>
      </c>
      <c r="AL704">
        <v>95.1</v>
      </c>
      <c r="AM704">
        <v>95.1</v>
      </c>
      <c r="AN704">
        <v>95.1</v>
      </c>
      <c r="AO704">
        <v>95.1</v>
      </c>
      <c r="AP704" t="s">
        <v>7843</v>
      </c>
      <c r="AQ704" t="s">
        <v>7843</v>
      </c>
      <c r="AR704" t="s">
        <v>7843</v>
      </c>
      <c r="AS704" t="s">
        <v>7843</v>
      </c>
      <c r="AT704" t="s">
        <v>7843</v>
      </c>
      <c r="AU704" t="s">
        <v>7843</v>
      </c>
      <c r="AV704" t="s">
        <v>7843</v>
      </c>
      <c r="AW704" t="s">
        <v>7843</v>
      </c>
      <c r="AX704" t="s">
        <v>7843</v>
      </c>
      <c r="AY704" t="s">
        <v>7843</v>
      </c>
      <c r="AZ704" t="s">
        <v>7843</v>
      </c>
      <c r="BA704" t="s">
        <v>7843</v>
      </c>
      <c r="BB704" t="s">
        <v>7843</v>
      </c>
      <c r="BC704" t="s">
        <v>7842</v>
      </c>
      <c r="BD704" t="s">
        <v>7842</v>
      </c>
      <c r="BE704" t="s">
        <v>7842</v>
      </c>
      <c r="BF704" t="s">
        <v>7842</v>
      </c>
      <c r="BG704" t="s">
        <v>7842</v>
      </c>
      <c r="BH704" t="s">
        <v>7842</v>
      </c>
      <c r="BI704" t="s">
        <v>7842</v>
      </c>
      <c r="BJ704">
        <v>0</v>
      </c>
      <c r="BK704">
        <v>0</v>
      </c>
      <c r="BL704">
        <v>0</v>
      </c>
    </row>
    <row r="705" spans="1:64">
      <c r="A705" t="s">
        <v>9132</v>
      </c>
      <c r="B705" t="s">
        <v>371</v>
      </c>
      <c r="C705" t="s">
        <v>113</v>
      </c>
      <c r="D705" t="s">
        <v>136</v>
      </c>
      <c r="E705" t="s">
        <v>137</v>
      </c>
      <c r="F705" t="s">
        <v>138</v>
      </c>
      <c r="G705" t="s">
        <v>4908</v>
      </c>
      <c r="H705" t="s">
        <v>4469</v>
      </c>
      <c r="I705" t="s">
        <v>4903</v>
      </c>
      <c r="J705" t="s">
        <v>4828</v>
      </c>
      <c r="K705" t="s">
        <v>7809</v>
      </c>
      <c r="L705">
        <v>1</v>
      </c>
      <c r="M705">
        <v>1</v>
      </c>
      <c r="S705" t="s">
        <v>7895</v>
      </c>
      <c r="T705" t="s">
        <v>9131</v>
      </c>
      <c r="U705" t="s">
        <v>4969</v>
      </c>
      <c r="V705" t="s">
        <v>4969</v>
      </c>
      <c r="W705" t="s">
        <v>4969</v>
      </c>
      <c r="X705" t="s">
        <v>4970</v>
      </c>
      <c r="Y705" t="s">
        <v>4971</v>
      </c>
      <c r="Z705" t="s">
        <v>4972</v>
      </c>
      <c r="AA705" t="s">
        <v>9132</v>
      </c>
      <c r="AB705">
        <v>95.9</v>
      </c>
      <c r="AC705">
        <v>96</v>
      </c>
      <c r="AD705">
        <v>96</v>
      </c>
      <c r="AE705">
        <v>96</v>
      </c>
      <c r="AF705">
        <v>96</v>
      </c>
      <c r="AG705">
        <v>96</v>
      </c>
      <c r="AH705">
        <v>96</v>
      </c>
      <c r="AI705" t="s">
        <v>7809</v>
      </c>
      <c r="AJ705">
        <v>0</v>
      </c>
      <c r="AK705">
        <v>0</v>
      </c>
      <c r="AL705">
        <v>96</v>
      </c>
      <c r="AM705">
        <v>96</v>
      </c>
      <c r="AN705">
        <v>96</v>
      </c>
      <c r="AO705" t="s">
        <v>24</v>
      </c>
      <c r="AP705" t="s">
        <v>7842</v>
      </c>
      <c r="AQ705" t="s">
        <v>7843</v>
      </c>
      <c r="AR705" t="s">
        <v>7843</v>
      </c>
      <c r="AS705" t="s">
        <v>7842</v>
      </c>
      <c r="AT705" t="s">
        <v>7843</v>
      </c>
      <c r="AU705" t="s">
        <v>7843</v>
      </c>
      <c r="AV705" t="s">
        <v>7843</v>
      </c>
      <c r="AW705" t="s">
        <v>7843</v>
      </c>
      <c r="AX705" t="s">
        <v>7843</v>
      </c>
      <c r="AY705" t="s">
        <v>7843</v>
      </c>
      <c r="AZ705" t="s">
        <v>7843</v>
      </c>
      <c r="BA705" t="s">
        <v>7843</v>
      </c>
      <c r="BB705" t="s">
        <v>7843</v>
      </c>
      <c r="BC705" t="s">
        <v>7842</v>
      </c>
      <c r="BD705" t="s">
        <v>7843</v>
      </c>
      <c r="BE705" t="s">
        <v>7842</v>
      </c>
      <c r="BF705" t="s">
        <v>7842</v>
      </c>
      <c r="BG705" t="s">
        <v>7842</v>
      </c>
      <c r="BH705" t="s">
        <v>7842</v>
      </c>
      <c r="BI705" t="s">
        <v>7843</v>
      </c>
      <c r="BJ705">
        <v>1</v>
      </c>
      <c r="BK705">
        <v>0</v>
      </c>
      <c r="BL705">
        <v>0</v>
      </c>
    </row>
    <row r="706" spans="1:64">
      <c r="A706" t="s">
        <v>9134</v>
      </c>
      <c r="B706" t="s">
        <v>371</v>
      </c>
      <c r="C706" t="s">
        <v>113</v>
      </c>
      <c r="D706" t="s">
        <v>136</v>
      </c>
      <c r="E706" t="s">
        <v>137</v>
      </c>
      <c r="F706" t="s">
        <v>138</v>
      </c>
      <c r="G706" t="s">
        <v>4973</v>
      </c>
      <c r="H706" t="s">
        <v>4469</v>
      </c>
      <c r="I706" t="s">
        <v>4827</v>
      </c>
      <c r="J706" t="s">
        <v>4828</v>
      </c>
      <c r="K706" t="s">
        <v>7809</v>
      </c>
      <c r="L706">
        <v>1</v>
      </c>
      <c r="M706">
        <v>1</v>
      </c>
      <c r="S706" t="s">
        <v>7895</v>
      </c>
      <c r="T706" t="s">
        <v>9133</v>
      </c>
      <c r="U706" t="s">
        <v>4974</v>
      </c>
      <c r="V706" t="s">
        <v>4974</v>
      </c>
      <c r="W706" t="s">
        <v>4974</v>
      </c>
      <c r="X706" t="s">
        <v>4975</v>
      </c>
      <c r="Y706" t="s">
        <v>4976</v>
      </c>
      <c r="Z706" t="s">
        <v>4977</v>
      </c>
      <c r="AA706" t="s">
        <v>9134</v>
      </c>
      <c r="AB706">
        <v>83.8</v>
      </c>
      <c r="AC706">
        <v>83.8</v>
      </c>
      <c r="AD706">
        <v>83.8</v>
      </c>
      <c r="AE706">
        <v>83.8</v>
      </c>
      <c r="AF706">
        <v>83.8</v>
      </c>
      <c r="AG706">
        <v>83.8</v>
      </c>
      <c r="AH706">
        <v>83.8</v>
      </c>
      <c r="AI706" t="s">
        <v>7809</v>
      </c>
      <c r="AJ706">
        <v>0</v>
      </c>
      <c r="AK706">
        <v>0</v>
      </c>
      <c r="AL706">
        <v>83.8</v>
      </c>
      <c r="AM706">
        <v>83.8</v>
      </c>
      <c r="AN706">
        <v>83.8</v>
      </c>
      <c r="AO706">
        <v>83.8</v>
      </c>
      <c r="AP706" t="s">
        <v>7843</v>
      </c>
      <c r="AQ706" t="s">
        <v>7843</v>
      </c>
      <c r="AR706" t="s">
        <v>7843</v>
      </c>
      <c r="AS706" t="s">
        <v>7843</v>
      </c>
      <c r="AT706" t="s">
        <v>7843</v>
      </c>
      <c r="AU706" t="s">
        <v>7843</v>
      </c>
      <c r="AV706" t="s">
        <v>7843</v>
      </c>
      <c r="AW706" t="s">
        <v>7843</v>
      </c>
      <c r="AX706" t="s">
        <v>7843</v>
      </c>
      <c r="AY706" t="s">
        <v>7843</v>
      </c>
      <c r="AZ706" t="s">
        <v>7843</v>
      </c>
      <c r="BA706" t="s">
        <v>7843</v>
      </c>
      <c r="BB706" t="s">
        <v>7843</v>
      </c>
      <c r="BC706" t="s">
        <v>7842</v>
      </c>
      <c r="BD706" t="s">
        <v>7842</v>
      </c>
      <c r="BE706" t="s">
        <v>7842</v>
      </c>
      <c r="BF706" t="s">
        <v>7842</v>
      </c>
      <c r="BG706" t="s">
        <v>7842</v>
      </c>
      <c r="BH706" t="s">
        <v>7842</v>
      </c>
      <c r="BI706" t="s">
        <v>7842</v>
      </c>
      <c r="BJ706">
        <v>0</v>
      </c>
      <c r="BK706">
        <v>0</v>
      </c>
      <c r="BL706">
        <v>0</v>
      </c>
    </row>
    <row r="707" spans="1:64">
      <c r="A707" t="s">
        <v>9136</v>
      </c>
      <c r="B707" t="s">
        <v>371</v>
      </c>
      <c r="C707" t="s">
        <v>113</v>
      </c>
      <c r="D707" t="s">
        <v>136</v>
      </c>
      <c r="E707" t="s">
        <v>137</v>
      </c>
      <c r="F707" t="s">
        <v>138</v>
      </c>
      <c r="G707" t="s">
        <v>4973</v>
      </c>
      <c r="H707" t="s">
        <v>4469</v>
      </c>
      <c r="I707" t="s">
        <v>4833</v>
      </c>
      <c r="J707" t="s">
        <v>4828</v>
      </c>
      <c r="K707" t="s">
        <v>7688</v>
      </c>
      <c r="L707">
        <v>1</v>
      </c>
      <c r="S707" t="s">
        <v>7895</v>
      </c>
      <c r="T707" t="s">
        <v>9135</v>
      </c>
      <c r="U707" t="s">
        <v>4978</v>
      </c>
      <c r="V707" t="s">
        <v>4978</v>
      </c>
      <c r="W707" t="s">
        <v>4978</v>
      </c>
      <c r="X707" t="s">
        <v>4979</v>
      </c>
      <c r="Y707" t="s">
        <v>4980</v>
      </c>
      <c r="Z707" t="s">
        <v>4981</v>
      </c>
      <c r="AA707" t="s">
        <v>9136</v>
      </c>
      <c r="AB707" t="s">
        <v>24</v>
      </c>
      <c r="AC707" t="s">
        <v>24</v>
      </c>
      <c r="AD707" t="s">
        <v>24</v>
      </c>
      <c r="AE707" t="s">
        <v>24</v>
      </c>
      <c r="AF707" t="s">
        <v>24</v>
      </c>
      <c r="AG707" t="s">
        <v>24</v>
      </c>
      <c r="AH707" t="s">
        <v>24</v>
      </c>
      <c r="AI707" t="s">
        <v>7688</v>
      </c>
      <c r="AJ707">
        <v>0</v>
      </c>
      <c r="AK707">
        <v>0</v>
      </c>
      <c r="AL707" t="s">
        <v>24</v>
      </c>
      <c r="AM707" t="s">
        <v>24</v>
      </c>
      <c r="AN707" t="s">
        <v>24</v>
      </c>
      <c r="AO707" t="s">
        <v>24</v>
      </c>
      <c r="AP707" t="s">
        <v>24</v>
      </c>
      <c r="AQ707" t="s">
        <v>24</v>
      </c>
      <c r="AR707" t="s">
        <v>24</v>
      </c>
      <c r="AS707" t="s">
        <v>24</v>
      </c>
      <c r="AT707" t="s">
        <v>24</v>
      </c>
      <c r="AU707" t="s">
        <v>24</v>
      </c>
      <c r="AV707" t="s">
        <v>24</v>
      </c>
      <c r="AW707" t="s">
        <v>24</v>
      </c>
      <c r="AX707" t="s">
        <v>24</v>
      </c>
      <c r="AY707" t="s">
        <v>24</v>
      </c>
      <c r="AZ707" t="s">
        <v>24</v>
      </c>
      <c r="BA707" t="s">
        <v>24</v>
      </c>
      <c r="BB707" t="s">
        <v>24</v>
      </c>
      <c r="BC707" t="s">
        <v>7843</v>
      </c>
      <c r="BD707" t="s">
        <v>7843</v>
      </c>
      <c r="BE707" t="s">
        <v>7843</v>
      </c>
      <c r="BF707" t="s">
        <v>7843</v>
      </c>
      <c r="BG707" t="s">
        <v>7843</v>
      </c>
      <c r="BH707" t="s">
        <v>7843</v>
      </c>
      <c r="BI707" t="s">
        <v>7843</v>
      </c>
      <c r="BJ707">
        <v>1</v>
      </c>
      <c r="BK707">
        <v>1</v>
      </c>
      <c r="BL707">
        <v>1</v>
      </c>
    </row>
    <row r="708" spans="1:64">
      <c r="A708" t="s">
        <v>9138</v>
      </c>
      <c r="B708" t="s">
        <v>371</v>
      </c>
      <c r="C708" t="s">
        <v>113</v>
      </c>
      <c r="D708" t="s">
        <v>136</v>
      </c>
      <c r="E708" t="s">
        <v>137</v>
      </c>
      <c r="F708" t="s">
        <v>138</v>
      </c>
      <c r="G708" t="s">
        <v>4973</v>
      </c>
      <c r="H708" t="s">
        <v>4469</v>
      </c>
      <c r="I708" t="s">
        <v>4838</v>
      </c>
      <c r="J708" t="s">
        <v>4828</v>
      </c>
      <c r="K708" t="s">
        <v>7809</v>
      </c>
      <c r="L708">
        <v>1</v>
      </c>
      <c r="M708">
        <v>1</v>
      </c>
      <c r="S708" t="s">
        <v>7895</v>
      </c>
      <c r="T708" t="s">
        <v>9137</v>
      </c>
      <c r="U708" t="s">
        <v>4982</v>
      </c>
      <c r="V708" t="s">
        <v>4982</v>
      </c>
      <c r="W708" t="s">
        <v>4982</v>
      </c>
      <c r="X708" t="s">
        <v>4983</v>
      </c>
      <c r="Y708" t="s">
        <v>4984</v>
      </c>
      <c r="Z708" t="s">
        <v>4985</v>
      </c>
      <c r="AA708" t="s">
        <v>9138</v>
      </c>
      <c r="AB708">
        <v>87.2</v>
      </c>
      <c r="AC708">
        <v>87.2</v>
      </c>
      <c r="AD708">
        <v>87.2</v>
      </c>
      <c r="AE708">
        <v>87.2</v>
      </c>
      <c r="AF708">
        <v>87.2</v>
      </c>
      <c r="AG708">
        <v>87.2</v>
      </c>
      <c r="AH708">
        <v>87.2</v>
      </c>
      <c r="AI708" t="s">
        <v>7809</v>
      </c>
      <c r="AJ708">
        <v>0</v>
      </c>
      <c r="AK708">
        <v>0</v>
      </c>
      <c r="AL708">
        <v>87.2</v>
      </c>
      <c r="AM708">
        <v>87.2</v>
      </c>
      <c r="AN708">
        <v>87.2</v>
      </c>
      <c r="AO708" t="s">
        <v>24</v>
      </c>
      <c r="AP708" t="s">
        <v>7843</v>
      </c>
      <c r="AQ708" t="s">
        <v>7843</v>
      </c>
      <c r="AR708" t="s">
        <v>7843</v>
      </c>
      <c r="AS708" t="s">
        <v>7843</v>
      </c>
      <c r="AT708" t="s">
        <v>7843</v>
      </c>
      <c r="AU708" t="s">
        <v>7843</v>
      </c>
      <c r="AV708" t="s">
        <v>7843</v>
      </c>
      <c r="AW708" t="s">
        <v>7843</v>
      </c>
      <c r="AX708" t="s">
        <v>7843</v>
      </c>
      <c r="AY708" t="s">
        <v>7843</v>
      </c>
      <c r="AZ708" t="s">
        <v>7843</v>
      </c>
      <c r="BA708" t="s">
        <v>7843</v>
      </c>
      <c r="BB708" t="s">
        <v>7843</v>
      </c>
      <c r="BC708" t="s">
        <v>7842</v>
      </c>
      <c r="BD708" t="s">
        <v>7842</v>
      </c>
      <c r="BE708" t="s">
        <v>7842</v>
      </c>
      <c r="BF708" t="s">
        <v>7842</v>
      </c>
      <c r="BG708" t="s">
        <v>7842</v>
      </c>
      <c r="BH708" t="s">
        <v>7842</v>
      </c>
      <c r="BI708" t="s">
        <v>7843</v>
      </c>
      <c r="BJ708">
        <v>1</v>
      </c>
      <c r="BK708">
        <v>0</v>
      </c>
      <c r="BL708">
        <v>0</v>
      </c>
    </row>
    <row r="709" spans="1:64">
      <c r="A709" t="s">
        <v>9140</v>
      </c>
      <c r="B709" t="s">
        <v>371</v>
      </c>
      <c r="C709" t="s">
        <v>113</v>
      </c>
      <c r="D709" t="s">
        <v>136</v>
      </c>
      <c r="E709" t="s">
        <v>137</v>
      </c>
      <c r="F709" t="s">
        <v>138</v>
      </c>
      <c r="G709" t="s">
        <v>4973</v>
      </c>
      <c r="H709" t="s">
        <v>4469</v>
      </c>
      <c r="I709" t="s">
        <v>4843</v>
      </c>
      <c r="J709" t="s">
        <v>4828</v>
      </c>
      <c r="K709" t="s">
        <v>7809</v>
      </c>
      <c r="L709">
        <v>1</v>
      </c>
      <c r="M709">
        <v>1</v>
      </c>
      <c r="S709" t="s">
        <v>7895</v>
      </c>
      <c r="T709" t="s">
        <v>9139</v>
      </c>
      <c r="U709" t="s">
        <v>4986</v>
      </c>
      <c r="V709" t="s">
        <v>4986</v>
      </c>
      <c r="W709" t="s">
        <v>4986</v>
      </c>
      <c r="X709" t="s">
        <v>4987</v>
      </c>
      <c r="Y709" t="s">
        <v>4988</v>
      </c>
      <c r="Z709" t="s">
        <v>4989</v>
      </c>
      <c r="AA709" t="s">
        <v>9140</v>
      </c>
      <c r="AB709">
        <v>89.3</v>
      </c>
      <c r="AC709">
        <v>89.3</v>
      </c>
      <c r="AD709">
        <v>89.3</v>
      </c>
      <c r="AE709">
        <v>89.3</v>
      </c>
      <c r="AF709">
        <v>89.3</v>
      </c>
      <c r="AG709">
        <v>89.3</v>
      </c>
      <c r="AH709">
        <v>89.3</v>
      </c>
      <c r="AI709" t="s">
        <v>7809</v>
      </c>
      <c r="AJ709">
        <v>0</v>
      </c>
      <c r="AK709">
        <v>0</v>
      </c>
      <c r="AL709">
        <v>89.3</v>
      </c>
      <c r="AM709">
        <v>89.3</v>
      </c>
      <c r="AN709">
        <v>89.3</v>
      </c>
      <c r="AO709">
        <v>89.3</v>
      </c>
      <c r="AP709" t="s">
        <v>7843</v>
      </c>
      <c r="AQ709" t="s">
        <v>7843</v>
      </c>
      <c r="AR709" t="s">
        <v>7843</v>
      </c>
      <c r="AS709" t="s">
        <v>7843</v>
      </c>
      <c r="AT709" t="s">
        <v>7843</v>
      </c>
      <c r="AU709" t="s">
        <v>7843</v>
      </c>
      <c r="AV709" t="s">
        <v>7843</v>
      </c>
      <c r="AW709" t="s">
        <v>7843</v>
      </c>
      <c r="AX709" t="s">
        <v>7843</v>
      </c>
      <c r="AY709" t="s">
        <v>7843</v>
      </c>
      <c r="AZ709" t="s">
        <v>7843</v>
      </c>
      <c r="BA709" t="s">
        <v>7843</v>
      </c>
      <c r="BB709" t="s">
        <v>7843</v>
      </c>
      <c r="BC709" t="s">
        <v>7842</v>
      </c>
      <c r="BD709" t="s">
        <v>7842</v>
      </c>
      <c r="BE709" t="s">
        <v>7842</v>
      </c>
      <c r="BF709" t="s">
        <v>7842</v>
      </c>
      <c r="BG709" t="s">
        <v>7842</v>
      </c>
      <c r="BH709" t="s">
        <v>7842</v>
      </c>
      <c r="BI709" t="s">
        <v>7842</v>
      </c>
      <c r="BJ709">
        <v>0</v>
      </c>
      <c r="BK709">
        <v>0</v>
      </c>
      <c r="BL709">
        <v>0</v>
      </c>
    </row>
    <row r="710" spans="1:64">
      <c r="A710" t="s">
        <v>9142</v>
      </c>
      <c r="B710" t="s">
        <v>371</v>
      </c>
      <c r="C710" t="s">
        <v>113</v>
      </c>
      <c r="D710" t="s">
        <v>136</v>
      </c>
      <c r="E710" t="s">
        <v>137</v>
      </c>
      <c r="F710" t="s">
        <v>138</v>
      </c>
      <c r="G710" t="s">
        <v>4973</v>
      </c>
      <c r="H710" t="s">
        <v>4469</v>
      </c>
      <c r="I710" t="s">
        <v>4848</v>
      </c>
      <c r="J710" t="s">
        <v>4828</v>
      </c>
      <c r="K710" t="s">
        <v>7688</v>
      </c>
      <c r="L710">
        <v>1</v>
      </c>
      <c r="S710" t="s">
        <v>7895</v>
      </c>
      <c r="T710" t="s">
        <v>9141</v>
      </c>
      <c r="U710" t="s">
        <v>4990</v>
      </c>
      <c r="V710" t="s">
        <v>4990</v>
      </c>
      <c r="W710" t="s">
        <v>4990</v>
      </c>
      <c r="X710" t="s">
        <v>4991</v>
      </c>
      <c r="Y710" t="s">
        <v>4992</v>
      </c>
      <c r="Z710" t="s">
        <v>4993</v>
      </c>
      <c r="AA710" t="s">
        <v>9142</v>
      </c>
      <c r="AB710" t="s">
        <v>24</v>
      </c>
      <c r="AC710" t="s">
        <v>24</v>
      </c>
      <c r="AD710" t="s">
        <v>24</v>
      </c>
      <c r="AE710" t="s">
        <v>24</v>
      </c>
      <c r="AF710" t="s">
        <v>24</v>
      </c>
      <c r="AG710" t="s">
        <v>24</v>
      </c>
      <c r="AH710" t="s">
        <v>24</v>
      </c>
      <c r="AI710" t="s">
        <v>7688</v>
      </c>
      <c r="AJ710">
        <v>0</v>
      </c>
      <c r="AK710">
        <v>0</v>
      </c>
      <c r="AL710" t="s">
        <v>24</v>
      </c>
      <c r="AM710" t="s">
        <v>24</v>
      </c>
      <c r="AN710" t="s">
        <v>24</v>
      </c>
      <c r="AO710" t="s">
        <v>24</v>
      </c>
      <c r="AP710" t="s">
        <v>24</v>
      </c>
      <c r="AQ710" t="s">
        <v>24</v>
      </c>
      <c r="AR710" t="s">
        <v>24</v>
      </c>
      <c r="AS710" t="s">
        <v>24</v>
      </c>
      <c r="AT710" t="s">
        <v>24</v>
      </c>
      <c r="AU710" t="s">
        <v>24</v>
      </c>
      <c r="AV710" t="s">
        <v>24</v>
      </c>
      <c r="AW710" t="s">
        <v>24</v>
      </c>
      <c r="AX710" t="s">
        <v>24</v>
      </c>
      <c r="AY710" t="s">
        <v>24</v>
      </c>
      <c r="AZ710" t="s">
        <v>24</v>
      </c>
      <c r="BA710" t="s">
        <v>24</v>
      </c>
      <c r="BB710" t="s">
        <v>24</v>
      </c>
      <c r="BC710" t="s">
        <v>7843</v>
      </c>
      <c r="BD710" t="s">
        <v>7843</v>
      </c>
      <c r="BE710" t="s">
        <v>7843</v>
      </c>
      <c r="BF710" t="s">
        <v>7843</v>
      </c>
      <c r="BG710" t="s">
        <v>7843</v>
      </c>
      <c r="BH710" t="s">
        <v>7843</v>
      </c>
      <c r="BI710" t="s">
        <v>7843</v>
      </c>
      <c r="BJ710">
        <v>1</v>
      </c>
      <c r="BK710">
        <v>1</v>
      </c>
      <c r="BL710">
        <v>1</v>
      </c>
    </row>
    <row r="711" spans="1:64">
      <c r="A711" t="s">
        <v>9144</v>
      </c>
      <c r="B711" t="s">
        <v>371</v>
      </c>
      <c r="C711" t="s">
        <v>113</v>
      </c>
      <c r="D711" t="s">
        <v>136</v>
      </c>
      <c r="E711" t="s">
        <v>137</v>
      </c>
      <c r="F711" t="s">
        <v>138</v>
      </c>
      <c r="G711" t="s">
        <v>4973</v>
      </c>
      <c r="H711" t="s">
        <v>4469</v>
      </c>
      <c r="I711" t="s">
        <v>4853</v>
      </c>
      <c r="J711" t="s">
        <v>4828</v>
      </c>
      <c r="K711" t="s">
        <v>7809</v>
      </c>
      <c r="L711">
        <v>1</v>
      </c>
      <c r="M711">
        <v>1</v>
      </c>
      <c r="S711" t="s">
        <v>7895</v>
      </c>
      <c r="T711" t="s">
        <v>9143</v>
      </c>
      <c r="U711" t="s">
        <v>4994</v>
      </c>
      <c r="V711" t="s">
        <v>4994</v>
      </c>
      <c r="W711" t="s">
        <v>4994</v>
      </c>
      <c r="X711" t="s">
        <v>4995</v>
      </c>
      <c r="Y711" t="s">
        <v>4996</v>
      </c>
      <c r="Z711" t="s">
        <v>4997</v>
      </c>
      <c r="AA711" t="s">
        <v>9144</v>
      </c>
      <c r="AB711">
        <v>89.3</v>
      </c>
      <c r="AC711">
        <v>89.3</v>
      </c>
      <c r="AD711">
        <v>89.3</v>
      </c>
      <c r="AE711">
        <v>89.3</v>
      </c>
      <c r="AF711">
        <v>89.3</v>
      </c>
      <c r="AG711">
        <v>89.3</v>
      </c>
      <c r="AH711">
        <v>89.3</v>
      </c>
      <c r="AI711" t="s">
        <v>7809</v>
      </c>
      <c r="AJ711">
        <v>0</v>
      </c>
      <c r="AK711">
        <v>0</v>
      </c>
      <c r="AL711">
        <v>89.3</v>
      </c>
      <c r="AM711">
        <v>89.3</v>
      </c>
      <c r="AN711">
        <v>89.3</v>
      </c>
      <c r="AO711">
        <v>89.3</v>
      </c>
      <c r="AP711" t="s">
        <v>7843</v>
      </c>
      <c r="AQ711" t="s">
        <v>7843</v>
      </c>
      <c r="AR711" t="s">
        <v>7843</v>
      </c>
      <c r="AS711" t="s">
        <v>7843</v>
      </c>
      <c r="AT711" t="s">
        <v>7843</v>
      </c>
      <c r="AU711" t="s">
        <v>7843</v>
      </c>
      <c r="AV711" t="s">
        <v>7843</v>
      </c>
      <c r="AW711" t="s">
        <v>7843</v>
      </c>
      <c r="AX711" t="s">
        <v>7843</v>
      </c>
      <c r="AY711" t="s">
        <v>7843</v>
      </c>
      <c r="AZ711" t="s">
        <v>7843</v>
      </c>
      <c r="BA711" t="s">
        <v>7843</v>
      </c>
      <c r="BB711" t="s">
        <v>7843</v>
      </c>
      <c r="BC711" t="s">
        <v>7842</v>
      </c>
      <c r="BD711" t="s">
        <v>7842</v>
      </c>
      <c r="BE711" t="s">
        <v>7842</v>
      </c>
      <c r="BF711" t="s">
        <v>7842</v>
      </c>
      <c r="BG711" t="s">
        <v>7842</v>
      </c>
      <c r="BH711" t="s">
        <v>7842</v>
      </c>
      <c r="BI711" t="s">
        <v>7842</v>
      </c>
      <c r="BJ711">
        <v>0</v>
      </c>
      <c r="BK711">
        <v>0</v>
      </c>
      <c r="BL711">
        <v>0</v>
      </c>
    </row>
    <row r="712" spans="1:64">
      <c r="A712" t="s">
        <v>9146</v>
      </c>
      <c r="B712" t="s">
        <v>371</v>
      </c>
      <c r="C712" t="s">
        <v>113</v>
      </c>
      <c r="D712" t="s">
        <v>136</v>
      </c>
      <c r="E712" t="s">
        <v>137</v>
      </c>
      <c r="F712" t="s">
        <v>138</v>
      </c>
      <c r="G712" t="s">
        <v>4973</v>
      </c>
      <c r="H712" t="s">
        <v>4469</v>
      </c>
      <c r="I712" t="s">
        <v>4858</v>
      </c>
      <c r="J712" t="s">
        <v>4828</v>
      </c>
      <c r="K712" t="s">
        <v>7688</v>
      </c>
      <c r="L712">
        <v>1</v>
      </c>
      <c r="S712" t="s">
        <v>7895</v>
      </c>
      <c r="T712" t="s">
        <v>9145</v>
      </c>
      <c r="U712" t="s">
        <v>4998</v>
      </c>
      <c r="V712" t="s">
        <v>4998</v>
      </c>
      <c r="W712" t="s">
        <v>4998</v>
      </c>
      <c r="X712" t="s">
        <v>4999</v>
      </c>
      <c r="Y712" t="s">
        <v>5000</v>
      </c>
      <c r="Z712" t="s">
        <v>5001</v>
      </c>
      <c r="AA712" t="s">
        <v>9146</v>
      </c>
      <c r="AB712" t="s">
        <v>24</v>
      </c>
      <c r="AC712" t="s">
        <v>24</v>
      </c>
      <c r="AD712" t="s">
        <v>24</v>
      </c>
      <c r="AE712" t="s">
        <v>24</v>
      </c>
      <c r="AF712" t="s">
        <v>24</v>
      </c>
      <c r="AG712" t="s">
        <v>24</v>
      </c>
      <c r="AH712" t="s">
        <v>24</v>
      </c>
      <c r="AI712" t="s">
        <v>7688</v>
      </c>
      <c r="AJ712">
        <v>0</v>
      </c>
      <c r="AK712">
        <v>0</v>
      </c>
      <c r="AL712" t="s">
        <v>24</v>
      </c>
      <c r="AM712" t="s">
        <v>24</v>
      </c>
      <c r="AN712" t="s">
        <v>24</v>
      </c>
      <c r="AO712" t="s">
        <v>24</v>
      </c>
      <c r="AP712" t="s">
        <v>24</v>
      </c>
      <c r="AQ712" t="s">
        <v>24</v>
      </c>
      <c r="AR712" t="s">
        <v>24</v>
      </c>
      <c r="AS712" t="s">
        <v>24</v>
      </c>
      <c r="AT712" t="s">
        <v>24</v>
      </c>
      <c r="AU712" t="s">
        <v>24</v>
      </c>
      <c r="AV712" t="s">
        <v>24</v>
      </c>
      <c r="AW712" t="s">
        <v>24</v>
      </c>
      <c r="AX712" t="s">
        <v>24</v>
      </c>
      <c r="AY712" t="s">
        <v>24</v>
      </c>
      <c r="AZ712" t="s">
        <v>24</v>
      </c>
      <c r="BA712" t="s">
        <v>24</v>
      </c>
      <c r="BB712" t="s">
        <v>24</v>
      </c>
      <c r="BC712" t="s">
        <v>7843</v>
      </c>
      <c r="BD712" t="s">
        <v>7843</v>
      </c>
      <c r="BE712" t="s">
        <v>7843</v>
      </c>
      <c r="BF712" t="s">
        <v>7843</v>
      </c>
      <c r="BG712" t="s">
        <v>7843</v>
      </c>
      <c r="BH712" t="s">
        <v>7843</v>
      </c>
      <c r="BI712" t="s">
        <v>7843</v>
      </c>
      <c r="BJ712">
        <v>1</v>
      </c>
      <c r="BK712">
        <v>1</v>
      </c>
      <c r="BL712">
        <v>1</v>
      </c>
    </row>
    <row r="713" spans="1:64">
      <c r="A713" t="s">
        <v>9148</v>
      </c>
      <c r="B713" t="s">
        <v>371</v>
      </c>
      <c r="C713" t="s">
        <v>113</v>
      </c>
      <c r="D713" t="s">
        <v>136</v>
      </c>
      <c r="E713" t="s">
        <v>137</v>
      </c>
      <c r="F713" t="s">
        <v>138</v>
      </c>
      <c r="G713" t="s">
        <v>4973</v>
      </c>
      <c r="H713" t="s">
        <v>4469</v>
      </c>
      <c r="I713" t="s">
        <v>4863</v>
      </c>
      <c r="J713" t="s">
        <v>4828</v>
      </c>
      <c r="K713" t="s">
        <v>7809</v>
      </c>
      <c r="L713">
        <v>1</v>
      </c>
      <c r="M713">
        <v>1</v>
      </c>
      <c r="S713" t="s">
        <v>7895</v>
      </c>
      <c r="T713" t="s">
        <v>9147</v>
      </c>
      <c r="U713" t="s">
        <v>5002</v>
      </c>
      <c r="V713" t="s">
        <v>5002</v>
      </c>
      <c r="W713" t="s">
        <v>5002</v>
      </c>
      <c r="X713" t="s">
        <v>5003</v>
      </c>
      <c r="Y713" t="s">
        <v>5004</v>
      </c>
      <c r="Z713" t="s">
        <v>5005</v>
      </c>
      <c r="AA713" t="s">
        <v>9148</v>
      </c>
      <c r="AB713">
        <v>91.1</v>
      </c>
      <c r="AC713">
        <v>91.1</v>
      </c>
      <c r="AD713">
        <v>91.1</v>
      </c>
      <c r="AE713">
        <v>91.1</v>
      </c>
      <c r="AF713">
        <v>91.1</v>
      </c>
      <c r="AG713">
        <v>91.1</v>
      </c>
      <c r="AH713">
        <v>91.1</v>
      </c>
      <c r="AI713" t="s">
        <v>7809</v>
      </c>
      <c r="AJ713">
        <v>0</v>
      </c>
      <c r="AK713">
        <v>0</v>
      </c>
      <c r="AL713">
        <v>91.1</v>
      </c>
      <c r="AM713">
        <v>91.1</v>
      </c>
      <c r="AN713">
        <v>91.1</v>
      </c>
      <c r="AO713">
        <v>91.1</v>
      </c>
      <c r="AP713" t="s">
        <v>7843</v>
      </c>
      <c r="AQ713" t="s">
        <v>7843</v>
      </c>
      <c r="AR713" t="s">
        <v>7843</v>
      </c>
      <c r="AS713" t="s">
        <v>7843</v>
      </c>
      <c r="AT713" t="s">
        <v>7843</v>
      </c>
      <c r="AU713" t="s">
        <v>7843</v>
      </c>
      <c r="AV713" t="s">
        <v>7843</v>
      </c>
      <c r="AW713" t="s">
        <v>7843</v>
      </c>
      <c r="AX713" t="s">
        <v>7843</v>
      </c>
      <c r="AY713" t="s">
        <v>7843</v>
      </c>
      <c r="AZ713" t="s">
        <v>7843</v>
      </c>
      <c r="BA713" t="s">
        <v>7843</v>
      </c>
      <c r="BB713" t="s">
        <v>7843</v>
      </c>
      <c r="BC713" t="s">
        <v>7842</v>
      </c>
      <c r="BD713" t="s">
        <v>7843</v>
      </c>
      <c r="BE713" t="s">
        <v>7842</v>
      </c>
      <c r="BF713" t="s">
        <v>7842</v>
      </c>
      <c r="BG713" t="s">
        <v>7842</v>
      </c>
      <c r="BH713" t="s">
        <v>7842</v>
      </c>
      <c r="BI713" t="s">
        <v>7842</v>
      </c>
      <c r="BJ713">
        <v>0</v>
      </c>
      <c r="BK713">
        <v>0</v>
      </c>
      <c r="BL713">
        <v>0</v>
      </c>
    </row>
    <row r="714" spans="1:64">
      <c r="A714" t="s">
        <v>9150</v>
      </c>
      <c r="B714" t="s">
        <v>371</v>
      </c>
      <c r="C714" t="s">
        <v>113</v>
      </c>
      <c r="D714" t="s">
        <v>136</v>
      </c>
      <c r="E714" t="s">
        <v>137</v>
      </c>
      <c r="F714" t="s">
        <v>138</v>
      </c>
      <c r="G714" t="s">
        <v>4973</v>
      </c>
      <c r="H714" t="s">
        <v>4469</v>
      </c>
      <c r="I714" t="s">
        <v>4868</v>
      </c>
      <c r="J714" t="s">
        <v>4828</v>
      </c>
      <c r="K714" t="s">
        <v>7809</v>
      </c>
      <c r="L714">
        <v>1</v>
      </c>
      <c r="M714">
        <v>1</v>
      </c>
      <c r="S714" t="s">
        <v>7895</v>
      </c>
      <c r="T714" t="s">
        <v>9149</v>
      </c>
      <c r="U714" t="s">
        <v>5006</v>
      </c>
      <c r="V714" t="s">
        <v>5006</v>
      </c>
      <c r="W714" t="s">
        <v>5006</v>
      </c>
      <c r="X714" t="s">
        <v>5007</v>
      </c>
      <c r="Y714" t="s">
        <v>5008</v>
      </c>
      <c r="Z714" t="s">
        <v>5009</v>
      </c>
      <c r="AA714" t="s">
        <v>9150</v>
      </c>
      <c r="AB714">
        <v>91.1</v>
      </c>
      <c r="AC714">
        <v>91.1</v>
      </c>
      <c r="AD714">
        <v>91.1</v>
      </c>
      <c r="AE714">
        <v>91.1</v>
      </c>
      <c r="AF714">
        <v>91.1</v>
      </c>
      <c r="AG714">
        <v>91.1</v>
      </c>
      <c r="AH714">
        <v>91.1</v>
      </c>
      <c r="AI714" t="s">
        <v>7809</v>
      </c>
      <c r="AJ714">
        <v>0</v>
      </c>
      <c r="AK714">
        <v>0</v>
      </c>
      <c r="AL714">
        <v>91.1</v>
      </c>
      <c r="AM714">
        <v>91.1</v>
      </c>
      <c r="AN714">
        <v>91.1</v>
      </c>
      <c r="AO714">
        <v>91.1</v>
      </c>
      <c r="AP714" t="s">
        <v>7843</v>
      </c>
      <c r="AQ714" t="s">
        <v>7843</v>
      </c>
      <c r="AR714" t="s">
        <v>7843</v>
      </c>
      <c r="AS714" t="s">
        <v>7843</v>
      </c>
      <c r="AT714" t="s">
        <v>7843</v>
      </c>
      <c r="AU714" t="s">
        <v>7843</v>
      </c>
      <c r="AV714" t="s">
        <v>7843</v>
      </c>
      <c r="AW714" t="s">
        <v>7843</v>
      </c>
      <c r="AX714" t="s">
        <v>7843</v>
      </c>
      <c r="AY714" t="s">
        <v>7843</v>
      </c>
      <c r="AZ714" t="s">
        <v>7843</v>
      </c>
      <c r="BA714" t="s">
        <v>7843</v>
      </c>
      <c r="BB714" t="s">
        <v>7843</v>
      </c>
      <c r="BC714" t="s">
        <v>7842</v>
      </c>
      <c r="BD714" t="s">
        <v>7842</v>
      </c>
      <c r="BE714" t="s">
        <v>7842</v>
      </c>
      <c r="BF714" t="s">
        <v>7842</v>
      </c>
      <c r="BG714" t="s">
        <v>7842</v>
      </c>
      <c r="BH714" t="s">
        <v>7842</v>
      </c>
      <c r="BI714" t="s">
        <v>7842</v>
      </c>
      <c r="BJ714">
        <v>0</v>
      </c>
      <c r="BK714">
        <v>0</v>
      </c>
      <c r="BL714">
        <v>0</v>
      </c>
    </row>
    <row r="715" spans="1:64">
      <c r="A715" t="s">
        <v>9152</v>
      </c>
      <c r="B715" t="s">
        <v>371</v>
      </c>
      <c r="C715" t="s">
        <v>113</v>
      </c>
      <c r="D715" t="s">
        <v>136</v>
      </c>
      <c r="E715" t="s">
        <v>137</v>
      </c>
      <c r="F715" t="s">
        <v>138</v>
      </c>
      <c r="G715" t="s">
        <v>4973</v>
      </c>
      <c r="H715" t="s">
        <v>4469</v>
      </c>
      <c r="I715" t="s">
        <v>4873</v>
      </c>
      <c r="J715" t="s">
        <v>4828</v>
      </c>
      <c r="K715" t="s">
        <v>7809</v>
      </c>
      <c r="L715">
        <v>1</v>
      </c>
      <c r="M715">
        <v>1</v>
      </c>
      <c r="S715" t="s">
        <v>7895</v>
      </c>
      <c r="T715" t="s">
        <v>9151</v>
      </c>
      <c r="U715" t="s">
        <v>5010</v>
      </c>
      <c r="V715" t="s">
        <v>5010</v>
      </c>
      <c r="W715" t="s">
        <v>5010</v>
      </c>
      <c r="X715" t="s">
        <v>5011</v>
      </c>
      <c r="Y715" t="s">
        <v>5012</v>
      </c>
      <c r="Z715" t="s">
        <v>5013</v>
      </c>
      <c r="AA715" t="s">
        <v>9152</v>
      </c>
      <c r="AB715">
        <v>91.7</v>
      </c>
      <c r="AC715">
        <v>91.7</v>
      </c>
      <c r="AD715">
        <v>91.7</v>
      </c>
      <c r="AE715">
        <v>91.7</v>
      </c>
      <c r="AF715">
        <v>91.7</v>
      </c>
      <c r="AG715">
        <v>91.7</v>
      </c>
      <c r="AH715">
        <v>91.7</v>
      </c>
      <c r="AI715" t="s">
        <v>7809</v>
      </c>
      <c r="AJ715">
        <v>0</v>
      </c>
      <c r="AK715">
        <v>0</v>
      </c>
      <c r="AL715">
        <v>91.7</v>
      </c>
      <c r="AM715">
        <v>91.7</v>
      </c>
      <c r="AN715">
        <v>91.7</v>
      </c>
      <c r="AO715" t="s">
        <v>24</v>
      </c>
      <c r="AP715" t="s">
        <v>7843</v>
      </c>
      <c r="AQ715" t="s">
        <v>7843</v>
      </c>
      <c r="AR715" t="s">
        <v>7843</v>
      </c>
      <c r="AS715" t="s">
        <v>7843</v>
      </c>
      <c r="AT715" t="s">
        <v>7843</v>
      </c>
      <c r="AU715" t="s">
        <v>7843</v>
      </c>
      <c r="AV715" t="s">
        <v>7843</v>
      </c>
      <c r="AW715" t="s">
        <v>7843</v>
      </c>
      <c r="AX715" t="s">
        <v>7843</v>
      </c>
      <c r="AY715" t="s">
        <v>7843</v>
      </c>
      <c r="AZ715" t="s">
        <v>7843</v>
      </c>
      <c r="BA715" t="s">
        <v>7843</v>
      </c>
      <c r="BB715" t="s">
        <v>7843</v>
      </c>
      <c r="BC715" t="s">
        <v>7843</v>
      </c>
      <c r="BD715" t="s">
        <v>7843</v>
      </c>
      <c r="BE715" t="s">
        <v>7842</v>
      </c>
      <c r="BF715" t="s">
        <v>7842</v>
      </c>
      <c r="BG715" t="s">
        <v>7842</v>
      </c>
      <c r="BH715" t="s">
        <v>7842</v>
      </c>
      <c r="BI715" t="s">
        <v>7843</v>
      </c>
      <c r="BJ715">
        <v>1</v>
      </c>
      <c r="BK715">
        <v>0</v>
      </c>
      <c r="BL715">
        <v>0</v>
      </c>
    </row>
    <row r="716" spans="1:64">
      <c r="A716" t="s">
        <v>9154</v>
      </c>
      <c r="B716" t="s">
        <v>371</v>
      </c>
      <c r="C716" t="s">
        <v>113</v>
      </c>
      <c r="D716" t="s">
        <v>136</v>
      </c>
      <c r="E716" t="s">
        <v>137</v>
      </c>
      <c r="F716" t="s">
        <v>138</v>
      </c>
      <c r="G716" t="s">
        <v>4973</v>
      </c>
      <c r="H716" t="s">
        <v>4469</v>
      </c>
      <c r="I716" t="s">
        <v>4878</v>
      </c>
      <c r="J716" t="s">
        <v>4828</v>
      </c>
      <c r="K716" t="s">
        <v>7809</v>
      </c>
      <c r="L716">
        <v>1</v>
      </c>
      <c r="M716">
        <v>1</v>
      </c>
      <c r="S716" t="s">
        <v>7895</v>
      </c>
      <c r="T716" t="s">
        <v>9153</v>
      </c>
      <c r="U716" t="s">
        <v>5014</v>
      </c>
      <c r="V716" t="s">
        <v>5014</v>
      </c>
      <c r="W716" t="s">
        <v>5014</v>
      </c>
      <c r="X716" t="s">
        <v>5015</v>
      </c>
      <c r="Y716" t="s">
        <v>5016</v>
      </c>
      <c r="Z716" t="s">
        <v>5017</v>
      </c>
      <c r="AA716" t="s">
        <v>9154</v>
      </c>
      <c r="AB716">
        <v>92.5</v>
      </c>
      <c r="AC716">
        <v>92.5</v>
      </c>
      <c r="AD716">
        <v>92.5</v>
      </c>
      <c r="AE716">
        <v>92.5</v>
      </c>
      <c r="AF716">
        <v>92.5</v>
      </c>
      <c r="AG716">
        <v>92.5</v>
      </c>
      <c r="AH716">
        <v>92.5</v>
      </c>
      <c r="AI716" t="s">
        <v>7809</v>
      </c>
      <c r="AJ716">
        <v>0</v>
      </c>
      <c r="AK716">
        <v>0</v>
      </c>
      <c r="AL716">
        <v>92.5</v>
      </c>
      <c r="AM716">
        <v>92.5</v>
      </c>
      <c r="AN716">
        <v>92.5</v>
      </c>
      <c r="AO716">
        <v>92.5</v>
      </c>
      <c r="AP716" t="s">
        <v>7843</v>
      </c>
      <c r="AQ716" t="s">
        <v>7843</v>
      </c>
      <c r="AR716" t="s">
        <v>7843</v>
      </c>
      <c r="AS716" t="s">
        <v>7843</v>
      </c>
      <c r="AT716" t="s">
        <v>7843</v>
      </c>
      <c r="AU716" t="s">
        <v>7843</v>
      </c>
      <c r="AV716" t="s">
        <v>7843</v>
      </c>
      <c r="AW716" t="s">
        <v>7843</v>
      </c>
      <c r="AX716" t="s">
        <v>7843</v>
      </c>
      <c r="AY716" t="s">
        <v>7843</v>
      </c>
      <c r="AZ716" t="s">
        <v>7843</v>
      </c>
      <c r="BA716" t="s">
        <v>7843</v>
      </c>
      <c r="BB716" t="s">
        <v>7843</v>
      </c>
      <c r="BC716" t="s">
        <v>7842</v>
      </c>
      <c r="BD716" t="s">
        <v>7842</v>
      </c>
      <c r="BE716" t="s">
        <v>7842</v>
      </c>
      <c r="BF716" t="s">
        <v>7842</v>
      </c>
      <c r="BG716" t="s">
        <v>7842</v>
      </c>
      <c r="BH716" t="s">
        <v>7842</v>
      </c>
      <c r="BI716" t="s">
        <v>7842</v>
      </c>
      <c r="BJ716">
        <v>0</v>
      </c>
      <c r="BK716">
        <v>0</v>
      </c>
      <c r="BL716">
        <v>0</v>
      </c>
    </row>
    <row r="717" spans="1:64">
      <c r="A717" t="s">
        <v>9156</v>
      </c>
      <c r="B717" t="s">
        <v>371</v>
      </c>
      <c r="C717" t="s">
        <v>113</v>
      </c>
      <c r="D717" t="s">
        <v>136</v>
      </c>
      <c r="E717" t="s">
        <v>137</v>
      </c>
      <c r="F717" t="s">
        <v>138</v>
      </c>
      <c r="G717" t="s">
        <v>4973</v>
      </c>
      <c r="H717" t="s">
        <v>4469</v>
      </c>
      <c r="I717" t="s">
        <v>4883</v>
      </c>
      <c r="J717" t="s">
        <v>4828</v>
      </c>
      <c r="K717" t="s">
        <v>7809</v>
      </c>
      <c r="L717">
        <v>1</v>
      </c>
      <c r="M717">
        <v>1</v>
      </c>
      <c r="S717" t="s">
        <v>7895</v>
      </c>
      <c r="T717" t="s">
        <v>9155</v>
      </c>
      <c r="U717" t="s">
        <v>5018</v>
      </c>
      <c r="V717" t="s">
        <v>5018</v>
      </c>
      <c r="W717" t="s">
        <v>5018</v>
      </c>
      <c r="X717" t="s">
        <v>5019</v>
      </c>
      <c r="Y717" t="s">
        <v>5020</v>
      </c>
      <c r="Z717" t="s">
        <v>5021</v>
      </c>
      <c r="AA717" t="s">
        <v>9156</v>
      </c>
      <c r="AB717">
        <v>92.7</v>
      </c>
      <c r="AC717">
        <v>92.7</v>
      </c>
      <c r="AD717">
        <v>92.7</v>
      </c>
      <c r="AE717">
        <v>92.7</v>
      </c>
      <c r="AF717">
        <v>92.7</v>
      </c>
      <c r="AG717">
        <v>92.7</v>
      </c>
      <c r="AH717">
        <v>92.7</v>
      </c>
      <c r="AI717" t="s">
        <v>7809</v>
      </c>
      <c r="AJ717">
        <v>0</v>
      </c>
      <c r="AK717">
        <v>0</v>
      </c>
      <c r="AL717">
        <v>92.7</v>
      </c>
      <c r="AM717">
        <v>92.7</v>
      </c>
      <c r="AN717">
        <v>92.7</v>
      </c>
      <c r="AO717">
        <v>92.7</v>
      </c>
      <c r="AP717" t="s">
        <v>7843</v>
      </c>
      <c r="AQ717" t="s">
        <v>7843</v>
      </c>
      <c r="AR717" t="s">
        <v>7843</v>
      </c>
      <c r="AS717" t="s">
        <v>7843</v>
      </c>
      <c r="AT717" t="s">
        <v>7843</v>
      </c>
      <c r="AU717" t="s">
        <v>7843</v>
      </c>
      <c r="AV717" t="s">
        <v>7843</v>
      </c>
      <c r="AW717" t="s">
        <v>7843</v>
      </c>
      <c r="AX717" t="s">
        <v>7843</v>
      </c>
      <c r="AY717" t="s">
        <v>7843</v>
      </c>
      <c r="AZ717" t="s">
        <v>7843</v>
      </c>
      <c r="BA717" t="s">
        <v>7843</v>
      </c>
      <c r="BB717" t="s">
        <v>7843</v>
      </c>
      <c r="BC717" t="s">
        <v>7842</v>
      </c>
      <c r="BD717" t="s">
        <v>7842</v>
      </c>
      <c r="BE717" t="s">
        <v>7842</v>
      </c>
      <c r="BF717" t="s">
        <v>7842</v>
      </c>
      <c r="BG717" t="s">
        <v>7842</v>
      </c>
      <c r="BH717" t="s">
        <v>7842</v>
      </c>
      <c r="BI717" t="s">
        <v>7842</v>
      </c>
      <c r="BJ717">
        <v>0</v>
      </c>
      <c r="BK717">
        <v>0</v>
      </c>
      <c r="BL717">
        <v>0</v>
      </c>
    </row>
    <row r="718" spans="1:64">
      <c r="A718" t="s">
        <v>9158</v>
      </c>
      <c r="B718" t="s">
        <v>371</v>
      </c>
      <c r="C718" t="s">
        <v>113</v>
      </c>
      <c r="D718" t="s">
        <v>136</v>
      </c>
      <c r="E718" t="s">
        <v>137</v>
      </c>
      <c r="F718" t="s">
        <v>138</v>
      </c>
      <c r="G718" t="s">
        <v>4973</v>
      </c>
      <c r="H718" t="s">
        <v>4469</v>
      </c>
      <c r="I718" t="s">
        <v>4888</v>
      </c>
      <c r="J718" t="s">
        <v>4828</v>
      </c>
      <c r="K718" t="s">
        <v>7809</v>
      </c>
      <c r="L718">
        <v>1</v>
      </c>
      <c r="M718">
        <v>1</v>
      </c>
      <c r="S718" t="s">
        <v>7895</v>
      </c>
      <c r="T718" t="s">
        <v>9157</v>
      </c>
      <c r="U718" t="s">
        <v>5022</v>
      </c>
      <c r="V718" t="s">
        <v>5022</v>
      </c>
      <c r="W718" t="s">
        <v>5022</v>
      </c>
      <c r="X718" t="s">
        <v>5023</v>
      </c>
      <c r="Y718" t="s">
        <v>5024</v>
      </c>
      <c r="Z718" t="s">
        <v>5025</v>
      </c>
      <c r="AA718" t="s">
        <v>9158</v>
      </c>
      <c r="AB718">
        <v>93.2</v>
      </c>
      <c r="AC718">
        <v>93.2</v>
      </c>
      <c r="AD718">
        <v>93.2</v>
      </c>
      <c r="AE718">
        <v>93.2</v>
      </c>
      <c r="AF718">
        <v>93.2</v>
      </c>
      <c r="AG718">
        <v>93.2</v>
      </c>
      <c r="AH718">
        <v>93.2</v>
      </c>
      <c r="AI718" t="s">
        <v>7809</v>
      </c>
      <c r="AJ718">
        <v>0</v>
      </c>
      <c r="AK718">
        <v>0</v>
      </c>
      <c r="AL718">
        <v>93.2</v>
      </c>
      <c r="AM718">
        <v>93.2</v>
      </c>
      <c r="AN718">
        <v>93.2</v>
      </c>
      <c r="AO718">
        <v>93.2</v>
      </c>
      <c r="AP718" t="s">
        <v>7843</v>
      </c>
      <c r="AQ718" t="s">
        <v>7843</v>
      </c>
      <c r="AR718" t="s">
        <v>7843</v>
      </c>
      <c r="AS718" t="s">
        <v>7843</v>
      </c>
      <c r="AT718" t="s">
        <v>7843</v>
      </c>
      <c r="AU718" t="s">
        <v>7843</v>
      </c>
      <c r="AV718" t="s">
        <v>7843</v>
      </c>
      <c r="AW718" t="s">
        <v>7843</v>
      </c>
      <c r="AX718" t="s">
        <v>7843</v>
      </c>
      <c r="AY718" t="s">
        <v>7843</v>
      </c>
      <c r="AZ718" t="s">
        <v>7843</v>
      </c>
      <c r="BA718" t="s">
        <v>7843</v>
      </c>
      <c r="BB718" t="s">
        <v>7843</v>
      </c>
      <c r="BC718" t="s">
        <v>7842</v>
      </c>
      <c r="BD718" t="s">
        <v>7842</v>
      </c>
      <c r="BE718" t="s">
        <v>7842</v>
      </c>
      <c r="BF718" t="s">
        <v>7842</v>
      </c>
      <c r="BG718" t="s">
        <v>7842</v>
      </c>
      <c r="BH718" t="s">
        <v>7842</v>
      </c>
      <c r="BI718" t="s">
        <v>7842</v>
      </c>
      <c r="BJ718">
        <v>0</v>
      </c>
      <c r="BK718">
        <v>0</v>
      </c>
      <c r="BL718">
        <v>0</v>
      </c>
    </row>
    <row r="719" spans="1:64">
      <c r="A719" t="s">
        <v>9160</v>
      </c>
      <c r="B719" t="s">
        <v>371</v>
      </c>
      <c r="C719" t="s">
        <v>113</v>
      </c>
      <c r="D719" t="s">
        <v>136</v>
      </c>
      <c r="E719" t="s">
        <v>137</v>
      </c>
      <c r="F719" t="s">
        <v>138</v>
      </c>
      <c r="G719" t="s">
        <v>4973</v>
      </c>
      <c r="H719" t="s">
        <v>4469</v>
      </c>
      <c r="I719" t="s">
        <v>4893</v>
      </c>
      <c r="J719" t="s">
        <v>4828</v>
      </c>
      <c r="K719" t="s">
        <v>7809</v>
      </c>
      <c r="L719">
        <v>1</v>
      </c>
      <c r="M719">
        <v>1</v>
      </c>
      <c r="S719" t="s">
        <v>7895</v>
      </c>
      <c r="T719" t="s">
        <v>9159</v>
      </c>
      <c r="U719" t="s">
        <v>5026</v>
      </c>
      <c r="V719" t="s">
        <v>5026</v>
      </c>
      <c r="W719" t="s">
        <v>5026</v>
      </c>
      <c r="X719" t="s">
        <v>5027</v>
      </c>
      <c r="Y719" t="s">
        <v>5028</v>
      </c>
      <c r="Z719" t="s">
        <v>5029</v>
      </c>
      <c r="AA719" t="s">
        <v>9160</v>
      </c>
      <c r="AB719">
        <v>94.2</v>
      </c>
      <c r="AC719">
        <v>94.2</v>
      </c>
      <c r="AD719">
        <v>94.2</v>
      </c>
      <c r="AE719">
        <v>94.2</v>
      </c>
      <c r="AF719">
        <v>94.2</v>
      </c>
      <c r="AG719">
        <v>94.2</v>
      </c>
      <c r="AH719">
        <v>94.2</v>
      </c>
      <c r="AI719" t="s">
        <v>7809</v>
      </c>
      <c r="AJ719">
        <v>0</v>
      </c>
      <c r="AK719">
        <v>0</v>
      </c>
      <c r="AL719">
        <v>94.2</v>
      </c>
      <c r="AM719">
        <v>94.2</v>
      </c>
      <c r="AN719">
        <v>94.2</v>
      </c>
      <c r="AO719">
        <v>94.2</v>
      </c>
      <c r="AP719" t="s">
        <v>7843</v>
      </c>
      <c r="AQ719" t="s">
        <v>7843</v>
      </c>
      <c r="AR719" t="s">
        <v>7843</v>
      </c>
      <c r="AS719" t="s">
        <v>7843</v>
      </c>
      <c r="AT719" t="s">
        <v>7843</v>
      </c>
      <c r="AU719" t="s">
        <v>7843</v>
      </c>
      <c r="AV719" t="s">
        <v>7843</v>
      </c>
      <c r="AW719" t="s">
        <v>7843</v>
      </c>
      <c r="AX719" t="s">
        <v>7843</v>
      </c>
      <c r="AY719" t="s">
        <v>7843</v>
      </c>
      <c r="AZ719" t="s">
        <v>7843</v>
      </c>
      <c r="BA719" t="s">
        <v>7843</v>
      </c>
      <c r="BB719" t="s">
        <v>7843</v>
      </c>
      <c r="BC719" t="s">
        <v>7843</v>
      </c>
      <c r="BD719" t="s">
        <v>7843</v>
      </c>
      <c r="BE719" t="s">
        <v>7842</v>
      </c>
      <c r="BF719" t="s">
        <v>7842</v>
      </c>
      <c r="BG719" t="s">
        <v>7842</v>
      </c>
      <c r="BH719" t="s">
        <v>7842</v>
      </c>
      <c r="BI719" t="s">
        <v>7842</v>
      </c>
      <c r="BJ719">
        <v>0</v>
      </c>
      <c r="BK719">
        <v>0</v>
      </c>
      <c r="BL719">
        <v>0</v>
      </c>
    </row>
    <row r="720" spans="1:64">
      <c r="A720" t="s">
        <v>9162</v>
      </c>
      <c r="B720" t="s">
        <v>371</v>
      </c>
      <c r="C720" t="s">
        <v>113</v>
      </c>
      <c r="D720" t="s">
        <v>136</v>
      </c>
      <c r="E720" t="s">
        <v>137</v>
      </c>
      <c r="F720" t="s">
        <v>138</v>
      </c>
      <c r="G720" t="s">
        <v>4973</v>
      </c>
      <c r="H720" t="s">
        <v>4469</v>
      </c>
      <c r="I720" t="s">
        <v>4898</v>
      </c>
      <c r="J720" t="s">
        <v>4828</v>
      </c>
      <c r="K720" t="s">
        <v>7809</v>
      </c>
      <c r="L720">
        <v>1</v>
      </c>
      <c r="M720">
        <v>1</v>
      </c>
      <c r="S720" t="s">
        <v>7895</v>
      </c>
      <c r="T720" t="s">
        <v>9161</v>
      </c>
      <c r="U720" t="s">
        <v>5030</v>
      </c>
      <c r="V720" t="s">
        <v>5030</v>
      </c>
      <c r="W720" t="s">
        <v>5030</v>
      </c>
      <c r="X720" t="s">
        <v>5031</v>
      </c>
      <c r="Y720" t="s">
        <v>5032</v>
      </c>
      <c r="Z720" t="s">
        <v>5033</v>
      </c>
      <c r="AA720" t="s">
        <v>9162</v>
      </c>
      <c r="AB720">
        <v>93.9</v>
      </c>
      <c r="AC720">
        <v>93.9</v>
      </c>
      <c r="AD720">
        <v>93.9</v>
      </c>
      <c r="AE720">
        <v>93.9</v>
      </c>
      <c r="AF720">
        <v>93.9</v>
      </c>
      <c r="AG720">
        <v>93.9</v>
      </c>
      <c r="AH720">
        <v>93.9</v>
      </c>
      <c r="AI720" t="s">
        <v>7809</v>
      </c>
      <c r="AJ720">
        <v>0</v>
      </c>
      <c r="AK720">
        <v>0</v>
      </c>
      <c r="AL720">
        <v>93.9</v>
      </c>
      <c r="AM720">
        <v>93.9</v>
      </c>
      <c r="AN720">
        <v>93.9</v>
      </c>
      <c r="AO720" t="s">
        <v>24</v>
      </c>
      <c r="AP720" t="s">
        <v>7843</v>
      </c>
      <c r="AQ720" t="s">
        <v>7843</v>
      </c>
      <c r="AR720" t="s">
        <v>7843</v>
      </c>
      <c r="AS720" t="s">
        <v>7843</v>
      </c>
      <c r="AT720" t="s">
        <v>7843</v>
      </c>
      <c r="AU720" t="s">
        <v>7843</v>
      </c>
      <c r="AV720" t="s">
        <v>7843</v>
      </c>
      <c r="AW720" t="s">
        <v>7843</v>
      </c>
      <c r="AX720" t="s">
        <v>7843</v>
      </c>
      <c r="AY720" t="s">
        <v>7843</v>
      </c>
      <c r="AZ720" t="s">
        <v>7843</v>
      </c>
      <c r="BA720" t="s">
        <v>7843</v>
      </c>
      <c r="BB720" t="s">
        <v>7843</v>
      </c>
      <c r="BC720" t="s">
        <v>7842</v>
      </c>
      <c r="BD720" t="s">
        <v>7842</v>
      </c>
      <c r="BE720" t="s">
        <v>7842</v>
      </c>
      <c r="BF720" t="s">
        <v>7842</v>
      </c>
      <c r="BG720" t="s">
        <v>7842</v>
      </c>
      <c r="BH720" t="s">
        <v>7842</v>
      </c>
      <c r="BI720" t="s">
        <v>7843</v>
      </c>
      <c r="BJ720">
        <v>1</v>
      </c>
      <c r="BK720">
        <v>0</v>
      </c>
      <c r="BL720">
        <v>0</v>
      </c>
    </row>
    <row r="721" spans="1:64">
      <c r="A721" t="s">
        <v>9164</v>
      </c>
      <c r="B721" t="s">
        <v>371</v>
      </c>
      <c r="C721" t="s">
        <v>113</v>
      </c>
      <c r="D721" t="s">
        <v>136</v>
      </c>
      <c r="E721" t="s">
        <v>137</v>
      </c>
      <c r="F721" t="s">
        <v>138</v>
      </c>
      <c r="G721" t="s">
        <v>4973</v>
      </c>
      <c r="H721" t="s">
        <v>4469</v>
      </c>
      <c r="I721" t="s">
        <v>4903</v>
      </c>
      <c r="J721" t="s">
        <v>4828</v>
      </c>
      <c r="K721" t="s">
        <v>7810</v>
      </c>
      <c r="L721">
        <v>1</v>
      </c>
      <c r="M721">
        <v>1</v>
      </c>
      <c r="N721">
        <v>1</v>
      </c>
      <c r="S721" t="s">
        <v>7895</v>
      </c>
      <c r="T721" t="s">
        <v>9163</v>
      </c>
      <c r="U721" t="s">
        <v>5034</v>
      </c>
      <c r="V721" t="s">
        <v>5034</v>
      </c>
      <c r="W721" t="s">
        <v>5034</v>
      </c>
      <c r="X721" t="s">
        <v>5035</v>
      </c>
      <c r="Y721" t="s">
        <v>5036</v>
      </c>
      <c r="Z721" t="s">
        <v>5037</v>
      </c>
      <c r="AA721" t="s">
        <v>9164</v>
      </c>
      <c r="AB721">
        <v>94.7</v>
      </c>
      <c r="AC721">
        <v>95.4</v>
      </c>
      <c r="AD721">
        <v>95.4</v>
      </c>
      <c r="AE721">
        <v>94.7</v>
      </c>
      <c r="AF721">
        <v>94.7</v>
      </c>
      <c r="AG721">
        <v>94.7</v>
      </c>
      <c r="AH721">
        <v>94.7</v>
      </c>
      <c r="AI721" t="s">
        <v>7810</v>
      </c>
      <c r="AJ721">
        <v>0</v>
      </c>
      <c r="AK721">
        <v>0</v>
      </c>
      <c r="AL721" t="s">
        <v>24</v>
      </c>
      <c r="AM721">
        <v>94.7</v>
      </c>
      <c r="AN721">
        <v>94.7</v>
      </c>
      <c r="AO721" t="s">
        <v>24</v>
      </c>
      <c r="AP721" t="s">
        <v>7842</v>
      </c>
      <c r="AQ721" t="s">
        <v>7843</v>
      </c>
      <c r="AR721" t="s">
        <v>7842</v>
      </c>
      <c r="AS721" t="s">
        <v>7842</v>
      </c>
      <c r="AT721" t="s">
        <v>7842</v>
      </c>
      <c r="AU721" t="s">
        <v>7843</v>
      </c>
      <c r="AV721" t="s">
        <v>7843</v>
      </c>
      <c r="AW721" t="s">
        <v>7842</v>
      </c>
      <c r="AX721" t="s">
        <v>7843</v>
      </c>
      <c r="AY721" t="s">
        <v>7842</v>
      </c>
      <c r="AZ721" t="s">
        <v>7843</v>
      </c>
      <c r="BA721" t="s">
        <v>7843</v>
      </c>
      <c r="BB721" t="s">
        <v>7843</v>
      </c>
      <c r="BC721" t="s">
        <v>7842</v>
      </c>
      <c r="BD721" t="s">
        <v>7843</v>
      </c>
      <c r="BE721" t="s">
        <v>7843</v>
      </c>
      <c r="BF721" t="s">
        <v>7843</v>
      </c>
      <c r="BG721" t="s">
        <v>7843</v>
      </c>
      <c r="BH721" t="s">
        <v>7843</v>
      </c>
      <c r="BI721" t="s">
        <v>7843</v>
      </c>
      <c r="BJ721">
        <v>1</v>
      </c>
      <c r="BK721">
        <v>1</v>
      </c>
      <c r="BL721">
        <v>1</v>
      </c>
    </row>
    <row r="722" spans="1:64">
      <c r="A722" t="s">
        <v>9166</v>
      </c>
      <c r="B722" t="s">
        <v>371</v>
      </c>
      <c r="C722" t="s">
        <v>113</v>
      </c>
      <c r="D722" t="s">
        <v>136</v>
      </c>
      <c r="E722" t="s">
        <v>137</v>
      </c>
      <c r="F722" t="s">
        <v>138</v>
      </c>
      <c r="G722" t="s">
        <v>5038</v>
      </c>
      <c r="H722" t="s">
        <v>4469</v>
      </c>
      <c r="I722" t="s">
        <v>4827</v>
      </c>
      <c r="J722" t="s">
        <v>4828</v>
      </c>
      <c r="K722" t="s">
        <v>7809</v>
      </c>
      <c r="L722">
        <v>1</v>
      </c>
      <c r="M722">
        <v>1</v>
      </c>
      <c r="S722" t="s">
        <v>7895</v>
      </c>
      <c r="T722" t="s">
        <v>9165</v>
      </c>
      <c r="U722" t="s">
        <v>5039</v>
      </c>
      <c r="V722" t="s">
        <v>5039</v>
      </c>
      <c r="W722" t="s">
        <v>5039</v>
      </c>
      <c r="X722" t="s">
        <v>5040</v>
      </c>
      <c r="Y722" t="s">
        <v>5041</v>
      </c>
      <c r="Z722" t="s">
        <v>5042</v>
      </c>
      <c r="AA722" t="s">
        <v>9166</v>
      </c>
      <c r="AB722">
        <v>86.2</v>
      </c>
      <c r="AC722">
        <v>86.2</v>
      </c>
      <c r="AD722">
        <v>86.2</v>
      </c>
      <c r="AE722">
        <v>86.2</v>
      </c>
      <c r="AF722">
        <v>86.2</v>
      </c>
      <c r="AG722">
        <v>86.2</v>
      </c>
      <c r="AH722">
        <v>86.2</v>
      </c>
      <c r="AI722" t="s">
        <v>7809</v>
      </c>
      <c r="AJ722">
        <v>0</v>
      </c>
      <c r="AK722">
        <v>0</v>
      </c>
      <c r="AL722">
        <v>86.2</v>
      </c>
      <c r="AM722">
        <v>86.2</v>
      </c>
      <c r="AN722">
        <v>86.2</v>
      </c>
      <c r="AO722" t="s">
        <v>24</v>
      </c>
      <c r="AP722" t="s">
        <v>7843</v>
      </c>
      <c r="AQ722" t="s">
        <v>7843</v>
      </c>
      <c r="AR722" t="s">
        <v>7843</v>
      </c>
      <c r="AS722" t="s">
        <v>7843</v>
      </c>
      <c r="AT722" t="s">
        <v>7843</v>
      </c>
      <c r="AU722" t="s">
        <v>7843</v>
      </c>
      <c r="AV722" t="s">
        <v>7843</v>
      </c>
      <c r="AW722" t="s">
        <v>7843</v>
      </c>
      <c r="AX722" t="s">
        <v>7843</v>
      </c>
      <c r="AY722" t="s">
        <v>7843</v>
      </c>
      <c r="AZ722" t="s">
        <v>7843</v>
      </c>
      <c r="BA722" t="s">
        <v>7843</v>
      </c>
      <c r="BB722" t="s">
        <v>7843</v>
      </c>
      <c r="BC722" t="s">
        <v>7842</v>
      </c>
      <c r="BD722" t="s">
        <v>7842</v>
      </c>
      <c r="BE722" t="s">
        <v>7842</v>
      </c>
      <c r="BF722" t="s">
        <v>7842</v>
      </c>
      <c r="BG722" t="s">
        <v>7842</v>
      </c>
      <c r="BH722" t="s">
        <v>7842</v>
      </c>
      <c r="BI722" t="s">
        <v>7843</v>
      </c>
      <c r="BJ722">
        <v>1</v>
      </c>
      <c r="BK722">
        <v>0</v>
      </c>
      <c r="BL722">
        <v>0</v>
      </c>
    </row>
    <row r="723" spans="1:64">
      <c r="A723" t="s">
        <v>9168</v>
      </c>
      <c r="B723" t="s">
        <v>371</v>
      </c>
      <c r="C723" t="s">
        <v>113</v>
      </c>
      <c r="D723" t="s">
        <v>136</v>
      </c>
      <c r="E723" t="s">
        <v>137</v>
      </c>
      <c r="F723" t="s">
        <v>138</v>
      </c>
      <c r="G723" t="s">
        <v>5038</v>
      </c>
      <c r="H723" t="s">
        <v>4469</v>
      </c>
      <c r="I723" t="s">
        <v>4833</v>
      </c>
      <c r="J723" t="s">
        <v>4828</v>
      </c>
      <c r="K723" t="s">
        <v>7810</v>
      </c>
      <c r="L723">
        <v>1</v>
      </c>
      <c r="M723">
        <v>1</v>
      </c>
      <c r="N723">
        <v>1</v>
      </c>
      <c r="S723" t="s">
        <v>7895</v>
      </c>
      <c r="T723" t="s">
        <v>9167</v>
      </c>
      <c r="U723" t="s">
        <v>5043</v>
      </c>
      <c r="V723" t="s">
        <v>5043</v>
      </c>
      <c r="W723" t="s">
        <v>5043</v>
      </c>
      <c r="X723" t="s">
        <v>5044</v>
      </c>
      <c r="Y723" t="s">
        <v>5045</v>
      </c>
      <c r="Z723" t="s">
        <v>5046</v>
      </c>
      <c r="AA723" t="s">
        <v>9168</v>
      </c>
      <c r="AB723" t="s">
        <v>24</v>
      </c>
      <c r="AC723">
        <v>86.3</v>
      </c>
      <c r="AD723">
        <v>86.3</v>
      </c>
      <c r="AE723">
        <v>86.3</v>
      </c>
      <c r="AF723">
        <v>86.3</v>
      </c>
      <c r="AG723">
        <v>86.3</v>
      </c>
      <c r="AH723">
        <v>86.3</v>
      </c>
      <c r="AI723" t="s">
        <v>7810</v>
      </c>
      <c r="AJ723">
        <v>0</v>
      </c>
      <c r="AK723">
        <v>0</v>
      </c>
      <c r="AL723" t="s">
        <v>24</v>
      </c>
      <c r="AM723">
        <v>86.3</v>
      </c>
      <c r="AN723">
        <v>86.3</v>
      </c>
      <c r="AO723" t="s">
        <v>24</v>
      </c>
      <c r="AP723" t="s">
        <v>24</v>
      </c>
      <c r="AQ723" t="s">
        <v>7843</v>
      </c>
      <c r="AR723" t="s">
        <v>7843</v>
      </c>
      <c r="AS723" t="s">
        <v>24</v>
      </c>
      <c r="AT723" t="s">
        <v>7843</v>
      </c>
      <c r="AU723" t="s">
        <v>7843</v>
      </c>
      <c r="AV723" t="s">
        <v>7843</v>
      </c>
      <c r="AW723" t="s">
        <v>7843</v>
      </c>
      <c r="AX723" t="s">
        <v>7843</v>
      </c>
      <c r="AY723" t="s">
        <v>7843</v>
      </c>
      <c r="AZ723" t="s">
        <v>7843</v>
      </c>
      <c r="BA723" t="s">
        <v>7843</v>
      </c>
      <c r="BB723" t="s">
        <v>7843</v>
      </c>
      <c r="BC723" t="s">
        <v>7843</v>
      </c>
      <c r="BD723" t="s">
        <v>7843</v>
      </c>
      <c r="BE723" t="s">
        <v>7843</v>
      </c>
      <c r="BF723" t="s">
        <v>7843</v>
      </c>
      <c r="BG723" t="s">
        <v>7843</v>
      </c>
      <c r="BH723" t="s">
        <v>7843</v>
      </c>
      <c r="BI723" t="s">
        <v>7843</v>
      </c>
      <c r="BJ723">
        <v>1</v>
      </c>
      <c r="BK723">
        <v>1</v>
      </c>
      <c r="BL723">
        <v>1</v>
      </c>
    </row>
    <row r="724" spans="1:64">
      <c r="A724" t="s">
        <v>9170</v>
      </c>
      <c r="B724" t="s">
        <v>371</v>
      </c>
      <c r="C724" t="s">
        <v>113</v>
      </c>
      <c r="D724" t="s">
        <v>136</v>
      </c>
      <c r="E724" t="s">
        <v>137</v>
      </c>
      <c r="F724" t="s">
        <v>138</v>
      </c>
      <c r="G724" t="s">
        <v>5038</v>
      </c>
      <c r="H724" t="s">
        <v>4469</v>
      </c>
      <c r="I724" t="s">
        <v>4838</v>
      </c>
      <c r="J724" t="s">
        <v>4828</v>
      </c>
      <c r="K724" t="s">
        <v>7809</v>
      </c>
      <c r="L724">
        <v>1</v>
      </c>
      <c r="M724">
        <v>1</v>
      </c>
      <c r="S724" t="s">
        <v>7895</v>
      </c>
      <c r="T724" t="s">
        <v>9169</v>
      </c>
      <c r="U724" t="s">
        <v>5047</v>
      </c>
      <c r="V724" t="s">
        <v>5047</v>
      </c>
      <c r="W724" t="s">
        <v>5047</v>
      </c>
      <c r="X724" t="s">
        <v>5048</v>
      </c>
      <c r="Y724" t="s">
        <v>5049</v>
      </c>
      <c r="Z724" t="s">
        <v>5050</v>
      </c>
      <c r="AA724" t="s">
        <v>9170</v>
      </c>
      <c r="AB724">
        <v>90.2</v>
      </c>
      <c r="AC724">
        <v>90.2</v>
      </c>
      <c r="AD724">
        <v>90.2</v>
      </c>
      <c r="AE724">
        <v>90.2</v>
      </c>
      <c r="AF724">
        <v>90.2</v>
      </c>
      <c r="AG724">
        <v>90.2</v>
      </c>
      <c r="AH724">
        <v>90.2</v>
      </c>
      <c r="AI724" t="s">
        <v>7809</v>
      </c>
      <c r="AJ724">
        <v>0</v>
      </c>
      <c r="AK724">
        <v>0</v>
      </c>
      <c r="AL724">
        <v>90.2</v>
      </c>
      <c r="AM724">
        <v>90.2</v>
      </c>
      <c r="AN724">
        <v>90.2</v>
      </c>
      <c r="AO724">
        <v>90.2</v>
      </c>
      <c r="AP724" t="s">
        <v>7843</v>
      </c>
      <c r="AQ724" t="s">
        <v>7843</v>
      </c>
      <c r="AR724" t="s">
        <v>7843</v>
      </c>
      <c r="AS724" t="s">
        <v>7843</v>
      </c>
      <c r="AT724" t="s">
        <v>7843</v>
      </c>
      <c r="AU724" t="s">
        <v>7843</v>
      </c>
      <c r="AV724" t="s">
        <v>7843</v>
      </c>
      <c r="AW724" t="s">
        <v>7843</v>
      </c>
      <c r="AX724" t="s">
        <v>7843</v>
      </c>
      <c r="AY724" t="s">
        <v>7843</v>
      </c>
      <c r="AZ724" t="s">
        <v>7843</v>
      </c>
      <c r="BA724" t="s">
        <v>7843</v>
      </c>
      <c r="BB724" t="s">
        <v>7843</v>
      </c>
      <c r="BC724" t="s">
        <v>7842</v>
      </c>
      <c r="BD724" t="s">
        <v>7842</v>
      </c>
      <c r="BE724" t="s">
        <v>7842</v>
      </c>
      <c r="BF724" t="s">
        <v>7842</v>
      </c>
      <c r="BG724" t="s">
        <v>7842</v>
      </c>
      <c r="BH724" t="s">
        <v>7842</v>
      </c>
      <c r="BI724" t="s">
        <v>7842</v>
      </c>
      <c r="BJ724">
        <v>0</v>
      </c>
      <c r="BK724">
        <v>0</v>
      </c>
      <c r="BL724">
        <v>0</v>
      </c>
    </row>
    <row r="725" spans="1:64">
      <c r="A725" t="s">
        <v>9172</v>
      </c>
      <c r="B725" t="s">
        <v>371</v>
      </c>
      <c r="C725" t="s">
        <v>113</v>
      </c>
      <c r="D725" t="s">
        <v>136</v>
      </c>
      <c r="E725" t="s">
        <v>137</v>
      </c>
      <c r="F725" t="s">
        <v>138</v>
      </c>
      <c r="G725" t="s">
        <v>5038</v>
      </c>
      <c r="H725" t="s">
        <v>4469</v>
      </c>
      <c r="I725" t="s">
        <v>4843</v>
      </c>
      <c r="J725" t="s">
        <v>4828</v>
      </c>
      <c r="K725" t="s">
        <v>7809</v>
      </c>
      <c r="L725">
        <v>1</v>
      </c>
      <c r="M725">
        <v>1</v>
      </c>
      <c r="S725" t="s">
        <v>7895</v>
      </c>
      <c r="T725" t="s">
        <v>9171</v>
      </c>
      <c r="U725" t="s">
        <v>5051</v>
      </c>
      <c r="V725" t="s">
        <v>5051</v>
      </c>
      <c r="W725" t="s">
        <v>5051</v>
      </c>
      <c r="X725" t="s">
        <v>5052</v>
      </c>
      <c r="Y725" t="s">
        <v>5053</v>
      </c>
      <c r="Z725" t="s">
        <v>5054</v>
      </c>
      <c r="AA725" t="s">
        <v>9172</v>
      </c>
      <c r="AB725">
        <v>90.8</v>
      </c>
      <c r="AC725">
        <v>90.8</v>
      </c>
      <c r="AD725">
        <v>90.8</v>
      </c>
      <c r="AE725">
        <v>90.8</v>
      </c>
      <c r="AF725">
        <v>90.8</v>
      </c>
      <c r="AG725">
        <v>90.8</v>
      </c>
      <c r="AH725">
        <v>90.8</v>
      </c>
      <c r="AI725" t="s">
        <v>7809</v>
      </c>
      <c r="AJ725">
        <v>0</v>
      </c>
      <c r="AK725">
        <v>0</v>
      </c>
      <c r="AL725">
        <v>90.8</v>
      </c>
      <c r="AM725">
        <v>90.8</v>
      </c>
      <c r="AN725">
        <v>90.8</v>
      </c>
      <c r="AO725">
        <v>90.8</v>
      </c>
      <c r="AP725" t="s">
        <v>7843</v>
      </c>
      <c r="AQ725" t="s">
        <v>7843</v>
      </c>
      <c r="AR725" t="s">
        <v>7843</v>
      </c>
      <c r="AS725" t="s">
        <v>7843</v>
      </c>
      <c r="AT725" t="s">
        <v>7843</v>
      </c>
      <c r="AU725" t="s">
        <v>7843</v>
      </c>
      <c r="AV725" t="s">
        <v>7843</v>
      </c>
      <c r="AW725" t="s">
        <v>7843</v>
      </c>
      <c r="AX725" t="s">
        <v>7843</v>
      </c>
      <c r="AY725" t="s">
        <v>7843</v>
      </c>
      <c r="AZ725" t="s">
        <v>7843</v>
      </c>
      <c r="BA725" t="s">
        <v>7843</v>
      </c>
      <c r="BB725" t="s">
        <v>7843</v>
      </c>
      <c r="BC725" t="s">
        <v>7842</v>
      </c>
      <c r="BD725" t="s">
        <v>7842</v>
      </c>
      <c r="BE725" t="s">
        <v>7842</v>
      </c>
      <c r="BF725" t="s">
        <v>7842</v>
      </c>
      <c r="BG725" t="s">
        <v>7842</v>
      </c>
      <c r="BH725" t="s">
        <v>7842</v>
      </c>
      <c r="BI725" t="s">
        <v>7842</v>
      </c>
      <c r="BJ725">
        <v>0</v>
      </c>
      <c r="BK725">
        <v>0</v>
      </c>
      <c r="BL725">
        <v>0</v>
      </c>
    </row>
    <row r="726" spans="1:64">
      <c r="A726" t="s">
        <v>9174</v>
      </c>
      <c r="B726" t="s">
        <v>371</v>
      </c>
      <c r="C726" t="s">
        <v>113</v>
      </c>
      <c r="D726" t="s">
        <v>136</v>
      </c>
      <c r="E726" t="s">
        <v>137</v>
      </c>
      <c r="F726" t="s">
        <v>138</v>
      </c>
      <c r="G726" t="s">
        <v>5038</v>
      </c>
      <c r="H726" t="s">
        <v>4469</v>
      </c>
      <c r="I726" t="s">
        <v>4848</v>
      </c>
      <c r="J726" t="s">
        <v>4828</v>
      </c>
      <c r="K726" t="s">
        <v>7688</v>
      </c>
      <c r="L726">
        <v>1</v>
      </c>
      <c r="S726" t="s">
        <v>7895</v>
      </c>
      <c r="T726" t="s">
        <v>9173</v>
      </c>
      <c r="U726" t="s">
        <v>5055</v>
      </c>
      <c r="V726" t="s">
        <v>5055</v>
      </c>
      <c r="W726" t="s">
        <v>5055</v>
      </c>
      <c r="X726" t="s">
        <v>5056</v>
      </c>
      <c r="Y726" t="s">
        <v>5057</v>
      </c>
      <c r="Z726" t="s">
        <v>5058</v>
      </c>
      <c r="AA726" t="s">
        <v>9174</v>
      </c>
      <c r="AB726" t="s">
        <v>24</v>
      </c>
      <c r="AC726" t="s">
        <v>24</v>
      </c>
      <c r="AD726" t="s">
        <v>24</v>
      </c>
      <c r="AE726" t="s">
        <v>24</v>
      </c>
      <c r="AF726" t="s">
        <v>24</v>
      </c>
      <c r="AG726" t="s">
        <v>24</v>
      </c>
      <c r="AH726" t="s">
        <v>24</v>
      </c>
      <c r="AI726" t="s">
        <v>7688</v>
      </c>
      <c r="AJ726">
        <v>0</v>
      </c>
      <c r="AK726">
        <v>0</v>
      </c>
      <c r="AL726" t="s">
        <v>24</v>
      </c>
      <c r="AM726" t="s">
        <v>24</v>
      </c>
      <c r="AN726" t="s">
        <v>24</v>
      </c>
      <c r="AO726" t="s">
        <v>24</v>
      </c>
      <c r="AP726" t="s">
        <v>24</v>
      </c>
      <c r="AQ726" t="s">
        <v>24</v>
      </c>
      <c r="AR726" t="s">
        <v>24</v>
      </c>
      <c r="AS726" t="s">
        <v>24</v>
      </c>
      <c r="AT726" t="s">
        <v>24</v>
      </c>
      <c r="AU726" t="s">
        <v>24</v>
      </c>
      <c r="AV726" t="s">
        <v>24</v>
      </c>
      <c r="AW726" t="s">
        <v>24</v>
      </c>
      <c r="AX726" t="s">
        <v>24</v>
      </c>
      <c r="AY726" t="s">
        <v>24</v>
      </c>
      <c r="AZ726" t="s">
        <v>24</v>
      </c>
      <c r="BA726" t="s">
        <v>24</v>
      </c>
      <c r="BB726" t="s">
        <v>24</v>
      </c>
      <c r="BC726" t="s">
        <v>7843</v>
      </c>
      <c r="BD726" t="s">
        <v>7843</v>
      </c>
      <c r="BE726" t="s">
        <v>7843</v>
      </c>
      <c r="BF726" t="s">
        <v>7843</v>
      </c>
      <c r="BG726" t="s">
        <v>7843</v>
      </c>
      <c r="BH726" t="s">
        <v>7843</v>
      </c>
      <c r="BI726" t="s">
        <v>7843</v>
      </c>
      <c r="BJ726">
        <v>1</v>
      </c>
      <c r="BK726">
        <v>1</v>
      </c>
      <c r="BL726">
        <v>1</v>
      </c>
    </row>
    <row r="727" spans="1:64">
      <c r="A727" t="s">
        <v>9176</v>
      </c>
      <c r="B727" t="s">
        <v>371</v>
      </c>
      <c r="C727" t="s">
        <v>113</v>
      </c>
      <c r="D727" t="s">
        <v>136</v>
      </c>
      <c r="E727" t="s">
        <v>137</v>
      </c>
      <c r="F727" t="s">
        <v>138</v>
      </c>
      <c r="G727" t="s">
        <v>5038</v>
      </c>
      <c r="H727" t="s">
        <v>4469</v>
      </c>
      <c r="I727" t="s">
        <v>4853</v>
      </c>
      <c r="J727" t="s">
        <v>4828</v>
      </c>
      <c r="K727" t="s">
        <v>7809</v>
      </c>
      <c r="L727">
        <v>1</v>
      </c>
      <c r="M727">
        <v>1</v>
      </c>
      <c r="S727" t="s">
        <v>7895</v>
      </c>
      <c r="T727" t="s">
        <v>9175</v>
      </c>
      <c r="U727" t="s">
        <v>5059</v>
      </c>
      <c r="V727" t="s">
        <v>5059</v>
      </c>
      <c r="W727" t="s">
        <v>5059</v>
      </c>
      <c r="X727" t="s">
        <v>5060</v>
      </c>
      <c r="Y727" t="s">
        <v>5061</v>
      </c>
      <c r="Z727" t="s">
        <v>5062</v>
      </c>
      <c r="AA727" t="s">
        <v>9176</v>
      </c>
      <c r="AB727">
        <v>90.9</v>
      </c>
      <c r="AC727">
        <v>90.9</v>
      </c>
      <c r="AD727">
        <v>90.9</v>
      </c>
      <c r="AE727">
        <v>90.9</v>
      </c>
      <c r="AF727">
        <v>90.9</v>
      </c>
      <c r="AG727">
        <v>90.9</v>
      </c>
      <c r="AH727">
        <v>90.9</v>
      </c>
      <c r="AI727" t="s">
        <v>7809</v>
      </c>
      <c r="AJ727">
        <v>0</v>
      </c>
      <c r="AK727">
        <v>0</v>
      </c>
      <c r="AL727">
        <v>90.9</v>
      </c>
      <c r="AM727">
        <v>90.9</v>
      </c>
      <c r="AN727">
        <v>90.9</v>
      </c>
      <c r="AO727">
        <v>90.9</v>
      </c>
      <c r="AP727" t="s">
        <v>7843</v>
      </c>
      <c r="AQ727" t="s">
        <v>7843</v>
      </c>
      <c r="AR727" t="s">
        <v>7843</v>
      </c>
      <c r="AS727" t="s">
        <v>7843</v>
      </c>
      <c r="AT727" t="s">
        <v>7843</v>
      </c>
      <c r="AU727" t="s">
        <v>7843</v>
      </c>
      <c r="AV727" t="s">
        <v>7843</v>
      </c>
      <c r="AW727" t="s">
        <v>7843</v>
      </c>
      <c r="AX727" t="s">
        <v>7843</v>
      </c>
      <c r="AY727" t="s">
        <v>7843</v>
      </c>
      <c r="AZ727" t="s">
        <v>7843</v>
      </c>
      <c r="BA727" t="s">
        <v>7843</v>
      </c>
      <c r="BB727" t="s">
        <v>7843</v>
      </c>
      <c r="BC727" t="s">
        <v>7842</v>
      </c>
      <c r="BD727" t="s">
        <v>7842</v>
      </c>
      <c r="BE727" t="s">
        <v>7842</v>
      </c>
      <c r="BF727" t="s">
        <v>7842</v>
      </c>
      <c r="BG727" t="s">
        <v>7842</v>
      </c>
      <c r="BH727" t="s">
        <v>7842</v>
      </c>
      <c r="BI727" t="s">
        <v>7842</v>
      </c>
      <c r="BJ727">
        <v>0</v>
      </c>
      <c r="BK727">
        <v>0</v>
      </c>
      <c r="BL727">
        <v>0</v>
      </c>
    </row>
    <row r="728" spans="1:64">
      <c r="A728" t="s">
        <v>9178</v>
      </c>
      <c r="B728" t="s">
        <v>371</v>
      </c>
      <c r="C728" t="s">
        <v>113</v>
      </c>
      <c r="D728" t="s">
        <v>136</v>
      </c>
      <c r="E728" t="s">
        <v>137</v>
      </c>
      <c r="F728" t="s">
        <v>138</v>
      </c>
      <c r="G728" t="s">
        <v>5038</v>
      </c>
      <c r="H728" t="s">
        <v>4469</v>
      </c>
      <c r="I728" t="s">
        <v>4858</v>
      </c>
      <c r="J728" t="s">
        <v>4828</v>
      </c>
      <c r="K728" t="s">
        <v>7688</v>
      </c>
      <c r="L728">
        <v>1</v>
      </c>
      <c r="S728" t="s">
        <v>7895</v>
      </c>
      <c r="T728" t="s">
        <v>9177</v>
      </c>
      <c r="U728" t="s">
        <v>5063</v>
      </c>
      <c r="V728" t="s">
        <v>5063</v>
      </c>
      <c r="W728" t="s">
        <v>5063</v>
      </c>
      <c r="X728" t="s">
        <v>5064</v>
      </c>
      <c r="Y728" t="s">
        <v>5065</v>
      </c>
      <c r="Z728" t="s">
        <v>5066</v>
      </c>
      <c r="AA728" t="s">
        <v>9178</v>
      </c>
      <c r="AB728" t="s">
        <v>24</v>
      </c>
      <c r="AC728" t="s">
        <v>24</v>
      </c>
      <c r="AD728" t="s">
        <v>24</v>
      </c>
      <c r="AE728" t="s">
        <v>24</v>
      </c>
      <c r="AF728" t="s">
        <v>24</v>
      </c>
      <c r="AG728" t="s">
        <v>24</v>
      </c>
      <c r="AH728" t="s">
        <v>24</v>
      </c>
      <c r="AI728" t="s">
        <v>7688</v>
      </c>
      <c r="AJ728">
        <v>0</v>
      </c>
      <c r="AK728">
        <v>0</v>
      </c>
      <c r="AL728" t="s">
        <v>24</v>
      </c>
      <c r="AM728" t="s">
        <v>24</v>
      </c>
      <c r="AN728" t="s">
        <v>24</v>
      </c>
      <c r="AO728" t="s">
        <v>24</v>
      </c>
      <c r="AP728" t="s">
        <v>24</v>
      </c>
      <c r="AQ728" t="s">
        <v>24</v>
      </c>
      <c r="AR728" t="s">
        <v>24</v>
      </c>
      <c r="AS728" t="s">
        <v>24</v>
      </c>
      <c r="AT728" t="s">
        <v>24</v>
      </c>
      <c r="AU728" t="s">
        <v>24</v>
      </c>
      <c r="AV728" t="s">
        <v>24</v>
      </c>
      <c r="AW728" t="s">
        <v>24</v>
      </c>
      <c r="AX728" t="s">
        <v>24</v>
      </c>
      <c r="AY728" t="s">
        <v>24</v>
      </c>
      <c r="AZ728" t="s">
        <v>24</v>
      </c>
      <c r="BA728" t="s">
        <v>24</v>
      </c>
      <c r="BB728" t="s">
        <v>24</v>
      </c>
      <c r="BC728" t="s">
        <v>7843</v>
      </c>
      <c r="BD728" t="s">
        <v>7843</v>
      </c>
      <c r="BE728" t="s">
        <v>7843</v>
      </c>
      <c r="BF728" t="s">
        <v>7843</v>
      </c>
      <c r="BG728" t="s">
        <v>7843</v>
      </c>
      <c r="BH728" t="s">
        <v>7843</v>
      </c>
      <c r="BI728" t="s">
        <v>7843</v>
      </c>
      <c r="BJ728">
        <v>1</v>
      </c>
      <c r="BK728">
        <v>1</v>
      </c>
      <c r="BL728">
        <v>1</v>
      </c>
    </row>
    <row r="729" spans="1:64">
      <c r="A729" t="s">
        <v>9180</v>
      </c>
      <c r="B729" t="s">
        <v>371</v>
      </c>
      <c r="C729" t="s">
        <v>113</v>
      </c>
      <c r="D729" t="s">
        <v>136</v>
      </c>
      <c r="E729" t="s">
        <v>137</v>
      </c>
      <c r="F729" t="s">
        <v>138</v>
      </c>
      <c r="G729" t="s">
        <v>5038</v>
      </c>
      <c r="H729" t="s">
        <v>4469</v>
      </c>
      <c r="I729" t="s">
        <v>4863</v>
      </c>
      <c r="J729" t="s">
        <v>4828</v>
      </c>
      <c r="K729" t="s">
        <v>7809</v>
      </c>
      <c r="L729">
        <v>1</v>
      </c>
      <c r="M729">
        <v>1</v>
      </c>
      <c r="S729" t="s">
        <v>7895</v>
      </c>
      <c r="T729" t="s">
        <v>9179</v>
      </c>
      <c r="U729" t="s">
        <v>5067</v>
      </c>
      <c r="V729" t="s">
        <v>5067</v>
      </c>
      <c r="W729" t="s">
        <v>5067</v>
      </c>
      <c r="X729" t="s">
        <v>5068</v>
      </c>
      <c r="Y729" t="s">
        <v>5069</v>
      </c>
      <c r="Z729" t="s">
        <v>5070</v>
      </c>
      <c r="AA729" t="s">
        <v>9180</v>
      </c>
      <c r="AB729">
        <v>91.5</v>
      </c>
      <c r="AC729">
        <v>91.5</v>
      </c>
      <c r="AD729">
        <v>91.5</v>
      </c>
      <c r="AE729">
        <v>91.5</v>
      </c>
      <c r="AF729">
        <v>91.5</v>
      </c>
      <c r="AG729">
        <v>91.5</v>
      </c>
      <c r="AH729">
        <v>91.5</v>
      </c>
      <c r="AI729" t="s">
        <v>7809</v>
      </c>
      <c r="AJ729">
        <v>0</v>
      </c>
      <c r="AK729">
        <v>0</v>
      </c>
      <c r="AL729">
        <v>91.5</v>
      </c>
      <c r="AM729">
        <v>91.5</v>
      </c>
      <c r="AN729">
        <v>91.5</v>
      </c>
      <c r="AO729">
        <v>91.5</v>
      </c>
      <c r="AP729" t="s">
        <v>7843</v>
      </c>
      <c r="AQ729" t="s">
        <v>7843</v>
      </c>
      <c r="AR729" t="s">
        <v>7843</v>
      </c>
      <c r="AS729" t="s">
        <v>7843</v>
      </c>
      <c r="AT729" t="s">
        <v>7843</v>
      </c>
      <c r="AU729" t="s">
        <v>7843</v>
      </c>
      <c r="AV729" t="s">
        <v>7843</v>
      </c>
      <c r="AW729" t="s">
        <v>7843</v>
      </c>
      <c r="AX729" t="s">
        <v>7843</v>
      </c>
      <c r="AY729" t="s">
        <v>7843</v>
      </c>
      <c r="AZ729" t="s">
        <v>7843</v>
      </c>
      <c r="BA729" t="s">
        <v>7843</v>
      </c>
      <c r="BB729" t="s">
        <v>7843</v>
      </c>
      <c r="BC729" t="s">
        <v>7843</v>
      </c>
      <c r="BD729" t="s">
        <v>7843</v>
      </c>
      <c r="BE729" t="s">
        <v>7842</v>
      </c>
      <c r="BF729" t="s">
        <v>7842</v>
      </c>
      <c r="BG729" t="s">
        <v>7842</v>
      </c>
      <c r="BH729" t="s">
        <v>7842</v>
      </c>
      <c r="BI729" t="s">
        <v>7842</v>
      </c>
      <c r="BJ729">
        <v>0</v>
      </c>
      <c r="BK729">
        <v>0</v>
      </c>
      <c r="BL729">
        <v>0</v>
      </c>
    </row>
    <row r="730" spans="1:64">
      <c r="A730" t="s">
        <v>9182</v>
      </c>
      <c r="B730" t="s">
        <v>371</v>
      </c>
      <c r="C730" t="s">
        <v>113</v>
      </c>
      <c r="D730" t="s">
        <v>136</v>
      </c>
      <c r="E730" t="s">
        <v>137</v>
      </c>
      <c r="F730" t="s">
        <v>138</v>
      </c>
      <c r="G730" t="s">
        <v>5038</v>
      </c>
      <c r="H730" t="s">
        <v>4469</v>
      </c>
      <c r="I730" t="s">
        <v>4868</v>
      </c>
      <c r="J730" t="s">
        <v>4828</v>
      </c>
      <c r="K730" t="s">
        <v>7809</v>
      </c>
      <c r="L730">
        <v>1</v>
      </c>
      <c r="M730">
        <v>1</v>
      </c>
      <c r="S730" t="s">
        <v>7895</v>
      </c>
      <c r="T730" t="s">
        <v>9181</v>
      </c>
      <c r="U730" t="s">
        <v>5071</v>
      </c>
      <c r="V730" t="s">
        <v>5071</v>
      </c>
      <c r="W730" t="s">
        <v>5071</v>
      </c>
      <c r="X730" t="s">
        <v>5072</v>
      </c>
      <c r="Y730" t="s">
        <v>5073</v>
      </c>
      <c r="Z730" t="s">
        <v>5074</v>
      </c>
      <c r="AA730" t="s">
        <v>9182</v>
      </c>
      <c r="AB730">
        <v>92.4</v>
      </c>
      <c r="AC730">
        <v>92.4</v>
      </c>
      <c r="AD730">
        <v>92.4</v>
      </c>
      <c r="AE730">
        <v>92.4</v>
      </c>
      <c r="AF730">
        <v>92.4</v>
      </c>
      <c r="AG730">
        <v>92.4</v>
      </c>
      <c r="AH730">
        <v>92.4</v>
      </c>
      <c r="AI730" t="s">
        <v>7809</v>
      </c>
      <c r="AJ730">
        <v>0</v>
      </c>
      <c r="AK730">
        <v>0</v>
      </c>
      <c r="AL730">
        <v>92.4</v>
      </c>
      <c r="AM730">
        <v>92.4</v>
      </c>
      <c r="AN730">
        <v>92.4</v>
      </c>
      <c r="AO730">
        <v>92.4</v>
      </c>
      <c r="AP730" t="s">
        <v>7843</v>
      </c>
      <c r="AQ730" t="s">
        <v>7843</v>
      </c>
      <c r="AR730" t="s">
        <v>7843</v>
      </c>
      <c r="AS730" t="s">
        <v>7843</v>
      </c>
      <c r="AT730" t="s">
        <v>7843</v>
      </c>
      <c r="AU730" t="s">
        <v>7843</v>
      </c>
      <c r="AV730" t="s">
        <v>7843</v>
      </c>
      <c r="AW730" t="s">
        <v>7843</v>
      </c>
      <c r="AX730" t="s">
        <v>7843</v>
      </c>
      <c r="AY730" t="s">
        <v>7843</v>
      </c>
      <c r="AZ730" t="s">
        <v>7843</v>
      </c>
      <c r="BA730" t="s">
        <v>7843</v>
      </c>
      <c r="BB730" t="s">
        <v>7843</v>
      </c>
      <c r="BC730" t="s">
        <v>7842</v>
      </c>
      <c r="BD730" t="s">
        <v>7842</v>
      </c>
      <c r="BE730" t="s">
        <v>7842</v>
      </c>
      <c r="BF730" t="s">
        <v>7842</v>
      </c>
      <c r="BG730" t="s">
        <v>7842</v>
      </c>
      <c r="BH730" t="s">
        <v>7842</v>
      </c>
      <c r="BI730" t="s">
        <v>7842</v>
      </c>
      <c r="BJ730">
        <v>0</v>
      </c>
      <c r="BK730">
        <v>0</v>
      </c>
      <c r="BL730">
        <v>0</v>
      </c>
    </row>
    <row r="731" spans="1:64">
      <c r="A731" t="s">
        <v>9184</v>
      </c>
      <c r="B731" t="s">
        <v>371</v>
      </c>
      <c r="C731" t="s">
        <v>113</v>
      </c>
      <c r="D731" t="s">
        <v>136</v>
      </c>
      <c r="E731" t="s">
        <v>137</v>
      </c>
      <c r="F731" t="s">
        <v>138</v>
      </c>
      <c r="G731" t="s">
        <v>5038</v>
      </c>
      <c r="H731" t="s">
        <v>4469</v>
      </c>
      <c r="I731" t="s">
        <v>4873</v>
      </c>
      <c r="J731" t="s">
        <v>4828</v>
      </c>
      <c r="K731" t="s">
        <v>7809</v>
      </c>
      <c r="L731">
        <v>1</v>
      </c>
      <c r="M731">
        <v>1</v>
      </c>
      <c r="S731" t="s">
        <v>7895</v>
      </c>
      <c r="T731" t="s">
        <v>9183</v>
      </c>
      <c r="U731" t="s">
        <v>5075</v>
      </c>
      <c r="V731" t="s">
        <v>5075</v>
      </c>
      <c r="W731" t="s">
        <v>5075</v>
      </c>
      <c r="X731" t="s">
        <v>5076</v>
      </c>
      <c r="Y731" t="s">
        <v>5077</v>
      </c>
      <c r="Z731" t="s">
        <v>5078</v>
      </c>
      <c r="AA731" t="s">
        <v>9184</v>
      </c>
      <c r="AB731">
        <v>92.4</v>
      </c>
      <c r="AC731">
        <v>92.4</v>
      </c>
      <c r="AD731">
        <v>92.4</v>
      </c>
      <c r="AE731">
        <v>92.4</v>
      </c>
      <c r="AF731">
        <v>92.4</v>
      </c>
      <c r="AG731">
        <v>92.4</v>
      </c>
      <c r="AH731">
        <v>92.4</v>
      </c>
      <c r="AI731" t="s">
        <v>7809</v>
      </c>
      <c r="AJ731">
        <v>0</v>
      </c>
      <c r="AK731">
        <v>0</v>
      </c>
      <c r="AL731">
        <v>92.4</v>
      </c>
      <c r="AM731">
        <v>92.4</v>
      </c>
      <c r="AN731">
        <v>92.4</v>
      </c>
      <c r="AO731" t="s">
        <v>24</v>
      </c>
      <c r="AP731" t="s">
        <v>7843</v>
      </c>
      <c r="AQ731" t="s">
        <v>7843</v>
      </c>
      <c r="AR731" t="s">
        <v>7843</v>
      </c>
      <c r="AS731" t="s">
        <v>7843</v>
      </c>
      <c r="AT731" t="s">
        <v>7843</v>
      </c>
      <c r="AU731" t="s">
        <v>7843</v>
      </c>
      <c r="AV731" t="s">
        <v>7843</v>
      </c>
      <c r="AW731" t="s">
        <v>7843</v>
      </c>
      <c r="AX731" t="s">
        <v>7843</v>
      </c>
      <c r="AY731" t="s">
        <v>7843</v>
      </c>
      <c r="AZ731" t="s">
        <v>7843</v>
      </c>
      <c r="BA731" t="s">
        <v>7843</v>
      </c>
      <c r="BB731" t="s">
        <v>7843</v>
      </c>
      <c r="BC731" t="s">
        <v>7843</v>
      </c>
      <c r="BD731" t="s">
        <v>7843</v>
      </c>
      <c r="BE731" t="s">
        <v>7842</v>
      </c>
      <c r="BF731" t="s">
        <v>7842</v>
      </c>
      <c r="BG731" t="s">
        <v>7842</v>
      </c>
      <c r="BH731" t="s">
        <v>7842</v>
      </c>
      <c r="BI731" t="s">
        <v>7843</v>
      </c>
      <c r="BJ731">
        <v>1</v>
      </c>
      <c r="BK731">
        <v>0</v>
      </c>
      <c r="BL731">
        <v>0</v>
      </c>
    </row>
    <row r="732" spans="1:64">
      <c r="A732" t="s">
        <v>9186</v>
      </c>
      <c r="B732" t="s">
        <v>371</v>
      </c>
      <c r="C732" t="s">
        <v>113</v>
      </c>
      <c r="D732" t="s">
        <v>136</v>
      </c>
      <c r="E732" t="s">
        <v>137</v>
      </c>
      <c r="F732" t="s">
        <v>138</v>
      </c>
      <c r="G732" t="s">
        <v>5038</v>
      </c>
      <c r="H732" t="s">
        <v>4469</v>
      </c>
      <c r="I732" t="s">
        <v>4878</v>
      </c>
      <c r="J732" t="s">
        <v>4828</v>
      </c>
      <c r="K732" t="s">
        <v>7809</v>
      </c>
      <c r="L732">
        <v>1</v>
      </c>
      <c r="M732">
        <v>1</v>
      </c>
      <c r="S732" t="s">
        <v>7895</v>
      </c>
      <c r="T732" t="s">
        <v>9185</v>
      </c>
      <c r="U732" t="s">
        <v>5079</v>
      </c>
      <c r="V732" t="s">
        <v>5079</v>
      </c>
      <c r="W732" t="s">
        <v>5079</v>
      </c>
      <c r="X732" t="s">
        <v>5080</v>
      </c>
      <c r="Y732" t="s">
        <v>5081</v>
      </c>
      <c r="Z732" t="s">
        <v>5082</v>
      </c>
      <c r="AA732" t="s">
        <v>9186</v>
      </c>
      <c r="AB732">
        <v>93.1</v>
      </c>
      <c r="AC732">
        <v>93.1</v>
      </c>
      <c r="AD732">
        <v>93.1</v>
      </c>
      <c r="AE732">
        <v>93.1</v>
      </c>
      <c r="AF732">
        <v>93.1</v>
      </c>
      <c r="AG732">
        <v>93.1</v>
      </c>
      <c r="AH732">
        <v>93.1</v>
      </c>
      <c r="AI732" t="s">
        <v>7809</v>
      </c>
      <c r="AJ732">
        <v>0</v>
      </c>
      <c r="AK732">
        <v>0</v>
      </c>
      <c r="AL732">
        <v>93.1</v>
      </c>
      <c r="AM732">
        <v>93.1</v>
      </c>
      <c r="AN732">
        <v>93.1</v>
      </c>
      <c r="AO732" t="s">
        <v>24</v>
      </c>
      <c r="AP732" t="s">
        <v>7843</v>
      </c>
      <c r="AQ732" t="s">
        <v>7843</v>
      </c>
      <c r="AR732" t="s">
        <v>7843</v>
      </c>
      <c r="AS732" t="s">
        <v>7843</v>
      </c>
      <c r="AT732" t="s">
        <v>7843</v>
      </c>
      <c r="AU732" t="s">
        <v>7843</v>
      </c>
      <c r="AV732" t="s">
        <v>7843</v>
      </c>
      <c r="AW732" t="s">
        <v>7843</v>
      </c>
      <c r="AX732" t="s">
        <v>7843</v>
      </c>
      <c r="AY732" t="s">
        <v>7843</v>
      </c>
      <c r="AZ732" t="s">
        <v>7843</v>
      </c>
      <c r="BA732" t="s">
        <v>7843</v>
      </c>
      <c r="BB732" t="s">
        <v>7843</v>
      </c>
      <c r="BC732" t="s">
        <v>7842</v>
      </c>
      <c r="BD732" t="s">
        <v>7842</v>
      </c>
      <c r="BE732" t="s">
        <v>7842</v>
      </c>
      <c r="BF732" t="s">
        <v>7842</v>
      </c>
      <c r="BG732" t="s">
        <v>7842</v>
      </c>
      <c r="BH732" t="s">
        <v>7842</v>
      </c>
      <c r="BI732" t="s">
        <v>7843</v>
      </c>
      <c r="BJ732">
        <v>1</v>
      </c>
      <c r="BK732">
        <v>0</v>
      </c>
      <c r="BL732">
        <v>0</v>
      </c>
    </row>
    <row r="733" spans="1:64">
      <c r="A733" t="s">
        <v>9188</v>
      </c>
      <c r="B733" t="s">
        <v>371</v>
      </c>
      <c r="C733" t="s">
        <v>113</v>
      </c>
      <c r="D733" t="s">
        <v>136</v>
      </c>
      <c r="E733" t="s">
        <v>137</v>
      </c>
      <c r="F733" t="s">
        <v>138</v>
      </c>
      <c r="G733" t="s">
        <v>5038</v>
      </c>
      <c r="H733" t="s">
        <v>4469</v>
      </c>
      <c r="I733" t="s">
        <v>4883</v>
      </c>
      <c r="J733" t="s">
        <v>4828</v>
      </c>
      <c r="K733" t="s">
        <v>7809</v>
      </c>
      <c r="L733">
        <v>1</v>
      </c>
      <c r="M733">
        <v>1</v>
      </c>
      <c r="S733" t="s">
        <v>7895</v>
      </c>
      <c r="T733" t="s">
        <v>9187</v>
      </c>
      <c r="U733" t="s">
        <v>5083</v>
      </c>
      <c r="V733" t="s">
        <v>5083</v>
      </c>
      <c r="W733" t="s">
        <v>5083</v>
      </c>
      <c r="X733" t="s">
        <v>5084</v>
      </c>
      <c r="Y733" t="s">
        <v>5085</v>
      </c>
      <c r="Z733" t="s">
        <v>5086</v>
      </c>
      <c r="AA733" t="s">
        <v>9188</v>
      </c>
      <c r="AB733">
        <v>93.7</v>
      </c>
      <c r="AC733">
        <v>93.7</v>
      </c>
      <c r="AD733">
        <v>93.7</v>
      </c>
      <c r="AE733">
        <v>93.7</v>
      </c>
      <c r="AF733">
        <v>93.7</v>
      </c>
      <c r="AG733">
        <v>93.7</v>
      </c>
      <c r="AH733">
        <v>93.7</v>
      </c>
      <c r="AI733" t="s">
        <v>7809</v>
      </c>
      <c r="AJ733">
        <v>0</v>
      </c>
      <c r="AK733">
        <v>0</v>
      </c>
      <c r="AL733">
        <v>93.7</v>
      </c>
      <c r="AM733">
        <v>93.7</v>
      </c>
      <c r="AN733">
        <v>93.7</v>
      </c>
      <c r="AO733">
        <v>93.7</v>
      </c>
      <c r="AP733" t="s">
        <v>7843</v>
      </c>
      <c r="AQ733" t="s">
        <v>7843</v>
      </c>
      <c r="AR733" t="s">
        <v>7843</v>
      </c>
      <c r="AS733" t="s">
        <v>7843</v>
      </c>
      <c r="AT733" t="s">
        <v>7843</v>
      </c>
      <c r="AU733" t="s">
        <v>7843</v>
      </c>
      <c r="AV733" t="s">
        <v>7843</v>
      </c>
      <c r="AW733" t="s">
        <v>7843</v>
      </c>
      <c r="AX733" t="s">
        <v>7843</v>
      </c>
      <c r="AY733" t="s">
        <v>7843</v>
      </c>
      <c r="AZ733" t="s">
        <v>7843</v>
      </c>
      <c r="BA733" t="s">
        <v>7843</v>
      </c>
      <c r="BB733" t="s">
        <v>7843</v>
      </c>
      <c r="BC733" t="s">
        <v>7842</v>
      </c>
      <c r="BD733" t="s">
        <v>7842</v>
      </c>
      <c r="BE733" t="s">
        <v>7842</v>
      </c>
      <c r="BF733" t="s">
        <v>7842</v>
      </c>
      <c r="BG733" t="s">
        <v>7842</v>
      </c>
      <c r="BH733" t="s">
        <v>7842</v>
      </c>
      <c r="BI733" t="s">
        <v>7842</v>
      </c>
      <c r="BJ733">
        <v>0</v>
      </c>
      <c r="BK733">
        <v>0</v>
      </c>
      <c r="BL733">
        <v>0</v>
      </c>
    </row>
    <row r="734" spans="1:64">
      <c r="A734" t="s">
        <v>9190</v>
      </c>
      <c r="B734" t="s">
        <v>371</v>
      </c>
      <c r="C734" t="s">
        <v>113</v>
      </c>
      <c r="D734" t="s">
        <v>136</v>
      </c>
      <c r="E734" t="s">
        <v>137</v>
      </c>
      <c r="F734" t="s">
        <v>138</v>
      </c>
      <c r="G734" t="s">
        <v>5038</v>
      </c>
      <c r="H734" t="s">
        <v>4469</v>
      </c>
      <c r="I734" t="s">
        <v>4888</v>
      </c>
      <c r="J734" t="s">
        <v>4828</v>
      </c>
      <c r="K734" t="s">
        <v>7809</v>
      </c>
      <c r="L734">
        <v>1</v>
      </c>
      <c r="M734">
        <v>1</v>
      </c>
      <c r="S734" t="s">
        <v>7895</v>
      </c>
      <c r="T734" t="s">
        <v>9189</v>
      </c>
      <c r="U734" t="s">
        <v>5087</v>
      </c>
      <c r="V734" t="s">
        <v>5087</v>
      </c>
      <c r="W734" t="s">
        <v>5087</v>
      </c>
      <c r="X734" t="s">
        <v>5088</v>
      </c>
      <c r="Y734" t="s">
        <v>5089</v>
      </c>
      <c r="Z734" t="s">
        <v>5090</v>
      </c>
      <c r="AA734" t="s">
        <v>9190</v>
      </c>
      <c r="AB734">
        <v>94</v>
      </c>
      <c r="AC734">
        <v>94</v>
      </c>
      <c r="AD734">
        <v>94</v>
      </c>
      <c r="AE734">
        <v>94</v>
      </c>
      <c r="AF734">
        <v>94</v>
      </c>
      <c r="AG734">
        <v>94</v>
      </c>
      <c r="AH734">
        <v>94</v>
      </c>
      <c r="AI734" t="s">
        <v>7809</v>
      </c>
      <c r="AJ734">
        <v>0</v>
      </c>
      <c r="AK734">
        <v>0</v>
      </c>
      <c r="AL734">
        <v>94</v>
      </c>
      <c r="AM734">
        <v>94</v>
      </c>
      <c r="AN734">
        <v>94</v>
      </c>
      <c r="AO734" t="s">
        <v>24</v>
      </c>
      <c r="AP734" t="s">
        <v>7843</v>
      </c>
      <c r="AQ734" t="s">
        <v>7843</v>
      </c>
      <c r="AR734" t="s">
        <v>7843</v>
      </c>
      <c r="AS734" t="s">
        <v>7843</v>
      </c>
      <c r="AT734" t="s">
        <v>7843</v>
      </c>
      <c r="AU734" t="s">
        <v>7843</v>
      </c>
      <c r="AV734" t="s">
        <v>7843</v>
      </c>
      <c r="AW734" t="s">
        <v>7843</v>
      </c>
      <c r="AX734" t="s">
        <v>7843</v>
      </c>
      <c r="AY734" t="s">
        <v>7843</v>
      </c>
      <c r="AZ734" t="s">
        <v>7843</v>
      </c>
      <c r="BA734" t="s">
        <v>7843</v>
      </c>
      <c r="BB734" t="s">
        <v>7843</v>
      </c>
      <c r="BC734" t="s">
        <v>7842</v>
      </c>
      <c r="BD734" t="s">
        <v>7842</v>
      </c>
      <c r="BE734" t="s">
        <v>7842</v>
      </c>
      <c r="BF734" t="s">
        <v>7842</v>
      </c>
      <c r="BG734" t="s">
        <v>7842</v>
      </c>
      <c r="BH734" t="s">
        <v>7842</v>
      </c>
      <c r="BI734" t="s">
        <v>7843</v>
      </c>
      <c r="BJ734">
        <v>1</v>
      </c>
      <c r="BK734">
        <v>0</v>
      </c>
      <c r="BL734">
        <v>0</v>
      </c>
    </row>
    <row r="735" spans="1:64">
      <c r="A735" t="s">
        <v>9192</v>
      </c>
      <c r="B735" t="s">
        <v>371</v>
      </c>
      <c r="C735" t="s">
        <v>113</v>
      </c>
      <c r="D735" t="s">
        <v>136</v>
      </c>
      <c r="E735" t="s">
        <v>137</v>
      </c>
      <c r="F735" t="s">
        <v>138</v>
      </c>
      <c r="G735" t="s">
        <v>5038</v>
      </c>
      <c r="H735" t="s">
        <v>4469</v>
      </c>
      <c r="I735" t="s">
        <v>4893</v>
      </c>
      <c r="J735" t="s">
        <v>4828</v>
      </c>
      <c r="K735" t="s">
        <v>7809</v>
      </c>
      <c r="L735">
        <v>1</v>
      </c>
      <c r="M735">
        <v>1</v>
      </c>
      <c r="S735" t="s">
        <v>7895</v>
      </c>
      <c r="T735" t="s">
        <v>9191</v>
      </c>
      <c r="U735" t="s">
        <v>5091</v>
      </c>
      <c r="V735" t="s">
        <v>5091</v>
      </c>
      <c r="W735" t="s">
        <v>5091</v>
      </c>
      <c r="X735" t="s">
        <v>5092</v>
      </c>
      <c r="Y735" t="s">
        <v>5093</v>
      </c>
      <c r="Z735" t="s">
        <v>5094</v>
      </c>
      <c r="AA735" t="s">
        <v>9192</v>
      </c>
      <c r="AB735">
        <v>94.1</v>
      </c>
      <c r="AC735">
        <v>94.1</v>
      </c>
      <c r="AD735">
        <v>94.1</v>
      </c>
      <c r="AE735">
        <v>94.1</v>
      </c>
      <c r="AF735">
        <v>94.1</v>
      </c>
      <c r="AG735">
        <v>94.1</v>
      </c>
      <c r="AH735">
        <v>94.1</v>
      </c>
      <c r="AI735" t="s">
        <v>7809</v>
      </c>
      <c r="AJ735">
        <v>0</v>
      </c>
      <c r="AK735">
        <v>0</v>
      </c>
      <c r="AL735">
        <v>94.1</v>
      </c>
      <c r="AM735">
        <v>94.1</v>
      </c>
      <c r="AN735">
        <v>94.1</v>
      </c>
      <c r="AO735" t="s">
        <v>24</v>
      </c>
      <c r="AP735" t="s">
        <v>7843</v>
      </c>
      <c r="AQ735" t="s">
        <v>7843</v>
      </c>
      <c r="AR735" t="s">
        <v>7843</v>
      </c>
      <c r="AS735" t="s">
        <v>7843</v>
      </c>
      <c r="AT735" t="s">
        <v>7843</v>
      </c>
      <c r="AU735" t="s">
        <v>7843</v>
      </c>
      <c r="AV735" t="s">
        <v>7843</v>
      </c>
      <c r="AW735" t="s">
        <v>7843</v>
      </c>
      <c r="AX735" t="s">
        <v>7843</v>
      </c>
      <c r="AY735" t="s">
        <v>7843</v>
      </c>
      <c r="AZ735" t="s">
        <v>7843</v>
      </c>
      <c r="BA735" t="s">
        <v>7843</v>
      </c>
      <c r="BB735" t="s">
        <v>7843</v>
      </c>
      <c r="BC735" t="s">
        <v>7843</v>
      </c>
      <c r="BD735" t="s">
        <v>7843</v>
      </c>
      <c r="BE735" t="s">
        <v>7842</v>
      </c>
      <c r="BF735" t="s">
        <v>7842</v>
      </c>
      <c r="BG735" t="s">
        <v>7842</v>
      </c>
      <c r="BH735" t="s">
        <v>7842</v>
      </c>
      <c r="BI735" t="s">
        <v>7843</v>
      </c>
      <c r="BJ735">
        <v>1</v>
      </c>
      <c r="BK735">
        <v>0</v>
      </c>
      <c r="BL735">
        <v>0</v>
      </c>
    </row>
    <row r="736" spans="1:64">
      <c r="A736" t="s">
        <v>9194</v>
      </c>
      <c r="B736" t="s">
        <v>371</v>
      </c>
      <c r="C736" t="s">
        <v>113</v>
      </c>
      <c r="D736" t="s">
        <v>136</v>
      </c>
      <c r="E736" t="s">
        <v>137</v>
      </c>
      <c r="F736" t="s">
        <v>138</v>
      </c>
      <c r="G736" t="s">
        <v>5038</v>
      </c>
      <c r="H736" t="s">
        <v>4469</v>
      </c>
      <c r="I736" t="s">
        <v>4898</v>
      </c>
      <c r="J736" t="s">
        <v>4828</v>
      </c>
      <c r="K736" t="s">
        <v>7809</v>
      </c>
      <c r="L736">
        <v>1</v>
      </c>
      <c r="M736">
        <v>1</v>
      </c>
      <c r="S736" t="s">
        <v>7895</v>
      </c>
      <c r="T736" t="s">
        <v>9193</v>
      </c>
      <c r="U736" t="s">
        <v>5095</v>
      </c>
      <c r="V736" t="s">
        <v>5095</v>
      </c>
      <c r="W736" t="s">
        <v>5095</v>
      </c>
      <c r="X736" t="s">
        <v>5096</v>
      </c>
      <c r="Y736" t="s">
        <v>5097</v>
      </c>
      <c r="Z736" t="s">
        <v>5098</v>
      </c>
      <c r="AA736" t="s">
        <v>9194</v>
      </c>
      <c r="AB736">
        <v>94</v>
      </c>
      <c r="AC736">
        <v>94</v>
      </c>
      <c r="AD736">
        <v>94</v>
      </c>
      <c r="AE736">
        <v>94</v>
      </c>
      <c r="AF736">
        <v>94</v>
      </c>
      <c r="AG736">
        <v>94</v>
      </c>
      <c r="AH736">
        <v>94</v>
      </c>
      <c r="AI736" t="s">
        <v>7809</v>
      </c>
      <c r="AJ736">
        <v>0</v>
      </c>
      <c r="AK736">
        <v>0</v>
      </c>
      <c r="AL736">
        <v>94</v>
      </c>
      <c r="AM736">
        <v>94</v>
      </c>
      <c r="AN736">
        <v>94</v>
      </c>
      <c r="AO736">
        <v>94</v>
      </c>
      <c r="AP736" t="s">
        <v>7843</v>
      </c>
      <c r="AQ736" t="s">
        <v>7843</v>
      </c>
      <c r="AR736" t="s">
        <v>7843</v>
      </c>
      <c r="AS736" t="s">
        <v>7843</v>
      </c>
      <c r="AT736" t="s">
        <v>7843</v>
      </c>
      <c r="AU736" t="s">
        <v>7843</v>
      </c>
      <c r="AV736" t="s">
        <v>7843</v>
      </c>
      <c r="AW736" t="s">
        <v>7843</v>
      </c>
      <c r="AX736" t="s">
        <v>7843</v>
      </c>
      <c r="AY736" t="s">
        <v>7843</v>
      </c>
      <c r="AZ736" t="s">
        <v>7843</v>
      </c>
      <c r="BA736" t="s">
        <v>7843</v>
      </c>
      <c r="BB736" t="s">
        <v>7843</v>
      </c>
      <c r="BC736" t="s">
        <v>7842</v>
      </c>
      <c r="BD736" t="s">
        <v>7842</v>
      </c>
      <c r="BE736" t="s">
        <v>7842</v>
      </c>
      <c r="BF736" t="s">
        <v>7842</v>
      </c>
      <c r="BG736" t="s">
        <v>7842</v>
      </c>
      <c r="BH736" t="s">
        <v>7842</v>
      </c>
      <c r="BI736" t="s">
        <v>7842</v>
      </c>
      <c r="BJ736">
        <v>0</v>
      </c>
      <c r="BK736">
        <v>0</v>
      </c>
      <c r="BL736">
        <v>0</v>
      </c>
    </row>
    <row r="737" spans="1:64">
      <c r="A737" t="s">
        <v>9196</v>
      </c>
      <c r="B737" t="s">
        <v>371</v>
      </c>
      <c r="C737" t="s">
        <v>113</v>
      </c>
      <c r="D737" t="s">
        <v>136</v>
      </c>
      <c r="E737" t="s">
        <v>137</v>
      </c>
      <c r="F737" t="s">
        <v>138</v>
      </c>
      <c r="G737" t="s">
        <v>5038</v>
      </c>
      <c r="H737" t="s">
        <v>4469</v>
      </c>
      <c r="I737" t="s">
        <v>4903</v>
      </c>
      <c r="J737" t="s">
        <v>4828</v>
      </c>
      <c r="K737" t="s">
        <v>7810</v>
      </c>
      <c r="L737">
        <v>1</v>
      </c>
      <c r="M737">
        <v>1</v>
      </c>
      <c r="N737">
        <v>1</v>
      </c>
      <c r="S737" t="s">
        <v>7895</v>
      </c>
      <c r="T737" t="s">
        <v>9195</v>
      </c>
      <c r="U737" t="s">
        <v>5099</v>
      </c>
      <c r="V737" t="s">
        <v>5099</v>
      </c>
      <c r="W737" t="s">
        <v>5099</v>
      </c>
      <c r="X737" t="s">
        <v>5100</v>
      </c>
      <c r="Y737" t="s">
        <v>5101</v>
      </c>
      <c r="Z737" t="s">
        <v>5102</v>
      </c>
      <c r="AA737" t="s">
        <v>9196</v>
      </c>
      <c r="AB737">
        <v>94.8</v>
      </c>
      <c r="AC737">
        <v>96.3</v>
      </c>
      <c r="AD737">
        <v>96.3</v>
      </c>
      <c r="AE737">
        <v>94.8</v>
      </c>
      <c r="AF737">
        <v>94.8</v>
      </c>
      <c r="AG737">
        <v>94.8</v>
      </c>
      <c r="AH737">
        <v>94.8</v>
      </c>
      <c r="AI737" t="s">
        <v>7810</v>
      </c>
      <c r="AJ737">
        <v>0</v>
      </c>
      <c r="AK737">
        <v>0</v>
      </c>
      <c r="AL737" t="s">
        <v>24</v>
      </c>
      <c r="AM737">
        <v>94.8</v>
      </c>
      <c r="AN737">
        <v>94.8</v>
      </c>
      <c r="AO737" t="s">
        <v>24</v>
      </c>
      <c r="AP737" t="s">
        <v>7842</v>
      </c>
      <c r="AQ737" t="s">
        <v>7843</v>
      </c>
      <c r="AR737" t="s">
        <v>7842</v>
      </c>
      <c r="AS737" t="s">
        <v>7842</v>
      </c>
      <c r="AT737" t="s">
        <v>7842</v>
      </c>
      <c r="AU737" t="s">
        <v>7843</v>
      </c>
      <c r="AV737" t="s">
        <v>7843</v>
      </c>
      <c r="AW737" t="s">
        <v>7842</v>
      </c>
      <c r="AX737" t="s">
        <v>7843</v>
      </c>
      <c r="AY737" t="s">
        <v>7842</v>
      </c>
      <c r="AZ737" t="s">
        <v>7843</v>
      </c>
      <c r="BA737" t="s">
        <v>7843</v>
      </c>
      <c r="BB737" t="s">
        <v>7843</v>
      </c>
      <c r="BC737" t="s">
        <v>7842</v>
      </c>
      <c r="BD737" t="s">
        <v>7843</v>
      </c>
      <c r="BE737" t="s">
        <v>7843</v>
      </c>
      <c r="BF737" t="s">
        <v>7843</v>
      </c>
      <c r="BG737" t="s">
        <v>7843</v>
      </c>
      <c r="BH737" t="s">
        <v>7843</v>
      </c>
      <c r="BI737" t="s">
        <v>7843</v>
      </c>
      <c r="BJ737">
        <v>1</v>
      </c>
      <c r="BK737">
        <v>1</v>
      </c>
      <c r="BL737">
        <v>1</v>
      </c>
    </row>
    <row r="738" spans="1:64">
      <c r="A738" t="s">
        <v>9198</v>
      </c>
      <c r="B738" t="s">
        <v>371</v>
      </c>
      <c r="C738" t="s">
        <v>113</v>
      </c>
      <c r="D738" t="s">
        <v>136</v>
      </c>
      <c r="E738" t="s">
        <v>137</v>
      </c>
      <c r="F738" t="s">
        <v>138</v>
      </c>
      <c r="G738" t="s">
        <v>5103</v>
      </c>
      <c r="H738" t="s">
        <v>4469</v>
      </c>
      <c r="I738" t="s">
        <v>4827</v>
      </c>
      <c r="J738" t="s">
        <v>4828</v>
      </c>
      <c r="K738" t="s">
        <v>7809</v>
      </c>
      <c r="L738">
        <v>1</v>
      </c>
      <c r="M738">
        <v>1</v>
      </c>
      <c r="S738" t="s">
        <v>7895</v>
      </c>
      <c r="T738" t="s">
        <v>9197</v>
      </c>
      <c r="U738" t="s">
        <v>5104</v>
      </c>
      <c r="V738" t="s">
        <v>5104</v>
      </c>
      <c r="W738" t="s">
        <v>5104</v>
      </c>
      <c r="X738" t="s">
        <v>5105</v>
      </c>
      <c r="Y738" t="s">
        <v>5106</v>
      </c>
      <c r="Z738" t="s">
        <v>5107</v>
      </c>
      <c r="AA738" t="s">
        <v>9198</v>
      </c>
      <c r="AB738">
        <v>87.3</v>
      </c>
      <c r="AC738">
        <v>87.3</v>
      </c>
      <c r="AD738">
        <v>87.3</v>
      </c>
      <c r="AE738">
        <v>87.3</v>
      </c>
      <c r="AF738">
        <v>87.3</v>
      </c>
      <c r="AG738">
        <v>87.3</v>
      </c>
      <c r="AH738">
        <v>87.3</v>
      </c>
      <c r="AI738" t="s">
        <v>7809</v>
      </c>
      <c r="AJ738">
        <v>0</v>
      </c>
      <c r="AK738">
        <v>0</v>
      </c>
      <c r="AL738">
        <v>87.3</v>
      </c>
      <c r="AM738">
        <v>87.3</v>
      </c>
      <c r="AN738">
        <v>87.3</v>
      </c>
      <c r="AO738" t="s">
        <v>24</v>
      </c>
      <c r="AP738" t="s">
        <v>7843</v>
      </c>
      <c r="AQ738" t="s">
        <v>7843</v>
      </c>
      <c r="AR738" t="s">
        <v>7843</v>
      </c>
      <c r="AS738" t="s">
        <v>7843</v>
      </c>
      <c r="AT738" t="s">
        <v>7843</v>
      </c>
      <c r="AU738" t="s">
        <v>7843</v>
      </c>
      <c r="AV738" t="s">
        <v>7843</v>
      </c>
      <c r="AW738" t="s">
        <v>7843</v>
      </c>
      <c r="AX738" t="s">
        <v>7843</v>
      </c>
      <c r="AY738" t="s">
        <v>7843</v>
      </c>
      <c r="AZ738" t="s">
        <v>7843</v>
      </c>
      <c r="BA738" t="s">
        <v>7843</v>
      </c>
      <c r="BB738" t="s">
        <v>7843</v>
      </c>
      <c r="BC738" t="s">
        <v>7842</v>
      </c>
      <c r="BD738" t="s">
        <v>7842</v>
      </c>
      <c r="BE738" t="s">
        <v>7842</v>
      </c>
      <c r="BF738" t="s">
        <v>7842</v>
      </c>
      <c r="BG738" t="s">
        <v>7842</v>
      </c>
      <c r="BH738" t="s">
        <v>7842</v>
      </c>
      <c r="BI738" t="s">
        <v>7843</v>
      </c>
      <c r="BJ738">
        <v>1</v>
      </c>
      <c r="BK738">
        <v>0</v>
      </c>
      <c r="BL738">
        <v>0</v>
      </c>
    </row>
    <row r="739" spans="1:64">
      <c r="A739" t="s">
        <v>9200</v>
      </c>
      <c r="B739" t="s">
        <v>371</v>
      </c>
      <c r="C739" t="s">
        <v>113</v>
      </c>
      <c r="D739" t="s">
        <v>136</v>
      </c>
      <c r="E739" t="s">
        <v>137</v>
      </c>
      <c r="F739" t="s">
        <v>138</v>
      </c>
      <c r="G739" t="s">
        <v>5103</v>
      </c>
      <c r="H739" t="s">
        <v>4469</v>
      </c>
      <c r="I739" t="s">
        <v>4833</v>
      </c>
      <c r="J739" t="s">
        <v>4828</v>
      </c>
      <c r="K739" t="s">
        <v>7688</v>
      </c>
      <c r="L739">
        <v>1</v>
      </c>
      <c r="S739" t="s">
        <v>7895</v>
      </c>
      <c r="T739" t="s">
        <v>9199</v>
      </c>
      <c r="U739" t="s">
        <v>5108</v>
      </c>
      <c r="V739" t="s">
        <v>5108</v>
      </c>
      <c r="W739" t="s">
        <v>5108</v>
      </c>
      <c r="X739" t="s">
        <v>5109</v>
      </c>
      <c r="Y739" t="s">
        <v>5110</v>
      </c>
      <c r="Z739" t="s">
        <v>5111</v>
      </c>
      <c r="AA739" t="s">
        <v>9200</v>
      </c>
      <c r="AB739" t="s">
        <v>24</v>
      </c>
      <c r="AC739" t="s">
        <v>24</v>
      </c>
      <c r="AD739" t="s">
        <v>24</v>
      </c>
      <c r="AE739" t="s">
        <v>24</v>
      </c>
      <c r="AF739" t="s">
        <v>24</v>
      </c>
      <c r="AG739" t="s">
        <v>24</v>
      </c>
      <c r="AH739" t="s">
        <v>24</v>
      </c>
      <c r="AI739" t="s">
        <v>7688</v>
      </c>
      <c r="AJ739">
        <v>0</v>
      </c>
      <c r="AK739">
        <v>0</v>
      </c>
      <c r="AL739" t="s">
        <v>24</v>
      </c>
      <c r="AM739" t="s">
        <v>24</v>
      </c>
      <c r="AN739" t="s">
        <v>24</v>
      </c>
      <c r="AO739" t="s">
        <v>24</v>
      </c>
      <c r="AP739" t="s">
        <v>24</v>
      </c>
      <c r="AQ739" t="s">
        <v>24</v>
      </c>
      <c r="AR739" t="s">
        <v>24</v>
      </c>
      <c r="AS739" t="s">
        <v>24</v>
      </c>
      <c r="AT739" t="s">
        <v>24</v>
      </c>
      <c r="AU739" t="s">
        <v>24</v>
      </c>
      <c r="AV739" t="s">
        <v>24</v>
      </c>
      <c r="AW739" t="s">
        <v>24</v>
      </c>
      <c r="AX739" t="s">
        <v>24</v>
      </c>
      <c r="AY739" t="s">
        <v>24</v>
      </c>
      <c r="AZ739" t="s">
        <v>24</v>
      </c>
      <c r="BA739" t="s">
        <v>24</v>
      </c>
      <c r="BB739" t="s">
        <v>24</v>
      </c>
      <c r="BC739" t="s">
        <v>7843</v>
      </c>
      <c r="BD739" t="s">
        <v>7843</v>
      </c>
      <c r="BE739" t="s">
        <v>7843</v>
      </c>
      <c r="BF739" t="s">
        <v>7843</v>
      </c>
      <c r="BG739" t="s">
        <v>7843</v>
      </c>
      <c r="BH739" t="s">
        <v>7843</v>
      </c>
      <c r="BI739" t="s">
        <v>7843</v>
      </c>
      <c r="BJ739">
        <v>1</v>
      </c>
      <c r="BK739">
        <v>1</v>
      </c>
      <c r="BL739">
        <v>1</v>
      </c>
    </row>
    <row r="740" spans="1:64">
      <c r="A740" t="s">
        <v>9202</v>
      </c>
      <c r="B740" t="s">
        <v>371</v>
      </c>
      <c r="C740" t="s">
        <v>113</v>
      </c>
      <c r="D740" t="s">
        <v>136</v>
      </c>
      <c r="E740" t="s">
        <v>137</v>
      </c>
      <c r="F740" t="s">
        <v>138</v>
      </c>
      <c r="G740" t="s">
        <v>5103</v>
      </c>
      <c r="H740" t="s">
        <v>4469</v>
      </c>
      <c r="I740" t="s">
        <v>4838</v>
      </c>
      <c r="J740" t="s">
        <v>4828</v>
      </c>
      <c r="K740" t="s">
        <v>7809</v>
      </c>
      <c r="L740">
        <v>1</v>
      </c>
      <c r="M740">
        <v>1</v>
      </c>
      <c r="S740" t="s">
        <v>7895</v>
      </c>
      <c r="T740" t="s">
        <v>9201</v>
      </c>
      <c r="U740" t="s">
        <v>5112</v>
      </c>
      <c r="V740" t="s">
        <v>5112</v>
      </c>
      <c r="W740" t="s">
        <v>5112</v>
      </c>
      <c r="X740" t="s">
        <v>5113</v>
      </c>
      <c r="Y740" t="s">
        <v>5114</v>
      </c>
      <c r="Z740" t="s">
        <v>5115</v>
      </c>
      <c r="AA740" t="s">
        <v>9202</v>
      </c>
      <c r="AB740">
        <v>89.1</v>
      </c>
      <c r="AC740">
        <v>89.1</v>
      </c>
      <c r="AD740">
        <v>89.1</v>
      </c>
      <c r="AE740">
        <v>89.1</v>
      </c>
      <c r="AF740">
        <v>89.1</v>
      </c>
      <c r="AG740">
        <v>89.1</v>
      </c>
      <c r="AH740">
        <v>89.1</v>
      </c>
      <c r="AI740" t="s">
        <v>7809</v>
      </c>
      <c r="AJ740">
        <v>0</v>
      </c>
      <c r="AK740">
        <v>0</v>
      </c>
      <c r="AL740">
        <v>89.1</v>
      </c>
      <c r="AM740">
        <v>89.1</v>
      </c>
      <c r="AN740">
        <v>89.1</v>
      </c>
      <c r="AO740">
        <v>89.1</v>
      </c>
      <c r="AP740" t="s">
        <v>7843</v>
      </c>
      <c r="AQ740" t="s">
        <v>7843</v>
      </c>
      <c r="AR740" t="s">
        <v>7843</v>
      </c>
      <c r="AS740" t="s">
        <v>7843</v>
      </c>
      <c r="AT740" t="s">
        <v>7843</v>
      </c>
      <c r="AU740" t="s">
        <v>7843</v>
      </c>
      <c r="AV740" t="s">
        <v>7843</v>
      </c>
      <c r="AW740" t="s">
        <v>7843</v>
      </c>
      <c r="AX740" t="s">
        <v>7843</v>
      </c>
      <c r="AY740" t="s">
        <v>7843</v>
      </c>
      <c r="AZ740" t="s">
        <v>7843</v>
      </c>
      <c r="BA740" t="s">
        <v>7843</v>
      </c>
      <c r="BB740" t="s">
        <v>7843</v>
      </c>
      <c r="BC740" t="s">
        <v>7842</v>
      </c>
      <c r="BD740" t="s">
        <v>7842</v>
      </c>
      <c r="BE740" t="s">
        <v>7842</v>
      </c>
      <c r="BF740" t="s">
        <v>7842</v>
      </c>
      <c r="BG740" t="s">
        <v>7842</v>
      </c>
      <c r="BH740" t="s">
        <v>7842</v>
      </c>
      <c r="BI740" t="s">
        <v>7842</v>
      </c>
      <c r="BJ740">
        <v>0</v>
      </c>
      <c r="BK740">
        <v>0</v>
      </c>
      <c r="BL740">
        <v>0</v>
      </c>
    </row>
    <row r="741" spans="1:64">
      <c r="A741" t="s">
        <v>9204</v>
      </c>
      <c r="B741" t="s">
        <v>371</v>
      </c>
      <c r="C741" t="s">
        <v>113</v>
      </c>
      <c r="D741" t="s">
        <v>136</v>
      </c>
      <c r="E741" t="s">
        <v>137</v>
      </c>
      <c r="F741" t="s">
        <v>138</v>
      </c>
      <c r="G741" t="s">
        <v>5103</v>
      </c>
      <c r="H741" t="s">
        <v>4469</v>
      </c>
      <c r="I741" t="s">
        <v>4843</v>
      </c>
      <c r="J741" t="s">
        <v>4828</v>
      </c>
      <c r="K741" t="s">
        <v>7809</v>
      </c>
      <c r="L741">
        <v>1</v>
      </c>
      <c r="M741">
        <v>1</v>
      </c>
      <c r="S741" t="s">
        <v>7895</v>
      </c>
      <c r="T741" t="s">
        <v>9203</v>
      </c>
      <c r="U741" t="s">
        <v>5116</v>
      </c>
      <c r="V741" t="s">
        <v>5116</v>
      </c>
      <c r="W741" t="s">
        <v>5116</v>
      </c>
      <c r="X741" t="s">
        <v>5117</v>
      </c>
      <c r="Y741" t="s">
        <v>5118</v>
      </c>
      <c r="Z741" t="s">
        <v>5119</v>
      </c>
      <c r="AA741" t="s">
        <v>9204</v>
      </c>
      <c r="AB741">
        <v>90.2</v>
      </c>
      <c r="AC741">
        <v>90.2</v>
      </c>
      <c r="AD741">
        <v>90.2</v>
      </c>
      <c r="AE741">
        <v>90.2</v>
      </c>
      <c r="AF741">
        <v>90.2</v>
      </c>
      <c r="AG741">
        <v>90.2</v>
      </c>
      <c r="AH741">
        <v>90.2</v>
      </c>
      <c r="AI741" t="s">
        <v>7809</v>
      </c>
      <c r="AJ741">
        <v>0</v>
      </c>
      <c r="AK741">
        <v>0</v>
      </c>
      <c r="AL741">
        <v>90.2</v>
      </c>
      <c r="AM741">
        <v>90.2</v>
      </c>
      <c r="AN741">
        <v>90.2</v>
      </c>
      <c r="AO741">
        <v>90.2</v>
      </c>
      <c r="AP741" t="s">
        <v>7843</v>
      </c>
      <c r="AQ741" t="s">
        <v>7843</v>
      </c>
      <c r="AR741" t="s">
        <v>7843</v>
      </c>
      <c r="AS741" t="s">
        <v>7843</v>
      </c>
      <c r="AT741" t="s">
        <v>7843</v>
      </c>
      <c r="AU741" t="s">
        <v>7843</v>
      </c>
      <c r="AV741" t="s">
        <v>7843</v>
      </c>
      <c r="AW741" t="s">
        <v>7843</v>
      </c>
      <c r="AX741" t="s">
        <v>7843</v>
      </c>
      <c r="AY741" t="s">
        <v>7843</v>
      </c>
      <c r="AZ741" t="s">
        <v>7843</v>
      </c>
      <c r="BA741" t="s">
        <v>7843</v>
      </c>
      <c r="BB741" t="s">
        <v>7843</v>
      </c>
      <c r="BC741" t="s">
        <v>7842</v>
      </c>
      <c r="BD741" t="s">
        <v>7842</v>
      </c>
      <c r="BE741" t="s">
        <v>7842</v>
      </c>
      <c r="BF741" t="s">
        <v>7842</v>
      </c>
      <c r="BG741" t="s">
        <v>7842</v>
      </c>
      <c r="BH741" t="s">
        <v>7842</v>
      </c>
      <c r="BI741" t="s">
        <v>7842</v>
      </c>
      <c r="BJ741">
        <v>0</v>
      </c>
      <c r="BK741">
        <v>0</v>
      </c>
      <c r="BL741">
        <v>0</v>
      </c>
    </row>
    <row r="742" spans="1:64">
      <c r="A742" t="s">
        <v>9206</v>
      </c>
      <c r="B742" t="s">
        <v>371</v>
      </c>
      <c r="C742" t="s">
        <v>113</v>
      </c>
      <c r="D742" t="s">
        <v>136</v>
      </c>
      <c r="E742" t="s">
        <v>137</v>
      </c>
      <c r="F742" t="s">
        <v>138</v>
      </c>
      <c r="G742" t="s">
        <v>5103</v>
      </c>
      <c r="H742" t="s">
        <v>4469</v>
      </c>
      <c r="I742" t="s">
        <v>4848</v>
      </c>
      <c r="J742" t="s">
        <v>4828</v>
      </c>
      <c r="K742" t="s">
        <v>7688</v>
      </c>
      <c r="L742">
        <v>1</v>
      </c>
      <c r="S742" t="s">
        <v>7895</v>
      </c>
      <c r="T742" t="s">
        <v>9205</v>
      </c>
      <c r="U742" t="s">
        <v>5120</v>
      </c>
      <c r="V742" t="s">
        <v>5120</v>
      </c>
      <c r="W742" t="s">
        <v>5120</v>
      </c>
      <c r="X742" t="s">
        <v>5121</v>
      </c>
      <c r="Y742" t="s">
        <v>5122</v>
      </c>
      <c r="Z742" t="s">
        <v>5123</v>
      </c>
      <c r="AA742" t="s">
        <v>9206</v>
      </c>
      <c r="AB742" t="s">
        <v>24</v>
      </c>
      <c r="AC742" t="s">
        <v>24</v>
      </c>
      <c r="AD742" t="s">
        <v>24</v>
      </c>
      <c r="AE742" t="s">
        <v>24</v>
      </c>
      <c r="AF742" t="s">
        <v>24</v>
      </c>
      <c r="AG742" t="s">
        <v>24</v>
      </c>
      <c r="AH742" t="s">
        <v>24</v>
      </c>
      <c r="AI742" t="s">
        <v>7688</v>
      </c>
      <c r="AJ742">
        <v>0</v>
      </c>
      <c r="AK742">
        <v>0</v>
      </c>
      <c r="AL742" t="s">
        <v>24</v>
      </c>
      <c r="AM742" t="s">
        <v>24</v>
      </c>
      <c r="AN742" t="s">
        <v>24</v>
      </c>
      <c r="AO742" t="s">
        <v>24</v>
      </c>
      <c r="AP742" t="s">
        <v>24</v>
      </c>
      <c r="AQ742" t="s">
        <v>24</v>
      </c>
      <c r="AR742" t="s">
        <v>24</v>
      </c>
      <c r="AS742" t="s">
        <v>24</v>
      </c>
      <c r="AT742" t="s">
        <v>24</v>
      </c>
      <c r="AU742" t="s">
        <v>24</v>
      </c>
      <c r="AV742" t="s">
        <v>24</v>
      </c>
      <c r="AW742" t="s">
        <v>24</v>
      </c>
      <c r="AX742" t="s">
        <v>24</v>
      </c>
      <c r="AY742" t="s">
        <v>24</v>
      </c>
      <c r="AZ742" t="s">
        <v>24</v>
      </c>
      <c r="BA742" t="s">
        <v>24</v>
      </c>
      <c r="BB742" t="s">
        <v>24</v>
      </c>
      <c r="BC742" t="s">
        <v>7843</v>
      </c>
      <c r="BD742" t="s">
        <v>7843</v>
      </c>
      <c r="BE742" t="s">
        <v>7843</v>
      </c>
      <c r="BF742" t="s">
        <v>7843</v>
      </c>
      <c r="BG742" t="s">
        <v>7843</v>
      </c>
      <c r="BH742" t="s">
        <v>7843</v>
      </c>
      <c r="BI742" t="s">
        <v>7843</v>
      </c>
      <c r="BJ742">
        <v>1</v>
      </c>
      <c r="BK742">
        <v>1</v>
      </c>
      <c r="BL742">
        <v>1</v>
      </c>
    </row>
    <row r="743" spans="1:64">
      <c r="A743" t="s">
        <v>9208</v>
      </c>
      <c r="B743" t="s">
        <v>371</v>
      </c>
      <c r="C743" t="s">
        <v>113</v>
      </c>
      <c r="D743" t="s">
        <v>136</v>
      </c>
      <c r="E743" t="s">
        <v>137</v>
      </c>
      <c r="F743" t="s">
        <v>138</v>
      </c>
      <c r="G743" t="s">
        <v>5103</v>
      </c>
      <c r="H743" t="s">
        <v>4469</v>
      </c>
      <c r="I743" t="s">
        <v>4853</v>
      </c>
      <c r="J743" t="s">
        <v>4828</v>
      </c>
      <c r="K743" t="s">
        <v>7809</v>
      </c>
      <c r="L743">
        <v>1</v>
      </c>
      <c r="M743">
        <v>1</v>
      </c>
      <c r="S743" t="s">
        <v>7895</v>
      </c>
      <c r="T743" t="s">
        <v>9207</v>
      </c>
      <c r="U743" t="s">
        <v>5124</v>
      </c>
      <c r="V743" t="s">
        <v>5124</v>
      </c>
      <c r="W743" t="s">
        <v>5124</v>
      </c>
      <c r="X743" t="s">
        <v>5125</v>
      </c>
      <c r="Y743" t="s">
        <v>5126</v>
      </c>
      <c r="Z743" t="s">
        <v>5127</v>
      </c>
      <c r="AA743" t="s">
        <v>9208</v>
      </c>
      <c r="AB743">
        <v>90.7</v>
      </c>
      <c r="AC743">
        <v>90.7</v>
      </c>
      <c r="AD743">
        <v>90.7</v>
      </c>
      <c r="AE743">
        <v>90.7</v>
      </c>
      <c r="AF743">
        <v>90.7</v>
      </c>
      <c r="AG743">
        <v>90.7</v>
      </c>
      <c r="AH743">
        <v>90.7</v>
      </c>
      <c r="AI743" t="s">
        <v>7809</v>
      </c>
      <c r="AJ743">
        <v>0</v>
      </c>
      <c r="AK743">
        <v>0</v>
      </c>
      <c r="AL743">
        <v>90.7</v>
      </c>
      <c r="AM743">
        <v>90.7</v>
      </c>
      <c r="AN743">
        <v>90.7</v>
      </c>
      <c r="AO743">
        <v>90.7</v>
      </c>
      <c r="AP743" t="s">
        <v>7843</v>
      </c>
      <c r="AQ743" t="s">
        <v>7843</v>
      </c>
      <c r="AR743" t="s">
        <v>7843</v>
      </c>
      <c r="AS743" t="s">
        <v>7843</v>
      </c>
      <c r="AT743" t="s">
        <v>7843</v>
      </c>
      <c r="AU743" t="s">
        <v>7843</v>
      </c>
      <c r="AV743" t="s">
        <v>7843</v>
      </c>
      <c r="AW743" t="s">
        <v>7843</v>
      </c>
      <c r="AX743" t="s">
        <v>7843</v>
      </c>
      <c r="AY743" t="s">
        <v>7843</v>
      </c>
      <c r="AZ743" t="s">
        <v>7843</v>
      </c>
      <c r="BA743" t="s">
        <v>7843</v>
      </c>
      <c r="BB743" t="s">
        <v>7843</v>
      </c>
      <c r="BC743" t="s">
        <v>7842</v>
      </c>
      <c r="BD743" t="s">
        <v>7842</v>
      </c>
      <c r="BE743" t="s">
        <v>7842</v>
      </c>
      <c r="BF743" t="s">
        <v>7842</v>
      </c>
      <c r="BG743" t="s">
        <v>7842</v>
      </c>
      <c r="BH743" t="s">
        <v>7842</v>
      </c>
      <c r="BI743" t="s">
        <v>7842</v>
      </c>
      <c r="BJ743">
        <v>0</v>
      </c>
      <c r="BK743">
        <v>0</v>
      </c>
      <c r="BL743">
        <v>0</v>
      </c>
    </row>
    <row r="744" spans="1:64">
      <c r="A744" t="s">
        <v>9210</v>
      </c>
      <c r="B744" t="s">
        <v>371</v>
      </c>
      <c r="C744" t="s">
        <v>113</v>
      </c>
      <c r="D744" t="s">
        <v>136</v>
      </c>
      <c r="E744" t="s">
        <v>137</v>
      </c>
      <c r="F744" t="s">
        <v>138</v>
      </c>
      <c r="G744" t="s">
        <v>5103</v>
      </c>
      <c r="H744" t="s">
        <v>4469</v>
      </c>
      <c r="I744" t="s">
        <v>4858</v>
      </c>
      <c r="J744" t="s">
        <v>4828</v>
      </c>
      <c r="K744" t="s">
        <v>7688</v>
      </c>
      <c r="L744">
        <v>1</v>
      </c>
      <c r="S744" t="s">
        <v>7895</v>
      </c>
      <c r="T744" t="s">
        <v>9209</v>
      </c>
      <c r="U744" t="s">
        <v>5128</v>
      </c>
      <c r="V744" t="s">
        <v>5128</v>
      </c>
      <c r="W744" t="s">
        <v>5128</v>
      </c>
      <c r="X744" t="s">
        <v>5129</v>
      </c>
      <c r="Y744" t="s">
        <v>5130</v>
      </c>
      <c r="Z744" t="s">
        <v>5131</v>
      </c>
      <c r="AA744" t="s">
        <v>9210</v>
      </c>
      <c r="AB744" t="s">
        <v>24</v>
      </c>
      <c r="AC744" t="s">
        <v>24</v>
      </c>
      <c r="AD744" t="s">
        <v>24</v>
      </c>
      <c r="AE744" t="s">
        <v>24</v>
      </c>
      <c r="AF744" t="s">
        <v>24</v>
      </c>
      <c r="AG744" t="s">
        <v>24</v>
      </c>
      <c r="AH744" t="s">
        <v>24</v>
      </c>
      <c r="AI744" t="s">
        <v>7688</v>
      </c>
      <c r="AJ744">
        <v>0</v>
      </c>
      <c r="AK744">
        <v>0</v>
      </c>
      <c r="AL744" t="s">
        <v>24</v>
      </c>
      <c r="AM744" t="s">
        <v>24</v>
      </c>
      <c r="AN744" t="s">
        <v>24</v>
      </c>
      <c r="AO744" t="s">
        <v>24</v>
      </c>
      <c r="AP744" t="s">
        <v>24</v>
      </c>
      <c r="AQ744" t="s">
        <v>24</v>
      </c>
      <c r="AR744" t="s">
        <v>24</v>
      </c>
      <c r="AS744" t="s">
        <v>24</v>
      </c>
      <c r="AT744" t="s">
        <v>24</v>
      </c>
      <c r="AU744" t="s">
        <v>24</v>
      </c>
      <c r="AV744" t="s">
        <v>24</v>
      </c>
      <c r="AW744" t="s">
        <v>24</v>
      </c>
      <c r="AX744" t="s">
        <v>24</v>
      </c>
      <c r="AY744" t="s">
        <v>24</v>
      </c>
      <c r="AZ744" t="s">
        <v>24</v>
      </c>
      <c r="BA744" t="s">
        <v>24</v>
      </c>
      <c r="BB744" t="s">
        <v>24</v>
      </c>
      <c r="BC744" t="s">
        <v>7843</v>
      </c>
      <c r="BD744" t="s">
        <v>7843</v>
      </c>
      <c r="BE744" t="s">
        <v>7843</v>
      </c>
      <c r="BF744" t="s">
        <v>7843</v>
      </c>
      <c r="BG744" t="s">
        <v>7843</v>
      </c>
      <c r="BH744" t="s">
        <v>7843</v>
      </c>
      <c r="BI744" t="s">
        <v>7843</v>
      </c>
      <c r="BJ744">
        <v>1</v>
      </c>
      <c r="BK744">
        <v>1</v>
      </c>
      <c r="BL744">
        <v>1</v>
      </c>
    </row>
    <row r="745" spans="1:64">
      <c r="A745" t="s">
        <v>9212</v>
      </c>
      <c r="B745" t="s">
        <v>371</v>
      </c>
      <c r="C745" t="s">
        <v>113</v>
      </c>
      <c r="D745" t="s">
        <v>136</v>
      </c>
      <c r="E745" t="s">
        <v>137</v>
      </c>
      <c r="F745" t="s">
        <v>138</v>
      </c>
      <c r="G745" t="s">
        <v>5103</v>
      </c>
      <c r="H745" t="s">
        <v>4469</v>
      </c>
      <c r="I745" t="s">
        <v>4863</v>
      </c>
      <c r="J745" t="s">
        <v>4828</v>
      </c>
      <c r="K745" t="s">
        <v>7809</v>
      </c>
      <c r="L745">
        <v>1</v>
      </c>
      <c r="M745">
        <v>1</v>
      </c>
      <c r="S745" t="s">
        <v>7895</v>
      </c>
      <c r="T745" t="s">
        <v>9211</v>
      </c>
      <c r="U745" t="s">
        <v>5132</v>
      </c>
      <c r="V745" t="s">
        <v>5132</v>
      </c>
      <c r="W745" t="s">
        <v>5132</v>
      </c>
      <c r="X745" t="s">
        <v>5133</v>
      </c>
      <c r="Y745" t="s">
        <v>5134</v>
      </c>
      <c r="Z745" t="s">
        <v>5135</v>
      </c>
      <c r="AA745" t="s">
        <v>9212</v>
      </c>
      <c r="AB745">
        <v>92.8</v>
      </c>
      <c r="AC745">
        <v>92.8</v>
      </c>
      <c r="AD745">
        <v>92.8</v>
      </c>
      <c r="AE745">
        <v>92.8</v>
      </c>
      <c r="AF745">
        <v>92.8</v>
      </c>
      <c r="AG745">
        <v>92.8</v>
      </c>
      <c r="AH745">
        <v>92.8</v>
      </c>
      <c r="AI745" t="s">
        <v>7809</v>
      </c>
      <c r="AJ745">
        <v>0</v>
      </c>
      <c r="AK745">
        <v>0</v>
      </c>
      <c r="AL745">
        <v>91.9</v>
      </c>
      <c r="AM745">
        <v>92.8</v>
      </c>
      <c r="AN745">
        <v>92.8</v>
      </c>
      <c r="AO745" t="s">
        <v>24</v>
      </c>
      <c r="AP745" t="s">
        <v>7843</v>
      </c>
      <c r="AQ745" t="s">
        <v>7843</v>
      </c>
      <c r="AR745" t="s">
        <v>7843</v>
      </c>
      <c r="AS745" t="s">
        <v>7843</v>
      </c>
      <c r="AT745" t="s">
        <v>7843</v>
      </c>
      <c r="AU745" t="s">
        <v>7843</v>
      </c>
      <c r="AV745" t="s">
        <v>7843</v>
      </c>
      <c r="AW745" t="s">
        <v>7843</v>
      </c>
      <c r="AX745" t="s">
        <v>7843</v>
      </c>
      <c r="AY745" t="s">
        <v>7843</v>
      </c>
      <c r="AZ745" t="s">
        <v>7843</v>
      </c>
      <c r="BA745" t="s">
        <v>7843</v>
      </c>
      <c r="BB745" t="s">
        <v>7843</v>
      </c>
      <c r="BC745" t="s">
        <v>7843</v>
      </c>
      <c r="BD745" t="s">
        <v>7843</v>
      </c>
      <c r="BE745" t="s">
        <v>7842</v>
      </c>
      <c r="BF745" t="s">
        <v>7842</v>
      </c>
      <c r="BG745" t="s">
        <v>7842</v>
      </c>
      <c r="BH745" t="s">
        <v>7842</v>
      </c>
      <c r="BI745" t="s">
        <v>7843</v>
      </c>
      <c r="BJ745">
        <v>1</v>
      </c>
      <c r="BK745">
        <v>0</v>
      </c>
      <c r="BL745">
        <v>0</v>
      </c>
    </row>
    <row r="746" spans="1:64">
      <c r="A746" t="s">
        <v>9214</v>
      </c>
      <c r="B746" t="s">
        <v>371</v>
      </c>
      <c r="C746" t="s">
        <v>113</v>
      </c>
      <c r="D746" t="s">
        <v>136</v>
      </c>
      <c r="E746" t="s">
        <v>137</v>
      </c>
      <c r="F746" t="s">
        <v>138</v>
      </c>
      <c r="G746" t="s">
        <v>5103</v>
      </c>
      <c r="H746" t="s">
        <v>4469</v>
      </c>
      <c r="I746" t="s">
        <v>4868</v>
      </c>
      <c r="J746" t="s">
        <v>4828</v>
      </c>
      <c r="K746" t="s">
        <v>7809</v>
      </c>
      <c r="L746">
        <v>1</v>
      </c>
      <c r="M746">
        <v>1</v>
      </c>
      <c r="S746" t="s">
        <v>7895</v>
      </c>
      <c r="T746" t="s">
        <v>9213</v>
      </c>
      <c r="U746" t="s">
        <v>5136</v>
      </c>
      <c r="V746" t="s">
        <v>5136</v>
      </c>
      <c r="W746" t="s">
        <v>5136</v>
      </c>
      <c r="X746" t="s">
        <v>5137</v>
      </c>
      <c r="Y746" t="s">
        <v>5138</v>
      </c>
      <c r="Z746" t="s">
        <v>5139</v>
      </c>
      <c r="AA746" t="s">
        <v>9214</v>
      </c>
      <c r="AB746">
        <v>92.9</v>
      </c>
      <c r="AC746">
        <v>92.9</v>
      </c>
      <c r="AD746">
        <v>92.9</v>
      </c>
      <c r="AE746">
        <v>92.9</v>
      </c>
      <c r="AF746">
        <v>92.9</v>
      </c>
      <c r="AG746">
        <v>92.9</v>
      </c>
      <c r="AH746">
        <v>92.9</v>
      </c>
      <c r="AI746" t="s">
        <v>7809</v>
      </c>
      <c r="AJ746">
        <v>0</v>
      </c>
      <c r="AK746">
        <v>0</v>
      </c>
      <c r="AL746">
        <v>91.7</v>
      </c>
      <c r="AM746">
        <v>92.9</v>
      </c>
      <c r="AN746">
        <v>92.9</v>
      </c>
      <c r="AO746" t="s">
        <v>24</v>
      </c>
      <c r="AP746" t="s">
        <v>7843</v>
      </c>
      <c r="AQ746" t="s">
        <v>7843</v>
      </c>
      <c r="AR746" t="s">
        <v>7843</v>
      </c>
      <c r="AS746" t="s">
        <v>7843</v>
      </c>
      <c r="AT746" t="s">
        <v>7843</v>
      </c>
      <c r="AU746" t="s">
        <v>7843</v>
      </c>
      <c r="AV746" t="s">
        <v>7843</v>
      </c>
      <c r="AW746" t="s">
        <v>7843</v>
      </c>
      <c r="AX746" t="s">
        <v>7843</v>
      </c>
      <c r="AY746" t="s">
        <v>7843</v>
      </c>
      <c r="AZ746" t="s">
        <v>7843</v>
      </c>
      <c r="BA746" t="s">
        <v>7843</v>
      </c>
      <c r="BB746" t="s">
        <v>7843</v>
      </c>
      <c r="BC746" t="s">
        <v>7842</v>
      </c>
      <c r="BD746" t="s">
        <v>7842</v>
      </c>
      <c r="BE746" t="s">
        <v>7842</v>
      </c>
      <c r="BF746" t="s">
        <v>7842</v>
      </c>
      <c r="BG746" t="s">
        <v>7842</v>
      </c>
      <c r="BH746" t="s">
        <v>7842</v>
      </c>
      <c r="BI746" t="s">
        <v>7843</v>
      </c>
      <c r="BJ746">
        <v>1</v>
      </c>
      <c r="BK746">
        <v>0</v>
      </c>
      <c r="BL746">
        <v>0</v>
      </c>
    </row>
    <row r="747" spans="1:64">
      <c r="A747" t="s">
        <v>9216</v>
      </c>
      <c r="B747" t="s">
        <v>371</v>
      </c>
      <c r="C747" t="s">
        <v>113</v>
      </c>
      <c r="D747" t="s">
        <v>136</v>
      </c>
      <c r="E747" t="s">
        <v>137</v>
      </c>
      <c r="F747" t="s">
        <v>138</v>
      </c>
      <c r="G747" t="s">
        <v>5103</v>
      </c>
      <c r="H747" t="s">
        <v>4469</v>
      </c>
      <c r="I747" t="s">
        <v>4873</v>
      </c>
      <c r="J747" t="s">
        <v>4828</v>
      </c>
      <c r="K747" t="s">
        <v>7809</v>
      </c>
      <c r="L747">
        <v>1</v>
      </c>
      <c r="M747">
        <v>1</v>
      </c>
      <c r="S747" t="s">
        <v>7895</v>
      </c>
      <c r="T747" t="s">
        <v>9215</v>
      </c>
      <c r="U747" t="s">
        <v>5140</v>
      </c>
      <c r="V747" t="s">
        <v>5140</v>
      </c>
      <c r="W747" t="s">
        <v>5140</v>
      </c>
      <c r="X747" t="s">
        <v>5141</v>
      </c>
      <c r="Y747" t="s">
        <v>5142</v>
      </c>
      <c r="Z747" t="s">
        <v>5143</v>
      </c>
      <c r="AA747" t="s">
        <v>9216</v>
      </c>
      <c r="AB747">
        <v>93.3</v>
      </c>
      <c r="AC747">
        <v>93.3</v>
      </c>
      <c r="AD747">
        <v>93.3</v>
      </c>
      <c r="AE747">
        <v>93.3</v>
      </c>
      <c r="AF747">
        <v>93.3</v>
      </c>
      <c r="AG747">
        <v>93.3</v>
      </c>
      <c r="AH747">
        <v>93.3</v>
      </c>
      <c r="AI747" t="s">
        <v>7809</v>
      </c>
      <c r="AJ747">
        <v>0</v>
      </c>
      <c r="AK747">
        <v>0</v>
      </c>
      <c r="AL747">
        <v>93.3</v>
      </c>
      <c r="AM747">
        <v>93.3</v>
      </c>
      <c r="AN747">
        <v>93.3</v>
      </c>
      <c r="AO747" t="s">
        <v>24</v>
      </c>
      <c r="AP747" t="s">
        <v>7843</v>
      </c>
      <c r="AQ747" t="s">
        <v>7843</v>
      </c>
      <c r="AR747" t="s">
        <v>7843</v>
      </c>
      <c r="AS747" t="s">
        <v>7843</v>
      </c>
      <c r="AT747" t="s">
        <v>7843</v>
      </c>
      <c r="AU747" t="s">
        <v>7843</v>
      </c>
      <c r="AV747" t="s">
        <v>7843</v>
      </c>
      <c r="AW747" t="s">
        <v>7843</v>
      </c>
      <c r="AX747" t="s">
        <v>7843</v>
      </c>
      <c r="AY747" t="s">
        <v>7843</v>
      </c>
      <c r="AZ747" t="s">
        <v>7843</v>
      </c>
      <c r="BA747" t="s">
        <v>7843</v>
      </c>
      <c r="BB747" t="s">
        <v>7843</v>
      </c>
      <c r="BC747" t="s">
        <v>7843</v>
      </c>
      <c r="BD747" t="s">
        <v>7843</v>
      </c>
      <c r="BE747" t="s">
        <v>7842</v>
      </c>
      <c r="BF747" t="s">
        <v>7842</v>
      </c>
      <c r="BG747" t="s">
        <v>7842</v>
      </c>
      <c r="BH747" t="s">
        <v>7842</v>
      </c>
      <c r="BI747" t="s">
        <v>7843</v>
      </c>
      <c r="BJ747">
        <v>1</v>
      </c>
      <c r="BK747">
        <v>0</v>
      </c>
      <c r="BL747">
        <v>0</v>
      </c>
    </row>
    <row r="748" spans="1:64">
      <c r="A748" t="s">
        <v>9218</v>
      </c>
      <c r="B748" t="s">
        <v>371</v>
      </c>
      <c r="C748" t="s">
        <v>113</v>
      </c>
      <c r="D748" t="s">
        <v>136</v>
      </c>
      <c r="E748" t="s">
        <v>137</v>
      </c>
      <c r="F748" t="s">
        <v>138</v>
      </c>
      <c r="G748" t="s">
        <v>5103</v>
      </c>
      <c r="H748" t="s">
        <v>4469</v>
      </c>
      <c r="I748" t="s">
        <v>4878</v>
      </c>
      <c r="J748" t="s">
        <v>4828</v>
      </c>
      <c r="K748" t="s">
        <v>7809</v>
      </c>
      <c r="L748">
        <v>1</v>
      </c>
      <c r="M748">
        <v>1</v>
      </c>
      <c r="S748" t="s">
        <v>7895</v>
      </c>
      <c r="T748" t="s">
        <v>9217</v>
      </c>
      <c r="U748" t="s">
        <v>5144</v>
      </c>
      <c r="V748" t="s">
        <v>5144</v>
      </c>
      <c r="W748" t="s">
        <v>5144</v>
      </c>
      <c r="X748" t="s">
        <v>5145</v>
      </c>
      <c r="Y748" t="s">
        <v>5146</v>
      </c>
      <c r="Z748" t="s">
        <v>5147</v>
      </c>
      <c r="AA748" t="s">
        <v>9218</v>
      </c>
      <c r="AB748">
        <v>93.6</v>
      </c>
      <c r="AC748">
        <v>93.6</v>
      </c>
      <c r="AD748">
        <v>93.6</v>
      </c>
      <c r="AE748">
        <v>93.6</v>
      </c>
      <c r="AF748">
        <v>93.6</v>
      </c>
      <c r="AG748">
        <v>93.6</v>
      </c>
      <c r="AH748">
        <v>93.6</v>
      </c>
      <c r="AI748" t="s">
        <v>7809</v>
      </c>
      <c r="AJ748">
        <v>0</v>
      </c>
      <c r="AK748">
        <v>0</v>
      </c>
      <c r="AL748">
        <v>93.6</v>
      </c>
      <c r="AM748">
        <v>93.6</v>
      </c>
      <c r="AN748">
        <v>93.6</v>
      </c>
      <c r="AO748">
        <v>93.6</v>
      </c>
      <c r="AP748" t="s">
        <v>7843</v>
      </c>
      <c r="AQ748" t="s">
        <v>7843</v>
      </c>
      <c r="AR748" t="s">
        <v>7843</v>
      </c>
      <c r="AS748" t="s">
        <v>7843</v>
      </c>
      <c r="AT748" t="s">
        <v>7843</v>
      </c>
      <c r="AU748" t="s">
        <v>7843</v>
      </c>
      <c r="AV748" t="s">
        <v>7843</v>
      </c>
      <c r="AW748" t="s">
        <v>7843</v>
      </c>
      <c r="AX748" t="s">
        <v>7843</v>
      </c>
      <c r="AY748" t="s">
        <v>7843</v>
      </c>
      <c r="AZ748" t="s">
        <v>7843</v>
      </c>
      <c r="BA748" t="s">
        <v>7843</v>
      </c>
      <c r="BB748" t="s">
        <v>7843</v>
      </c>
      <c r="BC748" t="s">
        <v>7842</v>
      </c>
      <c r="BD748" t="s">
        <v>7842</v>
      </c>
      <c r="BE748" t="s">
        <v>7842</v>
      </c>
      <c r="BF748" t="s">
        <v>7842</v>
      </c>
      <c r="BG748" t="s">
        <v>7842</v>
      </c>
      <c r="BH748" t="s">
        <v>7842</v>
      </c>
      <c r="BI748" t="s">
        <v>7842</v>
      </c>
      <c r="BJ748">
        <v>0</v>
      </c>
      <c r="BK748">
        <v>0</v>
      </c>
      <c r="BL748">
        <v>0</v>
      </c>
    </row>
    <row r="749" spans="1:64">
      <c r="A749" t="s">
        <v>9220</v>
      </c>
      <c r="B749" t="s">
        <v>371</v>
      </c>
      <c r="C749" t="s">
        <v>113</v>
      </c>
      <c r="D749" t="s">
        <v>136</v>
      </c>
      <c r="E749" t="s">
        <v>137</v>
      </c>
      <c r="F749" t="s">
        <v>138</v>
      </c>
      <c r="G749" t="s">
        <v>5103</v>
      </c>
      <c r="H749" t="s">
        <v>4469</v>
      </c>
      <c r="I749" t="s">
        <v>4883</v>
      </c>
      <c r="J749" t="s">
        <v>4828</v>
      </c>
      <c r="K749" t="s">
        <v>7809</v>
      </c>
      <c r="L749">
        <v>1</v>
      </c>
      <c r="M749">
        <v>1</v>
      </c>
      <c r="S749" t="s">
        <v>7895</v>
      </c>
      <c r="T749" t="s">
        <v>9219</v>
      </c>
      <c r="U749" t="s">
        <v>5148</v>
      </c>
      <c r="V749" t="s">
        <v>5148</v>
      </c>
      <c r="W749" t="s">
        <v>5148</v>
      </c>
      <c r="X749" t="s">
        <v>5149</v>
      </c>
      <c r="Y749" t="s">
        <v>5150</v>
      </c>
      <c r="Z749" t="s">
        <v>5151</v>
      </c>
      <c r="AA749" t="s">
        <v>9220</v>
      </c>
      <c r="AB749">
        <v>94.7</v>
      </c>
      <c r="AC749">
        <v>94.7</v>
      </c>
      <c r="AD749">
        <v>94.7</v>
      </c>
      <c r="AE749">
        <v>94.7</v>
      </c>
      <c r="AF749">
        <v>94.7</v>
      </c>
      <c r="AG749">
        <v>94.7</v>
      </c>
      <c r="AH749">
        <v>94.7</v>
      </c>
      <c r="AI749" t="s">
        <v>7809</v>
      </c>
      <c r="AJ749">
        <v>0</v>
      </c>
      <c r="AK749">
        <v>0</v>
      </c>
      <c r="AL749">
        <v>94.1</v>
      </c>
      <c r="AM749">
        <v>94.7</v>
      </c>
      <c r="AN749">
        <v>94.7</v>
      </c>
      <c r="AO749" t="s">
        <v>24</v>
      </c>
      <c r="AP749" t="s">
        <v>7843</v>
      </c>
      <c r="AQ749" t="s">
        <v>7843</v>
      </c>
      <c r="AR749" t="s">
        <v>7843</v>
      </c>
      <c r="AS749" t="s">
        <v>7843</v>
      </c>
      <c r="AT749" t="s">
        <v>7843</v>
      </c>
      <c r="AU749" t="s">
        <v>7843</v>
      </c>
      <c r="AV749" t="s">
        <v>7843</v>
      </c>
      <c r="AW749" t="s">
        <v>7843</v>
      </c>
      <c r="AX749" t="s">
        <v>7843</v>
      </c>
      <c r="AY749" t="s">
        <v>7843</v>
      </c>
      <c r="AZ749" t="s">
        <v>7843</v>
      </c>
      <c r="BA749" t="s">
        <v>7843</v>
      </c>
      <c r="BB749" t="s">
        <v>7843</v>
      </c>
      <c r="BC749" t="s">
        <v>7842</v>
      </c>
      <c r="BD749" t="s">
        <v>7842</v>
      </c>
      <c r="BE749" t="s">
        <v>7842</v>
      </c>
      <c r="BF749" t="s">
        <v>7842</v>
      </c>
      <c r="BG749" t="s">
        <v>7842</v>
      </c>
      <c r="BH749" t="s">
        <v>7842</v>
      </c>
      <c r="BI749" t="s">
        <v>7843</v>
      </c>
      <c r="BJ749">
        <v>1</v>
      </c>
      <c r="BK749">
        <v>0</v>
      </c>
      <c r="BL749">
        <v>0</v>
      </c>
    </row>
    <row r="750" spans="1:64">
      <c r="A750" t="s">
        <v>9222</v>
      </c>
      <c r="B750" t="s">
        <v>371</v>
      </c>
      <c r="C750" t="s">
        <v>113</v>
      </c>
      <c r="D750" t="s">
        <v>136</v>
      </c>
      <c r="E750" t="s">
        <v>137</v>
      </c>
      <c r="F750" t="s">
        <v>138</v>
      </c>
      <c r="G750" t="s">
        <v>5103</v>
      </c>
      <c r="H750" t="s">
        <v>4469</v>
      </c>
      <c r="I750" t="s">
        <v>4888</v>
      </c>
      <c r="J750" t="s">
        <v>4828</v>
      </c>
      <c r="K750" t="s">
        <v>7809</v>
      </c>
      <c r="L750">
        <v>1</v>
      </c>
      <c r="M750">
        <v>1</v>
      </c>
      <c r="S750" t="s">
        <v>7895</v>
      </c>
      <c r="T750" t="s">
        <v>9221</v>
      </c>
      <c r="U750" t="s">
        <v>5152</v>
      </c>
      <c r="V750" t="s">
        <v>5152</v>
      </c>
      <c r="W750" t="s">
        <v>5152</v>
      </c>
      <c r="X750" t="s">
        <v>5153</v>
      </c>
      <c r="Y750" t="s">
        <v>5154</v>
      </c>
      <c r="Z750" t="s">
        <v>5155</v>
      </c>
      <c r="AA750" t="s">
        <v>9222</v>
      </c>
      <c r="AB750">
        <v>94.7</v>
      </c>
      <c r="AC750">
        <v>94.7</v>
      </c>
      <c r="AD750">
        <v>94.7</v>
      </c>
      <c r="AE750">
        <v>94.7</v>
      </c>
      <c r="AF750">
        <v>94.7</v>
      </c>
      <c r="AG750">
        <v>94.7</v>
      </c>
      <c r="AH750">
        <v>94.7</v>
      </c>
      <c r="AI750" t="s">
        <v>7809</v>
      </c>
      <c r="AJ750">
        <v>0</v>
      </c>
      <c r="AK750">
        <v>0</v>
      </c>
      <c r="AL750">
        <v>93.9</v>
      </c>
      <c r="AM750">
        <v>94.7</v>
      </c>
      <c r="AN750">
        <v>94.7</v>
      </c>
      <c r="AO750" t="s">
        <v>24</v>
      </c>
      <c r="AP750" t="s">
        <v>7843</v>
      </c>
      <c r="AQ750" t="s">
        <v>7843</v>
      </c>
      <c r="AR750" t="s">
        <v>7843</v>
      </c>
      <c r="AS750" t="s">
        <v>7843</v>
      </c>
      <c r="AT750" t="s">
        <v>7843</v>
      </c>
      <c r="AU750" t="s">
        <v>7843</v>
      </c>
      <c r="AV750" t="s">
        <v>7843</v>
      </c>
      <c r="AW750" t="s">
        <v>7843</v>
      </c>
      <c r="AX750" t="s">
        <v>7843</v>
      </c>
      <c r="AY750" t="s">
        <v>7843</v>
      </c>
      <c r="AZ750" t="s">
        <v>7843</v>
      </c>
      <c r="BA750" t="s">
        <v>7843</v>
      </c>
      <c r="BB750" t="s">
        <v>7843</v>
      </c>
      <c r="BC750" t="s">
        <v>7842</v>
      </c>
      <c r="BD750" t="s">
        <v>7842</v>
      </c>
      <c r="BE750" t="s">
        <v>7842</v>
      </c>
      <c r="BF750" t="s">
        <v>7842</v>
      </c>
      <c r="BG750" t="s">
        <v>7842</v>
      </c>
      <c r="BH750" t="s">
        <v>7842</v>
      </c>
      <c r="BI750" t="s">
        <v>7843</v>
      </c>
      <c r="BJ750">
        <v>1</v>
      </c>
      <c r="BK750">
        <v>0</v>
      </c>
      <c r="BL750">
        <v>0</v>
      </c>
    </row>
    <row r="751" spans="1:64">
      <c r="A751" t="s">
        <v>9224</v>
      </c>
      <c r="B751" t="s">
        <v>371</v>
      </c>
      <c r="C751" t="s">
        <v>113</v>
      </c>
      <c r="D751" t="s">
        <v>136</v>
      </c>
      <c r="E751" t="s">
        <v>137</v>
      </c>
      <c r="F751" t="s">
        <v>138</v>
      </c>
      <c r="G751" t="s">
        <v>5103</v>
      </c>
      <c r="H751" t="s">
        <v>4469</v>
      </c>
      <c r="I751" t="s">
        <v>4893</v>
      </c>
      <c r="J751" t="s">
        <v>4828</v>
      </c>
      <c r="K751" t="s">
        <v>7809</v>
      </c>
      <c r="L751">
        <v>1</v>
      </c>
      <c r="M751">
        <v>1</v>
      </c>
      <c r="S751" t="s">
        <v>7895</v>
      </c>
      <c r="T751" t="s">
        <v>9223</v>
      </c>
      <c r="U751" t="s">
        <v>5156</v>
      </c>
      <c r="V751" t="s">
        <v>5156</v>
      </c>
      <c r="W751" t="s">
        <v>5156</v>
      </c>
      <c r="X751" t="s">
        <v>5157</v>
      </c>
      <c r="Y751" t="s">
        <v>5158</v>
      </c>
      <c r="Z751" t="s">
        <v>5159</v>
      </c>
      <c r="AA751" t="s">
        <v>9224</v>
      </c>
      <c r="AB751">
        <v>94.9</v>
      </c>
      <c r="AC751">
        <v>94.9</v>
      </c>
      <c r="AD751">
        <v>94.9</v>
      </c>
      <c r="AE751">
        <v>94.9</v>
      </c>
      <c r="AF751">
        <v>94.9</v>
      </c>
      <c r="AG751">
        <v>94.9</v>
      </c>
      <c r="AH751">
        <v>94.9</v>
      </c>
      <c r="AI751" t="s">
        <v>7809</v>
      </c>
      <c r="AJ751">
        <v>0</v>
      </c>
      <c r="AK751">
        <v>0</v>
      </c>
      <c r="AL751">
        <v>94.9</v>
      </c>
      <c r="AM751">
        <v>94.9</v>
      </c>
      <c r="AN751">
        <v>94.9</v>
      </c>
      <c r="AO751" t="s">
        <v>24</v>
      </c>
      <c r="AP751" t="s">
        <v>7843</v>
      </c>
      <c r="AQ751" t="s">
        <v>7843</v>
      </c>
      <c r="AR751" t="s">
        <v>7843</v>
      </c>
      <c r="AS751" t="s">
        <v>7843</v>
      </c>
      <c r="AT751" t="s">
        <v>7843</v>
      </c>
      <c r="AU751" t="s">
        <v>7843</v>
      </c>
      <c r="AV751" t="s">
        <v>7843</v>
      </c>
      <c r="AW751" t="s">
        <v>7843</v>
      </c>
      <c r="AX751" t="s">
        <v>7843</v>
      </c>
      <c r="AY751" t="s">
        <v>7843</v>
      </c>
      <c r="AZ751" t="s">
        <v>7843</v>
      </c>
      <c r="BA751" t="s">
        <v>7843</v>
      </c>
      <c r="BB751" t="s">
        <v>7843</v>
      </c>
      <c r="BC751" t="s">
        <v>7843</v>
      </c>
      <c r="BD751" t="s">
        <v>7843</v>
      </c>
      <c r="BE751" t="s">
        <v>7842</v>
      </c>
      <c r="BF751" t="s">
        <v>7842</v>
      </c>
      <c r="BG751" t="s">
        <v>7842</v>
      </c>
      <c r="BH751" t="s">
        <v>7842</v>
      </c>
      <c r="BI751" t="s">
        <v>7843</v>
      </c>
      <c r="BJ751">
        <v>1</v>
      </c>
      <c r="BK751">
        <v>0</v>
      </c>
      <c r="BL751">
        <v>0</v>
      </c>
    </row>
    <row r="752" spans="1:64">
      <c r="A752" t="s">
        <v>9226</v>
      </c>
      <c r="B752" t="s">
        <v>371</v>
      </c>
      <c r="C752" t="s">
        <v>113</v>
      </c>
      <c r="D752" t="s">
        <v>136</v>
      </c>
      <c r="E752" t="s">
        <v>137</v>
      </c>
      <c r="F752" t="s">
        <v>138</v>
      </c>
      <c r="G752" t="s">
        <v>5103</v>
      </c>
      <c r="H752" t="s">
        <v>4469</v>
      </c>
      <c r="I752" t="s">
        <v>4898</v>
      </c>
      <c r="J752" t="s">
        <v>4828</v>
      </c>
      <c r="K752" t="s">
        <v>7809</v>
      </c>
      <c r="L752">
        <v>1</v>
      </c>
      <c r="M752">
        <v>1</v>
      </c>
      <c r="S752" t="s">
        <v>7895</v>
      </c>
      <c r="T752" t="s">
        <v>9225</v>
      </c>
      <c r="U752" t="s">
        <v>5160</v>
      </c>
      <c r="V752" t="s">
        <v>5160</v>
      </c>
      <c r="W752" t="s">
        <v>5160</v>
      </c>
      <c r="X752" t="s">
        <v>5161</v>
      </c>
      <c r="Y752" t="s">
        <v>5162</v>
      </c>
      <c r="Z752" t="s">
        <v>5163</v>
      </c>
      <c r="AA752" t="s">
        <v>9226</v>
      </c>
      <c r="AB752">
        <v>95.7</v>
      </c>
      <c r="AC752">
        <v>95.7</v>
      </c>
      <c r="AD752">
        <v>95.7</v>
      </c>
      <c r="AE752">
        <v>95.7</v>
      </c>
      <c r="AF752">
        <v>95.7</v>
      </c>
      <c r="AG752">
        <v>95.7</v>
      </c>
      <c r="AH752">
        <v>95.7</v>
      </c>
      <c r="AI752" t="s">
        <v>7809</v>
      </c>
      <c r="AJ752">
        <v>0</v>
      </c>
      <c r="AK752">
        <v>0</v>
      </c>
      <c r="AL752">
        <v>95.1</v>
      </c>
      <c r="AM752">
        <v>95.7</v>
      </c>
      <c r="AN752">
        <v>95.7</v>
      </c>
      <c r="AO752" t="s">
        <v>24</v>
      </c>
      <c r="AP752" t="s">
        <v>7843</v>
      </c>
      <c r="AQ752" t="s">
        <v>7843</v>
      </c>
      <c r="AR752" t="s">
        <v>7843</v>
      </c>
      <c r="AS752" t="s">
        <v>7843</v>
      </c>
      <c r="AT752" t="s">
        <v>7843</v>
      </c>
      <c r="AU752" t="s">
        <v>7843</v>
      </c>
      <c r="AV752" t="s">
        <v>7843</v>
      </c>
      <c r="AW752" t="s">
        <v>7843</v>
      </c>
      <c r="AX752" t="s">
        <v>7843</v>
      </c>
      <c r="AY752" t="s">
        <v>7843</v>
      </c>
      <c r="AZ752" t="s">
        <v>7843</v>
      </c>
      <c r="BA752" t="s">
        <v>7843</v>
      </c>
      <c r="BB752" t="s">
        <v>7843</v>
      </c>
      <c r="BC752" t="s">
        <v>7842</v>
      </c>
      <c r="BD752" t="s">
        <v>7842</v>
      </c>
      <c r="BE752" t="s">
        <v>7842</v>
      </c>
      <c r="BF752" t="s">
        <v>7842</v>
      </c>
      <c r="BG752" t="s">
        <v>7842</v>
      </c>
      <c r="BH752" t="s">
        <v>7842</v>
      </c>
      <c r="BI752" t="s">
        <v>7843</v>
      </c>
      <c r="BJ752">
        <v>1</v>
      </c>
      <c r="BK752">
        <v>0</v>
      </c>
      <c r="BL752">
        <v>0</v>
      </c>
    </row>
    <row r="753" spans="1:64">
      <c r="A753" t="s">
        <v>9228</v>
      </c>
      <c r="B753" t="s">
        <v>371</v>
      </c>
      <c r="C753" t="s">
        <v>113</v>
      </c>
      <c r="D753" t="s">
        <v>136</v>
      </c>
      <c r="E753" t="s">
        <v>137</v>
      </c>
      <c r="F753" t="s">
        <v>138</v>
      </c>
      <c r="G753" t="s">
        <v>5103</v>
      </c>
      <c r="H753" t="s">
        <v>4469</v>
      </c>
      <c r="I753" t="s">
        <v>4903</v>
      </c>
      <c r="J753" t="s">
        <v>4828</v>
      </c>
      <c r="K753" t="s">
        <v>7809</v>
      </c>
      <c r="L753">
        <v>1</v>
      </c>
      <c r="M753">
        <v>1</v>
      </c>
      <c r="S753" t="s">
        <v>7895</v>
      </c>
      <c r="T753" t="s">
        <v>9227</v>
      </c>
      <c r="U753" t="s">
        <v>5164</v>
      </c>
      <c r="V753" t="s">
        <v>5164</v>
      </c>
      <c r="W753" t="s">
        <v>5164</v>
      </c>
      <c r="X753" t="s">
        <v>5165</v>
      </c>
      <c r="Y753" t="s">
        <v>5166</v>
      </c>
      <c r="Z753" t="s">
        <v>5167</v>
      </c>
      <c r="AA753" t="s">
        <v>9228</v>
      </c>
      <c r="AB753">
        <v>96.3</v>
      </c>
      <c r="AC753">
        <v>96.3</v>
      </c>
      <c r="AD753">
        <v>96.3</v>
      </c>
      <c r="AE753">
        <v>96.3</v>
      </c>
      <c r="AF753">
        <v>96.3</v>
      </c>
      <c r="AG753">
        <v>96.3</v>
      </c>
      <c r="AH753">
        <v>96.3</v>
      </c>
      <c r="AI753" t="s">
        <v>7809</v>
      </c>
      <c r="AJ753">
        <v>0</v>
      </c>
      <c r="AK753">
        <v>0</v>
      </c>
      <c r="AL753">
        <v>95.9</v>
      </c>
      <c r="AM753">
        <v>96.3</v>
      </c>
      <c r="AN753">
        <v>96.3</v>
      </c>
      <c r="AO753" t="s">
        <v>24</v>
      </c>
      <c r="AP753" t="s">
        <v>7843</v>
      </c>
      <c r="AQ753" t="s">
        <v>7843</v>
      </c>
      <c r="AR753" t="s">
        <v>7843</v>
      </c>
      <c r="AS753" t="s">
        <v>7843</v>
      </c>
      <c r="AT753" t="s">
        <v>7843</v>
      </c>
      <c r="AU753" t="s">
        <v>7843</v>
      </c>
      <c r="AV753" t="s">
        <v>7843</v>
      </c>
      <c r="AW753" t="s">
        <v>7843</v>
      </c>
      <c r="AX753" t="s">
        <v>7843</v>
      </c>
      <c r="AY753" t="s">
        <v>7843</v>
      </c>
      <c r="AZ753" t="s">
        <v>7843</v>
      </c>
      <c r="BA753" t="s">
        <v>7843</v>
      </c>
      <c r="BB753" t="s">
        <v>7843</v>
      </c>
      <c r="BC753" t="s">
        <v>7842</v>
      </c>
      <c r="BD753" t="s">
        <v>7842</v>
      </c>
      <c r="BE753" t="s">
        <v>7842</v>
      </c>
      <c r="BF753" t="s">
        <v>7842</v>
      </c>
      <c r="BG753" t="s">
        <v>7842</v>
      </c>
      <c r="BH753" t="s">
        <v>7842</v>
      </c>
      <c r="BI753" t="s">
        <v>7843</v>
      </c>
      <c r="BJ753">
        <v>1</v>
      </c>
      <c r="BK753">
        <v>0</v>
      </c>
      <c r="BL753">
        <v>0</v>
      </c>
    </row>
    <row r="754" spans="1:64">
      <c r="A754" t="s">
        <v>9230</v>
      </c>
      <c r="B754" t="s">
        <v>371</v>
      </c>
      <c r="C754" t="s">
        <v>113</v>
      </c>
      <c r="D754" t="s">
        <v>136</v>
      </c>
      <c r="E754" t="s">
        <v>137</v>
      </c>
      <c r="F754" t="s">
        <v>138</v>
      </c>
      <c r="G754" t="s">
        <v>5168</v>
      </c>
      <c r="H754" t="s">
        <v>4469</v>
      </c>
      <c r="I754" t="s">
        <v>4827</v>
      </c>
      <c r="J754" t="s">
        <v>4828</v>
      </c>
      <c r="K754" t="s">
        <v>7809</v>
      </c>
      <c r="L754">
        <v>1</v>
      </c>
      <c r="M754">
        <v>1</v>
      </c>
      <c r="S754" t="s">
        <v>7895</v>
      </c>
      <c r="T754" t="s">
        <v>9229</v>
      </c>
      <c r="U754" t="s">
        <v>5169</v>
      </c>
      <c r="V754" t="s">
        <v>5169</v>
      </c>
      <c r="W754" t="s">
        <v>5169</v>
      </c>
      <c r="X754" t="s">
        <v>5170</v>
      </c>
      <c r="Y754" t="s">
        <v>5171</v>
      </c>
      <c r="Z754" t="s">
        <v>5172</v>
      </c>
      <c r="AA754" t="s">
        <v>9230</v>
      </c>
      <c r="AB754">
        <v>85.3</v>
      </c>
      <c r="AC754">
        <v>85.3</v>
      </c>
      <c r="AD754">
        <v>85.3</v>
      </c>
      <c r="AE754">
        <v>85.3</v>
      </c>
      <c r="AF754">
        <v>85.3</v>
      </c>
      <c r="AG754">
        <v>85.3</v>
      </c>
      <c r="AH754">
        <v>85.3</v>
      </c>
      <c r="AI754" t="s">
        <v>7809</v>
      </c>
      <c r="AJ754">
        <v>0</v>
      </c>
      <c r="AK754">
        <v>0</v>
      </c>
      <c r="AL754">
        <v>85.3</v>
      </c>
      <c r="AM754">
        <v>85.3</v>
      </c>
      <c r="AN754">
        <v>85.3</v>
      </c>
      <c r="AO754">
        <v>85.3</v>
      </c>
      <c r="AP754" t="s">
        <v>7843</v>
      </c>
      <c r="AQ754" t="s">
        <v>7843</v>
      </c>
      <c r="AR754" t="s">
        <v>7843</v>
      </c>
      <c r="AS754" t="s">
        <v>7843</v>
      </c>
      <c r="AT754" t="s">
        <v>7843</v>
      </c>
      <c r="AU754" t="s">
        <v>7843</v>
      </c>
      <c r="AV754" t="s">
        <v>7843</v>
      </c>
      <c r="AW754" t="s">
        <v>7843</v>
      </c>
      <c r="AX754" t="s">
        <v>7843</v>
      </c>
      <c r="AY754" t="s">
        <v>7843</v>
      </c>
      <c r="AZ754" t="s">
        <v>7843</v>
      </c>
      <c r="BA754" t="s">
        <v>7843</v>
      </c>
      <c r="BB754" t="s">
        <v>7843</v>
      </c>
      <c r="BC754" t="s">
        <v>7842</v>
      </c>
      <c r="BD754" t="s">
        <v>7842</v>
      </c>
      <c r="BE754" t="s">
        <v>7842</v>
      </c>
      <c r="BF754" t="s">
        <v>7842</v>
      </c>
      <c r="BG754" t="s">
        <v>7842</v>
      </c>
      <c r="BH754" t="s">
        <v>7842</v>
      </c>
      <c r="BI754" t="s">
        <v>7842</v>
      </c>
      <c r="BJ754">
        <v>0</v>
      </c>
      <c r="BK754">
        <v>0</v>
      </c>
      <c r="BL754">
        <v>0</v>
      </c>
    </row>
    <row r="755" spans="1:64">
      <c r="A755" t="s">
        <v>9232</v>
      </c>
      <c r="B755" t="s">
        <v>371</v>
      </c>
      <c r="C755" t="s">
        <v>113</v>
      </c>
      <c r="D755" t="s">
        <v>136</v>
      </c>
      <c r="E755" t="s">
        <v>137</v>
      </c>
      <c r="F755" t="s">
        <v>138</v>
      </c>
      <c r="G755" t="s">
        <v>5168</v>
      </c>
      <c r="H755" t="s">
        <v>4469</v>
      </c>
      <c r="I755" t="s">
        <v>4833</v>
      </c>
      <c r="J755" t="s">
        <v>4828</v>
      </c>
      <c r="K755" t="s">
        <v>7688</v>
      </c>
      <c r="L755">
        <v>1</v>
      </c>
      <c r="S755" t="s">
        <v>7895</v>
      </c>
      <c r="T755" t="s">
        <v>9231</v>
      </c>
      <c r="U755" t="s">
        <v>5173</v>
      </c>
      <c r="V755" t="s">
        <v>5173</v>
      </c>
      <c r="W755" t="s">
        <v>5173</v>
      </c>
      <c r="X755" t="s">
        <v>5174</v>
      </c>
      <c r="Y755" t="s">
        <v>5175</v>
      </c>
      <c r="Z755" t="s">
        <v>5176</v>
      </c>
      <c r="AA755" t="s">
        <v>9232</v>
      </c>
      <c r="AB755" t="s">
        <v>24</v>
      </c>
      <c r="AC755" t="s">
        <v>24</v>
      </c>
      <c r="AD755" t="s">
        <v>24</v>
      </c>
      <c r="AE755" t="s">
        <v>24</v>
      </c>
      <c r="AF755" t="s">
        <v>24</v>
      </c>
      <c r="AG755" t="s">
        <v>24</v>
      </c>
      <c r="AH755" t="s">
        <v>24</v>
      </c>
      <c r="AI755" t="s">
        <v>7688</v>
      </c>
      <c r="AJ755">
        <v>0</v>
      </c>
      <c r="AK755">
        <v>0</v>
      </c>
      <c r="AL755" t="s">
        <v>24</v>
      </c>
      <c r="AM755" t="s">
        <v>24</v>
      </c>
      <c r="AN755" t="s">
        <v>24</v>
      </c>
      <c r="AO755" t="s">
        <v>24</v>
      </c>
      <c r="AP755" t="s">
        <v>24</v>
      </c>
      <c r="AQ755" t="s">
        <v>24</v>
      </c>
      <c r="AR755" t="s">
        <v>24</v>
      </c>
      <c r="AS755" t="s">
        <v>24</v>
      </c>
      <c r="AT755" t="s">
        <v>24</v>
      </c>
      <c r="AU755" t="s">
        <v>24</v>
      </c>
      <c r="AV755" t="s">
        <v>24</v>
      </c>
      <c r="AW755" t="s">
        <v>24</v>
      </c>
      <c r="AX755" t="s">
        <v>24</v>
      </c>
      <c r="AY755" t="s">
        <v>24</v>
      </c>
      <c r="AZ755" t="s">
        <v>24</v>
      </c>
      <c r="BA755" t="s">
        <v>24</v>
      </c>
      <c r="BB755" t="s">
        <v>24</v>
      </c>
      <c r="BC755" t="s">
        <v>7843</v>
      </c>
      <c r="BD755" t="s">
        <v>7843</v>
      </c>
      <c r="BE755" t="s">
        <v>7843</v>
      </c>
      <c r="BF755" t="s">
        <v>7843</v>
      </c>
      <c r="BG755" t="s">
        <v>7843</v>
      </c>
      <c r="BH755" t="s">
        <v>7843</v>
      </c>
      <c r="BI755" t="s">
        <v>7843</v>
      </c>
      <c r="BJ755">
        <v>1</v>
      </c>
      <c r="BK755">
        <v>1</v>
      </c>
      <c r="BL755">
        <v>1</v>
      </c>
    </row>
    <row r="756" spans="1:64">
      <c r="A756" t="s">
        <v>9234</v>
      </c>
      <c r="B756" t="s">
        <v>371</v>
      </c>
      <c r="C756" t="s">
        <v>113</v>
      </c>
      <c r="D756" t="s">
        <v>136</v>
      </c>
      <c r="E756" t="s">
        <v>137</v>
      </c>
      <c r="F756" t="s">
        <v>138</v>
      </c>
      <c r="G756" t="s">
        <v>5168</v>
      </c>
      <c r="H756" t="s">
        <v>4469</v>
      </c>
      <c r="I756" t="s">
        <v>4838</v>
      </c>
      <c r="J756" t="s">
        <v>4828</v>
      </c>
      <c r="K756" t="s">
        <v>7688</v>
      </c>
      <c r="L756">
        <v>1</v>
      </c>
      <c r="S756" t="s">
        <v>7895</v>
      </c>
      <c r="T756" t="s">
        <v>9233</v>
      </c>
      <c r="U756" t="s">
        <v>5177</v>
      </c>
      <c r="V756" t="s">
        <v>5177</v>
      </c>
      <c r="W756" t="s">
        <v>5177</v>
      </c>
      <c r="X756" t="s">
        <v>5178</v>
      </c>
      <c r="Y756" t="s">
        <v>5179</v>
      </c>
      <c r="Z756" t="s">
        <v>5180</v>
      </c>
      <c r="AA756" t="s">
        <v>9234</v>
      </c>
      <c r="AB756">
        <v>88.9</v>
      </c>
      <c r="AC756">
        <v>88.9</v>
      </c>
      <c r="AD756">
        <v>88.9</v>
      </c>
      <c r="AE756" t="s">
        <v>24</v>
      </c>
      <c r="AF756" t="s">
        <v>24</v>
      </c>
      <c r="AG756" t="s">
        <v>24</v>
      </c>
      <c r="AH756" t="s">
        <v>24</v>
      </c>
      <c r="AI756" t="s">
        <v>7688</v>
      </c>
      <c r="AJ756">
        <v>0</v>
      </c>
      <c r="AK756">
        <v>0</v>
      </c>
      <c r="AL756" t="s">
        <v>24</v>
      </c>
      <c r="AM756" t="s">
        <v>24</v>
      </c>
      <c r="AN756" t="s">
        <v>24</v>
      </c>
      <c r="AO756" t="s">
        <v>24</v>
      </c>
      <c r="AP756" t="s">
        <v>7843</v>
      </c>
      <c r="AQ756" t="s">
        <v>7843</v>
      </c>
      <c r="AR756" t="s">
        <v>24</v>
      </c>
      <c r="AS756" t="s">
        <v>7843</v>
      </c>
      <c r="AT756" t="s">
        <v>24</v>
      </c>
      <c r="AU756" t="s">
        <v>24</v>
      </c>
      <c r="AV756" t="s">
        <v>24</v>
      </c>
      <c r="AW756" t="s">
        <v>24</v>
      </c>
      <c r="AX756" t="s">
        <v>24</v>
      </c>
      <c r="AY756" t="s">
        <v>24</v>
      </c>
      <c r="AZ756" t="s">
        <v>24</v>
      </c>
      <c r="BA756" t="s">
        <v>24</v>
      </c>
      <c r="BB756" t="s">
        <v>24</v>
      </c>
      <c r="BC756" t="s">
        <v>7842</v>
      </c>
      <c r="BD756" t="s">
        <v>7842</v>
      </c>
      <c r="BE756" t="s">
        <v>7842</v>
      </c>
      <c r="BF756" t="s">
        <v>7842</v>
      </c>
      <c r="BG756" t="s">
        <v>7843</v>
      </c>
      <c r="BH756" t="s">
        <v>7843</v>
      </c>
      <c r="BI756" t="s">
        <v>7843</v>
      </c>
      <c r="BJ756">
        <v>1</v>
      </c>
      <c r="BK756">
        <v>1</v>
      </c>
      <c r="BL756">
        <v>1</v>
      </c>
    </row>
    <row r="757" spans="1:64">
      <c r="A757" t="s">
        <v>9236</v>
      </c>
      <c r="B757" t="s">
        <v>371</v>
      </c>
      <c r="C757" t="s">
        <v>113</v>
      </c>
      <c r="D757" t="s">
        <v>136</v>
      </c>
      <c r="E757" t="s">
        <v>137</v>
      </c>
      <c r="F757" t="s">
        <v>138</v>
      </c>
      <c r="G757" t="s">
        <v>5168</v>
      </c>
      <c r="H757" t="s">
        <v>4469</v>
      </c>
      <c r="I757" t="s">
        <v>4843</v>
      </c>
      <c r="J757" t="s">
        <v>4828</v>
      </c>
      <c r="K757" t="s">
        <v>7809</v>
      </c>
      <c r="L757">
        <v>1</v>
      </c>
      <c r="M757">
        <v>1</v>
      </c>
      <c r="S757" t="s">
        <v>7895</v>
      </c>
      <c r="T757" t="s">
        <v>9235</v>
      </c>
      <c r="U757" t="s">
        <v>5181</v>
      </c>
      <c r="V757" t="s">
        <v>5181</v>
      </c>
      <c r="W757" t="s">
        <v>5181</v>
      </c>
      <c r="X757" t="s">
        <v>5182</v>
      </c>
      <c r="Y757" t="s">
        <v>5183</v>
      </c>
      <c r="Z757" t="s">
        <v>5184</v>
      </c>
      <c r="AA757" t="s">
        <v>9236</v>
      </c>
      <c r="AB757">
        <v>90.4</v>
      </c>
      <c r="AC757">
        <v>90.4</v>
      </c>
      <c r="AD757">
        <v>90.4</v>
      </c>
      <c r="AE757">
        <v>90.4</v>
      </c>
      <c r="AF757">
        <v>90.4</v>
      </c>
      <c r="AG757">
        <v>90.4</v>
      </c>
      <c r="AH757">
        <v>90.4</v>
      </c>
      <c r="AI757" t="s">
        <v>7809</v>
      </c>
      <c r="AJ757">
        <v>0</v>
      </c>
      <c r="AK757">
        <v>0</v>
      </c>
      <c r="AL757">
        <v>90.4</v>
      </c>
      <c r="AM757">
        <v>90.4</v>
      </c>
      <c r="AN757">
        <v>90.4</v>
      </c>
      <c r="AO757">
        <v>90.4</v>
      </c>
      <c r="AP757" t="s">
        <v>7843</v>
      </c>
      <c r="AQ757" t="s">
        <v>7843</v>
      </c>
      <c r="AR757" t="s">
        <v>7843</v>
      </c>
      <c r="AS757" t="s">
        <v>7843</v>
      </c>
      <c r="AT757" t="s">
        <v>7843</v>
      </c>
      <c r="AU757" t="s">
        <v>7843</v>
      </c>
      <c r="AV757" t="s">
        <v>7843</v>
      </c>
      <c r="AW757" t="s">
        <v>7843</v>
      </c>
      <c r="AX757" t="s">
        <v>7843</v>
      </c>
      <c r="AY757" t="s">
        <v>7843</v>
      </c>
      <c r="AZ757" t="s">
        <v>7843</v>
      </c>
      <c r="BA757" t="s">
        <v>7843</v>
      </c>
      <c r="BB757" t="s">
        <v>7843</v>
      </c>
      <c r="BC757" t="s">
        <v>7842</v>
      </c>
      <c r="BD757" t="s">
        <v>7842</v>
      </c>
      <c r="BE757" t="s">
        <v>7842</v>
      </c>
      <c r="BF757" t="s">
        <v>7842</v>
      </c>
      <c r="BG757" t="s">
        <v>7842</v>
      </c>
      <c r="BH757" t="s">
        <v>7842</v>
      </c>
      <c r="BI757" t="s">
        <v>7842</v>
      </c>
      <c r="BJ757">
        <v>0</v>
      </c>
      <c r="BK757">
        <v>0</v>
      </c>
      <c r="BL757">
        <v>0</v>
      </c>
    </row>
    <row r="758" spans="1:64">
      <c r="A758" t="s">
        <v>9238</v>
      </c>
      <c r="B758" t="s">
        <v>371</v>
      </c>
      <c r="C758" t="s">
        <v>113</v>
      </c>
      <c r="D758" t="s">
        <v>136</v>
      </c>
      <c r="E758" t="s">
        <v>137</v>
      </c>
      <c r="F758" t="s">
        <v>138</v>
      </c>
      <c r="G758" t="s">
        <v>5168</v>
      </c>
      <c r="H758" t="s">
        <v>4469</v>
      </c>
      <c r="I758" t="s">
        <v>4848</v>
      </c>
      <c r="J758" t="s">
        <v>4828</v>
      </c>
      <c r="K758" t="s">
        <v>7688</v>
      </c>
      <c r="L758">
        <v>1</v>
      </c>
      <c r="S758" t="s">
        <v>7895</v>
      </c>
      <c r="T758" t="s">
        <v>9237</v>
      </c>
      <c r="U758" t="s">
        <v>5185</v>
      </c>
      <c r="V758" t="s">
        <v>5185</v>
      </c>
      <c r="W758" t="s">
        <v>5185</v>
      </c>
      <c r="X758" t="s">
        <v>5186</v>
      </c>
      <c r="Y758" t="s">
        <v>5187</v>
      </c>
      <c r="Z758" t="s">
        <v>5188</v>
      </c>
      <c r="AA758" t="s">
        <v>9238</v>
      </c>
      <c r="AB758" t="s">
        <v>24</v>
      </c>
      <c r="AC758" t="s">
        <v>24</v>
      </c>
      <c r="AD758" t="s">
        <v>24</v>
      </c>
      <c r="AE758" t="s">
        <v>24</v>
      </c>
      <c r="AF758" t="s">
        <v>24</v>
      </c>
      <c r="AG758" t="s">
        <v>24</v>
      </c>
      <c r="AH758" t="s">
        <v>24</v>
      </c>
      <c r="AI758" t="s">
        <v>7688</v>
      </c>
      <c r="AJ758">
        <v>0</v>
      </c>
      <c r="AK758">
        <v>0</v>
      </c>
      <c r="AL758" t="s">
        <v>24</v>
      </c>
      <c r="AM758" t="s">
        <v>24</v>
      </c>
      <c r="AN758" t="s">
        <v>24</v>
      </c>
      <c r="AO758" t="s">
        <v>24</v>
      </c>
      <c r="AP758" t="s">
        <v>24</v>
      </c>
      <c r="AQ758" t="s">
        <v>24</v>
      </c>
      <c r="AR758" t="s">
        <v>24</v>
      </c>
      <c r="AS758" t="s">
        <v>24</v>
      </c>
      <c r="AT758" t="s">
        <v>24</v>
      </c>
      <c r="AU758" t="s">
        <v>24</v>
      </c>
      <c r="AV758" t="s">
        <v>24</v>
      </c>
      <c r="AW758" t="s">
        <v>24</v>
      </c>
      <c r="AX758" t="s">
        <v>24</v>
      </c>
      <c r="AY758" t="s">
        <v>24</v>
      </c>
      <c r="AZ758" t="s">
        <v>24</v>
      </c>
      <c r="BA758" t="s">
        <v>24</v>
      </c>
      <c r="BB758" t="s">
        <v>24</v>
      </c>
      <c r="BC758" t="s">
        <v>7843</v>
      </c>
      <c r="BD758" t="s">
        <v>7843</v>
      </c>
      <c r="BE758" t="s">
        <v>7843</v>
      </c>
      <c r="BF758" t="s">
        <v>7843</v>
      </c>
      <c r="BG758" t="s">
        <v>7843</v>
      </c>
      <c r="BH758" t="s">
        <v>7843</v>
      </c>
      <c r="BI758" t="s">
        <v>7843</v>
      </c>
      <c r="BJ758">
        <v>1</v>
      </c>
      <c r="BK758">
        <v>1</v>
      </c>
      <c r="BL758">
        <v>1</v>
      </c>
    </row>
    <row r="759" spans="1:64">
      <c r="A759" t="s">
        <v>9240</v>
      </c>
      <c r="B759" t="s">
        <v>371</v>
      </c>
      <c r="C759" t="s">
        <v>113</v>
      </c>
      <c r="D759" t="s">
        <v>136</v>
      </c>
      <c r="E759" t="s">
        <v>137</v>
      </c>
      <c r="F759" t="s">
        <v>138</v>
      </c>
      <c r="G759" t="s">
        <v>5168</v>
      </c>
      <c r="H759" t="s">
        <v>4469</v>
      </c>
      <c r="I759" t="s">
        <v>4853</v>
      </c>
      <c r="J759" t="s">
        <v>4828</v>
      </c>
      <c r="K759" t="s">
        <v>7809</v>
      </c>
      <c r="L759">
        <v>1</v>
      </c>
      <c r="M759">
        <v>1</v>
      </c>
      <c r="S759" t="s">
        <v>7895</v>
      </c>
      <c r="T759" t="s">
        <v>9239</v>
      </c>
      <c r="U759" t="s">
        <v>5189</v>
      </c>
      <c r="V759" t="s">
        <v>5189</v>
      </c>
      <c r="W759" t="s">
        <v>5189</v>
      </c>
      <c r="X759" t="s">
        <v>5190</v>
      </c>
      <c r="Y759" t="s">
        <v>5191</v>
      </c>
      <c r="Z759" t="s">
        <v>5192</v>
      </c>
      <c r="AA759" t="s">
        <v>9240</v>
      </c>
      <c r="AB759">
        <v>90.6</v>
      </c>
      <c r="AC759">
        <v>90.6</v>
      </c>
      <c r="AD759">
        <v>90.6</v>
      </c>
      <c r="AE759">
        <v>90.6</v>
      </c>
      <c r="AF759">
        <v>90.6</v>
      </c>
      <c r="AG759">
        <v>90.6</v>
      </c>
      <c r="AH759">
        <v>90.6</v>
      </c>
      <c r="AI759" t="s">
        <v>7809</v>
      </c>
      <c r="AJ759">
        <v>0</v>
      </c>
      <c r="AK759">
        <v>0</v>
      </c>
      <c r="AL759">
        <v>90.6</v>
      </c>
      <c r="AM759">
        <v>90.6</v>
      </c>
      <c r="AN759">
        <v>90.6</v>
      </c>
      <c r="AO759">
        <v>90.6</v>
      </c>
      <c r="AP759" t="s">
        <v>7843</v>
      </c>
      <c r="AQ759" t="s">
        <v>7843</v>
      </c>
      <c r="AR759" t="s">
        <v>7843</v>
      </c>
      <c r="AS759" t="s">
        <v>7843</v>
      </c>
      <c r="AT759" t="s">
        <v>7843</v>
      </c>
      <c r="AU759" t="s">
        <v>7843</v>
      </c>
      <c r="AV759" t="s">
        <v>7843</v>
      </c>
      <c r="AW759" t="s">
        <v>7843</v>
      </c>
      <c r="AX759" t="s">
        <v>7843</v>
      </c>
      <c r="AY759" t="s">
        <v>7843</v>
      </c>
      <c r="AZ759" t="s">
        <v>7843</v>
      </c>
      <c r="BA759" t="s">
        <v>7843</v>
      </c>
      <c r="BB759" t="s">
        <v>7843</v>
      </c>
      <c r="BC759" t="s">
        <v>7842</v>
      </c>
      <c r="BD759" t="s">
        <v>7842</v>
      </c>
      <c r="BE759" t="s">
        <v>7842</v>
      </c>
      <c r="BF759" t="s">
        <v>7842</v>
      </c>
      <c r="BG759" t="s">
        <v>7842</v>
      </c>
      <c r="BH759" t="s">
        <v>7842</v>
      </c>
      <c r="BI759" t="s">
        <v>7842</v>
      </c>
      <c r="BJ759">
        <v>0</v>
      </c>
      <c r="BK759">
        <v>0</v>
      </c>
      <c r="BL759">
        <v>0</v>
      </c>
    </row>
    <row r="760" spans="1:64">
      <c r="A760" t="s">
        <v>9242</v>
      </c>
      <c r="B760" t="s">
        <v>371</v>
      </c>
      <c r="C760" t="s">
        <v>113</v>
      </c>
      <c r="D760" t="s">
        <v>136</v>
      </c>
      <c r="E760" t="s">
        <v>137</v>
      </c>
      <c r="F760" t="s">
        <v>138</v>
      </c>
      <c r="G760" t="s">
        <v>5168</v>
      </c>
      <c r="H760" t="s">
        <v>4469</v>
      </c>
      <c r="I760" t="s">
        <v>4858</v>
      </c>
      <c r="J760" t="s">
        <v>4828</v>
      </c>
      <c r="K760" t="s">
        <v>7688</v>
      </c>
      <c r="L760">
        <v>1</v>
      </c>
      <c r="S760" t="s">
        <v>7895</v>
      </c>
      <c r="T760" t="s">
        <v>9241</v>
      </c>
      <c r="U760" t="s">
        <v>5193</v>
      </c>
      <c r="V760" t="s">
        <v>5193</v>
      </c>
      <c r="W760" t="s">
        <v>5193</v>
      </c>
      <c r="X760" t="s">
        <v>5194</v>
      </c>
      <c r="Y760" t="s">
        <v>5195</v>
      </c>
      <c r="Z760" t="s">
        <v>5196</v>
      </c>
      <c r="AA760" t="s">
        <v>9242</v>
      </c>
      <c r="AB760" t="s">
        <v>24</v>
      </c>
      <c r="AC760" t="s">
        <v>24</v>
      </c>
      <c r="AD760" t="s">
        <v>24</v>
      </c>
      <c r="AE760" t="s">
        <v>24</v>
      </c>
      <c r="AF760" t="s">
        <v>24</v>
      </c>
      <c r="AG760" t="s">
        <v>24</v>
      </c>
      <c r="AH760" t="s">
        <v>24</v>
      </c>
      <c r="AI760" t="s">
        <v>7688</v>
      </c>
      <c r="AJ760">
        <v>0</v>
      </c>
      <c r="AK760">
        <v>0</v>
      </c>
      <c r="AL760" t="s">
        <v>24</v>
      </c>
      <c r="AM760" t="s">
        <v>24</v>
      </c>
      <c r="AN760" t="s">
        <v>24</v>
      </c>
      <c r="AO760" t="s">
        <v>24</v>
      </c>
      <c r="AP760" t="s">
        <v>24</v>
      </c>
      <c r="AQ760" t="s">
        <v>24</v>
      </c>
      <c r="AR760" t="s">
        <v>24</v>
      </c>
      <c r="AS760" t="s">
        <v>24</v>
      </c>
      <c r="AT760" t="s">
        <v>24</v>
      </c>
      <c r="AU760" t="s">
        <v>24</v>
      </c>
      <c r="AV760" t="s">
        <v>24</v>
      </c>
      <c r="AW760" t="s">
        <v>24</v>
      </c>
      <c r="AX760" t="s">
        <v>24</v>
      </c>
      <c r="AY760" t="s">
        <v>24</v>
      </c>
      <c r="AZ760" t="s">
        <v>24</v>
      </c>
      <c r="BA760" t="s">
        <v>24</v>
      </c>
      <c r="BB760" t="s">
        <v>24</v>
      </c>
      <c r="BC760" t="s">
        <v>7843</v>
      </c>
      <c r="BD760" t="s">
        <v>7843</v>
      </c>
      <c r="BE760" t="s">
        <v>7843</v>
      </c>
      <c r="BF760" t="s">
        <v>7843</v>
      </c>
      <c r="BG760" t="s">
        <v>7843</v>
      </c>
      <c r="BH760" t="s">
        <v>7843</v>
      </c>
      <c r="BI760" t="s">
        <v>7843</v>
      </c>
      <c r="BJ760">
        <v>1</v>
      </c>
      <c r="BK760">
        <v>1</v>
      </c>
      <c r="BL760">
        <v>1</v>
      </c>
    </row>
    <row r="761" spans="1:64">
      <c r="A761" t="s">
        <v>9244</v>
      </c>
      <c r="B761" t="s">
        <v>371</v>
      </c>
      <c r="C761" t="s">
        <v>113</v>
      </c>
      <c r="D761" t="s">
        <v>136</v>
      </c>
      <c r="E761" t="s">
        <v>137</v>
      </c>
      <c r="F761" t="s">
        <v>138</v>
      </c>
      <c r="G761" t="s">
        <v>5168</v>
      </c>
      <c r="H761" t="s">
        <v>4469</v>
      </c>
      <c r="I761" t="s">
        <v>4863</v>
      </c>
      <c r="J761" t="s">
        <v>4828</v>
      </c>
      <c r="K761" t="s">
        <v>7809</v>
      </c>
      <c r="L761">
        <v>1</v>
      </c>
      <c r="M761">
        <v>1</v>
      </c>
      <c r="S761" t="s">
        <v>7895</v>
      </c>
      <c r="T761" t="s">
        <v>9243</v>
      </c>
      <c r="U761" t="s">
        <v>5197</v>
      </c>
      <c r="V761" t="s">
        <v>5197</v>
      </c>
      <c r="W761" t="s">
        <v>5197</v>
      </c>
      <c r="X761" t="s">
        <v>5198</v>
      </c>
      <c r="Y761" t="s">
        <v>5199</v>
      </c>
      <c r="Z761" t="s">
        <v>5200</v>
      </c>
      <c r="AA761" t="s">
        <v>9244</v>
      </c>
      <c r="AB761">
        <v>92.2</v>
      </c>
      <c r="AC761">
        <v>92.2</v>
      </c>
      <c r="AD761">
        <v>92.2</v>
      </c>
      <c r="AE761">
        <v>92.2</v>
      </c>
      <c r="AF761">
        <v>92.2</v>
      </c>
      <c r="AG761">
        <v>92.2</v>
      </c>
      <c r="AH761">
        <v>92.2</v>
      </c>
      <c r="AI761" t="s">
        <v>7809</v>
      </c>
      <c r="AJ761">
        <v>0</v>
      </c>
      <c r="AK761">
        <v>0</v>
      </c>
      <c r="AL761">
        <v>92.2</v>
      </c>
      <c r="AM761">
        <v>92.2</v>
      </c>
      <c r="AN761">
        <v>92.2</v>
      </c>
      <c r="AO761">
        <v>92.2</v>
      </c>
      <c r="AP761" t="s">
        <v>7843</v>
      </c>
      <c r="AQ761" t="s">
        <v>7843</v>
      </c>
      <c r="AR761" t="s">
        <v>7843</v>
      </c>
      <c r="AS761" t="s">
        <v>7843</v>
      </c>
      <c r="AT761" t="s">
        <v>7843</v>
      </c>
      <c r="AU761" t="s">
        <v>7843</v>
      </c>
      <c r="AV761" t="s">
        <v>7843</v>
      </c>
      <c r="AW761" t="s">
        <v>7843</v>
      </c>
      <c r="AX761" t="s">
        <v>7843</v>
      </c>
      <c r="AY761" t="s">
        <v>7843</v>
      </c>
      <c r="AZ761" t="s">
        <v>7843</v>
      </c>
      <c r="BA761" t="s">
        <v>7843</v>
      </c>
      <c r="BB761" t="s">
        <v>7843</v>
      </c>
      <c r="BC761" t="s">
        <v>7843</v>
      </c>
      <c r="BD761" t="s">
        <v>7843</v>
      </c>
      <c r="BE761" t="s">
        <v>7842</v>
      </c>
      <c r="BF761" t="s">
        <v>7842</v>
      </c>
      <c r="BG761" t="s">
        <v>7842</v>
      </c>
      <c r="BH761" t="s">
        <v>7842</v>
      </c>
      <c r="BI761" t="s">
        <v>7842</v>
      </c>
      <c r="BJ761">
        <v>0</v>
      </c>
      <c r="BK761">
        <v>0</v>
      </c>
      <c r="BL761">
        <v>0</v>
      </c>
    </row>
    <row r="762" spans="1:64">
      <c r="A762" t="s">
        <v>9246</v>
      </c>
      <c r="B762" t="s">
        <v>371</v>
      </c>
      <c r="C762" t="s">
        <v>113</v>
      </c>
      <c r="D762" t="s">
        <v>136</v>
      </c>
      <c r="E762" t="s">
        <v>137</v>
      </c>
      <c r="F762" t="s">
        <v>138</v>
      </c>
      <c r="G762" t="s">
        <v>5168</v>
      </c>
      <c r="H762" t="s">
        <v>4469</v>
      </c>
      <c r="I762" t="s">
        <v>4868</v>
      </c>
      <c r="J762" t="s">
        <v>4828</v>
      </c>
      <c r="K762" t="s">
        <v>7809</v>
      </c>
      <c r="L762">
        <v>1</v>
      </c>
      <c r="M762">
        <v>1</v>
      </c>
      <c r="S762" t="s">
        <v>7895</v>
      </c>
      <c r="T762" t="s">
        <v>9245</v>
      </c>
      <c r="U762" t="s">
        <v>5201</v>
      </c>
      <c r="V762" t="s">
        <v>5201</v>
      </c>
      <c r="W762" t="s">
        <v>5201</v>
      </c>
      <c r="X762" t="s">
        <v>5202</v>
      </c>
      <c r="Y762" t="s">
        <v>5203</v>
      </c>
      <c r="Z762" t="s">
        <v>5204</v>
      </c>
      <c r="AA762" t="s">
        <v>9246</v>
      </c>
      <c r="AB762">
        <v>92.4</v>
      </c>
      <c r="AC762">
        <v>92.4</v>
      </c>
      <c r="AD762">
        <v>92.4</v>
      </c>
      <c r="AE762">
        <v>92.4</v>
      </c>
      <c r="AF762">
        <v>92.4</v>
      </c>
      <c r="AG762">
        <v>92.4</v>
      </c>
      <c r="AH762">
        <v>92.4</v>
      </c>
      <c r="AI762" t="s">
        <v>7809</v>
      </c>
      <c r="AJ762">
        <v>0</v>
      </c>
      <c r="AK762">
        <v>0</v>
      </c>
      <c r="AL762">
        <v>92.4</v>
      </c>
      <c r="AM762">
        <v>92.4</v>
      </c>
      <c r="AN762">
        <v>92.4</v>
      </c>
      <c r="AO762">
        <v>92.4</v>
      </c>
      <c r="AP762" t="s">
        <v>7843</v>
      </c>
      <c r="AQ762" t="s">
        <v>7843</v>
      </c>
      <c r="AR762" t="s">
        <v>7843</v>
      </c>
      <c r="AS762" t="s">
        <v>7843</v>
      </c>
      <c r="AT762" t="s">
        <v>7843</v>
      </c>
      <c r="AU762" t="s">
        <v>7843</v>
      </c>
      <c r="AV762" t="s">
        <v>7843</v>
      </c>
      <c r="AW762" t="s">
        <v>7843</v>
      </c>
      <c r="AX762" t="s">
        <v>7843</v>
      </c>
      <c r="AY762" t="s">
        <v>7843</v>
      </c>
      <c r="AZ762" t="s">
        <v>7843</v>
      </c>
      <c r="BA762" t="s">
        <v>7843</v>
      </c>
      <c r="BB762" t="s">
        <v>7843</v>
      </c>
      <c r="BC762" t="s">
        <v>7842</v>
      </c>
      <c r="BD762" t="s">
        <v>7842</v>
      </c>
      <c r="BE762" t="s">
        <v>7842</v>
      </c>
      <c r="BF762" t="s">
        <v>7842</v>
      </c>
      <c r="BG762" t="s">
        <v>7842</v>
      </c>
      <c r="BH762" t="s">
        <v>7842</v>
      </c>
      <c r="BI762" t="s">
        <v>7842</v>
      </c>
      <c r="BJ762">
        <v>0</v>
      </c>
      <c r="BK762">
        <v>0</v>
      </c>
      <c r="BL762">
        <v>0</v>
      </c>
    </row>
    <row r="763" spans="1:64">
      <c r="A763" t="s">
        <v>9248</v>
      </c>
      <c r="B763" t="s">
        <v>371</v>
      </c>
      <c r="C763" t="s">
        <v>113</v>
      </c>
      <c r="D763" t="s">
        <v>136</v>
      </c>
      <c r="E763" t="s">
        <v>137</v>
      </c>
      <c r="F763" t="s">
        <v>138</v>
      </c>
      <c r="G763" t="s">
        <v>5168</v>
      </c>
      <c r="H763" t="s">
        <v>4469</v>
      </c>
      <c r="I763" t="s">
        <v>4873</v>
      </c>
      <c r="J763" t="s">
        <v>4828</v>
      </c>
      <c r="K763" t="s">
        <v>7809</v>
      </c>
      <c r="L763">
        <v>1</v>
      </c>
      <c r="M763">
        <v>1</v>
      </c>
      <c r="S763" t="s">
        <v>7895</v>
      </c>
      <c r="T763" t="s">
        <v>9247</v>
      </c>
      <c r="U763" t="s">
        <v>5205</v>
      </c>
      <c r="V763" t="s">
        <v>5205</v>
      </c>
      <c r="W763" t="s">
        <v>5205</v>
      </c>
      <c r="X763" t="s">
        <v>5206</v>
      </c>
      <c r="Y763" t="s">
        <v>5207</v>
      </c>
      <c r="Z763" t="s">
        <v>5208</v>
      </c>
      <c r="AA763" t="s">
        <v>9248</v>
      </c>
      <c r="AB763">
        <v>93.2</v>
      </c>
      <c r="AC763">
        <v>93.2</v>
      </c>
      <c r="AD763">
        <v>93.2</v>
      </c>
      <c r="AE763">
        <v>93.2</v>
      </c>
      <c r="AF763">
        <v>93.2</v>
      </c>
      <c r="AG763">
        <v>93.2</v>
      </c>
      <c r="AH763">
        <v>93.2</v>
      </c>
      <c r="AI763" t="s">
        <v>7809</v>
      </c>
      <c r="AJ763">
        <v>0</v>
      </c>
      <c r="AK763">
        <v>0</v>
      </c>
      <c r="AL763">
        <v>91.7</v>
      </c>
      <c r="AM763">
        <v>93.2</v>
      </c>
      <c r="AN763">
        <v>93.2</v>
      </c>
      <c r="AO763" t="s">
        <v>24</v>
      </c>
      <c r="AP763" t="s">
        <v>7843</v>
      </c>
      <c r="AQ763" t="s">
        <v>7843</v>
      </c>
      <c r="AR763" t="s">
        <v>7843</v>
      </c>
      <c r="AS763" t="s">
        <v>7843</v>
      </c>
      <c r="AT763" t="s">
        <v>7843</v>
      </c>
      <c r="AU763" t="s">
        <v>7843</v>
      </c>
      <c r="AV763" t="s">
        <v>7843</v>
      </c>
      <c r="AW763" t="s">
        <v>7843</v>
      </c>
      <c r="AX763" t="s">
        <v>7843</v>
      </c>
      <c r="AY763" t="s">
        <v>7843</v>
      </c>
      <c r="AZ763" t="s">
        <v>7843</v>
      </c>
      <c r="BA763" t="s">
        <v>7843</v>
      </c>
      <c r="BB763" t="s">
        <v>7843</v>
      </c>
      <c r="BC763" t="s">
        <v>7843</v>
      </c>
      <c r="BD763" t="s">
        <v>7843</v>
      </c>
      <c r="BE763" t="s">
        <v>7842</v>
      </c>
      <c r="BF763" t="s">
        <v>7842</v>
      </c>
      <c r="BG763" t="s">
        <v>7842</v>
      </c>
      <c r="BH763" t="s">
        <v>7842</v>
      </c>
      <c r="BI763" t="s">
        <v>7843</v>
      </c>
      <c r="BJ763">
        <v>1</v>
      </c>
      <c r="BK763">
        <v>0</v>
      </c>
      <c r="BL763">
        <v>0</v>
      </c>
    </row>
    <row r="764" spans="1:64">
      <c r="A764" t="s">
        <v>9250</v>
      </c>
      <c r="B764" t="s">
        <v>371</v>
      </c>
      <c r="C764" t="s">
        <v>113</v>
      </c>
      <c r="D764" t="s">
        <v>136</v>
      </c>
      <c r="E764" t="s">
        <v>137</v>
      </c>
      <c r="F764" t="s">
        <v>138</v>
      </c>
      <c r="G764" t="s">
        <v>5168</v>
      </c>
      <c r="H764" t="s">
        <v>4469</v>
      </c>
      <c r="I764" t="s">
        <v>4878</v>
      </c>
      <c r="J764" t="s">
        <v>4828</v>
      </c>
      <c r="K764" t="s">
        <v>7809</v>
      </c>
      <c r="L764">
        <v>1</v>
      </c>
      <c r="M764">
        <v>1</v>
      </c>
      <c r="S764" t="s">
        <v>7895</v>
      </c>
      <c r="T764" t="s">
        <v>9249</v>
      </c>
      <c r="U764" t="s">
        <v>5209</v>
      </c>
      <c r="V764" t="s">
        <v>5209</v>
      </c>
      <c r="W764" t="s">
        <v>5209</v>
      </c>
      <c r="X764" t="s">
        <v>5210</v>
      </c>
      <c r="Y764" t="s">
        <v>5211</v>
      </c>
      <c r="Z764" t="s">
        <v>5212</v>
      </c>
      <c r="AA764" t="s">
        <v>9250</v>
      </c>
      <c r="AB764">
        <v>93.4</v>
      </c>
      <c r="AC764">
        <v>93.4</v>
      </c>
      <c r="AD764">
        <v>93.4</v>
      </c>
      <c r="AE764">
        <v>93.4</v>
      </c>
      <c r="AF764">
        <v>93.4</v>
      </c>
      <c r="AG764">
        <v>93.4</v>
      </c>
      <c r="AH764">
        <v>93.4</v>
      </c>
      <c r="AI764" t="s">
        <v>7809</v>
      </c>
      <c r="AJ764">
        <v>0</v>
      </c>
      <c r="AK764">
        <v>0</v>
      </c>
      <c r="AL764">
        <v>93.4</v>
      </c>
      <c r="AM764">
        <v>93.4</v>
      </c>
      <c r="AN764">
        <v>93.4</v>
      </c>
      <c r="AO764" t="s">
        <v>24</v>
      </c>
      <c r="AP764" t="s">
        <v>7843</v>
      </c>
      <c r="AQ764" t="s">
        <v>7843</v>
      </c>
      <c r="AR764" t="s">
        <v>7843</v>
      </c>
      <c r="AS764" t="s">
        <v>7843</v>
      </c>
      <c r="AT764" t="s">
        <v>7843</v>
      </c>
      <c r="AU764" t="s">
        <v>7843</v>
      </c>
      <c r="AV764" t="s">
        <v>7843</v>
      </c>
      <c r="AW764" t="s">
        <v>7843</v>
      </c>
      <c r="AX764" t="s">
        <v>7843</v>
      </c>
      <c r="AY764" t="s">
        <v>7843</v>
      </c>
      <c r="AZ764" t="s">
        <v>7843</v>
      </c>
      <c r="BA764" t="s">
        <v>7843</v>
      </c>
      <c r="BB764" t="s">
        <v>7843</v>
      </c>
      <c r="BC764" t="s">
        <v>7842</v>
      </c>
      <c r="BD764" t="s">
        <v>7842</v>
      </c>
      <c r="BE764" t="s">
        <v>7842</v>
      </c>
      <c r="BF764" t="s">
        <v>7842</v>
      </c>
      <c r="BG764" t="s">
        <v>7842</v>
      </c>
      <c r="BH764" t="s">
        <v>7842</v>
      </c>
      <c r="BI764" t="s">
        <v>7843</v>
      </c>
      <c r="BJ764">
        <v>1</v>
      </c>
      <c r="BK764">
        <v>0</v>
      </c>
      <c r="BL764">
        <v>0</v>
      </c>
    </row>
    <row r="765" spans="1:64">
      <c r="A765" t="s">
        <v>9252</v>
      </c>
      <c r="B765" t="s">
        <v>371</v>
      </c>
      <c r="C765" t="s">
        <v>113</v>
      </c>
      <c r="D765" t="s">
        <v>136</v>
      </c>
      <c r="E765" t="s">
        <v>137</v>
      </c>
      <c r="F765" t="s">
        <v>138</v>
      </c>
      <c r="G765" t="s">
        <v>5168</v>
      </c>
      <c r="H765" t="s">
        <v>4469</v>
      </c>
      <c r="I765" t="s">
        <v>4883</v>
      </c>
      <c r="J765" t="s">
        <v>4828</v>
      </c>
      <c r="K765" t="s">
        <v>7809</v>
      </c>
      <c r="L765">
        <v>1</v>
      </c>
      <c r="M765">
        <v>1</v>
      </c>
      <c r="S765" t="s">
        <v>7895</v>
      </c>
      <c r="T765" t="s">
        <v>9251</v>
      </c>
      <c r="U765" t="s">
        <v>5213</v>
      </c>
      <c r="V765" t="s">
        <v>5213</v>
      </c>
      <c r="W765" t="s">
        <v>5213</v>
      </c>
      <c r="X765" t="s">
        <v>5214</v>
      </c>
      <c r="Y765" t="s">
        <v>5215</v>
      </c>
      <c r="Z765" t="s">
        <v>5216</v>
      </c>
      <c r="AA765" t="s">
        <v>9252</v>
      </c>
      <c r="AB765">
        <v>93.7</v>
      </c>
      <c r="AC765">
        <v>93.7</v>
      </c>
      <c r="AD765">
        <v>93.7</v>
      </c>
      <c r="AE765">
        <v>93.7</v>
      </c>
      <c r="AF765">
        <v>93.7</v>
      </c>
      <c r="AG765">
        <v>93.7</v>
      </c>
      <c r="AH765">
        <v>93.7</v>
      </c>
      <c r="AI765" t="s">
        <v>7809</v>
      </c>
      <c r="AJ765">
        <v>0</v>
      </c>
      <c r="AK765">
        <v>0</v>
      </c>
      <c r="AL765">
        <v>93.7</v>
      </c>
      <c r="AM765">
        <v>93.7</v>
      </c>
      <c r="AN765">
        <v>93.7</v>
      </c>
      <c r="AO765">
        <v>93.7</v>
      </c>
      <c r="AP765" t="s">
        <v>7843</v>
      </c>
      <c r="AQ765" t="s">
        <v>7843</v>
      </c>
      <c r="AR765" t="s">
        <v>7843</v>
      </c>
      <c r="AS765" t="s">
        <v>7843</v>
      </c>
      <c r="AT765" t="s">
        <v>7843</v>
      </c>
      <c r="AU765" t="s">
        <v>7843</v>
      </c>
      <c r="AV765" t="s">
        <v>7843</v>
      </c>
      <c r="AW765" t="s">
        <v>7843</v>
      </c>
      <c r="AX765" t="s">
        <v>7843</v>
      </c>
      <c r="AY765" t="s">
        <v>7843</v>
      </c>
      <c r="AZ765" t="s">
        <v>7843</v>
      </c>
      <c r="BA765" t="s">
        <v>7843</v>
      </c>
      <c r="BB765" t="s">
        <v>7843</v>
      </c>
      <c r="BC765" t="s">
        <v>7842</v>
      </c>
      <c r="BD765" t="s">
        <v>7842</v>
      </c>
      <c r="BE765" t="s">
        <v>7842</v>
      </c>
      <c r="BF765" t="s">
        <v>7842</v>
      </c>
      <c r="BG765" t="s">
        <v>7842</v>
      </c>
      <c r="BH765" t="s">
        <v>7842</v>
      </c>
      <c r="BI765" t="s">
        <v>7842</v>
      </c>
      <c r="BJ765">
        <v>0</v>
      </c>
      <c r="BK765">
        <v>0</v>
      </c>
      <c r="BL765">
        <v>0</v>
      </c>
    </row>
    <row r="766" spans="1:64">
      <c r="A766" t="s">
        <v>9254</v>
      </c>
      <c r="B766" t="s">
        <v>371</v>
      </c>
      <c r="C766" t="s">
        <v>113</v>
      </c>
      <c r="D766" t="s">
        <v>136</v>
      </c>
      <c r="E766" t="s">
        <v>137</v>
      </c>
      <c r="F766" t="s">
        <v>138</v>
      </c>
      <c r="G766" t="s">
        <v>5168</v>
      </c>
      <c r="H766" t="s">
        <v>4469</v>
      </c>
      <c r="I766" t="s">
        <v>4888</v>
      </c>
      <c r="J766" t="s">
        <v>4828</v>
      </c>
      <c r="K766" t="s">
        <v>7809</v>
      </c>
      <c r="L766">
        <v>1</v>
      </c>
      <c r="M766">
        <v>1</v>
      </c>
      <c r="S766" t="s">
        <v>7895</v>
      </c>
      <c r="T766" t="s">
        <v>9253</v>
      </c>
      <c r="U766" t="s">
        <v>5217</v>
      </c>
      <c r="V766" t="s">
        <v>5217</v>
      </c>
      <c r="W766" t="s">
        <v>5217</v>
      </c>
      <c r="X766" t="s">
        <v>5218</v>
      </c>
      <c r="Y766" t="s">
        <v>5219</v>
      </c>
      <c r="Z766" t="s">
        <v>5220</v>
      </c>
      <c r="AA766" t="s">
        <v>9254</v>
      </c>
      <c r="AB766">
        <v>94.3</v>
      </c>
      <c r="AC766">
        <v>94.3</v>
      </c>
      <c r="AD766">
        <v>94.3</v>
      </c>
      <c r="AE766">
        <v>94.3</v>
      </c>
      <c r="AF766">
        <v>94.3</v>
      </c>
      <c r="AG766">
        <v>94.3</v>
      </c>
      <c r="AH766">
        <v>94.3</v>
      </c>
      <c r="AI766" t="s">
        <v>7809</v>
      </c>
      <c r="AJ766">
        <v>0</v>
      </c>
      <c r="AK766">
        <v>0</v>
      </c>
      <c r="AL766">
        <v>93.2</v>
      </c>
      <c r="AM766">
        <v>94.3</v>
      </c>
      <c r="AN766">
        <v>94.3</v>
      </c>
      <c r="AO766" t="s">
        <v>24</v>
      </c>
      <c r="AP766" t="s">
        <v>7843</v>
      </c>
      <c r="AQ766" t="s">
        <v>7843</v>
      </c>
      <c r="AR766" t="s">
        <v>7843</v>
      </c>
      <c r="AS766" t="s">
        <v>7843</v>
      </c>
      <c r="AT766" t="s">
        <v>7843</v>
      </c>
      <c r="AU766" t="s">
        <v>7843</v>
      </c>
      <c r="AV766" t="s">
        <v>7843</v>
      </c>
      <c r="AW766" t="s">
        <v>7843</v>
      </c>
      <c r="AX766" t="s">
        <v>7843</v>
      </c>
      <c r="AY766" t="s">
        <v>7843</v>
      </c>
      <c r="AZ766" t="s">
        <v>7843</v>
      </c>
      <c r="BA766" t="s">
        <v>7843</v>
      </c>
      <c r="BB766" t="s">
        <v>7843</v>
      </c>
      <c r="BC766" t="s">
        <v>7842</v>
      </c>
      <c r="BD766" t="s">
        <v>7842</v>
      </c>
      <c r="BE766" t="s">
        <v>7842</v>
      </c>
      <c r="BF766" t="s">
        <v>7842</v>
      </c>
      <c r="BG766" t="s">
        <v>7842</v>
      </c>
      <c r="BH766" t="s">
        <v>7842</v>
      </c>
      <c r="BI766" t="s">
        <v>7843</v>
      </c>
      <c r="BJ766">
        <v>1</v>
      </c>
      <c r="BK766">
        <v>0</v>
      </c>
      <c r="BL766">
        <v>0</v>
      </c>
    </row>
    <row r="767" spans="1:64">
      <c r="A767" t="s">
        <v>9256</v>
      </c>
      <c r="B767" t="s">
        <v>371</v>
      </c>
      <c r="C767" t="s">
        <v>113</v>
      </c>
      <c r="D767" t="s">
        <v>136</v>
      </c>
      <c r="E767" t="s">
        <v>137</v>
      </c>
      <c r="F767" t="s">
        <v>138</v>
      </c>
      <c r="G767" t="s">
        <v>5168</v>
      </c>
      <c r="H767" t="s">
        <v>4469</v>
      </c>
      <c r="I767" t="s">
        <v>4893</v>
      </c>
      <c r="J767" t="s">
        <v>4828</v>
      </c>
      <c r="K767" t="s">
        <v>7809</v>
      </c>
      <c r="L767">
        <v>1</v>
      </c>
      <c r="M767">
        <v>1</v>
      </c>
      <c r="S767" t="s">
        <v>7895</v>
      </c>
      <c r="T767" t="s">
        <v>9255</v>
      </c>
      <c r="U767" t="s">
        <v>5221</v>
      </c>
      <c r="V767" t="s">
        <v>5221</v>
      </c>
      <c r="W767" t="s">
        <v>5221</v>
      </c>
      <c r="X767" t="s">
        <v>5222</v>
      </c>
      <c r="Y767" t="s">
        <v>5223</v>
      </c>
      <c r="Z767" t="s">
        <v>5224</v>
      </c>
      <c r="AA767" t="s">
        <v>9256</v>
      </c>
      <c r="AB767">
        <v>94.8</v>
      </c>
      <c r="AC767">
        <v>94.8</v>
      </c>
      <c r="AD767">
        <v>94.8</v>
      </c>
      <c r="AE767">
        <v>94.8</v>
      </c>
      <c r="AF767">
        <v>94.8</v>
      </c>
      <c r="AG767">
        <v>94.8</v>
      </c>
      <c r="AH767">
        <v>94.8</v>
      </c>
      <c r="AI767" t="s">
        <v>7809</v>
      </c>
      <c r="AJ767">
        <v>0</v>
      </c>
      <c r="AK767">
        <v>0</v>
      </c>
      <c r="AL767">
        <v>94.8</v>
      </c>
      <c r="AM767">
        <v>94.8</v>
      </c>
      <c r="AN767">
        <v>94.8</v>
      </c>
      <c r="AO767">
        <v>94.8</v>
      </c>
      <c r="AP767" t="s">
        <v>7843</v>
      </c>
      <c r="AQ767" t="s">
        <v>7843</v>
      </c>
      <c r="AR767" t="s">
        <v>7843</v>
      </c>
      <c r="AS767" t="s">
        <v>7843</v>
      </c>
      <c r="AT767" t="s">
        <v>7843</v>
      </c>
      <c r="AU767" t="s">
        <v>7843</v>
      </c>
      <c r="AV767" t="s">
        <v>7843</v>
      </c>
      <c r="AW767" t="s">
        <v>7843</v>
      </c>
      <c r="AX767" t="s">
        <v>7843</v>
      </c>
      <c r="AY767" t="s">
        <v>7843</v>
      </c>
      <c r="AZ767" t="s">
        <v>7843</v>
      </c>
      <c r="BA767" t="s">
        <v>7843</v>
      </c>
      <c r="BB767" t="s">
        <v>7843</v>
      </c>
      <c r="BC767" t="s">
        <v>7843</v>
      </c>
      <c r="BD767" t="s">
        <v>7843</v>
      </c>
      <c r="BE767" t="s">
        <v>7842</v>
      </c>
      <c r="BF767" t="s">
        <v>7842</v>
      </c>
      <c r="BG767" t="s">
        <v>7842</v>
      </c>
      <c r="BH767" t="s">
        <v>7842</v>
      </c>
      <c r="BI767" t="s">
        <v>7842</v>
      </c>
      <c r="BJ767">
        <v>0</v>
      </c>
      <c r="BK767">
        <v>0</v>
      </c>
      <c r="BL767">
        <v>0</v>
      </c>
    </row>
    <row r="768" spans="1:64">
      <c r="A768" t="s">
        <v>9258</v>
      </c>
      <c r="B768" t="s">
        <v>371</v>
      </c>
      <c r="C768" t="s">
        <v>113</v>
      </c>
      <c r="D768" t="s">
        <v>136</v>
      </c>
      <c r="E768" t="s">
        <v>137</v>
      </c>
      <c r="F768" t="s">
        <v>138</v>
      </c>
      <c r="G768" t="s">
        <v>5168</v>
      </c>
      <c r="H768" t="s">
        <v>4469</v>
      </c>
      <c r="I768" t="s">
        <v>4898</v>
      </c>
      <c r="J768" t="s">
        <v>4828</v>
      </c>
      <c r="K768" t="s">
        <v>7809</v>
      </c>
      <c r="L768">
        <v>1</v>
      </c>
      <c r="M768">
        <v>1</v>
      </c>
      <c r="S768" t="s">
        <v>7895</v>
      </c>
      <c r="T768" t="s">
        <v>9257</v>
      </c>
      <c r="U768" t="s">
        <v>5225</v>
      </c>
      <c r="V768" t="s">
        <v>5225</v>
      </c>
      <c r="W768" t="s">
        <v>5225</v>
      </c>
      <c r="X768" t="s">
        <v>5226</v>
      </c>
      <c r="Y768" t="s">
        <v>5227</v>
      </c>
      <c r="Z768" t="s">
        <v>5228</v>
      </c>
      <c r="AA768" t="s">
        <v>9258</v>
      </c>
      <c r="AB768">
        <v>94.9</v>
      </c>
      <c r="AC768">
        <v>94.9</v>
      </c>
      <c r="AD768">
        <v>94.9</v>
      </c>
      <c r="AE768">
        <v>94.9</v>
      </c>
      <c r="AF768">
        <v>94.9</v>
      </c>
      <c r="AG768">
        <v>94.9</v>
      </c>
      <c r="AH768">
        <v>94.9</v>
      </c>
      <c r="AI768" t="s">
        <v>7809</v>
      </c>
      <c r="AJ768">
        <v>0</v>
      </c>
      <c r="AK768">
        <v>0</v>
      </c>
      <c r="AL768">
        <v>94.9</v>
      </c>
      <c r="AM768">
        <v>94.9</v>
      </c>
      <c r="AN768">
        <v>94.9</v>
      </c>
      <c r="AO768">
        <v>94.9</v>
      </c>
      <c r="AP768" t="s">
        <v>7843</v>
      </c>
      <c r="AQ768" t="s">
        <v>7843</v>
      </c>
      <c r="AR768" t="s">
        <v>7843</v>
      </c>
      <c r="AS768" t="s">
        <v>7843</v>
      </c>
      <c r="AT768" t="s">
        <v>7843</v>
      </c>
      <c r="AU768" t="s">
        <v>7843</v>
      </c>
      <c r="AV768" t="s">
        <v>7843</v>
      </c>
      <c r="AW768" t="s">
        <v>7843</v>
      </c>
      <c r="AX768" t="s">
        <v>7843</v>
      </c>
      <c r="AY768" t="s">
        <v>7843</v>
      </c>
      <c r="AZ768" t="s">
        <v>7843</v>
      </c>
      <c r="BA768" t="s">
        <v>7843</v>
      </c>
      <c r="BB768" t="s">
        <v>7843</v>
      </c>
      <c r="BC768" t="s">
        <v>7842</v>
      </c>
      <c r="BD768" t="s">
        <v>7842</v>
      </c>
      <c r="BE768" t="s">
        <v>7842</v>
      </c>
      <c r="BF768" t="s">
        <v>7842</v>
      </c>
      <c r="BG768" t="s">
        <v>7842</v>
      </c>
      <c r="BH768" t="s">
        <v>7842</v>
      </c>
      <c r="BI768" t="s">
        <v>7842</v>
      </c>
      <c r="BJ768">
        <v>0</v>
      </c>
      <c r="BK768">
        <v>0</v>
      </c>
      <c r="BL768">
        <v>0</v>
      </c>
    </row>
    <row r="769" spans="1:64">
      <c r="A769" t="s">
        <v>9260</v>
      </c>
      <c r="B769" t="s">
        <v>371</v>
      </c>
      <c r="C769" t="s">
        <v>113</v>
      </c>
      <c r="D769" t="s">
        <v>136</v>
      </c>
      <c r="E769" t="s">
        <v>137</v>
      </c>
      <c r="F769" t="s">
        <v>138</v>
      </c>
      <c r="G769" t="s">
        <v>5168</v>
      </c>
      <c r="H769" t="s">
        <v>4469</v>
      </c>
      <c r="I769" t="s">
        <v>4903</v>
      </c>
      <c r="J769" t="s">
        <v>4828</v>
      </c>
      <c r="K769" t="s">
        <v>7810</v>
      </c>
      <c r="L769">
        <v>1</v>
      </c>
      <c r="M769">
        <v>1</v>
      </c>
      <c r="N769">
        <v>1</v>
      </c>
      <c r="S769" t="s">
        <v>7895</v>
      </c>
      <c r="T769" t="s">
        <v>9259</v>
      </c>
      <c r="U769" t="s">
        <v>5229</v>
      </c>
      <c r="V769" t="s">
        <v>5229</v>
      </c>
      <c r="W769" t="s">
        <v>5229</v>
      </c>
      <c r="X769" t="s">
        <v>5230</v>
      </c>
      <c r="Y769" t="s">
        <v>5231</v>
      </c>
      <c r="Z769" t="s">
        <v>5232</v>
      </c>
      <c r="AA769" t="s">
        <v>9260</v>
      </c>
      <c r="AB769">
        <v>95.3</v>
      </c>
      <c r="AC769">
        <v>95.9</v>
      </c>
      <c r="AD769">
        <v>95.9</v>
      </c>
      <c r="AE769">
        <v>95.3</v>
      </c>
      <c r="AF769">
        <v>95.3</v>
      </c>
      <c r="AG769">
        <v>95.3</v>
      </c>
      <c r="AH769">
        <v>95.3</v>
      </c>
      <c r="AI769" t="s">
        <v>7810</v>
      </c>
      <c r="AJ769">
        <v>0</v>
      </c>
      <c r="AK769">
        <v>0</v>
      </c>
      <c r="AL769" t="s">
        <v>24</v>
      </c>
      <c r="AM769">
        <v>95.3</v>
      </c>
      <c r="AN769">
        <v>95.3</v>
      </c>
      <c r="AO769" t="s">
        <v>24</v>
      </c>
      <c r="AP769" t="s">
        <v>7842</v>
      </c>
      <c r="AQ769" t="s">
        <v>7843</v>
      </c>
      <c r="AR769" t="s">
        <v>7842</v>
      </c>
      <c r="AS769" t="s">
        <v>7842</v>
      </c>
      <c r="AT769" t="s">
        <v>7842</v>
      </c>
      <c r="AU769" t="s">
        <v>7843</v>
      </c>
      <c r="AV769" t="s">
        <v>7843</v>
      </c>
      <c r="AW769" t="s">
        <v>7842</v>
      </c>
      <c r="AX769" t="s">
        <v>7843</v>
      </c>
      <c r="AY769" t="s">
        <v>7842</v>
      </c>
      <c r="AZ769" t="s">
        <v>7843</v>
      </c>
      <c r="BA769" t="s">
        <v>7843</v>
      </c>
      <c r="BB769" t="s">
        <v>7843</v>
      </c>
      <c r="BC769" t="s">
        <v>7842</v>
      </c>
      <c r="BD769" t="s">
        <v>7843</v>
      </c>
      <c r="BE769" t="s">
        <v>7843</v>
      </c>
      <c r="BF769" t="s">
        <v>7843</v>
      </c>
      <c r="BG769" t="s">
        <v>7843</v>
      </c>
      <c r="BH769" t="s">
        <v>7843</v>
      </c>
      <c r="BI769" t="s">
        <v>7843</v>
      </c>
      <c r="BJ769">
        <v>1</v>
      </c>
      <c r="BK769">
        <v>1</v>
      </c>
      <c r="BL769">
        <v>1</v>
      </c>
    </row>
    <row r="770" spans="1:64">
      <c r="A770" t="s">
        <v>9262</v>
      </c>
      <c r="B770" t="s">
        <v>371</v>
      </c>
      <c r="C770" t="s">
        <v>113</v>
      </c>
      <c r="D770" t="s">
        <v>136</v>
      </c>
      <c r="E770" t="s">
        <v>139</v>
      </c>
      <c r="F770" t="s">
        <v>140</v>
      </c>
      <c r="G770" t="s">
        <v>24</v>
      </c>
      <c r="H770" t="s">
        <v>4469</v>
      </c>
      <c r="I770" t="s">
        <v>4827</v>
      </c>
      <c r="J770" t="s">
        <v>4828</v>
      </c>
      <c r="K770" t="s">
        <v>7809</v>
      </c>
      <c r="M770">
        <v>1</v>
      </c>
      <c r="S770" t="s">
        <v>7895</v>
      </c>
      <c r="T770" t="s">
        <v>9261</v>
      </c>
      <c r="U770" t="s">
        <v>5236</v>
      </c>
      <c r="V770" t="s">
        <v>5236</v>
      </c>
      <c r="W770" t="s">
        <v>5236</v>
      </c>
      <c r="X770" t="s">
        <v>5237</v>
      </c>
      <c r="Y770" t="s">
        <v>5238</v>
      </c>
      <c r="Z770" t="s">
        <v>5239</v>
      </c>
      <c r="AA770" t="s">
        <v>9262</v>
      </c>
      <c r="AB770" t="s">
        <v>24</v>
      </c>
      <c r="AC770">
        <v>92.3</v>
      </c>
      <c r="AD770">
        <v>92.3</v>
      </c>
      <c r="AE770">
        <v>92.3</v>
      </c>
      <c r="AF770">
        <v>92.3</v>
      </c>
      <c r="AG770">
        <v>92.3</v>
      </c>
      <c r="AH770">
        <v>92.3</v>
      </c>
      <c r="AI770" t="s">
        <v>7810</v>
      </c>
      <c r="AJ770">
        <v>0</v>
      </c>
      <c r="AK770">
        <v>0</v>
      </c>
      <c r="AL770" t="s">
        <v>24</v>
      </c>
      <c r="AM770">
        <v>92.3</v>
      </c>
      <c r="AN770">
        <v>92.3</v>
      </c>
      <c r="AO770" t="s">
        <v>24</v>
      </c>
      <c r="AP770" t="s">
        <v>24</v>
      </c>
      <c r="AQ770" t="s">
        <v>7843</v>
      </c>
      <c r="AR770" t="s">
        <v>7843</v>
      </c>
      <c r="AS770" t="s">
        <v>24</v>
      </c>
      <c r="AT770" t="s">
        <v>7843</v>
      </c>
      <c r="AU770" t="s">
        <v>7843</v>
      </c>
      <c r="AV770" t="s">
        <v>7843</v>
      </c>
      <c r="AW770" t="s">
        <v>7843</v>
      </c>
      <c r="AX770" t="s">
        <v>7843</v>
      </c>
      <c r="AY770" t="s">
        <v>7843</v>
      </c>
      <c r="AZ770" t="s">
        <v>7843</v>
      </c>
      <c r="BA770" t="s">
        <v>7843</v>
      </c>
      <c r="BB770" t="s">
        <v>7843</v>
      </c>
      <c r="BC770" t="s">
        <v>7843</v>
      </c>
      <c r="BD770" t="s">
        <v>7842</v>
      </c>
      <c r="BE770" t="s">
        <v>7842</v>
      </c>
      <c r="BF770" t="s">
        <v>7842</v>
      </c>
      <c r="BG770" t="s">
        <v>7842</v>
      </c>
      <c r="BH770" t="s">
        <v>7843</v>
      </c>
      <c r="BI770" t="s">
        <v>7843</v>
      </c>
      <c r="BJ770">
        <v>1</v>
      </c>
      <c r="BK770">
        <v>1</v>
      </c>
      <c r="BL770">
        <v>0</v>
      </c>
    </row>
    <row r="771" spans="1:64">
      <c r="A771" t="s">
        <v>9264</v>
      </c>
      <c r="B771" t="s">
        <v>371</v>
      </c>
      <c r="C771" t="s">
        <v>113</v>
      </c>
      <c r="D771" t="s">
        <v>136</v>
      </c>
      <c r="E771" t="s">
        <v>139</v>
      </c>
      <c r="F771" t="s">
        <v>140</v>
      </c>
      <c r="G771" t="s">
        <v>24</v>
      </c>
      <c r="H771" t="s">
        <v>4469</v>
      </c>
      <c r="I771" t="s">
        <v>5240</v>
      </c>
      <c r="J771" t="s">
        <v>4828</v>
      </c>
      <c r="K771" t="s">
        <v>7809</v>
      </c>
      <c r="M771">
        <v>1</v>
      </c>
      <c r="S771" t="s">
        <v>7895</v>
      </c>
      <c r="T771" t="s">
        <v>9263</v>
      </c>
      <c r="U771" t="s">
        <v>5241</v>
      </c>
      <c r="V771" t="s">
        <v>5241</v>
      </c>
      <c r="W771" t="s">
        <v>5241</v>
      </c>
      <c r="X771" t="s">
        <v>5242</v>
      </c>
      <c r="Y771" t="s">
        <v>5243</v>
      </c>
      <c r="Z771" t="s">
        <v>5244</v>
      </c>
      <c r="AA771" t="s">
        <v>9264</v>
      </c>
      <c r="AB771" t="s">
        <v>24</v>
      </c>
      <c r="AC771">
        <v>90.4</v>
      </c>
      <c r="AD771">
        <v>90.4</v>
      </c>
      <c r="AE771">
        <v>90.4</v>
      </c>
      <c r="AF771">
        <v>90.4</v>
      </c>
      <c r="AG771">
        <v>90.4</v>
      </c>
      <c r="AH771">
        <v>90.4</v>
      </c>
      <c r="AI771" t="s">
        <v>7809</v>
      </c>
      <c r="AJ771">
        <v>0</v>
      </c>
      <c r="AK771">
        <v>0</v>
      </c>
      <c r="AL771">
        <v>90.4</v>
      </c>
      <c r="AM771">
        <v>90.4</v>
      </c>
      <c r="AN771">
        <v>90.4</v>
      </c>
      <c r="AO771">
        <v>90.4</v>
      </c>
      <c r="AP771" t="s">
        <v>24</v>
      </c>
      <c r="AQ771" t="s">
        <v>7843</v>
      </c>
      <c r="AR771" t="s">
        <v>7843</v>
      </c>
      <c r="AS771" t="s">
        <v>24</v>
      </c>
      <c r="AT771" t="s">
        <v>7843</v>
      </c>
      <c r="AU771" t="s">
        <v>7843</v>
      </c>
      <c r="AV771" t="s">
        <v>7843</v>
      </c>
      <c r="AW771" t="s">
        <v>7843</v>
      </c>
      <c r="AX771" t="s">
        <v>7843</v>
      </c>
      <c r="AY771" t="s">
        <v>7843</v>
      </c>
      <c r="AZ771" t="s">
        <v>7843</v>
      </c>
      <c r="BA771" t="s">
        <v>7843</v>
      </c>
      <c r="BB771" t="s">
        <v>7843</v>
      </c>
      <c r="BC771" t="s">
        <v>7843</v>
      </c>
      <c r="BD771" t="s">
        <v>7842</v>
      </c>
      <c r="BE771" t="s">
        <v>7842</v>
      </c>
      <c r="BF771" t="s">
        <v>7842</v>
      </c>
      <c r="BG771" t="s">
        <v>7842</v>
      </c>
      <c r="BH771" t="s">
        <v>7842</v>
      </c>
      <c r="BI771" t="s">
        <v>7842</v>
      </c>
      <c r="BJ771">
        <v>0</v>
      </c>
      <c r="BK771">
        <v>0</v>
      </c>
      <c r="BL771">
        <v>0</v>
      </c>
    </row>
    <row r="772" spans="1:64">
      <c r="A772" t="s">
        <v>9266</v>
      </c>
      <c r="B772" t="s">
        <v>371</v>
      </c>
      <c r="C772" t="s">
        <v>113</v>
      </c>
      <c r="D772" t="s">
        <v>136</v>
      </c>
      <c r="E772" t="s">
        <v>139</v>
      </c>
      <c r="F772" t="s">
        <v>140</v>
      </c>
      <c r="G772" t="s">
        <v>24</v>
      </c>
      <c r="H772" t="s">
        <v>4469</v>
      </c>
      <c r="I772" t="s">
        <v>4843</v>
      </c>
      <c r="J772" t="s">
        <v>4828</v>
      </c>
      <c r="K772" t="s">
        <v>7809</v>
      </c>
      <c r="M772">
        <v>1</v>
      </c>
      <c r="S772" t="s">
        <v>7895</v>
      </c>
      <c r="T772" t="s">
        <v>9265</v>
      </c>
      <c r="U772" t="s">
        <v>5245</v>
      </c>
      <c r="V772" t="s">
        <v>5245</v>
      </c>
      <c r="W772" t="s">
        <v>5245</v>
      </c>
      <c r="X772" t="s">
        <v>5246</v>
      </c>
      <c r="Y772" t="s">
        <v>5247</v>
      </c>
      <c r="Z772" t="s">
        <v>5248</v>
      </c>
      <c r="AA772" t="s">
        <v>9266</v>
      </c>
      <c r="AB772" t="s">
        <v>24</v>
      </c>
      <c r="AC772">
        <v>92.5</v>
      </c>
      <c r="AD772">
        <v>92.5</v>
      </c>
      <c r="AE772">
        <v>92.5</v>
      </c>
      <c r="AF772">
        <v>92.5</v>
      </c>
      <c r="AG772">
        <v>92.5</v>
      </c>
      <c r="AH772">
        <v>92.5</v>
      </c>
      <c r="AI772" t="s">
        <v>7809</v>
      </c>
      <c r="AJ772">
        <v>0</v>
      </c>
      <c r="AK772">
        <v>0</v>
      </c>
      <c r="AL772">
        <v>92.5</v>
      </c>
      <c r="AM772">
        <v>92.5</v>
      </c>
      <c r="AN772">
        <v>92.5</v>
      </c>
      <c r="AO772">
        <v>92.5</v>
      </c>
      <c r="AP772" t="s">
        <v>24</v>
      </c>
      <c r="AQ772" t="s">
        <v>7843</v>
      </c>
      <c r="AR772" t="s">
        <v>7843</v>
      </c>
      <c r="AS772" t="s">
        <v>24</v>
      </c>
      <c r="AT772" t="s">
        <v>7843</v>
      </c>
      <c r="AU772" t="s">
        <v>7843</v>
      </c>
      <c r="AV772" t="s">
        <v>7843</v>
      </c>
      <c r="AW772" t="s">
        <v>7843</v>
      </c>
      <c r="AX772" t="s">
        <v>7843</v>
      </c>
      <c r="AY772" t="s">
        <v>7843</v>
      </c>
      <c r="AZ772" t="s">
        <v>7843</v>
      </c>
      <c r="BA772" t="s">
        <v>7843</v>
      </c>
      <c r="BB772" t="s">
        <v>7843</v>
      </c>
      <c r="BC772" t="s">
        <v>7843</v>
      </c>
      <c r="BD772" t="s">
        <v>7842</v>
      </c>
      <c r="BE772" t="s">
        <v>7842</v>
      </c>
      <c r="BF772" t="s">
        <v>7842</v>
      </c>
      <c r="BG772" t="s">
        <v>7842</v>
      </c>
      <c r="BH772" t="s">
        <v>7842</v>
      </c>
      <c r="BI772" t="s">
        <v>7842</v>
      </c>
      <c r="BJ772">
        <v>0</v>
      </c>
      <c r="BK772">
        <v>0</v>
      </c>
      <c r="BL772">
        <v>0</v>
      </c>
    </row>
    <row r="773" spans="1:64">
      <c r="A773" t="s">
        <v>9268</v>
      </c>
      <c r="B773" t="s">
        <v>371</v>
      </c>
      <c r="C773" t="s">
        <v>113</v>
      </c>
      <c r="D773" t="s">
        <v>136</v>
      </c>
      <c r="E773" t="s">
        <v>139</v>
      </c>
      <c r="F773" t="s">
        <v>140</v>
      </c>
      <c r="G773" t="s">
        <v>24</v>
      </c>
      <c r="H773" t="s">
        <v>4469</v>
      </c>
      <c r="I773" t="s">
        <v>5249</v>
      </c>
      <c r="J773" t="s">
        <v>4828</v>
      </c>
      <c r="K773" t="s">
        <v>7810</v>
      </c>
      <c r="S773" t="s">
        <v>7895</v>
      </c>
      <c r="T773" t="s">
        <v>9267</v>
      </c>
      <c r="U773" t="s">
        <v>5250</v>
      </c>
      <c r="V773" t="s">
        <v>5250</v>
      </c>
      <c r="W773" t="s">
        <v>5250</v>
      </c>
      <c r="X773" t="s">
        <v>5251</v>
      </c>
      <c r="Y773" t="s">
        <v>5252</v>
      </c>
      <c r="Z773" t="s">
        <v>5253</v>
      </c>
      <c r="AA773" t="s">
        <v>9268</v>
      </c>
      <c r="AB773" t="s">
        <v>24</v>
      </c>
      <c r="AC773">
        <v>92.8</v>
      </c>
      <c r="AD773">
        <v>92.8</v>
      </c>
      <c r="AE773">
        <v>93.5</v>
      </c>
      <c r="AF773">
        <v>94.8</v>
      </c>
      <c r="AG773">
        <v>94.8</v>
      </c>
      <c r="AH773">
        <v>94.8</v>
      </c>
      <c r="AI773" t="s">
        <v>7810</v>
      </c>
      <c r="AJ773">
        <v>0</v>
      </c>
      <c r="AK773">
        <v>0</v>
      </c>
      <c r="AL773" t="s">
        <v>24</v>
      </c>
      <c r="AM773">
        <v>94.8</v>
      </c>
      <c r="AN773">
        <v>95.3</v>
      </c>
      <c r="AO773">
        <v>95.3</v>
      </c>
      <c r="AP773" t="s">
        <v>24</v>
      </c>
      <c r="AQ773" t="s">
        <v>7843</v>
      </c>
      <c r="AR773" t="s">
        <v>7842</v>
      </c>
      <c r="AS773" t="s">
        <v>24</v>
      </c>
      <c r="AT773" t="s">
        <v>7842</v>
      </c>
      <c r="AU773" t="s">
        <v>7842</v>
      </c>
      <c r="AV773" t="s">
        <v>7843</v>
      </c>
      <c r="AW773" t="s">
        <v>7842</v>
      </c>
      <c r="AX773" t="s">
        <v>7842</v>
      </c>
      <c r="AY773" t="s">
        <v>7842</v>
      </c>
      <c r="AZ773" t="s">
        <v>7843</v>
      </c>
      <c r="BA773" t="s">
        <v>7843</v>
      </c>
      <c r="BB773" t="s">
        <v>7842</v>
      </c>
      <c r="BC773" t="s">
        <v>7843</v>
      </c>
      <c r="BD773" t="s">
        <v>7842</v>
      </c>
      <c r="BE773" t="s">
        <v>7842</v>
      </c>
      <c r="BF773" t="s">
        <v>7842</v>
      </c>
      <c r="BG773" t="s">
        <v>7843</v>
      </c>
      <c r="BH773" t="s">
        <v>7843</v>
      </c>
      <c r="BI773" t="s">
        <v>7842</v>
      </c>
      <c r="BJ773">
        <v>0</v>
      </c>
      <c r="BK773">
        <v>0</v>
      </c>
      <c r="BL773">
        <v>0</v>
      </c>
    </row>
    <row r="774" spans="1:64">
      <c r="A774" t="s">
        <v>9270</v>
      </c>
      <c r="B774" t="s">
        <v>371</v>
      </c>
      <c r="C774" t="s">
        <v>113</v>
      </c>
      <c r="D774" t="s">
        <v>136</v>
      </c>
      <c r="E774" t="s">
        <v>139</v>
      </c>
      <c r="F774" t="s">
        <v>140</v>
      </c>
      <c r="G774" t="s">
        <v>24</v>
      </c>
      <c r="H774" t="s">
        <v>4469</v>
      </c>
      <c r="I774" t="s">
        <v>5254</v>
      </c>
      <c r="J774" t="s">
        <v>4828</v>
      </c>
      <c r="K774" t="s">
        <v>7809</v>
      </c>
      <c r="M774">
        <v>1</v>
      </c>
      <c r="S774" t="s">
        <v>7895</v>
      </c>
      <c r="T774" t="s">
        <v>9269</v>
      </c>
      <c r="U774" t="s">
        <v>5255</v>
      </c>
      <c r="V774" t="s">
        <v>5255</v>
      </c>
      <c r="W774" t="s">
        <v>5255</v>
      </c>
      <c r="X774" t="s">
        <v>5256</v>
      </c>
      <c r="Y774" t="s">
        <v>5257</v>
      </c>
      <c r="Z774" t="s">
        <v>5258</v>
      </c>
      <c r="AA774" t="s">
        <v>9270</v>
      </c>
      <c r="AB774" t="s">
        <v>24</v>
      </c>
      <c r="AC774">
        <v>94.1</v>
      </c>
      <c r="AD774">
        <v>94.1</v>
      </c>
      <c r="AE774">
        <v>94.3</v>
      </c>
      <c r="AF774">
        <v>94.3</v>
      </c>
      <c r="AG774">
        <v>94.3</v>
      </c>
      <c r="AH774">
        <v>94.3</v>
      </c>
      <c r="AI774" t="s">
        <v>7809</v>
      </c>
      <c r="AJ774">
        <v>0</v>
      </c>
      <c r="AK774">
        <v>0</v>
      </c>
      <c r="AL774">
        <v>94.3</v>
      </c>
      <c r="AM774">
        <v>94.3</v>
      </c>
      <c r="AN774">
        <v>94.3</v>
      </c>
      <c r="AO774">
        <v>94.3</v>
      </c>
      <c r="AP774" t="s">
        <v>24</v>
      </c>
      <c r="AQ774" t="s">
        <v>7843</v>
      </c>
      <c r="AR774" t="s">
        <v>7842</v>
      </c>
      <c r="AS774" t="s">
        <v>24</v>
      </c>
      <c r="AT774" t="s">
        <v>7842</v>
      </c>
      <c r="AU774" t="s">
        <v>7843</v>
      </c>
      <c r="AV774" t="s">
        <v>7843</v>
      </c>
      <c r="AW774" t="s">
        <v>7842</v>
      </c>
      <c r="AX774" t="s">
        <v>7843</v>
      </c>
      <c r="AY774" t="s">
        <v>7842</v>
      </c>
      <c r="AZ774" t="s">
        <v>7843</v>
      </c>
      <c r="BA774" t="s">
        <v>7843</v>
      </c>
      <c r="BB774" t="s">
        <v>7843</v>
      </c>
      <c r="BC774" t="s">
        <v>7843</v>
      </c>
      <c r="BD774" t="s">
        <v>7842</v>
      </c>
      <c r="BE774" t="s">
        <v>7842</v>
      </c>
      <c r="BF774" t="s">
        <v>7842</v>
      </c>
      <c r="BG774" t="s">
        <v>7842</v>
      </c>
      <c r="BH774" t="s">
        <v>7842</v>
      </c>
      <c r="BI774" t="s">
        <v>7842</v>
      </c>
      <c r="BJ774">
        <v>0</v>
      </c>
      <c r="BK774">
        <v>0</v>
      </c>
      <c r="BL774">
        <v>0</v>
      </c>
    </row>
    <row r="775" spans="1:64">
      <c r="A775" t="s">
        <v>9272</v>
      </c>
      <c r="B775" t="s">
        <v>371</v>
      </c>
      <c r="C775" t="s">
        <v>113</v>
      </c>
      <c r="D775" t="s">
        <v>136</v>
      </c>
      <c r="E775" t="s">
        <v>139</v>
      </c>
      <c r="F775" t="s">
        <v>140</v>
      </c>
      <c r="G775" t="s">
        <v>24</v>
      </c>
      <c r="H775" t="s">
        <v>4469</v>
      </c>
      <c r="I775" t="s">
        <v>4868</v>
      </c>
      <c r="J775" t="s">
        <v>4828</v>
      </c>
      <c r="K775" t="s">
        <v>7809</v>
      </c>
      <c r="M775">
        <v>1</v>
      </c>
      <c r="S775" t="s">
        <v>7895</v>
      </c>
      <c r="T775" t="s">
        <v>9271</v>
      </c>
      <c r="U775" t="s">
        <v>5259</v>
      </c>
      <c r="V775" t="s">
        <v>5259</v>
      </c>
      <c r="W775" t="s">
        <v>5259</v>
      </c>
      <c r="X775" t="s">
        <v>5260</v>
      </c>
      <c r="Y775" t="s">
        <v>5261</v>
      </c>
      <c r="Z775" t="s">
        <v>5262</v>
      </c>
      <c r="AA775" t="s">
        <v>9272</v>
      </c>
      <c r="AB775" t="s">
        <v>24</v>
      </c>
      <c r="AC775">
        <v>94.2</v>
      </c>
      <c r="AD775">
        <v>94.2</v>
      </c>
      <c r="AE775">
        <v>94.8</v>
      </c>
      <c r="AF775">
        <v>94.8</v>
      </c>
      <c r="AG775">
        <v>94.8</v>
      </c>
      <c r="AH775">
        <v>94.8</v>
      </c>
      <c r="AI775" t="s">
        <v>7809</v>
      </c>
      <c r="AJ775">
        <v>0</v>
      </c>
      <c r="AK775">
        <v>0</v>
      </c>
      <c r="AL775">
        <v>94.8</v>
      </c>
      <c r="AM775">
        <v>94.8</v>
      </c>
      <c r="AN775">
        <v>94.8</v>
      </c>
      <c r="AO775">
        <v>94.8</v>
      </c>
      <c r="AP775" t="s">
        <v>24</v>
      </c>
      <c r="AQ775" t="s">
        <v>7843</v>
      </c>
      <c r="AR775" t="s">
        <v>7842</v>
      </c>
      <c r="AS775" t="s">
        <v>24</v>
      </c>
      <c r="AT775" t="s">
        <v>7842</v>
      </c>
      <c r="AU775" t="s">
        <v>7843</v>
      </c>
      <c r="AV775" t="s">
        <v>7843</v>
      </c>
      <c r="AW775" t="s">
        <v>7842</v>
      </c>
      <c r="AX775" t="s">
        <v>7843</v>
      </c>
      <c r="AY775" t="s">
        <v>7842</v>
      </c>
      <c r="AZ775" t="s">
        <v>7843</v>
      </c>
      <c r="BA775" t="s">
        <v>7843</v>
      </c>
      <c r="BB775" t="s">
        <v>7843</v>
      </c>
      <c r="BC775" t="s">
        <v>7843</v>
      </c>
      <c r="BD775" t="s">
        <v>7842</v>
      </c>
      <c r="BE775" t="s">
        <v>7842</v>
      </c>
      <c r="BF775" t="s">
        <v>7842</v>
      </c>
      <c r="BG775" t="s">
        <v>7842</v>
      </c>
      <c r="BH775" t="s">
        <v>7842</v>
      </c>
      <c r="BI775" t="s">
        <v>7842</v>
      </c>
      <c r="BJ775">
        <v>0</v>
      </c>
      <c r="BK775">
        <v>0</v>
      </c>
      <c r="BL775">
        <v>0</v>
      </c>
    </row>
    <row r="776" spans="1:64">
      <c r="A776" t="s">
        <v>9274</v>
      </c>
      <c r="B776" t="s">
        <v>371</v>
      </c>
      <c r="C776" t="s">
        <v>113</v>
      </c>
      <c r="D776" t="s">
        <v>136</v>
      </c>
      <c r="E776" t="s">
        <v>139</v>
      </c>
      <c r="F776" t="s">
        <v>140</v>
      </c>
      <c r="G776" t="s">
        <v>24</v>
      </c>
      <c r="H776" t="s">
        <v>4469</v>
      </c>
      <c r="I776" t="s">
        <v>5263</v>
      </c>
      <c r="J776" t="s">
        <v>4828</v>
      </c>
      <c r="K776" t="s">
        <v>7809</v>
      </c>
      <c r="M776">
        <v>1</v>
      </c>
      <c r="S776" t="s">
        <v>7895</v>
      </c>
      <c r="T776" t="s">
        <v>9273</v>
      </c>
      <c r="U776" t="s">
        <v>5264</v>
      </c>
      <c r="V776" t="s">
        <v>5264</v>
      </c>
      <c r="W776" t="s">
        <v>5264</v>
      </c>
      <c r="X776" t="s">
        <v>5265</v>
      </c>
      <c r="Y776" t="s">
        <v>5266</v>
      </c>
      <c r="Z776" t="s">
        <v>5267</v>
      </c>
      <c r="AA776" t="s">
        <v>9274</v>
      </c>
      <c r="AB776" t="s">
        <v>24</v>
      </c>
      <c r="AC776">
        <v>93.7</v>
      </c>
      <c r="AD776">
        <v>93.7</v>
      </c>
      <c r="AE776">
        <v>94.3</v>
      </c>
      <c r="AF776">
        <v>94.3</v>
      </c>
      <c r="AG776">
        <v>94.3</v>
      </c>
      <c r="AH776">
        <v>94.3</v>
      </c>
      <c r="AI776" t="s">
        <v>7809</v>
      </c>
      <c r="AJ776">
        <v>0</v>
      </c>
      <c r="AK776">
        <v>0</v>
      </c>
      <c r="AL776">
        <v>94.3</v>
      </c>
      <c r="AM776">
        <v>94.3</v>
      </c>
      <c r="AN776">
        <v>94.3</v>
      </c>
      <c r="AO776">
        <v>94.3</v>
      </c>
      <c r="AP776" t="s">
        <v>24</v>
      </c>
      <c r="AQ776" t="s">
        <v>7843</v>
      </c>
      <c r="AR776" t="s">
        <v>7842</v>
      </c>
      <c r="AS776" t="s">
        <v>24</v>
      </c>
      <c r="AT776" t="s">
        <v>7842</v>
      </c>
      <c r="AU776" t="s">
        <v>7843</v>
      </c>
      <c r="AV776" t="s">
        <v>7843</v>
      </c>
      <c r="AW776" t="s">
        <v>7842</v>
      </c>
      <c r="AX776" t="s">
        <v>7843</v>
      </c>
      <c r="AY776" t="s">
        <v>7842</v>
      </c>
      <c r="AZ776" t="s">
        <v>7843</v>
      </c>
      <c r="BA776" t="s">
        <v>7843</v>
      </c>
      <c r="BB776" t="s">
        <v>7843</v>
      </c>
      <c r="BC776" t="s">
        <v>7843</v>
      </c>
      <c r="BD776" t="s">
        <v>7842</v>
      </c>
      <c r="BE776" t="s">
        <v>7842</v>
      </c>
      <c r="BF776" t="s">
        <v>7842</v>
      </c>
      <c r="BG776" t="s">
        <v>7842</v>
      </c>
      <c r="BH776" t="s">
        <v>7842</v>
      </c>
      <c r="BI776" t="s">
        <v>7842</v>
      </c>
      <c r="BJ776">
        <v>0</v>
      </c>
      <c r="BK776">
        <v>0</v>
      </c>
      <c r="BL776">
        <v>0</v>
      </c>
    </row>
    <row r="777" spans="1:64">
      <c r="A777" t="s">
        <v>9276</v>
      </c>
      <c r="B777" t="s">
        <v>371</v>
      </c>
      <c r="C777" t="s">
        <v>113</v>
      </c>
      <c r="D777" t="s">
        <v>136</v>
      </c>
      <c r="E777" t="s">
        <v>139</v>
      </c>
      <c r="F777" t="s">
        <v>140</v>
      </c>
      <c r="G777" t="s">
        <v>24</v>
      </c>
      <c r="H777" t="s">
        <v>4469</v>
      </c>
      <c r="I777" t="s">
        <v>5268</v>
      </c>
      <c r="J777" t="s">
        <v>4828</v>
      </c>
      <c r="K777" t="s">
        <v>7809</v>
      </c>
      <c r="M777">
        <v>1</v>
      </c>
      <c r="S777" t="s">
        <v>7895</v>
      </c>
      <c r="T777" t="s">
        <v>9275</v>
      </c>
      <c r="U777" t="s">
        <v>5269</v>
      </c>
      <c r="V777" t="s">
        <v>5269</v>
      </c>
      <c r="W777" t="s">
        <v>5269</v>
      </c>
      <c r="X777" t="s">
        <v>5270</v>
      </c>
      <c r="Y777" t="s">
        <v>5271</v>
      </c>
      <c r="Z777" t="s">
        <v>5272</v>
      </c>
      <c r="AA777" t="s">
        <v>9276</v>
      </c>
      <c r="AB777" t="s">
        <v>24</v>
      </c>
      <c r="AC777">
        <v>94.3</v>
      </c>
      <c r="AD777">
        <v>94.3</v>
      </c>
      <c r="AE777">
        <v>95</v>
      </c>
      <c r="AF777">
        <v>95</v>
      </c>
      <c r="AG777">
        <v>95</v>
      </c>
      <c r="AH777">
        <v>95</v>
      </c>
      <c r="AI777" t="s">
        <v>7809</v>
      </c>
      <c r="AJ777">
        <v>0</v>
      </c>
      <c r="AK777">
        <v>0</v>
      </c>
      <c r="AL777">
        <v>95</v>
      </c>
      <c r="AM777">
        <v>95</v>
      </c>
      <c r="AN777">
        <v>95</v>
      </c>
      <c r="AO777">
        <v>95</v>
      </c>
      <c r="AP777" t="s">
        <v>24</v>
      </c>
      <c r="AQ777" t="s">
        <v>7843</v>
      </c>
      <c r="AR777" t="s">
        <v>7842</v>
      </c>
      <c r="AS777" t="s">
        <v>24</v>
      </c>
      <c r="AT777" t="s">
        <v>7842</v>
      </c>
      <c r="AU777" t="s">
        <v>7843</v>
      </c>
      <c r="AV777" t="s">
        <v>7843</v>
      </c>
      <c r="AW777" t="s">
        <v>7842</v>
      </c>
      <c r="AX777" t="s">
        <v>7843</v>
      </c>
      <c r="AY777" t="s">
        <v>7842</v>
      </c>
      <c r="AZ777" t="s">
        <v>7843</v>
      </c>
      <c r="BA777" t="s">
        <v>7843</v>
      </c>
      <c r="BB777" t="s">
        <v>7843</v>
      </c>
      <c r="BC777" t="s">
        <v>7843</v>
      </c>
      <c r="BD777" t="s">
        <v>7842</v>
      </c>
      <c r="BE777" t="s">
        <v>7842</v>
      </c>
      <c r="BF777" t="s">
        <v>7842</v>
      </c>
      <c r="BG777" t="s">
        <v>7842</v>
      </c>
      <c r="BH777" t="s">
        <v>7842</v>
      </c>
      <c r="BI777" t="s">
        <v>7842</v>
      </c>
      <c r="BJ777">
        <v>0</v>
      </c>
      <c r="BK777">
        <v>0</v>
      </c>
      <c r="BL777">
        <v>0</v>
      </c>
    </row>
    <row r="778" spans="1:64">
      <c r="A778" t="s">
        <v>9278</v>
      </c>
      <c r="B778" t="s">
        <v>371</v>
      </c>
      <c r="C778" t="s">
        <v>113</v>
      </c>
      <c r="D778" t="s">
        <v>136</v>
      </c>
      <c r="E778" t="s">
        <v>139</v>
      </c>
      <c r="F778" t="s">
        <v>140</v>
      </c>
      <c r="G778" t="s">
        <v>24</v>
      </c>
      <c r="H778" t="s">
        <v>4469</v>
      </c>
      <c r="I778" t="s">
        <v>5273</v>
      </c>
      <c r="J778" t="s">
        <v>4828</v>
      </c>
      <c r="K778" t="s">
        <v>7809</v>
      </c>
      <c r="M778">
        <v>1</v>
      </c>
      <c r="S778" t="s">
        <v>7895</v>
      </c>
      <c r="T778" t="s">
        <v>9277</v>
      </c>
      <c r="U778" t="s">
        <v>5274</v>
      </c>
      <c r="V778" t="s">
        <v>5274</v>
      </c>
      <c r="W778" t="s">
        <v>5274</v>
      </c>
      <c r="X778" t="s">
        <v>5275</v>
      </c>
      <c r="Y778" t="s">
        <v>5276</v>
      </c>
      <c r="Z778" t="s">
        <v>5277</v>
      </c>
      <c r="AA778" t="s">
        <v>9278</v>
      </c>
      <c r="AB778" t="s">
        <v>24</v>
      </c>
      <c r="AC778">
        <v>94.6</v>
      </c>
      <c r="AD778">
        <v>94.6</v>
      </c>
      <c r="AE778">
        <v>94.9</v>
      </c>
      <c r="AF778">
        <v>94.9</v>
      </c>
      <c r="AG778">
        <v>94.9</v>
      </c>
      <c r="AH778">
        <v>94.9</v>
      </c>
      <c r="AI778" t="s">
        <v>7809</v>
      </c>
      <c r="AJ778">
        <v>0</v>
      </c>
      <c r="AK778">
        <v>0</v>
      </c>
      <c r="AL778">
        <v>94.9</v>
      </c>
      <c r="AM778">
        <v>94.9</v>
      </c>
      <c r="AN778">
        <v>94.9</v>
      </c>
      <c r="AO778">
        <v>94.9</v>
      </c>
      <c r="AP778" t="s">
        <v>24</v>
      </c>
      <c r="AQ778" t="s">
        <v>7843</v>
      </c>
      <c r="AR778" t="s">
        <v>7842</v>
      </c>
      <c r="AS778" t="s">
        <v>24</v>
      </c>
      <c r="AT778" t="s">
        <v>7842</v>
      </c>
      <c r="AU778" t="s">
        <v>7843</v>
      </c>
      <c r="AV778" t="s">
        <v>7843</v>
      </c>
      <c r="AW778" t="s">
        <v>7842</v>
      </c>
      <c r="AX778" t="s">
        <v>7843</v>
      </c>
      <c r="AY778" t="s">
        <v>7842</v>
      </c>
      <c r="AZ778" t="s">
        <v>7843</v>
      </c>
      <c r="BA778" t="s">
        <v>7843</v>
      </c>
      <c r="BB778" t="s">
        <v>7843</v>
      </c>
      <c r="BC778" t="s">
        <v>7843</v>
      </c>
      <c r="BD778" t="s">
        <v>7842</v>
      </c>
      <c r="BE778" t="s">
        <v>7842</v>
      </c>
      <c r="BF778" t="s">
        <v>7842</v>
      </c>
      <c r="BG778" t="s">
        <v>7842</v>
      </c>
      <c r="BH778" t="s">
        <v>7842</v>
      </c>
      <c r="BI778" t="s">
        <v>7842</v>
      </c>
      <c r="BJ778">
        <v>0</v>
      </c>
      <c r="BK778">
        <v>0</v>
      </c>
      <c r="BL778">
        <v>0</v>
      </c>
    </row>
    <row r="779" spans="1:64">
      <c r="A779" t="s">
        <v>9280</v>
      </c>
      <c r="B779" t="s">
        <v>371</v>
      </c>
      <c r="C779" t="s">
        <v>113</v>
      </c>
      <c r="D779" t="s">
        <v>136</v>
      </c>
      <c r="E779" t="s">
        <v>139</v>
      </c>
      <c r="F779" t="s">
        <v>140</v>
      </c>
      <c r="G779" t="s">
        <v>24</v>
      </c>
      <c r="H779" t="s">
        <v>4469</v>
      </c>
      <c r="I779" t="s">
        <v>5278</v>
      </c>
      <c r="J779" t="s">
        <v>4828</v>
      </c>
      <c r="K779" t="s">
        <v>7809</v>
      </c>
      <c r="M779">
        <v>1</v>
      </c>
      <c r="S779" t="s">
        <v>7895</v>
      </c>
      <c r="T779" t="s">
        <v>9279</v>
      </c>
      <c r="U779" t="s">
        <v>5279</v>
      </c>
      <c r="V779" t="s">
        <v>5279</v>
      </c>
      <c r="W779" t="s">
        <v>5279</v>
      </c>
      <c r="X779" t="s">
        <v>5280</v>
      </c>
      <c r="Y779" t="s">
        <v>5281</v>
      </c>
      <c r="Z779" t="s">
        <v>5282</v>
      </c>
      <c r="AA779" t="s">
        <v>9280</v>
      </c>
      <c r="AB779" t="s">
        <v>24</v>
      </c>
      <c r="AC779">
        <v>94.7</v>
      </c>
      <c r="AD779">
        <v>94.7</v>
      </c>
      <c r="AE779">
        <v>96.2</v>
      </c>
      <c r="AF779">
        <v>96.2</v>
      </c>
      <c r="AG779">
        <v>96.2</v>
      </c>
      <c r="AH779">
        <v>96.2</v>
      </c>
      <c r="AI779" t="s">
        <v>7809</v>
      </c>
      <c r="AJ779">
        <v>0</v>
      </c>
      <c r="AK779">
        <v>0</v>
      </c>
      <c r="AL779">
        <v>96.2</v>
      </c>
      <c r="AM779">
        <v>96.2</v>
      </c>
      <c r="AN779">
        <v>96.2</v>
      </c>
      <c r="AO779">
        <v>96.2</v>
      </c>
      <c r="AP779" t="s">
        <v>24</v>
      </c>
      <c r="AQ779" t="s">
        <v>7843</v>
      </c>
      <c r="AR779" t="s">
        <v>7842</v>
      </c>
      <c r="AS779" t="s">
        <v>24</v>
      </c>
      <c r="AT779" t="s">
        <v>7842</v>
      </c>
      <c r="AU779" t="s">
        <v>7843</v>
      </c>
      <c r="AV779" t="s">
        <v>7843</v>
      </c>
      <c r="AW779" t="s">
        <v>7842</v>
      </c>
      <c r="AX779" t="s">
        <v>7843</v>
      </c>
      <c r="AY779" t="s">
        <v>7842</v>
      </c>
      <c r="AZ779" t="s">
        <v>7843</v>
      </c>
      <c r="BA779" t="s">
        <v>7843</v>
      </c>
      <c r="BB779" t="s">
        <v>7843</v>
      </c>
      <c r="BC779" t="s">
        <v>7843</v>
      </c>
      <c r="BD779" t="s">
        <v>7842</v>
      </c>
      <c r="BE779" t="s">
        <v>7842</v>
      </c>
      <c r="BF779" t="s">
        <v>7842</v>
      </c>
      <c r="BG779" t="s">
        <v>7842</v>
      </c>
      <c r="BH779" t="s">
        <v>7842</v>
      </c>
      <c r="BI779" t="s">
        <v>7842</v>
      </c>
      <c r="BJ779">
        <v>0</v>
      </c>
      <c r="BK779">
        <v>0</v>
      </c>
      <c r="BL779">
        <v>0</v>
      </c>
    </row>
    <row r="780" spans="1:64">
      <c r="A780" t="s">
        <v>9282</v>
      </c>
      <c r="B780" t="s">
        <v>371</v>
      </c>
      <c r="C780" t="s">
        <v>113</v>
      </c>
      <c r="D780" t="s">
        <v>136</v>
      </c>
      <c r="E780" t="s">
        <v>139</v>
      </c>
      <c r="F780" t="s">
        <v>140</v>
      </c>
      <c r="G780" t="s">
        <v>24</v>
      </c>
      <c r="H780" t="s">
        <v>4469</v>
      </c>
      <c r="I780" t="s">
        <v>5283</v>
      </c>
      <c r="J780" t="s">
        <v>4828</v>
      </c>
      <c r="K780" t="s">
        <v>7809</v>
      </c>
      <c r="M780">
        <v>1</v>
      </c>
      <c r="S780" t="s">
        <v>7895</v>
      </c>
      <c r="T780" t="s">
        <v>9281</v>
      </c>
      <c r="U780" t="s">
        <v>5284</v>
      </c>
      <c r="V780" t="s">
        <v>5284</v>
      </c>
      <c r="W780" t="s">
        <v>5284</v>
      </c>
      <c r="X780" t="s">
        <v>5285</v>
      </c>
      <c r="Y780" t="s">
        <v>5286</v>
      </c>
      <c r="Z780" t="s">
        <v>5287</v>
      </c>
      <c r="AA780" t="s">
        <v>9282</v>
      </c>
      <c r="AB780" t="s">
        <v>24</v>
      </c>
      <c r="AC780">
        <v>95.4</v>
      </c>
      <c r="AD780">
        <v>95.4</v>
      </c>
      <c r="AE780">
        <v>96.3</v>
      </c>
      <c r="AF780">
        <v>96.3</v>
      </c>
      <c r="AG780">
        <v>96.3</v>
      </c>
      <c r="AH780">
        <v>96.3</v>
      </c>
      <c r="AI780" t="s">
        <v>7809</v>
      </c>
      <c r="AJ780">
        <v>0</v>
      </c>
      <c r="AK780">
        <v>0</v>
      </c>
      <c r="AL780">
        <v>96.3</v>
      </c>
      <c r="AM780">
        <v>96.3</v>
      </c>
      <c r="AN780">
        <v>96.3</v>
      </c>
      <c r="AO780">
        <v>96.3</v>
      </c>
      <c r="AP780" t="s">
        <v>24</v>
      </c>
      <c r="AQ780" t="s">
        <v>7843</v>
      </c>
      <c r="AR780" t="s">
        <v>7842</v>
      </c>
      <c r="AS780" t="s">
        <v>24</v>
      </c>
      <c r="AT780" t="s">
        <v>7842</v>
      </c>
      <c r="AU780" t="s">
        <v>7843</v>
      </c>
      <c r="AV780" t="s">
        <v>7843</v>
      </c>
      <c r="AW780" t="s">
        <v>7842</v>
      </c>
      <c r="AX780" t="s">
        <v>7843</v>
      </c>
      <c r="AY780" t="s">
        <v>7842</v>
      </c>
      <c r="AZ780" t="s">
        <v>7843</v>
      </c>
      <c r="BA780" t="s">
        <v>7843</v>
      </c>
      <c r="BB780" t="s">
        <v>7843</v>
      </c>
      <c r="BC780" t="s">
        <v>7843</v>
      </c>
      <c r="BD780" t="s">
        <v>7842</v>
      </c>
      <c r="BE780" t="s">
        <v>7842</v>
      </c>
      <c r="BF780" t="s">
        <v>7842</v>
      </c>
      <c r="BG780" t="s">
        <v>7842</v>
      </c>
      <c r="BH780" t="s">
        <v>7842</v>
      </c>
      <c r="BI780" t="s">
        <v>7842</v>
      </c>
      <c r="BJ780">
        <v>0</v>
      </c>
      <c r="BK780">
        <v>0</v>
      </c>
      <c r="BL780">
        <v>0</v>
      </c>
    </row>
    <row r="781" spans="1:64">
      <c r="A781" t="s">
        <v>9284</v>
      </c>
      <c r="B781" t="s">
        <v>371</v>
      </c>
      <c r="C781" t="s">
        <v>113</v>
      </c>
      <c r="D781" t="s">
        <v>136</v>
      </c>
      <c r="E781" t="s">
        <v>139</v>
      </c>
      <c r="F781" t="s">
        <v>140</v>
      </c>
      <c r="G781" t="s">
        <v>24</v>
      </c>
      <c r="H781" t="s">
        <v>4469</v>
      </c>
      <c r="I781" t="s">
        <v>5288</v>
      </c>
      <c r="J781" t="s">
        <v>4828</v>
      </c>
      <c r="K781" t="s">
        <v>7809</v>
      </c>
      <c r="M781">
        <v>1</v>
      </c>
      <c r="S781" t="s">
        <v>7895</v>
      </c>
      <c r="T781" t="s">
        <v>9283</v>
      </c>
      <c r="U781" t="s">
        <v>5289</v>
      </c>
      <c r="V781" t="s">
        <v>5289</v>
      </c>
      <c r="W781" t="s">
        <v>5289</v>
      </c>
      <c r="X781" t="s">
        <v>5290</v>
      </c>
      <c r="Y781" t="s">
        <v>5291</v>
      </c>
      <c r="Z781" t="s">
        <v>5292</v>
      </c>
      <c r="AA781" t="s">
        <v>9284</v>
      </c>
      <c r="AB781" t="s">
        <v>24</v>
      </c>
      <c r="AC781">
        <v>95.4</v>
      </c>
      <c r="AD781">
        <v>95.4</v>
      </c>
      <c r="AE781">
        <v>95.6</v>
      </c>
      <c r="AF781">
        <v>95.6</v>
      </c>
      <c r="AG781">
        <v>95.6</v>
      </c>
      <c r="AH781">
        <v>95.6</v>
      </c>
      <c r="AI781" t="s">
        <v>7809</v>
      </c>
      <c r="AJ781">
        <v>0</v>
      </c>
      <c r="AK781">
        <v>0</v>
      </c>
      <c r="AL781">
        <v>95.6</v>
      </c>
      <c r="AM781">
        <v>95.6</v>
      </c>
      <c r="AN781">
        <v>95.6</v>
      </c>
      <c r="AO781">
        <v>95.6</v>
      </c>
      <c r="AP781" t="s">
        <v>24</v>
      </c>
      <c r="AQ781" t="s">
        <v>7843</v>
      </c>
      <c r="AR781" t="s">
        <v>7842</v>
      </c>
      <c r="AS781" t="s">
        <v>24</v>
      </c>
      <c r="AT781" t="s">
        <v>7842</v>
      </c>
      <c r="AU781" t="s">
        <v>7843</v>
      </c>
      <c r="AV781" t="s">
        <v>7843</v>
      </c>
      <c r="AW781" t="s">
        <v>7842</v>
      </c>
      <c r="AX781" t="s">
        <v>7843</v>
      </c>
      <c r="AY781" t="s">
        <v>7842</v>
      </c>
      <c r="AZ781" t="s">
        <v>7843</v>
      </c>
      <c r="BA781" t="s">
        <v>7843</v>
      </c>
      <c r="BB781" t="s">
        <v>7843</v>
      </c>
      <c r="BC781" t="s">
        <v>7843</v>
      </c>
      <c r="BD781" t="s">
        <v>7842</v>
      </c>
      <c r="BE781" t="s">
        <v>7842</v>
      </c>
      <c r="BF781" t="s">
        <v>7842</v>
      </c>
      <c r="BG781" t="s">
        <v>7842</v>
      </c>
      <c r="BH781" t="s">
        <v>7842</v>
      </c>
      <c r="BI781" t="s">
        <v>7842</v>
      </c>
      <c r="BJ781">
        <v>0</v>
      </c>
      <c r="BK781">
        <v>0</v>
      </c>
      <c r="BL781">
        <v>0</v>
      </c>
    </row>
    <row r="782" spans="1:64">
      <c r="A782" t="s">
        <v>9286</v>
      </c>
      <c r="B782" t="s">
        <v>371</v>
      </c>
      <c r="C782" t="s">
        <v>113</v>
      </c>
      <c r="D782" t="s">
        <v>136</v>
      </c>
      <c r="E782" t="s">
        <v>139</v>
      </c>
      <c r="F782" t="s">
        <v>140</v>
      </c>
      <c r="G782" t="s">
        <v>24</v>
      </c>
      <c r="H782" t="s">
        <v>4469</v>
      </c>
      <c r="I782" t="s">
        <v>5293</v>
      </c>
      <c r="J782" t="s">
        <v>4828</v>
      </c>
      <c r="K782" t="s">
        <v>7809</v>
      </c>
      <c r="M782">
        <v>1</v>
      </c>
      <c r="S782" t="s">
        <v>7895</v>
      </c>
      <c r="T782" t="s">
        <v>9285</v>
      </c>
      <c r="U782" t="s">
        <v>5294</v>
      </c>
      <c r="V782" t="s">
        <v>5294</v>
      </c>
      <c r="W782" t="s">
        <v>5294</v>
      </c>
      <c r="X782" t="s">
        <v>5295</v>
      </c>
      <c r="Y782" t="s">
        <v>5296</v>
      </c>
      <c r="Z782" t="s">
        <v>5297</v>
      </c>
      <c r="AA782" t="s">
        <v>9286</v>
      </c>
      <c r="AB782" t="s">
        <v>24</v>
      </c>
      <c r="AC782">
        <v>95.8</v>
      </c>
      <c r="AD782">
        <v>95.8</v>
      </c>
      <c r="AE782">
        <v>95.9</v>
      </c>
      <c r="AF782">
        <v>95.9</v>
      </c>
      <c r="AG782">
        <v>95.9</v>
      </c>
      <c r="AH782">
        <v>95.9</v>
      </c>
      <c r="AI782" t="s">
        <v>7809</v>
      </c>
      <c r="AJ782">
        <v>0</v>
      </c>
      <c r="AK782">
        <v>0</v>
      </c>
      <c r="AL782">
        <v>95.9</v>
      </c>
      <c r="AM782">
        <v>95.9</v>
      </c>
      <c r="AN782">
        <v>95.9</v>
      </c>
      <c r="AO782">
        <v>95.9</v>
      </c>
      <c r="AP782" t="s">
        <v>24</v>
      </c>
      <c r="AQ782" t="s">
        <v>7843</v>
      </c>
      <c r="AR782" t="s">
        <v>7842</v>
      </c>
      <c r="AS782" t="s">
        <v>24</v>
      </c>
      <c r="AT782" t="s">
        <v>7842</v>
      </c>
      <c r="AU782" t="s">
        <v>7843</v>
      </c>
      <c r="AV782" t="s">
        <v>7843</v>
      </c>
      <c r="AW782" t="s">
        <v>7842</v>
      </c>
      <c r="AX782" t="s">
        <v>7843</v>
      </c>
      <c r="AY782" t="s">
        <v>7842</v>
      </c>
      <c r="AZ782" t="s">
        <v>7843</v>
      </c>
      <c r="BA782" t="s">
        <v>7843</v>
      </c>
      <c r="BB782" t="s">
        <v>7843</v>
      </c>
      <c r="BC782" t="s">
        <v>7843</v>
      </c>
      <c r="BD782" t="s">
        <v>7842</v>
      </c>
      <c r="BE782" t="s">
        <v>7842</v>
      </c>
      <c r="BF782" t="s">
        <v>7842</v>
      </c>
      <c r="BG782" t="s">
        <v>7842</v>
      </c>
      <c r="BH782" t="s">
        <v>7842</v>
      </c>
      <c r="BI782" t="s">
        <v>7842</v>
      </c>
      <c r="BJ782">
        <v>0</v>
      </c>
      <c r="BK782">
        <v>0</v>
      </c>
      <c r="BL782">
        <v>0</v>
      </c>
    </row>
    <row r="783" spans="1:64">
      <c r="A783" t="s">
        <v>9288</v>
      </c>
      <c r="B783" t="s">
        <v>371</v>
      </c>
      <c r="C783" t="s">
        <v>113</v>
      </c>
      <c r="D783" t="s">
        <v>136</v>
      </c>
      <c r="E783" t="s">
        <v>139</v>
      </c>
      <c r="F783" t="s">
        <v>140</v>
      </c>
      <c r="G783" t="s">
        <v>24</v>
      </c>
      <c r="H783" t="s">
        <v>4469</v>
      </c>
      <c r="I783" t="s">
        <v>5298</v>
      </c>
      <c r="J783" t="s">
        <v>4828</v>
      </c>
      <c r="K783" t="s">
        <v>7809</v>
      </c>
      <c r="M783">
        <v>1</v>
      </c>
      <c r="S783" t="s">
        <v>7895</v>
      </c>
      <c r="T783" t="s">
        <v>9287</v>
      </c>
      <c r="U783" t="s">
        <v>5299</v>
      </c>
      <c r="V783" t="s">
        <v>5299</v>
      </c>
      <c r="W783" t="s">
        <v>5299</v>
      </c>
      <c r="X783" t="s">
        <v>5300</v>
      </c>
      <c r="Y783" t="s">
        <v>5301</v>
      </c>
      <c r="Z783" t="s">
        <v>5302</v>
      </c>
      <c r="AA783" t="s">
        <v>9288</v>
      </c>
      <c r="AB783" t="s">
        <v>24</v>
      </c>
      <c r="AC783">
        <v>95.9</v>
      </c>
      <c r="AD783">
        <v>95.9</v>
      </c>
      <c r="AE783">
        <v>96.1</v>
      </c>
      <c r="AF783">
        <v>96.1</v>
      </c>
      <c r="AG783">
        <v>96.1</v>
      </c>
      <c r="AH783">
        <v>96.1</v>
      </c>
      <c r="AI783" t="s">
        <v>7809</v>
      </c>
      <c r="AJ783">
        <v>0</v>
      </c>
      <c r="AK783">
        <v>0</v>
      </c>
      <c r="AL783">
        <v>96.1</v>
      </c>
      <c r="AM783">
        <v>96.1</v>
      </c>
      <c r="AN783">
        <v>96.1</v>
      </c>
      <c r="AO783">
        <v>96.1</v>
      </c>
      <c r="AP783" t="s">
        <v>24</v>
      </c>
      <c r="AQ783" t="s">
        <v>7843</v>
      </c>
      <c r="AR783" t="s">
        <v>7842</v>
      </c>
      <c r="AS783" t="s">
        <v>24</v>
      </c>
      <c r="AT783" t="s">
        <v>7842</v>
      </c>
      <c r="AU783" t="s">
        <v>7843</v>
      </c>
      <c r="AV783" t="s">
        <v>7843</v>
      </c>
      <c r="AW783" t="s">
        <v>7842</v>
      </c>
      <c r="AX783" t="s">
        <v>7843</v>
      </c>
      <c r="AY783" t="s">
        <v>7842</v>
      </c>
      <c r="AZ783" t="s">
        <v>7843</v>
      </c>
      <c r="BA783" t="s">
        <v>7843</v>
      </c>
      <c r="BB783" t="s">
        <v>7843</v>
      </c>
      <c r="BC783" t="s">
        <v>7843</v>
      </c>
      <c r="BD783" t="s">
        <v>7842</v>
      </c>
      <c r="BE783" t="s">
        <v>7842</v>
      </c>
      <c r="BF783" t="s">
        <v>7842</v>
      </c>
      <c r="BG783" t="s">
        <v>7842</v>
      </c>
      <c r="BH783" t="s">
        <v>7842</v>
      </c>
      <c r="BI783" t="s">
        <v>7842</v>
      </c>
      <c r="BJ783">
        <v>0</v>
      </c>
      <c r="BK783">
        <v>0</v>
      </c>
      <c r="BL783">
        <v>0</v>
      </c>
    </row>
    <row r="784" spans="1:64">
      <c r="A784" t="s">
        <v>9290</v>
      </c>
      <c r="B784" t="s">
        <v>371</v>
      </c>
      <c r="C784" t="s">
        <v>113</v>
      </c>
      <c r="D784" t="s">
        <v>136</v>
      </c>
      <c r="E784" t="s">
        <v>139</v>
      </c>
      <c r="F784" t="s">
        <v>140</v>
      </c>
      <c r="G784" t="s">
        <v>24</v>
      </c>
      <c r="H784" t="s">
        <v>4469</v>
      </c>
      <c r="I784" t="s">
        <v>5303</v>
      </c>
      <c r="J784" t="s">
        <v>4828</v>
      </c>
      <c r="K784" t="s">
        <v>7809</v>
      </c>
      <c r="M784">
        <v>1</v>
      </c>
      <c r="S784" t="s">
        <v>7895</v>
      </c>
      <c r="T784" t="s">
        <v>9289</v>
      </c>
      <c r="U784" t="s">
        <v>5304</v>
      </c>
      <c r="V784" t="s">
        <v>5304</v>
      </c>
      <c r="W784" t="s">
        <v>5304</v>
      </c>
      <c r="X784" t="s">
        <v>5305</v>
      </c>
      <c r="Y784" t="s">
        <v>5306</v>
      </c>
      <c r="Z784" t="s">
        <v>5307</v>
      </c>
      <c r="AA784" t="s">
        <v>9290</v>
      </c>
      <c r="AB784" t="s">
        <v>24</v>
      </c>
      <c r="AC784">
        <v>96.2</v>
      </c>
      <c r="AD784">
        <v>96.2</v>
      </c>
      <c r="AE784">
        <v>97.4</v>
      </c>
      <c r="AF784">
        <v>97.4</v>
      </c>
      <c r="AG784">
        <v>97.4</v>
      </c>
      <c r="AH784">
        <v>97.4</v>
      </c>
      <c r="AI784" t="s">
        <v>7809</v>
      </c>
      <c r="AJ784">
        <v>0</v>
      </c>
      <c r="AK784">
        <v>0</v>
      </c>
      <c r="AL784">
        <v>97.4</v>
      </c>
      <c r="AM784">
        <v>97.4</v>
      </c>
      <c r="AN784">
        <v>97.4</v>
      </c>
      <c r="AO784">
        <v>97.4</v>
      </c>
      <c r="AP784" t="s">
        <v>24</v>
      </c>
      <c r="AQ784" t="s">
        <v>7843</v>
      </c>
      <c r="AR784" t="s">
        <v>7842</v>
      </c>
      <c r="AS784" t="s">
        <v>24</v>
      </c>
      <c r="AT784" t="s">
        <v>7842</v>
      </c>
      <c r="AU784" t="s">
        <v>7843</v>
      </c>
      <c r="AV784" t="s">
        <v>7843</v>
      </c>
      <c r="AW784" t="s">
        <v>7842</v>
      </c>
      <c r="AX784" t="s">
        <v>7843</v>
      </c>
      <c r="AY784" t="s">
        <v>7842</v>
      </c>
      <c r="AZ784" t="s">
        <v>7843</v>
      </c>
      <c r="BA784" t="s">
        <v>7843</v>
      </c>
      <c r="BB784" t="s">
        <v>7843</v>
      </c>
      <c r="BC784" t="s">
        <v>7843</v>
      </c>
      <c r="BD784" t="s">
        <v>7842</v>
      </c>
      <c r="BE784" t="s">
        <v>7842</v>
      </c>
      <c r="BF784" t="s">
        <v>7842</v>
      </c>
      <c r="BG784" t="s">
        <v>7842</v>
      </c>
      <c r="BH784" t="s">
        <v>7842</v>
      </c>
      <c r="BI784" t="s">
        <v>7842</v>
      </c>
      <c r="BJ784">
        <v>0</v>
      </c>
      <c r="BK784">
        <v>0</v>
      </c>
      <c r="BL784">
        <v>0</v>
      </c>
    </row>
    <row r="785" spans="1:64">
      <c r="A785" t="s">
        <v>9292</v>
      </c>
      <c r="B785" t="s">
        <v>371</v>
      </c>
      <c r="C785" t="s">
        <v>113</v>
      </c>
      <c r="D785" t="s">
        <v>136</v>
      </c>
      <c r="E785" t="s">
        <v>139</v>
      </c>
      <c r="F785" t="s">
        <v>140</v>
      </c>
      <c r="G785" t="s">
        <v>24</v>
      </c>
      <c r="H785" t="s">
        <v>4469</v>
      </c>
      <c r="I785" t="s">
        <v>5308</v>
      </c>
      <c r="J785" t="s">
        <v>4828</v>
      </c>
      <c r="K785" t="s">
        <v>7810</v>
      </c>
      <c r="M785">
        <v>1</v>
      </c>
      <c r="N785">
        <v>1</v>
      </c>
      <c r="S785" t="s">
        <v>7895</v>
      </c>
      <c r="T785" t="s">
        <v>9291</v>
      </c>
      <c r="U785" t="s">
        <v>5309</v>
      </c>
      <c r="V785" t="s">
        <v>5309</v>
      </c>
      <c r="W785" t="s">
        <v>5309</v>
      </c>
      <c r="X785" t="s">
        <v>5310</v>
      </c>
      <c r="Y785" t="s">
        <v>5311</v>
      </c>
      <c r="Z785" t="s">
        <v>5312</v>
      </c>
      <c r="AA785" t="s">
        <v>9292</v>
      </c>
      <c r="AB785" t="s">
        <v>24</v>
      </c>
      <c r="AC785">
        <v>96.2</v>
      </c>
      <c r="AD785">
        <v>96.2</v>
      </c>
      <c r="AE785">
        <v>96.2</v>
      </c>
      <c r="AF785">
        <v>96.2</v>
      </c>
      <c r="AG785">
        <v>96.2</v>
      </c>
      <c r="AH785">
        <v>96.2</v>
      </c>
      <c r="AI785" t="s">
        <v>7810</v>
      </c>
      <c r="AJ785">
        <v>0</v>
      </c>
      <c r="AK785">
        <v>0</v>
      </c>
      <c r="AL785" t="s">
        <v>24</v>
      </c>
      <c r="AM785">
        <v>96.2</v>
      </c>
      <c r="AN785">
        <v>96.2</v>
      </c>
      <c r="AO785" t="s">
        <v>24</v>
      </c>
      <c r="AP785" t="s">
        <v>24</v>
      </c>
      <c r="AQ785" t="s">
        <v>7843</v>
      </c>
      <c r="AR785" t="s">
        <v>7843</v>
      </c>
      <c r="AS785" t="s">
        <v>24</v>
      </c>
      <c r="AT785" t="s">
        <v>7843</v>
      </c>
      <c r="AU785" t="s">
        <v>7843</v>
      </c>
      <c r="AV785" t="s">
        <v>7843</v>
      </c>
      <c r="AW785" t="s">
        <v>7843</v>
      </c>
      <c r="AX785" t="s">
        <v>7843</v>
      </c>
      <c r="AY785" t="s">
        <v>7843</v>
      </c>
      <c r="AZ785" t="s">
        <v>7843</v>
      </c>
      <c r="BA785" t="s">
        <v>7843</v>
      </c>
      <c r="BB785" t="s">
        <v>7843</v>
      </c>
      <c r="BC785" t="s">
        <v>7843</v>
      </c>
      <c r="BD785" t="s">
        <v>7842</v>
      </c>
      <c r="BE785" t="s">
        <v>7843</v>
      </c>
      <c r="BF785" t="s">
        <v>7843</v>
      </c>
      <c r="BG785" t="s">
        <v>7843</v>
      </c>
      <c r="BH785" t="s">
        <v>7843</v>
      </c>
      <c r="BI785" t="s">
        <v>7843</v>
      </c>
      <c r="BJ785">
        <v>1</v>
      </c>
      <c r="BK785">
        <v>1</v>
      </c>
      <c r="BL785">
        <v>1</v>
      </c>
    </row>
    <row r="786" spans="1:64">
      <c r="A786" t="s">
        <v>9294</v>
      </c>
      <c r="B786" t="s">
        <v>371</v>
      </c>
      <c r="C786" t="s">
        <v>113</v>
      </c>
      <c r="D786" t="s">
        <v>136</v>
      </c>
      <c r="E786" t="s">
        <v>139</v>
      </c>
      <c r="F786" t="s">
        <v>140</v>
      </c>
      <c r="G786" t="s">
        <v>24</v>
      </c>
      <c r="H786" t="s">
        <v>4469</v>
      </c>
      <c r="I786" t="s">
        <v>5313</v>
      </c>
      <c r="J786" t="s">
        <v>4828</v>
      </c>
      <c r="K786" t="s">
        <v>7810</v>
      </c>
      <c r="M786">
        <v>1</v>
      </c>
      <c r="N786">
        <v>1</v>
      </c>
      <c r="S786" t="s">
        <v>7895</v>
      </c>
      <c r="T786" t="s">
        <v>9293</v>
      </c>
      <c r="U786" t="s">
        <v>5314</v>
      </c>
      <c r="V786" t="s">
        <v>5314</v>
      </c>
      <c r="W786" t="s">
        <v>5314</v>
      </c>
      <c r="X786" t="s">
        <v>5315</v>
      </c>
      <c r="Y786" t="s">
        <v>5316</v>
      </c>
      <c r="Z786" t="s">
        <v>5317</v>
      </c>
      <c r="AA786" t="s">
        <v>9294</v>
      </c>
      <c r="AB786" t="s">
        <v>24</v>
      </c>
      <c r="AC786">
        <v>96.6</v>
      </c>
      <c r="AD786">
        <v>96.6</v>
      </c>
      <c r="AE786">
        <v>96.6</v>
      </c>
      <c r="AF786">
        <v>96.6</v>
      </c>
      <c r="AG786">
        <v>96.6</v>
      </c>
      <c r="AH786">
        <v>96.6</v>
      </c>
      <c r="AI786" t="s">
        <v>7810</v>
      </c>
      <c r="AJ786">
        <v>0</v>
      </c>
      <c r="AK786">
        <v>0</v>
      </c>
      <c r="AL786" t="s">
        <v>24</v>
      </c>
      <c r="AM786">
        <v>96.6</v>
      </c>
      <c r="AN786">
        <v>96.6</v>
      </c>
      <c r="AO786" t="s">
        <v>24</v>
      </c>
      <c r="AP786" t="s">
        <v>24</v>
      </c>
      <c r="AQ786" t="s">
        <v>7843</v>
      </c>
      <c r="AR786" t="s">
        <v>7843</v>
      </c>
      <c r="AS786" t="s">
        <v>24</v>
      </c>
      <c r="AT786" t="s">
        <v>7843</v>
      </c>
      <c r="AU786" t="s">
        <v>7843</v>
      </c>
      <c r="AV786" t="s">
        <v>7843</v>
      </c>
      <c r="AW786" t="s">
        <v>7843</v>
      </c>
      <c r="AX786" t="s">
        <v>7843</v>
      </c>
      <c r="AY786" t="s">
        <v>7843</v>
      </c>
      <c r="AZ786" t="s">
        <v>7843</v>
      </c>
      <c r="BA786" t="s">
        <v>7843</v>
      </c>
      <c r="BB786" t="s">
        <v>7843</v>
      </c>
      <c r="BC786" t="s">
        <v>7843</v>
      </c>
      <c r="BD786" t="s">
        <v>7842</v>
      </c>
      <c r="BE786" t="s">
        <v>7843</v>
      </c>
      <c r="BF786" t="s">
        <v>7843</v>
      </c>
      <c r="BG786" t="s">
        <v>7843</v>
      </c>
      <c r="BH786" t="s">
        <v>7843</v>
      </c>
      <c r="BI786" t="s">
        <v>7843</v>
      </c>
      <c r="BJ786">
        <v>1</v>
      </c>
      <c r="BK786">
        <v>1</v>
      </c>
      <c r="BL786">
        <v>1</v>
      </c>
    </row>
    <row r="787" spans="1:64">
      <c r="A787" t="s">
        <v>9296</v>
      </c>
      <c r="B787" t="s">
        <v>371</v>
      </c>
      <c r="C787" t="s">
        <v>113</v>
      </c>
      <c r="D787" t="s">
        <v>136</v>
      </c>
      <c r="E787" t="s">
        <v>139</v>
      </c>
      <c r="F787" t="s">
        <v>140</v>
      </c>
      <c r="G787" t="s">
        <v>24</v>
      </c>
      <c r="H787" t="s">
        <v>4469</v>
      </c>
      <c r="I787" t="s">
        <v>5318</v>
      </c>
      <c r="J787" t="s">
        <v>4828</v>
      </c>
      <c r="K787" t="s">
        <v>7810</v>
      </c>
      <c r="M787">
        <v>1</v>
      </c>
      <c r="N787">
        <v>1</v>
      </c>
      <c r="S787" t="s">
        <v>7895</v>
      </c>
      <c r="T787" t="s">
        <v>9295</v>
      </c>
      <c r="U787" t="s">
        <v>5319</v>
      </c>
      <c r="V787" t="s">
        <v>5319</v>
      </c>
      <c r="W787" t="s">
        <v>5319</v>
      </c>
      <c r="X787" t="s">
        <v>5320</v>
      </c>
      <c r="Y787" t="s">
        <v>5321</v>
      </c>
      <c r="Z787" t="s">
        <v>5322</v>
      </c>
      <c r="AA787" t="s">
        <v>9296</v>
      </c>
      <c r="AB787" t="s">
        <v>24</v>
      </c>
      <c r="AC787">
        <v>97</v>
      </c>
      <c r="AD787">
        <v>97</v>
      </c>
      <c r="AE787">
        <v>97</v>
      </c>
      <c r="AF787">
        <v>97</v>
      </c>
      <c r="AG787">
        <v>97</v>
      </c>
      <c r="AH787">
        <v>97</v>
      </c>
      <c r="AI787" t="s">
        <v>7810</v>
      </c>
      <c r="AJ787">
        <v>0</v>
      </c>
      <c r="AK787">
        <v>0</v>
      </c>
      <c r="AL787" t="s">
        <v>24</v>
      </c>
      <c r="AM787">
        <v>97</v>
      </c>
      <c r="AN787">
        <v>97</v>
      </c>
      <c r="AO787" t="s">
        <v>24</v>
      </c>
      <c r="AP787" t="s">
        <v>24</v>
      </c>
      <c r="AQ787" t="s">
        <v>7843</v>
      </c>
      <c r="AR787" t="s">
        <v>7843</v>
      </c>
      <c r="AS787" t="s">
        <v>24</v>
      </c>
      <c r="AT787" t="s">
        <v>7843</v>
      </c>
      <c r="AU787" t="s">
        <v>7843</v>
      </c>
      <c r="AV787" t="s">
        <v>7843</v>
      </c>
      <c r="AW787" t="s">
        <v>7843</v>
      </c>
      <c r="AX787" t="s">
        <v>7843</v>
      </c>
      <c r="AY787" t="s">
        <v>7843</v>
      </c>
      <c r="AZ787" t="s">
        <v>7843</v>
      </c>
      <c r="BA787" t="s">
        <v>7843</v>
      </c>
      <c r="BB787" t="s">
        <v>7843</v>
      </c>
      <c r="BC787" t="s">
        <v>7843</v>
      </c>
      <c r="BD787" t="s">
        <v>7842</v>
      </c>
      <c r="BE787" t="s">
        <v>7843</v>
      </c>
      <c r="BF787" t="s">
        <v>7843</v>
      </c>
      <c r="BG787" t="s">
        <v>7843</v>
      </c>
      <c r="BH787" t="s">
        <v>7843</v>
      </c>
      <c r="BI787" t="s">
        <v>7843</v>
      </c>
      <c r="BJ787">
        <v>1</v>
      </c>
      <c r="BK787">
        <v>1</v>
      </c>
      <c r="BL787">
        <v>1</v>
      </c>
    </row>
    <row r="788" spans="1:64">
      <c r="A788" t="s">
        <v>9298</v>
      </c>
      <c r="B788" t="s">
        <v>371</v>
      </c>
      <c r="C788" t="s">
        <v>113</v>
      </c>
      <c r="D788" t="s">
        <v>136</v>
      </c>
      <c r="E788" t="s">
        <v>139</v>
      </c>
      <c r="F788" t="s">
        <v>140</v>
      </c>
      <c r="G788" t="s">
        <v>24</v>
      </c>
      <c r="H788" t="s">
        <v>4469</v>
      </c>
      <c r="I788" t="s">
        <v>5323</v>
      </c>
      <c r="J788" t="s">
        <v>4828</v>
      </c>
      <c r="K788" t="s">
        <v>7810</v>
      </c>
      <c r="M788">
        <v>1</v>
      </c>
      <c r="N788">
        <v>1</v>
      </c>
      <c r="S788" t="s">
        <v>7895</v>
      </c>
      <c r="T788" t="s">
        <v>9297</v>
      </c>
      <c r="U788" t="s">
        <v>5324</v>
      </c>
      <c r="V788" t="s">
        <v>5324</v>
      </c>
      <c r="W788" t="s">
        <v>5324</v>
      </c>
      <c r="X788" t="s">
        <v>5325</v>
      </c>
      <c r="Y788" t="s">
        <v>5326</v>
      </c>
      <c r="Z788" t="s">
        <v>5327</v>
      </c>
      <c r="AA788" t="s">
        <v>9298</v>
      </c>
      <c r="AB788" t="s">
        <v>24</v>
      </c>
      <c r="AC788">
        <v>97.2</v>
      </c>
      <c r="AD788">
        <v>97.2</v>
      </c>
      <c r="AE788">
        <v>97.2</v>
      </c>
      <c r="AF788">
        <v>97.2</v>
      </c>
      <c r="AG788">
        <v>97.2</v>
      </c>
      <c r="AH788">
        <v>97.2</v>
      </c>
      <c r="AI788" t="s">
        <v>7810</v>
      </c>
      <c r="AJ788">
        <v>0</v>
      </c>
      <c r="AK788">
        <v>0</v>
      </c>
      <c r="AL788" t="s">
        <v>24</v>
      </c>
      <c r="AM788">
        <v>97.2</v>
      </c>
      <c r="AN788">
        <v>97.2</v>
      </c>
      <c r="AO788" t="s">
        <v>24</v>
      </c>
      <c r="AP788" t="s">
        <v>24</v>
      </c>
      <c r="AQ788" t="s">
        <v>7843</v>
      </c>
      <c r="AR788" t="s">
        <v>7843</v>
      </c>
      <c r="AS788" t="s">
        <v>24</v>
      </c>
      <c r="AT788" t="s">
        <v>7843</v>
      </c>
      <c r="AU788" t="s">
        <v>7843</v>
      </c>
      <c r="AV788" t="s">
        <v>7843</v>
      </c>
      <c r="AW788" t="s">
        <v>7843</v>
      </c>
      <c r="AX788" t="s">
        <v>7843</v>
      </c>
      <c r="AY788" t="s">
        <v>7843</v>
      </c>
      <c r="AZ788" t="s">
        <v>7843</v>
      </c>
      <c r="BA788" t="s">
        <v>7843</v>
      </c>
      <c r="BB788" t="s">
        <v>7843</v>
      </c>
      <c r="BC788" t="s">
        <v>7843</v>
      </c>
      <c r="BD788" t="s">
        <v>7842</v>
      </c>
      <c r="BE788" t="s">
        <v>7843</v>
      </c>
      <c r="BF788" t="s">
        <v>7843</v>
      </c>
      <c r="BG788" t="s">
        <v>7843</v>
      </c>
      <c r="BH788" t="s">
        <v>7843</v>
      </c>
      <c r="BI788" t="s">
        <v>7843</v>
      </c>
      <c r="BJ788">
        <v>1</v>
      </c>
      <c r="BK788">
        <v>1</v>
      </c>
      <c r="BL788">
        <v>1</v>
      </c>
    </row>
    <row r="789" spans="1:64">
      <c r="A789" t="s">
        <v>9300</v>
      </c>
      <c r="B789" t="s">
        <v>371</v>
      </c>
      <c r="C789" t="s">
        <v>113</v>
      </c>
      <c r="D789" t="s">
        <v>136</v>
      </c>
      <c r="E789" t="s">
        <v>139</v>
      </c>
      <c r="F789" t="s">
        <v>140</v>
      </c>
      <c r="G789" t="s">
        <v>24</v>
      </c>
      <c r="H789" t="s">
        <v>4469</v>
      </c>
      <c r="I789" t="s">
        <v>5328</v>
      </c>
      <c r="J789" t="s">
        <v>4828</v>
      </c>
      <c r="K789" t="s">
        <v>7688</v>
      </c>
      <c r="S789" t="s">
        <v>7895</v>
      </c>
      <c r="T789" t="s">
        <v>9299</v>
      </c>
      <c r="U789" t="s">
        <v>5329</v>
      </c>
      <c r="V789" t="s">
        <v>5329</v>
      </c>
      <c r="W789" t="s">
        <v>5329</v>
      </c>
      <c r="X789" t="s">
        <v>5330</v>
      </c>
      <c r="Y789" t="s">
        <v>5331</v>
      </c>
      <c r="Z789" t="s">
        <v>5332</v>
      </c>
      <c r="AA789" t="s">
        <v>9300</v>
      </c>
      <c r="AB789" t="s">
        <v>24</v>
      </c>
      <c r="AC789" t="s">
        <v>24</v>
      </c>
      <c r="AD789" t="s">
        <v>24</v>
      </c>
      <c r="AE789" t="s">
        <v>24</v>
      </c>
      <c r="AF789" t="s">
        <v>24</v>
      </c>
      <c r="AG789" t="s">
        <v>24</v>
      </c>
      <c r="AH789" t="s">
        <v>24</v>
      </c>
      <c r="AI789" t="s">
        <v>7688</v>
      </c>
      <c r="AJ789">
        <v>0</v>
      </c>
      <c r="AK789">
        <v>0</v>
      </c>
      <c r="AL789" t="s">
        <v>24</v>
      </c>
      <c r="AM789" t="s">
        <v>24</v>
      </c>
      <c r="AN789" t="s">
        <v>24</v>
      </c>
      <c r="AO789" t="s">
        <v>24</v>
      </c>
      <c r="AP789" t="s">
        <v>24</v>
      </c>
      <c r="AQ789" t="s">
        <v>24</v>
      </c>
      <c r="AR789" t="s">
        <v>24</v>
      </c>
      <c r="AS789" t="s">
        <v>24</v>
      </c>
      <c r="AT789" t="s">
        <v>24</v>
      </c>
      <c r="AU789" t="s">
        <v>24</v>
      </c>
      <c r="AV789" t="s">
        <v>24</v>
      </c>
      <c r="AW789" t="s">
        <v>24</v>
      </c>
      <c r="AX789" t="s">
        <v>24</v>
      </c>
      <c r="AY789" t="s">
        <v>24</v>
      </c>
      <c r="AZ789" t="s">
        <v>24</v>
      </c>
      <c r="BA789" t="s">
        <v>24</v>
      </c>
      <c r="BB789" t="s">
        <v>24</v>
      </c>
      <c r="BC789" t="s">
        <v>7843</v>
      </c>
      <c r="BD789" t="s">
        <v>7843</v>
      </c>
      <c r="BE789" t="s">
        <v>7843</v>
      </c>
      <c r="BF789" t="s">
        <v>7843</v>
      </c>
      <c r="BG789" t="s">
        <v>7843</v>
      </c>
      <c r="BH789" t="s">
        <v>7843</v>
      </c>
      <c r="BI789" t="s">
        <v>7843</v>
      </c>
      <c r="BJ789">
        <v>1</v>
      </c>
      <c r="BK789">
        <v>1</v>
      </c>
      <c r="BL789">
        <v>1</v>
      </c>
    </row>
    <row r="790" spans="1:64">
      <c r="A790" t="s">
        <v>9302</v>
      </c>
      <c r="B790" t="s">
        <v>371</v>
      </c>
      <c r="C790" t="s">
        <v>113</v>
      </c>
      <c r="D790" t="s">
        <v>141</v>
      </c>
      <c r="E790" t="s">
        <v>142</v>
      </c>
      <c r="F790" t="s">
        <v>143</v>
      </c>
      <c r="G790" t="s">
        <v>5333</v>
      </c>
      <c r="H790" t="s">
        <v>5334</v>
      </c>
      <c r="I790" t="s">
        <v>5335</v>
      </c>
      <c r="J790" t="s">
        <v>5337</v>
      </c>
      <c r="K790" t="s">
        <v>7809</v>
      </c>
      <c r="L790">
        <v>1</v>
      </c>
      <c r="S790" t="s">
        <v>8601</v>
      </c>
      <c r="T790" t="s">
        <v>9301</v>
      </c>
      <c r="U790" t="s">
        <v>5338</v>
      </c>
      <c r="V790" t="s">
        <v>5338</v>
      </c>
      <c r="W790" t="s">
        <v>5338</v>
      </c>
      <c r="X790" t="s">
        <v>5339</v>
      </c>
      <c r="Y790" t="s">
        <v>5340</v>
      </c>
      <c r="Z790" t="s">
        <v>5341</v>
      </c>
      <c r="AA790" t="s">
        <v>9302</v>
      </c>
      <c r="AB790">
        <v>125</v>
      </c>
      <c r="AC790">
        <v>125</v>
      </c>
      <c r="AD790">
        <v>125</v>
      </c>
      <c r="AE790">
        <v>125</v>
      </c>
      <c r="AF790">
        <v>125</v>
      </c>
      <c r="AG790">
        <v>82</v>
      </c>
      <c r="AH790" t="b">
        <v>0</v>
      </c>
      <c r="AI790" t="s">
        <v>7809</v>
      </c>
      <c r="AJ790">
        <v>0</v>
      </c>
      <c r="AK790">
        <v>0</v>
      </c>
      <c r="AL790">
        <v>82</v>
      </c>
      <c r="AM790">
        <v>82</v>
      </c>
      <c r="AN790">
        <v>82</v>
      </c>
      <c r="AO790">
        <v>82</v>
      </c>
      <c r="AP790" t="s">
        <v>7843</v>
      </c>
      <c r="AQ790" t="s">
        <v>7843</v>
      </c>
      <c r="AR790" t="s">
        <v>7843</v>
      </c>
      <c r="AS790" t="s">
        <v>7843</v>
      </c>
      <c r="AT790" t="s">
        <v>7843</v>
      </c>
      <c r="AU790" t="s">
        <v>7843</v>
      </c>
      <c r="AV790" t="s">
        <v>7842</v>
      </c>
      <c r="AW790" t="s">
        <v>7843</v>
      </c>
      <c r="AX790" t="s">
        <v>7842</v>
      </c>
      <c r="AY790" t="s">
        <v>7842</v>
      </c>
      <c r="AZ790" t="s">
        <v>7843</v>
      </c>
      <c r="BA790" t="s">
        <v>7842</v>
      </c>
      <c r="BB790" t="s">
        <v>7842</v>
      </c>
      <c r="BC790" t="s">
        <v>7843</v>
      </c>
      <c r="BD790" t="s">
        <v>7842</v>
      </c>
      <c r="BE790" t="s">
        <v>7842</v>
      </c>
      <c r="BF790" t="s">
        <v>7842</v>
      </c>
      <c r="BG790" t="s">
        <v>7842</v>
      </c>
      <c r="BH790" t="s">
        <v>7842</v>
      </c>
      <c r="BI790" t="s">
        <v>7842</v>
      </c>
      <c r="BJ790">
        <v>0</v>
      </c>
      <c r="BK790">
        <v>0</v>
      </c>
      <c r="BL790">
        <v>0</v>
      </c>
    </row>
    <row r="791" spans="1:64">
      <c r="A791" t="s">
        <v>9304</v>
      </c>
      <c r="B791" t="s">
        <v>371</v>
      </c>
      <c r="C791" t="s">
        <v>113</v>
      </c>
      <c r="D791" t="s">
        <v>141</v>
      </c>
      <c r="E791" t="s">
        <v>142</v>
      </c>
      <c r="F791" t="s">
        <v>143</v>
      </c>
      <c r="G791" t="s">
        <v>5333</v>
      </c>
      <c r="H791" t="s">
        <v>5334</v>
      </c>
      <c r="I791" t="s">
        <v>5342</v>
      </c>
      <c r="J791" t="s">
        <v>5337</v>
      </c>
      <c r="K791" t="s">
        <v>7809</v>
      </c>
      <c r="L791">
        <v>1</v>
      </c>
      <c r="S791" t="s">
        <v>8601</v>
      </c>
      <c r="T791" t="s">
        <v>9303</v>
      </c>
      <c r="U791" t="s">
        <v>5343</v>
      </c>
      <c r="V791" t="s">
        <v>5343</v>
      </c>
      <c r="W791" t="s">
        <v>5343</v>
      </c>
      <c r="X791" t="s">
        <v>5344</v>
      </c>
      <c r="Y791" t="s">
        <v>5345</v>
      </c>
      <c r="Z791" t="s">
        <v>5346</v>
      </c>
      <c r="AA791" t="s">
        <v>9304</v>
      </c>
      <c r="AB791">
        <v>138</v>
      </c>
      <c r="AC791">
        <v>138</v>
      </c>
      <c r="AD791">
        <v>138</v>
      </c>
      <c r="AE791">
        <v>138</v>
      </c>
      <c r="AF791">
        <v>138</v>
      </c>
      <c r="AG791">
        <v>123</v>
      </c>
      <c r="AH791" t="b">
        <v>0</v>
      </c>
      <c r="AI791" t="s">
        <v>7809</v>
      </c>
      <c r="AJ791">
        <v>0</v>
      </c>
      <c r="AK791">
        <v>0</v>
      </c>
      <c r="AL791">
        <v>123</v>
      </c>
      <c r="AM791">
        <v>123</v>
      </c>
      <c r="AN791">
        <v>123</v>
      </c>
      <c r="AO791">
        <v>123</v>
      </c>
      <c r="AP791" t="s">
        <v>7843</v>
      </c>
      <c r="AQ791" t="s">
        <v>7843</v>
      </c>
      <c r="AR791" t="s">
        <v>7843</v>
      </c>
      <c r="AS791" t="s">
        <v>7843</v>
      </c>
      <c r="AT791" t="s">
        <v>7843</v>
      </c>
      <c r="AU791" t="s">
        <v>7843</v>
      </c>
      <c r="AV791" t="s">
        <v>7842</v>
      </c>
      <c r="AW791" t="s">
        <v>7843</v>
      </c>
      <c r="AX791" t="s">
        <v>7842</v>
      </c>
      <c r="AY791" t="s">
        <v>7842</v>
      </c>
      <c r="AZ791" t="s">
        <v>7843</v>
      </c>
      <c r="BA791" t="s">
        <v>7842</v>
      </c>
      <c r="BB791" t="s">
        <v>7842</v>
      </c>
      <c r="BC791" t="s">
        <v>7843</v>
      </c>
      <c r="BD791" t="s">
        <v>7842</v>
      </c>
      <c r="BE791" t="s">
        <v>7842</v>
      </c>
      <c r="BF791" t="s">
        <v>7842</v>
      </c>
      <c r="BG791" t="s">
        <v>7842</v>
      </c>
      <c r="BH791" t="s">
        <v>7842</v>
      </c>
      <c r="BI791" t="s">
        <v>7842</v>
      </c>
      <c r="BJ791">
        <v>0</v>
      </c>
      <c r="BK791">
        <v>0</v>
      </c>
      <c r="BL791">
        <v>0</v>
      </c>
    </row>
    <row r="792" spans="1:64">
      <c r="A792" t="s">
        <v>9306</v>
      </c>
      <c r="B792" t="s">
        <v>371</v>
      </c>
      <c r="C792" t="s">
        <v>113</v>
      </c>
      <c r="D792" t="s">
        <v>141</v>
      </c>
      <c r="E792" t="s">
        <v>142</v>
      </c>
      <c r="F792" t="s">
        <v>143</v>
      </c>
      <c r="G792" t="s">
        <v>5333</v>
      </c>
      <c r="H792" t="s">
        <v>5334</v>
      </c>
      <c r="I792" t="s">
        <v>5347</v>
      </c>
      <c r="J792" t="s">
        <v>5337</v>
      </c>
      <c r="K792" t="s">
        <v>7809</v>
      </c>
      <c r="L792">
        <v>1</v>
      </c>
      <c r="S792" t="s">
        <v>8601</v>
      </c>
      <c r="T792" t="s">
        <v>9305</v>
      </c>
      <c r="U792" t="s">
        <v>5348</v>
      </c>
      <c r="V792" t="s">
        <v>5348</v>
      </c>
      <c r="W792" t="s">
        <v>5348</v>
      </c>
      <c r="X792" t="s">
        <v>5349</v>
      </c>
      <c r="Y792" t="s">
        <v>5350</v>
      </c>
      <c r="Z792" t="s">
        <v>5351</v>
      </c>
      <c r="AA792" t="s">
        <v>9306</v>
      </c>
      <c r="AB792">
        <v>197</v>
      </c>
      <c r="AC792">
        <v>197</v>
      </c>
      <c r="AD792">
        <v>197</v>
      </c>
      <c r="AE792">
        <v>197</v>
      </c>
      <c r="AF792">
        <v>197</v>
      </c>
      <c r="AG792">
        <v>187</v>
      </c>
      <c r="AH792" t="b">
        <v>0</v>
      </c>
      <c r="AI792" t="s">
        <v>7809</v>
      </c>
      <c r="AJ792">
        <v>0</v>
      </c>
      <c r="AK792">
        <v>0</v>
      </c>
      <c r="AL792">
        <v>187</v>
      </c>
      <c r="AM792">
        <v>187</v>
      </c>
      <c r="AN792">
        <v>187</v>
      </c>
      <c r="AO792">
        <v>187</v>
      </c>
      <c r="AP792" t="s">
        <v>7843</v>
      </c>
      <c r="AQ792" t="s">
        <v>7843</v>
      </c>
      <c r="AR792" t="s">
        <v>7843</v>
      </c>
      <c r="AS792" t="s">
        <v>7843</v>
      </c>
      <c r="AT792" t="s">
        <v>7843</v>
      </c>
      <c r="AU792" t="s">
        <v>7843</v>
      </c>
      <c r="AV792" t="s">
        <v>7842</v>
      </c>
      <c r="AW792" t="s">
        <v>7843</v>
      </c>
      <c r="AX792" t="s">
        <v>7842</v>
      </c>
      <c r="AY792" t="s">
        <v>7842</v>
      </c>
      <c r="AZ792" t="s">
        <v>7843</v>
      </c>
      <c r="BA792" t="s">
        <v>7842</v>
      </c>
      <c r="BB792" t="s">
        <v>7842</v>
      </c>
      <c r="BC792" t="s">
        <v>7843</v>
      </c>
      <c r="BD792" t="s">
        <v>7842</v>
      </c>
      <c r="BE792" t="s">
        <v>7842</v>
      </c>
      <c r="BF792" t="s">
        <v>7842</v>
      </c>
      <c r="BG792" t="s">
        <v>7842</v>
      </c>
      <c r="BH792" t="s">
        <v>7842</v>
      </c>
      <c r="BI792" t="s">
        <v>7842</v>
      </c>
      <c r="BJ792">
        <v>0</v>
      </c>
      <c r="BK792">
        <v>0</v>
      </c>
      <c r="BL792">
        <v>0</v>
      </c>
    </row>
    <row r="793" spans="1:64">
      <c r="A793" t="s">
        <v>9308</v>
      </c>
      <c r="B793" t="s">
        <v>371</v>
      </c>
      <c r="C793" t="s">
        <v>113</v>
      </c>
      <c r="D793" t="s">
        <v>141</v>
      </c>
      <c r="E793" t="s">
        <v>142</v>
      </c>
      <c r="F793" t="s">
        <v>143</v>
      </c>
      <c r="G793" t="s">
        <v>5333</v>
      </c>
      <c r="H793" t="s">
        <v>5334</v>
      </c>
      <c r="I793" t="s">
        <v>5352</v>
      </c>
      <c r="J793" t="s">
        <v>5337</v>
      </c>
      <c r="K793" t="s">
        <v>7809</v>
      </c>
      <c r="L793">
        <v>1</v>
      </c>
      <c r="S793" t="s">
        <v>8601</v>
      </c>
      <c r="T793" t="s">
        <v>9307</v>
      </c>
      <c r="U793" t="s">
        <v>5353</v>
      </c>
      <c r="V793" t="s">
        <v>5353</v>
      </c>
      <c r="W793" t="s">
        <v>5353</v>
      </c>
      <c r="X793" t="s">
        <v>5354</v>
      </c>
      <c r="Y793" t="s">
        <v>5355</v>
      </c>
      <c r="Z793" t="s">
        <v>5356</v>
      </c>
      <c r="AA793" t="s">
        <v>9308</v>
      </c>
      <c r="AB793">
        <v>230</v>
      </c>
      <c r="AC793">
        <v>230</v>
      </c>
      <c r="AD793">
        <v>230</v>
      </c>
      <c r="AE793">
        <v>230</v>
      </c>
      <c r="AF793">
        <v>230</v>
      </c>
      <c r="AG793">
        <v>225</v>
      </c>
      <c r="AH793" t="b">
        <v>0</v>
      </c>
      <c r="AI793" t="s">
        <v>7809</v>
      </c>
      <c r="AJ793">
        <v>0</v>
      </c>
      <c r="AK793">
        <v>0</v>
      </c>
      <c r="AL793">
        <v>211</v>
      </c>
      <c r="AM793">
        <v>211</v>
      </c>
      <c r="AN793">
        <v>211</v>
      </c>
      <c r="AO793">
        <v>211</v>
      </c>
      <c r="AP793" t="s">
        <v>7843</v>
      </c>
      <c r="AQ793" t="s">
        <v>7843</v>
      </c>
      <c r="AR793" t="s">
        <v>7843</v>
      </c>
      <c r="AS793" t="s">
        <v>7843</v>
      </c>
      <c r="AT793" t="s">
        <v>7843</v>
      </c>
      <c r="AU793" t="s">
        <v>7843</v>
      </c>
      <c r="AV793" t="s">
        <v>7842</v>
      </c>
      <c r="AW793" t="s">
        <v>7843</v>
      </c>
      <c r="AX793" t="s">
        <v>7842</v>
      </c>
      <c r="AY793" t="s">
        <v>7842</v>
      </c>
      <c r="AZ793" t="s">
        <v>7842</v>
      </c>
      <c r="BA793" t="s">
        <v>7842</v>
      </c>
      <c r="BB793" t="s">
        <v>7842</v>
      </c>
      <c r="BC793" t="s">
        <v>7843</v>
      </c>
      <c r="BD793" t="s">
        <v>7842</v>
      </c>
      <c r="BE793" t="s">
        <v>7842</v>
      </c>
      <c r="BF793" t="s">
        <v>7842</v>
      </c>
      <c r="BG793" t="s">
        <v>7842</v>
      </c>
      <c r="BH793" t="s">
        <v>7842</v>
      </c>
      <c r="BI793" t="s">
        <v>7842</v>
      </c>
      <c r="BJ793">
        <v>0</v>
      </c>
      <c r="BK793">
        <v>0</v>
      </c>
      <c r="BL793">
        <v>0</v>
      </c>
    </row>
    <row r="794" spans="1:64">
      <c r="A794" t="s">
        <v>9310</v>
      </c>
      <c r="B794" t="s">
        <v>371</v>
      </c>
      <c r="C794" t="s">
        <v>113</v>
      </c>
      <c r="D794" t="s">
        <v>141</v>
      </c>
      <c r="E794" t="s">
        <v>142</v>
      </c>
      <c r="F794" t="s">
        <v>143</v>
      </c>
      <c r="G794" t="s">
        <v>5333</v>
      </c>
      <c r="H794" t="s">
        <v>5334</v>
      </c>
      <c r="I794" t="s">
        <v>5357</v>
      </c>
      <c r="J794" t="s">
        <v>5337</v>
      </c>
      <c r="K794" t="s">
        <v>7809</v>
      </c>
      <c r="L794">
        <v>1</v>
      </c>
      <c r="S794" t="s">
        <v>8601</v>
      </c>
      <c r="T794" t="s">
        <v>9309</v>
      </c>
      <c r="U794" t="s">
        <v>5358</v>
      </c>
      <c r="V794" t="s">
        <v>5358</v>
      </c>
      <c r="W794" t="s">
        <v>5358</v>
      </c>
      <c r="X794" t="s">
        <v>5359</v>
      </c>
      <c r="Y794" t="s">
        <v>5360</v>
      </c>
      <c r="Z794" t="s">
        <v>5361</v>
      </c>
      <c r="AA794" t="s">
        <v>9310</v>
      </c>
      <c r="AB794">
        <v>276</v>
      </c>
      <c r="AC794">
        <v>276</v>
      </c>
      <c r="AD794">
        <v>276</v>
      </c>
      <c r="AE794">
        <v>276</v>
      </c>
      <c r="AF794">
        <v>276</v>
      </c>
      <c r="AG794">
        <v>265</v>
      </c>
      <c r="AH794" t="b">
        <v>0</v>
      </c>
      <c r="AI794" t="s">
        <v>7809</v>
      </c>
      <c r="AJ794">
        <v>0</v>
      </c>
      <c r="AK794">
        <v>0</v>
      </c>
      <c r="AL794">
        <v>261</v>
      </c>
      <c r="AM794">
        <v>261</v>
      </c>
      <c r="AN794">
        <v>261</v>
      </c>
      <c r="AO794">
        <v>261</v>
      </c>
      <c r="AP794" t="s">
        <v>7843</v>
      </c>
      <c r="AQ794" t="s">
        <v>7843</v>
      </c>
      <c r="AR794" t="s">
        <v>7843</v>
      </c>
      <c r="AS794" t="s">
        <v>7843</v>
      </c>
      <c r="AT794" t="s">
        <v>7843</v>
      </c>
      <c r="AU794" t="s">
        <v>7843</v>
      </c>
      <c r="AV794" t="s">
        <v>7842</v>
      </c>
      <c r="AW794" t="s">
        <v>7843</v>
      </c>
      <c r="AX794" t="s">
        <v>7842</v>
      </c>
      <c r="AY794" t="s">
        <v>7842</v>
      </c>
      <c r="AZ794" t="s">
        <v>7842</v>
      </c>
      <c r="BA794" t="s">
        <v>7842</v>
      </c>
      <c r="BB794" t="s">
        <v>7842</v>
      </c>
      <c r="BC794" t="s">
        <v>7843</v>
      </c>
      <c r="BD794" t="s">
        <v>7842</v>
      </c>
      <c r="BE794" t="s">
        <v>7842</v>
      </c>
      <c r="BF794" t="s">
        <v>7842</v>
      </c>
      <c r="BG794" t="s">
        <v>7842</v>
      </c>
      <c r="BH794" t="s">
        <v>7842</v>
      </c>
      <c r="BI794" t="s">
        <v>7842</v>
      </c>
      <c r="BJ794">
        <v>0</v>
      </c>
      <c r="BK794">
        <v>0</v>
      </c>
      <c r="BL794">
        <v>0</v>
      </c>
    </row>
    <row r="795" spans="1:64">
      <c r="A795" t="s">
        <v>9312</v>
      </c>
      <c r="B795" t="s">
        <v>371</v>
      </c>
      <c r="C795" t="s">
        <v>113</v>
      </c>
      <c r="D795" t="s">
        <v>141</v>
      </c>
      <c r="E795" t="s">
        <v>142</v>
      </c>
      <c r="F795" t="s">
        <v>143</v>
      </c>
      <c r="G795" t="s">
        <v>5333</v>
      </c>
      <c r="H795" t="s">
        <v>5334</v>
      </c>
      <c r="I795" t="s">
        <v>5362</v>
      </c>
      <c r="J795" t="s">
        <v>5337</v>
      </c>
      <c r="K795" t="s">
        <v>7809</v>
      </c>
      <c r="L795">
        <v>1</v>
      </c>
      <c r="S795" t="s">
        <v>8601</v>
      </c>
      <c r="T795" t="s">
        <v>9311</v>
      </c>
      <c r="U795" t="s">
        <v>5363</v>
      </c>
      <c r="V795" t="s">
        <v>5363</v>
      </c>
      <c r="W795" t="s">
        <v>5363</v>
      </c>
      <c r="X795" t="s">
        <v>5364</v>
      </c>
      <c r="Y795" t="s">
        <v>5365</v>
      </c>
      <c r="Z795" t="s">
        <v>5366</v>
      </c>
      <c r="AA795" t="s">
        <v>9312</v>
      </c>
      <c r="AB795">
        <v>370</v>
      </c>
      <c r="AC795">
        <v>370</v>
      </c>
      <c r="AD795">
        <v>370</v>
      </c>
      <c r="AE795">
        <v>370</v>
      </c>
      <c r="AF795">
        <v>370</v>
      </c>
      <c r="AG795">
        <v>322</v>
      </c>
      <c r="AH795" t="b">
        <v>0</v>
      </c>
      <c r="AI795" t="s">
        <v>7810</v>
      </c>
      <c r="AJ795">
        <v>0</v>
      </c>
      <c r="AK795">
        <v>0</v>
      </c>
      <c r="AL795" t="s">
        <v>24</v>
      </c>
      <c r="AM795">
        <v>322</v>
      </c>
      <c r="AN795">
        <v>322</v>
      </c>
      <c r="AO795">
        <v>322</v>
      </c>
      <c r="AP795" t="s">
        <v>7843</v>
      </c>
      <c r="AQ795" t="s">
        <v>7843</v>
      </c>
      <c r="AR795" t="s">
        <v>7843</v>
      </c>
      <c r="AS795" t="s">
        <v>7843</v>
      </c>
      <c r="AT795" t="s">
        <v>7843</v>
      </c>
      <c r="AU795" t="s">
        <v>7843</v>
      </c>
      <c r="AV795" t="s">
        <v>7842</v>
      </c>
      <c r="AW795" t="s">
        <v>7843</v>
      </c>
      <c r="AX795" t="s">
        <v>7842</v>
      </c>
      <c r="AY795" t="s">
        <v>7842</v>
      </c>
      <c r="AZ795" t="s">
        <v>7843</v>
      </c>
      <c r="BA795" t="s">
        <v>7842</v>
      </c>
      <c r="BB795" t="s">
        <v>7842</v>
      </c>
      <c r="BC795" t="s">
        <v>7843</v>
      </c>
      <c r="BD795" t="s">
        <v>7842</v>
      </c>
      <c r="BE795" t="s">
        <v>7842</v>
      </c>
      <c r="BF795" t="s">
        <v>7842</v>
      </c>
      <c r="BG795" t="s">
        <v>7842</v>
      </c>
      <c r="BH795" t="s">
        <v>7843</v>
      </c>
      <c r="BI795" t="s">
        <v>7842</v>
      </c>
      <c r="BJ795">
        <v>0</v>
      </c>
      <c r="BK795">
        <v>0</v>
      </c>
      <c r="BL795">
        <v>0</v>
      </c>
    </row>
    <row r="796" spans="1:64">
      <c r="A796" t="s">
        <v>9314</v>
      </c>
      <c r="B796" t="s">
        <v>371</v>
      </c>
      <c r="C796" t="s">
        <v>113</v>
      </c>
      <c r="D796" t="s">
        <v>141</v>
      </c>
      <c r="E796" t="s">
        <v>142</v>
      </c>
      <c r="F796" t="s">
        <v>143</v>
      </c>
      <c r="G796" t="s">
        <v>5333</v>
      </c>
      <c r="H796" t="s">
        <v>5334</v>
      </c>
      <c r="I796" t="s">
        <v>5367</v>
      </c>
      <c r="J796" t="s">
        <v>5337</v>
      </c>
      <c r="K796" t="s">
        <v>7809</v>
      </c>
      <c r="L796">
        <v>1</v>
      </c>
      <c r="S796" t="s">
        <v>8601</v>
      </c>
      <c r="T796" t="s">
        <v>9313</v>
      </c>
      <c r="U796" t="s">
        <v>5368</v>
      </c>
      <c r="V796" t="s">
        <v>5368</v>
      </c>
      <c r="W796" t="s">
        <v>5368</v>
      </c>
      <c r="X796" t="s">
        <v>5369</v>
      </c>
      <c r="Y796" t="s">
        <v>5370</v>
      </c>
      <c r="Z796" t="s">
        <v>5371</v>
      </c>
      <c r="AA796" t="s">
        <v>9314</v>
      </c>
      <c r="AB796">
        <v>444</v>
      </c>
      <c r="AC796">
        <v>444</v>
      </c>
      <c r="AD796">
        <v>444</v>
      </c>
      <c r="AE796">
        <v>444</v>
      </c>
      <c r="AF796">
        <v>444</v>
      </c>
      <c r="AG796">
        <v>412</v>
      </c>
      <c r="AH796" t="b">
        <v>0</v>
      </c>
      <c r="AI796" t="s">
        <v>7809</v>
      </c>
      <c r="AJ796">
        <v>0</v>
      </c>
      <c r="AK796">
        <v>0</v>
      </c>
      <c r="AL796">
        <v>412</v>
      </c>
      <c r="AM796">
        <v>412</v>
      </c>
      <c r="AN796">
        <v>412</v>
      </c>
      <c r="AO796">
        <v>412</v>
      </c>
      <c r="AP796" t="s">
        <v>7843</v>
      </c>
      <c r="AQ796" t="s">
        <v>7843</v>
      </c>
      <c r="AR796" t="s">
        <v>7843</v>
      </c>
      <c r="AS796" t="s">
        <v>7843</v>
      </c>
      <c r="AT796" t="s">
        <v>7843</v>
      </c>
      <c r="AU796" t="s">
        <v>7843</v>
      </c>
      <c r="AV796" t="s">
        <v>7842</v>
      </c>
      <c r="AW796" t="s">
        <v>7843</v>
      </c>
      <c r="AX796" t="s">
        <v>7842</v>
      </c>
      <c r="AY796" t="s">
        <v>7842</v>
      </c>
      <c r="AZ796" t="s">
        <v>7843</v>
      </c>
      <c r="BA796" t="s">
        <v>7842</v>
      </c>
      <c r="BB796" t="s">
        <v>7842</v>
      </c>
      <c r="BC796" t="s">
        <v>7843</v>
      </c>
      <c r="BD796" t="s">
        <v>7842</v>
      </c>
      <c r="BE796" t="s">
        <v>7842</v>
      </c>
      <c r="BF796" t="s">
        <v>7842</v>
      </c>
      <c r="BG796" t="s">
        <v>7842</v>
      </c>
      <c r="BH796" t="s">
        <v>7842</v>
      </c>
      <c r="BI796" t="s">
        <v>7842</v>
      </c>
      <c r="BJ796">
        <v>0</v>
      </c>
      <c r="BK796">
        <v>0</v>
      </c>
      <c r="BL796">
        <v>0</v>
      </c>
    </row>
    <row r="797" spans="1:64">
      <c r="A797" t="s">
        <v>9316</v>
      </c>
      <c r="B797" t="s">
        <v>371</v>
      </c>
      <c r="C797" t="s">
        <v>113</v>
      </c>
      <c r="D797" t="s">
        <v>141</v>
      </c>
      <c r="E797" t="s">
        <v>142</v>
      </c>
      <c r="F797" t="s">
        <v>143</v>
      </c>
      <c r="G797" t="s">
        <v>5333</v>
      </c>
      <c r="H797" t="s">
        <v>5334</v>
      </c>
      <c r="I797" t="s">
        <v>5372</v>
      </c>
      <c r="J797" t="s">
        <v>5337</v>
      </c>
      <c r="K797" t="s">
        <v>7809</v>
      </c>
      <c r="L797">
        <v>1</v>
      </c>
      <c r="S797" t="s">
        <v>8601</v>
      </c>
      <c r="T797" t="s">
        <v>9315</v>
      </c>
      <c r="U797" t="s">
        <v>5373</v>
      </c>
      <c r="V797" t="s">
        <v>5373</v>
      </c>
      <c r="W797" t="s">
        <v>5373</v>
      </c>
      <c r="X797" t="s">
        <v>5374</v>
      </c>
      <c r="Y797" t="s">
        <v>5375</v>
      </c>
      <c r="Z797" t="s">
        <v>5376</v>
      </c>
      <c r="AA797" t="s">
        <v>9316</v>
      </c>
      <c r="AB797">
        <v>584</v>
      </c>
      <c r="AC797">
        <v>584</v>
      </c>
      <c r="AD797">
        <v>584</v>
      </c>
      <c r="AE797">
        <v>584</v>
      </c>
      <c r="AF797">
        <v>584</v>
      </c>
      <c r="AG797">
        <v>553</v>
      </c>
      <c r="AH797" t="b">
        <v>0</v>
      </c>
      <c r="AI797" t="s">
        <v>7809</v>
      </c>
      <c r="AJ797">
        <v>0</v>
      </c>
      <c r="AK797">
        <v>0</v>
      </c>
      <c r="AL797">
        <v>553</v>
      </c>
      <c r="AM797">
        <v>553</v>
      </c>
      <c r="AN797">
        <v>553</v>
      </c>
      <c r="AO797">
        <v>553</v>
      </c>
      <c r="AP797" t="s">
        <v>7843</v>
      </c>
      <c r="AQ797" t="s">
        <v>7843</v>
      </c>
      <c r="AR797" t="s">
        <v>7843</v>
      </c>
      <c r="AS797" t="s">
        <v>7843</v>
      </c>
      <c r="AT797" t="s">
        <v>7843</v>
      </c>
      <c r="AU797" t="s">
        <v>7843</v>
      </c>
      <c r="AV797" t="s">
        <v>7842</v>
      </c>
      <c r="AW797" t="s">
        <v>7843</v>
      </c>
      <c r="AX797" t="s">
        <v>7842</v>
      </c>
      <c r="AY797" t="s">
        <v>7842</v>
      </c>
      <c r="AZ797" t="s">
        <v>7843</v>
      </c>
      <c r="BA797" t="s">
        <v>7842</v>
      </c>
      <c r="BB797" t="s">
        <v>7842</v>
      </c>
      <c r="BC797" t="s">
        <v>7843</v>
      </c>
      <c r="BD797" t="s">
        <v>7842</v>
      </c>
      <c r="BE797" t="s">
        <v>7842</v>
      </c>
      <c r="BF797" t="s">
        <v>7842</v>
      </c>
      <c r="BG797" t="s">
        <v>7842</v>
      </c>
      <c r="BH797" t="s">
        <v>7842</v>
      </c>
      <c r="BI797" t="s">
        <v>7842</v>
      </c>
      <c r="BJ797">
        <v>0</v>
      </c>
      <c r="BK797">
        <v>0</v>
      </c>
      <c r="BL797">
        <v>0</v>
      </c>
    </row>
    <row r="798" spans="1:64">
      <c r="A798" t="s">
        <v>9318</v>
      </c>
      <c r="B798" t="s">
        <v>371</v>
      </c>
      <c r="C798" t="s">
        <v>113</v>
      </c>
      <c r="D798" t="s">
        <v>141</v>
      </c>
      <c r="E798" t="s">
        <v>142</v>
      </c>
      <c r="F798" t="s">
        <v>143</v>
      </c>
      <c r="G798" t="s">
        <v>5333</v>
      </c>
      <c r="H798" t="s">
        <v>5334</v>
      </c>
      <c r="I798" t="s">
        <v>5377</v>
      </c>
      <c r="J798" t="s">
        <v>5337</v>
      </c>
      <c r="K798" t="s">
        <v>7809</v>
      </c>
      <c r="L798">
        <v>1</v>
      </c>
      <c r="S798" t="s">
        <v>8601</v>
      </c>
      <c r="T798" t="s">
        <v>9317</v>
      </c>
      <c r="U798" t="s">
        <v>5378</v>
      </c>
      <c r="V798" t="s">
        <v>5378</v>
      </c>
      <c r="W798" t="s">
        <v>5378</v>
      </c>
      <c r="X798" t="s">
        <v>5379</v>
      </c>
      <c r="Y798" t="s">
        <v>5380</v>
      </c>
      <c r="Z798" t="s">
        <v>5381</v>
      </c>
      <c r="AA798" t="s">
        <v>9318</v>
      </c>
      <c r="AB798">
        <v>892</v>
      </c>
      <c r="AC798">
        <v>892</v>
      </c>
      <c r="AD798">
        <v>892</v>
      </c>
      <c r="AE798">
        <v>892</v>
      </c>
      <c r="AF798">
        <v>892</v>
      </c>
      <c r="AG798">
        <v>833</v>
      </c>
      <c r="AH798" t="b">
        <v>0</v>
      </c>
      <c r="AI798" t="s">
        <v>7809</v>
      </c>
      <c r="AJ798">
        <v>0</v>
      </c>
      <c r="AK798">
        <v>0</v>
      </c>
      <c r="AL798">
        <v>833</v>
      </c>
      <c r="AM798">
        <v>833</v>
      </c>
      <c r="AN798">
        <v>833</v>
      </c>
      <c r="AO798">
        <v>833</v>
      </c>
      <c r="AP798" t="s">
        <v>7843</v>
      </c>
      <c r="AQ798" t="s">
        <v>7843</v>
      </c>
      <c r="AR798" t="s">
        <v>7843</v>
      </c>
      <c r="AS798" t="s">
        <v>7843</v>
      </c>
      <c r="AT798" t="s">
        <v>7843</v>
      </c>
      <c r="AU798" t="s">
        <v>7843</v>
      </c>
      <c r="AV798" t="s">
        <v>7842</v>
      </c>
      <c r="AW798" t="s">
        <v>7843</v>
      </c>
      <c r="AX798" t="s">
        <v>7842</v>
      </c>
      <c r="AY798" t="s">
        <v>7842</v>
      </c>
      <c r="AZ798" t="s">
        <v>7843</v>
      </c>
      <c r="BA798" t="s">
        <v>7842</v>
      </c>
      <c r="BB798" t="s">
        <v>7842</v>
      </c>
      <c r="BC798" t="s">
        <v>7843</v>
      </c>
      <c r="BD798" t="s">
        <v>7842</v>
      </c>
      <c r="BE798" t="s">
        <v>7842</v>
      </c>
      <c r="BF798" t="s">
        <v>7842</v>
      </c>
      <c r="BG798" t="s">
        <v>7842</v>
      </c>
      <c r="BH798" t="s">
        <v>7842</v>
      </c>
      <c r="BI798" t="s">
        <v>7842</v>
      </c>
      <c r="BJ798">
        <v>0</v>
      </c>
      <c r="BK798">
        <v>0</v>
      </c>
      <c r="BL798">
        <v>0</v>
      </c>
    </row>
    <row r="799" spans="1:64">
      <c r="A799" t="s">
        <v>9320</v>
      </c>
      <c r="B799" t="s">
        <v>371</v>
      </c>
      <c r="C799" t="s">
        <v>113</v>
      </c>
      <c r="D799" t="s">
        <v>141</v>
      </c>
      <c r="E799" t="s">
        <v>142</v>
      </c>
      <c r="F799" t="s">
        <v>143</v>
      </c>
      <c r="G799" t="s">
        <v>5333</v>
      </c>
      <c r="H799" t="s">
        <v>5334</v>
      </c>
      <c r="I799" t="s">
        <v>5382</v>
      </c>
      <c r="J799" t="s">
        <v>5337</v>
      </c>
      <c r="K799" t="s">
        <v>7809</v>
      </c>
      <c r="L799">
        <v>1</v>
      </c>
      <c r="S799" t="s">
        <v>8601</v>
      </c>
      <c r="T799" t="s">
        <v>9319</v>
      </c>
      <c r="U799" t="s">
        <v>5383</v>
      </c>
      <c r="V799" t="s">
        <v>5383</v>
      </c>
      <c r="W799" t="s">
        <v>5383</v>
      </c>
      <c r="X799" t="s">
        <v>5384</v>
      </c>
      <c r="Y799" t="s">
        <v>5385</v>
      </c>
      <c r="Z799" t="s">
        <v>5386</v>
      </c>
      <c r="AA799" t="s">
        <v>9320</v>
      </c>
      <c r="AB799">
        <v>1520</v>
      </c>
      <c r="AC799">
        <v>1520</v>
      </c>
      <c r="AD799">
        <v>1520</v>
      </c>
      <c r="AE799">
        <v>1520</v>
      </c>
      <c r="AF799">
        <v>1520</v>
      </c>
      <c r="AG799">
        <v>1453</v>
      </c>
      <c r="AH799" t="b">
        <v>0</v>
      </c>
      <c r="AI799" t="s">
        <v>7809</v>
      </c>
      <c r="AJ799">
        <v>0</v>
      </c>
      <c r="AK799">
        <v>0</v>
      </c>
      <c r="AL799">
        <v>1453</v>
      </c>
      <c r="AM799">
        <v>1453</v>
      </c>
      <c r="AN799">
        <v>1453</v>
      </c>
      <c r="AO799">
        <v>1453</v>
      </c>
      <c r="AP799" t="s">
        <v>7843</v>
      </c>
      <c r="AQ799" t="s">
        <v>7843</v>
      </c>
      <c r="AR799" t="s">
        <v>7843</v>
      </c>
      <c r="AS799" t="s">
        <v>7843</v>
      </c>
      <c r="AT799" t="s">
        <v>7843</v>
      </c>
      <c r="AU799" t="s">
        <v>7843</v>
      </c>
      <c r="AV799" t="s">
        <v>7842</v>
      </c>
      <c r="AW799" t="s">
        <v>7843</v>
      </c>
      <c r="AX799" t="s">
        <v>7842</v>
      </c>
      <c r="AY799" t="s">
        <v>7842</v>
      </c>
      <c r="AZ799" t="s">
        <v>7843</v>
      </c>
      <c r="BA799" t="s">
        <v>7842</v>
      </c>
      <c r="BB799" t="s">
        <v>7842</v>
      </c>
      <c r="BC799" t="s">
        <v>7843</v>
      </c>
      <c r="BD799" t="s">
        <v>7842</v>
      </c>
      <c r="BE799" t="s">
        <v>7842</v>
      </c>
      <c r="BF799" t="s">
        <v>7842</v>
      </c>
      <c r="BG799" t="s">
        <v>7842</v>
      </c>
      <c r="BH799" t="s">
        <v>7842</v>
      </c>
      <c r="BI799" t="s">
        <v>7842</v>
      </c>
      <c r="BJ799">
        <v>0</v>
      </c>
      <c r="BK799">
        <v>0</v>
      </c>
      <c r="BL799">
        <v>0</v>
      </c>
    </row>
    <row r="800" spans="1:64">
      <c r="A800" t="s">
        <v>9322</v>
      </c>
      <c r="B800" t="s">
        <v>371</v>
      </c>
      <c r="C800" t="s">
        <v>113</v>
      </c>
      <c r="D800" t="s">
        <v>141</v>
      </c>
      <c r="E800" t="s">
        <v>142</v>
      </c>
      <c r="F800" t="s">
        <v>143</v>
      </c>
      <c r="G800" t="s">
        <v>5333</v>
      </c>
      <c r="H800" t="s">
        <v>5334</v>
      </c>
      <c r="I800" t="s">
        <v>5387</v>
      </c>
      <c r="J800" t="s">
        <v>5337</v>
      </c>
      <c r="K800" t="s">
        <v>7809</v>
      </c>
      <c r="L800">
        <v>1</v>
      </c>
      <c r="S800" t="s">
        <v>8601</v>
      </c>
      <c r="T800" t="s">
        <v>9321</v>
      </c>
      <c r="U800" t="s">
        <v>5388</v>
      </c>
      <c r="V800" t="s">
        <v>5388</v>
      </c>
      <c r="W800" t="s">
        <v>5388</v>
      </c>
      <c r="X800" t="s">
        <v>5389</v>
      </c>
      <c r="Y800" t="s">
        <v>5390</v>
      </c>
      <c r="Z800" t="s">
        <v>5391</v>
      </c>
      <c r="AA800" t="s">
        <v>9322</v>
      </c>
      <c r="AB800">
        <v>1965</v>
      </c>
      <c r="AC800">
        <v>1965</v>
      </c>
      <c r="AD800">
        <v>1965</v>
      </c>
      <c r="AE800">
        <v>1965</v>
      </c>
      <c r="AF800">
        <v>1965</v>
      </c>
      <c r="AG800">
        <v>1938</v>
      </c>
      <c r="AH800" t="b">
        <v>0</v>
      </c>
      <c r="AI800" t="s">
        <v>7809</v>
      </c>
      <c r="AJ800">
        <v>0</v>
      </c>
      <c r="AK800">
        <v>0</v>
      </c>
      <c r="AL800">
        <v>1883</v>
      </c>
      <c r="AM800">
        <v>1883</v>
      </c>
      <c r="AN800">
        <v>1883</v>
      </c>
      <c r="AO800">
        <v>1883</v>
      </c>
      <c r="AP800" t="s">
        <v>7843</v>
      </c>
      <c r="AQ800" t="s">
        <v>7843</v>
      </c>
      <c r="AR800" t="s">
        <v>7843</v>
      </c>
      <c r="AS800" t="s">
        <v>7843</v>
      </c>
      <c r="AT800" t="s">
        <v>7843</v>
      </c>
      <c r="AU800" t="s">
        <v>7843</v>
      </c>
      <c r="AV800" t="s">
        <v>7842</v>
      </c>
      <c r="AW800" t="s">
        <v>7843</v>
      </c>
      <c r="AX800" t="s">
        <v>7842</v>
      </c>
      <c r="AY800" t="s">
        <v>7842</v>
      </c>
      <c r="AZ800" t="s">
        <v>7842</v>
      </c>
      <c r="BA800" t="s">
        <v>7842</v>
      </c>
      <c r="BB800" t="s">
        <v>7842</v>
      </c>
      <c r="BC800" t="s">
        <v>7843</v>
      </c>
      <c r="BD800" t="s">
        <v>7842</v>
      </c>
      <c r="BE800" t="s">
        <v>7842</v>
      </c>
      <c r="BF800" t="s">
        <v>7842</v>
      </c>
      <c r="BG800" t="s">
        <v>7842</v>
      </c>
      <c r="BH800" t="s">
        <v>7842</v>
      </c>
      <c r="BI800" t="s">
        <v>7842</v>
      </c>
      <c r="BJ800">
        <v>0</v>
      </c>
      <c r="BK800">
        <v>0</v>
      </c>
      <c r="BL800">
        <v>0</v>
      </c>
    </row>
    <row r="801" spans="1:64">
      <c r="A801" t="s">
        <v>9324</v>
      </c>
      <c r="B801" t="s">
        <v>371</v>
      </c>
      <c r="C801" t="s">
        <v>113</v>
      </c>
      <c r="D801" t="s">
        <v>141</v>
      </c>
      <c r="E801" t="s">
        <v>142</v>
      </c>
      <c r="F801" t="s">
        <v>143</v>
      </c>
      <c r="G801" t="s">
        <v>5333</v>
      </c>
      <c r="H801" t="s">
        <v>5334</v>
      </c>
      <c r="I801" t="s">
        <v>5392</v>
      </c>
      <c r="J801" t="s">
        <v>5337</v>
      </c>
      <c r="K801" t="s">
        <v>7809</v>
      </c>
      <c r="L801">
        <v>1</v>
      </c>
      <c r="S801" t="s">
        <v>8601</v>
      </c>
      <c r="T801" t="s">
        <v>9323</v>
      </c>
      <c r="U801" t="s">
        <v>5393</v>
      </c>
      <c r="V801" t="s">
        <v>5393</v>
      </c>
      <c r="W801" t="s">
        <v>5393</v>
      </c>
      <c r="X801" t="s">
        <v>5394</v>
      </c>
      <c r="Y801" t="s">
        <v>5395</v>
      </c>
      <c r="Z801" t="s">
        <v>5396</v>
      </c>
      <c r="AA801" t="s">
        <v>9324</v>
      </c>
      <c r="AB801">
        <v>2750</v>
      </c>
      <c r="AC801">
        <v>2750</v>
      </c>
      <c r="AD801">
        <v>2750</v>
      </c>
      <c r="AE801">
        <v>2750</v>
      </c>
      <c r="AF801">
        <v>2750</v>
      </c>
      <c r="AG801">
        <v>2750</v>
      </c>
      <c r="AH801" t="b">
        <v>0</v>
      </c>
      <c r="AI801" t="s">
        <v>7809</v>
      </c>
      <c r="AJ801">
        <v>0</v>
      </c>
      <c r="AK801">
        <v>0</v>
      </c>
      <c r="AL801">
        <v>2688</v>
      </c>
      <c r="AM801">
        <v>2688</v>
      </c>
      <c r="AN801">
        <v>2688</v>
      </c>
      <c r="AO801">
        <v>2688</v>
      </c>
      <c r="AP801" t="s">
        <v>7843</v>
      </c>
      <c r="AQ801" t="s">
        <v>7843</v>
      </c>
      <c r="AR801" t="s">
        <v>7843</v>
      </c>
      <c r="AS801" t="s">
        <v>7843</v>
      </c>
      <c r="AT801" t="s">
        <v>7843</v>
      </c>
      <c r="AU801" t="s">
        <v>7843</v>
      </c>
      <c r="AV801" t="s">
        <v>7843</v>
      </c>
      <c r="AW801" t="s">
        <v>7843</v>
      </c>
      <c r="AX801" t="s">
        <v>7843</v>
      </c>
      <c r="AY801" t="s">
        <v>7843</v>
      </c>
      <c r="AZ801" t="s">
        <v>7842</v>
      </c>
      <c r="BA801" t="s">
        <v>7842</v>
      </c>
      <c r="BB801" t="s">
        <v>7842</v>
      </c>
      <c r="BC801" t="s">
        <v>7843</v>
      </c>
      <c r="BD801" t="s">
        <v>7842</v>
      </c>
      <c r="BE801" t="s">
        <v>7842</v>
      </c>
      <c r="BF801" t="s">
        <v>7842</v>
      </c>
      <c r="BG801" t="s">
        <v>7842</v>
      </c>
      <c r="BH801" t="s">
        <v>7842</v>
      </c>
      <c r="BI801" t="s">
        <v>7842</v>
      </c>
      <c r="BJ801">
        <v>0</v>
      </c>
      <c r="BK801">
        <v>0</v>
      </c>
      <c r="BL801">
        <v>0</v>
      </c>
    </row>
    <row r="802" spans="1:64">
      <c r="A802" t="s">
        <v>9326</v>
      </c>
      <c r="B802" t="s">
        <v>371</v>
      </c>
      <c r="C802" t="s">
        <v>113</v>
      </c>
      <c r="D802" t="s">
        <v>141</v>
      </c>
      <c r="E802" t="s">
        <v>142</v>
      </c>
      <c r="F802" t="s">
        <v>143</v>
      </c>
      <c r="G802" t="s">
        <v>5333</v>
      </c>
      <c r="H802" t="s">
        <v>5334</v>
      </c>
      <c r="I802" t="s">
        <v>5397</v>
      </c>
      <c r="J802" t="s">
        <v>5337</v>
      </c>
      <c r="K802" t="s">
        <v>7809</v>
      </c>
      <c r="L802">
        <v>1</v>
      </c>
      <c r="S802" t="s">
        <v>8601</v>
      </c>
      <c r="T802" t="s">
        <v>9325</v>
      </c>
      <c r="U802" t="s">
        <v>5398</v>
      </c>
      <c r="V802" t="s">
        <v>5398</v>
      </c>
      <c r="W802" t="s">
        <v>5398</v>
      </c>
      <c r="X802" t="s">
        <v>5399</v>
      </c>
      <c r="Y802" t="s">
        <v>5400</v>
      </c>
      <c r="Z802" t="s">
        <v>5401</v>
      </c>
      <c r="AA802" t="s">
        <v>9326</v>
      </c>
      <c r="AB802">
        <v>3700</v>
      </c>
      <c r="AC802">
        <v>3700</v>
      </c>
      <c r="AD802">
        <v>3700</v>
      </c>
      <c r="AE802">
        <v>3700</v>
      </c>
      <c r="AF802">
        <v>3700</v>
      </c>
      <c r="AG802">
        <v>3700</v>
      </c>
      <c r="AH802" t="b">
        <v>0</v>
      </c>
      <c r="AI802" t="s">
        <v>7809</v>
      </c>
      <c r="AJ802">
        <v>0</v>
      </c>
      <c r="AK802">
        <v>0</v>
      </c>
      <c r="AL802">
        <v>3458</v>
      </c>
      <c r="AM802">
        <v>3458</v>
      </c>
      <c r="AN802">
        <v>3458</v>
      </c>
      <c r="AO802">
        <v>3458</v>
      </c>
      <c r="AP802" t="s">
        <v>7843</v>
      </c>
      <c r="AQ802" t="s">
        <v>7843</v>
      </c>
      <c r="AR802" t="s">
        <v>7843</v>
      </c>
      <c r="AS802" t="s">
        <v>7843</v>
      </c>
      <c r="AT802" t="s">
        <v>7843</v>
      </c>
      <c r="AU802" t="s">
        <v>7843</v>
      </c>
      <c r="AV802" t="s">
        <v>7843</v>
      </c>
      <c r="AW802" t="s">
        <v>7843</v>
      </c>
      <c r="AX802" t="s">
        <v>7843</v>
      </c>
      <c r="AY802" t="s">
        <v>7843</v>
      </c>
      <c r="AZ802" t="s">
        <v>7842</v>
      </c>
      <c r="BA802" t="s">
        <v>7842</v>
      </c>
      <c r="BB802" t="s">
        <v>7842</v>
      </c>
      <c r="BC802" t="s">
        <v>7843</v>
      </c>
      <c r="BD802" t="s">
        <v>7842</v>
      </c>
      <c r="BE802" t="s">
        <v>7842</v>
      </c>
      <c r="BF802" t="s">
        <v>7842</v>
      </c>
      <c r="BG802" t="s">
        <v>7842</v>
      </c>
      <c r="BH802" t="s">
        <v>7842</v>
      </c>
      <c r="BI802" t="s">
        <v>7842</v>
      </c>
      <c r="BJ802">
        <v>0</v>
      </c>
      <c r="BK802">
        <v>0</v>
      </c>
      <c r="BL802">
        <v>0</v>
      </c>
    </row>
    <row r="803" spans="1:64">
      <c r="A803" t="s">
        <v>9328</v>
      </c>
      <c r="B803" t="s">
        <v>371</v>
      </c>
      <c r="C803" t="s">
        <v>113</v>
      </c>
      <c r="D803" t="s">
        <v>141</v>
      </c>
      <c r="E803" t="s">
        <v>142</v>
      </c>
      <c r="F803" t="s">
        <v>143</v>
      </c>
      <c r="G803" t="s">
        <v>5402</v>
      </c>
      <c r="H803" t="s">
        <v>5334</v>
      </c>
      <c r="I803" t="s">
        <v>5335</v>
      </c>
      <c r="J803" t="s">
        <v>5337</v>
      </c>
      <c r="K803" t="s">
        <v>7809</v>
      </c>
      <c r="L803">
        <v>1</v>
      </c>
      <c r="S803" t="s">
        <v>8601</v>
      </c>
      <c r="T803" t="s">
        <v>9327</v>
      </c>
      <c r="U803" t="s">
        <v>5403</v>
      </c>
      <c r="V803" t="s">
        <v>5403</v>
      </c>
      <c r="W803" t="s">
        <v>5403</v>
      </c>
      <c r="X803" t="s">
        <v>5404</v>
      </c>
      <c r="Y803" t="s">
        <v>5405</v>
      </c>
      <c r="Z803" t="s">
        <v>5406</v>
      </c>
      <c r="AA803" t="s">
        <v>9328</v>
      </c>
      <c r="AB803">
        <v>120</v>
      </c>
      <c r="AC803">
        <v>120</v>
      </c>
      <c r="AD803">
        <v>120</v>
      </c>
      <c r="AE803">
        <v>120</v>
      </c>
      <c r="AF803">
        <v>120</v>
      </c>
      <c r="AG803">
        <v>72</v>
      </c>
      <c r="AH803" t="b">
        <v>0</v>
      </c>
      <c r="AI803" t="s">
        <v>7809</v>
      </c>
      <c r="AJ803">
        <v>0</v>
      </c>
      <c r="AK803">
        <v>0</v>
      </c>
      <c r="AL803">
        <v>72</v>
      </c>
      <c r="AM803">
        <v>72</v>
      </c>
      <c r="AN803">
        <v>72</v>
      </c>
      <c r="AO803">
        <v>72</v>
      </c>
      <c r="AP803" t="s">
        <v>7843</v>
      </c>
      <c r="AQ803" t="s">
        <v>7843</v>
      </c>
      <c r="AR803" t="s">
        <v>7843</v>
      </c>
      <c r="AS803" t="s">
        <v>7843</v>
      </c>
      <c r="AT803" t="s">
        <v>7843</v>
      </c>
      <c r="AU803" t="s">
        <v>7843</v>
      </c>
      <c r="AV803" t="s">
        <v>7842</v>
      </c>
      <c r="AW803" t="s">
        <v>7843</v>
      </c>
      <c r="AX803" t="s">
        <v>7842</v>
      </c>
      <c r="AY803" t="s">
        <v>7842</v>
      </c>
      <c r="AZ803" t="s">
        <v>7843</v>
      </c>
      <c r="BA803" t="s">
        <v>7842</v>
      </c>
      <c r="BB803" t="s">
        <v>7842</v>
      </c>
      <c r="BC803" t="s">
        <v>7843</v>
      </c>
      <c r="BD803" t="s">
        <v>7842</v>
      </c>
      <c r="BE803" t="s">
        <v>7842</v>
      </c>
      <c r="BF803" t="s">
        <v>7842</v>
      </c>
      <c r="BG803" t="s">
        <v>7842</v>
      </c>
      <c r="BH803" t="s">
        <v>7842</v>
      </c>
      <c r="BI803" t="s">
        <v>7842</v>
      </c>
      <c r="BJ803">
        <v>0</v>
      </c>
      <c r="BK803">
        <v>0</v>
      </c>
      <c r="BL803">
        <v>0</v>
      </c>
    </row>
    <row r="804" spans="1:64">
      <c r="A804" t="s">
        <v>9330</v>
      </c>
      <c r="B804" t="s">
        <v>371</v>
      </c>
      <c r="C804" t="s">
        <v>113</v>
      </c>
      <c r="D804" t="s">
        <v>141</v>
      </c>
      <c r="E804" t="s">
        <v>142</v>
      </c>
      <c r="F804" t="s">
        <v>143</v>
      </c>
      <c r="G804" t="s">
        <v>5402</v>
      </c>
      <c r="H804" t="s">
        <v>5334</v>
      </c>
      <c r="I804" t="s">
        <v>5342</v>
      </c>
      <c r="J804" t="s">
        <v>5337</v>
      </c>
      <c r="K804" t="s">
        <v>7809</v>
      </c>
      <c r="L804">
        <v>1</v>
      </c>
      <c r="S804" t="s">
        <v>8601</v>
      </c>
      <c r="T804" t="s">
        <v>9329</v>
      </c>
      <c r="U804" t="s">
        <v>5407</v>
      </c>
      <c r="V804" t="s">
        <v>5407</v>
      </c>
      <c r="W804" t="s">
        <v>5407</v>
      </c>
      <c r="X804" t="s">
        <v>5408</v>
      </c>
      <c r="Y804" t="s">
        <v>5409</v>
      </c>
      <c r="Z804" t="s">
        <v>5410</v>
      </c>
      <c r="AA804" t="s">
        <v>9330</v>
      </c>
      <c r="AB804">
        <v>133</v>
      </c>
      <c r="AC804">
        <v>133</v>
      </c>
      <c r="AD804">
        <v>133</v>
      </c>
      <c r="AE804">
        <v>133</v>
      </c>
      <c r="AF804">
        <v>133</v>
      </c>
      <c r="AG804">
        <v>115</v>
      </c>
      <c r="AH804" t="b">
        <v>0</v>
      </c>
      <c r="AI804" t="s">
        <v>7809</v>
      </c>
      <c r="AJ804">
        <v>0</v>
      </c>
      <c r="AK804">
        <v>0</v>
      </c>
      <c r="AL804">
        <v>115</v>
      </c>
      <c r="AM804">
        <v>115</v>
      </c>
      <c r="AN804">
        <v>115</v>
      </c>
      <c r="AO804">
        <v>115</v>
      </c>
      <c r="AP804" t="s">
        <v>7843</v>
      </c>
      <c r="AQ804" t="s">
        <v>7843</v>
      </c>
      <c r="AR804" t="s">
        <v>7843</v>
      </c>
      <c r="AS804" t="s">
        <v>7843</v>
      </c>
      <c r="AT804" t="s">
        <v>7843</v>
      </c>
      <c r="AU804" t="s">
        <v>7843</v>
      </c>
      <c r="AV804" t="s">
        <v>7842</v>
      </c>
      <c r="AW804" t="s">
        <v>7843</v>
      </c>
      <c r="AX804" t="s">
        <v>7842</v>
      </c>
      <c r="AY804" t="s">
        <v>7842</v>
      </c>
      <c r="AZ804" t="s">
        <v>7843</v>
      </c>
      <c r="BA804" t="s">
        <v>7842</v>
      </c>
      <c r="BB804" t="s">
        <v>7842</v>
      </c>
      <c r="BC804" t="s">
        <v>7843</v>
      </c>
      <c r="BD804" t="s">
        <v>7842</v>
      </c>
      <c r="BE804" t="s">
        <v>7842</v>
      </c>
      <c r="BF804" t="s">
        <v>7842</v>
      </c>
      <c r="BG804" t="s">
        <v>7842</v>
      </c>
      <c r="BH804" t="s">
        <v>7842</v>
      </c>
      <c r="BI804" t="s">
        <v>7842</v>
      </c>
      <c r="BJ804">
        <v>0</v>
      </c>
      <c r="BK804">
        <v>0</v>
      </c>
      <c r="BL804">
        <v>0</v>
      </c>
    </row>
    <row r="805" spans="1:64">
      <c r="A805" t="s">
        <v>9332</v>
      </c>
      <c r="B805" t="s">
        <v>371</v>
      </c>
      <c r="C805" t="s">
        <v>113</v>
      </c>
      <c r="D805" t="s">
        <v>141</v>
      </c>
      <c r="E805" t="s">
        <v>142</v>
      </c>
      <c r="F805" t="s">
        <v>143</v>
      </c>
      <c r="G805" t="s">
        <v>5402</v>
      </c>
      <c r="H805" t="s">
        <v>5334</v>
      </c>
      <c r="I805" t="s">
        <v>5347</v>
      </c>
      <c r="J805" t="s">
        <v>5337</v>
      </c>
      <c r="K805" t="s">
        <v>7809</v>
      </c>
      <c r="L805">
        <v>1</v>
      </c>
      <c r="S805" t="s">
        <v>8601</v>
      </c>
      <c r="T805" t="s">
        <v>9331</v>
      </c>
      <c r="U805" t="s">
        <v>5411</v>
      </c>
      <c r="V805" t="s">
        <v>5411</v>
      </c>
      <c r="W805" t="s">
        <v>5411</v>
      </c>
      <c r="X805" t="s">
        <v>5412</v>
      </c>
      <c r="Y805" t="s">
        <v>5413</v>
      </c>
      <c r="Z805" t="s">
        <v>5414</v>
      </c>
      <c r="AA805" t="s">
        <v>9332</v>
      </c>
      <c r="AB805">
        <v>192</v>
      </c>
      <c r="AC805">
        <v>192</v>
      </c>
      <c r="AD805">
        <v>192</v>
      </c>
      <c r="AE805">
        <v>192</v>
      </c>
      <c r="AF805">
        <v>192</v>
      </c>
      <c r="AG805">
        <v>182</v>
      </c>
      <c r="AH805" t="b">
        <v>0</v>
      </c>
      <c r="AI805" t="s">
        <v>7809</v>
      </c>
      <c r="AJ805">
        <v>0</v>
      </c>
      <c r="AK805">
        <v>0</v>
      </c>
      <c r="AL805">
        <v>182</v>
      </c>
      <c r="AM805">
        <v>182</v>
      </c>
      <c r="AN805">
        <v>182</v>
      </c>
      <c r="AO805">
        <v>182</v>
      </c>
      <c r="AP805" t="s">
        <v>7843</v>
      </c>
      <c r="AQ805" t="s">
        <v>7843</v>
      </c>
      <c r="AR805" t="s">
        <v>7843</v>
      </c>
      <c r="AS805" t="s">
        <v>7843</v>
      </c>
      <c r="AT805" t="s">
        <v>7843</v>
      </c>
      <c r="AU805" t="s">
        <v>7843</v>
      </c>
      <c r="AV805" t="s">
        <v>7842</v>
      </c>
      <c r="AW805" t="s">
        <v>7843</v>
      </c>
      <c r="AX805" t="s">
        <v>7842</v>
      </c>
      <c r="AY805" t="s">
        <v>7842</v>
      </c>
      <c r="AZ805" t="s">
        <v>7843</v>
      </c>
      <c r="BA805" t="s">
        <v>7842</v>
      </c>
      <c r="BB805" t="s">
        <v>7842</v>
      </c>
      <c r="BC805" t="s">
        <v>7843</v>
      </c>
      <c r="BD805" t="s">
        <v>7842</v>
      </c>
      <c r="BE805" t="s">
        <v>7842</v>
      </c>
      <c r="BF805" t="s">
        <v>7842</v>
      </c>
      <c r="BG805" t="s">
        <v>7842</v>
      </c>
      <c r="BH805" t="s">
        <v>7842</v>
      </c>
      <c r="BI805" t="s">
        <v>7842</v>
      </c>
      <c r="BJ805">
        <v>0</v>
      </c>
      <c r="BK805">
        <v>0</v>
      </c>
      <c r="BL805">
        <v>0</v>
      </c>
    </row>
    <row r="806" spans="1:64">
      <c r="A806" t="s">
        <v>9334</v>
      </c>
      <c r="B806" t="s">
        <v>371</v>
      </c>
      <c r="C806" t="s">
        <v>113</v>
      </c>
      <c r="D806" t="s">
        <v>141</v>
      </c>
      <c r="E806" t="s">
        <v>142</v>
      </c>
      <c r="F806" t="s">
        <v>143</v>
      </c>
      <c r="G806" t="s">
        <v>5402</v>
      </c>
      <c r="H806" t="s">
        <v>5334</v>
      </c>
      <c r="I806" t="s">
        <v>5352</v>
      </c>
      <c r="J806" t="s">
        <v>5337</v>
      </c>
      <c r="K806" t="s">
        <v>7809</v>
      </c>
      <c r="L806">
        <v>1</v>
      </c>
      <c r="S806" t="s">
        <v>8601</v>
      </c>
      <c r="T806" t="s">
        <v>9333</v>
      </c>
      <c r="U806" t="s">
        <v>5415</v>
      </c>
      <c r="V806" t="s">
        <v>5415</v>
      </c>
      <c r="W806" t="s">
        <v>5415</v>
      </c>
      <c r="X806" t="s">
        <v>5416</v>
      </c>
      <c r="Y806" t="s">
        <v>5417</v>
      </c>
      <c r="Z806" t="s">
        <v>5418</v>
      </c>
      <c r="AA806" t="s">
        <v>9334</v>
      </c>
      <c r="AB806">
        <v>220</v>
      </c>
      <c r="AC806">
        <v>220</v>
      </c>
      <c r="AD806">
        <v>220</v>
      </c>
      <c r="AE806">
        <v>220</v>
      </c>
      <c r="AF806">
        <v>220</v>
      </c>
      <c r="AG806">
        <v>195</v>
      </c>
      <c r="AH806" t="b">
        <v>0</v>
      </c>
      <c r="AI806" t="s">
        <v>7809</v>
      </c>
      <c r="AJ806">
        <v>0</v>
      </c>
      <c r="AK806">
        <v>0</v>
      </c>
      <c r="AL806">
        <v>195</v>
      </c>
      <c r="AM806">
        <v>195</v>
      </c>
      <c r="AN806">
        <v>195</v>
      </c>
      <c r="AO806">
        <v>195</v>
      </c>
      <c r="AP806" t="s">
        <v>7843</v>
      </c>
      <c r="AQ806" t="s">
        <v>7843</v>
      </c>
      <c r="AR806" t="s">
        <v>7843</v>
      </c>
      <c r="AS806" t="s">
        <v>7843</v>
      </c>
      <c r="AT806" t="s">
        <v>7843</v>
      </c>
      <c r="AU806" t="s">
        <v>7843</v>
      </c>
      <c r="AV806" t="s">
        <v>7842</v>
      </c>
      <c r="AW806" t="s">
        <v>7843</v>
      </c>
      <c r="AX806" t="s">
        <v>7842</v>
      </c>
      <c r="AY806" t="s">
        <v>7842</v>
      </c>
      <c r="AZ806" t="s">
        <v>7843</v>
      </c>
      <c r="BA806" t="s">
        <v>7842</v>
      </c>
      <c r="BB806" t="s">
        <v>7842</v>
      </c>
      <c r="BC806" t="s">
        <v>7843</v>
      </c>
      <c r="BD806" t="s">
        <v>7842</v>
      </c>
      <c r="BE806" t="s">
        <v>7842</v>
      </c>
      <c r="BF806" t="s">
        <v>7842</v>
      </c>
      <c r="BG806" t="s">
        <v>7842</v>
      </c>
      <c r="BH806" t="s">
        <v>7842</v>
      </c>
      <c r="BI806" t="s">
        <v>7842</v>
      </c>
      <c r="BJ806">
        <v>0</v>
      </c>
      <c r="BK806">
        <v>0</v>
      </c>
      <c r="BL806">
        <v>0</v>
      </c>
    </row>
    <row r="807" spans="1:64">
      <c r="A807" t="s">
        <v>9336</v>
      </c>
      <c r="B807" t="s">
        <v>371</v>
      </c>
      <c r="C807" t="s">
        <v>113</v>
      </c>
      <c r="D807" t="s">
        <v>141</v>
      </c>
      <c r="E807" t="s">
        <v>142</v>
      </c>
      <c r="F807" t="s">
        <v>143</v>
      </c>
      <c r="G807" t="s">
        <v>5402</v>
      </c>
      <c r="H807" t="s">
        <v>5334</v>
      </c>
      <c r="I807" t="s">
        <v>5357</v>
      </c>
      <c r="J807" t="s">
        <v>5337</v>
      </c>
      <c r="K807" t="s">
        <v>7809</v>
      </c>
      <c r="L807">
        <v>1</v>
      </c>
      <c r="S807" t="s">
        <v>8601</v>
      </c>
      <c r="T807" t="s">
        <v>9335</v>
      </c>
      <c r="U807" t="s">
        <v>5419</v>
      </c>
      <c r="V807" t="s">
        <v>5419</v>
      </c>
      <c r="W807" t="s">
        <v>5419</v>
      </c>
      <c r="X807" t="s">
        <v>5420</v>
      </c>
      <c r="Y807" t="s">
        <v>5421</v>
      </c>
      <c r="Z807" t="s">
        <v>5422</v>
      </c>
      <c r="AA807" t="s">
        <v>9336</v>
      </c>
      <c r="AB807">
        <v>268</v>
      </c>
      <c r="AC807">
        <v>268</v>
      </c>
      <c r="AD807">
        <v>268</v>
      </c>
      <c r="AE807">
        <v>268</v>
      </c>
      <c r="AF807">
        <v>268</v>
      </c>
      <c r="AG807">
        <v>246</v>
      </c>
      <c r="AH807" t="b">
        <v>0</v>
      </c>
      <c r="AI807" t="s">
        <v>7809</v>
      </c>
      <c r="AJ807">
        <v>0</v>
      </c>
      <c r="AK807">
        <v>0</v>
      </c>
      <c r="AL807">
        <v>246</v>
      </c>
      <c r="AM807">
        <v>246</v>
      </c>
      <c r="AN807">
        <v>246</v>
      </c>
      <c r="AO807">
        <v>246</v>
      </c>
      <c r="AP807" t="s">
        <v>7843</v>
      </c>
      <c r="AQ807" t="s">
        <v>7843</v>
      </c>
      <c r="AR807" t="s">
        <v>7843</v>
      </c>
      <c r="AS807" t="s">
        <v>7843</v>
      </c>
      <c r="AT807" t="s">
        <v>7843</v>
      </c>
      <c r="AU807" t="s">
        <v>7843</v>
      </c>
      <c r="AV807" t="s">
        <v>7842</v>
      </c>
      <c r="AW807" t="s">
        <v>7843</v>
      </c>
      <c r="AX807" t="s">
        <v>7842</v>
      </c>
      <c r="AY807" t="s">
        <v>7842</v>
      </c>
      <c r="AZ807" t="s">
        <v>7843</v>
      </c>
      <c r="BA807" t="s">
        <v>7842</v>
      </c>
      <c r="BB807" t="s">
        <v>7842</v>
      </c>
      <c r="BC807" t="s">
        <v>7843</v>
      </c>
      <c r="BD807" t="s">
        <v>7842</v>
      </c>
      <c r="BE807" t="s">
        <v>7842</v>
      </c>
      <c r="BF807" t="s">
        <v>7842</v>
      </c>
      <c r="BG807" t="s">
        <v>7842</v>
      </c>
      <c r="BH807" t="s">
        <v>7842</v>
      </c>
      <c r="BI807" t="s">
        <v>7842</v>
      </c>
      <c r="BJ807">
        <v>0</v>
      </c>
      <c r="BK807">
        <v>0</v>
      </c>
      <c r="BL807">
        <v>0</v>
      </c>
    </row>
    <row r="808" spans="1:64">
      <c r="A808" t="s">
        <v>9338</v>
      </c>
      <c r="B808" t="s">
        <v>371</v>
      </c>
      <c r="C808" t="s">
        <v>113</v>
      </c>
      <c r="D808" t="s">
        <v>141</v>
      </c>
      <c r="E808" t="s">
        <v>142</v>
      </c>
      <c r="F808" t="s">
        <v>143</v>
      </c>
      <c r="G808" t="s">
        <v>5402</v>
      </c>
      <c r="H808" t="s">
        <v>5334</v>
      </c>
      <c r="I808" t="s">
        <v>5362</v>
      </c>
      <c r="J808" t="s">
        <v>5337</v>
      </c>
      <c r="K808" t="s">
        <v>7809</v>
      </c>
      <c r="L808">
        <v>1</v>
      </c>
      <c r="S808" t="s">
        <v>8601</v>
      </c>
      <c r="T808" t="s">
        <v>9337</v>
      </c>
      <c r="U808" t="s">
        <v>5423</v>
      </c>
      <c r="V808" t="s">
        <v>5423</v>
      </c>
      <c r="W808" t="s">
        <v>5423</v>
      </c>
      <c r="X808" t="s">
        <v>5424</v>
      </c>
      <c r="Y808" t="s">
        <v>5425</v>
      </c>
      <c r="Z808" t="s">
        <v>5426</v>
      </c>
      <c r="AA808" t="s">
        <v>9338</v>
      </c>
      <c r="AB808">
        <v>366</v>
      </c>
      <c r="AC808">
        <v>366</v>
      </c>
      <c r="AD808">
        <v>366</v>
      </c>
      <c r="AE808">
        <v>366</v>
      </c>
      <c r="AF808">
        <v>366</v>
      </c>
      <c r="AG808">
        <v>303</v>
      </c>
      <c r="AH808" t="b">
        <v>0</v>
      </c>
      <c r="AI808" t="s">
        <v>7809</v>
      </c>
      <c r="AJ808">
        <v>0</v>
      </c>
      <c r="AK808">
        <v>0</v>
      </c>
      <c r="AL808">
        <v>303</v>
      </c>
      <c r="AM808">
        <v>303</v>
      </c>
      <c r="AN808">
        <v>303</v>
      </c>
      <c r="AO808">
        <v>303</v>
      </c>
      <c r="AP808" t="s">
        <v>7843</v>
      </c>
      <c r="AQ808" t="s">
        <v>7843</v>
      </c>
      <c r="AR808" t="s">
        <v>7843</v>
      </c>
      <c r="AS808" t="s">
        <v>7843</v>
      </c>
      <c r="AT808" t="s">
        <v>7843</v>
      </c>
      <c r="AU808" t="s">
        <v>7843</v>
      </c>
      <c r="AV808" t="s">
        <v>7842</v>
      </c>
      <c r="AW808" t="s">
        <v>7843</v>
      </c>
      <c r="AX808" t="s">
        <v>7842</v>
      </c>
      <c r="AY808" t="s">
        <v>7842</v>
      </c>
      <c r="AZ808" t="s">
        <v>7843</v>
      </c>
      <c r="BA808" t="s">
        <v>7842</v>
      </c>
      <c r="BB808" t="s">
        <v>7842</v>
      </c>
      <c r="BC808" t="s">
        <v>7843</v>
      </c>
      <c r="BD808" t="s">
        <v>7842</v>
      </c>
      <c r="BE808" t="s">
        <v>7842</v>
      </c>
      <c r="BF808" t="s">
        <v>7842</v>
      </c>
      <c r="BG808" t="s">
        <v>7842</v>
      </c>
      <c r="BH808" t="s">
        <v>7842</v>
      </c>
      <c r="BI808" t="s">
        <v>7842</v>
      </c>
      <c r="BJ808">
        <v>0</v>
      </c>
      <c r="BK808">
        <v>0</v>
      </c>
      <c r="BL808">
        <v>0</v>
      </c>
    </row>
    <row r="809" spans="1:64">
      <c r="A809" t="s">
        <v>9340</v>
      </c>
      <c r="B809" t="s">
        <v>371</v>
      </c>
      <c r="C809" t="s">
        <v>113</v>
      </c>
      <c r="D809" t="s">
        <v>141</v>
      </c>
      <c r="E809" t="s">
        <v>142</v>
      </c>
      <c r="F809" t="s">
        <v>143</v>
      </c>
      <c r="G809" t="s">
        <v>5402</v>
      </c>
      <c r="H809" t="s">
        <v>5334</v>
      </c>
      <c r="I809" t="s">
        <v>5367</v>
      </c>
      <c r="J809" t="s">
        <v>5337</v>
      </c>
      <c r="K809" t="s">
        <v>7809</v>
      </c>
      <c r="L809">
        <v>1</v>
      </c>
      <c r="S809" t="s">
        <v>8601</v>
      </c>
      <c r="T809" t="s">
        <v>9339</v>
      </c>
      <c r="U809" t="s">
        <v>5427</v>
      </c>
      <c r="V809" t="s">
        <v>5427</v>
      </c>
      <c r="W809" t="s">
        <v>5427</v>
      </c>
      <c r="X809" t="s">
        <v>5428</v>
      </c>
      <c r="Y809" t="s">
        <v>5429</v>
      </c>
      <c r="Z809" t="s">
        <v>5430</v>
      </c>
      <c r="AA809" t="s">
        <v>9340</v>
      </c>
      <c r="AB809">
        <v>440</v>
      </c>
      <c r="AC809">
        <v>440</v>
      </c>
      <c r="AD809">
        <v>440</v>
      </c>
      <c r="AE809">
        <v>440</v>
      </c>
      <c r="AF809">
        <v>440</v>
      </c>
      <c r="AG809">
        <v>392</v>
      </c>
      <c r="AH809" t="b">
        <v>0</v>
      </c>
      <c r="AI809" t="s">
        <v>7809</v>
      </c>
      <c r="AJ809">
        <v>0</v>
      </c>
      <c r="AK809">
        <v>0</v>
      </c>
      <c r="AL809">
        <v>392</v>
      </c>
      <c r="AM809">
        <v>392</v>
      </c>
      <c r="AN809">
        <v>392</v>
      </c>
      <c r="AO809">
        <v>392</v>
      </c>
      <c r="AP809" t="s">
        <v>7843</v>
      </c>
      <c r="AQ809" t="s">
        <v>7843</v>
      </c>
      <c r="AR809" t="s">
        <v>7843</v>
      </c>
      <c r="AS809" t="s">
        <v>7843</v>
      </c>
      <c r="AT809" t="s">
        <v>7843</v>
      </c>
      <c r="AU809" t="s">
        <v>7843</v>
      </c>
      <c r="AV809" t="s">
        <v>7842</v>
      </c>
      <c r="AW809" t="s">
        <v>7843</v>
      </c>
      <c r="AX809" t="s">
        <v>7842</v>
      </c>
      <c r="AY809" t="s">
        <v>7842</v>
      </c>
      <c r="AZ809" t="s">
        <v>7843</v>
      </c>
      <c r="BA809" t="s">
        <v>7842</v>
      </c>
      <c r="BB809" t="s">
        <v>7842</v>
      </c>
      <c r="BC809" t="s">
        <v>7843</v>
      </c>
      <c r="BD809" t="s">
        <v>7842</v>
      </c>
      <c r="BE809" t="s">
        <v>7842</v>
      </c>
      <c r="BF809" t="s">
        <v>7842</v>
      </c>
      <c r="BG809" t="s">
        <v>7842</v>
      </c>
      <c r="BH809" t="s">
        <v>7842</v>
      </c>
      <c r="BI809" t="s">
        <v>7842</v>
      </c>
      <c r="BJ809">
        <v>0</v>
      </c>
      <c r="BK809">
        <v>0</v>
      </c>
      <c r="BL809">
        <v>0</v>
      </c>
    </row>
    <row r="810" spans="1:64">
      <c r="A810" t="s">
        <v>9342</v>
      </c>
      <c r="B810" t="s">
        <v>371</v>
      </c>
      <c r="C810" t="s">
        <v>113</v>
      </c>
      <c r="D810" t="s">
        <v>141</v>
      </c>
      <c r="E810" t="s">
        <v>142</v>
      </c>
      <c r="F810" t="s">
        <v>143</v>
      </c>
      <c r="G810" t="s">
        <v>5402</v>
      </c>
      <c r="H810" t="s">
        <v>5334</v>
      </c>
      <c r="I810" t="s">
        <v>5372</v>
      </c>
      <c r="J810" t="s">
        <v>5337</v>
      </c>
      <c r="K810" t="s">
        <v>7809</v>
      </c>
      <c r="L810">
        <v>1</v>
      </c>
      <c r="S810" t="s">
        <v>8601</v>
      </c>
      <c r="T810" t="s">
        <v>9341</v>
      </c>
      <c r="U810" t="s">
        <v>5431</v>
      </c>
      <c r="V810" t="s">
        <v>5431</v>
      </c>
      <c r="W810" t="s">
        <v>5431</v>
      </c>
      <c r="X810" t="s">
        <v>5432</v>
      </c>
      <c r="Y810" t="s">
        <v>5433</v>
      </c>
      <c r="Z810" t="s">
        <v>5434</v>
      </c>
      <c r="AA810" t="s">
        <v>9342</v>
      </c>
      <c r="AB810">
        <v>549</v>
      </c>
      <c r="AC810">
        <v>549</v>
      </c>
      <c r="AD810">
        <v>549</v>
      </c>
      <c r="AE810">
        <v>549</v>
      </c>
      <c r="AF810">
        <v>549</v>
      </c>
      <c r="AG810">
        <v>507</v>
      </c>
      <c r="AH810" t="b">
        <v>0</v>
      </c>
      <c r="AI810" t="s">
        <v>7809</v>
      </c>
      <c r="AJ810">
        <v>0</v>
      </c>
      <c r="AK810">
        <v>0</v>
      </c>
      <c r="AL810">
        <v>507</v>
      </c>
      <c r="AM810">
        <v>507</v>
      </c>
      <c r="AN810">
        <v>507</v>
      </c>
      <c r="AO810">
        <v>507</v>
      </c>
      <c r="AP810" t="s">
        <v>7843</v>
      </c>
      <c r="AQ810" t="s">
        <v>7843</v>
      </c>
      <c r="AR810" t="s">
        <v>7843</v>
      </c>
      <c r="AS810" t="s">
        <v>7843</v>
      </c>
      <c r="AT810" t="s">
        <v>7843</v>
      </c>
      <c r="AU810" t="s">
        <v>7843</v>
      </c>
      <c r="AV810" t="s">
        <v>7842</v>
      </c>
      <c r="AW810" t="s">
        <v>7843</v>
      </c>
      <c r="AX810" t="s">
        <v>7842</v>
      </c>
      <c r="AY810" t="s">
        <v>7842</v>
      </c>
      <c r="AZ810" t="s">
        <v>7843</v>
      </c>
      <c r="BA810" t="s">
        <v>7842</v>
      </c>
      <c r="BB810" t="s">
        <v>7842</v>
      </c>
      <c r="BC810" t="s">
        <v>7843</v>
      </c>
      <c r="BD810" t="s">
        <v>7842</v>
      </c>
      <c r="BE810" t="s">
        <v>7842</v>
      </c>
      <c r="BF810" t="s">
        <v>7842</v>
      </c>
      <c r="BG810" t="s">
        <v>7842</v>
      </c>
      <c r="BH810" t="s">
        <v>7842</v>
      </c>
      <c r="BI810" t="s">
        <v>7842</v>
      </c>
      <c r="BJ810">
        <v>0</v>
      </c>
      <c r="BK810">
        <v>0</v>
      </c>
      <c r="BL810">
        <v>0</v>
      </c>
    </row>
    <row r="811" spans="1:64">
      <c r="A811" t="s">
        <v>9344</v>
      </c>
      <c r="B811" t="s">
        <v>371</v>
      </c>
      <c r="C811" t="s">
        <v>113</v>
      </c>
      <c r="D811" t="s">
        <v>141</v>
      </c>
      <c r="E811" t="s">
        <v>142</v>
      </c>
      <c r="F811" t="s">
        <v>143</v>
      </c>
      <c r="G811" t="s">
        <v>5402</v>
      </c>
      <c r="H811" t="s">
        <v>5334</v>
      </c>
      <c r="I811" t="s">
        <v>5377</v>
      </c>
      <c r="J811" t="s">
        <v>5337</v>
      </c>
      <c r="K811" t="s">
        <v>7809</v>
      </c>
      <c r="L811">
        <v>1</v>
      </c>
      <c r="S811" t="s">
        <v>8601</v>
      </c>
      <c r="T811" t="s">
        <v>9343</v>
      </c>
      <c r="U811" t="s">
        <v>5435</v>
      </c>
      <c r="V811" t="s">
        <v>5435</v>
      </c>
      <c r="W811" t="s">
        <v>5435</v>
      </c>
      <c r="X811" t="s">
        <v>5436</v>
      </c>
      <c r="Y811" t="s">
        <v>5437</v>
      </c>
      <c r="Z811" t="s">
        <v>5438</v>
      </c>
      <c r="AA811" t="s">
        <v>9344</v>
      </c>
      <c r="AB811">
        <v>820</v>
      </c>
      <c r="AC811">
        <v>820</v>
      </c>
      <c r="AD811">
        <v>820</v>
      </c>
      <c r="AE811">
        <v>820</v>
      </c>
      <c r="AF811">
        <v>820</v>
      </c>
      <c r="AG811">
        <v>756</v>
      </c>
      <c r="AH811" t="b">
        <v>0</v>
      </c>
      <c r="AI811" t="s">
        <v>7809</v>
      </c>
      <c r="AJ811">
        <v>0</v>
      </c>
      <c r="AK811">
        <v>0</v>
      </c>
      <c r="AL811">
        <v>756</v>
      </c>
      <c r="AM811">
        <v>756</v>
      </c>
      <c r="AN811">
        <v>756</v>
      </c>
      <c r="AO811">
        <v>756</v>
      </c>
      <c r="AP811" t="s">
        <v>7843</v>
      </c>
      <c r="AQ811" t="s">
        <v>7843</v>
      </c>
      <c r="AR811" t="s">
        <v>7843</v>
      </c>
      <c r="AS811" t="s">
        <v>7843</v>
      </c>
      <c r="AT811" t="s">
        <v>7843</v>
      </c>
      <c r="AU811" t="s">
        <v>7843</v>
      </c>
      <c r="AV811" t="s">
        <v>7842</v>
      </c>
      <c r="AW811" t="s">
        <v>7843</v>
      </c>
      <c r="AX811" t="s">
        <v>7842</v>
      </c>
      <c r="AY811" t="s">
        <v>7842</v>
      </c>
      <c r="AZ811" t="s">
        <v>7843</v>
      </c>
      <c r="BA811" t="s">
        <v>7842</v>
      </c>
      <c r="BB811" t="s">
        <v>7842</v>
      </c>
      <c r="BC811" t="s">
        <v>7843</v>
      </c>
      <c r="BD811" t="s">
        <v>7842</v>
      </c>
      <c r="BE811" t="s">
        <v>7842</v>
      </c>
      <c r="BF811" t="s">
        <v>7842</v>
      </c>
      <c r="BG811" t="s">
        <v>7842</v>
      </c>
      <c r="BH811" t="s">
        <v>7842</v>
      </c>
      <c r="BI811" t="s">
        <v>7842</v>
      </c>
      <c r="BJ811">
        <v>0</v>
      </c>
      <c r="BK811">
        <v>0</v>
      </c>
      <c r="BL811">
        <v>0</v>
      </c>
    </row>
    <row r="812" spans="1:64">
      <c r="A812" t="s">
        <v>9346</v>
      </c>
      <c r="B812" t="s">
        <v>371</v>
      </c>
      <c r="C812" t="s">
        <v>113</v>
      </c>
      <c r="D812" t="s">
        <v>141</v>
      </c>
      <c r="E812" t="s">
        <v>142</v>
      </c>
      <c r="F812" t="s">
        <v>143</v>
      </c>
      <c r="G812" t="s">
        <v>5402</v>
      </c>
      <c r="H812" t="s">
        <v>5334</v>
      </c>
      <c r="I812" t="s">
        <v>5382</v>
      </c>
      <c r="J812" t="s">
        <v>5337</v>
      </c>
      <c r="K812" t="s">
        <v>7809</v>
      </c>
      <c r="L812">
        <v>1</v>
      </c>
      <c r="S812" t="s">
        <v>8601</v>
      </c>
      <c r="T812" t="s">
        <v>9345</v>
      </c>
      <c r="U812" t="s">
        <v>5439</v>
      </c>
      <c r="V812" t="s">
        <v>5439</v>
      </c>
      <c r="W812" t="s">
        <v>5439</v>
      </c>
      <c r="X812" t="s">
        <v>5440</v>
      </c>
      <c r="Y812" t="s">
        <v>5441</v>
      </c>
      <c r="Z812" t="s">
        <v>5442</v>
      </c>
      <c r="AA812" t="s">
        <v>9346</v>
      </c>
      <c r="AB812">
        <v>1450</v>
      </c>
      <c r="AC812">
        <v>1450</v>
      </c>
      <c r="AD812">
        <v>1450</v>
      </c>
      <c r="AE812">
        <v>1450</v>
      </c>
      <c r="AF812">
        <v>1450</v>
      </c>
      <c r="AG812">
        <v>1393</v>
      </c>
      <c r="AH812" t="b">
        <v>0</v>
      </c>
      <c r="AI812" t="s">
        <v>7809</v>
      </c>
      <c r="AJ812">
        <v>0</v>
      </c>
      <c r="AK812">
        <v>0</v>
      </c>
      <c r="AL812">
        <v>1385</v>
      </c>
      <c r="AM812">
        <v>1385</v>
      </c>
      <c r="AN812">
        <v>1385</v>
      </c>
      <c r="AO812">
        <v>1385</v>
      </c>
      <c r="AP812" t="s">
        <v>7843</v>
      </c>
      <c r="AQ812" t="s">
        <v>7843</v>
      </c>
      <c r="AR812" t="s">
        <v>7843</v>
      </c>
      <c r="AS812" t="s">
        <v>7843</v>
      </c>
      <c r="AT812" t="s">
        <v>7843</v>
      </c>
      <c r="AU812" t="s">
        <v>7843</v>
      </c>
      <c r="AV812" t="s">
        <v>7842</v>
      </c>
      <c r="AW812" t="s">
        <v>7843</v>
      </c>
      <c r="AX812" t="s">
        <v>7842</v>
      </c>
      <c r="AY812" t="s">
        <v>7842</v>
      </c>
      <c r="AZ812" t="s">
        <v>7842</v>
      </c>
      <c r="BA812" t="s">
        <v>7842</v>
      </c>
      <c r="BB812" t="s">
        <v>7842</v>
      </c>
      <c r="BC812" t="s">
        <v>7843</v>
      </c>
      <c r="BD812" t="s">
        <v>7842</v>
      </c>
      <c r="BE812" t="s">
        <v>7842</v>
      </c>
      <c r="BF812" t="s">
        <v>7842</v>
      </c>
      <c r="BG812" t="s">
        <v>7842</v>
      </c>
      <c r="BH812" t="s">
        <v>7842</v>
      </c>
      <c r="BI812" t="s">
        <v>7842</v>
      </c>
      <c r="BJ812">
        <v>0</v>
      </c>
      <c r="BK812">
        <v>0</v>
      </c>
      <c r="BL812">
        <v>0</v>
      </c>
    </row>
    <row r="813" spans="1:64">
      <c r="A813" t="s">
        <v>9348</v>
      </c>
      <c r="B813" t="s">
        <v>371</v>
      </c>
      <c r="C813" t="s">
        <v>113</v>
      </c>
      <c r="D813" t="s">
        <v>141</v>
      </c>
      <c r="E813" t="s">
        <v>142</v>
      </c>
      <c r="F813" t="s">
        <v>143</v>
      </c>
      <c r="G813" t="s">
        <v>5402</v>
      </c>
      <c r="H813" t="s">
        <v>5334</v>
      </c>
      <c r="I813" t="s">
        <v>5387</v>
      </c>
      <c r="J813" t="s">
        <v>5337</v>
      </c>
      <c r="K813" t="s">
        <v>7809</v>
      </c>
      <c r="L813">
        <v>1</v>
      </c>
      <c r="S813" t="s">
        <v>8601</v>
      </c>
      <c r="T813" t="s">
        <v>9347</v>
      </c>
      <c r="U813" t="s">
        <v>5443</v>
      </c>
      <c r="V813" t="s">
        <v>5443</v>
      </c>
      <c r="W813" t="s">
        <v>5443</v>
      </c>
      <c r="X813" t="s">
        <v>5444</v>
      </c>
      <c r="Y813" t="s">
        <v>5445</v>
      </c>
      <c r="Z813" t="s">
        <v>5446</v>
      </c>
      <c r="AA813" t="s">
        <v>9348</v>
      </c>
      <c r="AB813">
        <v>1890</v>
      </c>
      <c r="AC813">
        <v>1890</v>
      </c>
      <c r="AD813">
        <v>1890</v>
      </c>
      <c r="AE813">
        <v>1890</v>
      </c>
      <c r="AF813">
        <v>1890</v>
      </c>
      <c r="AG813">
        <v>1813</v>
      </c>
      <c r="AH813" t="b">
        <v>0</v>
      </c>
      <c r="AI813" t="s">
        <v>7809</v>
      </c>
      <c r="AJ813">
        <v>0</v>
      </c>
      <c r="AK813">
        <v>0</v>
      </c>
      <c r="AL813">
        <v>1783</v>
      </c>
      <c r="AM813">
        <v>1783</v>
      </c>
      <c r="AN813">
        <v>1783</v>
      </c>
      <c r="AO813">
        <v>1783</v>
      </c>
      <c r="AP813" t="s">
        <v>7843</v>
      </c>
      <c r="AQ813" t="s">
        <v>7843</v>
      </c>
      <c r="AR813" t="s">
        <v>7843</v>
      </c>
      <c r="AS813" t="s">
        <v>7843</v>
      </c>
      <c r="AT813" t="s">
        <v>7843</v>
      </c>
      <c r="AU813" t="s">
        <v>7843</v>
      </c>
      <c r="AV813" t="s">
        <v>7842</v>
      </c>
      <c r="AW813" t="s">
        <v>7843</v>
      </c>
      <c r="AX813" t="s">
        <v>7842</v>
      </c>
      <c r="AY813" t="s">
        <v>7842</v>
      </c>
      <c r="AZ813" t="s">
        <v>7842</v>
      </c>
      <c r="BA813" t="s">
        <v>7842</v>
      </c>
      <c r="BB813" t="s">
        <v>7842</v>
      </c>
      <c r="BC813" t="s">
        <v>7843</v>
      </c>
      <c r="BD813" t="s">
        <v>7842</v>
      </c>
      <c r="BE813" t="s">
        <v>7842</v>
      </c>
      <c r="BF813" t="s">
        <v>7842</v>
      </c>
      <c r="BG813" t="s">
        <v>7842</v>
      </c>
      <c r="BH813" t="s">
        <v>7842</v>
      </c>
      <c r="BI813" t="s">
        <v>7842</v>
      </c>
      <c r="BJ813">
        <v>0</v>
      </c>
      <c r="BK813">
        <v>0</v>
      </c>
      <c r="BL813">
        <v>0</v>
      </c>
    </row>
    <row r="814" spans="1:64">
      <c r="A814" t="s">
        <v>9350</v>
      </c>
      <c r="B814" t="s">
        <v>371</v>
      </c>
      <c r="C814" t="s">
        <v>113</v>
      </c>
      <c r="D814" t="s">
        <v>141</v>
      </c>
      <c r="E814" t="s">
        <v>142</v>
      </c>
      <c r="F814" t="s">
        <v>143</v>
      </c>
      <c r="G814" t="s">
        <v>5402</v>
      </c>
      <c r="H814" t="s">
        <v>5334</v>
      </c>
      <c r="I814" t="s">
        <v>5392</v>
      </c>
      <c r="J814" t="s">
        <v>5337</v>
      </c>
      <c r="K814" t="s">
        <v>7809</v>
      </c>
      <c r="L814">
        <v>1</v>
      </c>
      <c r="S814" t="s">
        <v>8601</v>
      </c>
      <c r="T814" t="s">
        <v>9349</v>
      </c>
      <c r="U814" t="s">
        <v>5447</v>
      </c>
      <c r="V814" t="s">
        <v>5447</v>
      </c>
      <c r="W814" t="s">
        <v>5447</v>
      </c>
      <c r="X814" t="s">
        <v>5448</v>
      </c>
      <c r="Y814" t="s">
        <v>5449</v>
      </c>
      <c r="Z814" t="s">
        <v>5450</v>
      </c>
      <c r="AA814" t="s">
        <v>9350</v>
      </c>
      <c r="AB814">
        <v>2600</v>
      </c>
      <c r="AC814">
        <v>2600</v>
      </c>
      <c r="AD814">
        <v>2600</v>
      </c>
      <c r="AE814">
        <v>2600</v>
      </c>
      <c r="AF814">
        <v>2600</v>
      </c>
      <c r="AG814">
        <v>2600</v>
      </c>
      <c r="AH814" t="b">
        <v>0</v>
      </c>
      <c r="AI814" t="s">
        <v>7809</v>
      </c>
      <c r="AJ814">
        <v>0</v>
      </c>
      <c r="AK814">
        <v>0</v>
      </c>
      <c r="AL814">
        <v>2513</v>
      </c>
      <c r="AM814">
        <v>2513</v>
      </c>
      <c r="AN814">
        <v>2513</v>
      </c>
      <c r="AO814">
        <v>2513</v>
      </c>
      <c r="AP814" t="s">
        <v>7843</v>
      </c>
      <c r="AQ814" t="s">
        <v>7843</v>
      </c>
      <c r="AR814" t="s">
        <v>7843</v>
      </c>
      <c r="AS814" t="s">
        <v>7843</v>
      </c>
      <c r="AT814" t="s">
        <v>7843</v>
      </c>
      <c r="AU814" t="s">
        <v>7843</v>
      </c>
      <c r="AV814" t="s">
        <v>7843</v>
      </c>
      <c r="AW814" t="s">
        <v>7843</v>
      </c>
      <c r="AX814" t="s">
        <v>7843</v>
      </c>
      <c r="AY814" t="s">
        <v>7843</v>
      </c>
      <c r="AZ814" t="s">
        <v>7842</v>
      </c>
      <c r="BA814" t="s">
        <v>7842</v>
      </c>
      <c r="BB814" t="s">
        <v>7842</v>
      </c>
      <c r="BC814" t="s">
        <v>7843</v>
      </c>
      <c r="BD814" t="s">
        <v>7842</v>
      </c>
      <c r="BE814" t="s">
        <v>7842</v>
      </c>
      <c r="BF814" t="s">
        <v>7842</v>
      </c>
      <c r="BG814" t="s">
        <v>7842</v>
      </c>
      <c r="BH814" t="s">
        <v>7842</v>
      </c>
      <c r="BI814" t="s">
        <v>7842</v>
      </c>
      <c r="BJ814">
        <v>0</v>
      </c>
      <c r="BK814">
        <v>0</v>
      </c>
      <c r="BL814">
        <v>0</v>
      </c>
    </row>
    <row r="815" spans="1:64">
      <c r="A815" t="s">
        <v>9352</v>
      </c>
      <c r="B815" t="s">
        <v>371</v>
      </c>
      <c r="C815" t="s">
        <v>113</v>
      </c>
      <c r="D815" t="s">
        <v>141</v>
      </c>
      <c r="E815" t="s">
        <v>142</v>
      </c>
      <c r="F815" t="s">
        <v>143</v>
      </c>
      <c r="G815" t="s">
        <v>5402</v>
      </c>
      <c r="H815" t="s">
        <v>5334</v>
      </c>
      <c r="I815" t="s">
        <v>5397</v>
      </c>
      <c r="J815" t="s">
        <v>5337</v>
      </c>
      <c r="K815" t="s">
        <v>7809</v>
      </c>
      <c r="L815">
        <v>1</v>
      </c>
      <c r="S815" t="s">
        <v>8601</v>
      </c>
      <c r="T815" t="s">
        <v>9351</v>
      </c>
      <c r="U815" t="s">
        <v>5451</v>
      </c>
      <c r="V815" t="s">
        <v>5451</v>
      </c>
      <c r="W815" t="s">
        <v>5451</v>
      </c>
      <c r="X815" t="s">
        <v>5452</v>
      </c>
      <c r="Y815" t="s">
        <v>5453</v>
      </c>
      <c r="Z815" t="s">
        <v>5454</v>
      </c>
      <c r="AA815" t="s">
        <v>9352</v>
      </c>
      <c r="AB815">
        <v>3365</v>
      </c>
      <c r="AC815">
        <v>3365</v>
      </c>
      <c r="AD815">
        <v>3365</v>
      </c>
      <c r="AE815">
        <v>3365</v>
      </c>
      <c r="AF815">
        <v>3365</v>
      </c>
      <c r="AG815">
        <v>3365</v>
      </c>
      <c r="AH815" t="b">
        <v>0</v>
      </c>
      <c r="AI815" t="s">
        <v>7809</v>
      </c>
      <c r="AJ815">
        <v>0</v>
      </c>
      <c r="AK815">
        <v>0</v>
      </c>
      <c r="AL815">
        <v>3325</v>
      </c>
      <c r="AM815">
        <v>3325</v>
      </c>
      <c r="AN815">
        <v>3325</v>
      </c>
      <c r="AO815">
        <v>3325</v>
      </c>
      <c r="AP815" t="s">
        <v>7843</v>
      </c>
      <c r="AQ815" t="s">
        <v>7843</v>
      </c>
      <c r="AR815" t="s">
        <v>7843</v>
      </c>
      <c r="AS815" t="s">
        <v>7843</v>
      </c>
      <c r="AT815" t="s">
        <v>7843</v>
      </c>
      <c r="AU815" t="s">
        <v>7843</v>
      </c>
      <c r="AV815" t="s">
        <v>7843</v>
      </c>
      <c r="AW815" t="s">
        <v>7843</v>
      </c>
      <c r="AX815" t="s">
        <v>7843</v>
      </c>
      <c r="AY815" t="s">
        <v>7843</v>
      </c>
      <c r="AZ815" t="s">
        <v>7842</v>
      </c>
      <c r="BA815" t="s">
        <v>7842</v>
      </c>
      <c r="BB815" t="s">
        <v>7842</v>
      </c>
      <c r="BC815" t="s">
        <v>7843</v>
      </c>
      <c r="BD815" t="s">
        <v>7842</v>
      </c>
      <c r="BE815" t="s">
        <v>7842</v>
      </c>
      <c r="BF815" t="s">
        <v>7842</v>
      </c>
      <c r="BG815" t="s">
        <v>7842</v>
      </c>
      <c r="BH815" t="s">
        <v>7842</v>
      </c>
      <c r="BI815" t="s">
        <v>7842</v>
      </c>
      <c r="BJ815">
        <v>0</v>
      </c>
      <c r="BK815">
        <v>0</v>
      </c>
      <c r="BL815">
        <v>0</v>
      </c>
    </row>
    <row r="816" spans="1:64">
      <c r="A816" t="s">
        <v>9354</v>
      </c>
      <c r="B816" t="s">
        <v>371</v>
      </c>
      <c r="C816" t="s">
        <v>113</v>
      </c>
      <c r="D816" t="s">
        <v>141</v>
      </c>
      <c r="E816" t="s">
        <v>142</v>
      </c>
      <c r="F816" t="s">
        <v>143</v>
      </c>
      <c r="G816" t="s">
        <v>5455</v>
      </c>
      <c r="H816" t="s">
        <v>5334</v>
      </c>
      <c r="I816" t="s">
        <v>5456</v>
      </c>
      <c r="J816" t="s">
        <v>5337</v>
      </c>
      <c r="K816" t="s">
        <v>7809</v>
      </c>
      <c r="L816">
        <v>1</v>
      </c>
      <c r="S816" t="s">
        <v>8601</v>
      </c>
      <c r="T816" t="s">
        <v>9353</v>
      </c>
      <c r="U816" t="s">
        <v>5457</v>
      </c>
      <c r="V816" t="s">
        <v>5457</v>
      </c>
      <c r="W816" t="s">
        <v>5457</v>
      </c>
      <c r="X816" t="s">
        <v>5458</v>
      </c>
      <c r="Y816" t="s">
        <v>5459</v>
      </c>
      <c r="Z816" t="s">
        <v>5460</v>
      </c>
      <c r="AA816" t="s">
        <v>9354</v>
      </c>
      <c r="AB816">
        <v>46</v>
      </c>
      <c r="AC816">
        <v>46</v>
      </c>
      <c r="AD816">
        <v>46</v>
      </c>
      <c r="AE816">
        <v>57</v>
      </c>
      <c r="AF816">
        <v>57</v>
      </c>
      <c r="AG816">
        <v>42</v>
      </c>
      <c r="AH816" t="b">
        <v>0</v>
      </c>
      <c r="AI816" t="s">
        <v>7809</v>
      </c>
      <c r="AJ816">
        <v>0</v>
      </c>
      <c r="AK816">
        <v>0</v>
      </c>
      <c r="AL816">
        <v>42</v>
      </c>
      <c r="AM816">
        <v>42</v>
      </c>
      <c r="AN816">
        <v>42</v>
      </c>
      <c r="AO816">
        <v>42</v>
      </c>
      <c r="AP816" t="s">
        <v>7843</v>
      </c>
      <c r="AQ816" t="s">
        <v>7843</v>
      </c>
      <c r="AR816" t="s">
        <v>7842</v>
      </c>
      <c r="AS816" t="s">
        <v>7843</v>
      </c>
      <c r="AT816" t="s">
        <v>7842</v>
      </c>
      <c r="AU816" t="s">
        <v>7843</v>
      </c>
      <c r="AV816" t="s">
        <v>7842</v>
      </c>
      <c r="AW816" t="s">
        <v>7842</v>
      </c>
      <c r="AX816" t="s">
        <v>7842</v>
      </c>
      <c r="AY816" t="s">
        <v>7842</v>
      </c>
      <c r="AZ816" t="s">
        <v>7843</v>
      </c>
      <c r="BA816" t="s">
        <v>7842</v>
      </c>
      <c r="BB816" t="s">
        <v>7842</v>
      </c>
      <c r="BC816" t="s">
        <v>7843</v>
      </c>
      <c r="BD816" t="s">
        <v>7843</v>
      </c>
      <c r="BE816" t="s">
        <v>7843</v>
      </c>
      <c r="BF816" t="s">
        <v>7843</v>
      </c>
      <c r="BG816" t="s">
        <v>7842</v>
      </c>
      <c r="BH816" t="s">
        <v>7842</v>
      </c>
      <c r="BI816" t="s">
        <v>7842</v>
      </c>
      <c r="BJ816">
        <v>0</v>
      </c>
      <c r="BK816">
        <v>0</v>
      </c>
      <c r="BL816">
        <v>0</v>
      </c>
    </row>
    <row r="817" spans="1:64">
      <c r="A817" t="s">
        <v>9356</v>
      </c>
      <c r="B817" t="s">
        <v>371</v>
      </c>
      <c r="C817" t="s">
        <v>113</v>
      </c>
      <c r="D817" t="s">
        <v>141</v>
      </c>
      <c r="E817" t="s">
        <v>142</v>
      </c>
      <c r="F817" t="s">
        <v>143</v>
      </c>
      <c r="G817" t="s">
        <v>5455</v>
      </c>
      <c r="H817" t="s">
        <v>5334</v>
      </c>
      <c r="I817" t="s">
        <v>5461</v>
      </c>
      <c r="J817" t="s">
        <v>5337</v>
      </c>
      <c r="K817" t="s">
        <v>7809</v>
      </c>
      <c r="L817">
        <v>1</v>
      </c>
      <c r="S817" t="s">
        <v>8601</v>
      </c>
      <c r="T817" t="s">
        <v>9355</v>
      </c>
      <c r="U817" t="s">
        <v>5462</v>
      </c>
      <c r="V817" t="s">
        <v>5462</v>
      </c>
      <c r="W817" t="s">
        <v>5462</v>
      </c>
      <c r="X817" t="s">
        <v>5463</v>
      </c>
      <c r="Y817" t="s">
        <v>5464</v>
      </c>
      <c r="Z817" t="s">
        <v>5465</v>
      </c>
      <c r="AA817" t="s">
        <v>9356</v>
      </c>
      <c r="AB817">
        <v>69</v>
      </c>
      <c r="AC817">
        <v>69</v>
      </c>
      <c r="AD817">
        <v>69</v>
      </c>
      <c r="AE817">
        <v>76</v>
      </c>
      <c r="AF817">
        <v>76</v>
      </c>
      <c r="AG817">
        <v>74</v>
      </c>
      <c r="AH817" t="b">
        <v>0</v>
      </c>
      <c r="AI817" t="s">
        <v>7809</v>
      </c>
      <c r="AJ817">
        <v>0</v>
      </c>
      <c r="AK817">
        <v>0</v>
      </c>
      <c r="AL817">
        <v>74</v>
      </c>
      <c r="AM817">
        <v>74</v>
      </c>
      <c r="AN817">
        <v>74</v>
      </c>
      <c r="AO817">
        <v>74</v>
      </c>
      <c r="AP817" t="s">
        <v>7843</v>
      </c>
      <c r="AQ817" t="s">
        <v>7843</v>
      </c>
      <c r="AR817" t="s">
        <v>7842</v>
      </c>
      <c r="AS817" t="s">
        <v>7843</v>
      </c>
      <c r="AT817" t="s">
        <v>7842</v>
      </c>
      <c r="AU817" t="s">
        <v>7843</v>
      </c>
      <c r="AV817" t="s">
        <v>7842</v>
      </c>
      <c r="AW817" t="s">
        <v>7842</v>
      </c>
      <c r="AX817" t="s">
        <v>7842</v>
      </c>
      <c r="AY817" t="s">
        <v>7842</v>
      </c>
      <c r="AZ817" t="s">
        <v>7843</v>
      </c>
      <c r="BA817" t="s">
        <v>7842</v>
      </c>
      <c r="BB817" t="s">
        <v>7842</v>
      </c>
      <c r="BC817" t="s">
        <v>7843</v>
      </c>
      <c r="BD817" t="s">
        <v>7843</v>
      </c>
      <c r="BE817" t="s">
        <v>7843</v>
      </c>
      <c r="BF817" t="s">
        <v>7843</v>
      </c>
      <c r="BG817" t="s">
        <v>7842</v>
      </c>
      <c r="BH817" t="s">
        <v>7842</v>
      </c>
      <c r="BI817" t="s">
        <v>7842</v>
      </c>
      <c r="BJ817">
        <v>0</v>
      </c>
      <c r="BK817">
        <v>0</v>
      </c>
      <c r="BL817">
        <v>0</v>
      </c>
    </row>
    <row r="818" spans="1:64">
      <c r="A818" t="s">
        <v>9358</v>
      </c>
      <c r="B818" t="s">
        <v>371</v>
      </c>
      <c r="C818" t="s">
        <v>113</v>
      </c>
      <c r="D818" t="s">
        <v>141</v>
      </c>
      <c r="E818" t="s">
        <v>142</v>
      </c>
      <c r="F818" t="s">
        <v>143</v>
      </c>
      <c r="G818" t="s">
        <v>5455</v>
      </c>
      <c r="H818" t="s">
        <v>5334</v>
      </c>
      <c r="I818" t="s">
        <v>5342</v>
      </c>
      <c r="J818" t="s">
        <v>5337</v>
      </c>
      <c r="K818" t="s">
        <v>7809</v>
      </c>
      <c r="L818">
        <v>1</v>
      </c>
      <c r="S818" t="s">
        <v>8601</v>
      </c>
      <c r="T818" t="s">
        <v>9357</v>
      </c>
      <c r="U818" t="s">
        <v>5466</v>
      </c>
      <c r="V818" t="s">
        <v>5466</v>
      </c>
      <c r="W818" t="s">
        <v>5466</v>
      </c>
      <c r="X818" t="s">
        <v>5467</v>
      </c>
      <c r="Y818" t="s">
        <v>5468</v>
      </c>
      <c r="Z818" t="s">
        <v>5469</v>
      </c>
      <c r="AA818" t="s">
        <v>9358</v>
      </c>
      <c r="AB818">
        <v>97</v>
      </c>
      <c r="AC818">
        <v>97</v>
      </c>
      <c r="AD818">
        <v>97</v>
      </c>
      <c r="AE818">
        <v>102</v>
      </c>
      <c r="AF818">
        <v>102</v>
      </c>
      <c r="AG818">
        <v>100</v>
      </c>
      <c r="AH818" t="b">
        <v>0</v>
      </c>
      <c r="AI818" t="s">
        <v>7809</v>
      </c>
      <c r="AJ818">
        <v>0</v>
      </c>
      <c r="AK818">
        <v>0</v>
      </c>
      <c r="AL818">
        <v>100</v>
      </c>
      <c r="AM818">
        <v>100</v>
      </c>
      <c r="AN818">
        <v>100</v>
      </c>
      <c r="AO818">
        <v>100</v>
      </c>
      <c r="AP818" t="s">
        <v>7843</v>
      </c>
      <c r="AQ818" t="s">
        <v>7843</v>
      </c>
      <c r="AR818" t="s">
        <v>7842</v>
      </c>
      <c r="AS818" t="s">
        <v>7843</v>
      </c>
      <c r="AT818" t="s">
        <v>7842</v>
      </c>
      <c r="AU818" t="s">
        <v>7843</v>
      </c>
      <c r="AV818" t="s">
        <v>7842</v>
      </c>
      <c r="AW818" t="s">
        <v>7842</v>
      </c>
      <c r="AX818" t="s">
        <v>7842</v>
      </c>
      <c r="AY818" t="s">
        <v>7842</v>
      </c>
      <c r="AZ818" t="s">
        <v>7843</v>
      </c>
      <c r="BA818" t="s">
        <v>7842</v>
      </c>
      <c r="BB818" t="s">
        <v>7842</v>
      </c>
      <c r="BC818" t="s">
        <v>7843</v>
      </c>
      <c r="BD818" t="s">
        <v>7843</v>
      </c>
      <c r="BE818" t="s">
        <v>7843</v>
      </c>
      <c r="BF818" t="s">
        <v>7843</v>
      </c>
      <c r="BG818" t="s">
        <v>7842</v>
      </c>
      <c r="BH818" t="s">
        <v>7842</v>
      </c>
      <c r="BI818" t="s">
        <v>7842</v>
      </c>
      <c r="BJ818">
        <v>0</v>
      </c>
      <c r="BK818">
        <v>0</v>
      </c>
      <c r="BL818">
        <v>0</v>
      </c>
    </row>
    <row r="819" spans="1:64">
      <c r="A819" t="s">
        <v>9360</v>
      </c>
      <c r="B819" t="s">
        <v>371</v>
      </c>
      <c r="C819" t="s">
        <v>113</v>
      </c>
      <c r="D819" t="s">
        <v>141</v>
      </c>
      <c r="E819" t="s">
        <v>142</v>
      </c>
      <c r="F819" t="s">
        <v>143</v>
      </c>
      <c r="G819" t="s">
        <v>5455</v>
      </c>
      <c r="H819" t="s">
        <v>5334</v>
      </c>
      <c r="I819" t="s">
        <v>5347</v>
      </c>
      <c r="J819" t="s">
        <v>5337</v>
      </c>
      <c r="K819" t="s">
        <v>7809</v>
      </c>
      <c r="L819">
        <v>1</v>
      </c>
      <c r="S819" t="s">
        <v>8601</v>
      </c>
      <c r="T819" t="s">
        <v>9359</v>
      </c>
      <c r="U819" t="s">
        <v>5470</v>
      </c>
      <c r="V819" t="s">
        <v>5470</v>
      </c>
      <c r="W819" t="s">
        <v>5470</v>
      </c>
      <c r="X819" t="s">
        <v>5471</v>
      </c>
      <c r="Y819" t="s">
        <v>5472</v>
      </c>
      <c r="Z819" t="s">
        <v>5473</v>
      </c>
      <c r="AA819" t="s">
        <v>9360</v>
      </c>
      <c r="AB819">
        <v>147</v>
      </c>
      <c r="AC819">
        <v>147</v>
      </c>
      <c r="AD819">
        <v>147</v>
      </c>
      <c r="AE819">
        <v>147</v>
      </c>
      <c r="AF819">
        <v>147</v>
      </c>
      <c r="AG819">
        <v>144</v>
      </c>
      <c r="AH819" t="b">
        <v>0</v>
      </c>
      <c r="AI819" t="s">
        <v>7809</v>
      </c>
      <c r="AJ819">
        <v>0</v>
      </c>
      <c r="AK819">
        <v>0</v>
      </c>
      <c r="AL819">
        <v>144</v>
      </c>
      <c r="AM819">
        <v>144</v>
      </c>
      <c r="AN819">
        <v>144</v>
      </c>
      <c r="AO819">
        <v>144</v>
      </c>
      <c r="AP819" t="s">
        <v>7843</v>
      </c>
      <c r="AQ819" t="s">
        <v>7843</v>
      </c>
      <c r="AR819" t="s">
        <v>7843</v>
      </c>
      <c r="AS819" t="s">
        <v>7843</v>
      </c>
      <c r="AT819" t="s">
        <v>7843</v>
      </c>
      <c r="AU819" t="s">
        <v>7843</v>
      </c>
      <c r="AV819" t="s">
        <v>7842</v>
      </c>
      <c r="AW819" t="s">
        <v>7843</v>
      </c>
      <c r="AX819" t="s">
        <v>7842</v>
      </c>
      <c r="AY819" t="s">
        <v>7842</v>
      </c>
      <c r="AZ819" t="s">
        <v>7843</v>
      </c>
      <c r="BA819" t="s">
        <v>7842</v>
      </c>
      <c r="BB819" t="s">
        <v>7842</v>
      </c>
      <c r="BC819" t="s">
        <v>7843</v>
      </c>
      <c r="BD819" t="s">
        <v>7842</v>
      </c>
      <c r="BE819" t="s">
        <v>7842</v>
      </c>
      <c r="BF819" t="s">
        <v>7842</v>
      </c>
      <c r="BG819" t="s">
        <v>7842</v>
      </c>
      <c r="BH819" t="s">
        <v>7842</v>
      </c>
      <c r="BI819" t="s">
        <v>7842</v>
      </c>
      <c r="BJ819">
        <v>0</v>
      </c>
      <c r="BK819">
        <v>0</v>
      </c>
      <c r="BL819">
        <v>0</v>
      </c>
    </row>
    <row r="820" spans="1:64">
      <c r="A820" t="s">
        <v>9362</v>
      </c>
      <c r="B820" t="s">
        <v>371</v>
      </c>
      <c r="C820" t="s">
        <v>113</v>
      </c>
      <c r="D820" t="s">
        <v>141</v>
      </c>
      <c r="E820" t="s">
        <v>142</v>
      </c>
      <c r="F820" t="s">
        <v>143</v>
      </c>
      <c r="G820" t="s">
        <v>5455</v>
      </c>
      <c r="H820" t="s">
        <v>5334</v>
      </c>
      <c r="I820" t="s">
        <v>5352</v>
      </c>
      <c r="J820" t="s">
        <v>5337</v>
      </c>
      <c r="K820" t="s">
        <v>7809</v>
      </c>
      <c r="L820">
        <v>1</v>
      </c>
      <c r="S820" t="s">
        <v>8601</v>
      </c>
      <c r="T820" t="s">
        <v>9361</v>
      </c>
      <c r="U820" t="s">
        <v>5474</v>
      </c>
      <c r="V820" t="s">
        <v>5474</v>
      </c>
      <c r="W820" t="s">
        <v>5474</v>
      </c>
      <c r="X820" t="s">
        <v>5475</v>
      </c>
      <c r="Y820" t="s">
        <v>5476</v>
      </c>
      <c r="Z820" t="s">
        <v>5477</v>
      </c>
      <c r="AA820" t="s">
        <v>9362</v>
      </c>
      <c r="AB820">
        <v>162</v>
      </c>
      <c r="AC820">
        <v>162</v>
      </c>
      <c r="AD820">
        <v>162</v>
      </c>
      <c r="AE820">
        <v>162</v>
      </c>
      <c r="AF820">
        <v>162</v>
      </c>
      <c r="AG820">
        <v>159</v>
      </c>
      <c r="AH820" t="b">
        <v>0</v>
      </c>
      <c r="AI820" t="s">
        <v>7809</v>
      </c>
      <c r="AJ820">
        <v>0</v>
      </c>
      <c r="AK820">
        <v>0</v>
      </c>
      <c r="AL820">
        <v>150</v>
      </c>
      <c r="AM820">
        <v>150</v>
      </c>
      <c r="AN820">
        <v>150</v>
      </c>
      <c r="AO820">
        <v>150</v>
      </c>
      <c r="AP820" t="s">
        <v>7843</v>
      </c>
      <c r="AQ820" t="s">
        <v>7843</v>
      </c>
      <c r="AR820" t="s">
        <v>7843</v>
      </c>
      <c r="AS820" t="s">
        <v>7843</v>
      </c>
      <c r="AT820" t="s">
        <v>7843</v>
      </c>
      <c r="AU820" t="s">
        <v>7843</v>
      </c>
      <c r="AV820" t="s">
        <v>7842</v>
      </c>
      <c r="AW820" t="s">
        <v>7843</v>
      </c>
      <c r="AX820" t="s">
        <v>7842</v>
      </c>
      <c r="AY820" t="s">
        <v>7842</v>
      </c>
      <c r="AZ820" t="s">
        <v>7842</v>
      </c>
      <c r="BA820" t="s">
        <v>7842</v>
      </c>
      <c r="BB820" t="s">
        <v>7842</v>
      </c>
      <c r="BC820" t="s">
        <v>7843</v>
      </c>
      <c r="BD820" t="s">
        <v>7842</v>
      </c>
      <c r="BE820" t="s">
        <v>7842</v>
      </c>
      <c r="BF820" t="s">
        <v>7842</v>
      </c>
      <c r="BG820" t="s">
        <v>7842</v>
      </c>
      <c r="BH820" t="s">
        <v>7842</v>
      </c>
      <c r="BI820" t="s">
        <v>7842</v>
      </c>
      <c r="BJ820">
        <v>0</v>
      </c>
      <c r="BK820">
        <v>0</v>
      </c>
      <c r="BL820">
        <v>0</v>
      </c>
    </row>
    <row r="821" spans="1:64">
      <c r="A821" t="s">
        <v>9364</v>
      </c>
      <c r="B821" t="s">
        <v>371</v>
      </c>
      <c r="C821" t="s">
        <v>113</v>
      </c>
      <c r="D821" t="s">
        <v>141</v>
      </c>
      <c r="E821" t="s">
        <v>142</v>
      </c>
      <c r="F821" t="s">
        <v>143</v>
      </c>
      <c r="G821" t="s">
        <v>5455</v>
      </c>
      <c r="H821" t="s">
        <v>5334</v>
      </c>
      <c r="I821" t="s">
        <v>5357</v>
      </c>
      <c r="J821" t="s">
        <v>5337</v>
      </c>
      <c r="K821" t="s">
        <v>7809</v>
      </c>
      <c r="L821">
        <v>1</v>
      </c>
      <c r="S821" t="s">
        <v>8601</v>
      </c>
      <c r="T821" t="s">
        <v>9363</v>
      </c>
      <c r="U821" t="s">
        <v>5478</v>
      </c>
      <c r="V821" t="s">
        <v>5478</v>
      </c>
      <c r="W821" t="s">
        <v>5478</v>
      </c>
      <c r="X821" t="s">
        <v>5479</v>
      </c>
      <c r="Y821" t="s">
        <v>5480</v>
      </c>
      <c r="Z821" t="s">
        <v>5481</v>
      </c>
      <c r="AA821" t="s">
        <v>9364</v>
      </c>
      <c r="AB821">
        <v>210</v>
      </c>
      <c r="AC821">
        <v>210</v>
      </c>
      <c r="AD821">
        <v>210</v>
      </c>
      <c r="AE821">
        <v>210</v>
      </c>
      <c r="AF821">
        <v>210</v>
      </c>
      <c r="AG821">
        <v>207</v>
      </c>
      <c r="AH821" t="b">
        <v>0</v>
      </c>
      <c r="AI821" t="s">
        <v>7809</v>
      </c>
      <c r="AJ821">
        <v>0</v>
      </c>
      <c r="AK821">
        <v>0</v>
      </c>
      <c r="AL821">
        <v>198</v>
      </c>
      <c r="AM821">
        <v>198</v>
      </c>
      <c r="AN821">
        <v>198</v>
      </c>
      <c r="AO821">
        <v>198</v>
      </c>
      <c r="AP821" t="s">
        <v>7843</v>
      </c>
      <c r="AQ821" t="s">
        <v>7843</v>
      </c>
      <c r="AR821" t="s">
        <v>7843</v>
      </c>
      <c r="AS821" t="s">
        <v>7843</v>
      </c>
      <c r="AT821" t="s">
        <v>7843</v>
      </c>
      <c r="AU821" t="s">
        <v>7843</v>
      </c>
      <c r="AV821" t="s">
        <v>7842</v>
      </c>
      <c r="AW821" t="s">
        <v>7843</v>
      </c>
      <c r="AX821" t="s">
        <v>7842</v>
      </c>
      <c r="AY821" t="s">
        <v>7842</v>
      </c>
      <c r="AZ821" t="s">
        <v>7842</v>
      </c>
      <c r="BA821" t="s">
        <v>7842</v>
      </c>
      <c r="BB821" t="s">
        <v>7842</v>
      </c>
      <c r="BC821" t="s">
        <v>7843</v>
      </c>
      <c r="BD821" t="s">
        <v>7842</v>
      </c>
      <c r="BE821" t="s">
        <v>7842</v>
      </c>
      <c r="BF821" t="s">
        <v>7842</v>
      </c>
      <c r="BG821" t="s">
        <v>7842</v>
      </c>
      <c r="BH821" t="s">
        <v>7842</v>
      </c>
      <c r="BI821" t="s">
        <v>7842</v>
      </c>
      <c r="BJ821">
        <v>0</v>
      </c>
      <c r="BK821">
        <v>0</v>
      </c>
      <c r="BL821">
        <v>0</v>
      </c>
    </row>
    <row r="822" spans="1:64">
      <c r="A822" t="s">
        <v>9366</v>
      </c>
      <c r="B822" t="s">
        <v>371</v>
      </c>
      <c r="C822" t="s">
        <v>113</v>
      </c>
      <c r="D822" t="s">
        <v>141</v>
      </c>
      <c r="E822" t="s">
        <v>142</v>
      </c>
      <c r="F822" t="s">
        <v>143</v>
      </c>
      <c r="G822" t="s">
        <v>5455</v>
      </c>
      <c r="H822" t="s">
        <v>5334</v>
      </c>
      <c r="I822" t="s">
        <v>5362</v>
      </c>
      <c r="J822" t="s">
        <v>5337</v>
      </c>
      <c r="K822" t="s">
        <v>7809</v>
      </c>
      <c r="L822">
        <v>1</v>
      </c>
      <c r="S822" t="s">
        <v>8601</v>
      </c>
      <c r="T822" t="s">
        <v>9365</v>
      </c>
      <c r="U822" t="s">
        <v>5482</v>
      </c>
      <c r="V822" t="s">
        <v>5482</v>
      </c>
      <c r="W822" t="s">
        <v>5482</v>
      </c>
      <c r="X822" t="s">
        <v>5483</v>
      </c>
      <c r="Y822" t="s">
        <v>5484</v>
      </c>
      <c r="Z822" t="s">
        <v>5485</v>
      </c>
      <c r="AA822" t="s">
        <v>9366</v>
      </c>
      <c r="AB822">
        <v>291</v>
      </c>
      <c r="AC822">
        <v>291</v>
      </c>
      <c r="AD822">
        <v>291</v>
      </c>
      <c r="AE822">
        <v>291</v>
      </c>
      <c r="AF822">
        <v>291</v>
      </c>
      <c r="AG822">
        <v>279</v>
      </c>
      <c r="AH822" t="b">
        <v>0</v>
      </c>
      <c r="AI822" t="s">
        <v>7809</v>
      </c>
      <c r="AJ822">
        <v>0</v>
      </c>
      <c r="AK822">
        <v>0</v>
      </c>
      <c r="AL822">
        <v>264</v>
      </c>
      <c r="AM822">
        <v>264</v>
      </c>
      <c r="AN822">
        <v>264</v>
      </c>
      <c r="AO822">
        <v>264</v>
      </c>
      <c r="AP822" t="s">
        <v>7843</v>
      </c>
      <c r="AQ822" t="s">
        <v>7843</v>
      </c>
      <c r="AR822" t="s">
        <v>7843</v>
      </c>
      <c r="AS822" t="s">
        <v>7843</v>
      </c>
      <c r="AT822" t="s">
        <v>7843</v>
      </c>
      <c r="AU822" t="s">
        <v>7843</v>
      </c>
      <c r="AV822" t="s">
        <v>7842</v>
      </c>
      <c r="AW822" t="s">
        <v>7843</v>
      </c>
      <c r="AX822" t="s">
        <v>7842</v>
      </c>
      <c r="AY822" t="s">
        <v>7842</v>
      </c>
      <c r="AZ822" t="s">
        <v>7842</v>
      </c>
      <c r="BA822" t="s">
        <v>7842</v>
      </c>
      <c r="BB822" t="s">
        <v>7842</v>
      </c>
      <c r="BC822" t="s">
        <v>7843</v>
      </c>
      <c r="BD822" t="s">
        <v>7842</v>
      </c>
      <c r="BE822" t="s">
        <v>7842</v>
      </c>
      <c r="BF822" t="s">
        <v>7842</v>
      </c>
      <c r="BG822" t="s">
        <v>7842</v>
      </c>
      <c r="BH822" t="s">
        <v>7842</v>
      </c>
      <c r="BI822" t="s">
        <v>7842</v>
      </c>
      <c r="BJ822">
        <v>0</v>
      </c>
      <c r="BK822">
        <v>0</v>
      </c>
      <c r="BL822">
        <v>0</v>
      </c>
    </row>
    <row r="823" spans="1:64">
      <c r="A823" t="s">
        <v>9368</v>
      </c>
      <c r="B823" t="s">
        <v>371</v>
      </c>
      <c r="C823" t="s">
        <v>113</v>
      </c>
      <c r="D823" t="s">
        <v>141</v>
      </c>
      <c r="E823" t="s">
        <v>142</v>
      </c>
      <c r="F823" t="s">
        <v>143</v>
      </c>
      <c r="G823" t="s">
        <v>5455</v>
      </c>
      <c r="H823" t="s">
        <v>5334</v>
      </c>
      <c r="I823" t="s">
        <v>5367</v>
      </c>
      <c r="J823" t="s">
        <v>5337</v>
      </c>
      <c r="K823" t="s">
        <v>7809</v>
      </c>
      <c r="L823">
        <v>1</v>
      </c>
      <c r="S823" t="s">
        <v>8601</v>
      </c>
      <c r="T823" t="s">
        <v>9367</v>
      </c>
      <c r="U823" t="s">
        <v>5486</v>
      </c>
      <c r="V823" t="s">
        <v>5486</v>
      </c>
      <c r="W823" t="s">
        <v>5486</v>
      </c>
      <c r="X823" t="s">
        <v>5487</v>
      </c>
      <c r="Y823" t="s">
        <v>5488</v>
      </c>
      <c r="Z823" t="s">
        <v>5489</v>
      </c>
      <c r="AA823" t="s">
        <v>9368</v>
      </c>
      <c r="AB823">
        <v>360</v>
      </c>
      <c r="AC823">
        <v>360</v>
      </c>
      <c r="AD823">
        <v>360</v>
      </c>
      <c r="AE823">
        <v>360</v>
      </c>
      <c r="AF823">
        <v>360</v>
      </c>
      <c r="AG823">
        <v>347</v>
      </c>
      <c r="AH823" t="b">
        <v>0</v>
      </c>
      <c r="AI823" t="s">
        <v>7809</v>
      </c>
      <c r="AJ823">
        <v>0</v>
      </c>
      <c r="AK823">
        <v>0</v>
      </c>
      <c r="AL823">
        <v>346</v>
      </c>
      <c r="AM823">
        <v>346</v>
      </c>
      <c r="AN823">
        <v>346</v>
      </c>
      <c r="AO823">
        <v>346</v>
      </c>
      <c r="AP823" t="s">
        <v>7843</v>
      </c>
      <c r="AQ823" t="s">
        <v>7843</v>
      </c>
      <c r="AR823" t="s">
        <v>7843</v>
      </c>
      <c r="AS823" t="s">
        <v>7843</v>
      </c>
      <c r="AT823" t="s">
        <v>7843</v>
      </c>
      <c r="AU823" t="s">
        <v>7843</v>
      </c>
      <c r="AV823" t="s">
        <v>7842</v>
      </c>
      <c r="AW823" t="s">
        <v>7843</v>
      </c>
      <c r="AX823" t="s">
        <v>7842</v>
      </c>
      <c r="AY823" t="s">
        <v>7842</v>
      </c>
      <c r="AZ823" t="s">
        <v>7842</v>
      </c>
      <c r="BA823" t="s">
        <v>7842</v>
      </c>
      <c r="BB823" t="s">
        <v>7842</v>
      </c>
      <c r="BC823" t="s">
        <v>7843</v>
      </c>
      <c r="BD823" t="s">
        <v>7842</v>
      </c>
      <c r="BE823" t="s">
        <v>7842</v>
      </c>
      <c r="BF823" t="s">
        <v>7842</v>
      </c>
      <c r="BG823" t="s">
        <v>7842</v>
      </c>
      <c r="BH823" t="s">
        <v>7842</v>
      </c>
      <c r="BI823" t="s">
        <v>7842</v>
      </c>
      <c r="BJ823">
        <v>0</v>
      </c>
      <c r="BK823">
        <v>0</v>
      </c>
      <c r="BL823">
        <v>0</v>
      </c>
    </row>
    <row r="824" spans="1:64">
      <c r="A824" t="s">
        <v>9370</v>
      </c>
      <c r="B824" t="s">
        <v>371</v>
      </c>
      <c r="C824" t="s">
        <v>113</v>
      </c>
      <c r="D824" t="s">
        <v>141</v>
      </c>
      <c r="E824" t="s">
        <v>142</v>
      </c>
      <c r="F824" t="s">
        <v>143</v>
      </c>
      <c r="G824" t="s">
        <v>5455</v>
      </c>
      <c r="H824" t="s">
        <v>5334</v>
      </c>
      <c r="I824" t="s">
        <v>5372</v>
      </c>
      <c r="J824" t="s">
        <v>5337</v>
      </c>
      <c r="K824" t="s">
        <v>7809</v>
      </c>
      <c r="L824">
        <v>1</v>
      </c>
      <c r="S824" t="s">
        <v>8601</v>
      </c>
      <c r="T824" t="s">
        <v>9369</v>
      </c>
      <c r="U824" t="s">
        <v>5490</v>
      </c>
      <c r="V824" t="s">
        <v>5490</v>
      </c>
      <c r="W824" t="s">
        <v>5490</v>
      </c>
      <c r="X824" t="s">
        <v>5491</v>
      </c>
      <c r="Y824" t="s">
        <v>5492</v>
      </c>
      <c r="Z824" t="s">
        <v>5493</v>
      </c>
      <c r="AA824" t="s">
        <v>9370</v>
      </c>
      <c r="AB824">
        <v>470</v>
      </c>
      <c r="AC824">
        <v>470</v>
      </c>
      <c r="AD824">
        <v>470</v>
      </c>
      <c r="AE824">
        <v>470</v>
      </c>
      <c r="AF824">
        <v>470</v>
      </c>
      <c r="AG824">
        <v>456</v>
      </c>
      <c r="AH824" t="b">
        <v>0</v>
      </c>
      <c r="AI824" t="s">
        <v>7809</v>
      </c>
      <c r="AJ824">
        <v>0</v>
      </c>
      <c r="AK824">
        <v>0</v>
      </c>
      <c r="AL824">
        <v>456</v>
      </c>
      <c r="AM824">
        <v>456</v>
      </c>
      <c r="AN824">
        <v>456</v>
      </c>
      <c r="AO824">
        <v>456</v>
      </c>
      <c r="AP824" t="s">
        <v>7843</v>
      </c>
      <c r="AQ824" t="s">
        <v>7843</v>
      </c>
      <c r="AR824" t="s">
        <v>7843</v>
      </c>
      <c r="AS824" t="s">
        <v>7843</v>
      </c>
      <c r="AT824" t="s">
        <v>7843</v>
      </c>
      <c r="AU824" t="s">
        <v>7843</v>
      </c>
      <c r="AV824" t="s">
        <v>7842</v>
      </c>
      <c r="AW824" t="s">
        <v>7843</v>
      </c>
      <c r="AX824" t="s">
        <v>7842</v>
      </c>
      <c r="AY824" t="s">
        <v>7842</v>
      </c>
      <c r="AZ824" t="s">
        <v>7843</v>
      </c>
      <c r="BA824" t="s">
        <v>7842</v>
      </c>
      <c r="BB824" t="s">
        <v>7842</v>
      </c>
      <c r="BC824" t="s">
        <v>7843</v>
      </c>
      <c r="BD824" t="s">
        <v>7842</v>
      </c>
      <c r="BE824" t="s">
        <v>7842</v>
      </c>
      <c r="BF824" t="s">
        <v>7842</v>
      </c>
      <c r="BG824" t="s">
        <v>7842</v>
      </c>
      <c r="BH824" t="s">
        <v>7842</v>
      </c>
      <c r="BI824" t="s">
        <v>7842</v>
      </c>
      <c r="BJ824">
        <v>0</v>
      </c>
      <c r="BK824">
        <v>0</v>
      </c>
      <c r="BL824">
        <v>0</v>
      </c>
    </row>
    <row r="825" spans="1:64">
      <c r="A825" t="s">
        <v>9372</v>
      </c>
      <c r="B825" t="s">
        <v>371</v>
      </c>
      <c r="C825" t="s">
        <v>113</v>
      </c>
      <c r="D825" t="s">
        <v>141</v>
      </c>
      <c r="E825" t="s">
        <v>142</v>
      </c>
      <c r="F825" t="s">
        <v>143</v>
      </c>
      <c r="G825" t="s">
        <v>5455</v>
      </c>
      <c r="H825" t="s">
        <v>5334</v>
      </c>
      <c r="I825" t="s">
        <v>5377</v>
      </c>
      <c r="J825" t="s">
        <v>5337</v>
      </c>
      <c r="K825" t="s">
        <v>7809</v>
      </c>
      <c r="L825">
        <v>1</v>
      </c>
      <c r="S825" t="s">
        <v>8601</v>
      </c>
      <c r="T825" t="s">
        <v>9371</v>
      </c>
      <c r="U825" t="s">
        <v>5494</v>
      </c>
      <c r="V825" t="s">
        <v>5494</v>
      </c>
      <c r="W825" t="s">
        <v>5494</v>
      </c>
      <c r="X825" t="s">
        <v>5495</v>
      </c>
      <c r="Y825" t="s">
        <v>5496</v>
      </c>
      <c r="Z825" t="s">
        <v>5497</v>
      </c>
      <c r="AA825" t="s">
        <v>9372</v>
      </c>
      <c r="AB825">
        <v>780</v>
      </c>
      <c r="AC825">
        <v>780</v>
      </c>
      <c r="AD825">
        <v>780</v>
      </c>
      <c r="AE825">
        <v>780</v>
      </c>
      <c r="AF825">
        <v>780</v>
      </c>
      <c r="AG825">
        <v>758</v>
      </c>
      <c r="AH825" t="b">
        <v>0</v>
      </c>
      <c r="AI825" t="s">
        <v>7809</v>
      </c>
      <c r="AJ825">
        <v>0</v>
      </c>
      <c r="AK825">
        <v>0</v>
      </c>
      <c r="AL825">
        <v>745</v>
      </c>
      <c r="AM825">
        <v>745</v>
      </c>
      <c r="AN825">
        <v>745</v>
      </c>
      <c r="AO825">
        <v>745</v>
      </c>
      <c r="AP825" t="s">
        <v>7843</v>
      </c>
      <c r="AQ825" t="s">
        <v>7843</v>
      </c>
      <c r="AR825" t="s">
        <v>7843</v>
      </c>
      <c r="AS825" t="s">
        <v>7843</v>
      </c>
      <c r="AT825" t="s">
        <v>7843</v>
      </c>
      <c r="AU825" t="s">
        <v>7843</v>
      </c>
      <c r="AV825" t="s">
        <v>7842</v>
      </c>
      <c r="AW825" t="s">
        <v>7843</v>
      </c>
      <c r="AX825" t="s">
        <v>7842</v>
      </c>
      <c r="AY825" t="s">
        <v>7842</v>
      </c>
      <c r="AZ825" t="s">
        <v>7842</v>
      </c>
      <c r="BA825" t="s">
        <v>7842</v>
      </c>
      <c r="BB825" t="s">
        <v>7842</v>
      </c>
      <c r="BC825" t="s">
        <v>7843</v>
      </c>
      <c r="BD825" t="s">
        <v>7842</v>
      </c>
      <c r="BE825" t="s">
        <v>7842</v>
      </c>
      <c r="BF825" t="s">
        <v>7842</v>
      </c>
      <c r="BG825" t="s">
        <v>7842</v>
      </c>
      <c r="BH825" t="s">
        <v>7842</v>
      </c>
      <c r="BI825" t="s">
        <v>7842</v>
      </c>
      <c r="BJ825">
        <v>0</v>
      </c>
      <c r="BK825">
        <v>0</v>
      </c>
      <c r="BL825">
        <v>0</v>
      </c>
    </row>
    <row r="826" spans="1:64">
      <c r="A826" t="s">
        <v>9374</v>
      </c>
      <c r="B826" t="s">
        <v>371</v>
      </c>
      <c r="C826" t="s">
        <v>113</v>
      </c>
      <c r="D826" t="s">
        <v>141</v>
      </c>
      <c r="E826" t="s">
        <v>142</v>
      </c>
      <c r="F826" t="s">
        <v>143</v>
      </c>
      <c r="G826" t="s">
        <v>5498</v>
      </c>
      <c r="H826" t="s">
        <v>5334</v>
      </c>
      <c r="I826" t="s">
        <v>5456</v>
      </c>
      <c r="J826" t="s">
        <v>5337</v>
      </c>
      <c r="K826" t="s">
        <v>7809</v>
      </c>
      <c r="L826">
        <v>1</v>
      </c>
      <c r="S826" t="s">
        <v>8601</v>
      </c>
      <c r="T826" t="s">
        <v>9373</v>
      </c>
      <c r="U826" t="s">
        <v>5499</v>
      </c>
      <c r="V826" t="s">
        <v>5499</v>
      </c>
      <c r="W826" t="s">
        <v>5499</v>
      </c>
      <c r="X826" t="s">
        <v>5500</v>
      </c>
      <c r="Y826" t="s">
        <v>5501</v>
      </c>
      <c r="Z826" t="s">
        <v>5502</v>
      </c>
      <c r="AA826" t="s">
        <v>9374</v>
      </c>
      <c r="AB826">
        <v>51</v>
      </c>
      <c r="AC826">
        <v>51</v>
      </c>
      <c r="AD826">
        <v>51</v>
      </c>
      <c r="AE826">
        <v>51</v>
      </c>
      <c r="AF826">
        <v>51</v>
      </c>
      <c r="AG826">
        <v>37</v>
      </c>
      <c r="AH826" t="b">
        <v>0</v>
      </c>
      <c r="AI826" t="s">
        <v>7809</v>
      </c>
      <c r="AJ826">
        <v>0</v>
      </c>
      <c r="AK826">
        <v>0</v>
      </c>
      <c r="AL826">
        <v>37</v>
      </c>
      <c r="AM826">
        <v>37</v>
      </c>
      <c r="AN826">
        <v>37</v>
      </c>
      <c r="AO826">
        <v>37</v>
      </c>
      <c r="AP826" t="s">
        <v>7843</v>
      </c>
      <c r="AQ826" t="s">
        <v>7843</v>
      </c>
      <c r="AR826" t="s">
        <v>7843</v>
      </c>
      <c r="AS826" t="s">
        <v>7843</v>
      </c>
      <c r="AT826" t="s">
        <v>7843</v>
      </c>
      <c r="AU826" t="s">
        <v>7843</v>
      </c>
      <c r="AV826" t="s">
        <v>7842</v>
      </c>
      <c r="AW826" t="s">
        <v>7843</v>
      </c>
      <c r="AX826" t="s">
        <v>7842</v>
      </c>
      <c r="AY826" t="s">
        <v>7842</v>
      </c>
      <c r="AZ826" t="s">
        <v>7843</v>
      </c>
      <c r="BA826" t="s">
        <v>7842</v>
      </c>
      <c r="BB826" t="s">
        <v>7842</v>
      </c>
      <c r="BC826" t="s">
        <v>7843</v>
      </c>
      <c r="BD826" t="s">
        <v>7842</v>
      </c>
      <c r="BE826" t="s">
        <v>7842</v>
      </c>
      <c r="BF826" t="s">
        <v>7842</v>
      </c>
      <c r="BG826" t="s">
        <v>7842</v>
      </c>
      <c r="BH826" t="s">
        <v>7842</v>
      </c>
      <c r="BI826" t="s">
        <v>7842</v>
      </c>
      <c r="BJ826">
        <v>0</v>
      </c>
      <c r="BK826">
        <v>0</v>
      </c>
      <c r="BL826">
        <v>0</v>
      </c>
    </row>
    <row r="827" spans="1:64">
      <c r="A827" t="s">
        <v>9376</v>
      </c>
      <c r="B827" t="s">
        <v>371</v>
      </c>
      <c r="C827" t="s">
        <v>113</v>
      </c>
      <c r="D827" t="s">
        <v>141</v>
      </c>
      <c r="E827" t="s">
        <v>142</v>
      </c>
      <c r="F827" t="s">
        <v>143</v>
      </c>
      <c r="G827" t="s">
        <v>5498</v>
      </c>
      <c r="H827" t="s">
        <v>5334</v>
      </c>
      <c r="I827" t="s">
        <v>5461</v>
      </c>
      <c r="J827" t="s">
        <v>5337</v>
      </c>
      <c r="K827" t="s">
        <v>7810</v>
      </c>
      <c r="L827">
        <v>1</v>
      </c>
      <c r="M827">
        <v>1</v>
      </c>
      <c r="S827" t="s">
        <v>8601</v>
      </c>
      <c r="T827" t="s">
        <v>9375</v>
      </c>
      <c r="U827" t="s">
        <v>5503</v>
      </c>
      <c r="V827" t="s">
        <v>5503</v>
      </c>
      <c r="W827" t="s">
        <v>5503</v>
      </c>
      <c r="X827" t="s">
        <v>5504</v>
      </c>
      <c r="Y827" t="s">
        <v>5505</v>
      </c>
      <c r="Z827" t="s">
        <v>5506</v>
      </c>
      <c r="AA827" t="s">
        <v>9376</v>
      </c>
      <c r="AB827">
        <v>68</v>
      </c>
      <c r="AC827">
        <v>68</v>
      </c>
      <c r="AD827">
        <v>68</v>
      </c>
      <c r="AE827">
        <v>68</v>
      </c>
      <c r="AF827">
        <v>68</v>
      </c>
      <c r="AG827">
        <v>68</v>
      </c>
      <c r="AH827" t="b">
        <v>0</v>
      </c>
      <c r="AI827" t="s">
        <v>7810</v>
      </c>
      <c r="AJ827">
        <v>0</v>
      </c>
      <c r="AK827">
        <v>0</v>
      </c>
      <c r="AL827" t="s">
        <v>24</v>
      </c>
      <c r="AM827">
        <v>68</v>
      </c>
      <c r="AN827">
        <v>68</v>
      </c>
      <c r="AO827" t="s">
        <v>24</v>
      </c>
      <c r="AP827" t="s">
        <v>7843</v>
      </c>
      <c r="AQ827" t="s">
        <v>7843</v>
      </c>
      <c r="AR827" t="s">
        <v>7843</v>
      </c>
      <c r="AS827" t="s">
        <v>7843</v>
      </c>
      <c r="AT827" t="s">
        <v>7843</v>
      </c>
      <c r="AU827" t="s">
        <v>7843</v>
      </c>
      <c r="AV827" t="s">
        <v>7843</v>
      </c>
      <c r="AW827" t="s">
        <v>7843</v>
      </c>
      <c r="AX827" t="s">
        <v>7843</v>
      </c>
      <c r="AY827" t="s">
        <v>7843</v>
      </c>
      <c r="AZ827" t="s">
        <v>7843</v>
      </c>
      <c r="BA827" t="s">
        <v>7843</v>
      </c>
      <c r="BB827" t="s">
        <v>7843</v>
      </c>
      <c r="BC827" t="s">
        <v>7843</v>
      </c>
      <c r="BD827" t="s">
        <v>7842</v>
      </c>
      <c r="BE827" t="s">
        <v>7842</v>
      </c>
      <c r="BF827" t="s">
        <v>7842</v>
      </c>
      <c r="BG827" t="s">
        <v>7843</v>
      </c>
      <c r="BH827" t="s">
        <v>7843</v>
      </c>
      <c r="BI827" t="s">
        <v>7843</v>
      </c>
      <c r="BJ827">
        <v>1</v>
      </c>
      <c r="BK827">
        <v>1</v>
      </c>
      <c r="BL827">
        <v>1</v>
      </c>
    </row>
    <row r="828" spans="1:64">
      <c r="A828" t="s">
        <v>9378</v>
      </c>
      <c r="B828" t="s">
        <v>371</v>
      </c>
      <c r="C828" t="s">
        <v>113</v>
      </c>
      <c r="D828" t="s">
        <v>141</v>
      </c>
      <c r="E828" t="s">
        <v>142</v>
      </c>
      <c r="F828" t="s">
        <v>143</v>
      </c>
      <c r="G828" t="s">
        <v>5498</v>
      </c>
      <c r="H828" t="s">
        <v>5334</v>
      </c>
      <c r="I828" t="s">
        <v>5342</v>
      </c>
      <c r="J828" t="s">
        <v>5337</v>
      </c>
      <c r="K828" t="s">
        <v>7809</v>
      </c>
      <c r="L828">
        <v>1</v>
      </c>
      <c r="M828">
        <v>1</v>
      </c>
      <c r="S828" t="s">
        <v>8601</v>
      </c>
      <c r="T828" t="s">
        <v>9377</v>
      </c>
      <c r="U828" t="s">
        <v>5507</v>
      </c>
      <c r="V828" t="s">
        <v>5507</v>
      </c>
      <c r="W828" t="s">
        <v>5507</v>
      </c>
      <c r="X828" t="s">
        <v>5508</v>
      </c>
      <c r="Y828" t="s">
        <v>5509</v>
      </c>
      <c r="Z828" t="s">
        <v>5510</v>
      </c>
      <c r="AA828" t="s">
        <v>9378</v>
      </c>
      <c r="AB828">
        <v>95</v>
      </c>
      <c r="AC828">
        <v>95</v>
      </c>
      <c r="AD828">
        <v>95</v>
      </c>
      <c r="AE828">
        <v>95</v>
      </c>
      <c r="AF828">
        <v>95</v>
      </c>
      <c r="AG828">
        <v>95</v>
      </c>
      <c r="AH828" t="b">
        <v>0</v>
      </c>
      <c r="AI828" t="s">
        <v>7809</v>
      </c>
      <c r="AJ828">
        <v>0</v>
      </c>
      <c r="AK828">
        <v>0</v>
      </c>
      <c r="AL828">
        <v>95</v>
      </c>
      <c r="AM828">
        <v>95</v>
      </c>
      <c r="AN828">
        <v>95</v>
      </c>
      <c r="AO828">
        <v>95</v>
      </c>
      <c r="AP828" t="s">
        <v>7843</v>
      </c>
      <c r="AQ828" t="s">
        <v>7843</v>
      </c>
      <c r="AR828" t="s">
        <v>7843</v>
      </c>
      <c r="AS828" t="s">
        <v>7843</v>
      </c>
      <c r="AT828" t="s">
        <v>7843</v>
      </c>
      <c r="AU828" t="s">
        <v>7843</v>
      </c>
      <c r="AV828" t="s">
        <v>7843</v>
      </c>
      <c r="AW828" t="s">
        <v>7843</v>
      </c>
      <c r="AX828" t="s">
        <v>7843</v>
      </c>
      <c r="AY828" t="s">
        <v>7843</v>
      </c>
      <c r="AZ828" t="s">
        <v>7843</v>
      </c>
      <c r="BA828" t="s">
        <v>7843</v>
      </c>
      <c r="BB828" t="s">
        <v>7843</v>
      </c>
      <c r="BC828" t="s">
        <v>7843</v>
      </c>
      <c r="BD828" t="s">
        <v>7842</v>
      </c>
      <c r="BE828" t="s">
        <v>7842</v>
      </c>
      <c r="BF828" t="s">
        <v>7842</v>
      </c>
      <c r="BG828" t="s">
        <v>7842</v>
      </c>
      <c r="BH828" t="s">
        <v>7842</v>
      </c>
      <c r="BI828" t="s">
        <v>7842</v>
      </c>
      <c r="BJ828">
        <v>0</v>
      </c>
      <c r="BK828">
        <v>0</v>
      </c>
      <c r="BL828">
        <v>0</v>
      </c>
    </row>
    <row r="829" spans="1:64">
      <c r="A829" t="s">
        <v>9380</v>
      </c>
      <c r="B829" t="s">
        <v>371</v>
      </c>
      <c r="C829" t="s">
        <v>113</v>
      </c>
      <c r="D829" t="s">
        <v>141</v>
      </c>
      <c r="E829" t="s">
        <v>142</v>
      </c>
      <c r="F829" t="s">
        <v>143</v>
      </c>
      <c r="G829" t="s">
        <v>5498</v>
      </c>
      <c r="H829" t="s">
        <v>5334</v>
      </c>
      <c r="I829" t="s">
        <v>5347</v>
      </c>
      <c r="J829" t="s">
        <v>5337</v>
      </c>
      <c r="K829" t="s">
        <v>7809</v>
      </c>
      <c r="L829">
        <v>1</v>
      </c>
      <c r="S829" t="s">
        <v>8601</v>
      </c>
      <c r="T829" t="s">
        <v>9379</v>
      </c>
      <c r="U829" t="s">
        <v>5511</v>
      </c>
      <c r="V829" t="s">
        <v>5511</v>
      </c>
      <c r="W829" t="s">
        <v>5511</v>
      </c>
      <c r="X829" t="s">
        <v>5512</v>
      </c>
      <c r="Y829" t="s">
        <v>5513</v>
      </c>
      <c r="Z829" t="s">
        <v>5514</v>
      </c>
      <c r="AA829" t="s">
        <v>9380</v>
      </c>
      <c r="AB829">
        <v>145</v>
      </c>
      <c r="AC829">
        <v>145</v>
      </c>
      <c r="AD829">
        <v>145</v>
      </c>
      <c r="AE829">
        <v>145</v>
      </c>
      <c r="AF829">
        <v>145</v>
      </c>
      <c r="AG829">
        <v>139</v>
      </c>
      <c r="AH829" t="b">
        <v>0</v>
      </c>
      <c r="AI829" t="s">
        <v>7809</v>
      </c>
      <c r="AJ829">
        <v>0</v>
      </c>
      <c r="AK829">
        <v>0</v>
      </c>
      <c r="AL829">
        <v>139</v>
      </c>
      <c r="AM829">
        <v>139</v>
      </c>
      <c r="AN829">
        <v>139</v>
      </c>
      <c r="AO829">
        <v>139</v>
      </c>
      <c r="AP829" t="s">
        <v>7843</v>
      </c>
      <c r="AQ829" t="s">
        <v>7843</v>
      </c>
      <c r="AR829" t="s">
        <v>7843</v>
      </c>
      <c r="AS829" t="s">
        <v>7843</v>
      </c>
      <c r="AT829" t="s">
        <v>7843</v>
      </c>
      <c r="AU829" t="s">
        <v>7843</v>
      </c>
      <c r="AV829" t="s">
        <v>7842</v>
      </c>
      <c r="AW829" t="s">
        <v>7843</v>
      </c>
      <c r="AX829" t="s">
        <v>7842</v>
      </c>
      <c r="AY829" t="s">
        <v>7842</v>
      </c>
      <c r="AZ829" t="s">
        <v>7843</v>
      </c>
      <c r="BA829" t="s">
        <v>7842</v>
      </c>
      <c r="BB829" t="s">
        <v>7842</v>
      </c>
      <c r="BC829" t="s">
        <v>7843</v>
      </c>
      <c r="BD829" t="s">
        <v>7842</v>
      </c>
      <c r="BE829" t="s">
        <v>7842</v>
      </c>
      <c r="BF829" t="s">
        <v>7842</v>
      </c>
      <c r="BG829" t="s">
        <v>7842</v>
      </c>
      <c r="BH829" t="s">
        <v>7842</v>
      </c>
      <c r="BI829" t="s">
        <v>7842</v>
      </c>
      <c r="BJ829">
        <v>0</v>
      </c>
      <c r="BK829">
        <v>0</v>
      </c>
      <c r="BL829">
        <v>0</v>
      </c>
    </row>
    <row r="830" spans="1:64">
      <c r="A830" t="s">
        <v>9382</v>
      </c>
      <c r="B830" t="s">
        <v>371</v>
      </c>
      <c r="C830" t="s">
        <v>113</v>
      </c>
      <c r="D830" t="s">
        <v>141</v>
      </c>
      <c r="E830" t="s">
        <v>142</v>
      </c>
      <c r="F830" t="s">
        <v>143</v>
      </c>
      <c r="G830" t="s">
        <v>5498</v>
      </c>
      <c r="H830" t="s">
        <v>5334</v>
      </c>
      <c r="I830" t="s">
        <v>5352</v>
      </c>
      <c r="J830" t="s">
        <v>5337</v>
      </c>
      <c r="K830" t="s">
        <v>7809</v>
      </c>
      <c r="L830">
        <v>1</v>
      </c>
      <c r="S830" t="s">
        <v>8601</v>
      </c>
      <c r="T830" t="s">
        <v>9381</v>
      </c>
      <c r="U830" t="s">
        <v>5515</v>
      </c>
      <c r="V830" t="s">
        <v>5515</v>
      </c>
      <c r="W830" t="s">
        <v>5515</v>
      </c>
      <c r="X830" t="s">
        <v>5516</v>
      </c>
      <c r="Y830" t="s">
        <v>5517</v>
      </c>
      <c r="Z830" t="s">
        <v>5518</v>
      </c>
      <c r="AA830" t="s">
        <v>9382</v>
      </c>
      <c r="AB830">
        <v>165</v>
      </c>
      <c r="AC830">
        <v>165</v>
      </c>
      <c r="AD830">
        <v>165</v>
      </c>
      <c r="AE830">
        <v>165</v>
      </c>
      <c r="AF830">
        <v>165</v>
      </c>
      <c r="AG830">
        <v>154</v>
      </c>
      <c r="AH830" t="b">
        <v>0</v>
      </c>
      <c r="AI830" t="s">
        <v>7809</v>
      </c>
      <c r="AJ830">
        <v>0</v>
      </c>
      <c r="AK830">
        <v>0</v>
      </c>
      <c r="AL830">
        <v>151</v>
      </c>
      <c r="AM830">
        <v>151</v>
      </c>
      <c r="AN830">
        <v>151</v>
      </c>
      <c r="AO830">
        <v>151</v>
      </c>
      <c r="AP830" t="s">
        <v>7843</v>
      </c>
      <c r="AQ830" t="s">
        <v>7843</v>
      </c>
      <c r="AR830" t="s">
        <v>7843</v>
      </c>
      <c r="AS830" t="s">
        <v>7843</v>
      </c>
      <c r="AT830" t="s">
        <v>7843</v>
      </c>
      <c r="AU830" t="s">
        <v>7843</v>
      </c>
      <c r="AV830" t="s">
        <v>7842</v>
      </c>
      <c r="AW830" t="s">
        <v>7843</v>
      </c>
      <c r="AX830" t="s">
        <v>7842</v>
      </c>
      <c r="AY830" t="s">
        <v>7842</v>
      </c>
      <c r="AZ830" t="s">
        <v>7842</v>
      </c>
      <c r="BA830" t="s">
        <v>7842</v>
      </c>
      <c r="BB830" t="s">
        <v>7842</v>
      </c>
      <c r="BC830" t="s">
        <v>7843</v>
      </c>
      <c r="BD830" t="s">
        <v>7842</v>
      </c>
      <c r="BE830" t="s">
        <v>7842</v>
      </c>
      <c r="BF830" t="s">
        <v>7842</v>
      </c>
      <c r="BG830" t="s">
        <v>7842</v>
      </c>
      <c r="BH830" t="s">
        <v>7842</v>
      </c>
      <c r="BI830" t="s">
        <v>7842</v>
      </c>
      <c r="BJ830">
        <v>0</v>
      </c>
      <c r="BK830">
        <v>0</v>
      </c>
      <c r="BL830">
        <v>0</v>
      </c>
    </row>
    <row r="831" spans="1:64">
      <c r="A831" t="s">
        <v>9384</v>
      </c>
      <c r="B831" t="s">
        <v>371</v>
      </c>
      <c r="C831" t="s">
        <v>113</v>
      </c>
      <c r="D831" t="s">
        <v>141</v>
      </c>
      <c r="E831" t="s">
        <v>142</v>
      </c>
      <c r="F831" t="s">
        <v>143</v>
      </c>
      <c r="G831" t="s">
        <v>5498</v>
      </c>
      <c r="H831" t="s">
        <v>5334</v>
      </c>
      <c r="I831" t="s">
        <v>5357</v>
      </c>
      <c r="J831" t="s">
        <v>5337</v>
      </c>
      <c r="K831" t="s">
        <v>7809</v>
      </c>
      <c r="L831">
        <v>1</v>
      </c>
      <c r="S831" t="s">
        <v>8601</v>
      </c>
      <c r="T831" t="s">
        <v>9383</v>
      </c>
      <c r="U831" t="s">
        <v>5519</v>
      </c>
      <c r="V831" t="s">
        <v>5519</v>
      </c>
      <c r="W831" t="s">
        <v>5519</v>
      </c>
      <c r="X831" t="s">
        <v>5520</v>
      </c>
      <c r="Y831" t="s">
        <v>5521</v>
      </c>
      <c r="Z831" t="s">
        <v>5522</v>
      </c>
      <c r="AA831" t="s">
        <v>9384</v>
      </c>
      <c r="AB831">
        <v>207</v>
      </c>
      <c r="AC831">
        <v>207</v>
      </c>
      <c r="AD831">
        <v>207</v>
      </c>
      <c r="AE831">
        <v>207</v>
      </c>
      <c r="AF831">
        <v>207</v>
      </c>
      <c r="AG831">
        <v>202</v>
      </c>
      <c r="AH831" t="b">
        <v>0</v>
      </c>
      <c r="AI831" t="s">
        <v>7809</v>
      </c>
      <c r="AJ831">
        <v>0</v>
      </c>
      <c r="AK831">
        <v>0</v>
      </c>
      <c r="AL831">
        <v>198</v>
      </c>
      <c r="AM831">
        <v>198</v>
      </c>
      <c r="AN831">
        <v>198</v>
      </c>
      <c r="AO831">
        <v>198</v>
      </c>
      <c r="AP831" t="s">
        <v>7843</v>
      </c>
      <c r="AQ831" t="s">
        <v>7843</v>
      </c>
      <c r="AR831" t="s">
        <v>7843</v>
      </c>
      <c r="AS831" t="s">
        <v>7843</v>
      </c>
      <c r="AT831" t="s">
        <v>7843</v>
      </c>
      <c r="AU831" t="s">
        <v>7843</v>
      </c>
      <c r="AV831" t="s">
        <v>7842</v>
      </c>
      <c r="AW831" t="s">
        <v>7843</v>
      </c>
      <c r="AX831" t="s">
        <v>7842</v>
      </c>
      <c r="AY831" t="s">
        <v>7842</v>
      </c>
      <c r="AZ831" t="s">
        <v>7842</v>
      </c>
      <c r="BA831" t="s">
        <v>7842</v>
      </c>
      <c r="BB831" t="s">
        <v>7842</v>
      </c>
      <c r="BC831" t="s">
        <v>7843</v>
      </c>
      <c r="BD831" t="s">
        <v>7842</v>
      </c>
      <c r="BE831" t="s">
        <v>7842</v>
      </c>
      <c r="BF831" t="s">
        <v>7842</v>
      </c>
      <c r="BG831" t="s">
        <v>7842</v>
      </c>
      <c r="BH831" t="s">
        <v>7842</v>
      </c>
      <c r="BI831" t="s">
        <v>7842</v>
      </c>
      <c r="BJ831">
        <v>0</v>
      </c>
      <c r="BK831">
        <v>0</v>
      </c>
      <c r="BL831">
        <v>0</v>
      </c>
    </row>
    <row r="832" spans="1:64">
      <c r="A832" t="s">
        <v>9386</v>
      </c>
      <c r="B832" t="s">
        <v>371</v>
      </c>
      <c r="C832" t="s">
        <v>113</v>
      </c>
      <c r="D832" t="s">
        <v>141</v>
      </c>
      <c r="E832" t="s">
        <v>142</v>
      </c>
      <c r="F832" t="s">
        <v>143</v>
      </c>
      <c r="G832" t="s">
        <v>5498</v>
      </c>
      <c r="H832" t="s">
        <v>5334</v>
      </c>
      <c r="I832" t="s">
        <v>5362</v>
      </c>
      <c r="J832" t="s">
        <v>5337</v>
      </c>
      <c r="K832" t="s">
        <v>7809</v>
      </c>
      <c r="L832">
        <v>1</v>
      </c>
      <c r="S832" t="s">
        <v>8601</v>
      </c>
      <c r="T832" t="s">
        <v>9385</v>
      </c>
      <c r="U832" t="s">
        <v>5523</v>
      </c>
      <c r="V832" t="s">
        <v>5523</v>
      </c>
      <c r="W832" t="s">
        <v>5523</v>
      </c>
      <c r="X832" t="s">
        <v>5524</v>
      </c>
      <c r="Y832" t="s">
        <v>5525</v>
      </c>
      <c r="Z832" t="s">
        <v>5526</v>
      </c>
      <c r="AA832" t="s">
        <v>9386</v>
      </c>
      <c r="AB832">
        <v>286</v>
      </c>
      <c r="AC832">
        <v>286</v>
      </c>
      <c r="AD832">
        <v>286</v>
      </c>
      <c r="AE832">
        <v>286</v>
      </c>
      <c r="AF832">
        <v>286</v>
      </c>
      <c r="AG832">
        <v>262</v>
      </c>
      <c r="AH832" t="b">
        <v>0</v>
      </c>
      <c r="AI832" t="s">
        <v>7809</v>
      </c>
      <c r="AJ832">
        <v>0</v>
      </c>
      <c r="AK832">
        <v>0</v>
      </c>
      <c r="AL832">
        <v>262</v>
      </c>
      <c r="AM832">
        <v>262</v>
      </c>
      <c r="AN832">
        <v>262</v>
      </c>
      <c r="AO832">
        <v>262</v>
      </c>
      <c r="AP832" t="s">
        <v>7843</v>
      </c>
      <c r="AQ832" t="s">
        <v>7843</v>
      </c>
      <c r="AR832" t="s">
        <v>7843</v>
      </c>
      <c r="AS832" t="s">
        <v>7843</v>
      </c>
      <c r="AT832" t="s">
        <v>7843</v>
      </c>
      <c r="AU832" t="s">
        <v>7843</v>
      </c>
      <c r="AV832" t="s">
        <v>7842</v>
      </c>
      <c r="AW832" t="s">
        <v>7843</v>
      </c>
      <c r="AX832" t="s">
        <v>7842</v>
      </c>
      <c r="AY832" t="s">
        <v>7842</v>
      </c>
      <c r="AZ832" t="s">
        <v>7843</v>
      </c>
      <c r="BA832" t="s">
        <v>7842</v>
      </c>
      <c r="BB832" t="s">
        <v>7842</v>
      </c>
      <c r="BC832" t="s">
        <v>7843</v>
      </c>
      <c r="BD832" t="s">
        <v>7842</v>
      </c>
      <c r="BE832" t="s">
        <v>7842</v>
      </c>
      <c r="BF832" t="s">
        <v>7842</v>
      </c>
      <c r="BG832" t="s">
        <v>7842</v>
      </c>
      <c r="BH832" t="s">
        <v>7842</v>
      </c>
      <c r="BI832" t="s">
        <v>7842</v>
      </c>
      <c r="BJ832">
        <v>0</v>
      </c>
      <c r="BK832">
        <v>0</v>
      </c>
      <c r="BL832">
        <v>0</v>
      </c>
    </row>
    <row r="833" spans="1:64">
      <c r="A833" t="s">
        <v>9388</v>
      </c>
      <c r="B833" t="s">
        <v>371</v>
      </c>
      <c r="C833" t="s">
        <v>113</v>
      </c>
      <c r="D833" t="s">
        <v>141</v>
      </c>
      <c r="E833" t="s">
        <v>142</v>
      </c>
      <c r="F833" t="s">
        <v>143</v>
      </c>
      <c r="G833" t="s">
        <v>5498</v>
      </c>
      <c r="H833" t="s">
        <v>5334</v>
      </c>
      <c r="I833" t="s">
        <v>5367</v>
      </c>
      <c r="J833" t="s">
        <v>5337</v>
      </c>
      <c r="K833" t="s">
        <v>7809</v>
      </c>
      <c r="L833">
        <v>1</v>
      </c>
      <c r="S833" t="s">
        <v>8601</v>
      </c>
      <c r="T833" t="s">
        <v>9387</v>
      </c>
      <c r="U833" t="s">
        <v>5527</v>
      </c>
      <c r="V833" t="s">
        <v>5527</v>
      </c>
      <c r="W833" t="s">
        <v>5527</v>
      </c>
      <c r="X833" t="s">
        <v>5528</v>
      </c>
      <c r="Y833" t="s">
        <v>5529</v>
      </c>
      <c r="Z833" t="s">
        <v>5530</v>
      </c>
      <c r="AA833" t="s">
        <v>9388</v>
      </c>
      <c r="AB833">
        <v>354</v>
      </c>
      <c r="AC833">
        <v>354</v>
      </c>
      <c r="AD833">
        <v>354</v>
      </c>
      <c r="AE833">
        <v>354</v>
      </c>
      <c r="AF833">
        <v>354</v>
      </c>
      <c r="AG833">
        <v>328</v>
      </c>
      <c r="AH833" t="b">
        <v>0</v>
      </c>
      <c r="AI833" t="s">
        <v>7809</v>
      </c>
      <c r="AJ833">
        <v>0</v>
      </c>
      <c r="AK833">
        <v>0</v>
      </c>
      <c r="AL833">
        <v>328</v>
      </c>
      <c r="AM833">
        <v>328</v>
      </c>
      <c r="AN833">
        <v>328</v>
      </c>
      <c r="AO833">
        <v>328</v>
      </c>
      <c r="AP833" t="s">
        <v>7843</v>
      </c>
      <c r="AQ833" t="s">
        <v>7843</v>
      </c>
      <c r="AR833" t="s">
        <v>7843</v>
      </c>
      <c r="AS833" t="s">
        <v>7843</v>
      </c>
      <c r="AT833" t="s">
        <v>7843</v>
      </c>
      <c r="AU833" t="s">
        <v>7843</v>
      </c>
      <c r="AV833" t="s">
        <v>7842</v>
      </c>
      <c r="AW833" t="s">
        <v>7843</v>
      </c>
      <c r="AX833" t="s">
        <v>7842</v>
      </c>
      <c r="AY833" t="s">
        <v>7842</v>
      </c>
      <c r="AZ833" t="s">
        <v>7843</v>
      </c>
      <c r="BA833" t="s">
        <v>7842</v>
      </c>
      <c r="BB833" t="s">
        <v>7842</v>
      </c>
      <c r="BC833" t="s">
        <v>7843</v>
      </c>
      <c r="BD833" t="s">
        <v>7842</v>
      </c>
      <c r="BE833" t="s">
        <v>7842</v>
      </c>
      <c r="BF833" t="s">
        <v>7842</v>
      </c>
      <c r="BG833" t="s">
        <v>7842</v>
      </c>
      <c r="BH833" t="s">
        <v>7842</v>
      </c>
      <c r="BI833" t="s">
        <v>7842</v>
      </c>
      <c r="BJ833">
        <v>0</v>
      </c>
      <c r="BK833">
        <v>0</v>
      </c>
      <c r="BL833">
        <v>0</v>
      </c>
    </row>
    <row r="834" spans="1:64">
      <c r="A834" t="s">
        <v>9390</v>
      </c>
      <c r="B834" t="s">
        <v>371</v>
      </c>
      <c r="C834" t="s">
        <v>113</v>
      </c>
      <c r="D834" t="s">
        <v>141</v>
      </c>
      <c r="E834" t="s">
        <v>142</v>
      </c>
      <c r="F834" t="s">
        <v>143</v>
      </c>
      <c r="G834" t="s">
        <v>5498</v>
      </c>
      <c r="H834" t="s">
        <v>5334</v>
      </c>
      <c r="I834" t="s">
        <v>5372</v>
      </c>
      <c r="J834" t="s">
        <v>5337</v>
      </c>
      <c r="K834" t="s">
        <v>7809</v>
      </c>
      <c r="L834">
        <v>1</v>
      </c>
      <c r="S834" t="s">
        <v>8601</v>
      </c>
      <c r="T834" t="s">
        <v>9389</v>
      </c>
      <c r="U834" t="s">
        <v>5531</v>
      </c>
      <c r="V834" t="s">
        <v>5531</v>
      </c>
      <c r="W834" t="s">
        <v>5531</v>
      </c>
      <c r="X834" t="s">
        <v>5532</v>
      </c>
      <c r="Y834" t="s">
        <v>5533</v>
      </c>
      <c r="Z834" t="s">
        <v>5534</v>
      </c>
      <c r="AA834" t="s">
        <v>9390</v>
      </c>
      <c r="AB834">
        <v>466</v>
      </c>
      <c r="AC834">
        <v>466</v>
      </c>
      <c r="AD834">
        <v>466</v>
      </c>
      <c r="AE834">
        <v>466</v>
      </c>
      <c r="AF834">
        <v>466</v>
      </c>
      <c r="AG834">
        <v>431</v>
      </c>
      <c r="AH834" t="b">
        <v>0</v>
      </c>
      <c r="AI834" t="s">
        <v>7809</v>
      </c>
      <c r="AJ834">
        <v>0</v>
      </c>
      <c r="AK834">
        <v>0</v>
      </c>
      <c r="AL834">
        <v>431</v>
      </c>
      <c r="AM834">
        <v>431</v>
      </c>
      <c r="AN834">
        <v>431</v>
      </c>
      <c r="AO834">
        <v>431</v>
      </c>
      <c r="AP834" t="s">
        <v>7843</v>
      </c>
      <c r="AQ834" t="s">
        <v>7843</v>
      </c>
      <c r="AR834" t="s">
        <v>7843</v>
      </c>
      <c r="AS834" t="s">
        <v>7843</v>
      </c>
      <c r="AT834" t="s">
        <v>7843</v>
      </c>
      <c r="AU834" t="s">
        <v>7843</v>
      </c>
      <c r="AV834" t="s">
        <v>7842</v>
      </c>
      <c r="AW834" t="s">
        <v>7843</v>
      </c>
      <c r="AX834" t="s">
        <v>7842</v>
      </c>
      <c r="AY834" t="s">
        <v>7842</v>
      </c>
      <c r="AZ834" t="s">
        <v>7843</v>
      </c>
      <c r="BA834" t="s">
        <v>7842</v>
      </c>
      <c r="BB834" t="s">
        <v>7842</v>
      </c>
      <c r="BC834" t="s">
        <v>7843</v>
      </c>
      <c r="BD834" t="s">
        <v>7842</v>
      </c>
      <c r="BE834" t="s">
        <v>7842</v>
      </c>
      <c r="BF834" t="s">
        <v>7842</v>
      </c>
      <c r="BG834" t="s">
        <v>7842</v>
      </c>
      <c r="BH834" t="s">
        <v>7842</v>
      </c>
      <c r="BI834" t="s">
        <v>7842</v>
      </c>
      <c r="BJ834">
        <v>0</v>
      </c>
      <c r="BK834">
        <v>0</v>
      </c>
      <c r="BL834">
        <v>0</v>
      </c>
    </row>
    <row r="835" spans="1:64">
      <c r="A835" t="s">
        <v>9392</v>
      </c>
      <c r="B835" t="s">
        <v>371</v>
      </c>
      <c r="C835" t="s">
        <v>113</v>
      </c>
      <c r="D835" t="s">
        <v>141</v>
      </c>
      <c r="E835" t="s">
        <v>142</v>
      </c>
      <c r="F835" t="s">
        <v>143</v>
      </c>
      <c r="G835" t="s">
        <v>5498</v>
      </c>
      <c r="H835" t="s">
        <v>5334</v>
      </c>
      <c r="I835" t="s">
        <v>5377</v>
      </c>
      <c r="J835" t="s">
        <v>5337</v>
      </c>
      <c r="K835" t="s">
        <v>7809</v>
      </c>
      <c r="L835">
        <v>1</v>
      </c>
      <c r="S835" t="s">
        <v>8601</v>
      </c>
      <c r="T835" t="s">
        <v>9391</v>
      </c>
      <c r="U835" t="s">
        <v>5535</v>
      </c>
      <c r="V835" t="s">
        <v>5535</v>
      </c>
      <c r="W835" t="s">
        <v>5535</v>
      </c>
      <c r="X835" t="s">
        <v>5536</v>
      </c>
      <c r="Y835" t="s">
        <v>5537</v>
      </c>
      <c r="Z835" t="s">
        <v>5538</v>
      </c>
      <c r="AA835" t="s">
        <v>9392</v>
      </c>
      <c r="AB835">
        <v>775</v>
      </c>
      <c r="AC835">
        <v>775</v>
      </c>
      <c r="AD835">
        <v>775</v>
      </c>
      <c r="AE835">
        <v>775</v>
      </c>
      <c r="AF835">
        <v>775</v>
      </c>
      <c r="AG835">
        <v>755</v>
      </c>
      <c r="AH835" t="b">
        <v>0</v>
      </c>
      <c r="AI835" t="s">
        <v>7809</v>
      </c>
      <c r="AJ835">
        <v>0</v>
      </c>
      <c r="AK835">
        <v>0</v>
      </c>
      <c r="AL835">
        <v>755</v>
      </c>
      <c r="AM835">
        <v>755</v>
      </c>
      <c r="AN835">
        <v>755</v>
      </c>
      <c r="AO835">
        <v>755</v>
      </c>
      <c r="AP835" t="s">
        <v>7843</v>
      </c>
      <c r="AQ835" t="s">
        <v>7843</v>
      </c>
      <c r="AR835" t="s">
        <v>7843</v>
      </c>
      <c r="AS835" t="s">
        <v>7843</v>
      </c>
      <c r="AT835" t="s">
        <v>7843</v>
      </c>
      <c r="AU835" t="s">
        <v>7843</v>
      </c>
      <c r="AV835" t="s">
        <v>7842</v>
      </c>
      <c r="AW835" t="s">
        <v>7843</v>
      </c>
      <c r="AX835" t="s">
        <v>7842</v>
      </c>
      <c r="AY835" t="s">
        <v>7842</v>
      </c>
      <c r="AZ835" t="s">
        <v>7843</v>
      </c>
      <c r="BA835" t="s">
        <v>7842</v>
      </c>
      <c r="BB835" t="s">
        <v>7842</v>
      </c>
      <c r="BC835" t="s">
        <v>7843</v>
      </c>
      <c r="BD835" t="s">
        <v>7842</v>
      </c>
      <c r="BE835" t="s">
        <v>7842</v>
      </c>
      <c r="BF835" t="s">
        <v>7842</v>
      </c>
      <c r="BG835" t="s">
        <v>7842</v>
      </c>
      <c r="BH835" t="s">
        <v>7842</v>
      </c>
      <c r="BI835" t="s">
        <v>7842</v>
      </c>
      <c r="BJ835">
        <v>0</v>
      </c>
      <c r="BK835">
        <v>0</v>
      </c>
      <c r="BL835">
        <v>0</v>
      </c>
    </row>
    <row r="836" spans="1:64">
      <c r="A836" t="s">
        <v>9394</v>
      </c>
      <c r="B836" t="s">
        <v>371</v>
      </c>
      <c r="C836" t="s">
        <v>113</v>
      </c>
      <c r="D836" t="s">
        <v>141</v>
      </c>
      <c r="E836" t="s">
        <v>144</v>
      </c>
      <c r="F836" t="s">
        <v>145</v>
      </c>
      <c r="G836" t="s">
        <v>5539</v>
      </c>
      <c r="H836" t="s">
        <v>5334</v>
      </c>
      <c r="I836" t="s">
        <v>5335</v>
      </c>
      <c r="J836" t="s">
        <v>5337</v>
      </c>
      <c r="K836" t="s">
        <v>7810</v>
      </c>
      <c r="L836">
        <v>1</v>
      </c>
      <c r="S836" t="s">
        <v>8601</v>
      </c>
      <c r="T836" t="s">
        <v>9393</v>
      </c>
      <c r="U836" t="s">
        <v>5540</v>
      </c>
      <c r="V836" t="s">
        <v>5540</v>
      </c>
      <c r="W836" t="s">
        <v>5540</v>
      </c>
      <c r="X836" t="s">
        <v>5541</v>
      </c>
      <c r="Y836" t="s">
        <v>5542</v>
      </c>
      <c r="Z836" t="s">
        <v>5543</v>
      </c>
      <c r="AA836" t="s">
        <v>9394</v>
      </c>
      <c r="AB836">
        <v>147</v>
      </c>
      <c r="AC836">
        <v>147</v>
      </c>
      <c r="AD836">
        <v>147</v>
      </c>
      <c r="AE836">
        <v>167</v>
      </c>
      <c r="AF836">
        <v>167</v>
      </c>
      <c r="AG836">
        <v>167</v>
      </c>
      <c r="AH836" t="b">
        <v>0</v>
      </c>
      <c r="AI836" t="s">
        <v>7809</v>
      </c>
      <c r="AJ836">
        <v>0</v>
      </c>
      <c r="AK836">
        <v>0</v>
      </c>
      <c r="AL836">
        <v>163</v>
      </c>
      <c r="AM836">
        <v>163</v>
      </c>
      <c r="AN836">
        <v>163</v>
      </c>
      <c r="AO836">
        <v>163</v>
      </c>
      <c r="AP836" t="s">
        <v>7843</v>
      </c>
      <c r="AQ836" t="s">
        <v>7843</v>
      </c>
      <c r="AR836" t="s">
        <v>7842</v>
      </c>
      <c r="AS836" t="s">
        <v>7843</v>
      </c>
      <c r="AT836" t="s">
        <v>7842</v>
      </c>
      <c r="AU836" t="s">
        <v>7843</v>
      </c>
      <c r="AV836" t="s">
        <v>7843</v>
      </c>
      <c r="AW836" t="s">
        <v>7842</v>
      </c>
      <c r="AX836" t="s">
        <v>7843</v>
      </c>
      <c r="AY836" t="s">
        <v>7842</v>
      </c>
      <c r="AZ836" t="s">
        <v>7842</v>
      </c>
      <c r="BA836" t="s">
        <v>7842</v>
      </c>
      <c r="BB836" t="s">
        <v>7842</v>
      </c>
      <c r="BC836" t="s">
        <v>7843</v>
      </c>
      <c r="BD836" t="s">
        <v>7843</v>
      </c>
      <c r="BE836" t="s">
        <v>7843</v>
      </c>
      <c r="BF836" t="s">
        <v>7843</v>
      </c>
      <c r="BG836" t="s">
        <v>7843</v>
      </c>
      <c r="BH836" t="s">
        <v>7842</v>
      </c>
      <c r="BI836" t="s">
        <v>7842</v>
      </c>
      <c r="BJ836">
        <v>0</v>
      </c>
      <c r="BK836">
        <v>0</v>
      </c>
      <c r="BL836">
        <v>0</v>
      </c>
    </row>
    <row r="837" spans="1:64">
      <c r="A837" t="s">
        <v>9396</v>
      </c>
      <c r="B837" t="s">
        <v>371</v>
      </c>
      <c r="C837" t="s">
        <v>113</v>
      </c>
      <c r="D837" t="s">
        <v>141</v>
      </c>
      <c r="E837" t="s">
        <v>144</v>
      </c>
      <c r="F837" t="s">
        <v>145</v>
      </c>
      <c r="G837" t="s">
        <v>5539</v>
      </c>
      <c r="H837" t="s">
        <v>5334</v>
      </c>
      <c r="I837" t="s">
        <v>5342</v>
      </c>
      <c r="J837" t="s">
        <v>5337</v>
      </c>
      <c r="K837" t="s">
        <v>7810</v>
      </c>
      <c r="L837">
        <v>1</v>
      </c>
      <c r="S837" t="s">
        <v>8601</v>
      </c>
      <c r="T837" t="s">
        <v>9395</v>
      </c>
      <c r="U837" t="s">
        <v>5544</v>
      </c>
      <c r="V837" t="s">
        <v>5544</v>
      </c>
      <c r="W837" t="s">
        <v>5544</v>
      </c>
      <c r="X837" t="s">
        <v>5545</v>
      </c>
      <c r="Y837" t="s">
        <v>5546</v>
      </c>
      <c r="Z837" t="s">
        <v>5547</v>
      </c>
      <c r="AA837" t="s">
        <v>9396</v>
      </c>
      <c r="AB837">
        <v>181</v>
      </c>
      <c r="AC837">
        <v>181</v>
      </c>
      <c r="AD837">
        <v>181</v>
      </c>
      <c r="AE837">
        <v>201</v>
      </c>
      <c r="AF837">
        <v>201</v>
      </c>
      <c r="AG837">
        <v>201</v>
      </c>
      <c r="AH837" t="b">
        <v>0</v>
      </c>
      <c r="AI837" t="s">
        <v>7809</v>
      </c>
      <c r="AJ837">
        <v>0</v>
      </c>
      <c r="AK837">
        <v>0</v>
      </c>
      <c r="AL837">
        <v>197</v>
      </c>
      <c r="AM837">
        <v>197</v>
      </c>
      <c r="AN837">
        <v>197</v>
      </c>
      <c r="AO837">
        <v>197</v>
      </c>
      <c r="AP837" t="s">
        <v>7843</v>
      </c>
      <c r="AQ837" t="s">
        <v>7843</v>
      </c>
      <c r="AR837" t="s">
        <v>7842</v>
      </c>
      <c r="AS837" t="s">
        <v>7843</v>
      </c>
      <c r="AT837" t="s">
        <v>7842</v>
      </c>
      <c r="AU837" t="s">
        <v>7843</v>
      </c>
      <c r="AV837" t="s">
        <v>7843</v>
      </c>
      <c r="AW837" t="s">
        <v>7842</v>
      </c>
      <c r="AX837" t="s">
        <v>7843</v>
      </c>
      <c r="AY837" t="s">
        <v>7842</v>
      </c>
      <c r="AZ837" t="s">
        <v>7842</v>
      </c>
      <c r="BA837" t="s">
        <v>7842</v>
      </c>
      <c r="BB837" t="s">
        <v>7842</v>
      </c>
      <c r="BC837" t="s">
        <v>7843</v>
      </c>
      <c r="BD837" t="s">
        <v>7843</v>
      </c>
      <c r="BE837" t="s">
        <v>7843</v>
      </c>
      <c r="BF837" t="s">
        <v>7843</v>
      </c>
      <c r="BG837" t="s">
        <v>7843</v>
      </c>
      <c r="BH837" t="s">
        <v>7842</v>
      </c>
      <c r="BI837" t="s">
        <v>7842</v>
      </c>
      <c r="BJ837">
        <v>0</v>
      </c>
      <c r="BK837">
        <v>0</v>
      </c>
      <c r="BL837">
        <v>0</v>
      </c>
    </row>
    <row r="838" spans="1:64">
      <c r="A838" t="s">
        <v>9398</v>
      </c>
      <c r="B838" t="s">
        <v>371</v>
      </c>
      <c r="C838" t="s">
        <v>113</v>
      </c>
      <c r="D838" t="s">
        <v>141</v>
      </c>
      <c r="E838" t="s">
        <v>144</v>
      </c>
      <c r="F838" t="s">
        <v>145</v>
      </c>
      <c r="G838" t="s">
        <v>5539</v>
      </c>
      <c r="H838" t="s">
        <v>5334</v>
      </c>
      <c r="I838" t="s">
        <v>5347</v>
      </c>
      <c r="J838" t="s">
        <v>5337</v>
      </c>
      <c r="K838" t="s">
        <v>7810</v>
      </c>
      <c r="L838">
        <v>1</v>
      </c>
      <c r="S838" t="s">
        <v>8601</v>
      </c>
      <c r="T838" t="s">
        <v>9397</v>
      </c>
      <c r="U838" t="s">
        <v>5548</v>
      </c>
      <c r="V838" t="s">
        <v>5548</v>
      </c>
      <c r="W838" t="s">
        <v>5548</v>
      </c>
      <c r="X838" t="s">
        <v>5549</v>
      </c>
      <c r="Y838" t="s">
        <v>5550</v>
      </c>
      <c r="Z838" t="s">
        <v>5551</v>
      </c>
      <c r="AA838" t="s">
        <v>9398</v>
      </c>
      <c r="AB838">
        <v>291</v>
      </c>
      <c r="AC838">
        <v>291</v>
      </c>
      <c r="AD838">
        <v>291</v>
      </c>
      <c r="AE838">
        <v>311</v>
      </c>
      <c r="AF838">
        <v>311</v>
      </c>
      <c r="AG838">
        <v>311</v>
      </c>
      <c r="AH838" t="b">
        <v>0</v>
      </c>
      <c r="AI838" t="s">
        <v>7809</v>
      </c>
      <c r="AJ838">
        <v>0</v>
      </c>
      <c r="AK838">
        <v>0</v>
      </c>
      <c r="AL838">
        <v>309</v>
      </c>
      <c r="AM838">
        <v>309</v>
      </c>
      <c r="AN838">
        <v>309</v>
      </c>
      <c r="AO838">
        <v>309</v>
      </c>
      <c r="AP838" t="s">
        <v>7843</v>
      </c>
      <c r="AQ838" t="s">
        <v>7843</v>
      </c>
      <c r="AR838" t="s">
        <v>7842</v>
      </c>
      <c r="AS838" t="s">
        <v>7843</v>
      </c>
      <c r="AT838" t="s">
        <v>7842</v>
      </c>
      <c r="AU838" t="s">
        <v>7843</v>
      </c>
      <c r="AV838" t="s">
        <v>7843</v>
      </c>
      <c r="AW838" t="s">
        <v>7842</v>
      </c>
      <c r="AX838" t="s">
        <v>7843</v>
      </c>
      <c r="AY838" t="s">
        <v>7842</v>
      </c>
      <c r="AZ838" t="s">
        <v>7842</v>
      </c>
      <c r="BA838" t="s">
        <v>7842</v>
      </c>
      <c r="BB838" t="s">
        <v>7842</v>
      </c>
      <c r="BC838" t="s">
        <v>7843</v>
      </c>
      <c r="BD838" t="s">
        <v>7843</v>
      </c>
      <c r="BE838" t="s">
        <v>7843</v>
      </c>
      <c r="BF838" t="s">
        <v>7843</v>
      </c>
      <c r="BG838" t="s">
        <v>7843</v>
      </c>
      <c r="BH838" t="s">
        <v>7842</v>
      </c>
      <c r="BI838" t="s">
        <v>7842</v>
      </c>
      <c r="BJ838">
        <v>0</v>
      </c>
      <c r="BK838">
        <v>0</v>
      </c>
      <c r="BL838">
        <v>0</v>
      </c>
    </row>
    <row r="839" spans="1:64">
      <c r="A839" t="s">
        <v>9400</v>
      </c>
      <c r="B839" t="s">
        <v>371</v>
      </c>
      <c r="C839" t="s">
        <v>113</v>
      </c>
      <c r="D839" t="s">
        <v>141</v>
      </c>
      <c r="E839" t="s">
        <v>144</v>
      </c>
      <c r="F839" t="s">
        <v>145</v>
      </c>
      <c r="G839" t="s">
        <v>5539</v>
      </c>
      <c r="H839" t="s">
        <v>5334</v>
      </c>
      <c r="I839" t="s">
        <v>5352</v>
      </c>
      <c r="J839" t="s">
        <v>5337</v>
      </c>
      <c r="K839" t="s">
        <v>7810</v>
      </c>
      <c r="L839">
        <v>1</v>
      </c>
      <c r="M839">
        <v>1</v>
      </c>
      <c r="N839">
        <v>1</v>
      </c>
      <c r="S839" t="s">
        <v>8601</v>
      </c>
      <c r="T839" t="s">
        <v>9399</v>
      </c>
      <c r="U839" t="s">
        <v>5552</v>
      </c>
      <c r="V839" t="s">
        <v>5552</v>
      </c>
      <c r="W839" t="s">
        <v>5552</v>
      </c>
      <c r="X839" t="s">
        <v>5553</v>
      </c>
      <c r="Y839" t="s">
        <v>5554</v>
      </c>
      <c r="Z839" t="s">
        <v>5555</v>
      </c>
      <c r="AA839" t="s">
        <v>9400</v>
      </c>
      <c r="AB839">
        <v>249</v>
      </c>
      <c r="AC839">
        <v>249</v>
      </c>
      <c r="AD839">
        <v>249</v>
      </c>
      <c r="AE839">
        <v>244</v>
      </c>
      <c r="AF839">
        <v>244</v>
      </c>
      <c r="AG839">
        <v>244</v>
      </c>
      <c r="AH839" t="b">
        <v>0</v>
      </c>
      <c r="AI839" t="s">
        <v>7810</v>
      </c>
      <c r="AJ839">
        <v>0</v>
      </c>
      <c r="AK839">
        <v>0</v>
      </c>
      <c r="AL839" t="s">
        <v>24</v>
      </c>
      <c r="AM839">
        <v>244</v>
      </c>
      <c r="AN839">
        <v>244</v>
      </c>
      <c r="AO839" t="s">
        <v>24</v>
      </c>
      <c r="AP839" t="s">
        <v>7843</v>
      </c>
      <c r="AQ839" t="s">
        <v>7843</v>
      </c>
      <c r="AR839" t="s">
        <v>7842</v>
      </c>
      <c r="AS839" t="s">
        <v>7843</v>
      </c>
      <c r="AT839" t="s">
        <v>7842</v>
      </c>
      <c r="AU839" t="s">
        <v>7843</v>
      </c>
      <c r="AV839" t="s">
        <v>7843</v>
      </c>
      <c r="AW839" t="s">
        <v>7842</v>
      </c>
      <c r="AX839" t="s">
        <v>7843</v>
      </c>
      <c r="AY839" t="s">
        <v>7842</v>
      </c>
      <c r="AZ839" t="s">
        <v>7843</v>
      </c>
      <c r="BA839" t="s">
        <v>7843</v>
      </c>
      <c r="BB839" t="s">
        <v>7843</v>
      </c>
      <c r="BC839" t="s">
        <v>7843</v>
      </c>
      <c r="BD839" t="s">
        <v>7842</v>
      </c>
      <c r="BE839" t="s">
        <v>7842</v>
      </c>
      <c r="BF839" t="s">
        <v>7843</v>
      </c>
      <c r="BG839" t="s">
        <v>7843</v>
      </c>
      <c r="BH839" t="s">
        <v>7843</v>
      </c>
      <c r="BI839" t="s">
        <v>7843</v>
      </c>
      <c r="BJ839">
        <v>1</v>
      </c>
      <c r="BK839">
        <v>1</v>
      </c>
      <c r="BL839">
        <v>1</v>
      </c>
    </row>
    <row r="840" spans="1:64">
      <c r="A840" t="s">
        <v>9402</v>
      </c>
      <c r="B840" t="s">
        <v>371</v>
      </c>
      <c r="C840" t="s">
        <v>113</v>
      </c>
      <c r="D840" t="s">
        <v>141</v>
      </c>
      <c r="E840" t="s">
        <v>144</v>
      </c>
      <c r="F840" t="s">
        <v>145</v>
      </c>
      <c r="G840" t="s">
        <v>5539</v>
      </c>
      <c r="H840" t="s">
        <v>5334</v>
      </c>
      <c r="I840" t="s">
        <v>5357</v>
      </c>
      <c r="J840" t="s">
        <v>5337</v>
      </c>
      <c r="K840" t="s">
        <v>7810</v>
      </c>
      <c r="L840">
        <v>1</v>
      </c>
      <c r="M840">
        <v>1</v>
      </c>
      <c r="S840" t="s">
        <v>8601</v>
      </c>
      <c r="T840" t="s">
        <v>9401</v>
      </c>
      <c r="U840" t="s">
        <v>5556</v>
      </c>
      <c r="V840" t="s">
        <v>5556</v>
      </c>
      <c r="W840" t="s">
        <v>5556</v>
      </c>
      <c r="X840" t="s">
        <v>5557</v>
      </c>
      <c r="Y840" t="s">
        <v>5558</v>
      </c>
      <c r="Z840" t="s">
        <v>5559</v>
      </c>
      <c r="AA840" t="s">
        <v>9402</v>
      </c>
      <c r="AB840">
        <v>309</v>
      </c>
      <c r="AC840">
        <v>309</v>
      </c>
      <c r="AD840">
        <v>309</v>
      </c>
      <c r="AE840">
        <v>309</v>
      </c>
      <c r="AF840">
        <v>309</v>
      </c>
      <c r="AG840">
        <v>309</v>
      </c>
      <c r="AH840" t="b">
        <v>0</v>
      </c>
      <c r="AI840" t="s">
        <v>7809</v>
      </c>
      <c r="AJ840">
        <v>0</v>
      </c>
      <c r="AK840">
        <v>0</v>
      </c>
      <c r="AL840">
        <v>309</v>
      </c>
      <c r="AM840">
        <v>309</v>
      </c>
      <c r="AN840">
        <v>309</v>
      </c>
      <c r="AO840">
        <v>309</v>
      </c>
      <c r="AP840" t="s">
        <v>7843</v>
      </c>
      <c r="AQ840" t="s">
        <v>7843</v>
      </c>
      <c r="AR840" t="s">
        <v>7843</v>
      </c>
      <c r="AS840" t="s">
        <v>7843</v>
      </c>
      <c r="AT840" t="s">
        <v>7843</v>
      </c>
      <c r="AU840" t="s">
        <v>7843</v>
      </c>
      <c r="AV840" t="s">
        <v>7843</v>
      </c>
      <c r="AW840" t="s">
        <v>7843</v>
      </c>
      <c r="AX840" t="s">
        <v>7843</v>
      </c>
      <c r="AY840" t="s">
        <v>7843</v>
      </c>
      <c r="AZ840" t="s">
        <v>7843</v>
      </c>
      <c r="BA840" t="s">
        <v>7843</v>
      </c>
      <c r="BB840" t="s">
        <v>7843</v>
      </c>
      <c r="BC840" t="s">
        <v>7843</v>
      </c>
      <c r="BD840" t="s">
        <v>7842</v>
      </c>
      <c r="BE840" t="s">
        <v>7842</v>
      </c>
      <c r="BF840" t="s">
        <v>7842</v>
      </c>
      <c r="BG840" t="s">
        <v>7843</v>
      </c>
      <c r="BH840" t="s">
        <v>7842</v>
      </c>
      <c r="BI840" t="s">
        <v>7842</v>
      </c>
      <c r="BJ840">
        <v>0</v>
      </c>
      <c r="BK840">
        <v>0</v>
      </c>
      <c r="BL840">
        <v>0</v>
      </c>
    </row>
    <row r="841" spans="1:64">
      <c r="A841" t="s">
        <v>9404</v>
      </c>
      <c r="B841" t="s">
        <v>371</v>
      </c>
      <c r="C841" t="s">
        <v>113</v>
      </c>
      <c r="D841" t="s">
        <v>141</v>
      </c>
      <c r="E841" t="s">
        <v>144</v>
      </c>
      <c r="F841" t="s">
        <v>145</v>
      </c>
      <c r="G841" t="s">
        <v>5539</v>
      </c>
      <c r="H841" t="s">
        <v>5334</v>
      </c>
      <c r="I841" t="s">
        <v>5362</v>
      </c>
      <c r="J841" t="s">
        <v>5337</v>
      </c>
      <c r="K841" t="s">
        <v>7809</v>
      </c>
      <c r="L841">
        <v>1</v>
      </c>
      <c r="M841">
        <v>1</v>
      </c>
      <c r="S841" t="s">
        <v>8601</v>
      </c>
      <c r="T841" t="s">
        <v>9403</v>
      </c>
      <c r="U841" t="s">
        <v>5560</v>
      </c>
      <c r="V841" t="s">
        <v>5560</v>
      </c>
      <c r="W841" t="s">
        <v>5560</v>
      </c>
      <c r="X841" t="s">
        <v>5561</v>
      </c>
      <c r="Y841" t="s">
        <v>5562</v>
      </c>
      <c r="Z841" t="s">
        <v>5563</v>
      </c>
      <c r="AA841" t="s">
        <v>9404</v>
      </c>
      <c r="AB841">
        <v>411</v>
      </c>
      <c r="AC841">
        <v>411</v>
      </c>
      <c r="AD841">
        <v>411</v>
      </c>
      <c r="AE841">
        <v>411</v>
      </c>
      <c r="AF841">
        <v>411</v>
      </c>
      <c r="AG841">
        <v>411</v>
      </c>
      <c r="AH841" t="b">
        <v>0</v>
      </c>
      <c r="AI841" t="s">
        <v>7809</v>
      </c>
      <c r="AJ841">
        <v>0</v>
      </c>
      <c r="AK841">
        <v>0</v>
      </c>
      <c r="AL841">
        <v>411</v>
      </c>
      <c r="AM841">
        <v>411</v>
      </c>
      <c r="AN841">
        <v>411</v>
      </c>
      <c r="AO841">
        <v>411</v>
      </c>
      <c r="AP841" t="s">
        <v>7843</v>
      </c>
      <c r="AQ841" t="s">
        <v>7843</v>
      </c>
      <c r="AR841" t="s">
        <v>7843</v>
      </c>
      <c r="AS841" t="s">
        <v>7843</v>
      </c>
      <c r="AT841" t="s">
        <v>7843</v>
      </c>
      <c r="AU841" t="s">
        <v>7843</v>
      </c>
      <c r="AV841" t="s">
        <v>7843</v>
      </c>
      <c r="AW841" t="s">
        <v>7843</v>
      </c>
      <c r="AX841" t="s">
        <v>7843</v>
      </c>
      <c r="AY841" t="s">
        <v>7843</v>
      </c>
      <c r="AZ841" t="s">
        <v>7843</v>
      </c>
      <c r="BA841" t="s">
        <v>7843</v>
      </c>
      <c r="BB841" t="s">
        <v>7843</v>
      </c>
      <c r="BC841" t="s">
        <v>7843</v>
      </c>
      <c r="BD841" t="s">
        <v>7842</v>
      </c>
      <c r="BE841" t="s">
        <v>7842</v>
      </c>
      <c r="BF841" t="s">
        <v>7842</v>
      </c>
      <c r="BG841" t="s">
        <v>7842</v>
      </c>
      <c r="BH841" t="s">
        <v>7842</v>
      </c>
      <c r="BI841" t="s">
        <v>7842</v>
      </c>
      <c r="BJ841">
        <v>0</v>
      </c>
      <c r="BK841">
        <v>0</v>
      </c>
      <c r="BL841">
        <v>0</v>
      </c>
    </row>
    <row r="842" spans="1:64">
      <c r="A842" t="s">
        <v>9406</v>
      </c>
      <c r="B842" t="s">
        <v>371</v>
      </c>
      <c r="C842" t="s">
        <v>113</v>
      </c>
      <c r="D842" t="s">
        <v>141</v>
      </c>
      <c r="E842" t="s">
        <v>144</v>
      </c>
      <c r="F842" t="s">
        <v>145</v>
      </c>
      <c r="G842" t="s">
        <v>5539</v>
      </c>
      <c r="H842" t="s">
        <v>5334</v>
      </c>
      <c r="I842" t="s">
        <v>5367</v>
      </c>
      <c r="J842" t="s">
        <v>5337</v>
      </c>
      <c r="K842" t="s">
        <v>7810</v>
      </c>
      <c r="L842">
        <v>1</v>
      </c>
      <c r="M842">
        <v>1</v>
      </c>
      <c r="N842">
        <v>1</v>
      </c>
      <c r="S842" t="s">
        <v>8601</v>
      </c>
      <c r="T842" t="s">
        <v>9405</v>
      </c>
      <c r="U842" t="s">
        <v>5564</v>
      </c>
      <c r="V842" t="s">
        <v>5564</v>
      </c>
      <c r="W842" t="s">
        <v>5564</v>
      </c>
      <c r="X842" t="s">
        <v>5565</v>
      </c>
      <c r="Y842" t="s">
        <v>5566</v>
      </c>
      <c r="Z842" t="s">
        <v>5567</v>
      </c>
      <c r="AA842" t="s">
        <v>9406</v>
      </c>
      <c r="AB842">
        <v>470</v>
      </c>
      <c r="AC842">
        <v>470</v>
      </c>
      <c r="AD842">
        <v>470</v>
      </c>
      <c r="AE842">
        <v>460</v>
      </c>
      <c r="AF842">
        <v>460</v>
      </c>
      <c r="AG842">
        <v>460</v>
      </c>
      <c r="AH842" t="b">
        <v>0</v>
      </c>
      <c r="AI842" t="s">
        <v>7810</v>
      </c>
      <c r="AJ842">
        <v>0</v>
      </c>
      <c r="AK842">
        <v>0</v>
      </c>
      <c r="AL842" t="s">
        <v>24</v>
      </c>
      <c r="AM842">
        <v>460</v>
      </c>
      <c r="AN842">
        <v>460</v>
      </c>
      <c r="AO842" t="s">
        <v>24</v>
      </c>
      <c r="AP842" t="s">
        <v>7843</v>
      </c>
      <c r="AQ842" t="s">
        <v>7843</v>
      </c>
      <c r="AR842" t="s">
        <v>7842</v>
      </c>
      <c r="AS842" t="s">
        <v>7843</v>
      </c>
      <c r="AT842" t="s">
        <v>7842</v>
      </c>
      <c r="AU842" t="s">
        <v>7843</v>
      </c>
      <c r="AV842" t="s">
        <v>7843</v>
      </c>
      <c r="AW842" t="s">
        <v>7842</v>
      </c>
      <c r="AX842" t="s">
        <v>7843</v>
      </c>
      <c r="AY842" t="s">
        <v>7842</v>
      </c>
      <c r="AZ842" t="s">
        <v>7843</v>
      </c>
      <c r="BA842" t="s">
        <v>7843</v>
      </c>
      <c r="BB842" t="s">
        <v>7843</v>
      </c>
      <c r="BC842" t="s">
        <v>7843</v>
      </c>
      <c r="BD842" t="s">
        <v>7842</v>
      </c>
      <c r="BE842" t="s">
        <v>7842</v>
      </c>
      <c r="BF842" t="s">
        <v>7843</v>
      </c>
      <c r="BG842" t="s">
        <v>7843</v>
      </c>
      <c r="BH842" t="s">
        <v>7843</v>
      </c>
      <c r="BI842" t="s">
        <v>7843</v>
      </c>
      <c r="BJ842">
        <v>1</v>
      </c>
      <c r="BK842">
        <v>1</v>
      </c>
      <c r="BL842">
        <v>1</v>
      </c>
    </row>
    <row r="843" spans="1:64">
      <c r="A843" t="s">
        <v>9408</v>
      </c>
      <c r="B843" t="s">
        <v>371</v>
      </c>
      <c r="C843" t="s">
        <v>113</v>
      </c>
      <c r="D843" t="s">
        <v>141</v>
      </c>
      <c r="E843" t="s">
        <v>144</v>
      </c>
      <c r="F843" t="s">
        <v>145</v>
      </c>
      <c r="G843" t="s">
        <v>5539</v>
      </c>
      <c r="H843" t="s">
        <v>5334</v>
      </c>
      <c r="I843" t="s">
        <v>5372</v>
      </c>
      <c r="J843" t="s">
        <v>5337</v>
      </c>
      <c r="K843" t="s">
        <v>7809</v>
      </c>
      <c r="L843">
        <v>1</v>
      </c>
      <c r="M843">
        <v>1</v>
      </c>
      <c r="S843" t="s">
        <v>8601</v>
      </c>
      <c r="T843" t="s">
        <v>9407</v>
      </c>
      <c r="U843" t="s">
        <v>5568</v>
      </c>
      <c r="V843" t="s">
        <v>5568</v>
      </c>
      <c r="W843" t="s">
        <v>5568</v>
      </c>
      <c r="X843" t="s">
        <v>5569</v>
      </c>
      <c r="Y843" t="s">
        <v>5570</v>
      </c>
      <c r="Z843" t="s">
        <v>5571</v>
      </c>
      <c r="AA843" t="s">
        <v>9408</v>
      </c>
      <c r="AB843">
        <v>581</v>
      </c>
      <c r="AC843">
        <v>581</v>
      </c>
      <c r="AD843">
        <v>581</v>
      </c>
      <c r="AE843">
        <v>581</v>
      </c>
      <c r="AF843">
        <v>581</v>
      </c>
      <c r="AG843">
        <v>581</v>
      </c>
      <c r="AH843" t="b">
        <v>0</v>
      </c>
      <c r="AI843" t="s">
        <v>7809</v>
      </c>
      <c r="AJ843">
        <v>0</v>
      </c>
      <c r="AK843">
        <v>0</v>
      </c>
      <c r="AL843">
        <v>581</v>
      </c>
      <c r="AM843">
        <v>581</v>
      </c>
      <c r="AN843">
        <v>581</v>
      </c>
      <c r="AO843">
        <v>581</v>
      </c>
      <c r="AP843" t="s">
        <v>7843</v>
      </c>
      <c r="AQ843" t="s">
        <v>7843</v>
      </c>
      <c r="AR843" t="s">
        <v>7843</v>
      </c>
      <c r="AS843" t="s">
        <v>7843</v>
      </c>
      <c r="AT843" t="s">
        <v>7843</v>
      </c>
      <c r="AU843" t="s">
        <v>7843</v>
      </c>
      <c r="AV843" t="s">
        <v>7843</v>
      </c>
      <c r="AW843" t="s">
        <v>7843</v>
      </c>
      <c r="AX843" t="s">
        <v>7843</v>
      </c>
      <c r="AY843" t="s">
        <v>7843</v>
      </c>
      <c r="AZ843" t="s">
        <v>7843</v>
      </c>
      <c r="BA843" t="s">
        <v>7843</v>
      </c>
      <c r="BB843" t="s">
        <v>7843</v>
      </c>
      <c r="BC843" t="s">
        <v>7843</v>
      </c>
      <c r="BD843" t="s">
        <v>7842</v>
      </c>
      <c r="BE843" t="s">
        <v>7842</v>
      </c>
      <c r="BF843" t="s">
        <v>7842</v>
      </c>
      <c r="BG843" t="s">
        <v>7842</v>
      </c>
      <c r="BH843" t="s">
        <v>7842</v>
      </c>
      <c r="BI843" t="s">
        <v>7842</v>
      </c>
      <c r="BJ843">
        <v>0</v>
      </c>
      <c r="BK843">
        <v>0</v>
      </c>
      <c r="BL843">
        <v>0</v>
      </c>
    </row>
    <row r="844" spans="1:64">
      <c r="A844" t="s">
        <v>9410</v>
      </c>
      <c r="B844" t="s">
        <v>371</v>
      </c>
      <c r="C844" t="s">
        <v>113</v>
      </c>
      <c r="D844" t="s">
        <v>141</v>
      </c>
      <c r="E844" t="s">
        <v>144</v>
      </c>
      <c r="F844" t="s">
        <v>145</v>
      </c>
      <c r="G844" t="s">
        <v>5539</v>
      </c>
      <c r="H844" t="s">
        <v>5334</v>
      </c>
      <c r="I844" t="s">
        <v>5377</v>
      </c>
      <c r="J844" t="s">
        <v>5337</v>
      </c>
      <c r="K844" t="s">
        <v>7809</v>
      </c>
      <c r="L844">
        <v>1</v>
      </c>
      <c r="M844">
        <v>1</v>
      </c>
      <c r="S844" t="s">
        <v>8601</v>
      </c>
      <c r="T844" t="s">
        <v>9409</v>
      </c>
      <c r="U844" t="s">
        <v>5572</v>
      </c>
      <c r="V844" t="s">
        <v>5572</v>
      </c>
      <c r="W844" t="s">
        <v>5572</v>
      </c>
      <c r="X844" t="s">
        <v>5573</v>
      </c>
      <c r="Y844" t="s">
        <v>5574</v>
      </c>
      <c r="Z844" t="s">
        <v>5575</v>
      </c>
      <c r="AA844" t="s">
        <v>9410</v>
      </c>
      <c r="AB844">
        <v>899</v>
      </c>
      <c r="AC844">
        <v>899</v>
      </c>
      <c r="AD844">
        <v>899</v>
      </c>
      <c r="AE844">
        <v>899</v>
      </c>
      <c r="AF844">
        <v>899</v>
      </c>
      <c r="AG844">
        <v>899</v>
      </c>
      <c r="AH844" t="b">
        <v>0</v>
      </c>
      <c r="AI844" t="s">
        <v>7809</v>
      </c>
      <c r="AJ844">
        <v>0</v>
      </c>
      <c r="AK844">
        <v>0</v>
      </c>
      <c r="AL844">
        <v>899</v>
      </c>
      <c r="AM844">
        <v>899</v>
      </c>
      <c r="AN844">
        <v>899</v>
      </c>
      <c r="AO844">
        <v>899</v>
      </c>
      <c r="AP844" t="s">
        <v>7843</v>
      </c>
      <c r="AQ844" t="s">
        <v>7843</v>
      </c>
      <c r="AR844" t="s">
        <v>7843</v>
      </c>
      <c r="AS844" t="s">
        <v>7843</v>
      </c>
      <c r="AT844" t="s">
        <v>7843</v>
      </c>
      <c r="AU844" t="s">
        <v>7843</v>
      </c>
      <c r="AV844" t="s">
        <v>7843</v>
      </c>
      <c r="AW844" t="s">
        <v>7843</v>
      </c>
      <c r="AX844" t="s">
        <v>7843</v>
      </c>
      <c r="AY844" t="s">
        <v>7843</v>
      </c>
      <c r="AZ844" t="s">
        <v>7843</v>
      </c>
      <c r="BA844" t="s">
        <v>7843</v>
      </c>
      <c r="BB844" t="s">
        <v>7843</v>
      </c>
      <c r="BC844" t="s">
        <v>7843</v>
      </c>
      <c r="BD844" t="s">
        <v>7842</v>
      </c>
      <c r="BE844" t="s">
        <v>7842</v>
      </c>
      <c r="BF844" t="s">
        <v>7842</v>
      </c>
      <c r="BG844" t="s">
        <v>7842</v>
      </c>
      <c r="BH844" t="s">
        <v>7842</v>
      </c>
      <c r="BI844" t="s">
        <v>7842</v>
      </c>
      <c r="BJ844">
        <v>0</v>
      </c>
      <c r="BK844">
        <v>0</v>
      </c>
      <c r="BL844">
        <v>0</v>
      </c>
    </row>
    <row r="845" spans="1:64">
      <c r="A845" t="s">
        <v>9412</v>
      </c>
      <c r="B845" t="s">
        <v>371</v>
      </c>
      <c r="C845" t="s">
        <v>113</v>
      </c>
      <c r="D845" t="s">
        <v>141</v>
      </c>
      <c r="E845" t="s">
        <v>144</v>
      </c>
      <c r="F845" t="s">
        <v>145</v>
      </c>
      <c r="G845" t="s">
        <v>5539</v>
      </c>
      <c r="H845" t="s">
        <v>5334</v>
      </c>
      <c r="I845" t="s">
        <v>5382</v>
      </c>
      <c r="J845" t="s">
        <v>5337</v>
      </c>
      <c r="K845" t="s">
        <v>7809</v>
      </c>
      <c r="L845">
        <v>1</v>
      </c>
      <c r="M845">
        <v>1</v>
      </c>
      <c r="S845" t="s">
        <v>8601</v>
      </c>
      <c r="T845" t="s">
        <v>9411</v>
      </c>
      <c r="U845" t="s">
        <v>5576</v>
      </c>
      <c r="V845" t="s">
        <v>5576</v>
      </c>
      <c r="W845" t="s">
        <v>5576</v>
      </c>
      <c r="X845" t="s">
        <v>5577</v>
      </c>
      <c r="Y845" t="s">
        <v>5578</v>
      </c>
      <c r="Z845" t="s">
        <v>5579</v>
      </c>
      <c r="AA845" t="s">
        <v>9412</v>
      </c>
      <c r="AB845">
        <v>1675</v>
      </c>
      <c r="AC845">
        <v>1675</v>
      </c>
      <c r="AD845">
        <v>1675</v>
      </c>
      <c r="AE845">
        <v>1675</v>
      </c>
      <c r="AF845">
        <v>1675</v>
      </c>
      <c r="AG845">
        <v>1675</v>
      </c>
      <c r="AH845" t="b">
        <v>0</v>
      </c>
      <c r="AI845" t="s">
        <v>7809</v>
      </c>
      <c r="AJ845">
        <v>0</v>
      </c>
      <c r="AK845">
        <v>0</v>
      </c>
      <c r="AL845">
        <v>1675</v>
      </c>
      <c r="AM845">
        <v>1675</v>
      </c>
      <c r="AN845">
        <v>1675</v>
      </c>
      <c r="AO845">
        <v>1675</v>
      </c>
      <c r="AP845" t="s">
        <v>7843</v>
      </c>
      <c r="AQ845" t="s">
        <v>7843</v>
      </c>
      <c r="AR845" t="s">
        <v>7843</v>
      </c>
      <c r="AS845" t="s">
        <v>7843</v>
      </c>
      <c r="AT845" t="s">
        <v>7843</v>
      </c>
      <c r="AU845" t="s">
        <v>7843</v>
      </c>
      <c r="AV845" t="s">
        <v>7843</v>
      </c>
      <c r="AW845" t="s">
        <v>7843</v>
      </c>
      <c r="AX845" t="s">
        <v>7843</v>
      </c>
      <c r="AY845" t="s">
        <v>7843</v>
      </c>
      <c r="AZ845" t="s">
        <v>7843</v>
      </c>
      <c r="BA845" t="s">
        <v>7843</v>
      </c>
      <c r="BB845" t="s">
        <v>7843</v>
      </c>
      <c r="BC845" t="s">
        <v>7843</v>
      </c>
      <c r="BD845" t="s">
        <v>7842</v>
      </c>
      <c r="BE845" t="s">
        <v>7842</v>
      </c>
      <c r="BF845" t="s">
        <v>7842</v>
      </c>
      <c r="BG845" t="s">
        <v>7842</v>
      </c>
      <c r="BH845" t="s">
        <v>7842</v>
      </c>
      <c r="BI845" t="s">
        <v>7842</v>
      </c>
      <c r="BJ845">
        <v>0</v>
      </c>
      <c r="BK845">
        <v>0</v>
      </c>
      <c r="BL845">
        <v>0</v>
      </c>
    </row>
    <row r="846" spans="1:64">
      <c r="A846" t="s">
        <v>9414</v>
      </c>
      <c r="B846" t="s">
        <v>371</v>
      </c>
      <c r="C846" t="s">
        <v>113</v>
      </c>
      <c r="D846" t="s">
        <v>141</v>
      </c>
      <c r="E846" t="s">
        <v>144</v>
      </c>
      <c r="F846" t="s">
        <v>145</v>
      </c>
      <c r="G846" t="s">
        <v>5539</v>
      </c>
      <c r="H846" t="s">
        <v>5334</v>
      </c>
      <c r="I846" t="s">
        <v>5387</v>
      </c>
      <c r="J846" t="s">
        <v>5337</v>
      </c>
      <c r="K846" t="s">
        <v>7809</v>
      </c>
      <c r="L846">
        <v>1</v>
      </c>
      <c r="M846">
        <v>1</v>
      </c>
      <c r="S846" t="s">
        <v>8601</v>
      </c>
      <c r="T846" t="s">
        <v>9413</v>
      </c>
      <c r="U846" t="s">
        <v>5580</v>
      </c>
      <c r="V846" t="s">
        <v>5580</v>
      </c>
      <c r="W846" t="s">
        <v>5580</v>
      </c>
      <c r="X846" t="s">
        <v>5581</v>
      </c>
      <c r="Y846" t="s">
        <v>5582</v>
      </c>
      <c r="Z846" t="s">
        <v>5583</v>
      </c>
      <c r="AA846" t="s">
        <v>9414</v>
      </c>
      <c r="AB846">
        <v>2094</v>
      </c>
      <c r="AC846">
        <v>2094</v>
      </c>
      <c r="AD846">
        <v>2094</v>
      </c>
      <c r="AE846">
        <v>2094</v>
      </c>
      <c r="AF846">
        <v>2094</v>
      </c>
      <c r="AG846">
        <v>2094</v>
      </c>
      <c r="AH846" t="b">
        <v>0</v>
      </c>
      <c r="AI846" t="s">
        <v>7809</v>
      </c>
      <c r="AJ846">
        <v>0</v>
      </c>
      <c r="AK846">
        <v>0</v>
      </c>
      <c r="AL846">
        <v>2094</v>
      </c>
      <c r="AM846">
        <v>2094</v>
      </c>
      <c r="AN846">
        <v>2094</v>
      </c>
      <c r="AO846">
        <v>2094</v>
      </c>
      <c r="AP846" t="s">
        <v>7843</v>
      </c>
      <c r="AQ846" t="s">
        <v>7843</v>
      </c>
      <c r="AR846" t="s">
        <v>7843</v>
      </c>
      <c r="AS846" t="s">
        <v>7843</v>
      </c>
      <c r="AT846" t="s">
        <v>7843</v>
      </c>
      <c r="AU846" t="s">
        <v>7843</v>
      </c>
      <c r="AV846" t="s">
        <v>7843</v>
      </c>
      <c r="AW846" t="s">
        <v>7843</v>
      </c>
      <c r="AX846" t="s">
        <v>7843</v>
      </c>
      <c r="AY846" t="s">
        <v>7843</v>
      </c>
      <c r="AZ846" t="s">
        <v>7843</v>
      </c>
      <c r="BA846" t="s">
        <v>7843</v>
      </c>
      <c r="BB846" t="s">
        <v>7843</v>
      </c>
      <c r="BC846" t="s">
        <v>7843</v>
      </c>
      <c r="BD846" t="s">
        <v>7842</v>
      </c>
      <c r="BE846" t="s">
        <v>7842</v>
      </c>
      <c r="BF846" t="s">
        <v>7842</v>
      </c>
      <c r="BG846" t="s">
        <v>7842</v>
      </c>
      <c r="BH846" t="s">
        <v>7842</v>
      </c>
      <c r="BI846" t="s">
        <v>7842</v>
      </c>
      <c r="BJ846">
        <v>0</v>
      </c>
      <c r="BK846">
        <v>0</v>
      </c>
      <c r="BL846">
        <v>0</v>
      </c>
    </row>
    <row r="847" spans="1:64">
      <c r="A847" t="s">
        <v>9416</v>
      </c>
      <c r="B847" t="s">
        <v>371</v>
      </c>
      <c r="C847" t="s">
        <v>113</v>
      </c>
      <c r="D847" t="s">
        <v>141</v>
      </c>
      <c r="E847" t="s">
        <v>144</v>
      </c>
      <c r="F847" t="s">
        <v>145</v>
      </c>
      <c r="G847" t="s">
        <v>5539</v>
      </c>
      <c r="H847" t="s">
        <v>5334</v>
      </c>
      <c r="I847" t="s">
        <v>5392</v>
      </c>
      <c r="J847" t="s">
        <v>5337</v>
      </c>
      <c r="K847" t="s">
        <v>7809</v>
      </c>
      <c r="L847">
        <v>1</v>
      </c>
      <c r="M847">
        <v>1</v>
      </c>
      <c r="S847" t="s">
        <v>8601</v>
      </c>
      <c r="T847" t="s">
        <v>9415</v>
      </c>
      <c r="U847" t="s">
        <v>5584</v>
      </c>
      <c r="V847" t="s">
        <v>5584</v>
      </c>
      <c r="W847" t="s">
        <v>5584</v>
      </c>
      <c r="X847" t="s">
        <v>5585</v>
      </c>
      <c r="Y847" t="s">
        <v>5586</v>
      </c>
      <c r="Z847" t="s">
        <v>5587</v>
      </c>
      <c r="AA847" t="s">
        <v>9416</v>
      </c>
      <c r="AB847">
        <v>3300</v>
      </c>
      <c r="AC847">
        <v>3300</v>
      </c>
      <c r="AD847">
        <v>3300</v>
      </c>
      <c r="AE847">
        <v>3300</v>
      </c>
      <c r="AF847">
        <v>3300</v>
      </c>
      <c r="AG847">
        <v>3300</v>
      </c>
      <c r="AH847" t="b">
        <v>0</v>
      </c>
      <c r="AI847" t="s">
        <v>7809</v>
      </c>
      <c r="AJ847">
        <v>0</v>
      </c>
      <c r="AK847">
        <v>0</v>
      </c>
      <c r="AL847">
        <v>3300</v>
      </c>
      <c r="AM847">
        <v>3300</v>
      </c>
      <c r="AN847">
        <v>3300</v>
      </c>
      <c r="AO847">
        <v>3300</v>
      </c>
      <c r="AP847" t="s">
        <v>7843</v>
      </c>
      <c r="AQ847" t="s">
        <v>7843</v>
      </c>
      <c r="AR847" t="s">
        <v>7843</v>
      </c>
      <c r="AS847" t="s">
        <v>7843</v>
      </c>
      <c r="AT847" t="s">
        <v>7843</v>
      </c>
      <c r="AU847" t="s">
        <v>7843</v>
      </c>
      <c r="AV847" t="s">
        <v>7843</v>
      </c>
      <c r="AW847" t="s">
        <v>7843</v>
      </c>
      <c r="AX847" t="s">
        <v>7843</v>
      </c>
      <c r="AY847" t="s">
        <v>7843</v>
      </c>
      <c r="AZ847" t="s">
        <v>7843</v>
      </c>
      <c r="BA847" t="s">
        <v>7843</v>
      </c>
      <c r="BB847" t="s">
        <v>7843</v>
      </c>
      <c r="BC847" t="s">
        <v>7843</v>
      </c>
      <c r="BD847" t="s">
        <v>7843</v>
      </c>
      <c r="BE847" t="s">
        <v>7842</v>
      </c>
      <c r="BF847" t="s">
        <v>7842</v>
      </c>
      <c r="BG847" t="s">
        <v>7842</v>
      </c>
      <c r="BH847" t="s">
        <v>7842</v>
      </c>
      <c r="BI847" t="s">
        <v>7842</v>
      </c>
      <c r="BJ847">
        <v>0</v>
      </c>
      <c r="BK847">
        <v>0</v>
      </c>
      <c r="BL847">
        <v>0</v>
      </c>
    </row>
    <row r="848" spans="1:64">
      <c r="A848" t="s">
        <v>9418</v>
      </c>
      <c r="B848" t="s">
        <v>371</v>
      </c>
      <c r="C848" t="s">
        <v>113</v>
      </c>
      <c r="D848" t="s">
        <v>141</v>
      </c>
      <c r="E848" t="s">
        <v>144</v>
      </c>
      <c r="F848" t="s">
        <v>145</v>
      </c>
      <c r="G848" t="s">
        <v>5539</v>
      </c>
      <c r="H848" t="s">
        <v>5334</v>
      </c>
      <c r="I848" t="s">
        <v>5397</v>
      </c>
      <c r="J848" t="s">
        <v>5337</v>
      </c>
      <c r="K848" t="s">
        <v>7809</v>
      </c>
      <c r="L848">
        <v>1</v>
      </c>
      <c r="M848">
        <v>1</v>
      </c>
      <c r="S848" t="s">
        <v>8601</v>
      </c>
      <c r="T848" t="s">
        <v>9417</v>
      </c>
      <c r="U848" t="s">
        <v>5588</v>
      </c>
      <c r="V848" t="s">
        <v>5588</v>
      </c>
      <c r="W848" t="s">
        <v>5588</v>
      </c>
      <c r="X848" t="s">
        <v>5589</v>
      </c>
      <c r="Y848" t="s">
        <v>5590</v>
      </c>
      <c r="Z848" t="s">
        <v>5591</v>
      </c>
      <c r="AA848" t="s">
        <v>9418</v>
      </c>
      <c r="AB848">
        <v>4088</v>
      </c>
      <c r="AC848">
        <v>4088</v>
      </c>
      <c r="AD848">
        <v>4088</v>
      </c>
      <c r="AE848">
        <v>4088</v>
      </c>
      <c r="AF848">
        <v>4088</v>
      </c>
      <c r="AG848">
        <v>4088</v>
      </c>
      <c r="AH848" t="b">
        <v>0</v>
      </c>
      <c r="AI848" t="s">
        <v>7809</v>
      </c>
      <c r="AJ848">
        <v>0</v>
      </c>
      <c r="AK848">
        <v>0</v>
      </c>
      <c r="AL848">
        <v>4088</v>
      </c>
      <c r="AM848">
        <v>4088</v>
      </c>
      <c r="AN848">
        <v>4088</v>
      </c>
      <c r="AO848">
        <v>4088</v>
      </c>
      <c r="AP848" t="s">
        <v>7843</v>
      </c>
      <c r="AQ848" t="s">
        <v>7843</v>
      </c>
      <c r="AR848" t="s">
        <v>7843</v>
      </c>
      <c r="AS848" t="s">
        <v>7843</v>
      </c>
      <c r="AT848" t="s">
        <v>7843</v>
      </c>
      <c r="AU848" t="s">
        <v>7843</v>
      </c>
      <c r="AV848" t="s">
        <v>7843</v>
      </c>
      <c r="AW848" t="s">
        <v>7843</v>
      </c>
      <c r="AX848" t="s">
        <v>7843</v>
      </c>
      <c r="AY848" t="s">
        <v>7843</v>
      </c>
      <c r="AZ848" t="s">
        <v>7843</v>
      </c>
      <c r="BA848" t="s">
        <v>7843</v>
      </c>
      <c r="BB848" t="s">
        <v>7843</v>
      </c>
      <c r="BC848" t="s">
        <v>7843</v>
      </c>
      <c r="BD848" t="s">
        <v>7843</v>
      </c>
      <c r="BE848" t="s">
        <v>7842</v>
      </c>
      <c r="BF848" t="s">
        <v>7842</v>
      </c>
      <c r="BG848" t="s">
        <v>7842</v>
      </c>
      <c r="BH848" t="s">
        <v>7842</v>
      </c>
      <c r="BI848" t="s">
        <v>7842</v>
      </c>
      <c r="BJ848">
        <v>0</v>
      </c>
      <c r="BK848">
        <v>0</v>
      </c>
      <c r="BL848">
        <v>0</v>
      </c>
    </row>
    <row r="849" spans="1:64">
      <c r="A849" t="s">
        <v>9420</v>
      </c>
      <c r="B849" t="s">
        <v>371</v>
      </c>
      <c r="C849" t="s">
        <v>113</v>
      </c>
      <c r="D849" t="s">
        <v>141</v>
      </c>
      <c r="E849" t="s">
        <v>144</v>
      </c>
      <c r="F849" t="s">
        <v>145</v>
      </c>
      <c r="G849" t="s">
        <v>5592</v>
      </c>
      <c r="H849" t="s">
        <v>5334</v>
      </c>
      <c r="I849" t="s">
        <v>5335</v>
      </c>
      <c r="J849" t="s">
        <v>5337</v>
      </c>
      <c r="K849" t="s">
        <v>7810</v>
      </c>
      <c r="L849">
        <v>1</v>
      </c>
      <c r="M849">
        <v>1</v>
      </c>
      <c r="N849">
        <v>1</v>
      </c>
      <c r="S849" t="s">
        <v>8601</v>
      </c>
      <c r="T849" t="s">
        <v>9419</v>
      </c>
      <c r="U849" t="s">
        <v>5593</v>
      </c>
      <c r="V849" t="s">
        <v>5593</v>
      </c>
      <c r="W849" t="s">
        <v>5593</v>
      </c>
      <c r="X849" t="s">
        <v>5594</v>
      </c>
      <c r="Y849" t="s">
        <v>5595</v>
      </c>
      <c r="Z849" t="s">
        <v>5596</v>
      </c>
      <c r="AA849" t="s">
        <v>9420</v>
      </c>
      <c r="AB849">
        <v>143</v>
      </c>
      <c r="AC849">
        <v>143</v>
      </c>
      <c r="AD849">
        <v>143</v>
      </c>
      <c r="AE849">
        <v>157</v>
      </c>
      <c r="AF849">
        <v>157</v>
      </c>
      <c r="AG849">
        <v>157</v>
      </c>
      <c r="AH849" t="b">
        <v>0</v>
      </c>
      <c r="AI849" t="s">
        <v>7810</v>
      </c>
      <c r="AJ849">
        <v>0</v>
      </c>
      <c r="AK849">
        <v>0</v>
      </c>
      <c r="AL849" t="s">
        <v>24</v>
      </c>
      <c r="AM849">
        <v>157</v>
      </c>
      <c r="AN849">
        <v>157</v>
      </c>
      <c r="AO849" t="s">
        <v>24</v>
      </c>
      <c r="AP849" t="s">
        <v>7843</v>
      </c>
      <c r="AQ849" t="s">
        <v>7843</v>
      </c>
      <c r="AR849" t="s">
        <v>7842</v>
      </c>
      <c r="AS849" t="s">
        <v>7843</v>
      </c>
      <c r="AT849" t="s">
        <v>7842</v>
      </c>
      <c r="AU849" t="s">
        <v>7843</v>
      </c>
      <c r="AV849" t="s">
        <v>7843</v>
      </c>
      <c r="AW849" t="s">
        <v>7842</v>
      </c>
      <c r="AX849" t="s">
        <v>7843</v>
      </c>
      <c r="AY849" t="s">
        <v>7842</v>
      </c>
      <c r="AZ849" t="s">
        <v>7843</v>
      </c>
      <c r="BA849" t="s">
        <v>7843</v>
      </c>
      <c r="BB849" t="s">
        <v>7843</v>
      </c>
      <c r="BC849" t="s">
        <v>7843</v>
      </c>
      <c r="BD849" t="s">
        <v>7843</v>
      </c>
      <c r="BE849" t="s">
        <v>7843</v>
      </c>
      <c r="BF849" t="s">
        <v>7843</v>
      </c>
      <c r="BG849" t="s">
        <v>7843</v>
      </c>
      <c r="BH849" t="s">
        <v>7843</v>
      </c>
      <c r="BI849" t="s">
        <v>7843</v>
      </c>
      <c r="BJ849">
        <v>1</v>
      </c>
      <c r="BK849">
        <v>1</v>
      </c>
      <c r="BL849">
        <v>1</v>
      </c>
    </row>
    <row r="850" spans="1:64">
      <c r="A850" t="s">
        <v>9422</v>
      </c>
      <c r="B850" t="s">
        <v>371</v>
      </c>
      <c r="C850" t="s">
        <v>113</v>
      </c>
      <c r="D850" t="s">
        <v>141</v>
      </c>
      <c r="E850" t="s">
        <v>144</v>
      </c>
      <c r="F850" t="s">
        <v>145</v>
      </c>
      <c r="G850" t="s">
        <v>5592</v>
      </c>
      <c r="H850" t="s">
        <v>5334</v>
      </c>
      <c r="I850" t="s">
        <v>5342</v>
      </c>
      <c r="J850" t="s">
        <v>5337</v>
      </c>
      <c r="K850" t="s">
        <v>7810</v>
      </c>
      <c r="L850">
        <v>1</v>
      </c>
      <c r="M850">
        <v>1</v>
      </c>
      <c r="N850">
        <v>1</v>
      </c>
      <c r="S850" t="s">
        <v>8601</v>
      </c>
      <c r="T850" t="s">
        <v>9421</v>
      </c>
      <c r="U850" t="s">
        <v>5597</v>
      </c>
      <c r="V850" t="s">
        <v>5597</v>
      </c>
      <c r="W850" t="s">
        <v>5597</v>
      </c>
      <c r="X850" t="s">
        <v>5598</v>
      </c>
      <c r="Y850" t="s">
        <v>5599</v>
      </c>
      <c r="Z850" t="s">
        <v>5600</v>
      </c>
      <c r="AA850" t="s">
        <v>9422</v>
      </c>
      <c r="AB850">
        <v>178</v>
      </c>
      <c r="AC850">
        <v>178</v>
      </c>
      <c r="AD850">
        <v>178</v>
      </c>
      <c r="AE850">
        <v>191</v>
      </c>
      <c r="AF850">
        <v>191</v>
      </c>
      <c r="AG850">
        <v>191</v>
      </c>
      <c r="AH850" t="b">
        <v>0</v>
      </c>
      <c r="AI850" t="s">
        <v>7810</v>
      </c>
      <c r="AJ850">
        <v>0</v>
      </c>
      <c r="AK850">
        <v>0</v>
      </c>
      <c r="AL850" t="s">
        <v>24</v>
      </c>
      <c r="AM850">
        <v>191</v>
      </c>
      <c r="AN850">
        <v>191</v>
      </c>
      <c r="AO850" t="s">
        <v>24</v>
      </c>
      <c r="AP850" t="s">
        <v>7843</v>
      </c>
      <c r="AQ850" t="s">
        <v>7843</v>
      </c>
      <c r="AR850" t="s">
        <v>7842</v>
      </c>
      <c r="AS850" t="s">
        <v>7843</v>
      </c>
      <c r="AT850" t="s">
        <v>7842</v>
      </c>
      <c r="AU850" t="s">
        <v>7843</v>
      </c>
      <c r="AV850" t="s">
        <v>7843</v>
      </c>
      <c r="AW850" t="s">
        <v>7842</v>
      </c>
      <c r="AX850" t="s">
        <v>7843</v>
      </c>
      <c r="AY850" t="s">
        <v>7842</v>
      </c>
      <c r="AZ850" t="s">
        <v>7843</v>
      </c>
      <c r="BA850" t="s">
        <v>7843</v>
      </c>
      <c r="BB850" t="s">
        <v>7843</v>
      </c>
      <c r="BC850" t="s">
        <v>7843</v>
      </c>
      <c r="BD850" t="s">
        <v>7843</v>
      </c>
      <c r="BE850" t="s">
        <v>7843</v>
      </c>
      <c r="BF850" t="s">
        <v>7843</v>
      </c>
      <c r="BG850" t="s">
        <v>7843</v>
      </c>
      <c r="BH850" t="s">
        <v>7843</v>
      </c>
      <c r="BI850" t="s">
        <v>7843</v>
      </c>
      <c r="BJ850">
        <v>1</v>
      </c>
      <c r="BK850">
        <v>1</v>
      </c>
      <c r="BL850">
        <v>1</v>
      </c>
    </row>
    <row r="851" spans="1:64">
      <c r="A851" t="s">
        <v>9424</v>
      </c>
      <c r="B851" t="s">
        <v>371</v>
      </c>
      <c r="C851" t="s">
        <v>113</v>
      </c>
      <c r="D851" t="s">
        <v>141</v>
      </c>
      <c r="E851" t="s">
        <v>144</v>
      </c>
      <c r="F851" t="s">
        <v>145</v>
      </c>
      <c r="G851" t="s">
        <v>5592</v>
      </c>
      <c r="H851" t="s">
        <v>5334</v>
      </c>
      <c r="I851" t="s">
        <v>5347</v>
      </c>
      <c r="J851" t="s">
        <v>5337</v>
      </c>
      <c r="K851" t="s">
        <v>7810</v>
      </c>
      <c r="L851">
        <v>1</v>
      </c>
      <c r="M851">
        <v>1</v>
      </c>
      <c r="N851">
        <v>1</v>
      </c>
      <c r="S851" t="s">
        <v>8601</v>
      </c>
      <c r="T851" t="s">
        <v>9423</v>
      </c>
      <c r="U851" t="s">
        <v>5601</v>
      </c>
      <c r="V851" t="s">
        <v>5601</v>
      </c>
      <c r="W851" t="s">
        <v>5601</v>
      </c>
      <c r="X851" t="s">
        <v>5602</v>
      </c>
      <c r="Y851" t="s">
        <v>5603</v>
      </c>
      <c r="Z851" t="s">
        <v>5604</v>
      </c>
      <c r="AA851" t="s">
        <v>9424</v>
      </c>
      <c r="AB851">
        <v>287</v>
      </c>
      <c r="AC851">
        <v>287</v>
      </c>
      <c r="AD851">
        <v>287</v>
      </c>
      <c r="AE851">
        <v>301</v>
      </c>
      <c r="AF851">
        <v>301</v>
      </c>
      <c r="AG851">
        <v>301</v>
      </c>
      <c r="AH851" t="b">
        <v>0</v>
      </c>
      <c r="AI851" t="s">
        <v>7810</v>
      </c>
      <c r="AJ851">
        <v>0</v>
      </c>
      <c r="AK851">
        <v>0</v>
      </c>
      <c r="AL851" t="s">
        <v>24</v>
      </c>
      <c r="AM851">
        <v>301</v>
      </c>
      <c r="AN851">
        <v>301</v>
      </c>
      <c r="AO851" t="s">
        <v>24</v>
      </c>
      <c r="AP851" t="s">
        <v>7843</v>
      </c>
      <c r="AQ851" t="s">
        <v>7843</v>
      </c>
      <c r="AR851" t="s">
        <v>7842</v>
      </c>
      <c r="AS851" t="s">
        <v>7843</v>
      </c>
      <c r="AT851" t="s">
        <v>7842</v>
      </c>
      <c r="AU851" t="s">
        <v>7843</v>
      </c>
      <c r="AV851" t="s">
        <v>7843</v>
      </c>
      <c r="AW851" t="s">
        <v>7842</v>
      </c>
      <c r="AX851" t="s">
        <v>7843</v>
      </c>
      <c r="AY851" t="s">
        <v>7842</v>
      </c>
      <c r="AZ851" t="s">
        <v>7843</v>
      </c>
      <c r="BA851" t="s">
        <v>7843</v>
      </c>
      <c r="BB851" t="s">
        <v>7843</v>
      </c>
      <c r="BC851" t="s">
        <v>7843</v>
      </c>
      <c r="BD851" t="s">
        <v>7843</v>
      </c>
      <c r="BE851" t="s">
        <v>7843</v>
      </c>
      <c r="BF851" t="s">
        <v>7843</v>
      </c>
      <c r="BG851" t="s">
        <v>7843</v>
      </c>
      <c r="BH851" t="s">
        <v>7843</v>
      </c>
      <c r="BI851" t="s">
        <v>7843</v>
      </c>
      <c r="BJ851">
        <v>1</v>
      </c>
      <c r="BK851">
        <v>1</v>
      </c>
      <c r="BL851">
        <v>1</v>
      </c>
    </row>
    <row r="852" spans="1:64">
      <c r="A852" t="s">
        <v>9426</v>
      </c>
      <c r="B852" t="s">
        <v>371</v>
      </c>
      <c r="C852" t="s">
        <v>113</v>
      </c>
      <c r="D852" t="s">
        <v>141</v>
      </c>
      <c r="E852" t="s">
        <v>144</v>
      </c>
      <c r="F852" t="s">
        <v>145</v>
      </c>
      <c r="G852" t="s">
        <v>5592</v>
      </c>
      <c r="H852" t="s">
        <v>5334</v>
      </c>
      <c r="I852" t="s">
        <v>5352</v>
      </c>
      <c r="J852" t="s">
        <v>5337</v>
      </c>
      <c r="K852" t="s">
        <v>7809</v>
      </c>
      <c r="L852">
        <v>1</v>
      </c>
      <c r="M852">
        <v>1</v>
      </c>
      <c r="S852" t="s">
        <v>8601</v>
      </c>
      <c r="T852" t="s">
        <v>9425</v>
      </c>
      <c r="U852" t="s">
        <v>5605</v>
      </c>
      <c r="V852" t="s">
        <v>5605</v>
      </c>
      <c r="W852" t="s">
        <v>5605</v>
      </c>
      <c r="X852" t="s">
        <v>5606</v>
      </c>
      <c r="Y852" t="s">
        <v>5607</v>
      </c>
      <c r="Z852" t="s">
        <v>5608</v>
      </c>
      <c r="AA852" t="s">
        <v>9426</v>
      </c>
      <c r="AB852">
        <v>244</v>
      </c>
      <c r="AC852">
        <v>244</v>
      </c>
      <c r="AD852">
        <v>244</v>
      </c>
      <c r="AE852">
        <v>244</v>
      </c>
      <c r="AF852">
        <v>244</v>
      </c>
      <c r="AG852">
        <v>244</v>
      </c>
      <c r="AH852" t="b">
        <v>0</v>
      </c>
      <c r="AI852" t="s">
        <v>7809</v>
      </c>
      <c r="AJ852">
        <v>0</v>
      </c>
      <c r="AK852">
        <v>0</v>
      </c>
      <c r="AL852">
        <v>244</v>
      </c>
      <c r="AM852">
        <v>244</v>
      </c>
      <c r="AN852">
        <v>244</v>
      </c>
      <c r="AO852">
        <v>244</v>
      </c>
      <c r="AP852" t="s">
        <v>7843</v>
      </c>
      <c r="AQ852" t="s">
        <v>7843</v>
      </c>
      <c r="AR852" t="s">
        <v>7843</v>
      </c>
      <c r="AS852" t="s">
        <v>7843</v>
      </c>
      <c r="AT852" t="s">
        <v>7843</v>
      </c>
      <c r="AU852" t="s">
        <v>7843</v>
      </c>
      <c r="AV852" t="s">
        <v>7843</v>
      </c>
      <c r="AW852" t="s">
        <v>7843</v>
      </c>
      <c r="AX852" t="s">
        <v>7843</v>
      </c>
      <c r="AY852" t="s">
        <v>7843</v>
      </c>
      <c r="AZ852" t="s">
        <v>7843</v>
      </c>
      <c r="BA852" t="s">
        <v>7843</v>
      </c>
      <c r="BB852" t="s">
        <v>7843</v>
      </c>
      <c r="BC852" t="s">
        <v>7843</v>
      </c>
      <c r="BD852" t="s">
        <v>7842</v>
      </c>
      <c r="BE852" t="s">
        <v>7842</v>
      </c>
      <c r="BF852" t="s">
        <v>7842</v>
      </c>
      <c r="BG852" t="s">
        <v>7842</v>
      </c>
      <c r="BH852" t="s">
        <v>7842</v>
      </c>
      <c r="BI852" t="s">
        <v>7842</v>
      </c>
      <c r="BJ852">
        <v>0</v>
      </c>
      <c r="BK852">
        <v>0</v>
      </c>
      <c r="BL852">
        <v>0</v>
      </c>
    </row>
    <row r="853" spans="1:64">
      <c r="A853" t="s">
        <v>9428</v>
      </c>
      <c r="B853" t="s">
        <v>371</v>
      </c>
      <c r="C853" t="s">
        <v>113</v>
      </c>
      <c r="D853" t="s">
        <v>141</v>
      </c>
      <c r="E853" t="s">
        <v>144</v>
      </c>
      <c r="F853" t="s">
        <v>145</v>
      </c>
      <c r="G853" t="s">
        <v>5592</v>
      </c>
      <c r="H853" t="s">
        <v>5334</v>
      </c>
      <c r="I853" t="s">
        <v>5357</v>
      </c>
      <c r="J853" t="s">
        <v>5337</v>
      </c>
      <c r="K853" t="s">
        <v>7809</v>
      </c>
      <c r="L853">
        <v>1</v>
      </c>
      <c r="M853">
        <v>1</v>
      </c>
      <c r="S853" t="s">
        <v>8601</v>
      </c>
      <c r="T853" t="s">
        <v>9427</v>
      </c>
      <c r="U853" t="s">
        <v>5609</v>
      </c>
      <c r="V853" t="s">
        <v>5609</v>
      </c>
      <c r="W853" t="s">
        <v>5609</v>
      </c>
      <c r="X853" t="s">
        <v>5610</v>
      </c>
      <c r="Y853" t="s">
        <v>5611</v>
      </c>
      <c r="Z853" t="s">
        <v>5612</v>
      </c>
      <c r="AA853" t="s">
        <v>9428</v>
      </c>
      <c r="AB853">
        <v>293</v>
      </c>
      <c r="AC853">
        <v>293</v>
      </c>
      <c r="AD853">
        <v>293</v>
      </c>
      <c r="AE853">
        <v>293</v>
      </c>
      <c r="AF853">
        <v>293</v>
      </c>
      <c r="AG853">
        <v>293</v>
      </c>
      <c r="AH853" t="b">
        <v>0</v>
      </c>
      <c r="AI853" t="s">
        <v>7809</v>
      </c>
      <c r="AJ853">
        <v>0</v>
      </c>
      <c r="AK853">
        <v>0</v>
      </c>
      <c r="AL853">
        <v>293</v>
      </c>
      <c r="AM853">
        <v>293</v>
      </c>
      <c r="AN853">
        <v>293</v>
      </c>
      <c r="AO853">
        <v>293</v>
      </c>
      <c r="AP853" t="s">
        <v>7843</v>
      </c>
      <c r="AQ853" t="s">
        <v>7843</v>
      </c>
      <c r="AR853" t="s">
        <v>7843</v>
      </c>
      <c r="AS853" t="s">
        <v>7843</v>
      </c>
      <c r="AT853" t="s">
        <v>7843</v>
      </c>
      <c r="AU853" t="s">
        <v>7843</v>
      </c>
      <c r="AV853" t="s">
        <v>7843</v>
      </c>
      <c r="AW853" t="s">
        <v>7843</v>
      </c>
      <c r="AX853" t="s">
        <v>7843</v>
      </c>
      <c r="AY853" t="s">
        <v>7843</v>
      </c>
      <c r="AZ853" t="s">
        <v>7843</v>
      </c>
      <c r="BA853" t="s">
        <v>7843</v>
      </c>
      <c r="BB853" t="s">
        <v>7843</v>
      </c>
      <c r="BC853" t="s">
        <v>7843</v>
      </c>
      <c r="BD853" t="s">
        <v>7842</v>
      </c>
      <c r="BE853" t="s">
        <v>7842</v>
      </c>
      <c r="BF853" t="s">
        <v>7842</v>
      </c>
      <c r="BG853" t="s">
        <v>7842</v>
      </c>
      <c r="BH853" t="s">
        <v>7842</v>
      </c>
      <c r="BI853" t="s">
        <v>7842</v>
      </c>
      <c r="BJ853">
        <v>0</v>
      </c>
      <c r="BK853">
        <v>0</v>
      </c>
      <c r="BL853">
        <v>0</v>
      </c>
    </row>
    <row r="854" spans="1:64">
      <c r="A854" t="s">
        <v>9430</v>
      </c>
      <c r="B854" t="s">
        <v>371</v>
      </c>
      <c r="C854" t="s">
        <v>113</v>
      </c>
      <c r="D854" t="s">
        <v>141</v>
      </c>
      <c r="E854" t="s">
        <v>144</v>
      </c>
      <c r="F854" t="s">
        <v>145</v>
      </c>
      <c r="G854" t="s">
        <v>5592</v>
      </c>
      <c r="H854" t="s">
        <v>5334</v>
      </c>
      <c r="I854" t="s">
        <v>5362</v>
      </c>
      <c r="J854" t="s">
        <v>5337</v>
      </c>
      <c r="K854" t="s">
        <v>7809</v>
      </c>
      <c r="L854">
        <v>1</v>
      </c>
      <c r="M854">
        <v>1</v>
      </c>
      <c r="S854" t="s">
        <v>8601</v>
      </c>
      <c r="T854" t="s">
        <v>9429</v>
      </c>
      <c r="U854" t="s">
        <v>5613</v>
      </c>
      <c r="V854" t="s">
        <v>5613</v>
      </c>
      <c r="W854" t="s">
        <v>5613</v>
      </c>
      <c r="X854" t="s">
        <v>5614</v>
      </c>
      <c r="Y854" t="s">
        <v>5615</v>
      </c>
      <c r="Z854" t="s">
        <v>5616</v>
      </c>
      <c r="AA854" t="s">
        <v>9430</v>
      </c>
      <c r="AB854">
        <v>401</v>
      </c>
      <c r="AC854">
        <v>401</v>
      </c>
      <c r="AD854">
        <v>401</v>
      </c>
      <c r="AE854">
        <v>401</v>
      </c>
      <c r="AF854">
        <v>401</v>
      </c>
      <c r="AG854">
        <v>401</v>
      </c>
      <c r="AH854" t="b">
        <v>0</v>
      </c>
      <c r="AI854" t="s">
        <v>7809</v>
      </c>
      <c r="AJ854">
        <v>0</v>
      </c>
      <c r="AK854">
        <v>0</v>
      </c>
      <c r="AL854">
        <v>401</v>
      </c>
      <c r="AM854">
        <v>401</v>
      </c>
      <c r="AN854">
        <v>401</v>
      </c>
      <c r="AO854">
        <v>401</v>
      </c>
      <c r="AP854" t="s">
        <v>7843</v>
      </c>
      <c r="AQ854" t="s">
        <v>7843</v>
      </c>
      <c r="AR854" t="s">
        <v>7843</v>
      </c>
      <c r="AS854" t="s">
        <v>7843</v>
      </c>
      <c r="AT854" t="s">
        <v>7843</v>
      </c>
      <c r="AU854" t="s">
        <v>7843</v>
      </c>
      <c r="AV854" t="s">
        <v>7843</v>
      </c>
      <c r="AW854" t="s">
        <v>7843</v>
      </c>
      <c r="AX854" t="s">
        <v>7843</v>
      </c>
      <c r="AY854" t="s">
        <v>7843</v>
      </c>
      <c r="AZ854" t="s">
        <v>7843</v>
      </c>
      <c r="BA854" t="s">
        <v>7843</v>
      </c>
      <c r="BB854" t="s">
        <v>7843</v>
      </c>
      <c r="BC854" t="s">
        <v>7843</v>
      </c>
      <c r="BD854" t="s">
        <v>7842</v>
      </c>
      <c r="BE854" t="s">
        <v>7842</v>
      </c>
      <c r="BF854" t="s">
        <v>7842</v>
      </c>
      <c r="BG854" t="s">
        <v>7842</v>
      </c>
      <c r="BH854" t="s">
        <v>7842</v>
      </c>
      <c r="BI854" t="s">
        <v>7842</v>
      </c>
      <c r="BJ854">
        <v>0</v>
      </c>
      <c r="BK854">
        <v>0</v>
      </c>
      <c r="BL854">
        <v>0</v>
      </c>
    </row>
    <row r="855" spans="1:64">
      <c r="A855" t="s">
        <v>9432</v>
      </c>
      <c r="B855" t="s">
        <v>371</v>
      </c>
      <c r="C855" t="s">
        <v>113</v>
      </c>
      <c r="D855" t="s">
        <v>141</v>
      </c>
      <c r="E855" t="s">
        <v>144</v>
      </c>
      <c r="F855" t="s">
        <v>145</v>
      </c>
      <c r="G855" t="s">
        <v>5592</v>
      </c>
      <c r="H855" t="s">
        <v>5334</v>
      </c>
      <c r="I855" t="s">
        <v>5367</v>
      </c>
      <c r="J855" t="s">
        <v>5337</v>
      </c>
      <c r="K855" t="s">
        <v>7809</v>
      </c>
      <c r="L855">
        <v>1</v>
      </c>
      <c r="M855">
        <v>1</v>
      </c>
      <c r="S855" t="s">
        <v>8601</v>
      </c>
      <c r="T855" t="s">
        <v>9431</v>
      </c>
      <c r="U855" t="s">
        <v>5617</v>
      </c>
      <c r="V855" t="s">
        <v>5617</v>
      </c>
      <c r="W855" t="s">
        <v>5617</v>
      </c>
      <c r="X855" t="s">
        <v>5618</v>
      </c>
      <c r="Y855" t="s">
        <v>5619</v>
      </c>
      <c r="Z855" t="s">
        <v>5620</v>
      </c>
      <c r="AA855" t="s">
        <v>9432</v>
      </c>
      <c r="AB855">
        <v>460</v>
      </c>
      <c r="AC855">
        <v>460</v>
      </c>
      <c r="AD855">
        <v>460</v>
      </c>
      <c r="AE855">
        <v>460</v>
      </c>
      <c r="AF855">
        <v>460</v>
      </c>
      <c r="AG855">
        <v>460</v>
      </c>
      <c r="AH855" t="b">
        <v>0</v>
      </c>
      <c r="AI855" t="s">
        <v>7809</v>
      </c>
      <c r="AJ855">
        <v>0</v>
      </c>
      <c r="AK855">
        <v>0</v>
      </c>
      <c r="AL855">
        <v>460</v>
      </c>
      <c r="AM855">
        <v>460</v>
      </c>
      <c r="AN855">
        <v>460</v>
      </c>
      <c r="AO855">
        <v>460</v>
      </c>
      <c r="AP855" t="s">
        <v>7843</v>
      </c>
      <c r="AQ855" t="s">
        <v>7843</v>
      </c>
      <c r="AR855" t="s">
        <v>7843</v>
      </c>
      <c r="AS855" t="s">
        <v>7843</v>
      </c>
      <c r="AT855" t="s">
        <v>7843</v>
      </c>
      <c r="AU855" t="s">
        <v>7843</v>
      </c>
      <c r="AV855" t="s">
        <v>7843</v>
      </c>
      <c r="AW855" t="s">
        <v>7843</v>
      </c>
      <c r="AX855" t="s">
        <v>7843</v>
      </c>
      <c r="AY855" t="s">
        <v>7843</v>
      </c>
      <c r="AZ855" t="s">
        <v>7843</v>
      </c>
      <c r="BA855" t="s">
        <v>7843</v>
      </c>
      <c r="BB855" t="s">
        <v>7843</v>
      </c>
      <c r="BC855" t="s">
        <v>7843</v>
      </c>
      <c r="BD855" t="s">
        <v>7842</v>
      </c>
      <c r="BE855" t="s">
        <v>7842</v>
      </c>
      <c r="BF855" t="s">
        <v>7842</v>
      </c>
      <c r="BG855" t="s">
        <v>7842</v>
      </c>
      <c r="BH855" t="s">
        <v>7842</v>
      </c>
      <c r="BI855" t="s">
        <v>7842</v>
      </c>
      <c r="BJ855">
        <v>0</v>
      </c>
      <c r="BK855">
        <v>0</v>
      </c>
      <c r="BL855">
        <v>0</v>
      </c>
    </row>
    <row r="856" spans="1:64">
      <c r="A856" t="s">
        <v>9434</v>
      </c>
      <c r="B856" t="s">
        <v>371</v>
      </c>
      <c r="C856" t="s">
        <v>113</v>
      </c>
      <c r="D856" t="s">
        <v>141</v>
      </c>
      <c r="E856" t="s">
        <v>144</v>
      </c>
      <c r="F856" t="s">
        <v>145</v>
      </c>
      <c r="G856" t="s">
        <v>5592</v>
      </c>
      <c r="H856" t="s">
        <v>5334</v>
      </c>
      <c r="I856" t="s">
        <v>5372</v>
      </c>
      <c r="J856" t="s">
        <v>5337</v>
      </c>
      <c r="K856" t="s">
        <v>7809</v>
      </c>
      <c r="L856">
        <v>1</v>
      </c>
      <c r="M856">
        <v>1</v>
      </c>
      <c r="S856" t="s">
        <v>8601</v>
      </c>
      <c r="T856" t="s">
        <v>9433</v>
      </c>
      <c r="U856" t="s">
        <v>5621</v>
      </c>
      <c r="V856" t="s">
        <v>5621</v>
      </c>
      <c r="W856" t="s">
        <v>5621</v>
      </c>
      <c r="X856" t="s">
        <v>5622</v>
      </c>
      <c r="Y856" t="s">
        <v>5623</v>
      </c>
      <c r="Z856" t="s">
        <v>5624</v>
      </c>
      <c r="AA856" t="s">
        <v>9434</v>
      </c>
      <c r="AB856">
        <v>592</v>
      </c>
      <c r="AC856">
        <v>592</v>
      </c>
      <c r="AD856">
        <v>592</v>
      </c>
      <c r="AE856">
        <v>592</v>
      </c>
      <c r="AF856">
        <v>592</v>
      </c>
      <c r="AG856">
        <v>592</v>
      </c>
      <c r="AH856" t="b">
        <v>0</v>
      </c>
      <c r="AI856" t="s">
        <v>7809</v>
      </c>
      <c r="AJ856">
        <v>0</v>
      </c>
      <c r="AK856">
        <v>0</v>
      </c>
      <c r="AL856">
        <v>592</v>
      </c>
      <c r="AM856">
        <v>592</v>
      </c>
      <c r="AN856">
        <v>592</v>
      </c>
      <c r="AO856">
        <v>592</v>
      </c>
      <c r="AP856" t="s">
        <v>7843</v>
      </c>
      <c r="AQ856" t="s">
        <v>7843</v>
      </c>
      <c r="AR856" t="s">
        <v>7843</v>
      </c>
      <c r="AS856" t="s">
        <v>7843</v>
      </c>
      <c r="AT856" t="s">
        <v>7843</v>
      </c>
      <c r="AU856" t="s">
        <v>7843</v>
      </c>
      <c r="AV856" t="s">
        <v>7843</v>
      </c>
      <c r="AW856" t="s">
        <v>7843</v>
      </c>
      <c r="AX856" t="s">
        <v>7843</v>
      </c>
      <c r="AY856" t="s">
        <v>7843</v>
      </c>
      <c r="AZ856" t="s">
        <v>7843</v>
      </c>
      <c r="BA856" t="s">
        <v>7843</v>
      </c>
      <c r="BB856" t="s">
        <v>7843</v>
      </c>
      <c r="BC856" t="s">
        <v>7843</v>
      </c>
      <c r="BD856" t="s">
        <v>7842</v>
      </c>
      <c r="BE856" t="s">
        <v>7842</v>
      </c>
      <c r="BF856" t="s">
        <v>7842</v>
      </c>
      <c r="BG856" t="s">
        <v>7842</v>
      </c>
      <c r="BH856" t="s">
        <v>7842</v>
      </c>
      <c r="BI856" t="s">
        <v>7842</v>
      </c>
      <c r="BJ856">
        <v>0</v>
      </c>
      <c r="BK856">
        <v>0</v>
      </c>
      <c r="BL856">
        <v>0</v>
      </c>
    </row>
    <row r="857" spans="1:64">
      <c r="A857" t="s">
        <v>9436</v>
      </c>
      <c r="B857" t="s">
        <v>371</v>
      </c>
      <c r="C857" t="s">
        <v>113</v>
      </c>
      <c r="D857" t="s">
        <v>141</v>
      </c>
      <c r="E857" t="s">
        <v>144</v>
      </c>
      <c r="F857" t="s">
        <v>145</v>
      </c>
      <c r="G857" t="s">
        <v>5592</v>
      </c>
      <c r="H857" t="s">
        <v>5334</v>
      </c>
      <c r="I857" t="s">
        <v>5377</v>
      </c>
      <c r="J857" t="s">
        <v>5337</v>
      </c>
      <c r="K857" t="s">
        <v>7809</v>
      </c>
      <c r="L857">
        <v>1</v>
      </c>
      <c r="M857">
        <v>1</v>
      </c>
      <c r="S857" t="s">
        <v>8601</v>
      </c>
      <c r="T857" t="s">
        <v>9435</v>
      </c>
      <c r="U857" t="s">
        <v>5625</v>
      </c>
      <c r="V857" t="s">
        <v>5625</v>
      </c>
      <c r="W857" t="s">
        <v>5625</v>
      </c>
      <c r="X857" t="s">
        <v>5626</v>
      </c>
      <c r="Y857" t="s">
        <v>5627</v>
      </c>
      <c r="Z857" t="s">
        <v>5628</v>
      </c>
      <c r="AA857" t="s">
        <v>9436</v>
      </c>
      <c r="AB857">
        <v>852</v>
      </c>
      <c r="AC857">
        <v>852</v>
      </c>
      <c r="AD857">
        <v>852</v>
      </c>
      <c r="AE857">
        <v>852</v>
      </c>
      <c r="AF857">
        <v>852</v>
      </c>
      <c r="AG857">
        <v>852</v>
      </c>
      <c r="AH857" t="b">
        <v>0</v>
      </c>
      <c r="AI857" t="s">
        <v>7809</v>
      </c>
      <c r="AJ857">
        <v>0</v>
      </c>
      <c r="AK857">
        <v>0</v>
      </c>
      <c r="AL857">
        <v>852</v>
      </c>
      <c r="AM857">
        <v>852</v>
      </c>
      <c r="AN857">
        <v>852</v>
      </c>
      <c r="AO857">
        <v>852</v>
      </c>
      <c r="AP857" t="s">
        <v>7843</v>
      </c>
      <c r="AQ857" t="s">
        <v>7843</v>
      </c>
      <c r="AR857" t="s">
        <v>7843</v>
      </c>
      <c r="AS857" t="s">
        <v>7843</v>
      </c>
      <c r="AT857" t="s">
        <v>7843</v>
      </c>
      <c r="AU857" t="s">
        <v>7843</v>
      </c>
      <c r="AV857" t="s">
        <v>7843</v>
      </c>
      <c r="AW857" t="s">
        <v>7843</v>
      </c>
      <c r="AX857" t="s">
        <v>7843</v>
      </c>
      <c r="AY857" t="s">
        <v>7843</v>
      </c>
      <c r="AZ857" t="s">
        <v>7843</v>
      </c>
      <c r="BA857" t="s">
        <v>7843</v>
      </c>
      <c r="BB857" t="s">
        <v>7843</v>
      </c>
      <c r="BC857" t="s">
        <v>7843</v>
      </c>
      <c r="BD857" t="s">
        <v>7842</v>
      </c>
      <c r="BE857" t="s">
        <v>7842</v>
      </c>
      <c r="BF857" t="s">
        <v>7842</v>
      </c>
      <c r="BG857" t="s">
        <v>7842</v>
      </c>
      <c r="BH857" t="s">
        <v>7842</v>
      </c>
      <c r="BI857" t="s">
        <v>7842</v>
      </c>
      <c r="BJ857">
        <v>0</v>
      </c>
      <c r="BK857">
        <v>0</v>
      </c>
      <c r="BL857">
        <v>0</v>
      </c>
    </row>
    <row r="858" spans="1:64">
      <c r="A858" t="s">
        <v>9438</v>
      </c>
      <c r="B858" t="s">
        <v>371</v>
      </c>
      <c r="C858" t="s">
        <v>113</v>
      </c>
      <c r="D858" t="s">
        <v>141</v>
      </c>
      <c r="E858" t="s">
        <v>144</v>
      </c>
      <c r="F858" t="s">
        <v>145</v>
      </c>
      <c r="G858" t="s">
        <v>5592</v>
      </c>
      <c r="H858" t="s">
        <v>5334</v>
      </c>
      <c r="I858" t="s">
        <v>5382</v>
      </c>
      <c r="J858" t="s">
        <v>5337</v>
      </c>
      <c r="K858" t="s">
        <v>7809</v>
      </c>
      <c r="L858">
        <v>1</v>
      </c>
      <c r="M858">
        <v>1</v>
      </c>
      <c r="S858" t="s">
        <v>8601</v>
      </c>
      <c r="T858" t="s">
        <v>9437</v>
      </c>
      <c r="U858" t="s">
        <v>5629</v>
      </c>
      <c r="V858" t="s">
        <v>5629</v>
      </c>
      <c r="W858" t="s">
        <v>5629</v>
      </c>
      <c r="X858" t="s">
        <v>5630</v>
      </c>
      <c r="Y858" t="s">
        <v>5631</v>
      </c>
      <c r="Z858" t="s">
        <v>5632</v>
      </c>
      <c r="AA858" t="s">
        <v>9438</v>
      </c>
      <c r="AB858">
        <v>1715</v>
      </c>
      <c r="AC858">
        <v>1715</v>
      </c>
      <c r="AD858">
        <v>1715</v>
      </c>
      <c r="AE858">
        <v>1715</v>
      </c>
      <c r="AF858">
        <v>1715</v>
      </c>
      <c r="AG858">
        <v>1715</v>
      </c>
      <c r="AH858" t="b">
        <v>0</v>
      </c>
      <c r="AI858" t="s">
        <v>7809</v>
      </c>
      <c r="AJ858">
        <v>0</v>
      </c>
      <c r="AK858">
        <v>0</v>
      </c>
      <c r="AL858">
        <v>1715</v>
      </c>
      <c r="AM858">
        <v>1715</v>
      </c>
      <c r="AN858">
        <v>1715</v>
      </c>
      <c r="AO858">
        <v>1715</v>
      </c>
      <c r="AP858" t="s">
        <v>7843</v>
      </c>
      <c r="AQ858" t="s">
        <v>7843</v>
      </c>
      <c r="AR858" t="s">
        <v>7843</v>
      </c>
      <c r="AS858" t="s">
        <v>7843</v>
      </c>
      <c r="AT858" t="s">
        <v>7843</v>
      </c>
      <c r="AU858" t="s">
        <v>7843</v>
      </c>
      <c r="AV858" t="s">
        <v>7843</v>
      </c>
      <c r="AW858" t="s">
        <v>7843</v>
      </c>
      <c r="AX858" t="s">
        <v>7843</v>
      </c>
      <c r="AY858" t="s">
        <v>7843</v>
      </c>
      <c r="AZ858" t="s">
        <v>7843</v>
      </c>
      <c r="BA858" t="s">
        <v>7843</v>
      </c>
      <c r="BB858" t="s">
        <v>7843</v>
      </c>
      <c r="BC858" t="s">
        <v>7843</v>
      </c>
      <c r="BD858" t="s">
        <v>7842</v>
      </c>
      <c r="BE858" t="s">
        <v>7842</v>
      </c>
      <c r="BF858" t="s">
        <v>7842</v>
      </c>
      <c r="BG858" t="s">
        <v>7842</v>
      </c>
      <c r="BH858" t="s">
        <v>7842</v>
      </c>
      <c r="BI858" t="s">
        <v>7842</v>
      </c>
      <c r="BJ858">
        <v>0</v>
      </c>
      <c r="BK858">
        <v>0</v>
      </c>
      <c r="BL858">
        <v>0</v>
      </c>
    </row>
    <row r="859" spans="1:64">
      <c r="A859" t="s">
        <v>9440</v>
      </c>
      <c r="B859" t="s">
        <v>371</v>
      </c>
      <c r="C859" t="s">
        <v>113</v>
      </c>
      <c r="D859" t="s">
        <v>141</v>
      </c>
      <c r="E859" t="s">
        <v>144</v>
      </c>
      <c r="F859" t="s">
        <v>145</v>
      </c>
      <c r="G859" t="s">
        <v>5592</v>
      </c>
      <c r="H859" t="s">
        <v>5334</v>
      </c>
      <c r="I859" t="s">
        <v>5387</v>
      </c>
      <c r="J859" t="s">
        <v>5337</v>
      </c>
      <c r="K859" t="s">
        <v>7809</v>
      </c>
      <c r="L859">
        <v>1</v>
      </c>
      <c r="M859">
        <v>1</v>
      </c>
      <c r="S859" t="s">
        <v>8601</v>
      </c>
      <c r="T859" t="s">
        <v>9439</v>
      </c>
      <c r="U859" t="s">
        <v>5633</v>
      </c>
      <c r="V859" t="s">
        <v>5633</v>
      </c>
      <c r="W859" t="s">
        <v>5633</v>
      </c>
      <c r="X859" t="s">
        <v>5634</v>
      </c>
      <c r="Y859" t="s">
        <v>5635</v>
      </c>
      <c r="Z859" t="s">
        <v>5636</v>
      </c>
      <c r="AA859" t="s">
        <v>9440</v>
      </c>
      <c r="AB859">
        <v>2028</v>
      </c>
      <c r="AC859">
        <v>2028</v>
      </c>
      <c r="AD859">
        <v>2028</v>
      </c>
      <c r="AE859">
        <v>2028</v>
      </c>
      <c r="AF859">
        <v>2028</v>
      </c>
      <c r="AG859">
        <v>2028</v>
      </c>
      <c r="AH859" t="b">
        <v>0</v>
      </c>
      <c r="AI859" t="s">
        <v>7809</v>
      </c>
      <c r="AJ859">
        <v>0</v>
      </c>
      <c r="AK859">
        <v>0</v>
      </c>
      <c r="AL859">
        <v>2028</v>
      </c>
      <c r="AM859">
        <v>2028</v>
      </c>
      <c r="AN859">
        <v>2028</v>
      </c>
      <c r="AO859">
        <v>2028</v>
      </c>
      <c r="AP859" t="s">
        <v>7843</v>
      </c>
      <c r="AQ859" t="s">
        <v>7843</v>
      </c>
      <c r="AR859" t="s">
        <v>7843</v>
      </c>
      <c r="AS859" t="s">
        <v>7843</v>
      </c>
      <c r="AT859" t="s">
        <v>7843</v>
      </c>
      <c r="AU859" t="s">
        <v>7843</v>
      </c>
      <c r="AV859" t="s">
        <v>7843</v>
      </c>
      <c r="AW859" t="s">
        <v>7843</v>
      </c>
      <c r="AX859" t="s">
        <v>7843</v>
      </c>
      <c r="AY859" t="s">
        <v>7843</v>
      </c>
      <c r="AZ859" t="s">
        <v>7843</v>
      </c>
      <c r="BA859" t="s">
        <v>7843</v>
      </c>
      <c r="BB859" t="s">
        <v>7843</v>
      </c>
      <c r="BC859" t="s">
        <v>7843</v>
      </c>
      <c r="BD859" t="s">
        <v>7842</v>
      </c>
      <c r="BE859" t="s">
        <v>7842</v>
      </c>
      <c r="BF859" t="s">
        <v>7842</v>
      </c>
      <c r="BG859" t="s">
        <v>7842</v>
      </c>
      <c r="BH859" t="s">
        <v>7842</v>
      </c>
      <c r="BI859" t="s">
        <v>7842</v>
      </c>
      <c r="BJ859">
        <v>0</v>
      </c>
      <c r="BK859">
        <v>0</v>
      </c>
      <c r="BL859">
        <v>0</v>
      </c>
    </row>
    <row r="860" spans="1:64">
      <c r="A860" t="s">
        <v>9442</v>
      </c>
      <c r="B860" t="s">
        <v>371</v>
      </c>
      <c r="C860" t="s">
        <v>113</v>
      </c>
      <c r="D860" t="s">
        <v>141</v>
      </c>
      <c r="E860" t="s">
        <v>144</v>
      </c>
      <c r="F860" t="s">
        <v>145</v>
      </c>
      <c r="G860" t="s">
        <v>5592</v>
      </c>
      <c r="H860" t="s">
        <v>5334</v>
      </c>
      <c r="I860" t="s">
        <v>5392</v>
      </c>
      <c r="J860" t="s">
        <v>5337</v>
      </c>
      <c r="K860" t="s">
        <v>7809</v>
      </c>
      <c r="L860">
        <v>1</v>
      </c>
      <c r="M860">
        <v>1</v>
      </c>
      <c r="S860" t="s">
        <v>8601</v>
      </c>
      <c r="T860" t="s">
        <v>9441</v>
      </c>
      <c r="U860" t="s">
        <v>5637</v>
      </c>
      <c r="V860" t="s">
        <v>5637</v>
      </c>
      <c r="W860" t="s">
        <v>5637</v>
      </c>
      <c r="X860" t="s">
        <v>5638</v>
      </c>
      <c r="Y860" t="s">
        <v>5639</v>
      </c>
      <c r="Z860" t="s">
        <v>5640</v>
      </c>
      <c r="AA860" t="s">
        <v>9442</v>
      </c>
      <c r="AB860">
        <v>3200</v>
      </c>
      <c r="AC860">
        <v>3200</v>
      </c>
      <c r="AD860">
        <v>3200</v>
      </c>
      <c r="AE860">
        <v>3200</v>
      </c>
      <c r="AF860">
        <v>3200</v>
      </c>
      <c r="AG860">
        <v>3200</v>
      </c>
      <c r="AH860" t="b">
        <v>0</v>
      </c>
      <c r="AI860" t="s">
        <v>7809</v>
      </c>
      <c r="AJ860">
        <v>0</v>
      </c>
      <c r="AK860">
        <v>0</v>
      </c>
      <c r="AL860">
        <v>3200</v>
      </c>
      <c r="AM860">
        <v>3200</v>
      </c>
      <c r="AN860">
        <v>3200</v>
      </c>
      <c r="AO860">
        <v>3200</v>
      </c>
      <c r="AP860" t="s">
        <v>7843</v>
      </c>
      <c r="AQ860" t="s">
        <v>7843</v>
      </c>
      <c r="AR860" t="s">
        <v>7843</v>
      </c>
      <c r="AS860" t="s">
        <v>7843</v>
      </c>
      <c r="AT860" t="s">
        <v>7843</v>
      </c>
      <c r="AU860" t="s">
        <v>7843</v>
      </c>
      <c r="AV860" t="s">
        <v>7843</v>
      </c>
      <c r="AW860" t="s">
        <v>7843</v>
      </c>
      <c r="AX860" t="s">
        <v>7843</v>
      </c>
      <c r="AY860" t="s">
        <v>7843</v>
      </c>
      <c r="AZ860" t="s">
        <v>7843</v>
      </c>
      <c r="BA860" t="s">
        <v>7843</v>
      </c>
      <c r="BB860" t="s">
        <v>7843</v>
      </c>
      <c r="BC860" t="s">
        <v>7843</v>
      </c>
      <c r="BD860" t="s">
        <v>7842</v>
      </c>
      <c r="BE860" t="s">
        <v>7842</v>
      </c>
      <c r="BF860" t="s">
        <v>7842</v>
      </c>
      <c r="BG860" t="s">
        <v>7842</v>
      </c>
      <c r="BH860" t="s">
        <v>7842</v>
      </c>
      <c r="BI860" t="s">
        <v>7842</v>
      </c>
      <c r="BJ860">
        <v>0</v>
      </c>
      <c r="BK860">
        <v>0</v>
      </c>
      <c r="BL860">
        <v>0</v>
      </c>
    </row>
    <row r="861" spans="1:64">
      <c r="A861" t="s">
        <v>9444</v>
      </c>
      <c r="B861" t="s">
        <v>371</v>
      </c>
      <c r="C861" t="s">
        <v>113</v>
      </c>
      <c r="D861" t="s">
        <v>141</v>
      </c>
      <c r="E861" t="s">
        <v>144</v>
      </c>
      <c r="F861" t="s">
        <v>145</v>
      </c>
      <c r="G861" t="s">
        <v>5592</v>
      </c>
      <c r="H861" t="s">
        <v>5334</v>
      </c>
      <c r="I861" t="s">
        <v>5397</v>
      </c>
      <c r="J861" t="s">
        <v>5337</v>
      </c>
      <c r="K861" t="s">
        <v>7809</v>
      </c>
      <c r="L861">
        <v>1</v>
      </c>
      <c r="M861">
        <v>1</v>
      </c>
      <c r="S861" t="s">
        <v>8601</v>
      </c>
      <c r="T861" t="s">
        <v>9443</v>
      </c>
      <c r="U861" t="s">
        <v>5641</v>
      </c>
      <c r="V861" t="s">
        <v>5641</v>
      </c>
      <c r="W861" t="s">
        <v>5641</v>
      </c>
      <c r="X861" t="s">
        <v>5642</v>
      </c>
      <c r="Y861" t="s">
        <v>5643</v>
      </c>
      <c r="Z861" t="s">
        <v>5644</v>
      </c>
      <c r="AA861" t="s">
        <v>9444</v>
      </c>
      <c r="AB861">
        <v>4125</v>
      </c>
      <c r="AC861">
        <v>4125</v>
      </c>
      <c r="AD861">
        <v>4125</v>
      </c>
      <c r="AE861">
        <v>4125</v>
      </c>
      <c r="AF861">
        <v>4125</v>
      </c>
      <c r="AG861">
        <v>4125</v>
      </c>
      <c r="AH861" t="b">
        <v>0</v>
      </c>
      <c r="AI861" t="s">
        <v>7809</v>
      </c>
      <c r="AJ861">
        <v>0</v>
      </c>
      <c r="AK861">
        <v>0</v>
      </c>
      <c r="AL861">
        <v>4125</v>
      </c>
      <c r="AM861">
        <v>4125</v>
      </c>
      <c r="AN861">
        <v>4125</v>
      </c>
      <c r="AO861">
        <v>4125</v>
      </c>
      <c r="AP861" t="s">
        <v>7843</v>
      </c>
      <c r="AQ861" t="s">
        <v>7843</v>
      </c>
      <c r="AR861" t="s">
        <v>7843</v>
      </c>
      <c r="AS861" t="s">
        <v>7843</v>
      </c>
      <c r="AT861" t="s">
        <v>7843</v>
      </c>
      <c r="AU861" t="s">
        <v>7843</v>
      </c>
      <c r="AV861" t="s">
        <v>7843</v>
      </c>
      <c r="AW861" t="s">
        <v>7843</v>
      </c>
      <c r="AX861" t="s">
        <v>7843</v>
      </c>
      <c r="AY861" t="s">
        <v>7843</v>
      </c>
      <c r="AZ861" t="s">
        <v>7843</v>
      </c>
      <c r="BA861" t="s">
        <v>7843</v>
      </c>
      <c r="BB861" t="s">
        <v>7843</v>
      </c>
      <c r="BC861" t="s">
        <v>7843</v>
      </c>
      <c r="BD861" t="s">
        <v>7842</v>
      </c>
      <c r="BE861" t="s">
        <v>7842</v>
      </c>
      <c r="BF861" t="s">
        <v>7842</v>
      </c>
      <c r="BG861" t="s">
        <v>7842</v>
      </c>
      <c r="BH861" t="s">
        <v>7842</v>
      </c>
      <c r="BI861" t="s">
        <v>7842</v>
      </c>
      <c r="BJ861">
        <v>0</v>
      </c>
      <c r="BK861">
        <v>0</v>
      </c>
      <c r="BL861">
        <v>0</v>
      </c>
    </row>
    <row r="862" spans="1:64">
      <c r="A862" t="s">
        <v>9446</v>
      </c>
      <c r="B862" t="s">
        <v>371</v>
      </c>
      <c r="C862" t="s">
        <v>113</v>
      </c>
      <c r="D862" t="s">
        <v>141</v>
      </c>
      <c r="E862" t="s">
        <v>144</v>
      </c>
      <c r="F862" t="s">
        <v>145</v>
      </c>
      <c r="G862" t="s">
        <v>5645</v>
      </c>
      <c r="H862" t="s">
        <v>5334</v>
      </c>
      <c r="I862" t="s">
        <v>5456</v>
      </c>
      <c r="J862" t="s">
        <v>5337</v>
      </c>
      <c r="K862" t="s">
        <v>7810</v>
      </c>
      <c r="L862">
        <v>1</v>
      </c>
      <c r="M862">
        <v>1</v>
      </c>
      <c r="S862" t="s">
        <v>8601</v>
      </c>
      <c r="T862" t="s">
        <v>9445</v>
      </c>
      <c r="U862" t="s">
        <v>5646</v>
      </c>
      <c r="V862" t="s">
        <v>5646</v>
      </c>
      <c r="W862" t="s">
        <v>5646</v>
      </c>
      <c r="X862" t="s">
        <v>5647</v>
      </c>
      <c r="Y862" t="s">
        <v>5648</v>
      </c>
      <c r="Z862" t="s">
        <v>5649</v>
      </c>
      <c r="AA862" t="s">
        <v>9446</v>
      </c>
      <c r="AB862">
        <v>77</v>
      </c>
      <c r="AC862">
        <v>73</v>
      </c>
      <c r="AD862">
        <v>73</v>
      </c>
      <c r="AE862">
        <v>78</v>
      </c>
      <c r="AF862">
        <v>78</v>
      </c>
      <c r="AG862">
        <v>78</v>
      </c>
      <c r="AH862" t="b">
        <v>0</v>
      </c>
      <c r="AI862" t="s">
        <v>7809</v>
      </c>
      <c r="AJ862">
        <v>0</v>
      </c>
      <c r="AK862">
        <v>0</v>
      </c>
      <c r="AL862">
        <v>78</v>
      </c>
      <c r="AM862">
        <v>78</v>
      </c>
      <c r="AN862">
        <v>78</v>
      </c>
      <c r="AO862">
        <v>78</v>
      </c>
      <c r="AP862" t="s">
        <v>7842</v>
      </c>
      <c r="AQ862" t="s">
        <v>7843</v>
      </c>
      <c r="AR862" t="s">
        <v>7842</v>
      </c>
      <c r="AS862" t="s">
        <v>7842</v>
      </c>
      <c r="AT862" t="s">
        <v>7842</v>
      </c>
      <c r="AU862" t="s">
        <v>7843</v>
      </c>
      <c r="AV862" t="s">
        <v>7843</v>
      </c>
      <c r="AW862" t="s">
        <v>7842</v>
      </c>
      <c r="AX862" t="s">
        <v>7843</v>
      </c>
      <c r="AY862" t="s">
        <v>7842</v>
      </c>
      <c r="AZ862" t="s">
        <v>7843</v>
      </c>
      <c r="BA862" t="s">
        <v>7843</v>
      </c>
      <c r="BB862" t="s">
        <v>7843</v>
      </c>
      <c r="BC862" t="s">
        <v>7843</v>
      </c>
      <c r="BD862" t="s">
        <v>7843</v>
      </c>
      <c r="BE862" t="s">
        <v>7843</v>
      </c>
      <c r="BF862" t="s">
        <v>7843</v>
      </c>
      <c r="BG862" t="s">
        <v>7843</v>
      </c>
      <c r="BH862" t="s">
        <v>7842</v>
      </c>
      <c r="BI862" t="s">
        <v>7842</v>
      </c>
      <c r="BJ862">
        <v>0</v>
      </c>
      <c r="BK862">
        <v>0</v>
      </c>
      <c r="BL862">
        <v>0</v>
      </c>
    </row>
    <row r="863" spans="1:64">
      <c r="A863" t="s">
        <v>9448</v>
      </c>
      <c r="B863" t="s">
        <v>371</v>
      </c>
      <c r="C863" t="s">
        <v>113</v>
      </c>
      <c r="D863" t="s">
        <v>141</v>
      </c>
      <c r="E863" t="s">
        <v>144</v>
      </c>
      <c r="F863" t="s">
        <v>145</v>
      </c>
      <c r="G863" t="s">
        <v>5645</v>
      </c>
      <c r="H863" t="s">
        <v>5334</v>
      </c>
      <c r="I863" t="s">
        <v>5461</v>
      </c>
      <c r="J863" t="s">
        <v>5337</v>
      </c>
      <c r="K863" t="s">
        <v>7810</v>
      </c>
      <c r="L863">
        <v>1</v>
      </c>
      <c r="M863">
        <v>1</v>
      </c>
      <c r="N863">
        <v>1</v>
      </c>
      <c r="S863" t="s">
        <v>8601</v>
      </c>
      <c r="T863" t="s">
        <v>9447</v>
      </c>
      <c r="U863" t="s">
        <v>5650</v>
      </c>
      <c r="V863" t="s">
        <v>5650</v>
      </c>
      <c r="W863" t="s">
        <v>5650</v>
      </c>
      <c r="X863" t="s">
        <v>5651</v>
      </c>
      <c r="Y863" t="s">
        <v>5652</v>
      </c>
      <c r="Z863" t="s">
        <v>5653</v>
      </c>
      <c r="AA863" t="s">
        <v>9448</v>
      </c>
      <c r="AB863">
        <v>115</v>
      </c>
      <c r="AC863">
        <v>115</v>
      </c>
      <c r="AD863">
        <v>115</v>
      </c>
      <c r="AE863">
        <v>115</v>
      </c>
      <c r="AF863">
        <v>115</v>
      </c>
      <c r="AG863">
        <v>115</v>
      </c>
      <c r="AH863" t="b">
        <v>0</v>
      </c>
      <c r="AI863" t="s">
        <v>7810</v>
      </c>
      <c r="AJ863">
        <v>0</v>
      </c>
      <c r="AK863">
        <v>0</v>
      </c>
      <c r="AL863" t="s">
        <v>24</v>
      </c>
      <c r="AM863">
        <v>115</v>
      </c>
      <c r="AN863">
        <v>115</v>
      </c>
      <c r="AO863" t="s">
        <v>24</v>
      </c>
      <c r="AP863" t="s">
        <v>7843</v>
      </c>
      <c r="AQ863" t="s">
        <v>7843</v>
      </c>
      <c r="AR863" t="s">
        <v>7843</v>
      </c>
      <c r="AS863" t="s">
        <v>7843</v>
      </c>
      <c r="AT863" t="s">
        <v>7843</v>
      </c>
      <c r="AU863" t="s">
        <v>7843</v>
      </c>
      <c r="AV863" t="s">
        <v>7843</v>
      </c>
      <c r="AW863" t="s">
        <v>7843</v>
      </c>
      <c r="AX863" t="s">
        <v>7843</v>
      </c>
      <c r="AY863" t="s">
        <v>7843</v>
      </c>
      <c r="AZ863" t="s">
        <v>7843</v>
      </c>
      <c r="BA863" t="s">
        <v>7843</v>
      </c>
      <c r="BB863" t="s">
        <v>7843</v>
      </c>
      <c r="BC863" t="s">
        <v>7843</v>
      </c>
      <c r="BD863" t="s">
        <v>7843</v>
      </c>
      <c r="BE863" t="s">
        <v>7843</v>
      </c>
      <c r="BF863" t="s">
        <v>7843</v>
      </c>
      <c r="BG863" t="s">
        <v>7843</v>
      </c>
      <c r="BH863" t="s">
        <v>7843</v>
      </c>
      <c r="BI863" t="s">
        <v>7843</v>
      </c>
      <c r="BJ863">
        <v>1</v>
      </c>
      <c r="BK863">
        <v>1</v>
      </c>
      <c r="BL863">
        <v>1</v>
      </c>
    </row>
    <row r="864" spans="1:64">
      <c r="A864" t="s">
        <v>9450</v>
      </c>
      <c r="B864" t="s">
        <v>371</v>
      </c>
      <c r="C864" t="s">
        <v>113</v>
      </c>
      <c r="D864" t="s">
        <v>141</v>
      </c>
      <c r="E864" t="s">
        <v>144</v>
      </c>
      <c r="F864" t="s">
        <v>145</v>
      </c>
      <c r="G864" t="s">
        <v>5645</v>
      </c>
      <c r="H864" t="s">
        <v>5334</v>
      </c>
      <c r="I864" t="s">
        <v>5342</v>
      </c>
      <c r="J864" t="s">
        <v>5337</v>
      </c>
      <c r="K864" t="s">
        <v>7810</v>
      </c>
      <c r="L864">
        <v>1</v>
      </c>
      <c r="M864">
        <v>1</v>
      </c>
      <c r="N864">
        <v>1</v>
      </c>
      <c r="S864" t="s">
        <v>8601</v>
      </c>
      <c r="T864" t="s">
        <v>9449</v>
      </c>
      <c r="U864" t="s">
        <v>5654</v>
      </c>
      <c r="V864" t="s">
        <v>5654</v>
      </c>
      <c r="W864" t="s">
        <v>5654</v>
      </c>
      <c r="X864" t="s">
        <v>5655</v>
      </c>
      <c r="Y864" t="s">
        <v>5656</v>
      </c>
      <c r="Z864" t="s">
        <v>5657</v>
      </c>
      <c r="AA864" t="s">
        <v>9450</v>
      </c>
      <c r="AB864">
        <v>160</v>
      </c>
      <c r="AC864">
        <v>160</v>
      </c>
      <c r="AD864">
        <v>160</v>
      </c>
      <c r="AE864">
        <v>160</v>
      </c>
      <c r="AF864">
        <v>160</v>
      </c>
      <c r="AG864">
        <v>160</v>
      </c>
      <c r="AH864" t="b">
        <v>0</v>
      </c>
      <c r="AI864" t="s">
        <v>7810</v>
      </c>
      <c r="AJ864">
        <v>0</v>
      </c>
      <c r="AK864">
        <v>0</v>
      </c>
      <c r="AL864" t="s">
        <v>24</v>
      </c>
      <c r="AM864">
        <v>160</v>
      </c>
      <c r="AN864">
        <v>160</v>
      </c>
      <c r="AO864" t="s">
        <v>24</v>
      </c>
      <c r="AP864" t="s">
        <v>7843</v>
      </c>
      <c r="AQ864" t="s">
        <v>7843</v>
      </c>
      <c r="AR864" t="s">
        <v>7843</v>
      </c>
      <c r="AS864" t="s">
        <v>7843</v>
      </c>
      <c r="AT864" t="s">
        <v>7843</v>
      </c>
      <c r="AU864" t="s">
        <v>7843</v>
      </c>
      <c r="AV864" t="s">
        <v>7843</v>
      </c>
      <c r="AW864" t="s">
        <v>7843</v>
      </c>
      <c r="AX864" t="s">
        <v>7843</v>
      </c>
      <c r="AY864" t="s">
        <v>7843</v>
      </c>
      <c r="AZ864" t="s">
        <v>7843</v>
      </c>
      <c r="BA864" t="s">
        <v>7843</v>
      </c>
      <c r="BB864" t="s">
        <v>7843</v>
      </c>
      <c r="BC864" t="s">
        <v>7843</v>
      </c>
      <c r="BD864" t="s">
        <v>7843</v>
      </c>
      <c r="BE864" t="s">
        <v>7843</v>
      </c>
      <c r="BF864" t="s">
        <v>7843</v>
      </c>
      <c r="BG864" t="s">
        <v>7843</v>
      </c>
      <c r="BH864" t="s">
        <v>7843</v>
      </c>
      <c r="BI864" t="s">
        <v>7843</v>
      </c>
      <c r="BJ864">
        <v>1</v>
      </c>
      <c r="BK864">
        <v>1</v>
      </c>
      <c r="BL864">
        <v>1</v>
      </c>
    </row>
    <row r="865" spans="1:64">
      <c r="A865" t="s">
        <v>9452</v>
      </c>
      <c r="B865" t="s">
        <v>371</v>
      </c>
      <c r="C865" t="s">
        <v>113</v>
      </c>
      <c r="D865" t="s">
        <v>141</v>
      </c>
      <c r="E865" t="s">
        <v>144</v>
      </c>
      <c r="F865" t="s">
        <v>145</v>
      </c>
      <c r="G865" t="s">
        <v>5645</v>
      </c>
      <c r="H865" t="s">
        <v>5334</v>
      </c>
      <c r="I865" t="s">
        <v>5347</v>
      </c>
      <c r="J865" t="s">
        <v>5337</v>
      </c>
      <c r="K865" t="s">
        <v>7809</v>
      </c>
      <c r="L865">
        <v>1</v>
      </c>
      <c r="M865">
        <v>1</v>
      </c>
      <c r="S865" t="s">
        <v>8601</v>
      </c>
      <c r="T865" t="s">
        <v>9451</v>
      </c>
      <c r="U865" t="s">
        <v>5658</v>
      </c>
      <c r="V865" t="s">
        <v>5658</v>
      </c>
      <c r="W865" t="s">
        <v>5658</v>
      </c>
      <c r="X865" t="s">
        <v>5659</v>
      </c>
      <c r="Y865" t="s">
        <v>5660</v>
      </c>
      <c r="Z865" t="s">
        <v>5661</v>
      </c>
      <c r="AA865" t="s">
        <v>9452</v>
      </c>
      <c r="AB865">
        <v>155</v>
      </c>
      <c r="AC865">
        <v>155</v>
      </c>
      <c r="AD865">
        <v>155</v>
      </c>
      <c r="AE865">
        <v>155</v>
      </c>
      <c r="AF865">
        <v>155</v>
      </c>
      <c r="AG865">
        <v>155</v>
      </c>
      <c r="AH865" t="b">
        <v>0</v>
      </c>
      <c r="AI865" t="s">
        <v>7809</v>
      </c>
      <c r="AJ865">
        <v>0</v>
      </c>
      <c r="AK865">
        <v>0</v>
      </c>
      <c r="AL865">
        <v>155</v>
      </c>
      <c r="AM865">
        <v>155</v>
      </c>
      <c r="AN865">
        <v>155</v>
      </c>
      <c r="AO865">
        <v>155</v>
      </c>
      <c r="AP865" t="s">
        <v>7843</v>
      </c>
      <c r="AQ865" t="s">
        <v>7843</v>
      </c>
      <c r="AR865" t="s">
        <v>7843</v>
      </c>
      <c r="AS865" t="s">
        <v>7843</v>
      </c>
      <c r="AT865" t="s">
        <v>7843</v>
      </c>
      <c r="AU865" t="s">
        <v>7843</v>
      </c>
      <c r="AV865" t="s">
        <v>7843</v>
      </c>
      <c r="AW865" t="s">
        <v>7843</v>
      </c>
      <c r="AX865" t="s">
        <v>7843</v>
      </c>
      <c r="AY865" t="s">
        <v>7843</v>
      </c>
      <c r="AZ865" t="s">
        <v>7843</v>
      </c>
      <c r="BA865" t="s">
        <v>7843</v>
      </c>
      <c r="BB865" t="s">
        <v>7843</v>
      </c>
      <c r="BC865" t="s">
        <v>7843</v>
      </c>
      <c r="BD865" t="s">
        <v>7842</v>
      </c>
      <c r="BE865" t="s">
        <v>7842</v>
      </c>
      <c r="BF865" t="s">
        <v>7842</v>
      </c>
      <c r="BG865" t="s">
        <v>7842</v>
      </c>
      <c r="BH865" t="s">
        <v>7842</v>
      </c>
      <c r="BI865" t="s">
        <v>7842</v>
      </c>
      <c r="BJ865">
        <v>0</v>
      </c>
      <c r="BK865">
        <v>0</v>
      </c>
      <c r="BL865">
        <v>0</v>
      </c>
    </row>
    <row r="866" spans="1:64">
      <c r="A866" t="s">
        <v>9454</v>
      </c>
      <c r="B866" t="s">
        <v>371</v>
      </c>
      <c r="C866" t="s">
        <v>113</v>
      </c>
      <c r="D866" t="s">
        <v>141</v>
      </c>
      <c r="E866" t="s">
        <v>144</v>
      </c>
      <c r="F866" t="s">
        <v>145</v>
      </c>
      <c r="G866" t="s">
        <v>5645</v>
      </c>
      <c r="H866" t="s">
        <v>5334</v>
      </c>
      <c r="I866" t="s">
        <v>5352</v>
      </c>
      <c r="J866" t="s">
        <v>5337</v>
      </c>
      <c r="K866" t="s">
        <v>7809</v>
      </c>
      <c r="L866">
        <v>1</v>
      </c>
      <c r="M866">
        <v>1</v>
      </c>
      <c r="S866" t="s">
        <v>8601</v>
      </c>
      <c r="T866" t="s">
        <v>9453</v>
      </c>
      <c r="U866" t="s">
        <v>5662</v>
      </c>
      <c r="V866" t="s">
        <v>5662</v>
      </c>
      <c r="W866" t="s">
        <v>5662</v>
      </c>
      <c r="X866" t="s">
        <v>5663</v>
      </c>
      <c r="Y866" t="s">
        <v>5664</v>
      </c>
      <c r="Z866" t="s">
        <v>5665</v>
      </c>
      <c r="AA866" t="s">
        <v>9454</v>
      </c>
      <c r="AB866">
        <v>181</v>
      </c>
      <c r="AC866">
        <v>181</v>
      </c>
      <c r="AD866">
        <v>181</v>
      </c>
      <c r="AE866">
        <v>181</v>
      </c>
      <c r="AF866">
        <v>181</v>
      </c>
      <c r="AG866">
        <v>181</v>
      </c>
      <c r="AH866" t="b">
        <v>0</v>
      </c>
      <c r="AI866" t="s">
        <v>7809</v>
      </c>
      <c r="AJ866">
        <v>0</v>
      </c>
      <c r="AK866">
        <v>0</v>
      </c>
      <c r="AL866">
        <v>181</v>
      </c>
      <c r="AM866">
        <v>181</v>
      </c>
      <c r="AN866">
        <v>181</v>
      </c>
      <c r="AO866">
        <v>181</v>
      </c>
      <c r="AP866" t="s">
        <v>7843</v>
      </c>
      <c r="AQ866" t="s">
        <v>7843</v>
      </c>
      <c r="AR866" t="s">
        <v>7843</v>
      </c>
      <c r="AS866" t="s">
        <v>7843</v>
      </c>
      <c r="AT866" t="s">
        <v>7843</v>
      </c>
      <c r="AU866" t="s">
        <v>7843</v>
      </c>
      <c r="AV866" t="s">
        <v>7843</v>
      </c>
      <c r="AW866" t="s">
        <v>7843</v>
      </c>
      <c r="AX866" t="s">
        <v>7843</v>
      </c>
      <c r="AY866" t="s">
        <v>7843</v>
      </c>
      <c r="AZ866" t="s">
        <v>7843</v>
      </c>
      <c r="BA866" t="s">
        <v>7843</v>
      </c>
      <c r="BB866" t="s">
        <v>7843</v>
      </c>
      <c r="BC866" t="s">
        <v>7843</v>
      </c>
      <c r="BD866" t="s">
        <v>7842</v>
      </c>
      <c r="BE866" t="s">
        <v>7842</v>
      </c>
      <c r="BF866" t="s">
        <v>7842</v>
      </c>
      <c r="BG866" t="s">
        <v>7842</v>
      </c>
      <c r="BH866" t="s">
        <v>7842</v>
      </c>
      <c r="BI866" t="s">
        <v>7842</v>
      </c>
      <c r="BJ866">
        <v>0</v>
      </c>
      <c r="BK866">
        <v>0</v>
      </c>
      <c r="BL866">
        <v>0</v>
      </c>
    </row>
    <row r="867" spans="1:64">
      <c r="A867" t="s">
        <v>9456</v>
      </c>
      <c r="B867" t="s">
        <v>371</v>
      </c>
      <c r="C867" t="s">
        <v>113</v>
      </c>
      <c r="D867" t="s">
        <v>141</v>
      </c>
      <c r="E867" t="s">
        <v>144</v>
      </c>
      <c r="F867" t="s">
        <v>145</v>
      </c>
      <c r="G867" t="s">
        <v>5645</v>
      </c>
      <c r="H867" t="s">
        <v>5334</v>
      </c>
      <c r="I867" t="s">
        <v>5357</v>
      </c>
      <c r="J867" t="s">
        <v>5337</v>
      </c>
      <c r="K867" t="s">
        <v>7809</v>
      </c>
      <c r="L867">
        <v>1</v>
      </c>
      <c r="M867">
        <v>1</v>
      </c>
      <c r="S867" t="s">
        <v>8601</v>
      </c>
      <c r="T867" t="s">
        <v>9455</v>
      </c>
      <c r="U867" t="s">
        <v>5666</v>
      </c>
      <c r="V867" t="s">
        <v>5666</v>
      </c>
      <c r="W867" t="s">
        <v>5666</v>
      </c>
      <c r="X867" t="s">
        <v>5667</v>
      </c>
      <c r="Y867" t="s">
        <v>5668</v>
      </c>
      <c r="Z867" t="s">
        <v>5669</v>
      </c>
      <c r="AA867" t="s">
        <v>9456</v>
      </c>
      <c r="AB867">
        <v>223</v>
      </c>
      <c r="AC867">
        <v>223</v>
      </c>
      <c r="AD867">
        <v>223</v>
      </c>
      <c r="AE867">
        <v>223</v>
      </c>
      <c r="AF867">
        <v>223</v>
      </c>
      <c r="AG867">
        <v>223</v>
      </c>
      <c r="AH867" t="b">
        <v>0</v>
      </c>
      <c r="AI867" t="s">
        <v>7809</v>
      </c>
      <c r="AJ867">
        <v>0</v>
      </c>
      <c r="AK867">
        <v>0</v>
      </c>
      <c r="AL867">
        <v>223</v>
      </c>
      <c r="AM867">
        <v>223</v>
      </c>
      <c r="AN867">
        <v>223</v>
      </c>
      <c r="AO867">
        <v>223</v>
      </c>
      <c r="AP867" t="s">
        <v>7843</v>
      </c>
      <c r="AQ867" t="s">
        <v>7843</v>
      </c>
      <c r="AR867" t="s">
        <v>7843</v>
      </c>
      <c r="AS867" t="s">
        <v>7843</v>
      </c>
      <c r="AT867" t="s">
        <v>7843</v>
      </c>
      <c r="AU867" t="s">
        <v>7843</v>
      </c>
      <c r="AV867" t="s">
        <v>7843</v>
      </c>
      <c r="AW867" t="s">
        <v>7843</v>
      </c>
      <c r="AX867" t="s">
        <v>7843</v>
      </c>
      <c r="AY867" t="s">
        <v>7843</v>
      </c>
      <c r="AZ867" t="s">
        <v>7843</v>
      </c>
      <c r="BA867" t="s">
        <v>7843</v>
      </c>
      <c r="BB867" t="s">
        <v>7843</v>
      </c>
      <c r="BC867" t="s">
        <v>7843</v>
      </c>
      <c r="BD867" t="s">
        <v>7842</v>
      </c>
      <c r="BE867" t="s">
        <v>7842</v>
      </c>
      <c r="BF867" t="s">
        <v>7842</v>
      </c>
      <c r="BG867" t="s">
        <v>7842</v>
      </c>
      <c r="BH867" t="s">
        <v>7842</v>
      </c>
      <c r="BI867" t="s">
        <v>7842</v>
      </c>
      <c r="BJ867">
        <v>0</v>
      </c>
      <c r="BK867">
        <v>0</v>
      </c>
      <c r="BL867">
        <v>0</v>
      </c>
    </row>
    <row r="868" spans="1:64">
      <c r="A868" t="s">
        <v>9458</v>
      </c>
      <c r="B868" t="s">
        <v>371</v>
      </c>
      <c r="C868" t="s">
        <v>113</v>
      </c>
      <c r="D868" t="s">
        <v>141</v>
      </c>
      <c r="E868" t="s">
        <v>144</v>
      </c>
      <c r="F868" t="s">
        <v>145</v>
      </c>
      <c r="G868" t="s">
        <v>5645</v>
      </c>
      <c r="H868" t="s">
        <v>5334</v>
      </c>
      <c r="I868" t="s">
        <v>5362</v>
      </c>
      <c r="J868" t="s">
        <v>5337</v>
      </c>
      <c r="K868" t="s">
        <v>7809</v>
      </c>
      <c r="L868">
        <v>1</v>
      </c>
      <c r="M868">
        <v>1</v>
      </c>
      <c r="S868" t="s">
        <v>8601</v>
      </c>
      <c r="T868" t="s">
        <v>9457</v>
      </c>
      <c r="U868" t="s">
        <v>5670</v>
      </c>
      <c r="V868" t="s">
        <v>5670</v>
      </c>
      <c r="W868" t="s">
        <v>5670</v>
      </c>
      <c r="X868" t="s">
        <v>5671</v>
      </c>
      <c r="Y868" t="s">
        <v>5672</v>
      </c>
      <c r="Z868" t="s">
        <v>5673</v>
      </c>
      <c r="AA868" t="s">
        <v>9458</v>
      </c>
      <c r="AB868">
        <v>289</v>
      </c>
      <c r="AC868">
        <v>289</v>
      </c>
      <c r="AD868">
        <v>289</v>
      </c>
      <c r="AE868">
        <v>289</v>
      </c>
      <c r="AF868">
        <v>289</v>
      </c>
      <c r="AG868">
        <v>289</v>
      </c>
      <c r="AH868" t="b">
        <v>0</v>
      </c>
      <c r="AI868" t="s">
        <v>7809</v>
      </c>
      <c r="AJ868">
        <v>0</v>
      </c>
      <c r="AK868">
        <v>0</v>
      </c>
      <c r="AL868">
        <v>289</v>
      </c>
      <c r="AM868">
        <v>289</v>
      </c>
      <c r="AN868">
        <v>289</v>
      </c>
      <c r="AO868">
        <v>289</v>
      </c>
      <c r="AP868" t="s">
        <v>7843</v>
      </c>
      <c r="AQ868" t="s">
        <v>7843</v>
      </c>
      <c r="AR868" t="s">
        <v>7843</v>
      </c>
      <c r="AS868" t="s">
        <v>7843</v>
      </c>
      <c r="AT868" t="s">
        <v>7843</v>
      </c>
      <c r="AU868" t="s">
        <v>7843</v>
      </c>
      <c r="AV868" t="s">
        <v>7843</v>
      </c>
      <c r="AW868" t="s">
        <v>7843</v>
      </c>
      <c r="AX868" t="s">
        <v>7843</v>
      </c>
      <c r="AY868" t="s">
        <v>7843</v>
      </c>
      <c r="AZ868" t="s">
        <v>7843</v>
      </c>
      <c r="BA868" t="s">
        <v>7843</v>
      </c>
      <c r="BB868" t="s">
        <v>7843</v>
      </c>
      <c r="BC868" t="s">
        <v>7843</v>
      </c>
      <c r="BD868" t="s">
        <v>7842</v>
      </c>
      <c r="BE868" t="s">
        <v>7842</v>
      </c>
      <c r="BF868" t="s">
        <v>7842</v>
      </c>
      <c r="BG868" t="s">
        <v>7842</v>
      </c>
      <c r="BH868" t="s">
        <v>7842</v>
      </c>
      <c r="BI868" t="s">
        <v>7842</v>
      </c>
      <c r="BJ868">
        <v>0</v>
      </c>
      <c r="BK868">
        <v>0</v>
      </c>
      <c r="BL868">
        <v>0</v>
      </c>
    </row>
    <row r="869" spans="1:64">
      <c r="A869" t="s">
        <v>9460</v>
      </c>
      <c r="B869" t="s">
        <v>371</v>
      </c>
      <c r="C869" t="s">
        <v>113</v>
      </c>
      <c r="D869" t="s">
        <v>141</v>
      </c>
      <c r="E869" t="s">
        <v>144</v>
      </c>
      <c r="F869" t="s">
        <v>145</v>
      </c>
      <c r="G869" t="s">
        <v>5645</v>
      </c>
      <c r="H869" t="s">
        <v>5334</v>
      </c>
      <c r="I869" t="s">
        <v>5367</v>
      </c>
      <c r="J869" t="s">
        <v>5337</v>
      </c>
      <c r="K869" t="s">
        <v>7809</v>
      </c>
      <c r="L869">
        <v>1</v>
      </c>
      <c r="M869">
        <v>1</v>
      </c>
      <c r="S869" t="s">
        <v>8601</v>
      </c>
      <c r="T869" t="s">
        <v>9459</v>
      </c>
      <c r="U869" t="s">
        <v>5674</v>
      </c>
      <c r="V869" t="s">
        <v>5674</v>
      </c>
      <c r="W869" t="s">
        <v>5674</v>
      </c>
      <c r="X869" t="s">
        <v>5675</v>
      </c>
      <c r="Y869" t="s">
        <v>5676</v>
      </c>
      <c r="Z869" t="s">
        <v>5677</v>
      </c>
      <c r="AA869" t="s">
        <v>9460</v>
      </c>
      <c r="AB869">
        <v>369</v>
      </c>
      <c r="AC869">
        <v>369</v>
      </c>
      <c r="AD869">
        <v>369</v>
      </c>
      <c r="AE869">
        <v>369</v>
      </c>
      <c r="AF869">
        <v>369</v>
      </c>
      <c r="AG869">
        <v>369</v>
      </c>
      <c r="AH869" t="b">
        <v>0</v>
      </c>
      <c r="AI869" t="s">
        <v>7809</v>
      </c>
      <c r="AJ869">
        <v>0</v>
      </c>
      <c r="AK869">
        <v>0</v>
      </c>
      <c r="AL869">
        <v>369</v>
      </c>
      <c r="AM869">
        <v>369</v>
      </c>
      <c r="AN869">
        <v>369</v>
      </c>
      <c r="AO869">
        <v>369</v>
      </c>
      <c r="AP869" t="s">
        <v>7843</v>
      </c>
      <c r="AQ869" t="s">
        <v>7843</v>
      </c>
      <c r="AR869" t="s">
        <v>7843</v>
      </c>
      <c r="AS869" t="s">
        <v>7843</v>
      </c>
      <c r="AT869" t="s">
        <v>7843</v>
      </c>
      <c r="AU869" t="s">
        <v>7843</v>
      </c>
      <c r="AV869" t="s">
        <v>7843</v>
      </c>
      <c r="AW869" t="s">
        <v>7843</v>
      </c>
      <c r="AX869" t="s">
        <v>7843</v>
      </c>
      <c r="AY869" t="s">
        <v>7843</v>
      </c>
      <c r="AZ869" t="s">
        <v>7843</v>
      </c>
      <c r="BA869" t="s">
        <v>7843</v>
      </c>
      <c r="BB869" t="s">
        <v>7843</v>
      </c>
      <c r="BC869" t="s">
        <v>7843</v>
      </c>
      <c r="BD869" t="s">
        <v>7842</v>
      </c>
      <c r="BE869" t="s">
        <v>7842</v>
      </c>
      <c r="BF869" t="s">
        <v>7842</v>
      </c>
      <c r="BG869" t="s">
        <v>7842</v>
      </c>
      <c r="BH869" t="s">
        <v>7842</v>
      </c>
      <c r="BI869" t="s">
        <v>7842</v>
      </c>
      <c r="BJ869">
        <v>0</v>
      </c>
      <c r="BK869">
        <v>0</v>
      </c>
      <c r="BL869">
        <v>0</v>
      </c>
    </row>
    <row r="870" spans="1:64">
      <c r="A870" t="s">
        <v>9462</v>
      </c>
      <c r="B870" t="s">
        <v>371</v>
      </c>
      <c r="C870" t="s">
        <v>113</v>
      </c>
      <c r="D870" t="s">
        <v>141</v>
      </c>
      <c r="E870" t="s">
        <v>144</v>
      </c>
      <c r="F870" t="s">
        <v>145</v>
      </c>
      <c r="G870" t="s">
        <v>5645</v>
      </c>
      <c r="H870" t="s">
        <v>5334</v>
      </c>
      <c r="I870" t="s">
        <v>5372</v>
      </c>
      <c r="J870" t="s">
        <v>5337</v>
      </c>
      <c r="K870" t="s">
        <v>7809</v>
      </c>
      <c r="L870">
        <v>1</v>
      </c>
      <c r="M870">
        <v>1</v>
      </c>
      <c r="S870" t="s">
        <v>8601</v>
      </c>
      <c r="T870" t="s">
        <v>9461</v>
      </c>
      <c r="U870" t="s">
        <v>5678</v>
      </c>
      <c r="V870" t="s">
        <v>5678</v>
      </c>
      <c r="W870" t="s">
        <v>5678</v>
      </c>
      <c r="X870" t="s">
        <v>5679</v>
      </c>
      <c r="Y870" t="s">
        <v>5680</v>
      </c>
      <c r="Z870" t="s">
        <v>5681</v>
      </c>
      <c r="AA870" t="s">
        <v>9462</v>
      </c>
      <c r="AB870">
        <v>496</v>
      </c>
      <c r="AC870">
        <v>496</v>
      </c>
      <c r="AD870">
        <v>496</v>
      </c>
      <c r="AE870">
        <v>496</v>
      </c>
      <c r="AF870">
        <v>496</v>
      </c>
      <c r="AG870">
        <v>496</v>
      </c>
      <c r="AH870" t="b">
        <v>0</v>
      </c>
      <c r="AI870" t="s">
        <v>7809</v>
      </c>
      <c r="AJ870">
        <v>0</v>
      </c>
      <c r="AK870">
        <v>0</v>
      </c>
      <c r="AL870">
        <v>496</v>
      </c>
      <c r="AM870">
        <v>496</v>
      </c>
      <c r="AN870">
        <v>496</v>
      </c>
      <c r="AO870">
        <v>496</v>
      </c>
      <c r="AP870" t="s">
        <v>7843</v>
      </c>
      <c r="AQ870" t="s">
        <v>7843</v>
      </c>
      <c r="AR870" t="s">
        <v>7843</v>
      </c>
      <c r="AS870" t="s">
        <v>7843</v>
      </c>
      <c r="AT870" t="s">
        <v>7843</v>
      </c>
      <c r="AU870" t="s">
        <v>7843</v>
      </c>
      <c r="AV870" t="s">
        <v>7843</v>
      </c>
      <c r="AW870" t="s">
        <v>7843</v>
      </c>
      <c r="AX870" t="s">
        <v>7843</v>
      </c>
      <c r="AY870" t="s">
        <v>7843</v>
      </c>
      <c r="AZ870" t="s">
        <v>7843</v>
      </c>
      <c r="BA870" t="s">
        <v>7843</v>
      </c>
      <c r="BB870" t="s">
        <v>7843</v>
      </c>
      <c r="BC870" t="s">
        <v>7843</v>
      </c>
      <c r="BD870" t="s">
        <v>7842</v>
      </c>
      <c r="BE870" t="s">
        <v>7842</v>
      </c>
      <c r="BF870" t="s">
        <v>7842</v>
      </c>
      <c r="BG870" t="s">
        <v>7842</v>
      </c>
      <c r="BH870" t="s">
        <v>7842</v>
      </c>
      <c r="BI870" t="s">
        <v>7842</v>
      </c>
      <c r="BJ870">
        <v>0</v>
      </c>
      <c r="BK870">
        <v>0</v>
      </c>
      <c r="BL870">
        <v>0</v>
      </c>
    </row>
    <row r="871" spans="1:64">
      <c r="A871" t="s">
        <v>9464</v>
      </c>
      <c r="B871" t="s">
        <v>371</v>
      </c>
      <c r="C871" t="s">
        <v>113</v>
      </c>
      <c r="D871" t="s">
        <v>141</v>
      </c>
      <c r="E871" t="s">
        <v>144</v>
      </c>
      <c r="F871" t="s">
        <v>145</v>
      </c>
      <c r="G871" t="s">
        <v>5645</v>
      </c>
      <c r="H871" t="s">
        <v>5334</v>
      </c>
      <c r="I871" t="s">
        <v>5377</v>
      </c>
      <c r="J871" t="s">
        <v>5337</v>
      </c>
      <c r="K871" t="s">
        <v>7809</v>
      </c>
      <c r="L871">
        <v>1</v>
      </c>
      <c r="M871">
        <v>1</v>
      </c>
      <c r="S871" t="s">
        <v>8601</v>
      </c>
      <c r="T871" t="s">
        <v>9463</v>
      </c>
      <c r="U871" t="s">
        <v>5682</v>
      </c>
      <c r="V871" t="s">
        <v>5682</v>
      </c>
      <c r="W871" t="s">
        <v>5682</v>
      </c>
      <c r="X871" t="s">
        <v>5683</v>
      </c>
      <c r="Y871" t="s">
        <v>5684</v>
      </c>
      <c r="Z871" t="s">
        <v>5685</v>
      </c>
      <c r="AA871" t="s">
        <v>9464</v>
      </c>
      <c r="AB871">
        <v>774</v>
      </c>
      <c r="AC871">
        <v>774</v>
      </c>
      <c r="AD871">
        <v>774</v>
      </c>
      <c r="AE871">
        <v>774</v>
      </c>
      <c r="AF871">
        <v>774</v>
      </c>
      <c r="AG871">
        <v>774</v>
      </c>
      <c r="AH871" t="b">
        <v>0</v>
      </c>
      <c r="AI871" t="s">
        <v>7809</v>
      </c>
      <c r="AJ871">
        <v>0</v>
      </c>
      <c r="AK871">
        <v>0</v>
      </c>
      <c r="AL871">
        <v>774</v>
      </c>
      <c r="AM871">
        <v>774</v>
      </c>
      <c r="AN871">
        <v>774</v>
      </c>
      <c r="AO871">
        <v>774</v>
      </c>
      <c r="AP871" t="s">
        <v>7843</v>
      </c>
      <c r="AQ871" t="s">
        <v>7843</v>
      </c>
      <c r="AR871" t="s">
        <v>7843</v>
      </c>
      <c r="AS871" t="s">
        <v>7843</v>
      </c>
      <c r="AT871" t="s">
        <v>7843</v>
      </c>
      <c r="AU871" t="s">
        <v>7843</v>
      </c>
      <c r="AV871" t="s">
        <v>7843</v>
      </c>
      <c r="AW871" t="s">
        <v>7843</v>
      </c>
      <c r="AX871" t="s">
        <v>7843</v>
      </c>
      <c r="AY871" t="s">
        <v>7843</v>
      </c>
      <c r="AZ871" t="s">
        <v>7843</v>
      </c>
      <c r="BA871" t="s">
        <v>7843</v>
      </c>
      <c r="BB871" t="s">
        <v>7843</v>
      </c>
      <c r="BC871" t="s">
        <v>7843</v>
      </c>
      <c r="BD871" t="s">
        <v>7842</v>
      </c>
      <c r="BE871" t="s">
        <v>7842</v>
      </c>
      <c r="BF871" t="s">
        <v>7842</v>
      </c>
      <c r="BG871" t="s">
        <v>7842</v>
      </c>
      <c r="BH871" t="s">
        <v>7842</v>
      </c>
      <c r="BI871" t="s">
        <v>7842</v>
      </c>
      <c r="BJ871">
        <v>0</v>
      </c>
      <c r="BK871">
        <v>0</v>
      </c>
      <c r="BL871">
        <v>0</v>
      </c>
    </row>
    <row r="872" spans="1:64">
      <c r="A872" t="s">
        <v>9466</v>
      </c>
      <c r="B872" t="s">
        <v>371</v>
      </c>
      <c r="C872" t="s">
        <v>113</v>
      </c>
      <c r="D872" t="s">
        <v>141</v>
      </c>
      <c r="E872" t="s">
        <v>144</v>
      </c>
      <c r="F872" t="s">
        <v>145</v>
      </c>
      <c r="G872" t="s">
        <v>5686</v>
      </c>
      <c r="H872" t="s">
        <v>5334</v>
      </c>
      <c r="I872" t="s">
        <v>5456</v>
      </c>
      <c r="J872" t="s">
        <v>5337</v>
      </c>
      <c r="K872" t="s">
        <v>7810</v>
      </c>
      <c r="L872">
        <v>1</v>
      </c>
      <c r="M872">
        <v>1</v>
      </c>
      <c r="S872" t="s">
        <v>8601</v>
      </c>
      <c r="T872" t="s">
        <v>9465</v>
      </c>
      <c r="U872" t="s">
        <v>5687</v>
      </c>
      <c r="V872" t="s">
        <v>5687</v>
      </c>
      <c r="W872" t="s">
        <v>5687</v>
      </c>
      <c r="X872" t="s">
        <v>5688</v>
      </c>
      <c r="Y872" t="s">
        <v>5689</v>
      </c>
      <c r="Z872" t="s">
        <v>5690</v>
      </c>
      <c r="AA872" t="s">
        <v>9466</v>
      </c>
      <c r="AB872">
        <v>72</v>
      </c>
      <c r="AC872">
        <v>72</v>
      </c>
      <c r="AD872">
        <v>72</v>
      </c>
      <c r="AE872">
        <v>73</v>
      </c>
      <c r="AF872">
        <v>73</v>
      </c>
      <c r="AG872">
        <v>73</v>
      </c>
      <c r="AH872" t="b">
        <v>0</v>
      </c>
      <c r="AI872" t="s">
        <v>7809</v>
      </c>
      <c r="AJ872">
        <v>0</v>
      </c>
      <c r="AK872">
        <v>0</v>
      </c>
      <c r="AL872">
        <v>73</v>
      </c>
      <c r="AM872">
        <v>73</v>
      </c>
      <c r="AN872">
        <v>73</v>
      </c>
      <c r="AO872">
        <v>73</v>
      </c>
      <c r="AP872" t="s">
        <v>7843</v>
      </c>
      <c r="AQ872" t="s">
        <v>7843</v>
      </c>
      <c r="AR872" t="s">
        <v>7842</v>
      </c>
      <c r="AS872" t="s">
        <v>7843</v>
      </c>
      <c r="AT872" t="s">
        <v>7842</v>
      </c>
      <c r="AU872" t="s">
        <v>7843</v>
      </c>
      <c r="AV872" t="s">
        <v>7843</v>
      </c>
      <c r="AW872" t="s">
        <v>7842</v>
      </c>
      <c r="AX872" t="s">
        <v>7843</v>
      </c>
      <c r="AY872" t="s">
        <v>7842</v>
      </c>
      <c r="AZ872" t="s">
        <v>7843</v>
      </c>
      <c r="BA872" t="s">
        <v>7843</v>
      </c>
      <c r="BB872" t="s">
        <v>7843</v>
      </c>
      <c r="BC872" t="s">
        <v>7843</v>
      </c>
      <c r="BD872" t="s">
        <v>7843</v>
      </c>
      <c r="BE872" t="s">
        <v>7843</v>
      </c>
      <c r="BF872" t="s">
        <v>7843</v>
      </c>
      <c r="BG872" t="s">
        <v>7843</v>
      </c>
      <c r="BH872" t="s">
        <v>7842</v>
      </c>
      <c r="BI872" t="s">
        <v>7842</v>
      </c>
      <c r="BJ872">
        <v>0</v>
      </c>
      <c r="BK872">
        <v>0</v>
      </c>
      <c r="BL872">
        <v>0</v>
      </c>
    </row>
    <row r="873" spans="1:64">
      <c r="A873" t="s">
        <v>9468</v>
      </c>
      <c r="B873" t="s">
        <v>371</v>
      </c>
      <c r="C873" t="s">
        <v>113</v>
      </c>
      <c r="D873" t="s">
        <v>141</v>
      </c>
      <c r="E873" t="s">
        <v>144</v>
      </c>
      <c r="F873" t="s">
        <v>145</v>
      </c>
      <c r="G873" t="s">
        <v>5686</v>
      </c>
      <c r="H873" t="s">
        <v>5334</v>
      </c>
      <c r="I873" t="s">
        <v>5461</v>
      </c>
      <c r="J873" t="s">
        <v>5337</v>
      </c>
      <c r="K873" t="s">
        <v>7810</v>
      </c>
      <c r="L873">
        <v>1</v>
      </c>
      <c r="M873">
        <v>1</v>
      </c>
      <c r="N873">
        <v>1</v>
      </c>
      <c r="S873" t="s">
        <v>8601</v>
      </c>
      <c r="T873" t="s">
        <v>9467</v>
      </c>
      <c r="U873" t="s">
        <v>5691</v>
      </c>
      <c r="V873" t="s">
        <v>5691</v>
      </c>
      <c r="W873" t="s">
        <v>5691</v>
      </c>
      <c r="X873" t="s">
        <v>5692</v>
      </c>
      <c r="Y873" t="s">
        <v>5693</v>
      </c>
      <c r="Z873" t="s">
        <v>5694</v>
      </c>
      <c r="AA873" t="s">
        <v>9468</v>
      </c>
      <c r="AB873">
        <v>110</v>
      </c>
      <c r="AC873">
        <v>110</v>
      </c>
      <c r="AD873">
        <v>110</v>
      </c>
      <c r="AE873">
        <v>110</v>
      </c>
      <c r="AF873">
        <v>110</v>
      </c>
      <c r="AG873">
        <v>110</v>
      </c>
      <c r="AH873" t="b">
        <v>0</v>
      </c>
      <c r="AI873" t="s">
        <v>7810</v>
      </c>
      <c r="AJ873">
        <v>0</v>
      </c>
      <c r="AK873">
        <v>0</v>
      </c>
      <c r="AL873" t="s">
        <v>24</v>
      </c>
      <c r="AM873">
        <v>110</v>
      </c>
      <c r="AN873">
        <v>110</v>
      </c>
      <c r="AO873" t="s">
        <v>24</v>
      </c>
      <c r="AP873" t="s">
        <v>7843</v>
      </c>
      <c r="AQ873" t="s">
        <v>7843</v>
      </c>
      <c r="AR873" t="s">
        <v>7843</v>
      </c>
      <c r="AS873" t="s">
        <v>7843</v>
      </c>
      <c r="AT873" t="s">
        <v>7843</v>
      </c>
      <c r="AU873" t="s">
        <v>7843</v>
      </c>
      <c r="AV873" t="s">
        <v>7843</v>
      </c>
      <c r="AW873" t="s">
        <v>7843</v>
      </c>
      <c r="AX873" t="s">
        <v>7843</v>
      </c>
      <c r="AY873" t="s">
        <v>7843</v>
      </c>
      <c r="AZ873" t="s">
        <v>7843</v>
      </c>
      <c r="BA873" t="s">
        <v>7843</v>
      </c>
      <c r="BB873" t="s">
        <v>7843</v>
      </c>
      <c r="BC873" t="s">
        <v>7843</v>
      </c>
      <c r="BD873" t="s">
        <v>7843</v>
      </c>
      <c r="BE873" t="s">
        <v>7843</v>
      </c>
      <c r="BF873" t="s">
        <v>7843</v>
      </c>
      <c r="BG873" t="s">
        <v>7843</v>
      </c>
      <c r="BH873" t="s">
        <v>7843</v>
      </c>
      <c r="BI873" t="s">
        <v>7843</v>
      </c>
      <c r="BJ873">
        <v>1</v>
      </c>
      <c r="BK873">
        <v>1</v>
      </c>
      <c r="BL873">
        <v>1</v>
      </c>
    </row>
    <row r="874" spans="1:64">
      <c r="A874" t="s">
        <v>9470</v>
      </c>
      <c r="B874" t="s">
        <v>371</v>
      </c>
      <c r="C874" t="s">
        <v>113</v>
      </c>
      <c r="D874" t="s">
        <v>141</v>
      </c>
      <c r="E874" t="s">
        <v>144</v>
      </c>
      <c r="F874" t="s">
        <v>145</v>
      </c>
      <c r="G874" t="s">
        <v>5686</v>
      </c>
      <c r="H874" t="s">
        <v>5334</v>
      </c>
      <c r="I874" t="s">
        <v>5342</v>
      </c>
      <c r="J874" t="s">
        <v>5337</v>
      </c>
      <c r="K874" t="s">
        <v>7810</v>
      </c>
      <c r="L874">
        <v>1</v>
      </c>
      <c r="M874">
        <v>1</v>
      </c>
      <c r="N874">
        <v>1</v>
      </c>
      <c r="S874" t="s">
        <v>8601</v>
      </c>
      <c r="T874" t="s">
        <v>9469</v>
      </c>
      <c r="U874" t="s">
        <v>5695</v>
      </c>
      <c r="V874" t="s">
        <v>5695</v>
      </c>
      <c r="W874" t="s">
        <v>5695</v>
      </c>
      <c r="X874" t="s">
        <v>5696</v>
      </c>
      <c r="Y874" t="s">
        <v>5697</v>
      </c>
      <c r="Z874" t="s">
        <v>5698</v>
      </c>
      <c r="AA874" t="s">
        <v>9470</v>
      </c>
      <c r="AB874">
        <v>140</v>
      </c>
      <c r="AC874">
        <v>140</v>
      </c>
      <c r="AD874">
        <v>140</v>
      </c>
      <c r="AE874">
        <v>150</v>
      </c>
      <c r="AF874">
        <v>150</v>
      </c>
      <c r="AG874">
        <v>150</v>
      </c>
      <c r="AH874" t="b">
        <v>0</v>
      </c>
      <c r="AI874" t="s">
        <v>7810</v>
      </c>
      <c r="AJ874">
        <v>0</v>
      </c>
      <c r="AK874">
        <v>0</v>
      </c>
      <c r="AL874" t="s">
        <v>24</v>
      </c>
      <c r="AM874">
        <v>150</v>
      </c>
      <c r="AN874">
        <v>150</v>
      </c>
      <c r="AO874" t="s">
        <v>24</v>
      </c>
      <c r="AP874" t="s">
        <v>7843</v>
      </c>
      <c r="AQ874" t="s">
        <v>7843</v>
      </c>
      <c r="AR874" t="s">
        <v>7842</v>
      </c>
      <c r="AS874" t="s">
        <v>7843</v>
      </c>
      <c r="AT874" t="s">
        <v>7842</v>
      </c>
      <c r="AU874" t="s">
        <v>7843</v>
      </c>
      <c r="AV874" t="s">
        <v>7843</v>
      </c>
      <c r="AW874" t="s">
        <v>7842</v>
      </c>
      <c r="AX874" t="s">
        <v>7843</v>
      </c>
      <c r="AY874" t="s">
        <v>7842</v>
      </c>
      <c r="AZ874" t="s">
        <v>7843</v>
      </c>
      <c r="BA874" t="s">
        <v>7843</v>
      </c>
      <c r="BB874" t="s">
        <v>7843</v>
      </c>
      <c r="BC874" t="s">
        <v>7843</v>
      </c>
      <c r="BD874" t="s">
        <v>7843</v>
      </c>
      <c r="BE874" t="s">
        <v>7843</v>
      </c>
      <c r="BF874" t="s">
        <v>7843</v>
      </c>
      <c r="BG874" t="s">
        <v>7843</v>
      </c>
      <c r="BH874" t="s">
        <v>7843</v>
      </c>
      <c r="BI874" t="s">
        <v>7843</v>
      </c>
      <c r="BJ874">
        <v>1</v>
      </c>
      <c r="BK874">
        <v>1</v>
      </c>
      <c r="BL874">
        <v>1</v>
      </c>
    </row>
    <row r="875" spans="1:64">
      <c r="A875" t="s">
        <v>9472</v>
      </c>
      <c r="B875" t="s">
        <v>371</v>
      </c>
      <c r="C875" t="s">
        <v>113</v>
      </c>
      <c r="D875" t="s">
        <v>141</v>
      </c>
      <c r="E875" t="s">
        <v>144</v>
      </c>
      <c r="F875" t="s">
        <v>145</v>
      </c>
      <c r="G875" t="s">
        <v>5686</v>
      </c>
      <c r="H875" t="s">
        <v>5334</v>
      </c>
      <c r="I875" t="s">
        <v>5347</v>
      </c>
      <c r="J875" t="s">
        <v>5337</v>
      </c>
      <c r="K875" t="s">
        <v>7809</v>
      </c>
      <c r="L875">
        <v>1</v>
      </c>
      <c r="M875">
        <v>1</v>
      </c>
      <c r="S875" t="s">
        <v>8601</v>
      </c>
      <c r="T875" t="s">
        <v>9471</v>
      </c>
      <c r="U875" t="s">
        <v>5699</v>
      </c>
      <c r="V875" t="s">
        <v>5699</v>
      </c>
      <c r="W875" t="s">
        <v>5699</v>
      </c>
      <c r="X875" t="s">
        <v>5700</v>
      </c>
      <c r="Y875" t="s">
        <v>5701</v>
      </c>
      <c r="Z875" t="s">
        <v>5702</v>
      </c>
      <c r="AA875" t="s">
        <v>9472</v>
      </c>
      <c r="AB875">
        <v>149</v>
      </c>
      <c r="AC875">
        <v>149</v>
      </c>
      <c r="AD875">
        <v>149</v>
      </c>
      <c r="AE875">
        <v>149</v>
      </c>
      <c r="AF875">
        <v>149</v>
      </c>
      <c r="AG875">
        <v>149</v>
      </c>
      <c r="AH875" t="b">
        <v>0</v>
      </c>
      <c r="AI875" t="s">
        <v>7809</v>
      </c>
      <c r="AJ875">
        <v>0</v>
      </c>
      <c r="AK875">
        <v>0</v>
      </c>
      <c r="AL875">
        <v>149</v>
      </c>
      <c r="AM875">
        <v>149</v>
      </c>
      <c r="AN875">
        <v>149</v>
      </c>
      <c r="AO875">
        <v>149</v>
      </c>
      <c r="AP875" t="s">
        <v>7843</v>
      </c>
      <c r="AQ875" t="s">
        <v>7843</v>
      </c>
      <c r="AR875" t="s">
        <v>7843</v>
      </c>
      <c r="AS875" t="s">
        <v>7843</v>
      </c>
      <c r="AT875" t="s">
        <v>7843</v>
      </c>
      <c r="AU875" t="s">
        <v>7843</v>
      </c>
      <c r="AV875" t="s">
        <v>7843</v>
      </c>
      <c r="AW875" t="s">
        <v>7843</v>
      </c>
      <c r="AX875" t="s">
        <v>7843</v>
      </c>
      <c r="AY875" t="s">
        <v>7843</v>
      </c>
      <c r="AZ875" t="s">
        <v>7843</v>
      </c>
      <c r="BA875" t="s">
        <v>7843</v>
      </c>
      <c r="BB875" t="s">
        <v>7843</v>
      </c>
      <c r="BC875" t="s">
        <v>7843</v>
      </c>
      <c r="BD875" t="s">
        <v>7842</v>
      </c>
      <c r="BE875" t="s">
        <v>7842</v>
      </c>
      <c r="BF875" t="s">
        <v>7842</v>
      </c>
      <c r="BG875" t="s">
        <v>7842</v>
      </c>
      <c r="BH875" t="s">
        <v>7842</v>
      </c>
      <c r="BI875" t="s">
        <v>7842</v>
      </c>
      <c r="BJ875">
        <v>0</v>
      </c>
      <c r="BK875">
        <v>0</v>
      </c>
      <c r="BL875">
        <v>0</v>
      </c>
    </row>
    <row r="876" spans="1:64">
      <c r="A876" t="s">
        <v>9474</v>
      </c>
      <c r="B876" t="s">
        <v>371</v>
      </c>
      <c r="C876" t="s">
        <v>113</v>
      </c>
      <c r="D876" t="s">
        <v>141</v>
      </c>
      <c r="E876" t="s">
        <v>144</v>
      </c>
      <c r="F876" t="s">
        <v>145</v>
      </c>
      <c r="G876" t="s">
        <v>5686</v>
      </c>
      <c r="H876" t="s">
        <v>5334</v>
      </c>
      <c r="I876" t="s">
        <v>5352</v>
      </c>
      <c r="J876" t="s">
        <v>5337</v>
      </c>
      <c r="K876" t="s">
        <v>7809</v>
      </c>
      <c r="L876">
        <v>1</v>
      </c>
      <c r="M876">
        <v>1</v>
      </c>
      <c r="S876" t="s">
        <v>8601</v>
      </c>
      <c r="T876" t="s">
        <v>9473</v>
      </c>
      <c r="U876" t="s">
        <v>5703</v>
      </c>
      <c r="V876" t="s">
        <v>5703</v>
      </c>
      <c r="W876" t="s">
        <v>5703</v>
      </c>
      <c r="X876" t="s">
        <v>5704</v>
      </c>
      <c r="Y876" t="s">
        <v>5705</v>
      </c>
      <c r="Z876" t="s">
        <v>5706</v>
      </c>
      <c r="AA876" t="s">
        <v>9474</v>
      </c>
      <c r="AB876">
        <v>183</v>
      </c>
      <c r="AC876">
        <v>183</v>
      </c>
      <c r="AD876">
        <v>183</v>
      </c>
      <c r="AE876">
        <v>183</v>
      </c>
      <c r="AF876">
        <v>183</v>
      </c>
      <c r="AG876">
        <v>183</v>
      </c>
      <c r="AH876" t="b">
        <v>0</v>
      </c>
      <c r="AI876" t="s">
        <v>7809</v>
      </c>
      <c r="AJ876">
        <v>0</v>
      </c>
      <c r="AK876">
        <v>0</v>
      </c>
      <c r="AL876">
        <v>183</v>
      </c>
      <c r="AM876">
        <v>183</v>
      </c>
      <c r="AN876">
        <v>183</v>
      </c>
      <c r="AO876">
        <v>183</v>
      </c>
      <c r="AP876" t="s">
        <v>7843</v>
      </c>
      <c r="AQ876" t="s">
        <v>7843</v>
      </c>
      <c r="AR876" t="s">
        <v>7843</v>
      </c>
      <c r="AS876" t="s">
        <v>7843</v>
      </c>
      <c r="AT876" t="s">
        <v>7843</v>
      </c>
      <c r="AU876" t="s">
        <v>7843</v>
      </c>
      <c r="AV876" t="s">
        <v>7843</v>
      </c>
      <c r="AW876" t="s">
        <v>7843</v>
      </c>
      <c r="AX876" t="s">
        <v>7843</v>
      </c>
      <c r="AY876" t="s">
        <v>7843</v>
      </c>
      <c r="AZ876" t="s">
        <v>7843</v>
      </c>
      <c r="BA876" t="s">
        <v>7843</v>
      </c>
      <c r="BB876" t="s">
        <v>7843</v>
      </c>
      <c r="BC876" t="s">
        <v>7843</v>
      </c>
      <c r="BD876" t="s">
        <v>7842</v>
      </c>
      <c r="BE876" t="s">
        <v>7842</v>
      </c>
      <c r="BF876" t="s">
        <v>7842</v>
      </c>
      <c r="BG876" t="s">
        <v>7842</v>
      </c>
      <c r="BH876" t="s">
        <v>7842</v>
      </c>
      <c r="BI876" t="s">
        <v>7842</v>
      </c>
      <c r="BJ876">
        <v>0</v>
      </c>
      <c r="BK876">
        <v>0</v>
      </c>
      <c r="BL876">
        <v>0</v>
      </c>
    </row>
    <row r="877" spans="1:64">
      <c r="A877" t="s">
        <v>9476</v>
      </c>
      <c r="B877" t="s">
        <v>371</v>
      </c>
      <c r="C877" t="s">
        <v>113</v>
      </c>
      <c r="D877" t="s">
        <v>141</v>
      </c>
      <c r="E877" t="s">
        <v>144</v>
      </c>
      <c r="F877" t="s">
        <v>145</v>
      </c>
      <c r="G877" t="s">
        <v>5686</v>
      </c>
      <c r="H877" t="s">
        <v>5334</v>
      </c>
      <c r="I877" t="s">
        <v>5357</v>
      </c>
      <c r="J877" t="s">
        <v>5337</v>
      </c>
      <c r="K877" t="s">
        <v>7809</v>
      </c>
      <c r="L877">
        <v>1</v>
      </c>
      <c r="M877">
        <v>1</v>
      </c>
      <c r="S877" t="s">
        <v>8601</v>
      </c>
      <c r="T877" t="s">
        <v>9475</v>
      </c>
      <c r="U877" t="s">
        <v>5707</v>
      </c>
      <c r="V877" t="s">
        <v>5707</v>
      </c>
      <c r="W877" t="s">
        <v>5707</v>
      </c>
      <c r="X877" t="s">
        <v>5708</v>
      </c>
      <c r="Y877" t="s">
        <v>5709</v>
      </c>
      <c r="Z877" t="s">
        <v>5710</v>
      </c>
      <c r="AA877" t="s">
        <v>9476</v>
      </c>
      <c r="AB877">
        <v>228</v>
      </c>
      <c r="AC877">
        <v>228</v>
      </c>
      <c r="AD877">
        <v>228</v>
      </c>
      <c r="AE877">
        <v>228</v>
      </c>
      <c r="AF877">
        <v>228</v>
      </c>
      <c r="AG877">
        <v>228</v>
      </c>
      <c r="AH877" t="b">
        <v>0</v>
      </c>
      <c r="AI877" t="s">
        <v>7809</v>
      </c>
      <c r="AJ877">
        <v>0</v>
      </c>
      <c r="AK877">
        <v>0</v>
      </c>
      <c r="AL877">
        <v>228</v>
      </c>
      <c r="AM877">
        <v>228</v>
      </c>
      <c r="AN877">
        <v>228</v>
      </c>
      <c r="AO877">
        <v>228</v>
      </c>
      <c r="AP877" t="s">
        <v>7843</v>
      </c>
      <c r="AQ877" t="s">
        <v>7843</v>
      </c>
      <c r="AR877" t="s">
        <v>7843</v>
      </c>
      <c r="AS877" t="s">
        <v>7843</v>
      </c>
      <c r="AT877" t="s">
        <v>7843</v>
      </c>
      <c r="AU877" t="s">
        <v>7843</v>
      </c>
      <c r="AV877" t="s">
        <v>7843</v>
      </c>
      <c r="AW877" t="s">
        <v>7843</v>
      </c>
      <c r="AX877" t="s">
        <v>7843</v>
      </c>
      <c r="AY877" t="s">
        <v>7843</v>
      </c>
      <c r="AZ877" t="s">
        <v>7843</v>
      </c>
      <c r="BA877" t="s">
        <v>7843</v>
      </c>
      <c r="BB877" t="s">
        <v>7843</v>
      </c>
      <c r="BC877" t="s">
        <v>7843</v>
      </c>
      <c r="BD877" t="s">
        <v>7842</v>
      </c>
      <c r="BE877" t="s">
        <v>7842</v>
      </c>
      <c r="BF877" t="s">
        <v>7842</v>
      </c>
      <c r="BG877" t="s">
        <v>7842</v>
      </c>
      <c r="BH877" t="s">
        <v>7842</v>
      </c>
      <c r="BI877" t="s">
        <v>7842</v>
      </c>
      <c r="BJ877">
        <v>0</v>
      </c>
      <c r="BK877">
        <v>0</v>
      </c>
      <c r="BL877">
        <v>0</v>
      </c>
    </row>
    <row r="878" spans="1:64">
      <c r="A878" t="s">
        <v>9478</v>
      </c>
      <c r="B878" t="s">
        <v>371</v>
      </c>
      <c r="C878" t="s">
        <v>113</v>
      </c>
      <c r="D878" t="s">
        <v>141</v>
      </c>
      <c r="E878" t="s">
        <v>144</v>
      </c>
      <c r="F878" t="s">
        <v>145</v>
      </c>
      <c r="G878" t="s">
        <v>5686</v>
      </c>
      <c r="H878" t="s">
        <v>5334</v>
      </c>
      <c r="I878" t="s">
        <v>5362</v>
      </c>
      <c r="J878" t="s">
        <v>5337</v>
      </c>
      <c r="K878" t="s">
        <v>7809</v>
      </c>
      <c r="L878">
        <v>1</v>
      </c>
      <c r="M878">
        <v>1</v>
      </c>
      <c r="S878" t="s">
        <v>8601</v>
      </c>
      <c r="T878" t="s">
        <v>9477</v>
      </c>
      <c r="U878" t="s">
        <v>5711</v>
      </c>
      <c r="V878" t="s">
        <v>5711</v>
      </c>
      <c r="W878" t="s">
        <v>5711</v>
      </c>
      <c r="X878" t="s">
        <v>5712</v>
      </c>
      <c r="Y878" t="s">
        <v>5713</v>
      </c>
      <c r="Z878" t="s">
        <v>5714</v>
      </c>
      <c r="AA878" t="s">
        <v>9478</v>
      </c>
      <c r="AB878">
        <v>285</v>
      </c>
      <c r="AC878">
        <v>285</v>
      </c>
      <c r="AD878">
        <v>285</v>
      </c>
      <c r="AE878">
        <v>285</v>
      </c>
      <c r="AF878">
        <v>285</v>
      </c>
      <c r="AG878">
        <v>285</v>
      </c>
      <c r="AH878" t="b">
        <v>0</v>
      </c>
      <c r="AI878" t="s">
        <v>7809</v>
      </c>
      <c r="AJ878">
        <v>0</v>
      </c>
      <c r="AK878">
        <v>0</v>
      </c>
      <c r="AL878">
        <v>285</v>
      </c>
      <c r="AM878">
        <v>285</v>
      </c>
      <c r="AN878">
        <v>285</v>
      </c>
      <c r="AO878">
        <v>285</v>
      </c>
      <c r="AP878" t="s">
        <v>7843</v>
      </c>
      <c r="AQ878" t="s">
        <v>7843</v>
      </c>
      <c r="AR878" t="s">
        <v>7843</v>
      </c>
      <c r="AS878" t="s">
        <v>7843</v>
      </c>
      <c r="AT878" t="s">
        <v>7843</v>
      </c>
      <c r="AU878" t="s">
        <v>7843</v>
      </c>
      <c r="AV878" t="s">
        <v>7843</v>
      </c>
      <c r="AW878" t="s">
        <v>7843</v>
      </c>
      <c r="AX878" t="s">
        <v>7843</v>
      </c>
      <c r="AY878" t="s">
        <v>7843</v>
      </c>
      <c r="AZ878" t="s">
        <v>7843</v>
      </c>
      <c r="BA878" t="s">
        <v>7843</v>
      </c>
      <c r="BB878" t="s">
        <v>7843</v>
      </c>
      <c r="BC878" t="s">
        <v>7843</v>
      </c>
      <c r="BD878" t="s">
        <v>7842</v>
      </c>
      <c r="BE878" t="s">
        <v>7842</v>
      </c>
      <c r="BF878" t="s">
        <v>7842</v>
      </c>
      <c r="BG878" t="s">
        <v>7842</v>
      </c>
      <c r="BH878" t="s">
        <v>7842</v>
      </c>
      <c r="BI878" t="s">
        <v>7842</v>
      </c>
      <c r="BJ878">
        <v>0</v>
      </c>
      <c r="BK878">
        <v>0</v>
      </c>
      <c r="BL878">
        <v>0</v>
      </c>
    </row>
    <row r="879" spans="1:64">
      <c r="A879" t="s">
        <v>9480</v>
      </c>
      <c r="B879" t="s">
        <v>371</v>
      </c>
      <c r="C879" t="s">
        <v>113</v>
      </c>
      <c r="D879" t="s">
        <v>141</v>
      </c>
      <c r="E879" t="s">
        <v>144</v>
      </c>
      <c r="F879" t="s">
        <v>145</v>
      </c>
      <c r="G879" t="s">
        <v>5686</v>
      </c>
      <c r="H879" t="s">
        <v>5334</v>
      </c>
      <c r="I879" t="s">
        <v>5367</v>
      </c>
      <c r="J879" t="s">
        <v>5337</v>
      </c>
      <c r="K879" t="s">
        <v>7809</v>
      </c>
      <c r="L879">
        <v>1</v>
      </c>
      <c r="M879">
        <v>1</v>
      </c>
      <c r="S879" t="s">
        <v>8601</v>
      </c>
      <c r="T879" t="s">
        <v>9479</v>
      </c>
      <c r="U879" t="s">
        <v>5715</v>
      </c>
      <c r="V879" t="s">
        <v>5715</v>
      </c>
      <c r="W879" t="s">
        <v>5715</v>
      </c>
      <c r="X879" t="s">
        <v>5716</v>
      </c>
      <c r="Y879" t="s">
        <v>5717</v>
      </c>
      <c r="Z879" t="s">
        <v>5718</v>
      </c>
      <c r="AA879" t="s">
        <v>9480</v>
      </c>
      <c r="AB879">
        <v>368</v>
      </c>
      <c r="AC879">
        <v>368</v>
      </c>
      <c r="AD879">
        <v>368</v>
      </c>
      <c r="AE879">
        <v>368</v>
      </c>
      <c r="AF879">
        <v>368</v>
      </c>
      <c r="AG879">
        <v>368</v>
      </c>
      <c r="AH879" t="b">
        <v>0</v>
      </c>
      <c r="AI879" t="s">
        <v>7809</v>
      </c>
      <c r="AJ879">
        <v>0</v>
      </c>
      <c r="AK879">
        <v>0</v>
      </c>
      <c r="AL879">
        <v>368</v>
      </c>
      <c r="AM879">
        <v>368</v>
      </c>
      <c r="AN879">
        <v>368</v>
      </c>
      <c r="AO879">
        <v>368</v>
      </c>
      <c r="AP879" t="s">
        <v>7843</v>
      </c>
      <c r="AQ879" t="s">
        <v>7843</v>
      </c>
      <c r="AR879" t="s">
        <v>7843</v>
      </c>
      <c r="AS879" t="s">
        <v>7843</v>
      </c>
      <c r="AT879" t="s">
        <v>7843</v>
      </c>
      <c r="AU879" t="s">
        <v>7843</v>
      </c>
      <c r="AV879" t="s">
        <v>7843</v>
      </c>
      <c r="AW879" t="s">
        <v>7843</v>
      </c>
      <c r="AX879" t="s">
        <v>7843</v>
      </c>
      <c r="AY879" t="s">
        <v>7843</v>
      </c>
      <c r="AZ879" t="s">
        <v>7843</v>
      </c>
      <c r="BA879" t="s">
        <v>7843</v>
      </c>
      <c r="BB879" t="s">
        <v>7843</v>
      </c>
      <c r="BC879" t="s">
        <v>7843</v>
      </c>
      <c r="BD879" t="s">
        <v>7842</v>
      </c>
      <c r="BE879" t="s">
        <v>7842</v>
      </c>
      <c r="BF879" t="s">
        <v>7842</v>
      </c>
      <c r="BG879" t="s">
        <v>7842</v>
      </c>
      <c r="BH879" t="s">
        <v>7842</v>
      </c>
      <c r="BI879" t="s">
        <v>7842</v>
      </c>
      <c r="BJ879">
        <v>0</v>
      </c>
      <c r="BK879">
        <v>0</v>
      </c>
      <c r="BL879">
        <v>0</v>
      </c>
    </row>
    <row r="880" spans="1:64">
      <c r="A880" t="s">
        <v>9482</v>
      </c>
      <c r="B880" t="s">
        <v>371</v>
      </c>
      <c r="C880" t="s">
        <v>113</v>
      </c>
      <c r="D880" t="s">
        <v>141</v>
      </c>
      <c r="E880" t="s">
        <v>144</v>
      </c>
      <c r="F880" t="s">
        <v>145</v>
      </c>
      <c r="G880" t="s">
        <v>5686</v>
      </c>
      <c r="H880" t="s">
        <v>5334</v>
      </c>
      <c r="I880" t="s">
        <v>5372</v>
      </c>
      <c r="J880" t="s">
        <v>5337</v>
      </c>
      <c r="K880" t="s">
        <v>7809</v>
      </c>
      <c r="L880">
        <v>1</v>
      </c>
      <c r="M880">
        <v>1</v>
      </c>
      <c r="S880" t="s">
        <v>8601</v>
      </c>
      <c r="T880" t="s">
        <v>9481</v>
      </c>
      <c r="U880" t="s">
        <v>5719</v>
      </c>
      <c r="V880" t="s">
        <v>5719</v>
      </c>
      <c r="W880" t="s">
        <v>5719</v>
      </c>
      <c r="X880" t="s">
        <v>5720</v>
      </c>
      <c r="Y880" t="s">
        <v>5721</v>
      </c>
      <c r="Z880" t="s">
        <v>5722</v>
      </c>
      <c r="AA880" t="s">
        <v>9482</v>
      </c>
      <c r="AB880">
        <v>491</v>
      </c>
      <c r="AC880">
        <v>491</v>
      </c>
      <c r="AD880">
        <v>491</v>
      </c>
      <c r="AE880">
        <v>491</v>
      </c>
      <c r="AF880">
        <v>491</v>
      </c>
      <c r="AG880">
        <v>491</v>
      </c>
      <c r="AH880" t="b">
        <v>0</v>
      </c>
      <c r="AI880" t="s">
        <v>7809</v>
      </c>
      <c r="AJ880">
        <v>0</v>
      </c>
      <c r="AK880">
        <v>0</v>
      </c>
      <c r="AL880">
        <v>491</v>
      </c>
      <c r="AM880">
        <v>491</v>
      </c>
      <c r="AN880">
        <v>491</v>
      </c>
      <c r="AO880">
        <v>491</v>
      </c>
      <c r="AP880" t="s">
        <v>7843</v>
      </c>
      <c r="AQ880" t="s">
        <v>7843</v>
      </c>
      <c r="AR880" t="s">
        <v>7843</v>
      </c>
      <c r="AS880" t="s">
        <v>7843</v>
      </c>
      <c r="AT880" t="s">
        <v>7843</v>
      </c>
      <c r="AU880" t="s">
        <v>7843</v>
      </c>
      <c r="AV880" t="s">
        <v>7843</v>
      </c>
      <c r="AW880" t="s">
        <v>7843</v>
      </c>
      <c r="AX880" t="s">
        <v>7843</v>
      </c>
      <c r="AY880" t="s">
        <v>7843</v>
      </c>
      <c r="AZ880" t="s">
        <v>7843</v>
      </c>
      <c r="BA880" t="s">
        <v>7843</v>
      </c>
      <c r="BB880" t="s">
        <v>7843</v>
      </c>
      <c r="BC880" t="s">
        <v>7843</v>
      </c>
      <c r="BD880" t="s">
        <v>7842</v>
      </c>
      <c r="BE880" t="s">
        <v>7842</v>
      </c>
      <c r="BF880" t="s">
        <v>7842</v>
      </c>
      <c r="BG880" t="s">
        <v>7842</v>
      </c>
      <c r="BH880" t="s">
        <v>7842</v>
      </c>
      <c r="BI880" t="s">
        <v>7842</v>
      </c>
      <c r="BJ880">
        <v>0</v>
      </c>
      <c r="BK880">
        <v>0</v>
      </c>
      <c r="BL880">
        <v>0</v>
      </c>
    </row>
    <row r="881" spans="1:64">
      <c r="A881" t="s">
        <v>9484</v>
      </c>
      <c r="B881" t="s">
        <v>371</v>
      </c>
      <c r="C881" t="s">
        <v>113</v>
      </c>
      <c r="D881" t="s">
        <v>141</v>
      </c>
      <c r="E881" t="s">
        <v>144</v>
      </c>
      <c r="F881" t="s">
        <v>145</v>
      </c>
      <c r="G881" t="s">
        <v>5686</v>
      </c>
      <c r="H881" t="s">
        <v>5334</v>
      </c>
      <c r="I881" t="s">
        <v>5377</v>
      </c>
      <c r="J881" t="s">
        <v>5337</v>
      </c>
      <c r="K881" t="s">
        <v>7809</v>
      </c>
      <c r="L881">
        <v>1</v>
      </c>
      <c r="M881">
        <v>1</v>
      </c>
      <c r="S881" t="s">
        <v>8601</v>
      </c>
      <c r="T881" t="s">
        <v>9483</v>
      </c>
      <c r="U881" t="s">
        <v>5723</v>
      </c>
      <c r="V881" t="s">
        <v>5723</v>
      </c>
      <c r="W881" t="s">
        <v>5723</v>
      </c>
      <c r="X881" t="s">
        <v>5724</v>
      </c>
      <c r="Y881" t="s">
        <v>5725</v>
      </c>
      <c r="Z881" t="s">
        <v>5726</v>
      </c>
      <c r="AA881" t="s">
        <v>9484</v>
      </c>
      <c r="AB881">
        <v>785</v>
      </c>
      <c r="AC881">
        <v>785</v>
      </c>
      <c r="AD881">
        <v>785</v>
      </c>
      <c r="AE881">
        <v>785</v>
      </c>
      <c r="AF881">
        <v>785</v>
      </c>
      <c r="AG881">
        <v>785</v>
      </c>
      <c r="AH881" t="b">
        <v>0</v>
      </c>
      <c r="AI881" t="s">
        <v>7809</v>
      </c>
      <c r="AJ881">
        <v>0</v>
      </c>
      <c r="AK881">
        <v>0</v>
      </c>
      <c r="AL881">
        <v>785</v>
      </c>
      <c r="AM881">
        <v>785</v>
      </c>
      <c r="AN881">
        <v>785</v>
      </c>
      <c r="AO881">
        <v>785</v>
      </c>
      <c r="AP881" t="s">
        <v>7843</v>
      </c>
      <c r="AQ881" t="s">
        <v>7843</v>
      </c>
      <c r="AR881" t="s">
        <v>7843</v>
      </c>
      <c r="AS881" t="s">
        <v>7843</v>
      </c>
      <c r="AT881" t="s">
        <v>7843</v>
      </c>
      <c r="AU881" t="s">
        <v>7843</v>
      </c>
      <c r="AV881" t="s">
        <v>7843</v>
      </c>
      <c r="AW881" t="s">
        <v>7843</v>
      </c>
      <c r="AX881" t="s">
        <v>7843</v>
      </c>
      <c r="AY881" t="s">
        <v>7843</v>
      </c>
      <c r="AZ881" t="s">
        <v>7843</v>
      </c>
      <c r="BA881" t="s">
        <v>7843</v>
      </c>
      <c r="BB881" t="s">
        <v>7843</v>
      </c>
      <c r="BC881" t="s">
        <v>7843</v>
      </c>
      <c r="BD881" t="s">
        <v>7842</v>
      </c>
      <c r="BE881" t="s">
        <v>7842</v>
      </c>
      <c r="BF881" t="s">
        <v>7842</v>
      </c>
      <c r="BG881" t="s">
        <v>7842</v>
      </c>
      <c r="BH881" t="s">
        <v>7842</v>
      </c>
      <c r="BI881" t="s">
        <v>7842</v>
      </c>
      <c r="BJ881">
        <v>0</v>
      </c>
      <c r="BK881">
        <v>0</v>
      </c>
      <c r="BL881">
        <v>0</v>
      </c>
    </row>
    <row r="882" spans="1:64">
      <c r="A882" t="s">
        <v>9486</v>
      </c>
      <c r="B882" t="s">
        <v>371</v>
      </c>
      <c r="C882" t="s">
        <v>113</v>
      </c>
      <c r="D882" t="s">
        <v>155</v>
      </c>
      <c r="E882" t="s">
        <v>164</v>
      </c>
      <c r="F882" t="s">
        <v>165</v>
      </c>
      <c r="G882" t="s">
        <v>24</v>
      </c>
      <c r="H882" t="s">
        <v>5727</v>
      </c>
      <c r="I882" t="s">
        <v>5728</v>
      </c>
      <c r="J882" t="s">
        <v>5729</v>
      </c>
      <c r="K882" t="s">
        <v>7809</v>
      </c>
      <c r="M882">
        <v>1</v>
      </c>
      <c r="S882" t="s">
        <v>8601</v>
      </c>
      <c r="T882" t="s">
        <v>9485</v>
      </c>
      <c r="U882" t="s">
        <v>5734</v>
      </c>
      <c r="V882" t="s">
        <v>5734</v>
      </c>
      <c r="W882" t="s">
        <v>5734</v>
      </c>
      <c r="X882" t="s">
        <v>5735</v>
      </c>
      <c r="Y882" t="s">
        <v>5736</v>
      </c>
      <c r="Z882" t="s">
        <v>5737</v>
      </c>
      <c r="AA882" t="s">
        <v>9486</v>
      </c>
      <c r="AB882" t="s">
        <v>24</v>
      </c>
      <c r="AC882">
        <v>6.95</v>
      </c>
      <c r="AD882">
        <v>6.95</v>
      </c>
      <c r="AE882">
        <v>6.95</v>
      </c>
      <c r="AF882">
        <v>6.95</v>
      </c>
      <c r="AG882">
        <v>6.95</v>
      </c>
      <c r="AH882" t="b">
        <v>0</v>
      </c>
      <c r="AI882" t="s">
        <v>7809</v>
      </c>
      <c r="AJ882">
        <v>0</v>
      </c>
      <c r="AK882">
        <v>0</v>
      </c>
      <c r="AL882">
        <v>6.95</v>
      </c>
      <c r="AM882">
        <v>6.95</v>
      </c>
      <c r="AN882">
        <v>6.95</v>
      </c>
      <c r="AO882">
        <v>6.95</v>
      </c>
      <c r="AP882" t="s">
        <v>24</v>
      </c>
      <c r="AQ882" t="s">
        <v>7843</v>
      </c>
      <c r="AR882" t="s">
        <v>7843</v>
      </c>
      <c r="AS882" t="s">
        <v>24</v>
      </c>
      <c r="AT882" t="s">
        <v>7843</v>
      </c>
      <c r="AU882" t="s">
        <v>7843</v>
      </c>
      <c r="AV882" t="s">
        <v>7843</v>
      </c>
      <c r="AW882" t="s">
        <v>7843</v>
      </c>
      <c r="AX882" t="s">
        <v>7843</v>
      </c>
      <c r="AY882" t="s">
        <v>7843</v>
      </c>
      <c r="AZ882" t="s">
        <v>7843</v>
      </c>
      <c r="BA882" t="s">
        <v>7843</v>
      </c>
      <c r="BB882" t="s">
        <v>7843</v>
      </c>
      <c r="BC882" t="s">
        <v>7843</v>
      </c>
      <c r="BD882" t="s">
        <v>7843</v>
      </c>
      <c r="BE882" t="s">
        <v>7843</v>
      </c>
      <c r="BF882" t="s">
        <v>7842</v>
      </c>
      <c r="BG882" t="s">
        <v>7842</v>
      </c>
      <c r="BH882" t="s">
        <v>7842</v>
      </c>
      <c r="BI882" t="s">
        <v>7842</v>
      </c>
      <c r="BJ882">
        <v>0</v>
      </c>
      <c r="BK882">
        <v>0</v>
      </c>
      <c r="BL882">
        <v>0</v>
      </c>
    </row>
    <row r="883" spans="1:64">
      <c r="A883" t="s">
        <v>9488</v>
      </c>
      <c r="B883" t="s">
        <v>371</v>
      </c>
      <c r="C883" t="s">
        <v>113</v>
      </c>
      <c r="D883" t="s">
        <v>155</v>
      </c>
      <c r="E883" t="s">
        <v>164</v>
      </c>
      <c r="F883" t="s">
        <v>165</v>
      </c>
      <c r="G883" t="s">
        <v>24</v>
      </c>
      <c r="H883" t="s">
        <v>5727</v>
      </c>
      <c r="I883" t="s">
        <v>5738</v>
      </c>
      <c r="J883" t="s">
        <v>5729</v>
      </c>
      <c r="K883" t="s">
        <v>7809</v>
      </c>
      <c r="M883">
        <v>1</v>
      </c>
      <c r="S883" t="s">
        <v>8601</v>
      </c>
      <c r="T883" t="s">
        <v>9487</v>
      </c>
      <c r="U883" t="s">
        <v>5739</v>
      </c>
      <c r="V883" t="s">
        <v>5739</v>
      </c>
      <c r="W883" t="s">
        <v>5739</v>
      </c>
      <c r="X883" t="s">
        <v>5740</v>
      </c>
      <c r="Y883" t="s">
        <v>5741</v>
      </c>
      <c r="Z883" t="s">
        <v>5742</v>
      </c>
      <c r="AA883" t="s">
        <v>9488</v>
      </c>
      <c r="AB883" t="s">
        <v>24</v>
      </c>
      <c r="AC883">
        <v>1.93</v>
      </c>
      <c r="AD883">
        <v>1.93</v>
      </c>
      <c r="AE883">
        <v>1.93</v>
      </c>
      <c r="AF883">
        <v>1.93</v>
      </c>
      <c r="AG883">
        <v>1.93</v>
      </c>
      <c r="AH883" t="b">
        <v>0</v>
      </c>
      <c r="AI883" t="s">
        <v>7809</v>
      </c>
      <c r="AJ883">
        <v>0</v>
      </c>
      <c r="AK883">
        <v>0</v>
      </c>
      <c r="AL883">
        <v>1.93</v>
      </c>
      <c r="AM883">
        <v>1.93</v>
      </c>
      <c r="AN883">
        <v>1.93</v>
      </c>
      <c r="AO883">
        <v>1.93</v>
      </c>
      <c r="AP883" t="s">
        <v>24</v>
      </c>
      <c r="AQ883" t="s">
        <v>7843</v>
      </c>
      <c r="AR883" t="s">
        <v>7843</v>
      </c>
      <c r="AS883" t="s">
        <v>24</v>
      </c>
      <c r="AT883" t="s">
        <v>7843</v>
      </c>
      <c r="AU883" t="s">
        <v>7843</v>
      </c>
      <c r="AV883" t="s">
        <v>7843</v>
      </c>
      <c r="AW883" t="s">
        <v>7843</v>
      </c>
      <c r="AX883" t="s">
        <v>7843</v>
      </c>
      <c r="AY883" t="s">
        <v>7843</v>
      </c>
      <c r="AZ883" t="s">
        <v>7843</v>
      </c>
      <c r="BA883" t="s">
        <v>7843</v>
      </c>
      <c r="BB883" t="s">
        <v>7843</v>
      </c>
      <c r="BC883" t="s">
        <v>7843</v>
      </c>
      <c r="BD883" t="s">
        <v>7843</v>
      </c>
      <c r="BE883" t="s">
        <v>7843</v>
      </c>
      <c r="BF883" t="s">
        <v>7842</v>
      </c>
      <c r="BG883" t="s">
        <v>7842</v>
      </c>
      <c r="BH883" t="s">
        <v>7842</v>
      </c>
      <c r="BI883" t="s">
        <v>7842</v>
      </c>
      <c r="BJ883">
        <v>0</v>
      </c>
      <c r="BK883">
        <v>0</v>
      </c>
      <c r="BL883">
        <v>0</v>
      </c>
    </row>
    <row r="884" spans="1:64">
      <c r="A884" t="s">
        <v>9490</v>
      </c>
      <c r="B884" t="s">
        <v>371</v>
      </c>
      <c r="C884" t="s">
        <v>113</v>
      </c>
      <c r="D884" t="s">
        <v>155</v>
      </c>
      <c r="E884" t="s">
        <v>164</v>
      </c>
      <c r="F884" t="s">
        <v>165</v>
      </c>
      <c r="G884" t="s">
        <v>24</v>
      </c>
      <c r="H884" t="s">
        <v>5727</v>
      </c>
      <c r="I884" t="s">
        <v>5743</v>
      </c>
      <c r="J884" t="s">
        <v>5729</v>
      </c>
      <c r="K884" t="s">
        <v>7809</v>
      </c>
      <c r="M884">
        <v>1</v>
      </c>
      <c r="S884" t="s">
        <v>8601</v>
      </c>
      <c r="T884" t="s">
        <v>9489</v>
      </c>
      <c r="U884" t="s">
        <v>5744</v>
      </c>
      <c r="V884" t="s">
        <v>5744</v>
      </c>
      <c r="W884" t="s">
        <v>5744</v>
      </c>
      <c r="X884" t="s">
        <v>5745</v>
      </c>
      <c r="Y884" t="s">
        <v>5746</v>
      </c>
      <c r="Z884" t="s">
        <v>5747</v>
      </c>
      <c r="AA884" t="s">
        <v>9490</v>
      </c>
      <c r="AB884" t="s">
        <v>24</v>
      </c>
      <c r="AC884">
        <v>2.1800000000000002</v>
      </c>
      <c r="AD884">
        <v>2.1800000000000002</v>
      </c>
      <c r="AE884">
        <v>2.1800000000000002</v>
      </c>
      <c r="AF884">
        <v>2.1800000000000002</v>
      </c>
      <c r="AG884">
        <v>2.1800000000000002</v>
      </c>
      <c r="AH884" t="b">
        <v>0</v>
      </c>
      <c r="AI884" t="s">
        <v>7809</v>
      </c>
      <c r="AJ884">
        <v>0</v>
      </c>
      <c r="AK884">
        <v>0</v>
      </c>
      <c r="AL884">
        <v>2.1800000000000002</v>
      </c>
      <c r="AM884">
        <v>2.1800000000000002</v>
      </c>
      <c r="AN884">
        <v>2.1800000000000002</v>
      </c>
      <c r="AO884">
        <v>2.1800000000000002</v>
      </c>
      <c r="AP884" t="s">
        <v>24</v>
      </c>
      <c r="AQ884" t="s">
        <v>7843</v>
      </c>
      <c r="AR884" t="s">
        <v>7843</v>
      </c>
      <c r="AS884" t="s">
        <v>24</v>
      </c>
      <c r="AT884" t="s">
        <v>7843</v>
      </c>
      <c r="AU884" t="s">
        <v>7843</v>
      </c>
      <c r="AV884" t="s">
        <v>7843</v>
      </c>
      <c r="AW884" t="s">
        <v>7843</v>
      </c>
      <c r="AX884" t="s">
        <v>7843</v>
      </c>
      <c r="AY884" t="s">
        <v>7843</v>
      </c>
      <c r="AZ884" t="s">
        <v>7843</v>
      </c>
      <c r="BA884" t="s">
        <v>7843</v>
      </c>
      <c r="BB884" t="s">
        <v>7843</v>
      </c>
      <c r="BC884" t="s">
        <v>7843</v>
      </c>
      <c r="BD884" t="s">
        <v>7843</v>
      </c>
      <c r="BE884" t="s">
        <v>7843</v>
      </c>
      <c r="BF884" t="s">
        <v>7842</v>
      </c>
      <c r="BG884" t="s">
        <v>7842</v>
      </c>
      <c r="BH884" t="s">
        <v>7842</v>
      </c>
      <c r="BI884" t="s">
        <v>7842</v>
      </c>
      <c r="BJ884">
        <v>0</v>
      </c>
      <c r="BK884">
        <v>0</v>
      </c>
      <c r="BL884">
        <v>0</v>
      </c>
    </row>
    <row r="885" spans="1:64">
      <c r="A885" t="s">
        <v>9492</v>
      </c>
      <c r="B885" t="s">
        <v>371</v>
      </c>
      <c r="C885" t="s">
        <v>113</v>
      </c>
      <c r="D885" t="s">
        <v>155</v>
      </c>
      <c r="E885" t="s">
        <v>164</v>
      </c>
      <c r="F885" t="s">
        <v>165</v>
      </c>
      <c r="G885" t="s">
        <v>5748</v>
      </c>
      <c r="H885" t="s">
        <v>5727</v>
      </c>
      <c r="I885" t="s">
        <v>5749</v>
      </c>
      <c r="J885" t="s">
        <v>5729</v>
      </c>
      <c r="K885" t="s">
        <v>7809</v>
      </c>
      <c r="M885">
        <v>1</v>
      </c>
      <c r="S885" t="s">
        <v>8601</v>
      </c>
      <c r="T885" t="s">
        <v>9491</v>
      </c>
      <c r="U885" t="s">
        <v>5750</v>
      </c>
      <c r="V885" t="s">
        <v>5750</v>
      </c>
      <c r="W885" t="s">
        <v>5750</v>
      </c>
      <c r="X885" t="s">
        <v>5751</v>
      </c>
      <c r="Y885" t="s">
        <v>5752</v>
      </c>
      <c r="Z885" t="s">
        <v>5753</v>
      </c>
      <c r="AA885" t="s">
        <v>9492</v>
      </c>
      <c r="AB885" t="s">
        <v>24</v>
      </c>
      <c r="AC885">
        <v>0.6</v>
      </c>
      <c r="AD885">
        <v>0.6</v>
      </c>
      <c r="AE885">
        <v>0.6</v>
      </c>
      <c r="AF885">
        <v>0.6</v>
      </c>
      <c r="AG885">
        <v>0.6</v>
      </c>
      <c r="AH885" t="b">
        <v>0</v>
      </c>
      <c r="AI885" t="s">
        <v>7809</v>
      </c>
      <c r="AJ885">
        <v>0</v>
      </c>
      <c r="AK885">
        <v>0</v>
      </c>
      <c r="AL885">
        <v>0.6</v>
      </c>
      <c r="AM885">
        <v>0.6</v>
      </c>
      <c r="AN885">
        <v>0.6</v>
      </c>
      <c r="AO885">
        <v>0.6</v>
      </c>
      <c r="AP885" t="s">
        <v>24</v>
      </c>
      <c r="AQ885" t="s">
        <v>7843</v>
      </c>
      <c r="AR885" t="s">
        <v>7843</v>
      </c>
      <c r="AS885" t="s">
        <v>24</v>
      </c>
      <c r="AT885" t="s">
        <v>7843</v>
      </c>
      <c r="AU885" t="s">
        <v>7843</v>
      </c>
      <c r="AV885" t="s">
        <v>7843</v>
      </c>
      <c r="AW885" t="s">
        <v>7843</v>
      </c>
      <c r="AX885" t="s">
        <v>7843</v>
      </c>
      <c r="AY885" t="s">
        <v>7843</v>
      </c>
      <c r="AZ885" t="s">
        <v>7843</v>
      </c>
      <c r="BA885" t="s">
        <v>7843</v>
      </c>
      <c r="BB885" t="s">
        <v>7843</v>
      </c>
      <c r="BC885" t="s">
        <v>7843</v>
      </c>
      <c r="BD885" t="s">
        <v>7843</v>
      </c>
      <c r="BE885" t="s">
        <v>7843</v>
      </c>
      <c r="BF885" t="s">
        <v>7842</v>
      </c>
      <c r="BG885" t="s">
        <v>7842</v>
      </c>
      <c r="BH885" t="s">
        <v>7842</v>
      </c>
      <c r="BI885" t="s">
        <v>7842</v>
      </c>
      <c r="BJ885">
        <v>0</v>
      </c>
      <c r="BK885">
        <v>0</v>
      </c>
      <c r="BL885">
        <v>0</v>
      </c>
    </row>
    <row r="886" spans="1:64">
      <c r="A886" t="s">
        <v>9494</v>
      </c>
      <c r="B886" t="s">
        <v>371</v>
      </c>
      <c r="C886" t="s">
        <v>113</v>
      </c>
      <c r="D886" t="s">
        <v>155</v>
      </c>
      <c r="E886" t="s">
        <v>166</v>
      </c>
      <c r="F886" t="s">
        <v>167</v>
      </c>
      <c r="G886" t="s">
        <v>5754</v>
      </c>
      <c r="H886" t="s">
        <v>5755</v>
      </c>
      <c r="I886" t="s">
        <v>5756</v>
      </c>
      <c r="J886" t="s">
        <v>5757</v>
      </c>
      <c r="K886" t="s">
        <v>7810</v>
      </c>
      <c r="S886" t="s">
        <v>8601</v>
      </c>
      <c r="T886" t="s">
        <v>9493</v>
      </c>
      <c r="U886" t="s">
        <v>24</v>
      </c>
      <c r="V886" t="s">
        <v>24</v>
      </c>
      <c r="W886" t="s">
        <v>24</v>
      </c>
      <c r="X886" t="s">
        <v>24</v>
      </c>
      <c r="Y886" t="s">
        <v>24</v>
      </c>
      <c r="Z886" t="s">
        <v>5760</v>
      </c>
      <c r="AA886" t="s">
        <v>9494</v>
      </c>
      <c r="AB886" t="s">
        <v>24</v>
      </c>
      <c r="AC886" t="s">
        <v>24</v>
      </c>
      <c r="AD886" t="s">
        <v>24</v>
      </c>
      <c r="AE886" t="s">
        <v>24</v>
      </c>
      <c r="AF886" t="s">
        <v>24</v>
      </c>
      <c r="AG886">
        <v>0.41</v>
      </c>
      <c r="AH886" t="b">
        <v>0</v>
      </c>
      <c r="AI886" t="s">
        <v>7809</v>
      </c>
      <c r="AJ886">
        <v>0</v>
      </c>
      <c r="AK886">
        <v>0</v>
      </c>
      <c r="AL886">
        <v>18.75</v>
      </c>
      <c r="AM886">
        <v>0.41</v>
      </c>
      <c r="AN886">
        <v>0.41</v>
      </c>
      <c r="AO886">
        <v>0.41</v>
      </c>
      <c r="AP886" t="s">
        <v>24</v>
      </c>
      <c r="AQ886" t="s">
        <v>24</v>
      </c>
      <c r="AR886" t="s">
        <v>24</v>
      </c>
      <c r="AS886" t="s">
        <v>24</v>
      </c>
      <c r="AT886" t="s">
        <v>24</v>
      </c>
      <c r="AU886" t="s">
        <v>24</v>
      </c>
      <c r="AV886" t="s">
        <v>24</v>
      </c>
      <c r="AW886" t="s">
        <v>24</v>
      </c>
      <c r="AX886" t="s">
        <v>24</v>
      </c>
      <c r="AY886" t="s">
        <v>24</v>
      </c>
      <c r="AZ886" t="s">
        <v>7843</v>
      </c>
      <c r="BA886" t="s">
        <v>24</v>
      </c>
      <c r="BB886" t="s">
        <v>24</v>
      </c>
      <c r="BC886" t="s">
        <v>7843</v>
      </c>
      <c r="BD886" t="s">
        <v>7843</v>
      </c>
      <c r="BE886" t="s">
        <v>7843</v>
      </c>
      <c r="BF886" t="s">
        <v>7843</v>
      </c>
      <c r="BG886" t="s">
        <v>7843</v>
      </c>
      <c r="BH886" t="s">
        <v>7842</v>
      </c>
      <c r="BI886" t="s">
        <v>7842</v>
      </c>
      <c r="BJ886">
        <v>0</v>
      </c>
      <c r="BK886">
        <v>0</v>
      </c>
      <c r="BL886">
        <v>0</v>
      </c>
    </row>
    <row r="887" spans="1:64">
      <c r="A887" t="s">
        <v>9496</v>
      </c>
      <c r="B887" t="s">
        <v>371</v>
      </c>
      <c r="C887" t="s">
        <v>113</v>
      </c>
      <c r="D887" t="s">
        <v>155</v>
      </c>
      <c r="E887" t="s">
        <v>166</v>
      </c>
      <c r="F887" t="s">
        <v>167</v>
      </c>
      <c r="G887" t="s">
        <v>5754</v>
      </c>
      <c r="H887" t="s">
        <v>5755</v>
      </c>
      <c r="I887" t="s">
        <v>5761</v>
      </c>
      <c r="J887" t="s">
        <v>5757</v>
      </c>
      <c r="K887" t="s">
        <v>7810</v>
      </c>
      <c r="S887" t="s">
        <v>8601</v>
      </c>
      <c r="T887" t="s">
        <v>9495</v>
      </c>
      <c r="U887" t="s">
        <v>24</v>
      </c>
      <c r="V887" t="s">
        <v>24</v>
      </c>
      <c r="W887" t="s">
        <v>24</v>
      </c>
      <c r="X887" t="s">
        <v>24</v>
      </c>
      <c r="Y887" t="s">
        <v>24</v>
      </c>
      <c r="Z887" t="s">
        <v>5762</v>
      </c>
      <c r="AA887" t="s">
        <v>9496</v>
      </c>
      <c r="AB887" t="s">
        <v>24</v>
      </c>
      <c r="AC887" t="s">
        <v>24</v>
      </c>
      <c r="AD887" t="s">
        <v>24</v>
      </c>
      <c r="AE887" t="s">
        <v>24</v>
      </c>
      <c r="AF887" t="s">
        <v>24</v>
      </c>
      <c r="AG887">
        <v>0.88</v>
      </c>
      <c r="AH887" t="b">
        <v>0</v>
      </c>
      <c r="AI887" t="s">
        <v>7809</v>
      </c>
      <c r="AJ887">
        <v>0</v>
      </c>
      <c r="AK887">
        <v>0</v>
      </c>
      <c r="AL887">
        <v>0.88</v>
      </c>
      <c r="AM887">
        <v>0.88</v>
      </c>
      <c r="AN887">
        <v>0.88</v>
      </c>
      <c r="AO887">
        <v>2.15</v>
      </c>
      <c r="AP887" t="s">
        <v>24</v>
      </c>
      <c r="AQ887" t="s">
        <v>24</v>
      </c>
      <c r="AR887" t="s">
        <v>24</v>
      </c>
      <c r="AS887" t="s">
        <v>24</v>
      </c>
      <c r="AT887" t="s">
        <v>24</v>
      </c>
      <c r="AU887" t="s">
        <v>24</v>
      </c>
      <c r="AV887" t="s">
        <v>24</v>
      </c>
      <c r="AW887" t="s">
        <v>24</v>
      </c>
      <c r="AX887" t="s">
        <v>24</v>
      </c>
      <c r="AY887" t="s">
        <v>24</v>
      </c>
      <c r="AZ887" t="s">
        <v>7843</v>
      </c>
      <c r="BA887" t="s">
        <v>24</v>
      </c>
      <c r="BB887" t="s">
        <v>24</v>
      </c>
      <c r="BC887" t="s">
        <v>7843</v>
      </c>
      <c r="BD887" t="s">
        <v>7843</v>
      </c>
      <c r="BE887" t="s">
        <v>7843</v>
      </c>
      <c r="BF887" t="s">
        <v>7843</v>
      </c>
      <c r="BG887" t="s">
        <v>7843</v>
      </c>
      <c r="BH887" t="s">
        <v>7842</v>
      </c>
      <c r="BI887" t="s">
        <v>7842</v>
      </c>
      <c r="BJ887">
        <v>0</v>
      </c>
      <c r="BK887">
        <v>0</v>
      </c>
      <c r="BL887">
        <v>0</v>
      </c>
    </row>
    <row r="888" spans="1:64">
      <c r="A888" t="s">
        <v>9498</v>
      </c>
      <c r="B888" t="s">
        <v>371</v>
      </c>
      <c r="C888" t="s">
        <v>113</v>
      </c>
      <c r="D888" t="s">
        <v>155</v>
      </c>
      <c r="E888" t="s">
        <v>166</v>
      </c>
      <c r="F888" t="s">
        <v>167</v>
      </c>
      <c r="G888" t="s">
        <v>5763</v>
      </c>
      <c r="H888" t="s">
        <v>5755</v>
      </c>
      <c r="I888" t="s">
        <v>5756</v>
      </c>
      <c r="J888" t="s">
        <v>5757</v>
      </c>
      <c r="K888" t="s">
        <v>7810</v>
      </c>
      <c r="S888" t="s">
        <v>8601</v>
      </c>
      <c r="T888" t="s">
        <v>9497</v>
      </c>
      <c r="U888" t="s">
        <v>24</v>
      </c>
      <c r="V888" t="s">
        <v>24</v>
      </c>
      <c r="W888" t="s">
        <v>24</v>
      </c>
      <c r="X888" t="s">
        <v>24</v>
      </c>
      <c r="Y888" t="s">
        <v>24</v>
      </c>
      <c r="Z888" t="s">
        <v>5764</v>
      </c>
      <c r="AA888" t="s">
        <v>9498</v>
      </c>
      <c r="AB888" t="s">
        <v>24</v>
      </c>
      <c r="AC888" t="s">
        <v>24</v>
      </c>
      <c r="AD888" t="s">
        <v>24</v>
      </c>
      <c r="AE888" t="s">
        <v>24</v>
      </c>
      <c r="AF888" t="s">
        <v>24</v>
      </c>
      <c r="AG888">
        <v>0.41</v>
      </c>
      <c r="AH888" t="b">
        <v>0</v>
      </c>
      <c r="AI888" t="s">
        <v>7809</v>
      </c>
      <c r="AJ888">
        <v>0</v>
      </c>
      <c r="AK888">
        <v>0</v>
      </c>
      <c r="AL888">
        <v>0.41</v>
      </c>
      <c r="AM888">
        <v>0.41</v>
      </c>
      <c r="AN888">
        <v>0.41</v>
      </c>
      <c r="AO888">
        <v>0.41</v>
      </c>
      <c r="AP888" t="s">
        <v>24</v>
      </c>
      <c r="AQ888" t="s">
        <v>24</v>
      </c>
      <c r="AR888" t="s">
        <v>24</v>
      </c>
      <c r="AS888" t="s">
        <v>24</v>
      </c>
      <c r="AT888" t="s">
        <v>24</v>
      </c>
      <c r="AU888" t="s">
        <v>24</v>
      </c>
      <c r="AV888" t="s">
        <v>24</v>
      </c>
      <c r="AW888" t="s">
        <v>24</v>
      </c>
      <c r="AX888" t="s">
        <v>24</v>
      </c>
      <c r="AY888" t="s">
        <v>24</v>
      </c>
      <c r="AZ888" t="s">
        <v>7843</v>
      </c>
      <c r="BA888" t="s">
        <v>24</v>
      </c>
      <c r="BB888" t="s">
        <v>24</v>
      </c>
      <c r="BC888" t="s">
        <v>7843</v>
      </c>
      <c r="BD888" t="s">
        <v>7843</v>
      </c>
      <c r="BE888" t="s">
        <v>7843</v>
      </c>
      <c r="BF888" t="s">
        <v>7843</v>
      </c>
      <c r="BG888" t="s">
        <v>7843</v>
      </c>
      <c r="BH888" t="s">
        <v>7842</v>
      </c>
      <c r="BI888" t="s">
        <v>7842</v>
      </c>
      <c r="BJ888">
        <v>0</v>
      </c>
      <c r="BK888">
        <v>0</v>
      </c>
      <c r="BL888">
        <v>0</v>
      </c>
    </row>
    <row r="889" spans="1:64">
      <c r="A889" t="s">
        <v>9500</v>
      </c>
      <c r="B889" t="s">
        <v>371</v>
      </c>
      <c r="C889" t="s">
        <v>113</v>
      </c>
      <c r="D889" t="s">
        <v>155</v>
      </c>
      <c r="E889" t="s">
        <v>166</v>
      </c>
      <c r="F889" t="s">
        <v>167</v>
      </c>
      <c r="G889" t="s">
        <v>5763</v>
      </c>
      <c r="H889" t="s">
        <v>5755</v>
      </c>
      <c r="I889" t="s">
        <v>5761</v>
      </c>
      <c r="J889" t="s">
        <v>5757</v>
      </c>
      <c r="K889" t="s">
        <v>7810</v>
      </c>
      <c r="N889">
        <v>1</v>
      </c>
      <c r="S889" t="s">
        <v>8601</v>
      </c>
      <c r="T889" t="s">
        <v>9499</v>
      </c>
      <c r="U889" t="s">
        <v>24</v>
      </c>
      <c r="V889" t="s">
        <v>24</v>
      </c>
      <c r="W889" t="s">
        <v>24</v>
      </c>
      <c r="X889" t="s">
        <v>24</v>
      </c>
      <c r="Y889" t="s">
        <v>24</v>
      </c>
      <c r="Z889" t="s">
        <v>5765</v>
      </c>
      <c r="AA889" t="s">
        <v>9500</v>
      </c>
      <c r="AB889" t="s">
        <v>24</v>
      </c>
      <c r="AC889" t="s">
        <v>24</v>
      </c>
      <c r="AD889" t="s">
        <v>24</v>
      </c>
      <c r="AE889" t="s">
        <v>24</v>
      </c>
      <c r="AF889" t="s">
        <v>24</v>
      </c>
      <c r="AG889">
        <v>0.87</v>
      </c>
      <c r="AH889" t="b">
        <v>0</v>
      </c>
      <c r="AI889" t="s">
        <v>7810</v>
      </c>
      <c r="AJ889">
        <v>0</v>
      </c>
      <c r="AK889">
        <v>0</v>
      </c>
      <c r="AL889" t="s">
        <v>24</v>
      </c>
      <c r="AM889">
        <v>0.87</v>
      </c>
      <c r="AN889">
        <v>0.87</v>
      </c>
      <c r="AO889" t="s">
        <v>24</v>
      </c>
      <c r="AP889" t="s">
        <v>24</v>
      </c>
      <c r="AQ889" t="s">
        <v>24</v>
      </c>
      <c r="AR889" t="s">
        <v>24</v>
      </c>
      <c r="AS889" t="s">
        <v>24</v>
      </c>
      <c r="AT889" t="s">
        <v>24</v>
      </c>
      <c r="AU889" t="s">
        <v>24</v>
      </c>
      <c r="AV889" t="s">
        <v>24</v>
      </c>
      <c r="AW889" t="s">
        <v>24</v>
      </c>
      <c r="AX889" t="s">
        <v>24</v>
      </c>
      <c r="AY889" t="s">
        <v>24</v>
      </c>
      <c r="AZ889" t="s">
        <v>7843</v>
      </c>
      <c r="BA889" t="s">
        <v>24</v>
      </c>
      <c r="BB889" t="s">
        <v>24</v>
      </c>
      <c r="BC889" t="s">
        <v>7843</v>
      </c>
      <c r="BD889" t="s">
        <v>7843</v>
      </c>
      <c r="BE889" t="s">
        <v>7843</v>
      </c>
      <c r="BF889" t="s">
        <v>7843</v>
      </c>
      <c r="BG889" t="s">
        <v>7843</v>
      </c>
      <c r="BH889" t="s">
        <v>7843</v>
      </c>
      <c r="BI889" t="s">
        <v>7843</v>
      </c>
      <c r="BJ889">
        <v>1</v>
      </c>
      <c r="BK889">
        <v>1</v>
      </c>
      <c r="BL889">
        <v>1</v>
      </c>
    </row>
    <row r="890" spans="1:64">
      <c r="A890" t="s">
        <v>9502</v>
      </c>
      <c r="B890" t="s">
        <v>371</v>
      </c>
      <c r="C890" t="s">
        <v>188</v>
      </c>
      <c r="D890" t="s">
        <v>189</v>
      </c>
      <c r="E890" t="s">
        <v>190</v>
      </c>
      <c r="F890" t="s">
        <v>191</v>
      </c>
      <c r="G890" t="s">
        <v>5766</v>
      </c>
      <c r="H890" t="s">
        <v>24</v>
      </c>
      <c r="I890" t="s">
        <v>24</v>
      </c>
      <c r="J890" t="s">
        <v>5768</v>
      </c>
      <c r="K890" t="s">
        <v>7810</v>
      </c>
      <c r="L890">
        <v>1</v>
      </c>
      <c r="S890" t="s">
        <v>8601</v>
      </c>
      <c r="T890" t="s">
        <v>9501</v>
      </c>
      <c r="U890" t="s">
        <v>24</v>
      </c>
      <c r="V890" t="s">
        <v>24</v>
      </c>
      <c r="W890" t="s">
        <v>24</v>
      </c>
      <c r="X890" t="s">
        <v>24</v>
      </c>
      <c r="Y890" t="s">
        <v>5772</v>
      </c>
      <c r="Z890" t="s">
        <v>5773</v>
      </c>
      <c r="AA890" t="s">
        <v>9502</v>
      </c>
      <c r="AB890" t="s">
        <v>24</v>
      </c>
      <c r="AC890" t="s">
        <v>24</v>
      </c>
      <c r="AD890" t="s">
        <v>24</v>
      </c>
      <c r="AE890" t="s">
        <v>24</v>
      </c>
      <c r="AF890">
        <v>2.5</v>
      </c>
      <c r="AG890">
        <v>2.5</v>
      </c>
      <c r="AH890">
        <v>2.5</v>
      </c>
      <c r="AI890" t="s">
        <v>7809</v>
      </c>
      <c r="AJ890">
        <v>0</v>
      </c>
      <c r="AK890">
        <v>1</v>
      </c>
      <c r="AL890">
        <v>2.1</v>
      </c>
      <c r="AM890">
        <v>2.5</v>
      </c>
      <c r="AN890">
        <v>2.1</v>
      </c>
      <c r="AO890">
        <v>2.1</v>
      </c>
      <c r="AP890" t="s">
        <v>24</v>
      </c>
      <c r="AQ890" t="s">
        <v>24</v>
      </c>
      <c r="AR890" t="s">
        <v>24</v>
      </c>
      <c r="AS890" t="s">
        <v>24</v>
      </c>
      <c r="AT890" t="s">
        <v>24</v>
      </c>
      <c r="AU890" t="s">
        <v>24</v>
      </c>
      <c r="AV890" t="s">
        <v>7843</v>
      </c>
      <c r="AW890" t="s">
        <v>24</v>
      </c>
      <c r="AX890" t="s">
        <v>24</v>
      </c>
      <c r="AY890" t="s">
        <v>24</v>
      </c>
      <c r="AZ890" t="s">
        <v>7843</v>
      </c>
      <c r="BA890" t="s">
        <v>7843</v>
      </c>
      <c r="BB890" t="s">
        <v>24</v>
      </c>
      <c r="BC890" t="s">
        <v>7843</v>
      </c>
      <c r="BD890" t="s">
        <v>7843</v>
      </c>
      <c r="BE890" t="s">
        <v>7843</v>
      </c>
      <c r="BF890" t="s">
        <v>7843</v>
      </c>
      <c r="BG890" t="s">
        <v>7842</v>
      </c>
      <c r="BH890" t="s">
        <v>7842</v>
      </c>
      <c r="BI890" t="s">
        <v>7842</v>
      </c>
      <c r="BJ890">
        <v>0</v>
      </c>
      <c r="BK890">
        <v>0</v>
      </c>
      <c r="BL890">
        <v>0</v>
      </c>
    </row>
    <row r="891" spans="1:64">
      <c r="A891" t="s">
        <v>9504</v>
      </c>
      <c r="B891" t="s">
        <v>371</v>
      </c>
      <c r="C891" t="s">
        <v>188</v>
      </c>
      <c r="D891" t="s">
        <v>189</v>
      </c>
      <c r="E891" t="s">
        <v>192</v>
      </c>
      <c r="F891" t="s">
        <v>193</v>
      </c>
      <c r="G891" t="s">
        <v>5766</v>
      </c>
      <c r="H891" t="s">
        <v>24</v>
      </c>
      <c r="I891" t="s">
        <v>24</v>
      </c>
      <c r="J891" t="s">
        <v>5768</v>
      </c>
      <c r="K891" t="s">
        <v>7810</v>
      </c>
      <c r="L891">
        <v>1</v>
      </c>
      <c r="S891" t="s">
        <v>8601</v>
      </c>
      <c r="T891" t="s">
        <v>9503</v>
      </c>
      <c r="U891" t="s">
        <v>24</v>
      </c>
      <c r="V891" t="s">
        <v>24</v>
      </c>
      <c r="W891" t="s">
        <v>24</v>
      </c>
      <c r="X891" t="s">
        <v>24</v>
      </c>
      <c r="Y891" t="s">
        <v>5774</v>
      </c>
      <c r="Z891" t="s">
        <v>5775</v>
      </c>
      <c r="AA891" t="s">
        <v>9504</v>
      </c>
      <c r="AB891" t="s">
        <v>24</v>
      </c>
      <c r="AC891" t="s">
        <v>24</v>
      </c>
      <c r="AD891" t="s">
        <v>24</v>
      </c>
      <c r="AE891" t="s">
        <v>24</v>
      </c>
      <c r="AF891">
        <v>0.8</v>
      </c>
      <c r="AG891">
        <v>0.8</v>
      </c>
      <c r="AH891">
        <v>0.8</v>
      </c>
      <c r="AI891" t="s">
        <v>7809</v>
      </c>
      <c r="AJ891">
        <v>0</v>
      </c>
      <c r="AK891">
        <v>1</v>
      </c>
      <c r="AL891">
        <v>0.8</v>
      </c>
      <c r="AM891">
        <v>0.8</v>
      </c>
      <c r="AN891">
        <v>0.8</v>
      </c>
      <c r="AO891">
        <v>0.8</v>
      </c>
      <c r="AP891" t="s">
        <v>24</v>
      </c>
      <c r="AQ891" t="s">
        <v>24</v>
      </c>
      <c r="AR891" t="s">
        <v>24</v>
      </c>
      <c r="AS891" t="s">
        <v>24</v>
      </c>
      <c r="AT891" t="s">
        <v>24</v>
      </c>
      <c r="AU891" t="s">
        <v>24</v>
      </c>
      <c r="AV891" t="s">
        <v>7843</v>
      </c>
      <c r="AW891" t="s">
        <v>24</v>
      </c>
      <c r="AX891" t="s">
        <v>24</v>
      </c>
      <c r="AY891" t="s">
        <v>24</v>
      </c>
      <c r="AZ891" t="s">
        <v>7843</v>
      </c>
      <c r="BA891" t="s">
        <v>7843</v>
      </c>
      <c r="BB891" t="s">
        <v>24</v>
      </c>
      <c r="BC891" t="s">
        <v>7843</v>
      </c>
      <c r="BD891" t="s">
        <v>7843</v>
      </c>
      <c r="BE891" t="s">
        <v>7843</v>
      </c>
      <c r="BF891" t="s">
        <v>7843</v>
      </c>
      <c r="BG891" t="s">
        <v>7842</v>
      </c>
      <c r="BH891" t="s">
        <v>7842</v>
      </c>
      <c r="BI891" t="s">
        <v>7842</v>
      </c>
      <c r="BJ891">
        <v>0</v>
      </c>
      <c r="BK891">
        <v>0</v>
      </c>
      <c r="BL891">
        <v>0</v>
      </c>
    </row>
    <row r="892" spans="1:64">
      <c r="A892" t="s">
        <v>9506</v>
      </c>
      <c r="B892" t="s">
        <v>371</v>
      </c>
      <c r="C892" t="s">
        <v>188</v>
      </c>
      <c r="D892" t="s">
        <v>189</v>
      </c>
      <c r="E892" t="s">
        <v>194</v>
      </c>
      <c r="F892" t="s">
        <v>195</v>
      </c>
      <c r="G892" t="s">
        <v>5766</v>
      </c>
      <c r="H892" t="s">
        <v>24</v>
      </c>
      <c r="I892" t="s">
        <v>24</v>
      </c>
      <c r="J892" t="s">
        <v>5768</v>
      </c>
      <c r="K892" t="s">
        <v>7810</v>
      </c>
      <c r="L892">
        <v>1</v>
      </c>
      <c r="S892" t="s">
        <v>8601</v>
      </c>
      <c r="T892" t="s">
        <v>9505</v>
      </c>
      <c r="U892" t="s">
        <v>24</v>
      </c>
      <c r="V892" t="s">
        <v>24</v>
      </c>
      <c r="W892" t="s">
        <v>24</v>
      </c>
      <c r="X892" t="s">
        <v>24</v>
      </c>
      <c r="Y892" t="s">
        <v>5776</v>
      </c>
      <c r="Z892" t="s">
        <v>5777</v>
      </c>
      <c r="AA892" t="s">
        <v>9506</v>
      </c>
      <c r="AB892" t="s">
        <v>24</v>
      </c>
      <c r="AC892" t="s">
        <v>24</v>
      </c>
      <c r="AD892" t="s">
        <v>24</v>
      </c>
      <c r="AE892" t="s">
        <v>24</v>
      </c>
      <c r="AF892">
        <v>0.74</v>
      </c>
      <c r="AG892">
        <v>0.74</v>
      </c>
      <c r="AH892">
        <v>0.74</v>
      </c>
      <c r="AI892" t="s">
        <v>7809</v>
      </c>
      <c r="AJ892">
        <v>0</v>
      </c>
      <c r="AK892">
        <v>1</v>
      </c>
      <c r="AL892">
        <v>0.74</v>
      </c>
      <c r="AM892">
        <v>0.74</v>
      </c>
      <c r="AN892">
        <v>0.74</v>
      </c>
      <c r="AO892">
        <v>0.74</v>
      </c>
      <c r="AP892" t="s">
        <v>24</v>
      </c>
      <c r="AQ892" t="s">
        <v>24</v>
      </c>
      <c r="AR892" t="s">
        <v>24</v>
      </c>
      <c r="AS892" t="s">
        <v>24</v>
      </c>
      <c r="AT892" t="s">
        <v>24</v>
      </c>
      <c r="AU892" t="s">
        <v>24</v>
      </c>
      <c r="AV892" t="s">
        <v>7843</v>
      </c>
      <c r="AW892" t="s">
        <v>24</v>
      </c>
      <c r="AX892" t="s">
        <v>24</v>
      </c>
      <c r="AY892" t="s">
        <v>24</v>
      </c>
      <c r="AZ892" t="s">
        <v>7843</v>
      </c>
      <c r="BA892" t="s">
        <v>7843</v>
      </c>
      <c r="BB892" t="s">
        <v>24</v>
      </c>
      <c r="BC892" t="s">
        <v>7843</v>
      </c>
      <c r="BD892" t="s">
        <v>7843</v>
      </c>
      <c r="BE892" t="s">
        <v>7843</v>
      </c>
      <c r="BF892" t="s">
        <v>7843</v>
      </c>
      <c r="BG892" t="s">
        <v>7842</v>
      </c>
      <c r="BH892" t="s">
        <v>7842</v>
      </c>
      <c r="BI892" t="s">
        <v>7842</v>
      </c>
      <c r="BJ892">
        <v>0</v>
      </c>
      <c r="BK892">
        <v>0</v>
      </c>
      <c r="BL892">
        <v>0</v>
      </c>
    </row>
    <row r="893" spans="1:64">
      <c r="A893" t="s">
        <v>9508</v>
      </c>
      <c r="B893" t="s">
        <v>371</v>
      </c>
      <c r="C893" t="s">
        <v>188</v>
      </c>
      <c r="D893" t="s">
        <v>189</v>
      </c>
      <c r="E893" t="s">
        <v>196</v>
      </c>
      <c r="F893" t="s">
        <v>197</v>
      </c>
      <c r="G893" t="s">
        <v>5778</v>
      </c>
      <c r="H893" t="s">
        <v>24</v>
      </c>
      <c r="I893" t="s">
        <v>24</v>
      </c>
      <c r="J893" t="s">
        <v>5768</v>
      </c>
      <c r="K893" t="s">
        <v>7810</v>
      </c>
      <c r="L893">
        <v>1</v>
      </c>
      <c r="S893" t="s">
        <v>8601</v>
      </c>
      <c r="T893" t="s">
        <v>9507</v>
      </c>
      <c r="U893" t="s">
        <v>24</v>
      </c>
      <c r="V893" t="s">
        <v>24</v>
      </c>
      <c r="W893" t="s">
        <v>24</v>
      </c>
      <c r="X893" t="s">
        <v>24</v>
      </c>
      <c r="Y893" t="s">
        <v>5779</v>
      </c>
      <c r="Z893" t="s">
        <v>5780</v>
      </c>
      <c r="AA893" t="s">
        <v>9508</v>
      </c>
      <c r="AB893" t="s">
        <v>24</v>
      </c>
      <c r="AC893" t="s">
        <v>24</v>
      </c>
      <c r="AD893" t="s">
        <v>24</v>
      </c>
      <c r="AE893" t="s">
        <v>24</v>
      </c>
      <c r="AF893">
        <v>2.6</v>
      </c>
      <c r="AG893">
        <v>2.6</v>
      </c>
      <c r="AH893">
        <v>2.6</v>
      </c>
      <c r="AI893" t="s">
        <v>7809</v>
      </c>
      <c r="AJ893">
        <v>0</v>
      </c>
      <c r="AK893">
        <v>1</v>
      </c>
      <c r="AL893">
        <v>2.6</v>
      </c>
      <c r="AM893">
        <v>2.6</v>
      </c>
      <c r="AN893">
        <v>2.6</v>
      </c>
      <c r="AO893">
        <v>2.6</v>
      </c>
      <c r="AP893" t="s">
        <v>24</v>
      </c>
      <c r="AQ893" t="s">
        <v>24</v>
      </c>
      <c r="AR893" t="s">
        <v>24</v>
      </c>
      <c r="AS893" t="s">
        <v>24</v>
      </c>
      <c r="AT893" t="s">
        <v>24</v>
      </c>
      <c r="AU893" t="s">
        <v>24</v>
      </c>
      <c r="AV893" t="s">
        <v>7843</v>
      </c>
      <c r="AW893" t="s">
        <v>24</v>
      </c>
      <c r="AX893" t="s">
        <v>24</v>
      </c>
      <c r="AY893" t="s">
        <v>24</v>
      </c>
      <c r="AZ893" t="s">
        <v>7843</v>
      </c>
      <c r="BA893" t="s">
        <v>7843</v>
      </c>
      <c r="BB893" t="s">
        <v>24</v>
      </c>
      <c r="BC893" t="s">
        <v>7843</v>
      </c>
      <c r="BD893" t="s">
        <v>7843</v>
      </c>
      <c r="BE893" t="s">
        <v>7843</v>
      </c>
      <c r="BF893" t="s">
        <v>7843</v>
      </c>
      <c r="BG893" t="s">
        <v>7842</v>
      </c>
      <c r="BH893" t="s">
        <v>7842</v>
      </c>
      <c r="BI893" t="s">
        <v>7842</v>
      </c>
      <c r="BJ893">
        <v>0</v>
      </c>
      <c r="BK893">
        <v>0</v>
      </c>
      <c r="BL893">
        <v>0</v>
      </c>
    </row>
    <row r="894" spans="1:64">
      <c r="A894" t="s">
        <v>9510</v>
      </c>
      <c r="B894" t="s">
        <v>371</v>
      </c>
      <c r="C894" t="s">
        <v>188</v>
      </c>
      <c r="D894" t="s">
        <v>189</v>
      </c>
      <c r="E894" t="s">
        <v>198</v>
      </c>
      <c r="F894" t="s">
        <v>199</v>
      </c>
      <c r="G894" t="s">
        <v>5778</v>
      </c>
      <c r="H894" t="s">
        <v>24</v>
      </c>
      <c r="I894" t="s">
        <v>24</v>
      </c>
      <c r="J894" t="s">
        <v>5768</v>
      </c>
      <c r="K894" t="s">
        <v>7810</v>
      </c>
      <c r="L894">
        <v>1</v>
      </c>
      <c r="S894" t="s">
        <v>8601</v>
      </c>
      <c r="T894" t="s">
        <v>9509</v>
      </c>
      <c r="U894" t="s">
        <v>24</v>
      </c>
      <c r="V894" t="s">
        <v>24</v>
      </c>
      <c r="W894" t="s">
        <v>24</v>
      </c>
      <c r="X894" t="s">
        <v>24</v>
      </c>
      <c r="Y894" t="s">
        <v>5781</v>
      </c>
      <c r="Z894" t="s">
        <v>5782</v>
      </c>
      <c r="AA894" t="s">
        <v>9510</v>
      </c>
      <c r="AB894" t="s">
        <v>24</v>
      </c>
      <c r="AC894" t="s">
        <v>24</v>
      </c>
      <c r="AD894" t="s">
        <v>24</v>
      </c>
      <c r="AE894" t="s">
        <v>24</v>
      </c>
      <c r="AF894">
        <v>1</v>
      </c>
      <c r="AG894">
        <v>1</v>
      </c>
      <c r="AH894">
        <v>1</v>
      </c>
      <c r="AI894" t="s">
        <v>7809</v>
      </c>
      <c r="AJ894">
        <v>0</v>
      </c>
      <c r="AK894">
        <v>1</v>
      </c>
      <c r="AL894">
        <v>1</v>
      </c>
      <c r="AM894">
        <v>1</v>
      </c>
      <c r="AN894">
        <v>1</v>
      </c>
      <c r="AO894">
        <v>1</v>
      </c>
      <c r="AP894" t="s">
        <v>24</v>
      </c>
      <c r="AQ894" t="s">
        <v>24</v>
      </c>
      <c r="AR894" t="s">
        <v>24</v>
      </c>
      <c r="AS894" t="s">
        <v>24</v>
      </c>
      <c r="AT894" t="s">
        <v>24</v>
      </c>
      <c r="AU894" t="s">
        <v>24</v>
      </c>
      <c r="AV894" t="s">
        <v>7843</v>
      </c>
      <c r="AW894" t="s">
        <v>24</v>
      </c>
      <c r="AX894" t="s">
        <v>24</v>
      </c>
      <c r="AY894" t="s">
        <v>24</v>
      </c>
      <c r="AZ894" t="s">
        <v>7843</v>
      </c>
      <c r="BA894" t="s">
        <v>7843</v>
      </c>
      <c r="BB894" t="s">
        <v>24</v>
      </c>
      <c r="BC894" t="s">
        <v>7843</v>
      </c>
      <c r="BD894" t="s">
        <v>7843</v>
      </c>
      <c r="BE894" t="s">
        <v>7843</v>
      </c>
      <c r="BF894" t="s">
        <v>7843</v>
      </c>
      <c r="BG894" t="s">
        <v>7842</v>
      </c>
      <c r="BH894" t="s">
        <v>7842</v>
      </c>
      <c r="BI894" t="s">
        <v>7842</v>
      </c>
      <c r="BJ894">
        <v>0</v>
      </c>
      <c r="BK894">
        <v>0</v>
      </c>
      <c r="BL894">
        <v>0</v>
      </c>
    </row>
    <row r="895" spans="1:64">
      <c r="A895" t="s">
        <v>9512</v>
      </c>
      <c r="B895" t="s">
        <v>371</v>
      </c>
      <c r="C895" t="s">
        <v>188</v>
      </c>
      <c r="D895" t="s">
        <v>189</v>
      </c>
      <c r="E895" t="s">
        <v>200</v>
      </c>
      <c r="F895" t="s">
        <v>201</v>
      </c>
      <c r="G895" t="s">
        <v>5778</v>
      </c>
      <c r="H895" t="s">
        <v>24</v>
      </c>
      <c r="I895" t="s">
        <v>24</v>
      </c>
      <c r="J895" t="s">
        <v>5768</v>
      </c>
      <c r="K895" t="s">
        <v>7810</v>
      </c>
      <c r="L895">
        <v>1</v>
      </c>
      <c r="S895" t="s">
        <v>8601</v>
      </c>
      <c r="T895" t="s">
        <v>9511</v>
      </c>
      <c r="U895" t="s">
        <v>24</v>
      </c>
      <c r="V895" t="s">
        <v>24</v>
      </c>
      <c r="W895" t="s">
        <v>24</v>
      </c>
      <c r="X895" t="s">
        <v>24</v>
      </c>
      <c r="Y895" t="s">
        <v>5783</v>
      </c>
      <c r="Z895" t="s">
        <v>5784</v>
      </c>
      <c r="AA895" t="s">
        <v>9512</v>
      </c>
      <c r="AB895" t="s">
        <v>24</v>
      </c>
      <c r="AC895" t="s">
        <v>24</v>
      </c>
      <c r="AD895" t="s">
        <v>24</v>
      </c>
      <c r="AE895" t="s">
        <v>24</v>
      </c>
      <c r="AF895">
        <v>1.6</v>
      </c>
      <c r="AG895">
        <v>1.6</v>
      </c>
      <c r="AH895">
        <v>1.6</v>
      </c>
      <c r="AI895" t="s">
        <v>7809</v>
      </c>
      <c r="AJ895">
        <v>0</v>
      </c>
      <c r="AK895">
        <v>1</v>
      </c>
      <c r="AL895">
        <v>1.6</v>
      </c>
      <c r="AM895">
        <v>1.6</v>
      </c>
      <c r="AN895">
        <v>1.6</v>
      </c>
      <c r="AO895">
        <v>1.6</v>
      </c>
      <c r="AP895" t="s">
        <v>24</v>
      </c>
      <c r="AQ895" t="s">
        <v>24</v>
      </c>
      <c r="AR895" t="s">
        <v>24</v>
      </c>
      <c r="AS895" t="s">
        <v>24</v>
      </c>
      <c r="AT895" t="s">
        <v>24</v>
      </c>
      <c r="AU895" t="s">
        <v>24</v>
      </c>
      <c r="AV895" t="s">
        <v>7843</v>
      </c>
      <c r="AW895" t="s">
        <v>24</v>
      </c>
      <c r="AX895" t="s">
        <v>24</v>
      </c>
      <c r="AY895" t="s">
        <v>24</v>
      </c>
      <c r="AZ895" t="s">
        <v>7843</v>
      </c>
      <c r="BA895" t="s">
        <v>7843</v>
      </c>
      <c r="BB895" t="s">
        <v>24</v>
      </c>
      <c r="BC895" t="s">
        <v>7843</v>
      </c>
      <c r="BD895" t="s">
        <v>7843</v>
      </c>
      <c r="BE895" t="s">
        <v>7843</v>
      </c>
      <c r="BF895" t="s">
        <v>7843</v>
      </c>
      <c r="BG895" t="s">
        <v>7842</v>
      </c>
      <c r="BH895" t="s">
        <v>7842</v>
      </c>
      <c r="BI895" t="s">
        <v>7842</v>
      </c>
      <c r="BJ895">
        <v>0</v>
      </c>
      <c r="BK895">
        <v>0</v>
      </c>
      <c r="BL895">
        <v>0</v>
      </c>
    </row>
    <row r="896" spans="1:64">
      <c r="A896" t="s">
        <v>9514</v>
      </c>
      <c r="B896" t="s">
        <v>371</v>
      </c>
      <c r="C896" t="s">
        <v>188</v>
      </c>
      <c r="D896" t="s">
        <v>189</v>
      </c>
      <c r="E896" t="s">
        <v>202</v>
      </c>
      <c r="F896" t="s">
        <v>203</v>
      </c>
      <c r="G896" t="s">
        <v>5778</v>
      </c>
      <c r="H896" t="s">
        <v>24</v>
      </c>
      <c r="I896" t="s">
        <v>24</v>
      </c>
      <c r="J896" t="s">
        <v>5768</v>
      </c>
      <c r="K896" t="s">
        <v>7810</v>
      </c>
      <c r="L896">
        <v>1</v>
      </c>
      <c r="S896" t="s">
        <v>8601</v>
      </c>
      <c r="T896" t="s">
        <v>9513</v>
      </c>
      <c r="U896" t="s">
        <v>24</v>
      </c>
      <c r="V896" t="s">
        <v>24</v>
      </c>
      <c r="W896" t="s">
        <v>24</v>
      </c>
      <c r="X896" t="s">
        <v>24</v>
      </c>
      <c r="Y896" t="s">
        <v>5785</v>
      </c>
      <c r="Z896" t="s">
        <v>5786</v>
      </c>
      <c r="AA896" t="s">
        <v>9514</v>
      </c>
      <c r="AB896" t="s">
        <v>24</v>
      </c>
      <c r="AC896" t="s">
        <v>24</v>
      </c>
      <c r="AD896" t="s">
        <v>24</v>
      </c>
      <c r="AE896" t="s">
        <v>24</v>
      </c>
      <c r="AF896">
        <v>2.5</v>
      </c>
      <c r="AG896">
        <v>2.5</v>
      </c>
      <c r="AH896">
        <v>2.5</v>
      </c>
      <c r="AI896" t="s">
        <v>7809</v>
      </c>
      <c r="AJ896">
        <v>0</v>
      </c>
      <c r="AK896">
        <v>1</v>
      </c>
      <c r="AL896">
        <v>2.5</v>
      </c>
      <c r="AM896">
        <v>2.5</v>
      </c>
      <c r="AN896">
        <v>2.5</v>
      </c>
      <c r="AO896" t="s">
        <v>24</v>
      </c>
      <c r="AP896" t="s">
        <v>24</v>
      </c>
      <c r="AQ896" t="s">
        <v>24</v>
      </c>
      <c r="AR896" t="s">
        <v>24</v>
      </c>
      <c r="AS896" t="s">
        <v>24</v>
      </c>
      <c r="AT896" t="s">
        <v>24</v>
      </c>
      <c r="AU896" t="s">
        <v>24</v>
      </c>
      <c r="AV896" t="s">
        <v>7843</v>
      </c>
      <c r="AW896" t="s">
        <v>24</v>
      </c>
      <c r="AX896" t="s">
        <v>24</v>
      </c>
      <c r="AY896" t="s">
        <v>24</v>
      </c>
      <c r="AZ896" t="s">
        <v>7843</v>
      </c>
      <c r="BA896" t="s">
        <v>7843</v>
      </c>
      <c r="BB896" t="s">
        <v>24</v>
      </c>
      <c r="BC896" t="s">
        <v>7843</v>
      </c>
      <c r="BD896" t="s">
        <v>7843</v>
      </c>
      <c r="BE896" t="s">
        <v>7843</v>
      </c>
      <c r="BF896" t="s">
        <v>7843</v>
      </c>
      <c r="BG896" t="s">
        <v>7842</v>
      </c>
      <c r="BH896" t="s">
        <v>7842</v>
      </c>
      <c r="BI896" t="s">
        <v>7843</v>
      </c>
      <c r="BJ896">
        <v>1</v>
      </c>
      <c r="BK896">
        <v>0</v>
      </c>
      <c r="BL896">
        <v>0</v>
      </c>
    </row>
    <row r="897" spans="1:64">
      <c r="A897" t="s">
        <v>9515</v>
      </c>
      <c r="B897" t="s">
        <v>371</v>
      </c>
      <c r="C897" t="s">
        <v>188</v>
      </c>
      <c r="D897" t="s">
        <v>204</v>
      </c>
      <c r="E897" t="s">
        <v>7715</v>
      </c>
      <c r="F897" t="s">
        <v>205</v>
      </c>
      <c r="G897" t="s">
        <v>24</v>
      </c>
      <c r="H897" t="s">
        <v>24</v>
      </c>
      <c r="I897" t="s">
        <v>24</v>
      </c>
      <c r="J897" t="s">
        <v>5788</v>
      </c>
      <c r="K897" t="s">
        <v>7809</v>
      </c>
      <c r="L897">
        <v>1</v>
      </c>
      <c r="M897">
        <v>1</v>
      </c>
      <c r="S897" t="s">
        <v>8601</v>
      </c>
      <c r="T897" t="s">
        <v>10454</v>
      </c>
      <c r="U897" t="s">
        <v>5789</v>
      </c>
      <c r="V897" t="s">
        <v>5789</v>
      </c>
      <c r="W897" t="s">
        <v>5789</v>
      </c>
      <c r="X897" t="s">
        <v>5790</v>
      </c>
      <c r="Y897" t="s">
        <v>5791</v>
      </c>
      <c r="Z897" t="s">
        <v>5792</v>
      </c>
      <c r="AA897" t="s">
        <v>9515</v>
      </c>
      <c r="AB897">
        <v>2.1999999999999999E-2</v>
      </c>
      <c r="AC897">
        <v>2.1999999999999999E-2</v>
      </c>
      <c r="AD897">
        <v>2.1999999999999999E-2</v>
      </c>
      <c r="AE897">
        <v>2.1999999999999999E-2</v>
      </c>
      <c r="AF897">
        <v>2.1999999999999999E-2</v>
      </c>
      <c r="AG897">
        <v>2.1999999999999999E-2</v>
      </c>
      <c r="AH897" t="b">
        <v>0</v>
      </c>
      <c r="AI897" t="s">
        <v>7809</v>
      </c>
      <c r="AJ897">
        <v>0</v>
      </c>
      <c r="AK897">
        <v>0</v>
      </c>
      <c r="AL897">
        <v>2.1999999999999999E-2</v>
      </c>
      <c r="AM897">
        <v>2.1999999999999999E-2</v>
      </c>
      <c r="AN897">
        <v>2.1999999999999999E-2</v>
      </c>
      <c r="AO897">
        <v>2.1999999999999999E-2</v>
      </c>
      <c r="AP897" t="s">
        <v>7843</v>
      </c>
      <c r="AQ897" t="s">
        <v>7843</v>
      </c>
      <c r="AR897" t="s">
        <v>7843</v>
      </c>
      <c r="AS897" t="s">
        <v>7843</v>
      </c>
      <c r="AT897" t="s">
        <v>7843</v>
      </c>
      <c r="AU897" t="s">
        <v>7843</v>
      </c>
      <c r="AV897" t="s">
        <v>7843</v>
      </c>
      <c r="AW897" t="s">
        <v>7843</v>
      </c>
      <c r="AX897" t="s">
        <v>7843</v>
      </c>
      <c r="AY897" t="s">
        <v>7843</v>
      </c>
      <c r="AZ897" t="s">
        <v>7843</v>
      </c>
      <c r="BA897" t="s">
        <v>7843</v>
      </c>
      <c r="BB897" t="s">
        <v>7843</v>
      </c>
      <c r="BC897" t="s">
        <v>7843</v>
      </c>
      <c r="BD897" t="s">
        <v>7843</v>
      </c>
      <c r="BE897" t="s">
        <v>7842</v>
      </c>
      <c r="BF897" t="s">
        <v>7842</v>
      </c>
      <c r="BG897" t="s">
        <v>7842</v>
      </c>
      <c r="BH897" t="s">
        <v>7842</v>
      </c>
      <c r="BI897" t="s">
        <v>7842</v>
      </c>
      <c r="BJ897">
        <v>0</v>
      </c>
      <c r="BK897">
        <v>0</v>
      </c>
      <c r="BL897">
        <v>0</v>
      </c>
    </row>
    <row r="898" spans="1:64">
      <c r="A898" t="s">
        <v>9516</v>
      </c>
      <c r="B898" t="s">
        <v>371</v>
      </c>
      <c r="C898" t="s">
        <v>188</v>
      </c>
      <c r="D898" t="s">
        <v>204</v>
      </c>
      <c r="E898" t="s">
        <v>7716</v>
      </c>
      <c r="F898" t="s">
        <v>206</v>
      </c>
      <c r="G898" t="s">
        <v>5793</v>
      </c>
      <c r="H898" t="s">
        <v>24</v>
      </c>
      <c r="I898" t="s">
        <v>24</v>
      </c>
      <c r="J898" t="s">
        <v>5788</v>
      </c>
      <c r="K898" t="s">
        <v>7688</v>
      </c>
      <c r="L898">
        <v>1</v>
      </c>
      <c r="S898" t="s">
        <v>8601</v>
      </c>
      <c r="T898" t="s">
        <v>10455</v>
      </c>
      <c r="U898" t="s">
        <v>5794</v>
      </c>
      <c r="V898" t="s">
        <v>5794</v>
      </c>
      <c r="W898" t="s">
        <v>5794</v>
      </c>
      <c r="X898" t="s">
        <v>5795</v>
      </c>
      <c r="Y898" t="s">
        <v>5796</v>
      </c>
      <c r="Z898" t="s">
        <v>5797</v>
      </c>
      <c r="AA898" t="s">
        <v>9516</v>
      </c>
      <c r="AB898">
        <v>3.4000000000000002E-2</v>
      </c>
      <c r="AC898">
        <v>3.4000000000000002E-2</v>
      </c>
      <c r="AD898">
        <v>3.4000000000000002E-2</v>
      </c>
      <c r="AE898">
        <v>3.4000000000000002E-2</v>
      </c>
      <c r="AF898">
        <v>3.4000000000000002E-2</v>
      </c>
      <c r="AG898" t="s">
        <v>24</v>
      </c>
      <c r="AH898" t="s">
        <v>24</v>
      </c>
      <c r="AI898" t="s">
        <v>7688</v>
      </c>
      <c r="AJ898">
        <v>0</v>
      </c>
      <c r="AK898">
        <v>0</v>
      </c>
      <c r="AL898" t="s">
        <v>24</v>
      </c>
      <c r="AM898" t="s">
        <v>24</v>
      </c>
      <c r="AN898" t="s">
        <v>24</v>
      </c>
      <c r="AO898" t="s">
        <v>24</v>
      </c>
      <c r="AP898" t="s">
        <v>7843</v>
      </c>
      <c r="AQ898" t="s">
        <v>7843</v>
      </c>
      <c r="AR898" t="s">
        <v>7843</v>
      </c>
      <c r="AS898" t="s">
        <v>7843</v>
      </c>
      <c r="AT898" t="s">
        <v>7843</v>
      </c>
      <c r="AU898" t="s">
        <v>7843</v>
      </c>
      <c r="AV898" t="s">
        <v>24</v>
      </c>
      <c r="AW898" t="s">
        <v>7843</v>
      </c>
      <c r="AX898" t="s">
        <v>24</v>
      </c>
      <c r="AY898" t="s">
        <v>24</v>
      </c>
      <c r="AZ898" t="s">
        <v>24</v>
      </c>
      <c r="BA898" t="s">
        <v>24</v>
      </c>
      <c r="BB898" t="s">
        <v>24</v>
      </c>
      <c r="BC898" t="s">
        <v>7843</v>
      </c>
      <c r="BD898" t="s">
        <v>7843</v>
      </c>
      <c r="BE898" t="s">
        <v>7843</v>
      </c>
      <c r="BF898" t="s">
        <v>7843</v>
      </c>
      <c r="BG898" t="s">
        <v>7843</v>
      </c>
      <c r="BH898" t="s">
        <v>7843</v>
      </c>
      <c r="BI898" t="s">
        <v>7843</v>
      </c>
      <c r="BJ898">
        <v>1</v>
      </c>
      <c r="BK898">
        <v>1</v>
      </c>
      <c r="BL898">
        <v>1</v>
      </c>
    </row>
    <row r="899" spans="1:64">
      <c r="A899" t="s">
        <v>9517</v>
      </c>
      <c r="B899" t="s">
        <v>371</v>
      </c>
      <c r="C899" t="s">
        <v>188</v>
      </c>
      <c r="D899" t="s">
        <v>204</v>
      </c>
      <c r="E899" t="s">
        <v>7716</v>
      </c>
      <c r="F899" t="s">
        <v>206</v>
      </c>
      <c r="G899" t="s">
        <v>5798</v>
      </c>
      <c r="H899" t="s">
        <v>24</v>
      </c>
      <c r="I899" t="s">
        <v>24</v>
      </c>
      <c r="J899" t="s">
        <v>5788</v>
      </c>
      <c r="K899" t="s">
        <v>7688</v>
      </c>
      <c r="L899">
        <v>1</v>
      </c>
      <c r="S899" t="s">
        <v>8601</v>
      </c>
      <c r="T899" t="s">
        <v>10456</v>
      </c>
      <c r="U899" t="s">
        <v>5799</v>
      </c>
      <c r="V899" t="s">
        <v>5799</v>
      </c>
      <c r="W899" t="s">
        <v>5799</v>
      </c>
      <c r="X899" t="s">
        <v>5800</v>
      </c>
      <c r="Y899" t="s">
        <v>5801</v>
      </c>
      <c r="Z899" t="s">
        <v>5802</v>
      </c>
      <c r="AA899" t="s">
        <v>9517</v>
      </c>
      <c r="AB899">
        <v>3.2000000000000001E-2</v>
      </c>
      <c r="AC899">
        <v>3.2000000000000001E-2</v>
      </c>
      <c r="AD899">
        <v>3.2000000000000001E-2</v>
      </c>
      <c r="AE899">
        <v>3.4000000000000002E-2</v>
      </c>
      <c r="AF899">
        <v>3.4000000000000002E-2</v>
      </c>
      <c r="AG899" t="s">
        <v>24</v>
      </c>
      <c r="AH899" t="s">
        <v>24</v>
      </c>
      <c r="AI899" t="s">
        <v>7688</v>
      </c>
      <c r="AJ899">
        <v>0</v>
      </c>
      <c r="AK899">
        <v>0</v>
      </c>
      <c r="AL899" t="s">
        <v>24</v>
      </c>
      <c r="AM899" t="s">
        <v>24</v>
      </c>
      <c r="AN899" t="s">
        <v>24</v>
      </c>
      <c r="AO899" t="s">
        <v>24</v>
      </c>
      <c r="AP899" t="s">
        <v>7843</v>
      </c>
      <c r="AQ899" t="s">
        <v>7843</v>
      </c>
      <c r="AR899" t="s">
        <v>7842</v>
      </c>
      <c r="AS899" t="s">
        <v>7843</v>
      </c>
      <c r="AT899" t="s">
        <v>7842</v>
      </c>
      <c r="AU899" t="s">
        <v>7843</v>
      </c>
      <c r="AV899" t="s">
        <v>24</v>
      </c>
      <c r="AW899" t="s">
        <v>7842</v>
      </c>
      <c r="AX899" t="s">
        <v>24</v>
      </c>
      <c r="AY899" t="s">
        <v>24</v>
      </c>
      <c r="AZ899" t="s">
        <v>24</v>
      </c>
      <c r="BA899" t="s">
        <v>24</v>
      </c>
      <c r="BB899" t="s">
        <v>24</v>
      </c>
      <c r="BC899" t="s">
        <v>7843</v>
      </c>
      <c r="BD899" t="s">
        <v>7843</v>
      </c>
      <c r="BE899" t="s">
        <v>7843</v>
      </c>
      <c r="BF899" t="s">
        <v>7843</v>
      </c>
      <c r="BG899" t="s">
        <v>7843</v>
      </c>
      <c r="BH899" t="s">
        <v>7843</v>
      </c>
      <c r="BI899" t="s">
        <v>7843</v>
      </c>
      <c r="BJ899">
        <v>1</v>
      </c>
      <c r="BK899">
        <v>1</v>
      </c>
      <c r="BL899">
        <v>1</v>
      </c>
    </row>
    <row r="900" spans="1:64">
      <c r="A900" t="s">
        <v>9519</v>
      </c>
      <c r="B900" t="s">
        <v>371</v>
      </c>
      <c r="C900" t="s">
        <v>188</v>
      </c>
      <c r="D900" t="s">
        <v>204</v>
      </c>
      <c r="E900" t="s">
        <v>207</v>
      </c>
      <c r="F900" t="s">
        <v>208</v>
      </c>
      <c r="G900" t="s">
        <v>24</v>
      </c>
      <c r="H900" t="s">
        <v>24</v>
      </c>
      <c r="I900" t="s">
        <v>24</v>
      </c>
      <c r="J900" t="s">
        <v>5788</v>
      </c>
      <c r="K900" t="s">
        <v>7809</v>
      </c>
      <c r="M900">
        <v>1</v>
      </c>
      <c r="S900" t="s">
        <v>8601</v>
      </c>
      <c r="T900" t="s">
        <v>9518</v>
      </c>
      <c r="U900" t="s">
        <v>5807</v>
      </c>
      <c r="V900" t="s">
        <v>5807</v>
      </c>
      <c r="W900" t="s">
        <v>5807</v>
      </c>
      <c r="X900" t="s">
        <v>5808</v>
      </c>
      <c r="Y900" t="s">
        <v>5809</v>
      </c>
      <c r="Z900" t="s">
        <v>5810</v>
      </c>
      <c r="AA900" t="s">
        <v>9519</v>
      </c>
      <c r="AB900" t="s">
        <v>24</v>
      </c>
      <c r="AC900">
        <v>2E-3</v>
      </c>
      <c r="AD900">
        <v>2E-3</v>
      </c>
      <c r="AE900">
        <v>2E-3</v>
      </c>
      <c r="AF900">
        <v>2E-3</v>
      </c>
      <c r="AG900">
        <v>2E-3</v>
      </c>
      <c r="AH900" t="b">
        <v>0</v>
      </c>
      <c r="AI900" t="s">
        <v>7810</v>
      </c>
      <c r="AJ900">
        <v>0</v>
      </c>
      <c r="AK900">
        <v>0</v>
      </c>
      <c r="AL900" t="s">
        <v>24</v>
      </c>
      <c r="AM900">
        <v>2E-3</v>
      </c>
      <c r="AN900">
        <v>2E-3</v>
      </c>
      <c r="AO900" t="s">
        <v>24</v>
      </c>
      <c r="AP900" t="s">
        <v>24</v>
      </c>
      <c r="AQ900" t="s">
        <v>7843</v>
      </c>
      <c r="AR900" t="s">
        <v>7843</v>
      </c>
      <c r="AS900" t="s">
        <v>24</v>
      </c>
      <c r="AT900" t="s">
        <v>7843</v>
      </c>
      <c r="AU900" t="s">
        <v>7843</v>
      </c>
      <c r="AV900" t="s">
        <v>7843</v>
      </c>
      <c r="AW900" t="s">
        <v>7843</v>
      </c>
      <c r="AX900" t="s">
        <v>7843</v>
      </c>
      <c r="AY900" t="s">
        <v>7843</v>
      </c>
      <c r="AZ900" t="s">
        <v>7843</v>
      </c>
      <c r="BA900" t="s">
        <v>7843</v>
      </c>
      <c r="BB900" t="s">
        <v>7843</v>
      </c>
      <c r="BC900" t="s">
        <v>7843</v>
      </c>
      <c r="BD900" t="s">
        <v>7842</v>
      </c>
      <c r="BE900" t="s">
        <v>7842</v>
      </c>
      <c r="BF900" t="s">
        <v>7842</v>
      </c>
      <c r="BG900" t="s">
        <v>7842</v>
      </c>
      <c r="BH900" t="s">
        <v>7843</v>
      </c>
      <c r="BI900" t="s">
        <v>7843</v>
      </c>
      <c r="BJ900">
        <v>1</v>
      </c>
      <c r="BK900">
        <v>1</v>
      </c>
      <c r="BL900">
        <v>0</v>
      </c>
    </row>
    <row r="901" spans="1:64">
      <c r="A901" t="s">
        <v>9521</v>
      </c>
      <c r="B901" t="s">
        <v>371</v>
      </c>
      <c r="C901" t="s">
        <v>211</v>
      </c>
      <c r="D901" t="s">
        <v>212</v>
      </c>
      <c r="E901" t="s">
        <v>213</v>
      </c>
      <c r="F901" t="s">
        <v>214</v>
      </c>
      <c r="G901" t="s">
        <v>5814</v>
      </c>
      <c r="H901" t="s">
        <v>5815</v>
      </c>
      <c r="I901" t="s">
        <v>5816</v>
      </c>
      <c r="J901" t="s">
        <v>2187</v>
      </c>
      <c r="K901" t="s">
        <v>7809</v>
      </c>
      <c r="S901" t="s">
        <v>7895</v>
      </c>
      <c r="T901" t="s">
        <v>9520</v>
      </c>
      <c r="U901" t="s">
        <v>24</v>
      </c>
      <c r="V901" t="s">
        <v>24</v>
      </c>
      <c r="W901" t="s">
        <v>24</v>
      </c>
      <c r="X901" t="s">
        <v>24</v>
      </c>
      <c r="Y901" t="s">
        <v>5820</v>
      </c>
      <c r="Z901" t="s">
        <v>5821</v>
      </c>
      <c r="AA901" t="s">
        <v>9521</v>
      </c>
      <c r="AB901" t="s">
        <v>24</v>
      </c>
      <c r="AC901" t="s">
        <v>24</v>
      </c>
      <c r="AD901" t="s">
        <v>24</v>
      </c>
      <c r="AE901" t="s">
        <v>24</v>
      </c>
      <c r="AF901">
        <v>1.79</v>
      </c>
      <c r="AG901">
        <v>1.79</v>
      </c>
      <c r="AH901">
        <v>1.79</v>
      </c>
      <c r="AI901" t="s">
        <v>7810</v>
      </c>
      <c r="AJ901">
        <v>0</v>
      </c>
      <c r="AK901">
        <v>0</v>
      </c>
      <c r="AL901" t="s">
        <v>24</v>
      </c>
      <c r="AM901">
        <v>1.79</v>
      </c>
      <c r="AN901">
        <v>1.82</v>
      </c>
      <c r="AO901">
        <v>1.82</v>
      </c>
      <c r="AP901" t="s">
        <v>24</v>
      </c>
      <c r="AQ901" t="s">
        <v>24</v>
      </c>
      <c r="AR901" t="s">
        <v>24</v>
      </c>
      <c r="AS901" t="s">
        <v>24</v>
      </c>
      <c r="AT901" t="s">
        <v>24</v>
      </c>
      <c r="AU901" t="s">
        <v>24</v>
      </c>
      <c r="AV901" t="s">
        <v>7843</v>
      </c>
      <c r="AW901" t="s">
        <v>24</v>
      </c>
      <c r="AX901" t="s">
        <v>24</v>
      </c>
      <c r="AY901" t="s">
        <v>24</v>
      </c>
      <c r="AZ901" t="s">
        <v>7843</v>
      </c>
      <c r="BA901" t="s">
        <v>7843</v>
      </c>
      <c r="BB901" t="s">
        <v>24</v>
      </c>
      <c r="BC901" t="s">
        <v>7843</v>
      </c>
      <c r="BD901" t="s">
        <v>7843</v>
      </c>
      <c r="BE901" t="s">
        <v>7843</v>
      </c>
      <c r="BF901" t="s">
        <v>7843</v>
      </c>
      <c r="BG901" t="s">
        <v>7842</v>
      </c>
      <c r="BH901" t="s">
        <v>7843</v>
      </c>
      <c r="BI901" t="s">
        <v>7842</v>
      </c>
      <c r="BJ901">
        <v>0</v>
      </c>
      <c r="BK901">
        <v>0</v>
      </c>
      <c r="BL901">
        <v>0</v>
      </c>
    </row>
    <row r="902" spans="1:64">
      <c r="A902" t="s">
        <v>9523</v>
      </c>
      <c r="B902" t="s">
        <v>371</v>
      </c>
      <c r="C902" t="s">
        <v>211</v>
      </c>
      <c r="D902" t="s">
        <v>212</v>
      </c>
      <c r="E902" t="s">
        <v>213</v>
      </c>
      <c r="F902" t="s">
        <v>214</v>
      </c>
      <c r="G902" t="s">
        <v>5814</v>
      </c>
      <c r="H902" t="s">
        <v>5815</v>
      </c>
      <c r="I902" t="s">
        <v>5822</v>
      </c>
      <c r="J902" t="s">
        <v>2187</v>
      </c>
      <c r="K902" t="s">
        <v>7809</v>
      </c>
      <c r="S902" t="s">
        <v>7895</v>
      </c>
      <c r="T902" t="s">
        <v>9522</v>
      </c>
      <c r="U902" t="s">
        <v>24</v>
      </c>
      <c r="V902" t="s">
        <v>24</v>
      </c>
      <c r="W902" t="s">
        <v>24</v>
      </c>
      <c r="X902" t="s">
        <v>24</v>
      </c>
      <c r="Y902" t="s">
        <v>5823</v>
      </c>
      <c r="Z902" t="s">
        <v>5824</v>
      </c>
      <c r="AA902" t="s">
        <v>9523</v>
      </c>
      <c r="AB902" t="s">
        <v>24</v>
      </c>
      <c r="AC902" t="s">
        <v>24</v>
      </c>
      <c r="AD902" t="s">
        <v>24</v>
      </c>
      <c r="AE902" t="s">
        <v>24</v>
      </c>
      <c r="AF902">
        <v>1.79</v>
      </c>
      <c r="AG902">
        <v>1.79</v>
      </c>
      <c r="AH902">
        <v>1.79</v>
      </c>
      <c r="AI902" t="s">
        <v>7810</v>
      </c>
      <c r="AJ902">
        <v>0</v>
      </c>
      <c r="AK902">
        <v>0</v>
      </c>
      <c r="AL902" t="s">
        <v>24</v>
      </c>
      <c r="AM902">
        <v>1.79</v>
      </c>
      <c r="AN902">
        <v>1.79</v>
      </c>
      <c r="AO902">
        <v>1.79</v>
      </c>
      <c r="AP902" t="s">
        <v>24</v>
      </c>
      <c r="AQ902" t="s">
        <v>24</v>
      </c>
      <c r="AR902" t="s">
        <v>24</v>
      </c>
      <c r="AS902" t="s">
        <v>24</v>
      </c>
      <c r="AT902" t="s">
        <v>24</v>
      </c>
      <c r="AU902" t="s">
        <v>24</v>
      </c>
      <c r="AV902" t="s">
        <v>7843</v>
      </c>
      <c r="AW902" t="s">
        <v>24</v>
      </c>
      <c r="AX902" t="s">
        <v>24</v>
      </c>
      <c r="AY902" t="s">
        <v>24</v>
      </c>
      <c r="AZ902" t="s">
        <v>7843</v>
      </c>
      <c r="BA902" t="s">
        <v>7843</v>
      </c>
      <c r="BB902" t="s">
        <v>24</v>
      </c>
      <c r="BC902" t="s">
        <v>7843</v>
      </c>
      <c r="BD902" t="s">
        <v>7843</v>
      </c>
      <c r="BE902" t="s">
        <v>7843</v>
      </c>
      <c r="BF902" t="s">
        <v>7843</v>
      </c>
      <c r="BG902" t="s">
        <v>7842</v>
      </c>
      <c r="BH902" t="s">
        <v>7843</v>
      </c>
      <c r="BI902" t="s">
        <v>7842</v>
      </c>
      <c r="BJ902">
        <v>0</v>
      </c>
      <c r="BK902">
        <v>0</v>
      </c>
      <c r="BL902">
        <v>0</v>
      </c>
    </row>
    <row r="903" spans="1:64">
      <c r="A903" t="s">
        <v>9525</v>
      </c>
      <c r="B903" t="s">
        <v>371</v>
      </c>
      <c r="C903" t="s">
        <v>113</v>
      </c>
      <c r="D903" t="s">
        <v>215</v>
      </c>
      <c r="E903" t="s">
        <v>216</v>
      </c>
      <c r="F903" t="s">
        <v>217</v>
      </c>
      <c r="G903" t="s">
        <v>24</v>
      </c>
      <c r="H903" t="s">
        <v>5825</v>
      </c>
      <c r="I903" t="s">
        <v>5826</v>
      </c>
      <c r="J903" t="s">
        <v>3716</v>
      </c>
      <c r="K903" t="s">
        <v>7810</v>
      </c>
      <c r="M903">
        <v>1</v>
      </c>
      <c r="S903" t="s">
        <v>8601</v>
      </c>
      <c r="T903" t="s">
        <v>9524</v>
      </c>
      <c r="U903" t="s">
        <v>5832</v>
      </c>
      <c r="V903" t="s">
        <v>5832</v>
      </c>
      <c r="W903" t="s">
        <v>5832</v>
      </c>
      <c r="X903" t="s">
        <v>5833</v>
      </c>
      <c r="Y903" t="s">
        <v>5834</v>
      </c>
      <c r="Z903" t="s">
        <v>5835</v>
      </c>
      <c r="AA903" t="s">
        <v>9525</v>
      </c>
      <c r="AB903" t="s">
        <v>24</v>
      </c>
      <c r="AC903">
        <v>9.4</v>
      </c>
      <c r="AD903">
        <v>9.4</v>
      </c>
      <c r="AE903">
        <v>9.4</v>
      </c>
      <c r="AF903">
        <v>9.4</v>
      </c>
      <c r="AG903">
        <v>9.4</v>
      </c>
      <c r="AH903" t="b">
        <v>0</v>
      </c>
      <c r="AI903" t="s">
        <v>7809</v>
      </c>
      <c r="AJ903">
        <v>0</v>
      </c>
      <c r="AK903">
        <v>0</v>
      </c>
      <c r="AL903">
        <v>9.4</v>
      </c>
      <c r="AM903">
        <v>9.4</v>
      </c>
      <c r="AN903">
        <v>9.4</v>
      </c>
      <c r="AO903">
        <v>9.4</v>
      </c>
      <c r="AP903" t="s">
        <v>24</v>
      </c>
      <c r="AQ903" t="s">
        <v>7843</v>
      </c>
      <c r="AR903" t="s">
        <v>7843</v>
      </c>
      <c r="AS903" t="s">
        <v>24</v>
      </c>
      <c r="AT903" t="s">
        <v>7843</v>
      </c>
      <c r="AU903" t="s">
        <v>7843</v>
      </c>
      <c r="AV903" t="s">
        <v>7843</v>
      </c>
      <c r="AW903" t="s">
        <v>7843</v>
      </c>
      <c r="AX903" t="s">
        <v>7843</v>
      </c>
      <c r="AY903" t="s">
        <v>7843</v>
      </c>
      <c r="AZ903" t="s">
        <v>7843</v>
      </c>
      <c r="BA903" t="s">
        <v>7843</v>
      </c>
      <c r="BB903" t="s">
        <v>7843</v>
      </c>
      <c r="BC903" t="s">
        <v>7843</v>
      </c>
      <c r="BD903" t="s">
        <v>7843</v>
      </c>
      <c r="BE903" t="s">
        <v>7842</v>
      </c>
      <c r="BF903" t="s">
        <v>7843</v>
      </c>
      <c r="BG903" t="s">
        <v>7843</v>
      </c>
      <c r="BH903" t="s">
        <v>7842</v>
      </c>
      <c r="BI903" t="s">
        <v>7842</v>
      </c>
      <c r="BJ903">
        <v>0</v>
      </c>
      <c r="BK903">
        <v>0</v>
      </c>
      <c r="BL903">
        <v>0</v>
      </c>
    </row>
    <row r="904" spans="1:64">
      <c r="A904" t="s">
        <v>9527</v>
      </c>
      <c r="B904" t="s">
        <v>371</v>
      </c>
      <c r="C904" t="s">
        <v>218</v>
      </c>
      <c r="D904" t="s">
        <v>219</v>
      </c>
      <c r="E904" t="s">
        <v>226</v>
      </c>
      <c r="F904" t="s">
        <v>227</v>
      </c>
      <c r="G904" t="s">
        <v>5836</v>
      </c>
      <c r="H904" t="s">
        <v>24</v>
      </c>
      <c r="I904" t="s">
        <v>24</v>
      </c>
      <c r="J904" t="s">
        <v>4828</v>
      </c>
      <c r="K904" t="s">
        <v>7809</v>
      </c>
      <c r="S904" t="s">
        <v>7895</v>
      </c>
      <c r="T904" t="s">
        <v>9526</v>
      </c>
      <c r="U904" t="s">
        <v>5839</v>
      </c>
      <c r="V904" t="s">
        <v>5839</v>
      </c>
      <c r="W904" t="s">
        <v>5839</v>
      </c>
      <c r="X904" t="s">
        <v>5840</v>
      </c>
      <c r="Y904" t="s">
        <v>5841</v>
      </c>
      <c r="Z904" t="s">
        <v>5842</v>
      </c>
      <c r="AA904" t="s">
        <v>9527</v>
      </c>
      <c r="AB904" t="s">
        <v>9528</v>
      </c>
      <c r="AC904" t="s">
        <v>24</v>
      </c>
      <c r="AD904" t="s">
        <v>24</v>
      </c>
      <c r="AE904" t="s">
        <v>9528</v>
      </c>
      <c r="AF904" t="s">
        <v>24</v>
      </c>
      <c r="AG904" t="s">
        <v>24</v>
      </c>
      <c r="AH904" t="s">
        <v>5837</v>
      </c>
      <c r="AI904" t="s">
        <v>7809</v>
      </c>
      <c r="AJ904">
        <v>1</v>
      </c>
      <c r="AK904">
        <v>0</v>
      </c>
      <c r="AL904">
        <v>9999999</v>
      </c>
      <c r="AM904" t="s">
        <v>5837</v>
      </c>
      <c r="AN904">
        <v>0</v>
      </c>
      <c r="AO904">
        <v>0</v>
      </c>
      <c r="AP904" t="s">
        <v>24</v>
      </c>
      <c r="AQ904" t="s">
        <v>24</v>
      </c>
      <c r="AR904" t="s">
        <v>24</v>
      </c>
      <c r="AS904" t="s">
        <v>24</v>
      </c>
      <c r="AT904" t="s">
        <v>24</v>
      </c>
      <c r="AU904" t="s">
        <v>24</v>
      </c>
      <c r="AV904" t="s">
        <v>24</v>
      </c>
      <c r="AW904" t="s">
        <v>24</v>
      </c>
      <c r="AX904" t="s">
        <v>24</v>
      </c>
      <c r="AY904" t="s">
        <v>24</v>
      </c>
      <c r="AZ904" t="s">
        <v>24</v>
      </c>
      <c r="BA904" t="s">
        <v>24</v>
      </c>
      <c r="BB904" t="s">
        <v>24</v>
      </c>
      <c r="BC904" t="s">
        <v>7843</v>
      </c>
      <c r="BD904" t="s">
        <v>7843</v>
      </c>
      <c r="BE904" t="s">
        <v>7842</v>
      </c>
      <c r="BF904" t="s">
        <v>7842</v>
      </c>
      <c r="BG904" t="s">
        <v>7842</v>
      </c>
      <c r="BH904" t="s">
        <v>7842</v>
      </c>
      <c r="BI904" t="s">
        <v>7842</v>
      </c>
      <c r="BJ904">
        <v>0</v>
      </c>
      <c r="BK904">
        <v>0</v>
      </c>
      <c r="BL904">
        <v>0</v>
      </c>
    </row>
    <row r="905" spans="1:64">
      <c r="A905" t="s">
        <v>9530</v>
      </c>
      <c r="B905" t="s">
        <v>371</v>
      </c>
      <c r="C905" t="s">
        <v>218</v>
      </c>
      <c r="D905" t="s">
        <v>219</v>
      </c>
      <c r="E905" t="s">
        <v>226</v>
      </c>
      <c r="F905" t="s">
        <v>227</v>
      </c>
      <c r="G905" t="s">
        <v>5843</v>
      </c>
      <c r="H905" t="s">
        <v>24</v>
      </c>
      <c r="I905" t="s">
        <v>24</v>
      </c>
      <c r="J905" t="s">
        <v>4828</v>
      </c>
      <c r="K905" t="s">
        <v>7809</v>
      </c>
      <c r="S905" t="s">
        <v>7895</v>
      </c>
      <c r="T905" t="s">
        <v>9529</v>
      </c>
      <c r="U905" t="s">
        <v>5844</v>
      </c>
      <c r="V905" t="s">
        <v>5844</v>
      </c>
      <c r="W905" t="s">
        <v>5844</v>
      </c>
      <c r="X905" t="s">
        <v>5845</v>
      </c>
      <c r="Y905" t="s">
        <v>5846</v>
      </c>
      <c r="Z905" t="s">
        <v>5847</v>
      </c>
      <c r="AA905" t="s">
        <v>9530</v>
      </c>
      <c r="AB905" t="s">
        <v>9531</v>
      </c>
      <c r="AC905" t="s">
        <v>24</v>
      </c>
      <c r="AD905" t="s">
        <v>24</v>
      </c>
      <c r="AE905" t="s">
        <v>9531</v>
      </c>
      <c r="AF905" t="s">
        <v>24</v>
      </c>
      <c r="AG905" t="s">
        <v>24</v>
      </c>
      <c r="AH905" t="s">
        <v>5837</v>
      </c>
      <c r="AI905" t="s">
        <v>7809</v>
      </c>
      <c r="AJ905">
        <v>1</v>
      </c>
      <c r="AK905">
        <v>0</v>
      </c>
      <c r="AL905">
        <v>9999999</v>
      </c>
      <c r="AM905" t="s">
        <v>5837</v>
      </c>
      <c r="AN905">
        <v>0</v>
      </c>
      <c r="AO905">
        <v>0</v>
      </c>
      <c r="AP905" t="s">
        <v>24</v>
      </c>
      <c r="AQ905" t="s">
        <v>24</v>
      </c>
      <c r="AR905" t="s">
        <v>24</v>
      </c>
      <c r="AS905" t="s">
        <v>24</v>
      </c>
      <c r="AT905" t="s">
        <v>24</v>
      </c>
      <c r="AU905" t="s">
        <v>24</v>
      </c>
      <c r="AV905" t="s">
        <v>24</v>
      </c>
      <c r="AW905" t="s">
        <v>24</v>
      </c>
      <c r="AX905" t="s">
        <v>24</v>
      </c>
      <c r="AY905" t="s">
        <v>24</v>
      </c>
      <c r="AZ905" t="s">
        <v>24</v>
      </c>
      <c r="BA905" t="s">
        <v>24</v>
      </c>
      <c r="BB905" t="s">
        <v>24</v>
      </c>
      <c r="BC905" t="s">
        <v>7843</v>
      </c>
      <c r="BD905" t="s">
        <v>7843</v>
      </c>
      <c r="BE905" t="s">
        <v>7842</v>
      </c>
      <c r="BF905" t="s">
        <v>7842</v>
      </c>
      <c r="BG905" t="s">
        <v>7842</v>
      </c>
      <c r="BH905" t="s">
        <v>7842</v>
      </c>
      <c r="BI905" t="s">
        <v>7842</v>
      </c>
      <c r="BJ905">
        <v>0</v>
      </c>
      <c r="BK905">
        <v>0</v>
      </c>
      <c r="BL905">
        <v>0</v>
      </c>
    </row>
    <row r="906" spans="1:64">
      <c r="A906" t="s">
        <v>9533</v>
      </c>
      <c r="B906" t="s">
        <v>371</v>
      </c>
      <c r="C906" t="s">
        <v>113</v>
      </c>
      <c r="D906" t="s">
        <v>234</v>
      </c>
      <c r="E906" t="s">
        <v>241</v>
      </c>
      <c r="F906" t="s">
        <v>242</v>
      </c>
      <c r="G906" t="s">
        <v>5848</v>
      </c>
      <c r="H906" t="s">
        <v>24</v>
      </c>
      <c r="I906" t="s">
        <v>24</v>
      </c>
      <c r="J906" t="s">
        <v>4828</v>
      </c>
      <c r="K906" t="s">
        <v>7688</v>
      </c>
      <c r="L906">
        <v>1</v>
      </c>
      <c r="S906" t="s">
        <v>7895</v>
      </c>
      <c r="T906" t="s">
        <v>9532</v>
      </c>
      <c r="U906" t="s">
        <v>5850</v>
      </c>
      <c r="V906" t="s">
        <v>5850</v>
      </c>
      <c r="W906" t="s">
        <v>5850</v>
      </c>
      <c r="X906" t="s">
        <v>5851</v>
      </c>
      <c r="Y906" t="s">
        <v>5852</v>
      </c>
      <c r="Z906" t="s">
        <v>5853</v>
      </c>
      <c r="AA906" t="s">
        <v>9533</v>
      </c>
      <c r="AB906">
        <v>0.11</v>
      </c>
      <c r="AC906">
        <v>0.11</v>
      </c>
      <c r="AD906">
        <v>0.11</v>
      </c>
      <c r="AE906" t="s">
        <v>24</v>
      </c>
      <c r="AF906" t="s">
        <v>24</v>
      </c>
      <c r="AG906" t="s">
        <v>24</v>
      </c>
      <c r="AH906" t="s">
        <v>24</v>
      </c>
      <c r="AI906" t="s">
        <v>7688</v>
      </c>
      <c r="AJ906">
        <v>0</v>
      </c>
      <c r="AK906">
        <v>0</v>
      </c>
      <c r="AL906" t="s">
        <v>24</v>
      </c>
      <c r="AM906" t="s">
        <v>24</v>
      </c>
      <c r="AN906" t="s">
        <v>24</v>
      </c>
      <c r="AO906" t="s">
        <v>24</v>
      </c>
      <c r="AP906" t="s">
        <v>7843</v>
      </c>
      <c r="AQ906" t="s">
        <v>7843</v>
      </c>
      <c r="AR906" t="s">
        <v>24</v>
      </c>
      <c r="AS906" t="s">
        <v>7843</v>
      </c>
      <c r="AT906" t="s">
        <v>24</v>
      </c>
      <c r="AU906" t="s">
        <v>24</v>
      </c>
      <c r="AV906" t="s">
        <v>24</v>
      </c>
      <c r="AW906" t="s">
        <v>24</v>
      </c>
      <c r="AX906" t="s">
        <v>24</v>
      </c>
      <c r="AY906" t="s">
        <v>24</v>
      </c>
      <c r="AZ906" t="s">
        <v>24</v>
      </c>
      <c r="BA906" t="s">
        <v>24</v>
      </c>
      <c r="BB906" t="s">
        <v>24</v>
      </c>
      <c r="BC906" t="s">
        <v>7843</v>
      </c>
      <c r="BD906" t="s">
        <v>7843</v>
      </c>
      <c r="BE906" t="s">
        <v>7843</v>
      </c>
      <c r="BF906" t="s">
        <v>7843</v>
      </c>
      <c r="BG906" t="s">
        <v>7843</v>
      </c>
      <c r="BH906" t="s">
        <v>7843</v>
      </c>
      <c r="BI906" t="s">
        <v>7843</v>
      </c>
      <c r="BJ906">
        <v>1</v>
      </c>
      <c r="BK906">
        <v>1</v>
      </c>
      <c r="BL906">
        <v>1</v>
      </c>
    </row>
    <row r="907" spans="1:64">
      <c r="A907" t="s">
        <v>9535</v>
      </c>
      <c r="B907" t="s">
        <v>371</v>
      </c>
      <c r="C907" t="s">
        <v>113</v>
      </c>
      <c r="D907" t="s">
        <v>234</v>
      </c>
      <c r="E907" t="s">
        <v>241</v>
      </c>
      <c r="F907" t="s">
        <v>242</v>
      </c>
      <c r="G907" t="s">
        <v>5854</v>
      </c>
      <c r="H907" t="s">
        <v>24</v>
      </c>
      <c r="I907" t="s">
        <v>24</v>
      </c>
      <c r="J907" t="s">
        <v>4828</v>
      </c>
      <c r="K907" t="s">
        <v>7688</v>
      </c>
      <c r="L907">
        <v>1</v>
      </c>
      <c r="S907" t="s">
        <v>7895</v>
      </c>
      <c r="T907" t="s">
        <v>9534</v>
      </c>
      <c r="U907" t="s">
        <v>5855</v>
      </c>
      <c r="V907" t="s">
        <v>5855</v>
      </c>
      <c r="W907" t="s">
        <v>5855</v>
      </c>
      <c r="X907" t="s">
        <v>5856</v>
      </c>
      <c r="Y907" t="s">
        <v>5857</v>
      </c>
      <c r="Z907" t="s">
        <v>5858</v>
      </c>
      <c r="AA907" t="s">
        <v>9535</v>
      </c>
      <c r="AB907">
        <v>0.13</v>
      </c>
      <c r="AC907">
        <v>0.13</v>
      </c>
      <c r="AD907">
        <v>0.13</v>
      </c>
      <c r="AE907">
        <v>0.13</v>
      </c>
      <c r="AF907">
        <v>0.13</v>
      </c>
      <c r="AG907" t="s">
        <v>24</v>
      </c>
      <c r="AH907" t="s">
        <v>24</v>
      </c>
      <c r="AI907" t="s">
        <v>7688</v>
      </c>
      <c r="AJ907">
        <v>0</v>
      </c>
      <c r="AK907">
        <v>0</v>
      </c>
      <c r="AL907" t="s">
        <v>24</v>
      </c>
      <c r="AM907" t="s">
        <v>24</v>
      </c>
      <c r="AN907" t="s">
        <v>24</v>
      </c>
      <c r="AO907" t="s">
        <v>24</v>
      </c>
      <c r="AP907" t="s">
        <v>7843</v>
      </c>
      <c r="AQ907" t="s">
        <v>7843</v>
      </c>
      <c r="AR907" t="s">
        <v>7843</v>
      </c>
      <c r="AS907" t="s">
        <v>7843</v>
      </c>
      <c r="AT907" t="s">
        <v>7843</v>
      </c>
      <c r="AU907" t="s">
        <v>7843</v>
      </c>
      <c r="AV907" t="s">
        <v>24</v>
      </c>
      <c r="AW907" t="s">
        <v>7843</v>
      </c>
      <c r="AX907" t="s">
        <v>24</v>
      </c>
      <c r="AY907" t="s">
        <v>24</v>
      </c>
      <c r="AZ907" t="s">
        <v>24</v>
      </c>
      <c r="BA907" t="s">
        <v>24</v>
      </c>
      <c r="BB907" t="s">
        <v>24</v>
      </c>
      <c r="BC907" t="s">
        <v>7843</v>
      </c>
      <c r="BD907" t="s">
        <v>7843</v>
      </c>
      <c r="BE907" t="s">
        <v>7843</v>
      </c>
      <c r="BF907" t="s">
        <v>7843</v>
      </c>
      <c r="BG907" t="s">
        <v>7843</v>
      </c>
      <c r="BH907" t="s">
        <v>7843</v>
      </c>
      <c r="BI907" t="s">
        <v>7843</v>
      </c>
      <c r="BJ907">
        <v>1</v>
      </c>
      <c r="BK907">
        <v>1</v>
      </c>
      <c r="BL907">
        <v>1</v>
      </c>
    </row>
    <row r="908" spans="1:64">
      <c r="A908" t="s">
        <v>9537</v>
      </c>
      <c r="B908" t="s">
        <v>371</v>
      </c>
      <c r="C908" t="s">
        <v>113</v>
      </c>
      <c r="D908" t="s">
        <v>234</v>
      </c>
      <c r="E908" t="s">
        <v>241</v>
      </c>
      <c r="F908" t="s">
        <v>242</v>
      </c>
      <c r="G908" t="s">
        <v>5859</v>
      </c>
      <c r="H908" t="s">
        <v>24</v>
      </c>
      <c r="I908" t="s">
        <v>24</v>
      </c>
      <c r="J908" t="s">
        <v>4828</v>
      </c>
      <c r="K908" t="s">
        <v>7688</v>
      </c>
      <c r="L908">
        <v>1</v>
      </c>
      <c r="S908" t="s">
        <v>7895</v>
      </c>
      <c r="T908" t="s">
        <v>9536</v>
      </c>
      <c r="U908" t="s">
        <v>5860</v>
      </c>
      <c r="V908" t="s">
        <v>5860</v>
      </c>
      <c r="W908" t="s">
        <v>5860</v>
      </c>
      <c r="X908" t="s">
        <v>5861</v>
      </c>
      <c r="Y908" t="s">
        <v>5862</v>
      </c>
      <c r="Z908" t="s">
        <v>5863</v>
      </c>
      <c r="AA908" t="s">
        <v>9537</v>
      </c>
      <c r="AB908">
        <v>0.21</v>
      </c>
      <c r="AC908">
        <v>0.21</v>
      </c>
      <c r="AD908">
        <v>0.21</v>
      </c>
      <c r="AE908">
        <v>0.21</v>
      </c>
      <c r="AF908">
        <v>0.21</v>
      </c>
      <c r="AG908" t="s">
        <v>24</v>
      </c>
      <c r="AH908" t="s">
        <v>24</v>
      </c>
      <c r="AI908" t="s">
        <v>7688</v>
      </c>
      <c r="AJ908">
        <v>0</v>
      </c>
      <c r="AK908">
        <v>0</v>
      </c>
      <c r="AL908" t="s">
        <v>24</v>
      </c>
      <c r="AM908" t="s">
        <v>24</v>
      </c>
      <c r="AN908" t="s">
        <v>24</v>
      </c>
      <c r="AO908" t="s">
        <v>24</v>
      </c>
      <c r="AP908" t="s">
        <v>7843</v>
      </c>
      <c r="AQ908" t="s">
        <v>7843</v>
      </c>
      <c r="AR908" t="s">
        <v>7843</v>
      </c>
      <c r="AS908" t="s">
        <v>7843</v>
      </c>
      <c r="AT908" t="s">
        <v>7843</v>
      </c>
      <c r="AU908" t="s">
        <v>7843</v>
      </c>
      <c r="AV908" t="s">
        <v>24</v>
      </c>
      <c r="AW908" t="s">
        <v>7843</v>
      </c>
      <c r="AX908" t="s">
        <v>24</v>
      </c>
      <c r="AY908" t="s">
        <v>24</v>
      </c>
      <c r="AZ908" t="s">
        <v>24</v>
      </c>
      <c r="BA908" t="s">
        <v>24</v>
      </c>
      <c r="BB908" t="s">
        <v>24</v>
      </c>
      <c r="BC908" t="s">
        <v>7843</v>
      </c>
      <c r="BD908" t="s">
        <v>7843</v>
      </c>
      <c r="BE908" t="s">
        <v>7843</v>
      </c>
      <c r="BF908" t="s">
        <v>7843</v>
      </c>
      <c r="BG908" t="s">
        <v>7843</v>
      </c>
      <c r="BH908" t="s">
        <v>7843</v>
      </c>
      <c r="BI908" t="s">
        <v>7843</v>
      </c>
      <c r="BJ908">
        <v>1</v>
      </c>
      <c r="BK908">
        <v>1</v>
      </c>
      <c r="BL908">
        <v>1</v>
      </c>
    </row>
    <row r="909" spans="1:64">
      <c r="A909" t="s">
        <v>9539</v>
      </c>
      <c r="B909" t="s">
        <v>371</v>
      </c>
      <c r="C909" t="s">
        <v>113</v>
      </c>
      <c r="D909" t="s">
        <v>234</v>
      </c>
      <c r="E909" t="s">
        <v>241</v>
      </c>
      <c r="F909" t="s">
        <v>242</v>
      </c>
      <c r="G909" t="s">
        <v>5864</v>
      </c>
      <c r="H909" t="s">
        <v>24</v>
      </c>
      <c r="I909" t="s">
        <v>24</v>
      </c>
      <c r="J909" t="s">
        <v>4828</v>
      </c>
      <c r="K909" t="s">
        <v>7688</v>
      </c>
      <c r="L909">
        <v>1</v>
      </c>
      <c r="S909" t="s">
        <v>7895</v>
      </c>
      <c r="T909" t="s">
        <v>9538</v>
      </c>
      <c r="U909" t="s">
        <v>5865</v>
      </c>
      <c r="V909" t="s">
        <v>5865</v>
      </c>
      <c r="W909" t="s">
        <v>5865</v>
      </c>
      <c r="X909" t="s">
        <v>5866</v>
      </c>
      <c r="Y909" t="s">
        <v>5867</v>
      </c>
      <c r="Z909" t="s">
        <v>5868</v>
      </c>
      <c r="AA909" t="s">
        <v>9539</v>
      </c>
      <c r="AB909">
        <v>0.51</v>
      </c>
      <c r="AC909">
        <v>0.51</v>
      </c>
      <c r="AD909">
        <v>0.51</v>
      </c>
      <c r="AE909" t="s">
        <v>24</v>
      </c>
      <c r="AF909" t="s">
        <v>24</v>
      </c>
      <c r="AG909" t="s">
        <v>24</v>
      </c>
      <c r="AH909" t="s">
        <v>24</v>
      </c>
      <c r="AI909" t="s">
        <v>7688</v>
      </c>
      <c r="AJ909">
        <v>0</v>
      </c>
      <c r="AK909">
        <v>0</v>
      </c>
      <c r="AL909" t="s">
        <v>24</v>
      </c>
      <c r="AM909" t="s">
        <v>24</v>
      </c>
      <c r="AN909" t="s">
        <v>24</v>
      </c>
      <c r="AO909" t="s">
        <v>24</v>
      </c>
      <c r="AP909" t="s">
        <v>7843</v>
      </c>
      <c r="AQ909" t="s">
        <v>7843</v>
      </c>
      <c r="AR909" t="s">
        <v>24</v>
      </c>
      <c r="AS909" t="s">
        <v>7843</v>
      </c>
      <c r="AT909" t="s">
        <v>24</v>
      </c>
      <c r="AU909" t="s">
        <v>24</v>
      </c>
      <c r="AV909" t="s">
        <v>24</v>
      </c>
      <c r="AW909" t="s">
        <v>24</v>
      </c>
      <c r="AX909" t="s">
        <v>24</v>
      </c>
      <c r="AY909" t="s">
        <v>24</v>
      </c>
      <c r="AZ909" t="s">
        <v>24</v>
      </c>
      <c r="BA909" t="s">
        <v>24</v>
      </c>
      <c r="BB909" t="s">
        <v>24</v>
      </c>
      <c r="BC909" t="s">
        <v>7843</v>
      </c>
      <c r="BD909" t="s">
        <v>7843</v>
      </c>
      <c r="BE909" t="s">
        <v>7843</v>
      </c>
      <c r="BF909" t="s">
        <v>7843</v>
      </c>
      <c r="BG909" t="s">
        <v>7843</v>
      </c>
      <c r="BH909" t="s">
        <v>7843</v>
      </c>
      <c r="BI909" t="s">
        <v>7843</v>
      </c>
      <c r="BJ909">
        <v>1</v>
      </c>
      <c r="BK909">
        <v>1</v>
      </c>
      <c r="BL909">
        <v>1</v>
      </c>
    </row>
    <row r="910" spans="1:64">
      <c r="A910" t="s">
        <v>9541</v>
      </c>
      <c r="B910" t="s">
        <v>371</v>
      </c>
      <c r="C910" t="s">
        <v>113</v>
      </c>
      <c r="D910" t="s">
        <v>234</v>
      </c>
      <c r="E910" t="s">
        <v>241</v>
      </c>
      <c r="F910" t="s">
        <v>242</v>
      </c>
      <c r="G910" t="s">
        <v>5869</v>
      </c>
      <c r="H910" t="s">
        <v>24</v>
      </c>
      <c r="I910" t="s">
        <v>24</v>
      </c>
      <c r="J910" t="s">
        <v>4828</v>
      </c>
      <c r="K910" t="s">
        <v>7688</v>
      </c>
      <c r="L910">
        <v>1</v>
      </c>
      <c r="S910" t="s">
        <v>7895</v>
      </c>
      <c r="T910" t="s">
        <v>9540</v>
      </c>
      <c r="U910" t="s">
        <v>5870</v>
      </c>
      <c r="V910" t="s">
        <v>5870</v>
      </c>
      <c r="W910" t="s">
        <v>5870</v>
      </c>
      <c r="X910" t="s">
        <v>5871</v>
      </c>
      <c r="Y910" t="s">
        <v>5872</v>
      </c>
      <c r="Z910" t="s">
        <v>5873</v>
      </c>
      <c r="AA910" t="s">
        <v>9541</v>
      </c>
      <c r="AB910">
        <v>0.26500000000000001</v>
      </c>
      <c r="AC910">
        <v>0.26500000000000001</v>
      </c>
      <c r="AD910">
        <v>0.26500000000000001</v>
      </c>
      <c r="AE910">
        <v>0.26500000000000001</v>
      </c>
      <c r="AF910">
        <v>0.26500000000000001</v>
      </c>
      <c r="AG910" t="s">
        <v>24</v>
      </c>
      <c r="AH910" t="s">
        <v>24</v>
      </c>
      <c r="AI910" t="s">
        <v>7688</v>
      </c>
      <c r="AJ910">
        <v>0</v>
      </c>
      <c r="AK910">
        <v>0</v>
      </c>
      <c r="AL910" t="s">
        <v>24</v>
      </c>
      <c r="AM910" t="s">
        <v>24</v>
      </c>
      <c r="AN910" t="s">
        <v>24</v>
      </c>
      <c r="AO910" t="s">
        <v>24</v>
      </c>
      <c r="AP910" t="s">
        <v>7843</v>
      </c>
      <c r="AQ910" t="s">
        <v>7843</v>
      </c>
      <c r="AR910" t="s">
        <v>7843</v>
      </c>
      <c r="AS910" t="s">
        <v>7843</v>
      </c>
      <c r="AT910" t="s">
        <v>7843</v>
      </c>
      <c r="AU910" t="s">
        <v>7843</v>
      </c>
      <c r="AV910" t="s">
        <v>24</v>
      </c>
      <c r="AW910" t="s">
        <v>7843</v>
      </c>
      <c r="AX910" t="s">
        <v>24</v>
      </c>
      <c r="AY910" t="s">
        <v>24</v>
      </c>
      <c r="AZ910" t="s">
        <v>24</v>
      </c>
      <c r="BA910" t="s">
        <v>24</v>
      </c>
      <c r="BB910" t="s">
        <v>24</v>
      </c>
      <c r="BC910" t="s">
        <v>7843</v>
      </c>
      <c r="BD910" t="s">
        <v>7843</v>
      </c>
      <c r="BE910" t="s">
        <v>7843</v>
      </c>
      <c r="BF910" t="s">
        <v>7843</v>
      </c>
      <c r="BG910" t="s">
        <v>7843</v>
      </c>
      <c r="BH910" t="s">
        <v>7843</v>
      </c>
      <c r="BI910" t="s">
        <v>7843</v>
      </c>
      <c r="BJ910">
        <v>1</v>
      </c>
      <c r="BK910">
        <v>1</v>
      </c>
      <c r="BL910">
        <v>1</v>
      </c>
    </row>
    <row r="911" spans="1:64">
      <c r="A911" t="s">
        <v>9543</v>
      </c>
      <c r="B911" t="s">
        <v>822</v>
      </c>
      <c r="C911" t="s">
        <v>862</v>
      </c>
      <c r="D911" t="s">
        <v>863</v>
      </c>
      <c r="E911" t="s">
        <v>875</v>
      </c>
      <c r="F911" t="s">
        <v>876</v>
      </c>
      <c r="G911" t="s">
        <v>24</v>
      </c>
      <c r="H911" t="s">
        <v>5888</v>
      </c>
      <c r="I911" t="s">
        <v>5889</v>
      </c>
      <c r="J911" t="s">
        <v>5891</v>
      </c>
      <c r="K911" t="s">
        <v>7688</v>
      </c>
      <c r="S911" t="s">
        <v>7895</v>
      </c>
      <c r="T911" t="s">
        <v>9542</v>
      </c>
      <c r="U911" t="s">
        <v>5895</v>
      </c>
      <c r="V911" t="s">
        <v>5895</v>
      </c>
      <c r="W911" t="s">
        <v>5895</v>
      </c>
      <c r="X911" t="s">
        <v>5896</v>
      </c>
      <c r="Y911" t="s">
        <v>5897</v>
      </c>
      <c r="Z911" t="s">
        <v>5898</v>
      </c>
      <c r="AA911" t="s">
        <v>9543</v>
      </c>
      <c r="AB911">
        <v>3.8</v>
      </c>
      <c r="AC911">
        <v>3.8</v>
      </c>
      <c r="AD911">
        <v>3.8</v>
      </c>
      <c r="AE911">
        <v>3.8</v>
      </c>
      <c r="AF911">
        <v>3.8</v>
      </c>
      <c r="AG911" t="s">
        <v>24</v>
      </c>
      <c r="AH911" t="s">
        <v>24</v>
      </c>
      <c r="AI911" t="s">
        <v>7688</v>
      </c>
      <c r="AJ911">
        <v>0</v>
      </c>
      <c r="AK911">
        <v>0</v>
      </c>
      <c r="AL911" t="s">
        <v>24</v>
      </c>
      <c r="AM911" t="s">
        <v>24</v>
      </c>
      <c r="AN911" t="s">
        <v>24</v>
      </c>
      <c r="AO911" t="s">
        <v>24</v>
      </c>
      <c r="AP911" t="s">
        <v>7843</v>
      </c>
      <c r="AQ911" t="s">
        <v>7843</v>
      </c>
      <c r="AR911" t="s">
        <v>7843</v>
      </c>
      <c r="AS911" t="s">
        <v>7843</v>
      </c>
      <c r="AT911" t="s">
        <v>7843</v>
      </c>
      <c r="AU911" t="s">
        <v>7843</v>
      </c>
      <c r="AV911" t="s">
        <v>24</v>
      </c>
      <c r="AW911" t="s">
        <v>7843</v>
      </c>
      <c r="AX911" t="s">
        <v>24</v>
      </c>
      <c r="AY911" t="s">
        <v>24</v>
      </c>
      <c r="AZ911" t="s">
        <v>24</v>
      </c>
      <c r="BA911" t="s">
        <v>24</v>
      </c>
      <c r="BB911" t="s">
        <v>24</v>
      </c>
      <c r="BC911" t="s">
        <v>7843</v>
      </c>
      <c r="BD911" t="s">
        <v>7843</v>
      </c>
      <c r="BE911" t="s">
        <v>7843</v>
      </c>
      <c r="BF911" t="s">
        <v>7843</v>
      </c>
      <c r="BG911" t="s">
        <v>7843</v>
      </c>
      <c r="BH911" t="s">
        <v>7843</v>
      </c>
      <c r="BI911" t="s">
        <v>7843</v>
      </c>
      <c r="BJ911">
        <v>1</v>
      </c>
      <c r="BK911">
        <v>1</v>
      </c>
      <c r="BL911">
        <v>1</v>
      </c>
    </row>
    <row r="912" spans="1:64">
      <c r="A912" t="s">
        <v>9545</v>
      </c>
      <c r="B912" t="s">
        <v>822</v>
      </c>
      <c r="C912" t="s">
        <v>862</v>
      </c>
      <c r="D912" t="s">
        <v>863</v>
      </c>
      <c r="E912" t="s">
        <v>875</v>
      </c>
      <c r="F912" t="s">
        <v>876</v>
      </c>
      <c r="G912" t="s">
        <v>24</v>
      </c>
      <c r="H912" t="s">
        <v>5888</v>
      </c>
      <c r="I912" t="s">
        <v>5899</v>
      </c>
      <c r="J912" t="s">
        <v>5891</v>
      </c>
      <c r="K912" t="s">
        <v>7688</v>
      </c>
      <c r="S912" t="s">
        <v>7895</v>
      </c>
      <c r="T912" t="s">
        <v>9544</v>
      </c>
      <c r="U912" t="s">
        <v>5900</v>
      </c>
      <c r="V912" t="s">
        <v>5900</v>
      </c>
      <c r="W912" t="s">
        <v>5900</v>
      </c>
      <c r="X912" t="s">
        <v>5901</v>
      </c>
      <c r="Y912" t="s">
        <v>5902</v>
      </c>
      <c r="Z912" t="s">
        <v>5903</v>
      </c>
      <c r="AA912" t="s">
        <v>9545</v>
      </c>
      <c r="AB912">
        <v>6.2</v>
      </c>
      <c r="AC912">
        <v>6.2</v>
      </c>
      <c r="AD912">
        <v>6.2</v>
      </c>
      <c r="AE912">
        <v>6.2</v>
      </c>
      <c r="AF912">
        <v>6.2</v>
      </c>
      <c r="AG912" t="s">
        <v>24</v>
      </c>
      <c r="AH912" t="s">
        <v>24</v>
      </c>
      <c r="AI912" t="s">
        <v>7688</v>
      </c>
      <c r="AJ912">
        <v>0</v>
      </c>
      <c r="AK912">
        <v>0</v>
      </c>
      <c r="AL912" t="s">
        <v>24</v>
      </c>
      <c r="AM912" t="s">
        <v>24</v>
      </c>
      <c r="AN912" t="s">
        <v>24</v>
      </c>
      <c r="AO912" t="s">
        <v>24</v>
      </c>
      <c r="AP912" t="s">
        <v>7843</v>
      </c>
      <c r="AQ912" t="s">
        <v>7843</v>
      </c>
      <c r="AR912" t="s">
        <v>7843</v>
      </c>
      <c r="AS912" t="s">
        <v>7843</v>
      </c>
      <c r="AT912" t="s">
        <v>7843</v>
      </c>
      <c r="AU912" t="s">
        <v>7843</v>
      </c>
      <c r="AV912" t="s">
        <v>24</v>
      </c>
      <c r="AW912" t="s">
        <v>7843</v>
      </c>
      <c r="AX912" t="s">
        <v>24</v>
      </c>
      <c r="AY912" t="s">
        <v>24</v>
      </c>
      <c r="AZ912" t="s">
        <v>24</v>
      </c>
      <c r="BA912" t="s">
        <v>24</v>
      </c>
      <c r="BB912" t="s">
        <v>24</v>
      </c>
      <c r="BC912" t="s">
        <v>7843</v>
      </c>
      <c r="BD912" t="s">
        <v>7843</v>
      </c>
      <c r="BE912" t="s">
        <v>7843</v>
      </c>
      <c r="BF912" t="s">
        <v>7843</v>
      </c>
      <c r="BG912" t="s">
        <v>7843</v>
      </c>
      <c r="BH912" t="s">
        <v>7843</v>
      </c>
      <c r="BI912" t="s">
        <v>7843</v>
      </c>
      <c r="BJ912">
        <v>1</v>
      </c>
      <c r="BK912">
        <v>1</v>
      </c>
      <c r="BL912">
        <v>1</v>
      </c>
    </row>
    <row r="913" spans="1:64">
      <c r="A913" t="s">
        <v>9547</v>
      </c>
      <c r="B913" t="s">
        <v>822</v>
      </c>
      <c r="C913" t="s">
        <v>862</v>
      </c>
      <c r="D913" t="s">
        <v>863</v>
      </c>
      <c r="E913" t="s">
        <v>875</v>
      </c>
      <c r="F913" t="s">
        <v>876</v>
      </c>
      <c r="G913" t="s">
        <v>24</v>
      </c>
      <c r="H913" t="s">
        <v>5888</v>
      </c>
      <c r="I913" t="s">
        <v>5904</v>
      </c>
      <c r="J913" t="s">
        <v>5891</v>
      </c>
      <c r="K913" t="s">
        <v>7688</v>
      </c>
      <c r="S913" t="s">
        <v>7895</v>
      </c>
      <c r="T913" t="s">
        <v>9546</v>
      </c>
      <c r="U913" t="s">
        <v>5905</v>
      </c>
      <c r="V913" t="s">
        <v>5905</v>
      </c>
      <c r="W913" t="s">
        <v>5905</v>
      </c>
      <c r="X913" t="s">
        <v>5906</v>
      </c>
      <c r="Y913" t="s">
        <v>5907</v>
      </c>
      <c r="Z913" t="s">
        <v>5908</v>
      </c>
      <c r="AA913" t="s">
        <v>9547</v>
      </c>
      <c r="AB913">
        <v>6.6</v>
      </c>
      <c r="AC913">
        <v>6.6</v>
      </c>
      <c r="AD913">
        <v>6.6</v>
      </c>
      <c r="AE913">
        <v>6.6</v>
      </c>
      <c r="AF913">
        <v>6.6</v>
      </c>
      <c r="AG913" t="s">
        <v>24</v>
      </c>
      <c r="AH913" t="s">
        <v>24</v>
      </c>
      <c r="AI913" t="s">
        <v>7688</v>
      </c>
      <c r="AJ913">
        <v>0</v>
      </c>
      <c r="AK913">
        <v>0</v>
      </c>
      <c r="AL913" t="s">
        <v>24</v>
      </c>
      <c r="AM913" t="s">
        <v>24</v>
      </c>
      <c r="AN913" t="s">
        <v>24</v>
      </c>
      <c r="AO913" t="s">
        <v>24</v>
      </c>
      <c r="AP913" t="s">
        <v>7843</v>
      </c>
      <c r="AQ913" t="s">
        <v>7843</v>
      </c>
      <c r="AR913" t="s">
        <v>7843</v>
      </c>
      <c r="AS913" t="s">
        <v>7843</v>
      </c>
      <c r="AT913" t="s">
        <v>7843</v>
      </c>
      <c r="AU913" t="s">
        <v>7843</v>
      </c>
      <c r="AV913" t="s">
        <v>24</v>
      </c>
      <c r="AW913" t="s">
        <v>7843</v>
      </c>
      <c r="AX913" t="s">
        <v>24</v>
      </c>
      <c r="AY913" t="s">
        <v>24</v>
      </c>
      <c r="AZ913" t="s">
        <v>24</v>
      </c>
      <c r="BA913" t="s">
        <v>24</v>
      </c>
      <c r="BB913" t="s">
        <v>24</v>
      </c>
      <c r="BC913" t="s">
        <v>7843</v>
      </c>
      <c r="BD913" t="s">
        <v>7843</v>
      </c>
      <c r="BE913" t="s">
        <v>7843</v>
      </c>
      <c r="BF913" t="s">
        <v>7843</v>
      </c>
      <c r="BG913" t="s">
        <v>7843</v>
      </c>
      <c r="BH913" t="s">
        <v>7843</v>
      </c>
      <c r="BI913" t="s">
        <v>7843</v>
      </c>
      <c r="BJ913">
        <v>1</v>
      </c>
      <c r="BK913">
        <v>1</v>
      </c>
      <c r="BL913">
        <v>1</v>
      </c>
    </row>
    <row r="914" spans="1:64">
      <c r="A914" t="s">
        <v>9549</v>
      </c>
      <c r="B914" t="s">
        <v>822</v>
      </c>
      <c r="C914" t="s">
        <v>862</v>
      </c>
      <c r="D914" t="s">
        <v>863</v>
      </c>
      <c r="E914" t="s">
        <v>875</v>
      </c>
      <c r="F914" t="s">
        <v>876</v>
      </c>
      <c r="G914" t="s">
        <v>24</v>
      </c>
      <c r="H914" t="s">
        <v>5888</v>
      </c>
      <c r="I914" t="s">
        <v>5909</v>
      </c>
      <c r="J914" t="s">
        <v>5891</v>
      </c>
      <c r="K914" t="s">
        <v>7688</v>
      </c>
      <c r="S914" t="s">
        <v>7895</v>
      </c>
      <c r="T914" t="s">
        <v>9548</v>
      </c>
      <c r="U914" t="s">
        <v>5910</v>
      </c>
      <c r="V914" t="s">
        <v>5910</v>
      </c>
      <c r="W914" t="s">
        <v>5910</v>
      </c>
      <c r="X914" t="s">
        <v>5911</v>
      </c>
      <c r="Y914" t="s">
        <v>5912</v>
      </c>
      <c r="Z914" t="s">
        <v>5913</v>
      </c>
      <c r="AA914" t="s">
        <v>9549</v>
      </c>
      <c r="AB914">
        <v>7.7</v>
      </c>
      <c r="AC914">
        <v>7.7</v>
      </c>
      <c r="AD914">
        <v>7.7</v>
      </c>
      <c r="AE914">
        <v>7.4</v>
      </c>
      <c r="AF914">
        <v>7.4</v>
      </c>
      <c r="AG914" t="s">
        <v>24</v>
      </c>
      <c r="AH914" t="s">
        <v>24</v>
      </c>
      <c r="AI914" t="s">
        <v>7688</v>
      </c>
      <c r="AJ914">
        <v>0</v>
      </c>
      <c r="AK914">
        <v>0</v>
      </c>
      <c r="AL914" t="s">
        <v>24</v>
      </c>
      <c r="AM914" t="s">
        <v>24</v>
      </c>
      <c r="AN914" t="s">
        <v>24</v>
      </c>
      <c r="AO914" t="s">
        <v>24</v>
      </c>
      <c r="AP914" t="s">
        <v>7843</v>
      </c>
      <c r="AQ914" t="s">
        <v>7843</v>
      </c>
      <c r="AR914" t="s">
        <v>7842</v>
      </c>
      <c r="AS914" t="s">
        <v>7843</v>
      </c>
      <c r="AT914" t="s">
        <v>7842</v>
      </c>
      <c r="AU914" t="s">
        <v>7843</v>
      </c>
      <c r="AV914" t="s">
        <v>24</v>
      </c>
      <c r="AW914" t="s">
        <v>7842</v>
      </c>
      <c r="AX914" t="s">
        <v>24</v>
      </c>
      <c r="AY914" t="s">
        <v>24</v>
      </c>
      <c r="AZ914" t="s">
        <v>24</v>
      </c>
      <c r="BA914" t="s">
        <v>24</v>
      </c>
      <c r="BB914" t="s">
        <v>24</v>
      </c>
      <c r="BC914" t="s">
        <v>7843</v>
      </c>
      <c r="BD914" t="s">
        <v>7843</v>
      </c>
      <c r="BE914" t="s">
        <v>7843</v>
      </c>
      <c r="BF914" t="s">
        <v>7843</v>
      </c>
      <c r="BG914" t="s">
        <v>7843</v>
      </c>
      <c r="BH914" t="s">
        <v>7843</v>
      </c>
      <c r="BI914" t="s">
        <v>7843</v>
      </c>
      <c r="BJ914">
        <v>1</v>
      </c>
      <c r="BK914">
        <v>1</v>
      </c>
      <c r="BL914">
        <v>1</v>
      </c>
    </row>
    <row r="915" spans="1:64">
      <c r="A915" t="s">
        <v>9551</v>
      </c>
      <c r="B915" t="s">
        <v>822</v>
      </c>
      <c r="C915" t="s">
        <v>862</v>
      </c>
      <c r="D915" t="s">
        <v>863</v>
      </c>
      <c r="E915" t="s">
        <v>875</v>
      </c>
      <c r="F915" t="s">
        <v>876</v>
      </c>
      <c r="G915" t="s">
        <v>24</v>
      </c>
      <c r="H915" t="s">
        <v>5888</v>
      </c>
      <c r="I915" t="s">
        <v>5914</v>
      </c>
      <c r="J915" t="s">
        <v>5891</v>
      </c>
      <c r="K915" t="s">
        <v>7688</v>
      </c>
      <c r="S915" t="s">
        <v>7895</v>
      </c>
      <c r="T915" t="s">
        <v>9550</v>
      </c>
      <c r="U915" t="s">
        <v>5915</v>
      </c>
      <c r="V915" t="s">
        <v>5915</v>
      </c>
      <c r="W915" t="s">
        <v>5915</v>
      </c>
      <c r="X915" t="s">
        <v>5916</v>
      </c>
      <c r="Y915" t="s">
        <v>5917</v>
      </c>
      <c r="Z915" t="s">
        <v>5918</v>
      </c>
      <c r="AA915" t="s">
        <v>9551</v>
      </c>
      <c r="AB915">
        <v>10</v>
      </c>
      <c r="AC915">
        <v>10</v>
      </c>
      <c r="AD915">
        <v>10</v>
      </c>
      <c r="AE915">
        <v>10.8</v>
      </c>
      <c r="AF915">
        <v>10.8</v>
      </c>
      <c r="AG915" t="s">
        <v>24</v>
      </c>
      <c r="AH915" t="s">
        <v>24</v>
      </c>
      <c r="AI915" t="s">
        <v>7688</v>
      </c>
      <c r="AJ915">
        <v>0</v>
      </c>
      <c r="AK915">
        <v>0</v>
      </c>
      <c r="AL915" t="s">
        <v>24</v>
      </c>
      <c r="AM915" t="s">
        <v>24</v>
      </c>
      <c r="AN915" t="s">
        <v>24</v>
      </c>
      <c r="AO915" t="s">
        <v>24</v>
      </c>
      <c r="AP915" t="s">
        <v>7843</v>
      </c>
      <c r="AQ915" t="s">
        <v>7843</v>
      </c>
      <c r="AR915" t="s">
        <v>7842</v>
      </c>
      <c r="AS915" t="s">
        <v>7843</v>
      </c>
      <c r="AT915" t="s">
        <v>7842</v>
      </c>
      <c r="AU915" t="s">
        <v>7843</v>
      </c>
      <c r="AV915" t="s">
        <v>24</v>
      </c>
      <c r="AW915" t="s">
        <v>7842</v>
      </c>
      <c r="AX915" t="s">
        <v>24</v>
      </c>
      <c r="AY915" t="s">
        <v>24</v>
      </c>
      <c r="AZ915" t="s">
        <v>24</v>
      </c>
      <c r="BA915" t="s">
        <v>24</v>
      </c>
      <c r="BB915" t="s">
        <v>24</v>
      </c>
      <c r="BC915" t="s">
        <v>7843</v>
      </c>
      <c r="BD915" t="s">
        <v>7843</v>
      </c>
      <c r="BE915" t="s">
        <v>7843</v>
      </c>
      <c r="BF915" t="s">
        <v>7843</v>
      </c>
      <c r="BG915" t="s">
        <v>7843</v>
      </c>
      <c r="BH915" t="s">
        <v>7843</v>
      </c>
      <c r="BI915" t="s">
        <v>7843</v>
      </c>
      <c r="BJ915">
        <v>1</v>
      </c>
      <c r="BK915">
        <v>1</v>
      </c>
      <c r="BL915">
        <v>1</v>
      </c>
    </row>
    <row r="916" spans="1:64">
      <c r="A916" t="s">
        <v>9553</v>
      </c>
      <c r="B916" t="s">
        <v>822</v>
      </c>
      <c r="C916" t="s">
        <v>862</v>
      </c>
      <c r="D916" t="s">
        <v>863</v>
      </c>
      <c r="E916" t="s">
        <v>875</v>
      </c>
      <c r="F916" t="s">
        <v>876</v>
      </c>
      <c r="G916" t="s">
        <v>24</v>
      </c>
      <c r="H916" t="s">
        <v>5888</v>
      </c>
      <c r="I916" t="s">
        <v>5919</v>
      </c>
      <c r="J916" t="s">
        <v>5891</v>
      </c>
      <c r="K916" t="s">
        <v>7688</v>
      </c>
      <c r="S916" t="s">
        <v>7895</v>
      </c>
      <c r="T916" t="s">
        <v>9552</v>
      </c>
      <c r="U916" t="s">
        <v>5920</v>
      </c>
      <c r="V916" t="s">
        <v>5920</v>
      </c>
      <c r="W916" t="s">
        <v>5920</v>
      </c>
      <c r="X916" t="s">
        <v>5921</v>
      </c>
      <c r="Y916" t="s">
        <v>5922</v>
      </c>
      <c r="Z916" t="s">
        <v>5923</v>
      </c>
      <c r="AA916" t="s">
        <v>9553</v>
      </c>
      <c r="AB916">
        <v>12.4</v>
      </c>
      <c r="AC916">
        <v>12.4</v>
      </c>
      <c r="AD916">
        <v>12.4</v>
      </c>
      <c r="AE916">
        <v>10.7</v>
      </c>
      <c r="AF916">
        <v>10.7</v>
      </c>
      <c r="AG916" t="s">
        <v>24</v>
      </c>
      <c r="AH916" t="s">
        <v>24</v>
      </c>
      <c r="AI916" t="s">
        <v>7688</v>
      </c>
      <c r="AJ916">
        <v>0</v>
      </c>
      <c r="AK916">
        <v>0</v>
      </c>
      <c r="AL916" t="s">
        <v>24</v>
      </c>
      <c r="AM916" t="s">
        <v>24</v>
      </c>
      <c r="AN916" t="s">
        <v>24</v>
      </c>
      <c r="AO916" t="s">
        <v>24</v>
      </c>
      <c r="AP916" t="s">
        <v>7843</v>
      </c>
      <c r="AQ916" t="s">
        <v>7843</v>
      </c>
      <c r="AR916" t="s">
        <v>7842</v>
      </c>
      <c r="AS916" t="s">
        <v>7843</v>
      </c>
      <c r="AT916" t="s">
        <v>7842</v>
      </c>
      <c r="AU916" t="s">
        <v>7843</v>
      </c>
      <c r="AV916" t="s">
        <v>24</v>
      </c>
      <c r="AW916" t="s">
        <v>7842</v>
      </c>
      <c r="AX916" t="s">
        <v>24</v>
      </c>
      <c r="AY916" t="s">
        <v>24</v>
      </c>
      <c r="AZ916" t="s">
        <v>24</v>
      </c>
      <c r="BA916" t="s">
        <v>24</v>
      </c>
      <c r="BB916" t="s">
        <v>24</v>
      </c>
      <c r="BC916" t="s">
        <v>7843</v>
      </c>
      <c r="BD916" t="s">
        <v>7843</v>
      </c>
      <c r="BE916" t="s">
        <v>7843</v>
      </c>
      <c r="BF916" t="s">
        <v>7843</v>
      </c>
      <c r="BG916" t="s">
        <v>7843</v>
      </c>
      <c r="BH916" t="s">
        <v>7843</v>
      </c>
      <c r="BI916" t="s">
        <v>7843</v>
      </c>
      <c r="BJ916">
        <v>1</v>
      </c>
      <c r="BK916">
        <v>1</v>
      </c>
      <c r="BL916">
        <v>1</v>
      </c>
    </row>
    <row r="917" spans="1:64">
      <c r="A917" t="s">
        <v>9555</v>
      </c>
      <c r="B917" t="s">
        <v>822</v>
      </c>
      <c r="C917" t="s">
        <v>862</v>
      </c>
      <c r="D917" t="s">
        <v>863</v>
      </c>
      <c r="E917" t="s">
        <v>875</v>
      </c>
      <c r="F917" t="s">
        <v>876</v>
      </c>
      <c r="G917" t="s">
        <v>24</v>
      </c>
      <c r="H917" t="s">
        <v>5888</v>
      </c>
      <c r="I917" t="s">
        <v>5924</v>
      </c>
      <c r="J917" t="s">
        <v>5891</v>
      </c>
      <c r="K917" t="s">
        <v>7688</v>
      </c>
      <c r="S917" t="s">
        <v>7895</v>
      </c>
      <c r="T917" t="s">
        <v>9554</v>
      </c>
      <c r="U917" t="s">
        <v>5925</v>
      </c>
      <c r="V917" t="s">
        <v>5925</v>
      </c>
      <c r="W917" t="s">
        <v>5925</v>
      </c>
      <c r="X917" t="s">
        <v>5926</v>
      </c>
      <c r="Y917" t="s">
        <v>5927</v>
      </c>
      <c r="Z917" t="s">
        <v>5928</v>
      </c>
      <c r="AA917" t="s">
        <v>9555</v>
      </c>
      <c r="AB917">
        <v>13.3</v>
      </c>
      <c r="AC917">
        <v>13.3</v>
      </c>
      <c r="AD917">
        <v>13.3</v>
      </c>
      <c r="AE917">
        <v>12.1</v>
      </c>
      <c r="AF917">
        <v>12.1</v>
      </c>
      <c r="AG917" t="s">
        <v>24</v>
      </c>
      <c r="AH917" t="s">
        <v>24</v>
      </c>
      <c r="AI917" t="s">
        <v>7688</v>
      </c>
      <c r="AJ917">
        <v>0</v>
      </c>
      <c r="AK917">
        <v>0</v>
      </c>
      <c r="AL917" t="s">
        <v>24</v>
      </c>
      <c r="AM917" t="s">
        <v>24</v>
      </c>
      <c r="AN917" t="s">
        <v>24</v>
      </c>
      <c r="AO917" t="s">
        <v>24</v>
      </c>
      <c r="AP917" t="s">
        <v>7843</v>
      </c>
      <c r="AQ917" t="s">
        <v>7843</v>
      </c>
      <c r="AR917" t="s">
        <v>7842</v>
      </c>
      <c r="AS917" t="s">
        <v>7843</v>
      </c>
      <c r="AT917" t="s">
        <v>7842</v>
      </c>
      <c r="AU917" t="s">
        <v>7843</v>
      </c>
      <c r="AV917" t="s">
        <v>24</v>
      </c>
      <c r="AW917" t="s">
        <v>7842</v>
      </c>
      <c r="AX917" t="s">
        <v>24</v>
      </c>
      <c r="AY917" t="s">
        <v>24</v>
      </c>
      <c r="AZ917" t="s">
        <v>24</v>
      </c>
      <c r="BA917" t="s">
        <v>24</v>
      </c>
      <c r="BB917" t="s">
        <v>24</v>
      </c>
      <c r="BC917" t="s">
        <v>7843</v>
      </c>
      <c r="BD917" t="s">
        <v>7843</v>
      </c>
      <c r="BE917" t="s">
        <v>7843</v>
      </c>
      <c r="BF917" t="s">
        <v>7843</v>
      </c>
      <c r="BG917" t="s">
        <v>7843</v>
      </c>
      <c r="BH917" t="s">
        <v>7843</v>
      </c>
      <c r="BI917" t="s">
        <v>7843</v>
      </c>
      <c r="BJ917">
        <v>1</v>
      </c>
      <c r="BK917">
        <v>1</v>
      </c>
      <c r="BL917">
        <v>1</v>
      </c>
    </row>
    <row r="918" spans="1:64">
      <c r="A918" t="s">
        <v>9557</v>
      </c>
      <c r="B918" t="s">
        <v>822</v>
      </c>
      <c r="C918" t="s">
        <v>862</v>
      </c>
      <c r="D918" t="s">
        <v>863</v>
      </c>
      <c r="E918" t="s">
        <v>875</v>
      </c>
      <c r="F918" t="s">
        <v>876</v>
      </c>
      <c r="G918" t="s">
        <v>24</v>
      </c>
      <c r="H918" t="s">
        <v>5888</v>
      </c>
      <c r="I918" t="s">
        <v>5929</v>
      </c>
      <c r="J918" t="s">
        <v>5891</v>
      </c>
      <c r="K918" t="s">
        <v>7688</v>
      </c>
      <c r="S918" t="s">
        <v>7895</v>
      </c>
      <c r="T918" t="s">
        <v>9556</v>
      </c>
      <c r="U918" t="s">
        <v>5930</v>
      </c>
      <c r="V918" t="s">
        <v>5930</v>
      </c>
      <c r="W918" t="s">
        <v>5930</v>
      </c>
      <c r="X918" t="s">
        <v>5931</v>
      </c>
      <c r="Y918" t="s">
        <v>5932</v>
      </c>
      <c r="Z918" t="s">
        <v>5933</v>
      </c>
      <c r="AA918" t="s">
        <v>9557</v>
      </c>
      <c r="AB918">
        <v>17.5</v>
      </c>
      <c r="AC918">
        <v>17.5</v>
      </c>
      <c r="AD918">
        <v>17.5</v>
      </c>
      <c r="AE918">
        <v>19.399999999999999</v>
      </c>
      <c r="AF918">
        <v>19.399999999999999</v>
      </c>
      <c r="AG918" t="s">
        <v>24</v>
      </c>
      <c r="AH918" t="s">
        <v>24</v>
      </c>
      <c r="AI918" t="s">
        <v>7688</v>
      </c>
      <c r="AJ918">
        <v>0</v>
      </c>
      <c r="AK918">
        <v>0</v>
      </c>
      <c r="AL918" t="s">
        <v>24</v>
      </c>
      <c r="AM918" t="s">
        <v>24</v>
      </c>
      <c r="AN918" t="s">
        <v>24</v>
      </c>
      <c r="AO918" t="s">
        <v>24</v>
      </c>
      <c r="AP918" t="s">
        <v>7843</v>
      </c>
      <c r="AQ918" t="s">
        <v>7843</v>
      </c>
      <c r="AR918" t="s">
        <v>7842</v>
      </c>
      <c r="AS918" t="s">
        <v>7843</v>
      </c>
      <c r="AT918" t="s">
        <v>7842</v>
      </c>
      <c r="AU918" t="s">
        <v>7843</v>
      </c>
      <c r="AV918" t="s">
        <v>24</v>
      </c>
      <c r="AW918" t="s">
        <v>7842</v>
      </c>
      <c r="AX918" t="s">
        <v>24</v>
      </c>
      <c r="AY918" t="s">
        <v>24</v>
      </c>
      <c r="AZ918" t="s">
        <v>24</v>
      </c>
      <c r="BA918" t="s">
        <v>24</v>
      </c>
      <c r="BB918" t="s">
        <v>24</v>
      </c>
      <c r="BC918" t="s">
        <v>7843</v>
      </c>
      <c r="BD918" t="s">
        <v>7843</v>
      </c>
      <c r="BE918" t="s">
        <v>7843</v>
      </c>
      <c r="BF918" t="s">
        <v>7843</v>
      </c>
      <c r="BG918" t="s">
        <v>7843</v>
      </c>
      <c r="BH918" t="s">
        <v>7843</v>
      </c>
      <c r="BI918" t="s">
        <v>7843</v>
      </c>
      <c r="BJ918">
        <v>1</v>
      </c>
      <c r="BK918">
        <v>1</v>
      </c>
      <c r="BL918">
        <v>1</v>
      </c>
    </row>
    <row r="919" spans="1:64">
      <c r="A919" t="s">
        <v>9559</v>
      </c>
      <c r="B919" t="s">
        <v>822</v>
      </c>
      <c r="C919" t="s">
        <v>862</v>
      </c>
      <c r="D919" t="s">
        <v>863</v>
      </c>
      <c r="E919" t="s">
        <v>882</v>
      </c>
      <c r="F919" t="s">
        <v>883</v>
      </c>
      <c r="G919" t="s">
        <v>24</v>
      </c>
      <c r="H919" t="s">
        <v>5934</v>
      </c>
      <c r="I919" t="s">
        <v>5935</v>
      </c>
      <c r="J919" t="s">
        <v>5891</v>
      </c>
      <c r="K919" t="s">
        <v>7688</v>
      </c>
      <c r="S919" t="s">
        <v>7895</v>
      </c>
      <c r="T919" t="s">
        <v>9558</v>
      </c>
      <c r="U919" t="s">
        <v>5940</v>
      </c>
      <c r="V919" t="s">
        <v>5940</v>
      </c>
      <c r="W919" t="s">
        <v>5940</v>
      </c>
      <c r="X919" t="s">
        <v>5941</v>
      </c>
      <c r="Y919" t="s">
        <v>5942</v>
      </c>
      <c r="Z919" t="s">
        <v>5943</v>
      </c>
      <c r="AA919" t="s">
        <v>9559</v>
      </c>
      <c r="AB919" t="s">
        <v>24</v>
      </c>
      <c r="AC919" t="s">
        <v>24</v>
      </c>
      <c r="AD919" t="s">
        <v>24</v>
      </c>
      <c r="AE919" t="s">
        <v>24</v>
      </c>
      <c r="AF919" t="s">
        <v>24</v>
      </c>
      <c r="AG919" t="s">
        <v>24</v>
      </c>
      <c r="AH919" t="s">
        <v>24</v>
      </c>
      <c r="AI919" t="s">
        <v>7688</v>
      </c>
      <c r="AJ919">
        <v>0</v>
      </c>
      <c r="AK919">
        <v>0</v>
      </c>
      <c r="AL919" t="s">
        <v>24</v>
      </c>
      <c r="AM919" t="s">
        <v>24</v>
      </c>
      <c r="AN919" t="s">
        <v>24</v>
      </c>
      <c r="AO919" t="s">
        <v>24</v>
      </c>
      <c r="AP919" t="s">
        <v>24</v>
      </c>
      <c r="AQ919" t="s">
        <v>24</v>
      </c>
      <c r="AR919" t="s">
        <v>24</v>
      </c>
      <c r="AS919" t="s">
        <v>24</v>
      </c>
      <c r="AT919" t="s">
        <v>24</v>
      </c>
      <c r="AU919" t="s">
        <v>24</v>
      </c>
      <c r="AV919" t="s">
        <v>24</v>
      </c>
      <c r="AW919" t="s">
        <v>24</v>
      </c>
      <c r="AX919" t="s">
        <v>24</v>
      </c>
      <c r="AY919" t="s">
        <v>24</v>
      </c>
      <c r="AZ919" t="s">
        <v>24</v>
      </c>
      <c r="BA919" t="s">
        <v>24</v>
      </c>
      <c r="BB919" t="s">
        <v>24</v>
      </c>
      <c r="BC919" t="s">
        <v>7843</v>
      </c>
      <c r="BD919" t="s">
        <v>7843</v>
      </c>
      <c r="BE919" t="s">
        <v>7843</v>
      </c>
      <c r="BF919" t="s">
        <v>7843</v>
      </c>
      <c r="BG919" t="s">
        <v>7843</v>
      </c>
      <c r="BH919" t="s">
        <v>7843</v>
      </c>
      <c r="BI919" t="s">
        <v>7843</v>
      </c>
      <c r="BJ919">
        <v>1</v>
      </c>
      <c r="BK919">
        <v>1</v>
      </c>
      <c r="BL919">
        <v>1</v>
      </c>
    </row>
    <row r="920" spans="1:64">
      <c r="A920" t="s">
        <v>9561</v>
      </c>
      <c r="B920" t="s">
        <v>822</v>
      </c>
      <c r="C920" t="s">
        <v>862</v>
      </c>
      <c r="D920" t="s">
        <v>863</v>
      </c>
      <c r="E920" t="s">
        <v>882</v>
      </c>
      <c r="F920" t="s">
        <v>883</v>
      </c>
      <c r="G920" t="s">
        <v>24</v>
      </c>
      <c r="H920" t="s">
        <v>5934</v>
      </c>
      <c r="I920" t="s">
        <v>5944</v>
      </c>
      <c r="J920" t="s">
        <v>5891</v>
      </c>
      <c r="K920" t="s">
        <v>7688</v>
      </c>
      <c r="S920" t="s">
        <v>7895</v>
      </c>
      <c r="T920" t="s">
        <v>9560</v>
      </c>
      <c r="U920" t="s">
        <v>5945</v>
      </c>
      <c r="V920" t="s">
        <v>5945</v>
      </c>
      <c r="W920" t="s">
        <v>5945</v>
      </c>
      <c r="X920" t="s">
        <v>5946</v>
      </c>
      <c r="Y920" t="s">
        <v>5947</v>
      </c>
      <c r="Z920" t="s">
        <v>5948</v>
      </c>
      <c r="AA920" t="s">
        <v>9561</v>
      </c>
      <c r="AB920" t="s">
        <v>24</v>
      </c>
      <c r="AC920" t="s">
        <v>24</v>
      </c>
      <c r="AD920" t="s">
        <v>24</v>
      </c>
      <c r="AE920" t="s">
        <v>24</v>
      </c>
      <c r="AF920" t="s">
        <v>24</v>
      </c>
      <c r="AG920" t="s">
        <v>24</v>
      </c>
      <c r="AH920" t="s">
        <v>24</v>
      </c>
      <c r="AI920" t="s">
        <v>7688</v>
      </c>
      <c r="AJ920">
        <v>0</v>
      </c>
      <c r="AK920">
        <v>0</v>
      </c>
      <c r="AL920" t="s">
        <v>24</v>
      </c>
      <c r="AM920" t="s">
        <v>24</v>
      </c>
      <c r="AN920" t="s">
        <v>24</v>
      </c>
      <c r="AO920" t="s">
        <v>24</v>
      </c>
      <c r="AP920" t="s">
        <v>24</v>
      </c>
      <c r="AQ920" t="s">
        <v>24</v>
      </c>
      <c r="AR920" t="s">
        <v>24</v>
      </c>
      <c r="AS920" t="s">
        <v>24</v>
      </c>
      <c r="AT920" t="s">
        <v>24</v>
      </c>
      <c r="AU920" t="s">
        <v>24</v>
      </c>
      <c r="AV920" t="s">
        <v>24</v>
      </c>
      <c r="AW920" t="s">
        <v>24</v>
      </c>
      <c r="AX920" t="s">
        <v>24</v>
      </c>
      <c r="AY920" t="s">
        <v>24</v>
      </c>
      <c r="AZ920" t="s">
        <v>24</v>
      </c>
      <c r="BA920" t="s">
        <v>24</v>
      </c>
      <c r="BB920" t="s">
        <v>24</v>
      </c>
      <c r="BC920" t="s">
        <v>7843</v>
      </c>
      <c r="BD920" t="s">
        <v>7843</v>
      </c>
      <c r="BE920" t="s">
        <v>7843</v>
      </c>
      <c r="BF920" t="s">
        <v>7843</v>
      </c>
      <c r="BG920" t="s">
        <v>7843</v>
      </c>
      <c r="BH920" t="s">
        <v>7843</v>
      </c>
      <c r="BI920" t="s">
        <v>7843</v>
      </c>
      <c r="BJ920">
        <v>1</v>
      </c>
      <c r="BK920">
        <v>1</v>
      </c>
      <c r="BL920">
        <v>1</v>
      </c>
    </row>
    <row r="921" spans="1:64">
      <c r="A921" t="s">
        <v>9563</v>
      </c>
      <c r="B921" t="s">
        <v>822</v>
      </c>
      <c r="C921" t="s">
        <v>862</v>
      </c>
      <c r="D921" t="s">
        <v>863</v>
      </c>
      <c r="E921" t="s">
        <v>882</v>
      </c>
      <c r="F921" t="s">
        <v>883</v>
      </c>
      <c r="G921" t="s">
        <v>24</v>
      </c>
      <c r="H921" t="s">
        <v>5934</v>
      </c>
      <c r="I921" t="s">
        <v>5949</v>
      </c>
      <c r="J921" t="s">
        <v>5891</v>
      </c>
      <c r="K921" t="s">
        <v>7688</v>
      </c>
      <c r="S921" t="s">
        <v>7895</v>
      </c>
      <c r="T921" t="s">
        <v>9562</v>
      </c>
      <c r="U921" t="s">
        <v>5950</v>
      </c>
      <c r="V921" t="s">
        <v>5950</v>
      </c>
      <c r="W921" t="s">
        <v>5950</v>
      </c>
      <c r="X921" t="s">
        <v>5951</v>
      </c>
      <c r="Y921" t="s">
        <v>5952</v>
      </c>
      <c r="Z921" t="s">
        <v>5953</v>
      </c>
      <c r="AA921" t="s">
        <v>9563</v>
      </c>
      <c r="AB921" t="s">
        <v>24</v>
      </c>
      <c r="AC921" t="s">
        <v>24</v>
      </c>
      <c r="AD921" t="s">
        <v>24</v>
      </c>
      <c r="AE921" t="s">
        <v>24</v>
      </c>
      <c r="AF921" t="s">
        <v>24</v>
      </c>
      <c r="AG921" t="s">
        <v>24</v>
      </c>
      <c r="AH921" t="s">
        <v>24</v>
      </c>
      <c r="AI921" t="s">
        <v>7688</v>
      </c>
      <c r="AJ921">
        <v>0</v>
      </c>
      <c r="AK921">
        <v>0</v>
      </c>
      <c r="AL921" t="s">
        <v>24</v>
      </c>
      <c r="AM921" t="s">
        <v>24</v>
      </c>
      <c r="AN921" t="s">
        <v>24</v>
      </c>
      <c r="AO921" t="s">
        <v>24</v>
      </c>
      <c r="AP921" t="s">
        <v>24</v>
      </c>
      <c r="AQ921" t="s">
        <v>24</v>
      </c>
      <c r="AR921" t="s">
        <v>24</v>
      </c>
      <c r="AS921" t="s">
        <v>24</v>
      </c>
      <c r="AT921" t="s">
        <v>24</v>
      </c>
      <c r="AU921" t="s">
        <v>24</v>
      </c>
      <c r="AV921" t="s">
        <v>24</v>
      </c>
      <c r="AW921" t="s">
        <v>24</v>
      </c>
      <c r="AX921" t="s">
        <v>24</v>
      </c>
      <c r="AY921" t="s">
        <v>24</v>
      </c>
      <c r="AZ921" t="s">
        <v>24</v>
      </c>
      <c r="BA921" t="s">
        <v>24</v>
      </c>
      <c r="BB921" t="s">
        <v>24</v>
      </c>
      <c r="BC921" t="s">
        <v>7843</v>
      </c>
      <c r="BD921" t="s">
        <v>7843</v>
      </c>
      <c r="BE921" t="s">
        <v>7843</v>
      </c>
      <c r="BF921" t="s">
        <v>7843</v>
      </c>
      <c r="BG921" t="s">
        <v>7843</v>
      </c>
      <c r="BH921" t="s">
        <v>7843</v>
      </c>
      <c r="BI921" t="s">
        <v>7843</v>
      </c>
      <c r="BJ921">
        <v>1</v>
      </c>
      <c r="BK921">
        <v>1</v>
      </c>
      <c r="BL921">
        <v>1</v>
      </c>
    </row>
    <row r="922" spans="1:64">
      <c r="A922" t="s">
        <v>9565</v>
      </c>
      <c r="B922" t="s">
        <v>822</v>
      </c>
      <c r="C922" t="s">
        <v>862</v>
      </c>
      <c r="D922" t="s">
        <v>863</v>
      </c>
      <c r="E922" t="s">
        <v>889</v>
      </c>
      <c r="F922" t="s">
        <v>890</v>
      </c>
      <c r="G922" t="s">
        <v>24</v>
      </c>
      <c r="H922" t="s">
        <v>5934</v>
      </c>
      <c r="I922" t="s">
        <v>5954</v>
      </c>
      <c r="J922" t="s">
        <v>5891</v>
      </c>
      <c r="K922" t="s">
        <v>7688</v>
      </c>
      <c r="S922" t="s">
        <v>7895</v>
      </c>
      <c r="T922" t="s">
        <v>9564</v>
      </c>
      <c r="U922" t="s">
        <v>24</v>
      </c>
      <c r="V922" t="s">
        <v>24</v>
      </c>
      <c r="W922" t="s">
        <v>24</v>
      </c>
      <c r="X922" t="s">
        <v>24</v>
      </c>
      <c r="Y922" t="s">
        <v>24</v>
      </c>
      <c r="Z922" t="s">
        <v>5956</v>
      </c>
      <c r="AA922" t="s">
        <v>9565</v>
      </c>
      <c r="AB922" t="s">
        <v>24</v>
      </c>
      <c r="AC922" t="s">
        <v>24</v>
      </c>
      <c r="AD922" t="s">
        <v>24</v>
      </c>
      <c r="AE922" t="s">
        <v>24</v>
      </c>
      <c r="AF922" t="s">
        <v>24</v>
      </c>
      <c r="AG922" t="s">
        <v>24</v>
      </c>
      <c r="AH922" t="s">
        <v>24</v>
      </c>
      <c r="AI922" t="s">
        <v>7688</v>
      </c>
      <c r="AJ922">
        <v>0</v>
      </c>
      <c r="AK922">
        <v>0</v>
      </c>
      <c r="AL922" t="s">
        <v>24</v>
      </c>
      <c r="AM922" t="s">
        <v>24</v>
      </c>
      <c r="AN922" t="s">
        <v>24</v>
      </c>
      <c r="AO922" t="s">
        <v>24</v>
      </c>
      <c r="AP922" t="s">
        <v>24</v>
      </c>
      <c r="AQ922" t="s">
        <v>24</v>
      </c>
      <c r="AR922" t="s">
        <v>24</v>
      </c>
      <c r="AS922" t="s">
        <v>24</v>
      </c>
      <c r="AT922" t="s">
        <v>24</v>
      </c>
      <c r="AU922" t="s">
        <v>24</v>
      </c>
      <c r="AV922" t="s">
        <v>24</v>
      </c>
      <c r="AW922" t="s">
        <v>24</v>
      </c>
      <c r="AX922" t="s">
        <v>24</v>
      </c>
      <c r="AY922" t="s">
        <v>24</v>
      </c>
      <c r="AZ922" t="s">
        <v>24</v>
      </c>
      <c r="BA922" t="s">
        <v>24</v>
      </c>
      <c r="BB922" t="s">
        <v>24</v>
      </c>
      <c r="BC922" t="s">
        <v>7843</v>
      </c>
      <c r="BD922" t="s">
        <v>7843</v>
      </c>
      <c r="BE922" t="s">
        <v>7843</v>
      </c>
      <c r="BF922" t="s">
        <v>7843</v>
      </c>
      <c r="BG922" t="s">
        <v>7843</v>
      </c>
      <c r="BH922" t="s">
        <v>7843</v>
      </c>
      <c r="BI922" t="s">
        <v>7843</v>
      </c>
      <c r="BJ922">
        <v>1</v>
      </c>
      <c r="BK922">
        <v>1</v>
      </c>
      <c r="BL922">
        <v>1</v>
      </c>
    </row>
    <row r="923" spans="1:64">
      <c r="A923" t="s">
        <v>9567</v>
      </c>
      <c r="B923" t="s">
        <v>822</v>
      </c>
      <c r="C923" t="s">
        <v>862</v>
      </c>
      <c r="D923" t="s">
        <v>863</v>
      </c>
      <c r="E923" t="s">
        <v>889</v>
      </c>
      <c r="F923" t="s">
        <v>890</v>
      </c>
      <c r="G923" t="s">
        <v>24</v>
      </c>
      <c r="H923" t="s">
        <v>5934</v>
      </c>
      <c r="I923" t="s">
        <v>5957</v>
      </c>
      <c r="J923" t="s">
        <v>5891</v>
      </c>
      <c r="K923" t="s">
        <v>7688</v>
      </c>
      <c r="S923" t="s">
        <v>7895</v>
      </c>
      <c r="T923" t="s">
        <v>9566</v>
      </c>
      <c r="U923" t="s">
        <v>24</v>
      </c>
      <c r="V923" t="s">
        <v>24</v>
      </c>
      <c r="W923" t="s">
        <v>24</v>
      </c>
      <c r="X923" t="s">
        <v>24</v>
      </c>
      <c r="Y923" t="s">
        <v>24</v>
      </c>
      <c r="Z923" t="s">
        <v>5958</v>
      </c>
      <c r="AA923" t="s">
        <v>9567</v>
      </c>
      <c r="AB923" t="s">
        <v>24</v>
      </c>
      <c r="AC923" t="s">
        <v>24</v>
      </c>
      <c r="AD923" t="s">
        <v>24</v>
      </c>
      <c r="AE923" t="s">
        <v>24</v>
      </c>
      <c r="AF923" t="s">
        <v>24</v>
      </c>
      <c r="AG923" t="s">
        <v>24</v>
      </c>
      <c r="AH923" t="s">
        <v>24</v>
      </c>
      <c r="AI923" t="s">
        <v>7688</v>
      </c>
      <c r="AJ923">
        <v>0</v>
      </c>
      <c r="AK923">
        <v>0</v>
      </c>
      <c r="AL923" t="s">
        <v>24</v>
      </c>
      <c r="AM923" t="s">
        <v>24</v>
      </c>
      <c r="AN923" t="s">
        <v>24</v>
      </c>
      <c r="AO923" t="s">
        <v>24</v>
      </c>
      <c r="AP923" t="s">
        <v>24</v>
      </c>
      <c r="AQ923" t="s">
        <v>24</v>
      </c>
      <c r="AR923" t="s">
        <v>24</v>
      </c>
      <c r="AS923" t="s">
        <v>24</v>
      </c>
      <c r="AT923" t="s">
        <v>24</v>
      </c>
      <c r="AU923" t="s">
        <v>24</v>
      </c>
      <c r="AV923" t="s">
        <v>24</v>
      </c>
      <c r="AW923" t="s">
        <v>24</v>
      </c>
      <c r="AX923" t="s">
        <v>24</v>
      </c>
      <c r="AY923" t="s">
        <v>24</v>
      </c>
      <c r="AZ923" t="s">
        <v>24</v>
      </c>
      <c r="BA923" t="s">
        <v>24</v>
      </c>
      <c r="BB923" t="s">
        <v>24</v>
      </c>
      <c r="BC923" t="s">
        <v>7843</v>
      </c>
      <c r="BD923" t="s">
        <v>7843</v>
      </c>
      <c r="BE923" t="s">
        <v>7843</v>
      </c>
      <c r="BF923" t="s">
        <v>7843</v>
      </c>
      <c r="BG923" t="s">
        <v>7843</v>
      </c>
      <c r="BH923" t="s">
        <v>7843</v>
      </c>
      <c r="BI923" t="s">
        <v>7843</v>
      </c>
      <c r="BJ923">
        <v>1</v>
      </c>
      <c r="BK923">
        <v>1</v>
      </c>
      <c r="BL923">
        <v>1</v>
      </c>
    </row>
    <row r="924" spans="1:64">
      <c r="A924" t="s">
        <v>9568</v>
      </c>
      <c r="B924" t="s">
        <v>822</v>
      </c>
      <c r="C924" t="s">
        <v>862</v>
      </c>
      <c r="D924" t="s">
        <v>896</v>
      </c>
      <c r="E924" t="s">
        <v>7720</v>
      </c>
      <c r="F924" t="s">
        <v>902</v>
      </c>
      <c r="G924" t="s">
        <v>24</v>
      </c>
      <c r="H924" t="s">
        <v>5888</v>
      </c>
      <c r="I924" t="s">
        <v>5889</v>
      </c>
      <c r="J924" t="s">
        <v>5891</v>
      </c>
      <c r="K924" t="s">
        <v>7688</v>
      </c>
      <c r="S924" t="s">
        <v>7895</v>
      </c>
      <c r="T924" t="s">
        <v>10457</v>
      </c>
      <c r="U924" t="s">
        <v>5959</v>
      </c>
      <c r="V924" t="s">
        <v>5959</v>
      </c>
      <c r="W924" t="s">
        <v>5959</v>
      </c>
      <c r="X924" t="s">
        <v>5960</v>
      </c>
      <c r="Y924" t="s">
        <v>5961</v>
      </c>
      <c r="Z924" t="s">
        <v>5962</v>
      </c>
      <c r="AA924" t="s">
        <v>9568</v>
      </c>
      <c r="AB924" t="s">
        <v>24</v>
      </c>
      <c r="AC924" t="s">
        <v>24</v>
      </c>
      <c r="AD924" t="s">
        <v>24</v>
      </c>
      <c r="AE924" t="s">
        <v>24</v>
      </c>
      <c r="AF924" t="s">
        <v>24</v>
      </c>
      <c r="AG924" t="s">
        <v>24</v>
      </c>
      <c r="AH924" t="s">
        <v>24</v>
      </c>
      <c r="AI924" t="s">
        <v>7688</v>
      </c>
      <c r="AJ924">
        <v>0</v>
      </c>
      <c r="AK924">
        <v>0</v>
      </c>
      <c r="AL924" t="s">
        <v>24</v>
      </c>
      <c r="AM924" t="s">
        <v>24</v>
      </c>
      <c r="AN924" t="s">
        <v>24</v>
      </c>
      <c r="AO924" t="s">
        <v>24</v>
      </c>
      <c r="AP924" t="s">
        <v>24</v>
      </c>
      <c r="AQ924" t="s">
        <v>24</v>
      </c>
      <c r="AR924" t="s">
        <v>24</v>
      </c>
      <c r="AS924" t="s">
        <v>24</v>
      </c>
      <c r="AT924" t="s">
        <v>24</v>
      </c>
      <c r="AU924" t="s">
        <v>24</v>
      </c>
      <c r="AV924" t="s">
        <v>24</v>
      </c>
      <c r="AW924" t="s">
        <v>24</v>
      </c>
      <c r="AX924" t="s">
        <v>24</v>
      </c>
      <c r="AY924" t="s">
        <v>24</v>
      </c>
      <c r="AZ924" t="s">
        <v>24</v>
      </c>
      <c r="BA924" t="s">
        <v>24</v>
      </c>
      <c r="BB924" t="s">
        <v>24</v>
      </c>
      <c r="BC924" t="s">
        <v>7843</v>
      </c>
      <c r="BD924" t="s">
        <v>7843</v>
      </c>
      <c r="BE924" t="s">
        <v>7843</v>
      </c>
      <c r="BF924" t="s">
        <v>7843</v>
      </c>
      <c r="BG924" t="s">
        <v>7843</v>
      </c>
      <c r="BH924" t="s">
        <v>7843</v>
      </c>
      <c r="BI924" t="s">
        <v>7843</v>
      </c>
      <c r="BJ924">
        <v>1</v>
      </c>
      <c r="BK924">
        <v>1</v>
      </c>
      <c r="BL924">
        <v>1</v>
      </c>
    </row>
    <row r="925" spans="1:64">
      <c r="A925" t="s">
        <v>9569</v>
      </c>
      <c r="B925" t="s">
        <v>822</v>
      </c>
      <c r="C925" t="s">
        <v>862</v>
      </c>
      <c r="D925" t="s">
        <v>896</v>
      </c>
      <c r="E925" t="s">
        <v>7720</v>
      </c>
      <c r="F925" t="s">
        <v>902</v>
      </c>
      <c r="G925" t="s">
        <v>24</v>
      </c>
      <c r="H925" t="s">
        <v>5888</v>
      </c>
      <c r="I925" t="s">
        <v>5914</v>
      </c>
      <c r="J925" t="s">
        <v>5891</v>
      </c>
      <c r="K925" t="s">
        <v>7688</v>
      </c>
      <c r="S925" t="s">
        <v>7895</v>
      </c>
      <c r="T925" t="s">
        <v>10458</v>
      </c>
      <c r="U925" t="s">
        <v>5963</v>
      </c>
      <c r="V925" t="s">
        <v>5963</v>
      </c>
      <c r="W925" t="s">
        <v>5963</v>
      </c>
      <c r="X925" t="s">
        <v>5964</v>
      </c>
      <c r="Y925" t="s">
        <v>5965</v>
      </c>
      <c r="Z925" t="s">
        <v>5966</v>
      </c>
      <c r="AA925" t="s">
        <v>9569</v>
      </c>
      <c r="AB925" t="s">
        <v>24</v>
      </c>
      <c r="AC925" t="s">
        <v>24</v>
      </c>
      <c r="AD925" t="s">
        <v>24</v>
      </c>
      <c r="AE925" t="s">
        <v>24</v>
      </c>
      <c r="AF925" t="s">
        <v>24</v>
      </c>
      <c r="AG925" t="s">
        <v>24</v>
      </c>
      <c r="AH925" t="s">
        <v>24</v>
      </c>
      <c r="AI925" t="s">
        <v>7688</v>
      </c>
      <c r="AJ925">
        <v>0</v>
      </c>
      <c r="AK925">
        <v>0</v>
      </c>
      <c r="AL925" t="s">
        <v>24</v>
      </c>
      <c r="AM925" t="s">
        <v>24</v>
      </c>
      <c r="AN925" t="s">
        <v>24</v>
      </c>
      <c r="AO925" t="s">
        <v>24</v>
      </c>
      <c r="AP925" t="s">
        <v>24</v>
      </c>
      <c r="AQ925" t="s">
        <v>24</v>
      </c>
      <c r="AR925" t="s">
        <v>24</v>
      </c>
      <c r="AS925" t="s">
        <v>24</v>
      </c>
      <c r="AT925" t="s">
        <v>24</v>
      </c>
      <c r="AU925" t="s">
        <v>24</v>
      </c>
      <c r="AV925" t="s">
        <v>24</v>
      </c>
      <c r="AW925" t="s">
        <v>24</v>
      </c>
      <c r="AX925" t="s">
        <v>24</v>
      </c>
      <c r="AY925" t="s">
        <v>24</v>
      </c>
      <c r="AZ925" t="s">
        <v>24</v>
      </c>
      <c r="BA925" t="s">
        <v>24</v>
      </c>
      <c r="BB925" t="s">
        <v>24</v>
      </c>
      <c r="BC925" t="s">
        <v>7843</v>
      </c>
      <c r="BD925" t="s">
        <v>7843</v>
      </c>
      <c r="BE925" t="s">
        <v>7843</v>
      </c>
      <c r="BF925" t="s">
        <v>7843</v>
      </c>
      <c r="BG925" t="s">
        <v>7843</v>
      </c>
      <c r="BH925" t="s">
        <v>7843</v>
      </c>
      <c r="BI925" t="s">
        <v>7843</v>
      </c>
      <c r="BJ925">
        <v>1</v>
      </c>
      <c r="BK925">
        <v>1</v>
      </c>
      <c r="BL925">
        <v>1</v>
      </c>
    </row>
    <row r="926" spans="1:64">
      <c r="A926" t="s">
        <v>9570</v>
      </c>
      <c r="B926" t="s">
        <v>822</v>
      </c>
      <c r="C926" t="s">
        <v>862</v>
      </c>
      <c r="D926" t="s">
        <v>908</v>
      </c>
      <c r="E926" t="s">
        <v>7722</v>
      </c>
      <c r="F926" t="s">
        <v>920</v>
      </c>
      <c r="G926" t="s">
        <v>24</v>
      </c>
      <c r="H926" t="s">
        <v>5888</v>
      </c>
      <c r="I926" t="s">
        <v>5889</v>
      </c>
      <c r="J926" t="s">
        <v>5968</v>
      </c>
      <c r="K926" t="s">
        <v>7688</v>
      </c>
      <c r="S926" t="s">
        <v>8601</v>
      </c>
      <c r="T926" t="s">
        <v>10459</v>
      </c>
      <c r="U926" t="s">
        <v>5969</v>
      </c>
      <c r="V926" t="s">
        <v>5969</v>
      </c>
      <c r="W926" t="s">
        <v>5969</v>
      </c>
      <c r="X926" t="s">
        <v>5970</v>
      </c>
      <c r="Y926" t="s">
        <v>5971</v>
      </c>
      <c r="Z926" t="s">
        <v>5972</v>
      </c>
      <c r="AA926" t="s">
        <v>9570</v>
      </c>
      <c r="AB926" t="s">
        <v>24</v>
      </c>
      <c r="AC926" t="s">
        <v>24</v>
      </c>
      <c r="AD926" t="s">
        <v>24</v>
      </c>
      <c r="AE926" t="s">
        <v>24</v>
      </c>
      <c r="AF926" t="s">
        <v>24</v>
      </c>
      <c r="AG926" t="s">
        <v>24</v>
      </c>
      <c r="AH926" t="s">
        <v>24</v>
      </c>
      <c r="AI926" t="s">
        <v>7688</v>
      </c>
      <c r="AJ926">
        <v>0</v>
      </c>
      <c r="AK926">
        <v>0</v>
      </c>
      <c r="AL926" t="s">
        <v>24</v>
      </c>
      <c r="AM926" t="s">
        <v>24</v>
      </c>
      <c r="AN926" t="s">
        <v>24</v>
      </c>
      <c r="AO926" t="s">
        <v>24</v>
      </c>
      <c r="AP926" t="s">
        <v>24</v>
      </c>
      <c r="AQ926" t="s">
        <v>24</v>
      </c>
      <c r="AR926" t="s">
        <v>24</v>
      </c>
      <c r="AS926" t="s">
        <v>24</v>
      </c>
      <c r="AT926" t="s">
        <v>24</v>
      </c>
      <c r="AU926" t="s">
        <v>24</v>
      </c>
      <c r="AV926" t="s">
        <v>24</v>
      </c>
      <c r="AW926" t="s">
        <v>24</v>
      </c>
      <c r="AX926" t="s">
        <v>24</v>
      </c>
      <c r="AY926" t="s">
        <v>24</v>
      </c>
      <c r="AZ926" t="s">
        <v>24</v>
      </c>
      <c r="BA926" t="s">
        <v>24</v>
      </c>
      <c r="BB926" t="s">
        <v>24</v>
      </c>
      <c r="BC926" t="s">
        <v>7843</v>
      </c>
      <c r="BD926" t="s">
        <v>7843</v>
      </c>
      <c r="BE926" t="s">
        <v>7843</v>
      </c>
      <c r="BF926" t="s">
        <v>7843</v>
      </c>
      <c r="BG926" t="s">
        <v>7843</v>
      </c>
      <c r="BH926" t="s">
        <v>7843</v>
      </c>
      <c r="BI926" t="s">
        <v>7843</v>
      </c>
      <c r="BJ926">
        <v>1</v>
      </c>
      <c r="BK926">
        <v>1</v>
      </c>
      <c r="BL926">
        <v>1</v>
      </c>
    </row>
    <row r="927" spans="1:64">
      <c r="A927" t="s">
        <v>9571</v>
      </c>
      <c r="B927" t="s">
        <v>822</v>
      </c>
      <c r="C927" t="s">
        <v>862</v>
      </c>
      <c r="D927" t="s">
        <v>908</v>
      </c>
      <c r="E927" t="s">
        <v>7722</v>
      </c>
      <c r="F927" t="s">
        <v>920</v>
      </c>
      <c r="G927" t="s">
        <v>24</v>
      </c>
      <c r="H927" t="s">
        <v>5888</v>
      </c>
      <c r="I927" t="s">
        <v>5914</v>
      </c>
      <c r="J927" t="s">
        <v>5968</v>
      </c>
      <c r="K927" t="s">
        <v>7688</v>
      </c>
      <c r="S927" t="s">
        <v>8601</v>
      </c>
      <c r="T927" t="s">
        <v>10460</v>
      </c>
      <c r="U927" t="s">
        <v>5973</v>
      </c>
      <c r="V927" t="s">
        <v>5973</v>
      </c>
      <c r="W927" t="s">
        <v>5973</v>
      </c>
      <c r="X927" t="s">
        <v>5974</v>
      </c>
      <c r="Y927" t="s">
        <v>5975</v>
      </c>
      <c r="Z927" t="s">
        <v>5976</v>
      </c>
      <c r="AA927" t="s">
        <v>9571</v>
      </c>
      <c r="AB927">
        <v>50.8</v>
      </c>
      <c r="AC927">
        <v>50.8</v>
      </c>
      <c r="AD927">
        <v>50.8</v>
      </c>
      <c r="AE927">
        <v>50.8</v>
      </c>
      <c r="AF927">
        <v>50.8</v>
      </c>
      <c r="AG927" t="s">
        <v>24</v>
      </c>
      <c r="AH927" t="s">
        <v>24</v>
      </c>
      <c r="AI927" t="s">
        <v>7688</v>
      </c>
      <c r="AJ927">
        <v>0</v>
      </c>
      <c r="AK927">
        <v>0</v>
      </c>
      <c r="AL927" t="s">
        <v>24</v>
      </c>
      <c r="AM927" t="s">
        <v>24</v>
      </c>
      <c r="AN927" t="s">
        <v>24</v>
      </c>
      <c r="AO927" t="s">
        <v>24</v>
      </c>
      <c r="AP927" t="s">
        <v>7843</v>
      </c>
      <c r="AQ927" t="s">
        <v>7843</v>
      </c>
      <c r="AR927" t="s">
        <v>7843</v>
      </c>
      <c r="AS927" t="s">
        <v>7843</v>
      </c>
      <c r="AT927" t="s">
        <v>7843</v>
      </c>
      <c r="AU927" t="s">
        <v>7843</v>
      </c>
      <c r="AV927" t="s">
        <v>24</v>
      </c>
      <c r="AW927" t="s">
        <v>7843</v>
      </c>
      <c r="AX927" t="s">
        <v>24</v>
      </c>
      <c r="AY927" t="s">
        <v>24</v>
      </c>
      <c r="AZ927" t="s">
        <v>24</v>
      </c>
      <c r="BA927" t="s">
        <v>24</v>
      </c>
      <c r="BB927" t="s">
        <v>24</v>
      </c>
      <c r="BC927" t="s">
        <v>7843</v>
      </c>
      <c r="BD927" t="s">
        <v>7843</v>
      </c>
      <c r="BE927" t="s">
        <v>7843</v>
      </c>
      <c r="BF927" t="s">
        <v>7843</v>
      </c>
      <c r="BG927" t="s">
        <v>7843</v>
      </c>
      <c r="BH927" t="s">
        <v>7843</v>
      </c>
      <c r="BI927" t="s">
        <v>7843</v>
      </c>
      <c r="BJ927">
        <v>1</v>
      </c>
      <c r="BK927">
        <v>1</v>
      </c>
      <c r="BL927">
        <v>1</v>
      </c>
    </row>
    <row r="928" spans="1:64">
      <c r="A928" t="s">
        <v>9572</v>
      </c>
      <c r="B928" t="s">
        <v>822</v>
      </c>
      <c r="C928" t="s">
        <v>862</v>
      </c>
      <c r="D928" t="s">
        <v>908</v>
      </c>
      <c r="E928" t="s">
        <v>7723</v>
      </c>
      <c r="F928" t="s">
        <v>926</v>
      </c>
      <c r="G928" t="s">
        <v>24</v>
      </c>
      <c r="H928" t="s">
        <v>5934</v>
      </c>
      <c r="I928" t="s">
        <v>5935</v>
      </c>
      <c r="J928" t="s">
        <v>5891</v>
      </c>
      <c r="K928" t="s">
        <v>7688</v>
      </c>
      <c r="S928" t="s">
        <v>7895</v>
      </c>
      <c r="T928" t="s">
        <v>10461</v>
      </c>
      <c r="U928" t="s">
        <v>5977</v>
      </c>
      <c r="V928" t="s">
        <v>5977</v>
      </c>
      <c r="W928" t="s">
        <v>5977</v>
      </c>
      <c r="X928" t="s">
        <v>5978</v>
      </c>
      <c r="Y928" t="s">
        <v>5979</v>
      </c>
      <c r="Z928" t="s">
        <v>5980</v>
      </c>
      <c r="AA928" t="s">
        <v>9572</v>
      </c>
      <c r="AB928" t="s">
        <v>24</v>
      </c>
      <c r="AC928" t="s">
        <v>24</v>
      </c>
      <c r="AD928" t="s">
        <v>24</v>
      </c>
      <c r="AE928" t="s">
        <v>24</v>
      </c>
      <c r="AF928" t="s">
        <v>24</v>
      </c>
      <c r="AG928" t="s">
        <v>24</v>
      </c>
      <c r="AH928" t="s">
        <v>24</v>
      </c>
      <c r="AI928" t="s">
        <v>7688</v>
      </c>
      <c r="AJ928">
        <v>0</v>
      </c>
      <c r="AK928">
        <v>0</v>
      </c>
      <c r="AL928" t="s">
        <v>24</v>
      </c>
      <c r="AM928" t="s">
        <v>24</v>
      </c>
      <c r="AN928" t="s">
        <v>24</v>
      </c>
      <c r="AO928" t="s">
        <v>24</v>
      </c>
      <c r="AP928" t="s">
        <v>24</v>
      </c>
      <c r="AQ928" t="s">
        <v>24</v>
      </c>
      <c r="AR928" t="s">
        <v>24</v>
      </c>
      <c r="AS928" t="s">
        <v>24</v>
      </c>
      <c r="AT928" t="s">
        <v>24</v>
      </c>
      <c r="AU928" t="s">
        <v>24</v>
      </c>
      <c r="AV928" t="s">
        <v>24</v>
      </c>
      <c r="AW928" t="s">
        <v>24</v>
      </c>
      <c r="AX928" t="s">
        <v>24</v>
      </c>
      <c r="AY928" t="s">
        <v>24</v>
      </c>
      <c r="AZ928" t="s">
        <v>24</v>
      </c>
      <c r="BA928" t="s">
        <v>24</v>
      </c>
      <c r="BB928" t="s">
        <v>24</v>
      </c>
      <c r="BC928" t="s">
        <v>7843</v>
      </c>
      <c r="BD928" t="s">
        <v>7843</v>
      </c>
      <c r="BE928" t="s">
        <v>7843</v>
      </c>
      <c r="BF928" t="s">
        <v>7843</v>
      </c>
      <c r="BG928" t="s">
        <v>7843</v>
      </c>
      <c r="BH928" t="s">
        <v>7843</v>
      </c>
      <c r="BI928" t="s">
        <v>7843</v>
      </c>
      <c r="BJ928">
        <v>1</v>
      </c>
      <c r="BK928">
        <v>1</v>
      </c>
      <c r="BL928">
        <v>1</v>
      </c>
    </row>
    <row r="929" spans="1:64">
      <c r="A929" t="s">
        <v>9573</v>
      </c>
      <c r="B929" t="s">
        <v>822</v>
      </c>
      <c r="C929" t="s">
        <v>862</v>
      </c>
      <c r="D929" t="s">
        <v>908</v>
      </c>
      <c r="E929" t="s">
        <v>7723</v>
      </c>
      <c r="F929" t="s">
        <v>926</v>
      </c>
      <c r="G929" t="s">
        <v>24</v>
      </c>
      <c r="H929" t="s">
        <v>5934</v>
      </c>
      <c r="I929" t="s">
        <v>5944</v>
      </c>
      <c r="J929" t="s">
        <v>5891</v>
      </c>
      <c r="K929" t="s">
        <v>7688</v>
      </c>
      <c r="S929" t="s">
        <v>7895</v>
      </c>
      <c r="T929" t="s">
        <v>10462</v>
      </c>
      <c r="U929" t="s">
        <v>5981</v>
      </c>
      <c r="V929" t="s">
        <v>5981</v>
      </c>
      <c r="W929" t="s">
        <v>5981</v>
      </c>
      <c r="X929" t="s">
        <v>5982</v>
      </c>
      <c r="Y929" t="s">
        <v>5983</v>
      </c>
      <c r="Z929" t="s">
        <v>5984</v>
      </c>
      <c r="AA929" t="s">
        <v>9573</v>
      </c>
      <c r="AB929" t="s">
        <v>24</v>
      </c>
      <c r="AC929" t="s">
        <v>24</v>
      </c>
      <c r="AD929" t="s">
        <v>24</v>
      </c>
      <c r="AE929" t="s">
        <v>24</v>
      </c>
      <c r="AF929" t="s">
        <v>24</v>
      </c>
      <c r="AG929" t="s">
        <v>24</v>
      </c>
      <c r="AH929" t="s">
        <v>24</v>
      </c>
      <c r="AI929" t="s">
        <v>7688</v>
      </c>
      <c r="AJ929">
        <v>0</v>
      </c>
      <c r="AK929">
        <v>0</v>
      </c>
      <c r="AL929" t="s">
        <v>24</v>
      </c>
      <c r="AM929" t="s">
        <v>24</v>
      </c>
      <c r="AN929" t="s">
        <v>24</v>
      </c>
      <c r="AO929" t="s">
        <v>24</v>
      </c>
      <c r="AP929" t="s">
        <v>24</v>
      </c>
      <c r="AQ929" t="s">
        <v>24</v>
      </c>
      <c r="AR929" t="s">
        <v>24</v>
      </c>
      <c r="AS929" t="s">
        <v>24</v>
      </c>
      <c r="AT929" t="s">
        <v>24</v>
      </c>
      <c r="AU929" t="s">
        <v>24</v>
      </c>
      <c r="AV929" t="s">
        <v>24</v>
      </c>
      <c r="AW929" t="s">
        <v>24</v>
      </c>
      <c r="AX929" t="s">
        <v>24</v>
      </c>
      <c r="AY929" t="s">
        <v>24</v>
      </c>
      <c r="AZ929" t="s">
        <v>24</v>
      </c>
      <c r="BA929" t="s">
        <v>24</v>
      </c>
      <c r="BB929" t="s">
        <v>24</v>
      </c>
      <c r="BC929" t="s">
        <v>7843</v>
      </c>
      <c r="BD929" t="s">
        <v>7843</v>
      </c>
      <c r="BE929" t="s">
        <v>7843</v>
      </c>
      <c r="BF929" t="s">
        <v>7843</v>
      </c>
      <c r="BG929" t="s">
        <v>7843</v>
      </c>
      <c r="BH929" t="s">
        <v>7843</v>
      </c>
      <c r="BI929" t="s">
        <v>7843</v>
      </c>
      <c r="BJ929">
        <v>1</v>
      </c>
      <c r="BK929">
        <v>1</v>
      </c>
      <c r="BL929">
        <v>1</v>
      </c>
    </row>
    <row r="930" spans="1:64">
      <c r="A930" t="s">
        <v>9574</v>
      </c>
      <c r="B930" t="s">
        <v>822</v>
      </c>
      <c r="C930" t="s">
        <v>862</v>
      </c>
      <c r="D930" t="s">
        <v>908</v>
      </c>
      <c r="E930" t="s">
        <v>7723</v>
      </c>
      <c r="F930" t="s">
        <v>926</v>
      </c>
      <c r="G930" t="s">
        <v>24</v>
      </c>
      <c r="H930" t="s">
        <v>5934</v>
      </c>
      <c r="I930" t="s">
        <v>5949</v>
      </c>
      <c r="J930" t="s">
        <v>5891</v>
      </c>
      <c r="K930" t="s">
        <v>7688</v>
      </c>
      <c r="S930" t="s">
        <v>7895</v>
      </c>
      <c r="T930" t="s">
        <v>10463</v>
      </c>
      <c r="U930" t="s">
        <v>5985</v>
      </c>
      <c r="V930" t="s">
        <v>5985</v>
      </c>
      <c r="W930" t="s">
        <v>5985</v>
      </c>
      <c r="X930" t="s">
        <v>5986</v>
      </c>
      <c r="Y930" t="s">
        <v>5987</v>
      </c>
      <c r="Z930" t="s">
        <v>5988</v>
      </c>
      <c r="AA930" t="s">
        <v>9574</v>
      </c>
      <c r="AB930" t="s">
        <v>24</v>
      </c>
      <c r="AC930" t="s">
        <v>24</v>
      </c>
      <c r="AD930" t="s">
        <v>24</v>
      </c>
      <c r="AE930" t="s">
        <v>24</v>
      </c>
      <c r="AF930" t="s">
        <v>24</v>
      </c>
      <c r="AG930" t="s">
        <v>24</v>
      </c>
      <c r="AH930" t="s">
        <v>24</v>
      </c>
      <c r="AI930" t="s">
        <v>7688</v>
      </c>
      <c r="AJ930">
        <v>0</v>
      </c>
      <c r="AK930">
        <v>0</v>
      </c>
      <c r="AL930" t="s">
        <v>24</v>
      </c>
      <c r="AM930" t="s">
        <v>24</v>
      </c>
      <c r="AN930" t="s">
        <v>24</v>
      </c>
      <c r="AO930" t="s">
        <v>24</v>
      </c>
      <c r="AP930" t="s">
        <v>24</v>
      </c>
      <c r="AQ930" t="s">
        <v>24</v>
      </c>
      <c r="AR930" t="s">
        <v>24</v>
      </c>
      <c r="AS930" t="s">
        <v>24</v>
      </c>
      <c r="AT930" t="s">
        <v>24</v>
      </c>
      <c r="AU930" t="s">
        <v>24</v>
      </c>
      <c r="AV930" t="s">
        <v>24</v>
      </c>
      <c r="AW930" t="s">
        <v>24</v>
      </c>
      <c r="AX930" t="s">
        <v>24</v>
      </c>
      <c r="AY930" t="s">
        <v>24</v>
      </c>
      <c r="AZ930" t="s">
        <v>24</v>
      </c>
      <c r="BA930" t="s">
        <v>24</v>
      </c>
      <c r="BB930" t="s">
        <v>24</v>
      </c>
      <c r="BC930" t="s">
        <v>7843</v>
      </c>
      <c r="BD930" t="s">
        <v>7843</v>
      </c>
      <c r="BE930" t="s">
        <v>7843</v>
      </c>
      <c r="BF930" t="s">
        <v>7843</v>
      </c>
      <c r="BG930" t="s">
        <v>7843</v>
      </c>
      <c r="BH930" t="s">
        <v>7843</v>
      </c>
      <c r="BI930" t="s">
        <v>7843</v>
      </c>
      <c r="BJ930">
        <v>1</v>
      </c>
      <c r="BK930">
        <v>1</v>
      </c>
      <c r="BL930">
        <v>1</v>
      </c>
    </row>
    <row r="931" spans="1:64">
      <c r="A931" t="s">
        <v>9576</v>
      </c>
      <c r="B931" t="s">
        <v>822</v>
      </c>
      <c r="C931" t="s">
        <v>933</v>
      </c>
      <c r="D931" t="s">
        <v>934</v>
      </c>
      <c r="E931" t="s">
        <v>932</v>
      </c>
      <c r="F931" t="s">
        <v>935</v>
      </c>
      <c r="G931" t="s">
        <v>24</v>
      </c>
      <c r="H931" t="s">
        <v>5989</v>
      </c>
      <c r="I931" t="s">
        <v>5990</v>
      </c>
      <c r="J931" t="s">
        <v>5992</v>
      </c>
      <c r="K931" t="s">
        <v>7810</v>
      </c>
      <c r="M931">
        <v>1</v>
      </c>
      <c r="N931">
        <v>1</v>
      </c>
      <c r="S931" t="s">
        <v>8601</v>
      </c>
      <c r="T931" t="s">
        <v>9575</v>
      </c>
      <c r="U931" t="s">
        <v>5995</v>
      </c>
      <c r="V931" t="s">
        <v>5995</v>
      </c>
      <c r="W931" t="s">
        <v>5995</v>
      </c>
      <c r="X931" t="s">
        <v>5996</v>
      </c>
      <c r="Y931" t="s">
        <v>5997</v>
      </c>
      <c r="Z931" t="s">
        <v>5998</v>
      </c>
      <c r="AA931" t="s">
        <v>9576</v>
      </c>
      <c r="AB931" t="s">
        <v>24</v>
      </c>
      <c r="AC931">
        <v>4.9000000000000002E-2</v>
      </c>
      <c r="AD931">
        <v>4.9000000000000002E-2</v>
      </c>
      <c r="AE931">
        <v>4.9000000000000002E-2</v>
      </c>
      <c r="AF931">
        <v>4.9000000000000002E-2</v>
      </c>
      <c r="AG931">
        <v>4.9000000000000002E-2</v>
      </c>
      <c r="AH931" t="b">
        <v>0</v>
      </c>
      <c r="AI931" t="s">
        <v>7810</v>
      </c>
      <c r="AJ931">
        <v>0</v>
      </c>
      <c r="AK931">
        <v>0</v>
      </c>
      <c r="AL931" t="s">
        <v>24</v>
      </c>
      <c r="AM931">
        <v>4.9000000000000002E-2</v>
      </c>
      <c r="AN931">
        <v>4.9000000000000002E-2</v>
      </c>
      <c r="AO931" t="s">
        <v>24</v>
      </c>
      <c r="AP931" t="s">
        <v>24</v>
      </c>
      <c r="AQ931" t="s">
        <v>7843</v>
      </c>
      <c r="AR931" t="s">
        <v>7843</v>
      </c>
      <c r="AS931" t="s">
        <v>24</v>
      </c>
      <c r="AT931" t="s">
        <v>7843</v>
      </c>
      <c r="AU931" t="s">
        <v>7843</v>
      </c>
      <c r="AV931" t="s">
        <v>7843</v>
      </c>
      <c r="AW931" t="s">
        <v>7843</v>
      </c>
      <c r="AX931" t="s">
        <v>7843</v>
      </c>
      <c r="AY931" t="s">
        <v>7843</v>
      </c>
      <c r="AZ931" t="s">
        <v>7843</v>
      </c>
      <c r="BA931" t="s">
        <v>7843</v>
      </c>
      <c r="BB931" t="s">
        <v>7843</v>
      </c>
      <c r="BC931" t="s">
        <v>7843</v>
      </c>
      <c r="BD931" t="s">
        <v>7843</v>
      </c>
      <c r="BE931" t="s">
        <v>7842</v>
      </c>
      <c r="BF931" t="s">
        <v>7843</v>
      </c>
      <c r="BG931" t="s">
        <v>7843</v>
      </c>
      <c r="BH931" t="s">
        <v>7843</v>
      </c>
      <c r="BI931" t="s">
        <v>7843</v>
      </c>
      <c r="BJ931">
        <v>1</v>
      </c>
      <c r="BK931">
        <v>1</v>
      </c>
      <c r="BL931">
        <v>1</v>
      </c>
    </row>
    <row r="932" spans="1:64">
      <c r="A932" t="s">
        <v>9578</v>
      </c>
      <c r="B932" t="s">
        <v>822</v>
      </c>
      <c r="C932" t="s">
        <v>933</v>
      </c>
      <c r="D932" t="s">
        <v>934</v>
      </c>
      <c r="E932" t="s">
        <v>932</v>
      </c>
      <c r="F932" t="s">
        <v>935</v>
      </c>
      <c r="G932" t="s">
        <v>24</v>
      </c>
      <c r="H932" t="s">
        <v>5989</v>
      </c>
      <c r="I932" t="s">
        <v>5999</v>
      </c>
      <c r="J932" t="s">
        <v>5992</v>
      </c>
      <c r="K932" t="s">
        <v>7810</v>
      </c>
      <c r="M932">
        <v>1</v>
      </c>
      <c r="N932">
        <v>1</v>
      </c>
      <c r="S932" t="s">
        <v>8601</v>
      </c>
      <c r="T932" t="s">
        <v>9577</v>
      </c>
      <c r="U932" t="s">
        <v>6000</v>
      </c>
      <c r="V932" t="s">
        <v>6000</v>
      </c>
      <c r="W932" t="s">
        <v>6000</v>
      </c>
      <c r="X932" t="s">
        <v>6001</v>
      </c>
      <c r="Y932" t="s">
        <v>6002</v>
      </c>
      <c r="Z932" t="s">
        <v>6003</v>
      </c>
      <c r="AA932" t="s">
        <v>9578</v>
      </c>
      <c r="AB932" t="s">
        <v>24</v>
      </c>
      <c r="AC932">
        <v>3.5999999999999997E-2</v>
      </c>
      <c r="AD932">
        <v>3.5999999999999997E-2</v>
      </c>
      <c r="AE932">
        <v>3.5999999999999997E-2</v>
      </c>
      <c r="AF932">
        <v>3.5999999999999997E-2</v>
      </c>
      <c r="AG932">
        <v>3.5999999999999997E-2</v>
      </c>
      <c r="AH932" t="b">
        <v>0</v>
      </c>
      <c r="AI932" t="s">
        <v>7810</v>
      </c>
      <c r="AJ932">
        <v>0</v>
      </c>
      <c r="AK932">
        <v>0</v>
      </c>
      <c r="AL932" t="s">
        <v>24</v>
      </c>
      <c r="AM932">
        <v>3.5999999999999997E-2</v>
      </c>
      <c r="AN932">
        <v>3.5999999999999997E-2</v>
      </c>
      <c r="AO932" t="s">
        <v>24</v>
      </c>
      <c r="AP932" t="s">
        <v>24</v>
      </c>
      <c r="AQ932" t="s">
        <v>7843</v>
      </c>
      <c r="AR932" t="s">
        <v>7843</v>
      </c>
      <c r="AS932" t="s">
        <v>24</v>
      </c>
      <c r="AT932" t="s">
        <v>7843</v>
      </c>
      <c r="AU932" t="s">
        <v>7843</v>
      </c>
      <c r="AV932" t="s">
        <v>7843</v>
      </c>
      <c r="AW932" t="s">
        <v>7843</v>
      </c>
      <c r="AX932" t="s">
        <v>7843</v>
      </c>
      <c r="AY932" t="s">
        <v>7843</v>
      </c>
      <c r="AZ932" t="s">
        <v>7843</v>
      </c>
      <c r="BA932" t="s">
        <v>7843</v>
      </c>
      <c r="BB932" t="s">
        <v>7843</v>
      </c>
      <c r="BC932" t="s">
        <v>7843</v>
      </c>
      <c r="BD932" t="s">
        <v>7843</v>
      </c>
      <c r="BE932" t="s">
        <v>7842</v>
      </c>
      <c r="BF932" t="s">
        <v>7843</v>
      </c>
      <c r="BG932" t="s">
        <v>7843</v>
      </c>
      <c r="BH932" t="s">
        <v>7843</v>
      </c>
      <c r="BI932" t="s">
        <v>7843</v>
      </c>
      <c r="BJ932">
        <v>1</v>
      </c>
      <c r="BK932">
        <v>1</v>
      </c>
      <c r="BL932">
        <v>1</v>
      </c>
    </row>
    <row r="933" spans="1:64">
      <c r="A933" t="s">
        <v>9580</v>
      </c>
      <c r="B933" t="s">
        <v>822</v>
      </c>
      <c r="C933" t="s">
        <v>933</v>
      </c>
      <c r="D933" t="s">
        <v>244</v>
      </c>
      <c r="E933" t="s">
        <v>941</v>
      </c>
      <c r="F933" t="s">
        <v>945</v>
      </c>
      <c r="G933" t="s">
        <v>6004</v>
      </c>
      <c r="H933" t="s">
        <v>4597</v>
      </c>
      <c r="I933" t="s">
        <v>4598</v>
      </c>
      <c r="J933" t="s">
        <v>2187</v>
      </c>
      <c r="K933" t="s">
        <v>7810</v>
      </c>
      <c r="S933" t="s">
        <v>7895</v>
      </c>
      <c r="T933" t="s">
        <v>9579</v>
      </c>
      <c r="U933" t="s">
        <v>24</v>
      </c>
      <c r="V933" t="s">
        <v>24</v>
      </c>
      <c r="W933" t="s">
        <v>24</v>
      </c>
      <c r="X933" t="s">
        <v>24</v>
      </c>
      <c r="Y933" t="s">
        <v>24</v>
      </c>
      <c r="Z933" t="s">
        <v>6006</v>
      </c>
      <c r="AA933" t="s">
        <v>9580</v>
      </c>
      <c r="AB933" t="s">
        <v>24</v>
      </c>
      <c r="AC933" t="s">
        <v>24</v>
      </c>
      <c r="AD933" t="s">
        <v>24</v>
      </c>
      <c r="AE933" t="s">
        <v>24</v>
      </c>
      <c r="AF933" t="s">
        <v>24</v>
      </c>
      <c r="AG933">
        <v>1.62</v>
      </c>
      <c r="AH933">
        <v>1.62</v>
      </c>
      <c r="AI933" t="s">
        <v>7809</v>
      </c>
      <c r="AJ933">
        <v>0</v>
      </c>
      <c r="AK933">
        <v>0</v>
      </c>
      <c r="AL933">
        <v>1.62</v>
      </c>
      <c r="AM933">
        <v>1.62</v>
      </c>
      <c r="AN933">
        <v>1.62</v>
      </c>
      <c r="AO933">
        <v>1.62</v>
      </c>
      <c r="AP933" t="s">
        <v>24</v>
      </c>
      <c r="AQ933" t="s">
        <v>24</v>
      </c>
      <c r="AR933" t="s">
        <v>24</v>
      </c>
      <c r="AS933" t="s">
        <v>24</v>
      </c>
      <c r="AT933" t="s">
        <v>24</v>
      </c>
      <c r="AU933" t="s">
        <v>24</v>
      </c>
      <c r="AV933" t="s">
        <v>24</v>
      </c>
      <c r="AW933" t="s">
        <v>24</v>
      </c>
      <c r="AX933" t="s">
        <v>24</v>
      </c>
      <c r="AY933" t="s">
        <v>24</v>
      </c>
      <c r="AZ933" t="s">
        <v>7843</v>
      </c>
      <c r="BA933" t="s">
        <v>24</v>
      </c>
      <c r="BB933" t="s">
        <v>24</v>
      </c>
      <c r="BC933" t="s">
        <v>7843</v>
      </c>
      <c r="BD933" t="s">
        <v>7843</v>
      </c>
      <c r="BE933" t="s">
        <v>7843</v>
      </c>
      <c r="BF933" t="s">
        <v>7843</v>
      </c>
      <c r="BG933" t="s">
        <v>7843</v>
      </c>
      <c r="BH933" t="s">
        <v>7842</v>
      </c>
      <c r="BI933" t="s">
        <v>7842</v>
      </c>
      <c r="BJ933">
        <v>0</v>
      </c>
      <c r="BK933">
        <v>0</v>
      </c>
      <c r="BL933">
        <v>0</v>
      </c>
    </row>
    <row r="934" spans="1:64">
      <c r="A934" t="s">
        <v>9582</v>
      </c>
      <c r="B934" t="s">
        <v>822</v>
      </c>
      <c r="C934" t="s">
        <v>933</v>
      </c>
      <c r="D934" t="s">
        <v>244</v>
      </c>
      <c r="E934" t="s">
        <v>941</v>
      </c>
      <c r="F934" t="s">
        <v>945</v>
      </c>
      <c r="G934" t="s">
        <v>6004</v>
      </c>
      <c r="H934" t="s">
        <v>4597</v>
      </c>
      <c r="I934" t="s">
        <v>6007</v>
      </c>
      <c r="J934" t="s">
        <v>2187</v>
      </c>
      <c r="K934" t="s">
        <v>7810</v>
      </c>
      <c r="S934" t="s">
        <v>7895</v>
      </c>
      <c r="T934" t="s">
        <v>9581</v>
      </c>
      <c r="U934" t="s">
        <v>24</v>
      </c>
      <c r="V934" t="s">
        <v>24</v>
      </c>
      <c r="W934" t="s">
        <v>24</v>
      </c>
      <c r="X934" t="s">
        <v>24</v>
      </c>
      <c r="Y934" t="s">
        <v>24</v>
      </c>
      <c r="Z934" t="s">
        <v>6008</v>
      </c>
      <c r="AA934" t="s">
        <v>9582</v>
      </c>
      <c r="AB934" t="s">
        <v>24</v>
      </c>
      <c r="AC934" t="s">
        <v>24</v>
      </c>
      <c r="AD934" t="s">
        <v>24</v>
      </c>
      <c r="AE934" t="s">
        <v>24</v>
      </c>
      <c r="AF934" t="s">
        <v>24</v>
      </c>
      <c r="AG934">
        <v>1.62</v>
      </c>
      <c r="AH934">
        <v>1.62</v>
      </c>
      <c r="AI934" t="s">
        <v>7809</v>
      </c>
      <c r="AJ934">
        <v>0</v>
      </c>
      <c r="AK934">
        <v>0</v>
      </c>
      <c r="AL934">
        <v>1.62</v>
      </c>
      <c r="AM934">
        <v>1.62</v>
      </c>
      <c r="AN934">
        <v>1.62</v>
      </c>
      <c r="AO934">
        <v>1.62</v>
      </c>
      <c r="AP934" t="s">
        <v>24</v>
      </c>
      <c r="AQ934" t="s">
        <v>24</v>
      </c>
      <c r="AR934" t="s">
        <v>24</v>
      </c>
      <c r="AS934" t="s">
        <v>24</v>
      </c>
      <c r="AT934" t="s">
        <v>24</v>
      </c>
      <c r="AU934" t="s">
        <v>24</v>
      </c>
      <c r="AV934" t="s">
        <v>24</v>
      </c>
      <c r="AW934" t="s">
        <v>24</v>
      </c>
      <c r="AX934" t="s">
        <v>24</v>
      </c>
      <c r="AY934" t="s">
        <v>24</v>
      </c>
      <c r="AZ934" t="s">
        <v>7843</v>
      </c>
      <c r="BA934" t="s">
        <v>24</v>
      </c>
      <c r="BB934" t="s">
        <v>24</v>
      </c>
      <c r="BC934" t="s">
        <v>7843</v>
      </c>
      <c r="BD934" t="s">
        <v>7843</v>
      </c>
      <c r="BE934" t="s">
        <v>7843</v>
      </c>
      <c r="BF934" t="s">
        <v>7843</v>
      </c>
      <c r="BG934" t="s">
        <v>7843</v>
      </c>
      <c r="BH934" t="s">
        <v>7842</v>
      </c>
      <c r="BI934" t="s">
        <v>7842</v>
      </c>
      <c r="BJ934">
        <v>0</v>
      </c>
      <c r="BK934">
        <v>0</v>
      </c>
      <c r="BL934">
        <v>0</v>
      </c>
    </row>
    <row r="935" spans="1:64">
      <c r="A935" t="s">
        <v>9584</v>
      </c>
      <c r="B935" t="s">
        <v>822</v>
      </c>
      <c r="C935" t="s">
        <v>933</v>
      </c>
      <c r="D935" t="s">
        <v>244</v>
      </c>
      <c r="E935" t="s">
        <v>941</v>
      </c>
      <c r="F935" t="s">
        <v>945</v>
      </c>
      <c r="G935" t="s">
        <v>6004</v>
      </c>
      <c r="H935" t="s">
        <v>4597</v>
      </c>
      <c r="I935" t="s">
        <v>4360</v>
      </c>
      <c r="J935" t="s">
        <v>2187</v>
      </c>
      <c r="K935" t="s">
        <v>7810</v>
      </c>
      <c r="S935" t="s">
        <v>7895</v>
      </c>
      <c r="T935" t="s">
        <v>9583</v>
      </c>
      <c r="U935" t="s">
        <v>24</v>
      </c>
      <c r="V935" t="s">
        <v>24</v>
      </c>
      <c r="W935" t="s">
        <v>24</v>
      </c>
      <c r="X935" t="s">
        <v>24</v>
      </c>
      <c r="Y935" t="s">
        <v>24</v>
      </c>
      <c r="Z935" t="s">
        <v>6009</v>
      </c>
      <c r="AA935" t="s">
        <v>9584</v>
      </c>
      <c r="AB935" t="s">
        <v>24</v>
      </c>
      <c r="AC935" t="s">
        <v>24</v>
      </c>
      <c r="AD935" t="s">
        <v>24</v>
      </c>
      <c r="AE935" t="s">
        <v>24</v>
      </c>
      <c r="AF935" t="s">
        <v>24</v>
      </c>
      <c r="AG935">
        <v>1.7</v>
      </c>
      <c r="AH935">
        <v>1.7</v>
      </c>
      <c r="AI935" t="s">
        <v>7809</v>
      </c>
      <c r="AJ935">
        <v>0</v>
      </c>
      <c r="AK935">
        <v>0</v>
      </c>
      <c r="AL935">
        <v>1.7</v>
      </c>
      <c r="AM935">
        <v>1.7</v>
      </c>
      <c r="AN935">
        <v>1.7</v>
      </c>
      <c r="AO935">
        <v>1.7</v>
      </c>
      <c r="AP935" t="s">
        <v>24</v>
      </c>
      <c r="AQ935" t="s">
        <v>24</v>
      </c>
      <c r="AR935" t="s">
        <v>24</v>
      </c>
      <c r="AS935" t="s">
        <v>24</v>
      </c>
      <c r="AT935" t="s">
        <v>24</v>
      </c>
      <c r="AU935" t="s">
        <v>24</v>
      </c>
      <c r="AV935" t="s">
        <v>24</v>
      </c>
      <c r="AW935" t="s">
        <v>24</v>
      </c>
      <c r="AX935" t="s">
        <v>24</v>
      </c>
      <c r="AY935" t="s">
        <v>24</v>
      </c>
      <c r="AZ935" t="s">
        <v>7843</v>
      </c>
      <c r="BA935" t="s">
        <v>24</v>
      </c>
      <c r="BB935" t="s">
        <v>24</v>
      </c>
      <c r="BC935" t="s">
        <v>7843</v>
      </c>
      <c r="BD935" t="s">
        <v>7843</v>
      </c>
      <c r="BE935" t="s">
        <v>7843</v>
      </c>
      <c r="BF935" t="s">
        <v>7843</v>
      </c>
      <c r="BG935" t="s">
        <v>7843</v>
      </c>
      <c r="BH935" t="s">
        <v>7842</v>
      </c>
      <c r="BI935" t="s">
        <v>7842</v>
      </c>
      <c r="BJ935">
        <v>0</v>
      </c>
      <c r="BK935">
        <v>0</v>
      </c>
      <c r="BL935">
        <v>0</v>
      </c>
    </row>
    <row r="936" spans="1:64">
      <c r="A936" t="s">
        <v>9586</v>
      </c>
      <c r="B936" t="s">
        <v>822</v>
      </c>
      <c r="C936" t="s">
        <v>952</v>
      </c>
      <c r="D936" t="s">
        <v>953</v>
      </c>
      <c r="E936" t="s">
        <v>951</v>
      </c>
      <c r="F936" t="s">
        <v>954</v>
      </c>
      <c r="G936" t="s">
        <v>6010</v>
      </c>
      <c r="H936" t="s">
        <v>6011</v>
      </c>
      <c r="I936" t="s">
        <v>6012</v>
      </c>
      <c r="J936" t="s">
        <v>6014</v>
      </c>
      <c r="K936" t="s">
        <v>7810</v>
      </c>
      <c r="M936">
        <v>1</v>
      </c>
      <c r="S936" t="s">
        <v>8601</v>
      </c>
      <c r="T936" t="s">
        <v>9585</v>
      </c>
      <c r="U936" t="s">
        <v>6017</v>
      </c>
      <c r="V936" t="s">
        <v>6017</v>
      </c>
      <c r="W936" t="s">
        <v>6017</v>
      </c>
      <c r="X936" t="s">
        <v>6018</v>
      </c>
      <c r="Y936" t="s">
        <v>6019</v>
      </c>
      <c r="Z936" t="s">
        <v>6020</v>
      </c>
      <c r="AA936" t="s">
        <v>9586</v>
      </c>
      <c r="AB936" t="s">
        <v>24</v>
      </c>
      <c r="AC936">
        <v>3.13</v>
      </c>
      <c r="AD936">
        <v>3.13</v>
      </c>
      <c r="AE936">
        <v>3.13</v>
      </c>
      <c r="AF936">
        <v>3.13</v>
      </c>
      <c r="AG936">
        <v>3.13</v>
      </c>
      <c r="AH936" t="b">
        <v>0</v>
      </c>
      <c r="AI936" t="s">
        <v>7809</v>
      </c>
      <c r="AJ936">
        <v>0</v>
      </c>
      <c r="AK936">
        <v>0</v>
      </c>
      <c r="AL936">
        <v>3.13</v>
      </c>
      <c r="AM936">
        <v>3.13</v>
      </c>
      <c r="AN936">
        <v>3.13</v>
      </c>
      <c r="AO936">
        <v>3.13</v>
      </c>
      <c r="AP936" t="s">
        <v>24</v>
      </c>
      <c r="AQ936" t="s">
        <v>7843</v>
      </c>
      <c r="AR936" t="s">
        <v>7843</v>
      </c>
      <c r="AS936" t="s">
        <v>24</v>
      </c>
      <c r="AT936" t="s">
        <v>7843</v>
      </c>
      <c r="AU936" t="s">
        <v>7843</v>
      </c>
      <c r="AV936" t="s">
        <v>7843</v>
      </c>
      <c r="AW936" t="s">
        <v>7843</v>
      </c>
      <c r="AX936" t="s">
        <v>7843</v>
      </c>
      <c r="AY936" t="s">
        <v>7843</v>
      </c>
      <c r="AZ936" t="s">
        <v>7843</v>
      </c>
      <c r="BA936" t="s">
        <v>7843</v>
      </c>
      <c r="BB936" t="s">
        <v>7843</v>
      </c>
      <c r="BC936" t="s">
        <v>7843</v>
      </c>
      <c r="BD936" t="s">
        <v>7843</v>
      </c>
      <c r="BE936" t="s">
        <v>7842</v>
      </c>
      <c r="BF936" t="s">
        <v>7842</v>
      </c>
      <c r="BG936" t="s">
        <v>7843</v>
      </c>
      <c r="BH936" t="s">
        <v>7842</v>
      </c>
      <c r="BI936" t="s">
        <v>7842</v>
      </c>
      <c r="BJ936">
        <v>0</v>
      </c>
      <c r="BK936">
        <v>0</v>
      </c>
      <c r="BL936">
        <v>0</v>
      </c>
    </row>
    <row r="937" spans="1:64">
      <c r="A937" t="s">
        <v>9588</v>
      </c>
      <c r="B937" t="s">
        <v>822</v>
      </c>
      <c r="C937" t="s">
        <v>952</v>
      </c>
      <c r="D937" t="s">
        <v>953</v>
      </c>
      <c r="E937" t="s">
        <v>951</v>
      </c>
      <c r="F937" t="s">
        <v>954</v>
      </c>
      <c r="G937" t="s">
        <v>6010</v>
      </c>
      <c r="H937" t="s">
        <v>6011</v>
      </c>
      <c r="I937" t="s">
        <v>6021</v>
      </c>
      <c r="J937" t="s">
        <v>6014</v>
      </c>
      <c r="K937" t="s">
        <v>7810</v>
      </c>
      <c r="M937">
        <v>1</v>
      </c>
      <c r="S937" t="s">
        <v>8601</v>
      </c>
      <c r="T937" t="s">
        <v>9587</v>
      </c>
      <c r="U937" t="s">
        <v>6022</v>
      </c>
      <c r="V937" t="s">
        <v>6022</v>
      </c>
      <c r="W937" t="s">
        <v>6022</v>
      </c>
      <c r="X937" t="s">
        <v>6023</v>
      </c>
      <c r="Y937" t="s">
        <v>6024</v>
      </c>
      <c r="Z937" t="s">
        <v>6025</v>
      </c>
      <c r="AA937" t="s">
        <v>9588</v>
      </c>
      <c r="AB937" t="s">
        <v>24</v>
      </c>
      <c r="AC937">
        <v>3.22</v>
      </c>
      <c r="AD937">
        <v>3.22</v>
      </c>
      <c r="AE937">
        <v>3.22</v>
      </c>
      <c r="AF937">
        <v>3.22</v>
      </c>
      <c r="AG937">
        <v>3.22</v>
      </c>
      <c r="AH937" t="b">
        <v>0</v>
      </c>
      <c r="AI937" t="s">
        <v>7809</v>
      </c>
      <c r="AJ937">
        <v>0</v>
      </c>
      <c r="AK937">
        <v>0</v>
      </c>
      <c r="AL937">
        <v>3.22</v>
      </c>
      <c r="AM937">
        <v>3.22</v>
      </c>
      <c r="AN937">
        <v>3.22</v>
      </c>
      <c r="AO937">
        <v>3.22</v>
      </c>
      <c r="AP937" t="s">
        <v>24</v>
      </c>
      <c r="AQ937" t="s">
        <v>7843</v>
      </c>
      <c r="AR937" t="s">
        <v>7843</v>
      </c>
      <c r="AS937" t="s">
        <v>24</v>
      </c>
      <c r="AT937" t="s">
        <v>7843</v>
      </c>
      <c r="AU937" t="s">
        <v>7843</v>
      </c>
      <c r="AV937" t="s">
        <v>7843</v>
      </c>
      <c r="AW937" t="s">
        <v>7843</v>
      </c>
      <c r="AX937" t="s">
        <v>7843</v>
      </c>
      <c r="AY937" t="s">
        <v>7843</v>
      </c>
      <c r="AZ937" t="s">
        <v>7843</v>
      </c>
      <c r="BA937" t="s">
        <v>7843</v>
      </c>
      <c r="BB937" t="s">
        <v>7843</v>
      </c>
      <c r="BC937" t="s">
        <v>7843</v>
      </c>
      <c r="BD937" t="s">
        <v>7843</v>
      </c>
      <c r="BE937" t="s">
        <v>7842</v>
      </c>
      <c r="BF937" t="s">
        <v>7842</v>
      </c>
      <c r="BG937" t="s">
        <v>7843</v>
      </c>
      <c r="BH937" t="s">
        <v>7842</v>
      </c>
      <c r="BI937" t="s">
        <v>7842</v>
      </c>
      <c r="BJ937">
        <v>0</v>
      </c>
      <c r="BK937">
        <v>0</v>
      </c>
      <c r="BL937">
        <v>0</v>
      </c>
    </row>
    <row r="938" spans="1:64">
      <c r="A938" t="s">
        <v>9590</v>
      </c>
      <c r="B938" t="s">
        <v>822</v>
      </c>
      <c r="C938" t="s">
        <v>952</v>
      </c>
      <c r="D938" t="s">
        <v>953</v>
      </c>
      <c r="E938" t="s">
        <v>951</v>
      </c>
      <c r="F938" t="s">
        <v>954</v>
      </c>
      <c r="G938" t="s">
        <v>6010</v>
      </c>
      <c r="H938" t="s">
        <v>6011</v>
      </c>
      <c r="I938" t="s">
        <v>6026</v>
      </c>
      <c r="J938" t="s">
        <v>6014</v>
      </c>
      <c r="K938" t="s">
        <v>7810</v>
      </c>
      <c r="M938">
        <v>1</v>
      </c>
      <c r="S938" t="s">
        <v>8601</v>
      </c>
      <c r="T938" t="s">
        <v>9589</v>
      </c>
      <c r="U938" t="s">
        <v>6027</v>
      </c>
      <c r="V938" t="s">
        <v>6027</v>
      </c>
      <c r="W938" t="s">
        <v>6027</v>
      </c>
      <c r="X938" t="s">
        <v>6028</v>
      </c>
      <c r="Y938" t="s">
        <v>6029</v>
      </c>
      <c r="Z938" t="s">
        <v>6030</v>
      </c>
      <c r="AA938" t="s">
        <v>9590</v>
      </c>
      <c r="AB938" t="s">
        <v>24</v>
      </c>
      <c r="AC938">
        <v>3.52</v>
      </c>
      <c r="AD938">
        <v>3.52</v>
      </c>
      <c r="AE938">
        <v>3.4</v>
      </c>
      <c r="AF938">
        <v>3.4</v>
      </c>
      <c r="AG938">
        <v>3.4</v>
      </c>
      <c r="AH938" t="b">
        <v>0</v>
      </c>
      <c r="AI938" t="s">
        <v>7809</v>
      </c>
      <c r="AJ938">
        <v>0</v>
      </c>
      <c r="AK938">
        <v>0</v>
      </c>
      <c r="AL938">
        <v>3.4</v>
      </c>
      <c r="AM938">
        <v>3.4</v>
      </c>
      <c r="AN938">
        <v>3.4</v>
      </c>
      <c r="AO938">
        <v>3.4</v>
      </c>
      <c r="AP938" t="s">
        <v>24</v>
      </c>
      <c r="AQ938" t="s">
        <v>7843</v>
      </c>
      <c r="AR938" t="s">
        <v>7842</v>
      </c>
      <c r="AS938" t="s">
        <v>24</v>
      </c>
      <c r="AT938" t="s">
        <v>7842</v>
      </c>
      <c r="AU938" t="s">
        <v>7843</v>
      </c>
      <c r="AV938" t="s">
        <v>7843</v>
      </c>
      <c r="AW938" t="s">
        <v>7842</v>
      </c>
      <c r="AX938" t="s">
        <v>7843</v>
      </c>
      <c r="AY938" t="s">
        <v>7842</v>
      </c>
      <c r="AZ938" t="s">
        <v>7843</v>
      </c>
      <c r="BA938" t="s">
        <v>7843</v>
      </c>
      <c r="BB938" t="s">
        <v>7843</v>
      </c>
      <c r="BC938" t="s">
        <v>7843</v>
      </c>
      <c r="BD938" t="s">
        <v>7843</v>
      </c>
      <c r="BE938" t="s">
        <v>7842</v>
      </c>
      <c r="BF938" t="s">
        <v>7842</v>
      </c>
      <c r="BG938" t="s">
        <v>7843</v>
      </c>
      <c r="BH938" t="s">
        <v>7842</v>
      </c>
      <c r="BI938" t="s">
        <v>7842</v>
      </c>
      <c r="BJ938">
        <v>0</v>
      </c>
      <c r="BK938">
        <v>0</v>
      </c>
      <c r="BL938">
        <v>0</v>
      </c>
    </row>
    <row r="939" spans="1:64">
      <c r="A939" t="s">
        <v>9592</v>
      </c>
      <c r="B939" t="s">
        <v>822</v>
      </c>
      <c r="C939" t="s">
        <v>952</v>
      </c>
      <c r="D939" t="s">
        <v>953</v>
      </c>
      <c r="E939" t="s">
        <v>951</v>
      </c>
      <c r="F939" t="s">
        <v>954</v>
      </c>
      <c r="G939" t="s">
        <v>6031</v>
      </c>
      <c r="H939" t="s">
        <v>6011</v>
      </c>
      <c r="I939" t="s">
        <v>6012</v>
      </c>
      <c r="J939" t="s">
        <v>6014</v>
      </c>
      <c r="K939" t="s">
        <v>7810</v>
      </c>
      <c r="M939">
        <v>1</v>
      </c>
      <c r="S939" t="s">
        <v>8601</v>
      </c>
      <c r="T939" t="s">
        <v>9591</v>
      </c>
      <c r="U939" t="s">
        <v>6032</v>
      </c>
      <c r="V939" t="s">
        <v>6032</v>
      </c>
      <c r="W939" t="s">
        <v>6032</v>
      </c>
      <c r="X939" t="s">
        <v>6033</v>
      </c>
      <c r="Y939" t="s">
        <v>6034</v>
      </c>
      <c r="Z939" t="s">
        <v>6035</v>
      </c>
      <c r="AA939" t="s">
        <v>9592</v>
      </c>
      <c r="AB939" t="s">
        <v>24</v>
      </c>
      <c r="AC939">
        <v>3.06</v>
      </c>
      <c r="AD939">
        <v>3.06</v>
      </c>
      <c r="AE939">
        <v>3.06</v>
      </c>
      <c r="AF939">
        <v>3.06</v>
      </c>
      <c r="AG939">
        <v>3.06</v>
      </c>
      <c r="AH939" t="b">
        <v>0</v>
      </c>
      <c r="AI939" t="s">
        <v>7809</v>
      </c>
      <c r="AJ939">
        <v>0</v>
      </c>
      <c r="AK939">
        <v>0</v>
      </c>
      <c r="AL939">
        <v>3.06</v>
      </c>
      <c r="AM939">
        <v>3.06</v>
      </c>
      <c r="AN939">
        <v>3.06</v>
      </c>
      <c r="AO939">
        <v>3.06</v>
      </c>
      <c r="AP939" t="s">
        <v>24</v>
      </c>
      <c r="AQ939" t="s">
        <v>7843</v>
      </c>
      <c r="AR939" t="s">
        <v>7843</v>
      </c>
      <c r="AS939" t="s">
        <v>24</v>
      </c>
      <c r="AT939" t="s">
        <v>7843</v>
      </c>
      <c r="AU939" t="s">
        <v>7843</v>
      </c>
      <c r="AV939" t="s">
        <v>7843</v>
      </c>
      <c r="AW939" t="s">
        <v>7843</v>
      </c>
      <c r="AX939" t="s">
        <v>7843</v>
      </c>
      <c r="AY939" t="s">
        <v>7843</v>
      </c>
      <c r="AZ939" t="s">
        <v>7843</v>
      </c>
      <c r="BA939" t="s">
        <v>7843</v>
      </c>
      <c r="BB939" t="s">
        <v>7843</v>
      </c>
      <c r="BC939" t="s">
        <v>7843</v>
      </c>
      <c r="BD939" t="s">
        <v>7843</v>
      </c>
      <c r="BE939" t="s">
        <v>7842</v>
      </c>
      <c r="BF939" t="s">
        <v>7842</v>
      </c>
      <c r="BG939" t="s">
        <v>7843</v>
      </c>
      <c r="BH939" t="s">
        <v>7842</v>
      </c>
      <c r="BI939" t="s">
        <v>7842</v>
      </c>
      <c r="BJ939">
        <v>0</v>
      </c>
      <c r="BK939">
        <v>0</v>
      </c>
      <c r="BL939">
        <v>0</v>
      </c>
    </row>
    <row r="940" spans="1:64">
      <c r="A940" t="s">
        <v>9594</v>
      </c>
      <c r="B940" t="s">
        <v>822</v>
      </c>
      <c r="C940" t="s">
        <v>952</v>
      </c>
      <c r="D940" t="s">
        <v>953</v>
      </c>
      <c r="E940" t="s">
        <v>951</v>
      </c>
      <c r="F940" t="s">
        <v>954</v>
      </c>
      <c r="G940" t="s">
        <v>6031</v>
      </c>
      <c r="H940" t="s">
        <v>6011</v>
      </c>
      <c r="I940" t="s">
        <v>6021</v>
      </c>
      <c r="J940" t="s">
        <v>6014</v>
      </c>
      <c r="K940" t="s">
        <v>7810</v>
      </c>
      <c r="M940">
        <v>1</v>
      </c>
      <c r="S940" t="s">
        <v>8601</v>
      </c>
      <c r="T940" t="s">
        <v>9593</v>
      </c>
      <c r="U940" t="s">
        <v>6036</v>
      </c>
      <c r="V940" t="s">
        <v>6036</v>
      </c>
      <c r="W940" t="s">
        <v>6036</v>
      </c>
      <c r="X940" t="s">
        <v>6037</v>
      </c>
      <c r="Y940" t="s">
        <v>6038</v>
      </c>
      <c r="Z940" t="s">
        <v>6039</v>
      </c>
      <c r="AA940" t="s">
        <v>9594</v>
      </c>
      <c r="AB940" t="s">
        <v>24</v>
      </c>
      <c r="AC940">
        <v>3.15</v>
      </c>
      <c r="AD940">
        <v>3.15</v>
      </c>
      <c r="AE940">
        <v>3.15</v>
      </c>
      <c r="AF940">
        <v>3.15</v>
      </c>
      <c r="AG940">
        <v>3.15</v>
      </c>
      <c r="AH940" t="b">
        <v>0</v>
      </c>
      <c r="AI940" t="s">
        <v>7809</v>
      </c>
      <c r="AJ940">
        <v>0</v>
      </c>
      <c r="AK940">
        <v>0</v>
      </c>
      <c r="AL940">
        <v>3.15</v>
      </c>
      <c r="AM940">
        <v>3.15</v>
      </c>
      <c r="AN940">
        <v>3.15</v>
      </c>
      <c r="AO940">
        <v>3.15</v>
      </c>
      <c r="AP940" t="s">
        <v>24</v>
      </c>
      <c r="AQ940" t="s">
        <v>7843</v>
      </c>
      <c r="AR940" t="s">
        <v>7843</v>
      </c>
      <c r="AS940" t="s">
        <v>24</v>
      </c>
      <c r="AT940" t="s">
        <v>7843</v>
      </c>
      <c r="AU940" t="s">
        <v>7843</v>
      </c>
      <c r="AV940" t="s">
        <v>7843</v>
      </c>
      <c r="AW940" t="s">
        <v>7843</v>
      </c>
      <c r="AX940" t="s">
        <v>7843</v>
      </c>
      <c r="AY940" t="s">
        <v>7843</v>
      </c>
      <c r="AZ940" t="s">
        <v>7843</v>
      </c>
      <c r="BA940" t="s">
        <v>7843</v>
      </c>
      <c r="BB940" t="s">
        <v>7843</v>
      </c>
      <c r="BC940" t="s">
        <v>7843</v>
      </c>
      <c r="BD940" t="s">
        <v>7843</v>
      </c>
      <c r="BE940" t="s">
        <v>7842</v>
      </c>
      <c r="BF940" t="s">
        <v>7842</v>
      </c>
      <c r="BG940" t="s">
        <v>7843</v>
      </c>
      <c r="BH940" t="s">
        <v>7842</v>
      </c>
      <c r="BI940" t="s">
        <v>7842</v>
      </c>
      <c r="BJ940">
        <v>0</v>
      </c>
      <c r="BK940">
        <v>0</v>
      </c>
      <c r="BL940">
        <v>0</v>
      </c>
    </row>
    <row r="941" spans="1:64">
      <c r="A941" t="s">
        <v>9596</v>
      </c>
      <c r="B941" t="s">
        <v>822</v>
      </c>
      <c r="C941" t="s">
        <v>952</v>
      </c>
      <c r="D941" t="s">
        <v>953</v>
      </c>
      <c r="E941" t="s">
        <v>951</v>
      </c>
      <c r="F941" t="s">
        <v>954</v>
      </c>
      <c r="G941" t="s">
        <v>6031</v>
      </c>
      <c r="H941" t="s">
        <v>6011</v>
      </c>
      <c r="I941" t="s">
        <v>6026</v>
      </c>
      <c r="J941" t="s">
        <v>6014</v>
      </c>
      <c r="K941" t="s">
        <v>7810</v>
      </c>
      <c r="M941">
        <v>1</v>
      </c>
      <c r="S941" t="s">
        <v>8601</v>
      </c>
      <c r="T941" t="s">
        <v>9595</v>
      </c>
      <c r="U941" t="s">
        <v>6040</v>
      </c>
      <c r="V941" t="s">
        <v>6040</v>
      </c>
      <c r="W941" t="s">
        <v>6040</v>
      </c>
      <c r="X941" t="s">
        <v>6041</v>
      </c>
      <c r="Y941" t="s">
        <v>6042</v>
      </c>
      <c r="Z941" t="s">
        <v>6043</v>
      </c>
      <c r="AA941" t="s">
        <v>9596</v>
      </c>
      <c r="AB941" t="s">
        <v>24</v>
      </c>
      <c r="AC941">
        <v>3.42</v>
      </c>
      <c r="AD941">
        <v>3.42</v>
      </c>
      <c r="AE941">
        <v>3.33</v>
      </c>
      <c r="AF941">
        <v>3.33</v>
      </c>
      <c r="AG941">
        <v>3.33</v>
      </c>
      <c r="AH941" t="b">
        <v>0</v>
      </c>
      <c r="AI941" t="s">
        <v>7809</v>
      </c>
      <c r="AJ941">
        <v>0</v>
      </c>
      <c r="AK941">
        <v>0</v>
      </c>
      <c r="AL941">
        <v>3.33</v>
      </c>
      <c r="AM941">
        <v>3.33</v>
      </c>
      <c r="AN941">
        <v>3.33</v>
      </c>
      <c r="AO941">
        <v>3.33</v>
      </c>
      <c r="AP941" t="s">
        <v>24</v>
      </c>
      <c r="AQ941" t="s">
        <v>7843</v>
      </c>
      <c r="AR941" t="s">
        <v>7842</v>
      </c>
      <c r="AS941" t="s">
        <v>24</v>
      </c>
      <c r="AT941" t="s">
        <v>7842</v>
      </c>
      <c r="AU941" t="s">
        <v>7843</v>
      </c>
      <c r="AV941" t="s">
        <v>7843</v>
      </c>
      <c r="AW941" t="s">
        <v>7842</v>
      </c>
      <c r="AX941" t="s">
        <v>7843</v>
      </c>
      <c r="AY941" t="s">
        <v>7842</v>
      </c>
      <c r="AZ941" t="s">
        <v>7843</v>
      </c>
      <c r="BA941" t="s">
        <v>7843</v>
      </c>
      <c r="BB941" t="s">
        <v>7843</v>
      </c>
      <c r="BC941" t="s">
        <v>7843</v>
      </c>
      <c r="BD941" t="s">
        <v>7843</v>
      </c>
      <c r="BE941" t="s">
        <v>7842</v>
      </c>
      <c r="BF941" t="s">
        <v>7842</v>
      </c>
      <c r="BG941" t="s">
        <v>7843</v>
      </c>
      <c r="BH941" t="s">
        <v>7842</v>
      </c>
      <c r="BI941" t="s">
        <v>7842</v>
      </c>
      <c r="BJ941">
        <v>0</v>
      </c>
      <c r="BK941">
        <v>0</v>
      </c>
      <c r="BL941">
        <v>0</v>
      </c>
    </row>
    <row r="942" spans="1:64">
      <c r="A942" t="s">
        <v>9598</v>
      </c>
      <c r="B942" t="s">
        <v>822</v>
      </c>
      <c r="C942" t="s">
        <v>952</v>
      </c>
      <c r="D942" t="s">
        <v>953</v>
      </c>
      <c r="E942" t="s">
        <v>951</v>
      </c>
      <c r="F942" t="s">
        <v>954</v>
      </c>
      <c r="G942" t="s">
        <v>6044</v>
      </c>
      <c r="H942" t="s">
        <v>6011</v>
      </c>
      <c r="I942" t="s">
        <v>6012</v>
      </c>
      <c r="J942" t="s">
        <v>6014</v>
      </c>
      <c r="K942" t="s">
        <v>7810</v>
      </c>
      <c r="M942">
        <v>1</v>
      </c>
      <c r="S942" t="s">
        <v>8601</v>
      </c>
      <c r="T942" t="s">
        <v>9597</v>
      </c>
      <c r="U942" t="s">
        <v>6045</v>
      </c>
      <c r="V942" t="s">
        <v>6045</v>
      </c>
      <c r="W942" t="s">
        <v>6045</v>
      </c>
      <c r="X942" t="s">
        <v>6046</v>
      </c>
      <c r="Y942" t="s">
        <v>6047</v>
      </c>
      <c r="Z942" t="s">
        <v>6048</v>
      </c>
      <c r="AA942" t="s">
        <v>9598</v>
      </c>
      <c r="AB942" t="s">
        <v>24</v>
      </c>
      <c r="AC942">
        <v>2.85</v>
      </c>
      <c r="AD942">
        <v>2.85</v>
      </c>
      <c r="AE942">
        <v>2.85</v>
      </c>
      <c r="AF942">
        <v>2.85</v>
      </c>
      <c r="AG942">
        <v>2.85</v>
      </c>
      <c r="AH942" t="b">
        <v>0</v>
      </c>
      <c r="AI942" t="s">
        <v>7809</v>
      </c>
      <c r="AJ942">
        <v>0</v>
      </c>
      <c r="AK942">
        <v>0</v>
      </c>
      <c r="AL942">
        <v>2.85</v>
      </c>
      <c r="AM942">
        <v>2.85</v>
      </c>
      <c r="AN942">
        <v>2.85</v>
      </c>
      <c r="AO942">
        <v>2.85</v>
      </c>
      <c r="AP942" t="s">
        <v>24</v>
      </c>
      <c r="AQ942" t="s">
        <v>7843</v>
      </c>
      <c r="AR942" t="s">
        <v>7843</v>
      </c>
      <c r="AS942" t="s">
        <v>24</v>
      </c>
      <c r="AT942" t="s">
        <v>7843</v>
      </c>
      <c r="AU942" t="s">
        <v>7843</v>
      </c>
      <c r="AV942" t="s">
        <v>7843</v>
      </c>
      <c r="AW942" t="s">
        <v>7843</v>
      </c>
      <c r="AX942" t="s">
        <v>7843</v>
      </c>
      <c r="AY942" t="s">
        <v>7843</v>
      </c>
      <c r="AZ942" t="s">
        <v>7843</v>
      </c>
      <c r="BA942" t="s">
        <v>7843</v>
      </c>
      <c r="BB942" t="s">
        <v>7843</v>
      </c>
      <c r="BC942" t="s">
        <v>7843</v>
      </c>
      <c r="BD942" t="s">
        <v>7843</v>
      </c>
      <c r="BE942" t="s">
        <v>7842</v>
      </c>
      <c r="BF942" t="s">
        <v>7842</v>
      </c>
      <c r="BG942" t="s">
        <v>7843</v>
      </c>
      <c r="BH942" t="s">
        <v>7842</v>
      </c>
      <c r="BI942" t="s">
        <v>7842</v>
      </c>
      <c r="BJ942">
        <v>0</v>
      </c>
      <c r="BK942">
        <v>0</v>
      </c>
      <c r="BL942">
        <v>0</v>
      </c>
    </row>
    <row r="943" spans="1:64">
      <c r="A943" t="s">
        <v>9600</v>
      </c>
      <c r="B943" t="s">
        <v>822</v>
      </c>
      <c r="C943" t="s">
        <v>952</v>
      </c>
      <c r="D943" t="s">
        <v>953</v>
      </c>
      <c r="E943" t="s">
        <v>951</v>
      </c>
      <c r="F943" t="s">
        <v>954</v>
      </c>
      <c r="G943" t="s">
        <v>6044</v>
      </c>
      <c r="H943" t="s">
        <v>6011</v>
      </c>
      <c r="I943" t="s">
        <v>6021</v>
      </c>
      <c r="J943" t="s">
        <v>6014</v>
      </c>
      <c r="K943" t="s">
        <v>7810</v>
      </c>
      <c r="M943">
        <v>1</v>
      </c>
      <c r="S943" t="s">
        <v>8601</v>
      </c>
      <c r="T943" t="s">
        <v>9599</v>
      </c>
      <c r="U943" t="s">
        <v>6049</v>
      </c>
      <c r="V943" t="s">
        <v>6049</v>
      </c>
      <c r="W943" t="s">
        <v>6049</v>
      </c>
      <c r="X943" t="s">
        <v>6050</v>
      </c>
      <c r="Y943" t="s">
        <v>6051</v>
      </c>
      <c r="Z943" t="s">
        <v>6052</v>
      </c>
      <c r="AA943" t="s">
        <v>9600</v>
      </c>
      <c r="AB943" t="s">
        <v>24</v>
      </c>
      <c r="AC943">
        <v>2.91</v>
      </c>
      <c r="AD943">
        <v>2.91</v>
      </c>
      <c r="AE943">
        <v>2.91</v>
      </c>
      <c r="AF943">
        <v>2.91</v>
      </c>
      <c r="AG943">
        <v>2.91</v>
      </c>
      <c r="AH943" t="b">
        <v>0</v>
      </c>
      <c r="AI943" t="s">
        <v>7809</v>
      </c>
      <c r="AJ943">
        <v>0</v>
      </c>
      <c r="AK943">
        <v>0</v>
      </c>
      <c r="AL943">
        <v>2.91</v>
      </c>
      <c r="AM943">
        <v>2.91</v>
      </c>
      <c r="AN943">
        <v>2.91</v>
      </c>
      <c r="AO943">
        <v>2.91</v>
      </c>
      <c r="AP943" t="s">
        <v>24</v>
      </c>
      <c r="AQ943" t="s">
        <v>7843</v>
      </c>
      <c r="AR943" t="s">
        <v>7843</v>
      </c>
      <c r="AS943" t="s">
        <v>24</v>
      </c>
      <c r="AT943" t="s">
        <v>7843</v>
      </c>
      <c r="AU943" t="s">
        <v>7843</v>
      </c>
      <c r="AV943" t="s">
        <v>7843</v>
      </c>
      <c r="AW943" t="s">
        <v>7843</v>
      </c>
      <c r="AX943" t="s">
        <v>7843</v>
      </c>
      <c r="AY943" t="s">
        <v>7843</v>
      </c>
      <c r="AZ943" t="s">
        <v>7843</v>
      </c>
      <c r="BA943" t="s">
        <v>7843</v>
      </c>
      <c r="BB943" t="s">
        <v>7843</v>
      </c>
      <c r="BC943" t="s">
        <v>7843</v>
      </c>
      <c r="BD943" t="s">
        <v>7843</v>
      </c>
      <c r="BE943" t="s">
        <v>7842</v>
      </c>
      <c r="BF943" t="s">
        <v>7842</v>
      </c>
      <c r="BG943" t="s">
        <v>7843</v>
      </c>
      <c r="BH943" t="s">
        <v>7842</v>
      </c>
      <c r="BI943" t="s">
        <v>7842</v>
      </c>
      <c r="BJ943">
        <v>0</v>
      </c>
      <c r="BK943">
        <v>0</v>
      </c>
      <c r="BL943">
        <v>0</v>
      </c>
    </row>
    <row r="944" spans="1:64">
      <c r="A944" t="s">
        <v>9602</v>
      </c>
      <c r="B944" t="s">
        <v>822</v>
      </c>
      <c r="C944" t="s">
        <v>952</v>
      </c>
      <c r="D944" t="s">
        <v>953</v>
      </c>
      <c r="E944" t="s">
        <v>951</v>
      </c>
      <c r="F944" t="s">
        <v>954</v>
      </c>
      <c r="G944" t="s">
        <v>6044</v>
      </c>
      <c r="H944" t="s">
        <v>6011</v>
      </c>
      <c r="I944" t="s">
        <v>6026</v>
      </c>
      <c r="J944" t="s">
        <v>6014</v>
      </c>
      <c r="K944" t="s">
        <v>7810</v>
      </c>
      <c r="M944">
        <v>1</v>
      </c>
      <c r="S944" t="s">
        <v>8601</v>
      </c>
      <c r="T944" t="s">
        <v>9601</v>
      </c>
      <c r="U944" t="s">
        <v>6053</v>
      </c>
      <c r="V944" t="s">
        <v>6053</v>
      </c>
      <c r="W944" t="s">
        <v>6053</v>
      </c>
      <c r="X944" t="s">
        <v>6054</v>
      </c>
      <c r="Y944" t="s">
        <v>6055</v>
      </c>
      <c r="Z944" t="s">
        <v>6056</v>
      </c>
      <c r="AA944" t="s">
        <v>9602</v>
      </c>
      <c r="AB944" t="s">
        <v>24</v>
      </c>
      <c r="AC944">
        <v>3.08</v>
      </c>
      <c r="AD944">
        <v>3.08</v>
      </c>
      <c r="AE944">
        <v>3.01</v>
      </c>
      <c r="AF944">
        <v>3.01</v>
      </c>
      <c r="AG944">
        <v>3.01</v>
      </c>
      <c r="AH944" t="b">
        <v>0</v>
      </c>
      <c r="AI944" t="s">
        <v>7809</v>
      </c>
      <c r="AJ944">
        <v>0</v>
      </c>
      <c r="AK944">
        <v>0</v>
      </c>
      <c r="AL944">
        <v>3.01</v>
      </c>
      <c r="AM944">
        <v>3.01</v>
      </c>
      <c r="AN944">
        <v>3.01</v>
      </c>
      <c r="AO944">
        <v>3.01</v>
      </c>
      <c r="AP944" t="s">
        <v>24</v>
      </c>
      <c r="AQ944" t="s">
        <v>7843</v>
      </c>
      <c r="AR944" t="s">
        <v>7842</v>
      </c>
      <c r="AS944" t="s">
        <v>24</v>
      </c>
      <c r="AT944" t="s">
        <v>7842</v>
      </c>
      <c r="AU944" t="s">
        <v>7843</v>
      </c>
      <c r="AV944" t="s">
        <v>7843</v>
      </c>
      <c r="AW944" t="s">
        <v>7842</v>
      </c>
      <c r="AX944" t="s">
        <v>7843</v>
      </c>
      <c r="AY944" t="s">
        <v>7842</v>
      </c>
      <c r="AZ944" t="s">
        <v>7843</v>
      </c>
      <c r="BA944" t="s">
        <v>7843</v>
      </c>
      <c r="BB944" t="s">
        <v>7843</v>
      </c>
      <c r="BC944" t="s">
        <v>7843</v>
      </c>
      <c r="BD944" t="s">
        <v>7843</v>
      </c>
      <c r="BE944" t="s">
        <v>7842</v>
      </c>
      <c r="BF944" t="s">
        <v>7842</v>
      </c>
      <c r="BG944" t="s">
        <v>7843</v>
      </c>
      <c r="BH944" t="s">
        <v>7842</v>
      </c>
      <c r="BI944" t="s">
        <v>7842</v>
      </c>
      <c r="BJ944">
        <v>0</v>
      </c>
      <c r="BK944">
        <v>0</v>
      </c>
      <c r="BL944">
        <v>0</v>
      </c>
    </row>
    <row r="945" spans="1:64">
      <c r="A945" t="s">
        <v>9604</v>
      </c>
      <c r="B945" t="s">
        <v>822</v>
      </c>
      <c r="C945" t="s">
        <v>952</v>
      </c>
      <c r="D945" t="s">
        <v>953</v>
      </c>
      <c r="E945" t="s">
        <v>951</v>
      </c>
      <c r="F945" t="s">
        <v>954</v>
      </c>
      <c r="G945" t="s">
        <v>6057</v>
      </c>
      <c r="H945" t="s">
        <v>6011</v>
      </c>
      <c r="I945" t="s">
        <v>6012</v>
      </c>
      <c r="J945" t="s">
        <v>6014</v>
      </c>
      <c r="K945" t="s">
        <v>7810</v>
      </c>
      <c r="M945">
        <v>1</v>
      </c>
      <c r="S945" t="s">
        <v>8601</v>
      </c>
      <c r="T945" t="s">
        <v>9603</v>
      </c>
      <c r="U945" t="s">
        <v>6058</v>
      </c>
      <c r="V945" t="s">
        <v>6058</v>
      </c>
      <c r="W945" t="s">
        <v>6058</v>
      </c>
      <c r="X945" t="s">
        <v>6059</v>
      </c>
      <c r="Y945" t="s">
        <v>6060</v>
      </c>
      <c r="Z945" t="s">
        <v>6061</v>
      </c>
      <c r="AA945" t="s">
        <v>9604</v>
      </c>
      <c r="AB945" t="s">
        <v>24</v>
      </c>
      <c r="AC945">
        <v>2.81</v>
      </c>
      <c r="AD945">
        <v>2.81</v>
      </c>
      <c r="AE945">
        <v>2.81</v>
      </c>
      <c r="AF945">
        <v>2.81</v>
      </c>
      <c r="AG945">
        <v>2.81</v>
      </c>
      <c r="AH945" t="b">
        <v>0</v>
      </c>
      <c r="AI945" t="s">
        <v>7809</v>
      </c>
      <c r="AJ945">
        <v>0</v>
      </c>
      <c r="AK945">
        <v>0</v>
      </c>
      <c r="AL945">
        <v>2.81</v>
      </c>
      <c r="AM945">
        <v>2.81</v>
      </c>
      <c r="AN945">
        <v>2.81</v>
      </c>
      <c r="AO945">
        <v>2.81</v>
      </c>
      <c r="AP945" t="s">
        <v>24</v>
      </c>
      <c r="AQ945" t="s">
        <v>7843</v>
      </c>
      <c r="AR945" t="s">
        <v>7843</v>
      </c>
      <c r="AS945" t="s">
        <v>24</v>
      </c>
      <c r="AT945" t="s">
        <v>7843</v>
      </c>
      <c r="AU945" t="s">
        <v>7843</v>
      </c>
      <c r="AV945" t="s">
        <v>7843</v>
      </c>
      <c r="AW945" t="s">
        <v>7843</v>
      </c>
      <c r="AX945" t="s">
        <v>7843</v>
      </c>
      <c r="AY945" t="s">
        <v>7843</v>
      </c>
      <c r="AZ945" t="s">
        <v>7843</v>
      </c>
      <c r="BA945" t="s">
        <v>7843</v>
      </c>
      <c r="BB945" t="s">
        <v>7843</v>
      </c>
      <c r="BC945" t="s">
        <v>7843</v>
      </c>
      <c r="BD945" t="s">
        <v>7843</v>
      </c>
      <c r="BE945" t="s">
        <v>7842</v>
      </c>
      <c r="BF945" t="s">
        <v>7842</v>
      </c>
      <c r="BG945" t="s">
        <v>7843</v>
      </c>
      <c r="BH945" t="s">
        <v>7842</v>
      </c>
      <c r="BI945" t="s">
        <v>7842</v>
      </c>
      <c r="BJ945">
        <v>0</v>
      </c>
      <c r="BK945">
        <v>0</v>
      </c>
      <c r="BL945">
        <v>0</v>
      </c>
    </row>
    <row r="946" spans="1:64">
      <c r="A946" t="s">
        <v>9606</v>
      </c>
      <c r="B946" t="s">
        <v>822</v>
      </c>
      <c r="C946" t="s">
        <v>952</v>
      </c>
      <c r="D946" t="s">
        <v>953</v>
      </c>
      <c r="E946" t="s">
        <v>951</v>
      </c>
      <c r="F946" t="s">
        <v>954</v>
      </c>
      <c r="G946" t="s">
        <v>6057</v>
      </c>
      <c r="H946" t="s">
        <v>6011</v>
      </c>
      <c r="I946" t="s">
        <v>6021</v>
      </c>
      <c r="J946" t="s">
        <v>6014</v>
      </c>
      <c r="K946" t="s">
        <v>7810</v>
      </c>
      <c r="M946">
        <v>1</v>
      </c>
      <c r="S946" t="s">
        <v>8601</v>
      </c>
      <c r="T946" t="s">
        <v>9605</v>
      </c>
      <c r="U946" t="s">
        <v>6062</v>
      </c>
      <c r="V946" t="s">
        <v>6062</v>
      </c>
      <c r="W946" t="s">
        <v>6062</v>
      </c>
      <c r="X946" t="s">
        <v>6063</v>
      </c>
      <c r="Y946" t="s">
        <v>6064</v>
      </c>
      <c r="Z946" t="s">
        <v>6065</v>
      </c>
      <c r="AA946" t="s">
        <v>9606</v>
      </c>
      <c r="AB946" t="s">
        <v>24</v>
      </c>
      <c r="AC946">
        <v>2.86</v>
      </c>
      <c r="AD946">
        <v>2.86</v>
      </c>
      <c r="AE946">
        <v>2.86</v>
      </c>
      <c r="AF946">
        <v>2.86</v>
      </c>
      <c r="AG946">
        <v>2.86</v>
      </c>
      <c r="AH946" t="b">
        <v>0</v>
      </c>
      <c r="AI946" t="s">
        <v>7809</v>
      </c>
      <c r="AJ946">
        <v>0</v>
      </c>
      <c r="AK946">
        <v>0</v>
      </c>
      <c r="AL946">
        <v>2.86</v>
      </c>
      <c r="AM946">
        <v>2.86</v>
      </c>
      <c r="AN946">
        <v>2.86</v>
      </c>
      <c r="AO946">
        <v>2.86</v>
      </c>
      <c r="AP946" t="s">
        <v>24</v>
      </c>
      <c r="AQ946" t="s">
        <v>7843</v>
      </c>
      <c r="AR946" t="s">
        <v>7843</v>
      </c>
      <c r="AS946" t="s">
        <v>24</v>
      </c>
      <c r="AT946" t="s">
        <v>7843</v>
      </c>
      <c r="AU946" t="s">
        <v>7843</v>
      </c>
      <c r="AV946" t="s">
        <v>7843</v>
      </c>
      <c r="AW946" t="s">
        <v>7843</v>
      </c>
      <c r="AX946" t="s">
        <v>7843</v>
      </c>
      <c r="AY946" t="s">
        <v>7843</v>
      </c>
      <c r="AZ946" t="s">
        <v>7843</v>
      </c>
      <c r="BA946" t="s">
        <v>7843</v>
      </c>
      <c r="BB946" t="s">
        <v>7843</v>
      </c>
      <c r="BC946" t="s">
        <v>7843</v>
      </c>
      <c r="BD946" t="s">
        <v>7843</v>
      </c>
      <c r="BE946" t="s">
        <v>7842</v>
      </c>
      <c r="BF946" t="s">
        <v>7842</v>
      </c>
      <c r="BG946" t="s">
        <v>7843</v>
      </c>
      <c r="BH946" t="s">
        <v>7842</v>
      </c>
      <c r="BI946" t="s">
        <v>7842</v>
      </c>
      <c r="BJ946">
        <v>0</v>
      </c>
      <c r="BK946">
        <v>0</v>
      </c>
      <c r="BL946">
        <v>0</v>
      </c>
    </row>
    <row r="947" spans="1:64">
      <c r="A947" t="s">
        <v>9608</v>
      </c>
      <c r="B947" t="s">
        <v>822</v>
      </c>
      <c r="C947" t="s">
        <v>952</v>
      </c>
      <c r="D947" t="s">
        <v>953</v>
      </c>
      <c r="E947" t="s">
        <v>951</v>
      </c>
      <c r="F947" t="s">
        <v>954</v>
      </c>
      <c r="G947" t="s">
        <v>6057</v>
      </c>
      <c r="H947" t="s">
        <v>6011</v>
      </c>
      <c r="I947" t="s">
        <v>6026</v>
      </c>
      <c r="J947" t="s">
        <v>6014</v>
      </c>
      <c r="K947" t="s">
        <v>7810</v>
      </c>
      <c r="M947">
        <v>1</v>
      </c>
      <c r="S947" t="s">
        <v>8601</v>
      </c>
      <c r="T947" t="s">
        <v>9607</v>
      </c>
      <c r="U947" t="s">
        <v>6066</v>
      </c>
      <c r="V947" t="s">
        <v>6066</v>
      </c>
      <c r="W947" t="s">
        <v>6066</v>
      </c>
      <c r="X947" t="s">
        <v>6067</v>
      </c>
      <c r="Y947" t="s">
        <v>6068</v>
      </c>
      <c r="Z947" t="s">
        <v>6069</v>
      </c>
      <c r="AA947" t="s">
        <v>9608</v>
      </c>
      <c r="AB947" t="s">
        <v>24</v>
      </c>
      <c r="AC947">
        <v>3.01</v>
      </c>
      <c r="AD947">
        <v>3.01</v>
      </c>
      <c r="AE947">
        <v>2.94</v>
      </c>
      <c r="AF947">
        <v>2.94</v>
      </c>
      <c r="AG947">
        <v>2.94</v>
      </c>
      <c r="AH947" t="b">
        <v>0</v>
      </c>
      <c r="AI947" t="s">
        <v>7809</v>
      </c>
      <c r="AJ947">
        <v>0</v>
      </c>
      <c r="AK947">
        <v>0</v>
      </c>
      <c r="AL947">
        <v>2.94</v>
      </c>
      <c r="AM947">
        <v>2.94</v>
      </c>
      <c r="AN947">
        <v>2.94</v>
      </c>
      <c r="AO947">
        <v>2.94</v>
      </c>
      <c r="AP947" t="s">
        <v>24</v>
      </c>
      <c r="AQ947" t="s">
        <v>7843</v>
      </c>
      <c r="AR947" t="s">
        <v>7842</v>
      </c>
      <c r="AS947" t="s">
        <v>24</v>
      </c>
      <c r="AT947" t="s">
        <v>7842</v>
      </c>
      <c r="AU947" t="s">
        <v>7843</v>
      </c>
      <c r="AV947" t="s">
        <v>7843</v>
      </c>
      <c r="AW947" t="s">
        <v>7842</v>
      </c>
      <c r="AX947" t="s">
        <v>7843</v>
      </c>
      <c r="AY947" t="s">
        <v>7842</v>
      </c>
      <c r="AZ947" t="s">
        <v>7843</v>
      </c>
      <c r="BA947" t="s">
        <v>7843</v>
      </c>
      <c r="BB947" t="s">
        <v>7843</v>
      </c>
      <c r="BC947" t="s">
        <v>7843</v>
      </c>
      <c r="BD947" t="s">
        <v>7843</v>
      </c>
      <c r="BE947" t="s">
        <v>7842</v>
      </c>
      <c r="BF947" t="s">
        <v>7842</v>
      </c>
      <c r="BG947" t="s">
        <v>7843</v>
      </c>
      <c r="BH947" t="s">
        <v>7842</v>
      </c>
      <c r="BI947" t="s">
        <v>7842</v>
      </c>
      <c r="BJ947">
        <v>0</v>
      </c>
      <c r="BK947">
        <v>0</v>
      </c>
      <c r="BL947">
        <v>0</v>
      </c>
    </row>
    <row r="948" spans="1:64">
      <c r="A948" t="s">
        <v>9610</v>
      </c>
      <c r="B948" t="s">
        <v>822</v>
      </c>
      <c r="C948" t="s">
        <v>952</v>
      </c>
      <c r="D948" t="s">
        <v>953</v>
      </c>
      <c r="E948" t="s">
        <v>951</v>
      </c>
      <c r="F948" t="s">
        <v>954</v>
      </c>
      <c r="G948" t="s">
        <v>6070</v>
      </c>
      <c r="H948" t="s">
        <v>6011</v>
      </c>
      <c r="I948" t="s">
        <v>6012</v>
      </c>
      <c r="J948" t="s">
        <v>6014</v>
      </c>
      <c r="K948" t="s">
        <v>7810</v>
      </c>
      <c r="M948">
        <v>1</v>
      </c>
      <c r="S948" t="s">
        <v>8601</v>
      </c>
      <c r="T948" t="s">
        <v>9609</v>
      </c>
      <c r="U948" t="s">
        <v>6071</v>
      </c>
      <c r="V948" t="s">
        <v>6071</v>
      </c>
      <c r="W948" t="s">
        <v>6071</v>
      </c>
      <c r="X948" t="s">
        <v>6072</v>
      </c>
      <c r="Y948" t="s">
        <v>6073</v>
      </c>
      <c r="Z948" t="s">
        <v>6074</v>
      </c>
      <c r="AA948" t="s">
        <v>9610</v>
      </c>
      <c r="AB948" t="s">
        <v>24</v>
      </c>
      <c r="AC948">
        <v>2.81</v>
      </c>
      <c r="AD948">
        <v>2.81</v>
      </c>
      <c r="AE948">
        <v>2.81</v>
      </c>
      <c r="AF948">
        <v>2.81</v>
      </c>
      <c r="AG948">
        <v>2.81</v>
      </c>
      <c r="AH948" t="b">
        <v>0</v>
      </c>
      <c r="AI948" t="s">
        <v>7809</v>
      </c>
      <c r="AJ948">
        <v>0</v>
      </c>
      <c r="AK948">
        <v>0</v>
      </c>
      <c r="AL948">
        <v>2.81</v>
      </c>
      <c r="AM948">
        <v>2.81</v>
      </c>
      <c r="AN948">
        <v>2.81</v>
      </c>
      <c r="AO948">
        <v>2.81</v>
      </c>
      <c r="AP948" t="s">
        <v>24</v>
      </c>
      <c r="AQ948" t="s">
        <v>7843</v>
      </c>
      <c r="AR948" t="s">
        <v>7843</v>
      </c>
      <c r="AS948" t="s">
        <v>24</v>
      </c>
      <c r="AT948" t="s">
        <v>7843</v>
      </c>
      <c r="AU948" t="s">
        <v>7843</v>
      </c>
      <c r="AV948" t="s">
        <v>7843</v>
      </c>
      <c r="AW948" t="s">
        <v>7843</v>
      </c>
      <c r="AX948" t="s">
        <v>7843</v>
      </c>
      <c r="AY948" t="s">
        <v>7843</v>
      </c>
      <c r="AZ948" t="s">
        <v>7843</v>
      </c>
      <c r="BA948" t="s">
        <v>7843</v>
      </c>
      <c r="BB948" t="s">
        <v>7843</v>
      </c>
      <c r="BC948" t="s">
        <v>7843</v>
      </c>
      <c r="BD948" t="s">
        <v>7843</v>
      </c>
      <c r="BE948" t="s">
        <v>7842</v>
      </c>
      <c r="BF948" t="s">
        <v>7842</v>
      </c>
      <c r="BG948" t="s">
        <v>7843</v>
      </c>
      <c r="BH948" t="s">
        <v>7842</v>
      </c>
      <c r="BI948" t="s">
        <v>7842</v>
      </c>
      <c r="BJ948">
        <v>0</v>
      </c>
      <c r="BK948">
        <v>0</v>
      </c>
      <c r="BL948">
        <v>0</v>
      </c>
    </row>
    <row r="949" spans="1:64">
      <c r="A949" t="s">
        <v>9612</v>
      </c>
      <c r="B949" t="s">
        <v>822</v>
      </c>
      <c r="C949" t="s">
        <v>952</v>
      </c>
      <c r="D949" t="s">
        <v>953</v>
      </c>
      <c r="E949" t="s">
        <v>951</v>
      </c>
      <c r="F949" t="s">
        <v>954</v>
      </c>
      <c r="G949" t="s">
        <v>6070</v>
      </c>
      <c r="H949" t="s">
        <v>6011</v>
      </c>
      <c r="I949" t="s">
        <v>6021</v>
      </c>
      <c r="J949" t="s">
        <v>6014</v>
      </c>
      <c r="K949" t="s">
        <v>7810</v>
      </c>
      <c r="M949">
        <v>1</v>
      </c>
      <c r="S949" t="s">
        <v>8601</v>
      </c>
      <c r="T949" t="s">
        <v>9611</v>
      </c>
      <c r="U949" t="s">
        <v>6075</v>
      </c>
      <c r="V949" t="s">
        <v>6075</v>
      </c>
      <c r="W949" t="s">
        <v>6075</v>
      </c>
      <c r="X949" t="s">
        <v>6076</v>
      </c>
      <c r="Y949" t="s">
        <v>6077</v>
      </c>
      <c r="Z949" t="s">
        <v>6078</v>
      </c>
      <c r="AA949" t="s">
        <v>9612</v>
      </c>
      <c r="AB949" t="s">
        <v>24</v>
      </c>
      <c r="AC949">
        <v>2.86</v>
      </c>
      <c r="AD949">
        <v>2.86</v>
      </c>
      <c r="AE949">
        <v>2.86</v>
      </c>
      <c r="AF949">
        <v>2.86</v>
      </c>
      <c r="AG949">
        <v>2.86</v>
      </c>
      <c r="AH949" t="b">
        <v>0</v>
      </c>
      <c r="AI949" t="s">
        <v>7809</v>
      </c>
      <c r="AJ949">
        <v>0</v>
      </c>
      <c r="AK949">
        <v>0</v>
      </c>
      <c r="AL949">
        <v>2.86</v>
      </c>
      <c r="AM949">
        <v>2.86</v>
      </c>
      <c r="AN949">
        <v>2.86</v>
      </c>
      <c r="AO949">
        <v>2.86</v>
      </c>
      <c r="AP949" t="s">
        <v>24</v>
      </c>
      <c r="AQ949" t="s">
        <v>7843</v>
      </c>
      <c r="AR949" t="s">
        <v>7843</v>
      </c>
      <c r="AS949" t="s">
        <v>24</v>
      </c>
      <c r="AT949" t="s">
        <v>7843</v>
      </c>
      <c r="AU949" t="s">
        <v>7843</v>
      </c>
      <c r="AV949" t="s">
        <v>7843</v>
      </c>
      <c r="AW949" t="s">
        <v>7843</v>
      </c>
      <c r="AX949" t="s">
        <v>7843</v>
      </c>
      <c r="AY949" t="s">
        <v>7843</v>
      </c>
      <c r="AZ949" t="s">
        <v>7843</v>
      </c>
      <c r="BA949" t="s">
        <v>7843</v>
      </c>
      <c r="BB949" t="s">
        <v>7843</v>
      </c>
      <c r="BC949" t="s">
        <v>7843</v>
      </c>
      <c r="BD949" t="s">
        <v>7843</v>
      </c>
      <c r="BE949" t="s">
        <v>7842</v>
      </c>
      <c r="BF949" t="s">
        <v>7842</v>
      </c>
      <c r="BG949" t="s">
        <v>7843</v>
      </c>
      <c r="BH949" t="s">
        <v>7842</v>
      </c>
      <c r="BI949" t="s">
        <v>7842</v>
      </c>
      <c r="BJ949">
        <v>0</v>
      </c>
      <c r="BK949">
        <v>0</v>
      </c>
      <c r="BL949">
        <v>0</v>
      </c>
    </row>
    <row r="950" spans="1:64">
      <c r="A950" t="s">
        <v>9614</v>
      </c>
      <c r="B950" t="s">
        <v>822</v>
      </c>
      <c r="C950" t="s">
        <v>952</v>
      </c>
      <c r="D950" t="s">
        <v>953</v>
      </c>
      <c r="E950" t="s">
        <v>951</v>
      </c>
      <c r="F950" t="s">
        <v>954</v>
      </c>
      <c r="G950" t="s">
        <v>6070</v>
      </c>
      <c r="H950" t="s">
        <v>6011</v>
      </c>
      <c r="I950" t="s">
        <v>6026</v>
      </c>
      <c r="J950" t="s">
        <v>6014</v>
      </c>
      <c r="K950" t="s">
        <v>7810</v>
      </c>
      <c r="M950">
        <v>1</v>
      </c>
      <c r="S950" t="s">
        <v>8601</v>
      </c>
      <c r="T950" t="s">
        <v>9613</v>
      </c>
      <c r="U950" t="s">
        <v>6079</v>
      </c>
      <c r="V950" t="s">
        <v>6079</v>
      </c>
      <c r="W950" t="s">
        <v>6079</v>
      </c>
      <c r="X950" t="s">
        <v>6080</v>
      </c>
      <c r="Y950" t="s">
        <v>6081</v>
      </c>
      <c r="Z950" t="s">
        <v>6082</v>
      </c>
      <c r="AA950" t="s">
        <v>9614</v>
      </c>
      <c r="AB950" t="s">
        <v>24</v>
      </c>
      <c r="AC950">
        <v>2.99</v>
      </c>
      <c r="AD950">
        <v>2.99</v>
      </c>
      <c r="AE950">
        <v>2.94</v>
      </c>
      <c r="AF950">
        <v>2.94</v>
      </c>
      <c r="AG950">
        <v>2.94</v>
      </c>
      <c r="AH950" t="b">
        <v>0</v>
      </c>
      <c r="AI950" t="s">
        <v>7809</v>
      </c>
      <c r="AJ950">
        <v>0</v>
      </c>
      <c r="AK950">
        <v>0</v>
      </c>
      <c r="AL950">
        <v>2.94</v>
      </c>
      <c r="AM950">
        <v>2.94</v>
      </c>
      <c r="AN950">
        <v>2.94</v>
      </c>
      <c r="AO950">
        <v>2.94</v>
      </c>
      <c r="AP950" t="s">
        <v>24</v>
      </c>
      <c r="AQ950" t="s">
        <v>7843</v>
      </c>
      <c r="AR950" t="s">
        <v>7842</v>
      </c>
      <c r="AS950" t="s">
        <v>24</v>
      </c>
      <c r="AT950" t="s">
        <v>7842</v>
      </c>
      <c r="AU950" t="s">
        <v>7843</v>
      </c>
      <c r="AV950" t="s">
        <v>7843</v>
      </c>
      <c r="AW950" t="s">
        <v>7842</v>
      </c>
      <c r="AX950" t="s">
        <v>7843</v>
      </c>
      <c r="AY950" t="s">
        <v>7842</v>
      </c>
      <c r="AZ950" t="s">
        <v>7843</v>
      </c>
      <c r="BA950" t="s">
        <v>7843</v>
      </c>
      <c r="BB950" t="s">
        <v>7843</v>
      </c>
      <c r="BC950" t="s">
        <v>7843</v>
      </c>
      <c r="BD950" t="s">
        <v>7843</v>
      </c>
      <c r="BE950" t="s">
        <v>7842</v>
      </c>
      <c r="BF950" t="s">
        <v>7842</v>
      </c>
      <c r="BG950" t="s">
        <v>7843</v>
      </c>
      <c r="BH950" t="s">
        <v>7842</v>
      </c>
      <c r="BI950" t="s">
        <v>7842</v>
      </c>
      <c r="BJ950">
        <v>0</v>
      </c>
      <c r="BK950">
        <v>0</v>
      </c>
      <c r="BL950">
        <v>0</v>
      </c>
    </row>
    <row r="951" spans="1:64">
      <c r="A951" t="s">
        <v>9616</v>
      </c>
      <c r="B951" t="s">
        <v>822</v>
      </c>
      <c r="C951" t="s">
        <v>952</v>
      </c>
      <c r="D951" t="s">
        <v>953</v>
      </c>
      <c r="E951" t="s">
        <v>951</v>
      </c>
      <c r="F951" t="s">
        <v>954</v>
      </c>
      <c r="G951" t="s">
        <v>6083</v>
      </c>
      <c r="H951" t="s">
        <v>6011</v>
      </c>
      <c r="I951" t="s">
        <v>6012</v>
      </c>
      <c r="J951" t="s">
        <v>6014</v>
      </c>
      <c r="K951" t="s">
        <v>7688</v>
      </c>
      <c r="S951" t="s">
        <v>8601</v>
      </c>
      <c r="T951" t="s">
        <v>9615</v>
      </c>
      <c r="U951" t="s">
        <v>6084</v>
      </c>
      <c r="V951" t="s">
        <v>6084</v>
      </c>
      <c r="W951" t="s">
        <v>6084</v>
      </c>
      <c r="X951" t="s">
        <v>6085</v>
      </c>
      <c r="Y951" t="s">
        <v>6086</v>
      </c>
      <c r="Z951" t="s">
        <v>6087</v>
      </c>
      <c r="AA951" t="s">
        <v>9616</v>
      </c>
      <c r="AB951" t="s">
        <v>24</v>
      </c>
      <c r="AC951" t="s">
        <v>24</v>
      </c>
      <c r="AD951" t="s">
        <v>24</v>
      </c>
      <c r="AE951" t="s">
        <v>24</v>
      </c>
      <c r="AF951" t="s">
        <v>24</v>
      </c>
      <c r="AG951" t="s">
        <v>24</v>
      </c>
      <c r="AH951" t="s">
        <v>24</v>
      </c>
      <c r="AI951" t="s">
        <v>7688</v>
      </c>
      <c r="AJ951">
        <v>0</v>
      </c>
      <c r="AK951">
        <v>0</v>
      </c>
      <c r="AL951" t="s">
        <v>24</v>
      </c>
      <c r="AM951" t="s">
        <v>24</v>
      </c>
      <c r="AN951" t="s">
        <v>24</v>
      </c>
      <c r="AO951" t="s">
        <v>24</v>
      </c>
      <c r="AP951" t="s">
        <v>24</v>
      </c>
      <c r="AQ951" t="s">
        <v>24</v>
      </c>
      <c r="AR951" t="s">
        <v>24</v>
      </c>
      <c r="AS951" t="s">
        <v>24</v>
      </c>
      <c r="AT951" t="s">
        <v>24</v>
      </c>
      <c r="AU951" t="s">
        <v>24</v>
      </c>
      <c r="AV951" t="s">
        <v>24</v>
      </c>
      <c r="AW951" t="s">
        <v>24</v>
      </c>
      <c r="AX951" t="s">
        <v>24</v>
      </c>
      <c r="AY951" t="s">
        <v>24</v>
      </c>
      <c r="AZ951" t="s">
        <v>24</v>
      </c>
      <c r="BA951" t="s">
        <v>24</v>
      </c>
      <c r="BB951" t="s">
        <v>24</v>
      </c>
      <c r="BC951" t="s">
        <v>7843</v>
      </c>
      <c r="BD951" t="s">
        <v>7843</v>
      </c>
      <c r="BE951" t="s">
        <v>7843</v>
      </c>
      <c r="BF951" t="s">
        <v>7843</v>
      </c>
      <c r="BG951" t="s">
        <v>7843</v>
      </c>
      <c r="BH951" t="s">
        <v>7843</v>
      </c>
      <c r="BI951" t="s">
        <v>7843</v>
      </c>
      <c r="BJ951">
        <v>1</v>
      </c>
      <c r="BK951">
        <v>1</v>
      </c>
      <c r="BL951">
        <v>1</v>
      </c>
    </row>
    <row r="952" spans="1:64">
      <c r="A952" t="s">
        <v>9618</v>
      </c>
      <c r="B952" t="s">
        <v>822</v>
      </c>
      <c r="C952" t="s">
        <v>952</v>
      </c>
      <c r="D952" t="s">
        <v>953</v>
      </c>
      <c r="E952" t="s">
        <v>951</v>
      </c>
      <c r="F952" t="s">
        <v>954</v>
      </c>
      <c r="G952" t="s">
        <v>6083</v>
      </c>
      <c r="H952" t="s">
        <v>6011</v>
      </c>
      <c r="I952" t="s">
        <v>6021</v>
      </c>
      <c r="J952" t="s">
        <v>6014</v>
      </c>
      <c r="K952" t="s">
        <v>7688</v>
      </c>
      <c r="S952" t="s">
        <v>8601</v>
      </c>
      <c r="T952" t="s">
        <v>9617</v>
      </c>
      <c r="U952" t="s">
        <v>6088</v>
      </c>
      <c r="V952" t="s">
        <v>6088</v>
      </c>
      <c r="W952" t="s">
        <v>6088</v>
      </c>
      <c r="X952" t="s">
        <v>6089</v>
      </c>
      <c r="Y952" t="s">
        <v>6090</v>
      </c>
      <c r="Z952" t="s">
        <v>6091</v>
      </c>
      <c r="AA952" t="s">
        <v>9618</v>
      </c>
      <c r="AB952" t="s">
        <v>24</v>
      </c>
      <c r="AC952" t="s">
        <v>24</v>
      </c>
      <c r="AD952" t="s">
        <v>24</v>
      </c>
      <c r="AE952" t="s">
        <v>24</v>
      </c>
      <c r="AF952" t="s">
        <v>24</v>
      </c>
      <c r="AG952" t="s">
        <v>24</v>
      </c>
      <c r="AH952" t="s">
        <v>24</v>
      </c>
      <c r="AI952" t="s">
        <v>7688</v>
      </c>
      <c r="AJ952">
        <v>0</v>
      </c>
      <c r="AK952">
        <v>0</v>
      </c>
      <c r="AL952" t="s">
        <v>24</v>
      </c>
      <c r="AM952" t="s">
        <v>24</v>
      </c>
      <c r="AN952" t="s">
        <v>24</v>
      </c>
      <c r="AO952" t="s">
        <v>24</v>
      </c>
      <c r="AP952" t="s">
        <v>24</v>
      </c>
      <c r="AQ952" t="s">
        <v>24</v>
      </c>
      <c r="AR952" t="s">
        <v>24</v>
      </c>
      <c r="AS952" t="s">
        <v>24</v>
      </c>
      <c r="AT952" t="s">
        <v>24</v>
      </c>
      <c r="AU952" t="s">
        <v>24</v>
      </c>
      <c r="AV952" t="s">
        <v>24</v>
      </c>
      <c r="AW952" t="s">
        <v>24</v>
      </c>
      <c r="AX952" t="s">
        <v>24</v>
      </c>
      <c r="AY952" t="s">
        <v>24</v>
      </c>
      <c r="AZ952" t="s">
        <v>24</v>
      </c>
      <c r="BA952" t="s">
        <v>24</v>
      </c>
      <c r="BB952" t="s">
        <v>24</v>
      </c>
      <c r="BC952" t="s">
        <v>7843</v>
      </c>
      <c r="BD952" t="s">
        <v>7843</v>
      </c>
      <c r="BE952" t="s">
        <v>7843</v>
      </c>
      <c r="BF952" t="s">
        <v>7843</v>
      </c>
      <c r="BG952" t="s">
        <v>7843</v>
      </c>
      <c r="BH952" t="s">
        <v>7843</v>
      </c>
      <c r="BI952" t="s">
        <v>7843</v>
      </c>
      <c r="BJ952">
        <v>1</v>
      </c>
      <c r="BK952">
        <v>1</v>
      </c>
      <c r="BL952">
        <v>1</v>
      </c>
    </row>
    <row r="953" spans="1:64">
      <c r="A953" t="s">
        <v>9620</v>
      </c>
      <c r="B953" t="s">
        <v>822</v>
      </c>
      <c r="C953" t="s">
        <v>952</v>
      </c>
      <c r="D953" t="s">
        <v>953</v>
      </c>
      <c r="E953" t="s">
        <v>951</v>
      </c>
      <c r="F953" t="s">
        <v>954</v>
      </c>
      <c r="G953" t="s">
        <v>6083</v>
      </c>
      <c r="H953" t="s">
        <v>6011</v>
      </c>
      <c r="I953" t="s">
        <v>6026</v>
      </c>
      <c r="J953" t="s">
        <v>6014</v>
      </c>
      <c r="K953" t="s">
        <v>7688</v>
      </c>
      <c r="S953" t="s">
        <v>8601</v>
      </c>
      <c r="T953" t="s">
        <v>9619</v>
      </c>
      <c r="U953" t="s">
        <v>6092</v>
      </c>
      <c r="V953" t="s">
        <v>6092</v>
      </c>
      <c r="W953" t="s">
        <v>6092</v>
      </c>
      <c r="X953" t="s">
        <v>6093</v>
      </c>
      <c r="Y953" t="s">
        <v>6094</v>
      </c>
      <c r="Z953" t="s">
        <v>6095</v>
      </c>
      <c r="AA953" t="s">
        <v>9620</v>
      </c>
      <c r="AB953" t="s">
        <v>24</v>
      </c>
      <c r="AC953" t="s">
        <v>24</v>
      </c>
      <c r="AD953" t="s">
        <v>24</v>
      </c>
      <c r="AE953" t="s">
        <v>24</v>
      </c>
      <c r="AF953" t="s">
        <v>24</v>
      </c>
      <c r="AG953" t="s">
        <v>24</v>
      </c>
      <c r="AH953" t="s">
        <v>24</v>
      </c>
      <c r="AI953" t="s">
        <v>7688</v>
      </c>
      <c r="AJ953">
        <v>0</v>
      </c>
      <c r="AK953">
        <v>0</v>
      </c>
      <c r="AL953" t="s">
        <v>24</v>
      </c>
      <c r="AM953" t="s">
        <v>24</v>
      </c>
      <c r="AN953" t="s">
        <v>24</v>
      </c>
      <c r="AO953" t="s">
        <v>24</v>
      </c>
      <c r="AP953" t="s">
        <v>24</v>
      </c>
      <c r="AQ953" t="s">
        <v>24</v>
      </c>
      <c r="AR953" t="s">
        <v>24</v>
      </c>
      <c r="AS953" t="s">
        <v>24</v>
      </c>
      <c r="AT953" t="s">
        <v>24</v>
      </c>
      <c r="AU953" t="s">
        <v>24</v>
      </c>
      <c r="AV953" t="s">
        <v>24</v>
      </c>
      <c r="AW953" t="s">
        <v>24</v>
      </c>
      <c r="AX953" t="s">
        <v>24</v>
      </c>
      <c r="AY953" t="s">
        <v>24</v>
      </c>
      <c r="AZ953" t="s">
        <v>24</v>
      </c>
      <c r="BA953" t="s">
        <v>24</v>
      </c>
      <c r="BB953" t="s">
        <v>24</v>
      </c>
      <c r="BC953" t="s">
        <v>7843</v>
      </c>
      <c r="BD953" t="s">
        <v>7843</v>
      </c>
      <c r="BE953" t="s">
        <v>7843</v>
      </c>
      <c r="BF953" t="s">
        <v>7843</v>
      </c>
      <c r="BG953" t="s">
        <v>7843</v>
      </c>
      <c r="BH953" t="s">
        <v>7843</v>
      </c>
      <c r="BI953" t="s">
        <v>7843</v>
      </c>
      <c r="BJ953">
        <v>1</v>
      </c>
      <c r="BK953">
        <v>1</v>
      </c>
      <c r="BL953">
        <v>1</v>
      </c>
    </row>
    <row r="954" spans="1:64">
      <c r="A954" t="s">
        <v>9622</v>
      </c>
      <c r="B954" t="s">
        <v>822</v>
      </c>
      <c r="C954" t="s">
        <v>952</v>
      </c>
      <c r="D954" t="s">
        <v>961</v>
      </c>
      <c r="E954" t="s">
        <v>960</v>
      </c>
      <c r="F954" t="s">
        <v>962</v>
      </c>
      <c r="G954" t="s">
        <v>6096</v>
      </c>
      <c r="H954" t="s">
        <v>6011</v>
      </c>
      <c r="I954" t="s">
        <v>6012</v>
      </c>
      <c r="J954" t="s">
        <v>6014</v>
      </c>
      <c r="K954" t="s">
        <v>7810</v>
      </c>
      <c r="M954">
        <v>1</v>
      </c>
      <c r="S954" t="s">
        <v>8601</v>
      </c>
      <c r="T954" t="s">
        <v>9621</v>
      </c>
      <c r="U954" t="s">
        <v>6098</v>
      </c>
      <c r="V954" t="s">
        <v>6098</v>
      </c>
      <c r="W954" t="s">
        <v>6098</v>
      </c>
      <c r="X954" t="s">
        <v>6099</v>
      </c>
      <c r="Y954" t="s">
        <v>6100</v>
      </c>
      <c r="Z954" t="s">
        <v>6101</v>
      </c>
      <c r="AA954" t="s">
        <v>9622</v>
      </c>
      <c r="AB954" t="s">
        <v>24</v>
      </c>
      <c r="AC954">
        <v>2.1</v>
      </c>
      <c r="AD954">
        <v>2.1</v>
      </c>
      <c r="AE954">
        <v>2.1</v>
      </c>
      <c r="AF954">
        <v>2.1</v>
      </c>
      <c r="AG954">
        <v>2.1</v>
      </c>
      <c r="AH954" t="b">
        <v>0</v>
      </c>
      <c r="AI954" t="s">
        <v>7809</v>
      </c>
      <c r="AJ954">
        <v>0</v>
      </c>
      <c r="AK954">
        <v>0</v>
      </c>
      <c r="AL954">
        <v>2.1</v>
      </c>
      <c r="AM954">
        <v>2.1</v>
      </c>
      <c r="AN954">
        <v>2.1</v>
      </c>
      <c r="AO954">
        <v>2.1</v>
      </c>
      <c r="AP954" t="s">
        <v>24</v>
      </c>
      <c r="AQ954" t="s">
        <v>7843</v>
      </c>
      <c r="AR954" t="s">
        <v>7843</v>
      </c>
      <c r="AS954" t="s">
        <v>24</v>
      </c>
      <c r="AT954" t="s">
        <v>7843</v>
      </c>
      <c r="AU954" t="s">
        <v>7843</v>
      </c>
      <c r="AV954" t="s">
        <v>7843</v>
      </c>
      <c r="AW954" t="s">
        <v>7843</v>
      </c>
      <c r="AX954" t="s">
        <v>7843</v>
      </c>
      <c r="AY954" t="s">
        <v>7843</v>
      </c>
      <c r="AZ954" t="s">
        <v>7843</v>
      </c>
      <c r="BA954" t="s">
        <v>7843</v>
      </c>
      <c r="BB954" t="s">
        <v>7843</v>
      </c>
      <c r="BC954" t="s">
        <v>7843</v>
      </c>
      <c r="BD954" t="s">
        <v>7843</v>
      </c>
      <c r="BE954" t="s">
        <v>7842</v>
      </c>
      <c r="BF954" t="s">
        <v>7842</v>
      </c>
      <c r="BG954" t="s">
        <v>7843</v>
      </c>
      <c r="BH954" t="s">
        <v>7842</v>
      </c>
      <c r="BI954" t="s">
        <v>7842</v>
      </c>
      <c r="BJ954">
        <v>0</v>
      </c>
      <c r="BK954">
        <v>0</v>
      </c>
      <c r="BL954">
        <v>0</v>
      </c>
    </row>
    <row r="955" spans="1:64">
      <c r="A955" t="s">
        <v>9624</v>
      </c>
      <c r="B955" t="s">
        <v>822</v>
      </c>
      <c r="C955" t="s">
        <v>952</v>
      </c>
      <c r="D955" t="s">
        <v>961</v>
      </c>
      <c r="E955" t="s">
        <v>960</v>
      </c>
      <c r="F955" t="s">
        <v>962</v>
      </c>
      <c r="G955" t="s">
        <v>6096</v>
      </c>
      <c r="H955" t="s">
        <v>6011</v>
      </c>
      <c r="I955" t="s">
        <v>6021</v>
      </c>
      <c r="J955" t="s">
        <v>6014</v>
      </c>
      <c r="K955" t="s">
        <v>7810</v>
      </c>
      <c r="M955">
        <v>1</v>
      </c>
      <c r="S955" t="s">
        <v>8601</v>
      </c>
      <c r="T955" t="s">
        <v>9623</v>
      </c>
      <c r="U955" t="s">
        <v>6102</v>
      </c>
      <c r="V955" t="s">
        <v>6102</v>
      </c>
      <c r="W955" t="s">
        <v>6102</v>
      </c>
      <c r="X955" t="s">
        <v>6103</v>
      </c>
      <c r="Y955" t="s">
        <v>6104</v>
      </c>
      <c r="Z955" t="s">
        <v>6105</v>
      </c>
      <c r="AA955" t="s">
        <v>9624</v>
      </c>
      <c r="AB955" t="s">
        <v>24</v>
      </c>
      <c r="AC955">
        <v>2.12</v>
      </c>
      <c r="AD955">
        <v>2.12</v>
      </c>
      <c r="AE955">
        <v>2.12</v>
      </c>
      <c r="AF955">
        <v>2.12</v>
      </c>
      <c r="AG955">
        <v>2.12</v>
      </c>
      <c r="AH955" t="b">
        <v>0</v>
      </c>
      <c r="AI955" t="s">
        <v>7809</v>
      </c>
      <c r="AJ955">
        <v>0</v>
      </c>
      <c r="AK955">
        <v>0</v>
      </c>
      <c r="AL955">
        <v>2.12</v>
      </c>
      <c r="AM955">
        <v>2.12</v>
      </c>
      <c r="AN955">
        <v>2.12</v>
      </c>
      <c r="AO955">
        <v>2.12</v>
      </c>
      <c r="AP955" t="s">
        <v>24</v>
      </c>
      <c r="AQ955" t="s">
        <v>7843</v>
      </c>
      <c r="AR955" t="s">
        <v>7843</v>
      </c>
      <c r="AS955" t="s">
        <v>24</v>
      </c>
      <c r="AT955" t="s">
        <v>7843</v>
      </c>
      <c r="AU955" t="s">
        <v>7843</v>
      </c>
      <c r="AV955" t="s">
        <v>7843</v>
      </c>
      <c r="AW955" t="s">
        <v>7843</v>
      </c>
      <c r="AX955" t="s">
        <v>7843</v>
      </c>
      <c r="AY955" t="s">
        <v>7843</v>
      </c>
      <c r="AZ955" t="s">
        <v>7843</v>
      </c>
      <c r="BA955" t="s">
        <v>7843</v>
      </c>
      <c r="BB955" t="s">
        <v>7843</v>
      </c>
      <c r="BC955" t="s">
        <v>7843</v>
      </c>
      <c r="BD955" t="s">
        <v>7843</v>
      </c>
      <c r="BE955" t="s">
        <v>7842</v>
      </c>
      <c r="BF955" t="s">
        <v>7842</v>
      </c>
      <c r="BG955" t="s">
        <v>7843</v>
      </c>
      <c r="BH955" t="s">
        <v>7842</v>
      </c>
      <c r="BI955" t="s">
        <v>7842</v>
      </c>
      <c r="BJ955">
        <v>0</v>
      </c>
      <c r="BK955">
        <v>0</v>
      </c>
      <c r="BL955">
        <v>0</v>
      </c>
    </row>
    <row r="956" spans="1:64">
      <c r="A956" t="s">
        <v>9626</v>
      </c>
      <c r="B956" t="s">
        <v>822</v>
      </c>
      <c r="C956" t="s">
        <v>952</v>
      </c>
      <c r="D956" t="s">
        <v>961</v>
      </c>
      <c r="E956" t="s">
        <v>960</v>
      </c>
      <c r="F956" t="s">
        <v>962</v>
      </c>
      <c r="G956" t="s">
        <v>6096</v>
      </c>
      <c r="H956" t="s">
        <v>6011</v>
      </c>
      <c r="I956" t="s">
        <v>6026</v>
      </c>
      <c r="J956" t="s">
        <v>6014</v>
      </c>
      <c r="K956" t="s">
        <v>7810</v>
      </c>
      <c r="M956">
        <v>1</v>
      </c>
      <c r="S956" t="s">
        <v>8601</v>
      </c>
      <c r="T956" t="s">
        <v>9625</v>
      </c>
      <c r="U956" t="s">
        <v>6106</v>
      </c>
      <c r="V956" t="s">
        <v>6106</v>
      </c>
      <c r="W956" t="s">
        <v>6106</v>
      </c>
      <c r="X956" t="s">
        <v>6107</v>
      </c>
      <c r="Y956" t="s">
        <v>6108</v>
      </c>
      <c r="Z956" t="s">
        <v>6109</v>
      </c>
      <c r="AA956" t="s">
        <v>9626</v>
      </c>
      <c r="AB956" t="s">
        <v>24</v>
      </c>
      <c r="AC956">
        <v>2.17</v>
      </c>
      <c r="AD956">
        <v>2.17</v>
      </c>
      <c r="AE956">
        <v>2.14</v>
      </c>
      <c r="AF956">
        <v>2.14</v>
      </c>
      <c r="AG956">
        <v>2.14</v>
      </c>
      <c r="AH956" t="b">
        <v>0</v>
      </c>
      <c r="AI956" t="s">
        <v>7809</v>
      </c>
      <c r="AJ956">
        <v>0</v>
      </c>
      <c r="AK956">
        <v>0</v>
      </c>
      <c r="AL956">
        <v>2.14</v>
      </c>
      <c r="AM956">
        <v>2.14</v>
      </c>
      <c r="AN956">
        <v>2.14</v>
      </c>
      <c r="AO956">
        <v>2.14</v>
      </c>
      <c r="AP956" t="s">
        <v>24</v>
      </c>
      <c r="AQ956" t="s">
        <v>7843</v>
      </c>
      <c r="AR956" t="s">
        <v>7842</v>
      </c>
      <c r="AS956" t="s">
        <v>24</v>
      </c>
      <c r="AT956" t="s">
        <v>7842</v>
      </c>
      <c r="AU956" t="s">
        <v>7843</v>
      </c>
      <c r="AV956" t="s">
        <v>7843</v>
      </c>
      <c r="AW956" t="s">
        <v>7842</v>
      </c>
      <c r="AX956" t="s">
        <v>7843</v>
      </c>
      <c r="AY956" t="s">
        <v>7842</v>
      </c>
      <c r="AZ956" t="s">
        <v>7843</v>
      </c>
      <c r="BA956" t="s">
        <v>7843</v>
      </c>
      <c r="BB956" t="s">
        <v>7843</v>
      </c>
      <c r="BC956" t="s">
        <v>7843</v>
      </c>
      <c r="BD956" t="s">
        <v>7843</v>
      </c>
      <c r="BE956" t="s">
        <v>7842</v>
      </c>
      <c r="BF956" t="s">
        <v>7842</v>
      </c>
      <c r="BG956" t="s">
        <v>7843</v>
      </c>
      <c r="BH956" t="s">
        <v>7842</v>
      </c>
      <c r="BI956" t="s">
        <v>7842</v>
      </c>
      <c r="BJ956">
        <v>0</v>
      </c>
      <c r="BK956">
        <v>0</v>
      </c>
      <c r="BL956">
        <v>0</v>
      </c>
    </row>
    <row r="957" spans="1:64">
      <c r="A957" t="s">
        <v>9628</v>
      </c>
      <c r="B957" t="s">
        <v>822</v>
      </c>
      <c r="C957" t="s">
        <v>952</v>
      </c>
      <c r="D957" t="s">
        <v>961</v>
      </c>
      <c r="E957" t="s">
        <v>960</v>
      </c>
      <c r="F957" t="s">
        <v>962</v>
      </c>
      <c r="G957" t="s">
        <v>6110</v>
      </c>
      <c r="H957" t="s">
        <v>6011</v>
      </c>
      <c r="I957" t="s">
        <v>6012</v>
      </c>
      <c r="J957" t="s">
        <v>6014</v>
      </c>
      <c r="K957" t="s">
        <v>7810</v>
      </c>
      <c r="M957">
        <v>1</v>
      </c>
      <c r="S957" t="s">
        <v>8601</v>
      </c>
      <c r="T957" t="s">
        <v>9627</v>
      </c>
      <c r="U957" t="s">
        <v>6111</v>
      </c>
      <c r="V957" t="s">
        <v>6111</v>
      </c>
      <c r="W957" t="s">
        <v>6111</v>
      </c>
      <c r="X957" t="s">
        <v>6112</v>
      </c>
      <c r="Y957" t="s">
        <v>6113</v>
      </c>
      <c r="Z957" t="s">
        <v>6114</v>
      </c>
      <c r="AA957" t="s">
        <v>9628</v>
      </c>
      <c r="AB957" t="s">
        <v>24</v>
      </c>
      <c r="AC957">
        <v>2.0499999999999998</v>
      </c>
      <c r="AD957">
        <v>2.0499999999999998</v>
      </c>
      <c r="AE957">
        <v>2.0499999999999998</v>
      </c>
      <c r="AF957">
        <v>2.0499999999999998</v>
      </c>
      <c r="AG957">
        <v>2.0499999999999998</v>
      </c>
      <c r="AH957" t="b">
        <v>0</v>
      </c>
      <c r="AI957" t="s">
        <v>7809</v>
      </c>
      <c r="AJ957">
        <v>0</v>
      </c>
      <c r="AK957">
        <v>0</v>
      </c>
      <c r="AL957">
        <v>2.0499999999999998</v>
      </c>
      <c r="AM957">
        <v>2.0499999999999998</v>
      </c>
      <c r="AN957">
        <v>2.0499999999999998</v>
      </c>
      <c r="AO957">
        <v>2.0499999999999998</v>
      </c>
      <c r="AP957" t="s">
        <v>24</v>
      </c>
      <c r="AQ957" t="s">
        <v>7843</v>
      </c>
      <c r="AR957" t="s">
        <v>7843</v>
      </c>
      <c r="AS957" t="s">
        <v>24</v>
      </c>
      <c r="AT957" t="s">
        <v>7843</v>
      </c>
      <c r="AU957" t="s">
        <v>7843</v>
      </c>
      <c r="AV957" t="s">
        <v>7843</v>
      </c>
      <c r="AW957" t="s">
        <v>7843</v>
      </c>
      <c r="AX957" t="s">
        <v>7843</v>
      </c>
      <c r="AY957" t="s">
        <v>7843</v>
      </c>
      <c r="AZ957" t="s">
        <v>7843</v>
      </c>
      <c r="BA957" t="s">
        <v>7843</v>
      </c>
      <c r="BB957" t="s">
        <v>7843</v>
      </c>
      <c r="BC957" t="s">
        <v>7843</v>
      </c>
      <c r="BD957" t="s">
        <v>7843</v>
      </c>
      <c r="BE957" t="s">
        <v>7842</v>
      </c>
      <c r="BF957" t="s">
        <v>7842</v>
      </c>
      <c r="BG957" t="s">
        <v>7843</v>
      </c>
      <c r="BH957" t="s">
        <v>7842</v>
      </c>
      <c r="BI957" t="s">
        <v>7842</v>
      </c>
      <c r="BJ957">
        <v>0</v>
      </c>
      <c r="BK957">
        <v>0</v>
      </c>
      <c r="BL957">
        <v>0</v>
      </c>
    </row>
    <row r="958" spans="1:64">
      <c r="A958" t="s">
        <v>9630</v>
      </c>
      <c r="B958" t="s">
        <v>822</v>
      </c>
      <c r="C958" t="s">
        <v>952</v>
      </c>
      <c r="D958" t="s">
        <v>961</v>
      </c>
      <c r="E958" t="s">
        <v>960</v>
      </c>
      <c r="F958" t="s">
        <v>962</v>
      </c>
      <c r="G958" t="s">
        <v>6110</v>
      </c>
      <c r="H958" t="s">
        <v>6011</v>
      </c>
      <c r="I958" t="s">
        <v>6021</v>
      </c>
      <c r="J958" t="s">
        <v>6014</v>
      </c>
      <c r="K958" t="s">
        <v>7810</v>
      </c>
      <c r="M958">
        <v>1</v>
      </c>
      <c r="S958" t="s">
        <v>8601</v>
      </c>
      <c r="T958" t="s">
        <v>9629</v>
      </c>
      <c r="U958" t="s">
        <v>6115</v>
      </c>
      <c r="V958" t="s">
        <v>6115</v>
      </c>
      <c r="W958" t="s">
        <v>6115</v>
      </c>
      <c r="X958" t="s">
        <v>6116</v>
      </c>
      <c r="Y958" t="s">
        <v>6117</v>
      </c>
      <c r="Z958" t="s">
        <v>6118</v>
      </c>
      <c r="AA958" t="s">
        <v>9630</v>
      </c>
      <c r="AB958" t="s">
        <v>24</v>
      </c>
      <c r="AC958">
        <v>2.0499999999999998</v>
      </c>
      <c r="AD958">
        <v>2.0499999999999998</v>
      </c>
      <c r="AE958">
        <v>2.0499999999999998</v>
      </c>
      <c r="AF958">
        <v>2.0499999999999998</v>
      </c>
      <c r="AG958">
        <v>2.0499999999999998</v>
      </c>
      <c r="AH958" t="b">
        <v>0</v>
      </c>
      <c r="AI958" t="s">
        <v>7809</v>
      </c>
      <c r="AJ958">
        <v>0</v>
      </c>
      <c r="AK958">
        <v>0</v>
      </c>
      <c r="AL958">
        <v>2.0499999999999998</v>
      </c>
      <c r="AM958">
        <v>2.0499999999999998</v>
      </c>
      <c r="AN958">
        <v>2.0499999999999998</v>
      </c>
      <c r="AO958">
        <v>2.0499999999999998</v>
      </c>
      <c r="AP958" t="s">
        <v>24</v>
      </c>
      <c r="AQ958" t="s">
        <v>7843</v>
      </c>
      <c r="AR958" t="s">
        <v>7843</v>
      </c>
      <c r="AS958" t="s">
        <v>24</v>
      </c>
      <c r="AT958" t="s">
        <v>7843</v>
      </c>
      <c r="AU958" t="s">
        <v>7843</v>
      </c>
      <c r="AV958" t="s">
        <v>7843</v>
      </c>
      <c r="AW958" t="s">
        <v>7843</v>
      </c>
      <c r="AX958" t="s">
        <v>7843</v>
      </c>
      <c r="AY958" t="s">
        <v>7843</v>
      </c>
      <c r="AZ958" t="s">
        <v>7843</v>
      </c>
      <c r="BA958" t="s">
        <v>7843</v>
      </c>
      <c r="BB958" t="s">
        <v>7843</v>
      </c>
      <c r="BC958" t="s">
        <v>7843</v>
      </c>
      <c r="BD958" t="s">
        <v>7843</v>
      </c>
      <c r="BE958" t="s">
        <v>7842</v>
      </c>
      <c r="BF958" t="s">
        <v>7842</v>
      </c>
      <c r="BG958" t="s">
        <v>7843</v>
      </c>
      <c r="BH958" t="s">
        <v>7842</v>
      </c>
      <c r="BI958" t="s">
        <v>7842</v>
      </c>
      <c r="BJ958">
        <v>0</v>
      </c>
      <c r="BK958">
        <v>0</v>
      </c>
      <c r="BL958">
        <v>0</v>
      </c>
    </row>
    <row r="959" spans="1:64">
      <c r="A959" t="s">
        <v>9632</v>
      </c>
      <c r="B959" t="s">
        <v>822</v>
      </c>
      <c r="C959" t="s">
        <v>952</v>
      </c>
      <c r="D959" t="s">
        <v>961</v>
      </c>
      <c r="E959" t="s">
        <v>960</v>
      </c>
      <c r="F959" t="s">
        <v>962</v>
      </c>
      <c r="G959" t="s">
        <v>6110</v>
      </c>
      <c r="H959" t="s">
        <v>6011</v>
      </c>
      <c r="I959" t="s">
        <v>6026</v>
      </c>
      <c r="J959" t="s">
        <v>6014</v>
      </c>
      <c r="K959" t="s">
        <v>7810</v>
      </c>
      <c r="M959">
        <v>1</v>
      </c>
      <c r="S959" t="s">
        <v>8601</v>
      </c>
      <c r="T959" t="s">
        <v>9631</v>
      </c>
      <c r="U959" t="s">
        <v>6119</v>
      </c>
      <c r="V959" t="s">
        <v>6119</v>
      </c>
      <c r="W959" t="s">
        <v>6119</v>
      </c>
      <c r="X959" t="s">
        <v>6120</v>
      </c>
      <c r="Y959" t="s">
        <v>6121</v>
      </c>
      <c r="Z959" t="s">
        <v>6122</v>
      </c>
      <c r="AA959" t="s">
        <v>9632</v>
      </c>
      <c r="AB959" t="s">
        <v>24</v>
      </c>
      <c r="AC959">
        <v>2.1</v>
      </c>
      <c r="AD959">
        <v>2.1</v>
      </c>
      <c r="AE959">
        <v>2.08</v>
      </c>
      <c r="AF959">
        <v>2.08</v>
      </c>
      <c r="AG959">
        <v>2.08</v>
      </c>
      <c r="AH959" t="b">
        <v>0</v>
      </c>
      <c r="AI959" t="s">
        <v>7809</v>
      </c>
      <c r="AJ959">
        <v>0</v>
      </c>
      <c r="AK959">
        <v>0</v>
      </c>
      <c r="AL959">
        <v>2.08</v>
      </c>
      <c r="AM959">
        <v>2.08</v>
      </c>
      <c r="AN959">
        <v>2.08</v>
      </c>
      <c r="AO959">
        <v>2.08</v>
      </c>
      <c r="AP959" t="s">
        <v>24</v>
      </c>
      <c r="AQ959" t="s">
        <v>7843</v>
      </c>
      <c r="AR959" t="s">
        <v>7842</v>
      </c>
      <c r="AS959" t="s">
        <v>24</v>
      </c>
      <c r="AT959" t="s">
        <v>7842</v>
      </c>
      <c r="AU959" t="s">
        <v>7843</v>
      </c>
      <c r="AV959" t="s">
        <v>7843</v>
      </c>
      <c r="AW959" t="s">
        <v>7842</v>
      </c>
      <c r="AX959" t="s">
        <v>7843</v>
      </c>
      <c r="AY959" t="s">
        <v>7842</v>
      </c>
      <c r="AZ959" t="s">
        <v>7843</v>
      </c>
      <c r="BA959" t="s">
        <v>7843</v>
      </c>
      <c r="BB959" t="s">
        <v>7843</v>
      </c>
      <c r="BC959" t="s">
        <v>7843</v>
      </c>
      <c r="BD959" t="s">
        <v>7843</v>
      </c>
      <c r="BE959" t="s">
        <v>7842</v>
      </c>
      <c r="BF959" t="s">
        <v>7842</v>
      </c>
      <c r="BG959" t="s">
        <v>7843</v>
      </c>
      <c r="BH959" t="s">
        <v>7842</v>
      </c>
      <c r="BI959" t="s">
        <v>7842</v>
      </c>
      <c r="BJ959">
        <v>0</v>
      </c>
      <c r="BK959">
        <v>0</v>
      </c>
      <c r="BL959">
        <v>0</v>
      </c>
    </row>
    <row r="960" spans="1:64">
      <c r="A960" t="s">
        <v>9634</v>
      </c>
      <c r="B960" t="s">
        <v>822</v>
      </c>
      <c r="C960" t="s">
        <v>952</v>
      </c>
      <c r="D960" t="s">
        <v>961</v>
      </c>
      <c r="E960" t="s">
        <v>960</v>
      </c>
      <c r="F960" t="s">
        <v>962</v>
      </c>
      <c r="G960" t="s">
        <v>6123</v>
      </c>
      <c r="H960" t="s">
        <v>6011</v>
      </c>
      <c r="I960" t="s">
        <v>6012</v>
      </c>
      <c r="J960" t="s">
        <v>6014</v>
      </c>
      <c r="K960" t="s">
        <v>7810</v>
      </c>
      <c r="M960">
        <v>1</v>
      </c>
      <c r="S960" t="s">
        <v>8601</v>
      </c>
      <c r="T960" t="s">
        <v>9633</v>
      </c>
      <c r="U960" t="s">
        <v>6124</v>
      </c>
      <c r="V960" t="s">
        <v>6124</v>
      </c>
      <c r="W960" t="s">
        <v>6124</v>
      </c>
      <c r="X960" t="s">
        <v>6125</v>
      </c>
      <c r="Y960" t="s">
        <v>6126</v>
      </c>
      <c r="Z960" t="s">
        <v>6127</v>
      </c>
      <c r="AA960" t="s">
        <v>9634</v>
      </c>
      <c r="AB960" t="s">
        <v>24</v>
      </c>
      <c r="AC960">
        <v>2.0099999999999998</v>
      </c>
      <c r="AD960">
        <v>2.0099999999999998</v>
      </c>
      <c r="AE960">
        <v>2.0099999999999998</v>
      </c>
      <c r="AF960">
        <v>2.0099999999999998</v>
      </c>
      <c r="AG960">
        <v>2.0099999999999998</v>
      </c>
      <c r="AH960" t="b">
        <v>0</v>
      </c>
      <c r="AI960" t="s">
        <v>7809</v>
      </c>
      <c r="AJ960">
        <v>0</v>
      </c>
      <c r="AK960">
        <v>0</v>
      </c>
      <c r="AL960">
        <v>2.0099999999999998</v>
      </c>
      <c r="AM960">
        <v>2.0099999999999998</v>
      </c>
      <c r="AN960">
        <v>2.0099999999999998</v>
      </c>
      <c r="AO960">
        <v>2.0099999999999998</v>
      </c>
      <c r="AP960" t="s">
        <v>24</v>
      </c>
      <c r="AQ960" t="s">
        <v>7843</v>
      </c>
      <c r="AR960" t="s">
        <v>7843</v>
      </c>
      <c r="AS960" t="s">
        <v>24</v>
      </c>
      <c r="AT960" t="s">
        <v>7843</v>
      </c>
      <c r="AU960" t="s">
        <v>7843</v>
      </c>
      <c r="AV960" t="s">
        <v>7843</v>
      </c>
      <c r="AW960" t="s">
        <v>7843</v>
      </c>
      <c r="AX960" t="s">
        <v>7843</v>
      </c>
      <c r="AY960" t="s">
        <v>7843</v>
      </c>
      <c r="AZ960" t="s">
        <v>7843</v>
      </c>
      <c r="BA960" t="s">
        <v>7843</v>
      </c>
      <c r="BB960" t="s">
        <v>7843</v>
      </c>
      <c r="BC960" t="s">
        <v>7843</v>
      </c>
      <c r="BD960" t="s">
        <v>7843</v>
      </c>
      <c r="BE960" t="s">
        <v>7842</v>
      </c>
      <c r="BF960" t="s">
        <v>7842</v>
      </c>
      <c r="BG960" t="s">
        <v>7843</v>
      </c>
      <c r="BH960" t="s">
        <v>7842</v>
      </c>
      <c r="BI960" t="s">
        <v>7842</v>
      </c>
      <c r="BJ960">
        <v>0</v>
      </c>
      <c r="BK960">
        <v>0</v>
      </c>
      <c r="BL960">
        <v>0</v>
      </c>
    </row>
    <row r="961" spans="1:64">
      <c r="A961" t="s">
        <v>9636</v>
      </c>
      <c r="B961" t="s">
        <v>822</v>
      </c>
      <c r="C961" t="s">
        <v>952</v>
      </c>
      <c r="D961" t="s">
        <v>961</v>
      </c>
      <c r="E961" t="s">
        <v>960</v>
      </c>
      <c r="F961" t="s">
        <v>962</v>
      </c>
      <c r="G961" t="s">
        <v>6123</v>
      </c>
      <c r="H961" t="s">
        <v>6011</v>
      </c>
      <c r="I961" t="s">
        <v>6021</v>
      </c>
      <c r="J961" t="s">
        <v>6014</v>
      </c>
      <c r="K961" t="s">
        <v>7810</v>
      </c>
      <c r="M961">
        <v>1</v>
      </c>
      <c r="S961" t="s">
        <v>8601</v>
      </c>
      <c r="T961" t="s">
        <v>9635</v>
      </c>
      <c r="U961" t="s">
        <v>6128</v>
      </c>
      <c r="V961" t="s">
        <v>6128</v>
      </c>
      <c r="W961" t="s">
        <v>6128</v>
      </c>
      <c r="X961" t="s">
        <v>6129</v>
      </c>
      <c r="Y961" t="s">
        <v>6130</v>
      </c>
      <c r="Z961" t="s">
        <v>6131</v>
      </c>
      <c r="AA961" t="s">
        <v>9636</v>
      </c>
      <c r="AB961" t="s">
        <v>24</v>
      </c>
      <c r="AC961">
        <v>2.0099999999999998</v>
      </c>
      <c r="AD961">
        <v>2.0099999999999998</v>
      </c>
      <c r="AE961">
        <v>2.0099999999999998</v>
      </c>
      <c r="AF961">
        <v>2.0099999999999998</v>
      </c>
      <c r="AG961">
        <v>2.0099999999999998</v>
      </c>
      <c r="AH961" t="b">
        <v>0</v>
      </c>
      <c r="AI961" t="s">
        <v>7809</v>
      </c>
      <c r="AJ961">
        <v>0</v>
      </c>
      <c r="AK961">
        <v>0</v>
      </c>
      <c r="AL961">
        <v>2.0099999999999998</v>
      </c>
      <c r="AM961">
        <v>2.0099999999999998</v>
      </c>
      <c r="AN961">
        <v>2.0099999999999998</v>
      </c>
      <c r="AO961">
        <v>2.0099999999999998</v>
      </c>
      <c r="AP961" t="s">
        <v>24</v>
      </c>
      <c r="AQ961" t="s">
        <v>7843</v>
      </c>
      <c r="AR961" t="s">
        <v>7843</v>
      </c>
      <c r="AS961" t="s">
        <v>24</v>
      </c>
      <c r="AT961" t="s">
        <v>7843</v>
      </c>
      <c r="AU961" t="s">
        <v>7843</v>
      </c>
      <c r="AV961" t="s">
        <v>7843</v>
      </c>
      <c r="AW961" t="s">
        <v>7843</v>
      </c>
      <c r="AX961" t="s">
        <v>7843</v>
      </c>
      <c r="AY961" t="s">
        <v>7843</v>
      </c>
      <c r="AZ961" t="s">
        <v>7843</v>
      </c>
      <c r="BA961" t="s">
        <v>7843</v>
      </c>
      <c r="BB961" t="s">
        <v>7843</v>
      </c>
      <c r="BC961" t="s">
        <v>7843</v>
      </c>
      <c r="BD961" t="s">
        <v>7843</v>
      </c>
      <c r="BE961" t="s">
        <v>7842</v>
      </c>
      <c r="BF961" t="s">
        <v>7842</v>
      </c>
      <c r="BG961" t="s">
        <v>7843</v>
      </c>
      <c r="BH961" t="s">
        <v>7842</v>
      </c>
      <c r="BI961" t="s">
        <v>7842</v>
      </c>
      <c r="BJ961">
        <v>0</v>
      </c>
      <c r="BK961">
        <v>0</v>
      </c>
      <c r="BL961">
        <v>0</v>
      </c>
    </row>
    <row r="962" spans="1:64">
      <c r="A962" t="s">
        <v>9638</v>
      </c>
      <c r="B962" t="s">
        <v>822</v>
      </c>
      <c r="C962" t="s">
        <v>952</v>
      </c>
      <c r="D962" t="s">
        <v>961</v>
      </c>
      <c r="E962" t="s">
        <v>960</v>
      </c>
      <c r="F962" t="s">
        <v>962</v>
      </c>
      <c r="G962" t="s">
        <v>6123</v>
      </c>
      <c r="H962" t="s">
        <v>6011</v>
      </c>
      <c r="I962" t="s">
        <v>6026</v>
      </c>
      <c r="J962" t="s">
        <v>6014</v>
      </c>
      <c r="K962" t="s">
        <v>7810</v>
      </c>
      <c r="M962">
        <v>1</v>
      </c>
      <c r="S962" t="s">
        <v>8601</v>
      </c>
      <c r="T962" t="s">
        <v>9637</v>
      </c>
      <c r="U962" t="s">
        <v>6132</v>
      </c>
      <c r="V962" t="s">
        <v>6132</v>
      </c>
      <c r="W962" t="s">
        <v>6132</v>
      </c>
      <c r="X962" t="s">
        <v>6133</v>
      </c>
      <c r="Y962" t="s">
        <v>6134</v>
      </c>
      <c r="Z962" t="s">
        <v>6135</v>
      </c>
      <c r="AA962" t="s">
        <v>9638</v>
      </c>
      <c r="AB962" t="s">
        <v>24</v>
      </c>
      <c r="AC962">
        <v>2.04</v>
      </c>
      <c r="AD962">
        <v>2.04</v>
      </c>
      <c r="AE962">
        <v>2.0299999999999998</v>
      </c>
      <c r="AF962">
        <v>2.0299999999999998</v>
      </c>
      <c r="AG962">
        <v>2.0299999999999998</v>
      </c>
      <c r="AH962" t="b">
        <v>0</v>
      </c>
      <c r="AI962" t="s">
        <v>7809</v>
      </c>
      <c r="AJ962">
        <v>0</v>
      </c>
      <c r="AK962">
        <v>0</v>
      </c>
      <c r="AL962">
        <v>2.0299999999999998</v>
      </c>
      <c r="AM962">
        <v>2.0299999999999998</v>
      </c>
      <c r="AN962">
        <v>2.0299999999999998</v>
      </c>
      <c r="AO962">
        <v>2.0299999999999998</v>
      </c>
      <c r="AP962" t="s">
        <v>24</v>
      </c>
      <c r="AQ962" t="s">
        <v>7843</v>
      </c>
      <c r="AR962" t="s">
        <v>7842</v>
      </c>
      <c r="AS962" t="s">
        <v>24</v>
      </c>
      <c r="AT962" t="s">
        <v>7842</v>
      </c>
      <c r="AU962" t="s">
        <v>7843</v>
      </c>
      <c r="AV962" t="s">
        <v>7843</v>
      </c>
      <c r="AW962" t="s">
        <v>7842</v>
      </c>
      <c r="AX962" t="s">
        <v>7843</v>
      </c>
      <c r="AY962" t="s">
        <v>7842</v>
      </c>
      <c r="AZ962" t="s">
        <v>7843</v>
      </c>
      <c r="BA962" t="s">
        <v>7843</v>
      </c>
      <c r="BB962" t="s">
        <v>7843</v>
      </c>
      <c r="BC962" t="s">
        <v>7843</v>
      </c>
      <c r="BD962" t="s">
        <v>7843</v>
      </c>
      <c r="BE962" t="s">
        <v>7842</v>
      </c>
      <c r="BF962" t="s">
        <v>7842</v>
      </c>
      <c r="BG962" t="s">
        <v>7843</v>
      </c>
      <c r="BH962" t="s">
        <v>7842</v>
      </c>
      <c r="BI962" t="s">
        <v>7842</v>
      </c>
      <c r="BJ962">
        <v>0</v>
      </c>
      <c r="BK962">
        <v>0</v>
      </c>
      <c r="BL962">
        <v>0</v>
      </c>
    </row>
    <row r="963" spans="1:64">
      <c r="A963" t="s">
        <v>9640</v>
      </c>
      <c r="B963" t="s">
        <v>822</v>
      </c>
      <c r="C963" t="s">
        <v>952</v>
      </c>
      <c r="D963" t="s">
        <v>961</v>
      </c>
      <c r="E963" t="s">
        <v>960</v>
      </c>
      <c r="F963" t="s">
        <v>962</v>
      </c>
      <c r="G963" t="s">
        <v>6136</v>
      </c>
      <c r="H963" t="s">
        <v>6011</v>
      </c>
      <c r="I963" t="s">
        <v>6012</v>
      </c>
      <c r="J963" t="s">
        <v>6014</v>
      </c>
      <c r="K963" t="s">
        <v>7810</v>
      </c>
      <c r="M963">
        <v>1</v>
      </c>
      <c r="S963" t="s">
        <v>8601</v>
      </c>
      <c r="T963" t="s">
        <v>9639</v>
      </c>
      <c r="U963" t="s">
        <v>6137</v>
      </c>
      <c r="V963" t="s">
        <v>6137</v>
      </c>
      <c r="W963" t="s">
        <v>6137</v>
      </c>
      <c r="X963" t="s">
        <v>6138</v>
      </c>
      <c r="Y963" t="s">
        <v>6139</v>
      </c>
      <c r="Z963" t="s">
        <v>6140</v>
      </c>
      <c r="AA963" t="s">
        <v>9640</v>
      </c>
      <c r="AB963" t="s">
        <v>24</v>
      </c>
      <c r="AC963">
        <v>1.98</v>
      </c>
      <c r="AD963">
        <v>1.98</v>
      </c>
      <c r="AE963">
        <v>1.98</v>
      </c>
      <c r="AF963">
        <v>1.98</v>
      </c>
      <c r="AG963">
        <v>1.98</v>
      </c>
      <c r="AH963" t="b">
        <v>0</v>
      </c>
      <c r="AI963" t="s">
        <v>7809</v>
      </c>
      <c r="AJ963">
        <v>0</v>
      </c>
      <c r="AK963">
        <v>0</v>
      </c>
      <c r="AL963">
        <v>1.98</v>
      </c>
      <c r="AM963">
        <v>1.98</v>
      </c>
      <c r="AN963">
        <v>1.98</v>
      </c>
      <c r="AO963">
        <v>1.98</v>
      </c>
      <c r="AP963" t="s">
        <v>24</v>
      </c>
      <c r="AQ963" t="s">
        <v>7843</v>
      </c>
      <c r="AR963" t="s">
        <v>7843</v>
      </c>
      <c r="AS963" t="s">
        <v>24</v>
      </c>
      <c r="AT963" t="s">
        <v>7843</v>
      </c>
      <c r="AU963" t="s">
        <v>7843</v>
      </c>
      <c r="AV963" t="s">
        <v>7843</v>
      </c>
      <c r="AW963" t="s">
        <v>7843</v>
      </c>
      <c r="AX963" t="s">
        <v>7843</v>
      </c>
      <c r="AY963" t="s">
        <v>7843</v>
      </c>
      <c r="AZ963" t="s">
        <v>7843</v>
      </c>
      <c r="BA963" t="s">
        <v>7843</v>
      </c>
      <c r="BB963" t="s">
        <v>7843</v>
      </c>
      <c r="BC963" t="s">
        <v>7843</v>
      </c>
      <c r="BD963" t="s">
        <v>7843</v>
      </c>
      <c r="BE963" t="s">
        <v>7842</v>
      </c>
      <c r="BF963" t="s">
        <v>7842</v>
      </c>
      <c r="BG963" t="s">
        <v>7843</v>
      </c>
      <c r="BH963" t="s">
        <v>7842</v>
      </c>
      <c r="BI963" t="s">
        <v>7842</v>
      </c>
      <c r="BJ963">
        <v>0</v>
      </c>
      <c r="BK963">
        <v>0</v>
      </c>
      <c r="BL963">
        <v>0</v>
      </c>
    </row>
    <row r="964" spans="1:64">
      <c r="A964" t="s">
        <v>9642</v>
      </c>
      <c r="B964" t="s">
        <v>822</v>
      </c>
      <c r="C964" t="s">
        <v>952</v>
      </c>
      <c r="D964" t="s">
        <v>961</v>
      </c>
      <c r="E964" t="s">
        <v>960</v>
      </c>
      <c r="F964" t="s">
        <v>962</v>
      </c>
      <c r="G964" t="s">
        <v>6136</v>
      </c>
      <c r="H964" t="s">
        <v>6011</v>
      </c>
      <c r="I964" t="s">
        <v>6021</v>
      </c>
      <c r="J964" t="s">
        <v>6014</v>
      </c>
      <c r="K964" t="s">
        <v>7810</v>
      </c>
      <c r="M964">
        <v>1</v>
      </c>
      <c r="S964" t="s">
        <v>8601</v>
      </c>
      <c r="T964" t="s">
        <v>9641</v>
      </c>
      <c r="U964" t="s">
        <v>6141</v>
      </c>
      <c r="V964" t="s">
        <v>6141</v>
      </c>
      <c r="W964" t="s">
        <v>6141</v>
      </c>
      <c r="X964" t="s">
        <v>6142</v>
      </c>
      <c r="Y964" t="s">
        <v>6143</v>
      </c>
      <c r="Z964" t="s">
        <v>6144</v>
      </c>
      <c r="AA964" t="s">
        <v>9642</v>
      </c>
      <c r="AB964" t="s">
        <v>24</v>
      </c>
      <c r="AC964">
        <v>1.99</v>
      </c>
      <c r="AD964">
        <v>1.99</v>
      </c>
      <c r="AE964">
        <v>1.99</v>
      </c>
      <c r="AF964">
        <v>1.99</v>
      </c>
      <c r="AG964">
        <v>1.99</v>
      </c>
      <c r="AH964" t="b">
        <v>0</v>
      </c>
      <c r="AI964" t="s">
        <v>7809</v>
      </c>
      <c r="AJ964">
        <v>0</v>
      </c>
      <c r="AK964">
        <v>0</v>
      </c>
      <c r="AL964">
        <v>1.99</v>
      </c>
      <c r="AM964">
        <v>1.99</v>
      </c>
      <c r="AN964">
        <v>1.99</v>
      </c>
      <c r="AO964">
        <v>1.99</v>
      </c>
      <c r="AP964" t="s">
        <v>24</v>
      </c>
      <c r="AQ964" t="s">
        <v>7843</v>
      </c>
      <c r="AR964" t="s">
        <v>7843</v>
      </c>
      <c r="AS964" t="s">
        <v>24</v>
      </c>
      <c r="AT964" t="s">
        <v>7843</v>
      </c>
      <c r="AU964" t="s">
        <v>7843</v>
      </c>
      <c r="AV964" t="s">
        <v>7843</v>
      </c>
      <c r="AW964" t="s">
        <v>7843</v>
      </c>
      <c r="AX964" t="s">
        <v>7843</v>
      </c>
      <c r="AY964" t="s">
        <v>7843</v>
      </c>
      <c r="AZ964" t="s">
        <v>7843</v>
      </c>
      <c r="BA964" t="s">
        <v>7843</v>
      </c>
      <c r="BB964" t="s">
        <v>7843</v>
      </c>
      <c r="BC964" t="s">
        <v>7843</v>
      </c>
      <c r="BD964" t="s">
        <v>7843</v>
      </c>
      <c r="BE964" t="s">
        <v>7842</v>
      </c>
      <c r="BF964" t="s">
        <v>7842</v>
      </c>
      <c r="BG964" t="s">
        <v>7843</v>
      </c>
      <c r="BH964" t="s">
        <v>7842</v>
      </c>
      <c r="BI964" t="s">
        <v>7842</v>
      </c>
      <c r="BJ964">
        <v>0</v>
      </c>
      <c r="BK964">
        <v>0</v>
      </c>
      <c r="BL964">
        <v>0</v>
      </c>
    </row>
    <row r="965" spans="1:64">
      <c r="A965" t="s">
        <v>9644</v>
      </c>
      <c r="B965" t="s">
        <v>822</v>
      </c>
      <c r="C965" t="s">
        <v>952</v>
      </c>
      <c r="D965" t="s">
        <v>961</v>
      </c>
      <c r="E965" t="s">
        <v>960</v>
      </c>
      <c r="F965" t="s">
        <v>962</v>
      </c>
      <c r="G965" t="s">
        <v>6136</v>
      </c>
      <c r="H965" t="s">
        <v>6011</v>
      </c>
      <c r="I965" t="s">
        <v>6026</v>
      </c>
      <c r="J965" t="s">
        <v>6014</v>
      </c>
      <c r="K965" t="s">
        <v>7810</v>
      </c>
      <c r="M965">
        <v>1</v>
      </c>
      <c r="S965" t="s">
        <v>8601</v>
      </c>
      <c r="T965" t="s">
        <v>9643</v>
      </c>
      <c r="U965" t="s">
        <v>6145</v>
      </c>
      <c r="V965" t="s">
        <v>6145</v>
      </c>
      <c r="W965" t="s">
        <v>6145</v>
      </c>
      <c r="X965" t="s">
        <v>6146</v>
      </c>
      <c r="Y965" t="s">
        <v>6147</v>
      </c>
      <c r="Z965" t="s">
        <v>6148</v>
      </c>
      <c r="AA965" t="s">
        <v>9644</v>
      </c>
      <c r="AB965" t="s">
        <v>24</v>
      </c>
      <c r="AC965">
        <v>2.02</v>
      </c>
      <c r="AD965">
        <v>2.02</v>
      </c>
      <c r="AE965">
        <v>2</v>
      </c>
      <c r="AF965">
        <v>2</v>
      </c>
      <c r="AG965">
        <v>2</v>
      </c>
      <c r="AH965" t="b">
        <v>0</v>
      </c>
      <c r="AI965" t="s">
        <v>7809</v>
      </c>
      <c r="AJ965">
        <v>0</v>
      </c>
      <c r="AK965">
        <v>0</v>
      </c>
      <c r="AL965">
        <v>2</v>
      </c>
      <c r="AM965">
        <v>2</v>
      </c>
      <c r="AN965">
        <v>2</v>
      </c>
      <c r="AO965">
        <v>2</v>
      </c>
      <c r="AP965" t="s">
        <v>24</v>
      </c>
      <c r="AQ965" t="s">
        <v>7843</v>
      </c>
      <c r="AR965" t="s">
        <v>7842</v>
      </c>
      <c r="AS965" t="s">
        <v>24</v>
      </c>
      <c r="AT965" t="s">
        <v>7842</v>
      </c>
      <c r="AU965" t="s">
        <v>7843</v>
      </c>
      <c r="AV965" t="s">
        <v>7843</v>
      </c>
      <c r="AW965" t="s">
        <v>7842</v>
      </c>
      <c r="AX965" t="s">
        <v>7843</v>
      </c>
      <c r="AY965" t="s">
        <v>7842</v>
      </c>
      <c r="AZ965" t="s">
        <v>7843</v>
      </c>
      <c r="BA965" t="s">
        <v>7843</v>
      </c>
      <c r="BB965" t="s">
        <v>7843</v>
      </c>
      <c r="BC965" t="s">
        <v>7843</v>
      </c>
      <c r="BD965" t="s">
        <v>7843</v>
      </c>
      <c r="BE965" t="s">
        <v>7842</v>
      </c>
      <c r="BF965" t="s">
        <v>7842</v>
      </c>
      <c r="BG965" t="s">
        <v>7843</v>
      </c>
      <c r="BH965" t="s">
        <v>7842</v>
      </c>
      <c r="BI965" t="s">
        <v>7842</v>
      </c>
      <c r="BJ965">
        <v>0</v>
      </c>
      <c r="BK965">
        <v>0</v>
      </c>
      <c r="BL965">
        <v>0</v>
      </c>
    </row>
    <row r="966" spans="1:64">
      <c r="A966" t="s">
        <v>9646</v>
      </c>
      <c r="B966" t="s">
        <v>822</v>
      </c>
      <c r="C966" t="s">
        <v>952</v>
      </c>
      <c r="D966" t="s">
        <v>961</v>
      </c>
      <c r="E966" t="s">
        <v>960</v>
      </c>
      <c r="F966" t="s">
        <v>962</v>
      </c>
      <c r="G966" t="s">
        <v>6149</v>
      </c>
      <c r="H966" t="s">
        <v>6011</v>
      </c>
      <c r="I966" t="s">
        <v>6012</v>
      </c>
      <c r="J966" t="s">
        <v>6014</v>
      </c>
      <c r="K966" t="s">
        <v>7810</v>
      </c>
      <c r="M966">
        <v>1</v>
      </c>
      <c r="S966" t="s">
        <v>8601</v>
      </c>
      <c r="T966" t="s">
        <v>9645</v>
      </c>
      <c r="U966" t="s">
        <v>6150</v>
      </c>
      <c r="V966" t="s">
        <v>6150</v>
      </c>
      <c r="W966" t="s">
        <v>6150</v>
      </c>
      <c r="X966" t="s">
        <v>6151</v>
      </c>
      <c r="Y966" t="s">
        <v>6152</v>
      </c>
      <c r="Z966" t="s">
        <v>6153</v>
      </c>
      <c r="AA966" t="s">
        <v>9646</v>
      </c>
      <c r="AB966" t="s">
        <v>24</v>
      </c>
      <c r="AC966">
        <v>1.96</v>
      </c>
      <c r="AD966">
        <v>1.96</v>
      </c>
      <c r="AE966">
        <v>1.96</v>
      </c>
      <c r="AF966">
        <v>1.96</v>
      </c>
      <c r="AG966">
        <v>1.96</v>
      </c>
      <c r="AH966" t="b">
        <v>0</v>
      </c>
      <c r="AI966" t="s">
        <v>7809</v>
      </c>
      <c r="AJ966">
        <v>0</v>
      </c>
      <c r="AK966">
        <v>0</v>
      </c>
      <c r="AL966">
        <v>1.96</v>
      </c>
      <c r="AM966">
        <v>1.96</v>
      </c>
      <c r="AN966">
        <v>1.96</v>
      </c>
      <c r="AO966">
        <v>1.96</v>
      </c>
      <c r="AP966" t="s">
        <v>24</v>
      </c>
      <c r="AQ966" t="s">
        <v>7843</v>
      </c>
      <c r="AR966" t="s">
        <v>7843</v>
      </c>
      <c r="AS966" t="s">
        <v>24</v>
      </c>
      <c r="AT966" t="s">
        <v>7843</v>
      </c>
      <c r="AU966" t="s">
        <v>7843</v>
      </c>
      <c r="AV966" t="s">
        <v>7843</v>
      </c>
      <c r="AW966" t="s">
        <v>7843</v>
      </c>
      <c r="AX966" t="s">
        <v>7843</v>
      </c>
      <c r="AY966" t="s">
        <v>7843</v>
      </c>
      <c r="AZ966" t="s">
        <v>7843</v>
      </c>
      <c r="BA966" t="s">
        <v>7843</v>
      </c>
      <c r="BB966" t="s">
        <v>7843</v>
      </c>
      <c r="BC966" t="s">
        <v>7843</v>
      </c>
      <c r="BD966" t="s">
        <v>7843</v>
      </c>
      <c r="BE966" t="s">
        <v>7842</v>
      </c>
      <c r="BF966" t="s">
        <v>7842</v>
      </c>
      <c r="BG966" t="s">
        <v>7843</v>
      </c>
      <c r="BH966" t="s">
        <v>7842</v>
      </c>
      <c r="BI966" t="s">
        <v>7842</v>
      </c>
      <c r="BJ966">
        <v>0</v>
      </c>
      <c r="BK966">
        <v>0</v>
      </c>
      <c r="BL966">
        <v>0</v>
      </c>
    </row>
    <row r="967" spans="1:64">
      <c r="A967" t="s">
        <v>9648</v>
      </c>
      <c r="B967" t="s">
        <v>822</v>
      </c>
      <c r="C967" t="s">
        <v>952</v>
      </c>
      <c r="D967" t="s">
        <v>961</v>
      </c>
      <c r="E967" t="s">
        <v>960</v>
      </c>
      <c r="F967" t="s">
        <v>962</v>
      </c>
      <c r="G967" t="s">
        <v>6149</v>
      </c>
      <c r="H967" t="s">
        <v>6011</v>
      </c>
      <c r="I967" t="s">
        <v>6021</v>
      </c>
      <c r="J967" t="s">
        <v>6014</v>
      </c>
      <c r="K967" t="s">
        <v>7810</v>
      </c>
      <c r="M967">
        <v>1</v>
      </c>
      <c r="S967" t="s">
        <v>8601</v>
      </c>
      <c r="T967" t="s">
        <v>9647</v>
      </c>
      <c r="U967" t="s">
        <v>6154</v>
      </c>
      <c r="V967" t="s">
        <v>6154</v>
      </c>
      <c r="W967" t="s">
        <v>6154</v>
      </c>
      <c r="X967" t="s">
        <v>6155</v>
      </c>
      <c r="Y967" t="s">
        <v>6156</v>
      </c>
      <c r="Z967" t="s">
        <v>6157</v>
      </c>
      <c r="AA967" t="s">
        <v>9648</v>
      </c>
      <c r="AB967" t="s">
        <v>24</v>
      </c>
      <c r="AC967">
        <v>1.96</v>
      </c>
      <c r="AD967">
        <v>1.96</v>
      </c>
      <c r="AE967">
        <v>1.96</v>
      </c>
      <c r="AF967">
        <v>1.96</v>
      </c>
      <c r="AG967">
        <v>1.96</v>
      </c>
      <c r="AH967" t="b">
        <v>0</v>
      </c>
      <c r="AI967" t="s">
        <v>7809</v>
      </c>
      <c r="AJ967">
        <v>0</v>
      </c>
      <c r="AK967">
        <v>0</v>
      </c>
      <c r="AL967">
        <v>1.96</v>
      </c>
      <c r="AM967">
        <v>1.96</v>
      </c>
      <c r="AN967">
        <v>1.96</v>
      </c>
      <c r="AO967">
        <v>1.96</v>
      </c>
      <c r="AP967" t="s">
        <v>24</v>
      </c>
      <c r="AQ967" t="s">
        <v>7843</v>
      </c>
      <c r="AR967" t="s">
        <v>7843</v>
      </c>
      <c r="AS967" t="s">
        <v>24</v>
      </c>
      <c r="AT967" t="s">
        <v>7843</v>
      </c>
      <c r="AU967" t="s">
        <v>7843</v>
      </c>
      <c r="AV967" t="s">
        <v>7843</v>
      </c>
      <c r="AW967" t="s">
        <v>7843</v>
      </c>
      <c r="AX967" t="s">
        <v>7843</v>
      </c>
      <c r="AY967" t="s">
        <v>7843</v>
      </c>
      <c r="AZ967" t="s">
        <v>7843</v>
      </c>
      <c r="BA967" t="s">
        <v>7843</v>
      </c>
      <c r="BB967" t="s">
        <v>7843</v>
      </c>
      <c r="BC967" t="s">
        <v>7843</v>
      </c>
      <c r="BD967" t="s">
        <v>7843</v>
      </c>
      <c r="BE967" t="s">
        <v>7842</v>
      </c>
      <c r="BF967" t="s">
        <v>7842</v>
      </c>
      <c r="BG967" t="s">
        <v>7843</v>
      </c>
      <c r="BH967" t="s">
        <v>7842</v>
      </c>
      <c r="BI967" t="s">
        <v>7842</v>
      </c>
      <c r="BJ967">
        <v>0</v>
      </c>
      <c r="BK967">
        <v>0</v>
      </c>
      <c r="BL967">
        <v>0</v>
      </c>
    </row>
    <row r="968" spans="1:64">
      <c r="A968" t="s">
        <v>9650</v>
      </c>
      <c r="B968" t="s">
        <v>822</v>
      </c>
      <c r="C968" t="s">
        <v>952</v>
      </c>
      <c r="D968" t="s">
        <v>961</v>
      </c>
      <c r="E968" t="s">
        <v>960</v>
      </c>
      <c r="F968" t="s">
        <v>962</v>
      </c>
      <c r="G968" t="s">
        <v>6149</v>
      </c>
      <c r="H968" t="s">
        <v>6011</v>
      </c>
      <c r="I968" t="s">
        <v>6026</v>
      </c>
      <c r="J968" t="s">
        <v>6014</v>
      </c>
      <c r="K968" t="s">
        <v>7810</v>
      </c>
      <c r="M968">
        <v>1</v>
      </c>
      <c r="S968" t="s">
        <v>8601</v>
      </c>
      <c r="T968" t="s">
        <v>9649</v>
      </c>
      <c r="U968" t="s">
        <v>6158</v>
      </c>
      <c r="V968" t="s">
        <v>6158</v>
      </c>
      <c r="W968" t="s">
        <v>6158</v>
      </c>
      <c r="X968" t="s">
        <v>6159</v>
      </c>
      <c r="Y968" t="s">
        <v>6160</v>
      </c>
      <c r="Z968" t="s">
        <v>6161</v>
      </c>
      <c r="AA968" t="s">
        <v>9650</v>
      </c>
      <c r="AB968" t="s">
        <v>24</v>
      </c>
      <c r="AC968">
        <v>1.99</v>
      </c>
      <c r="AD968">
        <v>1.99</v>
      </c>
      <c r="AE968">
        <v>1.98</v>
      </c>
      <c r="AF968">
        <v>1.98</v>
      </c>
      <c r="AG968">
        <v>1.98</v>
      </c>
      <c r="AH968" t="b">
        <v>0</v>
      </c>
      <c r="AI968" t="s">
        <v>7809</v>
      </c>
      <c r="AJ968">
        <v>0</v>
      </c>
      <c r="AK968">
        <v>0</v>
      </c>
      <c r="AL968">
        <v>1.98</v>
      </c>
      <c r="AM968">
        <v>1.98</v>
      </c>
      <c r="AN968">
        <v>1.98</v>
      </c>
      <c r="AO968">
        <v>1.98</v>
      </c>
      <c r="AP968" t="s">
        <v>24</v>
      </c>
      <c r="AQ968" t="s">
        <v>7843</v>
      </c>
      <c r="AR968" t="s">
        <v>7842</v>
      </c>
      <c r="AS968" t="s">
        <v>24</v>
      </c>
      <c r="AT968" t="s">
        <v>7842</v>
      </c>
      <c r="AU968" t="s">
        <v>7843</v>
      </c>
      <c r="AV968" t="s">
        <v>7843</v>
      </c>
      <c r="AW968" t="s">
        <v>7842</v>
      </c>
      <c r="AX968" t="s">
        <v>7843</v>
      </c>
      <c r="AY968" t="s">
        <v>7842</v>
      </c>
      <c r="AZ968" t="s">
        <v>7843</v>
      </c>
      <c r="BA968" t="s">
        <v>7843</v>
      </c>
      <c r="BB968" t="s">
        <v>7843</v>
      </c>
      <c r="BC968" t="s">
        <v>7843</v>
      </c>
      <c r="BD968" t="s">
        <v>7843</v>
      </c>
      <c r="BE968" t="s">
        <v>7842</v>
      </c>
      <c r="BF968" t="s">
        <v>7842</v>
      </c>
      <c r="BG968" t="s">
        <v>7843</v>
      </c>
      <c r="BH968" t="s">
        <v>7842</v>
      </c>
      <c r="BI968" t="s">
        <v>7842</v>
      </c>
      <c r="BJ968">
        <v>0</v>
      </c>
      <c r="BK968">
        <v>0</v>
      </c>
      <c r="BL968">
        <v>0</v>
      </c>
    </row>
    <row r="969" spans="1:64">
      <c r="A969" t="s">
        <v>9652</v>
      </c>
      <c r="B969" t="s">
        <v>822</v>
      </c>
      <c r="C969" t="s">
        <v>952</v>
      </c>
      <c r="D969" t="s">
        <v>961</v>
      </c>
      <c r="E969" t="s">
        <v>960</v>
      </c>
      <c r="F969" t="s">
        <v>962</v>
      </c>
      <c r="G969" t="s">
        <v>6162</v>
      </c>
      <c r="H969" t="s">
        <v>6011</v>
      </c>
      <c r="I969" t="s">
        <v>6012</v>
      </c>
      <c r="J969" t="s">
        <v>6014</v>
      </c>
      <c r="K969" t="s">
        <v>7810</v>
      </c>
      <c r="M969">
        <v>1</v>
      </c>
      <c r="S969" t="s">
        <v>8601</v>
      </c>
      <c r="T969" t="s">
        <v>9651</v>
      </c>
      <c r="U969" t="s">
        <v>6163</v>
      </c>
      <c r="V969" t="s">
        <v>6163</v>
      </c>
      <c r="W969" t="s">
        <v>6163</v>
      </c>
      <c r="X969" t="s">
        <v>6164</v>
      </c>
      <c r="Y969" t="s">
        <v>6165</v>
      </c>
      <c r="Z969" t="s">
        <v>6166</v>
      </c>
      <c r="AA969" t="s">
        <v>9652</v>
      </c>
      <c r="AB969" t="s">
        <v>24</v>
      </c>
      <c r="AC969">
        <v>1.95</v>
      </c>
      <c r="AD969">
        <v>1.95</v>
      </c>
      <c r="AE969">
        <v>1.95</v>
      </c>
      <c r="AF969">
        <v>1.95</v>
      </c>
      <c r="AG969">
        <v>1.95</v>
      </c>
      <c r="AH969" t="b">
        <v>0</v>
      </c>
      <c r="AI969" t="s">
        <v>7809</v>
      </c>
      <c r="AJ969">
        <v>0</v>
      </c>
      <c r="AK969">
        <v>0</v>
      </c>
      <c r="AL969">
        <v>1.95</v>
      </c>
      <c r="AM969">
        <v>1.95</v>
      </c>
      <c r="AN969">
        <v>1.95</v>
      </c>
      <c r="AO969">
        <v>1.95</v>
      </c>
      <c r="AP969" t="s">
        <v>24</v>
      </c>
      <c r="AQ969" t="s">
        <v>7843</v>
      </c>
      <c r="AR969" t="s">
        <v>7843</v>
      </c>
      <c r="AS969" t="s">
        <v>24</v>
      </c>
      <c r="AT969" t="s">
        <v>7843</v>
      </c>
      <c r="AU969" t="s">
        <v>7843</v>
      </c>
      <c r="AV969" t="s">
        <v>7843</v>
      </c>
      <c r="AW969" t="s">
        <v>7843</v>
      </c>
      <c r="AX969" t="s">
        <v>7843</v>
      </c>
      <c r="AY969" t="s">
        <v>7843</v>
      </c>
      <c r="AZ969" t="s">
        <v>7843</v>
      </c>
      <c r="BA969" t="s">
        <v>7843</v>
      </c>
      <c r="BB969" t="s">
        <v>7843</v>
      </c>
      <c r="BC969" t="s">
        <v>7843</v>
      </c>
      <c r="BD969" t="s">
        <v>7843</v>
      </c>
      <c r="BE969" t="s">
        <v>7842</v>
      </c>
      <c r="BF969" t="s">
        <v>7842</v>
      </c>
      <c r="BG969" t="s">
        <v>7843</v>
      </c>
      <c r="BH969" t="s">
        <v>7842</v>
      </c>
      <c r="BI969" t="s">
        <v>7842</v>
      </c>
      <c r="BJ969">
        <v>0</v>
      </c>
      <c r="BK969">
        <v>0</v>
      </c>
      <c r="BL969">
        <v>0</v>
      </c>
    </row>
    <row r="970" spans="1:64">
      <c r="A970" t="s">
        <v>9654</v>
      </c>
      <c r="B970" t="s">
        <v>822</v>
      </c>
      <c r="C970" t="s">
        <v>952</v>
      </c>
      <c r="D970" t="s">
        <v>961</v>
      </c>
      <c r="E970" t="s">
        <v>960</v>
      </c>
      <c r="F970" t="s">
        <v>962</v>
      </c>
      <c r="G970" t="s">
        <v>6162</v>
      </c>
      <c r="H970" t="s">
        <v>6011</v>
      </c>
      <c r="I970" t="s">
        <v>6021</v>
      </c>
      <c r="J970" t="s">
        <v>6014</v>
      </c>
      <c r="K970" t="s">
        <v>7810</v>
      </c>
      <c r="M970">
        <v>1</v>
      </c>
      <c r="S970" t="s">
        <v>8601</v>
      </c>
      <c r="T970" t="s">
        <v>9653</v>
      </c>
      <c r="U970" t="s">
        <v>6167</v>
      </c>
      <c r="V970" t="s">
        <v>6167</v>
      </c>
      <c r="W970" t="s">
        <v>6167</v>
      </c>
      <c r="X970" t="s">
        <v>6168</v>
      </c>
      <c r="Y970" t="s">
        <v>6169</v>
      </c>
      <c r="Z970" t="s">
        <v>6170</v>
      </c>
      <c r="AA970" t="s">
        <v>9654</v>
      </c>
      <c r="AB970" t="s">
        <v>24</v>
      </c>
      <c r="AC970">
        <v>1.95</v>
      </c>
      <c r="AD970">
        <v>1.95</v>
      </c>
      <c r="AE970">
        <v>1.95</v>
      </c>
      <c r="AF970">
        <v>1.95</v>
      </c>
      <c r="AG970">
        <v>1.95</v>
      </c>
      <c r="AH970" t="b">
        <v>0</v>
      </c>
      <c r="AI970" t="s">
        <v>7809</v>
      </c>
      <c r="AJ970">
        <v>0</v>
      </c>
      <c r="AK970">
        <v>0</v>
      </c>
      <c r="AL970">
        <v>1.95</v>
      </c>
      <c r="AM970">
        <v>1.95</v>
      </c>
      <c r="AN970">
        <v>1.95</v>
      </c>
      <c r="AO970">
        <v>1.95</v>
      </c>
      <c r="AP970" t="s">
        <v>24</v>
      </c>
      <c r="AQ970" t="s">
        <v>7843</v>
      </c>
      <c r="AR970" t="s">
        <v>7843</v>
      </c>
      <c r="AS970" t="s">
        <v>24</v>
      </c>
      <c r="AT970" t="s">
        <v>7843</v>
      </c>
      <c r="AU970" t="s">
        <v>7843</v>
      </c>
      <c r="AV970" t="s">
        <v>7843</v>
      </c>
      <c r="AW970" t="s">
        <v>7843</v>
      </c>
      <c r="AX970" t="s">
        <v>7843</v>
      </c>
      <c r="AY970" t="s">
        <v>7843</v>
      </c>
      <c r="AZ970" t="s">
        <v>7843</v>
      </c>
      <c r="BA970" t="s">
        <v>7843</v>
      </c>
      <c r="BB970" t="s">
        <v>7843</v>
      </c>
      <c r="BC970" t="s">
        <v>7843</v>
      </c>
      <c r="BD970" t="s">
        <v>7843</v>
      </c>
      <c r="BE970" t="s">
        <v>7842</v>
      </c>
      <c r="BF970" t="s">
        <v>7842</v>
      </c>
      <c r="BG970" t="s">
        <v>7843</v>
      </c>
      <c r="BH970" t="s">
        <v>7842</v>
      </c>
      <c r="BI970" t="s">
        <v>7842</v>
      </c>
      <c r="BJ970">
        <v>0</v>
      </c>
      <c r="BK970">
        <v>0</v>
      </c>
      <c r="BL970">
        <v>0</v>
      </c>
    </row>
    <row r="971" spans="1:64">
      <c r="A971" t="s">
        <v>9656</v>
      </c>
      <c r="B971" t="s">
        <v>822</v>
      </c>
      <c r="C971" t="s">
        <v>952</v>
      </c>
      <c r="D971" t="s">
        <v>961</v>
      </c>
      <c r="E971" t="s">
        <v>960</v>
      </c>
      <c r="F971" t="s">
        <v>962</v>
      </c>
      <c r="G971" t="s">
        <v>6162</v>
      </c>
      <c r="H971" t="s">
        <v>6011</v>
      </c>
      <c r="I971" t="s">
        <v>6026</v>
      </c>
      <c r="J971" t="s">
        <v>6014</v>
      </c>
      <c r="K971" t="s">
        <v>7810</v>
      </c>
      <c r="M971">
        <v>1</v>
      </c>
      <c r="S971" t="s">
        <v>8601</v>
      </c>
      <c r="T971" t="s">
        <v>9655</v>
      </c>
      <c r="U971" t="s">
        <v>6171</v>
      </c>
      <c r="V971" t="s">
        <v>6171</v>
      </c>
      <c r="W971" t="s">
        <v>6171</v>
      </c>
      <c r="X971" t="s">
        <v>6172</v>
      </c>
      <c r="Y971" t="s">
        <v>6173</v>
      </c>
      <c r="Z971" t="s">
        <v>6174</v>
      </c>
      <c r="AA971" t="s">
        <v>9656</v>
      </c>
      <c r="AB971" t="s">
        <v>24</v>
      </c>
      <c r="AC971">
        <v>1.98</v>
      </c>
      <c r="AD971">
        <v>1.98</v>
      </c>
      <c r="AE971">
        <v>1.96</v>
      </c>
      <c r="AF971">
        <v>1.96</v>
      </c>
      <c r="AG971">
        <v>1.96</v>
      </c>
      <c r="AH971" t="b">
        <v>0</v>
      </c>
      <c r="AI971" t="s">
        <v>7809</v>
      </c>
      <c r="AJ971">
        <v>0</v>
      </c>
      <c r="AK971">
        <v>0</v>
      </c>
      <c r="AL971">
        <v>1.96</v>
      </c>
      <c r="AM971">
        <v>1.96</v>
      </c>
      <c r="AN971">
        <v>1.96</v>
      </c>
      <c r="AO971">
        <v>1.96</v>
      </c>
      <c r="AP971" t="s">
        <v>24</v>
      </c>
      <c r="AQ971" t="s">
        <v>7843</v>
      </c>
      <c r="AR971" t="s">
        <v>7842</v>
      </c>
      <c r="AS971" t="s">
        <v>24</v>
      </c>
      <c r="AT971" t="s">
        <v>7842</v>
      </c>
      <c r="AU971" t="s">
        <v>7843</v>
      </c>
      <c r="AV971" t="s">
        <v>7843</v>
      </c>
      <c r="AW971" t="s">
        <v>7842</v>
      </c>
      <c r="AX971" t="s">
        <v>7843</v>
      </c>
      <c r="AY971" t="s">
        <v>7842</v>
      </c>
      <c r="AZ971" t="s">
        <v>7843</v>
      </c>
      <c r="BA971" t="s">
        <v>7843</v>
      </c>
      <c r="BB971" t="s">
        <v>7843</v>
      </c>
      <c r="BC971" t="s">
        <v>7843</v>
      </c>
      <c r="BD971" t="s">
        <v>7843</v>
      </c>
      <c r="BE971" t="s">
        <v>7842</v>
      </c>
      <c r="BF971" t="s">
        <v>7842</v>
      </c>
      <c r="BG971" t="s">
        <v>7843</v>
      </c>
      <c r="BH971" t="s">
        <v>7842</v>
      </c>
      <c r="BI971" t="s">
        <v>7842</v>
      </c>
      <c r="BJ971">
        <v>0</v>
      </c>
      <c r="BK971">
        <v>0</v>
      </c>
      <c r="BL971">
        <v>0</v>
      </c>
    </row>
    <row r="972" spans="1:64">
      <c r="A972" t="s">
        <v>9658</v>
      </c>
      <c r="B972" t="s">
        <v>822</v>
      </c>
      <c r="C972" t="s">
        <v>976</v>
      </c>
      <c r="D972" t="s">
        <v>1016</v>
      </c>
      <c r="E972" t="s">
        <v>1015</v>
      </c>
      <c r="F972" t="s">
        <v>1017</v>
      </c>
      <c r="G972" t="s">
        <v>6175</v>
      </c>
      <c r="H972" t="s">
        <v>24</v>
      </c>
      <c r="I972" t="s">
        <v>24</v>
      </c>
      <c r="J972" t="s">
        <v>4828</v>
      </c>
      <c r="K972" t="s">
        <v>7810</v>
      </c>
      <c r="N972">
        <v>1</v>
      </c>
      <c r="S972" t="s">
        <v>7895</v>
      </c>
      <c r="T972" t="s">
        <v>9657</v>
      </c>
      <c r="U972" t="s">
        <v>6176</v>
      </c>
      <c r="V972" t="s">
        <v>6176</v>
      </c>
      <c r="W972" t="s">
        <v>6176</v>
      </c>
      <c r="X972" t="s">
        <v>6177</v>
      </c>
      <c r="Y972" t="s">
        <v>6178</v>
      </c>
      <c r="Z972" t="s">
        <v>6179</v>
      </c>
      <c r="AA972" t="s">
        <v>9658</v>
      </c>
      <c r="AB972" t="s">
        <v>24</v>
      </c>
      <c r="AC972" t="s">
        <v>24</v>
      </c>
      <c r="AD972" t="s">
        <v>24</v>
      </c>
      <c r="AE972" t="s">
        <v>9659</v>
      </c>
      <c r="AF972" t="s">
        <v>24</v>
      </c>
      <c r="AG972" t="s">
        <v>24</v>
      </c>
      <c r="AH972" t="s">
        <v>5837</v>
      </c>
      <c r="AI972" t="s">
        <v>7810</v>
      </c>
      <c r="AJ972">
        <v>1</v>
      </c>
      <c r="AK972">
        <v>0</v>
      </c>
      <c r="AL972" t="s">
        <v>24</v>
      </c>
      <c r="AM972" t="s">
        <v>5837</v>
      </c>
      <c r="AN972">
        <v>0</v>
      </c>
      <c r="AO972" t="s">
        <v>24</v>
      </c>
      <c r="AP972" t="s">
        <v>24</v>
      </c>
      <c r="AQ972" t="s">
        <v>24</v>
      </c>
      <c r="AR972" t="s">
        <v>24</v>
      </c>
      <c r="AS972" t="s">
        <v>24</v>
      </c>
      <c r="AT972" t="s">
        <v>24</v>
      </c>
      <c r="AU972" t="s">
        <v>24</v>
      </c>
      <c r="AV972" t="s">
        <v>24</v>
      </c>
      <c r="AW972" t="s">
        <v>24</v>
      </c>
      <c r="AX972" t="s">
        <v>24</v>
      </c>
      <c r="AY972" t="s">
        <v>24</v>
      </c>
      <c r="AZ972" t="s">
        <v>24</v>
      </c>
      <c r="BA972" t="s">
        <v>24</v>
      </c>
      <c r="BB972" t="s">
        <v>24</v>
      </c>
      <c r="BC972" t="s">
        <v>7843</v>
      </c>
      <c r="BD972" t="s">
        <v>7843</v>
      </c>
      <c r="BE972" t="s">
        <v>7843</v>
      </c>
      <c r="BF972" t="s">
        <v>7843</v>
      </c>
      <c r="BG972" t="s">
        <v>7843</v>
      </c>
      <c r="BH972" t="s">
        <v>7843</v>
      </c>
      <c r="BI972" t="s">
        <v>7843</v>
      </c>
      <c r="BJ972">
        <v>1</v>
      </c>
      <c r="BK972">
        <v>1</v>
      </c>
      <c r="BL972">
        <v>1</v>
      </c>
    </row>
    <row r="973" spans="1:64">
      <c r="A973" t="s">
        <v>9661</v>
      </c>
      <c r="B973" t="s">
        <v>822</v>
      </c>
      <c r="C973" t="s">
        <v>976</v>
      </c>
      <c r="D973" t="s">
        <v>234</v>
      </c>
      <c r="E973" t="s">
        <v>1023</v>
      </c>
      <c r="F973" t="s">
        <v>1025</v>
      </c>
      <c r="G973" t="s">
        <v>6180</v>
      </c>
      <c r="H973" t="s">
        <v>24</v>
      </c>
      <c r="I973" t="s">
        <v>24</v>
      </c>
      <c r="J973" t="s">
        <v>2187</v>
      </c>
      <c r="K973" t="s">
        <v>7810</v>
      </c>
      <c r="S973" t="s">
        <v>7895</v>
      </c>
      <c r="T973" t="s">
        <v>9660</v>
      </c>
      <c r="U973" t="s">
        <v>24</v>
      </c>
      <c r="V973" t="s">
        <v>24</v>
      </c>
      <c r="W973" t="s">
        <v>24</v>
      </c>
      <c r="X973" t="s">
        <v>24</v>
      </c>
      <c r="Y973" t="s">
        <v>24</v>
      </c>
      <c r="Z973" t="s">
        <v>6183</v>
      </c>
      <c r="AA973" t="s">
        <v>9661</v>
      </c>
      <c r="AB973" t="s">
        <v>24</v>
      </c>
      <c r="AC973" t="s">
        <v>24</v>
      </c>
      <c r="AD973" t="s">
        <v>24</v>
      </c>
      <c r="AE973" t="s">
        <v>24</v>
      </c>
      <c r="AF973" t="s">
        <v>24</v>
      </c>
      <c r="AG973">
        <v>20</v>
      </c>
      <c r="AH973">
        <v>20</v>
      </c>
      <c r="AI973" t="s">
        <v>7809</v>
      </c>
      <c r="AJ973">
        <v>0</v>
      </c>
      <c r="AK973">
        <v>0</v>
      </c>
      <c r="AL973">
        <v>20</v>
      </c>
      <c r="AM973">
        <v>20</v>
      </c>
      <c r="AN973">
        <v>20</v>
      </c>
      <c r="AO973">
        <v>20</v>
      </c>
      <c r="AP973" t="s">
        <v>24</v>
      </c>
      <c r="AQ973" t="s">
        <v>24</v>
      </c>
      <c r="AR973" t="s">
        <v>24</v>
      </c>
      <c r="AS973" t="s">
        <v>24</v>
      </c>
      <c r="AT973" t="s">
        <v>24</v>
      </c>
      <c r="AU973" t="s">
        <v>24</v>
      </c>
      <c r="AV973" t="s">
        <v>24</v>
      </c>
      <c r="AW973" t="s">
        <v>24</v>
      </c>
      <c r="AX973" t="s">
        <v>24</v>
      </c>
      <c r="AY973" t="s">
        <v>24</v>
      </c>
      <c r="AZ973" t="s">
        <v>7843</v>
      </c>
      <c r="BA973" t="s">
        <v>24</v>
      </c>
      <c r="BB973" t="s">
        <v>24</v>
      </c>
      <c r="BC973" t="s">
        <v>7843</v>
      </c>
      <c r="BD973" t="s">
        <v>7843</v>
      </c>
      <c r="BE973" t="s">
        <v>7843</v>
      </c>
      <c r="BF973" t="s">
        <v>7843</v>
      </c>
      <c r="BG973" t="s">
        <v>7843</v>
      </c>
      <c r="BH973" t="s">
        <v>7842</v>
      </c>
      <c r="BI973" t="s">
        <v>7842</v>
      </c>
      <c r="BJ973">
        <v>0</v>
      </c>
      <c r="BK973">
        <v>0</v>
      </c>
      <c r="BL973">
        <v>0</v>
      </c>
    </row>
    <row r="974" spans="1:64">
      <c r="A974" t="s">
        <v>9663</v>
      </c>
      <c r="B974" t="s">
        <v>822</v>
      </c>
      <c r="C974" t="s">
        <v>976</v>
      </c>
      <c r="D974" t="s">
        <v>234</v>
      </c>
      <c r="E974" t="s">
        <v>1023</v>
      </c>
      <c r="F974" t="s">
        <v>1025</v>
      </c>
      <c r="G974" t="s">
        <v>6184</v>
      </c>
      <c r="H974" t="s">
        <v>24</v>
      </c>
      <c r="I974" t="s">
        <v>24</v>
      </c>
      <c r="J974" t="s">
        <v>2187</v>
      </c>
      <c r="K974" t="s">
        <v>7810</v>
      </c>
      <c r="S974" t="s">
        <v>7895</v>
      </c>
      <c r="T974" t="s">
        <v>9662</v>
      </c>
      <c r="U974" t="s">
        <v>24</v>
      </c>
      <c r="V974" t="s">
        <v>24</v>
      </c>
      <c r="W974" t="s">
        <v>24</v>
      </c>
      <c r="X974" t="s">
        <v>24</v>
      </c>
      <c r="Y974" t="s">
        <v>24</v>
      </c>
      <c r="Z974" t="s">
        <v>6186</v>
      </c>
      <c r="AA974" t="s">
        <v>9663</v>
      </c>
      <c r="AB974" t="s">
        <v>24</v>
      </c>
      <c r="AC974" t="s">
        <v>24</v>
      </c>
      <c r="AD974" t="s">
        <v>24</v>
      </c>
      <c r="AE974" t="s">
        <v>24</v>
      </c>
      <c r="AF974" t="s">
        <v>24</v>
      </c>
      <c r="AG974">
        <v>20</v>
      </c>
      <c r="AH974">
        <v>20</v>
      </c>
      <c r="AI974" t="s">
        <v>7809</v>
      </c>
      <c r="AJ974">
        <v>0</v>
      </c>
      <c r="AK974">
        <v>0</v>
      </c>
      <c r="AL974">
        <v>20</v>
      </c>
      <c r="AM974">
        <v>20</v>
      </c>
      <c r="AN974">
        <v>20</v>
      </c>
      <c r="AO974">
        <v>20</v>
      </c>
      <c r="AP974" t="s">
        <v>24</v>
      </c>
      <c r="AQ974" t="s">
        <v>24</v>
      </c>
      <c r="AR974" t="s">
        <v>24</v>
      </c>
      <c r="AS974" t="s">
        <v>24</v>
      </c>
      <c r="AT974" t="s">
        <v>24</v>
      </c>
      <c r="AU974" t="s">
        <v>24</v>
      </c>
      <c r="AV974" t="s">
        <v>24</v>
      </c>
      <c r="AW974" t="s">
        <v>24</v>
      </c>
      <c r="AX974" t="s">
        <v>24</v>
      </c>
      <c r="AY974" t="s">
        <v>24</v>
      </c>
      <c r="AZ974" t="s">
        <v>7843</v>
      </c>
      <c r="BA974" t="s">
        <v>24</v>
      </c>
      <c r="BB974" t="s">
        <v>24</v>
      </c>
      <c r="BC974" t="s">
        <v>7843</v>
      </c>
      <c r="BD974" t="s">
        <v>7843</v>
      </c>
      <c r="BE974" t="s">
        <v>7843</v>
      </c>
      <c r="BF974" t="s">
        <v>7843</v>
      </c>
      <c r="BG974" t="s">
        <v>7843</v>
      </c>
      <c r="BH974" t="s">
        <v>7842</v>
      </c>
      <c r="BI974" t="s">
        <v>7842</v>
      </c>
      <c r="BJ974">
        <v>0</v>
      </c>
      <c r="BK974">
        <v>0</v>
      </c>
      <c r="BL974">
        <v>0</v>
      </c>
    </row>
    <row r="975" spans="1:64">
      <c r="A975" t="s">
        <v>9665</v>
      </c>
      <c r="B975" t="s">
        <v>1169</v>
      </c>
      <c r="C975" t="s">
        <v>1170</v>
      </c>
      <c r="D975" t="s">
        <v>1171</v>
      </c>
      <c r="E975" t="s">
        <v>1168</v>
      </c>
      <c r="F975" t="s">
        <v>1172</v>
      </c>
      <c r="G975" t="s">
        <v>6187</v>
      </c>
      <c r="H975" t="s">
        <v>24</v>
      </c>
      <c r="I975" t="s">
        <v>6188</v>
      </c>
      <c r="J975" t="s">
        <v>5891</v>
      </c>
      <c r="K975" t="s">
        <v>7688</v>
      </c>
      <c r="S975" t="s">
        <v>7895</v>
      </c>
      <c r="T975" t="s">
        <v>9664</v>
      </c>
      <c r="U975" t="s">
        <v>6190</v>
      </c>
      <c r="V975" t="s">
        <v>6190</v>
      </c>
      <c r="W975" t="s">
        <v>6190</v>
      </c>
      <c r="X975" t="s">
        <v>6191</v>
      </c>
      <c r="Y975" t="s">
        <v>6192</v>
      </c>
      <c r="Z975" t="s">
        <v>6193</v>
      </c>
      <c r="AA975" t="s">
        <v>9665</v>
      </c>
      <c r="AB975" t="s">
        <v>24</v>
      </c>
      <c r="AC975" t="s">
        <v>24</v>
      </c>
      <c r="AD975" t="s">
        <v>24</v>
      </c>
      <c r="AE975" t="s">
        <v>24</v>
      </c>
      <c r="AF975" t="s">
        <v>24</v>
      </c>
      <c r="AG975" t="s">
        <v>24</v>
      </c>
      <c r="AH975" t="s">
        <v>24</v>
      </c>
      <c r="AI975" t="s">
        <v>7688</v>
      </c>
      <c r="AJ975">
        <v>0</v>
      </c>
      <c r="AK975">
        <v>0</v>
      </c>
      <c r="AL975" t="s">
        <v>24</v>
      </c>
      <c r="AM975" t="s">
        <v>24</v>
      </c>
      <c r="AN975" t="s">
        <v>24</v>
      </c>
      <c r="AO975" t="s">
        <v>24</v>
      </c>
      <c r="AP975" t="s">
        <v>24</v>
      </c>
      <c r="AQ975" t="s">
        <v>24</v>
      </c>
      <c r="AR975" t="s">
        <v>24</v>
      </c>
      <c r="AS975" t="s">
        <v>24</v>
      </c>
      <c r="AT975" t="s">
        <v>24</v>
      </c>
      <c r="AU975" t="s">
        <v>24</v>
      </c>
      <c r="AV975" t="s">
        <v>24</v>
      </c>
      <c r="AW975" t="s">
        <v>24</v>
      </c>
      <c r="AX975" t="s">
        <v>24</v>
      </c>
      <c r="AY975" t="s">
        <v>24</v>
      </c>
      <c r="AZ975" t="s">
        <v>24</v>
      </c>
      <c r="BA975" t="s">
        <v>24</v>
      </c>
      <c r="BB975" t="s">
        <v>24</v>
      </c>
      <c r="BC975" t="s">
        <v>7843</v>
      </c>
      <c r="BD975" t="s">
        <v>7843</v>
      </c>
      <c r="BE975" t="s">
        <v>7843</v>
      </c>
      <c r="BF975" t="s">
        <v>7843</v>
      </c>
      <c r="BG975" t="s">
        <v>7843</v>
      </c>
      <c r="BH975" t="s">
        <v>7843</v>
      </c>
      <c r="BI975" t="s">
        <v>7843</v>
      </c>
      <c r="BJ975">
        <v>1</v>
      </c>
      <c r="BK975">
        <v>1</v>
      </c>
      <c r="BL975">
        <v>1</v>
      </c>
    </row>
    <row r="976" spans="1:64">
      <c r="A976" t="s">
        <v>9667</v>
      </c>
      <c r="B976" t="s">
        <v>1169</v>
      </c>
      <c r="C976" t="s">
        <v>1170</v>
      </c>
      <c r="D976" t="s">
        <v>1171</v>
      </c>
      <c r="E976" t="s">
        <v>1168</v>
      </c>
      <c r="F976" t="s">
        <v>1172</v>
      </c>
      <c r="G976" t="s">
        <v>6194</v>
      </c>
      <c r="H976" t="s">
        <v>24</v>
      </c>
      <c r="I976" t="s">
        <v>6195</v>
      </c>
      <c r="J976" t="s">
        <v>5891</v>
      </c>
      <c r="K976" t="s">
        <v>7688</v>
      </c>
      <c r="S976" t="s">
        <v>7895</v>
      </c>
      <c r="T976" t="s">
        <v>9666</v>
      </c>
      <c r="U976" t="s">
        <v>6196</v>
      </c>
      <c r="V976" t="s">
        <v>6196</v>
      </c>
      <c r="W976" t="s">
        <v>6196</v>
      </c>
      <c r="X976" t="s">
        <v>6197</v>
      </c>
      <c r="Y976" t="s">
        <v>6198</v>
      </c>
      <c r="Z976" t="s">
        <v>6199</v>
      </c>
      <c r="AA976" t="s">
        <v>9667</v>
      </c>
      <c r="AB976" t="s">
        <v>24</v>
      </c>
      <c r="AC976" t="s">
        <v>24</v>
      </c>
      <c r="AD976" t="s">
        <v>24</v>
      </c>
      <c r="AE976" t="s">
        <v>24</v>
      </c>
      <c r="AF976" t="s">
        <v>24</v>
      </c>
      <c r="AG976" t="s">
        <v>24</v>
      </c>
      <c r="AH976" t="s">
        <v>24</v>
      </c>
      <c r="AI976" t="s">
        <v>7688</v>
      </c>
      <c r="AJ976">
        <v>0</v>
      </c>
      <c r="AK976">
        <v>0</v>
      </c>
      <c r="AL976" t="s">
        <v>24</v>
      </c>
      <c r="AM976" t="s">
        <v>24</v>
      </c>
      <c r="AN976" t="s">
        <v>24</v>
      </c>
      <c r="AO976" t="s">
        <v>24</v>
      </c>
      <c r="AP976" t="s">
        <v>24</v>
      </c>
      <c r="AQ976" t="s">
        <v>24</v>
      </c>
      <c r="AR976" t="s">
        <v>24</v>
      </c>
      <c r="AS976" t="s">
        <v>24</v>
      </c>
      <c r="AT976" t="s">
        <v>24</v>
      </c>
      <c r="AU976" t="s">
        <v>24</v>
      </c>
      <c r="AV976" t="s">
        <v>24</v>
      </c>
      <c r="AW976" t="s">
        <v>24</v>
      </c>
      <c r="AX976" t="s">
        <v>24</v>
      </c>
      <c r="AY976" t="s">
        <v>24</v>
      </c>
      <c r="AZ976" t="s">
        <v>24</v>
      </c>
      <c r="BA976" t="s">
        <v>24</v>
      </c>
      <c r="BB976" t="s">
        <v>24</v>
      </c>
      <c r="BC976" t="s">
        <v>7843</v>
      </c>
      <c r="BD976" t="s">
        <v>7843</v>
      </c>
      <c r="BE976" t="s">
        <v>7843</v>
      </c>
      <c r="BF976" t="s">
        <v>7843</v>
      </c>
      <c r="BG976" t="s">
        <v>7843</v>
      </c>
      <c r="BH976" t="s">
        <v>7843</v>
      </c>
      <c r="BI976" t="s">
        <v>7843</v>
      </c>
      <c r="BJ976">
        <v>1</v>
      </c>
      <c r="BK976">
        <v>1</v>
      </c>
      <c r="BL976">
        <v>1</v>
      </c>
    </row>
    <row r="977" spans="1:64">
      <c r="A977" t="s">
        <v>9669</v>
      </c>
      <c r="B977" t="s">
        <v>1169</v>
      </c>
      <c r="C977" t="s">
        <v>1170</v>
      </c>
      <c r="D977" t="s">
        <v>1171</v>
      </c>
      <c r="E977" t="s">
        <v>1168</v>
      </c>
      <c r="F977" t="s">
        <v>1172</v>
      </c>
      <c r="G977" t="s">
        <v>6194</v>
      </c>
      <c r="H977" t="s">
        <v>24</v>
      </c>
      <c r="I977" t="s">
        <v>6200</v>
      </c>
      <c r="J977" t="s">
        <v>5891</v>
      </c>
      <c r="K977" t="s">
        <v>7688</v>
      </c>
      <c r="S977" t="s">
        <v>7895</v>
      </c>
      <c r="T977" t="s">
        <v>9668</v>
      </c>
      <c r="U977" t="s">
        <v>6201</v>
      </c>
      <c r="V977" t="s">
        <v>6201</v>
      </c>
      <c r="W977" t="s">
        <v>6201</v>
      </c>
      <c r="X977" t="s">
        <v>6202</v>
      </c>
      <c r="Y977" t="s">
        <v>6203</v>
      </c>
      <c r="Z977" t="s">
        <v>6204</v>
      </c>
      <c r="AA977" t="s">
        <v>9669</v>
      </c>
      <c r="AB977" t="s">
        <v>24</v>
      </c>
      <c r="AC977" t="s">
        <v>24</v>
      </c>
      <c r="AD977" t="s">
        <v>24</v>
      </c>
      <c r="AE977" t="s">
        <v>24</v>
      </c>
      <c r="AF977" t="s">
        <v>24</v>
      </c>
      <c r="AG977" t="s">
        <v>24</v>
      </c>
      <c r="AH977" t="s">
        <v>24</v>
      </c>
      <c r="AI977" t="s">
        <v>7688</v>
      </c>
      <c r="AJ977">
        <v>0</v>
      </c>
      <c r="AK977">
        <v>0</v>
      </c>
      <c r="AL977" t="s">
        <v>24</v>
      </c>
      <c r="AM977" t="s">
        <v>24</v>
      </c>
      <c r="AN977" t="s">
        <v>24</v>
      </c>
      <c r="AO977" t="s">
        <v>24</v>
      </c>
      <c r="AP977" t="s">
        <v>24</v>
      </c>
      <c r="AQ977" t="s">
        <v>24</v>
      </c>
      <c r="AR977" t="s">
        <v>24</v>
      </c>
      <c r="AS977" t="s">
        <v>24</v>
      </c>
      <c r="AT977" t="s">
        <v>24</v>
      </c>
      <c r="AU977" t="s">
        <v>24</v>
      </c>
      <c r="AV977" t="s">
        <v>24</v>
      </c>
      <c r="AW977" t="s">
        <v>24</v>
      </c>
      <c r="AX977" t="s">
        <v>24</v>
      </c>
      <c r="AY977" t="s">
        <v>24</v>
      </c>
      <c r="AZ977" t="s">
        <v>24</v>
      </c>
      <c r="BA977" t="s">
        <v>24</v>
      </c>
      <c r="BB977" t="s">
        <v>24</v>
      </c>
      <c r="BC977" t="s">
        <v>7843</v>
      </c>
      <c r="BD977" t="s">
        <v>7843</v>
      </c>
      <c r="BE977" t="s">
        <v>7843</v>
      </c>
      <c r="BF977" t="s">
        <v>7843</v>
      </c>
      <c r="BG977" t="s">
        <v>7843</v>
      </c>
      <c r="BH977" t="s">
        <v>7843</v>
      </c>
      <c r="BI977" t="s">
        <v>7843</v>
      </c>
      <c r="BJ977">
        <v>1</v>
      </c>
      <c r="BK977">
        <v>1</v>
      </c>
      <c r="BL977">
        <v>1</v>
      </c>
    </row>
    <row r="978" spans="1:64">
      <c r="A978" t="s">
        <v>9671</v>
      </c>
      <c r="B978" t="s">
        <v>1169</v>
      </c>
      <c r="C978" t="s">
        <v>1170</v>
      </c>
      <c r="D978" t="s">
        <v>1171</v>
      </c>
      <c r="E978" t="s">
        <v>1168</v>
      </c>
      <c r="F978" t="s">
        <v>1172</v>
      </c>
      <c r="G978" t="s">
        <v>6194</v>
      </c>
      <c r="H978" t="s">
        <v>24</v>
      </c>
      <c r="I978" t="s">
        <v>6205</v>
      </c>
      <c r="J978" t="s">
        <v>5891</v>
      </c>
      <c r="K978" t="s">
        <v>7688</v>
      </c>
      <c r="S978" t="s">
        <v>7895</v>
      </c>
      <c r="T978" t="s">
        <v>9670</v>
      </c>
      <c r="U978" t="s">
        <v>6206</v>
      </c>
      <c r="V978" t="s">
        <v>6206</v>
      </c>
      <c r="W978" t="s">
        <v>6206</v>
      </c>
      <c r="X978" t="s">
        <v>6207</v>
      </c>
      <c r="Y978" t="s">
        <v>6208</v>
      </c>
      <c r="Z978" t="s">
        <v>6209</v>
      </c>
      <c r="AA978" t="s">
        <v>9671</v>
      </c>
      <c r="AB978" t="s">
        <v>24</v>
      </c>
      <c r="AC978" t="s">
        <v>24</v>
      </c>
      <c r="AD978" t="s">
        <v>24</v>
      </c>
      <c r="AE978" t="s">
        <v>24</v>
      </c>
      <c r="AF978" t="s">
        <v>24</v>
      </c>
      <c r="AG978" t="s">
        <v>24</v>
      </c>
      <c r="AH978" t="s">
        <v>24</v>
      </c>
      <c r="AI978" t="s">
        <v>7688</v>
      </c>
      <c r="AJ978">
        <v>0</v>
      </c>
      <c r="AK978">
        <v>0</v>
      </c>
      <c r="AL978" t="s">
        <v>24</v>
      </c>
      <c r="AM978" t="s">
        <v>24</v>
      </c>
      <c r="AN978" t="s">
        <v>24</v>
      </c>
      <c r="AO978" t="s">
        <v>24</v>
      </c>
      <c r="AP978" t="s">
        <v>24</v>
      </c>
      <c r="AQ978" t="s">
        <v>24</v>
      </c>
      <c r="AR978" t="s">
        <v>24</v>
      </c>
      <c r="AS978" t="s">
        <v>24</v>
      </c>
      <c r="AT978" t="s">
        <v>24</v>
      </c>
      <c r="AU978" t="s">
        <v>24</v>
      </c>
      <c r="AV978" t="s">
        <v>24</v>
      </c>
      <c r="AW978" t="s">
        <v>24</v>
      </c>
      <c r="AX978" t="s">
        <v>24</v>
      </c>
      <c r="AY978" t="s">
        <v>24</v>
      </c>
      <c r="AZ978" t="s">
        <v>24</v>
      </c>
      <c r="BA978" t="s">
        <v>24</v>
      </c>
      <c r="BB978" t="s">
        <v>24</v>
      </c>
      <c r="BC978" t="s">
        <v>7843</v>
      </c>
      <c r="BD978" t="s">
        <v>7843</v>
      </c>
      <c r="BE978" t="s">
        <v>7843</v>
      </c>
      <c r="BF978" t="s">
        <v>7843</v>
      </c>
      <c r="BG978" t="s">
        <v>7843</v>
      </c>
      <c r="BH978" t="s">
        <v>7843</v>
      </c>
      <c r="BI978" t="s">
        <v>7843</v>
      </c>
      <c r="BJ978">
        <v>1</v>
      </c>
      <c r="BK978">
        <v>1</v>
      </c>
      <c r="BL978">
        <v>1</v>
      </c>
    </row>
    <row r="979" spans="1:64">
      <c r="A979" t="s">
        <v>9673</v>
      </c>
      <c r="B979" t="s">
        <v>1169</v>
      </c>
      <c r="C979" t="s">
        <v>1170</v>
      </c>
      <c r="D979" t="s">
        <v>1171</v>
      </c>
      <c r="E979" t="s">
        <v>1168</v>
      </c>
      <c r="F979" t="s">
        <v>1172</v>
      </c>
      <c r="G979" t="s">
        <v>6194</v>
      </c>
      <c r="H979" t="s">
        <v>24</v>
      </c>
      <c r="I979" t="s">
        <v>6210</v>
      </c>
      <c r="J979" t="s">
        <v>5891</v>
      </c>
      <c r="K979" t="s">
        <v>7688</v>
      </c>
      <c r="S979" t="s">
        <v>7895</v>
      </c>
      <c r="T979" t="s">
        <v>9672</v>
      </c>
      <c r="U979" t="s">
        <v>6211</v>
      </c>
      <c r="V979" t="s">
        <v>6211</v>
      </c>
      <c r="W979" t="s">
        <v>6211</v>
      </c>
      <c r="X979" t="s">
        <v>6212</v>
      </c>
      <c r="Y979" t="s">
        <v>6213</v>
      </c>
      <c r="Z979" t="s">
        <v>6214</v>
      </c>
      <c r="AA979" t="s">
        <v>9673</v>
      </c>
      <c r="AB979" t="s">
        <v>24</v>
      </c>
      <c r="AC979" t="s">
        <v>24</v>
      </c>
      <c r="AD979" t="s">
        <v>24</v>
      </c>
      <c r="AE979" t="s">
        <v>24</v>
      </c>
      <c r="AF979" t="s">
        <v>24</v>
      </c>
      <c r="AG979" t="s">
        <v>24</v>
      </c>
      <c r="AH979" t="s">
        <v>24</v>
      </c>
      <c r="AI979" t="s">
        <v>7688</v>
      </c>
      <c r="AJ979">
        <v>0</v>
      </c>
      <c r="AK979">
        <v>0</v>
      </c>
      <c r="AL979" t="s">
        <v>24</v>
      </c>
      <c r="AM979" t="s">
        <v>24</v>
      </c>
      <c r="AN979" t="s">
        <v>24</v>
      </c>
      <c r="AO979" t="s">
        <v>24</v>
      </c>
      <c r="AP979" t="s">
        <v>24</v>
      </c>
      <c r="AQ979" t="s">
        <v>24</v>
      </c>
      <c r="AR979" t="s">
        <v>24</v>
      </c>
      <c r="AS979" t="s">
        <v>24</v>
      </c>
      <c r="AT979" t="s">
        <v>24</v>
      </c>
      <c r="AU979" t="s">
        <v>24</v>
      </c>
      <c r="AV979" t="s">
        <v>24</v>
      </c>
      <c r="AW979" t="s">
        <v>24</v>
      </c>
      <c r="AX979" t="s">
        <v>24</v>
      </c>
      <c r="AY979" t="s">
        <v>24</v>
      </c>
      <c r="AZ979" t="s">
        <v>24</v>
      </c>
      <c r="BA979" t="s">
        <v>24</v>
      </c>
      <c r="BB979" t="s">
        <v>24</v>
      </c>
      <c r="BC979" t="s">
        <v>7843</v>
      </c>
      <c r="BD979" t="s">
        <v>7843</v>
      </c>
      <c r="BE979" t="s">
        <v>7843</v>
      </c>
      <c r="BF979" t="s">
        <v>7843</v>
      </c>
      <c r="BG979" t="s">
        <v>7843</v>
      </c>
      <c r="BH979" t="s">
        <v>7843</v>
      </c>
      <c r="BI979" t="s">
        <v>7843</v>
      </c>
      <c r="BJ979">
        <v>1</v>
      </c>
      <c r="BK979">
        <v>1</v>
      </c>
      <c r="BL979">
        <v>1</v>
      </c>
    </row>
    <row r="980" spans="1:64">
      <c r="A980" t="s">
        <v>9675</v>
      </c>
      <c r="B980" t="s">
        <v>1169</v>
      </c>
      <c r="C980" t="s">
        <v>1170</v>
      </c>
      <c r="D980" t="s">
        <v>1171</v>
      </c>
      <c r="E980" t="s">
        <v>1168</v>
      </c>
      <c r="F980" t="s">
        <v>1172</v>
      </c>
      <c r="G980" t="s">
        <v>6194</v>
      </c>
      <c r="H980" t="s">
        <v>24</v>
      </c>
      <c r="I980" t="s">
        <v>6215</v>
      </c>
      <c r="J980" t="s">
        <v>5891</v>
      </c>
      <c r="K980" t="s">
        <v>7688</v>
      </c>
      <c r="S980" t="s">
        <v>7895</v>
      </c>
      <c r="T980" t="s">
        <v>9674</v>
      </c>
      <c r="U980" t="s">
        <v>6216</v>
      </c>
      <c r="V980" t="s">
        <v>6216</v>
      </c>
      <c r="W980" t="s">
        <v>6216</v>
      </c>
      <c r="X980" t="s">
        <v>6217</v>
      </c>
      <c r="Y980" t="s">
        <v>6218</v>
      </c>
      <c r="Z980" t="s">
        <v>6219</v>
      </c>
      <c r="AA980" t="s">
        <v>9675</v>
      </c>
      <c r="AB980" t="s">
        <v>24</v>
      </c>
      <c r="AC980" t="s">
        <v>24</v>
      </c>
      <c r="AD980" t="s">
        <v>24</v>
      </c>
      <c r="AE980" t="s">
        <v>24</v>
      </c>
      <c r="AF980" t="s">
        <v>24</v>
      </c>
      <c r="AG980" t="s">
        <v>24</v>
      </c>
      <c r="AH980" t="s">
        <v>24</v>
      </c>
      <c r="AI980" t="s">
        <v>7688</v>
      </c>
      <c r="AJ980">
        <v>0</v>
      </c>
      <c r="AK980">
        <v>0</v>
      </c>
      <c r="AL980" t="s">
        <v>24</v>
      </c>
      <c r="AM980" t="s">
        <v>24</v>
      </c>
      <c r="AN980" t="s">
        <v>24</v>
      </c>
      <c r="AO980" t="s">
        <v>24</v>
      </c>
      <c r="AP980" t="s">
        <v>24</v>
      </c>
      <c r="AQ980" t="s">
        <v>24</v>
      </c>
      <c r="AR980" t="s">
        <v>24</v>
      </c>
      <c r="AS980" t="s">
        <v>24</v>
      </c>
      <c r="AT980" t="s">
        <v>24</v>
      </c>
      <c r="AU980" t="s">
        <v>24</v>
      </c>
      <c r="AV980" t="s">
        <v>24</v>
      </c>
      <c r="AW980" t="s">
        <v>24</v>
      </c>
      <c r="AX980" t="s">
        <v>24</v>
      </c>
      <c r="AY980" t="s">
        <v>24</v>
      </c>
      <c r="AZ980" t="s">
        <v>24</v>
      </c>
      <c r="BA980" t="s">
        <v>24</v>
      </c>
      <c r="BB980" t="s">
        <v>24</v>
      </c>
      <c r="BC980" t="s">
        <v>7843</v>
      </c>
      <c r="BD980" t="s">
        <v>7843</v>
      </c>
      <c r="BE980" t="s">
        <v>7843</v>
      </c>
      <c r="BF980" t="s">
        <v>7843</v>
      </c>
      <c r="BG980" t="s">
        <v>7843</v>
      </c>
      <c r="BH980" t="s">
        <v>7843</v>
      </c>
      <c r="BI980" t="s">
        <v>7843</v>
      </c>
      <c r="BJ980">
        <v>1</v>
      </c>
      <c r="BK980">
        <v>1</v>
      </c>
      <c r="BL980">
        <v>1</v>
      </c>
    </row>
    <row r="981" spans="1:64">
      <c r="A981" t="s">
        <v>9677</v>
      </c>
      <c r="B981" t="s">
        <v>1169</v>
      </c>
      <c r="C981" t="s">
        <v>1170</v>
      </c>
      <c r="D981" t="s">
        <v>1171</v>
      </c>
      <c r="E981" t="s">
        <v>1168</v>
      </c>
      <c r="F981" t="s">
        <v>1172</v>
      </c>
      <c r="G981" t="s">
        <v>6220</v>
      </c>
      <c r="H981" t="s">
        <v>24</v>
      </c>
      <c r="I981" t="s">
        <v>6195</v>
      </c>
      <c r="J981" t="s">
        <v>5891</v>
      </c>
      <c r="K981" t="s">
        <v>7688</v>
      </c>
      <c r="S981" t="s">
        <v>7895</v>
      </c>
      <c r="T981" t="s">
        <v>9676</v>
      </c>
      <c r="U981" t="s">
        <v>6221</v>
      </c>
      <c r="V981" t="s">
        <v>6221</v>
      </c>
      <c r="W981" t="s">
        <v>6221</v>
      </c>
      <c r="X981" t="s">
        <v>6222</v>
      </c>
      <c r="Y981" t="s">
        <v>6223</v>
      </c>
      <c r="Z981" t="s">
        <v>6224</v>
      </c>
      <c r="AA981" t="s">
        <v>9677</v>
      </c>
      <c r="AB981" t="s">
        <v>24</v>
      </c>
      <c r="AC981" t="s">
        <v>24</v>
      </c>
      <c r="AD981" t="s">
        <v>24</v>
      </c>
      <c r="AE981" t="s">
        <v>24</v>
      </c>
      <c r="AF981" t="s">
        <v>24</v>
      </c>
      <c r="AG981" t="s">
        <v>24</v>
      </c>
      <c r="AH981" t="s">
        <v>24</v>
      </c>
      <c r="AI981" t="s">
        <v>7688</v>
      </c>
      <c r="AJ981">
        <v>0</v>
      </c>
      <c r="AK981">
        <v>0</v>
      </c>
      <c r="AL981" t="s">
        <v>24</v>
      </c>
      <c r="AM981" t="s">
        <v>24</v>
      </c>
      <c r="AN981" t="s">
        <v>24</v>
      </c>
      <c r="AO981" t="s">
        <v>24</v>
      </c>
      <c r="AP981" t="s">
        <v>24</v>
      </c>
      <c r="AQ981" t="s">
        <v>24</v>
      </c>
      <c r="AR981" t="s">
        <v>24</v>
      </c>
      <c r="AS981" t="s">
        <v>24</v>
      </c>
      <c r="AT981" t="s">
        <v>24</v>
      </c>
      <c r="AU981" t="s">
        <v>24</v>
      </c>
      <c r="AV981" t="s">
        <v>24</v>
      </c>
      <c r="AW981" t="s">
        <v>24</v>
      </c>
      <c r="AX981" t="s">
        <v>24</v>
      </c>
      <c r="AY981" t="s">
        <v>24</v>
      </c>
      <c r="AZ981" t="s">
        <v>24</v>
      </c>
      <c r="BA981" t="s">
        <v>24</v>
      </c>
      <c r="BB981" t="s">
        <v>24</v>
      </c>
      <c r="BC981" t="s">
        <v>7843</v>
      </c>
      <c r="BD981" t="s">
        <v>7843</v>
      </c>
      <c r="BE981" t="s">
        <v>7843</v>
      </c>
      <c r="BF981" t="s">
        <v>7843</v>
      </c>
      <c r="BG981" t="s">
        <v>7843</v>
      </c>
      <c r="BH981" t="s">
        <v>7843</v>
      </c>
      <c r="BI981" t="s">
        <v>7843</v>
      </c>
      <c r="BJ981">
        <v>1</v>
      </c>
      <c r="BK981">
        <v>1</v>
      </c>
      <c r="BL981">
        <v>1</v>
      </c>
    </row>
    <row r="982" spans="1:64">
      <c r="A982" t="s">
        <v>9679</v>
      </c>
      <c r="B982" t="s">
        <v>1169</v>
      </c>
      <c r="C982" t="s">
        <v>1170</v>
      </c>
      <c r="D982" t="s">
        <v>1171</v>
      </c>
      <c r="E982" t="s">
        <v>1168</v>
      </c>
      <c r="F982" t="s">
        <v>1172</v>
      </c>
      <c r="G982" t="s">
        <v>6220</v>
      </c>
      <c r="H982" t="s">
        <v>24</v>
      </c>
      <c r="I982" t="s">
        <v>6225</v>
      </c>
      <c r="J982" t="s">
        <v>5891</v>
      </c>
      <c r="K982" t="s">
        <v>7688</v>
      </c>
      <c r="S982" t="s">
        <v>7895</v>
      </c>
      <c r="T982" t="s">
        <v>9678</v>
      </c>
      <c r="U982" t="s">
        <v>6226</v>
      </c>
      <c r="V982" t="s">
        <v>6226</v>
      </c>
      <c r="W982" t="s">
        <v>6226</v>
      </c>
      <c r="X982" t="s">
        <v>6227</v>
      </c>
      <c r="Y982" t="s">
        <v>6228</v>
      </c>
      <c r="Z982" t="s">
        <v>6229</v>
      </c>
      <c r="AA982" t="s">
        <v>9679</v>
      </c>
      <c r="AB982" t="s">
        <v>24</v>
      </c>
      <c r="AC982" t="s">
        <v>24</v>
      </c>
      <c r="AD982" t="s">
        <v>24</v>
      </c>
      <c r="AE982" t="s">
        <v>24</v>
      </c>
      <c r="AF982" t="s">
        <v>24</v>
      </c>
      <c r="AG982" t="s">
        <v>24</v>
      </c>
      <c r="AH982" t="s">
        <v>24</v>
      </c>
      <c r="AI982" t="s">
        <v>7688</v>
      </c>
      <c r="AJ982">
        <v>0</v>
      </c>
      <c r="AK982">
        <v>0</v>
      </c>
      <c r="AL982" t="s">
        <v>24</v>
      </c>
      <c r="AM982" t="s">
        <v>24</v>
      </c>
      <c r="AN982" t="s">
        <v>24</v>
      </c>
      <c r="AO982" t="s">
        <v>24</v>
      </c>
      <c r="AP982" t="s">
        <v>24</v>
      </c>
      <c r="AQ982" t="s">
        <v>24</v>
      </c>
      <c r="AR982" t="s">
        <v>24</v>
      </c>
      <c r="AS982" t="s">
        <v>24</v>
      </c>
      <c r="AT982" t="s">
        <v>24</v>
      </c>
      <c r="AU982" t="s">
        <v>24</v>
      </c>
      <c r="AV982" t="s">
        <v>24</v>
      </c>
      <c r="AW982" t="s">
        <v>24</v>
      </c>
      <c r="AX982" t="s">
        <v>24</v>
      </c>
      <c r="AY982" t="s">
        <v>24</v>
      </c>
      <c r="AZ982" t="s">
        <v>24</v>
      </c>
      <c r="BA982" t="s">
        <v>24</v>
      </c>
      <c r="BB982" t="s">
        <v>24</v>
      </c>
      <c r="BC982" t="s">
        <v>7843</v>
      </c>
      <c r="BD982" t="s">
        <v>7843</v>
      </c>
      <c r="BE982" t="s">
        <v>7843</v>
      </c>
      <c r="BF982" t="s">
        <v>7843</v>
      </c>
      <c r="BG982" t="s">
        <v>7843</v>
      </c>
      <c r="BH982" t="s">
        <v>7843</v>
      </c>
      <c r="BI982" t="s">
        <v>7843</v>
      </c>
      <c r="BJ982">
        <v>1</v>
      </c>
      <c r="BK982">
        <v>1</v>
      </c>
      <c r="BL982">
        <v>1</v>
      </c>
    </row>
    <row r="983" spans="1:64">
      <c r="A983" t="s">
        <v>9681</v>
      </c>
      <c r="B983" t="s">
        <v>1169</v>
      </c>
      <c r="C983" t="s">
        <v>1170</v>
      </c>
      <c r="D983" t="s">
        <v>1171</v>
      </c>
      <c r="E983" t="s">
        <v>1168</v>
      </c>
      <c r="F983" t="s">
        <v>1172</v>
      </c>
      <c r="G983" t="s">
        <v>6220</v>
      </c>
      <c r="H983" t="s">
        <v>24</v>
      </c>
      <c r="I983" t="s">
        <v>6205</v>
      </c>
      <c r="J983" t="s">
        <v>5891</v>
      </c>
      <c r="K983" t="s">
        <v>7688</v>
      </c>
      <c r="S983" t="s">
        <v>7895</v>
      </c>
      <c r="T983" t="s">
        <v>9680</v>
      </c>
      <c r="U983" t="s">
        <v>6230</v>
      </c>
      <c r="V983" t="s">
        <v>6230</v>
      </c>
      <c r="W983" t="s">
        <v>6230</v>
      </c>
      <c r="X983" t="s">
        <v>6231</v>
      </c>
      <c r="Y983" t="s">
        <v>6232</v>
      </c>
      <c r="Z983" t="s">
        <v>6233</v>
      </c>
      <c r="AA983" t="s">
        <v>9681</v>
      </c>
      <c r="AB983" t="s">
        <v>24</v>
      </c>
      <c r="AC983" t="s">
        <v>24</v>
      </c>
      <c r="AD983" t="s">
        <v>24</v>
      </c>
      <c r="AE983" t="s">
        <v>24</v>
      </c>
      <c r="AF983" t="s">
        <v>24</v>
      </c>
      <c r="AG983" t="s">
        <v>24</v>
      </c>
      <c r="AH983" t="s">
        <v>24</v>
      </c>
      <c r="AI983" t="s">
        <v>7688</v>
      </c>
      <c r="AJ983">
        <v>0</v>
      </c>
      <c r="AK983">
        <v>0</v>
      </c>
      <c r="AL983" t="s">
        <v>24</v>
      </c>
      <c r="AM983" t="s">
        <v>24</v>
      </c>
      <c r="AN983" t="s">
        <v>24</v>
      </c>
      <c r="AO983" t="s">
        <v>24</v>
      </c>
      <c r="AP983" t="s">
        <v>24</v>
      </c>
      <c r="AQ983" t="s">
        <v>24</v>
      </c>
      <c r="AR983" t="s">
        <v>24</v>
      </c>
      <c r="AS983" t="s">
        <v>24</v>
      </c>
      <c r="AT983" t="s">
        <v>24</v>
      </c>
      <c r="AU983" t="s">
        <v>24</v>
      </c>
      <c r="AV983" t="s">
        <v>24</v>
      </c>
      <c r="AW983" t="s">
        <v>24</v>
      </c>
      <c r="AX983" t="s">
        <v>24</v>
      </c>
      <c r="AY983" t="s">
        <v>24</v>
      </c>
      <c r="AZ983" t="s">
        <v>24</v>
      </c>
      <c r="BA983" t="s">
        <v>24</v>
      </c>
      <c r="BB983" t="s">
        <v>24</v>
      </c>
      <c r="BC983" t="s">
        <v>7843</v>
      </c>
      <c r="BD983" t="s">
        <v>7843</v>
      </c>
      <c r="BE983" t="s">
        <v>7843</v>
      </c>
      <c r="BF983" t="s">
        <v>7843</v>
      </c>
      <c r="BG983" t="s">
        <v>7843</v>
      </c>
      <c r="BH983" t="s">
        <v>7843</v>
      </c>
      <c r="BI983" t="s">
        <v>7843</v>
      </c>
      <c r="BJ983">
        <v>1</v>
      </c>
      <c r="BK983">
        <v>1</v>
      </c>
      <c r="BL983">
        <v>1</v>
      </c>
    </row>
    <row r="984" spans="1:64">
      <c r="A984" t="s">
        <v>9683</v>
      </c>
      <c r="B984" t="s">
        <v>1169</v>
      </c>
      <c r="C984" t="s">
        <v>1170</v>
      </c>
      <c r="D984" t="s">
        <v>1171</v>
      </c>
      <c r="E984" t="s">
        <v>1168</v>
      </c>
      <c r="F984" t="s">
        <v>1172</v>
      </c>
      <c r="G984" t="s">
        <v>6220</v>
      </c>
      <c r="H984" t="s">
        <v>24</v>
      </c>
      <c r="I984" t="s">
        <v>6210</v>
      </c>
      <c r="J984" t="s">
        <v>5891</v>
      </c>
      <c r="K984" t="s">
        <v>7688</v>
      </c>
      <c r="S984" t="s">
        <v>7895</v>
      </c>
      <c r="T984" t="s">
        <v>9682</v>
      </c>
      <c r="U984" t="s">
        <v>6234</v>
      </c>
      <c r="V984" t="s">
        <v>6234</v>
      </c>
      <c r="W984" t="s">
        <v>6234</v>
      </c>
      <c r="X984" t="s">
        <v>6235</v>
      </c>
      <c r="Y984" t="s">
        <v>6236</v>
      </c>
      <c r="Z984" t="s">
        <v>6237</v>
      </c>
      <c r="AA984" t="s">
        <v>9683</v>
      </c>
      <c r="AB984" t="s">
        <v>24</v>
      </c>
      <c r="AC984" t="s">
        <v>24</v>
      </c>
      <c r="AD984" t="s">
        <v>24</v>
      </c>
      <c r="AE984" t="s">
        <v>24</v>
      </c>
      <c r="AF984" t="s">
        <v>24</v>
      </c>
      <c r="AG984" t="s">
        <v>24</v>
      </c>
      <c r="AH984" t="s">
        <v>24</v>
      </c>
      <c r="AI984" t="s">
        <v>7688</v>
      </c>
      <c r="AJ984">
        <v>0</v>
      </c>
      <c r="AK984">
        <v>0</v>
      </c>
      <c r="AL984" t="s">
        <v>24</v>
      </c>
      <c r="AM984" t="s">
        <v>24</v>
      </c>
      <c r="AN984" t="s">
        <v>24</v>
      </c>
      <c r="AO984" t="s">
        <v>24</v>
      </c>
      <c r="AP984" t="s">
        <v>24</v>
      </c>
      <c r="AQ984" t="s">
        <v>24</v>
      </c>
      <c r="AR984" t="s">
        <v>24</v>
      </c>
      <c r="AS984" t="s">
        <v>24</v>
      </c>
      <c r="AT984" t="s">
        <v>24</v>
      </c>
      <c r="AU984" t="s">
        <v>24</v>
      </c>
      <c r="AV984" t="s">
        <v>24</v>
      </c>
      <c r="AW984" t="s">
        <v>24</v>
      </c>
      <c r="AX984" t="s">
        <v>24</v>
      </c>
      <c r="AY984" t="s">
        <v>24</v>
      </c>
      <c r="AZ984" t="s">
        <v>24</v>
      </c>
      <c r="BA984" t="s">
        <v>24</v>
      </c>
      <c r="BB984" t="s">
        <v>24</v>
      </c>
      <c r="BC984" t="s">
        <v>7843</v>
      </c>
      <c r="BD984" t="s">
        <v>7843</v>
      </c>
      <c r="BE984" t="s">
        <v>7843</v>
      </c>
      <c r="BF984" t="s">
        <v>7843</v>
      </c>
      <c r="BG984" t="s">
        <v>7843</v>
      </c>
      <c r="BH984" t="s">
        <v>7843</v>
      </c>
      <c r="BI984" t="s">
        <v>7843</v>
      </c>
      <c r="BJ984">
        <v>1</v>
      </c>
      <c r="BK984">
        <v>1</v>
      </c>
      <c r="BL984">
        <v>1</v>
      </c>
    </row>
    <row r="985" spans="1:64">
      <c r="A985" t="s">
        <v>9685</v>
      </c>
      <c r="B985" t="s">
        <v>1169</v>
      </c>
      <c r="C985" t="s">
        <v>1170</v>
      </c>
      <c r="D985" t="s">
        <v>1171</v>
      </c>
      <c r="E985" t="s">
        <v>1168</v>
      </c>
      <c r="F985" t="s">
        <v>1172</v>
      </c>
      <c r="G985" t="s">
        <v>6220</v>
      </c>
      <c r="H985" t="s">
        <v>24</v>
      </c>
      <c r="I985" t="s">
        <v>6215</v>
      </c>
      <c r="J985" t="s">
        <v>5891</v>
      </c>
      <c r="K985" t="s">
        <v>7688</v>
      </c>
      <c r="S985" t="s">
        <v>7895</v>
      </c>
      <c r="T985" t="s">
        <v>9684</v>
      </c>
      <c r="U985" t="s">
        <v>6238</v>
      </c>
      <c r="V985" t="s">
        <v>6238</v>
      </c>
      <c r="W985" t="s">
        <v>6238</v>
      </c>
      <c r="X985" t="s">
        <v>6239</v>
      </c>
      <c r="Y985" t="s">
        <v>6240</v>
      </c>
      <c r="Z985" t="s">
        <v>6241</v>
      </c>
      <c r="AA985" t="s">
        <v>9685</v>
      </c>
      <c r="AB985" t="s">
        <v>24</v>
      </c>
      <c r="AC985" t="s">
        <v>24</v>
      </c>
      <c r="AD985" t="s">
        <v>24</v>
      </c>
      <c r="AE985" t="s">
        <v>24</v>
      </c>
      <c r="AF985" t="s">
        <v>24</v>
      </c>
      <c r="AG985" t="s">
        <v>24</v>
      </c>
      <c r="AH985" t="s">
        <v>24</v>
      </c>
      <c r="AI985" t="s">
        <v>7688</v>
      </c>
      <c r="AJ985">
        <v>0</v>
      </c>
      <c r="AK985">
        <v>0</v>
      </c>
      <c r="AL985" t="s">
        <v>24</v>
      </c>
      <c r="AM985" t="s">
        <v>24</v>
      </c>
      <c r="AN985" t="s">
        <v>24</v>
      </c>
      <c r="AO985" t="s">
        <v>24</v>
      </c>
      <c r="AP985" t="s">
        <v>24</v>
      </c>
      <c r="AQ985" t="s">
        <v>24</v>
      </c>
      <c r="AR985" t="s">
        <v>24</v>
      </c>
      <c r="AS985" t="s">
        <v>24</v>
      </c>
      <c r="AT985" t="s">
        <v>24</v>
      </c>
      <c r="AU985" t="s">
        <v>24</v>
      </c>
      <c r="AV985" t="s">
        <v>24</v>
      </c>
      <c r="AW985" t="s">
        <v>24</v>
      </c>
      <c r="AX985" t="s">
        <v>24</v>
      </c>
      <c r="AY985" t="s">
        <v>24</v>
      </c>
      <c r="AZ985" t="s">
        <v>24</v>
      </c>
      <c r="BA985" t="s">
        <v>24</v>
      </c>
      <c r="BB985" t="s">
        <v>24</v>
      </c>
      <c r="BC985" t="s">
        <v>7843</v>
      </c>
      <c r="BD985" t="s">
        <v>7843</v>
      </c>
      <c r="BE985" t="s">
        <v>7843</v>
      </c>
      <c r="BF985" t="s">
        <v>7843</v>
      </c>
      <c r="BG985" t="s">
        <v>7843</v>
      </c>
      <c r="BH985" t="s">
        <v>7843</v>
      </c>
      <c r="BI985" t="s">
        <v>7843</v>
      </c>
      <c r="BJ985">
        <v>1</v>
      </c>
      <c r="BK985">
        <v>1</v>
      </c>
      <c r="BL985">
        <v>1</v>
      </c>
    </row>
    <row r="986" spans="1:64">
      <c r="A986" t="s">
        <v>9687</v>
      </c>
      <c r="B986" t="s">
        <v>1169</v>
      </c>
      <c r="C986" t="s">
        <v>1170</v>
      </c>
      <c r="D986" t="s">
        <v>1171</v>
      </c>
      <c r="E986" t="s">
        <v>1168</v>
      </c>
      <c r="F986" t="s">
        <v>1172</v>
      </c>
      <c r="G986" t="s">
        <v>6242</v>
      </c>
      <c r="H986" t="s">
        <v>24</v>
      </c>
      <c r="I986" t="s">
        <v>6200</v>
      </c>
      <c r="J986" t="s">
        <v>5891</v>
      </c>
      <c r="K986" t="s">
        <v>7688</v>
      </c>
      <c r="S986" t="s">
        <v>7895</v>
      </c>
      <c r="T986" t="s">
        <v>9686</v>
      </c>
      <c r="U986" t="s">
        <v>6243</v>
      </c>
      <c r="V986" t="s">
        <v>24</v>
      </c>
      <c r="W986" t="s">
        <v>6243</v>
      </c>
      <c r="X986" t="s">
        <v>6244</v>
      </c>
      <c r="Y986" t="s">
        <v>6245</v>
      </c>
      <c r="Z986" t="s">
        <v>6246</v>
      </c>
      <c r="AA986" t="s">
        <v>9687</v>
      </c>
      <c r="AB986" t="s">
        <v>24</v>
      </c>
      <c r="AC986" t="s">
        <v>24</v>
      </c>
      <c r="AD986" t="s">
        <v>24</v>
      </c>
      <c r="AE986" t="s">
        <v>24</v>
      </c>
      <c r="AF986" t="s">
        <v>24</v>
      </c>
      <c r="AG986" t="s">
        <v>24</v>
      </c>
      <c r="AH986" t="s">
        <v>24</v>
      </c>
      <c r="AI986" t="s">
        <v>7688</v>
      </c>
      <c r="AJ986">
        <v>0</v>
      </c>
      <c r="AK986">
        <v>0</v>
      </c>
      <c r="AL986" t="s">
        <v>24</v>
      </c>
      <c r="AM986" t="s">
        <v>24</v>
      </c>
      <c r="AN986" t="s">
        <v>24</v>
      </c>
      <c r="AO986" t="s">
        <v>24</v>
      </c>
      <c r="AP986" t="s">
        <v>24</v>
      </c>
      <c r="AQ986" t="s">
        <v>24</v>
      </c>
      <c r="AR986" t="s">
        <v>24</v>
      </c>
      <c r="AS986" t="s">
        <v>24</v>
      </c>
      <c r="AT986" t="s">
        <v>24</v>
      </c>
      <c r="AU986" t="s">
        <v>24</v>
      </c>
      <c r="AV986" t="s">
        <v>24</v>
      </c>
      <c r="AW986" t="s">
        <v>24</v>
      </c>
      <c r="AX986" t="s">
        <v>24</v>
      </c>
      <c r="AY986" t="s">
        <v>24</v>
      </c>
      <c r="AZ986" t="s">
        <v>24</v>
      </c>
      <c r="BA986" t="s">
        <v>24</v>
      </c>
      <c r="BB986" t="s">
        <v>24</v>
      </c>
      <c r="BC986" t="s">
        <v>7843</v>
      </c>
      <c r="BD986" t="s">
        <v>7843</v>
      </c>
      <c r="BE986" t="s">
        <v>7843</v>
      </c>
      <c r="BF986" t="s">
        <v>7843</v>
      </c>
      <c r="BG986" t="s">
        <v>7843</v>
      </c>
      <c r="BH986" t="s">
        <v>7843</v>
      </c>
      <c r="BI986" t="s">
        <v>7843</v>
      </c>
      <c r="BJ986">
        <v>1</v>
      </c>
      <c r="BK986">
        <v>1</v>
      </c>
      <c r="BL986">
        <v>1</v>
      </c>
    </row>
    <row r="987" spans="1:64">
      <c r="A987" t="s">
        <v>9689</v>
      </c>
      <c r="B987" t="s">
        <v>1169</v>
      </c>
      <c r="C987" t="s">
        <v>1170</v>
      </c>
      <c r="D987" t="s">
        <v>1171</v>
      </c>
      <c r="E987" t="s">
        <v>1168</v>
      </c>
      <c r="F987" t="s">
        <v>1172</v>
      </c>
      <c r="G987" t="s">
        <v>6247</v>
      </c>
      <c r="H987" t="s">
        <v>24</v>
      </c>
      <c r="I987" t="s">
        <v>6195</v>
      </c>
      <c r="J987" t="s">
        <v>5891</v>
      </c>
      <c r="K987" t="s">
        <v>7688</v>
      </c>
      <c r="S987" t="s">
        <v>7895</v>
      </c>
      <c r="T987" t="s">
        <v>9688</v>
      </c>
      <c r="U987" t="s">
        <v>6248</v>
      </c>
      <c r="V987" t="s">
        <v>6248</v>
      </c>
      <c r="W987" t="s">
        <v>6248</v>
      </c>
      <c r="X987" t="s">
        <v>6249</v>
      </c>
      <c r="Y987" t="s">
        <v>6250</v>
      </c>
      <c r="Z987" t="s">
        <v>6251</v>
      </c>
      <c r="AA987" t="s">
        <v>9689</v>
      </c>
      <c r="AB987" t="s">
        <v>24</v>
      </c>
      <c r="AC987" t="s">
        <v>24</v>
      </c>
      <c r="AD987" t="s">
        <v>24</v>
      </c>
      <c r="AE987" t="s">
        <v>24</v>
      </c>
      <c r="AF987" t="s">
        <v>24</v>
      </c>
      <c r="AG987" t="s">
        <v>24</v>
      </c>
      <c r="AH987" t="s">
        <v>24</v>
      </c>
      <c r="AI987" t="s">
        <v>7688</v>
      </c>
      <c r="AJ987">
        <v>0</v>
      </c>
      <c r="AK987">
        <v>0</v>
      </c>
      <c r="AL987" t="s">
        <v>24</v>
      </c>
      <c r="AM987" t="s">
        <v>24</v>
      </c>
      <c r="AN987" t="s">
        <v>24</v>
      </c>
      <c r="AO987" t="s">
        <v>24</v>
      </c>
      <c r="AP987" t="s">
        <v>24</v>
      </c>
      <c r="AQ987" t="s">
        <v>24</v>
      </c>
      <c r="AR987" t="s">
        <v>24</v>
      </c>
      <c r="AS987" t="s">
        <v>24</v>
      </c>
      <c r="AT987" t="s">
        <v>24</v>
      </c>
      <c r="AU987" t="s">
        <v>24</v>
      </c>
      <c r="AV987" t="s">
        <v>24</v>
      </c>
      <c r="AW987" t="s">
        <v>24</v>
      </c>
      <c r="AX987" t="s">
        <v>24</v>
      </c>
      <c r="AY987" t="s">
        <v>24</v>
      </c>
      <c r="AZ987" t="s">
        <v>24</v>
      </c>
      <c r="BA987" t="s">
        <v>24</v>
      </c>
      <c r="BB987" t="s">
        <v>24</v>
      </c>
      <c r="BC987" t="s">
        <v>7843</v>
      </c>
      <c r="BD987" t="s">
        <v>7843</v>
      </c>
      <c r="BE987" t="s">
        <v>7843</v>
      </c>
      <c r="BF987" t="s">
        <v>7843</v>
      </c>
      <c r="BG987" t="s">
        <v>7843</v>
      </c>
      <c r="BH987" t="s">
        <v>7843</v>
      </c>
      <c r="BI987" t="s">
        <v>7843</v>
      </c>
      <c r="BJ987">
        <v>1</v>
      </c>
      <c r="BK987">
        <v>1</v>
      </c>
      <c r="BL987">
        <v>1</v>
      </c>
    </row>
    <row r="988" spans="1:64">
      <c r="A988" t="s">
        <v>9691</v>
      </c>
      <c r="B988" t="s">
        <v>1169</v>
      </c>
      <c r="C988" t="s">
        <v>1170</v>
      </c>
      <c r="D988" t="s">
        <v>1171</v>
      </c>
      <c r="E988" t="s">
        <v>1168</v>
      </c>
      <c r="F988" t="s">
        <v>1172</v>
      </c>
      <c r="G988" t="s">
        <v>6247</v>
      </c>
      <c r="H988" t="s">
        <v>24</v>
      </c>
      <c r="I988" t="s">
        <v>6205</v>
      </c>
      <c r="J988" t="s">
        <v>5891</v>
      </c>
      <c r="K988" t="s">
        <v>7688</v>
      </c>
      <c r="S988" t="s">
        <v>7895</v>
      </c>
      <c r="T988" t="s">
        <v>9690</v>
      </c>
      <c r="U988" t="s">
        <v>6252</v>
      </c>
      <c r="V988" t="s">
        <v>6252</v>
      </c>
      <c r="W988" t="s">
        <v>6252</v>
      </c>
      <c r="X988" t="s">
        <v>6253</v>
      </c>
      <c r="Y988" t="s">
        <v>6254</v>
      </c>
      <c r="Z988" t="s">
        <v>6255</v>
      </c>
      <c r="AA988" t="s">
        <v>9691</v>
      </c>
      <c r="AB988" t="s">
        <v>24</v>
      </c>
      <c r="AC988" t="s">
        <v>24</v>
      </c>
      <c r="AD988" t="s">
        <v>24</v>
      </c>
      <c r="AE988" t="s">
        <v>24</v>
      </c>
      <c r="AF988" t="s">
        <v>24</v>
      </c>
      <c r="AG988" t="s">
        <v>24</v>
      </c>
      <c r="AH988" t="s">
        <v>24</v>
      </c>
      <c r="AI988" t="s">
        <v>7688</v>
      </c>
      <c r="AJ988">
        <v>0</v>
      </c>
      <c r="AK988">
        <v>0</v>
      </c>
      <c r="AL988" t="s">
        <v>24</v>
      </c>
      <c r="AM988" t="s">
        <v>24</v>
      </c>
      <c r="AN988" t="s">
        <v>24</v>
      </c>
      <c r="AO988" t="s">
        <v>24</v>
      </c>
      <c r="AP988" t="s">
        <v>24</v>
      </c>
      <c r="AQ988" t="s">
        <v>24</v>
      </c>
      <c r="AR988" t="s">
        <v>24</v>
      </c>
      <c r="AS988" t="s">
        <v>24</v>
      </c>
      <c r="AT988" t="s">
        <v>24</v>
      </c>
      <c r="AU988" t="s">
        <v>24</v>
      </c>
      <c r="AV988" t="s">
        <v>24</v>
      </c>
      <c r="AW988" t="s">
        <v>24</v>
      </c>
      <c r="AX988" t="s">
        <v>24</v>
      </c>
      <c r="AY988" t="s">
        <v>24</v>
      </c>
      <c r="AZ988" t="s">
        <v>24</v>
      </c>
      <c r="BA988" t="s">
        <v>24</v>
      </c>
      <c r="BB988" t="s">
        <v>24</v>
      </c>
      <c r="BC988" t="s">
        <v>7843</v>
      </c>
      <c r="BD988" t="s">
        <v>7843</v>
      </c>
      <c r="BE988" t="s">
        <v>7843</v>
      </c>
      <c r="BF988" t="s">
        <v>7843</v>
      </c>
      <c r="BG988" t="s">
        <v>7843</v>
      </c>
      <c r="BH988" t="s">
        <v>7843</v>
      </c>
      <c r="BI988" t="s">
        <v>7843</v>
      </c>
      <c r="BJ988">
        <v>1</v>
      </c>
      <c r="BK988">
        <v>1</v>
      </c>
      <c r="BL988">
        <v>1</v>
      </c>
    </row>
    <row r="989" spans="1:64">
      <c r="A989" t="s">
        <v>9693</v>
      </c>
      <c r="B989" t="s">
        <v>1169</v>
      </c>
      <c r="C989" t="s">
        <v>1170</v>
      </c>
      <c r="D989" t="s">
        <v>1171</v>
      </c>
      <c r="E989" t="s">
        <v>1168</v>
      </c>
      <c r="F989" t="s">
        <v>1172</v>
      </c>
      <c r="G989" t="s">
        <v>6247</v>
      </c>
      <c r="H989" t="s">
        <v>24</v>
      </c>
      <c r="I989" t="s">
        <v>6210</v>
      </c>
      <c r="J989" t="s">
        <v>5891</v>
      </c>
      <c r="K989" t="s">
        <v>7688</v>
      </c>
      <c r="S989" t="s">
        <v>7895</v>
      </c>
      <c r="T989" t="s">
        <v>9692</v>
      </c>
      <c r="U989" t="s">
        <v>6256</v>
      </c>
      <c r="V989" t="s">
        <v>6256</v>
      </c>
      <c r="W989" t="s">
        <v>6256</v>
      </c>
      <c r="X989" t="s">
        <v>6257</v>
      </c>
      <c r="Y989" t="s">
        <v>6258</v>
      </c>
      <c r="Z989" t="s">
        <v>6259</v>
      </c>
      <c r="AA989" t="s">
        <v>9693</v>
      </c>
      <c r="AB989" t="s">
        <v>24</v>
      </c>
      <c r="AC989" t="s">
        <v>24</v>
      </c>
      <c r="AD989" t="s">
        <v>24</v>
      </c>
      <c r="AE989" t="s">
        <v>24</v>
      </c>
      <c r="AF989" t="s">
        <v>24</v>
      </c>
      <c r="AG989" t="s">
        <v>24</v>
      </c>
      <c r="AH989" t="s">
        <v>24</v>
      </c>
      <c r="AI989" t="s">
        <v>7688</v>
      </c>
      <c r="AJ989">
        <v>0</v>
      </c>
      <c r="AK989">
        <v>0</v>
      </c>
      <c r="AL989" t="s">
        <v>24</v>
      </c>
      <c r="AM989" t="s">
        <v>24</v>
      </c>
      <c r="AN989" t="s">
        <v>24</v>
      </c>
      <c r="AO989" t="s">
        <v>24</v>
      </c>
      <c r="AP989" t="s">
        <v>24</v>
      </c>
      <c r="AQ989" t="s">
        <v>24</v>
      </c>
      <c r="AR989" t="s">
        <v>24</v>
      </c>
      <c r="AS989" t="s">
        <v>24</v>
      </c>
      <c r="AT989" t="s">
        <v>24</v>
      </c>
      <c r="AU989" t="s">
        <v>24</v>
      </c>
      <c r="AV989" t="s">
        <v>24</v>
      </c>
      <c r="AW989" t="s">
        <v>24</v>
      </c>
      <c r="AX989" t="s">
        <v>24</v>
      </c>
      <c r="AY989" t="s">
        <v>24</v>
      </c>
      <c r="AZ989" t="s">
        <v>24</v>
      </c>
      <c r="BA989" t="s">
        <v>24</v>
      </c>
      <c r="BB989" t="s">
        <v>24</v>
      </c>
      <c r="BC989" t="s">
        <v>7843</v>
      </c>
      <c r="BD989" t="s">
        <v>7843</v>
      </c>
      <c r="BE989" t="s">
        <v>7843</v>
      </c>
      <c r="BF989" t="s">
        <v>7843</v>
      </c>
      <c r="BG989" t="s">
        <v>7843</v>
      </c>
      <c r="BH989" t="s">
        <v>7843</v>
      </c>
      <c r="BI989" t="s">
        <v>7843</v>
      </c>
      <c r="BJ989">
        <v>1</v>
      </c>
      <c r="BK989">
        <v>1</v>
      </c>
      <c r="BL989">
        <v>1</v>
      </c>
    </row>
    <row r="990" spans="1:64">
      <c r="A990" t="s">
        <v>9695</v>
      </c>
      <c r="B990" t="s">
        <v>1169</v>
      </c>
      <c r="C990" t="s">
        <v>1170</v>
      </c>
      <c r="D990" t="s">
        <v>1171</v>
      </c>
      <c r="E990" t="s">
        <v>1168</v>
      </c>
      <c r="F990" t="s">
        <v>1172</v>
      </c>
      <c r="G990" t="s">
        <v>6247</v>
      </c>
      <c r="H990" t="s">
        <v>24</v>
      </c>
      <c r="I990" t="s">
        <v>6215</v>
      </c>
      <c r="J990" t="s">
        <v>5891</v>
      </c>
      <c r="K990" t="s">
        <v>7688</v>
      </c>
      <c r="S990" t="s">
        <v>7895</v>
      </c>
      <c r="T990" t="s">
        <v>9694</v>
      </c>
      <c r="U990" t="s">
        <v>6260</v>
      </c>
      <c r="V990" t="s">
        <v>6260</v>
      </c>
      <c r="W990" t="s">
        <v>6260</v>
      </c>
      <c r="X990" t="s">
        <v>6261</v>
      </c>
      <c r="Y990" t="s">
        <v>6262</v>
      </c>
      <c r="Z990" t="s">
        <v>6263</v>
      </c>
      <c r="AA990" t="s">
        <v>9695</v>
      </c>
      <c r="AB990" t="s">
        <v>24</v>
      </c>
      <c r="AC990" t="s">
        <v>24</v>
      </c>
      <c r="AD990" t="s">
        <v>24</v>
      </c>
      <c r="AE990" t="s">
        <v>24</v>
      </c>
      <c r="AF990" t="s">
        <v>24</v>
      </c>
      <c r="AG990" t="s">
        <v>24</v>
      </c>
      <c r="AH990" t="s">
        <v>24</v>
      </c>
      <c r="AI990" t="s">
        <v>7688</v>
      </c>
      <c r="AJ990">
        <v>0</v>
      </c>
      <c r="AK990">
        <v>0</v>
      </c>
      <c r="AL990" t="s">
        <v>24</v>
      </c>
      <c r="AM990" t="s">
        <v>24</v>
      </c>
      <c r="AN990" t="s">
        <v>24</v>
      </c>
      <c r="AO990" t="s">
        <v>24</v>
      </c>
      <c r="AP990" t="s">
        <v>24</v>
      </c>
      <c r="AQ990" t="s">
        <v>24</v>
      </c>
      <c r="AR990" t="s">
        <v>24</v>
      </c>
      <c r="AS990" t="s">
        <v>24</v>
      </c>
      <c r="AT990" t="s">
        <v>24</v>
      </c>
      <c r="AU990" t="s">
        <v>24</v>
      </c>
      <c r="AV990" t="s">
        <v>24</v>
      </c>
      <c r="AW990" t="s">
        <v>24</v>
      </c>
      <c r="AX990" t="s">
        <v>24</v>
      </c>
      <c r="AY990" t="s">
        <v>24</v>
      </c>
      <c r="AZ990" t="s">
        <v>24</v>
      </c>
      <c r="BA990" t="s">
        <v>24</v>
      </c>
      <c r="BB990" t="s">
        <v>24</v>
      </c>
      <c r="BC990" t="s">
        <v>7843</v>
      </c>
      <c r="BD990" t="s">
        <v>7843</v>
      </c>
      <c r="BE990" t="s">
        <v>7843</v>
      </c>
      <c r="BF990" t="s">
        <v>7843</v>
      </c>
      <c r="BG990" t="s">
        <v>7843</v>
      </c>
      <c r="BH990" t="s">
        <v>7843</v>
      </c>
      <c r="BI990" t="s">
        <v>7843</v>
      </c>
      <c r="BJ990">
        <v>1</v>
      </c>
      <c r="BK990">
        <v>1</v>
      </c>
      <c r="BL990">
        <v>1</v>
      </c>
    </row>
    <row r="991" spans="1:64">
      <c r="A991" t="s">
        <v>9697</v>
      </c>
      <c r="B991" t="s">
        <v>1169</v>
      </c>
      <c r="C991" t="s">
        <v>1170</v>
      </c>
      <c r="D991" t="s">
        <v>1171</v>
      </c>
      <c r="E991" t="s">
        <v>1178</v>
      </c>
      <c r="F991" t="s">
        <v>1179</v>
      </c>
      <c r="G991" t="s">
        <v>6264</v>
      </c>
      <c r="H991" t="s">
        <v>24</v>
      </c>
      <c r="I991" t="s">
        <v>6265</v>
      </c>
      <c r="J991" t="s">
        <v>5891</v>
      </c>
      <c r="K991" t="s">
        <v>7688</v>
      </c>
      <c r="L991">
        <v>1</v>
      </c>
      <c r="S991" t="s">
        <v>7895</v>
      </c>
      <c r="T991" t="s">
        <v>9696</v>
      </c>
      <c r="U991" t="s">
        <v>6266</v>
      </c>
      <c r="V991" t="s">
        <v>6266</v>
      </c>
      <c r="W991" t="s">
        <v>6266</v>
      </c>
      <c r="X991" t="s">
        <v>6267</v>
      </c>
      <c r="Y991" t="s">
        <v>6268</v>
      </c>
      <c r="Z991" t="s">
        <v>6269</v>
      </c>
      <c r="AA991" t="s">
        <v>9697</v>
      </c>
      <c r="AB991" t="s">
        <v>24</v>
      </c>
      <c r="AC991" t="s">
        <v>24</v>
      </c>
      <c r="AD991" t="s">
        <v>24</v>
      </c>
      <c r="AE991" t="s">
        <v>24</v>
      </c>
      <c r="AF991" t="s">
        <v>24</v>
      </c>
      <c r="AG991" t="s">
        <v>24</v>
      </c>
      <c r="AH991" t="s">
        <v>24</v>
      </c>
      <c r="AI991" t="s">
        <v>7688</v>
      </c>
      <c r="AJ991">
        <v>0</v>
      </c>
      <c r="AK991">
        <v>0</v>
      </c>
      <c r="AL991" t="s">
        <v>24</v>
      </c>
      <c r="AM991" t="s">
        <v>24</v>
      </c>
      <c r="AN991" t="s">
        <v>24</v>
      </c>
      <c r="AO991" t="s">
        <v>24</v>
      </c>
      <c r="AP991" t="s">
        <v>24</v>
      </c>
      <c r="AQ991" t="s">
        <v>24</v>
      </c>
      <c r="AR991" t="s">
        <v>24</v>
      </c>
      <c r="AS991" t="s">
        <v>24</v>
      </c>
      <c r="AT991" t="s">
        <v>24</v>
      </c>
      <c r="AU991" t="s">
        <v>24</v>
      </c>
      <c r="AV991" t="s">
        <v>24</v>
      </c>
      <c r="AW991" t="s">
        <v>24</v>
      </c>
      <c r="AX991" t="s">
        <v>24</v>
      </c>
      <c r="AY991" t="s">
        <v>24</v>
      </c>
      <c r="AZ991" t="s">
        <v>24</v>
      </c>
      <c r="BA991" t="s">
        <v>24</v>
      </c>
      <c r="BB991" t="s">
        <v>24</v>
      </c>
      <c r="BC991" t="s">
        <v>7843</v>
      </c>
      <c r="BD991" t="s">
        <v>7843</v>
      </c>
      <c r="BE991" t="s">
        <v>7843</v>
      </c>
      <c r="BF991" t="s">
        <v>7843</v>
      </c>
      <c r="BG991" t="s">
        <v>7843</v>
      </c>
      <c r="BH991" t="s">
        <v>7843</v>
      </c>
      <c r="BI991" t="s">
        <v>7843</v>
      </c>
      <c r="BJ991">
        <v>1</v>
      </c>
      <c r="BK991">
        <v>1</v>
      </c>
      <c r="BL991">
        <v>1</v>
      </c>
    </row>
    <row r="992" spans="1:64">
      <c r="A992" t="s">
        <v>9699</v>
      </c>
      <c r="B992" t="s">
        <v>1169</v>
      </c>
      <c r="C992" t="s">
        <v>1170</v>
      </c>
      <c r="D992" t="s">
        <v>1171</v>
      </c>
      <c r="E992" t="s">
        <v>1178</v>
      </c>
      <c r="F992" t="s">
        <v>1179</v>
      </c>
      <c r="G992" t="s">
        <v>6264</v>
      </c>
      <c r="H992" t="s">
        <v>24</v>
      </c>
      <c r="I992" t="s">
        <v>6270</v>
      </c>
      <c r="J992" t="s">
        <v>5891</v>
      </c>
      <c r="K992" t="s">
        <v>7688</v>
      </c>
      <c r="L992">
        <v>1</v>
      </c>
      <c r="S992" t="s">
        <v>7895</v>
      </c>
      <c r="T992" t="s">
        <v>9698</v>
      </c>
      <c r="U992" t="s">
        <v>6271</v>
      </c>
      <c r="V992" t="s">
        <v>6271</v>
      </c>
      <c r="W992" t="s">
        <v>6271</v>
      </c>
      <c r="X992" t="s">
        <v>6272</v>
      </c>
      <c r="Y992" t="s">
        <v>6273</v>
      </c>
      <c r="Z992" t="s">
        <v>6274</v>
      </c>
      <c r="AA992" t="s">
        <v>9699</v>
      </c>
      <c r="AB992" t="s">
        <v>24</v>
      </c>
      <c r="AC992" t="s">
        <v>24</v>
      </c>
      <c r="AD992" t="s">
        <v>24</v>
      </c>
      <c r="AE992" t="s">
        <v>24</v>
      </c>
      <c r="AF992" t="s">
        <v>24</v>
      </c>
      <c r="AG992" t="s">
        <v>24</v>
      </c>
      <c r="AH992" t="s">
        <v>24</v>
      </c>
      <c r="AI992" t="s">
        <v>7688</v>
      </c>
      <c r="AJ992">
        <v>0</v>
      </c>
      <c r="AK992">
        <v>0</v>
      </c>
      <c r="AL992" t="s">
        <v>24</v>
      </c>
      <c r="AM992" t="s">
        <v>24</v>
      </c>
      <c r="AN992" t="s">
        <v>24</v>
      </c>
      <c r="AO992" t="s">
        <v>24</v>
      </c>
      <c r="AP992" t="s">
        <v>24</v>
      </c>
      <c r="AQ992" t="s">
        <v>24</v>
      </c>
      <c r="AR992" t="s">
        <v>24</v>
      </c>
      <c r="AS992" t="s">
        <v>24</v>
      </c>
      <c r="AT992" t="s">
        <v>24</v>
      </c>
      <c r="AU992" t="s">
        <v>24</v>
      </c>
      <c r="AV992" t="s">
        <v>24</v>
      </c>
      <c r="AW992" t="s">
        <v>24</v>
      </c>
      <c r="AX992" t="s">
        <v>24</v>
      </c>
      <c r="AY992" t="s">
        <v>24</v>
      </c>
      <c r="AZ992" t="s">
        <v>24</v>
      </c>
      <c r="BA992" t="s">
        <v>24</v>
      </c>
      <c r="BB992" t="s">
        <v>24</v>
      </c>
      <c r="BC992" t="s">
        <v>7843</v>
      </c>
      <c r="BD992" t="s">
        <v>7843</v>
      </c>
      <c r="BE992" t="s">
        <v>7843</v>
      </c>
      <c r="BF992" t="s">
        <v>7843</v>
      </c>
      <c r="BG992" t="s">
        <v>7843</v>
      </c>
      <c r="BH992" t="s">
        <v>7843</v>
      </c>
      <c r="BI992" t="s">
        <v>7843</v>
      </c>
      <c r="BJ992">
        <v>1</v>
      </c>
      <c r="BK992">
        <v>1</v>
      </c>
      <c r="BL992">
        <v>1</v>
      </c>
    </row>
    <row r="993" spans="1:64">
      <c r="A993" t="s">
        <v>9701</v>
      </c>
      <c r="B993" t="s">
        <v>1169</v>
      </c>
      <c r="C993" t="s">
        <v>1170</v>
      </c>
      <c r="D993" t="s">
        <v>1171</v>
      </c>
      <c r="E993" t="s">
        <v>1178</v>
      </c>
      <c r="F993" t="s">
        <v>1179</v>
      </c>
      <c r="G993" t="s">
        <v>6275</v>
      </c>
      <c r="H993" t="s">
        <v>24</v>
      </c>
      <c r="I993" t="s">
        <v>6265</v>
      </c>
      <c r="J993" t="s">
        <v>5891</v>
      </c>
      <c r="K993" t="s">
        <v>7688</v>
      </c>
      <c r="L993">
        <v>1</v>
      </c>
      <c r="S993" t="s">
        <v>7895</v>
      </c>
      <c r="T993" t="s">
        <v>9700</v>
      </c>
      <c r="U993" t="s">
        <v>6276</v>
      </c>
      <c r="V993" t="s">
        <v>6276</v>
      </c>
      <c r="W993" t="s">
        <v>6276</v>
      </c>
      <c r="X993" t="s">
        <v>6277</v>
      </c>
      <c r="Y993" t="s">
        <v>6278</v>
      </c>
      <c r="Z993" t="s">
        <v>6279</v>
      </c>
      <c r="AA993" t="s">
        <v>9701</v>
      </c>
      <c r="AB993" t="s">
        <v>24</v>
      </c>
      <c r="AC993" t="s">
        <v>24</v>
      </c>
      <c r="AD993" t="s">
        <v>24</v>
      </c>
      <c r="AE993" t="s">
        <v>24</v>
      </c>
      <c r="AF993" t="s">
        <v>24</v>
      </c>
      <c r="AG993" t="s">
        <v>24</v>
      </c>
      <c r="AH993" t="s">
        <v>24</v>
      </c>
      <c r="AI993" t="s">
        <v>7688</v>
      </c>
      <c r="AJ993">
        <v>0</v>
      </c>
      <c r="AK993">
        <v>0</v>
      </c>
      <c r="AL993" t="s">
        <v>24</v>
      </c>
      <c r="AM993" t="s">
        <v>24</v>
      </c>
      <c r="AN993" t="s">
        <v>24</v>
      </c>
      <c r="AO993" t="s">
        <v>24</v>
      </c>
      <c r="AP993" t="s">
        <v>24</v>
      </c>
      <c r="AQ993" t="s">
        <v>24</v>
      </c>
      <c r="AR993" t="s">
        <v>24</v>
      </c>
      <c r="AS993" t="s">
        <v>24</v>
      </c>
      <c r="AT993" t="s">
        <v>24</v>
      </c>
      <c r="AU993" t="s">
        <v>24</v>
      </c>
      <c r="AV993" t="s">
        <v>24</v>
      </c>
      <c r="AW993" t="s">
        <v>24</v>
      </c>
      <c r="AX993" t="s">
        <v>24</v>
      </c>
      <c r="AY993" t="s">
        <v>24</v>
      </c>
      <c r="AZ993" t="s">
        <v>24</v>
      </c>
      <c r="BA993" t="s">
        <v>24</v>
      </c>
      <c r="BB993" t="s">
        <v>24</v>
      </c>
      <c r="BC993" t="s">
        <v>7843</v>
      </c>
      <c r="BD993" t="s">
        <v>7843</v>
      </c>
      <c r="BE993" t="s">
        <v>7843</v>
      </c>
      <c r="BF993" t="s">
        <v>7843</v>
      </c>
      <c r="BG993" t="s">
        <v>7843</v>
      </c>
      <c r="BH993" t="s">
        <v>7843</v>
      </c>
      <c r="BI993" t="s">
        <v>7843</v>
      </c>
      <c r="BJ993">
        <v>1</v>
      </c>
      <c r="BK993">
        <v>1</v>
      </c>
      <c r="BL993">
        <v>1</v>
      </c>
    </row>
    <row r="994" spans="1:64">
      <c r="A994" t="s">
        <v>9703</v>
      </c>
      <c r="B994" t="s">
        <v>1169</v>
      </c>
      <c r="C994" t="s">
        <v>1170</v>
      </c>
      <c r="D994" t="s">
        <v>1171</v>
      </c>
      <c r="E994" t="s">
        <v>1178</v>
      </c>
      <c r="F994" t="s">
        <v>1179</v>
      </c>
      <c r="G994" t="s">
        <v>6275</v>
      </c>
      <c r="H994" t="s">
        <v>24</v>
      </c>
      <c r="I994" t="s">
        <v>6270</v>
      </c>
      <c r="J994" t="s">
        <v>5891</v>
      </c>
      <c r="K994" t="s">
        <v>7688</v>
      </c>
      <c r="L994">
        <v>1</v>
      </c>
      <c r="S994" t="s">
        <v>7895</v>
      </c>
      <c r="T994" t="s">
        <v>9702</v>
      </c>
      <c r="U994" t="s">
        <v>6280</v>
      </c>
      <c r="V994" t="s">
        <v>6280</v>
      </c>
      <c r="W994" t="s">
        <v>6280</v>
      </c>
      <c r="X994" t="s">
        <v>6281</v>
      </c>
      <c r="Y994" t="s">
        <v>6282</v>
      </c>
      <c r="Z994" t="s">
        <v>6283</v>
      </c>
      <c r="AA994" t="s">
        <v>9703</v>
      </c>
      <c r="AB994" t="s">
        <v>24</v>
      </c>
      <c r="AC994" t="s">
        <v>24</v>
      </c>
      <c r="AD994" t="s">
        <v>24</v>
      </c>
      <c r="AE994" t="s">
        <v>24</v>
      </c>
      <c r="AF994" t="s">
        <v>24</v>
      </c>
      <c r="AG994" t="s">
        <v>24</v>
      </c>
      <c r="AH994" t="s">
        <v>24</v>
      </c>
      <c r="AI994" t="s">
        <v>7688</v>
      </c>
      <c r="AJ994">
        <v>0</v>
      </c>
      <c r="AK994">
        <v>0</v>
      </c>
      <c r="AL994" t="s">
        <v>24</v>
      </c>
      <c r="AM994" t="s">
        <v>24</v>
      </c>
      <c r="AN994" t="s">
        <v>24</v>
      </c>
      <c r="AO994" t="s">
        <v>24</v>
      </c>
      <c r="AP994" t="s">
        <v>24</v>
      </c>
      <c r="AQ994" t="s">
        <v>24</v>
      </c>
      <c r="AR994" t="s">
        <v>24</v>
      </c>
      <c r="AS994" t="s">
        <v>24</v>
      </c>
      <c r="AT994" t="s">
        <v>24</v>
      </c>
      <c r="AU994" t="s">
        <v>24</v>
      </c>
      <c r="AV994" t="s">
        <v>24</v>
      </c>
      <c r="AW994" t="s">
        <v>24</v>
      </c>
      <c r="AX994" t="s">
        <v>24</v>
      </c>
      <c r="AY994" t="s">
        <v>24</v>
      </c>
      <c r="AZ994" t="s">
        <v>24</v>
      </c>
      <c r="BA994" t="s">
        <v>24</v>
      </c>
      <c r="BB994" t="s">
        <v>24</v>
      </c>
      <c r="BC994" t="s">
        <v>7843</v>
      </c>
      <c r="BD994" t="s">
        <v>7843</v>
      </c>
      <c r="BE994" t="s">
        <v>7843</v>
      </c>
      <c r="BF994" t="s">
        <v>7843</v>
      </c>
      <c r="BG994" t="s">
        <v>7843</v>
      </c>
      <c r="BH994" t="s">
        <v>7843</v>
      </c>
      <c r="BI994" t="s">
        <v>7843</v>
      </c>
      <c r="BJ994">
        <v>1</v>
      </c>
      <c r="BK994">
        <v>1</v>
      </c>
      <c r="BL994">
        <v>1</v>
      </c>
    </row>
    <row r="995" spans="1:64">
      <c r="A995" t="s">
        <v>9705</v>
      </c>
      <c r="B995" t="s">
        <v>1169</v>
      </c>
      <c r="C995" t="s">
        <v>1170</v>
      </c>
      <c r="D995" t="s">
        <v>1171</v>
      </c>
      <c r="E995" t="s">
        <v>1178</v>
      </c>
      <c r="F995" t="s">
        <v>1179</v>
      </c>
      <c r="G995" t="s">
        <v>6275</v>
      </c>
      <c r="H995" t="s">
        <v>24</v>
      </c>
      <c r="I995" t="s">
        <v>6284</v>
      </c>
      <c r="J995" t="s">
        <v>5891</v>
      </c>
      <c r="K995" t="s">
        <v>7688</v>
      </c>
      <c r="L995">
        <v>1</v>
      </c>
      <c r="S995" t="s">
        <v>7895</v>
      </c>
      <c r="T995" t="s">
        <v>9704</v>
      </c>
      <c r="U995" t="s">
        <v>6285</v>
      </c>
      <c r="V995" t="s">
        <v>6285</v>
      </c>
      <c r="W995" t="s">
        <v>6285</v>
      </c>
      <c r="X995" t="s">
        <v>6286</v>
      </c>
      <c r="Y995" t="s">
        <v>6287</v>
      </c>
      <c r="Z995" t="s">
        <v>6288</v>
      </c>
      <c r="AA995" t="s">
        <v>9705</v>
      </c>
      <c r="AB995" t="s">
        <v>24</v>
      </c>
      <c r="AC995" t="s">
        <v>24</v>
      </c>
      <c r="AD995" t="s">
        <v>24</v>
      </c>
      <c r="AE995" t="s">
        <v>24</v>
      </c>
      <c r="AF995" t="s">
        <v>24</v>
      </c>
      <c r="AG995" t="s">
        <v>24</v>
      </c>
      <c r="AH995" t="s">
        <v>24</v>
      </c>
      <c r="AI995" t="s">
        <v>7688</v>
      </c>
      <c r="AJ995">
        <v>0</v>
      </c>
      <c r="AK995">
        <v>0</v>
      </c>
      <c r="AL995" t="s">
        <v>24</v>
      </c>
      <c r="AM995" t="s">
        <v>24</v>
      </c>
      <c r="AN995" t="s">
        <v>24</v>
      </c>
      <c r="AO995" t="s">
        <v>24</v>
      </c>
      <c r="AP995" t="s">
        <v>24</v>
      </c>
      <c r="AQ995" t="s">
        <v>24</v>
      </c>
      <c r="AR995" t="s">
        <v>24</v>
      </c>
      <c r="AS995" t="s">
        <v>24</v>
      </c>
      <c r="AT995" t="s">
        <v>24</v>
      </c>
      <c r="AU995" t="s">
        <v>24</v>
      </c>
      <c r="AV995" t="s">
        <v>24</v>
      </c>
      <c r="AW995" t="s">
        <v>24</v>
      </c>
      <c r="AX995" t="s">
        <v>24</v>
      </c>
      <c r="AY995" t="s">
        <v>24</v>
      </c>
      <c r="AZ995" t="s">
        <v>24</v>
      </c>
      <c r="BA995" t="s">
        <v>24</v>
      </c>
      <c r="BB995" t="s">
        <v>24</v>
      </c>
      <c r="BC995" t="s">
        <v>7843</v>
      </c>
      <c r="BD995" t="s">
        <v>7843</v>
      </c>
      <c r="BE995" t="s">
        <v>7843</v>
      </c>
      <c r="BF995" t="s">
        <v>7843</v>
      </c>
      <c r="BG995" t="s">
        <v>7843</v>
      </c>
      <c r="BH995" t="s">
        <v>7843</v>
      </c>
      <c r="BI995" t="s">
        <v>7843</v>
      </c>
      <c r="BJ995">
        <v>1</v>
      </c>
      <c r="BK995">
        <v>1</v>
      </c>
      <c r="BL995">
        <v>1</v>
      </c>
    </row>
    <row r="996" spans="1:64">
      <c r="A996" t="s">
        <v>9707</v>
      </c>
      <c r="B996" t="s">
        <v>1169</v>
      </c>
      <c r="C996" t="s">
        <v>1170</v>
      </c>
      <c r="D996" t="s">
        <v>1171</v>
      </c>
      <c r="E996" t="s">
        <v>1178</v>
      </c>
      <c r="F996" t="s">
        <v>1179</v>
      </c>
      <c r="G996" t="s">
        <v>6275</v>
      </c>
      <c r="H996" t="s">
        <v>24</v>
      </c>
      <c r="I996" t="s">
        <v>6289</v>
      </c>
      <c r="J996" t="s">
        <v>5891</v>
      </c>
      <c r="K996" t="s">
        <v>7688</v>
      </c>
      <c r="L996">
        <v>1</v>
      </c>
      <c r="S996" t="s">
        <v>7895</v>
      </c>
      <c r="T996" t="s">
        <v>9706</v>
      </c>
      <c r="U996" t="s">
        <v>6290</v>
      </c>
      <c r="V996" t="s">
        <v>6290</v>
      </c>
      <c r="W996" t="s">
        <v>6290</v>
      </c>
      <c r="X996" t="s">
        <v>6291</v>
      </c>
      <c r="Y996" t="s">
        <v>6292</v>
      </c>
      <c r="Z996" t="s">
        <v>6293</v>
      </c>
      <c r="AA996" t="s">
        <v>9707</v>
      </c>
      <c r="AB996" t="s">
        <v>24</v>
      </c>
      <c r="AC996" t="s">
        <v>24</v>
      </c>
      <c r="AD996" t="s">
        <v>24</v>
      </c>
      <c r="AE996" t="s">
        <v>24</v>
      </c>
      <c r="AF996" t="s">
        <v>24</v>
      </c>
      <c r="AG996" t="s">
        <v>24</v>
      </c>
      <c r="AH996" t="s">
        <v>24</v>
      </c>
      <c r="AI996" t="s">
        <v>7688</v>
      </c>
      <c r="AJ996">
        <v>0</v>
      </c>
      <c r="AK996">
        <v>0</v>
      </c>
      <c r="AL996" t="s">
        <v>24</v>
      </c>
      <c r="AM996" t="s">
        <v>24</v>
      </c>
      <c r="AN996" t="s">
        <v>24</v>
      </c>
      <c r="AO996" t="s">
        <v>24</v>
      </c>
      <c r="AP996" t="s">
        <v>24</v>
      </c>
      <c r="AQ996" t="s">
        <v>24</v>
      </c>
      <c r="AR996" t="s">
        <v>24</v>
      </c>
      <c r="AS996" t="s">
        <v>24</v>
      </c>
      <c r="AT996" t="s">
        <v>24</v>
      </c>
      <c r="AU996" t="s">
        <v>24</v>
      </c>
      <c r="AV996" t="s">
        <v>24</v>
      </c>
      <c r="AW996" t="s">
        <v>24</v>
      </c>
      <c r="AX996" t="s">
        <v>24</v>
      </c>
      <c r="AY996" t="s">
        <v>24</v>
      </c>
      <c r="AZ996" t="s">
        <v>24</v>
      </c>
      <c r="BA996" t="s">
        <v>24</v>
      </c>
      <c r="BB996" t="s">
        <v>24</v>
      </c>
      <c r="BC996" t="s">
        <v>7843</v>
      </c>
      <c r="BD996" t="s">
        <v>7843</v>
      </c>
      <c r="BE996" t="s">
        <v>7843</v>
      </c>
      <c r="BF996" t="s">
        <v>7843</v>
      </c>
      <c r="BG996" t="s">
        <v>7843</v>
      </c>
      <c r="BH996" t="s">
        <v>7843</v>
      </c>
      <c r="BI996" t="s">
        <v>7843</v>
      </c>
      <c r="BJ996">
        <v>1</v>
      </c>
      <c r="BK996">
        <v>1</v>
      </c>
      <c r="BL996">
        <v>1</v>
      </c>
    </row>
    <row r="997" spans="1:64">
      <c r="A997" t="s">
        <v>9709</v>
      </c>
      <c r="B997" t="s">
        <v>1169</v>
      </c>
      <c r="C997" t="s">
        <v>1170</v>
      </c>
      <c r="D997" t="s">
        <v>1171</v>
      </c>
      <c r="E997" t="s">
        <v>1178</v>
      </c>
      <c r="F997" t="s">
        <v>1179</v>
      </c>
      <c r="G997" t="s">
        <v>6275</v>
      </c>
      <c r="H997" t="s">
        <v>24</v>
      </c>
      <c r="I997" t="s">
        <v>6294</v>
      </c>
      <c r="J997" t="s">
        <v>5891</v>
      </c>
      <c r="K997" t="s">
        <v>7688</v>
      </c>
      <c r="L997">
        <v>1</v>
      </c>
      <c r="S997" t="s">
        <v>7895</v>
      </c>
      <c r="T997" t="s">
        <v>9708</v>
      </c>
      <c r="U997" t="s">
        <v>6295</v>
      </c>
      <c r="V997" t="s">
        <v>6295</v>
      </c>
      <c r="W997" t="s">
        <v>6295</v>
      </c>
      <c r="X997" t="s">
        <v>6296</v>
      </c>
      <c r="Y997" t="s">
        <v>6297</v>
      </c>
      <c r="Z997" t="s">
        <v>6298</v>
      </c>
      <c r="AA997" t="s">
        <v>9709</v>
      </c>
      <c r="AB997" t="s">
        <v>24</v>
      </c>
      <c r="AC997" t="s">
        <v>24</v>
      </c>
      <c r="AD997" t="s">
        <v>24</v>
      </c>
      <c r="AE997" t="s">
        <v>24</v>
      </c>
      <c r="AF997" t="s">
        <v>24</v>
      </c>
      <c r="AG997" t="s">
        <v>24</v>
      </c>
      <c r="AH997" t="s">
        <v>24</v>
      </c>
      <c r="AI997" t="s">
        <v>7688</v>
      </c>
      <c r="AJ997">
        <v>0</v>
      </c>
      <c r="AK997">
        <v>0</v>
      </c>
      <c r="AL997" t="s">
        <v>24</v>
      </c>
      <c r="AM997" t="s">
        <v>24</v>
      </c>
      <c r="AN997" t="s">
        <v>24</v>
      </c>
      <c r="AO997" t="s">
        <v>24</v>
      </c>
      <c r="AP997" t="s">
        <v>24</v>
      </c>
      <c r="AQ997" t="s">
        <v>24</v>
      </c>
      <c r="AR997" t="s">
        <v>24</v>
      </c>
      <c r="AS997" t="s">
        <v>24</v>
      </c>
      <c r="AT997" t="s">
        <v>24</v>
      </c>
      <c r="AU997" t="s">
        <v>24</v>
      </c>
      <c r="AV997" t="s">
        <v>24</v>
      </c>
      <c r="AW997" t="s">
        <v>24</v>
      </c>
      <c r="AX997" t="s">
        <v>24</v>
      </c>
      <c r="AY997" t="s">
        <v>24</v>
      </c>
      <c r="AZ997" t="s">
        <v>24</v>
      </c>
      <c r="BA997" t="s">
        <v>24</v>
      </c>
      <c r="BB997" t="s">
        <v>24</v>
      </c>
      <c r="BC997" t="s">
        <v>7843</v>
      </c>
      <c r="BD997" t="s">
        <v>7843</v>
      </c>
      <c r="BE997" t="s">
        <v>7843</v>
      </c>
      <c r="BF997" t="s">
        <v>7843</v>
      </c>
      <c r="BG997" t="s">
        <v>7843</v>
      </c>
      <c r="BH997" t="s">
        <v>7843</v>
      </c>
      <c r="BI997" t="s">
        <v>7843</v>
      </c>
      <c r="BJ997">
        <v>1</v>
      </c>
      <c r="BK997">
        <v>1</v>
      </c>
      <c r="BL997">
        <v>1</v>
      </c>
    </row>
    <row r="998" spans="1:64">
      <c r="A998" t="s">
        <v>9711</v>
      </c>
      <c r="B998" t="s">
        <v>1169</v>
      </c>
      <c r="C998" t="s">
        <v>1170</v>
      </c>
      <c r="D998" t="s">
        <v>1171</v>
      </c>
      <c r="E998" t="s">
        <v>1178</v>
      </c>
      <c r="F998" t="s">
        <v>1179</v>
      </c>
      <c r="G998" t="s">
        <v>6275</v>
      </c>
      <c r="H998" t="s">
        <v>24</v>
      </c>
      <c r="I998" t="s">
        <v>6299</v>
      </c>
      <c r="J998" t="s">
        <v>5891</v>
      </c>
      <c r="K998" t="s">
        <v>7688</v>
      </c>
      <c r="L998">
        <v>1</v>
      </c>
      <c r="S998" t="s">
        <v>7895</v>
      </c>
      <c r="T998" t="s">
        <v>9710</v>
      </c>
      <c r="U998" t="s">
        <v>6300</v>
      </c>
      <c r="V998" t="s">
        <v>6300</v>
      </c>
      <c r="W998" t="s">
        <v>6300</v>
      </c>
      <c r="X998" t="s">
        <v>6301</v>
      </c>
      <c r="Y998" t="s">
        <v>6302</v>
      </c>
      <c r="Z998" t="s">
        <v>6303</v>
      </c>
      <c r="AA998" t="s">
        <v>9711</v>
      </c>
      <c r="AB998" t="s">
        <v>24</v>
      </c>
      <c r="AC998" t="s">
        <v>24</v>
      </c>
      <c r="AD998" t="s">
        <v>24</v>
      </c>
      <c r="AE998" t="s">
        <v>24</v>
      </c>
      <c r="AF998" t="s">
        <v>24</v>
      </c>
      <c r="AG998" t="s">
        <v>24</v>
      </c>
      <c r="AH998" t="s">
        <v>24</v>
      </c>
      <c r="AI998" t="s">
        <v>7688</v>
      </c>
      <c r="AJ998">
        <v>0</v>
      </c>
      <c r="AK998">
        <v>0</v>
      </c>
      <c r="AL998" t="s">
        <v>24</v>
      </c>
      <c r="AM998" t="s">
        <v>24</v>
      </c>
      <c r="AN998" t="s">
        <v>24</v>
      </c>
      <c r="AO998" t="s">
        <v>24</v>
      </c>
      <c r="AP998" t="s">
        <v>24</v>
      </c>
      <c r="AQ998" t="s">
        <v>24</v>
      </c>
      <c r="AR998" t="s">
        <v>24</v>
      </c>
      <c r="AS998" t="s">
        <v>24</v>
      </c>
      <c r="AT998" t="s">
        <v>24</v>
      </c>
      <c r="AU998" t="s">
        <v>24</v>
      </c>
      <c r="AV998" t="s">
        <v>24</v>
      </c>
      <c r="AW998" t="s">
        <v>24</v>
      </c>
      <c r="AX998" t="s">
        <v>24</v>
      </c>
      <c r="AY998" t="s">
        <v>24</v>
      </c>
      <c r="AZ998" t="s">
        <v>24</v>
      </c>
      <c r="BA998" t="s">
        <v>24</v>
      </c>
      <c r="BB998" t="s">
        <v>24</v>
      </c>
      <c r="BC998" t="s">
        <v>7843</v>
      </c>
      <c r="BD998" t="s">
        <v>7843</v>
      </c>
      <c r="BE998" t="s">
        <v>7843</v>
      </c>
      <c r="BF998" t="s">
        <v>7843</v>
      </c>
      <c r="BG998" t="s">
        <v>7843</v>
      </c>
      <c r="BH998" t="s">
        <v>7843</v>
      </c>
      <c r="BI998" t="s">
        <v>7843</v>
      </c>
      <c r="BJ998">
        <v>1</v>
      </c>
      <c r="BK998">
        <v>1</v>
      </c>
      <c r="BL998">
        <v>1</v>
      </c>
    </row>
    <row r="999" spans="1:64">
      <c r="A999" t="s">
        <v>9713</v>
      </c>
      <c r="B999" t="s">
        <v>1169</v>
      </c>
      <c r="C999" t="s">
        <v>1170</v>
      </c>
      <c r="D999" t="s">
        <v>1171</v>
      </c>
      <c r="E999" t="s">
        <v>1178</v>
      </c>
      <c r="F999" t="s">
        <v>1179</v>
      </c>
      <c r="G999" t="s">
        <v>6275</v>
      </c>
      <c r="H999" t="s">
        <v>24</v>
      </c>
      <c r="I999" t="s">
        <v>6304</v>
      </c>
      <c r="J999" t="s">
        <v>5891</v>
      </c>
      <c r="K999" t="s">
        <v>7688</v>
      </c>
      <c r="L999">
        <v>1</v>
      </c>
      <c r="S999" t="s">
        <v>7895</v>
      </c>
      <c r="T999" t="s">
        <v>9712</v>
      </c>
      <c r="U999" t="s">
        <v>6305</v>
      </c>
      <c r="V999" t="s">
        <v>6305</v>
      </c>
      <c r="W999" t="s">
        <v>6305</v>
      </c>
      <c r="X999" t="s">
        <v>6306</v>
      </c>
      <c r="Y999" t="s">
        <v>6307</v>
      </c>
      <c r="Z999" t="s">
        <v>6308</v>
      </c>
      <c r="AA999" t="s">
        <v>9713</v>
      </c>
      <c r="AB999" t="s">
        <v>24</v>
      </c>
      <c r="AC999" t="s">
        <v>24</v>
      </c>
      <c r="AD999" t="s">
        <v>24</v>
      </c>
      <c r="AE999" t="s">
        <v>24</v>
      </c>
      <c r="AF999" t="s">
        <v>24</v>
      </c>
      <c r="AG999" t="s">
        <v>24</v>
      </c>
      <c r="AH999" t="s">
        <v>24</v>
      </c>
      <c r="AI999" t="s">
        <v>7688</v>
      </c>
      <c r="AJ999">
        <v>0</v>
      </c>
      <c r="AK999">
        <v>0</v>
      </c>
      <c r="AL999" t="s">
        <v>24</v>
      </c>
      <c r="AM999" t="s">
        <v>24</v>
      </c>
      <c r="AN999" t="s">
        <v>24</v>
      </c>
      <c r="AO999" t="s">
        <v>24</v>
      </c>
      <c r="AP999" t="s">
        <v>24</v>
      </c>
      <c r="AQ999" t="s">
        <v>24</v>
      </c>
      <c r="AR999" t="s">
        <v>24</v>
      </c>
      <c r="AS999" t="s">
        <v>24</v>
      </c>
      <c r="AT999" t="s">
        <v>24</v>
      </c>
      <c r="AU999" t="s">
        <v>24</v>
      </c>
      <c r="AV999" t="s">
        <v>24</v>
      </c>
      <c r="AW999" t="s">
        <v>24</v>
      </c>
      <c r="AX999" t="s">
        <v>24</v>
      </c>
      <c r="AY999" t="s">
        <v>24</v>
      </c>
      <c r="AZ999" t="s">
        <v>24</v>
      </c>
      <c r="BA999" t="s">
        <v>24</v>
      </c>
      <c r="BB999" t="s">
        <v>24</v>
      </c>
      <c r="BC999" t="s">
        <v>7843</v>
      </c>
      <c r="BD999" t="s">
        <v>7843</v>
      </c>
      <c r="BE999" t="s">
        <v>7843</v>
      </c>
      <c r="BF999" t="s">
        <v>7843</v>
      </c>
      <c r="BG999" t="s">
        <v>7843</v>
      </c>
      <c r="BH999" t="s">
        <v>7843</v>
      </c>
      <c r="BI999" t="s">
        <v>7843</v>
      </c>
      <c r="BJ999">
        <v>1</v>
      </c>
      <c r="BK999">
        <v>1</v>
      </c>
      <c r="BL999">
        <v>1</v>
      </c>
    </row>
    <row r="1000" spans="1:64">
      <c r="A1000" t="s">
        <v>9715</v>
      </c>
      <c r="B1000" t="s">
        <v>1169</v>
      </c>
      <c r="C1000" t="s">
        <v>1170</v>
      </c>
      <c r="D1000" t="s">
        <v>1171</v>
      </c>
      <c r="E1000" t="s">
        <v>1178</v>
      </c>
      <c r="F1000" t="s">
        <v>1179</v>
      </c>
      <c r="G1000" t="s">
        <v>6275</v>
      </c>
      <c r="H1000" t="s">
        <v>24</v>
      </c>
      <c r="I1000" t="s">
        <v>6309</v>
      </c>
      <c r="J1000" t="s">
        <v>5891</v>
      </c>
      <c r="K1000" t="s">
        <v>7688</v>
      </c>
      <c r="L1000">
        <v>1</v>
      </c>
      <c r="S1000" t="s">
        <v>7895</v>
      </c>
      <c r="T1000" t="s">
        <v>9714</v>
      </c>
      <c r="U1000" t="s">
        <v>6310</v>
      </c>
      <c r="V1000" t="s">
        <v>6310</v>
      </c>
      <c r="W1000" t="s">
        <v>6310</v>
      </c>
      <c r="X1000" t="s">
        <v>6311</v>
      </c>
      <c r="Y1000" t="s">
        <v>6312</v>
      </c>
      <c r="Z1000" t="s">
        <v>6313</v>
      </c>
      <c r="AA1000" t="s">
        <v>9715</v>
      </c>
      <c r="AB1000" t="s">
        <v>24</v>
      </c>
      <c r="AC1000" t="s">
        <v>24</v>
      </c>
      <c r="AD1000" t="s">
        <v>24</v>
      </c>
      <c r="AE1000" t="s">
        <v>24</v>
      </c>
      <c r="AF1000" t="s">
        <v>24</v>
      </c>
      <c r="AG1000" t="s">
        <v>24</v>
      </c>
      <c r="AH1000" t="s">
        <v>24</v>
      </c>
      <c r="AI1000" t="s">
        <v>7688</v>
      </c>
      <c r="AJ1000">
        <v>0</v>
      </c>
      <c r="AK1000">
        <v>0</v>
      </c>
      <c r="AL1000" t="s">
        <v>24</v>
      </c>
      <c r="AM1000" t="s">
        <v>24</v>
      </c>
      <c r="AN1000" t="s">
        <v>24</v>
      </c>
      <c r="AO1000" t="s">
        <v>24</v>
      </c>
      <c r="AP1000" t="s">
        <v>24</v>
      </c>
      <c r="AQ1000" t="s">
        <v>24</v>
      </c>
      <c r="AR1000" t="s">
        <v>24</v>
      </c>
      <c r="AS1000" t="s">
        <v>24</v>
      </c>
      <c r="AT1000" t="s">
        <v>24</v>
      </c>
      <c r="AU1000" t="s">
        <v>24</v>
      </c>
      <c r="AV1000" t="s">
        <v>24</v>
      </c>
      <c r="AW1000" t="s">
        <v>24</v>
      </c>
      <c r="AX1000" t="s">
        <v>24</v>
      </c>
      <c r="AY1000" t="s">
        <v>24</v>
      </c>
      <c r="AZ1000" t="s">
        <v>24</v>
      </c>
      <c r="BA1000" t="s">
        <v>24</v>
      </c>
      <c r="BB1000" t="s">
        <v>24</v>
      </c>
      <c r="BC1000" t="s">
        <v>7843</v>
      </c>
      <c r="BD1000" t="s">
        <v>7843</v>
      </c>
      <c r="BE1000" t="s">
        <v>7843</v>
      </c>
      <c r="BF1000" t="s">
        <v>7843</v>
      </c>
      <c r="BG1000" t="s">
        <v>7843</v>
      </c>
      <c r="BH1000" t="s">
        <v>7843</v>
      </c>
      <c r="BI1000" t="s">
        <v>7843</v>
      </c>
      <c r="BJ1000">
        <v>1</v>
      </c>
      <c r="BK1000">
        <v>1</v>
      </c>
      <c r="BL1000">
        <v>1</v>
      </c>
    </row>
    <row r="1001" spans="1:64">
      <c r="A1001" t="s">
        <v>9717</v>
      </c>
      <c r="B1001" t="s">
        <v>1169</v>
      </c>
      <c r="C1001" t="s">
        <v>1170</v>
      </c>
      <c r="D1001" t="s">
        <v>1171</v>
      </c>
      <c r="E1001" t="s">
        <v>1178</v>
      </c>
      <c r="F1001" t="s">
        <v>1179</v>
      </c>
      <c r="G1001" t="s">
        <v>6275</v>
      </c>
      <c r="H1001" t="s">
        <v>24</v>
      </c>
      <c r="I1001" t="s">
        <v>6314</v>
      </c>
      <c r="J1001" t="s">
        <v>5891</v>
      </c>
      <c r="K1001" t="s">
        <v>7688</v>
      </c>
      <c r="L1001">
        <v>1</v>
      </c>
      <c r="S1001" t="s">
        <v>7895</v>
      </c>
      <c r="T1001" t="s">
        <v>9716</v>
      </c>
      <c r="U1001" t="s">
        <v>6315</v>
      </c>
      <c r="V1001" t="s">
        <v>6315</v>
      </c>
      <c r="W1001" t="s">
        <v>6315</v>
      </c>
      <c r="X1001" t="s">
        <v>6316</v>
      </c>
      <c r="Y1001" t="s">
        <v>6317</v>
      </c>
      <c r="Z1001" t="s">
        <v>6318</v>
      </c>
      <c r="AA1001" t="s">
        <v>9717</v>
      </c>
      <c r="AB1001" t="s">
        <v>24</v>
      </c>
      <c r="AC1001" t="s">
        <v>24</v>
      </c>
      <c r="AD1001" t="s">
        <v>24</v>
      </c>
      <c r="AE1001" t="s">
        <v>24</v>
      </c>
      <c r="AF1001" t="s">
        <v>24</v>
      </c>
      <c r="AG1001" t="s">
        <v>24</v>
      </c>
      <c r="AH1001" t="s">
        <v>24</v>
      </c>
      <c r="AI1001" t="s">
        <v>7688</v>
      </c>
      <c r="AJ1001">
        <v>0</v>
      </c>
      <c r="AK1001">
        <v>0</v>
      </c>
      <c r="AL1001" t="s">
        <v>24</v>
      </c>
      <c r="AM1001" t="s">
        <v>24</v>
      </c>
      <c r="AN1001" t="s">
        <v>24</v>
      </c>
      <c r="AO1001" t="s">
        <v>24</v>
      </c>
      <c r="AP1001" t="s">
        <v>24</v>
      </c>
      <c r="AQ1001" t="s">
        <v>24</v>
      </c>
      <c r="AR1001" t="s">
        <v>24</v>
      </c>
      <c r="AS1001" t="s">
        <v>24</v>
      </c>
      <c r="AT1001" t="s">
        <v>24</v>
      </c>
      <c r="AU1001" t="s">
        <v>24</v>
      </c>
      <c r="AV1001" t="s">
        <v>24</v>
      </c>
      <c r="AW1001" t="s">
        <v>24</v>
      </c>
      <c r="AX1001" t="s">
        <v>24</v>
      </c>
      <c r="AY1001" t="s">
        <v>24</v>
      </c>
      <c r="AZ1001" t="s">
        <v>24</v>
      </c>
      <c r="BA1001" t="s">
        <v>24</v>
      </c>
      <c r="BB1001" t="s">
        <v>24</v>
      </c>
      <c r="BC1001" t="s">
        <v>7843</v>
      </c>
      <c r="BD1001" t="s">
        <v>7843</v>
      </c>
      <c r="BE1001" t="s">
        <v>7843</v>
      </c>
      <c r="BF1001" t="s">
        <v>7843</v>
      </c>
      <c r="BG1001" t="s">
        <v>7843</v>
      </c>
      <c r="BH1001" t="s">
        <v>7843</v>
      </c>
      <c r="BI1001" t="s">
        <v>7843</v>
      </c>
      <c r="BJ1001">
        <v>1</v>
      </c>
      <c r="BK1001">
        <v>1</v>
      </c>
      <c r="BL1001">
        <v>1</v>
      </c>
    </row>
    <row r="1002" spans="1:64">
      <c r="A1002" t="s">
        <v>9719</v>
      </c>
      <c r="B1002" t="s">
        <v>1169</v>
      </c>
      <c r="C1002" t="s">
        <v>1170</v>
      </c>
      <c r="D1002" t="s">
        <v>1171</v>
      </c>
      <c r="E1002" t="s">
        <v>1178</v>
      </c>
      <c r="F1002" t="s">
        <v>1179</v>
      </c>
      <c r="G1002" t="s">
        <v>6275</v>
      </c>
      <c r="H1002" t="s">
        <v>24</v>
      </c>
      <c r="I1002" t="s">
        <v>6319</v>
      </c>
      <c r="J1002" t="s">
        <v>5891</v>
      </c>
      <c r="K1002" t="s">
        <v>7688</v>
      </c>
      <c r="L1002">
        <v>1</v>
      </c>
      <c r="S1002" t="s">
        <v>7895</v>
      </c>
      <c r="T1002" t="s">
        <v>9718</v>
      </c>
      <c r="U1002" t="s">
        <v>6320</v>
      </c>
      <c r="V1002" t="s">
        <v>6320</v>
      </c>
      <c r="W1002" t="s">
        <v>6320</v>
      </c>
      <c r="X1002" t="s">
        <v>6321</v>
      </c>
      <c r="Y1002" t="s">
        <v>6322</v>
      </c>
      <c r="Z1002" t="s">
        <v>6323</v>
      </c>
      <c r="AA1002" t="s">
        <v>9719</v>
      </c>
      <c r="AB1002" t="s">
        <v>24</v>
      </c>
      <c r="AC1002" t="s">
        <v>24</v>
      </c>
      <c r="AD1002" t="s">
        <v>24</v>
      </c>
      <c r="AE1002" t="s">
        <v>24</v>
      </c>
      <c r="AF1002" t="s">
        <v>24</v>
      </c>
      <c r="AG1002" t="s">
        <v>24</v>
      </c>
      <c r="AH1002" t="s">
        <v>24</v>
      </c>
      <c r="AI1002" t="s">
        <v>7688</v>
      </c>
      <c r="AJ1002">
        <v>0</v>
      </c>
      <c r="AK1002">
        <v>0</v>
      </c>
      <c r="AL1002" t="s">
        <v>24</v>
      </c>
      <c r="AM1002" t="s">
        <v>24</v>
      </c>
      <c r="AN1002" t="s">
        <v>24</v>
      </c>
      <c r="AO1002" t="s">
        <v>24</v>
      </c>
      <c r="AP1002" t="s">
        <v>24</v>
      </c>
      <c r="AQ1002" t="s">
        <v>24</v>
      </c>
      <c r="AR1002" t="s">
        <v>24</v>
      </c>
      <c r="AS1002" t="s">
        <v>24</v>
      </c>
      <c r="AT1002" t="s">
        <v>24</v>
      </c>
      <c r="AU1002" t="s">
        <v>24</v>
      </c>
      <c r="AV1002" t="s">
        <v>24</v>
      </c>
      <c r="AW1002" t="s">
        <v>24</v>
      </c>
      <c r="AX1002" t="s">
        <v>24</v>
      </c>
      <c r="AY1002" t="s">
        <v>24</v>
      </c>
      <c r="AZ1002" t="s">
        <v>24</v>
      </c>
      <c r="BA1002" t="s">
        <v>24</v>
      </c>
      <c r="BB1002" t="s">
        <v>24</v>
      </c>
      <c r="BC1002" t="s">
        <v>7843</v>
      </c>
      <c r="BD1002" t="s">
        <v>7843</v>
      </c>
      <c r="BE1002" t="s">
        <v>7843</v>
      </c>
      <c r="BF1002" t="s">
        <v>7843</v>
      </c>
      <c r="BG1002" t="s">
        <v>7843</v>
      </c>
      <c r="BH1002" t="s">
        <v>7843</v>
      </c>
      <c r="BI1002" t="s">
        <v>7843</v>
      </c>
      <c r="BJ1002">
        <v>1</v>
      </c>
      <c r="BK1002">
        <v>1</v>
      </c>
      <c r="BL1002">
        <v>1</v>
      </c>
    </row>
    <row r="1003" spans="1:64">
      <c r="A1003" t="s">
        <v>9721</v>
      </c>
      <c r="B1003" t="s">
        <v>1169</v>
      </c>
      <c r="C1003" t="s">
        <v>1170</v>
      </c>
      <c r="D1003" t="s">
        <v>1171</v>
      </c>
      <c r="E1003" t="s">
        <v>1178</v>
      </c>
      <c r="F1003" t="s">
        <v>1179</v>
      </c>
      <c r="G1003" t="s">
        <v>6275</v>
      </c>
      <c r="H1003" t="s">
        <v>24</v>
      </c>
      <c r="I1003" t="s">
        <v>6324</v>
      </c>
      <c r="J1003" t="s">
        <v>5891</v>
      </c>
      <c r="K1003" t="s">
        <v>7688</v>
      </c>
      <c r="L1003">
        <v>1</v>
      </c>
      <c r="S1003" t="s">
        <v>7895</v>
      </c>
      <c r="T1003" t="s">
        <v>9720</v>
      </c>
      <c r="U1003" t="s">
        <v>6325</v>
      </c>
      <c r="V1003" t="s">
        <v>6325</v>
      </c>
      <c r="W1003" t="s">
        <v>6325</v>
      </c>
      <c r="X1003" t="s">
        <v>6326</v>
      </c>
      <c r="Y1003" t="s">
        <v>6327</v>
      </c>
      <c r="Z1003" t="s">
        <v>6328</v>
      </c>
      <c r="AA1003" t="s">
        <v>9721</v>
      </c>
      <c r="AB1003" t="s">
        <v>24</v>
      </c>
      <c r="AC1003" t="s">
        <v>24</v>
      </c>
      <c r="AD1003" t="s">
        <v>24</v>
      </c>
      <c r="AE1003" t="s">
        <v>24</v>
      </c>
      <c r="AF1003" t="s">
        <v>24</v>
      </c>
      <c r="AG1003" t="s">
        <v>24</v>
      </c>
      <c r="AH1003" t="s">
        <v>24</v>
      </c>
      <c r="AI1003" t="s">
        <v>7688</v>
      </c>
      <c r="AJ1003">
        <v>0</v>
      </c>
      <c r="AK1003">
        <v>0</v>
      </c>
      <c r="AL1003" t="s">
        <v>24</v>
      </c>
      <c r="AM1003" t="s">
        <v>24</v>
      </c>
      <c r="AN1003" t="s">
        <v>24</v>
      </c>
      <c r="AO1003" t="s">
        <v>24</v>
      </c>
      <c r="AP1003" t="s">
        <v>24</v>
      </c>
      <c r="AQ1003" t="s">
        <v>24</v>
      </c>
      <c r="AR1003" t="s">
        <v>24</v>
      </c>
      <c r="AS1003" t="s">
        <v>24</v>
      </c>
      <c r="AT1003" t="s">
        <v>24</v>
      </c>
      <c r="AU1003" t="s">
        <v>24</v>
      </c>
      <c r="AV1003" t="s">
        <v>24</v>
      </c>
      <c r="AW1003" t="s">
        <v>24</v>
      </c>
      <c r="AX1003" t="s">
        <v>24</v>
      </c>
      <c r="AY1003" t="s">
        <v>24</v>
      </c>
      <c r="AZ1003" t="s">
        <v>24</v>
      </c>
      <c r="BA1003" t="s">
        <v>24</v>
      </c>
      <c r="BB1003" t="s">
        <v>24</v>
      </c>
      <c r="BC1003" t="s">
        <v>7843</v>
      </c>
      <c r="BD1003" t="s">
        <v>7843</v>
      </c>
      <c r="BE1003" t="s">
        <v>7843</v>
      </c>
      <c r="BF1003" t="s">
        <v>7843</v>
      </c>
      <c r="BG1003" t="s">
        <v>7843</v>
      </c>
      <c r="BH1003" t="s">
        <v>7843</v>
      </c>
      <c r="BI1003" t="s">
        <v>7843</v>
      </c>
      <c r="BJ1003">
        <v>1</v>
      </c>
      <c r="BK1003">
        <v>1</v>
      </c>
      <c r="BL1003">
        <v>1</v>
      </c>
    </row>
    <row r="1004" spans="1:64">
      <c r="A1004" t="s">
        <v>9723</v>
      </c>
      <c r="B1004" t="s">
        <v>1169</v>
      </c>
      <c r="C1004" t="s">
        <v>1170</v>
      </c>
      <c r="D1004" t="s">
        <v>1171</v>
      </c>
      <c r="E1004" t="s">
        <v>1178</v>
      </c>
      <c r="F1004" t="s">
        <v>1179</v>
      </c>
      <c r="G1004" t="s">
        <v>6329</v>
      </c>
      <c r="H1004" t="s">
        <v>24</v>
      </c>
      <c r="I1004" t="s">
        <v>6265</v>
      </c>
      <c r="J1004" t="s">
        <v>5891</v>
      </c>
      <c r="K1004" t="s">
        <v>7688</v>
      </c>
      <c r="L1004">
        <v>1</v>
      </c>
      <c r="S1004" t="s">
        <v>7895</v>
      </c>
      <c r="T1004" t="s">
        <v>9722</v>
      </c>
      <c r="U1004" t="s">
        <v>6330</v>
      </c>
      <c r="V1004" t="s">
        <v>6330</v>
      </c>
      <c r="W1004" t="s">
        <v>6330</v>
      </c>
      <c r="X1004" t="s">
        <v>6331</v>
      </c>
      <c r="Y1004" t="s">
        <v>6332</v>
      </c>
      <c r="Z1004" t="s">
        <v>6333</v>
      </c>
      <c r="AA1004" t="s">
        <v>9723</v>
      </c>
      <c r="AB1004" t="s">
        <v>24</v>
      </c>
      <c r="AC1004" t="s">
        <v>24</v>
      </c>
      <c r="AD1004" t="s">
        <v>24</v>
      </c>
      <c r="AE1004" t="s">
        <v>24</v>
      </c>
      <c r="AF1004" t="s">
        <v>24</v>
      </c>
      <c r="AG1004" t="s">
        <v>24</v>
      </c>
      <c r="AH1004" t="s">
        <v>24</v>
      </c>
      <c r="AI1004" t="s">
        <v>7688</v>
      </c>
      <c r="AJ1004">
        <v>0</v>
      </c>
      <c r="AK1004">
        <v>0</v>
      </c>
      <c r="AL1004" t="s">
        <v>24</v>
      </c>
      <c r="AM1004" t="s">
        <v>24</v>
      </c>
      <c r="AN1004" t="s">
        <v>24</v>
      </c>
      <c r="AO1004" t="s">
        <v>24</v>
      </c>
      <c r="AP1004" t="s">
        <v>24</v>
      </c>
      <c r="AQ1004" t="s">
        <v>24</v>
      </c>
      <c r="AR1004" t="s">
        <v>24</v>
      </c>
      <c r="AS1004" t="s">
        <v>24</v>
      </c>
      <c r="AT1004" t="s">
        <v>24</v>
      </c>
      <c r="AU1004" t="s">
        <v>24</v>
      </c>
      <c r="AV1004" t="s">
        <v>24</v>
      </c>
      <c r="AW1004" t="s">
        <v>24</v>
      </c>
      <c r="AX1004" t="s">
        <v>24</v>
      </c>
      <c r="AY1004" t="s">
        <v>24</v>
      </c>
      <c r="AZ1004" t="s">
        <v>24</v>
      </c>
      <c r="BA1004" t="s">
        <v>24</v>
      </c>
      <c r="BB1004" t="s">
        <v>24</v>
      </c>
      <c r="BC1004" t="s">
        <v>7843</v>
      </c>
      <c r="BD1004" t="s">
        <v>7843</v>
      </c>
      <c r="BE1004" t="s">
        <v>7843</v>
      </c>
      <c r="BF1004" t="s">
        <v>7843</v>
      </c>
      <c r="BG1004" t="s">
        <v>7843</v>
      </c>
      <c r="BH1004" t="s">
        <v>7843</v>
      </c>
      <c r="BI1004" t="s">
        <v>7843</v>
      </c>
      <c r="BJ1004">
        <v>1</v>
      </c>
      <c r="BK1004">
        <v>1</v>
      </c>
      <c r="BL1004">
        <v>1</v>
      </c>
    </row>
    <row r="1005" spans="1:64">
      <c r="A1005" t="s">
        <v>9725</v>
      </c>
      <c r="B1005" t="s">
        <v>1169</v>
      </c>
      <c r="C1005" t="s">
        <v>1170</v>
      </c>
      <c r="D1005" t="s">
        <v>1171</v>
      </c>
      <c r="E1005" t="s">
        <v>1178</v>
      </c>
      <c r="F1005" t="s">
        <v>1179</v>
      </c>
      <c r="G1005" t="s">
        <v>6329</v>
      </c>
      <c r="H1005" t="s">
        <v>24</v>
      </c>
      <c r="I1005" t="s">
        <v>6270</v>
      </c>
      <c r="J1005" t="s">
        <v>5891</v>
      </c>
      <c r="K1005" t="s">
        <v>7688</v>
      </c>
      <c r="L1005">
        <v>1</v>
      </c>
      <c r="S1005" t="s">
        <v>7895</v>
      </c>
      <c r="T1005" t="s">
        <v>9724</v>
      </c>
      <c r="U1005" t="s">
        <v>6334</v>
      </c>
      <c r="V1005" t="s">
        <v>6334</v>
      </c>
      <c r="W1005" t="s">
        <v>6334</v>
      </c>
      <c r="X1005" t="s">
        <v>6335</v>
      </c>
      <c r="Y1005" t="s">
        <v>6336</v>
      </c>
      <c r="Z1005" t="s">
        <v>6337</v>
      </c>
      <c r="AA1005" t="s">
        <v>9725</v>
      </c>
      <c r="AB1005" t="s">
        <v>24</v>
      </c>
      <c r="AC1005" t="s">
        <v>24</v>
      </c>
      <c r="AD1005" t="s">
        <v>24</v>
      </c>
      <c r="AE1005" t="s">
        <v>24</v>
      </c>
      <c r="AF1005" t="s">
        <v>24</v>
      </c>
      <c r="AG1005" t="s">
        <v>24</v>
      </c>
      <c r="AH1005" t="s">
        <v>24</v>
      </c>
      <c r="AI1005" t="s">
        <v>7688</v>
      </c>
      <c r="AJ1005">
        <v>0</v>
      </c>
      <c r="AK1005">
        <v>0</v>
      </c>
      <c r="AL1005" t="s">
        <v>24</v>
      </c>
      <c r="AM1005" t="s">
        <v>24</v>
      </c>
      <c r="AN1005" t="s">
        <v>24</v>
      </c>
      <c r="AO1005" t="s">
        <v>24</v>
      </c>
      <c r="AP1005" t="s">
        <v>24</v>
      </c>
      <c r="AQ1005" t="s">
        <v>24</v>
      </c>
      <c r="AR1005" t="s">
        <v>24</v>
      </c>
      <c r="AS1005" t="s">
        <v>24</v>
      </c>
      <c r="AT1005" t="s">
        <v>24</v>
      </c>
      <c r="AU1005" t="s">
        <v>24</v>
      </c>
      <c r="AV1005" t="s">
        <v>24</v>
      </c>
      <c r="AW1005" t="s">
        <v>24</v>
      </c>
      <c r="AX1005" t="s">
        <v>24</v>
      </c>
      <c r="AY1005" t="s">
        <v>24</v>
      </c>
      <c r="AZ1005" t="s">
        <v>24</v>
      </c>
      <c r="BA1005" t="s">
        <v>24</v>
      </c>
      <c r="BB1005" t="s">
        <v>24</v>
      </c>
      <c r="BC1005" t="s">
        <v>7843</v>
      </c>
      <c r="BD1005" t="s">
        <v>7843</v>
      </c>
      <c r="BE1005" t="s">
        <v>7843</v>
      </c>
      <c r="BF1005" t="s">
        <v>7843</v>
      </c>
      <c r="BG1005" t="s">
        <v>7843</v>
      </c>
      <c r="BH1005" t="s">
        <v>7843</v>
      </c>
      <c r="BI1005" t="s">
        <v>7843</v>
      </c>
      <c r="BJ1005">
        <v>1</v>
      </c>
      <c r="BK1005">
        <v>1</v>
      </c>
      <c r="BL1005">
        <v>1</v>
      </c>
    </row>
    <row r="1006" spans="1:64">
      <c r="A1006" t="s">
        <v>9727</v>
      </c>
      <c r="B1006" t="s">
        <v>1169</v>
      </c>
      <c r="C1006" t="s">
        <v>1170</v>
      </c>
      <c r="D1006" t="s">
        <v>1171</v>
      </c>
      <c r="E1006" t="s">
        <v>1178</v>
      </c>
      <c r="F1006" t="s">
        <v>1179</v>
      </c>
      <c r="G1006" t="s">
        <v>6329</v>
      </c>
      <c r="H1006" t="s">
        <v>24</v>
      </c>
      <c r="I1006" t="s">
        <v>6284</v>
      </c>
      <c r="J1006" t="s">
        <v>5891</v>
      </c>
      <c r="K1006" t="s">
        <v>7688</v>
      </c>
      <c r="L1006">
        <v>1</v>
      </c>
      <c r="S1006" t="s">
        <v>7895</v>
      </c>
      <c r="T1006" t="s">
        <v>9726</v>
      </c>
      <c r="U1006" t="s">
        <v>6338</v>
      </c>
      <c r="V1006" t="s">
        <v>6338</v>
      </c>
      <c r="W1006" t="s">
        <v>6338</v>
      </c>
      <c r="X1006" t="s">
        <v>6339</v>
      </c>
      <c r="Y1006" t="s">
        <v>6340</v>
      </c>
      <c r="Z1006" t="s">
        <v>6341</v>
      </c>
      <c r="AA1006" t="s">
        <v>9727</v>
      </c>
      <c r="AB1006" t="s">
        <v>24</v>
      </c>
      <c r="AC1006" t="s">
        <v>24</v>
      </c>
      <c r="AD1006" t="s">
        <v>24</v>
      </c>
      <c r="AE1006" t="s">
        <v>24</v>
      </c>
      <c r="AF1006" t="s">
        <v>24</v>
      </c>
      <c r="AG1006" t="s">
        <v>24</v>
      </c>
      <c r="AH1006" t="s">
        <v>24</v>
      </c>
      <c r="AI1006" t="s">
        <v>7688</v>
      </c>
      <c r="AJ1006">
        <v>0</v>
      </c>
      <c r="AK1006">
        <v>0</v>
      </c>
      <c r="AL1006" t="s">
        <v>24</v>
      </c>
      <c r="AM1006" t="s">
        <v>24</v>
      </c>
      <c r="AN1006" t="s">
        <v>24</v>
      </c>
      <c r="AO1006" t="s">
        <v>24</v>
      </c>
      <c r="AP1006" t="s">
        <v>24</v>
      </c>
      <c r="AQ1006" t="s">
        <v>24</v>
      </c>
      <c r="AR1006" t="s">
        <v>24</v>
      </c>
      <c r="AS1006" t="s">
        <v>24</v>
      </c>
      <c r="AT1006" t="s">
        <v>24</v>
      </c>
      <c r="AU1006" t="s">
        <v>24</v>
      </c>
      <c r="AV1006" t="s">
        <v>24</v>
      </c>
      <c r="AW1006" t="s">
        <v>24</v>
      </c>
      <c r="AX1006" t="s">
        <v>24</v>
      </c>
      <c r="AY1006" t="s">
        <v>24</v>
      </c>
      <c r="AZ1006" t="s">
        <v>24</v>
      </c>
      <c r="BA1006" t="s">
        <v>24</v>
      </c>
      <c r="BB1006" t="s">
        <v>24</v>
      </c>
      <c r="BC1006" t="s">
        <v>7843</v>
      </c>
      <c r="BD1006" t="s">
        <v>7843</v>
      </c>
      <c r="BE1006" t="s">
        <v>7843</v>
      </c>
      <c r="BF1006" t="s">
        <v>7843</v>
      </c>
      <c r="BG1006" t="s">
        <v>7843</v>
      </c>
      <c r="BH1006" t="s">
        <v>7843</v>
      </c>
      <c r="BI1006" t="s">
        <v>7843</v>
      </c>
      <c r="BJ1006">
        <v>1</v>
      </c>
      <c r="BK1006">
        <v>1</v>
      </c>
      <c r="BL1006">
        <v>1</v>
      </c>
    </row>
    <row r="1007" spans="1:64">
      <c r="A1007" t="s">
        <v>9729</v>
      </c>
      <c r="B1007" t="s">
        <v>1169</v>
      </c>
      <c r="C1007" t="s">
        <v>1170</v>
      </c>
      <c r="D1007" t="s">
        <v>1171</v>
      </c>
      <c r="E1007" t="s">
        <v>1178</v>
      </c>
      <c r="F1007" t="s">
        <v>1179</v>
      </c>
      <c r="G1007" t="s">
        <v>6329</v>
      </c>
      <c r="H1007" t="s">
        <v>24</v>
      </c>
      <c r="I1007" t="s">
        <v>6289</v>
      </c>
      <c r="J1007" t="s">
        <v>5891</v>
      </c>
      <c r="K1007" t="s">
        <v>7688</v>
      </c>
      <c r="L1007">
        <v>1</v>
      </c>
      <c r="S1007" t="s">
        <v>7895</v>
      </c>
      <c r="T1007" t="s">
        <v>9728</v>
      </c>
      <c r="U1007" t="s">
        <v>6342</v>
      </c>
      <c r="V1007" t="s">
        <v>6342</v>
      </c>
      <c r="W1007" t="s">
        <v>6342</v>
      </c>
      <c r="X1007" t="s">
        <v>6343</v>
      </c>
      <c r="Y1007" t="s">
        <v>6344</v>
      </c>
      <c r="Z1007" t="s">
        <v>6345</v>
      </c>
      <c r="AA1007" t="s">
        <v>9729</v>
      </c>
      <c r="AB1007" t="s">
        <v>24</v>
      </c>
      <c r="AC1007" t="s">
        <v>24</v>
      </c>
      <c r="AD1007" t="s">
        <v>24</v>
      </c>
      <c r="AE1007" t="s">
        <v>24</v>
      </c>
      <c r="AF1007" t="s">
        <v>24</v>
      </c>
      <c r="AG1007" t="s">
        <v>24</v>
      </c>
      <c r="AH1007" t="s">
        <v>24</v>
      </c>
      <c r="AI1007" t="s">
        <v>7688</v>
      </c>
      <c r="AJ1007">
        <v>0</v>
      </c>
      <c r="AK1007">
        <v>0</v>
      </c>
      <c r="AL1007" t="s">
        <v>24</v>
      </c>
      <c r="AM1007" t="s">
        <v>24</v>
      </c>
      <c r="AN1007" t="s">
        <v>24</v>
      </c>
      <c r="AO1007" t="s">
        <v>24</v>
      </c>
      <c r="AP1007" t="s">
        <v>24</v>
      </c>
      <c r="AQ1007" t="s">
        <v>24</v>
      </c>
      <c r="AR1007" t="s">
        <v>24</v>
      </c>
      <c r="AS1007" t="s">
        <v>24</v>
      </c>
      <c r="AT1007" t="s">
        <v>24</v>
      </c>
      <c r="AU1007" t="s">
        <v>24</v>
      </c>
      <c r="AV1007" t="s">
        <v>24</v>
      </c>
      <c r="AW1007" t="s">
        <v>24</v>
      </c>
      <c r="AX1007" t="s">
        <v>24</v>
      </c>
      <c r="AY1007" t="s">
        <v>24</v>
      </c>
      <c r="AZ1007" t="s">
        <v>24</v>
      </c>
      <c r="BA1007" t="s">
        <v>24</v>
      </c>
      <c r="BB1007" t="s">
        <v>24</v>
      </c>
      <c r="BC1007" t="s">
        <v>7843</v>
      </c>
      <c r="BD1007" t="s">
        <v>7843</v>
      </c>
      <c r="BE1007" t="s">
        <v>7843</v>
      </c>
      <c r="BF1007" t="s">
        <v>7843</v>
      </c>
      <c r="BG1007" t="s">
        <v>7843</v>
      </c>
      <c r="BH1007" t="s">
        <v>7843</v>
      </c>
      <c r="BI1007" t="s">
        <v>7843</v>
      </c>
      <c r="BJ1007">
        <v>1</v>
      </c>
      <c r="BK1007">
        <v>1</v>
      </c>
      <c r="BL1007">
        <v>1</v>
      </c>
    </row>
    <row r="1008" spans="1:64">
      <c r="A1008" t="s">
        <v>9731</v>
      </c>
      <c r="B1008" t="s">
        <v>1169</v>
      </c>
      <c r="C1008" t="s">
        <v>1170</v>
      </c>
      <c r="D1008" t="s">
        <v>1171</v>
      </c>
      <c r="E1008" t="s">
        <v>1178</v>
      </c>
      <c r="F1008" t="s">
        <v>1179</v>
      </c>
      <c r="G1008" t="s">
        <v>6329</v>
      </c>
      <c r="H1008" t="s">
        <v>24</v>
      </c>
      <c r="I1008" t="s">
        <v>6294</v>
      </c>
      <c r="J1008" t="s">
        <v>5891</v>
      </c>
      <c r="K1008" t="s">
        <v>7688</v>
      </c>
      <c r="L1008">
        <v>1</v>
      </c>
      <c r="S1008" t="s">
        <v>7895</v>
      </c>
      <c r="T1008" t="s">
        <v>9730</v>
      </c>
      <c r="U1008" t="s">
        <v>6346</v>
      </c>
      <c r="V1008" t="s">
        <v>6346</v>
      </c>
      <c r="W1008" t="s">
        <v>6346</v>
      </c>
      <c r="X1008" t="s">
        <v>6347</v>
      </c>
      <c r="Y1008" t="s">
        <v>6348</v>
      </c>
      <c r="Z1008" t="s">
        <v>6349</v>
      </c>
      <c r="AA1008" t="s">
        <v>9731</v>
      </c>
      <c r="AB1008" t="s">
        <v>24</v>
      </c>
      <c r="AC1008" t="s">
        <v>24</v>
      </c>
      <c r="AD1008" t="s">
        <v>24</v>
      </c>
      <c r="AE1008" t="s">
        <v>24</v>
      </c>
      <c r="AF1008" t="s">
        <v>24</v>
      </c>
      <c r="AG1008" t="s">
        <v>24</v>
      </c>
      <c r="AH1008" t="s">
        <v>24</v>
      </c>
      <c r="AI1008" t="s">
        <v>7688</v>
      </c>
      <c r="AJ1008">
        <v>0</v>
      </c>
      <c r="AK1008">
        <v>0</v>
      </c>
      <c r="AL1008" t="s">
        <v>24</v>
      </c>
      <c r="AM1008" t="s">
        <v>24</v>
      </c>
      <c r="AN1008" t="s">
        <v>24</v>
      </c>
      <c r="AO1008" t="s">
        <v>24</v>
      </c>
      <c r="AP1008" t="s">
        <v>24</v>
      </c>
      <c r="AQ1008" t="s">
        <v>24</v>
      </c>
      <c r="AR1008" t="s">
        <v>24</v>
      </c>
      <c r="AS1008" t="s">
        <v>24</v>
      </c>
      <c r="AT1008" t="s">
        <v>24</v>
      </c>
      <c r="AU1008" t="s">
        <v>24</v>
      </c>
      <c r="AV1008" t="s">
        <v>24</v>
      </c>
      <c r="AW1008" t="s">
        <v>24</v>
      </c>
      <c r="AX1008" t="s">
        <v>24</v>
      </c>
      <c r="AY1008" t="s">
        <v>24</v>
      </c>
      <c r="AZ1008" t="s">
        <v>24</v>
      </c>
      <c r="BA1008" t="s">
        <v>24</v>
      </c>
      <c r="BB1008" t="s">
        <v>24</v>
      </c>
      <c r="BC1008" t="s">
        <v>7843</v>
      </c>
      <c r="BD1008" t="s">
        <v>7843</v>
      </c>
      <c r="BE1008" t="s">
        <v>7843</v>
      </c>
      <c r="BF1008" t="s">
        <v>7843</v>
      </c>
      <c r="BG1008" t="s">
        <v>7843</v>
      </c>
      <c r="BH1008" t="s">
        <v>7843</v>
      </c>
      <c r="BI1008" t="s">
        <v>7843</v>
      </c>
      <c r="BJ1008">
        <v>1</v>
      </c>
      <c r="BK1008">
        <v>1</v>
      </c>
      <c r="BL1008">
        <v>1</v>
      </c>
    </row>
    <row r="1009" spans="1:64">
      <c r="A1009" t="s">
        <v>9733</v>
      </c>
      <c r="B1009" t="s">
        <v>1169</v>
      </c>
      <c r="C1009" t="s">
        <v>1170</v>
      </c>
      <c r="D1009" t="s">
        <v>1171</v>
      </c>
      <c r="E1009" t="s">
        <v>1178</v>
      </c>
      <c r="F1009" t="s">
        <v>1179</v>
      </c>
      <c r="G1009" t="s">
        <v>6329</v>
      </c>
      <c r="H1009" t="s">
        <v>24</v>
      </c>
      <c r="I1009" t="s">
        <v>6299</v>
      </c>
      <c r="J1009" t="s">
        <v>5891</v>
      </c>
      <c r="K1009" t="s">
        <v>7688</v>
      </c>
      <c r="L1009">
        <v>1</v>
      </c>
      <c r="S1009" t="s">
        <v>7895</v>
      </c>
      <c r="T1009" t="s">
        <v>9732</v>
      </c>
      <c r="U1009" t="s">
        <v>6350</v>
      </c>
      <c r="V1009" t="s">
        <v>6350</v>
      </c>
      <c r="W1009" t="s">
        <v>6350</v>
      </c>
      <c r="X1009" t="s">
        <v>6351</v>
      </c>
      <c r="Y1009" t="s">
        <v>6352</v>
      </c>
      <c r="Z1009" t="s">
        <v>6353</v>
      </c>
      <c r="AA1009" t="s">
        <v>9733</v>
      </c>
      <c r="AB1009" t="s">
        <v>24</v>
      </c>
      <c r="AC1009" t="s">
        <v>24</v>
      </c>
      <c r="AD1009" t="s">
        <v>24</v>
      </c>
      <c r="AE1009" t="s">
        <v>24</v>
      </c>
      <c r="AF1009" t="s">
        <v>24</v>
      </c>
      <c r="AG1009" t="s">
        <v>24</v>
      </c>
      <c r="AH1009" t="s">
        <v>24</v>
      </c>
      <c r="AI1009" t="s">
        <v>7688</v>
      </c>
      <c r="AJ1009">
        <v>0</v>
      </c>
      <c r="AK1009">
        <v>0</v>
      </c>
      <c r="AL1009" t="s">
        <v>24</v>
      </c>
      <c r="AM1009" t="s">
        <v>24</v>
      </c>
      <c r="AN1009" t="s">
        <v>24</v>
      </c>
      <c r="AO1009" t="s">
        <v>24</v>
      </c>
      <c r="AP1009" t="s">
        <v>24</v>
      </c>
      <c r="AQ1009" t="s">
        <v>24</v>
      </c>
      <c r="AR1009" t="s">
        <v>24</v>
      </c>
      <c r="AS1009" t="s">
        <v>24</v>
      </c>
      <c r="AT1009" t="s">
        <v>24</v>
      </c>
      <c r="AU1009" t="s">
        <v>24</v>
      </c>
      <c r="AV1009" t="s">
        <v>24</v>
      </c>
      <c r="AW1009" t="s">
        <v>24</v>
      </c>
      <c r="AX1009" t="s">
        <v>24</v>
      </c>
      <c r="AY1009" t="s">
        <v>24</v>
      </c>
      <c r="AZ1009" t="s">
        <v>24</v>
      </c>
      <c r="BA1009" t="s">
        <v>24</v>
      </c>
      <c r="BB1009" t="s">
        <v>24</v>
      </c>
      <c r="BC1009" t="s">
        <v>7843</v>
      </c>
      <c r="BD1009" t="s">
        <v>7843</v>
      </c>
      <c r="BE1009" t="s">
        <v>7843</v>
      </c>
      <c r="BF1009" t="s">
        <v>7843</v>
      </c>
      <c r="BG1009" t="s">
        <v>7843</v>
      </c>
      <c r="BH1009" t="s">
        <v>7843</v>
      </c>
      <c r="BI1009" t="s">
        <v>7843</v>
      </c>
      <c r="BJ1009">
        <v>1</v>
      </c>
      <c r="BK1009">
        <v>1</v>
      </c>
      <c r="BL1009">
        <v>1</v>
      </c>
    </row>
    <row r="1010" spans="1:64">
      <c r="A1010" t="s">
        <v>9735</v>
      </c>
      <c r="B1010" t="s">
        <v>1169</v>
      </c>
      <c r="C1010" t="s">
        <v>1170</v>
      </c>
      <c r="D1010" t="s">
        <v>1171</v>
      </c>
      <c r="E1010" t="s">
        <v>1178</v>
      </c>
      <c r="F1010" t="s">
        <v>1179</v>
      </c>
      <c r="G1010" t="s">
        <v>6329</v>
      </c>
      <c r="H1010" t="s">
        <v>24</v>
      </c>
      <c r="I1010" t="s">
        <v>6304</v>
      </c>
      <c r="J1010" t="s">
        <v>5891</v>
      </c>
      <c r="K1010" t="s">
        <v>7688</v>
      </c>
      <c r="L1010">
        <v>1</v>
      </c>
      <c r="S1010" t="s">
        <v>7895</v>
      </c>
      <c r="T1010" t="s">
        <v>9734</v>
      </c>
      <c r="U1010" t="s">
        <v>6354</v>
      </c>
      <c r="V1010" t="s">
        <v>6354</v>
      </c>
      <c r="W1010" t="s">
        <v>6354</v>
      </c>
      <c r="X1010" t="s">
        <v>6355</v>
      </c>
      <c r="Y1010" t="s">
        <v>6356</v>
      </c>
      <c r="Z1010" t="s">
        <v>6357</v>
      </c>
      <c r="AA1010" t="s">
        <v>9735</v>
      </c>
      <c r="AB1010" t="s">
        <v>24</v>
      </c>
      <c r="AC1010" t="s">
        <v>24</v>
      </c>
      <c r="AD1010" t="s">
        <v>24</v>
      </c>
      <c r="AE1010" t="s">
        <v>24</v>
      </c>
      <c r="AF1010" t="s">
        <v>24</v>
      </c>
      <c r="AG1010" t="s">
        <v>24</v>
      </c>
      <c r="AH1010" t="s">
        <v>24</v>
      </c>
      <c r="AI1010" t="s">
        <v>7688</v>
      </c>
      <c r="AJ1010">
        <v>0</v>
      </c>
      <c r="AK1010">
        <v>0</v>
      </c>
      <c r="AL1010" t="s">
        <v>24</v>
      </c>
      <c r="AM1010" t="s">
        <v>24</v>
      </c>
      <c r="AN1010" t="s">
        <v>24</v>
      </c>
      <c r="AO1010" t="s">
        <v>24</v>
      </c>
      <c r="AP1010" t="s">
        <v>24</v>
      </c>
      <c r="AQ1010" t="s">
        <v>24</v>
      </c>
      <c r="AR1010" t="s">
        <v>24</v>
      </c>
      <c r="AS1010" t="s">
        <v>24</v>
      </c>
      <c r="AT1010" t="s">
        <v>24</v>
      </c>
      <c r="AU1010" t="s">
        <v>24</v>
      </c>
      <c r="AV1010" t="s">
        <v>24</v>
      </c>
      <c r="AW1010" t="s">
        <v>24</v>
      </c>
      <c r="AX1010" t="s">
        <v>24</v>
      </c>
      <c r="AY1010" t="s">
        <v>24</v>
      </c>
      <c r="AZ1010" t="s">
        <v>24</v>
      </c>
      <c r="BA1010" t="s">
        <v>24</v>
      </c>
      <c r="BB1010" t="s">
        <v>24</v>
      </c>
      <c r="BC1010" t="s">
        <v>7843</v>
      </c>
      <c r="BD1010" t="s">
        <v>7843</v>
      </c>
      <c r="BE1010" t="s">
        <v>7843</v>
      </c>
      <c r="BF1010" t="s">
        <v>7843</v>
      </c>
      <c r="BG1010" t="s">
        <v>7843</v>
      </c>
      <c r="BH1010" t="s">
        <v>7843</v>
      </c>
      <c r="BI1010" t="s">
        <v>7843</v>
      </c>
      <c r="BJ1010">
        <v>1</v>
      </c>
      <c r="BK1010">
        <v>1</v>
      </c>
      <c r="BL1010">
        <v>1</v>
      </c>
    </row>
    <row r="1011" spans="1:64">
      <c r="A1011" t="s">
        <v>9737</v>
      </c>
      <c r="B1011" t="s">
        <v>1169</v>
      </c>
      <c r="C1011" t="s">
        <v>1170</v>
      </c>
      <c r="D1011" t="s">
        <v>1171</v>
      </c>
      <c r="E1011" t="s">
        <v>1178</v>
      </c>
      <c r="F1011" t="s">
        <v>1179</v>
      </c>
      <c r="G1011" t="s">
        <v>6358</v>
      </c>
      <c r="H1011" t="s">
        <v>24</v>
      </c>
      <c r="I1011" t="s">
        <v>6265</v>
      </c>
      <c r="J1011" t="s">
        <v>5891</v>
      </c>
      <c r="K1011" t="s">
        <v>7688</v>
      </c>
      <c r="L1011">
        <v>1</v>
      </c>
      <c r="S1011" t="s">
        <v>7895</v>
      </c>
      <c r="T1011" t="s">
        <v>9736</v>
      </c>
      <c r="U1011" t="s">
        <v>6359</v>
      </c>
      <c r="V1011" t="s">
        <v>6359</v>
      </c>
      <c r="W1011" t="s">
        <v>6359</v>
      </c>
      <c r="X1011" t="s">
        <v>6360</v>
      </c>
      <c r="Y1011" t="s">
        <v>6361</v>
      </c>
      <c r="Z1011" t="s">
        <v>6362</v>
      </c>
      <c r="AA1011" t="s">
        <v>9737</v>
      </c>
      <c r="AB1011" t="s">
        <v>24</v>
      </c>
      <c r="AC1011" t="s">
        <v>24</v>
      </c>
      <c r="AD1011" t="s">
        <v>24</v>
      </c>
      <c r="AE1011" t="s">
        <v>24</v>
      </c>
      <c r="AF1011" t="s">
        <v>24</v>
      </c>
      <c r="AG1011" t="s">
        <v>24</v>
      </c>
      <c r="AH1011" t="s">
        <v>24</v>
      </c>
      <c r="AI1011" t="s">
        <v>7688</v>
      </c>
      <c r="AJ1011">
        <v>0</v>
      </c>
      <c r="AK1011">
        <v>0</v>
      </c>
      <c r="AL1011" t="s">
        <v>24</v>
      </c>
      <c r="AM1011" t="s">
        <v>24</v>
      </c>
      <c r="AN1011" t="s">
        <v>24</v>
      </c>
      <c r="AO1011" t="s">
        <v>24</v>
      </c>
      <c r="AP1011" t="s">
        <v>24</v>
      </c>
      <c r="AQ1011" t="s">
        <v>24</v>
      </c>
      <c r="AR1011" t="s">
        <v>24</v>
      </c>
      <c r="AS1011" t="s">
        <v>24</v>
      </c>
      <c r="AT1011" t="s">
        <v>24</v>
      </c>
      <c r="AU1011" t="s">
        <v>24</v>
      </c>
      <c r="AV1011" t="s">
        <v>24</v>
      </c>
      <c r="AW1011" t="s">
        <v>24</v>
      </c>
      <c r="AX1011" t="s">
        <v>24</v>
      </c>
      <c r="AY1011" t="s">
        <v>24</v>
      </c>
      <c r="AZ1011" t="s">
        <v>24</v>
      </c>
      <c r="BA1011" t="s">
        <v>24</v>
      </c>
      <c r="BB1011" t="s">
        <v>24</v>
      </c>
      <c r="BC1011" t="s">
        <v>7843</v>
      </c>
      <c r="BD1011" t="s">
        <v>7843</v>
      </c>
      <c r="BE1011" t="s">
        <v>7843</v>
      </c>
      <c r="BF1011" t="s">
        <v>7843</v>
      </c>
      <c r="BG1011" t="s">
        <v>7843</v>
      </c>
      <c r="BH1011" t="s">
        <v>7843</v>
      </c>
      <c r="BI1011" t="s">
        <v>7843</v>
      </c>
      <c r="BJ1011">
        <v>1</v>
      </c>
      <c r="BK1011">
        <v>1</v>
      </c>
      <c r="BL1011">
        <v>1</v>
      </c>
    </row>
    <row r="1012" spans="1:64">
      <c r="A1012" t="s">
        <v>9739</v>
      </c>
      <c r="B1012" t="s">
        <v>1169</v>
      </c>
      <c r="C1012" t="s">
        <v>1170</v>
      </c>
      <c r="D1012" t="s">
        <v>1171</v>
      </c>
      <c r="E1012" t="s">
        <v>1178</v>
      </c>
      <c r="F1012" t="s">
        <v>1179</v>
      </c>
      <c r="G1012" t="s">
        <v>6358</v>
      </c>
      <c r="H1012" t="s">
        <v>24</v>
      </c>
      <c r="I1012" t="s">
        <v>6270</v>
      </c>
      <c r="J1012" t="s">
        <v>5891</v>
      </c>
      <c r="K1012" t="s">
        <v>7688</v>
      </c>
      <c r="L1012">
        <v>1</v>
      </c>
      <c r="S1012" t="s">
        <v>7895</v>
      </c>
      <c r="T1012" t="s">
        <v>9738</v>
      </c>
      <c r="U1012" t="s">
        <v>6363</v>
      </c>
      <c r="V1012" t="s">
        <v>6363</v>
      </c>
      <c r="W1012" t="s">
        <v>6363</v>
      </c>
      <c r="X1012" t="s">
        <v>6364</v>
      </c>
      <c r="Y1012" t="s">
        <v>6365</v>
      </c>
      <c r="Z1012" t="s">
        <v>6366</v>
      </c>
      <c r="AA1012" t="s">
        <v>9739</v>
      </c>
      <c r="AB1012" t="s">
        <v>24</v>
      </c>
      <c r="AC1012" t="s">
        <v>24</v>
      </c>
      <c r="AD1012" t="s">
        <v>24</v>
      </c>
      <c r="AE1012" t="s">
        <v>24</v>
      </c>
      <c r="AF1012" t="s">
        <v>24</v>
      </c>
      <c r="AG1012" t="s">
        <v>24</v>
      </c>
      <c r="AH1012" t="s">
        <v>24</v>
      </c>
      <c r="AI1012" t="s">
        <v>7688</v>
      </c>
      <c r="AJ1012">
        <v>0</v>
      </c>
      <c r="AK1012">
        <v>0</v>
      </c>
      <c r="AL1012" t="s">
        <v>24</v>
      </c>
      <c r="AM1012" t="s">
        <v>24</v>
      </c>
      <c r="AN1012" t="s">
        <v>24</v>
      </c>
      <c r="AO1012" t="s">
        <v>24</v>
      </c>
      <c r="AP1012" t="s">
        <v>24</v>
      </c>
      <c r="AQ1012" t="s">
        <v>24</v>
      </c>
      <c r="AR1012" t="s">
        <v>24</v>
      </c>
      <c r="AS1012" t="s">
        <v>24</v>
      </c>
      <c r="AT1012" t="s">
        <v>24</v>
      </c>
      <c r="AU1012" t="s">
        <v>24</v>
      </c>
      <c r="AV1012" t="s">
        <v>24</v>
      </c>
      <c r="AW1012" t="s">
        <v>24</v>
      </c>
      <c r="AX1012" t="s">
        <v>24</v>
      </c>
      <c r="AY1012" t="s">
        <v>24</v>
      </c>
      <c r="AZ1012" t="s">
        <v>24</v>
      </c>
      <c r="BA1012" t="s">
        <v>24</v>
      </c>
      <c r="BB1012" t="s">
        <v>24</v>
      </c>
      <c r="BC1012" t="s">
        <v>7843</v>
      </c>
      <c r="BD1012" t="s">
        <v>7843</v>
      </c>
      <c r="BE1012" t="s">
        <v>7843</v>
      </c>
      <c r="BF1012" t="s">
        <v>7843</v>
      </c>
      <c r="BG1012" t="s">
        <v>7843</v>
      </c>
      <c r="BH1012" t="s">
        <v>7843</v>
      </c>
      <c r="BI1012" t="s">
        <v>7843</v>
      </c>
      <c r="BJ1012">
        <v>1</v>
      </c>
      <c r="BK1012">
        <v>1</v>
      </c>
      <c r="BL1012">
        <v>1</v>
      </c>
    </row>
    <row r="1013" spans="1:64">
      <c r="A1013" t="s">
        <v>9741</v>
      </c>
      <c r="B1013" t="s">
        <v>1169</v>
      </c>
      <c r="C1013" t="s">
        <v>1170</v>
      </c>
      <c r="D1013" t="s">
        <v>1171</v>
      </c>
      <c r="E1013" t="s">
        <v>1178</v>
      </c>
      <c r="F1013" t="s">
        <v>1179</v>
      </c>
      <c r="G1013" t="s">
        <v>6358</v>
      </c>
      <c r="H1013" t="s">
        <v>24</v>
      </c>
      <c r="I1013" t="s">
        <v>6284</v>
      </c>
      <c r="J1013" t="s">
        <v>5891</v>
      </c>
      <c r="K1013" t="s">
        <v>7688</v>
      </c>
      <c r="L1013">
        <v>1</v>
      </c>
      <c r="S1013" t="s">
        <v>7895</v>
      </c>
      <c r="T1013" t="s">
        <v>9740</v>
      </c>
      <c r="U1013" t="s">
        <v>6367</v>
      </c>
      <c r="V1013" t="s">
        <v>6367</v>
      </c>
      <c r="W1013" t="s">
        <v>6367</v>
      </c>
      <c r="X1013" t="s">
        <v>6368</v>
      </c>
      <c r="Y1013" t="s">
        <v>6369</v>
      </c>
      <c r="Z1013" t="s">
        <v>6370</v>
      </c>
      <c r="AA1013" t="s">
        <v>9741</v>
      </c>
      <c r="AB1013" t="s">
        <v>24</v>
      </c>
      <c r="AC1013" t="s">
        <v>24</v>
      </c>
      <c r="AD1013" t="s">
        <v>24</v>
      </c>
      <c r="AE1013" t="s">
        <v>24</v>
      </c>
      <c r="AF1013" t="s">
        <v>24</v>
      </c>
      <c r="AG1013" t="s">
        <v>24</v>
      </c>
      <c r="AH1013" t="s">
        <v>24</v>
      </c>
      <c r="AI1013" t="s">
        <v>7688</v>
      </c>
      <c r="AJ1013">
        <v>0</v>
      </c>
      <c r="AK1013">
        <v>0</v>
      </c>
      <c r="AL1013" t="s">
        <v>24</v>
      </c>
      <c r="AM1013" t="s">
        <v>24</v>
      </c>
      <c r="AN1013" t="s">
        <v>24</v>
      </c>
      <c r="AO1013" t="s">
        <v>24</v>
      </c>
      <c r="AP1013" t="s">
        <v>24</v>
      </c>
      <c r="AQ1013" t="s">
        <v>24</v>
      </c>
      <c r="AR1013" t="s">
        <v>24</v>
      </c>
      <c r="AS1013" t="s">
        <v>24</v>
      </c>
      <c r="AT1013" t="s">
        <v>24</v>
      </c>
      <c r="AU1013" t="s">
        <v>24</v>
      </c>
      <c r="AV1013" t="s">
        <v>24</v>
      </c>
      <c r="AW1013" t="s">
        <v>24</v>
      </c>
      <c r="AX1013" t="s">
        <v>24</v>
      </c>
      <c r="AY1013" t="s">
        <v>24</v>
      </c>
      <c r="AZ1013" t="s">
        <v>24</v>
      </c>
      <c r="BA1013" t="s">
        <v>24</v>
      </c>
      <c r="BB1013" t="s">
        <v>24</v>
      </c>
      <c r="BC1013" t="s">
        <v>7843</v>
      </c>
      <c r="BD1013" t="s">
        <v>7843</v>
      </c>
      <c r="BE1013" t="s">
        <v>7843</v>
      </c>
      <c r="BF1013" t="s">
        <v>7843</v>
      </c>
      <c r="BG1013" t="s">
        <v>7843</v>
      </c>
      <c r="BH1013" t="s">
        <v>7843</v>
      </c>
      <c r="BI1013" t="s">
        <v>7843</v>
      </c>
      <c r="BJ1013">
        <v>1</v>
      </c>
      <c r="BK1013">
        <v>1</v>
      </c>
      <c r="BL1013">
        <v>1</v>
      </c>
    </row>
    <row r="1014" spans="1:64">
      <c r="A1014" t="s">
        <v>9743</v>
      </c>
      <c r="B1014" t="s">
        <v>1169</v>
      </c>
      <c r="C1014" t="s">
        <v>1170</v>
      </c>
      <c r="D1014" t="s">
        <v>1171</v>
      </c>
      <c r="E1014" t="s">
        <v>1178</v>
      </c>
      <c r="F1014" t="s">
        <v>1179</v>
      </c>
      <c r="G1014" t="s">
        <v>6358</v>
      </c>
      <c r="H1014" t="s">
        <v>24</v>
      </c>
      <c r="I1014" t="s">
        <v>6289</v>
      </c>
      <c r="J1014" t="s">
        <v>5891</v>
      </c>
      <c r="K1014" t="s">
        <v>7688</v>
      </c>
      <c r="L1014">
        <v>1</v>
      </c>
      <c r="S1014" t="s">
        <v>7895</v>
      </c>
      <c r="T1014" t="s">
        <v>9742</v>
      </c>
      <c r="U1014" t="s">
        <v>6371</v>
      </c>
      <c r="V1014" t="s">
        <v>6371</v>
      </c>
      <c r="W1014" t="s">
        <v>6371</v>
      </c>
      <c r="X1014" t="s">
        <v>6372</v>
      </c>
      <c r="Y1014" t="s">
        <v>6373</v>
      </c>
      <c r="Z1014" t="s">
        <v>6374</v>
      </c>
      <c r="AA1014" t="s">
        <v>9743</v>
      </c>
      <c r="AB1014" t="s">
        <v>24</v>
      </c>
      <c r="AC1014" t="s">
        <v>24</v>
      </c>
      <c r="AD1014" t="s">
        <v>24</v>
      </c>
      <c r="AE1014" t="s">
        <v>24</v>
      </c>
      <c r="AF1014" t="s">
        <v>24</v>
      </c>
      <c r="AG1014" t="s">
        <v>24</v>
      </c>
      <c r="AH1014" t="s">
        <v>24</v>
      </c>
      <c r="AI1014" t="s">
        <v>7688</v>
      </c>
      <c r="AJ1014">
        <v>0</v>
      </c>
      <c r="AK1014">
        <v>0</v>
      </c>
      <c r="AL1014" t="s">
        <v>24</v>
      </c>
      <c r="AM1014" t="s">
        <v>24</v>
      </c>
      <c r="AN1014" t="s">
        <v>24</v>
      </c>
      <c r="AO1014" t="s">
        <v>24</v>
      </c>
      <c r="AP1014" t="s">
        <v>24</v>
      </c>
      <c r="AQ1014" t="s">
        <v>24</v>
      </c>
      <c r="AR1014" t="s">
        <v>24</v>
      </c>
      <c r="AS1014" t="s">
        <v>24</v>
      </c>
      <c r="AT1014" t="s">
        <v>24</v>
      </c>
      <c r="AU1014" t="s">
        <v>24</v>
      </c>
      <c r="AV1014" t="s">
        <v>24</v>
      </c>
      <c r="AW1014" t="s">
        <v>24</v>
      </c>
      <c r="AX1014" t="s">
        <v>24</v>
      </c>
      <c r="AY1014" t="s">
        <v>24</v>
      </c>
      <c r="AZ1014" t="s">
        <v>24</v>
      </c>
      <c r="BA1014" t="s">
        <v>24</v>
      </c>
      <c r="BB1014" t="s">
        <v>24</v>
      </c>
      <c r="BC1014" t="s">
        <v>7843</v>
      </c>
      <c r="BD1014" t="s">
        <v>7843</v>
      </c>
      <c r="BE1014" t="s">
        <v>7843</v>
      </c>
      <c r="BF1014" t="s">
        <v>7843</v>
      </c>
      <c r="BG1014" t="s">
        <v>7843</v>
      </c>
      <c r="BH1014" t="s">
        <v>7843</v>
      </c>
      <c r="BI1014" t="s">
        <v>7843</v>
      </c>
      <c r="BJ1014">
        <v>1</v>
      </c>
      <c r="BK1014">
        <v>1</v>
      </c>
      <c r="BL1014">
        <v>1</v>
      </c>
    </row>
    <row r="1015" spans="1:64">
      <c r="A1015" t="s">
        <v>9745</v>
      </c>
      <c r="B1015" t="s">
        <v>1169</v>
      </c>
      <c r="C1015" t="s">
        <v>1170</v>
      </c>
      <c r="D1015" t="s">
        <v>1171</v>
      </c>
      <c r="E1015" t="s">
        <v>1178</v>
      </c>
      <c r="F1015" t="s">
        <v>1179</v>
      </c>
      <c r="G1015" t="s">
        <v>6358</v>
      </c>
      <c r="H1015" t="s">
        <v>24</v>
      </c>
      <c r="I1015" t="s">
        <v>6294</v>
      </c>
      <c r="J1015" t="s">
        <v>5891</v>
      </c>
      <c r="K1015" t="s">
        <v>7688</v>
      </c>
      <c r="L1015">
        <v>1</v>
      </c>
      <c r="S1015" t="s">
        <v>7895</v>
      </c>
      <c r="T1015" t="s">
        <v>9744</v>
      </c>
      <c r="U1015" t="s">
        <v>6375</v>
      </c>
      <c r="V1015" t="s">
        <v>6375</v>
      </c>
      <c r="W1015" t="s">
        <v>6375</v>
      </c>
      <c r="X1015" t="s">
        <v>6376</v>
      </c>
      <c r="Y1015" t="s">
        <v>6377</v>
      </c>
      <c r="Z1015" t="s">
        <v>6378</v>
      </c>
      <c r="AA1015" t="s">
        <v>9745</v>
      </c>
      <c r="AB1015" t="s">
        <v>24</v>
      </c>
      <c r="AC1015" t="s">
        <v>24</v>
      </c>
      <c r="AD1015" t="s">
        <v>24</v>
      </c>
      <c r="AE1015" t="s">
        <v>24</v>
      </c>
      <c r="AF1015" t="s">
        <v>24</v>
      </c>
      <c r="AG1015" t="s">
        <v>24</v>
      </c>
      <c r="AH1015" t="s">
        <v>24</v>
      </c>
      <c r="AI1015" t="s">
        <v>7688</v>
      </c>
      <c r="AJ1015">
        <v>0</v>
      </c>
      <c r="AK1015">
        <v>0</v>
      </c>
      <c r="AL1015" t="s">
        <v>24</v>
      </c>
      <c r="AM1015" t="s">
        <v>24</v>
      </c>
      <c r="AN1015" t="s">
        <v>24</v>
      </c>
      <c r="AO1015" t="s">
        <v>24</v>
      </c>
      <c r="AP1015" t="s">
        <v>24</v>
      </c>
      <c r="AQ1015" t="s">
        <v>24</v>
      </c>
      <c r="AR1015" t="s">
        <v>24</v>
      </c>
      <c r="AS1015" t="s">
        <v>24</v>
      </c>
      <c r="AT1015" t="s">
        <v>24</v>
      </c>
      <c r="AU1015" t="s">
        <v>24</v>
      </c>
      <c r="AV1015" t="s">
        <v>24</v>
      </c>
      <c r="AW1015" t="s">
        <v>24</v>
      </c>
      <c r="AX1015" t="s">
        <v>24</v>
      </c>
      <c r="AY1015" t="s">
        <v>24</v>
      </c>
      <c r="AZ1015" t="s">
        <v>24</v>
      </c>
      <c r="BA1015" t="s">
        <v>24</v>
      </c>
      <c r="BB1015" t="s">
        <v>24</v>
      </c>
      <c r="BC1015" t="s">
        <v>7843</v>
      </c>
      <c r="BD1015" t="s">
        <v>7843</v>
      </c>
      <c r="BE1015" t="s">
        <v>7843</v>
      </c>
      <c r="BF1015" t="s">
        <v>7843</v>
      </c>
      <c r="BG1015" t="s">
        <v>7843</v>
      </c>
      <c r="BH1015" t="s">
        <v>7843</v>
      </c>
      <c r="BI1015" t="s">
        <v>7843</v>
      </c>
      <c r="BJ1015">
        <v>1</v>
      </c>
      <c r="BK1015">
        <v>1</v>
      </c>
      <c r="BL1015">
        <v>1</v>
      </c>
    </row>
    <row r="1016" spans="1:64">
      <c r="A1016" t="s">
        <v>9747</v>
      </c>
      <c r="B1016" t="s">
        <v>1169</v>
      </c>
      <c r="C1016" t="s">
        <v>1170</v>
      </c>
      <c r="D1016" t="s">
        <v>1193</v>
      </c>
      <c r="E1016" t="s">
        <v>1192</v>
      </c>
      <c r="F1016" t="s">
        <v>1194</v>
      </c>
      <c r="G1016" t="s">
        <v>6379</v>
      </c>
      <c r="H1016" t="s">
        <v>24</v>
      </c>
      <c r="I1016" t="s">
        <v>6200</v>
      </c>
      <c r="J1016" t="s">
        <v>5891</v>
      </c>
      <c r="K1016" t="s">
        <v>7688</v>
      </c>
      <c r="S1016" t="s">
        <v>7895</v>
      </c>
      <c r="T1016" t="s">
        <v>9746</v>
      </c>
      <c r="U1016" t="s">
        <v>6380</v>
      </c>
      <c r="V1016" t="s">
        <v>6380</v>
      </c>
      <c r="W1016" t="s">
        <v>6380</v>
      </c>
      <c r="X1016" t="s">
        <v>6381</v>
      </c>
      <c r="Y1016" t="s">
        <v>6382</v>
      </c>
      <c r="Z1016" t="s">
        <v>6383</v>
      </c>
      <c r="AA1016" t="s">
        <v>9747</v>
      </c>
      <c r="AB1016" t="s">
        <v>24</v>
      </c>
      <c r="AC1016" t="s">
        <v>24</v>
      </c>
      <c r="AD1016" t="s">
        <v>24</v>
      </c>
      <c r="AE1016" t="s">
        <v>24</v>
      </c>
      <c r="AF1016" t="s">
        <v>24</v>
      </c>
      <c r="AG1016" t="s">
        <v>24</v>
      </c>
      <c r="AH1016" t="s">
        <v>24</v>
      </c>
      <c r="AI1016" t="s">
        <v>7688</v>
      </c>
      <c r="AJ1016">
        <v>0</v>
      </c>
      <c r="AK1016">
        <v>0</v>
      </c>
      <c r="AL1016" t="s">
        <v>24</v>
      </c>
      <c r="AM1016" t="s">
        <v>24</v>
      </c>
      <c r="AN1016" t="s">
        <v>24</v>
      </c>
      <c r="AO1016" t="s">
        <v>24</v>
      </c>
      <c r="AP1016" t="s">
        <v>24</v>
      </c>
      <c r="AQ1016" t="s">
        <v>24</v>
      </c>
      <c r="AR1016" t="s">
        <v>24</v>
      </c>
      <c r="AS1016" t="s">
        <v>24</v>
      </c>
      <c r="AT1016" t="s">
        <v>24</v>
      </c>
      <c r="AU1016" t="s">
        <v>24</v>
      </c>
      <c r="AV1016" t="s">
        <v>24</v>
      </c>
      <c r="AW1016" t="s">
        <v>24</v>
      </c>
      <c r="AX1016" t="s">
        <v>24</v>
      </c>
      <c r="AY1016" t="s">
        <v>24</v>
      </c>
      <c r="AZ1016" t="s">
        <v>24</v>
      </c>
      <c r="BA1016" t="s">
        <v>24</v>
      </c>
      <c r="BB1016" t="s">
        <v>24</v>
      </c>
      <c r="BC1016" t="s">
        <v>7843</v>
      </c>
      <c r="BD1016" t="s">
        <v>7843</v>
      </c>
      <c r="BE1016" t="s">
        <v>7843</v>
      </c>
      <c r="BF1016" t="s">
        <v>7843</v>
      </c>
      <c r="BG1016" t="s">
        <v>7843</v>
      </c>
      <c r="BH1016" t="s">
        <v>7843</v>
      </c>
      <c r="BI1016" t="s">
        <v>7843</v>
      </c>
      <c r="BJ1016">
        <v>1</v>
      </c>
      <c r="BK1016">
        <v>1</v>
      </c>
      <c r="BL1016">
        <v>1</v>
      </c>
    </row>
    <row r="1017" spans="1:64">
      <c r="A1017" t="s">
        <v>9749</v>
      </c>
      <c r="B1017" t="s">
        <v>1169</v>
      </c>
      <c r="C1017" t="s">
        <v>1170</v>
      </c>
      <c r="D1017" t="s">
        <v>1193</v>
      </c>
      <c r="E1017" t="s">
        <v>1192</v>
      </c>
      <c r="F1017" t="s">
        <v>1194</v>
      </c>
      <c r="G1017" t="s">
        <v>6379</v>
      </c>
      <c r="H1017" t="s">
        <v>24</v>
      </c>
      <c r="I1017" t="s">
        <v>6205</v>
      </c>
      <c r="J1017" t="s">
        <v>5891</v>
      </c>
      <c r="K1017" t="s">
        <v>7688</v>
      </c>
      <c r="S1017" t="s">
        <v>7895</v>
      </c>
      <c r="T1017" t="s">
        <v>9748</v>
      </c>
      <c r="U1017" t="s">
        <v>6384</v>
      </c>
      <c r="V1017" t="s">
        <v>6384</v>
      </c>
      <c r="W1017" t="s">
        <v>6384</v>
      </c>
      <c r="X1017" t="s">
        <v>6385</v>
      </c>
      <c r="Y1017" t="s">
        <v>6386</v>
      </c>
      <c r="Z1017" t="s">
        <v>6387</v>
      </c>
      <c r="AA1017" t="s">
        <v>9749</v>
      </c>
      <c r="AB1017" t="s">
        <v>24</v>
      </c>
      <c r="AC1017" t="s">
        <v>24</v>
      </c>
      <c r="AD1017" t="s">
        <v>24</v>
      </c>
      <c r="AE1017" t="s">
        <v>24</v>
      </c>
      <c r="AF1017" t="s">
        <v>24</v>
      </c>
      <c r="AG1017" t="s">
        <v>24</v>
      </c>
      <c r="AH1017" t="s">
        <v>24</v>
      </c>
      <c r="AI1017" t="s">
        <v>7688</v>
      </c>
      <c r="AJ1017">
        <v>0</v>
      </c>
      <c r="AK1017">
        <v>0</v>
      </c>
      <c r="AL1017" t="s">
        <v>24</v>
      </c>
      <c r="AM1017" t="s">
        <v>24</v>
      </c>
      <c r="AN1017" t="s">
        <v>24</v>
      </c>
      <c r="AO1017" t="s">
        <v>24</v>
      </c>
      <c r="AP1017" t="s">
        <v>24</v>
      </c>
      <c r="AQ1017" t="s">
        <v>24</v>
      </c>
      <c r="AR1017" t="s">
        <v>24</v>
      </c>
      <c r="AS1017" t="s">
        <v>24</v>
      </c>
      <c r="AT1017" t="s">
        <v>24</v>
      </c>
      <c r="AU1017" t="s">
        <v>24</v>
      </c>
      <c r="AV1017" t="s">
        <v>24</v>
      </c>
      <c r="AW1017" t="s">
        <v>24</v>
      </c>
      <c r="AX1017" t="s">
        <v>24</v>
      </c>
      <c r="AY1017" t="s">
        <v>24</v>
      </c>
      <c r="AZ1017" t="s">
        <v>24</v>
      </c>
      <c r="BA1017" t="s">
        <v>24</v>
      </c>
      <c r="BB1017" t="s">
        <v>24</v>
      </c>
      <c r="BC1017" t="s">
        <v>7843</v>
      </c>
      <c r="BD1017" t="s">
        <v>7843</v>
      </c>
      <c r="BE1017" t="s">
        <v>7843</v>
      </c>
      <c r="BF1017" t="s">
        <v>7843</v>
      </c>
      <c r="BG1017" t="s">
        <v>7843</v>
      </c>
      <c r="BH1017" t="s">
        <v>7843</v>
      </c>
      <c r="BI1017" t="s">
        <v>7843</v>
      </c>
      <c r="BJ1017">
        <v>1</v>
      </c>
      <c r="BK1017">
        <v>1</v>
      </c>
      <c r="BL1017">
        <v>1</v>
      </c>
    </row>
    <row r="1018" spans="1:64">
      <c r="A1018" t="s">
        <v>9751</v>
      </c>
      <c r="B1018" t="s">
        <v>1169</v>
      </c>
      <c r="C1018" t="s">
        <v>1170</v>
      </c>
      <c r="D1018" t="s">
        <v>1193</v>
      </c>
      <c r="E1018" t="s">
        <v>1192</v>
      </c>
      <c r="F1018" t="s">
        <v>1194</v>
      </c>
      <c r="G1018" t="s">
        <v>6379</v>
      </c>
      <c r="H1018" t="s">
        <v>24</v>
      </c>
      <c r="I1018" t="s">
        <v>6210</v>
      </c>
      <c r="J1018" t="s">
        <v>5891</v>
      </c>
      <c r="K1018" t="s">
        <v>7688</v>
      </c>
      <c r="S1018" t="s">
        <v>7895</v>
      </c>
      <c r="T1018" t="s">
        <v>9750</v>
      </c>
      <c r="U1018" t="s">
        <v>6388</v>
      </c>
      <c r="V1018" t="s">
        <v>6388</v>
      </c>
      <c r="W1018" t="s">
        <v>6388</v>
      </c>
      <c r="X1018" t="s">
        <v>6389</v>
      </c>
      <c r="Y1018" t="s">
        <v>6390</v>
      </c>
      <c r="Z1018" t="s">
        <v>6391</v>
      </c>
      <c r="AA1018" t="s">
        <v>9751</v>
      </c>
      <c r="AB1018" t="s">
        <v>24</v>
      </c>
      <c r="AC1018" t="s">
        <v>24</v>
      </c>
      <c r="AD1018" t="s">
        <v>24</v>
      </c>
      <c r="AE1018" t="s">
        <v>24</v>
      </c>
      <c r="AF1018" t="s">
        <v>24</v>
      </c>
      <c r="AG1018" t="s">
        <v>24</v>
      </c>
      <c r="AH1018" t="s">
        <v>24</v>
      </c>
      <c r="AI1018" t="s">
        <v>7688</v>
      </c>
      <c r="AJ1018">
        <v>0</v>
      </c>
      <c r="AK1018">
        <v>0</v>
      </c>
      <c r="AL1018" t="s">
        <v>24</v>
      </c>
      <c r="AM1018" t="s">
        <v>24</v>
      </c>
      <c r="AN1018" t="s">
        <v>24</v>
      </c>
      <c r="AO1018" t="s">
        <v>24</v>
      </c>
      <c r="AP1018" t="s">
        <v>24</v>
      </c>
      <c r="AQ1018" t="s">
        <v>24</v>
      </c>
      <c r="AR1018" t="s">
        <v>24</v>
      </c>
      <c r="AS1018" t="s">
        <v>24</v>
      </c>
      <c r="AT1018" t="s">
        <v>24</v>
      </c>
      <c r="AU1018" t="s">
        <v>24</v>
      </c>
      <c r="AV1018" t="s">
        <v>24</v>
      </c>
      <c r="AW1018" t="s">
        <v>24</v>
      </c>
      <c r="AX1018" t="s">
        <v>24</v>
      </c>
      <c r="AY1018" t="s">
        <v>24</v>
      </c>
      <c r="AZ1018" t="s">
        <v>24</v>
      </c>
      <c r="BA1018" t="s">
        <v>24</v>
      </c>
      <c r="BB1018" t="s">
        <v>24</v>
      </c>
      <c r="BC1018" t="s">
        <v>7843</v>
      </c>
      <c r="BD1018" t="s">
        <v>7843</v>
      </c>
      <c r="BE1018" t="s">
        <v>7843</v>
      </c>
      <c r="BF1018" t="s">
        <v>7843</v>
      </c>
      <c r="BG1018" t="s">
        <v>7843</v>
      </c>
      <c r="BH1018" t="s">
        <v>7843</v>
      </c>
      <c r="BI1018" t="s">
        <v>7843</v>
      </c>
      <c r="BJ1018">
        <v>1</v>
      </c>
      <c r="BK1018">
        <v>1</v>
      </c>
      <c r="BL1018">
        <v>1</v>
      </c>
    </row>
    <row r="1019" spans="1:64">
      <c r="A1019" t="s">
        <v>9753</v>
      </c>
      <c r="B1019" t="s">
        <v>1169</v>
      </c>
      <c r="C1019" t="s">
        <v>1170</v>
      </c>
      <c r="D1019" t="s">
        <v>1193</v>
      </c>
      <c r="E1019" t="s">
        <v>1192</v>
      </c>
      <c r="F1019" t="s">
        <v>1194</v>
      </c>
      <c r="G1019" t="s">
        <v>6379</v>
      </c>
      <c r="H1019" t="s">
        <v>24</v>
      </c>
      <c r="I1019" t="s">
        <v>6215</v>
      </c>
      <c r="J1019" t="s">
        <v>5891</v>
      </c>
      <c r="K1019" t="s">
        <v>7688</v>
      </c>
      <c r="S1019" t="s">
        <v>7895</v>
      </c>
      <c r="T1019" t="s">
        <v>9752</v>
      </c>
      <c r="U1019" t="s">
        <v>6392</v>
      </c>
      <c r="V1019" t="s">
        <v>6392</v>
      </c>
      <c r="W1019" t="s">
        <v>6392</v>
      </c>
      <c r="X1019" t="s">
        <v>6393</v>
      </c>
      <c r="Y1019" t="s">
        <v>6394</v>
      </c>
      <c r="Z1019" t="s">
        <v>6395</v>
      </c>
      <c r="AA1019" t="s">
        <v>9753</v>
      </c>
      <c r="AB1019" t="s">
        <v>24</v>
      </c>
      <c r="AC1019" t="s">
        <v>24</v>
      </c>
      <c r="AD1019" t="s">
        <v>24</v>
      </c>
      <c r="AE1019" t="s">
        <v>24</v>
      </c>
      <c r="AF1019" t="s">
        <v>24</v>
      </c>
      <c r="AG1019" t="s">
        <v>24</v>
      </c>
      <c r="AH1019" t="s">
        <v>24</v>
      </c>
      <c r="AI1019" t="s">
        <v>7688</v>
      </c>
      <c r="AJ1019">
        <v>0</v>
      </c>
      <c r="AK1019">
        <v>0</v>
      </c>
      <c r="AL1019" t="s">
        <v>24</v>
      </c>
      <c r="AM1019" t="s">
        <v>24</v>
      </c>
      <c r="AN1019" t="s">
        <v>24</v>
      </c>
      <c r="AO1019" t="s">
        <v>24</v>
      </c>
      <c r="AP1019" t="s">
        <v>24</v>
      </c>
      <c r="AQ1019" t="s">
        <v>24</v>
      </c>
      <c r="AR1019" t="s">
        <v>24</v>
      </c>
      <c r="AS1019" t="s">
        <v>24</v>
      </c>
      <c r="AT1019" t="s">
        <v>24</v>
      </c>
      <c r="AU1019" t="s">
        <v>24</v>
      </c>
      <c r="AV1019" t="s">
        <v>24</v>
      </c>
      <c r="AW1019" t="s">
        <v>24</v>
      </c>
      <c r="AX1019" t="s">
        <v>24</v>
      </c>
      <c r="AY1019" t="s">
        <v>24</v>
      </c>
      <c r="AZ1019" t="s">
        <v>24</v>
      </c>
      <c r="BA1019" t="s">
        <v>24</v>
      </c>
      <c r="BB1019" t="s">
        <v>24</v>
      </c>
      <c r="BC1019" t="s">
        <v>7843</v>
      </c>
      <c r="BD1019" t="s">
        <v>7843</v>
      </c>
      <c r="BE1019" t="s">
        <v>7843</v>
      </c>
      <c r="BF1019" t="s">
        <v>7843</v>
      </c>
      <c r="BG1019" t="s">
        <v>7843</v>
      </c>
      <c r="BH1019" t="s">
        <v>7843</v>
      </c>
      <c r="BI1019" t="s">
        <v>7843</v>
      </c>
      <c r="BJ1019">
        <v>1</v>
      </c>
      <c r="BK1019">
        <v>1</v>
      </c>
      <c r="BL1019">
        <v>1</v>
      </c>
    </row>
    <row r="1020" spans="1:64">
      <c r="A1020" t="s">
        <v>9755</v>
      </c>
      <c r="B1020" t="s">
        <v>1169</v>
      </c>
      <c r="C1020" t="s">
        <v>1170</v>
      </c>
      <c r="D1020" t="s">
        <v>1193</v>
      </c>
      <c r="E1020" t="s">
        <v>1192</v>
      </c>
      <c r="F1020" t="s">
        <v>1194</v>
      </c>
      <c r="G1020" t="s">
        <v>6396</v>
      </c>
      <c r="H1020" t="s">
        <v>24</v>
      </c>
      <c r="I1020" t="s">
        <v>6195</v>
      </c>
      <c r="J1020" t="s">
        <v>5891</v>
      </c>
      <c r="K1020" t="s">
        <v>7688</v>
      </c>
      <c r="S1020" t="s">
        <v>7895</v>
      </c>
      <c r="T1020" t="s">
        <v>9754</v>
      </c>
      <c r="U1020" t="s">
        <v>6397</v>
      </c>
      <c r="V1020" t="s">
        <v>6397</v>
      </c>
      <c r="W1020" t="s">
        <v>6397</v>
      </c>
      <c r="X1020" t="s">
        <v>6398</v>
      </c>
      <c r="Y1020" t="s">
        <v>6399</v>
      </c>
      <c r="Z1020" t="s">
        <v>6400</v>
      </c>
      <c r="AA1020" t="s">
        <v>9755</v>
      </c>
      <c r="AB1020" t="s">
        <v>24</v>
      </c>
      <c r="AC1020" t="s">
        <v>24</v>
      </c>
      <c r="AD1020" t="s">
        <v>24</v>
      </c>
      <c r="AE1020" t="s">
        <v>24</v>
      </c>
      <c r="AF1020" t="s">
        <v>24</v>
      </c>
      <c r="AG1020" t="s">
        <v>24</v>
      </c>
      <c r="AH1020" t="s">
        <v>24</v>
      </c>
      <c r="AI1020" t="s">
        <v>7688</v>
      </c>
      <c r="AJ1020">
        <v>0</v>
      </c>
      <c r="AK1020">
        <v>0</v>
      </c>
      <c r="AL1020" t="s">
        <v>24</v>
      </c>
      <c r="AM1020" t="s">
        <v>24</v>
      </c>
      <c r="AN1020" t="s">
        <v>24</v>
      </c>
      <c r="AO1020" t="s">
        <v>24</v>
      </c>
      <c r="AP1020" t="s">
        <v>24</v>
      </c>
      <c r="AQ1020" t="s">
        <v>24</v>
      </c>
      <c r="AR1020" t="s">
        <v>24</v>
      </c>
      <c r="AS1020" t="s">
        <v>24</v>
      </c>
      <c r="AT1020" t="s">
        <v>24</v>
      </c>
      <c r="AU1020" t="s">
        <v>24</v>
      </c>
      <c r="AV1020" t="s">
        <v>24</v>
      </c>
      <c r="AW1020" t="s">
        <v>24</v>
      </c>
      <c r="AX1020" t="s">
        <v>24</v>
      </c>
      <c r="AY1020" t="s">
        <v>24</v>
      </c>
      <c r="AZ1020" t="s">
        <v>24</v>
      </c>
      <c r="BA1020" t="s">
        <v>24</v>
      </c>
      <c r="BB1020" t="s">
        <v>24</v>
      </c>
      <c r="BC1020" t="s">
        <v>7843</v>
      </c>
      <c r="BD1020" t="s">
        <v>7843</v>
      </c>
      <c r="BE1020" t="s">
        <v>7843</v>
      </c>
      <c r="BF1020" t="s">
        <v>7843</v>
      </c>
      <c r="BG1020" t="s">
        <v>7843</v>
      </c>
      <c r="BH1020" t="s">
        <v>7843</v>
      </c>
      <c r="BI1020" t="s">
        <v>7843</v>
      </c>
      <c r="BJ1020">
        <v>1</v>
      </c>
      <c r="BK1020">
        <v>1</v>
      </c>
      <c r="BL1020">
        <v>1</v>
      </c>
    </row>
    <row r="1021" spans="1:64">
      <c r="A1021" t="s">
        <v>9757</v>
      </c>
      <c r="B1021" t="s">
        <v>1169</v>
      </c>
      <c r="C1021" t="s">
        <v>1170</v>
      </c>
      <c r="D1021" t="s">
        <v>1193</v>
      </c>
      <c r="E1021" t="s">
        <v>1192</v>
      </c>
      <c r="F1021" t="s">
        <v>1194</v>
      </c>
      <c r="G1021" t="s">
        <v>6396</v>
      </c>
      <c r="H1021" t="s">
        <v>24</v>
      </c>
      <c r="I1021" t="s">
        <v>6225</v>
      </c>
      <c r="J1021" t="s">
        <v>5891</v>
      </c>
      <c r="K1021" t="s">
        <v>7688</v>
      </c>
      <c r="S1021" t="s">
        <v>7895</v>
      </c>
      <c r="T1021" t="s">
        <v>9756</v>
      </c>
      <c r="U1021" t="s">
        <v>6401</v>
      </c>
      <c r="V1021" t="s">
        <v>6401</v>
      </c>
      <c r="W1021" t="s">
        <v>6401</v>
      </c>
      <c r="X1021" t="s">
        <v>6402</v>
      </c>
      <c r="Y1021" t="s">
        <v>6403</v>
      </c>
      <c r="Z1021" t="s">
        <v>6404</v>
      </c>
      <c r="AA1021" t="s">
        <v>9757</v>
      </c>
      <c r="AB1021" t="s">
        <v>24</v>
      </c>
      <c r="AC1021" t="s">
        <v>24</v>
      </c>
      <c r="AD1021" t="s">
        <v>24</v>
      </c>
      <c r="AE1021" t="s">
        <v>24</v>
      </c>
      <c r="AF1021" t="s">
        <v>24</v>
      </c>
      <c r="AG1021" t="s">
        <v>24</v>
      </c>
      <c r="AH1021" t="s">
        <v>24</v>
      </c>
      <c r="AI1021" t="s">
        <v>7688</v>
      </c>
      <c r="AJ1021">
        <v>0</v>
      </c>
      <c r="AK1021">
        <v>0</v>
      </c>
      <c r="AL1021" t="s">
        <v>24</v>
      </c>
      <c r="AM1021" t="s">
        <v>24</v>
      </c>
      <c r="AN1021" t="s">
        <v>24</v>
      </c>
      <c r="AO1021" t="s">
        <v>24</v>
      </c>
      <c r="AP1021" t="s">
        <v>24</v>
      </c>
      <c r="AQ1021" t="s">
        <v>24</v>
      </c>
      <c r="AR1021" t="s">
        <v>24</v>
      </c>
      <c r="AS1021" t="s">
        <v>24</v>
      </c>
      <c r="AT1021" t="s">
        <v>24</v>
      </c>
      <c r="AU1021" t="s">
        <v>24</v>
      </c>
      <c r="AV1021" t="s">
        <v>24</v>
      </c>
      <c r="AW1021" t="s">
        <v>24</v>
      </c>
      <c r="AX1021" t="s">
        <v>24</v>
      </c>
      <c r="AY1021" t="s">
        <v>24</v>
      </c>
      <c r="AZ1021" t="s">
        <v>24</v>
      </c>
      <c r="BA1021" t="s">
        <v>24</v>
      </c>
      <c r="BB1021" t="s">
        <v>24</v>
      </c>
      <c r="BC1021" t="s">
        <v>7843</v>
      </c>
      <c r="BD1021" t="s">
        <v>7843</v>
      </c>
      <c r="BE1021" t="s">
        <v>7843</v>
      </c>
      <c r="BF1021" t="s">
        <v>7843</v>
      </c>
      <c r="BG1021" t="s">
        <v>7843</v>
      </c>
      <c r="BH1021" t="s">
        <v>7843</v>
      </c>
      <c r="BI1021" t="s">
        <v>7843</v>
      </c>
      <c r="BJ1021">
        <v>1</v>
      </c>
      <c r="BK1021">
        <v>1</v>
      </c>
      <c r="BL1021">
        <v>1</v>
      </c>
    </row>
    <row r="1022" spans="1:64">
      <c r="A1022" t="s">
        <v>9759</v>
      </c>
      <c r="B1022" t="s">
        <v>1169</v>
      </c>
      <c r="C1022" t="s">
        <v>1170</v>
      </c>
      <c r="D1022" t="s">
        <v>1193</v>
      </c>
      <c r="E1022" t="s">
        <v>1192</v>
      </c>
      <c r="F1022" t="s">
        <v>1194</v>
      </c>
      <c r="G1022" t="s">
        <v>6396</v>
      </c>
      <c r="H1022" t="s">
        <v>24</v>
      </c>
      <c r="I1022" t="s">
        <v>6205</v>
      </c>
      <c r="J1022" t="s">
        <v>5891</v>
      </c>
      <c r="K1022" t="s">
        <v>7688</v>
      </c>
      <c r="S1022" t="s">
        <v>7895</v>
      </c>
      <c r="T1022" t="s">
        <v>9758</v>
      </c>
      <c r="U1022" t="s">
        <v>6405</v>
      </c>
      <c r="V1022" t="s">
        <v>6405</v>
      </c>
      <c r="W1022" t="s">
        <v>6405</v>
      </c>
      <c r="X1022" t="s">
        <v>6406</v>
      </c>
      <c r="Y1022" t="s">
        <v>6407</v>
      </c>
      <c r="Z1022" t="s">
        <v>6408</v>
      </c>
      <c r="AA1022" t="s">
        <v>9759</v>
      </c>
      <c r="AB1022" t="s">
        <v>24</v>
      </c>
      <c r="AC1022" t="s">
        <v>24</v>
      </c>
      <c r="AD1022" t="s">
        <v>24</v>
      </c>
      <c r="AE1022" t="s">
        <v>24</v>
      </c>
      <c r="AF1022" t="s">
        <v>24</v>
      </c>
      <c r="AG1022" t="s">
        <v>24</v>
      </c>
      <c r="AH1022" t="s">
        <v>24</v>
      </c>
      <c r="AI1022" t="s">
        <v>7688</v>
      </c>
      <c r="AJ1022">
        <v>0</v>
      </c>
      <c r="AK1022">
        <v>0</v>
      </c>
      <c r="AL1022" t="s">
        <v>24</v>
      </c>
      <c r="AM1022" t="s">
        <v>24</v>
      </c>
      <c r="AN1022" t="s">
        <v>24</v>
      </c>
      <c r="AO1022" t="s">
        <v>24</v>
      </c>
      <c r="AP1022" t="s">
        <v>24</v>
      </c>
      <c r="AQ1022" t="s">
        <v>24</v>
      </c>
      <c r="AR1022" t="s">
        <v>24</v>
      </c>
      <c r="AS1022" t="s">
        <v>24</v>
      </c>
      <c r="AT1022" t="s">
        <v>24</v>
      </c>
      <c r="AU1022" t="s">
        <v>24</v>
      </c>
      <c r="AV1022" t="s">
        <v>24</v>
      </c>
      <c r="AW1022" t="s">
        <v>24</v>
      </c>
      <c r="AX1022" t="s">
        <v>24</v>
      </c>
      <c r="AY1022" t="s">
        <v>24</v>
      </c>
      <c r="AZ1022" t="s">
        <v>24</v>
      </c>
      <c r="BA1022" t="s">
        <v>24</v>
      </c>
      <c r="BB1022" t="s">
        <v>24</v>
      </c>
      <c r="BC1022" t="s">
        <v>7843</v>
      </c>
      <c r="BD1022" t="s">
        <v>7843</v>
      </c>
      <c r="BE1022" t="s">
        <v>7843</v>
      </c>
      <c r="BF1022" t="s">
        <v>7843</v>
      </c>
      <c r="BG1022" t="s">
        <v>7843</v>
      </c>
      <c r="BH1022" t="s">
        <v>7843</v>
      </c>
      <c r="BI1022" t="s">
        <v>7843</v>
      </c>
      <c r="BJ1022">
        <v>1</v>
      </c>
      <c r="BK1022">
        <v>1</v>
      </c>
      <c r="BL1022">
        <v>1</v>
      </c>
    </row>
    <row r="1023" spans="1:64">
      <c r="A1023" t="s">
        <v>9761</v>
      </c>
      <c r="B1023" t="s">
        <v>1169</v>
      </c>
      <c r="C1023" t="s">
        <v>1170</v>
      </c>
      <c r="D1023" t="s">
        <v>1193</v>
      </c>
      <c r="E1023" t="s">
        <v>1192</v>
      </c>
      <c r="F1023" t="s">
        <v>1194</v>
      </c>
      <c r="G1023" t="s">
        <v>6396</v>
      </c>
      <c r="H1023" t="s">
        <v>24</v>
      </c>
      <c r="I1023" t="s">
        <v>6210</v>
      </c>
      <c r="J1023" t="s">
        <v>5891</v>
      </c>
      <c r="K1023" t="s">
        <v>7688</v>
      </c>
      <c r="S1023" t="s">
        <v>7895</v>
      </c>
      <c r="T1023" t="s">
        <v>9760</v>
      </c>
      <c r="U1023" t="s">
        <v>6409</v>
      </c>
      <c r="V1023" t="s">
        <v>6409</v>
      </c>
      <c r="W1023" t="s">
        <v>6409</v>
      </c>
      <c r="X1023" t="s">
        <v>6410</v>
      </c>
      <c r="Y1023" t="s">
        <v>6411</v>
      </c>
      <c r="Z1023" t="s">
        <v>6412</v>
      </c>
      <c r="AA1023" t="s">
        <v>9761</v>
      </c>
      <c r="AB1023" t="s">
        <v>24</v>
      </c>
      <c r="AC1023" t="s">
        <v>24</v>
      </c>
      <c r="AD1023" t="s">
        <v>24</v>
      </c>
      <c r="AE1023" t="s">
        <v>24</v>
      </c>
      <c r="AF1023" t="s">
        <v>24</v>
      </c>
      <c r="AG1023" t="s">
        <v>24</v>
      </c>
      <c r="AH1023" t="s">
        <v>24</v>
      </c>
      <c r="AI1023" t="s">
        <v>7688</v>
      </c>
      <c r="AJ1023">
        <v>0</v>
      </c>
      <c r="AK1023">
        <v>0</v>
      </c>
      <c r="AL1023" t="s">
        <v>24</v>
      </c>
      <c r="AM1023" t="s">
        <v>24</v>
      </c>
      <c r="AN1023" t="s">
        <v>24</v>
      </c>
      <c r="AO1023" t="s">
        <v>24</v>
      </c>
      <c r="AP1023" t="s">
        <v>24</v>
      </c>
      <c r="AQ1023" t="s">
        <v>24</v>
      </c>
      <c r="AR1023" t="s">
        <v>24</v>
      </c>
      <c r="AS1023" t="s">
        <v>24</v>
      </c>
      <c r="AT1023" t="s">
        <v>24</v>
      </c>
      <c r="AU1023" t="s">
        <v>24</v>
      </c>
      <c r="AV1023" t="s">
        <v>24</v>
      </c>
      <c r="AW1023" t="s">
        <v>24</v>
      </c>
      <c r="AX1023" t="s">
        <v>24</v>
      </c>
      <c r="AY1023" t="s">
        <v>24</v>
      </c>
      <c r="AZ1023" t="s">
        <v>24</v>
      </c>
      <c r="BA1023" t="s">
        <v>24</v>
      </c>
      <c r="BB1023" t="s">
        <v>24</v>
      </c>
      <c r="BC1023" t="s">
        <v>7843</v>
      </c>
      <c r="BD1023" t="s">
        <v>7843</v>
      </c>
      <c r="BE1023" t="s">
        <v>7843</v>
      </c>
      <c r="BF1023" t="s">
        <v>7843</v>
      </c>
      <c r="BG1023" t="s">
        <v>7843</v>
      </c>
      <c r="BH1023" t="s">
        <v>7843</v>
      </c>
      <c r="BI1023" t="s">
        <v>7843</v>
      </c>
      <c r="BJ1023">
        <v>1</v>
      </c>
      <c r="BK1023">
        <v>1</v>
      </c>
      <c r="BL1023">
        <v>1</v>
      </c>
    </row>
    <row r="1024" spans="1:64">
      <c r="A1024" t="s">
        <v>9763</v>
      </c>
      <c r="B1024" t="s">
        <v>1169</v>
      </c>
      <c r="C1024" t="s">
        <v>1170</v>
      </c>
      <c r="D1024" t="s">
        <v>1193</v>
      </c>
      <c r="E1024" t="s">
        <v>1192</v>
      </c>
      <c r="F1024" t="s">
        <v>1194</v>
      </c>
      <c r="G1024" t="s">
        <v>6396</v>
      </c>
      <c r="H1024" t="s">
        <v>24</v>
      </c>
      <c r="I1024" t="s">
        <v>6215</v>
      </c>
      <c r="J1024" t="s">
        <v>5891</v>
      </c>
      <c r="K1024" t="s">
        <v>7688</v>
      </c>
      <c r="S1024" t="s">
        <v>7895</v>
      </c>
      <c r="T1024" t="s">
        <v>9762</v>
      </c>
      <c r="U1024" t="s">
        <v>6413</v>
      </c>
      <c r="V1024" t="s">
        <v>6413</v>
      </c>
      <c r="W1024" t="s">
        <v>6413</v>
      </c>
      <c r="X1024" t="s">
        <v>6414</v>
      </c>
      <c r="Y1024" t="s">
        <v>6415</v>
      </c>
      <c r="Z1024" t="s">
        <v>6416</v>
      </c>
      <c r="AA1024" t="s">
        <v>9763</v>
      </c>
      <c r="AB1024" t="s">
        <v>24</v>
      </c>
      <c r="AC1024" t="s">
        <v>24</v>
      </c>
      <c r="AD1024" t="s">
        <v>24</v>
      </c>
      <c r="AE1024" t="s">
        <v>24</v>
      </c>
      <c r="AF1024" t="s">
        <v>24</v>
      </c>
      <c r="AG1024" t="s">
        <v>24</v>
      </c>
      <c r="AH1024" t="s">
        <v>24</v>
      </c>
      <c r="AI1024" t="s">
        <v>7688</v>
      </c>
      <c r="AJ1024">
        <v>0</v>
      </c>
      <c r="AK1024">
        <v>0</v>
      </c>
      <c r="AL1024" t="s">
        <v>24</v>
      </c>
      <c r="AM1024" t="s">
        <v>24</v>
      </c>
      <c r="AN1024" t="s">
        <v>24</v>
      </c>
      <c r="AO1024" t="s">
        <v>24</v>
      </c>
      <c r="AP1024" t="s">
        <v>24</v>
      </c>
      <c r="AQ1024" t="s">
        <v>24</v>
      </c>
      <c r="AR1024" t="s">
        <v>24</v>
      </c>
      <c r="AS1024" t="s">
        <v>24</v>
      </c>
      <c r="AT1024" t="s">
        <v>24</v>
      </c>
      <c r="AU1024" t="s">
        <v>24</v>
      </c>
      <c r="AV1024" t="s">
        <v>24</v>
      </c>
      <c r="AW1024" t="s">
        <v>24</v>
      </c>
      <c r="AX1024" t="s">
        <v>24</v>
      </c>
      <c r="AY1024" t="s">
        <v>24</v>
      </c>
      <c r="AZ1024" t="s">
        <v>24</v>
      </c>
      <c r="BA1024" t="s">
        <v>24</v>
      </c>
      <c r="BB1024" t="s">
        <v>24</v>
      </c>
      <c r="BC1024" t="s">
        <v>7843</v>
      </c>
      <c r="BD1024" t="s">
        <v>7843</v>
      </c>
      <c r="BE1024" t="s">
        <v>7843</v>
      </c>
      <c r="BF1024" t="s">
        <v>7843</v>
      </c>
      <c r="BG1024" t="s">
        <v>7843</v>
      </c>
      <c r="BH1024" t="s">
        <v>7843</v>
      </c>
      <c r="BI1024" t="s">
        <v>7843</v>
      </c>
      <c r="BJ1024">
        <v>1</v>
      </c>
      <c r="BK1024">
        <v>1</v>
      </c>
      <c r="BL1024">
        <v>1</v>
      </c>
    </row>
    <row r="1025" spans="1:64">
      <c r="A1025" t="s">
        <v>9765</v>
      </c>
      <c r="B1025" t="s">
        <v>1169</v>
      </c>
      <c r="C1025" t="s">
        <v>1170</v>
      </c>
      <c r="D1025" t="s">
        <v>1193</v>
      </c>
      <c r="E1025" t="s">
        <v>1200</v>
      </c>
      <c r="F1025" t="s">
        <v>1194</v>
      </c>
      <c r="G1025" t="s">
        <v>6417</v>
      </c>
      <c r="H1025" t="s">
        <v>24</v>
      </c>
      <c r="I1025" t="s">
        <v>6265</v>
      </c>
      <c r="J1025" t="s">
        <v>5891</v>
      </c>
      <c r="K1025" t="s">
        <v>7688</v>
      </c>
      <c r="L1025">
        <v>1</v>
      </c>
      <c r="S1025" t="s">
        <v>7895</v>
      </c>
      <c r="T1025" t="s">
        <v>9764</v>
      </c>
      <c r="U1025" t="s">
        <v>6418</v>
      </c>
      <c r="V1025" t="s">
        <v>6418</v>
      </c>
      <c r="W1025" t="s">
        <v>6418</v>
      </c>
      <c r="X1025" t="s">
        <v>6419</v>
      </c>
      <c r="Y1025" t="s">
        <v>6420</v>
      </c>
      <c r="Z1025" t="s">
        <v>6421</v>
      </c>
      <c r="AA1025" t="s">
        <v>9765</v>
      </c>
      <c r="AB1025" t="s">
        <v>24</v>
      </c>
      <c r="AC1025" t="s">
        <v>24</v>
      </c>
      <c r="AD1025" t="s">
        <v>24</v>
      </c>
      <c r="AE1025" t="s">
        <v>24</v>
      </c>
      <c r="AF1025" t="s">
        <v>24</v>
      </c>
      <c r="AG1025" t="s">
        <v>24</v>
      </c>
      <c r="AH1025" t="s">
        <v>24</v>
      </c>
      <c r="AI1025" t="s">
        <v>7688</v>
      </c>
      <c r="AJ1025">
        <v>0</v>
      </c>
      <c r="AK1025">
        <v>0</v>
      </c>
      <c r="AL1025" t="s">
        <v>24</v>
      </c>
      <c r="AM1025" t="s">
        <v>24</v>
      </c>
      <c r="AN1025" t="s">
        <v>24</v>
      </c>
      <c r="AO1025" t="s">
        <v>24</v>
      </c>
      <c r="AP1025" t="s">
        <v>24</v>
      </c>
      <c r="AQ1025" t="s">
        <v>24</v>
      </c>
      <c r="AR1025" t="s">
        <v>24</v>
      </c>
      <c r="AS1025" t="s">
        <v>24</v>
      </c>
      <c r="AT1025" t="s">
        <v>24</v>
      </c>
      <c r="AU1025" t="s">
        <v>24</v>
      </c>
      <c r="AV1025" t="s">
        <v>24</v>
      </c>
      <c r="AW1025" t="s">
        <v>24</v>
      </c>
      <c r="AX1025" t="s">
        <v>24</v>
      </c>
      <c r="AY1025" t="s">
        <v>24</v>
      </c>
      <c r="AZ1025" t="s">
        <v>24</v>
      </c>
      <c r="BA1025" t="s">
        <v>24</v>
      </c>
      <c r="BB1025" t="s">
        <v>24</v>
      </c>
      <c r="BC1025" t="s">
        <v>7843</v>
      </c>
      <c r="BD1025" t="s">
        <v>7843</v>
      </c>
      <c r="BE1025" t="s">
        <v>7843</v>
      </c>
      <c r="BF1025" t="s">
        <v>7843</v>
      </c>
      <c r="BG1025" t="s">
        <v>7843</v>
      </c>
      <c r="BH1025" t="s">
        <v>7843</v>
      </c>
      <c r="BI1025" t="s">
        <v>7843</v>
      </c>
      <c r="BJ1025">
        <v>1</v>
      </c>
      <c r="BK1025">
        <v>1</v>
      </c>
      <c r="BL1025">
        <v>1</v>
      </c>
    </row>
    <row r="1026" spans="1:64">
      <c r="A1026" t="s">
        <v>9767</v>
      </c>
      <c r="B1026" t="s">
        <v>1169</v>
      </c>
      <c r="C1026" t="s">
        <v>1170</v>
      </c>
      <c r="D1026" t="s">
        <v>1193</v>
      </c>
      <c r="E1026" t="s">
        <v>1200</v>
      </c>
      <c r="F1026" t="s">
        <v>1194</v>
      </c>
      <c r="G1026" t="s">
        <v>6417</v>
      </c>
      <c r="H1026" t="s">
        <v>24</v>
      </c>
      <c r="I1026" t="s">
        <v>6270</v>
      </c>
      <c r="J1026" t="s">
        <v>5891</v>
      </c>
      <c r="K1026" t="s">
        <v>7688</v>
      </c>
      <c r="L1026">
        <v>1</v>
      </c>
      <c r="S1026" t="s">
        <v>7895</v>
      </c>
      <c r="T1026" t="s">
        <v>9766</v>
      </c>
      <c r="U1026" t="s">
        <v>6422</v>
      </c>
      <c r="V1026" t="s">
        <v>6422</v>
      </c>
      <c r="W1026" t="s">
        <v>6422</v>
      </c>
      <c r="X1026" t="s">
        <v>6423</v>
      </c>
      <c r="Y1026" t="s">
        <v>6424</v>
      </c>
      <c r="Z1026" t="s">
        <v>6425</v>
      </c>
      <c r="AA1026" t="s">
        <v>9767</v>
      </c>
      <c r="AB1026" t="s">
        <v>24</v>
      </c>
      <c r="AC1026" t="s">
        <v>24</v>
      </c>
      <c r="AD1026" t="s">
        <v>24</v>
      </c>
      <c r="AE1026" t="s">
        <v>24</v>
      </c>
      <c r="AF1026" t="s">
        <v>24</v>
      </c>
      <c r="AG1026" t="s">
        <v>24</v>
      </c>
      <c r="AH1026" t="s">
        <v>24</v>
      </c>
      <c r="AI1026" t="s">
        <v>7688</v>
      </c>
      <c r="AJ1026">
        <v>0</v>
      </c>
      <c r="AK1026">
        <v>0</v>
      </c>
      <c r="AL1026" t="s">
        <v>24</v>
      </c>
      <c r="AM1026" t="s">
        <v>24</v>
      </c>
      <c r="AN1026" t="s">
        <v>24</v>
      </c>
      <c r="AO1026" t="s">
        <v>24</v>
      </c>
      <c r="AP1026" t="s">
        <v>24</v>
      </c>
      <c r="AQ1026" t="s">
        <v>24</v>
      </c>
      <c r="AR1026" t="s">
        <v>24</v>
      </c>
      <c r="AS1026" t="s">
        <v>24</v>
      </c>
      <c r="AT1026" t="s">
        <v>24</v>
      </c>
      <c r="AU1026" t="s">
        <v>24</v>
      </c>
      <c r="AV1026" t="s">
        <v>24</v>
      </c>
      <c r="AW1026" t="s">
        <v>24</v>
      </c>
      <c r="AX1026" t="s">
        <v>24</v>
      </c>
      <c r="AY1026" t="s">
        <v>24</v>
      </c>
      <c r="AZ1026" t="s">
        <v>24</v>
      </c>
      <c r="BA1026" t="s">
        <v>24</v>
      </c>
      <c r="BB1026" t="s">
        <v>24</v>
      </c>
      <c r="BC1026" t="s">
        <v>7843</v>
      </c>
      <c r="BD1026" t="s">
        <v>7843</v>
      </c>
      <c r="BE1026" t="s">
        <v>7843</v>
      </c>
      <c r="BF1026" t="s">
        <v>7843</v>
      </c>
      <c r="BG1026" t="s">
        <v>7843</v>
      </c>
      <c r="BH1026" t="s">
        <v>7843</v>
      </c>
      <c r="BI1026" t="s">
        <v>7843</v>
      </c>
      <c r="BJ1026">
        <v>1</v>
      </c>
      <c r="BK1026">
        <v>1</v>
      </c>
      <c r="BL1026">
        <v>1</v>
      </c>
    </row>
    <row r="1027" spans="1:64">
      <c r="A1027" t="s">
        <v>9769</v>
      </c>
      <c r="B1027" t="s">
        <v>1169</v>
      </c>
      <c r="C1027" t="s">
        <v>1170</v>
      </c>
      <c r="D1027" t="s">
        <v>1193</v>
      </c>
      <c r="E1027" t="s">
        <v>1200</v>
      </c>
      <c r="F1027" t="s">
        <v>1194</v>
      </c>
      <c r="G1027" t="s">
        <v>6417</v>
      </c>
      <c r="H1027" t="s">
        <v>24</v>
      </c>
      <c r="I1027" t="s">
        <v>6284</v>
      </c>
      <c r="J1027" t="s">
        <v>5891</v>
      </c>
      <c r="K1027" t="s">
        <v>7688</v>
      </c>
      <c r="L1027">
        <v>1</v>
      </c>
      <c r="S1027" t="s">
        <v>7895</v>
      </c>
      <c r="T1027" t="s">
        <v>9768</v>
      </c>
      <c r="U1027" t="s">
        <v>6426</v>
      </c>
      <c r="V1027" t="s">
        <v>6426</v>
      </c>
      <c r="W1027" t="s">
        <v>6426</v>
      </c>
      <c r="X1027" t="s">
        <v>6427</v>
      </c>
      <c r="Y1027" t="s">
        <v>6428</v>
      </c>
      <c r="Z1027" t="s">
        <v>6429</v>
      </c>
      <c r="AA1027" t="s">
        <v>9769</v>
      </c>
      <c r="AB1027" t="s">
        <v>24</v>
      </c>
      <c r="AC1027" t="s">
        <v>24</v>
      </c>
      <c r="AD1027" t="s">
        <v>24</v>
      </c>
      <c r="AE1027" t="s">
        <v>24</v>
      </c>
      <c r="AF1027" t="s">
        <v>24</v>
      </c>
      <c r="AG1027" t="s">
        <v>24</v>
      </c>
      <c r="AH1027" t="s">
        <v>24</v>
      </c>
      <c r="AI1027" t="s">
        <v>7688</v>
      </c>
      <c r="AJ1027">
        <v>0</v>
      </c>
      <c r="AK1027">
        <v>0</v>
      </c>
      <c r="AL1027" t="s">
        <v>24</v>
      </c>
      <c r="AM1027" t="s">
        <v>24</v>
      </c>
      <c r="AN1027" t="s">
        <v>24</v>
      </c>
      <c r="AO1027" t="s">
        <v>24</v>
      </c>
      <c r="AP1027" t="s">
        <v>24</v>
      </c>
      <c r="AQ1027" t="s">
        <v>24</v>
      </c>
      <c r="AR1027" t="s">
        <v>24</v>
      </c>
      <c r="AS1027" t="s">
        <v>24</v>
      </c>
      <c r="AT1027" t="s">
        <v>24</v>
      </c>
      <c r="AU1027" t="s">
        <v>24</v>
      </c>
      <c r="AV1027" t="s">
        <v>24</v>
      </c>
      <c r="AW1027" t="s">
        <v>24</v>
      </c>
      <c r="AX1027" t="s">
        <v>24</v>
      </c>
      <c r="AY1027" t="s">
        <v>24</v>
      </c>
      <c r="AZ1027" t="s">
        <v>24</v>
      </c>
      <c r="BA1027" t="s">
        <v>24</v>
      </c>
      <c r="BB1027" t="s">
        <v>24</v>
      </c>
      <c r="BC1027" t="s">
        <v>7843</v>
      </c>
      <c r="BD1027" t="s">
        <v>7843</v>
      </c>
      <c r="BE1027" t="s">
        <v>7843</v>
      </c>
      <c r="BF1027" t="s">
        <v>7843</v>
      </c>
      <c r="BG1027" t="s">
        <v>7843</v>
      </c>
      <c r="BH1027" t="s">
        <v>7843</v>
      </c>
      <c r="BI1027" t="s">
        <v>7843</v>
      </c>
      <c r="BJ1027">
        <v>1</v>
      </c>
      <c r="BK1027">
        <v>1</v>
      </c>
      <c r="BL1027">
        <v>1</v>
      </c>
    </row>
    <row r="1028" spans="1:64">
      <c r="A1028" t="s">
        <v>9771</v>
      </c>
      <c r="B1028" t="s">
        <v>1169</v>
      </c>
      <c r="C1028" t="s">
        <v>1170</v>
      </c>
      <c r="D1028" t="s">
        <v>1193</v>
      </c>
      <c r="E1028" t="s">
        <v>1200</v>
      </c>
      <c r="F1028" t="s">
        <v>1194</v>
      </c>
      <c r="G1028" t="s">
        <v>6417</v>
      </c>
      <c r="H1028" t="s">
        <v>24</v>
      </c>
      <c r="I1028" t="s">
        <v>6289</v>
      </c>
      <c r="J1028" t="s">
        <v>5891</v>
      </c>
      <c r="K1028" t="s">
        <v>7688</v>
      </c>
      <c r="L1028">
        <v>1</v>
      </c>
      <c r="S1028" t="s">
        <v>7895</v>
      </c>
      <c r="T1028" t="s">
        <v>9770</v>
      </c>
      <c r="U1028" t="s">
        <v>6430</v>
      </c>
      <c r="V1028" t="s">
        <v>6430</v>
      </c>
      <c r="W1028" t="s">
        <v>6430</v>
      </c>
      <c r="X1028" t="s">
        <v>6431</v>
      </c>
      <c r="Y1028" t="s">
        <v>6432</v>
      </c>
      <c r="Z1028" t="s">
        <v>6433</v>
      </c>
      <c r="AA1028" t="s">
        <v>9771</v>
      </c>
      <c r="AB1028" t="s">
        <v>24</v>
      </c>
      <c r="AC1028" t="s">
        <v>24</v>
      </c>
      <c r="AD1028" t="s">
        <v>24</v>
      </c>
      <c r="AE1028" t="s">
        <v>24</v>
      </c>
      <c r="AF1028" t="s">
        <v>24</v>
      </c>
      <c r="AG1028" t="s">
        <v>24</v>
      </c>
      <c r="AH1028" t="s">
        <v>24</v>
      </c>
      <c r="AI1028" t="s">
        <v>7688</v>
      </c>
      <c r="AJ1028">
        <v>0</v>
      </c>
      <c r="AK1028">
        <v>0</v>
      </c>
      <c r="AL1028" t="s">
        <v>24</v>
      </c>
      <c r="AM1028" t="s">
        <v>24</v>
      </c>
      <c r="AN1028" t="s">
        <v>24</v>
      </c>
      <c r="AO1028" t="s">
        <v>24</v>
      </c>
      <c r="AP1028" t="s">
        <v>24</v>
      </c>
      <c r="AQ1028" t="s">
        <v>24</v>
      </c>
      <c r="AR1028" t="s">
        <v>24</v>
      </c>
      <c r="AS1028" t="s">
        <v>24</v>
      </c>
      <c r="AT1028" t="s">
        <v>24</v>
      </c>
      <c r="AU1028" t="s">
        <v>24</v>
      </c>
      <c r="AV1028" t="s">
        <v>24</v>
      </c>
      <c r="AW1028" t="s">
        <v>24</v>
      </c>
      <c r="AX1028" t="s">
        <v>24</v>
      </c>
      <c r="AY1028" t="s">
        <v>24</v>
      </c>
      <c r="AZ1028" t="s">
        <v>24</v>
      </c>
      <c r="BA1028" t="s">
        <v>24</v>
      </c>
      <c r="BB1028" t="s">
        <v>24</v>
      </c>
      <c r="BC1028" t="s">
        <v>7843</v>
      </c>
      <c r="BD1028" t="s">
        <v>7843</v>
      </c>
      <c r="BE1028" t="s">
        <v>7843</v>
      </c>
      <c r="BF1028" t="s">
        <v>7843</v>
      </c>
      <c r="BG1028" t="s">
        <v>7843</v>
      </c>
      <c r="BH1028" t="s">
        <v>7843</v>
      </c>
      <c r="BI1028" t="s">
        <v>7843</v>
      </c>
      <c r="BJ1028">
        <v>1</v>
      </c>
      <c r="BK1028">
        <v>1</v>
      </c>
      <c r="BL1028">
        <v>1</v>
      </c>
    </row>
    <row r="1029" spans="1:64">
      <c r="A1029" t="s">
        <v>9773</v>
      </c>
      <c r="B1029" t="s">
        <v>1169</v>
      </c>
      <c r="C1029" t="s">
        <v>1170</v>
      </c>
      <c r="D1029" t="s">
        <v>1193</v>
      </c>
      <c r="E1029" t="s">
        <v>1200</v>
      </c>
      <c r="F1029" t="s">
        <v>1194</v>
      </c>
      <c r="G1029" t="s">
        <v>6417</v>
      </c>
      <c r="H1029" t="s">
        <v>24</v>
      </c>
      <c r="I1029" t="s">
        <v>6294</v>
      </c>
      <c r="J1029" t="s">
        <v>5891</v>
      </c>
      <c r="K1029" t="s">
        <v>7688</v>
      </c>
      <c r="L1029">
        <v>1</v>
      </c>
      <c r="S1029" t="s">
        <v>7895</v>
      </c>
      <c r="T1029" t="s">
        <v>9772</v>
      </c>
      <c r="U1029" t="s">
        <v>6434</v>
      </c>
      <c r="V1029" t="s">
        <v>6434</v>
      </c>
      <c r="W1029" t="s">
        <v>6434</v>
      </c>
      <c r="X1029" t="s">
        <v>6435</v>
      </c>
      <c r="Y1029" t="s">
        <v>6436</v>
      </c>
      <c r="Z1029" t="s">
        <v>6437</v>
      </c>
      <c r="AA1029" t="s">
        <v>9773</v>
      </c>
      <c r="AB1029" t="s">
        <v>24</v>
      </c>
      <c r="AC1029" t="s">
        <v>24</v>
      </c>
      <c r="AD1029" t="s">
        <v>24</v>
      </c>
      <c r="AE1029" t="s">
        <v>24</v>
      </c>
      <c r="AF1029" t="s">
        <v>24</v>
      </c>
      <c r="AG1029" t="s">
        <v>24</v>
      </c>
      <c r="AH1029" t="s">
        <v>24</v>
      </c>
      <c r="AI1029" t="s">
        <v>7688</v>
      </c>
      <c r="AJ1029">
        <v>0</v>
      </c>
      <c r="AK1029">
        <v>0</v>
      </c>
      <c r="AL1029" t="s">
        <v>24</v>
      </c>
      <c r="AM1029" t="s">
        <v>24</v>
      </c>
      <c r="AN1029" t="s">
        <v>24</v>
      </c>
      <c r="AO1029" t="s">
        <v>24</v>
      </c>
      <c r="AP1029" t="s">
        <v>24</v>
      </c>
      <c r="AQ1029" t="s">
        <v>24</v>
      </c>
      <c r="AR1029" t="s">
        <v>24</v>
      </c>
      <c r="AS1029" t="s">
        <v>24</v>
      </c>
      <c r="AT1029" t="s">
        <v>24</v>
      </c>
      <c r="AU1029" t="s">
        <v>24</v>
      </c>
      <c r="AV1029" t="s">
        <v>24</v>
      </c>
      <c r="AW1029" t="s">
        <v>24</v>
      </c>
      <c r="AX1029" t="s">
        <v>24</v>
      </c>
      <c r="AY1029" t="s">
        <v>24</v>
      </c>
      <c r="AZ1029" t="s">
        <v>24</v>
      </c>
      <c r="BA1029" t="s">
        <v>24</v>
      </c>
      <c r="BB1029" t="s">
        <v>24</v>
      </c>
      <c r="BC1029" t="s">
        <v>7843</v>
      </c>
      <c r="BD1029" t="s">
        <v>7843</v>
      </c>
      <c r="BE1029" t="s">
        <v>7843</v>
      </c>
      <c r="BF1029" t="s">
        <v>7843</v>
      </c>
      <c r="BG1029" t="s">
        <v>7843</v>
      </c>
      <c r="BH1029" t="s">
        <v>7843</v>
      </c>
      <c r="BI1029" t="s">
        <v>7843</v>
      </c>
      <c r="BJ1029">
        <v>1</v>
      </c>
      <c r="BK1029">
        <v>1</v>
      </c>
      <c r="BL1029">
        <v>1</v>
      </c>
    </row>
    <row r="1030" spans="1:64">
      <c r="A1030" t="s">
        <v>9775</v>
      </c>
      <c r="B1030" t="s">
        <v>1169</v>
      </c>
      <c r="C1030" t="s">
        <v>1170</v>
      </c>
      <c r="D1030" t="s">
        <v>1207</v>
      </c>
      <c r="E1030" t="s">
        <v>1213</v>
      </c>
      <c r="F1030" t="s">
        <v>1214</v>
      </c>
      <c r="G1030" t="s">
        <v>6188</v>
      </c>
      <c r="H1030" t="s">
        <v>24</v>
      </c>
      <c r="I1030" t="s">
        <v>6188</v>
      </c>
      <c r="J1030" t="s">
        <v>6439</v>
      </c>
      <c r="K1030" t="s">
        <v>7688</v>
      </c>
      <c r="S1030" t="s">
        <v>8601</v>
      </c>
      <c r="T1030" t="s">
        <v>9774</v>
      </c>
      <c r="U1030" t="s">
        <v>6440</v>
      </c>
      <c r="V1030" t="s">
        <v>6440</v>
      </c>
      <c r="W1030" t="s">
        <v>6440</v>
      </c>
      <c r="X1030" t="s">
        <v>6441</v>
      </c>
      <c r="Y1030" t="s">
        <v>6442</v>
      </c>
      <c r="Z1030" t="s">
        <v>6443</v>
      </c>
      <c r="AA1030" t="s">
        <v>9775</v>
      </c>
      <c r="AB1030" t="s">
        <v>24</v>
      </c>
      <c r="AC1030" t="s">
        <v>24</v>
      </c>
      <c r="AD1030" t="s">
        <v>24</v>
      </c>
      <c r="AE1030" t="s">
        <v>24</v>
      </c>
      <c r="AF1030" t="s">
        <v>24</v>
      </c>
      <c r="AG1030" t="s">
        <v>24</v>
      </c>
      <c r="AH1030" t="s">
        <v>24</v>
      </c>
      <c r="AI1030" t="s">
        <v>7688</v>
      </c>
      <c r="AJ1030">
        <v>0</v>
      </c>
      <c r="AK1030">
        <v>0</v>
      </c>
      <c r="AL1030" t="s">
        <v>24</v>
      </c>
      <c r="AM1030" t="s">
        <v>24</v>
      </c>
      <c r="AN1030" t="s">
        <v>24</v>
      </c>
      <c r="AO1030" t="s">
        <v>24</v>
      </c>
      <c r="AP1030" t="s">
        <v>24</v>
      </c>
      <c r="AQ1030" t="s">
        <v>24</v>
      </c>
      <c r="AR1030" t="s">
        <v>24</v>
      </c>
      <c r="AS1030" t="s">
        <v>24</v>
      </c>
      <c r="AT1030" t="s">
        <v>24</v>
      </c>
      <c r="AU1030" t="s">
        <v>24</v>
      </c>
      <c r="AV1030" t="s">
        <v>24</v>
      </c>
      <c r="AW1030" t="s">
        <v>24</v>
      </c>
      <c r="AX1030" t="s">
        <v>24</v>
      </c>
      <c r="AY1030" t="s">
        <v>24</v>
      </c>
      <c r="AZ1030" t="s">
        <v>24</v>
      </c>
      <c r="BA1030" t="s">
        <v>24</v>
      </c>
      <c r="BB1030" t="s">
        <v>24</v>
      </c>
      <c r="BC1030" t="s">
        <v>7843</v>
      </c>
      <c r="BD1030" t="s">
        <v>7843</v>
      </c>
      <c r="BE1030" t="s">
        <v>7843</v>
      </c>
      <c r="BF1030" t="s">
        <v>7843</v>
      </c>
      <c r="BG1030" t="s">
        <v>7843</v>
      </c>
      <c r="BH1030" t="s">
        <v>7843</v>
      </c>
      <c r="BI1030" t="s">
        <v>7843</v>
      </c>
      <c r="BJ1030">
        <v>1</v>
      </c>
      <c r="BK1030">
        <v>1</v>
      </c>
      <c r="BL1030">
        <v>1</v>
      </c>
    </row>
    <row r="1031" spans="1:64">
      <c r="A1031" t="s">
        <v>9777</v>
      </c>
      <c r="B1031" t="s">
        <v>1169</v>
      </c>
      <c r="C1031" t="s">
        <v>1170</v>
      </c>
      <c r="D1031" t="s">
        <v>1207</v>
      </c>
      <c r="E1031" t="s">
        <v>1213</v>
      </c>
      <c r="F1031" t="s">
        <v>1214</v>
      </c>
      <c r="G1031" t="s">
        <v>6396</v>
      </c>
      <c r="H1031" t="s">
        <v>24</v>
      </c>
      <c r="I1031" t="s">
        <v>6215</v>
      </c>
      <c r="J1031" t="s">
        <v>6439</v>
      </c>
      <c r="K1031" t="s">
        <v>7688</v>
      </c>
      <c r="S1031" t="s">
        <v>8601</v>
      </c>
      <c r="T1031" t="s">
        <v>9776</v>
      </c>
      <c r="U1031" t="s">
        <v>6444</v>
      </c>
      <c r="V1031" t="s">
        <v>6444</v>
      </c>
      <c r="W1031" t="s">
        <v>6444</v>
      </c>
      <c r="X1031" t="s">
        <v>6445</v>
      </c>
      <c r="Y1031" t="s">
        <v>6446</v>
      </c>
      <c r="Z1031" t="s">
        <v>6447</v>
      </c>
      <c r="AA1031" t="s">
        <v>9777</v>
      </c>
      <c r="AB1031" t="s">
        <v>24</v>
      </c>
      <c r="AC1031" t="s">
        <v>24</v>
      </c>
      <c r="AD1031" t="s">
        <v>24</v>
      </c>
      <c r="AE1031" t="s">
        <v>24</v>
      </c>
      <c r="AF1031" t="s">
        <v>24</v>
      </c>
      <c r="AG1031" t="s">
        <v>24</v>
      </c>
      <c r="AH1031" t="s">
        <v>24</v>
      </c>
      <c r="AI1031" t="s">
        <v>7688</v>
      </c>
      <c r="AJ1031">
        <v>0</v>
      </c>
      <c r="AK1031">
        <v>0</v>
      </c>
      <c r="AL1031" t="s">
        <v>24</v>
      </c>
      <c r="AM1031" t="s">
        <v>24</v>
      </c>
      <c r="AN1031" t="s">
        <v>24</v>
      </c>
      <c r="AO1031" t="s">
        <v>24</v>
      </c>
      <c r="AP1031" t="s">
        <v>24</v>
      </c>
      <c r="AQ1031" t="s">
        <v>24</v>
      </c>
      <c r="AR1031" t="s">
        <v>24</v>
      </c>
      <c r="AS1031" t="s">
        <v>24</v>
      </c>
      <c r="AT1031" t="s">
        <v>24</v>
      </c>
      <c r="AU1031" t="s">
        <v>24</v>
      </c>
      <c r="AV1031" t="s">
        <v>24</v>
      </c>
      <c r="AW1031" t="s">
        <v>24</v>
      </c>
      <c r="AX1031" t="s">
        <v>24</v>
      </c>
      <c r="AY1031" t="s">
        <v>24</v>
      </c>
      <c r="AZ1031" t="s">
        <v>24</v>
      </c>
      <c r="BA1031" t="s">
        <v>24</v>
      </c>
      <c r="BB1031" t="s">
        <v>24</v>
      </c>
      <c r="BC1031" t="s">
        <v>7843</v>
      </c>
      <c r="BD1031" t="s">
        <v>7843</v>
      </c>
      <c r="BE1031" t="s">
        <v>7843</v>
      </c>
      <c r="BF1031" t="s">
        <v>7843</v>
      </c>
      <c r="BG1031" t="s">
        <v>7843</v>
      </c>
      <c r="BH1031" t="s">
        <v>7843</v>
      </c>
      <c r="BI1031" t="s">
        <v>7843</v>
      </c>
      <c r="BJ1031">
        <v>1</v>
      </c>
      <c r="BK1031">
        <v>1</v>
      </c>
      <c r="BL1031">
        <v>1</v>
      </c>
    </row>
    <row r="1032" spans="1:64">
      <c r="A1032" t="s">
        <v>9779</v>
      </c>
      <c r="B1032" t="s">
        <v>1267</v>
      </c>
      <c r="C1032" t="s">
        <v>89</v>
      </c>
      <c r="D1032" t="s">
        <v>90</v>
      </c>
      <c r="E1032" t="s">
        <v>1266</v>
      </c>
      <c r="F1032" t="s">
        <v>1268</v>
      </c>
      <c r="G1032" t="s">
        <v>6448</v>
      </c>
      <c r="H1032" t="s">
        <v>6449</v>
      </c>
      <c r="I1032" t="s">
        <v>6450</v>
      </c>
      <c r="J1032" t="s">
        <v>6451</v>
      </c>
      <c r="K1032" t="s">
        <v>7809</v>
      </c>
      <c r="L1032">
        <v>1</v>
      </c>
      <c r="M1032">
        <v>1</v>
      </c>
      <c r="S1032" t="s">
        <v>7895</v>
      </c>
      <c r="T1032" t="s">
        <v>9778</v>
      </c>
      <c r="U1032" t="s">
        <v>6455</v>
      </c>
      <c r="V1032" t="s">
        <v>6455</v>
      </c>
      <c r="W1032" t="s">
        <v>6455</v>
      </c>
      <c r="X1032" t="s">
        <v>6456</v>
      </c>
      <c r="Y1032" t="s">
        <v>6457</v>
      </c>
      <c r="Z1032" t="s">
        <v>6458</v>
      </c>
      <c r="AA1032" t="s">
        <v>9779</v>
      </c>
      <c r="AB1032" t="s">
        <v>24</v>
      </c>
      <c r="AC1032">
        <v>2.8</v>
      </c>
      <c r="AD1032">
        <v>2.8</v>
      </c>
      <c r="AE1032">
        <v>2.8</v>
      </c>
      <c r="AF1032">
        <v>2.8</v>
      </c>
      <c r="AG1032">
        <v>2.8</v>
      </c>
      <c r="AH1032">
        <v>2.8</v>
      </c>
      <c r="AI1032" t="s">
        <v>7809</v>
      </c>
      <c r="AJ1032">
        <v>0</v>
      </c>
      <c r="AK1032">
        <v>0</v>
      </c>
      <c r="AL1032">
        <v>2.8</v>
      </c>
      <c r="AM1032">
        <v>2.8</v>
      </c>
      <c r="AN1032">
        <v>2.8</v>
      </c>
      <c r="AO1032">
        <v>2.8</v>
      </c>
      <c r="AP1032" t="s">
        <v>24</v>
      </c>
      <c r="AQ1032" t="s">
        <v>7843</v>
      </c>
      <c r="AR1032" t="s">
        <v>7843</v>
      </c>
      <c r="AS1032" t="s">
        <v>24</v>
      </c>
      <c r="AT1032" t="s">
        <v>7843</v>
      </c>
      <c r="AU1032" t="s">
        <v>7843</v>
      </c>
      <c r="AV1032" t="s">
        <v>7843</v>
      </c>
      <c r="AW1032" t="s">
        <v>7843</v>
      </c>
      <c r="AX1032" t="s">
        <v>7843</v>
      </c>
      <c r="AY1032" t="s">
        <v>7843</v>
      </c>
      <c r="AZ1032" t="s">
        <v>7843</v>
      </c>
      <c r="BA1032" t="s">
        <v>7843</v>
      </c>
      <c r="BB1032" t="s">
        <v>7843</v>
      </c>
      <c r="BC1032" t="s">
        <v>7843</v>
      </c>
      <c r="BD1032" t="s">
        <v>7843</v>
      </c>
      <c r="BE1032" t="s">
        <v>7843</v>
      </c>
      <c r="BF1032" t="s">
        <v>7842</v>
      </c>
      <c r="BG1032" t="s">
        <v>7842</v>
      </c>
      <c r="BH1032" t="s">
        <v>7842</v>
      </c>
      <c r="BI1032" t="s">
        <v>7842</v>
      </c>
      <c r="BJ1032">
        <v>0</v>
      </c>
      <c r="BK1032">
        <v>0</v>
      </c>
      <c r="BL1032">
        <v>0</v>
      </c>
    </row>
    <row r="1033" spans="1:64">
      <c r="A1033" t="s">
        <v>9781</v>
      </c>
      <c r="B1033" t="s">
        <v>1267</v>
      </c>
      <c r="C1033" t="s">
        <v>89</v>
      </c>
      <c r="D1033" t="s">
        <v>90</v>
      </c>
      <c r="E1033" t="s">
        <v>1266</v>
      </c>
      <c r="F1033" t="s">
        <v>1268</v>
      </c>
      <c r="G1033" t="s">
        <v>6459</v>
      </c>
      <c r="H1033" t="s">
        <v>6449</v>
      </c>
      <c r="I1033" t="s">
        <v>6460</v>
      </c>
      <c r="J1033" t="s">
        <v>6451</v>
      </c>
      <c r="K1033" t="s">
        <v>7809</v>
      </c>
      <c r="L1033">
        <v>1</v>
      </c>
      <c r="M1033">
        <v>1</v>
      </c>
      <c r="S1033" t="s">
        <v>7895</v>
      </c>
      <c r="T1033" t="s">
        <v>9780</v>
      </c>
      <c r="U1033" t="s">
        <v>6461</v>
      </c>
      <c r="V1033" t="s">
        <v>6461</v>
      </c>
      <c r="W1033" t="s">
        <v>6461</v>
      </c>
      <c r="X1033" t="s">
        <v>6462</v>
      </c>
      <c r="Y1033" t="s">
        <v>6463</v>
      </c>
      <c r="Z1033" t="s">
        <v>6464</v>
      </c>
      <c r="AA1033" t="s">
        <v>9781</v>
      </c>
      <c r="AB1033" t="s">
        <v>24</v>
      </c>
      <c r="AC1033">
        <v>4</v>
      </c>
      <c r="AD1033">
        <v>4</v>
      </c>
      <c r="AE1033">
        <v>4</v>
      </c>
      <c r="AF1033">
        <v>4</v>
      </c>
      <c r="AG1033">
        <v>4</v>
      </c>
      <c r="AH1033">
        <v>4</v>
      </c>
      <c r="AI1033" t="s">
        <v>7809</v>
      </c>
      <c r="AJ1033">
        <v>0</v>
      </c>
      <c r="AK1033">
        <v>0</v>
      </c>
      <c r="AL1033">
        <v>4</v>
      </c>
      <c r="AM1033">
        <v>4</v>
      </c>
      <c r="AN1033">
        <v>4</v>
      </c>
      <c r="AO1033">
        <v>4</v>
      </c>
      <c r="AP1033" t="s">
        <v>24</v>
      </c>
      <c r="AQ1033" t="s">
        <v>7843</v>
      </c>
      <c r="AR1033" t="s">
        <v>7843</v>
      </c>
      <c r="AS1033" t="s">
        <v>24</v>
      </c>
      <c r="AT1033" t="s">
        <v>7843</v>
      </c>
      <c r="AU1033" t="s">
        <v>7843</v>
      </c>
      <c r="AV1033" t="s">
        <v>7843</v>
      </c>
      <c r="AW1033" t="s">
        <v>7843</v>
      </c>
      <c r="AX1033" t="s">
        <v>7843</v>
      </c>
      <c r="AY1033" t="s">
        <v>7843</v>
      </c>
      <c r="AZ1033" t="s">
        <v>7843</v>
      </c>
      <c r="BA1033" t="s">
        <v>7843</v>
      </c>
      <c r="BB1033" t="s">
        <v>7843</v>
      </c>
      <c r="BC1033" t="s">
        <v>7843</v>
      </c>
      <c r="BD1033" t="s">
        <v>7843</v>
      </c>
      <c r="BE1033" t="s">
        <v>7843</v>
      </c>
      <c r="BF1033" t="s">
        <v>7842</v>
      </c>
      <c r="BG1033" t="s">
        <v>7842</v>
      </c>
      <c r="BH1033" t="s">
        <v>7842</v>
      </c>
      <c r="BI1033" t="s">
        <v>7842</v>
      </c>
      <c r="BJ1033">
        <v>0</v>
      </c>
      <c r="BK1033">
        <v>0</v>
      </c>
      <c r="BL1033">
        <v>0</v>
      </c>
    </row>
    <row r="1034" spans="1:64">
      <c r="A1034" t="s">
        <v>9783</v>
      </c>
      <c r="B1034" t="s">
        <v>1267</v>
      </c>
      <c r="C1034" t="s">
        <v>89</v>
      </c>
      <c r="D1034" t="s">
        <v>90</v>
      </c>
      <c r="E1034" t="s">
        <v>1266</v>
      </c>
      <c r="F1034" t="s">
        <v>1268</v>
      </c>
      <c r="G1034" t="s">
        <v>6465</v>
      </c>
      <c r="H1034" t="s">
        <v>6449</v>
      </c>
      <c r="I1034" t="s">
        <v>6460</v>
      </c>
      <c r="J1034" t="s">
        <v>6451</v>
      </c>
      <c r="K1034" t="s">
        <v>7809</v>
      </c>
      <c r="L1034">
        <v>1</v>
      </c>
      <c r="M1034">
        <v>1</v>
      </c>
      <c r="S1034" t="s">
        <v>7895</v>
      </c>
      <c r="T1034" t="s">
        <v>9782</v>
      </c>
      <c r="U1034" t="s">
        <v>6466</v>
      </c>
      <c r="V1034" t="s">
        <v>6466</v>
      </c>
      <c r="W1034" t="s">
        <v>6466</v>
      </c>
      <c r="X1034" t="s">
        <v>6467</v>
      </c>
      <c r="Y1034" t="s">
        <v>6468</v>
      </c>
      <c r="Z1034" t="s">
        <v>6469</v>
      </c>
      <c r="AA1034" t="s">
        <v>9783</v>
      </c>
      <c r="AB1034" t="s">
        <v>24</v>
      </c>
      <c r="AC1034">
        <v>3</v>
      </c>
      <c r="AD1034">
        <v>3</v>
      </c>
      <c r="AE1034">
        <v>3</v>
      </c>
      <c r="AF1034">
        <v>3</v>
      </c>
      <c r="AG1034">
        <v>3</v>
      </c>
      <c r="AH1034">
        <v>3</v>
      </c>
      <c r="AI1034" t="s">
        <v>7809</v>
      </c>
      <c r="AJ1034">
        <v>0</v>
      </c>
      <c r="AK1034">
        <v>0</v>
      </c>
      <c r="AL1034">
        <v>3</v>
      </c>
      <c r="AM1034">
        <v>3</v>
      </c>
      <c r="AN1034">
        <v>3</v>
      </c>
      <c r="AO1034">
        <v>3</v>
      </c>
      <c r="AP1034" t="s">
        <v>24</v>
      </c>
      <c r="AQ1034" t="s">
        <v>7843</v>
      </c>
      <c r="AR1034" t="s">
        <v>7843</v>
      </c>
      <c r="AS1034" t="s">
        <v>24</v>
      </c>
      <c r="AT1034" t="s">
        <v>7843</v>
      </c>
      <c r="AU1034" t="s">
        <v>7843</v>
      </c>
      <c r="AV1034" t="s">
        <v>7843</v>
      </c>
      <c r="AW1034" t="s">
        <v>7843</v>
      </c>
      <c r="AX1034" t="s">
        <v>7843</v>
      </c>
      <c r="AY1034" t="s">
        <v>7843</v>
      </c>
      <c r="AZ1034" t="s">
        <v>7843</v>
      </c>
      <c r="BA1034" t="s">
        <v>7843</v>
      </c>
      <c r="BB1034" t="s">
        <v>7843</v>
      </c>
      <c r="BC1034" t="s">
        <v>7843</v>
      </c>
      <c r="BD1034" t="s">
        <v>7843</v>
      </c>
      <c r="BE1034" t="s">
        <v>7843</v>
      </c>
      <c r="BF1034" t="s">
        <v>7842</v>
      </c>
      <c r="BG1034" t="s">
        <v>7842</v>
      </c>
      <c r="BH1034" t="s">
        <v>7842</v>
      </c>
      <c r="BI1034" t="s">
        <v>7842</v>
      </c>
      <c r="BJ1034">
        <v>0</v>
      </c>
      <c r="BK1034">
        <v>0</v>
      </c>
      <c r="BL1034">
        <v>0</v>
      </c>
    </row>
    <row r="1035" spans="1:64">
      <c r="A1035" t="s">
        <v>9785</v>
      </c>
      <c r="B1035" t="s">
        <v>1267</v>
      </c>
      <c r="C1035" t="s">
        <v>89</v>
      </c>
      <c r="D1035" t="s">
        <v>90</v>
      </c>
      <c r="E1035" t="s">
        <v>1266</v>
      </c>
      <c r="F1035" t="s">
        <v>1268</v>
      </c>
      <c r="G1035" t="s">
        <v>6470</v>
      </c>
      <c r="H1035" t="s">
        <v>6449</v>
      </c>
      <c r="I1035" t="s">
        <v>6460</v>
      </c>
      <c r="J1035" t="s">
        <v>6471</v>
      </c>
      <c r="K1035" t="s">
        <v>7809</v>
      </c>
      <c r="L1035">
        <v>1</v>
      </c>
      <c r="M1035">
        <v>1</v>
      </c>
      <c r="S1035" t="s">
        <v>7895</v>
      </c>
      <c r="T1035" t="s">
        <v>9784</v>
      </c>
      <c r="U1035" t="s">
        <v>6472</v>
      </c>
      <c r="V1035" t="s">
        <v>6472</v>
      </c>
      <c r="W1035" t="s">
        <v>6472</v>
      </c>
      <c r="X1035" t="s">
        <v>6473</v>
      </c>
      <c r="Y1035" t="s">
        <v>6474</v>
      </c>
      <c r="Z1035" t="s">
        <v>6475</v>
      </c>
      <c r="AA1035" t="s">
        <v>9785</v>
      </c>
      <c r="AB1035" t="s">
        <v>24</v>
      </c>
      <c r="AC1035">
        <v>3.3</v>
      </c>
      <c r="AD1035">
        <v>3.3</v>
      </c>
      <c r="AE1035">
        <v>3.3</v>
      </c>
      <c r="AF1035">
        <v>3.3</v>
      </c>
      <c r="AG1035">
        <v>3.3</v>
      </c>
      <c r="AH1035">
        <v>3.3</v>
      </c>
      <c r="AI1035" t="s">
        <v>7809</v>
      </c>
      <c r="AJ1035">
        <v>0</v>
      </c>
      <c r="AK1035">
        <v>0</v>
      </c>
      <c r="AL1035">
        <v>3.3</v>
      </c>
      <c r="AM1035">
        <v>3.3</v>
      </c>
      <c r="AN1035">
        <v>3.3</v>
      </c>
      <c r="AO1035" t="s">
        <v>24</v>
      </c>
      <c r="AP1035" t="s">
        <v>24</v>
      </c>
      <c r="AQ1035" t="s">
        <v>7843</v>
      </c>
      <c r="AR1035" t="s">
        <v>7843</v>
      </c>
      <c r="AS1035" t="s">
        <v>24</v>
      </c>
      <c r="AT1035" t="s">
        <v>7843</v>
      </c>
      <c r="AU1035" t="s">
        <v>7843</v>
      </c>
      <c r="AV1035" t="s">
        <v>7843</v>
      </c>
      <c r="AW1035" t="s">
        <v>7843</v>
      </c>
      <c r="AX1035" t="s">
        <v>7843</v>
      </c>
      <c r="AY1035" t="s">
        <v>7843</v>
      </c>
      <c r="AZ1035" t="s">
        <v>7843</v>
      </c>
      <c r="BA1035" t="s">
        <v>7843</v>
      </c>
      <c r="BB1035" t="s">
        <v>7843</v>
      </c>
      <c r="BC1035" t="s">
        <v>7843</v>
      </c>
      <c r="BD1035" t="s">
        <v>7843</v>
      </c>
      <c r="BE1035" t="s">
        <v>7842</v>
      </c>
      <c r="BF1035" t="s">
        <v>7842</v>
      </c>
      <c r="BG1035" t="s">
        <v>7842</v>
      </c>
      <c r="BH1035" t="s">
        <v>7842</v>
      </c>
      <c r="BI1035" t="s">
        <v>7843</v>
      </c>
      <c r="BJ1035">
        <v>1</v>
      </c>
      <c r="BK1035">
        <v>0</v>
      </c>
      <c r="BL1035">
        <v>0</v>
      </c>
    </row>
    <row r="1036" spans="1:64">
      <c r="A1036" t="s">
        <v>9787</v>
      </c>
      <c r="B1036" t="s">
        <v>1267</v>
      </c>
      <c r="C1036" t="s">
        <v>89</v>
      </c>
      <c r="D1036" t="s">
        <v>90</v>
      </c>
      <c r="E1036" t="s">
        <v>1266</v>
      </c>
      <c r="F1036" t="s">
        <v>1268</v>
      </c>
      <c r="G1036" t="s">
        <v>6476</v>
      </c>
      <c r="H1036" t="s">
        <v>6449</v>
      </c>
      <c r="I1036" t="s">
        <v>6460</v>
      </c>
      <c r="J1036" t="s">
        <v>6477</v>
      </c>
      <c r="K1036" t="s">
        <v>7809</v>
      </c>
      <c r="L1036">
        <v>1</v>
      </c>
      <c r="M1036">
        <v>1</v>
      </c>
      <c r="S1036" t="s">
        <v>7895</v>
      </c>
      <c r="T1036" t="s">
        <v>9786</v>
      </c>
      <c r="U1036" t="s">
        <v>6478</v>
      </c>
      <c r="V1036" t="s">
        <v>6478</v>
      </c>
      <c r="W1036" t="s">
        <v>6478</v>
      </c>
      <c r="X1036" t="s">
        <v>6479</v>
      </c>
      <c r="Y1036" t="s">
        <v>6480</v>
      </c>
      <c r="Z1036" t="s">
        <v>6481</v>
      </c>
      <c r="AA1036" t="s">
        <v>9787</v>
      </c>
      <c r="AB1036" t="s">
        <v>24</v>
      </c>
      <c r="AC1036">
        <v>3.2</v>
      </c>
      <c r="AD1036">
        <v>3.2</v>
      </c>
      <c r="AE1036">
        <v>3.3</v>
      </c>
      <c r="AF1036">
        <v>3.3</v>
      </c>
      <c r="AG1036">
        <v>3.3</v>
      </c>
      <c r="AH1036">
        <v>3.3</v>
      </c>
      <c r="AI1036" t="s">
        <v>7809</v>
      </c>
      <c r="AJ1036">
        <v>0</v>
      </c>
      <c r="AK1036">
        <v>0</v>
      </c>
      <c r="AL1036">
        <v>3.3</v>
      </c>
      <c r="AM1036">
        <v>3.3</v>
      </c>
      <c r="AN1036">
        <v>3.3</v>
      </c>
      <c r="AO1036">
        <v>3.3</v>
      </c>
      <c r="AP1036" t="s">
        <v>24</v>
      </c>
      <c r="AQ1036" t="s">
        <v>7843</v>
      </c>
      <c r="AR1036" t="s">
        <v>7842</v>
      </c>
      <c r="AS1036" t="s">
        <v>24</v>
      </c>
      <c r="AT1036" t="s">
        <v>7842</v>
      </c>
      <c r="AU1036" t="s">
        <v>7843</v>
      </c>
      <c r="AV1036" t="s">
        <v>7843</v>
      </c>
      <c r="AW1036" t="s">
        <v>7842</v>
      </c>
      <c r="AX1036" t="s">
        <v>7843</v>
      </c>
      <c r="AY1036" t="s">
        <v>7842</v>
      </c>
      <c r="AZ1036" t="s">
        <v>7843</v>
      </c>
      <c r="BA1036" t="s">
        <v>7843</v>
      </c>
      <c r="BB1036" t="s">
        <v>7843</v>
      </c>
      <c r="BC1036" t="s">
        <v>7843</v>
      </c>
      <c r="BD1036" t="s">
        <v>7843</v>
      </c>
      <c r="BE1036" t="s">
        <v>7843</v>
      </c>
      <c r="BF1036" t="s">
        <v>7842</v>
      </c>
      <c r="BG1036" t="s">
        <v>7842</v>
      </c>
      <c r="BH1036" t="s">
        <v>7842</v>
      </c>
      <c r="BI1036" t="s">
        <v>7842</v>
      </c>
      <c r="BJ1036">
        <v>0</v>
      </c>
      <c r="BK1036">
        <v>0</v>
      </c>
      <c r="BL1036">
        <v>0</v>
      </c>
    </row>
    <row r="1037" spans="1:64">
      <c r="A1037" t="s">
        <v>9789</v>
      </c>
      <c r="B1037" t="s">
        <v>1267</v>
      </c>
      <c r="C1037" t="s">
        <v>89</v>
      </c>
      <c r="D1037" t="s">
        <v>90</v>
      </c>
      <c r="E1037" t="s">
        <v>1266</v>
      </c>
      <c r="F1037" t="s">
        <v>1268</v>
      </c>
      <c r="G1037" t="s">
        <v>6482</v>
      </c>
      <c r="H1037" t="s">
        <v>6449</v>
      </c>
      <c r="I1037" t="s">
        <v>6460</v>
      </c>
      <c r="J1037" t="s">
        <v>6483</v>
      </c>
      <c r="K1037" t="s">
        <v>7809</v>
      </c>
      <c r="L1037">
        <v>1</v>
      </c>
      <c r="M1037">
        <v>1</v>
      </c>
      <c r="S1037" t="s">
        <v>7895</v>
      </c>
      <c r="T1037" t="s">
        <v>9788</v>
      </c>
      <c r="U1037" t="s">
        <v>6484</v>
      </c>
      <c r="V1037" t="s">
        <v>6484</v>
      </c>
      <c r="W1037" t="s">
        <v>6484</v>
      </c>
      <c r="X1037" t="s">
        <v>6485</v>
      </c>
      <c r="Y1037" t="s">
        <v>6486</v>
      </c>
      <c r="Z1037" t="s">
        <v>6487</v>
      </c>
      <c r="AA1037" t="s">
        <v>9789</v>
      </c>
      <c r="AB1037" t="s">
        <v>24</v>
      </c>
      <c r="AC1037">
        <v>2.9</v>
      </c>
      <c r="AD1037">
        <v>2.9</v>
      </c>
      <c r="AE1037">
        <v>2.9</v>
      </c>
      <c r="AF1037">
        <v>2.9</v>
      </c>
      <c r="AG1037">
        <v>2.9</v>
      </c>
      <c r="AH1037">
        <v>2.9</v>
      </c>
      <c r="AI1037" t="s">
        <v>7809</v>
      </c>
      <c r="AJ1037">
        <v>0</v>
      </c>
      <c r="AK1037">
        <v>0</v>
      </c>
      <c r="AL1037">
        <v>2.9</v>
      </c>
      <c r="AM1037">
        <v>2.9</v>
      </c>
      <c r="AN1037">
        <v>2.9</v>
      </c>
      <c r="AO1037" t="s">
        <v>24</v>
      </c>
      <c r="AP1037" t="s">
        <v>24</v>
      </c>
      <c r="AQ1037" t="s">
        <v>7843</v>
      </c>
      <c r="AR1037" t="s">
        <v>7843</v>
      </c>
      <c r="AS1037" t="s">
        <v>24</v>
      </c>
      <c r="AT1037" t="s">
        <v>7843</v>
      </c>
      <c r="AU1037" t="s">
        <v>7843</v>
      </c>
      <c r="AV1037" t="s">
        <v>7843</v>
      </c>
      <c r="AW1037" t="s">
        <v>7843</v>
      </c>
      <c r="AX1037" t="s">
        <v>7843</v>
      </c>
      <c r="AY1037" t="s">
        <v>7843</v>
      </c>
      <c r="AZ1037" t="s">
        <v>7843</v>
      </c>
      <c r="BA1037" t="s">
        <v>7843</v>
      </c>
      <c r="BB1037" t="s">
        <v>7843</v>
      </c>
      <c r="BC1037" t="s">
        <v>7843</v>
      </c>
      <c r="BD1037" t="s">
        <v>7843</v>
      </c>
      <c r="BE1037" t="s">
        <v>7842</v>
      </c>
      <c r="BF1037" t="s">
        <v>7842</v>
      </c>
      <c r="BG1037" t="s">
        <v>7842</v>
      </c>
      <c r="BH1037" t="s">
        <v>7842</v>
      </c>
      <c r="BI1037" t="s">
        <v>7843</v>
      </c>
      <c r="BJ1037">
        <v>1</v>
      </c>
      <c r="BK1037">
        <v>0</v>
      </c>
      <c r="BL1037">
        <v>0</v>
      </c>
    </row>
    <row r="1038" spans="1:64">
      <c r="A1038" t="s">
        <v>9791</v>
      </c>
      <c r="B1038" t="s">
        <v>1267</v>
      </c>
      <c r="C1038" t="s">
        <v>89</v>
      </c>
      <c r="D1038" t="s">
        <v>90</v>
      </c>
      <c r="E1038" t="s">
        <v>1274</v>
      </c>
      <c r="F1038" t="s">
        <v>1275</v>
      </c>
      <c r="G1038" t="s">
        <v>6488</v>
      </c>
      <c r="H1038" t="s">
        <v>6449</v>
      </c>
      <c r="I1038" t="s">
        <v>6460</v>
      </c>
      <c r="J1038" t="s">
        <v>6489</v>
      </c>
      <c r="K1038" t="s">
        <v>7810</v>
      </c>
      <c r="M1038">
        <v>1</v>
      </c>
      <c r="N1038">
        <v>1</v>
      </c>
      <c r="S1038" t="s">
        <v>7895</v>
      </c>
      <c r="T1038" t="s">
        <v>9790</v>
      </c>
      <c r="U1038" t="s">
        <v>6490</v>
      </c>
      <c r="V1038" t="s">
        <v>6490</v>
      </c>
      <c r="W1038" t="s">
        <v>6490</v>
      </c>
      <c r="X1038" t="s">
        <v>6491</v>
      </c>
      <c r="Y1038" t="s">
        <v>6492</v>
      </c>
      <c r="Z1038" t="s">
        <v>6493</v>
      </c>
      <c r="AA1038" t="s">
        <v>9791</v>
      </c>
      <c r="AB1038" t="s">
        <v>24</v>
      </c>
      <c r="AC1038">
        <v>3.9</v>
      </c>
      <c r="AD1038">
        <v>3.9</v>
      </c>
      <c r="AE1038">
        <v>3.9</v>
      </c>
      <c r="AF1038">
        <v>3.9</v>
      </c>
      <c r="AG1038">
        <v>3.9</v>
      </c>
      <c r="AH1038">
        <v>3.9</v>
      </c>
      <c r="AI1038" t="s">
        <v>7810</v>
      </c>
      <c r="AJ1038">
        <v>0</v>
      </c>
      <c r="AK1038">
        <v>0</v>
      </c>
      <c r="AL1038" t="s">
        <v>24</v>
      </c>
      <c r="AM1038">
        <v>3.9</v>
      </c>
      <c r="AN1038">
        <v>3.9</v>
      </c>
      <c r="AO1038" t="s">
        <v>24</v>
      </c>
      <c r="AP1038" t="s">
        <v>24</v>
      </c>
      <c r="AQ1038" t="s">
        <v>7843</v>
      </c>
      <c r="AR1038" t="s">
        <v>7843</v>
      </c>
      <c r="AS1038" t="s">
        <v>24</v>
      </c>
      <c r="AT1038" t="s">
        <v>7843</v>
      </c>
      <c r="AU1038" t="s">
        <v>7843</v>
      </c>
      <c r="AV1038" t="s">
        <v>7843</v>
      </c>
      <c r="AW1038" t="s">
        <v>7843</v>
      </c>
      <c r="AX1038" t="s">
        <v>7843</v>
      </c>
      <c r="AY1038" t="s">
        <v>7843</v>
      </c>
      <c r="AZ1038" t="s">
        <v>7843</v>
      </c>
      <c r="BA1038" t="s">
        <v>7843</v>
      </c>
      <c r="BB1038" t="s">
        <v>7843</v>
      </c>
      <c r="BC1038" t="s">
        <v>7843</v>
      </c>
      <c r="BD1038" t="s">
        <v>7843</v>
      </c>
      <c r="BE1038" t="s">
        <v>7843</v>
      </c>
      <c r="BF1038" t="s">
        <v>7843</v>
      </c>
      <c r="BG1038" t="s">
        <v>7843</v>
      </c>
      <c r="BH1038" t="s">
        <v>7843</v>
      </c>
      <c r="BI1038" t="s">
        <v>7843</v>
      </c>
      <c r="BJ1038">
        <v>1</v>
      </c>
      <c r="BK1038">
        <v>1</v>
      </c>
      <c r="BL1038">
        <v>1</v>
      </c>
    </row>
    <row r="1039" spans="1:64">
      <c r="A1039" t="s">
        <v>9793</v>
      </c>
      <c r="B1039" t="s">
        <v>1267</v>
      </c>
      <c r="C1039" t="s">
        <v>89</v>
      </c>
      <c r="D1039" t="s">
        <v>90</v>
      </c>
      <c r="E1039" t="s">
        <v>1274</v>
      </c>
      <c r="F1039" t="s">
        <v>1275</v>
      </c>
      <c r="G1039" t="s">
        <v>6494</v>
      </c>
      <c r="H1039" t="s">
        <v>6449</v>
      </c>
      <c r="I1039" t="s">
        <v>6460</v>
      </c>
      <c r="J1039" t="s">
        <v>6495</v>
      </c>
      <c r="K1039" t="s">
        <v>7810</v>
      </c>
      <c r="M1039">
        <v>1</v>
      </c>
      <c r="N1039">
        <v>1</v>
      </c>
      <c r="S1039" t="s">
        <v>7895</v>
      </c>
      <c r="T1039" t="s">
        <v>9792</v>
      </c>
      <c r="U1039" t="s">
        <v>6496</v>
      </c>
      <c r="V1039" t="s">
        <v>6496</v>
      </c>
      <c r="W1039" t="s">
        <v>6496</v>
      </c>
      <c r="X1039" t="s">
        <v>6497</v>
      </c>
      <c r="Y1039" t="s">
        <v>6498</v>
      </c>
      <c r="Z1039" t="s">
        <v>6499</v>
      </c>
      <c r="AA1039" t="s">
        <v>9793</v>
      </c>
      <c r="AB1039" t="s">
        <v>24</v>
      </c>
      <c r="AC1039">
        <v>3</v>
      </c>
      <c r="AD1039">
        <v>3</v>
      </c>
      <c r="AE1039">
        <v>3</v>
      </c>
      <c r="AF1039">
        <v>3</v>
      </c>
      <c r="AG1039">
        <v>3</v>
      </c>
      <c r="AH1039">
        <v>3</v>
      </c>
      <c r="AI1039" t="s">
        <v>7810</v>
      </c>
      <c r="AJ1039">
        <v>0</v>
      </c>
      <c r="AK1039">
        <v>0</v>
      </c>
      <c r="AL1039" t="s">
        <v>24</v>
      </c>
      <c r="AM1039">
        <v>3</v>
      </c>
      <c r="AN1039">
        <v>3</v>
      </c>
      <c r="AO1039" t="s">
        <v>24</v>
      </c>
      <c r="AP1039" t="s">
        <v>24</v>
      </c>
      <c r="AQ1039" t="s">
        <v>7843</v>
      </c>
      <c r="AR1039" t="s">
        <v>7843</v>
      </c>
      <c r="AS1039" t="s">
        <v>24</v>
      </c>
      <c r="AT1039" t="s">
        <v>7843</v>
      </c>
      <c r="AU1039" t="s">
        <v>7843</v>
      </c>
      <c r="AV1039" t="s">
        <v>7843</v>
      </c>
      <c r="AW1039" t="s">
        <v>7843</v>
      </c>
      <c r="AX1039" t="s">
        <v>7843</v>
      </c>
      <c r="AY1039" t="s">
        <v>7843</v>
      </c>
      <c r="AZ1039" t="s">
        <v>7843</v>
      </c>
      <c r="BA1039" t="s">
        <v>7843</v>
      </c>
      <c r="BB1039" t="s">
        <v>7843</v>
      </c>
      <c r="BC1039" t="s">
        <v>7843</v>
      </c>
      <c r="BD1039" t="s">
        <v>7843</v>
      </c>
      <c r="BE1039" t="s">
        <v>7843</v>
      </c>
      <c r="BF1039" t="s">
        <v>7843</v>
      </c>
      <c r="BG1039" t="s">
        <v>7843</v>
      </c>
      <c r="BH1039" t="s">
        <v>7843</v>
      </c>
      <c r="BI1039" t="s">
        <v>7843</v>
      </c>
      <c r="BJ1039">
        <v>1</v>
      </c>
      <c r="BK1039">
        <v>1</v>
      </c>
      <c r="BL1039">
        <v>1</v>
      </c>
    </row>
    <row r="1040" spans="1:64">
      <c r="A1040" t="s">
        <v>9795</v>
      </c>
      <c r="B1040" t="s">
        <v>1267</v>
      </c>
      <c r="C1040" t="s">
        <v>89</v>
      </c>
      <c r="D1040" t="s">
        <v>93</v>
      </c>
      <c r="E1040" t="s">
        <v>1281</v>
      </c>
      <c r="F1040" t="s">
        <v>1282</v>
      </c>
      <c r="G1040" t="s">
        <v>6500</v>
      </c>
      <c r="H1040" t="s">
        <v>24</v>
      </c>
      <c r="I1040" t="s">
        <v>24</v>
      </c>
      <c r="J1040" t="s">
        <v>4828</v>
      </c>
      <c r="K1040" t="s">
        <v>7809</v>
      </c>
      <c r="L1040">
        <v>1</v>
      </c>
      <c r="M1040">
        <v>1</v>
      </c>
      <c r="S1040" t="s">
        <v>7895</v>
      </c>
      <c r="T1040" t="s">
        <v>9794</v>
      </c>
      <c r="U1040" t="s">
        <v>6501</v>
      </c>
      <c r="V1040" t="s">
        <v>6501</v>
      </c>
      <c r="W1040" t="s">
        <v>6501</v>
      </c>
      <c r="X1040" t="s">
        <v>6502</v>
      </c>
      <c r="Y1040" t="s">
        <v>6503</v>
      </c>
      <c r="Z1040" t="s">
        <v>6504</v>
      </c>
      <c r="AA1040" t="s">
        <v>9795</v>
      </c>
      <c r="AB1040">
        <v>95</v>
      </c>
      <c r="AC1040">
        <v>95</v>
      </c>
      <c r="AD1040">
        <v>95</v>
      </c>
      <c r="AE1040">
        <v>95</v>
      </c>
      <c r="AF1040">
        <v>95</v>
      </c>
      <c r="AG1040">
        <v>95</v>
      </c>
      <c r="AH1040">
        <v>95</v>
      </c>
      <c r="AI1040" t="s">
        <v>7809</v>
      </c>
      <c r="AJ1040">
        <v>0</v>
      </c>
      <c r="AK1040">
        <v>0</v>
      </c>
      <c r="AL1040">
        <v>95</v>
      </c>
      <c r="AM1040">
        <v>95</v>
      </c>
      <c r="AN1040">
        <v>95</v>
      </c>
      <c r="AO1040">
        <v>95</v>
      </c>
      <c r="AP1040" t="s">
        <v>7843</v>
      </c>
      <c r="AQ1040" t="s">
        <v>7843</v>
      </c>
      <c r="AR1040" t="s">
        <v>7843</v>
      </c>
      <c r="AS1040" t="s">
        <v>7843</v>
      </c>
      <c r="AT1040" t="s">
        <v>7843</v>
      </c>
      <c r="AU1040" t="s">
        <v>7843</v>
      </c>
      <c r="AV1040" t="s">
        <v>7843</v>
      </c>
      <c r="AW1040" t="s">
        <v>7843</v>
      </c>
      <c r="AX1040" t="s">
        <v>7843</v>
      </c>
      <c r="AY1040" t="s">
        <v>7843</v>
      </c>
      <c r="AZ1040" t="s">
        <v>7843</v>
      </c>
      <c r="BA1040" t="s">
        <v>7843</v>
      </c>
      <c r="BB1040" t="s">
        <v>7843</v>
      </c>
      <c r="BC1040" t="s">
        <v>7842</v>
      </c>
      <c r="BD1040" t="s">
        <v>7842</v>
      </c>
      <c r="BE1040" t="s">
        <v>7842</v>
      </c>
      <c r="BF1040" t="s">
        <v>7842</v>
      </c>
      <c r="BG1040" t="s">
        <v>7842</v>
      </c>
      <c r="BH1040" t="s">
        <v>7842</v>
      </c>
      <c r="BI1040" t="s">
        <v>7842</v>
      </c>
      <c r="BJ1040">
        <v>0</v>
      </c>
      <c r="BK1040">
        <v>0</v>
      </c>
      <c r="BL1040">
        <v>0</v>
      </c>
    </row>
    <row r="1041" spans="1:64">
      <c r="A1041" t="s">
        <v>9797</v>
      </c>
      <c r="B1041" t="s">
        <v>1267</v>
      </c>
      <c r="C1041" t="s">
        <v>89</v>
      </c>
      <c r="D1041" t="s">
        <v>93</v>
      </c>
      <c r="E1041" t="s">
        <v>1281</v>
      </c>
      <c r="F1041" t="s">
        <v>1282</v>
      </c>
      <c r="G1041" t="s">
        <v>6505</v>
      </c>
      <c r="H1041" t="s">
        <v>24</v>
      </c>
      <c r="I1041" t="s">
        <v>24</v>
      </c>
      <c r="J1041" t="s">
        <v>4828</v>
      </c>
      <c r="K1041" t="s">
        <v>7809</v>
      </c>
      <c r="L1041">
        <v>1</v>
      </c>
      <c r="M1041">
        <v>1</v>
      </c>
      <c r="S1041" t="s">
        <v>7895</v>
      </c>
      <c r="T1041" t="s">
        <v>9796</v>
      </c>
      <c r="U1041" t="s">
        <v>6506</v>
      </c>
      <c r="V1041" t="s">
        <v>6506</v>
      </c>
      <c r="W1041" t="s">
        <v>6506</v>
      </c>
      <c r="X1041" t="s">
        <v>6507</v>
      </c>
      <c r="Y1041" t="s">
        <v>6508</v>
      </c>
      <c r="Z1041" t="s">
        <v>6509</v>
      </c>
      <c r="AA1041" t="s">
        <v>9797</v>
      </c>
      <c r="AB1041">
        <v>93</v>
      </c>
      <c r="AC1041">
        <v>93</v>
      </c>
      <c r="AD1041">
        <v>93</v>
      </c>
      <c r="AE1041">
        <v>93</v>
      </c>
      <c r="AF1041">
        <v>93</v>
      </c>
      <c r="AG1041">
        <v>93</v>
      </c>
      <c r="AH1041">
        <v>93</v>
      </c>
      <c r="AI1041" t="s">
        <v>7809</v>
      </c>
      <c r="AJ1041">
        <v>0</v>
      </c>
      <c r="AK1041">
        <v>0</v>
      </c>
      <c r="AL1041">
        <v>93</v>
      </c>
      <c r="AM1041">
        <v>93</v>
      </c>
      <c r="AN1041">
        <v>93</v>
      </c>
      <c r="AO1041">
        <v>93</v>
      </c>
      <c r="AP1041" t="s">
        <v>7843</v>
      </c>
      <c r="AQ1041" t="s">
        <v>7843</v>
      </c>
      <c r="AR1041" t="s">
        <v>7843</v>
      </c>
      <c r="AS1041" t="s">
        <v>7843</v>
      </c>
      <c r="AT1041" t="s">
        <v>7843</v>
      </c>
      <c r="AU1041" t="s">
        <v>7843</v>
      </c>
      <c r="AV1041" t="s">
        <v>7843</v>
      </c>
      <c r="AW1041" t="s">
        <v>7843</v>
      </c>
      <c r="AX1041" t="s">
        <v>7843</v>
      </c>
      <c r="AY1041" t="s">
        <v>7843</v>
      </c>
      <c r="AZ1041" t="s">
        <v>7843</v>
      </c>
      <c r="BA1041" t="s">
        <v>7843</v>
      </c>
      <c r="BB1041" t="s">
        <v>7843</v>
      </c>
      <c r="BC1041" t="s">
        <v>7842</v>
      </c>
      <c r="BD1041" t="s">
        <v>7843</v>
      </c>
      <c r="BE1041" t="s">
        <v>7842</v>
      </c>
      <c r="BF1041" t="s">
        <v>7842</v>
      </c>
      <c r="BG1041" t="s">
        <v>7842</v>
      </c>
      <c r="BH1041" t="s">
        <v>7842</v>
      </c>
      <c r="BI1041" t="s">
        <v>7842</v>
      </c>
      <c r="BJ1041">
        <v>0</v>
      </c>
      <c r="BK1041">
        <v>0</v>
      </c>
      <c r="BL1041">
        <v>0</v>
      </c>
    </row>
    <row r="1042" spans="1:64">
      <c r="A1042" t="s">
        <v>9799</v>
      </c>
      <c r="B1042" t="s">
        <v>1267</v>
      </c>
      <c r="C1042" t="s">
        <v>89</v>
      </c>
      <c r="D1042" t="s">
        <v>93</v>
      </c>
      <c r="E1042" t="s">
        <v>1281</v>
      </c>
      <c r="F1042" t="s">
        <v>1282</v>
      </c>
      <c r="G1042" t="s">
        <v>6510</v>
      </c>
      <c r="H1042" t="s">
        <v>24</v>
      </c>
      <c r="I1042" t="s">
        <v>24</v>
      </c>
      <c r="J1042" t="s">
        <v>4828</v>
      </c>
      <c r="K1042" t="s">
        <v>7809</v>
      </c>
      <c r="L1042">
        <v>1</v>
      </c>
      <c r="M1042">
        <v>1</v>
      </c>
      <c r="S1042" t="s">
        <v>7895</v>
      </c>
      <c r="T1042" t="s">
        <v>9798</v>
      </c>
      <c r="U1042" t="s">
        <v>6511</v>
      </c>
      <c r="V1042" t="s">
        <v>6511</v>
      </c>
      <c r="W1042" t="s">
        <v>6511</v>
      </c>
      <c r="X1042" t="s">
        <v>6512</v>
      </c>
      <c r="Y1042" t="s">
        <v>6513</v>
      </c>
      <c r="Z1042" t="s">
        <v>6514</v>
      </c>
      <c r="AA1042" t="s">
        <v>9799</v>
      </c>
      <c r="AB1042">
        <v>87</v>
      </c>
      <c r="AC1042">
        <v>87</v>
      </c>
      <c r="AD1042">
        <v>87</v>
      </c>
      <c r="AE1042">
        <v>87</v>
      </c>
      <c r="AF1042">
        <v>87</v>
      </c>
      <c r="AG1042">
        <v>87</v>
      </c>
      <c r="AH1042">
        <v>87</v>
      </c>
      <c r="AI1042" t="s">
        <v>7809</v>
      </c>
      <c r="AJ1042">
        <v>0</v>
      </c>
      <c r="AK1042">
        <v>0</v>
      </c>
      <c r="AL1042">
        <v>87</v>
      </c>
      <c r="AM1042">
        <v>87</v>
      </c>
      <c r="AN1042">
        <v>87</v>
      </c>
      <c r="AO1042">
        <v>87</v>
      </c>
      <c r="AP1042" t="s">
        <v>7843</v>
      </c>
      <c r="AQ1042" t="s">
        <v>7843</v>
      </c>
      <c r="AR1042" t="s">
        <v>7843</v>
      </c>
      <c r="AS1042" t="s">
        <v>7843</v>
      </c>
      <c r="AT1042" t="s">
        <v>7843</v>
      </c>
      <c r="AU1042" t="s">
        <v>7843</v>
      </c>
      <c r="AV1042" t="s">
        <v>7843</v>
      </c>
      <c r="AW1042" t="s">
        <v>7843</v>
      </c>
      <c r="AX1042" t="s">
        <v>7843</v>
      </c>
      <c r="AY1042" t="s">
        <v>7843</v>
      </c>
      <c r="AZ1042" t="s">
        <v>7843</v>
      </c>
      <c r="BA1042" t="s">
        <v>7843</v>
      </c>
      <c r="BB1042" t="s">
        <v>7843</v>
      </c>
      <c r="BC1042" t="s">
        <v>7842</v>
      </c>
      <c r="BD1042" t="s">
        <v>7843</v>
      </c>
      <c r="BE1042" t="s">
        <v>7842</v>
      </c>
      <c r="BF1042" t="s">
        <v>7842</v>
      </c>
      <c r="BG1042" t="s">
        <v>7842</v>
      </c>
      <c r="BH1042" t="s">
        <v>7842</v>
      </c>
      <c r="BI1042" t="s">
        <v>7842</v>
      </c>
      <c r="BJ1042">
        <v>0</v>
      </c>
      <c r="BK1042">
        <v>0</v>
      </c>
      <c r="BL1042">
        <v>0</v>
      </c>
    </row>
    <row r="1043" spans="1:64">
      <c r="A1043" t="s">
        <v>9801</v>
      </c>
      <c r="B1043" t="s">
        <v>1267</v>
      </c>
      <c r="C1043" t="s">
        <v>89</v>
      </c>
      <c r="D1043" t="s">
        <v>93</v>
      </c>
      <c r="E1043" t="s">
        <v>1281</v>
      </c>
      <c r="F1043" t="s">
        <v>1282</v>
      </c>
      <c r="G1043" t="s">
        <v>6515</v>
      </c>
      <c r="H1043" t="s">
        <v>24</v>
      </c>
      <c r="I1043" t="s">
        <v>24</v>
      </c>
      <c r="J1043" t="s">
        <v>4828</v>
      </c>
      <c r="K1043" t="s">
        <v>7809</v>
      </c>
      <c r="L1043">
        <v>1</v>
      </c>
      <c r="M1043">
        <v>1</v>
      </c>
      <c r="S1043" t="s">
        <v>7895</v>
      </c>
      <c r="T1043" t="s">
        <v>9800</v>
      </c>
      <c r="U1043" t="s">
        <v>6516</v>
      </c>
      <c r="V1043" t="s">
        <v>6516</v>
      </c>
      <c r="W1043" t="s">
        <v>6516</v>
      </c>
      <c r="X1043" t="s">
        <v>6517</v>
      </c>
      <c r="Y1043" t="s">
        <v>6518</v>
      </c>
      <c r="Z1043" t="s">
        <v>6519</v>
      </c>
      <c r="AA1043" t="s">
        <v>9801</v>
      </c>
      <c r="AB1043">
        <v>95.1</v>
      </c>
      <c r="AC1043">
        <v>95.1</v>
      </c>
      <c r="AD1043">
        <v>95.1</v>
      </c>
      <c r="AE1043">
        <v>95.1</v>
      </c>
      <c r="AF1043">
        <v>95.1</v>
      </c>
      <c r="AG1043">
        <v>95.1</v>
      </c>
      <c r="AH1043">
        <v>95.1</v>
      </c>
      <c r="AI1043" t="s">
        <v>7809</v>
      </c>
      <c r="AJ1043">
        <v>0</v>
      </c>
      <c r="AK1043">
        <v>0</v>
      </c>
      <c r="AL1043">
        <v>95.1</v>
      </c>
      <c r="AM1043">
        <v>95.1</v>
      </c>
      <c r="AN1043">
        <v>95.1</v>
      </c>
      <c r="AO1043">
        <v>95.1</v>
      </c>
      <c r="AP1043" t="s">
        <v>7843</v>
      </c>
      <c r="AQ1043" t="s">
        <v>7843</v>
      </c>
      <c r="AR1043" t="s">
        <v>7843</v>
      </c>
      <c r="AS1043" t="s">
        <v>7843</v>
      </c>
      <c r="AT1043" t="s">
        <v>7843</v>
      </c>
      <c r="AU1043" t="s">
        <v>7843</v>
      </c>
      <c r="AV1043" t="s">
        <v>7843</v>
      </c>
      <c r="AW1043" t="s">
        <v>7843</v>
      </c>
      <c r="AX1043" t="s">
        <v>7843</v>
      </c>
      <c r="AY1043" t="s">
        <v>7843</v>
      </c>
      <c r="AZ1043" t="s">
        <v>7843</v>
      </c>
      <c r="BA1043" t="s">
        <v>7843</v>
      </c>
      <c r="BB1043" t="s">
        <v>7843</v>
      </c>
      <c r="BC1043" t="s">
        <v>7842</v>
      </c>
      <c r="BD1043" t="s">
        <v>7843</v>
      </c>
      <c r="BE1043" t="s">
        <v>7842</v>
      </c>
      <c r="BF1043" t="s">
        <v>7842</v>
      </c>
      <c r="BG1043" t="s">
        <v>7842</v>
      </c>
      <c r="BH1043" t="s">
        <v>7842</v>
      </c>
      <c r="BI1043" t="s">
        <v>7842</v>
      </c>
      <c r="BJ1043">
        <v>0</v>
      </c>
      <c r="BK1043">
        <v>0</v>
      </c>
      <c r="BL1043">
        <v>0</v>
      </c>
    </row>
    <row r="1044" spans="1:64">
      <c r="A1044" t="s">
        <v>9803</v>
      </c>
      <c r="B1044" t="s">
        <v>1267</v>
      </c>
      <c r="C1044" t="s">
        <v>89</v>
      </c>
      <c r="D1044" t="s">
        <v>106</v>
      </c>
      <c r="E1044" t="s">
        <v>1288</v>
      </c>
      <c r="F1044" t="s">
        <v>1289</v>
      </c>
      <c r="G1044" t="s">
        <v>24</v>
      </c>
      <c r="H1044" t="s">
        <v>6520</v>
      </c>
      <c r="I1044" t="s">
        <v>24</v>
      </c>
      <c r="J1044" t="s">
        <v>3982</v>
      </c>
      <c r="K1044" t="s">
        <v>7810</v>
      </c>
      <c r="M1044">
        <v>1</v>
      </c>
      <c r="O1044">
        <v>1</v>
      </c>
      <c r="S1044" t="s">
        <v>7895</v>
      </c>
      <c r="T1044" t="s">
        <v>9802</v>
      </c>
      <c r="U1044" t="s">
        <v>6524</v>
      </c>
      <c r="V1044" t="s">
        <v>6524</v>
      </c>
      <c r="W1044" t="s">
        <v>6524</v>
      </c>
      <c r="X1044" t="s">
        <v>6525</v>
      </c>
      <c r="Y1044" t="s">
        <v>6526</v>
      </c>
      <c r="Z1044" t="s">
        <v>6527</v>
      </c>
      <c r="AA1044" t="s">
        <v>9803</v>
      </c>
      <c r="AB1044">
        <v>95</v>
      </c>
      <c r="AC1044">
        <v>95</v>
      </c>
      <c r="AD1044">
        <v>95</v>
      </c>
      <c r="AE1044">
        <v>95</v>
      </c>
      <c r="AF1044">
        <v>95</v>
      </c>
      <c r="AG1044">
        <v>95</v>
      </c>
      <c r="AH1044">
        <v>95</v>
      </c>
      <c r="AI1044" t="s">
        <v>7810</v>
      </c>
      <c r="AJ1044">
        <v>0</v>
      </c>
      <c r="AK1044">
        <v>0</v>
      </c>
      <c r="AL1044" t="s">
        <v>24</v>
      </c>
      <c r="AM1044">
        <v>95</v>
      </c>
      <c r="AN1044">
        <v>95</v>
      </c>
      <c r="AO1044" t="s">
        <v>24</v>
      </c>
      <c r="AP1044" t="s">
        <v>7843</v>
      </c>
      <c r="AQ1044" t="s">
        <v>7843</v>
      </c>
      <c r="AR1044" t="s">
        <v>7843</v>
      </c>
      <c r="AS1044" t="s">
        <v>7843</v>
      </c>
      <c r="AT1044" t="s">
        <v>7843</v>
      </c>
      <c r="AU1044" t="s">
        <v>7843</v>
      </c>
      <c r="AV1044" t="s">
        <v>7843</v>
      </c>
      <c r="AW1044" t="s">
        <v>7843</v>
      </c>
      <c r="AX1044" t="s">
        <v>7843</v>
      </c>
      <c r="AY1044" t="s">
        <v>7843</v>
      </c>
      <c r="AZ1044" t="s">
        <v>7843</v>
      </c>
      <c r="BA1044" t="s">
        <v>7843</v>
      </c>
      <c r="BB1044" t="s">
        <v>7843</v>
      </c>
      <c r="BC1044" t="s">
        <v>7843</v>
      </c>
      <c r="BD1044" t="s">
        <v>7843</v>
      </c>
      <c r="BE1044" t="s">
        <v>7842</v>
      </c>
      <c r="BF1044" t="s">
        <v>7842</v>
      </c>
      <c r="BG1044" t="s">
        <v>7843</v>
      </c>
      <c r="BH1044" t="s">
        <v>7843</v>
      </c>
      <c r="BI1044" t="s">
        <v>7843</v>
      </c>
      <c r="BJ1044">
        <v>1</v>
      </c>
      <c r="BK1044">
        <v>1</v>
      </c>
      <c r="BL1044">
        <v>1</v>
      </c>
    </row>
    <row r="1045" spans="1:64">
      <c r="A1045" t="s">
        <v>9805</v>
      </c>
      <c r="B1045" t="s">
        <v>1267</v>
      </c>
      <c r="C1045" t="s">
        <v>89</v>
      </c>
      <c r="D1045" t="s">
        <v>106</v>
      </c>
      <c r="E1045" t="s">
        <v>1288</v>
      </c>
      <c r="F1045" t="s">
        <v>1289</v>
      </c>
      <c r="G1045" t="s">
        <v>24</v>
      </c>
      <c r="H1045" t="s">
        <v>24</v>
      </c>
      <c r="I1045" t="s">
        <v>24</v>
      </c>
      <c r="J1045" t="s">
        <v>4033</v>
      </c>
      <c r="K1045" t="s">
        <v>7810</v>
      </c>
      <c r="M1045">
        <v>1</v>
      </c>
      <c r="O1045">
        <v>1</v>
      </c>
      <c r="S1045" t="s">
        <v>7895</v>
      </c>
      <c r="T1045" t="s">
        <v>9804</v>
      </c>
      <c r="U1045" t="s">
        <v>6528</v>
      </c>
      <c r="V1045" t="s">
        <v>6528</v>
      </c>
      <c r="W1045" t="s">
        <v>6528</v>
      </c>
      <c r="X1045" t="s">
        <v>6529</v>
      </c>
      <c r="Y1045" t="s">
        <v>6530</v>
      </c>
      <c r="Z1045" t="s">
        <v>6531</v>
      </c>
      <c r="AA1045" t="s">
        <v>9805</v>
      </c>
      <c r="AB1045">
        <v>39</v>
      </c>
      <c r="AC1045">
        <v>39</v>
      </c>
      <c r="AD1045">
        <v>39</v>
      </c>
      <c r="AE1045">
        <v>39</v>
      </c>
      <c r="AF1045">
        <v>39</v>
      </c>
      <c r="AG1045">
        <v>39</v>
      </c>
      <c r="AH1045">
        <v>39</v>
      </c>
      <c r="AI1045" t="s">
        <v>7810</v>
      </c>
      <c r="AJ1045">
        <v>0</v>
      </c>
      <c r="AK1045">
        <v>0</v>
      </c>
      <c r="AL1045" t="s">
        <v>24</v>
      </c>
      <c r="AM1045">
        <v>39</v>
      </c>
      <c r="AN1045">
        <v>39</v>
      </c>
      <c r="AO1045" t="s">
        <v>24</v>
      </c>
      <c r="AP1045" t="s">
        <v>7843</v>
      </c>
      <c r="AQ1045" t="s">
        <v>7843</v>
      </c>
      <c r="AR1045" t="s">
        <v>7843</v>
      </c>
      <c r="AS1045" t="s">
        <v>7843</v>
      </c>
      <c r="AT1045" t="s">
        <v>7843</v>
      </c>
      <c r="AU1045" t="s">
        <v>7843</v>
      </c>
      <c r="AV1045" t="s">
        <v>7843</v>
      </c>
      <c r="AW1045" t="s">
        <v>7843</v>
      </c>
      <c r="AX1045" t="s">
        <v>7843</v>
      </c>
      <c r="AY1045" t="s">
        <v>7843</v>
      </c>
      <c r="AZ1045" t="s">
        <v>7843</v>
      </c>
      <c r="BA1045" t="s">
        <v>7843</v>
      </c>
      <c r="BB1045" t="s">
        <v>7843</v>
      </c>
      <c r="BC1045" t="s">
        <v>7842</v>
      </c>
      <c r="BD1045" t="s">
        <v>7842</v>
      </c>
      <c r="BE1045" t="s">
        <v>7842</v>
      </c>
      <c r="BF1045" t="s">
        <v>7842</v>
      </c>
      <c r="BG1045" t="s">
        <v>7843</v>
      </c>
      <c r="BH1045" t="s">
        <v>7843</v>
      </c>
      <c r="BI1045" t="s">
        <v>7843</v>
      </c>
      <c r="BJ1045">
        <v>1</v>
      </c>
      <c r="BK1045">
        <v>1</v>
      </c>
      <c r="BL1045">
        <v>1</v>
      </c>
    </row>
    <row r="1046" spans="1:64">
      <c r="A1046" t="s">
        <v>9807</v>
      </c>
      <c r="B1046" t="s">
        <v>1267</v>
      </c>
      <c r="C1046" t="s">
        <v>89</v>
      </c>
      <c r="D1046" t="s">
        <v>106</v>
      </c>
      <c r="E1046" t="s">
        <v>1295</v>
      </c>
      <c r="F1046" t="s">
        <v>1296</v>
      </c>
      <c r="G1046" t="s">
        <v>6532</v>
      </c>
      <c r="H1046" t="s">
        <v>24</v>
      </c>
      <c r="I1046" t="s">
        <v>24</v>
      </c>
      <c r="J1046" t="s">
        <v>3982</v>
      </c>
      <c r="K1046" t="s">
        <v>7810</v>
      </c>
      <c r="O1046">
        <v>1</v>
      </c>
      <c r="S1046" t="s">
        <v>7895</v>
      </c>
      <c r="T1046" t="s">
        <v>9806</v>
      </c>
      <c r="U1046" t="s">
        <v>24</v>
      </c>
      <c r="V1046" t="s">
        <v>24</v>
      </c>
      <c r="W1046" t="s">
        <v>24</v>
      </c>
      <c r="X1046" t="s">
        <v>24</v>
      </c>
      <c r="Y1046" t="s">
        <v>24</v>
      </c>
      <c r="Z1046" t="s">
        <v>6536</v>
      </c>
      <c r="AA1046" t="s">
        <v>9807</v>
      </c>
      <c r="AB1046" t="s">
        <v>24</v>
      </c>
      <c r="AC1046" t="s">
        <v>24</v>
      </c>
      <c r="AD1046" t="s">
        <v>24</v>
      </c>
      <c r="AE1046" t="s">
        <v>24</v>
      </c>
      <c r="AF1046" t="s">
        <v>24</v>
      </c>
      <c r="AG1046">
        <v>87</v>
      </c>
      <c r="AH1046">
        <v>87</v>
      </c>
      <c r="AI1046" t="s">
        <v>7810</v>
      </c>
      <c r="AJ1046">
        <v>0</v>
      </c>
      <c r="AK1046">
        <v>0</v>
      </c>
      <c r="AL1046" t="s">
        <v>24</v>
      </c>
      <c r="AM1046">
        <v>87</v>
      </c>
      <c r="AN1046">
        <v>87</v>
      </c>
      <c r="AO1046">
        <v>87</v>
      </c>
      <c r="AP1046" t="s">
        <v>24</v>
      </c>
      <c r="AQ1046" t="s">
        <v>24</v>
      </c>
      <c r="AR1046" t="s">
        <v>24</v>
      </c>
      <c r="AS1046" t="s">
        <v>24</v>
      </c>
      <c r="AT1046" t="s">
        <v>24</v>
      </c>
      <c r="AU1046" t="s">
        <v>24</v>
      </c>
      <c r="AV1046" t="s">
        <v>24</v>
      </c>
      <c r="AW1046" t="s">
        <v>24</v>
      </c>
      <c r="AX1046" t="s">
        <v>24</v>
      </c>
      <c r="AY1046" t="s">
        <v>24</v>
      </c>
      <c r="AZ1046" t="s">
        <v>7843</v>
      </c>
      <c r="BA1046" t="s">
        <v>24</v>
      </c>
      <c r="BB1046" t="s">
        <v>24</v>
      </c>
      <c r="BC1046" t="s">
        <v>7843</v>
      </c>
      <c r="BD1046" t="s">
        <v>7843</v>
      </c>
      <c r="BE1046" t="s">
        <v>7843</v>
      </c>
      <c r="BF1046" t="s">
        <v>7843</v>
      </c>
      <c r="BG1046" t="s">
        <v>7843</v>
      </c>
      <c r="BH1046" t="s">
        <v>7843</v>
      </c>
      <c r="BI1046" t="s">
        <v>7842</v>
      </c>
      <c r="BJ1046">
        <v>0</v>
      </c>
      <c r="BK1046">
        <v>0</v>
      </c>
      <c r="BL1046">
        <v>0</v>
      </c>
    </row>
    <row r="1047" spans="1:64">
      <c r="A1047" t="s">
        <v>9809</v>
      </c>
      <c r="B1047" t="s">
        <v>1267</v>
      </c>
      <c r="C1047" t="s">
        <v>89</v>
      </c>
      <c r="D1047" t="s">
        <v>106</v>
      </c>
      <c r="E1047" t="s">
        <v>1295</v>
      </c>
      <c r="F1047" t="s">
        <v>1296</v>
      </c>
      <c r="G1047" t="s">
        <v>6532</v>
      </c>
      <c r="H1047" t="s">
        <v>24</v>
      </c>
      <c r="I1047" t="s">
        <v>24</v>
      </c>
      <c r="J1047" t="s">
        <v>4033</v>
      </c>
      <c r="K1047" t="s">
        <v>7810</v>
      </c>
      <c r="O1047">
        <v>1</v>
      </c>
      <c r="S1047" t="s">
        <v>7895</v>
      </c>
      <c r="T1047" t="s">
        <v>9808</v>
      </c>
      <c r="U1047" t="s">
        <v>24</v>
      </c>
      <c r="V1047" t="s">
        <v>24</v>
      </c>
      <c r="W1047" t="s">
        <v>24</v>
      </c>
      <c r="X1047" t="s">
        <v>24</v>
      </c>
      <c r="Y1047" t="s">
        <v>24</v>
      </c>
      <c r="Z1047" t="s">
        <v>6537</v>
      </c>
      <c r="AA1047" t="s">
        <v>9809</v>
      </c>
      <c r="AB1047" t="s">
        <v>24</v>
      </c>
      <c r="AC1047" t="s">
        <v>24</v>
      </c>
      <c r="AD1047" t="s">
        <v>24</v>
      </c>
      <c r="AE1047" t="s">
        <v>24</v>
      </c>
      <c r="AF1047" t="s">
        <v>24</v>
      </c>
      <c r="AG1047">
        <v>52</v>
      </c>
      <c r="AH1047">
        <v>52</v>
      </c>
      <c r="AI1047" t="s">
        <v>7809</v>
      </c>
      <c r="AJ1047">
        <v>0</v>
      </c>
      <c r="AK1047">
        <v>0</v>
      </c>
      <c r="AL1047">
        <v>52</v>
      </c>
      <c r="AM1047">
        <v>52</v>
      </c>
      <c r="AN1047">
        <v>52</v>
      </c>
      <c r="AO1047" t="s">
        <v>24</v>
      </c>
      <c r="AP1047" t="s">
        <v>24</v>
      </c>
      <c r="AQ1047" t="s">
        <v>24</v>
      </c>
      <c r="AR1047" t="s">
        <v>24</v>
      </c>
      <c r="AS1047" t="s">
        <v>24</v>
      </c>
      <c r="AT1047" t="s">
        <v>24</v>
      </c>
      <c r="AU1047" t="s">
        <v>24</v>
      </c>
      <c r="AV1047" t="s">
        <v>24</v>
      </c>
      <c r="AW1047" t="s">
        <v>24</v>
      </c>
      <c r="AX1047" t="s">
        <v>24</v>
      </c>
      <c r="AY1047" t="s">
        <v>24</v>
      </c>
      <c r="AZ1047" t="s">
        <v>7843</v>
      </c>
      <c r="BA1047" t="s">
        <v>24</v>
      </c>
      <c r="BB1047" t="s">
        <v>24</v>
      </c>
      <c r="BC1047" t="s">
        <v>7843</v>
      </c>
      <c r="BD1047" t="s">
        <v>7843</v>
      </c>
      <c r="BE1047" t="s">
        <v>7843</v>
      </c>
      <c r="BF1047" t="s">
        <v>7843</v>
      </c>
      <c r="BG1047" t="s">
        <v>7843</v>
      </c>
      <c r="BH1047" t="s">
        <v>7842</v>
      </c>
      <c r="BI1047" t="s">
        <v>7843</v>
      </c>
      <c r="BJ1047">
        <v>1</v>
      </c>
      <c r="BK1047">
        <v>0</v>
      </c>
      <c r="BL1047">
        <v>0</v>
      </c>
    </row>
    <row r="1048" spans="1:64">
      <c r="A1048" t="s">
        <v>9811</v>
      </c>
      <c r="B1048" t="s">
        <v>1267</v>
      </c>
      <c r="C1048" t="s">
        <v>89</v>
      </c>
      <c r="D1048" t="s">
        <v>106</v>
      </c>
      <c r="E1048" t="s">
        <v>1295</v>
      </c>
      <c r="F1048" t="s">
        <v>1296</v>
      </c>
      <c r="G1048" t="s">
        <v>6538</v>
      </c>
      <c r="H1048" t="s">
        <v>24</v>
      </c>
      <c r="I1048" t="s">
        <v>24</v>
      </c>
      <c r="J1048" t="s">
        <v>3982</v>
      </c>
      <c r="K1048" t="s">
        <v>7810</v>
      </c>
      <c r="O1048">
        <v>1</v>
      </c>
      <c r="S1048" t="s">
        <v>7895</v>
      </c>
      <c r="T1048" t="s">
        <v>9810</v>
      </c>
      <c r="U1048" t="s">
        <v>24</v>
      </c>
      <c r="V1048" t="s">
        <v>24</v>
      </c>
      <c r="W1048" t="s">
        <v>24</v>
      </c>
      <c r="X1048" t="s">
        <v>24</v>
      </c>
      <c r="Y1048" t="s">
        <v>24</v>
      </c>
      <c r="Z1048" t="s">
        <v>6539</v>
      </c>
      <c r="AA1048" t="s">
        <v>9811</v>
      </c>
      <c r="AB1048" t="s">
        <v>24</v>
      </c>
      <c r="AC1048" t="s">
        <v>24</v>
      </c>
      <c r="AD1048" t="s">
        <v>24</v>
      </c>
      <c r="AE1048" t="s">
        <v>24</v>
      </c>
      <c r="AF1048" t="s">
        <v>24</v>
      </c>
      <c r="AG1048">
        <v>85</v>
      </c>
      <c r="AH1048">
        <v>85</v>
      </c>
      <c r="AI1048" t="s">
        <v>7810</v>
      </c>
      <c r="AJ1048">
        <v>0</v>
      </c>
      <c r="AK1048">
        <v>0</v>
      </c>
      <c r="AL1048" t="s">
        <v>24</v>
      </c>
      <c r="AM1048">
        <v>85</v>
      </c>
      <c r="AN1048">
        <v>85</v>
      </c>
      <c r="AO1048">
        <v>85</v>
      </c>
      <c r="AP1048" t="s">
        <v>24</v>
      </c>
      <c r="AQ1048" t="s">
        <v>24</v>
      </c>
      <c r="AR1048" t="s">
        <v>24</v>
      </c>
      <c r="AS1048" t="s">
        <v>24</v>
      </c>
      <c r="AT1048" t="s">
        <v>24</v>
      </c>
      <c r="AU1048" t="s">
        <v>24</v>
      </c>
      <c r="AV1048" t="s">
        <v>24</v>
      </c>
      <c r="AW1048" t="s">
        <v>24</v>
      </c>
      <c r="AX1048" t="s">
        <v>24</v>
      </c>
      <c r="AY1048" t="s">
        <v>24</v>
      </c>
      <c r="AZ1048" t="s">
        <v>7843</v>
      </c>
      <c r="BA1048" t="s">
        <v>24</v>
      </c>
      <c r="BB1048" t="s">
        <v>24</v>
      </c>
      <c r="BC1048" t="s">
        <v>7843</v>
      </c>
      <c r="BD1048" t="s">
        <v>7843</v>
      </c>
      <c r="BE1048" t="s">
        <v>7843</v>
      </c>
      <c r="BF1048" t="s">
        <v>7843</v>
      </c>
      <c r="BG1048" t="s">
        <v>7843</v>
      </c>
      <c r="BH1048" t="s">
        <v>7843</v>
      </c>
      <c r="BI1048" t="s">
        <v>7842</v>
      </c>
      <c r="BJ1048">
        <v>0</v>
      </c>
      <c r="BK1048">
        <v>0</v>
      </c>
      <c r="BL1048">
        <v>0</v>
      </c>
    </row>
    <row r="1049" spans="1:64">
      <c r="A1049" t="s">
        <v>9813</v>
      </c>
      <c r="B1049" t="s">
        <v>1267</v>
      </c>
      <c r="C1049" t="s">
        <v>89</v>
      </c>
      <c r="D1049" t="s">
        <v>106</v>
      </c>
      <c r="E1049" t="s">
        <v>1295</v>
      </c>
      <c r="F1049" t="s">
        <v>1296</v>
      </c>
      <c r="G1049" t="s">
        <v>6538</v>
      </c>
      <c r="H1049" t="s">
        <v>24</v>
      </c>
      <c r="I1049" t="s">
        <v>24</v>
      </c>
      <c r="J1049" t="s">
        <v>4033</v>
      </c>
      <c r="K1049" t="s">
        <v>7810</v>
      </c>
      <c r="O1049">
        <v>1</v>
      </c>
      <c r="S1049" t="s">
        <v>7895</v>
      </c>
      <c r="T1049" t="s">
        <v>9812</v>
      </c>
      <c r="U1049" t="s">
        <v>24</v>
      </c>
      <c r="V1049" t="s">
        <v>24</v>
      </c>
      <c r="W1049" t="s">
        <v>24</v>
      </c>
      <c r="X1049" t="s">
        <v>24</v>
      </c>
      <c r="Y1049" t="s">
        <v>24</v>
      </c>
      <c r="Z1049" t="s">
        <v>6540</v>
      </c>
      <c r="AA1049" t="s">
        <v>9813</v>
      </c>
      <c r="AB1049" t="s">
        <v>24</v>
      </c>
      <c r="AC1049" t="s">
        <v>24</v>
      </c>
      <c r="AD1049" t="s">
        <v>24</v>
      </c>
      <c r="AE1049" t="s">
        <v>24</v>
      </c>
      <c r="AF1049" t="s">
        <v>24</v>
      </c>
      <c r="AG1049">
        <v>51</v>
      </c>
      <c r="AH1049">
        <v>51</v>
      </c>
      <c r="AI1049" t="s">
        <v>7809</v>
      </c>
      <c r="AJ1049">
        <v>0</v>
      </c>
      <c r="AK1049">
        <v>0</v>
      </c>
      <c r="AL1049">
        <v>51</v>
      </c>
      <c r="AM1049">
        <v>51</v>
      </c>
      <c r="AN1049">
        <v>51</v>
      </c>
      <c r="AO1049" t="s">
        <v>24</v>
      </c>
      <c r="AP1049" t="s">
        <v>24</v>
      </c>
      <c r="AQ1049" t="s">
        <v>24</v>
      </c>
      <c r="AR1049" t="s">
        <v>24</v>
      </c>
      <c r="AS1049" t="s">
        <v>24</v>
      </c>
      <c r="AT1049" t="s">
        <v>24</v>
      </c>
      <c r="AU1049" t="s">
        <v>24</v>
      </c>
      <c r="AV1049" t="s">
        <v>24</v>
      </c>
      <c r="AW1049" t="s">
        <v>24</v>
      </c>
      <c r="AX1049" t="s">
        <v>24</v>
      </c>
      <c r="AY1049" t="s">
        <v>24</v>
      </c>
      <c r="AZ1049" t="s">
        <v>7843</v>
      </c>
      <c r="BA1049" t="s">
        <v>24</v>
      </c>
      <c r="BB1049" t="s">
        <v>24</v>
      </c>
      <c r="BC1049" t="s">
        <v>7843</v>
      </c>
      <c r="BD1049" t="s">
        <v>7843</v>
      </c>
      <c r="BE1049" t="s">
        <v>7843</v>
      </c>
      <c r="BF1049" t="s">
        <v>7843</v>
      </c>
      <c r="BG1049" t="s">
        <v>7843</v>
      </c>
      <c r="BH1049" t="s">
        <v>7842</v>
      </c>
      <c r="BI1049" t="s">
        <v>7843</v>
      </c>
      <c r="BJ1049">
        <v>1</v>
      </c>
      <c r="BK1049">
        <v>0</v>
      </c>
      <c r="BL1049">
        <v>0</v>
      </c>
    </row>
    <row r="1050" spans="1:64">
      <c r="A1050" t="s">
        <v>9815</v>
      </c>
      <c r="B1050" t="s">
        <v>1267</v>
      </c>
      <c r="C1050" t="s">
        <v>1303</v>
      </c>
      <c r="D1050" t="s">
        <v>114</v>
      </c>
      <c r="E1050" t="s">
        <v>1302</v>
      </c>
      <c r="F1050" t="s">
        <v>1304</v>
      </c>
      <c r="G1050" t="s">
        <v>24</v>
      </c>
      <c r="H1050" t="s">
        <v>6520</v>
      </c>
      <c r="I1050" t="s">
        <v>6541</v>
      </c>
      <c r="J1050" t="s">
        <v>4472</v>
      </c>
      <c r="K1050" t="s">
        <v>7688</v>
      </c>
      <c r="L1050">
        <v>1</v>
      </c>
      <c r="S1050" t="s">
        <v>8601</v>
      </c>
      <c r="T1050" t="s">
        <v>9814</v>
      </c>
      <c r="U1050" t="s">
        <v>6542</v>
      </c>
      <c r="V1050" t="s">
        <v>6542</v>
      </c>
      <c r="W1050" t="s">
        <v>6542</v>
      </c>
      <c r="X1050" t="s">
        <v>6543</v>
      </c>
      <c r="Y1050" t="s">
        <v>6544</v>
      </c>
      <c r="Z1050" t="s">
        <v>6545</v>
      </c>
      <c r="AA1050" t="s">
        <v>9815</v>
      </c>
      <c r="AB1050">
        <v>190</v>
      </c>
      <c r="AC1050">
        <v>115</v>
      </c>
      <c r="AD1050">
        <v>115</v>
      </c>
      <c r="AE1050">
        <v>115</v>
      </c>
      <c r="AF1050">
        <v>115</v>
      </c>
      <c r="AG1050" t="s">
        <v>24</v>
      </c>
      <c r="AH1050" t="s">
        <v>24</v>
      </c>
      <c r="AI1050" t="s">
        <v>7688</v>
      </c>
      <c r="AJ1050">
        <v>0</v>
      </c>
      <c r="AK1050">
        <v>0</v>
      </c>
      <c r="AL1050" t="s">
        <v>24</v>
      </c>
      <c r="AM1050" t="s">
        <v>24</v>
      </c>
      <c r="AN1050" t="s">
        <v>24</v>
      </c>
      <c r="AO1050" t="s">
        <v>24</v>
      </c>
      <c r="AP1050" t="s">
        <v>7842</v>
      </c>
      <c r="AQ1050" t="s">
        <v>7843</v>
      </c>
      <c r="AR1050" t="s">
        <v>7843</v>
      </c>
      <c r="AS1050" t="s">
        <v>7842</v>
      </c>
      <c r="AT1050" t="s">
        <v>7843</v>
      </c>
      <c r="AU1050" t="s">
        <v>7843</v>
      </c>
      <c r="AV1050" t="s">
        <v>24</v>
      </c>
      <c r="AW1050" t="s">
        <v>7843</v>
      </c>
      <c r="AX1050" t="s">
        <v>24</v>
      </c>
      <c r="AY1050" t="s">
        <v>24</v>
      </c>
      <c r="AZ1050" t="s">
        <v>24</v>
      </c>
      <c r="BA1050" t="s">
        <v>24</v>
      </c>
      <c r="BB1050" t="s">
        <v>24</v>
      </c>
      <c r="BC1050" t="s">
        <v>7843</v>
      </c>
      <c r="BD1050" t="s">
        <v>7843</v>
      </c>
      <c r="BE1050" t="s">
        <v>7843</v>
      </c>
      <c r="BF1050" t="s">
        <v>7843</v>
      </c>
      <c r="BG1050" t="s">
        <v>7843</v>
      </c>
      <c r="BH1050" t="s">
        <v>7843</v>
      </c>
      <c r="BI1050" t="s">
        <v>7843</v>
      </c>
      <c r="BJ1050">
        <v>1</v>
      </c>
      <c r="BK1050">
        <v>1</v>
      </c>
      <c r="BL1050">
        <v>1</v>
      </c>
    </row>
    <row r="1051" spans="1:64">
      <c r="A1051" t="s">
        <v>9817</v>
      </c>
      <c r="B1051" t="s">
        <v>1267</v>
      </c>
      <c r="C1051" t="s">
        <v>1303</v>
      </c>
      <c r="D1051" t="s">
        <v>114</v>
      </c>
      <c r="E1051" t="s">
        <v>1302</v>
      </c>
      <c r="F1051" t="s">
        <v>1304</v>
      </c>
      <c r="G1051" t="s">
        <v>24</v>
      </c>
      <c r="H1051" t="s">
        <v>6520</v>
      </c>
      <c r="I1051" t="s">
        <v>6546</v>
      </c>
      <c r="J1051" t="s">
        <v>4472</v>
      </c>
      <c r="K1051" t="s">
        <v>7688</v>
      </c>
      <c r="L1051">
        <v>1</v>
      </c>
      <c r="S1051" t="s">
        <v>8601</v>
      </c>
      <c r="T1051" t="s">
        <v>9816</v>
      </c>
      <c r="U1051" t="s">
        <v>6547</v>
      </c>
      <c r="V1051" t="s">
        <v>6547</v>
      </c>
      <c r="W1051" t="s">
        <v>6547</v>
      </c>
      <c r="X1051" t="s">
        <v>6548</v>
      </c>
      <c r="Y1051" t="s">
        <v>6549</v>
      </c>
      <c r="Z1051" t="s">
        <v>6550</v>
      </c>
      <c r="AA1051" t="s">
        <v>9817</v>
      </c>
      <c r="AB1051">
        <v>320</v>
      </c>
      <c r="AC1051">
        <v>284</v>
      </c>
      <c r="AD1051">
        <v>284</v>
      </c>
      <c r="AE1051">
        <v>284</v>
      </c>
      <c r="AF1051">
        <v>284</v>
      </c>
      <c r="AG1051" t="s">
        <v>24</v>
      </c>
      <c r="AH1051" t="s">
        <v>24</v>
      </c>
      <c r="AI1051" t="s">
        <v>7688</v>
      </c>
      <c r="AJ1051">
        <v>0</v>
      </c>
      <c r="AK1051">
        <v>0</v>
      </c>
      <c r="AL1051" t="s">
        <v>24</v>
      </c>
      <c r="AM1051" t="s">
        <v>24</v>
      </c>
      <c r="AN1051" t="s">
        <v>24</v>
      </c>
      <c r="AO1051" t="s">
        <v>24</v>
      </c>
      <c r="AP1051" t="s">
        <v>7842</v>
      </c>
      <c r="AQ1051" t="s">
        <v>7843</v>
      </c>
      <c r="AR1051" t="s">
        <v>7843</v>
      </c>
      <c r="AS1051" t="s">
        <v>7842</v>
      </c>
      <c r="AT1051" t="s">
        <v>7843</v>
      </c>
      <c r="AU1051" t="s">
        <v>7843</v>
      </c>
      <c r="AV1051" t="s">
        <v>24</v>
      </c>
      <c r="AW1051" t="s">
        <v>7843</v>
      </c>
      <c r="AX1051" t="s">
        <v>24</v>
      </c>
      <c r="AY1051" t="s">
        <v>24</v>
      </c>
      <c r="AZ1051" t="s">
        <v>24</v>
      </c>
      <c r="BA1051" t="s">
        <v>24</v>
      </c>
      <c r="BB1051" t="s">
        <v>24</v>
      </c>
      <c r="BC1051" t="s">
        <v>7843</v>
      </c>
      <c r="BD1051" t="s">
        <v>7843</v>
      </c>
      <c r="BE1051" t="s">
        <v>7843</v>
      </c>
      <c r="BF1051" t="s">
        <v>7843</v>
      </c>
      <c r="BG1051" t="s">
        <v>7843</v>
      </c>
      <c r="BH1051" t="s">
        <v>7843</v>
      </c>
      <c r="BI1051" t="s">
        <v>7843</v>
      </c>
      <c r="BJ1051">
        <v>1</v>
      </c>
      <c r="BK1051">
        <v>1</v>
      </c>
      <c r="BL1051">
        <v>1</v>
      </c>
    </row>
    <row r="1052" spans="1:64">
      <c r="A1052" t="s">
        <v>9819</v>
      </c>
      <c r="B1052" t="s">
        <v>1267</v>
      </c>
      <c r="C1052" t="s">
        <v>1303</v>
      </c>
      <c r="D1052" t="s">
        <v>114</v>
      </c>
      <c r="E1052" t="s">
        <v>1302</v>
      </c>
      <c r="F1052" t="s">
        <v>1304</v>
      </c>
      <c r="G1052" t="s">
        <v>24</v>
      </c>
      <c r="H1052" t="s">
        <v>6520</v>
      </c>
      <c r="I1052" t="s">
        <v>6551</v>
      </c>
      <c r="J1052" t="s">
        <v>4472</v>
      </c>
      <c r="K1052" t="s">
        <v>7688</v>
      </c>
      <c r="L1052">
        <v>1</v>
      </c>
      <c r="S1052" t="s">
        <v>8601</v>
      </c>
      <c r="T1052" t="s">
        <v>9818</v>
      </c>
      <c r="U1052" t="s">
        <v>6552</v>
      </c>
      <c r="V1052" t="s">
        <v>6552</v>
      </c>
      <c r="W1052" t="s">
        <v>6552</v>
      </c>
      <c r="X1052" t="s">
        <v>6553</v>
      </c>
      <c r="Y1052" t="s">
        <v>6554</v>
      </c>
      <c r="Z1052" t="s">
        <v>6555</v>
      </c>
      <c r="AA1052" t="s">
        <v>9819</v>
      </c>
      <c r="AB1052">
        <v>385</v>
      </c>
      <c r="AC1052">
        <v>319</v>
      </c>
      <c r="AD1052">
        <v>319</v>
      </c>
      <c r="AE1052">
        <v>319</v>
      </c>
      <c r="AF1052">
        <v>319</v>
      </c>
      <c r="AG1052" t="s">
        <v>24</v>
      </c>
      <c r="AH1052" t="s">
        <v>24</v>
      </c>
      <c r="AI1052" t="s">
        <v>7688</v>
      </c>
      <c r="AJ1052">
        <v>0</v>
      </c>
      <c r="AK1052">
        <v>0</v>
      </c>
      <c r="AL1052" t="s">
        <v>24</v>
      </c>
      <c r="AM1052" t="s">
        <v>24</v>
      </c>
      <c r="AN1052" t="s">
        <v>24</v>
      </c>
      <c r="AO1052" t="s">
        <v>24</v>
      </c>
      <c r="AP1052" t="s">
        <v>7842</v>
      </c>
      <c r="AQ1052" t="s">
        <v>7843</v>
      </c>
      <c r="AR1052" t="s">
        <v>7843</v>
      </c>
      <c r="AS1052" t="s">
        <v>7842</v>
      </c>
      <c r="AT1052" t="s">
        <v>7843</v>
      </c>
      <c r="AU1052" t="s">
        <v>7843</v>
      </c>
      <c r="AV1052" t="s">
        <v>24</v>
      </c>
      <c r="AW1052" t="s">
        <v>7843</v>
      </c>
      <c r="AX1052" t="s">
        <v>24</v>
      </c>
      <c r="AY1052" t="s">
        <v>24</v>
      </c>
      <c r="AZ1052" t="s">
        <v>24</v>
      </c>
      <c r="BA1052" t="s">
        <v>24</v>
      </c>
      <c r="BB1052" t="s">
        <v>24</v>
      </c>
      <c r="BC1052" t="s">
        <v>7842</v>
      </c>
      <c r="BD1052" t="s">
        <v>7843</v>
      </c>
      <c r="BE1052" t="s">
        <v>7843</v>
      </c>
      <c r="BF1052" t="s">
        <v>7843</v>
      </c>
      <c r="BG1052" t="s">
        <v>7843</v>
      </c>
      <c r="BH1052" t="s">
        <v>7843</v>
      </c>
      <c r="BI1052" t="s">
        <v>7843</v>
      </c>
      <c r="BJ1052">
        <v>1</v>
      </c>
      <c r="BK1052">
        <v>1</v>
      </c>
      <c r="BL1052">
        <v>1</v>
      </c>
    </row>
    <row r="1053" spans="1:64">
      <c r="A1053" t="s">
        <v>9821</v>
      </c>
      <c r="B1053" t="s">
        <v>1267</v>
      </c>
      <c r="C1053" t="s">
        <v>1303</v>
      </c>
      <c r="D1053" t="s">
        <v>114</v>
      </c>
      <c r="E1053" t="s">
        <v>1302</v>
      </c>
      <c r="F1053" t="s">
        <v>1304</v>
      </c>
      <c r="G1053" t="s">
        <v>24</v>
      </c>
      <c r="H1053" t="s">
        <v>6520</v>
      </c>
      <c r="I1053" t="s">
        <v>6556</v>
      </c>
      <c r="J1053" t="s">
        <v>4472</v>
      </c>
      <c r="K1053" t="s">
        <v>7688</v>
      </c>
      <c r="L1053">
        <v>1</v>
      </c>
      <c r="S1053" t="s">
        <v>8601</v>
      </c>
      <c r="T1053" t="s">
        <v>9820</v>
      </c>
      <c r="U1053" t="s">
        <v>6557</v>
      </c>
      <c r="V1053" t="s">
        <v>6557</v>
      </c>
      <c r="W1053" t="s">
        <v>6557</v>
      </c>
      <c r="X1053" t="s">
        <v>6558</v>
      </c>
      <c r="Y1053" t="s">
        <v>6559</v>
      </c>
      <c r="Z1053" t="s">
        <v>6560</v>
      </c>
      <c r="AA1053" t="s">
        <v>9821</v>
      </c>
      <c r="AB1053">
        <v>395</v>
      </c>
      <c r="AC1053">
        <v>235</v>
      </c>
      <c r="AD1053">
        <v>235</v>
      </c>
      <c r="AE1053">
        <v>350</v>
      </c>
      <c r="AF1053">
        <v>350</v>
      </c>
      <c r="AG1053" t="s">
        <v>24</v>
      </c>
      <c r="AH1053" t="s">
        <v>24</v>
      </c>
      <c r="AI1053" t="s">
        <v>7688</v>
      </c>
      <c r="AJ1053">
        <v>0</v>
      </c>
      <c r="AK1053">
        <v>0</v>
      </c>
      <c r="AL1053" t="s">
        <v>24</v>
      </c>
      <c r="AM1053" t="s">
        <v>24</v>
      </c>
      <c r="AN1053" t="s">
        <v>24</v>
      </c>
      <c r="AO1053" t="s">
        <v>24</v>
      </c>
      <c r="AP1053" t="s">
        <v>7842</v>
      </c>
      <c r="AQ1053" t="s">
        <v>7843</v>
      </c>
      <c r="AR1053" t="s">
        <v>7842</v>
      </c>
      <c r="AS1053" t="s">
        <v>7842</v>
      </c>
      <c r="AT1053" t="s">
        <v>7842</v>
      </c>
      <c r="AU1053" t="s">
        <v>7843</v>
      </c>
      <c r="AV1053" t="s">
        <v>24</v>
      </c>
      <c r="AW1053" t="s">
        <v>7842</v>
      </c>
      <c r="AX1053" t="s">
        <v>24</v>
      </c>
      <c r="AY1053" t="s">
        <v>24</v>
      </c>
      <c r="AZ1053" t="s">
        <v>24</v>
      </c>
      <c r="BA1053" t="s">
        <v>24</v>
      </c>
      <c r="BB1053" t="s">
        <v>24</v>
      </c>
      <c r="BC1053" t="s">
        <v>7842</v>
      </c>
      <c r="BD1053" t="s">
        <v>7843</v>
      </c>
      <c r="BE1053" t="s">
        <v>7843</v>
      </c>
      <c r="BF1053" t="s">
        <v>7843</v>
      </c>
      <c r="BG1053" t="s">
        <v>7843</v>
      </c>
      <c r="BH1053" t="s">
        <v>7843</v>
      </c>
      <c r="BI1053" t="s">
        <v>7843</v>
      </c>
      <c r="BJ1053">
        <v>1</v>
      </c>
      <c r="BK1053">
        <v>1</v>
      </c>
      <c r="BL1053">
        <v>1</v>
      </c>
    </row>
    <row r="1054" spans="1:64">
      <c r="A1054" t="s">
        <v>9823</v>
      </c>
      <c r="B1054" t="s">
        <v>1267</v>
      </c>
      <c r="C1054" t="s">
        <v>1303</v>
      </c>
      <c r="D1054" t="s">
        <v>114</v>
      </c>
      <c r="E1054" t="s">
        <v>1302</v>
      </c>
      <c r="F1054" t="s">
        <v>1304</v>
      </c>
      <c r="G1054" t="s">
        <v>24</v>
      </c>
      <c r="H1054" t="s">
        <v>6520</v>
      </c>
      <c r="I1054" t="s">
        <v>6561</v>
      </c>
      <c r="J1054" t="s">
        <v>4472</v>
      </c>
      <c r="K1054" t="s">
        <v>7688</v>
      </c>
      <c r="L1054">
        <v>1</v>
      </c>
      <c r="S1054" t="s">
        <v>8601</v>
      </c>
      <c r="T1054" t="s">
        <v>9822</v>
      </c>
      <c r="U1054" t="s">
        <v>6562</v>
      </c>
      <c r="V1054" t="s">
        <v>6562</v>
      </c>
      <c r="W1054" t="s">
        <v>6562</v>
      </c>
      <c r="X1054" t="s">
        <v>6563</v>
      </c>
      <c r="Y1054" t="s">
        <v>6564</v>
      </c>
      <c r="Z1054" t="s">
        <v>6565</v>
      </c>
      <c r="AA1054" t="s">
        <v>9823</v>
      </c>
      <c r="AB1054">
        <v>355</v>
      </c>
      <c r="AC1054">
        <v>259</v>
      </c>
      <c r="AD1054">
        <v>259</v>
      </c>
      <c r="AE1054">
        <v>259</v>
      </c>
      <c r="AF1054">
        <v>259</v>
      </c>
      <c r="AG1054" t="s">
        <v>24</v>
      </c>
      <c r="AH1054" t="s">
        <v>24</v>
      </c>
      <c r="AI1054" t="s">
        <v>7688</v>
      </c>
      <c r="AJ1054">
        <v>0</v>
      </c>
      <c r="AK1054">
        <v>0</v>
      </c>
      <c r="AL1054" t="s">
        <v>24</v>
      </c>
      <c r="AM1054" t="s">
        <v>24</v>
      </c>
      <c r="AN1054" t="s">
        <v>24</v>
      </c>
      <c r="AO1054" t="s">
        <v>24</v>
      </c>
      <c r="AP1054" t="s">
        <v>7842</v>
      </c>
      <c r="AQ1054" t="s">
        <v>7843</v>
      </c>
      <c r="AR1054" t="s">
        <v>7843</v>
      </c>
      <c r="AS1054" t="s">
        <v>7842</v>
      </c>
      <c r="AT1054" t="s">
        <v>7843</v>
      </c>
      <c r="AU1054" t="s">
        <v>7843</v>
      </c>
      <c r="AV1054" t="s">
        <v>24</v>
      </c>
      <c r="AW1054" t="s">
        <v>7843</v>
      </c>
      <c r="AX1054" t="s">
        <v>24</v>
      </c>
      <c r="AY1054" t="s">
        <v>24</v>
      </c>
      <c r="AZ1054" t="s">
        <v>24</v>
      </c>
      <c r="BA1054" t="s">
        <v>24</v>
      </c>
      <c r="BB1054" t="s">
        <v>24</v>
      </c>
      <c r="BC1054" t="s">
        <v>7843</v>
      </c>
      <c r="BD1054" t="s">
        <v>7843</v>
      </c>
      <c r="BE1054" t="s">
        <v>7843</v>
      </c>
      <c r="BF1054" t="s">
        <v>7843</v>
      </c>
      <c r="BG1054" t="s">
        <v>7843</v>
      </c>
      <c r="BH1054" t="s">
        <v>7843</v>
      </c>
      <c r="BI1054" t="s">
        <v>7843</v>
      </c>
      <c r="BJ1054">
        <v>1</v>
      </c>
      <c r="BK1054">
        <v>1</v>
      </c>
      <c r="BL1054">
        <v>1</v>
      </c>
    </row>
    <row r="1055" spans="1:64">
      <c r="A1055" t="s">
        <v>9825</v>
      </c>
      <c r="B1055" t="s">
        <v>1267</v>
      </c>
      <c r="C1055" t="s">
        <v>1303</v>
      </c>
      <c r="D1055" t="s">
        <v>114</v>
      </c>
      <c r="E1055" t="s">
        <v>1302</v>
      </c>
      <c r="F1055" t="s">
        <v>1304</v>
      </c>
      <c r="G1055" t="s">
        <v>24</v>
      </c>
      <c r="H1055" t="s">
        <v>6520</v>
      </c>
      <c r="I1055" t="s">
        <v>6566</v>
      </c>
      <c r="J1055" t="s">
        <v>4472</v>
      </c>
      <c r="K1055" t="s">
        <v>7688</v>
      </c>
      <c r="L1055">
        <v>1</v>
      </c>
      <c r="S1055" t="s">
        <v>8601</v>
      </c>
      <c r="T1055" t="s">
        <v>9824</v>
      </c>
      <c r="U1055" t="s">
        <v>6567</v>
      </c>
      <c r="V1055" t="s">
        <v>6567</v>
      </c>
      <c r="W1055" t="s">
        <v>6567</v>
      </c>
      <c r="X1055" t="s">
        <v>6568</v>
      </c>
      <c r="Y1055" t="s">
        <v>6569</v>
      </c>
      <c r="Z1055" t="s">
        <v>6570</v>
      </c>
      <c r="AA1055" t="s">
        <v>9825</v>
      </c>
      <c r="AB1055">
        <v>375</v>
      </c>
      <c r="AC1055">
        <v>360</v>
      </c>
      <c r="AD1055">
        <v>360</v>
      </c>
      <c r="AE1055">
        <v>360</v>
      </c>
      <c r="AF1055">
        <v>360</v>
      </c>
      <c r="AG1055" t="s">
        <v>24</v>
      </c>
      <c r="AH1055" t="s">
        <v>24</v>
      </c>
      <c r="AI1055" t="s">
        <v>7688</v>
      </c>
      <c r="AJ1055">
        <v>0</v>
      </c>
      <c r="AK1055">
        <v>0</v>
      </c>
      <c r="AL1055" t="s">
        <v>24</v>
      </c>
      <c r="AM1055" t="s">
        <v>24</v>
      </c>
      <c r="AN1055" t="s">
        <v>24</v>
      </c>
      <c r="AO1055" t="s">
        <v>24</v>
      </c>
      <c r="AP1055" t="s">
        <v>7842</v>
      </c>
      <c r="AQ1055" t="s">
        <v>7843</v>
      </c>
      <c r="AR1055" t="s">
        <v>7843</v>
      </c>
      <c r="AS1055" t="s">
        <v>7842</v>
      </c>
      <c r="AT1055" t="s">
        <v>7843</v>
      </c>
      <c r="AU1055" t="s">
        <v>7843</v>
      </c>
      <c r="AV1055" t="s">
        <v>24</v>
      </c>
      <c r="AW1055" t="s">
        <v>7843</v>
      </c>
      <c r="AX1055" t="s">
        <v>24</v>
      </c>
      <c r="AY1055" t="s">
        <v>24</v>
      </c>
      <c r="AZ1055" t="s">
        <v>24</v>
      </c>
      <c r="BA1055" t="s">
        <v>24</v>
      </c>
      <c r="BB1055" t="s">
        <v>24</v>
      </c>
      <c r="BC1055" t="s">
        <v>7842</v>
      </c>
      <c r="BD1055" t="s">
        <v>7843</v>
      </c>
      <c r="BE1055" t="s">
        <v>7843</v>
      </c>
      <c r="BF1055" t="s">
        <v>7843</v>
      </c>
      <c r="BG1055" t="s">
        <v>7843</v>
      </c>
      <c r="BH1055" t="s">
        <v>7843</v>
      </c>
      <c r="BI1055" t="s">
        <v>7843</v>
      </c>
      <c r="BJ1055">
        <v>1</v>
      </c>
      <c r="BK1055">
        <v>1</v>
      </c>
      <c r="BL1055">
        <v>1</v>
      </c>
    </row>
    <row r="1056" spans="1:64">
      <c r="A1056" t="s">
        <v>9827</v>
      </c>
      <c r="B1056" t="s">
        <v>1267</v>
      </c>
      <c r="C1056" t="s">
        <v>1303</v>
      </c>
      <c r="D1056" t="s">
        <v>114</v>
      </c>
      <c r="E1056" t="s">
        <v>1302</v>
      </c>
      <c r="F1056" t="s">
        <v>1304</v>
      </c>
      <c r="G1056" t="s">
        <v>24</v>
      </c>
      <c r="H1056" t="s">
        <v>6520</v>
      </c>
      <c r="I1056" t="s">
        <v>6571</v>
      </c>
      <c r="J1056" t="s">
        <v>4472</v>
      </c>
      <c r="K1056" t="s">
        <v>7688</v>
      </c>
      <c r="L1056">
        <v>1</v>
      </c>
      <c r="S1056" t="s">
        <v>8601</v>
      </c>
      <c r="T1056" t="s">
        <v>9826</v>
      </c>
      <c r="U1056" t="s">
        <v>6572</v>
      </c>
      <c r="V1056" t="s">
        <v>6572</v>
      </c>
      <c r="W1056" t="s">
        <v>6572</v>
      </c>
      <c r="X1056" t="s">
        <v>6573</v>
      </c>
      <c r="Y1056" t="s">
        <v>6574</v>
      </c>
      <c r="Z1056" t="s">
        <v>6575</v>
      </c>
      <c r="AA1056" t="s">
        <v>9827</v>
      </c>
      <c r="AB1056">
        <v>306</v>
      </c>
      <c r="AC1056">
        <v>263</v>
      </c>
      <c r="AD1056">
        <v>263</v>
      </c>
      <c r="AE1056">
        <v>263</v>
      </c>
      <c r="AF1056">
        <v>263</v>
      </c>
      <c r="AG1056" t="s">
        <v>24</v>
      </c>
      <c r="AH1056" t="s">
        <v>24</v>
      </c>
      <c r="AI1056" t="s">
        <v>7688</v>
      </c>
      <c r="AJ1056">
        <v>0</v>
      </c>
      <c r="AK1056">
        <v>0</v>
      </c>
      <c r="AL1056" t="s">
        <v>24</v>
      </c>
      <c r="AM1056" t="s">
        <v>24</v>
      </c>
      <c r="AN1056" t="s">
        <v>24</v>
      </c>
      <c r="AO1056" t="s">
        <v>24</v>
      </c>
      <c r="AP1056" t="s">
        <v>7842</v>
      </c>
      <c r="AQ1056" t="s">
        <v>7843</v>
      </c>
      <c r="AR1056" t="s">
        <v>7843</v>
      </c>
      <c r="AS1056" t="s">
        <v>7842</v>
      </c>
      <c r="AT1056" t="s">
        <v>7843</v>
      </c>
      <c r="AU1056" t="s">
        <v>7843</v>
      </c>
      <c r="AV1056" t="s">
        <v>24</v>
      </c>
      <c r="AW1056" t="s">
        <v>7843</v>
      </c>
      <c r="AX1056" t="s">
        <v>24</v>
      </c>
      <c r="AY1056" t="s">
        <v>24</v>
      </c>
      <c r="AZ1056" t="s">
        <v>24</v>
      </c>
      <c r="BA1056" t="s">
        <v>24</v>
      </c>
      <c r="BB1056" t="s">
        <v>24</v>
      </c>
      <c r="BC1056" t="s">
        <v>7842</v>
      </c>
      <c r="BD1056" t="s">
        <v>7843</v>
      </c>
      <c r="BE1056" t="s">
        <v>7843</v>
      </c>
      <c r="BF1056" t="s">
        <v>7843</v>
      </c>
      <c r="BG1056" t="s">
        <v>7843</v>
      </c>
      <c r="BH1056" t="s">
        <v>7843</v>
      </c>
      <c r="BI1056" t="s">
        <v>7843</v>
      </c>
      <c r="BJ1056">
        <v>1</v>
      </c>
      <c r="BK1056">
        <v>1</v>
      </c>
      <c r="BL1056">
        <v>1</v>
      </c>
    </row>
    <row r="1057" spans="1:64">
      <c r="A1057" t="s">
        <v>9829</v>
      </c>
      <c r="B1057" t="s">
        <v>1267</v>
      </c>
      <c r="C1057" t="s">
        <v>1303</v>
      </c>
      <c r="D1057" t="s">
        <v>114</v>
      </c>
      <c r="E1057" t="s">
        <v>1302</v>
      </c>
      <c r="F1057" t="s">
        <v>1304</v>
      </c>
      <c r="G1057" t="s">
        <v>24</v>
      </c>
      <c r="H1057" t="s">
        <v>6520</v>
      </c>
      <c r="I1057" t="s">
        <v>6576</v>
      </c>
      <c r="J1057" t="s">
        <v>4472</v>
      </c>
      <c r="K1057" t="s">
        <v>7688</v>
      </c>
      <c r="L1057">
        <v>1</v>
      </c>
      <c r="S1057" t="s">
        <v>8601</v>
      </c>
      <c r="T1057" t="s">
        <v>9828</v>
      </c>
      <c r="U1057" t="s">
        <v>6577</v>
      </c>
      <c r="V1057" t="s">
        <v>6577</v>
      </c>
      <c r="W1057" t="s">
        <v>6577</v>
      </c>
      <c r="X1057" t="s">
        <v>6578</v>
      </c>
      <c r="Y1057" t="s">
        <v>6579</v>
      </c>
      <c r="Z1057" t="s">
        <v>6580</v>
      </c>
      <c r="AA1057" t="s">
        <v>9829</v>
      </c>
      <c r="AB1057">
        <v>263</v>
      </c>
      <c r="AC1057">
        <v>255</v>
      </c>
      <c r="AD1057">
        <v>255</v>
      </c>
      <c r="AE1057">
        <v>250</v>
      </c>
      <c r="AF1057">
        <v>250</v>
      </c>
      <c r="AG1057" t="s">
        <v>24</v>
      </c>
      <c r="AH1057" t="s">
        <v>24</v>
      </c>
      <c r="AI1057" t="s">
        <v>7688</v>
      </c>
      <c r="AJ1057">
        <v>0</v>
      </c>
      <c r="AK1057">
        <v>0</v>
      </c>
      <c r="AL1057" t="s">
        <v>24</v>
      </c>
      <c r="AM1057" t="s">
        <v>24</v>
      </c>
      <c r="AN1057" t="s">
        <v>24</v>
      </c>
      <c r="AO1057" t="s">
        <v>24</v>
      </c>
      <c r="AP1057" t="s">
        <v>7842</v>
      </c>
      <c r="AQ1057" t="s">
        <v>7843</v>
      </c>
      <c r="AR1057" t="s">
        <v>7842</v>
      </c>
      <c r="AS1057" t="s">
        <v>7842</v>
      </c>
      <c r="AT1057" t="s">
        <v>7842</v>
      </c>
      <c r="AU1057" t="s">
        <v>7843</v>
      </c>
      <c r="AV1057" t="s">
        <v>24</v>
      </c>
      <c r="AW1057" t="s">
        <v>7842</v>
      </c>
      <c r="AX1057" t="s">
        <v>24</v>
      </c>
      <c r="AY1057" t="s">
        <v>24</v>
      </c>
      <c r="AZ1057" t="s">
        <v>24</v>
      </c>
      <c r="BA1057" t="s">
        <v>24</v>
      </c>
      <c r="BB1057" t="s">
        <v>24</v>
      </c>
      <c r="BC1057" t="s">
        <v>7843</v>
      </c>
      <c r="BD1057" t="s">
        <v>7843</v>
      </c>
      <c r="BE1057" t="s">
        <v>7843</v>
      </c>
      <c r="BF1057" t="s">
        <v>7843</v>
      </c>
      <c r="BG1057" t="s">
        <v>7843</v>
      </c>
      <c r="BH1057" t="s">
        <v>7843</v>
      </c>
      <c r="BI1057" t="s">
        <v>7843</v>
      </c>
      <c r="BJ1057">
        <v>1</v>
      </c>
      <c r="BK1057">
        <v>1</v>
      </c>
      <c r="BL1057">
        <v>1</v>
      </c>
    </row>
    <row r="1058" spans="1:64">
      <c r="A1058" t="s">
        <v>9831</v>
      </c>
      <c r="B1058" t="s">
        <v>1267</v>
      </c>
      <c r="C1058" t="s">
        <v>1303</v>
      </c>
      <c r="D1058" t="s">
        <v>114</v>
      </c>
      <c r="E1058" t="s">
        <v>1302</v>
      </c>
      <c r="F1058" t="s">
        <v>1304</v>
      </c>
      <c r="G1058" t="s">
        <v>24</v>
      </c>
      <c r="H1058" t="s">
        <v>6520</v>
      </c>
      <c r="I1058" t="s">
        <v>6581</v>
      </c>
      <c r="J1058" t="s">
        <v>4472</v>
      </c>
      <c r="K1058" t="s">
        <v>7688</v>
      </c>
      <c r="L1058">
        <v>1</v>
      </c>
      <c r="S1058" t="s">
        <v>8601</v>
      </c>
      <c r="T1058" t="s">
        <v>9830</v>
      </c>
      <c r="U1058" t="s">
        <v>6582</v>
      </c>
      <c r="V1058" t="s">
        <v>6582</v>
      </c>
      <c r="W1058" t="s">
        <v>6582</v>
      </c>
      <c r="X1058" t="s">
        <v>6583</v>
      </c>
      <c r="Y1058" t="s">
        <v>6584</v>
      </c>
      <c r="Z1058" t="s">
        <v>6585</v>
      </c>
      <c r="AA1058" t="s">
        <v>9831</v>
      </c>
      <c r="AB1058">
        <v>279</v>
      </c>
      <c r="AC1058">
        <v>269</v>
      </c>
      <c r="AD1058">
        <v>269</v>
      </c>
      <c r="AE1058">
        <v>269</v>
      </c>
      <c r="AF1058">
        <v>269</v>
      </c>
      <c r="AG1058" t="s">
        <v>24</v>
      </c>
      <c r="AH1058" t="s">
        <v>24</v>
      </c>
      <c r="AI1058" t="s">
        <v>7688</v>
      </c>
      <c r="AJ1058">
        <v>0</v>
      </c>
      <c r="AK1058">
        <v>0</v>
      </c>
      <c r="AL1058" t="s">
        <v>24</v>
      </c>
      <c r="AM1058" t="s">
        <v>24</v>
      </c>
      <c r="AN1058" t="s">
        <v>24</v>
      </c>
      <c r="AO1058" t="s">
        <v>24</v>
      </c>
      <c r="AP1058" t="s">
        <v>7842</v>
      </c>
      <c r="AQ1058" t="s">
        <v>7843</v>
      </c>
      <c r="AR1058" t="s">
        <v>7843</v>
      </c>
      <c r="AS1058" t="s">
        <v>7842</v>
      </c>
      <c r="AT1058" t="s">
        <v>7843</v>
      </c>
      <c r="AU1058" t="s">
        <v>7843</v>
      </c>
      <c r="AV1058" t="s">
        <v>24</v>
      </c>
      <c r="AW1058" t="s">
        <v>7843</v>
      </c>
      <c r="AX1058" t="s">
        <v>24</v>
      </c>
      <c r="AY1058" t="s">
        <v>24</v>
      </c>
      <c r="AZ1058" t="s">
        <v>24</v>
      </c>
      <c r="BA1058" t="s">
        <v>24</v>
      </c>
      <c r="BB1058" t="s">
        <v>24</v>
      </c>
      <c r="BC1058" t="s">
        <v>7842</v>
      </c>
      <c r="BD1058" t="s">
        <v>7842</v>
      </c>
      <c r="BE1058" t="s">
        <v>7843</v>
      </c>
      <c r="BF1058" t="s">
        <v>7843</v>
      </c>
      <c r="BG1058" t="s">
        <v>7843</v>
      </c>
      <c r="BH1058" t="s">
        <v>7843</v>
      </c>
      <c r="BI1058" t="s">
        <v>7843</v>
      </c>
      <c r="BJ1058">
        <v>1</v>
      </c>
      <c r="BK1058">
        <v>1</v>
      </c>
      <c r="BL1058">
        <v>1</v>
      </c>
    </row>
    <row r="1059" spans="1:64">
      <c r="A1059" t="s">
        <v>9833</v>
      </c>
      <c r="B1059" t="s">
        <v>1267</v>
      </c>
      <c r="C1059" t="s">
        <v>127</v>
      </c>
      <c r="D1059" t="s">
        <v>128</v>
      </c>
      <c r="E1059" t="s">
        <v>1310</v>
      </c>
      <c r="F1059" t="s">
        <v>1311</v>
      </c>
      <c r="G1059" t="s">
        <v>6586</v>
      </c>
      <c r="H1059" t="s">
        <v>6587</v>
      </c>
      <c r="I1059" t="s">
        <v>6588</v>
      </c>
      <c r="J1059" t="s">
        <v>4734</v>
      </c>
      <c r="K1059" t="s">
        <v>7688</v>
      </c>
      <c r="L1059">
        <v>1</v>
      </c>
      <c r="S1059" t="s">
        <v>7895</v>
      </c>
      <c r="T1059" t="s">
        <v>9832</v>
      </c>
      <c r="U1059" t="s">
        <v>6589</v>
      </c>
      <c r="V1059" t="s">
        <v>6589</v>
      </c>
      <c r="W1059" t="s">
        <v>6589</v>
      </c>
      <c r="X1059" t="s">
        <v>6590</v>
      </c>
      <c r="Y1059" t="s">
        <v>6591</v>
      </c>
      <c r="Z1059" t="s">
        <v>6592</v>
      </c>
      <c r="AA1059" t="s">
        <v>9833</v>
      </c>
      <c r="AB1059" t="s">
        <v>24</v>
      </c>
      <c r="AC1059" t="s">
        <v>24</v>
      </c>
      <c r="AD1059" t="s">
        <v>24</v>
      </c>
      <c r="AE1059" t="s">
        <v>24</v>
      </c>
      <c r="AF1059" t="s">
        <v>24</v>
      </c>
      <c r="AG1059" t="s">
        <v>24</v>
      </c>
      <c r="AH1059" t="s">
        <v>24</v>
      </c>
      <c r="AI1059" t="s">
        <v>7688</v>
      </c>
      <c r="AJ1059">
        <v>0</v>
      </c>
      <c r="AK1059">
        <v>0</v>
      </c>
      <c r="AL1059" t="s">
        <v>24</v>
      </c>
      <c r="AM1059" t="s">
        <v>24</v>
      </c>
      <c r="AN1059" t="s">
        <v>24</v>
      </c>
      <c r="AO1059" t="s">
        <v>24</v>
      </c>
      <c r="AP1059" t="s">
        <v>24</v>
      </c>
      <c r="AQ1059" t="s">
        <v>24</v>
      </c>
      <c r="AR1059" t="s">
        <v>24</v>
      </c>
      <c r="AS1059" t="s">
        <v>24</v>
      </c>
      <c r="AT1059" t="s">
        <v>24</v>
      </c>
      <c r="AU1059" t="s">
        <v>24</v>
      </c>
      <c r="AV1059" t="s">
        <v>24</v>
      </c>
      <c r="AW1059" t="s">
        <v>24</v>
      </c>
      <c r="AX1059" t="s">
        <v>24</v>
      </c>
      <c r="AY1059" t="s">
        <v>24</v>
      </c>
      <c r="AZ1059" t="s">
        <v>24</v>
      </c>
      <c r="BA1059" t="s">
        <v>24</v>
      </c>
      <c r="BB1059" t="s">
        <v>24</v>
      </c>
      <c r="BC1059" t="s">
        <v>7843</v>
      </c>
      <c r="BD1059" t="s">
        <v>7843</v>
      </c>
      <c r="BE1059" t="s">
        <v>7843</v>
      </c>
      <c r="BF1059" t="s">
        <v>7843</v>
      </c>
      <c r="BG1059" t="s">
        <v>7843</v>
      </c>
      <c r="BH1059" t="s">
        <v>7843</v>
      </c>
      <c r="BI1059" t="s">
        <v>7843</v>
      </c>
      <c r="BJ1059">
        <v>1</v>
      </c>
      <c r="BK1059">
        <v>1</v>
      </c>
      <c r="BL1059">
        <v>1</v>
      </c>
    </row>
    <row r="1060" spans="1:64">
      <c r="A1060" t="s">
        <v>9835</v>
      </c>
      <c r="B1060" t="s">
        <v>1267</v>
      </c>
      <c r="C1060" t="s">
        <v>127</v>
      </c>
      <c r="D1060" t="s">
        <v>128</v>
      </c>
      <c r="E1060" t="s">
        <v>1310</v>
      </c>
      <c r="F1060" t="s">
        <v>1311</v>
      </c>
      <c r="G1060" t="s">
        <v>6586</v>
      </c>
      <c r="H1060" t="s">
        <v>6587</v>
      </c>
      <c r="I1060" t="s">
        <v>6593</v>
      </c>
      <c r="J1060" t="s">
        <v>4734</v>
      </c>
      <c r="K1060" t="s">
        <v>7810</v>
      </c>
      <c r="L1060">
        <v>1</v>
      </c>
      <c r="M1060">
        <v>1</v>
      </c>
      <c r="N1060">
        <v>1</v>
      </c>
      <c r="S1060" t="s">
        <v>7895</v>
      </c>
      <c r="T1060" t="s">
        <v>9834</v>
      </c>
      <c r="U1060" t="s">
        <v>6594</v>
      </c>
      <c r="V1060" t="s">
        <v>6594</v>
      </c>
      <c r="W1060" t="s">
        <v>6594</v>
      </c>
      <c r="X1060" t="s">
        <v>6595</v>
      </c>
      <c r="Y1060" t="s">
        <v>6596</v>
      </c>
      <c r="Z1060" t="s">
        <v>6597</v>
      </c>
      <c r="AA1060" t="s">
        <v>9835</v>
      </c>
      <c r="AB1060">
        <v>137</v>
      </c>
      <c r="AC1060">
        <v>148.5</v>
      </c>
      <c r="AD1060">
        <v>148.5</v>
      </c>
      <c r="AE1060">
        <v>155.4</v>
      </c>
      <c r="AF1060">
        <v>155.4</v>
      </c>
      <c r="AG1060">
        <v>155.4</v>
      </c>
      <c r="AH1060">
        <v>155.4</v>
      </c>
      <c r="AI1060" t="s">
        <v>7810</v>
      </c>
      <c r="AJ1060">
        <v>0</v>
      </c>
      <c r="AK1060">
        <v>0</v>
      </c>
      <c r="AL1060" t="s">
        <v>24</v>
      </c>
      <c r="AM1060">
        <v>155.4</v>
      </c>
      <c r="AN1060">
        <v>155.4</v>
      </c>
      <c r="AO1060" t="s">
        <v>24</v>
      </c>
      <c r="AP1060" t="s">
        <v>7842</v>
      </c>
      <c r="AQ1060" t="s">
        <v>7843</v>
      </c>
      <c r="AR1060" t="s">
        <v>7842</v>
      </c>
      <c r="AS1060" t="s">
        <v>7842</v>
      </c>
      <c r="AT1060" t="s">
        <v>7842</v>
      </c>
      <c r="AU1060" t="s">
        <v>7843</v>
      </c>
      <c r="AV1060" t="s">
        <v>7843</v>
      </c>
      <c r="AW1060" t="s">
        <v>7842</v>
      </c>
      <c r="AX1060" t="s">
        <v>7843</v>
      </c>
      <c r="AY1060" t="s">
        <v>7842</v>
      </c>
      <c r="AZ1060" t="s">
        <v>7843</v>
      </c>
      <c r="BA1060" t="s">
        <v>7843</v>
      </c>
      <c r="BB1060" t="s">
        <v>7843</v>
      </c>
      <c r="BC1060" t="s">
        <v>7843</v>
      </c>
      <c r="BD1060" t="s">
        <v>7842</v>
      </c>
      <c r="BE1060" t="s">
        <v>7843</v>
      </c>
      <c r="BF1060" t="s">
        <v>7843</v>
      </c>
      <c r="BG1060" t="s">
        <v>7843</v>
      </c>
      <c r="BH1060" t="s">
        <v>7843</v>
      </c>
      <c r="BI1060" t="s">
        <v>7843</v>
      </c>
      <c r="BJ1060">
        <v>1</v>
      </c>
      <c r="BK1060">
        <v>1</v>
      </c>
      <c r="BL1060">
        <v>1</v>
      </c>
    </row>
    <row r="1061" spans="1:64">
      <c r="A1061" t="s">
        <v>9837</v>
      </c>
      <c r="B1061" t="s">
        <v>1267</v>
      </c>
      <c r="C1061" t="s">
        <v>127</v>
      </c>
      <c r="D1061" t="s">
        <v>128</v>
      </c>
      <c r="E1061" t="s">
        <v>1310</v>
      </c>
      <c r="F1061" t="s">
        <v>1311</v>
      </c>
      <c r="G1061" t="s">
        <v>6586</v>
      </c>
      <c r="H1061" t="s">
        <v>6587</v>
      </c>
      <c r="I1061" t="s">
        <v>6598</v>
      </c>
      <c r="J1061" t="s">
        <v>4734</v>
      </c>
      <c r="K1061" t="s">
        <v>7809</v>
      </c>
      <c r="L1061">
        <v>1</v>
      </c>
      <c r="S1061" t="s">
        <v>7895</v>
      </c>
      <c r="T1061" t="s">
        <v>9836</v>
      </c>
      <c r="U1061" t="s">
        <v>6599</v>
      </c>
      <c r="V1061" t="s">
        <v>6599</v>
      </c>
      <c r="W1061" t="s">
        <v>6599</v>
      </c>
      <c r="X1061" t="s">
        <v>6600</v>
      </c>
      <c r="Y1061" t="s">
        <v>6601</v>
      </c>
      <c r="Z1061" t="s">
        <v>6602</v>
      </c>
      <c r="AA1061" t="s">
        <v>9837</v>
      </c>
      <c r="AB1061">
        <v>137.69999999999999</v>
      </c>
      <c r="AC1061">
        <v>151.30000000000001</v>
      </c>
      <c r="AD1061">
        <v>151.30000000000001</v>
      </c>
      <c r="AE1061">
        <v>160.4</v>
      </c>
      <c r="AF1061">
        <v>160.4</v>
      </c>
      <c r="AG1061">
        <v>170.5</v>
      </c>
      <c r="AH1061">
        <v>175.1</v>
      </c>
      <c r="AI1061" t="s">
        <v>7809</v>
      </c>
      <c r="AJ1061">
        <v>0</v>
      </c>
      <c r="AK1061">
        <v>0</v>
      </c>
      <c r="AL1061">
        <v>175.1</v>
      </c>
      <c r="AM1061">
        <v>175.1</v>
      </c>
      <c r="AN1061">
        <v>175.1</v>
      </c>
      <c r="AO1061">
        <v>175.1</v>
      </c>
      <c r="AP1061" t="s">
        <v>7842</v>
      </c>
      <c r="AQ1061" t="s">
        <v>7843</v>
      </c>
      <c r="AR1061" t="s">
        <v>7842</v>
      </c>
      <c r="AS1061" t="s">
        <v>7842</v>
      </c>
      <c r="AT1061" t="s">
        <v>7842</v>
      </c>
      <c r="AU1061" t="s">
        <v>7843</v>
      </c>
      <c r="AV1061" t="s">
        <v>7842</v>
      </c>
      <c r="AW1061" t="s">
        <v>7842</v>
      </c>
      <c r="AX1061" t="s">
        <v>7842</v>
      </c>
      <c r="AY1061" t="s">
        <v>7842</v>
      </c>
      <c r="AZ1061" t="s">
        <v>7842</v>
      </c>
      <c r="BA1061" t="s">
        <v>7842</v>
      </c>
      <c r="BB1061" t="s">
        <v>7842</v>
      </c>
      <c r="BC1061" t="s">
        <v>7843</v>
      </c>
      <c r="BD1061" t="s">
        <v>7842</v>
      </c>
      <c r="BE1061" t="s">
        <v>7842</v>
      </c>
      <c r="BF1061" t="s">
        <v>7842</v>
      </c>
      <c r="BG1061" t="s">
        <v>7842</v>
      </c>
      <c r="BH1061" t="s">
        <v>7842</v>
      </c>
      <c r="BI1061" t="s">
        <v>7842</v>
      </c>
      <c r="BJ1061">
        <v>0</v>
      </c>
      <c r="BK1061">
        <v>0</v>
      </c>
      <c r="BL1061">
        <v>0</v>
      </c>
    </row>
    <row r="1062" spans="1:64">
      <c r="A1062" t="s">
        <v>9839</v>
      </c>
      <c r="B1062" t="s">
        <v>1267</v>
      </c>
      <c r="C1062" t="s">
        <v>127</v>
      </c>
      <c r="D1062" t="s">
        <v>128</v>
      </c>
      <c r="E1062" t="s">
        <v>1310</v>
      </c>
      <c r="F1062" t="s">
        <v>1311</v>
      </c>
      <c r="G1062" t="s">
        <v>6586</v>
      </c>
      <c r="H1062" t="s">
        <v>6587</v>
      </c>
      <c r="I1062" t="s">
        <v>6603</v>
      </c>
      <c r="J1062" t="s">
        <v>4734</v>
      </c>
      <c r="K1062" t="s">
        <v>7809</v>
      </c>
      <c r="L1062">
        <v>1</v>
      </c>
      <c r="S1062" t="s">
        <v>7895</v>
      </c>
      <c r="T1062" t="s">
        <v>9838</v>
      </c>
      <c r="U1062" t="s">
        <v>6604</v>
      </c>
      <c r="V1062" t="s">
        <v>6604</v>
      </c>
      <c r="W1062" t="s">
        <v>6604</v>
      </c>
      <c r="X1062" t="s">
        <v>6605</v>
      </c>
      <c r="Y1062" t="s">
        <v>6606</v>
      </c>
      <c r="Z1062" t="s">
        <v>6607</v>
      </c>
      <c r="AA1062" t="s">
        <v>9839</v>
      </c>
      <c r="AB1062">
        <v>137.6</v>
      </c>
      <c r="AC1062">
        <v>153.5</v>
      </c>
      <c r="AD1062">
        <v>153.5</v>
      </c>
      <c r="AE1062">
        <v>156</v>
      </c>
      <c r="AF1062">
        <v>156</v>
      </c>
      <c r="AG1062">
        <v>174.3</v>
      </c>
      <c r="AH1062">
        <v>174.3</v>
      </c>
      <c r="AI1062" t="s">
        <v>7809</v>
      </c>
      <c r="AJ1062">
        <v>0</v>
      </c>
      <c r="AK1062">
        <v>0</v>
      </c>
      <c r="AL1062">
        <v>174.3</v>
      </c>
      <c r="AM1062">
        <v>174.3</v>
      </c>
      <c r="AN1062">
        <v>174.3</v>
      </c>
      <c r="AO1062">
        <v>174.3</v>
      </c>
      <c r="AP1062" t="s">
        <v>7842</v>
      </c>
      <c r="AQ1062" t="s">
        <v>7843</v>
      </c>
      <c r="AR1062" t="s">
        <v>7842</v>
      </c>
      <c r="AS1062" t="s">
        <v>7842</v>
      </c>
      <c r="AT1062" t="s">
        <v>7842</v>
      </c>
      <c r="AU1062" t="s">
        <v>7843</v>
      </c>
      <c r="AV1062" t="s">
        <v>7842</v>
      </c>
      <c r="AW1062" t="s">
        <v>7842</v>
      </c>
      <c r="AX1062" t="s">
        <v>7842</v>
      </c>
      <c r="AY1062" t="s">
        <v>7842</v>
      </c>
      <c r="AZ1062" t="s">
        <v>7843</v>
      </c>
      <c r="BA1062" t="s">
        <v>7842</v>
      </c>
      <c r="BB1062" t="s">
        <v>7842</v>
      </c>
      <c r="BC1062" t="s">
        <v>7843</v>
      </c>
      <c r="BD1062" t="s">
        <v>7842</v>
      </c>
      <c r="BE1062" t="s">
        <v>7843</v>
      </c>
      <c r="BF1062" t="s">
        <v>7843</v>
      </c>
      <c r="BG1062" t="s">
        <v>7842</v>
      </c>
      <c r="BH1062" t="s">
        <v>7842</v>
      </c>
      <c r="BI1062" t="s">
        <v>7842</v>
      </c>
      <c r="BJ1062">
        <v>0</v>
      </c>
      <c r="BK1062">
        <v>0</v>
      </c>
      <c r="BL1062">
        <v>0</v>
      </c>
    </row>
    <row r="1063" spans="1:64">
      <c r="A1063" t="s">
        <v>9841</v>
      </c>
      <c r="B1063" t="s">
        <v>1267</v>
      </c>
      <c r="C1063" t="s">
        <v>127</v>
      </c>
      <c r="D1063" t="s">
        <v>128</v>
      </c>
      <c r="E1063" t="s">
        <v>1310</v>
      </c>
      <c r="F1063" t="s">
        <v>1311</v>
      </c>
      <c r="G1063" t="s">
        <v>6586</v>
      </c>
      <c r="H1063" t="s">
        <v>6587</v>
      </c>
      <c r="I1063" t="s">
        <v>6608</v>
      </c>
      <c r="J1063" t="s">
        <v>4734</v>
      </c>
      <c r="K1063" t="s">
        <v>7809</v>
      </c>
      <c r="L1063">
        <v>1</v>
      </c>
      <c r="S1063" t="s">
        <v>7895</v>
      </c>
      <c r="T1063" t="s">
        <v>9840</v>
      </c>
      <c r="U1063" t="s">
        <v>6609</v>
      </c>
      <c r="V1063" t="s">
        <v>6609</v>
      </c>
      <c r="W1063" t="s">
        <v>6609</v>
      </c>
      <c r="X1063" t="s">
        <v>6610</v>
      </c>
      <c r="Y1063" t="s">
        <v>6611</v>
      </c>
      <c r="Z1063" t="s">
        <v>6612</v>
      </c>
      <c r="AA1063" t="s">
        <v>9841</v>
      </c>
      <c r="AB1063">
        <v>140.19999999999999</v>
      </c>
      <c r="AC1063">
        <v>160.30000000000001</v>
      </c>
      <c r="AD1063">
        <v>154.4</v>
      </c>
      <c r="AE1063">
        <v>160.30000000000001</v>
      </c>
      <c r="AF1063">
        <v>160.30000000000001</v>
      </c>
      <c r="AG1063">
        <v>172.9</v>
      </c>
      <c r="AH1063">
        <v>174.8</v>
      </c>
      <c r="AI1063" t="s">
        <v>7809</v>
      </c>
      <c r="AJ1063">
        <v>0</v>
      </c>
      <c r="AK1063">
        <v>0</v>
      </c>
      <c r="AL1063">
        <v>174.8</v>
      </c>
      <c r="AM1063">
        <v>174.8</v>
      </c>
      <c r="AN1063">
        <v>174.8</v>
      </c>
      <c r="AO1063">
        <v>174.8</v>
      </c>
      <c r="AP1063" t="s">
        <v>7842</v>
      </c>
      <c r="AQ1063" t="s">
        <v>7842</v>
      </c>
      <c r="AR1063" t="s">
        <v>7842</v>
      </c>
      <c r="AS1063" t="s">
        <v>7842</v>
      </c>
      <c r="AT1063" t="s">
        <v>7843</v>
      </c>
      <c r="AU1063" t="s">
        <v>7843</v>
      </c>
      <c r="AV1063" t="s">
        <v>7842</v>
      </c>
      <c r="AW1063" t="s">
        <v>7843</v>
      </c>
      <c r="AX1063" t="s">
        <v>7842</v>
      </c>
      <c r="AY1063" t="s">
        <v>7842</v>
      </c>
      <c r="AZ1063" t="s">
        <v>7842</v>
      </c>
      <c r="BA1063" t="s">
        <v>7842</v>
      </c>
      <c r="BB1063" t="s">
        <v>7842</v>
      </c>
      <c r="BC1063" t="s">
        <v>7843</v>
      </c>
      <c r="BD1063" t="s">
        <v>7843</v>
      </c>
      <c r="BE1063" t="s">
        <v>7842</v>
      </c>
      <c r="BF1063" t="s">
        <v>7842</v>
      </c>
      <c r="BG1063" t="s">
        <v>7842</v>
      </c>
      <c r="BH1063" t="s">
        <v>7842</v>
      </c>
      <c r="BI1063" t="s">
        <v>7842</v>
      </c>
      <c r="BJ1063">
        <v>0</v>
      </c>
      <c r="BK1063">
        <v>0</v>
      </c>
      <c r="BL1063">
        <v>0</v>
      </c>
    </row>
    <row r="1064" spans="1:64">
      <c r="A1064" t="s">
        <v>9843</v>
      </c>
      <c r="B1064" t="s">
        <v>1267</v>
      </c>
      <c r="C1064" t="s">
        <v>127</v>
      </c>
      <c r="D1064" t="s">
        <v>128</v>
      </c>
      <c r="E1064" t="s">
        <v>1310</v>
      </c>
      <c r="F1064" t="s">
        <v>1311</v>
      </c>
      <c r="G1064" t="s">
        <v>6586</v>
      </c>
      <c r="H1064" t="s">
        <v>6587</v>
      </c>
      <c r="I1064" t="s">
        <v>6613</v>
      </c>
      <c r="J1064" t="s">
        <v>4734</v>
      </c>
      <c r="K1064" t="s">
        <v>7809</v>
      </c>
      <c r="L1064">
        <v>1</v>
      </c>
      <c r="S1064" t="s">
        <v>7895</v>
      </c>
      <c r="T1064" t="s">
        <v>9842</v>
      </c>
      <c r="U1064" t="s">
        <v>6614</v>
      </c>
      <c r="V1064" t="s">
        <v>6614</v>
      </c>
      <c r="W1064" t="s">
        <v>6614</v>
      </c>
      <c r="X1064" t="s">
        <v>6615</v>
      </c>
      <c r="Y1064" t="s">
        <v>6616</v>
      </c>
      <c r="Z1064" t="s">
        <v>6617</v>
      </c>
      <c r="AA1064" t="s">
        <v>9843</v>
      </c>
      <c r="AB1064">
        <v>140.5</v>
      </c>
      <c r="AC1064">
        <v>151.69999999999999</v>
      </c>
      <c r="AD1064">
        <v>151.69999999999999</v>
      </c>
      <c r="AE1064">
        <v>155.1</v>
      </c>
      <c r="AF1064">
        <v>155.1</v>
      </c>
      <c r="AG1064">
        <v>172.7</v>
      </c>
      <c r="AH1064">
        <v>172.7</v>
      </c>
      <c r="AI1064" t="s">
        <v>7809</v>
      </c>
      <c r="AJ1064">
        <v>0</v>
      </c>
      <c r="AK1064">
        <v>0</v>
      </c>
      <c r="AL1064">
        <v>172.7</v>
      </c>
      <c r="AM1064">
        <v>172.7</v>
      </c>
      <c r="AN1064">
        <v>172.7</v>
      </c>
      <c r="AO1064">
        <v>172.7</v>
      </c>
      <c r="AP1064" t="s">
        <v>7842</v>
      </c>
      <c r="AQ1064" t="s">
        <v>7843</v>
      </c>
      <c r="AR1064" t="s">
        <v>7842</v>
      </c>
      <c r="AS1064" t="s">
        <v>7842</v>
      </c>
      <c r="AT1064" t="s">
        <v>7842</v>
      </c>
      <c r="AU1064" t="s">
        <v>7843</v>
      </c>
      <c r="AV1064" t="s">
        <v>7842</v>
      </c>
      <c r="AW1064" t="s">
        <v>7842</v>
      </c>
      <c r="AX1064" t="s">
        <v>7842</v>
      </c>
      <c r="AY1064" t="s">
        <v>7842</v>
      </c>
      <c r="AZ1064" t="s">
        <v>7843</v>
      </c>
      <c r="BA1064" t="s">
        <v>7842</v>
      </c>
      <c r="BB1064" t="s">
        <v>7842</v>
      </c>
      <c r="BC1064" t="s">
        <v>7843</v>
      </c>
      <c r="BD1064" t="s">
        <v>7842</v>
      </c>
      <c r="BE1064" t="s">
        <v>7842</v>
      </c>
      <c r="BF1064" t="s">
        <v>7842</v>
      </c>
      <c r="BG1064" t="s">
        <v>7842</v>
      </c>
      <c r="BH1064" t="s">
        <v>7842</v>
      </c>
      <c r="BI1064" t="s">
        <v>7842</v>
      </c>
      <c r="BJ1064">
        <v>0</v>
      </c>
      <c r="BK1064">
        <v>0</v>
      </c>
      <c r="BL1064">
        <v>0</v>
      </c>
    </row>
    <row r="1065" spans="1:64">
      <c r="A1065" t="s">
        <v>9845</v>
      </c>
      <c r="B1065" t="s">
        <v>1267</v>
      </c>
      <c r="C1065" t="s">
        <v>127</v>
      </c>
      <c r="D1065" t="s">
        <v>128</v>
      </c>
      <c r="E1065" t="s">
        <v>1310</v>
      </c>
      <c r="F1065" t="s">
        <v>1311</v>
      </c>
      <c r="G1065" t="s">
        <v>4732</v>
      </c>
      <c r="H1065" t="s">
        <v>24</v>
      </c>
      <c r="I1065" t="s">
        <v>24</v>
      </c>
      <c r="J1065" t="s">
        <v>4734</v>
      </c>
      <c r="K1065" t="s">
        <v>7688</v>
      </c>
      <c r="L1065">
        <v>1</v>
      </c>
      <c r="S1065" t="s">
        <v>7895</v>
      </c>
      <c r="T1065" t="s">
        <v>9844</v>
      </c>
      <c r="U1065" t="s">
        <v>6618</v>
      </c>
      <c r="V1065" t="s">
        <v>6618</v>
      </c>
      <c r="W1065" t="s">
        <v>6618</v>
      </c>
      <c r="X1065" t="s">
        <v>6619</v>
      </c>
      <c r="Y1065" t="s">
        <v>6620</v>
      </c>
      <c r="Z1065" t="s">
        <v>6621</v>
      </c>
      <c r="AA1065" t="s">
        <v>9845</v>
      </c>
      <c r="AB1065" t="s">
        <v>24</v>
      </c>
      <c r="AC1065" t="s">
        <v>24</v>
      </c>
      <c r="AD1065" t="s">
        <v>24</v>
      </c>
      <c r="AE1065" t="s">
        <v>24</v>
      </c>
      <c r="AF1065" t="s">
        <v>24</v>
      </c>
      <c r="AG1065" t="s">
        <v>24</v>
      </c>
      <c r="AH1065" t="s">
        <v>24</v>
      </c>
      <c r="AI1065" t="s">
        <v>7688</v>
      </c>
      <c r="AJ1065">
        <v>0</v>
      </c>
      <c r="AK1065">
        <v>0</v>
      </c>
      <c r="AL1065" t="s">
        <v>24</v>
      </c>
      <c r="AM1065" t="s">
        <v>24</v>
      </c>
      <c r="AN1065" t="s">
        <v>24</v>
      </c>
      <c r="AO1065" t="s">
        <v>24</v>
      </c>
      <c r="AP1065" t="s">
        <v>24</v>
      </c>
      <c r="AQ1065" t="s">
        <v>24</v>
      </c>
      <c r="AR1065" t="s">
        <v>24</v>
      </c>
      <c r="AS1065" t="s">
        <v>24</v>
      </c>
      <c r="AT1065" t="s">
        <v>24</v>
      </c>
      <c r="AU1065" t="s">
        <v>24</v>
      </c>
      <c r="AV1065" t="s">
        <v>24</v>
      </c>
      <c r="AW1065" t="s">
        <v>24</v>
      </c>
      <c r="AX1065" t="s">
        <v>24</v>
      </c>
      <c r="AY1065" t="s">
        <v>24</v>
      </c>
      <c r="AZ1065" t="s">
        <v>24</v>
      </c>
      <c r="BA1065" t="s">
        <v>24</v>
      </c>
      <c r="BB1065" t="s">
        <v>24</v>
      </c>
      <c r="BC1065" t="s">
        <v>7843</v>
      </c>
      <c r="BD1065" t="s">
        <v>7843</v>
      </c>
      <c r="BE1065" t="s">
        <v>7843</v>
      </c>
      <c r="BF1065" t="s">
        <v>7843</v>
      </c>
      <c r="BG1065" t="s">
        <v>7843</v>
      </c>
      <c r="BH1065" t="s">
        <v>7843</v>
      </c>
      <c r="BI1065" t="s">
        <v>7843</v>
      </c>
      <c r="BJ1065">
        <v>1</v>
      </c>
      <c r="BK1065">
        <v>1</v>
      </c>
      <c r="BL1065">
        <v>1</v>
      </c>
    </row>
    <row r="1066" spans="1:64">
      <c r="A1066" t="s">
        <v>9847</v>
      </c>
      <c r="B1066" t="s">
        <v>1267</v>
      </c>
      <c r="C1066" t="s">
        <v>127</v>
      </c>
      <c r="D1066" t="s">
        <v>128</v>
      </c>
      <c r="E1066" t="s">
        <v>1310</v>
      </c>
      <c r="F1066" t="s">
        <v>1311</v>
      </c>
      <c r="G1066" t="s">
        <v>4739</v>
      </c>
      <c r="H1066" t="s">
        <v>24</v>
      </c>
      <c r="I1066" t="s">
        <v>24</v>
      </c>
      <c r="J1066" t="s">
        <v>4734</v>
      </c>
      <c r="K1066" t="s">
        <v>7810</v>
      </c>
      <c r="L1066">
        <v>1</v>
      </c>
      <c r="M1066">
        <v>1</v>
      </c>
      <c r="N1066">
        <v>1</v>
      </c>
      <c r="S1066" t="s">
        <v>7895</v>
      </c>
      <c r="T1066" t="s">
        <v>9846</v>
      </c>
      <c r="U1066" t="s">
        <v>6622</v>
      </c>
      <c r="V1066" t="s">
        <v>6622</v>
      </c>
      <c r="W1066" t="s">
        <v>6622</v>
      </c>
      <c r="X1066" t="s">
        <v>6623</v>
      </c>
      <c r="Y1066" t="s">
        <v>6624</v>
      </c>
      <c r="Z1066" t="s">
        <v>6625</v>
      </c>
      <c r="AA1066" t="s">
        <v>9847</v>
      </c>
      <c r="AB1066">
        <v>93.3</v>
      </c>
      <c r="AC1066">
        <v>93.3</v>
      </c>
      <c r="AD1066">
        <v>93.3</v>
      </c>
      <c r="AE1066">
        <v>93.3</v>
      </c>
      <c r="AF1066">
        <v>93.3</v>
      </c>
      <c r="AG1066">
        <v>93.3</v>
      </c>
      <c r="AH1066">
        <v>93.3</v>
      </c>
      <c r="AI1066" t="s">
        <v>7810</v>
      </c>
      <c r="AJ1066">
        <v>0</v>
      </c>
      <c r="AK1066">
        <v>0</v>
      </c>
      <c r="AL1066" t="s">
        <v>24</v>
      </c>
      <c r="AM1066">
        <v>93.3</v>
      </c>
      <c r="AN1066">
        <v>93.3</v>
      </c>
      <c r="AO1066" t="s">
        <v>24</v>
      </c>
      <c r="AP1066" t="s">
        <v>7843</v>
      </c>
      <c r="AQ1066" t="s">
        <v>7843</v>
      </c>
      <c r="AR1066" t="s">
        <v>7843</v>
      </c>
      <c r="AS1066" t="s">
        <v>7843</v>
      </c>
      <c r="AT1066" t="s">
        <v>7843</v>
      </c>
      <c r="AU1066" t="s">
        <v>7843</v>
      </c>
      <c r="AV1066" t="s">
        <v>7843</v>
      </c>
      <c r="AW1066" t="s">
        <v>7843</v>
      </c>
      <c r="AX1066" t="s">
        <v>7843</v>
      </c>
      <c r="AY1066" t="s">
        <v>7843</v>
      </c>
      <c r="AZ1066" t="s">
        <v>7843</v>
      </c>
      <c r="BA1066" t="s">
        <v>7843</v>
      </c>
      <c r="BB1066" t="s">
        <v>7843</v>
      </c>
      <c r="BC1066" t="s">
        <v>7843</v>
      </c>
      <c r="BD1066" t="s">
        <v>7843</v>
      </c>
      <c r="BE1066" t="s">
        <v>7843</v>
      </c>
      <c r="BF1066" t="s">
        <v>7843</v>
      </c>
      <c r="BG1066" t="s">
        <v>7843</v>
      </c>
      <c r="BH1066" t="s">
        <v>7843</v>
      </c>
      <c r="BI1066" t="s">
        <v>7843</v>
      </c>
      <c r="BJ1066">
        <v>1</v>
      </c>
      <c r="BK1066">
        <v>1</v>
      </c>
      <c r="BL1066">
        <v>1</v>
      </c>
    </row>
    <row r="1067" spans="1:64">
      <c r="A1067" t="s">
        <v>9849</v>
      </c>
      <c r="B1067" t="s">
        <v>1267</v>
      </c>
      <c r="C1067" t="s">
        <v>127</v>
      </c>
      <c r="D1067" t="s">
        <v>128</v>
      </c>
      <c r="E1067" t="s">
        <v>1310</v>
      </c>
      <c r="F1067" t="s">
        <v>1311</v>
      </c>
      <c r="G1067" t="s">
        <v>4744</v>
      </c>
      <c r="H1067" t="s">
        <v>24</v>
      </c>
      <c r="I1067" t="s">
        <v>24</v>
      </c>
      <c r="J1067" t="s">
        <v>4734</v>
      </c>
      <c r="K1067" t="s">
        <v>7809</v>
      </c>
      <c r="L1067">
        <v>1</v>
      </c>
      <c r="S1067" t="s">
        <v>7895</v>
      </c>
      <c r="T1067" t="s">
        <v>9848</v>
      </c>
      <c r="U1067" t="s">
        <v>6626</v>
      </c>
      <c r="V1067" t="s">
        <v>6626</v>
      </c>
      <c r="W1067" t="s">
        <v>6626</v>
      </c>
      <c r="X1067" t="s">
        <v>6627</v>
      </c>
      <c r="Y1067" t="s">
        <v>6628</v>
      </c>
      <c r="Z1067" t="s">
        <v>6629</v>
      </c>
      <c r="AA1067" t="s">
        <v>9849</v>
      </c>
      <c r="AB1067">
        <v>95</v>
      </c>
      <c r="AC1067">
        <v>100</v>
      </c>
      <c r="AD1067">
        <v>100</v>
      </c>
      <c r="AE1067">
        <v>100</v>
      </c>
      <c r="AF1067">
        <v>100</v>
      </c>
      <c r="AG1067">
        <v>109.4</v>
      </c>
      <c r="AH1067">
        <v>128.5</v>
      </c>
      <c r="AI1067" t="s">
        <v>7809</v>
      </c>
      <c r="AJ1067">
        <v>0</v>
      </c>
      <c r="AK1067">
        <v>0</v>
      </c>
      <c r="AL1067">
        <v>128.5</v>
      </c>
      <c r="AM1067">
        <v>128.5</v>
      </c>
      <c r="AN1067">
        <v>128.5</v>
      </c>
      <c r="AO1067" t="s">
        <v>24</v>
      </c>
      <c r="AP1067" t="s">
        <v>7842</v>
      </c>
      <c r="AQ1067" t="s">
        <v>7843</v>
      </c>
      <c r="AR1067" t="s">
        <v>7843</v>
      </c>
      <c r="AS1067" t="s">
        <v>7842</v>
      </c>
      <c r="AT1067" t="s">
        <v>7843</v>
      </c>
      <c r="AU1067" t="s">
        <v>7843</v>
      </c>
      <c r="AV1067" t="s">
        <v>7842</v>
      </c>
      <c r="AW1067" t="s">
        <v>7843</v>
      </c>
      <c r="AX1067" t="s">
        <v>7842</v>
      </c>
      <c r="AY1067" t="s">
        <v>7842</v>
      </c>
      <c r="AZ1067" t="s">
        <v>7842</v>
      </c>
      <c r="BA1067" t="s">
        <v>7842</v>
      </c>
      <c r="BB1067" t="s">
        <v>7842</v>
      </c>
      <c r="BC1067" t="s">
        <v>7843</v>
      </c>
      <c r="BD1067" t="s">
        <v>7843</v>
      </c>
      <c r="BE1067" t="s">
        <v>7843</v>
      </c>
      <c r="BF1067" t="s">
        <v>7843</v>
      </c>
      <c r="BG1067" t="s">
        <v>7842</v>
      </c>
      <c r="BH1067" t="s">
        <v>7842</v>
      </c>
      <c r="BI1067" t="s">
        <v>7843</v>
      </c>
      <c r="BJ1067">
        <v>1</v>
      </c>
      <c r="BK1067">
        <v>0</v>
      </c>
      <c r="BL1067">
        <v>0</v>
      </c>
    </row>
    <row r="1068" spans="1:64">
      <c r="A1068" t="s">
        <v>9851</v>
      </c>
      <c r="B1068" t="s">
        <v>1267</v>
      </c>
      <c r="C1068" t="s">
        <v>127</v>
      </c>
      <c r="D1068" t="s">
        <v>128</v>
      </c>
      <c r="E1068" t="s">
        <v>1310</v>
      </c>
      <c r="F1068" t="s">
        <v>1311</v>
      </c>
      <c r="G1068" t="s">
        <v>4749</v>
      </c>
      <c r="H1068" t="s">
        <v>24</v>
      </c>
      <c r="I1068" t="s">
        <v>24</v>
      </c>
      <c r="J1068" t="s">
        <v>4734</v>
      </c>
      <c r="K1068" t="s">
        <v>7809</v>
      </c>
      <c r="L1068">
        <v>1</v>
      </c>
      <c r="S1068" t="s">
        <v>7895</v>
      </c>
      <c r="T1068" t="s">
        <v>9850</v>
      </c>
      <c r="U1068" t="s">
        <v>6630</v>
      </c>
      <c r="V1068" t="s">
        <v>6630</v>
      </c>
      <c r="W1068" t="s">
        <v>6630</v>
      </c>
      <c r="X1068" t="s">
        <v>6631</v>
      </c>
      <c r="Y1068" t="s">
        <v>6632</v>
      </c>
      <c r="Z1068" t="s">
        <v>6633</v>
      </c>
      <c r="AA1068" t="s">
        <v>9851</v>
      </c>
      <c r="AB1068">
        <v>94.7</v>
      </c>
      <c r="AC1068">
        <v>94.7</v>
      </c>
      <c r="AD1068">
        <v>94.7</v>
      </c>
      <c r="AE1068">
        <v>85.5</v>
      </c>
      <c r="AF1068">
        <v>85.5</v>
      </c>
      <c r="AG1068">
        <v>111.1</v>
      </c>
      <c r="AH1068">
        <v>111.1</v>
      </c>
      <c r="AI1068" t="s">
        <v>7809</v>
      </c>
      <c r="AJ1068">
        <v>0</v>
      </c>
      <c r="AK1068">
        <v>0</v>
      </c>
      <c r="AL1068">
        <v>111.1</v>
      </c>
      <c r="AM1068">
        <v>111.1</v>
      </c>
      <c r="AN1068">
        <v>111.1</v>
      </c>
      <c r="AO1068">
        <v>111.1</v>
      </c>
      <c r="AP1068" t="s">
        <v>7843</v>
      </c>
      <c r="AQ1068" t="s">
        <v>7843</v>
      </c>
      <c r="AR1068" t="s">
        <v>7842</v>
      </c>
      <c r="AS1068" t="s">
        <v>7843</v>
      </c>
      <c r="AT1068" t="s">
        <v>7842</v>
      </c>
      <c r="AU1068" t="s">
        <v>7843</v>
      </c>
      <c r="AV1068" t="s">
        <v>7842</v>
      </c>
      <c r="AW1068" t="s">
        <v>7842</v>
      </c>
      <c r="AX1068" t="s">
        <v>7842</v>
      </c>
      <c r="AY1068" t="s">
        <v>7842</v>
      </c>
      <c r="AZ1068" t="s">
        <v>7843</v>
      </c>
      <c r="BA1068" t="s">
        <v>7842</v>
      </c>
      <c r="BB1068" t="s">
        <v>7842</v>
      </c>
      <c r="BC1068" t="s">
        <v>7843</v>
      </c>
      <c r="BD1068" t="s">
        <v>7843</v>
      </c>
      <c r="BE1068" t="s">
        <v>7843</v>
      </c>
      <c r="BF1068" t="s">
        <v>7843</v>
      </c>
      <c r="BG1068" t="s">
        <v>7842</v>
      </c>
      <c r="BH1068" t="s">
        <v>7842</v>
      </c>
      <c r="BI1068" t="s">
        <v>7842</v>
      </c>
      <c r="BJ1068">
        <v>0</v>
      </c>
      <c r="BK1068">
        <v>0</v>
      </c>
      <c r="BL1068">
        <v>0</v>
      </c>
    </row>
    <row r="1069" spans="1:64">
      <c r="A1069" t="s">
        <v>9853</v>
      </c>
      <c r="B1069" t="s">
        <v>1267</v>
      </c>
      <c r="C1069" t="s">
        <v>127</v>
      </c>
      <c r="D1069" t="s">
        <v>128</v>
      </c>
      <c r="E1069" t="s">
        <v>1310</v>
      </c>
      <c r="F1069" t="s">
        <v>1311</v>
      </c>
      <c r="G1069" t="s">
        <v>4754</v>
      </c>
      <c r="H1069" t="s">
        <v>24</v>
      </c>
      <c r="I1069" t="s">
        <v>24</v>
      </c>
      <c r="J1069" t="s">
        <v>4734</v>
      </c>
      <c r="K1069" t="s">
        <v>7810</v>
      </c>
      <c r="L1069">
        <v>1</v>
      </c>
      <c r="S1069" t="s">
        <v>7895</v>
      </c>
      <c r="T1069" t="s">
        <v>9852</v>
      </c>
      <c r="U1069" t="s">
        <v>6634</v>
      </c>
      <c r="V1069" t="s">
        <v>6634</v>
      </c>
      <c r="W1069" t="s">
        <v>6634</v>
      </c>
      <c r="X1069" t="s">
        <v>6635</v>
      </c>
      <c r="Y1069" t="s">
        <v>6636</v>
      </c>
      <c r="Z1069" t="s">
        <v>6637</v>
      </c>
      <c r="AA1069" t="s">
        <v>9853</v>
      </c>
      <c r="AB1069">
        <v>101.7</v>
      </c>
      <c r="AC1069">
        <v>111.8</v>
      </c>
      <c r="AD1069">
        <v>111.8</v>
      </c>
      <c r="AE1069">
        <v>106</v>
      </c>
      <c r="AF1069">
        <v>106</v>
      </c>
      <c r="AG1069">
        <v>106</v>
      </c>
      <c r="AH1069">
        <v>112.5</v>
      </c>
      <c r="AI1069" t="s">
        <v>7809</v>
      </c>
      <c r="AJ1069">
        <v>0</v>
      </c>
      <c r="AK1069">
        <v>0</v>
      </c>
      <c r="AL1069">
        <v>112.5</v>
      </c>
      <c r="AM1069">
        <v>112.5</v>
      </c>
      <c r="AN1069">
        <v>112.5</v>
      </c>
      <c r="AO1069" t="s">
        <v>24</v>
      </c>
      <c r="AP1069" t="s">
        <v>7842</v>
      </c>
      <c r="AQ1069" t="s">
        <v>7843</v>
      </c>
      <c r="AR1069" t="s">
        <v>7842</v>
      </c>
      <c r="AS1069" t="s">
        <v>7842</v>
      </c>
      <c r="AT1069" t="s">
        <v>7842</v>
      </c>
      <c r="AU1069" t="s">
        <v>7843</v>
      </c>
      <c r="AV1069" t="s">
        <v>7843</v>
      </c>
      <c r="AW1069" t="s">
        <v>7842</v>
      </c>
      <c r="AX1069" t="s">
        <v>7843</v>
      </c>
      <c r="AY1069" t="s">
        <v>7842</v>
      </c>
      <c r="AZ1069" t="s">
        <v>7842</v>
      </c>
      <c r="BA1069" t="s">
        <v>7842</v>
      </c>
      <c r="BB1069" t="s">
        <v>7842</v>
      </c>
      <c r="BC1069" t="s">
        <v>7843</v>
      </c>
      <c r="BD1069" t="s">
        <v>7843</v>
      </c>
      <c r="BE1069" t="s">
        <v>7843</v>
      </c>
      <c r="BF1069" t="s">
        <v>7843</v>
      </c>
      <c r="BG1069" t="s">
        <v>7843</v>
      </c>
      <c r="BH1069" t="s">
        <v>7842</v>
      </c>
      <c r="BI1069" t="s">
        <v>7843</v>
      </c>
      <c r="BJ1069">
        <v>1</v>
      </c>
      <c r="BK1069">
        <v>0</v>
      </c>
      <c r="BL1069">
        <v>0</v>
      </c>
    </row>
    <row r="1070" spans="1:64">
      <c r="A1070" t="s">
        <v>9855</v>
      </c>
      <c r="B1070" t="s">
        <v>1267</v>
      </c>
      <c r="C1070" t="s">
        <v>127</v>
      </c>
      <c r="D1070" t="s">
        <v>128</v>
      </c>
      <c r="E1070" t="s">
        <v>1310</v>
      </c>
      <c r="F1070" t="s">
        <v>1311</v>
      </c>
      <c r="G1070" t="s">
        <v>4759</v>
      </c>
      <c r="H1070" t="s">
        <v>24</v>
      </c>
      <c r="I1070" t="s">
        <v>24</v>
      </c>
      <c r="J1070" t="s">
        <v>4734</v>
      </c>
      <c r="K1070" t="s">
        <v>7809</v>
      </c>
      <c r="L1070">
        <v>1</v>
      </c>
      <c r="S1070" t="s">
        <v>7895</v>
      </c>
      <c r="T1070" t="s">
        <v>9854</v>
      </c>
      <c r="U1070" t="s">
        <v>6638</v>
      </c>
      <c r="V1070" t="s">
        <v>6638</v>
      </c>
      <c r="W1070" t="s">
        <v>6638</v>
      </c>
      <c r="X1070" t="s">
        <v>6639</v>
      </c>
      <c r="Y1070" t="s">
        <v>6640</v>
      </c>
      <c r="Z1070" t="s">
        <v>6641</v>
      </c>
      <c r="AA1070" t="s">
        <v>9855</v>
      </c>
      <c r="AB1070">
        <v>105</v>
      </c>
      <c r="AC1070">
        <v>105</v>
      </c>
      <c r="AD1070">
        <v>105</v>
      </c>
      <c r="AE1070">
        <v>105</v>
      </c>
      <c r="AF1070">
        <v>105</v>
      </c>
      <c r="AG1070">
        <v>112.1</v>
      </c>
      <c r="AH1070">
        <v>112.1</v>
      </c>
      <c r="AI1070" t="s">
        <v>7809</v>
      </c>
      <c r="AJ1070">
        <v>0</v>
      </c>
      <c r="AK1070">
        <v>0</v>
      </c>
      <c r="AL1070">
        <v>112.1</v>
      </c>
      <c r="AM1070">
        <v>112.1</v>
      </c>
      <c r="AN1070">
        <v>114.2</v>
      </c>
      <c r="AO1070">
        <v>114.2</v>
      </c>
      <c r="AP1070" t="s">
        <v>7843</v>
      </c>
      <c r="AQ1070" t="s">
        <v>7843</v>
      </c>
      <c r="AR1070" t="s">
        <v>7843</v>
      </c>
      <c r="AS1070" t="s">
        <v>7843</v>
      </c>
      <c r="AT1070" t="s">
        <v>7843</v>
      </c>
      <c r="AU1070" t="s">
        <v>7843</v>
      </c>
      <c r="AV1070" t="s">
        <v>7842</v>
      </c>
      <c r="AW1070" t="s">
        <v>7843</v>
      </c>
      <c r="AX1070" t="s">
        <v>7842</v>
      </c>
      <c r="AY1070" t="s">
        <v>7842</v>
      </c>
      <c r="AZ1070" t="s">
        <v>7843</v>
      </c>
      <c r="BA1070" t="s">
        <v>7842</v>
      </c>
      <c r="BB1070" t="s">
        <v>7842</v>
      </c>
      <c r="BC1070" t="s">
        <v>7843</v>
      </c>
      <c r="BD1070" t="s">
        <v>7843</v>
      </c>
      <c r="BE1070" t="s">
        <v>7843</v>
      </c>
      <c r="BF1070" t="s">
        <v>7843</v>
      </c>
      <c r="BG1070" t="s">
        <v>7842</v>
      </c>
      <c r="BH1070" t="s">
        <v>7842</v>
      </c>
      <c r="BI1070" t="s">
        <v>7842</v>
      </c>
      <c r="BJ1070">
        <v>0</v>
      </c>
      <c r="BK1070">
        <v>0</v>
      </c>
      <c r="BL1070">
        <v>0</v>
      </c>
    </row>
    <row r="1071" spans="1:64">
      <c r="A1071" t="s">
        <v>9857</v>
      </c>
      <c r="B1071" t="s">
        <v>1267</v>
      </c>
      <c r="C1071" t="s">
        <v>127</v>
      </c>
      <c r="D1071" t="s">
        <v>128</v>
      </c>
      <c r="E1071" t="s">
        <v>1310</v>
      </c>
      <c r="F1071" t="s">
        <v>1311</v>
      </c>
      <c r="G1071" t="s">
        <v>6642</v>
      </c>
      <c r="H1071" t="s">
        <v>6587</v>
      </c>
      <c r="I1071" t="s">
        <v>6588</v>
      </c>
      <c r="J1071" t="s">
        <v>4734</v>
      </c>
      <c r="K1071" t="s">
        <v>7809</v>
      </c>
      <c r="L1071">
        <v>1</v>
      </c>
      <c r="M1071">
        <v>1</v>
      </c>
      <c r="S1071" t="s">
        <v>7895</v>
      </c>
      <c r="T1071" t="s">
        <v>9856</v>
      </c>
      <c r="U1071" t="s">
        <v>6643</v>
      </c>
      <c r="V1071" t="s">
        <v>6643</v>
      </c>
      <c r="W1071" t="s">
        <v>6643</v>
      </c>
      <c r="X1071" t="s">
        <v>6644</v>
      </c>
      <c r="Y1071" t="s">
        <v>6645</v>
      </c>
      <c r="Z1071" t="s">
        <v>6646</v>
      </c>
      <c r="AA1071" t="s">
        <v>9857</v>
      </c>
      <c r="AB1071">
        <v>87.1</v>
      </c>
      <c r="AC1071">
        <v>87.1</v>
      </c>
      <c r="AD1071">
        <v>87.1</v>
      </c>
      <c r="AE1071">
        <v>125.1</v>
      </c>
      <c r="AF1071">
        <v>125.1</v>
      </c>
      <c r="AG1071">
        <v>125.1</v>
      </c>
      <c r="AH1071">
        <v>125.1</v>
      </c>
      <c r="AI1071" t="s">
        <v>7809</v>
      </c>
      <c r="AJ1071">
        <v>0</v>
      </c>
      <c r="AK1071">
        <v>0</v>
      </c>
      <c r="AL1071">
        <v>125.1</v>
      </c>
      <c r="AM1071">
        <v>125.1</v>
      </c>
      <c r="AN1071">
        <v>125.1</v>
      </c>
      <c r="AO1071">
        <v>125.1</v>
      </c>
      <c r="AP1071" t="s">
        <v>7843</v>
      </c>
      <c r="AQ1071" t="s">
        <v>7843</v>
      </c>
      <c r="AR1071" t="s">
        <v>7842</v>
      </c>
      <c r="AS1071" t="s">
        <v>7843</v>
      </c>
      <c r="AT1071" t="s">
        <v>7842</v>
      </c>
      <c r="AU1071" t="s">
        <v>7843</v>
      </c>
      <c r="AV1071" t="s">
        <v>7843</v>
      </c>
      <c r="AW1071" t="s">
        <v>7842</v>
      </c>
      <c r="AX1071" t="s">
        <v>7843</v>
      </c>
      <c r="AY1071" t="s">
        <v>7842</v>
      </c>
      <c r="AZ1071" t="s">
        <v>7843</v>
      </c>
      <c r="BA1071" t="s">
        <v>7843</v>
      </c>
      <c r="BB1071" t="s">
        <v>7843</v>
      </c>
      <c r="BC1071" t="s">
        <v>7843</v>
      </c>
      <c r="BD1071" t="s">
        <v>7842</v>
      </c>
      <c r="BE1071" t="s">
        <v>7842</v>
      </c>
      <c r="BF1071" t="s">
        <v>7842</v>
      </c>
      <c r="BG1071" t="s">
        <v>7842</v>
      </c>
      <c r="BH1071" t="s">
        <v>7842</v>
      </c>
      <c r="BI1071" t="s">
        <v>7842</v>
      </c>
      <c r="BJ1071">
        <v>0</v>
      </c>
      <c r="BK1071">
        <v>0</v>
      </c>
      <c r="BL1071">
        <v>0</v>
      </c>
    </row>
    <row r="1072" spans="1:64">
      <c r="A1072" t="s">
        <v>9859</v>
      </c>
      <c r="B1072" t="s">
        <v>1267</v>
      </c>
      <c r="C1072" t="s">
        <v>127</v>
      </c>
      <c r="D1072" t="s">
        <v>128</v>
      </c>
      <c r="E1072" t="s">
        <v>1310</v>
      </c>
      <c r="F1072" t="s">
        <v>1311</v>
      </c>
      <c r="G1072" t="s">
        <v>6642</v>
      </c>
      <c r="H1072" t="s">
        <v>6587</v>
      </c>
      <c r="I1072" t="s">
        <v>6593</v>
      </c>
      <c r="J1072" t="s">
        <v>4734</v>
      </c>
      <c r="K1072" t="s">
        <v>7809</v>
      </c>
      <c r="L1072">
        <v>1</v>
      </c>
      <c r="M1072">
        <v>1</v>
      </c>
      <c r="S1072" t="s">
        <v>7895</v>
      </c>
      <c r="T1072" t="s">
        <v>9858</v>
      </c>
      <c r="U1072" t="s">
        <v>6647</v>
      </c>
      <c r="V1072" t="s">
        <v>6647</v>
      </c>
      <c r="W1072" t="s">
        <v>6647</v>
      </c>
      <c r="X1072" t="s">
        <v>6648</v>
      </c>
      <c r="Y1072" t="s">
        <v>6649</v>
      </c>
      <c r="Z1072" t="s">
        <v>6650</v>
      </c>
      <c r="AA1072" t="s">
        <v>9859</v>
      </c>
      <c r="AB1072">
        <v>96.7</v>
      </c>
      <c r="AC1072">
        <v>96.7</v>
      </c>
      <c r="AD1072">
        <v>96.7</v>
      </c>
      <c r="AE1072">
        <v>138.69999999999999</v>
      </c>
      <c r="AF1072">
        <v>138.69999999999999</v>
      </c>
      <c r="AG1072">
        <v>138.69999999999999</v>
      </c>
      <c r="AH1072">
        <v>138.69999999999999</v>
      </c>
      <c r="AI1072" t="s">
        <v>7809</v>
      </c>
      <c r="AJ1072">
        <v>0</v>
      </c>
      <c r="AK1072">
        <v>0</v>
      </c>
      <c r="AL1072">
        <v>138.69999999999999</v>
      </c>
      <c r="AM1072">
        <v>138.69999999999999</v>
      </c>
      <c r="AN1072">
        <v>138.69999999999999</v>
      </c>
      <c r="AO1072">
        <v>138.69999999999999</v>
      </c>
      <c r="AP1072" t="s">
        <v>7843</v>
      </c>
      <c r="AQ1072" t="s">
        <v>7843</v>
      </c>
      <c r="AR1072" t="s">
        <v>7842</v>
      </c>
      <c r="AS1072" t="s">
        <v>7843</v>
      </c>
      <c r="AT1072" t="s">
        <v>7842</v>
      </c>
      <c r="AU1072" t="s">
        <v>7843</v>
      </c>
      <c r="AV1072" t="s">
        <v>7843</v>
      </c>
      <c r="AW1072" t="s">
        <v>7842</v>
      </c>
      <c r="AX1072" t="s">
        <v>7843</v>
      </c>
      <c r="AY1072" t="s">
        <v>7842</v>
      </c>
      <c r="AZ1072" t="s">
        <v>7843</v>
      </c>
      <c r="BA1072" t="s">
        <v>7843</v>
      </c>
      <c r="BB1072" t="s">
        <v>7843</v>
      </c>
      <c r="BC1072" t="s">
        <v>7843</v>
      </c>
      <c r="BD1072" t="s">
        <v>7842</v>
      </c>
      <c r="BE1072" t="s">
        <v>7842</v>
      </c>
      <c r="BF1072" t="s">
        <v>7842</v>
      </c>
      <c r="BG1072" t="s">
        <v>7842</v>
      </c>
      <c r="BH1072" t="s">
        <v>7842</v>
      </c>
      <c r="BI1072" t="s">
        <v>7842</v>
      </c>
      <c r="BJ1072">
        <v>0</v>
      </c>
      <c r="BK1072">
        <v>0</v>
      </c>
      <c r="BL1072">
        <v>0</v>
      </c>
    </row>
    <row r="1073" spans="1:64">
      <c r="A1073" t="s">
        <v>9861</v>
      </c>
      <c r="B1073" t="s">
        <v>1267</v>
      </c>
      <c r="C1073" t="s">
        <v>127</v>
      </c>
      <c r="D1073" t="s">
        <v>128</v>
      </c>
      <c r="E1073" t="s">
        <v>1310</v>
      </c>
      <c r="F1073" t="s">
        <v>1311</v>
      </c>
      <c r="G1073" t="s">
        <v>6642</v>
      </c>
      <c r="H1073" t="s">
        <v>6587</v>
      </c>
      <c r="I1073" t="s">
        <v>6598</v>
      </c>
      <c r="J1073" t="s">
        <v>4734</v>
      </c>
      <c r="K1073" t="s">
        <v>7809</v>
      </c>
      <c r="L1073">
        <v>1</v>
      </c>
      <c r="M1073">
        <v>1</v>
      </c>
      <c r="S1073" t="s">
        <v>7895</v>
      </c>
      <c r="T1073" t="s">
        <v>9860</v>
      </c>
      <c r="U1073" t="s">
        <v>6651</v>
      </c>
      <c r="V1073" t="s">
        <v>6651</v>
      </c>
      <c r="W1073" t="s">
        <v>6651</v>
      </c>
      <c r="X1073" t="s">
        <v>6652</v>
      </c>
      <c r="Y1073" t="s">
        <v>6653</v>
      </c>
      <c r="Z1073" t="s">
        <v>6654</v>
      </c>
      <c r="AA1073" t="s">
        <v>9861</v>
      </c>
      <c r="AB1073">
        <v>124.8</v>
      </c>
      <c r="AC1073">
        <v>124.8</v>
      </c>
      <c r="AD1073">
        <v>124.8</v>
      </c>
      <c r="AE1073">
        <v>133.4</v>
      </c>
      <c r="AF1073">
        <v>133.4</v>
      </c>
      <c r="AG1073">
        <v>133.4</v>
      </c>
      <c r="AH1073">
        <v>133.4</v>
      </c>
      <c r="AI1073" t="s">
        <v>7809</v>
      </c>
      <c r="AJ1073">
        <v>0</v>
      </c>
      <c r="AK1073">
        <v>0</v>
      </c>
      <c r="AL1073">
        <v>133.4</v>
      </c>
      <c r="AM1073">
        <v>133.4</v>
      </c>
      <c r="AN1073">
        <v>133.4</v>
      </c>
      <c r="AO1073">
        <v>133.4</v>
      </c>
      <c r="AP1073" t="s">
        <v>7843</v>
      </c>
      <c r="AQ1073" t="s">
        <v>7843</v>
      </c>
      <c r="AR1073" t="s">
        <v>7842</v>
      </c>
      <c r="AS1073" t="s">
        <v>7843</v>
      </c>
      <c r="AT1073" t="s">
        <v>7842</v>
      </c>
      <c r="AU1073" t="s">
        <v>7843</v>
      </c>
      <c r="AV1073" t="s">
        <v>7843</v>
      </c>
      <c r="AW1073" t="s">
        <v>7842</v>
      </c>
      <c r="AX1073" t="s">
        <v>7843</v>
      </c>
      <c r="AY1073" t="s">
        <v>7842</v>
      </c>
      <c r="AZ1073" t="s">
        <v>7843</v>
      </c>
      <c r="BA1073" t="s">
        <v>7843</v>
      </c>
      <c r="BB1073" t="s">
        <v>7843</v>
      </c>
      <c r="BC1073" t="s">
        <v>7843</v>
      </c>
      <c r="BD1073" t="s">
        <v>7842</v>
      </c>
      <c r="BE1073" t="s">
        <v>7842</v>
      </c>
      <c r="BF1073" t="s">
        <v>7842</v>
      </c>
      <c r="BG1073" t="s">
        <v>7842</v>
      </c>
      <c r="BH1073" t="s">
        <v>7842</v>
      </c>
      <c r="BI1073" t="s">
        <v>7842</v>
      </c>
      <c r="BJ1073">
        <v>0</v>
      </c>
      <c r="BK1073">
        <v>0</v>
      </c>
      <c r="BL1073">
        <v>0</v>
      </c>
    </row>
    <row r="1074" spans="1:64">
      <c r="A1074" t="s">
        <v>9863</v>
      </c>
      <c r="B1074" t="s">
        <v>1267</v>
      </c>
      <c r="C1074" t="s">
        <v>127</v>
      </c>
      <c r="D1074" t="s">
        <v>128</v>
      </c>
      <c r="E1074" t="s">
        <v>1310</v>
      </c>
      <c r="F1074" t="s">
        <v>1311</v>
      </c>
      <c r="G1074" t="s">
        <v>6642</v>
      </c>
      <c r="H1074" t="s">
        <v>6587</v>
      </c>
      <c r="I1074" t="s">
        <v>6603</v>
      </c>
      <c r="J1074" t="s">
        <v>4734</v>
      </c>
      <c r="K1074" t="s">
        <v>7810</v>
      </c>
      <c r="L1074">
        <v>1</v>
      </c>
      <c r="S1074" t="s">
        <v>7895</v>
      </c>
      <c r="T1074" t="s">
        <v>9862</v>
      </c>
      <c r="U1074" t="s">
        <v>6655</v>
      </c>
      <c r="V1074" t="s">
        <v>6655</v>
      </c>
      <c r="W1074" t="s">
        <v>6655</v>
      </c>
      <c r="X1074" t="s">
        <v>6656</v>
      </c>
      <c r="Y1074" t="s">
        <v>6657</v>
      </c>
      <c r="Z1074" t="s">
        <v>6658</v>
      </c>
      <c r="AA1074" t="s">
        <v>9863</v>
      </c>
      <c r="AB1074">
        <v>100</v>
      </c>
      <c r="AC1074">
        <v>100</v>
      </c>
      <c r="AD1074">
        <v>100</v>
      </c>
      <c r="AE1074">
        <v>100</v>
      </c>
      <c r="AF1074">
        <v>100</v>
      </c>
      <c r="AG1074">
        <v>100</v>
      </c>
      <c r="AH1074">
        <v>127</v>
      </c>
      <c r="AI1074" t="s">
        <v>7809</v>
      </c>
      <c r="AJ1074">
        <v>0</v>
      </c>
      <c r="AK1074">
        <v>0</v>
      </c>
      <c r="AL1074">
        <v>127</v>
      </c>
      <c r="AM1074">
        <v>127</v>
      </c>
      <c r="AN1074">
        <v>127</v>
      </c>
      <c r="AO1074" t="s">
        <v>24</v>
      </c>
      <c r="AP1074" t="s">
        <v>7843</v>
      </c>
      <c r="AQ1074" t="s">
        <v>7843</v>
      </c>
      <c r="AR1074" t="s">
        <v>7843</v>
      </c>
      <c r="AS1074" t="s">
        <v>7843</v>
      </c>
      <c r="AT1074" t="s">
        <v>7843</v>
      </c>
      <c r="AU1074" t="s">
        <v>7843</v>
      </c>
      <c r="AV1074" t="s">
        <v>7843</v>
      </c>
      <c r="AW1074" t="s">
        <v>7843</v>
      </c>
      <c r="AX1074" t="s">
        <v>7843</v>
      </c>
      <c r="AY1074" t="s">
        <v>7843</v>
      </c>
      <c r="AZ1074" t="s">
        <v>7842</v>
      </c>
      <c r="BA1074" t="s">
        <v>7842</v>
      </c>
      <c r="BB1074" t="s">
        <v>7842</v>
      </c>
      <c r="BC1074" t="s">
        <v>7843</v>
      </c>
      <c r="BD1074" t="s">
        <v>7843</v>
      </c>
      <c r="BE1074" t="s">
        <v>7843</v>
      </c>
      <c r="BF1074" t="s">
        <v>7843</v>
      </c>
      <c r="BG1074" t="s">
        <v>7843</v>
      </c>
      <c r="BH1074" t="s">
        <v>7842</v>
      </c>
      <c r="BI1074" t="s">
        <v>7843</v>
      </c>
      <c r="BJ1074">
        <v>1</v>
      </c>
      <c r="BK1074">
        <v>0</v>
      </c>
      <c r="BL1074">
        <v>0</v>
      </c>
    </row>
    <row r="1075" spans="1:64">
      <c r="A1075" t="s">
        <v>9865</v>
      </c>
      <c r="B1075" t="s">
        <v>1267</v>
      </c>
      <c r="C1075" t="s">
        <v>127</v>
      </c>
      <c r="D1075" t="s">
        <v>128</v>
      </c>
      <c r="E1075" t="s">
        <v>1310</v>
      </c>
      <c r="F1075" t="s">
        <v>1311</v>
      </c>
      <c r="G1075" t="s">
        <v>6642</v>
      </c>
      <c r="H1075" t="s">
        <v>6587</v>
      </c>
      <c r="I1075" t="s">
        <v>6608</v>
      </c>
      <c r="J1075" t="s">
        <v>4734</v>
      </c>
      <c r="K1075" t="s">
        <v>7809</v>
      </c>
      <c r="L1075">
        <v>1</v>
      </c>
      <c r="M1075">
        <v>1</v>
      </c>
      <c r="S1075" t="s">
        <v>7895</v>
      </c>
      <c r="T1075" t="s">
        <v>9864</v>
      </c>
      <c r="U1075" t="s">
        <v>6659</v>
      </c>
      <c r="V1075" t="s">
        <v>6659</v>
      </c>
      <c r="W1075" t="s">
        <v>6659</v>
      </c>
      <c r="X1075" t="s">
        <v>6660</v>
      </c>
      <c r="Y1075" t="s">
        <v>6661</v>
      </c>
      <c r="Z1075" t="s">
        <v>6662</v>
      </c>
      <c r="AA1075" t="s">
        <v>9865</v>
      </c>
      <c r="AB1075">
        <v>130.9</v>
      </c>
      <c r="AC1075">
        <v>130.9</v>
      </c>
      <c r="AD1075">
        <v>130.9</v>
      </c>
      <c r="AE1075">
        <v>137.4</v>
      </c>
      <c r="AF1075">
        <v>137.4</v>
      </c>
      <c r="AG1075">
        <v>137.4</v>
      </c>
      <c r="AH1075">
        <v>137.4</v>
      </c>
      <c r="AI1075" t="s">
        <v>7809</v>
      </c>
      <c r="AJ1075">
        <v>0</v>
      </c>
      <c r="AK1075">
        <v>0</v>
      </c>
      <c r="AL1075">
        <v>137.4</v>
      </c>
      <c r="AM1075">
        <v>137.4</v>
      </c>
      <c r="AN1075">
        <v>137.4</v>
      </c>
      <c r="AO1075">
        <v>137.4</v>
      </c>
      <c r="AP1075" t="s">
        <v>7843</v>
      </c>
      <c r="AQ1075" t="s">
        <v>7843</v>
      </c>
      <c r="AR1075" t="s">
        <v>7842</v>
      </c>
      <c r="AS1075" t="s">
        <v>7843</v>
      </c>
      <c r="AT1075" t="s">
        <v>7842</v>
      </c>
      <c r="AU1075" t="s">
        <v>7843</v>
      </c>
      <c r="AV1075" t="s">
        <v>7843</v>
      </c>
      <c r="AW1075" t="s">
        <v>7842</v>
      </c>
      <c r="AX1075" t="s">
        <v>7843</v>
      </c>
      <c r="AY1075" t="s">
        <v>7842</v>
      </c>
      <c r="AZ1075" t="s">
        <v>7843</v>
      </c>
      <c r="BA1075" t="s">
        <v>7843</v>
      </c>
      <c r="BB1075" t="s">
        <v>7843</v>
      </c>
      <c r="BC1075" t="s">
        <v>7843</v>
      </c>
      <c r="BD1075" t="s">
        <v>7842</v>
      </c>
      <c r="BE1075" t="s">
        <v>7842</v>
      </c>
      <c r="BF1075" t="s">
        <v>7842</v>
      </c>
      <c r="BG1075" t="s">
        <v>7842</v>
      </c>
      <c r="BH1075" t="s">
        <v>7842</v>
      </c>
      <c r="BI1075" t="s">
        <v>7842</v>
      </c>
      <c r="BJ1075">
        <v>0</v>
      </c>
      <c r="BK1075">
        <v>0</v>
      </c>
      <c r="BL1075">
        <v>0</v>
      </c>
    </row>
    <row r="1076" spans="1:64">
      <c r="A1076" t="s">
        <v>9867</v>
      </c>
      <c r="B1076" t="s">
        <v>1267</v>
      </c>
      <c r="C1076" t="s">
        <v>127</v>
      </c>
      <c r="D1076" t="s">
        <v>128</v>
      </c>
      <c r="E1076" t="s">
        <v>1310</v>
      </c>
      <c r="F1076" t="s">
        <v>1311</v>
      </c>
      <c r="G1076" t="s">
        <v>6642</v>
      </c>
      <c r="H1076" t="s">
        <v>6587</v>
      </c>
      <c r="I1076" t="s">
        <v>6613</v>
      </c>
      <c r="J1076" t="s">
        <v>4734</v>
      </c>
      <c r="K1076" t="s">
        <v>7688</v>
      </c>
      <c r="L1076">
        <v>1</v>
      </c>
      <c r="S1076" t="s">
        <v>7895</v>
      </c>
      <c r="T1076" t="s">
        <v>9866</v>
      </c>
      <c r="U1076" t="s">
        <v>6663</v>
      </c>
      <c r="V1076" t="s">
        <v>6663</v>
      </c>
      <c r="W1076" t="s">
        <v>6663</v>
      </c>
      <c r="X1076" t="s">
        <v>6664</v>
      </c>
      <c r="Y1076" t="s">
        <v>6665</v>
      </c>
      <c r="Z1076" t="s">
        <v>6666</v>
      </c>
      <c r="AA1076" t="s">
        <v>9867</v>
      </c>
      <c r="AB1076" t="s">
        <v>24</v>
      </c>
      <c r="AC1076" t="s">
        <v>24</v>
      </c>
      <c r="AD1076" t="s">
        <v>24</v>
      </c>
      <c r="AE1076" t="s">
        <v>24</v>
      </c>
      <c r="AF1076" t="s">
        <v>24</v>
      </c>
      <c r="AG1076" t="s">
        <v>24</v>
      </c>
      <c r="AH1076" t="s">
        <v>24</v>
      </c>
      <c r="AI1076" t="s">
        <v>7688</v>
      </c>
      <c r="AJ1076">
        <v>0</v>
      </c>
      <c r="AK1076">
        <v>0</v>
      </c>
      <c r="AL1076" t="s">
        <v>24</v>
      </c>
      <c r="AM1076" t="s">
        <v>24</v>
      </c>
      <c r="AN1076" t="s">
        <v>24</v>
      </c>
      <c r="AO1076" t="s">
        <v>24</v>
      </c>
      <c r="AP1076" t="s">
        <v>24</v>
      </c>
      <c r="AQ1076" t="s">
        <v>24</v>
      </c>
      <c r="AR1076" t="s">
        <v>24</v>
      </c>
      <c r="AS1076" t="s">
        <v>24</v>
      </c>
      <c r="AT1076" t="s">
        <v>24</v>
      </c>
      <c r="AU1076" t="s">
        <v>24</v>
      </c>
      <c r="AV1076" t="s">
        <v>24</v>
      </c>
      <c r="AW1076" t="s">
        <v>24</v>
      </c>
      <c r="AX1076" t="s">
        <v>24</v>
      </c>
      <c r="AY1076" t="s">
        <v>24</v>
      </c>
      <c r="AZ1076" t="s">
        <v>24</v>
      </c>
      <c r="BA1076" t="s">
        <v>24</v>
      </c>
      <c r="BB1076" t="s">
        <v>24</v>
      </c>
      <c r="BC1076" t="s">
        <v>7843</v>
      </c>
      <c r="BD1076" t="s">
        <v>7843</v>
      </c>
      <c r="BE1076" t="s">
        <v>7843</v>
      </c>
      <c r="BF1076" t="s">
        <v>7843</v>
      </c>
      <c r="BG1076" t="s">
        <v>7843</v>
      </c>
      <c r="BH1076" t="s">
        <v>7843</v>
      </c>
      <c r="BI1076" t="s">
        <v>7843</v>
      </c>
      <c r="BJ1076">
        <v>1</v>
      </c>
      <c r="BK1076">
        <v>1</v>
      </c>
      <c r="BL1076">
        <v>1</v>
      </c>
    </row>
    <row r="1077" spans="1:64">
      <c r="A1077" t="s">
        <v>9869</v>
      </c>
      <c r="B1077" t="s">
        <v>1267</v>
      </c>
      <c r="C1077" t="s">
        <v>127</v>
      </c>
      <c r="D1077" t="s">
        <v>128</v>
      </c>
      <c r="E1077" t="s">
        <v>1310</v>
      </c>
      <c r="F1077" t="s">
        <v>1311</v>
      </c>
      <c r="G1077" t="s">
        <v>6667</v>
      </c>
      <c r="H1077" t="s">
        <v>24</v>
      </c>
      <c r="I1077" t="s">
        <v>24</v>
      </c>
      <c r="J1077" t="s">
        <v>4734</v>
      </c>
      <c r="K1077" t="s">
        <v>7809</v>
      </c>
      <c r="L1077">
        <v>1</v>
      </c>
      <c r="S1077" t="s">
        <v>7895</v>
      </c>
      <c r="T1077" t="s">
        <v>9868</v>
      </c>
      <c r="U1077" t="s">
        <v>6668</v>
      </c>
      <c r="V1077" t="s">
        <v>6668</v>
      </c>
      <c r="W1077" t="s">
        <v>6668</v>
      </c>
      <c r="X1077" t="s">
        <v>6669</v>
      </c>
      <c r="Y1077" t="s">
        <v>6670</v>
      </c>
      <c r="Z1077" t="s">
        <v>6671</v>
      </c>
      <c r="AA1077" t="s">
        <v>9869</v>
      </c>
      <c r="AB1077">
        <v>93.4</v>
      </c>
      <c r="AC1077">
        <v>93.4</v>
      </c>
      <c r="AD1077">
        <v>93.4</v>
      </c>
      <c r="AE1077">
        <v>93.4</v>
      </c>
      <c r="AF1077">
        <v>93.4</v>
      </c>
      <c r="AG1077">
        <v>114.9</v>
      </c>
      <c r="AH1077">
        <v>114.9</v>
      </c>
      <c r="AI1077" t="s">
        <v>7809</v>
      </c>
      <c r="AJ1077">
        <v>0</v>
      </c>
      <c r="AK1077">
        <v>0</v>
      </c>
      <c r="AL1077">
        <v>114.9</v>
      </c>
      <c r="AM1077">
        <v>114.9</v>
      </c>
      <c r="AN1077">
        <v>114.9</v>
      </c>
      <c r="AO1077" t="s">
        <v>24</v>
      </c>
      <c r="AP1077" t="s">
        <v>7843</v>
      </c>
      <c r="AQ1077" t="s">
        <v>7843</v>
      </c>
      <c r="AR1077" t="s">
        <v>7843</v>
      </c>
      <c r="AS1077" t="s">
        <v>7843</v>
      </c>
      <c r="AT1077" t="s">
        <v>7843</v>
      </c>
      <c r="AU1077" t="s">
        <v>7843</v>
      </c>
      <c r="AV1077" t="s">
        <v>7842</v>
      </c>
      <c r="AW1077" t="s">
        <v>7843</v>
      </c>
      <c r="AX1077" t="s">
        <v>7842</v>
      </c>
      <c r="AY1077" t="s">
        <v>7842</v>
      </c>
      <c r="AZ1077" t="s">
        <v>7843</v>
      </c>
      <c r="BA1077" t="s">
        <v>7842</v>
      </c>
      <c r="BB1077" t="s">
        <v>7842</v>
      </c>
      <c r="BC1077" t="s">
        <v>7843</v>
      </c>
      <c r="BD1077" t="s">
        <v>7843</v>
      </c>
      <c r="BE1077" t="s">
        <v>7843</v>
      </c>
      <c r="BF1077" t="s">
        <v>7843</v>
      </c>
      <c r="BG1077" t="s">
        <v>7842</v>
      </c>
      <c r="BH1077" t="s">
        <v>7842</v>
      </c>
      <c r="BI1077" t="s">
        <v>7843</v>
      </c>
      <c r="BJ1077">
        <v>1</v>
      </c>
      <c r="BK1077">
        <v>0</v>
      </c>
      <c r="BL1077">
        <v>0</v>
      </c>
    </row>
    <row r="1078" spans="1:64">
      <c r="A1078" t="s">
        <v>9871</v>
      </c>
      <c r="B1078" t="s">
        <v>1267</v>
      </c>
      <c r="C1078" t="s">
        <v>127</v>
      </c>
      <c r="D1078" t="s">
        <v>128</v>
      </c>
      <c r="E1078" t="s">
        <v>1310</v>
      </c>
      <c r="F1078" t="s">
        <v>1311</v>
      </c>
      <c r="G1078" t="s">
        <v>6672</v>
      </c>
      <c r="H1078" t="s">
        <v>24</v>
      </c>
      <c r="I1078" t="s">
        <v>24</v>
      </c>
      <c r="J1078" t="s">
        <v>4734</v>
      </c>
      <c r="K1078" t="s">
        <v>7810</v>
      </c>
      <c r="L1078">
        <v>1</v>
      </c>
      <c r="M1078">
        <v>1</v>
      </c>
      <c r="N1078">
        <v>1</v>
      </c>
      <c r="S1078" t="s">
        <v>7895</v>
      </c>
      <c r="T1078" t="s">
        <v>9870</v>
      </c>
      <c r="U1078" t="s">
        <v>6673</v>
      </c>
      <c r="V1078" t="s">
        <v>6673</v>
      </c>
      <c r="W1078" t="s">
        <v>6673</v>
      </c>
      <c r="X1078" t="s">
        <v>6674</v>
      </c>
      <c r="Y1078" t="s">
        <v>6675</v>
      </c>
      <c r="Z1078" t="s">
        <v>6676</v>
      </c>
      <c r="AA1078" t="s">
        <v>9871</v>
      </c>
      <c r="AB1078">
        <v>84.4</v>
      </c>
      <c r="AC1078">
        <v>84.4</v>
      </c>
      <c r="AD1078">
        <v>84.4</v>
      </c>
      <c r="AE1078">
        <v>84.4</v>
      </c>
      <c r="AF1078">
        <v>84.4</v>
      </c>
      <c r="AG1078">
        <v>84.4</v>
      </c>
      <c r="AH1078">
        <v>84.4</v>
      </c>
      <c r="AI1078" t="s">
        <v>7810</v>
      </c>
      <c r="AJ1078">
        <v>0</v>
      </c>
      <c r="AK1078">
        <v>0</v>
      </c>
      <c r="AL1078" t="s">
        <v>24</v>
      </c>
      <c r="AM1078">
        <v>84.4</v>
      </c>
      <c r="AN1078">
        <v>84.4</v>
      </c>
      <c r="AO1078" t="s">
        <v>24</v>
      </c>
      <c r="AP1078" t="s">
        <v>7843</v>
      </c>
      <c r="AQ1078" t="s">
        <v>7843</v>
      </c>
      <c r="AR1078" t="s">
        <v>7843</v>
      </c>
      <c r="AS1078" t="s">
        <v>7843</v>
      </c>
      <c r="AT1078" t="s">
        <v>7843</v>
      </c>
      <c r="AU1078" t="s">
        <v>7843</v>
      </c>
      <c r="AV1078" t="s">
        <v>7843</v>
      </c>
      <c r="AW1078" t="s">
        <v>7843</v>
      </c>
      <c r="AX1078" t="s">
        <v>7843</v>
      </c>
      <c r="AY1078" t="s">
        <v>7843</v>
      </c>
      <c r="AZ1078" t="s">
        <v>7843</v>
      </c>
      <c r="BA1078" t="s">
        <v>7843</v>
      </c>
      <c r="BB1078" t="s">
        <v>7843</v>
      </c>
      <c r="BC1078" t="s">
        <v>7843</v>
      </c>
      <c r="BD1078" t="s">
        <v>7843</v>
      </c>
      <c r="BE1078" t="s">
        <v>7843</v>
      </c>
      <c r="BF1078" t="s">
        <v>7843</v>
      </c>
      <c r="BG1078" t="s">
        <v>7843</v>
      </c>
      <c r="BH1078" t="s">
        <v>7843</v>
      </c>
      <c r="BI1078" t="s">
        <v>7843</v>
      </c>
      <c r="BJ1078">
        <v>1</v>
      </c>
      <c r="BK1078">
        <v>1</v>
      </c>
      <c r="BL1078">
        <v>1</v>
      </c>
    </row>
    <row r="1079" spans="1:64">
      <c r="A1079" t="s">
        <v>9873</v>
      </c>
      <c r="B1079" t="s">
        <v>1267</v>
      </c>
      <c r="C1079" t="s">
        <v>188</v>
      </c>
      <c r="D1079" t="s">
        <v>189</v>
      </c>
      <c r="E1079" t="s">
        <v>1317</v>
      </c>
      <c r="F1079" t="s">
        <v>1318</v>
      </c>
      <c r="G1079" t="s">
        <v>5766</v>
      </c>
      <c r="H1079" t="s">
        <v>24</v>
      </c>
      <c r="I1079" t="s">
        <v>24</v>
      </c>
      <c r="J1079" t="s">
        <v>5768</v>
      </c>
      <c r="K1079" t="s">
        <v>7810</v>
      </c>
      <c r="L1079">
        <v>1</v>
      </c>
      <c r="S1079" t="s">
        <v>8601</v>
      </c>
      <c r="T1079" t="s">
        <v>9872</v>
      </c>
      <c r="U1079" t="s">
        <v>24</v>
      </c>
      <c r="V1079" t="s">
        <v>24</v>
      </c>
      <c r="W1079" t="s">
        <v>24</v>
      </c>
      <c r="X1079" t="s">
        <v>24</v>
      </c>
      <c r="Y1079" t="s">
        <v>6677</v>
      </c>
      <c r="Z1079" t="s">
        <v>6678</v>
      </c>
      <c r="AA1079" t="s">
        <v>9873</v>
      </c>
      <c r="AB1079" t="s">
        <v>24</v>
      </c>
      <c r="AC1079" t="s">
        <v>24</v>
      </c>
      <c r="AD1079" t="s">
        <v>24</v>
      </c>
      <c r="AE1079" t="s">
        <v>24</v>
      </c>
      <c r="AF1079">
        <v>2.5</v>
      </c>
      <c r="AG1079">
        <v>2.5</v>
      </c>
      <c r="AH1079">
        <v>2.5</v>
      </c>
      <c r="AI1079" t="s">
        <v>7809</v>
      </c>
      <c r="AJ1079">
        <v>0</v>
      </c>
      <c r="AK1079">
        <v>1</v>
      </c>
      <c r="AL1079">
        <v>2.5</v>
      </c>
      <c r="AM1079">
        <v>2.5</v>
      </c>
      <c r="AN1079">
        <v>2.5</v>
      </c>
      <c r="AO1079">
        <v>2.5</v>
      </c>
      <c r="AP1079" t="s">
        <v>24</v>
      </c>
      <c r="AQ1079" t="s">
        <v>24</v>
      </c>
      <c r="AR1079" t="s">
        <v>24</v>
      </c>
      <c r="AS1079" t="s">
        <v>24</v>
      </c>
      <c r="AT1079" t="s">
        <v>24</v>
      </c>
      <c r="AU1079" t="s">
        <v>24</v>
      </c>
      <c r="AV1079" t="s">
        <v>7843</v>
      </c>
      <c r="AW1079" t="s">
        <v>24</v>
      </c>
      <c r="AX1079" t="s">
        <v>24</v>
      </c>
      <c r="AY1079" t="s">
        <v>24</v>
      </c>
      <c r="AZ1079" t="s">
        <v>7843</v>
      </c>
      <c r="BA1079" t="s">
        <v>7843</v>
      </c>
      <c r="BB1079" t="s">
        <v>24</v>
      </c>
      <c r="BC1079" t="s">
        <v>7843</v>
      </c>
      <c r="BD1079" t="s">
        <v>7843</v>
      </c>
      <c r="BE1079" t="s">
        <v>7843</v>
      </c>
      <c r="BF1079" t="s">
        <v>7843</v>
      </c>
      <c r="BG1079" t="s">
        <v>7842</v>
      </c>
      <c r="BH1079" t="s">
        <v>7842</v>
      </c>
      <c r="BI1079" t="s">
        <v>7842</v>
      </c>
      <c r="BJ1079">
        <v>0</v>
      </c>
      <c r="BK1079">
        <v>0</v>
      </c>
      <c r="BL1079">
        <v>0</v>
      </c>
    </row>
    <row r="1080" spans="1:64">
      <c r="A1080" t="s">
        <v>9875</v>
      </c>
      <c r="B1080" t="s">
        <v>1267</v>
      </c>
      <c r="C1080" t="s">
        <v>188</v>
      </c>
      <c r="D1080" t="s">
        <v>189</v>
      </c>
      <c r="E1080" t="s">
        <v>1324</v>
      </c>
      <c r="F1080" t="s">
        <v>1325</v>
      </c>
      <c r="G1080" t="s">
        <v>5766</v>
      </c>
      <c r="H1080" t="s">
        <v>24</v>
      </c>
      <c r="I1080" t="s">
        <v>24</v>
      </c>
      <c r="J1080" t="s">
        <v>5768</v>
      </c>
      <c r="K1080" t="s">
        <v>7810</v>
      </c>
      <c r="L1080">
        <v>1</v>
      </c>
      <c r="S1080" t="s">
        <v>8601</v>
      </c>
      <c r="T1080" t="s">
        <v>9874</v>
      </c>
      <c r="U1080" t="s">
        <v>24</v>
      </c>
      <c r="V1080" t="s">
        <v>24</v>
      </c>
      <c r="W1080" t="s">
        <v>24</v>
      </c>
      <c r="X1080" t="s">
        <v>24</v>
      </c>
      <c r="Y1080" t="s">
        <v>6679</v>
      </c>
      <c r="Z1080" t="s">
        <v>6680</v>
      </c>
      <c r="AA1080" t="s">
        <v>9875</v>
      </c>
      <c r="AB1080" t="s">
        <v>24</v>
      </c>
      <c r="AC1080" t="s">
        <v>24</v>
      </c>
      <c r="AD1080" t="s">
        <v>24</v>
      </c>
      <c r="AE1080" t="s">
        <v>24</v>
      </c>
      <c r="AF1080">
        <v>0.8</v>
      </c>
      <c r="AG1080">
        <v>0.8</v>
      </c>
      <c r="AH1080">
        <v>0.8</v>
      </c>
      <c r="AI1080" t="s">
        <v>7809</v>
      </c>
      <c r="AJ1080">
        <v>0</v>
      </c>
      <c r="AK1080">
        <v>1</v>
      </c>
      <c r="AL1080">
        <v>0.8</v>
      </c>
      <c r="AM1080">
        <v>0.8</v>
      </c>
      <c r="AN1080">
        <v>0.8</v>
      </c>
      <c r="AO1080">
        <v>0.8</v>
      </c>
      <c r="AP1080" t="s">
        <v>24</v>
      </c>
      <c r="AQ1080" t="s">
        <v>24</v>
      </c>
      <c r="AR1080" t="s">
        <v>24</v>
      </c>
      <c r="AS1080" t="s">
        <v>24</v>
      </c>
      <c r="AT1080" t="s">
        <v>24</v>
      </c>
      <c r="AU1080" t="s">
        <v>24</v>
      </c>
      <c r="AV1080" t="s">
        <v>7843</v>
      </c>
      <c r="AW1080" t="s">
        <v>24</v>
      </c>
      <c r="AX1080" t="s">
        <v>24</v>
      </c>
      <c r="AY1080" t="s">
        <v>24</v>
      </c>
      <c r="AZ1080" t="s">
        <v>7843</v>
      </c>
      <c r="BA1080" t="s">
        <v>7843</v>
      </c>
      <c r="BB1080" t="s">
        <v>24</v>
      </c>
      <c r="BC1080" t="s">
        <v>7843</v>
      </c>
      <c r="BD1080" t="s">
        <v>7843</v>
      </c>
      <c r="BE1080" t="s">
        <v>7843</v>
      </c>
      <c r="BF1080" t="s">
        <v>7843</v>
      </c>
      <c r="BG1080" t="s">
        <v>7842</v>
      </c>
      <c r="BH1080" t="s">
        <v>7842</v>
      </c>
      <c r="BI1080" t="s">
        <v>7842</v>
      </c>
      <c r="BJ1080">
        <v>0</v>
      </c>
      <c r="BK1080">
        <v>0</v>
      </c>
      <c r="BL1080">
        <v>0</v>
      </c>
    </row>
    <row r="1081" spans="1:64">
      <c r="A1081" t="s">
        <v>9877</v>
      </c>
      <c r="B1081" t="s">
        <v>1267</v>
      </c>
      <c r="C1081" t="s">
        <v>188</v>
      </c>
      <c r="D1081" t="s">
        <v>189</v>
      </c>
      <c r="E1081" t="s">
        <v>1331</v>
      </c>
      <c r="F1081" t="s">
        <v>1332</v>
      </c>
      <c r="G1081" t="s">
        <v>5766</v>
      </c>
      <c r="H1081" t="s">
        <v>24</v>
      </c>
      <c r="I1081" t="s">
        <v>24</v>
      </c>
      <c r="J1081" t="s">
        <v>5768</v>
      </c>
      <c r="K1081" t="s">
        <v>7810</v>
      </c>
      <c r="L1081">
        <v>1</v>
      </c>
      <c r="S1081" t="s">
        <v>8601</v>
      </c>
      <c r="T1081" t="s">
        <v>9876</v>
      </c>
      <c r="U1081" t="s">
        <v>24</v>
      </c>
      <c r="V1081" t="s">
        <v>24</v>
      </c>
      <c r="W1081" t="s">
        <v>24</v>
      </c>
      <c r="X1081" t="s">
        <v>24</v>
      </c>
      <c r="Y1081" t="s">
        <v>6681</v>
      </c>
      <c r="Z1081" t="s">
        <v>6682</v>
      </c>
      <c r="AA1081" t="s">
        <v>9877</v>
      </c>
      <c r="AB1081" t="s">
        <v>24</v>
      </c>
      <c r="AC1081" t="s">
        <v>24</v>
      </c>
      <c r="AD1081" t="s">
        <v>24</v>
      </c>
      <c r="AE1081" t="s">
        <v>24</v>
      </c>
      <c r="AF1081">
        <v>0.74</v>
      </c>
      <c r="AG1081">
        <v>0.74</v>
      </c>
      <c r="AH1081">
        <v>0.74</v>
      </c>
      <c r="AI1081" t="s">
        <v>7809</v>
      </c>
      <c r="AJ1081">
        <v>0</v>
      </c>
      <c r="AK1081">
        <v>1</v>
      </c>
      <c r="AL1081">
        <v>0.74</v>
      </c>
      <c r="AM1081">
        <v>0.74</v>
      </c>
      <c r="AN1081">
        <v>0.74</v>
      </c>
      <c r="AO1081">
        <v>0.74</v>
      </c>
      <c r="AP1081" t="s">
        <v>24</v>
      </c>
      <c r="AQ1081" t="s">
        <v>24</v>
      </c>
      <c r="AR1081" t="s">
        <v>24</v>
      </c>
      <c r="AS1081" t="s">
        <v>24</v>
      </c>
      <c r="AT1081" t="s">
        <v>24</v>
      </c>
      <c r="AU1081" t="s">
        <v>24</v>
      </c>
      <c r="AV1081" t="s">
        <v>7843</v>
      </c>
      <c r="AW1081" t="s">
        <v>24</v>
      </c>
      <c r="AX1081" t="s">
        <v>24</v>
      </c>
      <c r="AY1081" t="s">
        <v>24</v>
      </c>
      <c r="AZ1081" t="s">
        <v>7843</v>
      </c>
      <c r="BA1081" t="s">
        <v>7843</v>
      </c>
      <c r="BB1081" t="s">
        <v>24</v>
      </c>
      <c r="BC1081" t="s">
        <v>7843</v>
      </c>
      <c r="BD1081" t="s">
        <v>7843</v>
      </c>
      <c r="BE1081" t="s">
        <v>7843</v>
      </c>
      <c r="BF1081" t="s">
        <v>7843</v>
      </c>
      <c r="BG1081" t="s">
        <v>7842</v>
      </c>
      <c r="BH1081" t="s">
        <v>7842</v>
      </c>
      <c r="BI1081" t="s">
        <v>7842</v>
      </c>
      <c r="BJ1081">
        <v>0</v>
      </c>
      <c r="BK1081">
        <v>0</v>
      </c>
      <c r="BL1081">
        <v>0</v>
      </c>
    </row>
    <row r="1082" spans="1:64">
      <c r="A1082" t="s">
        <v>9879</v>
      </c>
      <c r="B1082" t="s">
        <v>1267</v>
      </c>
      <c r="C1082" t="s">
        <v>188</v>
      </c>
      <c r="D1082" t="s">
        <v>189</v>
      </c>
      <c r="E1082" t="s">
        <v>1338</v>
      </c>
      <c r="F1082" t="s">
        <v>1339</v>
      </c>
      <c r="G1082" t="s">
        <v>5778</v>
      </c>
      <c r="H1082" t="s">
        <v>24</v>
      </c>
      <c r="I1082" t="s">
        <v>24</v>
      </c>
      <c r="J1082" t="s">
        <v>5768</v>
      </c>
      <c r="K1082" t="s">
        <v>7810</v>
      </c>
      <c r="L1082">
        <v>1</v>
      </c>
      <c r="S1082" t="s">
        <v>8601</v>
      </c>
      <c r="T1082" t="s">
        <v>9878</v>
      </c>
      <c r="U1082" t="s">
        <v>24</v>
      </c>
      <c r="V1082" t="s">
        <v>24</v>
      </c>
      <c r="W1082" t="s">
        <v>24</v>
      </c>
      <c r="X1082" t="s">
        <v>24</v>
      </c>
      <c r="Y1082" t="s">
        <v>6683</v>
      </c>
      <c r="Z1082" t="s">
        <v>6684</v>
      </c>
      <c r="AA1082" t="s">
        <v>9879</v>
      </c>
      <c r="AB1082" t="s">
        <v>24</v>
      </c>
      <c r="AC1082" t="s">
        <v>24</v>
      </c>
      <c r="AD1082" t="s">
        <v>24</v>
      </c>
      <c r="AE1082" t="s">
        <v>24</v>
      </c>
      <c r="AF1082">
        <v>2.6</v>
      </c>
      <c r="AG1082">
        <v>2.6</v>
      </c>
      <c r="AH1082">
        <v>2.6</v>
      </c>
      <c r="AI1082" t="s">
        <v>7809</v>
      </c>
      <c r="AJ1082">
        <v>0</v>
      </c>
      <c r="AK1082">
        <v>1</v>
      </c>
      <c r="AL1082">
        <v>2.6</v>
      </c>
      <c r="AM1082">
        <v>2.6</v>
      </c>
      <c r="AN1082">
        <v>2.6</v>
      </c>
      <c r="AO1082">
        <v>2.6</v>
      </c>
      <c r="AP1082" t="s">
        <v>24</v>
      </c>
      <c r="AQ1082" t="s">
        <v>24</v>
      </c>
      <c r="AR1082" t="s">
        <v>24</v>
      </c>
      <c r="AS1082" t="s">
        <v>24</v>
      </c>
      <c r="AT1082" t="s">
        <v>24</v>
      </c>
      <c r="AU1082" t="s">
        <v>24</v>
      </c>
      <c r="AV1082" t="s">
        <v>7843</v>
      </c>
      <c r="AW1082" t="s">
        <v>24</v>
      </c>
      <c r="AX1082" t="s">
        <v>24</v>
      </c>
      <c r="AY1082" t="s">
        <v>24</v>
      </c>
      <c r="AZ1082" t="s">
        <v>7843</v>
      </c>
      <c r="BA1082" t="s">
        <v>7843</v>
      </c>
      <c r="BB1082" t="s">
        <v>24</v>
      </c>
      <c r="BC1082" t="s">
        <v>7843</v>
      </c>
      <c r="BD1082" t="s">
        <v>7843</v>
      </c>
      <c r="BE1082" t="s">
        <v>7843</v>
      </c>
      <c r="BF1082" t="s">
        <v>7843</v>
      </c>
      <c r="BG1082" t="s">
        <v>7842</v>
      </c>
      <c r="BH1082" t="s">
        <v>7842</v>
      </c>
      <c r="BI1082" t="s">
        <v>7842</v>
      </c>
      <c r="BJ1082">
        <v>0</v>
      </c>
      <c r="BK1082">
        <v>0</v>
      </c>
      <c r="BL1082">
        <v>0</v>
      </c>
    </row>
    <row r="1083" spans="1:64">
      <c r="A1083" t="s">
        <v>9881</v>
      </c>
      <c r="B1083" t="s">
        <v>1267</v>
      </c>
      <c r="C1083" t="s">
        <v>188</v>
      </c>
      <c r="D1083" t="s">
        <v>189</v>
      </c>
      <c r="E1083" t="s">
        <v>1345</v>
      </c>
      <c r="F1083" t="s">
        <v>1346</v>
      </c>
      <c r="G1083" t="s">
        <v>5778</v>
      </c>
      <c r="H1083" t="s">
        <v>24</v>
      </c>
      <c r="I1083" t="s">
        <v>24</v>
      </c>
      <c r="J1083" t="s">
        <v>5768</v>
      </c>
      <c r="K1083" t="s">
        <v>7810</v>
      </c>
      <c r="L1083">
        <v>1</v>
      </c>
      <c r="S1083" t="s">
        <v>8601</v>
      </c>
      <c r="T1083" t="s">
        <v>9880</v>
      </c>
      <c r="U1083" t="s">
        <v>24</v>
      </c>
      <c r="V1083" t="s">
        <v>24</v>
      </c>
      <c r="W1083" t="s">
        <v>24</v>
      </c>
      <c r="X1083" t="s">
        <v>24</v>
      </c>
      <c r="Y1083" t="s">
        <v>6685</v>
      </c>
      <c r="Z1083" t="s">
        <v>6686</v>
      </c>
      <c r="AA1083" t="s">
        <v>9881</v>
      </c>
      <c r="AB1083" t="s">
        <v>24</v>
      </c>
      <c r="AC1083" t="s">
        <v>24</v>
      </c>
      <c r="AD1083" t="s">
        <v>24</v>
      </c>
      <c r="AE1083" t="s">
        <v>24</v>
      </c>
      <c r="AF1083">
        <v>1</v>
      </c>
      <c r="AG1083">
        <v>1</v>
      </c>
      <c r="AH1083">
        <v>1</v>
      </c>
      <c r="AI1083" t="s">
        <v>7809</v>
      </c>
      <c r="AJ1083">
        <v>0</v>
      </c>
      <c r="AK1083">
        <v>1</v>
      </c>
      <c r="AL1083">
        <v>1</v>
      </c>
      <c r="AM1083">
        <v>1</v>
      </c>
      <c r="AN1083">
        <v>1</v>
      </c>
      <c r="AO1083">
        <v>1</v>
      </c>
      <c r="AP1083" t="s">
        <v>24</v>
      </c>
      <c r="AQ1083" t="s">
        <v>24</v>
      </c>
      <c r="AR1083" t="s">
        <v>24</v>
      </c>
      <c r="AS1083" t="s">
        <v>24</v>
      </c>
      <c r="AT1083" t="s">
        <v>24</v>
      </c>
      <c r="AU1083" t="s">
        <v>24</v>
      </c>
      <c r="AV1083" t="s">
        <v>7843</v>
      </c>
      <c r="AW1083" t="s">
        <v>24</v>
      </c>
      <c r="AX1083" t="s">
        <v>24</v>
      </c>
      <c r="AY1083" t="s">
        <v>24</v>
      </c>
      <c r="AZ1083" t="s">
        <v>7843</v>
      </c>
      <c r="BA1083" t="s">
        <v>7843</v>
      </c>
      <c r="BB1083" t="s">
        <v>24</v>
      </c>
      <c r="BC1083" t="s">
        <v>7843</v>
      </c>
      <c r="BD1083" t="s">
        <v>7843</v>
      </c>
      <c r="BE1083" t="s">
        <v>7843</v>
      </c>
      <c r="BF1083" t="s">
        <v>7843</v>
      </c>
      <c r="BG1083" t="s">
        <v>7842</v>
      </c>
      <c r="BH1083" t="s">
        <v>7842</v>
      </c>
      <c r="BI1083" t="s">
        <v>7842</v>
      </c>
      <c r="BJ1083">
        <v>0</v>
      </c>
      <c r="BK1083">
        <v>0</v>
      </c>
      <c r="BL1083">
        <v>0</v>
      </c>
    </row>
    <row r="1084" spans="1:64">
      <c r="A1084" t="s">
        <v>9883</v>
      </c>
      <c r="B1084" t="s">
        <v>1267</v>
      </c>
      <c r="C1084" t="s">
        <v>188</v>
      </c>
      <c r="D1084" t="s">
        <v>189</v>
      </c>
      <c r="E1084" t="s">
        <v>1352</v>
      </c>
      <c r="F1084" t="s">
        <v>1353</v>
      </c>
      <c r="G1084" t="s">
        <v>5778</v>
      </c>
      <c r="H1084" t="s">
        <v>24</v>
      </c>
      <c r="I1084" t="s">
        <v>24</v>
      </c>
      <c r="J1084" t="s">
        <v>5768</v>
      </c>
      <c r="K1084" t="s">
        <v>7810</v>
      </c>
      <c r="L1084">
        <v>1</v>
      </c>
      <c r="S1084" t="s">
        <v>8601</v>
      </c>
      <c r="T1084" t="s">
        <v>9882</v>
      </c>
      <c r="U1084" t="s">
        <v>24</v>
      </c>
      <c r="V1084" t="s">
        <v>24</v>
      </c>
      <c r="W1084" t="s">
        <v>24</v>
      </c>
      <c r="X1084" t="s">
        <v>24</v>
      </c>
      <c r="Y1084" t="s">
        <v>6687</v>
      </c>
      <c r="Z1084" t="s">
        <v>6688</v>
      </c>
      <c r="AA1084" t="s">
        <v>9883</v>
      </c>
      <c r="AB1084" t="s">
        <v>24</v>
      </c>
      <c r="AC1084" t="s">
        <v>24</v>
      </c>
      <c r="AD1084" t="s">
        <v>24</v>
      </c>
      <c r="AE1084" t="s">
        <v>24</v>
      </c>
      <c r="AF1084">
        <v>1.6</v>
      </c>
      <c r="AG1084">
        <v>1.6</v>
      </c>
      <c r="AH1084">
        <v>1.6</v>
      </c>
      <c r="AI1084" t="s">
        <v>7809</v>
      </c>
      <c r="AJ1084">
        <v>0</v>
      </c>
      <c r="AK1084">
        <v>1</v>
      </c>
      <c r="AL1084">
        <v>1.6</v>
      </c>
      <c r="AM1084">
        <v>1.6</v>
      </c>
      <c r="AN1084">
        <v>1.6</v>
      </c>
      <c r="AO1084">
        <v>1.6</v>
      </c>
      <c r="AP1084" t="s">
        <v>24</v>
      </c>
      <c r="AQ1084" t="s">
        <v>24</v>
      </c>
      <c r="AR1084" t="s">
        <v>24</v>
      </c>
      <c r="AS1084" t="s">
        <v>24</v>
      </c>
      <c r="AT1084" t="s">
        <v>24</v>
      </c>
      <c r="AU1084" t="s">
        <v>24</v>
      </c>
      <c r="AV1084" t="s">
        <v>7843</v>
      </c>
      <c r="AW1084" t="s">
        <v>24</v>
      </c>
      <c r="AX1084" t="s">
        <v>24</v>
      </c>
      <c r="AY1084" t="s">
        <v>24</v>
      </c>
      <c r="AZ1084" t="s">
        <v>7843</v>
      </c>
      <c r="BA1084" t="s">
        <v>7843</v>
      </c>
      <c r="BB1084" t="s">
        <v>24</v>
      </c>
      <c r="BC1084" t="s">
        <v>7843</v>
      </c>
      <c r="BD1084" t="s">
        <v>7843</v>
      </c>
      <c r="BE1084" t="s">
        <v>7843</v>
      </c>
      <c r="BF1084" t="s">
        <v>7843</v>
      </c>
      <c r="BG1084" t="s">
        <v>7842</v>
      </c>
      <c r="BH1084" t="s">
        <v>7842</v>
      </c>
      <c r="BI1084" t="s">
        <v>7842</v>
      </c>
      <c r="BJ1084">
        <v>0</v>
      </c>
      <c r="BK1084">
        <v>0</v>
      </c>
      <c r="BL1084">
        <v>0</v>
      </c>
    </row>
    <row r="1085" spans="1:64">
      <c r="A1085" t="s">
        <v>9885</v>
      </c>
      <c r="B1085" t="s">
        <v>1267</v>
      </c>
      <c r="C1085" t="s">
        <v>188</v>
      </c>
      <c r="D1085" t="s">
        <v>189</v>
      </c>
      <c r="E1085" t="s">
        <v>1359</v>
      </c>
      <c r="F1085" t="s">
        <v>1360</v>
      </c>
      <c r="G1085" t="s">
        <v>5778</v>
      </c>
      <c r="H1085" t="s">
        <v>24</v>
      </c>
      <c r="I1085" t="s">
        <v>24</v>
      </c>
      <c r="J1085" t="s">
        <v>5768</v>
      </c>
      <c r="K1085" t="s">
        <v>7810</v>
      </c>
      <c r="L1085">
        <v>1</v>
      </c>
      <c r="S1085" t="s">
        <v>8601</v>
      </c>
      <c r="T1085" t="s">
        <v>9884</v>
      </c>
      <c r="U1085" t="s">
        <v>24</v>
      </c>
      <c r="V1085" t="s">
        <v>24</v>
      </c>
      <c r="W1085" t="s">
        <v>24</v>
      </c>
      <c r="X1085" t="s">
        <v>24</v>
      </c>
      <c r="Y1085" t="s">
        <v>6689</v>
      </c>
      <c r="Z1085" t="s">
        <v>6690</v>
      </c>
      <c r="AA1085" t="s">
        <v>9885</v>
      </c>
      <c r="AB1085" t="s">
        <v>24</v>
      </c>
      <c r="AC1085" t="s">
        <v>24</v>
      </c>
      <c r="AD1085" t="s">
        <v>24</v>
      </c>
      <c r="AE1085" t="s">
        <v>24</v>
      </c>
      <c r="AF1085">
        <v>2.5</v>
      </c>
      <c r="AG1085">
        <v>2.5</v>
      </c>
      <c r="AH1085">
        <v>2.5</v>
      </c>
      <c r="AI1085" t="s">
        <v>7809</v>
      </c>
      <c r="AJ1085">
        <v>0</v>
      </c>
      <c r="AK1085">
        <v>1</v>
      </c>
      <c r="AL1085">
        <v>2.5</v>
      </c>
      <c r="AM1085">
        <v>2.5</v>
      </c>
      <c r="AN1085">
        <v>2.5</v>
      </c>
      <c r="AO1085" t="s">
        <v>24</v>
      </c>
      <c r="AP1085" t="s">
        <v>24</v>
      </c>
      <c r="AQ1085" t="s">
        <v>24</v>
      </c>
      <c r="AR1085" t="s">
        <v>24</v>
      </c>
      <c r="AS1085" t="s">
        <v>24</v>
      </c>
      <c r="AT1085" t="s">
        <v>24</v>
      </c>
      <c r="AU1085" t="s">
        <v>24</v>
      </c>
      <c r="AV1085" t="s">
        <v>7843</v>
      </c>
      <c r="AW1085" t="s">
        <v>24</v>
      </c>
      <c r="AX1085" t="s">
        <v>24</v>
      </c>
      <c r="AY1085" t="s">
        <v>24</v>
      </c>
      <c r="AZ1085" t="s">
        <v>7843</v>
      </c>
      <c r="BA1085" t="s">
        <v>7843</v>
      </c>
      <c r="BB1085" t="s">
        <v>24</v>
      </c>
      <c r="BC1085" t="s">
        <v>7843</v>
      </c>
      <c r="BD1085" t="s">
        <v>7843</v>
      </c>
      <c r="BE1085" t="s">
        <v>7843</v>
      </c>
      <c r="BF1085" t="s">
        <v>7843</v>
      </c>
      <c r="BG1085" t="s">
        <v>7842</v>
      </c>
      <c r="BH1085" t="s">
        <v>7842</v>
      </c>
      <c r="BI1085" t="s">
        <v>7843</v>
      </c>
      <c r="BJ1085">
        <v>1</v>
      </c>
      <c r="BK1085">
        <v>0</v>
      </c>
      <c r="BL1085">
        <v>0</v>
      </c>
    </row>
    <row r="1086" spans="1:64">
      <c r="A1086" t="s">
        <v>9887</v>
      </c>
      <c r="B1086" t="s">
        <v>1267</v>
      </c>
      <c r="C1086" t="s">
        <v>13</v>
      </c>
      <c r="D1086" t="s">
        <v>189</v>
      </c>
      <c r="E1086" t="s">
        <v>1366</v>
      </c>
      <c r="F1086" t="s">
        <v>1367</v>
      </c>
      <c r="G1086" t="s">
        <v>6691</v>
      </c>
      <c r="H1086" t="s">
        <v>24</v>
      </c>
      <c r="I1086" t="s">
        <v>24</v>
      </c>
      <c r="J1086" t="s">
        <v>5768</v>
      </c>
      <c r="K1086" t="s">
        <v>7809</v>
      </c>
      <c r="L1086">
        <v>1</v>
      </c>
      <c r="S1086" t="s">
        <v>8601</v>
      </c>
      <c r="T1086" t="s">
        <v>9886</v>
      </c>
      <c r="U1086" t="s">
        <v>6696</v>
      </c>
      <c r="V1086" t="s">
        <v>6696</v>
      </c>
      <c r="W1086" t="s">
        <v>6696</v>
      </c>
      <c r="X1086" t="s">
        <v>6697</v>
      </c>
      <c r="Y1086" t="s">
        <v>6698</v>
      </c>
      <c r="Z1086" t="s">
        <v>6699</v>
      </c>
      <c r="AA1086" t="s">
        <v>9887</v>
      </c>
      <c r="AB1086">
        <v>1.3</v>
      </c>
      <c r="AC1086">
        <v>1.3</v>
      </c>
      <c r="AD1086">
        <v>1.3</v>
      </c>
      <c r="AE1086">
        <v>1.3</v>
      </c>
      <c r="AF1086">
        <v>1.3</v>
      </c>
      <c r="AG1086">
        <v>1.27</v>
      </c>
      <c r="AH1086" t="b">
        <v>0</v>
      </c>
      <c r="AI1086" t="s">
        <v>7809</v>
      </c>
      <c r="AJ1086">
        <v>0</v>
      </c>
      <c r="AK1086">
        <v>0</v>
      </c>
      <c r="AL1086">
        <v>1.27</v>
      </c>
      <c r="AM1086">
        <v>1.27</v>
      </c>
      <c r="AN1086">
        <v>1.27</v>
      </c>
      <c r="AO1086">
        <v>1.27</v>
      </c>
      <c r="AP1086" t="s">
        <v>7843</v>
      </c>
      <c r="AQ1086" t="s">
        <v>7843</v>
      </c>
      <c r="AR1086" t="s">
        <v>7843</v>
      </c>
      <c r="AS1086" t="s">
        <v>7843</v>
      </c>
      <c r="AT1086" t="s">
        <v>7843</v>
      </c>
      <c r="AU1086" t="s">
        <v>7843</v>
      </c>
      <c r="AV1086" t="s">
        <v>7842</v>
      </c>
      <c r="AW1086" t="s">
        <v>7843</v>
      </c>
      <c r="AX1086" t="s">
        <v>7842</v>
      </c>
      <c r="AY1086" t="s">
        <v>7842</v>
      </c>
      <c r="AZ1086" t="s">
        <v>7843</v>
      </c>
      <c r="BA1086" t="s">
        <v>7842</v>
      </c>
      <c r="BB1086" t="s">
        <v>7842</v>
      </c>
      <c r="BC1086" t="s">
        <v>7843</v>
      </c>
      <c r="BD1086" t="s">
        <v>7843</v>
      </c>
      <c r="BE1086" t="s">
        <v>7842</v>
      </c>
      <c r="BF1086" t="s">
        <v>7842</v>
      </c>
      <c r="BG1086" t="s">
        <v>7842</v>
      </c>
      <c r="BH1086" t="s">
        <v>7842</v>
      </c>
      <c r="BI1086" t="s">
        <v>7842</v>
      </c>
      <c r="BJ1086">
        <v>0</v>
      </c>
      <c r="BK1086">
        <v>0</v>
      </c>
      <c r="BL1086">
        <v>0</v>
      </c>
    </row>
    <row r="1087" spans="1:64">
      <c r="A1087" t="s">
        <v>9889</v>
      </c>
      <c r="B1087" t="s">
        <v>1267</v>
      </c>
      <c r="C1087" t="s">
        <v>13</v>
      </c>
      <c r="D1087" t="s">
        <v>189</v>
      </c>
      <c r="E1087" t="s">
        <v>1366</v>
      </c>
      <c r="F1087" t="s">
        <v>1367</v>
      </c>
      <c r="G1087" t="s">
        <v>6700</v>
      </c>
      <c r="H1087" t="s">
        <v>24</v>
      </c>
      <c r="I1087" t="s">
        <v>24</v>
      </c>
      <c r="J1087" t="s">
        <v>5768</v>
      </c>
      <c r="K1087" t="s">
        <v>7809</v>
      </c>
      <c r="L1087">
        <v>1</v>
      </c>
      <c r="M1087">
        <v>1</v>
      </c>
      <c r="S1087" t="s">
        <v>8601</v>
      </c>
      <c r="T1087" t="s">
        <v>9888</v>
      </c>
      <c r="U1087" t="s">
        <v>6701</v>
      </c>
      <c r="V1087" t="s">
        <v>6701</v>
      </c>
      <c r="W1087" t="s">
        <v>6701</v>
      </c>
      <c r="X1087" t="s">
        <v>6702</v>
      </c>
      <c r="Y1087" t="s">
        <v>6703</v>
      </c>
      <c r="Z1087" t="s">
        <v>6704</v>
      </c>
      <c r="AA1087" t="s">
        <v>9889</v>
      </c>
      <c r="AB1087">
        <v>1.46</v>
      </c>
      <c r="AC1087">
        <v>1.46</v>
      </c>
      <c r="AD1087">
        <v>1.46</v>
      </c>
      <c r="AE1087">
        <v>1.46</v>
      </c>
      <c r="AF1087">
        <v>1.46</v>
      </c>
      <c r="AG1087">
        <v>1.46</v>
      </c>
      <c r="AH1087" t="b">
        <v>0</v>
      </c>
      <c r="AI1087" t="s">
        <v>7809</v>
      </c>
      <c r="AJ1087">
        <v>0</v>
      </c>
      <c r="AK1087">
        <v>0</v>
      </c>
      <c r="AL1087">
        <v>1.46</v>
      </c>
      <c r="AM1087">
        <v>1.46</v>
      </c>
      <c r="AN1087">
        <v>1.46</v>
      </c>
      <c r="AO1087">
        <v>1.46</v>
      </c>
      <c r="AP1087" t="s">
        <v>7843</v>
      </c>
      <c r="AQ1087" t="s">
        <v>7843</v>
      </c>
      <c r="AR1087" t="s">
        <v>7843</v>
      </c>
      <c r="AS1087" t="s">
        <v>7843</v>
      </c>
      <c r="AT1087" t="s">
        <v>7843</v>
      </c>
      <c r="AU1087" t="s">
        <v>7843</v>
      </c>
      <c r="AV1087" t="s">
        <v>7843</v>
      </c>
      <c r="AW1087" t="s">
        <v>7843</v>
      </c>
      <c r="AX1087" t="s">
        <v>7843</v>
      </c>
      <c r="AY1087" t="s">
        <v>7843</v>
      </c>
      <c r="AZ1087" t="s">
        <v>7843</v>
      </c>
      <c r="BA1087" t="s">
        <v>7843</v>
      </c>
      <c r="BB1087" t="s">
        <v>7843</v>
      </c>
      <c r="BC1087" t="s">
        <v>7843</v>
      </c>
      <c r="BD1087" t="s">
        <v>7843</v>
      </c>
      <c r="BE1087" t="s">
        <v>7842</v>
      </c>
      <c r="BF1087" t="s">
        <v>7842</v>
      </c>
      <c r="BG1087" t="s">
        <v>7842</v>
      </c>
      <c r="BH1087" t="s">
        <v>7842</v>
      </c>
      <c r="BI1087" t="s">
        <v>7842</v>
      </c>
      <c r="BJ1087">
        <v>0</v>
      </c>
      <c r="BK1087">
        <v>0</v>
      </c>
      <c r="BL1087">
        <v>0</v>
      </c>
    </row>
    <row r="1088" spans="1:64">
      <c r="A1088" t="s">
        <v>9891</v>
      </c>
      <c r="B1088" t="s">
        <v>1267</v>
      </c>
      <c r="C1088" t="s">
        <v>13</v>
      </c>
      <c r="D1088" t="s">
        <v>189</v>
      </c>
      <c r="E1088" t="s">
        <v>1366</v>
      </c>
      <c r="F1088" t="s">
        <v>1367</v>
      </c>
      <c r="G1088" t="s">
        <v>6705</v>
      </c>
      <c r="H1088" t="s">
        <v>24</v>
      </c>
      <c r="I1088" t="s">
        <v>24</v>
      </c>
      <c r="J1088" t="s">
        <v>5768</v>
      </c>
      <c r="K1088" t="s">
        <v>7809</v>
      </c>
      <c r="L1088">
        <v>1</v>
      </c>
      <c r="S1088" t="s">
        <v>8601</v>
      </c>
      <c r="T1088" t="s">
        <v>9890</v>
      </c>
      <c r="U1088" t="s">
        <v>6706</v>
      </c>
      <c r="V1088" t="s">
        <v>6706</v>
      </c>
      <c r="W1088" t="s">
        <v>6706</v>
      </c>
      <c r="X1088" t="s">
        <v>6707</v>
      </c>
      <c r="Y1088" t="s">
        <v>6708</v>
      </c>
      <c r="Z1088" t="s">
        <v>6709</v>
      </c>
      <c r="AA1088" t="s">
        <v>9891</v>
      </c>
      <c r="AB1088">
        <v>1.3</v>
      </c>
      <c r="AC1088">
        <v>1.3</v>
      </c>
      <c r="AD1088">
        <v>1.3</v>
      </c>
      <c r="AE1088">
        <v>1.3</v>
      </c>
      <c r="AF1088">
        <v>1.3</v>
      </c>
      <c r="AG1088">
        <v>1.27</v>
      </c>
      <c r="AH1088" t="b">
        <v>0</v>
      </c>
      <c r="AI1088" t="s">
        <v>7809</v>
      </c>
      <c r="AJ1088">
        <v>0</v>
      </c>
      <c r="AK1088">
        <v>0</v>
      </c>
      <c r="AL1088">
        <v>1.27</v>
      </c>
      <c r="AM1088">
        <v>1.27</v>
      </c>
      <c r="AN1088">
        <v>1.27</v>
      </c>
      <c r="AO1088">
        <v>1.27</v>
      </c>
      <c r="AP1088" t="s">
        <v>7843</v>
      </c>
      <c r="AQ1088" t="s">
        <v>7843</v>
      </c>
      <c r="AR1088" t="s">
        <v>7843</v>
      </c>
      <c r="AS1088" t="s">
        <v>7843</v>
      </c>
      <c r="AT1088" t="s">
        <v>7843</v>
      </c>
      <c r="AU1088" t="s">
        <v>7843</v>
      </c>
      <c r="AV1088" t="s">
        <v>7842</v>
      </c>
      <c r="AW1088" t="s">
        <v>7843</v>
      </c>
      <c r="AX1088" t="s">
        <v>7842</v>
      </c>
      <c r="AY1088" t="s">
        <v>7842</v>
      </c>
      <c r="AZ1088" t="s">
        <v>7843</v>
      </c>
      <c r="BA1088" t="s">
        <v>7842</v>
      </c>
      <c r="BB1088" t="s">
        <v>7842</v>
      </c>
      <c r="BC1088" t="s">
        <v>7843</v>
      </c>
      <c r="BD1088" t="s">
        <v>7843</v>
      </c>
      <c r="BE1088" t="s">
        <v>7842</v>
      </c>
      <c r="BF1088" t="s">
        <v>7842</v>
      </c>
      <c r="BG1088" t="s">
        <v>7842</v>
      </c>
      <c r="BH1088" t="s">
        <v>7842</v>
      </c>
      <c r="BI1088" t="s">
        <v>7842</v>
      </c>
      <c r="BJ1088">
        <v>0</v>
      </c>
      <c r="BK1088">
        <v>0</v>
      </c>
      <c r="BL1088">
        <v>0</v>
      </c>
    </row>
    <row r="1089" spans="1:64">
      <c r="A1089" t="s">
        <v>9893</v>
      </c>
      <c r="B1089" t="s">
        <v>1267</v>
      </c>
      <c r="C1089" t="s">
        <v>13</v>
      </c>
      <c r="D1089" t="s">
        <v>189</v>
      </c>
      <c r="E1089" t="s">
        <v>1373</v>
      </c>
      <c r="F1089" t="s">
        <v>1374</v>
      </c>
      <c r="G1089" t="s">
        <v>6691</v>
      </c>
      <c r="H1089" t="s">
        <v>24</v>
      </c>
      <c r="I1089" t="s">
        <v>24</v>
      </c>
      <c r="J1089" t="s">
        <v>5768</v>
      </c>
      <c r="K1089" t="s">
        <v>7809</v>
      </c>
      <c r="L1089">
        <v>1</v>
      </c>
      <c r="M1089">
        <v>1</v>
      </c>
      <c r="S1089" t="s">
        <v>8601</v>
      </c>
      <c r="T1089" t="s">
        <v>9892</v>
      </c>
      <c r="U1089" t="s">
        <v>6710</v>
      </c>
      <c r="V1089" t="s">
        <v>6710</v>
      </c>
      <c r="W1089" t="s">
        <v>6710</v>
      </c>
      <c r="X1089" t="s">
        <v>6711</v>
      </c>
      <c r="Y1089" t="s">
        <v>6712</v>
      </c>
      <c r="Z1089" t="s">
        <v>6713</v>
      </c>
      <c r="AA1089" t="s">
        <v>9893</v>
      </c>
      <c r="AB1089">
        <v>1.52</v>
      </c>
      <c r="AC1089">
        <v>1.52</v>
      </c>
      <c r="AD1089">
        <v>1.52</v>
      </c>
      <c r="AE1089">
        <v>1.52</v>
      </c>
      <c r="AF1089">
        <v>1.52</v>
      </c>
      <c r="AG1089">
        <v>1.52</v>
      </c>
      <c r="AH1089" t="b">
        <v>0</v>
      </c>
      <c r="AI1089" t="s">
        <v>7809</v>
      </c>
      <c r="AJ1089">
        <v>0</v>
      </c>
      <c r="AK1089">
        <v>0</v>
      </c>
      <c r="AL1089">
        <v>1.52</v>
      </c>
      <c r="AM1089">
        <v>1.52</v>
      </c>
      <c r="AN1089">
        <v>1.52</v>
      </c>
      <c r="AO1089">
        <v>1.52</v>
      </c>
      <c r="AP1089" t="s">
        <v>7843</v>
      </c>
      <c r="AQ1089" t="s">
        <v>7843</v>
      </c>
      <c r="AR1089" t="s">
        <v>7843</v>
      </c>
      <c r="AS1089" t="s">
        <v>7843</v>
      </c>
      <c r="AT1089" t="s">
        <v>7843</v>
      </c>
      <c r="AU1089" t="s">
        <v>7843</v>
      </c>
      <c r="AV1089" t="s">
        <v>7843</v>
      </c>
      <c r="AW1089" t="s">
        <v>7843</v>
      </c>
      <c r="AX1089" t="s">
        <v>7843</v>
      </c>
      <c r="AY1089" t="s">
        <v>7843</v>
      </c>
      <c r="AZ1089" t="s">
        <v>7843</v>
      </c>
      <c r="BA1089" t="s">
        <v>7843</v>
      </c>
      <c r="BB1089" t="s">
        <v>7843</v>
      </c>
      <c r="BC1089" t="s">
        <v>7843</v>
      </c>
      <c r="BD1089" t="s">
        <v>7843</v>
      </c>
      <c r="BE1089" t="s">
        <v>7842</v>
      </c>
      <c r="BF1089" t="s">
        <v>7842</v>
      </c>
      <c r="BG1089" t="s">
        <v>7842</v>
      </c>
      <c r="BH1089" t="s">
        <v>7842</v>
      </c>
      <c r="BI1089" t="s">
        <v>7842</v>
      </c>
      <c r="BJ1089">
        <v>0</v>
      </c>
      <c r="BK1089">
        <v>0</v>
      </c>
      <c r="BL1089">
        <v>0</v>
      </c>
    </row>
    <row r="1090" spans="1:64">
      <c r="A1090" t="s">
        <v>9895</v>
      </c>
      <c r="B1090" t="s">
        <v>1267</v>
      </c>
      <c r="C1090" t="s">
        <v>13</v>
      </c>
      <c r="D1090" t="s">
        <v>189</v>
      </c>
      <c r="E1090" t="s">
        <v>1373</v>
      </c>
      <c r="F1090" t="s">
        <v>1374</v>
      </c>
      <c r="G1090" t="s">
        <v>6700</v>
      </c>
      <c r="H1090" t="s">
        <v>24</v>
      </c>
      <c r="I1090" t="s">
        <v>24</v>
      </c>
      <c r="J1090" t="s">
        <v>5768</v>
      </c>
      <c r="K1090" t="s">
        <v>7809</v>
      </c>
      <c r="L1090">
        <v>1</v>
      </c>
      <c r="M1090">
        <v>1</v>
      </c>
      <c r="S1090" t="s">
        <v>8601</v>
      </c>
      <c r="T1090" t="s">
        <v>9894</v>
      </c>
      <c r="U1090" t="s">
        <v>6714</v>
      </c>
      <c r="V1090" t="s">
        <v>6714</v>
      </c>
      <c r="W1090" t="s">
        <v>6714</v>
      </c>
      <c r="X1090" t="s">
        <v>6715</v>
      </c>
      <c r="Y1090" t="s">
        <v>6716</v>
      </c>
      <c r="Z1090" t="s">
        <v>6717</v>
      </c>
      <c r="AA1090" t="s">
        <v>9895</v>
      </c>
      <c r="AB1090">
        <v>1.7</v>
      </c>
      <c r="AC1090">
        <v>1.7</v>
      </c>
      <c r="AD1090">
        <v>1.7</v>
      </c>
      <c r="AE1090">
        <v>1.7</v>
      </c>
      <c r="AF1090">
        <v>1.7</v>
      </c>
      <c r="AG1090">
        <v>1.7</v>
      </c>
      <c r="AH1090" t="b">
        <v>0</v>
      </c>
      <c r="AI1090" t="s">
        <v>7809</v>
      </c>
      <c r="AJ1090">
        <v>0</v>
      </c>
      <c r="AK1090">
        <v>0</v>
      </c>
      <c r="AL1090">
        <v>1.7</v>
      </c>
      <c r="AM1090">
        <v>1.7</v>
      </c>
      <c r="AN1090">
        <v>1.7</v>
      </c>
      <c r="AO1090">
        <v>1.7</v>
      </c>
      <c r="AP1090" t="s">
        <v>7843</v>
      </c>
      <c r="AQ1090" t="s">
        <v>7843</v>
      </c>
      <c r="AR1090" t="s">
        <v>7843</v>
      </c>
      <c r="AS1090" t="s">
        <v>7843</v>
      </c>
      <c r="AT1090" t="s">
        <v>7843</v>
      </c>
      <c r="AU1090" t="s">
        <v>7843</v>
      </c>
      <c r="AV1090" t="s">
        <v>7843</v>
      </c>
      <c r="AW1090" t="s">
        <v>7843</v>
      </c>
      <c r="AX1090" t="s">
        <v>7843</v>
      </c>
      <c r="AY1090" t="s">
        <v>7843</v>
      </c>
      <c r="AZ1090" t="s">
        <v>7843</v>
      </c>
      <c r="BA1090" t="s">
        <v>7843</v>
      </c>
      <c r="BB1090" t="s">
        <v>7843</v>
      </c>
      <c r="BC1090" t="s">
        <v>7843</v>
      </c>
      <c r="BD1090" t="s">
        <v>7843</v>
      </c>
      <c r="BE1090" t="s">
        <v>7842</v>
      </c>
      <c r="BF1090" t="s">
        <v>7842</v>
      </c>
      <c r="BG1090" t="s">
        <v>7842</v>
      </c>
      <c r="BH1090" t="s">
        <v>7842</v>
      </c>
      <c r="BI1090" t="s">
        <v>7842</v>
      </c>
      <c r="BJ1090">
        <v>0</v>
      </c>
      <c r="BK1090">
        <v>0</v>
      </c>
      <c r="BL1090">
        <v>0</v>
      </c>
    </row>
    <row r="1091" spans="1:64">
      <c r="A1091" t="s">
        <v>9897</v>
      </c>
      <c r="B1091" t="s">
        <v>1267</v>
      </c>
      <c r="C1091" t="s">
        <v>13</v>
      </c>
      <c r="D1091" t="s">
        <v>189</v>
      </c>
      <c r="E1091" t="s">
        <v>1373</v>
      </c>
      <c r="F1091" t="s">
        <v>1374</v>
      </c>
      <c r="G1091" t="s">
        <v>6705</v>
      </c>
      <c r="H1091" t="s">
        <v>24</v>
      </c>
      <c r="I1091" t="s">
        <v>24</v>
      </c>
      <c r="J1091" t="s">
        <v>5768</v>
      </c>
      <c r="K1091" t="s">
        <v>7809</v>
      </c>
      <c r="L1091">
        <v>1</v>
      </c>
      <c r="M1091">
        <v>1</v>
      </c>
      <c r="S1091" t="s">
        <v>8601</v>
      </c>
      <c r="T1091" t="s">
        <v>9896</v>
      </c>
      <c r="U1091" t="s">
        <v>6718</v>
      </c>
      <c r="V1091" t="s">
        <v>6718</v>
      </c>
      <c r="W1091" t="s">
        <v>6718</v>
      </c>
      <c r="X1091" t="s">
        <v>6719</v>
      </c>
      <c r="Y1091" t="s">
        <v>6720</v>
      </c>
      <c r="Z1091" t="s">
        <v>6721</v>
      </c>
      <c r="AA1091" t="s">
        <v>9897</v>
      </c>
      <c r="AB1091">
        <v>1.52</v>
      </c>
      <c r="AC1091">
        <v>1.52</v>
      </c>
      <c r="AD1091">
        <v>1.52</v>
      </c>
      <c r="AE1091">
        <v>1.52</v>
      </c>
      <c r="AF1091">
        <v>1.52</v>
      </c>
      <c r="AG1091">
        <v>1.52</v>
      </c>
      <c r="AH1091" t="b">
        <v>0</v>
      </c>
      <c r="AI1091" t="s">
        <v>7809</v>
      </c>
      <c r="AJ1091">
        <v>0</v>
      </c>
      <c r="AK1091">
        <v>0</v>
      </c>
      <c r="AL1091">
        <v>1.52</v>
      </c>
      <c r="AM1091">
        <v>1.52</v>
      </c>
      <c r="AN1091">
        <v>1.52</v>
      </c>
      <c r="AO1091" t="s">
        <v>24</v>
      </c>
      <c r="AP1091" t="s">
        <v>7843</v>
      </c>
      <c r="AQ1091" t="s">
        <v>7843</v>
      </c>
      <c r="AR1091" t="s">
        <v>7843</v>
      </c>
      <c r="AS1091" t="s">
        <v>7843</v>
      </c>
      <c r="AT1091" t="s">
        <v>7843</v>
      </c>
      <c r="AU1091" t="s">
        <v>7843</v>
      </c>
      <c r="AV1091" t="s">
        <v>7843</v>
      </c>
      <c r="AW1091" t="s">
        <v>7843</v>
      </c>
      <c r="AX1091" t="s">
        <v>7843</v>
      </c>
      <c r="AY1091" t="s">
        <v>7843</v>
      </c>
      <c r="AZ1091" t="s">
        <v>7843</v>
      </c>
      <c r="BA1091" t="s">
        <v>7843</v>
      </c>
      <c r="BB1091" t="s">
        <v>7843</v>
      </c>
      <c r="BC1091" t="s">
        <v>7843</v>
      </c>
      <c r="BD1091" t="s">
        <v>7843</v>
      </c>
      <c r="BE1091" t="s">
        <v>7842</v>
      </c>
      <c r="BF1091" t="s">
        <v>7842</v>
      </c>
      <c r="BG1091" t="s">
        <v>7842</v>
      </c>
      <c r="BH1091" t="s">
        <v>7842</v>
      </c>
      <c r="BI1091" t="s">
        <v>7843</v>
      </c>
      <c r="BJ1091">
        <v>1</v>
      </c>
      <c r="BK1091">
        <v>0</v>
      </c>
      <c r="BL1091">
        <v>0</v>
      </c>
    </row>
    <row r="1092" spans="1:64">
      <c r="A1092" t="s">
        <v>9899</v>
      </c>
      <c r="B1092" t="s">
        <v>1267</v>
      </c>
      <c r="C1092" t="s">
        <v>13</v>
      </c>
      <c r="D1092" t="s">
        <v>189</v>
      </c>
      <c r="E1092" t="s">
        <v>1380</v>
      </c>
      <c r="F1092" t="s">
        <v>1381</v>
      </c>
      <c r="G1092" t="s">
        <v>6691</v>
      </c>
      <c r="H1092" t="s">
        <v>24</v>
      </c>
      <c r="I1092" t="s">
        <v>24</v>
      </c>
      <c r="J1092" t="s">
        <v>5768</v>
      </c>
      <c r="K1092" t="s">
        <v>7809</v>
      </c>
      <c r="L1092">
        <v>1</v>
      </c>
      <c r="M1092">
        <v>1</v>
      </c>
      <c r="S1092" t="s">
        <v>8601</v>
      </c>
      <c r="T1092" t="s">
        <v>9898</v>
      </c>
      <c r="U1092" t="s">
        <v>6722</v>
      </c>
      <c r="V1092" t="s">
        <v>6722</v>
      </c>
      <c r="W1092" t="s">
        <v>6722</v>
      </c>
      <c r="X1092" t="s">
        <v>6723</v>
      </c>
      <c r="Y1092" t="s">
        <v>6724</v>
      </c>
      <c r="Z1092" t="s">
        <v>6725</v>
      </c>
      <c r="AA1092" t="s">
        <v>9899</v>
      </c>
      <c r="AB1092">
        <v>0.75</v>
      </c>
      <c r="AC1092">
        <v>0.75</v>
      </c>
      <c r="AD1092">
        <v>0.79</v>
      </c>
      <c r="AE1092">
        <v>0.75</v>
      </c>
      <c r="AF1092">
        <v>0.75</v>
      </c>
      <c r="AG1092">
        <v>0.75</v>
      </c>
      <c r="AH1092" t="b">
        <v>0</v>
      </c>
      <c r="AI1092" t="s">
        <v>7809</v>
      </c>
      <c r="AJ1092">
        <v>0</v>
      </c>
      <c r="AK1092">
        <v>0</v>
      </c>
      <c r="AL1092">
        <v>0.75</v>
      </c>
      <c r="AM1092">
        <v>0.75</v>
      </c>
      <c r="AN1092">
        <v>0.75</v>
      </c>
      <c r="AO1092">
        <v>0.75</v>
      </c>
      <c r="AP1092" t="s">
        <v>7843</v>
      </c>
      <c r="AQ1092" t="s">
        <v>7842</v>
      </c>
      <c r="AR1092" t="s">
        <v>7842</v>
      </c>
      <c r="AS1092" t="s">
        <v>7842</v>
      </c>
      <c r="AT1092" t="s">
        <v>7843</v>
      </c>
      <c r="AU1092" t="s">
        <v>7843</v>
      </c>
      <c r="AV1092" t="s">
        <v>7843</v>
      </c>
      <c r="AW1092" t="s">
        <v>7843</v>
      </c>
      <c r="AX1092" t="s">
        <v>7843</v>
      </c>
      <c r="AY1092" t="s">
        <v>7843</v>
      </c>
      <c r="AZ1092" t="s">
        <v>7843</v>
      </c>
      <c r="BA1092" t="s">
        <v>7843</v>
      </c>
      <c r="BB1092" t="s">
        <v>7843</v>
      </c>
      <c r="BC1092" t="s">
        <v>7843</v>
      </c>
      <c r="BD1092" t="s">
        <v>7843</v>
      </c>
      <c r="BE1092" t="s">
        <v>7842</v>
      </c>
      <c r="BF1092" t="s">
        <v>7842</v>
      </c>
      <c r="BG1092" t="s">
        <v>7842</v>
      </c>
      <c r="BH1092" t="s">
        <v>7842</v>
      </c>
      <c r="BI1092" t="s">
        <v>7842</v>
      </c>
      <c r="BJ1092">
        <v>0</v>
      </c>
      <c r="BK1092">
        <v>0</v>
      </c>
      <c r="BL1092">
        <v>0</v>
      </c>
    </row>
    <row r="1093" spans="1:64">
      <c r="A1093" t="s">
        <v>9901</v>
      </c>
      <c r="B1093" t="s">
        <v>1267</v>
      </c>
      <c r="C1093" t="s">
        <v>13</v>
      </c>
      <c r="D1093" t="s">
        <v>189</v>
      </c>
      <c r="E1093" t="s">
        <v>1380</v>
      </c>
      <c r="F1093" t="s">
        <v>1381</v>
      </c>
      <c r="G1093" t="s">
        <v>6700</v>
      </c>
      <c r="H1093" t="s">
        <v>24</v>
      </c>
      <c r="I1093" t="s">
        <v>24</v>
      </c>
      <c r="J1093" t="s">
        <v>5768</v>
      </c>
      <c r="K1093" t="s">
        <v>7809</v>
      </c>
      <c r="L1093">
        <v>1</v>
      </c>
      <c r="M1093">
        <v>1</v>
      </c>
      <c r="S1093" t="s">
        <v>8601</v>
      </c>
      <c r="T1093" t="s">
        <v>9900</v>
      </c>
      <c r="U1093" t="s">
        <v>6726</v>
      </c>
      <c r="V1093" t="s">
        <v>6726</v>
      </c>
      <c r="W1093" t="s">
        <v>6726</v>
      </c>
      <c r="X1093" t="s">
        <v>6727</v>
      </c>
      <c r="Y1093" t="s">
        <v>6728</v>
      </c>
      <c r="Z1093" t="s">
        <v>6729</v>
      </c>
      <c r="AA1093" t="s">
        <v>9901</v>
      </c>
      <c r="AB1093">
        <v>1.06</v>
      </c>
      <c r="AC1093">
        <v>1.06</v>
      </c>
      <c r="AD1093">
        <v>1.06</v>
      </c>
      <c r="AE1093">
        <v>1.06</v>
      </c>
      <c r="AF1093">
        <v>1.06</v>
      </c>
      <c r="AG1093">
        <v>1.06</v>
      </c>
      <c r="AH1093" t="b">
        <v>0</v>
      </c>
      <c r="AI1093" t="s">
        <v>7809</v>
      </c>
      <c r="AJ1093">
        <v>0</v>
      </c>
      <c r="AK1093">
        <v>0</v>
      </c>
      <c r="AL1093">
        <v>1.06</v>
      </c>
      <c r="AM1093">
        <v>1.06</v>
      </c>
      <c r="AN1093">
        <v>1.06</v>
      </c>
      <c r="AO1093">
        <v>1.06</v>
      </c>
      <c r="AP1093" t="s">
        <v>7843</v>
      </c>
      <c r="AQ1093" t="s">
        <v>7843</v>
      </c>
      <c r="AR1093" t="s">
        <v>7843</v>
      </c>
      <c r="AS1093" t="s">
        <v>7843</v>
      </c>
      <c r="AT1093" t="s">
        <v>7843</v>
      </c>
      <c r="AU1093" t="s">
        <v>7843</v>
      </c>
      <c r="AV1093" t="s">
        <v>7843</v>
      </c>
      <c r="AW1093" t="s">
        <v>7843</v>
      </c>
      <c r="AX1093" t="s">
        <v>7843</v>
      </c>
      <c r="AY1093" t="s">
        <v>7843</v>
      </c>
      <c r="AZ1093" t="s">
        <v>7843</v>
      </c>
      <c r="BA1093" t="s">
        <v>7843</v>
      </c>
      <c r="BB1093" t="s">
        <v>7843</v>
      </c>
      <c r="BC1093" t="s">
        <v>7843</v>
      </c>
      <c r="BD1093" t="s">
        <v>7843</v>
      </c>
      <c r="BE1093" t="s">
        <v>7842</v>
      </c>
      <c r="BF1093" t="s">
        <v>7842</v>
      </c>
      <c r="BG1093" t="s">
        <v>7842</v>
      </c>
      <c r="BH1093" t="s">
        <v>7842</v>
      </c>
      <c r="BI1093" t="s">
        <v>7842</v>
      </c>
      <c r="BJ1093">
        <v>0</v>
      </c>
      <c r="BK1093">
        <v>0</v>
      </c>
      <c r="BL1093">
        <v>0</v>
      </c>
    </row>
    <row r="1094" spans="1:64">
      <c r="A1094" t="s">
        <v>9903</v>
      </c>
      <c r="B1094" t="s">
        <v>1267</v>
      </c>
      <c r="C1094" t="s">
        <v>13</v>
      </c>
      <c r="D1094" t="s">
        <v>189</v>
      </c>
      <c r="E1094" t="s">
        <v>1380</v>
      </c>
      <c r="F1094" t="s">
        <v>1381</v>
      </c>
      <c r="G1094" t="s">
        <v>6705</v>
      </c>
      <c r="H1094" t="s">
        <v>24</v>
      </c>
      <c r="I1094" t="s">
        <v>24</v>
      </c>
      <c r="J1094" t="s">
        <v>5768</v>
      </c>
      <c r="K1094" t="s">
        <v>7809</v>
      </c>
      <c r="L1094">
        <v>1</v>
      </c>
      <c r="M1094">
        <v>1</v>
      </c>
      <c r="S1094" t="s">
        <v>8601</v>
      </c>
      <c r="T1094" t="s">
        <v>9902</v>
      </c>
      <c r="U1094" t="s">
        <v>6730</v>
      </c>
      <c r="V1094" t="s">
        <v>6730</v>
      </c>
      <c r="W1094" t="s">
        <v>6730</v>
      </c>
      <c r="X1094" t="s">
        <v>6731</v>
      </c>
      <c r="Y1094" t="s">
        <v>6732</v>
      </c>
      <c r="Z1094" t="s">
        <v>6733</v>
      </c>
      <c r="AA1094" t="s">
        <v>9903</v>
      </c>
      <c r="AB1094">
        <v>0.79</v>
      </c>
      <c r="AC1094">
        <v>0.79</v>
      </c>
      <c r="AD1094">
        <v>0.79</v>
      </c>
      <c r="AE1094">
        <v>0.79</v>
      </c>
      <c r="AF1094">
        <v>0.79</v>
      </c>
      <c r="AG1094">
        <v>0.79</v>
      </c>
      <c r="AH1094" t="b">
        <v>0</v>
      </c>
      <c r="AI1094" t="s">
        <v>7809</v>
      </c>
      <c r="AJ1094">
        <v>0</v>
      </c>
      <c r="AK1094">
        <v>0</v>
      </c>
      <c r="AL1094">
        <v>0.79</v>
      </c>
      <c r="AM1094">
        <v>0.79</v>
      </c>
      <c r="AN1094">
        <v>0.79</v>
      </c>
      <c r="AO1094">
        <v>0.79</v>
      </c>
      <c r="AP1094" t="s">
        <v>7843</v>
      </c>
      <c r="AQ1094" t="s">
        <v>7843</v>
      </c>
      <c r="AR1094" t="s">
        <v>7843</v>
      </c>
      <c r="AS1094" t="s">
        <v>7843</v>
      </c>
      <c r="AT1094" t="s">
        <v>7843</v>
      </c>
      <c r="AU1094" t="s">
        <v>7843</v>
      </c>
      <c r="AV1094" t="s">
        <v>7843</v>
      </c>
      <c r="AW1094" t="s">
        <v>7843</v>
      </c>
      <c r="AX1094" t="s">
        <v>7843</v>
      </c>
      <c r="AY1094" t="s">
        <v>7843</v>
      </c>
      <c r="AZ1094" t="s">
        <v>7843</v>
      </c>
      <c r="BA1094" t="s">
        <v>7843</v>
      </c>
      <c r="BB1094" t="s">
        <v>7843</v>
      </c>
      <c r="BC1094" t="s">
        <v>7843</v>
      </c>
      <c r="BD1094" t="s">
        <v>7843</v>
      </c>
      <c r="BE1094" t="s">
        <v>7842</v>
      </c>
      <c r="BF1094" t="s">
        <v>7842</v>
      </c>
      <c r="BG1094" t="s">
        <v>7842</v>
      </c>
      <c r="BH1094" t="s">
        <v>7842</v>
      </c>
      <c r="BI1094" t="s">
        <v>7842</v>
      </c>
      <c r="BJ1094">
        <v>0</v>
      </c>
      <c r="BK1094">
        <v>0</v>
      </c>
      <c r="BL1094">
        <v>0</v>
      </c>
    </row>
    <row r="1095" spans="1:64">
      <c r="A1095" t="s">
        <v>9905</v>
      </c>
      <c r="B1095" t="s">
        <v>1267</v>
      </c>
      <c r="C1095" t="s">
        <v>13</v>
      </c>
      <c r="D1095" t="s">
        <v>189</v>
      </c>
      <c r="E1095" t="s">
        <v>1387</v>
      </c>
      <c r="F1095" t="s">
        <v>1388</v>
      </c>
      <c r="G1095" t="s">
        <v>6691</v>
      </c>
      <c r="H1095" t="s">
        <v>24</v>
      </c>
      <c r="I1095" t="s">
        <v>24</v>
      </c>
      <c r="J1095" t="s">
        <v>5768</v>
      </c>
      <c r="K1095" t="s">
        <v>7809</v>
      </c>
      <c r="L1095">
        <v>1</v>
      </c>
      <c r="M1095">
        <v>1</v>
      </c>
      <c r="S1095" t="s">
        <v>8601</v>
      </c>
      <c r="T1095" t="s">
        <v>9904</v>
      </c>
      <c r="U1095" t="s">
        <v>6734</v>
      </c>
      <c r="V1095" t="s">
        <v>6734</v>
      </c>
      <c r="W1095" t="s">
        <v>6734</v>
      </c>
      <c r="X1095" t="s">
        <v>6735</v>
      </c>
      <c r="Y1095" t="s">
        <v>6736</v>
      </c>
      <c r="Z1095" t="s">
        <v>6737</v>
      </c>
      <c r="AA1095" t="s">
        <v>9905</v>
      </c>
      <c r="AB1095">
        <v>1.03</v>
      </c>
      <c r="AC1095">
        <v>1.03</v>
      </c>
      <c r="AD1095">
        <v>1.03</v>
      </c>
      <c r="AE1095">
        <v>1.03</v>
      </c>
      <c r="AF1095">
        <v>1.03</v>
      </c>
      <c r="AG1095">
        <v>1.03</v>
      </c>
      <c r="AH1095" t="b">
        <v>0</v>
      </c>
      <c r="AI1095" t="s">
        <v>7809</v>
      </c>
      <c r="AJ1095">
        <v>0</v>
      </c>
      <c r="AK1095">
        <v>0</v>
      </c>
      <c r="AL1095">
        <v>1.03</v>
      </c>
      <c r="AM1095">
        <v>1.03</v>
      </c>
      <c r="AN1095">
        <v>1.03</v>
      </c>
      <c r="AO1095">
        <v>1.03</v>
      </c>
      <c r="AP1095" t="s">
        <v>7843</v>
      </c>
      <c r="AQ1095" t="s">
        <v>7843</v>
      </c>
      <c r="AR1095" t="s">
        <v>7843</v>
      </c>
      <c r="AS1095" t="s">
        <v>7843</v>
      </c>
      <c r="AT1095" t="s">
        <v>7843</v>
      </c>
      <c r="AU1095" t="s">
        <v>7843</v>
      </c>
      <c r="AV1095" t="s">
        <v>7843</v>
      </c>
      <c r="AW1095" t="s">
        <v>7843</v>
      </c>
      <c r="AX1095" t="s">
        <v>7843</v>
      </c>
      <c r="AY1095" t="s">
        <v>7843</v>
      </c>
      <c r="AZ1095" t="s">
        <v>7843</v>
      </c>
      <c r="BA1095" t="s">
        <v>7843</v>
      </c>
      <c r="BB1095" t="s">
        <v>7843</v>
      </c>
      <c r="BC1095" t="s">
        <v>7843</v>
      </c>
      <c r="BD1095" t="s">
        <v>7843</v>
      </c>
      <c r="BE1095" t="s">
        <v>7842</v>
      </c>
      <c r="BF1095" t="s">
        <v>7842</v>
      </c>
      <c r="BG1095" t="s">
        <v>7842</v>
      </c>
      <c r="BH1095" t="s">
        <v>7842</v>
      </c>
      <c r="BI1095" t="s">
        <v>7842</v>
      </c>
      <c r="BJ1095">
        <v>0</v>
      </c>
      <c r="BK1095">
        <v>0</v>
      </c>
      <c r="BL1095">
        <v>0</v>
      </c>
    </row>
    <row r="1096" spans="1:64">
      <c r="A1096" t="s">
        <v>9907</v>
      </c>
      <c r="B1096" t="s">
        <v>1267</v>
      </c>
      <c r="C1096" t="s">
        <v>13</v>
      </c>
      <c r="D1096" t="s">
        <v>189</v>
      </c>
      <c r="E1096" t="s">
        <v>1387</v>
      </c>
      <c r="F1096" t="s">
        <v>1388</v>
      </c>
      <c r="G1096" t="s">
        <v>6700</v>
      </c>
      <c r="H1096" t="s">
        <v>24</v>
      </c>
      <c r="I1096" t="s">
        <v>24</v>
      </c>
      <c r="J1096" t="s">
        <v>5768</v>
      </c>
      <c r="K1096" t="s">
        <v>7809</v>
      </c>
      <c r="L1096">
        <v>1</v>
      </c>
      <c r="M1096">
        <v>1</v>
      </c>
      <c r="S1096" t="s">
        <v>8601</v>
      </c>
      <c r="T1096" t="s">
        <v>9906</v>
      </c>
      <c r="U1096" t="s">
        <v>6738</v>
      </c>
      <c r="V1096" t="s">
        <v>6738</v>
      </c>
      <c r="W1096" t="s">
        <v>6738</v>
      </c>
      <c r="X1096" t="s">
        <v>6739</v>
      </c>
      <c r="Y1096" t="s">
        <v>6740</v>
      </c>
      <c r="Z1096" t="s">
        <v>6741</v>
      </c>
      <c r="AA1096" t="s">
        <v>9907</v>
      </c>
      <c r="AB1096">
        <v>1.22</v>
      </c>
      <c r="AC1096">
        <v>1.22</v>
      </c>
      <c r="AD1096">
        <v>1.22</v>
      </c>
      <c r="AE1096">
        <v>1.22</v>
      </c>
      <c r="AF1096">
        <v>1.22</v>
      </c>
      <c r="AG1096">
        <v>1.22</v>
      </c>
      <c r="AH1096" t="b">
        <v>0</v>
      </c>
      <c r="AI1096" t="s">
        <v>7809</v>
      </c>
      <c r="AJ1096">
        <v>0</v>
      </c>
      <c r="AK1096">
        <v>0</v>
      </c>
      <c r="AL1096">
        <v>1.22</v>
      </c>
      <c r="AM1096">
        <v>1.22</v>
      </c>
      <c r="AN1096">
        <v>1.22</v>
      </c>
      <c r="AO1096">
        <v>1.22</v>
      </c>
      <c r="AP1096" t="s">
        <v>7843</v>
      </c>
      <c r="AQ1096" t="s">
        <v>7843</v>
      </c>
      <c r="AR1096" t="s">
        <v>7843</v>
      </c>
      <c r="AS1096" t="s">
        <v>7843</v>
      </c>
      <c r="AT1096" t="s">
        <v>7843</v>
      </c>
      <c r="AU1096" t="s">
        <v>7843</v>
      </c>
      <c r="AV1096" t="s">
        <v>7843</v>
      </c>
      <c r="AW1096" t="s">
        <v>7843</v>
      </c>
      <c r="AX1096" t="s">
        <v>7843</v>
      </c>
      <c r="AY1096" t="s">
        <v>7843</v>
      </c>
      <c r="AZ1096" t="s">
        <v>7843</v>
      </c>
      <c r="BA1096" t="s">
        <v>7843</v>
      </c>
      <c r="BB1096" t="s">
        <v>7843</v>
      </c>
      <c r="BC1096" t="s">
        <v>7843</v>
      </c>
      <c r="BD1096" t="s">
        <v>7843</v>
      </c>
      <c r="BE1096" t="s">
        <v>7842</v>
      </c>
      <c r="BF1096" t="s">
        <v>7842</v>
      </c>
      <c r="BG1096" t="s">
        <v>7842</v>
      </c>
      <c r="BH1096" t="s">
        <v>7842</v>
      </c>
      <c r="BI1096" t="s">
        <v>7842</v>
      </c>
      <c r="BJ1096">
        <v>0</v>
      </c>
      <c r="BK1096">
        <v>0</v>
      </c>
      <c r="BL1096">
        <v>0</v>
      </c>
    </row>
    <row r="1097" spans="1:64">
      <c r="A1097" t="s">
        <v>9909</v>
      </c>
      <c r="B1097" t="s">
        <v>1267</v>
      </c>
      <c r="C1097" t="s">
        <v>13</v>
      </c>
      <c r="D1097" t="s">
        <v>189</v>
      </c>
      <c r="E1097" t="s">
        <v>1387</v>
      </c>
      <c r="F1097" t="s">
        <v>1388</v>
      </c>
      <c r="G1097" t="s">
        <v>6705</v>
      </c>
      <c r="H1097" t="s">
        <v>24</v>
      </c>
      <c r="I1097" t="s">
        <v>24</v>
      </c>
      <c r="J1097" t="s">
        <v>5768</v>
      </c>
      <c r="K1097" t="s">
        <v>7809</v>
      </c>
      <c r="L1097">
        <v>1</v>
      </c>
      <c r="M1097">
        <v>1</v>
      </c>
      <c r="S1097" t="s">
        <v>8601</v>
      </c>
      <c r="T1097" t="s">
        <v>9908</v>
      </c>
      <c r="U1097" t="s">
        <v>6742</v>
      </c>
      <c r="V1097" t="s">
        <v>6742</v>
      </c>
      <c r="W1097" t="s">
        <v>6742</v>
      </c>
      <c r="X1097" t="s">
        <v>6743</v>
      </c>
      <c r="Y1097" t="s">
        <v>6744</v>
      </c>
      <c r="Z1097" t="s">
        <v>6745</v>
      </c>
      <c r="AA1097" t="s">
        <v>9909</v>
      </c>
      <c r="AB1097">
        <v>1.03</v>
      </c>
      <c r="AC1097">
        <v>1.03</v>
      </c>
      <c r="AD1097">
        <v>1.03</v>
      </c>
      <c r="AE1097">
        <v>1.03</v>
      </c>
      <c r="AF1097">
        <v>1.03</v>
      </c>
      <c r="AG1097">
        <v>1.03</v>
      </c>
      <c r="AH1097" t="b">
        <v>0</v>
      </c>
      <c r="AI1097" t="s">
        <v>7809</v>
      </c>
      <c r="AJ1097">
        <v>0</v>
      </c>
      <c r="AK1097">
        <v>0</v>
      </c>
      <c r="AL1097">
        <v>1.03</v>
      </c>
      <c r="AM1097">
        <v>1.03</v>
      </c>
      <c r="AN1097">
        <v>1.03</v>
      </c>
      <c r="AO1097">
        <v>1.03</v>
      </c>
      <c r="AP1097" t="s">
        <v>7843</v>
      </c>
      <c r="AQ1097" t="s">
        <v>7843</v>
      </c>
      <c r="AR1097" t="s">
        <v>7843</v>
      </c>
      <c r="AS1097" t="s">
        <v>7843</v>
      </c>
      <c r="AT1097" t="s">
        <v>7843</v>
      </c>
      <c r="AU1097" t="s">
        <v>7843</v>
      </c>
      <c r="AV1097" t="s">
        <v>7843</v>
      </c>
      <c r="AW1097" t="s">
        <v>7843</v>
      </c>
      <c r="AX1097" t="s">
        <v>7843</v>
      </c>
      <c r="AY1097" t="s">
        <v>7843</v>
      </c>
      <c r="AZ1097" t="s">
        <v>7843</v>
      </c>
      <c r="BA1097" t="s">
        <v>7843</v>
      </c>
      <c r="BB1097" t="s">
        <v>7843</v>
      </c>
      <c r="BC1097" t="s">
        <v>7843</v>
      </c>
      <c r="BD1097" t="s">
        <v>7843</v>
      </c>
      <c r="BE1097" t="s">
        <v>7842</v>
      </c>
      <c r="BF1097" t="s">
        <v>7842</v>
      </c>
      <c r="BG1097" t="s">
        <v>7842</v>
      </c>
      <c r="BH1097" t="s">
        <v>7842</v>
      </c>
      <c r="BI1097" t="s">
        <v>7842</v>
      </c>
      <c r="BJ1097">
        <v>0</v>
      </c>
      <c r="BK1097">
        <v>0</v>
      </c>
      <c r="BL1097">
        <v>0</v>
      </c>
    </row>
    <row r="1098" spans="1:64">
      <c r="A1098" t="s">
        <v>9911</v>
      </c>
      <c r="B1098" t="s">
        <v>1267</v>
      </c>
      <c r="C1098" t="s">
        <v>13</v>
      </c>
      <c r="D1098" t="s">
        <v>189</v>
      </c>
      <c r="E1098" t="s">
        <v>1394</v>
      </c>
      <c r="F1098" t="s">
        <v>1395</v>
      </c>
      <c r="G1098" t="s">
        <v>6691</v>
      </c>
      <c r="H1098" t="s">
        <v>24</v>
      </c>
      <c r="I1098" t="s">
        <v>24</v>
      </c>
      <c r="J1098" t="s">
        <v>5768</v>
      </c>
      <c r="K1098" t="s">
        <v>7809</v>
      </c>
      <c r="L1098">
        <v>1</v>
      </c>
      <c r="M1098">
        <v>1</v>
      </c>
      <c r="S1098" t="s">
        <v>8601</v>
      </c>
      <c r="T1098" t="s">
        <v>9910</v>
      </c>
      <c r="U1098" t="s">
        <v>6747</v>
      </c>
      <c r="V1098" t="s">
        <v>6747</v>
      </c>
      <c r="W1098" t="s">
        <v>6747</v>
      </c>
      <c r="X1098" t="s">
        <v>6748</v>
      </c>
      <c r="Y1098" t="s">
        <v>6749</v>
      </c>
      <c r="Z1098" t="s">
        <v>6750</v>
      </c>
      <c r="AA1098" t="s">
        <v>9911</v>
      </c>
      <c r="AB1098" t="s">
        <v>24</v>
      </c>
      <c r="AC1098">
        <v>0.55000000000000004</v>
      </c>
      <c r="AD1098">
        <v>0.55000000000000004</v>
      </c>
      <c r="AE1098">
        <v>0.55000000000000004</v>
      </c>
      <c r="AF1098">
        <v>0.55000000000000004</v>
      </c>
      <c r="AG1098">
        <v>0.55000000000000004</v>
      </c>
      <c r="AH1098" t="b">
        <v>0</v>
      </c>
      <c r="AI1098" t="s">
        <v>7809</v>
      </c>
      <c r="AJ1098">
        <v>0</v>
      </c>
      <c r="AK1098">
        <v>0</v>
      </c>
      <c r="AL1098">
        <v>0.55000000000000004</v>
      </c>
      <c r="AM1098">
        <v>0.55000000000000004</v>
      </c>
      <c r="AN1098">
        <v>0.55000000000000004</v>
      </c>
      <c r="AO1098">
        <v>0.55000000000000004</v>
      </c>
      <c r="AP1098" t="s">
        <v>24</v>
      </c>
      <c r="AQ1098" t="s">
        <v>7843</v>
      </c>
      <c r="AR1098" t="s">
        <v>7843</v>
      </c>
      <c r="AS1098" t="s">
        <v>24</v>
      </c>
      <c r="AT1098" t="s">
        <v>7843</v>
      </c>
      <c r="AU1098" t="s">
        <v>7843</v>
      </c>
      <c r="AV1098" t="s">
        <v>7843</v>
      </c>
      <c r="AW1098" t="s">
        <v>7843</v>
      </c>
      <c r="AX1098" t="s">
        <v>7843</v>
      </c>
      <c r="AY1098" t="s">
        <v>7843</v>
      </c>
      <c r="AZ1098" t="s">
        <v>7843</v>
      </c>
      <c r="BA1098" t="s">
        <v>7843</v>
      </c>
      <c r="BB1098" t="s">
        <v>7843</v>
      </c>
      <c r="BC1098" t="s">
        <v>7843</v>
      </c>
      <c r="BD1098" t="s">
        <v>7843</v>
      </c>
      <c r="BE1098" t="s">
        <v>7842</v>
      </c>
      <c r="BF1098" t="s">
        <v>7842</v>
      </c>
      <c r="BG1098" t="s">
        <v>7842</v>
      </c>
      <c r="BH1098" t="s">
        <v>7842</v>
      </c>
      <c r="BI1098" t="s">
        <v>7842</v>
      </c>
      <c r="BJ1098">
        <v>0</v>
      </c>
      <c r="BK1098">
        <v>0</v>
      </c>
      <c r="BL1098">
        <v>0</v>
      </c>
    </row>
    <row r="1099" spans="1:64">
      <c r="A1099" t="s">
        <v>9913</v>
      </c>
      <c r="B1099" t="s">
        <v>1267</v>
      </c>
      <c r="C1099" t="s">
        <v>13</v>
      </c>
      <c r="D1099" t="s">
        <v>189</v>
      </c>
      <c r="E1099" t="s">
        <v>1394</v>
      </c>
      <c r="F1099" t="s">
        <v>1395</v>
      </c>
      <c r="G1099" t="s">
        <v>6700</v>
      </c>
      <c r="H1099" t="s">
        <v>24</v>
      </c>
      <c r="I1099" t="s">
        <v>24</v>
      </c>
      <c r="J1099" t="s">
        <v>5768</v>
      </c>
      <c r="K1099" t="s">
        <v>7688</v>
      </c>
      <c r="L1099">
        <v>1</v>
      </c>
      <c r="S1099" t="s">
        <v>8601</v>
      </c>
      <c r="T1099" t="s">
        <v>9912</v>
      </c>
      <c r="U1099" t="s">
        <v>6752</v>
      </c>
      <c r="V1099" t="s">
        <v>6752</v>
      </c>
      <c r="W1099" t="s">
        <v>6752</v>
      </c>
      <c r="X1099" t="s">
        <v>6753</v>
      </c>
      <c r="Y1099" t="s">
        <v>6754</v>
      </c>
      <c r="Z1099" t="s">
        <v>6755</v>
      </c>
      <c r="AA1099" t="s">
        <v>9913</v>
      </c>
      <c r="AB1099" t="s">
        <v>24</v>
      </c>
      <c r="AC1099" t="s">
        <v>24</v>
      </c>
      <c r="AD1099" t="s">
        <v>24</v>
      </c>
      <c r="AE1099" t="s">
        <v>24</v>
      </c>
      <c r="AF1099" t="s">
        <v>24</v>
      </c>
      <c r="AG1099" t="s">
        <v>24</v>
      </c>
      <c r="AH1099" t="s">
        <v>24</v>
      </c>
      <c r="AI1099" t="s">
        <v>7688</v>
      </c>
      <c r="AJ1099">
        <v>0</v>
      </c>
      <c r="AK1099">
        <v>0</v>
      </c>
      <c r="AL1099" t="s">
        <v>24</v>
      </c>
      <c r="AM1099" t="s">
        <v>24</v>
      </c>
      <c r="AN1099" t="s">
        <v>24</v>
      </c>
      <c r="AO1099" t="s">
        <v>24</v>
      </c>
      <c r="AP1099" t="s">
        <v>24</v>
      </c>
      <c r="AQ1099" t="s">
        <v>24</v>
      </c>
      <c r="AR1099" t="s">
        <v>24</v>
      </c>
      <c r="AS1099" t="s">
        <v>24</v>
      </c>
      <c r="AT1099" t="s">
        <v>24</v>
      </c>
      <c r="AU1099" t="s">
        <v>24</v>
      </c>
      <c r="AV1099" t="s">
        <v>24</v>
      </c>
      <c r="AW1099" t="s">
        <v>24</v>
      </c>
      <c r="AX1099" t="s">
        <v>24</v>
      </c>
      <c r="AY1099" t="s">
        <v>24</v>
      </c>
      <c r="AZ1099" t="s">
        <v>24</v>
      </c>
      <c r="BA1099" t="s">
        <v>24</v>
      </c>
      <c r="BB1099" t="s">
        <v>24</v>
      </c>
      <c r="BC1099" t="s">
        <v>7843</v>
      </c>
      <c r="BD1099" t="s">
        <v>7843</v>
      </c>
      <c r="BE1099" t="s">
        <v>7843</v>
      </c>
      <c r="BF1099" t="s">
        <v>7843</v>
      </c>
      <c r="BG1099" t="s">
        <v>7843</v>
      </c>
      <c r="BH1099" t="s">
        <v>7843</v>
      </c>
      <c r="BI1099" t="s">
        <v>7843</v>
      </c>
      <c r="BJ1099">
        <v>1</v>
      </c>
      <c r="BK1099">
        <v>1</v>
      </c>
      <c r="BL1099">
        <v>1</v>
      </c>
    </row>
    <row r="1100" spans="1:64">
      <c r="A1100" t="s">
        <v>9915</v>
      </c>
      <c r="B1100" t="s">
        <v>1267</v>
      </c>
      <c r="C1100" t="s">
        <v>13</v>
      </c>
      <c r="D1100" t="s">
        <v>189</v>
      </c>
      <c r="E1100" t="s">
        <v>1394</v>
      </c>
      <c r="F1100" t="s">
        <v>1395</v>
      </c>
      <c r="G1100" t="s">
        <v>6705</v>
      </c>
      <c r="H1100" t="s">
        <v>24</v>
      </c>
      <c r="I1100" t="s">
        <v>24</v>
      </c>
      <c r="J1100" t="s">
        <v>5768</v>
      </c>
      <c r="K1100" t="s">
        <v>7809</v>
      </c>
      <c r="L1100">
        <v>1</v>
      </c>
      <c r="M1100">
        <v>1</v>
      </c>
      <c r="S1100" t="s">
        <v>8601</v>
      </c>
      <c r="T1100" t="s">
        <v>9914</v>
      </c>
      <c r="U1100" t="s">
        <v>6757</v>
      </c>
      <c r="V1100" t="s">
        <v>6757</v>
      </c>
      <c r="W1100" t="s">
        <v>6757</v>
      </c>
      <c r="X1100" t="s">
        <v>6758</v>
      </c>
      <c r="Y1100" t="s">
        <v>6759</v>
      </c>
      <c r="Z1100" t="s">
        <v>6760</v>
      </c>
      <c r="AA1100" t="s">
        <v>9915</v>
      </c>
      <c r="AB1100" t="s">
        <v>24</v>
      </c>
      <c r="AC1100">
        <v>0.55000000000000004</v>
      </c>
      <c r="AD1100">
        <v>0.55000000000000004</v>
      </c>
      <c r="AE1100">
        <v>0.55000000000000004</v>
      </c>
      <c r="AF1100">
        <v>0.55000000000000004</v>
      </c>
      <c r="AG1100">
        <v>0.55000000000000004</v>
      </c>
      <c r="AH1100" t="b">
        <v>0</v>
      </c>
      <c r="AI1100" t="s">
        <v>7809</v>
      </c>
      <c r="AJ1100">
        <v>0</v>
      </c>
      <c r="AK1100">
        <v>0</v>
      </c>
      <c r="AL1100">
        <v>0.55000000000000004</v>
      </c>
      <c r="AM1100">
        <v>0.55000000000000004</v>
      </c>
      <c r="AN1100">
        <v>0.55000000000000004</v>
      </c>
      <c r="AO1100">
        <v>0.55000000000000004</v>
      </c>
      <c r="AP1100" t="s">
        <v>24</v>
      </c>
      <c r="AQ1100" t="s">
        <v>7843</v>
      </c>
      <c r="AR1100" t="s">
        <v>7843</v>
      </c>
      <c r="AS1100" t="s">
        <v>24</v>
      </c>
      <c r="AT1100" t="s">
        <v>7843</v>
      </c>
      <c r="AU1100" t="s">
        <v>7843</v>
      </c>
      <c r="AV1100" t="s">
        <v>7843</v>
      </c>
      <c r="AW1100" t="s">
        <v>7843</v>
      </c>
      <c r="AX1100" t="s">
        <v>7843</v>
      </c>
      <c r="AY1100" t="s">
        <v>7843</v>
      </c>
      <c r="AZ1100" t="s">
        <v>7843</v>
      </c>
      <c r="BA1100" t="s">
        <v>7843</v>
      </c>
      <c r="BB1100" t="s">
        <v>7843</v>
      </c>
      <c r="BC1100" t="s">
        <v>7843</v>
      </c>
      <c r="BD1100" t="s">
        <v>7843</v>
      </c>
      <c r="BE1100" t="s">
        <v>7842</v>
      </c>
      <c r="BF1100" t="s">
        <v>7842</v>
      </c>
      <c r="BG1100" t="s">
        <v>7842</v>
      </c>
      <c r="BH1100" t="s">
        <v>7842</v>
      </c>
      <c r="BI1100" t="s">
        <v>7842</v>
      </c>
      <c r="BJ1100">
        <v>0</v>
      </c>
      <c r="BK1100">
        <v>0</v>
      </c>
      <c r="BL1100">
        <v>0</v>
      </c>
    </row>
    <row r="1101" spans="1:64">
      <c r="A1101" t="s">
        <v>9917</v>
      </c>
      <c r="B1101" t="s">
        <v>1267</v>
      </c>
      <c r="C1101" t="s">
        <v>13</v>
      </c>
      <c r="D1101" t="s">
        <v>189</v>
      </c>
      <c r="E1101" t="s">
        <v>1401</v>
      </c>
      <c r="F1101" t="s">
        <v>1402</v>
      </c>
      <c r="G1101" t="s">
        <v>6761</v>
      </c>
      <c r="H1101" t="s">
        <v>24</v>
      </c>
      <c r="I1101" t="s">
        <v>24</v>
      </c>
      <c r="J1101" t="s">
        <v>5768</v>
      </c>
      <c r="K1101" t="s">
        <v>7810</v>
      </c>
      <c r="L1101">
        <v>1</v>
      </c>
      <c r="M1101">
        <v>1</v>
      </c>
      <c r="N1101">
        <v>1</v>
      </c>
      <c r="S1101" t="s">
        <v>8601</v>
      </c>
      <c r="T1101" t="s">
        <v>9916</v>
      </c>
      <c r="U1101" t="s">
        <v>6762</v>
      </c>
      <c r="V1101" t="s">
        <v>6762</v>
      </c>
      <c r="W1101" t="s">
        <v>6762</v>
      </c>
      <c r="X1101" t="s">
        <v>6764</v>
      </c>
      <c r="Y1101" t="s">
        <v>6765</v>
      </c>
      <c r="Z1101" t="s">
        <v>6766</v>
      </c>
      <c r="AA1101" t="s">
        <v>9917</v>
      </c>
      <c r="AB1101">
        <v>1.0900000000000001</v>
      </c>
      <c r="AC1101">
        <v>1.0900000000000001</v>
      </c>
      <c r="AD1101">
        <v>1.0900000000000001</v>
      </c>
      <c r="AE1101">
        <v>1.0900000000000001</v>
      </c>
      <c r="AF1101">
        <v>1.0900000000000001</v>
      </c>
      <c r="AG1101">
        <v>1.0900000000000001</v>
      </c>
      <c r="AH1101" t="b">
        <v>0</v>
      </c>
      <c r="AI1101" t="s">
        <v>7810</v>
      </c>
      <c r="AJ1101">
        <v>0</v>
      </c>
      <c r="AK1101">
        <v>0</v>
      </c>
      <c r="AL1101" t="s">
        <v>24</v>
      </c>
      <c r="AM1101">
        <v>1.0900000000000001</v>
      </c>
      <c r="AN1101">
        <v>1.0900000000000001</v>
      </c>
      <c r="AO1101" t="s">
        <v>24</v>
      </c>
      <c r="AP1101" t="s">
        <v>7843</v>
      </c>
      <c r="AQ1101" t="s">
        <v>7843</v>
      </c>
      <c r="AR1101" t="s">
        <v>7843</v>
      </c>
      <c r="AS1101" t="s">
        <v>7843</v>
      </c>
      <c r="AT1101" t="s">
        <v>7843</v>
      </c>
      <c r="AU1101" t="s">
        <v>7843</v>
      </c>
      <c r="AV1101" t="s">
        <v>7843</v>
      </c>
      <c r="AW1101" t="s">
        <v>7843</v>
      </c>
      <c r="AX1101" t="s">
        <v>7843</v>
      </c>
      <c r="AY1101" t="s">
        <v>7843</v>
      </c>
      <c r="AZ1101" t="s">
        <v>7843</v>
      </c>
      <c r="BA1101" t="s">
        <v>7843</v>
      </c>
      <c r="BB1101" t="s">
        <v>7843</v>
      </c>
      <c r="BC1101" t="s">
        <v>7843</v>
      </c>
      <c r="BD1101" t="s">
        <v>7843</v>
      </c>
      <c r="BE1101" t="s">
        <v>7843</v>
      </c>
      <c r="BF1101" t="s">
        <v>7843</v>
      </c>
      <c r="BG1101" t="s">
        <v>7843</v>
      </c>
      <c r="BH1101" t="s">
        <v>7843</v>
      </c>
      <c r="BI1101" t="s">
        <v>7843</v>
      </c>
      <c r="BJ1101">
        <v>1</v>
      </c>
      <c r="BK1101">
        <v>1</v>
      </c>
      <c r="BL1101">
        <v>1</v>
      </c>
    </row>
    <row r="1102" spans="1:64">
      <c r="A1102" t="s">
        <v>9919</v>
      </c>
      <c r="B1102" t="s">
        <v>1267</v>
      </c>
      <c r="C1102" t="s">
        <v>13</v>
      </c>
      <c r="D1102" t="s">
        <v>189</v>
      </c>
      <c r="E1102" t="s">
        <v>1401</v>
      </c>
      <c r="F1102" t="s">
        <v>1402</v>
      </c>
      <c r="G1102" t="s">
        <v>6767</v>
      </c>
      <c r="H1102" t="s">
        <v>24</v>
      </c>
      <c r="I1102" t="s">
        <v>24</v>
      </c>
      <c r="J1102" t="s">
        <v>5768</v>
      </c>
      <c r="K1102" t="s">
        <v>7810</v>
      </c>
      <c r="L1102">
        <v>1</v>
      </c>
      <c r="M1102">
        <v>1</v>
      </c>
      <c r="N1102">
        <v>1</v>
      </c>
      <c r="S1102" t="s">
        <v>8601</v>
      </c>
      <c r="T1102" t="s">
        <v>9918</v>
      </c>
      <c r="U1102" t="s">
        <v>6768</v>
      </c>
      <c r="V1102" t="s">
        <v>6768</v>
      </c>
      <c r="W1102" t="s">
        <v>6768</v>
      </c>
      <c r="X1102" t="s">
        <v>6770</v>
      </c>
      <c r="Y1102" t="s">
        <v>6771</v>
      </c>
      <c r="Z1102" t="s">
        <v>6772</v>
      </c>
      <c r="AA1102" t="s">
        <v>9919</v>
      </c>
      <c r="AB1102">
        <v>1.38</v>
      </c>
      <c r="AC1102">
        <v>1.38</v>
      </c>
      <c r="AD1102">
        <v>1.38</v>
      </c>
      <c r="AE1102">
        <v>1.38</v>
      </c>
      <c r="AF1102">
        <v>1.38</v>
      </c>
      <c r="AG1102">
        <v>1.38</v>
      </c>
      <c r="AH1102" t="b">
        <v>0</v>
      </c>
      <c r="AI1102" t="s">
        <v>7810</v>
      </c>
      <c r="AJ1102">
        <v>0</v>
      </c>
      <c r="AK1102">
        <v>0</v>
      </c>
      <c r="AL1102" t="s">
        <v>24</v>
      </c>
      <c r="AM1102">
        <v>1.38</v>
      </c>
      <c r="AN1102">
        <v>1.38</v>
      </c>
      <c r="AO1102" t="s">
        <v>24</v>
      </c>
      <c r="AP1102" t="s">
        <v>7843</v>
      </c>
      <c r="AQ1102" t="s">
        <v>7843</v>
      </c>
      <c r="AR1102" t="s">
        <v>7843</v>
      </c>
      <c r="AS1102" t="s">
        <v>7843</v>
      </c>
      <c r="AT1102" t="s">
        <v>7843</v>
      </c>
      <c r="AU1102" t="s">
        <v>7843</v>
      </c>
      <c r="AV1102" t="s">
        <v>7843</v>
      </c>
      <c r="AW1102" t="s">
        <v>7843</v>
      </c>
      <c r="AX1102" t="s">
        <v>7843</v>
      </c>
      <c r="AY1102" t="s">
        <v>7843</v>
      </c>
      <c r="AZ1102" t="s">
        <v>7843</v>
      </c>
      <c r="BA1102" t="s">
        <v>7843</v>
      </c>
      <c r="BB1102" t="s">
        <v>7843</v>
      </c>
      <c r="BC1102" t="s">
        <v>7843</v>
      </c>
      <c r="BD1102" t="s">
        <v>7843</v>
      </c>
      <c r="BE1102" t="s">
        <v>7843</v>
      </c>
      <c r="BF1102" t="s">
        <v>7843</v>
      </c>
      <c r="BG1102" t="s">
        <v>7843</v>
      </c>
      <c r="BH1102" t="s">
        <v>7843</v>
      </c>
      <c r="BI1102" t="s">
        <v>7843</v>
      </c>
      <c r="BJ1102">
        <v>1</v>
      </c>
      <c r="BK1102">
        <v>1</v>
      </c>
      <c r="BL1102">
        <v>1</v>
      </c>
    </row>
    <row r="1103" spans="1:64">
      <c r="A1103" t="s">
        <v>9921</v>
      </c>
      <c r="B1103" t="s">
        <v>1267</v>
      </c>
      <c r="C1103" t="s">
        <v>13</v>
      </c>
      <c r="D1103" t="s">
        <v>189</v>
      </c>
      <c r="E1103" t="s">
        <v>1401</v>
      </c>
      <c r="F1103" t="s">
        <v>1402</v>
      </c>
      <c r="G1103" t="s">
        <v>6773</v>
      </c>
      <c r="H1103" t="s">
        <v>24</v>
      </c>
      <c r="I1103" t="s">
        <v>24</v>
      </c>
      <c r="J1103" t="s">
        <v>5768</v>
      </c>
      <c r="K1103" t="s">
        <v>7810</v>
      </c>
      <c r="L1103">
        <v>1</v>
      </c>
      <c r="M1103">
        <v>1</v>
      </c>
      <c r="N1103">
        <v>1</v>
      </c>
      <c r="S1103" t="s">
        <v>8601</v>
      </c>
      <c r="T1103" t="s">
        <v>9920</v>
      </c>
      <c r="U1103" t="s">
        <v>6774</v>
      </c>
      <c r="V1103" t="s">
        <v>6774</v>
      </c>
      <c r="W1103" t="s">
        <v>6774</v>
      </c>
      <c r="X1103" t="s">
        <v>6776</v>
      </c>
      <c r="Y1103" t="s">
        <v>6777</v>
      </c>
      <c r="Z1103" t="s">
        <v>6778</v>
      </c>
      <c r="AA1103" t="s">
        <v>9921</v>
      </c>
      <c r="AB1103">
        <v>1.19</v>
      </c>
      <c r="AC1103">
        <v>1.19</v>
      </c>
      <c r="AD1103">
        <v>1.19</v>
      </c>
      <c r="AE1103">
        <v>1.19</v>
      </c>
      <c r="AF1103">
        <v>1.19</v>
      </c>
      <c r="AG1103">
        <v>1.19</v>
      </c>
      <c r="AH1103" t="b">
        <v>0</v>
      </c>
      <c r="AI1103" t="s">
        <v>7810</v>
      </c>
      <c r="AJ1103">
        <v>0</v>
      </c>
      <c r="AK1103">
        <v>0</v>
      </c>
      <c r="AL1103" t="s">
        <v>24</v>
      </c>
      <c r="AM1103">
        <v>1.19</v>
      </c>
      <c r="AN1103">
        <v>1.19</v>
      </c>
      <c r="AO1103" t="s">
        <v>24</v>
      </c>
      <c r="AP1103" t="s">
        <v>7843</v>
      </c>
      <c r="AQ1103" t="s">
        <v>7843</v>
      </c>
      <c r="AR1103" t="s">
        <v>7843</v>
      </c>
      <c r="AS1103" t="s">
        <v>7843</v>
      </c>
      <c r="AT1103" t="s">
        <v>7843</v>
      </c>
      <c r="AU1103" t="s">
        <v>7843</v>
      </c>
      <c r="AV1103" t="s">
        <v>7843</v>
      </c>
      <c r="AW1103" t="s">
        <v>7843</v>
      </c>
      <c r="AX1103" t="s">
        <v>7843</v>
      </c>
      <c r="AY1103" t="s">
        <v>7843</v>
      </c>
      <c r="AZ1103" t="s">
        <v>7843</v>
      </c>
      <c r="BA1103" t="s">
        <v>7843</v>
      </c>
      <c r="BB1103" t="s">
        <v>7843</v>
      </c>
      <c r="BC1103" t="s">
        <v>7843</v>
      </c>
      <c r="BD1103" t="s">
        <v>7843</v>
      </c>
      <c r="BE1103" t="s">
        <v>7843</v>
      </c>
      <c r="BF1103" t="s">
        <v>7843</v>
      </c>
      <c r="BG1103" t="s">
        <v>7843</v>
      </c>
      <c r="BH1103" t="s">
        <v>7843</v>
      </c>
      <c r="BI1103" t="s">
        <v>7843</v>
      </c>
      <c r="BJ1103">
        <v>1</v>
      </c>
      <c r="BK1103">
        <v>1</v>
      </c>
      <c r="BL1103">
        <v>1</v>
      </c>
    </row>
    <row r="1104" spans="1:64">
      <c r="A1104" t="s">
        <v>9923</v>
      </c>
      <c r="B1104" t="s">
        <v>1267</v>
      </c>
      <c r="C1104" t="s">
        <v>13</v>
      </c>
      <c r="D1104" t="s">
        <v>189</v>
      </c>
      <c r="E1104" t="s">
        <v>1408</v>
      </c>
      <c r="F1104" t="s">
        <v>1409</v>
      </c>
      <c r="G1104" t="s">
        <v>6761</v>
      </c>
      <c r="H1104" t="s">
        <v>24</v>
      </c>
      <c r="I1104" t="s">
        <v>24</v>
      </c>
      <c r="J1104" t="s">
        <v>5768</v>
      </c>
      <c r="K1104" t="s">
        <v>7810</v>
      </c>
      <c r="L1104">
        <v>1</v>
      </c>
      <c r="M1104">
        <v>1</v>
      </c>
      <c r="N1104">
        <v>1</v>
      </c>
      <c r="S1104" t="s">
        <v>8601</v>
      </c>
      <c r="T1104" t="s">
        <v>9922</v>
      </c>
      <c r="U1104" t="s">
        <v>6779</v>
      </c>
      <c r="V1104" t="s">
        <v>6779</v>
      </c>
      <c r="W1104" t="s">
        <v>6779</v>
      </c>
      <c r="X1104" t="s">
        <v>6781</v>
      </c>
      <c r="Y1104" t="s">
        <v>6782</v>
      </c>
      <c r="Z1104" t="s">
        <v>6783</v>
      </c>
      <c r="AA1104" t="s">
        <v>9923</v>
      </c>
      <c r="AB1104">
        <v>1.32</v>
      </c>
      <c r="AC1104">
        <v>1.32</v>
      </c>
      <c r="AD1104">
        <v>1.32</v>
      </c>
      <c r="AE1104">
        <v>1.32</v>
      </c>
      <c r="AF1104">
        <v>1.32</v>
      </c>
      <c r="AG1104">
        <v>1.32</v>
      </c>
      <c r="AH1104" t="b">
        <v>0</v>
      </c>
      <c r="AI1104" t="s">
        <v>7810</v>
      </c>
      <c r="AJ1104">
        <v>0</v>
      </c>
      <c r="AK1104">
        <v>0</v>
      </c>
      <c r="AL1104" t="s">
        <v>24</v>
      </c>
      <c r="AM1104">
        <v>1.32</v>
      </c>
      <c r="AN1104">
        <v>1.32</v>
      </c>
      <c r="AO1104" t="s">
        <v>24</v>
      </c>
      <c r="AP1104" t="s">
        <v>7843</v>
      </c>
      <c r="AQ1104" t="s">
        <v>7843</v>
      </c>
      <c r="AR1104" t="s">
        <v>7843</v>
      </c>
      <c r="AS1104" t="s">
        <v>7843</v>
      </c>
      <c r="AT1104" t="s">
        <v>7843</v>
      </c>
      <c r="AU1104" t="s">
        <v>7843</v>
      </c>
      <c r="AV1104" t="s">
        <v>7843</v>
      </c>
      <c r="AW1104" t="s">
        <v>7843</v>
      </c>
      <c r="AX1104" t="s">
        <v>7843</v>
      </c>
      <c r="AY1104" t="s">
        <v>7843</v>
      </c>
      <c r="AZ1104" t="s">
        <v>7843</v>
      </c>
      <c r="BA1104" t="s">
        <v>7843</v>
      </c>
      <c r="BB1104" t="s">
        <v>7843</v>
      </c>
      <c r="BC1104" t="s">
        <v>7843</v>
      </c>
      <c r="BD1104" t="s">
        <v>7843</v>
      </c>
      <c r="BE1104" t="s">
        <v>7843</v>
      </c>
      <c r="BF1104" t="s">
        <v>7843</v>
      </c>
      <c r="BG1104" t="s">
        <v>7843</v>
      </c>
      <c r="BH1104" t="s">
        <v>7843</v>
      </c>
      <c r="BI1104" t="s">
        <v>7843</v>
      </c>
      <c r="BJ1104">
        <v>1</v>
      </c>
      <c r="BK1104">
        <v>1</v>
      </c>
      <c r="BL1104">
        <v>1</v>
      </c>
    </row>
    <row r="1105" spans="1:64">
      <c r="A1105" t="s">
        <v>9925</v>
      </c>
      <c r="B1105" t="s">
        <v>1267</v>
      </c>
      <c r="C1105" t="s">
        <v>13</v>
      </c>
      <c r="D1105" t="s">
        <v>189</v>
      </c>
      <c r="E1105" t="s">
        <v>1408</v>
      </c>
      <c r="F1105" t="s">
        <v>1409</v>
      </c>
      <c r="G1105" t="s">
        <v>6767</v>
      </c>
      <c r="H1105" t="s">
        <v>24</v>
      </c>
      <c r="I1105" t="s">
        <v>24</v>
      </c>
      <c r="J1105" t="s">
        <v>5768</v>
      </c>
      <c r="K1105" t="s">
        <v>7810</v>
      </c>
      <c r="L1105">
        <v>1</v>
      </c>
      <c r="M1105">
        <v>1</v>
      </c>
      <c r="N1105">
        <v>1</v>
      </c>
      <c r="S1105" t="s">
        <v>8601</v>
      </c>
      <c r="T1105" t="s">
        <v>9924</v>
      </c>
      <c r="U1105" t="s">
        <v>6784</v>
      </c>
      <c r="V1105" t="s">
        <v>6784</v>
      </c>
      <c r="W1105" t="s">
        <v>6784</v>
      </c>
      <c r="X1105" t="s">
        <v>6786</v>
      </c>
      <c r="Y1105" t="s">
        <v>6787</v>
      </c>
      <c r="Z1105" t="s">
        <v>6788</v>
      </c>
      <c r="AA1105" t="s">
        <v>9925</v>
      </c>
      <c r="AB1105">
        <v>1.66</v>
      </c>
      <c r="AC1105">
        <v>1.66</v>
      </c>
      <c r="AD1105">
        <v>1.66</v>
      </c>
      <c r="AE1105">
        <v>1.66</v>
      </c>
      <c r="AF1105">
        <v>1.66</v>
      </c>
      <c r="AG1105">
        <v>1.66</v>
      </c>
      <c r="AH1105" t="b">
        <v>0</v>
      </c>
      <c r="AI1105" t="s">
        <v>7810</v>
      </c>
      <c r="AJ1105">
        <v>0</v>
      </c>
      <c r="AK1105">
        <v>0</v>
      </c>
      <c r="AL1105" t="s">
        <v>24</v>
      </c>
      <c r="AM1105">
        <v>1.66</v>
      </c>
      <c r="AN1105">
        <v>1.66</v>
      </c>
      <c r="AO1105" t="s">
        <v>24</v>
      </c>
      <c r="AP1105" t="s">
        <v>7843</v>
      </c>
      <c r="AQ1105" t="s">
        <v>7843</v>
      </c>
      <c r="AR1105" t="s">
        <v>7843</v>
      </c>
      <c r="AS1105" t="s">
        <v>7843</v>
      </c>
      <c r="AT1105" t="s">
        <v>7843</v>
      </c>
      <c r="AU1105" t="s">
        <v>7843</v>
      </c>
      <c r="AV1105" t="s">
        <v>7843</v>
      </c>
      <c r="AW1105" t="s">
        <v>7843</v>
      </c>
      <c r="AX1105" t="s">
        <v>7843</v>
      </c>
      <c r="AY1105" t="s">
        <v>7843</v>
      </c>
      <c r="AZ1105" t="s">
        <v>7843</v>
      </c>
      <c r="BA1105" t="s">
        <v>7843</v>
      </c>
      <c r="BB1105" t="s">
        <v>7843</v>
      </c>
      <c r="BC1105" t="s">
        <v>7843</v>
      </c>
      <c r="BD1105" t="s">
        <v>7843</v>
      </c>
      <c r="BE1105" t="s">
        <v>7843</v>
      </c>
      <c r="BF1105" t="s">
        <v>7843</v>
      </c>
      <c r="BG1105" t="s">
        <v>7843</v>
      </c>
      <c r="BH1105" t="s">
        <v>7843</v>
      </c>
      <c r="BI1105" t="s">
        <v>7843</v>
      </c>
      <c r="BJ1105">
        <v>1</v>
      </c>
      <c r="BK1105">
        <v>1</v>
      </c>
      <c r="BL1105">
        <v>1</v>
      </c>
    </row>
    <row r="1106" spans="1:64">
      <c r="A1106" t="s">
        <v>9927</v>
      </c>
      <c r="B1106" t="s">
        <v>1267</v>
      </c>
      <c r="C1106" t="s">
        <v>13</v>
      </c>
      <c r="D1106" t="s">
        <v>189</v>
      </c>
      <c r="E1106" t="s">
        <v>1408</v>
      </c>
      <c r="F1106" t="s">
        <v>1409</v>
      </c>
      <c r="G1106" t="s">
        <v>6773</v>
      </c>
      <c r="H1106" t="s">
        <v>24</v>
      </c>
      <c r="I1106" t="s">
        <v>24</v>
      </c>
      <c r="J1106" t="s">
        <v>5768</v>
      </c>
      <c r="K1106" t="s">
        <v>7810</v>
      </c>
      <c r="L1106">
        <v>1</v>
      </c>
      <c r="M1106">
        <v>1</v>
      </c>
      <c r="N1106">
        <v>1</v>
      </c>
      <c r="S1106" t="s">
        <v>8601</v>
      </c>
      <c r="T1106" t="s">
        <v>9926</v>
      </c>
      <c r="U1106" t="s">
        <v>6789</v>
      </c>
      <c r="V1106" t="s">
        <v>6789</v>
      </c>
      <c r="W1106" t="s">
        <v>6789</v>
      </c>
      <c r="X1106" t="s">
        <v>6791</v>
      </c>
      <c r="Y1106" t="s">
        <v>6792</v>
      </c>
      <c r="Z1106" t="s">
        <v>6793</v>
      </c>
      <c r="AA1106" t="s">
        <v>9927</v>
      </c>
      <c r="AB1106">
        <v>1.59</v>
      </c>
      <c r="AC1106">
        <v>1.59</v>
      </c>
      <c r="AD1106">
        <v>1.59</v>
      </c>
      <c r="AE1106">
        <v>1.59</v>
      </c>
      <c r="AF1106">
        <v>1.59</v>
      </c>
      <c r="AG1106">
        <v>1.59</v>
      </c>
      <c r="AH1106" t="b">
        <v>0</v>
      </c>
      <c r="AI1106" t="s">
        <v>7810</v>
      </c>
      <c r="AJ1106">
        <v>0</v>
      </c>
      <c r="AK1106">
        <v>0</v>
      </c>
      <c r="AL1106" t="s">
        <v>24</v>
      </c>
      <c r="AM1106">
        <v>1.59</v>
      </c>
      <c r="AN1106">
        <v>1.59</v>
      </c>
      <c r="AO1106" t="s">
        <v>24</v>
      </c>
      <c r="AP1106" t="s">
        <v>7843</v>
      </c>
      <c r="AQ1106" t="s">
        <v>7843</v>
      </c>
      <c r="AR1106" t="s">
        <v>7843</v>
      </c>
      <c r="AS1106" t="s">
        <v>7843</v>
      </c>
      <c r="AT1106" t="s">
        <v>7843</v>
      </c>
      <c r="AU1106" t="s">
        <v>7843</v>
      </c>
      <c r="AV1106" t="s">
        <v>7843</v>
      </c>
      <c r="AW1106" t="s">
        <v>7843</v>
      </c>
      <c r="AX1106" t="s">
        <v>7843</v>
      </c>
      <c r="AY1106" t="s">
        <v>7843</v>
      </c>
      <c r="AZ1106" t="s">
        <v>7843</v>
      </c>
      <c r="BA1106" t="s">
        <v>7843</v>
      </c>
      <c r="BB1106" t="s">
        <v>7843</v>
      </c>
      <c r="BC1106" t="s">
        <v>7843</v>
      </c>
      <c r="BD1106" t="s">
        <v>7843</v>
      </c>
      <c r="BE1106" t="s">
        <v>7843</v>
      </c>
      <c r="BF1106" t="s">
        <v>7843</v>
      </c>
      <c r="BG1106" t="s">
        <v>7843</v>
      </c>
      <c r="BH1106" t="s">
        <v>7843</v>
      </c>
      <c r="BI1106" t="s">
        <v>7843</v>
      </c>
      <c r="BJ1106">
        <v>1</v>
      </c>
      <c r="BK1106">
        <v>1</v>
      </c>
      <c r="BL1106">
        <v>1</v>
      </c>
    </row>
    <row r="1107" spans="1:64">
      <c r="A1107" t="s">
        <v>9929</v>
      </c>
      <c r="B1107" t="s">
        <v>1267</v>
      </c>
      <c r="C1107" t="s">
        <v>13</v>
      </c>
      <c r="D1107" t="s">
        <v>6794</v>
      </c>
      <c r="E1107" t="s">
        <v>1415</v>
      </c>
      <c r="F1107" t="s">
        <v>1417</v>
      </c>
      <c r="G1107" t="s">
        <v>24</v>
      </c>
      <c r="H1107" t="s">
        <v>24</v>
      </c>
      <c r="I1107" t="s">
        <v>24</v>
      </c>
      <c r="J1107" t="s">
        <v>5768</v>
      </c>
      <c r="K1107" t="s">
        <v>7809</v>
      </c>
      <c r="S1107" t="s">
        <v>8601</v>
      </c>
      <c r="T1107" t="s">
        <v>9928</v>
      </c>
      <c r="U1107" t="s">
        <v>24</v>
      </c>
      <c r="V1107" t="s">
        <v>24</v>
      </c>
      <c r="W1107" t="s">
        <v>24</v>
      </c>
      <c r="X1107" t="s">
        <v>24</v>
      </c>
      <c r="Y1107" t="s">
        <v>24</v>
      </c>
      <c r="Z1107" t="s">
        <v>6801</v>
      </c>
      <c r="AA1107" t="s">
        <v>9929</v>
      </c>
      <c r="AB1107" t="s">
        <v>24</v>
      </c>
      <c r="AC1107" t="s">
        <v>24</v>
      </c>
      <c r="AD1107" t="s">
        <v>24</v>
      </c>
      <c r="AE1107" t="s">
        <v>24</v>
      </c>
      <c r="AF1107" t="s">
        <v>24</v>
      </c>
      <c r="AG1107">
        <v>0.89</v>
      </c>
      <c r="AH1107" t="b">
        <v>0</v>
      </c>
      <c r="AI1107" t="s">
        <v>7809</v>
      </c>
      <c r="AJ1107">
        <v>0</v>
      </c>
      <c r="AK1107">
        <v>0</v>
      </c>
      <c r="AL1107">
        <v>0.89</v>
      </c>
      <c r="AM1107">
        <v>0.89</v>
      </c>
      <c r="AN1107">
        <v>0.89</v>
      </c>
      <c r="AO1107">
        <v>0.89</v>
      </c>
      <c r="AP1107" t="s">
        <v>24</v>
      </c>
      <c r="AQ1107" t="s">
        <v>24</v>
      </c>
      <c r="AR1107" t="s">
        <v>24</v>
      </c>
      <c r="AS1107" t="s">
        <v>24</v>
      </c>
      <c r="AT1107" t="s">
        <v>24</v>
      </c>
      <c r="AU1107" t="s">
        <v>24</v>
      </c>
      <c r="AV1107" t="s">
        <v>24</v>
      </c>
      <c r="AW1107" t="s">
        <v>24</v>
      </c>
      <c r="AX1107" t="s">
        <v>24</v>
      </c>
      <c r="AY1107" t="s">
        <v>24</v>
      </c>
      <c r="AZ1107" t="s">
        <v>7843</v>
      </c>
      <c r="BA1107" t="s">
        <v>24</v>
      </c>
      <c r="BB1107" t="s">
        <v>24</v>
      </c>
      <c r="BC1107" t="s">
        <v>7843</v>
      </c>
      <c r="BD1107" t="s">
        <v>7843</v>
      </c>
      <c r="BE1107" t="s">
        <v>7843</v>
      </c>
      <c r="BF1107" t="s">
        <v>7843</v>
      </c>
      <c r="BG1107" t="s">
        <v>7843</v>
      </c>
      <c r="BH1107" t="s">
        <v>7842</v>
      </c>
      <c r="BI1107" t="s">
        <v>7842</v>
      </c>
      <c r="BJ1107">
        <v>0</v>
      </c>
      <c r="BK1107">
        <v>0</v>
      </c>
      <c r="BL1107">
        <v>0</v>
      </c>
    </row>
    <row r="1108" spans="1:64">
      <c r="A1108" t="s">
        <v>9930</v>
      </c>
      <c r="B1108" t="s">
        <v>1267</v>
      </c>
      <c r="C1108" t="s">
        <v>188</v>
      </c>
      <c r="D1108" t="s">
        <v>204</v>
      </c>
      <c r="E1108" t="s">
        <v>7725</v>
      </c>
      <c r="F1108" t="s">
        <v>205</v>
      </c>
      <c r="G1108" t="s">
        <v>24</v>
      </c>
      <c r="H1108" t="s">
        <v>24</v>
      </c>
      <c r="I1108" t="s">
        <v>24</v>
      </c>
      <c r="J1108" t="s">
        <v>5788</v>
      </c>
      <c r="K1108" t="s">
        <v>7688</v>
      </c>
      <c r="L1108">
        <v>1</v>
      </c>
      <c r="S1108" t="s">
        <v>8601</v>
      </c>
      <c r="T1108" t="s">
        <v>10464</v>
      </c>
      <c r="U1108" t="s">
        <v>6802</v>
      </c>
      <c r="V1108" t="s">
        <v>6802</v>
      </c>
      <c r="W1108" t="s">
        <v>6802</v>
      </c>
      <c r="X1108" t="s">
        <v>6804</v>
      </c>
      <c r="Y1108" t="s">
        <v>6805</v>
      </c>
      <c r="Z1108" t="s">
        <v>6806</v>
      </c>
      <c r="AA1108" t="s">
        <v>9930</v>
      </c>
      <c r="AB1108">
        <v>2.1999999999999999E-2</v>
      </c>
      <c r="AC1108">
        <v>2.1999999999999999E-2</v>
      </c>
      <c r="AD1108">
        <v>2.1999999999999999E-2</v>
      </c>
      <c r="AE1108">
        <v>2.1999999999999999E-2</v>
      </c>
      <c r="AF1108">
        <v>2.1999999999999999E-2</v>
      </c>
      <c r="AG1108" t="s">
        <v>24</v>
      </c>
      <c r="AH1108" t="s">
        <v>24</v>
      </c>
      <c r="AI1108" t="s">
        <v>7688</v>
      </c>
      <c r="AJ1108">
        <v>0</v>
      </c>
      <c r="AK1108">
        <v>0</v>
      </c>
      <c r="AL1108" t="s">
        <v>24</v>
      </c>
      <c r="AM1108" t="s">
        <v>24</v>
      </c>
      <c r="AN1108" t="s">
        <v>24</v>
      </c>
      <c r="AO1108" t="s">
        <v>24</v>
      </c>
      <c r="AP1108" t="s">
        <v>7843</v>
      </c>
      <c r="AQ1108" t="s">
        <v>7843</v>
      </c>
      <c r="AR1108" t="s">
        <v>7843</v>
      </c>
      <c r="AS1108" t="s">
        <v>7843</v>
      </c>
      <c r="AT1108" t="s">
        <v>7843</v>
      </c>
      <c r="AU1108" t="s">
        <v>7843</v>
      </c>
      <c r="AV1108" t="s">
        <v>24</v>
      </c>
      <c r="AW1108" t="s">
        <v>7843</v>
      </c>
      <c r="AX1108" t="s">
        <v>24</v>
      </c>
      <c r="AY1108" t="s">
        <v>24</v>
      </c>
      <c r="AZ1108" t="s">
        <v>24</v>
      </c>
      <c r="BA1108" t="s">
        <v>24</v>
      </c>
      <c r="BB1108" t="s">
        <v>24</v>
      </c>
      <c r="BC1108" t="s">
        <v>7843</v>
      </c>
      <c r="BD1108" t="s">
        <v>7843</v>
      </c>
      <c r="BE1108" t="s">
        <v>7843</v>
      </c>
      <c r="BF1108" t="s">
        <v>7843</v>
      </c>
      <c r="BG1108" t="s">
        <v>7843</v>
      </c>
      <c r="BH1108" t="s">
        <v>7843</v>
      </c>
      <c r="BI1108" t="s">
        <v>7843</v>
      </c>
      <c r="BJ1108">
        <v>1</v>
      </c>
      <c r="BK1108">
        <v>1</v>
      </c>
      <c r="BL1108">
        <v>1</v>
      </c>
    </row>
    <row r="1109" spans="1:64">
      <c r="A1109" t="s">
        <v>9931</v>
      </c>
      <c r="B1109" t="s">
        <v>1267</v>
      </c>
      <c r="C1109" t="s">
        <v>188</v>
      </c>
      <c r="D1109" t="s">
        <v>204</v>
      </c>
      <c r="E1109" t="s">
        <v>7726</v>
      </c>
      <c r="F1109" t="s">
        <v>206</v>
      </c>
      <c r="G1109" t="s">
        <v>5793</v>
      </c>
      <c r="H1109" t="s">
        <v>24</v>
      </c>
      <c r="I1109" t="s">
        <v>24</v>
      </c>
      <c r="J1109" t="s">
        <v>5788</v>
      </c>
      <c r="K1109" t="s">
        <v>7688</v>
      </c>
      <c r="L1109">
        <v>1</v>
      </c>
      <c r="S1109" t="s">
        <v>8601</v>
      </c>
      <c r="T1109" t="s">
        <v>10465</v>
      </c>
      <c r="U1109" t="s">
        <v>6807</v>
      </c>
      <c r="V1109" t="s">
        <v>6807</v>
      </c>
      <c r="W1109" t="s">
        <v>6807</v>
      </c>
      <c r="X1109" t="s">
        <v>6809</v>
      </c>
      <c r="Y1109" t="s">
        <v>6810</v>
      </c>
      <c r="Z1109" t="s">
        <v>6811</v>
      </c>
      <c r="AA1109" t="s">
        <v>9931</v>
      </c>
      <c r="AB1109">
        <v>3.4000000000000002E-2</v>
      </c>
      <c r="AC1109">
        <v>3.4000000000000002E-2</v>
      </c>
      <c r="AD1109">
        <v>3.4000000000000002E-2</v>
      </c>
      <c r="AE1109">
        <v>3.4000000000000002E-2</v>
      </c>
      <c r="AF1109">
        <v>3.4000000000000002E-2</v>
      </c>
      <c r="AG1109" t="s">
        <v>24</v>
      </c>
      <c r="AH1109" t="s">
        <v>24</v>
      </c>
      <c r="AI1109" t="s">
        <v>7688</v>
      </c>
      <c r="AJ1109">
        <v>0</v>
      </c>
      <c r="AK1109">
        <v>0</v>
      </c>
      <c r="AL1109" t="s">
        <v>24</v>
      </c>
      <c r="AM1109" t="s">
        <v>24</v>
      </c>
      <c r="AN1109" t="s">
        <v>24</v>
      </c>
      <c r="AO1109" t="s">
        <v>24</v>
      </c>
      <c r="AP1109" t="s">
        <v>7843</v>
      </c>
      <c r="AQ1109" t="s">
        <v>7843</v>
      </c>
      <c r="AR1109" t="s">
        <v>7843</v>
      </c>
      <c r="AS1109" t="s">
        <v>7843</v>
      </c>
      <c r="AT1109" t="s">
        <v>7843</v>
      </c>
      <c r="AU1109" t="s">
        <v>7843</v>
      </c>
      <c r="AV1109" t="s">
        <v>24</v>
      </c>
      <c r="AW1109" t="s">
        <v>7843</v>
      </c>
      <c r="AX1109" t="s">
        <v>24</v>
      </c>
      <c r="AY1109" t="s">
        <v>24</v>
      </c>
      <c r="AZ1109" t="s">
        <v>24</v>
      </c>
      <c r="BA1109" t="s">
        <v>24</v>
      </c>
      <c r="BB1109" t="s">
        <v>24</v>
      </c>
      <c r="BC1109" t="s">
        <v>7843</v>
      </c>
      <c r="BD1109" t="s">
        <v>7843</v>
      </c>
      <c r="BE1109" t="s">
        <v>7843</v>
      </c>
      <c r="BF1109" t="s">
        <v>7843</v>
      </c>
      <c r="BG1109" t="s">
        <v>7843</v>
      </c>
      <c r="BH1109" t="s">
        <v>7843</v>
      </c>
      <c r="BI1109" t="s">
        <v>7843</v>
      </c>
      <c r="BJ1109">
        <v>1</v>
      </c>
      <c r="BK1109">
        <v>1</v>
      </c>
      <c r="BL1109">
        <v>1</v>
      </c>
    </row>
    <row r="1110" spans="1:64">
      <c r="A1110" t="s">
        <v>9932</v>
      </c>
      <c r="B1110" t="s">
        <v>1267</v>
      </c>
      <c r="C1110" t="s">
        <v>188</v>
      </c>
      <c r="D1110" t="s">
        <v>204</v>
      </c>
      <c r="E1110" t="s">
        <v>7726</v>
      </c>
      <c r="F1110" t="s">
        <v>206</v>
      </c>
      <c r="G1110" t="s">
        <v>5798</v>
      </c>
      <c r="H1110" t="s">
        <v>24</v>
      </c>
      <c r="I1110" t="s">
        <v>24</v>
      </c>
      <c r="J1110" t="s">
        <v>5788</v>
      </c>
      <c r="K1110" t="s">
        <v>7688</v>
      </c>
      <c r="L1110">
        <v>1</v>
      </c>
      <c r="S1110" t="s">
        <v>8601</v>
      </c>
      <c r="T1110" t="s">
        <v>10466</v>
      </c>
      <c r="U1110" t="s">
        <v>6812</v>
      </c>
      <c r="V1110" t="s">
        <v>6812</v>
      </c>
      <c r="W1110" t="s">
        <v>6812</v>
      </c>
      <c r="X1110" t="s">
        <v>6814</v>
      </c>
      <c r="Y1110" t="s">
        <v>6815</v>
      </c>
      <c r="Z1110" t="s">
        <v>6816</v>
      </c>
      <c r="AA1110" t="s">
        <v>9932</v>
      </c>
      <c r="AB1110">
        <v>3.2000000000000001E-2</v>
      </c>
      <c r="AC1110">
        <v>3.2000000000000001E-2</v>
      </c>
      <c r="AD1110">
        <v>3.2000000000000001E-2</v>
      </c>
      <c r="AE1110">
        <v>3.2000000000000001E-2</v>
      </c>
      <c r="AF1110">
        <v>3.2000000000000001E-2</v>
      </c>
      <c r="AG1110" t="s">
        <v>24</v>
      </c>
      <c r="AH1110" t="s">
        <v>24</v>
      </c>
      <c r="AI1110" t="s">
        <v>7688</v>
      </c>
      <c r="AJ1110">
        <v>0</v>
      </c>
      <c r="AK1110">
        <v>0</v>
      </c>
      <c r="AL1110" t="s">
        <v>24</v>
      </c>
      <c r="AM1110" t="s">
        <v>24</v>
      </c>
      <c r="AN1110" t="s">
        <v>24</v>
      </c>
      <c r="AO1110" t="s">
        <v>24</v>
      </c>
      <c r="AP1110" t="s">
        <v>7843</v>
      </c>
      <c r="AQ1110" t="s">
        <v>7843</v>
      </c>
      <c r="AR1110" t="s">
        <v>7843</v>
      </c>
      <c r="AS1110" t="s">
        <v>7843</v>
      </c>
      <c r="AT1110" t="s">
        <v>7843</v>
      </c>
      <c r="AU1110" t="s">
        <v>7843</v>
      </c>
      <c r="AV1110" t="s">
        <v>24</v>
      </c>
      <c r="AW1110" t="s">
        <v>7843</v>
      </c>
      <c r="AX1110" t="s">
        <v>24</v>
      </c>
      <c r="AY1110" t="s">
        <v>24</v>
      </c>
      <c r="AZ1110" t="s">
        <v>24</v>
      </c>
      <c r="BA1110" t="s">
        <v>24</v>
      </c>
      <c r="BB1110" t="s">
        <v>24</v>
      </c>
      <c r="BC1110" t="s">
        <v>7843</v>
      </c>
      <c r="BD1110" t="s">
        <v>7843</v>
      </c>
      <c r="BE1110" t="s">
        <v>7843</v>
      </c>
      <c r="BF1110" t="s">
        <v>7843</v>
      </c>
      <c r="BG1110" t="s">
        <v>7843</v>
      </c>
      <c r="BH1110" t="s">
        <v>7843</v>
      </c>
      <c r="BI1110" t="s">
        <v>7843</v>
      </c>
      <c r="BJ1110">
        <v>1</v>
      </c>
      <c r="BK1110">
        <v>1</v>
      </c>
      <c r="BL1110">
        <v>1</v>
      </c>
    </row>
    <row r="1111" spans="1:64">
      <c r="A1111" t="s">
        <v>9934</v>
      </c>
      <c r="B1111" t="s">
        <v>1267</v>
      </c>
      <c r="C1111" t="s">
        <v>188</v>
      </c>
      <c r="D1111" t="s">
        <v>204</v>
      </c>
      <c r="E1111" t="s">
        <v>1431</v>
      </c>
      <c r="F1111" t="s">
        <v>1432</v>
      </c>
      <c r="G1111" t="s">
        <v>24</v>
      </c>
      <c r="H1111" t="s">
        <v>24</v>
      </c>
      <c r="I1111" t="s">
        <v>24</v>
      </c>
      <c r="J1111" t="s">
        <v>5788</v>
      </c>
      <c r="K1111" t="s">
        <v>7809</v>
      </c>
      <c r="M1111">
        <v>1</v>
      </c>
      <c r="S1111" t="s">
        <v>8601</v>
      </c>
      <c r="T1111" t="s">
        <v>9933</v>
      </c>
      <c r="U1111" t="s">
        <v>24</v>
      </c>
      <c r="V1111" t="s">
        <v>24</v>
      </c>
      <c r="W1111" t="s">
        <v>24</v>
      </c>
      <c r="X1111" t="s">
        <v>6817</v>
      </c>
      <c r="Y1111" t="s">
        <v>6818</v>
      </c>
      <c r="Z1111" t="s">
        <v>6819</v>
      </c>
      <c r="AA1111" t="s">
        <v>9934</v>
      </c>
      <c r="AB1111" t="s">
        <v>24</v>
      </c>
      <c r="AC1111" t="s">
        <v>24</v>
      </c>
      <c r="AD1111" t="s">
        <v>24</v>
      </c>
      <c r="AE1111">
        <v>2E-3</v>
      </c>
      <c r="AF1111">
        <v>2E-3</v>
      </c>
      <c r="AG1111">
        <v>2E-3</v>
      </c>
      <c r="AH1111" t="b">
        <v>0</v>
      </c>
      <c r="AI1111" t="s">
        <v>7810</v>
      </c>
      <c r="AJ1111">
        <v>0</v>
      </c>
      <c r="AK1111">
        <v>0</v>
      </c>
      <c r="AL1111" t="s">
        <v>24</v>
      </c>
      <c r="AM1111">
        <v>2E-3</v>
      </c>
      <c r="AN1111">
        <v>2E-3</v>
      </c>
      <c r="AO1111" t="s">
        <v>24</v>
      </c>
      <c r="AP1111" t="s">
        <v>24</v>
      </c>
      <c r="AQ1111" t="s">
        <v>24</v>
      </c>
      <c r="AR1111" t="s">
        <v>24</v>
      </c>
      <c r="AS1111" t="s">
        <v>24</v>
      </c>
      <c r="AT1111" t="s">
        <v>24</v>
      </c>
      <c r="AU1111" t="s">
        <v>7843</v>
      </c>
      <c r="AV1111" t="s">
        <v>7843</v>
      </c>
      <c r="AW1111" t="s">
        <v>24</v>
      </c>
      <c r="AX1111" t="s">
        <v>7843</v>
      </c>
      <c r="AY1111" t="s">
        <v>24</v>
      </c>
      <c r="AZ1111" t="s">
        <v>7843</v>
      </c>
      <c r="BA1111" t="s">
        <v>7843</v>
      </c>
      <c r="BB1111" t="s">
        <v>7843</v>
      </c>
      <c r="BC1111" t="s">
        <v>7843</v>
      </c>
      <c r="BD1111" t="s">
        <v>7843</v>
      </c>
      <c r="BE1111" t="s">
        <v>7843</v>
      </c>
      <c r="BF1111" t="s">
        <v>7842</v>
      </c>
      <c r="BG1111" t="s">
        <v>7842</v>
      </c>
      <c r="BH1111" t="s">
        <v>7843</v>
      </c>
      <c r="BI1111" t="s">
        <v>7843</v>
      </c>
      <c r="BJ1111">
        <v>1</v>
      </c>
      <c r="BK1111">
        <v>1</v>
      </c>
      <c r="BL1111">
        <v>0</v>
      </c>
    </row>
    <row r="1112" spans="1:64">
      <c r="A1112" t="s">
        <v>9936</v>
      </c>
      <c r="B1112" t="s">
        <v>1267</v>
      </c>
      <c r="C1112" t="s">
        <v>113</v>
      </c>
      <c r="D1112" t="s">
        <v>215</v>
      </c>
      <c r="E1112" t="s">
        <v>1437</v>
      </c>
      <c r="F1112" t="s">
        <v>1438</v>
      </c>
      <c r="G1112" t="s">
        <v>24</v>
      </c>
      <c r="H1112" t="s">
        <v>24</v>
      </c>
      <c r="I1112" t="s">
        <v>24</v>
      </c>
      <c r="J1112" t="s">
        <v>3716</v>
      </c>
      <c r="K1112" t="s">
        <v>7810</v>
      </c>
      <c r="M1112">
        <v>1</v>
      </c>
      <c r="N1112">
        <v>1</v>
      </c>
      <c r="S1112" t="s">
        <v>8601</v>
      </c>
      <c r="T1112" t="s">
        <v>9935</v>
      </c>
      <c r="U1112" t="s">
        <v>6823</v>
      </c>
      <c r="V1112" t="s">
        <v>6823</v>
      </c>
      <c r="W1112" t="s">
        <v>6823</v>
      </c>
      <c r="X1112" t="s">
        <v>6824</v>
      </c>
      <c r="Y1112" t="s">
        <v>6825</v>
      </c>
      <c r="Z1112" t="s">
        <v>6826</v>
      </c>
      <c r="AA1112" t="s">
        <v>9936</v>
      </c>
      <c r="AB1112">
        <v>0.57999999999999996</v>
      </c>
      <c r="AC1112">
        <v>0.57999999999999996</v>
      </c>
      <c r="AD1112">
        <v>0.57999999999999996</v>
      </c>
      <c r="AE1112">
        <v>0.59</v>
      </c>
      <c r="AF1112">
        <v>0.59</v>
      </c>
      <c r="AG1112">
        <v>0.59</v>
      </c>
      <c r="AH1112" t="b">
        <v>0</v>
      </c>
      <c r="AI1112" t="s">
        <v>7810</v>
      </c>
      <c r="AJ1112">
        <v>0</v>
      </c>
      <c r="AK1112">
        <v>0</v>
      </c>
      <c r="AL1112" t="s">
        <v>24</v>
      </c>
      <c r="AM1112">
        <v>0.59</v>
      </c>
      <c r="AN1112">
        <v>0.59</v>
      </c>
      <c r="AO1112" t="s">
        <v>24</v>
      </c>
      <c r="AP1112" t="s">
        <v>7843</v>
      </c>
      <c r="AQ1112" t="s">
        <v>7843</v>
      </c>
      <c r="AR1112" t="s">
        <v>7842</v>
      </c>
      <c r="AS1112" t="s">
        <v>7843</v>
      </c>
      <c r="AT1112" t="s">
        <v>7842</v>
      </c>
      <c r="AU1112" t="s">
        <v>7843</v>
      </c>
      <c r="AV1112" t="s">
        <v>7843</v>
      </c>
      <c r="AW1112" t="s">
        <v>7842</v>
      </c>
      <c r="AX1112" t="s">
        <v>7843</v>
      </c>
      <c r="AY1112" t="s">
        <v>7842</v>
      </c>
      <c r="AZ1112" t="s">
        <v>7843</v>
      </c>
      <c r="BA1112" t="s">
        <v>7843</v>
      </c>
      <c r="BB1112" t="s">
        <v>7843</v>
      </c>
      <c r="BC1112" t="s">
        <v>7843</v>
      </c>
      <c r="BD1112" t="s">
        <v>7843</v>
      </c>
      <c r="BE1112" t="s">
        <v>7843</v>
      </c>
      <c r="BF1112" t="s">
        <v>7843</v>
      </c>
      <c r="BG1112" t="s">
        <v>7843</v>
      </c>
      <c r="BH1112" t="s">
        <v>7843</v>
      </c>
      <c r="BI1112" t="s">
        <v>7843</v>
      </c>
      <c r="BJ1112">
        <v>1</v>
      </c>
      <c r="BK1112">
        <v>1</v>
      </c>
      <c r="BL1112">
        <v>1</v>
      </c>
    </row>
    <row r="1113" spans="1:64">
      <c r="A1113" t="s">
        <v>9938</v>
      </c>
      <c r="B1113" t="s">
        <v>1267</v>
      </c>
      <c r="C1113" t="s">
        <v>218</v>
      </c>
      <c r="D1113" t="s">
        <v>219</v>
      </c>
      <c r="E1113" t="s">
        <v>1462</v>
      </c>
      <c r="F1113" t="s">
        <v>1463</v>
      </c>
      <c r="G1113" t="s">
        <v>24</v>
      </c>
      <c r="H1113" t="s">
        <v>24</v>
      </c>
      <c r="I1113" t="s">
        <v>24</v>
      </c>
      <c r="J1113" t="s">
        <v>4828</v>
      </c>
      <c r="K1113" t="s">
        <v>7810</v>
      </c>
      <c r="N1113">
        <v>1</v>
      </c>
      <c r="S1113" t="s">
        <v>7895</v>
      </c>
      <c r="T1113" t="s">
        <v>9937</v>
      </c>
      <c r="U1113" t="s">
        <v>6827</v>
      </c>
      <c r="V1113" t="s">
        <v>6827</v>
      </c>
      <c r="W1113" t="s">
        <v>6827</v>
      </c>
      <c r="X1113" t="s">
        <v>6829</v>
      </c>
      <c r="Y1113" t="s">
        <v>6830</v>
      </c>
      <c r="Z1113" t="s">
        <v>6831</v>
      </c>
      <c r="AA1113" t="s">
        <v>9938</v>
      </c>
      <c r="AB1113" t="s">
        <v>9939</v>
      </c>
      <c r="AC1113" t="s">
        <v>24</v>
      </c>
      <c r="AD1113" t="s">
        <v>24</v>
      </c>
      <c r="AE1113" t="s">
        <v>9939</v>
      </c>
      <c r="AF1113" t="s">
        <v>24</v>
      </c>
      <c r="AG1113" t="s">
        <v>24</v>
      </c>
      <c r="AH1113" t="s">
        <v>5837</v>
      </c>
      <c r="AI1113" t="s">
        <v>7810</v>
      </c>
      <c r="AJ1113">
        <v>1</v>
      </c>
      <c r="AK1113">
        <v>0</v>
      </c>
      <c r="AL1113" t="s">
        <v>24</v>
      </c>
      <c r="AM1113" t="s">
        <v>5837</v>
      </c>
      <c r="AN1113">
        <v>0</v>
      </c>
      <c r="AO1113" t="s">
        <v>24</v>
      </c>
      <c r="AP1113" t="s">
        <v>24</v>
      </c>
      <c r="AQ1113" t="s">
        <v>24</v>
      </c>
      <c r="AR1113" t="s">
        <v>24</v>
      </c>
      <c r="AS1113" t="s">
        <v>24</v>
      </c>
      <c r="AT1113" t="s">
        <v>24</v>
      </c>
      <c r="AU1113" t="s">
        <v>24</v>
      </c>
      <c r="AV1113" t="s">
        <v>24</v>
      </c>
      <c r="AW1113" t="s">
        <v>24</v>
      </c>
      <c r="AX1113" t="s">
        <v>24</v>
      </c>
      <c r="AY1113" t="s">
        <v>24</v>
      </c>
      <c r="AZ1113" t="s">
        <v>24</v>
      </c>
      <c r="BA1113" t="s">
        <v>24</v>
      </c>
      <c r="BB1113" t="s">
        <v>24</v>
      </c>
      <c r="BC1113" t="s">
        <v>7843</v>
      </c>
      <c r="BD1113" t="s">
        <v>7843</v>
      </c>
      <c r="BE1113" t="s">
        <v>7843</v>
      </c>
      <c r="BF1113" t="s">
        <v>7843</v>
      </c>
      <c r="BG1113" t="s">
        <v>7843</v>
      </c>
      <c r="BH1113" t="s">
        <v>7843</v>
      </c>
      <c r="BI1113" t="s">
        <v>7843</v>
      </c>
      <c r="BJ1113">
        <v>1</v>
      </c>
      <c r="BK1113">
        <v>1</v>
      </c>
      <c r="BL1113">
        <v>1</v>
      </c>
    </row>
    <row r="1114" spans="1:64">
      <c r="A1114" t="s">
        <v>9941</v>
      </c>
      <c r="B1114" t="s">
        <v>1267</v>
      </c>
      <c r="C1114" t="s">
        <v>13</v>
      </c>
      <c r="D1114" t="s">
        <v>1470</v>
      </c>
      <c r="E1114" t="s">
        <v>1476</v>
      </c>
      <c r="F1114" t="s">
        <v>1477</v>
      </c>
      <c r="G1114" t="s">
        <v>24</v>
      </c>
      <c r="H1114" t="s">
        <v>2115</v>
      </c>
      <c r="I1114" t="s">
        <v>6832</v>
      </c>
      <c r="J1114" t="s">
        <v>2117</v>
      </c>
      <c r="K1114" t="s">
        <v>7809</v>
      </c>
      <c r="L1114">
        <v>1</v>
      </c>
      <c r="M1114">
        <v>1</v>
      </c>
      <c r="S1114" t="s">
        <v>7895</v>
      </c>
      <c r="T1114" t="s">
        <v>9940</v>
      </c>
      <c r="U1114" t="s">
        <v>6835</v>
      </c>
      <c r="V1114" t="s">
        <v>6835</v>
      </c>
      <c r="W1114" t="s">
        <v>6835</v>
      </c>
      <c r="X1114" t="s">
        <v>6836</v>
      </c>
      <c r="Y1114" t="s">
        <v>6837</v>
      </c>
      <c r="Z1114" t="s">
        <v>6838</v>
      </c>
      <c r="AA1114" t="s">
        <v>9941</v>
      </c>
      <c r="AB1114">
        <v>7.5</v>
      </c>
      <c r="AC1114">
        <v>7.6</v>
      </c>
      <c r="AD1114">
        <v>7.6</v>
      </c>
      <c r="AE1114">
        <v>7.6</v>
      </c>
      <c r="AF1114">
        <v>7.6</v>
      </c>
      <c r="AG1114">
        <v>7.6</v>
      </c>
      <c r="AH1114">
        <v>7.6</v>
      </c>
      <c r="AI1114" t="s">
        <v>7810</v>
      </c>
      <c r="AJ1114">
        <v>0</v>
      </c>
      <c r="AK1114">
        <v>0</v>
      </c>
      <c r="AL1114" t="s">
        <v>24</v>
      </c>
      <c r="AM1114">
        <v>7.6</v>
      </c>
      <c r="AN1114">
        <v>7.6</v>
      </c>
      <c r="AO1114" t="s">
        <v>24</v>
      </c>
      <c r="AP1114" t="s">
        <v>7842</v>
      </c>
      <c r="AQ1114" t="s">
        <v>7843</v>
      </c>
      <c r="AR1114" t="s">
        <v>7843</v>
      </c>
      <c r="AS1114" t="s">
        <v>7842</v>
      </c>
      <c r="AT1114" t="s">
        <v>7843</v>
      </c>
      <c r="AU1114" t="s">
        <v>7843</v>
      </c>
      <c r="AV1114" t="s">
        <v>7843</v>
      </c>
      <c r="AW1114" t="s">
        <v>7843</v>
      </c>
      <c r="AX1114" t="s">
        <v>7843</v>
      </c>
      <c r="AY1114" t="s">
        <v>7843</v>
      </c>
      <c r="AZ1114" t="s">
        <v>7843</v>
      </c>
      <c r="BA1114" t="s">
        <v>7843</v>
      </c>
      <c r="BB1114" t="s">
        <v>7843</v>
      </c>
      <c r="BC1114" t="s">
        <v>7843</v>
      </c>
      <c r="BD1114" t="s">
        <v>7843</v>
      </c>
      <c r="BE1114" t="s">
        <v>7842</v>
      </c>
      <c r="BF1114" t="s">
        <v>7842</v>
      </c>
      <c r="BG1114" t="s">
        <v>7842</v>
      </c>
      <c r="BH1114" t="s">
        <v>7843</v>
      </c>
      <c r="BI1114" t="s">
        <v>7843</v>
      </c>
      <c r="BJ1114">
        <v>1</v>
      </c>
      <c r="BK1114">
        <v>1</v>
      </c>
      <c r="BL1114">
        <v>0</v>
      </c>
    </row>
    <row r="1115" spans="1:64">
      <c r="A1115" t="s">
        <v>9943</v>
      </c>
      <c r="B1115" t="s">
        <v>1267</v>
      </c>
      <c r="C1115" t="s">
        <v>13</v>
      </c>
      <c r="D1115" t="s">
        <v>1470</v>
      </c>
      <c r="E1115" t="s">
        <v>1476</v>
      </c>
      <c r="F1115" t="s">
        <v>1477</v>
      </c>
      <c r="G1115" t="s">
        <v>24</v>
      </c>
      <c r="H1115" t="s">
        <v>2115</v>
      </c>
      <c r="I1115" t="s">
        <v>6839</v>
      </c>
      <c r="J1115" t="s">
        <v>2117</v>
      </c>
      <c r="K1115" t="s">
        <v>7809</v>
      </c>
      <c r="L1115">
        <v>1</v>
      </c>
      <c r="M1115">
        <v>1</v>
      </c>
      <c r="S1115" t="s">
        <v>7895</v>
      </c>
      <c r="T1115" t="s">
        <v>9942</v>
      </c>
      <c r="U1115" t="s">
        <v>6840</v>
      </c>
      <c r="V1115" t="s">
        <v>6840</v>
      </c>
      <c r="W1115" t="s">
        <v>6840</v>
      </c>
      <c r="X1115" t="s">
        <v>6841</v>
      </c>
      <c r="Y1115" t="s">
        <v>6842</v>
      </c>
      <c r="Z1115" t="s">
        <v>6843</v>
      </c>
      <c r="AA1115" t="s">
        <v>9943</v>
      </c>
      <c r="AB1115">
        <v>7.4</v>
      </c>
      <c r="AC1115">
        <v>7.6</v>
      </c>
      <c r="AD1115">
        <v>7.6</v>
      </c>
      <c r="AE1115">
        <v>7.6</v>
      </c>
      <c r="AF1115">
        <v>7.6</v>
      </c>
      <c r="AG1115">
        <v>7.6</v>
      </c>
      <c r="AH1115">
        <v>7.6</v>
      </c>
      <c r="AI1115" t="s">
        <v>7810</v>
      </c>
      <c r="AJ1115">
        <v>0</v>
      </c>
      <c r="AK1115">
        <v>0</v>
      </c>
      <c r="AL1115" t="s">
        <v>24</v>
      </c>
      <c r="AM1115">
        <v>7.6</v>
      </c>
      <c r="AN1115">
        <v>7.6</v>
      </c>
      <c r="AO1115" t="s">
        <v>24</v>
      </c>
      <c r="AP1115" t="s">
        <v>7842</v>
      </c>
      <c r="AQ1115" t="s">
        <v>7843</v>
      </c>
      <c r="AR1115" t="s">
        <v>7843</v>
      </c>
      <c r="AS1115" t="s">
        <v>7842</v>
      </c>
      <c r="AT1115" t="s">
        <v>7843</v>
      </c>
      <c r="AU1115" t="s">
        <v>7843</v>
      </c>
      <c r="AV1115" t="s">
        <v>7843</v>
      </c>
      <c r="AW1115" t="s">
        <v>7843</v>
      </c>
      <c r="AX1115" t="s">
        <v>7843</v>
      </c>
      <c r="AY1115" t="s">
        <v>7843</v>
      </c>
      <c r="AZ1115" t="s">
        <v>7843</v>
      </c>
      <c r="BA1115" t="s">
        <v>7843</v>
      </c>
      <c r="BB1115" t="s">
        <v>7843</v>
      </c>
      <c r="BC1115" t="s">
        <v>7843</v>
      </c>
      <c r="BD1115" t="s">
        <v>7843</v>
      </c>
      <c r="BE1115" t="s">
        <v>7842</v>
      </c>
      <c r="BF1115" t="s">
        <v>7842</v>
      </c>
      <c r="BG1115" t="s">
        <v>7842</v>
      </c>
      <c r="BH1115" t="s">
        <v>7843</v>
      </c>
      <c r="BI1115" t="s">
        <v>7843</v>
      </c>
      <c r="BJ1115">
        <v>1</v>
      </c>
      <c r="BK1115">
        <v>1</v>
      </c>
      <c r="BL1115">
        <v>0</v>
      </c>
    </row>
    <row r="1116" spans="1:64">
      <c r="A1116" t="s">
        <v>9945</v>
      </c>
      <c r="B1116" t="s">
        <v>1267</v>
      </c>
      <c r="C1116" t="s">
        <v>13</v>
      </c>
      <c r="D1116" t="s">
        <v>1470</v>
      </c>
      <c r="E1116" t="s">
        <v>1476</v>
      </c>
      <c r="F1116" t="s">
        <v>1477</v>
      </c>
      <c r="G1116" t="s">
        <v>24</v>
      </c>
      <c r="H1116" t="s">
        <v>2115</v>
      </c>
      <c r="I1116" t="s">
        <v>6844</v>
      </c>
      <c r="J1116" t="s">
        <v>2117</v>
      </c>
      <c r="K1116" t="s">
        <v>7809</v>
      </c>
      <c r="L1116">
        <v>1</v>
      </c>
      <c r="M1116">
        <v>1</v>
      </c>
      <c r="S1116" t="s">
        <v>7895</v>
      </c>
      <c r="T1116" t="s">
        <v>9944</v>
      </c>
      <c r="U1116" t="s">
        <v>6845</v>
      </c>
      <c r="V1116" t="s">
        <v>6845</v>
      </c>
      <c r="W1116" t="s">
        <v>6845</v>
      </c>
      <c r="X1116" t="s">
        <v>6846</v>
      </c>
      <c r="Y1116" t="s">
        <v>6847</v>
      </c>
      <c r="Z1116" t="s">
        <v>6848</v>
      </c>
      <c r="AA1116" t="s">
        <v>9945</v>
      </c>
      <c r="AB1116">
        <v>7.4</v>
      </c>
      <c r="AC1116">
        <v>7.5</v>
      </c>
      <c r="AD1116">
        <v>7.5</v>
      </c>
      <c r="AE1116">
        <v>7.5</v>
      </c>
      <c r="AF1116">
        <v>7.5</v>
      </c>
      <c r="AG1116">
        <v>7.5</v>
      </c>
      <c r="AH1116">
        <v>7.5</v>
      </c>
      <c r="AI1116" t="s">
        <v>7810</v>
      </c>
      <c r="AJ1116">
        <v>0</v>
      </c>
      <c r="AK1116">
        <v>0</v>
      </c>
      <c r="AL1116" t="s">
        <v>24</v>
      </c>
      <c r="AM1116">
        <v>7.5</v>
      </c>
      <c r="AN1116">
        <v>7.5</v>
      </c>
      <c r="AO1116" t="s">
        <v>24</v>
      </c>
      <c r="AP1116" t="s">
        <v>7842</v>
      </c>
      <c r="AQ1116" t="s">
        <v>7843</v>
      </c>
      <c r="AR1116" t="s">
        <v>7843</v>
      </c>
      <c r="AS1116" t="s">
        <v>7842</v>
      </c>
      <c r="AT1116" t="s">
        <v>7843</v>
      </c>
      <c r="AU1116" t="s">
        <v>7843</v>
      </c>
      <c r="AV1116" t="s">
        <v>7843</v>
      </c>
      <c r="AW1116" t="s">
        <v>7843</v>
      </c>
      <c r="AX1116" t="s">
        <v>7843</v>
      </c>
      <c r="AY1116" t="s">
        <v>7843</v>
      </c>
      <c r="AZ1116" t="s">
        <v>7843</v>
      </c>
      <c r="BA1116" t="s">
        <v>7843</v>
      </c>
      <c r="BB1116" t="s">
        <v>7843</v>
      </c>
      <c r="BC1116" t="s">
        <v>7843</v>
      </c>
      <c r="BD1116" t="s">
        <v>7843</v>
      </c>
      <c r="BE1116" t="s">
        <v>7842</v>
      </c>
      <c r="BF1116" t="s">
        <v>7842</v>
      </c>
      <c r="BG1116" t="s">
        <v>7842</v>
      </c>
      <c r="BH1116" t="s">
        <v>7843</v>
      </c>
      <c r="BI1116" t="s">
        <v>7843</v>
      </c>
      <c r="BJ1116">
        <v>1</v>
      </c>
      <c r="BK1116">
        <v>1</v>
      </c>
      <c r="BL1116">
        <v>0</v>
      </c>
    </row>
    <row r="1117" spans="1:64">
      <c r="A1117" t="s">
        <v>9947</v>
      </c>
      <c r="B1117" t="s">
        <v>1267</v>
      </c>
      <c r="C1117" t="s">
        <v>13</v>
      </c>
      <c r="D1117" t="s">
        <v>1470</v>
      </c>
      <c r="E1117" t="s">
        <v>1476</v>
      </c>
      <c r="F1117" t="s">
        <v>1477</v>
      </c>
      <c r="G1117" t="s">
        <v>24</v>
      </c>
      <c r="H1117" t="s">
        <v>2115</v>
      </c>
      <c r="I1117" t="s">
        <v>6849</v>
      </c>
      <c r="J1117" t="s">
        <v>2117</v>
      </c>
      <c r="K1117" t="s">
        <v>7809</v>
      </c>
      <c r="L1117">
        <v>1</v>
      </c>
      <c r="S1117" t="s">
        <v>7895</v>
      </c>
      <c r="T1117" t="s">
        <v>9946</v>
      </c>
      <c r="U1117" t="s">
        <v>6850</v>
      </c>
      <c r="V1117" t="s">
        <v>6850</v>
      </c>
      <c r="W1117" t="s">
        <v>6850</v>
      </c>
      <c r="X1117" t="s">
        <v>6851</v>
      </c>
      <c r="Y1117" t="s">
        <v>6852</v>
      </c>
      <c r="Z1117" t="s">
        <v>6853</v>
      </c>
      <c r="AA1117" t="s">
        <v>9947</v>
      </c>
      <c r="AB1117">
        <v>7.1</v>
      </c>
      <c r="AC1117">
        <v>7.4</v>
      </c>
      <c r="AD1117">
        <v>7.4</v>
      </c>
      <c r="AE1117">
        <v>7.4</v>
      </c>
      <c r="AF1117">
        <v>7.6</v>
      </c>
      <c r="AG1117">
        <v>7.6</v>
      </c>
      <c r="AH1117">
        <v>7.6</v>
      </c>
      <c r="AI1117" t="s">
        <v>7810</v>
      </c>
      <c r="AJ1117">
        <v>0</v>
      </c>
      <c r="AK1117">
        <v>0</v>
      </c>
      <c r="AL1117" t="s">
        <v>24</v>
      </c>
      <c r="AM1117">
        <v>7.6</v>
      </c>
      <c r="AN1117">
        <v>7.6</v>
      </c>
      <c r="AO1117" t="s">
        <v>24</v>
      </c>
      <c r="AP1117" t="s">
        <v>7842</v>
      </c>
      <c r="AQ1117" t="s">
        <v>7843</v>
      </c>
      <c r="AR1117" t="s">
        <v>7843</v>
      </c>
      <c r="AS1117" t="s">
        <v>7842</v>
      </c>
      <c r="AT1117" t="s">
        <v>7843</v>
      </c>
      <c r="AU1117" t="s">
        <v>7842</v>
      </c>
      <c r="AV1117" t="s">
        <v>7843</v>
      </c>
      <c r="AW1117" t="s">
        <v>7842</v>
      </c>
      <c r="AX1117" t="s">
        <v>7842</v>
      </c>
      <c r="AY1117" t="s">
        <v>7842</v>
      </c>
      <c r="AZ1117" t="s">
        <v>7843</v>
      </c>
      <c r="BA1117" t="s">
        <v>7843</v>
      </c>
      <c r="BB1117" t="s">
        <v>7842</v>
      </c>
      <c r="BC1117" t="s">
        <v>7843</v>
      </c>
      <c r="BD1117" t="s">
        <v>7843</v>
      </c>
      <c r="BE1117" t="s">
        <v>7842</v>
      </c>
      <c r="BF1117" t="s">
        <v>7842</v>
      </c>
      <c r="BG1117" t="s">
        <v>7842</v>
      </c>
      <c r="BH1117" t="s">
        <v>7843</v>
      </c>
      <c r="BI1117" t="s">
        <v>7843</v>
      </c>
      <c r="BJ1117">
        <v>1</v>
      </c>
      <c r="BK1117">
        <v>1</v>
      </c>
      <c r="BL1117">
        <v>0</v>
      </c>
    </row>
    <row r="1118" spans="1:64">
      <c r="A1118" t="s">
        <v>9949</v>
      </c>
      <c r="B1118" t="s">
        <v>1267</v>
      </c>
      <c r="C1118" t="s">
        <v>13</v>
      </c>
      <c r="D1118" t="s">
        <v>1470</v>
      </c>
      <c r="E1118" t="s">
        <v>1476</v>
      </c>
      <c r="F1118" t="s">
        <v>1477</v>
      </c>
      <c r="G1118" t="s">
        <v>24</v>
      </c>
      <c r="H1118" t="s">
        <v>2115</v>
      </c>
      <c r="I1118" t="s">
        <v>6854</v>
      </c>
      <c r="J1118" t="s">
        <v>2117</v>
      </c>
      <c r="K1118" t="s">
        <v>7809</v>
      </c>
      <c r="L1118">
        <v>1</v>
      </c>
      <c r="S1118" t="s">
        <v>7895</v>
      </c>
      <c r="T1118" t="s">
        <v>9948</v>
      </c>
      <c r="U1118" t="s">
        <v>6855</v>
      </c>
      <c r="V1118" t="s">
        <v>6855</v>
      </c>
      <c r="W1118" t="s">
        <v>6855</v>
      </c>
      <c r="X1118" t="s">
        <v>6856</v>
      </c>
      <c r="Y1118" t="s">
        <v>6857</v>
      </c>
      <c r="Z1118" t="s">
        <v>6858</v>
      </c>
      <c r="AA1118" t="s">
        <v>9949</v>
      </c>
      <c r="AB1118">
        <v>7.5</v>
      </c>
      <c r="AC1118">
        <v>7.6</v>
      </c>
      <c r="AD1118">
        <v>7.6</v>
      </c>
      <c r="AE1118">
        <v>7.6</v>
      </c>
      <c r="AF1118">
        <v>7.9</v>
      </c>
      <c r="AG1118">
        <v>7.9</v>
      </c>
      <c r="AH1118">
        <v>7.9</v>
      </c>
      <c r="AI1118" t="s">
        <v>7809</v>
      </c>
      <c r="AJ1118">
        <v>0</v>
      </c>
      <c r="AK1118">
        <v>0</v>
      </c>
      <c r="AL1118">
        <v>7.9</v>
      </c>
      <c r="AM1118">
        <v>7.9</v>
      </c>
      <c r="AN1118">
        <v>7.9</v>
      </c>
      <c r="AO1118">
        <v>7.9</v>
      </c>
      <c r="AP1118" t="s">
        <v>7842</v>
      </c>
      <c r="AQ1118" t="s">
        <v>7843</v>
      </c>
      <c r="AR1118" t="s">
        <v>7843</v>
      </c>
      <c r="AS1118" t="s">
        <v>7842</v>
      </c>
      <c r="AT1118" t="s">
        <v>7843</v>
      </c>
      <c r="AU1118" t="s">
        <v>7842</v>
      </c>
      <c r="AV1118" t="s">
        <v>7843</v>
      </c>
      <c r="AW1118" t="s">
        <v>7842</v>
      </c>
      <c r="AX1118" t="s">
        <v>7842</v>
      </c>
      <c r="AY1118" t="s">
        <v>7842</v>
      </c>
      <c r="AZ1118" t="s">
        <v>7843</v>
      </c>
      <c r="BA1118" t="s">
        <v>7843</v>
      </c>
      <c r="BB1118" t="s">
        <v>7842</v>
      </c>
      <c r="BC1118" t="s">
        <v>7843</v>
      </c>
      <c r="BD1118" t="s">
        <v>7843</v>
      </c>
      <c r="BE1118" t="s">
        <v>7842</v>
      </c>
      <c r="BF1118" t="s">
        <v>7842</v>
      </c>
      <c r="BG1118" t="s">
        <v>7842</v>
      </c>
      <c r="BH1118" t="s">
        <v>7842</v>
      </c>
      <c r="BI1118" t="s">
        <v>7842</v>
      </c>
      <c r="BJ1118">
        <v>0</v>
      </c>
      <c r="BK1118">
        <v>0</v>
      </c>
      <c r="BL1118">
        <v>0</v>
      </c>
    </row>
    <row r="1119" spans="1:64">
      <c r="A1119" t="s">
        <v>9951</v>
      </c>
      <c r="B1119" t="s">
        <v>1267</v>
      </c>
      <c r="C1119" t="s">
        <v>13</v>
      </c>
      <c r="D1119" t="s">
        <v>1470</v>
      </c>
      <c r="E1119" t="s">
        <v>1476</v>
      </c>
      <c r="F1119" t="s">
        <v>1477</v>
      </c>
      <c r="G1119" t="s">
        <v>24</v>
      </c>
      <c r="H1119" t="s">
        <v>2115</v>
      </c>
      <c r="I1119" t="s">
        <v>6859</v>
      </c>
      <c r="J1119" t="s">
        <v>2117</v>
      </c>
      <c r="K1119" t="s">
        <v>7810</v>
      </c>
      <c r="L1119">
        <v>1</v>
      </c>
      <c r="M1119">
        <v>1</v>
      </c>
      <c r="N1119">
        <v>1</v>
      </c>
      <c r="S1119" t="s">
        <v>7895</v>
      </c>
      <c r="T1119" t="s">
        <v>9950</v>
      </c>
      <c r="U1119" t="s">
        <v>6860</v>
      </c>
      <c r="V1119" t="s">
        <v>6860</v>
      </c>
      <c r="W1119" t="s">
        <v>6860</v>
      </c>
      <c r="X1119" t="s">
        <v>6861</v>
      </c>
      <c r="Y1119" t="s">
        <v>6862</v>
      </c>
      <c r="Z1119" t="s">
        <v>6863</v>
      </c>
      <c r="AA1119" t="s">
        <v>9951</v>
      </c>
      <c r="AB1119">
        <v>6.5</v>
      </c>
      <c r="AC1119">
        <v>6.5</v>
      </c>
      <c r="AD1119">
        <v>6.5</v>
      </c>
      <c r="AE1119">
        <v>6.8</v>
      </c>
      <c r="AF1119">
        <v>6.8</v>
      </c>
      <c r="AG1119">
        <v>6.8</v>
      </c>
      <c r="AH1119">
        <v>6.8</v>
      </c>
      <c r="AI1119" t="s">
        <v>7810</v>
      </c>
      <c r="AJ1119">
        <v>0</v>
      </c>
      <c r="AK1119">
        <v>0</v>
      </c>
      <c r="AL1119" t="s">
        <v>24</v>
      </c>
      <c r="AM1119">
        <v>6.8</v>
      </c>
      <c r="AN1119">
        <v>6.8</v>
      </c>
      <c r="AO1119" t="s">
        <v>24</v>
      </c>
      <c r="AP1119" t="s">
        <v>7843</v>
      </c>
      <c r="AQ1119" t="s">
        <v>7843</v>
      </c>
      <c r="AR1119" t="s">
        <v>7842</v>
      </c>
      <c r="AS1119" t="s">
        <v>7843</v>
      </c>
      <c r="AT1119" t="s">
        <v>7842</v>
      </c>
      <c r="AU1119" t="s">
        <v>7843</v>
      </c>
      <c r="AV1119" t="s">
        <v>7843</v>
      </c>
      <c r="AW1119" t="s">
        <v>7842</v>
      </c>
      <c r="AX1119" t="s">
        <v>7843</v>
      </c>
      <c r="AY1119" t="s">
        <v>7842</v>
      </c>
      <c r="AZ1119" t="s">
        <v>7843</v>
      </c>
      <c r="BA1119" t="s">
        <v>7843</v>
      </c>
      <c r="BB1119" t="s">
        <v>7843</v>
      </c>
      <c r="BC1119" t="s">
        <v>7843</v>
      </c>
      <c r="BD1119" t="s">
        <v>7843</v>
      </c>
      <c r="BE1119" t="s">
        <v>7843</v>
      </c>
      <c r="BF1119" t="s">
        <v>7843</v>
      </c>
      <c r="BG1119" t="s">
        <v>7843</v>
      </c>
      <c r="BH1119" t="s">
        <v>7843</v>
      </c>
      <c r="BI1119" t="s">
        <v>7843</v>
      </c>
      <c r="BJ1119">
        <v>1</v>
      </c>
      <c r="BK1119">
        <v>1</v>
      </c>
      <c r="BL1119">
        <v>1</v>
      </c>
    </row>
    <row r="1120" spans="1:64">
      <c r="A1120" t="s">
        <v>9953</v>
      </c>
      <c r="B1120" t="s">
        <v>1267</v>
      </c>
      <c r="C1120" t="s">
        <v>13</v>
      </c>
      <c r="D1120" t="s">
        <v>1470</v>
      </c>
      <c r="E1120" t="s">
        <v>1476</v>
      </c>
      <c r="F1120" t="s">
        <v>1477</v>
      </c>
      <c r="G1120" t="s">
        <v>24</v>
      </c>
      <c r="H1120" t="s">
        <v>2115</v>
      </c>
      <c r="I1120" t="s">
        <v>6864</v>
      </c>
      <c r="J1120" t="s">
        <v>2117</v>
      </c>
      <c r="K1120" t="s">
        <v>7810</v>
      </c>
      <c r="L1120">
        <v>1</v>
      </c>
      <c r="M1120">
        <v>1</v>
      </c>
      <c r="N1120">
        <v>1</v>
      </c>
      <c r="S1120" t="s">
        <v>7895</v>
      </c>
      <c r="T1120" t="s">
        <v>9952</v>
      </c>
      <c r="U1120" t="s">
        <v>6865</v>
      </c>
      <c r="V1120" t="s">
        <v>6865</v>
      </c>
      <c r="W1120" t="s">
        <v>6865</v>
      </c>
      <c r="X1120" t="s">
        <v>6866</v>
      </c>
      <c r="Y1120" t="s">
        <v>6867</v>
      </c>
      <c r="Z1120" t="s">
        <v>6868</v>
      </c>
      <c r="AA1120" t="s">
        <v>9953</v>
      </c>
      <c r="AB1120" t="s">
        <v>24</v>
      </c>
      <c r="AC1120">
        <v>5.7</v>
      </c>
      <c r="AD1120">
        <v>5.7</v>
      </c>
      <c r="AE1120">
        <v>6.2</v>
      </c>
      <c r="AF1120">
        <v>6.2</v>
      </c>
      <c r="AG1120">
        <v>6.2</v>
      </c>
      <c r="AH1120">
        <v>6.2</v>
      </c>
      <c r="AI1120" t="s">
        <v>7810</v>
      </c>
      <c r="AJ1120">
        <v>0</v>
      </c>
      <c r="AK1120">
        <v>0</v>
      </c>
      <c r="AL1120" t="s">
        <v>24</v>
      </c>
      <c r="AM1120">
        <v>6.2</v>
      </c>
      <c r="AN1120">
        <v>6.2</v>
      </c>
      <c r="AO1120" t="s">
        <v>24</v>
      </c>
      <c r="AP1120" t="s">
        <v>24</v>
      </c>
      <c r="AQ1120" t="s">
        <v>7843</v>
      </c>
      <c r="AR1120" t="s">
        <v>7842</v>
      </c>
      <c r="AS1120" t="s">
        <v>24</v>
      </c>
      <c r="AT1120" t="s">
        <v>7842</v>
      </c>
      <c r="AU1120" t="s">
        <v>7843</v>
      </c>
      <c r="AV1120" t="s">
        <v>7843</v>
      </c>
      <c r="AW1120" t="s">
        <v>7842</v>
      </c>
      <c r="AX1120" t="s">
        <v>7843</v>
      </c>
      <c r="AY1120" t="s">
        <v>7842</v>
      </c>
      <c r="AZ1120" t="s">
        <v>7843</v>
      </c>
      <c r="BA1120" t="s">
        <v>7843</v>
      </c>
      <c r="BB1120" t="s">
        <v>7843</v>
      </c>
      <c r="BC1120" t="s">
        <v>7843</v>
      </c>
      <c r="BD1120" t="s">
        <v>7843</v>
      </c>
      <c r="BE1120" t="s">
        <v>7843</v>
      </c>
      <c r="BF1120" t="s">
        <v>7843</v>
      </c>
      <c r="BG1120" t="s">
        <v>7843</v>
      </c>
      <c r="BH1120" t="s">
        <v>7843</v>
      </c>
      <c r="BI1120" t="s">
        <v>7843</v>
      </c>
      <c r="BJ1120">
        <v>1</v>
      </c>
      <c r="BK1120">
        <v>1</v>
      </c>
      <c r="BL1120">
        <v>1</v>
      </c>
    </row>
    <row r="1121" spans="1:64">
      <c r="A1121" t="s">
        <v>9955</v>
      </c>
      <c r="B1121" t="s">
        <v>1267</v>
      </c>
      <c r="C1121" t="s">
        <v>13</v>
      </c>
      <c r="D1121" t="s">
        <v>1470</v>
      </c>
      <c r="E1121" t="s">
        <v>1476</v>
      </c>
      <c r="F1121" t="s">
        <v>1477</v>
      </c>
      <c r="G1121" t="s">
        <v>24</v>
      </c>
      <c r="H1121" t="s">
        <v>2115</v>
      </c>
      <c r="I1121" t="s">
        <v>6869</v>
      </c>
      <c r="J1121" t="s">
        <v>2117</v>
      </c>
      <c r="K1121" t="s">
        <v>7809</v>
      </c>
      <c r="L1121">
        <v>1</v>
      </c>
      <c r="S1121" t="s">
        <v>7895</v>
      </c>
      <c r="T1121" t="s">
        <v>9954</v>
      </c>
      <c r="U1121" t="s">
        <v>6870</v>
      </c>
      <c r="V1121" t="s">
        <v>6870</v>
      </c>
      <c r="W1121" t="s">
        <v>6870</v>
      </c>
      <c r="X1121" t="s">
        <v>6871</v>
      </c>
      <c r="Y1121" t="s">
        <v>6872</v>
      </c>
      <c r="Z1121" t="s">
        <v>6873</v>
      </c>
      <c r="AA1121" t="s">
        <v>9955</v>
      </c>
      <c r="AB1121">
        <v>6.7</v>
      </c>
      <c r="AC1121">
        <v>6.8</v>
      </c>
      <c r="AD1121">
        <v>6.8</v>
      </c>
      <c r="AE1121">
        <v>6.8</v>
      </c>
      <c r="AF1121">
        <v>7.1</v>
      </c>
      <c r="AG1121">
        <v>7.1</v>
      </c>
      <c r="AH1121">
        <v>7.1</v>
      </c>
      <c r="AI1121" t="s">
        <v>7809</v>
      </c>
      <c r="AJ1121">
        <v>0</v>
      </c>
      <c r="AK1121">
        <v>0</v>
      </c>
      <c r="AL1121">
        <v>7.1</v>
      </c>
      <c r="AM1121">
        <v>7.1</v>
      </c>
      <c r="AN1121">
        <v>7.1</v>
      </c>
      <c r="AO1121">
        <v>7.1</v>
      </c>
      <c r="AP1121" t="s">
        <v>7842</v>
      </c>
      <c r="AQ1121" t="s">
        <v>7843</v>
      </c>
      <c r="AR1121" t="s">
        <v>7843</v>
      </c>
      <c r="AS1121" t="s">
        <v>7842</v>
      </c>
      <c r="AT1121" t="s">
        <v>7843</v>
      </c>
      <c r="AU1121" t="s">
        <v>7842</v>
      </c>
      <c r="AV1121" t="s">
        <v>7843</v>
      </c>
      <c r="AW1121" t="s">
        <v>7842</v>
      </c>
      <c r="AX1121" t="s">
        <v>7842</v>
      </c>
      <c r="AY1121" t="s">
        <v>7842</v>
      </c>
      <c r="AZ1121" t="s">
        <v>7843</v>
      </c>
      <c r="BA1121" t="s">
        <v>7843</v>
      </c>
      <c r="BB1121" t="s">
        <v>7842</v>
      </c>
      <c r="BC1121" t="s">
        <v>7843</v>
      </c>
      <c r="BD1121" t="s">
        <v>7843</v>
      </c>
      <c r="BE1121" t="s">
        <v>7842</v>
      </c>
      <c r="BF1121" t="s">
        <v>7842</v>
      </c>
      <c r="BG1121" t="s">
        <v>7842</v>
      </c>
      <c r="BH1121" t="s">
        <v>7842</v>
      </c>
      <c r="BI1121" t="s">
        <v>7842</v>
      </c>
      <c r="BJ1121">
        <v>0</v>
      </c>
      <c r="BK1121">
        <v>0</v>
      </c>
      <c r="BL1121">
        <v>0</v>
      </c>
    </row>
    <row r="1122" spans="1:64">
      <c r="A1122" t="s">
        <v>9957</v>
      </c>
      <c r="B1122" t="s">
        <v>1267</v>
      </c>
      <c r="C1122" t="s">
        <v>13</v>
      </c>
      <c r="D1122" t="s">
        <v>1470</v>
      </c>
      <c r="E1122" t="s">
        <v>1476</v>
      </c>
      <c r="F1122" t="s">
        <v>1477</v>
      </c>
      <c r="G1122" t="s">
        <v>24</v>
      </c>
      <c r="H1122" t="s">
        <v>2115</v>
      </c>
      <c r="I1122" t="s">
        <v>6874</v>
      </c>
      <c r="J1122" t="s">
        <v>2117</v>
      </c>
      <c r="K1122" t="s">
        <v>7809</v>
      </c>
      <c r="L1122">
        <v>1</v>
      </c>
      <c r="S1122" t="s">
        <v>7895</v>
      </c>
      <c r="T1122" t="s">
        <v>9956</v>
      </c>
      <c r="U1122" t="s">
        <v>6875</v>
      </c>
      <c r="V1122" t="s">
        <v>6875</v>
      </c>
      <c r="W1122" t="s">
        <v>6875</v>
      </c>
      <c r="X1122" t="s">
        <v>6876</v>
      </c>
      <c r="Y1122" t="s">
        <v>6877</v>
      </c>
      <c r="Z1122" t="s">
        <v>6878</v>
      </c>
      <c r="AA1122" t="s">
        <v>9957</v>
      </c>
      <c r="AB1122">
        <v>6.5</v>
      </c>
      <c r="AC1122">
        <v>6.6</v>
      </c>
      <c r="AD1122">
        <v>6.6</v>
      </c>
      <c r="AE1122">
        <v>6.6</v>
      </c>
      <c r="AF1122">
        <v>6.9</v>
      </c>
      <c r="AG1122">
        <v>6.9</v>
      </c>
      <c r="AH1122">
        <v>6.9</v>
      </c>
      <c r="AI1122" t="s">
        <v>7809</v>
      </c>
      <c r="AJ1122">
        <v>0</v>
      </c>
      <c r="AK1122">
        <v>0</v>
      </c>
      <c r="AL1122">
        <v>6.9</v>
      </c>
      <c r="AM1122">
        <v>6.9</v>
      </c>
      <c r="AN1122">
        <v>6.9</v>
      </c>
      <c r="AO1122">
        <v>6.9</v>
      </c>
      <c r="AP1122" t="s">
        <v>7842</v>
      </c>
      <c r="AQ1122" t="s">
        <v>7843</v>
      </c>
      <c r="AR1122" t="s">
        <v>7843</v>
      </c>
      <c r="AS1122" t="s">
        <v>7842</v>
      </c>
      <c r="AT1122" t="s">
        <v>7843</v>
      </c>
      <c r="AU1122" t="s">
        <v>7842</v>
      </c>
      <c r="AV1122" t="s">
        <v>7843</v>
      </c>
      <c r="AW1122" t="s">
        <v>7842</v>
      </c>
      <c r="AX1122" t="s">
        <v>7842</v>
      </c>
      <c r="AY1122" t="s">
        <v>7842</v>
      </c>
      <c r="AZ1122" t="s">
        <v>7843</v>
      </c>
      <c r="BA1122" t="s">
        <v>7843</v>
      </c>
      <c r="BB1122" t="s">
        <v>7842</v>
      </c>
      <c r="BC1122" t="s">
        <v>7843</v>
      </c>
      <c r="BD1122" t="s">
        <v>7843</v>
      </c>
      <c r="BE1122" t="s">
        <v>7842</v>
      </c>
      <c r="BF1122" t="s">
        <v>7842</v>
      </c>
      <c r="BG1122" t="s">
        <v>7842</v>
      </c>
      <c r="BH1122" t="s">
        <v>7842</v>
      </c>
      <c r="BI1122" t="s">
        <v>7842</v>
      </c>
      <c r="BJ1122">
        <v>0</v>
      </c>
      <c r="BK1122">
        <v>0</v>
      </c>
      <c r="BL1122">
        <v>0</v>
      </c>
    </row>
    <row r="1123" spans="1:64">
      <c r="A1123" t="s">
        <v>9959</v>
      </c>
      <c r="B1123" t="s">
        <v>1267</v>
      </c>
      <c r="C1123" t="s">
        <v>13</v>
      </c>
      <c r="D1123" t="s">
        <v>1470</v>
      </c>
      <c r="E1123" t="s">
        <v>1476</v>
      </c>
      <c r="F1123" t="s">
        <v>1477</v>
      </c>
      <c r="G1123" t="s">
        <v>24</v>
      </c>
      <c r="H1123" t="s">
        <v>2115</v>
      </c>
      <c r="I1123" t="s">
        <v>6879</v>
      </c>
      <c r="J1123" t="s">
        <v>2117</v>
      </c>
      <c r="K1123" t="s">
        <v>7809</v>
      </c>
      <c r="L1123">
        <v>1</v>
      </c>
      <c r="S1123" t="s">
        <v>7895</v>
      </c>
      <c r="T1123" t="s">
        <v>9958</v>
      </c>
      <c r="U1123" t="s">
        <v>6880</v>
      </c>
      <c r="V1123" t="s">
        <v>6880</v>
      </c>
      <c r="W1123" t="s">
        <v>6880</v>
      </c>
      <c r="X1123" t="s">
        <v>6881</v>
      </c>
      <c r="Y1123" t="s">
        <v>6882</v>
      </c>
      <c r="Z1123" t="s">
        <v>6883</v>
      </c>
      <c r="AA1123" t="s">
        <v>9959</v>
      </c>
      <c r="AB1123">
        <v>6.1</v>
      </c>
      <c r="AC1123">
        <v>6.3</v>
      </c>
      <c r="AD1123">
        <v>6.3</v>
      </c>
      <c r="AE1123">
        <v>6.3</v>
      </c>
      <c r="AF1123">
        <v>6.5</v>
      </c>
      <c r="AG1123">
        <v>6.5</v>
      </c>
      <c r="AH1123">
        <v>6.5</v>
      </c>
      <c r="AI1123" t="s">
        <v>7809</v>
      </c>
      <c r="AJ1123">
        <v>0</v>
      </c>
      <c r="AK1123">
        <v>0</v>
      </c>
      <c r="AL1123">
        <v>6.5</v>
      </c>
      <c r="AM1123">
        <v>6.5</v>
      </c>
      <c r="AN1123">
        <v>6.5</v>
      </c>
      <c r="AO1123">
        <v>6.5</v>
      </c>
      <c r="AP1123" t="s">
        <v>7842</v>
      </c>
      <c r="AQ1123" t="s">
        <v>7843</v>
      </c>
      <c r="AR1123" t="s">
        <v>7843</v>
      </c>
      <c r="AS1123" t="s">
        <v>7842</v>
      </c>
      <c r="AT1123" t="s">
        <v>7843</v>
      </c>
      <c r="AU1123" t="s">
        <v>7842</v>
      </c>
      <c r="AV1123" t="s">
        <v>7843</v>
      </c>
      <c r="AW1123" t="s">
        <v>7842</v>
      </c>
      <c r="AX1123" t="s">
        <v>7842</v>
      </c>
      <c r="AY1123" t="s">
        <v>7842</v>
      </c>
      <c r="AZ1123" t="s">
        <v>7843</v>
      </c>
      <c r="BA1123" t="s">
        <v>7843</v>
      </c>
      <c r="BB1123" t="s">
        <v>7842</v>
      </c>
      <c r="BC1123" t="s">
        <v>7843</v>
      </c>
      <c r="BD1123" t="s">
        <v>7843</v>
      </c>
      <c r="BE1123" t="s">
        <v>7842</v>
      </c>
      <c r="BF1123" t="s">
        <v>7842</v>
      </c>
      <c r="BG1123" t="s">
        <v>7842</v>
      </c>
      <c r="BH1123" t="s">
        <v>7842</v>
      </c>
      <c r="BI1123" t="s">
        <v>7842</v>
      </c>
      <c r="BJ1123">
        <v>0</v>
      </c>
      <c r="BK1123">
        <v>0</v>
      </c>
      <c r="BL1123">
        <v>0</v>
      </c>
    </row>
    <row r="1124" spans="1:64">
      <c r="A1124" t="s">
        <v>9961</v>
      </c>
      <c r="B1124" t="s">
        <v>1267</v>
      </c>
      <c r="C1124" t="s">
        <v>13</v>
      </c>
      <c r="D1124" t="s">
        <v>1470</v>
      </c>
      <c r="E1124" t="s">
        <v>1476</v>
      </c>
      <c r="F1124" t="s">
        <v>1477</v>
      </c>
      <c r="G1124" t="s">
        <v>24</v>
      </c>
      <c r="H1124" t="s">
        <v>2115</v>
      </c>
      <c r="I1124" t="s">
        <v>6884</v>
      </c>
      <c r="J1124" t="s">
        <v>2117</v>
      </c>
      <c r="K1124" t="s">
        <v>7809</v>
      </c>
      <c r="L1124">
        <v>1</v>
      </c>
      <c r="S1124" t="s">
        <v>7895</v>
      </c>
      <c r="T1124" t="s">
        <v>9960</v>
      </c>
      <c r="U1124" t="s">
        <v>6885</v>
      </c>
      <c r="V1124" t="s">
        <v>6885</v>
      </c>
      <c r="W1124" t="s">
        <v>6885</v>
      </c>
      <c r="X1124" t="s">
        <v>6886</v>
      </c>
      <c r="Y1124" t="s">
        <v>6887</v>
      </c>
      <c r="Z1124" t="s">
        <v>6888</v>
      </c>
      <c r="AA1124" t="s">
        <v>9961</v>
      </c>
      <c r="AB1124">
        <v>5.7</v>
      </c>
      <c r="AC1124">
        <v>5.8</v>
      </c>
      <c r="AD1124">
        <v>5.8</v>
      </c>
      <c r="AE1124">
        <v>5.8</v>
      </c>
      <c r="AF1124">
        <v>6.2</v>
      </c>
      <c r="AG1124">
        <v>6.2</v>
      </c>
      <c r="AH1124">
        <v>6.2</v>
      </c>
      <c r="AI1124" t="s">
        <v>7809</v>
      </c>
      <c r="AJ1124">
        <v>0</v>
      </c>
      <c r="AK1124">
        <v>0</v>
      </c>
      <c r="AL1124">
        <v>6.2</v>
      </c>
      <c r="AM1124">
        <v>6.2</v>
      </c>
      <c r="AN1124">
        <v>6.2</v>
      </c>
      <c r="AO1124">
        <v>6.2</v>
      </c>
      <c r="AP1124" t="s">
        <v>7842</v>
      </c>
      <c r="AQ1124" t="s">
        <v>7843</v>
      </c>
      <c r="AR1124" t="s">
        <v>7843</v>
      </c>
      <c r="AS1124" t="s">
        <v>7842</v>
      </c>
      <c r="AT1124" t="s">
        <v>7843</v>
      </c>
      <c r="AU1124" t="s">
        <v>7842</v>
      </c>
      <c r="AV1124" t="s">
        <v>7843</v>
      </c>
      <c r="AW1124" t="s">
        <v>7842</v>
      </c>
      <c r="AX1124" t="s">
        <v>7842</v>
      </c>
      <c r="AY1124" t="s">
        <v>7842</v>
      </c>
      <c r="AZ1124" t="s">
        <v>7843</v>
      </c>
      <c r="BA1124" t="s">
        <v>7843</v>
      </c>
      <c r="BB1124" t="s">
        <v>7842</v>
      </c>
      <c r="BC1124" t="s">
        <v>7843</v>
      </c>
      <c r="BD1124" t="s">
        <v>7843</v>
      </c>
      <c r="BE1124" t="s">
        <v>7842</v>
      </c>
      <c r="BF1124" t="s">
        <v>7842</v>
      </c>
      <c r="BG1124" t="s">
        <v>7842</v>
      </c>
      <c r="BH1124" t="s">
        <v>7842</v>
      </c>
      <c r="BI1124" t="s">
        <v>7842</v>
      </c>
      <c r="BJ1124">
        <v>0</v>
      </c>
      <c r="BK1124">
        <v>0</v>
      </c>
      <c r="BL1124">
        <v>0</v>
      </c>
    </row>
    <row r="1125" spans="1:64">
      <c r="A1125" t="s">
        <v>9963</v>
      </c>
      <c r="B1125" t="s">
        <v>1267</v>
      </c>
      <c r="C1125" t="s">
        <v>13</v>
      </c>
      <c r="D1125" t="s">
        <v>1470</v>
      </c>
      <c r="E1125" t="s">
        <v>1476</v>
      </c>
      <c r="F1125" t="s">
        <v>1477</v>
      </c>
      <c r="G1125" t="s">
        <v>24</v>
      </c>
      <c r="H1125" t="s">
        <v>2115</v>
      </c>
      <c r="I1125" t="s">
        <v>6889</v>
      </c>
      <c r="J1125" t="s">
        <v>2117</v>
      </c>
      <c r="K1125" t="s">
        <v>7809</v>
      </c>
      <c r="L1125">
        <v>1</v>
      </c>
      <c r="S1125" t="s">
        <v>7895</v>
      </c>
      <c r="T1125" t="s">
        <v>9962</v>
      </c>
      <c r="U1125" t="s">
        <v>6890</v>
      </c>
      <c r="V1125" t="s">
        <v>6890</v>
      </c>
      <c r="W1125" t="s">
        <v>6890</v>
      </c>
      <c r="X1125" t="s">
        <v>6891</v>
      </c>
      <c r="Y1125" t="s">
        <v>6892</v>
      </c>
      <c r="Z1125" t="s">
        <v>6893</v>
      </c>
      <c r="AA1125" t="s">
        <v>9963</v>
      </c>
      <c r="AB1125">
        <v>5</v>
      </c>
      <c r="AC1125">
        <v>5.2</v>
      </c>
      <c r="AD1125">
        <v>5.2</v>
      </c>
      <c r="AE1125">
        <v>5.2</v>
      </c>
      <c r="AF1125">
        <v>5.5</v>
      </c>
      <c r="AG1125">
        <v>5.5</v>
      </c>
      <c r="AH1125">
        <v>5.5</v>
      </c>
      <c r="AI1125" t="s">
        <v>7809</v>
      </c>
      <c r="AJ1125">
        <v>0</v>
      </c>
      <c r="AK1125">
        <v>0</v>
      </c>
      <c r="AL1125">
        <v>5.5</v>
      </c>
      <c r="AM1125">
        <v>5.5</v>
      </c>
      <c r="AN1125">
        <v>5.5</v>
      </c>
      <c r="AO1125">
        <v>5.5</v>
      </c>
      <c r="AP1125" t="s">
        <v>7842</v>
      </c>
      <c r="AQ1125" t="s">
        <v>7843</v>
      </c>
      <c r="AR1125" t="s">
        <v>7843</v>
      </c>
      <c r="AS1125" t="s">
        <v>7842</v>
      </c>
      <c r="AT1125" t="s">
        <v>7843</v>
      </c>
      <c r="AU1125" t="s">
        <v>7842</v>
      </c>
      <c r="AV1125" t="s">
        <v>7843</v>
      </c>
      <c r="AW1125" t="s">
        <v>7842</v>
      </c>
      <c r="AX1125" t="s">
        <v>7842</v>
      </c>
      <c r="AY1125" t="s">
        <v>7842</v>
      </c>
      <c r="AZ1125" t="s">
        <v>7843</v>
      </c>
      <c r="BA1125" t="s">
        <v>7843</v>
      </c>
      <c r="BB1125" t="s">
        <v>7842</v>
      </c>
      <c r="BC1125" t="s">
        <v>7843</v>
      </c>
      <c r="BD1125" t="s">
        <v>7843</v>
      </c>
      <c r="BE1125" t="s">
        <v>7842</v>
      </c>
      <c r="BF1125" t="s">
        <v>7842</v>
      </c>
      <c r="BG1125" t="s">
        <v>7842</v>
      </c>
      <c r="BH1125" t="s">
        <v>7842</v>
      </c>
      <c r="BI1125" t="s">
        <v>7842</v>
      </c>
      <c r="BJ1125">
        <v>0</v>
      </c>
      <c r="BK1125">
        <v>0</v>
      </c>
      <c r="BL1125">
        <v>0</v>
      </c>
    </row>
    <row r="1126" spans="1:64">
      <c r="A1126" t="s">
        <v>9965</v>
      </c>
      <c r="B1126" t="s">
        <v>1267</v>
      </c>
      <c r="C1126" t="s">
        <v>13</v>
      </c>
      <c r="D1126" t="s">
        <v>1470</v>
      </c>
      <c r="E1126" t="s">
        <v>1483</v>
      </c>
      <c r="F1126" t="s">
        <v>1484</v>
      </c>
      <c r="G1126" t="s">
        <v>24</v>
      </c>
      <c r="H1126" t="s">
        <v>2538</v>
      </c>
      <c r="I1126" t="s">
        <v>2116</v>
      </c>
      <c r="J1126" t="s">
        <v>2187</v>
      </c>
      <c r="K1126" t="s">
        <v>7688</v>
      </c>
      <c r="P1126">
        <v>1</v>
      </c>
      <c r="S1126" t="s">
        <v>7895</v>
      </c>
      <c r="T1126" t="s">
        <v>9964</v>
      </c>
      <c r="U1126" t="s">
        <v>6895</v>
      </c>
      <c r="V1126" t="s">
        <v>6895</v>
      </c>
      <c r="W1126" t="s">
        <v>6895</v>
      </c>
      <c r="X1126" t="s">
        <v>6896</v>
      </c>
      <c r="Y1126" t="s">
        <v>6897</v>
      </c>
      <c r="Z1126" t="s">
        <v>6898</v>
      </c>
      <c r="AA1126" t="s">
        <v>9965</v>
      </c>
      <c r="AB1126" t="s">
        <v>24</v>
      </c>
      <c r="AC1126" t="s">
        <v>24</v>
      </c>
      <c r="AD1126" t="s">
        <v>24</v>
      </c>
      <c r="AE1126" t="s">
        <v>24</v>
      </c>
      <c r="AF1126" t="s">
        <v>24</v>
      </c>
      <c r="AG1126" t="s">
        <v>24</v>
      </c>
      <c r="AH1126" t="s">
        <v>24</v>
      </c>
      <c r="AI1126" t="s">
        <v>7688</v>
      </c>
      <c r="AJ1126">
        <v>0</v>
      </c>
      <c r="AK1126">
        <v>0</v>
      </c>
      <c r="AL1126" t="s">
        <v>24</v>
      </c>
      <c r="AM1126" t="s">
        <v>24</v>
      </c>
      <c r="AN1126" t="s">
        <v>24</v>
      </c>
      <c r="AO1126" t="s">
        <v>24</v>
      </c>
      <c r="AP1126" t="s">
        <v>24</v>
      </c>
      <c r="AQ1126" t="s">
        <v>24</v>
      </c>
      <c r="AR1126" t="s">
        <v>24</v>
      </c>
      <c r="AS1126" t="s">
        <v>24</v>
      </c>
      <c r="AT1126" t="s">
        <v>24</v>
      </c>
      <c r="AU1126" t="s">
        <v>24</v>
      </c>
      <c r="AV1126" t="s">
        <v>24</v>
      </c>
      <c r="AW1126" t="s">
        <v>24</v>
      </c>
      <c r="AX1126" t="s">
        <v>24</v>
      </c>
      <c r="AY1126" t="s">
        <v>24</v>
      </c>
      <c r="AZ1126" t="s">
        <v>24</v>
      </c>
      <c r="BA1126" t="s">
        <v>24</v>
      </c>
      <c r="BB1126" t="s">
        <v>24</v>
      </c>
      <c r="BC1126" t="s">
        <v>7843</v>
      </c>
      <c r="BD1126" t="s">
        <v>7843</v>
      </c>
      <c r="BE1126" t="s">
        <v>7843</v>
      </c>
      <c r="BF1126" t="s">
        <v>7843</v>
      </c>
      <c r="BG1126" t="s">
        <v>7843</v>
      </c>
      <c r="BH1126" t="s">
        <v>7843</v>
      </c>
      <c r="BI1126" t="s">
        <v>7843</v>
      </c>
      <c r="BJ1126">
        <v>1</v>
      </c>
      <c r="BK1126">
        <v>1</v>
      </c>
      <c r="BL1126">
        <v>1</v>
      </c>
    </row>
    <row r="1127" spans="1:64">
      <c r="A1127" t="s">
        <v>9967</v>
      </c>
      <c r="B1127" t="s">
        <v>1267</v>
      </c>
      <c r="C1127" t="s">
        <v>13</v>
      </c>
      <c r="D1127" t="s">
        <v>1470</v>
      </c>
      <c r="E1127" t="s">
        <v>1483</v>
      </c>
      <c r="F1127" t="s">
        <v>1484</v>
      </c>
      <c r="G1127" t="s">
        <v>24</v>
      </c>
      <c r="H1127" t="s">
        <v>2538</v>
      </c>
      <c r="I1127" t="s">
        <v>6899</v>
      </c>
      <c r="J1127" t="s">
        <v>2187</v>
      </c>
      <c r="K1127" t="s">
        <v>7688</v>
      </c>
      <c r="P1127">
        <v>1</v>
      </c>
      <c r="S1127" t="s">
        <v>7895</v>
      </c>
      <c r="T1127" t="s">
        <v>9966</v>
      </c>
      <c r="U1127" t="s">
        <v>6900</v>
      </c>
      <c r="V1127" t="s">
        <v>6900</v>
      </c>
      <c r="W1127" t="s">
        <v>6900</v>
      </c>
      <c r="X1127" t="s">
        <v>6901</v>
      </c>
      <c r="Y1127" t="s">
        <v>6902</v>
      </c>
      <c r="Z1127" t="s">
        <v>6903</v>
      </c>
      <c r="AA1127" t="s">
        <v>9967</v>
      </c>
      <c r="AB1127" t="s">
        <v>24</v>
      </c>
      <c r="AC1127" t="s">
        <v>24</v>
      </c>
      <c r="AD1127" t="s">
        <v>24</v>
      </c>
      <c r="AE1127" t="s">
        <v>24</v>
      </c>
      <c r="AF1127" t="s">
        <v>24</v>
      </c>
      <c r="AG1127" t="s">
        <v>24</v>
      </c>
      <c r="AH1127" t="s">
        <v>24</v>
      </c>
      <c r="AI1127" t="s">
        <v>7688</v>
      </c>
      <c r="AJ1127">
        <v>0</v>
      </c>
      <c r="AK1127">
        <v>0</v>
      </c>
      <c r="AL1127" t="s">
        <v>24</v>
      </c>
      <c r="AM1127" t="s">
        <v>24</v>
      </c>
      <c r="AN1127" t="s">
        <v>24</v>
      </c>
      <c r="AO1127" t="s">
        <v>24</v>
      </c>
      <c r="AP1127" t="s">
        <v>24</v>
      </c>
      <c r="AQ1127" t="s">
        <v>24</v>
      </c>
      <c r="AR1127" t="s">
        <v>24</v>
      </c>
      <c r="AS1127" t="s">
        <v>24</v>
      </c>
      <c r="AT1127" t="s">
        <v>24</v>
      </c>
      <c r="AU1127" t="s">
        <v>24</v>
      </c>
      <c r="AV1127" t="s">
        <v>24</v>
      </c>
      <c r="AW1127" t="s">
        <v>24</v>
      </c>
      <c r="AX1127" t="s">
        <v>24</v>
      </c>
      <c r="AY1127" t="s">
        <v>24</v>
      </c>
      <c r="AZ1127" t="s">
        <v>24</v>
      </c>
      <c r="BA1127" t="s">
        <v>24</v>
      </c>
      <c r="BB1127" t="s">
        <v>24</v>
      </c>
      <c r="BC1127" t="s">
        <v>7843</v>
      </c>
      <c r="BD1127" t="s">
        <v>7843</v>
      </c>
      <c r="BE1127" t="s">
        <v>7843</v>
      </c>
      <c r="BF1127" t="s">
        <v>7843</v>
      </c>
      <c r="BG1127" t="s">
        <v>7843</v>
      </c>
      <c r="BH1127" t="s">
        <v>7843</v>
      </c>
      <c r="BI1127" t="s">
        <v>7843</v>
      </c>
      <c r="BJ1127">
        <v>1</v>
      </c>
      <c r="BK1127">
        <v>1</v>
      </c>
      <c r="BL1127">
        <v>1</v>
      </c>
    </row>
    <row r="1128" spans="1:64">
      <c r="A1128" t="s">
        <v>9969</v>
      </c>
      <c r="B1128" t="s">
        <v>1267</v>
      </c>
      <c r="C1128" t="s">
        <v>13</v>
      </c>
      <c r="D1128" t="s">
        <v>1470</v>
      </c>
      <c r="E1128" t="s">
        <v>1483</v>
      </c>
      <c r="F1128" t="s">
        <v>1484</v>
      </c>
      <c r="G1128" t="s">
        <v>24</v>
      </c>
      <c r="H1128" t="s">
        <v>2538</v>
      </c>
      <c r="I1128" t="s">
        <v>6904</v>
      </c>
      <c r="J1128" t="s">
        <v>2187</v>
      </c>
      <c r="K1128" t="s">
        <v>7688</v>
      </c>
      <c r="P1128">
        <v>1</v>
      </c>
      <c r="S1128" t="s">
        <v>7895</v>
      </c>
      <c r="T1128" t="s">
        <v>9968</v>
      </c>
      <c r="U1128" t="s">
        <v>6905</v>
      </c>
      <c r="V1128" t="s">
        <v>6905</v>
      </c>
      <c r="W1128" t="s">
        <v>6905</v>
      </c>
      <c r="X1128" t="s">
        <v>6906</v>
      </c>
      <c r="Y1128" t="s">
        <v>6907</v>
      </c>
      <c r="Z1128" t="s">
        <v>6908</v>
      </c>
      <c r="AA1128" t="s">
        <v>9969</v>
      </c>
      <c r="AB1128" t="s">
        <v>24</v>
      </c>
      <c r="AC1128" t="s">
        <v>24</v>
      </c>
      <c r="AD1128" t="s">
        <v>24</v>
      </c>
      <c r="AE1128" t="s">
        <v>24</v>
      </c>
      <c r="AF1128" t="s">
        <v>24</v>
      </c>
      <c r="AG1128" t="s">
        <v>24</v>
      </c>
      <c r="AH1128" t="s">
        <v>24</v>
      </c>
      <c r="AI1128" t="s">
        <v>7688</v>
      </c>
      <c r="AJ1128">
        <v>0</v>
      </c>
      <c r="AK1128">
        <v>0</v>
      </c>
      <c r="AL1128" t="s">
        <v>24</v>
      </c>
      <c r="AM1128" t="s">
        <v>24</v>
      </c>
      <c r="AN1128" t="s">
        <v>24</v>
      </c>
      <c r="AO1128" t="s">
        <v>24</v>
      </c>
      <c r="AP1128" t="s">
        <v>24</v>
      </c>
      <c r="AQ1128" t="s">
        <v>24</v>
      </c>
      <c r="AR1128" t="s">
        <v>24</v>
      </c>
      <c r="AS1128" t="s">
        <v>24</v>
      </c>
      <c r="AT1128" t="s">
        <v>24</v>
      </c>
      <c r="AU1128" t="s">
        <v>24</v>
      </c>
      <c r="AV1128" t="s">
        <v>24</v>
      </c>
      <c r="AW1128" t="s">
        <v>24</v>
      </c>
      <c r="AX1128" t="s">
        <v>24</v>
      </c>
      <c r="AY1128" t="s">
        <v>24</v>
      </c>
      <c r="AZ1128" t="s">
        <v>24</v>
      </c>
      <c r="BA1128" t="s">
        <v>24</v>
      </c>
      <c r="BB1128" t="s">
        <v>24</v>
      </c>
      <c r="BC1128" t="s">
        <v>7843</v>
      </c>
      <c r="BD1128" t="s">
        <v>7843</v>
      </c>
      <c r="BE1128" t="s">
        <v>7843</v>
      </c>
      <c r="BF1128" t="s">
        <v>7843</v>
      </c>
      <c r="BG1128" t="s">
        <v>7843</v>
      </c>
      <c r="BH1128" t="s">
        <v>7843</v>
      </c>
      <c r="BI1128" t="s">
        <v>7843</v>
      </c>
      <c r="BJ1128">
        <v>1</v>
      </c>
      <c r="BK1128">
        <v>1</v>
      </c>
      <c r="BL1128">
        <v>1</v>
      </c>
    </row>
    <row r="1129" spans="1:64">
      <c r="A1129" t="s">
        <v>9971</v>
      </c>
      <c r="B1129" t="s">
        <v>1267</v>
      </c>
      <c r="C1129" t="s">
        <v>13</v>
      </c>
      <c r="D1129" t="s">
        <v>1470</v>
      </c>
      <c r="E1129" t="s">
        <v>1483</v>
      </c>
      <c r="F1129" t="s">
        <v>1484</v>
      </c>
      <c r="G1129" t="s">
        <v>24</v>
      </c>
      <c r="H1129" t="s">
        <v>2538</v>
      </c>
      <c r="I1129" t="s">
        <v>6909</v>
      </c>
      <c r="J1129" t="s">
        <v>2187</v>
      </c>
      <c r="K1129" t="s">
        <v>7688</v>
      </c>
      <c r="P1129">
        <v>1</v>
      </c>
      <c r="S1129" t="s">
        <v>7895</v>
      </c>
      <c r="T1129" t="s">
        <v>9970</v>
      </c>
      <c r="U1129" t="s">
        <v>6910</v>
      </c>
      <c r="V1129" t="s">
        <v>6910</v>
      </c>
      <c r="W1129" t="s">
        <v>6910</v>
      </c>
      <c r="X1129" t="s">
        <v>6911</v>
      </c>
      <c r="Y1129" t="s">
        <v>6912</v>
      </c>
      <c r="Z1129" t="s">
        <v>6913</v>
      </c>
      <c r="AA1129" t="s">
        <v>9971</v>
      </c>
      <c r="AB1129" t="s">
        <v>24</v>
      </c>
      <c r="AC1129" t="s">
        <v>24</v>
      </c>
      <c r="AD1129" t="s">
        <v>24</v>
      </c>
      <c r="AE1129" t="s">
        <v>24</v>
      </c>
      <c r="AF1129" t="s">
        <v>24</v>
      </c>
      <c r="AG1129" t="s">
        <v>24</v>
      </c>
      <c r="AH1129" t="s">
        <v>24</v>
      </c>
      <c r="AI1129" t="s">
        <v>7688</v>
      </c>
      <c r="AJ1129">
        <v>0</v>
      </c>
      <c r="AK1129">
        <v>0</v>
      </c>
      <c r="AL1129" t="s">
        <v>24</v>
      </c>
      <c r="AM1129" t="s">
        <v>24</v>
      </c>
      <c r="AN1129" t="s">
        <v>24</v>
      </c>
      <c r="AO1129" t="s">
        <v>24</v>
      </c>
      <c r="AP1129" t="s">
        <v>24</v>
      </c>
      <c r="AQ1129" t="s">
        <v>24</v>
      </c>
      <c r="AR1129" t="s">
        <v>24</v>
      </c>
      <c r="AS1129" t="s">
        <v>24</v>
      </c>
      <c r="AT1129" t="s">
        <v>24</v>
      </c>
      <c r="AU1129" t="s">
        <v>24</v>
      </c>
      <c r="AV1129" t="s">
        <v>24</v>
      </c>
      <c r="AW1129" t="s">
        <v>24</v>
      </c>
      <c r="AX1129" t="s">
        <v>24</v>
      </c>
      <c r="AY1129" t="s">
        <v>24</v>
      </c>
      <c r="AZ1129" t="s">
        <v>24</v>
      </c>
      <c r="BA1129" t="s">
        <v>24</v>
      </c>
      <c r="BB1129" t="s">
        <v>24</v>
      </c>
      <c r="BC1129" t="s">
        <v>7843</v>
      </c>
      <c r="BD1129" t="s">
        <v>7843</v>
      </c>
      <c r="BE1129" t="s">
        <v>7843</v>
      </c>
      <c r="BF1129" t="s">
        <v>7843</v>
      </c>
      <c r="BG1129" t="s">
        <v>7843</v>
      </c>
      <c r="BH1129" t="s">
        <v>7843</v>
      </c>
      <c r="BI1129" t="s">
        <v>7843</v>
      </c>
      <c r="BJ1129">
        <v>1</v>
      </c>
      <c r="BK1129">
        <v>1</v>
      </c>
      <c r="BL1129">
        <v>1</v>
      </c>
    </row>
    <row r="1130" spans="1:64">
      <c r="A1130" t="s">
        <v>9973</v>
      </c>
      <c r="B1130" t="s">
        <v>1267</v>
      </c>
      <c r="C1130" t="s">
        <v>13</v>
      </c>
      <c r="D1130" t="s">
        <v>1470</v>
      </c>
      <c r="E1130" t="s">
        <v>1483</v>
      </c>
      <c r="F1130" t="s">
        <v>1484</v>
      </c>
      <c r="G1130" t="s">
        <v>24</v>
      </c>
      <c r="H1130" t="s">
        <v>2538</v>
      </c>
      <c r="I1130" t="s">
        <v>6914</v>
      </c>
      <c r="J1130" t="s">
        <v>2187</v>
      </c>
      <c r="K1130" t="s">
        <v>7688</v>
      </c>
      <c r="P1130">
        <v>1</v>
      </c>
      <c r="S1130" t="s">
        <v>7895</v>
      </c>
      <c r="T1130" t="s">
        <v>9972</v>
      </c>
      <c r="U1130" t="s">
        <v>6915</v>
      </c>
      <c r="V1130" t="s">
        <v>6915</v>
      </c>
      <c r="W1130" t="s">
        <v>6915</v>
      </c>
      <c r="X1130" t="s">
        <v>6916</v>
      </c>
      <c r="Y1130" t="s">
        <v>6917</v>
      </c>
      <c r="Z1130" t="s">
        <v>6918</v>
      </c>
      <c r="AA1130" t="s">
        <v>9973</v>
      </c>
      <c r="AB1130" t="s">
        <v>24</v>
      </c>
      <c r="AC1130" t="s">
        <v>24</v>
      </c>
      <c r="AD1130" t="s">
        <v>24</v>
      </c>
      <c r="AE1130" t="s">
        <v>24</v>
      </c>
      <c r="AF1130" t="s">
        <v>24</v>
      </c>
      <c r="AG1130" t="s">
        <v>24</v>
      </c>
      <c r="AH1130" t="s">
        <v>24</v>
      </c>
      <c r="AI1130" t="s">
        <v>7688</v>
      </c>
      <c r="AJ1130">
        <v>0</v>
      </c>
      <c r="AK1130">
        <v>0</v>
      </c>
      <c r="AL1130" t="s">
        <v>24</v>
      </c>
      <c r="AM1130" t="s">
        <v>24</v>
      </c>
      <c r="AN1130" t="s">
        <v>24</v>
      </c>
      <c r="AO1130" t="s">
        <v>24</v>
      </c>
      <c r="AP1130" t="s">
        <v>24</v>
      </c>
      <c r="AQ1130" t="s">
        <v>24</v>
      </c>
      <c r="AR1130" t="s">
        <v>24</v>
      </c>
      <c r="AS1130" t="s">
        <v>24</v>
      </c>
      <c r="AT1130" t="s">
        <v>24</v>
      </c>
      <c r="AU1130" t="s">
        <v>24</v>
      </c>
      <c r="AV1130" t="s">
        <v>24</v>
      </c>
      <c r="AW1130" t="s">
        <v>24</v>
      </c>
      <c r="AX1130" t="s">
        <v>24</v>
      </c>
      <c r="AY1130" t="s">
        <v>24</v>
      </c>
      <c r="AZ1130" t="s">
        <v>24</v>
      </c>
      <c r="BA1130" t="s">
        <v>24</v>
      </c>
      <c r="BB1130" t="s">
        <v>24</v>
      </c>
      <c r="BC1130" t="s">
        <v>7843</v>
      </c>
      <c r="BD1130" t="s">
        <v>7843</v>
      </c>
      <c r="BE1130" t="s">
        <v>7843</v>
      </c>
      <c r="BF1130" t="s">
        <v>7843</v>
      </c>
      <c r="BG1130" t="s">
        <v>7843</v>
      </c>
      <c r="BH1130" t="s">
        <v>7843</v>
      </c>
      <c r="BI1130" t="s">
        <v>7843</v>
      </c>
      <c r="BJ1130">
        <v>1</v>
      </c>
      <c r="BK1130">
        <v>1</v>
      </c>
      <c r="BL1130">
        <v>1</v>
      </c>
    </row>
    <row r="1131" spans="1:64">
      <c r="A1131" t="s">
        <v>9974</v>
      </c>
      <c r="B1131" t="s">
        <v>1267</v>
      </c>
      <c r="C1131" t="s">
        <v>13</v>
      </c>
      <c r="D1131" t="s">
        <v>1470</v>
      </c>
      <c r="E1131" t="s">
        <v>1483</v>
      </c>
      <c r="F1131" t="s">
        <v>1484</v>
      </c>
      <c r="G1131" t="s">
        <v>6919</v>
      </c>
      <c r="H1131" t="s">
        <v>2300</v>
      </c>
      <c r="I1131" t="s">
        <v>2116</v>
      </c>
      <c r="J1131" t="s">
        <v>2187</v>
      </c>
      <c r="K1131" t="s">
        <v>7688</v>
      </c>
      <c r="P1131">
        <v>1</v>
      </c>
      <c r="S1131" t="s">
        <v>7895</v>
      </c>
      <c r="T1131" t="s">
        <v>10467</v>
      </c>
      <c r="U1131" t="s">
        <v>6920</v>
      </c>
      <c r="V1131" t="s">
        <v>6920</v>
      </c>
      <c r="W1131" t="s">
        <v>6920</v>
      </c>
      <c r="X1131" t="s">
        <v>6921</v>
      </c>
      <c r="Y1131" t="s">
        <v>6922</v>
      </c>
      <c r="Z1131" t="s">
        <v>6923</v>
      </c>
      <c r="AA1131" t="s">
        <v>9974</v>
      </c>
      <c r="AB1131" t="s">
        <v>24</v>
      </c>
      <c r="AC1131" t="s">
        <v>24</v>
      </c>
      <c r="AD1131" t="s">
        <v>24</v>
      </c>
      <c r="AE1131" t="s">
        <v>24</v>
      </c>
      <c r="AF1131" t="s">
        <v>24</v>
      </c>
      <c r="AG1131" t="s">
        <v>24</v>
      </c>
      <c r="AH1131" t="s">
        <v>24</v>
      </c>
      <c r="AI1131" t="s">
        <v>7688</v>
      </c>
      <c r="AJ1131">
        <v>0</v>
      </c>
      <c r="AK1131">
        <v>0</v>
      </c>
      <c r="AL1131" t="s">
        <v>24</v>
      </c>
      <c r="AM1131" t="s">
        <v>24</v>
      </c>
      <c r="AN1131" t="s">
        <v>24</v>
      </c>
      <c r="AO1131" t="s">
        <v>24</v>
      </c>
      <c r="AP1131" t="s">
        <v>24</v>
      </c>
      <c r="AQ1131" t="s">
        <v>24</v>
      </c>
      <c r="AR1131" t="s">
        <v>24</v>
      </c>
      <c r="AS1131" t="s">
        <v>24</v>
      </c>
      <c r="AT1131" t="s">
        <v>24</v>
      </c>
      <c r="AU1131" t="s">
        <v>24</v>
      </c>
      <c r="AV1131" t="s">
        <v>24</v>
      </c>
      <c r="AW1131" t="s">
        <v>24</v>
      </c>
      <c r="AX1131" t="s">
        <v>24</v>
      </c>
      <c r="AY1131" t="s">
        <v>24</v>
      </c>
      <c r="AZ1131" t="s">
        <v>24</v>
      </c>
      <c r="BA1131" t="s">
        <v>24</v>
      </c>
      <c r="BB1131" t="s">
        <v>24</v>
      </c>
      <c r="BC1131" t="s">
        <v>7843</v>
      </c>
      <c r="BD1131" t="s">
        <v>7843</v>
      </c>
      <c r="BE1131" t="s">
        <v>7843</v>
      </c>
      <c r="BF1131" t="s">
        <v>7843</v>
      </c>
      <c r="BG1131" t="s">
        <v>7843</v>
      </c>
      <c r="BH1131" t="s">
        <v>7843</v>
      </c>
      <c r="BI1131" t="s">
        <v>7843</v>
      </c>
      <c r="BJ1131">
        <v>1</v>
      </c>
      <c r="BK1131">
        <v>1</v>
      </c>
      <c r="BL1131">
        <v>1</v>
      </c>
    </row>
    <row r="1132" spans="1:64">
      <c r="A1132" t="s">
        <v>9975</v>
      </c>
      <c r="B1132" t="s">
        <v>1267</v>
      </c>
      <c r="C1132" t="s">
        <v>13</v>
      </c>
      <c r="D1132" t="s">
        <v>1470</v>
      </c>
      <c r="E1132" t="s">
        <v>1483</v>
      </c>
      <c r="F1132" t="s">
        <v>1484</v>
      </c>
      <c r="G1132" t="s">
        <v>6919</v>
      </c>
      <c r="H1132" t="s">
        <v>2300</v>
      </c>
      <c r="I1132" t="s">
        <v>6924</v>
      </c>
      <c r="J1132" t="s">
        <v>2187</v>
      </c>
      <c r="K1132" t="s">
        <v>7688</v>
      </c>
      <c r="P1132">
        <v>1</v>
      </c>
      <c r="S1132" t="s">
        <v>7895</v>
      </c>
      <c r="T1132" t="s">
        <v>10468</v>
      </c>
      <c r="U1132" t="s">
        <v>6925</v>
      </c>
      <c r="V1132" t="s">
        <v>6925</v>
      </c>
      <c r="W1132" t="s">
        <v>6925</v>
      </c>
      <c r="X1132" t="s">
        <v>6926</v>
      </c>
      <c r="Y1132" t="s">
        <v>6927</v>
      </c>
      <c r="Z1132" t="s">
        <v>6928</v>
      </c>
      <c r="AA1132" t="s">
        <v>9975</v>
      </c>
      <c r="AB1132" t="s">
        <v>24</v>
      </c>
      <c r="AC1132" t="s">
        <v>24</v>
      </c>
      <c r="AD1132" t="s">
        <v>24</v>
      </c>
      <c r="AE1132" t="s">
        <v>24</v>
      </c>
      <c r="AF1132" t="s">
        <v>24</v>
      </c>
      <c r="AG1132" t="s">
        <v>24</v>
      </c>
      <c r="AH1132" t="s">
        <v>24</v>
      </c>
      <c r="AI1132" t="s">
        <v>7688</v>
      </c>
      <c r="AJ1132">
        <v>0</v>
      </c>
      <c r="AK1132">
        <v>0</v>
      </c>
      <c r="AL1132" t="s">
        <v>24</v>
      </c>
      <c r="AM1132" t="s">
        <v>24</v>
      </c>
      <c r="AN1132" t="s">
        <v>24</v>
      </c>
      <c r="AO1132" t="s">
        <v>24</v>
      </c>
      <c r="AP1132" t="s">
        <v>24</v>
      </c>
      <c r="AQ1132" t="s">
        <v>24</v>
      </c>
      <c r="AR1132" t="s">
        <v>24</v>
      </c>
      <c r="AS1132" t="s">
        <v>24</v>
      </c>
      <c r="AT1132" t="s">
        <v>24</v>
      </c>
      <c r="AU1132" t="s">
        <v>24</v>
      </c>
      <c r="AV1132" t="s">
        <v>24</v>
      </c>
      <c r="AW1132" t="s">
        <v>24</v>
      </c>
      <c r="AX1132" t="s">
        <v>24</v>
      </c>
      <c r="AY1132" t="s">
        <v>24</v>
      </c>
      <c r="AZ1132" t="s">
        <v>24</v>
      </c>
      <c r="BA1132" t="s">
        <v>24</v>
      </c>
      <c r="BB1132" t="s">
        <v>24</v>
      </c>
      <c r="BC1132" t="s">
        <v>7843</v>
      </c>
      <c r="BD1132" t="s">
        <v>7843</v>
      </c>
      <c r="BE1132" t="s">
        <v>7843</v>
      </c>
      <c r="BF1132" t="s">
        <v>7843</v>
      </c>
      <c r="BG1132" t="s">
        <v>7843</v>
      </c>
      <c r="BH1132" t="s">
        <v>7843</v>
      </c>
      <c r="BI1132" t="s">
        <v>7843</v>
      </c>
      <c r="BJ1132">
        <v>1</v>
      </c>
      <c r="BK1132">
        <v>1</v>
      </c>
      <c r="BL1132">
        <v>1</v>
      </c>
    </row>
    <row r="1133" spans="1:64">
      <c r="A1133" t="s">
        <v>9976</v>
      </c>
      <c r="B1133" t="s">
        <v>1267</v>
      </c>
      <c r="C1133" t="s">
        <v>13</v>
      </c>
      <c r="D1133" t="s">
        <v>1470</v>
      </c>
      <c r="E1133" t="s">
        <v>1483</v>
      </c>
      <c r="F1133" t="s">
        <v>1484</v>
      </c>
      <c r="G1133" t="s">
        <v>6919</v>
      </c>
      <c r="H1133" t="s">
        <v>2300</v>
      </c>
      <c r="I1133" t="s">
        <v>6929</v>
      </c>
      <c r="J1133" t="s">
        <v>2187</v>
      </c>
      <c r="K1133" t="s">
        <v>7688</v>
      </c>
      <c r="P1133">
        <v>1</v>
      </c>
      <c r="S1133" t="s">
        <v>7895</v>
      </c>
      <c r="T1133" t="s">
        <v>10469</v>
      </c>
      <c r="U1133" t="s">
        <v>6930</v>
      </c>
      <c r="V1133" t="s">
        <v>6930</v>
      </c>
      <c r="W1133" t="s">
        <v>6930</v>
      </c>
      <c r="X1133" t="s">
        <v>6931</v>
      </c>
      <c r="Y1133" t="s">
        <v>6932</v>
      </c>
      <c r="Z1133" t="s">
        <v>6933</v>
      </c>
      <c r="AA1133" t="s">
        <v>9976</v>
      </c>
      <c r="AB1133" t="s">
        <v>24</v>
      </c>
      <c r="AC1133" t="s">
        <v>24</v>
      </c>
      <c r="AD1133" t="s">
        <v>24</v>
      </c>
      <c r="AE1133" t="s">
        <v>24</v>
      </c>
      <c r="AF1133" t="s">
        <v>24</v>
      </c>
      <c r="AG1133" t="s">
        <v>24</v>
      </c>
      <c r="AH1133" t="s">
        <v>24</v>
      </c>
      <c r="AI1133" t="s">
        <v>7688</v>
      </c>
      <c r="AJ1133">
        <v>0</v>
      </c>
      <c r="AK1133">
        <v>0</v>
      </c>
      <c r="AL1133" t="s">
        <v>24</v>
      </c>
      <c r="AM1133" t="s">
        <v>24</v>
      </c>
      <c r="AN1133" t="s">
        <v>24</v>
      </c>
      <c r="AO1133" t="s">
        <v>24</v>
      </c>
      <c r="AP1133" t="s">
        <v>24</v>
      </c>
      <c r="AQ1133" t="s">
        <v>24</v>
      </c>
      <c r="AR1133" t="s">
        <v>24</v>
      </c>
      <c r="AS1133" t="s">
        <v>24</v>
      </c>
      <c r="AT1133" t="s">
        <v>24</v>
      </c>
      <c r="AU1133" t="s">
        <v>24</v>
      </c>
      <c r="AV1133" t="s">
        <v>24</v>
      </c>
      <c r="AW1133" t="s">
        <v>24</v>
      </c>
      <c r="AX1133" t="s">
        <v>24</v>
      </c>
      <c r="AY1133" t="s">
        <v>24</v>
      </c>
      <c r="AZ1133" t="s">
        <v>24</v>
      </c>
      <c r="BA1133" t="s">
        <v>24</v>
      </c>
      <c r="BB1133" t="s">
        <v>24</v>
      </c>
      <c r="BC1133" t="s">
        <v>7843</v>
      </c>
      <c r="BD1133" t="s">
        <v>7843</v>
      </c>
      <c r="BE1133" t="s">
        <v>7843</v>
      </c>
      <c r="BF1133" t="s">
        <v>7843</v>
      </c>
      <c r="BG1133" t="s">
        <v>7843</v>
      </c>
      <c r="BH1133" t="s">
        <v>7843</v>
      </c>
      <c r="BI1133" t="s">
        <v>7843</v>
      </c>
      <c r="BJ1133">
        <v>1</v>
      </c>
      <c r="BK1133">
        <v>1</v>
      </c>
      <c r="BL1133">
        <v>1</v>
      </c>
    </row>
    <row r="1134" spans="1:64">
      <c r="A1134" t="s">
        <v>9977</v>
      </c>
      <c r="B1134" t="s">
        <v>1267</v>
      </c>
      <c r="C1134" t="s">
        <v>13</v>
      </c>
      <c r="D1134" t="s">
        <v>1470</v>
      </c>
      <c r="E1134" t="s">
        <v>1483</v>
      </c>
      <c r="F1134" t="s">
        <v>1484</v>
      </c>
      <c r="G1134" t="s">
        <v>6919</v>
      </c>
      <c r="H1134" t="s">
        <v>2300</v>
      </c>
      <c r="I1134" t="s">
        <v>6934</v>
      </c>
      <c r="J1134" t="s">
        <v>2187</v>
      </c>
      <c r="K1134" t="s">
        <v>7688</v>
      </c>
      <c r="P1134">
        <v>1</v>
      </c>
      <c r="S1134" t="s">
        <v>7895</v>
      </c>
      <c r="T1134" t="s">
        <v>10470</v>
      </c>
      <c r="U1134" t="s">
        <v>6935</v>
      </c>
      <c r="V1134" t="s">
        <v>6935</v>
      </c>
      <c r="W1134" t="s">
        <v>6935</v>
      </c>
      <c r="X1134" t="s">
        <v>6936</v>
      </c>
      <c r="Y1134" t="s">
        <v>6937</v>
      </c>
      <c r="Z1134" t="s">
        <v>6938</v>
      </c>
      <c r="AA1134" t="s">
        <v>9977</v>
      </c>
      <c r="AB1134" t="s">
        <v>24</v>
      </c>
      <c r="AC1134" t="s">
        <v>24</v>
      </c>
      <c r="AD1134" t="s">
        <v>24</v>
      </c>
      <c r="AE1134" t="s">
        <v>24</v>
      </c>
      <c r="AF1134" t="s">
        <v>24</v>
      </c>
      <c r="AG1134" t="s">
        <v>24</v>
      </c>
      <c r="AH1134" t="s">
        <v>24</v>
      </c>
      <c r="AI1134" t="s">
        <v>7688</v>
      </c>
      <c r="AJ1134">
        <v>0</v>
      </c>
      <c r="AK1134">
        <v>0</v>
      </c>
      <c r="AL1134" t="s">
        <v>24</v>
      </c>
      <c r="AM1134" t="s">
        <v>24</v>
      </c>
      <c r="AN1134" t="s">
        <v>24</v>
      </c>
      <c r="AO1134" t="s">
        <v>24</v>
      </c>
      <c r="AP1134" t="s">
        <v>24</v>
      </c>
      <c r="AQ1134" t="s">
        <v>24</v>
      </c>
      <c r="AR1134" t="s">
        <v>24</v>
      </c>
      <c r="AS1134" t="s">
        <v>24</v>
      </c>
      <c r="AT1134" t="s">
        <v>24</v>
      </c>
      <c r="AU1134" t="s">
        <v>24</v>
      </c>
      <c r="AV1134" t="s">
        <v>24</v>
      </c>
      <c r="AW1134" t="s">
        <v>24</v>
      </c>
      <c r="AX1134" t="s">
        <v>24</v>
      </c>
      <c r="AY1134" t="s">
        <v>24</v>
      </c>
      <c r="AZ1134" t="s">
        <v>24</v>
      </c>
      <c r="BA1134" t="s">
        <v>24</v>
      </c>
      <c r="BB1134" t="s">
        <v>24</v>
      </c>
      <c r="BC1134" t="s">
        <v>7843</v>
      </c>
      <c r="BD1134" t="s">
        <v>7843</v>
      </c>
      <c r="BE1134" t="s">
        <v>7843</v>
      </c>
      <c r="BF1134" t="s">
        <v>7843</v>
      </c>
      <c r="BG1134" t="s">
        <v>7843</v>
      </c>
      <c r="BH1134" t="s">
        <v>7843</v>
      </c>
      <c r="BI1134" t="s">
        <v>7843</v>
      </c>
      <c r="BJ1134">
        <v>1</v>
      </c>
      <c r="BK1134">
        <v>1</v>
      </c>
      <c r="BL1134">
        <v>1</v>
      </c>
    </row>
    <row r="1135" spans="1:64">
      <c r="A1135" t="s">
        <v>9978</v>
      </c>
      <c r="B1135" t="s">
        <v>1267</v>
      </c>
      <c r="C1135" t="s">
        <v>13</v>
      </c>
      <c r="D1135" t="s">
        <v>1470</v>
      </c>
      <c r="E1135" t="s">
        <v>1483</v>
      </c>
      <c r="F1135" t="s">
        <v>1484</v>
      </c>
      <c r="G1135" t="s">
        <v>6939</v>
      </c>
      <c r="H1135" t="s">
        <v>2300</v>
      </c>
      <c r="I1135" t="s">
        <v>2116</v>
      </c>
      <c r="J1135" t="s">
        <v>2187</v>
      </c>
      <c r="K1135" t="s">
        <v>7809</v>
      </c>
      <c r="M1135">
        <v>1</v>
      </c>
      <c r="P1135">
        <v>1</v>
      </c>
      <c r="S1135" t="s">
        <v>7895</v>
      </c>
      <c r="T1135" t="s">
        <v>10471</v>
      </c>
      <c r="U1135" t="s">
        <v>6941</v>
      </c>
      <c r="V1135" t="s">
        <v>6941</v>
      </c>
      <c r="W1135" t="s">
        <v>6941</v>
      </c>
      <c r="X1135" t="s">
        <v>6942</v>
      </c>
      <c r="Y1135" t="s">
        <v>6943</v>
      </c>
      <c r="Z1135" t="s">
        <v>6944</v>
      </c>
      <c r="AA1135" t="s">
        <v>9978</v>
      </c>
      <c r="AB1135" t="s">
        <v>24</v>
      </c>
      <c r="AC1135">
        <v>3</v>
      </c>
      <c r="AD1135">
        <v>3</v>
      </c>
      <c r="AE1135">
        <v>3</v>
      </c>
      <c r="AF1135">
        <v>3</v>
      </c>
      <c r="AG1135">
        <v>3</v>
      </c>
      <c r="AH1135">
        <v>3</v>
      </c>
      <c r="AI1135" t="s">
        <v>7809</v>
      </c>
      <c r="AJ1135">
        <v>0</v>
      </c>
      <c r="AK1135">
        <v>0</v>
      </c>
      <c r="AL1135">
        <v>3</v>
      </c>
      <c r="AM1135">
        <v>3</v>
      </c>
      <c r="AN1135">
        <v>3</v>
      </c>
      <c r="AO1135">
        <v>3</v>
      </c>
      <c r="AP1135" t="s">
        <v>24</v>
      </c>
      <c r="AQ1135" t="s">
        <v>7843</v>
      </c>
      <c r="AR1135" t="s">
        <v>7843</v>
      </c>
      <c r="AS1135" t="s">
        <v>24</v>
      </c>
      <c r="AT1135" t="s">
        <v>7843</v>
      </c>
      <c r="AU1135" t="s">
        <v>7843</v>
      </c>
      <c r="AV1135" t="s">
        <v>7843</v>
      </c>
      <c r="AW1135" t="s">
        <v>7843</v>
      </c>
      <c r="AX1135" t="s">
        <v>7843</v>
      </c>
      <c r="AY1135" t="s">
        <v>7843</v>
      </c>
      <c r="AZ1135" t="s">
        <v>7843</v>
      </c>
      <c r="BA1135" t="s">
        <v>7843</v>
      </c>
      <c r="BB1135" t="s">
        <v>7843</v>
      </c>
      <c r="BC1135" t="s">
        <v>7843</v>
      </c>
      <c r="BD1135" t="s">
        <v>7843</v>
      </c>
      <c r="BE1135" t="s">
        <v>7842</v>
      </c>
      <c r="BF1135" t="s">
        <v>7842</v>
      </c>
      <c r="BG1135" t="s">
        <v>7842</v>
      </c>
      <c r="BH1135" t="s">
        <v>7842</v>
      </c>
      <c r="BI1135" t="s">
        <v>7842</v>
      </c>
      <c r="BJ1135">
        <v>0</v>
      </c>
      <c r="BK1135">
        <v>0</v>
      </c>
      <c r="BL1135">
        <v>0</v>
      </c>
    </row>
    <row r="1136" spans="1:64">
      <c r="A1136" t="s">
        <v>9979</v>
      </c>
      <c r="B1136" t="s">
        <v>1267</v>
      </c>
      <c r="C1136" t="s">
        <v>13</v>
      </c>
      <c r="D1136" t="s">
        <v>1470</v>
      </c>
      <c r="E1136" t="s">
        <v>1483</v>
      </c>
      <c r="F1136" t="s">
        <v>1484</v>
      </c>
      <c r="G1136" t="s">
        <v>6939</v>
      </c>
      <c r="H1136" t="s">
        <v>2300</v>
      </c>
      <c r="I1136" t="s">
        <v>6924</v>
      </c>
      <c r="J1136" t="s">
        <v>2187</v>
      </c>
      <c r="K1136" t="s">
        <v>7809</v>
      </c>
      <c r="M1136">
        <v>1</v>
      </c>
      <c r="P1136">
        <v>1</v>
      </c>
      <c r="S1136" t="s">
        <v>7895</v>
      </c>
      <c r="T1136" t="s">
        <v>10472</v>
      </c>
      <c r="U1136" t="s">
        <v>6945</v>
      </c>
      <c r="V1136" t="s">
        <v>6945</v>
      </c>
      <c r="W1136" t="s">
        <v>6945</v>
      </c>
      <c r="X1136" t="s">
        <v>6946</v>
      </c>
      <c r="Y1136" t="s">
        <v>6947</v>
      </c>
      <c r="Z1136" t="s">
        <v>6948</v>
      </c>
      <c r="AA1136" t="s">
        <v>9979</v>
      </c>
      <c r="AB1136" t="s">
        <v>24</v>
      </c>
      <c r="AC1136">
        <v>2.84</v>
      </c>
      <c r="AD1136">
        <v>2.84</v>
      </c>
      <c r="AE1136">
        <v>2.84</v>
      </c>
      <c r="AF1136">
        <v>2.84</v>
      </c>
      <c r="AG1136">
        <v>2.84</v>
      </c>
      <c r="AH1136">
        <v>2.84</v>
      </c>
      <c r="AI1136" t="s">
        <v>7809</v>
      </c>
      <c r="AJ1136">
        <v>0</v>
      </c>
      <c r="AK1136">
        <v>0</v>
      </c>
      <c r="AL1136">
        <v>2.84</v>
      </c>
      <c r="AM1136">
        <v>2.84</v>
      </c>
      <c r="AN1136">
        <v>2.84</v>
      </c>
      <c r="AO1136">
        <v>2.84</v>
      </c>
      <c r="AP1136" t="s">
        <v>24</v>
      </c>
      <c r="AQ1136" t="s">
        <v>7843</v>
      </c>
      <c r="AR1136" t="s">
        <v>7843</v>
      </c>
      <c r="AS1136" t="s">
        <v>24</v>
      </c>
      <c r="AT1136" t="s">
        <v>7843</v>
      </c>
      <c r="AU1136" t="s">
        <v>7843</v>
      </c>
      <c r="AV1136" t="s">
        <v>7843</v>
      </c>
      <c r="AW1136" t="s">
        <v>7843</v>
      </c>
      <c r="AX1136" t="s">
        <v>7843</v>
      </c>
      <c r="AY1136" t="s">
        <v>7843</v>
      </c>
      <c r="AZ1136" t="s">
        <v>7843</v>
      </c>
      <c r="BA1136" t="s">
        <v>7843</v>
      </c>
      <c r="BB1136" t="s">
        <v>7843</v>
      </c>
      <c r="BC1136" t="s">
        <v>7843</v>
      </c>
      <c r="BD1136" t="s">
        <v>7843</v>
      </c>
      <c r="BE1136" t="s">
        <v>7843</v>
      </c>
      <c r="BF1136" t="s">
        <v>7842</v>
      </c>
      <c r="BG1136" t="s">
        <v>7842</v>
      </c>
      <c r="BH1136" t="s">
        <v>7842</v>
      </c>
      <c r="BI1136" t="s">
        <v>7842</v>
      </c>
      <c r="BJ1136">
        <v>0</v>
      </c>
      <c r="BK1136">
        <v>0</v>
      </c>
      <c r="BL1136">
        <v>0</v>
      </c>
    </row>
    <row r="1137" spans="1:64">
      <c r="A1137" t="s">
        <v>9980</v>
      </c>
      <c r="B1137" t="s">
        <v>1267</v>
      </c>
      <c r="C1137" t="s">
        <v>13</v>
      </c>
      <c r="D1137" t="s">
        <v>1470</v>
      </c>
      <c r="E1137" t="s">
        <v>1483</v>
      </c>
      <c r="F1137" t="s">
        <v>1484</v>
      </c>
      <c r="G1137" t="s">
        <v>6939</v>
      </c>
      <c r="H1137" t="s">
        <v>2300</v>
      </c>
      <c r="I1137" t="s">
        <v>6929</v>
      </c>
      <c r="J1137" t="s">
        <v>2187</v>
      </c>
      <c r="K1137" t="s">
        <v>7809</v>
      </c>
      <c r="M1137">
        <v>1</v>
      </c>
      <c r="P1137">
        <v>1</v>
      </c>
      <c r="S1137" t="s">
        <v>7895</v>
      </c>
      <c r="T1137" t="s">
        <v>10473</v>
      </c>
      <c r="U1137" t="s">
        <v>6949</v>
      </c>
      <c r="V1137" t="s">
        <v>6949</v>
      </c>
      <c r="W1137" t="s">
        <v>6949</v>
      </c>
      <c r="X1137" t="s">
        <v>6950</v>
      </c>
      <c r="Y1137" t="s">
        <v>6951</v>
      </c>
      <c r="Z1137" t="s">
        <v>6952</v>
      </c>
      <c r="AA1137" t="s">
        <v>9980</v>
      </c>
      <c r="AB1137" t="s">
        <v>24</v>
      </c>
      <c r="AC1137">
        <v>3</v>
      </c>
      <c r="AD1137">
        <v>3</v>
      </c>
      <c r="AE1137">
        <v>3</v>
      </c>
      <c r="AF1137">
        <v>3</v>
      </c>
      <c r="AG1137">
        <v>3</v>
      </c>
      <c r="AH1137">
        <v>3</v>
      </c>
      <c r="AI1137" t="s">
        <v>7809</v>
      </c>
      <c r="AJ1137">
        <v>0</v>
      </c>
      <c r="AK1137">
        <v>0</v>
      </c>
      <c r="AL1137">
        <v>3</v>
      </c>
      <c r="AM1137">
        <v>3</v>
      </c>
      <c r="AN1137">
        <v>3</v>
      </c>
      <c r="AO1137">
        <v>3</v>
      </c>
      <c r="AP1137" t="s">
        <v>24</v>
      </c>
      <c r="AQ1137" t="s">
        <v>7843</v>
      </c>
      <c r="AR1137" t="s">
        <v>7843</v>
      </c>
      <c r="AS1137" t="s">
        <v>24</v>
      </c>
      <c r="AT1137" t="s">
        <v>7843</v>
      </c>
      <c r="AU1137" t="s">
        <v>7843</v>
      </c>
      <c r="AV1137" t="s">
        <v>7843</v>
      </c>
      <c r="AW1137" t="s">
        <v>7843</v>
      </c>
      <c r="AX1137" t="s">
        <v>7843</v>
      </c>
      <c r="AY1137" t="s">
        <v>7843</v>
      </c>
      <c r="AZ1137" t="s">
        <v>7843</v>
      </c>
      <c r="BA1137" t="s">
        <v>7843</v>
      </c>
      <c r="BB1137" t="s">
        <v>7843</v>
      </c>
      <c r="BC1137" t="s">
        <v>7843</v>
      </c>
      <c r="BD1137" t="s">
        <v>7843</v>
      </c>
      <c r="BE1137" t="s">
        <v>7842</v>
      </c>
      <c r="BF1137" t="s">
        <v>7842</v>
      </c>
      <c r="BG1137" t="s">
        <v>7842</v>
      </c>
      <c r="BH1137" t="s">
        <v>7842</v>
      </c>
      <c r="BI1137" t="s">
        <v>7842</v>
      </c>
      <c r="BJ1137">
        <v>0</v>
      </c>
      <c r="BK1137">
        <v>0</v>
      </c>
      <c r="BL1137">
        <v>0</v>
      </c>
    </row>
    <row r="1138" spans="1:64">
      <c r="A1138" t="s">
        <v>9981</v>
      </c>
      <c r="B1138" t="s">
        <v>1267</v>
      </c>
      <c r="C1138" t="s">
        <v>13</v>
      </c>
      <c r="D1138" t="s">
        <v>1470</v>
      </c>
      <c r="E1138" t="s">
        <v>1483</v>
      </c>
      <c r="F1138" t="s">
        <v>1484</v>
      </c>
      <c r="G1138" t="s">
        <v>6939</v>
      </c>
      <c r="H1138" t="s">
        <v>2300</v>
      </c>
      <c r="I1138" t="s">
        <v>6934</v>
      </c>
      <c r="J1138" t="s">
        <v>2187</v>
      </c>
      <c r="K1138" t="s">
        <v>7688</v>
      </c>
      <c r="P1138">
        <v>1</v>
      </c>
      <c r="S1138" t="s">
        <v>7895</v>
      </c>
      <c r="T1138" t="s">
        <v>10474</v>
      </c>
      <c r="U1138" t="s">
        <v>6953</v>
      </c>
      <c r="V1138" t="s">
        <v>6953</v>
      </c>
      <c r="W1138" t="s">
        <v>6953</v>
      </c>
      <c r="X1138" t="s">
        <v>6954</v>
      </c>
      <c r="Y1138" t="s">
        <v>6955</v>
      </c>
      <c r="Z1138" t="s">
        <v>6956</v>
      </c>
      <c r="AA1138" t="s">
        <v>9981</v>
      </c>
      <c r="AB1138" t="s">
        <v>24</v>
      </c>
      <c r="AC1138" t="s">
        <v>24</v>
      </c>
      <c r="AD1138" t="s">
        <v>24</v>
      </c>
      <c r="AE1138" t="s">
        <v>24</v>
      </c>
      <c r="AF1138" t="s">
        <v>24</v>
      </c>
      <c r="AG1138" t="s">
        <v>24</v>
      </c>
      <c r="AH1138" t="s">
        <v>24</v>
      </c>
      <c r="AI1138" t="s">
        <v>7688</v>
      </c>
      <c r="AJ1138">
        <v>0</v>
      </c>
      <c r="AK1138">
        <v>0</v>
      </c>
      <c r="AL1138" t="s">
        <v>24</v>
      </c>
      <c r="AM1138" t="s">
        <v>24</v>
      </c>
      <c r="AN1138" t="s">
        <v>24</v>
      </c>
      <c r="AO1138" t="s">
        <v>24</v>
      </c>
      <c r="AP1138" t="s">
        <v>24</v>
      </c>
      <c r="AQ1138" t="s">
        <v>24</v>
      </c>
      <c r="AR1138" t="s">
        <v>24</v>
      </c>
      <c r="AS1138" t="s">
        <v>24</v>
      </c>
      <c r="AT1138" t="s">
        <v>24</v>
      </c>
      <c r="AU1138" t="s">
        <v>24</v>
      </c>
      <c r="AV1138" t="s">
        <v>24</v>
      </c>
      <c r="AW1138" t="s">
        <v>24</v>
      </c>
      <c r="AX1138" t="s">
        <v>24</v>
      </c>
      <c r="AY1138" t="s">
        <v>24</v>
      </c>
      <c r="AZ1138" t="s">
        <v>24</v>
      </c>
      <c r="BA1138" t="s">
        <v>24</v>
      </c>
      <c r="BB1138" t="s">
        <v>24</v>
      </c>
      <c r="BC1138" t="s">
        <v>7843</v>
      </c>
      <c r="BD1138" t="s">
        <v>7843</v>
      </c>
      <c r="BE1138" t="s">
        <v>7843</v>
      </c>
      <c r="BF1138" t="s">
        <v>7843</v>
      </c>
      <c r="BG1138" t="s">
        <v>7843</v>
      </c>
      <c r="BH1138" t="s">
        <v>7843</v>
      </c>
      <c r="BI1138" t="s">
        <v>7843</v>
      </c>
      <c r="BJ1138">
        <v>1</v>
      </c>
      <c r="BK1138">
        <v>1</v>
      </c>
      <c r="BL1138">
        <v>1</v>
      </c>
    </row>
    <row r="1139" spans="1:64">
      <c r="A1139" t="s">
        <v>9983</v>
      </c>
      <c r="B1139" t="s">
        <v>1267</v>
      </c>
      <c r="C1139" t="s">
        <v>13</v>
      </c>
      <c r="D1139" t="s">
        <v>1470</v>
      </c>
      <c r="E1139" t="s">
        <v>1490</v>
      </c>
      <c r="F1139" t="s">
        <v>1491</v>
      </c>
      <c r="G1139" t="s">
        <v>24</v>
      </c>
      <c r="H1139" t="s">
        <v>2538</v>
      </c>
      <c r="I1139" t="s">
        <v>3981</v>
      </c>
      <c r="J1139" t="s">
        <v>2187</v>
      </c>
      <c r="K1139" t="s">
        <v>7809</v>
      </c>
      <c r="S1139" t="s">
        <v>7895</v>
      </c>
      <c r="T1139" t="s">
        <v>9982</v>
      </c>
      <c r="U1139" t="s">
        <v>6957</v>
      </c>
      <c r="V1139" t="s">
        <v>6957</v>
      </c>
      <c r="W1139" t="s">
        <v>6957</v>
      </c>
      <c r="X1139" t="s">
        <v>6958</v>
      </c>
      <c r="Y1139" t="s">
        <v>6959</v>
      </c>
      <c r="Z1139" t="s">
        <v>6960</v>
      </c>
      <c r="AA1139" t="s">
        <v>9983</v>
      </c>
      <c r="AB1139" t="s">
        <v>24</v>
      </c>
      <c r="AC1139">
        <v>4.5</v>
      </c>
      <c r="AD1139">
        <v>4.5</v>
      </c>
      <c r="AE1139">
        <v>4.5</v>
      </c>
      <c r="AF1139">
        <v>4.62</v>
      </c>
      <c r="AG1139">
        <v>4.62</v>
      </c>
      <c r="AH1139">
        <v>4.62</v>
      </c>
      <c r="AI1139" t="s">
        <v>7809</v>
      </c>
      <c r="AJ1139">
        <v>0</v>
      </c>
      <c r="AK1139">
        <v>0</v>
      </c>
      <c r="AL1139">
        <v>4.62</v>
      </c>
      <c r="AM1139">
        <v>4.62</v>
      </c>
      <c r="AN1139">
        <v>4.62</v>
      </c>
      <c r="AO1139">
        <v>4.62</v>
      </c>
      <c r="AP1139" t="s">
        <v>24</v>
      </c>
      <c r="AQ1139" t="s">
        <v>7843</v>
      </c>
      <c r="AR1139" t="s">
        <v>7843</v>
      </c>
      <c r="AS1139" t="s">
        <v>24</v>
      </c>
      <c r="AT1139" t="s">
        <v>7843</v>
      </c>
      <c r="AU1139" t="s">
        <v>7842</v>
      </c>
      <c r="AV1139" t="s">
        <v>7843</v>
      </c>
      <c r="AW1139" t="s">
        <v>7842</v>
      </c>
      <c r="AX1139" t="s">
        <v>7842</v>
      </c>
      <c r="AY1139" t="s">
        <v>7842</v>
      </c>
      <c r="AZ1139" t="s">
        <v>7843</v>
      </c>
      <c r="BA1139" t="s">
        <v>7843</v>
      </c>
      <c r="BB1139" t="s">
        <v>7842</v>
      </c>
      <c r="BC1139" t="s">
        <v>7843</v>
      </c>
      <c r="BD1139" t="s">
        <v>7843</v>
      </c>
      <c r="BE1139" t="s">
        <v>7843</v>
      </c>
      <c r="BF1139" t="s">
        <v>7842</v>
      </c>
      <c r="BG1139" t="s">
        <v>7842</v>
      </c>
      <c r="BH1139" t="s">
        <v>7842</v>
      </c>
      <c r="BI1139" t="s">
        <v>7842</v>
      </c>
      <c r="BJ1139">
        <v>0</v>
      </c>
      <c r="BK1139">
        <v>0</v>
      </c>
      <c r="BL1139">
        <v>0</v>
      </c>
    </row>
    <row r="1140" spans="1:64">
      <c r="A1140" t="s">
        <v>9985</v>
      </c>
      <c r="B1140" t="s">
        <v>1267</v>
      </c>
      <c r="C1140" t="s">
        <v>13</v>
      </c>
      <c r="D1140" t="s">
        <v>1470</v>
      </c>
      <c r="E1140" t="s">
        <v>1490</v>
      </c>
      <c r="F1140" t="s">
        <v>1491</v>
      </c>
      <c r="G1140" t="s">
        <v>24</v>
      </c>
      <c r="H1140" t="s">
        <v>2538</v>
      </c>
      <c r="I1140" t="s">
        <v>6961</v>
      </c>
      <c r="J1140" t="s">
        <v>2187</v>
      </c>
      <c r="K1140" t="s">
        <v>7810</v>
      </c>
      <c r="M1140">
        <v>1</v>
      </c>
      <c r="N1140">
        <v>1</v>
      </c>
      <c r="S1140" t="s">
        <v>7895</v>
      </c>
      <c r="T1140" t="s">
        <v>9984</v>
      </c>
      <c r="U1140" t="s">
        <v>6962</v>
      </c>
      <c r="V1140" t="s">
        <v>6962</v>
      </c>
      <c r="W1140" t="s">
        <v>6962</v>
      </c>
      <c r="X1140" t="s">
        <v>6963</v>
      </c>
      <c r="Y1140" t="s">
        <v>6964</v>
      </c>
      <c r="Z1140" t="s">
        <v>6965</v>
      </c>
      <c r="AA1140" t="s">
        <v>9985</v>
      </c>
      <c r="AB1140" t="s">
        <v>24</v>
      </c>
      <c r="AC1140">
        <v>4.32</v>
      </c>
      <c r="AD1140">
        <v>4.32</v>
      </c>
      <c r="AE1140">
        <v>4.32</v>
      </c>
      <c r="AF1140">
        <v>4.32</v>
      </c>
      <c r="AG1140">
        <v>4.32</v>
      </c>
      <c r="AH1140">
        <v>4.32</v>
      </c>
      <c r="AI1140" t="s">
        <v>7810</v>
      </c>
      <c r="AJ1140">
        <v>0</v>
      </c>
      <c r="AK1140">
        <v>0</v>
      </c>
      <c r="AL1140" t="s">
        <v>24</v>
      </c>
      <c r="AM1140">
        <v>4.32</v>
      </c>
      <c r="AN1140">
        <v>4.32</v>
      </c>
      <c r="AO1140" t="s">
        <v>24</v>
      </c>
      <c r="AP1140" t="s">
        <v>24</v>
      </c>
      <c r="AQ1140" t="s">
        <v>7843</v>
      </c>
      <c r="AR1140" t="s">
        <v>7843</v>
      </c>
      <c r="AS1140" t="s">
        <v>24</v>
      </c>
      <c r="AT1140" t="s">
        <v>7843</v>
      </c>
      <c r="AU1140" t="s">
        <v>7843</v>
      </c>
      <c r="AV1140" t="s">
        <v>7843</v>
      </c>
      <c r="AW1140" t="s">
        <v>7843</v>
      </c>
      <c r="AX1140" t="s">
        <v>7843</v>
      </c>
      <c r="AY1140" t="s">
        <v>7843</v>
      </c>
      <c r="AZ1140" t="s">
        <v>7843</v>
      </c>
      <c r="BA1140" t="s">
        <v>7843</v>
      </c>
      <c r="BB1140" t="s">
        <v>7843</v>
      </c>
      <c r="BC1140" t="s">
        <v>7843</v>
      </c>
      <c r="BD1140" t="s">
        <v>7843</v>
      </c>
      <c r="BE1140" t="s">
        <v>7842</v>
      </c>
      <c r="BF1140" t="s">
        <v>7843</v>
      </c>
      <c r="BG1140" t="s">
        <v>7843</v>
      </c>
      <c r="BH1140" t="s">
        <v>7843</v>
      </c>
      <c r="BI1140" t="s">
        <v>7843</v>
      </c>
      <c r="BJ1140">
        <v>1</v>
      </c>
      <c r="BK1140">
        <v>1</v>
      </c>
      <c r="BL1140">
        <v>1</v>
      </c>
    </row>
    <row r="1141" spans="1:64">
      <c r="A1141" t="s">
        <v>9987</v>
      </c>
      <c r="B1141" t="s">
        <v>1267</v>
      </c>
      <c r="C1141" t="s">
        <v>13</v>
      </c>
      <c r="D1141" t="s">
        <v>1470</v>
      </c>
      <c r="E1141" t="s">
        <v>1490</v>
      </c>
      <c r="F1141" t="s">
        <v>1491</v>
      </c>
      <c r="G1141" t="s">
        <v>24</v>
      </c>
      <c r="H1141" t="s">
        <v>2538</v>
      </c>
      <c r="I1141" t="s">
        <v>6966</v>
      </c>
      <c r="J1141" t="s">
        <v>2187</v>
      </c>
      <c r="K1141" t="s">
        <v>7809</v>
      </c>
      <c r="S1141" t="s">
        <v>7895</v>
      </c>
      <c r="T1141" t="s">
        <v>9986</v>
      </c>
      <c r="U1141" t="s">
        <v>6967</v>
      </c>
      <c r="V1141" t="s">
        <v>6967</v>
      </c>
      <c r="W1141" t="s">
        <v>6967</v>
      </c>
      <c r="X1141" t="s">
        <v>6968</v>
      </c>
      <c r="Y1141" t="s">
        <v>6969</v>
      </c>
      <c r="Z1141" t="s">
        <v>6970</v>
      </c>
      <c r="AA1141" t="s">
        <v>9987</v>
      </c>
      <c r="AB1141" t="s">
        <v>24</v>
      </c>
      <c r="AC1141">
        <v>4.01</v>
      </c>
      <c r="AD1141">
        <v>4.01</v>
      </c>
      <c r="AE1141">
        <v>4.01</v>
      </c>
      <c r="AF1141">
        <v>4.01</v>
      </c>
      <c r="AG1141">
        <v>4.16</v>
      </c>
      <c r="AH1141">
        <v>4.16</v>
      </c>
      <c r="AI1141" t="s">
        <v>7809</v>
      </c>
      <c r="AJ1141">
        <v>0</v>
      </c>
      <c r="AK1141">
        <v>0</v>
      </c>
      <c r="AL1141">
        <v>4.16</v>
      </c>
      <c r="AM1141">
        <v>4.16</v>
      </c>
      <c r="AN1141">
        <v>4.16</v>
      </c>
      <c r="AO1141">
        <v>4.16</v>
      </c>
      <c r="AP1141" t="s">
        <v>24</v>
      </c>
      <c r="AQ1141" t="s">
        <v>7843</v>
      </c>
      <c r="AR1141" t="s">
        <v>7843</v>
      </c>
      <c r="AS1141" t="s">
        <v>24</v>
      </c>
      <c r="AT1141" t="s">
        <v>7843</v>
      </c>
      <c r="AU1141" t="s">
        <v>7843</v>
      </c>
      <c r="AV1141" t="s">
        <v>7842</v>
      </c>
      <c r="AW1141" t="s">
        <v>7843</v>
      </c>
      <c r="AX1141" t="s">
        <v>7842</v>
      </c>
      <c r="AY1141" t="s">
        <v>7842</v>
      </c>
      <c r="AZ1141" t="s">
        <v>7843</v>
      </c>
      <c r="BA1141" t="s">
        <v>7842</v>
      </c>
      <c r="BB1141" t="s">
        <v>7842</v>
      </c>
      <c r="BC1141" t="s">
        <v>7843</v>
      </c>
      <c r="BD1141" t="s">
        <v>7843</v>
      </c>
      <c r="BE1141" t="s">
        <v>7843</v>
      </c>
      <c r="BF1141" t="s">
        <v>7842</v>
      </c>
      <c r="BG1141" t="s">
        <v>7842</v>
      </c>
      <c r="BH1141" t="s">
        <v>7842</v>
      </c>
      <c r="BI1141" t="s">
        <v>7842</v>
      </c>
      <c r="BJ1141">
        <v>0</v>
      </c>
      <c r="BK1141">
        <v>0</v>
      </c>
      <c r="BL1141">
        <v>0</v>
      </c>
    </row>
    <row r="1142" spans="1:64">
      <c r="A1142" t="s">
        <v>9989</v>
      </c>
      <c r="B1142" t="s">
        <v>1267</v>
      </c>
      <c r="C1142" t="s">
        <v>13</v>
      </c>
      <c r="D1142" t="s">
        <v>1470</v>
      </c>
      <c r="E1142" t="s">
        <v>1490</v>
      </c>
      <c r="F1142" t="s">
        <v>1491</v>
      </c>
      <c r="G1142" t="s">
        <v>24</v>
      </c>
      <c r="H1142" t="s">
        <v>2538</v>
      </c>
      <c r="I1142" t="s">
        <v>6971</v>
      </c>
      <c r="J1142" t="s">
        <v>2187</v>
      </c>
      <c r="K1142" t="s">
        <v>7809</v>
      </c>
      <c r="M1142">
        <v>1</v>
      </c>
      <c r="S1142" t="s">
        <v>7895</v>
      </c>
      <c r="T1142" t="s">
        <v>9988</v>
      </c>
      <c r="U1142" t="s">
        <v>6972</v>
      </c>
      <c r="V1142" t="s">
        <v>6972</v>
      </c>
      <c r="W1142" t="s">
        <v>6972</v>
      </c>
      <c r="X1142" t="s">
        <v>6973</v>
      </c>
      <c r="Y1142" t="s">
        <v>6974</v>
      </c>
      <c r="Z1142" t="s">
        <v>6975</v>
      </c>
      <c r="AA1142" t="s">
        <v>9989</v>
      </c>
      <c r="AB1142" t="s">
        <v>24</v>
      </c>
      <c r="AC1142">
        <v>4.3</v>
      </c>
      <c r="AD1142">
        <v>4.3</v>
      </c>
      <c r="AE1142">
        <v>4.3</v>
      </c>
      <c r="AF1142">
        <v>4.3</v>
      </c>
      <c r="AG1142">
        <v>4.3</v>
      </c>
      <c r="AH1142">
        <v>4.3</v>
      </c>
      <c r="AI1142" t="s">
        <v>7809</v>
      </c>
      <c r="AJ1142">
        <v>0</v>
      </c>
      <c r="AK1142">
        <v>0</v>
      </c>
      <c r="AL1142">
        <v>4.3</v>
      </c>
      <c r="AM1142">
        <v>4.3</v>
      </c>
      <c r="AN1142">
        <v>4.3</v>
      </c>
      <c r="AO1142">
        <v>4.3</v>
      </c>
      <c r="AP1142" t="s">
        <v>24</v>
      </c>
      <c r="AQ1142" t="s">
        <v>7843</v>
      </c>
      <c r="AR1142" t="s">
        <v>7843</v>
      </c>
      <c r="AS1142" t="s">
        <v>24</v>
      </c>
      <c r="AT1142" t="s">
        <v>7843</v>
      </c>
      <c r="AU1142" t="s">
        <v>7843</v>
      </c>
      <c r="AV1142" t="s">
        <v>7843</v>
      </c>
      <c r="AW1142" t="s">
        <v>7843</v>
      </c>
      <c r="AX1142" t="s">
        <v>7843</v>
      </c>
      <c r="AY1142" t="s">
        <v>7843</v>
      </c>
      <c r="AZ1142" t="s">
        <v>7843</v>
      </c>
      <c r="BA1142" t="s">
        <v>7843</v>
      </c>
      <c r="BB1142" t="s">
        <v>7843</v>
      </c>
      <c r="BC1142" t="s">
        <v>7843</v>
      </c>
      <c r="BD1142" t="s">
        <v>7843</v>
      </c>
      <c r="BE1142" t="s">
        <v>7842</v>
      </c>
      <c r="BF1142" t="s">
        <v>7842</v>
      </c>
      <c r="BG1142" t="s">
        <v>7842</v>
      </c>
      <c r="BH1142" t="s">
        <v>7842</v>
      </c>
      <c r="BI1142" t="s">
        <v>7842</v>
      </c>
      <c r="BJ1142">
        <v>0</v>
      </c>
      <c r="BK1142">
        <v>0</v>
      </c>
      <c r="BL1142">
        <v>0</v>
      </c>
    </row>
    <row r="1143" spans="1:64">
      <c r="A1143" t="s">
        <v>9991</v>
      </c>
      <c r="B1143" t="s">
        <v>1267</v>
      </c>
      <c r="C1143" t="s">
        <v>13</v>
      </c>
      <c r="D1143" t="s">
        <v>1470</v>
      </c>
      <c r="E1143" t="s">
        <v>1497</v>
      </c>
      <c r="F1143" t="s">
        <v>1498</v>
      </c>
      <c r="G1143" t="s">
        <v>6976</v>
      </c>
      <c r="H1143" t="s">
        <v>2538</v>
      </c>
      <c r="I1143" t="s">
        <v>6864</v>
      </c>
      <c r="J1143" t="s">
        <v>2187</v>
      </c>
      <c r="K1143" t="s">
        <v>7810</v>
      </c>
      <c r="M1143">
        <v>1</v>
      </c>
      <c r="N1143">
        <v>1</v>
      </c>
      <c r="S1143" t="s">
        <v>7895</v>
      </c>
      <c r="T1143" t="s">
        <v>9990</v>
      </c>
      <c r="U1143" t="s">
        <v>6978</v>
      </c>
      <c r="V1143" t="s">
        <v>6978</v>
      </c>
      <c r="W1143" t="s">
        <v>6978</v>
      </c>
      <c r="X1143" t="s">
        <v>6979</v>
      </c>
      <c r="Y1143" t="s">
        <v>6980</v>
      </c>
      <c r="Z1143" t="s">
        <v>6981</v>
      </c>
      <c r="AA1143" t="s">
        <v>9991</v>
      </c>
      <c r="AB1143">
        <v>4.5</v>
      </c>
      <c r="AC1143">
        <v>4.5</v>
      </c>
      <c r="AD1143">
        <v>4.5</v>
      </c>
      <c r="AE1143">
        <v>4.5</v>
      </c>
      <c r="AF1143">
        <v>4.5</v>
      </c>
      <c r="AG1143">
        <v>4.5</v>
      </c>
      <c r="AH1143">
        <v>4.5</v>
      </c>
      <c r="AI1143" t="s">
        <v>7810</v>
      </c>
      <c r="AJ1143">
        <v>0</v>
      </c>
      <c r="AK1143">
        <v>0</v>
      </c>
      <c r="AL1143" t="s">
        <v>24</v>
      </c>
      <c r="AM1143">
        <v>4.5</v>
      </c>
      <c r="AN1143">
        <v>4.5</v>
      </c>
      <c r="AO1143" t="s">
        <v>24</v>
      </c>
      <c r="AP1143" t="s">
        <v>7843</v>
      </c>
      <c r="AQ1143" t="s">
        <v>7843</v>
      </c>
      <c r="AR1143" t="s">
        <v>7843</v>
      </c>
      <c r="AS1143" t="s">
        <v>7843</v>
      </c>
      <c r="AT1143" t="s">
        <v>7843</v>
      </c>
      <c r="AU1143" t="s">
        <v>7843</v>
      </c>
      <c r="AV1143" t="s">
        <v>7843</v>
      </c>
      <c r="AW1143" t="s">
        <v>7843</v>
      </c>
      <c r="AX1143" t="s">
        <v>7843</v>
      </c>
      <c r="AY1143" t="s">
        <v>7843</v>
      </c>
      <c r="AZ1143" t="s">
        <v>7843</v>
      </c>
      <c r="BA1143" t="s">
        <v>7843</v>
      </c>
      <c r="BB1143" t="s">
        <v>7843</v>
      </c>
      <c r="BC1143" t="s">
        <v>7843</v>
      </c>
      <c r="BD1143" t="s">
        <v>7843</v>
      </c>
      <c r="BE1143" t="s">
        <v>7843</v>
      </c>
      <c r="BF1143" t="s">
        <v>7843</v>
      </c>
      <c r="BG1143" t="s">
        <v>7843</v>
      </c>
      <c r="BH1143" t="s">
        <v>7843</v>
      </c>
      <c r="BI1143" t="s">
        <v>7843</v>
      </c>
      <c r="BJ1143">
        <v>1</v>
      </c>
      <c r="BK1143">
        <v>1</v>
      </c>
      <c r="BL1143">
        <v>1</v>
      </c>
    </row>
    <row r="1144" spans="1:64">
      <c r="A1144" t="s">
        <v>9993</v>
      </c>
      <c r="B1144" t="s">
        <v>1267</v>
      </c>
      <c r="C1144" t="s">
        <v>13</v>
      </c>
      <c r="D1144" t="s">
        <v>1470</v>
      </c>
      <c r="E1144" t="s">
        <v>1497</v>
      </c>
      <c r="F1144" t="s">
        <v>1498</v>
      </c>
      <c r="G1144" t="s">
        <v>6976</v>
      </c>
      <c r="H1144" t="s">
        <v>2538</v>
      </c>
      <c r="I1144" t="s">
        <v>6982</v>
      </c>
      <c r="J1144" t="s">
        <v>2187</v>
      </c>
      <c r="K1144" t="s">
        <v>7810</v>
      </c>
      <c r="M1144">
        <v>1</v>
      </c>
      <c r="N1144">
        <v>1</v>
      </c>
      <c r="S1144" t="s">
        <v>7895</v>
      </c>
      <c r="T1144" t="s">
        <v>9992</v>
      </c>
      <c r="U1144" t="s">
        <v>6983</v>
      </c>
      <c r="V1144" t="s">
        <v>6983</v>
      </c>
      <c r="W1144" t="s">
        <v>6983</v>
      </c>
      <c r="X1144" t="s">
        <v>6984</v>
      </c>
      <c r="Y1144" t="s">
        <v>6985</v>
      </c>
      <c r="Z1144" t="s">
        <v>6986</v>
      </c>
      <c r="AA1144" t="s">
        <v>9993</v>
      </c>
      <c r="AB1144">
        <v>4.32</v>
      </c>
      <c r="AC1144">
        <v>4.32</v>
      </c>
      <c r="AD1144">
        <v>4.32</v>
      </c>
      <c r="AE1144">
        <v>4.32</v>
      </c>
      <c r="AF1144">
        <v>4.32</v>
      </c>
      <c r="AG1144">
        <v>4.32</v>
      </c>
      <c r="AH1144">
        <v>4.32</v>
      </c>
      <c r="AI1144" t="s">
        <v>7810</v>
      </c>
      <c r="AJ1144">
        <v>0</v>
      </c>
      <c r="AK1144">
        <v>0</v>
      </c>
      <c r="AL1144" t="s">
        <v>24</v>
      </c>
      <c r="AM1144">
        <v>4.32</v>
      </c>
      <c r="AN1144">
        <v>4.32</v>
      </c>
      <c r="AO1144" t="s">
        <v>24</v>
      </c>
      <c r="AP1144" t="s">
        <v>7843</v>
      </c>
      <c r="AQ1144" t="s">
        <v>7843</v>
      </c>
      <c r="AR1144" t="s">
        <v>7843</v>
      </c>
      <c r="AS1144" t="s">
        <v>7843</v>
      </c>
      <c r="AT1144" t="s">
        <v>7843</v>
      </c>
      <c r="AU1144" t="s">
        <v>7843</v>
      </c>
      <c r="AV1144" t="s">
        <v>7843</v>
      </c>
      <c r="AW1144" t="s">
        <v>7843</v>
      </c>
      <c r="AX1144" t="s">
        <v>7843</v>
      </c>
      <c r="AY1144" t="s">
        <v>7843</v>
      </c>
      <c r="AZ1144" t="s">
        <v>7843</v>
      </c>
      <c r="BA1144" t="s">
        <v>7843</v>
      </c>
      <c r="BB1144" t="s">
        <v>7843</v>
      </c>
      <c r="BC1144" t="s">
        <v>7843</v>
      </c>
      <c r="BD1144" t="s">
        <v>7843</v>
      </c>
      <c r="BE1144" t="s">
        <v>7843</v>
      </c>
      <c r="BF1144" t="s">
        <v>7843</v>
      </c>
      <c r="BG1144" t="s">
        <v>7843</v>
      </c>
      <c r="BH1144" t="s">
        <v>7843</v>
      </c>
      <c r="BI1144" t="s">
        <v>7843</v>
      </c>
      <c r="BJ1144">
        <v>1</v>
      </c>
      <c r="BK1144">
        <v>1</v>
      </c>
      <c r="BL1144">
        <v>1</v>
      </c>
    </row>
    <row r="1145" spans="1:64">
      <c r="A1145" t="s">
        <v>9995</v>
      </c>
      <c r="B1145" t="s">
        <v>1267</v>
      </c>
      <c r="C1145" t="s">
        <v>13</v>
      </c>
      <c r="D1145" t="s">
        <v>1470</v>
      </c>
      <c r="E1145" t="s">
        <v>1497</v>
      </c>
      <c r="F1145" t="s">
        <v>1498</v>
      </c>
      <c r="G1145" t="s">
        <v>6987</v>
      </c>
      <c r="H1145" t="s">
        <v>2538</v>
      </c>
      <c r="I1145" t="s">
        <v>6988</v>
      </c>
      <c r="J1145" t="s">
        <v>2187</v>
      </c>
      <c r="K1145" t="s">
        <v>7809</v>
      </c>
      <c r="S1145" t="s">
        <v>7895</v>
      </c>
      <c r="T1145" t="s">
        <v>9994</v>
      </c>
      <c r="U1145" t="s">
        <v>6990</v>
      </c>
      <c r="V1145" t="s">
        <v>6990</v>
      </c>
      <c r="W1145" t="s">
        <v>6990</v>
      </c>
      <c r="X1145" t="s">
        <v>6991</v>
      </c>
      <c r="Y1145" t="s">
        <v>6992</v>
      </c>
      <c r="Z1145" t="s">
        <v>6993</v>
      </c>
      <c r="AA1145" t="s">
        <v>9995</v>
      </c>
      <c r="AB1145">
        <v>4.01</v>
      </c>
      <c r="AC1145">
        <v>4.01</v>
      </c>
      <c r="AD1145">
        <v>4.01</v>
      </c>
      <c r="AE1145">
        <v>4.01</v>
      </c>
      <c r="AF1145">
        <v>4.01</v>
      </c>
      <c r="AG1145">
        <v>4.01</v>
      </c>
      <c r="AH1145">
        <v>4.16</v>
      </c>
      <c r="AI1145" t="s">
        <v>7809</v>
      </c>
      <c r="AJ1145">
        <v>0</v>
      </c>
      <c r="AK1145">
        <v>0</v>
      </c>
      <c r="AL1145">
        <v>4.16</v>
      </c>
      <c r="AM1145">
        <v>4.16</v>
      </c>
      <c r="AN1145">
        <v>4.16</v>
      </c>
      <c r="AO1145">
        <v>4.16</v>
      </c>
      <c r="AP1145" t="s">
        <v>7843</v>
      </c>
      <c r="AQ1145" t="s">
        <v>7843</v>
      </c>
      <c r="AR1145" t="s">
        <v>7843</v>
      </c>
      <c r="AS1145" t="s">
        <v>7843</v>
      </c>
      <c r="AT1145" t="s">
        <v>7843</v>
      </c>
      <c r="AU1145" t="s">
        <v>7843</v>
      </c>
      <c r="AV1145" t="s">
        <v>7843</v>
      </c>
      <c r="AW1145" t="s">
        <v>7843</v>
      </c>
      <c r="AX1145" t="s">
        <v>7843</v>
      </c>
      <c r="AY1145" t="s">
        <v>7843</v>
      </c>
      <c r="AZ1145" t="s">
        <v>7842</v>
      </c>
      <c r="BA1145" t="s">
        <v>7842</v>
      </c>
      <c r="BB1145" t="s">
        <v>7842</v>
      </c>
      <c r="BC1145" t="s">
        <v>7843</v>
      </c>
      <c r="BD1145" t="s">
        <v>7843</v>
      </c>
      <c r="BE1145" t="s">
        <v>7843</v>
      </c>
      <c r="BF1145" t="s">
        <v>7842</v>
      </c>
      <c r="BG1145" t="s">
        <v>7842</v>
      </c>
      <c r="BH1145" t="s">
        <v>7842</v>
      </c>
      <c r="BI1145" t="s">
        <v>7842</v>
      </c>
      <c r="BJ1145">
        <v>0</v>
      </c>
      <c r="BK1145">
        <v>0</v>
      </c>
      <c r="BL1145">
        <v>0</v>
      </c>
    </row>
    <row r="1146" spans="1:64">
      <c r="A1146" t="s">
        <v>9997</v>
      </c>
      <c r="B1146" t="s">
        <v>1267</v>
      </c>
      <c r="C1146" t="s">
        <v>13</v>
      </c>
      <c r="D1146" t="s">
        <v>1470</v>
      </c>
      <c r="E1146" t="s">
        <v>1504</v>
      </c>
      <c r="F1146" t="s">
        <v>1505</v>
      </c>
      <c r="G1146" t="s">
        <v>24</v>
      </c>
      <c r="H1146" t="s">
        <v>6994</v>
      </c>
      <c r="I1146" t="s">
        <v>6864</v>
      </c>
      <c r="J1146" t="s">
        <v>2187</v>
      </c>
      <c r="K1146" t="s">
        <v>7810</v>
      </c>
      <c r="M1146">
        <v>1</v>
      </c>
      <c r="N1146">
        <v>1</v>
      </c>
      <c r="S1146" t="s">
        <v>7895</v>
      </c>
      <c r="T1146" t="s">
        <v>9996</v>
      </c>
      <c r="U1146" t="s">
        <v>6995</v>
      </c>
      <c r="V1146" t="s">
        <v>6995</v>
      </c>
      <c r="W1146" t="s">
        <v>6995</v>
      </c>
      <c r="X1146" t="s">
        <v>6996</v>
      </c>
      <c r="Y1146" t="s">
        <v>6997</v>
      </c>
      <c r="Z1146" t="s">
        <v>6998</v>
      </c>
      <c r="AA1146" t="s">
        <v>9997</v>
      </c>
      <c r="AB1146">
        <v>3.9</v>
      </c>
      <c r="AC1146">
        <v>3.9</v>
      </c>
      <c r="AD1146">
        <v>3.9</v>
      </c>
      <c r="AE1146">
        <v>3.9</v>
      </c>
      <c r="AF1146">
        <v>3.9</v>
      </c>
      <c r="AG1146">
        <v>3.9</v>
      </c>
      <c r="AH1146">
        <v>3.9</v>
      </c>
      <c r="AI1146" t="s">
        <v>7810</v>
      </c>
      <c r="AJ1146">
        <v>0</v>
      </c>
      <c r="AK1146">
        <v>0</v>
      </c>
      <c r="AL1146" t="s">
        <v>24</v>
      </c>
      <c r="AM1146">
        <v>3.9</v>
      </c>
      <c r="AN1146">
        <v>3.9</v>
      </c>
      <c r="AO1146" t="s">
        <v>24</v>
      </c>
      <c r="AP1146" t="s">
        <v>7843</v>
      </c>
      <c r="AQ1146" t="s">
        <v>7843</v>
      </c>
      <c r="AR1146" t="s">
        <v>7843</v>
      </c>
      <c r="AS1146" t="s">
        <v>7843</v>
      </c>
      <c r="AT1146" t="s">
        <v>7843</v>
      </c>
      <c r="AU1146" t="s">
        <v>7843</v>
      </c>
      <c r="AV1146" t="s">
        <v>7843</v>
      </c>
      <c r="AW1146" t="s">
        <v>7843</v>
      </c>
      <c r="AX1146" t="s">
        <v>7843</v>
      </c>
      <c r="AY1146" t="s">
        <v>7843</v>
      </c>
      <c r="AZ1146" t="s">
        <v>7843</v>
      </c>
      <c r="BA1146" t="s">
        <v>7843</v>
      </c>
      <c r="BB1146" t="s">
        <v>7843</v>
      </c>
      <c r="BC1146" t="s">
        <v>7843</v>
      </c>
      <c r="BD1146" t="s">
        <v>7843</v>
      </c>
      <c r="BE1146" t="s">
        <v>7843</v>
      </c>
      <c r="BF1146" t="s">
        <v>7843</v>
      </c>
      <c r="BG1146" t="s">
        <v>7843</v>
      </c>
      <c r="BH1146" t="s">
        <v>7843</v>
      </c>
      <c r="BI1146" t="s">
        <v>7843</v>
      </c>
      <c r="BJ1146">
        <v>1</v>
      </c>
      <c r="BK1146">
        <v>1</v>
      </c>
      <c r="BL1146">
        <v>1</v>
      </c>
    </row>
    <row r="1147" spans="1:64">
      <c r="A1147" t="s">
        <v>9999</v>
      </c>
      <c r="B1147" t="s">
        <v>1267</v>
      </c>
      <c r="C1147" t="s">
        <v>13</v>
      </c>
      <c r="D1147" t="s">
        <v>1470</v>
      </c>
      <c r="E1147" t="s">
        <v>1504</v>
      </c>
      <c r="F1147" t="s">
        <v>1505</v>
      </c>
      <c r="G1147" t="s">
        <v>24</v>
      </c>
      <c r="H1147" t="s">
        <v>6994</v>
      </c>
      <c r="I1147" t="s">
        <v>6999</v>
      </c>
      <c r="J1147" t="s">
        <v>2187</v>
      </c>
      <c r="K1147" t="s">
        <v>7810</v>
      </c>
      <c r="M1147">
        <v>1</v>
      </c>
      <c r="N1147">
        <v>1</v>
      </c>
      <c r="S1147" t="s">
        <v>7895</v>
      </c>
      <c r="T1147" t="s">
        <v>9998</v>
      </c>
      <c r="U1147" t="s">
        <v>7000</v>
      </c>
      <c r="V1147" t="s">
        <v>7000</v>
      </c>
      <c r="W1147" t="s">
        <v>7000</v>
      </c>
      <c r="X1147" t="s">
        <v>7001</v>
      </c>
      <c r="Y1147" t="s">
        <v>7002</v>
      </c>
      <c r="Z1147" t="s">
        <v>7003</v>
      </c>
      <c r="AA1147" t="s">
        <v>9999</v>
      </c>
      <c r="AB1147">
        <v>3.91</v>
      </c>
      <c r="AC1147">
        <v>3.91</v>
      </c>
      <c r="AD1147">
        <v>3.91</v>
      </c>
      <c r="AE1147">
        <v>3.91</v>
      </c>
      <c r="AF1147">
        <v>3.91</v>
      </c>
      <c r="AG1147">
        <v>3.91</v>
      </c>
      <c r="AH1147">
        <v>3.91</v>
      </c>
      <c r="AI1147" t="s">
        <v>7810</v>
      </c>
      <c r="AJ1147">
        <v>0</v>
      </c>
      <c r="AK1147">
        <v>0</v>
      </c>
      <c r="AL1147" t="s">
        <v>24</v>
      </c>
      <c r="AM1147">
        <v>3.91</v>
      </c>
      <c r="AN1147">
        <v>3.91</v>
      </c>
      <c r="AO1147" t="s">
        <v>24</v>
      </c>
      <c r="AP1147" t="s">
        <v>7843</v>
      </c>
      <c r="AQ1147" t="s">
        <v>7843</v>
      </c>
      <c r="AR1147" t="s">
        <v>7843</v>
      </c>
      <c r="AS1147" t="s">
        <v>7843</v>
      </c>
      <c r="AT1147" t="s">
        <v>7843</v>
      </c>
      <c r="AU1147" t="s">
        <v>7843</v>
      </c>
      <c r="AV1147" t="s">
        <v>7843</v>
      </c>
      <c r="AW1147" t="s">
        <v>7843</v>
      </c>
      <c r="AX1147" t="s">
        <v>7843</v>
      </c>
      <c r="AY1147" t="s">
        <v>7843</v>
      </c>
      <c r="AZ1147" t="s">
        <v>7843</v>
      </c>
      <c r="BA1147" t="s">
        <v>7843</v>
      </c>
      <c r="BB1147" t="s">
        <v>7843</v>
      </c>
      <c r="BC1147" t="s">
        <v>7843</v>
      </c>
      <c r="BD1147" t="s">
        <v>7843</v>
      </c>
      <c r="BE1147" t="s">
        <v>7843</v>
      </c>
      <c r="BF1147" t="s">
        <v>7843</v>
      </c>
      <c r="BG1147" t="s">
        <v>7843</v>
      </c>
      <c r="BH1147" t="s">
        <v>7843</v>
      </c>
      <c r="BI1147" t="s">
        <v>7843</v>
      </c>
      <c r="BJ1147">
        <v>1</v>
      </c>
      <c r="BK1147">
        <v>1</v>
      </c>
      <c r="BL1147">
        <v>1</v>
      </c>
    </row>
    <row r="1148" spans="1:64">
      <c r="A1148" t="s">
        <v>10001</v>
      </c>
      <c r="B1148" t="s">
        <v>1267</v>
      </c>
      <c r="C1148" t="s">
        <v>13</v>
      </c>
      <c r="D1148" t="s">
        <v>1512</v>
      </c>
      <c r="E1148" t="s">
        <v>1511</v>
      </c>
      <c r="F1148" t="s">
        <v>1513</v>
      </c>
      <c r="G1148" t="s">
        <v>24</v>
      </c>
      <c r="H1148" t="s">
        <v>2115</v>
      </c>
      <c r="I1148" t="s">
        <v>6854</v>
      </c>
      <c r="J1148" t="s">
        <v>2187</v>
      </c>
      <c r="K1148" t="s">
        <v>7809</v>
      </c>
      <c r="M1148">
        <v>1</v>
      </c>
      <c r="S1148" t="s">
        <v>7895</v>
      </c>
      <c r="T1148" t="s">
        <v>10000</v>
      </c>
      <c r="U1148" t="s">
        <v>7006</v>
      </c>
      <c r="V1148" t="s">
        <v>7006</v>
      </c>
      <c r="W1148" t="s">
        <v>7006</v>
      </c>
      <c r="X1148" t="s">
        <v>7007</v>
      </c>
      <c r="Y1148" t="s">
        <v>7008</v>
      </c>
      <c r="Z1148" t="s">
        <v>7009</v>
      </c>
      <c r="AA1148" t="s">
        <v>10001</v>
      </c>
      <c r="AB1148">
        <v>4</v>
      </c>
      <c r="AC1148">
        <v>4</v>
      </c>
      <c r="AD1148">
        <v>4</v>
      </c>
      <c r="AE1148">
        <v>4</v>
      </c>
      <c r="AF1148">
        <v>4</v>
      </c>
      <c r="AG1148">
        <v>4</v>
      </c>
      <c r="AH1148">
        <v>4</v>
      </c>
      <c r="AI1148" t="s">
        <v>7809</v>
      </c>
      <c r="AJ1148">
        <v>0</v>
      </c>
      <c r="AK1148">
        <v>0</v>
      </c>
      <c r="AL1148">
        <v>4</v>
      </c>
      <c r="AM1148">
        <v>4</v>
      </c>
      <c r="AN1148">
        <v>4</v>
      </c>
      <c r="AO1148">
        <v>4</v>
      </c>
      <c r="AP1148" t="s">
        <v>7843</v>
      </c>
      <c r="AQ1148" t="s">
        <v>7843</v>
      </c>
      <c r="AR1148" t="s">
        <v>7843</v>
      </c>
      <c r="AS1148" t="s">
        <v>7843</v>
      </c>
      <c r="AT1148" t="s">
        <v>7843</v>
      </c>
      <c r="AU1148" t="s">
        <v>7843</v>
      </c>
      <c r="AV1148" t="s">
        <v>7843</v>
      </c>
      <c r="AW1148" t="s">
        <v>7843</v>
      </c>
      <c r="AX1148" t="s">
        <v>7843</v>
      </c>
      <c r="AY1148" t="s">
        <v>7843</v>
      </c>
      <c r="AZ1148" t="s">
        <v>7843</v>
      </c>
      <c r="BA1148" t="s">
        <v>7843</v>
      </c>
      <c r="BB1148" t="s">
        <v>7843</v>
      </c>
      <c r="BC1148" t="s">
        <v>7843</v>
      </c>
      <c r="BD1148" t="s">
        <v>7843</v>
      </c>
      <c r="BE1148" t="s">
        <v>7843</v>
      </c>
      <c r="BF1148" t="s">
        <v>7842</v>
      </c>
      <c r="BG1148" t="s">
        <v>7842</v>
      </c>
      <c r="BH1148" t="s">
        <v>7842</v>
      </c>
      <c r="BI1148" t="s">
        <v>7842</v>
      </c>
      <c r="BJ1148">
        <v>0</v>
      </c>
      <c r="BK1148">
        <v>0</v>
      </c>
      <c r="BL1148">
        <v>0</v>
      </c>
    </row>
    <row r="1149" spans="1:64">
      <c r="A1149" t="s">
        <v>10003</v>
      </c>
      <c r="B1149" t="s">
        <v>1267</v>
      </c>
      <c r="C1149" t="s">
        <v>13</v>
      </c>
      <c r="D1149" t="s">
        <v>1512</v>
      </c>
      <c r="E1149" t="s">
        <v>1519</v>
      </c>
      <c r="F1149" t="s">
        <v>1520</v>
      </c>
      <c r="G1149" t="s">
        <v>24</v>
      </c>
      <c r="H1149" t="s">
        <v>2538</v>
      </c>
      <c r="I1149" t="s">
        <v>6884</v>
      </c>
      <c r="J1149" t="s">
        <v>2187</v>
      </c>
      <c r="K1149" t="s">
        <v>7809</v>
      </c>
      <c r="S1149" t="s">
        <v>7895</v>
      </c>
      <c r="T1149" t="s">
        <v>10002</v>
      </c>
      <c r="U1149" t="s">
        <v>7011</v>
      </c>
      <c r="V1149" t="s">
        <v>7011</v>
      </c>
      <c r="W1149" t="s">
        <v>7011</v>
      </c>
      <c r="X1149" t="s">
        <v>7012</v>
      </c>
      <c r="Y1149" t="s">
        <v>7013</v>
      </c>
      <c r="Z1149" t="s">
        <v>7014</v>
      </c>
      <c r="AA1149" t="s">
        <v>10003</v>
      </c>
      <c r="AB1149" t="s">
        <v>24</v>
      </c>
      <c r="AC1149">
        <v>4.3</v>
      </c>
      <c r="AD1149">
        <v>4.3</v>
      </c>
      <c r="AE1149">
        <v>4.3</v>
      </c>
      <c r="AF1149">
        <v>4.3</v>
      </c>
      <c r="AG1149">
        <v>5.19</v>
      </c>
      <c r="AH1149">
        <v>5.19</v>
      </c>
      <c r="AI1149" t="s">
        <v>7809</v>
      </c>
      <c r="AJ1149">
        <v>0</v>
      </c>
      <c r="AK1149">
        <v>0</v>
      </c>
      <c r="AL1149">
        <v>5.19</v>
      </c>
      <c r="AM1149">
        <v>5.19</v>
      </c>
      <c r="AN1149">
        <v>5.19</v>
      </c>
      <c r="AO1149">
        <v>5.19</v>
      </c>
      <c r="AP1149" t="s">
        <v>24</v>
      </c>
      <c r="AQ1149" t="s">
        <v>7843</v>
      </c>
      <c r="AR1149" t="s">
        <v>7843</v>
      </c>
      <c r="AS1149" t="s">
        <v>24</v>
      </c>
      <c r="AT1149" t="s">
        <v>7843</v>
      </c>
      <c r="AU1149" t="s">
        <v>7843</v>
      </c>
      <c r="AV1149" t="s">
        <v>7842</v>
      </c>
      <c r="AW1149" t="s">
        <v>7843</v>
      </c>
      <c r="AX1149" t="s">
        <v>7842</v>
      </c>
      <c r="AY1149" t="s">
        <v>7842</v>
      </c>
      <c r="AZ1149" t="s">
        <v>7843</v>
      </c>
      <c r="BA1149" t="s">
        <v>7842</v>
      </c>
      <c r="BB1149" t="s">
        <v>7842</v>
      </c>
      <c r="BC1149" t="s">
        <v>7843</v>
      </c>
      <c r="BD1149" t="s">
        <v>7843</v>
      </c>
      <c r="BE1149" t="s">
        <v>7843</v>
      </c>
      <c r="BF1149" t="s">
        <v>7842</v>
      </c>
      <c r="BG1149" t="s">
        <v>7842</v>
      </c>
      <c r="BH1149" t="s">
        <v>7842</v>
      </c>
      <c r="BI1149" t="s">
        <v>7842</v>
      </c>
      <c r="BJ1149">
        <v>0</v>
      </c>
      <c r="BK1149">
        <v>0</v>
      </c>
      <c r="BL1149">
        <v>0</v>
      </c>
    </row>
    <row r="1150" spans="1:64">
      <c r="A1150" t="s">
        <v>10005</v>
      </c>
      <c r="B1150" t="s">
        <v>1267</v>
      </c>
      <c r="C1150" t="s">
        <v>13</v>
      </c>
      <c r="D1150" t="s">
        <v>1512</v>
      </c>
      <c r="E1150" t="s">
        <v>1519</v>
      </c>
      <c r="F1150" t="s">
        <v>1520</v>
      </c>
      <c r="G1150" t="s">
        <v>24</v>
      </c>
      <c r="H1150" t="s">
        <v>2538</v>
      </c>
      <c r="I1150" t="s">
        <v>7015</v>
      </c>
      <c r="J1150" t="s">
        <v>2187</v>
      </c>
      <c r="K1150" t="s">
        <v>7809</v>
      </c>
      <c r="S1150" t="s">
        <v>7895</v>
      </c>
      <c r="T1150" t="s">
        <v>10004</v>
      </c>
      <c r="U1150" t="s">
        <v>7016</v>
      </c>
      <c r="V1150" t="s">
        <v>7016</v>
      </c>
      <c r="W1150" t="s">
        <v>7016</v>
      </c>
      <c r="X1150" t="s">
        <v>7017</v>
      </c>
      <c r="Y1150" t="s">
        <v>7018</v>
      </c>
      <c r="Z1150" t="s">
        <v>7019</v>
      </c>
      <c r="AA1150" t="s">
        <v>10005</v>
      </c>
      <c r="AB1150" t="s">
        <v>24</v>
      </c>
      <c r="AC1150">
        <v>4.1500000000000004</v>
      </c>
      <c r="AD1150">
        <v>4.1500000000000004</v>
      </c>
      <c r="AE1150">
        <v>4.1500000000000004</v>
      </c>
      <c r="AF1150">
        <v>4.1500000000000004</v>
      </c>
      <c r="AG1150">
        <v>5</v>
      </c>
      <c r="AH1150">
        <v>5</v>
      </c>
      <c r="AI1150" t="s">
        <v>7809</v>
      </c>
      <c r="AJ1150">
        <v>0</v>
      </c>
      <c r="AK1150">
        <v>0</v>
      </c>
      <c r="AL1150">
        <v>5</v>
      </c>
      <c r="AM1150">
        <v>5</v>
      </c>
      <c r="AN1150">
        <v>5</v>
      </c>
      <c r="AO1150">
        <v>5</v>
      </c>
      <c r="AP1150" t="s">
        <v>24</v>
      </c>
      <c r="AQ1150" t="s">
        <v>7843</v>
      </c>
      <c r="AR1150" t="s">
        <v>7843</v>
      </c>
      <c r="AS1150" t="s">
        <v>24</v>
      </c>
      <c r="AT1150" t="s">
        <v>7843</v>
      </c>
      <c r="AU1150" t="s">
        <v>7843</v>
      </c>
      <c r="AV1150" t="s">
        <v>7842</v>
      </c>
      <c r="AW1150" t="s">
        <v>7843</v>
      </c>
      <c r="AX1150" t="s">
        <v>7842</v>
      </c>
      <c r="AY1150" t="s">
        <v>7842</v>
      </c>
      <c r="AZ1150" t="s">
        <v>7843</v>
      </c>
      <c r="BA1150" t="s">
        <v>7842</v>
      </c>
      <c r="BB1150" t="s">
        <v>7842</v>
      </c>
      <c r="BC1150" t="s">
        <v>7843</v>
      </c>
      <c r="BD1150" t="s">
        <v>7843</v>
      </c>
      <c r="BE1150" t="s">
        <v>7843</v>
      </c>
      <c r="BF1150" t="s">
        <v>7842</v>
      </c>
      <c r="BG1150" t="s">
        <v>7842</v>
      </c>
      <c r="BH1150" t="s">
        <v>7842</v>
      </c>
      <c r="BI1150" t="s">
        <v>7842</v>
      </c>
      <c r="BJ1150">
        <v>0</v>
      </c>
      <c r="BK1150">
        <v>0</v>
      </c>
      <c r="BL1150">
        <v>0</v>
      </c>
    </row>
    <row r="1151" spans="1:64">
      <c r="A1151" t="s">
        <v>10007</v>
      </c>
      <c r="B1151" t="s">
        <v>1267</v>
      </c>
      <c r="C1151" t="s">
        <v>13</v>
      </c>
      <c r="D1151" t="s">
        <v>83</v>
      </c>
      <c r="E1151" t="s">
        <v>1526</v>
      </c>
      <c r="F1151" t="s">
        <v>1527</v>
      </c>
      <c r="G1151" t="s">
        <v>24</v>
      </c>
      <c r="H1151" t="s">
        <v>24</v>
      </c>
      <c r="I1151" t="s">
        <v>24</v>
      </c>
      <c r="J1151" t="s">
        <v>3736</v>
      </c>
      <c r="K1151" t="s">
        <v>7809</v>
      </c>
      <c r="M1151">
        <v>1</v>
      </c>
      <c r="S1151" t="s">
        <v>7895</v>
      </c>
      <c r="T1151" t="s">
        <v>10006</v>
      </c>
      <c r="U1151" t="s">
        <v>24</v>
      </c>
      <c r="V1151" t="s">
        <v>24</v>
      </c>
      <c r="W1151" t="s">
        <v>24</v>
      </c>
      <c r="X1151" t="s">
        <v>7021</v>
      </c>
      <c r="Y1151" t="s">
        <v>7022</v>
      </c>
      <c r="Z1151" t="s">
        <v>7023</v>
      </c>
      <c r="AA1151" t="s">
        <v>10007</v>
      </c>
      <c r="AB1151" t="s">
        <v>24</v>
      </c>
      <c r="AC1151" t="s">
        <v>24</v>
      </c>
      <c r="AD1151" t="s">
        <v>24</v>
      </c>
      <c r="AE1151">
        <v>77</v>
      </c>
      <c r="AF1151">
        <v>77</v>
      </c>
      <c r="AG1151">
        <v>77</v>
      </c>
      <c r="AH1151">
        <v>77</v>
      </c>
      <c r="AI1151" t="s">
        <v>7810</v>
      </c>
      <c r="AJ1151">
        <v>0</v>
      </c>
      <c r="AK1151">
        <v>0</v>
      </c>
      <c r="AL1151" t="s">
        <v>24</v>
      </c>
      <c r="AM1151">
        <v>77</v>
      </c>
      <c r="AN1151">
        <v>77</v>
      </c>
      <c r="AO1151" t="s">
        <v>24</v>
      </c>
      <c r="AP1151" t="s">
        <v>24</v>
      </c>
      <c r="AQ1151" t="s">
        <v>24</v>
      </c>
      <c r="AR1151" t="s">
        <v>24</v>
      </c>
      <c r="AS1151" t="s">
        <v>24</v>
      </c>
      <c r="AT1151" t="s">
        <v>24</v>
      </c>
      <c r="AU1151" t="s">
        <v>7843</v>
      </c>
      <c r="AV1151" t="s">
        <v>7843</v>
      </c>
      <c r="AW1151" t="s">
        <v>24</v>
      </c>
      <c r="AX1151" t="s">
        <v>7843</v>
      </c>
      <c r="AY1151" t="s">
        <v>24</v>
      </c>
      <c r="AZ1151" t="s">
        <v>7843</v>
      </c>
      <c r="BA1151" t="s">
        <v>7843</v>
      </c>
      <c r="BB1151" t="s">
        <v>7843</v>
      </c>
      <c r="BC1151" t="s">
        <v>7843</v>
      </c>
      <c r="BD1151" t="s">
        <v>7843</v>
      </c>
      <c r="BE1151" t="s">
        <v>7843</v>
      </c>
      <c r="BF1151" t="s">
        <v>7842</v>
      </c>
      <c r="BG1151" t="s">
        <v>7842</v>
      </c>
      <c r="BH1151" t="s">
        <v>7843</v>
      </c>
      <c r="BI1151" t="s">
        <v>7843</v>
      </c>
      <c r="BJ1151">
        <v>1</v>
      </c>
      <c r="BK1151">
        <v>1</v>
      </c>
      <c r="BL1151">
        <v>0</v>
      </c>
    </row>
    <row r="1152" spans="1:64">
      <c r="A1152" t="s">
        <v>10009</v>
      </c>
      <c r="B1152" t="s">
        <v>1267</v>
      </c>
      <c r="C1152" t="s">
        <v>89</v>
      </c>
      <c r="D1152" t="s">
        <v>1533</v>
      </c>
      <c r="E1152" t="s">
        <v>1532</v>
      </c>
      <c r="F1152" t="s">
        <v>1534</v>
      </c>
      <c r="G1152" t="s">
        <v>6488</v>
      </c>
      <c r="H1152" t="s">
        <v>6449</v>
      </c>
      <c r="I1152" t="s">
        <v>6460</v>
      </c>
      <c r="J1152" t="s">
        <v>7024</v>
      </c>
      <c r="K1152" t="s">
        <v>7810</v>
      </c>
      <c r="M1152">
        <v>1</v>
      </c>
      <c r="N1152">
        <v>1</v>
      </c>
      <c r="S1152" t="s">
        <v>7895</v>
      </c>
      <c r="T1152" t="s">
        <v>10008</v>
      </c>
      <c r="U1152" t="s">
        <v>7027</v>
      </c>
      <c r="V1152" t="s">
        <v>7027</v>
      </c>
      <c r="W1152" t="s">
        <v>7027</v>
      </c>
      <c r="X1152" t="s">
        <v>7028</v>
      </c>
      <c r="Y1152" t="s">
        <v>7029</v>
      </c>
      <c r="Z1152" t="s">
        <v>7030</v>
      </c>
      <c r="AA1152" t="s">
        <v>10009</v>
      </c>
      <c r="AB1152" t="s">
        <v>24</v>
      </c>
      <c r="AC1152">
        <v>3.3</v>
      </c>
      <c r="AD1152">
        <v>3.3</v>
      </c>
      <c r="AE1152">
        <v>3</v>
      </c>
      <c r="AF1152">
        <v>3</v>
      </c>
      <c r="AG1152">
        <v>3</v>
      </c>
      <c r="AH1152">
        <v>3</v>
      </c>
      <c r="AI1152" t="s">
        <v>7810</v>
      </c>
      <c r="AJ1152">
        <v>0</v>
      </c>
      <c r="AK1152">
        <v>0</v>
      </c>
      <c r="AL1152" t="s">
        <v>24</v>
      </c>
      <c r="AM1152">
        <v>3</v>
      </c>
      <c r="AN1152">
        <v>3</v>
      </c>
      <c r="AO1152" t="s">
        <v>24</v>
      </c>
      <c r="AP1152" t="s">
        <v>24</v>
      </c>
      <c r="AQ1152" t="s">
        <v>7843</v>
      </c>
      <c r="AR1152" t="s">
        <v>7842</v>
      </c>
      <c r="AS1152" t="s">
        <v>24</v>
      </c>
      <c r="AT1152" t="s">
        <v>7842</v>
      </c>
      <c r="AU1152" t="s">
        <v>7843</v>
      </c>
      <c r="AV1152" t="s">
        <v>7843</v>
      </c>
      <c r="AW1152" t="s">
        <v>7842</v>
      </c>
      <c r="AX1152" t="s">
        <v>7843</v>
      </c>
      <c r="AY1152" t="s">
        <v>7842</v>
      </c>
      <c r="AZ1152" t="s">
        <v>7843</v>
      </c>
      <c r="BA1152" t="s">
        <v>7843</v>
      </c>
      <c r="BB1152" t="s">
        <v>7843</v>
      </c>
      <c r="BC1152" t="s">
        <v>7843</v>
      </c>
      <c r="BD1152" t="s">
        <v>7843</v>
      </c>
      <c r="BE1152" t="s">
        <v>7843</v>
      </c>
      <c r="BF1152" t="s">
        <v>7843</v>
      </c>
      <c r="BG1152" t="s">
        <v>7843</v>
      </c>
      <c r="BH1152" t="s">
        <v>7843</v>
      </c>
      <c r="BI1152" t="s">
        <v>7843</v>
      </c>
      <c r="BJ1152">
        <v>1</v>
      </c>
      <c r="BK1152">
        <v>1</v>
      </c>
      <c r="BL1152">
        <v>1</v>
      </c>
    </row>
    <row r="1153" spans="1:64">
      <c r="A1153" t="s">
        <v>10009</v>
      </c>
      <c r="B1153" t="s">
        <v>1267</v>
      </c>
      <c r="C1153" t="s">
        <v>89</v>
      </c>
      <c r="D1153" t="s">
        <v>1533</v>
      </c>
      <c r="E1153" t="s">
        <v>1532</v>
      </c>
      <c r="F1153" t="s">
        <v>1534</v>
      </c>
      <c r="G1153" t="s">
        <v>6488</v>
      </c>
      <c r="H1153" t="s">
        <v>6449</v>
      </c>
      <c r="I1153" t="s">
        <v>6460</v>
      </c>
      <c r="J1153" t="s">
        <v>7024</v>
      </c>
      <c r="K1153" t="s">
        <v>7810</v>
      </c>
      <c r="M1153">
        <v>1</v>
      </c>
      <c r="N1153">
        <v>1</v>
      </c>
      <c r="S1153" t="s">
        <v>7895</v>
      </c>
      <c r="T1153" t="s">
        <v>10008</v>
      </c>
      <c r="U1153" t="s">
        <v>7027</v>
      </c>
      <c r="V1153" t="s">
        <v>7027</v>
      </c>
      <c r="W1153" t="s">
        <v>7027</v>
      </c>
      <c r="X1153" t="s">
        <v>7028</v>
      </c>
      <c r="Y1153" t="s">
        <v>7029</v>
      </c>
      <c r="Z1153" t="s">
        <v>7030</v>
      </c>
      <c r="AA1153" t="s">
        <v>10009</v>
      </c>
      <c r="AB1153" t="s">
        <v>24</v>
      </c>
      <c r="AC1153">
        <v>3.3</v>
      </c>
      <c r="AD1153">
        <v>3.3</v>
      </c>
      <c r="AE1153">
        <v>3</v>
      </c>
      <c r="AF1153">
        <v>3</v>
      </c>
      <c r="AG1153">
        <v>3</v>
      </c>
      <c r="AH1153">
        <v>3</v>
      </c>
      <c r="AI1153" t="s">
        <v>7810</v>
      </c>
      <c r="AJ1153">
        <v>0</v>
      </c>
      <c r="AK1153">
        <v>0</v>
      </c>
      <c r="AL1153" t="s">
        <v>24</v>
      </c>
      <c r="AM1153">
        <v>3</v>
      </c>
      <c r="AN1153">
        <v>3</v>
      </c>
      <c r="AO1153" t="s">
        <v>24</v>
      </c>
      <c r="AP1153" t="s">
        <v>24</v>
      </c>
      <c r="AQ1153" t="s">
        <v>7843</v>
      </c>
      <c r="AR1153" t="s">
        <v>7842</v>
      </c>
      <c r="AS1153" t="s">
        <v>24</v>
      </c>
      <c r="AT1153" t="s">
        <v>7842</v>
      </c>
      <c r="AU1153" t="s">
        <v>7843</v>
      </c>
      <c r="AV1153" t="s">
        <v>7843</v>
      </c>
      <c r="AW1153" t="s">
        <v>7842</v>
      </c>
      <c r="AX1153" t="s">
        <v>7843</v>
      </c>
      <c r="AY1153" t="s">
        <v>7842</v>
      </c>
      <c r="AZ1153" t="s">
        <v>7843</v>
      </c>
      <c r="BA1153" t="s">
        <v>7843</v>
      </c>
      <c r="BB1153" t="s">
        <v>7843</v>
      </c>
      <c r="BC1153" t="s">
        <v>7843</v>
      </c>
      <c r="BD1153" t="s">
        <v>7843</v>
      </c>
      <c r="BE1153" t="s">
        <v>7843</v>
      </c>
      <c r="BF1153" t="s">
        <v>7843</v>
      </c>
      <c r="BG1153" t="s">
        <v>7843</v>
      </c>
      <c r="BH1153" t="s">
        <v>7843</v>
      </c>
      <c r="BI1153" t="s">
        <v>7843</v>
      </c>
      <c r="BJ1153">
        <v>1</v>
      </c>
      <c r="BK1153">
        <v>1</v>
      </c>
      <c r="BL1153">
        <v>1</v>
      </c>
    </row>
    <row r="1154" spans="1:64">
      <c r="A1154" t="s">
        <v>10011</v>
      </c>
      <c r="B1154" t="s">
        <v>1267</v>
      </c>
      <c r="C1154" t="s">
        <v>89</v>
      </c>
      <c r="D1154" t="s">
        <v>1533</v>
      </c>
      <c r="E1154" t="s">
        <v>1532</v>
      </c>
      <c r="F1154" t="s">
        <v>1534</v>
      </c>
      <c r="G1154" t="s">
        <v>6465</v>
      </c>
      <c r="H1154" t="s">
        <v>6449</v>
      </c>
      <c r="I1154" t="s">
        <v>6460</v>
      </c>
      <c r="J1154" t="s">
        <v>7024</v>
      </c>
      <c r="K1154" t="s">
        <v>7810</v>
      </c>
      <c r="M1154">
        <v>1</v>
      </c>
      <c r="N1154">
        <v>1</v>
      </c>
      <c r="S1154" t="s">
        <v>7895</v>
      </c>
      <c r="T1154" t="s">
        <v>10010</v>
      </c>
      <c r="U1154" t="s">
        <v>7031</v>
      </c>
      <c r="V1154" t="s">
        <v>7031</v>
      </c>
      <c r="W1154" t="s">
        <v>7031</v>
      </c>
      <c r="X1154" t="s">
        <v>7032</v>
      </c>
      <c r="Y1154" t="s">
        <v>7033</v>
      </c>
      <c r="Z1154" t="s">
        <v>7034</v>
      </c>
      <c r="AA1154" t="s">
        <v>10011</v>
      </c>
      <c r="AB1154" t="s">
        <v>24</v>
      </c>
      <c r="AC1154">
        <v>3</v>
      </c>
      <c r="AD1154">
        <v>3</v>
      </c>
      <c r="AE1154">
        <v>3</v>
      </c>
      <c r="AF1154">
        <v>3</v>
      </c>
      <c r="AG1154">
        <v>3</v>
      </c>
      <c r="AH1154">
        <v>3</v>
      </c>
      <c r="AI1154" t="s">
        <v>7810</v>
      </c>
      <c r="AJ1154">
        <v>0</v>
      </c>
      <c r="AK1154">
        <v>0</v>
      </c>
      <c r="AL1154" t="s">
        <v>24</v>
      </c>
      <c r="AM1154">
        <v>3</v>
      </c>
      <c r="AN1154">
        <v>3</v>
      </c>
      <c r="AO1154" t="s">
        <v>24</v>
      </c>
      <c r="AP1154" t="s">
        <v>24</v>
      </c>
      <c r="AQ1154" t="s">
        <v>7843</v>
      </c>
      <c r="AR1154" t="s">
        <v>7843</v>
      </c>
      <c r="AS1154" t="s">
        <v>24</v>
      </c>
      <c r="AT1154" t="s">
        <v>7843</v>
      </c>
      <c r="AU1154" t="s">
        <v>7843</v>
      </c>
      <c r="AV1154" t="s">
        <v>7843</v>
      </c>
      <c r="AW1154" t="s">
        <v>7843</v>
      </c>
      <c r="AX1154" t="s">
        <v>7843</v>
      </c>
      <c r="AY1154" t="s">
        <v>7843</v>
      </c>
      <c r="AZ1154" t="s">
        <v>7843</v>
      </c>
      <c r="BA1154" t="s">
        <v>7843</v>
      </c>
      <c r="BB1154" t="s">
        <v>7843</v>
      </c>
      <c r="BC1154" t="s">
        <v>7843</v>
      </c>
      <c r="BD1154" t="s">
        <v>7843</v>
      </c>
      <c r="BE1154" t="s">
        <v>7843</v>
      </c>
      <c r="BF1154" t="s">
        <v>7843</v>
      </c>
      <c r="BG1154" t="s">
        <v>7843</v>
      </c>
      <c r="BH1154" t="s">
        <v>7843</v>
      </c>
      <c r="BI1154" t="s">
        <v>7843</v>
      </c>
      <c r="BJ1154">
        <v>1</v>
      </c>
      <c r="BK1154">
        <v>1</v>
      </c>
      <c r="BL1154">
        <v>1</v>
      </c>
    </row>
    <row r="1155" spans="1:64">
      <c r="A1155" t="s">
        <v>10011</v>
      </c>
      <c r="B1155" t="s">
        <v>1267</v>
      </c>
      <c r="C1155" t="s">
        <v>89</v>
      </c>
      <c r="D1155" t="s">
        <v>1533</v>
      </c>
      <c r="E1155" t="s">
        <v>1532</v>
      </c>
      <c r="F1155" t="s">
        <v>1534</v>
      </c>
      <c r="G1155" t="s">
        <v>6465</v>
      </c>
      <c r="H1155" t="s">
        <v>6449</v>
      </c>
      <c r="I1155" t="s">
        <v>6460</v>
      </c>
      <c r="J1155" t="s">
        <v>7024</v>
      </c>
      <c r="K1155" t="s">
        <v>7810</v>
      </c>
      <c r="M1155">
        <v>1</v>
      </c>
      <c r="N1155">
        <v>1</v>
      </c>
      <c r="S1155" t="s">
        <v>7895</v>
      </c>
      <c r="T1155" t="s">
        <v>10010</v>
      </c>
      <c r="U1155" t="s">
        <v>7031</v>
      </c>
      <c r="V1155" t="s">
        <v>7031</v>
      </c>
      <c r="W1155" t="s">
        <v>7031</v>
      </c>
      <c r="X1155" t="s">
        <v>7032</v>
      </c>
      <c r="Y1155" t="s">
        <v>7033</v>
      </c>
      <c r="Z1155" t="s">
        <v>7034</v>
      </c>
      <c r="AA1155" t="s">
        <v>10011</v>
      </c>
      <c r="AB1155" t="s">
        <v>24</v>
      </c>
      <c r="AC1155">
        <v>3</v>
      </c>
      <c r="AD1155">
        <v>3</v>
      </c>
      <c r="AE1155">
        <v>3</v>
      </c>
      <c r="AF1155">
        <v>3</v>
      </c>
      <c r="AG1155">
        <v>3</v>
      </c>
      <c r="AH1155">
        <v>3</v>
      </c>
      <c r="AI1155" t="s">
        <v>7810</v>
      </c>
      <c r="AJ1155">
        <v>0</v>
      </c>
      <c r="AK1155">
        <v>0</v>
      </c>
      <c r="AL1155" t="s">
        <v>24</v>
      </c>
      <c r="AM1155">
        <v>3</v>
      </c>
      <c r="AN1155">
        <v>3</v>
      </c>
      <c r="AO1155" t="s">
        <v>24</v>
      </c>
      <c r="AP1155" t="s">
        <v>24</v>
      </c>
      <c r="AQ1155" t="s">
        <v>7843</v>
      </c>
      <c r="AR1155" t="s">
        <v>7843</v>
      </c>
      <c r="AS1155" t="s">
        <v>24</v>
      </c>
      <c r="AT1155" t="s">
        <v>7843</v>
      </c>
      <c r="AU1155" t="s">
        <v>7843</v>
      </c>
      <c r="AV1155" t="s">
        <v>7843</v>
      </c>
      <c r="AW1155" t="s">
        <v>7843</v>
      </c>
      <c r="AX1155" t="s">
        <v>7843</v>
      </c>
      <c r="AY1155" t="s">
        <v>7843</v>
      </c>
      <c r="AZ1155" t="s">
        <v>7843</v>
      </c>
      <c r="BA1155" t="s">
        <v>7843</v>
      </c>
      <c r="BB1155" t="s">
        <v>7843</v>
      </c>
      <c r="BC1155" t="s">
        <v>7843</v>
      </c>
      <c r="BD1155" t="s">
        <v>7843</v>
      </c>
      <c r="BE1155" t="s">
        <v>7843</v>
      </c>
      <c r="BF1155" t="s">
        <v>7843</v>
      </c>
      <c r="BG1155" t="s">
        <v>7843</v>
      </c>
      <c r="BH1155" t="s">
        <v>7843</v>
      </c>
      <c r="BI1155" t="s">
        <v>7843</v>
      </c>
      <c r="BJ1155">
        <v>1</v>
      </c>
      <c r="BK1155">
        <v>1</v>
      </c>
      <c r="BL1155">
        <v>1</v>
      </c>
    </row>
    <row r="1156" spans="1:64">
      <c r="A1156" t="s">
        <v>10013</v>
      </c>
      <c r="B1156" t="s">
        <v>1267</v>
      </c>
      <c r="C1156" t="s">
        <v>89</v>
      </c>
      <c r="D1156" t="s">
        <v>1541</v>
      </c>
      <c r="E1156" t="s">
        <v>1540</v>
      </c>
      <c r="F1156" t="s">
        <v>1542</v>
      </c>
      <c r="G1156" t="s">
        <v>7035</v>
      </c>
      <c r="H1156" t="s">
        <v>24</v>
      </c>
      <c r="I1156" t="s">
        <v>24</v>
      </c>
      <c r="J1156" t="s">
        <v>6471</v>
      </c>
      <c r="K1156" t="s">
        <v>7688</v>
      </c>
      <c r="S1156" t="s">
        <v>7895</v>
      </c>
      <c r="T1156" t="s">
        <v>10012</v>
      </c>
      <c r="U1156" t="s">
        <v>7037</v>
      </c>
      <c r="V1156" t="s">
        <v>7037</v>
      </c>
      <c r="W1156" t="s">
        <v>7037</v>
      </c>
      <c r="X1156" t="s">
        <v>7038</v>
      </c>
      <c r="Y1156" t="s">
        <v>7039</v>
      </c>
      <c r="Z1156" t="s">
        <v>7040</v>
      </c>
      <c r="AA1156" t="s">
        <v>10013</v>
      </c>
      <c r="AB1156" t="s">
        <v>24</v>
      </c>
      <c r="AC1156" t="s">
        <v>24</v>
      </c>
      <c r="AD1156" t="s">
        <v>24</v>
      </c>
      <c r="AE1156" t="s">
        <v>24</v>
      </c>
      <c r="AF1156" t="s">
        <v>24</v>
      </c>
      <c r="AG1156" t="s">
        <v>24</v>
      </c>
      <c r="AH1156" t="s">
        <v>24</v>
      </c>
      <c r="AI1156" t="s">
        <v>7688</v>
      </c>
      <c r="AJ1156">
        <v>0</v>
      </c>
      <c r="AK1156">
        <v>0</v>
      </c>
      <c r="AL1156" t="s">
        <v>24</v>
      </c>
      <c r="AM1156" t="s">
        <v>24</v>
      </c>
      <c r="AN1156" t="s">
        <v>24</v>
      </c>
      <c r="AO1156" t="s">
        <v>24</v>
      </c>
      <c r="AP1156" t="s">
        <v>24</v>
      </c>
      <c r="AQ1156" t="s">
        <v>24</v>
      </c>
      <c r="AR1156" t="s">
        <v>24</v>
      </c>
      <c r="AS1156" t="s">
        <v>24</v>
      </c>
      <c r="AT1156" t="s">
        <v>24</v>
      </c>
      <c r="AU1156" t="s">
        <v>24</v>
      </c>
      <c r="AV1156" t="s">
        <v>24</v>
      </c>
      <c r="AW1156" t="s">
        <v>24</v>
      </c>
      <c r="AX1156" t="s">
        <v>24</v>
      </c>
      <c r="AY1156" t="s">
        <v>24</v>
      </c>
      <c r="AZ1156" t="s">
        <v>24</v>
      </c>
      <c r="BA1156" t="s">
        <v>24</v>
      </c>
      <c r="BB1156" t="s">
        <v>24</v>
      </c>
      <c r="BC1156" t="s">
        <v>7843</v>
      </c>
      <c r="BD1156" t="s">
        <v>7843</v>
      </c>
      <c r="BE1156" t="s">
        <v>7843</v>
      </c>
      <c r="BF1156" t="s">
        <v>7843</v>
      </c>
      <c r="BG1156" t="s">
        <v>7843</v>
      </c>
      <c r="BH1156" t="s">
        <v>7843</v>
      </c>
      <c r="BI1156" t="s">
        <v>7843</v>
      </c>
      <c r="BJ1156">
        <v>1</v>
      </c>
      <c r="BK1156">
        <v>1</v>
      </c>
      <c r="BL1156">
        <v>1</v>
      </c>
    </row>
    <row r="1157" spans="1:64">
      <c r="A1157" t="s">
        <v>10015</v>
      </c>
      <c r="B1157" t="s">
        <v>1267</v>
      </c>
      <c r="C1157" t="s">
        <v>89</v>
      </c>
      <c r="D1157" t="s">
        <v>1541</v>
      </c>
      <c r="E1157" t="s">
        <v>1540</v>
      </c>
      <c r="F1157" t="s">
        <v>1542</v>
      </c>
      <c r="G1157" t="s">
        <v>7041</v>
      </c>
      <c r="H1157" t="s">
        <v>24</v>
      </c>
      <c r="I1157" t="s">
        <v>24</v>
      </c>
      <c r="J1157" t="s">
        <v>6471</v>
      </c>
      <c r="K1157" t="s">
        <v>7688</v>
      </c>
      <c r="S1157" t="s">
        <v>7895</v>
      </c>
      <c r="T1157" t="s">
        <v>10014</v>
      </c>
      <c r="U1157" t="s">
        <v>7042</v>
      </c>
      <c r="V1157" t="s">
        <v>7042</v>
      </c>
      <c r="W1157" t="s">
        <v>7042</v>
      </c>
      <c r="X1157" t="s">
        <v>7043</v>
      </c>
      <c r="Y1157" t="s">
        <v>7044</v>
      </c>
      <c r="Z1157" t="s">
        <v>7045</v>
      </c>
      <c r="AA1157" t="s">
        <v>10015</v>
      </c>
      <c r="AB1157" t="s">
        <v>24</v>
      </c>
      <c r="AC1157" t="s">
        <v>24</v>
      </c>
      <c r="AD1157" t="s">
        <v>24</v>
      </c>
      <c r="AE1157" t="s">
        <v>24</v>
      </c>
      <c r="AF1157" t="s">
        <v>24</v>
      </c>
      <c r="AG1157" t="s">
        <v>24</v>
      </c>
      <c r="AH1157" t="s">
        <v>24</v>
      </c>
      <c r="AI1157" t="s">
        <v>7688</v>
      </c>
      <c r="AJ1157">
        <v>0</v>
      </c>
      <c r="AK1157">
        <v>0</v>
      </c>
      <c r="AL1157" t="s">
        <v>24</v>
      </c>
      <c r="AM1157" t="s">
        <v>24</v>
      </c>
      <c r="AN1157" t="s">
        <v>24</v>
      </c>
      <c r="AO1157" t="s">
        <v>24</v>
      </c>
      <c r="AP1157" t="s">
        <v>24</v>
      </c>
      <c r="AQ1157" t="s">
        <v>24</v>
      </c>
      <c r="AR1157" t="s">
        <v>24</v>
      </c>
      <c r="AS1157" t="s">
        <v>24</v>
      </c>
      <c r="AT1157" t="s">
        <v>24</v>
      </c>
      <c r="AU1157" t="s">
        <v>24</v>
      </c>
      <c r="AV1157" t="s">
        <v>24</v>
      </c>
      <c r="AW1157" t="s">
        <v>24</v>
      </c>
      <c r="AX1157" t="s">
        <v>24</v>
      </c>
      <c r="AY1157" t="s">
        <v>24</v>
      </c>
      <c r="AZ1157" t="s">
        <v>24</v>
      </c>
      <c r="BA1157" t="s">
        <v>24</v>
      </c>
      <c r="BB1157" t="s">
        <v>24</v>
      </c>
      <c r="BC1157" t="s">
        <v>7843</v>
      </c>
      <c r="BD1157" t="s">
        <v>7843</v>
      </c>
      <c r="BE1157" t="s">
        <v>7843</v>
      </c>
      <c r="BF1157" t="s">
        <v>7843</v>
      </c>
      <c r="BG1157" t="s">
        <v>7843</v>
      </c>
      <c r="BH1157" t="s">
        <v>7843</v>
      </c>
      <c r="BI1157" t="s">
        <v>7843</v>
      </c>
      <c r="BJ1157">
        <v>1</v>
      </c>
      <c r="BK1157">
        <v>1</v>
      </c>
      <c r="BL1157">
        <v>1</v>
      </c>
    </row>
    <row r="1158" spans="1:64">
      <c r="A1158" t="s">
        <v>10017</v>
      </c>
      <c r="B1158" t="s">
        <v>1267</v>
      </c>
      <c r="C1158" t="s">
        <v>89</v>
      </c>
      <c r="D1158" t="s">
        <v>1541</v>
      </c>
      <c r="E1158" t="s">
        <v>1540</v>
      </c>
      <c r="F1158" t="s">
        <v>1542</v>
      </c>
      <c r="G1158" t="s">
        <v>7046</v>
      </c>
      <c r="H1158" t="s">
        <v>24</v>
      </c>
      <c r="I1158" t="s">
        <v>24</v>
      </c>
      <c r="J1158" t="s">
        <v>6471</v>
      </c>
      <c r="K1158" t="s">
        <v>7809</v>
      </c>
      <c r="S1158" t="s">
        <v>7895</v>
      </c>
      <c r="T1158" t="s">
        <v>10016</v>
      </c>
      <c r="U1158" t="s">
        <v>7047</v>
      </c>
      <c r="V1158" t="s">
        <v>7047</v>
      </c>
      <c r="W1158" t="s">
        <v>7047</v>
      </c>
      <c r="X1158" t="s">
        <v>7048</v>
      </c>
      <c r="Y1158" t="s">
        <v>7049</v>
      </c>
      <c r="Z1158" t="s">
        <v>7050</v>
      </c>
      <c r="AA1158" t="s">
        <v>10017</v>
      </c>
      <c r="AB1158" t="s">
        <v>24</v>
      </c>
      <c r="AC1158">
        <v>141</v>
      </c>
      <c r="AD1158">
        <v>141</v>
      </c>
      <c r="AE1158">
        <v>141</v>
      </c>
      <c r="AF1158">
        <v>142.30000000000001</v>
      </c>
      <c r="AG1158">
        <v>142.30000000000001</v>
      </c>
      <c r="AH1158">
        <v>142.30000000000001</v>
      </c>
      <c r="AI1158" t="s">
        <v>7809</v>
      </c>
      <c r="AJ1158">
        <v>0</v>
      </c>
      <c r="AK1158">
        <v>0</v>
      </c>
      <c r="AL1158">
        <v>142.30000000000001</v>
      </c>
      <c r="AM1158">
        <v>142.30000000000001</v>
      </c>
      <c r="AN1158">
        <v>142.30000000000001</v>
      </c>
      <c r="AO1158">
        <v>142.30000000000001</v>
      </c>
      <c r="AP1158" t="s">
        <v>24</v>
      </c>
      <c r="AQ1158" t="s">
        <v>7843</v>
      </c>
      <c r="AR1158" t="s">
        <v>7843</v>
      </c>
      <c r="AS1158" t="s">
        <v>24</v>
      </c>
      <c r="AT1158" t="s">
        <v>7843</v>
      </c>
      <c r="AU1158" t="s">
        <v>7842</v>
      </c>
      <c r="AV1158" t="s">
        <v>7843</v>
      </c>
      <c r="AW1158" t="s">
        <v>7842</v>
      </c>
      <c r="AX1158" t="s">
        <v>7842</v>
      </c>
      <c r="AY1158" t="s">
        <v>7842</v>
      </c>
      <c r="AZ1158" t="s">
        <v>7843</v>
      </c>
      <c r="BA1158" t="s">
        <v>7843</v>
      </c>
      <c r="BB1158" t="s">
        <v>7842</v>
      </c>
      <c r="BC1158" t="s">
        <v>7843</v>
      </c>
      <c r="BD1158" t="s">
        <v>7843</v>
      </c>
      <c r="BE1158" t="s">
        <v>7842</v>
      </c>
      <c r="BF1158" t="s">
        <v>7842</v>
      </c>
      <c r="BG1158" t="s">
        <v>7842</v>
      </c>
      <c r="BH1158" t="s">
        <v>7842</v>
      </c>
      <c r="BI1158" t="s">
        <v>7842</v>
      </c>
      <c r="BJ1158">
        <v>0</v>
      </c>
      <c r="BK1158">
        <v>0</v>
      </c>
      <c r="BL1158">
        <v>0</v>
      </c>
    </row>
    <row r="1159" spans="1:64">
      <c r="A1159" t="s">
        <v>10019</v>
      </c>
      <c r="B1159" t="s">
        <v>1267</v>
      </c>
      <c r="C1159" t="s">
        <v>89</v>
      </c>
      <c r="D1159" t="s">
        <v>1541</v>
      </c>
      <c r="E1159" t="s">
        <v>1540</v>
      </c>
      <c r="F1159" t="s">
        <v>1542</v>
      </c>
      <c r="G1159" t="s">
        <v>7051</v>
      </c>
      <c r="H1159" t="s">
        <v>24</v>
      </c>
      <c r="I1159" t="s">
        <v>24</v>
      </c>
      <c r="J1159" t="s">
        <v>6471</v>
      </c>
      <c r="K1159" t="s">
        <v>7809</v>
      </c>
      <c r="S1159" t="s">
        <v>7895</v>
      </c>
      <c r="T1159" t="s">
        <v>10018</v>
      </c>
      <c r="U1159" t="s">
        <v>7052</v>
      </c>
      <c r="V1159" t="s">
        <v>7052</v>
      </c>
      <c r="W1159" t="s">
        <v>7052</v>
      </c>
      <c r="X1159" t="s">
        <v>7053</v>
      </c>
      <c r="Y1159" t="s">
        <v>7054</v>
      </c>
      <c r="Z1159" t="s">
        <v>7055</v>
      </c>
      <c r="AA1159" t="s">
        <v>10019</v>
      </c>
      <c r="AB1159" t="s">
        <v>24</v>
      </c>
      <c r="AC1159">
        <v>141</v>
      </c>
      <c r="AD1159">
        <v>141</v>
      </c>
      <c r="AE1159">
        <v>141</v>
      </c>
      <c r="AF1159">
        <v>142.30000000000001</v>
      </c>
      <c r="AG1159">
        <v>142.30000000000001</v>
      </c>
      <c r="AH1159">
        <v>142.30000000000001</v>
      </c>
      <c r="AI1159" t="s">
        <v>7809</v>
      </c>
      <c r="AJ1159">
        <v>0</v>
      </c>
      <c r="AK1159">
        <v>0</v>
      </c>
      <c r="AL1159">
        <v>142.30000000000001</v>
      </c>
      <c r="AM1159">
        <v>142.30000000000001</v>
      </c>
      <c r="AN1159">
        <v>142.30000000000001</v>
      </c>
      <c r="AO1159">
        <v>142.30000000000001</v>
      </c>
      <c r="AP1159" t="s">
        <v>24</v>
      </c>
      <c r="AQ1159" t="s">
        <v>7843</v>
      </c>
      <c r="AR1159" t="s">
        <v>7843</v>
      </c>
      <c r="AS1159" t="s">
        <v>24</v>
      </c>
      <c r="AT1159" t="s">
        <v>7843</v>
      </c>
      <c r="AU1159" t="s">
        <v>7842</v>
      </c>
      <c r="AV1159" t="s">
        <v>7843</v>
      </c>
      <c r="AW1159" t="s">
        <v>7842</v>
      </c>
      <c r="AX1159" t="s">
        <v>7842</v>
      </c>
      <c r="AY1159" t="s">
        <v>7842</v>
      </c>
      <c r="AZ1159" t="s">
        <v>7843</v>
      </c>
      <c r="BA1159" t="s">
        <v>7843</v>
      </c>
      <c r="BB1159" t="s">
        <v>7842</v>
      </c>
      <c r="BC1159" t="s">
        <v>7843</v>
      </c>
      <c r="BD1159" t="s">
        <v>7843</v>
      </c>
      <c r="BE1159" t="s">
        <v>7842</v>
      </c>
      <c r="BF1159" t="s">
        <v>7842</v>
      </c>
      <c r="BG1159" t="s">
        <v>7842</v>
      </c>
      <c r="BH1159" t="s">
        <v>7842</v>
      </c>
      <c r="BI1159" t="s">
        <v>7842</v>
      </c>
      <c r="BJ1159">
        <v>0</v>
      </c>
      <c r="BK1159">
        <v>0</v>
      </c>
      <c r="BL1159">
        <v>0</v>
      </c>
    </row>
    <row r="1160" spans="1:64">
      <c r="A1160" t="s">
        <v>10020</v>
      </c>
      <c r="B1160" t="s">
        <v>1267</v>
      </c>
      <c r="C1160" t="s">
        <v>89</v>
      </c>
      <c r="D1160" t="s">
        <v>1549</v>
      </c>
      <c r="E1160" t="s">
        <v>1548</v>
      </c>
      <c r="F1160" t="s">
        <v>1550</v>
      </c>
      <c r="G1160" t="s">
        <v>7056</v>
      </c>
      <c r="H1160" t="s">
        <v>24</v>
      </c>
      <c r="I1160" t="s">
        <v>24</v>
      </c>
      <c r="J1160" t="s">
        <v>4828</v>
      </c>
      <c r="K1160" t="s">
        <v>7809</v>
      </c>
      <c r="L1160">
        <v>1</v>
      </c>
      <c r="M1160">
        <v>1</v>
      </c>
      <c r="S1160" t="s">
        <v>7895</v>
      </c>
      <c r="T1160" t="s">
        <v>10475</v>
      </c>
      <c r="U1160" t="s">
        <v>7057</v>
      </c>
      <c r="V1160" t="s">
        <v>7057</v>
      </c>
      <c r="W1160" t="s">
        <v>7057</v>
      </c>
      <c r="X1160" t="s">
        <v>7058</v>
      </c>
      <c r="Y1160" t="s">
        <v>7059</v>
      </c>
      <c r="Z1160" t="s">
        <v>7060</v>
      </c>
      <c r="AA1160" t="s">
        <v>10020</v>
      </c>
      <c r="AB1160">
        <v>95</v>
      </c>
      <c r="AC1160">
        <v>95</v>
      </c>
      <c r="AD1160">
        <v>95</v>
      </c>
      <c r="AE1160">
        <v>95</v>
      </c>
      <c r="AF1160">
        <v>95</v>
      </c>
      <c r="AG1160">
        <v>95</v>
      </c>
      <c r="AH1160">
        <v>95</v>
      </c>
      <c r="AI1160" t="s">
        <v>7809</v>
      </c>
      <c r="AJ1160">
        <v>0</v>
      </c>
      <c r="AK1160">
        <v>0</v>
      </c>
      <c r="AL1160">
        <v>95</v>
      </c>
      <c r="AM1160">
        <v>95</v>
      </c>
      <c r="AN1160">
        <v>95</v>
      </c>
      <c r="AO1160">
        <v>95</v>
      </c>
      <c r="AP1160" t="s">
        <v>7843</v>
      </c>
      <c r="AQ1160" t="s">
        <v>7843</v>
      </c>
      <c r="AR1160" t="s">
        <v>7843</v>
      </c>
      <c r="AS1160" t="s">
        <v>7843</v>
      </c>
      <c r="AT1160" t="s">
        <v>7843</v>
      </c>
      <c r="AU1160" t="s">
        <v>7843</v>
      </c>
      <c r="AV1160" t="s">
        <v>7843</v>
      </c>
      <c r="AW1160" t="s">
        <v>7843</v>
      </c>
      <c r="AX1160" t="s">
        <v>7843</v>
      </c>
      <c r="AY1160" t="s">
        <v>7843</v>
      </c>
      <c r="AZ1160" t="s">
        <v>7843</v>
      </c>
      <c r="BA1160" t="s">
        <v>7843</v>
      </c>
      <c r="BB1160" t="s">
        <v>7843</v>
      </c>
      <c r="BC1160" t="s">
        <v>7842</v>
      </c>
      <c r="BD1160" t="s">
        <v>7843</v>
      </c>
      <c r="BE1160" t="s">
        <v>7842</v>
      </c>
      <c r="BF1160" t="s">
        <v>7842</v>
      </c>
      <c r="BG1160" t="s">
        <v>7842</v>
      </c>
      <c r="BH1160" t="s">
        <v>7842</v>
      </c>
      <c r="BI1160" t="s">
        <v>7842</v>
      </c>
      <c r="BJ1160">
        <v>0</v>
      </c>
      <c r="BK1160">
        <v>0</v>
      </c>
      <c r="BL1160">
        <v>0</v>
      </c>
    </row>
    <row r="1161" spans="1:64">
      <c r="A1161" t="s">
        <v>10022</v>
      </c>
      <c r="B1161" t="s">
        <v>1267</v>
      </c>
      <c r="C1161" t="s">
        <v>89</v>
      </c>
      <c r="D1161" t="s">
        <v>1549</v>
      </c>
      <c r="E1161" t="s">
        <v>1548</v>
      </c>
      <c r="F1161" t="s">
        <v>1550</v>
      </c>
      <c r="G1161" t="s">
        <v>7061</v>
      </c>
      <c r="H1161" t="s">
        <v>24</v>
      </c>
      <c r="I1161" t="s">
        <v>24</v>
      </c>
      <c r="J1161" t="s">
        <v>4828</v>
      </c>
      <c r="K1161" t="s">
        <v>7810</v>
      </c>
      <c r="L1161">
        <v>1</v>
      </c>
      <c r="M1161">
        <v>1</v>
      </c>
      <c r="S1161" t="s">
        <v>7895</v>
      </c>
      <c r="T1161" t="s">
        <v>10021</v>
      </c>
      <c r="U1161" t="s">
        <v>7062</v>
      </c>
      <c r="V1161" t="s">
        <v>7062</v>
      </c>
      <c r="W1161" t="s">
        <v>7062</v>
      </c>
      <c r="X1161" t="s">
        <v>7063</v>
      </c>
      <c r="Y1161" t="s">
        <v>7064</v>
      </c>
      <c r="Z1161" t="s">
        <v>7065</v>
      </c>
      <c r="AA1161" t="s">
        <v>10022</v>
      </c>
      <c r="AB1161">
        <v>93</v>
      </c>
      <c r="AC1161">
        <v>93</v>
      </c>
      <c r="AD1161">
        <v>93</v>
      </c>
      <c r="AE1161">
        <v>93</v>
      </c>
      <c r="AF1161">
        <v>93</v>
      </c>
      <c r="AG1161">
        <v>93</v>
      </c>
      <c r="AH1161">
        <v>93</v>
      </c>
      <c r="AI1161" t="s">
        <v>7810</v>
      </c>
      <c r="AJ1161">
        <v>0</v>
      </c>
      <c r="AK1161">
        <v>0</v>
      </c>
      <c r="AL1161" t="s">
        <v>24</v>
      </c>
      <c r="AM1161">
        <v>93</v>
      </c>
      <c r="AN1161">
        <v>93</v>
      </c>
      <c r="AO1161">
        <v>93</v>
      </c>
      <c r="AP1161" t="s">
        <v>7843</v>
      </c>
      <c r="AQ1161" t="s">
        <v>7843</v>
      </c>
      <c r="AR1161" t="s">
        <v>7843</v>
      </c>
      <c r="AS1161" t="s">
        <v>7843</v>
      </c>
      <c r="AT1161" t="s">
        <v>7843</v>
      </c>
      <c r="AU1161" t="s">
        <v>7843</v>
      </c>
      <c r="AV1161" t="s">
        <v>7843</v>
      </c>
      <c r="AW1161" t="s">
        <v>7843</v>
      </c>
      <c r="AX1161" t="s">
        <v>7843</v>
      </c>
      <c r="AY1161" t="s">
        <v>7843</v>
      </c>
      <c r="AZ1161" t="s">
        <v>7843</v>
      </c>
      <c r="BA1161" t="s">
        <v>7843</v>
      </c>
      <c r="BB1161" t="s">
        <v>7843</v>
      </c>
      <c r="BC1161" t="s">
        <v>7843</v>
      </c>
      <c r="BD1161" t="s">
        <v>7843</v>
      </c>
      <c r="BE1161" t="s">
        <v>7843</v>
      </c>
      <c r="BF1161" t="s">
        <v>7843</v>
      </c>
      <c r="BG1161" t="s">
        <v>7843</v>
      </c>
      <c r="BH1161" t="s">
        <v>7843</v>
      </c>
      <c r="BI1161" t="s">
        <v>7842</v>
      </c>
      <c r="BJ1161">
        <v>0</v>
      </c>
      <c r="BK1161">
        <v>0</v>
      </c>
      <c r="BL1161">
        <v>0</v>
      </c>
    </row>
    <row r="1162" spans="1:64">
      <c r="A1162" t="s">
        <v>10024</v>
      </c>
      <c r="B1162" t="s">
        <v>1267</v>
      </c>
      <c r="C1162" t="s">
        <v>89</v>
      </c>
      <c r="D1162" t="s">
        <v>1557</v>
      </c>
      <c r="E1162" t="s">
        <v>1563</v>
      </c>
      <c r="F1162" t="s">
        <v>1564</v>
      </c>
      <c r="G1162" t="s">
        <v>24</v>
      </c>
      <c r="H1162" t="s">
        <v>24</v>
      </c>
      <c r="I1162" t="s">
        <v>24</v>
      </c>
      <c r="J1162" t="s">
        <v>7067</v>
      </c>
      <c r="K1162" t="s">
        <v>7809</v>
      </c>
      <c r="M1162">
        <v>1</v>
      </c>
      <c r="S1162" t="s">
        <v>7895</v>
      </c>
      <c r="T1162" t="s">
        <v>10023</v>
      </c>
      <c r="U1162" t="s">
        <v>7071</v>
      </c>
      <c r="V1162" t="s">
        <v>7071</v>
      </c>
      <c r="W1162" t="s">
        <v>7071</v>
      </c>
      <c r="X1162" t="s">
        <v>7072</v>
      </c>
      <c r="Y1162" t="s">
        <v>7073</v>
      </c>
      <c r="Z1162" t="s">
        <v>7074</v>
      </c>
      <c r="AA1162" t="s">
        <v>10024</v>
      </c>
      <c r="AB1162" t="s">
        <v>24</v>
      </c>
      <c r="AC1162">
        <v>11748</v>
      </c>
      <c r="AD1162">
        <v>11748</v>
      </c>
      <c r="AE1162">
        <v>12694</v>
      </c>
      <c r="AF1162">
        <v>12694</v>
      </c>
      <c r="AG1162">
        <v>12694</v>
      </c>
      <c r="AH1162">
        <v>12694</v>
      </c>
      <c r="AI1162" t="s">
        <v>7809</v>
      </c>
      <c r="AJ1162">
        <v>0</v>
      </c>
      <c r="AK1162">
        <v>0</v>
      </c>
      <c r="AL1162">
        <v>12694</v>
      </c>
      <c r="AM1162">
        <v>12694</v>
      </c>
      <c r="AN1162">
        <v>12694</v>
      </c>
      <c r="AO1162">
        <v>12694</v>
      </c>
      <c r="AP1162" t="s">
        <v>24</v>
      </c>
      <c r="AQ1162" t="s">
        <v>7843</v>
      </c>
      <c r="AR1162" t="s">
        <v>7842</v>
      </c>
      <c r="AS1162" t="s">
        <v>24</v>
      </c>
      <c r="AT1162" t="s">
        <v>7842</v>
      </c>
      <c r="AU1162" t="s">
        <v>7843</v>
      </c>
      <c r="AV1162" t="s">
        <v>7843</v>
      </c>
      <c r="AW1162" t="s">
        <v>7842</v>
      </c>
      <c r="AX1162" t="s">
        <v>7843</v>
      </c>
      <c r="AY1162" t="s">
        <v>7842</v>
      </c>
      <c r="AZ1162" t="s">
        <v>7843</v>
      </c>
      <c r="BA1162" t="s">
        <v>7843</v>
      </c>
      <c r="BB1162" t="s">
        <v>7843</v>
      </c>
      <c r="BC1162" t="s">
        <v>7843</v>
      </c>
      <c r="BD1162" t="s">
        <v>7842</v>
      </c>
      <c r="BE1162" t="s">
        <v>7842</v>
      </c>
      <c r="BF1162" t="s">
        <v>7842</v>
      </c>
      <c r="BG1162" t="s">
        <v>7842</v>
      </c>
      <c r="BH1162" t="s">
        <v>7842</v>
      </c>
      <c r="BI1162" t="s">
        <v>7842</v>
      </c>
      <c r="BJ1162">
        <v>0</v>
      </c>
      <c r="BK1162">
        <v>0</v>
      </c>
      <c r="BL1162">
        <v>0</v>
      </c>
    </row>
    <row r="1163" spans="1:64">
      <c r="A1163" t="s">
        <v>10026</v>
      </c>
      <c r="B1163" t="s">
        <v>1267</v>
      </c>
      <c r="C1163" t="s">
        <v>89</v>
      </c>
      <c r="D1163" t="s">
        <v>1557</v>
      </c>
      <c r="E1163" t="s">
        <v>1570</v>
      </c>
      <c r="F1163" t="s">
        <v>1571</v>
      </c>
      <c r="G1163" t="s">
        <v>24</v>
      </c>
      <c r="H1163" t="s">
        <v>24</v>
      </c>
      <c r="I1163" t="s">
        <v>24</v>
      </c>
      <c r="J1163" t="s">
        <v>7067</v>
      </c>
      <c r="K1163" t="s">
        <v>7810</v>
      </c>
      <c r="M1163">
        <v>1</v>
      </c>
      <c r="N1163">
        <v>1</v>
      </c>
      <c r="S1163" t="s">
        <v>7895</v>
      </c>
      <c r="T1163" t="s">
        <v>10025</v>
      </c>
      <c r="U1163" t="s">
        <v>7075</v>
      </c>
      <c r="V1163" t="s">
        <v>7075</v>
      </c>
      <c r="W1163" t="s">
        <v>7075</v>
      </c>
      <c r="X1163" t="s">
        <v>7076</v>
      </c>
      <c r="Y1163" t="s">
        <v>7077</v>
      </c>
      <c r="Z1163" t="s">
        <v>7078</v>
      </c>
      <c r="AA1163" t="s">
        <v>10026</v>
      </c>
      <c r="AB1163" t="s">
        <v>24</v>
      </c>
      <c r="AC1163">
        <v>14598</v>
      </c>
      <c r="AD1163">
        <v>14598</v>
      </c>
      <c r="AE1163">
        <v>13954</v>
      </c>
      <c r="AF1163">
        <v>13954</v>
      </c>
      <c r="AG1163">
        <v>13954</v>
      </c>
      <c r="AH1163">
        <v>13954</v>
      </c>
      <c r="AI1163" t="s">
        <v>7810</v>
      </c>
      <c r="AJ1163">
        <v>0</v>
      </c>
      <c r="AK1163">
        <v>0</v>
      </c>
      <c r="AL1163" t="s">
        <v>24</v>
      </c>
      <c r="AM1163">
        <v>13954</v>
      </c>
      <c r="AN1163">
        <v>13954</v>
      </c>
      <c r="AO1163" t="s">
        <v>24</v>
      </c>
      <c r="AP1163" t="s">
        <v>24</v>
      </c>
      <c r="AQ1163" t="s">
        <v>7843</v>
      </c>
      <c r="AR1163" t="s">
        <v>7842</v>
      </c>
      <c r="AS1163" t="s">
        <v>24</v>
      </c>
      <c r="AT1163" t="s">
        <v>7842</v>
      </c>
      <c r="AU1163" t="s">
        <v>7843</v>
      </c>
      <c r="AV1163" t="s">
        <v>7843</v>
      </c>
      <c r="AW1163" t="s">
        <v>7842</v>
      </c>
      <c r="AX1163" t="s">
        <v>7843</v>
      </c>
      <c r="AY1163" t="s">
        <v>7842</v>
      </c>
      <c r="AZ1163" t="s">
        <v>7843</v>
      </c>
      <c r="BA1163" t="s">
        <v>7843</v>
      </c>
      <c r="BB1163" t="s">
        <v>7843</v>
      </c>
      <c r="BC1163" t="s">
        <v>7843</v>
      </c>
      <c r="BD1163" t="s">
        <v>7843</v>
      </c>
      <c r="BE1163" t="s">
        <v>7843</v>
      </c>
      <c r="BF1163" t="s">
        <v>7843</v>
      </c>
      <c r="BG1163" t="s">
        <v>7843</v>
      </c>
      <c r="BH1163" t="s">
        <v>7843</v>
      </c>
      <c r="BI1163" t="s">
        <v>7843</v>
      </c>
      <c r="BJ1163">
        <v>1</v>
      </c>
      <c r="BK1163">
        <v>1</v>
      </c>
      <c r="BL1163">
        <v>1</v>
      </c>
    </row>
    <row r="1164" spans="1:64">
      <c r="A1164" t="s">
        <v>10028</v>
      </c>
      <c r="B1164" t="s">
        <v>1267</v>
      </c>
      <c r="C1164" t="s">
        <v>89</v>
      </c>
      <c r="D1164" t="s">
        <v>1557</v>
      </c>
      <c r="E1164" t="s">
        <v>1577</v>
      </c>
      <c r="F1164" t="s">
        <v>1578</v>
      </c>
      <c r="G1164" t="s">
        <v>24</v>
      </c>
      <c r="H1164" t="s">
        <v>24</v>
      </c>
      <c r="I1164" t="s">
        <v>24</v>
      </c>
      <c r="J1164" t="s">
        <v>7080</v>
      </c>
      <c r="K1164" t="s">
        <v>7809</v>
      </c>
      <c r="M1164">
        <v>1</v>
      </c>
      <c r="S1164" t="s">
        <v>8601</v>
      </c>
      <c r="T1164" t="s">
        <v>10027</v>
      </c>
      <c r="U1164" t="s">
        <v>7085</v>
      </c>
      <c r="V1164" t="s">
        <v>7085</v>
      </c>
      <c r="W1164" t="s">
        <v>7085</v>
      </c>
      <c r="X1164" t="s">
        <v>7086</v>
      </c>
      <c r="Y1164" t="s">
        <v>7087</v>
      </c>
      <c r="Z1164" t="s">
        <v>7088</v>
      </c>
      <c r="AA1164" t="s">
        <v>10028</v>
      </c>
      <c r="AB1164">
        <v>1.54</v>
      </c>
      <c r="AC1164">
        <v>1.54</v>
      </c>
      <c r="AD1164">
        <v>1.54</v>
      </c>
      <c r="AE1164">
        <v>1.54</v>
      </c>
      <c r="AF1164">
        <v>1.54</v>
      </c>
      <c r="AG1164">
        <v>1.54</v>
      </c>
      <c r="AH1164" t="b">
        <v>0</v>
      </c>
      <c r="AI1164" t="s">
        <v>7809</v>
      </c>
      <c r="AJ1164">
        <v>0</v>
      </c>
      <c r="AK1164">
        <v>0</v>
      </c>
      <c r="AL1164">
        <v>1.54</v>
      </c>
      <c r="AM1164">
        <v>1.54</v>
      </c>
      <c r="AN1164">
        <v>1.54</v>
      </c>
      <c r="AO1164">
        <v>1.54</v>
      </c>
      <c r="AP1164" t="s">
        <v>7843</v>
      </c>
      <c r="AQ1164" t="s">
        <v>7843</v>
      </c>
      <c r="AR1164" t="s">
        <v>7843</v>
      </c>
      <c r="AS1164" t="s">
        <v>7843</v>
      </c>
      <c r="AT1164" t="s">
        <v>7843</v>
      </c>
      <c r="AU1164" t="s">
        <v>7843</v>
      </c>
      <c r="AV1164" t="s">
        <v>7843</v>
      </c>
      <c r="AW1164" t="s">
        <v>7843</v>
      </c>
      <c r="AX1164" t="s">
        <v>7843</v>
      </c>
      <c r="AY1164" t="s">
        <v>7843</v>
      </c>
      <c r="AZ1164" t="s">
        <v>7843</v>
      </c>
      <c r="BA1164" t="s">
        <v>7843</v>
      </c>
      <c r="BB1164" t="s">
        <v>7843</v>
      </c>
      <c r="BC1164" t="s">
        <v>7843</v>
      </c>
      <c r="BD1164" t="s">
        <v>7843</v>
      </c>
      <c r="BE1164" t="s">
        <v>7842</v>
      </c>
      <c r="BF1164" t="s">
        <v>7842</v>
      </c>
      <c r="BG1164" t="s">
        <v>7842</v>
      </c>
      <c r="BH1164" t="s">
        <v>7842</v>
      </c>
      <c r="BI1164" t="s">
        <v>7842</v>
      </c>
      <c r="BJ1164">
        <v>0</v>
      </c>
      <c r="BK1164">
        <v>0</v>
      </c>
      <c r="BL1164">
        <v>0</v>
      </c>
    </row>
    <row r="1165" spans="1:64">
      <c r="A1165" t="s">
        <v>10030</v>
      </c>
      <c r="B1165" t="s">
        <v>1267</v>
      </c>
      <c r="C1165" t="s">
        <v>89</v>
      </c>
      <c r="D1165" t="s">
        <v>1557</v>
      </c>
      <c r="E1165" t="s">
        <v>1577</v>
      </c>
      <c r="F1165" t="s">
        <v>1578</v>
      </c>
      <c r="G1165" t="s">
        <v>24</v>
      </c>
      <c r="H1165" t="s">
        <v>24</v>
      </c>
      <c r="I1165" t="s">
        <v>24</v>
      </c>
      <c r="J1165" t="s">
        <v>7089</v>
      </c>
      <c r="K1165" t="s">
        <v>7810</v>
      </c>
      <c r="M1165">
        <v>1</v>
      </c>
      <c r="N1165">
        <v>1</v>
      </c>
      <c r="S1165" t="s">
        <v>7895</v>
      </c>
      <c r="T1165" t="s">
        <v>10029</v>
      </c>
      <c r="U1165" t="s">
        <v>7093</v>
      </c>
      <c r="V1165" t="s">
        <v>7093</v>
      </c>
      <c r="W1165" t="s">
        <v>7093</v>
      </c>
      <c r="X1165" t="s">
        <v>7094</v>
      </c>
      <c r="Y1165" t="s">
        <v>7095</v>
      </c>
      <c r="Z1165" t="s">
        <v>7096</v>
      </c>
      <c r="AA1165" t="s">
        <v>10030</v>
      </c>
      <c r="AB1165">
        <v>96.9</v>
      </c>
      <c r="AC1165">
        <v>96.9</v>
      </c>
      <c r="AD1165">
        <v>96.9</v>
      </c>
      <c r="AE1165">
        <v>93.2</v>
      </c>
      <c r="AF1165">
        <v>93.2</v>
      </c>
      <c r="AG1165">
        <v>93.2</v>
      </c>
      <c r="AH1165">
        <v>93.2</v>
      </c>
      <c r="AI1165" t="s">
        <v>7810</v>
      </c>
      <c r="AJ1165">
        <v>0</v>
      </c>
      <c r="AK1165">
        <v>0</v>
      </c>
      <c r="AL1165" t="s">
        <v>24</v>
      </c>
      <c r="AM1165">
        <v>93.2</v>
      </c>
      <c r="AN1165">
        <v>93.2</v>
      </c>
      <c r="AO1165" t="s">
        <v>24</v>
      </c>
      <c r="AP1165" t="s">
        <v>7843</v>
      </c>
      <c r="AQ1165" t="s">
        <v>7843</v>
      </c>
      <c r="AR1165" t="s">
        <v>7842</v>
      </c>
      <c r="AS1165" t="s">
        <v>7843</v>
      </c>
      <c r="AT1165" t="s">
        <v>7842</v>
      </c>
      <c r="AU1165" t="s">
        <v>7843</v>
      </c>
      <c r="AV1165" t="s">
        <v>7843</v>
      </c>
      <c r="AW1165" t="s">
        <v>7842</v>
      </c>
      <c r="AX1165" t="s">
        <v>7843</v>
      </c>
      <c r="AY1165" t="s">
        <v>7842</v>
      </c>
      <c r="AZ1165" t="s">
        <v>7843</v>
      </c>
      <c r="BA1165" t="s">
        <v>7843</v>
      </c>
      <c r="BB1165" t="s">
        <v>7843</v>
      </c>
      <c r="BC1165" t="s">
        <v>7843</v>
      </c>
      <c r="BD1165" t="s">
        <v>7843</v>
      </c>
      <c r="BE1165" t="s">
        <v>7843</v>
      </c>
      <c r="BF1165" t="s">
        <v>7843</v>
      </c>
      <c r="BG1165" t="s">
        <v>7843</v>
      </c>
      <c r="BH1165" t="s">
        <v>7843</v>
      </c>
      <c r="BI1165" t="s">
        <v>7843</v>
      </c>
      <c r="BJ1165">
        <v>1</v>
      </c>
      <c r="BK1165">
        <v>1</v>
      </c>
      <c r="BL1165">
        <v>1</v>
      </c>
    </row>
    <row r="1166" spans="1:64">
      <c r="A1166" t="s">
        <v>10032</v>
      </c>
      <c r="B1166" t="s">
        <v>1267</v>
      </c>
      <c r="C1166" t="s">
        <v>113</v>
      </c>
      <c r="D1166" t="s">
        <v>1584</v>
      </c>
      <c r="E1166" t="s">
        <v>1583</v>
      </c>
      <c r="F1166" t="s">
        <v>1585</v>
      </c>
      <c r="G1166" t="s">
        <v>24</v>
      </c>
      <c r="H1166" t="s">
        <v>7097</v>
      </c>
      <c r="I1166" t="s">
        <v>7098</v>
      </c>
      <c r="J1166" t="s">
        <v>4472</v>
      </c>
      <c r="K1166" t="s">
        <v>7688</v>
      </c>
      <c r="L1166">
        <v>1</v>
      </c>
      <c r="S1166" t="s">
        <v>8601</v>
      </c>
      <c r="T1166" t="s">
        <v>10031</v>
      </c>
      <c r="U1166" t="s">
        <v>7099</v>
      </c>
      <c r="V1166" t="s">
        <v>7099</v>
      </c>
      <c r="W1166" t="s">
        <v>7099</v>
      </c>
      <c r="X1166" t="s">
        <v>7100</v>
      </c>
      <c r="Y1166" t="s">
        <v>7101</v>
      </c>
      <c r="Z1166" t="s">
        <v>7102</v>
      </c>
      <c r="AA1166" t="s">
        <v>10032</v>
      </c>
      <c r="AB1166" t="s">
        <v>24</v>
      </c>
      <c r="AC1166">
        <v>22</v>
      </c>
      <c r="AD1166">
        <v>22</v>
      </c>
      <c r="AE1166">
        <v>32</v>
      </c>
      <c r="AF1166">
        <v>32</v>
      </c>
      <c r="AG1166" t="s">
        <v>24</v>
      </c>
      <c r="AH1166" t="s">
        <v>24</v>
      </c>
      <c r="AI1166" t="s">
        <v>7688</v>
      </c>
      <c r="AJ1166">
        <v>0</v>
      </c>
      <c r="AK1166">
        <v>0</v>
      </c>
      <c r="AL1166" t="s">
        <v>24</v>
      </c>
      <c r="AM1166" t="s">
        <v>24</v>
      </c>
      <c r="AN1166" t="s">
        <v>24</v>
      </c>
      <c r="AO1166" t="s">
        <v>24</v>
      </c>
      <c r="AP1166" t="s">
        <v>24</v>
      </c>
      <c r="AQ1166" t="s">
        <v>7843</v>
      </c>
      <c r="AR1166" t="s">
        <v>7842</v>
      </c>
      <c r="AS1166" t="s">
        <v>24</v>
      </c>
      <c r="AT1166" t="s">
        <v>7842</v>
      </c>
      <c r="AU1166" t="s">
        <v>7843</v>
      </c>
      <c r="AV1166" t="s">
        <v>24</v>
      </c>
      <c r="AW1166" t="s">
        <v>7842</v>
      </c>
      <c r="AX1166" t="s">
        <v>24</v>
      </c>
      <c r="AY1166" t="s">
        <v>24</v>
      </c>
      <c r="AZ1166" t="s">
        <v>24</v>
      </c>
      <c r="BA1166" t="s">
        <v>24</v>
      </c>
      <c r="BB1166" t="s">
        <v>24</v>
      </c>
      <c r="BC1166" t="s">
        <v>7843</v>
      </c>
      <c r="BD1166" t="s">
        <v>7843</v>
      </c>
      <c r="BE1166" t="s">
        <v>7843</v>
      </c>
      <c r="BF1166" t="s">
        <v>7843</v>
      </c>
      <c r="BG1166" t="s">
        <v>7843</v>
      </c>
      <c r="BH1166" t="s">
        <v>7843</v>
      </c>
      <c r="BI1166" t="s">
        <v>7843</v>
      </c>
      <c r="BJ1166">
        <v>1</v>
      </c>
      <c r="BK1166">
        <v>1</v>
      </c>
      <c r="BL1166">
        <v>1</v>
      </c>
    </row>
    <row r="1167" spans="1:64">
      <c r="A1167" t="s">
        <v>10034</v>
      </c>
      <c r="B1167" t="s">
        <v>1267</v>
      </c>
      <c r="C1167" t="s">
        <v>113</v>
      </c>
      <c r="D1167" t="s">
        <v>1584</v>
      </c>
      <c r="E1167" t="s">
        <v>1583</v>
      </c>
      <c r="F1167" t="s">
        <v>1585</v>
      </c>
      <c r="G1167" t="s">
        <v>24</v>
      </c>
      <c r="H1167" t="s">
        <v>7097</v>
      </c>
      <c r="I1167" t="s">
        <v>7103</v>
      </c>
      <c r="J1167" t="s">
        <v>4472</v>
      </c>
      <c r="K1167" t="s">
        <v>7688</v>
      </c>
      <c r="L1167">
        <v>1</v>
      </c>
      <c r="S1167" t="s">
        <v>8601</v>
      </c>
      <c r="T1167" t="s">
        <v>10033</v>
      </c>
      <c r="U1167" t="s">
        <v>7104</v>
      </c>
      <c r="V1167" t="s">
        <v>7104</v>
      </c>
      <c r="W1167" t="s">
        <v>7104</v>
      </c>
      <c r="X1167" t="s">
        <v>7105</v>
      </c>
      <c r="Y1167" t="s">
        <v>7106</v>
      </c>
      <c r="Z1167" t="s">
        <v>7107</v>
      </c>
      <c r="AA1167" t="s">
        <v>10034</v>
      </c>
      <c r="AB1167">
        <v>34</v>
      </c>
      <c r="AC1167">
        <v>34</v>
      </c>
      <c r="AD1167">
        <v>34</v>
      </c>
      <c r="AE1167">
        <v>34</v>
      </c>
      <c r="AF1167">
        <v>34</v>
      </c>
      <c r="AG1167" t="s">
        <v>24</v>
      </c>
      <c r="AH1167" t="s">
        <v>24</v>
      </c>
      <c r="AI1167" t="s">
        <v>7688</v>
      </c>
      <c r="AJ1167">
        <v>0</v>
      </c>
      <c r="AK1167">
        <v>0</v>
      </c>
      <c r="AL1167" t="s">
        <v>24</v>
      </c>
      <c r="AM1167" t="s">
        <v>24</v>
      </c>
      <c r="AN1167" t="s">
        <v>24</v>
      </c>
      <c r="AO1167" t="s">
        <v>24</v>
      </c>
      <c r="AP1167" t="s">
        <v>7843</v>
      </c>
      <c r="AQ1167" t="s">
        <v>7843</v>
      </c>
      <c r="AR1167" t="s">
        <v>7843</v>
      </c>
      <c r="AS1167" t="s">
        <v>7843</v>
      </c>
      <c r="AT1167" t="s">
        <v>7843</v>
      </c>
      <c r="AU1167" t="s">
        <v>7843</v>
      </c>
      <c r="AV1167" t="s">
        <v>24</v>
      </c>
      <c r="AW1167" t="s">
        <v>7843</v>
      </c>
      <c r="AX1167" t="s">
        <v>24</v>
      </c>
      <c r="AY1167" t="s">
        <v>24</v>
      </c>
      <c r="AZ1167" t="s">
        <v>24</v>
      </c>
      <c r="BA1167" t="s">
        <v>24</v>
      </c>
      <c r="BB1167" t="s">
        <v>24</v>
      </c>
      <c r="BC1167" t="s">
        <v>7843</v>
      </c>
      <c r="BD1167" t="s">
        <v>7843</v>
      </c>
      <c r="BE1167" t="s">
        <v>7843</v>
      </c>
      <c r="BF1167" t="s">
        <v>7843</v>
      </c>
      <c r="BG1167" t="s">
        <v>7843</v>
      </c>
      <c r="BH1167" t="s">
        <v>7843</v>
      </c>
      <c r="BI1167" t="s">
        <v>7843</v>
      </c>
      <c r="BJ1167">
        <v>1</v>
      </c>
      <c r="BK1167">
        <v>1</v>
      </c>
      <c r="BL1167">
        <v>1</v>
      </c>
    </row>
    <row r="1168" spans="1:64">
      <c r="A1168" t="s">
        <v>10036</v>
      </c>
      <c r="B1168" t="s">
        <v>1267</v>
      </c>
      <c r="C1168" t="s">
        <v>113</v>
      </c>
      <c r="D1168" t="s">
        <v>1584</v>
      </c>
      <c r="E1168" t="s">
        <v>1583</v>
      </c>
      <c r="F1168" t="s">
        <v>1585</v>
      </c>
      <c r="G1168" t="s">
        <v>24</v>
      </c>
      <c r="H1168" t="s">
        <v>7097</v>
      </c>
      <c r="I1168" t="s">
        <v>7108</v>
      </c>
      <c r="J1168" t="s">
        <v>4472</v>
      </c>
      <c r="K1168" t="s">
        <v>7688</v>
      </c>
      <c r="L1168">
        <v>1</v>
      </c>
      <c r="S1168" t="s">
        <v>8601</v>
      </c>
      <c r="T1168" t="s">
        <v>10035</v>
      </c>
      <c r="U1168" t="s">
        <v>7109</v>
      </c>
      <c r="V1168" t="s">
        <v>7109</v>
      </c>
      <c r="W1168" t="s">
        <v>7109</v>
      </c>
      <c r="X1168" t="s">
        <v>7110</v>
      </c>
      <c r="Y1168" t="s">
        <v>7111</v>
      </c>
      <c r="Z1168" t="s">
        <v>7112</v>
      </c>
      <c r="AA1168" t="s">
        <v>10036</v>
      </c>
      <c r="AB1168" t="s">
        <v>24</v>
      </c>
      <c r="AC1168">
        <v>30</v>
      </c>
      <c r="AD1168">
        <v>30</v>
      </c>
      <c r="AE1168">
        <v>30</v>
      </c>
      <c r="AF1168">
        <v>30</v>
      </c>
      <c r="AG1168" t="s">
        <v>24</v>
      </c>
      <c r="AH1168" t="s">
        <v>24</v>
      </c>
      <c r="AI1168" t="s">
        <v>7688</v>
      </c>
      <c r="AJ1168">
        <v>0</v>
      </c>
      <c r="AK1168">
        <v>0</v>
      </c>
      <c r="AL1168" t="s">
        <v>24</v>
      </c>
      <c r="AM1168" t="s">
        <v>24</v>
      </c>
      <c r="AN1168" t="s">
        <v>24</v>
      </c>
      <c r="AO1168" t="s">
        <v>24</v>
      </c>
      <c r="AP1168" t="s">
        <v>24</v>
      </c>
      <c r="AQ1168" t="s">
        <v>7843</v>
      </c>
      <c r="AR1168" t="s">
        <v>7843</v>
      </c>
      <c r="AS1168" t="s">
        <v>24</v>
      </c>
      <c r="AT1168" t="s">
        <v>7843</v>
      </c>
      <c r="AU1168" t="s">
        <v>7843</v>
      </c>
      <c r="AV1168" t="s">
        <v>24</v>
      </c>
      <c r="AW1168" t="s">
        <v>7843</v>
      </c>
      <c r="AX1168" t="s">
        <v>24</v>
      </c>
      <c r="AY1168" t="s">
        <v>24</v>
      </c>
      <c r="AZ1168" t="s">
        <v>24</v>
      </c>
      <c r="BA1168" t="s">
        <v>24</v>
      </c>
      <c r="BB1168" t="s">
        <v>24</v>
      </c>
      <c r="BC1168" t="s">
        <v>7843</v>
      </c>
      <c r="BD1168" t="s">
        <v>7843</v>
      </c>
      <c r="BE1168" t="s">
        <v>7843</v>
      </c>
      <c r="BF1168" t="s">
        <v>7843</v>
      </c>
      <c r="BG1168" t="s">
        <v>7843</v>
      </c>
      <c r="BH1168" t="s">
        <v>7843</v>
      </c>
      <c r="BI1168" t="s">
        <v>7843</v>
      </c>
      <c r="BJ1168">
        <v>1</v>
      </c>
      <c r="BK1168">
        <v>1</v>
      </c>
      <c r="BL1168">
        <v>1</v>
      </c>
    </row>
    <row r="1169" spans="1:64">
      <c r="A1169" t="s">
        <v>10038</v>
      </c>
      <c r="B1169" t="s">
        <v>1267</v>
      </c>
      <c r="C1169" t="s">
        <v>113</v>
      </c>
      <c r="D1169" t="s">
        <v>1584</v>
      </c>
      <c r="E1169" t="s">
        <v>1583</v>
      </c>
      <c r="F1169" t="s">
        <v>1585</v>
      </c>
      <c r="G1169" t="s">
        <v>24</v>
      </c>
      <c r="H1169" t="s">
        <v>7097</v>
      </c>
      <c r="I1169" t="s">
        <v>7113</v>
      </c>
      <c r="J1169" t="s">
        <v>4472</v>
      </c>
      <c r="K1169" t="s">
        <v>7688</v>
      </c>
      <c r="L1169">
        <v>1</v>
      </c>
      <c r="S1169" t="s">
        <v>8601</v>
      </c>
      <c r="T1169" t="s">
        <v>10037</v>
      </c>
      <c r="U1169" t="s">
        <v>7114</v>
      </c>
      <c r="V1169" t="s">
        <v>7114</v>
      </c>
      <c r="W1169" t="s">
        <v>7114</v>
      </c>
      <c r="X1169" t="s">
        <v>7115</v>
      </c>
      <c r="Y1169" t="s">
        <v>7116</v>
      </c>
      <c r="Z1169" t="s">
        <v>7117</v>
      </c>
      <c r="AA1169" t="s">
        <v>10038</v>
      </c>
      <c r="AB1169">
        <v>41</v>
      </c>
      <c r="AC1169">
        <v>41</v>
      </c>
      <c r="AD1169">
        <v>41</v>
      </c>
      <c r="AE1169" t="s">
        <v>24</v>
      </c>
      <c r="AF1169" t="s">
        <v>24</v>
      </c>
      <c r="AG1169" t="s">
        <v>24</v>
      </c>
      <c r="AH1169" t="s">
        <v>24</v>
      </c>
      <c r="AI1169" t="s">
        <v>7688</v>
      </c>
      <c r="AJ1169">
        <v>0</v>
      </c>
      <c r="AK1169">
        <v>0</v>
      </c>
      <c r="AL1169" t="s">
        <v>24</v>
      </c>
      <c r="AM1169" t="s">
        <v>24</v>
      </c>
      <c r="AN1169" t="s">
        <v>24</v>
      </c>
      <c r="AO1169" t="s">
        <v>24</v>
      </c>
      <c r="AP1169" t="s">
        <v>7843</v>
      </c>
      <c r="AQ1169" t="s">
        <v>7843</v>
      </c>
      <c r="AR1169" t="s">
        <v>24</v>
      </c>
      <c r="AS1169" t="s">
        <v>7843</v>
      </c>
      <c r="AT1169" t="s">
        <v>24</v>
      </c>
      <c r="AU1169" t="s">
        <v>24</v>
      </c>
      <c r="AV1169" t="s">
        <v>24</v>
      </c>
      <c r="AW1169" t="s">
        <v>24</v>
      </c>
      <c r="AX1169" t="s">
        <v>24</v>
      </c>
      <c r="AY1169" t="s">
        <v>24</v>
      </c>
      <c r="AZ1169" t="s">
        <v>24</v>
      </c>
      <c r="BA1169" t="s">
        <v>24</v>
      </c>
      <c r="BB1169" t="s">
        <v>24</v>
      </c>
      <c r="BC1169" t="s">
        <v>7843</v>
      </c>
      <c r="BD1169" t="s">
        <v>7843</v>
      </c>
      <c r="BE1169" t="s">
        <v>7843</v>
      </c>
      <c r="BF1169" t="s">
        <v>7843</v>
      </c>
      <c r="BG1169" t="s">
        <v>7843</v>
      </c>
      <c r="BH1169" t="s">
        <v>7843</v>
      </c>
      <c r="BI1169" t="s">
        <v>7843</v>
      </c>
      <c r="BJ1169">
        <v>1</v>
      </c>
      <c r="BK1169">
        <v>1</v>
      </c>
      <c r="BL1169">
        <v>1</v>
      </c>
    </row>
    <row r="1170" spans="1:64">
      <c r="A1170" t="s">
        <v>10040</v>
      </c>
      <c r="B1170" t="s">
        <v>1267</v>
      </c>
      <c r="C1170" t="s">
        <v>113</v>
      </c>
      <c r="D1170" t="s">
        <v>1584</v>
      </c>
      <c r="E1170" t="s">
        <v>1583</v>
      </c>
      <c r="F1170" t="s">
        <v>1585</v>
      </c>
      <c r="G1170" t="s">
        <v>24</v>
      </c>
      <c r="H1170" t="s">
        <v>7097</v>
      </c>
      <c r="I1170" t="s">
        <v>7118</v>
      </c>
      <c r="J1170" t="s">
        <v>4472</v>
      </c>
      <c r="K1170" t="s">
        <v>7688</v>
      </c>
      <c r="L1170">
        <v>1</v>
      </c>
      <c r="S1170" t="s">
        <v>8601</v>
      </c>
      <c r="T1170" t="s">
        <v>10039</v>
      </c>
      <c r="U1170" t="s">
        <v>7119</v>
      </c>
      <c r="V1170" t="s">
        <v>7119</v>
      </c>
      <c r="W1170" t="s">
        <v>7119</v>
      </c>
      <c r="X1170" t="s">
        <v>7120</v>
      </c>
      <c r="Y1170" t="s">
        <v>7121</v>
      </c>
      <c r="Z1170" t="s">
        <v>7122</v>
      </c>
      <c r="AA1170" t="s">
        <v>10040</v>
      </c>
      <c r="AB1170">
        <v>37</v>
      </c>
      <c r="AC1170">
        <v>37</v>
      </c>
      <c r="AD1170">
        <v>37</v>
      </c>
      <c r="AE1170" t="s">
        <v>24</v>
      </c>
      <c r="AF1170" t="s">
        <v>24</v>
      </c>
      <c r="AG1170" t="s">
        <v>24</v>
      </c>
      <c r="AH1170" t="s">
        <v>24</v>
      </c>
      <c r="AI1170" t="s">
        <v>7688</v>
      </c>
      <c r="AJ1170">
        <v>0</v>
      </c>
      <c r="AK1170">
        <v>0</v>
      </c>
      <c r="AL1170" t="s">
        <v>24</v>
      </c>
      <c r="AM1170" t="s">
        <v>24</v>
      </c>
      <c r="AN1170" t="s">
        <v>24</v>
      </c>
      <c r="AO1170" t="s">
        <v>24</v>
      </c>
      <c r="AP1170" t="s">
        <v>7843</v>
      </c>
      <c r="AQ1170" t="s">
        <v>7843</v>
      </c>
      <c r="AR1170" t="s">
        <v>24</v>
      </c>
      <c r="AS1170" t="s">
        <v>7843</v>
      </c>
      <c r="AT1170" t="s">
        <v>24</v>
      </c>
      <c r="AU1170" t="s">
        <v>24</v>
      </c>
      <c r="AV1170" t="s">
        <v>24</v>
      </c>
      <c r="AW1170" t="s">
        <v>24</v>
      </c>
      <c r="AX1170" t="s">
        <v>24</v>
      </c>
      <c r="AY1170" t="s">
        <v>24</v>
      </c>
      <c r="AZ1170" t="s">
        <v>24</v>
      </c>
      <c r="BA1170" t="s">
        <v>24</v>
      </c>
      <c r="BB1170" t="s">
        <v>24</v>
      </c>
      <c r="BC1170" t="s">
        <v>7843</v>
      </c>
      <c r="BD1170" t="s">
        <v>7843</v>
      </c>
      <c r="BE1170" t="s">
        <v>7843</v>
      </c>
      <c r="BF1170" t="s">
        <v>7843</v>
      </c>
      <c r="BG1170" t="s">
        <v>7843</v>
      </c>
      <c r="BH1170" t="s">
        <v>7843</v>
      </c>
      <c r="BI1170" t="s">
        <v>7843</v>
      </c>
      <c r="BJ1170">
        <v>1</v>
      </c>
      <c r="BK1170">
        <v>1</v>
      </c>
      <c r="BL1170">
        <v>1</v>
      </c>
    </row>
    <row r="1171" spans="1:64">
      <c r="A1171" t="s">
        <v>10042</v>
      </c>
      <c r="B1171" t="s">
        <v>1267</v>
      </c>
      <c r="C1171" t="s">
        <v>113</v>
      </c>
      <c r="D1171" t="s">
        <v>1584</v>
      </c>
      <c r="E1171" t="s">
        <v>1583</v>
      </c>
      <c r="F1171" t="s">
        <v>1585</v>
      </c>
      <c r="G1171" t="s">
        <v>24</v>
      </c>
      <c r="H1171" t="s">
        <v>7097</v>
      </c>
      <c r="I1171" t="s">
        <v>7123</v>
      </c>
      <c r="J1171" t="s">
        <v>4472</v>
      </c>
      <c r="K1171" t="s">
        <v>7688</v>
      </c>
      <c r="L1171">
        <v>1</v>
      </c>
      <c r="S1171" t="s">
        <v>8601</v>
      </c>
      <c r="T1171" t="s">
        <v>10041</v>
      </c>
      <c r="U1171" t="s">
        <v>7124</v>
      </c>
      <c r="V1171" t="s">
        <v>7124</v>
      </c>
      <c r="W1171" t="s">
        <v>7124</v>
      </c>
      <c r="X1171" t="s">
        <v>7125</v>
      </c>
      <c r="Y1171" t="s">
        <v>7126</v>
      </c>
      <c r="Z1171" t="s">
        <v>7127</v>
      </c>
      <c r="AA1171" t="s">
        <v>10042</v>
      </c>
      <c r="AB1171">
        <v>34</v>
      </c>
      <c r="AC1171">
        <v>34</v>
      </c>
      <c r="AD1171">
        <v>34</v>
      </c>
      <c r="AE1171">
        <v>34</v>
      </c>
      <c r="AF1171">
        <v>34</v>
      </c>
      <c r="AG1171" t="s">
        <v>24</v>
      </c>
      <c r="AH1171" t="s">
        <v>24</v>
      </c>
      <c r="AI1171" t="s">
        <v>7688</v>
      </c>
      <c r="AJ1171">
        <v>0</v>
      </c>
      <c r="AK1171">
        <v>0</v>
      </c>
      <c r="AL1171" t="s">
        <v>24</v>
      </c>
      <c r="AM1171" t="s">
        <v>24</v>
      </c>
      <c r="AN1171" t="s">
        <v>24</v>
      </c>
      <c r="AO1171" t="s">
        <v>24</v>
      </c>
      <c r="AP1171" t="s">
        <v>7843</v>
      </c>
      <c r="AQ1171" t="s">
        <v>7843</v>
      </c>
      <c r="AR1171" t="s">
        <v>7843</v>
      </c>
      <c r="AS1171" t="s">
        <v>7843</v>
      </c>
      <c r="AT1171" t="s">
        <v>7843</v>
      </c>
      <c r="AU1171" t="s">
        <v>7843</v>
      </c>
      <c r="AV1171" t="s">
        <v>24</v>
      </c>
      <c r="AW1171" t="s">
        <v>7843</v>
      </c>
      <c r="AX1171" t="s">
        <v>24</v>
      </c>
      <c r="AY1171" t="s">
        <v>24</v>
      </c>
      <c r="AZ1171" t="s">
        <v>24</v>
      </c>
      <c r="BA1171" t="s">
        <v>24</v>
      </c>
      <c r="BB1171" t="s">
        <v>24</v>
      </c>
      <c r="BC1171" t="s">
        <v>7843</v>
      </c>
      <c r="BD1171" t="s">
        <v>7843</v>
      </c>
      <c r="BE1171" t="s">
        <v>7843</v>
      </c>
      <c r="BF1171" t="s">
        <v>7843</v>
      </c>
      <c r="BG1171" t="s">
        <v>7843</v>
      </c>
      <c r="BH1171" t="s">
        <v>7843</v>
      </c>
      <c r="BI1171" t="s">
        <v>7843</v>
      </c>
      <c r="BJ1171">
        <v>1</v>
      </c>
      <c r="BK1171">
        <v>1</v>
      </c>
      <c r="BL1171">
        <v>1</v>
      </c>
    </row>
    <row r="1172" spans="1:64">
      <c r="A1172" t="s">
        <v>10044</v>
      </c>
      <c r="B1172" t="s">
        <v>1267</v>
      </c>
      <c r="C1172" t="s">
        <v>113</v>
      </c>
      <c r="D1172" t="s">
        <v>1584</v>
      </c>
      <c r="E1172" t="s">
        <v>1583</v>
      </c>
      <c r="F1172" t="s">
        <v>1585</v>
      </c>
      <c r="G1172" t="s">
        <v>24</v>
      </c>
      <c r="H1172" t="s">
        <v>7097</v>
      </c>
      <c r="I1172" t="s">
        <v>7128</v>
      </c>
      <c r="J1172" t="s">
        <v>4472</v>
      </c>
      <c r="K1172" t="s">
        <v>7688</v>
      </c>
      <c r="L1172">
        <v>1</v>
      </c>
      <c r="S1172" t="s">
        <v>8601</v>
      </c>
      <c r="T1172" t="s">
        <v>10043</v>
      </c>
      <c r="U1172" t="s">
        <v>7129</v>
      </c>
      <c r="V1172" t="s">
        <v>7129</v>
      </c>
      <c r="W1172" t="s">
        <v>7129</v>
      </c>
      <c r="X1172" t="s">
        <v>7130</v>
      </c>
      <c r="Y1172" t="s">
        <v>7131</v>
      </c>
      <c r="Z1172" t="s">
        <v>7132</v>
      </c>
      <c r="AA1172" t="s">
        <v>10044</v>
      </c>
      <c r="AB1172" t="s">
        <v>24</v>
      </c>
      <c r="AC1172">
        <v>48</v>
      </c>
      <c r="AD1172">
        <v>48</v>
      </c>
      <c r="AE1172">
        <v>46</v>
      </c>
      <c r="AF1172">
        <v>46</v>
      </c>
      <c r="AG1172" t="s">
        <v>24</v>
      </c>
      <c r="AH1172" t="s">
        <v>24</v>
      </c>
      <c r="AI1172" t="s">
        <v>7688</v>
      </c>
      <c r="AJ1172">
        <v>0</v>
      </c>
      <c r="AK1172">
        <v>0</v>
      </c>
      <c r="AL1172" t="s">
        <v>24</v>
      </c>
      <c r="AM1172" t="s">
        <v>24</v>
      </c>
      <c r="AN1172" t="s">
        <v>24</v>
      </c>
      <c r="AO1172" t="s">
        <v>24</v>
      </c>
      <c r="AP1172" t="s">
        <v>24</v>
      </c>
      <c r="AQ1172" t="s">
        <v>7843</v>
      </c>
      <c r="AR1172" t="s">
        <v>7842</v>
      </c>
      <c r="AS1172" t="s">
        <v>24</v>
      </c>
      <c r="AT1172" t="s">
        <v>7842</v>
      </c>
      <c r="AU1172" t="s">
        <v>7843</v>
      </c>
      <c r="AV1172" t="s">
        <v>24</v>
      </c>
      <c r="AW1172" t="s">
        <v>7842</v>
      </c>
      <c r="AX1172" t="s">
        <v>24</v>
      </c>
      <c r="AY1172" t="s">
        <v>24</v>
      </c>
      <c r="AZ1172" t="s">
        <v>24</v>
      </c>
      <c r="BA1172" t="s">
        <v>24</v>
      </c>
      <c r="BB1172" t="s">
        <v>24</v>
      </c>
      <c r="BC1172" t="s">
        <v>7843</v>
      </c>
      <c r="BD1172" t="s">
        <v>7843</v>
      </c>
      <c r="BE1172" t="s">
        <v>7843</v>
      </c>
      <c r="BF1172" t="s">
        <v>7843</v>
      </c>
      <c r="BG1172" t="s">
        <v>7843</v>
      </c>
      <c r="BH1172" t="s">
        <v>7843</v>
      </c>
      <c r="BI1172" t="s">
        <v>7843</v>
      </c>
      <c r="BJ1172">
        <v>1</v>
      </c>
      <c r="BK1172">
        <v>1</v>
      </c>
      <c r="BL1172">
        <v>1</v>
      </c>
    </row>
    <row r="1173" spans="1:64">
      <c r="A1173" t="s">
        <v>10046</v>
      </c>
      <c r="B1173" t="s">
        <v>1267</v>
      </c>
      <c r="C1173" t="s">
        <v>113</v>
      </c>
      <c r="D1173" t="s">
        <v>1584</v>
      </c>
      <c r="E1173" t="s">
        <v>1583</v>
      </c>
      <c r="F1173" t="s">
        <v>1585</v>
      </c>
      <c r="G1173" t="s">
        <v>24</v>
      </c>
      <c r="H1173" t="s">
        <v>7097</v>
      </c>
      <c r="I1173" t="s">
        <v>7133</v>
      </c>
      <c r="J1173" t="s">
        <v>4472</v>
      </c>
      <c r="K1173" t="s">
        <v>7688</v>
      </c>
      <c r="L1173">
        <v>1</v>
      </c>
      <c r="S1173" t="s">
        <v>8601</v>
      </c>
      <c r="T1173" t="s">
        <v>10045</v>
      </c>
      <c r="U1173" t="s">
        <v>7134</v>
      </c>
      <c r="V1173" t="s">
        <v>7134</v>
      </c>
      <c r="W1173" t="s">
        <v>7134</v>
      </c>
      <c r="X1173" t="s">
        <v>7135</v>
      </c>
      <c r="Y1173" t="s">
        <v>7136</v>
      </c>
      <c r="Z1173" t="s">
        <v>7137</v>
      </c>
      <c r="AA1173" t="s">
        <v>10046</v>
      </c>
      <c r="AB1173">
        <v>60</v>
      </c>
      <c r="AC1173">
        <v>60</v>
      </c>
      <c r="AD1173">
        <v>60</v>
      </c>
      <c r="AE1173">
        <v>77</v>
      </c>
      <c r="AF1173">
        <v>77</v>
      </c>
      <c r="AG1173" t="s">
        <v>24</v>
      </c>
      <c r="AH1173" t="s">
        <v>24</v>
      </c>
      <c r="AI1173" t="s">
        <v>7688</v>
      </c>
      <c r="AJ1173">
        <v>0</v>
      </c>
      <c r="AK1173">
        <v>0</v>
      </c>
      <c r="AL1173" t="s">
        <v>24</v>
      </c>
      <c r="AM1173" t="s">
        <v>24</v>
      </c>
      <c r="AN1173" t="s">
        <v>24</v>
      </c>
      <c r="AO1173" t="s">
        <v>24</v>
      </c>
      <c r="AP1173" t="s">
        <v>7843</v>
      </c>
      <c r="AQ1173" t="s">
        <v>7843</v>
      </c>
      <c r="AR1173" t="s">
        <v>7842</v>
      </c>
      <c r="AS1173" t="s">
        <v>7843</v>
      </c>
      <c r="AT1173" t="s">
        <v>7842</v>
      </c>
      <c r="AU1173" t="s">
        <v>7843</v>
      </c>
      <c r="AV1173" t="s">
        <v>24</v>
      </c>
      <c r="AW1173" t="s">
        <v>7842</v>
      </c>
      <c r="AX1173" t="s">
        <v>24</v>
      </c>
      <c r="AY1173" t="s">
        <v>24</v>
      </c>
      <c r="AZ1173" t="s">
        <v>24</v>
      </c>
      <c r="BA1173" t="s">
        <v>24</v>
      </c>
      <c r="BB1173" t="s">
        <v>24</v>
      </c>
      <c r="BC1173" t="s">
        <v>7843</v>
      </c>
      <c r="BD1173" t="s">
        <v>7843</v>
      </c>
      <c r="BE1173" t="s">
        <v>7843</v>
      </c>
      <c r="BF1173" t="s">
        <v>7843</v>
      </c>
      <c r="BG1173" t="s">
        <v>7843</v>
      </c>
      <c r="BH1173" t="s">
        <v>7843</v>
      </c>
      <c r="BI1173" t="s">
        <v>7843</v>
      </c>
      <c r="BJ1173">
        <v>1</v>
      </c>
      <c r="BK1173">
        <v>1</v>
      </c>
      <c r="BL1173">
        <v>1</v>
      </c>
    </row>
    <row r="1174" spans="1:64">
      <c r="A1174" t="s">
        <v>10048</v>
      </c>
      <c r="B1174" t="s">
        <v>1267</v>
      </c>
      <c r="C1174" t="s">
        <v>113</v>
      </c>
      <c r="D1174" t="s">
        <v>1584</v>
      </c>
      <c r="E1174" t="s">
        <v>1583</v>
      </c>
      <c r="F1174" t="s">
        <v>1585</v>
      </c>
      <c r="G1174" t="s">
        <v>24</v>
      </c>
      <c r="H1174" t="s">
        <v>7097</v>
      </c>
      <c r="I1174" t="s">
        <v>7138</v>
      </c>
      <c r="J1174" t="s">
        <v>4472</v>
      </c>
      <c r="K1174" t="s">
        <v>7688</v>
      </c>
      <c r="L1174">
        <v>1</v>
      </c>
      <c r="S1174" t="s">
        <v>8601</v>
      </c>
      <c r="T1174" t="s">
        <v>10047</v>
      </c>
      <c r="U1174" t="s">
        <v>7139</v>
      </c>
      <c r="V1174" t="s">
        <v>7139</v>
      </c>
      <c r="W1174" t="s">
        <v>7139</v>
      </c>
      <c r="X1174" t="s">
        <v>7140</v>
      </c>
      <c r="Y1174" t="s">
        <v>7141</v>
      </c>
      <c r="Z1174" t="s">
        <v>7142</v>
      </c>
      <c r="AA1174" t="s">
        <v>10048</v>
      </c>
      <c r="AB1174">
        <v>83</v>
      </c>
      <c r="AC1174">
        <v>83</v>
      </c>
      <c r="AD1174">
        <v>83</v>
      </c>
      <c r="AE1174" t="s">
        <v>24</v>
      </c>
      <c r="AF1174" t="s">
        <v>24</v>
      </c>
      <c r="AG1174" t="s">
        <v>24</v>
      </c>
      <c r="AH1174" t="s">
        <v>24</v>
      </c>
      <c r="AI1174" t="s">
        <v>7688</v>
      </c>
      <c r="AJ1174">
        <v>0</v>
      </c>
      <c r="AK1174">
        <v>0</v>
      </c>
      <c r="AL1174" t="s">
        <v>24</v>
      </c>
      <c r="AM1174" t="s">
        <v>24</v>
      </c>
      <c r="AN1174" t="s">
        <v>24</v>
      </c>
      <c r="AO1174" t="s">
        <v>24</v>
      </c>
      <c r="AP1174" t="s">
        <v>7843</v>
      </c>
      <c r="AQ1174" t="s">
        <v>7843</v>
      </c>
      <c r="AR1174" t="s">
        <v>24</v>
      </c>
      <c r="AS1174" t="s">
        <v>7843</v>
      </c>
      <c r="AT1174" t="s">
        <v>24</v>
      </c>
      <c r="AU1174" t="s">
        <v>24</v>
      </c>
      <c r="AV1174" t="s">
        <v>24</v>
      </c>
      <c r="AW1174" t="s">
        <v>24</v>
      </c>
      <c r="AX1174" t="s">
        <v>24</v>
      </c>
      <c r="AY1174" t="s">
        <v>24</v>
      </c>
      <c r="AZ1174" t="s">
        <v>24</v>
      </c>
      <c r="BA1174" t="s">
        <v>24</v>
      </c>
      <c r="BB1174" t="s">
        <v>24</v>
      </c>
      <c r="BC1174" t="s">
        <v>7843</v>
      </c>
      <c r="BD1174" t="s">
        <v>7843</v>
      </c>
      <c r="BE1174" t="s">
        <v>7843</v>
      </c>
      <c r="BF1174" t="s">
        <v>7843</v>
      </c>
      <c r="BG1174" t="s">
        <v>7843</v>
      </c>
      <c r="BH1174" t="s">
        <v>7843</v>
      </c>
      <c r="BI1174" t="s">
        <v>7843</v>
      </c>
      <c r="BJ1174">
        <v>1</v>
      </c>
      <c r="BK1174">
        <v>1</v>
      </c>
      <c r="BL1174">
        <v>1</v>
      </c>
    </row>
    <row r="1175" spans="1:64">
      <c r="A1175" t="s">
        <v>10050</v>
      </c>
      <c r="B1175" t="s">
        <v>1267</v>
      </c>
      <c r="C1175" t="s">
        <v>113</v>
      </c>
      <c r="D1175" t="s">
        <v>1584</v>
      </c>
      <c r="E1175" t="s">
        <v>1583</v>
      </c>
      <c r="F1175" t="s">
        <v>1585</v>
      </c>
      <c r="G1175" t="s">
        <v>24</v>
      </c>
      <c r="H1175" t="s">
        <v>7097</v>
      </c>
      <c r="I1175" t="s">
        <v>7143</v>
      </c>
      <c r="J1175" t="s">
        <v>4472</v>
      </c>
      <c r="K1175" t="s">
        <v>7688</v>
      </c>
      <c r="L1175">
        <v>1</v>
      </c>
      <c r="S1175" t="s">
        <v>8601</v>
      </c>
      <c r="T1175" t="s">
        <v>10049</v>
      </c>
      <c r="U1175" t="s">
        <v>7144</v>
      </c>
      <c r="V1175" t="s">
        <v>7144</v>
      </c>
      <c r="W1175" t="s">
        <v>7144</v>
      </c>
      <c r="X1175" t="s">
        <v>7145</v>
      </c>
      <c r="Y1175" t="s">
        <v>7146</v>
      </c>
      <c r="Z1175" t="s">
        <v>7147</v>
      </c>
      <c r="AA1175" t="s">
        <v>10050</v>
      </c>
      <c r="AB1175">
        <v>73</v>
      </c>
      <c r="AC1175">
        <v>73</v>
      </c>
      <c r="AD1175">
        <v>73</v>
      </c>
      <c r="AE1175">
        <v>103</v>
      </c>
      <c r="AF1175">
        <v>103</v>
      </c>
      <c r="AG1175" t="s">
        <v>24</v>
      </c>
      <c r="AH1175" t="s">
        <v>24</v>
      </c>
      <c r="AI1175" t="s">
        <v>7688</v>
      </c>
      <c r="AJ1175">
        <v>0</v>
      </c>
      <c r="AK1175">
        <v>0</v>
      </c>
      <c r="AL1175" t="s">
        <v>24</v>
      </c>
      <c r="AM1175" t="s">
        <v>24</v>
      </c>
      <c r="AN1175" t="s">
        <v>24</v>
      </c>
      <c r="AO1175" t="s">
        <v>24</v>
      </c>
      <c r="AP1175" t="s">
        <v>7843</v>
      </c>
      <c r="AQ1175" t="s">
        <v>7843</v>
      </c>
      <c r="AR1175" t="s">
        <v>7842</v>
      </c>
      <c r="AS1175" t="s">
        <v>7843</v>
      </c>
      <c r="AT1175" t="s">
        <v>7842</v>
      </c>
      <c r="AU1175" t="s">
        <v>7843</v>
      </c>
      <c r="AV1175" t="s">
        <v>24</v>
      </c>
      <c r="AW1175" t="s">
        <v>7842</v>
      </c>
      <c r="AX1175" t="s">
        <v>24</v>
      </c>
      <c r="AY1175" t="s">
        <v>24</v>
      </c>
      <c r="AZ1175" t="s">
        <v>24</v>
      </c>
      <c r="BA1175" t="s">
        <v>24</v>
      </c>
      <c r="BB1175" t="s">
        <v>24</v>
      </c>
      <c r="BC1175" t="s">
        <v>7843</v>
      </c>
      <c r="BD1175" t="s">
        <v>7843</v>
      </c>
      <c r="BE1175" t="s">
        <v>7843</v>
      </c>
      <c r="BF1175" t="s">
        <v>7843</v>
      </c>
      <c r="BG1175" t="s">
        <v>7843</v>
      </c>
      <c r="BH1175" t="s">
        <v>7843</v>
      </c>
      <c r="BI1175" t="s">
        <v>7843</v>
      </c>
      <c r="BJ1175">
        <v>1</v>
      </c>
      <c r="BK1175">
        <v>1</v>
      </c>
      <c r="BL1175">
        <v>1</v>
      </c>
    </row>
    <row r="1176" spans="1:64">
      <c r="A1176" t="s">
        <v>10052</v>
      </c>
      <c r="B1176" t="s">
        <v>1267</v>
      </c>
      <c r="C1176" t="s">
        <v>113</v>
      </c>
      <c r="D1176" t="s">
        <v>1584</v>
      </c>
      <c r="E1176" t="s">
        <v>1583</v>
      </c>
      <c r="F1176" t="s">
        <v>1585</v>
      </c>
      <c r="G1176" t="s">
        <v>24</v>
      </c>
      <c r="H1176" t="s">
        <v>7097</v>
      </c>
      <c r="I1176" t="s">
        <v>7148</v>
      </c>
      <c r="J1176" t="s">
        <v>4472</v>
      </c>
      <c r="K1176" t="s">
        <v>7688</v>
      </c>
      <c r="L1176">
        <v>1</v>
      </c>
      <c r="S1176" t="s">
        <v>8601</v>
      </c>
      <c r="T1176" t="s">
        <v>10051</v>
      </c>
      <c r="U1176" t="s">
        <v>7149</v>
      </c>
      <c r="V1176" t="s">
        <v>7149</v>
      </c>
      <c r="W1176" t="s">
        <v>7149</v>
      </c>
      <c r="X1176" t="s">
        <v>7150</v>
      </c>
      <c r="Y1176" t="s">
        <v>7151</v>
      </c>
      <c r="Z1176" t="s">
        <v>7152</v>
      </c>
      <c r="AA1176" t="s">
        <v>10052</v>
      </c>
      <c r="AB1176">
        <v>60</v>
      </c>
      <c r="AC1176">
        <v>60</v>
      </c>
      <c r="AD1176">
        <v>60</v>
      </c>
      <c r="AE1176">
        <v>72</v>
      </c>
      <c r="AF1176">
        <v>72</v>
      </c>
      <c r="AG1176" t="s">
        <v>24</v>
      </c>
      <c r="AH1176" t="s">
        <v>24</v>
      </c>
      <c r="AI1176" t="s">
        <v>7688</v>
      </c>
      <c r="AJ1176">
        <v>0</v>
      </c>
      <c r="AK1176">
        <v>0</v>
      </c>
      <c r="AL1176" t="s">
        <v>24</v>
      </c>
      <c r="AM1176" t="s">
        <v>24</v>
      </c>
      <c r="AN1176" t="s">
        <v>24</v>
      </c>
      <c r="AO1176" t="s">
        <v>24</v>
      </c>
      <c r="AP1176" t="s">
        <v>7843</v>
      </c>
      <c r="AQ1176" t="s">
        <v>7843</v>
      </c>
      <c r="AR1176" t="s">
        <v>7842</v>
      </c>
      <c r="AS1176" t="s">
        <v>7843</v>
      </c>
      <c r="AT1176" t="s">
        <v>7842</v>
      </c>
      <c r="AU1176" t="s">
        <v>7843</v>
      </c>
      <c r="AV1176" t="s">
        <v>24</v>
      </c>
      <c r="AW1176" t="s">
        <v>7842</v>
      </c>
      <c r="AX1176" t="s">
        <v>24</v>
      </c>
      <c r="AY1176" t="s">
        <v>24</v>
      </c>
      <c r="AZ1176" t="s">
        <v>24</v>
      </c>
      <c r="BA1176" t="s">
        <v>24</v>
      </c>
      <c r="BB1176" t="s">
        <v>24</v>
      </c>
      <c r="BC1176" t="s">
        <v>7843</v>
      </c>
      <c r="BD1176" t="s">
        <v>7843</v>
      </c>
      <c r="BE1176" t="s">
        <v>7843</v>
      </c>
      <c r="BF1176" t="s">
        <v>7843</v>
      </c>
      <c r="BG1176" t="s">
        <v>7843</v>
      </c>
      <c r="BH1176" t="s">
        <v>7843</v>
      </c>
      <c r="BI1176" t="s">
        <v>7843</v>
      </c>
      <c r="BJ1176">
        <v>1</v>
      </c>
      <c r="BK1176">
        <v>1</v>
      </c>
      <c r="BL1176">
        <v>1</v>
      </c>
    </row>
    <row r="1177" spans="1:64">
      <c r="A1177" t="s">
        <v>10054</v>
      </c>
      <c r="B1177" t="s">
        <v>1267</v>
      </c>
      <c r="C1177" t="s">
        <v>113</v>
      </c>
      <c r="D1177" t="s">
        <v>1584</v>
      </c>
      <c r="E1177" t="s">
        <v>1583</v>
      </c>
      <c r="F1177" t="s">
        <v>1585</v>
      </c>
      <c r="G1177" t="s">
        <v>24</v>
      </c>
      <c r="H1177" t="s">
        <v>7097</v>
      </c>
      <c r="I1177" t="s">
        <v>7153</v>
      </c>
      <c r="J1177" t="s">
        <v>4472</v>
      </c>
      <c r="K1177" t="s">
        <v>7688</v>
      </c>
      <c r="L1177">
        <v>1</v>
      </c>
      <c r="S1177" t="s">
        <v>8601</v>
      </c>
      <c r="T1177" t="s">
        <v>10053</v>
      </c>
      <c r="U1177" t="s">
        <v>7154</v>
      </c>
      <c r="V1177" t="s">
        <v>7154</v>
      </c>
      <c r="W1177" t="s">
        <v>7154</v>
      </c>
      <c r="X1177" t="s">
        <v>7155</v>
      </c>
      <c r="Y1177" t="s">
        <v>7156</v>
      </c>
      <c r="Z1177" t="s">
        <v>7157</v>
      </c>
      <c r="AA1177" t="s">
        <v>10054</v>
      </c>
      <c r="AB1177">
        <v>81</v>
      </c>
      <c r="AC1177">
        <v>81</v>
      </c>
      <c r="AD1177">
        <v>81</v>
      </c>
      <c r="AE1177">
        <v>81</v>
      </c>
      <c r="AF1177">
        <v>81</v>
      </c>
      <c r="AG1177" t="s">
        <v>24</v>
      </c>
      <c r="AH1177" t="s">
        <v>24</v>
      </c>
      <c r="AI1177" t="s">
        <v>7688</v>
      </c>
      <c r="AJ1177">
        <v>0</v>
      </c>
      <c r="AK1177">
        <v>0</v>
      </c>
      <c r="AL1177" t="s">
        <v>24</v>
      </c>
      <c r="AM1177" t="s">
        <v>24</v>
      </c>
      <c r="AN1177" t="s">
        <v>24</v>
      </c>
      <c r="AO1177" t="s">
        <v>24</v>
      </c>
      <c r="AP1177" t="s">
        <v>7843</v>
      </c>
      <c r="AQ1177" t="s">
        <v>7843</v>
      </c>
      <c r="AR1177" t="s">
        <v>7843</v>
      </c>
      <c r="AS1177" t="s">
        <v>7843</v>
      </c>
      <c r="AT1177" t="s">
        <v>7843</v>
      </c>
      <c r="AU1177" t="s">
        <v>7843</v>
      </c>
      <c r="AV1177" t="s">
        <v>24</v>
      </c>
      <c r="AW1177" t="s">
        <v>7843</v>
      </c>
      <c r="AX1177" t="s">
        <v>24</v>
      </c>
      <c r="AY1177" t="s">
        <v>24</v>
      </c>
      <c r="AZ1177" t="s">
        <v>24</v>
      </c>
      <c r="BA1177" t="s">
        <v>24</v>
      </c>
      <c r="BB1177" t="s">
        <v>24</v>
      </c>
      <c r="BC1177" t="s">
        <v>7843</v>
      </c>
      <c r="BD1177" t="s">
        <v>7843</v>
      </c>
      <c r="BE1177" t="s">
        <v>7843</v>
      </c>
      <c r="BF1177" t="s">
        <v>7843</v>
      </c>
      <c r="BG1177" t="s">
        <v>7843</v>
      </c>
      <c r="BH1177" t="s">
        <v>7843</v>
      </c>
      <c r="BI1177" t="s">
        <v>7843</v>
      </c>
      <c r="BJ1177">
        <v>1</v>
      </c>
      <c r="BK1177">
        <v>1</v>
      </c>
      <c r="BL1177">
        <v>1</v>
      </c>
    </row>
    <row r="1178" spans="1:64">
      <c r="A1178" t="s">
        <v>10056</v>
      </c>
      <c r="B1178" t="s">
        <v>1267</v>
      </c>
      <c r="C1178" t="s">
        <v>113</v>
      </c>
      <c r="D1178" t="s">
        <v>1584</v>
      </c>
      <c r="E1178" t="s">
        <v>1583</v>
      </c>
      <c r="F1178" t="s">
        <v>1585</v>
      </c>
      <c r="G1178" t="s">
        <v>24</v>
      </c>
      <c r="H1178" t="s">
        <v>7097</v>
      </c>
      <c r="I1178" t="s">
        <v>7158</v>
      </c>
      <c r="J1178" t="s">
        <v>4472</v>
      </c>
      <c r="K1178" t="s">
        <v>7688</v>
      </c>
      <c r="L1178">
        <v>1</v>
      </c>
      <c r="S1178" t="s">
        <v>8601</v>
      </c>
      <c r="T1178" t="s">
        <v>10055</v>
      </c>
      <c r="U1178" t="s">
        <v>7159</v>
      </c>
      <c r="V1178" t="s">
        <v>7159</v>
      </c>
      <c r="W1178" t="s">
        <v>7159</v>
      </c>
      <c r="X1178" t="s">
        <v>7160</v>
      </c>
      <c r="Y1178" t="s">
        <v>7161</v>
      </c>
      <c r="Z1178" t="s">
        <v>7162</v>
      </c>
      <c r="AA1178" t="s">
        <v>10056</v>
      </c>
      <c r="AB1178">
        <v>98</v>
      </c>
      <c r="AC1178">
        <v>98</v>
      </c>
      <c r="AD1178">
        <v>98</v>
      </c>
      <c r="AE1178">
        <v>107</v>
      </c>
      <c r="AF1178">
        <v>107</v>
      </c>
      <c r="AG1178" t="s">
        <v>24</v>
      </c>
      <c r="AH1178" t="s">
        <v>24</v>
      </c>
      <c r="AI1178" t="s">
        <v>7688</v>
      </c>
      <c r="AJ1178">
        <v>0</v>
      </c>
      <c r="AK1178">
        <v>0</v>
      </c>
      <c r="AL1178" t="s">
        <v>24</v>
      </c>
      <c r="AM1178" t="s">
        <v>24</v>
      </c>
      <c r="AN1178" t="s">
        <v>24</v>
      </c>
      <c r="AO1178" t="s">
        <v>24</v>
      </c>
      <c r="AP1178" t="s">
        <v>7843</v>
      </c>
      <c r="AQ1178" t="s">
        <v>7843</v>
      </c>
      <c r="AR1178" t="s">
        <v>7842</v>
      </c>
      <c r="AS1178" t="s">
        <v>7843</v>
      </c>
      <c r="AT1178" t="s">
        <v>7842</v>
      </c>
      <c r="AU1178" t="s">
        <v>7843</v>
      </c>
      <c r="AV1178" t="s">
        <v>24</v>
      </c>
      <c r="AW1178" t="s">
        <v>7842</v>
      </c>
      <c r="AX1178" t="s">
        <v>24</v>
      </c>
      <c r="AY1178" t="s">
        <v>24</v>
      </c>
      <c r="AZ1178" t="s">
        <v>24</v>
      </c>
      <c r="BA1178" t="s">
        <v>24</v>
      </c>
      <c r="BB1178" t="s">
        <v>24</v>
      </c>
      <c r="BC1178" t="s">
        <v>7843</v>
      </c>
      <c r="BD1178" t="s">
        <v>7843</v>
      </c>
      <c r="BE1178" t="s">
        <v>7843</v>
      </c>
      <c r="BF1178" t="s">
        <v>7843</v>
      </c>
      <c r="BG1178" t="s">
        <v>7843</v>
      </c>
      <c r="BH1178" t="s">
        <v>7843</v>
      </c>
      <c r="BI1178" t="s">
        <v>7843</v>
      </c>
      <c r="BJ1178">
        <v>1</v>
      </c>
      <c r="BK1178">
        <v>1</v>
      </c>
      <c r="BL1178">
        <v>1</v>
      </c>
    </row>
    <row r="1179" spans="1:64">
      <c r="A1179" t="s">
        <v>10058</v>
      </c>
      <c r="B1179" t="s">
        <v>1267</v>
      </c>
      <c r="C1179" t="s">
        <v>113</v>
      </c>
      <c r="D1179" t="s">
        <v>1591</v>
      </c>
      <c r="E1179" t="s">
        <v>1591</v>
      </c>
      <c r="F1179" t="s">
        <v>1592</v>
      </c>
      <c r="G1179" t="s">
        <v>24</v>
      </c>
      <c r="H1179" t="s">
        <v>24</v>
      </c>
      <c r="I1179" t="s">
        <v>24</v>
      </c>
      <c r="J1179" t="s">
        <v>4472</v>
      </c>
      <c r="K1179" t="s">
        <v>7688</v>
      </c>
      <c r="L1179">
        <v>1</v>
      </c>
      <c r="S1179" t="s">
        <v>8601</v>
      </c>
      <c r="T1179" t="s">
        <v>10057</v>
      </c>
      <c r="U1179" t="s">
        <v>7163</v>
      </c>
      <c r="V1179" t="s">
        <v>7163</v>
      </c>
      <c r="W1179" t="s">
        <v>7163</v>
      </c>
      <c r="X1179" t="s">
        <v>7164</v>
      </c>
      <c r="Y1179" t="s">
        <v>7165</v>
      </c>
      <c r="Z1179" t="s">
        <v>7166</v>
      </c>
      <c r="AA1179" t="s">
        <v>10058</v>
      </c>
      <c r="AB1179">
        <v>58</v>
      </c>
      <c r="AC1179">
        <v>58</v>
      </c>
      <c r="AD1179">
        <v>58</v>
      </c>
      <c r="AE1179">
        <v>58</v>
      </c>
      <c r="AF1179">
        <v>58</v>
      </c>
      <c r="AG1179" t="s">
        <v>24</v>
      </c>
      <c r="AH1179" t="s">
        <v>24</v>
      </c>
      <c r="AI1179" t="s">
        <v>7688</v>
      </c>
      <c r="AJ1179">
        <v>0</v>
      </c>
      <c r="AK1179">
        <v>0</v>
      </c>
      <c r="AL1179" t="s">
        <v>24</v>
      </c>
      <c r="AM1179" t="s">
        <v>24</v>
      </c>
      <c r="AN1179" t="s">
        <v>24</v>
      </c>
      <c r="AO1179" t="s">
        <v>24</v>
      </c>
      <c r="AP1179" t="s">
        <v>7843</v>
      </c>
      <c r="AQ1179" t="s">
        <v>7843</v>
      </c>
      <c r="AR1179" t="s">
        <v>7843</v>
      </c>
      <c r="AS1179" t="s">
        <v>7843</v>
      </c>
      <c r="AT1179" t="s">
        <v>7843</v>
      </c>
      <c r="AU1179" t="s">
        <v>7843</v>
      </c>
      <c r="AV1179" t="s">
        <v>24</v>
      </c>
      <c r="AW1179" t="s">
        <v>7843</v>
      </c>
      <c r="AX1179" t="s">
        <v>24</v>
      </c>
      <c r="AY1179" t="s">
        <v>24</v>
      </c>
      <c r="AZ1179" t="s">
        <v>24</v>
      </c>
      <c r="BA1179" t="s">
        <v>24</v>
      </c>
      <c r="BB1179" t="s">
        <v>24</v>
      </c>
      <c r="BC1179" t="s">
        <v>7843</v>
      </c>
      <c r="BD1179" t="s">
        <v>7843</v>
      </c>
      <c r="BE1179" t="s">
        <v>7843</v>
      </c>
      <c r="BF1179" t="s">
        <v>7843</v>
      </c>
      <c r="BG1179" t="s">
        <v>7843</v>
      </c>
      <c r="BH1179" t="s">
        <v>7843</v>
      </c>
      <c r="BI1179" t="s">
        <v>7843</v>
      </c>
      <c r="BJ1179">
        <v>1</v>
      </c>
      <c r="BK1179">
        <v>1</v>
      </c>
      <c r="BL1179">
        <v>1</v>
      </c>
    </row>
    <row r="1180" spans="1:64">
      <c r="A1180" t="s">
        <v>10060</v>
      </c>
      <c r="B1180" t="s">
        <v>1599</v>
      </c>
      <c r="C1180" t="s">
        <v>1621</v>
      </c>
      <c r="D1180" t="s">
        <v>1622</v>
      </c>
      <c r="E1180" t="s">
        <v>1620</v>
      </c>
      <c r="F1180" t="s">
        <v>1623</v>
      </c>
      <c r="G1180" t="s">
        <v>24</v>
      </c>
      <c r="H1180" t="s">
        <v>3816</v>
      </c>
      <c r="I1180" t="s">
        <v>7167</v>
      </c>
      <c r="J1180" t="s">
        <v>4033</v>
      </c>
      <c r="K1180" t="s">
        <v>7810</v>
      </c>
      <c r="S1180" t="s">
        <v>7895</v>
      </c>
      <c r="T1180" t="s">
        <v>10059</v>
      </c>
      <c r="U1180" t="s">
        <v>7172</v>
      </c>
      <c r="V1180" t="s">
        <v>7172</v>
      </c>
      <c r="W1180" t="s">
        <v>7172</v>
      </c>
      <c r="X1180" t="s">
        <v>7174</v>
      </c>
      <c r="Y1180" t="s">
        <v>7175</v>
      </c>
      <c r="Z1180" t="s">
        <v>7176</v>
      </c>
      <c r="AA1180" t="s">
        <v>10060</v>
      </c>
      <c r="AB1180">
        <v>66.7</v>
      </c>
      <c r="AC1180">
        <v>66.7</v>
      </c>
      <c r="AD1180">
        <v>66.7</v>
      </c>
      <c r="AE1180">
        <v>66.7</v>
      </c>
      <c r="AF1180">
        <v>66.7</v>
      </c>
      <c r="AG1180">
        <v>55.5</v>
      </c>
      <c r="AH1180">
        <v>55.6</v>
      </c>
      <c r="AI1180" t="s">
        <v>7809</v>
      </c>
      <c r="AJ1180">
        <v>0</v>
      </c>
      <c r="AK1180">
        <v>0</v>
      </c>
      <c r="AL1180">
        <v>55.6</v>
      </c>
      <c r="AM1180">
        <v>55.6</v>
      </c>
      <c r="AN1180">
        <v>55.6</v>
      </c>
      <c r="AO1180" t="s">
        <v>24</v>
      </c>
      <c r="AP1180" t="s">
        <v>7843</v>
      </c>
      <c r="AQ1180" t="s">
        <v>7843</v>
      </c>
      <c r="AR1180" t="s">
        <v>7843</v>
      </c>
      <c r="AS1180" t="s">
        <v>7843</v>
      </c>
      <c r="AT1180" t="s">
        <v>7843</v>
      </c>
      <c r="AU1180" t="s">
        <v>7843</v>
      </c>
      <c r="AV1180" t="s">
        <v>7842</v>
      </c>
      <c r="AW1180" t="s">
        <v>7843</v>
      </c>
      <c r="AX1180" t="s">
        <v>7842</v>
      </c>
      <c r="AY1180" t="s">
        <v>7842</v>
      </c>
      <c r="AZ1180" t="s">
        <v>7842</v>
      </c>
      <c r="BA1180" t="s">
        <v>7842</v>
      </c>
      <c r="BB1180" t="s">
        <v>7842</v>
      </c>
      <c r="BC1180" t="s">
        <v>7842</v>
      </c>
      <c r="BD1180" t="s">
        <v>7842</v>
      </c>
      <c r="BE1180" t="s">
        <v>7843</v>
      </c>
      <c r="BF1180" t="s">
        <v>7843</v>
      </c>
      <c r="BG1180" t="s">
        <v>7843</v>
      </c>
      <c r="BH1180" t="s">
        <v>7842</v>
      </c>
      <c r="BI1180" t="s">
        <v>7843</v>
      </c>
      <c r="BJ1180">
        <v>1</v>
      </c>
      <c r="BK1180">
        <v>0</v>
      </c>
      <c r="BL1180">
        <v>0</v>
      </c>
    </row>
    <row r="1181" spans="1:64">
      <c r="A1181" t="s">
        <v>10062</v>
      </c>
      <c r="B1181" t="s">
        <v>1599</v>
      </c>
      <c r="C1181" t="s">
        <v>1621</v>
      </c>
      <c r="D1181" t="s">
        <v>1622</v>
      </c>
      <c r="E1181" t="s">
        <v>1620</v>
      </c>
      <c r="F1181" t="s">
        <v>1623</v>
      </c>
      <c r="G1181" t="s">
        <v>24</v>
      </c>
      <c r="H1181" t="s">
        <v>3816</v>
      </c>
      <c r="I1181" t="s">
        <v>7177</v>
      </c>
      <c r="J1181" t="s">
        <v>4033</v>
      </c>
      <c r="K1181" t="s">
        <v>7810</v>
      </c>
      <c r="S1181" t="s">
        <v>7895</v>
      </c>
      <c r="T1181" t="s">
        <v>10061</v>
      </c>
      <c r="U1181" t="s">
        <v>7179</v>
      </c>
      <c r="V1181" t="s">
        <v>7179</v>
      </c>
      <c r="W1181" t="s">
        <v>7179</v>
      </c>
      <c r="X1181" t="s">
        <v>7180</v>
      </c>
      <c r="Y1181" t="s">
        <v>7181</v>
      </c>
      <c r="Z1181" t="s">
        <v>7182</v>
      </c>
      <c r="AA1181" t="s">
        <v>10062</v>
      </c>
      <c r="AB1181" t="s">
        <v>24</v>
      </c>
      <c r="AC1181">
        <v>65.400000000000006</v>
      </c>
      <c r="AD1181">
        <v>65.400000000000006</v>
      </c>
      <c r="AE1181">
        <v>65.400000000000006</v>
      </c>
      <c r="AF1181">
        <v>65.400000000000006</v>
      </c>
      <c r="AG1181">
        <v>55.1</v>
      </c>
      <c r="AH1181">
        <v>55.1</v>
      </c>
      <c r="AI1181" t="s">
        <v>7809</v>
      </c>
      <c r="AJ1181">
        <v>0</v>
      </c>
      <c r="AK1181">
        <v>0</v>
      </c>
      <c r="AL1181">
        <v>55.1</v>
      </c>
      <c r="AM1181">
        <v>55.1</v>
      </c>
      <c r="AN1181">
        <v>55.1</v>
      </c>
      <c r="AO1181" t="s">
        <v>24</v>
      </c>
      <c r="AP1181" t="s">
        <v>24</v>
      </c>
      <c r="AQ1181" t="s">
        <v>7843</v>
      </c>
      <c r="AR1181" t="s">
        <v>7843</v>
      </c>
      <c r="AS1181" t="s">
        <v>24</v>
      </c>
      <c r="AT1181" t="s">
        <v>7843</v>
      </c>
      <c r="AU1181" t="s">
        <v>7843</v>
      </c>
      <c r="AV1181" t="s">
        <v>7842</v>
      </c>
      <c r="AW1181" t="s">
        <v>7843</v>
      </c>
      <c r="AX1181" t="s">
        <v>7842</v>
      </c>
      <c r="AY1181" t="s">
        <v>7842</v>
      </c>
      <c r="AZ1181" t="s">
        <v>7843</v>
      </c>
      <c r="BA1181" t="s">
        <v>7842</v>
      </c>
      <c r="BB1181" t="s">
        <v>7842</v>
      </c>
      <c r="BC1181" t="s">
        <v>7843</v>
      </c>
      <c r="BD1181" t="s">
        <v>7842</v>
      </c>
      <c r="BE1181" t="s">
        <v>7843</v>
      </c>
      <c r="BF1181" t="s">
        <v>7843</v>
      </c>
      <c r="BG1181" t="s">
        <v>7843</v>
      </c>
      <c r="BH1181" t="s">
        <v>7842</v>
      </c>
      <c r="BI1181" t="s">
        <v>7843</v>
      </c>
      <c r="BJ1181">
        <v>1</v>
      </c>
      <c r="BK1181">
        <v>0</v>
      </c>
      <c r="BL1181">
        <v>0</v>
      </c>
    </row>
    <row r="1182" spans="1:64">
      <c r="A1182" t="s">
        <v>10063</v>
      </c>
      <c r="B1182" t="s">
        <v>1599</v>
      </c>
      <c r="C1182" t="s">
        <v>1621</v>
      </c>
      <c r="D1182" t="s">
        <v>1630</v>
      </c>
      <c r="E1182" t="s">
        <v>10281</v>
      </c>
      <c r="F1182" t="s">
        <v>1642</v>
      </c>
      <c r="G1182" t="s">
        <v>24</v>
      </c>
      <c r="H1182" t="s">
        <v>24</v>
      </c>
      <c r="I1182" t="s">
        <v>24</v>
      </c>
      <c r="J1182" t="s">
        <v>7183</v>
      </c>
      <c r="K1182" t="s">
        <v>7810</v>
      </c>
      <c r="M1182">
        <v>1</v>
      </c>
      <c r="S1182" t="s">
        <v>7895</v>
      </c>
      <c r="T1182" t="s">
        <v>10476</v>
      </c>
      <c r="U1182" t="s">
        <v>7190</v>
      </c>
      <c r="V1182" t="s">
        <v>7190</v>
      </c>
      <c r="W1182" t="s">
        <v>7190</v>
      </c>
      <c r="X1182" t="s">
        <v>7192</v>
      </c>
      <c r="Y1182" t="s">
        <v>7193</v>
      </c>
      <c r="Z1182" t="s">
        <v>7194</v>
      </c>
      <c r="AA1182" t="s">
        <v>10063</v>
      </c>
      <c r="AB1182">
        <v>22.5</v>
      </c>
      <c r="AC1182">
        <v>22.5</v>
      </c>
      <c r="AD1182">
        <v>22.46</v>
      </c>
      <c r="AE1182">
        <v>22.63</v>
      </c>
      <c r="AF1182">
        <v>22.63</v>
      </c>
      <c r="AG1182">
        <v>22.63</v>
      </c>
      <c r="AH1182">
        <v>22.63</v>
      </c>
      <c r="AI1182" t="s">
        <v>7810</v>
      </c>
      <c r="AJ1182">
        <v>0</v>
      </c>
      <c r="AK1182">
        <v>0</v>
      </c>
      <c r="AL1182" t="s">
        <v>24</v>
      </c>
      <c r="AM1182">
        <v>22.63</v>
      </c>
      <c r="AN1182">
        <v>22.63</v>
      </c>
      <c r="AO1182" t="s">
        <v>24</v>
      </c>
      <c r="AP1182" t="s">
        <v>7843</v>
      </c>
      <c r="AQ1182" t="s">
        <v>7842</v>
      </c>
      <c r="AR1182" t="s">
        <v>7842</v>
      </c>
      <c r="AS1182" t="s">
        <v>7842</v>
      </c>
      <c r="AT1182" t="s">
        <v>7842</v>
      </c>
      <c r="AU1182" t="s">
        <v>7843</v>
      </c>
      <c r="AV1182" t="s">
        <v>7843</v>
      </c>
      <c r="AW1182" t="s">
        <v>7842</v>
      </c>
      <c r="AX1182" t="s">
        <v>7843</v>
      </c>
      <c r="AY1182" t="s">
        <v>7842</v>
      </c>
      <c r="AZ1182" t="s">
        <v>7843</v>
      </c>
      <c r="BA1182" t="s">
        <v>7843</v>
      </c>
      <c r="BB1182" t="s">
        <v>7843</v>
      </c>
      <c r="BC1182" t="s">
        <v>7842</v>
      </c>
      <c r="BD1182" t="s">
        <v>7843</v>
      </c>
      <c r="BE1182" t="s">
        <v>7842</v>
      </c>
      <c r="BF1182" t="s">
        <v>7842</v>
      </c>
      <c r="BG1182" t="s">
        <v>7843</v>
      </c>
      <c r="BH1182" t="s">
        <v>7843</v>
      </c>
      <c r="BI1182" t="s">
        <v>7843</v>
      </c>
      <c r="BJ1182">
        <v>1</v>
      </c>
      <c r="BK1182">
        <v>1</v>
      </c>
      <c r="BL1182">
        <v>1</v>
      </c>
    </row>
    <row r="1183" spans="1:64">
      <c r="A1183" t="s">
        <v>10064</v>
      </c>
      <c r="B1183" t="s">
        <v>1599</v>
      </c>
      <c r="C1183" t="s">
        <v>1621</v>
      </c>
      <c r="D1183" t="s">
        <v>1630</v>
      </c>
      <c r="E1183" t="s">
        <v>7727</v>
      </c>
      <c r="F1183" t="s">
        <v>1642</v>
      </c>
      <c r="G1183" t="s">
        <v>24</v>
      </c>
      <c r="H1183" t="s">
        <v>24</v>
      </c>
      <c r="I1183" t="s">
        <v>24</v>
      </c>
      <c r="J1183" t="s">
        <v>7195</v>
      </c>
      <c r="K1183" t="s">
        <v>7810</v>
      </c>
      <c r="M1183">
        <v>1</v>
      </c>
      <c r="N1183">
        <v>1</v>
      </c>
      <c r="S1183" t="s">
        <v>7895</v>
      </c>
      <c r="T1183" t="s">
        <v>10477</v>
      </c>
      <c r="U1183" t="s">
        <v>7198</v>
      </c>
      <c r="V1183" t="s">
        <v>7198</v>
      </c>
      <c r="W1183" t="s">
        <v>7198</v>
      </c>
      <c r="X1183" t="s">
        <v>7200</v>
      </c>
      <c r="Y1183" t="s">
        <v>7201</v>
      </c>
      <c r="Z1183" t="s">
        <v>7202</v>
      </c>
      <c r="AA1183" t="s">
        <v>10064</v>
      </c>
      <c r="AB1183">
        <v>20.100000000000001</v>
      </c>
      <c r="AC1183">
        <v>21.2</v>
      </c>
      <c r="AD1183">
        <v>21.2</v>
      </c>
      <c r="AE1183">
        <v>21.2</v>
      </c>
      <c r="AF1183">
        <v>21.2</v>
      </c>
      <c r="AG1183">
        <v>21.2</v>
      </c>
      <c r="AH1183">
        <v>21.2</v>
      </c>
      <c r="AI1183" t="s">
        <v>7810</v>
      </c>
      <c r="AJ1183">
        <v>0</v>
      </c>
      <c r="AK1183">
        <v>0</v>
      </c>
      <c r="AL1183" t="s">
        <v>24</v>
      </c>
      <c r="AM1183">
        <v>21.2</v>
      </c>
      <c r="AN1183">
        <v>21.2</v>
      </c>
      <c r="AO1183" t="s">
        <v>24</v>
      </c>
      <c r="AP1183" t="s">
        <v>7842</v>
      </c>
      <c r="AQ1183" t="s">
        <v>7843</v>
      </c>
      <c r="AR1183" t="s">
        <v>7843</v>
      </c>
      <c r="AS1183" t="s">
        <v>7842</v>
      </c>
      <c r="AT1183" t="s">
        <v>7843</v>
      </c>
      <c r="AU1183" t="s">
        <v>7843</v>
      </c>
      <c r="AV1183" t="s">
        <v>7843</v>
      </c>
      <c r="AW1183" t="s">
        <v>7843</v>
      </c>
      <c r="AX1183" t="s">
        <v>7843</v>
      </c>
      <c r="AY1183" t="s">
        <v>7843</v>
      </c>
      <c r="AZ1183" t="s">
        <v>7843</v>
      </c>
      <c r="BA1183" t="s">
        <v>7843</v>
      </c>
      <c r="BB1183" t="s">
        <v>7843</v>
      </c>
      <c r="BC1183" t="s">
        <v>7843</v>
      </c>
      <c r="BD1183" t="s">
        <v>7843</v>
      </c>
      <c r="BE1183" t="s">
        <v>7843</v>
      </c>
      <c r="BF1183" t="s">
        <v>7843</v>
      </c>
      <c r="BG1183" t="s">
        <v>7843</v>
      </c>
      <c r="BH1183" t="s">
        <v>7843</v>
      </c>
      <c r="BI1183" t="s">
        <v>7843</v>
      </c>
      <c r="BJ1183">
        <v>1</v>
      </c>
      <c r="BK1183">
        <v>1</v>
      </c>
      <c r="BL1183">
        <v>1</v>
      </c>
    </row>
    <row r="1184" spans="1:64">
      <c r="A1184" t="s">
        <v>10065</v>
      </c>
      <c r="B1184" t="s">
        <v>1599</v>
      </c>
      <c r="C1184" t="s">
        <v>1621</v>
      </c>
      <c r="D1184" t="s">
        <v>1630</v>
      </c>
      <c r="E1184" t="s">
        <v>7728</v>
      </c>
      <c r="F1184" t="s">
        <v>1648</v>
      </c>
      <c r="G1184" t="s">
        <v>24</v>
      </c>
      <c r="H1184" t="s">
        <v>24</v>
      </c>
      <c r="I1184" t="s">
        <v>24</v>
      </c>
      <c r="J1184" t="s">
        <v>7195</v>
      </c>
      <c r="K1184" t="s">
        <v>7810</v>
      </c>
      <c r="M1184">
        <v>1</v>
      </c>
      <c r="N1184">
        <v>1</v>
      </c>
      <c r="S1184" t="s">
        <v>7895</v>
      </c>
      <c r="T1184" t="s">
        <v>10478</v>
      </c>
      <c r="U1184" t="s">
        <v>7203</v>
      </c>
      <c r="V1184" t="s">
        <v>7203</v>
      </c>
      <c r="W1184" t="s">
        <v>7203</v>
      </c>
      <c r="X1184" t="s">
        <v>7205</v>
      </c>
      <c r="Y1184" t="s">
        <v>7206</v>
      </c>
      <c r="Z1184" t="s">
        <v>7207</v>
      </c>
      <c r="AA1184" t="s">
        <v>10065</v>
      </c>
      <c r="AB1184">
        <v>16.399999999999999</v>
      </c>
      <c r="AC1184">
        <v>16.399999999999999</v>
      </c>
      <c r="AD1184">
        <v>16.399999999999999</v>
      </c>
      <c r="AE1184">
        <v>16.399999999999999</v>
      </c>
      <c r="AF1184">
        <v>16.399999999999999</v>
      </c>
      <c r="AG1184">
        <v>16.399999999999999</v>
      </c>
      <c r="AH1184">
        <v>16.399999999999999</v>
      </c>
      <c r="AI1184" t="s">
        <v>7810</v>
      </c>
      <c r="AJ1184">
        <v>0</v>
      </c>
      <c r="AK1184">
        <v>0</v>
      </c>
      <c r="AL1184" t="s">
        <v>24</v>
      </c>
      <c r="AM1184">
        <v>16.399999999999999</v>
      </c>
      <c r="AN1184">
        <v>16.399999999999999</v>
      </c>
      <c r="AO1184" t="s">
        <v>24</v>
      </c>
      <c r="AP1184" t="s">
        <v>7843</v>
      </c>
      <c r="AQ1184" t="s">
        <v>7843</v>
      </c>
      <c r="AR1184" t="s">
        <v>7843</v>
      </c>
      <c r="AS1184" t="s">
        <v>7843</v>
      </c>
      <c r="AT1184" t="s">
        <v>7843</v>
      </c>
      <c r="AU1184" t="s">
        <v>7843</v>
      </c>
      <c r="AV1184" t="s">
        <v>7843</v>
      </c>
      <c r="AW1184" t="s">
        <v>7843</v>
      </c>
      <c r="AX1184" t="s">
        <v>7843</v>
      </c>
      <c r="AY1184" t="s">
        <v>7843</v>
      </c>
      <c r="AZ1184" t="s">
        <v>7843</v>
      </c>
      <c r="BA1184" t="s">
        <v>7843</v>
      </c>
      <c r="BB1184" t="s">
        <v>7843</v>
      </c>
      <c r="BC1184" t="s">
        <v>7843</v>
      </c>
      <c r="BD1184" t="s">
        <v>7843</v>
      </c>
      <c r="BE1184" t="s">
        <v>7843</v>
      </c>
      <c r="BF1184" t="s">
        <v>7843</v>
      </c>
      <c r="BG1184" t="s">
        <v>7843</v>
      </c>
      <c r="BH1184" t="s">
        <v>7843</v>
      </c>
      <c r="BI1184" t="s">
        <v>7843</v>
      </c>
      <c r="BJ1184">
        <v>1</v>
      </c>
      <c r="BK1184">
        <v>1</v>
      </c>
      <c r="BL1184">
        <v>1</v>
      </c>
    </row>
    <row r="1185" spans="1:64">
      <c r="A1185" t="s">
        <v>10066</v>
      </c>
      <c r="B1185" t="s">
        <v>1599</v>
      </c>
      <c r="C1185" t="s">
        <v>1621</v>
      </c>
      <c r="D1185" t="s">
        <v>1630</v>
      </c>
      <c r="E1185" t="s">
        <v>7729</v>
      </c>
      <c r="F1185" t="s">
        <v>1654</v>
      </c>
      <c r="G1185" t="s">
        <v>24</v>
      </c>
      <c r="H1185" t="s">
        <v>24</v>
      </c>
      <c r="I1185" t="s">
        <v>24</v>
      </c>
      <c r="J1185" t="s">
        <v>7195</v>
      </c>
      <c r="K1185" t="s">
        <v>7809</v>
      </c>
      <c r="S1185" t="s">
        <v>7895</v>
      </c>
      <c r="T1185" t="s">
        <v>10479</v>
      </c>
      <c r="U1185" t="s">
        <v>7211</v>
      </c>
      <c r="V1185" t="s">
        <v>7211</v>
      </c>
      <c r="W1185" t="s">
        <v>7211</v>
      </c>
      <c r="X1185" t="s">
        <v>7213</v>
      </c>
      <c r="Y1185" t="s">
        <v>7214</v>
      </c>
      <c r="Z1185" t="s">
        <v>7215</v>
      </c>
      <c r="AA1185" t="s">
        <v>10066</v>
      </c>
      <c r="AB1185">
        <v>13.8</v>
      </c>
      <c r="AC1185">
        <v>13.8</v>
      </c>
      <c r="AD1185">
        <v>13.8</v>
      </c>
      <c r="AE1185">
        <v>14.2</v>
      </c>
      <c r="AF1185">
        <v>15.1</v>
      </c>
      <c r="AG1185">
        <v>15.1</v>
      </c>
      <c r="AH1185">
        <v>15.1</v>
      </c>
      <c r="AI1185" t="s">
        <v>7809</v>
      </c>
      <c r="AJ1185">
        <v>0</v>
      </c>
      <c r="AK1185">
        <v>0</v>
      </c>
      <c r="AL1185">
        <v>15.1</v>
      </c>
      <c r="AM1185">
        <v>15.1</v>
      </c>
      <c r="AN1185">
        <v>15.5</v>
      </c>
      <c r="AO1185">
        <v>15.5</v>
      </c>
      <c r="AP1185" t="s">
        <v>7843</v>
      </c>
      <c r="AQ1185" t="s">
        <v>7843</v>
      </c>
      <c r="AR1185" t="s">
        <v>7842</v>
      </c>
      <c r="AS1185" t="s">
        <v>7843</v>
      </c>
      <c r="AT1185" t="s">
        <v>7842</v>
      </c>
      <c r="AU1185" t="s">
        <v>7842</v>
      </c>
      <c r="AV1185" t="s">
        <v>7843</v>
      </c>
      <c r="AW1185" t="s">
        <v>7842</v>
      </c>
      <c r="AX1185" t="s">
        <v>7842</v>
      </c>
      <c r="AY1185" t="s">
        <v>7842</v>
      </c>
      <c r="AZ1185" t="s">
        <v>7843</v>
      </c>
      <c r="BA1185" t="s">
        <v>7843</v>
      </c>
      <c r="BB1185" t="s">
        <v>7842</v>
      </c>
      <c r="BC1185" t="s">
        <v>7843</v>
      </c>
      <c r="BD1185" t="s">
        <v>7842</v>
      </c>
      <c r="BE1185" t="s">
        <v>7842</v>
      </c>
      <c r="BF1185" t="s">
        <v>7842</v>
      </c>
      <c r="BG1185" t="s">
        <v>7842</v>
      </c>
      <c r="BH1185" t="s">
        <v>7842</v>
      </c>
      <c r="BI1185" t="s">
        <v>7842</v>
      </c>
      <c r="BJ1185">
        <v>0</v>
      </c>
      <c r="BK1185">
        <v>0</v>
      </c>
      <c r="BL1185">
        <v>0</v>
      </c>
    </row>
    <row r="1186" spans="1:64">
      <c r="A1186" t="s">
        <v>10068</v>
      </c>
      <c r="B1186" t="s">
        <v>1599</v>
      </c>
      <c r="C1186" t="s">
        <v>1621</v>
      </c>
      <c r="D1186" t="s">
        <v>1630</v>
      </c>
      <c r="E1186" t="s">
        <v>1660</v>
      </c>
      <c r="F1186" t="s">
        <v>1661</v>
      </c>
      <c r="G1186" t="s">
        <v>24</v>
      </c>
      <c r="H1186" t="s">
        <v>24</v>
      </c>
      <c r="I1186" t="s">
        <v>24</v>
      </c>
      <c r="J1186" t="s">
        <v>7195</v>
      </c>
      <c r="K1186" t="s">
        <v>7810</v>
      </c>
      <c r="M1186">
        <v>1</v>
      </c>
      <c r="N1186">
        <v>1</v>
      </c>
      <c r="S1186" t="s">
        <v>7895</v>
      </c>
      <c r="T1186" t="s">
        <v>10067</v>
      </c>
      <c r="U1186" t="s">
        <v>7219</v>
      </c>
      <c r="V1186" t="s">
        <v>7219</v>
      </c>
      <c r="W1186" t="s">
        <v>7219</v>
      </c>
      <c r="X1186" t="s">
        <v>7221</v>
      </c>
      <c r="Y1186" t="s">
        <v>7222</v>
      </c>
      <c r="Z1186" t="s">
        <v>7223</v>
      </c>
      <c r="AA1186" t="s">
        <v>10068</v>
      </c>
      <c r="AB1186">
        <v>10.5</v>
      </c>
      <c r="AC1186">
        <v>10.5</v>
      </c>
      <c r="AD1186">
        <v>10.5</v>
      </c>
      <c r="AE1186">
        <v>9.6</v>
      </c>
      <c r="AF1186">
        <v>9.6</v>
      </c>
      <c r="AG1186">
        <v>9.6</v>
      </c>
      <c r="AH1186">
        <v>9.6</v>
      </c>
      <c r="AI1186" t="s">
        <v>7810</v>
      </c>
      <c r="AJ1186">
        <v>0</v>
      </c>
      <c r="AK1186">
        <v>0</v>
      </c>
      <c r="AL1186" t="s">
        <v>24</v>
      </c>
      <c r="AM1186">
        <v>9.6</v>
      </c>
      <c r="AN1186">
        <v>9.6</v>
      </c>
      <c r="AO1186" t="s">
        <v>24</v>
      </c>
      <c r="AP1186" t="s">
        <v>7843</v>
      </c>
      <c r="AQ1186" t="s">
        <v>7843</v>
      </c>
      <c r="AR1186" t="s">
        <v>7842</v>
      </c>
      <c r="AS1186" t="s">
        <v>7843</v>
      </c>
      <c r="AT1186" t="s">
        <v>7842</v>
      </c>
      <c r="AU1186" t="s">
        <v>7843</v>
      </c>
      <c r="AV1186" t="s">
        <v>7843</v>
      </c>
      <c r="AW1186" t="s">
        <v>7842</v>
      </c>
      <c r="AX1186" t="s">
        <v>7843</v>
      </c>
      <c r="AY1186" t="s">
        <v>7842</v>
      </c>
      <c r="AZ1186" t="s">
        <v>7843</v>
      </c>
      <c r="BA1186" t="s">
        <v>7843</v>
      </c>
      <c r="BB1186" t="s">
        <v>7843</v>
      </c>
      <c r="BC1186" t="s">
        <v>7843</v>
      </c>
      <c r="BD1186" t="s">
        <v>7843</v>
      </c>
      <c r="BE1186" t="s">
        <v>7843</v>
      </c>
      <c r="BF1186" t="s">
        <v>7843</v>
      </c>
      <c r="BG1186" t="s">
        <v>7843</v>
      </c>
      <c r="BH1186" t="s">
        <v>7843</v>
      </c>
      <c r="BI1186" t="s">
        <v>7843</v>
      </c>
      <c r="BJ1186">
        <v>1</v>
      </c>
      <c r="BK1186">
        <v>1</v>
      </c>
      <c r="BL1186">
        <v>1</v>
      </c>
    </row>
    <row r="1187" spans="1:64">
      <c r="A1187" t="s">
        <v>10070</v>
      </c>
      <c r="B1187" t="s">
        <v>1599</v>
      </c>
      <c r="C1187" t="s">
        <v>1621</v>
      </c>
      <c r="D1187" t="s">
        <v>1630</v>
      </c>
      <c r="E1187" t="s">
        <v>1667</v>
      </c>
      <c r="F1187" t="s">
        <v>1668</v>
      </c>
      <c r="G1187" t="s">
        <v>24</v>
      </c>
      <c r="H1187" t="s">
        <v>3816</v>
      </c>
      <c r="I1187" t="s">
        <v>7224</v>
      </c>
      <c r="J1187" t="s">
        <v>7225</v>
      </c>
      <c r="K1187" t="s">
        <v>7810</v>
      </c>
      <c r="M1187">
        <v>1</v>
      </c>
      <c r="N1187">
        <v>1</v>
      </c>
      <c r="S1187" t="s">
        <v>7895</v>
      </c>
      <c r="T1187" t="s">
        <v>10069</v>
      </c>
      <c r="U1187" t="s">
        <v>7230</v>
      </c>
      <c r="V1187" t="s">
        <v>7230</v>
      </c>
      <c r="W1187" t="s">
        <v>7230</v>
      </c>
      <c r="X1187" t="s">
        <v>7232</v>
      </c>
      <c r="Y1187" t="s">
        <v>7233</v>
      </c>
      <c r="Z1187" t="s">
        <v>7234</v>
      </c>
      <c r="AA1187" t="s">
        <v>10070</v>
      </c>
      <c r="AB1187">
        <v>98</v>
      </c>
      <c r="AC1187">
        <v>98</v>
      </c>
      <c r="AD1187">
        <v>98</v>
      </c>
      <c r="AE1187">
        <v>98</v>
      </c>
      <c r="AF1187">
        <v>98</v>
      </c>
      <c r="AG1187">
        <v>98</v>
      </c>
      <c r="AH1187">
        <v>98</v>
      </c>
      <c r="AI1187" t="s">
        <v>7810</v>
      </c>
      <c r="AJ1187">
        <v>0</v>
      </c>
      <c r="AK1187">
        <v>0</v>
      </c>
      <c r="AL1187" t="s">
        <v>24</v>
      </c>
      <c r="AM1187">
        <v>98</v>
      </c>
      <c r="AN1187">
        <v>98</v>
      </c>
      <c r="AO1187" t="s">
        <v>24</v>
      </c>
      <c r="AP1187" t="s">
        <v>7843</v>
      </c>
      <c r="AQ1187" t="s">
        <v>7843</v>
      </c>
      <c r="AR1187" t="s">
        <v>7843</v>
      </c>
      <c r="AS1187" t="s">
        <v>7843</v>
      </c>
      <c r="AT1187" t="s">
        <v>7843</v>
      </c>
      <c r="AU1187" t="s">
        <v>7843</v>
      </c>
      <c r="AV1187" t="s">
        <v>7843</v>
      </c>
      <c r="AW1187" t="s">
        <v>7843</v>
      </c>
      <c r="AX1187" t="s">
        <v>7843</v>
      </c>
      <c r="AY1187" t="s">
        <v>7843</v>
      </c>
      <c r="AZ1187" t="s">
        <v>7843</v>
      </c>
      <c r="BA1187" t="s">
        <v>7843</v>
      </c>
      <c r="BB1187" t="s">
        <v>7843</v>
      </c>
      <c r="BC1187" t="s">
        <v>7843</v>
      </c>
      <c r="BD1187" t="s">
        <v>7843</v>
      </c>
      <c r="BE1187" t="s">
        <v>7843</v>
      </c>
      <c r="BF1187" t="s">
        <v>7843</v>
      </c>
      <c r="BG1187" t="s">
        <v>7843</v>
      </c>
      <c r="BH1187" t="s">
        <v>7843</v>
      </c>
      <c r="BI1187" t="s">
        <v>7843</v>
      </c>
      <c r="BJ1187">
        <v>1</v>
      </c>
      <c r="BK1187">
        <v>1</v>
      </c>
      <c r="BL1187">
        <v>1</v>
      </c>
    </row>
    <row r="1188" spans="1:64">
      <c r="A1188" t="s">
        <v>10072</v>
      </c>
      <c r="B1188" t="s">
        <v>1599</v>
      </c>
      <c r="C1188" t="s">
        <v>1621</v>
      </c>
      <c r="D1188" t="s">
        <v>1630</v>
      </c>
      <c r="E1188" t="s">
        <v>1667</v>
      </c>
      <c r="F1188" t="s">
        <v>1668</v>
      </c>
      <c r="G1188" t="s">
        <v>24</v>
      </c>
      <c r="H1188" t="s">
        <v>3816</v>
      </c>
      <c r="I1188" t="s">
        <v>7235</v>
      </c>
      <c r="J1188" t="s">
        <v>7225</v>
      </c>
      <c r="K1188" t="s">
        <v>7810</v>
      </c>
      <c r="M1188">
        <v>1</v>
      </c>
      <c r="N1188">
        <v>1</v>
      </c>
      <c r="S1188" t="s">
        <v>7895</v>
      </c>
      <c r="T1188" t="s">
        <v>10071</v>
      </c>
      <c r="U1188" t="s">
        <v>7236</v>
      </c>
      <c r="V1188" t="s">
        <v>7236</v>
      </c>
      <c r="W1188" t="s">
        <v>7236</v>
      </c>
      <c r="X1188" t="s">
        <v>7238</v>
      </c>
      <c r="Y1188" t="s">
        <v>7239</v>
      </c>
      <c r="Z1188" t="s">
        <v>7240</v>
      </c>
      <c r="AA1188" t="s">
        <v>10072</v>
      </c>
      <c r="AB1188">
        <v>98.4</v>
      </c>
      <c r="AC1188">
        <v>98.4</v>
      </c>
      <c r="AD1188">
        <v>98.4</v>
      </c>
      <c r="AE1188">
        <v>98.4</v>
      </c>
      <c r="AF1188">
        <v>98.4</v>
      </c>
      <c r="AG1188">
        <v>98.4</v>
      </c>
      <c r="AH1188">
        <v>98.4</v>
      </c>
      <c r="AI1188" t="s">
        <v>7810</v>
      </c>
      <c r="AJ1188">
        <v>0</v>
      </c>
      <c r="AK1188">
        <v>0</v>
      </c>
      <c r="AL1188" t="s">
        <v>24</v>
      </c>
      <c r="AM1188">
        <v>98.4</v>
      </c>
      <c r="AN1188">
        <v>98.4</v>
      </c>
      <c r="AO1188" t="s">
        <v>24</v>
      </c>
      <c r="AP1188" t="s">
        <v>7843</v>
      </c>
      <c r="AQ1188" t="s">
        <v>7843</v>
      </c>
      <c r="AR1188" t="s">
        <v>7843</v>
      </c>
      <c r="AS1188" t="s">
        <v>7843</v>
      </c>
      <c r="AT1188" t="s">
        <v>7843</v>
      </c>
      <c r="AU1188" t="s">
        <v>7843</v>
      </c>
      <c r="AV1188" t="s">
        <v>7843</v>
      </c>
      <c r="AW1188" t="s">
        <v>7843</v>
      </c>
      <c r="AX1188" t="s">
        <v>7843</v>
      </c>
      <c r="AY1188" t="s">
        <v>7843</v>
      </c>
      <c r="AZ1188" t="s">
        <v>7843</v>
      </c>
      <c r="BA1188" t="s">
        <v>7843</v>
      </c>
      <c r="BB1188" t="s">
        <v>7843</v>
      </c>
      <c r="BC1188" t="s">
        <v>7843</v>
      </c>
      <c r="BD1188" t="s">
        <v>7843</v>
      </c>
      <c r="BE1188" t="s">
        <v>7843</v>
      </c>
      <c r="BF1188" t="s">
        <v>7843</v>
      </c>
      <c r="BG1188" t="s">
        <v>7843</v>
      </c>
      <c r="BH1188" t="s">
        <v>7843</v>
      </c>
      <c r="BI1188" t="s">
        <v>7843</v>
      </c>
      <c r="BJ1188">
        <v>1</v>
      </c>
      <c r="BK1188">
        <v>1</v>
      </c>
      <c r="BL1188">
        <v>1</v>
      </c>
    </row>
    <row r="1189" spans="1:64">
      <c r="A1189" t="s">
        <v>10074</v>
      </c>
      <c r="B1189" t="s">
        <v>1599</v>
      </c>
      <c r="C1189" t="s">
        <v>1621</v>
      </c>
      <c r="D1189" t="s">
        <v>1630</v>
      </c>
      <c r="E1189" t="s">
        <v>1674</v>
      </c>
      <c r="F1189" t="s">
        <v>1675</v>
      </c>
      <c r="G1189" t="s">
        <v>24</v>
      </c>
      <c r="H1189" t="s">
        <v>24</v>
      </c>
      <c r="I1189" t="s">
        <v>24</v>
      </c>
      <c r="J1189" t="s">
        <v>7225</v>
      </c>
      <c r="K1189" t="s">
        <v>7810</v>
      </c>
      <c r="M1189">
        <v>1</v>
      </c>
      <c r="N1189">
        <v>1</v>
      </c>
      <c r="S1189" t="s">
        <v>7895</v>
      </c>
      <c r="T1189" t="s">
        <v>10073</v>
      </c>
      <c r="U1189" t="s">
        <v>7241</v>
      </c>
      <c r="V1189" t="s">
        <v>7241</v>
      </c>
      <c r="W1189" t="s">
        <v>7241</v>
      </c>
      <c r="X1189" t="s">
        <v>7243</v>
      </c>
      <c r="Y1189" t="s">
        <v>7244</v>
      </c>
      <c r="Z1189" t="s">
        <v>7245</v>
      </c>
      <c r="AA1189" t="s">
        <v>10074</v>
      </c>
      <c r="AB1189">
        <v>96.5</v>
      </c>
      <c r="AC1189">
        <v>96.5</v>
      </c>
      <c r="AD1189">
        <v>96.5</v>
      </c>
      <c r="AE1189">
        <v>96.5</v>
      </c>
      <c r="AF1189">
        <v>96.5</v>
      </c>
      <c r="AG1189">
        <v>96.5</v>
      </c>
      <c r="AH1189">
        <v>96.5</v>
      </c>
      <c r="AI1189" t="s">
        <v>7810</v>
      </c>
      <c r="AJ1189">
        <v>0</v>
      </c>
      <c r="AK1189">
        <v>0</v>
      </c>
      <c r="AL1189" t="s">
        <v>24</v>
      </c>
      <c r="AM1189">
        <v>96.5</v>
      </c>
      <c r="AN1189">
        <v>96.5</v>
      </c>
      <c r="AO1189" t="s">
        <v>24</v>
      </c>
      <c r="AP1189" t="s">
        <v>7843</v>
      </c>
      <c r="AQ1189" t="s">
        <v>7843</v>
      </c>
      <c r="AR1189" t="s">
        <v>7843</v>
      </c>
      <c r="AS1189" t="s">
        <v>7843</v>
      </c>
      <c r="AT1189" t="s">
        <v>7843</v>
      </c>
      <c r="AU1189" t="s">
        <v>7843</v>
      </c>
      <c r="AV1189" t="s">
        <v>7843</v>
      </c>
      <c r="AW1189" t="s">
        <v>7843</v>
      </c>
      <c r="AX1189" t="s">
        <v>7843</v>
      </c>
      <c r="AY1189" t="s">
        <v>7843</v>
      </c>
      <c r="AZ1189" t="s">
        <v>7843</v>
      </c>
      <c r="BA1189" t="s">
        <v>7843</v>
      </c>
      <c r="BB1189" t="s">
        <v>7843</v>
      </c>
      <c r="BC1189" t="s">
        <v>7843</v>
      </c>
      <c r="BD1189" t="s">
        <v>7843</v>
      </c>
      <c r="BE1189" t="s">
        <v>7843</v>
      </c>
      <c r="BF1189" t="s">
        <v>7843</v>
      </c>
      <c r="BG1189" t="s">
        <v>7843</v>
      </c>
      <c r="BH1189" t="s">
        <v>7843</v>
      </c>
      <c r="BI1189" t="s">
        <v>7843</v>
      </c>
      <c r="BJ1189">
        <v>1</v>
      </c>
      <c r="BK1189">
        <v>1</v>
      </c>
      <c r="BL1189">
        <v>1</v>
      </c>
    </row>
    <row r="1190" spans="1:64">
      <c r="A1190" t="s">
        <v>10076</v>
      </c>
      <c r="B1190" t="s">
        <v>1599</v>
      </c>
      <c r="C1190" t="s">
        <v>1621</v>
      </c>
      <c r="D1190" t="s">
        <v>1695</v>
      </c>
      <c r="E1190" t="s">
        <v>1719</v>
      </c>
      <c r="F1190" t="s">
        <v>1720</v>
      </c>
      <c r="G1190" t="s">
        <v>24</v>
      </c>
      <c r="H1190" t="s">
        <v>3816</v>
      </c>
      <c r="I1190" t="s">
        <v>7246</v>
      </c>
      <c r="J1190" t="s">
        <v>7247</v>
      </c>
      <c r="K1190" t="s">
        <v>7810</v>
      </c>
      <c r="M1190">
        <v>1</v>
      </c>
      <c r="N1190">
        <v>1</v>
      </c>
      <c r="S1190" t="s">
        <v>7895</v>
      </c>
      <c r="T1190" t="s">
        <v>10075</v>
      </c>
      <c r="U1190" t="s">
        <v>7252</v>
      </c>
      <c r="V1190" t="s">
        <v>7252</v>
      </c>
      <c r="W1190" t="s">
        <v>7252</v>
      </c>
      <c r="X1190" t="s">
        <v>7254</v>
      </c>
      <c r="Y1190" t="s">
        <v>7255</v>
      </c>
      <c r="Z1190" t="s">
        <v>7256</v>
      </c>
      <c r="AA1190" t="s">
        <v>10076</v>
      </c>
      <c r="AB1190">
        <v>84.5</v>
      </c>
      <c r="AC1190">
        <v>84.5</v>
      </c>
      <c r="AD1190">
        <v>84.5</v>
      </c>
      <c r="AE1190">
        <v>80</v>
      </c>
      <c r="AF1190">
        <v>80</v>
      </c>
      <c r="AG1190">
        <v>80</v>
      </c>
      <c r="AH1190">
        <v>80</v>
      </c>
      <c r="AI1190" t="s">
        <v>7810</v>
      </c>
      <c r="AJ1190">
        <v>0</v>
      </c>
      <c r="AK1190">
        <v>0</v>
      </c>
      <c r="AL1190" t="s">
        <v>24</v>
      </c>
      <c r="AM1190">
        <v>80</v>
      </c>
      <c r="AN1190">
        <v>80</v>
      </c>
      <c r="AO1190" t="s">
        <v>24</v>
      </c>
      <c r="AP1190" t="s">
        <v>7843</v>
      </c>
      <c r="AQ1190" t="s">
        <v>7843</v>
      </c>
      <c r="AR1190" t="s">
        <v>7842</v>
      </c>
      <c r="AS1190" t="s">
        <v>7843</v>
      </c>
      <c r="AT1190" t="s">
        <v>7842</v>
      </c>
      <c r="AU1190" t="s">
        <v>7843</v>
      </c>
      <c r="AV1190" t="s">
        <v>7843</v>
      </c>
      <c r="AW1190" t="s">
        <v>7842</v>
      </c>
      <c r="AX1190" t="s">
        <v>7843</v>
      </c>
      <c r="AY1190" t="s">
        <v>7842</v>
      </c>
      <c r="AZ1190" t="s">
        <v>7843</v>
      </c>
      <c r="BA1190" t="s">
        <v>7843</v>
      </c>
      <c r="BB1190" t="s">
        <v>7843</v>
      </c>
      <c r="BC1190" t="s">
        <v>7843</v>
      </c>
      <c r="BD1190" t="s">
        <v>7843</v>
      </c>
      <c r="BE1190" t="s">
        <v>7843</v>
      </c>
      <c r="BF1190" t="s">
        <v>7843</v>
      </c>
      <c r="BG1190" t="s">
        <v>7843</v>
      </c>
      <c r="BH1190" t="s">
        <v>7843</v>
      </c>
      <c r="BI1190" t="s">
        <v>7843</v>
      </c>
      <c r="BJ1190">
        <v>1</v>
      </c>
      <c r="BK1190">
        <v>1</v>
      </c>
      <c r="BL1190">
        <v>1</v>
      </c>
    </row>
    <row r="1191" spans="1:64">
      <c r="A1191" t="s">
        <v>10078</v>
      </c>
      <c r="B1191" t="s">
        <v>1599</v>
      </c>
      <c r="C1191" t="s">
        <v>1621</v>
      </c>
      <c r="D1191" t="s">
        <v>1695</v>
      </c>
      <c r="E1191" t="s">
        <v>1726</v>
      </c>
      <c r="F1191" t="s">
        <v>1727</v>
      </c>
      <c r="G1191" t="s">
        <v>24</v>
      </c>
      <c r="H1191" t="s">
        <v>3816</v>
      </c>
      <c r="I1191" t="s">
        <v>7246</v>
      </c>
      <c r="J1191" t="s">
        <v>7247</v>
      </c>
      <c r="K1191" t="s">
        <v>7810</v>
      </c>
      <c r="M1191">
        <v>1</v>
      </c>
      <c r="N1191">
        <v>1</v>
      </c>
      <c r="S1191" t="s">
        <v>7895</v>
      </c>
      <c r="T1191" t="s">
        <v>10077</v>
      </c>
      <c r="U1191" t="s">
        <v>7258</v>
      </c>
      <c r="V1191" t="s">
        <v>7258</v>
      </c>
      <c r="W1191" t="s">
        <v>7258</v>
      </c>
      <c r="X1191" t="s">
        <v>7260</v>
      </c>
      <c r="Y1191" t="s">
        <v>7261</v>
      </c>
      <c r="Z1191" t="s">
        <v>7262</v>
      </c>
      <c r="AA1191" t="s">
        <v>10078</v>
      </c>
      <c r="AB1191">
        <v>92.2</v>
      </c>
      <c r="AC1191">
        <v>92.2</v>
      </c>
      <c r="AD1191">
        <v>92.2</v>
      </c>
      <c r="AE1191">
        <v>85</v>
      </c>
      <c r="AF1191">
        <v>85</v>
      </c>
      <c r="AG1191">
        <v>85</v>
      </c>
      <c r="AH1191">
        <v>85</v>
      </c>
      <c r="AI1191" t="s">
        <v>7810</v>
      </c>
      <c r="AJ1191">
        <v>0</v>
      </c>
      <c r="AK1191">
        <v>0</v>
      </c>
      <c r="AL1191" t="s">
        <v>24</v>
      </c>
      <c r="AM1191">
        <v>85</v>
      </c>
      <c r="AN1191">
        <v>85</v>
      </c>
      <c r="AO1191" t="s">
        <v>24</v>
      </c>
      <c r="AP1191" t="s">
        <v>7843</v>
      </c>
      <c r="AQ1191" t="s">
        <v>7843</v>
      </c>
      <c r="AR1191" t="s">
        <v>7842</v>
      </c>
      <c r="AS1191" t="s">
        <v>7843</v>
      </c>
      <c r="AT1191" t="s">
        <v>7842</v>
      </c>
      <c r="AU1191" t="s">
        <v>7843</v>
      </c>
      <c r="AV1191" t="s">
        <v>7843</v>
      </c>
      <c r="AW1191" t="s">
        <v>7842</v>
      </c>
      <c r="AX1191" t="s">
        <v>7843</v>
      </c>
      <c r="AY1191" t="s">
        <v>7842</v>
      </c>
      <c r="AZ1191" t="s">
        <v>7843</v>
      </c>
      <c r="BA1191" t="s">
        <v>7843</v>
      </c>
      <c r="BB1191" t="s">
        <v>7843</v>
      </c>
      <c r="BC1191" t="s">
        <v>7843</v>
      </c>
      <c r="BD1191" t="s">
        <v>7843</v>
      </c>
      <c r="BE1191" t="s">
        <v>7843</v>
      </c>
      <c r="BF1191" t="s">
        <v>7843</v>
      </c>
      <c r="BG1191" t="s">
        <v>7843</v>
      </c>
      <c r="BH1191" t="s">
        <v>7843</v>
      </c>
      <c r="BI1191" t="s">
        <v>7843</v>
      </c>
      <c r="BJ1191">
        <v>1</v>
      </c>
      <c r="BK1191">
        <v>1</v>
      </c>
      <c r="BL1191">
        <v>1</v>
      </c>
    </row>
    <row r="1192" spans="1:64">
      <c r="A1192" t="s">
        <v>10080</v>
      </c>
      <c r="B1192" t="s">
        <v>1599</v>
      </c>
      <c r="C1192" t="s">
        <v>1621</v>
      </c>
      <c r="D1192" t="s">
        <v>1747</v>
      </c>
      <c r="E1192" t="s">
        <v>1753</v>
      </c>
      <c r="F1192" t="s">
        <v>1754</v>
      </c>
      <c r="G1192" t="s">
        <v>7263</v>
      </c>
      <c r="H1192" t="s">
        <v>3816</v>
      </c>
      <c r="I1192" t="s">
        <v>7264</v>
      </c>
      <c r="J1192" t="s">
        <v>7265</v>
      </c>
      <c r="K1192" t="s">
        <v>7688</v>
      </c>
      <c r="S1192" t="s">
        <v>7895</v>
      </c>
      <c r="T1192" t="s">
        <v>10079</v>
      </c>
      <c r="U1192" t="s">
        <v>24</v>
      </c>
      <c r="V1192" t="s">
        <v>24</v>
      </c>
      <c r="W1192" t="s">
        <v>24</v>
      </c>
      <c r="X1192" t="s">
        <v>7269</v>
      </c>
      <c r="Y1192" t="s">
        <v>7270</v>
      </c>
      <c r="Z1192" t="s">
        <v>7271</v>
      </c>
      <c r="AA1192" t="s">
        <v>10080</v>
      </c>
      <c r="AB1192" t="s">
        <v>24</v>
      </c>
      <c r="AC1192" t="s">
        <v>24</v>
      </c>
      <c r="AD1192" t="s">
        <v>24</v>
      </c>
      <c r="AE1192" t="s">
        <v>24</v>
      </c>
      <c r="AF1192" t="s">
        <v>24</v>
      </c>
      <c r="AG1192" t="s">
        <v>24</v>
      </c>
      <c r="AH1192" t="s">
        <v>24</v>
      </c>
      <c r="AI1192" t="s">
        <v>7688</v>
      </c>
      <c r="AJ1192">
        <v>0</v>
      </c>
      <c r="AK1192">
        <v>0</v>
      </c>
      <c r="AL1192" t="s">
        <v>24</v>
      </c>
      <c r="AM1192" t="s">
        <v>24</v>
      </c>
      <c r="AN1192" t="s">
        <v>24</v>
      </c>
      <c r="AO1192" t="s">
        <v>24</v>
      </c>
      <c r="AP1192" t="s">
        <v>24</v>
      </c>
      <c r="AQ1192" t="s">
        <v>24</v>
      </c>
      <c r="AR1192" t="s">
        <v>24</v>
      </c>
      <c r="AS1192" t="s">
        <v>24</v>
      </c>
      <c r="AT1192" t="s">
        <v>24</v>
      </c>
      <c r="AU1192" t="s">
        <v>24</v>
      </c>
      <c r="AV1192" t="s">
        <v>24</v>
      </c>
      <c r="AW1192" t="s">
        <v>24</v>
      </c>
      <c r="AX1192" t="s">
        <v>24</v>
      </c>
      <c r="AY1192" t="s">
        <v>24</v>
      </c>
      <c r="AZ1192" t="s">
        <v>24</v>
      </c>
      <c r="BA1192" t="s">
        <v>24</v>
      </c>
      <c r="BB1192" t="s">
        <v>24</v>
      </c>
      <c r="BC1192" t="s">
        <v>7843</v>
      </c>
      <c r="BD1192" t="s">
        <v>7843</v>
      </c>
      <c r="BE1192" t="s">
        <v>7843</v>
      </c>
      <c r="BF1192" t="s">
        <v>7843</v>
      </c>
      <c r="BG1192" t="s">
        <v>7843</v>
      </c>
      <c r="BH1192" t="s">
        <v>7843</v>
      </c>
      <c r="BI1192" t="s">
        <v>7843</v>
      </c>
      <c r="BJ1192">
        <v>1</v>
      </c>
      <c r="BK1192">
        <v>1</v>
      </c>
      <c r="BL1192">
        <v>1</v>
      </c>
    </row>
    <row r="1193" spans="1:64">
      <c r="A1193" t="s">
        <v>10082</v>
      </c>
      <c r="B1193" t="s">
        <v>1599</v>
      </c>
      <c r="C1193" t="s">
        <v>1621</v>
      </c>
      <c r="D1193" t="s">
        <v>1747</v>
      </c>
      <c r="E1193" t="s">
        <v>1753</v>
      </c>
      <c r="F1193" t="s">
        <v>1754</v>
      </c>
      <c r="G1193" t="s">
        <v>7263</v>
      </c>
      <c r="H1193" t="s">
        <v>3816</v>
      </c>
      <c r="I1193" t="s">
        <v>7272</v>
      </c>
      <c r="J1193" t="s">
        <v>7265</v>
      </c>
      <c r="K1193" t="s">
        <v>7688</v>
      </c>
      <c r="S1193" t="s">
        <v>7895</v>
      </c>
      <c r="T1193" t="s">
        <v>10081</v>
      </c>
      <c r="U1193" t="s">
        <v>24</v>
      </c>
      <c r="V1193" t="s">
        <v>24</v>
      </c>
      <c r="W1193" t="s">
        <v>24</v>
      </c>
      <c r="X1193" t="s">
        <v>7273</v>
      </c>
      <c r="Y1193" t="s">
        <v>7274</v>
      </c>
      <c r="Z1193" t="s">
        <v>7275</v>
      </c>
      <c r="AA1193" t="s">
        <v>10082</v>
      </c>
      <c r="AB1193" t="s">
        <v>24</v>
      </c>
      <c r="AC1193" t="s">
        <v>24</v>
      </c>
      <c r="AD1193" t="s">
        <v>24</v>
      </c>
      <c r="AE1193" t="s">
        <v>24</v>
      </c>
      <c r="AF1193" t="s">
        <v>24</v>
      </c>
      <c r="AG1193" t="s">
        <v>24</v>
      </c>
      <c r="AH1193" t="s">
        <v>24</v>
      </c>
      <c r="AI1193" t="s">
        <v>7688</v>
      </c>
      <c r="AJ1193">
        <v>0</v>
      </c>
      <c r="AK1193">
        <v>0</v>
      </c>
      <c r="AL1193" t="s">
        <v>24</v>
      </c>
      <c r="AM1193" t="s">
        <v>24</v>
      </c>
      <c r="AN1193" t="s">
        <v>24</v>
      </c>
      <c r="AO1193" t="s">
        <v>24</v>
      </c>
      <c r="AP1193" t="s">
        <v>24</v>
      </c>
      <c r="AQ1193" t="s">
        <v>24</v>
      </c>
      <c r="AR1193" t="s">
        <v>24</v>
      </c>
      <c r="AS1193" t="s">
        <v>24</v>
      </c>
      <c r="AT1193" t="s">
        <v>24</v>
      </c>
      <c r="AU1193" t="s">
        <v>24</v>
      </c>
      <c r="AV1193" t="s">
        <v>24</v>
      </c>
      <c r="AW1193" t="s">
        <v>24</v>
      </c>
      <c r="AX1193" t="s">
        <v>24</v>
      </c>
      <c r="AY1193" t="s">
        <v>24</v>
      </c>
      <c r="AZ1193" t="s">
        <v>24</v>
      </c>
      <c r="BA1193" t="s">
        <v>24</v>
      </c>
      <c r="BB1193" t="s">
        <v>24</v>
      </c>
      <c r="BC1193" t="s">
        <v>7843</v>
      </c>
      <c r="BD1193" t="s">
        <v>7843</v>
      </c>
      <c r="BE1193" t="s">
        <v>7843</v>
      </c>
      <c r="BF1193" t="s">
        <v>7843</v>
      </c>
      <c r="BG1193" t="s">
        <v>7843</v>
      </c>
      <c r="BH1193" t="s">
        <v>7843</v>
      </c>
      <c r="BI1193" t="s">
        <v>7843</v>
      </c>
      <c r="BJ1193">
        <v>1</v>
      </c>
      <c r="BK1193">
        <v>1</v>
      </c>
      <c r="BL1193">
        <v>1</v>
      </c>
    </row>
    <row r="1194" spans="1:64">
      <c r="A1194" t="s">
        <v>10084</v>
      </c>
      <c r="B1194" t="s">
        <v>1599</v>
      </c>
      <c r="C1194" t="s">
        <v>1621</v>
      </c>
      <c r="D1194" t="s">
        <v>1747</v>
      </c>
      <c r="E1194" t="s">
        <v>1753</v>
      </c>
      <c r="F1194" t="s">
        <v>1754</v>
      </c>
      <c r="G1194" t="s">
        <v>7263</v>
      </c>
      <c r="H1194" t="s">
        <v>3816</v>
      </c>
      <c r="I1194" t="s">
        <v>7276</v>
      </c>
      <c r="J1194" t="s">
        <v>7265</v>
      </c>
      <c r="K1194" t="s">
        <v>7809</v>
      </c>
      <c r="S1194" t="s">
        <v>7895</v>
      </c>
      <c r="T1194" t="s">
        <v>10083</v>
      </c>
      <c r="U1194" t="s">
        <v>24</v>
      </c>
      <c r="V1194" t="s">
        <v>24</v>
      </c>
      <c r="W1194" t="s">
        <v>24</v>
      </c>
      <c r="X1194" t="s">
        <v>7277</v>
      </c>
      <c r="Y1194" t="s">
        <v>7278</v>
      </c>
      <c r="Z1194" t="s">
        <v>7279</v>
      </c>
      <c r="AA1194" t="s">
        <v>10084</v>
      </c>
      <c r="AB1194" t="s">
        <v>24</v>
      </c>
      <c r="AC1194" t="s">
        <v>24</v>
      </c>
      <c r="AD1194" t="s">
        <v>24</v>
      </c>
      <c r="AE1194">
        <v>5.7</v>
      </c>
      <c r="AF1194">
        <v>6.2</v>
      </c>
      <c r="AG1194">
        <v>6.2</v>
      </c>
      <c r="AH1194">
        <v>6.2</v>
      </c>
      <c r="AI1194" t="s">
        <v>7809</v>
      </c>
      <c r="AJ1194">
        <v>0</v>
      </c>
      <c r="AK1194">
        <v>0</v>
      </c>
      <c r="AL1194">
        <v>6.2</v>
      </c>
      <c r="AM1194">
        <v>6.2</v>
      </c>
      <c r="AN1194">
        <v>6.2</v>
      </c>
      <c r="AO1194">
        <v>6.2</v>
      </c>
      <c r="AP1194" t="s">
        <v>24</v>
      </c>
      <c r="AQ1194" t="s">
        <v>24</v>
      </c>
      <c r="AR1194" t="s">
        <v>24</v>
      </c>
      <c r="AS1194" t="s">
        <v>24</v>
      </c>
      <c r="AT1194" t="s">
        <v>24</v>
      </c>
      <c r="AU1194" t="s">
        <v>7842</v>
      </c>
      <c r="AV1194" t="s">
        <v>7843</v>
      </c>
      <c r="AW1194" t="s">
        <v>24</v>
      </c>
      <c r="AX1194" t="s">
        <v>7842</v>
      </c>
      <c r="AY1194" t="s">
        <v>24</v>
      </c>
      <c r="AZ1194" t="s">
        <v>7843</v>
      </c>
      <c r="BA1194" t="s">
        <v>7843</v>
      </c>
      <c r="BB1194" t="s">
        <v>7842</v>
      </c>
      <c r="BC1194" t="s">
        <v>7843</v>
      </c>
      <c r="BD1194" t="s">
        <v>7843</v>
      </c>
      <c r="BE1194" t="s">
        <v>7843</v>
      </c>
      <c r="BF1194" t="s">
        <v>7842</v>
      </c>
      <c r="BG1194" t="s">
        <v>7842</v>
      </c>
      <c r="BH1194" t="s">
        <v>7842</v>
      </c>
      <c r="BI1194" t="s">
        <v>7842</v>
      </c>
      <c r="BJ1194">
        <v>0</v>
      </c>
      <c r="BK1194">
        <v>0</v>
      </c>
      <c r="BL1194">
        <v>0</v>
      </c>
    </row>
    <row r="1195" spans="1:64">
      <c r="A1195" t="s">
        <v>10086</v>
      </c>
      <c r="B1195" t="s">
        <v>1599</v>
      </c>
      <c r="C1195" t="s">
        <v>1621</v>
      </c>
      <c r="D1195" t="s">
        <v>1747</v>
      </c>
      <c r="E1195" t="s">
        <v>1753</v>
      </c>
      <c r="F1195" t="s">
        <v>1754</v>
      </c>
      <c r="G1195" t="s">
        <v>7263</v>
      </c>
      <c r="H1195" t="s">
        <v>3816</v>
      </c>
      <c r="I1195" t="s">
        <v>7280</v>
      </c>
      <c r="J1195" t="s">
        <v>7265</v>
      </c>
      <c r="K1195" t="s">
        <v>7810</v>
      </c>
      <c r="M1195">
        <v>1</v>
      </c>
      <c r="S1195" t="s">
        <v>7895</v>
      </c>
      <c r="T1195" t="s">
        <v>10085</v>
      </c>
      <c r="U1195" t="s">
        <v>24</v>
      </c>
      <c r="V1195" t="s">
        <v>24</v>
      </c>
      <c r="W1195" t="s">
        <v>24</v>
      </c>
      <c r="X1195" t="s">
        <v>7281</v>
      </c>
      <c r="Y1195" t="s">
        <v>7282</v>
      </c>
      <c r="Z1195" t="s">
        <v>7283</v>
      </c>
      <c r="AA1195" t="s">
        <v>10086</v>
      </c>
      <c r="AB1195" t="s">
        <v>24</v>
      </c>
      <c r="AC1195" t="s">
        <v>24</v>
      </c>
      <c r="AD1195" t="s">
        <v>24</v>
      </c>
      <c r="AE1195">
        <v>6.2</v>
      </c>
      <c r="AF1195">
        <v>6.2</v>
      </c>
      <c r="AG1195">
        <v>6.2</v>
      </c>
      <c r="AH1195">
        <v>6.2</v>
      </c>
      <c r="AI1195" t="s">
        <v>7810</v>
      </c>
      <c r="AJ1195">
        <v>0</v>
      </c>
      <c r="AK1195">
        <v>0</v>
      </c>
      <c r="AL1195" t="s">
        <v>24</v>
      </c>
      <c r="AM1195">
        <v>6.2</v>
      </c>
      <c r="AN1195">
        <v>6.2</v>
      </c>
      <c r="AO1195" t="s">
        <v>24</v>
      </c>
      <c r="AP1195" t="s">
        <v>24</v>
      </c>
      <c r="AQ1195" t="s">
        <v>24</v>
      </c>
      <c r="AR1195" t="s">
        <v>24</v>
      </c>
      <c r="AS1195" t="s">
        <v>24</v>
      </c>
      <c r="AT1195" t="s">
        <v>24</v>
      </c>
      <c r="AU1195" t="s">
        <v>7843</v>
      </c>
      <c r="AV1195" t="s">
        <v>7843</v>
      </c>
      <c r="AW1195" t="s">
        <v>24</v>
      </c>
      <c r="AX1195" t="s">
        <v>7843</v>
      </c>
      <c r="AY1195" t="s">
        <v>24</v>
      </c>
      <c r="AZ1195" t="s">
        <v>7843</v>
      </c>
      <c r="BA1195" t="s">
        <v>7843</v>
      </c>
      <c r="BB1195" t="s">
        <v>7843</v>
      </c>
      <c r="BC1195" t="s">
        <v>7843</v>
      </c>
      <c r="BD1195" t="s">
        <v>7843</v>
      </c>
      <c r="BE1195" t="s">
        <v>7843</v>
      </c>
      <c r="BF1195" t="s">
        <v>7842</v>
      </c>
      <c r="BG1195" t="s">
        <v>7843</v>
      </c>
      <c r="BH1195" t="s">
        <v>7843</v>
      </c>
      <c r="BI1195" t="s">
        <v>7843</v>
      </c>
      <c r="BJ1195">
        <v>1</v>
      </c>
      <c r="BK1195">
        <v>1</v>
      </c>
      <c r="BL1195">
        <v>1</v>
      </c>
    </row>
    <row r="1196" spans="1:64">
      <c r="A1196" t="s">
        <v>10088</v>
      </c>
      <c r="B1196" t="s">
        <v>1599</v>
      </c>
      <c r="C1196" t="s">
        <v>1621</v>
      </c>
      <c r="D1196" t="s">
        <v>1747</v>
      </c>
      <c r="E1196" t="s">
        <v>1753</v>
      </c>
      <c r="F1196" t="s">
        <v>1754</v>
      </c>
      <c r="G1196" t="s">
        <v>7263</v>
      </c>
      <c r="H1196" t="s">
        <v>3816</v>
      </c>
      <c r="I1196" t="s">
        <v>3850</v>
      </c>
      <c r="J1196" t="s">
        <v>7265</v>
      </c>
      <c r="K1196" t="s">
        <v>7810</v>
      </c>
      <c r="M1196">
        <v>1</v>
      </c>
      <c r="N1196">
        <v>1</v>
      </c>
      <c r="S1196" t="s">
        <v>7895</v>
      </c>
      <c r="T1196" t="s">
        <v>10087</v>
      </c>
      <c r="U1196" t="s">
        <v>24</v>
      </c>
      <c r="V1196" t="s">
        <v>24</v>
      </c>
      <c r="W1196" t="s">
        <v>24</v>
      </c>
      <c r="X1196" t="s">
        <v>7284</v>
      </c>
      <c r="Y1196" t="s">
        <v>7285</v>
      </c>
      <c r="Z1196" t="s">
        <v>7286</v>
      </c>
      <c r="AA1196" t="s">
        <v>10088</v>
      </c>
      <c r="AB1196" t="s">
        <v>24</v>
      </c>
      <c r="AC1196" t="s">
        <v>24</v>
      </c>
      <c r="AD1196" t="s">
        <v>24</v>
      </c>
      <c r="AE1196">
        <v>6.8</v>
      </c>
      <c r="AF1196">
        <v>6.8</v>
      </c>
      <c r="AG1196">
        <v>6.8</v>
      </c>
      <c r="AH1196">
        <v>6.8</v>
      </c>
      <c r="AI1196" t="s">
        <v>7810</v>
      </c>
      <c r="AJ1196">
        <v>0</v>
      </c>
      <c r="AK1196">
        <v>0</v>
      </c>
      <c r="AL1196" t="s">
        <v>24</v>
      </c>
      <c r="AM1196">
        <v>6.8</v>
      </c>
      <c r="AN1196">
        <v>6.8</v>
      </c>
      <c r="AO1196" t="s">
        <v>24</v>
      </c>
      <c r="AP1196" t="s">
        <v>24</v>
      </c>
      <c r="AQ1196" t="s">
        <v>24</v>
      </c>
      <c r="AR1196" t="s">
        <v>24</v>
      </c>
      <c r="AS1196" t="s">
        <v>24</v>
      </c>
      <c r="AT1196" t="s">
        <v>24</v>
      </c>
      <c r="AU1196" t="s">
        <v>7843</v>
      </c>
      <c r="AV1196" t="s">
        <v>7843</v>
      </c>
      <c r="AW1196" t="s">
        <v>24</v>
      </c>
      <c r="AX1196" t="s">
        <v>7843</v>
      </c>
      <c r="AY1196" t="s">
        <v>24</v>
      </c>
      <c r="AZ1196" t="s">
        <v>7843</v>
      </c>
      <c r="BA1196" t="s">
        <v>7843</v>
      </c>
      <c r="BB1196" t="s">
        <v>7843</v>
      </c>
      <c r="BC1196" t="s">
        <v>7843</v>
      </c>
      <c r="BD1196" t="s">
        <v>7843</v>
      </c>
      <c r="BE1196" t="s">
        <v>7843</v>
      </c>
      <c r="BF1196" t="s">
        <v>7843</v>
      </c>
      <c r="BG1196" t="s">
        <v>7843</v>
      </c>
      <c r="BH1196" t="s">
        <v>7843</v>
      </c>
      <c r="BI1196" t="s">
        <v>7843</v>
      </c>
      <c r="BJ1196">
        <v>1</v>
      </c>
      <c r="BK1196">
        <v>1</v>
      </c>
      <c r="BL1196">
        <v>1</v>
      </c>
    </row>
    <row r="1197" spans="1:64">
      <c r="A1197" t="s">
        <v>10090</v>
      </c>
      <c r="B1197" t="s">
        <v>1599</v>
      </c>
      <c r="C1197" t="s">
        <v>1621</v>
      </c>
      <c r="D1197" t="s">
        <v>1747</v>
      </c>
      <c r="E1197" t="s">
        <v>1753</v>
      </c>
      <c r="F1197" t="s">
        <v>1754</v>
      </c>
      <c r="G1197" t="s">
        <v>7263</v>
      </c>
      <c r="H1197" t="s">
        <v>3816</v>
      </c>
      <c r="I1197" t="s">
        <v>3853</v>
      </c>
      <c r="J1197" t="s">
        <v>7265</v>
      </c>
      <c r="K1197" t="s">
        <v>7688</v>
      </c>
      <c r="S1197" t="s">
        <v>7895</v>
      </c>
      <c r="T1197" t="s">
        <v>10089</v>
      </c>
      <c r="U1197" t="s">
        <v>24</v>
      </c>
      <c r="V1197" t="s">
        <v>24</v>
      </c>
      <c r="W1197" t="s">
        <v>24</v>
      </c>
      <c r="X1197" t="s">
        <v>7287</v>
      </c>
      <c r="Y1197" t="s">
        <v>7288</v>
      </c>
      <c r="Z1197" t="s">
        <v>7289</v>
      </c>
      <c r="AA1197" t="s">
        <v>10090</v>
      </c>
      <c r="AB1197" t="s">
        <v>24</v>
      </c>
      <c r="AC1197" t="s">
        <v>24</v>
      </c>
      <c r="AD1197" t="s">
        <v>24</v>
      </c>
      <c r="AE1197" t="s">
        <v>24</v>
      </c>
      <c r="AF1197" t="s">
        <v>24</v>
      </c>
      <c r="AG1197" t="s">
        <v>24</v>
      </c>
      <c r="AH1197" t="s">
        <v>24</v>
      </c>
      <c r="AI1197" t="s">
        <v>7688</v>
      </c>
      <c r="AJ1197">
        <v>0</v>
      </c>
      <c r="AK1197">
        <v>0</v>
      </c>
      <c r="AL1197" t="s">
        <v>24</v>
      </c>
      <c r="AM1197" t="s">
        <v>24</v>
      </c>
      <c r="AN1197" t="s">
        <v>24</v>
      </c>
      <c r="AO1197" t="s">
        <v>24</v>
      </c>
      <c r="AP1197" t="s">
        <v>24</v>
      </c>
      <c r="AQ1197" t="s">
        <v>24</v>
      </c>
      <c r="AR1197" t="s">
        <v>24</v>
      </c>
      <c r="AS1197" t="s">
        <v>24</v>
      </c>
      <c r="AT1197" t="s">
        <v>24</v>
      </c>
      <c r="AU1197" t="s">
        <v>24</v>
      </c>
      <c r="AV1197" t="s">
        <v>24</v>
      </c>
      <c r="AW1197" t="s">
        <v>24</v>
      </c>
      <c r="AX1197" t="s">
        <v>24</v>
      </c>
      <c r="AY1197" t="s">
        <v>24</v>
      </c>
      <c r="AZ1197" t="s">
        <v>24</v>
      </c>
      <c r="BA1197" t="s">
        <v>24</v>
      </c>
      <c r="BB1197" t="s">
        <v>24</v>
      </c>
      <c r="BC1197" t="s">
        <v>7843</v>
      </c>
      <c r="BD1197" t="s">
        <v>7843</v>
      </c>
      <c r="BE1197" t="s">
        <v>7843</v>
      </c>
      <c r="BF1197" t="s">
        <v>7843</v>
      </c>
      <c r="BG1197" t="s">
        <v>7843</v>
      </c>
      <c r="BH1197" t="s">
        <v>7843</v>
      </c>
      <c r="BI1197" t="s">
        <v>7843</v>
      </c>
      <c r="BJ1197">
        <v>1</v>
      </c>
      <c r="BK1197">
        <v>1</v>
      </c>
      <c r="BL1197">
        <v>1</v>
      </c>
    </row>
    <row r="1198" spans="1:64">
      <c r="A1198" t="s">
        <v>10092</v>
      </c>
      <c r="B1198" t="s">
        <v>1599</v>
      </c>
      <c r="C1198" t="s">
        <v>1621</v>
      </c>
      <c r="D1198" t="s">
        <v>1747</v>
      </c>
      <c r="E1198" t="s">
        <v>1753</v>
      </c>
      <c r="F1198" t="s">
        <v>1754</v>
      </c>
      <c r="G1198" t="s">
        <v>7290</v>
      </c>
      <c r="H1198" t="s">
        <v>3816</v>
      </c>
      <c r="I1198" t="s">
        <v>7264</v>
      </c>
      <c r="J1198" t="s">
        <v>7265</v>
      </c>
      <c r="K1198" t="s">
        <v>7688</v>
      </c>
      <c r="S1198" t="s">
        <v>7895</v>
      </c>
      <c r="T1198" t="s">
        <v>10091</v>
      </c>
      <c r="U1198" t="s">
        <v>24</v>
      </c>
      <c r="V1198" t="s">
        <v>24</v>
      </c>
      <c r="W1198" t="s">
        <v>24</v>
      </c>
      <c r="X1198" t="s">
        <v>7291</v>
      </c>
      <c r="Y1198" t="s">
        <v>7292</v>
      </c>
      <c r="Z1198" t="s">
        <v>7293</v>
      </c>
      <c r="AA1198" t="s">
        <v>10092</v>
      </c>
      <c r="AB1198" t="s">
        <v>24</v>
      </c>
      <c r="AC1198" t="s">
        <v>24</v>
      </c>
      <c r="AD1198" t="s">
        <v>24</v>
      </c>
      <c r="AE1198" t="s">
        <v>24</v>
      </c>
      <c r="AF1198" t="s">
        <v>24</v>
      </c>
      <c r="AG1198" t="s">
        <v>24</v>
      </c>
      <c r="AH1198" t="s">
        <v>24</v>
      </c>
      <c r="AI1198" t="s">
        <v>7688</v>
      </c>
      <c r="AJ1198">
        <v>0</v>
      </c>
      <c r="AK1198">
        <v>0</v>
      </c>
      <c r="AL1198" t="s">
        <v>24</v>
      </c>
      <c r="AM1198" t="s">
        <v>24</v>
      </c>
      <c r="AN1198" t="s">
        <v>24</v>
      </c>
      <c r="AO1198" t="s">
        <v>24</v>
      </c>
      <c r="AP1198" t="s">
        <v>24</v>
      </c>
      <c r="AQ1198" t="s">
        <v>24</v>
      </c>
      <c r="AR1198" t="s">
        <v>24</v>
      </c>
      <c r="AS1198" t="s">
        <v>24</v>
      </c>
      <c r="AT1198" t="s">
        <v>24</v>
      </c>
      <c r="AU1198" t="s">
        <v>24</v>
      </c>
      <c r="AV1198" t="s">
        <v>24</v>
      </c>
      <c r="AW1198" t="s">
        <v>24</v>
      </c>
      <c r="AX1198" t="s">
        <v>24</v>
      </c>
      <c r="AY1198" t="s">
        <v>24</v>
      </c>
      <c r="AZ1198" t="s">
        <v>24</v>
      </c>
      <c r="BA1198" t="s">
        <v>24</v>
      </c>
      <c r="BB1198" t="s">
        <v>24</v>
      </c>
      <c r="BC1198" t="s">
        <v>7843</v>
      </c>
      <c r="BD1198" t="s">
        <v>7843</v>
      </c>
      <c r="BE1198" t="s">
        <v>7843</v>
      </c>
      <c r="BF1198" t="s">
        <v>7843</v>
      </c>
      <c r="BG1198" t="s">
        <v>7843</v>
      </c>
      <c r="BH1198" t="s">
        <v>7843</v>
      </c>
      <c r="BI1198" t="s">
        <v>7843</v>
      </c>
      <c r="BJ1198">
        <v>1</v>
      </c>
      <c r="BK1198">
        <v>1</v>
      </c>
      <c r="BL1198">
        <v>1</v>
      </c>
    </row>
    <row r="1199" spans="1:64">
      <c r="A1199" t="s">
        <v>10094</v>
      </c>
      <c r="B1199" t="s">
        <v>1599</v>
      </c>
      <c r="C1199" t="s">
        <v>1621</v>
      </c>
      <c r="D1199" t="s">
        <v>1747</v>
      </c>
      <c r="E1199" t="s">
        <v>1753</v>
      </c>
      <c r="F1199" t="s">
        <v>1754</v>
      </c>
      <c r="G1199" t="s">
        <v>7290</v>
      </c>
      <c r="H1199" t="s">
        <v>3816</v>
      </c>
      <c r="I1199" t="s">
        <v>7272</v>
      </c>
      <c r="J1199" t="s">
        <v>7265</v>
      </c>
      <c r="K1199" t="s">
        <v>7688</v>
      </c>
      <c r="S1199" t="s">
        <v>7895</v>
      </c>
      <c r="T1199" t="s">
        <v>10093</v>
      </c>
      <c r="U1199" t="s">
        <v>24</v>
      </c>
      <c r="V1199" t="s">
        <v>24</v>
      </c>
      <c r="W1199" t="s">
        <v>24</v>
      </c>
      <c r="X1199" t="s">
        <v>7294</v>
      </c>
      <c r="Y1199" t="s">
        <v>7295</v>
      </c>
      <c r="Z1199" t="s">
        <v>7296</v>
      </c>
      <c r="AA1199" t="s">
        <v>10094</v>
      </c>
      <c r="AB1199" t="s">
        <v>24</v>
      </c>
      <c r="AC1199" t="s">
        <v>24</v>
      </c>
      <c r="AD1199" t="s">
        <v>24</v>
      </c>
      <c r="AE1199" t="s">
        <v>24</v>
      </c>
      <c r="AF1199" t="s">
        <v>24</v>
      </c>
      <c r="AG1199" t="s">
        <v>24</v>
      </c>
      <c r="AH1199" t="s">
        <v>24</v>
      </c>
      <c r="AI1199" t="s">
        <v>7688</v>
      </c>
      <c r="AJ1199">
        <v>0</v>
      </c>
      <c r="AK1199">
        <v>0</v>
      </c>
      <c r="AL1199" t="s">
        <v>24</v>
      </c>
      <c r="AM1199" t="s">
        <v>24</v>
      </c>
      <c r="AN1199" t="s">
        <v>24</v>
      </c>
      <c r="AO1199" t="s">
        <v>24</v>
      </c>
      <c r="AP1199" t="s">
        <v>24</v>
      </c>
      <c r="AQ1199" t="s">
        <v>24</v>
      </c>
      <c r="AR1199" t="s">
        <v>24</v>
      </c>
      <c r="AS1199" t="s">
        <v>24</v>
      </c>
      <c r="AT1199" t="s">
        <v>24</v>
      </c>
      <c r="AU1199" t="s">
        <v>24</v>
      </c>
      <c r="AV1199" t="s">
        <v>24</v>
      </c>
      <c r="AW1199" t="s">
        <v>24</v>
      </c>
      <c r="AX1199" t="s">
        <v>24</v>
      </c>
      <c r="AY1199" t="s">
        <v>24</v>
      </c>
      <c r="AZ1199" t="s">
        <v>24</v>
      </c>
      <c r="BA1199" t="s">
        <v>24</v>
      </c>
      <c r="BB1199" t="s">
        <v>24</v>
      </c>
      <c r="BC1199" t="s">
        <v>7843</v>
      </c>
      <c r="BD1199" t="s">
        <v>7843</v>
      </c>
      <c r="BE1199" t="s">
        <v>7843</v>
      </c>
      <c r="BF1199" t="s">
        <v>7843</v>
      </c>
      <c r="BG1199" t="s">
        <v>7843</v>
      </c>
      <c r="BH1199" t="s">
        <v>7843</v>
      </c>
      <c r="BI1199" t="s">
        <v>7843</v>
      </c>
      <c r="BJ1199">
        <v>1</v>
      </c>
      <c r="BK1199">
        <v>1</v>
      </c>
      <c r="BL1199">
        <v>1</v>
      </c>
    </row>
    <row r="1200" spans="1:64">
      <c r="A1200" t="s">
        <v>10096</v>
      </c>
      <c r="B1200" t="s">
        <v>1599</v>
      </c>
      <c r="C1200" t="s">
        <v>1621</v>
      </c>
      <c r="D1200" t="s">
        <v>1747</v>
      </c>
      <c r="E1200" t="s">
        <v>1753</v>
      </c>
      <c r="F1200" t="s">
        <v>1754</v>
      </c>
      <c r="G1200" t="s">
        <v>7290</v>
      </c>
      <c r="H1200" t="s">
        <v>3816</v>
      </c>
      <c r="I1200" t="s">
        <v>7276</v>
      </c>
      <c r="J1200" t="s">
        <v>7265</v>
      </c>
      <c r="K1200" t="s">
        <v>7809</v>
      </c>
      <c r="S1200" t="s">
        <v>7895</v>
      </c>
      <c r="T1200" t="s">
        <v>10095</v>
      </c>
      <c r="U1200" t="s">
        <v>24</v>
      </c>
      <c r="V1200" t="s">
        <v>24</v>
      </c>
      <c r="W1200" t="s">
        <v>24</v>
      </c>
      <c r="X1200" t="s">
        <v>7297</v>
      </c>
      <c r="Y1200" t="s">
        <v>7298</v>
      </c>
      <c r="Z1200" t="s">
        <v>7299</v>
      </c>
      <c r="AA1200" t="s">
        <v>10096</v>
      </c>
      <c r="AB1200" t="s">
        <v>24</v>
      </c>
      <c r="AC1200" t="s">
        <v>24</v>
      </c>
      <c r="AD1200" t="s">
        <v>24</v>
      </c>
      <c r="AE1200">
        <v>6</v>
      </c>
      <c r="AF1200">
        <v>6.2</v>
      </c>
      <c r="AG1200">
        <v>6.2</v>
      </c>
      <c r="AH1200">
        <v>6.2</v>
      </c>
      <c r="AI1200" t="s">
        <v>7809</v>
      </c>
      <c r="AJ1200">
        <v>0</v>
      </c>
      <c r="AK1200">
        <v>0</v>
      </c>
      <c r="AL1200">
        <v>6.2</v>
      </c>
      <c r="AM1200">
        <v>6.2</v>
      </c>
      <c r="AN1200">
        <v>6.2</v>
      </c>
      <c r="AO1200">
        <v>6.2</v>
      </c>
      <c r="AP1200" t="s">
        <v>24</v>
      </c>
      <c r="AQ1200" t="s">
        <v>24</v>
      </c>
      <c r="AR1200" t="s">
        <v>24</v>
      </c>
      <c r="AS1200" t="s">
        <v>24</v>
      </c>
      <c r="AT1200" t="s">
        <v>24</v>
      </c>
      <c r="AU1200" t="s">
        <v>7842</v>
      </c>
      <c r="AV1200" t="s">
        <v>7843</v>
      </c>
      <c r="AW1200" t="s">
        <v>24</v>
      </c>
      <c r="AX1200" t="s">
        <v>7842</v>
      </c>
      <c r="AY1200" t="s">
        <v>24</v>
      </c>
      <c r="AZ1200" t="s">
        <v>7843</v>
      </c>
      <c r="BA1200" t="s">
        <v>7843</v>
      </c>
      <c r="BB1200" t="s">
        <v>7842</v>
      </c>
      <c r="BC1200" t="s">
        <v>7843</v>
      </c>
      <c r="BD1200" t="s">
        <v>7843</v>
      </c>
      <c r="BE1200" t="s">
        <v>7843</v>
      </c>
      <c r="BF1200" t="s">
        <v>7842</v>
      </c>
      <c r="BG1200" t="s">
        <v>7842</v>
      </c>
      <c r="BH1200" t="s">
        <v>7842</v>
      </c>
      <c r="BI1200" t="s">
        <v>7842</v>
      </c>
      <c r="BJ1200">
        <v>0</v>
      </c>
      <c r="BK1200">
        <v>0</v>
      </c>
      <c r="BL1200">
        <v>0</v>
      </c>
    </row>
    <row r="1201" spans="1:64">
      <c r="A1201" t="s">
        <v>10098</v>
      </c>
      <c r="B1201" t="s">
        <v>1599</v>
      </c>
      <c r="C1201" t="s">
        <v>1621</v>
      </c>
      <c r="D1201" t="s">
        <v>1747</v>
      </c>
      <c r="E1201" t="s">
        <v>1753</v>
      </c>
      <c r="F1201" t="s">
        <v>1754</v>
      </c>
      <c r="G1201" t="s">
        <v>7290</v>
      </c>
      <c r="H1201" t="s">
        <v>3816</v>
      </c>
      <c r="I1201" t="s">
        <v>7280</v>
      </c>
      <c r="J1201" t="s">
        <v>7265</v>
      </c>
      <c r="K1201" t="s">
        <v>7810</v>
      </c>
      <c r="S1201" t="s">
        <v>7895</v>
      </c>
      <c r="T1201" t="s">
        <v>10097</v>
      </c>
      <c r="U1201" t="s">
        <v>24</v>
      </c>
      <c r="V1201" t="s">
        <v>24</v>
      </c>
      <c r="W1201" t="s">
        <v>24</v>
      </c>
      <c r="X1201" t="s">
        <v>7300</v>
      </c>
      <c r="Y1201" t="s">
        <v>7301</v>
      </c>
      <c r="Z1201" t="s">
        <v>7302</v>
      </c>
      <c r="AA1201" t="s">
        <v>10098</v>
      </c>
      <c r="AB1201" t="s">
        <v>24</v>
      </c>
      <c r="AC1201" t="s">
        <v>24</v>
      </c>
      <c r="AD1201" t="s">
        <v>24</v>
      </c>
      <c r="AE1201">
        <v>6.2</v>
      </c>
      <c r="AF1201">
        <v>6.8</v>
      </c>
      <c r="AG1201">
        <v>6.8</v>
      </c>
      <c r="AH1201">
        <v>6.8</v>
      </c>
      <c r="AI1201" t="s">
        <v>7810</v>
      </c>
      <c r="AJ1201">
        <v>0</v>
      </c>
      <c r="AK1201">
        <v>0</v>
      </c>
      <c r="AL1201" t="s">
        <v>24</v>
      </c>
      <c r="AM1201">
        <v>6.8</v>
      </c>
      <c r="AN1201">
        <v>6.8</v>
      </c>
      <c r="AO1201" t="s">
        <v>24</v>
      </c>
      <c r="AP1201" t="s">
        <v>24</v>
      </c>
      <c r="AQ1201" t="s">
        <v>24</v>
      </c>
      <c r="AR1201" t="s">
        <v>24</v>
      </c>
      <c r="AS1201" t="s">
        <v>24</v>
      </c>
      <c r="AT1201" t="s">
        <v>24</v>
      </c>
      <c r="AU1201" t="s">
        <v>7842</v>
      </c>
      <c r="AV1201" t="s">
        <v>7843</v>
      </c>
      <c r="AW1201" t="s">
        <v>24</v>
      </c>
      <c r="AX1201" t="s">
        <v>7842</v>
      </c>
      <c r="AY1201" t="s">
        <v>24</v>
      </c>
      <c r="AZ1201" t="s">
        <v>7843</v>
      </c>
      <c r="BA1201" t="s">
        <v>7843</v>
      </c>
      <c r="BB1201" t="s">
        <v>7842</v>
      </c>
      <c r="BC1201" t="s">
        <v>7843</v>
      </c>
      <c r="BD1201" t="s">
        <v>7843</v>
      </c>
      <c r="BE1201" t="s">
        <v>7843</v>
      </c>
      <c r="BF1201" t="s">
        <v>7842</v>
      </c>
      <c r="BG1201" t="s">
        <v>7843</v>
      </c>
      <c r="BH1201" t="s">
        <v>7843</v>
      </c>
      <c r="BI1201" t="s">
        <v>7843</v>
      </c>
      <c r="BJ1201">
        <v>1</v>
      </c>
      <c r="BK1201">
        <v>1</v>
      </c>
      <c r="BL1201">
        <v>1</v>
      </c>
    </row>
    <row r="1202" spans="1:64">
      <c r="A1202" t="s">
        <v>10100</v>
      </c>
      <c r="B1202" t="s">
        <v>1599</v>
      </c>
      <c r="C1202" t="s">
        <v>1621</v>
      </c>
      <c r="D1202" t="s">
        <v>1747</v>
      </c>
      <c r="E1202" t="s">
        <v>1753</v>
      </c>
      <c r="F1202" t="s">
        <v>1754</v>
      </c>
      <c r="G1202" t="s">
        <v>7290</v>
      </c>
      <c r="H1202" t="s">
        <v>3816</v>
      </c>
      <c r="I1202" t="s">
        <v>3850</v>
      </c>
      <c r="J1202" t="s">
        <v>7265</v>
      </c>
      <c r="K1202" t="s">
        <v>7810</v>
      </c>
      <c r="S1202" t="s">
        <v>7895</v>
      </c>
      <c r="T1202" t="s">
        <v>10099</v>
      </c>
      <c r="U1202" t="s">
        <v>24</v>
      </c>
      <c r="V1202" t="s">
        <v>24</v>
      </c>
      <c r="W1202" t="s">
        <v>24</v>
      </c>
      <c r="X1202" t="s">
        <v>7303</v>
      </c>
      <c r="Y1202" t="s">
        <v>7304</v>
      </c>
      <c r="Z1202" t="s">
        <v>7305</v>
      </c>
      <c r="AA1202" t="s">
        <v>10100</v>
      </c>
      <c r="AB1202" t="s">
        <v>24</v>
      </c>
      <c r="AC1202" t="s">
        <v>24</v>
      </c>
      <c r="AD1202" t="s">
        <v>24</v>
      </c>
      <c r="AE1202">
        <v>6.8</v>
      </c>
      <c r="AF1202">
        <v>6.83</v>
      </c>
      <c r="AG1202">
        <v>6.83</v>
      </c>
      <c r="AH1202">
        <v>6.83</v>
      </c>
      <c r="AI1202" t="s">
        <v>7809</v>
      </c>
      <c r="AJ1202">
        <v>0</v>
      </c>
      <c r="AK1202">
        <v>0</v>
      </c>
      <c r="AL1202">
        <v>6.83</v>
      </c>
      <c r="AM1202">
        <v>6.83</v>
      </c>
      <c r="AN1202">
        <v>8.9</v>
      </c>
      <c r="AO1202">
        <v>8.9</v>
      </c>
      <c r="AP1202" t="s">
        <v>24</v>
      </c>
      <c r="AQ1202" t="s">
        <v>24</v>
      </c>
      <c r="AR1202" t="s">
        <v>24</v>
      </c>
      <c r="AS1202" t="s">
        <v>24</v>
      </c>
      <c r="AT1202" t="s">
        <v>24</v>
      </c>
      <c r="AU1202" t="s">
        <v>7842</v>
      </c>
      <c r="AV1202" t="s">
        <v>7843</v>
      </c>
      <c r="AW1202" t="s">
        <v>24</v>
      </c>
      <c r="AX1202" t="s">
        <v>7842</v>
      </c>
      <c r="AY1202" t="s">
        <v>24</v>
      </c>
      <c r="AZ1202" t="s">
        <v>7843</v>
      </c>
      <c r="BA1202" t="s">
        <v>7843</v>
      </c>
      <c r="BB1202" t="s">
        <v>7842</v>
      </c>
      <c r="BC1202" t="s">
        <v>7843</v>
      </c>
      <c r="BD1202" t="s">
        <v>7843</v>
      </c>
      <c r="BE1202" t="s">
        <v>7843</v>
      </c>
      <c r="BF1202" t="s">
        <v>7842</v>
      </c>
      <c r="BG1202" t="s">
        <v>7843</v>
      </c>
      <c r="BH1202" t="s">
        <v>7842</v>
      </c>
      <c r="BI1202" t="s">
        <v>7842</v>
      </c>
      <c r="BJ1202">
        <v>0</v>
      </c>
      <c r="BK1202">
        <v>0</v>
      </c>
      <c r="BL1202">
        <v>0</v>
      </c>
    </row>
    <row r="1203" spans="1:64">
      <c r="A1203" t="s">
        <v>10102</v>
      </c>
      <c r="B1203" t="s">
        <v>1599</v>
      </c>
      <c r="C1203" t="s">
        <v>1621</v>
      </c>
      <c r="D1203" t="s">
        <v>1747</v>
      </c>
      <c r="E1203" t="s">
        <v>1753</v>
      </c>
      <c r="F1203" t="s">
        <v>1754</v>
      </c>
      <c r="G1203" t="s">
        <v>7290</v>
      </c>
      <c r="H1203" t="s">
        <v>3816</v>
      </c>
      <c r="I1203" t="s">
        <v>3853</v>
      </c>
      <c r="J1203" t="s">
        <v>7265</v>
      </c>
      <c r="K1203" t="s">
        <v>7688</v>
      </c>
      <c r="S1203" t="s">
        <v>7895</v>
      </c>
      <c r="T1203" t="s">
        <v>10101</v>
      </c>
      <c r="U1203" t="s">
        <v>24</v>
      </c>
      <c r="V1203" t="s">
        <v>24</v>
      </c>
      <c r="W1203" t="s">
        <v>24</v>
      </c>
      <c r="X1203" t="s">
        <v>7306</v>
      </c>
      <c r="Y1203" t="s">
        <v>7307</v>
      </c>
      <c r="Z1203" t="s">
        <v>7308</v>
      </c>
      <c r="AA1203" t="s">
        <v>10102</v>
      </c>
      <c r="AB1203" t="s">
        <v>24</v>
      </c>
      <c r="AC1203" t="s">
        <v>24</v>
      </c>
      <c r="AD1203" t="s">
        <v>24</v>
      </c>
      <c r="AE1203" t="s">
        <v>24</v>
      </c>
      <c r="AF1203" t="s">
        <v>24</v>
      </c>
      <c r="AG1203" t="s">
        <v>24</v>
      </c>
      <c r="AH1203" t="s">
        <v>24</v>
      </c>
      <c r="AI1203" t="s">
        <v>7688</v>
      </c>
      <c r="AJ1203">
        <v>0</v>
      </c>
      <c r="AK1203">
        <v>0</v>
      </c>
      <c r="AL1203" t="s">
        <v>24</v>
      </c>
      <c r="AM1203" t="s">
        <v>24</v>
      </c>
      <c r="AN1203" t="s">
        <v>24</v>
      </c>
      <c r="AO1203" t="s">
        <v>24</v>
      </c>
      <c r="AP1203" t="s">
        <v>24</v>
      </c>
      <c r="AQ1203" t="s">
        <v>24</v>
      </c>
      <c r="AR1203" t="s">
        <v>24</v>
      </c>
      <c r="AS1203" t="s">
        <v>24</v>
      </c>
      <c r="AT1203" t="s">
        <v>24</v>
      </c>
      <c r="AU1203" t="s">
        <v>24</v>
      </c>
      <c r="AV1203" t="s">
        <v>24</v>
      </c>
      <c r="AW1203" t="s">
        <v>24</v>
      </c>
      <c r="AX1203" t="s">
        <v>24</v>
      </c>
      <c r="AY1203" t="s">
        <v>24</v>
      </c>
      <c r="AZ1203" t="s">
        <v>24</v>
      </c>
      <c r="BA1203" t="s">
        <v>24</v>
      </c>
      <c r="BB1203" t="s">
        <v>24</v>
      </c>
      <c r="BC1203" t="s">
        <v>7843</v>
      </c>
      <c r="BD1203" t="s">
        <v>7843</v>
      </c>
      <c r="BE1203" t="s">
        <v>7843</v>
      </c>
      <c r="BF1203" t="s">
        <v>7843</v>
      </c>
      <c r="BG1203" t="s">
        <v>7843</v>
      </c>
      <c r="BH1203" t="s">
        <v>7843</v>
      </c>
      <c r="BI1203" t="s">
        <v>7843</v>
      </c>
      <c r="BJ1203">
        <v>1</v>
      </c>
      <c r="BK1203">
        <v>1</v>
      </c>
      <c r="BL1203">
        <v>1</v>
      </c>
    </row>
    <row r="1204" spans="1:64">
      <c r="A1204" t="s">
        <v>10104</v>
      </c>
      <c r="B1204" t="s">
        <v>1599</v>
      </c>
      <c r="C1204" t="s">
        <v>1621</v>
      </c>
      <c r="D1204" t="s">
        <v>1747</v>
      </c>
      <c r="E1204" t="s">
        <v>1753</v>
      </c>
      <c r="F1204" t="s">
        <v>1754</v>
      </c>
      <c r="G1204" t="s">
        <v>7309</v>
      </c>
      <c r="H1204" t="s">
        <v>3816</v>
      </c>
      <c r="I1204" t="s">
        <v>7264</v>
      </c>
      <c r="J1204" t="s">
        <v>7265</v>
      </c>
      <c r="K1204" t="s">
        <v>7688</v>
      </c>
      <c r="S1204" t="s">
        <v>7895</v>
      </c>
      <c r="T1204" t="s">
        <v>10103</v>
      </c>
      <c r="U1204" t="s">
        <v>24</v>
      </c>
      <c r="V1204" t="s">
        <v>24</v>
      </c>
      <c r="W1204" t="s">
        <v>24</v>
      </c>
      <c r="X1204" t="s">
        <v>7310</v>
      </c>
      <c r="Y1204" t="s">
        <v>7311</v>
      </c>
      <c r="Z1204" t="s">
        <v>7312</v>
      </c>
      <c r="AA1204" t="s">
        <v>10104</v>
      </c>
      <c r="AB1204" t="s">
        <v>24</v>
      </c>
      <c r="AC1204" t="s">
        <v>24</v>
      </c>
      <c r="AD1204" t="s">
        <v>24</v>
      </c>
      <c r="AE1204" t="s">
        <v>24</v>
      </c>
      <c r="AF1204" t="s">
        <v>24</v>
      </c>
      <c r="AG1204" t="s">
        <v>24</v>
      </c>
      <c r="AH1204" t="s">
        <v>24</v>
      </c>
      <c r="AI1204" t="s">
        <v>7688</v>
      </c>
      <c r="AJ1204">
        <v>0</v>
      </c>
      <c r="AK1204">
        <v>0</v>
      </c>
      <c r="AL1204" t="s">
        <v>24</v>
      </c>
      <c r="AM1204" t="s">
        <v>24</v>
      </c>
      <c r="AN1204" t="s">
        <v>24</v>
      </c>
      <c r="AO1204" t="s">
        <v>24</v>
      </c>
      <c r="AP1204" t="s">
        <v>24</v>
      </c>
      <c r="AQ1204" t="s">
        <v>24</v>
      </c>
      <c r="AR1204" t="s">
        <v>24</v>
      </c>
      <c r="AS1204" t="s">
        <v>24</v>
      </c>
      <c r="AT1204" t="s">
        <v>24</v>
      </c>
      <c r="AU1204" t="s">
        <v>24</v>
      </c>
      <c r="AV1204" t="s">
        <v>24</v>
      </c>
      <c r="AW1204" t="s">
        <v>24</v>
      </c>
      <c r="AX1204" t="s">
        <v>24</v>
      </c>
      <c r="AY1204" t="s">
        <v>24</v>
      </c>
      <c r="AZ1204" t="s">
        <v>24</v>
      </c>
      <c r="BA1204" t="s">
        <v>24</v>
      </c>
      <c r="BB1204" t="s">
        <v>24</v>
      </c>
      <c r="BC1204" t="s">
        <v>7843</v>
      </c>
      <c r="BD1204" t="s">
        <v>7843</v>
      </c>
      <c r="BE1204" t="s">
        <v>7843</v>
      </c>
      <c r="BF1204" t="s">
        <v>7843</v>
      </c>
      <c r="BG1204" t="s">
        <v>7843</v>
      </c>
      <c r="BH1204" t="s">
        <v>7843</v>
      </c>
      <c r="BI1204" t="s">
        <v>7843</v>
      </c>
      <c r="BJ1204">
        <v>1</v>
      </c>
      <c r="BK1204">
        <v>1</v>
      </c>
      <c r="BL1204">
        <v>1</v>
      </c>
    </row>
    <row r="1205" spans="1:64">
      <c r="A1205" t="s">
        <v>10106</v>
      </c>
      <c r="B1205" t="s">
        <v>1599</v>
      </c>
      <c r="C1205" t="s">
        <v>1621</v>
      </c>
      <c r="D1205" t="s">
        <v>1747</v>
      </c>
      <c r="E1205" t="s">
        <v>1753</v>
      </c>
      <c r="F1205" t="s">
        <v>1754</v>
      </c>
      <c r="G1205" t="s">
        <v>7309</v>
      </c>
      <c r="H1205" t="s">
        <v>3816</v>
      </c>
      <c r="I1205" t="s">
        <v>7272</v>
      </c>
      <c r="J1205" t="s">
        <v>7265</v>
      </c>
      <c r="K1205" t="s">
        <v>7688</v>
      </c>
      <c r="S1205" t="s">
        <v>7895</v>
      </c>
      <c r="T1205" t="s">
        <v>10105</v>
      </c>
      <c r="U1205" t="s">
        <v>24</v>
      </c>
      <c r="V1205" t="s">
        <v>24</v>
      </c>
      <c r="W1205" t="s">
        <v>24</v>
      </c>
      <c r="X1205" t="s">
        <v>7313</v>
      </c>
      <c r="Y1205" t="s">
        <v>7314</v>
      </c>
      <c r="Z1205" t="s">
        <v>7315</v>
      </c>
      <c r="AA1205" t="s">
        <v>10106</v>
      </c>
      <c r="AB1205" t="s">
        <v>24</v>
      </c>
      <c r="AC1205" t="s">
        <v>24</v>
      </c>
      <c r="AD1205" t="s">
        <v>24</v>
      </c>
      <c r="AE1205" t="s">
        <v>24</v>
      </c>
      <c r="AF1205" t="s">
        <v>24</v>
      </c>
      <c r="AG1205" t="s">
        <v>24</v>
      </c>
      <c r="AH1205" t="s">
        <v>24</v>
      </c>
      <c r="AI1205" t="s">
        <v>7688</v>
      </c>
      <c r="AJ1205">
        <v>0</v>
      </c>
      <c r="AK1205">
        <v>0</v>
      </c>
      <c r="AL1205" t="s">
        <v>24</v>
      </c>
      <c r="AM1205" t="s">
        <v>24</v>
      </c>
      <c r="AN1205" t="s">
        <v>24</v>
      </c>
      <c r="AO1205" t="s">
        <v>24</v>
      </c>
      <c r="AP1205" t="s">
        <v>24</v>
      </c>
      <c r="AQ1205" t="s">
        <v>24</v>
      </c>
      <c r="AR1205" t="s">
        <v>24</v>
      </c>
      <c r="AS1205" t="s">
        <v>24</v>
      </c>
      <c r="AT1205" t="s">
        <v>24</v>
      </c>
      <c r="AU1205" t="s">
        <v>24</v>
      </c>
      <c r="AV1205" t="s">
        <v>24</v>
      </c>
      <c r="AW1205" t="s">
        <v>24</v>
      </c>
      <c r="AX1205" t="s">
        <v>24</v>
      </c>
      <c r="AY1205" t="s">
        <v>24</v>
      </c>
      <c r="AZ1205" t="s">
        <v>24</v>
      </c>
      <c r="BA1205" t="s">
        <v>24</v>
      </c>
      <c r="BB1205" t="s">
        <v>24</v>
      </c>
      <c r="BC1205" t="s">
        <v>7843</v>
      </c>
      <c r="BD1205" t="s">
        <v>7843</v>
      </c>
      <c r="BE1205" t="s">
        <v>7843</v>
      </c>
      <c r="BF1205" t="s">
        <v>7843</v>
      </c>
      <c r="BG1205" t="s">
        <v>7843</v>
      </c>
      <c r="BH1205" t="s">
        <v>7843</v>
      </c>
      <c r="BI1205" t="s">
        <v>7843</v>
      </c>
      <c r="BJ1205">
        <v>1</v>
      </c>
      <c r="BK1205">
        <v>1</v>
      </c>
      <c r="BL1205">
        <v>1</v>
      </c>
    </row>
    <row r="1206" spans="1:64">
      <c r="A1206" t="s">
        <v>10108</v>
      </c>
      <c r="B1206" t="s">
        <v>1599</v>
      </c>
      <c r="C1206" t="s">
        <v>1621</v>
      </c>
      <c r="D1206" t="s">
        <v>1747</v>
      </c>
      <c r="E1206" t="s">
        <v>1753</v>
      </c>
      <c r="F1206" t="s">
        <v>1754</v>
      </c>
      <c r="G1206" t="s">
        <v>7309</v>
      </c>
      <c r="H1206" t="s">
        <v>3816</v>
      </c>
      <c r="I1206" t="s">
        <v>7276</v>
      </c>
      <c r="J1206" t="s">
        <v>7265</v>
      </c>
      <c r="K1206" t="s">
        <v>7688</v>
      </c>
      <c r="S1206" t="s">
        <v>7895</v>
      </c>
      <c r="T1206" t="s">
        <v>10107</v>
      </c>
      <c r="U1206" t="s">
        <v>24</v>
      </c>
      <c r="V1206" t="s">
        <v>24</v>
      </c>
      <c r="W1206" t="s">
        <v>24</v>
      </c>
      <c r="X1206" t="s">
        <v>7316</v>
      </c>
      <c r="Y1206" t="s">
        <v>7317</v>
      </c>
      <c r="Z1206" t="s">
        <v>7318</v>
      </c>
      <c r="AA1206" t="s">
        <v>10108</v>
      </c>
      <c r="AB1206" t="s">
        <v>24</v>
      </c>
      <c r="AC1206" t="s">
        <v>24</v>
      </c>
      <c r="AD1206" t="s">
        <v>24</v>
      </c>
      <c r="AE1206" t="s">
        <v>24</v>
      </c>
      <c r="AF1206" t="s">
        <v>24</v>
      </c>
      <c r="AG1206" t="s">
        <v>24</v>
      </c>
      <c r="AH1206" t="s">
        <v>24</v>
      </c>
      <c r="AI1206" t="s">
        <v>7688</v>
      </c>
      <c r="AJ1206">
        <v>0</v>
      </c>
      <c r="AK1206">
        <v>0</v>
      </c>
      <c r="AL1206" t="s">
        <v>24</v>
      </c>
      <c r="AM1206" t="s">
        <v>24</v>
      </c>
      <c r="AN1206" t="s">
        <v>24</v>
      </c>
      <c r="AO1206" t="s">
        <v>24</v>
      </c>
      <c r="AP1206" t="s">
        <v>24</v>
      </c>
      <c r="AQ1206" t="s">
        <v>24</v>
      </c>
      <c r="AR1206" t="s">
        <v>24</v>
      </c>
      <c r="AS1206" t="s">
        <v>24</v>
      </c>
      <c r="AT1206" t="s">
        <v>24</v>
      </c>
      <c r="AU1206" t="s">
        <v>24</v>
      </c>
      <c r="AV1206" t="s">
        <v>24</v>
      </c>
      <c r="AW1206" t="s">
        <v>24</v>
      </c>
      <c r="AX1206" t="s">
        <v>24</v>
      </c>
      <c r="AY1206" t="s">
        <v>24</v>
      </c>
      <c r="AZ1206" t="s">
        <v>24</v>
      </c>
      <c r="BA1206" t="s">
        <v>24</v>
      </c>
      <c r="BB1206" t="s">
        <v>24</v>
      </c>
      <c r="BC1206" t="s">
        <v>7843</v>
      </c>
      <c r="BD1206" t="s">
        <v>7843</v>
      </c>
      <c r="BE1206" t="s">
        <v>7843</v>
      </c>
      <c r="BF1206" t="s">
        <v>7843</v>
      </c>
      <c r="BG1206" t="s">
        <v>7843</v>
      </c>
      <c r="BH1206" t="s">
        <v>7843</v>
      </c>
      <c r="BI1206" t="s">
        <v>7843</v>
      </c>
      <c r="BJ1206">
        <v>1</v>
      </c>
      <c r="BK1206">
        <v>1</v>
      </c>
      <c r="BL1206">
        <v>1</v>
      </c>
    </row>
    <row r="1207" spans="1:64">
      <c r="A1207" t="s">
        <v>10110</v>
      </c>
      <c r="B1207" t="s">
        <v>1599</v>
      </c>
      <c r="C1207" t="s">
        <v>1621</v>
      </c>
      <c r="D1207" t="s">
        <v>1747</v>
      </c>
      <c r="E1207" t="s">
        <v>1753</v>
      </c>
      <c r="F1207" t="s">
        <v>1754</v>
      </c>
      <c r="G1207" t="s">
        <v>7309</v>
      </c>
      <c r="H1207" t="s">
        <v>3816</v>
      </c>
      <c r="I1207" t="s">
        <v>7280</v>
      </c>
      <c r="J1207" t="s">
        <v>7265</v>
      </c>
      <c r="K1207" t="s">
        <v>7688</v>
      </c>
      <c r="S1207" t="s">
        <v>7895</v>
      </c>
      <c r="T1207" t="s">
        <v>10109</v>
      </c>
      <c r="U1207" t="s">
        <v>24</v>
      </c>
      <c r="V1207" t="s">
        <v>24</v>
      </c>
      <c r="W1207" t="s">
        <v>24</v>
      </c>
      <c r="X1207" t="s">
        <v>7319</v>
      </c>
      <c r="Y1207" t="s">
        <v>7320</v>
      </c>
      <c r="Z1207" t="s">
        <v>7321</v>
      </c>
      <c r="AA1207" t="s">
        <v>10110</v>
      </c>
      <c r="AB1207" t="s">
        <v>24</v>
      </c>
      <c r="AC1207" t="s">
        <v>24</v>
      </c>
      <c r="AD1207" t="s">
        <v>24</v>
      </c>
      <c r="AE1207" t="s">
        <v>24</v>
      </c>
      <c r="AF1207" t="s">
        <v>24</v>
      </c>
      <c r="AG1207" t="s">
        <v>24</v>
      </c>
      <c r="AH1207" t="s">
        <v>24</v>
      </c>
      <c r="AI1207" t="s">
        <v>7688</v>
      </c>
      <c r="AJ1207">
        <v>0</v>
      </c>
      <c r="AK1207">
        <v>0</v>
      </c>
      <c r="AL1207" t="s">
        <v>24</v>
      </c>
      <c r="AM1207" t="s">
        <v>24</v>
      </c>
      <c r="AN1207" t="s">
        <v>24</v>
      </c>
      <c r="AO1207" t="s">
        <v>24</v>
      </c>
      <c r="AP1207" t="s">
        <v>24</v>
      </c>
      <c r="AQ1207" t="s">
        <v>24</v>
      </c>
      <c r="AR1207" t="s">
        <v>24</v>
      </c>
      <c r="AS1207" t="s">
        <v>24</v>
      </c>
      <c r="AT1207" t="s">
        <v>24</v>
      </c>
      <c r="AU1207" t="s">
        <v>24</v>
      </c>
      <c r="AV1207" t="s">
        <v>24</v>
      </c>
      <c r="AW1207" t="s">
        <v>24</v>
      </c>
      <c r="AX1207" t="s">
        <v>24</v>
      </c>
      <c r="AY1207" t="s">
        <v>24</v>
      </c>
      <c r="AZ1207" t="s">
        <v>24</v>
      </c>
      <c r="BA1207" t="s">
        <v>24</v>
      </c>
      <c r="BB1207" t="s">
        <v>24</v>
      </c>
      <c r="BC1207" t="s">
        <v>7843</v>
      </c>
      <c r="BD1207" t="s">
        <v>7843</v>
      </c>
      <c r="BE1207" t="s">
        <v>7843</v>
      </c>
      <c r="BF1207" t="s">
        <v>7843</v>
      </c>
      <c r="BG1207" t="s">
        <v>7843</v>
      </c>
      <c r="BH1207" t="s">
        <v>7843</v>
      </c>
      <c r="BI1207" t="s">
        <v>7843</v>
      </c>
      <c r="BJ1207">
        <v>1</v>
      </c>
      <c r="BK1207">
        <v>1</v>
      </c>
      <c r="BL1207">
        <v>1</v>
      </c>
    </row>
    <row r="1208" spans="1:64">
      <c r="A1208" t="s">
        <v>10112</v>
      </c>
      <c r="B1208" t="s">
        <v>1599</v>
      </c>
      <c r="C1208" t="s">
        <v>1621</v>
      </c>
      <c r="D1208" t="s">
        <v>1747</v>
      </c>
      <c r="E1208" t="s">
        <v>1753</v>
      </c>
      <c r="F1208" t="s">
        <v>1754</v>
      </c>
      <c r="G1208" t="s">
        <v>7309</v>
      </c>
      <c r="H1208" t="s">
        <v>3816</v>
      </c>
      <c r="I1208" t="s">
        <v>3850</v>
      </c>
      <c r="J1208" t="s">
        <v>7265</v>
      </c>
      <c r="K1208" t="s">
        <v>7688</v>
      </c>
      <c r="S1208" t="s">
        <v>7895</v>
      </c>
      <c r="T1208" t="s">
        <v>10111</v>
      </c>
      <c r="U1208" t="s">
        <v>24</v>
      </c>
      <c r="V1208" t="s">
        <v>24</v>
      </c>
      <c r="W1208" t="s">
        <v>24</v>
      </c>
      <c r="X1208" t="s">
        <v>7322</v>
      </c>
      <c r="Y1208" t="s">
        <v>7323</v>
      </c>
      <c r="Z1208" t="s">
        <v>7324</v>
      </c>
      <c r="AA1208" t="s">
        <v>10112</v>
      </c>
      <c r="AB1208" t="s">
        <v>24</v>
      </c>
      <c r="AC1208" t="s">
        <v>24</v>
      </c>
      <c r="AD1208" t="s">
        <v>24</v>
      </c>
      <c r="AE1208" t="s">
        <v>24</v>
      </c>
      <c r="AF1208" t="s">
        <v>24</v>
      </c>
      <c r="AG1208" t="s">
        <v>24</v>
      </c>
      <c r="AH1208" t="s">
        <v>24</v>
      </c>
      <c r="AI1208" t="s">
        <v>7688</v>
      </c>
      <c r="AJ1208">
        <v>0</v>
      </c>
      <c r="AK1208">
        <v>0</v>
      </c>
      <c r="AL1208" t="s">
        <v>24</v>
      </c>
      <c r="AM1208" t="s">
        <v>24</v>
      </c>
      <c r="AN1208" t="s">
        <v>24</v>
      </c>
      <c r="AO1208" t="s">
        <v>24</v>
      </c>
      <c r="AP1208" t="s">
        <v>24</v>
      </c>
      <c r="AQ1208" t="s">
        <v>24</v>
      </c>
      <c r="AR1208" t="s">
        <v>24</v>
      </c>
      <c r="AS1208" t="s">
        <v>24</v>
      </c>
      <c r="AT1208" t="s">
        <v>24</v>
      </c>
      <c r="AU1208" t="s">
        <v>24</v>
      </c>
      <c r="AV1208" t="s">
        <v>24</v>
      </c>
      <c r="AW1208" t="s">
        <v>24</v>
      </c>
      <c r="AX1208" t="s">
        <v>24</v>
      </c>
      <c r="AY1208" t="s">
        <v>24</v>
      </c>
      <c r="AZ1208" t="s">
        <v>24</v>
      </c>
      <c r="BA1208" t="s">
        <v>24</v>
      </c>
      <c r="BB1208" t="s">
        <v>24</v>
      </c>
      <c r="BC1208" t="s">
        <v>7843</v>
      </c>
      <c r="BD1208" t="s">
        <v>7843</v>
      </c>
      <c r="BE1208" t="s">
        <v>7843</v>
      </c>
      <c r="BF1208" t="s">
        <v>7843</v>
      </c>
      <c r="BG1208" t="s">
        <v>7843</v>
      </c>
      <c r="BH1208" t="s">
        <v>7843</v>
      </c>
      <c r="BI1208" t="s">
        <v>7843</v>
      </c>
      <c r="BJ1208">
        <v>1</v>
      </c>
      <c r="BK1208">
        <v>1</v>
      </c>
      <c r="BL1208">
        <v>1</v>
      </c>
    </row>
    <row r="1209" spans="1:64">
      <c r="A1209" t="s">
        <v>10114</v>
      </c>
      <c r="B1209" t="s">
        <v>1599</v>
      </c>
      <c r="C1209" t="s">
        <v>1621</v>
      </c>
      <c r="D1209" t="s">
        <v>1747</v>
      </c>
      <c r="E1209" t="s">
        <v>1753</v>
      </c>
      <c r="F1209" t="s">
        <v>1754</v>
      </c>
      <c r="G1209" t="s">
        <v>7309</v>
      </c>
      <c r="H1209" t="s">
        <v>3816</v>
      </c>
      <c r="I1209" t="s">
        <v>3853</v>
      </c>
      <c r="J1209" t="s">
        <v>7265</v>
      </c>
      <c r="K1209" t="s">
        <v>7688</v>
      </c>
      <c r="S1209" t="s">
        <v>7895</v>
      </c>
      <c r="T1209" t="s">
        <v>10113</v>
      </c>
      <c r="U1209" t="s">
        <v>24</v>
      </c>
      <c r="V1209" t="s">
        <v>24</v>
      </c>
      <c r="W1209" t="s">
        <v>24</v>
      </c>
      <c r="X1209" t="s">
        <v>7325</v>
      </c>
      <c r="Y1209" t="s">
        <v>7326</v>
      </c>
      <c r="Z1209" t="s">
        <v>7327</v>
      </c>
      <c r="AA1209" t="s">
        <v>10114</v>
      </c>
      <c r="AB1209" t="s">
        <v>24</v>
      </c>
      <c r="AC1209" t="s">
        <v>24</v>
      </c>
      <c r="AD1209" t="s">
        <v>24</v>
      </c>
      <c r="AE1209" t="s">
        <v>24</v>
      </c>
      <c r="AF1209" t="s">
        <v>24</v>
      </c>
      <c r="AG1209" t="s">
        <v>24</v>
      </c>
      <c r="AH1209" t="s">
        <v>24</v>
      </c>
      <c r="AI1209" t="s">
        <v>7688</v>
      </c>
      <c r="AJ1209">
        <v>0</v>
      </c>
      <c r="AK1209">
        <v>0</v>
      </c>
      <c r="AL1209" t="s">
        <v>24</v>
      </c>
      <c r="AM1209" t="s">
        <v>24</v>
      </c>
      <c r="AN1209" t="s">
        <v>24</v>
      </c>
      <c r="AO1209" t="s">
        <v>24</v>
      </c>
      <c r="AP1209" t="s">
        <v>24</v>
      </c>
      <c r="AQ1209" t="s">
        <v>24</v>
      </c>
      <c r="AR1209" t="s">
        <v>24</v>
      </c>
      <c r="AS1209" t="s">
        <v>24</v>
      </c>
      <c r="AT1209" t="s">
        <v>24</v>
      </c>
      <c r="AU1209" t="s">
        <v>24</v>
      </c>
      <c r="AV1209" t="s">
        <v>24</v>
      </c>
      <c r="AW1209" t="s">
        <v>24</v>
      </c>
      <c r="AX1209" t="s">
        <v>24</v>
      </c>
      <c r="AY1209" t="s">
        <v>24</v>
      </c>
      <c r="AZ1209" t="s">
        <v>24</v>
      </c>
      <c r="BA1209" t="s">
        <v>24</v>
      </c>
      <c r="BB1209" t="s">
        <v>24</v>
      </c>
      <c r="BC1209" t="s">
        <v>7843</v>
      </c>
      <c r="BD1209" t="s">
        <v>7843</v>
      </c>
      <c r="BE1209" t="s">
        <v>7843</v>
      </c>
      <c r="BF1209" t="s">
        <v>7843</v>
      </c>
      <c r="BG1209" t="s">
        <v>7843</v>
      </c>
      <c r="BH1209" t="s">
        <v>7843</v>
      </c>
      <c r="BI1209" t="s">
        <v>7843</v>
      </c>
      <c r="BJ1209">
        <v>1</v>
      </c>
      <c r="BK1209">
        <v>1</v>
      </c>
      <c r="BL1209">
        <v>1</v>
      </c>
    </row>
    <row r="1210" spans="1:64">
      <c r="A1210" t="s">
        <v>10116</v>
      </c>
      <c r="B1210" t="s">
        <v>1599</v>
      </c>
      <c r="C1210" t="s">
        <v>1621</v>
      </c>
      <c r="D1210" t="s">
        <v>1747</v>
      </c>
      <c r="E1210" t="s">
        <v>1753</v>
      </c>
      <c r="F1210" t="s">
        <v>1754</v>
      </c>
      <c r="G1210" t="s">
        <v>7328</v>
      </c>
      <c r="H1210" t="s">
        <v>3816</v>
      </c>
      <c r="I1210" t="s">
        <v>7264</v>
      </c>
      <c r="J1210" t="s">
        <v>7265</v>
      </c>
      <c r="K1210" t="s">
        <v>7688</v>
      </c>
      <c r="S1210" t="s">
        <v>7895</v>
      </c>
      <c r="T1210" t="s">
        <v>10115</v>
      </c>
      <c r="U1210" t="s">
        <v>24</v>
      </c>
      <c r="V1210" t="s">
        <v>24</v>
      </c>
      <c r="W1210" t="s">
        <v>24</v>
      </c>
      <c r="X1210" t="s">
        <v>7330</v>
      </c>
      <c r="Y1210" t="s">
        <v>7331</v>
      </c>
      <c r="Z1210" t="s">
        <v>7332</v>
      </c>
      <c r="AA1210" t="s">
        <v>10116</v>
      </c>
      <c r="AB1210" t="s">
        <v>24</v>
      </c>
      <c r="AC1210" t="s">
        <v>24</v>
      </c>
      <c r="AD1210" t="s">
        <v>24</v>
      </c>
      <c r="AE1210" t="s">
        <v>24</v>
      </c>
      <c r="AF1210" t="s">
        <v>24</v>
      </c>
      <c r="AG1210" t="s">
        <v>24</v>
      </c>
      <c r="AH1210" t="s">
        <v>24</v>
      </c>
      <c r="AI1210" t="s">
        <v>7688</v>
      </c>
      <c r="AJ1210">
        <v>0</v>
      </c>
      <c r="AK1210">
        <v>0</v>
      </c>
      <c r="AL1210" t="s">
        <v>24</v>
      </c>
      <c r="AM1210" t="s">
        <v>24</v>
      </c>
      <c r="AN1210" t="s">
        <v>24</v>
      </c>
      <c r="AO1210" t="s">
        <v>24</v>
      </c>
      <c r="AP1210" t="s">
        <v>24</v>
      </c>
      <c r="AQ1210" t="s">
        <v>24</v>
      </c>
      <c r="AR1210" t="s">
        <v>24</v>
      </c>
      <c r="AS1210" t="s">
        <v>24</v>
      </c>
      <c r="AT1210" t="s">
        <v>24</v>
      </c>
      <c r="AU1210" t="s">
        <v>24</v>
      </c>
      <c r="AV1210" t="s">
        <v>24</v>
      </c>
      <c r="AW1210" t="s">
        <v>24</v>
      </c>
      <c r="AX1210" t="s">
        <v>24</v>
      </c>
      <c r="AY1210" t="s">
        <v>24</v>
      </c>
      <c r="AZ1210" t="s">
        <v>24</v>
      </c>
      <c r="BA1210" t="s">
        <v>24</v>
      </c>
      <c r="BB1210" t="s">
        <v>24</v>
      </c>
      <c r="BC1210" t="s">
        <v>7843</v>
      </c>
      <c r="BD1210" t="s">
        <v>7843</v>
      </c>
      <c r="BE1210" t="s">
        <v>7843</v>
      </c>
      <c r="BF1210" t="s">
        <v>7843</v>
      </c>
      <c r="BG1210" t="s">
        <v>7843</v>
      </c>
      <c r="BH1210" t="s">
        <v>7843</v>
      </c>
      <c r="BI1210" t="s">
        <v>7843</v>
      </c>
      <c r="BJ1210">
        <v>1</v>
      </c>
      <c r="BK1210">
        <v>1</v>
      </c>
      <c r="BL1210">
        <v>1</v>
      </c>
    </row>
    <row r="1211" spans="1:64">
      <c r="A1211" t="s">
        <v>10118</v>
      </c>
      <c r="B1211" t="s">
        <v>1599</v>
      </c>
      <c r="C1211" t="s">
        <v>1621</v>
      </c>
      <c r="D1211" t="s">
        <v>1747</v>
      </c>
      <c r="E1211" t="s">
        <v>1753</v>
      </c>
      <c r="F1211" t="s">
        <v>1754</v>
      </c>
      <c r="G1211" t="s">
        <v>7328</v>
      </c>
      <c r="H1211" t="s">
        <v>3816</v>
      </c>
      <c r="I1211" t="s">
        <v>7272</v>
      </c>
      <c r="J1211" t="s">
        <v>7265</v>
      </c>
      <c r="K1211" t="s">
        <v>7688</v>
      </c>
      <c r="S1211" t="s">
        <v>7895</v>
      </c>
      <c r="T1211" t="s">
        <v>10117</v>
      </c>
      <c r="U1211" t="s">
        <v>24</v>
      </c>
      <c r="V1211" t="s">
        <v>24</v>
      </c>
      <c r="W1211" t="s">
        <v>24</v>
      </c>
      <c r="X1211" t="s">
        <v>7333</v>
      </c>
      <c r="Y1211" t="s">
        <v>7334</v>
      </c>
      <c r="Z1211" t="s">
        <v>7335</v>
      </c>
      <c r="AA1211" t="s">
        <v>10118</v>
      </c>
      <c r="AB1211" t="s">
        <v>24</v>
      </c>
      <c r="AC1211" t="s">
        <v>24</v>
      </c>
      <c r="AD1211" t="s">
        <v>24</v>
      </c>
      <c r="AE1211" t="s">
        <v>24</v>
      </c>
      <c r="AF1211" t="s">
        <v>24</v>
      </c>
      <c r="AG1211" t="s">
        <v>24</v>
      </c>
      <c r="AH1211" t="s">
        <v>24</v>
      </c>
      <c r="AI1211" t="s">
        <v>7688</v>
      </c>
      <c r="AJ1211">
        <v>0</v>
      </c>
      <c r="AK1211">
        <v>0</v>
      </c>
      <c r="AL1211" t="s">
        <v>24</v>
      </c>
      <c r="AM1211" t="s">
        <v>24</v>
      </c>
      <c r="AN1211" t="s">
        <v>24</v>
      </c>
      <c r="AO1211" t="s">
        <v>24</v>
      </c>
      <c r="AP1211" t="s">
        <v>24</v>
      </c>
      <c r="AQ1211" t="s">
        <v>24</v>
      </c>
      <c r="AR1211" t="s">
        <v>24</v>
      </c>
      <c r="AS1211" t="s">
        <v>24</v>
      </c>
      <c r="AT1211" t="s">
        <v>24</v>
      </c>
      <c r="AU1211" t="s">
        <v>24</v>
      </c>
      <c r="AV1211" t="s">
        <v>24</v>
      </c>
      <c r="AW1211" t="s">
        <v>24</v>
      </c>
      <c r="AX1211" t="s">
        <v>24</v>
      </c>
      <c r="AY1211" t="s">
        <v>24</v>
      </c>
      <c r="AZ1211" t="s">
        <v>24</v>
      </c>
      <c r="BA1211" t="s">
        <v>24</v>
      </c>
      <c r="BB1211" t="s">
        <v>24</v>
      </c>
      <c r="BC1211" t="s">
        <v>7843</v>
      </c>
      <c r="BD1211" t="s">
        <v>7843</v>
      </c>
      <c r="BE1211" t="s">
        <v>7843</v>
      </c>
      <c r="BF1211" t="s">
        <v>7843</v>
      </c>
      <c r="BG1211" t="s">
        <v>7843</v>
      </c>
      <c r="BH1211" t="s">
        <v>7843</v>
      </c>
      <c r="BI1211" t="s">
        <v>7843</v>
      </c>
      <c r="BJ1211">
        <v>1</v>
      </c>
      <c r="BK1211">
        <v>1</v>
      </c>
      <c r="BL1211">
        <v>1</v>
      </c>
    </row>
    <row r="1212" spans="1:64">
      <c r="A1212" t="s">
        <v>10120</v>
      </c>
      <c r="B1212" t="s">
        <v>1599</v>
      </c>
      <c r="C1212" t="s">
        <v>1621</v>
      </c>
      <c r="D1212" t="s">
        <v>1747</v>
      </c>
      <c r="E1212" t="s">
        <v>1753</v>
      </c>
      <c r="F1212" t="s">
        <v>1754</v>
      </c>
      <c r="G1212" t="s">
        <v>7328</v>
      </c>
      <c r="H1212" t="s">
        <v>3816</v>
      </c>
      <c r="I1212" t="s">
        <v>7276</v>
      </c>
      <c r="J1212" t="s">
        <v>7265</v>
      </c>
      <c r="K1212" t="s">
        <v>7688</v>
      </c>
      <c r="S1212" t="s">
        <v>7895</v>
      </c>
      <c r="T1212" t="s">
        <v>10119</v>
      </c>
      <c r="U1212" t="s">
        <v>24</v>
      </c>
      <c r="V1212" t="s">
        <v>24</v>
      </c>
      <c r="W1212" t="s">
        <v>24</v>
      </c>
      <c r="X1212" t="s">
        <v>7336</v>
      </c>
      <c r="Y1212" t="s">
        <v>7337</v>
      </c>
      <c r="Z1212" t="s">
        <v>7338</v>
      </c>
      <c r="AA1212" t="s">
        <v>10120</v>
      </c>
      <c r="AB1212" t="s">
        <v>24</v>
      </c>
      <c r="AC1212" t="s">
        <v>24</v>
      </c>
      <c r="AD1212" t="s">
        <v>24</v>
      </c>
      <c r="AE1212" t="s">
        <v>24</v>
      </c>
      <c r="AF1212" t="s">
        <v>24</v>
      </c>
      <c r="AG1212" t="s">
        <v>24</v>
      </c>
      <c r="AH1212" t="s">
        <v>24</v>
      </c>
      <c r="AI1212" t="s">
        <v>7688</v>
      </c>
      <c r="AJ1212">
        <v>0</v>
      </c>
      <c r="AK1212">
        <v>0</v>
      </c>
      <c r="AL1212" t="s">
        <v>24</v>
      </c>
      <c r="AM1212" t="s">
        <v>24</v>
      </c>
      <c r="AN1212" t="s">
        <v>24</v>
      </c>
      <c r="AO1212" t="s">
        <v>24</v>
      </c>
      <c r="AP1212" t="s">
        <v>24</v>
      </c>
      <c r="AQ1212" t="s">
        <v>24</v>
      </c>
      <c r="AR1212" t="s">
        <v>24</v>
      </c>
      <c r="AS1212" t="s">
        <v>24</v>
      </c>
      <c r="AT1212" t="s">
        <v>24</v>
      </c>
      <c r="AU1212" t="s">
        <v>24</v>
      </c>
      <c r="AV1212" t="s">
        <v>24</v>
      </c>
      <c r="AW1212" t="s">
        <v>24</v>
      </c>
      <c r="AX1212" t="s">
        <v>24</v>
      </c>
      <c r="AY1212" t="s">
        <v>24</v>
      </c>
      <c r="AZ1212" t="s">
        <v>24</v>
      </c>
      <c r="BA1212" t="s">
        <v>24</v>
      </c>
      <c r="BB1212" t="s">
        <v>24</v>
      </c>
      <c r="BC1212" t="s">
        <v>7843</v>
      </c>
      <c r="BD1212" t="s">
        <v>7843</v>
      </c>
      <c r="BE1212" t="s">
        <v>7843</v>
      </c>
      <c r="BF1212" t="s">
        <v>7843</v>
      </c>
      <c r="BG1212" t="s">
        <v>7843</v>
      </c>
      <c r="BH1212" t="s">
        <v>7843</v>
      </c>
      <c r="BI1212" t="s">
        <v>7843</v>
      </c>
      <c r="BJ1212">
        <v>1</v>
      </c>
      <c r="BK1212">
        <v>1</v>
      </c>
      <c r="BL1212">
        <v>1</v>
      </c>
    </row>
    <row r="1213" spans="1:64">
      <c r="A1213" t="s">
        <v>10122</v>
      </c>
      <c r="B1213" t="s">
        <v>1599</v>
      </c>
      <c r="C1213" t="s">
        <v>1621</v>
      </c>
      <c r="D1213" t="s">
        <v>1747</v>
      </c>
      <c r="E1213" t="s">
        <v>1753</v>
      </c>
      <c r="F1213" t="s">
        <v>1754</v>
      </c>
      <c r="G1213" t="s">
        <v>7328</v>
      </c>
      <c r="H1213" t="s">
        <v>3816</v>
      </c>
      <c r="I1213" t="s">
        <v>7280</v>
      </c>
      <c r="J1213" t="s">
        <v>7265</v>
      </c>
      <c r="K1213" t="s">
        <v>7688</v>
      </c>
      <c r="S1213" t="s">
        <v>7895</v>
      </c>
      <c r="T1213" t="s">
        <v>10121</v>
      </c>
      <c r="U1213" t="s">
        <v>24</v>
      </c>
      <c r="V1213" t="s">
        <v>24</v>
      </c>
      <c r="W1213" t="s">
        <v>24</v>
      </c>
      <c r="X1213" t="s">
        <v>7339</v>
      </c>
      <c r="Y1213" t="s">
        <v>7340</v>
      </c>
      <c r="Z1213" t="s">
        <v>7341</v>
      </c>
      <c r="AA1213" t="s">
        <v>10122</v>
      </c>
      <c r="AB1213" t="s">
        <v>24</v>
      </c>
      <c r="AC1213" t="s">
        <v>24</v>
      </c>
      <c r="AD1213" t="s">
        <v>24</v>
      </c>
      <c r="AE1213" t="s">
        <v>24</v>
      </c>
      <c r="AF1213" t="s">
        <v>24</v>
      </c>
      <c r="AG1213" t="s">
        <v>24</v>
      </c>
      <c r="AH1213" t="s">
        <v>24</v>
      </c>
      <c r="AI1213" t="s">
        <v>7688</v>
      </c>
      <c r="AJ1213">
        <v>0</v>
      </c>
      <c r="AK1213">
        <v>0</v>
      </c>
      <c r="AL1213" t="s">
        <v>24</v>
      </c>
      <c r="AM1213" t="s">
        <v>24</v>
      </c>
      <c r="AN1213" t="s">
        <v>24</v>
      </c>
      <c r="AO1213" t="s">
        <v>24</v>
      </c>
      <c r="AP1213" t="s">
        <v>24</v>
      </c>
      <c r="AQ1213" t="s">
        <v>24</v>
      </c>
      <c r="AR1213" t="s">
        <v>24</v>
      </c>
      <c r="AS1213" t="s">
        <v>24</v>
      </c>
      <c r="AT1213" t="s">
        <v>24</v>
      </c>
      <c r="AU1213" t="s">
        <v>24</v>
      </c>
      <c r="AV1213" t="s">
        <v>24</v>
      </c>
      <c r="AW1213" t="s">
        <v>24</v>
      </c>
      <c r="AX1213" t="s">
        <v>24</v>
      </c>
      <c r="AY1213" t="s">
        <v>24</v>
      </c>
      <c r="AZ1213" t="s">
        <v>24</v>
      </c>
      <c r="BA1213" t="s">
        <v>24</v>
      </c>
      <c r="BB1213" t="s">
        <v>24</v>
      </c>
      <c r="BC1213" t="s">
        <v>7843</v>
      </c>
      <c r="BD1213" t="s">
        <v>7843</v>
      </c>
      <c r="BE1213" t="s">
        <v>7843</v>
      </c>
      <c r="BF1213" t="s">
        <v>7843</v>
      </c>
      <c r="BG1213" t="s">
        <v>7843</v>
      </c>
      <c r="BH1213" t="s">
        <v>7843</v>
      </c>
      <c r="BI1213" t="s">
        <v>7843</v>
      </c>
      <c r="BJ1213">
        <v>1</v>
      </c>
      <c r="BK1213">
        <v>1</v>
      </c>
      <c r="BL1213">
        <v>1</v>
      </c>
    </row>
    <row r="1214" spans="1:64">
      <c r="A1214" t="s">
        <v>10124</v>
      </c>
      <c r="B1214" t="s">
        <v>1599</v>
      </c>
      <c r="C1214" t="s">
        <v>1621</v>
      </c>
      <c r="D1214" t="s">
        <v>1747</v>
      </c>
      <c r="E1214" t="s">
        <v>1753</v>
      </c>
      <c r="F1214" t="s">
        <v>1754</v>
      </c>
      <c r="G1214" t="s">
        <v>7328</v>
      </c>
      <c r="H1214" t="s">
        <v>3816</v>
      </c>
      <c r="I1214" t="s">
        <v>3850</v>
      </c>
      <c r="J1214" t="s">
        <v>7265</v>
      </c>
      <c r="K1214" t="s">
        <v>7688</v>
      </c>
      <c r="S1214" t="s">
        <v>7895</v>
      </c>
      <c r="T1214" t="s">
        <v>10123</v>
      </c>
      <c r="U1214" t="s">
        <v>24</v>
      </c>
      <c r="V1214" t="s">
        <v>24</v>
      </c>
      <c r="W1214" t="s">
        <v>24</v>
      </c>
      <c r="X1214" t="s">
        <v>7342</v>
      </c>
      <c r="Y1214" t="s">
        <v>7343</v>
      </c>
      <c r="Z1214" t="s">
        <v>7344</v>
      </c>
      <c r="AA1214" t="s">
        <v>10124</v>
      </c>
      <c r="AB1214" t="s">
        <v>24</v>
      </c>
      <c r="AC1214" t="s">
        <v>24</v>
      </c>
      <c r="AD1214" t="s">
        <v>24</v>
      </c>
      <c r="AE1214" t="s">
        <v>24</v>
      </c>
      <c r="AF1214" t="s">
        <v>24</v>
      </c>
      <c r="AG1214" t="s">
        <v>24</v>
      </c>
      <c r="AH1214" t="s">
        <v>24</v>
      </c>
      <c r="AI1214" t="s">
        <v>7688</v>
      </c>
      <c r="AJ1214">
        <v>0</v>
      </c>
      <c r="AK1214">
        <v>0</v>
      </c>
      <c r="AL1214" t="s">
        <v>24</v>
      </c>
      <c r="AM1214" t="s">
        <v>24</v>
      </c>
      <c r="AN1214" t="s">
        <v>24</v>
      </c>
      <c r="AO1214" t="s">
        <v>24</v>
      </c>
      <c r="AP1214" t="s">
        <v>24</v>
      </c>
      <c r="AQ1214" t="s">
        <v>24</v>
      </c>
      <c r="AR1214" t="s">
        <v>24</v>
      </c>
      <c r="AS1214" t="s">
        <v>24</v>
      </c>
      <c r="AT1214" t="s">
        <v>24</v>
      </c>
      <c r="AU1214" t="s">
        <v>24</v>
      </c>
      <c r="AV1214" t="s">
        <v>24</v>
      </c>
      <c r="AW1214" t="s">
        <v>24</v>
      </c>
      <c r="AX1214" t="s">
        <v>24</v>
      </c>
      <c r="AY1214" t="s">
        <v>24</v>
      </c>
      <c r="AZ1214" t="s">
        <v>24</v>
      </c>
      <c r="BA1214" t="s">
        <v>24</v>
      </c>
      <c r="BB1214" t="s">
        <v>24</v>
      </c>
      <c r="BC1214" t="s">
        <v>7843</v>
      </c>
      <c r="BD1214" t="s">
        <v>7843</v>
      </c>
      <c r="BE1214" t="s">
        <v>7843</v>
      </c>
      <c r="BF1214" t="s">
        <v>7843</v>
      </c>
      <c r="BG1214" t="s">
        <v>7843</v>
      </c>
      <c r="BH1214" t="s">
        <v>7843</v>
      </c>
      <c r="BI1214" t="s">
        <v>7843</v>
      </c>
      <c r="BJ1214">
        <v>1</v>
      </c>
      <c r="BK1214">
        <v>1</v>
      </c>
      <c r="BL1214">
        <v>1</v>
      </c>
    </row>
    <row r="1215" spans="1:64">
      <c r="A1215" t="s">
        <v>10126</v>
      </c>
      <c r="B1215" t="s">
        <v>1599</v>
      </c>
      <c r="C1215" t="s">
        <v>1621</v>
      </c>
      <c r="D1215" t="s">
        <v>1747</v>
      </c>
      <c r="E1215" t="s">
        <v>1753</v>
      </c>
      <c r="F1215" t="s">
        <v>1754</v>
      </c>
      <c r="G1215" t="s">
        <v>7328</v>
      </c>
      <c r="H1215" t="s">
        <v>3816</v>
      </c>
      <c r="I1215" t="s">
        <v>3853</v>
      </c>
      <c r="J1215" t="s">
        <v>7265</v>
      </c>
      <c r="K1215" t="s">
        <v>7688</v>
      </c>
      <c r="S1215" t="s">
        <v>7895</v>
      </c>
      <c r="T1215" t="s">
        <v>10125</v>
      </c>
      <c r="U1215" t="s">
        <v>24</v>
      </c>
      <c r="V1215" t="s">
        <v>24</v>
      </c>
      <c r="W1215" t="s">
        <v>24</v>
      </c>
      <c r="X1215" t="s">
        <v>7345</v>
      </c>
      <c r="Y1215" t="s">
        <v>7346</v>
      </c>
      <c r="Z1215" t="s">
        <v>7347</v>
      </c>
      <c r="AA1215" t="s">
        <v>10126</v>
      </c>
      <c r="AB1215" t="s">
        <v>24</v>
      </c>
      <c r="AC1215" t="s">
        <v>24</v>
      </c>
      <c r="AD1215" t="s">
        <v>24</v>
      </c>
      <c r="AE1215" t="s">
        <v>24</v>
      </c>
      <c r="AF1215" t="s">
        <v>24</v>
      </c>
      <c r="AG1215" t="s">
        <v>24</v>
      </c>
      <c r="AH1215" t="s">
        <v>24</v>
      </c>
      <c r="AI1215" t="s">
        <v>7688</v>
      </c>
      <c r="AJ1215">
        <v>0</v>
      </c>
      <c r="AK1215">
        <v>0</v>
      </c>
      <c r="AL1215" t="s">
        <v>24</v>
      </c>
      <c r="AM1215" t="s">
        <v>24</v>
      </c>
      <c r="AN1215" t="s">
        <v>24</v>
      </c>
      <c r="AO1215" t="s">
        <v>24</v>
      </c>
      <c r="AP1215" t="s">
        <v>24</v>
      </c>
      <c r="AQ1215" t="s">
        <v>24</v>
      </c>
      <c r="AR1215" t="s">
        <v>24</v>
      </c>
      <c r="AS1215" t="s">
        <v>24</v>
      </c>
      <c r="AT1215" t="s">
        <v>24</v>
      </c>
      <c r="AU1215" t="s">
        <v>24</v>
      </c>
      <c r="AV1215" t="s">
        <v>24</v>
      </c>
      <c r="AW1215" t="s">
        <v>24</v>
      </c>
      <c r="AX1215" t="s">
        <v>24</v>
      </c>
      <c r="AY1215" t="s">
        <v>24</v>
      </c>
      <c r="AZ1215" t="s">
        <v>24</v>
      </c>
      <c r="BA1215" t="s">
        <v>24</v>
      </c>
      <c r="BB1215" t="s">
        <v>24</v>
      </c>
      <c r="BC1215" t="s">
        <v>7843</v>
      </c>
      <c r="BD1215" t="s">
        <v>7843</v>
      </c>
      <c r="BE1215" t="s">
        <v>7843</v>
      </c>
      <c r="BF1215" t="s">
        <v>7843</v>
      </c>
      <c r="BG1215" t="s">
        <v>7843</v>
      </c>
      <c r="BH1215" t="s">
        <v>7843</v>
      </c>
      <c r="BI1215" t="s">
        <v>7843</v>
      </c>
      <c r="BJ1215">
        <v>1</v>
      </c>
      <c r="BK1215">
        <v>1</v>
      </c>
      <c r="BL1215">
        <v>1</v>
      </c>
    </row>
    <row r="1216" spans="1:64">
      <c r="A1216" t="s">
        <v>10128</v>
      </c>
      <c r="B1216" t="s">
        <v>1599</v>
      </c>
      <c r="C1216" t="s">
        <v>1621</v>
      </c>
      <c r="D1216" t="s">
        <v>1747</v>
      </c>
      <c r="E1216" t="s">
        <v>1753</v>
      </c>
      <c r="F1216" t="s">
        <v>1754</v>
      </c>
      <c r="G1216" t="s">
        <v>7348</v>
      </c>
      <c r="H1216" t="s">
        <v>3816</v>
      </c>
      <c r="I1216" t="s">
        <v>7264</v>
      </c>
      <c r="J1216" t="s">
        <v>7265</v>
      </c>
      <c r="K1216" t="s">
        <v>7688</v>
      </c>
      <c r="S1216" t="s">
        <v>7895</v>
      </c>
      <c r="T1216" t="s">
        <v>10127</v>
      </c>
      <c r="U1216" t="s">
        <v>24</v>
      </c>
      <c r="V1216" t="s">
        <v>24</v>
      </c>
      <c r="W1216" t="s">
        <v>24</v>
      </c>
      <c r="X1216" t="s">
        <v>7350</v>
      </c>
      <c r="Y1216" t="s">
        <v>7351</v>
      </c>
      <c r="Z1216" t="s">
        <v>7352</v>
      </c>
      <c r="AA1216" t="s">
        <v>10128</v>
      </c>
      <c r="AB1216" t="s">
        <v>24</v>
      </c>
      <c r="AC1216" t="s">
        <v>24</v>
      </c>
      <c r="AD1216" t="s">
        <v>24</v>
      </c>
      <c r="AE1216" t="s">
        <v>24</v>
      </c>
      <c r="AF1216" t="s">
        <v>24</v>
      </c>
      <c r="AG1216" t="s">
        <v>24</v>
      </c>
      <c r="AH1216" t="s">
        <v>24</v>
      </c>
      <c r="AI1216" t="s">
        <v>7688</v>
      </c>
      <c r="AJ1216">
        <v>0</v>
      </c>
      <c r="AK1216">
        <v>0</v>
      </c>
      <c r="AL1216" t="s">
        <v>24</v>
      </c>
      <c r="AM1216" t="s">
        <v>24</v>
      </c>
      <c r="AN1216" t="s">
        <v>24</v>
      </c>
      <c r="AO1216" t="s">
        <v>24</v>
      </c>
      <c r="AP1216" t="s">
        <v>24</v>
      </c>
      <c r="AQ1216" t="s">
        <v>24</v>
      </c>
      <c r="AR1216" t="s">
        <v>24</v>
      </c>
      <c r="AS1216" t="s">
        <v>24</v>
      </c>
      <c r="AT1216" t="s">
        <v>24</v>
      </c>
      <c r="AU1216" t="s">
        <v>24</v>
      </c>
      <c r="AV1216" t="s">
        <v>24</v>
      </c>
      <c r="AW1216" t="s">
        <v>24</v>
      </c>
      <c r="AX1216" t="s">
        <v>24</v>
      </c>
      <c r="AY1216" t="s">
        <v>24</v>
      </c>
      <c r="AZ1216" t="s">
        <v>24</v>
      </c>
      <c r="BA1216" t="s">
        <v>24</v>
      </c>
      <c r="BB1216" t="s">
        <v>24</v>
      </c>
      <c r="BC1216" t="s">
        <v>7843</v>
      </c>
      <c r="BD1216" t="s">
        <v>7843</v>
      </c>
      <c r="BE1216" t="s">
        <v>7843</v>
      </c>
      <c r="BF1216" t="s">
        <v>7843</v>
      </c>
      <c r="BG1216" t="s">
        <v>7843</v>
      </c>
      <c r="BH1216" t="s">
        <v>7843</v>
      </c>
      <c r="BI1216" t="s">
        <v>7843</v>
      </c>
      <c r="BJ1216">
        <v>1</v>
      </c>
      <c r="BK1216">
        <v>1</v>
      </c>
      <c r="BL1216">
        <v>1</v>
      </c>
    </row>
    <row r="1217" spans="1:64">
      <c r="A1217" t="s">
        <v>10130</v>
      </c>
      <c r="B1217" t="s">
        <v>1599</v>
      </c>
      <c r="C1217" t="s">
        <v>1621</v>
      </c>
      <c r="D1217" t="s">
        <v>1747</v>
      </c>
      <c r="E1217" t="s">
        <v>1753</v>
      </c>
      <c r="F1217" t="s">
        <v>1754</v>
      </c>
      <c r="G1217" t="s">
        <v>7348</v>
      </c>
      <c r="H1217" t="s">
        <v>3816</v>
      </c>
      <c r="I1217" t="s">
        <v>7272</v>
      </c>
      <c r="J1217" t="s">
        <v>7265</v>
      </c>
      <c r="K1217" t="s">
        <v>7688</v>
      </c>
      <c r="S1217" t="s">
        <v>7895</v>
      </c>
      <c r="T1217" t="s">
        <v>10129</v>
      </c>
      <c r="U1217" t="s">
        <v>24</v>
      </c>
      <c r="V1217" t="s">
        <v>24</v>
      </c>
      <c r="W1217" t="s">
        <v>24</v>
      </c>
      <c r="X1217" t="s">
        <v>7353</v>
      </c>
      <c r="Y1217" t="s">
        <v>7354</v>
      </c>
      <c r="Z1217" t="s">
        <v>7355</v>
      </c>
      <c r="AA1217" t="s">
        <v>10130</v>
      </c>
      <c r="AB1217" t="s">
        <v>24</v>
      </c>
      <c r="AC1217" t="s">
        <v>24</v>
      </c>
      <c r="AD1217" t="s">
        <v>24</v>
      </c>
      <c r="AE1217" t="s">
        <v>24</v>
      </c>
      <c r="AF1217" t="s">
        <v>24</v>
      </c>
      <c r="AG1217" t="s">
        <v>24</v>
      </c>
      <c r="AH1217" t="s">
        <v>24</v>
      </c>
      <c r="AI1217" t="s">
        <v>7688</v>
      </c>
      <c r="AJ1217">
        <v>0</v>
      </c>
      <c r="AK1217">
        <v>0</v>
      </c>
      <c r="AL1217" t="s">
        <v>24</v>
      </c>
      <c r="AM1217" t="s">
        <v>24</v>
      </c>
      <c r="AN1217" t="s">
        <v>24</v>
      </c>
      <c r="AO1217" t="s">
        <v>24</v>
      </c>
      <c r="AP1217" t="s">
        <v>24</v>
      </c>
      <c r="AQ1217" t="s">
        <v>24</v>
      </c>
      <c r="AR1217" t="s">
        <v>24</v>
      </c>
      <c r="AS1217" t="s">
        <v>24</v>
      </c>
      <c r="AT1217" t="s">
        <v>24</v>
      </c>
      <c r="AU1217" t="s">
        <v>24</v>
      </c>
      <c r="AV1217" t="s">
        <v>24</v>
      </c>
      <c r="AW1217" t="s">
        <v>24</v>
      </c>
      <c r="AX1217" t="s">
        <v>24</v>
      </c>
      <c r="AY1217" t="s">
        <v>24</v>
      </c>
      <c r="AZ1217" t="s">
        <v>24</v>
      </c>
      <c r="BA1217" t="s">
        <v>24</v>
      </c>
      <c r="BB1217" t="s">
        <v>24</v>
      </c>
      <c r="BC1217" t="s">
        <v>7843</v>
      </c>
      <c r="BD1217" t="s">
        <v>7843</v>
      </c>
      <c r="BE1217" t="s">
        <v>7843</v>
      </c>
      <c r="BF1217" t="s">
        <v>7843</v>
      </c>
      <c r="BG1217" t="s">
        <v>7843</v>
      </c>
      <c r="BH1217" t="s">
        <v>7843</v>
      </c>
      <c r="BI1217" t="s">
        <v>7843</v>
      </c>
      <c r="BJ1217">
        <v>1</v>
      </c>
      <c r="BK1217">
        <v>1</v>
      </c>
      <c r="BL1217">
        <v>1</v>
      </c>
    </row>
    <row r="1218" spans="1:64">
      <c r="A1218" t="s">
        <v>10132</v>
      </c>
      <c r="B1218" t="s">
        <v>1599</v>
      </c>
      <c r="C1218" t="s">
        <v>1621</v>
      </c>
      <c r="D1218" t="s">
        <v>1747</v>
      </c>
      <c r="E1218" t="s">
        <v>1753</v>
      </c>
      <c r="F1218" t="s">
        <v>1754</v>
      </c>
      <c r="G1218" t="s">
        <v>7348</v>
      </c>
      <c r="H1218" t="s">
        <v>3816</v>
      </c>
      <c r="I1218" t="s">
        <v>7276</v>
      </c>
      <c r="J1218" t="s">
        <v>7265</v>
      </c>
      <c r="K1218" t="s">
        <v>7688</v>
      </c>
      <c r="S1218" t="s">
        <v>7895</v>
      </c>
      <c r="T1218" t="s">
        <v>10131</v>
      </c>
      <c r="U1218" t="s">
        <v>24</v>
      </c>
      <c r="V1218" t="s">
        <v>24</v>
      </c>
      <c r="W1218" t="s">
        <v>24</v>
      </c>
      <c r="X1218" t="s">
        <v>7356</v>
      </c>
      <c r="Y1218" t="s">
        <v>7357</v>
      </c>
      <c r="Z1218" t="s">
        <v>7358</v>
      </c>
      <c r="AA1218" t="s">
        <v>10132</v>
      </c>
      <c r="AB1218" t="s">
        <v>24</v>
      </c>
      <c r="AC1218" t="s">
        <v>24</v>
      </c>
      <c r="AD1218" t="s">
        <v>24</v>
      </c>
      <c r="AE1218" t="s">
        <v>24</v>
      </c>
      <c r="AF1218" t="s">
        <v>24</v>
      </c>
      <c r="AG1218" t="s">
        <v>24</v>
      </c>
      <c r="AH1218" t="s">
        <v>24</v>
      </c>
      <c r="AI1218" t="s">
        <v>7688</v>
      </c>
      <c r="AJ1218">
        <v>0</v>
      </c>
      <c r="AK1218">
        <v>0</v>
      </c>
      <c r="AL1218" t="s">
        <v>24</v>
      </c>
      <c r="AM1218" t="s">
        <v>24</v>
      </c>
      <c r="AN1218" t="s">
        <v>24</v>
      </c>
      <c r="AO1218" t="s">
        <v>24</v>
      </c>
      <c r="AP1218" t="s">
        <v>24</v>
      </c>
      <c r="AQ1218" t="s">
        <v>24</v>
      </c>
      <c r="AR1218" t="s">
        <v>24</v>
      </c>
      <c r="AS1218" t="s">
        <v>24</v>
      </c>
      <c r="AT1218" t="s">
        <v>24</v>
      </c>
      <c r="AU1218" t="s">
        <v>24</v>
      </c>
      <c r="AV1218" t="s">
        <v>24</v>
      </c>
      <c r="AW1218" t="s">
        <v>24</v>
      </c>
      <c r="AX1218" t="s">
        <v>24</v>
      </c>
      <c r="AY1218" t="s">
        <v>24</v>
      </c>
      <c r="AZ1218" t="s">
        <v>24</v>
      </c>
      <c r="BA1218" t="s">
        <v>24</v>
      </c>
      <c r="BB1218" t="s">
        <v>24</v>
      </c>
      <c r="BC1218" t="s">
        <v>7843</v>
      </c>
      <c r="BD1218" t="s">
        <v>7843</v>
      </c>
      <c r="BE1218" t="s">
        <v>7843</v>
      </c>
      <c r="BF1218" t="s">
        <v>7843</v>
      </c>
      <c r="BG1218" t="s">
        <v>7843</v>
      </c>
      <c r="BH1218" t="s">
        <v>7843</v>
      </c>
      <c r="BI1218" t="s">
        <v>7843</v>
      </c>
      <c r="BJ1218">
        <v>1</v>
      </c>
      <c r="BK1218">
        <v>1</v>
      </c>
      <c r="BL1218">
        <v>1</v>
      </c>
    </row>
    <row r="1219" spans="1:64">
      <c r="A1219" t="s">
        <v>10134</v>
      </c>
      <c r="B1219" t="s">
        <v>1599</v>
      </c>
      <c r="C1219" t="s">
        <v>1621</v>
      </c>
      <c r="D1219" t="s">
        <v>1747</v>
      </c>
      <c r="E1219" t="s">
        <v>1753</v>
      </c>
      <c r="F1219" t="s">
        <v>1754</v>
      </c>
      <c r="G1219" t="s">
        <v>7348</v>
      </c>
      <c r="H1219" t="s">
        <v>3816</v>
      </c>
      <c r="I1219" t="s">
        <v>7280</v>
      </c>
      <c r="J1219" t="s">
        <v>7265</v>
      </c>
      <c r="K1219" t="s">
        <v>7688</v>
      </c>
      <c r="S1219" t="s">
        <v>7895</v>
      </c>
      <c r="T1219" t="s">
        <v>10133</v>
      </c>
      <c r="U1219" t="s">
        <v>24</v>
      </c>
      <c r="V1219" t="s">
        <v>24</v>
      </c>
      <c r="W1219" t="s">
        <v>24</v>
      </c>
      <c r="X1219" t="s">
        <v>7359</v>
      </c>
      <c r="Y1219" t="s">
        <v>7360</v>
      </c>
      <c r="Z1219" t="s">
        <v>7361</v>
      </c>
      <c r="AA1219" t="s">
        <v>10134</v>
      </c>
      <c r="AB1219" t="s">
        <v>24</v>
      </c>
      <c r="AC1219" t="s">
        <v>24</v>
      </c>
      <c r="AD1219" t="s">
        <v>24</v>
      </c>
      <c r="AE1219" t="s">
        <v>24</v>
      </c>
      <c r="AF1219" t="s">
        <v>24</v>
      </c>
      <c r="AG1219" t="s">
        <v>24</v>
      </c>
      <c r="AH1219" t="s">
        <v>24</v>
      </c>
      <c r="AI1219" t="s">
        <v>7688</v>
      </c>
      <c r="AJ1219">
        <v>0</v>
      </c>
      <c r="AK1219">
        <v>0</v>
      </c>
      <c r="AL1219" t="s">
        <v>24</v>
      </c>
      <c r="AM1219" t="s">
        <v>24</v>
      </c>
      <c r="AN1219" t="s">
        <v>24</v>
      </c>
      <c r="AO1219" t="s">
        <v>24</v>
      </c>
      <c r="AP1219" t="s">
        <v>24</v>
      </c>
      <c r="AQ1219" t="s">
        <v>24</v>
      </c>
      <c r="AR1219" t="s">
        <v>24</v>
      </c>
      <c r="AS1219" t="s">
        <v>24</v>
      </c>
      <c r="AT1219" t="s">
        <v>24</v>
      </c>
      <c r="AU1219" t="s">
        <v>24</v>
      </c>
      <c r="AV1219" t="s">
        <v>24</v>
      </c>
      <c r="AW1219" t="s">
        <v>24</v>
      </c>
      <c r="AX1219" t="s">
        <v>24</v>
      </c>
      <c r="AY1219" t="s">
        <v>24</v>
      </c>
      <c r="AZ1219" t="s">
        <v>24</v>
      </c>
      <c r="BA1219" t="s">
        <v>24</v>
      </c>
      <c r="BB1219" t="s">
        <v>24</v>
      </c>
      <c r="BC1219" t="s">
        <v>7843</v>
      </c>
      <c r="BD1219" t="s">
        <v>7843</v>
      </c>
      <c r="BE1219" t="s">
        <v>7843</v>
      </c>
      <c r="BF1219" t="s">
        <v>7843</v>
      </c>
      <c r="BG1219" t="s">
        <v>7843</v>
      </c>
      <c r="BH1219" t="s">
        <v>7843</v>
      </c>
      <c r="BI1219" t="s">
        <v>7843</v>
      </c>
      <c r="BJ1219">
        <v>1</v>
      </c>
      <c r="BK1219">
        <v>1</v>
      </c>
      <c r="BL1219">
        <v>1</v>
      </c>
    </row>
    <row r="1220" spans="1:64">
      <c r="A1220" t="s">
        <v>10136</v>
      </c>
      <c r="B1220" t="s">
        <v>1599</v>
      </c>
      <c r="C1220" t="s">
        <v>1621</v>
      </c>
      <c r="D1220" t="s">
        <v>1747</v>
      </c>
      <c r="E1220" t="s">
        <v>1753</v>
      </c>
      <c r="F1220" t="s">
        <v>1754</v>
      </c>
      <c r="G1220" t="s">
        <v>7348</v>
      </c>
      <c r="H1220" t="s">
        <v>3816</v>
      </c>
      <c r="I1220" t="s">
        <v>3850</v>
      </c>
      <c r="J1220" t="s">
        <v>7265</v>
      </c>
      <c r="K1220" t="s">
        <v>7688</v>
      </c>
      <c r="S1220" t="s">
        <v>7895</v>
      </c>
      <c r="T1220" t="s">
        <v>10135</v>
      </c>
      <c r="U1220" t="s">
        <v>24</v>
      </c>
      <c r="V1220" t="s">
        <v>24</v>
      </c>
      <c r="W1220" t="s">
        <v>24</v>
      </c>
      <c r="X1220" t="s">
        <v>7362</v>
      </c>
      <c r="Y1220" t="s">
        <v>7363</v>
      </c>
      <c r="Z1220" t="s">
        <v>7364</v>
      </c>
      <c r="AA1220" t="s">
        <v>10136</v>
      </c>
      <c r="AB1220" t="s">
        <v>24</v>
      </c>
      <c r="AC1220" t="s">
        <v>24</v>
      </c>
      <c r="AD1220" t="s">
        <v>24</v>
      </c>
      <c r="AE1220" t="s">
        <v>24</v>
      </c>
      <c r="AF1220" t="s">
        <v>24</v>
      </c>
      <c r="AG1220" t="s">
        <v>24</v>
      </c>
      <c r="AH1220" t="s">
        <v>24</v>
      </c>
      <c r="AI1220" t="s">
        <v>7688</v>
      </c>
      <c r="AJ1220">
        <v>0</v>
      </c>
      <c r="AK1220">
        <v>0</v>
      </c>
      <c r="AL1220" t="s">
        <v>24</v>
      </c>
      <c r="AM1220" t="s">
        <v>24</v>
      </c>
      <c r="AN1220" t="s">
        <v>24</v>
      </c>
      <c r="AO1220" t="s">
        <v>24</v>
      </c>
      <c r="AP1220" t="s">
        <v>24</v>
      </c>
      <c r="AQ1220" t="s">
        <v>24</v>
      </c>
      <c r="AR1220" t="s">
        <v>24</v>
      </c>
      <c r="AS1220" t="s">
        <v>24</v>
      </c>
      <c r="AT1220" t="s">
        <v>24</v>
      </c>
      <c r="AU1220" t="s">
        <v>24</v>
      </c>
      <c r="AV1220" t="s">
        <v>24</v>
      </c>
      <c r="AW1220" t="s">
        <v>24</v>
      </c>
      <c r="AX1220" t="s">
        <v>24</v>
      </c>
      <c r="AY1220" t="s">
        <v>24</v>
      </c>
      <c r="AZ1220" t="s">
        <v>24</v>
      </c>
      <c r="BA1220" t="s">
        <v>24</v>
      </c>
      <c r="BB1220" t="s">
        <v>24</v>
      </c>
      <c r="BC1220" t="s">
        <v>7843</v>
      </c>
      <c r="BD1220" t="s">
        <v>7843</v>
      </c>
      <c r="BE1220" t="s">
        <v>7843</v>
      </c>
      <c r="BF1220" t="s">
        <v>7843</v>
      </c>
      <c r="BG1220" t="s">
        <v>7843</v>
      </c>
      <c r="BH1220" t="s">
        <v>7843</v>
      </c>
      <c r="BI1220" t="s">
        <v>7843</v>
      </c>
      <c r="BJ1220">
        <v>1</v>
      </c>
      <c r="BK1220">
        <v>1</v>
      </c>
      <c r="BL1220">
        <v>1</v>
      </c>
    </row>
    <row r="1221" spans="1:64">
      <c r="A1221" t="s">
        <v>10138</v>
      </c>
      <c r="B1221" t="s">
        <v>1599</v>
      </c>
      <c r="C1221" t="s">
        <v>1621</v>
      </c>
      <c r="D1221" t="s">
        <v>1747</v>
      </c>
      <c r="E1221" t="s">
        <v>1753</v>
      </c>
      <c r="F1221" t="s">
        <v>1754</v>
      </c>
      <c r="G1221" t="s">
        <v>7348</v>
      </c>
      <c r="H1221" t="s">
        <v>3816</v>
      </c>
      <c r="I1221" t="s">
        <v>3853</v>
      </c>
      <c r="J1221" t="s">
        <v>7265</v>
      </c>
      <c r="K1221" t="s">
        <v>7688</v>
      </c>
      <c r="S1221" t="s">
        <v>7895</v>
      </c>
      <c r="T1221" t="s">
        <v>10137</v>
      </c>
      <c r="U1221" t="s">
        <v>24</v>
      </c>
      <c r="V1221" t="s">
        <v>24</v>
      </c>
      <c r="W1221" t="s">
        <v>24</v>
      </c>
      <c r="X1221" t="s">
        <v>7365</v>
      </c>
      <c r="Y1221" t="s">
        <v>7366</v>
      </c>
      <c r="Z1221" t="s">
        <v>7367</v>
      </c>
      <c r="AA1221" t="s">
        <v>10138</v>
      </c>
      <c r="AB1221" t="s">
        <v>24</v>
      </c>
      <c r="AC1221" t="s">
        <v>24</v>
      </c>
      <c r="AD1221" t="s">
        <v>24</v>
      </c>
      <c r="AE1221" t="s">
        <v>24</v>
      </c>
      <c r="AF1221" t="s">
        <v>24</v>
      </c>
      <c r="AG1221" t="s">
        <v>24</v>
      </c>
      <c r="AH1221" t="s">
        <v>24</v>
      </c>
      <c r="AI1221" t="s">
        <v>7688</v>
      </c>
      <c r="AJ1221">
        <v>0</v>
      </c>
      <c r="AK1221">
        <v>0</v>
      </c>
      <c r="AL1221" t="s">
        <v>24</v>
      </c>
      <c r="AM1221" t="s">
        <v>24</v>
      </c>
      <c r="AN1221" t="s">
        <v>24</v>
      </c>
      <c r="AO1221" t="s">
        <v>24</v>
      </c>
      <c r="AP1221" t="s">
        <v>24</v>
      </c>
      <c r="AQ1221" t="s">
        <v>24</v>
      </c>
      <c r="AR1221" t="s">
        <v>24</v>
      </c>
      <c r="AS1221" t="s">
        <v>24</v>
      </c>
      <c r="AT1221" t="s">
        <v>24</v>
      </c>
      <c r="AU1221" t="s">
        <v>24</v>
      </c>
      <c r="AV1221" t="s">
        <v>24</v>
      </c>
      <c r="AW1221" t="s">
        <v>24</v>
      </c>
      <c r="AX1221" t="s">
        <v>24</v>
      </c>
      <c r="AY1221" t="s">
        <v>24</v>
      </c>
      <c r="AZ1221" t="s">
        <v>24</v>
      </c>
      <c r="BA1221" t="s">
        <v>24</v>
      </c>
      <c r="BB1221" t="s">
        <v>24</v>
      </c>
      <c r="BC1221" t="s">
        <v>7843</v>
      </c>
      <c r="BD1221" t="s">
        <v>7843</v>
      </c>
      <c r="BE1221" t="s">
        <v>7843</v>
      </c>
      <c r="BF1221" t="s">
        <v>7843</v>
      </c>
      <c r="BG1221" t="s">
        <v>7843</v>
      </c>
      <c r="BH1221" t="s">
        <v>7843</v>
      </c>
      <c r="BI1221" t="s">
        <v>7843</v>
      </c>
      <c r="BJ1221">
        <v>1</v>
      </c>
      <c r="BK1221">
        <v>1</v>
      </c>
      <c r="BL1221">
        <v>1</v>
      </c>
    </row>
    <row r="1222" spans="1:64">
      <c r="A1222" t="s">
        <v>10140</v>
      </c>
      <c r="B1222" t="s">
        <v>1599</v>
      </c>
      <c r="C1222" t="s">
        <v>1621</v>
      </c>
      <c r="D1222" t="s">
        <v>1747</v>
      </c>
      <c r="E1222" t="s">
        <v>1753</v>
      </c>
      <c r="F1222" t="s">
        <v>1754</v>
      </c>
      <c r="G1222" t="s">
        <v>7368</v>
      </c>
      <c r="H1222" t="s">
        <v>3816</v>
      </c>
      <c r="I1222" t="s">
        <v>7264</v>
      </c>
      <c r="J1222" t="s">
        <v>7265</v>
      </c>
      <c r="K1222" t="s">
        <v>7688</v>
      </c>
      <c r="S1222" t="s">
        <v>7895</v>
      </c>
      <c r="T1222" t="s">
        <v>10139</v>
      </c>
      <c r="U1222" t="s">
        <v>24</v>
      </c>
      <c r="V1222" t="s">
        <v>24</v>
      </c>
      <c r="W1222" t="s">
        <v>24</v>
      </c>
      <c r="X1222" t="s">
        <v>7369</v>
      </c>
      <c r="Y1222" t="s">
        <v>7370</v>
      </c>
      <c r="Z1222" t="s">
        <v>7371</v>
      </c>
      <c r="AA1222" t="s">
        <v>10140</v>
      </c>
      <c r="AB1222" t="s">
        <v>24</v>
      </c>
      <c r="AC1222" t="s">
        <v>24</v>
      </c>
      <c r="AD1222" t="s">
        <v>24</v>
      </c>
      <c r="AE1222" t="s">
        <v>24</v>
      </c>
      <c r="AF1222" t="s">
        <v>24</v>
      </c>
      <c r="AG1222" t="s">
        <v>24</v>
      </c>
      <c r="AH1222" t="s">
        <v>24</v>
      </c>
      <c r="AI1222" t="s">
        <v>7688</v>
      </c>
      <c r="AJ1222">
        <v>0</v>
      </c>
      <c r="AK1222">
        <v>0</v>
      </c>
      <c r="AL1222" t="s">
        <v>24</v>
      </c>
      <c r="AM1222" t="s">
        <v>24</v>
      </c>
      <c r="AN1222" t="s">
        <v>24</v>
      </c>
      <c r="AO1222" t="s">
        <v>24</v>
      </c>
      <c r="AP1222" t="s">
        <v>24</v>
      </c>
      <c r="AQ1222" t="s">
        <v>24</v>
      </c>
      <c r="AR1222" t="s">
        <v>24</v>
      </c>
      <c r="AS1222" t="s">
        <v>24</v>
      </c>
      <c r="AT1222" t="s">
        <v>24</v>
      </c>
      <c r="AU1222" t="s">
        <v>24</v>
      </c>
      <c r="AV1222" t="s">
        <v>24</v>
      </c>
      <c r="AW1222" t="s">
        <v>24</v>
      </c>
      <c r="AX1222" t="s">
        <v>24</v>
      </c>
      <c r="AY1222" t="s">
        <v>24</v>
      </c>
      <c r="AZ1222" t="s">
        <v>24</v>
      </c>
      <c r="BA1222" t="s">
        <v>24</v>
      </c>
      <c r="BB1222" t="s">
        <v>24</v>
      </c>
      <c r="BC1222" t="s">
        <v>7843</v>
      </c>
      <c r="BD1222" t="s">
        <v>7843</v>
      </c>
      <c r="BE1222" t="s">
        <v>7843</v>
      </c>
      <c r="BF1222" t="s">
        <v>7843</v>
      </c>
      <c r="BG1222" t="s">
        <v>7843</v>
      </c>
      <c r="BH1222" t="s">
        <v>7843</v>
      </c>
      <c r="BI1222" t="s">
        <v>7843</v>
      </c>
      <c r="BJ1222">
        <v>1</v>
      </c>
      <c r="BK1222">
        <v>1</v>
      </c>
      <c r="BL1222">
        <v>1</v>
      </c>
    </row>
    <row r="1223" spans="1:64">
      <c r="A1223" t="s">
        <v>10142</v>
      </c>
      <c r="B1223" t="s">
        <v>1599</v>
      </c>
      <c r="C1223" t="s">
        <v>1621</v>
      </c>
      <c r="D1223" t="s">
        <v>1747</v>
      </c>
      <c r="E1223" t="s">
        <v>1753</v>
      </c>
      <c r="F1223" t="s">
        <v>1754</v>
      </c>
      <c r="G1223" t="s">
        <v>7368</v>
      </c>
      <c r="H1223" t="s">
        <v>3816</v>
      </c>
      <c r="I1223" t="s">
        <v>7272</v>
      </c>
      <c r="J1223" t="s">
        <v>7265</v>
      </c>
      <c r="K1223" t="s">
        <v>7688</v>
      </c>
      <c r="S1223" t="s">
        <v>7895</v>
      </c>
      <c r="T1223" t="s">
        <v>10141</v>
      </c>
      <c r="U1223" t="s">
        <v>24</v>
      </c>
      <c r="V1223" t="s">
        <v>24</v>
      </c>
      <c r="W1223" t="s">
        <v>24</v>
      </c>
      <c r="X1223" t="s">
        <v>7372</v>
      </c>
      <c r="Y1223" t="s">
        <v>7373</v>
      </c>
      <c r="Z1223" t="s">
        <v>7374</v>
      </c>
      <c r="AA1223" t="s">
        <v>10142</v>
      </c>
      <c r="AB1223" t="s">
        <v>24</v>
      </c>
      <c r="AC1223" t="s">
        <v>24</v>
      </c>
      <c r="AD1223" t="s">
        <v>24</v>
      </c>
      <c r="AE1223" t="s">
        <v>24</v>
      </c>
      <c r="AF1223" t="s">
        <v>24</v>
      </c>
      <c r="AG1223" t="s">
        <v>24</v>
      </c>
      <c r="AH1223" t="s">
        <v>24</v>
      </c>
      <c r="AI1223" t="s">
        <v>7688</v>
      </c>
      <c r="AJ1223">
        <v>0</v>
      </c>
      <c r="AK1223">
        <v>0</v>
      </c>
      <c r="AL1223" t="s">
        <v>24</v>
      </c>
      <c r="AM1223" t="s">
        <v>24</v>
      </c>
      <c r="AN1223" t="s">
        <v>24</v>
      </c>
      <c r="AO1223" t="s">
        <v>24</v>
      </c>
      <c r="AP1223" t="s">
        <v>24</v>
      </c>
      <c r="AQ1223" t="s">
        <v>24</v>
      </c>
      <c r="AR1223" t="s">
        <v>24</v>
      </c>
      <c r="AS1223" t="s">
        <v>24</v>
      </c>
      <c r="AT1223" t="s">
        <v>24</v>
      </c>
      <c r="AU1223" t="s">
        <v>24</v>
      </c>
      <c r="AV1223" t="s">
        <v>24</v>
      </c>
      <c r="AW1223" t="s">
        <v>24</v>
      </c>
      <c r="AX1223" t="s">
        <v>24</v>
      </c>
      <c r="AY1223" t="s">
        <v>24</v>
      </c>
      <c r="AZ1223" t="s">
        <v>24</v>
      </c>
      <c r="BA1223" t="s">
        <v>24</v>
      </c>
      <c r="BB1223" t="s">
        <v>24</v>
      </c>
      <c r="BC1223" t="s">
        <v>7843</v>
      </c>
      <c r="BD1223" t="s">
        <v>7843</v>
      </c>
      <c r="BE1223" t="s">
        <v>7843</v>
      </c>
      <c r="BF1223" t="s">
        <v>7843</v>
      </c>
      <c r="BG1223" t="s">
        <v>7843</v>
      </c>
      <c r="BH1223" t="s">
        <v>7843</v>
      </c>
      <c r="BI1223" t="s">
        <v>7843</v>
      </c>
      <c r="BJ1223">
        <v>1</v>
      </c>
      <c r="BK1223">
        <v>1</v>
      </c>
      <c r="BL1223">
        <v>1</v>
      </c>
    </row>
    <row r="1224" spans="1:64">
      <c r="A1224" t="s">
        <v>10144</v>
      </c>
      <c r="B1224" t="s">
        <v>1599</v>
      </c>
      <c r="C1224" t="s">
        <v>1621</v>
      </c>
      <c r="D1224" t="s">
        <v>1747</v>
      </c>
      <c r="E1224" t="s">
        <v>1753</v>
      </c>
      <c r="F1224" t="s">
        <v>1754</v>
      </c>
      <c r="G1224" t="s">
        <v>7368</v>
      </c>
      <c r="H1224" t="s">
        <v>3816</v>
      </c>
      <c r="I1224" t="s">
        <v>7276</v>
      </c>
      <c r="J1224" t="s">
        <v>7265</v>
      </c>
      <c r="K1224" t="s">
        <v>7688</v>
      </c>
      <c r="S1224" t="s">
        <v>7895</v>
      </c>
      <c r="T1224" t="s">
        <v>10143</v>
      </c>
      <c r="U1224" t="s">
        <v>24</v>
      </c>
      <c r="V1224" t="s">
        <v>24</v>
      </c>
      <c r="W1224" t="s">
        <v>24</v>
      </c>
      <c r="X1224" t="s">
        <v>7375</v>
      </c>
      <c r="Y1224" t="s">
        <v>7376</v>
      </c>
      <c r="Z1224" t="s">
        <v>7377</v>
      </c>
      <c r="AA1224" t="s">
        <v>10144</v>
      </c>
      <c r="AB1224" t="s">
        <v>24</v>
      </c>
      <c r="AC1224" t="s">
        <v>24</v>
      </c>
      <c r="AD1224" t="s">
        <v>24</v>
      </c>
      <c r="AE1224" t="s">
        <v>24</v>
      </c>
      <c r="AF1224" t="s">
        <v>24</v>
      </c>
      <c r="AG1224" t="s">
        <v>24</v>
      </c>
      <c r="AH1224" t="s">
        <v>24</v>
      </c>
      <c r="AI1224" t="s">
        <v>7688</v>
      </c>
      <c r="AJ1224">
        <v>0</v>
      </c>
      <c r="AK1224">
        <v>0</v>
      </c>
      <c r="AL1224" t="s">
        <v>24</v>
      </c>
      <c r="AM1224" t="s">
        <v>24</v>
      </c>
      <c r="AN1224" t="s">
        <v>24</v>
      </c>
      <c r="AO1224" t="s">
        <v>24</v>
      </c>
      <c r="AP1224" t="s">
        <v>24</v>
      </c>
      <c r="AQ1224" t="s">
        <v>24</v>
      </c>
      <c r="AR1224" t="s">
        <v>24</v>
      </c>
      <c r="AS1224" t="s">
        <v>24</v>
      </c>
      <c r="AT1224" t="s">
        <v>24</v>
      </c>
      <c r="AU1224" t="s">
        <v>24</v>
      </c>
      <c r="AV1224" t="s">
        <v>24</v>
      </c>
      <c r="AW1224" t="s">
        <v>24</v>
      </c>
      <c r="AX1224" t="s">
        <v>24</v>
      </c>
      <c r="AY1224" t="s">
        <v>24</v>
      </c>
      <c r="AZ1224" t="s">
        <v>24</v>
      </c>
      <c r="BA1224" t="s">
        <v>24</v>
      </c>
      <c r="BB1224" t="s">
        <v>24</v>
      </c>
      <c r="BC1224" t="s">
        <v>7843</v>
      </c>
      <c r="BD1224" t="s">
        <v>7843</v>
      </c>
      <c r="BE1224" t="s">
        <v>7843</v>
      </c>
      <c r="BF1224" t="s">
        <v>7843</v>
      </c>
      <c r="BG1224" t="s">
        <v>7843</v>
      </c>
      <c r="BH1224" t="s">
        <v>7843</v>
      </c>
      <c r="BI1224" t="s">
        <v>7843</v>
      </c>
      <c r="BJ1224">
        <v>1</v>
      </c>
      <c r="BK1224">
        <v>1</v>
      </c>
      <c r="BL1224">
        <v>1</v>
      </c>
    </row>
    <row r="1225" spans="1:64">
      <c r="A1225" t="s">
        <v>10146</v>
      </c>
      <c r="B1225" t="s">
        <v>1599</v>
      </c>
      <c r="C1225" t="s">
        <v>1621</v>
      </c>
      <c r="D1225" t="s">
        <v>1747</v>
      </c>
      <c r="E1225" t="s">
        <v>1753</v>
      </c>
      <c r="F1225" t="s">
        <v>1754</v>
      </c>
      <c r="G1225" t="s">
        <v>7368</v>
      </c>
      <c r="H1225" t="s">
        <v>3816</v>
      </c>
      <c r="I1225" t="s">
        <v>7280</v>
      </c>
      <c r="J1225" t="s">
        <v>7265</v>
      </c>
      <c r="K1225" t="s">
        <v>7688</v>
      </c>
      <c r="S1225" t="s">
        <v>7895</v>
      </c>
      <c r="T1225" t="s">
        <v>10145</v>
      </c>
      <c r="U1225" t="s">
        <v>24</v>
      </c>
      <c r="V1225" t="s">
        <v>24</v>
      </c>
      <c r="W1225" t="s">
        <v>24</v>
      </c>
      <c r="X1225" t="s">
        <v>7378</v>
      </c>
      <c r="Y1225" t="s">
        <v>7379</v>
      </c>
      <c r="Z1225" t="s">
        <v>7380</v>
      </c>
      <c r="AA1225" t="s">
        <v>10146</v>
      </c>
      <c r="AB1225" t="s">
        <v>24</v>
      </c>
      <c r="AC1225" t="s">
        <v>24</v>
      </c>
      <c r="AD1225" t="s">
        <v>24</v>
      </c>
      <c r="AE1225" t="s">
        <v>24</v>
      </c>
      <c r="AF1225" t="s">
        <v>24</v>
      </c>
      <c r="AG1225" t="s">
        <v>24</v>
      </c>
      <c r="AH1225" t="s">
        <v>24</v>
      </c>
      <c r="AI1225" t="s">
        <v>7688</v>
      </c>
      <c r="AJ1225">
        <v>0</v>
      </c>
      <c r="AK1225">
        <v>0</v>
      </c>
      <c r="AL1225" t="s">
        <v>24</v>
      </c>
      <c r="AM1225" t="s">
        <v>24</v>
      </c>
      <c r="AN1225" t="s">
        <v>24</v>
      </c>
      <c r="AO1225" t="s">
        <v>24</v>
      </c>
      <c r="AP1225" t="s">
        <v>24</v>
      </c>
      <c r="AQ1225" t="s">
        <v>24</v>
      </c>
      <c r="AR1225" t="s">
        <v>24</v>
      </c>
      <c r="AS1225" t="s">
        <v>24</v>
      </c>
      <c r="AT1225" t="s">
        <v>24</v>
      </c>
      <c r="AU1225" t="s">
        <v>24</v>
      </c>
      <c r="AV1225" t="s">
        <v>24</v>
      </c>
      <c r="AW1225" t="s">
        <v>24</v>
      </c>
      <c r="AX1225" t="s">
        <v>24</v>
      </c>
      <c r="AY1225" t="s">
        <v>24</v>
      </c>
      <c r="AZ1225" t="s">
        <v>24</v>
      </c>
      <c r="BA1225" t="s">
        <v>24</v>
      </c>
      <c r="BB1225" t="s">
        <v>24</v>
      </c>
      <c r="BC1225" t="s">
        <v>7843</v>
      </c>
      <c r="BD1225" t="s">
        <v>7843</v>
      </c>
      <c r="BE1225" t="s">
        <v>7843</v>
      </c>
      <c r="BF1225" t="s">
        <v>7843</v>
      </c>
      <c r="BG1225" t="s">
        <v>7843</v>
      </c>
      <c r="BH1225" t="s">
        <v>7843</v>
      </c>
      <c r="BI1225" t="s">
        <v>7843</v>
      </c>
      <c r="BJ1225">
        <v>1</v>
      </c>
      <c r="BK1225">
        <v>1</v>
      </c>
      <c r="BL1225">
        <v>1</v>
      </c>
    </row>
    <row r="1226" spans="1:64">
      <c r="A1226" t="s">
        <v>10148</v>
      </c>
      <c r="B1226" t="s">
        <v>1599</v>
      </c>
      <c r="C1226" t="s">
        <v>1621</v>
      </c>
      <c r="D1226" t="s">
        <v>1747</v>
      </c>
      <c r="E1226" t="s">
        <v>1753</v>
      </c>
      <c r="F1226" t="s">
        <v>1754</v>
      </c>
      <c r="G1226" t="s">
        <v>7368</v>
      </c>
      <c r="H1226" t="s">
        <v>3816</v>
      </c>
      <c r="I1226" t="s">
        <v>3850</v>
      </c>
      <c r="J1226" t="s">
        <v>7265</v>
      </c>
      <c r="K1226" t="s">
        <v>7688</v>
      </c>
      <c r="S1226" t="s">
        <v>7895</v>
      </c>
      <c r="T1226" t="s">
        <v>10147</v>
      </c>
      <c r="U1226" t="s">
        <v>24</v>
      </c>
      <c r="V1226" t="s">
        <v>24</v>
      </c>
      <c r="W1226" t="s">
        <v>24</v>
      </c>
      <c r="X1226" t="s">
        <v>7381</v>
      </c>
      <c r="Y1226" t="s">
        <v>7382</v>
      </c>
      <c r="Z1226" t="s">
        <v>7383</v>
      </c>
      <c r="AA1226" t="s">
        <v>10148</v>
      </c>
      <c r="AB1226" t="s">
        <v>24</v>
      </c>
      <c r="AC1226" t="s">
        <v>24</v>
      </c>
      <c r="AD1226" t="s">
        <v>24</v>
      </c>
      <c r="AE1226" t="s">
        <v>24</v>
      </c>
      <c r="AF1226" t="s">
        <v>24</v>
      </c>
      <c r="AG1226" t="s">
        <v>24</v>
      </c>
      <c r="AH1226" t="s">
        <v>24</v>
      </c>
      <c r="AI1226" t="s">
        <v>7688</v>
      </c>
      <c r="AJ1226">
        <v>0</v>
      </c>
      <c r="AK1226">
        <v>0</v>
      </c>
      <c r="AL1226" t="s">
        <v>24</v>
      </c>
      <c r="AM1226" t="s">
        <v>24</v>
      </c>
      <c r="AN1226" t="s">
        <v>24</v>
      </c>
      <c r="AO1226" t="s">
        <v>24</v>
      </c>
      <c r="AP1226" t="s">
        <v>24</v>
      </c>
      <c r="AQ1226" t="s">
        <v>24</v>
      </c>
      <c r="AR1226" t="s">
        <v>24</v>
      </c>
      <c r="AS1226" t="s">
        <v>24</v>
      </c>
      <c r="AT1226" t="s">
        <v>24</v>
      </c>
      <c r="AU1226" t="s">
        <v>24</v>
      </c>
      <c r="AV1226" t="s">
        <v>24</v>
      </c>
      <c r="AW1226" t="s">
        <v>24</v>
      </c>
      <c r="AX1226" t="s">
        <v>24</v>
      </c>
      <c r="AY1226" t="s">
        <v>24</v>
      </c>
      <c r="AZ1226" t="s">
        <v>24</v>
      </c>
      <c r="BA1226" t="s">
        <v>24</v>
      </c>
      <c r="BB1226" t="s">
        <v>24</v>
      </c>
      <c r="BC1226" t="s">
        <v>7843</v>
      </c>
      <c r="BD1226" t="s">
        <v>7843</v>
      </c>
      <c r="BE1226" t="s">
        <v>7843</v>
      </c>
      <c r="BF1226" t="s">
        <v>7843</v>
      </c>
      <c r="BG1226" t="s">
        <v>7843</v>
      </c>
      <c r="BH1226" t="s">
        <v>7843</v>
      </c>
      <c r="BI1226" t="s">
        <v>7843</v>
      </c>
      <c r="BJ1226">
        <v>1</v>
      </c>
      <c r="BK1226">
        <v>1</v>
      </c>
      <c r="BL1226">
        <v>1</v>
      </c>
    </row>
    <row r="1227" spans="1:64">
      <c r="A1227" t="s">
        <v>10150</v>
      </c>
      <c r="B1227" t="s">
        <v>1599</v>
      </c>
      <c r="C1227" t="s">
        <v>1621</v>
      </c>
      <c r="D1227" t="s">
        <v>1747</v>
      </c>
      <c r="E1227" t="s">
        <v>1753</v>
      </c>
      <c r="F1227" t="s">
        <v>1754</v>
      </c>
      <c r="G1227" t="s">
        <v>7368</v>
      </c>
      <c r="H1227" t="s">
        <v>3816</v>
      </c>
      <c r="I1227" t="s">
        <v>3853</v>
      </c>
      <c r="J1227" t="s">
        <v>7265</v>
      </c>
      <c r="K1227" t="s">
        <v>7688</v>
      </c>
      <c r="S1227" t="s">
        <v>7895</v>
      </c>
      <c r="T1227" t="s">
        <v>10149</v>
      </c>
      <c r="U1227" t="s">
        <v>24</v>
      </c>
      <c r="V1227" t="s">
        <v>24</v>
      </c>
      <c r="W1227" t="s">
        <v>24</v>
      </c>
      <c r="X1227" t="s">
        <v>7384</v>
      </c>
      <c r="Y1227" t="s">
        <v>7385</v>
      </c>
      <c r="Z1227" t="s">
        <v>7386</v>
      </c>
      <c r="AA1227" t="s">
        <v>10150</v>
      </c>
      <c r="AB1227" t="s">
        <v>24</v>
      </c>
      <c r="AC1227" t="s">
        <v>24</v>
      </c>
      <c r="AD1227" t="s">
        <v>24</v>
      </c>
      <c r="AE1227" t="s">
        <v>24</v>
      </c>
      <c r="AF1227" t="s">
        <v>24</v>
      </c>
      <c r="AG1227" t="s">
        <v>24</v>
      </c>
      <c r="AH1227" t="s">
        <v>24</v>
      </c>
      <c r="AI1227" t="s">
        <v>7688</v>
      </c>
      <c r="AJ1227">
        <v>0</v>
      </c>
      <c r="AK1227">
        <v>0</v>
      </c>
      <c r="AL1227" t="s">
        <v>24</v>
      </c>
      <c r="AM1227" t="s">
        <v>24</v>
      </c>
      <c r="AN1227" t="s">
        <v>24</v>
      </c>
      <c r="AO1227" t="s">
        <v>24</v>
      </c>
      <c r="AP1227" t="s">
        <v>24</v>
      </c>
      <c r="AQ1227" t="s">
        <v>24</v>
      </c>
      <c r="AR1227" t="s">
        <v>24</v>
      </c>
      <c r="AS1227" t="s">
        <v>24</v>
      </c>
      <c r="AT1227" t="s">
        <v>24</v>
      </c>
      <c r="AU1227" t="s">
        <v>24</v>
      </c>
      <c r="AV1227" t="s">
        <v>24</v>
      </c>
      <c r="AW1227" t="s">
        <v>24</v>
      </c>
      <c r="AX1227" t="s">
        <v>24</v>
      </c>
      <c r="AY1227" t="s">
        <v>24</v>
      </c>
      <c r="AZ1227" t="s">
        <v>24</v>
      </c>
      <c r="BA1227" t="s">
        <v>24</v>
      </c>
      <c r="BB1227" t="s">
        <v>24</v>
      </c>
      <c r="BC1227" t="s">
        <v>7843</v>
      </c>
      <c r="BD1227" t="s">
        <v>7843</v>
      </c>
      <c r="BE1227" t="s">
        <v>7843</v>
      </c>
      <c r="BF1227" t="s">
        <v>7843</v>
      </c>
      <c r="BG1227" t="s">
        <v>7843</v>
      </c>
      <c r="BH1227" t="s">
        <v>7843</v>
      </c>
      <c r="BI1227" t="s">
        <v>7843</v>
      </c>
      <c r="BJ1227">
        <v>1</v>
      </c>
      <c r="BK1227">
        <v>1</v>
      </c>
      <c r="BL1227">
        <v>1</v>
      </c>
    </row>
    <row r="1228" spans="1:64">
      <c r="A1228" t="s">
        <v>10152</v>
      </c>
      <c r="B1228" t="s">
        <v>1599</v>
      </c>
      <c r="C1228" t="s">
        <v>1621</v>
      </c>
      <c r="D1228" t="s">
        <v>1747</v>
      </c>
      <c r="E1228" t="s">
        <v>1760</v>
      </c>
      <c r="F1228" t="s">
        <v>1761</v>
      </c>
      <c r="G1228" t="s">
        <v>7387</v>
      </c>
      <c r="H1228" t="s">
        <v>3816</v>
      </c>
      <c r="I1228" t="s">
        <v>7264</v>
      </c>
      <c r="J1228" t="s">
        <v>7265</v>
      </c>
      <c r="K1228" t="s">
        <v>7688</v>
      </c>
      <c r="S1228" t="s">
        <v>7895</v>
      </c>
      <c r="T1228" t="s">
        <v>10151</v>
      </c>
      <c r="U1228" t="s">
        <v>24</v>
      </c>
      <c r="V1228" t="s">
        <v>24</v>
      </c>
      <c r="W1228" t="s">
        <v>24</v>
      </c>
      <c r="X1228" t="s">
        <v>7389</v>
      </c>
      <c r="Y1228" t="s">
        <v>7390</v>
      </c>
      <c r="Z1228" t="s">
        <v>7391</v>
      </c>
      <c r="AA1228" t="s">
        <v>10152</v>
      </c>
      <c r="AB1228" t="s">
        <v>24</v>
      </c>
      <c r="AC1228" t="s">
        <v>24</v>
      </c>
      <c r="AD1228" t="s">
        <v>24</v>
      </c>
      <c r="AE1228" t="s">
        <v>24</v>
      </c>
      <c r="AF1228" t="s">
        <v>24</v>
      </c>
      <c r="AG1228" t="s">
        <v>24</v>
      </c>
      <c r="AH1228" t="s">
        <v>24</v>
      </c>
      <c r="AI1228" t="s">
        <v>7688</v>
      </c>
      <c r="AJ1228">
        <v>0</v>
      </c>
      <c r="AK1228">
        <v>0</v>
      </c>
      <c r="AL1228" t="s">
        <v>24</v>
      </c>
      <c r="AM1228" t="s">
        <v>24</v>
      </c>
      <c r="AN1228" t="s">
        <v>24</v>
      </c>
      <c r="AO1228" t="s">
        <v>24</v>
      </c>
      <c r="AP1228" t="s">
        <v>24</v>
      </c>
      <c r="AQ1228" t="s">
        <v>24</v>
      </c>
      <c r="AR1228" t="s">
        <v>24</v>
      </c>
      <c r="AS1228" t="s">
        <v>24</v>
      </c>
      <c r="AT1228" t="s">
        <v>24</v>
      </c>
      <c r="AU1228" t="s">
        <v>24</v>
      </c>
      <c r="AV1228" t="s">
        <v>24</v>
      </c>
      <c r="AW1228" t="s">
        <v>24</v>
      </c>
      <c r="AX1228" t="s">
        <v>24</v>
      </c>
      <c r="AY1228" t="s">
        <v>24</v>
      </c>
      <c r="AZ1228" t="s">
        <v>24</v>
      </c>
      <c r="BA1228" t="s">
        <v>24</v>
      </c>
      <c r="BB1228" t="s">
        <v>24</v>
      </c>
      <c r="BC1228" t="s">
        <v>7843</v>
      </c>
      <c r="BD1228" t="s">
        <v>7843</v>
      </c>
      <c r="BE1228" t="s">
        <v>7843</v>
      </c>
      <c r="BF1228" t="s">
        <v>7843</v>
      </c>
      <c r="BG1228" t="s">
        <v>7843</v>
      </c>
      <c r="BH1228" t="s">
        <v>7843</v>
      </c>
      <c r="BI1228" t="s">
        <v>7843</v>
      </c>
      <c r="BJ1228">
        <v>1</v>
      </c>
      <c r="BK1228">
        <v>1</v>
      </c>
      <c r="BL1228">
        <v>1</v>
      </c>
    </row>
    <row r="1229" spans="1:64">
      <c r="A1229" t="s">
        <v>10154</v>
      </c>
      <c r="B1229" t="s">
        <v>1599</v>
      </c>
      <c r="C1229" t="s">
        <v>1621</v>
      </c>
      <c r="D1229" t="s">
        <v>1747</v>
      </c>
      <c r="E1229" t="s">
        <v>1760</v>
      </c>
      <c r="F1229" t="s">
        <v>1761</v>
      </c>
      <c r="G1229" t="s">
        <v>7387</v>
      </c>
      <c r="H1229" t="s">
        <v>3816</v>
      </c>
      <c r="I1229" t="s">
        <v>7272</v>
      </c>
      <c r="J1229" t="s">
        <v>7265</v>
      </c>
      <c r="K1229" t="s">
        <v>7688</v>
      </c>
      <c r="S1229" t="s">
        <v>7895</v>
      </c>
      <c r="T1229" t="s">
        <v>10153</v>
      </c>
      <c r="U1229" t="s">
        <v>24</v>
      </c>
      <c r="V1229" t="s">
        <v>24</v>
      </c>
      <c r="W1229" t="s">
        <v>24</v>
      </c>
      <c r="X1229" t="s">
        <v>7392</v>
      </c>
      <c r="Y1229" t="s">
        <v>7393</v>
      </c>
      <c r="Z1229" t="s">
        <v>7394</v>
      </c>
      <c r="AA1229" t="s">
        <v>10154</v>
      </c>
      <c r="AB1229" t="s">
        <v>24</v>
      </c>
      <c r="AC1229" t="s">
        <v>24</v>
      </c>
      <c r="AD1229" t="s">
        <v>24</v>
      </c>
      <c r="AE1229" t="s">
        <v>24</v>
      </c>
      <c r="AF1229" t="s">
        <v>24</v>
      </c>
      <c r="AG1229" t="s">
        <v>24</v>
      </c>
      <c r="AH1229" t="s">
        <v>24</v>
      </c>
      <c r="AI1229" t="s">
        <v>7688</v>
      </c>
      <c r="AJ1229">
        <v>0</v>
      </c>
      <c r="AK1229">
        <v>0</v>
      </c>
      <c r="AL1229" t="s">
        <v>24</v>
      </c>
      <c r="AM1229" t="s">
        <v>24</v>
      </c>
      <c r="AN1229" t="s">
        <v>24</v>
      </c>
      <c r="AO1229" t="s">
        <v>24</v>
      </c>
      <c r="AP1229" t="s">
        <v>24</v>
      </c>
      <c r="AQ1229" t="s">
        <v>24</v>
      </c>
      <c r="AR1229" t="s">
        <v>24</v>
      </c>
      <c r="AS1229" t="s">
        <v>24</v>
      </c>
      <c r="AT1229" t="s">
        <v>24</v>
      </c>
      <c r="AU1229" t="s">
        <v>24</v>
      </c>
      <c r="AV1229" t="s">
        <v>24</v>
      </c>
      <c r="AW1229" t="s">
        <v>24</v>
      </c>
      <c r="AX1229" t="s">
        <v>24</v>
      </c>
      <c r="AY1229" t="s">
        <v>24</v>
      </c>
      <c r="AZ1229" t="s">
        <v>24</v>
      </c>
      <c r="BA1229" t="s">
        <v>24</v>
      </c>
      <c r="BB1229" t="s">
        <v>24</v>
      </c>
      <c r="BC1229" t="s">
        <v>7843</v>
      </c>
      <c r="BD1229" t="s">
        <v>7843</v>
      </c>
      <c r="BE1229" t="s">
        <v>7843</v>
      </c>
      <c r="BF1229" t="s">
        <v>7843</v>
      </c>
      <c r="BG1229" t="s">
        <v>7843</v>
      </c>
      <c r="BH1229" t="s">
        <v>7843</v>
      </c>
      <c r="BI1229" t="s">
        <v>7843</v>
      </c>
      <c r="BJ1229">
        <v>1</v>
      </c>
      <c r="BK1229">
        <v>1</v>
      </c>
      <c r="BL1229">
        <v>1</v>
      </c>
    </row>
    <row r="1230" spans="1:64">
      <c r="A1230" t="s">
        <v>10156</v>
      </c>
      <c r="B1230" t="s">
        <v>1599</v>
      </c>
      <c r="C1230" t="s">
        <v>1621</v>
      </c>
      <c r="D1230" t="s">
        <v>1747</v>
      </c>
      <c r="E1230" t="s">
        <v>1760</v>
      </c>
      <c r="F1230" t="s">
        <v>1761</v>
      </c>
      <c r="G1230" t="s">
        <v>7387</v>
      </c>
      <c r="H1230" t="s">
        <v>3816</v>
      </c>
      <c r="I1230" t="s">
        <v>7276</v>
      </c>
      <c r="J1230" t="s">
        <v>7265</v>
      </c>
      <c r="K1230" t="s">
        <v>7688</v>
      </c>
      <c r="S1230" t="s">
        <v>7895</v>
      </c>
      <c r="T1230" t="s">
        <v>10155</v>
      </c>
      <c r="U1230" t="s">
        <v>24</v>
      </c>
      <c r="V1230" t="s">
        <v>24</v>
      </c>
      <c r="W1230" t="s">
        <v>24</v>
      </c>
      <c r="X1230" t="s">
        <v>7395</v>
      </c>
      <c r="Y1230" t="s">
        <v>7396</v>
      </c>
      <c r="Z1230" t="s">
        <v>7397</v>
      </c>
      <c r="AA1230" t="s">
        <v>10156</v>
      </c>
      <c r="AB1230" t="s">
        <v>24</v>
      </c>
      <c r="AC1230" t="s">
        <v>24</v>
      </c>
      <c r="AD1230" t="s">
        <v>24</v>
      </c>
      <c r="AE1230" t="s">
        <v>24</v>
      </c>
      <c r="AF1230" t="s">
        <v>24</v>
      </c>
      <c r="AG1230" t="s">
        <v>24</v>
      </c>
      <c r="AH1230" t="s">
        <v>24</v>
      </c>
      <c r="AI1230" t="s">
        <v>7688</v>
      </c>
      <c r="AJ1230">
        <v>0</v>
      </c>
      <c r="AK1230">
        <v>0</v>
      </c>
      <c r="AL1230" t="s">
        <v>24</v>
      </c>
      <c r="AM1230" t="s">
        <v>24</v>
      </c>
      <c r="AN1230" t="s">
        <v>24</v>
      </c>
      <c r="AO1230" t="s">
        <v>24</v>
      </c>
      <c r="AP1230" t="s">
        <v>24</v>
      </c>
      <c r="AQ1230" t="s">
        <v>24</v>
      </c>
      <c r="AR1230" t="s">
        <v>24</v>
      </c>
      <c r="AS1230" t="s">
        <v>24</v>
      </c>
      <c r="AT1230" t="s">
        <v>24</v>
      </c>
      <c r="AU1230" t="s">
        <v>24</v>
      </c>
      <c r="AV1230" t="s">
        <v>24</v>
      </c>
      <c r="AW1230" t="s">
        <v>24</v>
      </c>
      <c r="AX1230" t="s">
        <v>24</v>
      </c>
      <c r="AY1230" t="s">
        <v>24</v>
      </c>
      <c r="AZ1230" t="s">
        <v>24</v>
      </c>
      <c r="BA1230" t="s">
        <v>24</v>
      </c>
      <c r="BB1230" t="s">
        <v>24</v>
      </c>
      <c r="BC1230" t="s">
        <v>7843</v>
      </c>
      <c r="BD1230" t="s">
        <v>7843</v>
      </c>
      <c r="BE1230" t="s">
        <v>7843</v>
      </c>
      <c r="BF1230" t="s">
        <v>7843</v>
      </c>
      <c r="BG1230" t="s">
        <v>7843</v>
      </c>
      <c r="BH1230" t="s">
        <v>7843</v>
      </c>
      <c r="BI1230" t="s">
        <v>7843</v>
      </c>
      <c r="BJ1230">
        <v>1</v>
      </c>
      <c r="BK1230">
        <v>1</v>
      </c>
      <c r="BL1230">
        <v>1</v>
      </c>
    </row>
    <row r="1231" spans="1:64">
      <c r="A1231" t="s">
        <v>10158</v>
      </c>
      <c r="B1231" t="s">
        <v>1599</v>
      </c>
      <c r="C1231" t="s">
        <v>1621</v>
      </c>
      <c r="D1231" t="s">
        <v>1747</v>
      </c>
      <c r="E1231" t="s">
        <v>1760</v>
      </c>
      <c r="F1231" t="s">
        <v>1761</v>
      </c>
      <c r="G1231" t="s">
        <v>7387</v>
      </c>
      <c r="H1231" t="s">
        <v>3816</v>
      </c>
      <c r="I1231" t="s">
        <v>7280</v>
      </c>
      <c r="J1231" t="s">
        <v>7265</v>
      </c>
      <c r="K1231" t="s">
        <v>7688</v>
      </c>
      <c r="S1231" t="s">
        <v>7895</v>
      </c>
      <c r="T1231" t="s">
        <v>10157</v>
      </c>
      <c r="U1231" t="s">
        <v>24</v>
      </c>
      <c r="V1231" t="s">
        <v>24</v>
      </c>
      <c r="W1231" t="s">
        <v>24</v>
      </c>
      <c r="X1231" t="s">
        <v>7398</v>
      </c>
      <c r="Y1231" t="s">
        <v>7399</v>
      </c>
      <c r="Z1231" t="s">
        <v>7400</v>
      </c>
      <c r="AA1231" t="s">
        <v>10158</v>
      </c>
      <c r="AB1231" t="s">
        <v>24</v>
      </c>
      <c r="AC1231" t="s">
        <v>24</v>
      </c>
      <c r="AD1231" t="s">
        <v>24</v>
      </c>
      <c r="AE1231" t="s">
        <v>24</v>
      </c>
      <c r="AF1231" t="s">
        <v>24</v>
      </c>
      <c r="AG1231" t="s">
        <v>24</v>
      </c>
      <c r="AH1231" t="s">
        <v>24</v>
      </c>
      <c r="AI1231" t="s">
        <v>7688</v>
      </c>
      <c r="AJ1231">
        <v>0</v>
      </c>
      <c r="AK1231">
        <v>0</v>
      </c>
      <c r="AL1231" t="s">
        <v>24</v>
      </c>
      <c r="AM1231" t="s">
        <v>24</v>
      </c>
      <c r="AN1231" t="s">
        <v>24</v>
      </c>
      <c r="AO1231" t="s">
        <v>24</v>
      </c>
      <c r="AP1231" t="s">
        <v>24</v>
      </c>
      <c r="AQ1231" t="s">
        <v>24</v>
      </c>
      <c r="AR1231" t="s">
        <v>24</v>
      </c>
      <c r="AS1231" t="s">
        <v>24</v>
      </c>
      <c r="AT1231" t="s">
        <v>24</v>
      </c>
      <c r="AU1231" t="s">
        <v>24</v>
      </c>
      <c r="AV1231" t="s">
        <v>24</v>
      </c>
      <c r="AW1231" t="s">
        <v>24</v>
      </c>
      <c r="AX1231" t="s">
        <v>24</v>
      </c>
      <c r="AY1231" t="s">
        <v>24</v>
      </c>
      <c r="AZ1231" t="s">
        <v>24</v>
      </c>
      <c r="BA1231" t="s">
        <v>24</v>
      </c>
      <c r="BB1231" t="s">
        <v>24</v>
      </c>
      <c r="BC1231" t="s">
        <v>7843</v>
      </c>
      <c r="BD1231" t="s">
        <v>7843</v>
      </c>
      <c r="BE1231" t="s">
        <v>7843</v>
      </c>
      <c r="BF1231" t="s">
        <v>7843</v>
      </c>
      <c r="BG1231" t="s">
        <v>7843</v>
      </c>
      <c r="BH1231" t="s">
        <v>7843</v>
      </c>
      <c r="BI1231" t="s">
        <v>7843</v>
      </c>
      <c r="BJ1231">
        <v>1</v>
      </c>
      <c r="BK1231">
        <v>1</v>
      </c>
      <c r="BL1231">
        <v>1</v>
      </c>
    </row>
    <row r="1232" spans="1:64">
      <c r="A1232" t="s">
        <v>10160</v>
      </c>
      <c r="B1232" t="s">
        <v>1599</v>
      </c>
      <c r="C1232" t="s">
        <v>1621</v>
      </c>
      <c r="D1232" t="s">
        <v>1747</v>
      </c>
      <c r="E1232" t="s">
        <v>1760</v>
      </c>
      <c r="F1232" t="s">
        <v>1761</v>
      </c>
      <c r="G1232" t="s">
        <v>7387</v>
      </c>
      <c r="H1232" t="s">
        <v>3816</v>
      </c>
      <c r="I1232" t="s">
        <v>3850</v>
      </c>
      <c r="J1232" t="s">
        <v>7265</v>
      </c>
      <c r="K1232" t="s">
        <v>7688</v>
      </c>
      <c r="S1232" t="s">
        <v>7895</v>
      </c>
      <c r="T1232" t="s">
        <v>10159</v>
      </c>
      <c r="U1232" t="s">
        <v>24</v>
      </c>
      <c r="V1232" t="s">
        <v>24</v>
      </c>
      <c r="W1232" t="s">
        <v>24</v>
      </c>
      <c r="X1232" t="s">
        <v>7401</v>
      </c>
      <c r="Y1232" t="s">
        <v>7402</v>
      </c>
      <c r="Z1232" t="s">
        <v>7403</v>
      </c>
      <c r="AA1232" t="s">
        <v>10160</v>
      </c>
      <c r="AB1232" t="s">
        <v>24</v>
      </c>
      <c r="AC1232" t="s">
        <v>24</v>
      </c>
      <c r="AD1232" t="s">
        <v>24</v>
      </c>
      <c r="AE1232" t="s">
        <v>24</v>
      </c>
      <c r="AF1232" t="s">
        <v>24</v>
      </c>
      <c r="AG1232" t="s">
        <v>24</v>
      </c>
      <c r="AH1232" t="s">
        <v>24</v>
      </c>
      <c r="AI1232" t="s">
        <v>7688</v>
      </c>
      <c r="AJ1232">
        <v>0</v>
      </c>
      <c r="AK1232">
        <v>0</v>
      </c>
      <c r="AL1232" t="s">
        <v>24</v>
      </c>
      <c r="AM1232" t="s">
        <v>24</v>
      </c>
      <c r="AN1232" t="s">
        <v>24</v>
      </c>
      <c r="AO1232" t="s">
        <v>24</v>
      </c>
      <c r="AP1232" t="s">
        <v>24</v>
      </c>
      <c r="AQ1232" t="s">
        <v>24</v>
      </c>
      <c r="AR1232" t="s">
        <v>24</v>
      </c>
      <c r="AS1232" t="s">
        <v>24</v>
      </c>
      <c r="AT1232" t="s">
        <v>24</v>
      </c>
      <c r="AU1232" t="s">
        <v>24</v>
      </c>
      <c r="AV1232" t="s">
        <v>24</v>
      </c>
      <c r="AW1232" t="s">
        <v>24</v>
      </c>
      <c r="AX1232" t="s">
        <v>24</v>
      </c>
      <c r="AY1232" t="s">
        <v>24</v>
      </c>
      <c r="AZ1232" t="s">
        <v>24</v>
      </c>
      <c r="BA1232" t="s">
        <v>24</v>
      </c>
      <c r="BB1232" t="s">
        <v>24</v>
      </c>
      <c r="BC1232" t="s">
        <v>7843</v>
      </c>
      <c r="BD1232" t="s">
        <v>7843</v>
      </c>
      <c r="BE1232" t="s">
        <v>7843</v>
      </c>
      <c r="BF1232" t="s">
        <v>7843</v>
      </c>
      <c r="BG1232" t="s">
        <v>7843</v>
      </c>
      <c r="BH1232" t="s">
        <v>7843</v>
      </c>
      <c r="BI1232" t="s">
        <v>7843</v>
      </c>
      <c r="BJ1232">
        <v>1</v>
      </c>
      <c r="BK1232">
        <v>1</v>
      </c>
      <c r="BL1232">
        <v>1</v>
      </c>
    </row>
    <row r="1233" spans="1:64">
      <c r="A1233" t="s">
        <v>10162</v>
      </c>
      <c r="B1233" t="s">
        <v>1599</v>
      </c>
      <c r="C1233" t="s">
        <v>1621</v>
      </c>
      <c r="D1233" t="s">
        <v>1747</v>
      </c>
      <c r="E1233" t="s">
        <v>1760</v>
      </c>
      <c r="F1233" t="s">
        <v>1761</v>
      </c>
      <c r="G1233" t="s">
        <v>7387</v>
      </c>
      <c r="H1233" t="s">
        <v>3816</v>
      </c>
      <c r="I1233" t="s">
        <v>3853</v>
      </c>
      <c r="J1233" t="s">
        <v>7265</v>
      </c>
      <c r="K1233" t="s">
        <v>7688</v>
      </c>
      <c r="S1233" t="s">
        <v>7895</v>
      </c>
      <c r="T1233" t="s">
        <v>10161</v>
      </c>
      <c r="U1233" t="s">
        <v>24</v>
      </c>
      <c r="V1233" t="s">
        <v>24</v>
      </c>
      <c r="W1233" t="s">
        <v>24</v>
      </c>
      <c r="X1233" t="s">
        <v>7404</v>
      </c>
      <c r="Y1233" t="s">
        <v>7405</v>
      </c>
      <c r="Z1233" t="s">
        <v>7406</v>
      </c>
      <c r="AA1233" t="s">
        <v>10162</v>
      </c>
      <c r="AB1233" t="s">
        <v>24</v>
      </c>
      <c r="AC1233" t="s">
        <v>24</v>
      </c>
      <c r="AD1233" t="s">
        <v>24</v>
      </c>
      <c r="AE1233" t="s">
        <v>24</v>
      </c>
      <c r="AF1233" t="s">
        <v>24</v>
      </c>
      <c r="AG1233" t="s">
        <v>24</v>
      </c>
      <c r="AH1233" t="s">
        <v>24</v>
      </c>
      <c r="AI1233" t="s">
        <v>7688</v>
      </c>
      <c r="AJ1233">
        <v>0</v>
      </c>
      <c r="AK1233">
        <v>0</v>
      </c>
      <c r="AL1233" t="s">
        <v>24</v>
      </c>
      <c r="AM1233" t="s">
        <v>24</v>
      </c>
      <c r="AN1233" t="s">
        <v>24</v>
      </c>
      <c r="AO1233" t="s">
        <v>24</v>
      </c>
      <c r="AP1233" t="s">
        <v>24</v>
      </c>
      <c r="AQ1233" t="s">
        <v>24</v>
      </c>
      <c r="AR1233" t="s">
        <v>24</v>
      </c>
      <c r="AS1233" t="s">
        <v>24</v>
      </c>
      <c r="AT1233" t="s">
        <v>24</v>
      </c>
      <c r="AU1233" t="s">
        <v>24</v>
      </c>
      <c r="AV1233" t="s">
        <v>24</v>
      </c>
      <c r="AW1233" t="s">
        <v>24</v>
      </c>
      <c r="AX1233" t="s">
        <v>24</v>
      </c>
      <c r="AY1233" t="s">
        <v>24</v>
      </c>
      <c r="AZ1233" t="s">
        <v>24</v>
      </c>
      <c r="BA1233" t="s">
        <v>24</v>
      </c>
      <c r="BB1233" t="s">
        <v>24</v>
      </c>
      <c r="BC1233" t="s">
        <v>7843</v>
      </c>
      <c r="BD1233" t="s">
        <v>7843</v>
      </c>
      <c r="BE1233" t="s">
        <v>7843</v>
      </c>
      <c r="BF1233" t="s">
        <v>7843</v>
      </c>
      <c r="BG1233" t="s">
        <v>7843</v>
      </c>
      <c r="BH1233" t="s">
        <v>7843</v>
      </c>
      <c r="BI1233" t="s">
        <v>7843</v>
      </c>
      <c r="BJ1233">
        <v>1</v>
      </c>
      <c r="BK1233">
        <v>1</v>
      </c>
      <c r="BL1233">
        <v>1</v>
      </c>
    </row>
    <row r="1234" spans="1:64">
      <c r="A1234" t="s">
        <v>10164</v>
      </c>
      <c r="B1234" t="s">
        <v>1599</v>
      </c>
      <c r="C1234" t="s">
        <v>1621</v>
      </c>
      <c r="D1234" t="s">
        <v>1747</v>
      </c>
      <c r="E1234" t="s">
        <v>1760</v>
      </c>
      <c r="F1234" t="s">
        <v>1761</v>
      </c>
      <c r="G1234" t="s">
        <v>7407</v>
      </c>
      <c r="H1234" t="s">
        <v>3816</v>
      </c>
      <c r="I1234" t="s">
        <v>7264</v>
      </c>
      <c r="J1234" t="s">
        <v>7265</v>
      </c>
      <c r="K1234" t="s">
        <v>7688</v>
      </c>
      <c r="S1234" t="s">
        <v>7895</v>
      </c>
      <c r="T1234" t="s">
        <v>10163</v>
      </c>
      <c r="U1234" t="s">
        <v>24</v>
      </c>
      <c r="V1234" t="s">
        <v>24</v>
      </c>
      <c r="W1234" t="s">
        <v>24</v>
      </c>
      <c r="X1234" t="s">
        <v>7408</v>
      </c>
      <c r="Y1234" t="s">
        <v>7409</v>
      </c>
      <c r="Z1234" t="s">
        <v>7410</v>
      </c>
      <c r="AA1234" t="s">
        <v>10164</v>
      </c>
      <c r="AB1234" t="s">
        <v>24</v>
      </c>
      <c r="AC1234" t="s">
        <v>24</v>
      </c>
      <c r="AD1234" t="s">
        <v>24</v>
      </c>
      <c r="AE1234" t="s">
        <v>24</v>
      </c>
      <c r="AF1234" t="s">
        <v>24</v>
      </c>
      <c r="AG1234" t="s">
        <v>24</v>
      </c>
      <c r="AH1234" t="s">
        <v>24</v>
      </c>
      <c r="AI1234" t="s">
        <v>7688</v>
      </c>
      <c r="AJ1234">
        <v>0</v>
      </c>
      <c r="AK1234">
        <v>0</v>
      </c>
      <c r="AL1234" t="s">
        <v>24</v>
      </c>
      <c r="AM1234" t="s">
        <v>24</v>
      </c>
      <c r="AN1234" t="s">
        <v>24</v>
      </c>
      <c r="AO1234" t="s">
        <v>24</v>
      </c>
      <c r="AP1234" t="s">
        <v>24</v>
      </c>
      <c r="AQ1234" t="s">
        <v>24</v>
      </c>
      <c r="AR1234" t="s">
        <v>24</v>
      </c>
      <c r="AS1234" t="s">
        <v>24</v>
      </c>
      <c r="AT1234" t="s">
        <v>24</v>
      </c>
      <c r="AU1234" t="s">
        <v>24</v>
      </c>
      <c r="AV1234" t="s">
        <v>24</v>
      </c>
      <c r="AW1234" t="s">
        <v>24</v>
      </c>
      <c r="AX1234" t="s">
        <v>24</v>
      </c>
      <c r="AY1234" t="s">
        <v>24</v>
      </c>
      <c r="AZ1234" t="s">
        <v>24</v>
      </c>
      <c r="BA1234" t="s">
        <v>24</v>
      </c>
      <c r="BB1234" t="s">
        <v>24</v>
      </c>
      <c r="BC1234" t="s">
        <v>7843</v>
      </c>
      <c r="BD1234" t="s">
        <v>7843</v>
      </c>
      <c r="BE1234" t="s">
        <v>7843</v>
      </c>
      <c r="BF1234" t="s">
        <v>7843</v>
      </c>
      <c r="BG1234" t="s">
        <v>7843</v>
      </c>
      <c r="BH1234" t="s">
        <v>7843</v>
      </c>
      <c r="BI1234" t="s">
        <v>7843</v>
      </c>
      <c r="BJ1234">
        <v>1</v>
      </c>
      <c r="BK1234">
        <v>1</v>
      </c>
      <c r="BL1234">
        <v>1</v>
      </c>
    </row>
    <row r="1235" spans="1:64">
      <c r="A1235" t="s">
        <v>10166</v>
      </c>
      <c r="B1235" t="s">
        <v>1599</v>
      </c>
      <c r="C1235" t="s">
        <v>1621</v>
      </c>
      <c r="D1235" t="s">
        <v>1747</v>
      </c>
      <c r="E1235" t="s">
        <v>1760</v>
      </c>
      <c r="F1235" t="s">
        <v>1761</v>
      </c>
      <c r="G1235" t="s">
        <v>7407</v>
      </c>
      <c r="H1235" t="s">
        <v>3816</v>
      </c>
      <c r="I1235" t="s">
        <v>7272</v>
      </c>
      <c r="J1235" t="s">
        <v>7265</v>
      </c>
      <c r="K1235" t="s">
        <v>7688</v>
      </c>
      <c r="S1235" t="s">
        <v>7895</v>
      </c>
      <c r="T1235" t="s">
        <v>10165</v>
      </c>
      <c r="U1235" t="s">
        <v>24</v>
      </c>
      <c r="V1235" t="s">
        <v>24</v>
      </c>
      <c r="W1235" t="s">
        <v>24</v>
      </c>
      <c r="X1235" t="s">
        <v>7411</v>
      </c>
      <c r="Y1235" t="s">
        <v>7412</v>
      </c>
      <c r="Z1235" t="s">
        <v>7413</v>
      </c>
      <c r="AA1235" t="s">
        <v>10166</v>
      </c>
      <c r="AB1235" t="s">
        <v>24</v>
      </c>
      <c r="AC1235" t="s">
        <v>24</v>
      </c>
      <c r="AD1235" t="s">
        <v>24</v>
      </c>
      <c r="AE1235" t="s">
        <v>24</v>
      </c>
      <c r="AF1235" t="s">
        <v>24</v>
      </c>
      <c r="AG1235" t="s">
        <v>24</v>
      </c>
      <c r="AH1235" t="s">
        <v>24</v>
      </c>
      <c r="AI1235" t="s">
        <v>7688</v>
      </c>
      <c r="AJ1235">
        <v>0</v>
      </c>
      <c r="AK1235">
        <v>0</v>
      </c>
      <c r="AL1235" t="s">
        <v>24</v>
      </c>
      <c r="AM1235" t="s">
        <v>24</v>
      </c>
      <c r="AN1235" t="s">
        <v>24</v>
      </c>
      <c r="AO1235" t="s">
        <v>24</v>
      </c>
      <c r="AP1235" t="s">
        <v>24</v>
      </c>
      <c r="AQ1235" t="s">
        <v>24</v>
      </c>
      <c r="AR1235" t="s">
        <v>24</v>
      </c>
      <c r="AS1235" t="s">
        <v>24</v>
      </c>
      <c r="AT1235" t="s">
        <v>24</v>
      </c>
      <c r="AU1235" t="s">
        <v>24</v>
      </c>
      <c r="AV1235" t="s">
        <v>24</v>
      </c>
      <c r="AW1235" t="s">
        <v>24</v>
      </c>
      <c r="AX1235" t="s">
        <v>24</v>
      </c>
      <c r="AY1235" t="s">
        <v>24</v>
      </c>
      <c r="AZ1235" t="s">
        <v>24</v>
      </c>
      <c r="BA1235" t="s">
        <v>24</v>
      </c>
      <c r="BB1235" t="s">
        <v>24</v>
      </c>
      <c r="BC1235" t="s">
        <v>7843</v>
      </c>
      <c r="BD1235" t="s">
        <v>7843</v>
      </c>
      <c r="BE1235" t="s">
        <v>7843</v>
      </c>
      <c r="BF1235" t="s">
        <v>7843</v>
      </c>
      <c r="BG1235" t="s">
        <v>7843</v>
      </c>
      <c r="BH1235" t="s">
        <v>7843</v>
      </c>
      <c r="BI1235" t="s">
        <v>7843</v>
      </c>
      <c r="BJ1235">
        <v>1</v>
      </c>
      <c r="BK1235">
        <v>1</v>
      </c>
      <c r="BL1235">
        <v>1</v>
      </c>
    </row>
    <row r="1236" spans="1:64">
      <c r="A1236" t="s">
        <v>10168</v>
      </c>
      <c r="B1236" t="s">
        <v>1599</v>
      </c>
      <c r="C1236" t="s">
        <v>1621</v>
      </c>
      <c r="D1236" t="s">
        <v>1747</v>
      </c>
      <c r="E1236" t="s">
        <v>1760</v>
      </c>
      <c r="F1236" t="s">
        <v>1761</v>
      </c>
      <c r="G1236" t="s">
        <v>7407</v>
      </c>
      <c r="H1236" t="s">
        <v>3816</v>
      </c>
      <c r="I1236" t="s">
        <v>7276</v>
      </c>
      <c r="J1236" t="s">
        <v>7265</v>
      </c>
      <c r="K1236" t="s">
        <v>7688</v>
      </c>
      <c r="S1236" t="s">
        <v>7895</v>
      </c>
      <c r="T1236" t="s">
        <v>10167</v>
      </c>
      <c r="U1236" t="s">
        <v>24</v>
      </c>
      <c r="V1236" t="s">
        <v>24</v>
      </c>
      <c r="W1236" t="s">
        <v>24</v>
      </c>
      <c r="X1236" t="s">
        <v>7414</v>
      </c>
      <c r="Y1236" t="s">
        <v>7415</v>
      </c>
      <c r="Z1236" t="s">
        <v>7416</v>
      </c>
      <c r="AA1236" t="s">
        <v>10168</v>
      </c>
      <c r="AB1236" t="s">
        <v>24</v>
      </c>
      <c r="AC1236" t="s">
        <v>24</v>
      </c>
      <c r="AD1236" t="s">
        <v>24</v>
      </c>
      <c r="AE1236" t="s">
        <v>24</v>
      </c>
      <c r="AF1236" t="s">
        <v>24</v>
      </c>
      <c r="AG1236" t="s">
        <v>24</v>
      </c>
      <c r="AH1236" t="s">
        <v>24</v>
      </c>
      <c r="AI1236" t="s">
        <v>7688</v>
      </c>
      <c r="AJ1236">
        <v>0</v>
      </c>
      <c r="AK1236">
        <v>0</v>
      </c>
      <c r="AL1236" t="s">
        <v>24</v>
      </c>
      <c r="AM1236" t="s">
        <v>24</v>
      </c>
      <c r="AN1236" t="s">
        <v>24</v>
      </c>
      <c r="AO1236" t="s">
        <v>24</v>
      </c>
      <c r="AP1236" t="s">
        <v>24</v>
      </c>
      <c r="AQ1236" t="s">
        <v>24</v>
      </c>
      <c r="AR1236" t="s">
        <v>24</v>
      </c>
      <c r="AS1236" t="s">
        <v>24</v>
      </c>
      <c r="AT1236" t="s">
        <v>24</v>
      </c>
      <c r="AU1236" t="s">
        <v>24</v>
      </c>
      <c r="AV1236" t="s">
        <v>24</v>
      </c>
      <c r="AW1236" t="s">
        <v>24</v>
      </c>
      <c r="AX1236" t="s">
        <v>24</v>
      </c>
      <c r="AY1236" t="s">
        <v>24</v>
      </c>
      <c r="AZ1236" t="s">
        <v>24</v>
      </c>
      <c r="BA1236" t="s">
        <v>24</v>
      </c>
      <c r="BB1236" t="s">
        <v>24</v>
      </c>
      <c r="BC1236" t="s">
        <v>7843</v>
      </c>
      <c r="BD1236" t="s">
        <v>7843</v>
      </c>
      <c r="BE1236" t="s">
        <v>7843</v>
      </c>
      <c r="BF1236" t="s">
        <v>7843</v>
      </c>
      <c r="BG1236" t="s">
        <v>7843</v>
      </c>
      <c r="BH1236" t="s">
        <v>7843</v>
      </c>
      <c r="BI1236" t="s">
        <v>7843</v>
      </c>
      <c r="BJ1236">
        <v>1</v>
      </c>
      <c r="BK1236">
        <v>1</v>
      </c>
      <c r="BL1236">
        <v>1</v>
      </c>
    </row>
    <row r="1237" spans="1:64">
      <c r="A1237" t="s">
        <v>10170</v>
      </c>
      <c r="B1237" t="s">
        <v>1599</v>
      </c>
      <c r="C1237" t="s">
        <v>1621</v>
      </c>
      <c r="D1237" t="s">
        <v>1747</v>
      </c>
      <c r="E1237" t="s">
        <v>1760</v>
      </c>
      <c r="F1237" t="s">
        <v>1761</v>
      </c>
      <c r="G1237" t="s">
        <v>7407</v>
      </c>
      <c r="H1237" t="s">
        <v>3816</v>
      </c>
      <c r="I1237" t="s">
        <v>7280</v>
      </c>
      <c r="J1237" t="s">
        <v>7265</v>
      </c>
      <c r="K1237" t="s">
        <v>7688</v>
      </c>
      <c r="S1237" t="s">
        <v>7895</v>
      </c>
      <c r="T1237" t="s">
        <v>10169</v>
      </c>
      <c r="U1237" t="s">
        <v>24</v>
      </c>
      <c r="V1237" t="s">
        <v>24</v>
      </c>
      <c r="W1237" t="s">
        <v>24</v>
      </c>
      <c r="X1237" t="s">
        <v>7417</v>
      </c>
      <c r="Y1237" t="s">
        <v>7418</v>
      </c>
      <c r="Z1237" t="s">
        <v>7419</v>
      </c>
      <c r="AA1237" t="s">
        <v>10170</v>
      </c>
      <c r="AB1237" t="s">
        <v>24</v>
      </c>
      <c r="AC1237" t="s">
        <v>24</v>
      </c>
      <c r="AD1237" t="s">
        <v>24</v>
      </c>
      <c r="AE1237" t="s">
        <v>24</v>
      </c>
      <c r="AF1237" t="s">
        <v>24</v>
      </c>
      <c r="AG1237" t="s">
        <v>24</v>
      </c>
      <c r="AH1237" t="s">
        <v>24</v>
      </c>
      <c r="AI1237" t="s">
        <v>7688</v>
      </c>
      <c r="AJ1237">
        <v>0</v>
      </c>
      <c r="AK1237">
        <v>0</v>
      </c>
      <c r="AL1237" t="s">
        <v>24</v>
      </c>
      <c r="AM1237" t="s">
        <v>24</v>
      </c>
      <c r="AN1237" t="s">
        <v>24</v>
      </c>
      <c r="AO1237" t="s">
        <v>24</v>
      </c>
      <c r="AP1237" t="s">
        <v>24</v>
      </c>
      <c r="AQ1237" t="s">
        <v>24</v>
      </c>
      <c r="AR1237" t="s">
        <v>24</v>
      </c>
      <c r="AS1237" t="s">
        <v>24</v>
      </c>
      <c r="AT1237" t="s">
        <v>24</v>
      </c>
      <c r="AU1237" t="s">
        <v>24</v>
      </c>
      <c r="AV1237" t="s">
        <v>24</v>
      </c>
      <c r="AW1237" t="s">
        <v>24</v>
      </c>
      <c r="AX1237" t="s">
        <v>24</v>
      </c>
      <c r="AY1237" t="s">
        <v>24</v>
      </c>
      <c r="AZ1237" t="s">
        <v>24</v>
      </c>
      <c r="BA1237" t="s">
        <v>24</v>
      </c>
      <c r="BB1237" t="s">
        <v>24</v>
      </c>
      <c r="BC1237" t="s">
        <v>7843</v>
      </c>
      <c r="BD1237" t="s">
        <v>7843</v>
      </c>
      <c r="BE1237" t="s">
        <v>7843</v>
      </c>
      <c r="BF1237" t="s">
        <v>7843</v>
      </c>
      <c r="BG1237" t="s">
        <v>7843</v>
      </c>
      <c r="BH1237" t="s">
        <v>7843</v>
      </c>
      <c r="BI1237" t="s">
        <v>7843</v>
      </c>
      <c r="BJ1237">
        <v>1</v>
      </c>
      <c r="BK1237">
        <v>1</v>
      </c>
      <c r="BL1237">
        <v>1</v>
      </c>
    </row>
    <row r="1238" spans="1:64">
      <c r="A1238" t="s">
        <v>10172</v>
      </c>
      <c r="B1238" t="s">
        <v>1599</v>
      </c>
      <c r="C1238" t="s">
        <v>1621</v>
      </c>
      <c r="D1238" t="s">
        <v>1747</v>
      </c>
      <c r="E1238" t="s">
        <v>1760</v>
      </c>
      <c r="F1238" t="s">
        <v>1761</v>
      </c>
      <c r="G1238" t="s">
        <v>7407</v>
      </c>
      <c r="H1238" t="s">
        <v>3816</v>
      </c>
      <c r="I1238" t="s">
        <v>3850</v>
      </c>
      <c r="J1238" t="s">
        <v>7265</v>
      </c>
      <c r="K1238" t="s">
        <v>7810</v>
      </c>
      <c r="S1238" t="s">
        <v>7895</v>
      </c>
      <c r="T1238" t="s">
        <v>10171</v>
      </c>
      <c r="U1238" t="s">
        <v>24</v>
      </c>
      <c r="V1238" t="s">
        <v>24</v>
      </c>
      <c r="W1238" t="s">
        <v>24</v>
      </c>
      <c r="X1238" t="s">
        <v>7420</v>
      </c>
      <c r="Y1238" t="s">
        <v>7421</v>
      </c>
      <c r="Z1238" t="s">
        <v>7422</v>
      </c>
      <c r="AA1238" t="s">
        <v>10172</v>
      </c>
      <c r="AB1238" t="s">
        <v>24</v>
      </c>
      <c r="AC1238" t="s">
        <v>24</v>
      </c>
      <c r="AD1238" t="s">
        <v>24</v>
      </c>
      <c r="AE1238">
        <v>8.6</v>
      </c>
      <c r="AF1238" t="s">
        <v>24</v>
      </c>
      <c r="AG1238">
        <v>10.97</v>
      </c>
      <c r="AH1238">
        <v>10.97</v>
      </c>
      <c r="AI1238" t="s">
        <v>7809</v>
      </c>
      <c r="AJ1238">
        <v>0</v>
      </c>
      <c r="AK1238">
        <v>0</v>
      </c>
      <c r="AL1238">
        <v>10.97</v>
      </c>
      <c r="AM1238">
        <v>10.97</v>
      </c>
      <c r="AN1238">
        <v>10.97</v>
      </c>
      <c r="AO1238" t="s">
        <v>24</v>
      </c>
      <c r="AP1238" t="s">
        <v>24</v>
      </c>
      <c r="AQ1238" t="s">
        <v>24</v>
      </c>
      <c r="AR1238" t="s">
        <v>24</v>
      </c>
      <c r="AS1238" t="s">
        <v>24</v>
      </c>
      <c r="AT1238" t="s">
        <v>24</v>
      </c>
      <c r="AU1238" t="s">
        <v>24</v>
      </c>
      <c r="AV1238" t="s">
        <v>24</v>
      </c>
      <c r="AW1238" t="s">
        <v>24</v>
      </c>
      <c r="AX1238" t="s">
        <v>7842</v>
      </c>
      <c r="AY1238" t="s">
        <v>24</v>
      </c>
      <c r="AZ1238" t="s">
        <v>7843</v>
      </c>
      <c r="BA1238" t="s">
        <v>24</v>
      </c>
      <c r="BB1238" t="s">
        <v>7842</v>
      </c>
      <c r="BC1238" t="s">
        <v>7843</v>
      </c>
      <c r="BD1238" t="s">
        <v>7843</v>
      </c>
      <c r="BE1238" t="s">
        <v>7843</v>
      </c>
      <c r="BF1238" t="s">
        <v>7842</v>
      </c>
      <c r="BG1238" t="s">
        <v>7843</v>
      </c>
      <c r="BH1238" t="s">
        <v>7842</v>
      </c>
      <c r="BI1238" t="s">
        <v>7843</v>
      </c>
      <c r="BJ1238">
        <v>1</v>
      </c>
      <c r="BK1238">
        <v>0</v>
      </c>
      <c r="BL1238">
        <v>0</v>
      </c>
    </row>
    <row r="1239" spans="1:64">
      <c r="A1239" t="s">
        <v>10174</v>
      </c>
      <c r="B1239" t="s">
        <v>1599</v>
      </c>
      <c r="C1239" t="s">
        <v>1621</v>
      </c>
      <c r="D1239" t="s">
        <v>1747</v>
      </c>
      <c r="E1239" t="s">
        <v>1760</v>
      </c>
      <c r="F1239" t="s">
        <v>1761</v>
      </c>
      <c r="G1239" t="s">
        <v>7407</v>
      </c>
      <c r="H1239" t="s">
        <v>3816</v>
      </c>
      <c r="I1239" t="s">
        <v>3853</v>
      </c>
      <c r="J1239" t="s">
        <v>7265</v>
      </c>
      <c r="K1239" t="s">
        <v>7688</v>
      </c>
      <c r="S1239" t="s">
        <v>7895</v>
      </c>
      <c r="T1239" t="s">
        <v>10173</v>
      </c>
      <c r="U1239" t="s">
        <v>24</v>
      </c>
      <c r="V1239" t="s">
        <v>24</v>
      </c>
      <c r="W1239" t="s">
        <v>24</v>
      </c>
      <c r="X1239" t="s">
        <v>7423</v>
      </c>
      <c r="Y1239" t="s">
        <v>7424</v>
      </c>
      <c r="Z1239" t="s">
        <v>7425</v>
      </c>
      <c r="AA1239" t="s">
        <v>10174</v>
      </c>
      <c r="AB1239" t="s">
        <v>24</v>
      </c>
      <c r="AC1239" t="s">
        <v>24</v>
      </c>
      <c r="AD1239" t="s">
        <v>24</v>
      </c>
      <c r="AE1239" t="s">
        <v>24</v>
      </c>
      <c r="AF1239" t="s">
        <v>24</v>
      </c>
      <c r="AG1239" t="s">
        <v>24</v>
      </c>
      <c r="AH1239" t="s">
        <v>24</v>
      </c>
      <c r="AI1239" t="s">
        <v>7688</v>
      </c>
      <c r="AJ1239">
        <v>0</v>
      </c>
      <c r="AK1239">
        <v>0</v>
      </c>
      <c r="AL1239" t="s">
        <v>24</v>
      </c>
      <c r="AM1239" t="s">
        <v>24</v>
      </c>
      <c r="AN1239" t="s">
        <v>24</v>
      </c>
      <c r="AO1239" t="s">
        <v>24</v>
      </c>
      <c r="AP1239" t="s">
        <v>24</v>
      </c>
      <c r="AQ1239" t="s">
        <v>24</v>
      </c>
      <c r="AR1239" t="s">
        <v>24</v>
      </c>
      <c r="AS1239" t="s">
        <v>24</v>
      </c>
      <c r="AT1239" t="s">
        <v>24</v>
      </c>
      <c r="AU1239" t="s">
        <v>24</v>
      </c>
      <c r="AV1239" t="s">
        <v>24</v>
      </c>
      <c r="AW1239" t="s">
        <v>24</v>
      </c>
      <c r="AX1239" t="s">
        <v>24</v>
      </c>
      <c r="AY1239" t="s">
        <v>24</v>
      </c>
      <c r="AZ1239" t="s">
        <v>24</v>
      </c>
      <c r="BA1239" t="s">
        <v>24</v>
      </c>
      <c r="BB1239" t="s">
        <v>24</v>
      </c>
      <c r="BC1239" t="s">
        <v>7843</v>
      </c>
      <c r="BD1239" t="s">
        <v>7843</v>
      </c>
      <c r="BE1239" t="s">
        <v>7843</v>
      </c>
      <c r="BF1239" t="s">
        <v>7843</v>
      </c>
      <c r="BG1239" t="s">
        <v>7843</v>
      </c>
      <c r="BH1239" t="s">
        <v>7843</v>
      </c>
      <c r="BI1239" t="s">
        <v>7843</v>
      </c>
      <c r="BJ1239">
        <v>1</v>
      </c>
      <c r="BK1239">
        <v>1</v>
      </c>
      <c r="BL1239">
        <v>1</v>
      </c>
    </row>
    <row r="1240" spans="1:64">
      <c r="A1240" t="s">
        <v>10176</v>
      </c>
      <c r="B1240" t="s">
        <v>1599</v>
      </c>
      <c r="C1240" t="s">
        <v>1621</v>
      </c>
      <c r="D1240" t="s">
        <v>1768</v>
      </c>
      <c r="E1240" t="s">
        <v>1780</v>
      </c>
      <c r="F1240" t="s">
        <v>1781</v>
      </c>
      <c r="G1240" t="s">
        <v>3979</v>
      </c>
      <c r="H1240" t="s">
        <v>3816</v>
      </c>
      <c r="I1240" t="s">
        <v>3866</v>
      </c>
      <c r="J1240" t="s">
        <v>3982</v>
      </c>
      <c r="K1240" t="s">
        <v>7809</v>
      </c>
      <c r="M1240">
        <v>1</v>
      </c>
      <c r="O1240">
        <v>1</v>
      </c>
      <c r="S1240" t="s">
        <v>7895</v>
      </c>
      <c r="T1240" t="s">
        <v>10175</v>
      </c>
      <c r="U1240" t="s">
        <v>7429</v>
      </c>
      <c r="V1240" t="s">
        <v>7429</v>
      </c>
      <c r="W1240" t="s">
        <v>7429</v>
      </c>
      <c r="X1240" t="s">
        <v>7430</v>
      </c>
      <c r="Y1240" t="s">
        <v>7431</v>
      </c>
      <c r="Z1240" t="s">
        <v>7432</v>
      </c>
      <c r="AA1240" t="s">
        <v>10176</v>
      </c>
      <c r="AB1240">
        <v>84</v>
      </c>
      <c r="AC1240">
        <v>84</v>
      </c>
      <c r="AD1240">
        <v>84</v>
      </c>
      <c r="AE1240">
        <v>84</v>
      </c>
      <c r="AF1240" t="s">
        <v>24</v>
      </c>
      <c r="AG1240">
        <v>84</v>
      </c>
      <c r="AH1240">
        <v>84</v>
      </c>
      <c r="AI1240" t="s">
        <v>7809</v>
      </c>
      <c r="AJ1240">
        <v>0</v>
      </c>
      <c r="AK1240">
        <v>0</v>
      </c>
      <c r="AL1240">
        <v>84</v>
      </c>
      <c r="AM1240">
        <v>84</v>
      </c>
      <c r="AN1240">
        <v>84</v>
      </c>
      <c r="AO1240" t="s">
        <v>24</v>
      </c>
      <c r="AP1240" t="s">
        <v>7843</v>
      </c>
      <c r="AQ1240" t="s">
        <v>7843</v>
      </c>
      <c r="AR1240" t="s">
        <v>7843</v>
      </c>
      <c r="AS1240" t="s">
        <v>7843</v>
      </c>
      <c r="AT1240" t="s">
        <v>7843</v>
      </c>
      <c r="AU1240" t="s">
        <v>24</v>
      </c>
      <c r="AV1240" t="s">
        <v>24</v>
      </c>
      <c r="AW1240" t="s">
        <v>24</v>
      </c>
      <c r="AX1240" t="s">
        <v>7843</v>
      </c>
      <c r="AY1240" t="s">
        <v>7843</v>
      </c>
      <c r="AZ1240" t="s">
        <v>7843</v>
      </c>
      <c r="BA1240" t="s">
        <v>24</v>
      </c>
      <c r="BB1240" t="s">
        <v>7843</v>
      </c>
      <c r="BC1240" t="s">
        <v>7842</v>
      </c>
      <c r="BD1240" t="s">
        <v>7842</v>
      </c>
      <c r="BE1240" t="s">
        <v>7842</v>
      </c>
      <c r="BF1240" t="s">
        <v>7842</v>
      </c>
      <c r="BG1240" t="s">
        <v>7842</v>
      </c>
      <c r="BH1240" t="s">
        <v>7842</v>
      </c>
      <c r="BI1240" t="s">
        <v>7843</v>
      </c>
      <c r="BJ1240">
        <v>1</v>
      </c>
      <c r="BK1240">
        <v>0</v>
      </c>
      <c r="BL1240">
        <v>0</v>
      </c>
    </row>
    <row r="1241" spans="1:64">
      <c r="A1241" t="s">
        <v>10178</v>
      </c>
      <c r="B1241" t="s">
        <v>1599</v>
      </c>
      <c r="C1241" t="s">
        <v>1621</v>
      </c>
      <c r="D1241" t="s">
        <v>1768</v>
      </c>
      <c r="E1241" t="s">
        <v>1780</v>
      </c>
      <c r="F1241" t="s">
        <v>1781</v>
      </c>
      <c r="G1241" t="s">
        <v>3979</v>
      </c>
      <c r="H1241" t="s">
        <v>3816</v>
      </c>
      <c r="I1241" t="s">
        <v>7433</v>
      </c>
      <c r="J1241" t="s">
        <v>3982</v>
      </c>
      <c r="K1241" t="s">
        <v>7810</v>
      </c>
      <c r="M1241">
        <v>1</v>
      </c>
      <c r="N1241">
        <v>1</v>
      </c>
      <c r="O1241">
        <v>1</v>
      </c>
      <c r="S1241" t="s">
        <v>7895</v>
      </c>
      <c r="T1241" t="s">
        <v>10177</v>
      </c>
      <c r="U1241" t="s">
        <v>7434</v>
      </c>
      <c r="V1241" t="s">
        <v>7434</v>
      </c>
      <c r="W1241" t="s">
        <v>7434</v>
      </c>
      <c r="X1241" t="s">
        <v>7435</v>
      </c>
      <c r="Y1241" t="s">
        <v>7436</v>
      </c>
      <c r="Z1241" t="s">
        <v>7437</v>
      </c>
      <c r="AA1241" t="s">
        <v>10178</v>
      </c>
      <c r="AB1241" t="s">
        <v>24</v>
      </c>
      <c r="AC1241">
        <v>41.8</v>
      </c>
      <c r="AD1241">
        <v>41.8</v>
      </c>
      <c r="AE1241">
        <v>41.8</v>
      </c>
      <c r="AF1241" t="s">
        <v>24</v>
      </c>
      <c r="AG1241">
        <v>41.8</v>
      </c>
      <c r="AH1241">
        <v>41.8</v>
      </c>
      <c r="AI1241" t="s">
        <v>7810</v>
      </c>
      <c r="AJ1241">
        <v>0</v>
      </c>
      <c r="AK1241">
        <v>0</v>
      </c>
      <c r="AL1241" t="s">
        <v>24</v>
      </c>
      <c r="AM1241">
        <v>41.8</v>
      </c>
      <c r="AN1241">
        <v>41.8</v>
      </c>
      <c r="AO1241" t="s">
        <v>24</v>
      </c>
      <c r="AP1241" t="s">
        <v>24</v>
      </c>
      <c r="AQ1241" t="s">
        <v>7843</v>
      </c>
      <c r="AR1241" t="s">
        <v>7843</v>
      </c>
      <c r="AS1241" t="s">
        <v>24</v>
      </c>
      <c r="AT1241" t="s">
        <v>7843</v>
      </c>
      <c r="AU1241" t="s">
        <v>24</v>
      </c>
      <c r="AV1241" t="s">
        <v>24</v>
      </c>
      <c r="AW1241" t="s">
        <v>24</v>
      </c>
      <c r="AX1241" t="s">
        <v>7843</v>
      </c>
      <c r="AY1241" t="s">
        <v>7843</v>
      </c>
      <c r="AZ1241" t="s">
        <v>7843</v>
      </c>
      <c r="BA1241" t="s">
        <v>24</v>
      </c>
      <c r="BB1241" t="s">
        <v>7843</v>
      </c>
      <c r="BC1241" t="s">
        <v>7843</v>
      </c>
      <c r="BD1241" t="s">
        <v>7843</v>
      </c>
      <c r="BE1241" t="s">
        <v>7843</v>
      </c>
      <c r="BF1241" t="s">
        <v>7843</v>
      </c>
      <c r="BG1241" t="s">
        <v>7843</v>
      </c>
      <c r="BH1241" t="s">
        <v>7843</v>
      </c>
      <c r="BI1241" t="s">
        <v>7843</v>
      </c>
      <c r="BJ1241">
        <v>1</v>
      </c>
      <c r="BK1241">
        <v>1</v>
      </c>
      <c r="BL1241">
        <v>1</v>
      </c>
    </row>
    <row r="1242" spans="1:64">
      <c r="A1242" t="s">
        <v>10180</v>
      </c>
      <c r="B1242" t="s">
        <v>1599</v>
      </c>
      <c r="C1242" t="s">
        <v>1621</v>
      </c>
      <c r="D1242" t="s">
        <v>1768</v>
      </c>
      <c r="E1242" t="s">
        <v>1780</v>
      </c>
      <c r="F1242" t="s">
        <v>1781</v>
      </c>
      <c r="G1242" t="s">
        <v>3979</v>
      </c>
      <c r="H1242" t="s">
        <v>3816</v>
      </c>
      <c r="I1242" t="s">
        <v>3866</v>
      </c>
      <c r="J1242" t="s">
        <v>4033</v>
      </c>
      <c r="K1242" t="s">
        <v>7810</v>
      </c>
      <c r="M1242">
        <v>1</v>
      </c>
      <c r="N1242">
        <v>1</v>
      </c>
      <c r="O1242">
        <v>1</v>
      </c>
      <c r="S1242" t="s">
        <v>7895</v>
      </c>
      <c r="T1242" t="s">
        <v>10179</v>
      </c>
      <c r="U1242" t="s">
        <v>7440</v>
      </c>
      <c r="V1242" t="s">
        <v>7440</v>
      </c>
      <c r="W1242" t="s">
        <v>7440</v>
      </c>
      <c r="X1242" t="s">
        <v>7441</v>
      </c>
      <c r="Y1242" t="s">
        <v>7442</v>
      </c>
      <c r="Z1242" t="s">
        <v>7443</v>
      </c>
      <c r="AA1242" t="s">
        <v>10180</v>
      </c>
      <c r="AB1242">
        <v>32</v>
      </c>
      <c r="AC1242">
        <v>32</v>
      </c>
      <c r="AD1242">
        <v>32</v>
      </c>
      <c r="AE1242">
        <v>32</v>
      </c>
      <c r="AF1242" t="s">
        <v>24</v>
      </c>
      <c r="AG1242">
        <v>32</v>
      </c>
      <c r="AH1242">
        <v>32</v>
      </c>
      <c r="AI1242" t="s">
        <v>7810</v>
      </c>
      <c r="AJ1242">
        <v>0</v>
      </c>
      <c r="AK1242">
        <v>0</v>
      </c>
      <c r="AL1242" t="s">
        <v>24</v>
      </c>
      <c r="AM1242">
        <v>32</v>
      </c>
      <c r="AN1242">
        <v>32</v>
      </c>
      <c r="AO1242" t="s">
        <v>24</v>
      </c>
      <c r="AP1242" t="s">
        <v>7843</v>
      </c>
      <c r="AQ1242" t="s">
        <v>7843</v>
      </c>
      <c r="AR1242" t="s">
        <v>7843</v>
      </c>
      <c r="AS1242" t="s">
        <v>7843</v>
      </c>
      <c r="AT1242" t="s">
        <v>7843</v>
      </c>
      <c r="AU1242" t="s">
        <v>24</v>
      </c>
      <c r="AV1242" t="s">
        <v>24</v>
      </c>
      <c r="AW1242" t="s">
        <v>24</v>
      </c>
      <c r="AX1242" t="s">
        <v>7843</v>
      </c>
      <c r="AY1242" t="s">
        <v>7843</v>
      </c>
      <c r="AZ1242" t="s">
        <v>7843</v>
      </c>
      <c r="BA1242" t="s">
        <v>24</v>
      </c>
      <c r="BB1242" t="s">
        <v>7843</v>
      </c>
      <c r="BC1242" t="s">
        <v>7843</v>
      </c>
      <c r="BD1242" t="s">
        <v>7843</v>
      </c>
      <c r="BE1242" t="s">
        <v>7843</v>
      </c>
      <c r="BF1242" t="s">
        <v>7843</v>
      </c>
      <c r="BG1242" t="s">
        <v>7843</v>
      </c>
      <c r="BH1242" t="s">
        <v>7843</v>
      </c>
      <c r="BI1242" t="s">
        <v>7843</v>
      </c>
      <c r="BJ1242">
        <v>1</v>
      </c>
      <c r="BK1242">
        <v>1</v>
      </c>
      <c r="BL1242">
        <v>1</v>
      </c>
    </row>
    <row r="1243" spans="1:64">
      <c r="A1243" t="s">
        <v>10182</v>
      </c>
      <c r="B1243" t="s">
        <v>1599</v>
      </c>
      <c r="C1243" t="s">
        <v>1621</v>
      </c>
      <c r="D1243" t="s">
        <v>1768</v>
      </c>
      <c r="E1243" t="s">
        <v>1780</v>
      </c>
      <c r="F1243" t="s">
        <v>1781</v>
      </c>
      <c r="G1243" t="s">
        <v>3979</v>
      </c>
      <c r="H1243" t="s">
        <v>3816</v>
      </c>
      <c r="I1243" t="s">
        <v>7433</v>
      </c>
      <c r="J1243" t="s">
        <v>4033</v>
      </c>
      <c r="K1243" t="s">
        <v>7810</v>
      </c>
      <c r="M1243">
        <v>1</v>
      </c>
      <c r="N1243">
        <v>1</v>
      </c>
      <c r="O1243">
        <v>1</v>
      </c>
      <c r="S1243" t="s">
        <v>7895</v>
      </c>
      <c r="T1243" t="s">
        <v>10181</v>
      </c>
      <c r="U1243" t="s">
        <v>7444</v>
      </c>
      <c r="V1243" t="s">
        <v>7444</v>
      </c>
      <c r="W1243" t="s">
        <v>7444</v>
      </c>
      <c r="X1243" t="s">
        <v>7445</v>
      </c>
      <c r="Y1243" t="s">
        <v>7446</v>
      </c>
      <c r="Z1243" t="s">
        <v>7447</v>
      </c>
      <c r="AA1243" t="s">
        <v>10182</v>
      </c>
      <c r="AB1243">
        <v>41.8</v>
      </c>
      <c r="AC1243">
        <v>41.8</v>
      </c>
      <c r="AD1243">
        <v>41.8</v>
      </c>
      <c r="AE1243">
        <v>38.799999999999997</v>
      </c>
      <c r="AF1243" t="s">
        <v>24</v>
      </c>
      <c r="AG1243">
        <v>38.799999999999997</v>
      </c>
      <c r="AH1243">
        <v>38.799999999999997</v>
      </c>
      <c r="AI1243" t="s">
        <v>7810</v>
      </c>
      <c r="AJ1243">
        <v>0</v>
      </c>
      <c r="AK1243">
        <v>0</v>
      </c>
      <c r="AL1243" t="s">
        <v>24</v>
      </c>
      <c r="AM1243">
        <v>38.799999999999997</v>
      </c>
      <c r="AN1243">
        <v>38.799999999999997</v>
      </c>
      <c r="AO1243" t="s">
        <v>24</v>
      </c>
      <c r="AP1243" t="s">
        <v>7843</v>
      </c>
      <c r="AQ1243" t="s">
        <v>7843</v>
      </c>
      <c r="AR1243" t="s">
        <v>7842</v>
      </c>
      <c r="AS1243" t="s">
        <v>7843</v>
      </c>
      <c r="AT1243" t="s">
        <v>7842</v>
      </c>
      <c r="AU1243" t="s">
        <v>24</v>
      </c>
      <c r="AV1243" t="s">
        <v>24</v>
      </c>
      <c r="AW1243" t="s">
        <v>24</v>
      </c>
      <c r="AX1243" t="s">
        <v>7843</v>
      </c>
      <c r="AY1243" t="s">
        <v>7842</v>
      </c>
      <c r="AZ1243" t="s">
        <v>7843</v>
      </c>
      <c r="BA1243" t="s">
        <v>24</v>
      </c>
      <c r="BB1243" t="s">
        <v>7843</v>
      </c>
      <c r="BC1243" t="s">
        <v>7843</v>
      </c>
      <c r="BD1243" t="s">
        <v>7843</v>
      </c>
      <c r="BE1243" t="s">
        <v>7843</v>
      </c>
      <c r="BF1243" t="s">
        <v>7843</v>
      </c>
      <c r="BG1243" t="s">
        <v>7843</v>
      </c>
      <c r="BH1243" t="s">
        <v>7843</v>
      </c>
      <c r="BI1243" t="s">
        <v>7843</v>
      </c>
      <c r="BJ1243">
        <v>1</v>
      </c>
      <c r="BK1243">
        <v>1</v>
      </c>
      <c r="BL1243">
        <v>1</v>
      </c>
    </row>
    <row r="1244" spans="1:64">
      <c r="A1244" t="s">
        <v>10184</v>
      </c>
      <c r="B1244" t="s">
        <v>1599</v>
      </c>
      <c r="C1244" t="s">
        <v>1621</v>
      </c>
      <c r="D1244" t="s">
        <v>1768</v>
      </c>
      <c r="E1244" t="s">
        <v>1780</v>
      </c>
      <c r="F1244" t="s">
        <v>1781</v>
      </c>
      <c r="G1244" t="s">
        <v>4106</v>
      </c>
      <c r="H1244" t="s">
        <v>3816</v>
      </c>
      <c r="I1244" t="s">
        <v>3866</v>
      </c>
      <c r="J1244" t="s">
        <v>3982</v>
      </c>
      <c r="K1244" t="s">
        <v>7809</v>
      </c>
      <c r="M1244">
        <v>1</v>
      </c>
      <c r="O1244">
        <v>1</v>
      </c>
      <c r="S1244" t="s">
        <v>7895</v>
      </c>
      <c r="T1244" t="s">
        <v>10183</v>
      </c>
      <c r="U1244" t="s">
        <v>7448</v>
      </c>
      <c r="V1244" t="s">
        <v>7448</v>
      </c>
      <c r="W1244" t="s">
        <v>7448</v>
      </c>
      <c r="X1244" t="s">
        <v>7449</v>
      </c>
      <c r="Y1244" t="s">
        <v>7450</v>
      </c>
      <c r="Z1244" t="s">
        <v>7451</v>
      </c>
      <c r="AA1244" t="s">
        <v>10184</v>
      </c>
      <c r="AB1244">
        <v>84</v>
      </c>
      <c r="AC1244">
        <v>84</v>
      </c>
      <c r="AD1244">
        <v>84</v>
      </c>
      <c r="AE1244">
        <v>84</v>
      </c>
      <c r="AF1244" t="s">
        <v>24</v>
      </c>
      <c r="AG1244">
        <v>84</v>
      </c>
      <c r="AH1244">
        <v>84</v>
      </c>
      <c r="AI1244" t="s">
        <v>7809</v>
      </c>
      <c r="AJ1244">
        <v>0</v>
      </c>
      <c r="AK1244">
        <v>0</v>
      </c>
      <c r="AL1244">
        <v>84</v>
      </c>
      <c r="AM1244">
        <v>84</v>
      </c>
      <c r="AN1244">
        <v>84</v>
      </c>
      <c r="AO1244" t="s">
        <v>24</v>
      </c>
      <c r="AP1244" t="s">
        <v>7843</v>
      </c>
      <c r="AQ1244" t="s">
        <v>7843</v>
      </c>
      <c r="AR1244" t="s">
        <v>7843</v>
      </c>
      <c r="AS1244" t="s">
        <v>7843</v>
      </c>
      <c r="AT1244" t="s">
        <v>7843</v>
      </c>
      <c r="AU1244" t="s">
        <v>24</v>
      </c>
      <c r="AV1244" t="s">
        <v>24</v>
      </c>
      <c r="AW1244" t="s">
        <v>24</v>
      </c>
      <c r="AX1244" t="s">
        <v>7843</v>
      </c>
      <c r="AY1244" t="s">
        <v>7843</v>
      </c>
      <c r="AZ1244" t="s">
        <v>7843</v>
      </c>
      <c r="BA1244" t="s">
        <v>24</v>
      </c>
      <c r="BB1244" t="s">
        <v>7843</v>
      </c>
      <c r="BC1244" t="s">
        <v>7842</v>
      </c>
      <c r="BD1244" t="s">
        <v>7842</v>
      </c>
      <c r="BE1244" t="s">
        <v>7842</v>
      </c>
      <c r="BF1244" t="s">
        <v>7842</v>
      </c>
      <c r="BG1244" t="s">
        <v>7842</v>
      </c>
      <c r="BH1244" t="s">
        <v>7842</v>
      </c>
      <c r="BI1244" t="s">
        <v>7843</v>
      </c>
      <c r="BJ1244">
        <v>1</v>
      </c>
      <c r="BK1244">
        <v>0</v>
      </c>
      <c r="BL1244">
        <v>0</v>
      </c>
    </row>
    <row r="1245" spans="1:64">
      <c r="A1245" t="s">
        <v>10186</v>
      </c>
      <c r="B1245" t="s">
        <v>1599</v>
      </c>
      <c r="C1245" t="s">
        <v>1621</v>
      </c>
      <c r="D1245" t="s">
        <v>1768</v>
      </c>
      <c r="E1245" t="s">
        <v>1780</v>
      </c>
      <c r="F1245" t="s">
        <v>1781</v>
      </c>
      <c r="G1245" t="s">
        <v>4106</v>
      </c>
      <c r="H1245" t="s">
        <v>3816</v>
      </c>
      <c r="I1245" t="s">
        <v>7433</v>
      </c>
      <c r="J1245" t="s">
        <v>3982</v>
      </c>
      <c r="K1245" t="s">
        <v>7688</v>
      </c>
      <c r="O1245">
        <v>1</v>
      </c>
      <c r="S1245" t="s">
        <v>7895</v>
      </c>
      <c r="T1245" t="s">
        <v>10185</v>
      </c>
      <c r="U1245" t="s">
        <v>7452</v>
      </c>
      <c r="V1245" t="s">
        <v>7452</v>
      </c>
      <c r="W1245" t="s">
        <v>7452</v>
      </c>
      <c r="X1245" t="s">
        <v>7453</v>
      </c>
      <c r="Y1245" t="s">
        <v>7454</v>
      </c>
      <c r="Z1245" t="s">
        <v>7455</v>
      </c>
      <c r="AA1245" t="s">
        <v>10186</v>
      </c>
      <c r="AB1245" t="s">
        <v>24</v>
      </c>
      <c r="AC1245" t="s">
        <v>24</v>
      </c>
      <c r="AD1245" t="s">
        <v>24</v>
      </c>
      <c r="AE1245" t="s">
        <v>24</v>
      </c>
      <c r="AF1245" t="s">
        <v>24</v>
      </c>
      <c r="AG1245" t="s">
        <v>24</v>
      </c>
      <c r="AH1245" t="s">
        <v>24</v>
      </c>
      <c r="AI1245" t="s">
        <v>7688</v>
      </c>
      <c r="AJ1245">
        <v>0</v>
      </c>
      <c r="AK1245">
        <v>0</v>
      </c>
      <c r="AL1245" t="s">
        <v>24</v>
      </c>
      <c r="AM1245" t="s">
        <v>24</v>
      </c>
      <c r="AN1245" t="s">
        <v>24</v>
      </c>
      <c r="AO1245" t="s">
        <v>24</v>
      </c>
      <c r="AP1245" t="s">
        <v>24</v>
      </c>
      <c r="AQ1245" t="s">
        <v>24</v>
      </c>
      <c r="AR1245" t="s">
        <v>24</v>
      </c>
      <c r="AS1245" t="s">
        <v>24</v>
      </c>
      <c r="AT1245" t="s">
        <v>24</v>
      </c>
      <c r="AU1245" t="s">
        <v>24</v>
      </c>
      <c r="AV1245" t="s">
        <v>24</v>
      </c>
      <c r="AW1245" t="s">
        <v>24</v>
      </c>
      <c r="AX1245" t="s">
        <v>24</v>
      </c>
      <c r="AY1245" t="s">
        <v>24</v>
      </c>
      <c r="AZ1245" t="s">
        <v>24</v>
      </c>
      <c r="BA1245" t="s">
        <v>24</v>
      </c>
      <c r="BB1245" t="s">
        <v>24</v>
      </c>
      <c r="BC1245" t="s">
        <v>7843</v>
      </c>
      <c r="BD1245" t="s">
        <v>7843</v>
      </c>
      <c r="BE1245" t="s">
        <v>7843</v>
      </c>
      <c r="BF1245" t="s">
        <v>7843</v>
      </c>
      <c r="BG1245" t="s">
        <v>7843</v>
      </c>
      <c r="BH1245" t="s">
        <v>7843</v>
      </c>
      <c r="BI1245" t="s">
        <v>7843</v>
      </c>
      <c r="BJ1245">
        <v>1</v>
      </c>
      <c r="BK1245">
        <v>1</v>
      </c>
      <c r="BL1245">
        <v>1</v>
      </c>
    </row>
    <row r="1246" spans="1:64">
      <c r="A1246" t="s">
        <v>10188</v>
      </c>
      <c r="B1246" t="s">
        <v>1599</v>
      </c>
      <c r="C1246" t="s">
        <v>1621</v>
      </c>
      <c r="D1246" t="s">
        <v>1768</v>
      </c>
      <c r="E1246" t="s">
        <v>1780</v>
      </c>
      <c r="F1246" t="s">
        <v>1781</v>
      </c>
      <c r="G1246" t="s">
        <v>4106</v>
      </c>
      <c r="H1246" t="s">
        <v>3816</v>
      </c>
      <c r="I1246" t="s">
        <v>3866</v>
      </c>
      <c r="J1246" t="s">
        <v>4033</v>
      </c>
      <c r="K1246" t="s">
        <v>7810</v>
      </c>
      <c r="M1246">
        <v>1</v>
      </c>
      <c r="N1246">
        <v>1</v>
      </c>
      <c r="O1246">
        <v>1</v>
      </c>
      <c r="S1246" t="s">
        <v>7895</v>
      </c>
      <c r="T1246" t="s">
        <v>10187</v>
      </c>
      <c r="U1246" t="s">
        <v>7456</v>
      </c>
      <c r="V1246" t="s">
        <v>7456</v>
      </c>
      <c r="W1246" t="s">
        <v>7456</v>
      </c>
      <c r="X1246" t="s">
        <v>7457</v>
      </c>
      <c r="Y1246" t="s">
        <v>7458</v>
      </c>
      <c r="Z1246" t="s">
        <v>7459</v>
      </c>
      <c r="AA1246" t="s">
        <v>10188</v>
      </c>
      <c r="AB1246">
        <v>32</v>
      </c>
      <c r="AC1246">
        <v>32</v>
      </c>
      <c r="AD1246">
        <v>32</v>
      </c>
      <c r="AE1246">
        <v>32</v>
      </c>
      <c r="AF1246" t="s">
        <v>24</v>
      </c>
      <c r="AG1246">
        <v>32</v>
      </c>
      <c r="AH1246">
        <v>32</v>
      </c>
      <c r="AI1246" t="s">
        <v>7810</v>
      </c>
      <c r="AJ1246">
        <v>0</v>
      </c>
      <c r="AK1246">
        <v>0</v>
      </c>
      <c r="AL1246" t="s">
        <v>24</v>
      </c>
      <c r="AM1246">
        <v>32</v>
      </c>
      <c r="AN1246">
        <v>32</v>
      </c>
      <c r="AO1246" t="s">
        <v>24</v>
      </c>
      <c r="AP1246" t="s">
        <v>7843</v>
      </c>
      <c r="AQ1246" t="s">
        <v>7843</v>
      </c>
      <c r="AR1246" t="s">
        <v>7843</v>
      </c>
      <c r="AS1246" t="s">
        <v>7843</v>
      </c>
      <c r="AT1246" t="s">
        <v>7843</v>
      </c>
      <c r="AU1246" t="s">
        <v>24</v>
      </c>
      <c r="AV1246" t="s">
        <v>24</v>
      </c>
      <c r="AW1246" t="s">
        <v>24</v>
      </c>
      <c r="AX1246" t="s">
        <v>7843</v>
      </c>
      <c r="AY1246" t="s">
        <v>7843</v>
      </c>
      <c r="AZ1246" t="s">
        <v>7843</v>
      </c>
      <c r="BA1246" t="s">
        <v>24</v>
      </c>
      <c r="BB1246" t="s">
        <v>7843</v>
      </c>
      <c r="BC1246" t="s">
        <v>7843</v>
      </c>
      <c r="BD1246" t="s">
        <v>7843</v>
      </c>
      <c r="BE1246" t="s">
        <v>7843</v>
      </c>
      <c r="BF1246" t="s">
        <v>7843</v>
      </c>
      <c r="BG1246" t="s">
        <v>7843</v>
      </c>
      <c r="BH1246" t="s">
        <v>7843</v>
      </c>
      <c r="BI1246" t="s">
        <v>7843</v>
      </c>
      <c r="BJ1246">
        <v>1</v>
      </c>
      <c r="BK1246">
        <v>1</v>
      </c>
      <c r="BL1246">
        <v>1</v>
      </c>
    </row>
    <row r="1247" spans="1:64">
      <c r="A1247" t="s">
        <v>10190</v>
      </c>
      <c r="B1247" t="s">
        <v>1599</v>
      </c>
      <c r="C1247" t="s">
        <v>1621</v>
      </c>
      <c r="D1247" t="s">
        <v>1768</v>
      </c>
      <c r="E1247" t="s">
        <v>1780</v>
      </c>
      <c r="F1247" t="s">
        <v>1781</v>
      </c>
      <c r="G1247" t="s">
        <v>4106</v>
      </c>
      <c r="H1247" t="s">
        <v>3816</v>
      </c>
      <c r="I1247" t="s">
        <v>7433</v>
      </c>
      <c r="J1247" t="s">
        <v>4033</v>
      </c>
      <c r="K1247" t="s">
        <v>7688</v>
      </c>
      <c r="O1247">
        <v>1</v>
      </c>
      <c r="S1247" t="s">
        <v>7895</v>
      </c>
      <c r="T1247" t="s">
        <v>10189</v>
      </c>
      <c r="U1247" t="s">
        <v>7460</v>
      </c>
      <c r="V1247" t="s">
        <v>7460</v>
      </c>
      <c r="W1247" t="s">
        <v>7460</v>
      </c>
      <c r="X1247" t="s">
        <v>7461</v>
      </c>
      <c r="Y1247" t="s">
        <v>7462</v>
      </c>
      <c r="Z1247" t="s">
        <v>7463</v>
      </c>
      <c r="AA1247" t="s">
        <v>10190</v>
      </c>
      <c r="AB1247" t="s">
        <v>24</v>
      </c>
      <c r="AC1247" t="s">
        <v>24</v>
      </c>
      <c r="AD1247" t="s">
        <v>24</v>
      </c>
      <c r="AE1247" t="s">
        <v>24</v>
      </c>
      <c r="AF1247" t="s">
        <v>24</v>
      </c>
      <c r="AG1247" t="s">
        <v>24</v>
      </c>
      <c r="AH1247" t="s">
        <v>24</v>
      </c>
      <c r="AI1247" t="s">
        <v>7688</v>
      </c>
      <c r="AJ1247">
        <v>0</v>
      </c>
      <c r="AK1247">
        <v>0</v>
      </c>
      <c r="AL1247" t="s">
        <v>24</v>
      </c>
      <c r="AM1247" t="s">
        <v>24</v>
      </c>
      <c r="AN1247" t="s">
        <v>24</v>
      </c>
      <c r="AO1247" t="s">
        <v>24</v>
      </c>
      <c r="AP1247" t="s">
        <v>24</v>
      </c>
      <c r="AQ1247" t="s">
        <v>24</v>
      </c>
      <c r="AR1247" t="s">
        <v>24</v>
      </c>
      <c r="AS1247" t="s">
        <v>24</v>
      </c>
      <c r="AT1247" t="s">
        <v>24</v>
      </c>
      <c r="AU1247" t="s">
        <v>24</v>
      </c>
      <c r="AV1247" t="s">
        <v>24</v>
      </c>
      <c r="AW1247" t="s">
        <v>24</v>
      </c>
      <c r="AX1247" t="s">
        <v>24</v>
      </c>
      <c r="AY1247" t="s">
        <v>24</v>
      </c>
      <c r="AZ1247" t="s">
        <v>24</v>
      </c>
      <c r="BA1247" t="s">
        <v>24</v>
      </c>
      <c r="BB1247" t="s">
        <v>24</v>
      </c>
      <c r="BC1247" t="s">
        <v>7843</v>
      </c>
      <c r="BD1247" t="s">
        <v>7843</v>
      </c>
      <c r="BE1247" t="s">
        <v>7843</v>
      </c>
      <c r="BF1247" t="s">
        <v>7843</v>
      </c>
      <c r="BG1247" t="s">
        <v>7843</v>
      </c>
      <c r="BH1247" t="s">
        <v>7843</v>
      </c>
      <c r="BI1247" t="s">
        <v>7843</v>
      </c>
      <c r="BJ1247">
        <v>1</v>
      </c>
      <c r="BK1247">
        <v>1</v>
      </c>
      <c r="BL1247">
        <v>1</v>
      </c>
    </row>
    <row r="1248" spans="1:64">
      <c r="A1248" t="s">
        <v>10192</v>
      </c>
      <c r="B1248" t="s">
        <v>1599</v>
      </c>
      <c r="C1248" t="s">
        <v>1621</v>
      </c>
      <c r="D1248" t="s">
        <v>1768</v>
      </c>
      <c r="E1248" t="s">
        <v>7464</v>
      </c>
      <c r="F1248" t="s">
        <v>1791</v>
      </c>
      <c r="G1248" t="s">
        <v>7465</v>
      </c>
      <c r="H1248" t="s">
        <v>3816</v>
      </c>
      <c r="I1248" t="s">
        <v>7466</v>
      </c>
      <c r="J1248" t="s">
        <v>4033</v>
      </c>
      <c r="K1248" t="s">
        <v>7810</v>
      </c>
      <c r="N1248">
        <v>1</v>
      </c>
      <c r="S1248" t="s">
        <v>7895</v>
      </c>
      <c r="T1248" t="s">
        <v>10191</v>
      </c>
      <c r="U1248" t="s">
        <v>24</v>
      </c>
      <c r="V1248" t="s">
        <v>24</v>
      </c>
      <c r="W1248" t="s">
        <v>24</v>
      </c>
      <c r="X1248" t="s">
        <v>24</v>
      </c>
      <c r="Y1248" t="s">
        <v>24</v>
      </c>
      <c r="Z1248" t="s">
        <v>7470</v>
      </c>
      <c r="AA1248" t="s">
        <v>10192</v>
      </c>
      <c r="AB1248" t="s">
        <v>24</v>
      </c>
      <c r="AC1248" t="s">
        <v>24</v>
      </c>
      <c r="AD1248" t="s">
        <v>24</v>
      </c>
      <c r="AE1248" t="s">
        <v>24</v>
      </c>
      <c r="AF1248" t="s">
        <v>24</v>
      </c>
      <c r="AG1248">
        <v>33.1</v>
      </c>
      <c r="AH1248">
        <v>33.1</v>
      </c>
      <c r="AI1248" t="s">
        <v>7810</v>
      </c>
      <c r="AJ1248">
        <v>0</v>
      </c>
      <c r="AK1248">
        <v>0</v>
      </c>
      <c r="AL1248" t="s">
        <v>24</v>
      </c>
      <c r="AM1248">
        <v>33.1</v>
      </c>
      <c r="AN1248">
        <v>33.1</v>
      </c>
      <c r="AO1248" t="s">
        <v>24</v>
      </c>
      <c r="AP1248" t="s">
        <v>24</v>
      </c>
      <c r="AQ1248" t="s">
        <v>24</v>
      </c>
      <c r="AR1248" t="s">
        <v>24</v>
      </c>
      <c r="AS1248" t="s">
        <v>24</v>
      </c>
      <c r="AT1248" t="s">
        <v>24</v>
      </c>
      <c r="AU1248" t="s">
        <v>24</v>
      </c>
      <c r="AV1248" t="s">
        <v>24</v>
      </c>
      <c r="AW1248" t="s">
        <v>24</v>
      </c>
      <c r="AX1248" t="s">
        <v>24</v>
      </c>
      <c r="AY1248" t="s">
        <v>24</v>
      </c>
      <c r="AZ1248" t="s">
        <v>7843</v>
      </c>
      <c r="BA1248" t="s">
        <v>24</v>
      </c>
      <c r="BB1248" t="s">
        <v>24</v>
      </c>
      <c r="BC1248" t="s">
        <v>7843</v>
      </c>
      <c r="BD1248" t="s">
        <v>7843</v>
      </c>
      <c r="BE1248" t="s">
        <v>7843</v>
      </c>
      <c r="BF1248" t="s">
        <v>7843</v>
      </c>
      <c r="BG1248" t="s">
        <v>7843</v>
      </c>
      <c r="BH1248" t="s">
        <v>7843</v>
      </c>
      <c r="BI1248" t="s">
        <v>7843</v>
      </c>
      <c r="BJ1248">
        <v>1</v>
      </c>
      <c r="BK1248">
        <v>1</v>
      </c>
      <c r="BL1248">
        <v>1</v>
      </c>
    </row>
    <row r="1249" spans="1:64">
      <c r="A1249" t="s">
        <v>10194</v>
      </c>
      <c r="B1249" t="s">
        <v>1599</v>
      </c>
      <c r="C1249" t="s">
        <v>1621</v>
      </c>
      <c r="D1249" t="s">
        <v>1768</v>
      </c>
      <c r="E1249" t="s">
        <v>7464</v>
      </c>
      <c r="F1249" t="s">
        <v>1791</v>
      </c>
      <c r="G1249" t="s">
        <v>7465</v>
      </c>
      <c r="H1249" t="s">
        <v>3816</v>
      </c>
      <c r="I1249" t="s">
        <v>7471</v>
      </c>
      <c r="J1249" t="s">
        <v>4033</v>
      </c>
      <c r="K1249" t="s">
        <v>7810</v>
      </c>
      <c r="N1249">
        <v>1</v>
      </c>
      <c r="S1249" t="s">
        <v>7895</v>
      </c>
      <c r="T1249" t="s">
        <v>10193</v>
      </c>
      <c r="U1249" t="s">
        <v>24</v>
      </c>
      <c r="V1249" t="s">
        <v>24</v>
      </c>
      <c r="W1249" t="s">
        <v>24</v>
      </c>
      <c r="X1249" t="s">
        <v>24</v>
      </c>
      <c r="Y1249" t="s">
        <v>24</v>
      </c>
      <c r="Z1249" t="s">
        <v>7472</v>
      </c>
      <c r="AA1249" t="s">
        <v>10194</v>
      </c>
      <c r="AB1249" t="s">
        <v>24</v>
      </c>
      <c r="AC1249" t="s">
        <v>24</v>
      </c>
      <c r="AD1249" t="s">
        <v>24</v>
      </c>
      <c r="AE1249" t="s">
        <v>24</v>
      </c>
      <c r="AF1249" t="s">
        <v>24</v>
      </c>
      <c r="AG1249">
        <v>48</v>
      </c>
      <c r="AH1249">
        <v>48</v>
      </c>
      <c r="AI1249" t="s">
        <v>7810</v>
      </c>
      <c r="AJ1249">
        <v>0</v>
      </c>
      <c r="AK1249">
        <v>0</v>
      </c>
      <c r="AL1249" t="s">
        <v>24</v>
      </c>
      <c r="AM1249">
        <v>48</v>
      </c>
      <c r="AN1249">
        <v>48</v>
      </c>
      <c r="AO1249" t="s">
        <v>24</v>
      </c>
      <c r="AP1249" t="s">
        <v>24</v>
      </c>
      <c r="AQ1249" t="s">
        <v>24</v>
      </c>
      <c r="AR1249" t="s">
        <v>24</v>
      </c>
      <c r="AS1249" t="s">
        <v>24</v>
      </c>
      <c r="AT1249" t="s">
        <v>24</v>
      </c>
      <c r="AU1249" t="s">
        <v>24</v>
      </c>
      <c r="AV1249" t="s">
        <v>24</v>
      </c>
      <c r="AW1249" t="s">
        <v>24</v>
      </c>
      <c r="AX1249" t="s">
        <v>24</v>
      </c>
      <c r="AY1249" t="s">
        <v>24</v>
      </c>
      <c r="AZ1249" t="s">
        <v>7843</v>
      </c>
      <c r="BA1249" t="s">
        <v>24</v>
      </c>
      <c r="BB1249" t="s">
        <v>24</v>
      </c>
      <c r="BC1249" t="s">
        <v>7843</v>
      </c>
      <c r="BD1249" t="s">
        <v>7843</v>
      </c>
      <c r="BE1249" t="s">
        <v>7843</v>
      </c>
      <c r="BF1249" t="s">
        <v>7843</v>
      </c>
      <c r="BG1249" t="s">
        <v>7843</v>
      </c>
      <c r="BH1249" t="s">
        <v>7843</v>
      </c>
      <c r="BI1249" t="s">
        <v>7843</v>
      </c>
      <c r="BJ1249">
        <v>1</v>
      </c>
      <c r="BK1249">
        <v>1</v>
      </c>
      <c r="BL1249">
        <v>1</v>
      </c>
    </row>
    <row r="1250" spans="1:64">
      <c r="A1250" t="s">
        <v>10196</v>
      </c>
      <c r="B1250" t="s">
        <v>1599</v>
      </c>
      <c r="C1250" t="s">
        <v>1621</v>
      </c>
      <c r="D1250" t="s">
        <v>1768</v>
      </c>
      <c r="E1250" t="s">
        <v>7464</v>
      </c>
      <c r="F1250" t="s">
        <v>1791</v>
      </c>
      <c r="G1250" t="s">
        <v>7465</v>
      </c>
      <c r="H1250" t="s">
        <v>3816</v>
      </c>
      <c r="I1250" t="s">
        <v>7473</v>
      </c>
      <c r="J1250" t="s">
        <v>4033</v>
      </c>
      <c r="K1250" t="s">
        <v>7810</v>
      </c>
      <c r="S1250" t="s">
        <v>7895</v>
      </c>
      <c r="T1250" t="s">
        <v>10195</v>
      </c>
      <c r="U1250" t="s">
        <v>24</v>
      </c>
      <c r="V1250" t="s">
        <v>24</v>
      </c>
      <c r="W1250" t="s">
        <v>24</v>
      </c>
      <c r="X1250" t="s">
        <v>24</v>
      </c>
      <c r="Y1250" t="s">
        <v>24</v>
      </c>
      <c r="Z1250" t="s">
        <v>7474</v>
      </c>
      <c r="AA1250" t="s">
        <v>10196</v>
      </c>
      <c r="AB1250" t="s">
        <v>24</v>
      </c>
      <c r="AC1250" t="s">
        <v>24</v>
      </c>
      <c r="AD1250" t="s">
        <v>24</v>
      </c>
      <c r="AE1250" t="s">
        <v>24</v>
      </c>
      <c r="AF1250" t="s">
        <v>24</v>
      </c>
      <c r="AG1250">
        <v>44.9</v>
      </c>
      <c r="AH1250">
        <v>48.9</v>
      </c>
      <c r="AI1250" t="s">
        <v>7809</v>
      </c>
      <c r="AJ1250">
        <v>0</v>
      </c>
      <c r="AK1250">
        <v>0</v>
      </c>
      <c r="AL1250">
        <v>48.9</v>
      </c>
      <c r="AM1250">
        <v>48.9</v>
      </c>
      <c r="AN1250">
        <v>48.9</v>
      </c>
      <c r="AO1250" t="s">
        <v>24</v>
      </c>
      <c r="AP1250" t="s">
        <v>24</v>
      </c>
      <c r="AQ1250" t="s">
        <v>24</v>
      </c>
      <c r="AR1250" t="s">
        <v>24</v>
      </c>
      <c r="AS1250" t="s">
        <v>24</v>
      </c>
      <c r="AT1250" t="s">
        <v>24</v>
      </c>
      <c r="AU1250" t="s">
        <v>24</v>
      </c>
      <c r="AV1250" t="s">
        <v>24</v>
      </c>
      <c r="AW1250" t="s">
        <v>24</v>
      </c>
      <c r="AX1250" t="s">
        <v>24</v>
      </c>
      <c r="AY1250" t="s">
        <v>24</v>
      </c>
      <c r="AZ1250" t="s">
        <v>7842</v>
      </c>
      <c r="BA1250" t="s">
        <v>24</v>
      </c>
      <c r="BB1250" t="s">
        <v>24</v>
      </c>
      <c r="BC1250" t="s">
        <v>7843</v>
      </c>
      <c r="BD1250" t="s">
        <v>7843</v>
      </c>
      <c r="BE1250" t="s">
        <v>7843</v>
      </c>
      <c r="BF1250" t="s">
        <v>7843</v>
      </c>
      <c r="BG1250" t="s">
        <v>7843</v>
      </c>
      <c r="BH1250" t="s">
        <v>7842</v>
      </c>
      <c r="BI1250" t="s">
        <v>7843</v>
      </c>
      <c r="BJ1250">
        <v>1</v>
      </c>
      <c r="BK1250">
        <v>0</v>
      </c>
      <c r="BL1250">
        <v>0</v>
      </c>
    </row>
    <row r="1251" spans="1:64">
      <c r="A1251" t="s">
        <v>10198</v>
      </c>
      <c r="B1251" t="s">
        <v>1599</v>
      </c>
      <c r="C1251" t="s">
        <v>1621</v>
      </c>
      <c r="D1251" t="s">
        <v>1768</v>
      </c>
      <c r="E1251" t="s">
        <v>7464</v>
      </c>
      <c r="F1251" t="s">
        <v>1791</v>
      </c>
      <c r="G1251" t="s">
        <v>7465</v>
      </c>
      <c r="H1251" t="s">
        <v>3816</v>
      </c>
      <c r="I1251" t="s">
        <v>7475</v>
      </c>
      <c r="J1251" t="s">
        <v>4033</v>
      </c>
      <c r="K1251" t="s">
        <v>7810</v>
      </c>
      <c r="N1251">
        <v>1</v>
      </c>
      <c r="S1251" t="s">
        <v>7895</v>
      </c>
      <c r="T1251" t="s">
        <v>10197</v>
      </c>
      <c r="U1251" t="s">
        <v>24</v>
      </c>
      <c r="V1251" t="s">
        <v>24</v>
      </c>
      <c r="W1251" t="s">
        <v>24</v>
      </c>
      <c r="X1251" t="s">
        <v>24</v>
      </c>
      <c r="Y1251" t="s">
        <v>24</v>
      </c>
      <c r="Z1251" t="s">
        <v>7476</v>
      </c>
      <c r="AA1251" t="s">
        <v>10198</v>
      </c>
      <c r="AB1251" t="s">
        <v>24</v>
      </c>
      <c r="AC1251" t="s">
        <v>24</v>
      </c>
      <c r="AD1251" t="s">
        <v>24</v>
      </c>
      <c r="AE1251" t="s">
        <v>24</v>
      </c>
      <c r="AF1251" t="s">
        <v>24</v>
      </c>
      <c r="AG1251">
        <v>46</v>
      </c>
      <c r="AH1251">
        <v>46</v>
      </c>
      <c r="AI1251" t="s">
        <v>7810</v>
      </c>
      <c r="AJ1251">
        <v>0</v>
      </c>
      <c r="AK1251">
        <v>0</v>
      </c>
      <c r="AL1251" t="s">
        <v>24</v>
      </c>
      <c r="AM1251">
        <v>46</v>
      </c>
      <c r="AN1251">
        <v>46</v>
      </c>
      <c r="AO1251" t="s">
        <v>24</v>
      </c>
      <c r="AP1251" t="s">
        <v>24</v>
      </c>
      <c r="AQ1251" t="s">
        <v>24</v>
      </c>
      <c r="AR1251" t="s">
        <v>24</v>
      </c>
      <c r="AS1251" t="s">
        <v>24</v>
      </c>
      <c r="AT1251" t="s">
        <v>24</v>
      </c>
      <c r="AU1251" t="s">
        <v>24</v>
      </c>
      <c r="AV1251" t="s">
        <v>24</v>
      </c>
      <c r="AW1251" t="s">
        <v>24</v>
      </c>
      <c r="AX1251" t="s">
        <v>24</v>
      </c>
      <c r="AY1251" t="s">
        <v>24</v>
      </c>
      <c r="AZ1251" t="s">
        <v>7843</v>
      </c>
      <c r="BA1251" t="s">
        <v>24</v>
      </c>
      <c r="BB1251" t="s">
        <v>24</v>
      </c>
      <c r="BC1251" t="s">
        <v>7843</v>
      </c>
      <c r="BD1251" t="s">
        <v>7843</v>
      </c>
      <c r="BE1251" t="s">
        <v>7843</v>
      </c>
      <c r="BF1251" t="s">
        <v>7843</v>
      </c>
      <c r="BG1251" t="s">
        <v>7843</v>
      </c>
      <c r="BH1251" t="s">
        <v>7843</v>
      </c>
      <c r="BI1251" t="s">
        <v>7843</v>
      </c>
      <c r="BJ1251">
        <v>1</v>
      </c>
      <c r="BK1251">
        <v>1</v>
      </c>
      <c r="BL1251">
        <v>1</v>
      </c>
    </row>
    <row r="1252" spans="1:64">
      <c r="A1252" t="s">
        <v>10200</v>
      </c>
      <c r="B1252" t="s">
        <v>1599</v>
      </c>
      <c r="C1252" t="s">
        <v>1621</v>
      </c>
      <c r="D1252" t="s">
        <v>1768</v>
      </c>
      <c r="E1252" t="s">
        <v>7464</v>
      </c>
      <c r="F1252" t="s">
        <v>1791</v>
      </c>
      <c r="G1252" t="s">
        <v>7477</v>
      </c>
      <c r="H1252" t="s">
        <v>3816</v>
      </c>
      <c r="I1252" t="s">
        <v>7466</v>
      </c>
      <c r="J1252" t="s">
        <v>4033</v>
      </c>
      <c r="K1252" t="s">
        <v>7810</v>
      </c>
      <c r="N1252">
        <v>1</v>
      </c>
      <c r="S1252" t="s">
        <v>7895</v>
      </c>
      <c r="T1252" t="s">
        <v>10199</v>
      </c>
      <c r="U1252" t="s">
        <v>24</v>
      </c>
      <c r="V1252" t="s">
        <v>24</v>
      </c>
      <c r="W1252" t="s">
        <v>24</v>
      </c>
      <c r="X1252" t="s">
        <v>24</v>
      </c>
      <c r="Y1252" t="s">
        <v>24</v>
      </c>
      <c r="Z1252" t="s">
        <v>7478</v>
      </c>
      <c r="AA1252" t="s">
        <v>10200</v>
      </c>
      <c r="AB1252" t="s">
        <v>24</v>
      </c>
      <c r="AC1252" t="s">
        <v>24</v>
      </c>
      <c r="AD1252" t="s">
        <v>24</v>
      </c>
      <c r="AE1252" t="s">
        <v>24</v>
      </c>
      <c r="AF1252" t="s">
        <v>24</v>
      </c>
      <c r="AG1252">
        <v>32.299999999999997</v>
      </c>
      <c r="AH1252">
        <v>32.299999999999997</v>
      </c>
      <c r="AI1252" t="s">
        <v>7810</v>
      </c>
      <c r="AJ1252">
        <v>0</v>
      </c>
      <c r="AK1252">
        <v>0</v>
      </c>
      <c r="AL1252" t="s">
        <v>24</v>
      </c>
      <c r="AM1252">
        <v>32.299999999999997</v>
      </c>
      <c r="AN1252">
        <v>32.299999999999997</v>
      </c>
      <c r="AO1252" t="s">
        <v>24</v>
      </c>
      <c r="AP1252" t="s">
        <v>24</v>
      </c>
      <c r="AQ1252" t="s">
        <v>24</v>
      </c>
      <c r="AR1252" t="s">
        <v>24</v>
      </c>
      <c r="AS1252" t="s">
        <v>24</v>
      </c>
      <c r="AT1252" t="s">
        <v>24</v>
      </c>
      <c r="AU1252" t="s">
        <v>24</v>
      </c>
      <c r="AV1252" t="s">
        <v>24</v>
      </c>
      <c r="AW1252" t="s">
        <v>24</v>
      </c>
      <c r="AX1252" t="s">
        <v>24</v>
      </c>
      <c r="AY1252" t="s">
        <v>24</v>
      </c>
      <c r="AZ1252" t="s">
        <v>7843</v>
      </c>
      <c r="BA1252" t="s">
        <v>24</v>
      </c>
      <c r="BB1252" t="s">
        <v>24</v>
      </c>
      <c r="BC1252" t="s">
        <v>7843</v>
      </c>
      <c r="BD1252" t="s">
        <v>7843</v>
      </c>
      <c r="BE1252" t="s">
        <v>7843</v>
      </c>
      <c r="BF1252" t="s">
        <v>7843</v>
      </c>
      <c r="BG1252" t="s">
        <v>7843</v>
      </c>
      <c r="BH1252" t="s">
        <v>7843</v>
      </c>
      <c r="BI1252" t="s">
        <v>7843</v>
      </c>
      <c r="BJ1252">
        <v>1</v>
      </c>
      <c r="BK1252">
        <v>1</v>
      </c>
      <c r="BL1252">
        <v>1</v>
      </c>
    </row>
    <row r="1253" spans="1:64">
      <c r="A1253" t="s">
        <v>10202</v>
      </c>
      <c r="B1253" t="s">
        <v>1599</v>
      </c>
      <c r="C1253" t="s">
        <v>1621</v>
      </c>
      <c r="D1253" t="s">
        <v>1768</v>
      </c>
      <c r="E1253" t="s">
        <v>7464</v>
      </c>
      <c r="F1253" t="s">
        <v>1791</v>
      </c>
      <c r="G1253" t="s">
        <v>7477</v>
      </c>
      <c r="H1253" t="s">
        <v>3816</v>
      </c>
      <c r="I1253" t="s">
        <v>7471</v>
      </c>
      <c r="J1253" t="s">
        <v>4033</v>
      </c>
      <c r="K1253" t="s">
        <v>7810</v>
      </c>
      <c r="N1253">
        <v>1</v>
      </c>
      <c r="S1253" t="s">
        <v>7895</v>
      </c>
      <c r="T1253" t="s">
        <v>10201</v>
      </c>
      <c r="U1253" t="s">
        <v>24</v>
      </c>
      <c r="V1253" t="s">
        <v>24</v>
      </c>
      <c r="W1253" t="s">
        <v>24</v>
      </c>
      <c r="X1253" t="s">
        <v>24</v>
      </c>
      <c r="Y1253" t="s">
        <v>24</v>
      </c>
      <c r="Z1253" t="s">
        <v>7479</v>
      </c>
      <c r="AA1253" t="s">
        <v>10202</v>
      </c>
      <c r="AB1253" t="s">
        <v>24</v>
      </c>
      <c r="AC1253" t="s">
        <v>24</v>
      </c>
      <c r="AD1253" t="s">
        <v>24</v>
      </c>
      <c r="AE1253" t="s">
        <v>24</v>
      </c>
      <c r="AF1253" t="s">
        <v>24</v>
      </c>
      <c r="AG1253">
        <v>46.1</v>
      </c>
      <c r="AH1253">
        <v>46.1</v>
      </c>
      <c r="AI1253" t="s">
        <v>7810</v>
      </c>
      <c r="AJ1253">
        <v>0</v>
      </c>
      <c r="AK1253">
        <v>0</v>
      </c>
      <c r="AL1253" t="s">
        <v>24</v>
      </c>
      <c r="AM1253">
        <v>46.1</v>
      </c>
      <c r="AN1253">
        <v>46.1</v>
      </c>
      <c r="AO1253" t="s">
        <v>24</v>
      </c>
      <c r="AP1253" t="s">
        <v>24</v>
      </c>
      <c r="AQ1253" t="s">
        <v>24</v>
      </c>
      <c r="AR1253" t="s">
        <v>24</v>
      </c>
      <c r="AS1253" t="s">
        <v>24</v>
      </c>
      <c r="AT1253" t="s">
        <v>24</v>
      </c>
      <c r="AU1253" t="s">
        <v>24</v>
      </c>
      <c r="AV1253" t="s">
        <v>24</v>
      </c>
      <c r="AW1253" t="s">
        <v>24</v>
      </c>
      <c r="AX1253" t="s">
        <v>24</v>
      </c>
      <c r="AY1253" t="s">
        <v>24</v>
      </c>
      <c r="AZ1253" t="s">
        <v>7843</v>
      </c>
      <c r="BA1253" t="s">
        <v>24</v>
      </c>
      <c r="BB1253" t="s">
        <v>24</v>
      </c>
      <c r="BC1253" t="s">
        <v>7843</v>
      </c>
      <c r="BD1253" t="s">
        <v>7843</v>
      </c>
      <c r="BE1253" t="s">
        <v>7843</v>
      </c>
      <c r="BF1253" t="s">
        <v>7843</v>
      </c>
      <c r="BG1253" t="s">
        <v>7843</v>
      </c>
      <c r="BH1253" t="s">
        <v>7843</v>
      </c>
      <c r="BI1253" t="s">
        <v>7843</v>
      </c>
      <c r="BJ1253">
        <v>1</v>
      </c>
      <c r="BK1253">
        <v>1</v>
      </c>
      <c r="BL1253">
        <v>1</v>
      </c>
    </row>
    <row r="1254" spans="1:64">
      <c r="A1254" t="s">
        <v>10204</v>
      </c>
      <c r="B1254" t="s">
        <v>1599</v>
      </c>
      <c r="C1254" t="s">
        <v>1621</v>
      </c>
      <c r="D1254" t="s">
        <v>1768</v>
      </c>
      <c r="E1254" t="s">
        <v>7464</v>
      </c>
      <c r="F1254" t="s">
        <v>1791</v>
      </c>
      <c r="G1254" t="s">
        <v>7477</v>
      </c>
      <c r="H1254" t="s">
        <v>3816</v>
      </c>
      <c r="I1254" t="s">
        <v>7473</v>
      </c>
      <c r="J1254" t="s">
        <v>4033</v>
      </c>
      <c r="K1254" t="s">
        <v>7810</v>
      </c>
      <c r="N1254">
        <v>1</v>
      </c>
      <c r="S1254" t="s">
        <v>7895</v>
      </c>
      <c r="T1254" t="s">
        <v>10203</v>
      </c>
      <c r="U1254" t="s">
        <v>24</v>
      </c>
      <c r="V1254" t="s">
        <v>24</v>
      </c>
      <c r="W1254" t="s">
        <v>24</v>
      </c>
      <c r="X1254" t="s">
        <v>24</v>
      </c>
      <c r="Y1254" t="s">
        <v>24</v>
      </c>
      <c r="Z1254" t="s">
        <v>7480</v>
      </c>
      <c r="AA1254" t="s">
        <v>10204</v>
      </c>
      <c r="AB1254" t="s">
        <v>24</v>
      </c>
      <c r="AC1254" t="s">
        <v>24</v>
      </c>
      <c r="AD1254" t="s">
        <v>24</v>
      </c>
      <c r="AE1254" t="s">
        <v>24</v>
      </c>
      <c r="AF1254" t="s">
        <v>24</v>
      </c>
      <c r="AG1254">
        <v>42.7</v>
      </c>
      <c r="AH1254">
        <v>42.7</v>
      </c>
      <c r="AI1254" t="s">
        <v>7810</v>
      </c>
      <c r="AJ1254">
        <v>0</v>
      </c>
      <c r="AK1254">
        <v>0</v>
      </c>
      <c r="AL1254" t="s">
        <v>24</v>
      </c>
      <c r="AM1254">
        <v>42.7</v>
      </c>
      <c r="AN1254">
        <v>42.7</v>
      </c>
      <c r="AO1254" t="s">
        <v>24</v>
      </c>
      <c r="AP1254" t="s">
        <v>24</v>
      </c>
      <c r="AQ1254" t="s">
        <v>24</v>
      </c>
      <c r="AR1254" t="s">
        <v>24</v>
      </c>
      <c r="AS1254" t="s">
        <v>24</v>
      </c>
      <c r="AT1254" t="s">
        <v>24</v>
      </c>
      <c r="AU1254" t="s">
        <v>24</v>
      </c>
      <c r="AV1254" t="s">
        <v>24</v>
      </c>
      <c r="AW1254" t="s">
        <v>24</v>
      </c>
      <c r="AX1254" t="s">
        <v>24</v>
      </c>
      <c r="AY1254" t="s">
        <v>24</v>
      </c>
      <c r="AZ1254" t="s">
        <v>7843</v>
      </c>
      <c r="BA1254" t="s">
        <v>24</v>
      </c>
      <c r="BB1254" t="s">
        <v>24</v>
      </c>
      <c r="BC1254" t="s">
        <v>7843</v>
      </c>
      <c r="BD1254" t="s">
        <v>7843</v>
      </c>
      <c r="BE1254" t="s">
        <v>7843</v>
      </c>
      <c r="BF1254" t="s">
        <v>7843</v>
      </c>
      <c r="BG1254" t="s">
        <v>7843</v>
      </c>
      <c r="BH1254" t="s">
        <v>7843</v>
      </c>
      <c r="BI1254" t="s">
        <v>7843</v>
      </c>
      <c r="BJ1254">
        <v>1</v>
      </c>
      <c r="BK1254">
        <v>1</v>
      </c>
      <c r="BL1254">
        <v>1</v>
      </c>
    </row>
    <row r="1255" spans="1:64">
      <c r="A1255" t="s">
        <v>10206</v>
      </c>
      <c r="B1255" t="s">
        <v>1599</v>
      </c>
      <c r="C1255" t="s">
        <v>1621</v>
      </c>
      <c r="D1255" t="s">
        <v>1768</v>
      </c>
      <c r="E1255" t="s">
        <v>7464</v>
      </c>
      <c r="F1255" t="s">
        <v>1791</v>
      </c>
      <c r="G1255" t="s">
        <v>7477</v>
      </c>
      <c r="H1255" t="s">
        <v>3816</v>
      </c>
      <c r="I1255" t="s">
        <v>7475</v>
      </c>
      <c r="J1255" t="s">
        <v>4033</v>
      </c>
      <c r="K1255" t="s">
        <v>7810</v>
      </c>
      <c r="N1255">
        <v>1</v>
      </c>
      <c r="S1255" t="s">
        <v>7895</v>
      </c>
      <c r="T1255" t="s">
        <v>10205</v>
      </c>
      <c r="U1255" t="s">
        <v>24</v>
      </c>
      <c r="V1255" t="s">
        <v>24</v>
      </c>
      <c r="W1255" t="s">
        <v>24</v>
      </c>
      <c r="X1255" t="s">
        <v>24</v>
      </c>
      <c r="Y1255" t="s">
        <v>24</v>
      </c>
      <c r="Z1255" t="s">
        <v>7481</v>
      </c>
      <c r="AA1255" t="s">
        <v>10206</v>
      </c>
      <c r="AB1255" t="s">
        <v>24</v>
      </c>
      <c r="AC1255" t="s">
        <v>24</v>
      </c>
      <c r="AD1255" t="s">
        <v>24</v>
      </c>
      <c r="AE1255" t="s">
        <v>24</v>
      </c>
      <c r="AF1255" t="s">
        <v>24</v>
      </c>
      <c r="AG1255">
        <v>45.9</v>
      </c>
      <c r="AH1255">
        <v>45.9</v>
      </c>
      <c r="AI1255" t="s">
        <v>7810</v>
      </c>
      <c r="AJ1255">
        <v>0</v>
      </c>
      <c r="AK1255">
        <v>0</v>
      </c>
      <c r="AL1255" t="s">
        <v>24</v>
      </c>
      <c r="AM1255">
        <v>45.9</v>
      </c>
      <c r="AN1255">
        <v>45.9</v>
      </c>
      <c r="AO1255" t="s">
        <v>24</v>
      </c>
      <c r="AP1255" t="s">
        <v>24</v>
      </c>
      <c r="AQ1255" t="s">
        <v>24</v>
      </c>
      <c r="AR1255" t="s">
        <v>24</v>
      </c>
      <c r="AS1255" t="s">
        <v>24</v>
      </c>
      <c r="AT1255" t="s">
        <v>24</v>
      </c>
      <c r="AU1255" t="s">
        <v>24</v>
      </c>
      <c r="AV1255" t="s">
        <v>24</v>
      </c>
      <c r="AW1255" t="s">
        <v>24</v>
      </c>
      <c r="AX1255" t="s">
        <v>24</v>
      </c>
      <c r="AY1255" t="s">
        <v>24</v>
      </c>
      <c r="AZ1255" t="s">
        <v>7843</v>
      </c>
      <c r="BA1255" t="s">
        <v>24</v>
      </c>
      <c r="BB1255" t="s">
        <v>24</v>
      </c>
      <c r="BC1255" t="s">
        <v>7843</v>
      </c>
      <c r="BD1255" t="s">
        <v>7843</v>
      </c>
      <c r="BE1255" t="s">
        <v>7843</v>
      </c>
      <c r="BF1255" t="s">
        <v>7843</v>
      </c>
      <c r="BG1255" t="s">
        <v>7843</v>
      </c>
      <c r="BH1255" t="s">
        <v>7843</v>
      </c>
      <c r="BI1255" t="s">
        <v>7843</v>
      </c>
      <c r="BJ1255">
        <v>1</v>
      </c>
      <c r="BK1255">
        <v>1</v>
      </c>
      <c r="BL1255">
        <v>1</v>
      </c>
    </row>
    <row r="1256" spans="1:64">
      <c r="A1256" t="s">
        <v>10208</v>
      </c>
      <c r="B1256" t="s">
        <v>1599</v>
      </c>
      <c r="C1256" t="s">
        <v>1802</v>
      </c>
      <c r="D1256" t="s">
        <v>1803</v>
      </c>
      <c r="E1256" t="s">
        <v>1801</v>
      </c>
      <c r="F1256" t="s">
        <v>1804</v>
      </c>
      <c r="G1256" t="s">
        <v>24</v>
      </c>
      <c r="H1256" t="s">
        <v>7482</v>
      </c>
      <c r="I1256" t="s">
        <v>7483</v>
      </c>
      <c r="J1256" t="s">
        <v>7485</v>
      </c>
      <c r="K1256" t="s">
        <v>7810</v>
      </c>
      <c r="M1256">
        <v>1</v>
      </c>
      <c r="S1256" t="s">
        <v>7895</v>
      </c>
      <c r="T1256" t="s">
        <v>10207</v>
      </c>
      <c r="U1256" t="s">
        <v>7488</v>
      </c>
      <c r="V1256" t="s">
        <v>7488</v>
      </c>
      <c r="W1256" t="s">
        <v>7488</v>
      </c>
      <c r="X1256" t="s">
        <v>7489</v>
      </c>
      <c r="Y1256" t="s">
        <v>7490</v>
      </c>
      <c r="Z1256" t="s">
        <v>7491</v>
      </c>
      <c r="AA1256" t="s">
        <v>10208</v>
      </c>
      <c r="AB1256" t="s">
        <v>24</v>
      </c>
      <c r="AC1256">
        <v>11.2</v>
      </c>
      <c r="AD1256">
        <v>11.2</v>
      </c>
      <c r="AE1256">
        <v>11.2</v>
      </c>
      <c r="AF1256" t="s">
        <v>24</v>
      </c>
      <c r="AG1256">
        <v>11.2</v>
      </c>
      <c r="AH1256">
        <v>11.2</v>
      </c>
      <c r="AI1256" t="s">
        <v>7809</v>
      </c>
      <c r="AJ1256">
        <v>0</v>
      </c>
      <c r="AK1256">
        <v>0</v>
      </c>
      <c r="AL1256">
        <v>11.2</v>
      </c>
      <c r="AM1256">
        <v>11.2</v>
      </c>
      <c r="AN1256">
        <v>11.2</v>
      </c>
      <c r="AO1256">
        <v>11.2</v>
      </c>
      <c r="AP1256" t="s">
        <v>24</v>
      </c>
      <c r="AQ1256" t="s">
        <v>7843</v>
      </c>
      <c r="AR1256" t="s">
        <v>7843</v>
      </c>
      <c r="AS1256" t="s">
        <v>24</v>
      </c>
      <c r="AT1256" t="s">
        <v>7843</v>
      </c>
      <c r="AU1256" t="s">
        <v>24</v>
      </c>
      <c r="AV1256" t="s">
        <v>24</v>
      </c>
      <c r="AW1256" t="s">
        <v>24</v>
      </c>
      <c r="AX1256" t="s">
        <v>7843</v>
      </c>
      <c r="AY1256" t="s">
        <v>7843</v>
      </c>
      <c r="AZ1256" t="s">
        <v>7843</v>
      </c>
      <c r="BA1256" t="s">
        <v>24</v>
      </c>
      <c r="BB1256" t="s">
        <v>7843</v>
      </c>
      <c r="BC1256" t="s">
        <v>7843</v>
      </c>
      <c r="BD1256" t="s">
        <v>7843</v>
      </c>
      <c r="BE1256" t="s">
        <v>7843</v>
      </c>
      <c r="BF1256" t="s">
        <v>7843</v>
      </c>
      <c r="BG1256" t="s">
        <v>7843</v>
      </c>
      <c r="BH1256" t="s">
        <v>7842</v>
      </c>
      <c r="BI1256" t="s">
        <v>7842</v>
      </c>
      <c r="BJ1256">
        <v>0</v>
      </c>
      <c r="BK1256">
        <v>0</v>
      </c>
      <c r="BL1256">
        <v>0</v>
      </c>
    </row>
    <row r="1257" spans="1:64">
      <c r="A1257" t="s">
        <v>10210</v>
      </c>
      <c r="B1257" t="s">
        <v>1599</v>
      </c>
      <c r="C1257" t="s">
        <v>1802</v>
      </c>
      <c r="D1257" t="s">
        <v>1803</v>
      </c>
      <c r="E1257" t="s">
        <v>1801</v>
      </c>
      <c r="F1257" t="s">
        <v>1804</v>
      </c>
      <c r="G1257" t="s">
        <v>24</v>
      </c>
      <c r="H1257" t="s">
        <v>7482</v>
      </c>
      <c r="I1257" t="s">
        <v>7492</v>
      </c>
      <c r="J1257" t="s">
        <v>7485</v>
      </c>
      <c r="K1257" t="s">
        <v>7810</v>
      </c>
      <c r="M1257">
        <v>1</v>
      </c>
      <c r="S1257" t="s">
        <v>7895</v>
      </c>
      <c r="T1257" t="s">
        <v>10209</v>
      </c>
      <c r="U1257" t="s">
        <v>7493</v>
      </c>
      <c r="V1257" t="s">
        <v>7493</v>
      </c>
      <c r="W1257" t="s">
        <v>7493</v>
      </c>
      <c r="X1257" t="s">
        <v>7494</v>
      </c>
      <c r="Y1257" t="s">
        <v>7495</v>
      </c>
      <c r="Z1257" t="s">
        <v>7496</v>
      </c>
      <c r="AA1257" t="s">
        <v>10210</v>
      </c>
      <c r="AB1257">
        <v>6.8</v>
      </c>
      <c r="AC1257">
        <v>8.8000000000000007</v>
      </c>
      <c r="AD1257">
        <v>8.8000000000000007</v>
      </c>
      <c r="AE1257">
        <v>8.8000000000000007</v>
      </c>
      <c r="AF1257" t="s">
        <v>24</v>
      </c>
      <c r="AG1257">
        <v>8.8000000000000007</v>
      </c>
      <c r="AH1257">
        <v>8.8000000000000007</v>
      </c>
      <c r="AI1257" t="s">
        <v>7809</v>
      </c>
      <c r="AJ1257">
        <v>0</v>
      </c>
      <c r="AK1257">
        <v>0</v>
      </c>
      <c r="AL1257">
        <v>8.8000000000000007</v>
      </c>
      <c r="AM1257">
        <v>8.8000000000000007</v>
      </c>
      <c r="AN1257">
        <v>8.8000000000000007</v>
      </c>
      <c r="AO1257">
        <v>8.8000000000000007</v>
      </c>
      <c r="AP1257" t="s">
        <v>7842</v>
      </c>
      <c r="AQ1257" t="s">
        <v>7843</v>
      </c>
      <c r="AR1257" t="s">
        <v>7843</v>
      </c>
      <c r="AS1257" t="s">
        <v>7842</v>
      </c>
      <c r="AT1257" t="s">
        <v>7843</v>
      </c>
      <c r="AU1257" t="s">
        <v>24</v>
      </c>
      <c r="AV1257" t="s">
        <v>24</v>
      </c>
      <c r="AW1257" t="s">
        <v>24</v>
      </c>
      <c r="AX1257" t="s">
        <v>7843</v>
      </c>
      <c r="AY1257" t="s">
        <v>7843</v>
      </c>
      <c r="AZ1257" t="s">
        <v>7843</v>
      </c>
      <c r="BA1257" t="s">
        <v>24</v>
      </c>
      <c r="BB1257" t="s">
        <v>7843</v>
      </c>
      <c r="BC1257" t="s">
        <v>7843</v>
      </c>
      <c r="BD1257" t="s">
        <v>7843</v>
      </c>
      <c r="BE1257" t="s">
        <v>7843</v>
      </c>
      <c r="BF1257" t="s">
        <v>7843</v>
      </c>
      <c r="BG1257" t="s">
        <v>7843</v>
      </c>
      <c r="BH1257" t="s">
        <v>7842</v>
      </c>
      <c r="BI1257" t="s">
        <v>7842</v>
      </c>
      <c r="BJ1257">
        <v>0</v>
      </c>
      <c r="BK1257">
        <v>0</v>
      </c>
      <c r="BL1257">
        <v>0</v>
      </c>
    </row>
    <row r="1258" spans="1:64">
      <c r="A1258" t="s">
        <v>10212</v>
      </c>
      <c r="B1258" t="s">
        <v>1599</v>
      </c>
      <c r="C1258" t="s">
        <v>1802</v>
      </c>
      <c r="D1258" t="s">
        <v>1803</v>
      </c>
      <c r="E1258" t="s">
        <v>1801</v>
      </c>
      <c r="F1258" t="s">
        <v>1804</v>
      </c>
      <c r="G1258" t="s">
        <v>24</v>
      </c>
      <c r="H1258" t="s">
        <v>7482</v>
      </c>
      <c r="I1258" t="s">
        <v>7497</v>
      </c>
      <c r="J1258" t="s">
        <v>7485</v>
      </c>
      <c r="K1258" t="s">
        <v>7810</v>
      </c>
      <c r="M1258">
        <v>1</v>
      </c>
      <c r="S1258" t="s">
        <v>7895</v>
      </c>
      <c r="T1258" t="s">
        <v>10211</v>
      </c>
      <c r="U1258" t="s">
        <v>7498</v>
      </c>
      <c r="V1258" t="s">
        <v>7498</v>
      </c>
      <c r="W1258" t="s">
        <v>7498</v>
      </c>
      <c r="X1258" t="s">
        <v>7499</v>
      </c>
      <c r="Y1258" t="s">
        <v>7500</v>
      </c>
      <c r="Z1258" t="s">
        <v>7501</v>
      </c>
      <c r="AA1258" t="s">
        <v>10212</v>
      </c>
      <c r="AB1258" t="s">
        <v>24</v>
      </c>
      <c r="AC1258">
        <v>6.8</v>
      </c>
      <c r="AD1258">
        <v>6.8</v>
      </c>
      <c r="AE1258">
        <v>6.8</v>
      </c>
      <c r="AF1258" t="s">
        <v>24</v>
      </c>
      <c r="AG1258">
        <v>6.8</v>
      </c>
      <c r="AH1258">
        <v>6.8</v>
      </c>
      <c r="AI1258" t="s">
        <v>7809</v>
      </c>
      <c r="AJ1258">
        <v>0</v>
      </c>
      <c r="AK1258">
        <v>0</v>
      </c>
      <c r="AL1258">
        <v>6.8</v>
      </c>
      <c r="AM1258">
        <v>6.8</v>
      </c>
      <c r="AN1258">
        <v>6.8</v>
      </c>
      <c r="AO1258" t="s">
        <v>24</v>
      </c>
      <c r="AP1258" t="s">
        <v>24</v>
      </c>
      <c r="AQ1258" t="s">
        <v>7843</v>
      </c>
      <c r="AR1258" t="s">
        <v>7843</v>
      </c>
      <c r="AS1258" t="s">
        <v>24</v>
      </c>
      <c r="AT1258" t="s">
        <v>7843</v>
      </c>
      <c r="AU1258" t="s">
        <v>24</v>
      </c>
      <c r="AV1258" t="s">
        <v>24</v>
      </c>
      <c r="AW1258" t="s">
        <v>24</v>
      </c>
      <c r="AX1258" t="s">
        <v>7843</v>
      </c>
      <c r="AY1258" t="s">
        <v>7843</v>
      </c>
      <c r="AZ1258" t="s">
        <v>7843</v>
      </c>
      <c r="BA1258" t="s">
        <v>24</v>
      </c>
      <c r="BB1258" t="s">
        <v>7843</v>
      </c>
      <c r="BC1258" t="s">
        <v>7843</v>
      </c>
      <c r="BD1258" t="s">
        <v>7843</v>
      </c>
      <c r="BE1258" t="s">
        <v>7843</v>
      </c>
      <c r="BF1258" t="s">
        <v>7843</v>
      </c>
      <c r="BG1258" t="s">
        <v>7843</v>
      </c>
      <c r="BH1258" t="s">
        <v>7842</v>
      </c>
      <c r="BI1258" t="s">
        <v>7842</v>
      </c>
      <c r="BJ1258">
        <v>0</v>
      </c>
      <c r="BK1258">
        <v>0</v>
      </c>
      <c r="BL1258">
        <v>0</v>
      </c>
    </row>
    <row r="1259" spans="1:64">
      <c r="A1259" t="s">
        <v>10214</v>
      </c>
      <c r="B1259" t="s">
        <v>1599</v>
      </c>
      <c r="C1259" t="s">
        <v>1802</v>
      </c>
      <c r="D1259" t="s">
        <v>1803</v>
      </c>
      <c r="E1259" t="s">
        <v>1801</v>
      </c>
      <c r="F1259" t="s">
        <v>1804</v>
      </c>
      <c r="G1259" t="s">
        <v>24</v>
      </c>
      <c r="H1259" t="s">
        <v>7482</v>
      </c>
      <c r="I1259" t="s">
        <v>7502</v>
      </c>
      <c r="J1259" t="s">
        <v>7485</v>
      </c>
      <c r="K1259" t="s">
        <v>7810</v>
      </c>
      <c r="M1259">
        <v>1</v>
      </c>
      <c r="S1259" t="s">
        <v>7895</v>
      </c>
      <c r="T1259" t="s">
        <v>10213</v>
      </c>
      <c r="U1259" t="s">
        <v>7503</v>
      </c>
      <c r="V1259" t="s">
        <v>7503</v>
      </c>
      <c r="W1259" t="s">
        <v>7503</v>
      </c>
      <c r="X1259" t="s">
        <v>7504</v>
      </c>
      <c r="Y1259" t="s">
        <v>7505</v>
      </c>
      <c r="Z1259" t="s">
        <v>7506</v>
      </c>
      <c r="AA1259" t="s">
        <v>10214</v>
      </c>
      <c r="AB1259">
        <v>4.8</v>
      </c>
      <c r="AC1259">
        <v>4.8</v>
      </c>
      <c r="AD1259">
        <v>4.8</v>
      </c>
      <c r="AE1259">
        <v>4.8</v>
      </c>
      <c r="AF1259" t="s">
        <v>24</v>
      </c>
      <c r="AG1259">
        <v>4.8</v>
      </c>
      <c r="AH1259">
        <v>4.8</v>
      </c>
      <c r="AI1259" t="s">
        <v>7809</v>
      </c>
      <c r="AJ1259">
        <v>0</v>
      </c>
      <c r="AK1259">
        <v>0</v>
      </c>
      <c r="AL1259">
        <v>4.8</v>
      </c>
      <c r="AM1259">
        <v>4.8</v>
      </c>
      <c r="AN1259">
        <v>4.8</v>
      </c>
      <c r="AO1259" t="s">
        <v>24</v>
      </c>
      <c r="AP1259" t="s">
        <v>7843</v>
      </c>
      <c r="AQ1259" t="s">
        <v>7843</v>
      </c>
      <c r="AR1259" t="s">
        <v>7843</v>
      </c>
      <c r="AS1259" t="s">
        <v>7843</v>
      </c>
      <c r="AT1259" t="s">
        <v>7843</v>
      </c>
      <c r="AU1259" t="s">
        <v>24</v>
      </c>
      <c r="AV1259" t="s">
        <v>24</v>
      </c>
      <c r="AW1259" t="s">
        <v>24</v>
      </c>
      <c r="AX1259" t="s">
        <v>7843</v>
      </c>
      <c r="AY1259" t="s">
        <v>7843</v>
      </c>
      <c r="AZ1259" t="s">
        <v>7843</v>
      </c>
      <c r="BA1259" t="s">
        <v>24</v>
      </c>
      <c r="BB1259" t="s">
        <v>7843</v>
      </c>
      <c r="BC1259" t="s">
        <v>7843</v>
      </c>
      <c r="BD1259" t="s">
        <v>7843</v>
      </c>
      <c r="BE1259" t="s">
        <v>7843</v>
      </c>
      <c r="BF1259" t="s">
        <v>7843</v>
      </c>
      <c r="BG1259" t="s">
        <v>7843</v>
      </c>
      <c r="BH1259" t="s">
        <v>7842</v>
      </c>
      <c r="BI1259" t="s">
        <v>7842</v>
      </c>
      <c r="BJ1259">
        <v>0</v>
      </c>
      <c r="BK1259">
        <v>0</v>
      </c>
      <c r="BL1259">
        <v>0</v>
      </c>
    </row>
    <row r="1260" spans="1:64">
      <c r="A1260" t="s">
        <v>10216</v>
      </c>
      <c r="B1260" t="s">
        <v>1822</v>
      </c>
      <c r="C1260" t="s">
        <v>1858</v>
      </c>
      <c r="D1260" t="s">
        <v>1934</v>
      </c>
      <c r="E1260" t="s">
        <v>1933</v>
      </c>
      <c r="F1260" t="s">
        <v>1935</v>
      </c>
      <c r="G1260" t="s">
        <v>24</v>
      </c>
      <c r="H1260" t="s">
        <v>24</v>
      </c>
      <c r="I1260" t="s">
        <v>24</v>
      </c>
      <c r="J1260" t="s">
        <v>7507</v>
      </c>
      <c r="K1260" t="s">
        <v>7810</v>
      </c>
      <c r="M1260">
        <v>1</v>
      </c>
      <c r="N1260">
        <v>1</v>
      </c>
      <c r="S1260" t="s">
        <v>7895</v>
      </c>
      <c r="T1260" t="s">
        <v>10215</v>
      </c>
      <c r="U1260" t="s">
        <v>7513</v>
      </c>
      <c r="V1260" t="s">
        <v>7513</v>
      </c>
      <c r="W1260" t="s">
        <v>7513</v>
      </c>
      <c r="X1260" t="s">
        <v>7514</v>
      </c>
      <c r="Y1260" t="s">
        <v>7515</v>
      </c>
      <c r="Z1260" t="s">
        <v>7516</v>
      </c>
      <c r="AA1260" t="s">
        <v>10216</v>
      </c>
      <c r="AB1260">
        <v>80</v>
      </c>
      <c r="AC1260">
        <v>80</v>
      </c>
      <c r="AD1260">
        <v>80</v>
      </c>
      <c r="AE1260">
        <v>80</v>
      </c>
      <c r="AF1260" t="s">
        <v>24</v>
      </c>
      <c r="AG1260">
        <v>80</v>
      </c>
      <c r="AH1260">
        <v>80</v>
      </c>
      <c r="AI1260" t="s">
        <v>7810</v>
      </c>
      <c r="AJ1260">
        <v>0</v>
      </c>
      <c r="AK1260">
        <v>0</v>
      </c>
      <c r="AL1260" t="s">
        <v>24</v>
      </c>
      <c r="AM1260">
        <v>80</v>
      </c>
      <c r="AN1260">
        <v>80</v>
      </c>
      <c r="AO1260" t="s">
        <v>24</v>
      </c>
      <c r="AP1260" t="s">
        <v>7843</v>
      </c>
      <c r="AQ1260" t="s">
        <v>7843</v>
      </c>
      <c r="AR1260" t="s">
        <v>7843</v>
      </c>
      <c r="AS1260" t="s">
        <v>7843</v>
      </c>
      <c r="AT1260" t="s">
        <v>7843</v>
      </c>
      <c r="AU1260" t="s">
        <v>24</v>
      </c>
      <c r="AV1260" t="s">
        <v>24</v>
      </c>
      <c r="AW1260" t="s">
        <v>24</v>
      </c>
      <c r="AX1260" t="s">
        <v>7843</v>
      </c>
      <c r="AY1260" t="s">
        <v>7843</v>
      </c>
      <c r="AZ1260" t="s">
        <v>7843</v>
      </c>
      <c r="BA1260" t="s">
        <v>24</v>
      </c>
      <c r="BB1260" t="s">
        <v>7843</v>
      </c>
      <c r="BC1260" t="s">
        <v>7843</v>
      </c>
      <c r="BD1260" t="s">
        <v>7843</v>
      </c>
      <c r="BE1260" t="s">
        <v>7843</v>
      </c>
      <c r="BF1260" t="s">
        <v>7843</v>
      </c>
      <c r="BG1260" t="s">
        <v>7843</v>
      </c>
      <c r="BH1260" t="s">
        <v>7843</v>
      </c>
      <c r="BI1260" t="s">
        <v>7843</v>
      </c>
      <c r="BJ1260">
        <v>1</v>
      </c>
      <c r="BK1260">
        <v>1</v>
      </c>
      <c r="BL1260">
        <v>1</v>
      </c>
    </row>
    <row r="1261" spans="1:64">
      <c r="A1261" t="s">
        <v>10218</v>
      </c>
      <c r="B1261" t="s">
        <v>1822</v>
      </c>
      <c r="C1261" t="s">
        <v>1858</v>
      </c>
      <c r="D1261" t="s">
        <v>1934</v>
      </c>
      <c r="E1261" t="s">
        <v>1941</v>
      </c>
      <c r="F1261" t="s">
        <v>1942</v>
      </c>
      <c r="G1261" t="s">
        <v>24</v>
      </c>
      <c r="H1261" t="s">
        <v>24</v>
      </c>
      <c r="I1261" t="s">
        <v>24</v>
      </c>
      <c r="J1261" t="s">
        <v>7507</v>
      </c>
      <c r="K1261" t="s">
        <v>7810</v>
      </c>
      <c r="M1261">
        <v>1</v>
      </c>
      <c r="N1261">
        <v>1</v>
      </c>
      <c r="S1261" t="s">
        <v>7895</v>
      </c>
      <c r="T1261" t="s">
        <v>10217</v>
      </c>
      <c r="U1261" t="s">
        <v>7517</v>
      </c>
      <c r="V1261" t="s">
        <v>7517</v>
      </c>
      <c r="W1261" t="s">
        <v>7517</v>
      </c>
      <c r="X1261" t="s">
        <v>7518</v>
      </c>
      <c r="Y1261" t="s">
        <v>7519</v>
      </c>
      <c r="Z1261" t="s">
        <v>7520</v>
      </c>
      <c r="AA1261" t="s">
        <v>10218</v>
      </c>
      <c r="AB1261">
        <v>75</v>
      </c>
      <c r="AC1261">
        <v>75</v>
      </c>
      <c r="AD1261">
        <v>75</v>
      </c>
      <c r="AE1261">
        <v>75</v>
      </c>
      <c r="AF1261" t="s">
        <v>24</v>
      </c>
      <c r="AG1261">
        <v>75</v>
      </c>
      <c r="AH1261">
        <v>75</v>
      </c>
      <c r="AI1261" t="s">
        <v>7810</v>
      </c>
      <c r="AJ1261">
        <v>0</v>
      </c>
      <c r="AK1261">
        <v>0</v>
      </c>
      <c r="AL1261" t="s">
        <v>24</v>
      </c>
      <c r="AM1261">
        <v>75</v>
      </c>
      <c r="AN1261">
        <v>75</v>
      </c>
      <c r="AO1261" t="s">
        <v>24</v>
      </c>
      <c r="AP1261" t="s">
        <v>7843</v>
      </c>
      <c r="AQ1261" t="s">
        <v>7843</v>
      </c>
      <c r="AR1261" t="s">
        <v>7843</v>
      </c>
      <c r="AS1261" t="s">
        <v>7843</v>
      </c>
      <c r="AT1261" t="s">
        <v>7843</v>
      </c>
      <c r="AU1261" t="s">
        <v>24</v>
      </c>
      <c r="AV1261" t="s">
        <v>24</v>
      </c>
      <c r="AW1261" t="s">
        <v>24</v>
      </c>
      <c r="AX1261" t="s">
        <v>7843</v>
      </c>
      <c r="AY1261" t="s">
        <v>7843</v>
      </c>
      <c r="AZ1261" t="s">
        <v>7843</v>
      </c>
      <c r="BA1261" t="s">
        <v>24</v>
      </c>
      <c r="BB1261" t="s">
        <v>7843</v>
      </c>
      <c r="BC1261" t="s">
        <v>7843</v>
      </c>
      <c r="BD1261" t="s">
        <v>7843</v>
      </c>
      <c r="BE1261" t="s">
        <v>7843</v>
      </c>
      <c r="BF1261" t="s">
        <v>7843</v>
      </c>
      <c r="BG1261" t="s">
        <v>7843</v>
      </c>
      <c r="BH1261" t="s">
        <v>7843</v>
      </c>
      <c r="BI1261" t="s">
        <v>7843</v>
      </c>
      <c r="BJ1261">
        <v>1</v>
      </c>
      <c r="BK1261">
        <v>1</v>
      </c>
      <c r="BL1261">
        <v>1</v>
      </c>
    </row>
    <row r="1262" spans="1:64">
      <c r="A1262" t="s">
        <v>10220</v>
      </c>
      <c r="B1262" t="s">
        <v>1822</v>
      </c>
      <c r="C1262" t="s">
        <v>1858</v>
      </c>
      <c r="D1262" t="s">
        <v>1934</v>
      </c>
      <c r="E1262" t="s">
        <v>1948</v>
      </c>
      <c r="F1262" t="s">
        <v>1949</v>
      </c>
      <c r="G1262" t="s">
        <v>7521</v>
      </c>
      <c r="H1262" t="s">
        <v>24</v>
      </c>
      <c r="I1262" t="s">
        <v>24</v>
      </c>
      <c r="J1262" t="s">
        <v>7507</v>
      </c>
      <c r="K1262" t="s">
        <v>7810</v>
      </c>
      <c r="M1262">
        <v>1</v>
      </c>
      <c r="N1262">
        <v>1</v>
      </c>
      <c r="S1262" t="s">
        <v>7895</v>
      </c>
      <c r="T1262" t="s">
        <v>10219</v>
      </c>
      <c r="U1262" t="s">
        <v>7527</v>
      </c>
      <c r="V1262" t="s">
        <v>7527</v>
      </c>
      <c r="W1262" t="s">
        <v>7527</v>
      </c>
      <c r="X1262" t="s">
        <v>7528</v>
      </c>
      <c r="Y1262" t="s">
        <v>7529</v>
      </c>
      <c r="Z1262" t="s">
        <v>7530</v>
      </c>
      <c r="AA1262" t="s">
        <v>10220</v>
      </c>
      <c r="AB1262">
        <v>90</v>
      </c>
      <c r="AC1262">
        <v>90</v>
      </c>
      <c r="AD1262">
        <v>90</v>
      </c>
      <c r="AE1262">
        <v>90</v>
      </c>
      <c r="AF1262" t="s">
        <v>24</v>
      </c>
      <c r="AG1262">
        <v>90</v>
      </c>
      <c r="AH1262">
        <v>90</v>
      </c>
      <c r="AI1262" t="s">
        <v>7810</v>
      </c>
      <c r="AJ1262">
        <v>0</v>
      </c>
      <c r="AK1262">
        <v>0</v>
      </c>
      <c r="AL1262" t="s">
        <v>24</v>
      </c>
      <c r="AM1262">
        <v>90</v>
      </c>
      <c r="AN1262">
        <v>90</v>
      </c>
      <c r="AO1262" t="s">
        <v>24</v>
      </c>
      <c r="AP1262" t="s">
        <v>7843</v>
      </c>
      <c r="AQ1262" t="s">
        <v>7843</v>
      </c>
      <c r="AR1262" t="s">
        <v>7843</v>
      </c>
      <c r="AS1262" t="s">
        <v>7843</v>
      </c>
      <c r="AT1262" t="s">
        <v>7843</v>
      </c>
      <c r="AU1262" t="s">
        <v>24</v>
      </c>
      <c r="AV1262" t="s">
        <v>24</v>
      </c>
      <c r="AW1262" t="s">
        <v>24</v>
      </c>
      <c r="AX1262" t="s">
        <v>7843</v>
      </c>
      <c r="AY1262" t="s">
        <v>7843</v>
      </c>
      <c r="AZ1262" t="s">
        <v>7843</v>
      </c>
      <c r="BA1262" t="s">
        <v>24</v>
      </c>
      <c r="BB1262" t="s">
        <v>7843</v>
      </c>
      <c r="BC1262" t="s">
        <v>7843</v>
      </c>
      <c r="BD1262" t="s">
        <v>7843</v>
      </c>
      <c r="BE1262" t="s">
        <v>7843</v>
      </c>
      <c r="BF1262" t="s">
        <v>7843</v>
      </c>
      <c r="BG1262" t="s">
        <v>7843</v>
      </c>
      <c r="BH1262" t="s">
        <v>7843</v>
      </c>
      <c r="BI1262" t="s">
        <v>7843</v>
      </c>
      <c r="BJ1262">
        <v>1</v>
      </c>
      <c r="BK1262">
        <v>1</v>
      </c>
      <c r="BL1262">
        <v>1</v>
      </c>
    </row>
    <row r="1263" spans="1:64">
      <c r="A1263" t="s">
        <v>10222</v>
      </c>
      <c r="B1263" t="s">
        <v>1822</v>
      </c>
      <c r="C1263" t="s">
        <v>1858</v>
      </c>
      <c r="D1263" t="s">
        <v>1956</v>
      </c>
      <c r="E1263" t="s">
        <v>1962</v>
      </c>
      <c r="F1263" t="s">
        <v>1963</v>
      </c>
      <c r="G1263" t="s">
        <v>24</v>
      </c>
      <c r="H1263" t="s">
        <v>24</v>
      </c>
      <c r="I1263" t="s">
        <v>24</v>
      </c>
      <c r="J1263" t="s">
        <v>7532</v>
      </c>
      <c r="K1263" t="s">
        <v>7810</v>
      </c>
      <c r="M1263">
        <v>1</v>
      </c>
      <c r="N1263">
        <v>1</v>
      </c>
      <c r="S1263" t="s">
        <v>7895</v>
      </c>
      <c r="T1263" t="s">
        <v>10221</v>
      </c>
      <c r="U1263" t="s">
        <v>7538</v>
      </c>
      <c r="V1263" t="s">
        <v>7538</v>
      </c>
      <c r="W1263" t="s">
        <v>7538</v>
      </c>
      <c r="X1263" t="s">
        <v>7539</v>
      </c>
      <c r="Y1263" t="s">
        <v>7540</v>
      </c>
      <c r="Z1263" t="s">
        <v>7541</v>
      </c>
      <c r="AA1263" t="s">
        <v>10222</v>
      </c>
      <c r="AB1263">
        <v>3</v>
      </c>
      <c r="AC1263">
        <v>3</v>
      </c>
      <c r="AD1263">
        <v>3</v>
      </c>
      <c r="AE1263">
        <v>3</v>
      </c>
      <c r="AF1263" t="s">
        <v>24</v>
      </c>
      <c r="AG1263">
        <v>3</v>
      </c>
      <c r="AH1263">
        <v>3</v>
      </c>
      <c r="AI1263" t="s">
        <v>7810</v>
      </c>
      <c r="AJ1263">
        <v>0</v>
      </c>
      <c r="AK1263">
        <v>0</v>
      </c>
      <c r="AL1263" t="s">
        <v>24</v>
      </c>
      <c r="AM1263">
        <v>3</v>
      </c>
      <c r="AN1263">
        <v>3</v>
      </c>
      <c r="AO1263" t="s">
        <v>24</v>
      </c>
      <c r="AP1263" t="s">
        <v>7843</v>
      </c>
      <c r="AQ1263" t="s">
        <v>7843</v>
      </c>
      <c r="AR1263" t="s">
        <v>7843</v>
      </c>
      <c r="AS1263" t="s">
        <v>7843</v>
      </c>
      <c r="AT1263" t="s">
        <v>7843</v>
      </c>
      <c r="AU1263" t="s">
        <v>24</v>
      </c>
      <c r="AV1263" t="s">
        <v>24</v>
      </c>
      <c r="AW1263" t="s">
        <v>24</v>
      </c>
      <c r="AX1263" t="s">
        <v>7843</v>
      </c>
      <c r="AY1263" t="s">
        <v>7843</v>
      </c>
      <c r="AZ1263" t="s">
        <v>7843</v>
      </c>
      <c r="BA1263" t="s">
        <v>24</v>
      </c>
      <c r="BB1263" t="s">
        <v>7843</v>
      </c>
      <c r="BC1263" t="s">
        <v>7843</v>
      </c>
      <c r="BD1263" t="s">
        <v>7843</v>
      </c>
      <c r="BE1263" t="s">
        <v>7843</v>
      </c>
      <c r="BF1263" t="s">
        <v>7843</v>
      </c>
      <c r="BG1263" t="s">
        <v>7843</v>
      </c>
      <c r="BH1263" t="s">
        <v>7843</v>
      </c>
      <c r="BI1263" t="s">
        <v>7843</v>
      </c>
      <c r="BJ1263">
        <v>1</v>
      </c>
      <c r="BK1263">
        <v>1</v>
      </c>
      <c r="BL1263">
        <v>1</v>
      </c>
    </row>
  </sheetData>
  <mergeCells count="6">
    <mergeCell ref="BJ5:BL5"/>
    <mergeCell ref="B5:K5"/>
    <mergeCell ref="U5:Z5"/>
    <mergeCell ref="AB5:AO5"/>
    <mergeCell ref="AP5:AY5"/>
    <mergeCell ref="BC5:BI5"/>
  </mergeCells>
  <phoneticPr fontId="16"/>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F3884-8F0E-4C43-BB76-0E43E32D8370}">
  <sheetPr filterMode="1"/>
  <dimension ref="B2:Y1441"/>
  <sheetViews>
    <sheetView zoomScale="70" zoomScaleNormal="70" workbookViewId="0">
      <pane xSplit="7" ySplit="4" topLeftCell="O5" activePane="bottomRight" state="frozen"/>
      <selection pane="topRight"/>
      <selection pane="bottomLeft"/>
      <selection pane="bottomRight"/>
    </sheetView>
  </sheetViews>
  <sheetFormatPr defaultRowHeight="15.75" outlineLevelCol="1"/>
  <cols>
    <col min="1" max="1" width="5.25" style="134" customWidth="1"/>
    <col min="2" max="2" width="11.375" style="134" customWidth="1"/>
    <col min="3" max="3" width="15.375" style="134" customWidth="1"/>
    <col min="4" max="4" width="32.875" style="134" customWidth="1"/>
    <col min="5" max="5" width="23.5" style="134" customWidth="1" outlineLevel="1"/>
    <col min="6" max="6" width="25.375" style="134" customWidth="1" outlineLevel="1"/>
    <col min="7" max="7" width="50.5" style="134" customWidth="1" outlineLevel="1"/>
    <col min="8" max="10" width="24" style="134" customWidth="1"/>
    <col min="11" max="11" width="21.75" style="134" customWidth="1"/>
    <col min="12" max="12" width="37.625" style="134" customWidth="1"/>
    <col min="13" max="13" width="14.75" style="134" customWidth="1"/>
    <col min="14" max="22" width="14.5" style="134" customWidth="1"/>
    <col min="23" max="25" width="13.75" style="134" customWidth="1"/>
    <col min="26" max="16384" width="9" style="134"/>
  </cols>
  <sheetData>
    <row r="2" spans="2:25">
      <c r="X2" s="135"/>
    </row>
    <row r="3" spans="2:25">
      <c r="B3" s="552" t="s">
        <v>22102</v>
      </c>
      <c r="C3" s="552"/>
      <c r="K3" s="134" t="s">
        <v>22103</v>
      </c>
      <c r="M3" s="137" t="s">
        <v>22213</v>
      </c>
      <c r="N3" s="553" t="s">
        <v>22104</v>
      </c>
      <c r="O3" s="553"/>
      <c r="P3" s="553"/>
      <c r="Q3" s="550" t="s">
        <v>22105</v>
      </c>
      <c r="R3" s="550"/>
      <c r="S3" s="550"/>
      <c r="T3" s="551" t="s">
        <v>22106</v>
      </c>
      <c r="U3" s="551"/>
      <c r="V3" s="551"/>
      <c r="W3" s="554" t="s">
        <v>22280</v>
      </c>
      <c r="X3" s="554"/>
      <c r="Y3" s="554"/>
    </row>
    <row r="4" spans="2:25" ht="31.5">
      <c r="B4" s="136" t="s">
        <v>22104</v>
      </c>
      <c r="C4" s="137" t="s">
        <v>22107</v>
      </c>
      <c r="D4" s="137" t="s">
        <v>22108</v>
      </c>
      <c r="E4" s="137" t="s">
        <v>22109</v>
      </c>
      <c r="F4" s="137" t="s">
        <v>22110</v>
      </c>
      <c r="G4" s="137" t="s">
        <v>22111</v>
      </c>
      <c r="H4" s="137" t="s">
        <v>22112</v>
      </c>
      <c r="I4" s="137" t="s">
        <v>22113</v>
      </c>
      <c r="J4" s="137" t="s">
        <v>22114</v>
      </c>
      <c r="K4" s="137" t="s">
        <v>22115</v>
      </c>
      <c r="L4" s="137" t="s">
        <v>22116</v>
      </c>
      <c r="M4" s="137" t="s">
        <v>22214</v>
      </c>
      <c r="N4" s="137" t="s">
        <v>22200</v>
      </c>
      <c r="O4" s="138" t="s">
        <v>22117</v>
      </c>
      <c r="P4" s="146" t="s">
        <v>22215</v>
      </c>
      <c r="Q4" s="137" t="s">
        <v>22201</v>
      </c>
      <c r="R4" s="139" t="s">
        <v>22117</v>
      </c>
      <c r="S4" s="140" t="s">
        <v>22118</v>
      </c>
      <c r="T4" s="137" t="s">
        <v>22200</v>
      </c>
      <c r="U4" s="141" t="s">
        <v>22117</v>
      </c>
      <c r="V4" s="142" t="s">
        <v>22119</v>
      </c>
      <c r="W4" s="137" t="s">
        <v>22200</v>
      </c>
      <c r="X4" s="158" t="s">
        <v>22282</v>
      </c>
      <c r="Y4" s="159" t="s">
        <v>22281</v>
      </c>
    </row>
    <row r="5" spans="2:25" hidden="1">
      <c r="B5" s="134" t="s">
        <v>7897</v>
      </c>
      <c r="C5" s="134" t="s">
        <v>6751</v>
      </c>
      <c r="D5" s="134" t="s">
        <v>15</v>
      </c>
      <c r="E5" s="134" t="s">
        <v>371</v>
      </c>
      <c r="F5" s="134" t="s">
        <v>13</v>
      </c>
      <c r="G5" s="134" t="s">
        <v>14</v>
      </c>
      <c r="H5" s="134" t="s">
        <v>24</v>
      </c>
      <c r="I5" s="134" t="s">
        <v>1975</v>
      </c>
      <c r="J5" s="134" t="s">
        <v>1976</v>
      </c>
      <c r="K5" s="134" t="s">
        <v>24</v>
      </c>
      <c r="L5" s="134" t="s">
        <v>1977</v>
      </c>
      <c r="M5" s="143" t="e">
        <f>VLOOKUP(B5,#REF!,8,FALSE)</f>
        <v>#REF!</v>
      </c>
      <c r="N5" s="135" t="e">
        <f>VLOOKUP(B5,#REF!,14,FALSE)</f>
        <v>#REF!</v>
      </c>
      <c r="O5" s="143" t="e">
        <f>VLOOKUP(B5,#REF!,9,FALSE)</f>
        <v>#REF!</v>
      </c>
      <c r="P5" s="143" t="str">
        <f>IFERROR(O5/M5,"-")</f>
        <v>-</v>
      </c>
      <c r="Q5" s="135" t="e">
        <f>VLOOKUP(C5,#REF!,14,FALSE)</f>
        <v>#REF!</v>
      </c>
      <c r="R5" s="143" t="e">
        <f>VLOOKUP(C5,#REF!,9,FALSE)</f>
        <v>#REF!</v>
      </c>
      <c r="S5" s="143" t="str">
        <f t="shared" ref="S5:S36" si="0">IFERROR(R5/O5,"-")</f>
        <v>-</v>
      </c>
      <c r="T5" s="135" t="e">
        <f>VLOOKUP(C5,#REF!,15,FALSE)</f>
        <v>#REF!</v>
      </c>
      <c r="U5" s="143" t="e">
        <f>VLOOKUP(C5,#REF!,10,FALSE)</f>
        <v>#REF!</v>
      </c>
      <c r="V5" s="143" t="str">
        <f>IFERROR(U5/R5,"-")</f>
        <v>-</v>
      </c>
      <c r="W5" s="134" t="e">
        <f>VLOOKUP(C5,#REF!,54,FALSE)</f>
        <v>#REF!</v>
      </c>
      <c r="X5" s="134" t="e">
        <f>VLOOKUP(C5,#REF!,47,FALSE)</f>
        <v>#REF!</v>
      </c>
      <c r="Y5" s="134" t="str">
        <f>IFERROR(X5/U5,"-")</f>
        <v>-</v>
      </c>
    </row>
    <row r="6" spans="2:25" hidden="1">
      <c r="B6" s="134" t="s">
        <v>7899</v>
      </c>
      <c r="C6" s="134" t="s">
        <v>6756</v>
      </c>
      <c r="D6" s="134" t="s">
        <v>15</v>
      </c>
      <c r="E6" s="134" t="s">
        <v>371</v>
      </c>
      <c r="F6" s="134" t="s">
        <v>13</v>
      </c>
      <c r="G6" s="134" t="s">
        <v>14</v>
      </c>
      <c r="H6" s="134" t="s">
        <v>24</v>
      </c>
      <c r="I6" s="134" t="s">
        <v>1975</v>
      </c>
      <c r="J6" s="134" t="s">
        <v>1987</v>
      </c>
      <c r="K6" s="134" t="s">
        <v>24</v>
      </c>
      <c r="L6" s="134" t="s">
        <v>1977</v>
      </c>
      <c r="M6" s="143" t="e">
        <f>VLOOKUP(B6,#REF!,8,FALSE)</f>
        <v>#REF!</v>
      </c>
      <c r="N6" s="135" t="e">
        <f>VLOOKUP(B6,#REF!,14,FALSE)</f>
        <v>#REF!</v>
      </c>
      <c r="O6" s="143" t="e">
        <f>VLOOKUP(B6,#REF!,9,FALSE)</f>
        <v>#REF!</v>
      </c>
      <c r="P6" s="143" t="str">
        <f t="shared" ref="P6:P69" si="1">IFERROR(O6/M6,"-")</f>
        <v>-</v>
      </c>
      <c r="Q6" s="135" t="e">
        <f>VLOOKUP(C6,#REF!,14,FALSE)</f>
        <v>#REF!</v>
      </c>
      <c r="R6" s="143" t="e">
        <f>VLOOKUP(C6,#REF!,9,FALSE)</f>
        <v>#REF!</v>
      </c>
      <c r="S6" s="143" t="str">
        <f t="shared" si="0"/>
        <v>-</v>
      </c>
      <c r="T6" s="135" t="e">
        <f>VLOOKUP(C6,#REF!,15,FALSE)</f>
        <v>#REF!</v>
      </c>
      <c r="U6" s="143" t="e">
        <f>VLOOKUP(C6,#REF!,10,FALSE)</f>
        <v>#REF!</v>
      </c>
      <c r="V6" s="143" t="str">
        <f t="shared" ref="V6:V68" si="2">IFERROR(U6/R6,"-")</f>
        <v>-</v>
      </c>
      <c r="W6" s="134" t="e">
        <f>VLOOKUP(C6,#REF!,54,FALSE)</f>
        <v>#REF!</v>
      </c>
      <c r="X6" s="134" t="e">
        <f>VLOOKUP(C6,#REF!,47,FALSE)</f>
        <v>#REF!</v>
      </c>
      <c r="Y6" s="134" t="str">
        <f t="shared" ref="Y6:Y69" si="3">IFERROR(X6/U6,"-")</f>
        <v>-</v>
      </c>
    </row>
    <row r="7" spans="2:25" hidden="1">
      <c r="B7" s="134" t="s">
        <v>7901</v>
      </c>
      <c r="C7" s="134" t="s">
        <v>6746</v>
      </c>
      <c r="D7" s="134" t="s">
        <v>15</v>
      </c>
      <c r="E7" s="134" t="s">
        <v>371</v>
      </c>
      <c r="F7" s="134" t="s">
        <v>13</v>
      </c>
      <c r="G7" s="134" t="s">
        <v>14</v>
      </c>
      <c r="H7" s="134" t="s">
        <v>24</v>
      </c>
      <c r="I7" s="134" t="s">
        <v>22120</v>
      </c>
      <c r="J7" s="134" t="s">
        <v>22121</v>
      </c>
      <c r="K7" s="134" t="s">
        <v>24</v>
      </c>
      <c r="L7" s="134" t="s">
        <v>1977</v>
      </c>
      <c r="M7" s="143" t="e">
        <f>VLOOKUP(B7,#REF!,8,FALSE)</f>
        <v>#REF!</v>
      </c>
      <c r="N7" s="135" t="e">
        <f>VLOOKUP(B7,#REF!,14,FALSE)</f>
        <v>#REF!</v>
      </c>
      <c r="O7" s="143" t="e">
        <f>VLOOKUP(B7,#REF!,9,FALSE)</f>
        <v>#REF!</v>
      </c>
      <c r="P7" s="143" t="str">
        <f t="shared" si="1"/>
        <v>-</v>
      </c>
      <c r="Q7" s="135" t="e">
        <f>VLOOKUP(C7,#REF!,14,FALSE)</f>
        <v>#REF!</v>
      </c>
      <c r="R7" s="143" t="e">
        <f>VLOOKUP(C7,#REF!,9,FALSE)</f>
        <v>#REF!</v>
      </c>
      <c r="S7" s="143" t="str">
        <f t="shared" si="0"/>
        <v>-</v>
      </c>
      <c r="T7" s="135" t="e">
        <f>VLOOKUP(C7,#REF!,15,FALSE)</f>
        <v>#REF!</v>
      </c>
      <c r="U7" s="143" t="e">
        <f>VLOOKUP(C7,#REF!,10,FALSE)</f>
        <v>#REF!</v>
      </c>
      <c r="V7" s="143" t="str">
        <f t="shared" si="2"/>
        <v>-</v>
      </c>
      <c r="W7" s="134" t="e">
        <f>VLOOKUP(C7,#REF!,54,FALSE)</f>
        <v>#REF!</v>
      </c>
      <c r="X7" s="134" t="e">
        <f>VLOOKUP(C7,#REF!,47,FALSE)</f>
        <v>#REF!</v>
      </c>
      <c r="Y7" s="134" t="str">
        <f t="shared" si="3"/>
        <v>-</v>
      </c>
    </row>
    <row r="8" spans="2:25" hidden="1">
      <c r="B8" s="134" t="s">
        <v>7903</v>
      </c>
      <c r="C8" s="134" t="s">
        <v>6769</v>
      </c>
      <c r="D8" s="134" t="s">
        <v>15</v>
      </c>
      <c r="E8" s="134" t="s">
        <v>371</v>
      </c>
      <c r="F8" s="134" t="s">
        <v>13</v>
      </c>
      <c r="G8" s="134" t="s">
        <v>14</v>
      </c>
      <c r="H8" s="134" t="s">
        <v>24</v>
      </c>
      <c r="I8" s="134" t="s">
        <v>1975</v>
      </c>
      <c r="J8" s="134" t="s">
        <v>1998</v>
      </c>
      <c r="K8" s="134" t="s">
        <v>24</v>
      </c>
      <c r="L8" s="134" t="s">
        <v>1977</v>
      </c>
      <c r="M8" s="143" t="e">
        <f>VLOOKUP(B8,#REF!,8,FALSE)</f>
        <v>#REF!</v>
      </c>
      <c r="N8" s="135" t="e">
        <f>VLOOKUP(B8,#REF!,14,FALSE)</f>
        <v>#REF!</v>
      </c>
      <c r="O8" s="143" t="e">
        <f>VLOOKUP(B8,#REF!,9,FALSE)</f>
        <v>#REF!</v>
      </c>
      <c r="P8" s="143" t="str">
        <f t="shared" si="1"/>
        <v>-</v>
      </c>
      <c r="Q8" s="135" t="e">
        <f>VLOOKUP(C8,#REF!,14,FALSE)</f>
        <v>#REF!</v>
      </c>
      <c r="R8" s="143" t="e">
        <f>VLOOKUP(C8,#REF!,9,FALSE)</f>
        <v>#REF!</v>
      </c>
      <c r="S8" s="143" t="str">
        <f t="shared" si="0"/>
        <v>-</v>
      </c>
      <c r="T8" s="135" t="e">
        <f>VLOOKUP(C8,#REF!,15,FALSE)</f>
        <v>#REF!</v>
      </c>
      <c r="U8" s="143" t="e">
        <f>VLOOKUP(C8,#REF!,10,FALSE)</f>
        <v>#REF!</v>
      </c>
      <c r="V8" s="143" t="str">
        <f t="shared" si="2"/>
        <v>-</v>
      </c>
      <c r="W8" s="134" t="e">
        <f>VLOOKUP(C8,#REF!,54,FALSE)</f>
        <v>#REF!</v>
      </c>
      <c r="X8" s="134" t="e">
        <f>VLOOKUP(C8,#REF!,47,FALSE)</f>
        <v>#REF!</v>
      </c>
      <c r="Y8" s="134" t="str">
        <f t="shared" si="3"/>
        <v>-</v>
      </c>
    </row>
    <row r="9" spans="2:25" hidden="1">
      <c r="B9" s="134" t="s">
        <v>7905</v>
      </c>
      <c r="C9" s="134" t="s">
        <v>6775</v>
      </c>
      <c r="D9" s="134" t="s">
        <v>15</v>
      </c>
      <c r="E9" s="134" t="s">
        <v>371</v>
      </c>
      <c r="F9" s="134" t="s">
        <v>13</v>
      </c>
      <c r="G9" s="134" t="s">
        <v>14</v>
      </c>
      <c r="H9" s="134" t="s">
        <v>24</v>
      </c>
      <c r="I9" s="134" t="s">
        <v>1975</v>
      </c>
      <c r="J9" s="134" t="s">
        <v>2003</v>
      </c>
      <c r="K9" s="134" t="s">
        <v>24</v>
      </c>
      <c r="L9" s="134" t="s">
        <v>1977</v>
      </c>
      <c r="M9" s="143" t="e">
        <f>VLOOKUP(B9,#REF!,8,FALSE)</f>
        <v>#REF!</v>
      </c>
      <c r="N9" s="135" t="e">
        <f>VLOOKUP(B9,#REF!,14,FALSE)</f>
        <v>#REF!</v>
      </c>
      <c r="O9" s="143" t="e">
        <f>VLOOKUP(B9,#REF!,9,FALSE)</f>
        <v>#REF!</v>
      </c>
      <c r="P9" s="143" t="str">
        <f t="shared" si="1"/>
        <v>-</v>
      </c>
      <c r="Q9" s="135" t="e">
        <f>VLOOKUP(C9,#REF!,14,FALSE)</f>
        <v>#REF!</v>
      </c>
      <c r="R9" s="143" t="e">
        <f>VLOOKUP(C9,#REF!,9,FALSE)</f>
        <v>#REF!</v>
      </c>
      <c r="S9" s="143" t="str">
        <f t="shared" si="0"/>
        <v>-</v>
      </c>
      <c r="T9" s="135" t="e">
        <f>VLOOKUP(C9,#REF!,15,FALSE)</f>
        <v>#REF!</v>
      </c>
      <c r="U9" s="143" t="e">
        <f>VLOOKUP(C9,#REF!,10,FALSE)</f>
        <v>#REF!</v>
      </c>
      <c r="V9" s="143" t="str">
        <f t="shared" si="2"/>
        <v>-</v>
      </c>
      <c r="W9" s="134" t="e">
        <f>VLOOKUP(C9,#REF!,54,FALSE)</f>
        <v>#REF!</v>
      </c>
      <c r="X9" s="134" t="e">
        <f>VLOOKUP(C9,#REF!,47,FALSE)</f>
        <v>#REF!</v>
      </c>
      <c r="Y9" s="134" t="str">
        <f t="shared" si="3"/>
        <v>-</v>
      </c>
    </row>
    <row r="10" spans="2:25" hidden="1">
      <c r="B10" s="134" t="s">
        <v>7907</v>
      </c>
      <c r="C10" s="134" t="s">
        <v>6763</v>
      </c>
      <c r="D10" s="134" t="s">
        <v>15</v>
      </c>
      <c r="E10" s="134" t="s">
        <v>371</v>
      </c>
      <c r="F10" s="134" t="s">
        <v>13</v>
      </c>
      <c r="G10" s="134" t="s">
        <v>14</v>
      </c>
      <c r="H10" s="134" t="s">
        <v>24</v>
      </c>
      <c r="I10" s="134" t="s">
        <v>1975</v>
      </c>
      <c r="J10" s="134" t="s">
        <v>1976</v>
      </c>
      <c r="K10" s="134" t="s">
        <v>24</v>
      </c>
      <c r="L10" s="134" t="s">
        <v>2009</v>
      </c>
      <c r="M10" s="143" t="e">
        <f>VLOOKUP(B10,#REF!,8,FALSE)</f>
        <v>#REF!</v>
      </c>
      <c r="N10" s="135" t="e">
        <f>VLOOKUP(B10,#REF!,14,FALSE)</f>
        <v>#REF!</v>
      </c>
      <c r="O10" s="143" t="e">
        <f>VLOOKUP(B10,#REF!,9,FALSE)</f>
        <v>#REF!</v>
      </c>
      <c r="P10" s="143" t="str">
        <f t="shared" si="1"/>
        <v>-</v>
      </c>
      <c r="Q10" s="135" t="e">
        <f>VLOOKUP(C10,#REF!,14,FALSE)</f>
        <v>#REF!</v>
      </c>
      <c r="R10" s="143" t="e">
        <f>VLOOKUP(C10,#REF!,9,FALSE)</f>
        <v>#REF!</v>
      </c>
      <c r="S10" s="143" t="str">
        <f t="shared" si="0"/>
        <v>-</v>
      </c>
      <c r="T10" s="135" t="e">
        <f>VLOOKUP(C10,#REF!,15,FALSE)</f>
        <v>#REF!</v>
      </c>
      <c r="U10" s="143" t="e">
        <f>VLOOKUP(C10,#REF!,10,FALSE)</f>
        <v>#REF!</v>
      </c>
      <c r="V10" s="143" t="str">
        <f t="shared" si="2"/>
        <v>-</v>
      </c>
      <c r="W10" s="134" t="e">
        <f>VLOOKUP(C10,#REF!,54,FALSE)</f>
        <v>#REF!</v>
      </c>
      <c r="X10" s="134" t="e">
        <f>VLOOKUP(C10,#REF!,47,FALSE)</f>
        <v>#REF!</v>
      </c>
      <c r="Y10" s="134" t="str">
        <f t="shared" si="3"/>
        <v>-</v>
      </c>
    </row>
    <row r="11" spans="2:25" hidden="1">
      <c r="B11" s="134" t="s">
        <v>7909</v>
      </c>
      <c r="C11" s="134" t="s">
        <v>6785</v>
      </c>
      <c r="D11" s="134" t="s">
        <v>15</v>
      </c>
      <c r="E11" s="134" t="s">
        <v>371</v>
      </c>
      <c r="F11" s="134" t="s">
        <v>13</v>
      </c>
      <c r="G11" s="134" t="s">
        <v>14</v>
      </c>
      <c r="H11" s="134" t="s">
        <v>24</v>
      </c>
      <c r="I11" s="134" t="s">
        <v>1975</v>
      </c>
      <c r="J11" s="134" t="s">
        <v>1987</v>
      </c>
      <c r="K11" s="134" t="s">
        <v>24</v>
      </c>
      <c r="L11" s="134" t="s">
        <v>2009</v>
      </c>
      <c r="M11" s="143" t="e">
        <f>VLOOKUP(B11,#REF!,8,FALSE)</f>
        <v>#REF!</v>
      </c>
      <c r="N11" s="135" t="e">
        <f>VLOOKUP(B11,#REF!,14,FALSE)</f>
        <v>#REF!</v>
      </c>
      <c r="O11" s="143" t="e">
        <f>VLOOKUP(B11,#REF!,9,FALSE)</f>
        <v>#REF!</v>
      </c>
      <c r="P11" s="143" t="str">
        <f t="shared" si="1"/>
        <v>-</v>
      </c>
      <c r="Q11" s="135" t="e">
        <f>VLOOKUP(C11,#REF!,14,FALSE)</f>
        <v>#REF!</v>
      </c>
      <c r="R11" s="143" t="e">
        <f>VLOOKUP(C11,#REF!,9,FALSE)</f>
        <v>#REF!</v>
      </c>
      <c r="S11" s="143" t="str">
        <f t="shared" si="0"/>
        <v>-</v>
      </c>
      <c r="T11" s="135" t="e">
        <f>VLOOKUP(C11,#REF!,15,FALSE)</f>
        <v>#REF!</v>
      </c>
      <c r="U11" s="143" t="e">
        <f>VLOOKUP(C11,#REF!,10,FALSE)</f>
        <v>#REF!</v>
      </c>
      <c r="V11" s="143" t="str">
        <f t="shared" si="2"/>
        <v>-</v>
      </c>
      <c r="W11" s="134" t="e">
        <f>VLOOKUP(C11,#REF!,54,FALSE)</f>
        <v>#REF!</v>
      </c>
      <c r="X11" s="134" t="e">
        <f>VLOOKUP(C11,#REF!,47,FALSE)</f>
        <v>#REF!</v>
      </c>
      <c r="Y11" s="134" t="str">
        <f t="shared" si="3"/>
        <v>-</v>
      </c>
    </row>
    <row r="12" spans="2:25" hidden="1">
      <c r="B12" s="134" t="s">
        <v>7911</v>
      </c>
      <c r="C12" s="134" t="s">
        <v>6790</v>
      </c>
      <c r="D12" s="134" t="s">
        <v>15</v>
      </c>
      <c r="E12" s="134" t="s">
        <v>371</v>
      </c>
      <c r="F12" s="134" t="s">
        <v>13</v>
      </c>
      <c r="G12" s="134" t="s">
        <v>14</v>
      </c>
      <c r="H12" s="134" t="s">
        <v>24</v>
      </c>
      <c r="I12" s="134" t="s">
        <v>1975</v>
      </c>
      <c r="J12" s="134" t="s">
        <v>1993</v>
      </c>
      <c r="K12" s="134" t="s">
        <v>24</v>
      </c>
      <c r="L12" s="134" t="s">
        <v>2009</v>
      </c>
      <c r="M12" s="143" t="e">
        <f>VLOOKUP(B12,#REF!,8,FALSE)</f>
        <v>#REF!</v>
      </c>
      <c r="N12" s="135" t="e">
        <f>VLOOKUP(B12,#REF!,14,FALSE)</f>
        <v>#REF!</v>
      </c>
      <c r="O12" s="143" t="e">
        <f>VLOOKUP(B12,#REF!,9,FALSE)</f>
        <v>#REF!</v>
      </c>
      <c r="P12" s="143" t="str">
        <f t="shared" si="1"/>
        <v>-</v>
      </c>
      <c r="Q12" s="135" t="e">
        <f>VLOOKUP(C12,#REF!,14,FALSE)</f>
        <v>#REF!</v>
      </c>
      <c r="R12" s="143" t="e">
        <f>VLOOKUP(C12,#REF!,9,FALSE)</f>
        <v>#REF!</v>
      </c>
      <c r="S12" s="143" t="str">
        <f t="shared" si="0"/>
        <v>-</v>
      </c>
      <c r="T12" s="135" t="e">
        <f>VLOOKUP(C12,#REF!,15,FALSE)</f>
        <v>#REF!</v>
      </c>
      <c r="U12" s="143" t="e">
        <f>VLOOKUP(C12,#REF!,10,FALSE)</f>
        <v>#REF!</v>
      </c>
      <c r="V12" s="143" t="str">
        <f t="shared" si="2"/>
        <v>-</v>
      </c>
      <c r="W12" s="134" t="e">
        <f>VLOOKUP(C12,#REF!,54,FALSE)</f>
        <v>#REF!</v>
      </c>
      <c r="X12" s="134" t="e">
        <f>VLOOKUP(C12,#REF!,47,FALSE)</f>
        <v>#REF!</v>
      </c>
      <c r="Y12" s="134" t="str">
        <f t="shared" si="3"/>
        <v>-</v>
      </c>
    </row>
    <row r="13" spans="2:25" hidden="1">
      <c r="B13" s="134" t="s">
        <v>7913</v>
      </c>
      <c r="C13" s="134" t="s">
        <v>6780</v>
      </c>
      <c r="D13" s="134" t="s">
        <v>15</v>
      </c>
      <c r="E13" s="134" t="s">
        <v>371</v>
      </c>
      <c r="F13" s="134" t="s">
        <v>13</v>
      </c>
      <c r="G13" s="134" t="s">
        <v>14</v>
      </c>
      <c r="H13" s="134" t="s">
        <v>24</v>
      </c>
      <c r="I13" s="134" t="s">
        <v>1975</v>
      </c>
      <c r="J13" s="134" t="s">
        <v>1998</v>
      </c>
      <c r="K13" s="134" t="s">
        <v>24</v>
      </c>
      <c r="L13" s="134" t="s">
        <v>2009</v>
      </c>
      <c r="M13" s="143" t="e">
        <f>VLOOKUP(B13,#REF!,8,FALSE)</f>
        <v>#REF!</v>
      </c>
      <c r="N13" s="135" t="e">
        <f>VLOOKUP(B13,#REF!,14,FALSE)</f>
        <v>#REF!</v>
      </c>
      <c r="O13" s="143" t="e">
        <f>VLOOKUP(B13,#REF!,9,FALSE)</f>
        <v>#REF!</v>
      </c>
      <c r="P13" s="143" t="str">
        <f t="shared" si="1"/>
        <v>-</v>
      </c>
      <c r="Q13" s="135" t="e">
        <f>VLOOKUP(C13,#REF!,14,FALSE)</f>
        <v>#REF!</v>
      </c>
      <c r="R13" s="143" t="e">
        <f>VLOOKUP(C13,#REF!,9,FALSE)</f>
        <v>#REF!</v>
      </c>
      <c r="S13" s="143" t="str">
        <f t="shared" si="0"/>
        <v>-</v>
      </c>
      <c r="T13" s="135" t="e">
        <f>VLOOKUP(C13,#REF!,15,FALSE)</f>
        <v>#REF!</v>
      </c>
      <c r="U13" s="143" t="e">
        <f>VLOOKUP(C13,#REF!,10,FALSE)</f>
        <v>#REF!</v>
      </c>
      <c r="V13" s="143" t="str">
        <f t="shared" si="2"/>
        <v>-</v>
      </c>
      <c r="W13" s="134" t="e">
        <f>VLOOKUP(C13,#REF!,54,FALSE)</f>
        <v>#REF!</v>
      </c>
      <c r="X13" s="134" t="e">
        <f>VLOOKUP(C13,#REF!,47,FALSE)</f>
        <v>#REF!</v>
      </c>
      <c r="Y13" s="134" t="str">
        <f t="shared" si="3"/>
        <v>-</v>
      </c>
    </row>
    <row r="14" spans="2:25" hidden="1">
      <c r="B14" s="134" t="s">
        <v>7915</v>
      </c>
      <c r="C14" s="134" t="s">
        <v>6803</v>
      </c>
      <c r="D14" s="134" t="s">
        <v>15</v>
      </c>
      <c r="E14" s="134" t="s">
        <v>371</v>
      </c>
      <c r="F14" s="134" t="s">
        <v>13</v>
      </c>
      <c r="G14" s="134" t="s">
        <v>14</v>
      </c>
      <c r="H14" s="134" t="s">
        <v>24</v>
      </c>
      <c r="I14" s="134" t="s">
        <v>1975</v>
      </c>
      <c r="J14" s="134" t="s">
        <v>2003</v>
      </c>
      <c r="K14" s="134" t="s">
        <v>24</v>
      </c>
      <c r="L14" s="134" t="s">
        <v>2009</v>
      </c>
      <c r="M14" s="143" t="e">
        <f>VLOOKUP(B14,#REF!,8,FALSE)</f>
        <v>#REF!</v>
      </c>
      <c r="N14" s="135" t="e">
        <f>VLOOKUP(B14,#REF!,14,FALSE)</f>
        <v>#REF!</v>
      </c>
      <c r="O14" s="143" t="e">
        <f>VLOOKUP(B14,#REF!,9,FALSE)</f>
        <v>#REF!</v>
      </c>
      <c r="P14" s="143" t="str">
        <f t="shared" si="1"/>
        <v>-</v>
      </c>
      <c r="Q14" s="135" t="e">
        <f>VLOOKUP(C14,#REF!,14,FALSE)</f>
        <v>#REF!</v>
      </c>
      <c r="R14" s="143" t="e">
        <f>VLOOKUP(C14,#REF!,9,FALSE)</f>
        <v>#REF!</v>
      </c>
      <c r="S14" s="143" t="str">
        <f t="shared" si="0"/>
        <v>-</v>
      </c>
      <c r="T14" s="135" t="e">
        <f>VLOOKUP(C14,#REF!,15,FALSE)</f>
        <v>#REF!</v>
      </c>
      <c r="U14" s="143" t="e">
        <f>VLOOKUP(C14,#REF!,10,FALSE)</f>
        <v>#REF!</v>
      </c>
      <c r="V14" s="143" t="str">
        <f t="shared" si="2"/>
        <v>-</v>
      </c>
      <c r="W14" s="134" t="e">
        <f>VLOOKUP(C14,#REF!,54,FALSE)</f>
        <v>#REF!</v>
      </c>
      <c r="X14" s="134" t="e">
        <f>VLOOKUP(C14,#REF!,47,FALSE)</f>
        <v>#REF!</v>
      </c>
      <c r="Y14" s="134" t="str">
        <f t="shared" si="3"/>
        <v>-</v>
      </c>
    </row>
    <row r="15" spans="2:25" hidden="1">
      <c r="B15" s="134" t="s">
        <v>7917</v>
      </c>
      <c r="C15" s="134" t="s">
        <v>6813</v>
      </c>
      <c r="D15" s="134" t="s">
        <v>15</v>
      </c>
      <c r="E15" s="134" t="s">
        <v>371</v>
      </c>
      <c r="F15" s="134" t="s">
        <v>13</v>
      </c>
      <c r="G15" s="134" t="s">
        <v>14</v>
      </c>
      <c r="H15" s="134" t="s">
        <v>2033</v>
      </c>
      <c r="I15" s="134" t="s">
        <v>1975</v>
      </c>
      <c r="J15" s="134" t="s">
        <v>1976</v>
      </c>
      <c r="K15" s="134" t="s">
        <v>24</v>
      </c>
      <c r="L15" s="134" t="s">
        <v>1977</v>
      </c>
      <c r="M15" s="143" t="e">
        <f>VLOOKUP(B15,#REF!,8,FALSE)</f>
        <v>#REF!</v>
      </c>
      <c r="N15" s="135" t="e">
        <f>VLOOKUP(B15,#REF!,14,FALSE)</f>
        <v>#REF!</v>
      </c>
      <c r="O15" s="143" t="e">
        <f>VLOOKUP(B15,#REF!,9,FALSE)</f>
        <v>#REF!</v>
      </c>
      <c r="P15" s="143" t="str">
        <f t="shared" si="1"/>
        <v>-</v>
      </c>
      <c r="Q15" s="135" t="e">
        <f>VLOOKUP(C15,#REF!,14,FALSE)</f>
        <v>#REF!</v>
      </c>
      <c r="R15" s="143" t="e">
        <f>VLOOKUP(C15,#REF!,9,FALSE)</f>
        <v>#REF!</v>
      </c>
      <c r="S15" s="143" t="str">
        <f t="shared" si="0"/>
        <v>-</v>
      </c>
      <c r="T15" s="135" t="e">
        <f>VLOOKUP(C15,#REF!,15,FALSE)</f>
        <v>#REF!</v>
      </c>
      <c r="U15" s="143" t="e">
        <f>VLOOKUP(C15,#REF!,10,FALSE)</f>
        <v>#REF!</v>
      </c>
      <c r="V15" s="143" t="str">
        <f t="shared" si="2"/>
        <v>-</v>
      </c>
      <c r="W15" s="134" t="e">
        <f>VLOOKUP(C15,#REF!,54,FALSE)</f>
        <v>#REF!</v>
      </c>
      <c r="X15" s="134" t="e">
        <f>VLOOKUP(C15,#REF!,47,FALSE)</f>
        <v>#REF!</v>
      </c>
      <c r="Y15" s="134" t="str">
        <f t="shared" si="3"/>
        <v>-</v>
      </c>
    </row>
    <row r="16" spans="2:25" hidden="1">
      <c r="B16" s="134" t="s">
        <v>7919</v>
      </c>
      <c r="C16" s="134" t="s">
        <v>6808</v>
      </c>
      <c r="D16" s="134" t="s">
        <v>15</v>
      </c>
      <c r="E16" s="134" t="s">
        <v>371</v>
      </c>
      <c r="F16" s="134" t="s">
        <v>13</v>
      </c>
      <c r="G16" s="134" t="s">
        <v>14</v>
      </c>
      <c r="H16" s="134" t="s">
        <v>2033</v>
      </c>
      <c r="I16" s="134" t="s">
        <v>1975</v>
      </c>
      <c r="J16" s="134" t="s">
        <v>1987</v>
      </c>
      <c r="K16" s="134" t="s">
        <v>24</v>
      </c>
      <c r="L16" s="134" t="s">
        <v>1977</v>
      </c>
      <c r="M16" s="143" t="e">
        <f>VLOOKUP(B16,#REF!,8,FALSE)</f>
        <v>#REF!</v>
      </c>
      <c r="N16" s="135" t="e">
        <f>VLOOKUP(B16,#REF!,14,FALSE)</f>
        <v>#REF!</v>
      </c>
      <c r="O16" s="143" t="e">
        <f>VLOOKUP(B16,#REF!,9,FALSE)</f>
        <v>#REF!</v>
      </c>
      <c r="P16" s="143" t="str">
        <f t="shared" si="1"/>
        <v>-</v>
      </c>
      <c r="Q16" s="135" t="e">
        <f>VLOOKUP(C16,#REF!,14,FALSE)</f>
        <v>#REF!</v>
      </c>
      <c r="R16" s="143" t="e">
        <f>VLOOKUP(C16,#REF!,9,FALSE)</f>
        <v>#REF!</v>
      </c>
      <c r="S16" s="143" t="str">
        <f t="shared" si="0"/>
        <v>-</v>
      </c>
      <c r="T16" s="135" t="e">
        <f>VLOOKUP(C16,#REF!,15,FALSE)</f>
        <v>#REF!</v>
      </c>
      <c r="U16" s="143" t="e">
        <f>VLOOKUP(C16,#REF!,10,FALSE)</f>
        <v>#REF!</v>
      </c>
      <c r="V16" s="143" t="str">
        <f t="shared" si="2"/>
        <v>-</v>
      </c>
      <c r="W16" s="134" t="e">
        <f>VLOOKUP(C16,#REF!,54,FALSE)</f>
        <v>#REF!</v>
      </c>
      <c r="X16" s="134" t="e">
        <f>VLOOKUP(C16,#REF!,47,FALSE)</f>
        <v>#REF!</v>
      </c>
      <c r="Y16" s="134" t="str">
        <f t="shared" si="3"/>
        <v>-</v>
      </c>
    </row>
    <row r="17" spans="2:25" hidden="1">
      <c r="B17" s="134" t="s">
        <v>7921</v>
      </c>
      <c r="C17" s="134" t="s">
        <v>5806</v>
      </c>
      <c r="D17" s="134" t="s">
        <v>15</v>
      </c>
      <c r="E17" s="134" t="s">
        <v>371</v>
      </c>
      <c r="F17" s="134" t="s">
        <v>13</v>
      </c>
      <c r="G17" s="134" t="s">
        <v>14</v>
      </c>
      <c r="H17" s="134" t="s">
        <v>2033</v>
      </c>
      <c r="I17" s="134" t="s">
        <v>1975</v>
      </c>
      <c r="J17" s="134" t="s">
        <v>1993</v>
      </c>
      <c r="K17" s="134" t="s">
        <v>24</v>
      </c>
      <c r="L17" s="134" t="s">
        <v>1977</v>
      </c>
      <c r="M17" s="143" t="e">
        <f>VLOOKUP(B17,#REF!,8,FALSE)</f>
        <v>#REF!</v>
      </c>
      <c r="N17" s="135" t="e">
        <f>VLOOKUP(B17,#REF!,14,FALSE)</f>
        <v>#REF!</v>
      </c>
      <c r="O17" s="143" t="e">
        <f>VLOOKUP(B17,#REF!,9,FALSE)</f>
        <v>#REF!</v>
      </c>
      <c r="P17" s="143" t="str">
        <f t="shared" si="1"/>
        <v>-</v>
      </c>
      <c r="Q17" s="135" t="e">
        <f>VLOOKUP(C17,#REF!,14,FALSE)</f>
        <v>#REF!</v>
      </c>
      <c r="R17" s="143" t="e">
        <f>VLOOKUP(C17,#REF!,9,FALSE)</f>
        <v>#REF!</v>
      </c>
      <c r="S17" s="143" t="str">
        <f t="shared" si="0"/>
        <v>-</v>
      </c>
      <c r="T17" s="135" t="e">
        <f>VLOOKUP(C17,#REF!,15,FALSE)</f>
        <v>#REF!</v>
      </c>
      <c r="U17" s="143" t="e">
        <f>VLOOKUP(C17,#REF!,10,FALSE)</f>
        <v>#REF!</v>
      </c>
      <c r="V17" s="143" t="str">
        <f t="shared" si="2"/>
        <v>-</v>
      </c>
      <c r="W17" s="134" t="e">
        <f>VLOOKUP(C17,#REF!,54,FALSE)</f>
        <v>#REF!</v>
      </c>
      <c r="X17" s="134" t="e">
        <f>VLOOKUP(C17,#REF!,47,FALSE)</f>
        <v>#REF!</v>
      </c>
      <c r="Y17" s="134" t="str">
        <f t="shared" si="3"/>
        <v>-</v>
      </c>
    </row>
    <row r="18" spans="2:25" hidden="1">
      <c r="B18" s="134" t="s">
        <v>7923</v>
      </c>
      <c r="C18" s="134" t="s">
        <v>6828</v>
      </c>
      <c r="D18" s="134" t="s">
        <v>15</v>
      </c>
      <c r="E18" s="134" t="s">
        <v>371</v>
      </c>
      <c r="F18" s="134" t="s">
        <v>13</v>
      </c>
      <c r="G18" s="134" t="s">
        <v>14</v>
      </c>
      <c r="H18" s="134" t="s">
        <v>2033</v>
      </c>
      <c r="I18" s="134" t="s">
        <v>1975</v>
      </c>
      <c r="J18" s="134" t="s">
        <v>1998</v>
      </c>
      <c r="K18" s="134" t="s">
        <v>24</v>
      </c>
      <c r="L18" s="134" t="s">
        <v>1977</v>
      </c>
      <c r="M18" s="143" t="e">
        <f>VLOOKUP(B18,#REF!,8,FALSE)</f>
        <v>#REF!</v>
      </c>
      <c r="N18" s="135" t="e">
        <f>VLOOKUP(B18,#REF!,14,FALSE)</f>
        <v>#REF!</v>
      </c>
      <c r="O18" s="143" t="e">
        <f>VLOOKUP(B18,#REF!,9,FALSE)</f>
        <v>#REF!</v>
      </c>
      <c r="P18" s="143" t="str">
        <f t="shared" si="1"/>
        <v>-</v>
      </c>
      <c r="Q18" s="135" t="e">
        <f>VLOOKUP(C18,#REF!,14,FALSE)</f>
        <v>#REF!</v>
      </c>
      <c r="R18" s="143" t="e">
        <f>VLOOKUP(C18,#REF!,9,FALSE)</f>
        <v>#REF!</v>
      </c>
      <c r="S18" s="143" t="str">
        <f t="shared" si="0"/>
        <v>-</v>
      </c>
      <c r="T18" s="135" t="e">
        <f>VLOOKUP(C18,#REF!,15,FALSE)</f>
        <v>#REF!</v>
      </c>
      <c r="U18" s="143" t="e">
        <f>VLOOKUP(C18,#REF!,10,FALSE)</f>
        <v>#REF!</v>
      </c>
      <c r="V18" s="143" t="str">
        <f t="shared" si="2"/>
        <v>-</v>
      </c>
      <c r="W18" s="134" t="e">
        <f>VLOOKUP(C18,#REF!,54,FALSE)</f>
        <v>#REF!</v>
      </c>
      <c r="X18" s="134" t="e">
        <f>VLOOKUP(C18,#REF!,47,FALSE)</f>
        <v>#REF!</v>
      </c>
      <c r="Y18" s="134" t="str">
        <f t="shared" si="3"/>
        <v>-</v>
      </c>
    </row>
    <row r="19" spans="2:25" hidden="1">
      <c r="B19" s="134" t="s">
        <v>7925</v>
      </c>
      <c r="C19" s="134" t="s">
        <v>7173</v>
      </c>
      <c r="D19" s="134" t="s">
        <v>15</v>
      </c>
      <c r="E19" s="134" t="s">
        <v>371</v>
      </c>
      <c r="F19" s="134" t="s">
        <v>13</v>
      </c>
      <c r="G19" s="134" t="s">
        <v>14</v>
      </c>
      <c r="H19" s="134" t="s">
        <v>2033</v>
      </c>
      <c r="I19" s="134" t="s">
        <v>1975</v>
      </c>
      <c r="J19" s="134" t="s">
        <v>2003</v>
      </c>
      <c r="K19" s="134" t="s">
        <v>24</v>
      </c>
      <c r="L19" s="134" t="s">
        <v>1977</v>
      </c>
      <c r="M19" s="143" t="e">
        <f>VLOOKUP(B19,#REF!,8,FALSE)</f>
        <v>#REF!</v>
      </c>
      <c r="N19" s="135" t="e">
        <f>VLOOKUP(B19,#REF!,14,FALSE)</f>
        <v>#REF!</v>
      </c>
      <c r="O19" s="143" t="e">
        <f>VLOOKUP(B19,#REF!,9,FALSE)</f>
        <v>#REF!</v>
      </c>
      <c r="P19" s="143" t="str">
        <f t="shared" si="1"/>
        <v>-</v>
      </c>
      <c r="Q19" s="135" t="e">
        <f>VLOOKUP(C19,#REF!,14,FALSE)</f>
        <v>#REF!</v>
      </c>
      <c r="R19" s="143" t="e">
        <f>VLOOKUP(C19,#REF!,9,FALSE)</f>
        <v>#REF!</v>
      </c>
      <c r="S19" s="143" t="str">
        <f t="shared" si="0"/>
        <v>-</v>
      </c>
      <c r="T19" s="135" t="e">
        <f>VLOOKUP(C19,#REF!,15,FALSE)</f>
        <v>#REF!</v>
      </c>
      <c r="U19" s="143" t="e">
        <f>VLOOKUP(C19,#REF!,10,FALSE)</f>
        <v>#REF!</v>
      </c>
      <c r="V19" s="143" t="str">
        <f t="shared" si="2"/>
        <v>-</v>
      </c>
      <c r="W19" s="134" t="e">
        <f>VLOOKUP(C19,#REF!,54,FALSE)</f>
        <v>#REF!</v>
      </c>
      <c r="X19" s="134" t="e">
        <f>VLOOKUP(C19,#REF!,47,FALSE)</f>
        <v>#REF!</v>
      </c>
      <c r="Y19" s="134" t="str">
        <f t="shared" si="3"/>
        <v>-</v>
      </c>
    </row>
    <row r="20" spans="2:25" hidden="1">
      <c r="B20" s="134" t="s">
        <v>7927</v>
      </c>
      <c r="C20" s="134" t="s">
        <v>7178</v>
      </c>
      <c r="D20" s="134" t="s">
        <v>15</v>
      </c>
      <c r="E20" s="134" t="s">
        <v>371</v>
      </c>
      <c r="F20" s="134" t="s">
        <v>13</v>
      </c>
      <c r="G20" s="134" t="s">
        <v>14</v>
      </c>
      <c r="H20" s="134" t="s">
        <v>2033</v>
      </c>
      <c r="I20" s="134" t="s">
        <v>1975</v>
      </c>
      <c r="J20" s="134" t="s">
        <v>1976</v>
      </c>
      <c r="K20" s="134" t="s">
        <v>24</v>
      </c>
      <c r="L20" s="134" t="s">
        <v>2009</v>
      </c>
      <c r="M20" s="143" t="e">
        <f>VLOOKUP(B20,#REF!,8,FALSE)</f>
        <v>#REF!</v>
      </c>
      <c r="N20" s="135" t="e">
        <f>VLOOKUP(B20,#REF!,14,FALSE)</f>
        <v>#REF!</v>
      </c>
      <c r="O20" s="143" t="e">
        <f>VLOOKUP(B20,#REF!,9,FALSE)</f>
        <v>#REF!</v>
      </c>
      <c r="P20" s="143" t="str">
        <f t="shared" si="1"/>
        <v>-</v>
      </c>
      <c r="Q20" s="135" t="e">
        <f>VLOOKUP(C20,#REF!,14,FALSE)</f>
        <v>#REF!</v>
      </c>
      <c r="R20" s="143" t="e">
        <f>VLOOKUP(C20,#REF!,9,FALSE)</f>
        <v>#REF!</v>
      </c>
      <c r="S20" s="143" t="str">
        <f t="shared" si="0"/>
        <v>-</v>
      </c>
      <c r="T20" s="135" t="e">
        <f>VLOOKUP(C20,#REF!,15,FALSE)</f>
        <v>#REF!</v>
      </c>
      <c r="U20" s="143" t="e">
        <f>VLOOKUP(C20,#REF!,10,FALSE)</f>
        <v>#REF!</v>
      </c>
      <c r="V20" s="143" t="str">
        <f t="shared" si="2"/>
        <v>-</v>
      </c>
      <c r="W20" s="134" t="e">
        <f>VLOOKUP(C20,#REF!,54,FALSE)</f>
        <v>#REF!</v>
      </c>
      <c r="X20" s="134" t="e">
        <f>VLOOKUP(C20,#REF!,47,FALSE)</f>
        <v>#REF!</v>
      </c>
      <c r="Y20" s="134" t="str">
        <f t="shared" si="3"/>
        <v>-</v>
      </c>
    </row>
    <row r="21" spans="2:25" hidden="1">
      <c r="B21" s="134" t="s">
        <v>7929</v>
      </c>
      <c r="C21" s="134" t="s">
        <v>7199</v>
      </c>
      <c r="D21" s="134" t="s">
        <v>15</v>
      </c>
      <c r="E21" s="134" t="s">
        <v>371</v>
      </c>
      <c r="F21" s="134" t="s">
        <v>13</v>
      </c>
      <c r="G21" s="134" t="s">
        <v>14</v>
      </c>
      <c r="H21" s="134" t="s">
        <v>2033</v>
      </c>
      <c r="I21" s="134" t="s">
        <v>1975</v>
      </c>
      <c r="J21" s="134" t="s">
        <v>1987</v>
      </c>
      <c r="K21" s="134" t="s">
        <v>24</v>
      </c>
      <c r="L21" s="134" t="s">
        <v>2009</v>
      </c>
      <c r="M21" s="143" t="e">
        <f>VLOOKUP(B21,#REF!,8,FALSE)</f>
        <v>#REF!</v>
      </c>
      <c r="N21" s="135" t="e">
        <f>VLOOKUP(B21,#REF!,14,FALSE)</f>
        <v>#REF!</v>
      </c>
      <c r="O21" s="143" t="e">
        <f>VLOOKUP(B21,#REF!,9,FALSE)</f>
        <v>#REF!</v>
      </c>
      <c r="P21" s="143" t="str">
        <f t="shared" si="1"/>
        <v>-</v>
      </c>
      <c r="Q21" s="135" t="e">
        <f>VLOOKUP(C21,#REF!,14,FALSE)</f>
        <v>#REF!</v>
      </c>
      <c r="R21" s="143" t="e">
        <f>VLOOKUP(C21,#REF!,9,FALSE)</f>
        <v>#REF!</v>
      </c>
      <c r="S21" s="143" t="str">
        <f t="shared" si="0"/>
        <v>-</v>
      </c>
      <c r="T21" s="135" t="e">
        <f>VLOOKUP(C21,#REF!,15,FALSE)</f>
        <v>#REF!</v>
      </c>
      <c r="U21" s="143" t="e">
        <f>VLOOKUP(C21,#REF!,10,FALSE)</f>
        <v>#REF!</v>
      </c>
      <c r="V21" s="143" t="str">
        <f t="shared" si="2"/>
        <v>-</v>
      </c>
      <c r="W21" s="134" t="e">
        <f>VLOOKUP(C21,#REF!,54,FALSE)</f>
        <v>#REF!</v>
      </c>
      <c r="X21" s="134" t="e">
        <f>VLOOKUP(C21,#REF!,47,FALSE)</f>
        <v>#REF!</v>
      </c>
      <c r="Y21" s="134" t="str">
        <f t="shared" si="3"/>
        <v>-</v>
      </c>
    </row>
    <row r="22" spans="2:25" hidden="1">
      <c r="B22" s="134" t="s">
        <v>7931</v>
      </c>
      <c r="C22" s="134" t="s">
        <v>7191</v>
      </c>
      <c r="D22" s="134" t="s">
        <v>15</v>
      </c>
      <c r="E22" s="134" t="s">
        <v>371</v>
      </c>
      <c r="F22" s="134" t="s">
        <v>13</v>
      </c>
      <c r="G22" s="134" t="s">
        <v>14</v>
      </c>
      <c r="H22" s="134" t="s">
        <v>2033</v>
      </c>
      <c r="I22" s="134" t="s">
        <v>1975</v>
      </c>
      <c r="J22" s="134" t="s">
        <v>1993</v>
      </c>
      <c r="K22" s="134" t="s">
        <v>24</v>
      </c>
      <c r="L22" s="134" t="s">
        <v>2009</v>
      </c>
      <c r="M22" s="143" t="e">
        <f>VLOOKUP(B22,#REF!,8,FALSE)</f>
        <v>#REF!</v>
      </c>
      <c r="N22" s="135" t="e">
        <f>VLOOKUP(B22,#REF!,14,FALSE)</f>
        <v>#REF!</v>
      </c>
      <c r="O22" s="143" t="e">
        <f>VLOOKUP(B22,#REF!,9,FALSE)</f>
        <v>#REF!</v>
      </c>
      <c r="P22" s="143" t="str">
        <f t="shared" si="1"/>
        <v>-</v>
      </c>
      <c r="Q22" s="135" t="e">
        <f>VLOOKUP(C22,#REF!,14,FALSE)</f>
        <v>#REF!</v>
      </c>
      <c r="R22" s="143" t="e">
        <f>VLOOKUP(C22,#REF!,9,FALSE)</f>
        <v>#REF!</v>
      </c>
      <c r="S22" s="143" t="str">
        <f t="shared" si="0"/>
        <v>-</v>
      </c>
      <c r="T22" s="135" t="e">
        <f>VLOOKUP(C22,#REF!,15,FALSE)</f>
        <v>#REF!</v>
      </c>
      <c r="U22" s="143" t="e">
        <f>VLOOKUP(C22,#REF!,10,FALSE)</f>
        <v>#REF!</v>
      </c>
      <c r="V22" s="143" t="str">
        <f t="shared" si="2"/>
        <v>-</v>
      </c>
      <c r="W22" s="134" t="e">
        <f>VLOOKUP(C22,#REF!,54,FALSE)</f>
        <v>#REF!</v>
      </c>
      <c r="X22" s="134" t="e">
        <f>VLOOKUP(C22,#REF!,47,FALSE)</f>
        <v>#REF!</v>
      </c>
      <c r="Y22" s="134" t="str">
        <f t="shared" si="3"/>
        <v>-</v>
      </c>
    </row>
    <row r="23" spans="2:25" hidden="1">
      <c r="B23" s="134" t="s">
        <v>7933</v>
      </c>
      <c r="C23" s="134" t="s">
        <v>7204</v>
      </c>
      <c r="D23" s="134" t="s">
        <v>15</v>
      </c>
      <c r="E23" s="134" t="s">
        <v>371</v>
      </c>
      <c r="F23" s="134" t="s">
        <v>13</v>
      </c>
      <c r="G23" s="134" t="s">
        <v>14</v>
      </c>
      <c r="H23" s="134" t="s">
        <v>2033</v>
      </c>
      <c r="I23" s="134" t="s">
        <v>1975</v>
      </c>
      <c r="J23" s="134" t="s">
        <v>1998</v>
      </c>
      <c r="K23" s="134" t="s">
        <v>24</v>
      </c>
      <c r="L23" s="134" t="s">
        <v>2009</v>
      </c>
      <c r="M23" s="143" t="e">
        <f>VLOOKUP(B23,#REF!,8,FALSE)</f>
        <v>#REF!</v>
      </c>
      <c r="N23" s="135" t="e">
        <f>VLOOKUP(B23,#REF!,14,FALSE)</f>
        <v>#REF!</v>
      </c>
      <c r="O23" s="143" t="e">
        <f>VLOOKUP(B23,#REF!,9,FALSE)</f>
        <v>#REF!</v>
      </c>
      <c r="P23" s="143" t="str">
        <f t="shared" si="1"/>
        <v>-</v>
      </c>
      <c r="Q23" s="135" t="e">
        <f>VLOOKUP(C23,#REF!,14,FALSE)</f>
        <v>#REF!</v>
      </c>
      <c r="R23" s="143" t="e">
        <f>VLOOKUP(C23,#REF!,9,FALSE)</f>
        <v>#REF!</v>
      </c>
      <c r="S23" s="143" t="str">
        <f t="shared" si="0"/>
        <v>-</v>
      </c>
      <c r="T23" s="135" t="e">
        <f>VLOOKUP(C23,#REF!,15,FALSE)</f>
        <v>#REF!</v>
      </c>
      <c r="U23" s="143" t="e">
        <f>VLOOKUP(C23,#REF!,10,FALSE)</f>
        <v>#REF!</v>
      </c>
      <c r="V23" s="143" t="str">
        <f t="shared" si="2"/>
        <v>-</v>
      </c>
      <c r="W23" s="134" t="e">
        <f>VLOOKUP(C23,#REF!,54,FALSE)</f>
        <v>#REF!</v>
      </c>
      <c r="X23" s="134" t="e">
        <f>VLOOKUP(C23,#REF!,47,FALSE)</f>
        <v>#REF!</v>
      </c>
      <c r="Y23" s="134" t="str">
        <f t="shared" si="3"/>
        <v>-</v>
      </c>
    </row>
    <row r="24" spans="2:25" hidden="1">
      <c r="B24" s="134" t="s">
        <v>7935</v>
      </c>
      <c r="C24" s="134" t="s">
        <v>7212</v>
      </c>
      <c r="D24" s="134" t="s">
        <v>15</v>
      </c>
      <c r="E24" s="134" t="s">
        <v>371</v>
      </c>
      <c r="F24" s="134" t="s">
        <v>13</v>
      </c>
      <c r="G24" s="134" t="s">
        <v>14</v>
      </c>
      <c r="H24" s="134" t="s">
        <v>2033</v>
      </c>
      <c r="I24" s="134" t="s">
        <v>1975</v>
      </c>
      <c r="J24" s="134" t="s">
        <v>2003</v>
      </c>
      <c r="K24" s="134" t="s">
        <v>24</v>
      </c>
      <c r="L24" s="134" t="s">
        <v>2009</v>
      </c>
      <c r="M24" s="143" t="e">
        <f>VLOOKUP(B24,#REF!,8,FALSE)</f>
        <v>#REF!</v>
      </c>
      <c r="N24" s="135" t="e">
        <f>VLOOKUP(B24,#REF!,14,FALSE)</f>
        <v>#REF!</v>
      </c>
      <c r="O24" s="143" t="e">
        <f>VLOOKUP(B24,#REF!,9,FALSE)</f>
        <v>#REF!</v>
      </c>
      <c r="P24" s="143" t="str">
        <f t="shared" si="1"/>
        <v>-</v>
      </c>
      <c r="Q24" s="135" t="e">
        <f>VLOOKUP(C24,#REF!,14,FALSE)</f>
        <v>#REF!</v>
      </c>
      <c r="R24" s="143" t="e">
        <f>VLOOKUP(C24,#REF!,9,FALSE)</f>
        <v>#REF!</v>
      </c>
      <c r="S24" s="143" t="str">
        <f t="shared" si="0"/>
        <v>-</v>
      </c>
      <c r="T24" s="135" t="e">
        <f>VLOOKUP(C24,#REF!,15,FALSE)</f>
        <v>#REF!</v>
      </c>
      <c r="U24" s="143" t="e">
        <f>VLOOKUP(C24,#REF!,10,FALSE)</f>
        <v>#REF!</v>
      </c>
      <c r="V24" s="143" t="str">
        <f t="shared" si="2"/>
        <v>-</v>
      </c>
      <c r="W24" s="134" t="e">
        <f>VLOOKUP(C24,#REF!,54,FALSE)</f>
        <v>#REF!</v>
      </c>
      <c r="X24" s="134" t="e">
        <f>VLOOKUP(C24,#REF!,47,FALSE)</f>
        <v>#REF!</v>
      </c>
      <c r="Y24" s="134" t="str">
        <f t="shared" si="3"/>
        <v>-</v>
      </c>
    </row>
    <row r="25" spans="2:25" hidden="1">
      <c r="B25" s="134" t="s">
        <v>7937</v>
      </c>
      <c r="C25" s="134" t="s">
        <v>7220</v>
      </c>
      <c r="D25" s="134" t="s">
        <v>15</v>
      </c>
      <c r="E25" s="134" t="s">
        <v>371</v>
      </c>
      <c r="F25" s="134" t="s">
        <v>13</v>
      </c>
      <c r="G25" s="134" t="s">
        <v>14</v>
      </c>
      <c r="H25" s="134" t="s">
        <v>2074</v>
      </c>
      <c r="I25" s="134" t="s">
        <v>1975</v>
      </c>
      <c r="J25" s="134" t="s">
        <v>1976</v>
      </c>
      <c r="K25" s="134" t="s">
        <v>24</v>
      </c>
      <c r="L25" s="134" t="s">
        <v>1977</v>
      </c>
      <c r="M25" s="143" t="e">
        <f>VLOOKUP(B25,#REF!,8,FALSE)</f>
        <v>#REF!</v>
      </c>
      <c r="N25" s="135" t="e">
        <f>VLOOKUP(B25,#REF!,14,FALSE)</f>
        <v>#REF!</v>
      </c>
      <c r="O25" s="143" t="e">
        <f>VLOOKUP(B25,#REF!,9,FALSE)</f>
        <v>#REF!</v>
      </c>
      <c r="P25" s="143" t="str">
        <f t="shared" si="1"/>
        <v>-</v>
      </c>
      <c r="Q25" s="135" t="e">
        <f>VLOOKUP(C25,#REF!,14,FALSE)</f>
        <v>#REF!</v>
      </c>
      <c r="R25" s="143" t="e">
        <f>VLOOKUP(C25,#REF!,9,FALSE)</f>
        <v>#REF!</v>
      </c>
      <c r="S25" s="143" t="str">
        <f t="shared" si="0"/>
        <v>-</v>
      </c>
      <c r="T25" s="135" t="e">
        <f>VLOOKUP(C25,#REF!,15,FALSE)</f>
        <v>#REF!</v>
      </c>
      <c r="U25" s="143" t="e">
        <f>VLOOKUP(C25,#REF!,10,FALSE)</f>
        <v>#REF!</v>
      </c>
      <c r="V25" s="143" t="str">
        <f t="shared" si="2"/>
        <v>-</v>
      </c>
      <c r="W25" s="134" t="e">
        <f>VLOOKUP(C25,#REF!,54,FALSE)</f>
        <v>#REF!</v>
      </c>
      <c r="X25" s="134" t="e">
        <f>VLOOKUP(C25,#REF!,47,FALSE)</f>
        <v>#REF!</v>
      </c>
      <c r="Y25" s="134" t="str">
        <f t="shared" si="3"/>
        <v>-</v>
      </c>
    </row>
    <row r="26" spans="2:25" hidden="1">
      <c r="B26" s="134" t="s">
        <v>7939</v>
      </c>
      <c r="C26" s="134" t="s">
        <v>7231</v>
      </c>
      <c r="D26" s="134" t="s">
        <v>15</v>
      </c>
      <c r="E26" s="134" t="s">
        <v>371</v>
      </c>
      <c r="F26" s="134" t="s">
        <v>13</v>
      </c>
      <c r="G26" s="134" t="s">
        <v>14</v>
      </c>
      <c r="H26" s="134" t="s">
        <v>2074</v>
      </c>
      <c r="I26" s="134" t="s">
        <v>1975</v>
      </c>
      <c r="J26" s="134" t="s">
        <v>1987</v>
      </c>
      <c r="K26" s="134" t="s">
        <v>24</v>
      </c>
      <c r="L26" s="134" t="s">
        <v>1977</v>
      </c>
      <c r="M26" s="143" t="e">
        <f>VLOOKUP(B26,#REF!,8,FALSE)</f>
        <v>#REF!</v>
      </c>
      <c r="N26" s="135" t="e">
        <f>VLOOKUP(B26,#REF!,14,FALSE)</f>
        <v>#REF!</v>
      </c>
      <c r="O26" s="143" t="e">
        <f>VLOOKUP(B26,#REF!,9,FALSE)</f>
        <v>#REF!</v>
      </c>
      <c r="P26" s="143" t="str">
        <f t="shared" si="1"/>
        <v>-</v>
      </c>
      <c r="Q26" s="135" t="e">
        <f>VLOOKUP(C26,#REF!,14,FALSE)</f>
        <v>#REF!</v>
      </c>
      <c r="R26" s="143" t="e">
        <f>VLOOKUP(C26,#REF!,9,FALSE)</f>
        <v>#REF!</v>
      </c>
      <c r="S26" s="143" t="str">
        <f t="shared" si="0"/>
        <v>-</v>
      </c>
      <c r="T26" s="135" t="e">
        <f>VLOOKUP(C26,#REF!,15,FALSE)</f>
        <v>#REF!</v>
      </c>
      <c r="U26" s="143" t="e">
        <f>VLOOKUP(C26,#REF!,10,FALSE)</f>
        <v>#REF!</v>
      </c>
      <c r="V26" s="143" t="str">
        <f t="shared" si="2"/>
        <v>-</v>
      </c>
      <c r="W26" s="134" t="e">
        <f>VLOOKUP(C26,#REF!,54,FALSE)</f>
        <v>#REF!</v>
      </c>
      <c r="X26" s="134" t="e">
        <f>VLOOKUP(C26,#REF!,47,FALSE)</f>
        <v>#REF!</v>
      </c>
      <c r="Y26" s="134" t="str">
        <f t="shared" si="3"/>
        <v>-</v>
      </c>
    </row>
    <row r="27" spans="2:25" hidden="1">
      <c r="B27" s="134" t="s">
        <v>7941</v>
      </c>
      <c r="C27" s="134" t="s">
        <v>7237</v>
      </c>
      <c r="D27" s="134" t="s">
        <v>15</v>
      </c>
      <c r="E27" s="134" t="s">
        <v>371</v>
      </c>
      <c r="F27" s="134" t="s">
        <v>13</v>
      </c>
      <c r="G27" s="134" t="s">
        <v>14</v>
      </c>
      <c r="H27" s="134" t="s">
        <v>2074</v>
      </c>
      <c r="I27" s="134" t="s">
        <v>1975</v>
      </c>
      <c r="J27" s="134" t="s">
        <v>1993</v>
      </c>
      <c r="K27" s="134" t="s">
        <v>24</v>
      </c>
      <c r="L27" s="134" t="s">
        <v>1977</v>
      </c>
      <c r="M27" s="143" t="e">
        <f>VLOOKUP(B27,#REF!,8,FALSE)</f>
        <v>#REF!</v>
      </c>
      <c r="N27" s="135" t="e">
        <f>VLOOKUP(B27,#REF!,14,FALSE)</f>
        <v>#REF!</v>
      </c>
      <c r="O27" s="143" t="e">
        <f>VLOOKUP(B27,#REF!,9,FALSE)</f>
        <v>#REF!</v>
      </c>
      <c r="P27" s="143" t="str">
        <f t="shared" si="1"/>
        <v>-</v>
      </c>
      <c r="Q27" s="135" t="e">
        <f>VLOOKUP(C27,#REF!,14,FALSE)</f>
        <v>#REF!</v>
      </c>
      <c r="R27" s="143" t="e">
        <f>VLOOKUP(C27,#REF!,9,FALSE)</f>
        <v>#REF!</v>
      </c>
      <c r="S27" s="143" t="str">
        <f t="shared" si="0"/>
        <v>-</v>
      </c>
      <c r="T27" s="135" t="e">
        <f>VLOOKUP(C27,#REF!,15,FALSE)</f>
        <v>#REF!</v>
      </c>
      <c r="U27" s="143" t="e">
        <f>VLOOKUP(C27,#REF!,10,FALSE)</f>
        <v>#REF!</v>
      </c>
      <c r="V27" s="143" t="str">
        <f t="shared" si="2"/>
        <v>-</v>
      </c>
      <c r="W27" s="134" t="e">
        <f>VLOOKUP(C27,#REF!,54,FALSE)</f>
        <v>#REF!</v>
      </c>
      <c r="X27" s="134" t="e">
        <f>VLOOKUP(C27,#REF!,47,FALSE)</f>
        <v>#REF!</v>
      </c>
      <c r="Y27" s="134" t="str">
        <f t="shared" si="3"/>
        <v>-</v>
      </c>
    </row>
    <row r="28" spans="2:25" hidden="1">
      <c r="B28" s="134" t="s">
        <v>7943</v>
      </c>
      <c r="C28" s="134" t="s">
        <v>7242</v>
      </c>
      <c r="D28" s="134" t="s">
        <v>15</v>
      </c>
      <c r="E28" s="134" t="s">
        <v>371</v>
      </c>
      <c r="F28" s="134" t="s">
        <v>13</v>
      </c>
      <c r="G28" s="134" t="s">
        <v>14</v>
      </c>
      <c r="H28" s="134" t="s">
        <v>2074</v>
      </c>
      <c r="I28" s="134" t="s">
        <v>1975</v>
      </c>
      <c r="J28" s="134" t="s">
        <v>1998</v>
      </c>
      <c r="K28" s="134" t="s">
        <v>24</v>
      </c>
      <c r="L28" s="134" t="s">
        <v>1977</v>
      </c>
      <c r="M28" s="143" t="e">
        <f>VLOOKUP(B28,#REF!,8,FALSE)</f>
        <v>#REF!</v>
      </c>
      <c r="N28" s="135" t="e">
        <f>VLOOKUP(B28,#REF!,14,FALSE)</f>
        <v>#REF!</v>
      </c>
      <c r="O28" s="143" t="e">
        <f>VLOOKUP(B28,#REF!,9,FALSE)</f>
        <v>#REF!</v>
      </c>
      <c r="P28" s="143" t="str">
        <f t="shared" si="1"/>
        <v>-</v>
      </c>
      <c r="Q28" s="135" t="e">
        <f>VLOOKUP(C28,#REF!,14,FALSE)</f>
        <v>#REF!</v>
      </c>
      <c r="R28" s="143" t="e">
        <f>VLOOKUP(C28,#REF!,9,FALSE)</f>
        <v>#REF!</v>
      </c>
      <c r="S28" s="143" t="str">
        <f t="shared" si="0"/>
        <v>-</v>
      </c>
      <c r="T28" s="135" t="e">
        <f>VLOOKUP(C28,#REF!,15,FALSE)</f>
        <v>#REF!</v>
      </c>
      <c r="U28" s="143" t="e">
        <f>VLOOKUP(C28,#REF!,10,FALSE)</f>
        <v>#REF!</v>
      </c>
      <c r="V28" s="143" t="str">
        <f t="shared" si="2"/>
        <v>-</v>
      </c>
      <c r="W28" s="134" t="e">
        <f>VLOOKUP(C28,#REF!,54,FALSE)</f>
        <v>#REF!</v>
      </c>
      <c r="X28" s="134" t="e">
        <f>VLOOKUP(C28,#REF!,47,FALSE)</f>
        <v>#REF!</v>
      </c>
      <c r="Y28" s="134" t="str">
        <f t="shared" si="3"/>
        <v>-</v>
      </c>
    </row>
    <row r="29" spans="2:25" hidden="1">
      <c r="B29" s="134" t="s">
        <v>7945</v>
      </c>
      <c r="C29" s="134" t="s">
        <v>7253</v>
      </c>
      <c r="D29" s="134" t="s">
        <v>15</v>
      </c>
      <c r="E29" s="134" t="s">
        <v>371</v>
      </c>
      <c r="F29" s="134" t="s">
        <v>13</v>
      </c>
      <c r="G29" s="134" t="s">
        <v>14</v>
      </c>
      <c r="H29" s="134" t="s">
        <v>2074</v>
      </c>
      <c r="I29" s="134" t="s">
        <v>1975</v>
      </c>
      <c r="J29" s="134" t="s">
        <v>2003</v>
      </c>
      <c r="K29" s="134" t="s">
        <v>24</v>
      </c>
      <c r="L29" s="134" t="s">
        <v>1977</v>
      </c>
      <c r="M29" s="143" t="e">
        <f>VLOOKUP(B29,#REF!,8,FALSE)</f>
        <v>#REF!</v>
      </c>
      <c r="N29" s="135" t="e">
        <f>VLOOKUP(B29,#REF!,14,FALSE)</f>
        <v>#REF!</v>
      </c>
      <c r="O29" s="143" t="e">
        <f>VLOOKUP(B29,#REF!,9,FALSE)</f>
        <v>#REF!</v>
      </c>
      <c r="P29" s="143" t="str">
        <f t="shared" si="1"/>
        <v>-</v>
      </c>
      <c r="Q29" s="135" t="e">
        <f>VLOOKUP(C29,#REF!,14,FALSE)</f>
        <v>#REF!</v>
      </c>
      <c r="R29" s="143" t="e">
        <f>VLOOKUP(C29,#REF!,9,FALSE)</f>
        <v>#REF!</v>
      </c>
      <c r="S29" s="143" t="str">
        <f t="shared" si="0"/>
        <v>-</v>
      </c>
      <c r="T29" s="135" t="e">
        <f>VLOOKUP(C29,#REF!,15,FALSE)</f>
        <v>#REF!</v>
      </c>
      <c r="U29" s="143" t="e">
        <f>VLOOKUP(C29,#REF!,10,FALSE)</f>
        <v>#REF!</v>
      </c>
      <c r="V29" s="143" t="str">
        <f t="shared" si="2"/>
        <v>-</v>
      </c>
      <c r="W29" s="134" t="e">
        <f>VLOOKUP(C29,#REF!,54,FALSE)</f>
        <v>#REF!</v>
      </c>
      <c r="X29" s="134" t="e">
        <f>VLOOKUP(C29,#REF!,47,FALSE)</f>
        <v>#REF!</v>
      </c>
      <c r="Y29" s="134" t="str">
        <f t="shared" si="3"/>
        <v>-</v>
      </c>
    </row>
    <row r="30" spans="2:25" hidden="1">
      <c r="B30" s="134" t="s">
        <v>7947</v>
      </c>
      <c r="C30" s="134" t="s">
        <v>7259</v>
      </c>
      <c r="D30" s="134" t="s">
        <v>15</v>
      </c>
      <c r="E30" s="134" t="s">
        <v>371</v>
      </c>
      <c r="F30" s="134" t="s">
        <v>13</v>
      </c>
      <c r="G30" s="134" t="s">
        <v>14</v>
      </c>
      <c r="H30" s="134" t="s">
        <v>2074</v>
      </c>
      <c r="I30" s="134" t="s">
        <v>1975</v>
      </c>
      <c r="J30" s="134" t="s">
        <v>1976</v>
      </c>
      <c r="K30" s="134" t="s">
        <v>24</v>
      </c>
      <c r="L30" s="134" t="s">
        <v>2009</v>
      </c>
      <c r="M30" s="143" t="e">
        <f>VLOOKUP(B30,#REF!,8,FALSE)</f>
        <v>#REF!</v>
      </c>
      <c r="N30" s="135" t="e">
        <f>VLOOKUP(B30,#REF!,14,FALSE)</f>
        <v>#REF!</v>
      </c>
      <c r="O30" s="143" t="e">
        <f>VLOOKUP(B30,#REF!,9,FALSE)</f>
        <v>#REF!</v>
      </c>
      <c r="P30" s="143" t="str">
        <f t="shared" si="1"/>
        <v>-</v>
      </c>
      <c r="Q30" s="135" t="e">
        <f>VLOOKUP(C30,#REF!,14,FALSE)</f>
        <v>#REF!</v>
      </c>
      <c r="R30" s="143" t="e">
        <f>VLOOKUP(C30,#REF!,9,FALSE)</f>
        <v>#REF!</v>
      </c>
      <c r="S30" s="143" t="str">
        <f t="shared" si="0"/>
        <v>-</v>
      </c>
      <c r="T30" s="135" t="e">
        <f>VLOOKUP(C30,#REF!,15,FALSE)</f>
        <v>#REF!</v>
      </c>
      <c r="U30" s="143" t="e">
        <f>VLOOKUP(C30,#REF!,10,FALSE)</f>
        <v>#REF!</v>
      </c>
      <c r="V30" s="143" t="str">
        <f t="shared" si="2"/>
        <v>-</v>
      </c>
      <c r="W30" s="134" t="e">
        <f>VLOOKUP(C30,#REF!,54,FALSE)</f>
        <v>#REF!</v>
      </c>
      <c r="X30" s="134" t="e">
        <f>VLOOKUP(C30,#REF!,47,FALSE)</f>
        <v>#REF!</v>
      </c>
      <c r="Y30" s="134" t="str">
        <f t="shared" si="3"/>
        <v>-</v>
      </c>
    </row>
    <row r="31" spans="2:25" hidden="1">
      <c r="B31" s="134" t="s">
        <v>7949</v>
      </c>
      <c r="C31" s="134" t="s">
        <v>19387</v>
      </c>
      <c r="D31" s="134" t="s">
        <v>15</v>
      </c>
      <c r="E31" s="134" t="s">
        <v>371</v>
      </c>
      <c r="F31" s="134" t="s">
        <v>13</v>
      </c>
      <c r="G31" s="134" t="s">
        <v>14</v>
      </c>
      <c r="H31" s="134" t="s">
        <v>2074</v>
      </c>
      <c r="I31" s="134" t="s">
        <v>1975</v>
      </c>
      <c r="J31" s="134" t="s">
        <v>1987</v>
      </c>
      <c r="K31" s="134" t="s">
        <v>24</v>
      </c>
      <c r="L31" s="134" t="s">
        <v>2009</v>
      </c>
      <c r="M31" s="143" t="e">
        <f>VLOOKUP(B31,#REF!,8,FALSE)</f>
        <v>#REF!</v>
      </c>
      <c r="N31" s="135" t="e">
        <f>VLOOKUP(B31,#REF!,14,FALSE)</f>
        <v>#REF!</v>
      </c>
      <c r="O31" s="143" t="e">
        <f>VLOOKUP(B31,#REF!,9,FALSE)</f>
        <v>#REF!</v>
      </c>
      <c r="P31" s="143" t="str">
        <f t="shared" si="1"/>
        <v>-</v>
      </c>
      <c r="Q31" s="135" t="e">
        <f>VLOOKUP(C31,#REF!,14,FALSE)</f>
        <v>#REF!</v>
      </c>
      <c r="R31" s="143" t="e">
        <f>VLOOKUP(C31,#REF!,9,FALSE)</f>
        <v>#REF!</v>
      </c>
      <c r="S31" s="143" t="str">
        <f t="shared" si="0"/>
        <v>-</v>
      </c>
      <c r="T31" s="135" t="e">
        <f>VLOOKUP(C31,#REF!,15,FALSE)</f>
        <v>#REF!</v>
      </c>
      <c r="U31" s="143" t="e">
        <f>VLOOKUP(C31,#REF!,10,FALSE)</f>
        <v>#REF!</v>
      </c>
      <c r="V31" s="143" t="str">
        <f t="shared" si="2"/>
        <v>-</v>
      </c>
      <c r="W31" s="134" t="e">
        <f>VLOOKUP(C31,#REF!,54,FALSE)</f>
        <v>#REF!</v>
      </c>
      <c r="X31" s="134" t="e">
        <f>VLOOKUP(C31,#REF!,47,FALSE)</f>
        <v>#REF!</v>
      </c>
      <c r="Y31" s="134" t="str">
        <f t="shared" si="3"/>
        <v>-</v>
      </c>
    </row>
    <row r="32" spans="2:25" hidden="1">
      <c r="B32" s="134" t="s">
        <v>7951</v>
      </c>
      <c r="C32" s="134" t="s">
        <v>19388</v>
      </c>
      <c r="D32" s="134" t="s">
        <v>15</v>
      </c>
      <c r="E32" s="134" t="s">
        <v>371</v>
      </c>
      <c r="F32" s="134" t="s">
        <v>13</v>
      </c>
      <c r="G32" s="134" t="s">
        <v>14</v>
      </c>
      <c r="H32" s="134" t="s">
        <v>2074</v>
      </c>
      <c r="I32" s="134" t="s">
        <v>1975</v>
      </c>
      <c r="J32" s="134" t="s">
        <v>1993</v>
      </c>
      <c r="K32" s="134" t="s">
        <v>24</v>
      </c>
      <c r="L32" s="134" t="s">
        <v>2009</v>
      </c>
      <c r="M32" s="143" t="e">
        <f>VLOOKUP(B32,#REF!,8,FALSE)</f>
        <v>#REF!</v>
      </c>
      <c r="N32" s="135" t="e">
        <f>VLOOKUP(B32,#REF!,14,FALSE)</f>
        <v>#REF!</v>
      </c>
      <c r="O32" s="143" t="e">
        <f>VLOOKUP(B32,#REF!,9,FALSE)</f>
        <v>#REF!</v>
      </c>
      <c r="P32" s="143" t="str">
        <f t="shared" si="1"/>
        <v>-</v>
      </c>
      <c r="Q32" s="135" t="e">
        <f>VLOOKUP(C32,#REF!,14,FALSE)</f>
        <v>#REF!</v>
      </c>
      <c r="R32" s="143" t="e">
        <f>VLOOKUP(C32,#REF!,9,FALSE)</f>
        <v>#REF!</v>
      </c>
      <c r="S32" s="143" t="str">
        <f t="shared" si="0"/>
        <v>-</v>
      </c>
      <c r="T32" s="135" t="e">
        <f>VLOOKUP(C32,#REF!,15,FALSE)</f>
        <v>#REF!</v>
      </c>
      <c r="U32" s="143" t="e">
        <f>VLOOKUP(C32,#REF!,10,FALSE)</f>
        <v>#REF!</v>
      </c>
      <c r="V32" s="143" t="str">
        <f t="shared" si="2"/>
        <v>-</v>
      </c>
      <c r="W32" s="134" t="e">
        <f>VLOOKUP(C32,#REF!,54,FALSE)</f>
        <v>#REF!</v>
      </c>
      <c r="X32" s="134" t="e">
        <f>VLOOKUP(C32,#REF!,47,FALSE)</f>
        <v>#REF!</v>
      </c>
      <c r="Y32" s="134" t="str">
        <f t="shared" si="3"/>
        <v>-</v>
      </c>
    </row>
    <row r="33" spans="2:25" hidden="1">
      <c r="B33" s="134" t="s">
        <v>7953</v>
      </c>
      <c r="C33" s="134" t="s">
        <v>19389</v>
      </c>
      <c r="D33" s="134" t="s">
        <v>15</v>
      </c>
      <c r="E33" s="134" t="s">
        <v>371</v>
      </c>
      <c r="F33" s="134" t="s">
        <v>13</v>
      </c>
      <c r="G33" s="134" t="s">
        <v>14</v>
      </c>
      <c r="H33" s="134" t="s">
        <v>2074</v>
      </c>
      <c r="I33" s="134" t="s">
        <v>1975</v>
      </c>
      <c r="J33" s="134" t="s">
        <v>1998</v>
      </c>
      <c r="K33" s="134" t="s">
        <v>24</v>
      </c>
      <c r="L33" s="134" t="s">
        <v>2009</v>
      </c>
      <c r="M33" s="143" t="e">
        <f>VLOOKUP(B33,#REF!,8,FALSE)</f>
        <v>#REF!</v>
      </c>
      <c r="N33" s="135" t="e">
        <f>VLOOKUP(B33,#REF!,14,FALSE)</f>
        <v>#REF!</v>
      </c>
      <c r="O33" s="143" t="e">
        <f>VLOOKUP(B33,#REF!,9,FALSE)</f>
        <v>#REF!</v>
      </c>
      <c r="P33" s="143" t="str">
        <f t="shared" si="1"/>
        <v>-</v>
      </c>
      <c r="Q33" s="135" t="e">
        <f>VLOOKUP(C33,#REF!,14,FALSE)</f>
        <v>#REF!</v>
      </c>
      <c r="R33" s="143" t="e">
        <f>VLOOKUP(C33,#REF!,9,FALSE)</f>
        <v>#REF!</v>
      </c>
      <c r="S33" s="143" t="str">
        <f t="shared" si="0"/>
        <v>-</v>
      </c>
      <c r="T33" s="135" t="e">
        <f>VLOOKUP(C33,#REF!,15,FALSE)</f>
        <v>#REF!</v>
      </c>
      <c r="U33" s="143" t="e">
        <f>VLOOKUP(C33,#REF!,10,FALSE)</f>
        <v>#REF!</v>
      </c>
      <c r="V33" s="143" t="str">
        <f t="shared" si="2"/>
        <v>-</v>
      </c>
      <c r="W33" s="134" t="e">
        <f>VLOOKUP(C33,#REF!,54,FALSE)</f>
        <v>#REF!</v>
      </c>
      <c r="X33" s="134" t="e">
        <f>VLOOKUP(C33,#REF!,47,FALSE)</f>
        <v>#REF!</v>
      </c>
      <c r="Y33" s="134" t="str">
        <f t="shared" si="3"/>
        <v>-</v>
      </c>
    </row>
    <row r="34" spans="2:25" hidden="1">
      <c r="B34" s="134" t="s">
        <v>7955</v>
      </c>
      <c r="C34" s="134" t="s">
        <v>19390</v>
      </c>
      <c r="D34" s="134" t="s">
        <v>15</v>
      </c>
      <c r="E34" s="134" t="s">
        <v>371</v>
      </c>
      <c r="F34" s="134" t="s">
        <v>13</v>
      </c>
      <c r="G34" s="134" t="s">
        <v>14</v>
      </c>
      <c r="H34" s="134" t="s">
        <v>2074</v>
      </c>
      <c r="I34" s="134" t="s">
        <v>1975</v>
      </c>
      <c r="J34" s="134" t="s">
        <v>2003</v>
      </c>
      <c r="K34" s="134" t="s">
        <v>24</v>
      </c>
      <c r="L34" s="134" t="s">
        <v>2009</v>
      </c>
      <c r="M34" s="143" t="e">
        <f>VLOOKUP(B34,#REF!,8,FALSE)</f>
        <v>#REF!</v>
      </c>
      <c r="N34" s="135" t="e">
        <f>VLOOKUP(B34,#REF!,14,FALSE)</f>
        <v>#REF!</v>
      </c>
      <c r="O34" s="143" t="e">
        <f>VLOOKUP(B34,#REF!,9,FALSE)</f>
        <v>#REF!</v>
      </c>
      <c r="P34" s="143" t="str">
        <f t="shared" si="1"/>
        <v>-</v>
      </c>
      <c r="Q34" s="135" t="e">
        <f>VLOOKUP(C34,#REF!,14,FALSE)</f>
        <v>#REF!</v>
      </c>
      <c r="R34" s="143" t="e">
        <f>VLOOKUP(C34,#REF!,9,FALSE)</f>
        <v>#REF!</v>
      </c>
      <c r="S34" s="143" t="str">
        <f t="shared" si="0"/>
        <v>-</v>
      </c>
      <c r="T34" s="135" t="e">
        <f>VLOOKUP(C34,#REF!,15,FALSE)</f>
        <v>#REF!</v>
      </c>
      <c r="U34" s="143" t="e">
        <f>VLOOKUP(C34,#REF!,10,FALSE)</f>
        <v>#REF!</v>
      </c>
      <c r="V34" s="143" t="str">
        <f t="shared" si="2"/>
        <v>-</v>
      </c>
      <c r="W34" s="134" t="e">
        <f>VLOOKUP(C34,#REF!,54,FALSE)</f>
        <v>#REF!</v>
      </c>
      <c r="X34" s="134" t="e">
        <f>VLOOKUP(C34,#REF!,47,FALSE)</f>
        <v>#REF!</v>
      </c>
      <c r="Y34" s="134" t="str">
        <f t="shared" si="3"/>
        <v>-</v>
      </c>
    </row>
    <row r="35" spans="2:25" hidden="1">
      <c r="B35" s="134" t="s">
        <v>7956</v>
      </c>
      <c r="C35" s="134" t="s">
        <v>24</v>
      </c>
      <c r="D35" s="134" t="s">
        <v>7693</v>
      </c>
      <c r="E35" s="134" t="s">
        <v>371</v>
      </c>
      <c r="F35" s="134" t="s">
        <v>13</v>
      </c>
      <c r="G35" s="134" t="s">
        <v>14</v>
      </c>
      <c r="H35" s="134" t="s">
        <v>24</v>
      </c>
      <c r="I35" s="134" t="s">
        <v>2115</v>
      </c>
      <c r="J35" s="134" t="s">
        <v>2116</v>
      </c>
      <c r="K35" s="134" t="s">
        <v>24</v>
      </c>
      <c r="L35" s="134" t="s">
        <v>2117</v>
      </c>
      <c r="M35" s="143" t="e">
        <f>VLOOKUP(B35,#REF!,8,FALSE)</f>
        <v>#REF!</v>
      </c>
      <c r="N35" s="135" t="e">
        <f>VLOOKUP(B35,#REF!,14,FALSE)</f>
        <v>#REF!</v>
      </c>
      <c r="O35" s="143" t="e">
        <f>VLOOKUP(B35,#REF!,9,FALSE)</f>
        <v>#REF!</v>
      </c>
      <c r="P35" s="143" t="str">
        <f t="shared" si="1"/>
        <v>-</v>
      </c>
      <c r="Q35" s="135" t="e">
        <f>VLOOKUP(C35,#REF!,14,FALSE)</f>
        <v>#REF!</v>
      </c>
      <c r="R35" s="143" t="e">
        <f>VLOOKUP(C35,#REF!,9,FALSE)</f>
        <v>#REF!</v>
      </c>
      <c r="S35" s="143" t="str">
        <f t="shared" si="0"/>
        <v>-</v>
      </c>
      <c r="T35" s="135" t="e">
        <f>VLOOKUP(C35,#REF!,15,FALSE)</f>
        <v>#REF!</v>
      </c>
      <c r="U35" s="143" t="e">
        <f>VLOOKUP(C35,#REF!,10,FALSE)</f>
        <v>#REF!</v>
      </c>
      <c r="V35" s="143" t="str">
        <f t="shared" si="2"/>
        <v>-</v>
      </c>
      <c r="W35" s="134" t="e">
        <f>VLOOKUP(C35,#REF!,54,FALSE)</f>
        <v>#REF!</v>
      </c>
      <c r="X35" s="134" t="e">
        <f>VLOOKUP(C35,#REF!,47,FALSE)</f>
        <v>#REF!</v>
      </c>
      <c r="Y35" s="134" t="str">
        <f t="shared" si="3"/>
        <v>-</v>
      </c>
    </row>
    <row r="36" spans="2:25" hidden="1">
      <c r="B36" s="134" t="s">
        <v>7957</v>
      </c>
      <c r="C36" s="134" t="s">
        <v>24</v>
      </c>
      <c r="D36" s="134" t="s">
        <v>7693</v>
      </c>
      <c r="E36" s="134" t="s">
        <v>371</v>
      </c>
      <c r="F36" s="134" t="s">
        <v>13</v>
      </c>
      <c r="G36" s="134" t="s">
        <v>14</v>
      </c>
      <c r="H36" s="134" t="s">
        <v>24</v>
      </c>
      <c r="I36" s="134" t="s">
        <v>2115</v>
      </c>
      <c r="J36" s="134" t="s">
        <v>2125</v>
      </c>
      <c r="K36" s="134" t="s">
        <v>24</v>
      </c>
      <c r="L36" s="134" t="s">
        <v>2117</v>
      </c>
      <c r="M36" s="143" t="e">
        <f>VLOOKUP(B36,#REF!,8,FALSE)</f>
        <v>#REF!</v>
      </c>
      <c r="N36" s="135" t="e">
        <f>VLOOKUP(B36,#REF!,14,FALSE)</f>
        <v>#REF!</v>
      </c>
      <c r="O36" s="143" t="e">
        <f>VLOOKUP(B36,#REF!,9,FALSE)</f>
        <v>#REF!</v>
      </c>
      <c r="P36" s="143" t="str">
        <f t="shared" si="1"/>
        <v>-</v>
      </c>
      <c r="Q36" s="135" t="e">
        <f>VLOOKUP(C36,#REF!,14,FALSE)</f>
        <v>#REF!</v>
      </c>
      <c r="R36" s="143" t="e">
        <f>VLOOKUP(C36,#REF!,9,FALSE)</f>
        <v>#REF!</v>
      </c>
      <c r="S36" s="143" t="str">
        <f t="shared" si="0"/>
        <v>-</v>
      </c>
      <c r="T36" s="135" t="e">
        <f>VLOOKUP(C36,#REF!,15,FALSE)</f>
        <v>#REF!</v>
      </c>
      <c r="U36" s="143" t="e">
        <f>VLOOKUP(C36,#REF!,10,FALSE)</f>
        <v>#REF!</v>
      </c>
      <c r="V36" s="143" t="str">
        <f t="shared" si="2"/>
        <v>-</v>
      </c>
      <c r="W36" s="134" t="e">
        <f>VLOOKUP(C36,#REF!,54,FALSE)</f>
        <v>#REF!</v>
      </c>
      <c r="X36" s="134" t="e">
        <f>VLOOKUP(C36,#REF!,47,FALSE)</f>
        <v>#REF!</v>
      </c>
      <c r="Y36" s="134" t="str">
        <f t="shared" si="3"/>
        <v>-</v>
      </c>
    </row>
    <row r="37" spans="2:25" hidden="1">
      <c r="B37" s="134" t="s">
        <v>7958</v>
      </c>
      <c r="C37" s="134" t="s">
        <v>24</v>
      </c>
      <c r="D37" s="134" t="s">
        <v>7693</v>
      </c>
      <c r="E37" s="134" t="s">
        <v>371</v>
      </c>
      <c r="F37" s="134" t="s">
        <v>13</v>
      </c>
      <c r="G37" s="134" t="s">
        <v>14</v>
      </c>
      <c r="H37" s="134" t="s">
        <v>24</v>
      </c>
      <c r="I37" s="134" t="s">
        <v>2115</v>
      </c>
      <c r="J37" s="134" t="s">
        <v>2130</v>
      </c>
      <c r="K37" s="134" t="s">
        <v>24</v>
      </c>
      <c r="L37" s="134" t="s">
        <v>2117</v>
      </c>
      <c r="M37" s="143" t="e">
        <f>VLOOKUP(B37,#REF!,8,FALSE)</f>
        <v>#REF!</v>
      </c>
      <c r="N37" s="135" t="e">
        <f>VLOOKUP(B37,#REF!,14,FALSE)</f>
        <v>#REF!</v>
      </c>
      <c r="O37" s="143" t="e">
        <f>VLOOKUP(B37,#REF!,9,FALSE)</f>
        <v>#REF!</v>
      </c>
      <c r="P37" s="143" t="str">
        <f t="shared" si="1"/>
        <v>-</v>
      </c>
      <c r="Q37" s="135" t="e">
        <f>VLOOKUP(C37,#REF!,14,FALSE)</f>
        <v>#REF!</v>
      </c>
      <c r="R37" s="143" t="e">
        <f>VLOOKUP(C37,#REF!,9,FALSE)</f>
        <v>#REF!</v>
      </c>
      <c r="S37" s="143" t="str">
        <f t="shared" ref="S37:S68" si="4">IFERROR(R37/O37,"-")</f>
        <v>-</v>
      </c>
      <c r="T37" s="135" t="e">
        <f>VLOOKUP(C37,#REF!,15,FALSE)</f>
        <v>#REF!</v>
      </c>
      <c r="U37" s="143" t="e">
        <f>VLOOKUP(C37,#REF!,10,FALSE)</f>
        <v>#REF!</v>
      </c>
      <c r="V37" s="143" t="str">
        <f t="shared" si="2"/>
        <v>-</v>
      </c>
      <c r="W37" s="134" t="e">
        <f>VLOOKUP(C37,#REF!,54,FALSE)</f>
        <v>#REF!</v>
      </c>
      <c r="X37" s="134" t="e">
        <f>VLOOKUP(C37,#REF!,47,FALSE)</f>
        <v>#REF!</v>
      </c>
      <c r="Y37" s="134" t="str">
        <f t="shared" si="3"/>
        <v>-</v>
      </c>
    </row>
    <row r="38" spans="2:25" hidden="1">
      <c r="B38" s="134" t="s">
        <v>7959</v>
      </c>
      <c r="C38" s="134" t="s">
        <v>24</v>
      </c>
      <c r="D38" s="134" t="s">
        <v>7693</v>
      </c>
      <c r="E38" s="134" t="s">
        <v>371</v>
      </c>
      <c r="F38" s="134" t="s">
        <v>13</v>
      </c>
      <c r="G38" s="134" t="s">
        <v>14</v>
      </c>
      <c r="H38" s="134" t="s">
        <v>24</v>
      </c>
      <c r="I38" s="134" t="s">
        <v>2115</v>
      </c>
      <c r="J38" s="134" t="s">
        <v>2135</v>
      </c>
      <c r="K38" s="134" t="s">
        <v>24</v>
      </c>
      <c r="L38" s="134" t="s">
        <v>2117</v>
      </c>
      <c r="M38" s="143" t="e">
        <f>VLOOKUP(B38,#REF!,8,FALSE)</f>
        <v>#REF!</v>
      </c>
      <c r="N38" s="135" t="e">
        <f>VLOOKUP(B38,#REF!,14,FALSE)</f>
        <v>#REF!</v>
      </c>
      <c r="O38" s="143" t="e">
        <f>VLOOKUP(B38,#REF!,9,FALSE)</f>
        <v>#REF!</v>
      </c>
      <c r="P38" s="143" t="str">
        <f t="shared" si="1"/>
        <v>-</v>
      </c>
      <c r="Q38" s="135" t="e">
        <f>VLOOKUP(C38,#REF!,14,FALSE)</f>
        <v>#REF!</v>
      </c>
      <c r="R38" s="143" t="e">
        <f>VLOOKUP(C38,#REF!,9,FALSE)</f>
        <v>#REF!</v>
      </c>
      <c r="S38" s="143" t="str">
        <f t="shared" si="4"/>
        <v>-</v>
      </c>
      <c r="T38" s="135" t="e">
        <f>VLOOKUP(C38,#REF!,15,FALSE)</f>
        <v>#REF!</v>
      </c>
      <c r="U38" s="143" t="e">
        <f>VLOOKUP(C38,#REF!,10,FALSE)</f>
        <v>#REF!</v>
      </c>
      <c r="V38" s="143" t="str">
        <f t="shared" si="2"/>
        <v>-</v>
      </c>
      <c r="W38" s="134" t="e">
        <f>VLOOKUP(C38,#REF!,54,FALSE)</f>
        <v>#REF!</v>
      </c>
      <c r="X38" s="134" t="e">
        <f>VLOOKUP(C38,#REF!,47,FALSE)</f>
        <v>#REF!</v>
      </c>
      <c r="Y38" s="134" t="str">
        <f t="shared" si="3"/>
        <v>-</v>
      </c>
    </row>
    <row r="39" spans="2:25" hidden="1">
      <c r="B39" s="134" t="s">
        <v>7960</v>
      </c>
      <c r="C39" s="134" t="s">
        <v>24</v>
      </c>
      <c r="D39" s="134" t="s">
        <v>7693</v>
      </c>
      <c r="E39" s="134" t="s">
        <v>371</v>
      </c>
      <c r="F39" s="134" t="s">
        <v>13</v>
      </c>
      <c r="G39" s="134" t="s">
        <v>14</v>
      </c>
      <c r="H39" s="134" t="s">
        <v>24</v>
      </c>
      <c r="I39" s="134" t="s">
        <v>2115</v>
      </c>
      <c r="J39" s="134" t="s">
        <v>2140</v>
      </c>
      <c r="K39" s="134" t="s">
        <v>24</v>
      </c>
      <c r="L39" s="134" t="s">
        <v>2117</v>
      </c>
      <c r="M39" s="143" t="e">
        <f>VLOOKUP(B39,#REF!,8,FALSE)</f>
        <v>#REF!</v>
      </c>
      <c r="N39" s="135" t="e">
        <f>VLOOKUP(B39,#REF!,14,FALSE)</f>
        <v>#REF!</v>
      </c>
      <c r="O39" s="143" t="e">
        <f>VLOOKUP(B39,#REF!,9,FALSE)</f>
        <v>#REF!</v>
      </c>
      <c r="P39" s="143" t="str">
        <f t="shared" si="1"/>
        <v>-</v>
      </c>
      <c r="Q39" s="135" t="e">
        <f>VLOOKUP(C39,#REF!,14,FALSE)</f>
        <v>#REF!</v>
      </c>
      <c r="R39" s="143" t="e">
        <f>VLOOKUP(C39,#REF!,9,FALSE)</f>
        <v>#REF!</v>
      </c>
      <c r="S39" s="143" t="str">
        <f t="shared" si="4"/>
        <v>-</v>
      </c>
      <c r="T39" s="135" t="e">
        <f>VLOOKUP(C39,#REF!,15,FALSE)</f>
        <v>#REF!</v>
      </c>
      <c r="U39" s="143" t="e">
        <f>VLOOKUP(C39,#REF!,10,FALSE)</f>
        <v>#REF!</v>
      </c>
      <c r="V39" s="143" t="str">
        <f t="shared" si="2"/>
        <v>-</v>
      </c>
      <c r="W39" s="134" t="e">
        <f>VLOOKUP(C39,#REF!,54,FALSE)</f>
        <v>#REF!</v>
      </c>
      <c r="X39" s="134" t="e">
        <f>VLOOKUP(C39,#REF!,47,FALSE)</f>
        <v>#REF!</v>
      </c>
      <c r="Y39" s="134" t="str">
        <f t="shared" si="3"/>
        <v>-</v>
      </c>
    </row>
    <row r="40" spans="2:25" hidden="1">
      <c r="B40" s="134" t="s">
        <v>7961</v>
      </c>
      <c r="C40" s="134" t="s">
        <v>24</v>
      </c>
      <c r="D40" s="134" t="s">
        <v>7693</v>
      </c>
      <c r="E40" s="134" t="s">
        <v>371</v>
      </c>
      <c r="F40" s="134" t="s">
        <v>13</v>
      </c>
      <c r="G40" s="134" t="s">
        <v>14</v>
      </c>
      <c r="H40" s="134" t="s">
        <v>24</v>
      </c>
      <c r="I40" s="134" t="s">
        <v>2115</v>
      </c>
      <c r="J40" s="134" t="s">
        <v>2145</v>
      </c>
      <c r="K40" s="134" t="s">
        <v>24</v>
      </c>
      <c r="L40" s="134" t="s">
        <v>2117</v>
      </c>
      <c r="M40" s="143" t="e">
        <f>VLOOKUP(B40,#REF!,8,FALSE)</f>
        <v>#REF!</v>
      </c>
      <c r="N40" s="135" t="e">
        <f>VLOOKUP(B40,#REF!,14,FALSE)</f>
        <v>#REF!</v>
      </c>
      <c r="O40" s="143" t="e">
        <f>VLOOKUP(B40,#REF!,9,FALSE)</f>
        <v>#REF!</v>
      </c>
      <c r="P40" s="143" t="str">
        <f t="shared" si="1"/>
        <v>-</v>
      </c>
      <c r="Q40" s="135" t="e">
        <f>VLOOKUP(C40,#REF!,14,FALSE)</f>
        <v>#REF!</v>
      </c>
      <c r="R40" s="143" t="e">
        <f>VLOOKUP(C40,#REF!,9,FALSE)</f>
        <v>#REF!</v>
      </c>
      <c r="S40" s="143" t="str">
        <f t="shared" si="4"/>
        <v>-</v>
      </c>
      <c r="T40" s="135" t="e">
        <f>VLOOKUP(C40,#REF!,15,FALSE)</f>
        <v>#REF!</v>
      </c>
      <c r="U40" s="143" t="e">
        <f>VLOOKUP(C40,#REF!,10,FALSE)</f>
        <v>#REF!</v>
      </c>
      <c r="V40" s="143" t="str">
        <f t="shared" si="2"/>
        <v>-</v>
      </c>
      <c r="W40" s="134" t="e">
        <f>VLOOKUP(C40,#REF!,54,FALSE)</f>
        <v>#REF!</v>
      </c>
      <c r="X40" s="134" t="e">
        <f>VLOOKUP(C40,#REF!,47,FALSE)</f>
        <v>#REF!</v>
      </c>
      <c r="Y40" s="134" t="str">
        <f t="shared" si="3"/>
        <v>-</v>
      </c>
    </row>
    <row r="41" spans="2:25" hidden="1">
      <c r="B41" s="134" t="s">
        <v>24</v>
      </c>
      <c r="C41" s="134" t="s">
        <v>5169</v>
      </c>
      <c r="D41" s="134" t="s">
        <v>7693</v>
      </c>
      <c r="E41" s="134" t="s">
        <v>371</v>
      </c>
      <c r="F41" s="134" t="s">
        <v>13</v>
      </c>
      <c r="G41" s="134" t="s">
        <v>14</v>
      </c>
      <c r="H41" s="134" t="s">
        <v>24</v>
      </c>
      <c r="I41" s="134" t="s">
        <v>2115</v>
      </c>
      <c r="J41" s="134" t="s">
        <v>24</v>
      </c>
      <c r="K41" s="134" t="s">
        <v>24</v>
      </c>
      <c r="L41" s="134" t="s">
        <v>24</v>
      </c>
      <c r="M41" s="143" t="e">
        <f>VLOOKUP(B41,#REF!,8,FALSE)</f>
        <v>#REF!</v>
      </c>
      <c r="N41" s="135" t="e">
        <f>VLOOKUP(B41,#REF!,14,FALSE)</f>
        <v>#REF!</v>
      </c>
      <c r="O41" s="143" t="e">
        <f>VLOOKUP(B41,#REF!,9,FALSE)</f>
        <v>#REF!</v>
      </c>
      <c r="P41" s="143" t="str">
        <f t="shared" si="1"/>
        <v>-</v>
      </c>
      <c r="Q41" s="135" t="e">
        <f>VLOOKUP(C41,#REF!,14,FALSE)</f>
        <v>#REF!</v>
      </c>
      <c r="R41" s="143" t="e">
        <f>VLOOKUP(C41,#REF!,9,FALSE)</f>
        <v>#REF!</v>
      </c>
      <c r="S41" s="143" t="str">
        <f t="shared" si="4"/>
        <v>-</v>
      </c>
      <c r="T41" s="135" t="e">
        <f>VLOOKUP(C41,#REF!,15,FALSE)</f>
        <v>#REF!</v>
      </c>
      <c r="U41" s="143" t="e">
        <f>VLOOKUP(C41,#REF!,10,FALSE)</f>
        <v>#REF!</v>
      </c>
      <c r="V41" s="143" t="str">
        <f t="shared" si="2"/>
        <v>-</v>
      </c>
      <c r="W41" s="134" t="e">
        <f>VLOOKUP(C41,#REF!,54,FALSE)</f>
        <v>#REF!</v>
      </c>
      <c r="X41" s="134" t="e">
        <f>VLOOKUP(C41,#REF!,47,FALSE)</f>
        <v>#REF!</v>
      </c>
      <c r="Y41" s="134" t="str">
        <f t="shared" si="3"/>
        <v>-</v>
      </c>
    </row>
    <row r="42" spans="2:25" hidden="1">
      <c r="B42" s="134" t="s">
        <v>7962</v>
      </c>
      <c r="C42" s="134" t="s">
        <v>24</v>
      </c>
      <c r="D42" s="134" t="s">
        <v>7694</v>
      </c>
      <c r="E42" s="134" t="s">
        <v>371</v>
      </c>
      <c r="F42" s="134" t="s">
        <v>13</v>
      </c>
      <c r="G42" s="134" t="s">
        <v>14</v>
      </c>
      <c r="H42" s="134" t="s">
        <v>24</v>
      </c>
      <c r="I42" s="134" t="s">
        <v>2115</v>
      </c>
      <c r="J42" s="134" t="s">
        <v>2150</v>
      </c>
      <c r="K42" s="134" t="s">
        <v>24</v>
      </c>
      <c r="L42" s="134" t="s">
        <v>2117</v>
      </c>
      <c r="M42" s="143" t="e">
        <f>VLOOKUP(B42,#REF!,8,FALSE)</f>
        <v>#REF!</v>
      </c>
      <c r="N42" s="135" t="e">
        <f>VLOOKUP(B42,#REF!,14,FALSE)</f>
        <v>#REF!</v>
      </c>
      <c r="O42" s="143" t="e">
        <f>VLOOKUP(B42,#REF!,9,FALSE)</f>
        <v>#REF!</v>
      </c>
      <c r="P42" s="143" t="str">
        <f t="shared" si="1"/>
        <v>-</v>
      </c>
      <c r="Q42" s="135" t="e">
        <f>VLOOKUP(C42,#REF!,14,FALSE)</f>
        <v>#REF!</v>
      </c>
      <c r="R42" s="143" t="e">
        <f>VLOOKUP(C42,#REF!,9,FALSE)</f>
        <v>#REF!</v>
      </c>
      <c r="S42" s="143" t="str">
        <f t="shared" si="4"/>
        <v>-</v>
      </c>
      <c r="T42" s="135" t="e">
        <f>VLOOKUP(C42,#REF!,15,FALSE)</f>
        <v>#REF!</v>
      </c>
      <c r="U42" s="143" t="e">
        <f>VLOOKUP(C42,#REF!,10,FALSE)</f>
        <v>#REF!</v>
      </c>
      <c r="V42" s="143" t="str">
        <f t="shared" si="2"/>
        <v>-</v>
      </c>
      <c r="W42" s="134" t="e">
        <f>VLOOKUP(C42,#REF!,54,FALSE)</f>
        <v>#REF!</v>
      </c>
      <c r="X42" s="134" t="e">
        <f>VLOOKUP(C42,#REF!,47,FALSE)</f>
        <v>#REF!</v>
      </c>
      <c r="Y42" s="134" t="str">
        <f t="shared" si="3"/>
        <v>-</v>
      </c>
    </row>
    <row r="43" spans="2:25" hidden="1">
      <c r="B43" s="134" t="s">
        <v>24</v>
      </c>
      <c r="C43" s="134" t="s">
        <v>5549</v>
      </c>
      <c r="D43" s="134" t="s">
        <v>7694</v>
      </c>
      <c r="E43" s="134" t="s">
        <v>371</v>
      </c>
      <c r="F43" s="134" t="s">
        <v>13</v>
      </c>
      <c r="G43" s="134" t="s">
        <v>14</v>
      </c>
      <c r="H43" s="134" t="s">
        <v>24</v>
      </c>
      <c r="I43" s="134" t="s">
        <v>2115</v>
      </c>
      <c r="J43" s="134" t="s">
        <v>2150</v>
      </c>
      <c r="K43" s="134" t="s">
        <v>24</v>
      </c>
      <c r="L43" s="134" t="s">
        <v>24</v>
      </c>
      <c r="M43" s="143" t="e">
        <f>VLOOKUP(B43,#REF!,8,FALSE)</f>
        <v>#REF!</v>
      </c>
      <c r="N43" s="135" t="e">
        <f>VLOOKUP(B43,#REF!,14,FALSE)</f>
        <v>#REF!</v>
      </c>
      <c r="O43" s="143" t="e">
        <f>VLOOKUP(B43,#REF!,9,FALSE)</f>
        <v>#REF!</v>
      </c>
      <c r="P43" s="143" t="str">
        <f t="shared" si="1"/>
        <v>-</v>
      </c>
      <c r="Q43" s="135" t="e">
        <f>VLOOKUP(C43,#REF!,14,FALSE)</f>
        <v>#REF!</v>
      </c>
      <c r="R43" s="143" t="e">
        <f>VLOOKUP(C43,#REF!,9,FALSE)</f>
        <v>#REF!</v>
      </c>
      <c r="S43" s="143" t="str">
        <f t="shared" si="4"/>
        <v>-</v>
      </c>
      <c r="T43" s="135" t="e">
        <f>VLOOKUP(C43,#REF!,15,FALSE)</f>
        <v>#REF!</v>
      </c>
      <c r="U43" s="143" t="e">
        <f>VLOOKUP(C43,#REF!,10,FALSE)</f>
        <v>#REF!</v>
      </c>
      <c r="V43" s="143" t="str">
        <f t="shared" si="2"/>
        <v>-</v>
      </c>
      <c r="W43" s="134" t="e">
        <f>VLOOKUP(C43,#REF!,54,FALSE)</f>
        <v>#REF!</v>
      </c>
      <c r="X43" s="134" t="e">
        <f>VLOOKUP(C43,#REF!,47,FALSE)</f>
        <v>#REF!</v>
      </c>
      <c r="Y43" s="134" t="str">
        <f t="shared" si="3"/>
        <v>-</v>
      </c>
    </row>
    <row r="44" spans="2:25" hidden="1">
      <c r="B44" s="134" t="s">
        <v>7963</v>
      </c>
      <c r="C44" s="134" t="s">
        <v>5720</v>
      </c>
      <c r="D44" s="134" t="s">
        <v>7694</v>
      </c>
      <c r="E44" s="134" t="s">
        <v>371</v>
      </c>
      <c r="F44" s="134" t="s">
        <v>13</v>
      </c>
      <c r="G44" s="134" t="s">
        <v>14</v>
      </c>
      <c r="H44" s="134" t="s">
        <v>24</v>
      </c>
      <c r="I44" s="134" t="s">
        <v>2115</v>
      </c>
      <c r="J44" s="134" t="s">
        <v>2155</v>
      </c>
      <c r="K44" s="134" t="s">
        <v>24</v>
      </c>
      <c r="L44" s="134" t="s">
        <v>2117</v>
      </c>
      <c r="M44" s="143" t="e">
        <f>VLOOKUP(B44,#REF!,8,FALSE)</f>
        <v>#REF!</v>
      </c>
      <c r="N44" s="135" t="e">
        <f>VLOOKUP(B44,#REF!,14,FALSE)</f>
        <v>#REF!</v>
      </c>
      <c r="O44" s="143" t="e">
        <f>VLOOKUP(B44,#REF!,9,FALSE)</f>
        <v>#REF!</v>
      </c>
      <c r="P44" s="143" t="str">
        <f t="shared" si="1"/>
        <v>-</v>
      </c>
      <c r="Q44" s="135" t="e">
        <f>VLOOKUP(C44,#REF!,14,FALSE)</f>
        <v>#REF!</v>
      </c>
      <c r="R44" s="143" t="e">
        <f>VLOOKUP(C44,#REF!,9,FALSE)</f>
        <v>#REF!</v>
      </c>
      <c r="S44" s="143" t="str">
        <f t="shared" si="4"/>
        <v>-</v>
      </c>
      <c r="T44" s="135" t="e">
        <f>VLOOKUP(C44,#REF!,15,FALSE)</f>
        <v>#REF!</v>
      </c>
      <c r="U44" s="143" t="e">
        <f>VLOOKUP(C44,#REF!,10,FALSE)</f>
        <v>#REF!</v>
      </c>
      <c r="V44" s="143" t="str">
        <f t="shared" si="2"/>
        <v>-</v>
      </c>
      <c r="W44" s="134" t="e">
        <f>VLOOKUP(C44,#REF!,54,FALSE)</f>
        <v>#REF!</v>
      </c>
      <c r="X44" s="134" t="e">
        <f>VLOOKUP(C44,#REF!,47,FALSE)</f>
        <v>#REF!</v>
      </c>
      <c r="Y44" s="134" t="str">
        <f t="shared" si="3"/>
        <v>-</v>
      </c>
    </row>
    <row r="45" spans="2:25" hidden="1">
      <c r="B45" s="134" t="s">
        <v>7964</v>
      </c>
      <c r="C45" s="134" t="s">
        <v>5704</v>
      </c>
      <c r="D45" s="134" t="s">
        <v>7694</v>
      </c>
      <c r="E45" s="134" t="s">
        <v>371</v>
      </c>
      <c r="F45" s="134" t="s">
        <v>13</v>
      </c>
      <c r="G45" s="134" t="s">
        <v>14</v>
      </c>
      <c r="H45" s="134" t="s">
        <v>24</v>
      </c>
      <c r="I45" s="134" t="s">
        <v>2115</v>
      </c>
      <c r="J45" s="134" t="s">
        <v>2160</v>
      </c>
      <c r="K45" s="134" t="s">
        <v>24</v>
      </c>
      <c r="L45" s="134" t="s">
        <v>2117</v>
      </c>
      <c r="M45" s="143" t="e">
        <f>VLOOKUP(B45,#REF!,8,FALSE)</f>
        <v>#REF!</v>
      </c>
      <c r="N45" s="135" t="e">
        <f>VLOOKUP(B45,#REF!,14,FALSE)</f>
        <v>#REF!</v>
      </c>
      <c r="O45" s="143" t="e">
        <f>VLOOKUP(B45,#REF!,9,FALSE)</f>
        <v>#REF!</v>
      </c>
      <c r="P45" s="143" t="str">
        <f t="shared" si="1"/>
        <v>-</v>
      </c>
      <c r="Q45" s="135" t="e">
        <f>VLOOKUP(C45,#REF!,14,FALSE)</f>
        <v>#REF!</v>
      </c>
      <c r="R45" s="143" t="e">
        <f>VLOOKUP(C45,#REF!,9,FALSE)</f>
        <v>#REF!</v>
      </c>
      <c r="S45" s="143" t="str">
        <f t="shared" si="4"/>
        <v>-</v>
      </c>
      <c r="T45" s="135" t="e">
        <f>VLOOKUP(C45,#REF!,15,FALSE)</f>
        <v>#REF!</v>
      </c>
      <c r="U45" s="143" t="e">
        <f>VLOOKUP(C45,#REF!,10,FALSE)</f>
        <v>#REF!</v>
      </c>
      <c r="V45" s="143" t="str">
        <f t="shared" si="2"/>
        <v>-</v>
      </c>
      <c r="W45" s="134" t="e">
        <f>VLOOKUP(C45,#REF!,54,FALSE)</f>
        <v>#REF!</v>
      </c>
      <c r="X45" s="134" t="e">
        <f>VLOOKUP(C45,#REF!,47,FALSE)</f>
        <v>#REF!</v>
      </c>
      <c r="Y45" s="134" t="str">
        <f t="shared" si="3"/>
        <v>-</v>
      </c>
    </row>
    <row r="46" spans="2:25" hidden="1">
      <c r="B46" s="134" t="s">
        <v>7965</v>
      </c>
      <c r="C46" s="134" t="s">
        <v>5688</v>
      </c>
      <c r="D46" s="134" t="s">
        <v>7694</v>
      </c>
      <c r="E46" s="134" t="s">
        <v>371</v>
      </c>
      <c r="F46" s="134" t="s">
        <v>13</v>
      </c>
      <c r="G46" s="134" t="s">
        <v>14</v>
      </c>
      <c r="H46" s="134" t="s">
        <v>24</v>
      </c>
      <c r="I46" s="134" t="s">
        <v>2115</v>
      </c>
      <c r="J46" s="134" t="s">
        <v>2165</v>
      </c>
      <c r="K46" s="134" t="s">
        <v>24</v>
      </c>
      <c r="L46" s="134" t="s">
        <v>2117</v>
      </c>
      <c r="M46" s="143" t="e">
        <f>VLOOKUP(B46,#REF!,8,FALSE)</f>
        <v>#REF!</v>
      </c>
      <c r="N46" s="135" t="e">
        <f>VLOOKUP(B46,#REF!,14,FALSE)</f>
        <v>#REF!</v>
      </c>
      <c r="O46" s="143" t="e">
        <f>VLOOKUP(B46,#REF!,9,FALSE)</f>
        <v>#REF!</v>
      </c>
      <c r="P46" s="143" t="str">
        <f t="shared" si="1"/>
        <v>-</v>
      </c>
      <c r="Q46" s="135" t="e">
        <f>VLOOKUP(C46,#REF!,14,FALSE)</f>
        <v>#REF!</v>
      </c>
      <c r="R46" s="143" t="e">
        <f>VLOOKUP(C46,#REF!,9,FALSE)</f>
        <v>#REF!</v>
      </c>
      <c r="S46" s="143" t="str">
        <f t="shared" si="4"/>
        <v>-</v>
      </c>
      <c r="T46" s="135" t="e">
        <f>VLOOKUP(C46,#REF!,15,FALSE)</f>
        <v>#REF!</v>
      </c>
      <c r="U46" s="143" t="e">
        <f>VLOOKUP(C46,#REF!,10,FALSE)</f>
        <v>#REF!</v>
      </c>
      <c r="V46" s="143" t="str">
        <f t="shared" si="2"/>
        <v>-</v>
      </c>
      <c r="W46" s="134" t="e">
        <f>VLOOKUP(C46,#REF!,54,FALSE)</f>
        <v>#REF!</v>
      </c>
      <c r="X46" s="134" t="e">
        <f>VLOOKUP(C46,#REF!,47,FALSE)</f>
        <v>#REF!</v>
      </c>
      <c r="Y46" s="134" t="str">
        <f t="shared" si="3"/>
        <v>-</v>
      </c>
    </row>
    <row r="47" spans="2:25" hidden="1">
      <c r="B47" s="134" t="s">
        <v>7966</v>
      </c>
      <c r="C47" s="134" t="s">
        <v>5557</v>
      </c>
      <c r="D47" s="134" t="s">
        <v>7694</v>
      </c>
      <c r="E47" s="134" t="s">
        <v>371</v>
      </c>
      <c r="F47" s="134" t="s">
        <v>13</v>
      </c>
      <c r="G47" s="134" t="s">
        <v>14</v>
      </c>
      <c r="H47" s="134" t="s">
        <v>24</v>
      </c>
      <c r="I47" s="134" t="s">
        <v>2115</v>
      </c>
      <c r="J47" s="134" t="s">
        <v>2170</v>
      </c>
      <c r="K47" s="134" t="s">
        <v>24</v>
      </c>
      <c r="L47" s="134" t="s">
        <v>2117</v>
      </c>
      <c r="M47" s="143" t="e">
        <f>VLOOKUP(B47,#REF!,8,FALSE)</f>
        <v>#REF!</v>
      </c>
      <c r="N47" s="135" t="e">
        <f>VLOOKUP(B47,#REF!,14,FALSE)</f>
        <v>#REF!</v>
      </c>
      <c r="O47" s="143" t="e">
        <f>VLOOKUP(B47,#REF!,9,FALSE)</f>
        <v>#REF!</v>
      </c>
      <c r="P47" s="143" t="str">
        <f t="shared" si="1"/>
        <v>-</v>
      </c>
      <c r="Q47" s="135" t="e">
        <f>VLOOKUP(C47,#REF!,14,FALSE)</f>
        <v>#REF!</v>
      </c>
      <c r="R47" s="143" t="e">
        <f>VLOOKUP(C47,#REF!,9,FALSE)</f>
        <v>#REF!</v>
      </c>
      <c r="S47" s="143" t="str">
        <f t="shared" si="4"/>
        <v>-</v>
      </c>
      <c r="T47" s="135" t="e">
        <f>VLOOKUP(C47,#REF!,15,FALSE)</f>
        <v>#REF!</v>
      </c>
      <c r="U47" s="143" t="e">
        <f>VLOOKUP(C47,#REF!,10,FALSE)</f>
        <v>#REF!</v>
      </c>
      <c r="V47" s="143" t="str">
        <f t="shared" si="2"/>
        <v>-</v>
      </c>
      <c r="W47" s="134" t="e">
        <f>VLOOKUP(C47,#REF!,54,FALSE)</f>
        <v>#REF!</v>
      </c>
      <c r="X47" s="134" t="e">
        <f>VLOOKUP(C47,#REF!,47,FALSE)</f>
        <v>#REF!</v>
      </c>
      <c r="Y47" s="134" t="str">
        <f t="shared" si="3"/>
        <v>-</v>
      </c>
    </row>
    <row r="48" spans="2:25" hidden="1">
      <c r="B48" s="134" t="s">
        <v>7967</v>
      </c>
      <c r="C48" s="134" t="s">
        <v>5569</v>
      </c>
      <c r="D48" s="134" t="s">
        <v>7694</v>
      </c>
      <c r="E48" s="134" t="s">
        <v>371</v>
      </c>
      <c r="F48" s="134" t="s">
        <v>13</v>
      </c>
      <c r="G48" s="134" t="s">
        <v>14</v>
      </c>
      <c r="H48" s="134" t="s">
        <v>24</v>
      </c>
      <c r="I48" s="134" t="s">
        <v>2115</v>
      </c>
      <c r="J48" s="134" t="s">
        <v>2175</v>
      </c>
      <c r="K48" s="134" t="s">
        <v>24</v>
      </c>
      <c r="L48" s="134" t="s">
        <v>2117</v>
      </c>
      <c r="M48" s="143" t="e">
        <f>VLOOKUP(B48,#REF!,8,FALSE)</f>
        <v>#REF!</v>
      </c>
      <c r="N48" s="135" t="e">
        <f>VLOOKUP(B48,#REF!,14,FALSE)</f>
        <v>#REF!</v>
      </c>
      <c r="O48" s="143" t="e">
        <f>VLOOKUP(B48,#REF!,9,FALSE)</f>
        <v>#REF!</v>
      </c>
      <c r="P48" s="143" t="str">
        <f t="shared" si="1"/>
        <v>-</v>
      </c>
      <c r="Q48" s="135" t="e">
        <f>VLOOKUP(C48,#REF!,14,FALSE)</f>
        <v>#REF!</v>
      </c>
      <c r="R48" s="143" t="e">
        <f>VLOOKUP(C48,#REF!,9,FALSE)</f>
        <v>#REF!</v>
      </c>
      <c r="S48" s="143" t="str">
        <f t="shared" si="4"/>
        <v>-</v>
      </c>
      <c r="T48" s="135" t="e">
        <f>VLOOKUP(C48,#REF!,15,FALSE)</f>
        <v>#REF!</v>
      </c>
      <c r="U48" s="143" t="e">
        <f>VLOOKUP(C48,#REF!,10,FALSE)</f>
        <v>#REF!</v>
      </c>
      <c r="V48" s="143" t="str">
        <f t="shared" si="2"/>
        <v>-</v>
      </c>
      <c r="W48" s="134" t="e">
        <f>VLOOKUP(C48,#REF!,54,FALSE)</f>
        <v>#REF!</v>
      </c>
      <c r="X48" s="134" t="e">
        <f>VLOOKUP(C48,#REF!,47,FALSE)</f>
        <v>#REF!</v>
      </c>
      <c r="Y48" s="134" t="str">
        <f t="shared" si="3"/>
        <v>-</v>
      </c>
    </row>
    <row r="49" spans="2:25" hidden="1">
      <c r="B49" s="134" t="s">
        <v>7968</v>
      </c>
      <c r="C49" s="134" t="s">
        <v>5671</v>
      </c>
      <c r="D49" s="134" t="s">
        <v>7694</v>
      </c>
      <c r="E49" s="134" t="s">
        <v>371</v>
      </c>
      <c r="F49" s="134" t="s">
        <v>13</v>
      </c>
      <c r="G49" s="134" t="s">
        <v>14</v>
      </c>
      <c r="H49" s="134" t="s">
        <v>24</v>
      </c>
      <c r="I49" s="134" t="s">
        <v>2115</v>
      </c>
      <c r="J49" s="134" t="s">
        <v>2180</v>
      </c>
      <c r="K49" s="134" t="s">
        <v>24</v>
      </c>
      <c r="L49" s="134" t="s">
        <v>2117</v>
      </c>
      <c r="M49" s="143" t="e">
        <f>VLOOKUP(B49,#REF!,8,FALSE)</f>
        <v>#REF!</v>
      </c>
      <c r="N49" s="135" t="e">
        <f>VLOOKUP(B49,#REF!,14,FALSE)</f>
        <v>#REF!</v>
      </c>
      <c r="O49" s="143" t="e">
        <f>VLOOKUP(B49,#REF!,9,FALSE)</f>
        <v>#REF!</v>
      </c>
      <c r="P49" s="143" t="str">
        <f t="shared" si="1"/>
        <v>-</v>
      </c>
      <c r="Q49" s="135" t="e">
        <f>VLOOKUP(C49,#REF!,14,FALSE)</f>
        <v>#REF!</v>
      </c>
      <c r="R49" s="143" t="e">
        <f>VLOOKUP(C49,#REF!,9,FALSE)</f>
        <v>#REF!</v>
      </c>
      <c r="S49" s="143" t="str">
        <f t="shared" si="4"/>
        <v>-</v>
      </c>
      <c r="T49" s="135" t="e">
        <f>VLOOKUP(C49,#REF!,15,FALSE)</f>
        <v>#REF!</v>
      </c>
      <c r="U49" s="143" t="e">
        <f>VLOOKUP(C49,#REF!,10,FALSE)</f>
        <v>#REF!</v>
      </c>
      <c r="V49" s="143" t="str">
        <f t="shared" si="2"/>
        <v>-</v>
      </c>
      <c r="W49" s="134" t="e">
        <f>VLOOKUP(C49,#REF!,54,FALSE)</f>
        <v>#REF!</v>
      </c>
      <c r="X49" s="134" t="e">
        <f>VLOOKUP(C49,#REF!,47,FALSE)</f>
        <v>#REF!</v>
      </c>
      <c r="Y49" s="134" t="str">
        <f t="shared" si="3"/>
        <v>-</v>
      </c>
    </row>
    <row r="50" spans="2:25" hidden="1">
      <c r="B50" s="134" t="s">
        <v>7969</v>
      </c>
      <c r="C50" s="134" t="s">
        <v>5060</v>
      </c>
      <c r="D50" s="134" t="s">
        <v>7694</v>
      </c>
      <c r="E50" s="134" t="s">
        <v>371</v>
      </c>
      <c r="F50" s="134" t="s">
        <v>13</v>
      </c>
      <c r="G50" s="134" t="s">
        <v>14</v>
      </c>
      <c r="H50" s="134" t="s">
        <v>2185</v>
      </c>
      <c r="I50" s="134" t="s">
        <v>2115</v>
      </c>
      <c r="J50" s="134" t="s">
        <v>2186</v>
      </c>
      <c r="K50" s="134" t="s">
        <v>24</v>
      </c>
      <c r="L50" s="134" t="s">
        <v>2187</v>
      </c>
      <c r="M50" s="143" t="e">
        <f>VLOOKUP(B50,#REF!,8,FALSE)</f>
        <v>#REF!</v>
      </c>
      <c r="N50" s="135" t="e">
        <f>VLOOKUP(B50,#REF!,14,FALSE)</f>
        <v>#REF!</v>
      </c>
      <c r="O50" s="143" t="e">
        <f>VLOOKUP(B50,#REF!,9,FALSE)</f>
        <v>#REF!</v>
      </c>
      <c r="P50" s="143" t="str">
        <f t="shared" si="1"/>
        <v>-</v>
      </c>
      <c r="Q50" s="135" t="e">
        <f>VLOOKUP(C50,#REF!,14,FALSE)</f>
        <v>#REF!</v>
      </c>
      <c r="R50" s="143" t="e">
        <f>VLOOKUP(C50,#REF!,9,FALSE)</f>
        <v>#REF!</v>
      </c>
      <c r="S50" s="143" t="str">
        <f t="shared" si="4"/>
        <v>-</v>
      </c>
      <c r="T50" s="135" t="e">
        <f>VLOOKUP(C50,#REF!,15,FALSE)</f>
        <v>#REF!</v>
      </c>
      <c r="U50" s="143" t="e">
        <f>VLOOKUP(C50,#REF!,10,FALSE)</f>
        <v>#REF!</v>
      </c>
      <c r="V50" s="143" t="str">
        <f t="shared" si="2"/>
        <v>-</v>
      </c>
      <c r="W50" s="134" t="e">
        <f>VLOOKUP(C50,#REF!,54,FALSE)</f>
        <v>#REF!</v>
      </c>
      <c r="X50" s="134" t="e">
        <f>VLOOKUP(C50,#REF!,47,FALSE)</f>
        <v>#REF!</v>
      </c>
      <c r="Y50" s="134" t="str">
        <f t="shared" si="3"/>
        <v>-</v>
      </c>
    </row>
    <row r="51" spans="2:25" hidden="1">
      <c r="B51" s="134" t="s">
        <v>7970</v>
      </c>
      <c r="C51" s="134" t="s">
        <v>24</v>
      </c>
      <c r="D51" s="134" t="s">
        <v>7695</v>
      </c>
      <c r="E51" s="134" t="s">
        <v>371</v>
      </c>
      <c r="F51" s="134" t="s">
        <v>13</v>
      </c>
      <c r="G51" s="134" t="s">
        <v>14</v>
      </c>
      <c r="H51" s="134" t="s">
        <v>24</v>
      </c>
      <c r="I51" s="134" t="s">
        <v>2115</v>
      </c>
      <c r="J51" s="134" t="s">
        <v>2196</v>
      </c>
      <c r="K51" s="134" t="s">
        <v>24</v>
      </c>
      <c r="L51" s="134" t="s">
        <v>2117</v>
      </c>
      <c r="M51" s="143" t="e">
        <f>VLOOKUP(B51,#REF!,8,FALSE)</f>
        <v>#REF!</v>
      </c>
      <c r="N51" s="135" t="e">
        <f>VLOOKUP(B51,#REF!,14,FALSE)</f>
        <v>#REF!</v>
      </c>
      <c r="O51" s="143" t="e">
        <f>VLOOKUP(B51,#REF!,9,FALSE)</f>
        <v>#REF!</v>
      </c>
      <c r="P51" s="143" t="str">
        <f t="shared" si="1"/>
        <v>-</v>
      </c>
      <c r="Q51" s="135" t="e">
        <f>VLOOKUP(C51,#REF!,14,FALSE)</f>
        <v>#REF!</v>
      </c>
      <c r="R51" s="143" t="e">
        <f>VLOOKUP(C51,#REF!,9,FALSE)</f>
        <v>#REF!</v>
      </c>
      <c r="S51" s="143" t="str">
        <f t="shared" si="4"/>
        <v>-</v>
      </c>
      <c r="T51" s="135" t="e">
        <f>VLOOKUP(C51,#REF!,15,FALSE)</f>
        <v>#REF!</v>
      </c>
      <c r="U51" s="143" t="e">
        <f>VLOOKUP(C51,#REF!,10,FALSE)</f>
        <v>#REF!</v>
      </c>
      <c r="V51" s="143" t="str">
        <f t="shared" si="2"/>
        <v>-</v>
      </c>
      <c r="W51" s="134" t="e">
        <f>VLOOKUP(C51,#REF!,54,FALSE)</f>
        <v>#REF!</v>
      </c>
      <c r="X51" s="134" t="e">
        <f>VLOOKUP(C51,#REF!,47,FALSE)</f>
        <v>#REF!</v>
      </c>
      <c r="Y51" s="134" t="str">
        <f t="shared" si="3"/>
        <v>-</v>
      </c>
    </row>
    <row r="52" spans="2:25" hidden="1">
      <c r="B52" s="134" t="s">
        <v>7971</v>
      </c>
      <c r="C52" s="134" t="s">
        <v>24</v>
      </c>
      <c r="D52" s="134" t="s">
        <v>7695</v>
      </c>
      <c r="E52" s="134" t="s">
        <v>371</v>
      </c>
      <c r="F52" s="134" t="s">
        <v>13</v>
      </c>
      <c r="G52" s="134" t="s">
        <v>14</v>
      </c>
      <c r="H52" s="134" t="s">
        <v>24</v>
      </c>
      <c r="I52" s="134" t="s">
        <v>2115</v>
      </c>
      <c r="J52" s="134" t="s">
        <v>2201</v>
      </c>
      <c r="K52" s="134" t="s">
        <v>24</v>
      </c>
      <c r="L52" s="134" t="s">
        <v>2117</v>
      </c>
      <c r="M52" s="143" t="e">
        <f>VLOOKUP(B52,#REF!,8,FALSE)</f>
        <v>#REF!</v>
      </c>
      <c r="N52" s="135" t="e">
        <f>VLOOKUP(B52,#REF!,14,FALSE)</f>
        <v>#REF!</v>
      </c>
      <c r="O52" s="143" t="e">
        <f>VLOOKUP(B52,#REF!,9,FALSE)</f>
        <v>#REF!</v>
      </c>
      <c r="P52" s="143" t="str">
        <f t="shared" si="1"/>
        <v>-</v>
      </c>
      <c r="Q52" s="135" t="e">
        <f>VLOOKUP(C52,#REF!,14,FALSE)</f>
        <v>#REF!</v>
      </c>
      <c r="R52" s="143" t="e">
        <f>VLOOKUP(C52,#REF!,9,FALSE)</f>
        <v>#REF!</v>
      </c>
      <c r="S52" s="143" t="str">
        <f t="shared" si="4"/>
        <v>-</v>
      </c>
      <c r="T52" s="135" t="e">
        <f>VLOOKUP(C52,#REF!,15,FALSE)</f>
        <v>#REF!</v>
      </c>
      <c r="U52" s="143" t="e">
        <f>VLOOKUP(C52,#REF!,10,FALSE)</f>
        <v>#REF!</v>
      </c>
      <c r="V52" s="143" t="str">
        <f t="shared" si="2"/>
        <v>-</v>
      </c>
      <c r="W52" s="134" t="e">
        <f>VLOOKUP(C52,#REF!,54,FALSE)</f>
        <v>#REF!</v>
      </c>
      <c r="X52" s="134" t="e">
        <f>VLOOKUP(C52,#REF!,47,FALSE)</f>
        <v>#REF!</v>
      </c>
      <c r="Y52" s="134" t="str">
        <f t="shared" si="3"/>
        <v>-</v>
      </c>
    </row>
    <row r="53" spans="2:25" hidden="1">
      <c r="B53" s="134" t="s">
        <v>7972</v>
      </c>
      <c r="C53" s="134" t="s">
        <v>24</v>
      </c>
      <c r="D53" s="134" t="s">
        <v>7695</v>
      </c>
      <c r="E53" s="134" t="s">
        <v>371</v>
      </c>
      <c r="F53" s="134" t="s">
        <v>13</v>
      </c>
      <c r="G53" s="134" t="s">
        <v>14</v>
      </c>
      <c r="H53" s="134" t="s">
        <v>24</v>
      </c>
      <c r="I53" s="134" t="s">
        <v>2115</v>
      </c>
      <c r="J53" s="134" t="s">
        <v>2206</v>
      </c>
      <c r="K53" s="134" t="s">
        <v>24</v>
      </c>
      <c r="L53" s="134" t="s">
        <v>2117</v>
      </c>
      <c r="M53" s="143" t="e">
        <f>VLOOKUP(B53,#REF!,8,FALSE)</f>
        <v>#REF!</v>
      </c>
      <c r="N53" s="135" t="e">
        <f>VLOOKUP(B53,#REF!,14,FALSE)</f>
        <v>#REF!</v>
      </c>
      <c r="O53" s="143" t="e">
        <f>VLOOKUP(B53,#REF!,9,FALSE)</f>
        <v>#REF!</v>
      </c>
      <c r="P53" s="143" t="str">
        <f t="shared" si="1"/>
        <v>-</v>
      </c>
      <c r="Q53" s="135" t="e">
        <f>VLOOKUP(C53,#REF!,14,FALSE)</f>
        <v>#REF!</v>
      </c>
      <c r="R53" s="143" t="e">
        <f>VLOOKUP(C53,#REF!,9,FALSE)</f>
        <v>#REF!</v>
      </c>
      <c r="S53" s="143" t="str">
        <f t="shared" si="4"/>
        <v>-</v>
      </c>
      <c r="T53" s="135" t="e">
        <f>VLOOKUP(C53,#REF!,15,FALSE)</f>
        <v>#REF!</v>
      </c>
      <c r="U53" s="143" t="e">
        <f>VLOOKUP(C53,#REF!,10,FALSE)</f>
        <v>#REF!</v>
      </c>
      <c r="V53" s="143" t="str">
        <f t="shared" si="2"/>
        <v>-</v>
      </c>
      <c r="W53" s="134" t="e">
        <f>VLOOKUP(C53,#REF!,54,FALSE)</f>
        <v>#REF!</v>
      </c>
      <c r="X53" s="134" t="e">
        <f>VLOOKUP(C53,#REF!,47,FALSE)</f>
        <v>#REF!</v>
      </c>
      <c r="Y53" s="134" t="str">
        <f t="shared" si="3"/>
        <v>-</v>
      </c>
    </row>
    <row r="54" spans="2:25" hidden="1">
      <c r="B54" s="134" t="s">
        <v>7973</v>
      </c>
      <c r="C54" s="134" t="s">
        <v>24</v>
      </c>
      <c r="D54" s="134" t="s">
        <v>7695</v>
      </c>
      <c r="E54" s="134" t="s">
        <v>371</v>
      </c>
      <c r="F54" s="134" t="s">
        <v>13</v>
      </c>
      <c r="G54" s="134" t="s">
        <v>14</v>
      </c>
      <c r="H54" s="134" t="s">
        <v>24</v>
      </c>
      <c r="I54" s="134" t="s">
        <v>2115</v>
      </c>
      <c r="J54" s="134" t="s">
        <v>2211</v>
      </c>
      <c r="K54" s="134" t="s">
        <v>24</v>
      </c>
      <c r="L54" s="134" t="s">
        <v>2117</v>
      </c>
      <c r="M54" s="143" t="e">
        <f>VLOOKUP(B54,#REF!,8,FALSE)</f>
        <v>#REF!</v>
      </c>
      <c r="N54" s="135" t="e">
        <f>VLOOKUP(B54,#REF!,14,FALSE)</f>
        <v>#REF!</v>
      </c>
      <c r="O54" s="143" t="e">
        <f>VLOOKUP(B54,#REF!,9,FALSE)</f>
        <v>#REF!</v>
      </c>
      <c r="P54" s="143" t="str">
        <f t="shared" si="1"/>
        <v>-</v>
      </c>
      <c r="Q54" s="135" t="e">
        <f>VLOOKUP(C54,#REF!,14,FALSE)</f>
        <v>#REF!</v>
      </c>
      <c r="R54" s="143" t="e">
        <f>VLOOKUP(C54,#REF!,9,FALSE)</f>
        <v>#REF!</v>
      </c>
      <c r="S54" s="143" t="str">
        <f t="shared" si="4"/>
        <v>-</v>
      </c>
      <c r="T54" s="135" t="e">
        <f>VLOOKUP(C54,#REF!,15,FALSE)</f>
        <v>#REF!</v>
      </c>
      <c r="U54" s="143" t="e">
        <f>VLOOKUP(C54,#REF!,10,FALSE)</f>
        <v>#REF!</v>
      </c>
      <c r="V54" s="143" t="str">
        <f t="shared" si="2"/>
        <v>-</v>
      </c>
      <c r="W54" s="134" t="e">
        <f>VLOOKUP(C54,#REF!,54,FALSE)</f>
        <v>#REF!</v>
      </c>
      <c r="X54" s="134" t="e">
        <f>VLOOKUP(C54,#REF!,47,FALSE)</f>
        <v>#REF!</v>
      </c>
      <c r="Y54" s="134" t="str">
        <f t="shared" si="3"/>
        <v>-</v>
      </c>
    </row>
    <row r="55" spans="2:25" hidden="1">
      <c r="B55" s="134" t="s">
        <v>7974</v>
      </c>
      <c r="C55" s="134" t="s">
        <v>24</v>
      </c>
      <c r="D55" s="134" t="s">
        <v>7695</v>
      </c>
      <c r="E55" s="134" t="s">
        <v>371</v>
      </c>
      <c r="F55" s="134" t="s">
        <v>13</v>
      </c>
      <c r="G55" s="134" t="s">
        <v>14</v>
      </c>
      <c r="H55" s="134" t="s">
        <v>24</v>
      </c>
      <c r="I55" s="134" t="s">
        <v>2115</v>
      </c>
      <c r="J55" s="134" t="s">
        <v>2216</v>
      </c>
      <c r="K55" s="134" t="s">
        <v>24</v>
      </c>
      <c r="L55" s="134" t="s">
        <v>2117</v>
      </c>
      <c r="M55" s="143" t="e">
        <f>VLOOKUP(B55,#REF!,8,FALSE)</f>
        <v>#REF!</v>
      </c>
      <c r="N55" s="135" t="e">
        <f>VLOOKUP(B55,#REF!,14,FALSE)</f>
        <v>#REF!</v>
      </c>
      <c r="O55" s="143" t="e">
        <f>VLOOKUP(B55,#REF!,9,FALSE)</f>
        <v>#REF!</v>
      </c>
      <c r="P55" s="143" t="str">
        <f t="shared" si="1"/>
        <v>-</v>
      </c>
      <c r="Q55" s="135" t="e">
        <f>VLOOKUP(C55,#REF!,14,FALSE)</f>
        <v>#REF!</v>
      </c>
      <c r="R55" s="143" t="e">
        <f>VLOOKUP(C55,#REF!,9,FALSE)</f>
        <v>#REF!</v>
      </c>
      <c r="S55" s="143" t="str">
        <f t="shared" si="4"/>
        <v>-</v>
      </c>
      <c r="T55" s="135" t="e">
        <f>VLOOKUP(C55,#REF!,15,FALSE)</f>
        <v>#REF!</v>
      </c>
      <c r="U55" s="143" t="e">
        <f>VLOOKUP(C55,#REF!,10,FALSE)</f>
        <v>#REF!</v>
      </c>
      <c r="V55" s="143" t="str">
        <f t="shared" si="2"/>
        <v>-</v>
      </c>
      <c r="W55" s="134" t="e">
        <f>VLOOKUP(C55,#REF!,54,FALSE)</f>
        <v>#REF!</v>
      </c>
      <c r="X55" s="134" t="e">
        <f>VLOOKUP(C55,#REF!,47,FALSE)</f>
        <v>#REF!</v>
      </c>
      <c r="Y55" s="134" t="str">
        <f t="shared" si="3"/>
        <v>-</v>
      </c>
    </row>
    <row r="56" spans="2:25" hidden="1">
      <c r="B56" s="134" t="s">
        <v>7975</v>
      </c>
      <c r="C56" s="134" t="s">
        <v>24</v>
      </c>
      <c r="D56" s="134" t="s">
        <v>7695</v>
      </c>
      <c r="E56" s="134" t="s">
        <v>371</v>
      </c>
      <c r="F56" s="134" t="s">
        <v>13</v>
      </c>
      <c r="G56" s="134" t="s">
        <v>14</v>
      </c>
      <c r="H56" s="134" t="s">
        <v>24</v>
      </c>
      <c r="I56" s="134" t="s">
        <v>2115</v>
      </c>
      <c r="J56" s="134" t="s">
        <v>2221</v>
      </c>
      <c r="K56" s="134" t="s">
        <v>24</v>
      </c>
      <c r="L56" s="134" t="s">
        <v>2117</v>
      </c>
      <c r="M56" s="143" t="e">
        <f>VLOOKUP(B56,#REF!,8,FALSE)</f>
        <v>#REF!</v>
      </c>
      <c r="N56" s="135" t="e">
        <f>VLOOKUP(B56,#REF!,14,FALSE)</f>
        <v>#REF!</v>
      </c>
      <c r="O56" s="143" t="e">
        <f>VLOOKUP(B56,#REF!,9,FALSE)</f>
        <v>#REF!</v>
      </c>
      <c r="P56" s="143" t="str">
        <f t="shared" si="1"/>
        <v>-</v>
      </c>
      <c r="Q56" s="135" t="e">
        <f>VLOOKUP(C56,#REF!,14,FALSE)</f>
        <v>#REF!</v>
      </c>
      <c r="R56" s="143" t="e">
        <f>VLOOKUP(C56,#REF!,9,FALSE)</f>
        <v>#REF!</v>
      </c>
      <c r="S56" s="143" t="str">
        <f t="shared" si="4"/>
        <v>-</v>
      </c>
      <c r="T56" s="135" t="e">
        <f>VLOOKUP(C56,#REF!,15,FALSE)</f>
        <v>#REF!</v>
      </c>
      <c r="U56" s="143" t="e">
        <f>VLOOKUP(C56,#REF!,10,FALSE)</f>
        <v>#REF!</v>
      </c>
      <c r="V56" s="143" t="str">
        <f t="shared" si="2"/>
        <v>-</v>
      </c>
      <c r="W56" s="134" t="e">
        <f>VLOOKUP(C56,#REF!,54,FALSE)</f>
        <v>#REF!</v>
      </c>
      <c r="X56" s="134" t="e">
        <f>VLOOKUP(C56,#REF!,47,FALSE)</f>
        <v>#REF!</v>
      </c>
      <c r="Y56" s="134" t="str">
        <f t="shared" si="3"/>
        <v>-</v>
      </c>
    </row>
    <row r="57" spans="2:25" hidden="1">
      <c r="B57" s="134" t="s">
        <v>7976</v>
      </c>
      <c r="C57" s="134" t="s">
        <v>24</v>
      </c>
      <c r="D57" s="134" t="s">
        <v>7695</v>
      </c>
      <c r="E57" s="134" t="s">
        <v>371</v>
      </c>
      <c r="F57" s="134" t="s">
        <v>13</v>
      </c>
      <c r="G57" s="134" t="s">
        <v>14</v>
      </c>
      <c r="H57" s="134" t="s">
        <v>24</v>
      </c>
      <c r="I57" s="134" t="s">
        <v>2115</v>
      </c>
      <c r="J57" s="134" t="s">
        <v>2226</v>
      </c>
      <c r="K57" s="134" t="s">
        <v>24</v>
      </c>
      <c r="L57" s="134" t="s">
        <v>2117</v>
      </c>
      <c r="M57" s="143" t="e">
        <f>VLOOKUP(B57,#REF!,8,FALSE)</f>
        <v>#REF!</v>
      </c>
      <c r="N57" s="135" t="e">
        <f>VLOOKUP(B57,#REF!,14,FALSE)</f>
        <v>#REF!</v>
      </c>
      <c r="O57" s="143" t="e">
        <f>VLOOKUP(B57,#REF!,9,FALSE)</f>
        <v>#REF!</v>
      </c>
      <c r="P57" s="143" t="str">
        <f t="shared" si="1"/>
        <v>-</v>
      </c>
      <c r="Q57" s="135" t="e">
        <f>VLOOKUP(C57,#REF!,14,FALSE)</f>
        <v>#REF!</v>
      </c>
      <c r="R57" s="143" t="e">
        <f>VLOOKUP(C57,#REF!,9,FALSE)</f>
        <v>#REF!</v>
      </c>
      <c r="S57" s="143" t="str">
        <f t="shared" si="4"/>
        <v>-</v>
      </c>
      <c r="T57" s="135" t="e">
        <f>VLOOKUP(C57,#REF!,15,FALSE)</f>
        <v>#REF!</v>
      </c>
      <c r="U57" s="143" t="e">
        <f>VLOOKUP(C57,#REF!,10,FALSE)</f>
        <v>#REF!</v>
      </c>
      <c r="V57" s="143" t="str">
        <f t="shared" si="2"/>
        <v>-</v>
      </c>
      <c r="W57" s="134" t="e">
        <f>VLOOKUP(C57,#REF!,54,FALSE)</f>
        <v>#REF!</v>
      </c>
      <c r="X57" s="134" t="e">
        <f>VLOOKUP(C57,#REF!,47,FALSE)</f>
        <v>#REF!</v>
      </c>
      <c r="Y57" s="134" t="str">
        <f t="shared" si="3"/>
        <v>-</v>
      </c>
    </row>
    <row r="58" spans="2:25" hidden="1">
      <c r="B58" s="134" t="s">
        <v>24</v>
      </c>
      <c r="C58" s="134" t="s">
        <v>5183</v>
      </c>
      <c r="D58" s="134" t="s">
        <v>7695</v>
      </c>
      <c r="E58" s="134" t="s">
        <v>371</v>
      </c>
      <c r="F58" s="134" t="s">
        <v>13</v>
      </c>
      <c r="G58" s="134" t="s">
        <v>14</v>
      </c>
      <c r="H58" s="134" t="s">
        <v>24</v>
      </c>
      <c r="I58" s="134" t="s">
        <v>2115</v>
      </c>
      <c r="J58" s="134" t="s">
        <v>22122</v>
      </c>
      <c r="K58" s="134" t="s">
        <v>24</v>
      </c>
      <c r="L58" s="134" t="s">
        <v>24</v>
      </c>
      <c r="M58" s="143" t="e">
        <f>VLOOKUP(B58,#REF!,8,FALSE)</f>
        <v>#REF!</v>
      </c>
      <c r="N58" s="135" t="e">
        <f>VLOOKUP(B58,#REF!,14,FALSE)</f>
        <v>#REF!</v>
      </c>
      <c r="O58" s="143" t="e">
        <f>VLOOKUP(B58,#REF!,9,FALSE)</f>
        <v>#REF!</v>
      </c>
      <c r="P58" s="143" t="str">
        <f t="shared" si="1"/>
        <v>-</v>
      </c>
      <c r="Q58" s="135" t="e">
        <f>VLOOKUP(C58,#REF!,14,FALSE)</f>
        <v>#REF!</v>
      </c>
      <c r="R58" s="143" t="e">
        <f>VLOOKUP(C58,#REF!,9,FALSE)</f>
        <v>#REF!</v>
      </c>
      <c r="S58" s="143" t="str">
        <f t="shared" si="4"/>
        <v>-</v>
      </c>
      <c r="T58" s="135" t="e">
        <f>VLOOKUP(C58,#REF!,15,FALSE)</f>
        <v>#REF!</v>
      </c>
      <c r="U58" s="143" t="e">
        <f>VLOOKUP(C58,#REF!,10,FALSE)</f>
        <v>#REF!</v>
      </c>
      <c r="V58" s="143" t="str">
        <f t="shared" si="2"/>
        <v>-</v>
      </c>
      <c r="W58" s="134" t="e">
        <f>VLOOKUP(C58,#REF!,54,FALSE)</f>
        <v>#REF!</v>
      </c>
      <c r="X58" s="134" t="e">
        <f>VLOOKUP(C58,#REF!,47,FALSE)</f>
        <v>#REF!</v>
      </c>
      <c r="Y58" s="134" t="str">
        <f t="shared" si="3"/>
        <v>-</v>
      </c>
    </row>
    <row r="59" spans="2:25" hidden="1">
      <c r="C59" s="134" t="s">
        <v>5203</v>
      </c>
      <c r="D59" s="134" t="s">
        <v>7695</v>
      </c>
      <c r="E59" s="134" t="s">
        <v>371</v>
      </c>
      <c r="F59" s="134" t="s">
        <v>13</v>
      </c>
      <c r="G59" s="134" t="s">
        <v>14</v>
      </c>
      <c r="H59" s="134" t="s">
        <v>24</v>
      </c>
      <c r="I59" s="134" t="s">
        <v>2115</v>
      </c>
      <c r="J59" s="134" t="s">
        <v>22071</v>
      </c>
      <c r="K59" s="134" t="s">
        <v>24</v>
      </c>
      <c r="L59" s="134" t="s">
        <v>2117</v>
      </c>
      <c r="M59" s="143" t="e">
        <f>VLOOKUP(B59,#REF!,8,FALSE)</f>
        <v>#REF!</v>
      </c>
      <c r="N59" s="135" t="e">
        <f>VLOOKUP(B59,#REF!,14,FALSE)</f>
        <v>#REF!</v>
      </c>
      <c r="O59" s="143" t="e">
        <f>VLOOKUP(B59,#REF!,9,FALSE)</f>
        <v>#REF!</v>
      </c>
      <c r="P59" s="143" t="str">
        <f t="shared" si="1"/>
        <v>-</v>
      </c>
      <c r="Q59" s="135" t="e">
        <f>VLOOKUP(C59,#REF!,14,FALSE)</f>
        <v>#REF!</v>
      </c>
      <c r="R59" s="143" t="e">
        <f>VLOOKUP(C59,#REF!,9,FALSE)</f>
        <v>#REF!</v>
      </c>
      <c r="S59" s="143" t="str">
        <f t="shared" si="4"/>
        <v>-</v>
      </c>
      <c r="T59" s="135" t="e">
        <f>VLOOKUP(C59,#REF!,15,FALSE)</f>
        <v>#REF!</v>
      </c>
      <c r="U59" s="143" t="e">
        <f>VLOOKUP(C59,#REF!,10,FALSE)</f>
        <v>#REF!</v>
      </c>
      <c r="V59" s="143" t="str">
        <f t="shared" si="2"/>
        <v>-</v>
      </c>
      <c r="W59" s="134" t="e">
        <f>VLOOKUP(C59,#REF!,54,FALSE)</f>
        <v>#REF!</v>
      </c>
      <c r="X59" s="134" t="e">
        <f>VLOOKUP(C59,#REF!,47,FALSE)</f>
        <v>#REF!</v>
      </c>
      <c r="Y59" s="134" t="str">
        <f t="shared" si="3"/>
        <v>-</v>
      </c>
    </row>
    <row r="60" spans="2:25">
      <c r="B60" s="134" t="s">
        <v>7977</v>
      </c>
      <c r="C60" s="134" t="s">
        <v>5187</v>
      </c>
      <c r="D60" s="134" t="s">
        <v>7695</v>
      </c>
      <c r="E60" s="134" t="s">
        <v>371</v>
      </c>
      <c r="F60" s="134" t="s">
        <v>13</v>
      </c>
      <c r="G60" s="134" t="s">
        <v>14</v>
      </c>
      <c r="H60" s="134" t="s">
        <v>24</v>
      </c>
      <c r="I60" s="134" t="s">
        <v>2115</v>
      </c>
      <c r="J60" s="134" t="s">
        <v>2231</v>
      </c>
      <c r="K60" s="134" t="s">
        <v>24</v>
      </c>
      <c r="L60" s="134" t="s">
        <v>2117</v>
      </c>
      <c r="M60" s="143" t="e">
        <f>VLOOKUP(B60,#REF!,8,FALSE)</f>
        <v>#REF!</v>
      </c>
      <c r="N60" s="135" t="e">
        <f>VLOOKUP(B60,#REF!,14,FALSE)</f>
        <v>#REF!</v>
      </c>
      <c r="O60" s="143" t="e">
        <f>VLOOKUP(B60,#REF!,9,FALSE)</f>
        <v>#REF!</v>
      </c>
      <c r="P60" s="143" t="str">
        <f t="shared" si="1"/>
        <v>-</v>
      </c>
      <c r="Q60" s="135" t="e">
        <f>VLOOKUP(C60,#REF!,14,FALSE)</f>
        <v>#REF!</v>
      </c>
      <c r="R60" s="143" t="e">
        <f>VLOOKUP(C60,#REF!,9,FALSE)</f>
        <v>#REF!</v>
      </c>
      <c r="S60" s="143" t="str">
        <f t="shared" si="4"/>
        <v>-</v>
      </c>
      <c r="T60" s="135" t="e">
        <f>VLOOKUP(C60,#REF!,15,FALSE)</f>
        <v>#REF!</v>
      </c>
      <c r="U60" s="143" t="e">
        <f>VLOOKUP(C60,#REF!,10,FALSE)</f>
        <v>#REF!</v>
      </c>
      <c r="V60" s="143" t="str">
        <f t="shared" si="2"/>
        <v>-</v>
      </c>
      <c r="W60" s="134" t="e">
        <f>VLOOKUP(C60,#REF!,54,FALSE)</f>
        <v>#REF!</v>
      </c>
      <c r="X60" s="134" t="e">
        <f>VLOOKUP(C60,#REF!,47,FALSE)</f>
        <v>#REF!</v>
      </c>
      <c r="Y60" s="134" t="str">
        <f t="shared" si="3"/>
        <v>-</v>
      </c>
    </row>
    <row r="61" spans="2:25" hidden="1">
      <c r="B61" s="134" t="s">
        <v>7978</v>
      </c>
      <c r="C61" s="134" t="s">
        <v>5191</v>
      </c>
      <c r="D61" s="134" t="s">
        <v>7695</v>
      </c>
      <c r="E61" s="134" t="s">
        <v>371</v>
      </c>
      <c r="F61" s="134" t="s">
        <v>13</v>
      </c>
      <c r="G61" s="134" t="s">
        <v>14</v>
      </c>
      <c r="H61" s="134" t="s">
        <v>24</v>
      </c>
      <c r="I61" s="134" t="s">
        <v>2115</v>
      </c>
      <c r="J61" s="134" t="s">
        <v>2236</v>
      </c>
      <c r="K61" s="134" t="s">
        <v>24</v>
      </c>
      <c r="L61" s="134" t="s">
        <v>2117</v>
      </c>
      <c r="M61" s="143" t="e">
        <f>VLOOKUP(B61,#REF!,8,FALSE)</f>
        <v>#REF!</v>
      </c>
      <c r="N61" s="135" t="e">
        <f>VLOOKUP(B61,#REF!,14,FALSE)</f>
        <v>#REF!</v>
      </c>
      <c r="O61" s="143" t="e">
        <f>VLOOKUP(B61,#REF!,9,FALSE)</f>
        <v>#REF!</v>
      </c>
      <c r="P61" s="143" t="str">
        <f t="shared" si="1"/>
        <v>-</v>
      </c>
      <c r="Q61" s="135" t="e">
        <f>VLOOKUP(C61,#REF!,14,FALSE)</f>
        <v>#REF!</v>
      </c>
      <c r="R61" s="143" t="e">
        <f>VLOOKUP(C61,#REF!,9,FALSE)</f>
        <v>#REF!</v>
      </c>
      <c r="S61" s="143" t="str">
        <f t="shared" si="4"/>
        <v>-</v>
      </c>
      <c r="T61" s="135" t="e">
        <f>VLOOKUP(C61,#REF!,15,FALSE)</f>
        <v>#REF!</v>
      </c>
      <c r="U61" s="143" t="e">
        <f>VLOOKUP(C61,#REF!,10,FALSE)</f>
        <v>#REF!</v>
      </c>
      <c r="V61" s="143" t="str">
        <f t="shared" si="2"/>
        <v>-</v>
      </c>
      <c r="W61" s="134" t="e">
        <f>VLOOKUP(C61,#REF!,54,FALSE)</f>
        <v>#REF!</v>
      </c>
      <c r="X61" s="134" t="e">
        <f>VLOOKUP(C61,#REF!,47,FALSE)</f>
        <v>#REF!</v>
      </c>
      <c r="Y61" s="134" t="str">
        <f t="shared" si="3"/>
        <v>-</v>
      </c>
    </row>
    <row r="62" spans="2:25">
      <c r="B62" s="134" t="s">
        <v>7979</v>
      </c>
      <c r="C62" s="134" t="s">
        <v>5195</v>
      </c>
      <c r="D62" s="134" t="s">
        <v>22123</v>
      </c>
      <c r="E62" s="134" t="s">
        <v>371</v>
      </c>
      <c r="F62" s="134" t="s">
        <v>13</v>
      </c>
      <c r="G62" s="134" t="s">
        <v>22124</v>
      </c>
      <c r="H62" s="134" t="s">
        <v>24</v>
      </c>
      <c r="I62" s="134" t="s">
        <v>22125</v>
      </c>
      <c r="J62" s="134" t="s">
        <v>22126</v>
      </c>
      <c r="K62" s="134" t="s">
        <v>24</v>
      </c>
      <c r="L62" s="134" t="s">
        <v>2117</v>
      </c>
      <c r="M62" s="143" t="e">
        <f>VLOOKUP(B62,#REF!,8,FALSE)</f>
        <v>#REF!</v>
      </c>
      <c r="N62" s="135" t="e">
        <f>VLOOKUP(B62,#REF!,14,FALSE)</f>
        <v>#REF!</v>
      </c>
      <c r="O62" s="143" t="e">
        <f>VLOOKUP(B62,#REF!,9,FALSE)</f>
        <v>#REF!</v>
      </c>
      <c r="P62" s="143" t="str">
        <f t="shared" si="1"/>
        <v>-</v>
      </c>
      <c r="Q62" s="135" t="e">
        <f>VLOOKUP(C62,#REF!,14,FALSE)</f>
        <v>#REF!</v>
      </c>
      <c r="R62" s="143" t="e">
        <f>VLOOKUP(C62,#REF!,9,FALSE)</f>
        <v>#REF!</v>
      </c>
      <c r="S62" s="143" t="str">
        <f t="shared" si="4"/>
        <v>-</v>
      </c>
      <c r="T62" s="135" t="e">
        <f>VLOOKUP(C62,#REF!,15,FALSE)</f>
        <v>#REF!</v>
      </c>
      <c r="U62" s="143" t="e">
        <f>VLOOKUP(C62,#REF!,10,FALSE)</f>
        <v>#REF!</v>
      </c>
      <c r="V62" s="143" t="str">
        <f t="shared" si="2"/>
        <v>-</v>
      </c>
      <c r="W62" s="134" t="e">
        <f>VLOOKUP(C62,#REF!,54,FALSE)</f>
        <v>#REF!</v>
      </c>
      <c r="X62" s="134" t="e">
        <f>VLOOKUP(C62,#REF!,47,FALSE)</f>
        <v>#REF!</v>
      </c>
      <c r="Y62" s="134" t="str">
        <f t="shared" si="3"/>
        <v>-</v>
      </c>
    </row>
    <row r="63" spans="2:25">
      <c r="B63" s="134" t="s">
        <v>7980</v>
      </c>
      <c r="C63" s="134" t="s">
        <v>22283</v>
      </c>
      <c r="D63" s="134" t="s">
        <v>7695</v>
      </c>
      <c r="E63" s="134" t="s">
        <v>371</v>
      </c>
      <c r="F63" s="134" t="s">
        <v>13</v>
      </c>
      <c r="G63" s="134" t="s">
        <v>14</v>
      </c>
      <c r="H63" s="134" t="s">
        <v>24</v>
      </c>
      <c r="I63" s="134" t="s">
        <v>2115</v>
      </c>
      <c r="J63" s="134" t="s">
        <v>2246</v>
      </c>
      <c r="K63" s="134" t="s">
        <v>24</v>
      </c>
      <c r="L63" s="134" t="s">
        <v>2117</v>
      </c>
      <c r="M63" s="143" t="e">
        <f>VLOOKUP(B63,#REF!,8,FALSE)</f>
        <v>#REF!</v>
      </c>
      <c r="N63" s="135" t="e">
        <f>VLOOKUP(B63,#REF!,14,FALSE)</f>
        <v>#REF!</v>
      </c>
      <c r="O63" s="143" t="e">
        <f>VLOOKUP(B63,#REF!,9,FALSE)</f>
        <v>#REF!</v>
      </c>
      <c r="P63" s="143" t="str">
        <f t="shared" si="1"/>
        <v>-</v>
      </c>
      <c r="Q63" s="135" t="e">
        <f>VLOOKUP(C63,#REF!,14,FALSE)</f>
        <v>#REF!</v>
      </c>
      <c r="R63" s="143" t="e">
        <f>VLOOKUP(C63,#REF!,9,FALSE)</f>
        <v>#REF!</v>
      </c>
      <c r="S63" s="143" t="str">
        <f t="shared" si="4"/>
        <v>-</v>
      </c>
      <c r="T63" s="135" t="e">
        <f>VLOOKUP(C63,#REF!,15,FALSE)</f>
        <v>#REF!</v>
      </c>
      <c r="U63" s="143" t="e">
        <f>VLOOKUP(C63,#REF!,10,FALSE)</f>
        <v>#REF!</v>
      </c>
      <c r="V63" s="143" t="str">
        <f t="shared" si="2"/>
        <v>-</v>
      </c>
      <c r="W63" s="134" t="e">
        <f>VLOOKUP(C63,#REF!,54,FALSE)</f>
        <v>#REF!</v>
      </c>
      <c r="X63" s="134" t="e">
        <f>VLOOKUP(C63,#REF!,47,FALSE)</f>
        <v>#REF!</v>
      </c>
      <c r="Y63" s="134" t="str">
        <f t="shared" si="3"/>
        <v>-</v>
      </c>
    </row>
    <row r="64" spans="2:25" hidden="1">
      <c r="B64" s="134" t="s">
        <v>7982</v>
      </c>
      <c r="C64" s="134" t="s">
        <v>3141</v>
      </c>
      <c r="D64" s="134" t="s">
        <v>21</v>
      </c>
      <c r="E64" s="134" t="s">
        <v>371</v>
      </c>
      <c r="F64" s="134" t="s">
        <v>13</v>
      </c>
      <c r="G64" s="134" t="s">
        <v>14</v>
      </c>
      <c r="H64" s="134" t="s">
        <v>24</v>
      </c>
      <c r="I64" s="134" t="s">
        <v>2251</v>
      </c>
      <c r="J64" s="134" t="s">
        <v>2196</v>
      </c>
      <c r="K64" s="134" t="s">
        <v>24</v>
      </c>
      <c r="L64" s="134" t="s">
        <v>2252</v>
      </c>
      <c r="M64" s="143" t="e">
        <f>VLOOKUP(B64,#REF!,8,FALSE)</f>
        <v>#REF!</v>
      </c>
      <c r="N64" s="135" t="e">
        <f>VLOOKUP(B64,#REF!,14,FALSE)</f>
        <v>#REF!</v>
      </c>
      <c r="O64" s="143" t="e">
        <f>VLOOKUP(B64,#REF!,9,FALSE)</f>
        <v>#REF!</v>
      </c>
      <c r="P64" s="143" t="str">
        <f t="shared" si="1"/>
        <v>-</v>
      </c>
      <c r="Q64" s="135" t="e">
        <f>VLOOKUP(C64,#REF!,14,FALSE)</f>
        <v>#REF!</v>
      </c>
      <c r="R64" s="143" t="e">
        <f>VLOOKUP(C64,#REF!,9,FALSE)</f>
        <v>#REF!</v>
      </c>
      <c r="S64" s="143" t="str">
        <f t="shared" si="4"/>
        <v>-</v>
      </c>
      <c r="T64" s="135" t="e">
        <f>VLOOKUP(C64,#REF!,15,FALSE)</f>
        <v>#REF!</v>
      </c>
      <c r="U64" s="143" t="e">
        <f>VLOOKUP(C64,#REF!,10,FALSE)</f>
        <v>#REF!</v>
      </c>
      <c r="V64" s="143" t="str">
        <f t="shared" si="2"/>
        <v>-</v>
      </c>
      <c r="W64" s="134" t="e">
        <f>VLOOKUP(C64,#REF!,54,FALSE)</f>
        <v>#REF!</v>
      </c>
      <c r="X64" s="134" t="e">
        <f>VLOOKUP(C64,#REF!,47,FALSE)</f>
        <v>#REF!</v>
      </c>
      <c r="Y64" s="134" t="str">
        <f t="shared" si="3"/>
        <v>-</v>
      </c>
    </row>
    <row r="65" spans="2:25" hidden="1">
      <c r="B65" s="134" t="s">
        <v>7984</v>
      </c>
      <c r="C65" s="134" t="s">
        <v>3145</v>
      </c>
      <c r="D65" s="134" t="s">
        <v>21</v>
      </c>
      <c r="E65" s="134" t="s">
        <v>371</v>
      </c>
      <c r="F65" s="134" t="s">
        <v>13</v>
      </c>
      <c r="G65" s="134" t="s">
        <v>14</v>
      </c>
      <c r="H65" s="134" t="s">
        <v>24</v>
      </c>
      <c r="I65" s="134" t="s">
        <v>2251</v>
      </c>
      <c r="J65" s="134" t="s">
        <v>2260</v>
      </c>
      <c r="K65" s="134" t="s">
        <v>24</v>
      </c>
      <c r="L65" s="134" t="s">
        <v>2252</v>
      </c>
      <c r="M65" s="143" t="e">
        <f>VLOOKUP(B65,#REF!,8,FALSE)</f>
        <v>#REF!</v>
      </c>
      <c r="N65" s="135" t="e">
        <f>VLOOKUP(B65,#REF!,14,FALSE)</f>
        <v>#REF!</v>
      </c>
      <c r="O65" s="143" t="e">
        <f>VLOOKUP(B65,#REF!,9,FALSE)</f>
        <v>#REF!</v>
      </c>
      <c r="P65" s="143" t="str">
        <f t="shared" si="1"/>
        <v>-</v>
      </c>
      <c r="Q65" s="135" t="e">
        <f>VLOOKUP(C65,#REF!,14,FALSE)</f>
        <v>#REF!</v>
      </c>
      <c r="R65" s="143" t="e">
        <f>VLOOKUP(C65,#REF!,9,FALSE)</f>
        <v>#REF!</v>
      </c>
      <c r="S65" s="143" t="str">
        <f t="shared" si="4"/>
        <v>-</v>
      </c>
      <c r="T65" s="135" t="e">
        <f>VLOOKUP(C65,#REF!,15,FALSE)</f>
        <v>#REF!</v>
      </c>
      <c r="U65" s="143" t="e">
        <f>VLOOKUP(C65,#REF!,10,FALSE)</f>
        <v>#REF!</v>
      </c>
      <c r="V65" s="143" t="str">
        <f t="shared" si="2"/>
        <v>-</v>
      </c>
      <c r="W65" s="134" t="e">
        <f>VLOOKUP(C65,#REF!,54,FALSE)</f>
        <v>#REF!</v>
      </c>
      <c r="X65" s="134" t="e">
        <f>VLOOKUP(C65,#REF!,47,FALSE)</f>
        <v>#REF!</v>
      </c>
      <c r="Y65" s="134" t="str">
        <f t="shared" si="3"/>
        <v>-</v>
      </c>
    </row>
    <row r="66" spans="2:25" hidden="1">
      <c r="B66" s="134" t="s">
        <v>7986</v>
      </c>
      <c r="C66" s="134" t="s">
        <v>3149</v>
      </c>
      <c r="D66" s="134" t="s">
        <v>21</v>
      </c>
      <c r="E66" s="134" t="s">
        <v>371</v>
      </c>
      <c r="F66" s="134" t="s">
        <v>13</v>
      </c>
      <c r="G66" s="134" t="s">
        <v>14</v>
      </c>
      <c r="H66" s="134" t="s">
        <v>24</v>
      </c>
      <c r="I66" s="134" t="s">
        <v>2251</v>
      </c>
      <c r="J66" s="134" t="s">
        <v>2265</v>
      </c>
      <c r="K66" s="134" t="s">
        <v>24</v>
      </c>
      <c r="L66" s="134" t="s">
        <v>2252</v>
      </c>
      <c r="M66" s="143" t="e">
        <f>VLOOKUP(B66,#REF!,8,FALSE)</f>
        <v>#REF!</v>
      </c>
      <c r="N66" s="135" t="e">
        <f>VLOOKUP(B66,#REF!,14,FALSE)</f>
        <v>#REF!</v>
      </c>
      <c r="O66" s="143" t="e">
        <f>VLOOKUP(B66,#REF!,9,FALSE)</f>
        <v>#REF!</v>
      </c>
      <c r="P66" s="143" t="str">
        <f t="shared" si="1"/>
        <v>-</v>
      </c>
      <c r="Q66" s="135" t="e">
        <f>VLOOKUP(C66,#REF!,14,FALSE)</f>
        <v>#REF!</v>
      </c>
      <c r="R66" s="143" t="e">
        <f>VLOOKUP(C66,#REF!,9,FALSE)</f>
        <v>#REF!</v>
      </c>
      <c r="S66" s="143" t="str">
        <f t="shared" si="4"/>
        <v>-</v>
      </c>
      <c r="T66" s="135" t="e">
        <f>VLOOKUP(C66,#REF!,15,FALSE)</f>
        <v>#REF!</v>
      </c>
      <c r="U66" s="143" t="e">
        <f>VLOOKUP(C66,#REF!,10,FALSE)</f>
        <v>#REF!</v>
      </c>
      <c r="V66" s="143" t="str">
        <f t="shared" si="2"/>
        <v>-</v>
      </c>
      <c r="W66" s="134" t="e">
        <f>VLOOKUP(C66,#REF!,54,FALSE)</f>
        <v>#REF!</v>
      </c>
      <c r="X66" s="134" t="e">
        <f>VLOOKUP(C66,#REF!,47,FALSE)</f>
        <v>#REF!</v>
      </c>
      <c r="Y66" s="134" t="str">
        <f t="shared" si="3"/>
        <v>-</v>
      </c>
    </row>
    <row r="67" spans="2:25" hidden="1">
      <c r="B67" s="134" t="s">
        <v>7988</v>
      </c>
      <c r="C67" s="134" t="s">
        <v>3153</v>
      </c>
      <c r="D67" s="134" t="s">
        <v>21</v>
      </c>
      <c r="E67" s="134" t="s">
        <v>371</v>
      </c>
      <c r="F67" s="134" t="s">
        <v>13</v>
      </c>
      <c r="G67" s="134" t="s">
        <v>14</v>
      </c>
      <c r="H67" s="134" t="s">
        <v>24</v>
      </c>
      <c r="I67" s="134" t="s">
        <v>2251</v>
      </c>
      <c r="J67" s="134" t="s">
        <v>2270</v>
      </c>
      <c r="K67" s="134" t="s">
        <v>24</v>
      </c>
      <c r="L67" s="134" t="s">
        <v>2252</v>
      </c>
      <c r="M67" s="143" t="e">
        <f>VLOOKUP(B67,#REF!,8,FALSE)</f>
        <v>#REF!</v>
      </c>
      <c r="N67" s="135" t="e">
        <f>VLOOKUP(B67,#REF!,14,FALSE)</f>
        <v>#REF!</v>
      </c>
      <c r="O67" s="143" t="e">
        <f>VLOOKUP(B67,#REF!,9,FALSE)</f>
        <v>#REF!</v>
      </c>
      <c r="P67" s="143" t="str">
        <f t="shared" si="1"/>
        <v>-</v>
      </c>
      <c r="Q67" s="135" t="e">
        <f>VLOOKUP(C67,#REF!,14,FALSE)</f>
        <v>#REF!</v>
      </c>
      <c r="R67" s="143" t="e">
        <f>VLOOKUP(C67,#REF!,9,FALSE)</f>
        <v>#REF!</v>
      </c>
      <c r="S67" s="143" t="str">
        <f t="shared" si="4"/>
        <v>-</v>
      </c>
      <c r="T67" s="135" t="e">
        <f>VLOOKUP(C67,#REF!,15,FALSE)</f>
        <v>#REF!</v>
      </c>
      <c r="U67" s="143" t="e">
        <f>VLOOKUP(C67,#REF!,10,FALSE)</f>
        <v>#REF!</v>
      </c>
      <c r="V67" s="143" t="str">
        <f t="shared" si="2"/>
        <v>-</v>
      </c>
      <c r="W67" s="134" t="e">
        <f>VLOOKUP(C67,#REF!,54,FALSE)</f>
        <v>#REF!</v>
      </c>
      <c r="X67" s="134" t="e">
        <f>VLOOKUP(C67,#REF!,47,FALSE)</f>
        <v>#REF!</v>
      </c>
      <c r="Y67" s="134" t="str">
        <f t="shared" si="3"/>
        <v>-</v>
      </c>
    </row>
    <row r="68" spans="2:25" hidden="1">
      <c r="B68" s="134" t="s">
        <v>7990</v>
      </c>
      <c r="C68" s="134" t="s">
        <v>3157</v>
      </c>
      <c r="D68" s="134" t="s">
        <v>21</v>
      </c>
      <c r="E68" s="134" t="s">
        <v>371</v>
      </c>
      <c r="F68" s="134" t="s">
        <v>13</v>
      </c>
      <c r="G68" s="134" t="s">
        <v>14</v>
      </c>
      <c r="H68" s="134" t="s">
        <v>24</v>
      </c>
      <c r="I68" s="134" t="s">
        <v>2251</v>
      </c>
      <c r="J68" s="134" t="s">
        <v>2275</v>
      </c>
      <c r="K68" s="134" t="s">
        <v>24</v>
      </c>
      <c r="L68" s="134" t="s">
        <v>2252</v>
      </c>
      <c r="M68" s="143" t="e">
        <f>VLOOKUP(B68,#REF!,8,FALSE)</f>
        <v>#REF!</v>
      </c>
      <c r="N68" s="135" t="e">
        <f>VLOOKUP(B68,#REF!,14,FALSE)</f>
        <v>#REF!</v>
      </c>
      <c r="O68" s="143" t="e">
        <f>VLOOKUP(B68,#REF!,9,FALSE)</f>
        <v>#REF!</v>
      </c>
      <c r="P68" s="143" t="str">
        <f t="shared" si="1"/>
        <v>-</v>
      </c>
      <c r="Q68" s="135" t="e">
        <f>VLOOKUP(C68,#REF!,14,FALSE)</f>
        <v>#REF!</v>
      </c>
      <c r="R68" s="143" t="e">
        <f>VLOOKUP(C68,#REF!,9,FALSE)</f>
        <v>#REF!</v>
      </c>
      <c r="S68" s="143" t="str">
        <f t="shared" si="4"/>
        <v>-</v>
      </c>
      <c r="T68" s="135" t="e">
        <f>VLOOKUP(C68,#REF!,15,FALSE)</f>
        <v>#REF!</v>
      </c>
      <c r="U68" s="143" t="e">
        <f>VLOOKUP(C68,#REF!,10,FALSE)</f>
        <v>#REF!</v>
      </c>
      <c r="V68" s="143" t="str">
        <f t="shared" si="2"/>
        <v>-</v>
      </c>
      <c r="W68" s="134" t="e">
        <f>VLOOKUP(C68,#REF!,54,FALSE)</f>
        <v>#REF!</v>
      </c>
      <c r="X68" s="134" t="e">
        <f>VLOOKUP(C68,#REF!,47,FALSE)</f>
        <v>#REF!</v>
      </c>
      <c r="Y68" s="134" t="str">
        <f t="shared" si="3"/>
        <v>-</v>
      </c>
    </row>
    <row r="69" spans="2:25" hidden="1">
      <c r="B69" s="134" t="s">
        <v>7992</v>
      </c>
      <c r="C69" s="134" t="s">
        <v>3161</v>
      </c>
      <c r="D69" s="134" t="s">
        <v>21</v>
      </c>
      <c r="E69" s="134" t="s">
        <v>371</v>
      </c>
      <c r="F69" s="134" t="s">
        <v>13</v>
      </c>
      <c r="G69" s="134" t="s">
        <v>14</v>
      </c>
      <c r="H69" s="134" t="s">
        <v>24</v>
      </c>
      <c r="I69" s="134" t="s">
        <v>2251</v>
      </c>
      <c r="J69" s="134" t="s">
        <v>2280</v>
      </c>
      <c r="K69" s="134" t="s">
        <v>24</v>
      </c>
      <c r="L69" s="134" t="s">
        <v>2252</v>
      </c>
      <c r="M69" s="143" t="e">
        <f>VLOOKUP(B69,#REF!,8,FALSE)</f>
        <v>#REF!</v>
      </c>
      <c r="N69" s="135" t="e">
        <f>VLOOKUP(B69,#REF!,14,FALSE)</f>
        <v>#REF!</v>
      </c>
      <c r="O69" s="143" t="e">
        <f>VLOOKUP(B69,#REF!,9,FALSE)</f>
        <v>#REF!</v>
      </c>
      <c r="P69" s="143" t="str">
        <f t="shared" si="1"/>
        <v>-</v>
      </c>
      <c r="Q69" s="135" t="e">
        <f>VLOOKUP(C69,#REF!,14,FALSE)</f>
        <v>#REF!</v>
      </c>
      <c r="R69" s="143" t="e">
        <f>VLOOKUP(C69,#REF!,9,FALSE)</f>
        <v>#REF!</v>
      </c>
      <c r="S69" s="143" t="str">
        <f>IFERROR(R69/O69,"-")</f>
        <v>-</v>
      </c>
      <c r="T69" s="135" t="e">
        <f>VLOOKUP(C69,#REF!,15,FALSE)</f>
        <v>#REF!</v>
      </c>
      <c r="U69" s="143" t="e">
        <f>VLOOKUP(C69,#REF!,10,FALSE)</f>
        <v>#REF!</v>
      </c>
      <c r="V69" s="143" t="str">
        <f t="shared" ref="V69:V132" si="5">IFERROR(U69/R69,"-")</f>
        <v>-</v>
      </c>
      <c r="W69" s="134" t="e">
        <f>VLOOKUP(C69,#REF!,54,FALSE)</f>
        <v>#REF!</v>
      </c>
      <c r="X69" s="134" t="e">
        <f>VLOOKUP(C69,#REF!,47,FALSE)</f>
        <v>#REF!</v>
      </c>
      <c r="Y69" s="134" t="str">
        <f t="shared" si="3"/>
        <v>-</v>
      </c>
    </row>
    <row r="70" spans="2:25" hidden="1">
      <c r="B70" s="134" t="s">
        <v>7994</v>
      </c>
      <c r="C70" s="134" t="s">
        <v>3167</v>
      </c>
      <c r="D70" s="134" t="s">
        <v>21</v>
      </c>
      <c r="E70" s="134" t="s">
        <v>371</v>
      </c>
      <c r="F70" s="134" t="s">
        <v>13</v>
      </c>
      <c r="G70" s="134" t="s">
        <v>14</v>
      </c>
      <c r="H70" s="134" t="s">
        <v>24</v>
      </c>
      <c r="I70" s="134" t="s">
        <v>2251</v>
      </c>
      <c r="J70" s="134" t="s">
        <v>2285</v>
      </c>
      <c r="K70" s="134" t="s">
        <v>24</v>
      </c>
      <c r="L70" s="134" t="s">
        <v>2252</v>
      </c>
      <c r="M70" s="143" t="e">
        <f>VLOOKUP(B70,#REF!,8,FALSE)</f>
        <v>#REF!</v>
      </c>
      <c r="N70" s="135" t="e">
        <f>VLOOKUP(B70,#REF!,14,FALSE)</f>
        <v>#REF!</v>
      </c>
      <c r="O70" s="143" t="e">
        <f>VLOOKUP(B70,#REF!,9,FALSE)</f>
        <v>#REF!</v>
      </c>
      <c r="P70" s="143" t="str">
        <f t="shared" ref="P70:P133" si="6">IFERROR(O70/M70,"-")</f>
        <v>-</v>
      </c>
      <c r="Q70" s="135" t="e">
        <f>VLOOKUP(C70,#REF!,14,FALSE)</f>
        <v>#REF!</v>
      </c>
      <c r="R70" s="143" t="e">
        <f>VLOOKUP(C70,#REF!,9,FALSE)</f>
        <v>#REF!</v>
      </c>
      <c r="S70" s="143" t="str">
        <f t="shared" ref="S70:S133" si="7">IFERROR(R70/O70,"-")</f>
        <v>-</v>
      </c>
      <c r="T70" s="135" t="e">
        <f>VLOOKUP(C70,#REF!,15,FALSE)</f>
        <v>#REF!</v>
      </c>
      <c r="U70" s="143" t="e">
        <f>VLOOKUP(C70,#REF!,10,FALSE)</f>
        <v>#REF!</v>
      </c>
      <c r="V70" s="143" t="str">
        <f t="shared" si="5"/>
        <v>-</v>
      </c>
      <c r="W70" s="134" t="e">
        <f>VLOOKUP(C70,#REF!,54,FALSE)</f>
        <v>#REF!</v>
      </c>
      <c r="X70" s="134" t="e">
        <f>VLOOKUP(C70,#REF!,47,FALSE)</f>
        <v>#REF!</v>
      </c>
      <c r="Y70" s="134" t="str">
        <f t="shared" ref="Y70:Y133" si="8">IFERROR(X70/U70,"-")</f>
        <v>-</v>
      </c>
    </row>
    <row r="71" spans="2:25" hidden="1">
      <c r="B71" s="134" t="s">
        <v>7996</v>
      </c>
      <c r="C71" s="134" t="s">
        <v>3169</v>
      </c>
      <c r="D71" s="134" t="s">
        <v>21</v>
      </c>
      <c r="E71" s="134" t="s">
        <v>371</v>
      </c>
      <c r="F71" s="134" t="s">
        <v>13</v>
      </c>
      <c r="G71" s="134" t="s">
        <v>14</v>
      </c>
      <c r="H71" s="134" t="s">
        <v>24</v>
      </c>
      <c r="I71" s="134" t="s">
        <v>2251</v>
      </c>
      <c r="J71" s="134" t="s">
        <v>2290</v>
      </c>
      <c r="K71" s="134" t="s">
        <v>24</v>
      </c>
      <c r="L71" s="134" t="s">
        <v>2252</v>
      </c>
      <c r="M71" s="143" t="e">
        <f>VLOOKUP(B71,#REF!,8,FALSE)</f>
        <v>#REF!</v>
      </c>
      <c r="N71" s="135" t="e">
        <f>VLOOKUP(B71,#REF!,14,FALSE)</f>
        <v>#REF!</v>
      </c>
      <c r="O71" s="143" t="e">
        <f>VLOOKUP(B71,#REF!,9,FALSE)</f>
        <v>#REF!</v>
      </c>
      <c r="P71" s="143" t="str">
        <f t="shared" si="6"/>
        <v>-</v>
      </c>
      <c r="Q71" s="135" t="e">
        <f>VLOOKUP(C71,#REF!,14,FALSE)</f>
        <v>#REF!</v>
      </c>
      <c r="R71" s="143" t="e">
        <f>VLOOKUP(C71,#REF!,9,FALSE)</f>
        <v>#REF!</v>
      </c>
      <c r="S71" s="143" t="str">
        <f t="shared" si="7"/>
        <v>-</v>
      </c>
      <c r="T71" s="135" t="e">
        <f>VLOOKUP(C71,#REF!,15,FALSE)</f>
        <v>#REF!</v>
      </c>
      <c r="U71" s="143" t="e">
        <f>VLOOKUP(C71,#REF!,10,FALSE)</f>
        <v>#REF!</v>
      </c>
      <c r="V71" s="143" t="str">
        <f t="shared" si="5"/>
        <v>-</v>
      </c>
      <c r="W71" s="134" t="e">
        <f>VLOOKUP(C71,#REF!,54,FALSE)</f>
        <v>#REF!</v>
      </c>
      <c r="X71" s="134" t="e">
        <f>VLOOKUP(C71,#REF!,47,FALSE)</f>
        <v>#REF!</v>
      </c>
      <c r="Y71" s="134" t="str">
        <f t="shared" si="8"/>
        <v>-</v>
      </c>
    </row>
    <row r="72" spans="2:25" hidden="1">
      <c r="B72" s="134" t="s">
        <v>7998</v>
      </c>
      <c r="C72" s="134" t="s">
        <v>3171</v>
      </c>
      <c r="D72" s="134" t="s">
        <v>21</v>
      </c>
      <c r="E72" s="134" t="s">
        <v>371</v>
      </c>
      <c r="F72" s="134" t="s">
        <v>13</v>
      </c>
      <c r="G72" s="134" t="s">
        <v>14</v>
      </c>
      <c r="H72" s="134" t="s">
        <v>24</v>
      </c>
      <c r="I72" s="134" t="s">
        <v>2251</v>
      </c>
      <c r="J72" s="134" t="s">
        <v>2295</v>
      </c>
      <c r="K72" s="134" t="s">
        <v>24</v>
      </c>
      <c r="L72" s="134" t="s">
        <v>2252</v>
      </c>
      <c r="M72" s="143" t="e">
        <f>VLOOKUP(B72,#REF!,8,FALSE)</f>
        <v>#REF!</v>
      </c>
      <c r="N72" s="135" t="e">
        <f>VLOOKUP(B72,#REF!,14,FALSE)</f>
        <v>#REF!</v>
      </c>
      <c r="O72" s="143" t="e">
        <f>VLOOKUP(B72,#REF!,9,FALSE)</f>
        <v>#REF!</v>
      </c>
      <c r="P72" s="143" t="str">
        <f t="shared" si="6"/>
        <v>-</v>
      </c>
      <c r="Q72" s="135" t="e">
        <f>VLOOKUP(C72,#REF!,14,FALSE)</f>
        <v>#REF!</v>
      </c>
      <c r="R72" s="143" t="e">
        <f>VLOOKUP(C72,#REF!,9,FALSE)</f>
        <v>#REF!</v>
      </c>
      <c r="S72" s="143" t="str">
        <f t="shared" si="7"/>
        <v>-</v>
      </c>
      <c r="T72" s="135" t="e">
        <f>VLOOKUP(C72,#REF!,15,FALSE)</f>
        <v>#REF!</v>
      </c>
      <c r="U72" s="143" t="e">
        <f>VLOOKUP(C72,#REF!,10,FALSE)</f>
        <v>#REF!</v>
      </c>
      <c r="V72" s="143" t="str">
        <f t="shared" si="5"/>
        <v>-</v>
      </c>
      <c r="W72" s="134" t="e">
        <f>VLOOKUP(C72,#REF!,54,FALSE)</f>
        <v>#REF!</v>
      </c>
      <c r="X72" s="134" t="e">
        <f>VLOOKUP(C72,#REF!,47,FALSE)</f>
        <v>#REF!</v>
      </c>
      <c r="Y72" s="134" t="str">
        <f t="shared" si="8"/>
        <v>-</v>
      </c>
    </row>
    <row r="73" spans="2:25" hidden="1">
      <c r="B73" s="134" t="s">
        <v>8000</v>
      </c>
      <c r="C73" s="134" t="s">
        <v>10565</v>
      </c>
      <c r="D73" s="134" t="s">
        <v>29</v>
      </c>
      <c r="E73" s="134" t="s">
        <v>371</v>
      </c>
      <c r="F73" s="134" t="s">
        <v>27</v>
      </c>
      <c r="G73" s="134" t="s">
        <v>28</v>
      </c>
      <c r="H73" s="134" t="s">
        <v>24</v>
      </c>
      <c r="I73" s="134" t="s">
        <v>2300</v>
      </c>
      <c r="J73" s="134" t="s">
        <v>2301</v>
      </c>
      <c r="K73" s="134" t="s">
        <v>24</v>
      </c>
      <c r="L73" s="134" t="s">
        <v>2302</v>
      </c>
      <c r="M73" s="143" t="e">
        <f>VLOOKUP(B73,#REF!,8,FALSE)</f>
        <v>#REF!</v>
      </c>
      <c r="N73" s="135" t="e">
        <f>VLOOKUP(B73,#REF!,14,FALSE)</f>
        <v>#REF!</v>
      </c>
      <c r="O73" s="143" t="e">
        <f>VLOOKUP(B73,#REF!,9,FALSE)</f>
        <v>#REF!</v>
      </c>
      <c r="P73" s="143" t="str">
        <f t="shared" si="6"/>
        <v>-</v>
      </c>
      <c r="Q73" s="135" t="e">
        <f>VLOOKUP(C73,#REF!,14,FALSE)</f>
        <v>#REF!</v>
      </c>
      <c r="R73" s="143" t="e">
        <f>VLOOKUP(C73,#REF!,9,FALSE)</f>
        <v>#REF!</v>
      </c>
      <c r="S73" s="143" t="str">
        <f t="shared" si="7"/>
        <v>-</v>
      </c>
      <c r="T73" s="135" t="e">
        <f>VLOOKUP(C73,#REF!,15,FALSE)</f>
        <v>#REF!</v>
      </c>
      <c r="U73" s="143" t="e">
        <f>VLOOKUP(C73,#REF!,10,FALSE)</f>
        <v>#REF!</v>
      </c>
      <c r="V73" s="143" t="str">
        <f t="shared" si="5"/>
        <v>-</v>
      </c>
      <c r="W73" s="134" t="e">
        <f>VLOOKUP(C73,#REF!,54,FALSE)</f>
        <v>#REF!</v>
      </c>
      <c r="X73" s="134" t="e">
        <f>VLOOKUP(C73,#REF!,47,FALSE)</f>
        <v>#REF!</v>
      </c>
      <c r="Y73" s="134" t="str">
        <f t="shared" si="8"/>
        <v>-</v>
      </c>
    </row>
    <row r="74" spans="2:25" hidden="1">
      <c r="B74" s="134" t="s">
        <v>8002</v>
      </c>
      <c r="C74" s="134" t="s">
        <v>10566</v>
      </c>
      <c r="D74" s="134" t="s">
        <v>29</v>
      </c>
      <c r="E74" s="134" t="s">
        <v>371</v>
      </c>
      <c r="F74" s="134" t="s">
        <v>27</v>
      </c>
      <c r="G74" s="134" t="s">
        <v>28</v>
      </c>
      <c r="H74" s="134" t="s">
        <v>24</v>
      </c>
      <c r="I74" s="134" t="s">
        <v>2300</v>
      </c>
      <c r="J74" s="134" t="s">
        <v>2310</v>
      </c>
      <c r="K74" s="134" t="s">
        <v>24</v>
      </c>
      <c r="L74" s="134" t="s">
        <v>2302</v>
      </c>
      <c r="M74" s="143" t="e">
        <f>VLOOKUP(B74,#REF!,8,FALSE)</f>
        <v>#REF!</v>
      </c>
      <c r="N74" s="135" t="e">
        <f>VLOOKUP(B74,#REF!,14,FALSE)</f>
        <v>#REF!</v>
      </c>
      <c r="O74" s="143" t="e">
        <f>VLOOKUP(B74,#REF!,9,FALSE)</f>
        <v>#REF!</v>
      </c>
      <c r="P74" s="143" t="str">
        <f t="shared" si="6"/>
        <v>-</v>
      </c>
      <c r="Q74" s="135" t="e">
        <f>VLOOKUP(C74,#REF!,14,FALSE)</f>
        <v>#REF!</v>
      </c>
      <c r="R74" s="143" t="e">
        <f>VLOOKUP(C74,#REF!,9,FALSE)</f>
        <v>#REF!</v>
      </c>
      <c r="S74" s="143" t="str">
        <f t="shared" si="7"/>
        <v>-</v>
      </c>
      <c r="T74" s="135" t="e">
        <f>VLOOKUP(C74,#REF!,15,FALSE)</f>
        <v>#REF!</v>
      </c>
      <c r="U74" s="143" t="e">
        <f>VLOOKUP(C74,#REF!,10,FALSE)</f>
        <v>#REF!</v>
      </c>
      <c r="V74" s="143" t="str">
        <f t="shared" si="5"/>
        <v>-</v>
      </c>
      <c r="W74" s="134" t="e">
        <f>VLOOKUP(C74,#REF!,54,FALSE)</f>
        <v>#REF!</v>
      </c>
      <c r="X74" s="134" t="e">
        <f>VLOOKUP(C74,#REF!,47,FALSE)</f>
        <v>#REF!</v>
      </c>
      <c r="Y74" s="134" t="str">
        <f t="shared" si="8"/>
        <v>-</v>
      </c>
    </row>
    <row r="75" spans="2:25" hidden="1">
      <c r="B75" s="134" t="s">
        <v>8004</v>
      </c>
      <c r="C75" s="134" t="s">
        <v>10567</v>
      </c>
      <c r="D75" s="134" t="s">
        <v>29</v>
      </c>
      <c r="E75" s="134" t="s">
        <v>371</v>
      </c>
      <c r="F75" s="134" t="s">
        <v>27</v>
      </c>
      <c r="G75" s="134" t="s">
        <v>28</v>
      </c>
      <c r="H75" s="134" t="s">
        <v>24</v>
      </c>
      <c r="I75" s="134" t="s">
        <v>2300</v>
      </c>
      <c r="J75" s="134" t="s">
        <v>2312</v>
      </c>
      <c r="K75" s="134" t="s">
        <v>24</v>
      </c>
      <c r="L75" s="134" t="s">
        <v>2302</v>
      </c>
      <c r="M75" s="143" t="e">
        <f>VLOOKUP(B75,#REF!,8,FALSE)</f>
        <v>#REF!</v>
      </c>
      <c r="N75" s="135" t="e">
        <f>VLOOKUP(B75,#REF!,14,FALSE)</f>
        <v>#REF!</v>
      </c>
      <c r="O75" s="143" t="e">
        <f>VLOOKUP(B75,#REF!,9,FALSE)</f>
        <v>#REF!</v>
      </c>
      <c r="P75" s="143" t="str">
        <f t="shared" si="6"/>
        <v>-</v>
      </c>
      <c r="Q75" s="135" t="e">
        <f>VLOOKUP(C75,#REF!,14,FALSE)</f>
        <v>#REF!</v>
      </c>
      <c r="R75" s="143" t="e">
        <f>VLOOKUP(C75,#REF!,9,FALSE)</f>
        <v>#REF!</v>
      </c>
      <c r="S75" s="143" t="str">
        <f t="shared" si="7"/>
        <v>-</v>
      </c>
      <c r="T75" s="135" t="e">
        <f>VLOOKUP(C75,#REF!,15,FALSE)</f>
        <v>#REF!</v>
      </c>
      <c r="U75" s="143" t="e">
        <f>VLOOKUP(C75,#REF!,10,FALSE)</f>
        <v>#REF!</v>
      </c>
      <c r="V75" s="143" t="str">
        <f t="shared" si="5"/>
        <v>-</v>
      </c>
      <c r="W75" s="134" t="e">
        <f>VLOOKUP(C75,#REF!,54,FALSE)</f>
        <v>#REF!</v>
      </c>
      <c r="X75" s="134" t="e">
        <f>VLOOKUP(C75,#REF!,47,FALSE)</f>
        <v>#REF!</v>
      </c>
      <c r="Y75" s="134" t="str">
        <f t="shared" si="8"/>
        <v>-</v>
      </c>
    </row>
    <row r="76" spans="2:25" hidden="1">
      <c r="B76" s="134" t="s">
        <v>8006</v>
      </c>
      <c r="C76" s="134" t="s">
        <v>10568</v>
      </c>
      <c r="D76" s="134" t="s">
        <v>29</v>
      </c>
      <c r="E76" s="134" t="s">
        <v>371</v>
      </c>
      <c r="F76" s="134" t="s">
        <v>27</v>
      </c>
      <c r="G76" s="134" t="s">
        <v>28</v>
      </c>
      <c r="H76" s="134" t="s">
        <v>24</v>
      </c>
      <c r="I76" s="134" t="s">
        <v>2300</v>
      </c>
      <c r="J76" s="134" t="s">
        <v>2314</v>
      </c>
      <c r="K76" s="134" t="s">
        <v>24</v>
      </c>
      <c r="L76" s="134" t="s">
        <v>2302</v>
      </c>
      <c r="M76" s="143" t="e">
        <f>VLOOKUP(B76,#REF!,8,FALSE)</f>
        <v>#REF!</v>
      </c>
      <c r="N76" s="135" t="e">
        <f>VLOOKUP(B76,#REF!,14,FALSE)</f>
        <v>#REF!</v>
      </c>
      <c r="O76" s="143" t="e">
        <f>VLOOKUP(B76,#REF!,9,FALSE)</f>
        <v>#REF!</v>
      </c>
      <c r="P76" s="143" t="str">
        <f t="shared" si="6"/>
        <v>-</v>
      </c>
      <c r="Q76" s="135" t="e">
        <f>VLOOKUP(C76,#REF!,14,FALSE)</f>
        <v>#REF!</v>
      </c>
      <c r="R76" s="143" t="e">
        <f>VLOOKUP(C76,#REF!,9,FALSE)</f>
        <v>#REF!</v>
      </c>
      <c r="S76" s="143" t="str">
        <f t="shared" si="7"/>
        <v>-</v>
      </c>
      <c r="T76" s="135" t="e">
        <f>VLOOKUP(C76,#REF!,15,FALSE)</f>
        <v>#REF!</v>
      </c>
      <c r="U76" s="143" t="e">
        <f>VLOOKUP(C76,#REF!,10,FALSE)</f>
        <v>#REF!</v>
      </c>
      <c r="V76" s="143" t="str">
        <f t="shared" si="5"/>
        <v>-</v>
      </c>
      <c r="W76" s="134" t="e">
        <f>VLOOKUP(C76,#REF!,54,FALSE)</f>
        <v>#REF!</v>
      </c>
      <c r="X76" s="134" t="e">
        <f>VLOOKUP(C76,#REF!,47,FALSE)</f>
        <v>#REF!</v>
      </c>
      <c r="Y76" s="134" t="str">
        <f t="shared" si="8"/>
        <v>-</v>
      </c>
    </row>
    <row r="77" spans="2:25" hidden="1">
      <c r="B77" s="134" t="s">
        <v>8008</v>
      </c>
      <c r="C77" s="134" t="s">
        <v>10569</v>
      </c>
      <c r="D77" s="134" t="s">
        <v>29</v>
      </c>
      <c r="E77" s="134" t="s">
        <v>371</v>
      </c>
      <c r="F77" s="134" t="s">
        <v>27</v>
      </c>
      <c r="G77" s="134" t="s">
        <v>28</v>
      </c>
      <c r="H77" s="134" t="s">
        <v>24</v>
      </c>
      <c r="I77" s="134" t="s">
        <v>2300</v>
      </c>
      <c r="J77" s="134" t="s">
        <v>2316</v>
      </c>
      <c r="K77" s="134" t="s">
        <v>24</v>
      </c>
      <c r="L77" s="134" t="s">
        <v>2302</v>
      </c>
      <c r="M77" s="143" t="e">
        <f>VLOOKUP(B77,#REF!,8,FALSE)</f>
        <v>#REF!</v>
      </c>
      <c r="N77" s="135" t="e">
        <f>VLOOKUP(B77,#REF!,14,FALSE)</f>
        <v>#REF!</v>
      </c>
      <c r="O77" s="143" t="e">
        <f>VLOOKUP(B77,#REF!,9,FALSE)</f>
        <v>#REF!</v>
      </c>
      <c r="P77" s="143" t="str">
        <f t="shared" si="6"/>
        <v>-</v>
      </c>
      <c r="Q77" s="135" t="e">
        <f>VLOOKUP(C77,#REF!,14,FALSE)</f>
        <v>#REF!</v>
      </c>
      <c r="R77" s="143" t="e">
        <f>VLOOKUP(C77,#REF!,9,FALSE)</f>
        <v>#REF!</v>
      </c>
      <c r="S77" s="143" t="str">
        <f t="shared" si="7"/>
        <v>-</v>
      </c>
      <c r="T77" s="135" t="e">
        <f>VLOOKUP(C77,#REF!,15,FALSE)</f>
        <v>#REF!</v>
      </c>
      <c r="U77" s="143" t="e">
        <f>VLOOKUP(C77,#REF!,10,FALSE)</f>
        <v>#REF!</v>
      </c>
      <c r="V77" s="143" t="str">
        <f t="shared" si="5"/>
        <v>-</v>
      </c>
      <c r="W77" s="134" t="e">
        <f>VLOOKUP(C77,#REF!,54,FALSE)</f>
        <v>#REF!</v>
      </c>
      <c r="X77" s="134" t="e">
        <f>VLOOKUP(C77,#REF!,47,FALSE)</f>
        <v>#REF!</v>
      </c>
      <c r="Y77" s="134" t="str">
        <f t="shared" si="8"/>
        <v>-</v>
      </c>
    </row>
    <row r="78" spans="2:25" hidden="1">
      <c r="B78" s="134" t="s">
        <v>8010</v>
      </c>
      <c r="C78" s="134" t="s">
        <v>10570</v>
      </c>
      <c r="D78" s="134" t="s">
        <v>29</v>
      </c>
      <c r="E78" s="134" t="s">
        <v>371</v>
      </c>
      <c r="F78" s="134" t="s">
        <v>27</v>
      </c>
      <c r="G78" s="134" t="s">
        <v>28</v>
      </c>
      <c r="H78" s="134" t="s">
        <v>24</v>
      </c>
      <c r="I78" s="134" t="s">
        <v>2300</v>
      </c>
      <c r="J78" s="134" t="s">
        <v>2318</v>
      </c>
      <c r="K78" s="134" t="s">
        <v>24</v>
      </c>
      <c r="L78" s="134" t="s">
        <v>2302</v>
      </c>
      <c r="M78" s="143" t="e">
        <f>VLOOKUP(B78,#REF!,8,FALSE)</f>
        <v>#REF!</v>
      </c>
      <c r="N78" s="135" t="e">
        <f>VLOOKUP(B78,#REF!,14,FALSE)</f>
        <v>#REF!</v>
      </c>
      <c r="O78" s="143" t="e">
        <f>VLOOKUP(B78,#REF!,9,FALSE)</f>
        <v>#REF!</v>
      </c>
      <c r="P78" s="143" t="str">
        <f t="shared" si="6"/>
        <v>-</v>
      </c>
      <c r="Q78" s="135" t="e">
        <f>VLOOKUP(C78,#REF!,14,FALSE)</f>
        <v>#REF!</v>
      </c>
      <c r="R78" s="143" t="e">
        <f>VLOOKUP(C78,#REF!,9,FALSE)</f>
        <v>#REF!</v>
      </c>
      <c r="S78" s="143" t="str">
        <f t="shared" si="7"/>
        <v>-</v>
      </c>
      <c r="T78" s="135" t="e">
        <f>VLOOKUP(C78,#REF!,15,FALSE)</f>
        <v>#REF!</v>
      </c>
      <c r="U78" s="143" t="e">
        <f>VLOOKUP(C78,#REF!,10,FALSE)</f>
        <v>#REF!</v>
      </c>
      <c r="V78" s="143" t="str">
        <f t="shared" si="5"/>
        <v>-</v>
      </c>
      <c r="W78" s="134" t="e">
        <f>VLOOKUP(C78,#REF!,54,FALSE)</f>
        <v>#REF!</v>
      </c>
      <c r="X78" s="134" t="e">
        <f>VLOOKUP(C78,#REF!,47,FALSE)</f>
        <v>#REF!</v>
      </c>
      <c r="Y78" s="134" t="str">
        <f t="shared" si="8"/>
        <v>-</v>
      </c>
    </row>
    <row r="79" spans="2:25" hidden="1">
      <c r="B79" s="134" t="s">
        <v>8012</v>
      </c>
      <c r="C79" s="134" t="s">
        <v>10571</v>
      </c>
      <c r="D79" s="134" t="s">
        <v>29</v>
      </c>
      <c r="E79" s="134" t="s">
        <v>371</v>
      </c>
      <c r="F79" s="134" t="s">
        <v>27</v>
      </c>
      <c r="G79" s="134" t="s">
        <v>28</v>
      </c>
      <c r="H79" s="134" t="s">
        <v>24</v>
      </c>
      <c r="I79" s="134" t="s">
        <v>2300</v>
      </c>
      <c r="J79" s="134" t="s">
        <v>2323</v>
      </c>
      <c r="K79" s="134" t="s">
        <v>24</v>
      </c>
      <c r="L79" s="134" t="s">
        <v>2302</v>
      </c>
      <c r="M79" s="143" t="e">
        <f>VLOOKUP(B79,#REF!,8,FALSE)</f>
        <v>#REF!</v>
      </c>
      <c r="N79" s="135" t="e">
        <f>VLOOKUP(B79,#REF!,14,FALSE)</f>
        <v>#REF!</v>
      </c>
      <c r="O79" s="143" t="e">
        <f>VLOOKUP(B79,#REF!,9,FALSE)</f>
        <v>#REF!</v>
      </c>
      <c r="P79" s="143" t="str">
        <f t="shared" si="6"/>
        <v>-</v>
      </c>
      <c r="Q79" s="135" t="e">
        <f>VLOOKUP(C79,#REF!,14,FALSE)</f>
        <v>#REF!</v>
      </c>
      <c r="R79" s="143" t="e">
        <f>VLOOKUP(C79,#REF!,9,FALSE)</f>
        <v>#REF!</v>
      </c>
      <c r="S79" s="143" t="str">
        <f t="shared" si="7"/>
        <v>-</v>
      </c>
      <c r="T79" s="135" t="e">
        <f>VLOOKUP(C79,#REF!,15,FALSE)</f>
        <v>#REF!</v>
      </c>
      <c r="U79" s="143" t="e">
        <f>VLOOKUP(C79,#REF!,10,FALSE)</f>
        <v>#REF!</v>
      </c>
      <c r="V79" s="143" t="str">
        <f t="shared" si="5"/>
        <v>-</v>
      </c>
      <c r="W79" s="134" t="e">
        <f>VLOOKUP(C79,#REF!,54,FALSE)</f>
        <v>#REF!</v>
      </c>
      <c r="X79" s="134" t="e">
        <f>VLOOKUP(C79,#REF!,47,FALSE)</f>
        <v>#REF!</v>
      </c>
      <c r="Y79" s="134" t="str">
        <f t="shared" si="8"/>
        <v>-</v>
      </c>
    </row>
    <row r="80" spans="2:25" hidden="1">
      <c r="B80" s="134" t="s">
        <v>8014</v>
      </c>
      <c r="C80" s="134" t="s">
        <v>10572</v>
      </c>
      <c r="D80" s="134" t="s">
        <v>29</v>
      </c>
      <c r="E80" s="134" t="s">
        <v>371</v>
      </c>
      <c r="F80" s="134" t="s">
        <v>27</v>
      </c>
      <c r="G80" s="134" t="s">
        <v>28</v>
      </c>
      <c r="H80" s="134" t="s">
        <v>24</v>
      </c>
      <c r="I80" s="134" t="s">
        <v>2300</v>
      </c>
      <c r="J80" s="134" t="s">
        <v>2328</v>
      </c>
      <c r="K80" s="134" t="s">
        <v>24</v>
      </c>
      <c r="L80" s="134" t="s">
        <v>2302</v>
      </c>
      <c r="M80" s="143" t="e">
        <f>VLOOKUP(B80,#REF!,8,FALSE)</f>
        <v>#REF!</v>
      </c>
      <c r="N80" s="135" t="e">
        <f>VLOOKUP(B80,#REF!,14,FALSE)</f>
        <v>#REF!</v>
      </c>
      <c r="O80" s="143" t="e">
        <f>VLOOKUP(B80,#REF!,9,FALSE)</f>
        <v>#REF!</v>
      </c>
      <c r="P80" s="143" t="str">
        <f t="shared" si="6"/>
        <v>-</v>
      </c>
      <c r="Q80" s="135" t="e">
        <f>VLOOKUP(C80,#REF!,14,FALSE)</f>
        <v>#REF!</v>
      </c>
      <c r="R80" s="143" t="e">
        <f>VLOOKUP(C80,#REF!,9,FALSE)</f>
        <v>#REF!</v>
      </c>
      <c r="S80" s="143" t="str">
        <f t="shared" si="7"/>
        <v>-</v>
      </c>
      <c r="T80" s="135" t="e">
        <f>VLOOKUP(C80,#REF!,15,FALSE)</f>
        <v>#REF!</v>
      </c>
      <c r="U80" s="143" t="e">
        <f>VLOOKUP(C80,#REF!,10,FALSE)</f>
        <v>#REF!</v>
      </c>
      <c r="V80" s="143" t="str">
        <f t="shared" si="5"/>
        <v>-</v>
      </c>
      <c r="W80" s="134" t="e">
        <f>VLOOKUP(C80,#REF!,54,FALSE)</f>
        <v>#REF!</v>
      </c>
      <c r="X80" s="134" t="e">
        <f>VLOOKUP(C80,#REF!,47,FALSE)</f>
        <v>#REF!</v>
      </c>
      <c r="Y80" s="134" t="str">
        <f t="shared" si="8"/>
        <v>-</v>
      </c>
    </row>
    <row r="81" spans="2:25" hidden="1">
      <c r="B81" s="134" t="s">
        <v>8016</v>
      </c>
      <c r="C81" s="134" t="s">
        <v>10573</v>
      </c>
      <c r="D81" s="134" t="s">
        <v>29</v>
      </c>
      <c r="E81" s="134" t="s">
        <v>371</v>
      </c>
      <c r="F81" s="134" t="s">
        <v>27</v>
      </c>
      <c r="G81" s="134" t="s">
        <v>28</v>
      </c>
      <c r="H81" s="134" t="s">
        <v>24</v>
      </c>
      <c r="I81" s="134" t="s">
        <v>2300</v>
      </c>
      <c r="J81" s="134" t="s">
        <v>2333</v>
      </c>
      <c r="K81" s="134" t="s">
        <v>24</v>
      </c>
      <c r="L81" s="134" t="s">
        <v>2302</v>
      </c>
      <c r="M81" s="143" t="e">
        <f>VLOOKUP(B81,#REF!,8,FALSE)</f>
        <v>#REF!</v>
      </c>
      <c r="N81" s="135" t="e">
        <f>VLOOKUP(B81,#REF!,14,FALSE)</f>
        <v>#REF!</v>
      </c>
      <c r="O81" s="143" t="e">
        <f>VLOOKUP(B81,#REF!,9,FALSE)</f>
        <v>#REF!</v>
      </c>
      <c r="P81" s="143" t="str">
        <f t="shared" si="6"/>
        <v>-</v>
      </c>
      <c r="Q81" s="135" t="e">
        <f>VLOOKUP(C81,#REF!,14,FALSE)</f>
        <v>#REF!</v>
      </c>
      <c r="R81" s="143" t="e">
        <f>VLOOKUP(C81,#REF!,9,FALSE)</f>
        <v>#REF!</v>
      </c>
      <c r="S81" s="143" t="str">
        <f t="shared" si="7"/>
        <v>-</v>
      </c>
      <c r="T81" s="135" t="e">
        <f>VLOOKUP(C81,#REF!,15,FALSE)</f>
        <v>#REF!</v>
      </c>
      <c r="U81" s="143" t="e">
        <f>VLOOKUP(C81,#REF!,10,FALSE)</f>
        <v>#REF!</v>
      </c>
      <c r="V81" s="143" t="str">
        <f t="shared" si="5"/>
        <v>-</v>
      </c>
      <c r="W81" s="134" t="e">
        <f>VLOOKUP(C81,#REF!,54,FALSE)</f>
        <v>#REF!</v>
      </c>
      <c r="X81" s="134" t="e">
        <f>VLOOKUP(C81,#REF!,47,FALSE)</f>
        <v>#REF!</v>
      </c>
      <c r="Y81" s="134" t="str">
        <f t="shared" si="8"/>
        <v>-</v>
      </c>
    </row>
    <row r="82" spans="2:25" hidden="1">
      <c r="B82" s="134" t="s">
        <v>8018</v>
      </c>
      <c r="C82" s="134" t="s">
        <v>10574</v>
      </c>
      <c r="D82" s="134" t="s">
        <v>29</v>
      </c>
      <c r="E82" s="134" t="s">
        <v>371</v>
      </c>
      <c r="F82" s="134" t="s">
        <v>27</v>
      </c>
      <c r="G82" s="134" t="s">
        <v>28</v>
      </c>
      <c r="H82" s="134" t="s">
        <v>24</v>
      </c>
      <c r="I82" s="134" t="s">
        <v>2300</v>
      </c>
      <c r="J82" s="134" t="s">
        <v>2338</v>
      </c>
      <c r="K82" s="134" t="s">
        <v>24</v>
      </c>
      <c r="L82" s="134" t="s">
        <v>2302</v>
      </c>
      <c r="M82" s="143" t="e">
        <f>VLOOKUP(B82,#REF!,8,FALSE)</f>
        <v>#REF!</v>
      </c>
      <c r="N82" s="135" t="e">
        <f>VLOOKUP(B82,#REF!,14,FALSE)</f>
        <v>#REF!</v>
      </c>
      <c r="O82" s="143" t="e">
        <f>VLOOKUP(B82,#REF!,9,FALSE)</f>
        <v>#REF!</v>
      </c>
      <c r="P82" s="143" t="str">
        <f t="shared" si="6"/>
        <v>-</v>
      </c>
      <c r="Q82" s="135" t="e">
        <f>VLOOKUP(C82,#REF!,14,FALSE)</f>
        <v>#REF!</v>
      </c>
      <c r="R82" s="143" t="e">
        <f>VLOOKUP(C82,#REF!,9,FALSE)</f>
        <v>#REF!</v>
      </c>
      <c r="S82" s="143" t="str">
        <f t="shared" si="7"/>
        <v>-</v>
      </c>
      <c r="T82" s="135" t="e">
        <f>VLOOKUP(C82,#REF!,15,FALSE)</f>
        <v>#REF!</v>
      </c>
      <c r="U82" s="143" t="e">
        <f>VLOOKUP(C82,#REF!,10,FALSE)</f>
        <v>#REF!</v>
      </c>
      <c r="V82" s="143" t="str">
        <f t="shared" si="5"/>
        <v>-</v>
      </c>
      <c r="W82" s="134" t="e">
        <f>VLOOKUP(C82,#REF!,54,FALSE)</f>
        <v>#REF!</v>
      </c>
      <c r="X82" s="134" t="e">
        <f>VLOOKUP(C82,#REF!,47,FALSE)</f>
        <v>#REF!</v>
      </c>
      <c r="Y82" s="134" t="str">
        <f t="shared" si="8"/>
        <v>-</v>
      </c>
    </row>
    <row r="83" spans="2:25" hidden="1">
      <c r="B83" s="134" t="s">
        <v>8020</v>
      </c>
      <c r="C83" s="134" t="s">
        <v>10575</v>
      </c>
      <c r="D83" s="134" t="s">
        <v>29</v>
      </c>
      <c r="E83" s="134" t="s">
        <v>371</v>
      </c>
      <c r="F83" s="134" t="s">
        <v>27</v>
      </c>
      <c r="G83" s="134" t="s">
        <v>28</v>
      </c>
      <c r="H83" s="134" t="s">
        <v>24</v>
      </c>
      <c r="I83" s="134" t="s">
        <v>2300</v>
      </c>
      <c r="J83" s="134" t="s">
        <v>2343</v>
      </c>
      <c r="K83" s="134" t="s">
        <v>24</v>
      </c>
      <c r="L83" s="134" t="s">
        <v>2302</v>
      </c>
      <c r="M83" s="143" t="e">
        <f>VLOOKUP(B83,#REF!,8,FALSE)</f>
        <v>#REF!</v>
      </c>
      <c r="N83" s="135" t="e">
        <f>VLOOKUP(B83,#REF!,14,FALSE)</f>
        <v>#REF!</v>
      </c>
      <c r="O83" s="143" t="e">
        <f>VLOOKUP(B83,#REF!,9,FALSE)</f>
        <v>#REF!</v>
      </c>
      <c r="P83" s="143" t="str">
        <f t="shared" si="6"/>
        <v>-</v>
      </c>
      <c r="Q83" s="135" t="e">
        <f>VLOOKUP(C83,#REF!,14,FALSE)</f>
        <v>#REF!</v>
      </c>
      <c r="R83" s="143" t="e">
        <f>VLOOKUP(C83,#REF!,9,FALSE)</f>
        <v>#REF!</v>
      </c>
      <c r="S83" s="143" t="str">
        <f t="shared" si="7"/>
        <v>-</v>
      </c>
      <c r="T83" s="135" t="e">
        <f>VLOOKUP(C83,#REF!,15,FALSE)</f>
        <v>#REF!</v>
      </c>
      <c r="U83" s="143" t="e">
        <f>VLOOKUP(C83,#REF!,10,FALSE)</f>
        <v>#REF!</v>
      </c>
      <c r="V83" s="143" t="str">
        <f t="shared" si="5"/>
        <v>-</v>
      </c>
      <c r="W83" s="134" t="e">
        <f>VLOOKUP(C83,#REF!,54,FALSE)</f>
        <v>#REF!</v>
      </c>
      <c r="X83" s="134" t="e">
        <f>VLOOKUP(C83,#REF!,47,FALSE)</f>
        <v>#REF!</v>
      </c>
      <c r="Y83" s="134" t="str">
        <f t="shared" si="8"/>
        <v>-</v>
      </c>
    </row>
    <row r="84" spans="2:25" hidden="1">
      <c r="B84" s="134" t="s">
        <v>8022</v>
      </c>
      <c r="C84" s="134" t="s">
        <v>19391</v>
      </c>
      <c r="D84" s="134" t="s">
        <v>29</v>
      </c>
      <c r="E84" s="134" t="s">
        <v>371</v>
      </c>
      <c r="F84" s="134" t="s">
        <v>27</v>
      </c>
      <c r="G84" s="134" t="s">
        <v>28</v>
      </c>
      <c r="H84" s="134" t="s">
        <v>24</v>
      </c>
      <c r="I84" s="134" t="s">
        <v>2300</v>
      </c>
      <c r="J84" s="134" t="s">
        <v>2301</v>
      </c>
      <c r="K84" s="134" t="s">
        <v>24</v>
      </c>
      <c r="L84" s="134" t="s">
        <v>2187</v>
      </c>
      <c r="M84" s="143" t="e">
        <f>VLOOKUP(B84,#REF!,8,FALSE)</f>
        <v>#REF!</v>
      </c>
      <c r="N84" s="135" t="e">
        <f>VLOOKUP(B84,#REF!,14,FALSE)</f>
        <v>#REF!</v>
      </c>
      <c r="O84" s="143" t="e">
        <f>VLOOKUP(B84,#REF!,9,FALSE)</f>
        <v>#REF!</v>
      </c>
      <c r="P84" s="143" t="str">
        <f t="shared" si="6"/>
        <v>-</v>
      </c>
      <c r="Q84" s="135" t="e">
        <f>VLOOKUP(C84,#REF!,14,FALSE)</f>
        <v>#REF!</v>
      </c>
      <c r="R84" s="143" t="e">
        <f>VLOOKUP(C84,#REF!,9,FALSE)</f>
        <v>#REF!</v>
      </c>
      <c r="S84" s="143" t="str">
        <f t="shared" si="7"/>
        <v>-</v>
      </c>
      <c r="T84" s="135" t="e">
        <f>VLOOKUP(C84,#REF!,15,FALSE)</f>
        <v>#REF!</v>
      </c>
      <c r="U84" s="143" t="e">
        <f>VLOOKUP(C84,#REF!,10,FALSE)</f>
        <v>#REF!</v>
      </c>
      <c r="V84" s="143" t="str">
        <f t="shared" si="5"/>
        <v>-</v>
      </c>
      <c r="W84" s="134" t="e">
        <f>VLOOKUP(C84,#REF!,54,FALSE)</f>
        <v>#REF!</v>
      </c>
      <c r="X84" s="134" t="e">
        <f>VLOOKUP(C84,#REF!,47,FALSE)</f>
        <v>#REF!</v>
      </c>
      <c r="Y84" s="134" t="str">
        <f t="shared" si="8"/>
        <v>-</v>
      </c>
    </row>
    <row r="85" spans="2:25" hidden="1">
      <c r="B85" s="134" t="s">
        <v>8024</v>
      </c>
      <c r="C85" s="134" t="s">
        <v>19392</v>
      </c>
      <c r="D85" s="134" t="s">
        <v>29</v>
      </c>
      <c r="E85" s="134" t="s">
        <v>371</v>
      </c>
      <c r="F85" s="134" t="s">
        <v>27</v>
      </c>
      <c r="G85" s="134" t="s">
        <v>28</v>
      </c>
      <c r="H85" s="134" t="s">
        <v>24</v>
      </c>
      <c r="I85" s="134" t="s">
        <v>2300</v>
      </c>
      <c r="J85" s="134" t="s">
        <v>2310</v>
      </c>
      <c r="K85" s="134" t="s">
        <v>24</v>
      </c>
      <c r="L85" s="134" t="s">
        <v>2187</v>
      </c>
      <c r="M85" s="143" t="e">
        <f>VLOOKUP(B85,#REF!,8,FALSE)</f>
        <v>#REF!</v>
      </c>
      <c r="N85" s="135" t="e">
        <f>VLOOKUP(B85,#REF!,14,FALSE)</f>
        <v>#REF!</v>
      </c>
      <c r="O85" s="143" t="e">
        <f>VLOOKUP(B85,#REF!,9,FALSE)</f>
        <v>#REF!</v>
      </c>
      <c r="P85" s="143" t="str">
        <f t="shared" si="6"/>
        <v>-</v>
      </c>
      <c r="Q85" s="135" t="e">
        <f>VLOOKUP(C85,#REF!,14,FALSE)</f>
        <v>#REF!</v>
      </c>
      <c r="R85" s="143" t="e">
        <f>VLOOKUP(C85,#REF!,9,FALSE)</f>
        <v>#REF!</v>
      </c>
      <c r="S85" s="143" t="str">
        <f t="shared" si="7"/>
        <v>-</v>
      </c>
      <c r="T85" s="135" t="e">
        <f>VLOOKUP(C85,#REF!,15,FALSE)</f>
        <v>#REF!</v>
      </c>
      <c r="U85" s="143" t="e">
        <f>VLOOKUP(C85,#REF!,10,FALSE)</f>
        <v>#REF!</v>
      </c>
      <c r="V85" s="143" t="str">
        <f t="shared" si="5"/>
        <v>-</v>
      </c>
      <c r="W85" s="134" t="e">
        <f>VLOOKUP(C85,#REF!,54,FALSE)</f>
        <v>#REF!</v>
      </c>
      <c r="X85" s="134" t="e">
        <f>VLOOKUP(C85,#REF!,47,FALSE)</f>
        <v>#REF!</v>
      </c>
      <c r="Y85" s="134" t="str">
        <f t="shared" si="8"/>
        <v>-</v>
      </c>
    </row>
    <row r="86" spans="2:25" hidden="1">
      <c r="B86" s="134" t="s">
        <v>8026</v>
      </c>
      <c r="C86" s="134" t="s">
        <v>19393</v>
      </c>
      <c r="D86" s="134" t="s">
        <v>29</v>
      </c>
      <c r="E86" s="134" t="s">
        <v>371</v>
      </c>
      <c r="F86" s="134" t="s">
        <v>27</v>
      </c>
      <c r="G86" s="134" t="s">
        <v>28</v>
      </c>
      <c r="H86" s="134" t="s">
        <v>24</v>
      </c>
      <c r="I86" s="134" t="s">
        <v>2300</v>
      </c>
      <c r="J86" s="134" t="s">
        <v>2312</v>
      </c>
      <c r="K86" s="134" t="s">
        <v>24</v>
      </c>
      <c r="L86" s="134" t="s">
        <v>2187</v>
      </c>
      <c r="M86" s="143" t="e">
        <f>VLOOKUP(B86,#REF!,8,FALSE)</f>
        <v>#REF!</v>
      </c>
      <c r="N86" s="135" t="e">
        <f>VLOOKUP(B86,#REF!,14,FALSE)</f>
        <v>#REF!</v>
      </c>
      <c r="O86" s="143" t="e">
        <f>VLOOKUP(B86,#REF!,9,FALSE)</f>
        <v>#REF!</v>
      </c>
      <c r="P86" s="143" t="str">
        <f t="shared" si="6"/>
        <v>-</v>
      </c>
      <c r="Q86" s="135" t="e">
        <f>VLOOKUP(C86,#REF!,14,FALSE)</f>
        <v>#REF!</v>
      </c>
      <c r="R86" s="143" t="e">
        <f>VLOOKUP(C86,#REF!,9,FALSE)</f>
        <v>#REF!</v>
      </c>
      <c r="S86" s="143" t="str">
        <f t="shared" si="7"/>
        <v>-</v>
      </c>
      <c r="T86" s="135" t="e">
        <f>VLOOKUP(C86,#REF!,15,FALSE)</f>
        <v>#REF!</v>
      </c>
      <c r="U86" s="143" t="e">
        <f>VLOOKUP(C86,#REF!,10,FALSE)</f>
        <v>#REF!</v>
      </c>
      <c r="V86" s="143" t="str">
        <f t="shared" si="5"/>
        <v>-</v>
      </c>
      <c r="W86" s="134" t="e">
        <f>VLOOKUP(C86,#REF!,54,FALSE)</f>
        <v>#REF!</v>
      </c>
      <c r="X86" s="134" t="e">
        <f>VLOOKUP(C86,#REF!,47,FALSE)</f>
        <v>#REF!</v>
      </c>
      <c r="Y86" s="134" t="str">
        <f t="shared" si="8"/>
        <v>-</v>
      </c>
    </row>
    <row r="87" spans="2:25" hidden="1">
      <c r="B87" s="134" t="s">
        <v>8028</v>
      </c>
      <c r="C87" s="134" t="s">
        <v>19394</v>
      </c>
      <c r="D87" s="134" t="s">
        <v>29</v>
      </c>
      <c r="E87" s="134" t="s">
        <v>371</v>
      </c>
      <c r="F87" s="134" t="s">
        <v>27</v>
      </c>
      <c r="G87" s="134" t="s">
        <v>28</v>
      </c>
      <c r="H87" s="134" t="s">
        <v>24</v>
      </c>
      <c r="I87" s="134" t="s">
        <v>2300</v>
      </c>
      <c r="J87" s="134" t="s">
        <v>2314</v>
      </c>
      <c r="K87" s="134" t="s">
        <v>24</v>
      </c>
      <c r="L87" s="134" t="s">
        <v>2187</v>
      </c>
      <c r="M87" s="143" t="e">
        <f>VLOOKUP(B87,#REF!,8,FALSE)</f>
        <v>#REF!</v>
      </c>
      <c r="N87" s="135" t="e">
        <f>VLOOKUP(B87,#REF!,14,FALSE)</f>
        <v>#REF!</v>
      </c>
      <c r="O87" s="143" t="e">
        <f>VLOOKUP(B87,#REF!,9,FALSE)</f>
        <v>#REF!</v>
      </c>
      <c r="P87" s="143" t="str">
        <f t="shared" si="6"/>
        <v>-</v>
      </c>
      <c r="Q87" s="135" t="e">
        <f>VLOOKUP(C87,#REF!,14,FALSE)</f>
        <v>#REF!</v>
      </c>
      <c r="R87" s="143" t="e">
        <f>VLOOKUP(C87,#REF!,9,FALSE)</f>
        <v>#REF!</v>
      </c>
      <c r="S87" s="143" t="str">
        <f t="shared" si="7"/>
        <v>-</v>
      </c>
      <c r="T87" s="135" t="e">
        <f>VLOOKUP(C87,#REF!,15,FALSE)</f>
        <v>#REF!</v>
      </c>
      <c r="U87" s="143" t="e">
        <f>VLOOKUP(C87,#REF!,10,FALSE)</f>
        <v>#REF!</v>
      </c>
      <c r="V87" s="143" t="str">
        <f t="shared" si="5"/>
        <v>-</v>
      </c>
      <c r="W87" s="134" t="e">
        <f>VLOOKUP(C87,#REF!,54,FALSE)</f>
        <v>#REF!</v>
      </c>
      <c r="X87" s="134" t="e">
        <f>VLOOKUP(C87,#REF!,47,FALSE)</f>
        <v>#REF!</v>
      </c>
      <c r="Y87" s="134" t="str">
        <f t="shared" si="8"/>
        <v>-</v>
      </c>
    </row>
    <row r="88" spans="2:25" hidden="1">
      <c r="B88" s="134" t="s">
        <v>8030</v>
      </c>
      <c r="C88" s="134" t="s">
        <v>19395</v>
      </c>
      <c r="D88" s="134" t="s">
        <v>29</v>
      </c>
      <c r="E88" s="134" t="s">
        <v>371</v>
      </c>
      <c r="F88" s="134" t="s">
        <v>27</v>
      </c>
      <c r="G88" s="134" t="s">
        <v>28</v>
      </c>
      <c r="H88" s="134" t="s">
        <v>24</v>
      </c>
      <c r="I88" s="134" t="s">
        <v>2300</v>
      </c>
      <c r="J88" s="134" t="s">
        <v>2316</v>
      </c>
      <c r="K88" s="134" t="s">
        <v>24</v>
      </c>
      <c r="L88" s="134" t="s">
        <v>2187</v>
      </c>
      <c r="M88" s="143" t="e">
        <f>VLOOKUP(B88,#REF!,8,FALSE)</f>
        <v>#REF!</v>
      </c>
      <c r="N88" s="135" t="e">
        <f>VLOOKUP(B88,#REF!,14,FALSE)</f>
        <v>#REF!</v>
      </c>
      <c r="O88" s="143" t="e">
        <f>VLOOKUP(B88,#REF!,9,FALSE)</f>
        <v>#REF!</v>
      </c>
      <c r="P88" s="143" t="str">
        <f t="shared" si="6"/>
        <v>-</v>
      </c>
      <c r="Q88" s="135" t="e">
        <f>VLOOKUP(C88,#REF!,14,FALSE)</f>
        <v>#REF!</v>
      </c>
      <c r="R88" s="143" t="e">
        <f>VLOOKUP(C88,#REF!,9,FALSE)</f>
        <v>#REF!</v>
      </c>
      <c r="S88" s="143" t="str">
        <f t="shared" si="7"/>
        <v>-</v>
      </c>
      <c r="T88" s="135" t="e">
        <f>VLOOKUP(C88,#REF!,15,FALSE)</f>
        <v>#REF!</v>
      </c>
      <c r="U88" s="143" t="e">
        <f>VLOOKUP(C88,#REF!,10,FALSE)</f>
        <v>#REF!</v>
      </c>
      <c r="V88" s="143" t="str">
        <f t="shared" si="5"/>
        <v>-</v>
      </c>
      <c r="W88" s="134" t="e">
        <f>VLOOKUP(C88,#REF!,54,FALSE)</f>
        <v>#REF!</v>
      </c>
      <c r="X88" s="134" t="e">
        <f>VLOOKUP(C88,#REF!,47,FALSE)</f>
        <v>#REF!</v>
      </c>
      <c r="Y88" s="134" t="str">
        <f t="shared" si="8"/>
        <v>-</v>
      </c>
    </row>
    <row r="89" spans="2:25" hidden="1">
      <c r="B89" s="134" t="s">
        <v>8032</v>
      </c>
      <c r="C89" s="134" t="s">
        <v>19396</v>
      </c>
      <c r="D89" s="134" t="s">
        <v>29</v>
      </c>
      <c r="E89" s="134" t="s">
        <v>371</v>
      </c>
      <c r="F89" s="134" t="s">
        <v>27</v>
      </c>
      <c r="G89" s="134" t="s">
        <v>28</v>
      </c>
      <c r="H89" s="134" t="s">
        <v>24</v>
      </c>
      <c r="I89" s="134" t="s">
        <v>2300</v>
      </c>
      <c r="J89" s="134" t="s">
        <v>2318</v>
      </c>
      <c r="K89" s="134" t="s">
        <v>24</v>
      </c>
      <c r="L89" s="134" t="s">
        <v>2187</v>
      </c>
      <c r="M89" s="143" t="e">
        <f>VLOOKUP(B89,#REF!,8,FALSE)</f>
        <v>#REF!</v>
      </c>
      <c r="N89" s="135" t="e">
        <f>VLOOKUP(B89,#REF!,14,FALSE)</f>
        <v>#REF!</v>
      </c>
      <c r="O89" s="143" t="e">
        <f>VLOOKUP(B89,#REF!,9,FALSE)</f>
        <v>#REF!</v>
      </c>
      <c r="P89" s="143" t="str">
        <f t="shared" si="6"/>
        <v>-</v>
      </c>
      <c r="Q89" s="135" t="e">
        <f>VLOOKUP(C89,#REF!,14,FALSE)</f>
        <v>#REF!</v>
      </c>
      <c r="R89" s="143" t="e">
        <f>VLOOKUP(C89,#REF!,9,FALSE)</f>
        <v>#REF!</v>
      </c>
      <c r="S89" s="143" t="str">
        <f t="shared" si="7"/>
        <v>-</v>
      </c>
      <c r="T89" s="135" t="e">
        <f>VLOOKUP(C89,#REF!,15,FALSE)</f>
        <v>#REF!</v>
      </c>
      <c r="U89" s="143" t="e">
        <f>VLOOKUP(C89,#REF!,10,FALSE)</f>
        <v>#REF!</v>
      </c>
      <c r="V89" s="143" t="str">
        <f t="shared" si="5"/>
        <v>-</v>
      </c>
      <c r="W89" s="134" t="e">
        <f>VLOOKUP(C89,#REF!,54,FALSE)</f>
        <v>#REF!</v>
      </c>
      <c r="X89" s="134" t="e">
        <f>VLOOKUP(C89,#REF!,47,FALSE)</f>
        <v>#REF!</v>
      </c>
      <c r="Y89" s="134" t="str">
        <f t="shared" si="8"/>
        <v>-</v>
      </c>
    </row>
    <row r="90" spans="2:25" hidden="1">
      <c r="B90" s="134" t="s">
        <v>8034</v>
      </c>
      <c r="C90" s="134" t="s">
        <v>19397</v>
      </c>
      <c r="D90" s="134" t="s">
        <v>29</v>
      </c>
      <c r="E90" s="134" t="s">
        <v>371</v>
      </c>
      <c r="F90" s="134" t="s">
        <v>27</v>
      </c>
      <c r="G90" s="134" t="s">
        <v>28</v>
      </c>
      <c r="H90" s="134" t="s">
        <v>24</v>
      </c>
      <c r="I90" s="134" t="s">
        <v>2300</v>
      </c>
      <c r="J90" s="134" t="s">
        <v>2323</v>
      </c>
      <c r="K90" s="134" t="s">
        <v>24</v>
      </c>
      <c r="L90" s="134" t="s">
        <v>2187</v>
      </c>
      <c r="M90" s="143" t="e">
        <f>VLOOKUP(B90,#REF!,8,FALSE)</f>
        <v>#REF!</v>
      </c>
      <c r="N90" s="135" t="e">
        <f>VLOOKUP(B90,#REF!,14,FALSE)</f>
        <v>#REF!</v>
      </c>
      <c r="O90" s="143" t="e">
        <f>VLOOKUP(B90,#REF!,9,FALSE)</f>
        <v>#REF!</v>
      </c>
      <c r="P90" s="143" t="str">
        <f t="shared" si="6"/>
        <v>-</v>
      </c>
      <c r="Q90" s="135" t="e">
        <f>VLOOKUP(C90,#REF!,14,FALSE)</f>
        <v>#REF!</v>
      </c>
      <c r="R90" s="143" t="e">
        <f>VLOOKUP(C90,#REF!,9,FALSE)</f>
        <v>#REF!</v>
      </c>
      <c r="S90" s="143" t="str">
        <f t="shared" si="7"/>
        <v>-</v>
      </c>
      <c r="T90" s="135" t="e">
        <f>VLOOKUP(C90,#REF!,15,FALSE)</f>
        <v>#REF!</v>
      </c>
      <c r="U90" s="143" t="e">
        <f>VLOOKUP(C90,#REF!,10,FALSE)</f>
        <v>#REF!</v>
      </c>
      <c r="V90" s="143" t="str">
        <f t="shared" si="5"/>
        <v>-</v>
      </c>
      <c r="W90" s="134" t="e">
        <f>VLOOKUP(C90,#REF!,54,FALSE)</f>
        <v>#REF!</v>
      </c>
      <c r="X90" s="134" t="e">
        <f>VLOOKUP(C90,#REF!,47,FALSE)</f>
        <v>#REF!</v>
      </c>
      <c r="Y90" s="134" t="str">
        <f t="shared" si="8"/>
        <v>-</v>
      </c>
    </row>
    <row r="91" spans="2:25" hidden="1">
      <c r="B91" s="134" t="s">
        <v>8036</v>
      </c>
      <c r="C91" s="134" t="s">
        <v>19398</v>
      </c>
      <c r="D91" s="134" t="s">
        <v>29</v>
      </c>
      <c r="E91" s="134" t="s">
        <v>371</v>
      </c>
      <c r="F91" s="134" t="s">
        <v>27</v>
      </c>
      <c r="G91" s="134" t="s">
        <v>28</v>
      </c>
      <c r="H91" s="134" t="s">
        <v>24</v>
      </c>
      <c r="I91" s="134" t="s">
        <v>2300</v>
      </c>
      <c r="J91" s="134" t="s">
        <v>2328</v>
      </c>
      <c r="K91" s="134" t="s">
        <v>24</v>
      </c>
      <c r="L91" s="134" t="s">
        <v>2187</v>
      </c>
      <c r="M91" s="143" t="e">
        <f>VLOOKUP(B91,#REF!,8,FALSE)</f>
        <v>#REF!</v>
      </c>
      <c r="N91" s="135" t="e">
        <f>VLOOKUP(B91,#REF!,14,FALSE)</f>
        <v>#REF!</v>
      </c>
      <c r="O91" s="143" t="e">
        <f>VLOOKUP(B91,#REF!,9,FALSE)</f>
        <v>#REF!</v>
      </c>
      <c r="P91" s="143" t="str">
        <f t="shared" si="6"/>
        <v>-</v>
      </c>
      <c r="Q91" s="135" t="e">
        <f>VLOOKUP(C91,#REF!,14,FALSE)</f>
        <v>#REF!</v>
      </c>
      <c r="R91" s="143" t="e">
        <f>VLOOKUP(C91,#REF!,9,FALSE)</f>
        <v>#REF!</v>
      </c>
      <c r="S91" s="143" t="str">
        <f t="shared" si="7"/>
        <v>-</v>
      </c>
      <c r="T91" s="135" t="e">
        <f>VLOOKUP(C91,#REF!,15,FALSE)</f>
        <v>#REF!</v>
      </c>
      <c r="U91" s="143" t="e">
        <f>VLOOKUP(C91,#REF!,10,FALSE)</f>
        <v>#REF!</v>
      </c>
      <c r="V91" s="143" t="str">
        <f t="shared" si="5"/>
        <v>-</v>
      </c>
      <c r="W91" s="134" t="e">
        <f>VLOOKUP(C91,#REF!,54,FALSE)</f>
        <v>#REF!</v>
      </c>
      <c r="X91" s="134" t="e">
        <f>VLOOKUP(C91,#REF!,47,FALSE)</f>
        <v>#REF!</v>
      </c>
      <c r="Y91" s="134" t="str">
        <f t="shared" si="8"/>
        <v>-</v>
      </c>
    </row>
    <row r="92" spans="2:25" hidden="1">
      <c r="B92" s="134" t="s">
        <v>8038</v>
      </c>
      <c r="C92" s="134" t="s">
        <v>19399</v>
      </c>
      <c r="D92" s="134" t="s">
        <v>29</v>
      </c>
      <c r="E92" s="134" t="s">
        <v>371</v>
      </c>
      <c r="F92" s="134" t="s">
        <v>27</v>
      </c>
      <c r="G92" s="134" t="s">
        <v>28</v>
      </c>
      <c r="H92" s="134" t="s">
        <v>24</v>
      </c>
      <c r="I92" s="134" t="s">
        <v>2300</v>
      </c>
      <c r="J92" s="134" t="s">
        <v>2333</v>
      </c>
      <c r="K92" s="134" t="s">
        <v>24</v>
      </c>
      <c r="L92" s="134" t="s">
        <v>2187</v>
      </c>
      <c r="M92" s="143" t="e">
        <f>VLOOKUP(B92,#REF!,8,FALSE)</f>
        <v>#REF!</v>
      </c>
      <c r="N92" s="135" t="e">
        <f>VLOOKUP(B92,#REF!,14,FALSE)</f>
        <v>#REF!</v>
      </c>
      <c r="O92" s="143" t="e">
        <f>VLOOKUP(B92,#REF!,9,FALSE)</f>
        <v>#REF!</v>
      </c>
      <c r="P92" s="143" t="str">
        <f t="shared" si="6"/>
        <v>-</v>
      </c>
      <c r="Q92" s="135" t="e">
        <f>VLOOKUP(C92,#REF!,14,FALSE)</f>
        <v>#REF!</v>
      </c>
      <c r="R92" s="143" t="e">
        <f>VLOOKUP(C92,#REF!,9,FALSE)</f>
        <v>#REF!</v>
      </c>
      <c r="S92" s="143" t="str">
        <f t="shared" si="7"/>
        <v>-</v>
      </c>
      <c r="T92" s="135" t="e">
        <f>VLOOKUP(C92,#REF!,15,FALSE)</f>
        <v>#REF!</v>
      </c>
      <c r="U92" s="143" t="e">
        <f>VLOOKUP(C92,#REF!,10,FALSE)</f>
        <v>#REF!</v>
      </c>
      <c r="V92" s="143" t="str">
        <f t="shared" si="5"/>
        <v>-</v>
      </c>
      <c r="W92" s="134" t="e">
        <f>VLOOKUP(C92,#REF!,54,FALSE)</f>
        <v>#REF!</v>
      </c>
      <c r="X92" s="134" t="e">
        <f>VLOOKUP(C92,#REF!,47,FALSE)</f>
        <v>#REF!</v>
      </c>
      <c r="Y92" s="134" t="str">
        <f t="shared" si="8"/>
        <v>-</v>
      </c>
    </row>
    <row r="93" spans="2:25" hidden="1">
      <c r="B93" s="134" t="s">
        <v>8040</v>
      </c>
      <c r="C93" s="134" t="s">
        <v>19400</v>
      </c>
      <c r="D93" s="134" t="s">
        <v>29</v>
      </c>
      <c r="E93" s="134" t="s">
        <v>371</v>
      </c>
      <c r="F93" s="134" t="s">
        <v>27</v>
      </c>
      <c r="G93" s="134" t="s">
        <v>28</v>
      </c>
      <c r="H93" s="134" t="s">
        <v>24</v>
      </c>
      <c r="I93" s="134" t="s">
        <v>2300</v>
      </c>
      <c r="J93" s="134" t="s">
        <v>2338</v>
      </c>
      <c r="K93" s="134" t="s">
        <v>24</v>
      </c>
      <c r="L93" s="134" t="s">
        <v>2187</v>
      </c>
      <c r="M93" s="143" t="e">
        <f>VLOOKUP(B93,#REF!,8,FALSE)</f>
        <v>#REF!</v>
      </c>
      <c r="N93" s="135" t="e">
        <f>VLOOKUP(B93,#REF!,14,FALSE)</f>
        <v>#REF!</v>
      </c>
      <c r="O93" s="143" t="e">
        <f>VLOOKUP(B93,#REF!,9,FALSE)</f>
        <v>#REF!</v>
      </c>
      <c r="P93" s="143" t="str">
        <f t="shared" si="6"/>
        <v>-</v>
      </c>
      <c r="Q93" s="135" t="e">
        <f>VLOOKUP(C93,#REF!,14,FALSE)</f>
        <v>#REF!</v>
      </c>
      <c r="R93" s="143" t="e">
        <f>VLOOKUP(C93,#REF!,9,FALSE)</f>
        <v>#REF!</v>
      </c>
      <c r="S93" s="143" t="str">
        <f t="shared" si="7"/>
        <v>-</v>
      </c>
      <c r="T93" s="135" t="e">
        <f>VLOOKUP(C93,#REF!,15,FALSE)</f>
        <v>#REF!</v>
      </c>
      <c r="U93" s="143" t="e">
        <f>VLOOKUP(C93,#REF!,10,FALSE)</f>
        <v>#REF!</v>
      </c>
      <c r="V93" s="143" t="str">
        <f t="shared" si="5"/>
        <v>-</v>
      </c>
      <c r="W93" s="134" t="e">
        <f>VLOOKUP(C93,#REF!,54,FALSE)</f>
        <v>#REF!</v>
      </c>
      <c r="X93" s="134" t="e">
        <f>VLOOKUP(C93,#REF!,47,FALSE)</f>
        <v>#REF!</v>
      </c>
      <c r="Y93" s="134" t="str">
        <f t="shared" si="8"/>
        <v>-</v>
      </c>
    </row>
    <row r="94" spans="2:25" hidden="1">
      <c r="B94" s="134" t="s">
        <v>8042</v>
      </c>
      <c r="C94" s="134" t="s">
        <v>19401</v>
      </c>
      <c r="D94" s="134" t="s">
        <v>29</v>
      </c>
      <c r="E94" s="134" t="s">
        <v>371</v>
      </c>
      <c r="F94" s="134" t="s">
        <v>27</v>
      </c>
      <c r="G94" s="134" t="s">
        <v>28</v>
      </c>
      <c r="H94" s="134" t="s">
        <v>24</v>
      </c>
      <c r="I94" s="134" t="s">
        <v>2300</v>
      </c>
      <c r="J94" s="134" t="s">
        <v>2343</v>
      </c>
      <c r="K94" s="134" t="s">
        <v>24</v>
      </c>
      <c r="L94" s="134" t="s">
        <v>2187</v>
      </c>
      <c r="M94" s="143" t="e">
        <f>VLOOKUP(B94,#REF!,8,FALSE)</f>
        <v>#REF!</v>
      </c>
      <c r="N94" s="135" t="e">
        <f>VLOOKUP(B94,#REF!,14,FALSE)</f>
        <v>#REF!</v>
      </c>
      <c r="O94" s="143" t="e">
        <f>VLOOKUP(B94,#REF!,9,FALSE)</f>
        <v>#REF!</v>
      </c>
      <c r="P94" s="143" t="str">
        <f t="shared" si="6"/>
        <v>-</v>
      </c>
      <c r="Q94" s="135" t="e">
        <f>VLOOKUP(C94,#REF!,14,FALSE)</f>
        <v>#REF!</v>
      </c>
      <c r="R94" s="143" t="e">
        <f>VLOOKUP(C94,#REF!,9,FALSE)</f>
        <v>#REF!</v>
      </c>
      <c r="S94" s="143" t="str">
        <f t="shared" si="7"/>
        <v>-</v>
      </c>
      <c r="T94" s="135" t="e">
        <f>VLOOKUP(C94,#REF!,15,FALSE)</f>
        <v>#REF!</v>
      </c>
      <c r="U94" s="143" t="e">
        <f>VLOOKUP(C94,#REF!,10,FALSE)</f>
        <v>#REF!</v>
      </c>
      <c r="V94" s="143" t="str">
        <f t="shared" si="5"/>
        <v>-</v>
      </c>
      <c r="W94" s="134" t="e">
        <f>VLOOKUP(C94,#REF!,54,FALSE)</f>
        <v>#REF!</v>
      </c>
      <c r="X94" s="134" t="e">
        <f>VLOOKUP(C94,#REF!,47,FALSE)</f>
        <v>#REF!</v>
      </c>
      <c r="Y94" s="134" t="str">
        <f t="shared" si="8"/>
        <v>-</v>
      </c>
    </row>
    <row r="95" spans="2:25" hidden="1">
      <c r="B95" s="134" t="s">
        <v>8044</v>
      </c>
      <c r="C95" s="134" t="s">
        <v>10576</v>
      </c>
      <c r="D95" s="134" t="s">
        <v>31</v>
      </c>
      <c r="E95" s="134" t="s">
        <v>371</v>
      </c>
      <c r="F95" s="134" t="s">
        <v>27</v>
      </c>
      <c r="G95" s="134" t="s">
        <v>28</v>
      </c>
      <c r="H95" s="134" t="s">
        <v>24</v>
      </c>
      <c r="I95" s="134" t="s">
        <v>2300</v>
      </c>
      <c r="J95" s="134" t="s">
        <v>2301</v>
      </c>
      <c r="K95" s="134" t="s">
        <v>24</v>
      </c>
      <c r="L95" s="134" t="s">
        <v>2302</v>
      </c>
      <c r="M95" s="143" t="e">
        <f>VLOOKUP(B95,#REF!,8,FALSE)</f>
        <v>#REF!</v>
      </c>
      <c r="N95" s="135" t="e">
        <f>VLOOKUP(B95,#REF!,14,FALSE)</f>
        <v>#REF!</v>
      </c>
      <c r="O95" s="143" t="e">
        <f>VLOOKUP(B95,#REF!,9,FALSE)</f>
        <v>#REF!</v>
      </c>
      <c r="P95" s="143" t="str">
        <f t="shared" si="6"/>
        <v>-</v>
      </c>
      <c r="Q95" s="135" t="e">
        <f>VLOOKUP(C95,#REF!,14,FALSE)</f>
        <v>#REF!</v>
      </c>
      <c r="R95" s="143" t="e">
        <f>VLOOKUP(C95,#REF!,9,FALSE)</f>
        <v>#REF!</v>
      </c>
      <c r="S95" s="143" t="str">
        <f t="shared" si="7"/>
        <v>-</v>
      </c>
      <c r="T95" s="135" t="e">
        <f>VLOOKUP(C95,#REF!,15,FALSE)</f>
        <v>#REF!</v>
      </c>
      <c r="U95" s="143" t="e">
        <f>VLOOKUP(C95,#REF!,10,FALSE)</f>
        <v>#REF!</v>
      </c>
      <c r="V95" s="143" t="str">
        <f t="shared" si="5"/>
        <v>-</v>
      </c>
      <c r="W95" s="134" t="e">
        <f>VLOOKUP(C95,#REF!,54,FALSE)</f>
        <v>#REF!</v>
      </c>
      <c r="X95" s="134" t="e">
        <f>VLOOKUP(C95,#REF!,47,FALSE)</f>
        <v>#REF!</v>
      </c>
      <c r="Y95" s="134" t="str">
        <f t="shared" si="8"/>
        <v>-</v>
      </c>
    </row>
    <row r="96" spans="2:25" hidden="1">
      <c r="B96" s="134" t="s">
        <v>8046</v>
      </c>
      <c r="C96" s="134" t="s">
        <v>10577</v>
      </c>
      <c r="D96" s="134" t="s">
        <v>31</v>
      </c>
      <c r="E96" s="134" t="s">
        <v>371</v>
      </c>
      <c r="F96" s="134" t="s">
        <v>27</v>
      </c>
      <c r="G96" s="134" t="s">
        <v>28</v>
      </c>
      <c r="H96" s="134" t="s">
        <v>24</v>
      </c>
      <c r="I96" s="134" t="s">
        <v>2300</v>
      </c>
      <c r="J96" s="134" t="s">
        <v>2384</v>
      </c>
      <c r="K96" s="134" t="s">
        <v>24</v>
      </c>
      <c r="L96" s="134" t="s">
        <v>2302</v>
      </c>
      <c r="M96" s="143" t="e">
        <f>VLOOKUP(B96,#REF!,8,FALSE)</f>
        <v>#REF!</v>
      </c>
      <c r="N96" s="135" t="e">
        <f>VLOOKUP(B96,#REF!,14,FALSE)</f>
        <v>#REF!</v>
      </c>
      <c r="O96" s="143" t="e">
        <f>VLOOKUP(B96,#REF!,9,FALSE)</f>
        <v>#REF!</v>
      </c>
      <c r="P96" s="143" t="str">
        <f t="shared" si="6"/>
        <v>-</v>
      </c>
      <c r="Q96" s="135" t="e">
        <f>VLOOKUP(C96,#REF!,14,FALSE)</f>
        <v>#REF!</v>
      </c>
      <c r="R96" s="143" t="e">
        <f>VLOOKUP(C96,#REF!,9,FALSE)</f>
        <v>#REF!</v>
      </c>
      <c r="S96" s="143" t="str">
        <f t="shared" si="7"/>
        <v>-</v>
      </c>
      <c r="T96" s="135" t="e">
        <f>VLOOKUP(C96,#REF!,15,FALSE)</f>
        <v>#REF!</v>
      </c>
      <c r="U96" s="143" t="e">
        <f>VLOOKUP(C96,#REF!,10,FALSE)</f>
        <v>#REF!</v>
      </c>
      <c r="V96" s="143" t="str">
        <f t="shared" si="5"/>
        <v>-</v>
      </c>
      <c r="W96" s="134" t="e">
        <f>VLOOKUP(C96,#REF!,54,FALSE)</f>
        <v>#REF!</v>
      </c>
      <c r="X96" s="134" t="e">
        <f>VLOOKUP(C96,#REF!,47,FALSE)</f>
        <v>#REF!</v>
      </c>
      <c r="Y96" s="134" t="str">
        <f t="shared" si="8"/>
        <v>-</v>
      </c>
    </row>
    <row r="97" spans="2:25" hidden="1">
      <c r="B97" s="134" t="s">
        <v>8048</v>
      </c>
      <c r="C97" s="134" t="s">
        <v>10578</v>
      </c>
      <c r="D97" s="134" t="s">
        <v>33</v>
      </c>
      <c r="E97" s="134" t="s">
        <v>371</v>
      </c>
      <c r="F97" s="134" t="s">
        <v>27</v>
      </c>
      <c r="G97" s="134" t="s">
        <v>28</v>
      </c>
      <c r="H97" s="134" t="s">
        <v>24</v>
      </c>
      <c r="I97" s="134" t="s">
        <v>2300</v>
      </c>
      <c r="J97" s="134" t="s">
        <v>2389</v>
      </c>
      <c r="K97" s="134" t="s">
        <v>24</v>
      </c>
      <c r="L97" s="134" t="s">
        <v>2187</v>
      </c>
      <c r="M97" s="143" t="e">
        <f>VLOOKUP(B97,#REF!,8,FALSE)</f>
        <v>#REF!</v>
      </c>
      <c r="N97" s="135" t="e">
        <f>VLOOKUP(B97,#REF!,14,FALSE)</f>
        <v>#REF!</v>
      </c>
      <c r="O97" s="143" t="e">
        <f>VLOOKUP(B97,#REF!,9,FALSE)</f>
        <v>#REF!</v>
      </c>
      <c r="P97" s="143" t="str">
        <f t="shared" si="6"/>
        <v>-</v>
      </c>
      <c r="Q97" s="135" t="e">
        <f>VLOOKUP(C97,#REF!,14,FALSE)</f>
        <v>#REF!</v>
      </c>
      <c r="R97" s="143" t="e">
        <f>VLOOKUP(C97,#REF!,9,FALSE)</f>
        <v>#REF!</v>
      </c>
      <c r="S97" s="143" t="str">
        <f t="shared" si="7"/>
        <v>-</v>
      </c>
      <c r="T97" s="135" t="e">
        <f>VLOOKUP(C97,#REF!,15,FALSE)</f>
        <v>#REF!</v>
      </c>
      <c r="U97" s="143" t="e">
        <f>VLOOKUP(C97,#REF!,10,FALSE)</f>
        <v>#REF!</v>
      </c>
      <c r="V97" s="143" t="str">
        <f t="shared" si="5"/>
        <v>-</v>
      </c>
      <c r="W97" s="134" t="e">
        <f>VLOOKUP(C97,#REF!,54,FALSE)</f>
        <v>#REF!</v>
      </c>
      <c r="X97" s="134" t="e">
        <f>VLOOKUP(C97,#REF!,47,FALSE)</f>
        <v>#REF!</v>
      </c>
      <c r="Y97" s="134" t="str">
        <f t="shared" si="8"/>
        <v>-</v>
      </c>
    </row>
    <row r="98" spans="2:25" hidden="1">
      <c r="B98" s="134" t="s">
        <v>8050</v>
      </c>
      <c r="C98" s="134" t="s">
        <v>10579</v>
      </c>
      <c r="D98" s="134" t="s">
        <v>33</v>
      </c>
      <c r="E98" s="134" t="s">
        <v>371</v>
      </c>
      <c r="F98" s="134" t="s">
        <v>27</v>
      </c>
      <c r="G98" s="134" t="s">
        <v>28</v>
      </c>
      <c r="H98" s="134" t="s">
        <v>24</v>
      </c>
      <c r="I98" s="134" t="s">
        <v>2300</v>
      </c>
      <c r="J98" s="134" t="s">
        <v>2397</v>
      </c>
      <c r="K98" s="134" t="s">
        <v>24</v>
      </c>
      <c r="L98" s="134" t="s">
        <v>2187</v>
      </c>
      <c r="M98" s="143" t="e">
        <f>VLOOKUP(B98,#REF!,8,FALSE)</f>
        <v>#REF!</v>
      </c>
      <c r="N98" s="135" t="e">
        <f>VLOOKUP(B98,#REF!,14,FALSE)</f>
        <v>#REF!</v>
      </c>
      <c r="O98" s="143" t="e">
        <f>VLOOKUP(B98,#REF!,9,FALSE)</f>
        <v>#REF!</v>
      </c>
      <c r="P98" s="143" t="str">
        <f t="shared" si="6"/>
        <v>-</v>
      </c>
      <c r="Q98" s="135" t="e">
        <f>VLOOKUP(C98,#REF!,14,FALSE)</f>
        <v>#REF!</v>
      </c>
      <c r="R98" s="143" t="e">
        <f>VLOOKUP(C98,#REF!,9,FALSE)</f>
        <v>#REF!</v>
      </c>
      <c r="S98" s="143" t="str">
        <f t="shared" si="7"/>
        <v>-</v>
      </c>
      <c r="T98" s="135" t="e">
        <f>VLOOKUP(C98,#REF!,15,FALSE)</f>
        <v>#REF!</v>
      </c>
      <c r="U98" s="143" t="e">
        <f>VLOOKUP(C98,#REF!,10,FALSE)</f>
        <v>#REF!</v>
      </c>
      <c r="V98" s="143" t="str">
        <f t="shared" si="5"/>
        <v>-</v>
      </c>
      <c r="W98" s="134" t="e">
        <f>VLOOKUP(C98,#REF!,54,FALSE)</f>
        <v>#REF!</v>
      </c>
      <c r="X98" s="134" t="e">
        <f>VLOOKUP(C98,#REF!,47,FALSE)</f>
        <v>#REF!</v>
      </c>
      <c r="Y98" s="134" t="str">
        <f t="shared" si="8"/>
        <v>-</v>
      </c>
    </row>
    <row r="99" spans="2:25" hidden="1">
      <c r="B99" s="134" t="s">
        <v>8052</v>
      </c>
      <c r="C99" s="134" t="s">
        <v>10580</v>
      </c>
      <c r="D99" s="134" t="s">
        <v>33</v>
      </c>
      <c r="E99" s="134" t="s">
        <v>371</v>
      </c>
      <c r="F99" s="134" t="s">
        <v>27</v>
      </c>
      <c r="G99" s="134" t="s">
        <v>28</v>
      </c>
      <c r="H99" s="134" t="s">
        <v>24</v>
      </c>
      <c r="I99" s="134" t="s">
        <v>2300</v>
      </c>
      <c r="J99" s="134" t="s">
        <v>2402</v>
      </c>
      <c r="K99" s="134" t="s">
        <v>24</v>
      </c>
      <c r="L99" s="134" t="s">
        <v>2187</v>
      </c>
      <c r="M99" s="143" t="e">
        <f>VLOOKUP(B99,#REF!,8,FALSE)</f>
        <v>#REF!</v>
      </c>
      <c r="N99" s="135" t="e">
        <f>VLOOKUP(B99,#REF!,14,FALSE)</f>
        <v>#REF!</v>
      </c>
      <c r="O99" s="143" t="e">
        <f>VLOOKUP(B99,#REF!,9,FALSE)</f>
        <v>#REF!</v>
      </c>
      <c r="P99" s="143" t="str">
        <f t="shared" si="6"/>
        <v>-</v>
      </c>
      <c r="Q99" s="135" t="e">
        <f>VLOOKUP(C99,#REF!,14,FALSE)</f>
        <v>#REF!</v>
      </c>
      <c r="R99" s="143" t="e">
        <f>VLOOKUP(C99,#REF!,9,FALSE)</f>
        <v>#REF!</v>
      </c>
      <c r="S99" s="143" t="str">
        <f t="shared" si="7"/>
        <v>-</v>
      </c>
      <c r="T99" s="135" t="e">
        <f>VLOOKUP(C99,#REF!,15,FALSE)</f>
        <v>#REF!</v>
      </c>
      <c r="U99" s="143" t="e">
        <f>VLOOKUP(C99,#REF!,10,FALSE)</f>
        <v>#REF!</v>
      </c>
      <c r="V99" s="143" t="str">
        <f t="shared" si="5"/>
        <v>-</v>
      </c>
      <c r="W99" s="134" t="e">
        <f>VLOOKUP(C99,#REF!,54,FALSE)</f>
        <v>#REF!</v>
      </c>
      <c r="X99" s="134" t="e">
        <f>VLOOKUP(C99,#REF!,47,FALSE)</f>
        <v>#REF!</v>
      </c>
      <c r="Y99" s="134" t="str">
        <f t="shared" si="8"/>
        <v>-</v>
      </c>
    </row>
    <row r="100" spans="2:25" hidden="1">
      <c r="B100" s="134" t="s">
        <v>8054</v>
      </c>
      <c r="C100" s="134" t="s">
        <v>24</v>
      </c>
      <c r="D100" s="134" t="s">
        <v>33</v>
      </c>
      <c r="E100" s="134" t="s">
        <v>371</v>
      </c>
      <c r="F100" s="134" t="s">
        <v>27</v>
      </c>
      <c r="G100" s="134" t="s">
        <v>28</v>
      </c>
      <c r="H100" s="134" t="s">
        <v>24</v>
      </c>
      <c r="I100" s="134" t="s">
        <v>2300</v>
      </c>
      <c r="J100" s="134" t="s">
        <v>2407</v>
      </c>
      <c r="K100" s="134" t="s">
        <v>24</v>
      </c>
      <c r="L100" s="134" t="s">
        <v>2187</v>
      </c>
      <c r="M100" s="143" t="e">
        <f>VLOOKUP(B100,#REF!,8,FALSE)</f>
        <v>#REF!</v>
      </c>
      <c r="N100" s="135" t="e">
        <f>VLOOKUP(B100,#REF!,14,FALSE)</f>
        <v>#REF!</v>
      </c>
      <c r="O100" s="143" t="e">
        <f>VLOOKUP(B100,#REF!,9,FALSE)</f>
        <v>#REF!</v>
      </c>
      <c r="P100" s="143" t="str">
        <f t="shared" si="6"/>
        <v>-</v>
      </c>
      <c r="Q100" s="135" t="e">
        <f>VLOOKUP(C100,#REF!,14,FALSE)</f>
        <v>#REF!</v>
      </c>
      <c r="R100" s="143" t="e">
        <f>VLOOKUP(C100,#REF!,9,FALSE)</f>
        <v>#REF!</v>
      </c>
      <c r="S100" s="143" t="str">
        <f t="shared" si="7"/>
        <v>-</v>
      </c>
      <c r="T100" s="135" t="e">
        <f>VLOOKUP(C100,#REF!,15,FALSE)</f>
        <v>#REF!</v>
      </c>
      <c r="U100" s="143" t="e">
        <f>VLOOKUP(C100,#REF!,10,FALSE)</f>
        <v>#REF!</v>
      </c>
      <c r="V100" s="143" t="str">
        <f t="shared" si="5"/>
        <v>-</v>
      </c>
      <c r="W100" s="134" t="e">
        <f>VLOOKUP(C100,#REF!,54,FALSE)</f>
        <v>#REF!</v>
      </c>
      <c r="X100" s="134" t="e">
        <f>VLOOKUP(C100,#REF!,47,FALSE)</f>
        <v>#REF!</v>
      </c>
      <c r="Y100" s="134" t="str">
        <f t="shared" si="8"/>
        <v>-</v>
      </c>
    </row>
    <row r="101" spans="2:25" hidden="1">
      <c r="C101" s="134" t="s">
        <v>21940</v>
      </c>
      <c r="D101" s="134" t="s">
        <v>33</v>
      </c>
      <c r="E101" s="134" t="s">
        <v>371</v>
      </c>
      <c r="F101" s="134" t="s">
        <v>27</v>
      </c>
      <c r="G101" s="134" t="s">
        <v>28</v>
      </c>
      <c r="H101" s="134" t="s">
        <v>24</v>
      </c>
      <c r="I101" s="134" t="s">
        <v>2300</v>
      </c>
      <c r="J101" s="134" t="s">
        <v>22127</v>
      </c>
      <c r="K101" s="134" t="s">
        <v>24</v>
      </c>
      <c r="L101" s="134" t="s">
        <v>2187</v>
      </c>
      <c r="M101" s="143" t="e">
        <f>VLOOKUP(B101,#REF!,8,FALSE)</f>
        <v>#REF!</v>
      </c>
      <c r="N101" s="135" t="e">
        <f>VLOOKUP(B101,#REF!,14,FALSE)</f>
        <v>#REF!</v>
      </c>
      <c r="O101" s="143" t="e">
        <f>VLOOKUP(B101,#REF!,9,FALSE)</f>
        <v>#REF!</v>
      </c>
      <c r="P101" s="143" t="str">
        <f t="shared" si="6"/>
        <v>-</v>
      </c>
      <c r="Q101" s="135" t="e">
        <f>VLOOKUP(C101,#REF!,14,FALSE)</f>
        <v>#REF!</v>
      </c>
      <c r="R101" s="143" t="e">
        <f>VLOOKUP(C101,#REF!,9,FALSE)</f>
        <v>#REF!</v>
      </c>
      <c r="S101" s="143" t="str">
        <f t="shared" si="7"/>
        <v>-</v>
      </c>
      <c r="T101" s="135" t="e">
        <f>VLOOKUP(C101,#REF!,15,FALSE)</f>
        <v>#REF!</v>
      </c>
      <c r="U101" s="143" t="e">
        <f>VLOOKUP(C101,#REF!,10,FALSE)</f>
        <v>#REF!</v>
      </c>
      <c r="V101" s="143" t="str">
        <f t="shared" si="5"/>
        <v>-</v>
      </c>
      <c r="W101" s="134" t="e">
        <f>VLOOKUP(C101,#REF!,54,FALSE)</f>
        <v>#REF!</v>
      </c>
      <c r="X101" s="134" t="e">
        <f>VLOOKUP(C101,#REF!,47,FALSE)</f>
        <v>#REF!</v>
      </c>
      <c r="Y101" s="134" t="str">
        <f t="shared" si="8"/>
        <v>-</v>
      </c>
    </row>
    <row r="102" spans="2:25" hidden="1">
      <c r="C102" s="134" t="s">
        <v>22047</v>
      </c>
      <c r="D102" s="134" t="s">
        <v>33</v>
      </c>
      <c r="E102" s="134" t="s">
        <v>371</v>
      </c>
      <c r="F102" s="134" t="s">
        <v>27</v>
      </c>
      <c r="G102" s="134" t="s">
        <v>28</v>
      </c>
      <c r="H102" s="134" t="s">
        <v>24</v>
      </c>
      <c r="I102" s="134" t="s">
        <v>2300</v>
      </c>
      <c r="J102" s="134" t="s">
        <v>22072</v>
      </c>
      <c r="K102" s="134" t="s">
        <v>24</v>
      </c>
      <c r="L102" s="134" t="s">
        <v>2187</v>
      </c>
      <c r="M102" s="143" t="e">
        <f>VLOOKUP(B102,#REF!,8,FALSE)</f>
        <v>#REF!</v>
      </c>
      <c r="N102" s="135" t="e">
        <f>VLOOKUP(B102,#REF!,14,FALSE)</f>
        <v>#REF!</v>
      </c>
      <c r="O102" s="143" t="e">
        <f>VLOOKUP(B102,#REF!,9,FALSE)</f>
        <v>#REF!</v>
      </c>
      <c r="P102" s="143" t="str">
        <f t="shared" si="6"/>
        <v>-</v>
      </c>
      <c r="Q102" s="135" t="e">
        <f>VLOOKUP(C102,#REF!,14,FALSE)</f>
        <v>#REF!</v>
      </c>
      <c r="R102" s="143" t="e">
        <f>VLOOKUP(C102,#REF!,9,FALSE)</f>
        <v>#REF!</v>
      </c>
      <c r="S102" s="143" t="str">
        <f t="shared" si="7"/>
        <v>-</v>
      </c>
      <c r="T102" s="135" t="e">
        <f>VLOOKUP(C102,#REF!,15,FALSE)</f>
        <v>#REF!</v>
      </c>
      <c r="U102" s="143" t="e">
        <f>VLOOKUP(C102,#REF!,10,FALSE)</f>
        <v>#REF!</v>
      </c>
      <c r="V102" s="143" t="str">
        <f t="shared" si="5"/>
        <v>-</v>
      </c>
      <c r="W102" s="134" t="e">
        <f>VLOOKUP(C102,#REF!,54,FALSE)</f>
        <v>#REF!</v>
      </c>
      <c r="X102" s="134" t="e">
        <f>VLOOKUP(C102,#REF!,47,FALSE)</f>
        <v>#REF!</v>
      </c>
      <c r="Y102" s="134" t="str">
        <f t="shared" si="8"/>
        <v>-</v>
      </c>
    </row>
    <row r="103" spans="2:25" hidden="1">
      <c r="B103" s="134" t="s">
        <v>8056</v>
      </c>
      <c r="C103" s="134" t="s">
        <v>10582</v>
      </c>
      <c r="D103" s="134" t="s">
        <v>33</v>
      </c>
      <c r="E103" s="134" t="s">
        <v>371</v>
      </c>
      <c r="F103" s="134" t="s">
        <v>27</v>
      </c>
      <c r="G103" s="134" t="s">
        <v>28</v>
      </c>
      <c r="H103" s="134" t="s">
        <v>24</v>
      </c>
      <c r="I103" s="134" t="s">
        <v>2300</v>
      </c>
      <c r="J103" s="134" t="s">
        <v>2412</v>
      </c>
      <c r="K103" s="134" t="s">
        <v>24</v>
      </c>
      <c r="L103" s="134" t="s">
        <v>2187</v>
      </c>
      <c r="M103" s="143" t="e">
        <f>VLOOKUP(B103,#REF!,8,FALSE)</f>
        <v>#REF!</v>
      </c>
      <c r="N103" s="135" t="e">
        <f>VLOOKUP(B103,#REF!,14,FALSE)</f>
        <v>#REF!</v>
      </c>
      <c r="O103" s="143" t="e">
        <f>VLOOKUP(B103,#REF!,9,FALSE)</f>
        <v>#REF!</v>
      </c>
      <c r="P103" s="143" t="str">
        <f t="shared" si="6"/>
        <v>-</v>
      </c>
      <c r="Q103" s="135" t="e">
        <f>VLOOKUP(C103,#REF!,14,FALSE)</f>
        <v>#REF!</v>
      </c>
      <c r="R103" s="143" t="e">
        <f>VLOOKUP(C103,#REF!,9,FALSE)</f>
        <v>#REF!</v>
      </c>
      <c r="S103" s="143" t="str">
        <f t="shared" si="7"/>
        <v>-</v>
      </c>
      <c r="T103" s="135" t="e">
        <f>VLOOKUP(C103,#REF!,15,FALSE)</f>
        <v>#REF!</v>
      </c>
      <c r="U103" s="143" t="e">
        <f>VLOOKUP(C103,#REF!,10,FALSE)</f>
        <v>#REF!</v>
      </c>
      <c r="V103" s="143" t="str">
        <f t="shared" si="5"/>
        <v>-</v>
      </c>
      <c r="W103" s="134" t="e">
        <f>VLOOKUP(C103,#REF!,54,FALSE)</f>
        <v>#REF!</v>
      </c>
      <c r="X103" s="134" t="e">
        <f>VLOOKUP(C103,#REF!,47,FALSE)</f>
        <v>#REF!</v>
      </c>
      <c r="Y103" s="134" t="str">
        <f t="shared" si="8"/>
        <v>-</v>
      </c>
    </row>
    <row r="104" spans="2:25" hidden="1">
      <c r="B104" s="134" t="s">
        <v>8058</v>
      </c>
      <c r="C104" s="134" t="s">
        <v>10583</v>
      </c>
      <c r="D104" s="134" t="s">
        <v>33</v>
      </c>
      <c r="E104" s="134" t="s">
        <v>371</v>
      </c>
      <c r="F104" s="134" t="s">
        <v>27</v>
      </c>
      <c r="G104" s="134" t="s">
        <v>28</v>
      </c>
      <c r="H104" s="134" t="s">
        <v>24</v>
      </c>
      <c r="I104" s="134" t="s">
        <v>2300</v>
      </c>
      <c r="J104" s="134" t="s">
        <v>2417</v>
      </c>
      <c r="K104" s="134" t="s">
        <v>24</v>
      </c>
      <c r="L104" s="134" t="s">
        <v>2187</v>
      </c>
      <c r="M104" s="143" t="e">
        <f>VLOOKUP(B104,#REF!,8,FALSE)</f>
        <v>#REF!</v>
      </c>
      <c r="N104" s="135" t="e">
        <f>VLOOKUP(B104,#REF!,14,FALSE)</f>
        <v>#REF!</v>
      </c>
      <c r="O104" s="143" t="e">
        <f>VLOOKUP(B104,#REF!,9,FALSE)</f>
        <v>#REF!</v>
      </c>
      <c r="P104" s="143" t="str">
        <f t="shared" si="6"/>
        <v>-</v>
      </c>
      <c r="Q104" s="135" t="e">
        <f>VLOOKUP(C104,#REF!,14,FALSE)</f>
        <v>#REF!</v>
      </c>
      <c r="R104" s="143" t="e">
        <f>VLOOKUP(C104,#REF!,9,FALSE)</f>
        <v>#REF!</v>
      </c>
      <c r="S104" s="143" t="str">
        <f t="shared" si="7"/>
        <v>-</v>
      </c>
      <c r="T104" s="135" t="e">
        <f>VLOOKUP(C104,#REF!,15,FALSE)</f>
        <v>#REF!</v>
      </c>
      <c r="U104" s="143" t="e">
        <f>VLOOKUP(C104,#REF!,10,FALSE)</f>
        <v>#REF!</v>
      </c>
      <c r="V104" s="143" t="str">
        <f t="shared" si="5"/>
        <v>-</v>
      </c>
      <c r="W104" s="134" t="e">
        <f>VLOOKUP(C104,#REF!,54,FALSE)</f>
        <v>#REF!</v>
      </c>
      <c r="X104" s="134" t="e">
        <f>VLOOKUP(C104,#REF!,47,FALSE)</f>
        <v>#REF!</v>
      </c>
      <c r="Y104" s="134" t="str">
        <f t="shared" si="8"/>
        <v>-</v>
      </c>
    </row>
    <row r="105" spans="2:25" hidden="1">
      <c r="B105" s="134" t="s">
        <v>8060</v>
      </c>
      <c r="C105" s="134" t="s">
        <v>10584</v>
      </c>
      <c r="D105" s="134" t="s">
        <v>33</v>
      </c>
      <c r="E105" s="134" t="s">
        <v>371</v>
      </c>
      <c r="F105" s="134" t="s">
        <v>27</v>
      </c>
      <c r="G105" s="134" t="s">
        <v>28</v>
      </c>
      <c r="H105" s="134" t="s">
        <v>24</v>
      </c>
      <c r="I105" s="134" t="s">
        <v>2300</v>
      </c>
      <c r="J105" s="134" t="s">
        <v>2422</v>
      </c>
      <c r="K105" s="134" t="s">
        <v>24</v>
      </c>
      <c r="L105" s="134" t="s">
        <v>2187</v>
      </c>
      <c r="M105" s="143" t="e">
        <f>VLOOKUP(B105,#REF!,8,FALSE)</f>
        <v>#REF!</v>
      </c>
      <c r="N105" s="135" t="e">
        <f>VLOOKUP(B105,#REF!,14,FALSE)</f>
        <v>#REF!</v>
      </c>
      <c r="O105" s="143" t="e">
        <f>VLOOKUP(B105,#REF!,9,FALSE)</f>
        <v>#REF!</v>
      </c>
      <c r="P105" s="143" t="str">
        <f t="shared" si="6"/>
        <v>-</v>
      </c>
      <c r="Q105" s="135" t="e">
        <f>VLOOKUP(C105,#REF!,14,FALSE)</f>
        <v>#REF!</v>
      </c>
      <c r="R105" s="143" t="e">
        <f>VLOOKUP(C105,#REF!,9,FALSE)</f>
        <v>#REF!</v>
      </c>
      <c r="S105" s="143" t="str">
        <f t="shared" si="7"/>
        <v>-</v>
      </c>
      <c r="T105" s="135" t="e">
        <f>VLOOKUP(C105,#REF!,15,FALSE)</f>
        <v>#REF!</v>
      </c>
      <c r="U105" s="143" t="e">
        <f>VLOOKUP(C105,#REF!,10,FALSE)</f>
        <v>#REF!</v>
      </c>
      <c r="V105" s="143" t="str">
        <f t="shared" si="5"/>
        <v>-</v>
      </c>
      <c r="W105" s="134" t="e">
        <f>VLOOKUP(C105,#REF!,54,FALSE)</f>
        <v>#REF!</v>
      </c>
      <c r="X105" s="134" t="e">
        <f>VLOOKUP(C105,#REF!,47,FALSE)</f>
        <v>#REF!</v>
      </c>
      <c r="Y105" s="134" t="str">
        <f t="shared" si="8"/>
        <v>-</v>
      </c>
    </row>
    <row r="106" spans="2:25" hidden="1">
      <c r="B106" s="134" t="s">
        <v>8062</v>
      </c>
      <c r="C106" s="134" t="s">
        <v>24</v>
      </c>
      <c r="D106" s="134" t="s">
        <v>33</v>
      </c>
      <c r="E106" s="134" t="s">
        <v>371</v>
      </c>
      <c r="F106" s="134" t="s">
        <v>27</v>
      </c>
      <c r="G106" s="134" t="s">
        <v>28</v>
      </c>
      <c r="H106" s="134" t="s">
        <v>2427</v>
      </c>
      <c r="I106" s="134" t="s">
        <v>2300</v>
      </c>
      <c r="J106" s="134" t="s">
        <v>2389</v>
      </c>
      <c r="K106" s="134" t="s">
        <v>24</v>
      </c>
      <c r="L106" s="134" t="s">
        <v>2187</v>
      </c>
      <c r="M106" s="143" t="e">
        <f>VLOOKUP(B106,#REF!,8,FALSE)</f>
        <v>#REF!</v>
      </c>
      <c r="N106" s="135" t="e">
        <f>VLOOKUP(B106,#REF!,14,FALSE)</f>
        <v>#REF!</v>
      </c>
      <c r="O106" s="143" t="e">
        <f>VLOOKUP(B106,#REF!,9,FALSE)</f>
        <v>#REF!</v>
      </c>
      <c r="P106" s="143" t="str">
        <f t="shared" si="6"/>
        <v>-</v>
      </c>
      <c r="Q106" s="135" t="e">
        <f>VLOOKUP(C106,#REF!,14,FALSE)</f>
        <v>#REF!</v>
      </c>
      <c r="R106" s="143" t="e">
        <f>VLOOKUP(C106,#REF!,9,FALSE)</f>
        <v>#REF!</v>
      </c>
      <c r="S106" s="143" t="str">
        <f t="shared" si="7"/>
        <v>-</v>
      </c>
      <c r="T106" s="135" t="e">
        <f>VLOOKUP(C106,#REF!,15,FALSE)</f>
        <v>#REF!</v>
      </c>
      <c r="U106" s="143" t="e">
        <f>VLOOKUP(C106,#REF!,10,FALSE)</f>
        <v>#REF!</v>
      </c>
      <c r="V106" s="143" t="str">
        <f t="shared" si="5"/>
        <v>-</v>
      </c>
      <c r="W106" s="134" t="e">
        <f>VLOOKUP(C106,#REF!,54,FALSE)</f>
        <v>#REF!</v>
      </c>
      <c r="X106" s="134" t="e">
        <f>VLOOKUP(C106,#REF!,47,FALSE)</f>
        <v>#REF!</v>
      </c>
      <c r="Y106" s="134" t="str">
        <f t="shared" si="8"/>
        <v>-</v>
      </c>
    </row>
    <row r="107" spans="2:25" hidden="1">
      <c r="B107" s="134" t="s">
        <v>8064</v>
      </c>
      <c r="C107" s="134" t="s">
        <v>24</v>
      </c>
      <c r="D107" s="134" t="s">
        <v>33</v>
      </c>
      <c r="E107" s="134" t="s">
        <v>371</v>
      </c>
      <c r="F107" s="134" t="s">
        <v>27</v>
      </c>
      <c r="G107" s="134" t="s">
        <v>28</v>
      </c>
      <c r="H107" s="134" t="s">
        <v>2427</v>
      </c>
      <c r="I107" s="134" t="s">
        <v>2300</v>
      </c>
      <c r="J107" s="134" t="s">
        <v>2397</v>
      </c>
      <c r="K107" s="134" t="s">
        <v>24</v>
      </c>
      <c r="L107" s="134" t="s">
        <v>2187</v>
      </c>
      <c r="M107" s="143" t="e">
        <f>VLOOKUP(B107,#REF!,8,FALSE)</f>
        <v>#REF!</v>
      </c>
      <c r="N107" s="135" t="e">
        <f>VLOOKUP(B107,#REF!,14,FALSE)</f>
        <v>#REF!</v>
      </c>
      <c r="O107" s="143" t="e">
        <f>VLOOKUP(B107,#REF!,9,FALSE)</f>
        <v>#REF!</v>
      </c>
      <c r="P107" s="143" t="str">
        <f t="shared" si="6"/>
        <v>-</v>
      </c>
      <c r="Q107" s="135" t="e">
        <f>VLOOKUP(C107,#REF!,14,FALSE)</f>
        <v>#REF!</v>
      </c>
      <c r="R107" s="143" t="e">
        <f>VLOOKUP(C107,#REF!,9,FALSE)</f>
        <v>#REF!</v>
      </c>
      <c r="S107" s="143" t="str">
        <f t="shared" si="7"/>
        <v>-</v>
      </c>
      <c r="T107" s="135" t="e">
        <f>VLOOKUP(C107,#REF!,15,FALSE)</f>
        <v>#REF!</v>
      </c>
      <c r="U107" s="143" t="e">
        <f>VLOOKUP(C107,#REF!,10,FALSE)</f>
        <v>#REF!</v>
      </c>
      <c r="V107" s="143" t="str">
        <f t="shared" si="5"/>
        <v>-</v>
      </c>
      <c r="W107" s="134" t="e">
        <f>VLOOKUP(C107,#REF!,54,FALSE)</f>
        <v>#REF!</v>
      </c>
      <c r="X107" s="134" t="e">
        <f>VLOOKUP(C107,#REF!,47,FALSE)</f>
        <v>#REF!</v>
      </c>
      <c r="Y107" s="134" t="str">
        <f t="shared" si="8"/>
        <v>-</v>
      </c>
    </row>
    <row r="108" spans="2:25" hidden="1">
      <c r="B108" s="134" t="s">
        <v>8066</v>
      </c>
      <c r="C108" s="134" t="s">
        <v>24</v>
      </c>
      <c r="D108" s="134" t="s">
        <v>33</v>
      </c>
      <c r="E108" s="134" t="s">
        <v>371</v>
      </c>
      <c r="F108" s="134" t="s">
        <v>27</v>
      </c>
      <c r="G108" s="134" t="s">
        <v>28</v>
      </c>
      <c r="H108" s="134" t="s">
        <v>2427</v>
      </c>
      <c r="I108" s="134" t="s">
        <v>2300</v>
      </c>
      <c r="J108" s="134" t="s">
        <v>2402</v>
      </c>
      <c r="K108" s="134" t="s">
        <v>24</v>
      </c>
      <c r="L108" s="134" t="s">
        <v>2187</v>
      </c>
      <c r="M108" s="143" t="e">
        <f>VLOOKUP(B108,#REF!,8,FALSE)</f>
        <v>#REF!</v>
      </c>
      <c r="N108" s="135" t="e">
        <f>VLOOKUP(B108,#REF!,14,FALSE)</f>
        <v>#REF!</v>
      </c>
      <c r="O108" s="143" t="e">
        <f>VLOOKUP(B108,#REF!,9,FALSE)</f>
        <v>#REF!</v>
      </c>
      <c r="P108" s="143" t="str">
        <f t="shared" si="6"/>
        <v>-</v>
      </c>
      <c r="Q108" s="135" t="e">
        <f>VLOOKUP(C108,#REF!,14,FALSE)</f>
        <v>#REF!</v>
      </c>
      <c r="R108" s="143" t="e">
        <f>VLOOKUP(C108,#REF!,9,FALSE)</f>
        <v>#REF!</v>
      </c>
      <c r="S108" s="143" t="str">
        <f t="shared" si="7"/>
        <v>-</v>
      </c>
      <c r="T108" s="135" t="e">
        <f>VLOOKUP(C108,#REF!,15,FALSE)</f>
        <v>#REF!</v>
      </c>
      <c r="U108" s="143" t="e">
        <f>VLOOKUP(C108,#REF!,10,FALSE)</f>
        <v>#REF!</v>
      </c>
      <c r="V108" s="143" t="str">
        <f t="shared" si="5"/>
        <v>-</v>
      </c>
      <c r="W108" s="134" t="e">
        <f>VLOOKUP(C108,#REF!,54,FALSE)</f>
        <v>#REF!</v>
      </c>
      <c r="X108" s="134" t="e">
        <f>VLOOKUP(C108,#REF!,47,FALSE)</f>
        <v>#REF!</v>
      </c>
      <c r="Y108" s="134" t="str">
        <f t="shared" si="8"/>
        <v>-</v>
      </c>
    </row>
    <row r="109" spans="2:25" hidden="1">
      <c r="B109" s="134" t="s">
        <v>8068</v>
      </c>
      <c r="C109" s="134" t="s">
        <v>24</v>
      </c>
      <c r="D109" s="134" t="s">
        <v>33</v>
      </c>
      <c r="E109" s="134" t="s">
        <v>371</v>
      </c>
      <c r="F109" s="134" t="s">
        <v>27</v>
      </c>
      <c r="G109" s="134" t="s">
        <v>28</v>
      </c>
      <c r="H109" s="134" t="s">
        <v>2427</v>
      </c>
      <c r="I109" s="134" t="s">
        <v>2300</v>
      </c>
      <c r="J109" s="134" t="s">
        <v>2407</v>
      </c>
      <c r="K109" s="134" t="s">
        <v>24</v>
      </c>
      <c r="L109" s="134" t="s">
        <v>2187</v>
      </c>
      <c r="M109" s="143" t="e">
        <f>VLOOKUP(B109,#REF!,8,FALSE)</f>
        <v>#REF!</v>
      </c>
      <c r="N109" s="135" t="e">
        <f>VLOOKUP(B109,#REF!,14,FALSE)</f>
        <v>#REF!</v>
      </c>
      <c r="O109" s="143" t="e">
        <f>VLOOKUP(B109,#REF!,9,FALSE)</f>
        <v>#REF!</v>
      </c>
      <c r="P109" s="143" t="str">
        <f t="shared" si="6"/>
        <v>-</v>
      </c>
      <c r="Q109" s="135" t="e">
        <f>VLOOKUP(C109,#REF!,14,FALSE)</f>
        <v>#REF!</v>
      </c>
      <c r="R109" s="143" t="e">
        <f>VLOOKUP(C109,#REF!,9,FALSE)</f>
        <v>#REF!</v>
      </c>
      <c r="S109" s="143" t="str">
        <f t="shared" si="7"/>
        <v>-</v>
      </c>
      <c r="T109" s="135" t="e">
        <f>VLOOKUP(C109,#REF!,15,FALSE)</f>
        <v>#REF!</v>
      </c>
      <c r="U109" s="143" t="e">
        <f>VLOOKUP(C109,#REF!,10,FALSE)</f>
        <v>#REF!</v>
      </c>
      <c r="V109" s="143" t="str">
        <f t="shared" si="5"/>
        <v>-</v>
      </c>
      <c r="W109" s="134" t="e">
        <f>VLOOKUP(C109,#REF!,54,FALSE)</f>
        <v>#REF!</v>
      </c>
      <c r="X109" s="134" t="e">
        <f>VLOOKUP(C109,#REF!,47,FALSE)</f>
        <v>#REF!</v>
      </c>
      <c r="Y109" s="134" t="str">
        <f t="shared" si="8"/>
        <v>-</v>
      </c>
    </row>
    <row r="110" spans="2:25" hidden="1">
      <c r="B110" s="134" t="s">
        <v>8070</v>
      </c>
      <c r="C110" s="134" t="s">
        <v>24</v>
      </c>
      <c r="D110" s="134" t="s">
        <v>33</v>
      </c>
      <c r="E110" s="134" t="s">
        <v>371</v>
      </c>
      <c r="F110" s="134" t="s">
        <v>27</v>
      </c>
      <c r="G110" s="134" t="s">
        <v>28</v>
      </c>
      <c r="H110" s="134" t="s">
        <v>2427</v>
      </c>
      <c r="I110" s="134" t="s">
        <v>2300</v>
      </c>
      <c r="J110" s="134" t="s">
        <v>2412</v>
      </c>
      <c r="K110" s="134" t="s">
        <v>24</v>
      </c>
      <c r="L110" s="134" t="s">
        <v>2187</v>
      </c>
      <c r="M110" s="143" t="e">
        <f>VLOOKUP(B110,#REF!,8,FALSE)</f>
        <v>#REF!</v>
      </c>
      <c r="N110" s="135" t="e">
        <f>VLOOKUP(B110,#REF!,14,FALSE)</f>
        <v>#REF!</v>
      </c>
      <c r="O110" s="143" t="e">
        <f>VLOOKUP(B110,#REF!,9,FALSE)</f>
        <v>#REF!</v>
      </c>
      <c r="P110" s="143" t="str">
        <f t="shared" si="6"/>
        <v>-</v>
      </c>
      <c r="Q110" s="135" t="e">
        <f>VLOOKUP(C110,#REF!,14,FALSE)</f>
        <v>#REF!</v>
      </c>
      <c r="R110" s="143" t="e">
        <f>VLOOKUP(C110,#REF!,9,FALSE)</f>
        <v>#REF!</v>
      </c>
      <c r="S110" s="143" t="str">
        <f t="shared" si="7"/>
        <v>-</v>
      </c>
      <c r="T110" s="135" t="e">
        <f>VLOOKUP(C110,#REF!,15,FALSE)</f>
        <v>#REF!</v>
      </c>
      <c r="U110" s="143" t="e">
        <f>VLOOKUP(C110,#REF!,10,FALSE)</f>
        <v>#REF!</v>
      </c>
      <c r="V110" s="143" t="str">
        <f t="shared" si="5"/>
        <v>-</v>
      </c>
      <c r="W110" s="134" t="e">
        <f>VLOOKUP(C110,#REF!,54,FALSE)</f>
        <v>#REF!</v>
      </c>
      <c r="X110" s="134" t="e">
        <f>VLOOKUP(C110,#REF!,47,FALSE)</f>
        <v>#REF!</v>
      </c>
      <c r="Y110" s="134" t="str">
        <f t="shared" si="8"/>
        <v>-</v>
      </c>
    </row>
    <row r="111" spans="2:25" hidden="1">
      <c r="B111" s="134" t="s">
        <v>8072</v>
      </c>
      <c r="C111" s="134" t="s">
        <v>24</v>
      </c>
      <c r="D111" s="134" t="s">
        <v>33</v>
      </c>
      <c r="E111" s="134" t="s">
        <v>371</v>
      </c>
      <c r="F111" s="134" t="s">
        <v>27</v>
      </c>
      <c r="G111" s="134" t="s">
        <v>28</v>
      </c>
      <c r="H111" s="134" t="s">
        <v>2427</v>
      </c>
      <c r="I111" s="134" t="s">
        <v>2300</v>
      </c>
      <c r="J111" s="134" t="s">
        <v>2417</v>
      </c>
      <c r="K111" s="134" t="s">
        <v>24</v>
      </c>
      <c r="L111" s="134" t="s">
        <v>2187</v>
      </c>
      <c r="M111" s="143" t="e">
        <f>VLOOKUP(B111,#REF!,8,FALSE)</f>
        <v>#REF!</v>
      </c>
      <c r="N111" s="135" t="e">
        <f>VLOOKUP(B111,#REF!,14,FALSE)</f>
        <v>#REF!</v>
      </c>
      <c r="O111" s="143" t="e">
        <f>VLOOKUP(B111,#REF!,9,FALSE)</f>
        <v>#REF!</v>
      </c>
      <c r="P111" s="143" t="str">
        <f t="shared" si="6"/>
        <v>-</v>
      </c>
      <c r="Q111" s="135" t="e">
        <f>VLOOKUP(C111,#REF!,14,FALSE)</f>
        <v>#REF!</v>
      </c>
      <c r="R111" s="143" t="e">
        <f>VLOOKUP(C111,#REF!,9,FALSE)</f>
        <v>#REF!</v>
      </c>
      <c r="S111" s="143" t="str">
        <f t="shared" si="7"/>
        <v>-</v>
      </c>
      <c r="T111" s="135" t="e">
        <f>VLOOKUP(C111,#REF!,15,FALSE)</f>
        <v>#REF!</v>
      </c>
      <c r="U111" s="143" t="e">
        <f>VLOOKUP(C111,#REF!,10,FALSE)</f>
        <v>#REF!</v>
      </c>
      <c r="V111" s="143" t="str">
        <f t="shared" si="5"/>
        <v>-</v>
      </c>
      <c r="W111" s="134" t="e">
        <f>VLOOKUP(C111,#REF!,54,FALSE)</f>
        <v>#REF!</v>
      </c>
      <c r="X111" s="134" t="e">
        <f>VLOOKUP(C111,#REF!,47,FALSE)</f>
        <v>#REF!</v>
      </c>
      <c r="Y111" s="134" t="str">
        <f t="shared" si="8"/>
        <v>-</v>
      </c>
    </row>
    <row r="112" spans="2:25" hidden="1">
      <c r="B112" s="134" t="s">
        <v>8074</v>
      </c>
      <c r="C112" s="134" t="s">
        <v>24</v>
      </c>
      <c r="D112" s="134" t="s">
        <v>33</v>
      </c>
      <c r="E112" s="134" t="s">
        <v>371</v>
      </c>
      <c r="F112" s="134" t="s">
        <v>27</v>
      </c>
      <c r="G112" s="134" t="s">
        <v>28</v>
      </c>
      <c r="H112" s="134" t="s">
        <v>2427</v>
      </c>
      <c r="I112" s="134" t="s">
        <v>2300</v>
      </c>
      <c r="J112" s="134" t="s">
        <v>2422</v>
      </c>
      <c r="K112" s="134" t="s">
        <v>24</v>
      </c>
      <c r="L112" s="134" t="s">
        <v>2187</v>
      </c>
      <c r="M112" s="143" t="e">
        <f>VLOOKUP(B112,#REF!,8,FALSE)</f>
        <v>#REF!</v>
      </c>
      <c r="N112" s="135" t="e">
        <f>VLOOKUP(B112,#REF!,14,FALSE)</f>
        <v>#REF!</v>
      </c>
      <c r="O112" s="143" t="e">
        <f>VLOOKUP(B112,#REF!,9,FALSE)</f>
        <v>#REF!</v>
      </c>
      <c r="P112" s="143" t="str">
        <f t="shared" si="6"/>
        <v>-</v>
      </c>
      <c r="Q112" s="135" t="e">
        <f>VLOOKUP(C112,#REF!,14,FALSE)</f>
        <v>#REF!</v>
      </c>
      <c r="R112" s="143" t="e">
        <f>VLOOKUP(C112,#REF!,9,FALSE)</f>
        <v>#REF!</v>
      </c>
      <c r="S112" s="143" t="str">
        <f t="shared" si="7"/>
        <v>-</v>
      </c>
      <c r="T112" s="135" t="e">
        <f>VLOOKUP(C112,#REF!,15,FALSE)</f>
        <v>#REF!</v>
      </c>
      <c r="U112" s="143" t="e">
        <f>VLOOKUP(C112,#REF!,10,FALSE)</f>
        <v>#REF!</v>
      </c>
      <c r="V112" s="143" t="str">
        <f t="shared" si="5"/>
        <v>-</v>
      </c>
      <c r="W112" s="134" t="e">
        <f>VLOOKUP(C112,#REF!,54,FALSE)</f>
        <v>#REF!</v>
      </c>
      <c r="X112" s="134" t="e">
        <f>VLOOKUP(C112,#REF!,47,FALSE)</f>
        <v>#REF!</v>
      </c>
      <c r="Y112" s="134" t="str">
        <f t="shared" si="8"/>
        <v>-</v>
      </c>
    </row>
    <row r="113" spans="2:25" hidden="1">
      <c r="B113" s="134" t="s">
        <v>8076</v>
      </c>
      <c r="C113" s="134" t="s">
        <v>24</v>
      </c>
      <c r="D113" s="134" t="s">
        <v>33</v>
      </c>
      <c r="E113" s="134" t="s">
        <v>371</v>
      </c>
      <c r="F113" s="134" t="s">
        <v>27</v>
      </c>
      <c r="G113" s="134" t="s">
        <v>28</v>
      </c>
      <c r="H113" s="134" t="s">
        <v>2456</v>
      </c>
      <c r="I113" s="134" t="s">
        <v>2300</v>
      </c>
      <c r="J113" s="134" t="s">
        <v>2389</v>
      </c>
      <c r="K113" s="134" t="s">
        <v>24</v>
      </c>
      <c r="L113" s="134" t="s">
        <v>2187</v>
      </c>
      <c r="M113" s="143" t="e">
        <f>VLOOKUP(B113,#REF!,8,FALSE)</f>
        <v>#REF!</v>
      </c>
      <c r="N113" s="135" t="e">
        <f>VLOOKUP(B113,#REF!,14,FALSE)</f>
        <v>#REF!</v>
      </c>
      <c r="O113" s="143" t="e">
        <f>VLOOKUP(B113,#REF!,9,FALSE)</f>
        <v>#REF!</v>
      </c>
      <c r="P113" s="143" t="str">
        <f t="shared" si="6"/>
        <v>-</v>
      </c>
      <c r="Q113" s="135" t="e">
        <f>VLOOKUP(C113,#REF!,14,FALSE)</f>
        <v>#REF!</v>
      </c>
      <c r="R113" s="143" t="e">
        <f>VLOOKUP(C113,#REF!,9,FALSE)</f>
        <v>#REF!</v>
      </c>
      <c r="S113" s="143" t="str">
        <f t="shared" si="7"/>
        <v>-</v>
      </c>
      <c r="T113" s="135" t="e">
        <f>VLOOKUP(C113,#REF!,15,FALSE)</f>
        <v>#REF!</v>
      </c>
      <c r="U113" s="143" t="e">
        <f>VLOOKUP(C113,#REF!,10,FALSE)</f>
        <v>#REF!</v>
      </c>
      <c r="V113" s="143" t="str">
        <f t="shared" si="5"/>
        <v>-</v>
      </c>
      <c r="W113" s="134" t="e">
        <f>VLOOKUP(C113,#REF!,54,FALSE)</f>
        <v>#REF!</v>
      </c>
      <c r="X113" s="134" t="e">
        <f>VLOOKUP(C113,#REF!,47,FALSE)</f>
        <v>#REF!</v>
      </c>
      <c r="Y113" s="134" t="str">
        <f t="shared" si="8"/>
        <v>-</v>
      </c>
    </row>
    <row r="114" spans="2:25" hidden="1">
      <c r="B114" s="134" t="s">
        <v>8078</v>
      </c>
      <c r="C114" s="134" t="s">
        <v>24</v>
      </c>
      <c r="D114" s="134" t="s">
        <v>33</v>
      </c>
      <c r="E114" s="134" t="s">
        <v>371</v>
      </c>
      <c r="F114" s="134" t="s">
        <v>27</v>
      </c>
      <c r="G114" s="134" t="s">
        <v>28</v>
      </c>
      <c r="H114" s="134" t="s">
        <v>2456</v>
      </c>
      <c r="I114" s="134" t="s">
        <v>2300</v>
      </c>
      <c r="J114" s="134" t="s">
        <v>2397</v>
      </c>
      <c r="K114" s="134" t="s">
        <v>24</v>
      </c>
      <c r="L114" s="134" t="s">
        <v>2187</v>
      </c>
      <c r="M114" s="143" t="e">
        <f>VLOOKUP(B114,#REF!,8,FALSE)</f>
        <v>#REF!</v>
      </c>
      <c r="N114" s="135" t="e">
        <f>VLOOKUP(B114,#REF!,14,FALSE)</f>
        <v>#REF!</v>
      </c>
      <c r="O114" s="143" t="e">
        <f>VLOOKUP(B114,#REF!,9,FALSE)</f>
        <v>#REF!</v>
      </c>
      <c r="P114" s="143" t="str">
        <f t="shared" si="6"/>
        <v>-</v>
      </c>
      <c r="Q114" s="135" t="e">
        <f>VLOOKUP(C114,#REF!,14,FALSE)</f>
        <v>#REF!</v>
      </c>
      <c r="R114" s="143" t="e">
        <f>VLOOKUP(C114,#REF!,9,FALSE)</f>
        <v>#REF!</v>
      </c>
      <c r="S114" s="143" t="str">
        <f t="shared" si="7"/>
        <v>-</v>
      </c>
      <c r="T114" s="135" t="e">
        <f>VLOOKUP(C114,#REF!,15,FALSE)</f>
        <v>#REF!</v>
      </c>
      <c r="U114" s="143" t="e">
        <f>VLOOKUP(C114,#REF!,10,FALSE)</f>
        <v>#REF!</v>
      </c>
      <c r="V114" s="143" t="str">
        <f t="shared" si="5"/>
        <v>-</v>
      </c>
      <c r="W114" s="134" t="e">
        <f>VLOOKUP(C114,#REF!,54,FALSE)</f>
        <v>#REF!</v>
      </c>
      <c r="X114" s="134" t="e">
        <f>VLOOKUP(C114,#REF!,47,FALSE)</f>
        <v>#REF!</v>
      </c>
      <c r="Y114" s="134" t="str">
        <f t="shared" si="8"/>
        <v>-</v>
      </c>
    </row>
    <row r="115" spans="2:25" hidden="1">
      <c r="B115" s="134" t="s">
        <v>8080</v>
      </c>
      <c r="C115" s="134" t="s">
        <v>24</v>
      </c>
      <c r="D115" s="134" t="s">
        <v>33</v>
      </c>
      <c r="E115" s="134" t="s">
        <v>371</v>
      </c>
      <c r="F115" s="134" t="s">
        <v>27</v>
      </c>
      <c r="G115" s="134" t="s">
        <v>28</v>
      </c>
      <c r="H115" s="134" t="s">
        <v>2456</v>
      </c>
      <c r="I115" s="134" t="s">
        <v>2300</v>
      </c>
      <c r="J115" s="134" t="s">
        <v>2402</v>
      </c>
      <c r="K115" s="134" t="s">
        <v>24</v>
      </c>
      <c r="L115" s="134" t="s">
        <v>2187</v>
      </c>
      <c r="M115" s="143" t="e">
        <f>VLOOKUP(B115,#REF!,8,FALSE)</f>
        <v>#REF!</v>
      </c>
      <c r="N115" s="135" t="e">
        <f>VLOOKUP(B115,#REF!,14,FALSE)</f>
        <v>#REF!</v>
      </c>
      <c r="O115" s="143" t="e">
        <f>VLOOKUP(B115,#REF!,9,FALSE)</f>
        <v>#REF!</v>
      </c>
      <c r="P115" s="143" t="str">
        <f t="shared" si="6"/>
        <v>-</v>
      </c>
      <c r="Q115" s="135" t="e">
        <f>VLOOKUP(C115,#REF!,14,FALSE)</f>
        <v>#REF!</v>
      </c>
      <c r="R115" s="143" t="e">
        <f>VLOOKUP(C115,#REF!,9,FALSE)</f>
        <v>#REF!</v>
      </c>
      <c r="S115" s="143" t="str">
        <f t="shared" si="7"/>
        <v>-</v>
      </c>
      <c r="T115" s="135" t="e">
        <f>VLOOKUP(C115,#REF!,15,FALSE)</f>
        <v>#REF!</v>
      </c>
      <c r="U115" s="143" t="e">
        <f>VLOOKUP(C115,#REF!,10,FALSE)</f>
        <v>#REF!</v>
      </c>
      <c r="V115" s="143" t="str">
        <f t="shared" si="5"/>
        <v>-</v>
      </c>
      <c r="W115" s="134" t="e">
        <f>VLOOKUP(C115,#REF!,54,FALSE)</f>
        <v>#REF!</v>
      </c>
      <c r="X115" s="134" t="e">
        <f>VLOOKUP(C115,#REF!,47,FALSE)</f>
        <v>#REF!</v>
      </c>
      <c r="Y115" s="134" t="str">
        <f t="shared" si="8"/>
        <v>-</v>
      </c>
    </row>
    <row r="116" spans="2:25" hidden="1">
      <c r="B116" s="134" t="s">
        <v>8082</v>
      </c>
      <c r="C116" s="134" t="s">
        <v>24</v>
      </c>
      <c r="D116" s="134" t="s">
        <v>33</v>
      </c>
      <c r="E116" s="134" t="s">
        <v>371</v>
      </c>
      <c r="F116" s="134" t="s">
        <v>27</v>
      </c>
      <c r="G116" s="134" t="s">
        <v>28</v>
      </c>
      <c r="H116" s="134" t="s">
        <v>2456</v>
      </c>
      <c r="I116" s="134" t="s">
        <v>2300</v>
      </c>
      <c r="J116" s="134" t="s">
        <v>2407</v>
      </c>
      <c r="K116" s="134" t="s">
        <v>24</v>
      </c>
      <c r="L116" s="134" t="s">
        <v>2187</v>
      </c>
      <c r="M116" s="143" t="e">
        <f>VLOOKUP(B116,#REF!,8,FALSE)</f>
        <v>#REF!</v>
      </c>
      <c r="N116" s="135" t="e">
        <f>VLOOKUP(B116,#REF!,14,FALSE)</f>
        <v>#REF!</v>
      </c>
      <c r="O116" s="143" t="e">
        <f>VLOOKUP(B116,#REF!,9,FALSE)</f>
        <v>#REF!</v>
      </c>
      <c r="P116" s="143" t="str">
        <f t="shared" si="6"/>
        <v>-</v>
      </c>
      <c r="Q116" s="135" t="e">
        <f>VLOOKUP(C116,#REF!,14,FALSE)</f>
        <v>#REF!</v>
      </c>
      <c r="R116" s="143" t="e">
        <f>VLOOKUP(C116,#REF!,9,FALSE)</f>
        <v>#REF!</v>
      </c>
      <c r="S116" s="143" t="str">
        <f t="shared" si="7"/>
        <v>-</v>
      </c>
      <c r="T116" s="135" t="e">
        <f>VLOOKUP(C116,#REF!,15,FALSE)</f>
        <v>#REF!</v>
      </c>
      <c r="U116" s="143" t="e">
        <f>VLOOKUP(C116,#REF!,10,FALSE)</f>
        <v>#REF!</v>
      </c>
      <c r="V116" s="143" t="str">
        <f t="shared" si="5"/>
        <v>-</v>
      </c>
      <c r="W116" s="134" t="e">
        <f>VLOOKUP(C116,#REF!,54,FALSE)</f>
        <v>#REF!</v>
      </c>
      <c r="X116" s="134" t="e">
        <f>VLOOKUP(C116,#REF!,47,FALSE)</f>
        <v>#REF!</v>
      </c>
      <c r="Y116" s="134" t="str">
        <f t="shared" si="8"/>
        <v>-</v>
      </c>
    </row>
    <row r="117" spans="2:25" hidden="1">
      <c r="B117" s="134" t="s">
        <v>8084</v>
      </c>
      <c r="C117" s="134" t="s">
        <v>24</v>
      </c>
      <c r="D117" s="134" t="s">
        <v>33</v>
      </c>
      <c r="E117" s="134" t="s">
        <v>371</v>
      </c>
      <c r="F117" s="134" t="s">
        <v>27</v>
      </c>
      <c r="G117" s="134" t="s">
        <v>28</v>
      </c>
      <c r="H117" s="134" t="s">
        <v>2456</v>
      </c>
      <c r="I117" s="134" t="s">
        <v>2300</v>
      </c>
      <c r="J117" s="134" t="s">
        <v>2412</v>
      </c>
      <c r="K117" s="134" t="s">
        <v>24</v>
      </c>
      <c r="L117" s="134" t="s">
        <v>2187</v>
      </c>
      <c r="M117" s="143" t="e">
        <f>VLOOKUP(B117,#REF!,8,FALSE)</f>
        <v>#REF!</v>
      </c>
      <c r="N117" s="135" t="e">
        <f>VLOOKUP(B117,#REF!,14,FALSE)</f>
        <v>#REF!</v>
      </c>
      <c r="O117" s="143" t="e">
        <f>VLOOKUP(B117,#REF!,9,FALSE)</f>
        <v>#REF!</v>
      </c>
      <c r="P117" s="143" t="str">
        <f t="shared" si="6"/>
        <v>-</v>
      </c>
      <c r="Q117" s="135" t="e">
        <f>VLOOKUP(C117,#REF!,14,FALSE)</f>
        <v>#REF!</v>
      </c>
      <c r="R117" s="143" t="e">
        <f>VLOOKUP(C117,#REF!,9,FALSE)</f>
        <v>#REF!</v>
      </c>
      <c r="S117" s="143" t="str">
        <f t="shared" si="7"/>
        <v>-</v>
      </c>
      <c r="T117" s="135" t="e">
        <f>VLOOKUP(C117,#REF!,15,FALSE)</f>
        <v>#REF!</v>
      </c>
      <c r="U117" s="143" t="e">
        <f>VLOOKUP(C117,#REF!,10,FALSE)</f>
        <v>#REF!</v>
      </c>
      <c r="V117" s="143" t="str">
        <f t="shared" si="5"/>
        <v>-</v>
      </c>
      <c r="W117" s="134" t="e">
        <f>VLOOKUP(C117,#REF!,54,FALSE)</f>
        <v>#REF!</v>
      </c>
      <c r="X117" s="134" t="e">
        <f>VLOOKUP(C117,#REF!,47,FALSE)</f>
        <v>#REF!</v>
      </c>
      <c r="Y117" s="134" t="str">
        <f t="shared" si="8"/>
        <v>-</v>
      </c>
    </row>
    <row r="118" spans="2:25" hidden="1">
      <c r="B118" s="134" t="s">
        <v>8086</v>
      </c>
      <c r="C118" s="134" t="s">
        <v>24</v>
      </c>
      <c r="D118" s="134" t="s">
        <v>33</v>
      </c>
      <c r="E118" s="134" t="s">
        <v>371</v>
      </c>
      <c r="F118" s="134" t="s">
        <v>27</v>
      </c>
      <c r="G118" s="134" t="s">
        <v>28</v>
      </c>
      <c r="H118" s="134" t="s">
        <v>2456</v>
      </c>
      <c r="I118" s="134" t="s">
        <v>2300</v>
      </c>
      <c r="J118" s="134" t="s">
        <v>2417</v>
      </c>
      <c r="K118" s="134" t="s">
        <v>24</v>
      </c>
      <c r="L118" s="134" t="s">
        <v>2187</v>
      </c>
      <c r="M118" s="143" t="e">
        <f>VLOOKUP(B118,#REF!,8,FALSE)</f>
        <v>#REF!</v>
      </c>
      <c r="N118" s="135" t="e">
        <f>VLOOKUP(B118,#REF!,14,FALSE)</f>
        <v>#REF!</v>
      </c>
      <c r="O118" s="143" t="e">
        <f>VLOOKUP(B118,#REF!,9,FALSE)</f>
        <v>#REF!</v>
      </c>
      <c r="P118" s="143" t="str">
        <f t="shared" si="6"/>
        <v>-</v>
      </c>
      <c r="Q118" s="135" t="e">
        <f>VLOOKUP(C118,#REF!,14,FALSE)</f>
        <v>#REF!</v>
      </c>
      <c r="R118" s="143" t="e">
        <f>VLOOKUP(C118,#REF!,9,FALSE)</f>
        <v>#REF!</v>
      </c>
      <c r="S118" s="143" t="str">
        <f t="shared" si="7"/>
        <v>-</v>
      </c>
      <c r="T118" s="135" t="e">
        <f>VLOOKUP(C118,#REF!,15,FALSE)</f>
        <v>#REF!</v>
      </c>
      <c r="U118" s="143" t="e">
        <f>VLOOKUP(C118,#REF!,10,FALSE)</f>
        <v>#REF!</v>
      </c>
      <c r="V118" s="143" t="str">
        <f t="shared" si="5"/>
        <v>-</v>
      </c>
      <c r="W118" s="134" t="e">
        <f>VLOOKUP(C118,#REF!,54,FALSE)</f>
        <v>#REF!</v>
      </c>
      <c r="X118" s="134" t="e">
        <f>VLOOKUP(C118,#REF!,47,FALSE)</f>
        <v>#REF!</v>
      </c>
      <c r="Y118" s="134" t="str">
        <f t="shared" si="8"/>
        <v>-</v>
      </c>
    </row>
    <row r="119" spans="2:25" hidden="1">
      <c r="B119" s="134" t="s">
        <v>8088</v>
      </c>
      <c r="C119" s="134" t="s">
        <v>24</v>
      </c>
      <c r="D119" s="134" t="s">
        <v>33</v>
      </c>
      <c r="E119" s="134" t="s">
        <v>371</v>
      </c>
      <c r="F119" s="134" t="s">
        <v>27</v>
      </c>
      <c r="G119" s="134" t="s">
        <v>28</v>
      </c>
      <c r="H119" s="134" t="s">
        <v>2456</v>
      </c>
      <c r="I119" s="134" t="s">
        <v>2300</v>
      </c>
      <c r="J119" s="134" t="s">
        <v>2422</v>
      </c>
      <c r="K119" s="134" t="s">
        <v>24</v>
      </c>
      <c r="L119" s="134" t="s">
        <v>2187</v>
      </c>
      <c r="M119" s="143" t="e">
        <f>VLOOKUP(B119,#REF!,8,FALSE)</f>
        <v>#REF!</v>
      </c>
      <c r="N119" s="135" t="e">
        <f>VLOOKUP(B119,#REF!,14,FALSE)</f>
        <v>#REF!</v>
      </c>
      <c r="O119" s="143" t="e">
        <f>VLOOKUP(B119,#REF!,9,FALSE)</f>
        <v>#REF!</v>
      </c>
      <c r="P119" s="143" t="str">
        <f t="shared" si="6"/>
        <v>-</v>
      </c>
      <c r="Q119" s="135" t="e">
        <f>VLOOKUP(C119,#REF!,14,FALSE)</f>
        <v>#REF!</v>
      </c>
      <c r="R119" s="143" t="e">
        <f>VLOOKUP(C119,#REF!,9,FALSE)</f>
        <v>#REF!</v>
      </c>
      <c r="S119" s="143" t="str">
        <f t="shared" si="7"/>
        <v>-</v>
      </c>
      <c r="T119" s="135" t="e">
        <f>VLOOKUP(C119,#REF!,15,FALSE)</f>
        <v>#REF!</v>
      </c>
      <c r="U119" s="143" t="e">
        <f>VLOOKUP(C119,#REF!,10,FALSE)</f>
        <v>#REF!</v>
      </c>
      <c r="V119" s="143" t="str">
        <f t="shared" si="5"/>
        <v>-</v>
      </c>
      <c r="W119" s="134" t="e">
        <f>VLOOKUP(C119,#REF!,54,FALSE)</f>
        <v>#REF!</v>
      </c>
      <c r="X119" s="134" t="e">
        <f>VLOOKUP(C119,#REF!,47,FALSE)</f>
        <v>#REF!</v>
      </c>
      <c r="Y119" s="134" t="str">
        <f t="shared" si="8"/>
        <v>-</v>
      </c>
    </row>
    <row r="120" spans="2:25" hidden="1">
      <c r="B120" s="134" t="s">
        <v>8090</v>
      </c>
      <c r="C120" s="134" t="s">
        <v>10585</v>
      </c>
      <c r="D120" s="134" t="s">
        <v>33</v>
      </c>
      <c r="E120" s="134" t="s">
        <v>371</v>
      </c>
      <c r="F120" s="134" t="s">
        <v>27</v>
      </c>
      <c r="G120" s="134" t="s">
        <v>28</v>
      </c>
      <c r="H120" s="134" t="s">
        <v>2485</v>
      </c>
      <c r="I120" s="134" t="s">
        <v>2300</v>
      </c>
      <c r="J120" s="134" t="s">
        <v>2389</v>
      </c>
      <c r="K120" s="134" t="s">
        <v>24</v>
      </c>
      <c r="L120" s="134" t="s">
        <v>2187</v>
      </c>
      <c r="M120" s="143" t="e">
        <f>VLOOKUP(B120,#REF!,8,FALSE)</f>
        <v>#REF!</v>
      </c>
      <c r="N120" s="135" t="e">
        <f>VLOOKUP(B120,#REF!,14,FALSE)</f>
        <v>#REF!</v>
      </c>
      <c r="O120" s="143" t="e">
        <f>VLOOKUP(B120,#REF!,9,FALSE)</f>
        <v>#REF!</v>
      </c>
      <c r="P120" s="143" t="str">
        <f t="shared" si="6"/>
        <v>-</v>
      </c>
      <c r="Q120" s="135" t="e">
        <f>VLOOKUP(C120,#REF!,14,FALSE)</f>
        <v>#REF!</v>
      </c>
      <c r="R120" s="143" t="e">
        <f>VLOOKUP(C120,#REF!,9,FALSE)</f>
        <v>#REF!</v>
      </c>
      <c r="S120" s="143" t="str">
        <f t="shared" si="7"/>
        <v>-</v>
      </c>
      <c r="T120" s="135" t="e">
        <f>VLOOKUP(C120,#REF!,15,FALSE)</f>
        <v>#REF!</v>
      </c>
      <c r="U120" s="143" t="e">
        <f>VLOOKUP(C120,#REF!,10,FALSE)</f>
        <v>#REF!</v>
      </c>
      <c r="V120" s="143" t="str">
        <f t="shared" si="5"/>
        <v>-</v>
      </c>
      <c r="W120" s="134" t="e">
        <f>VLOOKUP(C120,#REF!,54,FALSE)</f>
        <v>#REF!</v>
      </c>
      <c r="X120" s="134" t="e">
        <f>VLOOKUP(C120,#REF!,47,FALSE)</f>
        <v>#REF!</v>
      </c>
      <c r="Y120" s="134" t="str">
        <f t="shared" si="8"/>
        <v>-</v>
      </c>
    </row>
    <row r="121" spans="2:25" hidden="1">
      <c r="B121" s="134" t="s">
        <v>8092</v>
      </c>
      <c r="C121" s="134" t="s">
        <v>10586</v>
      </c>
      <c r="D121" s="134" t="s">
        <v>33</v>
      </c>
      <c r="E121" s="134" t="s">
        <v>371</v>
      </c>
      <c r="F121" s="134" t="s">
        <v>27</v>
      </c>
      <c r="G121" s="134" t="s">
        <v>28</v>
      </c>
      <c r="H121" s="134" t="s">
        <v>2485</v>
      </c>
      <c r="I121" s="134" t="s">
        <v>2300</v>
      </c>
      <c r="J121" s="134" t="s">
        <v>2397</v>
      </c>
      <c r="K121" s="134" t="s">
        <v>24</v>
      </c>
      <c r="L121" s="134" t="s">
        <v>2187</v>
      </c>
      <c r="M121" s="143" t="e">
        <f>VLOOKUP(B121,#REF!,8,FALSE)</f>
        <v>#REF!</v>
      </c>
      <c r="N121" s="135" t="e">
        <f>VLOOKUP(B121,#REF!,14,FALSE)</f>
        <v>#REF!</v>
      </c>
      <c r="O121" s="143" t="e">
        <f>VLOOKUP(B121,#REF!,9,FALSE)</f>
        <v>#REF!</v>
      </c>
      <c r="P121" s="143" t="str">
        <f t="shared" si="6"/>
        <v>-</v>
      </c>
      <c r="Q121" s="135" t="e">
        <f>VLOOKUP(C121,#REF!,14,FALSE)</f>
        <v>#REF!</v>
      </c>
      <c r="R121" s="143" t="e">
        <f>VLOOKUP(C121,#REF!,9,FALSE)</f>
        <v>#REF!</v>
      </c>
      <c r="S121" s="143" t="str">
        <f t="shared" si="7"/>
        <v>-</v>
      </c>
      <c r="T121" s="135" t="e">
        <f>VLOOKUP(C121,#REF!,15,FALSE)</f>
        <v>#REF!</v>
      </c>
      <c r="U121" s="143" t="e">
        <f>VLOOKUP(C121,#REF!,10,FALSE)</f>
        <v>#REF!</v>
      </c>
      <c r="V121" s="143" t="str">
        <f t="shared" si="5"/>
        <v>-</v>
      </c>
      <c r="W121" s="134" t="e">
        <f>VLOOKUP(C121,#REF!,54,FALSE)</f>
        <v>#REF!</v>
      </c>
      <c r="X121" s="134" t="e">
        <f>VLOOKUP(C121,#REF!,47,FALSE)</f>
        <v>#REF!</v>
      </c>
      <c r="Y121" s="134" t="str">
        <f t="shared" si="8"/>
        <v>-</v>
      </c>
    </row>
    <row r="122" spans="2:25" hidden="1">
      <c r="B122" s="134" t="s">
        <v>8094</v>
      </c>
      <c r="C122" s="134" t="s">
        <v>10587</v>
      </c>
      <c r="D122" s="134" t="s">
        <v>33</v>
      </c>
      <c r="E122" s="134" t="s">
        <v>371</v>
      </c>
      <c r="F122" s="134" t="s">
        <v>27</v>
      </c>
      <c r="G122" s="134" t="s">
        <v>28</v>
      </c>
      <c r="H122" s="134" t="s">
        <v>2485</v>
      </c>
      <c r="I122" s="134" t="s">
        <v>2300</v>
      </c>
      <c r="J122" s="134" t="s">
        <v>2402</v>
      </c>
      <c r="K122" s="134" t="s">
        <v>24</v>
      </c>
      <c r="L122" s="134" t="s">
        <v>2187</v>
      </c>
      <c r="M122" s="143" t="e">
        <f>VLOOKUP(B122,#REF!,8,FALSE)</f>
        <v>#REF!</v>
      </c>
      <c r="N122" s="135" t="e">
        <f>VLOOKUP(B122,#REF!,14,FALSE)</f>
        <v>#REF!</v>
      </c>
      <c r="O122" s="143" t="e">
        <f>VLOOKUP(B122,#REF!,9,FALSE)</f>
        <v>#REF!</v>
      </c>
      <c r="P122" s="143" t="str">
        <f t="shared" si="6"/>
        <v>-</v>
      </c>
      <c r="Q122" s="135" t="e">
        <f>VLOOKUP(C122,#REF!,14,FALSE)</f>
        <v>#REF!</v>
      </c>
      <c r="R122" s="143" t="e">
        <f>VLOOKUP(C122,#REF!,9,FALSE)</f>
        <v>#REF!</v>
      </c>
      <c r="S122" s="143" t="str">
        <f t="shared" si="7"/>
        <v>-</v>
      </c>
      <c r="T122" s="135" t="e">
        <f>VLOOKUP(C122,#REF!,15,FALSE)</f>
        <v>#REF!</v>
      </c>
      <c r="U122" s="143" t="e">
        <f>VLOOKUP(C122,#REF!,10,FALSE)</f>
        <v>#REF!</v>
      </c>
      <c r="V122" s="143" t="str">
        <f t="shared" si="5"/>
        <v>-</v>
      </c>
      <c r="W122" s="134" t="e">
        <f>VLOOKUP(C122,#REF!,54,FALSE)</f>
        <v>#REF!</v>
      </c>
      <c r="X122" s="134" t="e">
        <f>VLOOKUP(C122,#REF!,47,FALSE)</f>
        <v>#REF!</v>
      </c>
      <c r="Y122" s="134" t="str">
        <f t="shared" si="8"/>
        <v>-</v>
      </c>
    </row>
    <row r="123" spans="2:25" hidden="1">
      <c r="B123" s="134" t="s">
        <v>8096</v>
      </c>
      <c r="C123" s="134" t="s">
        <v>10588</v>
      </c>
      <c r="D123" s="134" t="s">
        <v>33</v>
      </c>
      <c r="E123" s="134" t="s">
        <v>371</v>
      </c>
      <c r="F123" s="134" t="s">
        <v>27</v>
      </c>
      <c r="G123" s="134" t="s">
        <v>28</v>
      </c>
      <c r="H123" s="134" t="s">
        <v>2485</v>
      </c>
      <c r="I123" s="134" t="s">
        <v>2300</v>
      </c>
      <c r="J123" s="134" t="s">
        <v>2407</v>
      </c>
      <c r="K123" s="134" t="s">
        <v>24</v>
      </c>
      <c r="L123" s="134" t="s">
        <v>2187</v>
      </c>
      <c r="M123" s="143" t="e">
        <f>VLOOKUP(B123,#REF!,8,FALSE)</f>
        <v>#REF!</v>
      </c>
      <c r="N123" s="135" t="e">
        <f>VLOOKUP(B123,#REF!,14,FALSE)</f>
        <v>#REF!</v>
      </c>
      <c r="O123" s="143" t="e">
        <f>VLOOKUP(B123,#REF!,9,FALSE)</f>
        <v>#REF!</v>
      </c>
      <c r="P123" s="143" t="str">
        <f t="shared" si="6"/>
        <v>-</v>
      </c>
      <c r="Q123" s="135" t="e">
        <f>VLOOKUP(C123,#REF!,14,FALSE)</f>
        <v>#REF!</v>
      </c>
      <c r="R123" s="143" t="e">
        <f>VLOOKUP(C123,#REF!,9,FALSE)</f>
        <v>#REF!</v>
      </c>
      <c r="S123" s="143" t="str">
        <f t="shared" si="7"/>
        <v>-</v>
      </c>
      <c r="T123" s="135" t="e">
        <f>VLOOKUP(C123,#REF!,15,FALSE)</f>
        <v>#REF!</v>
      </c>
      <c r="U123" s="143" t="e">
        <f>VLOOKUP(C123,#REF!,10,FALSE)</f>
        <v>#REF!</v>
      </c>
      <c r="V123" s="143" t="str">
        <f t="shared" si="5"/>
        <v>-</v>
      </c>
      <c r="W123" s="134" t="e">
        <f>VLOOKUP(C123,#REF!,54,FALSE)</f>
        <v>#REF!</v>
      </c>
      <c r="X123" s="134" t="e">
        <f>VLOOKUP(C123,#REF!,47,FALSE)</f>
        <v>#REF!</v>
      </c>
      <c r="Y123" s="134" t="str">
        <f t="shared" si="8"/>
        <v>-</v>
      </c>
    </row>
    <row r="124" spans="2:25" hidden="1">
      <c r="B124" s="134" t="s">
        <v>8098</v>
      </c>
      <c r="C124" s="134" t="s">
        <v>10589</v>
      </c>
      <c r="D124" s="134" t="s">
        <v>33</v>
      </c>
      <c r="E124" s="134" t="s">
        <v>371</v>
      </c>
      <c r="F124" s="134" t="s">
        <v>27</v>
      </c>
      <c r="G124" s="134" t="s">
        <v>28</v>
      </c>
      <c r="H124" s="134" t="s">
        <v>2485</v>
      </c>
      <c r="I124" s="134" t="s">
        <v>2300</v>
      </c>
      <c r="J124" s="134" t="s">
        <v>2412</v>
      </c>
      <c r="K124" s="134" t="s">
        <v>24</v>
      </c>
      <c r="L124" s="134" t="s">
        <v>2187</v>
      </c>
      <c r="M124" s="143" t="e">
        <f>VLOOKUP(B124,#REF!,8,FALSE)</f>
        <v>#REF!</v>
      </c>
      <c r="N124" s="135" t="e">
        <f>VLOOKUP(B124,#REF!,14,FALSE)</f>
        <v>#REF!</v>
      </c>
      <c r="O124" s="143" t="e">
        <f>VLOOKUP(B124,#REF!,9,FALSE)</f>
        <v>#REF!</v>
      </c>
      <c r="P124" s="143" t="str">
        <f t="shared" si="6"/>
        <v>-</v>
      </c>
      <c r="Q124" s="135" t="e">
        <f>VLOOKUP(C124,#REF!,14,FALSE)</f>
        <v>#REF!</v>
      </c>
      <c r="R124" s="143" t="e">
        <f>VLOOKUP(C124,#REF!,9,FALSE)</f>
        <v>#REF!</v>
      </c>
      <c r="S124" s="143" t="str">
        <f t="shared" si="7"/>
        <v>-</v>
      </c>
      <c r="T124" s="135" t="e">
        <f>VLOOKUP(C124,#REF!,15,FALSE)</f>
        <v>#REF!</v>
      </c>
      <c r="U124" s="143" t="e">
        <f>VLOOKUP(C124,#REF!,10,FALSE)</f>
        <v>#REF!</v>
      </c>
      <c r="V124" s="143" t="str">
        <f t="shared" si="5"/>
        <v>-</v>
      </c>
      <c r="W124" s="134" t="e">
        <f>VLOOKUP(C124,#REF!,54,FALSE)</f>
        <v>#REF!</v>
      </c>
      <c r="X124" s="134" t="e">
        <f>VLOOKUP(C124,#REF!,47,FALSE)</f>
        <v>#REF!</v>
      </c>
      <c r="Y124" s="134" t="str">
        <f t="shared" si="8"/>
        <v>-</v>
      </c>
    </row>
    <row r="125" spans="2:25" hidden="1">
      <c r="B125" s="134" t="s">
        <v>8100</v>
      </c>
      <c r="C125" s="134" t="s">
        <v>10590</v>
      </c>
      <c r="D125" s="134" t="s">
        <v>33</v>
      </c>
      <c r="E125" s="134" t="s">
        <v>371</v>
      </c>
      <c r="F125" s="134" t="s">
        <v>27</v>
      </c>
      <c r="G125" s="134" t="s">
        <v>28</v>
      </c>
      <c r="H125" s="134" t="s">
        <v>2485</v>
      </c>
      <c r="I125" s="134" t="s">
        <v>2300</v>
      </c>
      <c r="J125" s="134" t="s">
        <v>2417</v>
      </c>
      <c r="K125" s="134" t="s">
        <v>24</v>
      </c>
      <c r="L125" s="134" t="s">
        <v>2187</v>
      </c>
      <c r="M125" s="143" t="e">
        <f>VLOOKUP(B125,#REF!,8,FALSE)</f>
        <v>#REF!</v>
      </c>
      <c r="N125" s="135" t="e">
        <f>VLOOKUP(B125,#REF!,14,FALSE)</f>
        <v>#REF!</v>
      </c>
      <c r="O125" s="143" t="e">
        <f>VLOOKUP(B125,#REF!,9,FALSE)</f>
        <v>#REF!</v>
      </c>
      <c r="P125" s="143" t="str">
        <f t="shared" si="6"/>
        <v>-</v>
      </c>
      <c r="Q125" s="135" t="e">
        <f>VLOOKUP(C125,#REF!,14,FALSE)</f>
        <v>#REF!</v>
      </c>
      <c r="R125" s="143" t="e">
        <f>VLOOKUP(C125,#REF!,9,FALSE)</f>
        <v>#REF!</v>
      </c>
      <c r="S125" s="143" t="str">
        <f t="shared" si="7"/>
        <v>-</v>
      </c>
      <c r="T125" s="135" t="e">
        <f>VLOOKUP(C125,#REF!,15,FALSE)</f>
        <v>#REF!</v>
      </c>
      <c r="U125" s="143" t="e">
        <f>VLOOKUP(C125,#REF!,10,FALSE)</f>
        <v>#REF!</v>
      </c>
      <c r="V125" s="143" t="str">
        <f t="shared" si="5"/>
        <v>-</v>
      </c>
      <c r="W125" s="134" t="e">
        <f>VLOOKUP(C125,#REF!,54,FALSE)</f>
        <v>#REF!</v>
      </c>
      <c r="X125" s="134" t="e">
        <f>VLOOKUP(C125,#REF!,47,FALSE)</f>
        <v>#REF!</v>
      </c>
      <c r="Y125" s="134" t="str">
        <f t="shared" si="8"/>
        <v>-</v>
      </c>
    </row>
    <row r="126" spans="2:25" hidden="1">
      <c r="B126" s="134" t="s">
        <v>8102</v>
      </c>
      <c r="C126" s="134" t="s">
        <v>10591</v>
      </c>
      <c r="D126" s="134" t="s">
        <v>33</v>
      </c>
      <c r="E126" s="134" t="s">
        <v>371</v>
      </c>
      <c r="F126" s="134" t="s">
        <v>27</v>
      </c>
      <c r="G126" s="134" t="s">
        <v>28</v>
      </c>
      <c r="H126" s="134" t="s">
        <v>2485</v>
      </c>
      <c r="I126" s="134" t="s">
        <v>2300</v>
      </c>
      <c r="J126" s="134" t="s">
        <v>2422</v>
      </c>
      <c r="K126" s="134" t="s">
        <v>24</v>
      </c>
      <c r="L126" s="134" t="s">
        <v>2187</v>
      </c>
      <c r="M126" s="143" t="e">
        <f>VLOOKUP(B126,#REF!,8,FALSE)</f>
        <v>#REF!</v>
      </c>
      <c r="N126" s="135" t="e">
        <f>VLOOKUP(B126,#REF!,14,FALSE)</f>
        <v>#REF!</v>
      </c>
      <c r="O126" s="143" t="e">
        <f>VLOOKUP(B126,#REF!,9,FALSE)</f>
        <v>#REF!</v>
      </c>
      <c r="P126" s="143" t="str">
        <f t="shared" si="6"/>
        <v>-</v>
      </c>
      <c r="Q126" s="135" t="e">
        <f>VLOOKUP(C126,#REF!,14,FALSE)</f>
        <v>#REF!</v>
      </c>
      <c r="R126" s="143" t="e">
        <f>VLOOKUP(C126,#REF!,9,FALSE)</f>
        <v>#REF!</v>
      </c>
      <c r="S126" s="143" t="str">
        <f t="shared" si="7"/>
        <v>-</v>
      </c>
      <c r="T126" s="135" t="e">
        <f>VLOOKUP(C126,#REF!,15,FALSE)</f>
        <v>#REF!</v>
      </c>
      <c r="U126" s="143" t="e">
        <f>VLOOKUP(C126,#REF!,10,FALSE)</f>
        <v>#REF!</v>
      </c>
      <c r="V126" s="143" t="str">
        <f t="shared" si="5"/>
        <v>-</v>
      </c>
      <c r="W126" s="134" t="e">
        <f>VLOOKUP(C126,#REF!,54,FALSE)</f>
        <v>#REF!</v>
      </c>
      <c r="X126" s="134" t="e">
        <f>VLOOKUP(C126,#REF!,47,FALSE)</f>
        <v>#REF!</v>
      </c>
      <c r="Y126" s="134" t="str">
        <f t="shared" si="8"/>
        <v>-</v>
      </c>
    </row>
    <row r="127" spans="2:25" hidden="1">
      <c r="B127" s="134" t="s">
        <v>10497</v>
      </c>
      <c r="C127" s="134" t="s">
        <v>10592</v>
      </c>
      <c r="D127" s="134" t="s">
        <v>35</v>
      </c>
      <c r="E127" s="134" t="s">
        <v>371</v>
      </c>
      <c r="F127" s="134" t="s">
        <v>27</v>
      </c>
      <c r="G127" s="134" t="s">
        <v>28</v>
      </c>
      <c r="H127" s="134" t="s">
        <v>24</v>
      </c>
      <c r="I127" s="134" t="s">
        <v>2300</v>
      </c>
      <c r="J127" s="134" t="s">
        <v>2494</v>
      </c>
      <c r="K127" s="134" t="s">
        <v>24</v>
      </c>
      <c r="L127" s="134" t="s">
        <v>2302</v>
      </c>
      <c r="M127" s="143" t="e">
        <f>VLOOKUP(B127,#REF!,8,FALSE)</f>
        <v>#REF!</v>
      </c>
      <c r="N127" s="135" t="e">
        <f>VLOOKUP(B127,#REF!,14,FALSE)</f>
        <v>#REF!</v>
      </c>
      <c r="O127" s="143" t="e">
        <f>VLOOKUP(B127,#REF!,9,FALSE)</f>
        <v>#REF!</v>
      </c>
      <c r="P127" s="143" t="str">
        <f t="shared" si="6"/>
        <v>-</v>
      </c>
      <c r="Q127" s="135" t="e">
        <f>VLOOKUP(C127,#REF!,14,FALSE)</f>
        <v>#REF!</v>
      </c>
      <c r="R127" s="143" t="e">
        <f>VLOOKUP(C127,#REF!,9,FALSE)</f>
        <v>#REF!</v>
      </c>
      <c r="S127" s="143" t="str">
        <f t="shared" si="7"/>
        <v>-</v>
      </c>
      <c r="T127" s="135" t="e">
        <f>VLOOKUP(C127,#REF!,15,FALSE)</f>
        <v>#REF!</v>
      </c>
      <c r="U127" s="143" t="e">
        <f>VLOOKUP(C127,#REF!,10,FALSE)</f>
        <v>#REF!</v>
      </c>
      <c r="V127" s="143" t="str">
        <f t="shared" si="5"/>
        <v>-</v>
      </c>
      <c r="W127" s="134" t="e">
        <f>VLOOKUP(C127,#REF!,54,FALSE)</f>
        <v>#REF!</v>
      </c>
      <c r="X127" s="134" t="e">
        <f>VLOOKUP(C127,#REF!,47,FALSE)</f>
        <v>#REF!</v>
      </c>
      <c r="Y127" s="134" t="str">
        <f t="shared" si="8"/>
        <v>-</v>
      </c>
    </row>
    <row r="128" spans="2:25" hidden="1">
      <c r="B128" s="134" t="s">
        <v>10498</v>
      </c>
      <c r="C128" s="134" t="s">
        <v>10593</v>
      </c>
      <c r="D128" s="134" t="s">
        <v>35</v>
      </c>
      <c r="E128" s="134" t="s">
        <v>371</v>
      </c>
      <c r="F128" s="134" t="s">
        <v>27</v>
      </c>
      <c r="G128" s="134" t="s">
        <v>28</v>
      </c>
      <c r="H128" s="134" t="s">
        <v>24</v>
      </c>
      <c r="I128" s="134" t="s">
        <v>2300</v>
      </c>
      <c r="J128" s="134" t="s">
        <v>2496</v>
      </c>
      <c r="K128" s="134" t="s">
        <v>24</v>
      </c>
      <c r="L128" s="134" t="s">
        <v>2302</v>
      </c>
      <c r="M128" s="143" t="e">
        <f>VLOOKUP(B128,#REF!,8,FALSE)</f>
        <v>#REF!</v>
      </c>
      <c r="N128" s="135" t="e">
        <f>VLOOKUP(B128,#REF!,14,FALSE)</f>
        <v>#REF!</v>
      </c>
      <c r="O128" s="143" t="e">
        <f>VLOOKUP(B128,#REF!,9,FALSE)</f>
        <v>#REF!</v>
      </c>
      <c r="P128" s="143" t="str">
        <f t="shared" si="6"/>
        <v>-</v>
      </c>
      <c r="Q128" s="135" t="e">
        <f>VLOOKUP(C128,#REF!,14,FALSE)</f>
        <v>#REF!</v>
      </c>
      <c r="R128" s="143" t="e">
        <f>VLOOKUP(C128,#REF!,9,FALSE)</f>
        <v>#REF!</v>
      </c>
      <c r="S128" s="143" t="str">
        <f t="shared" si="7"/>
        <v>-</v>
      </c>
      <c r="T128" s="135" t="e">
        <f>VLOOKUP(C128,#REF!,15,FALSE)</f>
        <v>#REF!</v>
      </c>
      <c r="U128" s="143" t="e">
        <f>VLOOKUP(C128,#REF!,10,FALSE)</f>
        <v>#REF!</v>
      </c>
      <c r="V128" s="143" t="str">
        <f t="shared" si="5"/>
        <v>-</v>
      </c>
      <c r="W128" s="134" t="e">
        <f>VLOOKUP(C128,#REF!,54,FALSE)</f>
        <v>#REF!</v>
      </c>
      <c r="X128" s="134" t="e">
        <f>VLOOKUP(C128,#REF!,47,FALSE)</f>
        <v>#REF!</v>
      </c>
      <c r="Y128" s="134" t="str">
        <f t="shared" si="8"/>
        <v>-</v>
      </c>
    </row>
    <row r="129" spans="2:25" hidden="1">
      <c r="B129" s="134" t="s">
        <v>10499</v>
      </c>
      <c r="C129" s="134" t="s">
        <v>10594</v>
      </c>
      <c r="D129" s="134" t="s">
        <v>35</v>
      </c>
      <c r="E129" s="134" t="s">
        <v>371</v>
      </c>
      <c r="F129" s="134" t="s">
        <v>27</v>
      </c>
      <c r="G129" s="134" t="s">
        <v>28</v>
      </c>
      <c r="H129" s="134" t="s">
        <v>24</v>
      </c>
      <c r="I129" s="134" t="s">
        <v>2300</v>
      </c>
      <c r="J129" s="134" t="s">
        <v>2497</v>
      </c>
      <c r="K129" s="134" t="s">
        <v>24</v>
      </c>
      <c r="L129" s="134" t="s">
        <v>2302</v>
      </c>
      <c r="M129" s="143" t="e">
        <f>VLOOKUP(B129,#REF!,8,FALSE)</f>
        <v>#REF!</v>
      </c>
      <c r="N129" s="135" t="e">
        <f>VLOOKUP(B129,#REF!,14,FALSE)</f>
        <v>#REF!</v>
      </c>
      <c r="O129" s="143" t="e">
        <f>VLOOKUP(B129,#REF!,9,FALSE)</f>
        <v>#REF!</v>
      </c>
      <c r="P129" s="143" t="str">
        <f t="shared" si="6"/>
        <v>-</v>
      </c>
      <c r="Q129" s="135" t="e">
        <f>VLOOKUP(C129,#REF!,14,FALSE)</f>
        <v>#REF!</v>
      </c>
      <c r="R129" s="143" t="e">
        <f>VLOOKUP(C129,#REF!,9,FALSE)</f>
        <v>#REF!</v>
      </c>
      <c r="S129" s="143" t="str">
        <f t="shared" si="7"/>
        <v>-</v>
      </c>
      <c r="T129" s="135" t="e">
        <f>VLOOKUP(C129,#REF!,15,FALSE)</f>
        <v>#REF!</v>
      </c>
      <c r="U129" s="143" t="e">
        <f>VLOOKUP(C129,#REF!,10,FALSE)</f>
        <v>#REF!</v>
      </c>
      <c r="V129" s="143" t="str">
        <f t="shared" si="5"/>
        <v>-</v>
      </c>
      <c r="W129" s="134" t="e">
        <f>VLOOKUP(C129,#REF!,54,FALSE)</f>
        <v>#REF!</v>
      </c>
      <c r="X129" s="134" t="e">
        <f>VLOOKUP(C129,#REF!,47,FALSE)</f>
        <v>#REF!</v>
      </c>
      <c r="Y129" s="134" t="str">
        <f t="shared" si="8"/>
        <v>-</v>
      </c>
    </row>
    <row r="130" spans="2:25" hidden="1">
      <c r="B130" s="134" t="s">
        <v>10500</v>
      </c>
      <c r="C130" s="134" t="s">
        <v>10595</v>
      </c>
      <c r="D130" s="134" t="s">
        <v>35</v>
      </c>
      <c r="E130" s="134" t="s">
        <v>371</v>
      </c>
      <c r="F130" s="134" t="s">
        <v>27</v>
      </c>
      <c r="G130" s="134" t="s">
        <v>28</v>
      </c>
      <c r="H130" s="134" t="s">
        <v>24</v>
      </c>
      <c r="I130" s="134" t="s">
        <v>2300</v>
      </c>
      <c r="J130" s="134" t="s">
        <v>2498</v>
      </c>
      <c r="K130" s="134" t="s">
        <v>24</v>
      </c>
      <c r="L130" s="134" t="s">
        <v>2302</v>
      </c>
      <c r="M130" s="143" t="e">
        <f>VLOOKUP(B130,#REF!,8,FALSE)</f>
        <v>#REF!</v>
      </c>
      <c r="N130" s="135" t="e">
        <f>VLOOKUP(B130,#REF!,14,FALSE)</f>
        <v>#REF!</v>
      </c>
      <c r="O130" s="143" t="e">
        <f>VLOOKUP(B130,#REF!,9,FALSE)</f>
        <v>#REF!</v>
      </c>
      <c r="P130" s="143" t="str">
        <f t="shared" si="6"/>
        <v>-</v>
      </c>
      <c r="Q130" s="135" t="e">
        <f>VLOOKUP(C130,#REF!,14,FALSE)</f>
        <v>#REF!</v>
      </c>
      <c r="R130" s="143" t="e">
        <f>VLOOKUP(C130,#REF!,9,FALSE)</f>
        <v>#REF!</v>
      </c>
      <c r="S130" s="143" t="str">
        <f t="shared" si="7"/>
        <v>-</v>
      </c>
      <c r="T130" s="135" t="e">
        <f>VLOOKUP(C130,#REF!,15,FALSE)</f>
        <v>#REF!</v>
      </c>
      <c r="U130" s="143" t="e">
        <f>VLOOKUP(C130,#REF!,10,FALSE)</f>
        <v>#REF!</v>
      </c>
      <c r="V130" s="143" t="str">
        <f t="shared" si="5"/>
        <v>-</v>
      </c>
      <c r="W130" s="134" t="e">
        <f>VLOOKUP(C130,#REF!,54,FALSE)</f>
        <v>#REF!</v>
      </c>
      <c r="X130" s="134" t="e">
        <f>VLOOKUP(C130,#REF!,47,FALSE)</f>
        <v>#REF!</v>
      </c>
      <c r="Y130" s="134" t="str">
        <f t="shared" si="8"/>
        <v>-</v>
      </c>
    </row>
    <row r="131" spans="2:25" hidden="1">
      <c r="B131" s="134" t="s">
        <v>10501</v>
      </c>
      <c r="C131" s="134" t="s">
        <v>10596</v>
      </c>
      <c r="D131" s="134" t="s">
        <v>35</v>
      </c>
      <c r="E131" s="134" t="s">
        <v>371</v>
      </c>
      <c r="F131" s="134" t="s">
        <v>27</v>
      </c>
      <c r="G131" s="134" t="s">
        <v>28</v>
      </c>
      <c r="H131" s="134" t="s">
        <v>24</v>
      </c>
      <c r="I131" s="134" t="s">
        <v>2300</v>
      </c>
      <c r="J131" s="134" t="s">
        <v>22128</v>
      </c>
      <c r="K131" s="134" t="s">
        <v>24</v>
      </c>
      <c r="L131" s="134" t="s">
        <v>2302</v>
      </c>
      <c r="M131" s="143" t="e">
        <f>VLOOKUP(B131,#REF!,8,FALSE)</f>
        <v>#REF!</v>
      </c>
      <c r="N131" s="135" t="e">
        <f>VLOOKUP(B131,#REF!,14,FALSE)</f>
        <v>#REF!</v>
      </c>
      <c r="O131" s="143" t="e">
        <f>VLOOKUP(B131,#REF!,9,FALSE)</f>
        <v>#REF!</v>
      </c>
      <c r="P131" s="143" t="str">
        <f t="shared" si="6"/>
        <v>-</v>
      </c>
      <c r="Q131" s="135" t="e">
        <f>VLOOKUP(C131,#REF!,14,FALSE)</f>
        <v>#REF!</v>
      </c>
      <c r="R131" s="143" t="e">
        <f>VLOOKUP(C131,#REF!,9,FALSE)</f>
        <v>#REF!</v>
      </c>
      <c r="S131" s="143" t="str">
        <f t="shared" si="7"/>
        <v>-</v>
      </c>
      <c r="T131" s="135" t="e">
        <f>VLOOKUP(C131,#REF!,15,FALSE)</f>
        <v>#REF!</v>
      </c>
      <c r="U131" s="143" t="e">
        <f>VLOOKUP(C131,#REF!,10,FALSE)</f>
        <v>#REF!</v>
      </c>
      <c r="V131" s="143" t="str">
        <f t="shared" si="5"/>
        <v>-</v>
      </c>
      <c r="W131" s="134" t="e">
        <f>VLOOKUP(C131,#REF!,54,FALSE)</f>
        <v>#REF!</v>
      </c>
      <c r="X131" s="134" t="e">
        <f>VLOOKUP(C131,#REF!,47,FALSE)</f>
        <v>#REF!</v>
      </c>
      <c r="Y131" s="134" t="str">
        <f t="shared" si="8"/>
        <v>-</v>
      </c>
    </row>
    <row r="132" spans="2:25" hidden="1">
      <c r="B132" s="134" t="s">
        <v>8109</v>
      </c>
      <c r="C132" s="134" t="s">
        <v>10597</v>
      </c>
      <c r="D132" s="134" t="s">
        <v>35</v>
      </c>
      <c r="E132" s="134" t="s">
        <v>371</v>
      </c>
      <c r="F132" s="134" t="s">
        <v>27</v>
      </c>
      <c r="G132" s="134" t="s">
        <v>28</v>
      </c>
      <c r="H132" s="134" t="s">
        <v>24</v>
      </c>
      <c r="I132" s="134" t="s">
        <v>2300</v>
      </c>
      <c r="J132" s="134" t="s">
        <v>2500</v>
      </c>
      <c r="K132" s="134" t="s">
        <v>24</v>
      </c>
      <c r="L132" s="134" t="s">
        <v>2302</v>
      </c>
      <c r="M132" s="143" t="e">
        <f>VLOOKUP(B132,#REF!,8,FALSE)</f>
        <v>#REF!</v>
      </c>
      <c r="N132" s="135" t="e">
        <f>VLOOKUP(B132,#REF!,14,FALSE)</f>
        <v>#REF!</v>
      </c>
      <c r="O132" s="143" t="e">
        <f>VLOOKUP(B132,#REF!,9,FALSE)</f>
        <v>#REF!</v>
      </c>
      <c r="P132" s="143" t="str">
        <f t="shared" si="6"/>
        <v>-</v>
      </c>
      <c r="Q132" s="135" t="e">
        <f>VLOOKUP(C132,#REF!,14,FALSE)</f>
        <v>#REF!</v>
      </c>
      <c r="R132" s="143" t="e">
        <f>VLOOKUP(C132,#REF!,9,FALSE)</f>
        <v>#REF!</v>
      </c>
      <c r="S132" s="143" t="str">
        <f t="shared" si="7"/>
        <v>-</v>
      </c>
      <c r="T132" s="135" t="e">
        <f>VLOOKUP(C132,#REF!,15,FALSE)</f>
        <v>#REF!</v>
      </c>
      <c r="U132" s="143" t="e">
        <f>VLOOKUP(C132,#REF!,10,FALSE)</f>
        <v>#REF!</v>
      </c>
      <c r="V132" s="143" t="str">
        <f t="shared" si="5"/>
        <v>-</v>
      </c>
      <c r="W132" s="134" t="e">
        <f>VLOOKUP(C132,#REF!,54,FALSE)</f>
        <v>#REF!</v>
      </c>
      <c r="X132" s="134" t="e">
        <f>VLOOKUP(C132,#REF!,47,FALSE)</f>
        <v>#REF!</v>
      </c>
      <c r="Y132" s="134" t="str">
        <f t="shared" si="8"/>
        <v>-</v>
      </c>
    </row>
    <row r="133" spans="2:25" hidden="1">
      <c r="B133" s="134" t="s">
        <v>8111</v>
      </c>
      <c r="C133" s="134" t="s">
        <v>10598</v>
      </c>
      <c r="D133" s="134" t="s">
        <v>35</v>
      </c>
      <c r="E133" s="134" t="s">
        <v>371</v>
      </c>
      <c r="F133" s="134" t="s">
        <v>27</v>
      </c>
      <c r="G133" s="134" t="s">
        <v>28</v>
      </c>
      <c r="H133" s="134" t="s">
        <v>24</v>
      </c>
      <c r="I133" s="134" t="s">
        <v>2300</v>
      </c>
      <c r="J133" s="134" t="s">
        <v>2505</v>
      </c>
      <c r="K133" s="134" t="s">
        <v>24</v>
      </c>
      <c r="L133" s="134" t="s">
        <v>2302</v>
      </c>
      <c r="M133" s="143" t="e">
        <f>VLOOKUP(B133,#REF!,8,FALSE)</f>
        <v>#REF!</v>
      </c>
      <c r="N133" s="135" t="e">
        <f>VLOOKUP(B133,#REF!,14,FALSE)</f>
        <v>#REF!</v>
      </c>
      <c r="O133" s="143" t="e">
        <f>VLOOKUP(B133,#REF!,9,FALSE)</f>
        <v>#REF!</v>
      </c>
      <c r="P133" s="143" t="str">
        <f t="shared" si="6"/>
        <v>-</v>
      </c>
      <c r="Q133" s="135" t="e">
        <f>VLOOKUP(C133,#REF!,14,FALSE)</f>
        <v>#REF!</v>
      </c>
      <c r="R133" s="143" t="e">
        <f>VLOOKUP(C133,#REF!,9,FALSE)</f>
        <v>#REF!</v>
      </c>
      <c r="S133" s="143" t="str">
        <f t="shared" si="7"/>
        <v>-</v>
      </c>
      <c r="T133" s="135" t="e">
        <f>VLOOKUP(C133,#REF!,15,FALSE)</f>
        <v>#REF!</v>
      </c>
      <c r="U133" s="143" t="e">
        <f>VLOOKUP(C133,#REF!,10,FALSE)</f>
        <v>#REF!</v>
      </c>
      <c r="V133" s="143" t="str">
        <f t="shared" ref="V133:V196" si="9">IFERROR(U133/R133,"-")</f>
        <v>-</v>
      </c>
      <c r="W133" s="134" t="e">
        <f>VLOOKUP(C133,#REF!,54,FALSE)</f>
        <v>#REF!</v>
      </c>
      <c r="X133" s="134" t="e">
        <f>VLOOKUP(C133,#REF!,47,FALSE)</f>
        <v>#REF!</v>
      </c>
      <c r="Y133" s="134" t="str">
        <f t="shared" si="8"/>
        <v>-</v>
      </c>
    </row>
    <row r="134" spans="2:25" hidden="1">
      <c r="B134" s="134" t="s">
        <v>8113</v>
      </c>
      <c r="C134" s="134" t="s">
        <v>10599</v>
      </c>
      <c r="D134" s="134" t="s">
        <v>35</v>
      </c>
      <c r="E134" s="134" t="s">
        <v>371</v>
      </c>
      <c r="F134" s="134" t="s">
        <v>27</v>
      </c>
      <c r="G134" s="134" t="s">
        <v>28</v>
      </c>
      <c r="H134" s="134" t="s">
        <v>24</v>
      </c>
      <c r="I134" s="134" t="s">
        <v>2300</v>
      </c>
      <c r="J134" s="134" t="s">
        <v>2527</v>
      </c>
      <c r="K134" s="134" t="s">
        <v>24</v>
      </c>
      <c r="L134" s="134" t="s">
        <v>2302</v>
      </c>
      <c r="M134" s="143" t="e">
        <f>VLOOKUP(B134,#REF!,8,FALSE)</f>
        <v>#REF!</v>
      </c>
      <c r="N134" s="135" t="e">
        <f>VLOOKUP(B134,#REF!,14,FALSE)</f>
        <v>#REF!</v>
      </c>
      <c r="O134" s="143" t="e">
        <f>VLOOKUP(B134,#REF!,9,FALSE)</f>
        <v>#REF!</v>
      </c>
      <c r="P134" s="143" t="str">
        <f t="shared" ref="P134:P197" si="10">IFERROR(O134/M134,"-")</f>
        <v>-</v>
      </c>
      <c r="Q134" s="135" t="e">
        <f>VLOOKUP(C134,#REF!,14,FALSE)</f>
        <v>#REF!</v>
      </c>
      <c r="R134" s="143" t="e">
        <f>VLOOKUP(C134,#REF!,9,FALSE)</f>
        <v>#REF!</v>
      </c>
      <c r="S134" s="143" t="str">
        <f t="shared" ref="S134:S197" si="11">IFERROR(R134/O134,"-")</f>
        <v>-</v>
      </c>
      <c r="T134" s="135" t="e">
        <f>VLOOKUP(C134,#REF!,15,FALSE)</f>
        <v>#REF!</v>
      </c>
      <c r="U134" s="143" t="e">
        <f>VLOOKUP(C134,#REF!,10,FALSE)</f>
        <v>#REF!</v>
      </c>
      <c r="V134" s="143" t="str">
        <f t="shared" si="9"/>
        <v>-</v>
      </c>
      <c r="W134" s="134" t="e">
        <f>VLOOKUP(C134,#REF!,54,FALSE)</f>
        <v>#REF!</v>
      </c>
      <c r="X134" s="134" t="e">
        <f>VLOOKUP(C134,#REF!,47,FALSE)</f>
        <v>#REF!</v>
      </c>
      <c r="Y134" s="134" t="str">
        <f t="shared" ref="Y134:Y197" si="12">IFERROR(X134/U134,"-")</f>
        <v>-</v>
      </c>
    </row>
    <row r="135" spans="2:25" hidden="1">
      <c r="B135" s="134" t="s">
        <v>10502</v>
      </c>
      <c r="C135" s="134" t="s">
        <v>10600</v>
      </c>
      <c r="D135" s="134" t="s">
        <v>35</v>
      </c>
      <c r="E135" s="134" t="s">
        <v>371</v>
      </c>
      <c r="F135" s="134" t="s">
        <v>27</v>
      </c>
      <c r="G135" s="134" t="s">
        <v>28</v>
      </c>
      <c r="H135" s="134" t="s">
        <v>24</v>
      </c>
      <c r="I135" s="134" t="s">
        <v>2300</v>
      </c>
      <c r="J135" s="134" t="s">
        <v>19460</v>
      </c>
      <c r="K135" s="134" t="s">
        <v>24</v>
      </c>
      <c r="L135" s="134" t="s">
        <v>2302</v>
      </c>
      <c r="M135" s="143" t="e">
        <f>VLOOKUP(B135,#REF!,8,FALSE)</f>
        <v>#REF!</v>
      </c>
      <c r="N135" s="135" t="e">
        <f>VLOOKUP(B135,#REF!,14,FALSE)</f>
        <v>#REF!</v>
      </c>
      <c r="O135" s="143" t="e">
        <f>VLOOKUP(B135,#REF!,9,FALSE)</f>
        <v>#REF!</v>
      </c>
      <c r="P135" s="143" t="str">
        <f t="shared" si="10"/>
        <v>-</v>
      </c>
      <c r="Q135" s="135" t="e">
        <f>VLOOKUP(C135,#REF!,14,FALSE)</f>
        <v>#REF!</v>
      </c>
      <c r="R135" s="143" t="e">
        <f>VLOOKUP(C135,#REF!,9,FALSE)</f>
        <v>#REF!</v>
      </c>
      <c r="S135" s="143" t="str">
        <f t="shared" si="11"/>
        <v>-</v>
      </c>
      <c r="T135" s="135" t="e">
        <f>VLOOKUP(C135,#REF!,15,FALSE)</f>
        <v>#REF!</v>
      </c>
      <c r="U135" s="143" t="e">
        <f>VLOOKUP(C135,#REF!,10,FALSE)</f>
        <v>#REF!</v>
      </c>
      <c r="V135" s="143" t="str">
        <f t="shared" si="9"/>
        <v>-</v>
      </c>
      <c r="W135" s="134" t="e">
        <f>VLOOKUP(C135,#REF!,54,FALSE)</f>
        <v>#REF!</v>
      </c>
      <c r="X135" s="134" t="e">
        <f>VLOOKUP(C135,#REF!,47,FALSE)</f>
        <v>#REF!</v>
      </c>
      <c r="Y135" s="134" t="str">
        <f t="shared" si="12"/>
        <v>-</v>
      </c>
    </row>
    <row r="136" spans="2:25" hidden="1">
      <c r="B136" s="134" t="s">
        <v>10503</v>
      </c>
      <c r="C136" s="134" t="s">
        <v>22129</v>
      </c>
      <c r="D136" s="134" t="s">
        <v>22130</v>
      </c>
      <c r="E136" s="134" t="s">
        <v>371</v>
      </c>
      <c r="F136" s="134" t="s">
        <v>27</v>
      </c>
      <c r="G136" s="134" t="s">
        <v>28</v>
      </c>
      <c r="H136" s="134" t="s">
        <v>24</v>
      </c>
      <c r="I136" s="134" t="s">
        <v>22131</v>
      </c>
      <c r="J136" s="134" t="s">
        <v>22132</v>
      </c>
      <c r="K136" s="134" t="s">
        <v>24</v>
      </c>
      <c r="L136" s="134" t="s">
        <v>2302</v>
      </c>
      <c r="M136" s="143" t="e">
        <f>VLOOKUP(B136,#REF!,8,FALSE)</f>
        <v>#REF!</v>
      </c>
      <c r="N136" s="135" t="e">
        <f>VLOOKUP(B136,#REF!,14,FALSE)</f>
        <v>#REF!</v>
      </c>
      <c r="O136" s="143" t="e">
        <f>VLOOKUP(B136,#REF!,9,FALSE)</f>
        <v>#REF!</v>
      </c>
      <c r="P136" s="143" t="str">
        <f t="shared" si="10"/>
        <v>-</v>
      </c>
      <c r="Q136" s="135" t="e">
        <f>VLOOKUP(C136,#REF!,14,FALSE)</f>
        <v>#REF!</v>
      </c>
      <c r="R136" s="143" t="e">
        <f>VLOOKUP(C136,#REF!,9,FALSE)</f>
        <v>#REF!</v>
      </c>
      <c r="S136" s="143" t="str">
        <f t="shared" si="11"/>
        <v>-</v>
      </c>
      <c r="T136" s="135" t="e">
        <f>VLOOKUP(C136,#REF!,15,FALSE)</f>
        <v>#REF!</v>
      </c>
      <c r="U136" s="143" t="e">
        <f>VLOOKUP(C136,#REF!,10,FALSE)</f>
        <v>#REF!</v>
      </c>
      <c r="V136" s="143" t="str">
        <f t="shared" si="9"/>
        <v>-</v>
      </c>
      <c r="W136" s="134" t="e">
        <f>VLOOKUP(C136,#REF!,54,FALSE)</f>
        <v>#REF!</v>
      </c>
      <c r="X136" s="134" t="e">
        <f>VLOOKUP(C136,#REF!,47,FALSE)</f>
        <v>#REF!</v>
      </c>
      <c r="Y136" s="134" t="str">
        <f t="shared" si="12"/>
        <v>-</v>
      </c>
    </row>
    <row r="137" spans="2:25" hidden="1">
      <c r="B137" s="134" t="s">
        <v>8120</v>
      </c>
      <c r="C137" s="134" t="s">
        <v>10602</v>
      </c>
      <c r="D137" s="134" t="s">
        <v>35</v>
      </c>
      <c r="E137" s="134" t="s">
        <v>371</v>
      </c>
      <c r="F137" s="134" t="s">
        <v>27</v>
      </c>
      <c r="G137" s="134" t="s">
        <v>28</v>
      </c>
      <c r="H137" s="134" t="s">
        <v>24</v>
      </c>
      <c r="I137" s="134" t="s">
        <v>2300</v>
      </c>
      <c r="J137" s="134" t="s">
        <v>2514</v>
      </c>
      <c r="K137" s="134" t="s">
        <v>24</v>
      </c>
      <c r="L137" s="134" t="s">
        <v>2187</v>
      </c>
      <c r="M137" s="143" t="e">
        <f>VLOOKUP(B137,#REF!,8,FALSE)</f>
        <v>#REF!</v>
      </c>
      <c r="N137" s="135" t="e">
        <f>VLOOKUP(B137,#REF!,14,FALSE)</f>
        <v>#REF!</v>
      </c>
      <c r="O137" s="143" t="e">
        <f>VLOOKUP(B137,#REF!,9,FALSE)</f>
        <v>#REF!</v>
      </c>
      <c r="P137" s="143" t="str">
        <f t="shared" si="10"/>
        <v>-</v>
      </c>
      <c r="Q137" s="135" t="e">
        <f>VLOOKUP(C137,#REF!,14,FALSE)</f>
        <v>#REF!</v>
      </c>
      <c r="R137" s="143" t="e">
        <f>VLOOKUP(C137,#REF!,9,FALSE)</f>
        <v>#REF!</v>
      </c>
      <c r="S137" s="143" t="str">
        <f t="shared" si="11"/>
        <v>-</v>
      </c>
      <c r="T137" s="135" t="e">
        <f>VLOOKUP(C137,#REF!,15,FALSE)</f>
        <v>#REF!</v>
      </c>
      <c r="U137" s="143" t="e">
        <f>VLOOKUP(C137,#REF!,10,FALSE)</f>
        <v>#REF!</v>
      </c>
      <c r="V137" s="143" t="str">
        <f t="shared" si="9"/>
        <v>-</v>
      </c>
      <c r="W137" s="134" t="e">
        <f>VLOOKUP(C137,#REF!,54,FALSE)</f>
        <v>#REF!</v>
      </c>
      <c r="X137" s="134" t="e">
        <f>VLOOKUP(C137,#REF!,47,FALSE)</f>
        <v>#REF!</v>
      </c>
      <c r="Y137" s="134" t="str">
        <f t="shared" si="12"/>
        <v>-</v>
      </c>
    </row>
    <row r="138" spans="2:25" hidden="1">
      <c r="B138" s="134" t="s">
        <v>8122</v>
      </c>
      <c r="C138" s="134" t="s">
        <v>10603</v>
      </c>
      <c r="D138" s="134" t="s">
        <v>35</v>
      </c>
      <c r="E138" s="134" t="s">
        <v>371</v>
      </c>
      <c r="F138" s="134" t="s">
        <v>27</v>
      </c>
      <c r="G138" s="134" t="s">
        <v>28</v>
      </c>
      <c r="H138" s="134" t="s">
        <v>24</v>
      </c>
      <c r="I138" s="134" t="s">
        <v>2300</v>
      </c>
      <c r="J138" s="134" t="s">
        <v>2500</v>
      </c>
      <c r="K138" s="134" t="s">
        <v>24</v>
      </c>
      <c r="L138" s="134" t="s">
        <v>2187</v>
      </c>
      <c r="M138" s="143" t="e">
        <f>VLOOKUP(B138,#REF!,8,FALSE)</f>
        <v>#REF!</v>
      </c>
      <c r="N138" s="135" t="e">
        <f>VLOOKUP(B138,#REF!,14,FALSE)</f>
        <v>#REF!</v>
      </c>
      <c r="O138" s="143" t="e">
        <f>VLOOKUP(B138,#REF!,9,FALSE)</f>
        <v>#REF!</v>
      </c>
      <c r="P138" s="143" t="str">
        <f t="shared" si="10"/>
        <v>-</v>
      </c>
      <c r="Q138" s="135" t="e">
        <f>VLOOKUP(C138,#REF!,14,FALSE)</f>
        <v>#REF!</v>
      </c>
      <c r="R138" s="143" t="e">
        <f>VLOOKUP(C138,#REF!,9,FALSE)</f>
        <v>#REF!</v>
      </c>
      <c r="S138" s="143" t="str">
        <f t="shared" si="11"/>
        <v>-</v>
      </c>
      <c r="T138" s="135" t="e">
        <f>VLOOKUP(C138,#REF!,15,FALSE)</f>
        <v>#REF!</v>
      </c>
      <c r="U138" s="143" t="e">
        <f>VLOOKUP(C138,#REF!,10,FALSE)</f>
        <v>#REF!</v>
      </c>
      <c r="V138" s="143" t="str">
        <f t="shared" si="9"/>
        <v>-</v>
      </c>
      <c r="W138" s="134" t="e">
        <f>VLOOKUP(C138,#REF!,54,FALSE)</f>
        <v>#REF!</v>
      </c>
      <c r="X138" s="134" t="e">
        <f>VLOOKUP(C138,#REF!,47,FALSE)</f>
        <v>#REF!</v>
      </c>
      <c r="Y138" s="134" t="str">
        <f t="shared" si="12"/>
        <v>-</v>
      </c>
    </row>
    <row r="139" spans="2:25" hidden="1">
      <c r="B139" s="134" t="s">
        <v>8124</v>
      </c>
      <c r="C139" s="134" t="s">
        <v>10604</v>
      </c>
      <c r="D139" s="134" t="s">
        <v>35</v>
      </c>
      <c r="E139" s="134" t="s">
        <v>371</v>
      </c>
      <c r="F139" s="134" t="s">
        <v>27</v>
      </c>
      <c r="G139" s="134" t="s">
        <v>28</v>
      </c>
      <c r="H139" s="134" t="s">
        <v>24</v>
      </c>
      <c r="I139" s="134" t="s">
        <v>2300</v>
      </c>
      <c r="J139" s="134" t="s">
        <v>2505</v>
      </c>
      <c r="K139" s="134" t="s">
        <v>24</v>
      </c>
      <c r="L139" s="134" t="s">
        <v>2187</v>
      </c>
      <c r="M139" s="143" t="e">
        <f>VLOOKUP(B139,#REF!,8,FALSE)</f>
        <v>#REF!</v>
      </c>
      <c r="N139" s="135" t="e">
        <f>VLOOKUP(B139,#REF!,14,FALSE)</f>
        <v>#REF!</v>
      </c>
      <c r="O139" s="143" t="e">
        <f>VLOOKUP(B139,#REF!,9,FALSE)</f>
        <v>#REF!</v>
      </c>
      <c r="P139" s="143" t="str">
        <f t="shared" si="10"/>
        <v>-</v>
      </c>
      <c r="Q139" s="135" t="e">
        <f>VLOOKUP(C139,#REF!,14,FALSE)</f>
        <v>#REF!</v>
      </c>
      <c r="R139" s="143" t="e">
        <f>VLOOKUP(C139,#REF!,9,FALSE)</f>
        <v>#REF!</v>
      </c>
      <c r="S139" s="143" t="str">
        <f t="shared" si="11"/>
        <v>-</v>
      </c>
      <c r="T139" s="135" t="e">
        <f>VLOOKUP(C139,#REF!,15,FALSE)</f>
        <v>#REF!</v>
      </c>
      <c r="U139" s="143" t="e">
        <f>VLOOKUP(C139,#REF!,10,FALSE)</f>
        <v>#REF!</v>
      </c>
      <c r="V139" s="143" t="str">
        <f t="shared" si="9"/>
        <v>-</v>
      </c>
      <c r="W139" s="134" t="e">
        <f>VLOOKUP(C139,#REF!,54,FALSE)</f>
        <v>#REF!</v>
      </c>
      <c r="X139" s="134" t="e">
        <f>VLOOKUP(C139,#REF!,47,FALSE)</f>
        <v>#REF!</v>
      </c>
      <c r="Y139" s="134" t="str">
        <f t="shared" si="12"/>
        <v>-</v>
      </c>
    </row>
    <row r="140" spans="2:25" hidden="1">
      <c r="B140" s="134" t="s">
        <v>8126</v>
      </c>
      <c r="C140" s="134" t="s">
        <v>10605</v>
      </c>
      <c r="D140" s="134" t="s">
        <v>35</v>
      </c>
      <c r="E140" s="134" t="s">
        <v>371</v>
      </c>
      <c r="F140" s="134" t="s">
        <v>27</v>
      </c>
      <c r="G140" s="134" t="s">
        <v>28</v>
      </c>
      <c r="H140" s="134" t="s">
        <v>24</v>
      </c>
      <c r="I140" s="134" t="s">
        <v>2300</v>
      </c>
      <c r="J140" s="134" t="s">
        <v>2527</v>
      </c>
      <c r="K140" s="134" t="s">
        <v>24</v>
      </c>
      <c r="L140" s="134" t="s">
        <v>2187</v>
      </c>
      <c r="M140" s="143" t="e">
        <f>VLOOKUP(B140,#REF!,8,FALSE)</f>
        <v>#REF!</v>
      </c>
      <c r="N140" s="135" t="e">
        <f>VLOOKUP(B140,#REF!,14,FALSE)</f>
        <v>#REF!</v>
      </c>
      <c r="O140" s="143" t="e">
        <f>VLOOKUP(B140,#REF!,9,FALSE)</f>
        <v>#REF!</v>
      </c>
      <c r="P140" s="143" t="str">
        <f t="shared" si="10"/>
        <v>-</v>
      </c>
      <c r="Q140" s="135" t="e">
        <f>VLOOKUP(C140,#REF!,14,FALSE)</f>
        <v>#REF!</v>
      </c>
      <c r="R140" s="143" t="e">
        <f>VLOOKUP(C140,#REF!,9,FALSE)</f>
        <v>#REF!</v>
      </c>
      <c r="S140" s="143" t="str">
        <f t="shared" si="11"/>
        <v>-</v>
      </c>
      <c r="T140" s="135" t="e">
        <f>VLOOKUP(C140,#REF!,15,FALSE)</f>
        <v>#REF!</v>
      </c>
      <c r="U140" s="143" t="e">
        <f>VLOOKUP(C140,#REF!,10,FALSE)</f>
        <v>#REF!</v>
      </c>
      <c r="V140" s="143" t="str">
        <f t="shared" si="9"/>
        <v>-</v>
      </c>
      <c r="W140" s="134" t="e">
        <f>VLOOKUP(C140,#REF!,54,FALSE)</f>
        <v>#REF!</v>
      </c>
      <c r="X140" s="134" t="e">
        <f>VLOOKUP(C140,#REF!,47,FALSE)</f>
        <v>#REF!</v>
      </c>
      <c r="Y140" s="134" t="str">
        <f t="shared" si="12"/>
        <v>-</v>
      </c>
    </row>
    <row r="141" spans="2:25" hidden="1">
      <c r="B141" s="134" t="s">
        <v>8128</v>
      </c>
      <c r="C141" s="134" t="s">
        <v>10606</v>
      </c>
      <c r="D141" s="134" t="s">
        <v>35</v>
      </c>
      <c r="E141" s="134" t="s">
        <v>371</v>
      </c>
      <c r="F141" s="134" t="s">
        <v>27</v>
      </c>
      <c r="G141" s="134" t="s">
        <v>28</v>
      </c>
      <c r="H141" s="134" t="s">
        <v>24</v>
      </c>
      <c r="I141" s="134" t="s">
        <v>2300</v>
      </c>
      <c r="J141" s="134" t="s">
        <v>2532</v>
      </c>
      <c r="K141" s="134" t="s">
        <v>24</v>
      </c>
      <c r="L141" s="134" t="s">
        <v>2187</v>
      </c>
      <c r="M141" s="143" t="e">
        <f>VLOOKUP(B141,#REF!,8,FALSE)</f>
        <v>#REF!</v>
      </c>
      <c r="N141" s="135" t="e">
        <f>VLOOKUP(B141,#REF!,14,FALSE)</f>
        <v>#REF!</v>
      </c>
      <c r="O141" s="143" t="e">
        <f>VLOOKUP(B141,#REF!,9,FALSE)</f>
        <v>#REF!</v>
      </c>
      <c r="P141" s="143" t="str">
        <f t="shared" si="10"/>
        <v>-</v>
      </c>
      <c r="Q141" s="135" t="e">
        <f>VLOOKUP(C141,#REF!,14,FALSE)</f>
        <v>#REF!</v>
      </c>
      <c r="R141" s="143" t="e">
        <f>VLOOKUP(C141,#REF!,9,FALSE)</f>
        <v>#REF!</v>
      </c>
      <c r="S141" s="143" t="str">
        <f t="shared" si="11"/>
        <v>-</v>
      </c>
      <c r="T141" s="135" t="e">
        <f>VLOOKUP(C141,#REF!,15,FALSE)</f>
        <v>#REF!</v>
      </c>
      <c r="U141" s="143" t="e">
        <f>VLOOKUP(C141,#REF!,10,FALSE)</f>
        <v>#REF!</v>
      </c>
      <c r="V141" s="143" t="str">
        <f t="shared" si="9"/>
        <v>-</v>
      </c>
      <c r="W141" s="134" t="e">
        <f>VLOOKUP(C141,#REF!,54,FALSE)</f>
        <v>#REF!</v>
      </c>
      <c r="X141" s="134" t="e">
        <f>VLOOKUP(C141,#REF!,47,FALSE)</f>
        <v>#REF!</v>
      </c>
      <c r="Y141" s="134" t="str">
        <f t="shared" si="12"/>
        <v>-</v>
      </c>
    </row>
    <row r="142" spans="2:25" hidden="1">
      <c r="B142" s="134" t="s">
        <v>8130</v>
      </c>
      <c r="C142" s="134" t="s">
        <v>10607</v>
      </c>
      <c r="D142" s="134" t="s">
        <v>35</v>
      </c>
      <c r="E142" s="134" t="s">
        <v>371</v>
      </c>
      <c r="F142" s="134" t="s">
        <v>27</v>
      </c>
      <c r="G142" s="134" t="s">
        <v>28</v>
      </c>
      <c r="H142" s="134" t="s">
        <v>2537</v>
      </c>
      <c r="I142" s="134" t="s">
        <v>2538</v>
      </c>
      <c r="J142" s="134" t="s">
        <v>2514</v>
      </c>
      <c r="K142" s="134" t="s">
        <v>24</v>
      </c>
      <c r="L142" s="134" t="s">
        <v>2187</v>
      </c>
      <c r="M142" s="143" t="e">
        <f>VLOOKUP(B142,#REF!,8,FALSE)</f>
        <v>#REF!</v>
      </c>
      <c r="N142" s="135" t="e">
        <f>VLOOKUP(B142,#REF!,14,FALSE)</f>
        <v>#REF!</v>
      </c>
      <c r="O142" s="143" t="e">
        <f>VLOOKUP(B142,#REF!,9,FALSE)</f>
        <v>#REF!</v>
      </c>
      <c r="P142" s="143" t="str">
        <f t="shared" si="10"/>
        <v>-</v>
      </c>
      <c r="Q142" s="135" t="e">
        <f>VLOOKUP(C142,#REF!,14,FALSE)</f>
        <v>#REF!</v>
      </c>
      <c r="R142" s="143" t="e">
        <f>VLOOKUP(C142,#REF!,9,FALSE)</f>
        <v>#REF!</v>
      </c>
      <c r="S142" s="143" t="str">
        <f t="shared" si="11"/>
        <v>-</v>
      </c>
      <c r="T142" s="135" t="e">
        <f>VLOOKUP(C142,#REF!,15,FALSE)</f>
        <v>#REF!</v>
      </c>
      <c r="U142" s="143" t="e">
        <f>VLOOKUP(C142,#REF!,10,FALSE)</f>
        <v>#REF!</v>
      </c>
      <c r="V142" s="143" t="str">
        <f t="shared" si="9"/>
        <v>-</v>
      </c>
      <c r="W142" s="134" t="e">
        <f>VLOOKUP(C142,#REF!,54,FALSE)</f>
        <v>#REF!</v>
      </c>
      <c r="X142" s="134" t="e">
        <f>VLOOKUP(C142,#REF!,47,FALSE)</f>
        <v>#REF!</v>
      </c>
      <c r="Y142" s="134" t="str">
        <f t="shared" si="12"/>
        <v>-</v>
      </c>
    </row>
    <row r="143" spans="2:25" hidden="1">
      <c r="B143" s="134" t="s">
        <v>8132</v>
      </c>
      <c r="C143" s="134" t="s">
        <v>10608</v>
      </c>
      <c r="D143" s="134" t="s">
        <v>35</v>
      </c>
      <c r="E143" s="134" t="s">
        <v>371</v>
      </c>
      <c r="F143" s="134" t="s">
        <v>27</v>
      </c>
      <c r="G143" s="134" t="s">
        <v>28</v>
      </c>
      <c r="H143" s="134" t="s">
        <v>2537</v>
      </c>
      <c r="I143" s="134" t="s">
        <v>2538</v>
      </c>
      <c r="J143" s="134" t="s">
        <v>2500</v>
      </c>
      <c r="K143" s="134" t="s">
        <v>24</v>
      </c>
      <c r="L143" s="134" t="s">
        <v>2187</v>
      </c>
      <c r="M143" s="143" t="e">
        <f>VLOOKUP(B143,#REF!,8,FALSE)</f>
        <v>#REF!</v>
      </c>
      <c r="N143" s="135" t="e">
        <f>VLOOKUP(B143,#REF!,14,FALSE)</f>
        <v>#REF!</v>
      </c>
      <c r="O143" s="143" t="e">
        <f>VLOOKUP(B143,#REF!,9,FALSE)</f>
        <v>#REF!</v>
      </c>
      <c r="P143" s="143" t="str">
        <f t="shared" si="10"/>
        <v>-</v>
      </c>
      <c r="Q143" s="135" t="e">
        <f>VLOOKUP(C143,#REF!,14,FALSE)</f>
        <v>#REF!</v>
      </c>
      <c r="R143" s="143" t="e">
        <f>VLOOKUP(C143,#REF!,9,FALSE)</f>
        <v>#REF!</v>
      </c>
      <c r="S143" s="143" t="str">
        <f t="shared" si="11"/>
        <v>-</v>
      </c>
      <c r="T143" s="135" t="e">
        <f>VLOOKUP(C143,#REF!,15,FALSE)</f>
        <v>#REF!</v>
      </c>
      <c r="U143" s="143" t="e">
        <f>VLOOKUP(C143,#REF!,10,FALSE)</f>
        <v>#REF!</v>
      </c>
      <c r="V143" s="143" t="str">
        <f t="shared" si="9"/>
        <v>-</v>
      </c>
      <c r="W143" s="134" t="e">
        <f>VLOOKUP(C143,#REF!,54,FALSE)</f>
        <v>#REF!</v>
      </c>
      <c r="X143" s="134" t="e">
        <f>VLOOKUP(C143,#REF!,47,FALSE)</f>
        <v>#REF!</v>
      </c>
      <c r="Y143" s="134" t="str">
        <f t="shared" si="12"/>
        <v>-</v>
      </c>
    </row>
    <row r="144" spans="2:25" hidden="1">
      <c r="B144" s="134" t="s">
        <v>8134</v>
      </c>
      <c r="C144" s="134" t="s">
        <v>10609</v>
      </c>
      <c r="D144" s="134" t="s">
        <v>35</v>
      </c>
      <c r="E144" s="134" t="s">
        <v>371</v>
      </c>
      <c r="F144" s="134" t="s">
        <v>27</v>
      </c>
      <c r="G144" s="134" t="s">
        <v>28</v>
      </c>
      <c r="H144" s="134" t="s">
        <v>2537</v>
      </c>
      <c r="I144" s="134" t="s">
        <v>2538</v>
      </c>
      <c r="J144" s="134" t="s">
        <v>2505</v>
      </c>
      <c r="K144" s="134" t="s">
        <v>24</v>
      </c>
      <c r="L144" s="134" t="s">
        <v>2187</v>
      </c>
      <c r="M144" s="143" t="e">
        <f>VLOOKUP(B144,#REF!,8,FALSE)</f>
        <v>#REF!</v>
      </c>
      <c r="N144" s="135" t="e">
        <f>VLOOKUP(B144,#REF!,14,FALSE)</f>
        <v>#REF!</v>
      </c>
      <c r="O144" s="143" t="e">
        <f>VLOOKUP(B144,#REF!,9,FALSE)</f>
        <v>#REF!</v>
      </c>
      <c r="P144" s="143" t="str">
        <f t="shared" si="10"/>
        <v>-</v>
      </c>
      <c r="Q144" s="135" t="e">
        <f>VLOOKUP(C144,#REF!,14,FALSE)</f>
        <v>#REF!</v>
      </c>
      <c r="R144" s="143" t="e">
        <f>VLOOKUP(C144,#REF!,9,FALSE)</f>
        <v>#REF!</v>
      </c>
      <c r="S144" s="143" t="str">
        <f t="shared" si="11"/>
        <v>-</v>
      </c>
      <c r="T144" s="135" t="e">
        <f>VLOOKUP(C144,#REF!,15,FALSE)</f>
        <v>#REF!</v>
      </c>
      <c r="U144" s="143" t="e">
        <f>VLOOKUP(C144,#REF!,10,FALSE)</f>
        <v>#REF!</v>
      </c>
      <c r="V144" s="143" t="str">
        <f t="shared" si="9"/>
        <v>-</v>
      </c>
      <c r="W144" s="134" t="e">
        <f>VLOOKUP(C144,#REF!,54,FALSE)</f>
        <v>#REF!</v>
      </c>
      <c r="X144" s="134" t="e">
        <f>VLOOKUP(C144,#REF!,47,FALSE)</f>
        <v>#REF!</v>
      </c>
      <c r="Y144" s="134" t="str">
        <f t="shared" si="12"/>
        <v>-</v>
      </c>
    </row>
    <row r="145" spans="2:25" hidden="1">
      <c r="B145" s="134" t="s">
        <v>8136</v>
      </c>
      <c r="C145" s="134" t="s">
        <v>10610</v>
      </c>
      <c r="D145" s="134" t="s">
        <v>35</v>
      </c>
      <c r="E145" s="134" t="s">
        <v>371</v>
      </c>
      <c r="F145" s="134" t="s">
        <v>27</v>
      </c>
      <c r="G145" s="134" t="s">
        <v>28</v>
      </c>
      <c r="H145" s="134" t="s">
        <v>2537</v>
      </c>
      <c r="I145" s="134" t="s">
        <v>2538</v>
      </c>
      <c r="J145" s="134" t="s">
        <v>2527</v>
      </c>
      <c r="K145" s="134" t="s">
        <v>24</v>
      </c>
      <c r="L145" s="134" t="s">
        <v>2187</v>
      </c>
      <c r="M145" s="143" t="e">
        <f>VLOOKUP(B145,#REF!,8,FALSE)</f>
        <v>#REF!</v>
      </c>
      <c r="N145" s="135" t="e">
        <f>VLOOKUP(B145,#REF!,14,FALSE)</f>
        <v>#REF!</v>
      </c>
      <c r="O145" s="143" t="e">
        <f>VLOOKUP(B145,#REF!,9,FALSE)</f>
        <v>#REF!</v>
      </c>
      <c r="P145" s="143" t="str">
        <f t="shared" si="10"/>
        <v>-</v>
      </c>
      <c r="Q145" s="135" t="e">
        <f>VLOOKUP(C145,#REF!,14,FALSE)</f>
        <v>#REF!</v>
      </c>
      <c r="R145" s="143" t="e">
        <f>VLOOKUP(C145,#REF!,9,FALSE)</f>
        <v>#REF!</v>
      </c>
      <c r="S145" s="143" t="str">
        <f t="shared" si="11"/>
        <v>-</v>
      </c>
      <c r="T145" s="135" t="e">
        <f>VLOOKUP(C145,#REF!,15,FALSE)</f>
        <v>#REF!</v>
      </c>
      <c r="U145" s="143" t="e">
        <f>VLOOKUP(C145,#REF!,10,FALSE)</f>
        <v>#REF!</v>
      </c>
      <c r="V145" s="143" t="str">
        <f t="shared" si="9"/>
        <v>-</v>
      </c>
      <c r="W145" s="134" t="e">
        <f>VLOOKUP(C145,#REF!,54,FALSE)</f>
        <v>#REF!</v>
      </c>
      <c r="X145" s="134" t="e">
        <f>VLOOKUP(C145,#REF!,47,FALSE)</f>
        <v>#REF!</v>
      </c>
      <c r="Y145" s="134" t="str">
        <f t="shared" si="12"/>
        <v>-</v>
      </c>
    </row>
    <row r="146" spans="2:25" hidden="1">
      <c r="B146" s="134" t="s">
        <v>8138</v>
      </c>
      <c r="C146" s="134" t="s">
        <v>10611</v>
      </c>
      <c r="D146" s="134" t="s">
        <v>22130</v>
      </c>
      <c r="E146" s="134" t="s">
        <v>371</v>
      </c>
      <c r="F146" s="134" t="s">
        <v>27</v>
      </c>
      <c r="G146" s="134" t="s">
        <v>28</v>
      </c>
      <c r="H146" s="134" t="s">
        <v>2537</v>
      </c>
      <c r="I146" s="134" t="s">
        <v>2538</v>
      </c>
      <c r="J146" s="134" t="s">
        <v>2532</v>
      </c>
      <c r="K146" s="134" t="s">
        <v>24</v>
      </c>
      <c r="L146" s="134" t="s">
        <v>2187</v>
      </c>
      <c r="M146" s="143" t="e">
        <f>VLOOKUP(B146,#REF!,8,FALSE)</f>
        <v>#REF!</v>
      </c>
      <c r="N146" s="135" t="e">
        <f>VLOOKUP(B146,#REF!,14,FALSE)</f>
        <v>#REF!</v>
      </c>
      <c r="O146" s="143" t="e">
        <f>VLOOKUP(B146,#REF!,9,FALSE)</f>
        <v>#REF!</v>
      </c>
      <c r="P146" s="143" t="str">
        <f t="shared" si="10"/>
        <v>-</v>
      </c>
      <c r="Q146" s="135" t="e">
        <f>VLOOKUP(C146,#REF!,14,FALSE)</f>
        <v>#REF!</v>
      </c>
      <c r="R146" s="143" t="e">
        <f>VLOOKUP(C146,#REF!,9,FALSE)</f>
        <v>#REF!</v>
      </c>
      <c r="S146" s="143" t="str">
        <f t="shared" si="11"/>
        <v>-</v>
      </c>
      <c r="T146" s="135" t="e">
        <f>VLOOKUP(C146,#REF!,15,FALSE)</f>
        <v>#REF!</v>
      </c>
      <c r="U146" s="143" t="e">
        <f>VLOOKUP(C146,#REF!,10,FALSE)</f>
        <v>#REF!</v>
      </c>
      <c r="V146" s="143" t="str">
        <f t="shared" si="9"/>
        <v>-</v>
      </c>
      <c r="W146" s="134" t="e">
        <f>VLOOKUP(C146,#REF!,54,FALSE)</f>
        <v>#REF!</v>
      </c>
      <c r="X146" s="134" t="e">
        <f>VLOOKUP(C146,#REF!,47,FALSE)</f>
        <v>#REF!</v>
      </c>
      <c r="Y146" s="134" t="str">
        <f t="shared" si="12"/>
        <v>-</v>
      </c>
    </row>
    <row r="147" spans="2:25" hidden="1">
      <c r="B147" s="134" t="s">
        <v>8140</v>
      </c>
      <c r="C147" s="134" t="s">
        <v>10612</v>
      </c>
      <c r="D147" s="134" t="s">
        <v>35</v>
      </c>
      <c r="E147" s="134" t="s">
        <v>371</v>
      </c>
      <c r="F147" s="134" t="s">
        <v>27</v>
      </c>
      <c r="G147" s="134" t="s">
        <v>28</v>
      </c>
      <c r="H147" s="134" t="s">
        <v>2485</v>
      </c>
      <c r="I147" s="134" t="s">
        <v>2300</v>
      </c>
      <c r="J147" s="134" t="s">
        <v>2514</v>
      </c>
      <c r="K147" s="134" t="s">
        <v>24</v>
      </c>
      <c r="L147" s="134" t="s">
        <v>2187</v>
      </c>
      <c r="M147" s="143" t="e">
        <f>VLOOKUP(B147,#REF!,8,FALSE)</f>
        <v>#REF!</v>
      </c>
      <c r="N147" s="135" t="e">
        <f>VLOOKUP(B147,#REF!,14,FALSE)</f>
        <v>#REF!</v>
      </c>
      <c r="O147" s="143" t="e">
        <f>VLOOKUP(B147,#REF!,9,FALSE)</f>
        <v>#REF!</v>
      </c>
      <c r="P147" s="143" t="str">
        <f t="shared" si="10"/>
        <v>-</v>
      </c>
      <c r="Q147" s="135" t="e">
        <f>VLOOKUP(C147,#REF!,14,FALSE)</f>
        <v>#REF!</v>
      </c>
      <c r="R147" s="143" t="e">
        <f>VLOOKUP(C147,#REF!,9,FALSE)</f>
        <v>#REF!</v>
      </c>
      <c r="S147" s="143" t="str">
        <f t="shared" si="11"/>
        <v>-</v>
      </c>
      <c r="T147" s="135" t="e">
        <f>VLOOKUP(C147,#REF!,15,FALSE)</f>
        <v>#REF!</v>
      </c>
      <c r="U147" s="143" t="e">
        <f>VLOOKUP(C147,#REF!,10,FALSE)</f>
        <v>#REF!</v>
      </c>
      <c r="V147" s="143" t="str">
        <f t="shared" si="9"/>
        <v>-</v>
      </c>
      <c r="W147" s="134" t="e">
        <f>VLOOKUP(C147,#REF!,54,FALSE)</f>
        <v>#REF!</v>
      </c>
      <c r="X147" s="134" t="e">
        <f>VLOOKUP(C147,#REF!,47,FALSE)</f>
        <v>#REF!</v>
      </c>
      <c r="Y147" s="134" t="str">
        <f t="shared" si="12"/>
        <v>-</v>
      </c>
    </row>
    <row r="148" spans="2:25" hidden="1">
      <c r="B148" s="134" t="s">
        <v>8142</v>
      </c>
      <c r="C148" s="134" t="s">
        <v>10613</v>
      </c>
      <c r="D148" s="134" t="s">
        <v>35</v>
      </c>
      <c r="E148" s="134" t="s">
        <v>371</v>
      </c>
      <c r="F148" s="134" t="s">
        <v>27</v>
      </c>
      <c r="G148" s="134" t="s">
        <v>28</v>
      </c>
      <c r="H148" s="134" t="s">
        <v>2485</v>
      </c>
      <c r="I148" s="134" t="s">
        <v>2300</v>
      </c>
      <c r="J148" s="134" t="s">
        <v>2500</v>
      </c>
      <c r="K148" s="134" t="s">
        <v>24</v>
      </c>
      <c r="L148" s="134" t="s">
        <v>2187</v>
      </c>
      <c r="M148" s="143" t="e">
        <f>VLOOKUP(B148,#REF!,8,FALSE)</f>
        <v>#REF!</v>
      </c>
      <c r="N148" s="135" t="e">
        <f>VLOOKUP(B148,#REF!,14,FALSE)</f>
        <v>#REF!</v>
      </c>
      <c r="O148" s="143" t="e">
        <f>VLOOKUP(B148,#REF!,9,FALSE)</f>
        <v>#REF!</v>
      </c>
      <c r="P148" s="143" t="str">
        <f t="shared" si="10"/>
        <v>-</v>
      </c>
      <c r="Q148" s="135" t="e">
        <f>VLOOKUP(C148,#REF!,14,FALSE)</f>
        <v>#REF!</v>
      </c>
      <c r="R148" s="143" t="e">
        <f>VLOOKUP(C148,#REF!,9,FALSE)</f>
        <v>#REF!</v>
      </c>
      <c r="S148" s="143" t="str">
        <f t="shared" si="11"/>
        <v>-</v>
      </c>
      <c r="T148" s="135" t="e">
        <f>VLOOKUP(C148,#REF!,15,FALSE)</f>
        <v>#REF!</v>
      </c>
      <c r="U148" s="143" t="e">
        <f>VLOOKUP(C148,#REF!,10,FALSE)</f>
        <v>#REF!</v>
      </c>
      <c r="V148" s="143" t="str">
        <f t="shared" si="9"/>
        <v>-</v>
      </c>
      <c r="W148" s="134" t="e">
        <f>VLOOKUP(C148,#REF!,54,FALSE)</f>
        <v>#REF!</v>
      </c>
      <c r="X148" s="134" t="e">
        <f>VLOOKUP(C148,#REF!,47,FALSE)</f>
        <v>#REF!</v>
      </c>
      <c r="Y148" s="134" t="str">
        <f t="shared" si="12"/>
        <v>-</v>
      </c>
    </row>
    <row r="149" spans="2:25" hidden="1">
      <c r="B149" s="134" t="s">
        <v>8144</v>
      </c>
      <c r="C149" s="134" t="s">
        <v>10614</v>
      </c>
      <c r="D149" s="134" t="s">
        <v>35</v>
      </c>
      <c r="E149" s="134" t="s">
        <v>371</v>
      </c>
      <c r="F149" s="134" t="s">
        <v>27</v>
      </c>
      <c r="G149" s="134" t="s">
        <v>28</v>
      </c>
      <c r="H149" s="134" t="s">
        <v>2485</v>
      </c>
      <c r="I149" s="134" t="s">
        <v>2300</v>
      </c>
      <c r="J149" s="134" t="s">
        <v>2505</v>
      </c>
      <c r="K149" s="134" t="s">
        <v>24</v>
      </c>
      <c r="L149" s="134" t="s">
        <v>2187</v>
      </c>
      <c r="M149" s="143" t="e">
        <f>VLOOKUP(B149,#REF!,8,FALSE)</f>
        <v>#REF!</v>
      </c>
      <c r="N149" s="135" t="e">
        <f>VLOOKUP(B149,#REF!,14,FALSE)</f>
        <v>#REF!</v>
      </c>
      <c r="O149" s="143" t="e">
        <f>VLOOKUP(B149,#REF!,9,FALSE)</f>
        <v>#REF!</v>
      </c>
      <c r="P149" s="143" t="str">
        <f t="shared" si="10"/>
        <v>-</v>
      </c>
      <c r="Q149" s="135" t="e">
        <f>VLOOKUP(C149,#REF!,14,FALSE)</f>
        <v>#REF!</v>
      </c>
      <c r="R149" s="143" t="e">
        <f>VLOOKUP(C149,#REF!,9,FALSE)</f>
        <v>#REF!</v>
      </c>
      <c r="S149" s="143" t="str">
        <f t="shared" si="11"/>
        <v>-</v>
      </c>
      <c r="T149" s="135" t="e">
        <f>VLOOKUP(C149,#REF!,15,FALSE)</f>
        <v>#REF!</v>
      </c>
      <c r="U149" s="143" t="e">
        <f>VLOOKUP(C149,#REF!,10,FALSE)</f>
        <v>#REF!</v>
      </c>
      <c r="V149" s="143" t="str">
        <f t="shared" si="9"/>
        <v>-</v>
      </c>
      <c r="W149" s="134" t="e">
        <f>VLOOKUP(C149,#REF!,54,FALSE)</f>
        <v>#REF!</v>
      </c>
      <c r="X149" s="134" t="e">
        <f>VLOOKUP(C149,#REF!,47,FALSE)</f>
        <v>#REF!</v>
      </c>
      <c r="Y149" s="134" t="str">
        <f t="shared" si="12"/>
        <v>-</v>
      </c>
    </row>
    <row r="150" spans="2:25" hidden="1">
      <c r="B150" s="134" t="s">
        <v>8146</v>
      </c>
      <c r="C150" s="134" t="s">
        <v>10615</v>
      </c>
      <c r="D150" s="134" t="s">
        <v>35</v>
      </c>
      <c r="E150" s="134" t="s">
        <v>371</v>
      </c>
      <c r="F150" s="134" t="s">
        <v>27</v>
      </c>
      <c r="G150" s="134" t="s">
        <v>28</v>
      </c>
      <c r="H150" s="134" t="s">
        <v>2485</v>
      </c>
      <c r="I150" s="134" t="s">
        <v>2300</v>
      </c>
      <c r="J150" s="134" t="s">
        <v>2527</v>
      </c>
      <c r="K150" s="134" t="s">
        <v>24</v>
      </c>
      <c r="L150" s="134" t="s">
        <v>2187</v>
      </c>
      <c r="M150" s="143" t="e">
        <f>VLOOKUP(B150,#REF!,8,FALSE)</f>
        <v>#REF!</v>
      </c>
      <c r="N150" s="135" t="e">
        <f>VLOOKUP(B150,#REF!,14,FALSE)</f>
        <v>#REF!</v>
      </c>
      <c r="O150" s="143" t="e">
        <f>VLOOKUP(B150,#REF!,9,FALSE)</f>
        <v>#REF!</v>
      </c>
      <c r="P150" s="143" t="str">
        <f t="shared" si="10"/>
        <v>-</v>
      </c>
      <c r="Q150" s="135" t="e">
        <f>VLOOKUP(C150,#REF!,14,FALSE)</f>
        <v>#REF!</v>
      </c>
      <c r="R150" s="143" t="e">
        <f>VLOOKUP(C150,#REF!,9,FALSE)</f>
        <v>#REF!</v>
      </c>
      <c r="S150" s="143" t="str">
        <f t="shared" si="11"/>
        <v>-</v>
      </c>
      <c r="T150" s="135" t="e">
        <f>VLOOKUP(C150,#REF!,15,FALSE)</f>
        <v>#REF!</v>
      </c>
      <c r="U150" s="143" t="e">
        <f>VLOOKUP(C150,#REF!,10,FALSE)</f>
        <v>#REF!</v>
      </c>
      <c r="V150" s="143" t="str">
        <f t="shared" si="9"/>
        <v>-</v>
      </c>
      <c r="W150" s="134" t="e">
        <f>VLOOKUP(C150,#REF!,54,FALSE)</f>
        <v>#REF!</v>
      </c>
      <c r="X150" s="134" t="e">
        <f>VLOOKUP(C150,#REF!,47,FALSE)</f>
        <v>#REF!</v>
      </c>
      <c r="Y150" s="134" t="str">
        <f t="shared" si="12"/>
        <v>-</v>
      </c>
    </row>
    <row r="151" spans="2:25" hidden="1">
      <c r="B151" s="134" t="s">
        <v>8148</v>
      </c>
      <c r="C151" s="134" t="s">
        <v>10616</v>
      </c>
      <c r="D151" s="134" t="s">
        <v>35</v>
      </c>
      <c r="E151" s="134" t="s">
        <v>371</v>
      </c>
      <c r="F151" s="134" t="s">
        <v>27</v>
      </c>
      <c r="G151" s="134" t="s">
        <v>28</v>
      </c>
      <c r="H151" s="134" t="s">
        <v>2485</v>
      </c>
      <c r="I151" s="134" t="s">
        <v>2300</v>
      </c>
      <c r="J151" s="134" t="s">
        <v>2532</v>
      </c>
      <c r="K151" s="134" t="s">
        <v>24</v>
      </c>
      <c r="L151" s="134" t="s">
        <v>2187</v>
      </c>
      <c r="M151" s="143" t="e">
        <f>VLOOKUP(B151,#REF!,8,FALSE)</f>
        <v>#REF!</v>
      </c>
      <c r="N151" s="135" t="e">
        <f>VLOOKUP(B151,#REF!,14,FALSE)</f>
        <v>#REF!</v>
      </c>
      <c r="O151" s="143" t="e">
        <f>VLOOKUP(B151,#REF!,9,FALSE)</f>
        <v>#REF!</v>
      </c>
      <c r="P151" s="143" t="str">
        <f t="shared" si="10"/>
        <v>-</v>
      </c>
      <c r="Q151" s="135" t="e">
        <f>VLOOKUP(C151,#REF!,14,FALSE)</f>
        <v>#REF!</v>
      </c>
      <c r="R151" s="143" t="e">
        <f>VLOOKUP(C151,#REF!,9,FALSE)</f>
        <v>#REF!</v>
      </c>
      <c r="S151" s="143" t="str">
        <f t="shared" si="11"/>
        <v>-</v>
      </c>
      <c r="T151" s="135" t="e">
        <f>VLOOKUP(C151,#REF!,15,FALSE)</f>
        <v>#REF!</v>
      </c>
      <c r="U151" s="143" t="e">
        <f>VLOOKUP(C151,#REF!,10,FALSE)</f>
        <v>#REF!</v>
      </c>
      <c r="V151" s="143" t="str">
        <f t="shared" si="9"/>
        <v>-</v>
      </c>
      <c r="W151" s="134" t="e">
        <f>VLOOKUP(C151,#REF!,54,FALSE)</f>
        <v>#REF!</v>
      </c>
      <c r="X151" s="134" t="e">
        <f>VLOOKUP(C151,#REF!,47,FALSE)</f>
        <v>#REF!</v>
      </c>
      <c r="Y151" s="134" t="str">
        <f t="shared" si="12"/>
        <v>-</v>
      </c>
    </row>
    <row r="152" spans="2:25" hidden="1">
      <c r="B152" s="134" t="s">
        <v>8150</v>
      </c>
      <c r="C152" s="134" t="s">
        <v>10617</v>
      </c>
      <c r="D152" s="134" t="s">
        <v>35</v>
      </c>
      <c r="E152" s="134" t="s">
        <v>371</v>
      </c>
      <c r="F152" s="134" t="s">
        <v>27</v>
      </c>
      <c r="G152" s="134" t="s">
        <v>28</v>
      </c>
      <c r="H152" s="134" t="s">
        <v>2575</v>
      </c>
      <c r="I152" s="134" t="s">
        <v>2300</v>
      </c>
      <c r="J152" s="134" t="s">
        <v>2514</v>
      </c>
      <c r="K152" s="134" t="s">
        <v>24</v>
      </c>
      <c r="L152" s="134" t="s">
        <v>2187</v>
      </c>
      <c r="M152" s="143" t="e">
        <f>VLOOKUP(B152,#REF!,8,FALSE)</f>
        <v>#REF!</v>
      </c>
      <c r="N152" s="135" t="e">
        <f>VLOOKUP(B152,#REF!,14,FALSE)</f>
        <v>#REF!</v>
      </c>
      <c r="O152" s="143" t="e">
        <f>VLOOKUP(B152,#REF!,9,FALSE)</f>
        <v>#REF!</v>
      </c>
      <c r="P152" s="143" t="str">
        <f t="shared" si="10"/>
        <v>-</v>
      </c>
      <c r="Q152" s="135" t="e">
        <f>VLOOKUP(C152,#REF!,14,FALSE)</f>
        <v>#REF!</v>
      </c>
      <c r="R152" s="143" t="e">
        <f>VLOOKUP(C152,#REF!,9,FALSE)</f>
        <v>#REF!</v>
      </c>
      <c r="S152" s="143" t="str">
        <f t="shared" si="11"/>
        <v>-</v>
      </c>
      <c r="T152" s="135" t="e">
        <f>VLOOKUP(C152,#REF!,15,FALSE)</f>
        <v>#REF!</v>
      </c>
      <c r="U152" s="143" t="e">
        <f>VLOOKUP(C152,#REF!,10,FALSE)</f>
        <v>#REF!</v>
      </c>
      <c r="V152" s="143" t="str">
        <f t="shared" si="9"/>
        <v>-</v>
      </c>
      <c r="W152" s="134" t="e">
        <f>VLOOKUP(C152,#REF!,54,FALSE)</f>
        <v>#REF!</v>
      </c>
      <c r="X152" s="134" t="e">
        <f>VLOOKUP(C152,#REF!,47,FALSE)</f>
        <v>#REF!</v>
      </c>
      <c r="Y152" s="134" t="str">
        <f t="shared" si="12"/>
        <v>-</v>
      </c>
    </row>
    <row r="153" spans="2:25" hidden="1">
      <c r="B153" s="134" t="s">
        <v>8152</v>
      </c>
      <c r="C153" s="134" t="s">
        <v>10618</v>
      </c>
      <c r="D153" s="134" t="s">
        <v>35</v>
      </c>
      <c r="E153" s="134" t="s">
        <v>371</v>
      </c>
      <c r="F153" s="134" t="s">
        <v>27</v>
      </c>
      <c r="G153" s="134" t="s">
        <v>28</v>
      </c>
      <c r="H153" s="134" t="s">
        <v>2575</v>
      </c>
      <c r="I153" s="134" t="s">
        <v>2300</v>
      </c>
      <c r="J153" s="134" t="s">
        <v>2500</v>
      </c>
      <c r="K153" s="134" t="s">
        <v>24</v>
      </c>
      <c r="L153" s="134" t="s">
        <v>2187</v>
      </c>
      <c r="M153" s="143" t="e">
        <f>VLOOKUP(B153,#REF!,8,FALSE)</f>
        <v>#REF!</v>
      </c>
      <c r="N153" s="135" t="e">
        <f>VLOOKUP(B153,#REF!,14,FALSE)</f>
        <v>#REF!</v>
      </c>
      <c r="O153" s="143" t="e">
        <f>VLOOKUP(B153,#REF!,9,FALSE)</f>
        <v>#REF!</v>
      </c>
      <c r="P153" s="143" t="str">
        <f t="shared" si="10"/>
        <v>-</v>
      </c>
      <c r="Q153" s="135" t="e">
        <f>VLOOKUP(C153,#REF!,14,FALSE)</f>
        <v>#REF!</v>
      </c>
      <c r="R153" s="143" t="e">
        <f>VLOOKUP(C153,#REF!,9,FALSE)</f>
        <v>#REF!</v>
      </c>
      <c r="S153" s="143" t="str">
        <f t="shared" si="11"/>
        <v>-</v>
      </c>
      <c r="T153" s="135" t="e">
        <f>VLOOKUP(C153,#REF!,15,FALSE)</f>
        <v>#REF!</v>
      </c>
      <c r="U153" s="143" t="e">
        <f>VLOOKUP(C153,#REF!,10,FALSE)</f>
        <v>#REF!</v>
      </c>
      <c r="V153" s="143" t="str">
        <f t="shared" si="9"/>
        <v>-</v>
      </c>
      <c r="W153" s="134" t="e">
        <f>VLOOKUP(C153,#REF!,54,FALSE)</f>
        <v>#REF!</v>
      </c>
      <c r="X153" s="134" t="e">
        <f>VLOOKUP(C153,#REF!,47,FALSE)</f>
        <v>#REF!</v>
      </c>
      <c r="Y153" s="134" t="str">
        <f t="shared" si="12"/>
        <v>-</v>
      </c>
    </row>
    <row r="154" spans="2:25" hidden="1">
      <c r="B154" s="134" t="s">
        <v>8154</v>
      </c>
      <c r="C154" s="134" t="s">
        <v>10619</v>
      </c>
      <c r="D154" s="134" t="s">
        <v>35</v>
      </c>
      <c r="E154" s="134" t="s">
        <v>371</v>
      </c>
      <c r="F154" s="134" t="s">
        <v>27</v>
      </c>
      <c r="G154" s="134" t="s">
        <v>28</v>
      </c>
      <c r="H154" s="134" t="s">
        <v>2575</v>
      </c>
      <c r="I154" s="134" t="s">
        <v>2300</v>
      </c>
      <c r="J154" s="134" t="s">
        <v>2505</v>
      </c>
      <c r="K154" s="134" t="s">
        <v>24</v>
      </c>
      <c r="L154" s="134" t="s">
        <v>2187</v>
      </c>
      <c r="M154" s="143" t="e">
        <f>VLOOKUP(B154,#REF!,8,FALSE)</f>
        <v>#REF!</v>
      </c>
      <c r="N154" s="135" t="e">
        <f>VLOOKUP(B154,#REF!,14,FALSE)</f>
        <v>#REF!</v>
      </c>
      <c r="O154" s="143" t="e">
        <f>VLOOKUP(B154,#REF!,9,FALSE)</f>
        <v>#REF!</v>
      </c>
      <c r="P154" s="143" t="str">
        <f t="shared" si="10"/>
        <v>-</v>
      </c>
      <c r="Q154" s="135" t="e">
        <f>VLOOKUP(C154,#REF!,14,FALSE)</f>
        <v>#REF!</v>
      </c>
      <c r="R154" s="143" t="e">
        <f>VLOOKUP(C154,#REF!,9,FALSE)</f>
        <v>#REF!</v>
      </c>
      <c r="S154" s="143" t="str">
        <f t="shared" si="11"/>
        <v>-</v>
      </c>
      <c r="T154" s="135" t="e">
        <f>VLOOKUP(C154,#REF!,15,FALSE)</f>
        <v>#REF!</v>
      </c>
      <c r="U154" s="143" t="e">
        <f>VLOOKUP(C154,#REF!,10,FALSE)</f>
        <v>#REF!</v>
      </c>
      <c r="V154" s="143" t="str">
        <f t="shared" si="9"/>
        <v>-</v>
      </c>
      <c r="W154" s="134" t="e">
        <f>VLOOKUP(C154,#REF!,54,FALSE)</f>
        <v>#REF!</v>
      </c>
      <c r="X154" s="134" t="e">
        <f>VLOOKUP(C154,#REF!,47,FALSE)</f>
        <v>#REF!</v>
      </c>
      <c r="Y154" s="134" t="str">
        <f t="shared" si="12"/>
        <v>-</v>
      </c>
    </row>
    <row r="155" spans="2:25" hidden="1">
      <c r="B155" s="134" t="s">
        <v>8156</v>
      </c>
      <c r="C155" s="134" t="s">
        <v>10620</v>
      </c>
      <c r="D155" s="134" t="s">
        <v>35</v>
      </c>
      <c r="E155" s="134" t="s">
        <v>371</v>
      </c>
      <c r="F155" s="134" t="s">
        <v>27</v>
      </c>
      <c r="G155" s="134" t="s">
        <v>28</v>
      </c>
      <c r="H155" s="134" t="s">
        <v>2575</v>
      </c>
      <c r="I155" s="134" t="s">
        <v>2300</v>
      </c>
      <c r="J155" s="134" t="s">
        <v>2527</v>
      </c>
      <c r="K155" s="134" t="s">
        <v>24</v>
      </c>
      <c r="L155" s="134" t="s">
        <v>2187</v>
      </c>
      <c r="M155" s="143" t="e">
        <f>VLOOKUP(B155,#REF!,8,FALSE)</f>
        <v>#REF!</v>
      </c>
      <c r="N155" s="135" t="e">
        <f>VLOOKUP(B155,#REF!,14,FALSE)</f>
        <v>#REF!</v>
      </c>
      <c r="O155" s="143" t="e">
        <f>VLOOKUP(B155,#REF!,9,FALSE)</f>
        <v>#REF!</v>
      </c>
      <c r="P155" s="143" t="str">
        <f t="shared" si="10"/>
        <v>-</v>
      </c>
      <c r="Q155" s="135" t="e">
        <f>VLOOKUP(C155,#REF!,14,FALSE)</f>
        <v>#REF!</v>
      </c>
      <c r="R155" s="143" t="e">
        <f>VLOOKUP(C155,#REF!,9,FALSE)</f>
        <v>#REF!</v>
      </c>
      <c r="S155" s="143" t="str">
        <f t="shared" si="11"/>
        <v>-</v>
      </c>
      <c r="T155" s="135" t="e">
        <f>VLOOKUP(C155,#REF!,15,FALSE)</f>
        <v>#REF!</v>
      </c>
      <c r="U155" s="143" t="e">
        <f>VLOOKUP(C155,#REF!,10,FALSE)</f>
        <v>#REF!</v>
      </c>
      <c r="V155" s="143" t="str">
        <f t="shared" si="9"/>
        <v>-</v>
      </c>
      <c r="W155" s="134" t="e">
        <f>VLOOKUP(C155,#REF!,54,FALSE)</f>
        <v>#REF!</v>
      </c>
      <c r="X155" s="134" t="e">
        <f>VLOOKUP(C155,#REF!,47,FALSE)</f>
        <v>#REF!</v>
      </c>
      <c r="Y155" s="134" t="str">
        <f t="shared" si="12"/>
        <v>-</v>
      </c>
    </row>
    <row r="156" spans="2:25" hidden="1">
      <c r="B156" s="134" t="s">
        <v>8158</v>
      </c>
      <c r="C156" s="134" t="s">
        <v>10621</v>
      </c>
      <c r="D156" s="134" t="s">
        <v>35</v>
      </c>
      <c r="E156" s="134" t="s">
        <v>371</v>
      </c>
      <c r="F156" s="134" t="s">
        <v>27</v>
      </c>
      <c r="G156" s="134" t="s">
        <v>28</v>
      </c>
      <c r="H156" s="134" t="s">
        <v>2575</v>
      </c>
      <c r="I156" s="134" t="s">
        <v>2300</v>
      </c>
      <c r="J156" s="134" t="s">
        <v>2532</v>
      </c>
      <c r="K156" s="134" t="s">
        <v>24</v>
      </c>
      <c r="L156" s="134" t="s">
        <v>2187</v>
      </c>
      <c r="M156" s="143" t="e">
        <f>VLOOKUP(B156,#REF!,8,FALSE)</f>
        <v>#REF!</v>
      </c>
      <c r="N156" s="135" t="e">
        <f>VLOOKUP(B156,#REF!,14,FALSE)</f>
        <v>#REF!</v>
      </c>
      <c r="O156" s="143" t="e">
        <f>VLOOKUP(B156,#REF!,9,FALSE)</f>
        <v>#REF!</v>
      </c>
      <c r="P156" s="143" t="str">
        <f t="shared" si="10"/>
        <v>-</v>
      </c>
      <c r="Q156" s="135" t="e">
        <f>VLOOKUP(C156,#REF!,14,FALSE)</f>
        <v>#REF!</v>
      </c>
      <c r="R156" s="143" t="e">
        <f>VLOOKUP(C156,#REF!,9,FALSE)</f>
        <v>#REF!</v>
      </c>
      <c r="S156" s="143" t="str">
        <f t="shared" si="11"/>
        <v>-</v>
      </c>
      <c r="T156" s="135" t="e">
        <f>VLOOKUP(C156,#REF!,15,FALSE)</f>
        <v>#REF!</v>
      </c>
      <c r="U156" s="143" t="e">
        <f>VLOOKUP(C156,#REF!,10,FALSE)</f>
        <v>#REF!</v>
      </c>
      <c r="V156" s="143" t="str">
        <f t="shared" si="9"/>
        <v>-</v>
      </c>
      <c r="W156" s="134" t="e">
        <f>VLOOKUP(C156,#REF!,54,FALSE)</f>
        <v>#REF!</v>
      </c>
      <c r="X156" s="134" t="e">
        <f>VLOOKUP(C156,#REF!,47,FALSE)</f>
        <v>#REF!</v>
      </c>
      <c r="Y156" s="134" t="str">
        <f t="shared" si="12"/>
        <v>-</v>
      </c>
    </row>
    <row r="157" spans="2:25" hidden="1">
      <c r="B157" s="134" t="s">
        <v>8160</v>
      </c>
      <c r="C157" s="134" t="s">
        <v>24</v>
      </c>
      <c r="D157" s="134" t="s">
        <v>35</v>
      </c>
      <c r="E157" s="134" t="s">
        <v>371</v>
      </c>
      <c r="F157" s="134" t="s">
        <v>27</v>
      </c>
      <c r="G157" s="134" t="s">
        <v>28</v>
      </c>
      <c r="H157" s="134" t="s">
        <v>2596</v>
      </c>
      <c r="I157" s="134" t="s">
        <v>2300</v>
      </c>
      <c r="J157" s="134" t="s">
        <v>2514</v>
      </c>
      <c r="K157" s="134" t="s">
        <v>24</v>
      </c>
      <c r="L157" s="134" t="s">
        <v>2187</v>
      </c>
      <c r="M157" s="143" t="e">
        <f>VLOOKUP(B157,#REF!,8,FALSE)</f>
        <v>#REF!</v>
      </c>
      <c r="N157" s="135" t="e">
        <f>VLOOKUP(B157,#REF!,14,FALSE)</f>
        <v>#REF!</v>
      </c>
      <c r="O157" s="143" t="e">
        <f>VLOOKUP(B157,#REF!,9,FALSE)</f>
        <v>#REF!</v>
      </c>
      <c r="P157" s="143" t="str">
        <f t="shared" si="10"/>
        <v>-</v>
      </c>
      <c r="Q157" s="135" t="e">
        <f>VLOOKUP(C157,#REF!,14,FALSE)</f>
        <v>#REF!</v>
      </c>
      <c r="R157" s="143" t="e">
        <f>VLOOKUP(C157,#REF!,9,FALSE)</f>
        <v>#REF!</v>
      </c>
      <c r="S157" s="143" t="str">
        <f t="shared" si="11"/>
        <v>-</v>
      </c>
      <c r="T157" s="135" t="e">
        <f>VLOOKUP(C157,#REF!,15,FALSE)</f>
        <v>#REF!</v>
      </c>
      <c r="U157" s="143" t="e">
        <f>VLOOKUP(C157,#REF!,10,FALSE)</f>
        <v>#REF!</v>
      </c>
      <c r="V157" s="143" t="str">
        <f t="shared" si="9"/>
        <v>-</v>
      </c>
      <c r="W157" s="134" t="e">
        <f>VLOOKUP(C157,#REF!,54,FALSE)</f>
        <v>#REF!</v>
      </c>
      <c r="X157" s="134" t="e">
        <f>VLOOKUP(C157,#REF!,47,FALSE)</f>
        <v>#REF!</v>
      </c>
      <c r="Y157" s="134" t="str">
        <f t="shared" si="12"/>
        <v>-</v>
      </c>
    </row>
    <row r="158" spans="2:25" hidden="1">
      <c r="B158" s="134" t="s">
        <v>8162</v>
      </c>
      <c r="C158" s="134" t="s">
        <v>24</v>
      </c>
      <c r="D158" s="134" t="s">
        <v>35</v>
      </c>
      <c r="E158" s="134" t="s">
        <v>371</v>
      </c>
      <c r="F158" s="134" t="s">
        <v>27</v>
      </c>
      <c r="G158" s="134" t="s">
        <v>28</v>
      </c>
      <c r="H158" s="134" t="s">
        <v>2596</v>
      </c>
      <c r="I158" s="134" t="s">
        <v>2300</v>
      </c>
      <c r="J158" s="134" t="s">
        <v>2500</v>
      </c>
      <c r="K158" s="134" t="s">
        <v>24</v>
      </c>
      <c r="L158" s="134" t="s">
        <v>2187</v>
      </c>
      <c r="M158" s="143" t="e">
        <f>VLOOKUP(B158,#REF!,8,FALSE)</f>
        <v>#REF!</v>
      </c>
      <c r="N158" s="135" t="e">
        <f>VLOOKUP(B158,#REF!,14,FALSE)</f>
        <v>#REF!</v>
      </c>
      <c r="O158" s="143" t="e">
        <f>VLOOKUP(B158,#REF!,9,FALSE)</f>
        <v>#REF!</v>
      </c>
      <c r="P158" s="143" t="str">
        <f t="shared" si="10"/>
        <v>-</v>
      </c>
      <c r="Q158" s="135" t="e">
        <f>VLOOKUP(C158,#REF!,14,FALSE)</f>
        <v>#REF!</v>
      </c>
      <c r="R158" s="143" t="e">
        <f>VLOOKUP(C158,#REF!,9,FALSE)</f>
        <v>#REF!</v>
      </c>
      <c r="S158" s="143" t="str">
        <f t="shared" si="11"/>
        <v>-</v>
      </c>
      <c r="T158" s="135" t="e">
        <f>VLOOKUP(C158,#REF!,15,FALSE)</f>
        <v>#REF!</v>
      </c>
      <c r="U158" s="143" t="e">
        <f>VLOOKUP(C158,#REF!,10,FALSE)</f>
        <v>#REF!</v>
      </c>
      <c r="V158" s="143" t="str">
        <f t="shared" si="9"/>
        <v>-</v>
      </c>
      <c r="W158" s="134" t="e">
        <f>VLOOKUP(C158,#REF!,54,FALSE)</f>
        <v>#REF!</v>
      </c>
      <c r="X158" s="134" t="e">
        <f>VLOOKUP(C158,#REF!,47,FALSE)</f>
        <v>#REF!</v>
      </c>
      <c r="Y158" s="134" t="str">
        <f t="shared" si="12"/>
        <v>-</v>
      </c>
    </row>
    <row r="159" spans="2:25" hidden="1">
      <c r="B159" s="134" t="s">
        <v>8164</v>
      </c>
      <c r="C159" s="134" t="s">
        <v>24</v>
      </c>
      <c r="D159" s="134" t="s">
        <v>35</v>
      </c>
      <c r="E159" s="134" t="s">
        <v>371</v>
      </c>
      <c r="F159" s="134" t="s">
        <v>27</v>
      </c>
      <c r="G159" s="134" t="s">
        <v>28</v>
      </c>
      <c r="H159" s="134" t="s">
        <v>2596</v>
      </c>
      <c r="I159" s="134" t="s">
        <v>2300</v>
      </c>
      <c r="J159" s="134" t="s">
        <v>2505</v>
      </c>
      <c r="K159" s="134" t="s">
        <v>24</v>
      </c>
      <c r="L159" s="134" t="s">
        <v>2187</v>
      </c>
      <c r="M159" s="143" t="e">
        <f>VLOOKUP(B159,#REF!,8,FALSE)</f>
        <v>#REF!</v>
      </c>
      <c r="N159" s="135" t="e">
        <f>VLOOKUP(B159,#REF!,14,FALSE)</f>
        <v>#REF!</v>
      </c>
      <c r="O159" s="143" t="e">
        <f>VLOOKUP(B159,#REF!,9,FALSE)</f>
        <v>#REF!</v>
      </c>
      <c r="P159" s="143" t="str">
        <f t="shared" si="10"/>
        <v>-</v>
      </c>
      <c r="Q159" s="135" t="e">
        <f>VLOOKUP(C159,#REF!,14,FALSE)</f>
        <v>#REF!</v>
      </c>
      <c r="R159" s="143" t="e">
        <f>VLOOKUP(C159,#REF!,9,FALSE)</f>
        <v>#REF!</v>
      </c>
      <c r="S159" s="143" t="str">
        <f t="shared" si="11"/>
        <v>-</v>
      </c>
      <c r="T159" s="135" t="e">
        <f>VLOOKUP(C159,#REF!,15,FALSE)</f>
        <v>#REF!</v>
      </c>
      <c r="U159" s="143" t="e">
        <f>VLOOKUP(C159,#REF!,10,FALSE)</f>
        <v>#REF!</v>
      </c>
      <c r="V159" s="143" t="str">
        <f t="shared" si="9"/>
        <v>-</v>
      </c>
      <c r="W159" s="134" t="e">
        <f>VLOOKUP(C159,#REF!,54,FALSE)</f>
        <v>#REF!</v>
      </c>
      <c r="X159" s="134" t="e">
        <f>VLOOKUP(C159,#REF!,47,FALSE)</f>
        <v>#REF!</v>
      </c>
      <c r="Y159" s="134" t="str">
        <f t="shared" si="12"/>
        <v>-</v>
      </c>
    </row>
    <row r="160" spans="2:25" hidden="1">
      <c r="B160" s="134" t="s">
        <v>8166</v>
      </c>
      <c r="C160" s="134" t="s">
        <v>24</v>
      </c>
      <c r="D160" s="134" t="s">
        <v>35</v>
      </c>
      <c r="E160" s="134" t="s">
        <v>371</v>
      </c>
      <c r="F160" s="134" t="s">
        <v>27</v>
      </c>
      <c r="G160" s="134" t="s">
        <v>28</v>
      </c>
      <c r="H160" s="134" t="s">
        <v>2596</v>
      </c>
      <c r="I160" s="134" t="s">
        <v>2300</v>
      </c>
      <c r="J160" s="134" t="s">
        <v>2527</v>
      </c>
      <c r="K160" s="134" t="s">
        <v>24</v>
      </c>
      <c r="L160" s="134" t="s">
        <v>2187</v>
      </c>
      <c r="M160" s="143" t="e">
        <f>VLOOKUP(B160,#REF!,8,FALSE)</f>
        <v>#REF!</v>
      </c>
      <c r="N160" s="135" t="e">
        <f>VLOOKUP(B160,#REF!,14,FALSE)</f>
        <v>#REF!</v>
      </c>
      <c r="O160" s="143" t="e">
        <f>VLOOKUP(B160,#REF!,9,FALSE)</f>
        <v>#REF!</v>
      </c>
      <c r="P160" s="143" t="str">
        <f t="shared" si="10"/>
        <v>-</v>
      </c>
      <c r="Q160" s="135" t="e">
        <f>VLOOKUP(C160,#REF!,14,FALSE)</f>
        <v>#REF!</v>
      </c>
      <c r="R160" s="143" t="e">
        <f>VLOOKUP(C160,#REF!,9,FALSE)</f>
        <v>#REF!</v>
      </c>
      <c r="S160" s="143" t="str">
        <f t="shared" si="11"/>
        <v>-</v>
      </c>
      <c r="T160" s="135" t="e">
        <f>VLOOKUP(C160,#REF!,15,FALSE)</f>
        <v>#REF!</v>
      </c>
      <c r="U160" s="143" t="e">
        <f>VLOOKUP(C160,#REF!,10,FALSE)</f>
        <v>#REF!</v>
      </c>
      <c r="V160" s="143" t="str">
        <f t="shared" si="9"/>
        <v>-</v>
      </c>
      <c r="W160" s="134" t="e">
        <f>VLOOKUP(C160,#REF!,54,FALSE)</f>
        <v>#REF!</v>
      </c>
      <c r="X160" s="134" t="e">
        <f>VLOOKUP(C160,#REF!,47,FALSE)</f>
        <v>#REF!</v>
      </c>
      <c r="Y160" s="134" t="str">
        <f t="shared" si="12"/>
        <v>-</v>
      </c>
    </row>
    <row r="161" spans="2:25" hidden="1">
      <c r="B161" s="134" t="s">
        <v>8168</v>
      </c>
      <c r="C161" s="134" t="s">
        <v>24</v>
      </c>
      <c r="D161" s="134" t="s">
        <v>35</v>
      </c>
      <c r="E161" s="134" t="s">
        <v>371</v>
      </c>
      <c r="F161" s="134" t="s">
        <v>27</v>
      </c>
      <c r="G161" s="134" t="s">
        <v>28</v>
      </c>
      <c r="H161" s="134" t="s">
        <v>2596</v>
      </c>
      <c r="I161" s="134" t="s">
        <v>2300</v>
      </c>
      <c r="J161" s="134" t="s">
        <v>2532</v>
      </c>
      <c r="K161" s="134" t="s">
        <v>24</v>
      </c>
      <c r="L161" s="134" t="s">
        <v>2187</v>
      </c>
      <c r="M161" s="143" t="e">
        <f>VLOOKUP(B161,#REF!,8,FALSE)</f>
        <v>#REF!</v>
      </c>
      <c r="N161" s="135" t="e">
        <f>VLOOKUP(B161,#REF!,14,FALSE)</f>
        <v>#REF!</v>
      </c>
      <c r="O161" s="143" t="e">
        <f>VLOOKUP(B161,#REF!,9,FALSE)</f>
        <v>#REF!</v>
      </c>
      <c r="P161" s="143" t="str">
        <f t="shared" si="10"/>
        <v>-</v>
      </c>
      <c r="Q161" s="135" t="e">
        <f>VLOOKUP(C161,#REF!,14,FALSE)</f>
        <v>#REF!</v>
      </c>
      <c r="R161" s="143" t="e">
        <f>VLOOKUP(C161,#REF!,9,FALSE)</f>
        <v>#REF!</v>
      </c>
      <c r="S161" s="143" t="str">
        <f t="shared" si="11"/>
        <v>-</v>
      </c>
      <c r="T161" s="135" t="e">
        <f>VLOOKUP(C161,#REF!,15,FALSE)</f>
        <v>#REF!</v>
      </c>
      <c r="U161" s="143" t="e">
        <f>VLOOKUP(C161,#REF!,10,FALSE)</f>
        <v>#REF!</v>
      </c>
      <c r="V161" s="143" t="str">
        <f t="shared" si="9"/>
        <v>-</v>
      </c>
      <c r="W161" s="134" t="e">
        <f>VLOOKUP(C161,#REF!,54,FALSE)</f>
        <v>#REF!</v>
      </c>
      <c r="X161" s="134" t="e">
        <f>VLOOKUP(C161,#REF!,47,FALSE)</f>
        <v>#REF!</v>
      </c>
      <c r="Y161" s="134" t="str">
        <f t="shared" si="12"/>
        <v>-</v>
      </c>
    </row>
    <row r="162" spans="2:25" hidden="1">
      <c r="B162" s="134" t="s">
        <v>8170</v>
      </c>
      <c r="C162" s="134" t="s">
        <v>24</v>
      </c>
      <c r="D162" s="134" t="s">
        <v>35</v>
      </c>
      <c r="E162" s="134" t="s">
        <v>371</v>
      </c>
      <c r="F162" s="134" t="s">
        <v>27</v>
      </c>
      <c r="G162" s="134" t="s">
        <v>28</v>
      </c>
      <c r="H162" s="134" t="s">
        <v>2427</v>
      </c>
      <c r="I162" s="134" t="s">
        <v>2300</v>
      </c>
      <c r="J162" s="134" t="s">
        <v>2514</v>
      </c>
      <c r="K162" s="134" t="s">
        <v>24</v>
      </c>
      <c r="L162" s="134" t="s">
        <v>2187</v>
      </c>
      <c r="M162" s="143" t="e">
        <f>VLOOKUP(B162,#REF!,8,FALSE)</f>
        <v>#REF!</v>
      </c>
      <c r="N162" s="135" t="e">
        <f>VLOOKUP(B162,#REF!,14,FALSE)</f>
        <v>#REF!</v>
      </c>
      <c r="O162" s="143" t="e">
        <f>VLOOKUP(B162,#REF!,9,FALSE)</f>
        <v>#REF!</v>
      </c>
      <c r="P162" s="143" t="str">
        <f t="shared" si="10"/>
        <v>-</v>
      </c>
      <c r="Q162" s="135" t="e">
        <f>VLOOKUP(C162,#REF!,14,FALSE)</f>
        <v>#REF!</v>
      </c>
      <c r="R162" s="143" t="e">
        <f>VLOOKUP(C162,#REF!,9,FALSE)</f>
        <v>#REF!</v>
      </c>
      <c r="S162" s="143" t="str">
        <f t="shared" si="11"/>
        <v>-</v>
      </c>
      <c r="T162" s="135" t="e">
        <f>VLOOKUP(C162,#REF!,15,FALSE)</f>
        <v>#REF!</v>
      </c>
      <c r="U162" s="143" t="e">
        <f>VLOOKUP(C162,#REF!,10,FALSE)</f>
        <v>#REF!</v>
      </c>
      <c r="V162" s="143" t="str">
        <f t="shared" si="9"/>
        <v>-</v>
      </c>
      <c r="W162" s="134" t="e">
        <f>VLOOKUP(C162,#REF!,54,FALSE)</f>
        <v>#REF!</v>
      </c>
      <c r="X162" s="134" t="e">
        <f>VLOOKUP(C162,#REF!,47,FALSE)</f>
        <v>#REF!</v>
      </c>
      <c r="Y162" s="134" t="str">
        <f t="shared" si="12"/>
        <v>-</v>
      </c>
    </row>
    <row r="163" spans="2:25" hidden="1">
      <c r="B163" s="134" t="s">
        <v>8172</v>
      </c>
      <c r="C163" s="134" t="s">
        <v>24</v>
      </c>
      <c r="D163" s="134" t="s">
        <v>35</v>
      </c>
      <c r="E163" s="134" t="s">
        <v>371</v>
      </c>
      <c r="F163" s="134" t="s">
        <v>27</v>
      </c>
      <c r="G163" s="134" t="s">
        <v>28</v>
      </c>
      <c r="H163" s="134" t="s">
        <v>2427</v>
      </c>
      <c r="I163" s="134" t="s">
        <v>2300</v>
      </c>
      <c r="J163" s="134" t="s">
        <v>2500</v>
      </c>
      <c r="K163" s="134" t="s">
        <v>24</v>
      </c>
      <c r="L163" s="134" t="s">
        <v>2187</v>
      </c>
      <c r="M163" s="143" t="e">
        <f>VLOOKUP(B163,#REF!,8,FALSE)</f>
        <v>#REF!</v>
      </c>
      <c r="N163" s="135" t="e">
        <f>VLOOKUP(B163,#REF!,14,FALSE)</f>
        <v>#REF!</v>
      </c>
      <c r="O163" s="143" t="e">
        <f>VLOOKUP(B163,#REF!,9,FALSE)</f>
        <v>#REF!</v>
      </c>
      <c r="P163" s="143" t="str">
        <f t="shared" si="10"/>
        <v>-</v>
      </c>
      <c r="Q163" s="135" t="e">
        <f>VLOOKUP(C163,#REF!,14,FALSE)</f>
        <v>#REF!</v>
      </c>
      <c r="R163" s="143" t="e">
        <f>VLOOKUP(C163,#REF!,9,FALSE)</f>
        <v>#REF!</v>
      </c>
      <c r="S163" s="143" t="str">
        <f t="shared" si="11"/>
        <v>-</v>
      </c>
      <c r="T163" s="135" t="e">
        <f>VLOOKUP(C163,#REF!,15,FALSE)</f>
        <v>#REF!</v>
      </c>
      <c r="U163" s="143" t="e">
        <f>VLOOKUP(C163,#REF!,10,FALSE)</f>
        <v>#REF!</v>
      </c>
      <c r="V163" s="143" t="str">
        <f t="shared" si="9"/>
        <v>-</v>
      </c>
      <c r="W163" s="134" t="e">
        <f>VLOOKUP(C163,#REF!,54,FALSE)</f>
        <v>#REF!</v>
      </c>
      <c r="X163" s="134" t="e">
        <f>VLOOKUP(C163,#REF!,47,FALSE)</f>
        <v>#REF!</v>
      </c>
      <c r="Y163" s="134" t="str">
        <f t="shared" si="12"/>
        <v>-</v>
      </c>
    </row>
    <row r="164" spans="2:25" hidden="1">
      <c r="B164" s="134" t="s">
        <v>8174</v>
      </c>
      <c r="C164" s="134" t="s">
        <v>24</v>
      </c>
      <c r="D164" s="134" t="s">
        <v>35</v>
      </c>
      <c r="E164" s="134" t="s">
        <v>371</v>
      </c>
      <c r="F164" s="134" t="s">
        <v>27</v>
      </c>
      <c r="G164" s="134" t="s">
        <v>28</v>
      </c>
      <c r="H164" s="134" t="s">
        <v>2427</v>
      </c>
      <c r="I164" s="134" t="s">
        <v>2300</v>
      </c>
      <c r="J164" s="134" t="s">
        <v>2505</v>
      </c>
      <c r="K164" s="134" t="s">
        <v>24</v>
      </c>
      <c r="L164" s="134" t="s">
        <v>2187</v>
      </c>
      <c r="M164" s="143" t="e">
        <f>VLOOKUP(B164,#REF!,8,FALSE)</f>
        <v>#REF!</v>
      </c>
      <c r="N164" s="135" t="e">
        <f>VLOOKUP(B164,#REF!,14,FALSE)</f>
        <v>#REF!</v>
      </c>
      <c r="O164" s="143" t="e">
        <f>VLOOKUP(B164,#REF!,9,FALSE)</f>
        <v>#REF!</v>
      </c>
      <c r="P164" s="143" t="str">
        <f t="shared" si="10"/>
        <v>-</v>
      </c>
      <c r="Q164" s="135" t="e">
        <f>VLOOKUP(C164,#REF!,14,FALSE)</f>
        <v>#REF!</v>
      </c>
      <c r="R164" s="143" t="e">
        <f>VLOOKUP(C164,#REF!,9,FALSE)</f>
        <v>#REF!</v>
      </c>
      <c r="S164" s="143" t="str">
        <f t="shared" si="11"/>
        <v>-</v>
      </c>
      <c r="T164" s="135" t="e">
        <f>VLOOKUP(C164,#REF!,15,FALSE)</f>
        <v>#REF!</v>
      </c>
      <c r="U164" s="143" t="e">
        <f>VLOOKUP(C164,#REF!,10,FALSE)</f>
        <v>#REF!</v>
      </c>
      <c r="V164" s="143" t="str">
        <f t="shared" si="9"/>
        <v>-</v>
      </c>
      <c r="W164" s="134" t="e">
        <f>VLOOKUP(C164,#REF!,54,FALSE)</f>
        <v>#REF!</v>
      </c>
      <c r="X164" s="134" t="e">
        <f>VLOOKUP(C164,#REF!,47,FALSE)</f>
        <v>#REF!</v>
      </c>
      <c r="Y164" s="134" t="str">
        <f t="shared" si="12"/>
        <v>-</v>
      </c>
    </row>
    <row r="165" spans="2:25" hidden="1">
      <c r="B165" s="134" t="s">
        <v>8176</v>
      </c>
      <c r="C165" s="134" t="s">
        <v>24</v>
      </c>
      <c r="D165" s="134" t="s">
        <v>35</v>
      </c>
      <c r="E165" s="134" t="s">
        <v>371</v>
      </c>
      <c r="F165" s="134" t="s">
        <v>27</v>
      </c>
      <c r="G165" s="134" t="s">
        <v>28</v>
      </c>
      <c r="H165" s="134" t="s">
        <v>2427</v>
      </c>
      <c r="I165" s="134" t="s">
        <v>2300</v>
      </c>
      <c r="J165" s="134" t="s">
        <v>2527</v>
      </c>
      <c r="K165" s="134" t="s">
        <v>24</v>
      </c>
      <c r="L165" s="134" t="s">
        <v>2187</v>
      </c>
      <c r="M165" s="143" t="e">
        <f>VLOOKUP(B165,#REF!,8,FALSE)</f>
        <v>#REF!</v>
      </c>
      <c r="N165" s="135" t="e">
        <f>VLOOKUP(B165,#REF!,14,FALSE)</f>
        <v>#REF!</v>
      </c>
      <c r="O165" s="143" t="e">
        <f>VLOOKUP(B165,#REF!,9,FALSE)</f>
        <v>#REF!</v>
      </c>
      <c r="P165" s="143" t="str">
        <f t="shared" si="10"/>
        <v>-</v>
      </c>
      <c r="Q165" s="135" t="e">
        <f>VLOOKUP(C165,#REF!,14,FALSE)</f>
        <v>#REF!</v>
      </c>
      <c r="R165" s="143" t="e">
        <f>VLOOKUP(C165,#REF!,9,FALSE)</f>
        <v>#REF!</v>
      </c>
      <c r="S165" s="143" t="str">
        <f t="shared" si="11"/>
        <v>-</v>
      </c>
      <c r="T165" s="135" t="e">
        <f>VLOOKUP(C165,#REF!,15,FALSE)</f>
        <v>#REF!</v>
      </c>
      <c r="U165" s="143" t="e">
        <f>VLOOKUP(C165,#REF!,10,FALSE)</f>
        <v>#REF!</v>
      </c>
      <c r="V165" s="143" t="str">
        <f t="shared" si="9"/>
        <v>-</v>
      </c>
      <c r="W165" s="134" t="e">
        <f>VLOOKUP(C165,#REF!,54,FALSE)</f>
        <v>#REF!</v>
      </c>
      <c r="X165" s="134" t="e">
        <f>VLOOKUP(C165,#REF!,47,FALSE)</f>
        <v>#REF!</v>
      </c>
      <c r="Y165" s="134" t="str">
        <f t="shared" si="12"/>
        <v>-</v>
      </c>
    </row>
    <row r="166" spans="2:25" hidden="1">
      <c r="B166" s="134" t="s">
        <v>8178</v>
      </c>
      <c r="C166" s="134" t="s">
        <v>24</v>
      </c>
      <c r="D166" s="134" t="s">
        <v>35</v>
      </c>
      <c r="E166" s="134" t="s">
        <v>371</v>
      </c>
      <c r="F166" s="134" t="s">
        <v>27</v>
      </c>
      <c r="G166" s="134" t="s">
        <v>28</v>
      </c>
      <c r="H166" s="134" t="s">
        <v>2427</v>
      </c>
      <c r="I166" s="134" t="s">
        <v>2300</v>
      </c>
      <c r="J166" s="134" t="s">
        <v>2532</v>
      </c>
      <c r="K166" s="134" t="s">
        <v>24</v>
      </c>
      <c r="L166" s="134" t="s">
        <v>2187</v>
      </c>
      <c r="M166" s="143" t="e">
        <f>VLOOKUP(B166,#REF!,8,FALSE)</f>
        <v>#REF!</v>
      </c>
      <c r="N166" s="135" t="e">
        <f>VLOOKUP(B166,#REF!,14,FALSE)</f>
        <v>#REF!</v>
      </c>
      <c r="O166" s="143" t="e">
        <f>VLOOKUP(B166,#REF!,9,FALSE)</f>
        <v>#REF!</v>
      </c>
      <c r="P166" s="143" t="str">
        <f t="shared" si="10"/>
        <v>-</v>
      </c>
      <c r="Q166" s="135" t="e">
        <f>VLOOKUP(C166,#REF!,14,FALSE)</f>
        <v>#REF!</v>
      </c>
      <c r="R166" s="143" t="e">
        <f>VLOOKUP(C166,#REF!,9,FALSE)</f>
        <v>#REF!</v>
      </c>
      <c r="S166" s="143" t="str">
        <f t="shared" si="11"/>
        <v>-</v>
      </c>
      <c r="T166" s="135" t="e">
        <f>VLOOKUP(C166,#REF!,15,FALSE)</f>
        <v>#REF!</v>
      </c>
      <c r="U166" s="143" t="e">
        <f>VLOOKUP(C166,#REF!,10,FALSE)</f>
        <v>#REF!</v>
      </c>
      <c r="V166" s="143" t="str">
        <f t="shared" si="9"/>
        <v>-</v>
      </c>
      <c r="W166" s="134" t="e">
        <f>VLOOKUP(C166,#REF!,54,FALSE)</f>
        <v>#REF!</v>
      </c>
      <c r="X166" s="134" t="e">
        <f>VLOOKUP(C166,#REF!,47,FALSE)</f>
        <v>#REF!</v>
      </c>
      <c r="Y166" s="134" t="str">
        <f t="shared" si="12"/>
        <v>-</v>
      </c>
    </row>
    <row r="167" spans="2:25" hidden="1">
      <c r="B167" s="134" t="s">
        <v>8180</v>
      </c>
      <c r="C167" s="134" t="s">
        <v>24</v>
      </c>
      <c r="D167" s="134" t="s">
        <v>35</v>
      </c>
      <c r="E167" s="134" t="s">
        <v>371</v>
      </c>
      <c r="F167" s="134" t="s">
        <v>27</v>
      </c>
      <c r="G167" s="134" t="s">
        <v>28</v>
      </c>
      <c r="H167" s="134" t="s">
        <v>2456</v>
      </c>
      <c r="I167" s="134" t="s">
        <v>2300</v>
      </c>
      <c r="J167" s="134" t="s">
        <v>2514</v>
      </c>
      <c r="K167" s="134" t="s">
        <v>24</v>
      </c>
      <c r="L167" s="134" t="s">
        <v>2187</v>
      </c>
      <c r="M167" s="143" t="e">
        <f>VLOOKUP(B167,#REF!,8,FALSE)</f>
        <v>#REF!</v>
      </c>
      <c r="N167" s="135" t="e">
        <f>VLOOKUP(B167,#REF!,14,FALSE)</f>
        <v>#REF!</v>
      </c>
      <c r="O167" s="143" t="e">
        <f>VLOOKUP(B167,#REF!,9,FALSE)</f>
        <v>#REF!</v>
      </c>
      <c r="P167" s="143" t="str">
        <f t="shared" si="10"/>
        <v>-</v>
      </c>
      <c r="Q167" s="135" t="e">
        <f>VLOOKUP(C167,#REF!,14,FALSE)</f>
        <v>#REF!</v>
      </c>
      <c r="R167" s="143" t="e">
        <f>VLOOKUP(C167,#REF!,9,FALSE)</f>
        <v>#REF!</v>
      </c>
      <c r="S167" s="143" t="str">
        <f t="shared" si="11"/>
        <v>-</v>
      </c>
      <c r="T167" s="135" t="e">
        <f>VLOOKUP(C167,#REF!,15,FALSE)</f>
        <v>#REF!</v>
      </c>
      <c r="U167" s="143" t="e">
        <f>VLOOKUP(C167,#REF!,10,FALSE)</f>
        <v>#REF!</v>
      </c>
      <c r="V167" s="143" t="str">
        <f t="shared" si="9"/>
        <v>-</v>
      </c>
      <c r="W167" s="134" t="e">
        <f>VLOOKUP(C167,#REF!,54,FALSE)</f>
        <v>#REF!</v>
      </c>
      <c r="X167" s="134" t="e">
        <f>VLOOKUP(C167,#REF!,47,FALSE)</f>
        <v>#REF!</v>
      </c>
      <c r="Y167" s="134" t="str">
        <f t="shared" si="12"/>
        <v>-</v>
      </c>
    </row>
    <row r="168" spans="2:25" hidden="1">
      <c r="B168" s="134" t="s">
        <v>8182</v>
      </c>
      <c r="C168" s="134" t="s">
        <v>24</v>
      </c>
      <c r="D168" s="134" t="s">
        <v>35</v>
      </c>
      <c r="E168" s="134" t="s">
        <v>371</v>
      </c>
      <c r="F168" s="134" t="s">
        <v>27</v>
      </c>
      <c r="G168" s="134" t="s">
        <v>28</v>
      </c>
      <c r="H168" s="134" t="s">
        <v>2456</v>
      </c>
      <c r="I168" s="134" t="s">
        <v>2300</v>
      </c>
      <c r="J168" s="134" t="s">
        <v>2500</v>
      </c>
      <c r="K168" s="134" t="s">
        <v>24</v>
      </c>
      <c r="L168" s="134" t="s">
        <v>2187</v>
      </c>
      <c r="M168" s="143" t="e">
        <f>VLOOKUP(B168,#REF!,8,FALSE)</f>
        <v>#REF!</v>
      </c>
      <c r="N168" s="135" t="e">
        <f>VLOOKUP(B168,#REF!,14,FALSE)</f>
        <v>#REF!</v>
      </c>
      <c r="O168" s="143" t="e">
        <f>VLOOKUP(B168,#REF!,9,FALSE)</f>
        <v>#REF!</v>
      </c>
      <c r="P168" s="143" t="str">
        <f t="shared" si="10"/>
        <v>-</v>
      </c>
      <c r="Q168" s="135" t="e">
        <f>VLOOKUP(C168,#REF!,14,FALSE)</f>
        <v>#REF!</v>
      </c>
      <c r="R168" s="143" t="e">
        <f>VLOOKUP(C168,#REF!,9,FALSE)</f>
        <v>#REF!</v>
      </c>
      <c r="S168" s="143" t="str">
        <f t="shared" si="11"/>
        <v>-</v>
      </c>
      <c r="T168" s="135" t="e">
        <f>VLOOKUP(C168,#REF!,15,FALSE)</f>
        <v>#REF!</v>
      </c>
      <c r="U168" s="143" t="e">
        <f>VLOOKUP(C168,#REF!,10,FALSE)</f>
        <v>#REF!</v>
      </c>
      <c r="V168" s="143" t="str">
        <f t="shared" si="9"/>
        <v>-</v>
      </c>
      <c r="W168" s="134" t="e">
        <f>VLOOKUP(C168,#REF!,54,FALSE)</f>
        <v>#REF!</v>
      </c>
      <c r="X168" s="134" t="e">
        <f>VLOOKUP(C168,#REF!,47,FALSE)</f>
        <v>#REF!</v>
      </c>
      <c r="Y168" s="134" t="str">
        <f t="shared" si="12"/>
        <v>-</v>
      </c>
    </row>
    <row r="169" spans="2:25" hidden="1">
      <c r="B169" s="134" t="s">
        <v>8184</v>
      </c>
      <c r="C169" s="134" t="s">
        <v>24</v>
      </c>
      <c r="D169" s="134" t="s">
        <v>35</v>
      </c>
      <c r="E169" s="134" t="s">
        <v>371</v>
      </c>
      <c r="F169" s="134" t="s">
        <v>27</v>
      </c>
      <c r="G169" s="134" t="s">
        <v>28</v>
      </c>
      <c r="H169" s="134" t="s">
        <v>2456</v>
      </c>
      <c r="I169" s="134" t="s">
        <v>2300</v>
      </c>
      <c r="J169" s="134" t="s">
        <v>2505</v>
      </c>
      <c r="K169" s="134" t="s">
        <v>24</v>
      </c>
      <c r="L169" s="134" t="s">
        <v>2187</v>
      </c>
      <c r="M169" s="143" t="e">
        <f>VLOOKUP(B169,#REF!,8,FALSE)</f>
        <v>#REF!</v>
      </c>
      <c r="N169" s="135" t="e">
        <f>VLOOKUP(B169,#REF!,14,FALSE)</f>
        <v>#REF!</v>
      </c>
      <c r="O169" s="143" t="e">
        <f>VLOOKUP(B169,#REF!,9,FALSE)</f>
        <v>#REF!</v>
      </c>
      <c r="P169" s="143" t="str">
        <f t="shared" si="10"/>
        <v>-</v>
      </c>
      <c r="Q169" s="135" t="e">
        <f>VLOOKUP(C169,#REF!,14,FALSE)</f>
        <v>#REF!</v>
      </c>
      <c r="R169" s="143" t="e">
        <f>VLOOKUP(C169,#REF!,9,FALSE)</f>
        <v>#REF!</v>
      </c>
      <c r="S169" s="143" t="str">
        <f t="shared" si="11"/>
        <v>-</v>
      </c>
      <c r="T169" s="135" t="e">
        <f>VLOOKUP(C169,#REF!,15,FALSE)</f>
        <v>#REF!</v>
      </c>
      <c r="U169" s="143" t="e">
        <f>VLOOKUP(C169,#REF!,10,FALSE)</f>
        <v>#REF!</v>
      </c>
      <c r="V169" s="143" t="str">
        <f t="shared" si="9"/>
        <v>-</v>
      </c>
      <c r="W169" s="134" t="e">
        <f>VLOOKUP(C169,#REF!,54,FALSE)</f>
        <v>#REF!</v>
      </c>
      <c r="X169" s="134" t="e">
        <f>VLOOKUP(C169,#REF!,47,FALSE)</f>
        <v>#REF!</v>
      </c>
      <c r="Y169" s="134" t="str">
        <f t="shared" si="12"/>
        <v>-</v>
      </c>
    </row>
    <row r="170" spans="2:25" hidden="1">
      <c r="B170" s="134" t="s">
        <v>8186</v>
      </c>
      <c r="C170" s="134" t="s">
        <v>24</v>
      </c>
      <c r="D170" s="134" t="s">
        <v>35</v>
      </c>
      <c r="E170" s="134" t="s">
        <v>371</v>
      </c>
      <c r="F170" s="134" t="s">
        <v>27</v>
      </c>
      <c r="G170" s="134" t="s">
        <v>28</v>
      </c>
      <c r="H170" s="134" t="s">
        <v>2456</v>
      </c>
      <c r="I170" s="134" t="s">
        <v>2300</v>
      </c>
      <c r="J170" s="134" t="s">
        <v>2527</v>
      </c>
      <c r="K170" s="134" t="s">
        <v>24</v>
      </c>
      <c r="L170" s="134" t="s">
        <v>2187</v>
      </c>
      <c r="M170" s="143" t="e">
        <f>VLOOKUP(B170,#REF!,8,FALSE)</f>
        <v>#REF!</v>
      </c>
      <c r="N170" s="135" t="e">
        <f>VLOOKUP(B170,#REF!,14,FALSE)</f>
        <v>#REF!</v>
      </c>
      <c r="O170" s="143" t="e">
        <f>VLOOKUP(B170,#REF!,9,FALSE)</f>
        <v>#REF!</v>
      </c>
      <c r="P170" s="143" t="str">
        <f t="shared" si="10"/>
        <v>-</v>
      </c>
      <c r="Q170" s="135" t="e">
        <f>VLOOKUP(C170,#REF!,14,FALSE)</f>
        <v>#REF!</v>
      </c>
      <c r="R170" s="143" t="e">
        <f>VLOOKUP(C170,#REF!,9,FALSE)</f>
        <v>#REF!</v>
      </c>
      <c r="S170" s="143" t="str">
        <f t="shared" si="11"/>
        <v>-</v>
      </c>
      <c r="T170" s="135" t="e">
        <f>VLOOKUP(C170,#REF!,15,FALSE)</f>
        <v>#REF!</v>
      </c>
      <c r="U170" s="143" t="e">
        <f>VLOOKUP(C170,#REF!,10,FALSE)</f>
        <v>#REF!</v>
      </c>
      <c r="V170" s="143" t="str">
        <f t="shared" si="9"/>
        <v>-</v>
      </c>
      <c r="W170" s="134" t="e">
        <f>VLOOKUP(C170,#REF!,54,FALSE)</f>
        <v>#REF!</v>
      </c>
      <c r="X170" s="134" t="e">
        <f>VLOOKUP(C170,#REF!,47,FALSE)</f>
        <v>#REF!</v>
      </c>
      <c r="Y170" s="134" t="str">
        <f t="shared" si="12"/>
        <v>-</v>
      </c>
    </row>
    <row r="171" spans="2:25" hidden="1">
      <c r="B171" s="134" t="s">
        <v>8188</v>
      </c>
      <c r="C171" s="134" t="s">
        <v>24</v>
      </c>
      <c r="D171" s="134" t="s">
        <v>35</v>
      </c>
      <c r="E171" s="134" t="s">
        <v>371</v>
      </c>
      <c r="F171" s="134" t="s">
        <v>27</v>
      </c>
      <c r="G171" s="134" t="s">
        <v>28</v>
      </c>
      <c r="H171" s="134" t="s">
        <v>2456</v>
      </c>
      <c r="I171" s="134" t="s">
        <v>2300</v>
      </c>
      <c r="J171" s="134" t="s">
        <v>2532</v>
      </c>
      <c r="K171" s="134" t="s">
        <v>24</v>
      </c>
      <c r="L171" s="134" t="s">
        <v>2187</v>
      </c>
      <c r="M171" s="143" t="e">
        <f>VLOOKUP(B171,#REF!,8,FALSE)</f>
        <v>#REF!</v>
      </c>
      <c r="N171" s="135" t="e">
        <f>VLOOKUP(B171,#REF!,14,FALSE)</f>
        <v>#REF!</v>
      </c>
      <c r="O171" s="143" t="e">
        <f>VLOOKUP(B171,#REF!,9,FALSE)</f>
        <v>#REF!</v>
      </c>
      <c r="P171" s="143" t="str">
        <f t="shared" si="10"/>
        <v>-</v>
      </c>
      <c r="Q171" s="135" t="e">
        <f>VLOOKUP(C171,#REF!,14,FALSE)</f>
        <v>#REF!</v>
      </c>
      <c r="R171" s="143" t="e">
        <f>VLOOKUP(C171,#REF!,9,FALSE)</f>
        <v>#REF!</v>
      </c>
      <c r="S171" s="143" t="str">
        <f t="shared" si="11"/>
        <v>-</v>
      </c>
      <c r="T171" s="135" t="e">
        <f>VLOOKUP(C171,#REF!,15,FALSE)</f>
        <v>#REF!</v>
      </c>
      <c r="U171" s="143" t="e">
        <f>VLOOKUP(C171,#REF!,10,FALSE)</f>
        <v>#REF!</v>
      </c>
      <c r="V171" s="143" t="str">
        <f t="shared" si="9"/>
        <v>-</v>
      </c>
      <c r="W171" s="134" t="e">
        <f>VLOOKUP(C171,#REF!,54,FALSE)</f>
        <v>#REF!</v>
      </c>
      <c r="X171" s="134" t="e">
        <f>VLOOKUP(C171,#REF!,47,FALSE)</f>
        <v>#REF!</v>
      </c>
      <c r="Y171" s="134" t="str">
        <f t="shared" si="12"/>
        <v>-</v>
      </c>
    </row>
    <row r="172" spans="2:25" hidden="1">
      <c r="B172" s="134" t="s">
        <v>8190</v>
      </c>
      <c r="C172" s="134" t="s">
        <v>24</v>
      </c>
      <c r="D172" s="134" t="s">
        <v>35</v>
      </c>
      <c r="E172" s="134" t="s">
        <v>371</v>
      </c>
      <c r="F172" s="134" t="s">
        <v>27</v>
      </c>
      <c r="G172" s="134" t="s">
        <v>28</v>
      </c>
      <c r="H172" s="134" t="s">
        <v>2033</v>
      </c>
      <c r="I172" s="134" t="s">
        <v>2300</v>
      </c>
      <c r="J172" s="134" t="s">
        <v>2514</v>
      </c>
      <c r="K172" s="134" t="s">
        <v>24</v>
      </c>
      <c r="L172" s="134" t="s">
        <v>2302</v>
      </c>
      <c r="M172" s="143" t="e">
        <f>VLOOKUP(B172,#REF!,8,FALSE)</f>
        <v>#REF!</v>
      </c>
      <c r="N172" s="135" t="e">
        <f>VLOOKUP(B172,#REF!,14,FALSE)</f>
        <v>#REF!</v>
      </c>
      <c r="O172" s="143" t="e">
        <f>VLOOKUP(B172,#REF!,9,FALSE)</f>
        <v>#REF!</v>
      </c>
      <c r="P172" s="143" t="str">
        <f t="shared" si="10"/>
        <v>-</v>
      </c>
      <c r="Q172" s="135" t="e">
        <f>VLOOKUP(C172,#REF!,14,FALSE)</f>
        <v>#REF!</v>
      </c>
      <c r="R172" s="143" t="e">
        <f>VLOOKUP(C172,#REF!,9,FALSE)</f>
        <v>#REF!</v>
      </c>
      <c r="S172" s="143" t="str">
        <f t="shared" si="11"/>
        <v>-</v>
      </c>
      <c r="T172" s="135" t="e">
        <f>VLOOKUP(C172,#REF!,15,FALSE)</f>
        <v>#REF!</v>
      </c>
      <c r="U172" s="143" t="e">
        <f>VLOOKUP(C172,#REF!,10,FALSE)</f>
        <v>#REF!</v>
      </c>
      <c r="V172" s="143" t="str">
        <f t="shared" si="9"/>
        <v>-</v>
      </c>
      <c r="W172" s="134" t="e">
        <f>VLOOKUP(C172,#REF!,54,FALSE)</f>
        <v>#REF!</v>
      </c>
      <c r="X172" s="134" t="e">
        <f>VLOOKUP(C172,#REF!,47,FALSE)</f>
        <v>#REF!</v>
      </c>
      <c r="Y172" s="134" t="str">
        <f t="shared" si="12"/>
        <v>-</v>
      </c>
    </row>
    <row r="173" spans="2:25" hidden="1">
      <c r="B173" s="134" t="s">
        <v>8192</v>
      </c>
      <c r="C173" s="134" t="s">
        <v>24</v>
      </c>
      <c r="D173" s="134" t="s">
        <v>35</v>
      </c>
      <c r="E173" s="134" t="s">
        <v>371</v>
      </c>
      <c r="F173" s="134" t="s">
        <v>27</v>
      </c>
      <c r="G173" s="134" t="s">
        <v>28</v>
      </c>
      <c r="H173" s="134" t="s">
        <v>2033</v>
      </c>
      <c r="I173" s="134" t="s">
        <v>2300</v>
      </c>
      <c r="J173" s="134" t="s">
        <v>2500</v>
      </c>
      <c r="K173" s="134" t="s">
        <v>24</v>
      </c>
      <c r="L173" s="134" t="s">
        <v>2302</v>
      </c>
      <c r="M173" s="143" t="e">
        <f>VLOOKUP(B173,#REF!,8,FALSE)</f>
        <v>#REF!</v>
      </c>
      <c r="N173" s="135" t="e">
        <f>VLOOKUP(B173,#REF!,14,FALSE)</f>
        <v>#REF!</v>
      </c>
      <c r="O173" s="143" t="e">
        <f>VLOOKUP(B173,#REF!,9,FALSE)</f>
        <v>#REF!</v>
      </c>
      <c r="P173" s="143" t="str">
        <f t="shared" si="10"/>
        <v>-</v>
      </c>
      <c r="Q173" s="135" t="e">
        <f>VLOOKUP(C173,#REF!,14,FALSE)</f>
        <v>#REF!</v>
      </c>
      <c r="R173" s="143" t="e">
        <f>VLOOKUP(C173,#REF!,9,FALSE)</f>
        <v>#REF!</v>
      </c>
      <c r="S173" s="143" t="str">
        <f t="shared" si="11"/>
        <v>-</v>
      </c>
      <c r="T173" s="135" t="e">
        <f>VLOOKUP(C173,#REF!,15,FALSE)</f>
        <v>#REF!</v>
      </c>
      <c r="U173" s="143" t="e">
        <f>VLOOKUP(C173,#REF!,10,FALSE)</f>
        <v>#REF!</v>
      </c>
      <c r="V173" s="143" t="str">
        <f t="shared" si="9"/>
        <v>-</v>
      </c>
      <c r="W173" s="134" t="e">
        <f>VLOOKUP(C173,#REF!,54,FALSE)</f>
        <v>#REF!</v>
      </c>
      <c r="X173" s="134" t="e">
        <f>VLOOKUP(C173,#REF!,47,FALSE)</f>
        <v>#REF!</v>
      </c>
      <c r="Y173" s="134" t="str">
        <f t="shared" si="12"/>
        <v>-</v>
      </c>
    </row>
    <row r="174" spans="2:25" hidden="1">
      <c r="B174" s="134" t="s">
        <v>8194</v>
      </c>
      <c r="C174" s="134" t="s">
        <v>24</v>
      </c>
      <c r="D174" s="134" t="s">
        <v>35</v>
      </c>
      <c r="E174" s="134" t="s">
        <v>371</v>
      </c>
      <c r="F174" s="134" t="s">
        <v>27</v>
      </c>
      <c r="G174" s="134" t="s">
        <v>28</v>
      </c>
      <c r="H174" s="134" t="s">
        <v>2033</v>
      </c>
      <c r="I174" s="134" t="s">
        <v>2300</v>
      </c>
      <c r="J174" s="134" t="s">
        <v>2505</v>
      </c>
      <c r="K174" s="134" t="s">
        <v>24</v>
      </c>
      <c r="L174" s="134" t="s">
        <v>2302</v>
      </c>
      <c r="M174" s="143" t="e">
        <f>VLOOKUP(B174,#REF!,8,FALSE)</f>
        <v>#REF!</v>
      </c>
      <c r="N174" s="135" t="e">
        <f>VLOOKUP(B174,#REF!,14,FALSE)</f>
        <v>#REF!</v>
      </c>
      <c r="O174" s="143" t="e">
        <f>VLOOKUP(B174,#REF!,9,FALSE)</f>
        <v>#REF!</v>
      </c>
      <c r="P174" s="143" t="str">
        <f t="shared" si="10"/>
        <v>-</v>
      </c>
      <c r="Q174" s="135" t="e">
        <f>VLOOKUP(C174,#REF!,14,FALSE)</f>
        <v>#REF!</v>
      </c>
      <c r="R174" s="143" t="e">
        <f>VLOOKUP(C174,#REF!,9,FALSE)</f>
        <v>#REF!</v>
      </c>
      <c r="S174" s="143" t="str">
        <f t="shared" si="11"/>
        <v>-</v>
      </c>
      <c r="T174" s="135" t="e">
        <f>VLOOKUP(C174,#REF!,15,FALSE)</f>
        <v>#REF!</v>
      </c>
      <c r="U174" s="143" t="e">
        <f>VLOOKUP(C174,#REF!,10,FALSE)</f>
        <v>#REF!</v>
      </c>
      <c r="V174" s="143" t="str">
        <f t="shared" si="9"/>
        <v>-</v>
      </c>
      <c r="W174" s="134" t="e">
        <f>VLOOKUP(C174,#REF!,54,FALSE)</f>
        <v>#REF!</v>
      </c>
      <c r="X174" s="134" t="e">
        <f>VLOOKUP(C174,#REF!,47,FALSE)</f>
        <v>#REF!</v>
      </c>
      <c r="Y174" s="134" t="str">
        <f t="shared" si="12"/>
        <v>-</v>
      </c>
    </row>
    <row r="175" spans="2:25" hidden="1">
      <c r="B175" s="134" t="s">
        <v>8196</v>
      </c>
      <c r="C175" s="134" t="s">
        <v>24</v>
      </c>
      <c r="D175" s="134" t="s">
        <v>35</v>
      </c>
      <c r="E175" s="134" t="s">
        <v>371</v>
      </c>
      <c r="F175" s="134" t="s">
        <v>27</v>
      </c>
      <c r="G175" s="134" t="s">
        <v>28</v>
      </c>
      <c r="H175" s="134" t="s">
        <v>2033</v>
      </c>
      <c r="I175" s="134" t="s">
        <v>2300</v>
      </c>
      <c r="J175" s="134" t="s">
        <v>2527</v>
      </c>
      <c r="K175" s="134" t="s">
        <v>24</v>
      </c>
      <c r="L175" s="134" t="s">
        <v>2302</v>
      </c>
      <c r="M175" s="143" t="e">
        <f>VLOOKUP(B175,#REF!,8,FALSE)</f>
        <v>#REF!</v>
      </c>
      <c r="N175" s="135" t="e">
        <f>VLOOKUP(B175,#REF!,14,FALSE)</f>
        <v>#REF!</v>
      </c>
      <c r="O175" s="143" t="e">
        <f>VLOOKUP(B175,#REF!,9,FALSE)</f>
        <v>#REF!</v>
      </c>
      <c r="P175" s="143" t="str">
        <f t="shared" si="10"/>
        <v>-</v>
      </c>
      <c r="Q175" s="135" t="e">
        <f>VLOOKUP(C175,#REF!,14,FALSE)</f>
        <v>#REF!</v>
      </c>
      <c r="R175" s="143" t="e">
        <f>VLOOKUP(C175,#REF!,9,FALSE)</f>
        <v>#REF!</v>
      </c>
      <c r="S175" s="143" t="str">
        <f t="shared" si="11"/>
        <v>-</v>
      </c>
      <c r="T175" s="135" t="e">
        <f>VLOOKUP(C175,#REF!,15,FALSE)</f>
        <v>#REF!</v>
      </c>
      <c r="U175" s="143" t="e">
        <f>VLOOKUP(C175,#REF!,10,FALSE)</f>
        <v>#REF!</v>
      </c>
      <c r="V175" s="143" t="str">
        <f t="shared" si="9"/>
        <v>-</v>
      </c>
      <c r="W175" s="134" t="e">
        <f>VLOOKUP(C175,#REF!,54,FALSE)</f>
        <v>#REF!</v>
      </c>
      <c r="X175" s="134" t="e">
        <f>VLOOKUP(C175,#REF!,47,FALSE)</f>
        <v>#REF!</v>
      </c>
      <c r="Y175" s="134" t="str">
        <f t="shared" si="12"/>
        <v>-</v>
      </c>
    </row>
    <row r="176" spans="2:25" hidden="1">
      <c r="B176" s="134" t="s">
        <v>8198</v>
      </c>
      <c r="C176" s="134" t="s">
        <v>24</v>
      </c>
      <c r="D176" s="134" t="s">
        <v>35</v>
      </c>
      <c r="E176" s="134" t="s">
        <v>371</v>
      </c>
      <c r="F176" s="134" t="s">
        <v>27</v>
      </c>
      <c r="G176" s="134" t="s">
        <v>28</v>
      </c>
      <c r="H176" s="134" t="s">
        <v>2033</v>
      </c>
      <c r="I176" s="134" t="s">
        <v>2300</v>
      </c>
      <c r="J176" s="134" t="s">
        <v>2532</v>
      </c>
      <c r="K176" s="134" t="s">
        <v>24</v>
      </c>
      <c r="L176" s="134" t="s">
        <v>2302</v>
      </c>
      <c r="M176" s="143" t="e">
        <f>VLOOKUP(B176,#REF!,8,FALSE)</f>
        <v>#REF!</v>
      </c>
      <c r="N176" s="135" t="e">
        <f>VLOOKUP(B176,#REF!,14,FALSE)</f>
        <v>#REF!</v>
      </c>
      <c r="O176" s="143" t="e">
        <f>VLOOKUP(B176,#REF!,9,FALSE)</f>
        <v>#REF!</v>
      </c>
      <c r="P176" s="143" t="str">
        <f t="shared" si="10"/>
        <v>-</v>
      </c>
      <c r="Q176" s="135" t="e">
        <f>VLOOKUP(C176,#REF!,14,FALSE)</f>
        <v>#REF!</v>
      </c>
      <c r="R176" s="143" t="e">
        <f>VLOOKUP(C176,#REF!,9,FALSE)</f>
        <v>#REF!</v>
      </c>
      <c r="S176" s="143" t="str">
        <f t="shared" si="11"/>
        <v>-</v>
      </c>
      <c r="T176" s="135" t="e">
        <f>VLOOKUP(C176,#REF!,15,FALSE)</f>
        <v>#REF!</v>
      </c>
      <c r="U176" s="143" t="e">
        <f>VLOOKUP(C176,#REF!,10,FALSE)</f>
        <v>#REF!</v>
      </c>
      <c r="V176" s="143" t="str">
        <f t="shared" si="9"/>
        <v>-</v>
      </c>
      <c r="W176" s="134" t="e">
        <f>VLOOKUP(C176,#REF!,54,FALSE)</f>
        <v>#REF!</v>
      </c>
      <c r="X176" s="134" t="e">
        <f>VLOOKUP(C176,#REF!,47,FALSE)</f>
        <v>#REF!</v>
      </c>
      <c r="Y176" s="134" t="str">
        <f t="shared" si="12"/>
        <v>-</v>
      </c>
    </row>
    <row r="177" spans="2:25" hidden="1">
      <c r="B177" s="134" t="s">
        <v>8200</v>
      </c>
      <c r="C177" s="134" t="s">
        <v>10622</v>
      </c>
      <c r="D177" s="134" t="s">
        <v>35</v>
      </c>
      <c r="E177" s="134" t="s">
        <v>371</v>
      </c>
      <c r="F177" s="134" t="s">
        <v>27</v>
      </c>
      <c r="G177" s="134" t="s">
        <v>28</v>
      </c>
      <c r="H177" s="134" t="s">
        <v>2033</v>
      </c>
      <c r="I177" s="134" t="s">
        <v>2300</v>
      </c>
      <c r="J177" s="134" t="s">
        <v>2514</v>
      </c>
      <c r="K177" s="134" t="s">
        <v>24</v>
      </c>
      <c r="L177" s="134" t="s">
        <v>2187</v>
      </c>
      <c r="M177" s="143" t="e">
        <f>VLOOKUP(B177,#REF!,8,FALSE)</f>
        <v>#REF!</v>
      </c>
      <c r="N177" s="135" t="e">
        <f>VLOOKUP(B177,#REF!,14,FALSE)</f>
        <v>#REF!</v>
      </c>
      <c r="O177" s="143" t="e">
        <f>VLOOKUP(B177,#REF!,9,FALSE)</f>
        <v>#REF!</v>
      </c>
      <c r="P177" s="143" t="str">
        <f t="shared" si="10"/>
        <v>-</v>
      </c>
      <c r="Q177" s="135" t="e">
        <f>VLOOKUP(C177,#REF!,14,FALSE)</f>
        <v>#REF!</v>
      </c>
      <c r="R177" s="143" t="e">
        <f>VLOOKUP(C177,#REF!,9,FALSE)</f>
        <v>#REF!</v>
      </c>
      <c r="S177" s="143" t="str">
        <f t="shared" si="11"/>
        <v>-</v>
      </c>
      <c r="T177" s="135" t="e">
        <f>VLOOKUP(C177,#REF!,15,FALSE)</f>
        <v>#REF!</v>
      </c>
      <c r="U177" s="143" t="e">
        <f>VLOOKUP(C177,#REF!,10,FALSE)</f>
        <v>#REF!</v>
      </c>
      <c r="V177" s="143" t="str">
        <f t="shared" si="9"/>
        <v>-</v>
      </c>
      <c r="W177" s="134" t="e">
        <f>VLOOKUP(C177,#REF!,54,FALSE)</f>
        <v>#REF!</v>
      </c>
      <c r="X177" s="134" t="e">
        <f>VLOOKUP(C177,#REF!,47,FALSE)</f>
        <v>#REF!</v>
      </c>
      <c r="Y177" s="134" t="str">
        <f t="shared" si="12"/>
        <v>-</v>
      </c>
    </row>
    <row r="178" spans="2:25" hidden="1">
      <c r="B178" s="134" t="s">
        <v>8202</v>
      </c>
      <c r="C178" s="134" t="s">
        <v>10623</v>
      </c>
      <c r="D178" s="134" t="s">
        <v>35</v>
      </c>
      <c r="E178" s="134" t="s">
        <v>371</v>
      </c>
      <c r="F178" s="134" t="s">
        <v>27</v>
      </c>
      <c r="G178" s="134" t="s">
        <v>28</v>
      </c>
      <c r="H178" s="134" t="s">
        <v>2033</v>
      </c>
      <c r="I178" s="134" t="s">
        <v>2300</v>
      </c>
      <c r="J178" s="134" t="s">
        <v>2500</v>
      </c>
      <c r="K178" s="134" t="s">
        <v>24</v>
      </c>
      <c r="L178" s="134" t="s">
        <v>2187</v>
      </c>
      <c r="M178" s="143" t="e">
        <f>VLOOKUP(B178,#REF!,8,FALSE)</f>
        <v>#REF!</v>
      </c>
      <c r="N178" s="135" t="e">
        <f>VLOOKUP(B178,#REF!,14,FALSE)</f>
        <v>#REF!</v>
      </c>
      <c r="O178" s="143" t="e">
        <f>VLOOKUP(B178,#REF!,9,FALSE)</f>
        <v>#REF!</v>
      </c>
      <c r="P178" s="143" t="str">
        <f t="shared" si="10"/>
        <v>-</v>
      </c>
      <c r="Q178" s="135" t="e">
        <f>VLOOKUP(C178,#REF!,14,FALSE)</f>
        <v>#REF!</v>
      </c>
      <c r="R178" s="143" t="e">
        <f>VLOOKUP(C178,#REF!,9,FALSE)</f>
        <v>#REF!</v>
      </c>
      <c r="S178" s="143" t="str">
        <f t="shared" si="11"/>
        <v>-</v>
      </c>
      <c r="T178" s="135" t="e">
        <f>VLOOKUP(C178,#REF!,15,FALSE)</f>
        <v>#REF!</v>
      </c>
      <c r="U178" s="143" t="e">
        <f>VLOOKUP(C178,#REF!,10,FALSE)</f>
        <v>#REF!</v>
      </c>
      <c r="V178" s="143" t="str">
        <f t="shared" si="9"/>
        <v>-</v>
      </c>
      <c r="W178" s="134" t="e">
        <f>VLOOKUP(C178,#REF!,54,FALSE)</f>
        <v>#REF!</v>
      </c>
      <c r="X178" s="134" t="e">
        <f>VLOOKUP(C178,#REF!,47,FALSE)</f>
        <v>#REF!</v>
      </c>
      <c r="Y178" s="134" t="str">
        <f t="shared" si="12"/>
        <v>-</v>
      </c>
    </row>
    <row r="179" spans="2:25" hidden="1">
      <c r="B179" s="134" t="s">
        <v>8204</v>
      </c>
      <c r="C179" s="134" t="s">
        <v>10624</v>
      </c>
      <c r="D179" s="134" t="s">
        <v>35</v>
      </c>
      <c r="E179" s="134" t="s">
        <v>371</v>
      </c>
      <c r="F179" s="134" t="s">
        <v>27</v>
      </c>
      <c r="G179" s="134" t="s">
        <v>28</v>
      </c>
      <c r="H179" s="134" t="s">
        <v>2033</v>
      </c>
      <c r="I179" s="134" t="s">
        <v>2300</v>
      </c>
      <c r="J179" s="134" t="s">
        <v>2505</v>
      </c>
      <c r="K179" s="134" t="s">
        <v>24</v>
      </c>
      <c r="L179" s="134" t="s">
        <v>2187</v>
      </c>
      <c r="M179" s="143" t="e">
        <f>VLOOKUP(B179,#REF!,8,FALSE)</f>
        <v>#REF!</v>
      </c>
      <c r="N179" s="135" t="e">
        <f>VLOOKUP(B179,#REF!,14,FALSE)</f>
        <v>#REF!</v>
      </c>
      <c r="O179" s="143" t="e">
        <f>VLOOKUP(B179,#REF!,9,FALSE)</f>
        <v>#REF!</v>
      </c>
      <c r="P179" s="143" t="str">
        <f t="shared" si="10"/>
        <v>-</v>
      </c>
      <c r="Q179" s="135" t="e">
        <f>VLOOKUP(C179,#REF!,14,FALSE)</f>
        <v>#REF!</v>
      </c>
      <c r="R179" s="143" t="e">
        <f>VLOOKUP(C179,#REF!,9,FALSE)</f>
        <v>#REF!</v>
      </c>
      <c r="S179" s="143" t="str">
        <f t="shared" si="11"/>
        <v>-</v>
      </c>
      <c r="T179" s="135" t="e">
        <f>VLOOKUP(C179,#REF!,15,FALSE)</f>
        <v>#REF!</v>
      </c>
      <c r="U179" s="143" t="e">
        <f>VLOOKUP(C179,#REF!,10,FALSE)</f>
        <v>#REF!</v>
      </c>
      <c r="V179" s="143" t="str">
        <f t="shared" si="9"/>
        <v>-</v>
      </c>
      <c r="W179" s="134" t="e">
        <f>VLOOKUP(C179,#REF!,54,FALSE)</f>
        <v>#REF!</v>
      </c>
      <c r="X179" s="134" t="e">
        <f>VLOOKUP(C179,#REF!,47,FALSE)</f>
        <v>#REF!</v>
      </c>
      <c r="Y179" s="134" t="str">
        <f t="shared" si="12"/>
        <v>-</v>
      </c>
    </row>
    <row r="180" spans="2:25" hidden="1">
      <c r="B180" s="134" t="s">
        <v>8206</v>
      </c>
      <c r="C180" s="134" t="s">
        <v>10625</v>
      </c>
      <c r="D180" s="134" t="s">
        <v>22130</v>
      </c>
      <c r="E180" s="134" t="s">
        <v>371</v>
      </c>
      <c r="F180" s="134" t="s">
        <v>27</v>
      </c>
      <c r="G180" s="134" t="s">
        <v>28</v>
      </c>
      <c r="H180" s="134" t="s">
        <v>2033</v>
      </c>
      <c r="I180" s="134" t="s">
        <v>2300</v>
      </c>
      <c r="J180" s="134" t="s">
        <v>2527</v>
      </c>
      <c r="K180" s="134" t="s">
        <v>24</v>
      </c>
      <c r="L180" s="134" t="s">
        <v>2187</v>
      </c>
      <c r="M180" s="143" t="e">
        <f>VLOOKUP(B180,#REF!,8,FALSE)</f>
        <v>#REF!</v>
      </c>
      <c r="N180" s="135" t="e">
        <f>VLOOKUP(B180,#REF!,14,FALSE)</f>
        <v>#REF!</v>
      </c>
      <c r="O180" s="143" t="e">
        <f>VLOOKUP(B180,#REF!,9,FALSE)</f>
        <v>#REF!</v>
      </c>
      <c r="P180" s="143" t="str">
        <f t="shared" si="10"/>
        <v>-</v>
      </c>
      <c r="Q180" s="135" t="e">
        <f>VLOOKUP(C180,#REF!,14,FALSE)</f>
        <v>#REF!</v>
      </c>
      <c r="R180" s="143" t="e">
        <f>VLOOKUP(C180,#REF!,9,FALSE)</f>
        <v>#REF!</v>
      </c>
      <c r="S180" s="143" t="str">
        <f t="shared" si="11"/>
        <v>-</v>
      </c>
      <c r="T180" s="135" t="e">
        <f>VLOOKUP(C180,#REF!,15,FALSE)</f>
        <v>#REF!</v>
      </c>
      <c r="U180" s="143" t="e">
        <f>VLOOKUP(C180,#REF!,10,FALSE)</f>
        <v>#REF!</v>
      </c>
      <c r="V180" s="143" t="str">
        <f t="shared" si="9"/>
        <v>-</v>
      </c>
      <c r="W180" s="134" t="e">
        <f>VLOOKUP(C180,#REF!,54,FALSE)</f>
        <v>#REF!</v>
      </c>
      <c r="X180" s="134" t="e">
        <f>VLOOKUP(C180,#REF!,47,FALSE)</f>
        <v>#REF!</v>
      </c>
      <c r="Y180" s="134" t="str">
        <f t="shared" si="12"/>
        <v>-</v>
      </c>
    </row>
    <row r="181" spans="2:25" hidden="1">
      <c r="B181" s="134" t="s">
        <v>8208</v>
      </c>
      <c r="C181" s="134" t="s">
        <v>10626</v>
      </c>
      <c r="D181" s="134" t="s">
        <v>35</v>
      </c>
      <c r="E181" s="134" t="s">
        <v>371</v>
      </c>
      <c r="F181" s="134" t="s">
        <v>27</v>
      </c>
      <c r="G181" s="134" t="s">
        <v>28</v>
      </c>
      <c r="H181" s="134" t="s">
        <v>2033</v>
      </c>
      <c r="I181" s="134" t="s">
        <v>2300</v>
      </c>
      <c r="J181" s="134" t="s">
        <v>2532</v>
      </c>
      <c r="K181" s="134" t="s">
        <v>24</v>
      </c>
      <c r="L181" s="134" t="s">
        <v>2187</v>
      </c>
      <c r="M181" s="143" t="e">
        <f>VLOOKUP(B181,#REF!,8,FALSE)</f>
        <v>#REF!</v>
      </c>
      <c r="N181" s="135" t="e">
        <f>VLOOKUP(B181,#REF!,14,FALSE)</f>
        <v>#REF!</v>
      </c>
      <c r="O181" s="143" t="e">
        <f>VLOOKUP(B181,#REF!,9,FALSE)</f>
        <v>#REF!</v>
      </c>
      <c r="P181" s="143" t="str">
        <f t="shared" si="10"/>
        <v>-</v>
      </c>
      <c r="Q181" s="135" t="e">
        <f>VLOOKUP(C181,#REF!,14,FALSE)</f>
        <v>#REF!</v>
      </c>
      <c r="R181" s="143" t="e">
        <f>VLOOKUP(C181,#REF!,9,FALSE)</f>
        <v>#REF!</v>
      </c>
      <c r="S181" s="143" t="str">
        <f t="shared" si="11"/>
        <v>-</v>
      </c>
      <c r="T181" s="135" t="e">
        <f>VLOOKUP(C181,#REF!,15,FALSE)</f>
        <v>#REF!</v>
      </c>
      <c r="U181" s="143" t="e">
        <f>VLOOKUP(C181,#REF!,10,FALSE)</f>
        <v>#REF!</v>
      </c>
      <c r="V181" s="143" t="str">
        <f t="shared" si="9"/>
        <v>-</v>
      </c>
      <c r="W181" s="134" t="e">
        <f>VLOOKUP(C181,#REF!,54,FALSE)</f>
        <v>#REF!</v>
      </c>
      <c r="X181" s="134" t="e">
        <f>VLOOKUP(C181,#REF!,47,FALSE)</f>
        <v>#REF!</v>
      </c>
      <c r="Y181" s="134" t="str">
        <f t="shared" si="12"/>
        <v>-</v>
      </c>
    </row>
    <row r="182" spans="2:25" hidden="1">
      <c r="B182" s="134" t="s">
        <v>8210</v>
      </c>
      <c r="C182" s="134" t="s">
        <v>10627</v>
      </c>
      <c r="D182" s="134" t="s">
        <v>35</v>
      </c>
      <c r="E182" s="134" t="s">
        <v>371</v>
      </c>
      <c r="F182" s="134" t="s">
        <v>27</v>
      </c>
      <c r="G182" s="134" t="s">
        <v>28</v>
      </c>
      <c r="H182" s="134" t="s">
        <v>2697</v>
      </c>
      <c r="I182" s="134" t="s">
        <v>2538</v>
      </c>
      <c r="J182" s="134" t="s">
        <v>2514</v>
      </c>
      <c r="K182" s="134" t="s">
        <v>24</v>
      </c>
      <c r="L182" s="134" t="s">
        <v>2187</v>
      </c>
      <c r="M182" s="143" t="e">
        <f>VLOOKUP(B182,#REF!,8,FALSE)</f>
        <v>#REF!</v>
      </c>
      <c r="N182" s="135" t="e">
        <f>VLOOKUP(B182,#REF!,14,FALSE)</f>
        <v>#REF!</v>
      </c>
      <c r="O182" s="143" t="e">
        <f>VLOOKUP(B182,#REF!,9,FALSE)</f>
        <v>#REF!</v>
      </c>
      <c r="P182" s="143" t="str">
        <f t="shared" si="10"/>
        <v>-</v>
      </c>
      <c r="Q182" s="135" t="e">
        <f>VLOOKUP(C182,#REF!,14,FALSE)</f>
        <v>#REF!</v>
      </c>
      <c r="R182" s="143" t="e">
        <f>VLOOKUP(C182,#REF!,9,FALSE)</f>
        <v>#REF!</v>
      </c>
      <c r="S182" s="143" t="str">
        <f t="shared" si="11"/>
        <v>-</v>
      </c>
      <c r="T182" s="135" t="e">
        <f>VLOOKUP(C182,#REF!,15,FALSE)</f>
        <v>#REF!</v>
      </c>
      <c r="U182" s="143" t="e">
        <f>VLOOKUP(C182,#REF!,10,FALSE)</f>
        <v>#REF!</v>
      </c>
      <c r="V182" s="143" t="str">
        <f t="shared" si="9"/>
        <v>-</v>
      </c>
      <c r="W182" s="134" t="e">
        <f>VLOOKUP(C182,#REF!,54,FALSE)</f>
        <v>#REF!</v>
      </c>
      <c r="X182" s="134" t="e">
        <f>VLOOKUP(C182,#REF!,47,FALSE)</f>
        <v>#REF!</v>
      </c>
      <c r="Y182" s="134" t="str">
        <f t="shared" si="12"/>
        <v>-</v>
      </c>
    </row>
    <row r="183" spans="2:25" hidden="1">
      <c r="B183" s="134" t="s">
        <v>8212</v>
      </c>
      <c r="C183" s="134" t="s">
        <v>10628</v>
      </c>
      <c r="D183" s="134" t="s">
        <v>35</v>
      </c>
      <c r="E183" s="134" t="s">
        <v>371</v>
      </c>
      <c r="F183" s="134" t="s">
        <v>27</v>
      </c>
      <c r="G183" s="134" t="s">
        <v>28</v>
      </c>
      <c r="H183" s="134" t="s">
        <v>2697</v>
      </c>
      <c r="I183" s="134" t="s">
        <v>2538</v>
      </c>
      <c r="J183" s="134" t="s">
        <v>2500</v>
      </c>
      <c r="K183" s="134" t="s">
        <v>24</v>
      </c>
      <c r="L183" s="134" t="s">
        <v>2187</v>
      </c>
      <c r="M183" s="143" t="e">
        <f>VLOOKUP(B183,#REF!,8,FALSE)</f>
        <v>#REF!</v>
      </c>
      <c r="N183" s="135" t="e">
        <f>VLOOKUP(B183,#REF!,14,FALSE)</f>
        <v>#REF!</v>
      </c>
      <c r="O183" s="143" t="e">
        <f>VLOOKUP(B183,#REF!,9,FALSE)</f>
        <v>#REF!</v>
      </c>
      <c r="P183" s="143" t="str">
        <f t="shared" si="10"/>
        <v>-</v>
      </c>
      <c r="Q183" s="135" t="e">
        <f>VLOOKUP(C183,#REF!,14,FALSE)</f>
        <v>#REF!</v>
      </c>
      <c r="R183" s="143" t="e">
        <f>VLOOKUP(C183,#REF!,9,FALSE)</f>
        <v>#REF!</v>
      </c>
      <c r="S183" s="143" t="str">
        <f t="shared" si="11"/>
        <v>-</v>
      </c>
      <c r="T183" s="135" t="e">
        <f>VLOOKUP(C183,#REF!,15,FALSE)</f>
        <v>#REF!</v>
      </c>
      <c r="U183" s="143" t="e">
        <f>VLOOKUP(C183,#REF!,10,FALSE)</f>
        <v>#REF!</v>
      </c>
      <c r="V183" s="143" t="str">
        <f t="shared" si="9"/>
        <v>-</v>
      </c>
      <c r="W183" s="134" t="e">
        <f>VLOOKUP(C183,#REF!,54,FALSE)</f>
        <v>#REF!</v>
      </c>
      <c r="X183" s="134" t="e">
        <f>VLOOKUP(C183,#REF!,47,FALSE)</f>
        <v>#REF!</v>
      </c>
      <c r="Y183" s="134" t="str">
        <f t="shared" si="12"/>
        <v>-</v>
      </c>
    </row>
    <row r="184" spans="2:25" hidden="1">
      <c r="B184" s="134" t="s">
        <v>8214</v>
      </c>
      <c r="C184" s="134" t="s">
        <v>10629</v>
      </c>
      <c r="D184" s="134" t="s">
        <v>35</v>
      </c>
      <c r="E184" s="134" t="s">
        <v>371</v>
      </c>
      <c r="F184" s="134" t="s">
        <v>27</v>
      </c>
      <c r="G184" s="134" t="s">
        <v>28</v>
      </c>
      <c r="H184" s="134" t="s">
        <v>2697</v>
      </c>
      <c r="I184" s="134" t="s">
        <v>2538</v>
      </c>
      <c r="J184" s="134" t="s">
        <v>2505</v>
      </c>
      <c r="K184" s="134" t="s">
        <v>24</v>
      </c>
      <c r="L184" s="134" t="s">
        <v>2187</v>
      </c>
      <c r="M184" s="143" t="e">
        <f>VLOOKUP(B184,#REF!,8,FALSE)</f>
        <v>#REF!</v>
      </c>
      <c r="N184" s="135" t="e">
        <f>VLOOKUP(B184,#REF!,14,FALSE)</f>
        <v>#REF!</v>
      </c>
      <c r="O184" s="143" t="e">
        <f>VLOOKUP(B184,#REF!,9,FALSE)</f>
        <v>#REF!</v>
      </c>
      <c r="P184" s="143" t="str">
        <f t="shared" si="10"/>
        <v>-</v>
      </c>
      <c r="Q184" s="135" t="e">
        <f>VLOOKUP(C184,#REF!,14,FALSE)</f>
        <v>#REF!</v>
      </c>
      <c r="R184" s="143" t="e">
        <f>VLOOKUP(C184,#REF!,9,FALSE)</f>
        <v>#REF!</v>
      </c>
      <c r="S184" s="143" t="str">
        <f t="shared" si="11"/>
        <v>-</v>
      </c>
      <c r="T184" s="135" t="e">
        <f>VLOOKUP(C184,#REF!,15,FALSE)</f>
        <v>#REF!</v>
      </c>
      <c r="U184" s="143" t="e">
        <f>VLOOKUP(C184,#REF!,10,FALSE)</f>
        <v>#REF!</v>
      </c>
      <c r="V184" s="143" t="str">
        <f t="shared" si="9"/>
        <v>-</v>
      </c>
      <c r="W184" s="134" t="e">
        <f>VLOOKUP(C184,#REF!,54,FALSE)</f>
        <v>#REF!</v>
      </c>
      <c r="X184" s="134" t="e">
        <f>VLOOKUP(C184,#REF!,47,FALSE)</f>
        <v>#REF!</v>
      </c>
      <c r="Y184" s="134" t="str">
        <f t="shared" si="12"/>
        <v>-</v>
      </c>
    </row>
    <row r="185" spans="2:25" hidden="1">
      <c r="B185" s="134" t="s">
        <v>8216</v>
      </c>
      <c r="C185" s="134" t="s">
        <v>10630</v>
      </c>
      <c r="D185" s="134" t="s">
        <v>35</v>
      </c>
      <c r="E185" s="134" t="s">
        <v>371</v>
      </c>
      <c r="F185" s="134" t="s">
        <v>27</v>
      </c>
      <c r="G185" s="134" t="s">
        <v>28</v>
      </c>
      <c r="H185" s="134" t="s">
        <v>2697</v>
      </c>
      <c r="I185" s="134" t="s">
        <v>2538</v>
      </c>
      <c r="J185" s="134" t="s">
        <v>2527</v>
      </c>
      <c r="K185" s="134" t="s">
        <v>24</v>
      </c>
      <c r="L185" s="134" t="s">
        <v>2187</v>
      </c>
      <c r="M185" s="143" t="e">
        <f>VLOOKUP(B185,#REF!,8,FALSE)</f>
        <v>#REF!</v>
      </c>
      <c r="N185" s="135" t="e">
        <f>VLOOKUP(B185,#REF!,14,FALSE)</f>
        <v>#REF!</v>
      </c>
      <c r="O185" s="143" t="e">
        <f>VLOOKUP(B185,#REF!,9,FALSE)</f>
        <v>#REF!</v>
      </c>
      <c r="P185" s="143" t="str">
        <f t="shared" si="10"/>
        <v>-</v>
      </c>
      <c r="Q185" s="135" t="e">
        <f>VLOOKUP(C185,#REF!,14,FALSE)</f>
        <v>#REF!</v>
      </c>
      <c r="R185" s="143" t="e">
        <f>VLOOKUP(C185,#REF!,9,FALSE)</f>
        <v>#REF!</v>
      </c>
      <c r="S185" s="143" t="str">
        <f t="shared" si="11"/>
        <v>-</v>
      </c>
      <c r="T185" s="135" t="e">
        <f>VLOOKUP(C185,#REF!,15,FALSE)</f>
        <v>#REF!</v>
      </c>
      <c r="U185" s="143" t="e">
        <f>VLOOKUP(C185,#REF!,10,FALSE)</f>
        <v>#REF!</v>
      </c>
      <c r="V185" s="143" t="str">
        <f t="shared" si="9"/>
        <v>-</v>
      </c>
      <c r="W185" s="134" t="e">
        <f>VLOOKUP(C185,#REF!,54,FALSE)</f>
        <v>#REF!</v>
      </c>
      <c r="X185" s="134" t="e">
        <f>VLOOKUP(C185,#REF!,47,FALSE)</f>
        <v>#REF!</v>
      </c>
      <c r="Y185" s="134" t="str">
        <f t="shared" si="12"/>
        <v>-</v>
      </c>
    </row>
    <row r="186" spans="2:25" hidden="1">
      <c r="B186" s="134" t="s">
        <v>8218</v>
      </c>
      <c r="C186" s="134" t="s">
        <v>10631</v>
      </c>
      <c r="D186" s="134" t="s">
        <v>35</v>
      </c>
      <c r="E186" s="134" t="s">
        <v>371</v>
      </c>
      <c r="F186" s="134" t="s">
        <v>27</v>
      </c>
      <c r="G186" s="134" t="s">
        <v>28</v>
      </c>
      <c r="H186" s="134" t="s">
        <v>2697</v>
      </c>
      <c r="I186" s="134" t="s">
        <v>2538</v>
      </c>
      <c r="J186" s="134" t="s">
        <v>2532</v>
      </c>
      <c r="K186" s="134" t="s">
        <v>24</v>
      </c>
      <c r="L186" s="134" t="s">
        <v>2187</v>
      </c>
      <c r="M186" s="143" t="e">
        <f>VLOOKUP(B186,#REF!,8,FALSE)</f>
        <v>#REF!</v>
      </c>
      <c r="N186" s="135" t="e">
        <f>VLOOKUP(B186,#REF!,14,FALSE)</f>
        <v>#REF!</v>
      </c>
      <c r="O186" s="143" t="e">
        <f>VLOOKUP(B186,#REF!,9,FALSE)</f>
        <v>#REF!</v>
      </c>
      <c r="P186" s="143" t="str">
        <f t="shared" si="10"/>
        <v>-</v>
      </c>
      <c r="Q186" s="135" t="e">
        <f>VLOOKUP(C186,#REF!,14,FALSE)</f>
        <v>#REF!</v>
      </c>
      <c r="R186" s="143" t="e">
        <f>VLOOKUP(C186,#REF!,9,FALSE)</f>
        <v>#REF!</v>
      </c>
      <c r="S186" s="143" t="str">
        <f t="shared" si="11"/>
        <v>-</v>
      </c>
      <c r="T186" s="135" t="e">
        <f>VLOOKUP(C186,#REF!,15,FALSE)</f>
        <v>#REF!</v>
      </c>
      <c r="U186" s="143" t="e">
        <f>VLOOKUP(C186,#REF!,10,FALSE)</f>
        <v>#REF!</v>
      </c>
      <c r="V186" s="143" t="str">
        <f t="shared" si="9"/>
        <v>-</v>
      </c>
      <c r="W186" s="134" t="e">
        <f>VLOOKUP(C186,#REF!,54,FALSE)</f>
        <v>#REF!</v>
      </c>
      <c r="X186" s="134" t="e">
        <f>VLOOKUP(C186,#REF!,47,FALSE)</f>
        <v>#REF!</v>
      </c>
      <c r="Y186" s="134" t="str">
        <f t="shared" si="12"/>
        <v>-</v>
      </c>
    </row>
    <row r="187" spans="2:25" hidden="1">
      <c r="B187" s="134" t="s">
        <v>8220</v>
      </c>
      <c r="C187" s="134" t="s">
        <v>24</v>
      </c>
      <c r="D187" s="134" t="s">
        <v>35</v>
      </c>
      <c r="E187" s="134" t="s">
        <v>371</v>
      </c>
      <c r="F187" s="134" t="s">
        <v>27</v>
      </c>
      <c r="G187" s="134" t="s">
        <v>28</v>
      </c>
      <c r="H187" s="134" t="s">
        <v>2713</v>
      </c>
      <c r="I187" s="134" t="s">
        <v>2300</v>
      </c>
      <c r="J187" s="134" t="s">
        <v>2514</v>
      </c>
      <c r="K187" s="134" t="s">
        <v>24</v>
      </c>
      <c r="L187" s="134" t="s">
        <v>2302</v>
      </c>
      <c r="M187" s="143" t="e">
        <f>VLOOKUP(B187,#REF!,8,FALSE)</f>
        <v>#REF!</v>
      </c>
      <c r="N187" s="135" t="e">
        <f>VLOOKUP(B187,#REF!,14,FALSE)</f>
        <v>#REF!</v>
      </c>
      <c r="O187" s="143" t="e">
        <f>VLOOKUP(B187,#REF!,9,FALSE)</f>
        <v>#REF!</v>
      </c>
      <c r="P187" s="143" t="str">
        <f t="shared" si="10"/>
        <v>-</v>
      </c>
      <c r="Q187" s="135" t="e">
        <f>VLOOKUP(C187,#REF!,14,FALSE)</f>
        <v>#REF!</v>
      </c>
      <c r="R187" s="143" t="e">
        <f>VLOOKUP(C187,#REF!,9,FALSE)</f>
        <v>#REF!</v>
      </c>
      <c r="S187" s="143" t="str">
        <f t="shared" si="11"/>
        <v>-</v>
      </c>
      <c r="T187" s="135" t="e">
        <f>VLOOKUP(C187,#REF!,15,FALSE)</f>
        <v>#REF!</v>
      </c>
      <c r="U187" s="143" t="e">
        <f>VLOOKUP(C187,#REF!,10,FALSE)</f>
        <v>#REF!</v>
      </c>
      <c r="V187" s="143" t="str">
        <f t="shared" si="9"/>
        <v>-</v>
      </c>
      <c r="W187" s="134" t="e">
        <f>VLOOKUP(C187,#REF!,54,FALSE)</f>
        <v>#REF!</v>
      </c>
      <c r="X187" s="134" t="e">
        <f>VLOOKUP(C187,#REF!,47,FALSE)</f>
        <v>#REF!</v>
      </c>
      <c r="Y187" s="134" t="str">
        <f t="shared" si="12"/>
        <v>-</v>
      </c>
    </row>
    <row r="188" spans="2:25" hidden="1">
      <c r="B188" s="134" t="s">
        <v>8222</v>
      </c>
      <c r="C188" s="134" t="s">
        <v>24</v>
      </c>
      <c r="D188" s="134" t="s">
        <v>35</v>
      </c>
      <c r="E188" s="134" t="s">
        <v>371</v>
      </c>
      <c r="F188" s="134" t="s">
        <v>27</v>
      </c>
      <c r="G188" s="134" t="s">
        <v>28</v>
      </c>
      <c r="H188" s="134" t="s">
        <v>2713</v>
      </c>
      <c r="I188" s="134" t="s">
        <v>2300</v>
      </c>
      <c r="J188" s="134" t="s">
        <v>2500</v>
      </c>
      <c r="K188" s="134" t="s">
        <v>24</v>
      </c>
      <c r="L188" s="134" t="s">
        <v>2302</v>
      </c>
      <c r="M188" s="143" t="e">
        <f>VLOOKUP(B188,#REF!,8,FALSE)</f>
        <v>#REF!</v>
      </c>
      <c r="N188" s="135" t="e">
        <f>VLOOKUP(B188,#REF!,14,FALSE)</f>
        <v>#REF!</v>
      </c>
      <c r="O188" s="143" t="e">
        <f>VLOOKUP(B188,#REF!,9,FALSE)</f>
        <v>#REF!</v>
      </c>
      <c r="P188" s="143" t="str">
        <f t="shared" si="10"/>
        <v>-</v>
      </c>
      <c r="Q188" s="135" t="e">
        <f>VLOOKUP(C188,#REF!,14,FALSE)</f>
        <v>#REF!</v>
      </c>
      <c r="R188" s="143" t="e">
        <f>VLOOKUP(C188,#REF!,9,FALSE)</f>
        <v>#REF!</v>
      </c>
      <c r="S188" s="143" t="str">
        <f t="shared" si="11"/>
        <v>-</v>
      </c>
      <c r="T188" s="135" t="e">
        <f>VLOOKUP(C188,#REF!,15,FALSE)</f>
        <v>#REF!</v>
      </c>
      <c r="U188" s="143" t="e">
        <f>VLOOKUP(C188,#REF!,10,FALSE)</f>
        <v>#REF!</v>
      </c>
      <c r="V188" s="143" t="str">
        <f t="shared" si="9"/>
        <v>-</v>
      </c>
      <c r="W188" s="134" t="e">
        <f>VLOOKUP(C188,#REF!,54,FALSE)</f>
        <v>#REF!</v>
      </c>
      <c r="X188" s="134" t="e">
        <f>VLOOKUP(C188,#REF!,47,FALSE)</f>
        <v>#REF!</v>
      </c>
      <c r="Y188" s="134" t="str">
        <f t="shared" si="12"/>
        <v>-</v>
      </c>
    </row>
    <row r="189" spans="2:25" hidden="1">
      <c r="B189" s="134" t="s">
        <v>8224</v>
      </c>
      <c r="C189" s="134" t="s">
        <v>24</v>
      </c>
      <c r="D189" s="134" t="s">
        <v>35</v>
      </c>
      <c r="E189" s="134" t="s">
        <v>371</v>
      </c>
      <c r="F189" s="134" t="s">
        <v>27</v>
      </c>
      <c r="G189" s="134" t="s">
        <v>28</v>
      </c>
      <c r="H189" s="134" t="s">
        <v>2713</v>
      </c>
      <c r="I189" s="134" t="s">
        <v>2300</v>
      </c>
      <c r="J189" s="134" t="s">
        <v>2505</v>
      </c>
      <c r="K189" s="134" t="s">
        <v>24</v>
      </c>
      <c r="L189" s="134" t="s">
        <v>2302</v>
      </c>
      <c r="M189" s="143" t="e">
        <f>VLOOKUP(B189,#REF!,8,FALSE)</f>
        <v>#REF!</v>
      </c>
      <c r="N189" s="135" t="e">
        <f>VLOOKUP(B189,#REF!,14,FALSE)</f>
        <v>#REF!</v>
      </c>
      <c r="O189" s="143" t="e">
        <f>VLOOKUP(B189,#REF!,9,FALSE)</f>
        <v>#REF!</v>
      </c>
      <c r="P189" s="143" t="str">
        <f t="shared" si="10"/>
        <v>-</v>
      </c>
      <c r="Q189" s="135" t="e">
        <f>VLOOKUP(C189,#REF!,14,FALSE)</f>
        <v>#REF!</v>
      </c>
      <c r="R189" s="143" t="e">
        <f>VLOOKUP(C189,#REF!,9,FALSE)</f>
        <v>#REF!</v>
      </c>
      <c r="S189" s="143" t="str">
        <f t="shared" si="11"/>
        <v>-</v>
      </c>
      <c r="T189" s="135" t="e">
        <f>VLOOKUP(C189,#REF!,15,FALSE)</f>
        <v>#REF!</v>
      </c>
      <c r="U189" s="143" t="e">
        <f>VLOOKUP(C189,#REF!,10,FALSE)</f>
        <v>#REF!</v>
      </c>
      <c r="V189" s="143" t="str">
        <f t="shared" si="9"/>
        <v>-</v>
      </c>
      <c r="W189" s="134" t="e">
        <f>VLOOKUP(C189,#REF!,54,FALSE)</f>
        <v>#REF!</v>
      </c>
      <c r="X189" s="134" t="e">
        <f>VLOOKUP(C189,#REF!,47,FALSE)</f>
        <v>#REF!</v>
      </c>
      <c r="Y189" s="134" t="str">
        <f t="shared" si="12"/>
        <v>-</v>
      </c>
    </row>
    <row r="190" spans="2:25" hidden="1">
      <c r="B190" s="134" t="s">
        <v>8226</v>
      </c>
      <c r="C190" s="134" t="s">
        <v>24</v>
      </c>
      <c r="D190" s="134" t="s">
        <v>35</v>
      </c>
      <c r="E190" s="134" t="s">
        <v>371</v>
      </c>
      <c r="F190" s="134" t="s">
        <v>27</v>
      </c>
      <c r="G190" s="134" t="s">
        <v>28</v>
      </c>
      <c r="H190" s="134" t="s">
        <v>2713</v>
      </c>
      <c r="I190" s="134" t="s">
        <v>2300</v>
      </c>
      <c r="J190" s="134" t="s">
        <v>2527</v>
      </c>
      <c r="K190" s="134" t="s">
        <v>24</v>
      </c>
      <c r="L190" s="134" t="s">
        <v>2302</v>
      </c>
      <c r="M190" s="143" t="e">
        <f>VLOOKUP(B190,#REF!,8,FALSE)</f>
        <v>#REF!</v>
      </c>
      <c r="N190" s="135" t="e">
        <f>VLOOKUP(B190,#REF!,14,FALSE)</f>
        <v>#REF!</v>
      </c>
      <c r="O190" s="143" t="e">
        <f>VLOOKUP(B190,#REF!,9,FALSE)</f>
        <v>#REF!</v>
      </c>
      <c r="P190" s="143" t="str">
        <f t="shared" si="10"/>
        <v>-</v>
      </c>
      <c r="Q190" s="135" t="e">
        <f>VLOOKUP(C190,#REF!,14,FALSE)</f>
        <v>#REF!</v>
      </c>
      <c r="R190" s="143" t="e">
        <f>VLOOKUP(C190,#REF!,9,FALSE)</f>
        <v>#REF!</v>
      </c>
      <c r="S190" s="143" t="str">
        <f t="shared" si="11"/>
        <v>-</v>
      </c>
      <c r="T190" s="135" t="e">
        <f>VLOOKUP(C190,#REF!,15,FALSE)</f>
        <v>#REF!</v>
      </c>
      <c r="U190" s="143" t="e">
        <f>VLOOKUP(C190,#REF!,10,FALSE)</f>
        <v>#REF!</v>
      </c>
      <c r="V190" s="143" t="str">
        <f t="shared" si="9"/>
        <v>-</v>
      </c>
      <c r="W190" s="134" t="e">
        <f>VLOOKUP(C190,#REF!,54,FALSE)</f>
        <v>#REF!</v>
      </c>
      <c r="X190" s="134" t="e">
        <f>VLOOKUP(C190,#REF!,47,FALSE)</f>
        <v>#REF!</v>
      </c>
      <c r="Y190" s="134" t="str">
        <f t="shared" si="12"/>
        <v>-</v>
      </c>
    </row>
    <row r="191" spans="2:25" hidden="1">
      <c r="B191" s="134" t="s">
        <v>8228</v>
      </c>
      <c r="C191" s="134" t="s">
        <v>24</v>
      </c>
      <c r="D191" s="134" t="s">
        <v>35</v>
      </c>
      <c r="E191" s="134" t="s">
        <v>371</v>
      </c>
      <c r="F191" s="134" t="s">
        <v>27</v>
      </c>
      <c r="G191" s="134" t="s">
        <v>28</v>
      </c>
      <c r="H191" s="134" t="s">
        <v>2713</v>
      </c>
      <c r="I191" s="134" t="s">
        <v>2300</v>
      </c>
      <c r="J191" s="134" t="s">
        <v>2532</v>
      </c>
      <c r="K191" s="134" t="s">
        <v>24</v>
      </c>
      <c r="L191" s="134" t="s">
        <v>2302</v>
      </c>
      <c r="M191" s="143" t="e">
        <f>VLOOKUP(B191,#REF!,8,FALSE)</f>
        <v>#REF!</v>
      </c>
      <c r="N191" s="135" t="e">
        <f>VLOOKUP(B191,#REF!,14,FALSE)</f>
        <v>#REF!</v>
      </c>
      <c r="O191" s="143" t="e">
        <f>VLOOKUP(B191,#REF!,9,FALSE)</f>
        <v>#REF!</v>
      </c>
      <c r="P191" s="143" t="str">
        <f t="shared" si="10"/>
        <v>-</v>
      </c>
      <c r="Q191" s="135" t="e">
        <f>VLOOKUP(C191,#REF!,14,FALSE)</f>
        <v>#REF!</v>
      </c>
      <c r="R191" s="143" t="e">
        <f>VLOOKUP(C191,#REF!,9,FALSE)</f>
        <v>#REF!</v>
      </c>
      <c r="S191" s="143" t="str">
        <f t="shared" si="11"/>
        <v>-</v>
      </c>
      <c r="T191" s="135" t="e">
        <f>VLOOKUP(C191,#REF!,15,FALSE)</f>
        <v>#REF!</v>
      </c>
      <c r="U191" s="143" t="e">
        <f>VLOOKUP(C191,#REF!,10,FALSE)</f>
        <v>#REF!</v>
      </c>
      <c r="V191" s="143" t="str">
        <f t="shared" si="9"/>
        <v>-</v>
      </c>
      <c r="W191" s="134" t="e">
        <f>VLOOKUP(C191,#REF!,54,FALSE)</f>
        <v>#REF!</v>
      </c>
      <c r="X191" s="134" t="e">
        <f>VLOOKUP(C191,#REF!,47,FALSE)</f>
        <v>#REF!</v>
      </c>
      <c r="Y191" s="134" t="str">
        <f t="shared" si="12"/>
        <v>-</v>
      </c>
    </row>
    <row r="192" spans="2:25" hidden="1">
      <c r="B192" s="134" t="s">
        <v>8230</v>
      </c>
      <c r="C192" s="134" t="s">
        <v>10632</v>
      </c>
      <c r="D192" s="134" t="s">
        <v>35</v>
      </c>
      <c r="E192" s="134" t="s">
        <v>371</v>
      </c>
      <c r="F192" s="134" t="s">
        <v>27</v>
      </c>
      <c r="G192" s="134" t="s">
        <v>28</v>
      </c>
      <c r="H192" s="134" t="s">
        <v>2713</v>
      </c>
      <c r="I192" s="134" t="s">
        <v>2300</v>
      </c>
      <c r="J192" s="134" t="s">
        <v>2514</v>
      </c>
      <c r="K192" s="134" t="s">
        <v>24</v>
      </c>
      <c r="L192" s="134" t="s">
        <v>2187</v>
      </c>
      <c r="M192" s="143" t="e">
        <f>VLOOKUP(B192,#REF!,8,FALSE)</f>
        <v>#REF!</v>
      </c>
      <c r="N192" s="135" t="e">
        <f>VLOOKUP(B192,#REF!,14,FALSE)</f>
        <v>#REF!</v>
      </c>
      <c r="O192" s="143" t="e">
        <f>VLOOKUP(B192,#REF!,9,FALSE)</f>
        <v>#REF!</v>
      </c>
      <c r="P192" s="143" t="str">
        <f t="shared" si="10"/>
        <v>-</v>
      </c>
      <c r="Q192" s="135" t="e">
        <f>VLOOKUP(C192,#REF!,14,FALSE)</f>
        <v>#REF!</v>
      </c>
      <c r="R192" s="143" t="e">
        <f>VLOOKUP(C192,#REF!,9,FALSE)</f>
        <v>#REF!</v>
      </c>
      <c r="S192" s="143" t="str">
        <f t="shared" si="11"/>
        <v>-</v>
      </c>
      <c r="T192" s="135" t="e">
        <f>VLOOKUP(C192,#REF!,15,FALSE)</f>
        <v>#REF!</v>
      </c>
      <c r="U192" s="143" t="e">
        <f>VLOOKUP(C192,#REF!,10,FALSE)</f>
        <v>#REF!</v>
      </c>
      <c r="V192" s="143" t="str">
        <f t="shared" si="9"/>
        <v>-</v>
      </c>
      <c r="W192" s="134" t="e">
        <f>VLOOKUP(C192,#REF!,54,FALSE)</f>
        <v>#REF!</v>
      </c>
      <c r="X192" s="134" t="e">
        <f>VLOOKUP(C192,#REF!,47,FALSE)</f>
        <v>#REF!</v>
      </c>
      <c r="Y192" s="134" t="str">
        <f t="shared" si="12"/>
        <v>-</v>
      </c>
    </row>
    <row r="193" spans="2:25" hidden="1">
      <c r="B193" s="134" t="s">
        <v>8232</v>
      </c>
      <c r="C193" s="134" t="s">
        <v>10633</v>
      </c>
      <c r="D193" s="134" t="s">
        <v>35</v>
      </c>
      <c r="E193" s="134" t="s">
        <v>371</v>
      </c>
      <c r="F193" s="134" t="s">
        <v>27</v>
      </c>
      <c r="G193" s="134" t="s">
        <v>28</v>
      </c>
      <c r="H193" s="134" t="s">
        <v>2713</v>
      </c>
      <c r="I193" s="134" t="s">
        <v>2300</v>
      </c>
      <c r="J193" s="134" t="s">
        <v>2500</v>
      </c>
      <c r="K193" s="134" t="s">
        <v>24</v>
      </c>
      <c r="L193" s="134" t="s">
        <v>2187</v>
      </c>
      <c r="M193" s="143" t="e">
        <f>VLOOKUP(B193,#REF!,8,FALSE)</f>
        <v>#REF!</v>
      </c>
      <c r="N193" s="135" t="e">
        <f>VLOOKUP(B193,#REF!,14,FALSE)</f>
        <v>#REF!</v>
      </c>
      <c r="O193" s="143" t="e">
        <f>VLOOKUP(B193,#REF!,9,FALSE)</f>
        <v>#REF!</v>
      </c>
      <c r="P193" s="143" t="str">
        <f t="shared" si="10"/>
        <v>-</v>
      </c>
      <c r="Q193" s="135" t="e">
        <f>VLOOKUP(C193,#REF!,14,FALSE)</f>
        <v>#REF!</v>
      </c>
      <c r="R193" s="143" t="e">
        <f>VLOOKUP(C193,#REF!,9,FALSE)</f>
        <v>#REF!</v>
      </c>
      <c r="S193" s="143" t="str">
        <f t="shared" si="11"/>
        <v>-</v>
      </c>
      <c r="T193" s="135" t="e">
        <f>VLOOKUP(C193,#REF!,15,FALSE)</f>
        <v>#REF!</v>
      </c>
      <c r="U193" s="143" t="e">
        <f>VLOOKUP(C193,#REF!,10,FALSE)</f>
        <v>#REF!</v>
      </c>
      <c r="V193" s="143" t="str">
        <f t="shared" si="9"/>
        <v>-</v>
      </c>
      <c r="W193" s="134" t="e">
        <f>VLOOKUP(C193,#REF!,54,FALSE)</f>
        <v>#REF!</v>
      </c>
      <c r="X193" s="134" t="e">
        <f>VLOOKUP(C193,#REF!,47,FALSE)</f>
        <v>#REF!</v>
      </c>
      <c r="Y193" s="134" t="str">
        <f t="shared" si="12"/>
        <v>-</v>
      </c>
    </row>
    <row r="194" spans="2:25" hidden="1">
      <c r="B194" s="134" t="s">
        <v>8234</v>
      </c>
      <c r="C194" s="134" t="s">
        <v>10634</v>
      </c>
      <c r="D194" s="134" t="s">
        <v>35</v>
      </c>
      <c r="E194" s="134" t="s">
        <v>371</v>
      </c>
      <c r="F194" s="134" t="s">
        <v>27</v>
      </c>
      <c r="G194" s="134" t="s">
        <v>28</v>
      </c>
      <c r="H194" s="134" t="s">
        <v>2713</v>
      </c>
      <c r="I194" s="134" t="s">
        <v>2300</v>
      </c>
      <c r="J194" s="134" t="s">
        <v>2505</v>
      </c>
      <c r="K194" s="134" t="s">
        <v>24</v>
      </c>
      <c r="L194" s="134" t="s">
        <v>2187</v>
      </c>
      <c r="M194" s="143" t="e">
        <f>VLOOKUP(B194,#REF!,8,FALSE)</f>
        <v>#REF!</v>
      </c>
      <c r="N194" s="135" t="e">
        <f>VLOOKUP(B194,#REF!,14,FALSE)</f>
        <v>#REF!</v>
      </c>
      <c r="O194" s="143" t="e">
        <f>VLOOKUP(B194,#REF!,9,FALSE)</f>
        <v>#REF!</v>
      </c>
      <c r="P194" s="143" t="str">
        <f t="shared" si="10"/>
        <v>-</v>
      </c>
      <c r="Q194" s="135" t="e">
        <f>VLOOKUP(C194,#REF!,14,FALSE)</f>
        <v>#REF!</v>
      </c>
      <c r="R194" s="143" t="e">
        <f>VLOOKUP(C194,#REF!,9,FALSE)</f>
        <v>#REF!</v>
      </c>
      <c r="S194" s="143" t="str">
        <f t="shared" si="11"/>
        <v>-</v>
      </c>
      <c r="T194" s="135" t="e">
        <f>VLOOKUP(C194,#REF!,15,FALSE)</f>
        <v>#REF!</v>
      </c>
      <c r="U194" s="143" t="e">
        <f>VLOOKUP(C194,#REF!,10,FALSE)</f>
        <v>#REF!</v>
      </c>
      <c r="V194" s="143" t="str">
        <f t="shared" si="9"/>
        <v>-</v>
      </c>
      <c r="W194" s="134" t="e">
        <f>VLOOKUP(C194,#REF!,54,FALSE)</f>
        <v>#REF!</v>
      </c>
      <c r="X194" s="134" t="e">
        <f>VLOOKUP(C194,#REF!,47,FALSE)</f>
        <v>#REF!</v>
      </c>
      <c r="Y194" s="134" t="str">
        <f t="shared" si="12"/>
        <v>-</v>
      </c>
    </row>
    <row r="195" spans="2:25" hidden="1">
      <c r="B195" s="134" t="s">
        <v>8236</v>
      </c>
      <c r="C195" s="134" t="s">
        <v>10635</v>
      </c>
      <c r="D195" s="134" t="s">
        <v>35</v>
      </c>
      <c r="E195" s="134" t="s">
        <v>371</v>
      </c>
      <c r="F195" s="134" t="s">
        <v>27</v>
      </c>
      <c r="G195" s="134" t="s">
        <v>28</v>
      </c>
      <c r="H195" s="134" t="s">
        <v>2713</v>
      </c>
      <c r="I195" s="134" t="s">
        <v>2300</v>
      </c>
      <c r="J195" s="134" t="s">
        <v>2527</v>
      </c>
      <c r="K195" s="134" t="s">
        <v>24</v>
      </c>
      <c r="L195" s="134" t="s">
        <v>2187</v>
      </c>
      <c r="M195" s="143" t="e">
        <f>VLOOKUP(B195,#REF!,8,FALSE)</f>
        <v>#REF!</v>
      </c>
      <c r="N195" s="135" t="e">
        <f>VLOOKUP(B195,#REF!,14,FALSE)</f>
        <v>#REF!</v>
      </c>
      <c r="O195" s="143" t="e">
        <f>VLOOKUP(B195,#REF!,9,FALSE)</f>
        <v>#REF!</v>
      </c>
      <c r="P195" s="143" t="str">
        <f t="shared" si="10"/>
        <v>-</v>
      </c>
      <c r="Q195" s="135" t="e">
        <f>VLOOKUP(C195,#REF!,14,FALSE)</f>
        <v>#REF!</v>
      </c>
      <c r="R195" s="143" t="e">
        <f>VLOOKUP(C195,#REF!,9,FALSE)</f>
        <v>#REF!</v>
      </c>
      <c r="S195" s="143" t="str">
        <f t="shared" si="11"/>
        <v>-</v>
      </c>
      <c r="T195" s="135" t="e">
        <f>VLOOKUP(C195,#REF!,15,FALSE)</f>
        <v>#REF!</v>
      </c>
      <c r="U195" s="143" t="e">
        <f>VLOOKUP(C195,#REF!,10,FALSE)</f>
        <v>#REF!</v>
      </c>
      <c r="V195" s="143" t="str">
        <f t="shared" si="9"/>
        <v>-</v>
      </c>
      <c r="W195" s="134" t="e">
        <f>VLOOKUP(C195,#REF!,54,FALSE)</f>
        <v>#REF!</v>
      </c>
      <c r="X195" s="134" t="e">
        <f>VLOOKUP(C195,#REF!,47,FALSE)</f>
        <v>#REF!</v>
      </c>
      <c r="Y195" s="134" t="str">
        <f t="shared" si="12"/>
        <v>-</v>
      </c>
    </row>
    <row r="196" spans="2:25" hidden="1">
      <c r="B196" s="134" t="s">
        <v>8238</v>
      </c>
      <c r="C196" s="134" t="s">
        <v>24</v>
      </c>
      <c r="D196" s="134" t="s">
        <v>35</v>
      </c>
      <c r="E196" s="134" t="s">
        <v>371</v>
      </c>
      <c r="F196" s="134" t="s">
        <v>27</v>
      </c>
      <c r="G196" s="134" t="s">
        <v>28</v>
      </c>
      <c r="H196" s="134" t="s">
        <v>2713</v>
      </c>
      <c r="I196" s="134" t="s">
        <v>2300</v>
      </c>
      <c r="J196" s="134" t="s">
        <v>2532</v>
      </c>
      <c r="K196" s="134" t="s">
        <v>24</v>
      </c>
      <c r="L196" s="134" t="s">
        <v>2187</v>
      </c>
      <c r="M196" s="143" t="e">
        <f>VLOOKUP(B196,#REF!,8,FALSE)</f>
        <v>#REF!</v>
      </c>
      <c r="N196" s="135" t="e">
        <f>VLOOKUP(B196,#REF!,14,FALSE)</f>
        <v>#REF!</v>
      </c>
      <c r="O196" s="143" t="e">
        <f>VLOOKUP(B196,#REF!,9,FALSE)</f>
        <v>#REF!</v>
      </c>
      <c r="P196" s="143" t="str">
        <f t="shared" si="10"/>
        <v>-</v>
      </c>
      <c r="Q196" s="135" t="e">
        <f>VLOOKUP(C196,#REF!,14,FALSE)</f>
        <v>#REF!</v>
      </c>
      <c r="R196" s="143" t="e">
        <f>VLOOKUP(C196,#REF!,9,FALSE)</f>
        <v>#REF!</v>
      </c>
      <c r="S196" s="143" t="str">
        <f t="shared" si="11"/>
        <v>-</v>
      </c>
      <c r="T196" s="135" t="e">
        <f>VLOOKUP(C196,#REF!,15,FALSE)</f>
        <v>#REF!</v>
      </c>
      <c r="U196" s="143" t="e">
        <f>VLOOKUP(C196,#REF!,10,FALSE)</f>
        <v>#REF!</v>
      </c>
      <c r="V196" s="143" t="str">
        <f t="shared" si="9"/>
        <v>-</v>
      </c>
      <c r="W196" s="134" t="e">
        <f>VLOOKUP(C196,#REF!,54,FALSE)</f>
        <v>#REF!</v>
      </c>
      <c r="X196" s="134" t="e">
        <f>VLOOKUP(C196,#REF!,47,FALSE)</f>
        <v>#REF!</v>
      </c>
      <c r="Y196" s="134" t="str">
        <f t="shared" si="12"/>
        <v>-</v>
      </c>
    </row>
    <row r="197" spans="2:25" hidden="1">
      <c r="C197" s="134" t="s">
        <v>21941</v>
      </c>
      <c r="D197" s="134" t="s">
        <v>35</v>
      </c>
      <c r="E197" s="134" t="s">
        <v>371</v>
      </c>
      <c r="F197" s="134" t="s">
        <v>27</v>
      </c>
      <c r="G197" s="134" t="s">
        <v>28</v>
      </c>
      <c r="H197" s="134" t="s">
        <v>2713</v>
      </c>
      <c r="I197" s="134" t="s">
        <v>2300</v>
      </c>
      <c r="J197" s="134" t="s">
        <v>22133</v>
      </c>
      <c r="K197" s="134" t="s">
        <v>24</v>
      </c>
      <c r="L197" s="134" t="s">
        <v>2187</v>
      </c>
      <c r="M197" s="143" t="e">
        <f>VLOOKUP(B197,#REF!,8,FALSE)</f>
        <v>#REF!</v>
      </c>
      <c r="N197" s="135" t="e">
        <f>VLOOKUP(B197,#REF!,14,FALSE)</f>
        <v>#REF!</v>
      </c>
      <c r="O197" s="143" t="e">
        <f>VLOOKUP(B197,#REF!,9,FALSE)</f>
        <v>#REF!</v>
      </c>
      <c r="P197" s="143" t="str">
        <f t="shared" si="10"/>
        <v>-</v>
      </c>
      <c r="Q197" s="135" t="e">
        <f>VLOOKUP(C197,#REF!,14,FALSE)</f>
        <v>#REF!</v>
      </c>
      <c r="R197" s="143" t="e">
        <f>VLOOKUP(C197,#REF!,9,FALSE)</f>
        <v>#REF!</v>
      </c>
      <c r="S197" s="143" t="str">
        <f t="shared" si="11"/>
        <v>-</v>
      </c>
      <c r="T197" s="135" t="e">
        <f>VLOOKUP(C197,#REF!,15,FALSE)</f>
        <v>#REF!</v>
      </c>
      <c r="U197" s="143" t="e">
        <f>VLOOKUP(C197,#REF!,10,FALSE)</f>
        <v>#REF!</v>
      </c>
      <c r="V197" s="143" t="str">
        <f t="shared" ref="V197:V260" si="13">IFERROR(U197/R197,"-")</f>
        <v>-</v>
      </c>
      <c r="W197" s="134" t="e">
        <f>VLOOKUP(C197,#REF!,54,FALSE)</f>
        <v>#REF!</v>
      </c>
      <c r="X197" s="134" t="e">
        <f>VLOOKUP(C197,#REF!,47,FALSE)</f>
        <v>#REF!</v>
      </c>
      <c r="Y197" s="134" t="str">
        <f t="shared" si="12"/>
        <v>-</v>
      </c>
    </row>
    <row r="198" spans="2:25" hidden="1">
      <c r="C198" s="134" t="s">
        <v>21942</v>
      </c>
      <c r="D198" s="134" t="s">
        <v>35</v>
      </c>
      <c r="E198" s="134" t="s">
        <v>371</v>
      </c>
      <c r="F198" s="134" t="s">
        <v>27</v>
      </c>
      <c r="G198" s="134" t="s">
        <v>28</v>
      </c>
      <c r="H198" s="134" t="s">
        <v>2713</v>
      </c>
      <c r="I198" s="134" t="s">
        <v>2300</v>
      </c>
      <c r="J198" s="134" t="s">
        <v>19461</v>
      </c>
      <c r="K198" s="134" t="s">
        <v>24</v>
      </c>
      <c r="L198" s="134" t="s">
        <v>2187</v>
      </c>
      <c r="M198" s="143" t="e">
        <f>VLOOKUP(B198,#REF!,8,FALSE)</f>
        <v>#REF!</v>
      </c>
      <c r="N198" s="135" t="e">
        <f>VLOOKUP(B198,#REF!,14,FALSE)</f>
        <v>#REF!</v>
      </c>
      <c r="O198" s="143" t="e">
        <f>VLOOKUP(B198,#REF!,9,FALSE)</f>
        <v>#REF!</v>
      </c>
      <c r="P198" s="143" t="str">
        <f t="shared" ref="P198:P261" si="14">IFERROR(O198/M198,"-")</f>
        <v>-</v>
      </c>
      <c r="Q198" s="135" t="e">
        <f>VLOOKUP(C198,#REF!,14,FALSE)</f>
        <v>#REF!</v>
      </c>
      <c r="R198" s="143" t="e">
        <f>VLOOKUP(C198,#REF!,9,FALSE)</f>
        <v>#REF!</v>
      </c>
      <c r="S198" s="143" t="str">
        <f t="shared" ref="S198:S261" si="15">IFERROR(R198/O198,"-")</f>
        <v>-</v>
      </c>
      <c r="T198" s="135" t="e">
        <f>VLOOKUP(C198,#REF!,15,FALSE)</f>
        <v>#REF!</v>
      </c>
      <c r="U198" s="143" t="e">
        <f>VLOOKUP(C198,#REF!,10,FALSE)</f>
        <v>#REF!</v>
      </c>
      <c r="V198" s="143" t="str">
        <f t="shared" si="13"/>
        <v>-</v>
      </c>
      <c r="W198" s="134" t="e">
        <f>VLOOKUP(C198,#REF!,54,FALSE)</f>
        <v>#REF!</v>
      </c>
      <c r="X198" s="134" t="e">
        <f>VLOOKUP(C198,#REF!,47,FALSE)</f>
        <v>#REF!</v>
      </c>
      <c r="Y198" s="134" t="str">
        <f t="shared" ref="Y198:Y261" si="16">IFERROR(X198/U198,"-")</f>
        <v>-</v>
      </c>
    </row>
    <row r="199" spans="2:25" hidden="1">
      <c r="B199" s="134" t="s">
        <v>8240</v>
      </c>
      <c r="C199" s="134" t="s">
        <v>10637</v>
      </c>
      <c r="D199" s="134" t="s">
        <v>35</v>
      </c>
      <c r="E199" s="134" t="s">
        <v>371</v>
      </c>
      <c r="F199" s="134" t="s">
        <v>27</v>
      </c>
      <c r="G199" s="134" t="s">
        <v>28</v>
      </c>
      <c r="H199" s="134" t="s">
        <v>2754</v>
      </c>
      <c r="I199" s="134" t="s">
        <v>2300</v>
      </c>
      <c r="J199" s="134" t="s">
        <v>2514</v>
      </c>
      <c r="K199" s="134" t="s">
        <v>24</v>
      </c>
      <c r="L199" s="134" t="s">
        <v>2302</v>
      </c>
      <c r="M199" s="143" t="e">
        <f>VLOOKUP(B199,#REF!,8,FALSE)</f>
        <v>#REF!</v>
      </c>
      <c r="N199" s="135" t="e">
        <f>VLOOKUP(B199,#REF!,14,FALSE)</f>
        <v>#REF!</v>
      </c>
      <c r="O199" s="143" t="e">
        <f>VLOOKUP(B199,#REF!,9,FALSE)</f>
        <v>#REF!</v>
      </c>
      <c r="P199" s="143" t="str">
        <f t="shared" si="14"/>
        <v>-</v>
      </c>
      <c r="Q199" s="135" t="e">
        <f>VLOOKUP(C199,#REF!,14,FALSE)</f>
        <v>#REF!</v>
      </c>
      <c r="R199" s="143" t="e">
        <f>VLOOKUP(C199,#REF!,9,FALSE)</f>
        <v>#REF!</v>
      </c>
      <c r="S199" s="143" t="str">
        <f t="shared" si="15"/>
        <v>-</v>
      </c>
      <c r="T199" s="135" t="e">
        <f>VLOOKUP(C199,#REF!,15,FALSE)</f>
        <v>#REF!</v>
      </c>
      <c r="U199" s="143" t="e">
        <f>VLOOKUP(C199,#REF!,10,FALSE)</f>
        <v>#REF!</v>
      </c>
      <c r="V199" s="143" t="str">
        <f t="shared" si="13"/>
        <v>-</v>
      </c>
      <c r="W199" s="134" t="e">
        <f>VLOOKUP(C199,#REF!,54,FALSE)</f>
        <v>#REF!</v>
      </c>
      <c r="X199" s="134" t="e">
        <f>VLOOKUP(C199,#REF!,47,FALSE)</f>
        <v>#REF!</v>
      </c>
      <c r="Y199" s="134" t="str">
        <f t="shared" si="16"/>
        <v>-</v>
      </c>
    </row>
    <row r="200" spans="2:25" hidden="1">
      <c r="B200" s="134" t="s">
        <v>8242</v>
      </c>
      <c r="C200" s="134" t="s">
        <v>10638</v>
      </c>
      <c r="D200" s="134" t="s">
        <v>35</v>
      </c>
      <c r="E200" s="134" t="s">
        <v>371</v>
      </c>
      <c r="F200" s="134" t="s">
        <v>27</v>
      </c>
      <c r="G200" s="134" t="s">
        <v>28</v>
      </c>
      <c r="H200" s="134" t="s">
        <v>2754</v>
      </c>
      <c r="I200" s="134" t="s">
        <v>2300</v>
      </c>
      <c r="J200" s="134" t="s">
        <v>2500</v>
      </c>
      <c r="K200" s="134" t="s">
        <v>24</v>
      </c>
      <c r="L200" s="134" t="s">
        <v>2302</v>
      </c>
      <c r="M200" s="143" t="e">
        <f>VLOOKUP(B200,#REF!,8,FALSE)</f>
        <v>#REF!</v>
      </c>
      <c r="N200" s="135" t="e">
        <f>VLOOKUP(B200,#REF!,14,FALSE)</f>
        <v>#REF!</v>
      </c>
      <c r="O200" s="143" t="e">
        <f>VLOOKUP(B200,#REF!,9,FALSE)</f>
        <v>#REF!</v>
      </c>
      <c r="P200" s="143" t="str">
        <f t="shared" si="14"/>
        <v>-</v>
      </c>
      <c r="Q200" s="135" t="e">
        <f>VLOOKUP(C200,#REF!,14,FALSE)</f>
        <v>#REF!</v>
      </c>
      <c r="R200" s="143" t="e">
        <f>VLOOKUP(C200,#REF!,9,FALSE)</f>
        <v>#REF!</v>
      </c>
      <c r="S200" s="143" t="str">
        <f t="shared" si="15"/>
        <v>-</v>
      </c>
      <c r="T200" s="135" t="e">
        <f>VLOOKUP(C200,#REF!,15,FALSE)</f>
        <v>#REF!</v>
      </c>
      <c r="U200" s="143" t="e">
        <f>VLOOKUP(C200,#REF!,10,FALSE)</f>
        <v>#REF!</v>
      </c>
      <c r="V200" s="143" t="str">
        <f t="shared" si="13"/>
        <v>-</v>
      </c>
      <c r="W200" s="134" t="e">
        <f>VLOOKUP(C200,#REF!,54,FALSE)</f>
        <v>#REF!</v>
      </c>
      <c r="X200" s="134" t="e">
        <f>VLOOKUP(C200,#REF!,47,FALSE)</f>
        <v>#REF!</v>
      </c>
      <c r="Y200" s="134" t="str">
        <f t="shared" si="16"/>
        <v>-</v>
      </c>
    </row>
    <row r="201" spans="2:25" hidden="1">
      <c r="B201" s="134" t="s">
        <v>8244</v>
      </c>
      <c r="C201" s="134" t="s">
        <v>10639</v>
      </c>
      <c r="D201" s="134" t="s">
        <v>35</v>
      </c>
      <c r="E201" s="134" t="s">
        <v>371</v>
      </c>
      <c r="F201" s="134" t="s">
        <v>27</v>
      </c>
      <c r="G201" s="134" t="s">
        <v>28</v>
      </c>
      <c r="H201" s="134" t="s">
        <v>22134</v>
      </c>
      <c r="I201" s="134" t="s">
        <v>22131</v>
      </c>
      <c r="J201" s="134" t="s">
        <v>22135</v>
      </c>
      <c r="K201" s="134" t="s">
        <v>24</v>
      </c>
      <c r="L201" s="134" t="s">
        <v>2302</v>
      </c>
      <c r="M201" s="143" t="e">
        <f>VLOOKUP(B201,#REF!,8,FALSE)</f>
        <v>#REF!</v>
      </c>
      <c r="N201" s="135" t="e">
        <f>VLOOKUP(B201,#REF!,14,FALSE)</f>
        <v>#REF!</v>
      </c>
      <c r="O201" s="143" t="e">
        <f>VLOOKUP(B201,#REF!,9,FALSE)</f>
        <v>#REF!</v>
      </c>
      <c r="P201" s="143" t="str">
        <f t="shared" si="14"/>
        <v>-</v>
      </c>
      <c r="Q201" s="135" t="e">
        <f>VLOOKUP(C201,#REF!,14,FALSE)</f>
        <v>#REF!</v>
      </c>
      <c r="R201" s="143" t="e">
        <f>VLOOKUP(C201,#REF!,9,FALSE)</f>
        <v>#REF!</v>
      </c>
      <c r="S201" s="143" t="str">
        <f t="shared" si="15"/>
        <v>-</v>
      </c>
      <c r="T201" s="135" t="e">
        <f>VLOOKUP(C201,#REF!,15,FALSE)</f>
        <v>#REF!</v>
      </c>
      <c r="U201" s="143" t="e">
        <f>VLOOKUP(C201,#REF!,10,FALSE)</f>
        <v>#REF!</v>
      </c>
      <c r="V201" s="143" t="str">
        <f t="shared" si="13"/>
        <v>-</v>
      </c>
      <c r="W201" s="134" t="e">
        <f>VLOOKUP(C201,#REF!,54,FALSE)</f>
        <v>#REF!</v>
      </c>
      <c r="X201" s="134" t="e">
        <f>VLOOKUP(C201,#REF!,47,FALSE)</f>
        <v>#REF!</v>
      </c>
      <c r="Y201" s="134" t="str">
        <f t="shared" si="16"/>
        <v>-</v>
      </c>
    </row>
    <row r="202" spans="2:25" hidden="1">
      <c r="B202" s="134" t="s">
        <v>8246</v>
      </c>
      <c r="C202" s="134" t="s">
        <v>10640</v>
      </c>
      <c r="D202" s="134" t="s">
        <v>35</v>
      </c>
      <c r="E202" s="134" t="s">
        <v>371</v>
      </c>
      <c r="F202" s="134" t="s">
        <v>27</v>
      </c>
      <c r="G202" s="134" t="s">
        <v>28</v>
      </c>
      <c r="H202" s="134" t="s">
        <v>2754</v>
      </c>
      <c r="I202" s="134" t="s">
        <v>2300</v>
      </c>
      <c r="J202" s="134" t="s">
        <v>22136</v>
      </c>
      <c r="K202" s="134" t="s">
        <v>24</v>
      </c>
      <c r="L202" s="134" t="s">
        <v>2302</v>
      </c>
      <c r="M202" s="143" t="e">
        <f>VLOOKUP(B202,#REF!,8,FALSE)</f>
        <v>#REF!</v>
      </c>
      <c r="N202" s="135" t="e">
        <f>VLOOKUP(B202,#REF!,14,FALSE)</f>
        <v>#REF!</v>
      </c>
      <c r="O202" s="143" t="e">
        <f>VLOOKUP(B202,#REF!,9,FALSE)</f>
        <v>#REF!</v>
      </c>
      <c r="P202" s="143" t="str">
        <f t="shared" si="14"/>
        <v>-</v>
      </c>
      <c r="Q202" s="135" t="e">
        <f>VLOOKUP(C202,#REF!,14,FALSE)</f>
        <v>#REF!</v>
      </c>
      <c r="R202" s="143" t="e">
        <f>VLOOKUP(C202,#REF!,9,FALSE)</f>
        <v>#REF!</v>
      </c>
      <c r="S202" s="143" t="str">
        <f t="shared" si="15"/>
        <v>-</v>
      </c>
      <c r="T202" s="135" t="e">
        <f>VLOOKUP(C202,#REF!,15,FALSE)</f>
        <v>#REF!</v>
      </c>
      <c r="U202" s="143" t="e">
        <f>VLOOKUP(C202,#REF!,10,FALSE)</f>
        <v>#REF!</v>
      </c>
      <c r="V202" s="143" t="str">
        <f t="shared" si="13"/>
        <v>-</v>
      </c>
      <c r="W202" s="134" t="e">
        <f>VLOOKUP(C202,#REF!,54,FALSE)</f>
        <v>#REF!</v>
      </c>
      <c r="X202" s="134" t="e">
        <f>VLOOKUP(C202,#REF!,47,FALSE)</f>
        <v>#REF!</v>
      </c>
      <c r="Y202" s="134" t="str">
        <f t="shared" si="16"/>
        <v>-</v>
      </c>
    </row>
    <row r="203" spans="2:25" hidden="1">
      <c r="B203" s="134" t="s">
        <v>8248</v>
      </c>
      <c r="C203" s="134" t="s">
        <v>24</v>
      </c>
      <c r="D203" s="134" t="s">
        <v>35</v>
      </c>
      <c r="E203" s="134" t="s">
        <v>371</v>
      </c>
      <c r="F203" s="134" t="s">
        <v>27</v>
      </c>
      <c r="G203" s="134" t="s">
        <v>28</v>
      </c>
      <c r="H203" s="134" t="s">
        <v>2754</v>
      </c>
      <c r="I203" s="134" t="s">
        <v>2300</v>
      </c>
      <c r="J203" s="134" t="s">
        <v>2532</v>
      </c>
      <c r="K203" s="134" t="s">
        <v>24</v>
      </c>
      <c r="L203" s="134" t="s">
        <v>2302</v>
      </c>
      <c r="M203" s="143" t="e">
        <f>VLOOKUP(B203,#REF!,8,FALSE)</f>
        <v>#REF!</v>
      </c>
      <c r="N203" s="135" t="e">
        <f>VLOOKUP(B203,#REF!,14,FALSE)</f>
        <v>#REF!</v>
      </c>
      <c r="O203" s="143" t="e">
        <f>VLOOKUP(B203,#REF!,9,FALSE)</f>
        <v>#REF!</v>
      </c>
      <c r="P203" s="143" t="str">
        <f t="shared" si="14"/>
        <v>-</v>
      </c>
      <c r="Q203" s="135" t="e">
        <f>VLOOKUP(C203,#REF!,14,FALSE)</f>
        <v>#REF!</v>
      </c>
      <c r="R203" s="143" t="e">
        <f>VLOOKUP(C203,#REF!,9,FALSE)</f>
        <v>#REF!</v>
      </c>
      <c r="S203" s="143" t="str">
        <f t="shared" si="15"/>
        <v>-</v>
      </c>
      <c r="T203" s="135" t="e">
        <f>VLOOKUP(C203,#REF!,15,FALSE)</f>
        <v>#REF!</v>
      </c>
      <c r="U203" s="143" t="e">
        <f>VLOOKUP(C203,#REF!,10,FALSE)</f>
        <v>#REF!</v>
      </c>
      <c r="V203" s="143" t="str">
        <f t="shared" si="13"/>
        <v>-</v>
      </c>
      <c r="W203" s="134" t="e">
        <f>VLOOKUP(C203,#REF!,54,FALSE)</f>
        <v>#REF!</v>
      </c>
      <c r="X203" s="134" t="e">
        <f>VLOOKUP(C203,#REF!,47,FALSE)</f>
        <v>#REF!</v>
      </c>
      <c r="Y203" s="134" t="str">
        <f t="shared" si="16"/>
        <v>-</v>
      </c>
    </row>
    <row r="204" spans="2:25" hidden="1">
      <c r="B204" s="134" t="s">
        <v>24</v>
      </c>
      <c r="C204" s="134" t="s">
        <v>21943</v>
      </c>
      <c r="D204" s="134" t="s">
        <v>35</v>
      </c>
      <c r="E204" s="134" t="s">
        <v>371</v>
      </c>
      <c r="F204" s="134" t="s">
        <v>27</v>
      </c>
      <c r="G204" s="134" t="s">
        <v>28</v>
      </c>
      <c r="H204" s="134" t="s">
        <v>2754</v>
      </c>
      <c r="I204" s="134" t="s">
        <v>2300</v>
      </c>
      <c r="J204" s="134" t="s">
        <v>22137</v>
      </c>
      <c r="K204" s="134" t="s">
        <v>24</v>
      </c>
      <c r="L204" s="134" t="s">
        <v>2302</v>
      </c>
      <c r="M204" s="143" t="e">
        <f>VLOOKUP(B204,#REF!,8,FALSE)</f>
        <v>#REF!</v>
      </c>
      <c r="N204" s="135" t="e">
        <f>VLOOKUP(B204,#REF!,14,FALSE)</f>
        <v>#REF!</v>
      </c>
      <c r="O204" s="143" t="e">
        <f>VLOOKUP(B204,#REF!,9,FALSE)</f>
        <v>#REF!</v>
      </c>
      <c r="P204" s="143" t="str">
        <f t="shared" si="14"/>
        <v>-</v>
      </c>
      <c r="Q204" s="135" t="e">
        <f>VLOOKUP(C204,#REF!,14,FALSE)</f>
        <v>#REF!</v>
      </c>
      <c r="R204" s="143" t="e">
        <f>VLOOKUP(C204,#REF!,9,FALSE)</f>
        <v>#REF!</v>
      </c>
      <c r="S204" s="143" t="str">
        <f t="shared" si="15"/>
        <v>-</v>
      </c>
      <c r="T204" s="135" t="e">
        <f>VLOOKUP(C204,#REF!,15,FALSE)</f>
        <v>#REF!</v>
      </c>
      <c r="U204" s="143" t="e">
        <f>VLOOKUP(C204,#REF!,10,FALSE)</f>
        <v>#REF!</v>
      </c>
      <c r="V204" s="143" t="str">
        <f t="shared" si="13"/>
        <v>-</v>
      </c>
      <c r="W204" s="134" t="e">
        <f>VLOOKUP(C204,#REF!,54,FALSE)</f>
        <v>#REF!</v>
      </c>
      <c r="X204" s="134" t="e">
        <f>VLOOKUP(C204,#REF!,47,FALSE)</f>
        <v>#REF!</v>
      </c>
      <c r="Y204" s="134" t="str">
        <f t="shared" si="16"/>
        <v>-</v>
      </c>
    </row>
    <row r="205" spans="2:25" hidden="1">
      <c r="B205" s="134" t="s">
        <v>24</v>
      </c>
      <c r="C205" s="134" t="s">
        <v>21944</v>
      </c>
      <c r="D205" s="134" t="s">
        <v>35</v>
      </c>
      <c r="E205" s="134" t="s">
        <v>371</v>
      </c>
      <c r="F205" s="134" t="s">
        <v>27</v>
      </c>
      <c r="G205" s="134" t="s">
        <v>28</v>
      </c>
      <c r="H205" s="134" t="s">
        <v>2754</v>
      </c>
      <c r="I205" s="134" t="s">
        <v>2300</v>
      </c>
      <c r="J205" s="134" t="s">
        <v>19461</v>
      </c>
      <c r="K205" s="134" t="s">
        <v>24</v>
      </c>
      <c r="L205" s="134" t="s">
        <v>2302</v>
      </c>
      <c r="M205" s="143" t="e">
        <f>VLOOKUP(B205,#REF!,8,FALSE)</f>
        <v>#REF!</v>
      </c>
      <c r="N205" s="135" t="e">
        <f>VLOOKUP(B205,#REF!,14,FALSE)</f>
        <v>#REF!</v>
      </c>
      <c r="O205" s="143" t="e">
        <f>VLOOKUP(B205,#REF!,9,FALSE)</f>
        <v>#REF!</v>
      </c>
      <c r="P205" s="143" t="str">
        <f t="shared" si="14"/>
        <v>-</v>
      </c>
      <c r="Q205" s="135" t="e">
        <f>VLOOKUP(C205,#REF!,14,FALSE)</f>
        <v>#REF!</v>
      </c>
      <c r="R205" s="143" t="e">
        <f>VLOOKUP(C205,#REF!,9,FALSE)</f>
        <v>#REF!</v>
      </c>
      <c r="S205" s="143" t="str">
        <f t="shared" si="15"/>
        <v>-</v>
      </c>
      <c r="T205" s="135" t="e">
        <f>VLOOKUP(C205,#REF!,15,FALSE)</f>
        <v>#REF!</v>
      </c>
      <c r="U205" s="143" t="e">
        <f>VLOOKUP(C205,#REF!,10,FALSE)</f>
        <v>#REF!</v>
      </c>
      <c r="V205" s="143" t="str">
        <f t="shared" si="13"/>
        <v>-</v>
      </c>
      <c r="W205" s="134" t="e">
        <f>VLOOKUP(C205,#REF!,54,FALSE)</f>
        <v>#REF!</v>
      </c>
      <c r="X205" s="134" t="e">
        <f>VLOOKUP(C205,#REF!,47,FALSE)</f>
        <v>#REF!</v>
      </c>
      <c r="Y205" s="134" t="str">
        <f t="shared" si="16"/>
        <v>-</v>
      </c>
    </row>
    <row r="206" spans="2:25" hidden="1">
      <c r="B206" s="134" t="s">
        <v>8250</v>
      </c>
      <c r="C206" s="134" t="s">
        <v>10642</v>
      </c>
      <c r="D206" s="134" t="s">
        <v>35</v>
      </c>
      <c r="E206" s="134" t="s">
        <v>371</v>
      </c>
      <c r="F206" s="134" t="s">
        <v>27</v>
      </c>
      <c r="G206" s="134" t="s">
        <v>28</v>
      </c>
      <c r="H206" s="134" t="s">
        <v>2754</v>
      </c>
      <c r="I206" s="134" t="s">
        <v>2300</v>
      </c>
      <c r="J206" s="134" t="s">
        <v>2514</v>
      </c>
      <c r="K206" s="134" t="s">
        <v>24</v>
      </c>
      <c r="L206" s="134" t="s">
        <v>2187</v>
      </c>
      <c r="M206" s="143" t="e">
        <f>VLOOKUP(B206,#REF!,8,FALSE)</f>
        <v>#REF!</v>
      </c>
      <c r="N206" s="135" t="e">
        <f>VLOOKUP(B206,#REF!,14,FALSE)</f>
        <v>#REF!</v>
      </c>
      <c r="O206" s="143" t="e">
        <f>VLOOKUP(B206,#REF!,9,FALSE)</f>
        <v>#REF!</v>
      </c>
      <c r="P206" s="143" t="str">
        <f t="shared" si="14"/>
        <v>-</v>
      </c>
      <c r="Q206" s="135" t="e">
        <f>VLOOKUP(C206,#REF!,14,FALSE)</f>
        <v>#REF!</v>
      </c>
      <c r="R206" s="143" t="e">
        <f>VLOOKUP(C206,#REF!,9,FALSE)</f>
        <v>#REF!</v>
      </c>
      <c r="S206" s="143" t="str">
        <f t="shared" si="15"/>
        <v>-</v>
      </c>
      <c r="T206" s="135" t="e">
        <f>VLOOKUP(C206,#REF!,15,FALSE)</f>
        <v>#REF!</v>
      </c>
      <c r="U206" s="143" t="e">
        <f>VLOOKUP(C206,#REF!,10,FALSE)</f>
        <v>#REF!</v>
      </c>
      <c r="V206" s="143" t="str">
        <f t="shared" si="13"/>
        <v>-</v>
      </c>
      <c r="W206" s="134" t="e">
        <f>VLOOKUP(C206,#REF!,54,FALSE)</f>
        <v>#REF!</v>
      </c>
      <c r="X206" s="134" t="e">
        <f>VLOOKUP(C206,#REF!,47,FALSE)</f>
        <v>#REF!</v>
      </c>
      <c r="Y206" s="134" t="str">
        <f t="shared" si="16"/>
        <v>-</v>
      </c>
    </row>
    <row r="207" spans="2:25" hidden="1">
      <c r="B207" s="134" t="s">
        <v>8252</v>
      </c>
      <c r="C207" s="134" t="s">
        <v>10643</v>
      </c>
      <c r="D207" s="134" t="s">
        <v>35</v>
      </c>
      <c r="E207" s="134" t="s">
        <v>371</v>
      </c>
      <c r="F207" s="134" t="s">
        <v>27</v>
      </c>
      <c r="G207" s="134" t="s">
        <v>28</v>
      </c>
      <c r="H207" s="134" t="s">
        <v>2754</v>
      </c>
      <c r="I207" s="134" t="s">
        <v>2300</v>
      </c>
      <c r="J207" s="134" t="s">
        <v>2500</v>
      </c>
      <c r="K207" s="134" t="s">
        <v>24</v>
      </c>
      <c r="L207" s="134" t="s">
        <v>2187</v>
      </c>
      <c r="M207" s="143" t="e">
        <f>VLOOKUP(B207,#REF!,8,FALSE)</f>
        <v>#REF!</v>
      </c>
      <c r="N207" s="135" t="e">
        <f>VLOOKUP(B207,#REF!,14,FALSE)</f>
        <v>#REF!</v>
      </c>
      <c r="O207" s="143" t="e">
        <f>VLOOKUP(B207,#REF!,9,FALSE)</f>
        <v>#REF!</v>
      </c>
      <c r="P207" s="143" t="str">
        <f t="shared" si="14"/>
        <v>-</v>
      </c>
      <c r="Q207" s="135" t="e">
        <f>VLOOKUP(C207,#REF!,14,FALSE)</f>
        <v>#REF!</v>
      </c>
      <c r="R207" s="143" t="e">
        <f>VLOOKUP(C207,#REF!,9,FALSE)</f>
        <v>#REF!</v>
      </c>
      <c r="S207" s="143" t="str">
        <f t="shared" si="15"/>
        <v>-</v>
      </c>
      <c r="T207" s="135" t="e">
        <f>VLOOKUP(C207,#REF!,15,FALSE)</f>
        <v>#REF!</v>
      </c>
      <c r="U207" s="143" t="e">
        <f>VLOOKUP(C207,#REF!,10,FALSE)</f>
        <v>#REF!</v>
      </c>
      <c r="V207" s="143" t="str">
        <f t="shared" si="13"/>
        <v>-</v>
      </c>
      <c r="W207" s="134" t="e">
        <f>VLOOKUP(C207,#REF!,54,FALSE)</f>
        <v>#REF!</v>
      </c>
      <c r="X207" s="134" t="e">
        <f>VLOOKUP(C207,#REF!,47,FALSE)</f>
        <v>#REF!</v>
      </c>
      <c r="Y207" s="134" t="str">
        <f t="shared" si="16"/>
        <v>-</v>
      </c>
    </row>
    <row r="208" spans="2:25" hidden="1">
      <c r="B208" s="134" t="s">
        <v>8254</v>
      </c>
      <c r="C208" s="134" t="s">
        <v>10644</v>
      </c>
      <c r="D208" s="134" t="s">
        <v>35</v>
      </c>
      <c r="E208" s="134" t="s">
        <v>371</v>
      </c>
      <c r="F208" s="134" t="s">
        <v>27</v>
      </c>
      <c r="G208" s="134" t="s">
        <v>28</v>
      </c>
      <c r="H208" s="134" t="s">
        <v>2754</v>
      </c>
      <c r="I208" s="134" t="s">
        <v>2300</v>
      </c>
      <c r="J208" s="134" t="s">
        <v>2505</v>
      </c>
      <c r="K208" s="134" t="s">
        <v>24</v>
      </c>
      <c r="L208" s="134" t="s">
        <v>2187</v>
      </c>
      <c r="M208" s="143" t="e">
        <f>VLOOKUP(B208,#REF!,8,FALSE)</f>
        <v>#REF!</v>
      </c>
      <c r="N208" s="135" t="e">
        <f>VLOOKUP(B208,#REF!,14,FALSE)</f>
        <v>#REF!</v>
      </c>
      <c r="O208" s="143" t="e">
        <f>VLOOKUP(B208,#REF!,9,FALSE)</f>
        <v>#REF!</v>
      </c>
      <c r="P208" s="143" t="str">
        <f t="shared" si="14"/>
        <v>-</v>
      </c>
      <c r="Q208" s="135" t="e">
        <f>VLOOKUP(C208,#REF!,14,FALSE)</f>
        <v>#REF!</v>
      </c>
      <c r="R208" s="143" t="e">
        <f>VLOOKUP(C208,#REF!,9,FALSE)</f>
        <v>#REF!</v>
      </c>
      <c r="S208" s="143" t="str">
        <f t="shared" si="15"/>
        <v>-</v>
      </c>
      <c r="T208" s="135" t="e">
        <f>VLOOKUP(C208,#REF!,15,FALSE)</f>
        <v>#REF!</v>
      </c>
      <c r="U208" s="143" t="e">
        <f>VLOOKUP(C208,#REF!,10,FALSE)</f>
        <v>#REF!</v>
      </c>
      <c r="V208" s="143" t="str">
        <f t="shared" si="13"/>
        <v>-</v>
      </c>
      <c r="W208" s="134" t="e">
        <f>VLOOKUP(C208,#REF!,54,FALSE)</f>
        <v>#REF!</v>
      </c>
      <c r="X208" s="134" t="e">
        <f>VLOOKUP(C208,#REF!,47,FALSE)</f>
        <v>#REF!</v>
      </c>
      <c r="Y208" s="134" t="str">
        <f t="shared" si="16"/>
        <v>-</v>
      </c>
    </row>
    <row r="209" spans="2:25" hidden="1">
      <c r="B209" s="134" t="s">
        <v>8256</v>
      </c>
      <c r="C209" s="134" t="s">
        <v>10645</v>
      </c>
      <c r="D209" s="134" t="s">
        <v>35</v>
      </c>
      <c r="E209" s="134" t="s">
        <v>371</v>
      </c>
      <c r="F209" s="134" t="s">
        <v>27</v>
      </c>
      <c r="G209" s="134" t="s">
        <v>28</v>
      </c>
      <c r="H209" s="134" t="s">
        <v>2754</v>
      </c>
      <c r="I209" s="134" t="s">
        <v>2300</v>
      </c>
      <c r="J209" s="134" t="s">
        <v>2527</v>
      </c>
      <c r="K209" s="134" t="s">
        <v>24</v>
      </c>
      <c r="L209" s="134" t="s">
        <v>2187</v>
      </c>
      <c r="M209" s="143" t="e">
        <f>VLOOKUP(B209,#REF!,8,FALSE)</f>
        <v>#REF!</v>
      </c>
      <c r="N209" s="135" t="e">
        <f>VLOOKUP(B209,#REF!,14,FALSE)</f>
        <v>#REF!</v>
      </c>
      <c r="O209" s="143" t="e">
        <f>VLOOKUP(B209,#REF!,9,FALSE)</f>
        <v>#REF!</v>
      </c>
      <c r="P209" s="143" t="str">
        <f t="shared" si="14"/>
        <v>-</v>
      </c>
      <c r="Q209" s="135" t="e">
        <f>VLOOKUP(C209,#REF!,14,FALSE)</f>
        <v>#REF!</v>
      </c>
      <c r="R209" s="143" t="e">
        <f>VLOOKUP(C209,#REF!,9,FALSE)</f>
        <v>#REF!</v>
      </c>
      <c r="S209" s="143" t="str">
        <f t="shared" si="15"/>
        <v>-</v>
      </c>
      <c r="T209" s="135" t="e">
        <f>VLOOKUP(C209,#REF!,15,FALSE)</f>
        <v>#REF!</v>
      </c>
      <c r="U209" s="143" t="e">
        <f>VLOOKUP(C209,#REF!,10,FALSE)</f>
        <v>#REF!</v>
      </c>
      <c r="V209" s="143" t="str">
        <f t="shared" si="13"/>
        <v>-</v>
      </c>
      <c r="W209" s="134" t="e">
        <f>VLOOKUP(C209,#REF!,54,FALSE)</f>
        <v>#REF!</v>
      </c>
      <c r="X209" s="134" t="e">
        <f>VLOOKUP(C209,#REF!,47,FALSE)</f>
        <v>#REF!</v>
      </c>
      <c r="Y209" s="134" t="str">
        <f t="shared" si="16"/>
        <v>-</v>
      </c>
    </row>
    <row r="210" spans="2:25" hidden="1">
      <c r="B210" s="134" t="s">
        <v>8258</v>
      </c>
      <c r="C210" s="134" t="s">
        <v>24</v>
      </c>
      <c r="D210" s="134" t="s">
        <v>35</v>
      </c>
      <c r="E210" s="134" t="s">
        <v>371</v>
      </c>
      <c r="F210" s="134" t="s">
        <v>27</v>
      </c>
      <c r="G210" s="134" t="s">
        <v>28</v>
      </c>
      <c r="H210" s="134" t="s">
        <v>2754</v>
      </c>
      <c r="I210" s="134" t="s">
        <v>2300</v>
      </c>
      <c r="J210" s="134" t="s">
        <v>2532</v>
      </c>
      <c r="K210" s="134" t="s">
        <v>24</v>
      </c>
      <c r="L210" s="134" t="s">
        <v>2187</v>
      </c>
      <c r="M210" s="143" t="e">
        <f>VLOOKUP(B210,#REF!,8,FALSE)</f>
        <v>#REF!</v>
      </c>
      <c r="N210" s="135" t="e">
        <f>VLOOKUP(B210,#REF!,14,FALSE)</f>
        <v>#REF!</v>
      </c>
      <c r="O210" s="143" t="e">
        <f>VLOOKUP(B210,#REF!,9,FALSE)</f>
        <v>#REF!</v>
      </c>
      <c r="P210" s="143" t="str">
        <f t="shared" si="14"/>
        <v>-</v>
      </c>
      <c r="Q210" s="135" t="e">
        <f>VLOOKUP(C210,#REF!,14,FALSE)</f>
        <v>#REF!</v>
      </c>
      <c r="R210" s="143" t="e">
        <f>VLOOKUP(C210,#REF!,9,FALSE)</f>
        <v>#REF!</v>
      </c>
      <c r="S210" s="143" t="str">
        <f t="shared" si="15"/>
        <v>-</v>
      </c>
      <c r="T210" s="135" t="e">
        <f>VLOOKUP(C210,#REF!,15,FALSE)</f>
        <v>#REF!</v>
      </c>
      <c r="U210" s="143" t="e">
        <f>VLOOKUP(C210,#REF!,10,FALSE)</f>
        <v>#REF!</v>
      </c>
      <c r="V210" s="143" t="str">
        <f t="shared" si="13"/>
        <v>-</v>
      </c>
      <c r="W210" s="134" t="e">
        <f>VLOOKUP(C210,#REF!,54,FALSE)</f>
        <v>#REF!</v>
      </c>
      <c r="X210" s="134" t="e">
        <f>VLOOKUP(C210,#REF!,47,FALSE)</f>
        <v>#REF!</v>
      </c>
      <c r="Y210" s="134" t="str">
        <f t="shared" si="16"/>
        <v>-</v>
      </c>
    </row>
    <row r="211" spans="2:25" hidden="1">
      <c r="C211" s="134" t="s">
        <v>21945</v>
      </c>
      <c r="D211" s="134" t="s">
        <v>35</v>
      </c>
      <c r="E211" s="134" t="s">
        <v>371</v>
      </c>
      <c r="F211" s="134" t="s">
        <v>27</v>
      </c>
      <c r="G211" s="134" t="s">
        <v>28</v>
      </c>
      <c r="H211" s="134" t="s">
        <v>2754</v>
      </c>
      <c r="I211" s="134" t="s">
        <v>2300</v>
      </c>
      <c r="J211" s="134" t="s">
        <v>22133</v>
      </c>
      <c r="K211" s="134" t="s">
        <v>24</v>
      </c>
      <c r="L211" s="134" t="s">
        <v>2187</v>
      </c>
      <c r="M211" s="143" t="e">
        <f>VLOOKUP(B211,#REF!,8,FALSE)</f>
        <v>#REF!</v>
      </c>
      <c r="N211" s="135" t="e">
        <f>VLOOKUP(B211,#REF!,14,FALSE)</f>
        <v>#REF!</v>
      </c>
      <c r="O211" s="143" t="e">
        <f>VLOOKUP(B211,#REF!,9,FALSE)</f>
        <v>#REF!</v>
      </c>
      <c r="P211" s="143" t="str">
        <f t="shared" si="14"/>
        <v>-</v>
      </c>
      <c r="Q211" s="135" t="e">
        <f>VLOOKUP(C211,#REF!,14,FALSE)</f>
        <v>#REF!</v>
      </c>
      <c r="R211" s="143" t="e">
        <f>VLOOKUP(C211,#REF!,9,FALSE)</f>
        <v>#REF!</v>
      </c>
      <c r="S211" s="143" t="str">
        <f t="shared" si="15"/>
        <v>-</v>
      </c>
      <c r="T211" s="135" t="e">
        <f>VLOOKUP(C211,#REF!,15,FALSE)</f>
        <v>#REF!</v>
      </c>
      <c r="U211" s="143" t="e">
        <f>VLOOKUP(C211,#REF!,10,FALSE)</f>
        <v>#REF!</v>
      </c>
      <c r="V211" s="143" t="str">
        <f t="shared" si="13"/>
        <v>-</v>
      </c>
      <c r="W211" s="134" t="e">
        <f>VLOOKUP(C211,#REF!,54,FALSE)</f>
        <v>#REF!</v>
      </c>
      <c r="X211" s="134" t="e">
        <f>VLOOKUP(C211,#REF!,47,FALSE)</f>
        <v>#REF!</v>
      </c>
      <c r="Y211" s="134" t="str">
        <f t="shared" si="16"/>
        <v>-</v>
      </c>
    </row>
    <row r="212" spans="2:25" hidden="1">
      <c r="C212" s="134" t="s">
        <v>21946</v>
      </c>
      <c r="D212" s="134" t="s">
        <v>35</v>
      </c>
      <c r="E212" s="134" t="s">
        <v>371</v>
      </c>
      <c r="F212" s="134" t="s">
        <v>27</v>
      </c>
      <c r="G212" s="134" t="s">
        <v>28</v>
      </c>
      <c r="H212" s="134" t="s">
        <v>2754</v>
      </c>
      <c r="I212" s="134" t="s">
        <v>2300</v>
      </c>
      <c r="J212" s="134" t="s">
        <v>19461</v>
      </c>
      <c r="K212" s="134" t="s">
        <v>24</v>
      </c>
      <c r="L212" s="134" t="s">
        <v>2187</v>
      </c>
      <c r="M212" s="143" t="e">
        <f>VLOOKUP(B212,#REF!,8,FALSE)</f>
        <v>#REF!</v>
      </c>
      <c r="N212" s="135" t="e">
        <f>VLOOKUP(B212,#REF!,14,FALSE)</f>
        <v>#REF!</v>
      </c>
      <c r="O212" s="143" t="e">
        <f>VLOOKUP(B212,#REF!,9,FALSE)</f>
        <v>#REF!</v>
      </c>
      <c r="P212" s="143" t="str">
        <f t="shared" si="14"/>
        <v>-</v>
      </c>
      <c r="Q212" s="135" t="e">
        <f>VLOOKUP(C212,#REF!,14,FALSE)</f>
        <v>#REF!</v>
      </c>
      <c r="R212" s="143" t="e">
        <f>VLOOKUP(C212,#REF!,9,FALSE)</f>
        <v>#REF!</v>
      </c>
      <c r="S212" s="143" t="str">
        <f t="shared" si="15"/>
        <v>-</v>
      </c>
      <c r="T212" s="135" t="e">
        <f>VLOOKUP(C212,#REF!,15,FALSE)</f>
        <v>#REF!</v>
      </c>
      <c r="U212" s="143" t="e">
        <f>VLOOKUP(C212,#REF!,10,FALSE)</f>
        <v>#REF!</v>
      </c>
      <c r="V212" s="143" t="str">
        <f t="shared" si="13"/>
        <v>-</v>
      </c>
      <c r="W212" s="134" t="e">
        <f>VLOOKUP(C212,#REF!,54,FALSE)</f>
        <v>#REF!</v>
      </c>
      <c r="X212" s="134" t="e">
        <f>VLOOKUP(C212,#REF!,47,FALSE)</f>
        <v>#REF!</v>
      </c>
      <c r="Y212" s="134" t="str">
        <f t="shared" si="16"/>
        <v>-</v>
      </c>
    </row>
    <row r="213" spans="2:25" hidden="1">
      <c r="B213" s="134" t="s">
        <v>8260</v>
      </c>
      <c r="C213" s="134" t="s">
        <v>10647</v>
      </c>
      <c r="D213" s="134" t="s">
        <v>35</v>
      </c>
      <c r="E213" s="134" t="s">
        <v>371</v>
      </c>
      <c r="F213" s="134" t="s">
        <v>27</v>
      </c>
      <c r="G213" s="134" t="s">
        <v>28</v>
      </c>
      <c r="H213" s="134" t="s">
        <v>2795</v>
      </c>
      <c r="I213" s="134" t="s">
        <v>2300</v>
      </c>
      <c r="J213" s="134" t="s">
        <v>2514</v>
      </c>
      <c r="K213" s="134" t="s">
        <v>24</v>
      </c>
      <c r="L213" s="134" t="s">
        <v>2302</v>
      </c>
      <c r="M213" s="143" t="e">
        <f>VLOOKUP(B213,#REF!,8,FALSE)</f>
        <v>#REF!</v>
      </c>
      <c r="N213" s="135" t="e">
        <f>VLOOKUP(B213,#REF!,14,FALSE)</f>
        <v>#REF!</v>
      </c>
      <c r="O213" s="143" t="e">
        <f>VLOOKUP(B213,#REF!,9,FALSE)</f>
        <v>#REF!</v>
      </c>
      <c r="P213" s="143" t="str">
        <f t="shared" si="14"/>
        <v>-</v>
      </c>
      <c r="Q213" s="135" t="e">
        <f>VLOOKUP(C213,#REF!,14,FALSE)</f>
        <v>#REF!</v>
      </c>
      <c r="R213" s="143" t="e">
        <f>VLOOKUP(C213,#REF!,9,FALSE)</f>
        <v>#REF!</v>
      </c>
      <c r="S213" s="143" t="str">
        <f t="shared" si="15"/>
        <v>-</v>
      </c>
      <c r="T213" s="135" t="e">
        <f>VLOOKUP(C213,#REF!,15,FALSE)</f>
        <v>#REF!</v>
      </c>
      <c r="U213" s="143" t="e">
        <f>VLOOKUP(C213,#REF!,10,FALSE)</f>
        <v>#REF!</v>
      </c>
      <c r="V213" s="143" t="str">
        <f t="shared" si="13"/>
        <v>-</v>
      </c>
      <c r="W213" s="134" t="e">
        <f>VLOOKUP(C213,#REF!,54,FALSE)</f>
        <v>#REF!</v>
      </c>
      <c r="X213" s="134" t="e">
        <f>VLOOKUP(C213,#REF!,47,FALSE)</f>
        <v>#REF!</v>
      </c>
      <c r="Y213" s="134" t="str">
        <f t="shared" si="16"/>
        <v>-</v>
      </c>
    </row>
    <row r="214" spans="2:25" hidden="1">
      <c r="B214" s="134" t="s">
        <v>8262</v>
      </c>
      <c r="C214" s="134" t="s">
        <v>10648</v>
      </c>
      <c r="D214" s="134" t="s">
        <v>35</v>
      </c>
      <c r="E214" s="134" t="s">
        <v>371</v>
      </c>
      <c r="F214" s="134" t="s">
        <v>27</v>
      </c>
      <c r="G214" s="134" t="s">
        <v>28</v>
      </c>
      <c r="H214" s="134" t="s">
        <v>2795</v>
      </c>
      <c r="I214" s="134" t="s">
        <v>2300</v>
      </c>
      <c r="J214" s="134" t="s">
        <v>2800</v>
      </c>
      <c r="K214" s="134" t="s">
        <v>24</v>
      </c>
      <c r="L214" s="134" t="s">
        <v>2302</v>
      </c>
      <c r="M214" s="143" t="e">
        <f>VLOOKUP(B214,#REF!,8,FALSE)</f>
        <v>#REF!</v>
      </c>
      <c r="N214" s="135" t="e">
        <f>VLOOKUP(B214,#REF!,14,FALSE)</f>
        <v>#REF!</v>
      </c>
      <c r="O214" s="143" t="e">
        <f>VLOOKUP(B214,#REF!,9,FALSE)</f>
        <v>#REF!</v>
      </c>
      <c r="P214" s="143" t="str">
        <f t="shared" si="14"/>
        <v>-</v>
      </c>
      <c r="Q214" s="135" t="e">
        <f>VLOOKUP(C214,#REF!,14,FALSE)</f>
        <v>#REF!</v>
      </c>
      <c r="R214" s="143" t="e">
        <f>VLOOKUP(C214,#REF!,9,FALSE)</f>
        <v>#REF!</v>
      </c>
      <c r="S214" s="143" t="str">
        <f t="shared" si="15"/>
        <v>-</v>
      </c>
      <c r="T214" s="135" t="e">
        <f>VLOOKUP(C214,#REF!,15,FALSE)</f>
        <v>#REF!</v>
      </c>
      <c r="U214" s="143" t="e">
        <f>VLOOKUP(C214,#REF!,10,FALSE)</f>
        <v>#REF!</v>
      </c>
      <c r="V214" s="143" t="str">
        <f t="shared" si="13"/>
        <v>-</v>
      </c>
      <c r="W214" s="134" t="e">
        <f>VLOOKUP(C214,#REF!,54,FALSE)</f>
        <v>#REF!</v>
      </c>
      <c r="X214" s="134" t="e">
        <f>VLOOKUP(C214,#REF!,47,FALSE)</f>
        <v>#REF!</v>
      </c>
      <c r="Y214" s="134" t="str">
        <f t="shared" si="16"/>
        <v>-</v>
      </c>
    </row>
    <row r="215" spans="2:25" hidden="1">
      <c r="B215" s="134" t="s">
        <v>8264</v>
      </c>
      <c r="C215" s="134" t="s">
        <v>10649</v>
      </c>
      <c r="D215" s="134" t="s">
        <v>35</v>
      </c>
      <c r="E215" s="134" t="s">
        <v>371</v>
      </c>
      <c r="F215" s="134" t="s">
        <v>27</v>
      </c>
      <c r="G215" s="134" t="s">
        <v>28</v>
      </c>
      <c r="H215" s="134" t="s">
        <v>2795</v>
      </c>
      <c r="I215" s="134" t="s">
        <v>2300</v>
      </c>
      <c r="J215" s="134" t="s">
        <v>2805</v>
      </c>
      <c r="K215" s="134" t="s">
        <v>24</v>
      </c>
      <c r="L215" s="134" t="s">
        <v>2302</v>
      </c>
      <c r="M215" s="143" t="e">
        <f>VLOOKUP(B215,#REF!,8,FALSE)</f>
        <v>#REF!</v>
      </c>
      <c r="N215" s="135" t="e">
        <f>VLOOKUP(B215,#REF!,14,FALSE)</f>
        <v>#REF!</v>
      </c>
      <c r="O215" s="143" t="e">
        <f>VLOOKUP(B215,#REF!,9,FALSE)</f>
        <v>#REF!</v>
      </c>
      <c r="P215" s="143" t="str">
        <f t="shared" si="14"/>
        <v>-</v>
      </c>
      <c r="Q215" s="135" t="e">
        <f>VLOOKUP(C215,#REF!,14,FALSE)</f>
        <v>#REF!</v>
      </c>
      <c r="R215" s="143" t="e">
        <f>VLOOKUP(C215,#REF!,9,FALSE)</f>
        <v>#REF!</v>
      </c>
      <c r="S215" s="143" t="str">
        <f t="shared" si="15"/>
        <v>-</v>
      </c>
      <c r="T215" s="135" t="e">
        <f>VLOOKUP(C215,#REF!,15,FALSE)</f>
        <v>#REF!</v>
      </c>
      <c r="U215" s="143" t="e">
        <f>VLOOKUP(C215,#REF!,10,FALSE)</f>
        <v>#REF!</v>
      </c>
      <c r="V215" s="143" t="str">
        <f t="shared" si="13"/>
        <v>-</v>
      </c>
      <c r="W215" s="134" t="e">
        <f>VLOOKUP(C215,#REF!,54,FALSE)</f>
        <v>#REF!</v>
      </c>
      <c r="X215" s="134" t="e">
        <f>VLOOKUP(C215,#REF!,47,FALSE)</f>
        <v>#REF!</v>
      </c>
      <c r="Y215" s="134" t="str">
        <f t="shared" si="16"/>
        <v>-</v>
      </c>
    </row>
    <row r="216" spans="2:25" hidden="1">
      <c r="B216" s="134" t="s">
        <v>8266</v>
      </c>
      <c r="C216" s="134" t="s">
        <v>10650</v>
      </c>
      <c r="D216" s="134" t="s">
        <v>35</v>
      </c>
      <c r="E216" s="134" t="s">
        <v>371</v>
      </c>
      <c r="F216" s="134" t="s">
        <v>27</v>
      </c>
      <c r="G216" s="134" t="s">
        <v>28</v>
      </c>
      <c r="H216" s="134" t="s">
        <v>2795</v>
      </c>
      <c r="I216" s="134" t="s">
        <v>2300</v>
      </c>
      <c r="J216" s="134" t="s">
        <v>2810</v>
      </c>
      <c r="K216" s="134" t="s">
        <v>24</v>
      </c>
      <c r="L216" s="134" t="s">
        <v>2302</v>
      </c>
      <c r="M216" s="143" t="e">
        <f>VLOOKUP(B216,#REF!,8,FALSE)</f>
        <v>#REF!</v>
      </c>
      <c r="N216" s="135" t="e">
        <f>VLOOKUP(B216,#REF!,14,FALSE)</f>
        <v>#REF!</v>
      </c>
      <c r="O216" s="143" t="e">
        <f>VLOOKUP(B216,#REF!,9,FALSE)</f>
        <v>#REF!</v>
      </c>
      <c r="P216" s="143" t="str">
        <f t="shared" si="14"/>
        <v>-</v>
      </c>
      <c r="Q216" s="135" t="e">
        <f>VLOOKUP(C216,#REF!,14,FALSE)</f>
        <v>#REF!</v>
      </c>
      <c r="R216" s="143" t="e">
        <f>VLOOKUP(C216,#REF!,9,FALSE)</f>
        <v>#REF!</v>
      </c>
      <c r="S216" s="143" t="str">
        <f t="shared" si="15"/>
        <v>-</v>
      </c>
      <c r="T216" s="135" t="e">
        <f>VLOOKUP(C216,#REF!,15,FALSE)</f>
        <v>#REF!</v>
      </c>
      <c r="U216" s="143" t="e">
        <f>VLOOKUP(C216,#REF!,10,FALSE)</f>
        <v>#REF!</v>
      </c>
      <c r="V216" s="143" t="str">
        <f t="shared" si="13"/>
        <v>-</v>
      </c>
      <c r="W216" s="134" t="e">
        <f>VLOOKUP(C216,#REF!,54,FALSE)</f>
        <v>#REF!</v>
      </c>
      <c r="X216" s="134" t="e">
        <f>VLOOKUP(C216,#REF!,47,FALSE)</f>
        <v>#REF!</v>
      </c>
      <c r="Y216" s="134" t="str">
        <f t="shared" si="16"/>
        <v>-</v>
      </c>
    </row>
    <row r="217" spans="2:25" hidden="1">
      <c r="B217" s="134" t="s">
        <v>8268</v>
      </c>
      <c r="C217" s="134" t="s">
        <v>10651</v>
      </c>
      <c r="D217" s="134" t="s">
        <v>35</v>
      </c>
      <c r="E217" s="134" t="s">
        <v>371</v>
      </c>
      <c r="F217" s="134" t="s">
        <v>27</v>
      </c>
      <c r="G217" s="134" t="s">
        <v>28</v>
      </c>
      <c r="H217" s="134" t="s">
        <v>2795</v>
      </c>
      <c r="I217" s="134" t="s">
        <v>2300</v>
      </c>
      <c r="J217" s="134" t="s">
        <v>2532</v>
      </c>
      <c r="K217" s="134" t="s">
        <v>24</v>
      </c>
      <c r="L217" s="134" t="s">
        <v>2302</v>
      </c>
      <c r="M217" s="143" t="e">
        <f>VLOOKUP(B217,#REF!,8,FALSE)</f>
        <v>#REF!</v>
      </c>
      <c r="N217" s="135" t="e">
        <f>VLOOKUP(B217,#REF!,14,FALSE)</f>
        <v>#REF!</v>
      </c>
      <c r="O217" s="143" t="e">
        <f>VLOOKUP(B217,#REF!,9,FALSE)</f>
        <v>#REF!</v>
      </c>
      <c r="P217" s="143" t="str">
        <f t="shared" si="14"/>
        <v>-</v>
      </c>
      <c r="Q217" s="135" t="e">
        <f>VLOOKUP(C217,#REF!,14,FALSE)</f>
        <v>#REF!</v>
      </c>
      <c r="R217" s="143" t="e">
        <f>VLOOKUP(C217,#REF!,9,FALSE)</f>
        <v>#REF!</v>
      </c>
      <c r="S217" s="143" t="str">
        <f t="shared" si="15"/>
        <v>-</v>
      </c>
      <c r="T217" s="135" t="e">
        <f>VLOOKUP(C217,#REF!,15,FALSE)</f>
        <v>#REF!</v>
      </c>
      <c r="U217" s="143" t="e">
        <f>VLOOKUP(C217,#REF!,10,FALSE)</f>
        <v>#REF!</v>
      </c>
      <c r="V217" s="143" t="str">
        <f t="shared" si="13"/>
        <v>-</v>
      </c>
      <c r="W217" s="134" t="e">
        <f>VLOOKUP(C217,#REF!,54,FALSE)</f>
        <v>#REF!</v>
      </c>
      <c r="X217" s="134" t="e">
        <f>VLOOKUP(C217,#REF!,47,FALSE)</f>
        <v>#REF!</v>
      </c>
      <c r="Y217" s="134" t="str">
        <f t="shared" si="16"/>
        <v>-</v>
      </c>
    </row>
    <row r="218" spans="2:25" hidden="1">
      <c r="B218" s="134" t="s">
        <v>8270</v>
      </c>
      <c r="C218" s="134" t="s">
        <v>10652</v>
      </c>
      <c r="D218" s="134" t="s">
        <v>35</v>
      </c>
      <c r="E218" s="134" t="s">
        <v>371</v>
      </c>
      <c r="F218" s="134" t="s">
        <v>27</v>
      </c>
      <c r="G218" s="134" t="s">
        <v>28</v>
      </c>
      <c r="H218" s="134" t="s">
        <v>2795</v>
      </c>
      <c r="I218" s="134" t="s">
        <v>2300</v>
      </c>
      <c r="J218" s="134" t="s">
        <v>2514</v>
      </c>
      <c r="K218" s="134" t="s">
        <v>24</v>
      </c>
      <c r="L218" s="134" t="s">
        <v>2187</v>
      </c>
      <c r="M218" s="143" t="e">
        <f>VLOOKUP(B218,#REF!,8,FALSE)</f>
        <v>#REF!</v>
      </c>
      <c r="N218" s="135" t="e">
        <f>VLOOKUP(B218,#REF!,14,FALSE)</f>
        <v>#REF!</v>
      </c>
      <c r="O218" s="143" t="e">
        <f>VLOOKUP(B218,#REF!,9,FALSE)</f>
        <v>#REF!</v>
      </c>
      <c r="P218" s="143" t="str">
        <f t="shared" si="14"/>
        <v>-</v>
      </c>
      <c r="Q218" s="135" t="e">
        <f>VLOOKUP(C218,#REF!,14,FALSE)</f>
        <v>#REF!</v>
      </c>
      <c r="R218" s="143" t="e">
        <f>VLOOKUP(C218,#REF!,9,FALSE)</f>
        <v>#REF!</v>
      </c>
      <c r="S218" s="143" t="str">
        <f t="shared" si="15"/>
        <v>-</v>
      </c>
      <c r="T218" s="135" t="e">
        <f>VLOOKUP(C218,#REF!,15,FALSE)</f>
        <v>#REF!</v>
      </c>
      <c r="U218" s="143" t="e">
        <f>VLOOKUP(C218,#REF!,10,FALSE)</f>
        <v>#REF!</v>
      </c>
      <c r="V218" s="143" t="str">
        <f t="shared" si="13"/>
        <v>-</v>
      </c>
      <c r="W218" s="134" t="e">
        <f>VLOOKUP(C218,#REF!,54,FALSE)</f>
        <v>#REF!</v>
      </c>
      <c r="X218" s="134" t="e">
        <f>VLOOKUP(C218,#REF!,47,FALSE)</f>
        <v>#REF!</v>
      </c>
      <c r="Y218" s="134" t="str">
        <f t="shared" si="16"/>
        <v>-</v>
      </c>
    </row>
    <row r="219" spans="2:25" hidden="1">
      <c r="B219" s="134" t="s">
        <v>8272</v>
      </c>
      <c r="C219" s="134" t="s">
        <v>10653</v>
      </c>
      <c r="D219" s="134" t="s">
        <v>35</v>
      </c>
      <c r="E219" s="134" t="s">
        <v>371</v>
      </c>
      <c r="F219" s="134" t="s">
        <v>27</v>
      </c>
      <c r="G219" s="134" t="s">
        <v>28</v>
      </c>
      <c r="H219" s="134" t="s">
        <v>2795</v>
      </c>
      <c r="I219" s="134" t="s">
        <v>2300</v>
      </c>
      <c r="J219" s="134" t="s">
        <v>2800</v>
      </c>
      <c r="K219" s="134" t="s">
        <v>24</v>
      </c>
      <c r="L219" s="134" t="s">
        <v>2187</v>
      </c>
      <c r="M219" s="143" t="e">
        <f>VLOOKUP(B219,#REF!,8,FALSE)</f>
        <v>#REF!</v>
      </c>
      <c r="N219" s="135" t="e">
        <f>VLOOKUP(B219,#REF!,14,FALSE)</f>
        <v>#REF!</v>
      </c>
      <c r="O219" s="143" t="e">
        <f>VLOOKUP(B219,#REF!,9,FALSE)</f>
        <v>#REF!</v>
      </c>
      <c r="P219" s="143" t="str">
        <f t="shared" si="14"/>
        <v>-</v>
      </c>
      <c r="Q219" s="135" t="e">
        <f>VLOOKUP(C219,#REF!,14,FALSE)</f>
        <v>#REF!</v>
      </c>
      <c r="R219" s="143" t="e">
        <f>VLOOKUP(C219,#REF!,9,FALSE)</f>
        <v>#REF!</v>
      </c>
      <c r="S219" s="143" t="str">
        <f t="shared" si="15"/>
        <v>-</v>
      </c>
      <c r="T219" s="135" t="e">
        <f>VLOOKUP(C219,#REF!,15,FALSE)</f>
        <v>#REF!</v>
      </c>
      <c r="U219" s="143" t="e">
        <f>VLOOKUP(C219,#REF!,10,FALSE)</f>
        <v>#REF!</v>
      </c>
      <c r="V219" s="143" t="str">
        <f t="shared" si="13"/>
        <v>-</v>
      </c>
      <c r="W219" s="134" t="e">
        <f>VLOOKUP(C219,#REF!,54,FALSE)</f>
        <v>#REF!</v>
      </c>
      <c r="X219" s="134" t="e">
        <f>VLOOKUP(C219,#REF!,47,FALSE)</f>
        <v>#REF!</v>
      </c>
      <c r="Y219" s="134" t="str">
        <f t="shared" si="16"/>
        <v>-</v>
      </c>
    </row>
    <row r="220" spans="2:25" hidden="1">
      <c r="B220" s="134" t="s">
        <v>8274</v>
      </c>
      <c r="C220" s="134" t="s">
        <v>10654</v>
      </c>
      <c r="D220" s="134" t="s">
        <v>35</v>
      </c>
      <c r="E220" s="134" t="s">
        <v>371</v>
      </c>
      <c r="F220" s="134" t="s">
        <v>27</v>
      </c>
      <c r="G220" s="134" t="s">
        <v>28</v>
      </c>
      <c r="H220" s="134" t="s">
        <v>2795</v>
      </c>
      <c r="I220" s="134" t="s">
        <v>2300</v>
      </c>
      <c r="J220" s="134" t="s">
        <v>2805</v>
      </c>
      <c r="K220" s="134" t="s">
        <v>24</v>
      </c>
      <c r="L220" s="134" t="s">
        <v>2187</v>
      </c>
      <c r="M220" s="143" t="e">
        <f>VLOOKUP(B220,#REF!,8,FALSE)</f>
        <v>#REF!</v>
      </c>
      <c r="N220" s="135" t="e">
        <f>VLOOKUP(B220,#REF!,14,FALSE)</f>
        <v>#REF!</v>
      </c>
      <c r="O220" s="143" t="e">
        <f>VLOOKUP(B220,#REF!,9,FALSE)</f>
        <v>#REF!</v>
      </c>
      <c r="P220" s="143" t="str">
        <f t="shared" si="14"/>
        <v>-</v>
      </c>
      <c r="Q220" s="135" t="e">
        <f>VLOOKUP(C220,#REF!,14,FALSE)</f>
        <v>#REF!</v>
      </c>
      <c r="R220" s="143" t="e">
        <f>VLOOKUP(C220,#REF!,9,FALSE)</f>
        <v>#REF!</v>
      </c>
      <c r="S220" s="143" t="str">
        <f t="shared" si="15"/>
        <v>-</v>
      </c>
      <c r="T220" s="135" t="e">
        <f>VLOOKUP(C220,#REF!,15,FALSE)</f>
        <v>#REF!</v>
      </c>
      <c r="U220" s="143" t="e">
        <f>VLOOKUP(C220,#REF!,10,FALSE)</f>
        <v>#REF!</v>
      </c>
      <c r="V220" s="143" t="str">
        <f t="shared" si="13"/>
        <v>-</v>
      </c>
      <c r="W220" s="134" t="e">
        <f>VLOOKUP(C220,#REF!,54,FALSE)</f>
        <v>#REF!</v>
      </c>
      <c r="X220" s="134" t="e">
        <f>VLOOKUP(C220,#REF!,47,FALSE)</f>
        <v>#REF!</v>
      </c>
      <c r="Y220" s="134" t="str">
        <f t="shared" si="16"/>
        <v>-</v>
      </c>
    </row>
    <row r="221" spans="2:25" hidden="1">
      <c r="B221" s="134" t="s">
        <v>8276</v>
      </c>
      <c r="C221" s="134" t="s">
        <v>10655</v>
      </c>
      <c r="D221" s="134" t="s">
        <v>35</v>
      </c>
      <c r="E221" s="134" t="s">
        <v>371</v>
      </c>
      <c r="F221" s="134" t="s">
        <v>27</v>
      </c>
      <c r="G221" s="134" t="s">
        <v>28</v>
      </c>
      <c r="H221" s="134" t="s">
        <v>2795</v>
      </c>
      <c r="I221" s="134" t="s">
        <v>2300</v>
      </c>
      <c r="J221" s="134" t="s">
        <v>2810</v>
      </c>
      <c r="K221" s="134" t="s">
        <v>24</v>
      </c>
      <c r="L221" s="134" t="s">
        <v>2187</v>
      </c>
      <c r="M221" s="143" t="e">
        <f>VLOOKUP(B221,#REF!,8,FALSE)</f>
        <v>#REF!</v>
      </c>
      <c r="N221" s="135" t="e">
        <f>VLOOKUP(B221,#REF!,14,FALSE)</f>
        <v>#REF!</v>
      </c>
      <c r="O221" s="143" t="e">
        <f>VLOOKUP(B221,#REF!,9,FALSE)</f>
        <v>#REF!</v>
      </c>
      <c r="P221" s="143" t="str">
        <f t="shared" si="14"/>
        <v>-</v>
      </c>
      <c r="Q221" s="135" t="e">
        <f>VLOOKUP(C221,#REF!,14,FALSE)</f>
        <v>#REF!</v>
      </c>
      <c r="R221" s="143" t="e">
        <f>VLOOKUP(C221,#REF!,9,FALSE)</f>
        <v>#REF!</v>
      </c>
      <c r="S221" s="143" t="str">
        <f t="shared" si="15"/>
        <v>-</v>
      </c>
      <c r="T221" s="135" t="e">
        <f>VLOOKUP(C221,#REF!,15,FALSE)</f>
        <v>#REF!</v>
      </c>
      <c r="U221" s="143" t="e">
        <f>VLOOKUP(C221,#REF!,10,FALSE)</f>
        <v>#REF!</v>
      </c>
      <c r="V221" s="143" t="str">
        <f t="shared" si="13"/>
        <v>-</v>
      </c>
      <c r="W221" s="134" t="e">
        <f>VLOOKUP(C221,#REF!,54,FALSE)</f>
        <v>#REF!</v>
      </c>
      <c r="X221" s="134" t="e">
        <f>VLOOKUP(C221,#REF!,47,FALSE)</f>
        <v>#REF!</v>
      </c>
      <c r="Y221" s="134" t="str">
        <f t="shared" si="16"/>
        <v>-</v>
      </c>
    </row>
    <row r="222" spans="2:25" hidden="1">
      <c r="B222" s="134" t="s">
        <v>8278</v>
      </c>
      <c r="C222" s="134" t="s">
        <v>10656</v>
      </c>
      <c r="D222" s="134" t="s">
        <v>35</v>
      </c>
      <c r="E222" s="134" t="s">
        <v>371</v>
      </c>
      <c r="F222" s="134" t="s">
        <v>27</v>
      </c>
      <c r="G222" s="134" t="s">
        <v>28</v>
      </c>
      <c r="H222" s="134" t="s">
        <v>2795</v>
      </c>
      <c r="I222" s="134" t="s">
        <v>2300</v>
      </c>
      <c r="J222" s="134" t="s">
        <v>2532</v>
      </c>
      <c r="K222" s="134" t="s">
        <v>24</v>
      </c>
      <c r="L222" s="134" t="s">
        <v>2187</v>
      </c>
      <c r="M222" s="143" t="e">
        <f>VLOOKUP(B222,#REF!,8,FALSE)</f>
        <v>#REF!</v>
      </c>
      <c r="N222" s="135" t="e">
        <f>VLOOKUP(B222,#REF!,14,FALSE)</f>
        <v>#REF!</v>
      </c>
      <c r="O222" s="143" t="e">
        <f>VLOOKUP(B222,#REF!,9,FALSE)</f>
        <v>#REF!</v>
      </c>
      <c r="P222" s="143" t="str">
        <f t="shared" si="14"/>
        <v>-</v>
      </c>
      <c r="Q222" s="135" t="e">
        <f>VLOOKUP(C222,#REF!,14,FALSE)</f>
        <v>#REF!</v>
      </c>
      <c r="R222" s="143" t="e">
        <f>VLOOKUP(C222,#REF!,9,FALSE)</f>
        <v>#REF!</v>
      </c>
      <c r="S222" s="143" t="str">
        <f t="shared" si="15"/>
        <v>-</v>
      </c>
      <c r="T222" s="135" t="e">
        <f>VLOOKUP(C222,#REF!,15,FALSE)</f>
        <v>#REF!</v>
      </c>
      <c r="U222" s="143" t="e">
        <f>VLOOKUP(C222,#REF!,10,FALSE)</f>
        <v>#REF!</v>
      </c>
      <c r="V222" s="143" t="str">
        <f t="shared" si="13"/>
        <v>-</v>
      </c>
      <c r="W222" s="134" t="e">
        <f>VLOOKUP(C222,#REF!,54,FALSE)</f>
        <v>#REF!</v>
      </c>
      <c r="X222" s="134" t="e">
        <f>VLOOKUP(C222,#REF!,47,FALSE)</f>
        <v>#REF!</v>
      </c>
      <c r="Y222" s="134" t="str">
        <f t="shared" si="16"/>
        <v>-</v>
      </c>
    </row>
    <row r="223" spans="2:25" hidden="1">
      <c r="B223" s="134" t="s">
        <v>8280</v>
      </c>
      <c r="C223" s="134" t="s">
        <v>10657</v>
      </c>
      <c r="D223" s="134" t="s">
        <v>35</v>
      </c>
      <c r="E223" s="134" t="s">
        <v>371</v>
      </c>
      <c r="F223" s="134" t="s">
        <v>27</v>
      </c>
      <c r="G223" s="134" t="s">
        <v>28</v>
      </c>
      <c r="H223" s="134" t="s">
        <v>2839</v>
      </c>
      <c r="I223" s="134" t="s">
        <v>2300</v>
      </c>
      <c r="J223" s="134" t="s">
        <v>2514</v>
      </c>
      <c r="K223" s="134" t="s">
        <v>24</v>
      </c>
      <c r="L223" s="134" t="s">
        <v>2302</v>
      </c>
      <c r="M223" s="143" t="e">
        <f>VLOOKUP(B223,#REF!,8,FALSE)</f>
        <v>#REF!</v>
      </c>
      <c r="N223" s="135" t="e">
        <f>VLOOKUP(B223,#REF!,14,FALSE)</f>
        <v>#REF!</v>
      </c>
      <c r="O223" s="143" t="e">
        <f>VLOOKUP(B223,#REF!,9,FALSE)</f>
        <v>#REF!</v>
      </c>
      <c r="P223" s="143" t="str">
        <f t="shared" si="14"/>
        <v>-</v>
      </c>
      <c r="Q223" s="135" t="e">
        <f>VLOOKUP(C223,#REF!,14,FALSE)</f>
        <v>#REF!</v>
      </c>
      <c r="R223" s="143" t="e">
        <f>VLOOKUP(C223,#REF!,9,FALSE)</f>
        <v>#REF!</v>
      </c>
      <c r="S223" s="143" t="str">
        <f t="shared" si="15"/>
        <v>-</v>
      </c>
      <c r="T223" s="135" t="e">
        <f>VLOOKUP(C223,#REF!,15,FALSE)</f>
        <v>#REF!</v>
      </c>
      <c r="U223" s="143" t="e">
        <f>VLOOKUP(C223,#REF!,10,FALSE)</f>
        <v>#REF!</v>
      </c>
      <c r="V223" s="143" t="str">
        <f t="shared" si="13"/>
        <v>-</v>
      </c>
      <c r="W223" s="134" t="e">
        <f>VLOOKUP(C223,#REF!,54,FALSE)</f>
        <v>#REF!</v>
      </c>
      <c r="X223" s="134" t="e">
        <f>VLOOKUP(C223,#REF!,47,FALSE)</f>
        <v>#REF!</v>
      </c>
      <c r="Y223" s="134" t="str">
        <f t="shared" si="16"/>
        <v>-</v>
      </c>
    </row>
    <row r="224" spans="2:25" hidden="1">
      <c r="B224" s="134" t="s">
        <v>8282</v>
      </c>
      <c r="C224" s="134" t="s">
        <v>10658</v>
      </c>
      <c r="D224" s="134" t="s">
        <v>35</v>
      </c>
      <c r="E224" s="134" t="s">
        <v>371</v>
      </c>
      <c r="F224" s="134" t="s">
        <v>27</v>
      </c>
      <c r="G224" s="134" t="s">
        <v>28</v>
      </c>
      <c r="H224" s="134" t="s">
        <v>2839</v>
      </c>
      <c r="I224" s="134" t="s">
        <v>2300</v>
      </c>
      <c r="J224" s="134" t="s">
        <v>2500</v>
      </c>
      <c r="K224" s="134" t="s">
        <v>24</v>
      </c>
      <c r="L224" s="134" t="s">
        <v>2302</v>
      </c>
      <c r="M224" s="143" t="e">
        <f>VLOOKUP(B224,#REF!,8,FALSE)</f>
        <v>#REF!</v>
      </c>
      <c r="N224" s="135" t="e">
        <f>VLOOKUP(B224,#REF!,14,FALSE)</f>
        <v>#REF!</v>
      </c>
      <c r="O224" s="143" t="e">
        <f>VLOOKUP(B224,#REF!,9,FALSE)</f>
        <v>#REF!</v>
      </c>
      <c r="P224" s="143" t="str">
        <f t="shared" si="14"/>
        <v>-</v>
      </c>
      <c r="Q224" s="135" t="e">
        <f>VLOOKUP(C224,#REF!,14,FALSE)</f>
        <v>#REF!</v>
      </c>
      <c r="R224" s="143" t="e">
        <f>VLOOKUP(C224,#REF!,9,FALSE)</f>
        <v>#REF!</v>
      </c>
      <c r="S224" s="143" t="str">
        <f t="shared" si="15"/>
        <v>-</v>
      </c>
      <c r="T224" s="135" t="e">
        <f>VLOOKUP(C224,#REF!,15,FALSE)</f>
        <v>#REF!</v>
      </c>
      <c r="U224" s="143" t="e">
        <f>VLOOKUP(C224,#REF!,10,FALSE)</f>
        <v>#REF!</v>
      </c>
      <c r="V224" s="143" t="str">
        <f t="shared" si="13"/>
        <v>-</v>
      </c>
      <c r="W224" s="134" t="e">
        <f>VLOOKUP(C224,#REF!,54,FALSE)</f>
        <v>#REF!</v>
      </c>
      <c r="X224" s="134" t="e">
        <f>VLOOKUP(C224,#REF!,47,FALSE)</f>
        <v>#REF!</v>
      </c>
      <c r="Y224" s="134" t="str">
        <f t="shared" si="16"/>
        <v>-</v>
      </c>
    </row>
    <row r="225" spans="2:25" hidden="1">
      <c r="B225" s="134" t="s">
        <v>8284</v>
      </c>
      <c r="C225" s="134" t="s">
        <v>10659</v>
      </c>
      <c r="D225" s="134" t="s">
        <v>35</v>
      </c>
      <c r="E225" s="134" t="s">
        <v>371</v>
      </c>
      <c r="F225" s="134" t="s">
        <v>27</v>
      </c>
      <c r="G225" s="134" t="s">
        <v>28</v>
      </c>
      <c r="H225" s="134" t="s">
        <v>2839</v>
      </c>
      <c r="I225" s="134" t="s">
        <v>2300</v>
      </c>
      <c r="J225" s="134" t="s">
        <v>2505</v>
      </c>
      <c r="K225" s="134" t="s">
        <v>24</v>
      </c>
      <c r="L225" s="134" t="s">
        <v>2302</v>
      </c>
      <c r="M225" s="143" t="e">
        <f>VLOOKUP(B225,#REF!,8,FALSE)</f>
        <v>#REF!</v>
      </c>
      <c r="N225" s="135" t="e">
        <f>VLOOKUP(B225,#REF!,14,FALSE)</f>
        <v>#REF!</v>
      </c>
      <c r="O225" s="143" t="e">
        <f>VLOOKUP(B225,#REF!,9,FALSE)</f>
        <v>#REF!</v>
      </c>
      <c r="P225" s="143" t="str">
        <f t="shared" si="14"/>
        <v>-</v>
      </c>
      <c r="Q225" s="135" t="e">
        <f>VLOOKUP(C225,#REF!,14,FALSE)</f>
        <v>#REF!</v>
      </c>
      <c r="R225" s="143" t="e">
        <f>VLOOKUP(C225,#REF!,9,FALSE)</f>
        <v>#REF!</v>
      </c>
      <c r="S225" s="143" t="str">
        <f t="shared" si="15"/>
        <v>-</v>
      </c>
      <c r="T225" s="135" t="e">
        <f>VLOOKUP(C225,#REF!,15,FALSE)</f>
        <v>#REF!</v>
      </c>
      <c r="U225" s="143" t="e">
        <f>VLOOKUP(C225,#REF!,10,FALSE)</f>
        <v>#REF!</v>
      </c>
      <c r="V225" s="143" t="str">
        <f t="shared" si="13"/>
        <v>-</v>
      </c>
      <c r="W225" s="134" t="e">
        <f>VLOOKUP(C225,#REF!,54,FALSE)</f>
        <v>#REF!</v>
      </c>
      <c r="X225" s="134" t="e">
        <f>VLOOKUP(C225,#REF!,47,FALSE)</f>
        <v>#REF!</v>
      </c>
      <c r="Y225" s="134" t="str">
        <f t="shared" si="16"/>
        <v>-</v>
      </c>
    </row>
    <row r="226" spans="2:25" hidden="1">
      <c r="B226" s="134" t="s">
        <v>8286</v>
      </c>
      <c r="C226" s="134" t="s">
        <v>10660</v>
      </c>
      <c r="D226" s="134" t="s">
        <v>35</v>
      </c>
      <c r="E226" s="134" t="s">
        <v>371</v>
      </c>
      <c r="F226" s="134" t="s">
        <v>27</v>
      </c>
      <c r="G226" s="134" t="s">
        <v>28</v>
      </c>
      <c r="H226" s="134" t="s">
        <v>2839</v>
      </c>
      <c r="I226" s="134" t="s">
        <v>2300</v>
      </c>
      <c r="J226" s="134" t="s">
        <v>2527</v>
      </c>
      <c r="K226" s="134" t="s">
        <v>24</v>
      </c>
      <c r="L226" s="134" t="s">
        <v>2302</v>
      </c>
      <c r="M226" s="143" t="e">
        <f>VLOOKUP(B226,#REF!,8,FALSE)</f>
        <v>#REF!</v>
      </c>
      <c r="N226" s="135" t="e">
        <f>VLOOKUP(B226,#REF!,14,FALSE)</f>
        <v>#REF!</v>
      </c>
      <c r="O226" s="143" t="e">
        <f>VLOOKUP(B226,#REF!,9,FALSE)</f>
        <v>#REF!</v>
      </c>
      <c r="P226" s="143" t="str">
        <f t="shared" si="14"/>
        <v>-</v>
      </c>
      <c r="Q226" s="135" t="e">
        <f>VLOOKUP(C226,#REF!,14,FALSE)</f>
        <v>#REF!</v>
      </c>
      <c r="R226" s="143" t="e">
        <f>VLOOKUP(C226,#REF!,9,FALSE)</f>
        <v>#REF!</v>
      </c>
      <c r="S226" s="143" t="str">
        <f t="shared" si="15"/>
        <v>-</v>
      </c>
      <c r="T226" s="135" t="e">
        <f>VLOOKUP(C226,#REF!,15,FALSE)</f>
        <v>#REF!</v>
      </c>
      <c r="U226" s="143" t="e">
        <f>VLOOKUP(C226,#REF!,10,FALSE)</f>
        <v>#REF!</v>
      </c>
      <c r="V226" s="143" t="str">
        <f t="shared" si="13"/>
        <v>-</v>
      </c>
      <c r="W226" s="134" t="e">
        <f>VLOOKUP(C226,#REF!,54,FALSE)</f>
        <v>#REF!</v>
      </c>
      <c r="X226" s="134" t="e">
        <f>VLOOKUP(C226,#REF!,47,FALSE)</f>
        <v>#REF!</v>
      </c>
      <c r="Y226" s="134" t="str">
        <f t="shared" si="16"/>
        <v>-</v>
      </c>
    </row>
    <row r="227" spans="2:25" hidden="1">
      <c r="B227" s="134" t="s">
        <v>8288</v>
      </c>
      <c r="C227" s="134" t="s">
        <v>10661</v>
      </c>
      <c r="D227" s="134" t="s">
        <v>35</v>
      </c>
      <c r="E227" s="134" t="s">
        <v>371</v>
      </c>
      <c r="F227" s="134" t="s">
        <v>27</v>
      </c>
      <c r="G227" s="134" t="s">
        <v>28</v>
      </c>
      <c r="H227" s="134" t="s">
        <v>2839</v>
      </c>
      <c r="I227" s="134" t="s">
        <v>2300</v>
      </c>
      <c r="J227" s="134" t="s">
        <v>2532</v>
      </c>
      <c r="K227" s="134" t="s">
        <v>24</v>
      </c>
      <c r="L227" s="134" t="s">
        <v>2302</v>
      </c>
      <c r="M227" s="143" t="e">
        <f>VLOOKUP(B227,#REF!,8,FALSE)</f>
        <v>#REF!</v>
      </c>
      <c r="N227" s="135" t="e">
        <f>VLOOKUP(B227,#REF!,14,FALSE)</f>
        <v>#REF!</v>
      </c>
      <c r="O227" s="143" t="e">
        <f>VLOOKUP(B227,#REF!,9,FALSE)</f>
        <v>#REF!</v>
      </c>
      <c r="P227" s="143" t="str">
        <f t="shared" si="14"/>
        <v>-</v>
      </c>
      <c r="Q227" s="135" t="e">
        <f>VLOOKUP(C227,#REF!,14,FALSE)</f>
        <v>#REF!</v>
      </c>
      <c r="R227" s="143" t="e">
        <f>VLOOKUP(C227,#REF!,9,FALSE)</f>
        <v>#REF!</v>
      </c>
      <c r="S227" s="143" t="str">
        <f t="shared" si="15"/>
        <v>-</v>
      </c>
      <c r="T227" s="135" t="e">
        <f>VLOOKUP(C227,#REF!,15,FALSE)</f>
        <v>#REF!</v>
      </c>
      <c r="U227" s="143" t="e">
        <f>VLOOKUP(C227,#REF!,10,FALSE)</f>
        <v>#REF!</v>
      </c>
      <c r="V227" s="143" t="str">
        <f t="shared" si="13"/>
        <v>-</v>
      </c>
      <c r="W227" s="134" t="e">
        <f>VLOOKUP(C227,#REF!,54,FALSE)</f>
        <v>#REF!</v>
      </c>
      <c r="X227" s="134" t="e">
        <f>VLOOKUP(C227,#REF!,47,FALSE)</f>
        <v>#REF!</v>
      </c>
      <c r="Y227" s="134" t="str">
        <f t="shared" si="16"/>
        <v>-</v>
      </c>
    </row>
    <row r="228" spans="2:25" hidden="1">
      <c r="B228" s="134" t="s">
        <v>8290</v>
      </c>
      <c r="C228" s="134" t="s">
        <v>10662</v>
      </c>
      <c r="D228" s="134" t="s">
        <v>35</v>
      </c>
      <c r="E228" s="134" t="s">
        <v>371</v>
      </c>
      <c r="F228" s="134" t="s">
        <v>27</v>
      </c>
      <c r="G228" s="134" t="s">
        <v>28</v>
      </c>
      <c r="H228" s="134" t="s">
        <v>2839</v>
      </c>
      <c r="I228" s="134" t="s">
        <v>2300</v>
      </c>
      <c r="J228" s="134" t="s">
        <v>2514</v>
      </c>
      <c r="K228" s="134" t="s">
        <v>24</v>
      </c>
      <c r="L228" s="134" t="s">
        <v>2187</v>
      </c>
      <c r="M228" s="143" t="e">
        <f>VLOOKUP(B228,#REF!,8,FALSE)</f>
        <v>#REF!</v>
      </c>
      <c r="N228" s="135" t="e">
        <f>VLOOKUP(B228,#REF!,14,FALSE)</f>
        <v>#REF!</v>
      </c>
      <c r="O228" s="143" t="e">
        <f>VLOOKUP(B228,#REF!,9,FALSE)</f>
        <v>#REF!</v>
      </c>
      <c r="P228" s="143" t="str">
        <f t="shared" si="14"/>
        <v>-</v>
      </c>
      <c r="Q228" s="135" t="e">
        <f>VLOOKUP(C228,#REF!,14,FALSE)</f>
        <v>#REF!</v>
      </c>
      <c r="R228" s="143" t="e">
        <f>VLOOKUP(C228,#REF!,9,FALSE)</f>
        <v>#REF!</v>
      </c>
      <c r="S228" s="143" t="str">
        <f t="shared" si="15"/>
        <v>-</v>
      </c>
      <c r="T228" s="135" t="e">
        <f>VLOOKUP(C228,#REF!,15,FALSE)</f>
        <v>#REF!</v>
      </c>
      <c r="U228" s="143" t="e">
        <f>VLOOKUP(C228,#REF!,10,FALSE)</f>
        <v>#REF!</v>
      </c>
      <c r="V228" s="143" t="str">
        <f t="shared" si="13"/>
        <v>-</v>
      </c>
      <c r="W228" s="134" t="e">
        <f>VLOOKUP(C228,#REF!,54,FALSE)</f>
        <v>#REF!</v>
      </c>
      <c r="X228" s="134" t="e">
        <f>VLOOKUP(C228,#REF!,47,FALSE)</f>
        <v>#REF!</v>
      </c>
      <c r="Y228" s="134" t="str">
        <f t="shared" si="16"/>
        <v>-</v>
      </c>
    </row>
    <row r="229" spans="2:25" hidden="1">
      <c r="B229" s="134" t="s">
        <v>8292</v>
      </c>
      <c r="C229" s="134" t="s">
        <v>10663</v>
      </c>
      <c r="D229" s="134" t="s">
        <v>35</v>
      </c>
      <c r="E229" s="134" t="s">
        <v>371</v>
      </c>
      <c r="F229" s="134" t="s">
        <v>27</v>
      </c>
      <c r="G229" s="134" t="s">
        <v>28</v>
      </c>
      <c r="H229" s="134" t="s">
        <v>2839</v>
      </c>
      <c r="I229" s="134" t="s">
        <v>2300</v>
      </c>
      <c r="J229" s="134" t="s">
        <v>2500</v>
      </c>
      <c r="K229" s="134" t="s">
        <v>24</v>
      </c>
      <c r="L229" s="134" t="s">
        <v>2187</v>
      </c>
      <c r="M229" s="143" t="e">
        <f>VLOOKUP(B229,#REF!,8,FALSE)</f>
        <v>#REF!</v>
      </c>
      <c r="N229" s="135" t="e">
        <f>VLOOKUP(B229,#REF!,14,FALSE)</f>
        <v>#REF!</v>
      </c>
      <c r="O229" s="143" t="e">
        <f>VLOOKUP(B229,#REF!,9,FALSE)</f>
        <v>#REF!</v>
      </c>
      <c r="P229" s="143" t="str">
        <f t="shared" si="14"/>
        <v>-</v>
      </c>
      <c r="Q229" s="135" t="e">
        <f>VLOOKUP(C229,#REF!,14,FALSE)</f>
        <v>#REF!</v>
      </c>
      <c r="R229" s="143" t="e">
        <f>VLOOKUP(C229,#REF!,9,FALSE)</f>
        <v>#REF!</v>
      </c>
      <c r="S229" s="143" t="str">
        <f t="shared" si="15"/>
        <v>-</v>
      </c>
      <c r="T229" s="135" t="e">
        <f>VLOOKUP(C229,#REF!,15,FALSE)</f>
        <v>#REF!</v>
      </c>
      <c r="U229" s="143" t="e">
        <f>VLOOKUP(C229,#REF!,10,FALSE)</f>
        <v>#REF!</v>
      </c>
      <c r="V229" s="143" t="str">
        <f t="shared" si="13"/>
        <v>-</v>
      </c>
      <c r="W229" s="134" t="e">
        <f>VLOOKUP(C229,#REF!,54,FALSE)</f>
        <v>#REF!</v>
      </c>
      <c r="X229" s="134" t="e">
        <f>VLOOKUP(C229,#REF!,47,FALSE)</f>
        <v>#REF!</v>
      </c>
      <c r="Y229" s="134" t="str">
        <f t="shared" si="16"/>
        <v>-</v>
      </c>
    </row>
    <row r="230" spans="2:25" hidden="1">
      <c r="B230" s="134" t="s">
        <v>8294</v>
      </c>
      <c r="C230" s="134" t="s">
        <v>10664</v>
      </c>
      <c r="D230" s="134" t="s">
        <v>35</v>
      </c>
      <c r="E230" s="134" t="s">
        <v>371</v>
      </c>
      <c r="F230" s="134" t="s">
        <v>27</v>
      </c>
      <c r="G230" s="134" t="s">
        <v>28</v>
      </c>
      <c r="H230" s="134" t="s">
        <v>2839</v>
      </c>
      <c r="I230" s="134" t="s">
        <v>2300</v>
      </c>
      <c r="J230" s="134" t="s">
        <v>2505</v>
      </c>
      <c r="K230" s="134" t="s">
        <v>24</v>
      </c>
      <c r="L230" s="134" t="s">
        <v>2187</v>
      </c>
      <c r="M230" s="143" t="e">
        <f>VLOOKUP(B230,#REF!,8,FALSE)</f>
        <v>#REF!</v>
      </c>
      <c r="N230" s="135" t="e">
        <f>VLOOKUP(B230,#REF!,14,FALSE)</f>
        <v>#REF!</v>
      </c>
      <c r="O230" s="143" t="e">
        <f>VLOOKUP(B230,#REF!,9,FALSE)</f>
        <v>#REF!</v>
      </c>
      <c r="P230" s="143" t="str">
        <f t="shared" si="14"/>
        <v>-</v>
      </c>
      <c r="Q230" s="135" t="e">
        <f>VLOOKUP(C230,#REF!,14,FALSE)</f>
        <v>#REF!</v>
      </c>
      <c r="R230" s="143" t="e">
        <f>VLOOKUP(C230,#REF!,9,FALSE)</f>
        <v>#REF!</v>
      </c>
      <c r="S230" s="143" t="str">
        <f t="shared" si="15"/>
        <v>-</v>
      </c>
      <c r="T230" s="135" t="e">
        <f>VLOOKUP(C230,#REF!,15,FALSE)</f>
        <v>#REF!</v>
      </c>
      <c r="U230" s="143" t="e">
        <f>VLOOKUP(C230,#REF!,10,FALSE)</f>
        <v>#REF!</v>
      </c>
      <c r="V230" s="143" t="str">
        <f t="shared" si="13"/>
        <v>-</v>
      </c>
      <c r="W230" s="134" t="e">
        <f>VLOOKUP(C230,#REF!,54,FALSE)</f>
        <v>#REF!</v>
      </c>
      <c r="X230" s="134" t="e">
        <f>VLOOKUP(C230,#REF!,47,FALSE)</f>
        <v>#REF!</v>
      </c>
      <c r="Y230" s="134" t="str">
        <f t="shared" si="16"/>
        <v>-</v>
      </c>
    </row>
    <row r="231" spans="2:25" hidden="1">
      <c r="B231" s="134" t="s">
        <v>8296</v>
      </c>
      <c r="C231" s="134" t="s">
        <v>10665</v>
      </c>
      <c r="D231" s="134" t="s">
        <v>35</v>
      </c>
      <c r="E231" s="134" t="s">
        <v>371</v>
      </c>
      <c r="F231" s="134" t="s">
        <v>27</v>
      </c>
      <c r="G231" s="134" t="s">
        <v>28</v>
      </c>
      <c r="H231" s="134" t="s">
        <v>2839</v>
      </c>
      <c r="I231" s="134" t="s">
        <v>2300</v>
      </c>
      <c r="J231" s="134" t="s">
        <v>2527</v>
      </c>
      <c r="K231" s="134" t="s">
        <v>24</v>
      </c>
      <c r="L231" s="134" t="s">
        <v>2187</v>
      </c>
      <c r="M231" s="143" t="e">
        <f>VLOOKUP(B231,#REF!,8,FALSE)</f>
        <v>#REF!</v>
      </c>
      <c r="N231" s="135" t="e">
        <f>VLOOKUP(B231,#REF!,14,FALSE)</f>
        <v>#REF!</v>
      </c>
      <c r="O231" s="143" t="e">
        <f>VLOOKUP(B231,#REF!,9,FALSE)</f>
        <v>#REF!</v>
      </c>
      <c r="P231" s="143" t="str">
        <f t="shared" si="14"/>
        <v>-</v>
      </c>
      <c r="Q231" s="135" t="e">
        <f>VLOOKUP(C231,#REF!,14,FALSE)</f>
        <v>#REF!</v>
      </c>
      <c r="R231" s="143" t="e">
        <f>VLOOKUP(C231,#REF!,9,FALSE)</f>
        <v>#REF!</v>
      </c>
      <c r="S231" s="143" t="str">
        <f t="shared" si="15"/>
        <v>-</v>
      </c>
      <c r="T231" s="135" t="e">
        <f>VLOOKUP(C231,#REF!,15,FALSE)</f>
        <v>#REF!</v>
      </c>
      <c r="U231" s="143" t="e">
        <f>VLOOKUP(C231,#REF!,10,FALSE)</f>
        <v>#REF!</v>
      </c>
      <c r="V231" s="143" t="str">
        <f t="shared" si="13"/>
        <v>-</v>
      </c>
      <c r="W231" s="134" t="e">
        <f>VLOOKUP(C231,#REF!,54,FALSE)</f>
        <v>#REF!</v>
      </c>
      <c r="X231" s="134" t="e">
        <f>VLOOKUP(C231,#REF!,47,FALSE)</f>
        <v>#REF!</v>
      </c>
      <c r="Y231" s="134" t="str">
        <f t="shared" si="16"/>
        <v>-</v>
      </c>
    </row>
    <row r="232" spans="2:25" hidden="1">
      <c r="B232" s="134" t="s">
        <v>8298</v>
      </c>
      <c r="C232" s="134" t="s">
        <v>10666</v>
      </c>
      <c r="D232" s="134" t="s">
        <v>35</v>
      </c>
      <c r="E232" s="134" t="s">
        <v>371</v>
      </c>
      <c r="F232" s="134" t="s">
        <v>27</v>
      </c>
      <c r="G232" s="134" t="s">
        <v>28</v>
      </c>
      <c r="H232" s="134" t="s">
        <v>2839</v>
      </c>
      <c r="I232" s="134" t="s">
        <v>2300</v>
      </c>
      <c r="J232" s="134" t="s">
        <v>2532</v>
      </c>
      <c r="K232" s="134" t="s">
        <v>24</v>
      </c>
      <c r="L232" s="134" t="s">
        <v>2187</v>
      </c>
      <c r="M232" s="143" t="e">
        <f>VLOOKUP(B232,#REF!,8,FALSE)</f>
        <v>#REF!</v>
      </c>
      <c r="N232" s="135" t="e">
        <f>VLOOKUP(B232,#REF!,14,FALSE)</f>
        <v>#REF!</v>
      </c>
      <c r="O232" s="143" t="e">
        <f>VLOOKUP(B232,#REF!,9,FALSE)</f>
        <v>#REF!</v>
      </c>
      <c r="P232" s="143" t="str">
        <f t="shared" si="14"/>
        <v>-</v>
      </c>
      <c r="Q232" s="135" t="e">
        <f>VLOOKUP(C232,#REF!,14,FALSE)</f>
        <v>#REF!</v>
      </c>
      <c r="R232" s="143" t="e">
        <f>VLOOKUP(C232,#REF!,9,FALSE)</f>
        <v>#REF!</v>
      </c>
      <c r="S232" s="143" t="str">
        <f t="shared" si="15"/>
        <v>-</v>
      </c>
      <c r="T232" s="135" t="e">
        <f>VLOOKUP(C232,#REF!,15,FALSE)</f>
        <v>#REF!</v>
      </c>
      <c r="U232" s="143" t="e">
        <f>VLOOKUP(C232,#REF!,10,FALSE)</f>
        <v>#REF!</v>
      </c>
      <c r="V232" s="143" t="str">
        <f t="shared" si="13"/>
        <v>-</v>
      </c>
      <c r="W232" s="134" t="e">
        <f>VLOOKUP(C232,#REF!,54,FALSE)</f>
        <v>#REF!</v>
      </c>
      <c r="X232" s="134" t="e">
        <f>VLOOKUP(C232,#REF!,47,FALSE)</f>
        <v>#REF!</v>
      </c>
      <c r="Y232" s="134" t="str">
        <f t="shared" si="16"/>
        <v>-</v>
      </c>
    </row>
    <row r="233" spans="2:25" hidden="1">
      <c r="B233" s="134" t="s">
        <v>10504</v>
      </c>
      <c r="C233" s="134" t="s">
        <v>10667</v>
      </c>
      <c r="D233" s="134" t="s">
        <v>35</v>
      </c>
      <c r="E233" s="134" t="s">
        <v>371</v>
      </c>
      <c r="F233" s="134" t="s">
        <v>27</v>
      </c>
      <c r="G233" s="134" t="s">
        <v>28</v>
      </c>
      <c r="H233" s="134" t="s">
        <v>2880</v>
      </c>
      <c r="I233" s="134" t="s">
        <v>2300</v>
      </c>
      <c r="J233" s="134" t="s">
        <v>2494</v>
      </c>
      <c r="K233" s="134" t="s">
        <v>24</v>
      </c>
      <c r="L233" s="134" t="s">
        <v>2302</v>
      </c>
      <c r="M233" s="143" t="e">
        <f>VLOOKUP(B233,#REF!,8,FALSE)</f>
        <v>#REF!</v>
      </c>
      <c r="N233" s="135" t="e">
        <f>VLOOKUP(B233,#REF!,14,FALSE)</f>
        <v>#REF!</v>
      </c>
      <c r="O233" s="143" t="e">
        <f>VLOOKUP(B233,#REF!,9,FALSE)</f>
        <v>#REF!</v>
      </c>
      <c r="P233" s="143" t="str">
        <f t="shared" si="14"/>
        <v>-</v>
      </c>
      <c r="Q233" s="135" t="e">
        <f>VLOOKUP(C233,#REF!,14,FALSE)</f>
        <v>#REF!</v>
      </c>
      <c r="R233" s="143" t="e">
        <f>VLOOKUP(C233,#REF!,9,FALSE)</f>
        <v>#REF!</v>
      </c>
      <c r="S233" s="143" t="str">
        <f t="shared" si="15"/>
        <v>-</v>
      </c>
      <c r="T233" s="135" t="e">
        <f>VLOOKUP(C233,#REF!,15,FALSE)</f>
        <v>#REF!</v>
      </c>
      <c r="U233" s="143" t="e">
        <f>VLOOKUP(C233,#REF!,10,FALSE)</f>
        <v>#REF!</v>
      </c>
      <c r="V233" s="143" t="str">
        <f t="shared" si="13"/>
        <v>-</v>
      </c>
      <c r="W233" s="134" t="e">
        <f>VLOOKUP(C233,#REF!,54,FALSE)</f>
        <v>#REF!</v>
      </c>
      <c r="X233" s="134" t="e">
        <f>VLOOKUP(C233,#REF!,47,FALSE)</f>
        <v>#REF!</v>
      </c>
      <c r="Y233" s="134" t="str">
        <f t="shared" si="16"/>
        <v>-</v>
      </c>
    </row>
    <row r="234" spans="2:25" hidden="1">
      <c r="B234" s="134" t="s">
        <v>10505</v>
      </c>
      <c r="C234" s="134" t="s">
        <v>10668</v>
      </c>
      <c r="D234" s="134" t="s">
        <v>35</v>
      </c>
      <c r="E234" s="134" t="s">
        <v>371</v>
      </c>
      <c r="F234" s="134" t="s">
        <v>27</v>
      </c>
      <c r="G234" s="134" t="s">
        <v>28</v>
      </c>
      <c r="H234" s="134" t="s">
        <v>2880</v>
      </c>
      <c r="I234" s="134" t="s">
        <v>2300</v>
      </c>
      <c r="J234" s="134" t="s">
        <v>2496</v>
      </c>
      <c r="K234" s="134" t="s">
        <v>24</v>
      </c>
      <c r="L234" s="134" t="s">
        <v>2302</v>
      </c>
      <c r="M234" s="143" t="e">
        <f>VLOOKUP(B234,#REF!,8,FALSE)</f>
        <v>#REF!</v>
      </c>
      <c r="N234" s="135" t="e">
        <f>VLOOKUP(B234,#REF!,14,FALSE)</f>
        <v>#REF!</v>
      </c>
      <c r="O234" s="143" t="e">
        <f>VLOOKUP(B234,#REF!,9,FALSE)</f>
        <v>#REF!</v>
      </c>
      <c r="P234" s="143" t="str">
        <f t="shared" si="14"/>
        <v>-</v>
      </c>
      <c r="Q234" s="135" t="e">
        <f>VLOOKUP(C234,#REF!,14,FALSE)</f>
        <v>#REF!</v>
      </c>
      <c r="R234" s="143" t="e">
        <f>VLOOKUP(C234,#REF!,9,FALSE)</f>
        <v>#REF!</v>
      </c>
      <c r="S234" s="143" t="str">
        <f t="shared" si="15"/>
        <v>-</v>
      </c>
      <c r="T234" s="135" t="e">
        <f>VLOOKUP(C234,#REF!,15,FALSE)</f>
        <v>#REF!</v>
      </c>
      <c r="U234" s="143" t="e">
        <f>VLOOKUP(C234,#REF!,10,FALSE)</f>
        <v>#REF!</v>
      </c>
      <c r="V234" s="143" t="str">
        <f t="shared" si="13"/>
        <v>-</v>
      </c>
      <c r="W234" s="134" t="e">
        <f>VLOOKUP(C234,#REF!,54,FALSE)</f>
        <v>#REF!</v>
      </c>
      <c r="X234" s="134" t="e">
        <f>VLOOKUP(C234,#REF!,47,FALSE)</f>
        <v>#REF!</v>
      </c>
      <c r="Y234" s="134" t="str">
        <f t="shared" si="16"/>
        <v>-</v>
      </c>
    </row>
    <row r="235" spans="2:25" hidden="1">
      <c r="B235" s="134" t="s">
        <v>10506</v>
      </c>
      <c r="C235" s="134" t="s">
        <v>10669</v>
      </c>
      <c r="D235" s="134" t="s">
        <v>35</v>
      </c>
      <c r="E235" s="134" t="s">
        <v>371</v>
      </c>
      <c r="F235" s="134" t="s">
        <v>27</v>
      </c>
      <c r="G235" s="134" t="s">
        <v>28</v>
      </c>
      <c r="H235" s="134" t="s">
        <v>2880</v>
      </c>
      <c r="I235" s="134" t="s">
        <v>2300</v>
      </c>
      <c r="J235" s="134" t="s">
        <v>2497</v>
      </c>
      <c r="K235" s="134" t="s">
        <v>24</v>
      </c>
      <c r="L235" s="134" t="s">
        <v>2302</v>
      </c>
      <c r="M235" s="143" t="e">
        <f>VLOOKUP(B235,#REF!,8,FALSE)</f>
        <v>#REF!</v>
      </c>
      <c r="N235" s="135" t="e">
        <f>VLOOKUP(B235,#REF!,14,FALSE)</f>
        <v>#REF!</v>
      </c>
      <c r="O235" s="143" t="e">
        <f>VLOOKUP(B235,#REF!,9,FALSE)</f>
        <v>#REF!</v>
      </c>
      <c r="P235" s="143" t="str">
        <f t="shared" si="14"/>
        <v>-</v>
      </c>
      <c r="Q235" s="135" t="e">
        <f>VLOOKUP(C235,#REF!,14,FALSE)</f>
        <v>#REF!</v>
      </c>
      <c r="R235" s="143" t="e">
        <f>VLOOKUP(C235,#REF!,9,FALSE)</f>
        <v>#REF!</v>
      </c>
      <c r="S235" s="143" t="str">
        <f t="shared" si="15"/>
        <v>-</v>
      </c>
      <c r="T235" s="135" t="e">
        <f>VLOOKUP(C235,#REF!,15,FALSE)</f>
        <v>#REF!</v>
      </c>
      <c r="U235" s="143" t="e">
        <f>VLOOKUP(C235,#REF!,10,FALSE)</f>
        <v>#REF!</v>
      </c>
      <c r="V235" s="143" t="str">
        <f t="shared" si="13"/>
        <v>-</v>
      </c>
      <c r="W235" s="134" t="e">
        <f>VLOOKUP(C235,#REF!,54,FALSE)</f>
        <v>#REF!</v>
      </c>
      <c r="X235" s="134" t="e">
        <f>VLOOKUP(C235,#REF!,47,FALSE)</f>
        <v>#REF!</v>
      </c>
      <c r="Y235" s="134" t="str">
        <f t="shared" si="16"/>
        <v>-</v>
      </c>
    </row>
    <row r="236" spans="2:25" hidden="1">
      <c r="B236" s="134" t="s">
        <v>10507</v>
      </c>
      <c r="C236" s="134" t="s">
        <v>10670</v>
      </c>
      <c r="D236" s="134" t="s">
        <v>35</v>
      </c>
      <c r="E236" s="134" t="s">
        <v>371</v>
      </c>
      <c r="F236" s="134" t="s">
        <v>27</v>
      </c>
      <c r="G236" s="134" t="s">
        <v>28</v>
      </c>
      <c r="H236" s="134" t="s">
        <v>2880</v>
      </c>
      <c r="I236" s="134" t="s">
        <v>2300</v>
      </c>
      <c r="J236" s="134" t="s">
        <v>2498</v>
      </c>
      <c r="K236" s="134" t="s">
        <v>24</v>
      </c>
      <c r="L236" s="134" t="s">
        <v>2302</v>
      </c>
      <c r="M236" s="143" t="e">
        <f>VLOOKUP(B236,#REF!,8,FALSE)</f>
        <v>#REF!</v>
      </c>
      <c r="N236" s="135" t="e">
        <f>VLOOKUP(B236,#REF!,14,FALSE)</f>
        <v>#REF!</v>
      </c>
      <c r="O236" s="143" t="e">
        <f>VLOOKUP(B236,#REF!,9,FALSE)</f>
        <v>#REF!</v>
      </c>
      <c r="P236" s="143" t="str">
        <f t="shared" si="14"/>
        <v>-</v>
      </c>
      <c r="Q236" s="135" t="e">
        <f>VLOOKUP(C236,#REF!,14,FALSE)</f>
        <v>#REF!</v>
      </c>
      <c r="R236" s="143" t="e">
        <f>VLOOKUP(C236,#REF!,9,FALSE)</f>
        <v>#REF!</v>
      </c>
      <c r="S236" s="143" t="str">
        <f t="shared" si="15"/>
        <v>-</v>
      </c>
      <c r="T236" s="135" t="e">
        <f>VLOOKUP(C236,#REF!,15,FALSE)</f>
        <v>#REF!</v>
      </c>
      <c r="U236" s="143" t="e">
        <f>VLOOKUP(C236,#REF!,10,FALSE)</f>
        <v>#REF!</v>
      </c>
      <c r="V236" s="143" t="str">
        <f t="shared" si="13"/>
        <v>-</v>
      </c>
      <c r="W236" s="134" t="e">
        <f>VLOOKUP(C236,#REF!,54,FALSE)</f>
        <v>#REF!</v>
      </c>
      <c r="X236" s="134" t="e">
        <f>VLOOKUP(C236,#REF!,47,FALSE)</f>
        <v>#REF!</v>
      </c>
      <c r="Y236" s="134" t="str">
        <f t="shared" si="16"/>
        <v>-</v>
      </c>
    </row>
    <row r="237" spans="2:25" hidden="1">
      <c r="B237" s="134" t="s">
        <v>10508</v>
      </c>
      <c r="C237" s="134" t="s">
        <v>10671</v>
      </c>
      <c r="D237" s="134" t="s">
        <v>35</v>
      </c>
      <c r="E237" s="134" t="s">
        <v>371</v>
      </c>
      <c r="F237" s="134" t="s">
        <v>27</v>
      </c>
      <c r="G237" s="134" t="s">
        <v>28</v>
      </c>
      <c r="H237" s="134" t="s">
        <v>2880</v>
      </c>
      <c r="I237" s="134" t="s">
        <v>2300</v>
      </c>
      <c r="J237" s="134" t="s">
        <v>22128</v>
      </c>
      <c r="K237" s="134" t="s">
        <v>24</v>
      </c>
      <c r="L237" s="134" t="s">
        <v>2302</v>
      </c>
      <c r="M237" s="143" t="e">
        <f>VLOOKUP(B237,#REF!,8,FALSE)</f>
        <v>#REF!</v>
      </c>
      <c r="N237" s="135" t="e">
        <f>VLOOKUP(B237,#REF!,14,FALSE)</f>
        <v>#REF!</v>
      </c>
      <c r="O237" s="143" t="e">
        <f>VLOOKUP(B237,#REF!,9,FALSE)</f>
        <v>#REF!</v>
      </c>
      <c r="P237" s="143" t="str">
        <f t="shared" si="14"/>
        <v>-</v>
      </c>
      <c r="Q237" s="135" t="e">
        <f>VLOOKUP(C237,#REF!,14,FALSE)</f>
        <v>#REF!</v>
      </c>
      <c r="R237" s="143" t="e">
        <f>VLOOKUP(C237,#REF!,9,FALSE)</f>
        <v>#REF!</v>
      </c>
      <c r="S237" s="143" t="str">
        <f t="shared" si="15"/>
        <v>-</v>
      </c>
      <c r="T237" s="135" t="e">
        <f>VLOOKUP(C237,#REF!,15,FALSE)</f>
        <v>#REF!</v>
      </c>
      <c r="U237" s="143" t="e">
        <f>VLOOKUP(C237,#REF!,10,FALSE)</f>
        <v>#REF!</v>
      </c>
      <c r="V237" s="143" t="str">
        <f t="shared" si="13"/>
        <v>-</v>
      </c>
      <c r="W237" s="134" t="e">
        <f>VLOOKUP(C237,#REF!,54,FALSE)</f>
        <v>#REF!</v>
      </c>
      <c r="X237" s="134" t="e">
        <f>VLOOKUP(C237,#REF!,47,FALSE)</f>
        <v>#REF!</v>
      </c>
      <c r="Y237" s="134" t="str">
        <f t="shared" si="16"/>
        <v>-</v>
      </c>
    </row>
    <row r="238" spans="2:25" hidden="1">
      <c r="B238" s="134" t="s">
        <v>8305</v>
      </c>
      <c r="C238" s="134" t="s">
        <v>19402</v>
      </c>
      <c r="D238" s="134" t="s">
        <v>35</v>
      </c>
      <c r="E238" s="134" t="s">
        <v>371</v>
      </c>
      <c r="F238" s="134" t="s">
        <v>27</v>
      </c>
      <c r="G238" s="134" t="s">
        <v>28</v>
      </c>
      <c r="H238" s="134" t="s">
        <v>2880</v>
      </c>
      <c r="I238" s="134" t="s">
        <v>2300</v>
      </c>
      <c r="J238" s="134" t="s">
        <v>2500</v>
      </c>
      <c r="K238" s="134" t="s">
        <v>24</v>
      </c>
      <c r="L238" s="134" t="s">
        <v>2302</v>
      </c>
      <c r="M238" s="143" t="e">
        <f>VLOOKUP(B238,#REF!,8,FALSE)</f>
        <v>#REF!</v>
      </c>
      <c r="N238" s="135" t="e">
        <f>VLOOKUP(B238,#REF!,14,FALSE)</f>
        <v>#REF!</v>
      </c>
      <c r="O238" s="143" t="e">
        <f>VLOOKUP(B238,#REF!,9,FALSE)</f>
        <v>#REF!</v>
      </c>
      <c r="P238" s="143" t="str">
        <f t="shared" si="14"/>
        <v>-</v>
      </c>
      <c r="Q238" s="135" t="e">
        <f>VLOOKUP(C238,#REF!,14,FALSE)</f>
        <v>#REF!</v>
      </c>
      <c r="R238" s="143" t="e">
        <f>VLOOKUP(C238,#REF!,9,FALSE)</f>
        <v>#REF!</v>
      </c>
      <c r="S238" s="143" t="str">
        <f t="shared" si="15"/>
        <v>-</v>
      </c>
      <c r="T238" s="135" t="e">
        <f>VLOOKUP(C238,#REF!,15,FALSE)</f>
        <v>#REF!</v>
      </c>
      <c r="U238" s="143" t="e">
        <f>VLOOKUP(C238,#REF!,10,FALSE)</f>
        <v>#REF!</v>
      </c>
      <c r="V238" s="143" t="str">
        <f t="shared" si="13"/>
        <v>-</v>
      </c>
      <c r="W238" s="134" t="e">
        <f>VLOOKUP(C238,#REF!,54,FALSE)</f>
        <v>#REF!</v>
      </c>
      <c r="X238" s="134" t="e">
        <f>VLOOKUP(C238,#REF!,47,FALSE)</f>
        <v>#REF!</v>
      </c>
      <c r="Y238" s="134" t="str">
        <f t="shared" si="16"/>
        <v>-</v>
      </c>
    </row>
    <row r="239" spans="2:25" hidden="1">
      <c r="B239" s="134" t="s">
        <v>8307</v>
      </c>
      <c r="C239" s="134" t="s">
        <v>19403</v>
      </c>
      <c r="D239" s="134" t="s">
        <v>35</v>
      </c>
      <c r="E239" s="134" t="s">
        <v>371</v>
      </c>
      <c r="F239" s="134" t="s">
        <v>27</v>
      </c>
      <c r="G239" s="134" t="s">
        <v>28</v>
      </c>
      <c r="H239" s="134" t="s">
        <v>2880</v>
      </c>
      <c r="I239" s="134" t="s">
        <v>2300</v>
      </c>
      <c r="J239" s="134" t="s">
        <v>2505</v>
      </c>
      <c r="K239" s="134" t="s">
        <v>24</v>
      </c>
      <c r="L239" s="134" t="s">
        <v>2302</v>
      </c>
      <c r="M239" s="143" t="e">
        <f>VLOOKUP(B239,#REF!,8,FALSE)</f>
        <v>#REF!</v>
      </c>
      <c r="N239" s="135" t="e">
        <f>VLOOKUP(B239,#REF!,14,FALSE)</f>
        <v>#REF!</v>
      </c>
      <c r="O239" s="143" t="e">
        <f>VLOOKUP(B239,#REF!,9,FALSE)</f>
        <v>#REF!</v>
      </c>
      <c r="P239" s="143" t="str">
        <f t="shared" si="14"/>
        <v>-</v>
      </c>
      <c r="Q239" s="135" t="e">
        <f>VLOOKUP(C239,#REF!,14,FALSE)</f>
        <v>#REF!</v>
      </c>
      <c r="R239" s="143" t="e">
        <f>VLOOKUP(C239,#REF!,9,FALSE)</f>
        <v>#REF!</v>
      </c>
      <c r="S239" s="143" t="str">
        <f t="shared" si="15"/>
        <v>-</v>
      </c>
      <c r="T239" s="135" t="e">
        <f>VLOOKUP(C239,#REF!,15,FALSE)</f>
        <v>#REF!</v>
      </c>
      <c r="U239" s="143" t="e">
        <f>VLOOKUP(C239,#REF!,10,FALSE)</f>
        <v>#REF!</v>
      </c>
      <c r="V239" s="143" t="str">
        <f t="shared" si="13"/>
        <v>-</v>
      </c>
      <c r="W239" s="134" t="e">
        <f>VLOOKUP(C239,#REF!,54,FALSE)</f>
        <v>#REF!</v>
      </c>
      <c r="X239" s="134" t="e">
        <f>VLOOKUP(C239,#REF!,47,FALSE)</f>
        <v>#REF!</v>
      </c>
      <c r="Y239" s="134" t="str">
        <f t="shared" si="16"/>
        <v>-</v>
      </c>
    </row>
    <row r="240" spans="2:25" hidden="1">
      <c r="B240" s="134" t="s">
        <v>8309</v>
      </c>
      <c r="C240" s="134" t="s">
        <v>19404</v>
      </c>
      <c r="D240" s="134" t="s">
        <v>35</v>
      </c>
      <c r="E240" s="134" t="s">
        <v>371</v>
      </c>
      <c r="F240" s="134" t="s">
        <v>27</v>
      </c>
      <c r="G240" s="134" t="s">
        <v>28</v>
      </c>
      <c r="H240" s="134" t="s">
        <v>2880</v>
      </c>
      <c r="I240" s="134" t="s">
        <v>2300</v>
      </c>
      <c r="J240" s="134" t="s">
        <v>2527</v>
      </c>
      <c r="K240" s="134" t="s">
        <v>24</v>
      </c>
      <c r="L240" s="134" t="s">
        <v>2302</v>
      </c>
      <c r="M240" s="143" t="e">
        <f>VLOOKUP(B240,#REF!,8,FALSE)</f>
        <v>#REF!</v>
      </c>
      <c r="N240" s="135" t="e">
        <f>VLOOKUP(B240,#REF!,14,FALSE)</f>
        <v>#REF!</v>
      </c>
      <c r="O240" s="143" t="e">
        <f>VLOOKUP(B240,#REF!,9,FALSE)</f>
        <v>#REF!</v>
      </c>
      <c r="P240" s="143" t="str">
        <f t="shared" si="14"/>
        <v>-</v>
      </c>
      <c r="Q240" s="135" t="e">
        <f>VLOOKUP(C240,#REF!,14,FALSE)</f>
        <v>#REF!</v>
      </c>
      <c r="R240" s="143" t="e">
        <f>VLOOKUP(C240,#REF!,9,FALSE)</f>
        <v>#REF!</v>
      </c>
      <c r="S240" s="143" t="str">
        <f t="shared" si="15"/>
        <v>-</v>
      </c>
      <c r="T240" s="135" t="e">
        <f>VLOOKUP(C240,#REF!,15,FALSE)</f>
        <v>#REF!</v>
      </c>
      <c r="U240" s="143" t="e">
        <f>VLOOKUP(C240,#REF!,10,FALSE)</f>
        <v>#REF!</v>
      </c>
      <c r="V240" s="143" t="str">
        <f t="shared" si="13"/>
        <v>-</v>
      </c>
      <c r="W240" s="134" t="e">
        <f>VLOOKUP(C240,#REF!,54,FALSE)</f>
        <v>#REF!</v>
      </c>
      <c r="X240" s="134" t="e">
        <f>VLOOKUP(C240,#REF!,47,FALSE)</f>
        <v>#REF!</v>
      </c>
      <c r="Y240" s="134" t="str">
        <f t="shared" si="16"/>
        <v>-</v>
      </c>
    </row>
    <row r="241" spans="2:25" hidden="1">
      <c r="B241" s="134" t="s">
        <v>10509</v>
      </c>
      <c r="C241" s="134" t="s">
        <v>19405</v>
      </c>
      <c r="D241" s="134" t="s">
        <v>35</v>
      </c>
      <c r="E241" s="134" t="s">
        <v>371</v>
      </c>
      <c r="F241" s="134" t="s">
        <v>27</v>
      </c>
      <c r="G241" s="134" t="s">
        <v>28</v>
      </c>
      <c r="H241" s="134" t="s">
        <v>2880</v>
      </c>
      <c r="I241" s="134" t="s">
        <v>2300</v>
      </c>
      <c r="J241" s="134" t="s">
        <v>19460</v>
      </c>
      <c r="K241" s="134" t="s">
        <v>24</v>
      </c>
      <c r="L241" s="134" t="s">
        <v>2302</v>
      </c>
      <c r="M241" s="143" t="e">
        <f>VLOOKUP(B241,#REF!,8,FALSE)</f>
        <v>#REF!</v>
      </c>
      <c r="N241" s="135" t="e">
        <f>VLOOKUP(B241,#REF!,14,FALSE)</f>
        <v>#REF!</v>
      </c>
      <c r="O241" s="143" t="e">
        <f>VLOOKUP(B241,#REF!,9,FALSE)</f>
        <v>#REF!</v>
      </c>
      <c r="P241" s="143" t="str">
        <f t="shared" si="14"/>
        <v>-</v>
      </c>
      <c r="Q241" s="135" t="e">
        <f>VLOOKUP(C241,#REF!,14,FALSE)</f>
        <v>#REF!</v>
      </c>
      <c r="R241" s="143" t="e">
        <f>VLOOKUP(C241,#REF!,9,FALSE)</f>
        <v>#REF!</v>
      </c>
      <c r="S241" s="143" t="str">
        <f t="shared" si="15"/>
        <v>-</v>
      </c>
      <c r="T241" s="135" t="e">
        <f>VLOOKUP(C241,#REF!,15,FALSE)</f>
        <v>#REF!</v>
      </c>
      <c r="U241" s="143" t="e">
        <f>VLOOKUP(C241,#REF!,10,FALSE)</f>
        <v>#REF!</v>
      </c>
      <c r="V241" s="143" t="str">
        <f t="shared" si="13"/>
        <v>-</v>
      </c>
      <c r="W241" s="134" t="e">
        <f>VLOOKUP(C241,#REF!,54,FALSE)</f>
        <v>#REF!</v>
      </c>
      <c r="X241" s="134" t="e">
        <f>VLOOKUP(C241,#REF!,47,FALSE)</f>
        <v>#REF!</v>
      </c>
      <c r="Y241" s="134" t="str">
        <f t="shared" si="16"/>
        <v>-</v>
      </c>
    </row>
    <row r="242" spans="2:25" hidden="1">
      <c r="B242" s="134" t="s">
        <v>10510</v>
      </c>
      <c r="C242" s="134" t="s">
        <v>22138</v>
      </c>
      <c r="D242" s="134" t="s">
        <v>35</v>
      </c>
      <c r="E242" s="134" t="s">
        <v>371</v>
      </c>
      <c r="F242" s="134" t="s">
        <v>27</v>
      </c>
      <c r="G242" s="134" t="s">
        <v>28</v>
      </c>
      <c r="H242" s="134" t="s">
        <v>2880</v>
      </c>
      <c r="I242" s="134" t="s">
        <v>2300</v>
      </c>
      <c r="J242" s="134" t="s">
        <v>19461</v>
      </c>
      <c r="K242" s="134" t="s">
        <v>24</v>
      </c>
      <c r="L242" s="134" t="s">
        <v>2302</v>
      </c>
      <c r="M242" s="143" t="e">
        <f>VLOOKUP(B242,#REF!,8,FALSE)</f>
        <v>#REF!</v>
      </c>
      <c r="N242" s="135" t="e">
        <f>VLOOKUP(B242,#REF!,14,FALSE)</f>
        <v>#REF!</v>
      </c>
      <c r="O242" s="143" t="e">
        <f>VLOOKUP(B242,#REF!,9,FALSE)</f>
        <v>#REF!</v>
      </c>
      <c r="P242" s="143" t="str">
        <f t="shared" si="14"/>
        <v>-</v>
      </c>
      <c r="Q242" s="135" t="e">
        <f>VLOOKUP(C242,#REF!,14,FALSE)</f>
        <v>#REF!</v>
      </c>
      <c r="R242" s="143" t="e">
        <f>VLOOKUP(C242,#REF!,9,FALSE)</f>
        <v>#REF!</v>
      </c>
      <c r="S242" s="143" t="str">
        <f t="shared" si="15"/>
        <v>-</v>
      </c>
      <c r="T242" s="135" t="e">
        <f>VLOOKUP(C242,#REF!,15,FALSE)</f>
        <v>#REF!</v>
      </c>
      <c r="U242" s="143" t="e">
        <f>VLOOKUP(C242,#REF!,10,FALSE)</f>
        <v>#REF!</v>
      </c>
      <c r="V242" s="143" t="str">
        <f t="shared" si="13"/>
        <v>-</v>
      </c>
      <c r="W242" s="134" t="e">
        <f>VLOOKUP(C242,#REF!,54,FALSE)</f>
        <v>#REF!</v>
      </c>
      <c r="X242" s="134" t="e">
        <f>VLOOKUP(C242,#REF!,47,FALSE)</f>
        <v>#REF!</v>
      </c>
      <c r="Y242" s="134" t="str">
        <f t="shared" si="16"/>
        <v>-</v>
      </c>
    </row>
    <row r="243" spans="2:25" hidden="1">
      <c r="B243" s="134" t="s">
        <v>8316</v>
      </c>
      <c r="C243" s="134" t="s">
        <v>19407</v>
      </c>
      <c r="D243" s="134" t="s">
        <v>35</v>
      </c>
      <c r="E243" s="134" t="s">
        <v>371</v>
      </c>
      <c r="F243" s="134" t="s">
        <v>27</v>
      </c>
      <c r="G243" s="134" t="s">
        <v>28</v>
      </c>
      <c r="H243" s="134" t="s">
        <v>2880</v>
      </c>
      <c r="I243" s="134" t="s">
        <v>2300</v>
      </c>
      <c r="J243" s="134" t="s">
        <v>2514</v>
      </c>
      <c r="K243" s="134" t="s">
        <v>24</v>
      </c>
      <c r="L243" s="134" t="s">
        <v>2187</v>
      </c>
      <c r="M243" s="143" t="e">
        <f>VLOOKUP(B243,#REF!,8,FALSE)</f>
        <v>#REF!</v>
      </c>
      <c r="N243" s="135" t="e">
        <f>VLOOKUP(B243,#REF!,14,FALSE)</f>
        <v>#REF!</v>
      </c>
      <c r="O243" s="143" t="e">
        <f>VLOOKUP(B243,#REF!,9,FALSE)</f>
        <v>#REF!</v>
      </c>
      <c r="P243" s="143" t="str">
        <f t="shared" si="14"/>
        <v>-</v>
      </c>
      <c r="Q243" s="135" t="e">
        <f>VLOOKUP(C243,#REF!,14,FALSE)</f>
        <v>#REF!</v>
      </c>
      <c r="R243" s="143" t="e">
        <f>VLOOKUP(C243,#REF!,9,FALSE)</f>
        <v>#REF!</v>
      </c>
      <c r="S243" s="143" t="str">
        <f t="shared" si="15"/>
        <v>-</v>
      </c>
      <c r="T243" s="135" t="e">
        <f>VLOOKUP(C243,#REF!,15,FALSE)</f>
        <v>#REF!</v>
      </c>
      <c r="U243" s="143" t="e">
        <f>VLOOKUP(C243,#REF!,10,FALSE)</f>
        <v>#REF!</v>
      </c>
      <c r="V243" s="143" t="str">
        <f t="shared" si="13"/>
        <v>-</v>
      </c>
      <c r="W243" s="134" t="e">
        <f>VLOOKUP(C243,#REF!,54,FALSE)</f>
        <v>#REF!</v>
      </c>
      <c r="X243" s="134" t="e">
        <f>VLOOKUP(C243,#REF!,47,FALSE)</f>
        <v>#REF!</v>
      </c>
      <c r="Y243" s="134" t="str">
        <f t="shared" si="16"/>
        <v>-</v>
      </c>
    </row>
    <row r="244" spans="2:25" hidden="1">
      <c r="B244" s="134" t="s">
        <v>8318</v>
      </c>
      <c r="C244" s="134" t="s">
        <v>19408</v>
      </c>
      <c r="D244" s="134" t="s">
        <v>35</v>
      </c>
      <c r="E244" s="134" t="s">
        <v>371</v>
      </c>
      <c r="F244" s="134" t="s">
        <v>27</v>
      </c>
      <c r="G244" s="134" t="s">
        <v>28</v>
      </c>
      <c r="H244" s="134" t="s">
        <v>2880</v>
      </c>
      <c r="I244" s="134" t="s">
        <v>2300</v>
      </c>
      <c r="J244" s="134" t="s">
        <v>2500</v>
      </c>
      <c r="K244" s="134" t="s">
        <v>24</v>
      </c>
      <c r="L244" s="134" t="s">
        <v>2187</v>
      </c>
      <c r="M244" s="143" t="e">
        <f>VLOOKUP(B244,#REF!,8,FALSE)</f>
        <v>#REF!</v>
      </c>
      <c r="N244" s="135" t="e">
        <f>VLOOKUP(B244,#REF!,14,FALSE)</f>
        <v>#REF!</v>
      </c>
      <c r="O244" s="143" t="e">
        <f>VLOOKUP(B244,#REF!,9,FALSE)</f>
        <v>#REF!</v>
      </c>
      <c r="P244" s="143" t="str">
        <f t="shared" si="14"/>
        <v>-</v>
      </c>
      <c r="Q244" s="135" t="e">
        <f>VLOOKUP(C244,#REF!,14,FALSE)</f>
        <v>#REF!</v>
      </c>
      <c r="R244" s="143" t="e">
        <f>VLOOKUP(C244,#REF!,9,FALSE)</f>
        <v>#REF!</v>
      </c>
      <c r="S244" s="143" t="str">
        <f t="shared" si="15"/>
        <v>-</v>
      </c>
      <c r="T244" s="135" t="e">
        <f>VLOOKUP(C244,#REF!,15,FALSE)</f>
        <v>#REF!</v>
      </c>
      <c r="U244" s="143" t="e">
        <f>VLOOKUP(C244,#REF!,10,FALSE)</f>
        <v>#REF!</v>
      </c>
      <c r="V244" s="143" t="str">
        <f t="shared" si="13"/>
        <v>-</v>
      </c>
      <c r="W244" s="134" t="e">
        <f>VLOOKUP(C244,#REF!,54,FALSE)</f>
        <v>#REF!</v>
      </c>
      <c r="X244" s="134" t="e">
        <f>VLOOKUP(C244,#REF!,47,FALSE)</f>
        <v>#REF!</v>
      </c>
      <c r="Y244" s="134" t="str">
        <f t="shared" si="16"/>
        <v>-</v>
      </c>
    </row>
    <row r="245" spans="2:25" hidden="1">
      <c r="B245" s="134" t="s">
        <v>8320</v>
      </c>
      <c r="C245" s="134" t="s">
        <v>19409</v>
      </c>
      <c r="D245" s="134" t="s">
        <v>35</v>
      </c>
      <c r="E245" s="134" t="s">
        <v>371</v>
      </c>
      <c r="F245" s="134" t="s">
        <v>27</v>
      </c>
      <c r="G245" s="134" t="s">
        <v>28</v>
      </c>
      <c r="H245" s="134" t="s">
        <v>2880</v>
      </c>
      <c r="I245" s="134" t="s">
        <v>2300</v>
      </c>
      <c r="J245" s="134" t="s">
        <v>2505</v>
      </c>
      <c r="K245" s="134" t="s">
        <v>24</v>
      </c>
      <c r="L245" s="134" t="s">
        <v>2187</v>
      </c>
      <c r="M245" s="143" t="e">
        <f>VLOOKUP(B245,#REF!,8,FALSE)</f>
        <v>#REF!</v>
      </c>
      <c r="N245" s="135" t="e">
        <f>VLOOKUP(B245,#REF!,14,FALSE)</f>
        <v>#REF!</v>
      </c>
      <c r="O245" s="143" t="e">
        <f>VLOOKUP(B245,#REF!,9,FALSE)</f>
        <v>#REF!</v>
      </c>
      <c r="P245" s="143" t="str">
        <f t="shared" si="14"/>
        <v>-</v>
      </c>
      <c r="Q245" s="135" t="e">
        <f>VLOOKUP(C245,#REF!,14,FALSE)</f>
        <v>#REF!</v>
      </c>
      <c r="R245" s="143" t="e">
        <f>VLOOKUP(C245,#REF!,9,FALSE)</f>
        <v>#REF!</v>
      </c>
      <c r="S245" s="143" t="str">
        <f t="shared" si="15"/>
        <v>-</v>
      </c>
      <c r="T245" s="135" t="e">
        <f>VLOOKUP(C245,#REF!,15,FALSE)</f>
        <v>#REF!</v>
      </c>
      <c r="U245" s="143" t="e">
        <f>VLOOKUP(C245,#REF!,10,FALSE)</f>
        <v>#REF!</v>
      </c>
      <c r="V245" s="143" t="str">
        <f t="shared" si="13"/>
        <v>-</v>
      </c>
      <c r="W245" s="134" t="e">
        <f>VLOOKUP(C245,#REF!,54,FALSE)</f>
        <v>#REF!</v>
      </c>
      <c r="X245" s="134" t="e">
        <f>VLOOKUP(C245,#REF!,47,FALSE)</f>
        <v>#REF!</v>
      </c>
      <c r="Y245" s="134" t="str">
        <f t="shared" si="16"/>
        <v>-</v>
      </c>
    </row>
    <row r="246" spans="2:25" hidden="1">
      <c r="B246" s="134" t="s">
        <v>8322</v>
      </c>
      <c r="C246" s="134" t="s">
        <v>19410</v>
      </c>
      <c r="D246" s="134" t="s">
        <v>35</v>
      </c>
      <c r="E246" s="134" t="s">
        <v>371</v>
      </c>
      <c r="F246" s="134" t="s">
        <v>27</v>
      </c>
      <c r="G246" s="134" t="s">
        <v>28</v>
      </c>
      <c r="H246" s="134" t="s">
        <v>2880</v>
      </c>
      <c r="I246" s="134" t="s">
        <v>2300</v>
      </c>
      <c r="J246" s="134" t="s">
        <v>2527</v>
      </c>
      <c r="K246" s="134" t="s">
        <v>24</v>
      </c>
      <c r="L246" s="134" t="s">
        <v>2187</v>
      </c>
      <c r="M246" s="143" t="e">
        <f>VLOOKUP(B246,#REF!,8,FALSE)</f>
        <v>#REF!</v>
      </c>
      <c r="N246" s="135" t="e">
        <f>VLOOKUP(B246,#REF!,14,FALSE)</f>
        <v>#REF!</v>
      </c>
      <c r="O246" s="143" t="e">
        <f>VLOOKUP(B246,#REF!,9,FALSE)</f>
        <v>#REF!</v>
      </c>
      <c r="P246" s="143" t="str">
        <f t="shared" si="14"/>
        <v>-</v>
      </c>
      <c r="Q246" s="135" t="e">
        <f>VLOOKUP(C246,#REF!,14,FALSE)</f>
        <v>#REF!</v>
      </c>
      <c r="R246" s="143" t="e">
        <f>VLOOKUP(C246,#REF!,9,FALSE)</f>
        <v>#REF!</v>
      </c>
      <c r="S246" s="143" t="str">
        <f t="shared" si="15"/>
        <v>-</v>
      </c>
      <c r="T246" s="135" t="e">
        <f>VLOOKUP(C246,#REF!,15,FALSE)</f>
        <v>#REF!</v>
      </c>
      <c r="U246" s="143" t="e">
        <f>VLOOKUP(C246,#REF!,10,FALSE)</f>
        <v>#REF!</v>
      </c>
      <c r="V246" s="143" t="str">
        <f t="shared" si="13"/>
        <v>-</v>
      </c>
      <c r="W246" s="134" t="e">
        <f>VLOOKUP(C246,#REF!,54,FALSE)</f>
        <v>#REF!</v>
      </c>
      <c r="X246" s="134" t="e">
        <f>VLOOKUP(C246,#REF!,47,FALSE)</f>
        <v>#REF!</v>
      </c>
      <c r="Y246" s="134" t="str">
        <f t="shared" si="16"/>
        <v>-</v>
      </c>
    </row>
    <row r="247" spans="2:25" hidden="1">
      <c r="B247" s="134" t="s">
        <v>8324</v>
      </c>
      <c r="C247" s="134" t="s">
        <v>19411</v>
      </c>
      <c r="D247" s="134" t="s">
        <v>35</v>
      </c>
      <c r="E247" s="134" t="s">
        <v>371</v>
      </c>
      <c r="F247" s="134" t="s">
        <v>27</v>
      </c>
      <c r="G247" s="134" t="s">
        <v>28</v>
      </c>
      <c r="H247" s="134" t="s">
        <v>2880</v>
      </c>
      <c r="I247" s="134" t="s">
        <v>2300</v>
      </c>
      <c r="J247" s="134" t="s">
        <v>2532</v>
      </c>
      <c r="K247" s="134" t="s">
        <v>24</v>
      </c>
      <c r="L247" s="134" t="s">
        <v>2187</v>
      </c>
      <c r="M247" s="143" t="e">
        <f>VLOOKUP(B247,#REF!,8,FALSE)</f>
        <v>#REF!</v>
      </c>
      <c r="N247" s="135" t="e">
        <f>VLOOKUP(B247,#REF!,14,FALSE)</f>
        <v>#REF!</v>
      </c>
      <c r="O247" s="143" t="e">
        <f>VLOOKUP(B247,#REF!,9,FALSE)</f>
        <v>#REF!</v>
      </c>
      <c r="P247" s="143" t="str">
        <f t="shared" si="14"/>
        <v>-</v>
      </c>
      <c r="Q247" s="135" t="e">
        <f>VLOOKUP(C247,#REF!,14,FALSE)</f>
        <v>#REF!</v>
      </c>
      <c r="R247" s="143" t="e">
        <f>VLOOKUP(C247,#REF!,9,FALSE)</f>
        <v>#REF!</v>
      </c>
      <c r="S247" s="143" t="str">
        <f t="shared" si="15"/>
        <v>-</v>
      </c>
      <c r="T247" s="135" t="e">
        <f>VLOOKUP(C247,#REF!,15,FALSE)</f>
        <v>#REF!</v>
      </c>
      <c r="U247" s="143" t="e">
        <f>VLOOKUP(C247,#REF!,10,FALSE)</f>
        <v>#REF!</v>
      </c>
      <c r="V247" s="143" t="str">
        <f t="shared" si="13"/>
        <v>-</v>
      </c>
      <c r="W247" s="134" t="e">
        <f>VLOOKUP(C247,#REF!,54,FALSE)</f>
        <v>#REF!</v>
      </c>
      <c r="X247" s="134" t="e">
        <f>VLOOKUP(C247,#REF!,47,FALSE)</f>
        <v>#REF!</v>
      </c>
      <c r="Y247" s="134" t="str">
        <f t="shared" si="16"/>
        <v>-</v>
      </c>
    </row>
    <row r="248" spans="2:25" hidden="1">
      <c r="B248" s="134" t="s">
        <v>8326</v>
      </c>
      <c r="C248" s="134" t="s">
        <v>19412</v>
      </c>
      <c r="D248" s="134" t="s">
        <v>35</v>
      </c>
      <c r="E248" s="134" t="s">
        <v>371</v>
      </c>
      <c r="F248" s="134" t="s">
        <v>27</v>
      </c>
      <c r="G248" s="134" t="s">
        <v>28</v>
      </c>
      <c r="H248" s="134" t="s">
        <v>2913</v>
      </c>
      <c r="I248" s="134" t="s">
        <v>2300</v>
      </c>
      <c r="J248" s="134" t="s">
        <v>2514</v>
      </c>
      <c r="K248" s="134" t="s">
        <v>24</v>
      </c>
      <c r="L248" s="134" t="s">
        <v>2187</v>
      </c>
      <c r="M248" s="143" t="e">
        <f>VLOOKUP(B248,#REF!,8,FALSE)</f>
        <v>#REF!</v>
      </c>
      <c r="N248" s="135" t="e">
        <f>VLOOKUP(B248,#REF!,14,FALSE)</f>
        <v>#REF!</v>
      </c>
      <c r="O248" s="143" t="e">
        <f>VLOOKUP(B248,#REF!,9,FALSE)</f>
        <v>#REF!</v>
      </c>
      <c r="P248" s="143" t="str">
        <f t="shared" si="14"/>
        <v>-</v>
      </c>
      <c r="Q248" s="135" t="e">
        <f>VLOOKUP(C248,#REF!,14,FALSE)</f>
        <v>#REF!</v>
      </c>
      <c r="R248" s="143" t="e">
        <f>VLOOKUP(C248,#REF!,9,FALSE)</f>
        <v>#REF!</v>
      </c>
      <c r="S248" s="143" t="str">
        <f t="shared" si="15"/>
        <v>-</v>
      </c>
      <c r="T248" s="135" t="e">
        <f>VLOOKUP(C248,#REF!,15,FALSE)</f>
        <v>#REF!</v>
      </c>
      <c r="U248" s="143" t="e">
        <f>VLOOKUP(C248,#REF!,10,FALSE)</f>
        <v>#REF!</v>
      </c>
      <c r="V248" s="143" t="str">
        <f t="shared" si="13"/>
        <v>-</v>
      </c>
      <c r="W248" s="134" t="e">
        <f>VLOOKUP(C248,#REF!,54,FALSE)</f>
        <v>#REF!</v>
      </c>
      <c r="X248" s="134" t="e">
        <f>VLOOKUP(C248,#REF!,47,FALSE)</f>
        <v>#REF!</v>
      </c>
      <c r="Y248" s="134" t="str">
        <f t="shared" si="16"/>
        <v>-</v>
      </c>
    </row>
    <row r="249" spans="2:25" hidden="1">
      <c r="B249" s="134" t="s">
        <v>8328</v>
      </c>
      <c r="C249" s="134" t="s">
        <v>19413</v>
      </c>
      <c r="D249" s="134" t="s">
        <v>35</v>
      </c>
      <c r="E249" s="134" t="s">
        <v>371</v>
      </c>
      <c r="F249" s="134" t="s">
        <v>27</v>
      </c>
      <c r="G249" s="134" t="s">
        <v>28</v>
      </c>
      <c r="H249" s="134" t="s">
        <v>2913</v>
      </c>
      <c r="I249" s="134" t="s">
        <v>2300</v>
      </c>
      <c r="J249" s="134" t="s">
        <v>2500</v>
      </c>
      <c r="K249" s="134" t="s">
        <v>24</v>
      </c>
      <c r="L249" s="134" t="s">
        <v>2187</v>
      </c>
      <c r="M249" s="143" t="e">
        <f>VLOOKUP(B249,#REF!,8,FALSE)</f>
        <v>#REF!</v>
      </c>
      <c r="N249" s="135" t="e">
        <f>VLOOKUP(B249,#REF!,14,FALSE)</f>
        <v>#REF!</v>
      </c>
      <c r="O249" s="143" t="e">
        <f>VLOOKUP(B249,#REF!,9,FALSE)</f>
        <v>#REF!</v>
      </c>
      <c r="P249" s="143" t="str">
        <f t="shared" si="14"/>
        <v>-</v>
      </c>
      <c r="Q249" s="135" t="e">
        <f>VLOOKUP(C249,#REF!,14,FALSE)</f>
        <v>#REF!</v>
      </c>
      <c r="R249" s="143" t="e">
        <f>VLOOKUP(C249,#REF!,9,FALSE)</f>
        <v>#REF!</v>
      </c>
      <c r="S249" s="143" t="str">
        <f t="shared" si="15"/>
        <v>-</v>
      </c>
      <c r="T249" s="135" t="e">
        <f>VLOOKUP(C249,#REF!,15,FALSE)</f>
        <v>#REF!</v>
      </c>
      <c r="U249" s="143" t="e">
        <f>VLOOKUP(C249,#REF!,10,FALSE)</f>
        <v>#REF!</v>
      </c>
      <c r="V249" s="143" t="str">
        <f t="shared" si="13"/>
        <v>-</v>
      </c>
      <c r="W249" s="134" t="e">
        <f>VLOOKUP(C249,#REF!,54,FALSE)</f>
        <v>#REF!</v>
      </c>
      <c r="X249" s="134" t="e">
        <f>VLOOKUP(C249,#REF!,47,FALSE)</f>
        <v>#REF!</v>
      </c>
      <c r="Y249" s="134" t="str">
        <f t="shared" si="16"/>
        <v>-</v>
      </c>
    </row>
    <row r="250" spans="2:25" hidden="1">
      <c r="B250" s="134" t="s">
        <v>8330</v>
      </c>
      <c r="C250" s="134" t="s">
        <v>19414</v>
      </c>
      <c r="D250" s="134" t="s">
        <v>35</v>
      </c>
      <c r="E250" s="134" t="s">
        <v>371</v>
      </c>
      <c r="F250" s="134" t="s">
        <v>27</v>
      </c>
      <c r="G250" s="134" t="s">
        <v>28</v>
      </c>
      <c r="H250" s="134" t="s">
        <v>2913</v>
      </c>
      <c r="I250" s="134" t="s">
        <v>2300</v>
      </c>
      <c r="J250" s="134" t="s">
        <v>2505</v>
      </c>
      <c r="K250" s="134" t="s">
        <v>24</v>
      </c>
      <c r="L250" s="134" t="s">
        <v>2187</v>
      </c>
      <c r="M250" s="143" t="e">
        <f>VLOOKUP(B250,#REF!,8,FALSE)</f>
        <v>#REF!</v>
      </c>
      <c r="N250" s="135" t="e">
        <f>VLOOKUP(B250,#REF!,14,FALSE)</f>
        <v>#REF!</v>
      </c>
      <c r="O250" s="143" t="e">
        <f>VLOOKUP(B250,#REF!,9,FALSE)</f>
        <v>#REF!</v>
      </c>
      <c r="P250" s="143" t="str">
        <f t="shared" si="14"/>
        <v>-</v>
      </c>
      <c r="Q250" s="135" t="e">
        <f>VLOOKUP(C250,#REF!,14,FALSE)</f>
        <v>#REF!</v>
      </c>
      <c r="R250" s="143" t="e">
        <f>VLOOKUP(C250,#REF!,9,FALSE)</f>
        <v>#REF!</v>
      </c>
      <c r="S250" s="143" t="str">
        <f t="shared" si="15"/>
        <v>-</v>
      </c>
      <c r="T250" s="135" t="e">
        <f>VLOOKUP(C250,#REF!,15,FALSE)</f>
        <v>#REF!</v>
      </c>
      <c r="U250" s="143" t="e">
        <f>VLOOKUP(C250,#REF!,10,FALSE)</f>
        <v>#REF!</v>
      </c>
      <c r="V250" s="143" t="str">
        <f t="shared" si="13"/>
        <v>-</v>
      </c>
      <c r="W250" s="134" t="e">
        <f>VLOOKUP(C250,#REF!,54,FALSE)</f>
        <v>#REF!</v>
      </c>
      <c r="X250" s="134" t="e">
        <f>VLOOKUP(C250,#REF!,47,FALSE)</f>
        <v>#REF!</v>
      </c>
      <c r="Y250" s="134" t="str">
        <f t="shared" si="16"/>
        <v>-</v>
      </c>
    </row>
    <row r="251" spans="2:25" hidden="1">
      <c r="B251" s="134" t="s">
        <v>8332</v>
      </c>
      <c r="C251" s="134" t="s">
        <v>19415</v>
      </c>
      <c r="D251" s="134" t="s">
        <v>35</v>
      </c>
      <c r="E251" s="134" t="s">
        <v>371</v>
      </c>
      <c r="F251" s="134" t="s">
        <v>27</v>
      </c>
      <c r="G251" s="134" t="s">
        <v>28</v>
      </c>
      <c r="H251" s="134" t="s">
        <v>2913</v>
      </c>
      <c r="I251" s="134" t="s">
        <v>2300</v>
      </c>
      <c r="J251" s="134" t="s">
        <v>2527</v>
      </c>
      <c r="K251" s="134" t="s">
        <v>24</v>
      </c>
      <c r="L251" s="134" t="s">
        <v>2187</v>
      </c>
      <c r="M251" s="143" t="e">
        <f>VLOOKUP(B251,#REF!,8,FALSE)</f>
        <v>#REF!</v>
      </c>
      <c r="N251" s="135" t="e">
        <f>VLOOKUP(B251,#REF!,14,FALSE)</f>
        <v>#REF!</v>
      </c>
      <c r="O251" s="143" t="e">
        <f>VLOOKUP(B251,#REF!,9,FALSE)</f>
        <v>#REF!</v>
      </c>
      <c r="P251" s="143" t="str">
        <f t="shared" si="14"/>
        <v>-</v>
      </c>
      <c r="Q251" s="135" t="e">
        <f>VLOOKUP(C251,#REF!,14,FALSE)</f>
        <v>#REF!</v>
      </c>
      <c r="R251" s="143" t="e">
        <f>VLOOKUP(C251,#REF!,9,FALSE)</f>
        <v>#REF!</v>
      </c>
      <c r="S251" s="143" t="str">
        <f t="shared" si="15"/>
        <v>-</v>
      </c>
      <c r="T251" s="135" t="e">
        <f>VLOOKUP(C251,#REF!,15,FALSE)</f>
        <v>#REF!</v>
      </c>
      <c r="U251" s="143" t="e">
        <f>VLOOKUP(C251,#REF!,10,FALSE)</f>
        <v>#REF!</v>
      </c>
      <c r="V251" s="143" t="str">
        <f t="shared" si="13"/>
        <v>-</v>
      </c>
      <c r="W251" s="134" t="e">
        <f>VLOOKUP(C251,#REF!,54,FALSE)</f>
        <v>#REF!</v>
      </c>
      <c r="X251" s="134" t="e">
        <f>VLOOKUP(C251,#REF!,47,FALSE)</f>
        <v>#REF!</v>
      </c>
      <c r="Y251" s="134" t="str">
        <f t="shared" si="16"/>
        <v>-</v>
      </c>
    </row>
    <row r="252" spans="2:25" hidden="1">
      <c r="B252" s="134" t="s">
        <v>8334</v>
      </c>
      <c r="C252" s="134" t="s">
        <v>19416</v>
      </c>
      <c r="D252" s="134" t="s">
        <v>35</v>
      </c>
      <c r="E252" s="134" t="s">
        <v>371</v>
      </c>
      <c r="F252" s="134" t="s">
        <v>27</v>
      </c>
      <c r="G252" s="134" t="s">
        <v>28</v>
      </c>
      <c r="H252" s="134" t="s">
        <v>2913</v>
      </c>
      <c r="I252" s="134" t="s">
        <v>2300</v>
      </c>
      <c r="J252" s="134" t="s">
        <v>2532</v>
      </c>
      <c r="K252" s="134" t="s">
        <v>24</v>
      </c>
      <c r="L252" s="134" t="s">
        <v>2187</v>
      </c>
      <c r="M252" s="143" t="e">
        <f>VLOOKUP(B252,#REF!,8,FALSE)</f>
        <v>#REF!</v>
      </c>
      <c r="N252" s="135" t="e">
        <f>VLOOKUP(B252,#REF!,14,FALSE)</f>
        <v>#REF!</v>
      </c>
      <c r="O252" s="143" t="e">
        <f>VLOOKUP(B252,#REF!,9,FALSE)</f>
        <v>#REF!</v>
      </c>
      <c r="P252" s="143" t="str">
        <f t="shared" si="14"/>
        <v>-</v>
      </c>
      <c r="Q252" s="135" t="e">
        <f>VLOOKUP(C252,#REF!,14,FALSE)</f>
        <v>#REF!</v>
      </c>
      <c r="R252" s="143" t="e">
        <f>VLOOKUP(C252,#REF!,9,FALSE)</f>
        <v>#REF!</v>
      </c>
      <c r="S252" s="143" t="str">
        <f t="shared" si="15"/>
        <v>-</v>
      </c>
      <c r="T252" s="135" t="e">
        <f>VLOOKUP(C252,#REF!,15,FALSE)</f>
        <v>#REF!</v>
      </c>
      <c r="U252" s="143" t="e">
        <f>VLOOKUP(C252,#REF!,10,FALSE)</f>
        <v>#REF!</v>
      </c>
      <c r="V252" s="143" t="str">
        <f t="shared" si="13"/>
        <v>-</v>
      </c>
      <c r="W252" s="134" t="e">
        <f>VLOOKUP(C252,#REF!,54,FALSE)</f>
        <v>#REF!</v>
      </c>
      <c r="X252" s="134" t="e">
        <f>VLOOKUP(C252,#REF!,47,FALSE)</f>
        <v>#REF!</v>
      </c>
      <c r="Y252" s="134" t="str">
        <f t="shared" si="16"/>
        <v>-</v>
      </c>
    </row>
    <row r="253" spans="2:25" hidden="1">
      <c r="B253" s="134" t="s">
        <v>8336</v>
      </c>
      <c r="C253" s="134" t="s">
        <v>19417</v>
      </c>
      <c r="D253" s="134" t="s">
        <v>35</v>
      </c>
      <c r="E253" s="134" t="s">
        <v>371</v>
      </c>
      <c r="F253" s="134" t="s">
        <v>27</v>
      </c>
      <c r="G253" s="134" t="s">
        <v>28</v>
      </c>
      <c r="H253" s="134" t="s">
        <v>2934</v>
      </c>
      <c r="I253" s="134" t="s">
        <v>2300</v>
      </c>
      <c r="J253" s="134" t="s">
        <v>2514</v>
      </c>
      <c r="K253" s="134" t="s">
        <v>24</v>
      </c>
      <c r="L253" s="134" t="s">
        <v>2302</v>
      </c>
      <c r="M253" s="143" t="e">
        <f>VLOOKUP(B253,#REF!,8,FALSE)</f>
        <v>#REF!</v>
      </c>
      <c r="N253" s="135" t="e">
        <f>VLOOKUP(B253,#REF!,14,FALSE)</f>
        <v>#REF!</v>
      </c>
      <c r="O253" s="143" t="e">
        <f>VLOOKUP(B253,#REF!,9,FALSE)</f>
        <v>#REF!</v>
      </c>
      <c r="P253" s="143" t="str">
        <f t="shared" si="14"/>
        <v>-</v>
      </c>
      <c r="Q253" s="135" t="e">
        <f>VLOOKUP(C253,#REF!,14,FALSE)</f>
        <v>#REF!</v>
      </c>
      <c r="R253" s="143" t="e">
        <f>VLOOKUP(C253,#REF!,9,FALSE)</f>
        <v>#REF!</v>
      </c>
      <c r="S253" s="143" t="str">
        <f t="shared" si="15"/>
        <v>-</v>
      </c>
      <c r="T253" s="135" t="e">
        <f>VLOOKUP(C253,#REF!,15,FALSE)</f>
        <v>#REF!</v>
      </c>
      <c r="U253" s="143" t="e">
        <f>VLOOKUP(C253,#REF!,10,FALSE)</f>
        <v>#REF!</v>
      </c>
      <c r="V253" s="143" t="str">
        <f t="shared" si="13"/>
        <v>-</v>
      </c>
      <c r="W253" s="134" t="e">
        <f>VLOOKUP(C253,#REF!,54,FALSE)</f>
        <v>#REF!</v>
      </c>
      <c r="X253" s="134" t="e">
        <f>VLOOKUP(C253,#REF!,47,FALSE)</f>
        <v>#REF!</v>
      </c>
      <c r="Y253" s="134" t="str">
        <f t="shared" si="16"/>
        <v>-</v>
      </c>
    </row>
    <row r="254" spans="2:25" hidden="1">
      <c r="B254" s="134" t="s">
        <v>8338</v>
      </c>
      <c r="C254" s="134" t="s">
        <v>19418</v>
      </c>
      <c r="D254" s="134" t="s">
        <v>35</v>
      </c>
      <c r="E254" s="134" t="s">
        <v>371</v>
      </c>
      <c r="F254" s="134" t="s">
        <v>27</v>
      </c>
      <c r="G254" s="134" t="s">
        <v>28</v>
      </c>
      <c r="H254" s="134" t="s">
        <v>2934</v>
      </c>
      <c r="I254" s="134" t="s">
        <v>2300</v>
      </c>
      <c r="J254" s="134" t="s">
        <v>2500</v>
      </c>
      <c r="K254" s="134" t="s">
        <v>24</v>
      </c>
      <c r="L254" s="134" t="s">
        <v>2302</v>
      </c>
      <c r="M254" s="143" t="e">
        <f>VLOOKUP(B254,#REF!,8,FALSE)</f>
        <v>#REF!</v>
      </c>
      <c r="N254" s="135" t="e">
        <f>VLOOKUP(B254,#REF!,14,FALSE)</f>
        <v>#REF!</v>
      </c>
      <c r="O254" s="143" t="e">
        <f>VLOOKUP(B254,#REF!,9,FALSE)</f>
        <v>#REF!</v>
      </c>
      <c r="P254" s="143" t="str">
        <f t="shared" si="14"/>
        <v>-</v>
      </c>
      <c r="Q254" s="135" t="e">
        <f>VLOOKUP(C254,#REF!,14,FALSE)</f>
        <v>#REF!</v>
      </c>
      <c r="R254" s="143" t="e">
        <f>VLOOKUP(C254,#REF!,9,FALSE)</f>
        <v>#REF!</v>
      </c>
      <c r="S254" s="143" t="str">
        <f t="shared" si="15"/>
        <v>-</v>
      </c>
      <c r="T254" s="135" t="e">
        <f>VLOOKUP(C254,#REF!,15,FALSE)</f>
        <v>#REF!</v>
      </c>
      <c r="U254" s="143" t="e">
        <f>VLOOKUP(C254,#REF!,10,FALSE)</f>
        <v>#REF!</v>
      </c>
      <c r="V254" s="143" t="str">
        <f t="shared" si="13"/>
        <v>-</v>
      </c>
      <c r="W254" s="134" t="e">
        <f>VLOOKUP(C254,#REF!,54,FALSE)</f>
        <v>#REF!</v>
      </c>
      <c r="X254" s="134" t="e">
        <f>VLOOKUP(C254,#REF!,47,FALSE)</f>
        <v>#REF!</v>
      </c>
      <c r="Y254" s="134" t="str">
        <f t="shared" si="16"/>
        <v>-</v>
      </c>
    </row>
    <row r="255" spans="2:25" hidden="1">
      <c r="B255" s="134" t="s">
        <v>8340</v>
      </c>
      <c r="C255" s="134" t="s">
        <v>19419</v>
      </c>
      <c r="D255" s="134" t="s">
        <v>35</v>
      </c>
      <c r="E255" s="134" t="s">
        <v>371</v>
      </c>
      <c r="F255" s="134" t="s">
        <v>27</v>
      </c>
      <c r="G255" s="134" t="s">
        <v>28</v>
      </c>
      <c r="H255" s="134" t="s">
        <v>2934</v>
      </c>
      <c r="I255" s="134" t="s">
        <v>2300</v>
      </c>
      <c r="J255" s="134" t="s">
        <v>2505</v>
      </c>
      <c r="K255" s="134" t="s">
        <v>24</v>
      </c>
      <c r="L255" s="134" t="s">
        <v>2302</v>
      </c>
      <c r="M255" s="143" t="e">
        <f>VLOOKUP(B255,#REF!,8,FALSE)</f>
        <v>#REF!</v>
      </c>
      <c r="N255" s="135" t="e">
        <f>VLOOKUP(B255,#REF!,14,FALSE)</f>
        <v>#REF!</v>
      </c>
      <c r="O255" s="143" t="e">
        <f>VLOOKUP(B255,#REF!,9,FALSE)</f>
        <v>#REF!</v>
      </c>
      <c r="P255" s="143" t="str">
        <f t="shared" si="14"/>
        <v>-</v>
      </c>
      <c r="Q255" s="135" t="e">
        <f>VLOOKUP(C255,#REF!,14,FALSE)</f>
        <v>#REF!</v>
      </c>
      <c r="R255" s="143" t="e">
        <f>VLOOKUP(C255,#REF!,9,FALSE)</f>
        <v>#REF!</v>
      </c>
      <c r="S255" s="143" t="str">
        <f t="shared" si="15"/>
        <v>-</v>
      </c>
      <c r="T255" s="135" t="e">
        <f>VLOOKUP(C255,#REF!,15,FALSE)</f>
        <v>#REF!</v>
      </c>
      <c r="U255" s="143" t="e">
        <f>VLOOKUP(C255,#REF!,10,FALSE)</f>
        <v>#REF!</v>
      </c>
      <c r="V255" s="143" t="str">
        <f t="shared" si="13"/>
        <v>-</v>
      </c>
      <c r="W255" s="134" t="e">
        <f>VLOOKUP(C255,#REF!,54,FALSE)</f>
        <v>#REF!</v>
      </c>
      <c r="X255" s="134" t="e">
        <f>VLOOKUP(C255,#REF!,47,FALSE)</f>
        <v>#REF!</v>
      </c>
      <c r="Y255" s="134" t="str">
        <f t="shared" si="16"/>
        <v>-</v>
      </c>
    </row>
    <row r="256" spans="2:25" hidden="1">
      <c r="B256" s="134" t="s">
        <v>8342</v>
      </c>
      <c r="C256" s="134" t="s">
        <v>19420</v>
      </c>
      <c r="D256" s="134" t="s">
        <v>35</v>
      </c>
      <c r="E256" s="134" t="s">
        <v>371</v>
      </c>
      <c r="F256" s="134" t="s">
        <v>27</v>
      </c>
      <c r="G256" s="134" t="s">
        <v>28</v>
      </c>
      <c r="H256" s="134" t="s">
        <v>2934</v>
      </c>
      <c r="I256" s="134" t="s">
        <v>2300</v>
      </c>
      <c r="J256" s="134" t="s">
        <v>2527</v>
      </c>
      <c r="K256" s="134" t="s">
        <v>24</v>
      </c>
      <c r="L256" s="134" t="s">
        <v>2302</v>
      </c>
      <c r="M256" s="143" t="e">
        <f>VLOOKUP(B256,#REF!,8,FALSE)</f>
        <v>#REF!</v>
      </c>
      <c r="N256" s="135" t="e">
        <f>VLOOKUP(B256,#REF!,14,FALSE)</f>
        <v>#REF!</v>
      </c>
      <c r="O256" s="143" t="e">
        <f>VLOOKUP(B256,#REF!,9,FALSE)</f>
        <v>#REF!</v>
      </c>
      <c r="P256" s="143" t="str">
        <f t="shared" si="14"/>
        <v>-</v>
      </c>
      <c r="Q256" s="135" t="e">
        <f>VLOOKUP(C256,#REF!,14,FALSE)</f>
        <v>#REF!</v>
      </c>
      <c r="R256" s="143" t="e">
        <f>VLOOKUP(C256,#REF!,9,FALSE)</f>
        <v>#REF!</v>
      </c>
      <c r="S256" s="143" t="str">
        <f t="shared" si="15"/>
        <v>-</v>
      </c>
      <c r="T256" s="135" t="e">
        <f>VLOOKUP(C256,#REF!,15,FALSE)</f>
        <v>#REF!</v>
      </c>
      <c r="U256" s="143" t="e">
        <f>VLOOKUP(C256,#REF!,10,FALSE)</f>
        <v>#REF!</v>
      </c>
      <c r="V256" s="143" t="str">
        <f t="shared" si="13"/>
        <v>-</v>
      </c>
      <c r="W256" s="134" t="e">
        <f>VLOOKUP(C256,#REF!,54,FALSE)</f>
        <v>#REF!</v>
      </c>
      <c r="X256" s="134" t="e">
        <f>VLOOKUP(C256,#REF!,47,FALSE)</f>
        <v>#REF!</v>
      </c>
      <c r="Y256" s="134" t="str">
        <f t="shared" si="16"/>
        <v>-</v>
      </c>
    </row>
    <row r="257" spans="2:25" hidden="1">
      <c r="B257" s="134" t="s">
        <v>8344</v>
      </c>
      <c r="C257" s="134" t="s">
        <v>24</v>
      </c>
      <c r="D257" s="134" t="s">
        <v>35</v>
      </c>
      <c r="E257" s="134" t="s">
        <v>371</v>
      </c>
      <c r="F257" s="134" t="s">
        <v>27</v>
      </c>
      <c r="G257" s="134" t="s">
        <v>28</v>
      </c>
      <c r="H257" s="134" t="s">
        <v>2934</v>
      </c>
      <c r="I257" s="134" t="s">
        <v>2300</v>
      </c>
      <c r="J257" s="134" t="s">
        <v>2532</v>
      </c>
      <c r="K257" s="134" t="s">
        <v>24</v>
      </c>
      <c r="L257" s="134" t="s">
        <v>2302</v>
      </c>
      <c r="M257" s="143" t="e">
        <f>VLOOKUP(B257,#REF!,8,FALSE)</f>
        <v>#REF!</v>
      </c>
      <c r="N257" s="135" t="e">
        <f>VLOOKUP(B257,#REF!,14,FALSE)</f>
        <v>#REF!</v>
      </c>
      <c r="O257" s="143" t="e">
        <f>VLOOKUP(B257,#REF!,9,FALSE)</f>
        <v>#REF!</v>
      </c>
      <c r="P257" s="143" t="str">
        <f t="shared" si="14"/>
        <v>-</v>
      </c>
      <c r="Q257" s="135" t="e">
        <f>VLOOKUP(C257,#REF!,14,FALSE)</f>
        <v>#REF!</v>
      </c>
      <c r="R257" s="143" t="e">
        <f>VLOOKUP(C257,#REF!,9,FALSE)</f>
        <v>#REF!</v>
      </c>
      <c r="S257" s="143" t="str">
        <f t="shared" si="15"/>
        <v>-</v>
      </c>
      <c r="T257" s="135" t="e">
        <f>VLOOKUP(C257,#REF!,15,FALSE)</f>
        <v>#REF!</v>
      </c>
      <c r="U257" s="143" t="e">
        <f>VLOOKUP(C257,#REF!,10,FALSE)</f>
        <v>#REF!</v>
      </c>
      <c r="V257" s="143" t="str">
        <f t="shared" si="13"/>
        <v>-</v>
      </c>
      <c r="W257" s="134" t="e">
        <f>VLOOKUP(C257,#REF!,54,FALSE)</f>
        <v>#REF!</v>
      </c>
      <c r="X257" s="134" t="e">
        <f>VLOOKUP(C257,#REF!,47,FALSE)</f>
        <v>#REF!</v>
      </c>
      <c r="Y257" s="134" t="str">
        <f t="shared" si="16"/>
        <v>-</v>
      </c>
    </row>
    <row r="258" spans="2:25" hidden="1">
      <c r="C258" s="134" t="s">
        <v>21947</v>
      </c>
      <c r="D258" s="134" t="s">
        <v>35</v>
      </c>
      <c r="E258" s="134" t="s">
        <v>371</v>
      </c>
      <c r="F258" s="134" t="s">
        <v>27</v>
      </c>
      <c r="G258" s="134" t="s">
        <v>28</v>
      </c>
      <c r="H258" s="134" t="s">
        <v>2934</v>
      </c>
      <c r="I258" s="134" t="s">
        <v>2300</v>
      </c>
      <c r="J258" s="134" t="s">
        <v>22139</v>
      </c>
      <c r="K258" s="134" t="s">
        <v>24</v>
      </c>
      <c r="L258" s="134" t="s">
        <v>2302</v>
      </c>
      <c r="M258" s="143" t="e">
        <f>VLOOKUP(B258,#REF!,8,FALSE)</f>
        <v>#REF!</v>
      </c>
      <c r="N258" s="135" t="e">
        <f>VLOOKUP(B258,#REF!,14,FALSE)</f>
        <v>#REF!</v>
      </c>
      <c r="O258" s="143" t="e">
        <f>VLOOKUP(B258,#REF!,9,FALSE)</f>
        <v>#REF!</v>
      </c>
      <c r="P258" s="143" t="str">
        <f t="shared" si="14"/>
        <v>-</v>
      </c>
      <c r="Q258" s="135" t="e">
        <f>VLOOKUP(C258,#REF!,14,FALSE)</f>
        <v>#REF!</v>
      </c>
      <c r="R258" s="143" t="e">
        <f>VLOOKUP(C258,#REF!,9,FALSE)</f>
        <v>#REF!</v>
      </c>
      <c r="S258" s="143" t="str">
        <f t="shared" si="15"/>
        <v>-</v>
      </c>
      <c r="T258" s="135" t="e">
        <f>VLOOKUP(C258,#REF!,15,FALSE)</f>
        <v>#REF!</v>
      </c>
      <c r="U258" s="143" t="e">
        <f>VLOOKUP(C258,#REF!,10,FALSE)</f>
        <v>#REF!</v>
      </c>
      <c r="V258" s="143" t="str">
        <f t="shared" si="13"/>
        <v>-</v>
      </c>
      <c r="W258" s="134" t="e">
        <f>VLOOKUP(C258,#REF!,54,FALSE)</f>
        <v>#REF!</v>
      </c>
      <c r="X258" s="134" t="e">
        <f>VLOOKUP(C258,#REF!,47,FALSE)</f>
        <v>#REF!</v>
      </c>
      <c r="Y258" s="134" t="str">
        <f t="shared" si="16"/>
        <v>-</v>
      </c>
    </row>
    <row r="259" spans="2:25" hidden="1">
      <c r="C259" s="134" t="s">
        <v>21948</v>
      </c>
      <c r="D259" s="134" t="s">
        <v>35</v>
      </c>
      <c r="E259" s="134" t="s">
        <v>371</v>
      </c>
      <c r="F259" s="134" t="s">
        <v>27</v>
      </c>
      <c r="G259" s="134" t="s">
        <v>28</v>
      </c>
      <c r="H259" s="134" t="s">
        <v>2934</v>
      </c>
      <c r="I259" s="134" t="s">
        <v>2300</v>
      </c>
      <c r="J259" s="134" t="s">
        <v>19461</v>
      </c>
      <c r="K259" s="134" t="s">
        <v>24</v>
      </c>
      <c r="L259" s="134" t="s">
        <v>2302</v>
      </c>
      <c r="M259" s="143" t="e">
        <f>VLOOKUP(B259,#REF!,8,FALSE)</f>
        <v>#REF!</v>
      </c>
      <c r="N259" s="135" t="e">
        <f>VLOOKUP(B259,#REF!,14,FALSE)</f>
        <v>#REF!</v>
      </c>
      <c r="O259" s="143" t="e">
        <f>VLOOKUP(B259,#REF!,9,FALSE)</f>
        <v>#REF!</v>
      </c>
      <c r="P259" s="143" t="str">
        <f t="shared" si="14"/>
        <v>-</v>
      </c>
      <c r="Q259" s="135" t="e">
        <f>VLOOKUP(C259,#REF!,14,FALSE)</f>
        <v>#REF!</v>
      </c>
      <c r="R259" s="143" t="e">
        <f>VLOOKUP(C259,#REF!,9,FALSE)</f>
        <v>#REF!</v>
      </c>
      <c r="S259" s="143" t="str">
        <f t="shared" si="15"/>
        <v>-</v>
      </c>
      <c r="T259" s="135" t="e">
        <f>VLOOKUP(C259,#REF!,15,FALSE)</f>
        <v>#REF!</v>
      </c>
      <c r="U259" s="143" t="e">
        <f>VLOOKUP(C259,#REF!,10,FALSE)</f>
        <v>#REF!</v>
      </c>
      <c r="V259" s="143" t="str">
        <f t="shared" si="13"/>
        <v>-</v>
      </c>
      <c r="W259" s="134" t="e">
        <f>VLOOKUP(C259,#REF!,54,FALSE)</f>
        <v>#REF!</v>
      </c>
      <c r="X259" s="134" t="e">
        <f>VLOOKUP(C259,#REF!,47,FALSE)</f>
        <v>#REF!</v>
      </c>
      <c r="Y259" s="134" t="str">
        <f t="shared" si="16"/>
        <v>-</v>
      </c>
    </row>
    <row r="260" spans="2:25" hidden="1">
      <c r="B260" s="134" t="s">
        <v>8346</v>
      </c>
      <c r="C260" s="134" t="s">
        <v>19422</v>
      </c>
      <c r="D260" s="134" t="s">
        <v>35</v>
      </c>
      <c r="E260" s="134" t="s">
        <v>371</v>
      </c>
      <c r="F260" s="134" t="s">
        <v>27</v>
      </c>
      <c r="G260" s="134" t="s">
        <v>28</v>
      </c>
      <c r="H260" s="134" t="s">
        <v>2934</v>
      </c>
      <c r="I260" s="134" t="s">
        <v>2300</v>
      </c>
      <c r="J260" s="134" t="s">
        <v>2514</v>
      </c>
      <c r="K260" s="134" t="s">
        <v>24</v>
      </c>
      <c r="L260" s="134" t="s">
        <v>2187</v>
      </c>
      <c r="M260" s="143" t="e">
        <f>VLOOKUP(B260,#REF!,8,FALSE)</f>
        <v>#REF!</v>
      </c>
      <c r="N260" s="135" t="e">
        <f>VLOOKUP(B260,#REF!,14,FALSE)</f>
        <v>#REF!</v>
      </c>
      <c r="O260" s="143" t="e">
        <f>VLOOKUP(B260,#REF!,9,FALSE)</f>
        <v>#REF!</v>
      </c>
      <c r="P260" s="143" t="str">
        <f t="shared" si="14"/>
        <v>-</v>
      </c>
      <c r="Q260" s="135" t="e">
        <f>VLOOKUP(C260,#REF!,14,FALSE)</f>
        <v>#REF!</v>
      </c>
      <c r="R260" s="143" t="e">
        <f>VLOOKUP(C260,#REF!,9,FALSE)</f>
        <v>#REF!</v>
      </c>
      <c r="S260" s="143" t="str">
        <f t="shared" si="15"/>
        <v>-</v>
      </c>
      <c r="T260" s="135" t="e">
        <f>VLOOKUP(C260,#REF!,15,FALSE)</f>
        <v>#REF!</v>
      </c>
      <c r="U260" s="143" t="e">
        <f>VLOOKUP(C260,#REF!,10,FALSE)</f>
        <v>#REF!</v>
      </c>
      <c r="V260" s="143" t="str">
        <f t="shared" si="13"/>
        <v>-</v>
      </c>
      <c r="W260" s="134" t="e">
        <f>VLOOKUP(C260,#REF!,54,FALSE)</f>
        <v>#REF!</v>
      </c>
      <c r="X260" s="134" t="e">
        <f>VLOOKUP(C260,#REF!,47,FALSE)</f>
        <v>#REF!</v>
      </c>
      <c r="Y260" s="134" t="str">
        <f t="shared" si="16"/>
        <v>-</v>
      </c>
    </row>
    <row r="261" spans="2:25" hidden="1">
      <c r="B261" s="134" t="s">
        <v>8348</v>
      </c>
      <c r="C261" s="134" t="s">
        <v>19423</v>
      </c>
      <c r="D261" s="134" t="s">
        <v>35</v>
      </c>
      <c r="E261" s="134" t="s">
        <v>371</v>
      </c>
      <c r="F261" s="134" t="s">
        <v>27</v>
      </c>
      <c r="G261" s="134" t="s">
        <v>28</v>
      </c>
      <c r="H261" s="134" t="s">
        <v>2934</v>
      </c>
      <c r="I261" s="134" t="s">
        <v>2300</v>
      </c>
      <c r="J261" s="134" t="s">
        <v>2500</v>
      </c>
      <c r="K261" s="134" t="s">
        <v>24</v>
      </c>
      <c r="L261" s="134" t="s">
        <v>2187</v>
      </c>
      <c r="M261" s="143" t="e">
        <f>VLOOKUP(B261,#REF!,8,FALSE)</f>
        <v>#REF!</v>
      </c>
      <c r="N261" s="135" t="e">
        <f>VLOOKUP(B261,#REF!,14,FALSE)</f>
        <v>#REF!</v>
      </c>
      <c r="O261" s="143" t="e">
        <f>VLOOKUP(B261,#REF!,9,FALSE)</f>
        <v>#REF!</v>
      </c>
      <c r="P261" s="143" t="str">
        <f t="shared" si="14"/>
        <v>-</v>
      </c>
      <c r="Q261" s="135" t="e">
        <f>VLOOKUP(C261,#REF!,14,FALSE)</f>
        <v>#REF!</v>
      </c>
      <c r="R261" s="143" t="e">
        <f>VLOOKUP(C261,#REF!,9,FALSE)</f>
        <v>#REF!</v>
      </c>
      <c r="S261" s="143" t="str">
        <f t="shared" si="15"/>
        <v>-</v>
      </c>
      <c r="T261" s="135" t="e">
        <f>VLOOKUP(C261,#REF!,15,FALSE)</f>
        <v>#REF!</v>
      </c>
      <c r="U261" s="143" t="e">
        <f>VLOOKUP(C261,#REF!,10,FALSE)</f>
        <v>#REF!</v>
      </c>
      <c r="V261" s="143" t="str">
        <f t="shared" ref="V261:V324" si="17">IFERROR(U261/R261,"-")</f>
        <v>-</v>
      </c>
      <c r="W261" s="134" t="e">
        <f>VLOOKUP(C261,#REF!,54,FALSE)</f>
        <v>#REF!</v>
      </c>
      <c r="X261" s="134" t="e">
        <f>VLOOKUP(C261,#REF!,47,FALSE)</f>
        <v>#REF!</v>
      </c>
      <c r="Y261" s="134" t="str">
        <f t="shared" si="16"/>
        <v>-</v>
      </c>
    </row>
    <row r="262" spans="2:25" hidden="1">
      <c r="B262" s="134" t="s">
        <v>8350</v>
      </c>
      <c r="C262" s="134" t="s">
        <v>19424</v>
      </c>
      <c r="D262" s="134" t="s">
        <v>35</v>
      </c>
      <c r="E262" s="134" t="s">
        <v>371</v>
      </c>
      <c r="F262" s="134" t="s">
        <v>27</v>
      </c>
      <c r="G262" s="134" t="s">
        <v>28</v>
      </c>
      <c r="H262" s="134" t="s">
        <v>2934</v>
      </c>
      <c r="I262" s="134" t="s">
        <v>2300</v>
      </c>
      <c r="J262" s="134" t="s">
        <v>2505</v>
      </c>
      <c r="K262" s="134" t="s">
        <v>24</v>
      </c>
      <c r="L262" s="134" t="s">
        <v>2187</v>
      </c>
      <c r="M262" s="143" t="e">
        <f>VLOOKUP(B262,#REF!,8,FALSE)</f>
        <v>#REF!</v>
      </c>
      <c r="N262" s="135" t="e">
        <f>VLOOKUP(B262,#REF!,14,FALSE)</f>
        <v>#REF!</v>
      </c>
      <c r="O262" s="143" t="e">
        <f>VLOOKUP(B262,#REF!,9,FALSE)</f>
        <v>#REF!</v>
      </c>
      <c r="P262" s="143" t="str">
        <f t="shared" ref="P262:P325" si="18">IFERROR(O262/M262,"-")</f>
        <v>-</v>
      </c>
      <c r="Q262" s="135" t="e">
        <f>VLOOKUP(C262,#REF!,14,FALSE)</f>
        <v>#REF!</v>
      </c>
      <c r="R262" s="143" t="e">
        <f>VLOOKUP(C262,#REF!,9,FALSE)</f>
        <v>#REF!</v>
      </c>
      <c r="S262" s="143" t="str">
        <f t="shared" ref="S262:S325" si="19">IFERROR(R262/O262,"-")</f>
        <v>-</v>
      </c>
      <c r="T262" s="135" t="e">
        <f>VLOOKUP(C262,#REF!,15,FALSE)</f>
        <v>#REF!</v>
      </c>
      <c r="U262" s="143" t="e">
        <f>VLOOKUP(C262,#REF!,10,FALSE)</f>
        <v>#REF!</v>
      </c>
      <c r="V262" s="143" t="str">
        <f t="shared" si="17"/>
        <v>-</v>
      </c>
      <c r="W262" s="134" t="e">
        <f>VLOOKUP(C262,#REF!,54,FALSE)</f>
        <v>#REF!</v>
      </c>
      <c r="X262" s="134" t="e">
        <f>VLOOKUP(C262,#REF!,47,FALSE)</f>
        <v>#REF!</v>
      </c>
      <c r="Y262" s="134" t="str">
        <f t="shared" ref="Y262:Y325" si="20">IFERROR(X262/U262,"-")</f>
        <v>-</v>
      </c>
    </row>
    <row r="263" spans="2:25" hidden="1">
      <c r="B263" s="134" t="s">
        <v>8352</v>
      </c>
      <c r="C263" s="134" t="s">
        <v>19425</v>
      </c>
      <c r="D263" s="134" t="s">
        <v>35</v>
      </c>
      <c r="E263" s="134" t="s">
        <v>371</v>
      </c>
      <c r="F263" s="134" t="s">
        <v>27</v>
      </c>
      <c r="G263" s="134" t="s">
        <v>28</v>
      </c>
      <c r="H263" s="134" t="s">
        <v>2934</v>
      </c>
      <c r="I263" s="134" t="s">
        <v>2300</v>
      </c>
      <c r="J263" s="134" t="s">
        <v>2527</v>
      </c>
      <c r="K263" s="134" t="s">
        <v>24</v>
      </c>
      <c r="L263" s="134" t="s">
        <v>2187</v>
      </c>
      <c r="M263" s="143" t="e">
        <f>VLOOKUP(B263,#REF!,8,FALSE)</f>
        <v>#REF!</v>
      </c>
      <c r="N263" s="135" t="e">
        <f>VLOOKUP(B263,#REF!,14,FALSE)</f>
        <v>#REF!</v>
      </c>
      <c r="O263" s="143" t="e">
        <f>VLOOKUP(B263,#REF!,9,FALSE)</f>
        <v>#REF!</v>
      </c>
      <c r="P263" s="143" t="str">
        <f t="shared" si="18"/>
        <v>-</v>
      </c>
      <c r="Q263" s="135" t="e">
        <f>VLOOKUP(C263,#REF!,14,FALSE)</f>
        <v>#REF!</v>
      </c>
      <c r="R263" s="143" t="e">
        <f>VLOOKUP(C263,#REF!,9,FALSE)</f>
        <v>#REF!</v>
      </c>
      <c r="S263" s="143" t="str">
        <f t="shared" si="19"/>
        <v>-</v>
      </c>
      <c r="T263" s="135" t="e">
        <f>VLOOKUP(C263,#REF!,15,FALSE)</f>
        <v>#REF!</v>
      </c>
      <c r="U263" s="143" t="e">
        <f>VLOOKUP(C263,#REF!,10,FALSE)</f>
        <v>#REF!</v>
      </c>
      <c r="V263" s="143" t="str">
        <f t="shared" si="17"/>
        <v>-</v>
      </c>
      <c r="W263" s="134" t="e">
        <f>VLOOKUP(C263,#REF!,54,FALSE)</f>
        <v>#REF!</v>
      </c>
      <c r="X263" s="134" t="e">
        <f>VLOOKUP(C263,#REF!,47,FALSE)</f>
        <v>#REF!</v>
      </c>
      <c r="Y263" s="134" t="str">
        <f t="shared" si="20"/>
        <v>-</v>
      </c>
    </row>
    <row r="264" spans="2:25" hidden="1">
      <c r="B264" s="134" t="s">
        <v>8354</v>
      </c>
      <c r="C264" s="134" t="s">
        <v>24</v>
      </c>
      <c r="D264" s="134" t="s">
        <v>35</v>
      </c>
      <c r="E264" s="134" t="s">
        <v>371</v>
      </c>
      <c r="F264" s="134" t="s">
        <v>27</v>
      </c>
      <c r="G264" s="134" t="s">
        <v>28</v>
      </c>
      <c r="H264" s="134" t="s">
        <v>2934</v>
      </c>
      <c r="I264" s="134" t="s">
        <v>2300</v>
      </c>
      <c r="J264" s="134" t="s">
        <v>2532</v>
      </c>
      <c r="K264" s="134" t="s">
        <v>24</v>
      </c>
      <c r="L264" s="134" t="s">
        <v>2187</v>
      </c>
      <c r="M264" s="143" t="e">
        <f>VLOOKUP(B264,#REF!,8,FALSE)</f>
        <v>#REF!</v>
      </c>
      <c r="N264" s="135" t="e">
        <f>VLOOKUP(B264,#REF!,14,FALSE)</f>
        <v>#REF!</v>
      </c>
      <c r="O264" s="143" t="e">
        <f>VLOOKUP(B264,#REF!,9,FALSE)</f>
        <v>#REF!</v>
      </c>
      <c r="P264" s="143" t="str">
        <f t="shared" si="18"/>
        <v>-</v>
      </c>
      <c r="Q264" s="135" t="e">
        <f>VLOOKUP(C264,#REF!,14,FALSE)</f>
        <v>#REF!</v>
      </c>
      <c r="R264" s="143" t="e">
        <f>VLOOKUP(C264,#REF!,9,FALSE)</f>
        <v>#REF!</v>
      </c>
      <c r="S264" s="143" t="str">
        <f t="shared" si="19"/>
        <v>-</v>
      </c>
      <c r="T264" s="135" t="e">
        <f>VLOOKUP(C264,#REF!,15,FALSE)</f>
        <v>#REF!</v>
      </c>
      <c r="U264" s="143" t="e">
        <f>VLOOKUP(C264,#REF!,10,FALSE)</f>
        <v>#REF!</v>
      </c>
      <c r="V264" s="143" t="str">
        <f t="shared" si="17"/>
        <v>-</v>
      </c>
      <c r="W264" s="134" t="e">
        <f>VLOOKUP(C264,#REF!,54,FALSE)</f>
        <v>#REF!</v>
      </c>
      <c r="X264" s="134" t="e">
        <f>VLOOKUP(C264,#REF!,47,FALSE)</f>
        <v>#REF!</v>
      </c>
      <c r="Y264" s="134" t="str">
        <f t="shared" si="20"/>
        <v>-</v>
      </c>
    </row>
    <row r="265" spans="2:25" hidden="1">
      <c r="C265" s="134" t="s">
        <v>21949</v>
      </c>
      <c r="D265" s="134" t="s">
        <v>35</v>
      </c>
      <c r="E265" s="134" t="s">
        <v>371</v>
      </c>
      <c r="F265" s="134" t="s">
        <v>27</v>
      </c>
      <c r="G265" s="134" t="s">
        <v>28</v>
      </c>
      <c r="H265" s="134" t="s">
        <v>2934</v>
      </c>
      <c r="I265" s="134" t="s">
        <v>2300</v>
      </c>
      <c r="J265" s="134" t="s">
        <v>22139</v>
      </c>
      <c r="K265" s="134" t="s">
        <v>24</v>
      </c>
      <c r="L265" s="134" t="s">
        <v>2187</v>
      </c>
      <c r="M265" s="143" t="e">
        <f>VLOOKUP(B265,#REF!,8,FALSE)</f>
        <v>#REF!</v>
      </c>
      <c r="N265" s="135" t="e">
        <f>VLOOKUP(B265,#REF!,14,FALSE)</f>
        <v>#REF!</v>
      </c>
      <c r="O265" s="143" t="e">
        <f>VLOOKUP(B265,#REF!,9,FALSE)</f>
        <v>#REF!</v>
      </c>
      <c r="P265" s="143" t="str">
        <f t="shared" si="18"/>
        <v>-</v>
      </c>
      <c r="Q265" s="135" t="e">
        <f>VLOOKUP(C265,#REF!,14,FALSE)</f>
        <v>#REF!</v>
      </c>
      <c r="R265" s="143" t="e">
        <f>VLOOKUP(C265,#REF!,9,FALSE)</f>
        <v>#REF!</v>
      </c>
      <c r="S265" s="143" t="str">
        <f t="shared" si="19"/>
        <v>-</v>
      </c>
      <c r="T265" s="135" t="e">
        <f>VLOOKUP(C265,#REF!,15,FALSE)</f>
        <v>#REF!</v>
      </c>
      <c r="U265" s="143" t="e">
        <f>VLOOKUP(C265,#REF!,10,FALSE)</f>
        <v>#REF!</v>
      </c>
      <c r="V265" s="143" t="str">
        <f t="shared" si="17"/>
        <v>-</v>
      </c>
      <c r="W265" s="134" t="e">
        <f>VLOOKUP(C265,#REF!,54,FALSE)</f>
        <v>#REF!</v>
      </c>
      <c r="X265" s="134" t="e">
        <f>VLOOKUP(C265,#REF!,47,FALSE)</f>
        <v>#REF!</v>
      </c>
      <c r="Y265" s="134" t="str">
        <f t="shared" si="20"/>
        <v>-</v>
      </c>
    </row>
    <row r="266" spans="2:25" hidden="1">
      <c r="C266" s="134" t="s">
        <v>22048</v>
      </c>
      <c r="D266" s="134" t="s">
        <v>35</v>
      </c>
      <c r="E266" s="134" t="s">
        <v>371</v>
      </c>
      <c r="F266" s="134" t="s">
        <v>27</v>
      </c>
      <c r="G266" s="134" t="s">
        <v>28</v>
      </c>
      <c r="H266" s="134" t="s">
        <v>2934</v>
      </c>
      <c r="I266" s="134" t="s">
        <v>2300</v>
      </c>
      <c r="J266" s="134" t="s">
        <v>19461</v>
      </c>
      <c r="K266" s="134" t="s">
        <v>24</v>
      </c>
      <c r="L266" s="134" t="s">
        <v>2187</v>
      </c>
      <c r="M266" s="143" t="e">
        <f>VLOOKUP(B266,#REF!,8,FALSE)</f>
        <v>#REF!</v>
      </c>
      <c r="N266" s="135" t="e">
        <f>VLOOKUP(B266,#REF!,14,FALSE)</f>
        <v>#REF!</v>
      </c>
      <c r="O266" s="143" t="e">
        <f>VLOOKUP(B266,#REF!,9,FALSE)</f>
        <v>#REF!</v>
      </c>
      <c r="P266" s="143" t="str">
        <f t="shared" si="18"/>
        <v>-</v>
      </c>
      <c r="Q266" s="135" t="e">
        <f>VLOOKUP(C266,#REF!,14,FALSE)</f>
        <v>#REF!</v>
      </c>
      <c r="R266" s="143" t="e">
        <f>VLOOKUP(C266,#REF!,9,FALSE)</f>
        <v>#REF!</v>
      </c>
      <c r="S266" s="143" t="str">
        <f t="shared" si="19"/>
        <v>-</v>
      </c>
      <c r="T266" s="135" t="e">
        <f>VLOOKUP(C266,#REF!,15,FALSE)</f>
        <v>#REF!</v>
      </c>
      <c r="U266" s="143" t="e">
        <f>VLOOKUP(C266,#REF!,10,FALSE)</f>
        <v>#REF!</v>
      </c>
      <c r="V266" s="143" t="str">
        <f t="shared" si="17"/>
        <v>-</v>
      </c>
      <c r="W266" s="134" t="e">
        <f>VLOOKUP(C266,#REF!,54,FALSE)</f>
        <v>#REF!</v>
      </c>
      <c r="X266" s="134" t="e">
        <f>VLOOKUP(C266,#REF!,47,FALSE)</f>
        <v>#REF!</v>
      </c>
      <c r="Y266" s="134" t="str">
        <f t="shared" si="20"/>
        <v>-</v>
      </c>
    </row>
    <row r="267" spans="2:25" hidden="1">
      <c r="B267" s="134" t="s">
        <v>8356</v>
      </c>
      <c r="C267" s="134" t="s">
        <v>19427</v>
      </c>
      <c r="D267" s="134" t="s">
        <v>35</v>
      </c>
      <c r="E267" s="134" t="s">
        <v>371</v>
      </c>
      <c r="F267" s="134" t="s">
        <v>27</v>
      </c>
      <c r="G267" s="134" t="s">
        <v>28</v>
      </c>
      <c r="H267" s="134" t="s">
        <v>2975</v>
      </c>
      <c r="I267" s="134" t="s">
        <v>2300</v>
      </c>
      <c r="J267" s="134" t="s">
        <v>2514</v>
      </c>
      <c r="K267" s="134" t="s">
        <v>24</v>
      </c>
      <c r="L267" s="134" t="s">
        <v>2302</v>
      </c>
      <c r="M267" s="143" t="e">
        <f>VLOOKUP(B267,#REF!,8,FALSE)</f>
        <v>#REF!</v>
      </c>
      <c r="N267" s="135" t="e">
        <f>VLOOKUP(B267,#REF!,14,FALSE)</f>
        <v>#REF!</v>
      </c>
      <c r="O267" s="143" t="e">
        <f>VLOOKUP(B267,#REF!,9,FALSE)</f>
        <v>#REF!</v>
      </c>
      <c r="P267" s="143" t="str">
        <f t="shared" si="18"/>
        <v>-</v>
      </c>
      <c r="Q267" s="135" t="e">
        <f>VLOOKUP(C267,#REF!,14,FALSE)</f>
        <v>#REF!</v>
      </c>
      <c r="R267" s="143" t="e">
        <f>VLOOKUP(C267,#REF!,9,FALSE)</f>
        <v>#REF!</v>
      </c>
      <c r="S267" s="143" t="str">
        <f t="shared" si="19"/>
        <v>-</v>
      </c>
      <c r="T267" s="135" t="e">
        <f>VLOOKUP(C267,#REF!,15,FALSE)</f>
        <v>#REF!</v>
      </c>
      <c r="U267" s="143" t="e">
        <f>VLOOKUP(C267,#REF!,10,FALSE)</f>
        <v>#REF!</v>
      </c>
      <c r="V267" s="143" t="str">
        <f t="shared" si="17"/>
        <v>-</v>
      </c>
      <c r="W267" s="134" t="e">
        <f>VLOOKUP(C267,#REF!,54,FALSE)</f>
        <v>#REF!</v>
      </c>
      <c r="X267" s="134" t="e">
        <f>VLOOKUP(C267,#REF!,47,FALSE)</f>
        <v>#REF!</v>
      </c>
      <c r="Y267" s="134" t="str">
        <f t="shared" si="20"/>
        <v>-</v>
      </c>
    </row>
    <row r="268" spans="2:25" hidden="1">
      <c r="B268" s="134" t="s">
        <v>8358</v>
      </c>
      <c r="C268" s="134" t="s">
        <v>19428</v>
      </c>
      <c r="D268" s="134" t="s">
        <v>35</v>
      </c>
      <c r="E268" s="134" t="s">
        <v>371</v>
      </c>
      <c r="F268" s="134" t="s">
        <v>27</v>
      </c>
      <c r="G268" s="134" t="s">
        <v>28</v>
      </c>
      <c r="H268" s="134" t="s">
        <v>2975</v>
      </c>
      <c r="I268" s="134" t="s">
        <v>2300</v>
      </c>
      <c r="J268" s="134" t="s">
        <v>2500</v>
      </c>
      <c r="K268" s="134" t="s">
        <v>24</v>
      </c>
      <c r="L268" s="134" t="s">
        <v>2302</v>
      </c>
      <c r="M268" s="143" t="e">
        <f>VLOOKUP(B268,#REF!,8,FALSE)</f>
        <v>#REF!</v>
      </c>
      <c r="N268" s="135" t="e">
        <f>VLOOKUP(B268,#REF!,14,FALSE)</f>
        <v>#REF!</v>
      </c>
      <c r="O268" s="143" t="e">
        <f>VLOOKUP(B268,#REF!,9,FALSE)</f>
        <v>#REF!</v>
      </c>
      <c r="P268" s="143" t="str">
        <f t="shared" si="18"/>
        <v>-</v>
      </c>
      <c r="Q268" s="135" t="e">
        <f>VLOOKUP(C268,#REF!,14,FALSE)</f>
        <v>#REF!</v>
      </c>
      <c r="R268" s="143" t="e">
        <f>VLOOKUP(C268,#REF!,9,FALSE)</f>
        <v>#REF!</v>
      </c>
      <c r="S268" s="143" t="str">
        <f t="shared" si="19"/>
        <v>-</v>
      </c>
      <c r="T268" s="135" t="e">
        <f>VLOOKUP(C268,#REF!,15,FALSE)</f>
        <v>#REF!</v>
      </c>
      <c r="U268" s="143" t="e">
        <f>VLOOKUP(C268,#REF!,10,FALSE)</f>
        <v>#REF!</v>
      </c>
      <c r="V268" s="143" t="str">
        <f t="shared" si="17"/>
        <v>-</v>
      </c>
      <c r="W268" s="134" t="e">
        <f>VLOOKUP(C268,#REF!,54,FALSE)</f>
        <v>#REF!</v>
      </c>
      <c r="X268" s="134" t="e">
        <f>VLOOKUP(C268,#REF!,47,FALSE)</f>
        <v>#REF!</v>
      </c>
      <c r="Y268" s="134" t="str">
        <f t="shared" si="20"/>
        <v>-</v>
      </c>
    </row>
    <row r="269" spans="2:25" hidden="1">
      <c r="B269" s="134" t="s">
        <v>8360</v>
      </c>
      <c r="C269" s="134" t="s">
        <v>19429</v>
      </c>
      <c r="D269" s="134" t="s">
        <v>35</v>
      </c>
      <c r="E269" s="134" t="s">
        <v>371</v>
      </c>
      <c r="F269" s="134" t="s">
        <v>27</v>
      </c>
      <c r="G269" s="134" t="s">
        <v>28</v>
      </c>
      <c r="H269" s="134" t="s">
        <v>2975</v>
      </c>
      <c r="I269" s="134" t="s">
        <v>2300</v>
      </c>
      <c r="J269" s="134" t="s">
        <v>2505</v>
      </c>
      <c r="K269" s="134" t="s">
        <v>24</v>
      </c>
      <c r="L269" s="134" t="s">
        <v>2302</v>
      </c>
      <c r="M269" s="143" t="e">
        <f>VLOOKUP(B269,#REF!,8,FALSE)</f>
        <v>#REF!</v>
      </c>
      <c r="N269" s="135" t="e">
        <f>VLOOKUP(B269,#REF!,14,FALSE)</f>
        <v>#REF!</v>
      </c>
      <c r="O269" s="143" t="e">
        <f>VLOOKUP(B269,#REF!,9,FALSE)</f>
        <v>#REF!</v>
      </c>
      <c r="P269" s="143" t="str">
        <f t="shared" si="18"/>
        <v>-</v>
      </c>
      <c r="Q269" s="135" t="e">
        <f>VLOOKUP(C269,#REF!,14,FALSE)</f>
        <v>#REF!</v>
      </c>
      <c r="R269" s="143" t="e">
        <f>VLOOKUP(C269,#REF!,9,FALSE)</f>
        <v>#REF!</v>
      </c>
      <c r="S269" s="143" t="str">
        <f t="shared" si="19"/>
        <v>-</v>
      </c>
      <c r="T269" s="135" t="e">
        <f>VLOOKUP(C269,#REF!,15,FALSE)</f>
        <v>#REF!</v>
      </c>
      <c r="U269" s="143" t="e">
        <f>VLOOKUP(C269,#REF!,10,FALSE)</f>
        <v>#REF!</v>
      </c>
      <c r="V269" s="143" t="str">
        <f t="shared" si="17"/>
        <v>-</v>
      </c>
      <c r="W269" s="134" t="e">
        <f>VLOOKUP(C269,#REF!,54,FALSE)</f>
        <v>#REF!</v>
      </c>
      <c r="X269" s="134" t="e">
        <f>VLOOKUP(C269,#REF!,47,FALSE)</f>
        <v>#REF!</v>
      </c>
      <c r="Y269" s="134" t="str">
        <f t="shared" si="20"/>
        <v>-</v>
      </c>
    </row>
    <row r="270" spans="2:25" hidden="1">
      <c r="B270" s="134" t="s">
        <v>8362</v>
      </c>
      <c r="C270" s="134" t="s">
        <v>19430</v>
      </c>
      <c r="D270" s="134" t="s">
        <v>35</v>
      </c>
      <c r="E270" s="134" t="s">
        <v>371</v>
      </c>
      <c r="F270" s="134" t="s">
        <v>27</v>
      </c>
      <c r="G270" s="134" t="s">
        <v>28</v>
      </c>
      <c r="H270" s="134" t="s">
        <v>2975</v>
      </c>
      <c r="I270" s="134" t="s">
        <v>2300</v>
      </c>
      <c r="J270" s="134" t="s">
        <v>2527</v>
      </c>
      <c r="K270" s="134" t="s">
        <v>24</v>
      </c>
      <c r="L270" s="134" t="s">
        <v>2302</v>
      </c>
      <c r="M270" s="143" t="e">
        <f>VLOOKUP(B270,#REF!,8,FALSE)</f>
        <v>#REF!</v>
      </c>
      <c r="N270" s="135" t="e">
        <f>VLOOKUP(B270,#REF!,14,FALSE)</f>
        <v>#REF!</v>
      </c>
      <c r="O270" s="143" t="e">
        <f>VLOOKUP(B270,#REF!,9,FALSE)</f>
        <v>#REF!</v>
      </c>
      <c r="P270" s="143" t="str">
        <f t="shared" si="18"/>
        <v>-</v>
      </c>
      <c r="Q270" s="135" t="e">
        <f>VLOOKUP(C270,#REF!,14,FALSE)</f>
        <v>#REF!</v>
      </c>
      <c r="R270" s="143" t="e">
        <f>VLOOKUP(C270,#REF!,9,FALSE)</f>
        <v>#REF!</v>
      </c>
      <c r="S270" s="143" t="str">
        <f t="shared" si="19"/>
        <v>-</v>
      </c>
      <c r="T270" s="135" t="e">
        <f>VLOOKUP(C270,#REF!,15,FALSE)</f>
        <v>#REF!</v>
      </c>
      <c r="U270" s="143" t="e">
        <f>VLOOKUP(C270,#REF!,10,FALSE)</f>
        <v>#REF!</v>
      </c>
      <c r="V270" s="143" t="str">
        <f t="shared" si="17"/>
        <v>-</v>
      </c>
      <c r="W270" s="134" t="e">
        <f>VLOOKUP(C270,#REF!,54,FALSE)</f>
        <v>#REF!</v>
      </c>
      <c r="X270" s="134" t="e">
        <f>VLOOKUP(C270,#REF!,47,FALSE)</f>
        <v>#REF!</v>
      </c>
      <c r="Y270" s="134" t="str">
        <f t="shared" si="20"/>
        <v>-</v>
      </c>
    </row>
    <row r="271" spans="2:25" hidden="1">
      <c r="B271" s="134" t="s">
        <v>8364</v>
      </c>
      <c r="C271" s="134" t="s">
        <v>19431</v>
      </c>
      <c r="D271" s="134" t="s">
        <v>35</v>
      </c>
      <c r="E271" s="134" t="s">
        <v>371</v>
      </c>
      <c r="F271" s="134" t="s">
        <v>27</v>
      </c>
      <c r="G271" s="134" t="s">
        <v>28</v>
      </c>
      <c r="H271" s="134" t="s">
        <v>2975</v>
      </c>
      <c r="I271" s="134" t="s">
        <v>2300</v>
      </c>
      <c r="J271" s="134" t="s">
        <v>2532</v>
      </c>
      <c r="K271" s="134" t="s">
        <v>24</v>
      </c>
      <c r="L271" s="134" t="s">
        <v>2302</v>
      </c>
      <c r="M271" s="143" t="e">
        <f>VLOOKUP(B271,#REF!,8,FALSE)</f>
        <v>#REF!</v>
      </c>
      <c r="N271" s="135" t="e">
        <f>VLOOKUP(B271,#REF!,14,FALSE)</f>
        <v>#REF!</v>
      </c>
      <c r="O271" s="143" t="e">
        <f>VLOOKUP(B271,#REF!,9,FALSE)</f>
        <v>#REF!</v>
      </c>
      <c r="P271" s="143" t="str">
        <f t="shared" si="18"/>
        <v>-</v>
      </c>
      <c r="Q271" s="135" t="e">
        <f>VLOOKUP(C271,#REF!,14,FALSE)</f>
        <v>#REF!</v>
      </c>
      <c r="R271" s="143" t="e">
        <f>VLOOKUP(C271,#REF!,9,FALSE)</f>
        <v>#REF!</v>
      </c>
      <c r="S271" s="143" t="str">
        <f t="shared" si="19"/>
        <v>-</v>
      </c>
      <c r="T271" s="135" t="e">
        <f>VLOOKUP(C271,#REF!,15,FALSE)</f>
        <v>#REF!</v>
      </c>
      <c r="U271" s="143" t="e">
        <f>VLOOKUP(C271,#REF!,10,FALSE)</f>
        <v>#REF!</v>
      </c>
      <c r="V271" s="143" t="str">
        <f t="shared" si="17"/>
        <v>-</v>
      </c>
      <c r="W271" s="134" t="e">
        <f>VLOOKUP(C271,#REF!,54,FALSE)</f>
        <v>#REF!</v>
      </c>
      <c r="X271" s="134" t="e">
        <f>VLOOKUP(C271,#REF!,47,FALSE)</f>
        <v>#REF!</v>
      </c>
      <c r="Y271" s="134" t="str">
        <f t="shared" si="20"/>
        <v>-</v>
      </c>
    </row>
    <row r="272" spans="2:25" hidden="1">
      <c r="B272" s="134" t="s">
        <v>8366</v>
      </c>
      <c r="C272" s="134" t="s">
        <v>19432</v>
      </c>
      <c r="D272" s="134" t="s">
        <v>35</v>
      </c>
      <c r="E272" s="134" t="s">
        <v>371</v>
      </c>
      <c r="F272" s="134" t="s">
        <v>27</v>
      </c>
      <c r="G272" s="134" t="s">
        <v>28</v>
      </c>
      <c r="H272" s="134" t="s">
        <v>2975</v>
      </c>
      <c r="I272" s="134" t="s">
        <v>2300</v>
      </c>
      <c r="J272" s="134" t="s">
        <v>2514</v>
      </c>
      <c r="K272" s="134" t="s">
        <v>24</v>
      </c>
      <c r="L272" s="134" t="s">
        <v>2187</v>
      </c>
      <c r="M272" s="143" t="e">
        <f>VLOOKUP(B272,#REF!,8,FALSE)</f>
        <v>#REF!</v>
      </c>
      <c r="N272" s="135" t="e">
        <f>VLOOKUP(B272,#REF!,14,FALSE)</f>
        <v>#REF!</v>
      </c>
      <c r="O272" s="143" t="e">
        <f>VLOOKUP(B272,#REF!,9,FALSE)</f>
        <v>#REF!</v>
      </c>
      <c r="P272" s="143" t="str">
        <f t="shared" si="18"/>
        <v>-</v>
      </c>
      <c r="Q272" s="135" t="e">
        <f>VLOOKUP(C272,#REF!,14,FALSE)</f>
        <v>#REF!</v>
      </c>
      <c r="R272" s="143" t="e">
        <f>VLOOKUP(C272,#REF!,9,FALSE)</f>
        <v>#REF!</v>
      </c>
      <c r="S272" s="143" t="str">
        <f t="shared" si="19"/>
        <v>-</v>
      </c>
      <c r="T272" s="135" t="e">
        <f>VLOOKUP(C272,#REF!,15,FALSE)</f>
        <v>#REF!</v>
      </c>
      <c r="U272" s="143" t="e">
        <f>VLOOKUP(C272,#REF!,10,FALSE)</f>
        <v>#REF!</v>
      </c>
      <c r="V272" s="143" t="str">
        <f t="shared" si="17"/>
        <v>-</v>
      </c>
      <c r="W272" s="134" t="e">
        <f>VLOOKUP(C272,#REF!,54,FALSE)</f>
        <v>#REF!</v>
      </c>
      <c r="X272" s="134" t="e">
        <f>VLOOKUP(C272,#REF!,47,FALSE)</f>
        <v>#REF!</v>
      </c>
      <c r="Y272" s="134" t="str">
        <f t="shared" si="20"/>
        <v>-</v>
      </c>
    </row>
    <row r="273" spans="2:25" hidden="1">
      <c r="B273" s="134" t="s">
        <v>8368</v>
      </c>
      <c r="C273" s="134" t="s">
        <v>19433</v>
      </c>
      <c r="D273" s="134" t="s">
        <v>35</v>
      </c>
      <c r="E273" s="134" t="s">
        <v>371</v>
      </c>
      <c r="F273" s="134" t="s">
        <v>27</v>
      </c>
      <c r="G273" s="134" t="s">
        <v>28</v>
      </c>
      <c r="H273" s="134" t="s">
        <v>2975</v>
      </c>
      <c r="I273" s="134" t="s">
        <v>2300</v>
      </c>
      <c r="J273" s="134" t="s">
        <v>2500</v>
      </c>
      <c r="K273" s="134" t="s">
        <v>24</v>
      </c>
      <c r="L273" s="134" t="s">
        <v>2187</v>
      </c>
      <c r="M273" s="143" t="e">
        <f>VLOOKUP(B273,#REF!,8,FALSE)</f>
        <v>#REF!</v>
      </c>
      <c r="N273" s="135" t="e">
        <f>VLOOKUP(B273,#REF!,14,FALSE)</f>
        <v>#REF!</v>
      </c>
      <c r="O273" s="143" t="e">
        <f>VLOOKUP(B273,#REF!,9,FALSE)</f>
        <v>#REF!</v>
      </c>
      <c r="P273" s="143" t="str">
        <f t="shared" si="18"/>
        <v>-</v>
      </c>
      <c r="Q273" s="135" t="e">
        <f>VLOOKUP(C273,#REF!,14,FALSE)</f>
        <v>#REF!</v>
      </c>
      <c r="R273" s="143" t="e">
        <f>VLOOKUP(C273,#REF!,9,FALSE)</f>
        <v>#REF!</v>
      </c>
      <c r="S273" s="143" t="str">
        <f t="shared" si="19"/>
        <v>-</v>
      </c>
      <c r="T273" s="135" t="e">
        <f>VLOOKUP(C273,#REF!,15,FALSE)</f>
        <v>#REF!</v>
      </c>
      <c r="U273" s="143" t="e">
        <f>VLOOKUP(C273,#REF!,10,FALSE)</f>
        <v>#REF!</v>
      </c>
      <c r="V273" s="143" t="str">
        <f t="shared" si="17"/>
        <v>-</v>
      </c>
      <c r="W273" s="134" t="e">
        <f>VLOOKUP(C273,#REF!,54,FALSE)</f>
        <v>#REF!</v>
      </c>
      <c r="X273" s="134" t="e">
        <f>VLOOKUP(C273,#REF!,47,FALSE)</f>
        <v>#REF!</v>
      </c>
      <c r="Y273" s="134" t="str">
        <f t="shared" si="20"/>
        <v>-</v>
      </c>
    </row>
    <row r="274" spans="2:25" hidden="1">
      <c r="B274" s="134" t="s">
        <v>8370</v>
      </c>
      <c r="C274" s="134" t="s">
        <v>19434</v>
      </c>
      <c r="D274" s="134" t="s">
        <v>35</v>
      </c>
      <c r="E274" s="134" t="s">
        <v>371</v>
      </c>
      <c r="F274" s="134" t="s">
        <v>27</v>
      </c>
      <c r="G274" s="134" t="s">
        <v>28</v>
      </c>
      <c r="H274" s="134" t="s">
        <v>2975</v>
      </c>
      <c r="I274" s="134" t="s">
        <v>2300</v>
      </c>
      <c r="J274" s="134" t="s">
        <v>2505</v>
      </c>
      <c r="K274" s="134" t="s">
        <v>24</v>
      </c>
      <c r="L274" s="134" t="s">
        <v>2187</v>
      </c>
      <c r="M274" s="143" t="e">
        <f>VLOOKUP(B274,#REF!,8,FALSE)</f>
        <v>#REF!</v>
      </c>
      <c r="N274" s="135" t="e">
        <f>VLOOKUP(B274,#REF!,14,FALSE)</f>
        <v>#REF!</v>
      </c>
      <c r="O274" s="143" t="e">
        <f>VLOOKUP(B274,#REF!,9,FALSE)</f>
        <v>#REF!</v>
      </c>
      <c r="P274" s="143" t="str">
        <f t="shared" si="18"/>
        <v>-</v>
      </c>
      <c r="Q274" s="135" t="e">
        <f>VLOOKUP(C274,#REF!,14,FALSE)</f>
        <v>#REF!</v>
      </c>
      <c r="R274" s="143" t="e">
        <f>VLOOKUP(C274,#REF!,9,FALSE)</f>
        <v>#REF!</v>
      </c>
      <c r="S274" s="143" t="str">
        <f t="shared" si="19"/>
        <v>-</v>
      </c>
      <c r="T274" s="135" t="e">
        <f>VLOOKUP(C274,#REF!,15,FALSE)</f>
        <v>#REF!</v>
      </c>
      <c r="U274" s="143" t="e">
        <f>VLOOKUP(C274,#REF!,10,FALSE)</f>
        <v>#REF!</v>
      </c>
      <c r="V274" s="143" t="str">
        <f t="shared" si="17"/>
        <v>-</v>
      </c>
      <c r="W274" s="134" t="e">
        <f>VLOOKUP(C274,#REF!,54,FALSE)</f>
        <v>#REF!</v>
      </c>
      <c r="X274" s="134" t="e">
        <f>VLOOKUP(C274,#REF!,47,FALSE)</f>
        <v>#REF!</v>
      </c>
      <c r="Y274" s="134" t="str">
        <f t="shared" si="20"/>
        <v>-</v>
      </c>
    </row>
    <row r="275" spans="2:25" hidden="1">
      <c r="B275" s="134" t="s">
        <v>8372</v>
      </c>
      <c r="C275" s="134" t="s">
        <v>19435</v>
      </c>
      <c r="D275" s="134" t="s">
        <v>35</v>
      </c>
      <c r="E275" s="134" t="s">
        <v>371</v>
      </c>
      <c r="F275" s="134" t="s">
        <v>27</v>
      </c>
      <c r="G275" s="134" t="s">
        <v>28</v>
      </c>
      <c r="H275" s="134" t="s">
        <v>2975</v>
      </c>
      <c r="I275" s="134" t="s">
        <v>2300</v>
      </c>
      <c r="J275" s="134" t="s">
        <v>2527</v>
      </c>
      <c r="K275" s="134" t="s">
        <v>24</v>
      </c>
      <c r="L275" s="134" t="s">
        <v>2187</v>
      </c>
      <c r="M275" s="143" t="e">
        <f>VLOOKUP(B275,#REF!,8,FALSE)</f>
        <v>#REF!</v>
      </c>
      <c r="N275" s="135" t="e">
        <f>VLOOKUP(B275,#REF!,14,FALSE)</f>
        <v>#REF!</v>
      </c>
      <c r="O275" s="143" t="e">
        <f>VLOOKUP(B275,#REF!,9,FALSE)</f>
        <v>#REF!</v>
      </c>
      <c r="P275" s="143" t="str">
        <f t="shared" si="18"/>
        <v>-</v>
      </c>
      <c r="Q275" s="135" t="e">
        <f>VLOOKUP(C275,#REF!,14,FALSE)</f>
        <v>#REF!</v>
      </c>
      <c r="R275" s="143" t="e">
        <f>VLOOKUP(C275,#REF!,9,FALSE)</f>
        <v>#REF!</v>
      </c>
      <c r="S275" s="143" t="str">
        <f t="shared" si="19"/>
        <v>-</v>
      </c>
      <c r="T275" s="135" t="e">
        <f>VLOOKUP(C275,#REF!,15,FALSE)</f>
        <v>#REF!</v>
      </c>
      <c r="U275" s="143" t="e">
        <f>VLOOKUP(C275,#REF!,10,FALSE)</f>
        <v>#REF!</v>
      </c>
      <c r="V275" s="143" t="str">
        <f t="shared" si="17"/>
        <v>-</v>
      </c>
      <c r="W275" s="134" t="e">
        <f>VLOOKUP(C275,#REF!,54,FALSE)</f>
        <v>#REF!</v>
      </c>
      <c r="X275" s="134" t="e">
        <f>VLOOKUP(C275,#REF!,47,FALSE)</f>
        <v>#REF!</v>
      </c>
      <c r="Y275" s="134" t="str">
        <f t="shared" si="20"/>
        <v>-</v>
      </c>
    </row>
    <row r="276" spans="2:25" hidden="1">
      <c r="B276" s="134" t="s">
        <v>8374</v>
      </c>
      <c r="C276" s="134" t="s">
        <v>19436</v>
      </c>
      <c r="D276" s="134" t="s">
        <v>35</v>
      </c>
      <c r="E276" s="134" t="s">
        <v>371</v>
      </c>
      <c r="F276" s="134" t="s">
        <v>27</v>
      </c>
      <c r="G276" s="134" t="s">
        <v>28</v>
      </c>
      <c r="H276" s="134" t="s">
        <v>2975</v>
      </c>
      <c r="I276" s="134" t="s">
        <v>2300</v>
      </c>
      <c r="J276" s="134" t="s">
        <v>2532</v>
      </c>
      <c r="K276" s="134" t="s">
        <v>24</v>
      </c>
      <c r="L276" s="134" t="s">
        <v>2187</v>
      </c>
      <c r="M276" s="143" t="e">
        <f>VLOOKUP(B276,#REF!,8,FALSE)</f>
        <v>#REF!</v>
      </c>
      <c r="N276" s="135" t="e">
        <f>VLOOKUP(B276,#REF!,14,FALSE)</f>
        <v>#REF!</v>
      </c>
      <c r="O276" s="143" t="e">
        <f>VLOOKUP(B276,#REF!,9,FALSE)</f>
        <v>#REF!</v>
      </c>
      <c r="P276" s="143" t="str">
        <f t="shared" si="18"/>
        <v>-</v>
      </c>
      <c r="Q276" s="135" t="e">
        <f>VLOOKUP(C276,#REF!,14,FALSE)</f>
        <v>#REF!</v>
      </c>
      <c r="R276" s="143" t="e">
        <f>VLOOKUP(C276,#REF!,9,FALSE)</f>
        <v>#REF!</v>
      </c>
      <c r="S276" s="143" t="str">
        <f t="shared" si="19"/>
        <v>-</v>
      </c>
      <c r="T276" s="135" t="e">
        <f>VLOOKUP(C276,#REF!,15,FALSE)</f>
        <v>#REF!</v>
      </c>
      <c r="U276" s="143" t="e">
        <f>VLOOKUP(C276,#REF!,10,FALSE)</f>
        <v>#REF!</v>
      </c>
      <c r="V276" s="143" t="str">
        <f t="shared" si="17"/>
        <v>-</v>
      </c>
      <c r="W276" s="134" t="e">
        <f>VLOOKUP(C276,#REF!,54,FALSE)</f>
        <v>#REF!</v>
      </c>
      <c r="X276" s="134" t="e">
        <f>VLOOKUP(C276,#REF!,47,FALSE)</f>
        <v>#REF!</v>
      </c>
      <c r="Y276" s="134" t="str">
        <f t="shared" si="20"/>
        <v>-</v>
      </c>
    </row>
    <row r="277" spans="2:25" hidden="1">
      <c r="B277" s="134" t="s">
        <v>8376</v>
      </c>
      <c r="C277" s="134" t="s">
        <v>19437</v>
      </c>
      <c r="D277" s="134" t="s">
        <v>35</v>
      </c>
      <c r="E277" s="134" t="s">
        <v>371</v>
      </c>
      <c r="F277" s="134" t="s">
        <v>27</v>
      </c>
      <c r="G277" s="134" t="s">
        <v>28</v>
      </c>
      <c r="H277" s="134" t="s">
        <v>3016</v>
      </c>
      <c r="I277" s="134" t="s">
        <v>2300</v>
      </c>
      <c r="J277" s="134" t="s">
        <v>2514</v>
      </c>
      <c r="K277" s="134" t="s">
        <v>24</v>
      </c>
      <c r="L277" s="134" t="s">
        <v>2302</v>
      </c>
      <c r="M277" s="143" t="e">
        <f>VLOOKUP(B277,#REF!,8,FALSE)</f>
        <v>#REF!</v>
      </c>
      <c r="N277" s="135" t="e">
        <f>VLOOKUP(B277,#REF!,14,FALSE)</f>
        <v>#REF!</v>
      </c>
      <c r="O277" s="143" t="e">
        <f>VLOOKUP(B277,#REF!,9,FALSE)</f>
        <v>#REF!</v>
      </c>
      <c r="P277" s="143" t="str">
        <f t="shared" si="18"/>
        <v>-</v>
      </c>
      <c r="Q277" s="135" t="e">
        <f>VLOOKUP(C277,#REF!,14,FALSE)</f>
        <v>#REF!</v>
      </c>
      <c r="R277" s="143" t="e">
        <f>VLOOKUP(C277,#REF!,9,FALSE)</f>
        <v>#REF!</v>
      </c>
      <c r="S277" s="143" t="str">
        <f t="shared" si="19"/>
        <v>-</v>
      </c>
      <c r="T277" s="135" t="e">
        <f>VLOOKUP(C277,#REF!,15,FALSE)</f>
        <v>#REF!</v>
      </c>
      <c r="U277" s="143" t="e">
        <f>VLOOKUP(C277,#REF!,10,FALSE)</f>
        <v>#REF!</v>
      </c>
      <c r="V277" s="143" t="str">
        <f t="shared" si="17"/>
        <v>-</v>
      </c>
      <c r="W277" s="134" t="e">
        <f>VLOOKUP(C277,#REF!,54,FALSE)</f>
        <v>#REF!</v>
      </c>
      <c r="X277" s="134" t="e">
        <f>VLOOKUP(C277,#REF!,47,FALSE)</f>
        <v>#REF!</v>
      </c>
      <c r="Y277" s="134" t="str">
        <f t="shared" si="20"/>
        <v>-</v>
      </c>
    </row>
    <row r="278" spans="2:25" hidden="1">
      <c r="B278" s="134" t="s">
        <v>8378</v>
      </c>
      <c r="C278" s="134" t="s">
        <v>19438</v>
      </c>
      <c r="D278" s="134" t="s">
        <v>35</v>
      </c>
      <c r="E278" s="134" t="s">
        <v>371</v>
      </c>
      <c r="F278" s="134" t="s">
        <v>27</v>
      </c>
      <c r="G278" s="134" t="s">
        <v>28</v>
      </c>
      <c r="H278" s="134" t="s">
        <v>3016</v>
      </c>
      <c r="I278" s="134" t="s">
        <v>2300</v>
      </c>
      <c r="J278" s="134" t="s">
        <v>2500</v>
      </c>
      <c r="K278" s="134" t="s">
        <v>24</v>
      </c>
      <c r="L278" s="134" t="s">
        <v>2302</v>
      </c>
      <c r="M278" s="143" t="e">
        <f>VLOOKUP(B278,#REF!,8,FALSE)</f>
        <v>#REF!</v>
      </c>
      <c r="N278" s="135" t="e">
        <f>VLOOKUP(B278,#REF!,14,FALSE)</f>
        <v>#REF!</v>
      </c>
      <c r="O278" s="143" t="e">
        <f>VLOOKUP(B278,#REF!,9,FALSE)</f>
        <v>#REF!</v>
      </c>
      <c r="P278" s="143" t="str">
        <f t="shared" si="18"/>
        <v>-</v>
      </c>
      <c r="Q278" s="135" t="e">
        <f>VLOOKUP(C278,#REF!,14,FALSE)</f>
        <v>#REF!</v>
      </c>
      <c r="R278" s="143" t="e">
        <f>VLOOKUP(C278,#REF!,9,FALSE)</f>
        <v>#REF!</v>
      </c>
      <c r="S278" s="143" t="str">
        <f t="shared" si="19"/>
        <v>-</v>
      </c>
      <c r="T278" s="135" t="e">
        <f>VLOOKUP(C278,#REF!,15,FALSE)</f>
        <v>#REF!</v>
      </c>
      <c r="U278" s="143" t="e">
        <f>VLOOKUP(C278,#REF!,10,FALSE)</f>
        <v>#REF!</v>
      </c>
      <c r="V278" s="143" t="str">
        <f t="shared" si="17"/>
        <v>-</v>
      </c>
      <c r="W278" s="134" t="e">
        <f>VLOOKUP(C278,#REF!,54,FALSE)</f>
        <v>#REF!</v>
      </c>
      <c r="X278" s="134" t="e">
        <f>VLOOKUP(C278,#REF!,47,FALSE)</f>
        <v>#REF!</v>
      </c>
      <c r="Y278" s="134" t="str">
        <f t="shared" si="20"/>
        <v>-</v>
      </c>
    </row>
    <row r="279" spans="2:25" hidden="1">
      <c r="B279" s="134" t="s">
        <v>8380</v>
      </c>
      <c r="C279" s="134" t="s">
        <v>19439</v>
      </c>
      <c r="D279" s="134" t="s">
        <v>35</v>
      </c>
      <c r="E279" s="134" t="s">
        <v>371</v>
      </c>
      <c r="F279" s="134" t="s">
        <v>27</v>
      </c>
      <c r="G279" s="134" t="s">
        <v>28</v>
      </c>
      <c r="H279" s="134" t="s">
        <v>3016</v>
      </c>
      <c r="I279" s="134" t="s">
        <v>2300</v>
      </c>
      <c r="J279" s="134" t="s">
        <v>2505</v>
      </c>
      <c r="K279" s="134" t="s">
        <v>24</v>
      </c>
      <c r="L279" s="134" t="s">
        <v>2302</v>
      </c>
      <c r="M279" s="143" t="e">
        <f>VLOOKUP(B279,#REF!,8,FALSE)</f>
        <v>#REF!</v>
      </c>
      <c r="N279" s="135" t="e">
        <f>VLOOKUP(B279,#REF!,14,FALSE)</f>
        <v>#REF!</v>
      </c>
      <c r="O279" s="143" t="e">
        <f>VLOOKUP(B279,#REF!,9,FALSE)</f>
        <v>#REF!</v>
      </c>
      <c r="P279" s="143" t="str">
        <f t="shared" si="18"/>
        <v>-</v>
      </c>
      <c r="Q279" s="135" t="e">
        <f>VLOOKUP(C279,#REF!,14,FALSE)</f>
        <v>#REF!</v>
      </c>
      <c r="R279" s="143" t="e">
        <f>VLOOKUP(C279,#REF!,9,FALSE)</f>
        <v>#REF!</v>
      </c>
      <c r="S279" s="143" t="str">
        <f t="shared" si="19"/>
        <v>-</v>
      </c>
      <c r="T279" s="135" t="e">
        <f>VLOOKUP(C279,#REF!,15,FALSE)</f>
        <v>#REF!</v>
      </c>
      <c r="U279" s="143" t="e">
        <f>VLOOKUP(C279,#REF!,10,FALSE)</f>
        <v>#REF!</v>
      </c>
      <c r="V279" s="143" t="str">
        <f t="shared" si="17"/>
        <v>-</v>
      </c>
      <c r="W279" s="134" t="e">
        <f>VLOOKUP(C279,#REF!,54,FALSE)</f>
        <v>#REF!</v>
      </c>
      <c r="X279" s="134" t="e">
        <f>VLOOKUP(C279,#REF!,47,FALSE)</f>
        <v>#REF!</v>
      </c>
      <c r="Y279" s="134" t="str">
        <f t="shared" si="20"/>
        <v>-</v>
      </c>
    </row>
    <row r="280" spans="2:25" hidden="1">
      <c r="B280" s="134" t="s">
        <v>8382</v>
      </c>
      <c r="C280" s="134" t="s">
        <v>19440</v>
      </c>
      <c r="D280" s="134" t="s">
        <v>35</v>
      </c>
      <c r="E280" s="134" t="s">
        <v>371</v>
      </c>
      <c r="F280" s="134" t="s">
        <v>27</v>
      </c>
      <c r="G280" s="134" t="s">
        <v>28</v>
      </c>
      <c r="H280" s="134" t="s">
        <v>3016</v>
      </c>
      <c r="I280" s="134" t="s">
        <v>2300</v>
      </c>
      <c r="J280" s="134" t="s">
        <v>2527</v>
      </c>
      <c r="K280" s="134" t="s">
        <v>24</v>
      </c>
      <c r="L280" s="134" t="s">
        <v>2302</v>
      </c>
      <c r="M280" s="143" t="e">
        <f>VLOOKUP(B280,#REF!,8,FALSE)</f>
        <v>#REF!</v>
      </c>
      <c r="N280" s="135" t="e">
        <f>VLOOKUP(B280,#REF!,14,FALSE)</f>
        <v>#REF!</v>
      </c>
      <c r="O280" s="143" t="e">
        <f>VLOOKUP(B280,#REF!,9,FALSE)</f>
        <v>#REF!</v>
      </c>
      <c r="P280" s="143" t="str">
        <f t="shared" si="18"/>
        <v>-</v>
      </c>
      <c r="Q280" s="135" t="e">
        <f>VLOOKUP(C280,#REF!,14,FALSE)</f>
        <v>#REF!</v>
      </c>
      <c r="R280" s="143" t="e">
        <f>VLOOKUP(C280,#REF!,9,FALSE)</f>
        <v>#REF!</v>
      </c>
      <c r="S280" s="143" t="str">
        <f t="shared" si="19"/>
        <v>-</v>
      </c>
      <c r="T280" s="135" t="e">
        <f>VLOOKUP(C280,#REF!,15,FALSE)</f>
        <v>#REF!</v>
      </c>
      <c r="U280" s="143" t="e">
        <f>VLOOKUP(C280,#REF!,10,FALSE)</f>
        <v>#REF!</v>
      </c>
      <c r="V280" s="143" t="str">
        <f t="shared" si="17"/>
        <v>-</v>
      </c>
      <c r="W280" s="134" t="e">
        <f>VLOOKUP(C280,#REF!,54,FALSE)</f>
        <v>#REF!</v>
      </c>
      <c r="X280" s="134" t="e">
        <f>VLOOKUP(C280,#REF!,47,FALSE)</f>
        <v>#REF!</v>
      </c>
      <c r="Y280" s="134" t="str">
        <f t="shared" si="20"/>
        <v>-</v>
      </c>
    </row>
    <row r="281" spans="2:25" hidden="1">
      <c r="B281" s="134" t="s">
        <v>8384</v>
      </c>
      <c r="C281" s="134" t="s">
        <v>19441</v>
      </c>
      <c r="D281" s="134" t="s">
        <v>35</v>
      </c>
      <c r="E281" s="134" t="s">
        <v>371</v>
      </c>
      <c r="F281" s="134" t="s">
        <v>27</v>
      </c>
      <c r="G281" s="134" t="s">
        <v>28</v>
      </c>
      <c r="H281" s="134" t="s">
        <v>3016</v>
      </c>
      <c r="I281" s="134" t="s">
        <v>2300</v>
      </c>
      <c r="J281" s="134" t="s">
        <v>2532</v>
      </c>
      <c r="K281" s="134" t="s">
        <v>24</v>
      </c>
      <c r="L281" s="134" t="s">
        <v>2302</v>
      </c>
      <c r="M281" s="143" t="e">
        <f>VLOOKUP(B281,#REF!,8,FALSE)</f>
        <v>#REF!</v>
      </c>
      <c r="N281" s="135" t="e">
        <f>VLOOKUP(B281,#REF!,14,FALSE)</f>
        <v>#REF!</v>
      </c>
      <c r="O281" s="143" t="e">
        <f>VLOOKUP(B281,#REF!,9,FALSE)</f>
        <v>#REF!</v>
      </c>
      <c r="P281" s="143" t="str">
        <f t="shared" si="18"/>
        <v>-</v>
      </c>
      <c r="Q281" s="135" t="e">
        <f>VLOOKUP(C281,#REF!,14,FALSE)</f>
        <v>#REF!</v>
      </c>
      <c r="R281" s="143" t="e">
        <f>VLOOKUP(C281,#REF!,9,FALSE)</f>
        <v>#REF!</v>
      </c>
      <c r="S281" s="143" t="str">
        <f t="shared" si="19"/>
        <v>-</v>
      </c>
      <c r="T281" s="135" t="e">
        <f>VLOOKUP(C281,#REF!,15,FALSE)</f>
        <v>#REF!</v>
      </c>
      <c r="U281" s="143" t="e">
        <f>VLOOKUP(C281,#REF!,10,FALSE)</f>
        <v>#REF!</v>
      </c>
      <c r="V281" s="143" t="str">
        <f t="shared" si="17"/>
        <v>-</v>
      </c>
      <c r="W281" s="134" t="e">
        <f>VLOOKUP(C281,#REF!,54,FALSE)</f>
        <v>#REF!</v>
      </c>
      <c r="X281" s="134" t="e">
        <f>VLOOKUP(C281,#REF!,47,FALSE)</f>
        <v>#REF!</v>
      </c>
      <c r="Y281" s="134" t="str">
        <f t="shared" si="20"/>
        <v>-</v>
      </c>
    </row>
    <row r="282" spans="2:25" hidden="1">
      <c r="B282" s="134" t="s">
        <v>8386</v>
      </c>
      <c r="C282" s="134" t="s">
        <v>19442</v>
      </c>
      <c r="D282" s="134" t="s">
        <v>35</v>
      </c>
      <c r="E282" s="134" t="s">
        <v>371</v>
      </c>
      <c r="F282" s="134" t="s">
        <v>27</v>
      </c>
      <c r="G282" s="134" t="s">
        <v>28</v>
      </c>
      <c r="H282" s="134" t="s">
        <v>3016</v>
      </c>
      <c r="I282" s="134" t="s">
        <v>2300</v>
      </c>
      <c r="J282" s="134" t="s">
        <v>2514</v>
      </c>
      <c r="K282" s="134" t="s">
        <v>24</v>
      </c>
      <c r="L282" s="134" t="s">
        <v>2187</v>
      </c>
      <c r="M282" s="143" t="e">
        <f>VLOOKUP(B282,#REF!,8,FALSE)</f>
        <v>#REF!</v>
      </c>
      <c r="N282" s="135" t="e">
        <f>VLOOKUP(B282,#REF!,14,FALSE)</f>
        <v>#REF!</v>
      </c>
      <c r="O282" s="143" t="e">
        <f>VLOOKUP(B282,#REF!,9,FALSE)</f>
        <v>#REF!</v>
      </c>
      <c r="P282" s="143" t="str">
        <f t="shared" si="18"/>
        <v>-</v>
      </c>
      <c r="Q282" s="135" t="e">
        <f>VLOOKUP(C282,#REF!,14,FALSE)</f>
        <v>#REF!</v>
      </c>
      <c r="R282" s="143" t="e">
        <f>VLOOKUP(C282,#REF!,9,FALSE)</f>
        <v>#REF!</v>
      </c>
      <c r="S282" s="143" t="str">
        <f t="shared" si="19"/>
        <v>-</v>
      </c>
      <c r="T282" s="135" t="e">
        <f>VLOOKUP(C282,#REF!,15,FALSE)</f>
        <v>#REF!</v>
      </c>
      <c r="U282" s="143" t="e">
        <f>VLOOKUP(C282,#REF!,10,FALSE)</f>
        <v>#REF!</v>
      </c>
      <c r="V282" s="143" t="str">
        <f t="shared" si="17"/>
        <v>-</v>
      </c>
      <c r="W282" s="134" t="e">
        <f>VLOOKUP(C282,#REF!,54,FALSE)</f>
        <v>#REF!</v>
      </c>
      <c r="X282" s="134" t="e">
        <f>VLOOKUP(C282,#REF!,47,FALSE)</f>
        <v>#REF!</v>
      </c>
      <c r="Y282" s="134" t="str">
        <f t="shared" si="20"/>
        <v>-</v>
      </c>
    </row>
    <row r="283" spans="2:25" hidden="1">
      <c r="B283" s="134" t="s">
        <v>8388</v>
      </c>
      <c r="C283" s="134" t="s">
        <v>19443</v>
      </c>
      <c r="D283" s="134" t="s">
        <v>35</v>
      </c>
      <c r="E283" s="134" t="s">
        <v>371</v>
      </c>
      <c r="F283" s="134" t="s">
        <v>27</v>
      </c>
      <c r="G283" s="134" t="s">
        <v>28</v>
      </c>
      <c r="H283" s="134" t="s">
        <v>3016</v>
      </c>
      <c r="I283" s="134" t="s">
        <v>2300</v>
      </c>
      <c r="J283" s="134" t="s">
        <v>2500</v>
      </c>
      <c r="K283" s="134" t="s">
        <v>24</v>
      </c>
      <c r="L283" s="134" t="s">
        <v>2187</v>
      </c>
      <c r="M283" s="143" t="e">
        <f>VLOOKUP(B283,#REF!,8,FALSE)</f>
        <v>#REF!</v>
      </c>
      <c r="N283" s="135" t="e">
        <f>VLOOKUP(B283,#REF!,14,FALSE)</f>
        <v>#REF!</v>
      </c>
      <c r="O283" s="143" t="e">
        <f>VLOOKUP(B283,#REF!,9,FALSE)</f>
        <v>#REF!</v>
      </c>
      <c r="P283" s="143" t="str">
        <f t="shared" si="18"/>
        <v>-</v>
      </c>
      <c r="Q283" s="135" t="e">
        <f>VLOOKUP(C283,#REF!,14,FALSE)</f>
        <v>#REF!</v>
      </c>
      <c r="R283" s="143" t="e">
        <f>VLOOKUP(C283,#REF!,9,FALSE)</f>
        <v>#REF!</v>
      </c>
      <c r="S283" s="143" t="str">
        <f t="shared" si="19"/>
        <v>-</v>
      </c>
      <c r="T283" s="135" t="e">
        <f>VLOOKUP(C283,#REF!,15,FALSE)</f>
        <v>#REF!</v>
      </c>
      <c r="U283" s="143" t="e">
        <f>VLOOKUP(C283,#REF!,10,FALSE)</f>
        <v>#REF!</v>
      </c>
      <c r="V283" s="143" t="str">
        <f t="shared" si="17"/>
        <v>-</v>
      </c>
      <c r="W283" s="134" t="e">
        <f>VLOOKUP(C283,#REF!,54,FALSE)</f>
        <v>#REF!</v>
      </c>
      <c r="X283" s="134" t="e">
        <f>VLOOKUP(C283,#REF!,47,FALSE)</f>
        <v>#REF!</v>
      </c>
      <c r="Y283" s="134" t="str">
        <f t="shared" si="20"/>
        <v>-</v>
      </c>
    </row>
    <row r="284" spans="2:25" hidden="1">
      <c r="B284" s="134" t="s">
        <v>8390</v>
      </c>
      <c r="C284" s="134" t="s">
        <v>19444</v>
      </c>
      <c r="D284" s="134" t="s">
        <v>35</v>
      </c>
      <c r="E284" s="134" t="s">
        <v>371</v>
      </c>
      <c r="F284" s="134" t="s">
        <v>27</v>
      </c>
      <c r="G284" s="134" t="s">
        <v>28</v>
      </c>
      <c r="H284" s="134" t="s">
        <v>3016</v>
      </c>
      <c r="I284" s="134" t="s">
        <v>2300</v>
      </c>
      <c r="J284" s="134" t="s">
        <v>2505</v>
      </c>
      <c r="K284" s="134" t="s">
        <v>24</v>
      </c>
      <c r="L284" s="134" t="s">
        <v>2187</v>
      </c>
      <c r="M284" s="143" t="e">
        <f>VLOOKUP(B284,#REF!,8,FALSE)</f>
        <v>#REF!</v>
      </c>
      <c r="N284" s="135" t="e">
        <f>VLOOKUP(B284,#REF!,14,FALSE)</f>
        <v>#REF!</v>
      </c>
      <c r="O284" s="143" t="e">
        <f>VLOOKUP(B284,#REF!,9,FALSE)</f>
        <v>#REF!</v>
      </c>
      <c r="P284" s="143" t="str">
        <f t="shared" si="18"/>
        <v>-</v>
      </c>
      <c r="Q284" s="135" t="e">
        <f>VLOOKUP(C284,#REF!,14,FALSE)</f>
        <v>#REF!</v>
      </c>
      <c r="R284" s="143" t="e">
        <f>VLOOKUP(C284,#REF!,9,FALSE)</f>
        <v>#REF!</v>
      </c>
      <c r="S284" s="143" t="str">
        <f t="shared" si="19"/>
        <v>-</v>
      </c>
      <c r="T284" s="135" t="e">
        <f>VLOOKUP(C284,#REF!,15,FALSE)</f>
        <v>#REF!</v>
      </c>
      <c r="U284" s="143" t="e">
        <f>VLOOKUP(C284,#REF!,10,FALSE)</f>
        <v>#REF!</v>
      </c>
      <c r="V284" s="143" t="str">
        <f t="shared" si="17"/>
        <v>-</v>
      </c>
      <c r="W284" s="134" t="e">
        <f>VLOOKUP(C284,#REF!,54,FALSE)</f>
        <v>#REF!</v>
      </c>
      <c r="X284" s="134" t="e">
        <f>VLOOKUP(C284,#REF!,47,FALSE)</f>
        <v>#REF!</v>
      </c>
      <c r="Y284" s="134" t="str">
        <f t="shared" si="20"/>
        <v>-</v>
      </c>
    </row>
    <row r="285" spans="2:25" hidden="1">
      <c r="B285" s="134" t="s">
        <v>8392</v>
      </c>
      <c r="C285" s="134" t="s">
        <v>19445</v>
      </c>
      <c r="D285" s="134" t="s">
        <v>35</v>
      </c>
      <c r="E285" s="134" t="s">
        <v>371</v>
      </c>
      <c r="F285" s="134" t="s">
        <v>27</v>
      </c>
      <c r="G285" s="134" t="s">
        <v>28</v>
      </c>
      <c r="H285" s="134" t="s">
        <v>3016</v>
      </c>
      <c r="I285" s="134" t="s">
        <v>2300</v>
      </c>
      <c r="J285" s="134" t="s">
        <v>2527</v>
      </c>
      <c r="K285" s="134" t="s">
        <v>24</v>
      </c>
      <c r="L285" s="134" t="s">
        <v>2187</v>
      </c>
      <c r="M285" s="143" t="e">
        <f>VLOOKUP(B285,#REF!,8,FALSE)</f>
        <v>#REF!</v>
      </c>
      <c r="N285" s="135" t="e">
        <f>VLOOKUP(B285,#REF!,14,FALSE)</f>
        <v>#REF!</v>
      </c>
      <c r="O285" s="143" t="e">
        <f>VLOOKUP(B285,#REF!,9,FALSE)</f>
        <v>#REF!</v>
      </c>
      <c r="P285" s="143" t="str">
        <f t="shared" si="18"/>
        <v>-</v>
      </c>
      <c r="Q285" s="135" t="e">
        <f>VLOOKUP(C285,#REF!,14,FALSE)</f>
        <v>#REF!</v>
      </c>
      <c r="R285" s="143" t="e">
        <f>VLOOKUP(C285,#REF!,9,FALSE)</f>
        <v>#REF!</v>
      </c>
      <c r="S285" s="143" t="str">
        <f t="shared" si="19"/>
        <v>-</v>
      </c>
      <c r="T285" s="135" t="e">
        <f>VLOOKUP(C285,#REF!,15,FALSE)</f>
        <v>#REF!</v>
      </c>
      <c r="U285" s="143" t="e">
        <f>VLOOKUP(C285,#REF!,10,FALSE)</f>
        <v>#REF!</v>
      </c>
      <c r="V285" s="143" t="str">
        <f t="shared" si="17"/>
        <v>-</v>
      </c>
      <c r="W285" s="134" t="e">
        <f>VLOOKUP(C285,#REF!,54,FALSE)</f>
        <v>#REF!</v>
      </c>
      <c r="X285" s="134" t="e">
        <f>VLOOKUP(C285,#REF!,47,FALSE)</f>
        <v>#REF!</v>
      </c>
      <c r="Y285" s="134" t="str">
        <f t="shared" si="20"/>
        <v>-</v>
      </c>
    </row>
    <row r="286" spans="2:25" hidden="1">
      <c r="B286" s="134" t="s">
        <v>8394</v>
      </c>
      <c r="C286" s="134" t="s">
        <v>19446</v>
      </c>
      <c r="D286" s="134" t="s">
        <v>35</v>
      </c>
      <c r="E286" s="134" t="s">
        <v>371</v>
      </c>
      <c r="F286" s="134" t="s">
        <v>27</v>
      </c>
      <c r="G286" s="134" t="s">
        <v>28</v>
      </c>
      <c r="H286" s="134" t="s">
        <v>3016</v>
      </c>
      <c r="I286" s="134" t="s">
        <v>2300</v>
      </c>
      <c r="J286" s="134" t="s">
        <v>2532</v>
      </c>
      <c r="K286" s="134" t="s">
        <v>24</v>
      </c>
      <c r="L286" s="134" t="s">
        <v>2187</v>
      </c>
      <c r="M286" s="143" t="e">
        <f>VLOOKUP(B286,#REF!,8,FALSE)</f>
        <v>#REF!</v>
      </c>
      <c r="N286" s="135" t="e">
        <f>VLOOKUP(B286,#REF!,14,FALSE)</f>
        <v>#REF!</v>
      </c>
      <c r="O286" s="143" t="e">
        <f>VLOOKUP(B286,#REF!,9,FALSE)</f>
        <v>#REF!</v>
      </c>
      <c r="P286" s="143" t="str">
        <f t="shared" si="18"/>
        <v>-</v>
      </c>
      <c r="Q286" s="135" t="e">
        <f>VLOOKUP(C286,#REF!,14,FALSE)</f>
        <v>#REF!</v>
      </c>
      <c r="R286" s="143" t="e">
        <f>VLOOKUP(C286,#REF!,9,FALSE)</f>
        <v>#REF!</v>
      </c>
      <c r="S286" s="143" t="str">
        <f t="shared" si="19"/>
        <v>-</v>
      </c>
      <c r="T286" s="135" t="e">
        <f>VLOOKUP(C286,#REF!,15,FALSE)</f>
        <v>#REF!</v>
      </c>
      <c r="U286" s="143" t="e">
        <f>VLOOKUP(C286,#REF!,10,FALSE)</f>
        <v>#REF!</v>
      </c>
      <c r="V286" s="143" t="str">
        <f t="shared" si="17"/>
        <v>-</v>
      </c>
      <c r="W286" s="134" t="e">
        <f>VLOOKUP(C286,#REF!,54,FALSE)</f>
        <v>#REF!</v>
      </c>
      <c r="X286" s="134" t="e">
        <f>VLOOKUP(C286,#REF!,47,FALSE)</f>
        <v>#REF!</v>
      </c>
      <c r="Y286" s="134" t="str">
        <f t="shared" si="20"/>
        <v>-</v>
      </c>
    </row>
    <row r="287" spans="2:25" hidden="1">
      <c r="C287" s="134" t="s">
        <v>21950</v>
      </c>
      <c r="D287" s="134" t="s">
        <v>22140</v>
      </c>
      <c r="E287" s="134" t="s">
        <v>371</v>
      </c>
      <c r="F287" s="134" t="s">
        <v>13</v>
      </c>
      <c r="G287" s="134" t="s">
        <v>28</v>
      </c>
      <c r="H287" s="134" t="s">
        <v>22141</v>
      </c>
      <c r="I287" s="134" t="s">
        <v>22142</v>
      </c>
      <c r="J287" s="134" t="s">
        <v>22143</v>
      </c>
      <c r="K287" s="134" t="s">
        <v>22045</v>
      </c>
      <c r="L287" s="134" t="s">
        <v>22144</v>
      </c>
      <c r="M287" s="143" t="e">
        <f>VLOOKUP(B287,#REF!,8,FALSE)</f>
        <v>#REF!</v>
      </c>
      <c r="N287" s="135" t="e">
        <f>VLOOKUP(B287,#REF!,14,FALSE)</f>
        <v>#REF!</v>
      </c>
      <c r="O287" s="143" t="e">
        <f>VLOOKUP(B287,#REF!,9,FALSE)</f>
        <v>#REF!</v>
      </c>
      <c r="P287" s="143" t="str">
        <f t="shared" si="18"/>
        <v>-</v>
      </c>
      <c r="Q287" s="135" t="e">
        <f>VLOOKUP(C287,#REF!,14,FALSE)</f>
        <v>#REF!</v>
      </c>
      <c r="R287" s="143" t="e">
        <f>VLOOKUP(C287,#REF!,9,FALSE)</f>
        <v>#REF!</v>
      </c>
      <c r="S287" s="143" t="str">
        <f t="shared" si="19"/>
        <v>-</v>
      </c>
      <c r="T287" s="135" t="e">
        <f>VLOOKUP(C287,#REF!,15,FALSE)</f>
        <v>#REF!</v>
      </c>
      <c r="U287" s="143" t="e">
        <f>VLOOKUP(C287,#REF!,10,FALSE)</f>
        <v>#REF!</v>
      </c>
      <c r="V287" s="143" t="str">
        <f t="shared" si="17"/>
        <v>-</v>
      </c>
      <c r="W287" s="134" t="e">
        <f>VLOOKUP(C287,#REF!,54,FALSE)</f>
        <v>#REF!</v>
      </c>
      <c r="X287" s="134" t="e">
        <f>VLOOKUP(C287,#REF!,47,FALSE)</f>
        <v>#REF!</v>
      </c>
      <c r="Y287" s="134" t="str">
        <f t="shared" si="20"/>
        <v>-</v>
      </c>
    </row>
    <row r="288" spans="2:25" hidden="1">
      <c r="C288" s="134" t="s">
        <v>21951</v>
      </c>
      <c r="D288" s="134" t="s">
        <v>22073</v>
      </c>
      <c r="E288" s="134" t="s">
        <v>371</v>
      </c>
      <c r="F288" s="134" t="s">
        <v>13</v>
      </c>
      <c r="G288" s="134" t="s">
        <v>28</v>
      </c>
      <c r="H288" s="134" t="s">
        <v>22074</v>
      </c>
      <c r="I288" s="134" t="s">
        <v>22142</v>
      </c>
      <c r="J288" s="134" t="s">
        <v>22076</v>
      </c>
      <c r="K288" s="134" t="s">
        <v>22045</v>
      </c>
      <c r="L288" s="134" t="s">
        <v>22144</v>
      </c>
      <c r="M288" s="143" t="e">
        <f>VLOOKUP(B288,#REF!,8,FALSE)</f>
        <v>#REF!</v>
      </c>
      <c r="N288" s="135" t="e">
        <f>VLOOKUP(B288,#REF!,14,FALSE)</f>
        <v>#REF!</v>
      </c>
      <c r="O288" s="143" t="e">
        <f>VLOOKUP(B288,#REF!,9,FALSE)</f>
        <v>#REF!</v>
      </c>
      <c r="P288" s="143" t="str">
        <f t="shared" si="18"/>
        <v>-</v>
      </c>
      <c r="Q288" s="135" t="e">
        <f>VLOOKUP(C288,#REF!,14,FALSE)</f>
        <v>#REF!</v>
      </c>
      <c r="R288" s="143" t="e">
        <f>VLOOKUP(C288,#REF!,9,FALSE)</f>
        <v>#REF!</v>
      </c>
      <c r="S288" s="143" t="str">
        <f t="shared" si="19"/>
        <v>-</v>
      </c>
      <c r="T288" s="135" t="e">
        <f>VLOOKUP(C288,#REF!,15,FALSE)</f>
        <v>#REF!</v>
      </c>
      <c r="U288" s="143" t="e">
        <f>VLOOKUP(C288,#REF!,10,FALSE)</f>
        <v>#REF!</v>
      </c>
      <c r="V288" s="143" t="str">
        <f t="shared" si="17"/>
        <v>-</v>
      </c>
      <c r="W288" s="134" t="e">
        <f>VLOOKUP(C288,#REF!,54,FALSE)</f>
        <v>#REF!</v>
      </c>
      <c r="X288" s="134" t="e">
        <f>VLOOKUP(C288,#REF!,47,FALSE)</f>
        <v>#REF!</v>
      </c>
      <c r="Y288" s="134" t="str">
        <f t="shared" si="20"/>
        <v>-</v>
      </c>
    </row>
    <row r="289" spans="3:25" hidden="1">
      <c r="C289" s="134" t="s">
        <v>21952</v>
      </c>
      <c r="D289" s="134" t="s">
        <v>22073</v>
      </c>
      <c r="E289" s="134" t="s">
        <v>371</v>
      </c>
      <c r="F289" s="134" t="s">
        <v>13</v>
      </c>
      <c r="G289" s="134" t="s">
        <v>28</v>
      </c>
      <c r="H289" s="134" t="s">
        <v>22074</v>
      </c>
      <c r="I289" s="134" t="s">
        <v>22142</v>
      </c>
      <c r="J289" s="134" t="s">
        <v>22077</v>
      </c>
      <c r="K289" s="134" t="s">
        <v>22045</v>
      </c>
      <c r="L289" s="134" t="s">
        <v>22144</v>
      </c>
      <c r="M289" s="143" t="e">
        <f>VLOOKUP(B289,#REF!,8,FALSE)</f>
        <v>#REF!</v>
      </c>
      <c r="N289" s="135" t="e">
        <f>VLOOKUP(B289,#REF!,14,FALSE)</f>
        <v>#REF!</v>
      </c>
      <c r="O289" s="143" t="e">
        <f>VLOOKUP(B289,#REF!,9,FALSE)</f>
        <v>#REF!</v>
      </c>
      <c r="P289" s="143" t="str">
        <f t="shared" si="18"/>
        <v>-</v>
      </c>
      <c r="Q289" s="135" t="e">
        <f>VLOOKUP(C289,#REF!,14,FALSE)</f>
        <v>#REF!</v>
      </c>
      <c r="R289" s="143" t="e">
        <f>VLOOKUP(C289,#REF!,9,FALSE)</f>
        <v>#REF!</v>
      </c>
      <c r="S289" s="143" t="str">
        <f t="shared" si="19"/>
        <v>-</v>
      </c>
      <c r="T289" s="135" t="e">
        <f>VLOOKUP(C289,#REF!,15,FALSE)</f>
        <v>#REF!</v>
      </c>
      <c r="U289" s="143" t="e">
        <f>VLOOKUP(C289,#REF!,10,FALSE)</f>
        <v>#REF!</v>
      </c>
      <c r="V289" s="143" t="str">
        <f t="shared" si="17"/>
        <v>-</v>
      </c>
      <c r="W289" s="134" t="e">
        <f>VLOOKUP(C289,#REF!,54,FALSE)</f>
        <v>#REF!</v>
      </c>
      <c r="X289" s="134" t="e">
        <f>VLOOKUP(C289,#REF!,47,FALSE)</f>
        <v>#REF!</v>
      </c>
      <c r="Y289" s="134" t="str">
        <f t="shared" si="20"/>
        <v>-</v>
      </c>
    </row>
    <row r="290" spans="3:25" hidden="1">
      <c r="C290" s="134" t="s">
        <v>21953</v>
      </c>
      <c r="D290" s="134" t="s">
        <v>22073</v>
      </c>
      <c r="E290" s="134" t="s">
        <v>371</v>
      </c>
      <c r="F290" s="134" t="s">
        <v>13</v>
      </c>
      <c r="G290" s="134" t="s">
        <v>28</v>
      </c>
      <c r="H290" s="134" t="s">
        <v>22074</v>
      </c>
      <c r="I290" s="134" t="s">
        <v>22142</v>
      </c>
      <c r="J290" s="134" t="s">
        <v>22078</v>
      </c>
      <c r="K290" s="134" t="s">
        <v>22045</v>
      </c>
      <c r="L290" s="134" t="s">
        <v>22144</v>
      </c>
      <c r="M290" s="143" t="e">
        <f>VLOOKUP(B290,#REF!,8,FALSE)</f>
        <v>#REF!</v>
      </c>
      <c r="N290" s="135" t="e">
        <f>VLOOKUP(B290,#REF!,14,FALSE)</f>
        <v>#REF!</v>
      </c>
      <c r="O290" s="143" t="e">
        <f>VLOOKUP(B290,#REF!,9,FALSE)</f>
        <v>#REF!</v>
      </c>
      <c r="P290" s="143" t="str">
        <f t="shared" si="18"/>
        <v>-</v>
      </c>
      <c r="Q290" s="135" t="e">
        <f>VLOOKUP(C290,#REF!,14,FALSE)</f>
        <v>#REF!</v>
      </c>
      <c r="R290" s="143" t="e">
        <f>VLOOKUP(C290,#REF!,9,FALSE)</f>
        <v>#REF!</v>
      </c>
      <c r="S290" s="143" t="str">
        <f t="shared" si="19"/>
        <v>-</v>
      </c>
      <c r="T290" s="135" t="e">
        <f>VLOOKUP(C290,#REF!,15,FALSE)</f>
        <v>#REF!</v>
      </c>
      <c r="U290" s="143" t="e">
        <f>VLOOKUP(C290,#REF!,10,FALSE)</f>
        <v>#REF!</v>
      </c>
      <c r="V290" s="143" t="str">
        <f t="shared" si="17"/>
        <v>-</v>
      </c>
      <c r="W290" s="134" t="e">
        <f>VLOOKUP(C290,#REF!,54,FALSE)</f>
        <v>#REF!</v>
      </c>
      <c r="X290" s="134" t="e">
        <f>VLOOKUP(C290,#REF!,47,FALSE)</f>
        <v>#REF!</v>
      </c>
      <c r="Y290" s="134" t="str">
        <f t="shared" si="20"/>
        <v>-</v>
      </c>
    </row>
    <row r="291" spans="3:25" hidden="1">
      <c r="C291" s="134" t="s">
        <v>21954</v>
      </c>
      <c r="D291" s="134" t="s">
        <v>22073</v>
      </c>
      <c r="E291" s="134" t="s">
        <v>371</v>
      </c>
      <c r="F291" s="134" t="s">
        <v>13</v>
      </c>
      <c r="G291" s="134" t="s">
        <v>28</v>
      </c>
      <c r="H291" s="134" t="s">
        <v>22074</v>
      </c>
      <c r="I291" s="134" t="s">
        <v>22142</v>
      </c>
      <c r="J291" s="134" t="s">
        <v>22079</v>
      </c>
      <c r="K291" s="134" t="s">
        <v>22045</v>
      </c>
      <c r="L291" s="134" t="s">
        <v>22144</v>
      </c>
      <c r="M291" s="143" t="e">
        <f>VLOOKUP(B291,#REF!,8,FALSE)</f>
        <v>#REF!</v>
      </c>
      <c r="N291" s="135" t="e">
        <f>VLOOKUP(B291,#REF!,14,FALSE)</f>
        <v>#REF!</v>
      </c>
      <c r="O291" s="143" t="e">
        <f>VLOOKUP(B291,#REF!,9,FALSE)</f>
        <v>#REF!</v>
      </c>
      <c r="P291" s="143" t="str">
        <f t="shared" si="18"/>
        <v>-</v>
      </c>
      <c r="Q291" s="135" t="e">
        <f>VLOOKUP(C291,#REF!,14,FALSE)</f>
        <v>#REF!</v>
      </c>
      <c r="R291" s="143" t="e">
        <f>VLOOKUP(C291,#REF!,9,FALSE)</f>
        <v>#REF!</v>
      </c>
      <c r="S291" s="143" t="str">
        <f t="shared" si="19"/>
        <v>-</v>
      </c>
      <c r="T291" s="135" t="e">
        <f>VLOOKUP(C291,#REF!,15,FALSE)</f>
        <v>#REF!</v>
      </c>
      <c r="U291" s="143" t="e">
        <f>VLOOKUP(C291,#REF!,10,FALSE)</f>
        <v>#REF!</v>
      </c>
      <c r="V291" s="143" t="str">
        <f t="shared" si="17"/>
        <v>-</v>
      </c>
      <c r="W291" s="134" t="e">
        <f>VLOOKUP(C291,#REF!,54,FALSE)</f>
        <v>#REF!</v>
      </c>
      <c r="X291" s="134" t="e">
        <f>VLOOKUP(C291,#REF!,47,FALSE)</f>
        <v>#REF!</v>
      </c>
      <c r="Y291" s="134" t="str">
        <f t="shared" si="20"/>
        <v>-</v>
      </c>
    </row>
    <row r="292" spans="3:25" hidden="1">
      <c r="C292" s="134" t="s">
        <v>21955</v>
      </c>
      <c r="D292" s="134" t="s">
        <v>22073</v>
      </c>
      <c r="E292" s="134" t="s">
        <v>371</v>
      </c>
      <c r="F292" s="134" t="s">
        <v>13</v>
      </c>
      <c r="G292" s="134" t="s">
        <v>28</v>
      </c>
      <c r="H292" s="134" t="s">
        <v>22074</v>
      </c>
      <c r="I292" s="134" t="s">
        <v>22142</v>
      </c>
      <c r="J292" s="134" t="s">
        <v>22080</v>
      </c>
      <c r="K292" s="134" t="s">
        <v>22045</v>
      </c>
      <c r="L292" s="134" t="s">
        <v>22144</v>
      </c>
      <c r="M292" s="143" t="e">
        <f>VLOOKUP(B292,#REF!,8,FALSE)</f>
        <v>#REF!</v>
      </c>
      <c r="N292" s="135" t="e">
        <f>VLOOKUP(B292,#REF!,14,FALSE)</f>
        <v>#REF!</v>
      </c>
      <c r="O292" s="143" t="e">
        <f>VLOOKUP(B292,#REF!,9,FALSE)</f>
        <v>#REF!</v>
      </c>
      <c r="P292" s="143" t="str">
        <f t="shared" si="18"/>
        <v>-</v>
      </c>
      <c r="Q292" s="135" t="e">
        <f>VLOOKUP(C292,#REF!,14,FALSE)</f>
        <v>#REF!</v>
      </c>
      <c r="R292" s="143" t="e">
        <f>VLOOKUP(C292,#REF!,9,FALSE)</f>
        <v>#REF!</v>
      </c>
      <c r="S292" s="143" t="str">
        <f t="shared" si="19"/>
        <v>-</v>
      </c>
      <c r="T292" s="135" t="e">
        <f>VLOOKUP(C292,#REF!,15,FALSE)</f>
        <v>#REF!</v>
      </c>
      <c r="U292" s="143" t="e">
        <f>VLOOKUP(C292,#REF!,10,FALSE)</f>
        <v>#REF!</v>
      </c>
      <c r="V292" s="143" t="str">
        <f t="shared" si="17"/>
        <v>-</v>
      </c>
      <c r="W292" s="134" t="e">
        <f>VLOOKUP(C292,#REF!,54,FALSE)</f>
        <v>#REF!</v>
      </c>
      <c r="X292" s="134" t="e">
        <f>VLOOKUP(C292,#REF!,47,FALSE)</f>
        <v>#REF!</v>
      </c>
      <c r="Y292" s="134" t="str">
        <f t="shared" si="20"/>
        <v>-</v>
      </c>
    </row>
    <row r="293" spans="3:25" hidden="1">
      <c r="C293" s="134" t="s">
        <v>21956</v>
      </c>
      <c r="D293" s="134" t="s">
        <v>22073</v>
      </c>
      <c r="E293" s="134" t="s">
        <v>371</v>
      </c>
      <c r="F293" s="134" t="s">
        <v>13</v>
      </c>
      <c r="G293" s="134" t="s">
        <v>28</v>
      </c>
      <c r="H293" s="134" t="s">
        <v>22081</v>
      </c>
      <c r="I293" s="134" t="s">
        <v>22142</v>
      </c>
      <c r="J293" s="134" t="s">
        <v>22082</v>
      </c>
      <c r="K293" s="134" t="s">
        <v>22045</v>
      </c>
      <c r="L293" s="134" t="s">
        <v>22144</v>
      </c>
      <c r="M293" s="143" t="e">
        <f>VLOOKUP(B293,#REF!,8,FALSE)</f>
        <v>#REF!</v>
      </c>
      <c r="N293" s="135" t="e">
        <f>VLOOKUP(B293,#REF!,14,FALSE)</f>
        <v>#REF!</v>
      </c>
      <c r="O293" s="143" t="e">
        <f>VLOOKUP(B293,#REF!,9,FALSE)</f>
        <v>#REF!</v>
      </c>
      <c r="P293" s="143" t="str">
        <f t="shared" si="18"/>
        <v>-</v>
      </c>
      <c r="Q293" s="135" t="e">
        <f>VLOOKUP(C293,#REF!,14,FALSE)</f>
        <v>#REF!</v>
      </c>
      <c r="R293" s="143" t="e">
        <f>VLOOKUP(C293,#REF!,9,FALSE)</f>
        <v>#REF!</v>
      </c>
      <c r="S293" s="143" t="str">
        <f t="shared" si="19"/>
        <v>-</v>
      </c>
      <c r="T293" s="135" t="e">
        <f>VLOOKUP(C293,#REF!,15,FALSE)</f>
        <v>#REF!</v>
      </c>
      <c r="U293" s="143" t="e">
        <f>VLOOKUP(C293,#REF!,10,FALSE)</f>
        <v>#REF!</v>
      </c>
      <c r="V293" s="143" t="str">
        <f t="shared" si="17"/>
        <v>-</v>
      </c>
      <c r="W293" s="134" t="e">
        <f>VLOOKUP(C293,#REF!,54,FALSE)</f>
        <v>#REF!</v>
      </c>
      <c r="X293" s="134" t="e">
        <f>VLOOKUP(C293,#REF!,47,FALSE)</f>
        <v>#REF!</v>
      </c>
      <c r="Y293" s="134" t="str">
        <f t="shared" si="20"/>
        <v>-</v>
      </c>
    </row>
    <row r="294" spans="3:25" hidden="1">
      <c r="C294" s="134" t="s">
        <v>21957</v>
      </c>
      <c r="D294" s="134" t="s">
        <v>22073</v>
      </c>
      <c r="E294" s="134" t="s">
        <v>371</v>
      </c>
      <c r="F294" s="134" t="s">
        <v>13</v>
      </c>
      <c r="G294" s="134" t="s">
        <v>28</v>
      </c>
      <c r="H294" s="134" t="s">
        <v>22081</v>
      </c>
      <c r="I294" s="134" t="s">
        <v>22142</v>
      </c>
      <c r="J294" s="134" t="s">
        <v>22083</v>
      </c>
      <c r="K294" s="134" t="s">
        <v>22045</v>
      </c>
      <c r="L294" s="134" t="s">
        <v>22144</v>
      </c>
      <c r="M294" s="143" t="e">
        <f>VLOOKUP(B294,#REF!,8,FALSE)</f>
        <v>#REF!</v>
      </c>
      <c r="N294" s="135" t="e">
        <f>VLOOKUP(B294,#REF!,14,FALSE)</f>
        <v>#REF!</v>
      </c>
      <c r="O294" s="143" t="e">
        <f>VLOOKUP(B294,#REF!,9,FALSE)</f>
        <v>#REF!</v>
      </c>
      <c r="P294" s="143" t="str">
        <f t="shared" si="18"/>
        <v>-</v>
      </c>
      <c r="Q294" s="135" t="e">
        <f>VLOOKUP(C294,#REF!,14,FALSE)</f>
        <v>#REF!</v>
      </c>
      <c r="R294" s="143" t="e">
        <f>VLOOKUP(C294,#REF!,9,FALSE)</f>
        <v>#REF!</v>
      </c>
      <c r="S294" s="143" t="str">
        <f t="shared" si="19"/>
        <v>-</v>
      </c>
      <c r="T294" s="135" t="e">
        <f>VLOOKUP(C294,#REF!,15,FALSE)</f>
        <v>#REF!</v>
      </c>
      <c r="U294" s="143" t="e">
        <f>VLOOKUP(C294,#REF!,10,FALSE)</f>
        <v>#REF!</v>
      </c>
      <c r="V294" s="143" t="str">
        <f t="shared" si="17"/>
        <v>-</v>
      </c>
      <c r="W294" s="134" t="e">
        <f>VLOOKUP(C294,#REF!,54,FALSE)</f>
        <v>#REF!</v>
      </c>
      <c r="X294" s="134" t="e">
        <f>VLOOKUP(C294,#REF!,47,FALSE)</f>
        <v>#REF!</v>
      </c>
      <c r="Y294" s="134" t="str">
        <f t="shared" si="20"/>
        <v>-</v>
      </c>
    </row>
    <row r="295" spans="3:25" hidden="1">
      <c r="C295" s="134" t="s">
        <v>21958</v>
      </c>
      <c r="D295" s="134" t="s">
        <v>22073</v>
      </c>
      <c r="E295" s="134" t="s">
        <v>371</v>
      </c>
      <c r="F295" s="134" t="s">
        <v>13</v>
      </c>
      <c r="G295" s="134" t="s">
        <v>28</v>
      </c>
      <c r="H295" s="134" t="s">
        <v>22081</v>
      </c>
      <c r="I295" s="134" t="s">
        <v>22142</v>
      </c>
      <c r="J295" s="134" t="s">
        <v>22077</v>
      </c>
      <c r="K295" s="134" t="s">
        <v>22045</v>
      </c>
      <c r="L295" s="134" t="s">
        <v>22144</v>
      </c>
      <c r="M295" s="143" t="e">
        <f>VLOOKUP(B295,#REF!,8,FALSE)</f>
        <v>#REF!</v>
      </c>
      <c r="N295" s="135" t="e">
        <f>VLOOKUP(B295,#REF!,14,FALSE)</f>
        <v>#REF!</v>
      </c>
      <c r="O295" s="143" t="e">
        <f>VLOOKUP(B295,#REF!,9,FALSE)</f>
        <v>#REF!</v>
      </c>
      <c r="P295" s="143" t="str">
        <f t="shared" si="18"/>
        <v>-</v>
      </c>
      <c r="Q295" s="135" t="e">
        <f>VLOOKUP(C295,#REF!,14,FALSE)</f>
        <v>#REF!</v>
      </c>
      <c r="R295" s="143" t="e">
        <f>VLOOKUP(C295,#REF!,9,FALSE)</f>
        <v>#REF!</v>
      </c>
      <c r="S295" s="143" t="str">
        <f t="shared" si="19"/>
        <v>-</v>
      </c>
      <c r="T295" s="135" t="e">
        <f>VLOOKUP(C295,#REF!,15,FALSE)</f>
        <v>#REF!</v>
      </c>
      <c r="U295" s="143" t="e">
        <f>VLOOKUP(C295,#REF!,10,FALSE)</f>
        <v>#REF!</v>
      </c>
      <c r="V295" s="143" t="str">
        <f t="shared" si="17"/>
        <v>-</v>
      </c>
      <c r="W295" s="134" t="e">
        <f>VLOOKUP(C295,#REF!,54,FALSE)</f>
        <v>#REF!</v>
      </c>
      <c r="X295" s="134" t="e">
        <f>VLOOKUP(C295,#REF!,47,FALSE)</f>
        <v>#REF!</v>
      </c>
      <c r="Y295" s="134" t="str">
        <f t="shared" si="20"/>
        <v>-</v>
      </c>
    </row>
    <row r="296" spans="3:25" hidden="1">
      <c r="C296" s="134" t="s">
        <v>21959</v>
      </c>
      <c r="D296" s="134" t="s">
        <v>22073</v>
      </c>
      <c r="E296" s="134" t="s">
        <v>371</v>
      </c>
      <c r="F296" s="134" t="s">
        <v>13</v>
      </c>
      <c r="G296" s="134" t="s">
        <v>28</v>
      </c>
      <c r="H296" s="134" t="s">
        <v>22081</v>
      </c>
      <c r="I296" s="134" t="s">
        <v>22142</v>
      </c>
      <c r="J296" s="134" t="s">
        <v>22078</v>
      </c>
      <c r="K296" s="134" t="s">
        <v>22045</v>
      </c>
      <c r="L296" s="134" t="s">
        <v>22144</v>
      </c>
      <c r="M296" s="143" t="e">
        <f>VLOOKUP(B296,#REF!,8,FALSE)</f>
        <v>#REF!</v>
      </c>
      <c r="N296" s="135" t="e">
        <f>VLOOKUP(B296,#REF!,14,FALSE)</f>
        <v>#REF!</v>
      </c>
      <c r="O296" s="143" t="e">
        <f>VLOOKUP(B296,#REF!,9,FALSE)</f>
        <v>#REF!</v>
      </c>
      <c r="P296" s="143" t="str">
        <f t="shared" si="18"/>
        <v>-</v>
      </c>
      <c r="Q296" s="135" t="e">
        <f>VLOOKUP(C296,#REF!,14,FALSE)</f>
        <v>#REF!</v>
      </c>
      <c r="R296" s="143" t="e">
        <f>VLOOKUP(C296,#REF!,9,FALSE)</f>
        <v>#REF!</v>
      </c>
      <c r="S296" s="143" t="str">
        <f t="shared" si="19"/>
        <v>-</v>
      </c>
      <c r="T296" s="135" t="e">
        <f>VLOOKUP(C296,#REF!,15,FALSE)</f>
        <v>#REF!</v>
      </c>
      <c r="U296" s="143" t="e">
        <f>VLOOKUP(C296,#REF!,10,FALSE)</f>
        <v>#REF!</v>
      </c>
      <c r="V296" s="143" t="str">
        <f t="shared" si="17"/>
        <v>-</v>
      </c>
      <c r="W296" s="134" t="e">
        <f>VLOOKUP(C296,#REF!,54,FALSE)</f>
        <v>#REF!</v>
      </c>
      <c r="X296" s="134" t="e">
        <f>VLOOKUP(C296,#REF!,47,FALSE)</f>
        <v>#REF!</v>
      </c>
      <c r="Y296" s="134" t="str">
        <f t="shared" si="20"/>
        <v>-</v>
      </c>
    </row>
    <row r="297" spans="3:25" hidden="1">
      <c r="C297" s="134" t="s">
        <v>21960</v>
      </c>
      <c r="D297" s="134" t="s">
        <v>22073</v>
      </c>
      <c r="E297" s="134" t="s">
        <v>371</v>
      </c>
      <c r="F297" s="134" t="s">
        <v>13</v>
      </c>
      <c r="G297" s="134" t="s">
        <v>28</v>
      </c>
      <c r="H297" s="134" t="s">
        <v>22081</v>
      </c>
      <c r="I297" s="134" t="s">
        <v>22142</v>
      </c>
      <c r="J297" s="134" t="s">
        <v>22084</v>
      </c>
      <c r="K297" s="134" t="s">
        <v>22045</v>
      </c>
      <c r="L297" s="134" t="s">
        <v>22144</v>
      </c>
      <c r="M297" s="143" t="e">
        <f>VLOOKUP(B297,#REF!,8,FALSE)</f>
        <v>#REF!</v>
      </c>
      <c r="N297" s="135" t="e">
        <f>VLOOKUP(B297,#REF!,14,FALSE)</f>
        <v>#REF!</v>
      </c>
      <c r="O297" s="143" t="e">
        <f>VLOOKUP(B297,#REF!,9,FALSE)</f>
        <v>#REF!</v>
      </c>
      <c r="P297" s="143" t="str">
        <f t="shared" si="18"/>
        <v>-</v>
      </c>
      <c r="Q297" s="135" t="e">
        <f>VLOOKUP(C297,#REF!,14,FALSE)</f>
        <v>#REF!</v>
      </c>
      <c r="R297" s="143" t="e">
        <f>VLOOKUP(C297,#REF!,9,FALSE)</f>
        <v>#REF!</v>
      </c>
      <c r="S297" s="143" t="str">
        <f t="shared" si="19"/>
        <v>-</v>
      </c>
      <c r="T297" s="135" t="e">
        <f>VLOOKUP(C297,#REF!,15,FALSE)</f>
        <v>#REF!</v>
      </c>
      <c r="U297" s="143" t="e">
        <f>VLOOKUP(C297,#REF!,10,FALSE)</f>
        <v>#REF!</v>
      </c>
      <c r="V297" s="143" t="str">
        <f t="shared" si="17"/>
        <v>-</v>
      </c>
      <c r="W297" s="134" t="e">
        <f>VLOOKUP(C297,#REF!,54,FALSE)</f>
        <v>#REF!</v>
      </c>
      <c r="X297" s="134" t="e">
        <f>VLOOKUP(C297,#REF!,47,FALSE)</f>
        <v>#REF!</v>
      </c>
      <c r="Y297" s="134" t="str">
        <f t="shared" si="20"/>
        <v>-</v>
      </c>
    </row>
    <row r="298" spans="3:25" hidden="1">
      <c r="C298" s="134" t="s">
        <v>21961</v>
      </c>
      <c r="D298" s="134" t="s">
        <v>22073</v>
      </c>
      <c r="E298" s="134" t="s">
        <v>371</v>
      </c>
      <c r="F298" s="134" t="s">
        <v>13</v>
      </c>
      <c r="G298" s="134" t="s">
        <v>28</v>
      </c>
      <c r="H298" s="134" t="s">
        <v>22081</v>
      </c>
      <c r="I298" s="134" t="s">
        <v>22142</v>
      </c>
      <c r="J298" s="134" t="s">
        <v>22085</v>
      </c>
      <c r="K298" s="134" t="s">
        <v>22045</v>
      </c>
      <c r="L298" s="134" t="s">
        <v>22144</v>
      </c>
      <c r="M298" s="143" t="e">
        <f>VLOOKUP(B298,#REF!,8,FALSE)</f>
        <v>#REF!</v>
      </c>
      <c r="N298" s="135" t="e">
        <f>VLOOKUP(B298,#REF!,14,FALSE)</f>
        <v>#REF!</v>
      </c>
      <c r="O298" s="143" t="e">
        <f>VLOOKUP(B298,#REF!,9,FALSE)</f>
        <v>#REF!</v>
      </c>
      <c r="P298" s="143" t="str">
        <f t="shared" si="18"/>
        <v>-</v>
      </c>
      <c r="Q298" s="135" t="e">
        <f>VLOOKUP(C298,#REF!,14,FALSE)</f>
        <v>#REF!</v>
      </c>
      <c r="R298" s="143" t="e">
        <f>VLOOKUP(C298,#REF!,9,FALSE)</f>
        <v>#REF!</v>
      </c>
      <c r="S298" s="143" t="str">
        <f t="shared" si="19"/>
        <v>-</v>
      </c>
      <c r="T298" s="135" t="e">
        <f>VLOOKUP(C298,#REF!,15,FALSE)</f>
        <v>#REF!</v>
      </c>
      <c r="U298" s="143" t="e">
        <f>VLOOKUP(C298,#REF!,10,FALSE)</f>
        <v>#REF!</v>
      </c>
      <c r="V298" s="143" t="str">
        <f t="shared" si="17"/>
        <v>-</v>
      </c>
      <c r="W298" s="134" t="e">
        <f>VLOOKUP(C298,#REF!,54,FALSE)</f>
        <v>#REF!</v>
      </c>
      <c r="X298" s="134" t="e">
        <f>VLOOKUP(C298,#REF!,47,FALSE)</f>
        <v>#REF!</v>
      </c>
      <c r="Y298" s="134" t="str">
        <f t="shared" si="20"/>
        <v>-</v>
      </c>
    </row>
    <row r="299" spans="3:25" hidden="1">
      <c r="C299" s="134" t="s">
        <v>21962</v>
      </c>
      <c r="D299" s="134" t="s">
        <v>22073</v>
      </c>
      <c r="E299" s="134" t="s">
        <v>371</v>
      </c>
      <c r="F299" s="134" t="s">
        <v>13</v>
      </c>
      <c r="G299" s="134" t="s">
        <v>28</v>
      </c>
      <c r="H299" s="134" t="s">
        <v>22145</v>
      </c>
      <c r="I299" s="134" t="s">
        <v>22142</v>
      </c>
      <c r="J299" s="134" t="s">
        <v>22075</v>
      </c>
      <c r="K299" s="134" t="s">
        <v>22045</v>
      </c>
      <c r="L299" s="134" t="s">
        <v>22144</v>
      </c>
      <c r="M299" s="143" t="e">
        <f>VLOOKUP(B299,#REF!,8,FALSE)</f>
        <v>#REF!</v>
      </c>
      <c r="N299" s="135" t="e">
        <f>VLOOKUP(B299,#REF!,14,FALSE)</f>
        <v>#REF!</v>
      </c>
      <c r="O299" s="143" t="e">
        <f>VLOOKUP(B299,#REF!,9,FALSE)</f>
        <v>#REF!</v>
      </c>
      <c r="P299" s="143" t="str">
        <f t="shared" si="18"/>
        <v>-</v>
      </c>
      <c r="Q299" s="135" t="e">
        <f>VLOOKUP(C299,#REF!,14,FALSE)</f>
        <v>#REF!</v>
      </c>
      <c r="R299" s="143" t="e">
        <f>VLOOKUP(C299,#REF!,9,FALSE)</f>
        <v>#REF!</v>
      </c>
      <c r="S299" s="143" t="str">
        <f t="shared" si="19"/>
        <v>-</v>
      </c>
      <c r="T299" s="135" t="e">
        <f>VLOOKUP(C299,#REF!,15,FALSE)</f>
        <v>#REF!</v>
      </c>
      <c r="U299" s="143" t="e">
        <f>VLOOKUP(C299,#REF!,10,FALSE)</f>
        <v>#REF!</v>
      </c>
      <c r="V299" s="143" t="str">
        <f t="shared" si="17"/>
        <v>-</v>
      </c>
      <c r="W299" s="134" t="e">
        <f>VLOOKUP(C299,#REF!,54,FALSE)</f>
        <v>#REF!</v>
      </c>
      <c r="X299" s="134" t="e">
        <f>VLOOKUP(C299,#REF!,47,FALSE)</f>
        <v>#REF!</v>
      </c>
      <c r="Y299" s="134" t="str">
        <f t="shared" si="20"/>
        <v>-</v>
      </c>
    </row>
    <row r="300" spans="3:25" hidden="1">
      <c r="C300" s="134" t="s">
        <v>21963</v>
      </c>
      <c r="D300" s="134" t="s">
        <v>22073</v>
      </c>
      <c r="E300" s="134" t="s">
        <v>371</v>
      </c>
      <c r="F300" s="134" t="s">
        <v>13</v>
      </c>
      <c r="G300" s="134" t="s">
        <v>28</v>
      </c>
      <c r="H300" s="134" t="s">
        <v>22145</v>
      </c>
      <c r="I300" s="134" t="s">
        <v>22142</v>
      </c>
      <c r="J300" s="134" t="s">
        <v>22076</v>
      </c>
      <c r="K300" s="134" t="s">
        <v>22045</v>
      </c>
      <c r="L300" s="134" t="s">
        <v>22144</v>
      </c>
      <c r="M300" s="143" t="e">
        <f>VLOOKUP(B300,#REF!,8,FALSE)</f>
        <v>#REF!</v>
      </c>
      <c r="N300" s="135" t="e">
        <f>VLOOKUP(B300,#REF!,14,FALSE)</f>
        <v>#REF!</v>
      </c>
      <c r="O300" s="143" t="e">
        <f>VLOOKUP(B300,#REF!,9,FALSE)</f>
        <v>#REF!</v>
      </c>
      <c r="P300" s="143" t="str">
        <f t="shared" si="18"/>
        <v>-</v>
      </c>
      <c r="Q300" s="135" t="e">
        <f>VLOOKUP(C300,#REF!,14,FALSE)</f>
        <v>#REF!</v>
      </c>
      <c r="R300" s="143" t="e">
        <f>VLOOKUP(C300,#REF!,9,FALSE)</f>
        <v>#REF!</v>
      </c>
      <c r="S300" s="143" t="str">
        <f t="shared" si="19"/>
        <v>-</v>
      </c>
      <c r="T300" s="135" t="e">
        <f>VLOOKUP(C300,#REF!,15,FALSE)</f>
        <v>#REF!</v>
      </c>
      <c r="U300" s="143" t="e">
        <f>VLOOKUP(C300,#REF!,10,FALSE)</f>
        <v>#REF!</v>
      </c>
      <c r="V300" s="143" t="str">
        <f t="shared" si="17"/>
        <v>-</v>
      </c>
      <c r="W300" s="134" t="e">
        <f>VLOOKUP(C300,#REF!,54,FALSE)</f>
        <v>#REF!</v>
      </c>
      <c r="X300" s="134" t="e">
        <f>VLOOKUP(C300,#REF!,47,FALSE)</f>
        <v>#REF!</v>
      </c>
      <c r="Y300" s="134" t="str">
        <f t="shared" si="20"/>
        <v>-</v>
      </c>
    </row>
    <row r="301" spans="3:25" hidden="1">
      <c r="C301" s="134" t="s">
        <v>21964</v>
      </c>
      <c r="D301" s="134" t="s">
        <v>22073</v>
      </c>
      <c r="E301" s="134" t="s">
        <v>371</v>
      </c>
      <c r="F301" s="134" t="s">
        <v>13</v>
      </c>
      <c r="G301" s="134" t="s">
        <v>28</v>
      </c>
      <c r="H301" s="134" t="s">
        <v>22145</v>
      </c>
      <c r="I301" s="134" t="s">
        <v>22142</v>
      </c>
      <c r="J301" s="134" t="s">
        <v>22086</v>
      </c>
      <c r="K301" s="134" t="s">
        <v>22045</v>
      </c>
      <c r="L301" s="134" t="s">
        <v>22144</v>
      </c>
      <c r="M301" s="143" t="e">
        <f>VLOOKUP(B301,#REF!,8,FALSE)</f>
        <v>#REF!</v>
      </c>
      <c r="N301" s="135" t="e">
        <f>VLOOKUP(B301,#REF!,14,FALSE)</f>
        <v>#REF!</v>
      </c>
      <c r="O301" s="143" t="e">
        <f>VLOOKUP(B301,#REF!,9,FALSE)</f>
        <v>#REF!</v>
      </c>
      <c r="P301" s="143" t="str">
        <f t="shared" si="18"/>
        <v>-</v>
      </c>
      <c r="Q301" s="135" t="e">
        <f>VLOOKUP(C301,#REF!,14,FALSE)</f>
        <v>#REF!</v>
      </c>
      <c r="R301" s="143" t="e">
        <f>VLOOKUP(C301,#REF!,9,FALSE)</f>
        <v>#REF!</v>
      </c>
      <c r="S301" s="143" t="str">
        <f t="shared" si="19"/>
        <v>-</v>
      </c>
      <c r="T301" s="135" t="e">
        <f>VLOOKUP(C301,#REF!,15,FALSE)</f>
        <v>#REF!</v>
      </c>
      <c r="U301" s="143" t="e">
        <f>VLOOKUP(C301,#REF!,10,FALSE)</f>
        <v>#REF!</v>
      </c>
      <c r="V301" s="143" t="str">
        <f t="shared" si="17"/>
        <v>-</v>
      </c>
      <c r="W301" s="134" t="e">
        <f>VLOOKUP(C301,#REF!,54,FALSE)</f>
        <v>#REF!</v>
      </c>
      <c r="X301" s="134" t="e">
        <f>VLOOKUP(C301,#REF!,47,FALSE)</f>
        <v>#REF!</v>
      </c>
      <c r="Y301" s="134" t="str">
        <f t="shared" si="20"/>
        <v>-</v>
      </c>
    </row>
    <row r="302" spans="3:25" hidden="1">
      <c r="C302" s="134" t="s">
        <v>21965</v>
      </c>
      <c r="D302" s="134" t="s">
        <v>22073</v>
      </c>
      <c r="E302" s="134" t="s">
        <v>371</v>
      </c>
      <c r="F302" s="134" t="s">
        <v>13</v>
      </c>
      <c r="G302" s="134" t="s">
        <v>28</v>
      </c>
      <c r="H302" s="134" t="s">
        <v>22145</v>
      </c>
      <c r="I302" s="134" t="s">
        <v>22142</v>
      </c>
      <c r="J302" s="134" t="s">
        <v>22087</v>
      </c>
      <c r="K302" s="134" t="s">
        <v>22045</v>
      </c>
      <c r="L302" s="134" t="s">
        <v>22144</v>
      </c>
      <c r="M302" s="143" t="e">
        <f>VLOOKUP(B302,#REF!,8,FALSE)</f>
        <v>#REF!</v>
      </c>
      <c r="N302" s="135" t="e">
        <f>VLOOKUP(B302,#REF!,14,FALSE)</f>
        <v>#REF!</v>
      </c>
      <c r="O302" s="143" t="e">
        <f>VLOOKUP(B302,#REF!,9,FALSE)</f>
        <v>#REF!</v>
      </c>
      <c r="P302" s="143" t="str">
        <f t="shared" si="18"/>
        <v>-</v>
      </c>
      <c r="Q302" s="135" t="e">
        <f>VLOOKUP(C302,#REF!,14,FALSE)</f>
        <v>#REF!</v>
      </c>
      <c r="R302" s="143" t="e">
        <f>VLOOKUP(C302,#REF!,9,FALSE)</f>
        <v>#REF!</v>
      </c>
      <c r="S302" s="143" t="str">
        <f t="shared" si="19"/>
        <v>-</v>
      </c>
      <c r="T302" s="135" t="e">
        <f>VLOOKUP(C302,#REF!,15,FALSE)</f>
        <v>#REF!</v>
      </c>
      <c r="U302" s="143" t="e">
        <f>VLOOKUP(C302,#REF!,10,FALSE)</f>
        <v>#REF!</v>
      </c>
      <c r="V302" s="143" t="str">
        <f t="shared" si="17"/>
        <v>-</v>
      </c>
      <c r="W302" s="134" t="e">
        <f>VLOOKUP(C302,#REF!,54,FALSE)</f>
        <v>#REF!</v>
      </c>
      <c r="X302" s="134" t="e">
        <f>VLOOKUP(C302,#REF!,47,FALSE)</f>
        <v>#REF!</v>
      </c>
      <c r="Y302" s="134" t="str">
        <f t="shared" si="20"/>
        <v>-</v>
      </c>
    </row>
    <row r="303" spans="3:25" hidden="1">
      <c r="C303" s="134" t="s">
        <v>21966</v>
      </c>
      <c r="D303" s="134" t="s">
        <v>22073</v>
      </c>
      <c r="E303" s="134" t="s">
        <v>371</v>
      </c>
      <c r="F303" s="134" t="s">
        <v>13</v>
      </c>
      <c r="G303" s="134" t="s">
        <v>28</v>
      </c>
      <c r="H303" s="134" t="s">
        <v>22145</v>
      </c>
      <c r="I303" s="134" t="s">
        <v>22142</v>
      </c>
      <c r="J303" s="134" t="s">
        <v>22088</v>
      </c>
      <c r="K303" s="134" t="s">
        <v>22045</v>
      </c>
      <c r="L303" s="134" t="s">
        <v>22144</v>
      </c>
      <c r="M303" s="143" t="e">
        <f>VLOOKUP(B303,#REF!,8,FALSE)</f>
        <v>#REF!</v>
      </c>
      <c r="N303" s="135" t="e">
        <f>VLOOKUP(B303,#REF!,14,FALSE)</f>
        <v>#REF!</v>
      </c>
      <c r="O303" s="143" t="e">
        <f>VLOOKUP(B303,#REF!,9,FALSE)</f>
        <v>#REF!</v>
      </c>
      <c r="P303" s="143" t="str">
        <f t="shared" si="18"/>
        <v>-</v>
      </c>
      <c r="Q303" s="135" t="e">
        <f>VLOOKUP(C303,#REF!,14,FALSE)</f>
        <v>#REF!</v>
      </c>
      <c r="R303" s="143" t="e">
        <f>VLOOKUP(C303,#REF!,9,FALSE)</f>
        <v>#REF!</v>
      </c>
      <c r="S303" s="143" t="str">
        <f t="shared" si="19"/>
        <v>-</v>
      </c>
      <c r="T303" s="135" t="e">
        <f>VLOOKUP(C303,#REF!,15,FALSE)</f>
        <v>#REF!</v>
      </c>
      <c r="U303" s="143" t="e">
        <f>VLOOKUP(C303,#REF!,10,FALSE)</f>
        <v>#REF!</v>
      </c>
      <c r="V303" s="143" t="str">
        <f t="shared" si="17"/>
        <v>-</v>
      </c>
      <c r="W303" s="134" t="e">
        <f>VLOOKUP(C303,#REF!,54,FALSE)</f>
        <v>#REF!</v>
      </c>
      <c r="X303" s="134" t="e">
        <f>VLOOKUP(C303,#REF!,47,FALSE)</f>
        <v>#REF!</v>
      </c>
      <c r="Y303" s="134" t="str">
        <f t="shared" si="20"/>
        <v>-</v>
      </c>
    </row>
    <row r="304" spans="3:25" hidden="1">
      <c r="C304" s="134" t="s">
        <v>21967</v>
      </c>
      <c r="D304" s="134" t="s">
        <v>22073</v>
      </c>
      <c r="E304" s="134" t="s">
        <v>371</v>
      </c>
      <c r="F304" s="134" t="s">
        <v>13</v>
      </c>
      <c r="G304" s="134" t="s">
        <v>28</v>
      </c>
      <c r="H304" s="134" t="s">
        <v>22146</v>
      </c>
      <c r="I304" s="134" t="s">
        <v>22142</v>
      </c>
      <c r="J304" s="134" t="s">
        <v>22147</v>
      </c>
      <c r="K304" s="134" t="s">
        <v>22045</v>
      </c>
      <c r="L304" s="134" t="s">
        <v>22144</v>
      </c>
      <c r="M304" s="143" t="e">
        <f>VLOOKUP(B304,#REF!,8,FALSE)</f>
        <v>#REF!</v>
      </c>
      <c r="N304" s="135" t="e">
        <f>VLOOKUP(B304,#REF!,14,FALSE)</f>
        <v>#REF!</v>
      </c>
      <c r="O304" s="143" t="e">
        <f>VLOOKUP(B304,#REF!,9,FALSE)</f>
        <v>#REF!</v>
      </c>
      <c r="P304" s="143" t="str">
        <f t="shared" si="18"/>
        <v>-</v>
      </c>
      <c r="Q304" s="135" t="e">
        <f>VLOOKUP(C304,#REF!,14,FALSE)</f>
        <v>#REF!</v>
      </c>
      <c r="R304" s="143" t="e">
        <f>VLOOKUP(C304,#REF!,9,FALSE)</f>
        <v>#REF!</v>
      </c>
      <c r="S304" s="143" t="str">
        <f t="shared" si="19"/>
        <v>-</v>
      </c>
      <c r="T304" s="135" t="e">
        <f>VLOOKUP(C304,#REF!,15,FALSE)</f>
        <v>#REF!</v>
      </c>
      <c r="U304" s="143" t="e">
        <f>VLOOKUP(C304,#REF!,10,FALSE)</f>
        <v>#REF!</v>
      </c>
      <c r="V304" s="143" t="str">
        <f t="shared" si="17"/>
        <v>-</v>
      </c>
      <c r="W304" s="134" t="e">
        <f>VLOOKUP(C304,#REF!,54,FALSE)</f>
        <v>#REF!</v>
      </c>
      <c r="X304" s="134" t="e">
        <f>VLOOKUP(C304,#REF!,47,FALSE)</f>
        <v>#REF!</v>
      </c>
      <c r="Y304" s="134" t="str">
        <f t="shared" si="20"/>
        <v>-</v>
      </c>
    </row>
    <row r="305" spans="2:25" hidden="1">
      <c r="C305" s="134" t="s">
        <v>21968</v>
      </c>
      <c r="D305" s="134" t="s">
        <v>22073</v>
      </c>
      <c r="E305" s="134" t="s">
        <v>371</v>
      </c>
      <c r="F305" s="134" t="s">
        <v>13</v>
      </c>
      <c r="G305" s="134" t="s">
        <v>28</v>
      </c>
      <c r="H305" s="134" t="s">
        <v>22089</v>
      </c>
      <c r="I305" s="134" t="s">
        <v>22142</v>
      </c>
      <c r="J305" s="134" t="s">
        <v>22090</v>
      </c>
      <c r="K305" s="134" t="s">
        <v>22045</v>
      </c>
      <c r="L305" s="134" t="s">
        <v>22144</v>
      </c>
      <c r="M305" s="143" t="e">
        <f>VLOOKUP(B305,#REF!,8,FALSE)</f>
        <v>#REF!</v>
      </c>
      <c r="N305" s="135" t="e">
        <f>VLOOKUP(B305,#REF!,14,FALSE)</f>
        <v>#REF!</v>
      </c>
      <c r="O305" s="143" t="e">
        <f>VLOOKUP(B305,#REF!,9,FALSE)</f>
        <v>#REF!</v>
      </c>
      <c r="P305" s="143" t="str">
        <f t="shared" si="18"/>
        <v>-</v>
      </c>
      <c r="Q305" s="135" t="e">
        <f>VLOOKUP(C305,#REF!,14,FALSE)</f>
        <v>#REF!</v>
      </c>
      <c r="R305" s="143" t="e">
        <f>VLOOKUP(C305,#REF!,9,FALSE)</f>
        <v>#REF!</v>
      </c>
      <c r="S305" s="143" t="str">
        <f t="shared" si="19"/>
        <v>-</v>
      </c>
      <c r="T305" s="135" t="e">
        <f>VLOOKUP(C305,#REF!,15,FALSE)</f>
        <v>#REF!</v>
      </c>
      <c r="U305" s="143" t="e">
        <f>VLOOKUP(C305,#REF!,10,FALSE)</f>
        <v>#REF!</v>
      </c>
      <c r="V305" s="143" t="str">
        <f t="shared" si="17"/>
        <v>-</v>
      </c>
      <c r="W305" s="134" t="e">
        <f>VLOOKUP(C305,#REF!,54,FALSE)</f>
        <v>#REF!</v>
      </c>
      <c r="X305" s="134" t="e">
        <f>VLOOKUP(C305,#REF!,47,FALSE)</f>
        <v>#REF!</v>
      </c>
      <c r="Y305" s="134" t="str">
        <f t="shared" si="20"/>
        <v>-</v>
      </c>
    </row>
    <row r="306" spans="2:25" hidden="1">
      <c r="C306" s="134" t="s">
        <v>21969</v>
      </c>
      <c r="D306" s="134" t="s">
        <v>22073</v>
      </c>
      <c r="E306" s="134" t="s">
        <v>371</v>
      </c>
      <c r="F306" s="134" t="s">
        <v>13</v>
      </c>
      <c r="G306" s="134" t="s">
        <v>28</v>
      </c>
      <c r="H306" s="134" t="s">
        <v>22089</v>
      </c>
      <c r="I306" s="134" t="s">
        <v>22142</v>
      </c>
      <c r="J306" s="134" t="s">
        <v>22091</v>
      </c>
      <c r="K306" s="134" t="s">
        <v>22045</v>
      </c>
      <c r="L306" s="134" t="s">
        <v>22144</v>
      </c>
      <c r="M306" s="143" t="e">
        <f>VLOOKUP(B306,#REF!,8,FALSE)</f>
        <v>#REF!</v>
      </c>
      <c r="N306" s="135" t="e">
        <f>VLOOKUP(B306,#REF!,14,FALSE)</f>
        <v>#REF!</v>
      </c>
      <c r="O306" s="143" t="e">
        <f>VLOOKUP(B306,#REF!,9,FALSE)</f>
        <v>#REF!</v>
      </c>
      <c r="P306" s="143" t="str">
        <f t="shared" si="18"/>
        <v>-</v>
      </c>
      <c r="Q306" s="135" t="e">
        <f>VLOOKUP(C306,#REF!,14,FALSE)</f>
        <v>#REF!</v>
      </c>
      <c r="R306" s="143" t="e">
        <f>VLOOKUP(C306,#REF!,9,FALSE)</f>
        <v>#REF!</v>
      </c>
      <c r="S306" s="143" t="str">
        <f t="shared" si="19"/>
        <v>-</v>
      </c>
      <c r="T306" s="135" t="e">
        <f>VLOOKUP(C306,#REF!,15,FALSE)</f>
        <v>#REF!</v>
      </c>
      <c r="U306" s="143" t="e">
        <f>VLOOKUP(C306,#REF!,10,FALSE)</f>
        <v>#REF!</v>
      </c>
      <c r="V306" s="143" t="str">
        <f t="shared" si="17"/>
        <v>-</v>
      </c>
      <c r="W306" s="134" t="e">
        <f>VLOOKUP(C306,#REF!,54,FALSE)</f>
        <v>#REF!</v>
      </c>
      <c r="X306" s="134" t="e">
        <f>VLOOKUP(C306,#REF!,47,FALSE)</f>
        <v>#REF!</v>
      </c>
      <c r="Y306" s="134" t="str">
        <f t="shared" si="20"/>
        <v>-</v>
      </c>
    </row>
    <row r="307" spans="2:25" hidden="1">
      <c r="C307" s="134" t="s">
        <v>21970</v>
      </c>
      <c r="D307" s="134" t="s">
        <v>22073</v>
      </c>
      <c r="E307" s="134" t="s">
        <v>371</v>
      </c>
      <c r="F307" s="134" t="s">
        <v>13</v>
      </c>
      <c r="G307" s="134" t="s">
        <v>28</v>
      </c>
      <c r="H307" s="134" t="s">
        <v>22089</v>
      </c>
      <c r="I307" s="134" t="s">
        <v>22142</v>
      </c>
      <c r="J307" s="134" t="s">
        <v>22092</v>
      </c>
      <c r="K307" s="134" t="s">
        <v>22045</v>
      </c>
      <c r="L307" s="134" t="s">
        <v>22144</v>
      </c>
      <c r="M307" s="143" t="e">
        <f>VLOOKUP(B307,#REF!,8,FALSE)</f>
        <v>#REF!</v>
      </c>
      <c r="N307" s="135" t="e">
        <f>VLOOKUP(B307,#REF!,14,FALSE)</f>
        <v>#REF!</v>
      </c>
      <c r="O307" s="143" t="e">
        <f>VLOOKUP(B307,#REF!,9,FALSE)</f>
        <v>#REF!</v>
      </c>
      <c r="P307" s="143" t="str">
        <f t="shared" si="18"/>
        <v>-</v>
      </c>
      <c r="Q307" s="135" t="e">
        <f>VLOOKUP(C307,#REF!,14,FALSE)</f>
        <v>#REF!</v>
      </c>
      <c r="R307" s="143" t="e">
        <f>VLOOKUP(C307,#REF!,9,FALSE)</f>
        <v>#REF!</v>
      </c>
      <c r="S307" s="143" t="str">
        <f t="shared" si="19"/>
        <v>-</v>
      </c>
      <c r="T307" s="135" t="e">
        <f>VLOOKUP(C307,#REF!,15,FALSE)</f>
        <v>#REF!</v>
      </c>
      <c r="U307" s="143" t="e">
        <f>VLOOKUP(C307,#REF!,10,FALSE)</f>
        <v>#REF!</v>
      </c>
      <c r="V307" s="143" t="str">
        <f t="shared" si="17"/>
        <v>-</v>
      </c>
      <c r="W307" s="134" t="e">
        <f>VLOOKUP(C307,#REF!,54,FALSE)</f>
        <v>#REF!</v>
      </c>
      <c r="X307" s="134" t="e">
        <f>VLOOKUP(C307,#REF!,47,FALSE)</f>
        <v>#REF!</v>
      </c>
      <c r="Y307" s="134" t="str">
        <f t="shared" si="20"/>
        <v>-</v>
      </c>
    </row>
    <row r="308" spans="2:25" hidden="1">
      <c r="C308" s="134" t="s">
        <v>21971</v>
      </c>
      <c r="D308" s="134" t="s">
        <v>22073</v>
      </c>
      <c r="E308" s="134" t="s">
        <v>371</v>
      </c>
      <c r="F308" s="134" t="s">
        <v>13</v>
      </c>
      <c r="G308" s="134" t="s">
        <v>28</v>
      </c>
      <c r="H308" s="134" t="s">
        <v>22089</v>
      </c>
      <c r="I308" s="134" t="s">
        <v>22142</v>
      </c>
      <c r="J308" s="134" t="s">
        <v>22093</v>
      </c>
      <c r="K308" s="134" t="s">
        <v>22045</v>
      </c>
      <c r="L308" s="134" t="s">
        <v>22144</v>
      </c>
      <c r="M308" s="143" t="e">
        <f>VLOOKUP(B308,#REF!,8,FALSE)</f>
        <v>#REF!</v>
      </c>
      <c r="N308" s="135" t="e">
        <f>VLOOKUP(B308,#REF!,14,FALSE)</f>
        <v>#REF!</v>
      </c>
      <c r="O308" s="143" t="e">
        <f>VLOOKUP(B308,#REF!,9,FALSE)</f>
        <v>#REF!</v>
      </c>
      <c r="P308" s="143" t="str">
        <f t="shared" si="18"/>
        <v>-</v>
      </c>
      <c r="Q308" s="135" t="e">
        <f>VLOOKUP(C308,#REF!,14,FALSE)</f>
        <v>#REF!</v>
      </c>
      <c r="R308" s="143" t="e">
        <f>VLOOKUP(C308,#REF!,9,FALSE)</f>
        <v>#REF!</v>
      </c>
      <c r="S308" s="143" t="str">
        <f t="shared" si="19"/>
        <v>-</v>
      </c>
      <c r="T308" s="135" t="e">
        <f>VLOOKUP(C308,#REF!,15,FALSE)</f>
        <v>#REF!</v>
      </c>
      <c r="U308" s="143" t="e">
        <f>VLOOKUP(C308,#REF!,10,FALSE)</f>
        <v>#REF!</v>
      </c>
      <c r="V308" s="143" t="str">
        <f t="shared" si="17"/>
        <v>-</v>
      </c>
      <c r="W308" s="134" t="e">
        <f>VLOOKUP(C308,#REF!,54,FALSE)</f>
        <v>#REF!</v>
      </c>
      <c r="X308" s="134" t="e">
        <f>VLOOKUP(C308,#REF!,47,FALSE)</f>
        <v>#REF!</v>
      </c>
      <c r="Y308" s="134" t="str">
        <f t="shared" si="20"/>
        <v>-</v>
      </c>
    </row>
    <row r="309" spans="2:25" hidden="1">
      <c r="C309" s="134" t="s">
        <v>21972</v>
      </c>
      <c r="D309" s="134" t="s">
        <v>22073</v>
      </c>
      <c r="E309" s="134" t="s">
        <v>371</v>
      </c>
      <c r="F309" s="134" t="s">
        <v>13</v>
      </c>
      <c r="G309" s="134" t="s">
        <v>28</v>
      </c>
      <c r="H309" s="134" t="s">
        <v>22089</v>
      </c>
      <c r="I309" s="134" t="s">
        <v>22142</v>
      </c>
      <c r="J309" s="134" t="s">
        <v>22094</v>
      </c>
      <c r="K309" s="134" t="s">
        <v>22045</v>
      </c>
      <c r="L309" s="134" t="s">
        <v>22144</v>
      </c>
      <c r="M309" s="143" t="e">
        <f>VLOOKUP(B309,#REF!,8,FALSE)</f>
        <v>#REF!</v>
      </c>
      <c r="N309" s="135" t="e">
        <f>VLOOKUP(B309,#REF!,14,FALSE)</f>
        <v>#REF!</v>
      </c>
      <c r="O309" s="143" t="e">
        <f>VLOOKUP(B309,#REF!,9,FALSE)</f>
        <v>#REF!</v>
      </c>
      <c r="P309" s="143" t="str">
        <f t="shared" si="18"/>
        <v>-</v>
      </c>
      <c r="Q309" s="135" t="e">
        <f>VLOOKUP(C309,#REF!,14,FALSE)</f>
        <v>#REF!</v>
      </c>
      <c r="R309" s="143" t="e">
        <f>VLOOKUP(C309,#REF!,9,FALSE)</f>
        <v>#REF!</v>
      </c>
      <c r="S309" s="143" t="str">
        <f t="shared" si="19"/>
        <v>-</v>
      </c>
      <c r="T309" s="135" t="e">
        <f>VLOOKUP(C309,#REF!,15,FALSE)</f>
        <v>#REF!</v>
      </c>
      <c r="U309" s="143" t="e">
        <f>VLOOKUP(C309,#REF!,10,FALSE)</f>
        <v>#REF!</v>
      </c>
      <c r="V309" s="143" t="str">
        <f t="shared" si="17"/>
        <v>-</v>
      </c>
      <c r="W309" s="134" t="e">
        <f>VLOOKUP(C309,#REF!,54,FALSE)</f>
        <v>#REF!</v>
      </c>
      <c r="X309" s="134" t="e">
        <f>VLOOKUP(C309,#REF!,47,FALSE)</f>
        <v>#REF!</v>
      </c>
      <c r="Y309" s="134" t="str">
        <f t="shared" si="20"/>
        <v>-</v>
      </c>
    </row>
    <row r="310" spans="2:25" hidden="1">
      <c r="C310" s="134" t="s">
        <v>21973</v>
      </c>
      <c r="D310" s="134" t="s">
        <v>22073</v>
      </c>
      <c r="E310" s="134" t="s">
        <v>371</v>
      </c>
      <c r="F310" s="134" t="s">
        <v>13</v>
      </c>
      <c r="G310" s="134" t="s">
        <v>28</v>
      </c>
      <c r="H310" s="134" t="s">
        <v>22095</v>
      </c>
      <c r="I310" s="134" t="s">
        <v>22142</v>
      </c>
      <c r="J310" s="134" t="s">
        <v>22096</v>
      </c>
      <c r="K310" s="134" t="s">
        <v>22045</v>
      </c>
      <c r="L310" s="134" t="s">
        <v>22144</v>
      </c>
      <c r="M310" s="143" t="e">
        <f>VLOOKUP(B310,#REF!,8,FALSE)</f>
        <v>#REF!</v>
      </c>
      <c r="N310" s="135" t="e">
        <f>VLOOKUP(B310,#REF!,14,FALSE)</f>
        <v>#REF!</v>
      </c>
      <c r="O310" s="143" t="e">
        <f>VLOOKUP(B310,#REF!,9,FALSE)</f>
        <v>#REF!</v>
      </c>
      <c r="P310" s="143" t="str">
        <f t="shared" si="18"/>
        <v>-</v>
      </c>
      <c r="Q310" s="135" t="e">
        <f>VLOOKUP(C310,#REF!,14,FALSE)</f>
        <v>#REF!</v>
      </c>
      <c r="R310" s="143" t="e">
        <f>VLOOKUP(C310,#REF!,9,FALSE)</f>
        <v>#REF!</v>
      </c>
      <c r="S310" s="143" t="str">
        <f t="shared" si="19"/>
        <v>-</v>
      </c>
      <c r="T310" s="135" t="e">
        <f>VLOOKUP(C310,#REF!,15,FALSE)</f>
        <v>#REF!</v>
      </c>
      <c r="U310" s="143" t="e">
        <f>VLOOKUP(C310,#REF!,10,FALSE)</f>
        <v>#REF!</v>
      </c>
      <c r="V310" s="143" t="str">
        <f t="shared" si="17"/>
        <v>-</v>
      </c>
      <c r="W310" s="134" t="e">
        <f>VLOOKUP(C310,#REF!,54,FALSE)</f>
        <v>#REF!</v>
      </c>
      <c r="X310" s="134" t="e">
        <f>VLOOKUP(C310,#REF!,47,FALSE)</f>
        <v>#REF!</v>
      </c>
      <c r="Y310" s="134" t="str">
        <f t="shared" si="20"/>
        <v>-</v>
      </c>
    </row>
    <row r="311" spans="2:25" hidden="1">
      <c r="C311" s="134" t="s">
        <v>21974</v>
      </c>
      <c r="D311" s="134" t="s">
        <v>22073</v>
      </c>
      <c r="E311" s="134" t="s">
        <v>371</v>
      </c>
      <c r="F311" s="134" t="s">
        <v>13</v>
      </c>
      <c r="G311" s="134" t="s">
        <v>28</v>
      </c>
      <c r="H311" s="134" t="s">
        <v>22095</v>
      </c>
      <c r="I311" s="134" t="s">
        <v>22142</v>
      </c>
      <c r="J311" s="134" t="s">
        <v>22097</v>
      </c>
      <c r="K311" s="134" t="s">
        <v>22045</v>
      </c>
      <c r="L311" s="134" t="s">
        <v>22144</v>
      </c>
      <c r="M311" s="143" t="e">
        <f>VLOOKUP(B311,#REF!,8,FALSE)</f>
        <v>#REF!</v>
      </c>
      <c r="N311" s="135" t="e">
        <f>VLOOKUP(B311,#REF!,14,FALSE)</f>
        <v>#REF!</v>
      </c>
      <c r="O311" s="143" t="e">
        <f>VLOOKUP(B311,#REF!,9,FALSE)</f>
        <v>#REF!</v>
      </c>
      <c r="P311" s="143" t="str">
        <f t="shared" si="18"/>
        <v>-</v>
      </c>
      <c r="Q311" s="135" t="e">
        <f>VLOOKUP(C311,#REF!,14,FALSE)</f>
        <v>#REF!</v>
      </c>
      <c r="R311" s="143" t="e">
        <f>VLOOKUP(C311,#REF!,9,FALSE)</f>
        <v>#REF!</v>
      </c>
      <c r="S311" s="143" t="str">
        <f t="shared" si="19"/>
        <v>-</v>
      </c>
      <c r="T311" s="135" t="e">
        <f>VLOOKUP(C311,#REF!,15,FALSE)</f>
        <v>#REF!</v>
      </c>
      <c r="U311" s="143" t="e">
        <f>VLOOKUP(C311,#REF!,10,FALSE)</f>
        <v>#REF!</v>
      </c>
      <c r="V311" s="143" t="str">
        <f t="shared" si="17"/>
        <v>-</v>
      </c>
      <c r="W311" s="134" t="e">
        <f>VLOOKUP(C311,#REF!,54,FALSE)</f>
        <v>#REF!</v>
      </c>
      <c r="X311" s="134" t="e">
        <f>VLOOKUP(C311,#REF!,47,FALSE)</f>
        <v>#REF!</v>
      </c>
      <c r="Y311" s="134" t="str">
        <f t="shared" si="20"/>
        <v>-</v>
      </c>
    </row>
    <row r="312" spans="2:25" hidden="1">
      <c r="C312" s="134" t="s">
        <v>21975</v>
      </c>
      <c r="D312" s="134" t="s">
        <v>22073</v>
      </c>
      <c r="E312" s="134" t="s">
        <v>371</v>
      </c>
      <c r="F312" s="134" t="s">
        <v>13</v>
      </c>
      <c r="G312" s="134" t="s">
        <v>28</v>
      </c>
      <c r="H312" s="134" t="s">
        <v>22095</v>
      </c>
      <c r="I312" s="134" t="s">
        <v>22142</v>
      </c>
      <c r="J312" s="134" t="s">
        <v>22098</v>
      </c>
      <c r="K312" s="134" t="s">
        <v>22045</v>
      </c>
      <c r="L312" s="134" t="s">
        <v>22144</v>
      </c>
      <c r="M312" s="143" t="e">
        <f>VLOOKUP(B312,#REF!,8,FALSE)</f>
        <v>#REF!</v>
      </c>
      <c r="N312" s="135" t="e">
        <f>VLOOKUP(B312,#REF!,14,FALSE)</f>
        <v>#REF!</v>
      </c>
      <c r="O312" s="143" t="e">
        <f>VLOOKUP(B312,#REF!,9,FALSE)</f>
        <v>#REF!</v>
      </c>
      <c r="P312" s="143" t="str">
        <f t="shared" si="18"/>
        <v>-</v>
      </c>
      <c r="Q312" s="135" t="e">
        <f>VLOOKUP(C312,#REF!,14,FALSE)</f>
        <v>#REF!</v>
      </c>
      <c r="R312" s="143" t="e">
        <f>VLOOKUP(C312,#REF!,9,FALSE)</f>
        <v>#REF!</v>
      </c>
      <c r="S312" s="143" t="str">
        <f t="shared" si="19"/>
        <v>-</v>
      </c>
      <c r="T312" s="135" t="e">
        <f>VLOOKUP(C312,#REF!,15,FALSE)</f>
        <v>#REF!</v>
      </c>
      <c r="U312" s="143" t="e">
        <f>VLOOKUP(C312,#REF!,10,FALSE)</f>
        <v>#REF!</v>
      </c>
      <c r="V312" s="143" t="str">
        <f t="shared" si="17"/>
        <v>-</v>
      </c>
      <c r="W312" s="134" t="e">
        <f>VLOOKUP(C312,#REF!,54,FALSE)</f>
        <v>#REF!</v>
      </c>
      <c r="X312" s="134" t="e">
        <f>VLOOKUP(C312,#REF!,47,FALSE)</f>
        <v>#REF!</v>
      </c>
      <c r="Y312" s="134" t="str">
        <f t="shared" si="20"/>
        <v>-</v>
      </c>
    </row>
    <row r="313" spans="2:25" hidden="1">
      <c r="C313" s="134" t="s">
        <v>21976</v>
      </c>
      <c r="D313" s="134" t="s">
        <v>22073</v>
      </c>
      <c r="E313" s="134" t="s">
        <v>371</v>
      </c>
      <c r="F313" s="134" t="s">
        <v>13</v>
      </c>
      <c r="G313" s="134" t="s">
        <v>28</v>
      </c>
      <c r="H313" s="134" t="s">
        <v>22095</v>
      </c>
      <c r="I313" s="134" t="s">
        <v>22142</v>
      </c>
      <c r="J313" s="134" t="s">
        <v>22099</v>
      </c>
      <c r="K313" s="134" t="s">
        <v>22045</v>
      </c>
      <c r="L313" s="134" t="s">
        <v>22144</v>
      </c>
      <c r="M313" s="143" t="e">
        <f>VLOOKUP(B313,#REF!,8,FALSE)</f>
        <v>#REF!</v>
      </c>
      <c r="N313" s="135" t="e">
        <f>VLOOKUP(B313,#REF!,14,FALSE)</f>
        <v>#REF!</v>
      </c>
      <c r="O313" s="143" t="e">
        <f>VLOOKUP(B313,#REF!,9,FALSE)</f>
        <v>#REF!</v>
      </c>
      <c r="P313" s="143" t="str">
        <f t="shared" si="18"/>
        <v>-</v>
      </c>
      <c r="Q313" s="135" t="e">
        <f>VLOOKUP(C313,#REF!,14,FALSE)</f>
        <v>#REF!</v>
      </c>
      <c r="R313" s="143" t="e">
        <f>VLOOKUP(C313,#REF!,9,FALSE)</f>
        <v>#REF!</v>
      </c>
      <c r="S313" s="143" t="str">
        <f t="shared" si="19"/>
        <v>-</v>
      </c>
      <c r="T313" s="135" t="e">
        <f>VLOOKUP(C313,#REF!,15,FALSE)</f>
        <v>#REF!</v>
      </c>
      <c r="U313" s="143" t="e">
        <f>VLOOKUP(C313,#REF!,10,FALSE)</f>
        <v>#REF!</v>
      </c>
      <c r="V313" s="143" t="str">
        <f t="shared" si="17"/>
        <v>-</v>
      </c>
      <c r="W313" s="134" t="e">
        <f>VLOOKUP(C313,#REF!,54,FALSE)</f>
        <v>#REF!</v>
      </c>
      <c r="X313" s="134" t="e">
        <f>VLOOKUP(C313,#REF!,47,FALSE)</f>
        <v>#REF!</v>
      </c>
      <c r="Y313" s="134" t="str">
        <f t="shared" si="20"/>
        <v>-</v>
      </c>
    </row>
    <row r="314" spans="2:25" hidden="1">
      <c r="C314" s="134" t="s">
        <v>21977</v>
      </c>
      <c r="D314" s="134" t="s">
        <v>22073</v>
      </c>
      <c r="E314" s="134" t="s">
        <v>371</v>
      </c>
      <c r="F314" s="134" t="s">
        <v>13</v>
      </c>
      <c r="G314" s="134" t="s">
        <v>28</v>
      </c>
      <c r="H314" s="134" t="s">
        <v>22148</v>
      </c>
      <c r="I314" s="134" t="s">
        <v>22142</v>
      </c>
      <c r="J314" s="134" t="s">
        <v>22149</v>
      </c>
      <c r="K314" s="134" t="s">
        <v>22045</v>
      </c>
      <c r="L314" s="134" t="s">
        <v>22144</v>
      </c>
      <c r="M314" s="143" t="e">
        <f>VLOOKUP(B314,#REF!,8,FALSE)</f>
        <v>#REF!</v>
      </c>
      <c r="N314" s="135" t="e">
        <f>VLOOKUP(B314,#REF!,14,FALSE)</f>
        <v>#REF!</v>
      </c>
      <c r="O314" s="143" t="e">
        <f>VLOOKUP(B314,#REF!,9,FALSE)</f>
        <v>#REF!</v>
      </c>
      <c r="P314" s="143" t="str">
        <f t="shared" si="18"/>
        <v>-</v>
      </c>
      <c r="Q314" s="135" t="e">
        <f>VLOOKUP(C314,#REF!,14,FALSE)</f>
        <v>#REF!</v>
      </c>
      <c r="R314" s="143" t="e">
        <f>VLOOKUP(C314,#REF!,9,FALSE)</f>
        <v>#REF!</v>
      </c>
      <c r="S314" s="143" t="str">
        <f t="shared" si="19"/>
        <v>-</v>
      </c>
      <c r="T314" s="135" t="e">
        <f>VLOOKUP(C314,#REF!,15,FALSE)</f>
        <v>#REF!</v>
      </c>
      <c r="U314" s="143" t="e">
        <f>VLOOKUP(C314,#REF!,10,FALSE)</f>
        <v>#REF!</v>
      </c>
      <c r="V314" s="143" t="str">
        <f t="shared" si="17"/>
        <v>-</v>
      </c>
      <c r="W314" s="134" t="e">
        <f>VLOOKUP(C314,#REF!,54,FALSE)</f>
        <v>#REF!</v>
      </c>
      <c r="X314" s="134" t="e">
        <f>VLOOKUP(C314,#REF!,47,FALSE)</f>
        <v>#REF!</v>
      </c>
      <c r="Y314" s="134" t="str">
        <f t="shared" si="20"/>
        <v>-</v>
      </c>
    </row>
    <row r="315" spans="2:25" hidden="1">
      <c r="C315" s="134" t="s">
        <v>21978</v>
      </c>
      <c r="D315" s="134" t="s">
        <v>22073</v>
      </c>
      <c r="E315" s="134" t="s">
        <v>371</v>
      </c>
      <c r="F315" s="134" t="s">
        <v>13</v>
      </c>
      <c r="G315" s="134" t="s">
        <v>28</v>
      </c>
      <c r="H315" s="134" t="s">
        <v>22148</v>
      </c>
      <c r="I315" s="134" t="s">
        <v>22142</v>
      </c>
      <c r="J315" s="134" t="s">
        <v>22150</v>
      </c>
      <c r="K315" s="134" t="s">
        <v>22045</v>
      </c>
      <c r="L315" s="134" t="s">
        <v>22144</v>
      </c>
      <c r="M315" s="143" t="e">
        <f>VLOOKUP(B315,#REF!,8,FALSE)</f>
        <v>#REF!</v>
      </c>
      <c r="N315" s="135" t="e">
        <f>VLOOKUP(B315,#REF!,14,FALSE)</f>
        <v>#REF!</v>
      </c>
      <c r="O315" s="143" t="e">
        <f>VLOOKUP(B315,#REF!,9,FALSE)</f>
        <v>#REF!</v>
      </c>
      <c r="P315" s="143" t="str">
        <f t="shared" si="18"/>
        <v>-</v>
      </c>
      <c r="Q315" s="135" t="e">
        <f>VLOOKUP(C315,#REF!,14,FALSE)</f>
        <v>#REF!</v>
      </c>
      <c r="R315" s="143" t="e">
        <f>VLOOKUP(C315,#REF!,9,FALSE)</f>
        <v>#REF!</v>
      </c>
      <c r="S315" s="143" t="str">
        <f t="shared" si="19"/>
        <v>-</v>
      </c>
      <c r="T315" s="135" t="e">
        <f>VLOOKUP(C315,#REF!,15,FALSE)</f>
        <v>#REF!</v>
      </c>
      <c r="U315" s="143" t="e">
        <f>VLOOKUP(C315,#REF!,10,FALSE)</f>
        <v>#REF!</v>
      </c>
      <c r="V315" s="143" t="str">
        <f t="shared" si="17"/>
        <v>-</v>
      </c>
      <c r="W315" s="134" t="e">
        <f>VLOOKUP(C315,#REF!,54,FALSE)</f>
        <v>#REF!</v>
      </c>
      <c r="X315" s="134" t="e">
        <f>VLOOKUP(C315,#REF!,47,FALSE)</f>
        <v>#REF!</v>
      </c>
      <c r="Y315" s="134" t="str">
        <f t="shared" si="20"/>
        <v>-</v>
      </c>
    </row>
    <row r="316" spans="2:25" hidden="1">
      <c r="C316" s="134" t="s">
        <v>21979</v>
      </c>
      <c r="D316" s="134" t="s">
        <v>22073</v>
      </c>
      <c r="E316" s="134" t="s">
        <v>371</v>
      </c>
      <c r="F316" s="134" t="s">
        <v>13</v>
      </c>
      <c r="G316" s="134" t="s">
        <v>28</v>
      </c>
      <c r="H316" s="134" t="s">
        <v>22148</v>
      </c>
      <c r="I316" s="134" t="s">
        <v>22142</v>
      </c>
      <c r="J316" s="134" t="s">
        <v>22097</v>
      </c>
      <c r="K316" s="134" t="s">
        <v>22045</v>
      </c>
      <c r="L316" s="134" t="s">
        <v>22144</v>
      </c>
      <c r="M316" s="143" t="e">
        <f>VLOOKUP(B316,#REF!,8,FALSE)</f>
        <v>#REF!</v>
      </c>
      <c r="N316" s="135" t="e">
        <f>VLOOKUP(B316,#REF!,14,FALSE)</f>
        <v>#REF!</v>
      </c>
      <c r="O316" s="143" t="e">
        <f>VLOOKUP(B316,#REF!,9,FALSE)</f>
        <v>#REF!</v>
      </c>
      <c r="P316" s="143" t="str">
        <f t="shared" si="18"/>
        <v>-</v>
      </c>
      <c r="Q316" s="135" t="e">
        <f>VLOOKUP(C316,#REF!,14,FALSE)</f>
        <v>#REF!</v>
      </c>
      <c r="R316" s="143" t="e">
        <f>VLOOKUP(C316,#REF!,9,FALSE)</f>
        <v>#REF!</v>
      </c>
      <c r="S316" s="143" t="str">
        <f t="shared" si="19"/>
        <v>-</v>
      </c>
      <c r="T316" s="135" t="e">
        <f>VLOOKUP(C316,#REF!,15,FALSE)</f>
        <v>#REF!</v>
      </c>
      <c r="U316" s="143" t="e">
        <f>VLOOKUP(C316,#REF!,10,FALSE)</f>
        <v>#REF!</v>
      </c>
      <c r="V316" s="143" t="str">
        <f t="shared" si="17"/>
        <v>-</v>
      </c>
      <c r="W316" s="134" t="e">
        <f>VLOOKUP(C316,#REF!,54,FALSE)</f>
        <v>#REF!</v>
      </c>
      <c r="X316" s="134" t="e">
        <f>VLOOKUP(C316,#REF!,47,FALSE)</f>
        <v>#REF!</v>
      </c>
      <c r="Y316" s="134" t="str">
        <f t="shared" si="20"/>
        <v>-</v>
      </c>
    </row>
    <row r="317" spans="2:25" hidden="1">
      <c r="C317" s="134" t="s">
        <v>21980</v>
      </c>
      <c r="D317" s="134" t="s">
        <v>22073</v>
      </c>
      <c r="E317" s="134" t="s">
        <v>371</v>
      </c>
      <c r="F317" s="134" t="s">
        <v>13</v>
      </c>
      <c r="G317" s="134" t="s">
        <v>28</v>
      </c>
      <c r="H317" s="134" t="s">
        <v>22148</v>
      </c>
      <c r="I317" s="134" t="s">
        <v>22142</v>
      </c>
      <c r="J317" s="134" t="s">
        <v>22098</v>
      </c>
      <c r="K317" s="134" t="s">
        <v>22045</v>
      </c>
      <c r="L317" s="134" t="s">
        <v>22144</v>
      </c>
      <c r="M317" s="143" t="e">
        <f>VLOOKUP(B317,#REF!,8,FALSE)</f>
        <v>#REF!</v>
      </c>
      <c r="N317" s="135" t="e">
        <f>VLOOKUP(B317,#REF!,14,FALSE)</f>
        <v>#REF!</v>
      </c>
      <c r="O317" s="143" t="e">
        <f>VLOOKUP(B317,#REF!,9,FALSE)</f>
        <v>#REF!</v>
      </c>
      <c r="P317" s="143" t="str">
        <f t="shared" si="18"/>
        <v>-</v>
      </c>
      <c r="Q317" s="135" t="e">
        <f>VLOOKUP(C317,#REF!,14,FALSE)</f>
        <v>#REF!</v>
      </c>
      <c r="R317" s="143" t="e">
        <f>VLOOKUP(C317,#REF!,9,FALSE)</f>
        <v>#REF!</v>
      </c>
      <c r="S317" s="143" t="str">
        <f t="shared" si="19"/>
        <v>-</v>
      </c>
      <c r="T317" s="135" t="e">
        <f>VLOOKUP(C317,#REF!,15,FALSE)</f>
        <v>#REF!</v>
      </c>
      <c r="U317" s="143" t="e">
        <f>VLOOKUP(C317,#REF!,10,FALSE)</f>
        <v>#REF!</v>
      </c>
      <c r="V317" s="143" t="str">
        <f t="shared" si="17"/>
        <v>-</v>
      </c>
      <c r="W317" s="134" t="e">
        <f>VLOOKUP(C317,#REF!,54,FALSE)</f>
        <v>#REF!</v>
      </c>
      <c r="X317" s="134" t="e">
        <f>VLOOKUP(C317,#REF!,47,FALSE)</f>
        <v>#REF!</v>
      </c>
      <c r="Y317" s="134" t="str">
        <f t="shared" si="20"/>
        <v>-</v>
      </c>
    </row>
    <row r="318" spans="2:25" hidden="1">
      <c r="C318" s="134" t="s">
        <v>21981</v>
      </c>
      <c r="D318" s="134" t="s">
        <v>22073</v>
      </c>
      <c r="E318" s="134" t="s">
        <v>371</v>
      </c>
      <c r="F318" s="134" t="s">
        <v>13</v>
      </c>
      <c r="G318" s="134" t="s">
        <v>28</v>
      </c>
      <c r="H318" s="134" t="s">
        <v>22148</v>
      </c>
      <c r="I318" s="134" t="s">
        <v>22142</v>
      </c>
      <c r="J318" s="134" t="s">
        <v>22099</v>
      </c>
      <c r="K318" s="134" t="s">
        <v>22045</v>
      </c>
      <c r="L318" s="134" t="s">
        <v>22144</v>
      </c>
      <c r="M318" s="143" t="e">
        <f>VLOOKUP(B318,#REF!,8,FALSE)</f>
        <v>#REF!</v>
      </c>
      <c r="N318" s="135" t="e">
        <f>VLOOKUP(B318,#REF!,14,FALSE)</f>
        <v>#REF!</v>
      </c>
      <c r="O318" s="143" t="e">
        <f>VLOOKUP(B318,#REF!,9,FALSE)</f>
        <v>#REF!</v>
      </c>
      <c r="P318" s="143" t="str">
        <f t="shared" si="18"/>
        <v>-</v>
      </c>
      <c r="Q318" s="135" t="e">
        <f>VLOOKUP(C318,#REF!,14,FALSE)</f>
        <v>#REF!</v>
      </c>
      <c r="R318" s="143" t="e">
        <f>VLOOKUP(C318,#REF!,9,FALSE)</f>
        <v>#REF!</v>
      </c>
      <c r="S318" s="143" t="str">
        <f t="shared" si="19"/>
        <v>-</v>
      </c>
      <c r="T318" s="135" t="e">
        <f>VLOOKUP(C318,#REF!,15,FALSE)</f>
        <v>#REF!</v>
      </c>
      <c r="U318" s="143" t="e">
        <f>VLOOKUP(C318,#REF!,10,FALSE)</f>
        <v>#REF!</v>
      </c>
      <c r="V318" s="143" t="str">
        <f t="shared" si="17"/>
        <v>-</v>
      </c>
      <c r="W318" s="134" t="e">
        <f>VLOOKUP(C318,#REF!,54,FALSE)</f>
        <v>#REF!</v>
      </c>
      <c r="X318" s="134" t="e">
        <f>VLOOKUP(C318,#REF!,47,FALSE)</f>
        <v>#REF!</v>
      </c>
      <c r="Y318" s="134" t="str">
        <f t="shared" si="20"/>
        <v>-</v>
      </c>
    </row>
    <row r="319" spans="2:25" hidden="1">
      <c r="B319" s="134" t="s">
        <v>8396</v>
      </c>
      <c r="C319" s="134" t="s">
        <v>10672</v>
      </c>
      <c r="D319" s="134" t="s">
        <v>39</v>
      </c>
      <c r="E319" s="134" t="s">
        <v>371</v>
      </c>
      <c r="F319" s="134" t="s">
        <v>13</v>
      </c>
      <c r="G319" s="134" t="s">
        <v>38</v>
      </c>
      <c r="H319" s="134" t="s">
        <v>24</v>
      </c>
      <c r="I319" s="134" t="s">
        <v>3057</v>
      </c>
      <c r="J319" s="134" t="s">
        <v>3058</v>
      </c>
      <c r="K319" s="134" t="s">
        <v>24</v>
      </c>
      <c r="L319" s="134" t="s">
        <v>3059</v>
      </c>
      <c r="M319" s="143" t="e">
        <f>VLOOKUP(B319,#REF!,8,FALSE)</f>
        <v>#REF!</v>
      </c>
      <c r="N319" s="135" t="e">
        <f>VLOOKUP(B319,#REF!,14,FALSE)</f>
        <v>#REF!</v>
      </c>
      <c r="O319" s="143" t="e">
        <f>VLOOKUP(B319,#REF!,9,FALSE)</f>
        <v>#REF!</v>
      </c>
      <c r="P319" s="143" t="str">
        <f t="shared" si="18"/>
        <v>-</v>
      </c>
      <c r="Q319" s="135" t="e">
        <f>VLOOKUP(C319,#REF!,14,FALSE)</f>
        <v>#REF!</v>
      </c>
      <c r="R319" s="143" t="e">
        <f>VLOOKUP(C319,#REF!,9,FALSE)</f>
        <v>#REF!</v>
      </c>
      <c r="S319" s="143" t="str">
        <f t="shared" si="19"/>
        <v>-</v>
      </c>
      <c r="T319" s="135" t="e">
        <f>VLOOKUP(C319,#REF!,15,FALSE)</f>
        <v>#REF!</v>
      </c>
      <c r="U319" s="143" t="e">
        <f>VLOOKUP(C319,#REF!,10,FALSE)</f>
        <v>#REF!</v>
      </c>
      <c r="V319" s="143" t="str">
        <f t="shared" si="17"/>
        <v>-</v>
      </c>
      <c r="W319" s="134" t="e">
        <f>VLOOKUP(C319,#REF!,54,FALSE)</f>
        <v>#REF!</v>
      </c>
      <c r="X319" s="134" t="e">
        <f>VLOOKUP(C319,#REF!,47,FALSE)</f>
        <v>#REF!</v>
      </c>
      <c r="Y319" s="134" t="str">
        <f t="shared" si="20"/>
        <v>-</v>
      </c>
    </row>
    <row r="320" spans="2:25" hidden="1">
      <c r="B320" s="134" t="s">
        <v>8398</v>
      </c>
      <c r="C320" s="134" t="s">
        <v>10673</v>
      </c>
      <c r="D320" s="134" t="s">
        <v>39</v>
      </c>
      <c r="E320" s="134" t="s">
        <v>371</v>
      </c>
      <c r="F320" s="134" t="s">
        <v>13</v>
      </c>
      <c r="G320" s="134" t="s">
        <v>38</v>
      </c>
      <c r="H320" s="134" t="s">
        <v>24</v>
      </c>
      <c r="I320" s="134" t="s">
        <v>3057</v>
      </c>
      <c r="J320" s="134" t="s">
        <v>3066</v>
      </c>
      <c r="K320" s="134" t="s">
        <v>24</v>
      </c>
      <c r="L320" s="134" t="s">
        <v>3059</v>
      </c>
      <c r="M320" s="143" t="e">
        <f>VLOOKUP(B320,#REF!,8,FALSE)</f>
        <v>#REF!</v>
      </c>
      <c r="N320" s="135" t="e">
        <f>VLOOKUP(B320,#REF!,14,FALSE)</f>
        <v>#REF!</v>
      </c>
      <c r="O320" s="143" t="e">
        <f>VLOOKUP(B320,#REF!,9,FALSE)</f>
        <v>#REF!</v>
      </c>
      <c r="P320" s="143" t="str">
        <f t="shared" si="18"/>
        <v>-</v>
      </c>
      <c r="Q320" s="135" t="e">
        <f>VLOOKUP(C320,#REF!,14,FALSE)</f>
        <v>#REF!</v>
      </c>
      <c r="R320" s="143" t="e">
        <f>VLOOKUP(C320,#REF!,9,FALSE)</f>
        <v>#REF!</v>
      </c>
      <c r="S320" s="143" t="str">
        <f t="shared" si="19"/>
        <v>-</v>
      </c>
      <c r="T320" s="135" t="e">
        <f>VLOOKUP(C320,#REF!,15,FALSE)</f>
        <v>#REF!</v>
      </c>
      <c r="U320" s="143" t="e">
        <f>VLOOKUP(C320,#REF!,10,FALSE)</f>
        <v>#REF!</v>
      </c>
      <c r="V320" s="143" t="str">
        <f t="shared" si="17"/>
        <v>-</v>
      </c>
      <c r="W320" s="134" t="e">
        <f>VLOOKUP(C320,#REF!,54,FALSE)</f>
        <v>#REF!</v>
      </c>
      <c r="X320" s="134" t="e">
        <f>VLOOKUP(C320,#REF!,47,FALSE)</f>
        <v>#REF!</v>
      </c>
      <c r="Y320" s="134" t="str">
        <f t="shared" si="20"/>
        <v>-</v>
      </c>
    </row>
    <row r="321" spans="2:25" hidden="1">
      <c r="B321" s="134" t="s">
        <v>8400</v>
      </c>
      <c r="C321" s="134" t="s">
        <v>10674</v>
      </c>
      <c r="D321" s="134" t="s">
        <v>39</v>
      </c>
      <c r="E321" s="134" t="s">
        <v>371</v>
      </c>
      <c r="F321" s="134" t="s">
        <v>13</v>
      </c>
      <c r="G321" s="134" t="s">
        <v>38</v>
      </c>
      <c r="H321" s="134" t="s">
        <v>24</v>
      </c>
      <c r="I321" s="134" t="s">
        <v>3057</v>
      </c>
      <c r="J321" s="134" t="s">
        <v>3071</v>
      </c>
      <c r="K321" s="134" t="s">
        <v>24</v>
      </c>
      <c r="L321" s="134" t="s">
        <v>3059</v>
      </c>
      <c r="M321" s="143" t="e">
        <f>VLOOKUP(B321,#REF!,8,FALSE)</f>
        <v>#REF!</v>
      </c>
      <c r="N321" s="135" t="e">
        <f>VLOOKUP(B321,#REF!,14,FALSE)</f>
        <v>#REF!</v>
      </c>
      <c r="O321" s="143" t="e">
        <f>VLOOKUP(B321,#REF!,9,FALSE)</f>
        <v>#REF!</v>
      </c>
      <c r="P321" s="143" t="str">
        <f t="shared" si="18"/>
        <v>-</v>
      </c>
      <c r="Q321" s="135" t="e">
        <f>VLOOKUP(C321,#REF!,14,FALSE)</f>
        <v>#REF!</v>
      </c>
      <c r="R321" s="143" t="e">
        <f>VLOOKUP(C321,#REF!,9,FALSE)</f>
        <v>#REF!</v>
      </c>
      <c r="S321" s="143" t="str">
        <f t="shared" si="19"/>
        <v>-</v>
      </c>
      <c r="T321" s="135" t="e">
        <f>VLOOKUP(C321,#REF!,15,FALSE)</f>
        <v>#REF!</v>
      </c>
      <c r="U321" s="143" t="e">
        <f>VLOOKUP(C321,#REF!,10,FALSE)</f>
        <v>#REF!</v>
      </c>
      <c r="V321" s="143" t="str">
        <f t="shared" si="17"/>
        <v>-</v>
      </c>
      <c r="W321" s="134" t="e">
        <f>VLOOKUP(C321,#REF!,54,FALSE)</f>
        <v>#REF!</v>
      </c>
      <c r="X321" s="134" t="e">
        <f>VLOOKUP(C321,#REF!,47,FALSE)</f>
        <v>#REF!</v>
      </c>
      <c r="Y321" s="134" t="str">
        <f t="shared" si="20"/>
        <v>-</v>
      </c>
    </row>
    <row r="322" spans="2:25" hidden="1">
      <c r="B322" s="134" t="s">
        <v>8402</v>
      </c>
      <c r="C322" s="134" t="s">
        <v>10675</v>
      </c>
      <c r="D322" s="134" t="s">
        <v>39</v>
      </c>
      <c r="E322" s="134" t="s">
        <v>371</v>
      </c>
      <c r="F322" s="134" t="s">
        <v>13</v>
      </c>
      <c r="G322" s="134" t="s">
        <v>38</v>
      </c>
      <c r="H322" s="134" t="s">
        <v>24</v>
      </c>
      <c r="I322" s="134" t="s">
        <v>3057</v>
      </c>
      <c r="J322" s="134" t="s">
        <v>3076</v>
      </c>
      <c r="K322" s="134" t="s">
        <v>24</v>
      </c>
      <c r="L322" s="134" t="s">
        <v>3059</v>
      </c>
      <c r="M322" s="143" t="e">
        <f>VLOOKUP(B322,#REF!,8,FALSE)</f>
        <v>#REF!</v>
      </c>
      <c r="N322" s="135" t="e">
        <f>VLOOKUP(B322,#REF!,14,FALSE)</f>
        <v>#REF!</v>
      </c>
      <c r="O322" s="143" t="e">
        <f>VLOOKUP(B322,#REF!,9,FALSE)</f>
        <v>#REF!</v>
      </c>
      <c r="P322" s="143" t="str">
        <f t="shared" si="18"/>
        <v>-</v>
      </c>
      <c r="Q322" s="135" t="e">
        <f>VLOOKUP(C322,#REF!,14,FALSE)</f>
        <v>#REF!</v>
      </c>
      <c r="R322" s="143" t="e">
        <f>VLOOKUP(C322,#REF!,9,FALSE)</f>
        <v>#REF!</v>
      </c>
      <c r="S322" s="143" t="str">
        <f t="shared" si="19"/>
        <v>-</v>
      </c>
      <c r="T322" s="135" t="e">
        <f>VLOOKUP(C322,#REF!,15,FALSE)</f>
        <v>#REF!</v>
      </c>
      <c r="U322" s="143" t="e">
        <f>VLOOKUP(C322,#REF!,10,FALSE)</f>
        <v>#REF!</v>
      </c>
      <c r="V322" s="143" t="str">
        <f t="shared" si="17"/>
        <v>-</v>
      </c>
      <c r="W322" s="134" t="e">
        <f>VLOOKUP(C322,#REF!,54,FALSE)</f>
        <v>#REF!</v>
      </c>
      <c r="X322" s="134" t="e">
        <f>VLOOKUP(C322,#REF!,47,FALSE)</f>
        <v>#REF!</v>
      </c>
      <c r="Y322" s="134" t="str">
        <f t="shared" si="20"/>
        <v>-</v>
      </c>
    </row>
    <row r="323" spans="2:25" hidden="1">
      <c r="B323" s="134" t="s">
        <v>8404</v>
      </c>
      <c r="C323" s="134" t="s">
        <v>10676</v>
      </c>
      <c r="D323" s="134" t="s">
        <v>39</v>
      </c>
      <c r="E323" s="134" t="s">
        <v>371</v>
      </c>
      <c r="F323" s="134" t="s">
        <v>13</v>
      </c>
      <c r="G323" s="134" t="s">
        <v>38</v>
      </c>
      <c r="H323" s="134" t="s">
        <v>24</v>
      </c>
      <c r="I323" s="134" t="s">
        <v>3057</v>
      </c>
      <c r="J323" s="134" t="s">
        <v>3081</v>
      </c>
      <c r="K323" s="134" t="s">
        <v>24</v>
      </c>
      <c r="L323" s="134" t="s">
        <v>3059</v>
      </c>
      <c r="M323" s="143" t="e">
        <f>VLOOKUP(B323,#REF!,8,FALSE)</f>
        <v>#REF!</v>
      </c>
      <c r="N323" s="135" t="e">
        <f>VLOOKUP(B323,#REF!,14,FALSE)</f>
        <v>#REF!</v>
      </c>
      <c r="O323" s="143" t="e">
        <f>VLOOKUP(B323,#REF!,9,FALSE)</f>
        <v>#REF!</v>
      </c>
      <c r="P323" s="143" t="str">
        <f t="shared" si="18"/>
        <v>-</v>
      </c>
      <c r="Q323" s="135" t="e">
        <f>VLOOKUP(C323,#REF!,14,FALSE)</f>
        <v>#REF!</v>
      </c>
      <c r="R323" s="143" t="e">
        <f>VLOOKUP(C323,#REF!,9,FALSE)</f>
        <v>#REF!</v>
      </c>
      <c r="S323" s="143" t="str">
        <f t="shared" si="19"/>
        <v>-</v>
      </c>
      <c r="T323" s="135" t="e">
        <f>VLOOKUP(C323,#REF!,15,FALSE)</f>
        <v>#REF!</v>
      </c>
      <c r="U323" s="143" t="e">
        <f>VLOOKUP(C323,#REF!,10,FALSE)</f>
        <v>#REF!</v>
      </c>
      <c r="V323" s="143" t="str">
        <f t="shared" si="17"/>
        <v>-</v>
      </c>
      <c r="W323" s="134" t="e">
        <f>VLOOKUP(C323,#REF!,54,FALSE)</f>
        <v>#REF!</v>
      </c>
      <c r="X323" s="134" t="e">
        <f>VLOOKUP(C323,#REF!,47,FALSE)</f>
        <v>#REF!</v>
      </c>
      <c r="Y323" s="134" t="str">
        <f t="shared" si="20"/>
        <v>-</v>
      </c>
    </row>
    <row r="324" spans="2:25" hidden="1">
      <c r="B324" s="134" t="s">
        <v>8406</v>
      </c>
      <c r="C324" s="134" t="s">
        <v>10677</v>
      </c>
      <c r="D324" s="134" t="s">
        <v>39</v>
      </c>
      <c r="E324" s="134" t="s">
        <v>371</v>
      </c>
      <c r="F324" s="134" t="s">
        <v>13</v>
      </c>
      <c r="G324" s="134" t="s">
        <v>38</v>
      </c>
      <c r="H324" s="134" t="s">
        <v>24</v>
      </c>
      <c r="I324" s="134" t="s">
        <v>3057</v>
      </c>
      <c r="J324" s="134" t="s">
        <v>3086</v>
      </c>
      <c r="K324" s="134" t="s">
        <v>24</v>
      </c>
      <c r="L324" s="134" t="s">
        <v>3059</v>
      </c>
      <c r="M324" s="143" t="e">
        <f>VLOOKUP(B324,#REF!,8,FALSE)</f>
        <v>#REF!</v>
      </c>
      <c r="N324" s="135" t="e">
        <f>VLOOKUP(B324,#REF!,14,FALSE)</f>
        <v>#REF!</v>
      </c>
      <c r="O324" s="143" t="e">
        <f>VLOOKUP(B324,#REF!,9,FALSE)</f>
        <v>#REF!</v>
      </c>
      <c r="P324" s="143" t="str">
        <f t="shared" si="18"/>
        <v>-</v>
      </c>
      <c r="Q324" s="135" t="e">
        <f>VLOOKUP(C324,#REF!,14,FALSE)</f>
        <v>#REF!</v>
      </c>
      <c r="R324" s="143" t="e">
        <f>VLOOKUP(C324,#REF!,9,FALSE)</f>
        <v>#REF!</v>
      </c>
      <c r="S324" s="143" t="str">
        <f t="shared" si="19"/>
        <v>-</v>
      </c>
      <c r="T324" s="135" t="e">
        <f>VLOOKUP(C324,#REF!,15,FALSE)</f>
        <v>#REF!</v>
      </c>
      <c r="U324" s="143" t="e">
        <f>VLOOKUP(C324,#REF!,10,FALSE)</f>
        <v>#REF!</v>
      </c>
      <c r="V324" s="143" t="str">
        <f t="shared" si="17"/>
        <v>-</v>
      </c>
      <c r="W324" s="134" t="e">
        <f>VLOOKUP(C324,#REF!,54,FALSE)</f>
        <v>#REF!</v>
      </c>
      <c r="X324" s="134" t="e">
        <f>VLOOKUP(C324,#REF!,47,FALSE)</f>
        <v>#REF!</v>
      </c>
      <c r="Y324" s="134" t="str">
        <f t="shared" si="20"/>
        <v>-</v>
      </c>
    </row>
    <row r="325" spans="2:25" hidden="1">
      <c r="B325" s="134" t="s">
        <v>8408</v>
      </c>
      <c r="C325" s="134" t="s">
        <v>10678</v>
      </c>
      <c r="D325" s="134" t="s">
        <v>45</v>
      </c>
      <c r="E325" s="134" t="s">
        <v>371</v>
      </c>
      <c r="F325" s="134" t="s">
        <v>13</v>
      </c>
      <c r="G325" s="134" t="s">
        <v>44</v>
      </c>
      <c r="H325" s="134" t="s">
        <v>24</v>
      </c>
      <c r="I325" s="134" t="s">
        <v>2115</v>
      </c>
      <c r="J325" s="134" t="s">
        <v>2196</v>
      </c>
      <c r="K325" s="134" t="s">
        <v>24</v>
      </c>
      <c r="L325" s="134" t="s">
        <v>2187</v>
      </c>
      <c r="M325" s="143" t="e">
        <f>VLOOKUP(B325,#REF!,8,FALSE)</f>
        <v>#REF!</v>
      </c>
      <c r="N325" s="135" t="e">
        <f>VLOOKUP(B325,#REF!,14,FALSE)</f>
        <v>#REF!</v>
      </c>
      <c r="O325" s="143" t="e">
        <f>VLOOKUP(B325,#REF!,9,FALSE)</f>
        <v>#REF!</v>
      </c>
      <c r="P325" s="143" t="str">
        <f t="shared" si="18"/>
        <v>-</v>
      </c>
      <c r="Q325" s="135" t="e">
        <f>VLOOKUP(C325,#REF!,14,FALSE)</f>
        <v>#REF!</v>
      </c>
      <c r="R325" s="143" t="e">
        <f>VLOOKUP(C325,#REF!,9,FALSE)</f>
        <v>#REF!</v>
      </c>
      <c r="S325" s="143" t="str">
        <f t="shared" si="19"/>
        <v>-</v>
      </c>
      <c r="T325" s="135" t="e">
        <f>VLOOKUP(C325,#REF!,15,FALSE)</f>
        <v>#REF!</v>
      </c>
      <c r="U325" s="143" t="e">
        <f>VLOOKUP(C325,#REF!,10,FALSE)</f>
        <v>#REF!</v>
      </c>
      <c r="V325" s="143" t="str">
        <f t="shared" ref="V325:V388" si="21">IFERROR(U325/R325,"-")</f>
        <v>-</v>
      </c>
      <c r="W325" s="134" t="e">
        <f>VLOOKUP(C325,#REF!,54,FALSE)</f>
        <v>#REF!</v>
      </c>
      <c r="X325" s="134" t="e">
        <f>VLOOKUP(C325,#REF!,47,FALSE)</f>
        <v>#REF!</v>
      </c>
      <c r="Y325" s="134" t="str">
        <f t="shared" si="20"/>
        <v>-</v>
      </c>
    </row>
    <row r="326" spans="2:25" hidden="1">
      <c r="B326" s="134" t="s">
        <v>8410</v>
      </c>
      <c r="C326" s="134" t="s">
        <v>10679</v>
      </c>
      <c r="D326" s="134" t="s">
        <v>45</v>
      </c>
      <c r="E326" s="134" t="s">
        <v>371</v>
      </c>
      <c r="F326" s="134" t="s">
        <v>13</v>
      </c>
      <c r="G326" s="134" t="s">
        <v>44</v>
      </c>
      <c r="H326" s="134" t="s">
        <v>24</v>
      </c>
      <c r="I326" s="134" t="s">
        <v>2115</v>
      </c>
      <c r="J326" s="134" t="s">
        <v>2260</v>
      </c>
      <c r="K326" s="134" t="s">
        <v>24</v>
      </c>
      <c r="L326" s="134" t="s">
        <v>2187</v>
      </c>
      <c r="M326" s="143" t="e">
        <f>VLOOKUP(B326,#REF!,8,FALSE)</f>
        <v>#REF!</v>
      </c>
      <c r="N326" s="135" t="e">
        <f>VLOOKUP(B326,#REF!,14,FALSE)</f>
        <v>#REF!</v>
      </c>
      <c r="O326" s="143" t="e">
        <f>VLOOKUP(B326,#REF!,9,FALSE)</f>
        <v>#REF!</v>
      </c>
      <c r="P326" s="143" t="str">
        <f t="shared" ref="P326:P389" si="22">IFERROR(O326/M326,"-")</f>
        <v>-</v>
      </c>
      <c r="Q326" s="135" t="e">
        <f>VLOOKUP(C326,#REF!,14,FALSE)</f>
        <v>#REF!</v>
      </c>
      <c r="R326" s="143" t="e">
        <f>VLOOKUP(C326,#REF!,9,FALSE)</f>
        <v>#REF!</v>
      </c>
      <c r="S326" s="143" t="str">
        <f t="shared" ref="S326:S389" si="23">IFERROR(R326/O326,"-")</f>
        <v>-</v>
      </c>
      <c r="T326" s="135" t="e">
        <f>VLOOKUP(C326,#REF!,15,FALSE)</f>
        <v>#REF!</v>
      </c>
      <c r="U326" s="143" t="e">
        <f>VLOOKUP(C326,#REF!,10,FALSE)</f>
        <v>#REF!</v>
      </c>
      <c r="V326" s="143" t="str">
        <f t="shared" si="21"/>
        <v>-</v>
      </c>
      <c r="W326" s="134" t="e">
        <f>VLOOKUP(C326,#REF!,54,FALSE)</f>
        <v>#REF!</v>
      </c>
      <c r="X326" s="134" t="e">
        <f>VLOOKUP(C326,#REF!,47,FALSE)</f>
        <v>#REF!</v>
      </c>
      <c r="Y326" s="134" t="str">
        <f t="shared" ref="Y326:Y389" si="24">IFERROR(X326/U326,"-")</f>
        <v>-</v>
      </c>
    </row>
    <row r="327" spans="2:25" hidden="1">
      <c r="B327" s="134" t="s">
        <v>8412</v>
      </c>
      <c r="C327" s="134" t="s">
        <v>10680</v>
      </c>
      <c r="D327" s="134" t="s">
        <v>22151</v>
      </c>
      <c r="E327" s="134" t="s">
        <v>371</v>
      </c>
      <c r="F327" s="134" t="s">
        <v>13</v>
      </c>
      <c r="G327" s="134" t="s">
        <v>44</v>
      </c>
      <c r="H327" s="134" t="s">
        <v>24</v>
      </c>
      <c r="I327" s="134" t="s">
        <v>2115</v>
      </c>
      <c r="J327" s="134" t="s">
        <v>2265</v>
      </c>
      <c r="K327" s="134" t="s">
        <v>24</v>
      </c>
      <c r="L327" s="134" t="s">
        <v>2187</v>
      </c>
      <c r="M327" s="143" t="e">
        <f>VLOOKUP(B327,#REF!,8,FALSE)</f>
        <v>#REF!</v>
      </c>
      <c r="N327" s="135" t="e">
        <f>VLOOKUP(B327,#REF!,14,FALSE)</f>
        <v>#REF!</v>
      </c>
      <c r="O327" s="143" t="e">
        <f>VLOOKUP(B327,#REF!,9,FALSE)</f>
        <v>#REF!</v>
      </c>
      <c r="P327" s="143" t="str">
        <f t="shared" si="22"/>
        <v>-</v>
      </c>
      <c r="Q327" s="135" t="e">
        <f>VLOOKUP(C327,#REF!,14,FALSE)</f>
        <v>#REF!</v>
      </c>
      <c r="R327" s="143" t="e">
        <f>VLOOKUP(C327,#REF!,9,FALSE)</f>
        <v>#REF!</v>
      </c>
      <c r="S327" s="143" t="str">
        <f t="shared" si="23"/>
        <v>-</v>
      </c>
      <c r="T327" s="135" t="e">
        <f>VLOOKUP(C327,#REF!,15,FALSE)</f>
        <v>#REF!</v>
      </c>
      <c r="U327" s="143" t="e">
        <f>VLOOKUP(C327,#REF!,10,FALSE)</f>
        <v>#REF!</v>
      </c>
      <c r="V327" s="143" t="str">
        <f t="shared" si="21"/>
        <v>-</v>
      </c>
      <c r="W327" s="134" t="e">
        <f>VLOOKUP(C327,#REF!,54,FALSE)</f>
        <v>#REF!</v>
      </c>
      <c r="X327" s="134" t="e">
        <f>VLOOKUP(C327,#REF!,47,FALSE)</f>
        <v>#REF!</v>
      </c>
      <c r="Y327" s="134" t="str">
        <f t="shared" si="24"/>
        <v>-</v>
      </c>
    </row>
    <row r="328" spans="2:25" hidden="1">
      <c r="B328" s="134" t="s">
        <v>8414</v>
      </c>
      <c r="C328" s="134" t="s">
        <v>10681</v>
      </c>
      <c r="D328" s="134" t="s">
        <v>45</v>
      </c>
      <c r="E328" s="134" t="s">
        <v>371</v>
      </c>
      <c r="F328" s="134" t="s">
        <v>13</v>
      </c>
      <c r="G328" s="134" t="s">
        <v>44</v>
      </c>
      <c r="H328" s="134" t="s">
        <v>24</v>
      </c>
      <c r="I328" s="134" t="s">
        <v>2115</v>
      </c>
      <c r="J328" s="134" t="s">
        <v>2270</v>
      </c>
      <c r="K328" s="134" t="s">
        <v>24</v>
      </c>
      <c r="L328" s="134" t="s">
        <v>2187</v>
      </c>
      <c r="M328" s="143" t="e">
        <f>VLOOKUP(B328,#REF!,8,FALSE)</f>
        <v>#REF!</v>
      </c>
      <c r="N328" s="135" t="e">
        <f>VLOOKUP(B328,#REF!,14,FALSE)</f>
        <v>#REF!</v>
      </c>
      <c r="O328" s="143" t="e">
        <f>VLOOKUP(B328,#REF!,9,FALSE)</f>
        <v>#REF!</v>
      </c>
      <c r="P328" s="143" t="str">
        <f t="shared" si="22"/>
        <v>-</v>
      </c>
      <c r="Q328" s="135" t="e">
        <f>VLOOKUP(C328,#REF!,14,FALSE)</f>
        <v>#REF!</v>
      </c>
      <c r="R328" s="143" t="e">
        <f>VLOOKUP(C328,#REF!,9,FALSE)</f>
        <v>#REF!</v>
      </c>
      <c r="S328" s="143" t="str">
        <f t="shared" si="23"/>
        <v>-</v>
      </c>
      <c r="T328" s="135" t="e">
        <f>VLOOKUP(C328,#REF!,15,FALSE)</f>
        <v>#REF!</v>
      </c>
      <c r="U328" s="143" t="e">
        <f>VLOOKUP(C328,#REF!,10,FALSE)</f>
        <v>#REF!</v>
      </c>
      <c r="V328" s="143" t="str">
        <f t="shared" si="21"/>
        <v>-</v>
      </c>
      <c r="W328" s="134" t="e">
        <f>VLOOKUP(C328,#REF!,54,FALSE)</f>
        <v>#REF!</v>
      </c>
      <c r="X328" s="134" t="e">
        <f>VLOOKUP(C328,#REF!,47,FALSE)</f>
        <v>#REF!</v>
      </c>
      <c r="Y328" s="134" t="str">
        <f t="shared" si="24"/>
        <v>-</v>
      </c>
    </row>
    <row r="329" spans="2:25" hidden="1">
      <c r="B329" s="134" t="s">
        <v>8416</v>
      </c>
      <c r="C329" s="134" t="s">
        <v>10682</v>
      </c>
      <c r="D329" s="134" t="s">
        <v>45</v>
      </c>
      <c r="E329" s="134" t="s">
        <v>371</v>
      </c>
      <c r="F329" s="134" t="s">
        <v>13</v>
      </c>
      <c r="G329" s="134" t="s">
        <v>44</v>
      </c>
      <c r="H329" s="134" t="s">
        <v>24</v>
      </c>
      <c r="I329" s="134" t="s">
        <v>2115</v>
      </c>
      <c r="J329" s="134" t="s">
        <v>3113</v>
      </c>
      <c r="K329" s="134" t="s">
        <v>24</v>
      </c>
      <c r="L329" s="134" t="s">
        <v>2187</v>
      </c>
      <c r="M329" s="143" t="e">
        <f>VLOOKUP(B329,#REF!,8,FALSE)</f>
        <v>#REF!</v>
      </c>
      <c r="N329" s="135" t="e">
        <f>VLOOKUP(B329,#REF!,14,FALSE)</f>
        <v>#REF!</v>
      </c>
      <c r="O329" s="143" t="e">
        <f>VLOOKUP(B329,#REF!,9,FALSE)</f>
        <v>#REF!</v>
      </c>
      <c r="P329" s="143" t="str">
        <f t="shared" si="22"/>
        <v>-</v>
      </c>
      <c r="Q329" s="135" t="e">
        <f>VLOOKUP(C329,#REF!,14,FALSE)</f>
        <v>#REF!</v>
      </c>
      <c r="R329" s="143" t="e">
        <f>VLOOKUP(C329,#REF!,9,FALSE)</f>
        <v>#REF!</v>
      </c>
      <c r="S329" s="143" t="str">
        <f t="shared" si="23"/>
        <v>-</v>
      </c>
      <c r="T329" s="135" t="e">
        <f>VLOOKUP(C329,#REF!,15,FALSE)</f>
        <v>#REF!</v>
      </c>
      <c r="U329" s="143" t="e">
        <f>VLOOKUP(C329,#REF!,10,FALSE)</f>
        <v>#REF!</v>
      </c>
      <c r="V329" s="143" t="str">
        <f t="shared" si="21"/>
        <v>-</v>
      </c>
      <c r="W329" s="134" t="e">
        <f>VLOOKUP(C329,#REF!,54,FALSE)</f>
        <v>#REF!</v>
      </c>
      <c r="X329" s="134" t="e">
        <f>VLOOKUP(C329,#REF!,47,FALSE)</f>
        <v>#REF!</v>
      </c>
      <c r="Y329" s="134" t="str">
        <f t="shared" si="24"/>
        <v>-</v>
      </c>
    </row>
    <row r="330" spans="2:25" hidden="1">
      <c r="B330" s="134" t="s">
        <v>8418</v>
      </c>
      <c r="C330" s="134" t="s">
        <v>10683</v>
      </c>
      <c r="D330" s="134" t="s">
        <v>45</v>
      </c>
      <c r="E330" s="134" t="s">
        <v>371</v>
      </c>
      <c r="F330" s="134" t="s">
        <v>13</v>
      </c>
      <c r="G330" s="134" t="s">
        <v>44</v>
      </c>
      <c r="H330" s="134" t="s">
        <v>24</v>
      </c>
      <c r="I330" s="134" t="s">
        <v>2115</v>
      </c>
      <c r="J330" s="134" t="s">
        <v>3118</v>
      </c>
      <c r="K330" s="134" t="s">
        <v>24</v>
      </c>
      <c r="L330" s="134" t="s">
        <v>2187</v>
      </c>
      <c r="M330" s="143" t="e">
        <f>VLOOKUP(B330,#REF!,8,FALSE)</f>
        <v>#REF!</v>
      </c>
      <c r="N330" s="135" t="e">
        <f>VLOOKUP(B330,#REF!,14,FALSE)</f>
        <v>#REF!</v>
      </c>
      <c r="O330" s="143" t="e">
        <f>VLOOKUP(B330,#REF!,9,FALSE)</f>
        <v>#REF!</v>
      </c>
      <c r="P330" s="143" t="str">
        <f t="shared" si="22"/>
        <v>-</v>
      </c>
      <c r="Q330" s="135" t="e">
        <f>VLOOKUP(C330,#REF!,14,FALSE)</f>
        <v>#REF!</v>
      </c>
      <c r="R330" s="143" t="e">
        <f>VLOOKUP(C330,#REF!,9,FALSE)</f>
        <v>#REF!</v>
      </c>
      <c r="S330" s="143" t="str">
        <f t="shared" si="23"/>
        <v>-</v>
      </c>
      <c r="T330" s="135" t="e">
        <f>VLOOKUP(C330,#REF!,15,FALSE)</f>
        <v>#REF!</v>
      </c>
      <c r="U330" s="143" t="e">
        <f>VLOOKUP(C330,#REF!,10,FALSE)</f>
        <v>#REF!</v>
      </c>
      <c r="V330" s="143" t="str">
        <f t="shared" si="21"/>
        <v>-</v>
      </c>
      <c r="W330" s="134" t="e">
        <f>VLOOKUP(C330,#REF!,54,FALSE)</f>
        <v>#REF!</v>
      </c>
      <c r="X330" s="134" t="e">
        <f>VLOOKUP(C330,#REF!,47,FALSE)</f>
        <v>#REF!</v>
      </c>
      <c r="Y330" s="134" t="str">
        <f t="shared" si="24"/>
        <v>-</v>
      </c>
    </row>
    <row r="331" spans="2:25" hidden="1">
      <c r="B331" s="134" t="s">
        <v>8420</v>
      </c>
      <c r="C331" s="134" t="s">
        <v>10684</v>
      </c>
      <c r="D331" s="134" t="s">
        <v>45</v>
      </c>
      <c r="E331" s="134" t="s">
        <v>371</v>
      </c>
      <c r="F331" s="134" t="s">
        <v>13</v>
      </c>
      <c r="G331" s="134" t="s">
        <v>44</v>
      </c>
      <c r="H331" s="134" t="s">
        <v>24</v>
      </c>
      <c r="I331" s="134" t="s">
        <v>2115</v>
      </c>
      <c r="J331" s="134" t="s">
        <v>3123</v>
      </c>
      <c r="K331" s="134" t="s">
        <v>24</v>
      </c>
      <c r="L331" s="134" t="s">
        <v>2187</v>
      </c>
      <c r="M331" s="143" t="e">
        <f>VLOOKUP(B331,#REF!,8,FALSE)</f>
        <v>#REF!</v>
      </c>
      <c r="N331" s="135" t="e">
        <f>VLOOKUP(B331,#REF!,14,FALSE)</f>
        <v>#REF!</v>
      </c>
      <c r="O331" s="143" t="e">
        <f>VLOOKUP(B331,#REF!,9,FALSE)</f>
        <v>#REF!</v>
      </c>
      <c r="P331" s="143" t="str">
        <f t="shared" si="22"/>
        <v>-</v>
      </c>
      <c r="Q331" s="135" t="e">
        <f>VLOOKUP(C331,#REF!,14,FALSE)</f>
        <v>#REF!</v>
      </c>
      <c r="R331" s="143" t="e">
        <f>VLOOKUP(C331,#REF!,9,FALSE)</f>
        <v>#REF!</v>
      </c>
      <c r="S331" s="143" t="str">
        <f t="shared" si="23"/>
        <v>-</v>
      </c>
      <c r="T331" s="135" t="e">
        <f>VLOOKUP(C331,#REF!,15,FALSE)</f>
        <v>#REF!</v>
      </c>
      <c r="U331" s="143" t="e">
        <f>VLOOKUP(C331,#REF!,10,FALSE)</f>
        <v>#REF!</v>
      </c>
      <c r="V331" s="143" t="str">
        <f t="shared" si="21"/>
        <v>-</v>
      </c>
      <c r="W331" s="134" t="e">
        <f>VLOOKUP(C331,#REF!,54,FALSE)</f>
        <v>#REF!</v>
      </c>
      <c r="X331" s="134" t="e">
        <f>VLOOKUP(C331,#REF!,47,FALSE)</f>
        <v>#REF!</v>
      </c>
      <c r="Y331" s="134" t="str">
        <f t="shared" si="24"/>
        <v>-</v>
      </c>
    </row>
    <row r="332" spans="2:25" hidden="1">
      <c r="B332" s="134" t="s">
        <v>8422</v>
      </c>
      <c r="C332" s="134" t="s">
        <v>10685</v>
      </c>
      <c r="D332" s="134" t="s">
        <v>45</v>
      </c>
      <c r="E332" s="134" t="s">
        <v>371</v>
      </c>
      <c r="F332" s="134" t="s">
        <v>13</v>
      </c>
      <c r="G332" s="134" t="s">
        <v>44</v>
      </c>
      <c r="H332" s="134" t="s">
        <v>24</v>
      </c>
      <c r="I332" s="134" t="s">
        <v>2115</v>
      </c>
      <c r="J332" s="134" t="s">
        <v>3128</v>
      </c>
      <c r="K332" s="134" t="s">
        <v>24</v>
      </c>
      <c r="L332" s="134" t="s">
        <v>2187</v>
      </c>
      <c r="M332" s="143" t="e">
        <f>VLOOKUP(B332,#REF!,8,FALSE)</f>
        <v>#REF!</v>
      </c>
      <c r="N332" s="135" t="e">
        <f>VLOOKUP(B332,#REF!,14,FALSE)</f>
        <v>#REF!</v>
      </c>
      <c r="O332" s="143" t="e">
        <f>VLOOKUP(B332,#REF!,9,FALSE)</f>
        <v>#REF!</v>
      </c>
      <c r="P332" s="143" t="str">
        <f t="shared" si="22"/>
        <v>-</v>
      </c>
      <c r="Q332" s="135" t="e">
        <f>VLOOKUP(C332,#REF!,14,FALSE)</f>
        <v>#REF!</v>
      </c>
      <c r="R332" s="143" t="e">
        <f>VLOOKUP(C332,#REF!,9,FALSE)</f>
        <v>#REF!</v>
      </c>
      <c r="S332" s="143" t="str">
        <f t="shared" si="23"/>
        <v>-</v>
      </c>
      <c r="T332" s="135" t="e">
        <f>VLOOKUP(C332,#REF!,15,FALSE)</f>
        <v>#REF!</v>
      </c>
      <c r="U332" s="143" t="e">
        <f>VLOOKUP(C332,#REF!,10,FALSE)</f>
        <v>#REF!</v>
      </c>
      <c r="V332" s="143" t="str">
        <f t="shared" si="21"/>
        <v>-</v>
      </c>
      <c r="W332" s="134" t="e">
        <f>VLOOKUP(C332,#REF!,54,FALSE)</f>
        <v>#REF!</v>
      </c>
      <c r="X332" s="134" t="e">
        <f>VLOOKUP(C332,#REF!,47,FALSE)</f>
        <v>#REF!</v>
      </c>
      <c r="Y332" s="134" t="str">
        <f t="shared" si="24"/>
        <v>-</v>
      </c>
    </row>
    <row r="333" spans="2:25" hidden="1">
      <c r="B333" s="134" t="s">
        <v>8424</v>
      </c>
      <c r="C333" s="134" t="s">
        <v>10686</v>
      </c>
      <c r="D333" s="134" t="s">
        <v>45</v>
      </c>
      <c r="E333" s="134" t="s">
        <v>371</v>
      </c>
      <c r="F333" s="134" t="s">
        <v>13</v>
      </c>
      <c r="G333" s="134" t="s">
        <v>44</v>
      </c>
      <c r="H333" s="134" t="s">
        <v>24</v>
      </c>
      <c r="I333" s="134" t="s">
        <v>2115</v>
      </c>
      <c r="J333" s="134" t="s">
        <v>3133</v>
      </c>
      <c r="K333" s="134" t="s">
        <v>24</v>
      </c>
      <c r="L333" s="134" t="s">
        <v>2187</v>
      </c>
      <c r="M333" s="143" t="e">
        <f>VLOOKUP(B333,#REF!,8,FALSE)</f>
        <v>#REF!</v>
      </c>
      <c r="N333" s="135" t="e">
        <f>VLOOKUP(B333,#REF!,14,FALSE)</f>
        <v>#REF!</v>
      </c>
      <c r="O333" s="143" t="e">
        <f>VLOOKUP(B333,#REF!,9,FALSE)</f>
        <v>#REF!</v>
      </c>
      <c r="P333" s="143" t="str">
        <f t="shared" si="22"/>
        <v>-</v>
      </c>
      <c r="Q333" s="135" t="e">
        <f>VLOOKUP(C333,#REF!,14,FALSE)</f>
        <v>#REF!</v>
      </c>
      <c r="R333" s="143" t="e">
        <f>VLOOKUP(C333,#REF!,9,FALSE)</f>
        <v>#REF!</v>
      </c>
      <c r="S333" s="143" t="str">
        <f t="shared" si="23"/>
        <v>-</v>
      </c>
      <c r="T333" s="135" t="e">
        <f>VLOOKUP(C333,#REF!,15,FALSE)</f>
        <v>#REF!</v>
      </c>
      <c r="U333" s="143" t="e">
        <f>VLOOKUP(C333,#REF!,10,FALSE)</f>
        <v>#REF!</v>
      </c>
      <c r="V333" s="143" t="str">
        <f t="shared" si="21"/>
        <v>-</v>
      </c>
      <c r="W333" s="134" t="e">
        <f>VLOOKUP(C333,#REF!,54,FALSE)</f>
        <v>#REF!</v>
      </c>
      <c r="X333" s="134" t="e">
        <f>VLOOKUP(C333,#REF!,47,FALSE)</f>
        <v>#REF!</v>
      </c>
      <c r="Y333" s="134" t="str">
        <f t="shared" si="24"/>
        <v>-</v>
      </c>
    </row>
    <row r="334" spans="2:25" hidden="1">
      <c r="B334" s="134" t="s">
        <v>8426</v>
      </c>
      <c r="C334" s="134" t="s">
        <v>10687</v>
      </c>
      <c r="D334" s="134" t="s">
        <v>45</v>
      </c>
      <c r="E334" s="134" t="s">
        <v>371</v>
      </c>
      <c r="F334" s="134" t="s">
        <v>13</v>
      </c>
      <c r="G334" s="134" t="s">
        <v>44</v>
      </c>
      <c r="H334" s="134" t="s">
        <v>24</v>
      </c>
      <c r="I334" s="134" t="s">
        <v>2115</v>
      </c>
      <c r="J334" s="134" t="s">
        <v>3138</v>
      </c>
      <c r="K334" s="134" t="s">
        <v>24</v>
      </c>
      <c r="L334" s="134" t="s">
        <v>2187</v>
      </c>
      <c r="M334" s="143" t="e">
        <f>VLOOKUP(B334,#REF!,8,FALSE)</f>
        <v>#REF!</v>
      </c>
      <c r="N334" s="135" t="e">
        <f>VLOOKUP(B334,#REF!,14,FALSE)</f>
        <v>#REF!</v>
      </c>
      <c r="O334" s="143" t="e">
        <f>VLOOKUP(B334,#REF!,9,FALSE)</f>
        <v>#REF!</v>
      </c>
      <c r="P334" s="143" t="str">
        <f t="shared" si="22"/>
        <v>-</v>
      </c>
      <c r="Q334" s="135" t="e">
        <f>VLOOKUP(C334,#REF!,14,FALSE)</f>
        <v>#REF!</v>
      </c>
      <c r="R334" s="143" t="e">
        <f>VLOOKUP(C334,#REF!,9,FALSE)</f>
        <v>#REF!</v>
      </c>
      <c r="S334" s="143" t="str">
        <f t="shared" si="23"/>
        <v>-</v>
      </c>
      <c r="T334" s="135" t="e">
        <f>VLOOKUP(C334,#REF!,15,FALSE)</f>
        <v>#REF!</v>
      </c>
      <c r="U334" s="143" t="e">
        <f>VLOOKUP(C334,#REF!,10,FALSE)</f>
        <v>#REF!</v>
      </c>
      <c r="V334" s="143" t="str">
        <f t="shared" si="21"/>
        <v>-</v>
      </c>
      <c r="W334" s="134" t="e">
        <f>VLOOKUP(C334,#REF!,54,FALSE)</f>
        <v>#REF!</v>
      </c>
      <c r="X334" s="134" t="e">
        <f>VLOOKUP(C334,#REF!,47,FALSE)</f>
        <v>#REF!</v>
      </c>
      <c r="Y334" s="134" t="str">
        <f t="shared" si="24"/>
        <v>-</v>
      </c>
    </row>
    <row r="335" spans="2:25" hidden="1">
      <c r="B335" s="134" t="s">
        <v>8428</v>
      </c>
      <c r="C335" s="134" t="s">
        <v>10688</v>
      </c>
      <c r="D335" s="134" t="s">
        <v>45</v>
      </c>
      <c r="E335" s="134" t="s">
        <v>371</v>
      </c>
      <c r="F335" s="134" t="s">
        <v>13</v>
      </c>
      <c r="G335" s="134" t="s">
        <v>44</v>
      </c>
      <c r="H335" s="134" t="s">
        <v>24</v>
      </c>
      <c r="I335" s="134" t="s">
        <v>2115</v>
      </c>
      <c r="J335" s="134" t="s">
        <v>3142</v>
      </c>
      <c r="K335" s="134" t="s">
        <v>24</v>
      </c>
      <c r="L335" s="134" t="s">
        <v>2187</v>
      </c>
      <c r="M335" s="143" t="e">
        <f>VLOOKUP(B335,#REF!,8,FALSE)</f>
        <v>#REF!</v>
      </c>
      <c r="N335" s="135" t="e">
        <f>VLOOKUP(B335,#REF!,14,FALSE)</f>
        <v>#REF!</v>
      </c>
      <c r="O335" s="143" t="e">
        <f>VLOOKUP(B335,#REF!,9,FALSE)</f>
        <v>#REF!</v>
      </c>
      <c r="P335" s="143" t="str">
        <f t="shared" si="22"/>
        <v>-</v>
      </c>
      <c r="Q335" s="135" t="e">
        <f>VLOOKUP(C335,#REF!,14,FALSE)</f>
        <v>#REF!</v>
      </c>
      <c r="R335" s="143" t="e">
        <f>VLOOKUP(C335,#REF!,9,FALSE)</f>
        <v>#REF!</v>
      </c>
      <c r="S335" s="143" t="str">
        <f t="shared" si="23"/>
        <v>-</v>
      </c>
      <c r="T335" s="135" t="e">
        <f>VLOOKUP(C335,#REF!,15,FALSE)</f>
        <v>#REF!</v>
      </c>
      <c r="U335" s="143" t="e">
        <f>VLOOKUP(C335,#REF!,10,FALSE)</f>
        <v>#REF!</v>
      </c>
      <c r="V335" s="143" t="str">
        <f t="shared" si="21"/>
        <v>-</v>
      </c>
      <c r="W335" s="134" t="e">
        <f>VLOOKUP(C335,#REF!,54,FALSE)</f>
        <v>#REF!</v>
      </c>
      <c r="X335" s="134" t="e">
        <f>VLOOKUP(C335,#REF!,47,FALSE)</f>
        <v>#REF!</v>
      </c>
      <c r="Y335" s="134" t="str">
        <f t="shared" si="24"/>
        <v>-</v>
      </c>
    </row>
    <row r="336" spans="2:25" hidden="1">
      <c r="B336" s="134" t="s">
        <v>8430</v>
      </c>
      <c r="C336" s="134" t="s">
        <v>10689</v>
      </c>
      <c r="D336" s="134" t="s">
        <v>45</v>
      </c>
      <c r="E336" s="134" t="s">
        <v>371</v>
      </c>
      <c r="F336" s="134" t="s">
        <v>13</v>
      </c>
      <c r="G336" s="134" t="s">
        <v>44</v>
      </c>
      <c r="H336" s="134" t="s">
        <v>24</v>
      </c>
      <c r="I336" s="134" t="s">
        <v>2115</v>
      </c>
      <c r="J336" s="134" t="s">
        <v>3146</v>
      </c>
      <c r="K336" s="134" t="s">
        <v>24</v>
      </c>
      <c r="L336" s="134" t="s">
        <v>2187</v>
      </c>
      <c r="M336" s="143" t="e">
        <f>VLOOKUP(B336,#REF!,8,FALSE)</f>
        <v>#REF!</v>
      </c>
      <c r="N336" s="135" t="e">
        <f>VLOOKUP(B336,#REF!,14,FALSE)</f>
        <v>#REF!</v>
      </c>
      <c r="O336" s="143" t="e">
        <f>VLOOKUP(B336,#REF!,9,FALSE)</f>
        <v>#REF!</v>
      </c>
      <c r="P336" s="143" t="str">
        <f t="shared" si="22"/>
        <v>-</v>
      </c>
      <c r="Q336" s="135" t="e">
        <f>VLOOKUP(C336,#REF!,14,FALSE)</f>
        <v>#REF!</v>
      </c>
      <c r="R336" s="143" t="e">
        <f>VLOOKUP(C336,#REF!,9,FALSE)</f>
        <v>#REF!</v>
      </c>
      <c r="S336" s="143" t="str">
        <f t="shared" si="23"/>
        <v>-</v>
      </c>
      <c r="T336" s="135" t="e">
        <f>VLOOKUP(C336,#REF!,15,FALSE)</f>
        <v>#REF!</v>
      </c>
      <c r="U336" s="143" t="e">
        <f>VLOOKUP(C336,#REF!,10,FALSE)</f>
        <v>#REF!</v>
      </c>
      <c r="V336" s="143" t="str">
        <f t="shared" si="21"/>
        <v>-</v>
      </c>
      <c r="W336" s="134" t="e">
        <f>VLOOKUP(C336,#REF!,54,FALSE)</f>
        <v>#REF!</v>
      </c>
      <c r="X336" s="134" t="e">
        <f>VLOOKUP(C336,#REF!,47,FALSE)</f>
        <v>#REF!</v>
      </c>
      <c r="Y336" s="134" t="str">
        <f t="shared" si="24"/>
        <v>-</v>
      </c>
    </row>
    <row r="337" spans="2:25" hidden="1">
      <c r="B337" s="134" t="s">
        <v>8432</v>
      </c>
      <c r="C337" s="134" t="s">
        <v>10690</v>
      </c>
      <c r="D337" s="134" t="s">
        <v>45</v>
      </c>
      <c r="E337" s="134" t="s">
        <v>371</v>
      </c>
      <c r="F337" s="134" t="s">
        <v>13</v>
      </c>
      <c r="G337" s="134" t="s">
        <v>44</v>
      </c>
      <c r="H337" s="134" t="s">
        <v>24</v>
      </c>
      <c r="I337" s="134" t="s">
        <v>2115</v>
      </c>
      <c r="J337" s="134" t="s">
        <v>3150</v>
      </c>
      <c r="K337" s="134" t="s">
        <v>24</v>
      </c>
      <c r="L337" s="134" t="s">
        <v>2187</v>
      </c>
      <c r="M337" s="143" t="e">
        <f>VLOOKUP(B337,#REF!,8,FALSE)</f>
        <v>#REF!</v>
      </c>
      <c r="N337" s="135" t="e">
        <f>VLOOKUP(B337,#REF!,14,FALSE)</f>
        <v>#REF!</v>
      </c>
      <c r="O337" s="143" t="e">
        <f>VLOOKUP(B337,#REF!,9,FALSE)</f>
        <v>#REF!</v>
      </c>
      <c r="P337" s="143" t="str">
        <f t="shared" si="22"/>
        <v>-</v>
      </c>
      <c r="Q337" s="135" t="e">
        <f>VLOOKUP(C337,#REF!,14,FALSE)</f>
        <v>#REF!</v>
      </c>
      <c r="R337" s="143" t="e">
        <f>VLOOKUP(C337,#REF!,9,FALSE)</f>
        <v>#REF!</v>
      </c>
      <c r="S337" s="143" t="str">
        <f t="shared" si="23"/>
        <v>-</v>
      </c>
      <c r="T337" s="135" t="e">
        <f>VLOOKUP(C337,#REF!,15,FALSE)</f>
        <v>#REF!</v>
      </c>
      <c r="U337" s="143" t="e">
        <f>VLOOKUP(C337,#REF!,10,FALSE)</f>
        <v>#REF!</v>
      </c>
      <c r="V337" s="143" t="str">
        <f t="shared" si="21"/>
        <v>-</v>
      </c>
      <c r="W337" s="134" t="e">
        <f>VLOOKUP(C337,#REF!,54,FALSE)</f>
        <v>#REF!</v>
      </c>
      <c r="X337" s="134" t="e">
        <f>VLOOKUP(C337,#REF!,47,FALSE)</f>
        <v>#REF!</v>
      </c>
      <c r="Y337" s="134" t="str">
        <f t="shared" si="24"/>
        <v>-</v>
      </c>
    </row>
    <row r="338" spans="2:25" hidden="1">
      <c r="B338" s="134" t="s">
        <v>8434</v>
      </c>
      <c r="C338" s="134" t="s">
        <v>10691</v>
      </c>
      <c r="D338" s="134" t="s">
        <v>45</v>
      </c>
      <c r="E338" s="134" t="s">
        <v>371</v>
      </c>
      <c r="F338" s="134" t="s">
        <v>13</v>
      </c>
      <c r="G338" s="134" t="s">
        <v>44</v>
      </c>
      <c r="H338" s="134" t="s">
        <v>24</v>
      </c>
      <c r="I338" s="134" t="s">
        <v>2115</v>
      </c>
      <c r="J338" s="134" t="s">
        <v>3154</v>
      </c>
      <c r="K338" s="134" t="s">
        <v>24</v>
      </c>
      <c r="L338" s="134" t="s">
        <v>2187</v>
      </c>
      <c r="M338" s="143" t="e">
        <f>VLOOKUP(B338,#REF!,8,FALSE)</f>
        <v>#REF!</v>
      </c>
      <c r="N338" s="135" t="e">
        <f>VLOOKUP(B338,#REF!,14,FALSE)</f>
        <v>#REF!</v>
      </c>
      <c r="O338" s="143" t="e">
        <f>VLOOKUP(B338,#REF!,9,FALSE)</f>
        <v>#REF!</v>
      </c>
      <c r="P338" s="143" t="str">
        <f t="shared" si="22"/>
        <v>-</v>
      </c>
      <c r="Q338" s="135" t="e">
        <f>VLOOKUP(C338,#REF!,14,FALSE)</f>
        <v>#REF!</v>
      </c>
      <c r="R338" s="143" t="e">
        <f>VLOOKUP(C338,#REF!,9,FALSE)</f>
        <v>#REF!</v>
      </c>
      <c r="S338" s="143" t="str">
        <f t="shared" si="23"/>
        <v>-</v>
      </c>
      <c r="T338" s="135" t="e">
        <f>VLOOKUP(C338,#REF!,15,FALSE)</f>
        <v>#REF!</v>
      </c>
      <c r="U338" s="143" t="e">
        <f>VLOOKUP(C338,#REF!,10,FALSE)</f>
        <v>#REF!</v>
      </c>
      <c r="V338" s="143" t="str">
        <f t="shared" si="21"/>
        <v>-</v>
      </c>
      <c r="W338" s="134" t="e">
        <f>VLOOKUP(C338,#REF!,54,FALSE)</f>
        <v>#REF!</v>
      </c>
      <c r="X338" s="134" t="e">
        <f>VLOOKUP(C338,#REF!,47,FALSE)</f>
        <v>#REF!</v>
      </c>
      <c r="Y338" s="134" t="str">
        <f t="shared" si="24"/>
        <v>-</v>
      </c>
    </row>
    <row r="339" spans="2:25" hidden="1">
      <c r="B339" s="134" t="s">
        <v>8436</v>
      </c>
      <c r="C339" s="134" t="s">
        <v>10692</v>
      </c>
      <c r="D339" s="134" t="s">
        <v>45</v>
      </c>
      <c r="E339" s="134" t="s">
        <v>371</v>
      </c>
      <c r="F339" s="134" t="s">
        <v>13</v>
      </c>
      <c r="G339" s="134" t="s">
        <v>44</v>
      </c>
      <c r="H339" s="134" t="s">
        <v>24</v>
      </c>
      <c r="I339" s="134" t="s">
        <v>2115</v>
      </c>
      <c r="J339" s="134" t="s">
        <v>3158</v>
      </c>
      <c r="K339" s="134" t="s">
        <v>24</v>
      </c>
      <c r="L339" s="134" t="s">
        <v>2187</v>
      </c>
      <c r="M339" s="143" t="e">
        <f>VLOOKUP(B339,#REF!,8,FALSE)</f>
        <v>#REF!</v>
      </c>
      <c r="N339" s="135" t="e">
        <f>VLOOKUP(B339,#REF!,14,FALSE)</f>
        <v>#REF!</v>
      </c>
      <c r="O339" s="143" t="e">
        <f>VLOOKUP(B339,#REF!,9,FALSE)</f>
        <v>#REF!</v>
      </c>
      <c r="P339" s="143" t="str">
        <f t="shared" si="22"/>
        <v>-</v>
      </c>
      <c r="Q339" s="135" t="e">
        <f>VLOOKUP(C339,#REF!,14,FALSE)</f>
        <v>#REF!</v>
      </c>
      <c r="R339" s="143" t="e">
        <f>VLOOKUP(C339,#REF!,9,FALSE)</f>
        <v>#REF!</v>
      </c>
      <c r="S339" s="143" t="str">
        <f t="shared" si="23"/>
        <v>-</v>
      </c>
      <c r="T339" s="135" t="e">
        <f>VLOOKUP(C339,#REF!,15,FALSE)</f>
        <v>#REF!</v>
      </c>
      <c r="U339" s="143" t="e">
        <f>VLOOKUP(C339,#REF!,10,FALSE)</f>
        <v>#REF!</v>
      </c>
      <c r="V339" s="143" t="str">
        <f t="shared" si="21"/>
        <v>-</v>
      </c>
      <c r="W339" s="134" t="e">
        <f>VLOOKUP(C339,#REF!,54,FALSE)</f>
        <v>#REF!</v>
      </c>
      <c r="X339" s="134" t="e">
        <f>VLOOKUP(C339,#REF!,47,FALSE)</f>
        <v>#REF!</v>
      </c>
      <c r="Y339" s="134" t="str">
        <f t="shared" si="24"/>
        <v>-</v>
      </c>
    </row>
    <row r="340" spans="2:25" hidden="1">
      <c r="B340" s="134" t="s">
        <v>8438</v>
      </c>
      <c r="C340" s="134" t="s">
        <v>10693</v>
      </c>
      <c r="D340" s="134" t="s">
        <v>45</v>
      </c>
      <c r="E340" s="134" t="s">
        <v>371</v>
      </c>
      <c r="F340" s="134" t="s">
        <v>13</v>
      </c>
      <c r="G340" s="134" t="s">
        <v>44</v>
      </c>
      <c r="H340" s="134" t="s">
        <v>3162</v>
      </c>
      <c r="I340" s="134" t="s">
        <v>2300</v>
      </c>
      <c r="J340" s="134" t="s">
        <v>2196</v>
      </c>
      <c r="K340" s="134" t="s">
        <v>24</v>
      </c>
      <c r="L340" s="134" t="s">
        <v>2187</v>
      </c>
      <c r="M340" s="143" t="e">
        <f>VLOOKUP(B340,#REF!,8,FALSE)</f>
        <v>#REF!</v>
      </c>
      <c r="N340" s="135" t="e">
        <f>VLOOKUP(B340,#REF!,14,FALSE)</f>
        <v>#REF!</v>
      </c>
      <c r="O340" s="143" t="e">
        <f>VLOOKUP(B340,#REF!,9,FALSE)</f>
        <v>#REF!</v>
      </c>
      <c r="P340" s="143" t="str">
        <f t="shared" si="22"/>
        <v>-</v>
      </c>
      <c r="Q340" s="135" t="e">
        <f>VLOOKUP(C340,#REF!,14,FALSE)</f>
        <v>#REF!</v>
      </c>
      <c r="R340" s="143" t="e">
        <f>VLOOKUP(C340,#REF!,9,FALSE)</f>
        <v>#REF!</v>
      </c>
      <c r="S340" s="143" t="str">
        <f t="shared" si="23"/>
        <v>-</v>
      </c>
      <c r="T340" s="135" t="e">
        <f>VLOOKUP(C340,#REF!,15,FALSE)</f>
        <v>#REF!</v>
      </c>
      <c r="U340" s="143" t="e">
        <f>VLOOKUP(C340,#REF!,10,FALSE)</f>
        <v>#REF!</v>
      </c>
      <c r="V340" s="143" t="str">
        <f t="shared" si="21"/>
        <v>-</v>
      </c>
      <c r="W340" s="134" t="e">
        <f>VLOOKUP(C340,#REF!,54,FALSE)</f>
        <v>#REF!</v>
      </c>
      <c r="X340" s="134" t="e">
        <f>VLOOKUP(C340,#REF!,47,FALSE)</f>
        <v>#REF!</v>
      </c>
      <c r="Y340" s="134" t="str">
        <f t="shared" si="24"/>
        <v>-</v>
      </c>
    </row>
    <row r="341" spans="2:25" hidden="1">
      <c r="B341" s="134" t="s">
        <v>8440</v>
      </c>
      <c r="C341" s="134" t="s">
        <v>10694</v>
      </c>
      <c r="D341" s="134" t="s">
        <v>45</v>
      </c>
      <c r="E341" s="134" t="s">
        <v>371</v>
      </c>
      <c r="F341" s="134" t="s">
        <v>13</v>
      </c>
      <c r="G341" s="134" t="s">
        <v>44</v>
      </c>
      <c r="H341" s="134" t="s">
        <v>3162</v>
      </c>
      <c r="I341" s="134" t="s">
        <v>2300</v>
      </c>
      <c r="J341" s="134" t="s">
        <v>2260</v>
      </c>
      <c r="K341" s="134" t="s">
        <v>24</v>
      </c>
      <c r="L341" s="134" t="s">
        <v>2187</v>
      </c>
      <c r="M341" s="143" t="e">
        <f>VLOOKUP(B341,#REF!,8,FALSE)</f>
        <v>#REF!</v>
      </c>
      <c r="N341" s="135" t="e">
        <f>VLOOKUP(B341,#REF!,14,FALSE)</f>
        <v>#REF!</v>
      </c>
      <c r="O341" s="143" t="e">
        <f>VLOOKUP(B341,#REF!,9,FALSE)</f>
        <v>#REF!</v>
      </c>
      <c r="P341" s="143" t="str">
        <f t="shared" si="22"/>
        <v>-</v>
      </c>
      <c r="Q341" s="135" t="e">
        <f>VLOOKUP(C341,#REF!,14,FALSE)</f>
        <v>#REF!</v>
      </c>
      <c r="R341" s="143" t="e">
        <f>VLOOKUP(C341,#REF!,9,FALSE)</f>
        <v>#REF!</v>
      </c>
      <c r="S341" s="143" t="str">
        <f t="shared" si="23"/>
        <v>-</v>
      </c>
      <c r="T341" s="135" t="e">
        <f>VLOOKUP(C341,#REF!,15,FALSE)</f>
        <v>#REF!</v>
      </c>
      <c r="U341" s="143" t="e">
        <f>VLOOKUP(C341,#REF!,10,FALSE)</f>
        <v>#REF!</v>
      </c>
      <c r="V341" s="143" t="str">
        <f t="shared" si="21"/>
        <v>-</v>
      </c>
      <c r="W341" s="134" t="e">
        <f>VLOOKUP(C341,#REF!,54,FALSE)</f>
        <v>#REF!</v>
      </c>
      <c r="X341" s="134" t="e">
        <f>VLOOKUP(C341,#REF!,47,FALSE)</f>
        <v>#REF!</v>
      </c>
      <c r="Y341" s="134" t="str">
        <f t="shared" si="24"/>
        <v>-</v>
      </c>
    </row>
    <row r="342" spans="2:25" hidden="1">
      <c r="B342" s="134" t="s">
        <v>8442</v>
      </c>
      <c r="C342" s="134" t="s">
        <v>10695</v>
      </c>
      <c r="D342" s="134" t="s">
        <v>45</v>
      </c>
      <c r="E342" s="134" t="s">
        <v>371</v>
      </c>
      <c r="F342" s="134" t="s">
        <v>13</v>
      </c>
      <c r="G342" s="134" t="s">
        <v>44</v>
      </c>
      <c r="H342" s="134" t="s">
        <v>3162</v>
      </c>
      <c r="I342" s="134" t="s">
        <v>2300</v>
      </c>
      <c r="J342" s="134" t="s">
        <v>2265</v>
      </c>
      <c r="K342" s="134" t="s">
        <v>24</v>
      </c>
      <c r="L342" s="134" t="s">
        <v>2187</v>
      </c>
      <c r="M342" s="143" t="e">
        <f>VLOOKUP(B342,#REF!,8,FALSE)</f>
        <v>#REF!</v>
      </c>
      <c r="N342" s="135" t="e">
        <f>VLOOKUP(B342,#REF!,14,FALSE)</f>
        <v>#REF!</v>
      </c>
      <c r="O342" s="143" t="e">
        <f>VLOOKUP(B342,#REF!,9,FALSE)</f>
        <v>#REF!</v>
      </c>
      <c r="P342" s="143" t="str">
        <f t="shared" si="22"/>
        <v>-</v>
      </c>
      <c r="Q342" s="135" t="e">
        <f>VLOOKUP(C342,#REF!,14,FALSE)</f>
        <v>#REF!</v>
      </c>
      <c r="R342" s="143" t="e">
        <f>VLOOKUP(C342,#REF!,9,FALSE)</f>
        <v>#REF!</v>
      </c>
      <c r="S342" s="143" t="str">
        <f t="shared" si="23"/>
        <v>-</v>
      </c>
      <c r="T342" s="135" t="e">
        <f>VLOOKUP(C342,#REF!,15,FALSE)</f>
        <v>#REF!</v>
      </c>
      <c r="U342" s="143" t="e">
        <f>VLOOKUP(C342,#REF!,10,FALSE)</f>
        <v>#REF!</v>
      </c>
      <c r="V342" s="143" t="str">
        <f t="shared" si="21"/>
        <v>-</v>
      </c>
      <c r="W342" s="134" t="e">
        <f>VLOOKUP(C342,#REF!,54,FALSE)</f>
        <v>#REF!</v>
      </c>
      <c r="X342" s="134" t="e">
        <f>VLOOKUP(C342,#REF!,47,FALSE)</f>
        <v>#REF!</v>
      </c>
      <c r="Y342" s="134" t="str">
        <f t="shared" si="24"/>
        <v>-</v>
      </c>
    </row>
    <row r="343" spans="2:25" hidden="1">
      <c r="B343" s="134" t="s">
        <v>8444</v>
      </c>
      <c r="C343" s="134" t="s">
        <v>10696</v>
      </c>
      <c r="D343" s="134" t="s">
        <v>45</v>
      </c>
      <c r="E343" s="134" t="s">
        <v>371</v>
      </c>
      <c r="F343" s="134" t="s">
        <v>13</v>
      </c>
      <c r="G343" s="134" t="s">
        <v>44</v>
      </c>
      <c r="H343" s="134" t="s">
        <v>3162</v>
      </c>
      <c r="I343" s="134" t="s">
        <v>2300</v>
      </c>
      <c r="J343" s="134" t="s">
        <v>2270</v>
      </c>
      <c r="K343" s="134" t="s">
        <v>24</v>
      </c>
      <c r="L343" s="134" t="s">
        <v>2187</v>
      </c>
      <c r="M343" s="143" t="e">
        <f>VLOOKUP(B343,#REF!,8,FALSE)</f>
        <v>#REF!</v>
      </c>
      <c r="N343" s="135" t="e">
        <f>VLOOKUP(B343,#REF!,14,FALSE)</f>
        <v>#REF!</v>
      </c>
      <c r="O343" s="143" t="e">
        <f>VLOOKUP(B343,#REF!,9,FALSE)</f>
        <v>#REF!</v>
      </c>
      <c r="P343" s="143" t="str">
        <f t="shared" si="22"/>
        <v>-</v>
      </c>
      <c r="Q343" s="135" t="e">
        <f>VLOOKUP(C343,#REF!,14,FALSE)</f>
        <v>#REF!</v>
      </c>
      <c r="R343" s="143" t="e">
        <f>VLOOKUP(C343,#REF!,9,FALSE)</f>
        <v>#REF!</v>
      </c>
      <c r="S343" s="143" t="str">
        <f t="shared" si="23"/>
        <v>-</v>
      </c>
      <c r="T343" s="135" t="e">
        <f>VLOOKUP(C343,#REF!,15,FALSE)</f>
        <v>#REF!</v>
      </c>
      <c r="U343" s="143" t="e">
        <f>VLOOKUP(C343,#REF!,10,FALSE)</f>
        <v>#REF!</v>
      </c>
      <c r="V343" s="143" t="str">
        <f t="shared" si="21"/>
        <v>-</v>
      </c>
      <c r="W343" s="134" t="e">
        <f>VLOOKUP(C343,#REF!,54,FALSE)</f>
        <v>#REF!</v>
      </c>
      <c r="X343" s="134" t="e">
        <f>VLOOKUP(C343,#REF!,47,FALSE)</f>
        <v>#REF!</v>
      </c>
      <c r="Y343" s="134" t="str">
        <f t="shared" si="24"/>
        <v>-</v>
      </c>
    </row>
    <row r="344" spans="2:25" hidden="1">
      <c r="B344" s="134" t="s">
        <v>8446</v>
      </c>
      <c r="C344" s="134" t="s">
        <v>10697</v>
      </c>
      <c r="D344" s="134" t="s">
        <v>45</v>
      </c>
      <c r="E344" s="134" t="s">
        <v>371</v>
      </c>
      <c r="F344" s="134" t="s">
        <v>13</v>
      </c>
      <c r="G344" s="134" t="s">
        <v>44</v>
      </c>
      <c r="H344" s="134" t="s">
        <v>3162</v>
      </c>
      <c r="I344" s="134" t="s">
        <v>2300</v>
      </c>
      <c r="J344" s="134" t="s">
        <v>3113</v>
      </c>
      <c r="K344" s="134" t="s">
        <v>24</v>
      </c>
      <c r="L344" s="134" t="s">
        <v>2187</v>
      </c>
      <c r="M344" s="143" t="e">
        <f>VLOOKUP(B344,#REF!,8,FALSE)</f>
        <v>#REF!</v>
      </c>
      <c r="N344" s="135" t="e">
        <f>VLOOKUP(B344,#REF!,14,FALSE)</f>
        <v>#REF!</v>
      </c>
      <c r="O344" s="143" t="e">
        <f>VLOOKUP(B344,#REF!,9,FALSE)</f>
        <v>#REF!</v>
      </c>
      <c r="P344" s="143" t="str">
        <f t="shared" si="22"/>
        <v>-</v>
      </c>
      <c r="Q344" s="135" t="e">
        <f>VLOOKUP(C344,#REF!,14,FALSE)</f>
        <v>#REF!</v>
      </c>
      <c r="R344" s="143" t="e">
        <f>VLOOKUP(C344,#REF!,9,FALSE)</f>
        <v>#REF!</v>
      </c>
      <c r="S344" s="143" t="str">
        <f t="shared" si="23"/>
        <v>-</v>
      </c>
      <c r="T344" s="135" t="e">
        <f>VLOOKUP(C344,#REF!,15,FALSE)</f>
        <v>#REF!</v>
      </c>
      <c r="U344" s="143" t="e">
        <f>VLOOKUP(C344,#REF!,10,FALSE)</f>
        <v>#REF!</v>
      </c>
      <c r="V344" s="143" t="str">
        <f t="shared" si="21"/>
        <v>-</v>
      </c>
      <c r="W344" s="134" t="e">
        <f>VLOOKUP(C344,#REF!,54,FALSE)</f>
        <v>#REF!</v>
      </c>
      <c r="X344" s="134" t="e">
        <f>VLOOKUP(C344,#REF!,47,FALSE)</f>
        <v>#REF!</v>
      </c>
      <c r="Y344" s="134" t="str">
        <f t="shared" si="24"/>
        <v>-</v>
      </c>
    </row>
    <row r="345" spans="2:25" hidden="1">
      <c r="B345" s="134" t="s">
        <v>8448</v>
      </c>
      <c r="C345" s="134" t="s">
        <v>10698</v>
      </c>
      <c r="D345" s="134" t="s">
        <v>45</v>
      </c>
      <c r="E345" s="134" t="s">
        <v>371</v>
      </c>
      <c r="F345" s="134" t="s">
        <v>13</v>
      </c>
      <c r="G345" s="134" t="s">
        <v>44</v>
      </c>
      <c r="H345" s="134" t="s">
        <v>3162</v>
      </c>
      <c r="I345" s="134" t="s">
        <v>2300</v>
      </c>
      <c r="J345" s="134" t="s">
        <v>3118</v>
      </c>
      <c r="K345" s="134" t="s">
        <v>24</v>
      </c>
      <c r="L345" s="134" t="s">
        <v>2187</v>
      </c>
      <c r="M345" s="143" t="e">
        <f>VLOOKUP(B345,#REF!,8,FALSE)</f>
        <v>#REF!</v>
      </c>
      <c r="N345" s="135" t="e">
        <f>VLOOKUP(B345,#REF!,14,FALSE)</f>
        <v>#REF!</v>
      </c>
      <c r="O345" s="143" t="e">
        <f>VLOOKUP(B345,#REF!,9,FALSE)</f>
        <v>#REF!</v>
      </c>
      <c r="P345" s="143" t="str">
        <f t="shared" si="22"/>
        <v>-</v>
      </c>
      <c r="Q345" s="135" t="e">
        <f>VLOOKUP(C345,#REF!,14,FALSE)</f>
        <v>#REF!</v>
      </c>
      <c r="R345" s="143" t="e">
        <f>VLOOKUP(C345,#REF!,9,FALSE)</f>
        <v>#REF!</v>
      </c>
      <c r="S345" s="143" t="str">
        <f t="shared" si="23"/>
        <v>-</v>
      </c>
      <c r="T345" s="135" t="e">
        <f>VLOOKUP(C345,#REF!,15,FALSE)</f>
        <v>#REF!</v>
      </c>
      <c r="U345" s="143" t="e">
        <f>VLOOKUP(C345,#REF!,10,FALSE)</f>
        <v>#REF!</v>
      </c>
      <c r="V345" s="143" t="str">
        <f t="shared" si="21"/>
        <v>-</v>
      </c>
      <c r="W345" s="134" t="e">
        <f>VLOOKUP(C345,#REF!,54,FALSE)</f>
        <v>#REF!</v>
      </c>
      <c r="X345" s="134" t="e">
        <f>VLOOKUP(C345,#REF!,47,FALSE)</f>
        <v>#REF!</v>
      </c>
      <c r="Y345" s="134" t="str">
        <f t="shared" si="24"/>
        <v>-</v>
      </c>
    </row>
    <row r="346" spans="2:25" hidden="1">
      <c r="B346" s="134" t="s">
        <v>8450</v>
      </c>
      <c r="C346" s="134" t="s">
        <v>10699</v>
      </c>
      <c r="D346" s="134" t="s">
        <v>45</v>
      </c>
      <c r="E346" s="134" t="s">
        <v>371</v>
      </c>
      <c r="F346" s="134" t="s">
        <v>13</v>
      </c>
      <c r="G346" s="134" t="s">
        <v>44</v>
      </c>
      <c r="H346" s="134" t="s">
        <v>3162</v>
      </c>
      <c r="I346" s="134" t="s">
        <v>2300</v>
      </c>
      <c r="J346" s="134" t="s">
        <v>3123</v>
      </c>
      <c r="K346" s="134" t="s">
        <v>24</v>
      </c>
      <c r="L346" s="134" t="s">
        <v>2187</v>
      </c>
      <c r="M346" s="143" t="e">
        <f>VLOOKUP(B346,#REF!,8,FALSE)</f>
        <v>#REF!</v>
      </c>
      <c r="N346" s="135" t="e">
        <f>VLOOKUP(B346,#REF!,14,FALSE)</f>
        <v>#REF!</v>
      </c>
      <c r="O346" s="143" t="e">
        <f>VLOOKUP(B346,#REF!,9,FALSE)</f>
        <v>#REF!</v>
      </c>
      <c r="P346" s="143" t="str">
        <f t="shared" si="22"/>
        <v>-</v>
      </c>
      <c r="Q346" s="135" t="e">
        <f>VLOOKUP(C346,#REF!,14,FALSE)</f>
        <v>#REF!</v>
      </c>
      <c r="R346" s="143" t="e">
        <f>VLOOKUP(C346,#REF!,9,FALSE)</f>
        <v>#REF!</v>
      </c>
      <c r="S346" s="143" t="str">
        <f t="shared" si="23"/>
        <v>-</v>
      </c>
      <c r="T346" s="135" t="e">
        <f>VLOOKUP(C346,#REF!,15,FALSE)</f>
        <v>#REF!</v>
      </c>
      <c r="U346" s="143" t="e">
        <f>VLOOKUP(C346,#REF!,10,FALSE)</f>
        <v>#REF!</v>
      </c>
      <c r="V346" s="143" t="str">
        <f t="shared" si="21"/>
        <v>-</v>
      </c>
      <c r="W346" s="134" t="e">
        <f>VLOOKUP(C346,#REF!,54,FALSE)</f>
        <v>#REF!</v>
      </c>
      <c r="X346" s="134" t="e">
        <f>VLOOKUP(C346,#REF!,47,FALSE)</f>
        <v>#REF!</v>
      </c>
      <c r="Y346" s="134" t="str">
        <f t="shared" si="24"/>
        <v>-</v>
      </c>
    </row>
    <row r="347" spans="2:25" hidden="1">
      <c r="B347" s="134" t="s">
        <v>8452</v>
      </c>
      <c r="C347" s="134" t="s">
        <v>10700</v>
      </c>
      <c r="D347" s="134" t="s">
        <v>45</v>
      </c>
      <c r="E347" s="134" t="s">
        <v>371</v>
      </c>
      <c r="F347" s="134" t="s">
        <v>13</v>
      </c>
      <c r="G347" s="134" t="s">
        <v>44</v>
      </c>
      <c r="H347" s="134" t="s">
        <v>3162</v>
      </c>
      <c r="I347" s="134" t="s">
        <v>2300</v>
      </c>
      <c r="J347" s="134" t="s">
        <v>3128</v>
      </c>
      <c r="K347" s="134" t="s">
        <v>24</v>
      </c>
      <c r="L347" s="134" t="s">
        <v>2187</v>
      </c>
      <c r="M347" s="143" t="e">
        <f>VLOOKUP(B347,#REF!,8,FALSE)</f>
        <v>#REF!</v>
      </c>
      <c r="N347" s="135" t="e">
        <f>VLOOKUP(B347,#REF!,14,FALSE)</f>
        <v>#REF!</v>
      </c>
      <c r="O347" s="143" t="e">
        <f>VLOOKUP(B347,#REF!,9,FALSE)</f>
        <v>#REF!</v>
      </c>
      <c r="P347" s="143" t="str">
        <f t="shared" si="22"/>
        <v>-</v>
      </c>
      <c r="Q347" s="135" t="e">
        <f>VLOOKUP(C347,#REF!,14,FALSE)</f>
        <v>#REF!</v>
      </c>
      <c r="R347" s="143" t="e">
        <f>VLOOKUP(C347,#REF!,9,FALSE)</f>
        <v>#REF!</v>
      </c>
      <c r="S347" s="143" t="str">
        <f t="shared" si="23"/>
        <v>-</v>
      </c>
      <c r="T347" s="135" t="e">
        <f>VLOOKUP(C347,#REF!,15,FALSE)</f>
        <v>#REF!</v>
      </c>
      <c r="U347" s="143" t="e">
        <f>VLOOKUP(C347,#REF!,10,FALSE)</f>
        <v>#REF!</v>
      </c>
      <c r="V347" s="143" t="str">
        <f t="shared" si="21"/>
        <v>-</v>
      </c>
      <c r="W347" s="134" t="e">
        <f>VLOOKUP(C347,#REF!,54,FALSE)</f>
        <v>#REF!</v>
      </c>
      <c r="X347" s="134" t="e">
        <f>VLOOKUP(C347,#REF!,47,FALSE)</f>
        <v>#REF!</v>
      </c>
      <c r="Y347" s="134" t="str">
        <f t="shared" si="24"/>
        <v>-</v>
      </c>
    </row>
    <row r="348" spans="2:25" hidden="1">
      <c r="B348" s="134" t="s">
        <v>8454</v>
      </c>
      <c r="C348" s="134" t="s">
        <v>10701</v>
      </c>
      <c r="D348" s="134" t="s">
        <v>45</v>
      </c>
      <c r="E348" s="134" t="s">
        <v>371</v>
      </c>
      <c r="F348" s="134" t="s">
        <v>13</v>
      </c>
      <c r="G348" s="134" t="s">
        <v>44</v>
      </c>
      <c r="H348" s="134" t="s">
        <v>3162</v>
      </c>
      <c r="I348" s="134" t="s">
        <v>2300</v>
      </c>
      <c r="J348" s="134" t="s">
        <v>3133</v>
      </c>
      <c r="K348" s="134" t="s">
        <v>24</v>
      </c>
      <c r="L348" s="134" t="s">
        <v>2187</v>
      </c>
      <c r="M348" s="143" t="e">
        <f>VLOOKUP(B348,#REF!,8,FALSE)</f>
        <v>#REF!</v>
      </c>
      <c r="N348" s="135" t="e">
        <f>VLOOKUP(B348,#REF!,14,FALSE)</f>
        <v>#REF!</v>
      </c>
      <c r="O348" s="143" t="e">
        <f>VLOOKUP(B348,#REF!,9,FALSE)</f>
        <v>#REF!</v>
      </c>
      <c r="P348" s="143" t="str">
        <f t="shared" si="22"/>
        <v>-</v>
      </c>
      <c r="Q348" s="135" t="e">
        <f>VLOOKUP(C348,#REF!,14,FALSE)</f>
        <v>#REF!</v>
      </c>
      <c r="R348" s="143" t="e">
        <f>VLOOKUP(C348,#REF!,9,FALSE)</f>
        <v>#REF!</v>
      </c>
      <c r="S348" s="143" t="str">
        <f t="shared" si="23"/>
        <v>-</v>
      </c>
      <c r="T348" s="135" t="e">
        <f>VLOOKUP(C348,#REF!,15,FALSE)</f>
        <v>#REF!</v>
      </c>
      <c r="U348" s="143" t="e">
        <f>VLOOKUP(C348,#REF!,10,FALSE)</f>
        <v>#REF!</v>
      </c>
      <c r="V348" s="143" t="str">
        <f t="shared" si="21"/>
        <v>-</v>
      </c>
      <c r="W348" s="134" t="e">
        <f>VLOOKUP(C348,#REF!,54,FALSE)</f>
        <v>#REF!</v>
      </c>
      <c r="X348" s="134" t="e">
        <f>VLOOKUP(C348,#REF!,47,FALSE)</f>
        <v>#REF!</v>
      </c>
      <c r="Y348" s="134" t="str">
        <f t="shared" si="24"/>
        <v>-</v>
      </c>
    </row>
    <row r="349" spans="2:25" hidden="1">
      <c r="B349" s="134" t="s">
        <v>8456</v>
      </c>
      <c r="C349" s="134" t="s">
        <v>10702</v>
      </c>
      <c r="D349" s="134" t="s">
        <v>45</v>
      </c>
      <c r="E349" s="134" t="s">
        <v>371</v>
      </c>
      <c r="F349" s="134" t="s">
        <v>13</v>
      </c>
      <c r="G349" s="134" t="s">
        <v>44</v>
      </c>
      <c r="H349" s="134" t="s">
        <v>3162</v>
      </c>
      <c r="I349" s="134" t="s">
        <v>2300</v>
      </c>
      <c r="J349" s="134" t="s">
        <v>3138</v>
      </c>
      <c r="K349" s="134" t="s">
        <v>24</v>
      </c>
      <c r="L349" s="134" t="s">
        <v>2187</v>
      </c>
      <c r="M349" s="143" t="e">
        <f>VLOOKUP(B349,#REF!,8,FALSE)</f>
        <v>#REF!</v>
      </c>
      <c r="N349" s="135" t="e">
        <f>VLOOKUP(B349,#REF!,14,FALSE)</f>
        <v>#REF!</v>
      </c>
      <c r="O349" s="143" t="e">
        <f>VLOOKUP(B349,#REF!,9,FALSE)</f>
        <v>#REF!</v>
      </c>
      <c r="P349" s="143" t="str">
        <f t="shared" si="22"/>
        <v>-</v>
      </c>
      <c r="Q349" s="135" t="e">
        <f>VLOOKUP(C349,#REF!,14,FALSE)</f>
        <v>#REF!</v>
      </c>
      <c r="R349" s="143" t="e">
        <f>VLOOKUP(C349,#REF!,9,FALSE)</f>
        <v>#REF!</v>
      </c>
      <c r="S349" s="143" t="str">
        <f t="shared" si="23"/>
        <v>-</v>
      </c>
      <c r="T349" s="135" t="e">
        <f>VLOOKUP(C349,#REF!,15,FALSE)</f>
        <v>#REF!</v>
      </c>
      <c r="U349" s="143" t="e">
        <f>VLOOKUP(C349,#REF!,10,FALSE)</f>
        <v>#REF!</v>
      </c>
      <c r="V349" s="143" t="str">
        <f t="shared" si="21"/>
        <v>-</v>
      </c>
      <c r="W349" s="134" t="e">
        <f>VLOOKUP(C349,#REF!,54,FALSE)</f>
        <v>#REF!</v>
      </c>
      <c r="X349" s="134" t="e">
        <f>VLOOKUP(C349,#REF!,47,FALSE)</f>
        <v>#REF!</v>
      </c>
      <c r="Y349" s="134" t="str">
        <f t="shared" si="24"/>
        <v>-</v>
      </c>
    </row>
    <row r="350" spans="2:25" hidden="1">
      <c r="B350" s="134" t="s">
        <v>8458</v>
      </c>
      <c r="C350" s="134" t="s">
        <v>10703</v>
      </c>
      <c r="D350" s="134" t="s">
        <v>45</v>
      </c>
      <c r="E350" s="134" t="s">
        <v>371</v>
      </c>
      <c r="F350" s="134" t="s">
        <v>13</v>
      </c>
      <c r="G350" s="134" t="s">
        <v>44</v>
      </c>
      <c r="H350" s="134" t="s">
        <v>3162</v>
      </c>
      <c r="I350" s="134" t="s">
        <v>2300</v>
      </c>
      <c r="J350" s="134" t="s">
        <v>3142</v>
      </c>
      <c r="K350" s="134" t="s">
        <v>24</v>
      </c>
      <c r="L350" s="134" t="s">
        <v>2187</v>
      </c>
      <c r="M350" s="143" t="e">
        <f>VLOOKUP(B350,#REF!,8,FALSE)</f>
        <v>#REF!</v>
      </c>
      <c r="N350" s="135" t="e">
        <f>VLOOKUP(B350,#REF!,14,FALSE)</f>
        <v>#REF!</v>
      </c>
      <c r="O350" s="143" t="e">
        <f>VLOOKUP(B350,#REF!,9,FALSE)</f>
        <v>#REF!</v>
      </c>
      <c r="P350" s="143" t="str">
        <f t="shared" si="22"/>
        <v>-</v>
      </c>
      <c r="Q350" s="135" t="e">
        <f>VLOOKUP(C350,#REF!,14,FALSE)</f>
        <v>#REF!</v>
      </c>
      <c r="R350" s="143" t="e">
        <f>VLOOKUP(C350,#REF!,9,FALSE)</f>
        <v>#REF!</v>
      </c>
      <c r="S350" s="143" t="str">
        <f t="shared" si="23"/>
        <v>-</v>
      </c>
      <c r="T350" s="135" t="e">
        <f>VLOOKUP(C350,#REF!,15,FALSE)</f>
        <v>#REF!</v>
      </c>
      <c r="U350" s="143" t="e">
        <f>VLOOKUP(C350,#REF!,10,FALSE)</f>
        <v>#REF!</v>
      </c>
      <c r="V350" s="143" t="str">
        <f t="shared" si="21"/>
        <v>-</v>
      </c>
      <c r="W350" s="134" t="e">
        <f>VLOOKUP(C350,#REF!,54,FALSE)</f>
        <v>#REF!</v>
      </c>
      <c r="X350" s="134" t="e">
        <f>VLOOKUP(C350,#REF!,47,FALSE)</f>
        <v>#REF!</v>
      </c>
      <c r="Y350" s="134" t="str">
        <f t="shared" si="24"/>
        <v>-</v>
      </c>
    </row>
    <row r="351" spans="2:25" hidden="1">
      <c r="B351" s="134" t="s">
        <v>8460</v>
      </c>
      <c r="C351" s="134" t="s">
        <v>10704</v>
      </c>
      <c r="D351" s="134" t="s">
        <v>45</v>
      </c>
      <c r="E351" s="134" t="s">
        <v>371</v>
      </c>
      <c r="F351" s="134" t="s">
        <v>13</v>
      </c>
      <c r="G351" s="134" t="s">
        <v>44</v>
      </c>
      <c r="H351" s="134" t="s">
        <v>3162</v>
      </c>
      <c r="I351" s="134" t="s">
        <v>2300</v>
      </c>
      <c r="J351" s="134" t="s">
        <v>3146</v>
      </c>
      <c r="K351" s="134" t="s">
        <v>24</v>
      </c>
      <c r="L351" s="134" t="s">
        <v>2187</v>
      </c>
      <c r="M351" s="143" t="e">
        <f>VLOOKUP(B351,#REF!,8,FALSE)</f>
        <v>#REF!</v>
      </c>
      <c r="N351" s="135" t="e">
        <f>VLOOKUP(B351,#REF!,14,FALSE)</f>
        <v>#REF!</v>
      </c>
      <c r="O351" s="143" t="e">
        <f>VLOOKUP(B351,#REF!,9,FALSE)</f>
        <v>#REF!</v>
      </c>
      <c r="P351" s="143" t="str">
        <f t="shared" si="22"/>
        <v>-</v>
      </c>
      <c r="Q351" s="135" t="e">
        <f>VLOOKUP(C351,#REF!,14,FALSE)</f>
        <v>#REF!</v>
      </c>
      <c r="R351" s="143" t="e">
        <f>VLOOKUP(C351,#REF!,9,FALSE)</f>
        <v>#REF!</v>
      </c>
      <c r="S351" s="143" t="str">
        <f t="shared" si="23"/>
        <v>-</v>
      </c>
      <c r="T351" s="135" t="e">
        <f>VLOOKUP(C351,#REF!,15,FALSE)</f>
        <v>#REF!</v>
      </c>
      <c r="U351" s="143" t="e">
        <f>VLOOKUP(C351,#REF!,10,FALSE)</f>
        <v>#REF!</v>
      </c>
      <c r="V351" s="143" t="str">
        <f t="shared" si="21"/>
        <v>-</v>
      </c>
      <c r="W351" s="134" t="e">
        <f>VLOOKUP(C351,#REF!,54,FALSE)</f>
        <v>#REF!</v>
      </c>
      <c r="X351" s="134" t="e">
        <f>VLOOKUP(C351,#REF!,47,FALSE)</f>
        <v>#REF!</v>
      </c>
      <c r="Y351" s="134" t="str">
        <f t="shared" si="24"/>
        <v>-</v>
      </c>
    </row>
    <row r="352" spans="2:25" hidden="1">
      <c r="B352" s="134" t="s">
        <v>8462</v>
      </c>
      <c r="C352" s="134" t="s">
        <v>10705</v>
      </c>
      <c r="D352" s="134" t="s">
        <v>45</v>
      </c>
      <c r="E352" s="134" t="s">
        <v>371</v>
      </c>
      <c r="F352" s="134" t="s">
        <v>13</v>
      </c>
      <c r="G352" s="134" t="s">
        <v>44</v>
      </c>
      <c r="H352" s="134" t="s">
        <v>3162</v>
      </c>
      <c r="I352" s="134" t="s">
        <v>2300</v>
      </c>
      <c r="J352" s="134" t="s">
        <v>3150</v>
      </c>
      <c r="K352" s="134" t="s">
        <v>24</v>
      </c>
      <c r="L352" s="134" t="s">
        <v>2187</v>
      </c>
      <c r="M352" s="143" t="e">
        <f>VLOOKUP(B352,#REF!,8,FALSE)</f>
        <v>#REF!</v>
      </c>
      <c r="N352" s="135" t="e">
        <f>VLOOKUP(B352,#REF!,14,FALSE)</f>
        <v>#REF!</v>
      </c>
      <c r="O352" s="143" t="e">
        <f>VLOOKUP(B352,#REF!,9,FALSE)</f>
        <v>#REF!</v>
      </c>
      <c r="P352" s="143" t="str">
        <f t="shared" si="22"/>
        <v>-</v>
      </c>
      <c r="Q352" s="135" t="e">
        <f>VLOOKUP(C352,#REF!,14,FALSE)</f>
        <v>#REF!</v>
      </c>
      <c r="R352" s="143" t="e">
        <f>VLOOKUP(C352,#REF!,9,FALSE)</f>
        <v>#REF!</v>
      </c>
      <c r="S352" s="143" t="str">
        <f t="shared" si="23"/>
        <v>-</v>
      </c>
      <c r="T352" s="135" t="e">
        <f>VLOOKUP(C352,#REF!,15,FALSE)</f>
        <v>#REF!</v>
      </c>
      <c r="U352" s="143" t="e">
        <f>VLOOKUP(C352,#REF!,10,FALSE)</f>
        <v>#REF!</v>
      </c>
      <c r="V352" s="143" t="str">
        <f t="shared" si="21"/>
        <v>-</v>
      </c>
      <c r="W352" s="134" t="e">
        <f>VLOOKUP(C352,#REF!,54,FALSE)</f>
        <v>#REF!</v>
      </c>
      <c r="X352" s="134" t="e">
        <f>VLOOKUP(C352,#REF!,47,FALSE)</f>
        <v>#REF!</v>
      </c>
      <c r="Y352" s="134" t="str">
        <f t="shared" si="24"/>
        <v>-</v>
      </c>
    </row>
    <row r="353" spans="2:25" hidden="1">
      <c r="B353" s="134" t="s">
        <v>8463</v>
      </c>
      <c r="C353" s="134" t="s">
        <v>10706</v>
      </c>
      <c r="D353" s="134" t="s">
        <v>48</v>
      </c>
      <c r="E353" s="134" t="s">
        <v>371</v>
      </c>
      <c r="F353" s="134" t="s">
        <v>27</v>
      </c>
      <c r="G353" s="134" t="s">
        <v>47</v>
      </c>
      <c r="H353" s="134" t="s">
        <v>10484</v>
      </c>
      <c r="I353" s="134" t="s">
        <v>2115</v>
      </c>
      <c r="J353" s="134" t="s">
        <v>3194</v>
      </c>
      <c r="K353" s="134" t="s">
        <v>24</v>
      </c>
      <c r="L353" s="134" t="s">
        <v>2187</v>
      </c>
      <c r="M353" s="143" t="e">
        <f>VLOOKUP(B353,#REF!,8,FALSE)</f>
        <v>#REF!</v>
      </c>
      <c r="N353" s="135" t="e">
        <f>VLOOKUP(B353,#REF!,14,FALSE)</f>
        <v>#REF!</v>
      </c>
      <c r="O353" s="143" t="e">
        <f>VLOOKUP(B353,#REF!,9,FALSE)</f>
        <v>#REF!</v>
      </c>
      <c r="P353" s="143" t="str">
        <f t="shared" si="22"/>
        <v>-</v>
      </c>
      <c r="Q353" s="135" t="e">
        <f>VLOOKUP(C353,#REF!,14,FALSE)</f>
        <v>#REF!</v>
      </c>
      <c r="R353" s="143" t="e">
        <f>VLOOKUP(C353,#REF!,9,FALSE)</f>
        <v>#REF!</v>
      </c>
      <c r="S353" s="143" t="str">
        <f t="shared" si="23"/>
        <v>-</v>
      </c>
      <c r="T353" s="135" t="e">
        <f>VLOOKUP(C353,#REF!,15,FALSE)</f>
        <v>#REF!</v>
      </c>
      <c r="U353" s="143" t="e">
        <f>VLOOKUP(C353,#REF!,10,FALSE)</f>
        <v>#REF!</v>
      </c>
      <c r="V353" s="143" t="str">
        <f t="shared" si="21"/>
        <v>-</v>
      </c>
      <c r="W353" s="134" t="e">
        <f>VLOOKUP(C353,#REF!,54,FALSE)</f>
        <v>#REF!</v>
      </c>
      <c r="X353" s="134" t="e">
        <f>VLOOKUP(C353,#REF!,47,FALSE)</f>
        <v>#REF!</v>
      </c>
      <c r="Y353" s="134" t="str">
        <f t="shared" si="24"/>
        <v>-</v>
      </c>
    </row>
    <row r="354" spans="2:25" hidden="1">
      <c r="B354" s="134" t="s">
        <v>8464</v>
      </c>
      <c r="C354" s="134" t="s">
        <v>10707</v>
      </c>
      <c r="D354" s="134" t="s">
        <v>48</v>
      </c>
      <c r="E354" s="134" t="s">
        <v>371</v>
      </c>
      <c r="F354" s="134" t="s">
        <v>27</v>
      </c>
      <c r="G354" s="134" t="s">
        <v>47</v>
      </c>
      <c r="H354" s="134" t="s">
        <v>10484</v>
      </c>
      <c r="I354" s="134" t="s">
        <v>2115</v>
      </c>
      <c r="J354" s="134" t="s">
        <v>3202</v>
      </c>
      <c r="K354" s="134" t="s">
        <v>24</v>
      </c>
      <c r="L354" s="134" t="s">
        <v>2187</v>
      </c>
      <c r="M354" s="143" t="e">
        <f>VLOOKUP(B354,#REF!,8,FALSE)</f>
        <v>#REF!</v>
      </c>
      <c r="N354" s="135" t="e">
        <f>VLOOKUP(B354,#REF!,14,FALSE)</f>
        <v>#REF!</v>
      </c>
      <c r="O354" s="143" t="e">
        <f>VLOOKUP(B354,#REF!,9,FALSE)</f>
        <v>#REF!</v>
      </c>
      <c r="P354" s="143" t="str">
        <f t="shared" si="22"/>
        <v>-</v>
      </c>
      <c r="Q354" s="135" t="e">
        <f>VLOOKUP(C354,#REF!,14,FALSE)</f>
        <v>#REF!</v>
      </c>
      <c r="R354" s="143" t="e">
        <f>VLOOKUP(C354,#REF!,9,FALSE)</f>
        <v>#REF!</v>
      </c>
      <c r="S354" s="143" t="str">
        <f t="shared" si="23"/>
        <v>-</v>
      </c>
      <c r="T354" s="135" t="e">
        <f>VLOOKUP(C354,#REF!,15,FALSE)</f>
        <v>#REF!</v>
      </c>
      <c r="U354" s="143" t="e">
        <f>VLOOKUP(C354,#REF!,10,FALSE)</f>
        <v>#REF!</v>
      </c>
      <c r="V354" s="143" t="str">
        <f t="shared" si="21"/>
        <v>-</v>
      </c>
      <c r="W354" s="134" t="e">
        <f>VLOOKUP(C354,#REF!,54,FALSE)</f>
        <v>#REF!</v>
      </c>
      <c r="X354" s="134" t="e">
        <f>VLOOKUP(C354,#REF!,47,FALSE)</f>
        <v>#REF!</v>
      </c>
      <c r="Y354" s="134" t="str">
        <f t="shared" si="24"/>
        <v>-</v>
      </c>
    </row>
    <row r="355" spans="2:25" hidden="1">
      <c r="B355" s="134" t="s">
        <v>8465</v>
      </c>
      <c r="C355" s="134" t="s">
        <v>10708</v>
      </c>
      <c r="D355" s="134" t="s">
        <v>48</v>
      </c>
      <c r="E355" s="134" t="s">
        <v>371</v>
      </c>
      <c r="F355" s="134" t="s">
        <v>27</v>
      </c>
      <c r="G355" s="134" t="s">
        <v>47</v>
      </c>
      <c r="H355" s="134" t="s">
        <v>10484</v>
      </c>
      <c r="I355" s="134" t="s">
        <v>2115</v>
      </c>
      <c r="J355" s="134" t="s">
        <v>3207</v>
      </c>
      <c r="K355" s="134" t="s">
        <v>24</v>
      </c>
      <c r="L355" s="134" t="s">
        <v>2187</v>
      </c>
      <c r="M355" s="143" t="e">
        <f>VLOOKUP(B355,#REF!,8,FALSE)</f>
        <v>#REF!</v>
      </c>
      <c r="N355" s="135" t="e">
        <f>VLOOKUP(B355,#REF!,14,FALSE)</f>
        <v>#REF!</v>
      </c>
      <c r="O355" s="143" t="e">
        <f>VLOOKUP(B355,#REF!,9,FALSE)</f>
        <v>#REF!</v>
      </c>
      <c r="P355" s="143" t="str">
        <f t="shared" si="22"/>
        <v>-</v>
      </c>
      <c r="Q355" s="135" t="e">
        <f>VLOOKUP(C355,#REF!,14,FALSE)</f>
        <v>#REF!</v>
      </c>
      <c r="R355" s="143" t="e">
        <f>VLOOKUP(C355,#REF!,9,FALSE)</f>
        <v>#REF!</v>
      </c>
      <c r="S355" s="143" t="str">
        <f t="shared" si="23"/>
        <v>-</v>
      </c>
      <c r="T355" s="135" t="e">
        <f>VLOOKUP(C355,#REF!,15,FALSE)</f>
        <v>#REF!</v>
      </c>
      <c r="U355" s="143" t="e">
        <f>VLOOKUP(C355,#REF!,10,FALSE)</f>
        <v>#REF!</v>
      </c>
      <c r="V355" s="143" t="str">
        <f t="shared" si="21"/>
        <v>-</v>
      </c>
      <c r="W355" s="134" t="e">
        <f>VLOOKUP(C355,#REF!,54,FALSE)</f>
        <v>#REF!</v>
      </c>
      <c r="X355" s="134" t="e">
        <f>VLOOKUP(C355,#REF!,47,FALSE)</f>
        <v>#REF!</v>
      </c>
      <c r="Y355" s="134" t="str">
        <f t="shared" si="24"/>
        <v>-</v>
      </c>
    </row>
    <row r="356" spans="2:25" hidden="1">
      <c r="B356" s="134" t="s">
        <v>8467</v>
      </c>
      <c r="C356" s="134" t="s">
        <v>10709</v>
      </c>
      <c r="D356" s="134" t="s">
        <v>48</v>
      </c>
      <c r="E356" s="134" t="s">
        <v>371</v>
      </c>
      <c r="F356" s="134" t="s">
        <v>27</v>
      </c>
      <c r="G356" s="134" t="s">
        <v>47</v>
      </c>
      <c r="H356" s="134" t="s">
        <v>3212</v>
      </c>
      <c r="I356" s="134" t="s">
        <v>2115</v>
      </c>
      <c r="J356" s="134" t="s">
        <v>3194</v>
      </c>
      <c r="K356" s="134" t="s">
        <v>24</v>
      </c>
      <c r="L356" s="134" t="s">
        <v>2187</v>
      </c>
      <c r="M356" s="143" t="e">
        <f>VLOOKUP(B356,#REF!,8,FALSE)</f>
        <v>#REF!</v>
      </c>
      <c r="N356" s="135" t="e">
        <f>VLOOKUP(B356,#REF!,14,FALSE)</f>
        <v>#REF!</v>
      </c>
      <c r="O356" s="143" t="e">
        <f>VLOOKUP(B356,#REF!,9,FALSE)</f>
        <v>#REF!</v>
      </c>
      <c r="P356" s="143" t="str">
        <f t="shared" si="22"/>
        <v>-</v>
      </c>
      <c r="Q356" s="135" t="e">
        <f>VLOOKUP(C356,#REF!,14,FALSE)</f>
        <v>#REF!</v>
      </c>
      <c r="R356" s="143" t="e">
        <f>VLOOKUP(C356,#REF!,9,FALSE)</f>
        <v>#REF!</v>
      </c>
      <c r="S356" s="143" t="str">
        <f t="shared" si="23"/>
        <v>-</v>
      </c>
      <c r="T356" s="135" t="e">
        <f>VLOOKUP(C356,#REF!,15,FALSE)</f>
        <v>#REF!</v>
      </c>
      <c r="U356" s="143" t="e">
        <f>VLOOKUP(C356,#REF!,10,FALSE)</f>
        <v>#REF!</v>
      </c>
      <c r="V356" s="143" t="str">
        <f t="shared" si="21"/>
        <v>-</v>
      </c>
      <c r="W356" s="134" t="e">
        <f>VLOOKUP(C356,#REF!,54,FALSE)</f>
        <v>#REF!</v>
      </c>
      <c r="X356" s="134" t="e">
        <f>VLOOKUP(C356,#REF!,47,FALSE)</f>
        <v>#REF!</v>
      </c>
      <c r="Y356" s="134" t="str">
        <f t="shared" si="24"/>
        <v>-</v>
      </c>
    </row>
    <row r="357" spans="2:25" hidden="1">
      <c r="B357" s="134" t="s">
        <v>8469</v>
      </c>
      <c r="C357" s="134" t="s">
        <v>10710</v>
      </c>
      <c r="D357" s="134" t="s">
        <v>48</v>
      </c>
      <c r="E357" s="134" t="s">
        <v>371</v>
      </c>
      <c r="F357" s="134" t="s">
        <v>27</v>
      </c>
      <c r="G357" s="134" t="s">
        <v>47</v>
      </c>
      <c r="H357" s="134" t="s">
        <v>3212</v>
      </c>
      <c r="I357" s="134" t="s">
        <v>2115</v>
      </c>
      <c r="J357" s="134" t="s">
        <v>3202</v>
      </c>
      <c r="K357" s="134" t="s">
        <v>24</v>
      </c>
      <c r="L357" s="134" t="s">
        <v>2187</v>
      </c>
      <c r="M357" s="143" t="e">
        <f>VLOOKUP(B357,#REF!,8,FALSE)</f>
        <v>#REF!</v>
      </c>
      <c r="N357" s="135" t="e">
        <f>VLOOKUP(B357,#REF!,14,FALSE)</f>
        <v>#REF!</v>
      </c>
      <c r="O357" s="143" t="e">
        <f>VLOOKUP(B357,#REF!,9,FALSE)</f>
        <v>#REF!</v>
      </c>
      <c r="P357" s="143" t="str">
        <f t="shared" si="22"/>
        <v>-</v>
      </c>
      <c r="Q357" s="135" t="e">
        <f>VLOOKUP(C357,#REF!,14,FALSE)</f>
        <v>#REF!</v>
      </c>
      <c r="R357" s="143" t="e">
        <f>VLOOKUP(C357,#REF!,9,FALSE)</f>
        <v>#REF!</v>
      </c>
      <c r="S357" s="143" t="str">
        <f t="shared" si="23"/>
        <v>-</v>
      </c>
      <c r="T357" s="135" t="e">
        <f>VLOOKUP(C357,#REF!,15,FALSE)</f>
        <v>#REF!</v>
      </c>
      <c r="U357" s="143" t="e">
        <f>VLOOKUP(C357,#REF!,10,FALSE)</f>
        <v>#REF!</v>
      </c>
      <c r="V357" s="143" t="str">
        <f t="shared" si="21"/>
        <v>-</v>
      </c>
      <c r="W357" s="134" t="e">
        <f>VLOOKUP(C357,#REF!,54,FALSE)</f>
        <v>#REF!</v>
      </c>
      <c r="X357" s="134" t="e">
        <f>VLOOKUP(C357,#REF!,47,FALSE)</f>
        <v>#REF!</v>
      </c>
      <c r="Y357" s="134" t="str">
        <f t="shared" si="24"/>
        <v>-</v>
      </c>
    </row>
    <row r="358" spans="2:25" hidden="1">
      <c r="B358" s="134" t="s">
        <v>8471</v>
      </c>
      <c r="C358" s="134" t="s">
        <v>10711</v>
      </c>
      <c r="D358" s="134" t="s">
        <v>48</v>
      </c>
      <c r="E358" s="134" t="s">
        <v>371</v>
      </c>
      <c r="F358" s="134" t="s">
        <v>27</v>
      </c>
      <c r="G358" s="134" t="s">
        <v>47</v>
      </c>
      <c r="H358" s="134" t="s">
        <v>3212</v>
      </c>
      <c r="I358" s="134" t="s">
        <v>2115</v>
      </c>
      <c r="J358" s="134" t="s">
        <v>3207</v>
      </c>
      <c r="K358" s="134" t="s">
        <v>24</v>
      </c>
      <c r="L358" s="134" t="s">
        <v>2187</v>
      </c>
      <c r="M358" s="143" t="e">
        <f>VLOOKUP(B358,#REF!,8,FALSE)</f>
        <v>#REF!</v>
      </c>
      <c r="N358" s="135" t="e">
        <f>VLOOKUP(B358,#REF!,14,FALSE)</f>
        <v>#REF!</v>
      </c>
      <c r="O358" s="143" t="e">
        <f>VLOOKUP(B358,#REF!,9,FALSE)</f>
        <v>#REF!</v>
      </c>
      <c r="P358" s="143" t="str">
        <f t="shared" si="22"/>
        <v>-</v>
      </c>
      <c r="Q358" s="135" t="e">
        <f>VLOOKUP(C358,#REF!,14,FALSE)</f>
        <v>#REF!</v>
      </c>
      <c r="R358" s="143" t="e">
        <f>VLOOKUP(C358,#REF!,9,FALSE)</f>
        <v>#REF!</v>
      </c>
      <c r="S358" s="143" t="str">
        <f t="shared" si="23"/>
        <v>-</v>
      </c>
      <c r="T358" s="135" t="e">
        <f>VLOOKUP(C358,#REF!,15,FALSE)</f>
        <v>#REF!</v>
      </c>
      <c r="U358" s="143" t="e">
        <f>VLOOKUP(C358,#REF!,10,FALSE)</f>
        <v>#REF!</v>
      </c>
      <c r="V358" s="143" t="str">
        <f t="shared" si="21"/>
        <v>-</v>
      </c>
      <c r="W358" s="134" t="e">
        <f>VLOOKUP(C358,#REF!,54,FALSE)</f>
        <v>#REF!</v>
      </c>
      <c r="X358" s="134" t="e">
        <f>VLOOKUP(C358,#REF!,47,FALSE)</f>
        <v>#REF!</v>
      </c>
      <c r="Y358" s="134" t="str">
        <f t="shared" si="24"/>
        <v>-</v>
      </c>
    </row>
    <row r="359" spans="2:25" hidden="1">
      <c r="B359" s="134" t="s">
        <v>8473</v>
      </c>
      <c r="C359" s="134" t="s">
        <v>10712</v>
      </c>
      <c r="D359" s="134" t="s">
        <v>50</v>
      </c>
      <c r="E359" s="134" t="s">
        <v>371</v>
      </c>
      <c r="F359" s="134" t="s">
        <v>27</v>
      </c>
      <c r="G359" s="134" t="s">
        <v>47</v>
      </c>
      <c r="H359" s="134" t="s">
        <v>3212</v>
      </c>
      <c r="I359" s="134" t="s">
        <v>24</v>
      </c>
      <c r="J359" s="134" t="s">
        <v>24</v>
      </c>
      <c r="K359" s="134" t="s">
        <v>24</v>
      </c>
      <c r="L359" s="134" t="s">
        <v>2187</v>
      </c>
      <c r="M359" s="143" t="e">
        <f>VLOOKUP(B359,#REF!,8,FALSE)</f>
        <v>#REF!</v>
      </c>
      <c r="N359" s="135" t="e">
        <f>VLOOKUP(B359,#REF!,14,FALSE)</f>
        <v>#REF!</v>
      </c>
      <c r="O359" s="143" t="e">
        <f>VLOOKUP(B359,#REF!,9,FALSE)</f>
        <v>#REF!</v>
      </c>
      <c r="P359" s="143" t="str">
        <f t="shared" si="22"/>
        <v>-</v>
      </c>
      <c r="Q359" s="135" t="e">
        <f>VLOOKUP(C359,#REF!,14,FALSE)</f>
        <v>#REF!</v>
      </c>
      <c r="R359" s="143" t="e">
        <f>VLOOKUP(C359,#REF!,9,FALSE)</f>
        <v>#REF!</v>
      </c>
      <c r="S359" s="143" t="str">
        <f t="shared" si="23"/>
        <v>-</v>
      </c>
      <c r="T359" s="135" t="e">
        <f>VLOOKUP(C359,#REF!,15,FALSE)</f>
        <v>#REF!</v>
      </c>
      <c r="U359" s="143" t="e">
        <f>VLOOKUP(C359,#REF!,10,FALSE)</f>
        <v>#REF!</v>
      </c>
      <c r="V359" s="143" t="str">
        <f t="shared" si="21"/>
        <v>-</v>
      </c>
      <c r="W359" s="134" t="e">
        <f>VLOOKUP(C359,#REF!,54,FALSE)</f>
        <v>#REF!</v>
      </c>
      <c r="X359" s="134" t="e">
        <f>VLOOKUP(C359,#REF!,47,FALSE)</f>
        <v>#REF!</v>
      </c>
      <c r="Y359" s="134" t="str">
        <f t="shared" si="24"/>
        <v>-</v>
      </c>
    </row>
    <row r="360" spans="2:25" hidden="1">
      <c r="B360" s="134" t="s">
        <v>8474</v>
      </c>
      <c r="C360" s="134" t="s">
        <v>10713</v>
      </c>
      <c r="D360" s="134" t="s">
        <v>52</v>
      </c>
      <c r="E360" s="134" t="s">
        <v>371</v>
      </c>
      <c r="F360" s="134" t="s">
        <v>27</v>
      </c>
      <c r="G360" s="134" t="s">
        <v>47</v>
      </c>
      <c r="H360" s="134" t="s">
        <v>10484</v>
      </c>
      <c r="I360" s="134" t="s">
        <v>2115</v>
      </c>
      <c r="J360" s="134" t="s">
        <v>3194</v>
      </c>
      <c r="K360" s="134" t="s">
        <v>24</v>
      </c>
      <c r="L360" s="134" t="s">
        <v>2187</v>
      </c>
      <c r="M360" s="143" t="e">
        <f>VLOOKUP(B360,#REF!,8,FALSE)</f>
        <v>#REF!</v>
      </c>
      <c r="N360" s="135" t="e">
        <f>VLOOKUP(B360,#REF!,14,FALSE)</f>
        <v>#REF!</v>
      </c>
      <c r="O360" s="143" t="e">
        <f>VLOOKUP(B360,#REF!,9,FALSE)</f>
        <v>#REF!</v>
      </c>
      <c r="P360" s="143" t="str">
        <f t="shared" si="22"/>
        <v>-</v>
      </c>
      <c r="Q360" s="135" t="e">
        <f>VLOOKUP(C360,#REF!,14,FALSE)</f>
        <v>#REF!</v>
      </c>
      <c r="R360" s="143" t="e">
        <f>VLOOKUP(C360,#REF!,9,FALSE)</f>
        <v>#REF!</v>
      </c>
      <c r="S360" s="143" t="str">
        <f t="shared" si="23"/>
        <v>-</v>
      </c>
      <c r="T360" s="135" t="e">
        <f>VLOOKUP(C360,#REF!,15,FALSE)</f>
        <v>#REF!</v>
      </c>
      <c r="U360" s="143" t="e">
        <f>VLOOKUP(C360,#REF!,10,FALSE)</f>
        <v>#REF!</v>
      </c>
      <c r="V360" s="143" t="str">
        <f t="shared" si="21"/>
        <v>-</v>
      </c>
      <c r="W360" s="134" t="e">
        <f>VLOOKUP(C360,#REF!,54,FALSE)</f>
        <v>#REF!</v>
      </c>
      <c r="X360" s="134" t="e">
        <f>VLOOKUP(C360,#REF!,47,FALSE)</f>
        <v>#REF!</v>
      </c>
      <c r="Y360" s="134" t="str">
        <f t="shared" si="24"/>
        <v>-</v>
      </c>
    </row>
    <row r="361" spans="2:25" hidden="1">
      <c r="B361" s="134" t="s">
        <v>8475</v>
      </c>
      <c r="C361" s="134" t="s">
        <v>10714</v>
      </c>
      <c r="D361" s="134" t="s">
        <v>52</v>
      </c>
      <c r="E361" s="134" t="s">
        <v>371</v>
      </c>
      <c r="F361" s="134" t="s">
        <v>27</v>
      </c>
      <c r="G361" s="134" t="s">
        <v>47</v>
      </c>
      <c r="H361" s="134" t="s">
        <v>10484</v>
      </c>
      <c r="I361" s="134" t="s">
        <v>2115</v>
      </c>
      <c r="J361" s="134" t="s">
        <v>3202</v>
      </c>
      <c r="K361" s="134" t="s">
        <v>24</v>
      </c>
      <c r="L361" s="134" t="s">
        <v>2187</v>
      </c>
      <c r="M361" s="143" t="e">
        <f>VLOOKUP(B361,#REF!,8,FALSE)</f>
        <v>#REF!</v>
      </c>
      <c r="N361" s="135" t="e">
        <f>VLOOKUP(B361,#REF!,14,FALSE)</f>
        <v>#REF!</v>
      </c>
      <c r="O361" s="143" t="e">
        <f>VLOOKUP(B361,#REF!,9,FALSE)</f>
        <v>#REF!</v>
      </c>
      <c r="P361" s="143" t="str">
        <f t="shared" si="22"/>
        <v>-</v>
      </c>
      <c r="Q361" s="135" t="e">
        <f>VLOOKUP(C361,#REF!,14,FALSE)</f>
        <v>#REF!</v>
      </c>
      <c r="R361" s="143" t="e">
        <f>VLOOKUP(C361,#REF!,9,FALSE)</f>
        <v>#REF!</v>
      </c>
      <c r="S361" s="143" t="str">
        <f t="shared" si="23"/>
        <v>-</v>
      </c>
      <c r="T361" s="135" t="e">
        <f>VLOOKUP(C361,#REF!,15,FALSE)</f>
        <v>#REF!</v>
      </c>
      <c r="U361" s="143" t="e">
        <f>VLOOKUP(C361,#REF!,10,FALSE)</f>
        <v>#REF!</v>
      </c>
      <c r="V361" s="143" t="str">
        <f t="shared" si="21"/>
        <v>-</v>
      </c>
      <c r="W361" s="134" t="e">
        <f>VLOOKUP(C361,#REF!,54,FALSE)</f>
        <v>#REF!</v>
      </c>
      <c r="X361" s="134" t="e">
        <f>VLOOKUP(C361,#REF!,47,FALSE)</f>
        <v>#REF!</v>
      </c>
      <c r="Y361" s="134" t="str">
        <f t="shared" si="24"/>
        <v>-</v>
      </c>
    </row>
    <row r="362" spans="2:25" hidden="1">
      <c r="B362" s="134" t="s">
        <v>8476</v>
      </c>
      <c r="C362" s="134" t="s">
        <v>10715</v>
      </c>
      <c r="D362" s="134" t="s">
        <v>52</v>
      </c>
      <c r="E362" s="134" t="s">
        <v>371</v>
      </c>
      <c r="F362" s="134" t="s">
        <v>27</v>
      </c>
      <c r="G362" s="134" t="s">
        <v>47</v>
      </c>
      <c r="H362" s="134" t="s">
        <v>10484</v>
      </c>
      <c r="I362" s="134" t="s">
        <v>2115</v>
      </c>
      <c r="J362" s="134" t="s">
        <v>3207</v>
      </c>
      <c r="K362" s="134" t="s">
        <v>24</v>
      </c>
      <c r="L362" s="134" t="s">
        <v>2187</v>
      </c>
      <c r="M362" s="143" t="e">
        <f>VLOOKUP(B362,#REF!,8,FALSE)</f>
        <v>#REF!</v>
      </c>
      <c r="N362" s="135" t="e">
        <f>VLOOKUP(B362,#REF!,14,FALSE)</f>
        <v>#REF!</v>
      </c>
      <c r="O362" s="143" t="e">
        <f>VLOOKUP(B362,#REF!,9,FALSE)</f>
        <v>#REF!</v>
      </c>
      <c r="P362" s="143" t="str">
        <f t="shared" si="22"/>
        <v>-</v>
      </c>
      <c r="Q362" s="135" t="e">
        <f>VLOOKUP(C362,#REF!,14,FALSE)</f>
        <v>#REF!</v>
      </c>
      <c r="R362" s="143" t="e">
        <f>VLOOKUP(C362,#REF!,9,FALSE)</f>
        <v>#REF!</v>
      </c>
      <c r="S362" s="143" t="str">
        <f t="shared" si="23"/>
        <v>-</v>
      </c>
      <c r="T362" s="135" t="e">
        <f>VLOOKUP(C362,#REF!,15,FALSE)</f>
        <v>#REF!</v>
      </c>
      <c r="U362" s="143" t="e">
        <f>VLOOKUP(C362,#REF!,10,FALSE)</f>
        <v>#REF!</v>
      </c>
      <c r="V362" s="143" t="str">
        <f t="shared" si="21"/>
        <v>-</v>
      </c>
      <c r="W362" s="134" t="e">
        <f>VLOOKUP(C362,#REF!,54,FALSE)</f>
        <v>#REF!</v>
      </c>
      <c r="X362" s="134" t="e">
        <f>VLOOKUP(C362,#REF!,47,FALSE)</f>
        <v>#REF!</v>
      </c>
      <c r="Y362" s="134" t="str">
        <f t="shared" si="24"/>
        <v>-</v>
      </c>
    </row>
    <row r="363" spans="2:25" hidden="1">
      <c r="B363" s="134" t="s">
        <v>8478</v>
      </c>
      <c r="C363" s="134" t="s">
        <v>10716</v>
      </c>
      <c r="D363" s="134" t="s">
        <v>52</v>
      </c>
      <c r="E363" s="134" t="s">
        <v>371</v>
      </c>
      <c r="F363" s="134" t="s">
        <v>27</v>
      </c>
      <c r="G363" s="134" t="s">
        <v>47</v>
      </c>
      <c r="H363" s="134" t="s">
        <v>3212</v>
      </c>
      <c r="I363" s="134" t="s">
        <v>2115</v>
      </c>
      <c r="J363" s="134" t="s">
        <v>3194</v>
      </c>
      <c r="K363" s="134" t="s">
        <v>24</v>
      </c>
      <c r="L363" s="134" t="s">
        <v>2187</v>
      </c>
      <c r="M363" s="143" t="e">
        <f>VLOOKUP(B363,#REF!,8,FALSE)</f>
        <v>#REF!</v>
      </c>
      <c r="N363" s="135" t="e">
        <f>VLOOKUP(B363,#REF!,14,FALSE)</f>
        <v>#REF!</v>
      </c>
      <c r="O363" s="143" t="e">
        <f>VLOOKUP(B363,#REF!,9,FALSE)</f>
        <v>#REF!</v>
      </c>
      <c r="P363" s="143" t="str">
        <f t="shared" si="22"/>
        <v>-</v>
      </c>
      <c r="Q363" s="135" t="e">
        <f>VLOOKUP(C363,#REF!,14,FALSE)</f>
        <v>#REF!</v>
      </c>
      <c r="R363" s="143" t="e">
        <f>VLOOKUP(C363,#REF!,9,FALSE)</f>
        <v>#REF!</v>
      </c>
      <c r="S363" s="143" t="str">
        <f t="shared" si="23"/>
        <v>-</v>
      </c>
      <c r="T363" s="135" t="e">
        <f>VLOOKUP(C363,#REF!,15,FALSE)</f>
        <v>#REF!</v>
      </c>
      <c r="U363" s="143" t="e">
        <f>VLOOKUP(C363,#REF!,10,FALSE)</f>
        <v>#REF!</v>
      </c>
      <c r="V363" s="143" t="str">
        <f t="shared" si="21"/>
        <v>-</v>
      </c>
      <c r="W363" s="134" t="e">
        <f>VLOOKUP(C363,#REF!,54,FALSE)</f>
        <v>#REF!</v>
      </c>
      <c r="X363" s="134" t="e">
        <f>VLOOKUP(C363,#REF!,47,FALSE)</f>
        <v>#REF!</v>
      </c>
      <c r="Y363" s="134" t="str">
        <f t="shared" si="24"/>
        <v>-</v>
      </c>
    </row>
    <row r="364" spans="2:25" hidden="1">
      <c r="B364" s="134" t="s">
        <v>8480</v>
      </c>
      <c r="C364" s="134" t="s">
        <v>10717</v>
      </c>
      <c r="D364" s="134" t="s">
        <v>52</v>
      </c>
      <c r="E364" s="134" t="s">
        <v>371</v>
      </c>
      <c r="F364" s="134" t="s">
        <v>27</v>
      </c>
      <c r="G364" s="134" t="s">
        <v>47</v>
      </c>
      <c r="H364" s="134" t="s">
        <v>3212</v>
      </c>
      <c r="I364" s="134" t="s">
        <v>2115</v>
      </c>
      <c r="J364" s="134" t="s">
        <v>3202</v>
      </c>
      <c r="K364" s="134" t="s">
        <v>24</v>
      </c>
      <c r="L364" s="134" t="s">
        <v>2187</v>
      </c>
      <c r="M364" s="143" t="e">
        <f>VLOOKUP(B364,#REF!,8,FALSE)</f>
        <v>#REF!</v>
      </c>
      <c r="N364" s="135" t="e">
        <f>VLOOKUP(B364,#REF!,14,FALSE)</f>
        <v>#REF!</v>
      </c>
      <c r="O364" s="143" t="e">
        <f>VLOOKUP(B364,#REF!,9,FALSE)</f>
        <v>#REF!</v>
      </c>
      <c r="P364" s="143" t="str">
        <f t="shared" si="22"/>
        <v>-</v>
      </c>
      <c r="Q364" s="135" t="e">
        <f>VLOOKUP(C364,#REF!,14,FALSE)</f>
        <v>#REF!</v>
      </c>
      <c r="R364" s="143" t="e">
        <f>VLOOKUP(C364,#REF!,9,FALSE)</f>
        <v>#REF!</v>
      </c>
      <c r="S364" s="143" t="str">
        <f t="shared" si="23"/>
        <v>-</v>
      </c>
      <c r="T364" s="135" t="e">
        <f>VLOOKUP(C364,#REF!,15,FALSE)</f>
        <v>#REF!</v>
      </c>
      <c r="U364" s="143" t="e">
        <f>VLOOKUP(C364,#REF!,10,FALSE)</f>
        <v>#REF!</v>
      </c>
      <c r="V364" s="143" t="str">
        <f t="shared" si="21"/>
        <v>-</v>
      </c>
      <c r="W364" s="134" t="e">
        <f>VLOOKUP(C364,#REF!,54,FALSE)</f>
        <v>#REF!</v>
      </c>
      <c r="X364" s="134" t="e">
        <f>VLOOKUP(C364,#REF!,47,FALSE)</f>
        <v>#REF!</v>
      </c>
      <c r="Y364" s="134" t="str">
        <f t="shared" si="24"/>
        <v>-</v>
      </c>
    </row>
    <row r="365" spans="2:25" hidden="1">
      <c r="B365" s="134" t="s">
        <v>8482</v>
      </c>
      <c r="C365" s="134" t="s">
        <v>10718</v>
      </c>
      <c r="D365" s="134" t="s">
        <v>52</v>
      </c>
      <c r="E365" s="134" t="s">
        <v>371</v>
      </c>
      <c r="F365" s="134" t="s">
        <v>27</v>
      </c>
      <c r="G365" s="134" t="s">
        <v>47</v>
      </c>
      <c r="H365" s="134" t="s">
        <v>3212</v>
      </c>
      <c r="I365" s="134" t="s">
        <v>2115</v>
      </c>
      <c r="J365" s="134" t="s">
        <v>3207</v>
      </c>
      <c r="K365" s="134" t="s">
        <v>24</v>
      </c>
      <c r="L365" s="134" t="s">
        <v>2187</v>
      </c>
      <c r="M365" s="143" t="e">
        <f>VLOOKUP(B365,#REF!,8,FALSE)</f>
        <v>#REF!</v>
      </c>
      <c r="N365" s="135" t="e">
        <f>VLOOKUP(B365,#REF!,14,FALSE)</f>
        <v>#REF!</v>
      </c>
      <c r="O365" s="143" t="e">
        <f>VLOOKUP(B365,#REF!,9,FALSE)</f>
        <v>#REF!</v>
      </c>
      <c r="P365" s="143" t="str">
        <f t="shared" si="22"/>
        <v>-</v>
      </c>
      <c r="Q365" s="135" t="e">
        <f>VLOOKUP(C365,#REF!,14,FALSE)</f>
        <v>#REF!</v>
      </c>
      <c r="R365" s="143" t="e">
        <f>VLOOKUP(C365,#REF!,9,FALSE)</f>
        <v>#REF!</v>
      </c>
      <c r="S365" s="143" t="str">
        <f t="shared" si="23"/>
        <v>-</v>
      </c>
      <c r="T365" s="135" t="e">
        <f>VLOOKUP(C365,#REF!,15,FALSE)</f>
        <v>#REF!</v>
      </c>
      <c r="U365" s="143" t="e">
        <f>VLOOKUP(C365,#REF!,10,FALSE)</f>
        <v>#REF!</v>
      </c>
      <c r="V365" s="143" t="str">
        <f t="shared" si="21"/>
        <v>-</v>
      </c>
      <c r="W365" s="134" t="e">
        <f>VLOOKUP(C365,#REF!,54,FALSE)</f>
        <v>#REF!</v>
      </c>
      <c r="X365" s="134" t="e">
        <f>VLOOKUP(C365,#REF!,47,FALSE)</f>
        <v>#REF!</v>
      </c>
      <c r="Y365" s="134" t="str">
        <f t="shared" si="24"/>
        <v>-</v>
      </c>
    </row>
    <row r="366" spans="2:25" hidden="1">
      <c r="B366" s="134" t="s">
        <v>8484</v>
      </c>
      <c r="C366" s="134" t="s">
        <v>10719</v>
      </c>
      <c r="D366" s="134" t="s">
        <v>54</v>
      </c>
      <c r="E366" s="134" t="s">
        <v>371</v>
      </c>
      <c r="F366" s="134" t="s">
        <v>13</v>
      </c>
      <c r="G366" s="134" t="s">
        <v>47</v>
      </c>
      <c r="H366" s="134" t="s">
        <v>24</v>
      </c>
      <c r="I366" s="134" t="s">
        <v>2115</v>
      </c>
      <c r="J366" s="134" t="s">
        <v>3194</v>
      </c>
      <c r="K366" s="134" t="s">
        <v>24</v>
      </c>
      <c r="L366" s="134" t="s">
        <v>2187</v>
      </c>
      <c r="M366" s="143" t="e">
        <f>VLOOKUP(B366,#REF!,8,FALSE)</f>
        <v>#REF!</v>
      </c>
      <c r="N366" s="135" t="e">
        <f>VLOOKUP(B366,#REF!,14,FALSE)</f>
        <v>#REF!</v>
      </c>
      <c r="O366" s="143" t="e">
        <f>VLOOKUP(B366,#REF!,9,FALSE)</f>
        <v>#REF!</v>
      </c>
      <c r="P366" s="143" t="str">
        <f t="shared" si="22"/>
        <v>-</v>
      </c>
      <c r="Q366" s="135" t="e">
        <f>VLOOKUP(C366,#REF!,14,FALSE)</f>
        <v>#REF!</v>
      </c>
      <c r="R366" s="143" t="e">
        <f>VLOOKUP(C366,#REF!,9,FALSE)</f>
        <v>#REF!</v>
      </c>
      <c r="S366" s="143" t="str">
        <f t="shared" si="23"/>
        <v>-</v>
      </c>
      <c r="T366" s="135" t="e">
        <f>VLOOKUP(C366,#REF!,15,FALSE)</f>
        <v>#REF!</v>
      </c>
      <c r="U366" s="143" t="e">
        <f>VLOOKUP(C366,#REF!,10,FALSE)</f>
        <v>#REF!</v>
      </c>
      <c r="V366" s="143" t="str">
        <f t="shared" si="21"/>
        <v>-</v>
      </c>
      <c r="W366" s="134" t="e">
        <f>VLOOKUP(C366,#REF!,54,FALSE)</f>
        <v>#REF!</v>
      </c>
      <c r="X366" s="134" t="e">
        <f>VLOOKUP(C366,#REF!,47,FALSE)</f>
        <v>#REF!</v>
      </c>
      <c r="Y366" s="134" t="str">
        <f t="shared" si="24"/>
        <v>-</v>
      </c>
    </row>
    <row r="367" spans="2:25" hidden="1">
      <c r="B367" s="134" t="s">
        <v>8486</v>
      </c>
      <c r="C367" s="134" t="s">
        <v>10720</v>
      </c>
      <c r="D367" s="134" t="s">
        <v>54</v>
      </c>
      <c r="E367" s="134" t="s">
        <v>371</v>
      </c>
      <c r="F367" s="134" t="s">
        <v>13</v>
      </c>
      <c r="G367" s="134" t="s">
        <v>47</v>
      </c>
      <c r="H367" s="134" t="s">
        <v>24</v>
      </c>
      <c r="I367" s="134" t="s">
        <v>2115</v>
      </c>
      <c r="J367" s="134" t="s">
        <v>3202</v>
      </c>
      <c r="K367" s="134" t="s">
        <v>24</v>
      </c>
      <c r="L367" s="134" t="s">
        <v>2187</v>
      </c>
      <c r="M367" s="143" t="e">
        <f>VLOOKUP(B367,#REF!,8,FALSE)</f>
        <v>#REF!</v>
      </c>
      <c r="N367" s="135" t="e">
        <f>VLOOKUP(B367,#REF!,14,FALSE)</f>
        <v>#REF!</v>
      </c>
      <c r="O367" s="143" t="e">
        <f>VLOOKUP(B367,#REF!,9,FALSE)</f>
        <v>#REF!</v>
      </c>
      <c r="P367" s="143" t="str">
        <f t="shared" si="22"/>
        <v>-</v>
      </c>
      <c r="Q367" s="135" t="e">
        <f>VLOOKUP(C367,#REF!,14,FALSE)</f>
        <v>#REF!</v>
      </c>
      <c r="R367" s="143" t="e">
        <f>VLOOKUP(C367,#REF!,9,FALSE)</f>
        <v>#REF!</v>
      </c>
      <c r="S367" s="143" t="str">
        <f t="shared" si="23"/>
        <v>-</v>
      </c>
      <c r="T367" s="135" t="e">
        <f>VLOOKUP(C367,#REF!,15,FALSE)</f>
        <v>#REF!</v>
      </c>
      <c r="U367" s="143" t="e">
        <f>VLOOKUP(C367,#REF!,10,FALSE)</f>
        <v>#REF!</v>
      </c>
      <c r="V367" s="143" t="str">
        <f t="shared" si="21"/>
        <v>-</v>
      </c>
      <c r="W367" s="134" t="e">
        <f>VLOOKUP(C367,#REF!,54,FALSE)</f>
        <v>#REF!</v>
      </c>
      <c r="X367" s="134" t="e">
        <f>VLOOKUP(C367,#REF!,47,FALSE)</f>
        <v>#REF!</v>
      </c>
      <c r="Y367" s="134" t="str">
        <f t="shared" si="24"/>
        <v>-</v>
      </c>
    </row>
    <row r="368" spans="2:25" hidden="1">
      <c r="B368" s="134" t="s">
        <v>8488</v>
      </c>
      <c r="C368" s="134" t="s">
        <v>10721</v>
      </c>
      <c r="D368" s="134" t="s">
        <v>54</v>
      </c>
      <c r="E368" s="134" t="s">
        <v>371</v>
      </c>
      <c r="F368" s="134" t="s">
        <v>13</v>
      </c>
      <c r="G368" s="134" t="s">
        <v>47</v>
      </c>
      <c r="H368" s="134" t="s">
        <v>24</v>
      </c>
      <c r="I368" s="134" t="s">
        <v>2115</v>
      </c>
      <c r="J368" s="134" t="s">
        <v>3207</v>
      </c>
      <c r="K368" s="134" t="s">
        <v>24</v>
      </c>
      <c r="L368" s="134" t="s">
        <v>2187</v>
      </c>
      <c r="M368" s="143" t="e">
        <f>VLOOKUP(B368,#REF!,8,FALSE)</f>
        <v>#REF!</v>
      </c>
      <c r="N368" s="135" t="e">
        <f>VLOOKUP(B368,#REF!,14,FALSE)</f>
        <v>#REF!</v>
      </c>
      <c r="O368" s="143" t="e">
        <f>VLOOKUP(B368,#REF!,9,FALSE)</f>
        <v>#REF!</v>
      </c>
      <c r="P368" s="143" t="str">
        <f t="shared" si="22"/>
        <v>-</v>
      </c>
      <c r="Q368" s="135" t="e">
        <f>VLOOKUP(C368,#REF!,14,FALSE)</f>
        <v>#REF!</v>
      </c>
      <c r="R368" s="143" t="e">
        <f>VLOOKUP(C368,#REF!,9,FALSE)</f>
        <v>#REF!</v>
      </c>
      <c r="S368" s="143" t="str">
        <f t="shared" si="23"/>
        <v>-</v>
      </c>
      <c r="T368" s="135" t="e">
        <f>VLOOKUP(C368,#REF!,15,FALSE)</f>
        <v>#REF!</v>
      </c>
      <c r="U368" s="143" t="e">
        <f>VLOOKUP(C368,#REF!,10,FALSE)</f>
        <v>#REF!</v>
      </c>
      <c r="V368" s="143" t="str">
        <f t="shared" si="21"/>
        <v>-</v>
      </c>
      <c r="W368" s="134" t="e">
        <f>VLOOKUP(C368,#REF!,54,FALSE)</f>
        <v>#REF!</v>
      </c>
      <c r="X368" s="134" t="e">
        <f>VLOOKUP(C368,#REF!,47,FALSE)</f>
        <v>#REF!</v>
      </c>
      <c r="Y368" s="134" t="str">
        <f t="shared" si="24"/>
        <v>-</v>
      </c>
    </row>
    <row r="369" spans="2:25" hidden="1">
      <c r="B369" s="134" t="s">
        <v>8490</v>
      </c>
      <c r="C369" s="134" t="s">
        <v>10722</v>
      </c>
      <c r="D369" s="134" t="s">
        <v>62</v>
      </c>
      <c r="E369" s="134" t="s">
        <v>371</v>
      </c>
      <c r="F369" s="134" t="s">
        <v>13</v>
      </c>
      <c r="G369" s="134" t="s">
        <v>61</v>
      </c>
      <c r="H369" s="134" t="s">
        <v>24</v>
      </c>
      <c r="I369" s="134" t="s">
        <v>2115</v>
      </c>
      <c r="J369" s="134" t="s">
        <v>3269</v>
      </c>
      <c r="K369" s="134" t="s">
        <v>24</v>
      </c>
      <c r="L369" s="134" t="s">
        <v>2187</v>
      </c>
      <c r="M369" s="143" t="e">
        <f>VLOOKUP(B369,#REF!,8,FALSE)</f>
        <v>#REF!</v>
      </c>
      <c r="N369" s="135" t="e">
        <f>VLOOKUP(B369,#REF!,14,FALSE)</f>
        <v>#REF!</v>
      </c>
      <c r="O369" s="143" t="e">
        <f>VLOOKUP(B369,#REF!,9,FALSE)</f>
        <v>#REF!</v>
      </c>
      <c r="P369" s="143" t="str">
        <f t="shared" si="22"/>
        <v>-</v>
      </c>
      <c r="Q369" s="135" t="e">
        <f>VLOOKUP(C369,#REF!,14,FALSE)</f>
        <v>#REF!</v>
      </c>
      <c r="R369" s="143" t="e">
        <f>VLOOKUP(C369,#REF!,9,FALSE)</f>
        <v>#REF!</v>
      </c>
      <c r="S369" s="143" t="str">
        <f t="shared" si="23"/>
        <v>-</v>
      </c>
      <c r="T369" s="135" t="e">
        <f>VLOOKUP(C369,#REF!,15,FALSE)</f>
        <v>#REF!</v>
      </c>
      <c r="U369" s="143" t="e">
        <f>VLOOKUP(C369,#REF!,10,FALSE)</f>
        <v>#REF!</v>
      </c>
      <c r="V369" s="143" t="str">
        <f t="shared" si="21"/>
        <v>-</v>
      </c>
      <c r="W369" s="134" t="e">
        <f>VLOOKUP(C369,#REF!,54,FALSE)</f>
        <v>#REF!</v>
      </c>
      <c r="X369" s="134" t="e">
        <f>VLOOKUP(C369,#REF!,47,FALSE)</f>
        <v>#REF!</v>
      </c>
      <c r="Y369" s="134" t="str">
        <f t="shared" si="24"/>
        <v>-</v>
      </c>
    </row>
    <row r="370" spans="2:25" hidden="1">
      <c r="B370" s="134" t="s">
        <v>8492</v>
      </c>
      <c r="C370" s="134" t="s">
        <v>10723</v>
      </c>
      <c r="D370" s="134" t="s">
        <v>62</v>
      </c>
      <c r="E370" s="134" t="s">
        <v>371</v>
      </c>
      <c r="F370" s="134" t="s">
        <v>13</v>
      </c>
      <c r="G370" s="134" t="s">
        <v>61</v>
      </c>
      <c r="H370" s="134" t="s">
        <v>24</v>
      </c>
      <c r="I370" s="134" t="s">
        <v>2115</v>
      </c>
      <c r="J370" s="134" t="s">
        <v>3276</v>
      </c>
      <c r="K370" s="134" t="s">
        <v>24</v>
      </c>
      <c r="L370" s="134" t="s">
        <v>2187</v>
      </c>
      <c r="M370" s="143" t="e">
        <f>VLOOKUP(B370,#REF!,8,FALSE)</f>
        <v>#REF!</v>
      </c>
      <c r="N370" s="135" t="e">
        <f>VLOOKUP(B370,#REF!,14,FALSE)</f>
        <v>#REF!</v>
      </c>
      <c r="O370" s="143" t="e">
        <f>VLOOKUP(B370,#REF!,9,FALSE)</f>
        <v>#REF!</v>
      </c>
      <c r="P370" s="143" t="str">
        <f t="shared" si="22"/>
        <v>-</v>
      </c>
      <c r="Q370" s="135" t="e">
        <f>VLOOKUP(C370,#REF!,14,FALSE)</f>
        <v>#REF!</v>
      </c>
      <c r="R370" s="143" t="e">
        <f>VLOOKUP(C370,#REF!,9,FALSE)</f>
        <v>#REF!</v>
      </c>
      <c r="S370" s="143" t="str">
        <f t="shared" si="23"/>
        <v>-</v>
      </c>
      <c r="T370" s="135" t="e">
        <f>VLOOKUP(C370,#REF!,15,FALSE)</f>
        <v>#REF!</v>
      </c>
      <c r="U370" s="143" t="e">
        <f>VLOOKUP(C370,#REF!,10,FALSE)</f>
        <v>#REF!</v>
      </c>
      <c r="V370" s="143" t="str">
        <f t="shared" si="21"/>
        <v>-</v>
      </c>
      <c r="W370" s="134" t="e">
        <f>VLOOKUP(C370,#REF!,54,FALSE)</f>
        <v>#REF!</v>
      </c>
      <c r="X370" s="134" t="e">
        <f>VLOOKUP(C370,#REF!,47,FALSE)</f>
        <v>#REF!</v>
      </c>
      <c r="Y370" s="134" t="str">
        <f t="shared" si="24"/>
        <v>-</v>
      </c>
    </row>
    <row r="371" spans="2:25" hidden="1">
      <c r="B371" s="134" t="s">
        <v>8494</v>
      </c>
      <c r="C371" s="134" t="s">
        <v>10724</v>
      </c>
      <c r="D371" s="134" t="s">
        <v>62</v>
      </c>
      <c r="E371" s="134" t="s">
        <v>371</v>
      </c>
      <c r="F371" s="134" t="s">
        <v>13</v>
      </c>
      <c r="G371" s="134" t="s">
        <v>61</v>
      </c>
      <c r="H371" s="134" t="s">
        <v>24</v>
      </c>
      <c r="I371" s="134" t="s">
        <v>2115</v>
      </c>
      <c r="J371" s="134" t="s">
        <v>3281</v>
      </c>
      <c r="K371" s="134" t="s">
        <v>24</v>
      </c>
      <c r="L371" s="134" t="s">
        <v>2187</v>
      </c>
      <c r="M371" s="143" t="e">
        <f>VLOOKUP(B371,#REF!,8,FALSE)</f>
        <v>#REF!</v>
      </c>
      <c r="N371" s="135" t="e">
        <f>VLOOKUP(B371,#REF!,14,FALSE)</f>
        <v>#REF!</v>
      </c>
      <c r="O371" s="143" t="e">
        <f>VLOOKUP(B371,#REF!,9,FALSE)</f>
        <v>#REF!</v>
      </c>
      <c r="P371" s="143" t="str">
        <f t="shared" si="22"/>
        <v>-</v>
      </c>
      <c r="Q371" s="135" t="e">
        <f>VLOOKUP(C371,#REF!,14,FALSE)</f>
        <v>#REF!</v>
      </c>
      <c r="R371" s="143" t="e">
        <f>VLOOKUP(C371,#REF!,9,FALSE)</f>
        <v>#REF!</v>
      </c>
      <c r="S371" s="143" t="str">
        <f t="shared" si="23"/>
        <v>-</v>
      </c>
      <c r="T371" s="135" t="e">
        <f>VLOOKUP(C371,#REF!,15,FALSE)</f>
        <v>#REF!</v>
      </c>
      <c r="U371" s="143" t="e">
        <f>VLOOKUP(C371,#REF!,10,FALSE)</f>
        <v>#REF!</v>
      </c>
      <c r="V371" s="143" t="str">
        <f t="shared" si="21"/>
        <v>-</v>
      </c>
      <c r="W371" s="134" t="e">
        <f>VLOOKUP(C371,#REF!,54,FALSE)</f>
        <v>#REF!</v>
      </c>
      <c r="X371" s="134" t="e">
        <f>VLOOKUP(C371,#REF!,47,FALSE)</f>
        <v>#REF!</v>
      </c>
      <c r="Y371" s="134" t="str">
        <f t="shared" si="24"/>
        <v>-</v>
      </c>
    </row>
    <row r="372" spans="2:25" hidden="1">
      <c r="B372" s="134" t="s">
        <v>8496</v>
      </c>
      <c r="C372" s="134" t="s">
        <v>10725</v>
      </c>
      <c r="D372" s="134" t="s">
        <v>62</v>
      </c>
      <c r="E372" s="134" t="s">
        <v>371</v>
      </c>
      <c r="F372" s="134" t="s">
        <v>13</v>
      </c>
      <c r="G372" s="134" t="s">
        <v>61</v>
      </c>
      <c r="H372" s="134" t="s">
        <v>24</v>
      </c>
      <c r="I372" s="134" t="s">
        <v>2115</v>
      </c>
      <c r="J372" s="134" t="s">
        <v>3284</v>
      </c>
      <c r="K372" s="134" t="s">
        <v>24</v>
      </c>
      <c r="L372" s="134" t="s">
        <v>2187</v>
      </c>
      <c r="M372" s="143" t="e">
        <f>VLOOKUP(B372,#REF!,8,FALSE)</f>
        <v>#REF!</v>
      </c>
      <c r="N372" s="135" t="e">
        <f>VLOOKUP(B372,#REF!,14,FALSE)</f>
        <v>#REF!</v>
      </c>
      <c r="O372" s="143" t="e">
        <f>VLOOKUP(B372,#REF!,9,FALSE)</f>
        <v>#REF!</v>
      </c>
      <c r="P372" s="143" t="str">
        <f t="shared" si="22"/>
        <v>-</v>
      </c>
      <c r="Q372" s="135" t="e">
        <f>VLOOKUP(C372,#REF!,14,FALSE)</f>
        <v>#REF!</v>
      </c>
      <c r="R372" s="143" t="e">
        <f>VLOOKUP(C372,#REF!,9,FALSE)</f>
        <v>#REF!</v>
      </c>
      <c r="S372" s="143" t="str">
        <f t="shared" si="23"/>
        <v>-</v>
      </c>
      <c r="T372" s="135" t="e">
        <f>VLOOKUP(C372,#REF!,15,FALSE)</f>
        <v>#REF!</v>
      </c>
      <c r="U372" s="143" t="e">
        <f>VLOOKUP(C372,#REF!,10,FALSE)</f>
        <v>#REF!</v>
      </c>
      <c r="V372" s="143" t="str">
        <f t="shared" si="21"/>
        <v>-</v>
      </c>
      <c r="W372" s="134" t="e">
        <f>VLOOKUP(C372,#REF!,54,FALSE)</f>
        <v>#REF!</v>
      </c>
      <c r="X372" s="134" t="e">
        <f>VLOOKUP(C372,#REF!,47,FALSE)</f>
        <v>#REF!</v>
      </c>
      <c r="Y372" s="134" t="str">
        <f t="shared" si="24"/>
        <v>-</v>
      </c>
    </row>
    <row r="373" spans="2:25" hidden="1">
      <c r="B373" s="134" t="s">
        <v>8498</v>
      </c>
      <c r="C373" s="134" t="s">
        <v>10726</v>
      </c>
      <c r="D373" s="134" t="s">
        <v>62</v>
      </c>
      <c r="E373" s="134" t="s">
        <v>371</v>
      </c>
      <c r="F373" s="134" t="s">
        <v>13</v>
      </c>
      <c r="G373" s="134" t="s">
        <v>61</v>
      </c>
      <c r="H373" s="134" t="s">
        <v>24</v>
      </c>
      <c r="I373" s="134" t="s">
        <v>2115</v>
      </c>
      <c r="J373" s="134" t="s">
        <v>3289</v>
      </c>
      <c r="K373" s="134" t="s">
        <v>24</v>
      </c>
      <c r="L373" s="134" t="s">
        <v>2187</v>
      </c>
      <c r="M373" s="143" t="e">
        <f>VLOOKUP(B373,#REF!,8,FALSE)</f>
        <v>#REF!</v>
      </c>
      <c r="N373" s="135" t="e">
        <f>VLOOKUP(B373,#REF!,14,FALSE)</f>
        <v>#REF!</v>
      </c>
      <c r="O373" s="143" t="e">
        <f>VLOOKUP(B373,#REF!,9,FALSE)</f>
        <v>#REF!</v>
      </c>
      <c r="P373" s="143" t="str">
        <f t="shared" si="22"/>
        <v>-</v>
      </c>
      <c r="Q373" s="135" t="e">
        <f>VLOOKUP(C373,#REF!,14,FALSE)</f>
        <v>#REF!</v>
      </c>
      <c r="R373" s="143" t="e">
        <f>VLOOKUP(C373,#REF!,9,FALSE)</f>
        <v>#REF!</v>
      </c>
      <c r="S373" s="143" t="str">
        <f t="shared" si="23"/>
        <v>-</v>
      </c>
      <c r="T373" s="135" t="e">
        <f>VLOOKUP(C373,#REF!,15,FALSE)</f>
        <v>#REF!</v>
      </c>
      <c r="U373" s="143" t="e">
        <f>VLOOKUP(C373,#REF!,10,FALSE)</f>
        <v>#REF!</v>
      </c>
      <c r="V373" s="143" t="str">
        <f t="shared" si="21"/>
        <v>-</v>
      </c>
      <c r="W373" s="134" t="e">
        <f>VLOOKUP(C373,#REF!,54,FALSE)</f>
        <v>#REF!</v>
      </c>
      <c r="X373" s="134" t="e">
        <f>VLOOKUP(C373,#REF!,47,FALSE)</f>
        <v>#REF!</v>
      </c>
      <c r="Y373" s="134" t="str">
        <f t="shared" si="24"/>
        <v>-</v>
      </c>
    </row>
    <row r="374" spans="2:25" hidden="1">
      <c r="B374" s="134" t="s">
        <v>8500</v>
      </c>
      <c r="C374" s="134" t="s">
        <v>10727</v>
      </c>
      <c r="D374" s="134" t="s">
        <v>62</v>
      </c>
      <c r="E374" s="134" t="s">
        <v>371</v>
      </c>
      <c r="F374" s="134" t="s">
        <v>13</v>
      </c>
      <c r="G374" s="134" t="s">
        <v>61</v>
      </c>
      <c r="H374" s="134" t="s">
        <v>24</v>
      </c>
      <c r="I374" s="134" t="s">
        <v>2115</v>
      </c>
      <c r="J374" s="134" t="s">
        <v>3294</v>
      </c>
      <c r="K374" s="134" t="s">
        <v>24</v>
      </c>
      <c r="L374" s="134" t="s">
        <v>2187</v>
      </c>
      <c r="M374" s="143" t="e">
        <f>VLOOKUP(B374,#REF!,8,FALSE)</f>
        <v>#REF!</v>
      </c>
      <c r="N374" s="135" t="e">
        <f>VLOOKUP(B374,#REF!,14,FALSE)</f>
        <v>#REF!</v>
      </c>
      <c r="O374" s="143" t="e">
        <f>VLOOKUP(B374,#REF!,9,FALSE)</f>
        <v>#REF!</v>
      </c>
      <c r="P374" s="143" t="str">
        <f t="shared" si="22"/>
        <v>-</v>
      </c>
      <c r="Q374" s="135" t="e">
        <f>VLOOKUP(C374,#REF!,14,FALSE)</f>
        <v>#REF!</v>
      </c>
      <c r="R374" s="143" t="e">
        <f>VLOOKUP(C374,#REF!,9,FALSE)</f>
        <v>#REF!</v>
      </c>
      <c r="S374" s="143" t="str">
        <f t="shared" si="23"/>
        <v>-</v>
      </c>
      <c r="T374" s="135" t="e">
        <f>VLOOKUP(C374,#REF!,15,FALSE)</f>
        <v>#REF!</v>
      </c>
      <c r="U374" s="143" t="e">
        <f>VLOOKUP(C374,#REF!,10,FALSE)</f>
        <v>#REF!</v>
      </c>
      <c r="V374" s="143" t="str">
        <f t="shared" si="21"/>
        <v>-</v>
      </c>
      <c r="W374" s="134" t="e">
        <f>VLOOKUP(C374,#REF!,54,FALSE)</f>
        <v>#REF!</v>
      </c>
      <c r="X374" s="134" t="e">
        <f>VLOOKUP(C374,#REF!,47,FALSE)</f>
        <v>#REF!</v>
      </c>
      <c r="Y374" s="134" t="str">
        <f t="shared" si="24"/>
        <v>-</v>
      </c>
    </row>
    <row r="375" spans="2:25" hidden="1">
      <c r="B375" s="134" t="s">
        <v>8502</v>
      </c>
      <c r="C375" s="134" t="s">
        <v>10728</v>
      </c>
      <c r="D375" s="134" t="s">
        <v>62</v>
      </c>
      <c r="E375" s="134" t="s">
        <v>371</v>
      </c>
      <c r="F375" s="134" t="s">
        <v>13</v>
      </c>
      <c r="G375" s="134" t="s">
        <v>61</v>
      </c>
      <c r="H375" s="134" t="s">
        <v>24</v>
      </c>
      <c r="I375" s="134" t="s">
        <v>2115</v>
      </c>
      <c r="J375" s="134" t="s">
        <v>3299</v>
      </c>
      <c r="K375" s="134" t="s">
        <v>24</v>
      </c>
      <c r="L375" s="134" t="s">
        <v>2187</v>
      </c>
      <c r="M375" s="143" t="e">
        <f>VLOOKUP(B375,#REF!,8,FALSE)</f>
        <v>#REF!</v>
      </c>
      <c r="N375" s="135" t="e">
        <f>VLOOKUP(B375,#REF!,14,FALSE)</f>
        <v>#REF!</v>
      </c>
      <c r="O375" s="143" t="e">
        <f>VLOOKUP(B375,#REF!,9,FALSE)</f>
        <v>#REF!</v>
      </c>
      <c r="P375" s="143" t="str">
        <f t="shared" si="22"/>
        <v>-</v>
      </c>
      <c r="Q375" s="135" t="e">
        <f>VLOOKUP(C375,#REF!,14,FALSE)</f>
        <v>#REF!</v>
      </c>
      <c r="R375" s="143" t="e">
        <f>VLOOKUP(C375,#REF!,9,FALSE)</f>
        <v>#REF!</v>
      </c>
      <c r="S375" s="143" t="str">
        <f t="shared" si="23"/>
        <v>-</v>
      </c>
      <c r="T375" s="135" t="e">
        <f>VLOOKUP(C375,#REF!,15,FALSE)</f>
        <v>#REF!</v>
      </c>
      <c r="U375" s="143" t="e">
        <f>VLOOKUP(C375,#REF!,10,FALSE)</f>
        <v>#REF!</v>
      </c>
      <c r="V375" s="143" t="str">
        <f t="shared" si="21"/>
        <v>-</v>
      </c>
      <c r="W375" s="134" t="e">
        <f>VLOOKUP(C375,#REF!,54,FALSE)</f>
        <v>#REF!</v>
      </c>
      <c r="X375" s="134" t="e">
        <f>VLOOKUP(C375,#REF!,47,FALSE)</f>
        <v>#REF!</v>
      </c>
      <c r="Y375" s="134" t="str">
        <f t="shared" si="24"/>
        <v>-</v>
      </c>
    </row>
    <row r="376" spans="2:25" hidden="1">
      <c r="B376" s="134" t="s">
        <v>8504</v>
      </c>
      <c r="C376" s="134" t="s">
        <v>10729</v>
      </c>
      <c r="D376" s="134" t="s">
        <v>65</v>
      </c>
      <c r="E376" s="134" t="s">
        <v>371</v>
      </c>
      <c r="F376" s="134" t="s">
        <v>27</v>
      </c>
      <c r="G376" s="134" t="s">
        <v>64</v>
      </c>
      <c r="H376" s="134" t="s">
        <v>3304</v>
      </c>
      <c r="I376" s="134" t="s">
        <v>24</v>
      </c>
      <c r="J376" s="134" t="s">
        <v>24</v>
      </c>
      <c r="K376" s="134" t="s">
        <v>24</v>
      </c>
      <c r="L376" s="134" t="s">
        <v>3305</v>
      </c>
      <c r="M376" s="143" t="e">
        <f>VLOOKUP(B376,#REF!,8,FALSE)</f>
        <v>#REF!</v>
      </c>
      <c r="N376" s="135" t="e">
        <f>VLOOKUP(B376,#REF!,14,FALSE)</f>
        <v>#REF!</v>
      </c>
      <c r="O376" s="143" t="e">
        <f>VLOOKUP(B376,#REF!,9,FALSE)</f>
        <v>#REF!</v>
      </c>
      <c r="P376" s="143" t="str">
        <f t="shared" si="22"/>
        <v>-</v>
      </c>
      <c r="Q376" s="135" t="e">
        <f>VLOOKUP(C376,#REF!,14,FALSE)</f>
        <v>#REF!</v>
      </c>
      <c r="R376" s="143" t="e">
        <f>VLOOKUP(C376,#REF!,9,FALSE)</f>
        <v>#REF!</v>
      </c>
      <c r="S376" s="143" t="str">
        <f t="shared" si="23"/>
        <v>-</v>
      </c>
      <c r="T376" s="135" t="e">
        <f>VLOOKUP(C376,#REF!,15,FALSE)</f>
        <v>#REF!</v>
      </c>
      <c r="U376" s="143" t="e">
        <f>VLOOKUP(C376,#REF!,10,FALSE)</f>
        <v>#REF!</v>
      </c>
      <c r="V376" s="143" t="str">
        <f t="shared" si="21"/>
        <v>-</v>
      </c>
      <c r="W376" s="134" t="e">
        <f>VLOOKUP(C376,#REF!,54,FALSE)</f>
        <v>#REF!</v>
      </c>
      <c r="X376" s="134" t="e">
        <f>VLOOKUP(C376,#REF!,47,FALSE)</f>
        <v>#REF!</v>
      </c>
      <c r="Y376" s="134" t="str">
        <f t="shared" si="24"/>
        <v>-</v>
      </c>
    </row>
    <row r="377" spans="2:25" hidden="1">
      <c r="B377" s="134" t="s">
        <v>8506</v>
      </c>
      <c r="C377" s="134" t="s">
        <v>10730</v>
      </c>
      <c r="D377" s="134" t="s">
        <v>65</v>
      </c>
      <c r="E377" s="134" t="s">
        <v>371</v>
      </c>
      <c r="F377" s="134" t="s">
        <v>27</v>
      </c>
      <c r="G377" s="134" t="s">
        <v>64</v>
      </c>
      <c r="H377" s="134" t="s">
        <v>3310</v>
      </c>
      <c r="I377" s="134" t="s">
        <v>2300</v>
      </c>
      <c r="J377" s="134" t="s">
        <v>3311</v>
      </c>
      <c r="K377" s="134" t="s">
        <v>24</v>
      </c>
      <c r="L377" s="134" t="s">
        <v>3305</v>
      </c>
      <c r="M377" s="143" t="e">
        <f>VLOOKUP(B377,#REF!,8,FALSE)</f>
        <v>#REF!</v>
      </c>
      <c r="N377" s="135" t="e">
        <f>VLOOKUP(B377,#REF!,14,FALSE)</f>
        <v>#REF!</v>
      </c>
      <c r="O377" s="143" t="e">
        <f>VLOOKUP(B377,#REF!,9,FALSE)</f>
        <v>#REF!</v>
      </c>
      <c r="P377" s="143" t="str">
        <f t="shared" si="22"/>
        <v>-</v>
      </c>
      <c r="Q377" s="135" t="e">
        <f>VLOOKUP(C377,#REF!,14,FALSE)</f>
        <v>#REF!</v>
      </c>
      <c r="R377" s="143" t="e">
        <f>VLOOKUP(C377,#REF!,9,FALSE)</f>
        <v>#REF!</v>
      </c>
      <c r="S377" s="143" t="str">
        <f t="shared" si="23"/>
        <v>-</v>
      </c>
      <c r="T377" s="135" t="e">
        <f>VLOOKUP(C377,#REF!,15,FALSE)</f>
        <v>#REF!</v>
      </c>
      <c r="U377" s="143" t="e">
        <f>VLOOKUP(C377,#REF!,10,FALSE)</f>
        <v>#REF!</v>
      </c>
      <c r="V377" s="143" t="str">
        <f t="shared" si="21"/>
        <v>-</v>
      </c>
      <c r="W377" s="134" t="e">
        <f>VLOOKUP(C377,#REF!,54,FALSE)</f>
        <v>#REF!</v>
      </c>
      <c r="X377" s="134" t="e">
        <f>VLOOKUP(C377,#REF!,47,FALSE)</f>
        <v>#REF!</v>
      </c>
      <c r="Y377" s="134" t="str">
        <f t="shared" si="24"/>
        <v>-</v>
      </c>
    </row>
    <row r="378" spans="2:25" hidden="1">
      <c r="B378" s="134" t="s">
        <v>8508</v>
      </c>
      <c r="C378" s="134" t="s">
        <v>10731</v>
      </c>
      <c r="D378" s="134" t="s">
        <v>65</v>
      </c>
      <c r="E378" s="134" t="s">
        <v>371</v>
      </c>
      <c r="F378" s="134" t="s">
        <v>27</v>
      </c>
      <c r="G378" s="134" t="s">
        <v>64</v>
      </c>
      <c r="H378" s="134" t="s">
        <v>3310</v>
      </c>
      <c r="I378" s="134" t="s">
        <v>2300</v>
      </c>
      <c r="J378" s="134" t="s">
        <v>3316</v>
      </c>
      <c r="K378" s="134" t="s">
        <v>24</v>
      </c>
      <c r="L378" s="134" t="s">
        <v>3305</v>
      </c>
      <c r="M378" s="143" t="e">
        <f>VLOOKUP(B378,#REF!,8,FALSE)</f>
        <v>#REF!</v>
      </c>
      <c r="N378" s="135" t="e">
        <f>VLOOKUP(B378,#REF!,14,FALSE)</f>
        <v>#REF!</v>
      </c>
      <c r="O378" s="143" t="e">
        <f>VLOOKUP(B378,#REF!,9,FALSE)</f>
        <v>#REF!</v>
      </c>
      <c r="P378" s="143" t="str">
        <f t="shared" si="22"/>
        <v>-</v>
      </c>
      <c r="Q378" s="135" t="e">
        <f>VLOOKUP(C378,#REF!,14,FALSE)</f>
        <v>#REF!</v>
      </c>
      <c r="R378" s="143" t="e">
        <f>VLOOKUP(C378,#REF!,9,FALSE)</f>
        <v>#REF!</v>
      </c>
      <c r="S378" s="143" t="str">
        <f t="shared" si="23"/>
        <v>-</v>
      </c>
      <c r="T378" s="135" t="e">
        <f>VLOOKUP(C378,#REF!,15,FALSE)</f>
        <v>#REF!</v>
      </c>
      <c r="U378" s="143" t="e">
        <f>VLOOKUP(C378,#REF!,10,FALSE)</f>
        <v>#REF!</v>
      </c>
      <c r="V378" s="143" t="str">
        <f t="shared" si="21"/>
        <v>-</v>
      </c>
      <c r="W378" s="134" t="e">
        <f>VLOOKUP(C378,#REF!,54,FALSE)</f>
        <v>#REF!</v>
      </c>
      <c r="X378" s="134" t="e">
        <f>VLOOKUP(C378,#REF!,47,FALSE)</f>
        <v>#REF!</v>
      </c>
      <c r="Y378" s="134" t="str">
        <f t="shared" si="24"/>
        <v>-</v>
      </c>
    </row>
    <row r="379" spans="2:25" hidden="1">
      <c r="B379" s="134" t="s">
        <v>8510</v>
      </c>
      <c r="C379" s="134" t="s">
        <v>10732</v>
      </c>
      <c r="D379" s="134" t="s">
        <v>65</v>
      </c>
      <c r="E379" s="134" t="s">
        <v>371</v>
      </c>
      <c r="F379" s="134" t="s">
        <v>27</v>
      </c>
      <c r="G379" s="134" t="s">
        <v>64</v>
      </c>
      <c r="H379" s="134" t="s">
        <v>3310</v>
      </c>
      <c r="I379" s="134" t="s">
        <v>2300</v>
      </c>
      <c r="J379" s="134" t="s">
        <v>3319</v>
      </c>
      <c r="K379" s="134" t="s">
        <v>24</v>
      </c>
      <c r="L379" s="134" t="s">
        <v>3305</v>
      </c>
      <c r="M379" s="143" t="e">
        <f>VLOOKUP(B379,#REF!,8,FALSE)</f>
        <v>#REF!</v>
      </c>
      <c r="N379" s="135" t="e">
        <f>VLOOKUP(B379,#REF!,14,FALSE)</f>
        <v>#REF!</v>
      </c>
      <c r="O379" s="143" t="e">
        <f>VLOOKUP(B379,#REF!,9,FALSE)</f>
        <v>#REF!</v>
      </c>
      <c r="P379" s="143" t="str">
        <f t="shared" si="22"/>
        <v>-</v>
      </c>
      <c r="Q379" s="135" t="e">
        <f>VLOOKUP(C379,#REF!,14,FALSE)</f>
        <v>#REF!</v>
      </c>
      <c r="R379" s="143" t="e">
        <f>VLOOKUP(C379,#REF!,9,FALSE)</f>
        <v>#REF!</v>
      </c>
      <c r="S379" s="143" t="str">
        <f t="shared" si="23"/>
        <v>-</v>
      </c>
      <c r="T379" s="135" t="e">
        <f>VLOOKUP(C379,#REF!,15,FALSE)</f>
        <v>#REF!</v>
      </c>
      <c r="U379" s="143" t="e">
        <f>VLOOKUP(C379,#REF!,10,FALSE)</f>
        <v>#REF!</v>
      </c>
      <c r="V379" s="143" t="str">
        <f t="shared" si="21"/>
        <v>-</v>
      </c>
      <c r="W379" s="134" t="e">
        <f>VLOOKUP(C379,#REF!,54,FALSE)</f>
        <v>#REF!</v>
      </c>
      <c r="X379" s="134" t="e">
        <f>VLOOKUP(C379,#REF!,47,FALSE)</f>
        <v>#REF!</v>
      </c>
      <c r="Y379" s="134" t="str">
        <f t="shared" si="24"/>
        <v>-</v>
      </c>
    </row>
    <row r="380" spans="2:25" hidden="1">
      <c r="B380" s="134" t="s">
        <v>8511</v>
      </c>
      <c r="C380" s="134" t="s">
        <v>10733</v>
      </c>
      <c r="D380" s="134" t="s">
        <v>7696</v>
      </c>
      <c r="E380" s="134" t="s">
        <v>371</v>
      </c>
      <c r="F380" s="134" t="s">
        <v>67</v>
      </c>
      <c r="G380" s="134" t="s">
        <v>68</v>
      </c>
      <c r="H380" s="134" t="s">
        <v>3322</v>
      </c>
      <c r="I380" s="134" t="s">
        <v>24</v>
      </c>
      <c r="J380" s="134" t="s">
        <v>24</v>
      </c>
      <c r="K380" s="134" t="s">
        <v>24</v>
      </c>
      <c r="L380" s="134" t="s">
        <v>2187</v>
      </c>
      <c r="M380" s="143" t="e">
        <f>VLOOKUP(B380,#REF!,8,FALSE)</f>
        <v>#REF!</v>
      </c>
      <c r="N380" s="135" t="e">
        <f>VLOOKUP(B380,#REF!,14,FALSE)</f>
        <v>#REF!</v>
      </c>
      <c r="O380" s="143" t="e">
        <f>VLOOKUP(B380,#REF!,9,FALSE)</f>
        <v>#REF!</v>
      </c>
      <c r="P380" s="143" t="str">
        <f t="shared" si="22"/>
        <v>-</v>
      </c>
      <c r="Q380" s="135" t="e">
        <f>VLOOKUP(C380,#REF!,14,FALSE)</f>
        <v>#REF!</v>
      </c>
      <c r="R380" s="143" t="e">
        <f>VLOOKUP(C380,#REF!,9,FALSE)</f>
        <v>#REF!</v>
      </c>
      <c r="S380" s="143" t="str">
        <f t="shared" si="23"/>
        <v>-</v>
      </c>
      <c r="T380" s="135" t="e">
        <f>VLOOKUP(C380,#REF!,15,FALSE)</f>
        <v>#REF!</v>
      </c>
      <c r="U380" s="143" t="e">
        <f>VLOOKUP(C380,#REF!,10,FALSE)</f>
        <v>#REF!</v>
      </c>
      <c r="V380" s="143" t="str">
        <f t="shared" si="21"/>
        <v>-</v>
      </c>
      <c r="W380" s="134" t="e">
        <f>VLOOKUP(C380,#REF!,54,FALSE)</f>
        <v>#REF!</v>
      </c>
      <c r="X380" s="134" t="e">
        <f>VLOOKUP(C380,#REF!,47,FALSE)</f>
        <v>#REF!</v>
      </c>
      <c r="Y380" s="134" t="str">
        <f t="shared" si="24"/>
        <v>-</v>
      </c>
    </row>
    <row r="381" spans="2:25" hidden="1">
      <c r="B381" s="134" t="s">
        <v>8512</v>
      </c>
      <c r="C381" s="134" t="s">
        <v>10734</v>
      </c>
      <c r="D381" s="134" t="s">
        <v>7696</v>
      </c>
      <c r="E381" s="134" t="s">
        <v>371</v>
      </c>
      <c r="F381" s="134" t="s">
        <v>67</v>
      </c>
      <c r="G381" s="134" t="s">
        <v>68</v>
      </c>
      <c r="H381" s="134" t="s">
        <v>3329</v>
      </c>
      <c r="I381" s="134" t="s">
        <v>24</v>
      </c>
      <c r="J381" s="134" t="s">
        <v>24</v>
      </c>
      <c r="K381" s="134" t="s">
        <v>24</v>
      </c>
      <c r="L381" s="134" t="s">
        <v>2187</v>
      </c>
      <c r="M381" s="143" t="e">
        <f>VLOOKUP(B381,#REF!,8,FALSE)</f>
        <v>#REF!</v>
      </c>
      <c r="N381" s="135" t="e">
        <f>VLOOKUP(B381,#REF!,14,FALSE)</f>
        <v>#REF!</v>
      </c>
      <c r="O381" s="143" t="e">
        <f>VLOOKUP(B381,#REF!,9,FALSE)</f>
        <v>#REF!</v>
      </c>
      <c r="P381" s="143" t="str">
        <f t="shared" si="22"/>
        <v>-</v>
      </c>
      <c r="Q381" s="135" t="e">
        <f>VLOOKUP(C381,#REF!,14,FALSE)</f>
        <v>#REF!</v>
      </c>
      <c r="R381" s="143" t="e">
        <f>VLOOKUP(C381,#REF!,9,FALSE)</f>
        <v>#REF!</v>
      </c>
      <c r="S381" s="143" t="str">
        <f t="shared" si="23"/>
        <v>-</v>
      </c>
      <c r="T381" s="135" t="e">
        <f>VLOOKUP(C381,#REF!,15,FALSE)</f>
        <v>#REF!</v>
      </c>
      <c r="U381" s="143" t="e">
        <f>VLOOKUP(C381,#REF!,10,FALSE)</f>
        <v>#REF!</v>
      </c>
      <c r="V381" s="143" t="str">
        <f t="shared" si="21"/>
        <v>-</v>
      </c>
      <c r="W381" s="134" t="e">
        <f>VLOOKUP(C381,#REF!,54,FALSE)</f>
        <v>#REF!</v>
      </c>
      <c r="X381" s="134" t="e">
        <f>VLOOKUP(C381,#REF!,47,FALSE)</f>
        <v>#REF!</v>
      </c>
      <c r="Y381" s="134" t="str">
        <f t="shared" si="24"/>
        <v>-</v>
      </c>
    </row>
    <row r="382" spans="2:25" hidden="1">
      <c r="B382" s="134" t="s">
        <v>8513</v>
      </c>
      <c r="C382" s="134" t="s">
        <v>10735</v>
      </c>
      <c r="D382" s="134" t="s">
        <v>7696</v>
      </c>
      <c r="E382" s="134" t="s">
        <v>371</v>
      </c>
      <c r="F382" s="134" t="s">
        <v>67</v>
      </c>
      <c r="G382" s="134" t="s">
        <v>68</v>
      </c>
      <c r="H382" s="134" t="s">
        <v>3335</v>
      </c>
      <c r="I382" s="134" t="s">
        <v>24</v>
      </c>
      <c r="J382" s="134" t="s">
        <v>24</v>
      </c>
      <c r="K382" s="134" t="s">
        <v>24</v>
      </c>
      <c r="L382" s="134" t="s">
        <v>2187</v>
      </c>
      <c r="M382" s="143" t="e">
        <f>VLOOKUP(B382,#REF!,8,FALSE)</f>
        <v>#REF!</v>
      </c>
      <c r="N382" s="135" t="e">
        <f>VLOOKUP(B382,#REF!,14,FALSE)</f>
        <v>#REF!</v>
      </c>
      <c r="O382" s="143" t="e">
        <f>VLOOKUP(B382,#REF!,9,FALSE)</f>
        <v>#REF!</v>
      </c>
      <c r="P382" s="143" t="str">
        <f t="shared" si="22"/>
        <v>-</v>
      </c>
      <c r="Q382" s="135" t="e">
        <f>VLOOKUP(C382,#REF!,14,FALSE)</f>
        <v>#REF!</v>
      </c>
      <c r="R382" s="143" t="e">
        <f>VLOOKUP(C382,#REF!,9,FALSE)</f>
        <v>#REF!</v>
      </c>
      <c r="S382" s="143" t="str">
        <f t="shared" si="23"/>
        <v>-</v>
      </c>
      <c r="T382" s="135" t="e">
        <f>VLOOKUP(C382,#REF!,15,FALSE)</f>
        <v>#REF!</v>
      </c>
      <c r="U382" s="143" t="e">
        <f>VLOOKUP(C382,#REF!,10,FALSE)</f>
        <v>#REF!</v>
      </c>
      <c r="V382" s="143" t="str">
        <f t="shared" si="21"/>
        <v>-</v>
      </c>
      <c r="W382" s="134" t="e">
        <f>VLOOKUP(C382,#REF!,54,FALSE)</f>
        <v>#REF!</v>
      </c>
      <c r="X382" s="134" t="e">
        <f>VLOOKUP(C382,#REF!,47,FALSE)</f>
        <v>#REF!</v>
      </c>
      <c r="Y382" s="134" t="str">
        <f t="shared" si="24"/>
        <v>-</v>
      </c>
    </row>
    <row r="383" spans="2:25" hidden="1">
      <c r="B383" s="134" t="s">
        <v>8514</v>
      </c>
      <c r="C383" s="134" t="s">
        <v>10736</v>
      </c>
      <c r="D383" s="134" t="s">
        <v>7696</v>
      </c>
      <c r="E383" s="134" t="s">
        <v>371</v>
      </c>
      <c r="F383" s="134" t="s">
        <v>67</v>
      </c>
      <c r="G383" s="134" t="s">
        <v>68</v>
      </c>
      <c r="H383" s="134" t="s">
        <v>3341</v>
      </c>
      <c r="I383" s="134" t="s">
        <v>24</v>
      </c>
      <c r="J383" s="134" t="s">
        <v>24</v>
      </c>
      <c r="K383" s="134" t="s">
        <v>24</v>
      </c>
      <c r="L383" s="134" t="s">
        <v>2187</v>
      </c>
      <c r="M383" s="143" t="e">
        <f>VLOOKUP(B383,#REF!,8,FALSE)</f>
        <v>#REF!</v>
      </c>
      <c r="N383" s="135" t="e">
        <f>VLOOKUP(B383,#REF!,14,FALSE)</f>
        <v>#REF!</v>
      </c>
      <c r="O383" s="143" t="e">
        <f>VLOOKUP(B383,#REF!,9,FALSE)</f>
        <v>#REF!</v>
      </c>
      <c r="P383" s="143" t="str">
        <f t="shared" si="22"/>
        <v>-</v>
      </c>
      <c r="Q383" s="135" t="e">
        <f>VLOOKUP(C383,#REF!,14,FALSE)</f>
        <v>#REF!</v>
      </c>
      <c r="R383" s="143" t="e">
        <f>VLOOKUP(C383,#REF!,9,FALSE)</f>
        <v>#REF!</v>
      </c>
      <c r="S383" s="143" t="str">
        <f t="shared" si="23"/>
        <v>-</v>
      </c>
      <c r="T383" s="135" t="e">
        <f>VLOOKUP(C383,#REF!,15,FALSE)</f>
        <v>#REF!</v>
      </c>
      <c r="U383" s="143" t="e">
        <f>VLOOKUP(C383,#REF!,10,FALSE)</f>
        <v>#REF!</v>
      </c>
      <c r="V383" s="143" t="str">
        <f t="shared" si="21"/>
        <v>-</v>
      </c>
      <c r="W383" s="134" t="e">
        <f>VLOOKUP(C383,#REF!,54,FALSE)</f>
        <v>#REF!</v>
      </c>
      <c r="X383" s="134" t="e">
        <f>VLOOKUP(C383,#REF!,47,FALSE)</f>
        <v>#REF!</v>
      </c>
      <c r="Y383" s="134" t="str">
        <f t="shared" si="24"/>
        <v>-</v>
      </c>
    </row>
    <row r="384" spans="2:25" hidden="1">
      <c r="B384" s="134" t="s">
        <v>8515</v>
      </c>
      <c r="C384" s="134" t="s">
        <v>10737</v>
      </c>
      <c r="D384" s="134" t="s">
        <v>7697</v>
      </c>
      <c r="E384" s="134" t="s">
        <v>371</v>
      </c>
      <c r="F384" s="134" t="s">
        <v>67</v>
      </c>
      <c r="G384" s="134" t="s">
        <v>68</v>
      </c>
      <c r="H384" s="134" t="s">
        <v>24</v>
      </c>
      <c r="I384" s="134" t="s">
        <v>24</v>
      </c>
      <c r="J384" s="134" t="s">
        <v>24</v>
      </c>
      <c r="K384" s="134" t="s">
        <v>24</v>
      </c>
      <c r="L384" s="134" t="s">
        <v>3344</v>
      </c>
      <c r="M384" s="143" t="e">
        <f>VLOOKUP(B384,#REF!,8,FALSE)</f>
        <v>#REF!</v>
      </c>
      <c r="N384" s="135" t="e">
        <f>VLOOKUP(B384,#REF!,14,FALSE)</f>
        <v>#REF!</v>
      </c>
      <c r="O384" s="143" t="e">
        <f>VLOOKUP(B384,#REF!,9,FALSE)</f>
        <v>#REF!</v>
      </c>
      <c r="P384" s="143" t="str">
        <f t="shared" si="22"/>
        <v>-</v>
      </c>
      <c r="Q384" s="135" t="e">
        <f>VLOOKUP(C384,#REF!,14,FALSE)</f>
        <v>#REF!</v>
      </c>
      <c r="R384" s="143" t="e">
        <f>VLOOKUP(C384,#REF!,9,FALSE)</f>
        <v>#REF!</v>
      </c>
      <c r="S384" s="143" t="str">
        <f t="shared" si="23"/>
        <v>-</v>
      </c>
      <c r="T384" s="135" t="e">
        <f>VLOOKUP(C384,#REF!,15,FALSE)</f>
        <v>#REF!</v>
      </c>
      <c r="U384" s="143" t="e">
        <f>VLOOKUP(C384,#REF!,10,FALSE)</f>
        <v>#REF!</v>
      </c>
      <c r="V384" s="143" t="str">
        <f t="shared" si="21"/>
        <v>-</v>
      </c>
      <c r="W384" s="134" t="e">
        <f>VLOOKUP(C384,#REF!,54,FALSE)</f>
        <v>#REF!</v>
      </c>
      <c r="X384" s="134" t="e">
        <f>VLOOKUP(C384,#REF!,47,FALSE)</f>
        <v>#REF!</v>
      </c>
      <c r="Y384" s="134" t="str">
        <f t="shared" si="24"/>
        <v>-</v>
      </c>
    </row>
    <row r="385" spans="2:25" hidden="1">
      <c r="B385" s="134" t="s">
        <v>8516</v>
      </c>
      <c r="C385" s="134" t="s">
        <v>10738</v>
      </c>
      <c r="D385" s="134" t="s">
        <v>7698</v>
      </c>
      <c r="E385" s="134" t="s">
        <v>371</v>
      </c>
      <c r="F385" s="134" t="s">
        <v>71</v>
      </c>
      <c r="G385" s="134" t="s">
        <v>68</v>
      </c>
      <c r="H385" s="134" t="s">
        <v>3352</v>
      </c>
      <c r="I385" s="134" t="s">
        <v>2538</v>
      </c>
      <c r="J385" s="134" t="s">
        <v>3353</v>
      </c>
      <c r="K385" s="134" t="s">
        <v>24</v>
      </c>
      <c r="L385" s="134" t="s">
        <v>2187</v>
      </c>
      <c r="M385" s="143" t="e">
        <f>VLOOKUP(B385,#REF!,8,FALSE)</f>
        <v>#REF!</v>
      </c>
      <c r="N385" s="135" t="e">
        <f>VLOOKUP(B385,#REF!,14,FALSE)</f>
        <v>#REF!</v>
      </c>
      <c r="O385" s="143" t="e">
        <f>VLOOKUP(B385,#REF!,9,FALSE)</f>
        <v>#REF!</v>
      </c>
      <c r="P385" s="143" t="str">
        <f t="shared" si="22"/>
        <v>-</v>
      </c>
      <c r="Q385" s="135" t="e">
        <f>VLOOKUP(C385,#REF!,14,FALSE)</f>
        <v>#REF!</v>
      </c>
      <c r="R385" s="143" t="e">
        <f>VLOOKUP(C385,#REF!,9,FALSE)</f>
        <v>#REF!</v>
      </c>
      <c r="S385" s="143" t="str">
        <f t="shared" si="23"/>
        <v>-</v>
      </c>
      <c r="T385" s="135" t="e">
        <f>VLOOKUP(C385,#REF!,15,FALSE)</f>
        <v>#REF!</v>
      </c>
      <c r="U385" s="143" t="e">
        <f>VLOOKUP(C385,#REF!,10,FALSE)</f>
        <v>#REF!</v>
      </c>
      <c r="V385" s="143" t="str">
        <f t="shared" si="21"/>
        <v>-</v>
      </c>
      <c r="W385" s="134" t="e">
        <f>VLOOKUP(C385,#REF!,54,FALSE)</f>
        <v>#REF!</v>
      </c>
      <c r="X385" s="134" t="e">
        <f>VLOOKUP(C385,#REF!,47,FALSE)</f>
        <v>#REF!</v>
      </c>
      <c r="Y385" s="134" t="str">
        <f t="shared" si="24"/>
        <v>-</v>
      </c>
    </row>
    <row r="386" spans="2:25" hidden="1">
      <c r="B386" s="134" t="s">
        <v>8517</v>
      </c>
      <c r="C386" s="134" t="s">
        <v>10739</v>
      </c>
      <c r="D386" s="134" t="s">
        <v>7698</v>
      </c>
      <c r="E386" s="134" t="s">
        <v>371</v>
      </c>
      <c r="F386" s="134" t="s">
        <v>71</v>
      </c>
      <c r="G386" s="134" t="s">
        <v>68</v>
      </c>
      <c r="H386" s="134" t="s">
        <v>3352</v>
      </c>
      <c r="I386" s="134" t="s">
        <v>2538</v>
      </c>
      <c r="J386" s="134" t="s">
        <v>3360</v>
      </c>
      <c r="K386" s="134" t="s">
        <v>24</v>
      </c>
      <c r="L386" s="134" t="s">
        <v>2187</v>
      </c>
      <c r="M386" s="143" t="e">
        <f>VLOOKUP(B386,#REF!,8,FALSE)</f>
        <v>#REF!</v>
      </c>
      <c r="N386" s="135" t="e">
        <f>VLOOKUP(B386,#REF!,14,FALSE)</f>
        <v>#REF!</v>
      </c>
      <c r="O386" s="143" t="e">
        <f>VLOOKUP(B386,#REF!,9,FALSE)</f>
        <v>#REF!</v>
      </c>
      <c r="P386" s="143" t="str">
        <f t="shared" si="22"/>
        <v>-</v>
      </c>
      <c r="Q386" s="135" t="e">
        <f>VLOOKUP(C386,#REF!,14,FALSE)</f>
        <v>#REF!</v>
      </c>
      <c r="R386" s="143" t="e">
        <f>VLOOKUP(C386,#REF!,9,FALSE)</f>
        <v>#REF!</v>
      </c>
      <c r="S386" s="143" t="str">
        <f t="shared" si="23"/>
        <v>-</v>
      </c>
      <c r="T386" s="135" t="e">
        <f>VLOOKUP(C386,#REF!,15,FALSE)</f>
        <v>#REF!</v>
      </c>
      <c r="U386" s="143" t="e">
        <f>VLOOKUP(C386,#REF!,10,FALSE)</f>
        <v>#REF!</v>
      </c>
      <c r="V386" s="143" t="str">
        <f t="shared" si="21"/>
        <v>-</v>
      </c>
      <c r="W386" s="134" t="e">
        <f>VLOOKUP(C386,#REF!,54,FALSE)</f>
        <v>#REF!</v>
      </c>
      <c r="X386" s="134" t="e">
        <f>VLOOKUP(C386,#REF!,47,FALSE)</f>
        <v>#REF!</v>
      </c>
      <c r="Y386" s="134" t="str">
        <f t="shared" si="24"/>
        <v>-</v>
      </c>
    </row>
    <row r="387" spans="2:25" hidden="1">
      <c r="B387" s="134" t="s">
        <v>8518</v>
      </c>
      <c r="C387" s="134" t="s">
        <v>10740</v>
      </c>
      <c r="D387" s="134" t="s">
        <v>7698</v>
      </c>
      <c r="E387" s="134" t="s">
        <v>371</v>
      </c>
      <c r="F387" s="134" t="s">
        <v>71</v>
      </c>
      <c r="G387" s="134" t="s">
        <v>68</v>
      </c>
      <c r="H387" s="134" t="s">
        <v>3352</v>
      </c>
      <c r="I387" s="134" t="s">
        <v>2538</v>
      </c>
      <c r="J387" s="134" t="s">
        <v>3365</v>
      </c>
      <c r="K387" s="134" t="s">
        <v>24</v>
      </c>
      <c r="L387" s="134" t="s">
        <v>2187</v>
      </c>
      <c r="M387" s="143" t="e">
        <f>VLOOKUP(B387,#REF!,8,FALSE)</f>
        <v>#REF!</v>
      </c>
      <c r="N387" s="135" t="e">
        <f>VLOOKUP(B387,#REF!,14,FALSE)</f>
        <v>#REF!</v>
      </c>
      <c r="O387" s="143" t="e">
        <f>VLOOKUP(B387,#REF!,9,FALSE)</f>
        <v>#REF!</v>
      </c>
      <c r="P387" s="143" t="str">
        <f t="shared" si="22"/>
        <v>-</v>
      </c>
      <c r="Q387" s="135" t="e">
        <f>VLOOKUP(C387,#REF!,14,FALSE)</f>
        <v>#REF!</v>
      </c>
      <c r="R387" s="143" t="e">
        <f>VLOOKUP(C387,#REF!,9,FALSE)</f>
        <v>#REF!</v>
      </c>
      <c r="S387" s="143" t="str">
        <f t="shared" si="23"/>
        <v>-</v>
      </c>
      <c r="T387" s="135" t="e">
        <f>VLOOKUP(C387,#REF!,15,FALSE)</f>
        <v>#REF!</v>
      </c>
      <c r="U387" s="143" t="e">
        <f>VLOOKUP(C387,#REF!,10,FALSE)</f>
        <v>#REF!</v>
      </c>
      <c r="V387" s="143" t="str">
        <f t="shared" si="21"/>
        <v>-</v>
      </c>
      <c r="W387" s="134" t="e">
        <f>VLOOKUP(C387,#REF!,54,FALSE)</f>
        <v>#REF!</v>
      </c>
      <c r="X387" s="134" t="e">
        <f>VLOOKUP(C387,#REF!,47,FALSE)</f>
        <v>#REF!</v>
      </c>
      <c r="Y387" s="134" t="str">
        <f t="shared" si="24"/>
        <v>-</v>
      </c>
    </row>
    <row r="388" spans="2:25" hidden="1">
      <c r="B388" s="134" t="s">
        <v>8519</v>
      </c>
      <c r="C388" s="134" t="s">
        <v>10741</v>
      </c>
      <c r="D388" s="134" t="s">
        <v>7698</v>
      </c>
      <c r="E388" s="134" t="s">
        <v>371</v>
      </c>
      <c r="F388" s="134" t="s">
        <v>71</v>
      </c>
      <c r="G388" s="134" t="s">
        <v>68</v>
      </c>
      <c r="H388" s="134" t="s">
        <v>3352</v>
      </c>
      <c r="I388" s="134" t="s">
        <v>2538</v>
      </c>
      <c r="J388" s="134" t="s">
        <v>3370</v>
      </c>
      <c r="K388" s="134" t="s">
        <v>24</v>
      </c>
      <c r="L388" s="134" t="s">
        <v>2187</v>
      </c>
      <c r="M388" s="143" t="e">
        <f>VLOOKUP(B388,#REF!,8,FALSE)</f>
        <v>#REF!</v>
      </c>
      <c r="N388" s="135" t="e">
        <f>VLOOKUP(B388,#REF!,14,FALSE)</f>
        <v>#REF!</v>
      </c>
      <c r="O388" s="143" t="e">
        <f>VLOOKUP(B388,#REF!,9,FALSE)</f>
        <v>#REF!</v>
      </c>
      <c r="P388" s="143" t="str">
        <f t="shared" si="22"/>
        <v>-</v>
      </c>
      <c r="Q388" s="135" t="e">
        <f>VLOOKUP(C388,#REF!,14,FALSE)</f>
        <v>#REF!</v>
      </c>
      <c r="R388" s="143" t="e">
        <f>VLOOKUP(C388,#REF!,9,FALSE)</f>
        <v>#REF!</v>
      </c>
      <c r="S388" s="143" t="str">
        <f t="shared" si="23"/>
        <v>-</v>
      </c>
      <c r="T388" s="135" t="e">
        <f>VLOOKUP(C388,#REF!,15,FALSE)</f>
        <v>#REF!</v>
      </c>
      <c r="U388" s="143" t="e">
        <f>VLOOKUP(C388,#REF!,10,FALSE)</f>
        <v>#REF!</v>
      </c>
      <c r="V388" s="143" t="str">
        <f t="shared" si="21"/>
        <v>-</v>
      </c>
      <c r="W388" s="134" t="e">
        <f>VLOOKUP(C388,#REF!,54,FALSE)</f>
        <v>#REF!</v>
      </c>
      <c r="X388" s="134" t="e">
        <f>VLOOKUP(C388,#REF!,47,FALSE)</f>
        <v>#REF!</v>
      </c>
      <c r="Y388" s="134" t="str">
        <f t="shared" si="24"/>
        <v>-</v>
      </c>
    </row>
    <row r="389" spans="2:25" hidden="1">
      <c r="B389" s="134" t="s">
        <v>8520</v>
      </c>
      <c r="C389" s="134" t="s">
        <v>10742</v>
      </c>
      <c r="D389" s="134" t="s">
        <v>7698</v>
      </c>
      <c r="E389" s="134" t="s">
        <v>371</v>
      </c>
      <c r="F389" s="134" t="s">
        <v>71</v>
      </c>
      <c r="G389" s="134" t="s">
        <v>68</v>
      </c>
      <c r="H389" s="134" t="s">
        <v>3375</v>
      </c>
      <c r="I389" s="134" t="s">
        <v>2538</v>
      </c>
      <c r="J389" s="134" t="s">
        <v>3353</v>
      </c>
      <c r="K389" s="134" t="s">
        <v>24</v>
      </c>
      <c r="L389" s="134" t="s">
        <v>2187</v>
      </c>
      <c r="M389" s="143" t="e">
        <f>VLOOKUP(B389,#REF!,8,FALSE)</f>
        <v>#REF!</v>
      </c>
      <c r="N389" s="135" t="e">
        <f>VLOOKUP(B389,#REF!,14,FALSE)</f>
        <v>#REF!</v>
      </c>
      <c r="O389" s="143" t="e">
        <f>VLOOKUP(B389,#REF!,9,FALSE)</f>
        <v>#REF!</v>
      </c>
      <c r="P389" s="143" t="str">
        <f t="shared" si="22"/>
        <v>-</v>
      </c>
      <c r="Q389" s="135" t="e">
        <f>VLOOKUP(C389,#REF!,14,FALSE)</f>
        <v>#REF!</v>
      </c>
      <c r="R389" s="143" t="e">
        <f>VLOOKUP(C389,#REF!,9,FALSE)</f>
        <v>#REF!</v>
      </c>
      <c r="S389" s="143" t="str">
        <f t="shared" si="23"/>
        <v>-</v>
      </c>
      <c r="T389" s="135" t="e">
        <f>VLOOKUP(C389,#REF!,15,FALSE)</f>
        <v>#REF!</v>
      </c>
      <c r="U389" s="143" t="e">
        <f>VLOOKUP(C389,#REF!,10,FALSE)</f>
        <v>#REF!</v>
      </c>
      <c r="V389" s="143" t="str">
        <f t="shared" ref="V389:V452" si="25">IFERROR(U389/R389,"-")</f>
        <v>-</v>
      </c>
      <c r="W389" s="134" t="e">
        <f>VLOOKUP(C389,#REF!,54,FALSE)</f>
        <v>#REF!</v>
      </c>
      <c r="X389" s="134" t="e">
        <f>VLOOKUP(C389,#REF!,47,FALSE)</f>
        <v>#REF!</v>
      </c>
      <c r="Y389" s="134" t="str">
        <f t="shared" si="24"/>
        <v>-</v>
      </c>
    </row>
    <row r="390" spans="2:25" hidden="1">
      <c r="B390" s="134" t="s">
        <v>8521</v>
      </c>
      <c r="C390" s="134" t="s">
        <v>10743</v>
      </c>
      <c r="D390" s="134" t="s">
        <v>7698</v>
      </c>
      <c r="E390" s="134" t="s">
        <v>371</v>
      </c>
      <c r="F390" s="134" t="s">
        <v>71</v>
      </c>
      <c r="G390" s="134" t="s">
        <v>68</v>
      </c>
      <c r="H390" s="134" t="s">
        <v>3375</v>
      </c>
      <c r="I390" s="134" t="s">
        <v>2538</v>
      </c>
      <c r="J390" s="134" t="s">
        <v>3360</v>
      </c>
      <c r="K390" s="134" t="s">
        <v>24</v>
      </c>
      <c r="L390" s="134" t="s">
        <v>2187</v>
      </c>
      <c r="M390" s="143" t="e">
        <f>VLOOKUP(B390,#REF!,8,FALSE)</f>
        <v>#REF!</v>
      </c>
      <c r="N390" s="135" t="e">
        <f>VLOOKUP(B390,#REF!,14,FALSE)</f>
        <v>#REF!</v>
      </c>
      <c r="O390" s="143" t="e">
        <f>VLOOKUP(B390,#REF!,9,FALSE)</f>
        <v>#REF!</v>
      </c>
      <c r="P390" s="143" t="str">
        <f t="shared" ref="P390:P453" si="26">IFERROR(O390/M390,"-")</f>
        <v>-</v>
      </c>
      <c r="Q390" s="135" t="e">
        <f>VLOOKUP(C390,#REF!,14,FALSE)</f>
        <v>#REF!</v>
      </c>
      <c r="R390" s="143" t="e">
        <f>VLOOKUP(C390,#REF!,9,FALSE)</f>
        <v>#REF!</v>
      </c>
      <c r="S390" s="143" t="str">
        <f t="shared" ref="S390:S453" si="27">IFERROR(R390/O390,"-")</f>
        <v>-</v>
      </c>
      <c r="T390" s="135" t="e">
        <f>VLOOKUP(C390,#REF!,15,FALSE)</f>
        <v>#REF!</v>
      </c>
      <c r="U390" s="143" t="e">
        <f>VLOOKUP(C390,#REF!,10,FALSE)</f>
        <v>#REF!</v>
      </c>
      <c r="V390" s="143" t="str">
        <f t="shared" si="25"/>
        <v>-</v>
      </c>
      <c r="W390" s="134" t="e">
        <f>VLOOKUP(C390,#REF!,54,FALSE)</f>
        <v>#REF!</v>
      </c>
      <c r="X390" s="134" t="e">
        <f>VLOOKUP(C390,#REF!,47,FALSE)</f>
        <v>#REF!</v>
      </c>
      <c r="Y390" s="134" t="str">
        <f t="shared" ref="Y390:Y453" si="28">IFERROR(X390/U390,"-")</f>
        <v>-</v>
      </c>
    </row>
    <row r="391" spans="2:25" hidden="1">
      <c r="B391" s="134" t="s">
        <v>8522</v>
      </c>
      <c r="C391" s="134" t="s">
        <v>10744</v>
      </c>
      <c r="D391" s="134" t="s">
        <v>7698</v>
      </c>
      <c r="E391" s="134" t="s">
        <v>371</v>
      </c>
      <c r="F391" s="134" t="s">
        <v>71</v>
      </c>
      <c r="G391" s="134" t="s">
        <v>68</v>
      </c>
      <c r="H391" s="134" t="s">
        <v>3375</v>
      </c>
      <c r="I391" s="134" t="s">
        <v>2538</v>
      </c>
      <c r="J391" s="134" t="s">
        <v>3365</v>
      </c>
      <c r="K391" s="134" t="s">
        <v>24</v>
      </c>
      <c r="L391" s="134" t="s">
        <v>2187</v>
      </c>
      <c r="M391" s="143" t="e">
        <f>VLOOKUP(B391,#REF!,8,FALSE)</f>
        <v>#REF!</v>
      </c>
      <c r="N391" s="135" t="e">
        <f>VLOOKUP(B391,#REF!,14,FALSE)</f>
        <v>#REF!</v>
      </c>
      <c r="O391" s="143" t="e">
        <f>VLOOKUP(B391,#REF!,9,FALSE)</f>
        <v>#REF!</v>
      </c>
      <c r="P391" s="143" t="str">
        <f t="shared" si="26"/>
        <v>-</v>
      </c>
      <c r="Q391" s="135" t="e">
        <f>VLOOKUP(C391,#REF!,14,FALSE)</f>
        <v>#REF!</v>
      </c>
      <c r="R391" s="143" t="e">
        <f>VLOOKUP(C391,#REF!,9,FALSE)</f>
        <v>#REF!</v>
      </c>
      <c r="S391" s="143" t="str">
        <f t="shared" si="27"/>
        <v>-</v>
      </c>
      <c r="T391" s="135" t="e">
        <f>VLOOKUP(C391,#REF!,15,FALSE)</f>
        <v>#REF!</v>
      </c>
      <c r="U391" s="143" t="e">
        <f>VLOOKUP(C391,#REF!,10,FALSE)</f>
        <v>#REF!</v>
      </c>
      <c r="V391" s="143" t="str">
        <f t="shared" si="25"/>
        <v>-</v>
      </c>
      <c r="W391" s="134" t="e">
        <f>VLOOKUP(C391,#REF!,54,FALSE)</f>
        <v>#REF!</v>
      </c>
      <c r="X391" s="134" t="e">
        <f>VLOOKUP(C391,#REF!,47,FALSE)</f>
        <v>#REF!</v>
      </c>
      <c r="Y391" s="134" t="str">
        <f t="shared" si="28"/>
        <v>-</v>
      </c>
    </row>
    <row r="392" spans="2:25" hidden="1">
      <c r="B392" s="134" t="s">
        <v>8523</v>
      </c>
      <c r="C392" s="134" t="s">
        <v>10745</v>
      </c>
      <c r="D392" s="134" t="s">
        <v>7698</v>
      </c>
      <c r="E392" s="134" t="s">
        <v>371</v>
      </c>
      <c r="F392" s="134" t="s">
        <v>71</v>
      </c>
      <c r="G392" s="134" t="s">
        <v>68</v>
      </c>
      <c r="H392" s="134" t="s">
        <v>3375</v>
      </c>
      <c r="I392" s="134" t="s">
        <v>2538</v>
      </c>
      <c r="J392" s="134" t="s">
        <v>3370</v>
      </c>
      <c r="K392" s="134" t="s">
        <v>24</v>
      </c>
      <c r="L392" s="134" t="s">
        <v>2187</v>
      </c>
      <c r="M392" s="143" t="e">
        <f>VLOOKUP(B392,#REF!,8,FALSE)</f>
        <v>#REF!</v>
      </c>
      <c r="N392" s="135" t="e">
        <f>VLOOKUP(B392,#REF!,14,FALSE)</f>
        <v>#REF!</v>
      </c>
      <c r="O392" s="143" t="e">
        <f>VLOOKUP(B392,#REF!,9,FALSE)</f>
        <v>#REF!</v>
      </c>
      <c r="P392" s="143" t="str">
        <f t="shared" si="26"/>
        <v>-</v>
      </c>
      <c r="Q392" s="135" t="e">
        <f>VLOOKUP(C392,#REF!,14,FALSE)</f>
        <v>#REF!</v>
      </c>
      <c r="R392" s="143" t="e">
        <f>VLOOKUP(C392,#REF!,9,FALSE)</f>
        <v>#REF!</v>
      </c>
      <c r="S392" s="143" t="str">
        <f t="shared" si="27"/>
        <v>-</v>
      </c>
      <c r="T392" s="135" t="e">
        <f>VLOOKUP(C392,#REF!,15,FALSE)</f>
        <v>#REF!</v>
      </c>
      <c r="U392" s="143" t="e">
        <f>VLOOKUP(C392,#REF!,10,FALSE)</f>
        <v>#REF!</v>
      </c>
      <c r="V392" s="143" t="str">
        <f t="shared" si="25"/>
        <v>-</v>
      </c>
      <c r="W392" s="134" t="e">
        <f>VLOOKUP(C392,#REF!,54,FALSE)</f>
        <v>#REF!</v>
      </c>
      <c r="X392" s="134" t="e">
        <f>VLOOKUP(C392,#REF!,47,FALSE)</f>
        <v>#REF!</v>
      </c>
      <c r="Y392" s="134" t="str">
        <f t="shared" si="28"/>
        <v>-</v>
      </c>
    </row>
    <row r="393" spans="2:25" hidden="1">
      <c r="B393" s="134" t="s">
        <v>8524</v>
      </c>
      <c r="C393" s="134" t="s">
        <v>10746</v>
      </c>
      <c r="D393" s="134" t="s">
        <v>7698</v>
      </c>
      <c r="E393" s="134" t="s">
        <v>371</v>
      </c>
      <c r="F393" s="134" t="s">
        <v>71</v>
      </c>
      <c r="G393" s="134" t="s">
        <v>68</v>
      </c>
      <c r="H393" s="134" t="s">
        <v>3393</v>
      </c>
      <c r="I393" s="134" t="s">
        <v>2538</v>
      </c>
      <c r="J393" s="134" t="s">
        <v>3353</v>
      </c>
      <c r="K393" s="134" t="s">
        <v>24</v>
      </c>
      <c r="L393" s="134" t="s">
        <v>2187</v>
      </c>
      <c r="M393" s="143" t="e">
        <f>VLOOKUP(B393,#REF!,8,FALSE)</f>
        <v>#REF!</v>
      </c>
      <c r="N393" s="135" t="e">
        <f>VLOOKUP(B393,#REF!,14,FALSE)</f>
        <v>#REF!</v>
      </c>
      <c r="O393" s="143" t="e">
        <f>VLOOKUP(B393,#REF!,9,FALSE)</f>
        <v>#REF!</v>
      </c>
      <c r="P393" s="143" t="str">
        <f t="shared" si="26"/>
        <v>-</v>
      </c>
      <c r="Q393" s="135" t="e">
        <f>VLOOKUP(C393,#REF!,14,FALSE)</f>
        <v>#REF!</v>
      </c>
      <c r="R393" s="143" t="e">
        <f>VLOOKUP(C393,#REF!,9,FALSE)</f>
        <v>#REF!</v>
      </c>
      <c r="S393" s="143" t="str">
        <f t="shared" si="27"/>
        <v>-</v>
      </c>
      <c r="T393" s="135" t="e">
        <f>VLOOKUP(C393,#REF!,15,FALSE)</f>
        <v>#REF!</v>
      </c>
      <c r="U393" s="143" t="e">
        <f>VLOOKUP(C393,#REF!,10,FALSE)</f>
        <v>#REF!</v>
      </c>
      <c r="V393" s="143" t="str">
        <f t="shared" si="25"/>
        <v>-</v>
      </c>
      <c r="W393" s="134" t="e">
        <f>VLOOKUP(C393,#REF!,54,FALSE)</f>
        <v>#REF!</v>
      </c>
      <c r="X393" s="134" t="e">
        <f>VLOOKUP(C393,#REF!,47,FALSE)</f>
        <v>#REF!</v>
      </c>
      <c r="Y393" s="134" t="str">
        <f t="shared" si="28"/>
        <v>-</v>
      </c>
    </row>
    <row r="394" spans="2:25" hidden="1">
      <c r="B394" s="134" t="s">
        <v>8525</v>
      </c>
      <c r="C394" s="134" t="s">
        <v>10747</v>
      </c>
      <c r="D394" s="134" t="s">
        <v>7698</v>
      </c>
      <c r="E394" s="134" t="s">
        <v>371</v>
      </c>
      <c r="F394" s="134" t="s">
        <v>71</v>
      </c>
      <c r="G394" s="134" t="s">
        <v>68</v>
      </c>
      <c r="H394" s="134" t="s">
        <v>3393</v>
      </c>
      <c r="I394" s="134" t="s">
        <v>2538</v>
      </c>
      <c r="J394" s="134" t="s">
        <v>3360</v>
      </c>
      <c r="K394" s="134" t="s">
        <v>24</v>
      </c>
      <c r="L394" s="134" t="s">
        <v>2187</v>
      </c>
      <c r="M394" s="143" t="e">
        <f>VLOOKUP(B394,#REF!,8,FALSE)</f>
        <v>#REF!</v>
      </c>
      <c r="N394" s="135" t="e">
        <f>VLOOKUP(B394,#REF!,14,FALSE)</f>
        <v>#REF!</v>
      </c>
      <c r="O394" s="143" t="e">
        <f>VLOOKUP(B394,#REF!,9,FALSE)</f>
        <v>#REF!</v>
      </c>
      <c r="P394" s="143" t="str">
        <f t="shared" si="26"/>
        <v>-</v>
      </c>
      <c r="Q394" s="135" t="e">
        <f>VLOOKUP(C394,#REF!,14,FALSE)</f>
        <v>#REF!</v>
      </c>
      <c r="R394" s="143" t="e">
        <f>VLOOKUP(C394,#REF!,9,FALSE)</f>
        <v>#REF!</v>
      </c>
      <c r="S394" s="143" t="str">
        <f t="shared" si="27"/>
        <v>-</v>
      </c>
      <c r="T394" s="135" t="e">
        <f>VLOOKUP(C394,#REF!,15,FALSE)</f>
        <v>#REF!</v>
      </c>
      <c r="U394" s="143" t="e">
        <f>VLOOKUP(C394,#REF!,10,FALSE)</f>
        <v>#REF!</v>
      </c>
      <c r="V394" s="143" t="str">
        <f t="shared" si="25"/>
        <v>-</v>
      </c>
      <c r="W394" s="134" t="e">
        <f>VLOOKUP(C394,#REF!,54,FALSE)</f>
        <v>#REF!</v>
      </c>
      <c r="X394" s="134" t="e">
        <f>VLOOKUP(C394,#REF!,47,FALSE)</f>
        <v>#REF!</v>
      </c>
      <c r="Y394" s="134" t="str">
        <f t="shared" si="28"/>
        <v>-</v>
      </c>
    </row>
    <row r="395" spans="2:25" hidden="1">
      <c r="B395" s="134" t="s">
        <v>8526</v>
      </c>
      <c r="C395" s="134" t="s">
        <v>10748</v>
      </c>
      <c r="D395" s="134" t="s">
        <v>7698</v>
      </c>
      <c r="E395" s="134" t="s">
        <v>371</v>
      </c>
      <c r="F395" s="134" t="s">
        <v>71</v>
      </c>
      <c r="G395" s="134" t="s">
        <v>68</v>
      </c>
      <c r="H395" s="134" t="s">
        <v>3393</v>
      </c>
      <c r="I395" s="134" t="s">
        <v>2538</v>
      </c>
      <c r="J395" s="134" t="s">
        <v>3365</v>
      </c>
      <c r="K395" s="134" t="s">
        <v>24</v>
      </c>
      <c r="L395" s="134" t="s">
        <v>2187</v>
      </c>
      <c r="M395" s="143" t="e">
        <f>VLOOKUP(B395,#REF!,8,FALSE)</f>
        <v>#REF!</v>
      </c>
      <c r="N395" s="135" t="e">
        <f>VLOOKUP(B395,#REF!,14,FALSE)</f>
        <v>#REF!</v>
      </c>
      <c r="O395" s="143" t="e">
        <f>VLOOKUP(B395,#REF!,9,FALSE)</f>
        <v>#REF!</v>
      </c>
      <c r="P395" s="143" t="str">
        <f t="shared" si="26"/>
        <v>-</v>
      </c>
      <c r="Q395" s="135" t="e">
        <f>VLOOKUP(C395,#REF!,14,FALSE)</f>
        <v>#REF!</v>
      </c>
      <c r="R395" s="143" t="e">
        <f>VLOOKUP(C395,#REF!,9,FALSE)</f>
        <v>#REF!</v>
      </c>
      <c r="S395" s="143" t="str">
        <f t="shared" si="27"/>
        <v>-</v>
      </c>
      <c r="T395" s="135" t="e">
        <f>VLOOKUP(C395,#REF!,15,FALSE)</f>
        <v>#REF!</v>
      </c>
      <c r="U395" s="143" t="e">
        <f>VLOOKUP(C395,#REF!,10,FALSE)</f>
        <v>#REF!</v>
      </c>
      <c r="V395" s="143" t="str">
        <f t="shared" si="25"/>
        <v>-</v>
      </c>
      <c r="W395" s="134" t="e">
        <f>VLOOKUP(C395,#REF!,54,FALSE)</f>
        <v>#REF!</v>
      </c>
      <c r="X395" s="134" t="e">
        <f>VLOOKUP(C395,#REF!,47,FALSE)</f>
        <v>#REF!</v>
      </c>
      <c r="Y395" s="134" t="str">
        <f t="shared" si="28"/>
        <v>-</v>
      </c>
    </row>
    <row r="396" spans="2:25" hidden="1">
      <c r="B396" s="134" t="s">
        <v>8527</v>
      </c>
      <c r="C396" s="134" t="s">
        <v>10749</v>
      </c>
      <c r="D396" s="134" t="s">
        <v>7698</v>
      </c>
      <c r="E396" s="134" t="s">
        <v>371</v>
      </c>
      <c r="F396" s="134" t="s">
        <v>71</v>
      </c>
      <c r="G396" s="134" t="s">
        <v>68</v>
      </c>
      <c r="H396" s="134" t="s">
        <v>3393</v>
      </c>
      <c r="I396" s="134" t="s">
        <v>2538</v>
      </c>
      <c r="J396" s="134" t="s">
        <v>3370</v>
      </c>
      <c r="K396" s="134" t="s">
        <v>24</v>
      </c>
      <c r="L396" s="134" t="s">
        <v>2187</v>
      </c>
      <c r="M396" s="143" t="e">
        <f>VLOOKUP(B396,#REF!,8,FALSE)</f>
        <v>#REF!</v>
      </c>
      <c r="N396" s="135" t="e">
        <f>VLOOKUP(B396,#REF!,14,FALSE)</f>
        <v>#REF!</v>
      </c>
      <c r="O396" s="143" t="e">
        <f>VLOOKUP(B396,#REF!,9,FALSE)</f>
        <v>#REF!</v>
      </c>
      <c r="P396" s="143" t="str">
        <f t="shared" si="26"/>
        <v>-</v>
      </c>
      <c r="Q396" s="135" t="e">
        <f>VLOOKUP(C396,#REF!,14,FALSE)</f>
        <v>#REF!</v>
      </c>
      <c r="R396" s="143" t="e">
        <f>VLOOKUP(C396,#REF!,9,FALSE)</f>
        <v>#REF!</v>
      </c>
      <c r="S396" s="143" t="str">
        <f t="shared" si="27"/>
        <v>-</v>
      </c>
      <c r="T396" s="135" t="e">
        <f>VLOOKUP(C396,#REF!,15,FALSE)</f>
        <v>#REF!</v>
      </c>
      <c r="U396" s="143" t="e">
        <f>VLOOKUP(C396,#REF!,10,FALSE)</f>
        <v>#REF!</v>
      </c>
      <c r="V396" s="143" t="str">
        <f t="shared" si="25"/>
        <v>-</v>
      </c>
      <c r="W396" s="134" t="e">
        <f>VLOOKUP(C396,#REF!,54,FALSE)</f>
        <v>#REF!</v>
      </c>
      <c r="X396" s="134" t="e">
        <f>VLOOKUP(C396,#REF!,47,FALSE)</f>
        <v>#REF!</v>
      </c>
      <c r="Y396" s="134" t="str">
        <f t="shared" si="28"/>
        <v>-</v>
      </c>
    </row>
    <row r="397" spans="2:25" hidden="1">
      <c r="B397" s="134" t="s">
        <v>8528</v>
      </c>
      <c r="C397" s="134" t="s">
        <v>10750</v>
      </c>
      <c r="D397" s="134" t="s">
        <v>7698</v>
      </c>
      <c r="E397" s="134" t="s">
        <v>371</v>
      </c>
      <c r="F397" s="134" t="s">
        <v>71</v>
      </c>
      <c r="G397" s="134" t="s">
        <v>68</v>
      </c>
      <c r="H397" s="134" t="s">
        <v>3411</v>
      </c>
      <c r="I397" s="134" t="s">
        <v>2538</v>
      </c>
      <c r="J397" s="134" t="s">
        <v>3353</v>
      </c>
      <c r="K397" s="134" t="s">
        <v>24</v>
      </c>
      <c r="L397" s="134" t="s">
        <v>2187</v>
      </c>
      <c r="M397" s="143" t="e">
        <f>VLOOKUP(B397,#REF!,8,FALSE)</f>
        <v>#REF!</v>
      </c>
      <c r="N397" s="135" t="e">
        <f>VLOOKUP(B397,#REF!,14,FALSE)</f>
        <v>#REF!</v>
      </c>
      <c r="O397" s="143" t="e">
        <f>VLOOKUP(B397,#REF!,9,FALSE)</f>
        <v>#REF!</v>
      </c>
      <c r="P397" s="143" t="str">
        <f t="shared" si="26"/>
        <v>-</v>
      </c>
      <c r="Q397" s="135" t="e">
        <f>VLOOKUP(C397,#REF!,14,FALSE)</f>
        <v>#REF!</v>
      </c>
      <c r="R397" s="143" t="e">
        <f>VLOOKUP(C397,#REF!,9,FALSE)</f>
        <v>#REF!</v>
      </c>
      <c r="S397" s="143" t="str">
        <f t="shared" si="27"/>
        <v>-</v>
      </c>
      <c r="T397" s="135" t="e">
        <f>VLOOKUP(C397,#REF!,15,FALSE)</f>
        <v>#REF!</v>
      </c>
      <c r="U397" s="143" t="e">
        <f>VLOOKUP(C397,#REF!,10,FALSE)</f>
        <v>#REF!</v>
      </c>
      <c r="V397" s="143" t="str">
        <f t="shared" si="25"/>
        <v>-</v>
      </c>
      <c r="W397" s="134" t="e">
        <f>VLOOKUP(C397,#REF!,54,FALSE)</f>
        <v>#REF!</v>
      </c>
      <c r="X397" s="134" t="e">
        <f>VLOOKUP(C397,#REF!,47,FALSE)</f>
        <v>#REF!</v>
      </c>
      <c r="Y397" s="134" t="str">
        <f t="shared" si="28"/>
        <v>-</v>
      </c>
    </row>
    <row r="398" spans="2:25" hidden="1">
      <c r="B398" s="134" t="s">
        <v>8529</v>
      </c>
      <c r="C398" s="134" t="s">
        <v>10751</v>
      </c>
      <c r="D398" s="134" t="s">
        <v>7698</v>
      </c>
      <c r="E398" s="134" t="s">
        <v>371</v>
      </c>
      <c r="F398" s="134" t="s">
        <v>71</v>
      </c>
      <c r="G398" s="134" t="s">
        <v>68</v>
      </c>
      <c r="H398" s="134" t="s">
        <v>3411</v>
      </c>
      <c r="I398" s="134" t="s">
        <v>2538</v>
      </c>
      <c r="J398" s="134" t="s">
        <v>3360</v>
      </c>
      <c r="K398" s="134" t="s">
        <v>24</v>
      </c>
      <c r="L398" s="134" t="s">
        <v>2187</v>
      </c>
      <c r="M398" s="143" t="e">
        <f>VLOOKUP(B398,#REF!,8,FALSE)</f>
        <v>#REF!</v>
      </c>
      <c r="N398" s="135" t="e">
        <f>VLOOKUP(B398,#REF!,14,FALSE)</f>
        <v>#REF!</v>
      </c>
      <c r="O398" s="143" t="e">
        <f>VLOOKUP(B398,#REF!,9,FALSE)</f>
        <v>#REF!</v>
      </c>
      <c r="P398" s="143" t="str">
        <f t="shared" si="26"/>
        <v>-</v>
      </c>
      <c r="Q398" s="135" t="e">
        <f>VLOOKUP(C398,#REF!,14,FALSE)</f>
        <v>#REF!</v>
      </c>
      <c r="R398" s="143" t="e">
        <f>VLOOKUP(C398,#REF!,9,FALSE)</f>
        <v>#REF!</v>
      </c>
      <c r="S398" s="143" t="str">
        <f t="shared" si="27"/>
        <v>-</v>
      </c>
      <c r="T398" s="135" t="e">
        <f>VLOOKUP(C398,#REF!,15,FALSE)</f>
        <v>#REF!</v>
      </c>
      <c r="U398" s="143" t="e">
        <f>VLOOKUP(C398,#REF!,10,FALSE)</f>
        <v>#REF!</v>
      </c>
      <c r="V398" s="143" t="str">
        <f t="shared" si="25"/>
        <v>-</v>
      </c>
      <c r="W398" s="134" t="e">
        <f>VLOOKUP(C398,#REF!,54,FALSE)</f>
        <v>#REF!</v>
      </c>
      <c r="X398" s="134" t="e">
        <f>VLOOKUP(C398,#REF!,47,FALSE)</f>
        <v>#REF!</v>
      </c>
      <c r="Y398" s="134" t="str">
        <f t="shared" si="28"/>
        <v>-</v>
      </c>
    </row>
    <row r="399" spans="2:25" hidden="1">
      <c r="B399" s="134" t="s">
        <v>8530</v>
      </c>
      <c r="C399" s="134" t="s">
        <v>10752</v>
      </c>
      <c r="D399" s="134" t="s">
        <v>7698</v>
      </c>
      <c r="E399" s="134" t="s">
        <v>371</v>
      </c>
      <c r="F399" s="134" t="s">
        <v>71</v>
      </c>
      <c r="G399" s="134" t="s">
        <v>68</v>
      </c>
      <c r="H399" s="134" t="s">
        <v>3411</v>
      </c>
      <c r="I399" s="134" t="s">
        <v>2538</v>
      </c>
      <c r="J399" s="134" t="s">
        <v>3365</v>
      </c>
      <c r="K399" s="134" t="s">
        <v>24</v>
      </c>
      <c r="L399" s="134" t="s">
        <v>2187</v>
      </c>
      <c r="M399" s="143" t="e">
        <f>VLOOKUP(B399,#REF!,8,FALSE)</f>
        <v>#REF!</v>
      </c>
      <c r="N399" s="135" t="e">
        <f>VLOOKUP(B399,#REF!,14,FALSE)</f>
        <v>#REF!</v>
      </c>
      <c r="O399" s="143" t="e">
        <f>VLOOKUP(B399,#REF!,9,FALSE)</f>
        <v>#REF!</v>
      </c>
      <c r="P399" s="143" t="str">
        <f t="shared" si="26"/>
        <v>-</v>
      </c>
      <c r="Q399" s="135" t="e">
        <f>VLOOKUP(C399,#REF!,14,FALSE)</f>
        <v>#REF!</v>
      </c>
      <c r="R399" s="143" t="e">
        <f>VLOOKUP(C399,#REF!,9,FALSE)</f>
        <v>#REF!</v>
      </c>
      <c r="S399" s="143" t="str">
        <f t="shared" si="27"/>
        <v>-</v>
      </c>
      <c r="T399" s="135" t="e">
        <f>VLOOKUP(C399,#REF!,15,FALSE)</f>
        <v>#REF!</v>
      </c>
      <c r="U399" s="143" t="e">
        <f>VLOOKUP(C399,#REF!,10,FALSE)</f>
        <v>#REF!</v>
      </c>
      <c r="V399" s="143" t="str">
        <f t="shared" si="25"/>
        <v>-</v>
      </c>
      <c r="W399" s="134" t="e">
        <f>VLOOKUP(C399,#REF!,54,FALSE)</f>
        <v>#REF!</v>
      </c>
      <c r="X399" s="134" t="e">
        <f>VLOOKUP(C399,#REF!,47,FALSE)</f>
        <v>#REF!</v>
      </c>
      <c r="Y399" s="134" t="str">
        <f t="shared" si="28"/>
        <v>-</v>
      </c>
    </row>
    <row r="400" spans="2:25" hidden="1">
      <c r="B400" s="134" t="s">
        <v>8531</v>
      </c>
      <c r="C400" s="134" t="s">
        <v>10753</v>
      </c>
      <c r="D400" s="134" t="s">
        <v>7698</v>
      </c>
      <c r="E400" s="134" t="s">
        <v>371</v>
      </c>
      <c r="F400" s="134" t="s">
        <v>71</v>
      </c>
      <c r="G400" s="134" t="s">
        <v>68</v>
      </c>
      <c r="H400" s="134" t="s">
        <v>3411</v>
      </c>
      <c r="I400" s="134" t="s">
        <v>2538</v>
      </c>
      <c r="J400" s="134" t="s">
        <v>3370</v>
      </c>
      <c r="K400" s="134" t="s">
        <v>24</v>
      </c>
      <c r="L400" s="134" t="s">
        <v>2187</v>
      </c>
      <c r="M400" s="143" t="e">
        <f>VLOOKUP(B400,#REF!,8,FALSE)</f>
        <v>#REF!</v>
      </c>
      <c r="N400" s="135" t="e">
        <f>VLOOKUP(B400,#REF!,14,FALSE)</f>
        <v>#REF!</v>
      </c>
      <c r="O400" s="143" t="e">
        <f>VLOOKUP(B400,#REF!,9,FALSE)</f>
        <v>#REF!</v>
      </c>
      <c r="P400" s="143" t="str">
        <f t="shared" si="26"/>
        <v>-</v>
      </c>
      <c r="Q400" s="135" t="e">
        <f>VLOOKUP(C400,#REF!,14,FALSE)</f>
        <v>#REF!</v>
      </c>
      <c r="R400" s="143" t="e">
        <f>VLOOKUP(C400,#REF!,9,FALSE)</f>
        <v>#REF!</v>
      </c>
      <c r="S400" s="143" t="str">
        <f t="shared" si="27"/>
        <v>-</v>
      </c>
      <c r="T400" s="135" t="e">
        <f>VLOOKUP(C400,#REF!,15,FALSE)</f>
        <v>#REF!</v>
      </c>
      <c r="U400" s="143" t="e">
        <f>VLOOKUP(C400,#REF!,10,FALSE)</f>
        <v>#REF!</v>
      </c>
      <c r="V400" s="143" t="str">
        <f t="shared" si="25"/>
        <v>-</v>
      </c>
      <c r="W400" s="134" t="e">
        <f>VLOOKUP(C400,#REF!,54,FALSE)</f>
        <v>#REF!</v>
      </c>
      <c r="X400" s="134" t="e">
        <f>VLOOKUP(C400,#REF!,47,FALSE)</f>
        <v>#REF!</v>
      </c>
      <c r="Y400" s="134" t="str">
        <f t="shared" si="28"/>
        <v>-</v>
      </c>
    </row>
    <row r="401" spans="2:25" hidden="1">
      <c r="B401" s="134" t="s">
        <v>8532</v>
      </c>
      <c r="C401" s="134" t="s">
        <v>10754</v>
      </c>
      <c r="D401" s="134" t="s">
        <v>7698</v>
      </c>
      <c r="E401" s="134" t="s">
        <v>371</v>
      </c>
      <c r="F401" s="134" t="s">
        <v>71</v>
      </c>
      <c r="G401" s="134" t="s">
        <v>68</v>
      </c>
      <c r="H401" s="134" t="s">
        <v>3429</v>
      </c>
      <c r="I401" s="134" t="s">
        <v>2538</v>
      </c>
      <c r="J401" s="134" t="s">
        <v>3353</v>
      </c>
      <c r="K401" s="134" t="s">
        <v>24</v>
      </c>
      <c r="L401" s="134" t="s">
        <v>2187</v>
      </c>
      <c r="M401" s="143" t="e">
        <f>VLOOKUP(B401,#REF!,8,FALSE)</f>
        <v>#REF!</v>
      </c>
      <c r="N401" s="135" t="e">
        <f>VLOOKUP(B401,#REF!,14,FALSE)</f>
        <v>#REF!</v>
      </c>
      <c r="O401" s="143" t="e">
        <f>VLOOKUP(B401,#REF!,9,FALSE)</f>
        <v>#REF!</v>
      </c>
      <c r="P401" s="143" t="str">
        <f t="shared" si="26"/>
        <v>-</v>
      </c>
      <c r="Q401" s="135" t="e">
        <f>VLOOKUP(C401,#REF!,14,FALSE)</f>
        <v>#REF!</v>
      </c>
      <c r="R401" s="143" t="e">
        <f>VLOOKUP(C401,#REF!,9,FALSE)</f>
        <v>#REF!</v>
      </c>
      <c r="S401" s="143" t="str">
        <f t="shared" si="27"/>
        <v>-</v>
      </c>
      <c r="T401" s="135" t="e">
        <f>VLOOKUP(C401,#REF!,15,FALSE)</f>
        <v>#REF!</v>
      </c>
      <c r="U401" s="143" t="e">
        <f>VLOOKUP(C401,#REF!,10,FALSE)</f>
        <v>#REF!</v>
      </c>
      <c r="V401" s="143" t="str">
        <f t="shared" si="25"/>
        <v>-</v>
      </c>
      <c r="W401" s="134" t="e">
        <f>VLOOKUP(C401,#REF!,54,FALSE)</f>
        <v>#REF!</v>
      </c>
      <c r="X401" s="134" t="e">
        <f>VLOOKUP(C401,#REF!,47,FALSE)</f>
        <v>#REF!</v>
      </c>
      <c r="Y401" s="134" t="str">
        <f t="shared" si="28"/>
        <v>-</v>
      </c>
    </row>
    <row r="402" spans="2:25" hidden="1">
      <c r="B402" s="134" t="s">
        <v>8533</v>
      </c>
      <c r="C402" s="134" t="s">
        <v>10755</v>
      </c>
      <c r="D402" s="134" t="s">
        <v>7698</v>
      </c>
      <c r="E402" s="134" t="s">
        <v>371</v>
      </c>
      <c r="F402" s="134" t="s">
        <v>71</v>
      </c>
      <c r="G402" s="134" t="s">
        <v>68</v>
      </c>
      <c r="H402" s="134" t="s">
        <v>3429</v>
      </c>
      <c r="I402" s="134" t="s">
        <v>2538</v>
      </c>
      <c r="J402" s="134" t="s">
        <v>3360</v>
      </c>
      <c r="K402" s="134" t="s">
        <v>24</v>
      </c>
      <c r="L402" s="134" t="s">
        <v>2187</v>
      </c>
      <c r="M402" s="143" t="e">
        <f>VLOOKUP(B402,#REF!,8,FALSE)</f>
        <v>#REF!</v>
      </c>
      <c r="N402" s="135" t="e">
        <f>VLOOKUP(B402,#REF!,14,FALSE)</f>
        <v>#REF!</v>
      </c>
      <c r="O402" s="143" t="e">
        <f>VLOOKUP(B402,#REF!,9,FALSE)</f>
        <v>#REF!</v>
      </c>
      <c r="P402" s="143" t="str">
        <f t="shared" si="26"/>
        <v>-</v>
      </c>
      <c r="Q402" s="135" t="e">
        <f>VLOOKUP(C402,#REF!,14,FALSE)</f>
        <v>#REF!</v>
      </c>
      <c r="R402" s="143" t="e">
        <f>VLOOKUP(C402,#REF!,9,FALSE)</f>
        <v>#REF!</v>
      </c>
      <c r="S402" s="143" t="str">
        <f t="shared" si="27"/>
        <v>-</v>
      </c>
      <c r="T402" s="135" t="e">
        <f>VLOOKUP(C402,#REF!,15,FALSE)</f>
        <v>#REF!</v>
      </c>
      <c r="U402" s="143" t="e">
        <f>VLOOKUP(C402,#REF!,10,FALSE)</f>
        <v>#REF!</v>
      </c>
      <c r="V402" s="143" t="str">
        <f t="shared" si="25"/>
        <v>-</v>
      </c>
      <c r="W402" s="134" t="e">
        <f>VLOOKUP(C402,#REF!,54,FALSE)</f>
        <v>#REF!</v>
      </c>
      <c r="X402" s="134" t="e">
        <f>VLOOKUP(C402,#REF!,47,FALSE)</f>
        <v>#REF!</v>
      </c>
      <c r="Y402" s="134" t="str">
        <f t="shared" si="28"/>
        <v>-</v>
      </c>
    </row>
    <row r="403" spans="2:25" hidden="1">
      <c r="B403" s="134" t="s">
        <v>8534</v>
      </c>
      <c r="C403" s="134" t="s">
        <v>10756</v>
      </c>
      <c r="D403" s="134" t="s">
        <v>7698</v>
      </c>
      <c r="E403" s="134" t="s">
        <v>371</v>
      </c>
      <c r="F403" s="134" t="s">
        <v>71</v>
      </c>
      <c r="G403" s="134" t="s">
        <v>68</v>
      </c>
      <c r="H403" s="134" t="s">
        <v>3429</v>
      </c>
      <c r="I403" s="134" t="s">
        <v>2538</v>
      </c>
      <c r="J403" s="134" t="s">
        <v>3365</v>
      </c>
      <c r="K403" s="134" t="s">
        <v>24</v>
      </c>
      <c r="L403" s="134" t="s">
        <v>2187</v>
      </c>
      <c r="M403" s="143" t="e">
        <f>VLOOKUP(B403,#REF!,8,FALSE)</f>
        <v>#REF!</v>
      </c>
      <c r="N403" s="135" t="e">
        <f>VLOOKUP(B403,#REF!,14,FALSE)</f>
        <v>#REF!</v>
      </c>
      <c r="O403" s="143" t="e">
        <f>VLOOKUP(B403,#REF!,9,FALSE)</f>
        <v>#REF!</v>
      </c>
      <c r="P403" s="143" t="str">
        <f t="shared" si="26"/>
        <v>-</v>
      </c>
      <c r="Q403" s="135" t="e">
        <f>VLOOKUP(C403,#REF!,14,FALSE)</f>
        <v>#REF!</v>
      </c>
      <c r="R403" s="143" t="e">
        <f>VLOOKUP(C403,#REF!,9,FALSE)</f>
        <v>#REF!</v>
      </c>
      <c r="S403" s="143" t="str">
        <f t="shared" si="27"/>
        <v>-</v>
      </c>
      <c r="T403" s="135" t="e">
        <f>VLOOKUP(C403,#REF!,15,FALSE)</f>
        <v>#REF!</v>
      </c>
      <c r="U403" s="143" t="e">
        <f>VLOOKUP(C403,#REF!,10,FALSE)</f>
        <v>#REF!</v>
      </c>
      <c r="V403" s="143" t="str">
        <f t="shared" si="25"/>
        <v>-</v>
      </c>
      <c r="W403" s="134" t="e">
        <f>VLOOKUP(C403,#REF!,54,FALSE)</f>
        <v>#REF!</v>
      </c>
      <c r="X403" s="134" t="e">
        <f>VLOOKUP(C403,#REF!,47,FALSE)</f>
        <v>#REF!</v>
      </c>
      <c r="Y403" s="134" t="str">
        <f t="shared" si="28"/>
        <v>-</v>
      </c>
    </row>
    <row r="404" spans="2:25" hidden="1">
      <c r="B404" s="134" t="s">
        <v>8535</v>
      </c>
      <c r="C404" s="134" t="s">
        <v>10757</v>
      </c>
      <c r="D404" s="134" t="s">
        <v>7698</v>
      </c>
      <c r="E404" s="134" t="s">
        <v>371</v>
      </c>
      <c r="F404" s="134" t="s">
        <v>71</v>
      </c>
      <c r="G404" s="134" t="s">
        <v>68</v>
      </c>
      <c r="H404" s="134" t="s">
        <v>3429</v>
      </c>
      <c r="I404" s="134" t="s">
        <v>2538</v>
      </c>
      <c r="J404" s="134" t="s">
        <v>3370</v>
      </c>
      <c r="K404" s="134" t="s">
        <v>24</v>
      </c>
      <c r="L404" s="134" t="s">
        <v>2187</v>
      </c>
      <c r="M404" s="143" t="e">
        <f>VLOOKUP(B404,#REF!,8,FALSE)</f>
        <v>#REF!</v>
      </c>
      <c r="N404" s="135" t="e">
        <f>VLOOKUP(B404,#REF!,14,FALSE)</f>
        <v>#REF!</v>
      </c>
      <c r="O404" s="143" t="e">
        <f>VLOOKUP(B404,#REF!,9,FALSE)</f>
        <v>#REF!</v>
      </c>
      <c r="P404" s="143" t="str">
        <f t="shared" si="26"/>
        <v>-</v>
      </c>
      <c r="Q404" s="135" t="e">
        <f>VLOOKUP(C404,#REF!,14,FALSE)</f>
        <v>#REF!</v>
      </c>
      <c r="R404" s="143" t="e">
        <f>VLOOKUP(C404,#REF!,9,FALSE)</f>
        <v>#REF!</v>
      </c>
      <c r="S404" s="143" t="str">
        <f t="shared" si="27"/>
        <v>-</v>
      </c>
      <c r="T404" s="135" t="e">
        <f>VLOOKUP(C404,#REF!,15,FALSE)</f>
        <v>#REF!</v>
      </c>
      <c r="U404" s="143" t="e">
        <f>VLOOKUP(C404,#REF!,10,FALSE)</f>
        <v>#REF!</v>
      </c>
      <c r="V404" s="143" t="str">
        <f t="shared" si="25"/>
        <v>-</v>
      </c>
      <c r="W404" s="134" t="e">
        <f>VLOOKUP(C404,#REF!,54,FALSE)</f>
        <v>#REF!</v>
      </c>
      <c r="X404" s="134" t="e">
        <f>VLOOKUP(C404,#REF!,47,FALSE)</f>
        <v>#REF!</v>
      </c>
      <c r="Y404" s="134" t="str">
        <f t="shared" si="28"/>
        <v>-</v>
      </c>
    </row>
    <row r="405" spans="2:25" hidden="1">
      <c r="B405" s="134" t="s">
        <v>8536</v>
      </c>
      <c r="C405" s="134" t="s">
        <v>10758</v>
      </c>
      <c r="D405" s="134" t="s">
        <v>7698</v>
      </c>
      <c r="E405" s="134" t="s">
        <v>371</v>
      </c>
      <c r="F405" s="134" t="s">
        <v>71</v>
      </c>
      <c r="G405" s="134" t="s">
        <v>68</v>
      </c>
      <c r="H405" s="134" t="s">
        <v>3447</v>
      </c>
      <c r="I405" s="134" t="s">
        <v>2538</v>
      </c>
      <c r="J405" s="134" t="s">
        <v>3353</v>
      </c>
      <c r="K405" s="134" t="s">
        <v>24</v>
      </c>
      <c r="L405" s="134" t="s">
        <v>2187</v>
      </c>
      <c r="M405" s="143" t="e">
        <f>VLOOKUP(B405,#REF!,8,FALSE)</f>
        <v>#REF!</v>
      </c>
      <c r="N405" s="135" t="e">
        <f>VLOOKUP(B405,#REF!,14,FALSE)</f>
        <v>#REF!</v>
      </c>
      <c r="O405" s="143" t="e">
        <f>VLOOKUP(B405,#REF!,9,FALSE)</f>
        <v>#REF!</v>
      </c>
      <c r="P405" s="143" t="str">
        <f t="shared" si="26"/>
        <v>-</v>
      </c>
      <c r="Q405" s="135" t="e">
        <f>VLOOKUP(C405,#REF!,14,FALSE)</f>
        <v>#REF!</v>
      </c>
      <c r="R405" s="143" t="e">
        <f>VLOOKUP(C405,#REF!,9,FALSE)</f>
        <v>#REF!</v>
      </c>
      <c r="S405" s="143" t="str">
        <f t="shared" si="27"/>
        <v>-</v>
      </c>
      <c r="T405" s="135" t="e">
        <f>VLOOKUP(C405,#REF!,15,FALSE)</f>
        <v>#REF!</v>
      </c>
      <c r="U405" s="143" t="e">
        <f>VLOOKUP(C405,#REF!,10,FALSE)</f>
        <v>#REF!</v>
      </c>
      <c r="V405" s="143" t="str">
        <f t="shared" si="25"/>
        <v>-</v>
      </c>
      <c r="W405" s="134" t="e">
        <f>VLOOKUP(C405,#REF!,54,FALSE)</f>
        <v>#REF!</v>
      </c>
      <c r="X405" s="134" t="e">
        <f>VLOOKUP(C405,#REF!,47,FALSE)</f>
        <v>#REF!</v>
      </c>
      <c r="Y405" s="134" t="str">
        <f t="shared" si="28"/>
        <v>-</v>
      </c>
    </row>
    <row r="406" spans="2:25" hidden="1">
      <c r="B406" s="134" t="s">
        <v>8537</v>
      </c>
      <c r="C406" s="134" t="s">
        <v>10759</v>
      </c>
      <c r="D406" s="134" t="s">
        <v>7698</v>
      </c>
      <c r="E406" s="134" t="s">
        <v>371</v>
      </c>
      <c r="F406" s="134" t="s">
        <v>71</v>
      </c>
      <c r="G406" s="134" t="s">
        <v>68</v>
      </c>
      <c r="H406" s="134" t="s">
        <v>3447</v>
      </c>
      <c r="I406" s="134" t="s">
        <v>2538</v>
      </c>
      <c r="J406" s="134" t="s">
        <v>3360</v>
      </c>
      <c r="K406" s="134" t="s">
        <v>24</v>
      </c>
      <c r="L406" s="134" t="s">
        <v>2187</v>
      </c>
      <c r="M406" s="143" t="e">
        <f>VLOOKUP(B406,#REF!,8,FALSE)</f>
        <v>#REF!</v>
      </c>
      <c r="N406" s="135" t="e">
        <f>VLOOKUP(B406,#REF!,14,FALSE)</f>
        <v>#REF!</v>
      </c>
      <c r="O406" s="143" t="e">
        <f>VLOOKUP(B406,#REF!,9,FALSE)</f>
        <v>#REF!</v>
      </c>
      <c r="P406" s="143" t="str">
        <f t="shared" si="26"/>
        <v>-</v>
      </c>
      <c r="Q406" s="135" t="e">
        <f>VLOOKUP(C406,#REF!,14,FALSE)</f>
        <v>#REF!</v>
      </c>
      <c r="R406" s="143" t="e">
        <f>VLOOKUP(C406,#REF!,9,FALSE)</f>
        <v>#REF!</v>
      </c>
      <c r="S406" s="143" t="str">
        <f t="shared" si="27"/>
        <v>-</v>
      </c>
      <c r="T406" s="135" t="e">
        <f>VLOOKUP(C406,#REF!,15,FALSE)</f>
        <v>#REF!</v>
      </c>
      <c r="U406" s="143" t="e">
        <f>VLOOKUP(C406,#REF!,10,FALSE)</f>
        <v>#REF!</v>
      </c>
      <c r="V406" s="143" t="str">
        <f t="shared" si="25"/>
        <v>-</v>
      </c>
      <c r="W406" s="134" t="e">
        <f>VLOOKUP(C406,#REF!,54,FALSE)</f>
        <v>#REF!</v>
      </c>
      <c r="X406" s="134" t="e">
        <f>VLOOKUP(C406,#REF!,47,FALSE)</f>
        <v>#REF!</v>
      </c>
      <c r="Y406" s="134" t="str">
        <f t="shared" si="28"/>
        <v>-</v>
      </c>
    </row>
    <row r="407" spans="2:25" hidden="1">
      <c r="B407" s="134" t="s">
        <v>8538</v>
      </c>
      <c r="C407" s="134" t="s">
        <v>10760</v>
      </c>
      <c r="D407" s="134" t="s">
        <v>7698</v>
      </c>
      <c r="E407" s="134" t="s">
        <v>371</v>
      </c>
      <c r="F407" s="134" t="s">
        <v>71</v>
      </c>
      <c r="G407" s="134" t="s">
        <v>68</v>
      </c>
      <c r="H407" s="134" t="s">
        <v>3447</v>
      </c>
      <c r="I407" s="134" t="s">
        <v>2538</v>
      </c>
      <c r="J407" s="134" t="s">
        <v>3365</v>
      </c>
      <c r="K407" s="134" t="s">
        <v>24</v>
      </c>
      <c r="L407" s="134" t="s">
        <v>2187</v>
      </c>
      <c r="M407" s="143" t="e">
        <f>VLOOKUP(B407,#REF!,8,FALSE)</f>
        <v>#REF!</v>
      </c>
      <c r="N407" s="135" t="e">
        <f>VLOOKUP(B407,#REF!,14,FALSE)</f>
        <v>#REF!</v>
      </c>
      <c r="O407" s="143" t="e">
        <f>VLOOKUP(B407,#REF!,9,FALSE)</f>
        <v>#REF!</v>
      </c>
      <c r="P407" s="143" t="str">
        <f t="shared" si="26"/>
        <v>-</v>
      </c>
      <c r="Q407" s="135" t="e">
        <f>VLOOKUP(C407,#REF!,14,FALSE)</f>
        <v>#REF!</v>
      </c>
      <c r="R407" s="143" t="e">
        <f>VLOOKUP(C407,#REF!,9,FALSE)</f>
        <v>#REF!</v>
      </c>
      <c r="S407" s="143" t="str">
        <f t="shared" si="27"/>
        <v>-</v>
      </c>
      <c r="T407" s="135" t="e">
        <f>VLOOKUP(C407,#REF!,15,FALSE)</f>
        <v>#REF!</v>
      </c>
      <c r="U407" s="143" t="e">
        <f>VLOOKUP(C407,#REF!,10,FALSE)</f>
        <v>#REF!</v>
      </c>
      <c r="V407" s="143" t="str">
        <f t="shared" si="25"/>
        <v>-</v>
      </c>
      <c r="W407" s="134" t="e">
        <f>VLOOKUP(C407,#REF!,54,FALSE)</f>
        <v>#REF!</v>
      </c>
      <c r="X407" s="134" t="e">
        <f>VLOOKUP(C407,#REF!,47,FALSE)</f>
        <v>#REF!</v>
      </c>
      <c r="Y407" s="134" t="str">
        <f t="shared" si="28"/>
        <v>-</v>
      </c>
    </row>
    <row r="408" spans="2:25" hidden="1">
      <c r="B408" s="134" t="s">
        <v>8539</v>
      </c>
      <c r="C408" s="134" t="s">
        <v>10761</v>
      </c>
      <c r="D408" s="134" t="s">
        <v>7698</v>
      </c>
      <c r="E408" s="134" t="s">
        <v>371</v>
      </c>
      <c r="F408" s="134" t="s">
        <v>71</v>
      </c>
      <c r="G408" s="134" t="s">
        <v>68</v>
      </c>
      <c r="H408" s="134" t="s">
        <v>3447</v>
      </c>
      <c r="I408" s="134" t="s">
        <v>2538</v>
      </c>
      <c r="J408" s="134" t="s">
        <v>3370</v>
      </c>
      <c r="K408" s="134" t="s">
        <v>24</v>
      </c>
      <c r="L408" s="134" t="s">
        <v>2187</v>
      </c>
      <c r="M408" s="143" t="e">
        <f>VLOOKUP(B408,#REF!,8,FALSE)</f>
        <v>#REF!</v>
      </c>
      <c r="N408" s="135" t="e">
        <f>VLOOKUP(B408,#REF!,14,FALSE)</f>
        <v>#REF!</v>
      </c>
      <c r="O408" s="143" t="e">
        <f>VLOOKUP(B408,#REF!,9,FALSE)</f>
        <v>#REF!</v>
      </c>
      <c r="P408" s="143" t="str">
        <f t="shared" si="26"/>
        <v>-</v>
      </c>
      <c r="Q408" s="135" t="e">
        <f>VLOOKUP(C408,#REF!,14,FALSE)</f>
        <v>#REF!</v>
      </c>
      <c r="R408" s="143" t="e">
        <f>VLOOKUP(C408,#REF!,9,FALSE)</f>
        <v>#REF!</v>
      </c>
      <c r="S408" s="143" t="str">
        <f t="shared" si="27"/>
        <v>-</v>
      </c>
      <c r="T408" s="135" t="e">
        <f>VLOOKUP(C408,#REF!,15,FALSE)</f>
        <v>#REF!</v>
      </c>
      <c r="U408" s="143" t="e">
        <f>VLOOKUP(C408,#REF!,10,FALSE)</f>
        <v>#REF!</v>
      </c>
      <c r="V408" s="143" t="str">
        <f t="shared" si="25"/>
        <v>-</v>
      </c>
      <c r="W408" s="134" t="e">
        <f>VLOOKUP(C408,#REF!,54,FALSE)</f>
        <v>#REF!</v>
      </c>
      <c r="X408" s="134" t="e">
        <f>VLOOKUP(C408,#REF!,47,FALSE)</f>
        <v>#REF!</v>
      </c>
      <c r="Y408" s="134" t="str">
        <f t="shared" si="28"/>
        <v>-</v>
      </c>
    </row>
    <row r="409" spans="2:25" hidden="1">
      <c r="B409" s="134" t="s">
        <v>8540</v>
      </c>
      <c r="C409" s="134" t="s">
        <v>10762</v>
      </c>
      <c r="D409" s="134" t="s">
        <v>7698</v>
      </c>
      <c r="E409" s="134" t="s">
        <v>371</v>
      </c>
      <c r="F409" s="134" t="s">
        <v>71</v>
      </c>
      <c r="G409" s="134" t="s">
        <v>68</v>
      </c>
      <c r="H409" s="134" t="s">
        <v>3465</v>
      </c>
      <c r="I409" s="134" t="s">
        <v>2538</v>
      </c>
      <c r="J409" s="134" t="s">
        <v>3353</v>
      </c>
      <c r="K409" s="134" t="s">
        <v>24</v>
      </c>
      <c r="L409" s="134" t="s">
        <v>2187</v>
      </c>
      <c r="M409" s="143" t="e">
        <f>VLOOKUP(B409,#REF!,8,FALSE)</f>
        <v>#REF!</v>
      </c>
      <c r="N409" s="135" t="e">
        <f>VLOOKUP(B409,#REF!,14,FALSE)</f>
        <v>#REF!</v>
      </c>
      <c r="O409" s="143" t="e">
        <f>VLOOKUP(B409,#REF!,9,FALSE)</f>
        <v>#REF!</v>
      </c>
      <c r="P409" s="143" t="str">
        <f t="shared" si="26"/>
        <v>-</v>
      </c>
      <c r="Q409" s="135" t="e">
        <f>VLOOKUP(C409,#REF!,14,FALSE)</f>
        <v>#REF!</v>
      </c>
      <c r="R409" s="143" t="e">
        <f>VLOOKUP(C409,#REF!,9,FALSE)</f>
        <v>#REF!</v>
      </c>
      <c r="S409" s="143" t="str">
        <f t="shared" si="27"/>
        <v>-</v>
      </c>
      <c r="T409" s="135" t="e">
        <f>VLOOKUP(C409,#REF!,15,FALSE)</f>
        <v>#REF!</v>
      </c>
      <c r="U409" s="143" t="e">
        <f>VLOOKUP(C409,#REF!,10,FALSE)</f>
        <v>#REF!</v>
      </c>
      <c r="V409" s="143" t="str">
        <f t="shared" si="25"/>
        <v>-</v>
      </c>
      <c r="W409" s="134" t="e">
        <f>VLOOKUP(C409,#REF!,54,FALSE)</f>
        <v>#REF!</v>
      </c>
      <c r="X409" s="134" t="e">
        <f>VLOOKUP(C409,#REF!,47,FALSE)</f>
        <v>#REF!</v>
      </c>
      <c r="Y409" s="134" t="str">
        <f t="shared" si="28"/>
        <v>-</v>
      </c>
    </row>
    <row r="410" spans="2:25" hidden="1">
      <c r="B410" s="134" t="s">
        <v>8541</v>
      </c>
      <c r="C410" s="134" t="s">
        <v>10763</v>
      </c>
      <c r="D410" s="134" t="s">
        <v>7698</v>
      </c>
      <c r="E410" s="134" t="s">
        <v>371</v>
      </c>
      <c r="F410" s="134" t="s">
        <v>71</v>
      </c>
      <c r="G410" s="134" t="s">
        <v>68</v>
      </c>
      <c r="H410" s="134" t="s">
        <v>3465</v>
      </c>
      <c r="I410" s="134" t="s">
        <v>2538</v>
      </c>
      <c r="J410" s="134" t="s">
        <v>3360</v>
      </c>
      <c r="K410" s="134" t="s">
        <v>24</v>
      </c>
      <c r="L410" s="134" t="s">
        <v>2187</v>
      </c>
      <c r="M410" s="143" t="e">
        <f>VLOOKUP(B410,#REF!,8,FALSE)</f>
        <v>#REF!</v>
      </c>
      <c r="N410" s="135" t="e">
        <f>VLOOKUP(B410,#REF!,14,FALSE)</f>
        <v>#REF!</v>
      </c>
      <c r="O410" s="143" t="e">
        <f>VLOOKUP(B410,#REF!,9,FALSE)</f>
        <v>#REF!</v>
      </c>
      <c r="P410" s="143" t="str">
        <f t="shared" si="26"/>
        <v>-</v>
      </c>
      <c r="Q410" s="135" t="e">
        <f>VLOOKUP(C410,#REF!,14,FALSE)</f>
        <v>#REF!</v>
      </c>
      <c r="R410" s="143" t="e">
        <f>VLOOKUP(C410,#REF!,9,FALSE)</f>
        <v>#REF!</v>
      </c>
      <c r="S410" s="143" t="str">
        <f t="shared" si="27"/>
        <v>-</v>
      </c>
      <c r="T410" s="135" t="e">
        <f>VLOOKUP(C410,#REF!,15,FALSE)</f>
        <v>#REF!</v>
      </c>
      <c r="U410" s="143" t="e">
        <f>VLOOKUP(C410,#REF!,10,FALSE)</f>
        <v>#REF!</v>
      </c>
      <c r="V410" s="143" t="str">
        <f t="shared" si="25"/>
        <v>-</v>
      </c>
      <c r="W410" s="134" t="e">
        <f>VLOOKUP(C410,#REF!,54,FALSE)</f>
        <v>#REF!</v>
      </c>
      <c r="X410" s="134" t="e">
        <f>VLOOKUP(C410,#REF!,47,FALSE)</f>
        <v>#REF!</v>
      </c>
      <c r="Y410" s="134" t="str">
        <f t="shared" si="28"/>
        <v>-</v>
      </c>
    </row>
    <row r="411" spans="2:25" hidden="1">
      <c r="B411" s="134" t="s">
        <v>8542</v>
      </c>
      <c r="C411" s="134" t="s">
        <v>10764</v>
      </c>
      <c r="D411" s="134" t="s">
        <v>7698</v>
      </c>
      <c r="E411" s="134" t="s">
        <v>371</v>
      </c>
      <c r="F411" s="134" t="s">
        <v>71</v>
      </c>
      <c r="G411" s="134" t="s">
        <v>68</v>
      </c>
      <c r="H411" s="134" t="s">
        <v>3465</v>
      </c>
      <c r="I411" s="134" t="s">
        <v>2538</v>
      </c>
      <c r="J411" s="134" t="s">
        <v>3365</v>
      </c>
      <c r="K411" s="134" t="s">
        <v>24</v>
      </c>
      <c r="L411" s="134" t="s">
        <v>2187</v>
      </c>
      <c r="M411" s="143" t="e">
        <f>VLOOKUP(B411,#REF!,8,FALSE)</f>
        <v>#REF!</v>
      </c>
      <c r="N411" s="135" t="e">
        <f>VLOOKUP(B411,#REF!,14,FALSE)</f>
        <v>#REF!</v>
      </c>
      <c r="O411" s="143" t="e">
        <f>VLOOKUP(B411,#REF!,9,FALSE)</f>
        <v>#REF!</v>
      </c>
      <c r="P411" s="143" t="str">
        <f t="shared" si="26"/>
        <v>-</v>
      </c>
      <c r="Q411" s="135" t="e">
        <f>VLOOKUP(C411,#REF!,14,FALSE)</f>
        <v>#REF!</v>
      </c>
      <c r="R411" s="143" t="e">
        <f>VLOOKUP(C411,#REF!,9,FALSE)</f>
        <v>#REF!</v>
      </c>
      <c r="S411" s="143" t="str">
        <f t="shared" si="27"/>
        <v>-</v>
      </c>
      <c r="T411" s="135" t="e">
        <f>VLOOKUP(C411,#REF!,15,FALSE)</f>
        <v>#REF!</v>
      </c>
      <c r="U411" s="143" t="e">
        <f>VLOOKUP(C411,#REF!,10,FALSE)</f>
        <v>#REF!</v>
      </c>
      <c r="V411" s="143" t="str">
        <f t="shared" si="25"/>
        <v>-</v>
      </c>
      <c r="W411" s="134" t="e">
        <f>VLOOKUP(C411,#REF!,54,FALSE)</f>
        <v>#REF!</v>
      </c>
      <c r="X411" s="134" t="e">
        <f>VLOOKUP(C411,#REF!,47,FALSE)</f>
        <v>#REF!</v>
      </c>
      <c r="Y411" s="134" t="str">
        <f t="shared" si="28"/>
        <v>-</v>
      </c>
    </row>
    <row r="412" spans="2:25" hidden="1">
      <c r="B412" s="134" t="s">
        <v>8543</v>
      </c>
      <c r="C412" s="134" t="s">
        <v>10765</v>
      </c>
      <c r="D412" s="134" t="s">
        <v>7698</v>
      </c>
      <c r="E412" s="134" t="s">
        <v>371</v>
      </c>
      <c r="F412" s="134" t="s">
        <v>71</v>
      </c>
      <c r="G412" s="134" t="s">
        <v>68</v>
      </c>
      <c r="H412" s="134" t="s">
        <v>3465</v>
      </c>
      <c r="I412" s="134" t="s">
        <v>2538</v>
      </c>
      <c r="J412" s="134" t="s">
        <v>3370</v>
      </c>
      <c r="K412" s="134" t="s">
        <v>24</v>
      </c>
      <c r="L412" s="134" t="s">
        <v>2187</v>
      </c>
      <c r="M412" s="143" t="e">
        <f>VLOOKUP(B412,#REF!,8,FALSE)</f>
        <v>#REF!</v>
      </c>
      <c r="N412" s="135" t="e">
        <f>VLOOKUP(B412,#REF!,14,FALSE)</f>
        <v>#REF!</v>
      </c>
      <c r="O412" s="143" t="e">
        <f>VLOOKUP(B412,#REF!,9,FALSE)</f>
        <v>#REF!</v>
      </c>
      <c r="P412" s="143" t="str">
        <f t="shared" si="26"/>
        <v>-</v>
      </c>
      <c r="Q412" s="135" t="e">
        <f>VLOOKUP(C412,#REF!,14,FALSE)</f>
        <v>#REF!</v>
      </c>
      <c r="R412" s="143" t="e">
        <f>VLOOKUP(C412,#REF!,9,FALSE)</f>
        <v>#REF!</v>
      </c>
      <c r="S412" s="143" t="str">
        <f t="shared" si="27"/>
        <v>-</v>
      </c>
      <c r="T412" s="135" t="e">
        <f>VLOOKUP(C412,#REF!,15,FALSE)</f>
        <v>#REF!</v>
      </c>
      <c r="U412" s="143" t="e">
        <f>VLOOKUP(C412,#REF!,10,FALSE)</f>
        <v>#REF!</v>
      </c>
      <c r="V412" s="143" t="str">
        <f t="shared" si="25"/>
        <v>-</v>
      </c>
      <c r="W412" s="134" t="e">
        <f>VLOOKUP(C412,#REF!,54,FALSE)</f>
        <v>#REF!</v>
      </c>
      <c r="X412" s="134" t="e">
        <f>VLOOKUP(C412,#REF!,47,FALSE)</f>
        <v>#REF!</v>
      </c>
      <c r="Y412" s="134" t="str">
        <f t="shared" si="28"/>
        <v>-</v>
      </c>
    </row>
    <row r="413" spans="2:25" hidden="1">
      <c r="B413" s="134" t="s">
        <v>8544</v>
      </c>
      <c r="C413" s="134" t="s">
        <v>10766</v>
      </c>
      <c r="D413" s="134" t="s">
        <v>7698</v>
      </c>
      <c r="E413" s="134" t="s">
        <v>371</v>
      </c>
      <c r="F413" s="134" t="s">
        <v>71</v>
      </c>
      <c r="G413" s="134" t="s">
        <v>68</v>
      </c>
      <c r="H413" s="134" t="s">
        <v>3483</v>
      </c>
      <c r="I413" s="134" t="s">
        <v>2538</v>
      </c>
      <c r="J413" s="134" t="s">
        <v>3353</v>
      </c>
      <c r="K413" s="134" t="s">
        <v>24</v>
      </c>
      <c r="L413" s="134" t="s">
        <v>2187</v>
      </c>
      <c r="M413" s="143" t="e">
        <f>VLOOKUP(B413,#REF!,8,FALSE)</f>
        <v>#REF!</v>
      </c>
      <c r="N413" s="135" t="e">
        <f>VLOOKUP(B413,#REF!,14,FALSE)</f>
        <v>#REF!</v>
      </c>
      <c r="O413" s="143" t="e">
        <f>VLOOKUP(B413,#REF!,9,FALSE)</f>
        <v>#REF!</v>
      </c>
      <c r="P413" s="143" t="str">
        <f t="shared" si="26"/>
        <v>-</v>
      </c>
      <c r="Q413" s="135" t="e">
        <f>VLOOKUP(C413,#REF!,14,FALSE)</f>
        <v>#REF!</v>
      </c>
      <c r="R413" s="143" t="e">
        <f>VLOOKUP(C413,#REF!,9,FALSE)</f>
        <v>#REF!</v>
      </c>
      <c r="S413" s="143" t="str">
        <f t="shared" si="27"/>
        <v>-</v>
      </c>
      <c r="T413" s="135" t="e">
        <f>VLOOKUP(C413,#REF!,15,FALSE)</f>
        <v>#REF!</v>
      </c>
      <c r="U413" s="143" t="e">
        <f>VLOOKUP(C413,#REF!,10,FALSE)</f>
        <v>#REF!</v>
      </c>
      <c r="V413" s="143" t="str">
        <f t="shared" si="25"/>
        <v>-</v>
      </c>
      <c r="W413" s="134" t="e">
        <f>VLOOKUP(C413,#REF!,54,FALSE)</f>
        <v>#REF!</v>
      </c>
      <c r="X413" s="134" t="e">
        <f>VLOOKUP(C413,#REF!,47,FALSE)</f>
        <v>#REF!</v>
      </c>
      <c r="Y413" s="134" t="str">
        <f t="shared" si="28"/>
        <v>-</v>
      </c>
    </row>
    <row r="414" spans="2:25" hidden="1">
      <c r="B414" s="134" t="s">
        <v>8545</v>
      </c>
      <c r="C414" s="134" t="s">
        <v>10767</v>
      </c>
      <c r="D414" s="134" t="s">
        <v>7698</v>
      </c>
      <c r="E414" s="134" t="s">
        <v>371</v>
      </c>
      <c r="F414" s="134" t="s">
        <v>71</v>
      </c>
      <c r="G414" s="134" t="s">
        <v>68</v>
      </c>
      <c r="H414" s="134" t="s">
        <v>3483</v>
      </c>
      <c r="I414" s="134" t="s">
        <v>2538</v>
      </c>
      <c r="J414" s="134" t="s">
        <v>3360</v>
      </c>
      <c r="K414" s="134" t="s">
        <v>24</v>
      </c>
      <c r="L414" s="134" t="s">
        <v>2187</v>
      </c>
      <c r="M414" s="143" t="e">
        <f>VLOOKUP(B414,#REF!,8,FALSE)</f>
        <v>#REF!</v>
      </c>
      <c r="N414" s="135" t="e">
        <f>VLOOKUP(B414,#REF!,14,FALSE)</f>
        <v>#REF!</v>
      </c>
      <c r="O414" s="143" t="e">
        <f>VLOOKUP(B414,#REF!,9,FALSE)</f>
        <v>#REF!</v>
      </c>
      <c r="P414" s="143" t="str">
        <f t="shared" si="26"/>
        <v>-</v>
      </c>
      <c r="Q414" s="135" t="e">
        <f>VLOOKUP(C414,#REF!,14,FALSE)</f>
        <v>#REF!</v>
      </c>
      <c r="R414" s="143" t="e">
        <f>VLOOKUP(C414,#REF!,9,FALSE)</f>
        <v>#REF!</v>
      </c>
      <c r="S414" s="143" t="str">
        <f t="shared" si="27"/>
        <v>-</v>
      </c>
      <c r="T414" s="135" t="e">
        <f>VLOOKUP(C414,#REF!,15,FALSE)</f>
        <v>#REF!</v>
      </c>
      <c r="U414" s="143" t="e">
        <f>VLOOKUP(C414,#REF!,10,FALSE)</f>
        <v>#REF!</v>
      </c>
      <c r="V414" s="143" t="str">
        <f t="shared" si="25"/>
        <v>-</v>
      </c>
      <c r="W414" s="134" t="e">
        <f>VLOOKUP(C414,#REF!,54,FALSE)</f>
        <v>#REF!</v>
      </c>
      <c r="X414" s="134" t="e">
        <f>VLOOKUP(C414,#REF!,47,FALSE)</f>
        <v>#REF!</v>
      </c>
      <c r="Y414" s="134" t="str">
        <f t="shared" si="28"/>
        <v>-</v>
      </c>
    </row>
    <row r="415" spans="2:25" hidden="1">
      <c r="B415" s="134" t="s">
        <v>8546</v>
      </c>
      <c r="C415" s="134" t="s">
        <v>10768</v>
      </c>
      <c r="D415" s="134" t="s">
        <v>7698</v>
      </c>
      <c r="E415" s="134" t="s">
        <v>371</v>
      </c>
      <c r="F415" s="134" t="s">
        <v>71</v>
      </c>
      <c r="G415" s="134" t="s">
        <v>68</v>
      </c>
      <c r="H415" s="134" t="s">
        <v>3483</v>
      </c>
      <c r="I415" s="134" t="s">
        <v>2538</v>
      </c>
      <c r="J415" s="134" t="s">
        <v>3365</v>
      </c>
      <c r="K415" s="134" t="s">
        <v>24</v>
      </c>
      <c r="L415" s="134" t="s">
        <v>2187</v>
      </c>
      <c r="M415" s="143" t="e">
        <f>VLOOKUP(B415,#REF!,8,FALSE)</f>
        <v>#REF!</v>
      </c>
      <c r="N415" s="135" t="e">
        <f>VLOOKUP(B415,#REF!,14,FALSE)</f>
        <v>#REF!</v>
      </c>
      <c r="O415" s="143" t="e">
        <f>VLOOKUP(B415,#REF!,9,FALSE)</f>
        <v>#REF!</v>
      </c>
      <c r="P415" s="143" t="str">
        <f t="shared" si="26"/>
        <v>-</v>
      </c>
      <c r="Q415" s="135" t="e">
        <f>VLOOKUP(C415,#REF!,14,FALSE)</f>
        <v>#REF!</v>
      </c>
      <c r="R415" s="143" t="e">
        <f>VLOOKUP(C415,#REF!,9,FALSE)</f>
        <v>#REF!</v>
      </c>
      <c r="S415" s="143" t="str">
        <f t="shared" si="27"/>
        <v>-</v>
      </c>
      <c r="T415" s="135" t="e">
        <f>VLOOKUP(C415,#REF!,15,FALSE)</f>
        <v>#REF!</v>
      </c>
      <c r="U415" s="143" t="e">
        <f>VLOOKUP(C415,#REF!,10,FALSE)</f>
        <v>#REF!</v>
      </c>
      <c r="V415" s="143" t="str">
        <f t="shared" si="25"/>
        <v>-</v>
      </c>
      <c r="W415" s="134" t="e">
        <f>VLOOKUP(C415,#REF!,54,FALSE)</f>
        <v>#REF!</v>
      </c>
      <c r="X415" s="134" t="e">
        <f>VLOOKUP(C415,#REF!,47,FALSE)</f>
        <v>#REF!</v>
      </c>
      <c r="Y415" s="134" t="str">
        <f t="shared" si="28"/>
        <v>-</v>
      </c>
    </row>
    <row r="416" spans="2:25" hidden="1">
      <c r="B416" s="134" t="s">
        <v>8547</v>
      </c>
      <c r="C416" s="134" t="s">
        <v>10769</v>
      </c>
      <c r="D416" s="134" t="s">
        <v>7698</v>
      </c>
      <c r="E416" s="134" t="s">
        <v>371</v>
      </c>
      <c r="F416" s="134" t="s">
        <v>71</v>
      </c>
      <c r="G416" s="134" t="s">
        <v>68</v>
      </c>
      <c r="H416" s="134" t="s">
        <v>3483</v>
      </c>
      <c r="I416" s="134" t="s">
        <v>2538</v>
      </c>
      <c r="J416" s="134" t="s">
        <v>3370</v>
      </c>
      <c r="K416" s="134" t="s">
        <v>24</v>
      </c>
      <c r="L416" s="134" t="s">
        <v>2187</v>
      </c>
      <c r="M416" s="143" t="e">
        <f>VLOOKUP(B416,#REF!,8,FALSE)</f>
        <v>#REF!</v>
      </c>
      <c r="N416" s="135" t="e">
        <f>VLOOKUP(B416,#REF!,14,FALSE)</f>
        <v>#REF!</v>
      </c>
      <c r="O416" s="143" t="e">
        <f>VLOOKUP(B416,#REF!,9,FALSE)</f>
        <v>#REF!</v>
      </c>
      <c r="P416" s="143" t="str">
        <f t="shared" si="26"/>
        <v>-</v>
      </c>
      <c r="Q416" s="135" t="e">
        <f>VLOOKUP(C416,#REF!,14,FALSE)</f>
        <v>#REF!</v>
      </c>
      <c r="R416" s="143" t="e">
        <f>VLOOKUP(C416,#REF!,9,FALSE)</f>
        <v>#REF!</v>
      </c>
      <c r="S416" s="143" t="str">
        <f t="shared" si="27"/>
        <v>-</v>
      </c>
      <c r="T416" s="135" t="e">
        <f>VLOOKUP(C416,#REF!,15,FALSE)</f>
        <v>#REF!</v>
      </c>
      <c r="U416" s="143" t="e">
        <f>VLOOKUP(C416,#REF!,10,FALSE)</f>
        <v>#REF!</v>
      </c>
      <c r="V416" s="143" t="str">
        <f t="shared" si="25"/>
        <v>-</v>
      </c>
      <c r="W416" s="134" t="e">
        <f>VLOOKUP(C416,#REF!,54,FALSE)</f>
        <v>#REF!</v>
      </c>
      <c r="X416" s="134" t="e">
        <f>VLOOKUP(C416,#REF!,47,FALSE)</f>
        <v>#REF!</v>
      </c>
      <c r="Y416" s="134" t="str">
        <f t="shared" si="28"/>
        <v>-</v>
      </c>
    </row>
    <row r="417" spans="2:25" hidden="1">
      <c r="B417" s="134" t="s">
        <v>8548</v>
      </c>
      <c r="C417" s="134" t="s">
        <v>10770</v>
      </c>
      <c r="D417" s="134" t="s">
        <v>7698</v>
      </c>
      <c r="E417" s="134" t="s">
        <v>371</v>
      </c>
      <c r="F417" s="134" t="s">
        <v>71</v>
      </c>
      <c r="G417" s="134" t="s">
        <v>68</v>
      </c>
      <c r="H417" s="134" t="s">
        <v>3501</v>
      </c>
      <c r="I417" s="134" t="s">
        <v>2538</v>
      </c>
      <c r="J417" s="134" t="s">
        <v>3353</v>
      </c>
      <c r="K417" s="134" t="s">
        <v>24</v>
      </c>
      <c r="L417" s="134" t="s">
        <v>2187</v>
      </c>
      <c r="M417" s="143" t="e">
        <f>VLOOKUP(B417,#REF!,8,FALSE)</f>
        <v>#REF!</v>
      </c>
      <c r="N417" s="135" t="e">
        <f>VLOOKUP(B417,#REF!,14,FALSE)</f>
        <v>#REF!</v>
      </c>
      <c r="O417" s="143" t="e">
        <f>VLOOKUP(B417,#REF!,9,FALSE)</f>
        <v>#REF!</v>
      </c>
      <c r="P417" s="143" t="str">
        <f t="shared" si="26"/>
        <v>-</v>
      </c>
      <c r="Q417" s="135" t="e">
        <f>VLOOKUP(C417,#REF!,14,FALSE)</f>
        <v>#REF!</v>
      </c>
      <c r="R417" s="143" t="e">
        <f>VLOOKUP(C417,#REF!,9,FALSE)</f>
        <v>#REF!</v>
      </c>
      <c r="S417" s="143" t="str">
        <f t="shared" si="27"/>
        <v>-</v>
      </c>
      <c r="T417" s="135" t="e">
        <f>VLOOKUP(C417,#REF!,15,FALSE)</f>
        <v>#REF!</v>
      </c>
      <c r="U417" s="143" t="e">
        <f>VLOOKUP(C417,#REF!,10,FALSE)</f>
        <v>#REF!</v>
      </c>
      <c r="V417" s="143" t="str">
        <f t="shared" si="25"/>
        <v>-</v>
      </c>
      <c r="W417" s="134" t="e">
        <f>VLOOKUP(C417,#REF!,54,FALSE)</f>
        <v>#REF!</v>
      </c>
      <c r="X417" s="134" t="e">
        <f>VLOOKUP(C417,#REF!,47,FALSE)</f>
        <v>#REF!</v>
      </c>
      <c r="Y417" s="134" t="str">
        <f t="shared" si="28"/>
        <v>-</v>
      </c>
    </row>
    <row r="418" spans="2:25" hidden="1">
      <c r="B418" s="134" t="s">
        <v>8549</v>
      </c>
      <c r="C418" s="134" t="s">
        <v>10771</v>
      </c>
      <c r="D418" s="134" t="s">
        <v>7698</v>
      </c>
      <c r="E418" s="134" t="s">
        <v>371</v>
      </c>
      <c r="F418" s="134" t="s">
        <v>71</v>
      </c>
      <c r="G418" s="134" t="s">
        <v>68</v>
      </c>
      <c r="H418" s="134" t="s">
        <v>3501</v>
      </c>
      <c r="I418" s="134" t="s">
        <v>2538</v>
      </c>
      <c r="J418" s="134" t="s">
        <v>3360</v>
      </c>
      <c r="K418" s="134" t="s">
        <v>24</v>
      </c>
      <c r="L418" s="134" t="s">
        <v>2187</v>
      </c>
      <c r="M418" s="143" t="e">
        <f>VLOOKUP(B418,#REF!,8,FALSE)</f>
        <v>#REF!</v>
      </c>
      <c r="N418" s="135" t="e">
        <f>VLOOKUP(B418,#REF!,14,FALSE)</f>
        <v>#REF!</v>
      </c>
      <c r="O418" s="143" t="e">
        <f>VLOOKUP(B418,#REF!,9,FALSE)</f>
        <v>#REF!</v>
      </c>
      <c r="P418" s="143" t="str">
        <f t="shared" si="26"/>
        <v>-</v>
      </c>
      <c r="Q418" s="135" t="e">
        <f>VLOOKUP(C418,#REF!,14,FALSE)</f>
        <v>#REF!</v>
      </c>
      <c r="R418" s="143" t="e">
        <f>VLOOKUP(C418,#REF!,9,FALSE)</f>
        <v>#REF!</v>
      </c>
      <c r="S418" s="143" t="str">
        <f t="shared" si="27"/>
        <v>-</v>
      </c>
      <c r="T418" s="135" t="e">
        <f>VLOOKUP(C418,#REF!,15,FALSE)</f>
        <v>#REF!</v>
      </c>
      <c r="U418" s="143" t="e">
        <f>VLOOKUP(C418,#REF!,10,FALSE)</f>
        <v>#REF!</v>
      </c>
      <c r="V418" s="143" t="str">
        <f t="shared" si="25"/>
        <v>-</v>
      </c>
      <c r="W418" s="134" t="e">
        <f>VLOOKUP(C418,#REF!,54,FALSE)</f>
        <v>#REF!</v>
      </c>
      <c r="X418" s="134" t="e">
        <f>VLOOKUP(C418,#REF!,47,FALSE)</f>
        <v>#REF!</v>
      </c>
      <c r="Y418" s="134" t="str">
        <f t="shared" si="28"/>
        <v>-</v>
      </c>
    </row>
    <row r="419" spans="2:25" hidden="1">
      <c r="B419" s="134" t="s">
        <v>8550</v>
      </c>
      <c r="C419" s="134" t="s">
        <v>10772</v>
      </c>
      <c r="D419" s="134" t="s">
        <v>7698</v>
      </c>
      <c r="E419" s="134" t="s">
        <v>371</v>
      </c>
      <c r="F419" s="134" t="s">
        <v>71</v>
      </c>
      <c r="G419" s="134" t="s">
        <v>68</v>
      </c>
      <c r="H419" s="134" t="s">
        <v>3501</v>
      </c>
      <c r="I419" s="134" t="s">
        <v>2538</v>
      </c>
      <c r="J419" s="134" t="s">
        <v>3365</v>
      </c>
      <c r="K419" s="134" t="s">
        <v>24</v>
      </c>
      <c r="L419" s="134" t="s">
        <v>2187</v>
      </c>
      <c r="M419" s="143" t="e">
        <f>VLOOKUP(B419,#REF!,8,FALSE)</f>
        <v>#REF!</v>
      </c>
      <c r="N419" s="135" t="e">
        <f>VLOOKUP(B419,#REF!,14,FALSE)</f>
        <v>#REF!</v>
      </c>
      <c r="O419" s="143" t="e">
        <f>VLOOKUP(B419,#REF!,9,FALSE)</f>
        <v>#REF!</v>
      </c>
      <c r="P419" s="143" t="str">
        <f t="shared" si="26"/>
        <v>-</v>
      </c>
      <c r="Q419" s="135" t="e">
        <f>VLOOKUP(C419,#REF!,14,FALSE)</f>
        <v>#REF!</v>
      </c>
      <c r="R419" s="143" t="e">
        <f>VLOOKUP(C419,#REF!,9,FALSE)</f>
        <v>#REF!</v>
      </c>
      <c r="S419" s="143" t="str">
        <f t="shared" si="27"/>
        <v>-</v>
      </c>
      <c r="T419" s="135" t="e">
        <f>VLOOKUP(C419,#REF!,15,FALSE)</f>
        <v>#REF!</v>
      </c>
      <c r="U419" s="143" t="e">
        <f>VLOOKUP(C419,#REF!,10,FALSE)</f>
        <v>#REF!</v>
      </c>
      <c r="V419" s="143" t="str">
        <f t="shared" si="25"/>
        <v>-</v>
      </c>
      <c r="W419" s="134" t="e">
        <f>VLOOKUP(C419,#REF!,54,FALSE)</f>
        <v>#REF!</v>
      </c>
      <c r="X419" s="134" t="e">
        <f>VLOOKUP(C419,#REF!,47,FALSE)</f>
        <v>#REF!</v>
      </c>
      <c r="Y419" s="134" t="str">
        <f t="shared" si="28"/>
        <v>-</v>
      </c>
    </row>
    <row r="420" spans="2:25" hidden="1">
      <c r="B420" s="134" t="s">
        <v>8551</v>
      </c>
      <c r="C420" s="134" t="s">
        <v>10773</v>
      </c>
      <c r="D420" s="134" t="s">
        <v>7698</v>
      </c>
      <c r="E420" s="134" t="s">
        <v>371</v>
      </c>
      <c r="F420" s="134" t="s">
        <v>71</v>
      </c>
      <c r="G420" s="134" t="s">
        <v>68</v>
      </c>
      <c r="H420" s="134" t="s">
        <v>3501</v>
      </c>
      <c r="I420" s="134" t="s">
        <v>2538</v>
      </c>
      <c r="J420" s="134" t="s">
        <v>3370</v>
      </c>
      <c r="K420" s="134" t="s">
        <v>24</v>
      </c>
      <c r="L420" s="134" t="s">
        <v>2187</v>
      </c>
      <c r="M420" s="143" t="e">
        <f>VLOOKUP(B420,#REF!,8,FALSE)</f>
        <v>#REF!</v>
      </c>
      <c r="N420" s="135" t="e">
        <f>VLOOKUP(B420,#REF!,14,FALSE)</f>
        <v>#REF!</v>
      </c>
      <c r="O420" s="143" t="e">
        <f>VLOOKUP(B420,#REF!,9,FALSE)</f>
        <v>#REF!</v>
      </c>
      <c r="P420" s="143" t="str">
        <f t="shared" si="26"/>
        <v>-</v>
      </c>
      <c r="Q420" s="135" t="e">
        <f>VLOOKUP(C420,#REF!,14,FALSE)</f>
        <v>#REF!</v>
      </c>
      <c r="R420" s="143" t="e">
        <f>VLOOKUP(C420,#REF!,9,FALSE)</f>
        <v>#REF!</v>
      </c>
      <c r="S420" s="143" t="str">
        <f t="shared" si="27"/>
        <v>-</v>
      </c>
      <c r="T420" s="135" t="e">
        <f>VLOOKUP(C420,#REF!,15,FALSE)</f>
        <v>#REF!</v>
      </c>
      <c r="U420" s="143" t="e">
        <f>VLOOKUP(C420,#REF!,10,FALSE)</f>
        <v>#REF!</v>
      </c>
      <c r="V420" s="143" t="str">
        <f t="shared" si="25"/>
        <v>-</v>
      </c>
      <c r="W420" s="134" t="e">
        <f>VLOOKUP(C420,#REF!,54,FALSE)</f>
        <v>#REF!</v>
      </c>
      <c r="X420" s="134" t="e">
        <f>VLOOKUP(C420,#REF!,47,FALSE)</f>
        <v>#REF!</v>
      </c>
      <c r="Y420" s="134" t="str">
        <f t="shared" si="28"/>
        <v>-</v>
      </c>
    </row>
    <row r="421" spans="2:25" hidden="1">
      <c r="B421" s="134" t="s">
        <v>8552</v>
      </c>
      <c r="C421" s="134" t="s">
        <v>10774</v>
      </c>
      <c r="D421" s="134" t="s">
        <v>7698</v>
      </c>
      <c r="E421" s="134" t="s">
        <v>371</v>
      </c>
      <c r="F421" s="134" t="s">
        <v>71</v>
      </c>
      <c r="G421" s="134" t="s">
        <v>68</v>
      </c>
      <c r="H421" s="134" t="s">
        <v>3519</v>
      </c>
      <c r="I421" s="134" t="s">
        <v>2538</v>
      </c>
      <c r="J421" s="134" t="s">
        <v>3353</v>
      </c>
      <c r="K421" s="134" t="s">
        <v>24</v>
      </c>
      <c r="L421" s="134" t="s">
        <v>2187</v>
      </c>
      <c r="M421" s="143" t="e">
        <f>VLOOKUP(B421,#REF!,8,FALSE)</f>
        <v>#REF!</v>
      </c>
      <c r="N421" s="135" t="e">
        <f>VLOOKUP(B421,#REF!,14,FALSE)</f>
        <v>#REF!</v>
      </c>
      <c r="O421" s="143" t="e">
        <f>VLOOKUP(B421,#REF!,9,FALSE)</f>
        <v>#REF!</v>
      </c>
      <c r="P421" s="143" t="str">
        <f t="shared" si="26"/>
        <v>-</v>
      </c>
      <c r="Q421" s="135" t="e">
        <f>VLOOKUP(C421,#REF!,14,FALSE)</f>
        <v>#REF!</v>
      </c>
      <c r="R421" s="143" t="e">
        <f>VLOOKUP(C421,#REF!,9,FALSE)</f>
        <v>#REF!</v>
      </c>
      <c r="S421" s="143" t="str">
        <f t="shared" si="27"/>
        <v>-</v>
      </c>
      <c r="T421" s="135" t="e">
        <f>VLOOKUP(C421,#REF!,15,FALSE)</f>
        <v>#REF!</v>
      </c>
      <c r="U421" s="143" t="e">
        <f>VLOOKUP(C421,#REF!,10,FALSE)</f>
        <v>#REF!</v>
      </c>
      <c r="V421" s="143" t="str">
        <f t="shared" si="25"/>
        <v>-</v>
      </c>
      <c r="W421" s="134" t="e">
        <f>VLOOKUP(C421,#REF!,54,FALSE)</f>
        <v>#REF!</v>
      </c>
      <c r="X421" s="134" t="e">
        <f>VLOOKUP(C421,#REF!,47,FALSE)</f>
        <v>#REF!</v>
      </c>
      <c r="Y421" s="134" t="str">
        <f t="shared" si="28"/>
        <v>-</v>
      </c>
    </row>
    <row r="422" spans="2:25" hidden="1">
      <c r="B422" s="134" t="s">
        <v>8553</v>
      </c>
      <c r="C422" s="134" t="s">
        <v>10775</v>
      </c>
      <c r="D422" s="134" t="s">
        <v>7698</v>
      </c>
      <c r="E422" s="134" t="s">
        <v>371</v>
      </c>
      <c r="F422" s="134" t="s">
        <v>71</v>
      </c>
      <c r="G422" s="134" t="s">
        <v>68</v>
      </c>
      <c r="H422" s="134" t="s">
        <v>3519</v>
      </c>
      <c r="I422" s="134" t="s">
        <v>2538</v>
      </c>
      <c r="J422" s="134" t="s">
        <v>3360</v>
      </c>
      <c r="K422" s="134" t="s">
        <v>24</v>
      </c>
      <c r="L422" s="134" t="s">
        <v>2187</v>
      </c>
      <c r="M422" s="143" t="e">
        <f>VLOOKUP(B422,#REF!,8,FALSE)</f>
        <v>#REF!</v>
      </c>
      <c r="N422" s="135" t="e">
        <f>VLOOKUP(B422,#REF!,14,FALSE)</f>
        <v>#REF!</v>
      </c>
      <c r="O422" s="143" t="e">
        <f>VLOOKUP(B422,#REF!,9,FALSE)</f>
        <v>#REF!</v>
      </c>
      <c r="P422" s="143" t="str">
        <f t="shared" si="26"/>
        <v>-</v>
      </c>
      <c r="Q422" s="135" t="e">
        <f>VLOOKUP(C422,#REF!,14,FALSE)</f>
        <v>#REF!</v>
      </c>
      <c r="R422" s="143" t="e">
        <f>VLOOKUP(C422,#REF!,9,FALSE)</f>
        <v>#REF!</v>
      </c>
      <c r="S422" s="143" t="str">
        <f t="shared" si="27"/>
        <v>-</v>
      </c>
      <c r="T422" s="135" t="e">
        <f>VLOOKUP(C422,#REF!,15,FALSE)</f>
        <v>#REF!</v>
      </c>
      <c r="U422" s="143" t="e">
        <f>VLOOKUP(C422,#REF!,10,FALSE)</f>
        <v>#REF!</v>
      </c>
      <c r="V422" s="143" t="str">
        <f t="shared" si="25"/>
        <v>-</v>
      </c>
      <c r="W422" s="134" t="e">
        <f>VLOOKUP(C422,#REF!,54,FALSE)</f>
        <v>#REF!</v>
      </c>
      <c r="X422" s="134" t="e">
        <f>VLOOKUP(C422,#REF!,47,FALSE)</f>
        <v>#REF!</v>
      </c>
      <c r="Y422" s="134" t="str">
        <f t="shared" si="28"/>
        <v>-</v>
      </c>
    </row>
    <row r="423" spans="2:25" hidden="1">
      <c r="B423" s="134" t="s">
        <v>8554</v>
      </c>
      <c r="C423" s="134" t="s">
        <v>10776</v>
      </c>
      <c r="D423" s="134" t="s">
        <v>7698</v>
      </c>
      <c r="E423" s="134" t="s">
        <v>371</v>
      </c>
      <c r="F423" s="134" t="s">
        <v>71</v>
      </c>
      <c r="G423" s="134" t="s">
        <v>68</v>
      </c>
      <c r="H423" s="134" t="s">
        <v>3519</v>
      </c>
      <c r="I423" s="134" t="s">
        <v>2538</v>
      </c>
      <c r="J423" s="134" t="s">
        <v>3365</v>
      </c>
      <c r="K423" s="134" t="s">
        <v>24</v>
      </c>
      <c r="L423" s="134" t="s">
        <v>2187</v>
      </c>
      <c r="M423" s="143" t="e">
        <f>VLOOKUP(B423,#REF!,8,FALSE)</f>
        <v>#REF!</v>
      </c>
      <c r="N423" s="135" t="e">
        <f>VLOOKUP(B423,#REF!,14,FALSE)</f>
        <v>#REF!</v>
      </c>
      <c r="O423" s="143" t="e">
        <f>VLOOKUP(B423,#REF!,9,FALSE)</f>
        <v>#REF!</v>
      </c>
      <c r="P423" s="143" t="str">
        <f t="shared" si="26"/>
        <v>-</v>
      </c>
      <c r="Q423" s="135" t="e">
        <f>VLOOKUP(C423,#REF!,14,FALSE)</f>
        <v>#REF!</v>
      </c>
      <c r="R423" s="143" t="e">
        <f>VLOOKUP(C423,#REF!,9,FALSE)</f>
        <v>#REF!</v>
      </c>
      <c r="S423" s="143" t="str">
        <f t="shared" si="27"/>
        <v>-</v>
      </c>
      <c r="T423" s="135" t="e">
        <f>VLOOKUP(C423,#REF!,15,FALSE)</f>
        <v>#REF!</v>
      </c>
      <c r="U423" s="143" t="e">
        <f>VLOOKUP(C423,#REF!,10,FALSE)</f>
        <v>#REF!</v>
      </c>
      <c r="V423" s="143" t="str">
        <f t="shared" si="25"/>
        <v>-</v>
      </c>
      <c r="W423" s="134" t="e">
        <f>VLOOKUP(C423,#REF!,54,FALSE)</f>
        <v>#REF!</v>
      </c>
      <c r="X423" s="134" t="e">
        <f>VLOOKUP(C423,#REF!,47,FALSE)</f>
        <v>#REF!</v>
      </c>
      <c r="Y423" s="134" t="str">
        <f t="shared" si="28"/>
        <v>-</v>
      </c>
    </row>
    <row r="424" spans="2:25" hidden="1">
      <c r="B424" s="134" t="s">
        <v>8555</v>
      </c>
      <c r="C424" s="134" t="s">
        <v>10777</v>
      </c>
      <c r="D424" s="134" t="s">
        <v>7698</v>
      </c>
      <c r="E424" s="134" t="s">
        <v>371</v>
      </c>
      <c r="F424" s="134" t="s">
        <v>71</v>
      </c>
      <c r="G424" s="134" t="s">
        <v>68</v>
      </c>
      <c r="H424" s="134" t="s">
        <v>3519</v>
      </c>
      <c r="I424" s="134" t="s">
        <v>2538</v>
      </c>
      <c r="J424" s="134" t="s">
        <v>3370</v>
      </c>
      <c r="K424" s="134" t="s">
        <v>24</v>
      </c>
      <c r="L424" s="134" t="s">
        <v>2187</v>
      </c>
      <c r="M424" s="143" t="e">
        <f>VLOOKUP(B424,#REF!,8,FALSE)</f>
        <v>#REF!</v>
      </c>
      <c r="N424" s="135" t="e">
        <f>VLOOKUP(B424,#REF!,14,FALSE)</f>
        <v>#REF!</v>
      </c>
      <c r="O424" s="143" t="e">
        <f>VLOOKUP(B424,#REF!,9,FALSE)</f>
        <v>#REF!</v>
      </c>
      <c r="P424" s="143" t="str">
        <f t="shared" si="26"/>
        <v>-</v>
      </c>
      <c r="Q424" s="135" t="e">
        <f>VLOOKUP(C424,#REF!,14,FALSE)</f>
        <v>#REF!</v>
      </c>
      <c r="R424" s="143" t="e">
        <f>VLOOKUP(C424,#REF!,9,FALSE)</f>
        <v>#REF!</v>
      </c>
      <c r="S424" s="143" t="str">
        <f t="shared" si="27"/>
        <v>-</v>
      </c>
      <c r="T424" s="135" t="e">
        <f>VLOOKUP(C424,#REF!,15,FALSE)</f>
        <v>#REF!</v>
      </c>
      <c r="U424" s="143" t="e">
        <f>VLOOKUP(C424,#REF!,10,FALSE)</f>
        <v>#REF!</v>
      </c>
      <c r="V424" s="143" t="str">
        <f t="shared" si="25"/>
        <v>-</v>
      </c>
      <c r="W424" s="134" t="e">
        <f>VLOOKUP(C424,#REF!,54,FALSE)</f>
        <v>#REF!</v>
      </c>
      <c r="X424" s="134" t="e">
        <f>VLOOKUP(C424,#REF!,47,FALSE)</f>
        <v>#REF!</v>
      </c>
      <c r="Y424" s="134" t="str">
        <f t="shared" si="28"/>
        <v>-</v>
      </c>
    </row>
    <row r="425" spans="2:25" hidden="1">
      <c r="B425" s="134" t="s">
        <v>8556</v>
      </c>
      <c r="C425" s="134" t="s">
        <v>10778</v>
      </c>
      <c r="D425" s="134" t="s">
        <v>7698</v>
      </c>
      <c r="E425" s="134" t="s">
        <v>371</v>
      </c>
      <c r="F425" s="134" t="s">
        <v>71</v>
      </c>
      <c r="G425" s="134" t="s">
        <v>68</v>
      </c>
      <c r="H425" s="134" t="s">
        <v>3537</v>
      </c>
      <c r="I425" s="134" t="s">
        <v>2538</v>
      </c>
      <c r="J425" s="134" t="s">
        <v>3353</v>
      </c>
      <c r="K425" s="134" t="s">
        <v>24</v>
      </c>
      <c r="L425" s="134" t="s">
        <v>2187</v>
      </c>
      <c r="M425" s="143" t="e">
        <f>VLOOKUP(B425,#REF!,8,FALSE)</f>
        <v>#REF!</v>
      </c>
      <c r="N425" s="135" t="e">
        <f>VLOOKUP(B425,#REF!,14,FALSE)</f>
        <v>#REF!</v>
      </c>
      <c r="O425" s="143" t="e">
        <f>VLOOKUP(B425,#REF!,9,FALSE)</f>
        <v>#REF!</v>
      </c>
      <c r="P425" s="143" t="str">
        <f t="shared" si="26"/>
        <v>-</v>
      </c>
      <c r="Q425" s="135" t="e">
        <f>VLOOKUP(C425,#REF!,14,FALSE)</f>
        <v>#REF!</v>
      </c>
      <c r="R425" s="143" t="e">
        <f>VLOOKUP(C425,#REF!,9,FALSE)</f>
        <v>#REF!</v>
      </c>
      <c r="S425" s="143" t="str">
        <f t="shared" si="27"/>
        <v>-</v>
      </c>
      <c r="T425" s="135" t="e">
        <f>VLOOKUP(C425,#REF!,15,FALSE)</f>
        <v>#REF!</v>
      </c>
      <c r="U425" s="143" t="e">
        <f>VLOOKUP(C425,#REF!,10,FALSE)</f>
        <v>#REF!</v>
      </c>
      <c r="V425" s="143" t="str">
        <f t="shared" si="25"/>
        <v>-</v>
      </c>
      <c r="W425" s="134" t="e">
        <f>VLOOKUP(C425,#REF!,54,FALSE)</f>
        <v>#REF!</v>
      </c>
      <c r="X425" s="134" t="e">
        <f>VLOOKUP(C425,#REF!,47,FALSE)</f>
        <v>#REF!</v>
      </c>
      <c r="Y425" s="134" t="str">
        <f t="shared" si="28"/>
        <v>-</v>
      </c>
    </row>
    <row r="426" spans="2:25" hidden="1">
      <c r="B426" s="134" t="s">
        <v>8557</v>
      </c>
      <c r="C426" s="134" t="s">
        <v>10779</v>
      </c>
      <c r="D426" s="134" t="s">
        <v>7698</v>
      </c>
      <c r="E426" s="134" t="s">
        <v>371</v>
      </c>
      <c r="F426" s="134" t="s">
        <v>71</v>
      </c>
      <c r="G426" s="134" t="s">
        <v>68</v>
      </c>
      <c r="H426" s="134" t="s">
        <v>3537</v>
      </c>
      <c r="I426" s="134" t="s">
        <v>2538</v>
      </c>
      <c r="J426" s="134" t="s">
        <v>3360</v>
      </c>
      <c r="K426" s="134" t="s">
        <v>24</v>
      </c>
      <c r="L426" s="134" t="s">
        <v>2187</v>
      </c>
      <c r="M426" s="143" t="e">
        <f>VLOOKUP(B426,#REF!,8,FALSE)</f>
        <v>#REF!</v>
      </c>
      <c r="N426" s="135" t="e">
        <f>VLOOKUP(B426,#REF!,14,FALSE)</f>
        <v>#REF!</v>
      </c>
      <c r="O426" s="143" t="e">
        <f>VLOOKUP(B426,#REF!,9,FALSE)</f>
        <v>#REF!</v>
      </c>
      <c r="P426" s="143" t="str">
        <f t="shared" si="26"/>
        <v>-</v>
      </c>
      <c r="Q426" s="135" t="e">
        <f>VLOOKUP(C426,#REF!,14,FALSE)</f>
        <v>#REF!</v>
      </c>
      <c r="R426" s="143" t="e">
        <f>VLOOKUP(C426,#REF!,9,FALSE)</f>
        <v>#REF!</v>
      </c>
      <c r="S426" s="143" t="str">
        <f t="shared" si="27"/>
        <v>-</v>
      </c>
      <c r="T426" s="135" t="e">
        <f>VLOOKUP(C426,#REF!,15,FALSE)</f>
        <v>#REF!</v>
      </c>
      <c r="U426" s="143" t="e">
        <f>VLOOKUP(C426,#REF!,10,FALSE)</f>
        <v>#REF!</v>
      </c>
      <c r="V426" s="143" t="str">
        <f t="shared" si="25"/>
        <v>-</v>
      </c>
      <c r="W426" s="134" t="e">
        <f>VLOOKUP(C426,#REF!,54,FALSE)</f>
        <v>#REF!</v>
      </c>
      <c r="X426" s="134" t="e">
        <f>VLOOKUP(C426,#REF!,47,FALSE)</f>
        <v>#REF!</v>
      </c>
      <c r="Y426" s="134" t="str">
        <f t="shared" si="28"/>
        <v>-</v>
      </c>
    </row>
    <row r="427" spans="2:25" hidden="1">
      <c r="B427" s="134" t="s">
        <v>8558</v>
      </c>
      <c r="C427" s="134" t="s">
        <v>10780</v>
      </c>
      <c r="D427" s="134" t="s">
        <v>7698</v>
      </c>
      <c r="E427" s="134" t="s">
        <v>371</v>
      </c>
      <c r="F427" s="134" t="s">
        <v>71</v>
      </c>
      <c r="G427" s="134" t="s">
        <v>68</v>
      </c>
      <c r="H427" s="134" t="s">
        <v>3537</v>
      </c>
      <c r="I427" s="134" t="s">
        <v>2538</v>
      </c>
      <c r="J427" s="134" t="s">
        <v>3365</v>
      </c>
      <c r="K427" s="134" t="s">
        <v>24</v>
      </c>
      <c r="L427" s="134" t="s">
        <v>2187</v>
      </c>
      <c r="M427" s="143" t="e">
        <f>VLOOKUP(B427,#REF!,8,FALSE)</f>
        <v>#REF!</v>
      </c>
      <c r="N427" s="135" t="e">
        <f>VLOOKUP(B427,#REF!,14,FALSE)</f>
        <v>#REF!</v>
      </c>
      <c r="O427" s="143" t="e">
        <f>VLOOKUP(B427,#REF!,9,FALSE)</f>
        <v>#REF!</v>
      </c>
      <c r="P427" s="143" t="str">
        <f t="shared" si="26"/>
        <v>-</v>
      </c>
      <c r="Q427" s="135" t="e">
        <f>VLOOKUP(C427,#REF!,14,FALSE)</f>
        <v>#REF!</v>
      </c>
      <c r="R427" s="143" t="e">
        <f>VLOOKUP(C427,#REF!,9,FALSE)</f>
        <v>#REF!</v>
      </c>
      <c r="S427" s="143" t="str">
        <f t="shared" si="27"/>
        <v>-</v>
      </c>
      <c r="T427" s="135" t="e">
        <f>VLOOKUP(C427,#REF!,15,FALSE)</f>
        <v>#REF!</v>
      </c>
      <c r="U427" s="143" t="e">
        <f>VLOOKUP(C427,#REF!,10,FALSE)</f>
        <v>#REF!</v>
      </c>
      <c r="V427" s="143" t="str">
        <f t="shared" si="25"/>
        <v>-</v>
      </c>
      <c r="W427" s="134" t="e">
        <f>VLOOKUP(C427,#REF!,54,FALSE)</f>
        <v>#REF!</v>
      </c>
      <c r="X427" s="134" t="e">
        <f>VLOOKUP(C427,#REF!,47,FALSE)</f>
        <v>#REF!</v>
      </c>
      <c r="Y427" s="134" t="str">
        <f t="shared" si="28"/>
        <v>-</v>
      </c>
    </row>
    <row r="428" spans="2:25" hidden="1">
      <c r="B428" s="134" t="s">
        <v>8559</v>
      </c>
      <c r="C428" s="134" t="s">
        <v>10781</v>
      </c>
      <c r="D428" s="134" t="s">
        <v>7698</v>
      </c>
      <c r="E428" s="134" t="s">
        <v>371</v>
      </c>
      <c r="F428" s="134" t="s">
        <v>71</v>
      </c>
      <c r="G428" s="134" t="s">
        <v>68</v>
      </c>
      <c r="H428" s="134" t="s">
        <v>3537</v>
      </c>
      <c r="I428" s="134" t="s">
        <v>2538</v>
      </c>
      <c r="J428" s="134" t="s">
        <v>3370</v>
      </c>
      <c r="K428" s="134" t="s">
        <v>24</v>
      </c>
      <c r="L428" s="134" t="s">
        <v>2187</v>
      </c>
      <c r="M428" s="143" t="e">
        <f>VLOOKUP(B428,#REF!,8,FALSE)</f>
        <v>#REF!</v>
      </c>
      <c r="N428" s="135" t="e">
        <f>VLOOKUP(B428,#REF!,14,FALSE)</f>
        <v>#REF!</v>
      </c>
      <c r="O428" s="143" t="e">
        <f>VLOOKUP(B428,#REF!,9,FALSE)</f>
        <v>#REF!</v>
      </c>
      <c r="P428" s="143" t="str">
        <f t="shared" si="26"/>
        <v>-</v>
      </c>
      <c r="Q428" s="135" t="e">
        <f>VLOOKUP(C428,#REF!,14,FALSE)</f>
        <v>#REF!</v>
      </c>
      <c r="R428" s="143" t="e">
        <f>VLOOKUP(C428,#REF!,9,FALSE)</f>
        <v>#REF!</v>
      </c>
      <c r="S428" s="143" t="str">
        <f t="shared" si="27"/>
        <v>-</v>
      </c>
      <c r="T428" s="135" t="e">
        <f>VLOOKUP(C428,#REF!,15,FALSE)</f>
        <v>#REF!</v>
      </c>
      <c r="U428" s="143" t="e">
        <f>VLOOKUP(C428,#REF!,10,FALSE)</f>
        <v>#REF!</v>
      </c>
      <c r="V428" s="143" t="str">
        <f t="shared" si="25"/>
        <v>-</v>
      </c>
      <c r="W428" s="134" t="e">
        <f>VLOOKUP(C428,#REF!,54,FALSE)</f>
        <v>#REF!</v>
      </c>
      <c r="X428" s="134" t="e">
        <f>VLOOKUP(C428,#REF!,47,FALSE)</f>
        <v>#REF!</v>
      </c>
      <c r="Y428" s="134" t="str">
        <f t="shared" si="28"/>
        <v>-</v>
      </c>
    </row>
    <row r="429" spans="2:25" hidden="1">
      <c r="B429" s="134" t="s">
        <v>8560</v>
      </c>
      <c r="C429" s="134" t="s">
        <v>10782</v>
      </c>
      <c r="D429" s="134" t="s">
        <v>7698</v>
      </c>
      <c r="E429" s="134" t="s">
        <v>371</v>
      </c>
      <c r="F429" s="134" t="s">
        <v>71</v>
      </c>
      <c r="G429" s="134" t="s">
        <v>68</v>
      </c>
      <c r="H429" s="134" t="s">
        <v>3555</v>
      </c>
      <c r="I429" s="134" t="s">
        <v>2538</v>
      </c>
      <c r="J429" s="134" t="s">
        <v>3353</v>
      </c>
      <c r="K429" s="134" t="s">
        <v>24</v>
      </c>
      <c r="L429" s="134" t="s">
        <v>2187</v>
      </c>
      <c r="M429" s="143" t="e">
        <f>VLOOKUP(B429,#REF!,8,FALSE)</f>
        <v>#REF!</v>
      </c>
      <c r="N429" s="135" t="e">
        <f>VLOOKUP(B429,#REF!,14,FALSE)</f>
        <v>#REF!</v>
      </c>
      <c r="O429" s="143" t="e">
        <f>VLOOKUP(B429,#REF!,9,FALSE)</f>
        <v>#REF!</v>
      </c>
      <c r="P429" s="143" t="str">
        <f t="shared" si="26"/>
        <v>-</v>
      </c>
      <c r="Q429" s="135" t="e">
        <f>VLOOKUP(C429,#REF!,14,FALSE)</f>
        <v>#REF!</v>
      </c>
      <c r="R429" s="143" t="e">
        <f>VLOOKUP(C429,#REF!,9,FALSE)</f>
        <v>#REF!</v>
      </c>
      <c r="S429" s="143" t="str">
        <f t="shared" si="27"/>
        <v>-</v>
      </c>
      <c r="T429" s="135" t="e">
        <f>VLOOKUP(C429,#REF!,15,FALSE)</f>
        <v>#REF!</v>
      </c>
      <c r="U429" s="143" t="e">
        <f>VLOOKUP(C429,#REF!,10,FALSE)</f>
        <v>#REF!</v>
      </c>
      <c r="V429" s="143" t="str">
        <f t="shared" si="25"/>
        <v>-</v>
      </c>
      <c r="W429" s="134" t="e">
        <f>VLOOKUP(C429,#REF!,54,FALSE)</f>
        <v>#REF!</v>
      </c>
      <c r="X429" s="134" t="e">
        <f>VLOOKUP(C429,#REF!,47,FALSE)</f>
        <v>#REF!</v>
      </c>
      <c r="Y429" s="134" t="str">
        <f t="shared" si="28"/>
        <v>-</v>
      </c>
    </row>
    <row r="430" spans="2:25" hidden="1">
      <c r="B430" s="134" t="s">
        <v>8561</v>
      </c>
      <c r="C430" s="134" t="s">
        <v>10783</v>
      </c>
      <c r="D430" s="134" t="s">
        <v>7698</v>
      </c>
      <c r="E430" s="134" t="s">
        <v>371</v>
      </c>
      <c r="F430" s="134" t="s">
        <v>71</v>
      </c>
      <c r="G430" s="134" t="s">
        <v>68</v>
      </c>
      <c r="H430" s="134" t="s">
        <v>3555</v>
      </c>
      <c r="I430" s="134" t="s">
        <v>2538</v>
      </c>
      <c r="J430" s="134" t="s">
        <v>3360</v>
      </c>
      <c r="K430" s="134" t="s">
        <v>24</v>
      </c>
      <c r="L430" s="134" t="s">
        <v>2187</v>
      </c>
      <c r="M430" s="143" t="e">
        <f>VLOOKUP(B430,#REF!,8,FALSE)</f>
        <v>#REF!</v>
      </c>
      <c r="N430" s="135" t="e">
        <f>VLOOKUP(B430,#REF!,14,FALSE)</f>
        <v>#REF!</v>
      </c>
      <c r="O430" s="143" t="e">
        <f>VLOOKUP(B430,#REF!,9,FALSE)</f>
        <v>#REF!</v>
      </c>
      <c r="P430" s="143" t="str">
        <f t="shared" si="26"/>
        <v>-</v>
      </c>
      <c r="Q430" s="135" t="e">
        <f>VLOOKUP(C430,#REF!,14,FALSE)</f>
        <v>#REF!</v>
      </c>
      <c r="R430" s="143" t="e">
        <f>VLOOKUP(C430,#REF!,9,FALSE)</f>
        <v>#REF!</v>
      </c>
      <c r="S430" s="143" t="str">
        <f t="shared" si="27"/>
        <v>-</v>
      </c>
      <c r="T430" s="135" t="e">
        <f>VLOOKUP(C430,#REF!,15,FALSE)</f>
        <v>#REF!</v>
      </c>
      <c r="U430" s="143" t="e">
        <f>VLOOKUP(C430,#REF!,10,FALSE)</f>
        <v>#REF!</v>
      </c>
      <c r="V430" s="143" t="str">
        <f t="shared" si="25"/>
        <v>-</v>
      </c>
      <c r="W430" s="134" t="e">
        <f>VLOOKUP(C430,#REF!,54,FALSE)</f>
        <v>#REF!</v>
      </c>
      <c r="X430" s="134" t="e">
        <f>VLOOKUP(C430,#REF!,47,FALSE)</f>
        <v>#REF!</v>
      </c>
      <c r="Y430" s="134" t="str">
        <f t="shared" si="28"/>
        <v>-</v>
      </c>
    </row>
    <row r="431" spans="2:25" hidden="1">
      <c r="B431" s="134" t="s">
        <v>8562</v>
      </c>
      <c r="C431" s="134" t="s">
        <v>10784</v>
      </c>
      <c r="D431" s="134" t="s">
        <v>7698</v>
      </c>
      <c r="E431" s="134" t="s">
        <v>371</v>
      </c>
      <c r="F431" s="134" t="s">
        <v>71</v>
      </c>
      <c r="G431" s="134" t="s">
        <v>68</v>
      </c>
      <c r="H431" s="134" t="s">
        <v>3555</v>
      </c>
      <c r="I431" s="134" t="s">
        <v>2538</v>
      </c>
      <c r="J431" s="134" t="s">
        <v>3365</v>
      </c>
      <c r="K431" s="134" t="s">
        <v>24</v>
      </c>
      <c r="L431" s="134" t="s">
        <v>2187</v>
      </c>
      <c r="M431" s="143" t="e">
        <f>VLOOKUP(B431,#REF!,8,FALSE)</f>
        <v>#REF!</v>
      </c>
      <c r="N431" s="135" t="e">
        <f>VLOOKUP(B431,#REF!,14,FALSE)</f>
        <v>#REF!</v>
      </c>
      <c r="O431" s="143" t="e">
        <f>VLOOKUP(B431,#REF!,9,FALSE)</f>
        <v>#REF!</v>
      </c>
      <c r="P431" s="143" t="str">
        <f t="shared" si="26"/>
        <v>-</v>
      </c>
      <c r="Q431" s="135" t="e">
        <f>VLOOKUP(C431,#REF!,14,FALSE)</f>
        <v>#REF!</v>
      </c>
      <c r="R431" s="143" t="e">
        <f>VLOOKUP(C431,#REF!,9,FALSE)</f>
        <v>#REF!</v>
      </c>
      <c r="S431" s="143" t="str">
        <f t="shared" si="27"/>
        <v>-</v>
      </c>
      <c r="T431" s="135" t="e">
        <f>VLOOKUP(C431,#REF!,15,FALSE)</f>
        <v>#REF!</v>
      </c>
      <c r="U431" s="143" t="e">
        <f>VLOOKUP(C431,#REF!,10,FALSE)</f>
        <v>#REF!</v>
      </c>
      <c r="V431" s="143" t="str">
        <f t="shared" si="25"/>
        <v>-</v>
      </c>
      <c r="W431" s="134" t="e">
        <f>VLOOKUP(C431,#REF!,54,FALSE)</f>
        <v>#REF!</v>
      </c>
      <c r="X431" s="134" t="e">
        <f>VLOOKUP(C431,#REF!,47,FALSE)</f>
        <v>#REF!</v>
      </c>
      <c r="Y431" s="134" t="str">
        <f t="shared" si="28"/>
        <v>-</v>
      </c>
    </row>
    <row r="432" spans="2:25" hidden="1">
      <c r="B432" s="134" t="s">
        <v>8563</v>
      </c>
      <c r="C432" s="134" t="s">
        <v>10785</v>
      </c>
      <c r="D432" s="134" t="s">
        <v>7698</v>
      </c>
      <c r="E432" s="134" t="s">
        <v>371</v>
      </c>
      <c r="F432" s="134" t="s">
        <v>71</v>
      </c>
      <c r="G432" s="134" t="s">
        <v>68</v>
      </c>
      <c r="H432" s="134" t="s">
        <v>3555</v>
      </c>
      <c r="I432" s="134" t="s">
        <v>2538</v>
      </c>
      <c r="J432" s="134" t="s">
        <v>3370</v>
      </c>
      <c r="K432" s="134" t="s">
        <v>24</v>
      </c>
      <c r="L432" s="134" t="s">
        <v>2187</v>
      </c>
      <c r="M432" s="143" t="e">
        <f>VLOOKUP(B432,#REF!,8,FALSE)</f>
        <v>#REF!</v>
      </c>
      <c r="N432" s="135" t="e">
        <f>VLOOKUP(B432,#REF!,14,FALSE)</f>
        <v>#REF!</v>
      </c>
      <c r="O432" s="143" t="e">
        <f>VLOOKUP(B432,#REF!,9,FALSE)</f>
        <v>#REF!</v>
      </c>
      <c r="P432" s="143" t="str">
        <f t="shared" si="26"/>
        <v>-</v>
      </c>
      <c r="Q432" s="135" t="e">
        <f>VLOOKUP(C432,#REF!,14,FALSE)</f>
        <v>#REF!</v>
      </c>
      <c r="R432" s="143" t="e">
        <f>VLOOKUP(C432,#REF!,9,FALSE)</f>
        <v>#REF!</v>
      </c>
      <c r="S432" s="143" t="str">
        <f t="shared" si="27"/>
        <v>-</v>
      </c>
      <c r="T432" s="135" t="e">
        <f>VLOOKUP(C432,#REF!,15,FALSE)</f>
        <v>#REF!</v>
      </c>
      <c r="U432" s="143" t="e">
        <f>VLOOKUP(C432,#REF!,10,FALSE)</f>
        <v>#REF!</v>
      </c>
      <c r="V432" s="143" t="str">
        <f t="shared" si="25"/>
        <v>-</v>
      </c>
      <c r="W432" s="134" t="e">
        <f>VLOOKUP(C432,#REF!,54,FALSE)</f>
        <v>#REF!</v>
      </c>
      <c r="X432" s="134" t="e">
        <f>VLOOKUP(C432,#REF!,47,FALSE)</f>
        <v>#REF!</v>
      </c>
      <c r="Y432" s="134" t="str">
        <f t="shared" si="28"/>
        <v>-</v>
      </c>
    </row>
    <row r="433" spans="2:25" hidden="1">
      <c r="B433" s="134" t="s">
        <v>8564</v>
      </c>
      <c r="C433" s="134" t="s">
        <v>10786</v>
      </c>
      <c r="D433" s="134" t="s">
        <v>7698</v>
      </c>
      <c r="E433" s="134" t="s">
        <v>371</v>
      </c>
      <c r="F433" s="134" t="s">
        <v>71</v>
      </c>
      <c r="G433" s="134" t="s">
        <v>68</v>
      </c>
      <c r="H433" s="134" t="s">
        <v>3573</v>
      </c>
      <c r="I433" s="134" t="s">
        <v>2538</v>
      </c>
      <c r="J433" s="134" t="s">
        <v>3353</v>
      </c>
      <c r="K433" s="134" t="s">
        <v>24</v>
      </c>
      <c r="L433" s="134" t="s">
        <v>2187</v>
      </c>
      <c r="M433" s="143" t="e">
        <f>VLOOKUP(B433,#REF!,8,FALSE)</f>
        <v>#REF!</v>
      </c>
      <c r="N433" s="135" t="e">
        <f>VLOOKUP(B433,#REF!,14,FALSE)</f>
        <v>#REF!</v>
      </c>
      <c r="O433" s="143" t="e">
        <f>VLOOKUP(B433,#REF!,9,FALSE)</f>
        <v>#REF!</v>
      </c>
      <c r="P433" s="143" t="str">
        <f t="shared" si="26"/>
        <v>-</v>
      </c>
      <c r="Q433" s="135" t="e">
        <f>VLOOKUP(C433,#REF!,14,FALSE)</f>
        <v>#REF!</v>
      </c>
      <c r="R433" s="143" t="e">
        <f>VLOOKUP(C433,#REF!,9,FALSE)</f>
        <v>#REF!</v>
      </c>
      <c r="S433" s="143" t="str">
        <f t="shared" si="27"/>
        <v>-</v>
      </c>
      <c r="T433" s="135" t="e">
        <f>VLOOKUP(C433,#REF!,15,FALSE)</f>
        <v>#REF!</v>
      </c>
      <c r="U433" s="143" t="e">
        <f>VLOOKUP(C433,#REF!,10,FALSE)</f>
        <v>#REF!</v>
      </c>
      <c r="V433" s="143" t="str">
        <f t="shared" si="25"/>
        <v>-</v>
      </c>
      <c r="W433" s="134" t="e">
        <f>VLOOKUP(C433,#REF!,54,FALSE)</f>
        <v>#REF!</v>
      </c>
      <c r="X433" s="134" t="e">
        <f>VLOOKUP(C433,#REF!,47,FALSE)</f>
        <v>#REF!</v>
      </c>
      <c r="Y433" s="134" t="str">
        <f t="shared" si="28"/>
        <v>-</v>
      </c>
    </row>
    <row r="434" spans="2:25" hidden="1">
      <c r="B434" s="134" t="s">
        <v>8565</v>
      </c>
      <c r="C434" s="134" t="s">
        <v>10787</v>
      </c>
      <c r="D434" s="134" t="s">
        <v>7698</v>
      </c>
      <c r="E434" s="134" t="s">
        <v>371</v>
      </c>
      <c r="F434" s="134" t="s">
        <v>71</v>
      </c>
      <c r="G434" s="134" t="s">
        <v>68</v>
      </c>
      <c r="H434" s="134" t="s">
        <v>3573</v>
      </c>
      <c r="I434" s="134" t="s">
        <v>2538</v>
      </c>
      <c r="J434" s="134" t="s">
        <v>3360</v>
      </c>
      <c r="K434" s="134" t="s">
        <v>24</v>
      </c>
      <c r="L434" s="134" t="s">
        <v>2187</v>
      </c>
      <c r="M434" s="143" t="e">
        <f>VLOOKUP(B434,#REF!,8,FALSE)</f>
        <v>#REF!</v>
      </c>
      <c r="N434" s="135" t="e">
        <f>VLOOKUP(B434,#REF!,14,FALSE)</f>
        <v>#REF!</v>
      </c>
      <c r="O434" s="143" t="e">
        <f>VLOOKUP(B434,#REF!,9,FALSE)</f>
        <v>#REF!</v>
      </c>
      <c r="P434" s="143" t="str">
        <f t="shared" si="26"/>
        <v>-</v>
      </c>
      <c r="Q434" s="135" t="e">
        <f>VLOOKUP(C434,#REF!,14,FALSE)</f>
        <v>#REF!</v>
      </c>
      <c r="R434" s="143" t="e">
        <f>VLOOKUP(C434,#REF!,9,FALSE)</f>
        <v>#REF!</v>
      </c>
      <c r="S434" s="143" t="str">
        <f t="shared" si="27"/>
        <v>-</v>
      </c>
      <c r="T434" s="135" t="e">
        <f>VLOOKUP(C434,#REF!,15,FALSE)</f>
        <v>#REF!</v>
      </c>
      <c r="U434" s="143" t="e">
        <f>VLOOKUP(C434,#REF!,10,FALSE)</f>
        <v>#REF!</v>
      </c>
      <c r="V434" s="143" t="str">
        <f t="shared" si="25"/>
        <v>-</v>
      </c>
      <c r="W434" s="134" t="e">
        <f>VLOOKUP(C434,#REF!,54,FALSE)</f>
        <v>#REF!</v>
      </c>
      <c r="X434" s="134" t="e">
        <f>VLOOKUP(C434,#REF!,47,FALSE)</f>
        <v>#REF!</v>
      </c>
      <c r="Y434" s="134" t="str">
        <f t="shared" si="28"/>
        <v>-</v>
      </c>
    </row>
    <row r="435" spans="2:25" hidden="1">
      <c r="B435" s="134" t="s">
        <v>8566</v>
      </c>
      <c r="C435" s="134" t="s">
        <v>10788</v>
      </c>
      <c r="D435" s="134" t="s">
        <v>7698</v>
      </c>
      <c r="E435" s="134" t="s">
        <v>371</v>
      </c>
      <c r="F435" s="134" t="s">
        <v>71</v>
      </c>
      <c r="G435" s="134" t="s">
        <v>68</v>
      </c>
      <c r="H435" s="134" t="s">
        <v>3573</v>
      </c>
      <c r="I435" s="134" t="s">
        <v>2538</v>
      </c>
      <c r="J435" s="134" t="s">
        <v>3365</v>
      </c>
      <c r="K435" s="134" t="s">
        <v>24</v>
      </c>
      <c r="L435" s="134" t="s">
        <v>2187</v>
      </c>
      <c r="M435" s="143" t="e">
        <f>VLOOKUP(B435,#REF!,8,FALSE)</f>
        <v>#REF!</v>
      </c>
      <c r="N435" s="135" t="e">
        <f>VLOOKUP(B435,#REF!,14,FALSE)</f>
        <v>#REF!</v>
      </c>
      <c r="O435" s="143" t="e">
        <f>VLOOKUP(B435,#REF!,9,FALSE)</f>
        <v>#REF!</v>
      </c>
      <c r="P435" s="143" t="str">
        <f t="shared" si="26"/>
        <v>-</v>
      </c>
      <c r="Q435" s="135" t="e">
        <f>VLOOKUP(C435,#REF!,14,FALSE)</f>
        <v>#REF!</v>
      </c>
      <c r="R435" s="143" t="e">
        <f>VLOOKUP(C435,#REF!,9,FALSE)</f>
        <v>#REF!</v>
      </c>
      <c r="S435" s="143" t="str">
        <f t="shared" si="27"/>
        <v>-</v>
      </c>
      <c r="T435" s="135" t="e">
        <f>VLOOKUP(C435,#REF!,15,FALSE)</f>
        <v>#REF!</v>
      </c>
      <c r="U435" s="143" t="e">
        <f>VLOOKUP(C435,#REF!,10,FALSE)</f>
        <v>#REF!</v>
      </c>
      <c r="V435" s="143" t="str">
        <f t="shared" si="25"/>
        <v>-</v>
      </c>
      <c r="W435" s="134" t="e">
        <f>VLOOKUP(C435,#REF!,54,FALSE)</f>
        <v>#REF!</v>
      </c>
      <c r="X435" s="134" t="e">
        <f>VLOOKUP(C435,#REF!,47,FALSE)</f>
        <v>#REF!</v>
      </c>
      <c r="Y435" s="134" t="str">
        <f t="shared" si="28"/>
        <v>-</v>
      </c>
    </row>
    <row r="436" spans="2:25" hidden="1">
      <c r="B436" s="134" t="s">
        <v>8567</v>
      </c>
      <c r="C436" s="134" t="s">
        <v>10789</v>
      </c>
      <c r="D436" s="134" t="s">
        <v>7698</v>
      </c>
      <c r="E436" s="134" t="s">
        <v>371</v>
      </c>
      <c r="F436" s="134" t="s">
        <v>71</v>
      </c>
      <c r="G436" s="134" t="s">
        <v>68</v>
      </c>
      <c r="H436" s="134" t="s">
        <v>3573</v>
      </c>
      <c r="I436" s="134" t="s">
        <v>2538</v>
      </c>
      <c r="J436" s="134" t="s">
        <v>3370</v>
      </c>
      <c r="K436" s="134" t="s">
        <v>24</v>
      </c>
      <c r="L436" s="134" t="s">
        <v>2187</v>
      </c>
      <c r="M436" s="143" t="e">
        <f>VLOOKUP(B436,#REF!,8,FALSE)</f>
        <v>#REF!</v>
      </c>
      <c r="N436" s="135" t="e">
        <f>VLOOKUP(B436,#REF!,14,FALSE)</f>
        <v>#REF!</v>
      </c>
      <c r="O436" s="143" t="e">
        <f>VLOOKUP(B436,#REF!,9,FALSE)</f>
        <v>#REF!</v>
      </c>
      <c r="P436" s="143" t="str">
        <f t="shared" si="26"/>
        <v>-</v>
      </c>
      <c r="Q436" s="135" t="e">
        <f>VLOOKUP(C436,#REF!,14,FALSE)</f>
        <v>#REF!</v>
      </c>
      <c r="R436" s="143" t="e">
        <f>VLOOKUP(C436,#REF!,9,FALSE)</f>
        <v>#REF!</v>
      </c>
      <c r="S436" s="143" t="str">
        <f t="shared" si="27"/>
        <v>-</v>
      </c>
      <c r="T436" s="135" t="e">
        <f>VLOOKUP(C436,#REF!,15,FALSE)</f>
        <v>#REF!</v>
      </c>
      <c r="U436" s="143" t="e">
        <f>VLOOKUP(C436,#REF!,10,FALSE)</f>
        <v>#REF!</v>
      </c>
      <c r="V436" s="143" t="str">
        <f t="shared" si="25"/>
        <v>-</v>
      </c>
      <c r="W436" s="134" t="e">
        <f>VLOOKUP(C436,#REF!,54,FALSE)</f>
        <v>#REF!</v>
      </c>
      <c r="X436" s="134" t="e">
        <f>VLOOKUP(C436,#REF!,47,FALSE)</f>
        <v>#REF!</v>
      </c>
      <c r="Y436" s="134" t="str">
        <f t="shared" si="28"/>
        <v>-</v>
      </c>
    </row>
    <row r="437" spans="2:25" hidden="1">
      <c r="B437" s="134" t="s">
        <v>8568</v>
      </c>
      <c r="C437" s="134" t="s">
        <v>10790</v>
      </c>
      <c r="D437" s="134" t="s">
        <v>7698</v>
      </c>
      <c r="E437" s="134" t="s">
        <v>371</v>
      </c>
      <c r="F437" s="134" t="s">
        <v>71</v>
      </c>
      <c r="G437" s="134" t="s">
        <v>68</v>
      </c>
      <c r="H437" s="134" t="s">
        <v>3591</v>
      </c>
      <c r="I437" s="134" t="s">
        <v>2538</v>
      </c>
      <c r="J437" s="134" t="s">
        <v>3353</v>
      </c>
      <c r="K437" s="134" t="s">
        <v>24</v>
      </c>
      <c r="L437" s="134" t="s">
        <v>2187</v>
      </c>
      <c r="M437" s="143" t="e">
        <f>VLOOKUP(B437,#REF!,8,FALSE)</f>
        <v>#REF!</v>
      </c>
      <c r="N437" s="135" t="e">
        <f>VLOOKUP(B437,#REF!,14,FALSE)</f>
        <v>#REF!</v>
      </c>
      <c r="O437" s="143" t="e">
        <f>VLOOKUP(B437,#REF!,9,FALSE)</f>
        <v>#REF!</v>
      </c>
      <c r="P437" s="143" t="str">
        <f t="shared" si="26"/>
        <v>-</v>
      </c>
      <c r="Q437" s="135" t="e">
        <f>VLOOKUP(C437,#REF!,14,FALSE)</f>
        <v>#REF!</v>
      </c>
      <c r="R437" s="143" t="e">
        <f>VLOOKUP(C437,#REF!,9,FALSE)</f>
        <v>#REF!</v>
      </c>
      <c r="S437" s="143" t="str">
        <f t="shared" si="27"/>
        <v>-</v>
      </c>
      <c r="T437" s="135" t="e">
        <f>VLOOKUP(C437,#REF!,15,FALSE)</f>
        <v>#REF!</v>
      </c>
      <c r="U437" s="143" t="e">
        <f>VLOOKUP(C437,#REF!,10,FALSE)</f>
        <v>#REF!</v>
      </c>
      <c r="V437" s="143" t="str">
        <f t="shared" si="25"/>
        <v>-</v>
      </c>
      <c r="W437" s="134" t="e">
        <f>VLOOKUP(C437,#REF!,54,FALSE)</f>
        <v>#REF!</v>
      </c>
      <c r="X437" s="134" t="e">
        <f>VLOOKUP(C437,#REF!,47,FALSE)</f>
        <v>#REF!</v>
      </c>
      <c r="Y437" s="134" t="str">
        <f t="shared" si="28"/>
        <v>-</v>
      </c>
    </row>
    <row r="438" spans="2:25" hidden="1">
      <c r="B438" s="134" t="s">
        <v>8569</v>
      </c>
      <c r="C438" s="134" t="s">
        <v>10791</v>
      </c>
      <c r="D438" s="134" t="s">
        <v>7698</v>
      </c>
      <c r="E438" s="134" t="s">
        <v>371</v>
      </c>
      <c r="F438" s="134" t="s">
        <v>71</v>
      </c>
      <c r="G438" s="134" t="s">
        <v>68</v>
      </c>
      <c r="H438" s="134" t="s">
        <v>3591</v>
      </c>
      <c r="I438" s="134" t="s">
        <v>2538</v>
      </c>
      <c r="J438" s="134" t="s">
        <v>3360</v>
      </c>
      <c r="K438" s="134" t="s">
        <v>24</v>
      </c>
      <c r="L438" s="134" t="s">
        <v>2187</v>
      </c>
      <c r="M438" s="143" t="e">
        <f>VLOOKUP(B438,#REF!,8,FALSE)</f>
        <v>#REF!</v>
      </c>
      <c r="N438" s="135" t="e">
        <f>VLOOKUP(B438,#REF!,14,FALSE)</f>
        <v>#REF!</v>
      </c>
      <c r="O438" s="143" t="e">
        <f>VLOOKUP(B438,#REF!,9,FALSE)</f>
        <v>#REF!</v>
      </c>
      <c r="P438" s="143" t="str">
        <f t="shared" si="26"/>
        <v>-</v>
      </c>
      <c r="Q438" s="135" t="e">
        <f>VLOOKUP(C438,#REF!,14,FALSE)</f>
        <v>#REF!</v>
      </c>
      <c r="R438" s="143" t="e">
        <f>VLOOKUP(C438,#REF!,9,FALSE)</f>
        <v>#REF!</v>
      </c>
      <c r="S438" s="143" t="str">
        <f t="shared" si="27"/>
        <v>-</v>
      </c>
      <c r="T438" s="135" t="e">
        <f>VLOOKUP(C438,#REF!,15,FALSE)</f>
        <v>#REF!</v>
      </c>
      <c r="U438" s="143" t="e">
        <f>VLOOKUP(C438,#REF!,10,FALSE)</f>
        <v>#REF!</v>
      </c>
      <c r="V438" s="143" t="str">
        <f t="shared" si="25"/>
        <v>-</v>
      </c>
      <c r="W438" s="134" t="e">
        <f>VLOOKUP(C438,#REF!,54,FALSE)</f>
        <v>#REF!</v>
      </c>
      <c r="X438" s="134" t="e">
        <f>VLOOKUP(C438,#REF!,47,FALSE)</f>
        <v>#REF!</v>
      </c>
      <c r="Y438" s="134" t="str">
        <f t="shared" si="28"/>
        <v>-</v>
      </c>
    </row>
    <row r="439" spans="2:25" hidden="1">
      <c r="B439" s="134" t="s">
        <v>8570</v>
      </c>
      <c r="C439" s="134" t="s">
        <v>10792</v>
      </c>
      <c r="D439" s="134" t="s">
        <v>7698</v>
      </c>
      <c r="E439" s="134" t="s">
        <v>371</v>
      </c>
      <c r="F439" s="134" t="s">
        <v>71</v>
      </c>
      <c r="G439" s="134" t="s">
        <v>68</v>
      </c>
      <c r="H439" s="134" t="s">
        <v>3591</v>
      </c>
      <c r="I439" s="134" t="s">
        <v>2538</v>
      </c>
      <c r="J439" s="134" t="s">
        <v>3365</v>
      </c>
      <c r="K439" s="134" t="s">
        <v>24</v>
      </c>
      <c r="L439" s="134" t="s">
        <v>2187</v>
      </c>
      <c r="M439" s="143" t="e">
        <f>VLOOKUP(B439,#REF!,8,FALSE)</f>
        <v>#REF!</v>
      </c>
      <c r="N439" s="135" t="e">
        <f>VLOOKUP(B439,#REF!,14,FALSE)</f>
        <v>#REF!</v>
      </c>
      <c r="O439" s="143" t="e">
        <f>VLOOKUP(B439,#REF!,9,FALSE)</f>
        <v>#REF!</v>
      </c>
      <c r="P439" s="143" t="str">
        <f t="shared" si="26"/>
        <v>-</v>
      </c>
      <c r="Q439" s="135" t="e">
        <f>VLOOKUP(C439,#REF!,14,FALSE)</f>
        <v>#REF!</v>
      </c>
      <c r="R439" s="143" t="e">
        <f>VLOOKUP(C439,#REF!,9,FALSE)</f>
        <v>#REF!</v>
      </c>
      <c r="S439" s="143" t="str">
        <f t="shared" si="27"/>
        <v>-</v>
      </c>
      <c r="T439" s="135" t="e">
        <f>VLOOKUP(C439,#REF!,15,FALSE)</f>
        <v>#REF!</v>
      </c>
      <c r="U439" s="143" t="e">
        <f>VLOOKUP(C439,#REF!,10,FALSE)</f>
        <v>#REF!</v>
      </c>
      <c r="V439" s="143" t="str">
        <f t="shared" si="25"/>
        <v>-</v>
      </c>
      <c r="W439" s="134" t="e">
        <f>VLOOKUP(C439,#REF!,54,FALSE)</f>
        <v>#REF!</v>
      </c>
      <c r="X439" s="134" t="e">
        <f>VLOOKUP(C439,#REF!,47,FALSE)</f>
        <v>#REF!</v>
      </c>
      <c r="Y439" s="134" t="str">
        <f t="shared" si="28"/>
        <v>-</v>
      </c>
    </row>
    <row r="440" spans="2:25" hidden="1">
      <c r="B440" s="134" t="s">
        <v>8571</v>
      </c>
      <c r="C440" s="134" t="s">
        <v>10793</v>
      </c>
      <c r="D440" s="134" t="s">
        <v>7698</v>
      </c>
      <c r="E440" s="134" t="s">
        <v>371</v>
      </c>
      <c r="F440" s="134" t="s">
        <v>71</v>
      </c>
      <c r="G440" s="134" t="s">
        <v>68</v>
      </c>
      <c r="H440" s="134" t="s">
        <v>3591</v>
      </c>
      <c r="I440" s="134" t="s">
        <v>2538</v>
      </c>
      <c r="J440" s="134" t="s">
        <v>3370</v>
      </c>
      <c r="K440" s="134" t="s">
        <v>24</v>
      </c>
      <c r="L440" s="134" t="s">
        <v>2187</v>
      </c>
      <c r="M440" s="143" t="e">
        <f>VLOOKUP(B440,#REF!,8,FALSE)</f>
        <v>#REF!</v>
      </c>
      <c r="N440" s="135" t="e">
        <f>VLOOKUP(B440,#REF!,14,FALSE)</f>
        <v>#REF!</v>
      </c>
      <c r="O440" s="143" t="e">
        <f>VLOOKUP(B440,#REF!,9,FALSE)</f>
        <v>#REF!</v>
      </c>
      <c r="P440" s="143" t="str">
        <f t="shared" si="26"/>
        <v>-</v>
      </c>
      <c r="Q440" s="135" t="e">
        <f>VLOOKUP(C440,#REF!,14,FALSE)</f>
        <v>#REF!</v>
      </c>
      <c r="R440" s="143" t="e">
        <f>VLOOKUP(C440,#REF!,9,FALSE)</f>
        <v>#REF!</v>
      </c>
      <c r="S440" s="143" t="str">
        <f t="shared" si="27"/>
        <v>-</v>
      </c>
      <c r="T440" s="135" t="e">
        <f>VLOOKUP(C440,#REF!,15,FALSE)</f>
        <v>#REF!</v>
      </c>
      <c r="U440" s="143" t="e">
        <f>VLOOKUP(C440,#REF!,10,FALSE)</f>
        <v>#REF!</v>
      </c>
      <c r="V440" s="143" t="str">
        <f t="shared" si="25"/>
        <v>-</v>
      </c>
      <c r="W440" s="134" t="e">
        <f>VLOOKUP(C440,#REF!,54,FALSE)</f>
        <v>#REF!</v>
      </c>
      <c r="X440" s="134" t="e">
        <f>VLOOKUP(C440,#REF!,47,FALSE)</f>
        <v>#REF!</v>
      </c>
      <c r="Y440" s="134" t="str">
        <f t="shared" si="28"/>
        <v>-</v>
      </c>
    </row>
    <row r="441" spans="2:25" hidden="1">
      <c r="B441" s="134" t="s">
        <v>8572</v>
      </c>
      <c r="C441" s="134" t="s">
        <v>24</v>
      </c>
      <c r="D441" s="134" t="s">
        <v>7698</v>
      </c>
      <c r="E441" s="134" t="s">
        <v>371</v>
      </c>
      <c r="F441" s="134" t="s">
        <v>71</v>
      </c>
      <c r="G441" s="134" t="s">
        <v>68</v>
      </c>
      <c r="H441" s="134" t="s">
        <v>3609</v>
      </c>
      <c r="I441" s="134" t="s">
        <v>2538</v>
      </c>
      <c r="J441" s="134" t="s">
        <v>3353</v>
      </c>
      <c r="K441" s="134" t="s">
        <v>24</v>
      </c>
      <c r="L441" s="134" t="s">
        <v>2187</v>
      </c>
      <c r="M441" s="143" t="e">
        <f>VLOOKUP(B441,#REF!,8,FALSE)</f>
        <v>#REF!</v>
      </c>
      <c r="N441" s="135" t="e">
        <f>VLOOKUP(B441,#REF!,14,FALSE)</f>
        <v>#REF!</v>
      </c>
      <c r="O441" s="143" t="e">
        <f>VLOOKUP(B441,#REF!,9,FALSE)</f>
        <v>#REF!</v>
      </c>
      <c r="P441" s="143" t="str">
        <f t="shared" si="26"/>
        <v>-</v>
      </c>
      <c r="Q441" s="135" t="e">
        <f>VLOOKUP(C441,#REF!,14,FALSE)</f>
        <v>#REF!</v>
      </c>
      <c r="R441" s="143" t="e">
        <f>VLOOKUP(C441,#REF!,9,FALSE)</f>
        <v>#REF!</v>
      </c>
      <c r="S441" s="143" t="str">
        <f t="shared" si="27"/>
        <v>-</v>
      </c>
      <c r="T441" s="135" t="e">
        <f>VLOOKUP(C441,#REF!,15,FALSE)</f>
        <v>#REF!</v>
      </c>
      <c r="U441" s="143" t="e">
        <f>VLOOKUP(C441,#REF!,10,FALSE)</f>
        <v>#REF!</v>
      </c>
      <c r="V441" s="143" t="str">
        <f t="shared" si="25"/>
        <v>-</v>
      </c>
      <c r="W441" s="134" t="e">
        <f>VLOOKUP(C441,#REF!,54,FALSE)</f>
        <v>#REF!</v>
      </c>
      <c r="X441" s="134" t="e">
        <f>VLOOKUP(C441,#REF!,47,FALSE)</f>
        <v>#REF!</v>
      </c>
      <c r="Y441" s="134" t="str">
        <f t="shared" si="28"/>
        <v>-</v>
      </c>
    </row>
    <row r="442" spans="2:25" hidden="1">
      <c r="B442" s="134" t="s">
        <v>8573</v>
      </c>
      <c r="C442" s="134" t="s">
        <v>24</v>
      </c>
      <c r="D442" s="134" t="s">
        <v>7698</v>
      </c>
      <c r="E442" s="134" t="s">
        <v>371</v>
      </c>
      <c r="F442" s="134" t="s">
        <v>71</v>
      </c>
      <c r="G442" s="134" t="s">
        <v>68</v>
      </c>
      <c r="H442" s="134" t="s">
        <v>3609</v>
      </c>
      <c r="I442" s="134" t="s">
        <v>2538</v>
      </c>
      <c r="J442" s="134" t="s">
        <v>3360</v>
      </c>
      <c r="K442" s="134" t="s">
        <v>24</v>
      </c>
      <c r="L442" s="134" t="s">
        <v>2187</v>
      </c>
      <c r="M442" s="143" t="e">
        <f>VLOOKUP(B442,#REF!,8,FALSE)</f>
        <v>#REF!</v>
      </c>
      <c r="N442" s="135" t="e">
        <f>VLOOKUP(B442,#REF!,14,FALSE)</f>
        <v>#REF!</v>
      </c>
      <c r="O442" s="143" t="e">
        <f>VLOOKUP(B442,#REF!,9,FALSE)</f>
        <v>#REF!</v>
      </c>
      <c r="P442" s="143" t="str">
        <f t="shared" si="26"/>
        <v>-</v>
      </c>
      <c r="Q442" s="135" t="e">
        <f>VLOOKUP(C442,#REF!,14,FALSE)</f>
        <v>#REF!</v>
      </c>
      <c r="R442" s="143" t="e">
        <f>VLOOKUP(C442,#REF!,9,FALSE)</f>
        <v>#REF!</v>
      </c>
      <c r="S442" s="143" t="str">
        <f t="shared" si="27"/>
        <v>-</v>
      </c>
      <c r="T442" s="135" t="e">
        <f>VLOOKUP(C442,#REF!,15,FALSE)</f>
        <v>#REF!</v>
      </c>
      <c r="U442" s="143" t="e">
        <f>VLOOKUP(C442,#REF!,10,FALSE)</f>
        <v>#REF!</v>
      </c>
      <c r="V442" s="143" t="str">
        <f t="shared" si="25"/>
        <v>-</v>
      </c>
      <c r="W442" s="134" t="e">
        <f>VLOOKUP(C442,#REF!,54,FALSE)</f>
        <v>#REF!</v>
      </c>
      <c r="X442" s="134" t="e">
        <f>VLOOKUP(C442,#REF!,47,FALSE)</f>
        <v>#REF!</v>
      </c>
      <c r="Y442" s="134" t="str">
        <f t="shared" si="28"/>
        <v>-</v>
      </c>
    </row>
    <row r="443" spans="2:25" hidden="1">
      <c r="B443" s="134" t="s">
        <v>8574</v>
      </c>
      <c r="C443" s="134" t="s">
        <v>24</v>
      </c>
      <c r="D443" s="134" t="s">
        <v>7698</v>
      </c>
      <c r="E443" s="134" t="s">
        <v>371</v>
      </c>
      <c r="F443" s="134" t="s">
        <v>71</v>
      </c>
      <c r="G443" s="134" t="s">
        <v>68</v>
      </c>
      <c r="H443" s="134" t="s">
        <v>3609</v>
      </c>
      <c r="I443" s="134" t="s">
        <v>2538</v>
      </c>
      <c r="J443" s="134" t="s">
        <v>3365</v>
      </c>
      <c r="K443" s="134" t="s">
        <v>24</v>
      </c>
      <c r="L443" s="134" t="s">
        <v>2187</v>
      </c>
      <c r="M443" s="143" t="e">
        <f>VLOOKUP(B443,#REF!,8,FALSE)</f>
        <v>#REF!</v>
      </c>
      <c r="N443" s="135" t="e">
        <f>VLOOKUP(B443,#REF!,14,FALSE)</f>
        <v>#REF!</v>
      </c>
      <c r="O443" s="143" t="e">
        <f>VLOOKUP(B443,#REF!,9,FALSE)</f>
        <v>#REF!</v>
      </c>
      <c r="P443" s="143" t="str">
        <f t="shared" si="26"/>
        <v>-</v>
      </c>
      <c r="Q443" s="135" t="e">
        <f>VLOOKUP(C443,#REF!,14,FALSE)</f>
        <v>#REF!</v>
      </c>
      <c r="R443" s="143" t="e">
        <f>VLOOKUP(C443,#REF!,9,FALSE)</f>
        <v>#REF!</v>
      </c>
      <c r="S443" s="143" t="str">
        <f t="shared" si="27"/>
        <v>-</v>
      </c>
      <c r="T443" s="135" t="e">
        <f>VLOOKUP(C443,#REF!,15,FALSE)</f>
        <v>#REF!</v>
      </c>
      <c r="U443" s="143" t="e">
        <f>VLOOKUP(C443,#REF!,10,FALSE)</f>
        <v>#REF!</v>
      </c>
      <c r="V443" s="143" t="str">
        <f t="shared" si="25"/>
        <v>-</v>
      </c>
      <c r="W443" s="134" t="e">
        <f>VLOOKUP(C443,#REF!,54,FALSE)</f>
        <v>#REF!</v>
      </c>
      <c r="X443" s="134" t="e">
        <f>VLOOKUP(C443,#REF!,47,FALSE)</f>
        <v>#REF!</v>
      </c>
      <c r="Y443" s="134" t="str">
        <f t="shared" si="28"/>
        <v>-</v>
      </c>
    </row>
    <row r="444" spans="2:25" hidden="1">
      <c r="B444" s="134" t="s">
        <v>8575</v>
      </c>
      <c r="C444" s="134" t="s">
        <v>24</v>
      </c>
      <c r="D444" s="134" t="s">
        <v>7698</v>
      </c>
      <c r="E444" s="134" t="s">
        <v>371</v>
      </c>
      <c r="F444" s="134" t="s">
        <v>71</v>
      </c>
      <c r="G444" s="134" t="s">
        <v>68</v>
      </c>
      <c r="H444" s="134" t="s">
        <v>3609</v>
      </c>
      <c r="I444" s="134" t="s">
        <v>2538</v>
      </c>
      <c r="J444" s="134" t="s">
        <v>3370</v>
      </c>
      <c r="K444" s="134" t="s">
        <v>24</v>
      </c>
      <c r="L444" s="134" t="s">
        <v>2187</v>
      </c>
      <c r="M444" s="143" t="e">
        <f>VLOOKUP(B444,#REF!,8,FALSE)</f>
        <v>#REF!</v>
      </c>
      <c r="N444" s="135" t="e">
        <f>VLOOKUP(B444,#REF!,14,FALSE)</f>
        <v>#REF!</v>
      </c>
      <c r="O444" s="143" t="e">
        <f>VLOOKUP(B444,#REF!,9,FALSE)</f>
        <v>#REF!</v>
      </c>
      <c r="P444" s="143" t="str">
        <f t="shared" si="26"/>
        <v>-</v>
      </c>
      <c r="Q444" s="135" t="e">
        <f>VLOOKUP(C444,#REF!,14,FALSE)</f>
        <v>#REF!</v>
      </c>
      <c r="R444" s="143" t="e">
        <f>VLOOKUP(C444,#REF!,9,FALSE)</f>
        <v>#REF!</v>
      </c>
      <c r="S444" s="143" t="str">
        <f t="shared" si="27"/>
        <v>-</v>
      </c>
      <c r="T444" s="135" t="e">
        <f>VLOOKUP(C444,#REF!,15,FALSE)</f>
        <v>#REF!</v>
      </c>
      <c r="U444" s="143" t="e">
        <f>VLOOKUP(C444,#REF!,10,FALSE)</f>
        <v>#REF!</v>
      </c>
      <c r="V444" s="143" t="str">
        <f t="shared" si="25"/>
        <v>-</v>
      </c>
      <c r="W444" s="134" t="e">
        <f>VLOOKUP(C444,#REF!,54,FALSE)</f>
        <v>#REF!</v>
      </c>
      <c r="X444" s="134" t="e">
        <f>VLOOKUP(C444,#REF!,47,FALSE)</f>
        <v>#REF!</v>
      </c>
      <c r="Y444" s="134" t="str">
        <f t="shared" si="28"/>
        <v>-</v>
      </c>
    </row>
    <row r="445" spans="2:25" hidden="1">
      <c r="B445" s="134" t="s">
        <v>8576</v>
      </c>
      <c r="C445" s="134" t="s">
        <v>10794</v>
      </c>
      <c r="D445" s="134" t="s">
        <v>7698</v>
      </c>
      <c r="E445" s="134" t="s">
        <v>371</v>
      </c>
      <c r="F445" s="134" t="s">
        <v>71</v>
      </c>
      <c r="G445" s="134" t="s">
        <v>68</v>
      </c>
      <c r="H445" s="134" t="s">
        <v>3626</v>
      </c>
      <c r="I445" s="134" t="s">
        <v>2538</v>
      </c>
      <c r="J445" s="134" t="s">
        <v>3353</v>
      </c>
      <c r="K445" s="134" t="s">
        <v>24</v>
      </c>
      <c r="L445" s="134" t="s">
        <v>2187</v>
      </c>
      <c r="M445" s="143" t="e">
        <f>VLOOKUP(B445,#REF!,8,FALSE)</f>
        <v>#REF!</v>
      </c>
      <c r="N445" s="135" t="e">
        <f>VLOOKUP(B445,#REF!,14,FALSE)</f>
        <v>#REF!</v>
      </c>
      <c r="O445" s="143" t="e">
        <f>VLOOKUP(B445,#REF!,9,FALSE)</f>
        <v>#REF!</v>
      </c>
      <c r="P445" s="143" t="str">
        <f t="shared" si="26"/>
        <v>-</v>
      </c>
      <c r="Q445" s="135" t="e">
        <f>VLOOKUP(C445,#REF!,14,FALSE)</f>
        <v>#REF!</v>
      </c>
      <c r="R445" s="143" t="e">
        <f>VLOOKUP(C445,#REF!,9,FALSE)</f>
        <v>#REF!</v>
      </c>
      <c r="S445" s="143" t="str">
        <f t="shared" si="27"/>
        <v>-</v>
      </c>
      <c r="T445" s="135" t="e">
        <f>VLOOKUP(C445,#REF!,15,FALSE)</f>
        <v>#REF!</v>
      </c>
      <c r="U445" s="143" t="e">
        <f>VLOOKUP(C445,#REF!,10,FALSE)</f>
        <v>#REF!</v>
      </c>
      <c r="V445" s="143" t="str">
        <f t="shared" si="25"/>
        <v>-</v>
      </c>
      <c r="W445" s="134" t="e">
        <f>VLOOKUP(C445,#REF!,54,FALSE)</f>
        <v>#REF!</v>
      </c>
      <c r="X445" s="134" t="e">
        <f>VLOOKUP(C445,#REF!,47,FALSE)</f>
        <v>#REF!</v>
      </c>
      <c r="Y445" s="134" t="str">
        <f t="shared" si="28"/>
        <v>-</v>
      </c>
    </row>
    <row r="446" spans="2:25" hidden="1">
      <c r="B446" s="134" t="s">
        <v>8577</v>
      </c>
      <c r="C446" s="134" t="s">
        <v>10795</v>
      </c>
      <c r="D446" s="134" t="s">
        <v>7698</v>
      </c>
      <c r="E446" s="134" t="s">
        <v>371</v>
      </c>
      <c r="F446" s="134" t="s">
        <v>71</v>
      </c>
      <c r="G446" s="134" t="s">
        <v>68</v>
      </c>
      <c r="H446" s="134" t="s">
        <v>3626</v>
      </c>
      <c r="I446" s="134" t="s">
        <v>2538</v>
      </c>
      <c r="J446" s="134" t="s">
        <v>3360</v>
      </c>
      <c r="K446" s="134" t="s">
        <v>24</v>
      </c>
      <c r="L446" s="134" t="s">
        <v>2187</v>
      </c>
      <c r="M446" s="143" t="e">
        <f>VLOOKUP(B446,#REF!,8,FALSE)</f>
        <v>#REF!</v>
      </c>
      <c r="N446" s="135" t="e">
        <f>VLOOKUP(B446,#REF!,14,FALSE)</f>
        <v>#REF!</v>
      </c>
      <c r="O446" s="143" t="e">
        <f>VLOOKUP(B446,#REF!,9,FALSE)</f>
        <v>#REF!</v>
      </c>
      <c r="P446" s="143" t="str">
        <f t="shared" si="26"/>
        <v>-</v>
      </c>
      <c r="Q446" s="135" t="e">
        <f>VLOOKUP(C446,#REF!,14,FALSE)</f>
        <v>#REF!</v>
      </c>
      <c r="R446" s="143" t="e">
        <f>VLOOKUP(C446,#REF!,9,FALSE)</f>
        <v>#REF!</v>
      </c>
      <c r="S446" s="143" t="str">
        <f t="shared" si="27"/>
        <v>-</v>
      </c>
      <c r="T446" s="135" t="e">
        <f>VLOOKUP(C446,#REF!,15,FALSE)</f>
        <v>#REF!</v>
      </c>
      <c r="U446" s="143" t="e">
        <f>VLOOKUP(C446,#REF!,10,FALSE)</f>
        <v>#REF!</v>
      </c>
      <c r="V446" s="143" t="str">
        <f t="shared" si="25"/>
        <v>-</v>
      </c>
      <c r="W446" s="134" t="e">
        <f>VLOOKUP(C446,#REF!,54,FALSE)</f>
        <v>#REF!</v>
      </c>
      <c r="X446" s="134" t="e">
        <f>VLOOKUP(C446,#REF!,47,FALSE)</f>
        <v>#REF!</v>
      </c>
      <c r="Y446" s="134" t="str">
        <f t="shared" si="28"/>
        <v>-</v>
      </c>
    </row>
    <row r="447" spans="2:25" hidden="1">
      <c r="B447" s="134" t="s">
        <v>8578</v>
      </c>
      <c r="C447" s="134" t="s">
        <v>10796</v>
      </c>
      <c r="D447" s="134" t="s">
        <v>7698</v>
      </c>
      <c r="E447" s="134" t="s">
        <v>371</v>
      </c>
      <c r="F447" s="134" t="s">
        <v>71</v>
      </c>
      <c r="G447" s="134" t="s">
        <v>68</v>
      </c>
      <c r="H447" s="134" t="s">
        <v>3626</v>
      </c>
      <c r="I447" s="134" t="s">
        <v>2538</v>
      </c>
      <c r="J447" s="134" t="s">
        <v>3365</v>
      </c>
      <c r="K447" s="134" t="s">
        <v>24</v>
      </c>
      <c r="L447" s="134" t="s">
        <v>2187</v>
      </c>
      <c r="M447" s="143" t="e">
        <f>VLOOKUP(B447,#REF!,8,FALSE)</f>
        <v>#REF!</v>
      </c>
      <c r="N447" s="135" t="e">
        <f>VLOOKUP(B447,#REF!,14,FALSE)</f>
        <v>#REF!</v>
      </c>
      <c r="O447" s="143" t="e">
        <f>VLOOKUP(B447,#REF!,9,FALSE)</f>
        <v>#REF!</v>
      </c>
      <c r="P447" s="143" t="str">
        <f t="shared" si="26"/>
        <v>-</v>
      </c>
      <c r="Q447" s="135" t="e">
        <f>VLOOKUP(C447,#REF!,14,FALSE)</f>
        <v>#REF!</v>
      </c>
      <c r="R447" s="143" t="e">
        <f>VLOOKUP(C447,#REF!,9,FALSE)</f>
        <v>#REF!</v>
      </c>
      <c r="S447" s="143" t="str">
        <f t="shared" si="27"/>
        <v>-</v>
      </c>
      <c r="T447" s="135" t="e">
        <f>VLOOKUP(C447,#REF!,15,FALSE)</f>
        <v>#REF!</v>
      </c>
      <c r="U447" s="143" t="e">
        <f>VLOOKUP(C447,#REF!,10,FALSE)</f>
        <v>#REF!</v>
      </c>
      <c r="V447" s="143" t="str">
        <f t="shared" si="25"/>
        <v>-</v>
      </c>
      <c r="W447" s="134" t="e">
        <f>VLOOKUP(C447,#REF!,54,FALSE)</f>
        <v>#REF!</v>
      </c>
      <c r="X447" s="134" t="e">
        <f>VLOOKUP(C447,#REF!,47,FALSE)</f>
        <v>#REF!</v>
      </c>
      <c r="Y447" s="134" t="str">
        <f t="shared" si="28"/>
        <v>-</v>
      </c>
    </row>
    <row r="448" spans="2:25" hidden="1">
      <c r="B448" s="134" t="s">
        <v>8579</v>
      </c>
      <c r="C448" s="134" t="s">
        <v>10797</v>
      </c>
      <c r="D448" s="134" t="s">
        <v>7698</v>
      </c>
      <c r="E448" s="134" t="s">
        <v>371</v>
      </c>
      <c r="F448" s="134" t="s">
        <v>71</v>
      </c>
      <c r="G448" s="134" t="s">
        <v>68</v>
      </c>
      <c r="H448" s="134" t="s">
        <v>3626</v>
      </c>
      <c r="I448" s="134" t="s">
        <v>2538</v>
      </c>
      <c r="J448" s="134" t="s">
        <v>3370</v>
      </c>
      <c r="K448" s="134" t="s">
        <v>24</v>
      </c>
      <c r="L448" s="134" t="s">
        <v>2187</v>
      </c>
      <c r="M448" s="143" t="e">
        <f>VLOOKUP(B448,#REF!,8,FALSE)</f>
        <v>#REF!</v>
      </c>
      <c r="N448" s="135" t="e">
        <f>VLOOKUP(B448,#REF!,14,FALSE)</f>
        <v>#REF!</v>
      </c>
      <c r="O448" s="143" t="e">
        <f>VLOOKUP(B448,#REF!,9,FALSE)</f>
        <v>#REF!</v>
      </c>
      <c r="P448" s="143" t="str">
        <f t="shared" si="26"/>
        <v>-</v>
      </c>
      <c r="Q448" s="135" t="e">
        <f>VLOOKUP(C448,#REF!,14,FALSE)</f>
        <v>#REF!</v>
      </c>
      <c r="R448" s="143" t="e">
        <f>VLOOKUP(C448,#REF!,9,FALSE)</f>
        <v>#REF!</v>
      </c>
      <c r="S448" s="143" t="str">
        <f t="shared" si="27"/>
        <v>-</v>
      </c>
      <c r="T448" s="135" t="e">
        <f>VLOOKUP(C448,#REF!,15,FALSE)</f>
        <v>#REF!</v>
      </c>
      <c r="U448" s="143" t="e">
        <f>VLOOKUP(C448,#REF!,10,FALSE)</f>
        <v>#REF!</v>
      </c>
      <c r="V448" s="143" t="str">
        <f t="shared" si="25"/>
        <v>-</v>
      </c>
      <c r="W448" s="134" t="e">
        <f>VLOOKUP(C448,#REF!,54,FALSE)</f>
        <v>#REF!</v>
      </c>
      <c r="X448" s="134" t="e">
        <f>VLOOKUP(C448,#REF!,47,FALSE)</f>
        <v>#REF!</v>
      </c>
      <c r="Y448" s="134" t="str">
        <f t="shared" si="28"/>
        <v>-</v>
      </c>
    </row>
    <row r="449" spans="2:25" hidden="1">
      <c r="B449" s="134" t="s">
        <v>8580</v>
      </c>
      <c r="C449" s="134" t="s">
        <v>10798</v>
      </c>
      <c r="D449" s="134" t="s">
        <v>7698</v>
      </c>
      <c r="E449" s="134" t="s">
        <v>371</v>
      </c>
      <c r="F449" s="134" t="s">
        <v>71</v>
      </c>
      <c r="G449" s="134" t="s">
        <v>68</v>
      </c>
      <c r="H449" s="134" t="s">
        <v>3632</v>
      </c>
      <c r="I449" s="134" t="s">
        <v>2538</v>
      </c>
      <c r="J449" s="134" t="s">
        <v>3353</v>
      </c>
      <c r="K449" s="134" t="s">
        <v>24</v>
      </c>
      <c r="L449" s="134" t="s">
        <v>2187</v>
      </c>
      <c r="M449" s="143" t="e">
        <f>VLOOKUP(B449,#REF!,8,FALSE)</f>
        <v>#REF!</v>
      </c>
      <c r="N449" s="135" t="e">
        <f>VLOOKUP(B449,#REF!,14,FALSE)</f>
        <v>#REF!</v>
      </c>
      <c r="O449" s="143" t="e">
        <f>VLOOKUP(B449,#REF!,9,FALSE)</f>
        <v>#REF!</v>
      </c>
      <c r="P449" s="143" t="str">
        <f t="shared" si="26"/>
        <v>-</v>
      </c>
      <c r="Q449" s="135" t="e">
        <f>VLOOKUP(C449,#REF!,14,FALSE)</f>
        <v>#REF!</v>
      </c>
      <c r="R449" s="143" t="e">
        <f>VLOOKUP(C449,#REF!,9,FALSE)</f>
        <v>#REF!</v>
      </c>
      <c r="S449" s="143" t="str">
        <f t="shared" si="27"/>
        <v>-</v>
      </c>
      <c r="T449" s="135" t="e">
        <f>VLOOKUP(C449,#REF!,15,FALSE)</f>
        <v>#REF!</v>
      </c>
      <c r="U449" s="143" t="e">
        <f>VLOOKUP(C449,#REF!,10,FALSE)</f>
        <v>#REF!</v>
      </c>
      <c r="V449" s="143" t="str">
        <f t="shared" si="25"/>
        <v>-</v>
      </c>
      <c r="W449" s="134" t="e">
        <f>VLOOKUP(C449,#REF!,54,FALSE)</f>
        <v>#REF!</v>
      </c>
      <c r="X449" s="134" t="e">
        <f>VLOOKUP(C449,#REF!,47,FALSE)</f>
        <v>#REF!</v>
      </c>
      <c r="Y449" s="134" t="str">
        <f t="shared" si="28"/>
        <v>-</v>
      </c>
    </row>
    <row r="450" spans="2:25" hidden="1">
      <c r="B450" s="134" t="s">
        <v>8581</v>
      </c>
      <c r="C450" s="134" t="s">
        <v>10799</v>
      </c>
      <c r="D450" s="134" t="s">
        <v>7698</v>
      </c>
      <c r="E450" s="134" t="s">
        <v>371</v>
      </c>
      <c r="F450" s="134" t="s">
        <v>71</v>
      </c>
      <c r="G450" s="134" t="s">
        <v>68</v>
      </c>
      <c r="H450" s="134" t="s">
        <v>3632</v>
      </c>
      <c r="I450" s="134" t="s">
        <v>2538</v>
      </c>
      <c r="J450" s="134" t="s">
        <v>3360</v>
      </c>
      <c r="K450" s="134" t="s">
        <v>24</v>
      </c>
      <c r="L450" s="134" t="s">
        <v>2187</v>
      </c>
      <c r="M450" s="143" t="e">
        <f>VLOOKUP(B450,#REF!,8,FALSE)</f>
        <v>#REF!</v>
      </c>
      <c r="N450" s="135" t="e">
        <f>VLOOKUP(B450,#REF!,14,FALSE)</f>
        <v>#REF!</v>
      </c>
      <c r="O450" s="143" t="e">
        <f>VLOOKUP(B450,#REF!,9,FALSE)</f>
        <v>#REF!</v>
      </c>
      <c r="P450" s="143" t="str">
        <f t="shared" si="26"/>
        <v>-</v>
      </c>
      <c r="Q450" s="135" t="e">
        <f>VLOOKUP(C450,#REF!,14,FALSE)</f>
        <v>#REF!</v>
      </c>
      <c r="R450" s="143" t="e">
        <f>VLOOKUP(C450,#REF!,9,FALSE)</f>
        <v>#REF!</v>
      </c>
      <c r="S450" s="143" t="str">
        <f t="shared" si="27"/>
        <v>-</v>
      </c>
      <c r="T450" s="135" t="e">
        <f>VLOOKUP(C450,#REF!,15,FALSE)</f>
        <v>#REF!</v>
      </c>
      <c r="U450" s="143" t="e">
        <f>VLOOKUP(C450,#REF!,10,FALSE)</f>
        <v>#REF!</v>
      </c>
      <c r="V450" s="143" t="str">
        <f t="shared" si="25"/>
        <v>-</v>
      </c>
      <c r="W450" s="134" t="e">
        <f>VLOOKUP(C450,#REF!,54,FALSE)</f>
        <v>#REF!</v>
      </c>
      <c r="X450" s="134" t="e">
        <f>VLOOKUP(C450,#REF!,47,FALSE)</f>
        <v>#REF!</v>
      </c>
      <c r="Y450" s="134" t="str">
        <f t="shared" si="28"/>
        <v>-</v>
      </c>
    </row>
    <row r="451" spans="2:25" hidden="1">
      <c r="B451" s="134" t="s">
        <v>8582</v>
      </c>
      <c r="C451" s="134" t="s">
        <v>10800</v>
      </c>
      <c r="D451" s="134" t="s">
        <v>7698</v>
      </c>
      <c r="E451" s="134" t="s">
        <v>371</v>
      </c>
      <c r="F451" s="134" t="s">
        <v>71</v>
      </c>
      <c r="G451" s="134" t="s">
        <v>68</v>
      </c>
      <c r="H451" s="134" t="s">
        <v>3632</v>
      </c>
      <c r="I451" s="134" t="s">
        <v>2538</v>
      </c>
      <c r="J451" s="134" t="s">
        <v>3365</v>
      </c>
      <c r="K451" s="134" t="s">
        <v>24</v>
      </c>
      <c r="L451" s="134" t="s">
        <v>2187</v>
      </c>
      <c r="M451" s="143" t="e">
        <f>VLOOKUP(B451,#REF!,8,FALSE)</f>
        <v>#REF!</v>
      </c>
      <c r="N451" s="135" t="e">
        <f>VLOOKUP(B451,#REF!,14,FALSE)</f>
        <v>#REF!</v>
      </c>
      <c r="O451" s="143" t="e">
        <f>VLOOKUP(B451,#REF!,9,FALSE)</f>
        <v>#REF!</v>
      </c>
      <c r="P451" s="143" t="str">
        <f t="shared" si="26"/>
        <v>-</v>
      </c>
      <c r="Q451" s="135" t="e">
        <f>VLOOKUP(C451,#REF!,14,FALSE)</f>
        <v>#REF!</v>
      </c>
      <c r="R451" s="143" t="e">
        <f>VLOOKUP(C451,#REF!,9,FALSE)</f>
        <v>#REF!</v>
      </c>
      <c r="S451" s="143" t="str">
        <f t="shared" si="27"/>
        <v>-</v>
      </c>
      <c r="T451" s="135" t="e">
        <f>VLOOKUP(C451,#REF!,15,FALSE)</f>
        <v>#REF!</v>
      </c>
      <c r="U451" s="143" t="e">
        <f>VLOOKUP(C451,#REF!,10,FALSE)</f>
        <v>#REF!</v>
      </c>
      <c r="V451" s="143" t="str">
        <f t="shared" si="25"/>
        <v>-</v>
      </c>
      <c r="W451" s="134" t="e">
        <f>VLOOKUP(C451,#REF!,54,FALSE)</f>
        <v>#REF!</v>
      </c>
      <c r="X451" s="134" t="e">
        <f>VLOOKUP(C451,#REF!,47,FALSE)</f>
        <v>#REF!</v>
      </c>
      <c r="Y451" s="134" t="str">
        <f t="shared" si="28"/>
        <v>-</v>
      </c>
    </row>
    <row r="452" spans="2:25" hidden="1">
      <c r="B452" s="134" t="s">
        <v>8583</v>
      </c>
      <c r="C452" s="134" t="s">
        <v>10801</v>
      </c>
      <c r="D452" s="134" t="s">
        <v>7698</v>
      </c>
      <c r="E452" s="134" t="s">
        <v>371</v>
      </c>
      <c r="F452" s="134" t="s">
        <v>71</v>
      </c>
      <c r="G452" s="134" t="s">
        <v>68</v>
      </c>
      <c r="H452" s="134" t="s">
        <v>3632</v>
      </c>
      <c r="I452" s="134" t="s">
        <v>2538</v>
      </c>
      <c r="J452" s="134" t="s">
        <v>3370</v>
      </c>
      <c r="K452" s="134" t="s">
        <v>24</v>
      </c>
      <c r="L452" s="134" t="s">
        <v>2187</v>
      </c>
      <c r="M452" s="143" t="e">
        <f>VLOOKUP(B452,#REF!,8,FALSE)</f>
        <v>#REF!</v>
      </c>
      <c r="N452" s="135" t="e">
        <f>VLOOKUP(B452,#REF!,14,FALSE)</f>
        <v>#REF!</v>
      </c>
      <c r="O452" s="143" t="e">
        <f>VLOOKUP(B452,#REF!,9,FALSE)</f>
        <v>#REF!</v>
      </c>
      <c r="P452" s="143" t="str">
        <f t="shared" si="26"/>
        <v>-</v>
      </c>
      <c r="Q452" s="135" t="e">
        <f>VLOOKUP(C452,#REF!,14,FALSE)</f>
        <v>#REF!</v>
      </c>
      <c r="R452" s="143" t="e">
        <f>VLOOKUP(C452,#REF!,9,FALSE)</f>
        <v>#REF!</v>
      </c>
      <c r="S452" s="143" t="str">
        <f t="shared" si="27"/>
        <v>-</v>
      </c>
      <c r="T452" s="135" t="e">
        <f>VLOOKUP(C452,#REF!,15,FALSE)</f>
        <v>#REF!</v>
      </c>
      <c r="U452" s="143" t="e">
        <f>VLOOKUP(C452,#REF!,10,FALSE)</f>
        <v>#REF!</v>
      </c>
      <c r="V452" s="143" t="str">
        <f t="shared" si="25"/>
        <v>-</v>
      </c>
      <c r="W452" s="134" t="e">
        <f>VLOOKUP(C452,#REF!,54,FALSE)</f>
        <v>#REF!</v>
      </c>
      <c r="X452" s="134" t="e">
        <f>VLOOKUP(C452,#REF!,47,FALSE)</f>
        <v>#REF!</v>
      </c>
      <c r="Y452" s="134" t="str">
        <f t="shared" si="28"/>
        <v>-</v>
      </c>
    </row>
    <row r="453" spans="2:25" hidden="1">
      <c r="B453" s="134" t="s">
        <v>8584</v>
      </c>
      <c r="C453" s="134" t="s">
        <v>10802</v>
      </c>
      <c r="D453" s="134" t="s">
        <v>7699</v>
      </c>
      <c r="E453" s="134" t="s">
        <v>371</v>
      </c>
      <c r="F453" s="134" t="s">
        <v>71</v>
      </c>
      <c r="G453" s="134" t="s">
        <v>68</v>
      </c>
      <c r="H453" s="134" t="s">
        <v>24</v>
      </c>
      <c r="I453" s="134" t="s">
        <v>24</v>
      </c>
      <c r="J453" s="134" t="s">
        <v>24</v>
      </c>
      <c r="K453" s="134" t="s">
        <v>24</v>
      </c>
      <c r="L453" s="134" t="s">
        <v>3344</v>
      </c>
      <c r="M453" s="143" t="e">
        <f>VLOOKUP(B453,#REF!,8,FALSE)</f>
        <v>#REF!</v>
      </c>
      <c r="N453" s="135" t="e">
        <f>VLOOKUP(B453,#REF!,14,FALSE)</f>
        <v>#REF!</v>
      </c>
      <c r="O453" s="143" t="e">
        <f>VLOOKUP(B453,#REF!,9,FALSE)</f>
        <v>#REF!</v>
      </c>
      <c r="P453" s="143" t="str">
        <f t="shared" si="26"/>
        <v>-</v>
      </c>
      <c r="Q453" s="135" t="e">
        <f>VLOOKUP(C453,#REF!,14,FALSE)</f>
        <v>#REF!</v>
      </c>
      <c r="R453" s="143" t="e">
        <f>VLOOKUP(C453,#REF!,9,FALSE)</f>
        <v>#REF!</v>
      </c>
      <c r="S453" s="143" t="str">
        <f t="shared" si="27"/>
        <v>-</v>
      </c>
      <c r="T453" s="135" t="e">
        <f>VLOOKUP(C453,#REF!,15,FALSE)</f>
        <v>#REF!</v>
      </c>
      <c r="U453" s="143" t="e">
        <f>VLOOKUP(C453,#REF!,10,FALSE)</f>
        <v>#REF!</v>
      </c>
      <c r="V453" s="143" t="str">
        <f t="shared" ref="V453:V516" si="29">IFERROR(U453/R453,"-")</f>
        <v>-</v>
      </c>
      <c r="W453" s="134" t="e">
        <f>VLOOKUP(C453,#REF!,54,FALSE)</f>
        <v>#REF!</v>
      </c>
      <c r="X453" s="134" t="e">
        <f>VLOOKUP(C453,#REF!,47,FALSE)</f>
        <v>#REF!</v>
      </c>
      <c r="Y453" s="134" t="str">
        <f t="shared" si="28"/>
        <v>-</v>
      </c>
    </row>
    <row r="454" spans="2:25" hidden="1">
      <c r="B454" s="134" t="s">
        <v>8585</v>
      </c>
      <c r="C454" s="134" t="s">
        <v>10803</v>
      </c>
      <c r="D454" s="134" t="s">
        <v>7699</v>
      </c>
      <c r="E454" s="134" t="s">
        <v>371</v>
      </c>
      <c r="F454" s="134" t="s">
        <v>71</v>
      </c>
      <c r="G454" s="134" t="s">
        <v>68</v>
      </c>
      <c r="H454" s="134" t="s">
        <v>3642</v>
      </c>
      <c r="I454" s="134" t="s">
        <v>24</v>
      </c>
      <c r="J454" s="134" t="s">
        <v>24</v>
      </c>
      <c r="K454" s="134" t="s">
        <v>24</v>
      </c>
      <c r="L454" s="134" t="s">
        <v>2187</v>
      </c>
      <c r="M454" s="143" t="e">
        <f>VLOOKUP(B454,#REF!,8,FALSE)</f>
        <v>#REF!</v>
      </c>
      <c r="N454" s="135" t="e">
        <f>VLOOKUP(B454,#REF!,14,FALSE)</f>
        <v>#REF!</v>
      </c>
      <c r="O454" s="143" t="e">
        <f>VLOOKUP(B454,#REF!,9,FALSE)</f>
        <v>#REF!</v>
      </c>
      <c r="P454" s="143" t="str">
        <f t="shared" ref="P454:P517" si="30">IFERROR(O454/M454,"-")</f>
        <v>-</v>
      </c>
      <c r="Q454" s="135" t="e">
        <f>VLOOKUP(C454,#REF!,14,FALSE)</f>
        <v>#REF!</v>
      </c>
      <c r="R454" s="143" t="e">
        <f>VLOOKUP(C454,#REF!,9,FALSE)</f>
        <v>#REF!</v>
      </c>
      <c r="S454" s="143" t="str">
        <f t="shared" ref="S454:S517" si="31">IFERROR(R454/O454,"-")</f>
        <v>-</v>
      </c>
      <c r="T454" s="135" t="e">
        <f>VLOOKUP(C454,#REF!,15,FALSE)</f>
        <v>#REF!</v>
      </c>
      <c r="U454" s="143" t="e">
        <f>VLOOKUP(C454,#REF!,10,FALSE)</f>
        <v>#REF!</v>
      </c>
      <c r="V454" s="143" t="str">
        <f t="shared" si="29"/>
        <v>-</v>
      </c>
      <c r="W454" s="134" t="e">
        <f>VLOOKUP(C454,#REF!,54,FALSE)</f>
        <v>#REF!</v>
      </c>
      <c r="X454" s="134" t="e">
        <f>VLOOKUP(C454,#REF!,47,FALSE)</f>
        <v>#REF!</v>
      </c>
      <c r="Y454" s="134" t="str">
        <f t="shared" ref="Y454:Y517" si="32">IFERROR(X454/U454,"-")</f>
        <v>-</v>
      </c>
    </row>
    <row r="455" spans="2:25" hidden="1">
      <c r="B455" s="134" t="s">
        <v>8586</v>
      </c>
      <c r="C455" s="134" t="s">
        <v>10804</v>
      </c>
      <c r="D455" s="134" t="s">
        <v>7699</v>
      </c>
      <c r="E455" s="134" t="s">
        <v>371</v>
      </c>
      <c r="F455" s="134" t="s">
        <v>71</v>
      </c>
      <c r="G455" s="134" t="s">
        <v>68</v>
      </c>
      <c r="H455" s="134" t="s">
        <v>3648</v>
      </c>
      <c r="I455" s="134" t="s">
        <v>24</v>
      </c>
      <c r="J455" s="134" t="s">
        <v>24</v>
      </c>
      <c r="K455" s="134" t="s">
        <v>24</v>
      </c>
      <c r="L455" s="134" t="s">
        <v>2187</v>
      </c>
      <c r="M455" s="143" t="e">
        <f>VLOOKUP(B455,#REF!,8,FALSE)</f>
        <v>#REF!</v>
      </c>
      <c r="N455" s="135" t="e">
        <f>VLOOKUP(B455,#REF!,14,FALSE)</f>
        <v>#REF!</v>
      </c>
      <c r="O455" s="143" t="e">
        <f>VLOOKUP(B455,#REF!,9,FALSE)</f>
        <v>#REF!</v>
      </c>
      <c r="P455" s="143" t="str">
        <f t="shared" si="30"/>
        <v>-</v>
      </c>
      <c r="Q455" s="135" t="e">
        <f>VLOOKUP(C455,#REF!,14,FALSE)</f>
        <v>#REF!</v>
      </c>
      <c r="R455" s="143" t="e">
        <f>VLOOKUP(C455,#REF!,9,FALSE)</f>
        <v>#REF!</v>
      </c>
      <c r="S455" s="143" t="str">
        <f t="shared" si="31"/>
        <v>-</v>
      </c>
      <c r="T455" s="135" t="e">
        <f>VLOOKUP(C455,#REF!,15,FALSE)</f>
        <v>#REF!</v>
      </c>
      <c r="U455" s="143" t="e">
        <f>VLOOKUP(C455,#REF!,10,FALSE)</f>
        <v>#REF!</v>
      </c>
      <c r="V455" s="143" t="str">
        <f t="shared" si="29"/>
        <v>-</v>
      </c>
      <c r="W455" s="134" t="e">
        <f>VLOOKUP(C455,#REF!,54,FALSE)</f>
        <v>#REF!</v>
      </c>
      <c r="X455" s="134" t="e">
        <f>VLOOKUP(C455,#REF!,47,FALSE)</f>
        <v>#REF!</v>
      </c>
      <c r="Y455" s="134" t="str">
        <f t="shared" si="32"/>
        <v>-</v>
      </c>
    </row>
    <row r="456" spans="2:25" hidden="1">
      <c r="B456" s="134" t="s">
        <v>8587</v>
      </c>
      <c r="C456" s="134" t="s">
        <v>10805</v>
      </c>
      <c r="D456" s="134" t="s">
        <v>7699</v>
      </c>
      <c r="E456" s="134" t="s">
        <v>371</v>
      </c>
      <c r="F456" s="134" t="s">
        <v>71</v>
      </c>
      <c r="G456" s="134" t="s">
        <v>68</v>
      </c>
      <c r="H456" s="134" t="s">
        <v>3651</v>
      </c>
      <c r="I456" s="134" t="s">
        <v>24</v>
      </c>
      <c r="J456" s="134" t="s">
        <v>24</v>
      </c>
      <c r="K456" s="134" t="s">
        <v>24</v>
      </c>
      <c r="L456" s="134" t="s">
        <v>2187</v>
      </c>
      <c r="M456" s="143" t="e">
        <f>VLOOKUP(B456,#REF!,8,FALSE)</f>
        <v>#REF!</v>
      </c>
      <c r="N456" s="135" t="e">
        <f>VLOOKUP(B456,#REF!,14,FALSE)</f>
        <v>#REF!</v>
      </c>
      <c r="O456" s="143" t="e">
        <f>VLOOKUP(B456,#REF!,9,FALSE)</f>
        <v>#REF!</v>
      </c>
      <c r="P456" s="143" t="str">
        <f t="shared" si="30"/>
        <v>-</v>
      </c>
      <c r="Q456" s="135" t="e">
        <f>VLOOKUP(C456,#REF!,14,FALSE)</f>
        <v>#REF!</v>
      </c>
      <c r="R456" s="143" t="e">
        <f>VLOOKUP(C456,#REF!,9,FALSE)</f>
        <v>#REF!</v>
      </c>
      <c r="S456" s="143" t="str">
        <f t="shared" si="31"/>
        <v>-</v>
      </c>
      <c r="T456" s="135" t="e">
        <f>VLOOKUP(C456,#REF!,15,FALSE)</f>
        <v>#REF!</v>
      </c>
      <c r="U456" s="143" t="e">
        <f>VLOOKUP(C456,#REF!,10,FALSE)</f>
        <v>#REF!</v>
      </c>
      <c r="V456" s="143" t="str">
        <f t="shared" si="29"/>
        <v>-</v>
      </c>
      <c r="W456" s="134" t="e">
        <f>VLOOKUP(C456,#REF!,54,FALSE)</f>
        <v>#REF!</v>
      </c>
      <c r="X456" s="134" t="e">
        <f>VLOOKUP(C456,#REF!,47,FALSE)</f>
        <v>#REF!</v>
      </c>
      <c r="Y456" s="134" t="str">
        <f t="shared" si="32"/>
        <v>-</v>
      </c>
    </row>
    <row r="457" spans="2:25" hidden="1">
      <c r="B457" s="134" t="s">
        <v>8588</v>
      </c>
      <c r="C457" s="134" t="s">
        <v>10806</v>
      </c>
      <c r="D457" s="134" t="s">
        <v>7700</v>
      </c>
      <c r="E457" s="134" t="s">
        <v>371</v>
      </c>
      <c r="F457" s="134" t="s">
        <v>71</v>
      </c>
      <c r="G457" s="134" t="s">
        <v>68</v>
      </c>
      <c r="H457" s="134" t="s">
        <v>3654</v>
      </c>
      <c r="I457" s="134" t="s">
        <v>24</v>
      </c>
      <c r="J457" s="134" t="s">
        <v>24</v>
      </c>
      <c r="K457" s="134" t="s">
        <v>24</v>
      </c>
      <c r="L457" s="134" t="s">
        <v>2187</v>
      </c>
      <c r="M457" s="143" t="e">
        <f>VLOOKUP(B457,#REF!,8,FALSE)</f>
        <v>#REF!</v>
      </c>
      <c r="N457" s="135" t="e">
        <f>VLOOKUP(B457,#REF!,14,FALSE)</f>
        <v>#REF!</v>
      </c>
      <c r="O457" s="143" t="e">
        <f>VLOOKUP(B457,#REF!,9,FALSE)</f>
        <v>#REF!</v>
      </c>
      <c r="P457" s="143" t="str">
        <f t="shared" si="30"/>
        <v>-</v>
      </c>
      <c r="Q457" s="135" t="e">
        <f>VLOOKUP(C457,#REF!,14,FALSE)</f>
        <v>#REF!</v>
      </c>
      <c r="R457" s="143" t="e">
        <f>VLOOKUP(C457,#REF!,9,FALSE)</f>
        <v>#REF!</v>
      </c>
      <c r="S457" s="143" t="str">
        <f t="shared" si="31"/>
        <v>-</v>
      </c>
      <c r="T457" s="135" t="e">
        <f>VLOOKUP(C457,#REF!,15,FALSE)</f>
        <v>#REF!</v>
      </c>
      <c r="U457" s="143" t="e">
        <f>VLOOKUP(C457,#REF!,10,FALSE)</f>
        <v>#REF!</v>
      </c>
      <c r="V457" s="143" t="str">
        <f t="shared" si="29"/>
        <v>-</v>
      </c>
      <c r="W457" s="134" t="e">
        <f>VLOOKUP(C457,#REF!,54,FALSE)</f>
        <v>#REF!</v>
      </c>
      <c r="X457" s="134" t="e">
        <f>VLOOKUP(C457,#REF!,47,FALSE)</f>
        <v>#REF!</v>
      </c>
      <c r="Y457" s="134" t="str">
        <f t="shared" si="32"/>
        <v>-</v>
      </c>
    </row>
    <row r="458" spans="2:25" hidden="1">
      <c r="B458" s="134" t="s">
        <v>8589</v>
      </c>
      <c r="C458" s="134" t="s">
        <v>10807</v>
      </c>
      <c r="D458" s="134" t="s">
        <v>7700</v>
      </c>
      <c r="E458" s="134" t="s">
        <v>371</v>
      </c>
      <c r="F458" s="134" t="s">
        <v>71</v>
      </c>
      <c r="G458" s="134" t="s">
        <v>68</v>
      </c>
      <c r="H458" s="134" t="s">
        <v>3660</v>
      </c>
      <c r="I458" s="134" t="s">
        <v>24</v>
      </c>
      <c r="J458" s="134" t="s">
        <v>24</v>
      </c>
      <c r="K458" s="134" t="s">
        <v>24</v>
      </c>
      <c r="L458" s="134" t="s">
        <v>2187</v>
      </c>
      <c r="M458" s="143" t="e">
        <f>VLOOKUP(B458,#REF!,8,FALSE)</f>
        <v>#REF!</v>
      </c>
      <c r="N458" s="135" t="e">
        <f>VLOOKUP(B458,#REF!,14,FALSE)</f>
        <v>#REF!</v>
      </c>
      <c r="O458" s="143" t="e">
        <f>VLOOKUP(B458,#REF!,9,FALSE)</f>
        <v>#REF!</v>
      </c>
      <c r="P458" s="143" t="str">
        <f t="shared" si="30"/>
        <v>-</v>
      </c>
      <c r="Q458" s="135" t="e">
        <f>VLOOKUP(C458,#REF!,14,FALSE)</f>
        <v>#REF!</v>
      </c>
      <c r="R458" s="143" t="e">
        <f>VLOOKUP(C458,#REF!,9,FALSE)</f>
        <v>#REF!</v>
      </c>
      <c r="S458" s="143" t="str">
        <f t="shared" si="31"/>
        <v>-</v>
      </c>
      <c r="T458" s="135" t="e">
        <f>VLOOKUP(C458,#REF!,15,FALSE)</f>
        <v>#REF!</v>
      </c>
      <c r="U458" s="143" t="e">
        <f>VLOOKUP(C458,#REF!,10,FALSE)</f>
        <v>#REF!</v>
      </c>
      <c r="V458" s="143" t="str">
        <f t="shared" si="29"/>
        <v>-</v>
      </c>
      <c r="W458" s="134" t="e">
        <f>VLOOKUP(C458,#REF!,54,FALSE)</f>
        <v>#REF!</v>
      </c>
      <c r="X458" s="134" t="e">
        <f>VLOOKUP(C458,#REF!,47,FALSE)</f>
        <v>#REF!</v>
      </c>
      <c r="Y458" s="134" t="str">
        <f t="shared" si="32"/>
        <v>-</v>
      </c>
    </row>
    <row r="459" spans="2:25" hidden="1">
      <c r="B459" s="134" t="s">
        <v>8590</v>
      </c>
      <c r="C459" s="134" t="s">
        <v>10808</v>
      </c>
      <c r="D459" s="134" t="s">
        <v>7700</v>
      </c>
      <c r="E459" s="134" t="s">
        <v>371</v>
      </c>
      <c r="F459" s="134" t="s">
        <v>71</v>
      </c>
      <c r="G459" s="134" t="s">
        <v>68</v>
      </c>
      <c r="H459" s="134" t="s">
        <v>3666</v>
      </c>
      <c r="I459" s="134" t="s">
        <v>24</v>
      </c>
      <c r="J459" s="134" t="s">
        <v>24</v>
      </c>
      <c r="K459" s="134" t="s">
        <v>24</v>
      </c>
      <c r="L459" s="134" t="s">
        <v>2187</v>
      </c>
      <c r="M459" s="143" t="e">
        <f>VLOOKUP(B459,#REF!,8,FALSE)</f>
        <v>#REF!</v>
      </c>
      <c r="N459" s="135" t="e">
        <f>VLOOKUP(B459,#REF!,14,FALSE)</f>
        <v>#REF!</v>
      </c>
      <c r="O459" s="143" t="e">
        <f>VLOOKUP(B459,#REF!,9,FALSE)</f>
        <v>#REF!</v>
      </c>
      <c r="P459" s="143" t="str">
        <f t="shared" si="30"/>
        <v>-</v>
      </c>
      <c r="Q459" s="135" t="e">
        <f>VLOOKUP(C459,#REF!,14,FALSE)</f>
        <v>#REF!</v>
      </c>
      <c r="R459" s="143" t="e">
        <f>VLOOKUP(C459,#REF!,9,FALSE)</f>
        <v>#REF!</v>
      </c>
      <c r="S459" s="143" t="str">
        <f t="shared" si="31"/>
        <v>-</v>
      </c>
      <c r="T459" s="135" t="e">
        <f>VLOOKUP(C459,#REF!,15,FALSE)</f>
        <v>#REF!</v>
      </c>
      <c r="U459" s="143" t="e">
        <f>VLOOKUP(C459,#REF!,10,FALSE)</f>
        <v>#REF!</v>
      </c>
      <c r="V459" s="143" t="str">
        <f t="shared" si="29"/>
        <v>-</v>
      </c>
      <c r="W459" s="134" t="e">
        <f>VLOOKUP(C459,#REF!,54,FALSE)</f>
        <v>#REF!</v>
      </c>
      <c r="X459" s="134" t="e">
        <f>VLOOKUP(C459,#REF!,47,FALSE)</f>
        <v>#REF!</v>
      </c>
      <c r="Y459" s="134" t="str">
        <f t="shared" si="32"/>
        <v>-</v>
      </c>
    </row>
    <row r="460" spans="2:25" hidden="1">
      <c r="B460" s="134" t="s">
        <v>8591</v>
      </c>
      <c r="C460" s="134" t="s">
        <v>10809</v>
      </c>
      <c r="D460" s="134" t="s">
        <v>7701</v>
      </c>
      <c r="E460" s="134" t="s">
        <v>371</v>
      </c>
      <c r="F460" s="134" t="s">
        <v>71</v>
      </c>
      <c r="G460" s="134" t="s">
        <v>68</v>
      </c>
      <c r="H460" s="134" t="s">
        <v>3672</v>
      </c>
      <c r="I460" s="134" t="s">
        <v>24</v>
      </c>
      <c r="J460" s="134" t="s">
        <v>24</v>
      </c>
      <c r="K460" s="134" t="s">
        <v>24</v>
      </c>
      <c r="L460" s="134" t="s">
        <v>2187</v>
      </c>
      <c r="M460" s="143" t="e">
        <f>VLOOKUP(B460,#REF!,8,FALSE)</f>
        <v>#REF!</v>
      </c>
      <c r="N460" s="135" t="e">
        <f>VLOOKUP(B460,#REF!,14,FALSE)</f>
        <v>#REF!</v>
      </c>
      <c r="O460" s="143" t="e">
        <f>VLOOKUP(B460,#REF!,9,FALSE)</f>
        <v>#REF!</v>
      </c>
      <c r="P460" s="143" t="str">
        <f t="shared" si="30"/>
        <v>-</v>
      </c>
      <c r="Q460" s="135" t="e">
        <f>VLOOKUP(C460,#REF!,14,FALSE)</f>
        <v>#REF!</v>
      </c>
      <c r="R460" s="143" t="e">
        <f>VLOOKUP(C460,#REF!,9,FALSE)</f>
        <v>#REF!</v>
      </c>
      <c r="S460" s="143" t="str">
        <f t="shared" si="31"/>
        <v>-</v>
      </c>
      <c r="T460" s="135" t="e">
        <f>VLOOKUP(C460,#REF!,15,FALSE)</f>
        <v>#REF!</v>
      </c>
      <c r="U460" s="143" t="e">
        <f>VLOOKUP(C460,#REF!,10,FALSE)</f>
        <v>#REF!</v>
      </c>
      <c r="V460" s="143" t="str">
        <f t="shared" si="29"/>
        <v>-</v>
      </c>
      <c r="W460" s="134" t="e">
        <f>VLOOKUP(C460,#REF!,54,FALSE)</f>
        <v>#REF!</v>
      </c>
      <c r="X460" s="134" t="e">
        <f>VLOOKUP(C460,#REF!,47,FALSE)</f>
        <v>#REF!</v>
      </c>
      <c r="Y460" s="134" t="str">
        <f t="shared" si="32"/>
        <v>-</v>
      </c>
    </row>
    <row r="461" spans="2:25" hidden="1">
      <c r="B461" s="134" t="s">
        <v>8592</v>
      </c>
      <c r="C461" s="134" t="s">
        <v>10810</v>
      </c>
      <c r="D461" s="134" t="s">
        <v>7701</v>
      </c>
      <c r="E461" s="134" t="s">
        <v>371</v>
      </c>
      <c r="F461" s="134" t="s">
        <v>71</v>
      </c>
      <c r="G461" s="134" t="s">
        <v>68</v>
      </c>
      <c r="H461" s="134" t="s">
        <v>3677</v>
      </c>
      <c r="I461" s="134" t="s">
        <v>24</v>
      </c>
      <c r="J461" s="134" t="s">
        <v>24</v>
      </c>
      <c r="K461" s="134" t="s">
        <v>24</v>
      </c>
      <c r="L461" s="134" t="s">
        <v>2187</v>
      </c>
      <c r="M461" s="143" t="e">
        <f>VLOOKUP(B461,#REF!,8,FALSE)</f>
        <v>#REF!</v>
      </c>
      <c r="N461" s="135" t="e">
        <f>VLOOKUP(B461,#REF!,14,FALSE)</f>
        <v>#REF!</v>
      </c>
      <c r="O461" s="143" t="e">
        <f>VLOOKUP(B461,#REF!,9,FALSE)</f>
        <v>#REF!</v>
      </c>
      <c r="P461" s="143" t="str">
        <f t="shared" si="30"/>
        <v>-</v>
      </c>
      <c r="Q461" s="135" t="e">
        <f>VLOOKUP(C461,#REF!,14,FALSE)</f>
        <v>#REF!</v>
      </c>
      <c r="R461" s="143" t="e">
        <f>VLOOKUP(C461,#REF!,9,FALSE)</f>
        <v>#REF!</v>
      </c>
      <c r="S461" s="143" t="str">
        <f t="shared" si="31"/>
        <v>-</v>
      </c>
      <c r="T461" s="135" t="e">
        <f>VLOOKUP(C461,#REF!,15,FALSE)</f>
        <v>#REF!</v>
      </c>
      <c r="U461" s="143" t="e">
        <f>VLOOKUP(C461,#REF!,10,FALSE)</f>
        <v>#REF!</v>
      </c>
      <c r="V461" s="143" t="str">
        <f t="shared" si="29"/>
        <v>-</v>
      </c>
      <c r="W461" s="134" t="e">
        <f>VLOOKUP(C461,#REF!,54,FALSE)</f>
        <v>#REF!</v>
      </c>
      <c r="X461" s="134" t="e">
        <f>VLOOKUP(C461,#REF!,47,FALSE)</f>
        <v>#REF!</v>
      </c>
      <c r="Y461" s="134" t="str">
        <f t="shared" si="32"/>
        <v>-</v>
      </c>
    </row>
    <row r="462" spans="2:25" hidden="1">
      <c r="B462" s="134" t="s">
        <v>10493</v>
      </c>
      <c r="C462" s="134" t="s">
        <v>10811</v>
      </c>
      <c r="D462" s="134" t="s">
        <v>19499</v>
      </c>
      <c r="E462" s="134" t="s">
        <v>371</v>
      </c>
      <c r="F462" s="134" t="s">
        <v>71</v>
      </c>
      <c r="G462" s="134" t="s">
        <v>68</v>
      </c>
      <c r="H462" s="134" t="s">
        <v>24</v>
      </c>
      <c r="I462" s="134" t="s">
        <v>24</v>
      </c>
      <c r="J462" s="134" t="s">
        <v>24</v>
      </c>
      <c r="K462" s="134" t="s">
        <v>24</v>
      </c>
      <c r="L462" s="134" t="s">
        <v>2187</v>
      </c>
      <c r="M462" s="143" t="e">
        <f>VLOOKUP(B462,#REF!,8,FALSE)</f>
        <v>#REF!</v>
      </c>
      <c r="N462" s="135" t="e">
        <f>VLOOKUP(B462,#REF!,14,FALSE)</f>
        <v>#REF!</v>
      </c>
      <c r="O462" s="143" t="e">
        <f>VLOOKUP(B462,#REF!,9,FALSE)</f>
        <v>#REF!</v>
      </c>
      <c r="P462" s="143" t="str">
        <f t="shared" si="30"/>
        <v>-</v>
      </c>
      <c r="Q462" s="135" t="e">
        <f>VLOOKUP(C462,#REF!,14,FALSE)</f>
        <v>#REF!</v>
      </c>
      <c r="R462" s="143" t="e">
        <f>VLOOKUP(C462,#REF!,9,FALSE)</f>
        <v>#REF!</v>
      </c>
      <c r="S462" s="143" t="str">
        <f t="shared" si="31"/>
        <v>-</v>
      </c>
      <c r="T462" s="135" t="e">
        <f>VLOOKUP(C462,#REF!,15,FALSE)</f>
        <v>#REF!</v>
      </c>
      <c r="U462" s="143" t="e">
        <f>VLOOKUP(C462,#REF!,10,FALSE)</f>
        <v>#REF!</v>
      </c>
      <c r="V462" s="143" t="str">
        <f t="shared" si="29"/>
        <v>-</v>
      </c>
      <c r="W462" s="134" t="e">
        <f>VLOOKUP(C462,#REF!,54,FALSE)</f>
        <v>#REF!</v>
      </c>
      <c r="X462" s="134" t="e">
        <f>VLOOKUP(C462,#REF!,47,FALSE)</f>
        <v>#REF!</v>
      </c>
      <c r="Y462" s="134" t="str">
        <f t="shared" si="32"/>
        <v>-</v>
      </c>
    </row>
    <row r="463" spans="2:25" hidden="1">
      <c r="B463" s="134" t="s">
        <v>8595</v>
      </c>
      <c r="C463" s="134" t="s">
        <v>10812</v>
      </c>
      <c r="D463" s="134" t="s">
        <v>7703</v>
      </c>
      <c r="E463" s="134" t="s">
        <v>371</v>
      </c>
      <c r="F463" s="134" t="s">
        <v>71</v>
      </c>
      <c r="G463" s="134" t="s">
        <v>68</v>
      </c>
      <c r="H463" s="134" t="s">
        <v>3686</v>
      </c>
      <c r="I463" s="134" t="s">
        <v>24</v>
      </c>
      <c r="J463" s="134" t="s">
        <v>24</v>
      </c>
      <c r="K463" s="134" t="s">
        <v>24</v>
      </c>
      <c r="L463" s="134" t="s">
        <v>2187</v>
      </c>
      <c r="M463" s="143" t="e">
        <f>VLOOKUP(B463,#REF!,8,FALSE)</f>
        <v>#REF!</v>
      </c>
      <c r="N463" s="135" t="e">
        <f>VLOOKUP(B463,#REF!,14,FALSE)</f>
        <v>#REF!</v>
      </c>
      <c r="O463" s="143" t="e">
        <f>VLOOKUP(B463,#REF!,9,FALSE)</f>
        <v>#REF!</v>
      </c>
      <c r="P463" s="143" t="str">
        <f t="shared" si="30"/>
        <v>-</v>
      </c>
      <c r="Q463" s="135" t="e">
        <f>VLOOKUP(C463,#REF!,14,FALSE)</f>
        <v>#REF!</v>
      </c>
      <c r="R463" s="143" t="e">
        <f>VLOOKUP(C463,#REF!,9,FALSE)</f>
        <v>#REF!</v>
      </c>
      <c r="S463" s="143" t="str">
        <f t="shared" si="31"/>
        <v>-</v>
      </c>
      <c r="T463" s="135" t="e">
        <f>VLOOKUP(C463,#REF!,15,FALSE)</f>
        <v>#REF!</v>
      </c>
      <c r="U463" s="143" t="e">
        <f>VLOOKUP(C463,#REF!,10,FALSE)</f>
        <v>#REF!</v>
      </c>
      <c r="V463" s="143" t="str">
        <f t="shared" si="29"/>
        <v>-</v>
      </c>
      <c r="W463" s="134" t="e">
        <f>VLOOKUP(C463,#REF!,54,FALSE)</f>
        <v>#REF!</v>
      </c>
      <c r="X463" s="134" t="e">
        <f>VLOOKUP(C463,#REF!,47,FALSE)</f>
        <v>#REF!</v>
      </c>
      <c r="Y463" s="134" t="str">
        <f t="shared" si="32"/>
        <v>-</v>
      </c>
    </row>
    <row r="464" spans="2:25" hidden="1">
      <c r="B464" s="134" t="s">
        <v>8596</v>
      </c>
      <c r="C464" s="134" t="s">
        <v>10813</v>
      </c>
      <c r="D464" s="134" t="s">
        <v>7703</v>
      </c>
      <c r="E464" s="134" t="s">
        <v>371</v>
      </c>
      <c r="F464" s="134" t="s">
        <v>71</v>
      </c>
      <c r="G464" s="134" t="s">
        <v>68</v>
      </c>
      <c r="H464" s="134" t="s">
        <v>3689</v>
      </c>
      <c r="I464" s="134" t="s">
        <v>24</v>
      </c>
      <c r="J464" s="134" t="s">
        <v>24</v>
      </c>
      <c r="K464" s="134" t="s">
        <v>24</v>
      </c>
      <c r="L464" s="134" t="s">
        <v>2187</v>
      </c>
      <c r="M464" s="143" t="e">
        <f>VLOOKUP(B464,#REF!,8,FALSE)</f>
        <v>#REF!</v>
      </c>
      <c r="N464" s="135" t="e">
        <f>VLOOKUP(B464,#REF!,14,FALSE)</f>
        <v>#REF!</v>
      </c>
      <c r="O464" s="143" t="e">
        <f>VLOOKUP(B464,#REF!,9,FALSE)</f>
        <v>#REF!</v>
      </c>
      <c r="P464" s="143" t="str">
        <f t="shared" si="30"/>
        <v>-</v>
      </c>
      <c r="Q464" s="135" t="e">
        <f>VLOOKUP(C464,#REF!,14,FALSE)</f>
        <v>#REF!</v>
      </c>
      <c r="R464" s="143" t="e">
        <f>VLOOKUP(C464,#REF!,9,FALSE)</f>
        <v>#REF!</v>
      </c>
      <c r="S464" s="143" t="str">
        <f t="shared" si="31"/>
        <v>-</v>
      </c>
      <c r="T464" s="135" t="e">
        <f>VLOOKUP(C464,#REF!,15,FALSE)</f>
        <v>#REF!</v>
      </c>
      <c r="U464" s="143" t="e">
        <f>VLOOKUP(C464,#REF!,10,FALSE)</f>
        <v>#REF!</v>
      </c>
      <c r="V464" s="143" t="str">
        <f t="shared" si="29"/>
        <v>-</v>
      </c>
      <c r="W464" s="134" t="e">
        <f>VLOOKUP(C464,#REF!,54,FALSE)</f>
        <v>#REF!</v>
      </c>
      <c r="X464" s="134" t="e">
        <f>VLOOKUP(C464,#REF!,47,FALSE)</f>
        <v>#REF!</v>
      </c>
      <c r="Y464" s="134" t="str">
        <f t="shared" si="32"/>
        <v>-</v>
      </c>
    </row>
    <row r="465" spans="2:25" hidden="1">
      <c r="B465" s="134" t="s">
        <v>8597</v>
      </c>
      <c r="C465" s="134" t="s">
        <v>10814</v>
      </c>
      <c r="D465" s="134" t="s">
        <v>7703</v>
      </c>
      <c r="E465" s="134" t="s">
        <v>371</v>
      </c>
      <c r="F465" s="134" t="s">
        <v>71</v>
      </c>
      <c r="G465" s="134" t="s">
        <v>68</v>
      </c>
      <c r="H465" s="134" t="s">
        <v>3642</v>
      </c>
      <c r="I465" s="134" t="s">
        <v>24</v>
      </c>
      <c r="J465" s="134" t="s">
        <v>24</v>
      </c>
      <c r="K465" s="134" t="s">
        <v>24</v>
      </c>
      <c r="L465" s="134" t="s">
        <v>2187</v>
      </c>
      <c r="M465" s="143" t="e">
        <f>VLOOKUP(B465,#REF!,8,FALSE)</f>
        <v>#REF!</v>
      </c>
      <c r="N465" s="135" t="e">
        <f>VLOOKUP(B465,#REF!,14,FALSE)</f>
        <v>#REF!</v>
      </c>
      <c r="O465" s="143" t="e">
        <f>VLOOKUP(B465,#REF!,9,FALSE)</f>
        <v>#REF!</v>
      </c>
      <c r="P465" s="143" t="str">
        <f t="shared" si="30"/>
        <v>-</v>
      </c>
      <c r="Q465" s="135" t="e">
        <f>VLOOKUP(C465,#REF!,14,FALSE)</f>
        <v>#REF!</v>
      </c>
      <c r="R465" s="143" t="e">
        <f>VLOOKUP(C465,#REF!,9,FALSE)</f>
        <v>#REF!</v>
      </c>
      <c r="S465" s="143" t="str">
        <f t="shared" si="31"/>
        <v>-</v>
      </c>
      <c r="T465" s="135" t="e">
        <f>VLOOKUP(C465,#REF!,15,FALSE)</f>
        <v>#REF!</v>
      </c>
      <c r="U465" s="143" t="e">
        <f>VLOOKUP(C465,#REF!,10,FALSE)</f>
        <v>#REF!</v>
      </c>
      <c r="V465" s="143" t="str">
        <f t="shared" si="29"/>
        <v>-</v>
      </c>
      <c r="W465" s="134" t="e">
        <f>VLOOKUP(C465,#REF!,54,FALSE)</f>
        <v>#REF!</v>
      </c>
      <c r="X465" s="134" t="e">
        <f>VLOOKUP(C465,#REF!,47,FALSE)</f>
        <v>#REF!</v>
      </c>
      <c r="Y465" s="134" t="str">
        <f t="shared" si="32"/>
        <v>-</v>
      </c>
    </row>
    <row r="466" spans="2:25" hidden="1">
      <c r="B466" s="134" t="s">
        <v>8598</v>
      </c>
      <c r="C466" s="134" t="s">
        <v>10815</v>
      </c>
      <c r="D466" s="134" t="s">
        <v>7704</v>
      </c>
      <c r="E466" s="134" t="s">
        <v>371</v>
      </c>
      <c r="F466" s="134" t="s">
        <v>71</v>
      </c>
      <c r="G466" s="134" t="s">
        <v>68</v>
      </c>
      <c r="H466" s="134" t="s">
        <v>3696</v>
      </c>
      <c r="I466" s="134" t="s">
        <v>24</v>
      </c>
      <c r="J466" s="134" t="s">
        <v>24</v>
      </c>
      <c r="K466" s="134" t="s">
        <v>24</v>
      </c>
      <c r="L466" s="134" t="s">
        <v>2187</v>
      </c>
      <c r="M466" s="143" t="e">
        <f>VLOOKUP(B466,#REF!,8,FALSE)</f>
        <v>#REF!</v>
      </c>
      <c r="N466" s="135" t="e">
        <f>VLOOKUP(B466,#REF!,14,FALSE)</f>
        <v>#REF!</v>
      </c>
      <c r="O466" s="143" t="e">
        <f>VLOOKUP(B466,#REF!,9,FALSE)</f>
        <v>#REF!</v>
      </c>
      <c r="P466" s="143" t="str">
        <f t="shared" si="30"/>
        <v>-</v>
      </c>
      <c r="Q466" s="135" t="e">
        <f>VLOOKUP(C466,#REF!,14,FALSE)</f>
        <v>#REF!</v>
      </c>
      <c r="R466" s="143" t="e">
        <f>VLOOKUP(C466,#REF!,9,FALSE)</f>
        <v>#REF!</v>
      </c>
      <c r="S466" s="143" t="str">
        <f t="shared" si="31"/>
        <v>-</v>
      </c>
      <c r="T466" s="135" t="e">
        <f>VLOOKUP(C466,#REF!,15,FALSE)</f>
        <v>#REF!</v>
      </c>
      <c r="U466" s="143" t="e">
        <f>VLOOKUP(C466,#REF!,10,FALSE)</f>
        <v>#REF!</v>
      </c>
      <c r="V466" s="143" t="str">
        <f t="shared" si="29"/>
        <v>-</v>
      </c>
      <c r="W466" s="134" t="e">
        <f>VLOOKUP(C466,#REF!,54,FALSE)</f>
        <v>#REF!</v>
      </c>
      <c r="X466" s="134" t="e">
        <f>VLOOKUP(C466,#REF!,47,FALSE)</f>
        <v>#REF!</v>
      </c>
      <c r="Y466" s="134" t="str">
        <f t="shared" si="32"/>
        <v>-</v>
      </c>
    </row>
    <row r="467" spans="2:25" hidden="1">
      <c r="B467" s="134" t="s">
        <v>8599</v>
      </c>
      <c r="C467" s="134" t="s">
        <v>10816</v>
      </c>
      <c r="D467" s="134" t="s">
        <v>7704</v>
      </c>
      <c r="E467" s="134" t="s">
        <v>371</v>
      </c>
      <c r="F467" s="134" t="s">
        <v>71</v>
      </c>
      <c r="G467" s="134" t="s">
        <v>68</v>
      </c>
      <c r="H467" s="134" t="s">
        <v>3702</v>
      </c>
      <c r="I467" s="134" t="s">
        <v>24</v>
      </c>
      <c r="J467" s="134" t="s">
        <v>24</v>
      </c>
      <c r="K467" s="134" t="s">
        <v>24</v>
      </c>
      <c r="L467" s="134" t="s">
        <v>2187</v>
      </c>
      <c r="M467" s="143" t="e">
        <f>VLOOKUP(B467,#REF!,8,FALSE)</f>
        <v>#REF!</v>
      </c>
      <c r="N467" s="135" t="e">
        <f>VLOOKUP(B467,#REF!,14,FALSE)</f>
        <v>#REF!</v>
      </c>
      <c r="O467" s="143" t="e">
        <f>VLOOKUP(B467,#REF!,9,FALSE)</f>
        <v>#REF!</v>
      </c>
      <c r="P467" s="143" t="str">
        <f t="shared" si="30"/>
        <v>-</v>
      </c>
      <c r="Q467" s="135" t="e">
        <f>VLOOKUP(C467,#REF!,14,FALSE)</f>
        <v>#REF!</v>
      </c>
      <c r="R467" s="143" t="e">
        <f>VLOOKUP(C467,#REF!,9,FALSE)</f>
        <v>#REF!</v>
      </c>
      <c r="S467" s="143" t="str">
        <f t="shared" si="31"/>
        <v>-</v>
      </c>
      <c r="T467" s="135" t="e">
        <f>VLOOKUP(C467,#REF!,15,FALSE)</f>
        <v>#REF!</v>
      </c>
      <c r="U467" s="143" t="e">
        <f>VLOOKUP(C467,#REF!,10,FALSE)</f>
        <v>#REF!</v>
      </c>
      <c r="V467" s="143" t="str">
        <f t="shared" si="29"/>
        <v>-</v>
      </c>
      <c r="W467" s="134" t="e">
        <f>VLOOKUP(C467,#REF!,54,FALSE)</f>
        <v>#REF!</v>
      </c>
      <c r="X467" s="134" t="e">
        <f>VLOOKUP(C467,#REF!,47,FALSE)</f>
        <v>#REF!</v>
      </c>
      <c r="Y467" s="134" t="str">
        <f t="shared" si="32"/>
        <v>-</v>
      </c>
    </row>
    <row r="468" spans="2:25" hidden="1">
      <c r="B468" s="134" t="s">
        <v>8600</v>
      </c>
      <c r="C468" s="134" t="s">
        <v>10817</v>
      </c>
      <c r="D468" s="134" t="s">
        <v>7704</v>
      </c>
      <c r="E468" s="134" t="s">
        <v>371</v>
      </c>
      <c r="F468" s="134" t="s">
        <v>71</v>
      </c>
      <c r="G468" s="134" t="s">
        <v>68</v>
      </c>
      <c r="H468" s="134" t="s">
        <v>3708</v>
      </c>
      <c r="I468" s="134" t="s">
        <v>24</v>
      </c>
      <c r="J468" s="134" t="s">
        <v>24</v>
      </c>
      <c r="K468" s="134" t="s">
        <v>24</v>
      </c>
      <c r="L468" s="134" t="s">
        <v>2187</v>
      </c>
      <c r="M468" s="143" t="e">
        <f>VLOOKUP(B468,#REF!,8,FALSE)</f>
        <v>#REF!</v>
      </c>
      <c r="N468" s="135" t="e">
        <f>VLOOKUP(B468,#REF!,14,FALSE)</f>
        <v>#REF!</v>
      </c>
      <c r="O468" s="143" t="e">
        <f>VLOOKUP(B468,#REF!,9,FALSE)</f>
        <v>#REF!</v>
      </c>
      <c r="P468" s="143" t="str">
        <f t="shared" si="30"/>
        <v>-</v>
      </c>
      <c r="Q468" s="135" t="e">
        <f>VLOOKUP(C468,#REF!,14,FALSE)</f>
        <v>#REF!</v>
      </c>
      <c r="R468" s="143" t="e">
        <f>VLOOKUP(C468,#REF!,9,FALSE)</f>
        <v>#REF!</v>
      </c>
      <c r="S468" s="143" t="str">
        <f t="shared" si="31"/>
        <v>-</v>
      </c>
      <c r="T468" s="135" t="e">
        <f>VLOOKUP(C468,#REF!,15,FALSE)</f>
        <v>#REF!</v>
      </c>
      <c r="U468" s="143" t="e">
        <f>VLOOKUP(C468,#REF!,10,FALSE)</f>
        <v>#REF!</v>
      </c>
      <c r="V468" s="143" t="str">
        <f t="shared" si="29"/>
        <v>-</v>
      </c>
      <c r="W468" s="134" t="e">
        <f>VLOOKUP(C468,#REF!,54,FALSE)</f>
        <v>#REF!</v>
      </c>
      <c r="X468" s="134" t="e">
        <f>VLOOKUP(C468,#REF!,47,FALSE)</f>
        <v>#REF!</v>
      </c>
      <c r="Y468" s="134" t="str">
        <f t="shared" si="32"/>
        <v>-</v>
      </c>
    </row>
    <row r="469" spans="2:25" hidden="1">
      <c r="B469" s="134" t="s">
        <v>8603</v>
      </c>
      <c r="C469" s="134" t="s">
        <v>10818</v>
      </c>
      <c r="D469" s="134" t="s">
        <v>79</v>
      </c>
      <c r="E469" s="134" t="s">
        <v>371</v>
      </c>
      <c r="F469" s="134" t="s">
        <v>71</v>
      </c>
      <c r="G469" s="134" t="s">
        <v>68</v>
      </c>
      <c r="H469" s="134" t="s">
        <v>3714</v>
      </c>
      <c r="I469" s="134" t="s">
        <v>24</v>
      </c>
      <c r="J469" s="134" t="s">
        <v>24</v>
      </c>
      <c r="K469" s="134" t="s">
        <v>3715</v>
      </c>
      <c r="L469" s="134" t="s">
        <v>3716</v>
      </c>
      <c r="M469" s="143" t="e">
        <f>VLOOKUP(B469,#REF!,8,FALSE)</f>
        <v>#REF!</v>
      </c>
      <c r="N469" s="135" t="e">
        <f>VLOOKUP(B469,#REF!,14,FALSE)</f>
        <v>#REF!</v>
      </c>
      <c r="O469" s="143" t="e">
        <f>VLOOKUP(B469,#REF!,9,FALSE)</f>
        <v>#REF!</v>
      </c>
      <c r="P469" s="143" t="str">
        <f t="shared" si="30"/>
        <v>-</v>
      </c>
      <c r="Q469" s="135" t="e">
        <f>VLOOKUP(C469,#REF!,14,FALSE)</f>
        <v>#REF!</v>
      </c>
      <c r="R469" s="143" t="e">
        <f>VLOOKUP(C469,#REF!,9,FALSE)</f>
        <v>#REF!</v>
      </c>
      <c r="S469" s="143" t="str">
        <f t="shared" si="31"/>
        <v>-</v>
      </c>
      <c r="T469" s="135" t="e">
        <f>VLOOKUP(C469,#REF!,15,FALSE)</f>
        <v>#REF!</v>
      </c>
      <c r="U469" s="143" t="e">
        <f>VLOOKUP(C469,#REF!,10,FALSE)</f>
        <v>#REF!</v>
      </c>
      <c r="V469" s="143" t="str">
        <f t="shared" si="29"/>
        <v>-</v>
      </c>
      <c r="W469" s="134" t="e">
        <f>VLOOKUP(C469,#REF!,54,FALSE)</f>
        <v>#REF!</v>
      </c>
      <c r="X469" s="134" t="e">
        <f>VLOOKUP(C469,#REF!,47,FALSE)</f>
        <v>#REF!</v>
      </c>
      <c r="Y469" s="134" t="str">
        <f t="shared" si="32"/>
        <v>-</v>
      </c>
    </row>
    <row r="470" spans="2:25" hidden="1">
      <c r="B470" s="134" t="s">
        <v>8605</v>
      </c>
      <c r="C470" s="134" t="s">
        <v>10819</v>
      </c>
      <c r="D470" s="134" t="s">
        <v>79</v>
      </c>
      <c r="E470" s="134" t="s">
        <v>371</v>
      </c>
      <c r="F470" s="134" t="s">
        <v>71</v>
      </c>
      <c r="G470" s="134" t="s">
        <v>68</v>
      </c>
      <c r="H470" s="134" t="s">
        <v>3723</v>
      </c>
      <c r="I470" s="134" t="s">
        <v>24</v>
      </c>
      <c r="J470" s="134" t="s">
        <v>24</v>
      </c>
      <c r="K470" s="134" t="s">
        <v>3715</v>
      </c>
      <c r="L470" s="134" t="s">
        <v>3716</v>
      </c>
      <c r="M470" s="143" t="e">
        <f>VLOOKUP(B470,#REF!,8,FALSE)</f>
        <v>#REF!</v>
      </c>
      <c r="N470" s="135" t="e">
        <f>VLOOKUP(B470,#REF!,14,FALSE)</f>
        <v>#REF!</v>
      </c>
      <c r="O470" s="143" t="e">
        <f>VLOOKUP(B470,#REF!,9,FALSE)</f>
        <v>#REF!</v>
      </c>
      <c r="P470" s="143" t="str">
        <f t="shared" si="30"/>
        <v>-</v>
      </c>
      <c r="Q470" s="135" t="e">
        <f>VLOOKUP(C470,#REF!,14,FALSE)</f>
        <v>#REF!</v>
      </c>
      <c r="R470" s="143" t="e">
        <f>VLOOKUP(C470,#REF!,9,FALSE)</f>
        <v>#REF!</v>
      </c>
      <c r="S470" s="143" t="str">
        <f t="shared" si="31"/>
        <v>-</v>
      </c>
      <c r="T470" s="135" t="e">
        <f>VLOOKUP(C470,#REF!,15,FALSE)</f>
        <v>#REF!</v>
      </c>
      <c r="U470" s="143" t="e">
        <f>VLOOKUP(C470,#REF!,10,FALSE)</f>
        <v>#REF!</v>
      </c>
      <c r="V470" s="143" t="str">
        <f t="shared" si="29"/>
        <v>-</v>
      </c>
      <c r="W470" s="134" t="e">
        <f>VLOOKUP(C470,#REF!,54,FALSE)</f>
        <v>#REF!</v>
      </c>
      <c r="X470" s="134" t="e">
        <f>VLOOKUP(C470,#REF!,47,FALSE)</f>
        <v>#REF!</v>
      </c>
      <c r="Y470" s="134" t="str">
        <f t="shared" si="32"/>
        <v>-</v>
      </c>
    </row>
    <row r="471" spans="2:25" hidden="1">
      <c r="B471" s="134" t="s">
        <v>8607</v>
      </c>
      <c r="C471" s="134" t="s">
        <v>10820</v>
      </c>
      <c r="D471" s="134" t="s">
        <v>79</v>
      </c>
      <c r="E471" s="134" t="s">
        <v>371</v>
      </c>
      <c r="F471" s="134" t="s">
        <v>71</v>
      </c>
      <c r="G471" s="134" t="s">
        <v>68</v>
      </c>
      <c r="H471" s="134" t="s">
        <v>3729</v>
      </c>
      <c r="I471" s="134" t="s">
        <v>24</v>
      </c>
      <c r="J471" s="134" t="s">
        <v>24</v>
      </c>
      <c r="K471" s="134" t="s">
        <v>3715</v>
      </c>
      <c r="L471" s="134" t="s">
        <v>3716</v>
      </c>
      <c r="M471" s="143" t="e">
        <f>VLOOKUP(B471,#REF!,8,FALSE)</f>
        <v>#REF!</v>
      </c>
      <c r="N471" s="135" t="e">
        <f>VLOOKUP(B471,#REF!,14,FALSE)</f>
        <v>#REF!</v>
      </c>
      <c r="O471" s="143" t="e">
        <f>VLOOKUP(B471,#REF!,9,FALSE)</f>
        <v>#REF!</v>
      </c>
      <c r="P471" s="143" t="str">
        <f t="shared" si="30"/>
        <v>-</v>
      </c>
      <c r="Q471" s="135" t="e">
        <f>VLOOKUP(C471,#REF!,14,FALSE)</f>
        <v>#REF!</v>
      </c>
      <c r="R471" s="143" t="e">
        <f>VLOOKUP(C471,#REF!,9,FALSE)</f>
        <v>#REF!</v>
      </c>
      <c r="S471" s="143" t="str">
        <f t="shared" si="31"/>
        <v>-</v>
      </c>
      <c r="T471" s="135" t="e">
        <f>VLOOKUP(C471,#REF!,15,FALSE)</f>
        <v>#REF!</v>
      </c>
      <c r="U471" s="143" t="e">
        <f>VLOOKUP(C471,#REF!,10,FALSE)</f>
        <v>#REF!</v>
      </c>
      <c r="V471" s="143" t="str">
        <f t="shared" si="29"/>
        <v>-</v>
      </c>
      <c r="W471" s="134" t="e">
        <f>VLOOKUP(C471,#REF!,54,FALSE)</f>
        <v>#REF!</v>
      </c>
      <c r="X471" s="134" t="e">
        <f>VLOOKUP(C471,#REF!,47,FALSE)</f>
        <v>#REF!</v>
      </c>
      <c r="Y471" s="134" t="str">
        <f t="shared" si="32"/>
        <v>-</v>
      </c>
    </row>
    <row r="472" spans="2:25" hidden="1">
      <c r="B472" s="134" t="s">
        <v>8609</v>
      </c>
      <c r="C472" s="134" t="s">
        <v>10821</v>
      </c>
      <c r="D472" s="134" t="s">
        <v>84</v>
      </c>
      <c r="E472" s="134" t="s">
        <v>371</v>
      </c>
      <c r="F472" s="134" t="s">
        <v>13</v>
      </c>
      <c r="G472" s="134" t="s">
        <v>83</v>
      </c>
      <c r="H472" s="134" t="s">
        <v>24</v>
      </c>
      <c r="I472" s="134" t="s">
        <v>24</v>
      </c>
      <c r="J472" s="134" t="s">
        <v>24</v>
      </c>
      <c r="K472" s="134" t="s">
        <v>3735</v>
      </c>
      <c r="L472" s="134" t="s">
        <v>3736</v>
      </c>
      <c r="M472" s="143" t="e">
        <f>VLOOKUP(B472,#REF!,8,FALSE)</f>
        <v>#REF!</v>
      </c>
      <c r="N472" s="135" t="e">
        <f>VLOOKUP(B472,#REF!,14,FALSE)</f>
        <v>#REF!</v>
      </c>
      <c r="O472" s="143" t="e">
        <f>VLOOKUP(B472,#REF!,9,FALSE)</f>
        <v>#REF!</v>
      </c>
      <c r="P472" s="143" t="str">
        <f t="shared" si="30"/>
        <v>-</v>
      </c>
      <c r="Q472" s="135" t="e">
        <f>VLOOKUP(C472,#REF!,14,FALSE)</f>
        <v>#REF!</v>
      </c>
      <c r="R472" s="143" t="e">
        <f>VLOOKUP(C472,#REF!,9,FALSE)</f>
        <v>#REF!</v>
      </c>
      <c r="S472" s="143" t="str">
        <f t="shared" si="31"/>
        <v>-</v>
      </c>
      <c r="T472" s="135" t="e">
        <f>VLOOKUP(C472,#REF!,15,FALSE)</f>
        <v>#REF!</v>
      </c>
      <c r="U472" s="143" t="e">
        <f>VLOOKUP(C472,#REF!,10,FALSE)</f>
        <v>#REF!</v>
      </c>
      <c r="V472" s="143" t="str">
        <f t="shared" si="29"/>
        <v>-</v>
      </c>
      <c r="W472" s="134" t="e">
        <f>VLOOKUP(C472,#REF!,54,FALSE)</f>
        <v>#REF!</v>
      </c>
      <c r="X472" s="134" t="e">
        <f>VLOOKUP(C472,#REF!,47,FALSE)</f>
        <v>#REF!</v>
      </c>
      <c r="Y472" s="134" t="str">
        <f t="shared" si="32"/>
        <v>-</v>
      </c>
    </row>
    <row r="473" spans="2:25" hidden="1">
      <c r="B473" s="134" t="s">
        <v>8611</v>
      </c>
      <c r="C473" s="134" t="s">
        <v>10822</v>
      </c>
      <c r="D473" s="134" t="s">
        <v>87</v>
      </c>
      <c r="E473" s="134" t="s">
        <v>371</v>
      </c>
      <c r="F473" s="134" t="s">
        <v>13</v>
      </c>
      <c r="G473" s="134" t="s">
        <v>234</v>
      </c>
      <c r="H473" s="134" t="s">
        <v>24</v>
      </c>
      <c r="I473" s="134" t="s">
        <v>3745</v>
      </c>
      <c r="J473" s="134" t="s">
        <v>3746</v>
      </c>
      <c r="K473" s="134" t="s">
        <v>3747</v>
      </c>
      <c r="L473" s="134" t="s">
        <v>3748</v>
      </c>
      <c r="M473" s="143" t="e">
        <f>VLOOKUP(B473,#REF!,8,FALSE)</f>
        <v>#REF!</v>
      </c>
      <c r="N473" s="135" t="e">
        <f>VLOOKUP(B473,#REF!,14,FALSE)</f>
        <v>#REF!</v>
      </c>
      <c r="O473" s="143" t="e">
        <f>VLOOKUP(B473,#REF!,9,FALSE)</f>
        <v>#REF!</v>
      </c>
      <c r="P473" s="143" t="str">
        <f t="shared" si="30"/>
        <v>-</v>
      </c>
      <c r="Q473" s="135" t="e">
        <f>VLOOKUP(C473,#REF!,14,FALSE)</f>
        <v>#REF!</v>
      </c>
      <c r="R473" s="143" t="e">
        <f>VLOOKUP(C473,#REF!,9,FALSE)</f>
        <v>#REF!</v>
      </c>
      <c r="S473" s="143" t="str">
        <f t="shared" si="31"/>
        <v>-</v>
      </c>
      <c r="T473" s="135" t="e">
        <f>VLOOKUP(C473,#REF!,15,FALSE)</f>
        <v>#REF!</v>
      </c>
      <c r="U473" s="143" t="e">
        <f>VLOOKUP(C473,#REF!,10,FALSE)</f>
        <v>#REF!</v>
      </c>
      <c r="V473" s="143" t="str">
        <f t="shared" si="29"/>
        <v>-</v>
      </c>
      <c r="W473" s="134" t="e">
        <f>VLOOKUP(C473,#REF!,54,FALSE)</f>
        <v>#REF!</v>
      </c>
      <c r="X473" s="134" t="e">
        <f>VLOOKUP(C473,#REF!,47,FALSE)</f>
        <v>#REF!</v>
      </c>
      <c r="Y473" s="134" t="str">
        <f t="shared" si="32"/>
        <v>-</v>
      </c>
    </row>
    <row r="474" spans="2:25" hidden="1">
      <c r="B474" s="134" t="s">
        <v>8613</v>
      </c>
      <c r="C474" s="134" t="s">
        <v>10823</v>
      </c>
      <c r="D474" s="134" t="s">
        <v>87</v>
      </c>
      <c r="E474" s="134" t="s">
        <v>371</v>
      </c>
      <c r="F474" s="134" t="s">
        <v>13</v>
      </c>
      <c r="G474" s="134" t="s">
        <v>234</v>
      </c>
      <c r="H474" s="134" t="s">
        <v>24</v>
      </c>
      <c r="I474" s="134" t="s">
        <v>3745</v>
      </c>
      <c r="J474" s="134" t="s">
        <v>3752</v>
      </c>
      <c r="K474" s="134" t="s">
        <v>3747</v>
      </c>
      <c r="L474" s="134" t="s">
        <v>3748</v>
      </c>
      <c r="M474" s="143" t="e">
        <f>VLOOKUP(B474,#REF!,8,FALSE)</f>
        <v>#REF!</v>
      </c>
      <c r="N474" s="135" t="e">
        <f>VLOOKUP(B474,#REF!,14,FALSE)</f>
        <v>#REF!</v>
      </c>
      <c r="O474" s="143" t="e">
        <f>VLOOKUP(B474,#REF!,9,FALSE)</f>
        <v>#REF!</v>
      </c>
      <c r="P474" s="143" t="str">
        <f t="shared" si="30"/>
        <v>-</v>
      </c>
      <c r="Q474" s="135" t="e">
        <f>VLOOKUP(C474,#REF!,14,FALSE)</f>
        <v>#REF!</v>
      </c>
      <c r="R474" s="143" t="e">
        <f>VLOOKUP(C474,#REF!,9,FALSE)</f>
        <v>#REF!</v>
      </c>
      <c r="S474" s="143" t="str">
        <f t="shared" si="31"/>
        <v>-</v>
      </c>
      <c r="T474" s="135" t="e">
        <f>VLOOKUP(C474,#REF!,15,FALSE)</f>
        <v>#REF!</v>
      </c>
      <c r="U474" s="143" t="e">
        <f>VLOOKUP(C474,#REF!,10,FALSE)</f>
        <v>#REF!</v>
      </c>
      <c r="V474" s="143" t="str">
        <f t="shared" si="29"/>
        <v>-</v>
      </c>
      <c r="W474" s="134" t="e">
        <f>VLOOKUP(C474,#REF!,54,FALSE)</f>
        <v>#REF!</v>
      </c>
      <c r="X474" s="134" t="e">
        <f>VLOOKUP(C474,#REF!,47,FALSE)</f>
        <v>#REF!</v>
      </c>
      <c r="Y474" s="134" t="str">
        <f t="shared" si="32"/>
        <v>-</v>
      </c>
    </row>
    <row r="475" spans="2:25" hidden="1">
      <c r="B475" s="134" t="s">
        <v>8614</v>
      </c>
      <c r="C475" s="134" t="s">
        <v>10824</v>
      </c>
      <c r="D475" s="134" t="s">
        <v>7705</v>
      </c>
      <c r="E475" s="134" t="s">
        <v>371</v>
      </c>
      <c r="F475" s="134" t="s">
        <v>89</v>
      </c>
      <c r="G475" s="134" t="s">
        <v>19502</v>
      </c>
      <c r="H475" s="134" t="s">
        <v>24</v>
      </c>
      <c r="I475" s="134" t="s">
        <v>2538</v>
      </c>
      <c r="J475" s="134" t="s">
        <v>3754</v>
      </c>
      <c r="K475" s="134" t="s">
        <v>24</v>
      </c>
      <c r="L475" s="134" t="s">
        <v>3344</v>
      </c>
      <c r="M475" s="143" t="e">
        <f>VLOOKUP(B475,#REF!,8,FALSE)</f>
        <v>#REF!</v>
      </c>
      <c r="N475" s="135" t="e">
        <f>VLOOKUP(B475,#REF!,14,FALSE)</f>
        <v>#REF!</v>
      </c>
      <c r="O475" s="143" t="e">
        <f>VLOOKUP(B475,#REF!,9,FALSE)</f>
        <v>#REF!</v>
      </c>
      <c r="P475" s="143" t="str">
        <f t="shared" si="30"/>
        <v>-</v>
      </c>
      <c r="Q475" s="135" t="e">
        <f>VLOOKUP(C475,#REF!,14,FALSE)</f>
        <v>#REF!</v>
      </c>
      <c r="R475" s="143" t="e">
        <f>VLOOKUP(C475,#REF!,9,FALSE)</f>
        <v>#REF!</v>
      </c>
      <c r="S475" s="143" t="str">
        <f t="shared" si="31"/>
        <v>-</v>
      </c>
      <c r="T475" s="135" t="e">
        <f>VLOOKUP(C475,#REF!,15,FALSE)</f>
        <v>#REF!</v>
      </c>
      <c r="U475" s="143" t="e">
        <f>VLOOKUP(C475,#REF!,10,FALSE)</f>
        <v>#REF!</v>
      </c>
      <c r="V475" s="143" t="str">
        <f t="shared" si="29"/>
        <v>-</v>
      </c>
      <c r="W475" s="134" t="e">
        <f>VLOOKUP(C475,#REF!,54,FALSE)</f>
        <v>#REF!</v>
      </c>
      <c r="X475" s="134" t="e">
        <f>VLOOKUP(C475,#REF!,47,FALSE)</f>
        <v>#REF!</v>
      </c>
      <c r="Y475" s="134" t="str">
        <f t="shared" si="32"/>
        <v>-</v>
      </c>
    </row>
    <row r="476" spans="2:25" hidden="1">
      <c r="B476" s="134" t="s">
        <v>8615</v>
      </c>
      <c r="C476" s="134" t="s">
        <v>10825</v>
      </c>
      <c r="D476" s="134" t="s">
        <v>7705</v>
      </c>
      <c r="E476" s="134" t="s">
        <v>371</v>
      </c>
      <c r="F476" s="134" t="s">
        <v>89</v>
      </c>
      <c r="G476" s="134" t="s">
        <v>19502</v>
      </c>
      <c r="H476" s="134" t="s">
        <v>24</v>
      </c>
      <c r="I476" s="134" t="s">
        <v>2538</v>
      </c>
      <c r="J476" s="134" t="s">
        <v>3759</v>
      </c>
      <c r="K476" s="134" t="s">
        <v>24</v>
      </c>
      <c r="L476" s="134" t="s">
        <v>3344</v>
      </c>
      <c r="M476" s="143" t="e">
        <f>VLOOKUP(B476,#REF!,8,FALSE)</f>
        <v>#REF!</v>
      </c>
      <c r="N476" s="135" t="e">
        <f>VLOOKUP(B476,#REF!,14,FALSE)</f>
        <v>#REF!</v>
      </c>
      <c r="O476" s="143" t="e">
        <f>VLOOKUP(B476,#REF!,9,FALSE)</f>
        <v>#REF!</v>
      </c>
      <c r="P476" s="143" t="str">
        <f t="shared" si="30"/>
        <v>-</v>
      </c>
      <c r="Q476" s="135" t="e">
        <f>VLOOKUP(C476,#REF!,14,FALSE)</f>
        <v>#REF!</v>
      </c>
      <c r="R476" s="143" t="e">
        <f>VLOOKUP(C476,#REF!,9,FALSE)</f>
        <v>#REF!</v>
      </c>
      <c r="S476" s="143" t="str">
        <f t="shared" si="31"/>
        <v>-</v>
      </c>
      <c r="T476" s="135" t="e">
        <f>VLOOKUP(C476,#REF!,15,FALSE)</f>
        <v>#REF!</v>
      </c>
      <c r="U476" s="143" t="e">
        <f>VLOOKUP(C476,#REF!,10,FALSE)</f>
        <v>#REF!</v>
      </c>
      <c r="V476" s="143" t="str">
        <f t="shared" si="29"/>
        <v>-</v>
      </c>
      <c r="W476" s="134" t="e">
        <f>VLOOKUP(C476,#REF!,54,FALSE)</f>
        <v>#REF!</v>
      </c>
      <c r="X476" s="134" t="e">
        <f>VLOOKUP(C476,#REF!,47,FALSE)</f>
        <v>#REF!</v>
      </c>
      <c r="Y476" s="134" t="str">
        <f t="shared" si="32"/>
        <v>-</v>
      </c>
    </row>
    <row r="477" spans="2:25" hidden="1">
      <c r="B477" s="134" t="s">
        <v>8616</v>
      </c>
      <c r="C477" s="134" t="s">
        <v>10826</v>
      </c>
      <c r="D477" s="134" t="s">
        <v>7705</v>
      </c>
      <c r="E477" s="134" t="s">
        <v>371</v>
      </c>
      <c r="F477" s="134" t="s">
        <v>89</v>
      </c>
      <c r="G477" s="134" t="s">
        <v>19502</v>
      </c>
      <c r="H477" s="134" t="s">
        <v>24</v>
      </c>
      <c r="I477" s="134" t="s">
        <v>2538</v>
      </c>
      <c r="J477" s="134" t="s">
        <v>3764</v>
      </c>
      <c r="K477" s="134" t="s">
        <v>24</v>
      </c>
      <c r="L477" s="134" t="s">
        <v>3344</v>
      </c>
      <c r="M477" s="143" t="e">
        <f>VLOOKUP(B477,#REF!,8,FALSE)</f>
        <v>#REF!</v>
      </c>
      <c r="N477" s="135" t="e">
        <f>VLOOKUP(B477,#REF!,14,FALSE)</f>
        <v>#REF!</v>
      </c>
      <c r="O477" s="143" t="e">
        <f>VLOOKUP(B477,#REF!,9,FALSE)</f>
        <v>#REF!</v>
      </c>
      <c r="P477" s="143" t="str">
        <f t="shared" si="30"/>
        <v>-</v>
      </c>
      <c r="Q477" s="135" t="e">
        <f>VLOOKUP(C477,#REF!,14,FALSE)</f>
        <v>#REF!</v>
      </c>
      <c r="R477" s="143" t="e">
        <f>VLOOKUP(C477,#REF!,9,FALSE)</f>
        <v>#REF!</v>
      </c>
      <c r="S477" s="143" t="str">
        <f t="shared" si="31"/>
        <v>-</v>
      </c>
      <c r="T477" s="135" t="e">
        <f>VLOOKUP(C477,#REF!,15,FALSE)</f>
        <v>#REF!</v>
      </c>
      <c r="U477" s="143" t="e">
        <f>VLOOKUP(C477,#REF!,10,FALSE)</f>
        <v>#REF!</v>
      </c>
      <c r="V477" s="143" t="str">
        <f t="shared" si="29"/>
        <v>-</v>
      </c>
      <c r="W477" s="134" t="e">
        <f>VLOOKUP(C477,#REF!,54,FALSE)</f>
        <v>#REF!</v>
      </c>
      <c r="X477" s="134" t="e">
        <f>VLOOKUP(C477,#REF!,47,FALSE)</f>
        <v>#REF!</v>
      </c>
      <c r="Y477" s="134" t="str">
        <f t="shared" si="32"/>
        <v>-</v>
      </c>
    </row>
    <row r="478" spans="2:25" hidden="1">
      <c r="B478" s="134" t="s">
        <v>8617</v>
      </c>
      <c r="C478" s="134" t="s">
        <v>10827</v>
      </c>
      <c r="D478" s="134" t="s">
        <v>7705</v>
      </c>
      <c r="E478" s="134" t="s">
        <v>371</v>
      </c>
      <c r="F478" s="134" t="s">
        <v>89</v>
      </c>
      <c r="G478" s="134" t="s">
        <v>19502</v>
      </c>
      <c r="H478" s="134" t="s">
        <v>24</v>
      </c>
      <c r="I478" s="134" t="s">
        <v>2538</v>
      </c>
      <c r="J478" s="134" t="s">
        <v>3769</v>
      </c>
      <c r="K478" s="134" t="s">
        <v>24</v>
      </c>
      <c r="L478" s="134" t="s">
        <v>3344</v>
      </c>
      <c r="M478" s="143" t="e">
        <f>VLOOKUP(B478,#REF!,8,FALSE)</f>
        <v>#REF!</v>
      </c>
      <c r="N478" s="135" t="e">
        <f>VLOOKUP(B478,#REF!,14,FALSE)</f>
        <v>#REF!</v>
      </c>
      <c r="O478" s="143" t="e">
        <f>VLOOKUP(B478,#REF!,9,FALSE)</f>
        <v>#REF!</v>
      </c>
      <c r="P478" s="143" t="str">
        <f t="shared" si="30"/>
        <v>-</v>
      </c>
      <c r="Q478" s="135" t="e">
        <f>VLOOKUP(C478,#REF!,14,FALSE)</f>
        <v>#REF!</v>
      </c>
      <c r="R478" s="143" t="e">
        <f>VLOOKUP(C478,#REF!,9,FALSE)</f>
        <v>#REF!</v>
      </c>
      <c r="S478" s="143" t="str">
        <f t="shared" si="31"/>
        <v>-</v>
      </c>
      <c r="T478" s="135" t="e">
        <f>VLOOKUP(C478,#REF!,15,FALSE)</f>
        <v>#REF!</v>
      </c>
      <c r="U478" s="143" t="e">
        <f>VLOOKUP(C478,#REF!,10,FALSE)</f>
        <v>#REF!</v>
      </c>
      <c r="V478" s="143" t="str">
        <f t="shared" si="29"/>
        <v>-</v>
      </c>
      <c r="W478" s="134" t="e">
        <f>VLOOKUP(C478,#REF!,54,FALSE)</f>
        <v>#REF!</v>
      </c>
      <c r="X478" s="134" t="e">
        <f>VLOOKUP(C478,#REF!,47,FALSE)</f>
        <v>#REF!</v>
      </c>
      <c r="Y478" s="134" t="str">
        <f t="shared" si="32"/>
        <v>-</v>
      </c>
    </row>
    <row r="479" spans="2:25" hidden="1">
      <c r="B479" s="134" t="s">
        <v>8618</v>
      </c>
      <c r="C479" s="134" t="s">
        <v>10828</v>
      </c>
      <c r="D479" s="134" t="s">
        <v>7705</v>
      </c>
      <c r="E479" s="134" t="s">
        <v>371</v>
      </c>
      <c r="F479" s="134" t="s">
        <v>89</v>
      </c>
      <c r="G479" s="134" t="s">
        <v>19502</v>
      </c>
      <c r="H479" s="134" t="s">
        <v>24</v>
      </c>
      <c r="I479" s="134" t="s">
        <v>2538</v>
      </c>
      <c r="J479" s="134" t="s">
        <v>3774</v>
      </c>
      <c r="K479" s="134" t="s">
        <v>24</v>
      </c>
      <c r="L479" s="134" t="s">
        <v>3344</v>
      </c>
      <c r="M479" s="143" t="e">
        <f>VLOOKUP(B479,#REF!,8,FALSE)</f>
        <v>#REF!</v>
      </c>
      <c r="N479" s="135" t="e">
        <f>VLOOKUP(B479,#REF!,14,FALSE)</f>
        <v>#REF!</v>
      </c>
      <c r="O479" s="143" t="e">
        <f>VLOOKUP(B479,#REF!,9,FALSE)</f>
        <v>#REF!</v>
      </c>
      <c r="P479" s="143" t="str">
        <f t="shared" si="30"/>
        <v>-</v>
      </c>
      <c r="Q479" s="135" t="e">
        <f>VLOOKUP(C479,#REF!,14,FALSE)</f>
        <v>#REF!</v>
      </c>
      <c r="R479" s="143" t="e">
        <f>VLOOKUP(C479,#REF!,9,FALSE)</f>
        <v>#REF!</v>
      </c>
      <c r="S479" s="143" t="str">
        <f t="shared" si="31"/>
        <v>-</v>
      </c>
      <c r="T479" s="135" t="e">
        <f>VLOOKUP(C479,#REF!,15,FALSE)</f>
        <v>#REF!</v>
      </c>
      <c r="U479" s="143" t="e">
        <f>VLOOKUP(C479,#REF!,10,FALSE)</f>
        <v>#REF!</v>
      </c>
      <c r="V479" s="143" t="str">
        <f t="shared" si="29"/>
        <v>-</v>
      </c>
      <c r="W479" s="134" t="e">
        <f>VLOOKUP(C479,#REF!,54,FALSE)</f>
        <v>#REF!</v>
      </c>
      <c r="X479" s="134" t="e">
        <f>VLOOKUP(C479,#REF!,47,FALSE)</f>
        <v>#REF!</v>
      </c>
      <c r="Y479" s="134" t="str">
        <f t="shared" si="32"/>
        <v>-</v>
      </c>
    </row>
    <row r="480" spans="2:25" hidden="1">
      <c r="B480" s="134" t="s">
        <v>8619</v>
      </c>
      <c r="C480" s="134" t="s">
        <v>10829</v>
      </c>
      <c r="D480" s="134" t="s">
        <v>7705</v>
      </c>
      <c r="E480" s="134" t="s">
        <v>371</v>
      </c>
      <c r="F480" s="134" t="s">
        <v>89</v>
      </c>
      <c r="G480" s="134" t="s">
        <v>19502</v>
      </c>
      <c r="H480" s="134" t="s">
        <v>24</v>
      </c>
      <c r="I480" s="134" t="s">
        <v>2538</v>
      </c>
      <c r="J480" s="134" t="s">
        <v>3779</v>
      </c>
      <c r="K480" s="134" t="s">
        <v>24</v>
      </c>
      <c r="L480" s="134" t="s">
        <v>3344</v>
      </c>
      <c r="M480" s="143" t="e">
        <f>VLOOKUP(B480,#REF!,8,FALSE)</f>
        <v>#REF!</v>
      </c>
      <c r="N480" s="135" t="e">
        <f>VLOOKUP(B480,#REF!,14,FALSE)</f>
        <v>#REF!</v>
      </c>
      <c r="O480" s="143" t="e">
        <f>VLOOKUP(B480,#REF!,9,FALSE)</f>
        <v>#REF!</v>
      </c>
      <c r="P480" s="143" t="str">
        <f t="shared" si="30"/>
        <v>-</v>
      </c>
      <c r="Q480" s="135" t="e">
        <f>VLOOKUP(C480,#REF!,14,FALSE)</f>
        <v>#REF!</v>
      </c>
      <c r="R480" s="143" t="e">
        <f>VLOOKUP(C480,#REF!,9,FALSE)</f>
        <v>#REF!</v>
      </c>
      <c r="S480" s="143" t="str">
        <f t="shared" si="31"/>
        <v>-</v>
      </c>
      <c r="T480" s="135" t="e">
        <f>VLOOKUP(C480,#REF!,15,FALSE)</f>
        <v>#REF!</v>
      </c>
      <c r="U480" s="143" t="e">
        <f>VLOOKUP(C480,#REF!,10,FALSE)</f>
        <v>#REF!</v>
      </c>
      <c r="V480" s="143" t="str">
        <f t="shared" si="29"/>
        <v>-</v>
      </c>
      <c r="W480" s="134" t="e">
        <f>VLOOKUP(C480,#REF!,54,FALSE)</f>
        <v>#REF!</v>
      </c>
      <c r="X480" s="134" t="e">
        <f>VLOOKUP(C480,#REF!,47,FALSE)</f>
        <v>#REF!</v>
      </c>
      <c r="Y480" s="134" t="str">
        <f t="shared" si="32"/>
        <v>-</v>
      </c>
    </row>
    <row r="481" spans="2:25" hidden="1">
      <c r="B481" s="134" t="s">
        <v>8620</v>
      </c>
      <c r="C481" s="134" t="s">
        <v>10830</v>
      </c>
      <c r="D481" s="134" t="s">
        <v>7705</v>
      </c>
      <c r="E481" s="134" t="s">
        <v>371</v>
      </c>
      <c r="F481" s="134" t="s">
        <v>89</v>
      </c>
      <c r="G481" s="134" t="s">
        <v>19502</v>
      </c>
      <c r="H481" s="134" t="s">
        <v>2033</v>
      </c>
      <c r="I481" s="134" t="s">
        <v>2538</v>
      </c>
      <c r="J481" s="134" t="s">
        <v>3754</v>
      </c>
      <c r="K481" s="134" t="s">
        <v>24</v>
      </c>
      <c r="L481" s="134" t="s">
        <v>3784</v>
      </c>
      <c r="M481" s="143" t="e">
        <f>VLOOKUP(B481,#REF!,8,FALSE)</f>
        <v>#REF!</v>
      </c>
      <c r="N481" s="135" t="e">
        <f>VLOOKUP(B481,#REF!,14,FALSE)</f>
        <v>#REF!</v>
      </c>
      <c r="O481" s="143" t="e">
        <f>VLOOKUP(B481,#REF!,9,FALSE)</f>
        <v>#REF!</v>
      </c>
      <c r="P481" s="143" t="str">
        <f t="shared" si="30"/>
        <v>-</v>
      </c>
      <c r="Q481" s="135" t="e">
        <f>VLOOKUP(C481,#REF!,14,FALSE)</f>
        <v>#REF!</v>
      </c>
      <c r="R481" s="143" t="e">
        <f>VLOOKUP(C481,#REF!,9,FALSE)</f>
        <v>#REF!</v>
      </c>
      <c r="S481" s="143" t="str">
        <f t="shared" si="31"/>
        <v>-</v>
      </c>
      <c r="T481" s="135" t="e">
        <f>VLOOKUP(C481,#REF!,15,FALSE)</f>
        <v>#REF!</v>
      </c>
      <c r="U481" s="143" t="e">
        <f>VLOOKUP(C481,#REF!,10,FALSE)</f>
        <v>#REF!</v>
      </c>
      <c r="V481" s="143" t="str">
        <f t="shared" si="29"/>
        <v>-</v>
      </c>
      <c r="W481" s="134" t="e">
        <f>VLOOKUP(C481,#REF!,54,FALSE)</f>
        <v>#REF!</v>
      </c>
      <c r="X481" s="134" t="e">
        <f>VLOOKUP(C481,#REF!,47,FALSE)</f>
        <v>#REF!</v>
      </c>
      <c r="Y481" s="134" t="str">
        <f t="shared" si="32"/>
        <v>-</v>
      </c>
    </row>
    <row r="482" spans="2:25" hidden="1">
      <c r="B482" s="134" t="s">
        <v>8621</v>
      </c>
      <c r="C482" s="134" t="s">
        <v>10831</v>
      </c>
      <c r="D482" s="134" t="s">
        <v>7705</v>
      </c>
      <c r="E482" s="134" t="s">
        <v>371</v>
      </c>
      <c r="F482" s="134" t="s">
        <v>89</v>
      </c>
      <c r="G482" s="134" t="s">
        <v>19502</v>
      </c>
      <c r="H482" s="134" t="s">
        <v>2033</v>
      </c>
      <c r="I482" s="134" t="s">
        <v>2538</v>
      </c>
      <c r="J482" s="134" t="s">
        <v>3759</v>
      </c>
      <c r="K482" s="134" t="s">
        <v>24</v>
      </c>
      <c r="L482" s="134" t="s">
        <v>3784</v>
      </c>
      <c r="M482" s="143" t="e">
        <f>VLOOKUP(B482,#REF!,8,FALSE)</f>
        <v>#REF!</v>
      </c>
      <c r="N482" s="135" t="e">
        <f>VLOOKUP(B482,#REF!,14,FALSE)</f>
        <v>#REF!</v>
      </c>
      <c r="O482" s="143" t="e">
        <f>VLOOKUP(B482,#REF!,9,FALSE)</f>
        <v>#REF!</v>
      </c>
      <c r="P482" s="143" t="str">
        <f t="shared" si="30"/>
        <v>-</v>
      </c>
      <c r="Q482" s="135" t="e">
        <f>VLOOKUP(C482,#REF!,14,FALSE)</f>
        <v>#REF!</v>
      </c>
      <c r="R482" s="143" t="e">
        <f>VLOOKUP(C482,#REF!,9,FALSE)</f>
        <v>#REF!</v>
      </c>
      <c r="S482" s="143" t="str">
        <f t="shared" si="31"/>
        <v>-</v>
      </c>
      <c r="T482" s="135" t="e">
        <f>VLOOKUP(C482,#REF!,15,FALSE)</f>
        <v>#REF!</v>
      </c>
      <c r="U482" s="143" t="e">
        <f>VLOOKUP(C482,#REF!,10,FALSE)</f>
        <v>#REF!</v>
      </c>
      <c r="V482" s="143" t="str">
        <f t="shared" si="29"/>
        <v>-</v>
      </c>
      <c r="W482" s="134" t="e">
        <f>VLOOKUP(C482,#REF!,54,FALSE)</f>
        <v>#REF!</v>
      </c>
      <c r="X482" s="134" t="e">
        <f>VLOOKUP(C482,#REF!,47,FALSE)</f>
        <v>#REF!</v>
      </c>
      <c r="Y482" s="134" t="str">
        <f t="shared" si="32"/>
        <v>-</v>
      </c>
    </row>
    <row r="483" spans="2:25" hidden="1">
      <c r="B483" s="134" t="s">
        <v>8622</v>
      </c>
      <c r="C483" s="134" t="s">
        <v>10832</v>
      </c>
      <c r="D483" s="134" t="s">
        <v>7705</v>
      </c>
      <c r="E483" s="134" t="s">
        <v>371</v>
      </c>
      <c r="F483" s="134" t="s">
        <v>89</v>
      </c>
      <c r="G483" s="134" t="s">
        <v>19502</v>
      </c>
      <c r="H483" s="134" t="s">
        <v>2033</v>
      </c>
      <c r="I483" s="134" t="s">
        <v>2538</v>
      </c>
      <c r="J483" s="134" t="s">
        <v>3764</v>
      </c>
      <c r="K483" s="134" t="s">
        <v>24</v>
      </c>
      <c r="L483" s="134" t="s">
        <v>3784</v>
      </c>
      <c r="M483" s="143" t="e">
        <f>VLOOKUP(B483,#REF!,8,FALSE)</f>
        <v>#REF!</v>
      </c>
      <c r="N483" s="135" t="e">
        <f>VLOOKUP(B483,#REF!,14,FALSE)</f>
        <v>#REF!</v>
      </c>
      <c r="O483" s="143" t="e">
        <f>VLOOKUP(B483,#REF!,9,FALSE)</f>
        <v>#REF!</v>
      </c>
      <c r="P483" s="143" t="str">
        <f t="shared" si="30"/>
        <v>-</v>
      </c>
      <c r="Q483" s="135" t="e">
        <f>VLOOKUP(C483,#REF!,14,FALSE)</f>
        <v>#REF!</v>
      </c>
      <c r="R483" s="143" t="e">
        <f>VLOOKUP(C483,#REF!,9,FALSE)</f>
        <v>#REF!</v>
      </c>
      <c r="S483" s="143" t="str">
        <f t="shared" si="31"/>
        <v>-</v>
      </c>
      <c r="T483" s="135" t="e">
        <f>VLOOKUP(C483,#REF!,15,FALSE)</f>
        <v>#REF!</v>
      </c>
      <c r="U483" s="143" t="e">
        <f>VLOOKUP(C483,#REF!,10,FALSE)</f>
        <v>#REF!</v>
      </c>
      <c r="V483" s="143" t="str">
        <f t="shared" si="29"/>
        <v>-</v>
      </c>
      <c r="W483" s="134" t="e">
        <f>VLOOKUP(C483,#REF!,54,FALSE)</f>
        <v>#REF!</v>
      </c>
      <c r="X483" s="134" t="e">
        <f>VLOOKUP(C483,#REF!,47,FALSE)</f>
        <v>#REF!</v>
      </c>
      <c r="Y483" s="134" t="str">
        <f t="shared" si="32"/>
        <v>-</v>
      </c>
    </row>
    <row r="484" spans="2:25" hidden="1">
      <c r="B484" s="134" t="s">
        <v>8623</v>
      </c>
      <c r="C484" s="134" t="s">
        <v>10833</v>
      </c>
      <c r="D484" s="134" t="s">
        <v>7705</v>
      </c>
      <c r="E484" s="134" t="s">
        <v>371</v>
      </c>
      <c r="F484" s="134" t="s">
        <v>89</v>
      </c>
      <c r="G484" s="134" t="s">
        <v>19502</v>
      </c>
      <c r="H484" s="134" t="s">
        <v>2033</v>
      </c>
      <c r="I484" s="134" t="s">
        <v>2538</v>
      </c>
      <c r="J484" s="134" t="s">
        <v>3769</v>
      </c>
      <c r="K484" s="134" t="s">
        <v>24</v>
      </c>
      <c r="L484" s="134" t="s">
        <v>3784</v>
      </c>
      <c r="M484" s="143" t="e">
        <f>VLOOKUP(B484,#REF!,8,FALSE)</f>
        <v>#REF!</v>
      </c>
      <c r="N484" s="135" t="e">
        <f>VLOOKUP(B484,#REF!,14,FALSE)</f>
        <v>#REF!</v>
      </c>
      <c r="O484" s="143" t="e">
        <f>VLOOKUP(B484,#REF!,9,FALSE)</f>
        <v>#REF!</v>
      </c>
      <c r="P484" s="143" t="str">
        <f t="shared" si="30"/>
        <v>-</v>
      </c>
      <c r="Q484" s="135" t="e">
        <f>VLOOKUP(C484,#REF!,14,FALSE)</f>
        <v>#REF!</v>
      </c>
      <c r="R484" s="143" t="e">
        <f>VLOOKUP(C484,#REF!,9,FALSE)</f>
        <v>#REF!</v>
      </c>
      <c r="S484" s="143" t="str">
        <f t="shared" si="31"/>
        <v>-</v>
      </c>
      <c r="T484" s="135" t="e">
        <f>VLOOKUP(C484,#REF!,15,FALSE)</f>
        <v>#REF!</v>
      </c>
      <c r="U484" s="143" t="e">
        <f>VLOOKUP(C484,#REF!,10,FALSE)</f>
        <v>#REF!</v>
      </c>
      <c r="V484" s="143" t="str">
        <f t="shared" si="29"/>
        <v>-</v>
      </c>
      <c r="W484" s="134" t="e">
        <f>VLOOKUP(C484,#REF!,54,FALSE)</f>
        <v>#REF!</v>
      </c>
      <c r="X484" s="134" t="e">
        <f>VLOOKUP(C484,#REF!,47,FALSE)</f>
        <v>#REF!</v>
      </c>
      <c r="Y484" s="134" t="str">
        <f t="shared" si="32"/>
        <v>-</v>
      </c>
    </row>
    <row r="485" spans="2:25" hidden="1">
      <c r="B485" s="134" t="s">
        <v>8624</v>
      </c>
      <c r="C485" s="134" t="s">
        <v>10834</v>
      </c>
      <c r="D485" s="134" t="s">
        <v>7705</v>
      </c>
      <c r="E485" s="134" t="s">
        <v>371</v>
      </c>
      <c r="F485" s="134" t="s">
        <v>89</v>
      </c>
      <c r="G485" s="134" t="s">
        <v>19502</v>
      </c>
      <c r="H485" s="134" t="s">
        <v>2033</v>
      </c>
      <c r="I485" s="134" t="s">
        <v>2538</v>
      </c>
      <c r="J485" s="134" t="s">
        <v>3774</v>
      </c>
      <c r="K485" s="134" t="s">
        <v>24</v>
      </c>
      <c r="L485" s="134" t="s">
        <v>3784</v>
      </c>
      <c r="M485" s="143" t="e">
        <f>VLOOKUP(B485,#REF!,8,FALSE)</f>
        <v>#REF!</v>
      </c>
      <c r="N485" s="135" t="e">
        <f>VLOOKUP(B485,#REF!,14,FALSE)</f>
        <v>#REF!</v>
      </c>
      <c r="O485" s="143" t="e">
        <f>VLOOKUP(B485,#REF!,9,FALSE)</f>
        <v>#REF!</v>
      </c>
      <c r="P485" s="143" t="str">
        <f t="shared" si="30"/>
        <v>-</v>
      </c>
      <c r="Q485" s="135" t="e">
        <f>VLOOKUP(C485,#REF!,14,FALSE)</f>
        <v>#REF!</v>
      </c>
      <c r="R485" s="143" t="e">
        <f>VLOOKUP(C485,#REF!,9,FALSE)</f>
        <v>#REF!</v>
      </c>
      <c r="S485" s="143" t="str">
        <f t="shared" si="31"/>
        <v>-</v>
      </c>
      <c r="T485" s="135" t="e">
        <f>VLOOKUP(C485,#REF!,15,FALSE)</f>
        <v>#REF!</v>
      </c>
      <c r="U485" s="143" t="e">
        <f>VLOOKUP(C485,#REF!,10,FALSE)</f>
        <v>#REF!</v>
      </c>
      <c r="V485" s="143" t="str">
        <f t="shared" si="29"/>
        <v>-</v>
      </c>
      <c r="W485" s="134" t="e">
        <f>VLOOKUP(C485,#REF!,54,FALSE)</f>
        <v>#REF!</v>
      </c>
      <c r="X485" s="134" t="e">
        <f>VLOOKUP(C485,#REF!,47,FALSE)</f>
        <v>#REF!</v>
      </c>
      <c r="Y485" s="134" t="str">
        <f t="shared" si="32"/>
        <v>-</v>
      </c>
    </row>
    <row r="486" spans="2:25" hidden="1">
      <c r="B486" s="134" t="s">
        <v>8625</v>
      </c>
      <c r="C486" s="134" t="s">
        <v>10835</v>
      </c>
      <c r="D486" s="134" t="s">
        <v>7705</v>
      </c>
      <c r="E486" s="134" t="s">
        <v>371</v>
      </c>
      <c r="F486" s="134" t="s">
        <v>89</v>
      </c>
      <c r="G486" s="134" t="s">
        <v>19502</v>
      </c>
      <c r="H486" s="134" t="s">
        <v>2033</v>
      </c>
      <c r="I486" s="134" t="s">
        <v>2538</v>
      </c>
      <c r="J486" s="134" t="s">
        <v>3779</v>
      </c>
      <c r="K486" s="134" t="s">
        <v>24</v>
      </c>
      <c r="L486" s="134" t="s">
        <v>3784</v>
      </c>
      <c r="M486" s="143" t="e">
        <f>VLOOKUP(B486,#REF!,8,FALSE)</f>
        <v>#REF!</v>
      </c>
      <c r="N486" s="135" t="e">
        <f>VLOOKUP(B486,#REF!,14,FALSE)</f>
        <v>#REF!</v>
      </c>
      <c r="O486" s="143" t="e">
        <f>VLOOKUP(B486,#REF!,9,FALSE)</f>
        <v>#REF!</v>
      </c>
      <c r="P486" s="143" t="str">
        <f t="shared" si="30"/>
        <v>-</v>
      </c>
      <c r="Q486" s="135" t="e">
        <f>VLOOKUP(C486,#REF!,14,FALSE)</f>
        <v>#REF!</v>
      </c>
      <c r="R486" s="143" t="e">
        <f>VLOOKUP(C486,#REF!,9,FALSE)</f>
        <v>#REF!</v>
      </c>
      <c r="S486" s="143" t="str">
        <f t="shared" si="31"/>
        <v>-</v>
      </c>
      <c r="T486" s="135" t="e">
        <f>VLOOKUP(C486,#REF!,15,FALSE)</f>
        <v>#REF!</v>
      </c>
      <c r="U486" s="143" t="e">
        <f>VLOOKUP(C486,#REF!,10,FALSE)</f>
        <v>#REF!</v>
      </c>
      <c r="V486" s="143" t="str">
        <f t="shared" si="29"/>
        <v>-</v>
      </c>
      <c r="W486" s="134" t="e">
        <f>VLOOKUP(C486,#REF!,54,FALSE)</f>
        <v>#REF!</v>
      </c>
      <c r="X486" s="134" t="e">
        <f>VLOOKUP(C486,#REF!,47,FALSE)</f>
        <v>#REF!</v>
      </c>
      <c r="Y486" s="134" t="str">
        <f t="shared" si="32"/>
        <v>-</v>
      </c>
    </row>
    <row r="487" spans="2:25" hidden="1">
      <c r="B487" s="134" t="s">
        <v>8627</v>
      </c>
      <c r="C487" s="134" t="s">
        <v>10836</v>
      </c>
      <c r="D487" s="134" t="s">
        <v>94</v>
      </c>
      <c r="E487" s="134" t="s">
        <v>371</v>
      </c>
      <c r="F487" s="134" t="s">
        <v>89</v>
      </c>
      <c r="G487" s="134" t="s">
        <v>19503</v>
      </c>
      <c r="H487" s="134" t="s">
        <v>24</v>
      </c>
      <c r="I487" s="134" t="s">
        <v>24</v>
      </c>
      <c r="J487" s="134" t="s">
        <v>24</v>
      </c>
      <c r="K487" s="134" t="s">
        <v>3735</v>
      </c>
      <c r="L487" s="134" t="s">
        <v>3736</v>
      </c>
      <c r="M487" s="143" t="e">
        <f>VLOOKUP(B487,#REF!,8,FALSE)</f>
        <v>#REF!</v>
      </c>
      <c r="N487" s="135" t="e">
        <f>VLOOKUP(B487,#REF!,14,FALSE)</f>
        <v>#REF!</v>
      </c>
      <c r="O487" s="143" t="e">
        <f>VLOOKUP(B487,#REF!,9,FALSE)</f>
        <v>#REF!</v>
      </c>
      <c r="P487" s="143" t="str">
        <f t="shared" si="30"/>
        <v>-</v>
      </c>
      <c r="Q487" s="135" t="e">
        <f>VLOOKUP(C487,#REF!,14,FALSE)</f>
        <v>#REF!</v>
      </c>
      <c r="R487" s="143" t="e">
        <f>VLOOKUP(C487,#REF!,9,FALSE)</f>
        <v>#REF!</v>
      </c>
      <c r="S487" s="143" t="str">
        <f t="shared" si="31"/>
        <v>-</v>
      </c>
      <c r="T487" s="135" t="e">
        <f>VLOOKUP(C487,#REF!,15,FALSE)</f>
        <v>#REF!</v>
      </c>
      <c r="U487" s="143" t="e">
        <f>VLOOKUP(C487,#REF!,10,FALSE)</f>
        <v>#REF!</v>
      </c>
      <c r="V487" s="143" t="str">
        <f t="shared" si="29"/>
        <v>-</v>
      </c>
      <c r="W487" s="134" t="e">
        <f>VLOOKUP(C487,#REF!,54,FALSE)</f>
        <v>#REF!</v>
      </c>
      <c r="X487" s="134" t="e">
        <f>VLOOKUP(C487,#REF!,47,FALSE)</f>
        <v>#REF!</v>
      </c>
      <c r="Y487" s="134" t="str">
        <f t="shared" si="32"/>
        <v>-</v>
      </c>
    </row>
    <row r="488" spans="2:25" hidden="1">
      <c r="B488" s="134" t="s">
        <v>8629</v>
      </c>
      <c r="C488" s="134" t="s">
        <v>10837</v>
      </c>
      <c r="D488" s="134" t="s">
        <v>97</v>
      </c>
      <c r="E488" s="134" t="s">
        <v>371</v>
      </c>
      <c r="F488" s="134" t="s">
        <v>89</v>
      </c>
      <c r="G488" s="134" t="s">
        <v>96</v>
      </c>
      <c r="H488" s="134" t="s">
        <v>24</v>
      </c>
      <c r="I488" s="134" t="s">
        <v>3816</v>
      </c>
      <c r="J488" s="134" t="s">
        <v>3817</v>
      </c>
      <c r="K488" s="134" t="s">
        <v>3735</v>
      </c>
      <c r="L488" s="134" t="s">
        <v>3818</v>
      </c>
      <c r="M488" s="143" t="e">
        <f>VLOOKUP(B488,#REF!,8,FALSE)</f>
        <v>#REF!</v>
      </c>
      <c r="N488" s="135" t="e">
        <f>VLOOKUP(B488,#REF!,14,FALSE)</f>
        <v>#REF!</v>
      </c>
      <c r="O488" s="143" t="e">
        <f>VLOOKUP(B488,#REF!,9,FALSE)</f>
        <v>#REF!</v>
      </c>
      <c r="P488" s="143" t="str">
        <f t="shared" si="30"/>
        <v>-</v>
      </c>
      <c r="Q488" s="135" t="e">
        <f>VLOOKUP(C488,#REF!,14,FALSE)</f>
        <v>#REF!</v>
      </c>
      <c r="R488" s="143" t="e">
        <f>VLOOKUP(C488,#REF!,9,FALSE)</f>
        <v>#REF!</v>
      </c>
      <c r="S488" s="143" t="str">
        <f t="shared" si="31"/>
        <v>-</v>
      </c>
      <c r="T488" s="135" t="e">
        <f>VLOOKUP(C488,#REF!,15,FALSE)</f>
        <v>#REF!</v>
      </c>
      <c r="U488" s="143" t="e">
        <f>VLOOKUP(C488,#REF!,10,FALSE)</f>
        <v>#REF!</v>
      </c>
      <c r="V488" s="143" t="str">
        <f t="shared" si="29"/>
        <v>-</v>
      </c>
      <c r="W488" s="134" t="e">
        <f>VLOOKUP(C488,#REF!,54,FALSE)</f>
        <v>#REF!</v>
      </c>
      <c r="X488" s="134" t="e">
        <f>VLOOKUP(C488,#REF!,47,FALSE)</f>
        <v>#REF!</v>
      </c>
      <c r="Y488" s="134" t="str">
        <f t="shared" si="32"/>
        <v>-</v>
      </c>
    </row>
    <row r="489" spans="2:25" hidden="1">
      <c r="B489" s="134" t="s">
        <v>8631</v>
      </c>
      <c r="C489" s="134" t="s">
        <v>10838</v>
      </c>
      <c r="D489" s="134" t="s">
        <v>97</v>
      </c>
      <c r="E489" s="134" t="s">
        <v>371</v>
      </c>
      <c r="F489" s="134" t="s">
        <v>89</v>
      </c>
      <c r="G489" s="134" t="s">
        <v>96</v>
      </c>
      <c r="H489" s="134" t="s">
        <v>24</v>
      </c>
      <c r="I489" s="134" t="s">
        <v>3816</v>
      </c>
      <c r="J489" s="134" t="s">
        <v>3824</v>
      </c>
      <c r="K489" s="134" t="s">
        <v>3735</v>
      </c>
      <c r="L489" s="134" t="s">
        <v>3818</v>
      </c>
      <c r="M489" s="143" t="e">
        <f>VLOOKUP(B489,#REF!,8,FALSE)</f>
        <v>#REF!</v>
      </c>
      <c r="N489" s="135" t="e">
        <f>VLOOKUP(B489,#REF!,14,FALSE)</f>
        <v>#REF!</v>
      </c>
      <c r="O489" s="143" t="e">
        <f>VLOOKUP(B489,#REF!,9,FALSE)</f>
        <v>#REF!</v>
      </c>
      <c r="P489" s="143" t="str">
        <f t="shared" si="30"/>
        <v>-</v>
      </c>
      <c r="Q489" s="135" t="e">
        <f>VLOOKUP(C489,#REF!,14,FALSE)</f>
        <v>#REF!</v>
      </c>
      <c r="R489" s="143" t="e">
        <f>VLOOKUP(C489,#REF!,9,FALSE)</f>
        <v>#REF!</v>
      </c>
      <c r="S489" s="143" t="str">
        <f t="shared" si="31"/>
        <v>-</v>
      </c>
      <c r="T489" s="135" t="e">
        <f>VLOOKUP(C489,#REF!,15,FALSE)</f>
        <v>#REF!</v>
      </c>
      <c r="U489" s="143" t="e">
        <f>VLOOKUP(C489,#REF!,10,FALSE)</f>
        <v>#REF!</v>
      </c>
      <c r="V489" s="143" t="str">
        <f t="shared" si="29"/>
        <v>-</v>
      </c>
      <c r="W489" s="134" t="e">
        <f>VLOOKUP(C489,#REF!,54,FALSE)</f>
        <v>#REF!</v>
      </c>
      <c r="X489" s="134" t="e">
        <f>VLOOKUP(C489,#REF!,47,FALSE)</f>
        <v>#REF!</v>
      </c>
      <c r="Y489" s="134" t="str">
        <f t="shared" si="32"/>
        <v>-</v>
      </c>
    </row>
    <row r="490" spans="2:25" hidden="1">
      <c r="B490" s="134" t="s">
        <v>8633</v>
      </c>
      <c r="C490" s="134" t="s">
        <v>10839</v>
      </c>
      <c r="D490" s="134" t="s">
        <v>97</v>
      </c>
      <c r="E490" s="134" t="s">
        <v>371</v>
      </c>
      <c r="F490" s="134" t="s">
        <v>89</v>
      </c>
      <c r="G490" s="134" t="s">
        <v>96</v>
      </c>
      <c r="H490" s="134" t="s">
        <v>24</v>
      </c>
      <c r="I490" s="134" t="s">
        <v>3816</v>
      </c>
      <c r="J490" s="134" t="s">
        <v>3829</v>
      </c>
      <c r="K490" s="134" t="s">
        <v>3735</v>
      </c>
      <c r="L490" s="134" t="s">
        <v>3818</v>
      </c>
      <c r="M490" s="143" t="e">
        <f>VLOOKUP(B490,#REF!,8,FALSE)</f>
        <v>#REF!</v>
      </c>
      <c r="N490" s="135" t="e">
        <f>VLOOKUP(B490,#REF!,14,FALSE)</f>
        <v>#REF!</v>
      </c>
      <c r="O490" s="143" t="e">
        <f>VLOOKUP(B490,#REF!,9,FALSE)</f>
        <v>#REF!</v>
      </c>
      <c r="P490" s="143" t="str">
        <f t="shared" si="30"/>
        <v>-</v>
      </c>
      <c r="Q490" s="135" t="e">
        <f>VLOOKUP(C490,#REF!,14,FALSE)</f>
        <v>#REF!</v>
      </c>
      <c r="R490" s="143" t="e">
        <f>VLOOKUP(C490,#REF!,9,FALSE)</f>
        <v>#REF!</v>
      </c>
      <c r="S490" s="143" t="str">
        <f t="shared" si="31"/>
        <v>-</v>
      </c>
      <c r="T490" s="135" t="e">
        <f>VLOOKUP(C490,#REF!,15,FALSE)</f>
        <v>#REF!</v>
      </c>
      <c r="U490" s="143" t="e">
        <f>VLOOKUP(C490,#REF!,10,FALSE)</f>
        <v>#REF!</v>
      </c>
      <c r="V490" s="143" t="str">
        <f t="shared" si="29"/>
        <v>-</v>
      </c>
      <c r="W490" s="134" t="e">
        <f>VLOOKUP(C490,#REF!,54,FALSE)</f>
        <v>#REF!</v>
      </c>
      <c r="X490" s="134" t="e">
        <f>VLOOKUP(C490,#REF!,47,FALSE)</f>
        <v>#REF!</v>
      </c>
      <c r="Y490" s="134" t="str">
        <f t="shared" si="32"/>
        <v>-</v>
      </c>
    </row>
    <row r="491" spans="2:25" hidden="1">
      <c r="B491" s="134" t="s">
        <v>8635</v>
      </c>
      <c r="C491" s="134" t="s">
        <v>10840</v>
      </c>
      <c r="D491" s="134" t="s">
        <v>97</v>
      </c>
      <c r="E491" s="134" t="s">
        <v>371</v>
      </c>
      <c r="F491" s="134" t="s">
        <v>89</v>
      </c>
      <c r="G491" s="134" t="s">
        <v>96</v>
      </c>
      <c r="H491" s="134" t="s">
        <v>3834</v>
      </c>
      <c r="I491" s="134" t="s">
        <v>3816</v>
      </c>
      <c r="J491" s="134" t="s">
        <v>3817</v>
      </c>
      <c r="K491" s="134" t="s">
        <v>3735</v>
      </c>
      <c r="L491" s="134" t="s">
        <v>3818</v>
      </c>
      <c r="M491" s="143" t="e">
        <f>VLOOKUP(B491,#REF!,8,FALSE)</f>
        <v>#REF!</v>
      </c>
      <c r="N491" s="135" t="e">
        <f>VLOOKUP(B491,#REF!,14,FALSE)</f>
        <v>#REF!</v>
      </c>
      <c r="O491" s="143" t="e">
        <f>VLOOKUP(B491,#REF!,9,FALSE)</f>
        <v>#REF!</v>
      </c>
      <c r="P491" s="143" t="str">
        <f t="shared" si="30"/>
        <v>-</v>
      </c>
      <c r="Q491" s="135" t="e">
        <f>VLOOKUP(C491,#REF!,14,FALSE)</f>
        <v>#REF!</v>
      </c>
      <c r="R491" s="143" t="e">
        <f>VLOOKUP(C491,#REF!,9,FALSE)</f>
        <v>#REF!</v>
      </c>
      <c r="S491" s="143" t="str">
        <f t="shared" si="31"/>
        <v>-</v>
      </c>
      <c r="T491" s="135" t="e">
        <f>VLOOKUP(C491,#REF!,15,FALSE)</f>
        <v>#REF!</v>
      </c>
      <c r="U491" s="143" t="e">
        <f>VLOOKUP(C491,#REF!,10,FALSE)</f>
        <v>#REF!</v>
      </c>
      <c r="V491" s="143" t="str">
        <f t="shared" si="29"/>
        <v>-</v>
      </c>
      <c r="W491" s="134" t="e">
        <f>VLOOKUP(C491,#REF!,54,FALSE)</f>
        <v>#REF!</v>
      </c>
      <c r="X491" s="134" t="e">
        <f>VLOOKUP(C491,#REF!,47,FALSE)</f>
        <v>#REF!</v>
      </c>
      <c r="Y491" s="134" t="str">
        <f t="shared" si="32"/>
        <v>-</v>
      </c>
    </row>
    <row r="492" spans="2:25" hidden="1">
      <c r="B492" s="134" t="s">
        <v>8637</v>
      </c>
      <c r="C492" s="134" t="s">
        <v>10841</v>
      </c>
      <c r="D492" s="134" t="s">
        <v>97</v>
      </c>
      <c r="E492" s="134" t="s">
        <v>371</v>
      </c>
      <c r="F492" s="134" t="s">
        <v>89</v>
      </c>
      <c r="G492" s="134" t="s">
        <v>96</v>
      </c>
      <c r="H492" s="134" t="s">
        <v>3834</v>
      </c>
      <c r="I492" s="134" t="s">
        <v>3816</v>
      </c>
      <c r="J492" s="134" t="s">
        <v>3824</v>
      </c>
      <c r="K492" s="134" t="s">
        <v>3735</v>
      </c>
      <c r="L492" s="134" t="s">
        <v>3818</v>
      </c>
      <c r="M492" s="143" t="e">
        <f>VLOOKUP(B492,#REF!,8,FALSE)</f>
        <v>#REF!</v>
      </c>
      <c r="N492" s="135" t="e">
        <f>VLOOKUP(B492,#REF!,14,FALSE)</f>
        <v>#REF!</v>
      </c>
      <c r="O492" s="143" t="e">
        <f>VLOOKUP(B492,#REF!,9,FALSE)</f>
        <v>#REF!</v>
      </c>
      <c r="P492" s="143" t="str">
        <f t="shared" si="30"/>
        <v>-</v>
      </c>
      <c r="Q492" s="135" t="e">
        <f>VLOOKUP(C492,#REF!,14,FALSE)</f>
        <v>#REF!</v>
      </c>
      <c r="R492" s="143" t="e">
        <f>VLOOKUP(C492,#REF!,9,FALSE)</f>
        <v>#REF!</v>
      </c>
      <c r="S492" s="143" t="str">
        <f t="shared" si="31"/>
        <v>-</v>
      </c>
      <c r="T492" s="135" t="e">
        <f>VLOOKUP(C492,#REF!,15,FALSE)</f>
        <v>#REF!</v>
      </c>
      <c r="U492" s="143" t="e">
        <f>VLOOKUP(C492,#REF!,10,FALSE)</f>
        <v>#REF!</v>
      </c>
      <c r="V492" s="143" t="str">
        <f t="shared" si="29"/>
        <v>-</v>
      </c>
      <c r="W492" s="134" t="e">
        <f>VLOOKUP(C492,#REF!,54,FALSE)</f>
        <v>#REF!</v>
      </c>
      <c r="X492" s="134" t="e">
        <f>VLOOKUP(C492,#REF!,47,FALSE)</f>
        <v>#REF!</v>
      </c>
      <c r="Y492" s="134" t="str">
        <f t="shared" si="32"/>
        <v>-</v>
      </c>
    </row>
    <row r="493" spans="2:25" hidden="1">
      <c r="B493" s="134" t="s">
        <v>8639</v>
      </c>
      <c r="C493" s="134" t="s">
        <v>10842</v>
      </c>
      <c r="D493" s="134" t="s">
        <v>97</v>
      </c>
      <c r="E493" s="134" t="s">
        <v>371</v>
      </c>
      <c r="F493" s="134" t="s">
        <v>89</v>
      </c>
      <c r="G493" s="134" t="s">
        <v>96</v>
      </c>
      <c r="H493" s="134" t="s">
        <v>3834</v>
      </c>
      <c r="I493" s="134" t="s">
        <v>3816</v>
      </c>
      <c r="J493" s="134" t="s">
        <v>3829</v>
      </c>
      <c r="K493" s="134" t="s">
        <v>3735</v>
      </c>
      <c r="L493" s="134" t="s">
        <v>3818</v>
      </c>
      <c r="M493" s="143" t="e">
        <f>VLOOKUP(B493,#REF!,8,FALSE)</f>
        <v>#REF!</v>
      </c>
      <c r="N493" s="135" t="e">
        <f>VLOOKUP(B493,#REF!,14,FALSE)</f>
        <v>#REF!</v>
      </c>
      <c r="O493" s="143" t="e">
        <f>VLOOKUP(B493,#REF!,9,FALSE)</f>
        <v>#REF!</v>
      </c>
      <c r="P493" s="143" t="str">
        <f t="shared" si="30"/>
        <v>-</v>
      </c>
      <c r="Q493" s="135" t="e">
        <f>VLOOKUP(C493,#REF!,14,FALSE)</f>
        <v>#REF!</v>
      </c>
      <c r="R493" s="143" t="e">
        <f>VLOOKUP(C493,#REF!,9,FALSE)</f>
        <v>#REF!</v>
      </c>
      <c r="S493" s="143" t="str">
        <f t="shared" si="31"/>
        <v>-</v>
      </c>
      <c r="T493" s="135" t="e">
        <f>VLOOKUP(C493,#REF!,15,FALSE)</f>
        <v>#REF!</v>
      </c>
      <c r="U493" s="143" t="e">
        <f>VLOOKUP(C493,#REF!,10,FALSE)</f>
        <v>#REF!</v>
      </c>
      <c r="V493" s="143" t="str">
        <f t="shared" si="29"/>
        <v>-</v>
      </c>
      <c r="W493" s="134" t="e">
        <f>VLOOKUP(C493,#REF!,54,FALSE)</f>
        <v>#REF!</v>
      </c>
      <c r="X493" s="134" t="e">
        <f>VLOOKUP(C493,#REF!,47,FALSE)</f>
        <v>#REF!</v>
      </c>
      <c r="Y493" s="134" t="str">
        <f t="shared" si="32"/>
        <v>-</v>
      </c>
    </row>
    <row r="494" spans="2:25" hidden="1">
      <c r="B494" s="134" t="s">
        <v>8641</v>
      </c>
      <c r="C494" s="134" t="s">
        <v>10843</v>
      </c>
      <c r="D494" s="134" t="s">
        <v>97</v>
      </c>
      <c r="E494" s="134" t="s">
        <v>371</v>
      </c>
      <c r="F494" s="134" t="s">
        <v>89</v>
      </c>
      <c r="G494" s="134" t="s">
        <v>96</v>
      </c>
      <c r="H494" s="134" t="s">
        <v>3842</v>
      </c>
      <c r="I494" s="134" t="s">
        <v>3816</v>
      </c>
      <c r="J494" s="134" t="s">
        <v>3817</v>
      </c>
      <c r="K494" s="134" t="s">
        <v>3735</v>
      </c>
      <c r="L494" s="134" t="s">
        <v>3818</v>
      </c>
      <c r="M494" s="143" t="e">
        <f>VLOOKUP(B494,#REF!,8,FALSE)</f>
        <v>#REF!</v>
      </c>
      <c r="N494" s="135" t="e">
        <f>VLOOKUP(B494,#REF!,14,FALSE)</f>
        <v>#REF!</v>
      </c>
      <c r="O494" s="143" t="e">
        <f>VLOOKUP(B494,#REF!,9,FALSE)</f>
        <v>#REF!</v>
      </c>
      <c r="P494" s="143" t="str">
        <f t="shared" si="30"/>
        <v>-</v>
      </c>
      <c r="Q494" s="135" t="e">
        <f>VLOOKUP(C494,#REF!,14,FALSE)</f>
        <v>#REF!</v>
      </c>
      <c r="R494" s="143" t="e">
        <f>VLOOKUP(C494,#REF!,9,FALSE)</f>
        <v>#REF!</v>
      </c>
      <c r="S494" s="143" t="str">
        <f t="shared" si="31"/>
        <v>-</v>
      </c>
      <c r="T494" s="135" t="e">
        <f>VLOOKUP(C494,#REF!,15,FALSE)</f>
        <v>#REF!</v>
      </c>
      <c r="U494" s="143" t="e">
        <f>VLOOKUP(C494,#REF!,10,FALSE)</f>
        <v>#REF!</v>
      </c>
      <c r="V494" s="143" t="str">
        <f t="shared" si="29"/>
        <v>-</v>
      </c>
      <c r="W494" s="134" t="e">
        <f>VLOOKUP(C494,#REF!,54,FALSE)</f>
        <v>#REF!</v>
      </c>
      <c r="X494" s="134" t="e">
        <f>VLOOKUP(C494,#REF!,47,FALSE)</f>
        <v>#REF!</v>
      </c>
      <c r="Y494" s="134" t="str">
        <f t="shared" si="32"/>
        <v>-</v>
      </c>
    </row>
    <row r="495" spans="2:25" hidden="1">
      <c r="B495" s="134" t="s">
        <v>8643</v>
      </c>
      <c r="C495" s="134" t="s">
        <v>10844</v>
      </c>
      <c r="D495" s="134" t="s">
        <v>97</v>
      </c>
      <c r="E495" s="134" t="s">
        <v>371</v>
      </c>
      <c r="F495" s="134" t="s">
        <v>89</v>
      </c>
      <c r="G495" s="134" t="s">
        <v>96</v>
      </c>
      <c r="H495" s="134" t="s">
        <v>3842</v>
      </c>
      <c r="I495" s="134" t="s">
        <v>3816</v>
      </c>
      <c r="J495" s="134" t="s">
        <v>3824</v>
      </c>
      <c r="K495" s="134" t="s">
        <v>3735</v>
      </c>
      <c r="L495" s="134" t="s">
        <v>3818</v>
      </c>
      <c r="M495" s="143" t="e">
        <f>VLOOKUP(B495,#REF!,8,FALSE)</f>
        <v>#REF!</v>
      </c>
      <c r="N495" s="135" t="e">
        <f>VLOOKUP(B495,#REF!,14,FALSE)</f>
        <v>#REF!</v>
      </c>
      <c r="O495" s="143" t="e">
        <f>VLOOKUP(B495,#REF!,9,FALSE)</f>
        <v>#REF!</v>
      </c>
      <c r="P495" s="143" t="str">
        <f t="shared" si="30"/>
        <v>-</v>
      </c>
      <c r="Q495" s="135" t="e">
        <f>VLOOKUP(C495,#REF!,14,FALSE)</f>
        <v>#REF!</v>
      </c>
      <c r="R495" s="143" t="e">
        <f>VLOOKUP(C495,#REF!,9,FALSE)</f>
        <v>#REF!</v>
      </c>
      <c r="S495" s="143" t="str">
        <f t="shared" si="31"/>
        <v>-</v>
      </c>
      <c r="T495" s="135" t="e">
        <f>VLOOKUP(C495,#REF!,15,FALSE)</f>
        <v>#REF!</v>
      </c>
      <c r="U495" s="143" t="e">
        <f>VLOOKUP(C495,#REF!,10,FALSE)</f>
        <v>#REF!</v>
      </c>
      <c r="V495" s="143" t="str">
        <f t="shared" si="29"/>
        <v>-</v>
      </c>
      <c r="W495" s="134" t="e">
        <f>VLOOKUP(C495,#REF!,54,FALSE)</f>
        <v>#REF!</v>
      </c>
      <c r="X495" s="134" t="e">
        <f>VLOOKUP(C495,#REF!,47,FALSE)</f>
        <v>#REF!</v>
      </c>
      <c r="Y495" s="134" t="str">
        <f t="shared" si="32"/>
        <v>-</v>
      </c>
    </row>
    <row r="496" spans="2:25" hidden="1">
      <c r="B496" s="134" t="s">
        <v>8645</v>
      </c>
      <c r="C496" s="134" t="s">
        <v>10845</v>
      </c>
      <c r="D496" s="134" t="s">
        <v>97</v>
      </c>
      <c r="E496" s="134" t="s">
        <v>371</v>
      </c>
      <c r="F496" s="134" t="s">
        <v>89</v>
      </c>
      <c r="G496" s="134" t="s">
        <v>96</v>
      </c>
      <c r="H496" s="134" t="s">
        <v>3842</v>
      </c>
      <c r="I496" s="134" t="s">
        <v>3816</v>
      </c>
      <c r="J496" s="134" t="s">
        <v>3829</v>
      </c>
      <c r="K496" s="134" t="s">
        <v>3735</v>
      </c>
      <c r="L496" s="134" t="s">
        <v>3818</v>
      </c>
      <c r="M496" s="143" t="e">
        <f>VLOOKUP(B496,#REF!,8,FALSE)</f>
        <v>#REF!</v>
      </c>
      <c r="N496" s="135" t="e">
        <f>VLOOKUP(B496,#REF!,14,FALSE)</f>
        <v>#REF!</v>
      </c>
      <c r="O496" s="143" t="e">
        <f>VLOOKUP(B496,#REF!,9,FALSE)</f>
        <v>#REF!</v>
      </c>
      <c r="P496" s="143" t="str">
        <f t="shared" si="30"/>
        <v>-</v>
      </c>
      <c r="Q496" s="135" t="e">
        <f>VLOOKUP(C496,#REF!,14,FALSE)</f>
        <v>#REF!</v>
      </c>
      <c r="R496" s="143" t="e">
        <f>VLOOKUP(C496,#REF!,9,FALSE)</f>
        <v>#REF!</v>
      </c>
      <c r="S496" s="143" t="str">
        <f t="shared" si="31"/>
        <v>-</v>
      </c>
      <c r="T496" s="135" t="e">
        <f>VLOOKUP(C496,#REF!,15,FALSE)</f>
        <v>#REF!</v>
      </c>
      <c r="U496" s="143" t="e">
        <f>VLOOKUP(C496,#REF!,10,FALSE)</f>
        <v>#REF!</v>
      </c>
      <c r="V496" s="143" t="str">
        <f t="shared" si="29"/>
        <v>-</v>
      </c>
      <c r="W496" s="134" t="e">
        <f>VLOOKUP(C496,#REF!,54,FALSE)</f>
        <v>#REF!</v>
      </c>
      <c r="X496" s="134" t="e">
        <f>VLOOKUP(C496,#REF!,47,FALSE)</f>
        <v>#REF!</v>
      </c>
      <c r="Y496" s="134" t="str">
        <f t="shared" si="32"/>
        <v>-</v>
      </c>
    </row>
    <row r="497" spans="2:25" hidden="1">
      <c r="B497" s="134" t="s">
        <v>8647</v>
      </c>
      <c r="C497" s="134" t="s">
        <v>10846</v>
      </c>
      <c r="D497" s="134" t="s">
        <v>97</v>
      </c>
      <c r="E497" s="134" t="s">
        <v>371</v>
      </c>
      <c r="F497" s="134" t="s">
        <v>89</v>
      </c>
      <c r="G497" s="134" t="s">
        <v>96</v>
      </c>
      <c r="H497" s="134" t="s">
        <v>3849</v>
      </c>
      <c r="I497" s="134" t="s">
        <v>3816</v>
      </c>
      <c r="J497" s="134" t="s">
        <v>3850</v>
      </c>
      <c r="K497" s="134" t="s">
        <v>3735</v>
      </c>
      <c r="L497" s="134" t="s">
        <v>3818</v>
      </c>
      <c r="M497" s="143" t="e">
        <f>VLOOKUP(B497,#REF!,8,FALSE)</f>
        <v>#REF!</v>
      </c>
      <c r="N497" s="135" t="e">
        <f>VLOOKUP(B497,#REF!,14,FALSE)</f>
        <v>#REF!</v>
      </c>
      <c r="O497" s="143" t="e">
        <f>VLOOKUP(B497,#REF!,9,FALSE)</f>
        <v>#REF!</v>
      </c>
      <c r="P497" s="143" t="str">
        <f t="shared" si="30"/>
        <v>-</v>
      </c>
      <c r="Q497" s="135" t="e">
        <f>VLOOKUP(C497,#REF!,14,FALSE)</f>
        <v>#REF!</v>
      </c>
      <c r="R497" s="143" t="e">
        <f>VLOOKUP(C497,#REF!,9,FALSE)</f>
        <v>#REF!</v>
      </c>
      <c r="S497" s="143" t="str">
        <f t="shared" si="31"/>
        <v>-</v>
      </c>
      <c r="T497" s="135" t="e">
        <f>VLOOKUP(C497,#REF!,15,FALSE)</f>
        <v>#REF!</v>
      </c>
      <c r="U497" s="143" t="e">
        <f>VLOOKUP(C497,#REF!,10,FALSE)</f>
        <v>#REF!</v>
      </c>
      <c r="V497" s="143" t="str">
        <f t="shared" si="29"/>
        <v>-</v>
      </c>
      <c r="W497" s="134" t="e">
        <f>VLOOKUP(C497,#REF!,54,FALSE)</f>
        <v>#REF!</v>
      </c>
      <c r="X497" s="134" t="e">
        <f>VLOOKUP(C497,#REF!,47,FALSE)</f>
        <v>#REF!</v>
      </c>
      <c r="Y497" s="134" t="str">
        <f t="shared" si="32"/>
        <v>-</v>
      </c>
    </row>
    <row r="498" spans="2:25" hidden="1">
      <c r="B498" s="134" t="s">
        <v>8649</v>
      </c>
      <c r="C498" s="134" t="s">
        <v>10847</v>
      </c>
      <c r="D498" s="134" t="s">
        <v>97</v>
      </c>
      <c r="E498" s="134" t="s">
        <v>371</v>
      </c>
      <c r="F498" s="134" t="s">
        <v>89</v>
      </c>
      <c r="G498" s="134" t="s">
        <v>96</v>
      </c>
      <c r="H498" s="134" t="s">
        <v>3849</v>
      </c>
      <c r="I498" s="134" t="s">
        <v>3816</v>
      </c>
      <c r="J498" s="134" t="s">
        <v>3853</v>
      </c>
      <c r="K498" s="134" t="s">
        <v>3735</v>
      </c>
      <c r="L498" s="134" t="s">
        <v>3818</v>
      </c>
      <c r="M498" s="143" t="e">
        <f>VLOOKUP(B498,#REF!,8,FALSE)</f>
        <v>#REF!</v>
      </c>
      <c r="N498" s="135" t="e">
        <f>VLOOKUP(B498,#REF!,14,FALSE)</f>
        <v>#REF!</v>
      </c>
      <c r="O498" s="143" t="e">
        <f>VLOOKUP(B498,#REF!,9,FALSE)</f>
        <v>#REF!</v>
      </c>
      <c r="P498" s="143" t="str">
        <f t="shared" si="30"/>
        <v>-</v>
      </c>
      <c r="Q498" s="135" t="e">
        <f>VLOOKUP(C498,#REF!,14,FALSE)</f>
        <v>#REF!</v>
      </c>
      <c r="R498" s="143" t="e">
        <f>VLOOKUP(C498,#REF!,9,FALSE)</f>
        <v>#REF!</v>
      </c>
      <c r="S498" s="143" t="str">
        <f t="shared" si="31"/>
        <v>-</v>
      </c>
      <c r="T498" s="135" t="e">
        <f>VLOOKUP(C498,#REF!,15,FALSE)</f>
        <v>#REF!</v>
      </c>
      <c r="U498" s="143" t="e">
        <f>VLOOKUP(C498,#REF!,10,FALSE)</f>
        <v>#REF!</v>
      </c>
      <c r="V498" s="143" t="str">
        <f t="shared" si="29"/>
        <v>-</v>
      </c>
      <c r="W498" s="134" t="e">
        <f>VLOOKUP(C498,#REF!,54,FALSE)</f>
        <v>#REF!</v>
      </c>
      <c r="X498" s="134" t="e">
        <f>VLOOKUP(C498,#REF!,47,FALSE)</f>
        <v>#REF!</v>
      </c>
      <c r="Y498" s="134" t="str">
        <f t="shared" si="32"/>
        <v>-</v>
      </c>
    </row>
    <row r="499" spans="2:25" hidden="1">
      <c r="B499" s="134" t="s">
        <v>8651</v>
      </c>
      <c r="C499" s="134" t="s">
        <v>10848</v>
      </c>
      <c r="D499" s="134" t="s">
        <v>97</v>
      </c>
      <c r="E499" s="134" t="s">
        <v>371</v>
      </c>
      <c r="F499" s="134" t="s">
        <v>89</v>
      </c>
      <c r="G499" s="134" t="s">
        <v>96</v>
      </c>
      <c r="H499" s="134" t="s">
        <v>3849</v>
      </c>
      <c r="I499" s="134" t="s">
        <v>3816</v>
      </c>
      <c r="J499" s="134" t="s">
        <v>3856</v>
      </c>
      <c r="K499" s="134" t="s">
        <v>3735</v>
      </c>
      <c r="L499" s="134" t="s">
        <v>3818</v>
      </c>
      <c r="M499" s="143" t="e">
        <f>VLOOKUP(B499,#REF!,8,FALSE)</f>
        <v>#REF!</v>
      </c>
      <c r="N499" s="135" t="e">
        <f>VLOOKUP(B499,#REF!,14,FALSE)</f>
        <v>#REF!</v>
      </c>
      <c r="O499" s="143" t="e">
        <f>VLOOKUP(B499,#REF!,9,FALSE)</f>
        <v>#REF!</v>
      </c>
      <c r="P499" s="143" t="str">
        <f t="shared" si="30"/>
        <v>-</v>
      </c>
      <c r="Q499" s="135" t="e">
        <f>VLOOKUP(C499,#REF!,14,FALSE)</f>
        <v>#REF!</v>
      </c>
      <c r="R499" s="143" t="e">
        <f>VLOOKUP(C499,#REF!,9,FALSE)</f>
        <v>#REF!</v>
      </c>
      <c r="S499" s="143" t="str">
        <f t="shared" si="31"/>
        <v>-</v>
      </c>
      <c r="T499" s="135" t="e">
        <f>VLOOKUP(C499,#REF!,15,FALSE)</f>
        <v>#REF!</v>
      </c>
      <c r="U499" s="143" t="e">
        <f>VLOOKUP(C499,#REF!,10,FALSE)</f>
        <v>#REF!</v>
      </c>
      <c r="V499" s="143" t="str">
        <f t="shared" si="29"/>
        <v>-</v>
      </c>
      <c r="W499" s="134" t="e">
        <f>VLOOKUP(C499,#REF!,54,FALSE)</f>
        <v>#REF!</v>
      </c>
      <c r="X499" s="134" t="e">
        <f>VLOOKUP(C499,#REF!,47,FALSE)</f>
        <v>#REF!</v>
      </c>
      <c r="Y499" s="134" t="str">
        <f t="shared" si="32"/>
        <v>-</v>
      </c>
    </row>
    <row r="500" spans="2:25" hidden="1">
      <c r="B500" s="134" t="s">
        <v>8653</v>
      </c>
      <c r="C500" s="134" t="s">
        <v>10849</v>
      </c>
      <c r="D500" s="134" t="s">
        <v>97</v>
      </c>
      <c r="E500" s="134" t="s">
        <v>371</v>
      </c>
      <c r="F500" s="134" t="s">
        <v>89</v>
      </c>
      <c r="G500" s="134" t="s">
        <v>96</v>
      </c>
      <c r="H500" s="134" t="s">
        <v>3849</v>
      </c>
      <c r="I500" s="134" t="s">
        <v>3816</v>
      </c>
      <c r="J500" s="134" t="s">
        <v>3859</v>
      </c>
      <c r="K500" s="134" t="s">
        <v>3735</v>
      </c>
      <c r="L500" s="134" t="s">
        <v>3818</v>
      </c>
      <c r="M500" s="143" t="e">
        <f>VLOOKUP(B500,#REF!,8,FALSE)</f>
        <v>#REF!</v>
      </c>
      <c r="N500" s="135" t="e">
        <f>VLOOKUP(B500,#REF!,14,FALSE)</f>
        <v>#REF!</v>
      </c>
      <c r="O500" s="143" t="e">
        <f>VLOOKUP(B500,#REF!,9,FALSE)</f>
        <v>#REF!</v>
      </c>
      <c r="P500" s="143" t="str">
        <f t="shared" si="30"/>
        <v>-</v>
      </c>
      <c r="Q500" s="135" t="e">
        <f>VLOOKUP(C500,#REF!,14,FALSE)</f>
        <v>#REF!</v>
      </c>
      <c r="R500" s="143" t="e">
        <f>VLOOKUP(C500,#REF!,9,FALSE)</f>
        <v>#REF!</v>
      </c>
      <c r="S500" s="143" t="str">
        <f t="shared" si="31"/>
        <v>-</v>
      </c>
      <c r="T500" s="135" t="e">
        <f>VLOOKUP(C500,#REF!,15,FALSE)</f>
        <v>#REF!</v>
      </c>
      <c r="U500" s="143" t="e">
        <f>VLOOKUP(C500,#REF!,10,FALSE)</f>
        <v>#REF!</v>
      </c>
      <c r="V500" s="143" t="str">
        <f t="shared" si="29"/>
        <v>-</v>
      </c>
      <c r="W500" s="134" t="e">
        <f>VLOOKUP(C500,#REF!,54,FALSE)</f>
        <v>#REF!</v>
      </c>
      <c r="X500" s="134" t="e">
        <f>VLOOKUP(C500,#REF!,47,FALSE)</f>
        <v>#REF!</v>
      </c>
      <c r="Y500" s="134" t="str">
        <f t="shared" si="32"/>
        <v>-</v>
      </c>
    </row>
    <row r="501" spans="2:25" hidden="1">
      <c r="B501" s="134" t="s">
        <v>8655</v>
      </c>
      <c r="C501" s="134" t="s">
        <v>10850</v>
      </c>
      <c r="D501" s="134" t="s">
        <v>97</v>
      </c>
      <c r="E501" s="134" t="s">
        <v>371</v>
      </c>
      <c r="F501" s="134" t="s">
        <v>89</v>
      </c>
      <c r="G501" s="134" t="s">
        <v>96</v>
      </c>
      <c r="H501" s="134" t="s">
        <v>3849</v>
      </c>
      <c r="I501" s="134" t="s">
        <v>3816</v>
      </c>
      <c r="J501" s="134" t="s">
        <v>3862</v>
      </c>
      <c r="K501" s="134" t="s">
        <v>3735</v>
      </c>
      <c r="L501" s="134" t="s">
        <v>3818</v>
      </c>
      <c r="M501" s="143" t="e">
        <f>VLOOKUP(B501,#REF!,8,FALSE)</f>
        <v>#REF!</v>
      </c>
      <c r="N501" s="135" t="e">
        <f>VLOOKUP(B501,#REF!,14,FALSE)</f>
        <v>#REF!</v>
      </c>
      <c r="O501" s="143" t="e">
        <f>VLOOKUP(B501,#REF!,9,FALSE)</f>
        <v>#REF!</v>
      </c>
      <c r="P501" s="143" t="str">
        <f t="shared" si="30"/>
        <v>-</v>
      </c>
      <c r="Q501" s="135" t="e">
        <f>VLOOKUP(C501,#REF!,14,FALSE)</f>
        <v>#REF!</v>
      </c>
      <c r="R501" s="143" t="e">
        <f>VLOOKUP(C501,#REF!,9,FALSE)</f>
        <v>#REF!</v>
      </c>
      <c r="S501" s="143" t="str">
        <f t="shared" si="31"/>
        <v>-</v>
      </c>
      <c r="T501" s="135" t="e">
        <f>VLOOKUP(C501,#REF!,15,FALSE)</f>
        <v>#REF!</v>
      </c>
      <c r="U501" s="143" t="e">
        <f>VLOOKUP(C501,#REF!,10,FALSE)</f>
        <v>#REF!</v>
      </c>
      <c r="V501" s="143" t="str">
        <f t="shared" si="29"/>
        <v>-</v>
      </c>
      <c r="W501" s="134" t="e">
        <f>VLOOKUP(C501,#REF!,54,FALSE)</f>
        <v>#REF!</v>
      </c>
      <c r="X501" s="134" t="e">
        <f>VLOOKUP(C501,#REF!,47,FALSE)</f>
        <v>#REF!</v>
      </c>
      <c r="Y501" s="134" t="str">
        <f t="shared" si="32"/>
        <v>-</v>
      </c>
    </row>
    <row r="502" spans="2:25" hidden="1">
      <c r="B502" s="134" t="s">
        <v>8657</v>
      </c>
      <c r="C502" s="134" t="s">
        <v>10851</v>
      </c>
      <c r="D502" s="134" t="s">
        <v>97</v>
      </c>
      <c r="E502" s="134" t="s">
        <v>371</v>
      </c>
      <c r="F502" s="134" t="s">
        <v>89</v>
      </c>
      <c r="G502" s="134" t="s">
        <v>96</v>
      </c>
      <c r="H502" s="134" t="s">
        <v>3865</v>
      </c>
      <c r="I502" s="134" t="s">
        <v>3816</v>
      </c>
      <c r="J502" s="134" t="s">
        <v>3866</v>
      </c>
      <c r="K502" s="134" t="s">
        <v>3735</v>
      </c>
      <c r="L502" s="134" t="s">
        <v>3818</v>
      </c>
      <c r="M502" s="143" t="e">
        <f>VLOOKUP(B502,#REF!,8,FALSE)</f>
        <v>#REF!</v>
      </c>
      <c r="N502" s="135" t="e">
        <f>VLOOKUP(B502,#REF!,14,FALSE)</f>
        <v>#REF!</v>
      </c>
      <c r="O502" s="143" t="e">
        <f>VLOOKUP(B502,#REF!,9,FALSE)</f>
        <v>#REF!</v>
      </c>
      <c r="P502" s="143" t="str">
        <f t="shared" si="30"/>
        <v>-</v>
      </c>
      <c r="Q502" s="135" t="e">
        <f>VLOOKUP(C502,#REF!,14,FALSE)</f>
        <v>#REF!</v>
      </c>
      <c r="R502" s="143" t="e">
        <f>VLOOKUP(C502,#REF!,9,FALSE)</f>
        <v>#REF!</v>
      </c>
      <c r="S502" s="143" t="str">
        <f t="shared" si="31"/>
        <v>-</v>
      </c>
      <c r="T502" s="135" t="e">
        <f>VLOOKUP(C502,#REF!,15,FALSE)</f>
        <v>#REF!</v>
      </c>
      <c r="U502" s="143" t="e">
        <f>VLOOKUP(C502,#REF!,10,FALSE)</f>
        <v>#REF!</v>
      </c>
      <c r="V502" s="143" t="str">
        <f t="shared" si="29"/>
        <v>-</v>
      </c>
      <c r="W502" s="134" t="e">
        <f>VLOOKUP(C502,#REF!,54,FALSE)</f>
        <v>#REF!</v>
      </c>
      <c r="X502" s="134" t="e">
        <f>VLOOKUP(C502,#REF!,47,FALSE)</f>
        <v>#REF!</v>
      </c>
      <c r="Y502" s="134" t="str">
        <f t="shared" si="32"/>
        <v>-</v>
      </c>
    </row>
    <row r="503" spans="2:25" hidden="1">
      <c r="B503" s="134" t="s">
        <v>8659</v>
      </c>
      <c r="C503" s="134" t="s">
        <v>10852</v>
      </c>
      <c r="D503" s="134" t="s">
        <v>97</v>
      </c>
      <c r="E503" s="134" t="s">
        <v>371</v>
      </c>
      <c r="F503" s="134" t="s">
        <v>89</v>
      </c>
      <c r="G503" s="134" t="s">
        <v>96</v>
      </c>
      <c r="H503" s="134" t="s">
        <v>3865</v>
      </c>
      <c r="I503" s="134" t="s">
        <v>3816</v>
      </c>
      <c r="J503" s="134" t="s">
        <v>3850</v>
      </c>
      <c r="K503" s="134" t="s">
        <v>3735</v>
      </c>
      <c r="L503" s="134" t="s">
        <v>3818</v>
      </c>
      <c r="M503" s="143" t="e">
        <f>VLOOKUP(B503,#REF!,8,FALSE)</f>
        <v>#REF!</v>
      </c>
      <c r="N503" s="135" t="e">
        <f>VLOOKUP(B503,#REF!,14,FALSE)</f>
        <v>#REF!</v>
      </c>
      <c r="O503" s="143" t="e">
        <f>VLOOKUP(B503,#REF!,9,FALSE)</f>
        <v>#REF!</v>
      </c>
      <c r="P503" s="143" t="str">
        <f t="shared" si="30"/>
        <v>-</v>
      </c>
      <c r="Q503" s="135" t="e">
        <f>VLOOKUP(C503,#REF!,14,FALSE)</f>
        <v>#REF!</v>
      </c>
      <c r="R503" s="143" t="e">
        <f>VLOOKUP(C503,#REF!,9,FALSE)</f>
        <v>#REF!</v>
      </c>
      <c r="S503" s="143" t="str">
        <f t="shared" si="31"/>
        <v>-</v>
      </c>
      <c r="T503" s="135" t="e">
        <f>VLOOKUP(C503,#REF!,15,FALSE)</f>
        <v>#REF!</v>
      </c>
      <c r="U503" s="143" t="e">
        <f>VLOOKUP(C503,#REF!,10,FALSE)</f>
        <v>#REF!</v>
      </c>
      <c r="V503" s="143" t="str">
        <f t="shared" si="29"/>
        <v>-</v>
      </c>
      <c r="W503" s="134" t="e">
        <f>VLOOKUP(C503,#REF!,54,FALSE)</f>
        <v>#REF!</v>
      </c>
      <c r="X503" s="134" t="e">
        <f>VLOOKUP(C503,#REF!,47,FALSE)</f>
        <v>#REF!</v>
      </c>
      <c r="Y503" s="134" t="str">
        <f t="shared" si="32"/>
        <v>-</v>
      </c>
    </row>
    <row r="504" spans="2:25" hidden="1">
      <c r="B504" s="134" t="s">
        <v>8661</v>
      </c>
      <c r="C504" s="134" t="s">
        <v>10853</v>
      </c>
      <c r="D504" s="134" t="s">
        <v>97</v>
      </c>
      <c r="E504" s="134" t="s">
        <v>371</v>
      </c>
      <c r="F504" s="134" t="s">
        <v>89</v>
      </c>
      <c r="G504" s="134" t="s">
        <v>96</v>
      </c>
      <c r="H504" s="134" t="s">
        <v>3865</v>
      </c>
      <c r="I504" s="134" t="s">
        <v>3816</v>
      </c>
      <c r="J504" s="134" t="s">
        <v>3871</v>
      </c>
      <c r="K504" s="134" t="s">
        <v>3735</v>
      </c>
      <c r="L504" s="134" t="s">
        <v>3818</v>
      </c>
      <c r="M504" s="143" t="e">
        <f>VLOOKUP(B504,#REF!,8,FALSE)</f>
        <v>#REF!</v>
      </c>
      <c r="N504" s="135" t="e">
        <f>VLOOKUP(B504,#REF!,14,FALSE)</f>
        <v>#REF!</v>
      </c>
      <c r="O504" s="143" t="e">
        <f>VLOOKUP(B504,#REF!,9,FALSE)</f>
        <v>#REF!</v>
      </c>
      <c r="P504" s="143" t="str">
        <f t="shared" si="30"/>
        <v>-</v>
      </c>
      <c r="Q504" s="135" t="e">
        <f>VLOOKUP(C504,#REF!,14,FALSE)</f>
        <v>#REF!</v>
      </c>
      <c r="R504" s="143" t="e">
        <f>VLOOKUP(C504,#REF!,9,FALSE)</f>
        <v>#REF!</v>
      </c>
      <c r="S504" s="143" t="str">
        <f t="shared" si="31"/>
        <v>-</v>
      </c>
      <c r="T504" s="135" t="e">
        <f>VLOOKUP(C504,#REF!,15,FALSE)</f>
        <v>#REF!</v>
      </c>
      <c r="U504" s="143" t="e">
        <f>VLOOKUP(C504,#REF!,10,FALSE)</f>
        <v>#REF!</v>
      </c>
      <c r="V504" s="143" t="str">
        <f t="shared" si="29"/>
        <v>-</v>
      </c>
      <c r="W504" s="134" t="e">
        <f>VLOOKUP(C504,#REF!,54,FALSE)</f>
        <v>#REF!</v>
      </c>
      <c r="X504" s="134" t="e">
        <f>VLOOKUP(C504,#REF!,47,FALSE)</f>
        <v>#REF!</v>
      </c>
      <c r="Y504" s="134" t="str">
        <f t="shared" si="32"/>
        <v>-</v>
      </c>
    </row>
    <row r="505" spans="2:25" hidden="1">
      <c r="B505" s="134" t="s">
        <v>8663</v>
      </c>
      <c r="C505" s="134" t="s">
        <v>10854</v>
      </c>
      <c r="D505" s="134" t="s">
        <v>97</v>
      </c>
      <c r="E505" s="134" t="s">
        <v>371</v>
      </c>
      <c r="F505" s="134" t="s">
        <v>89</v>
      </c>
      <c r="G505" s="134" t="s">
        <v>96</v>
      </c>
      <c r="H505" s="134" t="s">
        <v>3865</v>
      </c>
      <c r="I505" s="134" t="s">
        <v>3816</v>
      </c>
      <c r="J505" s="134" t="s">
        <v>3874</v>
      </c>
      <c r="K505" s="134" t="s">
        <v>3735</v>
      </c>
      <c r="L505" s="134" t="s">
        <v>3818</v>
      </c>
      <c r="M505" s="143" t="e">
        <f>VLOOKUP(B505,#REF!,8,FALSE)</f>
        <v>#REF!</v>
      </c>
      <c r="N505" s="135" t="e">
        <f>VLOOKUP(B505,#REF!,14,FALSE)</f>
        <v>#REF!</v>
      </c>
      <c r="O505" s="143" t="e">
        <f>VLOOKUP(B505,#REF!,9,FALSE)</f>
        <v>#REF!</v>
      </c>
      <c r="P505" s="143" t="str">
        <f t="shared" si="30"/>
        <v>-</v>
      </c>
      <c r="Q505" s="135" t="e">
        <f>VLOOKUP(C505,#REF!,14,FALSE)</f>
        <v>#REF!</v>
      </c>
      <c r="R505" s="143" t="e">
        <f>VLOOKUP(C505,#REF!,9,FALSE)</f>
        <v>#REF!</v>
      </c>
      <c r="S505" s="143" t="str">
        <f t="shared" si="31"/>
        <v>-</v>
      </c>
      <c r="T505" s="135" t="e">
        <f>VLOOKUP(C505,#REF!,15,FALSE)</f>
        <v>#REF!</v>
      </c>
      <c r="U505" s="143" t="e">
        <f>VLOOKUP(C505,#REF!,10,FALSE)</f>
        <v>#REF!</v>
      </c>
      <c r="V505" s="143" t="str">
        <f t="shared" si="29"/>
        <v>-</v>
      </c>
      <c r="W505" s="134" t="e">
        <f>VLOOKUP(C505,#REF!,54,FALSE)</f>
        <v>#REF!</v>
      </c>
      <c r="X505" s="134" t="e">
        <f>VLOOKUP(C505,#REF!,47,FALSE)</f>
        <v>#REF!</v>
      </c>
      <c r="Y505" s="134" t="str">
        <f t="shared" si="32"/>
        <v>-</v>
      </c>
    </row>
    <row r="506" spans="2:25" hidden="1">
      <c r="B506" s="134" t="s">
        <v>8664</v>
      </c>
      <c r="C506" s="134" t="s">
        <v>10855</v>
      </c>
      <c r="D506" s="134" t="s">
        <v>7707</v>
      </c>
      <c r="E506" s="134" t="s">
        <v>371</v>
      </c>
      <c r="F506" s="134" t="s">
        <v>71</v>
      </c>
      <c r="G506" s="134" t="s">
        <v>96</v>
      </c>
      <c r="H506" s="134" t="s">
        <v>24</v>
      </c>
      <c r="I506" s="134" t="s">
        <v>3877</v>
      </c>
      <c r="J506" s="134" t="s">
        <v>3878</v>
      </c>
      <c r="K506" s="134" t="s">
        <v>3735</v>
      </c>
      <c r="L506" s="134" t="s">
        <v>3818</v>
      </c>
      <c r="M506" s="143" t="e">
        <f>VLOOKUP(B506,#REF!,8,FALSE)</f>
        <v>#REF!</v>
      </c>
      <c r="N506" s="135" t="e">
        <f>VLOOKUP(B506,#REF!,14,FALSE)</f>
        <v>#REF!</v>
      </c>
      <c r="O506" s="143" t="e">
        <f>VLOOKUP(B506,#REF!,9,FALSE)</f>
        <v>#REF!</v>
      </c>
      <c r="P506" s="143" t="str">
        <f t="shared" si="30"/>
        <v>-</v>
      </c>
      <c r="Q506" s="135" t="e">
        <f>VLOOKUP(C506,#REF!,14,FALSE)</f>
        <v>#REF!</v>
      </c>
      <c r="R506" s="143" t="e">
        <f>VLOOKUP(C506,#REF!,9,FALSE)</f>
        <v>#REF!</v>
      </c>
      <c r="S506" s="143" t="str">
        <f t="shared" si="31"/>
        <v>-</v>
      </c>
      <c r="T506" s="135" t="e">
        <f>VLOOKUP(C506,#REF!,15,FALSE)</f>
        <v>#REF!</v>
      </c>
      <c r="U506" s="143" t="e">
        <f>VLOOKUP(C506,#REF!,10,FALSE)</f>
        <v>#REF!</v>
      </c>
      <c r="V506" s="143" t="str">
        <f t="shared" si="29"/>
        <v>-</v>
      </c>
      <c r="W506" s="134" t="e">
        <f>VLOOKUP(C506,#REF!,54,FALSE)</f>
        <v>#REF!</v>
      </c>
      <c r="X506" s="134" t="e">
        <f>VLOOKUP(C506,#REF!,47,FALSE)</f>
        <v>#REF!</v>
      </c>
      <c r="Y506" s="134" t="str">
        <f t="shared" si="32"/>
        <v>-</v>
      </c>
    </row>
    <row r="507" spans="2:25" hidden="1">
      <c r="B507" s="134" t="s">
        <v>8665</v>
      </c>
      <c r="C507" s="134" t="s">
        <v>10856</v>
      </c>
      <c r="D507" s="134" t="s">
        <v>7707</v>
      </c>
      <c r="E507" s="134" t="s">
        <v>371</v>
      </c>
      <c r="F507" s="134" t="s">
        <v>71</v>
      </c>
      <c r="G507" s="134" t="s">
        <v>96</v>
      </c>
      <c r="H507" s="134" t="s">
        <v>24</v>
      </c>
      <c r="I507" s="134" t="s">
        <v>3877</v>
      </c>
      <c r="J507" s="134" t="s">
        <v>3885</v>
      </c>
      <c r="K507" s="134" t="s">
        <v>3735</v>
      </c>
      <c r="L507" s="134" t="s">
        <v>3818</v>
      </c>
      <c r="M507" s="143" t="e">
        <f>VLOOKUP(B507,#REF!,8,FALSE)</f>
        <v>#REF!</v>
      </c>
      <c r="N507" s="135" t="e">
        <f>VLOOKUP(B507,#REF!,14,FALSE)</f>
        <v>#REF!</v>
      </c>
      <c r="O507" s="143" t="e">
        <f>VLOOKUP(B507,#REF!,9,FALSE)</f>
        <v>#REF!</v>
      </c>
      <c r="P507" s="143" t="str">
        <f t="shared" si="30"/>
        <v>-</v>
      </c>
      <c r="Q507" s="135" t="e">
        <f>VLOOKUP(C507,#REF!,14,FALSE)</f>
        <v>#REF!</v>
      </c>
      <c r="R507" s="143" t="e">
        <f>VLOOKUP(C507,#REF!,9,FALSE)</f>
        <v>#REF!</v>
      </c>
      <c r="S507" s="143" t="str">
        <f t="shared" si="31"/>
        <v>-</v>
      </c>
      <c r="T507" s="135" t="e">
        <f>VLOOKUP(C507,#REF!,15,FALSE)</f>
        <v>#REF!</v>
      </c>
      <c r="U507" s="143" t="e">
        <f>VLOOKUP(C507,#REF!,10,FALSE)</f>
        <v>#REF!</v>
      </c>
      <c r="V507" s="143" t="str">
        <f t="shared" si="29"/>
        <v>-</v>
      </c>
      <c r="W507" s="134" t="e">
        <f>VLOOKUP(C507,#REF!,54,FALSE)</f>
        <v>#REF!</v>
      </c>
      <c r="X507" s="134" t="e">
        <f>VLOOKUP(C507,#REF!,47,FALSE)</f>
        <v>#REF!</v>
      </c>
      <c r="Y507" s="134" t="str">
        <f t="shared" si="32"/>
        <v>-</v>
      </c>
    </row>
    <row r="508" spans="2:25" hidden="1">
      <c r="B508" s="134" t="s">
        <v>8666</v>
      </c>
      <c r="C508" s="134" t="s">
        <v>10857</v>
      </c>
      <c r="D508" s="134" t="s">
        <v>7707</v>
      </c>
      <c r="E508" s="134" t="s">
        <v>371</v>
      </c>
      <c r="F508" s="134" t="s">
        <v>71</v>
      </c>
      <c r="G508" s="134" t="s">
        <v>96</v>
      </c>
      <c r="H508" s="134" t="s">
        <v>24</v>
      </c>
      <c r="I508" s="134" t="s">
        <v>3877</v>
      </c>
      <c r="J508" s="134" t="s">
        <v>3890</v>
      </c>
      <c r="K508" s="134" t="s">
        <v>3735</v>
      </c>
      <c r="L508" s="134" t="s">
        <v>3818</v>
      </c>
      <c r="M508" s="143" t="e">
        <f>VLOOKUP(B508,#REF!,8,FALSE)</f>
        <v>#REF!</v>
      </c>
      <c r="N508" s="135" t="e">
        <f>VLOOKUP(B508,#REF!,14,FALSE)</f>
        <v>#REF!</v>
      </c>
      <c r="O508" s="143" t="e">
        <f>VLOOKUP(B508,#REF!,9,FALSE)</f>
        <v>#REF!</v>
      </c>
      <c r="P508" s="143" t="str">
        <f t="shared" si="30"/>
        <v>-</v>
      </c>
      <c r="Q508" s="135" t="e">
        <f>VLOOKUP(C508,#REF!,14,FALSE)</f>
        <v>#REF!</v>
      </c>
      <c r="R508" s="143" t="e">
        <f>VLOOKUP(C508,#REF!,9,FALSE)</f>
        <v>#REF!</v>
      </c>
      <c r="S508" s="143" t="str">
        <f t="shared" si="31"/>
        <v>-</v>
      </c>
      <c r="T508" s="135" t="e">
        <f>VLOOKUP(C508,#REF!,15,FALSE)</f>
        <v>#REF!</v>
      </c>
      <c r="U508" s="143" t="e">
        <f>VLOOKUP(C508,#REF!,10,FALSE)</f>
        <v>#REF!</v>
      </c>
      <c r="V508" s="143" t="str">
        <f t="shared" si="29"/>
        <v>-</v>
      </c>
      <c r="W508" s="134" t="e">
        <f>VLOOKUP(C508,#REF!,54,FALSE)</f>
        <v>#REF!</v>
      </c>
      <c r="X508" s="134" t="e">
        <f>VLOOKUP(C508,#REF!,47,FALSE)</f>
        <v>#REF!</v>
      </c>
      <c r="Y508" s="134" t="str">
        <f t="shared" si="32"/>
        <v>-</v>
      </c>
    </row>
    <row r="509" spans="2:25" hidden="1">
      <c r="B509" s="134" t="s">
        <v>8667</v>
      </c>
      <c r="C509" s="134" t="s">
        <v>10858</v>
      </c>
      <c r="D509" s="134" t="s">
        <v>7707</v>
      </c>
      <c r="E509" s="134" t="s">
        <v>371</v>
      </c>
      <c r="F509" s="134" t="s">
        <v>71</v>
      </c>
      <c r="G509" s="134" t="s">
        <v>96</v>
      </c>
      <c r="H509" s="134" t="s">
        <v>3895</v>
      </c>
      <c r="I509" s="134" t="s">
        <v>3877</v>
      </c>
      <c r="J509" s="134" t="s">
        <v>3896</v>
      </c>
      <c r="K509" s="134" t="s">
        <v>3735</v>
      </c>
      <c r="L509" s="134" t="s">
        <v>3818</v>
      </c>
      <c r="M509" s="143" t="e">
        <f>VLOOKUP(B509,#REF!,8,FALSE)</f>
        <v>#REF!</v>
      </c>
      <c r="N509" s="135" t="e">
        <f>VLOOKUP(B509,#REF!,14,FALSE)</f>
        <v>#REF!</v>
      </c>
      <c r="O509" s="143" t="e">
        <f>VLOOKUP(B509,#REF!,9,FALSE)</f>
        <v>#REF!</v>
      </c>
      <c r="P509" s="143" t="str">
        <f t="shared" si="30"/>
        <v>-</v>
      </c>
      <c r="Q509" s="135" t="e">
        <f>VLOOKUP(C509,#REF!,14,FALSE)</f>
        <v>#REF!</v>
      </c>
      <c r="R509" s="143" t="e">
        <f>VLOOKUP(C509,#REF!,9,FALSE)</f>
        <v>#REF!</v>
      </c>
      <c r="S509" s="143" t="str">
        <f t="shared" si="31"/>
        <v>-</v>
      </c>
      <c r="T509" s="135" t="e">
        <f>VLOOKUP(C509,#REF!,15,FALSE)</f>
        <v>#REF!</v>
      </c>
      <c r="U509" s="143" t="e">
        <f>VLOOKUP(C509,#REF!,10,FALSE)</f>
        <v>#REF!</v>
      </c>
      <c r="V509" s="143" t="str">
        <f t="shared" si="29"/>
        <v>-</v>
      </c>
      <c r="W509" s="134" t="e">
        <f>VLOOKUP(C509,#REF!,54,FALSE)</f>
        <v>#REF!</v>
      </c>
      <c r="X509" s="134" t="e">
        <f>VLOOKUP(C509,#REF!,47,FALSE)</f>
        <v>#REF!</v>
      </c>
      <c r="Y509" s="134" t="str">
        <f t="shared" si="32"/>
        <v>-</v>
      </c>
    </row>
    <row r="510" spans="2:25" hidden="1">
      <c r="B510" s="134" t="s">
        <v>8668</v>
      </c>
      <c r="C510" s="134" t="s">
        <v>10859</v>
      </c>
      <c r="D510" s="134" t="s">
        <v>7707</v>
      </c>
      <c r="E510" s="134" t="s">
        <v>371</v>
      </c>
      <c r="F510" s="134" t="s">
        <v>71</v>
      </c>
      <c r="G510" s="134" t="s">
        <v>96</v>
      </c>
      <c r="H510" s="134" t="s">
        <v>3895</v>
      </c>
      <c r="I510" s="134" t="s">
        <v>3877</v>
      </c>
      <c r="J510" s="134" t="s">
        <v>3890</v>
      </c>
      <c r="K510" s="134" t="s">
        <v>3735</v>
      </c>
      <c r="L510" s="134" t="s">
        <v>3818</v>
      </c>
      <c r="M510" s="143" t="e">
        <f>VLOOKUP(B510,#REF!,8,FALSE)</f>
        <v>#REF!</v>
      </c>
      <c r="N510" s="135" t="e">
        <f>VLOOKUP(B510,#REF!,14,FALSE)</f>
        <v>#REF!</v>
      </c>
      <c r="O510" s="143" t="e">
        <f>VLOOKUP(B510,#REF!,9,FALSE)</f>
        <v>#REF!</v>
      </c>
      <c r="P510" s="143" t="str">
        <f t="shared" si="30"/>
        <v>-</v>
      </c>
      <c r="Q510" s="135" t="e">
        <f>VLOOKUP(C510,#REF!,14,FALSE)</f>
        <v>#REF!</v>
      </c>
      <c r="R510" s="143" t="e">
        <f>VLOOKUP(C510,#REF!,9,FALSE)</f>
        <v>#REF!</v>
      </c>
      <c r="S510" s="143" t="str">
        <f t="shared" si="31"/>
        <v>-</v>
      </c>
      <c r="T510" s="135" t="e">
        <f>VLOOKUP(C510,#REF!,15,FALSE)</f>
        <v>#REF!</v>
      </c>
      <c r="U510" s="143" t="e">
        <f>VLOOKUP(C510,#REF!,10,FALSE)</f>
        <v>#REF!</v>
      </c>
      <c r="V510" s="143" t="str">
        <f t="shared" si="29"/>
        <v>-</v>
      </c>
      <c r="W510" s="134" t="e">
        <f>VLOOKUP(C510,#REF!,54,FALSE)</f>
        <v>#REF!</v>
      </c>
      <c r="X510" s="134" t="e">
        <f>VLOOKUP(C510,#REF!,47,FALSE)</f>
        <v>#REF!</v>
      </c>
      <c r="Y510" s="134" t="str">
        <f t="shared" si="32"/>
        <v>-</v>
      </c>
    </row>
    <row r="511" spans="2:25" hidden="1">
      <c r="B511" s="134" t="s">
        <v>8669</v>
      </c>
      <c r="C511" s="134" t="s">
        <v>10860</v>
      </c>
      <c r="D511" s="134" t="s">
        <v>7707</v>
      </c>
      <c r="E511" s="134" t="s">
        <v>371</v>
      </c>
      <c r="F511" s="134" t="s">
        <v>71</v>
      </c>
      <c r="G511" s="134" t="s">
        <v>96</v>
      </c>
      <c r="H511" s="134" t="s">
        <v>3905</v>
      </c>
      <c r="I511" s="134" t="s">
        <v>3906</v>
      </c>
      <c r="J511" s="134" t="s">
        <v>3896</v>
      </c>
      <c r="K511" s="134" t="s">
        <v>3735</v>
      </c>
      <c r="L511" s="134" t="s">
        <v>3818</v>
      </c>
      <c r="M511" s="143" t="e">
        <f>VLOOKUP(B511,#REF!,8,FALSE)</f>
        <v>#REF!</v>
      </c>
      <c r="N511" s="135" t="e">
        <f>VLOOKUP(B511,#REF!,14,FALSE)</f>
        <v>#REF!</v>
      </c>
      <c r="O511" s="143" t="e">
        <f>VLOOKUP(B511,#REF!,9,FALSE)</f>
        <v>#REF!</v>
      </c>
      <c r="P511" s="143" t="str">
        <f t="shared" si="30"/>
        <v>-</v>
      </c>
      <c r="Q511" s="135" t="e">
        <f>VLOOKUP(C511,#REF!,14,FALSE)</f>
        <v>#REF!</v>
      </c>
      <c r="R511" s="143" t="e">
        <f>VLOOKUP(C511,#REF!,9,FALSE)</f>
        <v>#REF!</v>
      </c>
      <c r="S511" s="143" t="str">
        <f t="shared" si="31"/>
        <v>-</v>
      </c>
      <c r="T511" s="135" t="e">
        <f>VLOOKUP(C511,#REF!,15,FALSE)</f>
        <v>#REF!</v>
      </c>
      <c r="U511" s="143" t="e">
        <f>VLOOKUP(C511,#REF!,10,FALSE)</f>
        <v>#REF!</v>
      </c>
      <c r="V511" s="143" t="str">
        <f t="shared" si="29"/>
        <v>-</v>
      </c>
      <c r="W511" s="134" t="e">
        <f>VLOOKUP(C511,#REF!,54,FALSE)</f>
        <v>#REF!</v>
      </c>
      <c r="X511" s="134" t="e">
        <f>VLOOKUP(C511,#REF!,47,FALSE)</f>
        <v>#REF!</v>
      </c>
      <c r="Y511" s="134" t="str">
        <f t="shared" si="32"/>
        <v>-</v>
      </c>
    </row>
    <row r="512" spans="2:25" hidden="1">
      <c r="B512" s="134" t="s">
        <v>8670</v>
      </c>
      <c r="C512" s="134" t="s">
        <v>10861</v>
      </c>
      <c r="D512" s="134" t="s">
        <v>7707</v>
      </c>
      <c r="E512" s="134" t="s">
        <v>371</v>
      </c>
      <c r="F512" s="134" t="s">
        <v>71</v>
      </c>
      <c r="G512" s="134" t="s">
        <v>96</v>
      </c>
      <c r="H512" s="134" t="s">
        <v>3905</v>
      </c>
      <c r="I512" s="134" t="s">
        <v>3906</v>
      </c>
      <c r="J512" s="134" t="s">
        <v>3890</v>
      </c>
      <c r="K512" s="134" t="s">
        <v>3735</v>
      </c>
      <c r="L512" s="134" t="s">
        <v>3818</v>
      </c>
      <c r="M512" s="143" t="e">
        <f>VLOOKUP(B512,#REF!,8,FALSE)</f>
        <v>#REF!</v>
      </c>
      <c r="N512" s="135" t="e">
        <f>VLOOKUP(B512,#REF!,14,FALSE)</f>
        <v>#REF!</v>
      </c>
      <c r="O512" s="143" t="e">
        <f>VLOOKUP(B512,#REF!,9,FALSE)</f>
        <v>#REF!</v>
      </c>
      <c r="P512" s="143" t="str">
        <f t="shared" si="30"/>
        <v>-</v>
      </c>
      <c r="Q512" s="135" t="e">
        <f>VLOOKUP(C512,#REF!,14,FALSE)</f>
        <v>#REF!</v>
      </c>
      <c r="R512" s="143" t="e">
        <f>VLOOKUP(C512,#REF!,9,FALSE)</f>
        <v>#REF!</v>
      </c>
      <c r="S512" s="143" t="str">
        <f t="shared" si="31"/>
        <v>-</v>
      </c>
      <c r="T512" s="135" t="e">
        <f>VLOOKUP(C512,#REF!,15,FALSE)</f>
        <v>#REF!</v>
      </c>
      <c r="U512" s="143" t="e">
        <f>VLOOKUP(C512,#REF!,10,FALSE)</f>
        <v>#REF!</v>
      </c>
      <c r="V512" s="143" t="str">
        <f t="shared" si="29"/>
        <v>-</v>
      </c>
      <c r="W512" s="134" t="e">
        <f>VLOOKUP(C512,#REF!,54,FALSE)</f>
        <v>#REF!</v>
      </c>
      <c r="X512" s="134" t="e">
        <f>VLOOKUP(C512,#REF!,47,FALSE)</f>
        <v>#REF!</v>
      </c>
      <c r="Y512" s="134" t="str">
        <f t="shared" si="32"/>
        <v>-</v>
      </c>
    </row>
    <row r="513" spans="2:25" hidden="1">
      <c r="B513" s="134" t="s">
        <v>8671</v>
      </c>
      <c r="C513" s="134" t="s">
        <v>10862</v>
      </c>
      <c r="D513" s="134" t="s">
        <v>7708</v>
      </c>
      <c r="E513" s="134" t="s">
        <v>371</v>
      </c>
      <c r="F513" s="134" t="s">
        <v>71</v>
      </c>
      <c r="G513" s="134" t="s">
        <v>96</v>
      </c>
      <c r="H513" s="134" t="s">
        <v>24</v>
      </c>
      <c r="I513" s="134" t="s">
        <v>3877</v>
      </c>
      <c r="J513" s="134" t="s">
        <v>3878</v>
      </c>
      <c r="K513" s="134" t="s">
        <v>3735</v>
      </c>
      <c r="L513" s="134" t="s">
        <v>3818</v>
      </c>
      <c r="M513" s="143" t="e">
        <f>VLOOKUP(B513,#REF!,8,FALSE)</f>
        <v>#REF!</v>
      </c>
      <c r="N513" s="135" t="e">
        <f>VLOOKUP(B513,#REF!,14,FALSE)</f>
        <v>#REF!</v>
      </c>
      <c r="O513" s="143" t="e">
        <f>VLOOKUP(B513,#REF!,9,FALSE)</f>
        <v>#REF!</v>
      </c>
      <c r="P513" s="143" t="str">
        <f t="shared" si="30"/>
        <v>-</v>
      </c>
      <c r="Q513" s="135" t="e">
        <f>VLOOKUP(C513,#REF!,14,FALSE)</f>
        <v>#REF!</v>
      </c>
      <c r="R513" s="143" t="e">
        <f>VLOOKUP(C513,#REF!,9,FALSE)</f>
        <v>#REF!</v>
      </c>
      <c r="S513" s="143" t="str">
        <f t="shared" si="31"/>
        <v>-</v>
      </c>
      <c r="T513" s="135" t="e">
        <f>VLOOKUP(C513,#REF!,15,FALSE)</f>
        <v>#REF!</v>
      </c>
      <c r="U513" s="143" t="e">
        <f>VLOOKUP(C513,#REF!,10,FALSE)</f>
        <v>#REF!</v>
      </c>
      <c r="V513" s="143" t="str">
        <f t="shared" si="29"/>
        <v>-</v>
      </c>
      <c r="W513" s="134" t="e">
        <f>VLOOKUP(C513,#REF!,54,FALSE)</f>
        <v>#REF!</v>
      </c>
      <c r="X513" s="134" t="e">
        <f>VLOOKUP(C513,#REF!,47,FALSE)</f>
        <v>#REF!</v>
      </c>
      <c r="Y513" s="134" t="str">
        <f t="shared" si="32"/>
        <v>-</v>
      </c>
    </row>
    <row r="514" spans="2:25" hidden="1">
      <c r="B514" s="134" t="s">
        <v>8672</v>
      </c>
      <c r="C514" s="134" t="s">
        <v>10863</v>
      </c>
      <c r="D514" s="134" t="s">
        <v>7708</v>
      </c>
      <c r="E514" s="134" t="s">
        <v>371</v>
      </c>
      <c r="F514" s="134" t="s">
        <v>71</v>
      </c>
      <c r="G514" s="134" t="s">
        <v>96</v>
      </c>
      <c r="H514" s="134" t="s">
        <v>24</v>
      </c>
      <c r="I514" s="134" t="s">
        <v>3877</v>
      </c>
      <c r="J514" s="134" t="s">
        <v>3885</v>
      </c>
      <c r="K514" s="134" t="s">
        <v>3735</v>
      </c>
      <c r="L514" s="134" t="s">
        <v>3818</v>
      </c>
      <c r="M514" s="143" t="e">
        <f>VLOOKUP(B514,#REF!,8,FALSE)</f>
        <v>#REF!</v>
      </c>
      <c r="N514" s="135" t="e">
        <f>VLOOKUP(B514,#REF!,14,FALSE)</f>
        <v>#REF!</v>
      </c>
      <c r="O514" s="143" t="e">
        <f>VLOOKUP(B514,#REF!,9,FALSE)</f>
        <v>#REF!</v>
      </c>
      <c r="P514" s="143" t="str">
        <f t="shared" si="30"/>
        <v>-</v>
      </c>
      <c r="Q514" s="135" t="e">
        <f>VLOOKUP(C514,#REF!,14,FALSE)</f>
        <v>#REF!</v>
      </c>
      <c r="R514" s="143" t="e">
        <f>VLOOKUP(C514,#REF!,9,FALSE)</f>
        <v>#REF!</v>
      </c>
      <c r="S514" s="143" t="str">
        <f t="shared" si="31"/>
        <v>-</v>
      </c>
      <c r="T514" s="135" t="e">
        <f>VLOOKUP(C514,#REF!,15,FALSE)</f>
        <v>#REF!</v>
      </c>
      <c r="U514" s="143" t="e">
        <f>VLOOKUP(C514,#REF!,10,FALSE)</f>
        <v>#REF!</v>
      </c>
      <c r="V514" s="143" t="str">
        <f t="shared" si="29"/>
        <v>-</v>
      </c>
      <c r="W514" s="134" t="e">
        <f>VLOOKUP(C514,#REF!,54,FALSE)</f>
        <v>#REF!</v>
      </c>
      <c r="X514" s="134" t="e">
        <f>VLOOKUP(C514,#REF!,47,FALSE)</f>
        <v>#REF!</v>
      </c>
      <c r="Y514" s="134" t="str">
        <f t="shared" si="32"/>
        <v>-</v>
      </c>
    </row>
    <row r="515" spans="2:25" hidden="1">
      <c r="B515" s="134" t="s">
        <v>8673</v>
      </c>
      <c r="C515" s="134" t="s">
        <v>10864</v>
      </c>
      <c r="D515" s="134" t="s">
        <v>7708</v>
      </c>
      <c r="E515" s="134" t="s">
        <v>371</v>
      </c>
      <c r="F515" s="134" t="s">
        <v>71</v>
      </c>
      <c r="G515" s="134" t="s">
        <v>96</v>
      </c>
      <c r="H515" s="134" t="s">
        <v>24</v>
      </c>
      <c r="I515" s="134" t="s">
        <v>3877</v>
      </c>
      <c r="J515" s="134" t="s">
        <v>3921</v>
      </c>
      <c r="K515" s="134" t="s">
        <v>3735</v>
      </c>
      <c r="L515" s="134" t="s">
        <v>3818</v>
      </c>
      <c r="M515" s="143" t="e">
        <f>VLOOKUP(B515,#REF!,8,FALSE)</f>
        <v>#REF!</v>
      </c>
      <c r="N515" s="135" t="e">
        <f>VLOOKUP(B515,#REF!,14,FALSE)</f>
        <v>#REF!</v>
      </c>
      <c r="O515" s="143" t="e">
        <f>VLOOKUP(B515,#REF!,9,FALSE)</f>
        <v>#REF!</v>
      </c>
      <c r="P515" s="143" t="str">
        <f t="shared" si="30"/>
        <v>-</v>
      </c>
      <c r="Q515" s="135" t="e">
        <f>VLOOKUP(C515,#REF!,14,FALSE)</f>
        <v>#REF!</v>
      </c>
      <c r="R515" s="143" t="e">
        <f>VLOOKUP(C515,#REF!,9,FALSE)</f>
        <v>#REF!</v>
      </c>
      <c r="S515" s="143" t="str">
        <f t="shared" si="31"/>
        <v>-</v>
      </c>
      <c r="T515" s="135" t="e">
        <f>VLOOKUP(C515,#REF!,15,FALSE)</f>
        <v>#REF!</v>
      </c>
      <c r="U515" s="143" t="e">
        <f>VLOOKUP(C515,#REF!,10,FALSE)</f>
        <v>#REF!</v>
      </c>
      <c r="V515" s="143" t="str">
        <f t="shared" si="29"/>
        <v>-</v>
      </c>
      <c r="W515" s="134" t="e">
        <f>VLOOKUP(C515,#REF!,54,FALSE)</f>
        <v>#REF!</v>
      </c>
      <c r="X515" s="134" t="e">
        <f>VLOOKUP(C515,#REF!,47,FALSE)</f>
        <v>#REF!</v>
      </c>
      <c r="Y515" s="134" t="str">
        <f t="shared" si="32"/>
        <v>-</v>
      </c>
    </row>
    <row r="516" spans="2:25" hidden="1">
      <c r="B516" s="134" t="s">
        <v>8674</v>
      </c>
      <c r="C516" s="134" t="s">
        <v>10865</v>
      </c>
      <c r="D516" s="134" t="s">
        <v>7708</v>
      </c>
      <c r="E516" s="134" t="s">
        <v>371</v>
      </c>
      <c r="F516" s="134" t="s">
        <v>71</v>
      </c>
      <c r="G516" s="134" t="s">
        <v>96</v>
      </c>
      <c r="H516" s="134" t="s">
        <v>24</v>
      </c>
      <c r="I516" s="134" t="s">
        <v>3877</v>
      </c>
      <c r="J516" s="134" t="s">
        <v>3926</v>
      </c>
      <c r="K516" s="134" t="s">
        <v>3735</v>
      </c>
      <c r="L516" s="134" t="s">
        <v>3818</v>
      </c>
      <c r="M516" s="143" t="e">
        <f>VLOOKUP(B516,#REF!,8,FALSE)</f>
        <v>#REF!</v>
      </c>
      <c r="N516" s="135" t="e">
        <f>VLOOKUP(B516,#REF!,14,FALSE)</f>
        <v>#REF!</v>
      </c>
      <c r="O516" s="143" t="e">
        <f>VLOOKUP(B516,#REF!,9,FALSE)</f>
        <v>#REF!</v>
      </c>
      <c r="P516" s="143" t="str">
        <f t="shared" si="30"/>
        <v>-</v>
      </c>
      <c r="Q516" s="135" t="e">
        <f>VLOOKUP(C516,#REF!,14,FALSE)</f>
        <v>#REF!</v>
      </c>
      <c r="R516" s="143" t="e">
        <f>VLOOKUP(C516,#REF!,9,FALSE)</f>
        <v>#REF!</v>
      </c>
      <c r="S516" s="143" t="str">
        <f t="shared" si="31"/>
        <v>-</v>
      </c>
      <c r="T516" s="135" t="e">
        <f>VLOOKUP(C516,#REF!,15,FALSE)</f>
        <v>#REF!</v>
      </c>
      <c r="U516" s="143" t="e">
        <f>VLOOKUP(C516,#REF!,10,FALSE)</f>
        <v>#REF!</v>
      </c>
      <c r="V516" s="143" t="str">
        <f t="shared" si="29"/>
        <v>-</v>
      </c>
      <c r="W516" s="134" t="e">
        <f>VLOOKUP(C516,#REF!,54,FALSE)</f>
        <v>#REF!</v>
      </c>
      <c r="X516" s="134" t="e">
        <f>VLOOKUP(C516,#REF!,47,FALSE)</f>
        <v>#REF!</v>
      </c>
      <c r="Y516" s="134" t="str">
        <f t="shared" si="32"/>
        <v>-</v>
      </c>
    </row>
    <row r="517" spans="2:25" hidden="1">
      <c r="B517" s="134" t="s">
        <v>8675</v>
      </c>
      <c r="C517" s="134" t="s">
        <v>10866</v>
      </c>
      <c r="D517" s="134" t="s">
        <v>7708</v>
      </c>
      <c r="E517" s="134" t="s">
        <v>371</v>
      </c>
      <c r="F517" s="134" t="s">
        <v>71</v>
      </c>
      <c r="G517" s="134" t="s">
        <v>96</v>
      </c>
      <c r="H517" s="134" t="s">
        <v>24</v>
      </c>
      <c r="I517" s="134" t="s">
        <v>3877</v>
      </c>
      <c r="J517" s="134" t="s">
        <v>3931</v>
      </c>
      <c r="K517" s="134" t="s">
        <v>3735</v>
      </c>
      <c r="L517" s="134" t="s">
        <v>3818</v>
      </c>
      <c r="M517" s="143" t="e">
        <f>VLOOKUP(B517,#REF!,8,FALSE)</f>
        <v>#REF!</v>
      </c>
      <c r="N517" s="135" t="e">
        <f>VLOOKUP(B517,#REF!,14,FALSE)</f>
        <v>#REF!</v>
      </c>
      <c r="O517" s="143" t="e">
        <f>VLOOKUP(B517,#REF!,9,FALSE)</f>
        <v>#REF!</v>
      </c>
      <c r="P517" s="143" t="str">
        <f t="shared" si="30"/>
        <v>-</v>
      </c>
      <c r="Q517" s="135" t="e">
        <f>VLOOKUP(C517,#REF!,14,FALSE)</f>
        <v>#REF!</v>
      </c>
      <c r="R517" s="143" t="e">
        <f>VLOOKUP(C517,#REF!,9,FALSE)</f>
        <v>#REF!</v>
      </c>
      <c r="S517" s="143" t="str">
        <f t="shared" si="31"/>
        <v>-</v>
      </c>
      <c r="T517" s="135" t="e">
        <f>VLOOKUP(C517,#REF!,15,FALSE)</f>
        <v>#REF!</v>
      </c>
      <c r="U517" s="143" t="e">
        <f>VLOOKUP(C517,#REF!,10,FALSE)</f>
        <v>#REF!</v>
      </c>
      <c r="V517" s="143" t="str">
        <f t="shared" ref="V517:V580" si="33">IFERROR(U517/R517,"-")</f>
        <v>-</v>
      </c>
      <c r="W517" s="134" t="e">
        <f>VLOOKUP(C517,#REF!,54,FALSE)</f>
        <v>#REF!</v>
      </c>
      <c r="X517" s="134" t="e">
        <f>VLOOKUP(C517,#REF!,47,FALSE)</f>
        <v>#REF!</v>
      </c>
      <c r="Y517" s="134" t="str">
        <f t="shared" si="32"/>
        <v>-</v>
      </c>
    </row>
    <row r="518" spans="2:25" hidden="1">
      <c r="B518" s="134" t="s">
        <v>10511</v>
      </c>
      <c r="C518" s="134" t="s">
        <v>10867</v>
      </c>
      <c r="D518" s="134" t="s">
        <v>7708</v>
      </c>
      <c r="E518" s="134" t="s">
        <v>371</v>
      </c>
      <c r="F518" s="134" t="s">
        <v>71</v>
      </c>
      <c r="G518" s="134" t="s">
        <v>96</v>
      </c>
      <c r="H518" s="134" t="s">
        <v>22152</v>
      </c>
      <c r="I518" s="134" t="s">
        <v>3877</v>
      </c>
      <c r="J518" s="134" t="s">
        <v>3878</v>
      </c>
      <c r="K518" s="134" t="s">
        <v>3735</v>
      </c>
      <c r="L518" s="134" t="s">
        <v>3818</v>
      </c>
      <c r="M518" s="143" t="e">
        <f>VLOOKUP(B518,#REF!,8,FALSE)</f>
        <v>#REF!</v>
      </c>
      <c r="N518" s="135" t="e">
        <f>VLOOKUP(B518,#REF!,14,FALSE)</f>
        <v>#REF!</v>
      </c>
      <c r="O518" s="143" t="e">
        <f>VLOOKUP(B518,#REF!,9,FALSE)</f>
        <v>#REF!</v>
      </c>
      <c r="P518" s="143" t="str">
        <f t="shared" ref="P518:P581" si="34">IFERROR(O518/M518,"-")</f>
        <v>-</v>
      </c>
      <c r="Q518" s="135" t="e">
        <f>VLOOKUP(C518,#REF!,14,FALSE)</f>
        <v>#REF!</v>
      </c>
      <c r="R518" s="143" t="e">
        <f>VLOOKUP(C518,#REF!,9,FALSE)</f>
        <v>#REF!</v>
      </c>
      <c r="S518" s="143" t="str">
        <f t="shared" ref="S518:S581" si="35">IFERROR(R518/O518,"-")</f>
        <v>-</v>
      </c>
      <c r="T518" s="135" t="e">
        <f>VLOOKUP(C518,#REF!,15,FALSE)</f>
        <v>#REF!</v>
      </c>
      <c r="U518" s="143" t="e">
        <f>VLOOKUP(C518,#REF!,10,FALSE)</f>
        <v>#REF!</v>
      </c>
      <c r="V518" s="143" t="str">
        <f t="shared" si="33"/>
        <v>-</v>
      </c>
      <c r="W518" s="134" t="e">
        <f>VLOOKUP(C518,#REF!,54,FALSE)</f>
        <v>#REF!</v>
      </c>
      <c r="X518" s="134" t="e">
        <f>VLOOKUP(C518,#REF!,47,FALSE)</f>
        <v>#REF!</v>
      </c>
      <c r="Y518" s="134" t="str">
        <f t="shared" ref="Y518:Y581" si="36">IFERROR(X518/U518,"-")</f>
        <v>-</v>
      </c>
    </row>
    <row r="519" spans="2:25" hidden="1">
      <c r="B519" s="134" t="s">
        <v>10512</v>
      </c>
      <c r="C519" s="134" t="s">
        <v>10868</v>
      </c>
      <c r="D519" s="134" t="s">
        <v>7708</v>
      </c>
      <c r="E519" s="134" t="s">
        <v>371</v>
      </c>
      <c r="F519" s="134" t="s">
        <v>71</v>
      </c>
      <c r="G519" s="134" t="s">
        <v>96</v>
      </c>
      <c r="H519" s="134" t="s">
        <v>22152</v>
      </c>
      <c r="I519" s="134" t="s">
        <v>3877</v>
      </c>
      <c r="J519" s="134" t="s">
        <v>3885</v>
      </c>
      <c r="K519" s="134" t="s">
        <v>3735</v>
      </c>
      <c r="L519" s="134" t="s">
        <v>3818</v>
      </c>
      <c r="M519" s="143" t="e">
        <f>VLOOKUP(B519,#REF!,8,FALSE)</f>
        <v>#REF!</v>
      </c>
      <c r="N519" s="135" t="e">
        <f>VLOOKUP(B519,#REF!,14,FALSE)</f>
        <v>#REF!</v>
      </c>
      <c r="O519" s="143" t="e">
        <f>VLOOKUP(B519,#REF!,9,FALSE)</f>
        <v>#REF!</v>
      </c>
      <c r="P519" s="143" t="str">
        <f t="shared" si="34"/>
        <v>-</v>
      </c>
      <c r="Q519" s="135" t="e">
        <f>VLOOKUP(C519,#REF!,14,FALSE)</f>
        <v>#REF!</v>
      </c>
      <c r="R519" s="143" t="e">
        <f>VLOOKUP(C519,#REF!,9,FALSE)</f>
        <v>#REF!</v>
      </c>
      <c r="S519" s="143" t="str">
        <f t="shared" si="35"/>
        <v>-</v>
      </c>
      <c r="T519" s="135" t="e">
        <f>VLOOKUP(C519,#REF!,15,FALSE)</f>
        <v>#REF!</v>
      </c>
      <c r="U519" s="143" t="e">
        <f>VLOOKUP(C519,#REF!,10,FALSE)</f>
        <v>#REF!</v>
      </c>
      <c r="V519" s="143" t="str">
        <f t="shared" si="33"/>
        <v>-</v>
      </c>
      <c r="W519" s="134" t="e">
        <f>VLOOKUP(C519,#REF!,54,FALSE)</f>
        <v>#REF!</v>
      </c>
      <c r="X519" s="134" t="e">
        <f>VLOOKUP(C519,#REF!,47,FALSE)</f>
        <v>#REF!</v>
      </c>
      <c r="Y519" s="134" t="str">
        <f t="shared" si="36"/>
        <v>-</v>
      </c>
    </row>
    <row r="520" spans="2:25" hidden="1">
      <c r="B520" s="134" t="s">
        <v>10513</v>
      </c>
      <c r="C520" s="134" t="s">
        <v>10869</v>
      </c>
      <c r="D520" s="134" t="s">
        <v>7708</v>
      </c>
      <c r="E520" s="134" t="s">
        <v>371</v>
      </c>
      <c r="F520" s="134" t="s">
        <v>71</v>
      </c>
      <c r="G520" s="134" t="s">
        <v>96</v>
      </c>
      <c r="H520" s="134" t="s">
        <v>22152</v>
      </c>
      <c r="I520" s="134" t="s">
        <v>3877</v>
      </c>
      <c r="J520" s="134" t="s">
        <v>3890</v>
      </c>
      <c r="K520" s="134" t="s">
        <v>3735</v>
      </c>
      <c r="L520" s="134" t="s">
        <v>3818</v>
      </c>
      <c r="M520" s="143" t="e">
        <f>VLOOKUP(B520,#REF!,8,FALSE)</f>
        <v>#REF!</v>
      </c>
      <c r="N520" s="135" t="e">
        <f>VLOOKUP(B520,#REF!,14,FALSE)</f>
        <v>#REF!</v>
      </c>
      <c r="O520" s="143" t="e">
        <f>VLOOKUP(B520,#REF!,9,FALSE)</f>
        <v>#REF!</v>
      </c>
      <c r="P520" s="143" t="str">
        <f t="shared" si="34"/>
        <v>-</v>
      </c>
      <c r="Q520" s="135" t="e">
        <f>VLOOKUP(C520,#REF!,14,FALSE)</f>
        <v>#REF!</v>
      </c>
      <c r="R520" s="143" t="e">
        <f>VLOOKUP(C520,#REF!,9,FALSE)</f>
        <v>#REF!</v>
      </c>
      <c r="S520" s="143" t="str">
        <f t="shared" si="35"/>
        <v>-</v>
      </c>
      <c r="T520" s="135" t="e">
        <f>VLOOKUP(C520,#REF!,15,FALSE)</f>
        <v>#REF!</v>
      </c>
      <c r="U520" s="143" t="e">
        <f>VLOOKUP(C520,#REF!,10,FALSE)</f>
        <v>#REF!</v>
      </c>
      <c r="V520" s="143" t="str">
        <f t="shared" si="33"/>
        <v>-</v>
      </c>
      <c r="W520" s="134" t="e">
        <f>VLOOKUP(C520,#REF!,54,FALSE)</f>
        <v>#REF!</v>
      </c>
      <c r="X520" s="134" t="e">
        <f>VLOOKUP(C520,#REF!,47,FALSE)</f>
        <v>#REF!</v>
      </c>
      <c r="Y520" s="134" t="str">
        <f t="shared" si="36"/>
        <v>-</v>
      </c>
    </row>
    <row r="521" spans="2:25" hidden="1">
      <c r="B521" s="134" t="s">
        <v>8676</v>
      </c>
      <c r="C521" s="134" t="s">
        <v>10870</v>
      </c>
      <c r="D521" s="134" t="s">
        <v>7709</v>
      </c>
      <c r="E521" s="134" t="s">
        <v>371</v>
      </c>
      <c r="F521" s="134" t="s">
        <v>71</v>
      </c>
      <c r="G521" s="134" t="s">
        <v>96</v>
      </c>
      <c r="H521" s="134" t="s">
        <v>24</v>
      </c>
      <c r="I521" s="134" t="s">
        <v>3877</v>
      </c>
      <c r="J521" s="134" t="s">
        <v>3878</v>
      </c>
      <c r="K521" s="134" t="s">
        <v>3735</v>
      </c>
      <c r="L521" s="134" t="s">
        <v>3818</v>
      </c>
      <c r="M521" s="143" t="e">
        <f>VLOOKUP(B521,#REF!,8,FALSE)</f>
        <v>#REF!</v>
      </c>
      <c r="N521" s="135" t="e">
        <f>VLOOKUP(B521,#REF!,14,FALSE)</f>
        <v>#REF!</v>
      </c>
      <c r="O521" s="143" t="e">
        <f>VLOOKUP(B521,#REF!,9,FALSE)</f>
        <v>#REF!</v>
      </c>
      <c r="P521" s="143" t="str">
        <f t="shared" si="34"/>
        <v>-</v>
      </c>
      <c r="Q521" s="135" t="e">
        <f>VLOOKUP(C521,#REF!,14,FALSE)</f>
        <v>#REF!</v>
      </c>
      <c r="R521" s="143" t="e">
        <f>VLOOKUP(C521,#REF!,9,FALSE)</f>
        <v>#REF!</v>
      </c>
      <c r="S521" s="143" t="str">
        <f t="shared" si="35"/>
        <v>-</v>
      </c>
      <c r="T521" s="135" t="e">
        <f>VLOOKUP(C521,#REF!,15,FALSE)</f>
        <v>#REF!</v>
      </c>
      <c r="U521" s="143" t="e">
        <f>VLOOKUP(C521,#REF!,10,FALSE)</f>
        <v>#REF!</v>
      </c>
      <c r="V521" s="143" t="str">
        <f t="shared" si="33"/>
        <v>-</v>
      </c>
      <c r="W521" s="134" t="e">
        <f>VLOOKUP(C521,#REF!,54,FALSE)</f>
        <v>#REF!</v>
      </c>
      <c r="X521" s="134" t="e">
        <f>VLOOKUP(C521,#REF!,47,FALSE)</f>
        <v>#REF!</v>
      </c>
      <c r="Y521" s="134" t="str">
        <f t="shared" si="36"/>
        <v>-</v>
      </c>
    </row>
    <row r="522" spans="2:25" hidden="1">
      <c r="B522" s="134" t="s">
        <v>8677</v>
      </c>
      <c r="C522" s="134" t="s">
        <v>10871</v>
      </c>
      <c r="D522" s="134" t="s">
        <v>7709</v>
      </c>
      <c r="E522" s="134" t="s">
        <v>371</v>
      </c>
      <c r="F522" s="134" t="s">
        <v>71</v>
      </c>
      <c r="G522" s="134" t="s">
        <v>96</v>
      </c>
      <c r="H522" s="134" t="s">
        <v>24</v>
      </c>
      <c r="I522" s="134" t="s">
        <v>3877</v>
      </c>
      <c r="J522" s="134" t="s">
        <v>3885</v>
      </c>
      <c r="K522" s="134" t="s">
        <v>3735</v>
      </c>
      <c r="L522" s="134" t="s">
        <v>3818</v>
      </c>
      <c r="M522" s="143" t="e">
        <f>VLOOKUP(B522,#REF!,8,FALSE)</f>
        <v>#REF!</v>
      </c>
      <c r="N522" s="135" t="e">
        <f>VLOOKUP(B522,#REF!,14,FALSE)</f>
        <v>#REF!</v>
      </c>
      <c r="O522" s="143" t="e">
        <f>VLOOKUP(B522,#REF!,9,FALSE)</f>
        <v>#REF!</v>
      </c>
      <c r="P522" s="143" t="str">
        <f t="shared" si="34"/>
        <v>-</v>
      </c>
      <c r="Q522" s="135" t="e">
        <f>VLOOKUP(C522,#REF!,14,FALSE)</f>
        <v>#REF!</v>
      </c>
      <c r="R522" s="143" t="e">
        <f>VLOOKUP(C522,#REF!,9,FALSE)</f>
        <v>#REF!</v>
      </c>
      <c r="S522" s="143" t="str">
        <f t="shared" si="35"/>
        <v>-</v>
      </c>
      <c r="T522" s="135" t="e">
        <f>VLOOKUP(C522,#REF!,15,FALSE)</f>
        <v>#REF!</v>
      </c>
      <c r="U522" s="143" t="e">
        <f>VLOOKUP(C522,#REF!,10,FALSE)</f>
        <v>#REF!</v>
      </c>
      <c r="V522" s="143" t="str">
        <f t="shared" si="33"/>
        <v>-</v>
      </c>
      <c r="W522" s="134" t="e">
        <f>VLOOKUP(C522,#REF!,54,FALSE)</f>
        <v>#REF!</v>
      </c>
      <c r="X522" s="134" t="e">
        <f>VLOOKUP(C522,#REF!,47,FALSE)</f>
        <v>#REF!</v>
      </c>
      <c r="Y522" s="134" t="str">
        <f t="shared" si="36"/>
        <v>-</v>
      </c>
    </row>
    <row r="523" spans="2:25" hidden="1">
      <c r="B523" s="134" t="s">
        <v>8678</v>
      </c>
      <c r="C523" s="134" t="s">
        <v>10872</v>
      </c>
      <c r="D523" s="134" t="s">
        <v>7709</v>
      </c>
      <c r="E523" s="134" t="s">
        <v>371</v>
      </c>
      <c r="F523" s="134" t="s">
        <v>71</v>
      </c>
      <c r="G523" s="134" t="s">
        <v>96</v>
      </c>
      <c r="H523" s="134" t="s">
        <v>24</v>
      </c>
      <c r="I523" s="134" t="s">
        <v>3877</v>
      </c>
      <c r="J523" s="134" t="s">
        <v>3921</v>
      </c>
      <c r="K523" s="134" t="s">
        <v>3735</v>
      </c>
      <c r="L523" s="134" t="s">
        <v>3818</v>
      </c>
      <c r="M523" s="143" t="e">
        <f>VLOOKUP(B523,#REF!,8,FALSE)</f>
        <v>#REF!</v>
      </c>
      <c r="N523" s="135" t="e">
        <f>VLOOKUP(B523,#REF!,14,FALSE)</f>
        <v>#REF!</v>
      </c>
      <c r="O523" s="143" t="e">
        <f>VLOOKUP(B523,#REF!,9,FALSE)</f>
        <v>#REF!</v>
      </c>
      <c r="P523" s="143" t="str">
        <f t="shared" si="34"/>
        <v>-</v>
      </c>
      <c r="Q523" s="135" t="e">
        <f>VLOOKUP(C523,#REF!,14,FALSE)</f>
        <v>#REF!</v>
      </c>
      <c r="R523" s="143" t="e">
        <f>VLOOKUP(C523,#REF!,9,FALSE)</f>
        <v>#REF!</v>
      </c>
      <c r="S523" s="143" t="str">
        <f t="shared" si="35"/>
        <v>-</v>
      </c>
      <c r="T523" s="135" t="e">
        <f>VLOOKUP(C523,#REF!,15,FALSE)</f>
        <v>#REF!</v>
      </c>
      <c r="U523" s="143" t="e">
        <f>VLOOKUP(C523,#REF!,10,FALSE)</f>
        <v>#REF!</v>
      </c>
      <c r="V523" s="143" t="str">
        <f t="shared" si="33"/>
        <v>-</v>
      </c>
      <c r="W523" s="134" t="e">
        <f>VLOOKUP(C523,#REF!,54,FALSE)</f>
        <v>#REF!</v>
      </c>
      <c r="X523" s="134" t="e">
        <f>VLOOKUP(C523,#REF!,47,FALSE)</f>
        <v>#REF!</v>
      </c>
      <c r="Y523" s="134" t="str">
        <f t="shared" si="36"/>
        <v>-</v>
      </c>
    </row>
    <row r="524" spans="2:25" hidden="1">
      <c r="B524" s="134" t="s">
        <v>8679</v>
      </c>
      <c r="C524" s="134" t="s">
        <v>10873</v>
      </c>
      <c r="D524" s="134" t="s">
        <v>7709</v>
      </c>
      <c r="E524" s="134" t="s">
        <v>371</v>
      </c>
      <c r="F524" s="134" t="s">
        <v>71</v>
      </c>
      <c r="G524" s="134" t="s">
        <v>96</v>
      </c>
      <c r="H524" s="134" t="s">
        <v>24</v>
      </c>
      <c r="I524" s="134" t="s">
        <v>3877</v>
      </c>
      <c r="J524" s="134" t="s">
        <v>3926</v>
      </c>
      <c r="K524" s="134" t="s">
        <v>3735</v>
      </c>
      <c r="L524" s="134" t="s">
        <v>3818</v>
      </c>
      <c r="M524" s="143" t="e">
        <f>VLOOKUP(B524,#REF!,8,FALSE)</f>
        <v>#REF!</v>
      </c>
      <c r="N524" s="135" t="e">
        <f>VLOOKUP(B524,#REF!,14,FALSE)</f>
        <v>#REF!</v>
      </c>
      <c r="O524" s="143" t="e">
        <f>VLOOKUP(B524,#REF!,9,FALSE)</f>
        <v>#REF!</v>
      </c>
      <c r="P524" s="143" t="str">
        <f t="shared" si="34"/>
        <v>-</v>
      </c>
      <c r="Q524" s="135" t="e">
        <f>VLOOKUP(C524,#REF!,14,FALSE)</f>
        <v>#REF!</v>
      </c>
      <c r="R524" s="143" t="e">
        <f>VLOOKUP(C524,#REF!,9,FALSE)</f>
        <v>#REF!</v>
      </c>
      <c r="S524" s="143" t="str">
        <f t="shared" si="35"/>
        <v>-</v>
      </c>
      <c r="T524" s="135" t="e">
        <f>VLOOKUP(C524,#REF!,15,FALSE)</f>
        <v>#REF!</v>
      </c>
      <c r="U524" s="143" t="e">
        <f>VLOOKUP(C524,#REF!,10,FALSE)</f>
        <v>#REF!</v>
      </c>
      <c r="V524" s="143" t="str">
        <f t="shared" si="33"/>
        <v>-</v>
      </c>
      <c r="W524" s="134" t="e">
        <f>VLOOKUP(C524,#REF!,54,FALSE)</f>
        <v>#REF!</v>
      </c>
      <c r="X524" s="134" t="e">
        <f>VLOOKUP(C524,#REF!,47,FALSE)</f>
        <v>#REF!</v>
      </c>
      <c r="Y524" s="134" t="str">
        <f t="shared" si="36"/>
        <v>-</v>
      </c>
    </row>
    <row r="525" spans="2:25" hidden="1">
      <c r="B525" s="134" t="s">
        <v>8680</v>
      </c>
      <c r="C525" s="134" t="s">
        <v>10874</v>
      </c>
      <c r="D525" s="134" t="s">
        <v>7709</v>
      </c>
      <c r="E525" s="134" t="s">
        <v>371</v>
      </c>
      <c r="F525" s="134" t="s">
        <v>71</v>
      </c>
      <c r="G525" s="134" t="s">
        <v>96</v>
      </c>
      <c r="H525" s="134" t="s">
        <v>24</v>
      </c>
      <c r="I525" s="134" t="s">
        <v>3877</v>
      </c>
      <c r="J525" s="134" t="s">
        <v>3931</v>
      </c>
      <c r="K525" s="134" t="s">
        <v>3735</v>
      </c>
      <c r="L525" s="134" t="s">
        <v>3818</v>
      </c>
      <c r="M525" s="143" t="e">
        <f>VLOOKUP(B525,#REF!,8,FALSE)</f>
        <v>#REF!</v>
      </c>
      <c r="N525" s="135" t="e">
        <f>VLOOKUP(B525,#REF!,14,FALSE)</f>
        <v>#REF!</v>
      </c>
      <c r="O525" s="143" t="e">
        <f>VLOOKUP(B525,#REF!,9,FALSE)</f>
        <v>#REF!</v>
      </c>
      <c r="P525" s="143" t="str">
        <f t="shared" si="34"/>
        <v>-</v>
      </c>
      <c r="Q525" s="135" t="e">
        <f>VLOOKUP(C525,#REF!,14,FALSE)</f>
        <v>#REF!</v>
      </c>
      <c r="R525" s="143" t="e">
        <f>VLOOKUP(C525,#REF!,9,FALSE)</f>
        <v>#REF!</v>
      </c>
      <c r="S525" s="143" t="str">
        <f t="shared" si="35"/>
        <v>-</v>
      </c>
      <c r="T525" s="135" t="e">
        <f>VLOOKUP(C525,#REF!,15,FALSE)</f>
        <v>#REF!</v>
      </c>
      <c r="U525" s="143" t="e">
        <f>VLOOKUP(C525,#REF!,10,FALSE)</f>
        <v>#REF!</v>
      </c>
      <c r="V525" s="143" t="str">
        <f t="shared" si="33"/>
        <v>-</v>
      </c>
      <c r="W525" s="134" t="e">
        <f>VLOOKUP(C525,#REF!,54,FALSE)</f>
        <v>#REF!</v>
      </c>
      <c r="X525" s="134" t="e">
        <f>VLOOKUP(C525,#REF!,47,FALSE)</f>
        <v>#REF!</v>
      </c>
      <c r="Y525" s="134" t="str">
        <f t="shared" si="36"/>
        <v>-</v>
      </c>
    </row>
    <row r="526" spans="2:25" hidden="1">
      <c r="B526" s="134" t="s">
        <v>10494</v>
      </c>
      <c r="C526" s="134" t="s">
        <v>22153</v>
      </c>
      <c r="D526" s="134" t="s">
        <v>22154</v>
      </c>
      <c r="E526" s="134" t="s">
        <v>371</v>
      </c>
      <c r="F526" s="134" t="s">
        <v>71</v>
      </c>
      <c r="G526" s="134" t="s">
        <v>96</v>
      </c>
      <c r="H526" s="134" t="s">
        <v>24</v>
      </c>
      <c r="I526" s="134" t="s">
        <v>22155</v>
      </c>
      <c r="J526" s="134" t="s">
        <v>22156</v>
      </c>
      <c r="K526" s="134" t="s">
        <v>3735</v>
      </c>
      <c r="L526" s="134" t="s">
        <v>3818</v>
      </c>
      <c r="M526" s="143" t="e">
        <f>VLOOKUP(B526,#REF!,8,FALSE)</f>
        <v>#REF!</v>
      </c>
      <c r="N526" s="135" t="e">
        <f>VLOOKUP(B526,#REF!,14,FALSE)</f>
        <v>#REF!</v>
      </c>
      <c r="O526" s="143" t="e">
        <f>VLOOKUP(B526,#REF!,9,FALSE)</f>
        <v>#REF!</v>
      </c>
      <c r="P526" s="143" t="str">
        <f t="shared" si="34"/>
        <v>-</v>
      </c>
      <c r="Q526" s="135" t="e">
        <f>VLOOKUP(C526,#REF!,14,FALSE)</f>
        <v>#REF!</v>
      </c>
      <c r="R526" s="143" t="e">
        <f>VLOOKUP(C526,#REF!,9,FALSE)</f>
        <v>#REF!</v>
      </c>
      <c r="S526" s="143" t="str">
        <f t="shared" si="35"/>
        <v>-</v>
      </c>
      <c r="T526" s="135" t="e">
        <f>VLOOKUP(C526,#REF!,15,FALSE)</f>
        <v>#REF!</v>
      </c>
      <c r="U526" s="143" t="e">
        <f>VLOOKUP(C526,#REF!,10,FALSE)</f>
        <v>#REF!</v>
      </c>
      <c r="V526" s="143" t="str">
        <f t="shared" si="33"/>
        <v>-</v>
      </c>
      <c r="W526" s="134" t="e">
        <f>VLOOKUP(C526,#REF!,54,FALSE)</f>
        <v>#REF!</v>
      </c>
      <c r="X526" s="134" t="e">
        <f>VLOOKUP(C526,#REF!,47,FALSE)</f>
        <v>#REF!</v>
      </c>
      <c r="Y526" s="134" t="str">
        <f t="shared" si="36"/>
        <v>-</v>
      </c>
    </row>
    <row r="527" spans="2:25" hidden="1">
      <c r="B527" s="134" t="s">
        <v>10495</v>
      </c>
      <c r="C527" s="134" t="s">
        <v>22157</v>
      </c>
      <c r="D527" s="134" t="s">
        <v>7811</v>
      </c>
      <c r="E527" s="134" t="s">
        <v>371</v>
      </c>
      <c r="F527" s="134" t="s">
        <v>71</v>
      </c>
      <c r="G527" s="134" t="s">
        <v>96</v>
      </c>
      <c r="H527" s="134" t="s">
        <v>24</v>
      </c>
      <c r="I527" s="134" t="s">
        <v>3877</v>
      </c>
      <c r="J527" s="134" t="s">
        <v>3960</v>
      </c>
      <c r="K527" s="134" t="s">
        <v>3735</v>
      </c>
      <c r="L527" s="134" t="s">
        <v>3818</v>
      </c>
      <c r="M527" s="143" t="e">
        <f>VLOOKUP(B527,#REF!,8,FALSE)</f>
        <v>#REF!</v>
      </c>
      <c r="N527" s="135" t="e">
        <f>VLOOKUP(B527,#REF!,14,FALSE)</f>
        <v>#REF!</v>
      </c>
      <c r="O527" s="143" t="e">
        <f>VLOOKUP(B527,#REF!,9,FALSE)</f>
        <v>#REF!</v>
      </c>
      <c r="P527" s="143" t="str">
        <f t="shared" si="34"/>
        <v>-</v>
      </c>
      <c r="Q527" s="135" t="e">
        <f>VLOOKUP(C527,#REF!,14,FALSE)</f>
        <v>#REF!</v>
      </c>
      <c r="R527" s="143" t="e">
        <f>VLOOKUP(C527,#REF!,9,FALSE)</f>
        <v>#REF!</v>
      </c>
      <c r="S527" s="143" t="str">
        <f t="shared" si="35"/>
        <v>-</v>
      </c>
      <c r="T527" s="135" t="e">
        <f>VLOOKUP(C527,#REF!,15,FALSE)</f>
        <v>#REF!</v>
      </c>
      <c r="U527" s="143" t="e">
        <f>VLOOKUP(C527,#REF!,10,FALSE)</f>
        <v>#REF!</v>
      </c>
      <c r="V527" s="143" t="str">
        <f t="shared" si="33"/>
        <v>-</v>
      </c>
      <c r="W527" s="134" t="e">
        <f>VLOOKUP(C527,#REF!,54,FALSE)</f>
        <v>#REF!</v>
      </c>
      <c r="X527" s="134" t="e">
        <f>VLOOKUP(C527,#REF!,47,FALSE)</f>
        <v>#REF!</v>
      </c>
      <c r="Y527" s="134" t="str">
        <f t="shared" si="36"/>
        <v>-</v>
      </c>
    </row>
    <row r="528" spans="2:25" hidden="1">
      <c r="B528" s="134" t="s">
        <v>10496</v>
      </c>
      <c r="C528" s="134" t="s">
        <v>10877</v>
      </c>
      <c r="D528" s="134" t="s">
        <v>7811</v>
      </c>
      <c r="E528" s="134" t="s">
        <v>371</v>
      </c>
      <c r="F528" s="134" t="s">
        <v>71</v>
      </c>
      <c r="G528" s="134" t="s">
        <v>96</v>
      </c>
      <c r="H528" s="134" t="s">
        <v>24</v>
      </c>
      <c r="I528" s="134" t="s">
        <v>3877</v>
      </c>
      <c r="J528" s="134" t="s">
        <v>3890</v>
      </c>
      <c r="K528" s="134" t="s">
        <v>3735</v>
      </c>
      <c r="L528" s="134" t="s">
        <v>3818</v>
      </c>
      <c r="M528" s="143" t="e">
        <f>VLOOKUP(B528,#REF!,8,FALSE)</f>
        <v>#REF!</v>
      </c>
      <c r="N528" s="135" t="e">
        <f>VLOOKUP(B528,#REF!,14,FALSE)</f>
        <v>#REF!</v>
      </c>
      <c r="O528" s="143" t="e">
        <f>VLOOKUP(B528,#REF!,9,FALSE)</f>
        <v>#REF!</v>
      </c>
      <c r="P528" s="143" t="str">
        <f t="shared" si="34"/>
        <v>-</v>
      </c>
      <c r="Q528" s="135" t="e">
        <f>VLOOKUP(C528,#REF!,14,FALSE)</f>
        <v>#REF!</v>
      </c>
      <c r="R528" s="143" t="e">
        <f>VLOOKUP(C528,#REF!,9,FALSE)</f>
        <v>#REF!</v>
      </c>
      <c r="S528" s="143" t="str">
        <f t="shared" si="35"/>
        <v>-</v>
      </c>
      <c r="T528" s="135" t="e">
        <f>VLOOKUP(C528,#REF!,15,FALSE)</f>
        <v>#REF!</v>
      </c>
      <c r="U528" s="143" t="e">
        <f>VLOOKUP(C528,#REF!,10,FALSE)</f>
        <v>#REF!</v>
      </c>
      <c r="V528" s="143" t="str">
        <f t="shared" si="33"/>
        <v>-</v>
      </c>
      <c r="W528" s="134" t="e">
        <f>VLOOKUP(C528,#REF!,54,FALSE)</f>
        <v>#REF!</v>
      </c>
      <c r="X528" s="134" t="e">
        <f>VLOOKUP(C528,#REF!,47,FALSE)</f>
        <v>#REF!</v>
      </c>
      <c r="Y528" s="134" t="str">
        <f t="shared" si="36"/>
        <v>-</v>
      </c>
    </row>
    <row r="529" spans="2:25" hidden="1">
      <c r="B529" s="134" t="s">
        <v>8685</v>
      </c>
      <c r="C529" s="134" t="s">
        <v>10878</v>
      </c>
      <c r="D529" s="134" t="s">
        <v>103</v>
      </c>
      <c r="E529" s="134" t="s">
        <v>371</v>
      </c>
      <c r="F529" s="134" t="s">
        <v>71</v>
      </c>
      <c r="G529" s="134" t="s">
        <v>96</v>
      </c>
      <c r="H529" s="134" t="s">
        <v>24</v>
      </c>
      <c r="I529" s="134" t="s">
        <v>3816</v>
      </c>
      <c r="J529" s="134" t="s">
        <v>3817</v>
      </c>
      <c r="K529" s="134" t="s">
        <v>3735</v>
      </c>
      <c r="L529" s="134" t="s">
        <v>3818</v>
      </c>
      <c r="M529" s="143" t="e">
        <f>VLOOKUP(B529,#REF!,8,FALSE)</f>
        <v>#REF!</v>
      </c>
      <c r="N529" s="135" t="e">
        <f>VLOOKUP(B529,#REF!,14,FALSE)</f>
        <v>#REF!</v>
      </c>
      <c r="O529" s="143" t="e">
        <f>VLOOKUP(B529,#REF!,9,FALSE)</f>
        <v>#REF!</v>
      </c>
      <c r="P529" s="143" t="str">
        <f t="shared" si="34"/>
        <v>-</v>
      </c>
      <c r="Q529" s="135" t="e">
        <f>VLOOKUP(C529,#REF!,14,FALSE)</f>
        <v>#REF!</v>
      </c>
      <c r="R529" s="143" t="e">
        <f>VLOOKUP(C529,#REF!,9,FALSE)</f>
        <v>#REF!</v>
      </c>
      <c r="S529" s="143" t="str">
        <f t="shared" si="35"/>
        <v>-</v>
      </c>
      <c r="T529" s="135" t="e">
        <f>VLOOKUP(C529,#REF!,15,FALSE)</f>
        <v>#REF!</v>
      </c>
      <c r="U529" s="143" t="e">
        <f>VLOOKUP(C529,#REF!,10,FALSE)</f>
        <v>#REF!</v>
      </c>
      <c r="V529" s="143" t="str">
        <f t="shared" si="33"/>
        <v>-</v>
      </c>
      <c r="W529" s="134" t="e">
        <f>VLOOKUP(C529,#REF!,54,FALSE)</f>
        <v>#REF!</v>
      </c>
      <c r="X529" s="134" t="e">
        <f>VLOOKUP(C529,#REF!,47,FALSE)</f>
        <v>#REF!</v>
      </c>
      <c r="Y529" s="134" t="str">
        <f t="shared" si="36"/>
        <v>-</v>
      </c>
    </row>
    <row r="530" spans="2:25" hidden="1">
      <c r="B530" s="134" t="s">
        <v>8687</v>
      </c>
      <c r="C530" s="134" t="s">
        <v>10879</v>
      </c>
      <c r="D530" s="134" t="s">
        <v>103</v>
      </c>
      <c r="E530" s="134" t="s">
        <v>371</v>
      </c>
      <c r="F530" s="134" t="s">
        <v>71</v>
      </c>
      <c r="G530" s="134" t="s">
        <v>96</v>
      </c>
      <c r="H530" s="134" t="s">
        <v>24</v>
      </c>
      <c r="I530" s="134" t="s">
        <v>3816</v>
      </c>
      <c r="J530" s="134" t="s">
        <v>3824</v>
      </c>
      <c r="K530" s="134" t="s">
        <v>3735</v>
      </c>
      <c r="L530" s="134" t="s">
        <v>3818</v>
      </c>
      <c r="M530" s="143" t="e">
        <f>VLOOKUP(B530,#REF!,8,FALSE)</f>
        <v>#REF!</v>
      </c>
      <c r="N530" s="135" t="e">
        <f>VLOOKUP(B530,#REF!,14,FALSE)</f>
        <v>#REF!</v>
      </c>
      <c r="O530" s="143" t="e">
        <f>VLOOKUP(B530,#REF!,9,FALSE)</f>
        <v>#REF!</v>
      </c>
      <c r="P530" s="143" t="str">
        <f t="shared" si="34"/>
        <v>-</v>
      </c>
      <c r="Q530" s="135" t="e">
        <f>VLOOKUP(C530,#REF!,14,FALSE)</f>
        <v>#REF!</v>
      </c>
      <c r="R530" s="143" t="e">
        <f>VLOOKUP(C530,#REF!,9,FALSE)</f>
        <v>#REF!</v>
      </c>
      <c r="S530" s="143" t="str">
        <f t="shared" si="35"/>
        <v>-</v>
      </c>
      <c r="T530" s="135" t="e">
        <f>VLOOKUP(C530,#REF!,15,FALSE)</f>
        <v>#REF!</v>
      </c>
      <c r="U530" s="143" t="e">
        <f>VLOOKUP(C530,#REF!,10,FALSE)</f>
        <v>#REF!</v>
      </c>
      <c r="V530" s="143" t="str">
        <f t="shared" si="33"/>
        <v>-</v>
      </c>
      <c r="W530" s="134" t="e">
        <f>VLOOKUP(C530,#REF!,54,FALSE)</f>
        <v>#REF!</v>
      </c>
      <c r="X530" s="134" t="e">
        <f>VLOOKUP(C530,#REF!,47,FALSE)</f>
        <v>#REF!</v>
      </c>
      <c r="Y530" s="134" t="str">
        <f t="shared" si="36"/>
        <v>-</v>
      </c>
    </row>
    <row r="531" spans="2:25" hidden="1">
      <c r="B531" s="134" t="s">
        <v>8689</v>
      </c>
      <c r="C531" s="134" t="s">
        <v>10880</v>
      </c>
      <c r="D531" s="134" t="s">
        <v>103</v>
      </c>
      <c r="E531" s="134" t="s">
        <v>371</v>
      </c>
      <c r="F531" s="134" t="s">
        <v>71</v>
      </c>
      <c r="G531" s="134" t="s">
        <v>96</v>
      </c>
      <c r="H531" s="134" t="s">
        <v>24</v>
      </c>
      <c r="I531" s="134" t="s">
        <v>3816</v>
      </c>
      <c r="J531" s="134" t="s">
        <v>3829</v>
      </c>
      <c r="K531" s="134" t="s">
        <v>3735</v>
      </c>
      <c r="L531" s="134" t="s">
        <v>3818</v>
      </c>
      <c r="M531" s="143" t="e">
        <f>VLOOKUP(B531,#REF!,8,FALSE)</f>
        <v>#REF!</v>
      </c>
      <c r="N531" s="135" t="e">
        <f>VLOOKUP(B531,#REF!,14,FALSE)</f>
        <v>#REF!</v>
      </c>
      <c r="O531" s="143" t="e">
        <f>VLOOKUP(B531,#REF!,9,FALSE)</f>
        <v>#REF!</v>
      </c>
      <c r="P531" s="143" t="str">
        <f t="shared" si="34"/>
        <v>-</v>
      </c>
      <c r="Q531" s="135" t="e">
        <f>VLOOKUP(C531,#REF!,14,FALSE)</f>
        <v>#REF!</v>
      </c>
      <c r="R531" s="143" t="e">
        <f>VLOOKUP(C531,#REF!,9,FALSE)</f>
        <v>#REF!</v>
      </c>
      <c r="S531" s="143" t="str">
        <f t="shared" si="35"/>
        <v>-</v>
      </c>
      <c r="T531" s="135" t="e">
        <f>VLOOKUP(C531,#REF!,15,FALSE)</f>
        <v>#REF!</v>
      </c>
      <c r="U531" s="143" t="e">
        <f>VLOOKUP(C531,#REF!,10,FALSE)</f>
        <v>#REF!</v>
      </c>
      <c r="V531" s="143" t="str">
        <f t="shared" si="33"/>
        <v>-</v>
      </c>
      <c r="W531" s="134" t="e">
        <f>VLOOKUP(C531,#REF!,54,FALSE)</f>
        <v>#REF!</v>
      </c>
      <c r="X531" s="134" t="e">
        <f>VLOOKUP(C531,#REF!,47,FALSE)</f>
        <v>#REF!</v>
      </c>
      <c r="Y531" s="134" t="str">
        <f t="shared" si="36"/>
        <v>-</v>
      </c>
    </row>
    <row r="532" spans="2:25" hidden="1">
      <c r="B532" s="134" t="s">
        <v>8691</v>
      </c>
      <c r="C532" s="134" t="s">
        <v>10881</v>
      </c>
      <c r="D532" s="134" t="s">
        <v>107</v>
      </c>
      <c r="E532" s="134" t="s">
        <v>371</v>
      </c>
      <c r="F532" s="134" t="s">
        <v>105</v>
      </c>
      <c r="G532" s="134" t="s">
        <v>106</v>
      </c>
      <c r="H532" s="134" t="s">
        <v>3979</v>
      </c>
      <c r="I532" s="134" t="s">
        <v>3980</v>
      </c>
      <c r="J532" s="134" t="s">
        <v>3981</v>
      </c>
      <c r="K532" s="134" t="s">
        <v>3735</v>
      </c>
      <c r="L532" s="134" t="s">
        <v>3982</v>
      </c>
      <c r="M532" s="143" t="e">
        <f>VLOOKUP(B532,#REF!,8,FALSE)</f>
        <v>#REF!</v>
      </c>
      <c r="N532" s="135" t="e">
        <f>VLOOKUP(B532,#REF!,14,FALSE)</f>
        <v>#REF!</v>
      </c>
      <c r="O532" s="143" t="e">
        <f>VLOOKUP(B532,#REF!,9,FALSE)</f>
        <v>#REF!</v>
      </c>
      <c r="P532" s="143" t="str">
        <f t="shared" si="34"/>
        <v>-</v>
      </c>
      <c r="Q532" s="135" t="e">
        <f>VLOOKUP(C532,#REF!,14,FALSE)</f>
        <v>#REF!</v>
      </c>
      <c r="R532" s="143" t="e">
        <f>VLOOKUP(C532,#REF!,9,FALSE)</f>
        <v>#REF!</v>
      </c>
      <c r="S532" s="143" t="str">
        <f t="shared" si="35"/>
        <v>-</v>
      </c>
      <c r="T532" s="135" t="e">
        <f>VLOOKUP(C532,#REF!,15,FALSE)</f>
        <v>#REF!</v>
      </c>
      <c r="U532" s="143" t="e">
        <f>VLOOKUP(C532,#REF!,10,FALSE)</f>
        <v>#REF!</v>
      </c>
      <c r="V532" s="143" t="str">
        <f t="shared" si="33"/>
        <v>-</v>
      </c>
      <c r="W532" s="134" t="e">
        <f>VLOOKUP(C532,#REF!,54,FALSE)</f>
        <v>#REF!</v>
      </c>
      <c r="X532" s="134" t="e">
        <f>VLOOKUP(C532,#REF!,47,FALSE)</f>
        <v>#REF!</v>
      </c>
      <c r="Y532" s="134" t="str">
        <f t="shared" si="36"/>
        <v>-</v>
      </c>
    </row>
    <row r="533" spans="2:25" hidden="1">
      <c r="B533" s="134" t="s">
        <v>8693</v>
      </c>
      <c r="C533" s="134" t="s">
        <v>10882</v>
      </c>
      <c r="D533" s="134" t="s">
        <v>107</v>
      </c>
      <c r="E533" s="134" t="s">
        <v>371</v>
      </c>
      <c r="F533" s="134" t="s">
        <v>105</v>
      </c>
      <c r="G533" s="134" t="s">
        <v>106</v>
      </c>
      <c r="H533" s="134" t="s">
        <v>3979</v>
      </c>
      <c r="I533" s="134" t="s">
        <v>3980</v>
      </c>
      <c r="J533" s="134" t="s">
        <v>3993</v>
      </c>
      <c r="K533" s="134" t="s">
        <v>3735</v>
      </c>
      <c r="L533" s="134" t="s">
        <v>3982</v>
      </c>
      <c r="M533" s="143" t="e">
        <f>VLOOKUP(B533,#REF!,8,FALSE)</f>
        <v>#REF!</v>
      </c>
      <c r="N533" s="135" t="e">
        <f>VLOOKUP(B533,#REF!,14,FALSE)</f>
        <v>#REF!</v>
      </c>
      <c r="O533" s="143" t="e">
        <f>VLOOKUP(B533,#REF!,9,FALSE)</f>
        <v>#REF!</v>
      </c>
      <c r="P533" s="143" t="str">
        <f t="shared" si="34"/>
        <v>-</v>
      </c>
      <c r="Q533" s="135" t="e">
        <f>VLOOKUP(C533,#REF!,14,FALSE)</f>
        <v>#REF!</v>
      </c>
      <c r="R533" s="143" t="e">
        <f>VLOOKUP(C533,#REF!,9,FALSE)</f>
        <v>#REF!</v>
      </c>
      <c r="S533" s="143" t="str">
        <f t="shared" si="35"/>
        <v>-</v>
      </c>
      <c r="T533" s="135" t="e">
        <f>VLOOKUP(C533,#REF!,15,FALSE)</f>
        <v>#REF!</v>
      </c>
      <c r="U533" s="143" t="e">
        <f>VLOOKUP(C533,#REF!,10,FALSE)</f>
        <v>#REF!</v>
      </c>
      <c r="V533" s="143" t="str">
        <f t="shared" si="33"/>
        <v>-</v>
      </c>
      <c r="W533" s="134" t="e">
        <f>VLOOKUP(C533,#REF!,54,FALSE)</f>
        <v>#REF!</v>
      </c>
      <c r="X533" s="134" t="e">
        <f>VLOOKUP(C533,#REF!,47,FALSE)</f>
        <v>#REF!</v>
      </c>
      <c r="Y533" s="134" t="str">
        <f t="shared" si="36"/>
        <v>-</v>
      </c>
    </row>
    <row r="534" spans="2:25" hidden="1">
      <c r="B534" s="134" t="s">
        <v>8695</v>
      </c>
      <c r="C534" s="134" t="s">
        <v>10883</v>
      </c>
      <c r="D534" s="134" t="s">
        <v>107</v>
      </c>
      <c r="E534" s="134" t="s">
        <v>371</v>
      </c>
      <c r="F534" s="134" t="s">
        <v>105</v>
      </c>
      <c r="G534" s="134" t="s">
        <v>106</v>
      </c>
      <c r="H534" s="134" t="s">
        <v>3979</v>
      </c>
      <c r="I534" s="134" t="s">
        <v>3980</v>
      </c>
      <c r="J534" s="134" t="s">
        <v>3998</v>
      </c>
      <c r="K534" s="134" t="s">
        <v>3735</v>
      </c>
      <c r="L534" s="134" t="s">
        <v>3982</v>
      </c>
      <c r="M534" s="143" t="e">
        <f>VLOOKUP(B534,#REF!,8,FALSE)</f>
        <v>#REF!</v>
      </c>
      <c r="N534" s="135" t="e">
        <f>VLOOKUP(B534,#REF!,14,FALSE)</f>
        <v>#REF!</v>
      </c>
      <c r="O534" s="143" t="e">
        <f>VLOOKUP(B534,#REF!,9,FALSE)</f>
        <v>#REF!</v>
      </c>
      <c r="P534" s="143" t="str">
        <f t="shared" si="34"/>
        <v>-</v>
      </c>
      <c r="Q534" s="135" t="e">
        <f>VLOOKUP(C534,#REF!,14,FALSE)</f>
        <v>#REF!</v>
      </c>
      <c r="R534" s="143" t="e">
        <f>VLOOKUP(C534,#REF!,9,FALSE)</f>
        <v>#REF!</v>
      </c>
      <c r="S534" s="143" t="str">
        <f t="shared" si="35"/>
        <v>-</v>
      </c>
      <c r="T534" s="135" t="e">
        <f>VLOOKUP(C534,#REF!,15,FALSE)</f>
        <v>#REF!</v>
      </c>
      <c r="U534" s="143" t="e">
        <f>VLOOKUP(C534,#REF!,10,FALSE)</f>
        <v>#REF!</v>
      </c>
      <c r="V534" s="143" t="str">
        <f t="shared" si="33"/>
        <v>-</v>
      </c>
      <c r="W534" s="134" t="e">
        <f>VLOOKUP(C534,#REF!,54,FALSE)</f>
        <v>#REF!</v>
      </c>
      <c r="X534" s="134" t="e">
        <f>VLOOKUP(C534,#REF!,47,FALSE)</f>
        <v>#REF!</v>
      </c>
      <c r="Y534" s="134" t="str">
        <f t="shared" si="36"/>
        <v>-</v>
      </c>
    </row>
    <row r="535" spans="2:25" hidden="1">
      <c r="B535" s="134" t="s">
        <v>8697</v>
      </c>
      <c r="C535" s="134" t="s">
        <v>10884</v>
      </c>
      <c r="D535" s="134" t="s">
        <v>107</v>
      </c>
      <c r="E535" s="134" t="s">
        <v>371</v>
      </c>
      <c r="F535" s="134" t="s">
        <v>105</v>
      </c>
      <c r="G535" s="134" t="s">
        <v>106</v>
      </c>
      <c r="H535" s="134" t="s">
        <v>3979</v>
      </c>
      <c r="I535" s="134" t="s">
        <v>3980</v>
      </c>
      <c r="J535" s="134" t="s">
        <v>4003</v>
      </c>
      <c r="K535" s="134" t="s">
        <v>3735</v>
      </c>
      <c r="L535" s="134" t="s">
        <v>3982</v>
      </c>
      <c r="M535" s="143" t="e">
        <f>VLOOKUP(B535,#REF!,8,FALSE)</f>
        <v>#REF!</v>
      </c>
      <c r="N535" s="135" t="e">
        <f>VLOOKUP(B535,#REF!,14,FALSE)</f>
        <v>#REF!</v>
      </c>
      <c r="O535" s="143" t="e">
        <f>VLOOKUP(B535,#REF!,9,FALSE)</f>
        <v>#REF!</v>
      </c>
      <c r="P535" s="143" t="str">
        <f t="shared" si="34"/>
        <v>-</v>
      </c>
      <c r="Q535" s="135" t="e">
        <f>VLOOKUP(C535,#REF!,14,FALSE)</f>
        <v>#REF!</v>
      </c>
      <c r="R535" s="143" t="e">
        <f>VLOOKUP(C535,#REF!,9,FALSE)</f>
        <v>#REF!</v>
      </c>
      <c r="S535" s="143" t="str">
        <f t="shared" si="35"/>
        <v>-</v>
      </c>
      <c r="T535" s="135" t="e">
        <f>VLOOKUP(C535,#REF!,15,FALSE)</f>
        <v>#REF!</v>
      </c>
      <c r="U535" s="143" t="e">
        <f>VLOOKUP(C535,#REF!,10,FALSE)</f>
        <v>#REF!</v>
      </c>
      <c r="V535" s="143" t="str">
        <f t="shared" si="33"/>
        <v>-</v>
      </c>
      <c r="W535" s="134" t="e">
        <f>VLOOKUP(C535,#REF!,54,FALSE)</f>
        <v>#REF!</v>
      </c>
      <c r="X535" s="134" t="e">
        <f>VLOOKUP(C535,#REF!,47,FALSE)</f>
        <v>#REF!</v>
      </c>
      <c r="Y535" s="134" t="str">
        <f t="shared" si="36"/>
        <v>-</v>
      </c>
    </row>
    <row r="536" spans="2:25" hidden="1">
      <c r="B536" s="134" t="s">
        <v>8699</v>
      </c>
      <c r="C536" s="134" t="s">
        <v>10885</v>
      </c>
      <c r="D536" s="134" t="s">
        <v>107</v>
      </c>
      <c r="E536" s="134" t="s">
        <v>371</v>
      </c>
      <c r="F536" s="134" t="s">
        <v>105</v>
      </c>
      <c r="G536" s="134" t="s">
        <v>106</v>
      </c>
      <c r="H536" s="134" t="s">
        <v>3979</v>
      </c>
      <c r="I536" s="134" t="s">
        <v>3980</v>
      </c>
      <c r="J536" s="134" t="s">
        <v>4008</v>
      </c>
      <c r="K536" s="134" t="s">
        <v>3735</v>
      </c>
      <c r="L536" s="134" t="s">
        <v>3982</v>
      </c>
      <c r="M536" s="143" t="e">
        <f>VLOOKUP(B536,#REF!,8,FALSE)</f>
        <v>#REF!</v>
      </c>
      <c r="N536" s="135" t="e">
        <f>VLOOKUP(B536,#REF!,14,FALSE)</f>
        <v>#REF!</v>
      </c>
      <c r="O536" s="143" t="e">
        <f>VLOOKUP(B536,#REF!,9,FALSE)</f>
        <v>#REF!</v>
      </c>
      <c r="P536" s="143" t="str">
        <f t="shared" si="34"/>
        <v>-</v>
      </c>
      <c r="Q536" s="135" t="e">
        <f>VLOOKUP(C536,#REF!,14,FALSE)</f>
        <v>#REF!</v>
      </c>
      <c r="R536" s="143" t="e">
        <f>VLOOKUP(C536,#REF!,9,FALSE)</f>
        <v>#REF!</v>
      </c>
      <c r="S536" s="143" t="str">
        <f t="shared" si="35"/>
        <v>-</v>
      </c>
      <c r="T536" s="135" t="e">
        <f>VLOOKUP(C536,#REF!,15,FALSE)</f>
        <v>#REF!</v>
      </c>
      <c r="U536" s="143" t="e">
        <f>VLOOKUP(C536,#REF!,10,FALSE)</f>
        <v>#REF!</v>
      </c>
      <c r="V536" s="143" t="str">
        <f t="shared" si="33"/>
        <v>-</v>
      </c>
      <c r="W536" s="134" t="e">
        <f>VLOOKUP(C536,#REF!,54,FALSE)</f>
        <v>#REF!</v>
      </c>
      <c r="X536" s="134" t="e">
        <f>VLOOKUP(C536,#REF!,47,FALSE)</f>
        <v>#REF!</v>
      </c>
      <c r="Y536" s="134" t="str">
        <f t="shared" si="36"/>
        <v>-</v>
      </c>
    </row>
    <row r="537" spans="2:25" hidden="1">
      <c r="B537" s="134" t="s">
        <v>8701</v>
      </c>
      <c r="C537" s="134" t="s">
        <v>10886</v>
      </c>
      <c r="D537" s="134" t="s">
        <v>107</v>
      </c>
      <c r="E537" s="134" t="s">
        <v>371</v>
      </c>
      <c r="F537" s="134" t="s">
        <v>105</v>
      </c>
      <c r="G537" s="134" t="s">
        <v>106</v>
      </c>
      <c r="H537" s="134" t="s">
        <v>3979</v>
      </c>
      <c r="I537" s="134" t="s">
        <v>3980</v>
      </c>
      <c r="J537" s="134" t="s">
        <v>4013</v>
      </c>
      <c r="K537" s="134" t="s">
        <v>3735</v>
      </c>
      <c r="L537" s="134" t="s">
        <v>3982</v>
      </c>
      <c r="M537" s="143" t="e">
        <f>VLOOKUP(B537,#REF!,8,FALSE)</f>
        <v>#REF!</v>
      </c>
      <c r="N537" s="135" t="e">
        <f>VLOOKUP(B537,#REF!,14,FALSE)</f>
        <v>#REF!</v>
      </c>
      <c r="O537" s="143" t="e">
        <f>VLOOKUP(B537,#REF!,9,FALSE)</f>
        <v>#REF!</v>
      </c>
      <c r="P537" s="143" t="str">
        <f t="shared" si="34"/>
        <v>-</v>
      </c>
      <c r="Q537" s="135" t="e">
        <f>VLOOKUP(C537,#REF!,14,FALSE)</f>
        <v>#REF!</v>
      </c>
      <c r="R537" s="143" t="e">
        <f>VLOOKUP(C537,#REF!,9,FALSE)</f>
        <v>#REF!</v>
      </c>
      <c r="S537" s="143" t="str">
        <f t="shared" si="35"/>
        <v>-</v>
      </c>
      <c r="T537" s="135" t="e">
        <f>VLOOKUP(C537,#REF!,15,FALSE)</f>
        <v>#REF!</v>
      </c>
      <c r="U537" s="143" t="e">
        <f>VLOOKUP(C537,#REF!,10,FALSE)</f>
        <v>#REF!</v>
      </c>
      <c r="V537" s="143" t="str">
        <f t="shared" si="33"/>
        <v>-</v>
      </c>
      <c r="W537" s="134" t="e">
        <f>VLOOKUP(C537,#REF!,54,FALSE)</f>
        <v>#REF!</v>
      </c>
      <c r="X537" s="134" t="e">
        <f>VLOOKUP(C537,#REF!,47,FALSE)</f>
        <v>#REF!</v>
      </c>
      <c r="Y537" s="134" t="str">
        <f t="shared" si="36"/>
        <v>-</v>
      </c>
    </row>
    <row r="538" spans="2:25" hidden="1">
      <c r="B538" s="134" t="s">
        <v>8703</v>
      </c>
      <c r="C538" s="134" t="s">
        <v>10887</v>
      </c>
      <c r="D538" s="134" t="s">
        <v>22158</v>
      </c>
      <c r="E538" s="134" t="s">
        <v>371</v>
      </c>
      <c r="F538" s="134" t="s">
        <v>105</v>
      </c>
      <c r="G538" s="134" t="s">
        <v>106</v>
      </c>
      <c r="H538" s="134" t="s">
        <v>3979</v>
      </c>
      <c r="I538" s="134" t="s">
        <v>3980</v>
      </c>
      <c r="J538" s="134" t="s">
        <v>4018</v>
      </c>
      <c r="K538" s="134" t="s">
        <v>3735</v>
      </c>
      <c r="L538" s="134" t="s">
        <v>3982</v>
      </c>
      <c r="M538" s="143" t="e">
        <f>VLOOKUP(B538,#REF!,8,FALSE)</f>
        <v>#REF!</v>
      </c>
      <c r="N538" s="135" t="e">
        <f>VLOOKUP(B538,#REF!,14,FALSE)</f>
        <v>#REF!</v>
      </c>
      <c r="O538" s="143" t="e">
        <f>VLOOKUP(B538,#REF!,9,FALSE)</f>
        <v>#REF!</v>
      </c>
      <c r="P538" s="143" t="str">
        <f t="shared" si="34"/>
        <v>-</v>
      </c>
      <c r="Q538" s="135" t="e">
        <f>VLOOKUP(C538,#REF!,14,FALSE)</f>
        <v>#REF!</v>
      </c>
      <c r="R538" s="143" t="e">
        <f>VLOOKUP(C538,#REF!,9,FALSE)</f>
        <v>#REF!</v>
      </c>
      <c r="S538" s="143" t="str">
        <f t="shared" si="35"/>
        <v>-</v>
      </c>
      <c r="T538" s="135" t="e">
        <f>VLOOKUP(C538,#REF!,15,FALSE)</f>
        <v>#REF!</v>
      </c>
      <c r="U538" s="143" t="e">
        <f>VLOOKUP(C538,#REF!,10,FALSE)</f>
        <v>#REF!</v>
      </c>
      <c r="V538" s="143" t="str">
        <f t="shared" si="33"/>
        <v>-</v>
      </c>
      <c r="W538" s="134" t="e">
        <f>VLOOKUP(C538,#REF!,54,FALSE)</f>
        <v>#REF!</v>
      </c>
      <c r="X538" s="134" t="e">
        <f>VLOOKUP(C538,#REF!,47,FALSE)</f>
        <v>#REF!</v>
      </c>
      <c r="Y538" s="134" t="str">
        <f t="shared" si="36"/>
        <v>-</v>
      </c>
    </row>
    <row r="539" spans="2:25" hidden="1">
      <c r="B539" s="134" t="s">
        <v>8705</v>
      </c>
      <c r="C539" s="134" t="s">
        <v>10888</v>
      </c>
      <c r="D539" s="134" t="s">
        <v>107</v>
      </c>
      <c r="E539" s="134" t="s">
        <v>371</v>
      </c>
      <c r="F539" s="134" t="s">
        <v>105</v>
      </c>
      <c r="G539" s="134" t="s">
        <v>106</v>
      </c>
      <c r="H539" s="134" t="s">
        <v>3979</v>
      </c>
      <c r="I539" s="134" t="s">
        <v>3980</v>
      </c>
      <c r="J539" s="134" t="s">
        <v>4023</v>
      </c>
      <c r="K539" s="134" t="s">
        <v>3735</v>
      </c>
      <c r="L539" s="134" t="s">
        <v>3982</v>
      </c>
      <c r="M539" s="143" t="e">
        <f>VLOOKUP(B539,#REF!,8,FALSE)</f>
        <v>#REF!</v>
      </c>
      <c r="N539" s="135" t="e">
        <f>VLOOKUP(B539,#REF!,14,FALSE)</f>
        <v>#REF!</v>
      </c>
      <c r="O539" s="143" t="e">
        <f>VLOOKUP(B539,#REF!,9,FALSE)</f>
        <v>#REF!</v>
      </c>
      <c r="P539" s="143" t="str">
        <f t="shared" si="34"/>
        <v>-</v>
      </c>
      <c r="Q539" s="135" t="e">
        <f>VLOOKUP(C539,#REF!,14,FALSE)</f>
        <v>#REF!</v>
      </c>
      <c r="R539" s="143" t="e">
        <f>VLOOKUP(C539,#REF!,9,FALSE)</f>
        <v>#REF!</v>
      </c>
      <c r="S539" s="143" t="str">
        <f t="shared" si="35"/>
        <v>-</v>
      </c>
      <c r="T539" s="135" t="e">
        <f>VLOOKUP(C539,#REF!,15,FALSE)</f>
        <v>#REF!</v>
      </c>
      <c r="U539" s="143" t="e">
        <f>VLOOKUP(C539,#REF!,10,FALSE)</f>
        <v>#REF!</v>
      </c>
      <c r="V539" s="143" t="str">
        <f t="shared" si="33"/>
        <v>-</v>
      </c>
      <c r="W539" s="134" t="e">
        <f>VLOOKUP(C539,#REF!,54,FALSE)</f>
        <v>#REF!</v>
      </c>
      <c r="X539" s="134" t="e">
        <f>VLOOKUP(C539,#REF!,47,FALSE)</f>
        <v>#REF!</v>
      </c>
      <c r="Y539" s="134" t="str">
        <f t="shared" si="36"/>
        <v>-</v>
      </c>
    </row>
    <row r="540" spans="2:25" hidden="1">
      <c r="B540" s="134" t="s">
        <v>8707</v>
      </c>
      <c r="C540" s="134" t="s">
        <v>10889</v>
      </c>
      <c r="D540" s="134" t="s">
        <v>107</v>
      </c>
      <c r="E540" s="134" t="s">
        <v>371</v>
      </c>
      <c r="F540" s="134" t="s">
        <v>105</v>
      </c>
      <c r="G540" s="134" t="s">
        <v>106</v>
      </c>
      <c r="H540" s="134" t="s">
        <v>3979</v>
      </c>
      <c r="I540" s="134" t="s">
        <v>3980</v>
      </c>
      <c r="J540" s="134" t="s">
        <v>4028</v>
      </c>
      <c r="K540" s="134" t="s">
        <v>3735</v>
      </c>
      <c r="L540" s="134" t="s">
        <v>3982</v>
      </c>
      <c r="M540" s="143" t="e">
        <f>VLOOKUP(B540,#REF!,8,FALSE)</f>
        <v>#REF!</v>
      </c>
      <c r="N540" s="135" t="e">
        <f>VLOOKUP(B540,#REF!,14,FALSE)</f>
        <v>#REF!</v>
      </c>
      <c r="O540" s="143" t="e">
        <f>VLOOKUP(B540,#REF!,9,FALSE)</f>
        <v>#REF!</v>
      </c>
      <c r="P540" s="143" t="str">
        <f t="shared" si="34"/>
        <v>-</v>
      </c>
      <c r="Q540" s="135" t="e">
        <f>VLOOKUP(C540,#REF!,14,FALSE)</f>
        <v>#REF!</v>
      </c>
      <c r="R540" s="143" t="e">
        <f>VLOOKUP(C540,#REF!,9,FALSE)</f>
        <v>#REF!</v>
      </c>
      <c r="S540" s="143" t="str">
        <f t="shared" si="35"/>
        <v>-</v>
      </c>
      <c r="T540" s="135" t="e">
        <f>VLOOKUP(C540,#REF!,15,FALSE)</f>
        <v>#REF!</v>
      </c>
      <c r="U540" s="143" t="e">
        <f>VLOOKUP(C540,#REF!,10,FALSE)</f>
        <v>#REF!</v>
      </c>
      <c r="V540" s="143" t="str">
        <f t="shared" si="33"/>
        <v>-</v>
      </c>
      <c r="W540" s="134" t="e">
        <f>VLOOKUP(C540,#REF!,54,FALSE)</f>
        <v>#REF!</v>
      </c>
      <c r="X540" s="134" t="e">
        <f>VLOOKUP(C540,#REF!,47,FALSE)</f>
        <v>#REF!</v>
      </c>
      <c r="Y540" s="134" t="str">
        <f t="shared" si="36"/>
        <v>-</v>
      </c>
    </row>
    <row r="541" spans="2:25" hidden="1">
      <c r="B541" s="134" t="s">
        <v>8709</v>
      </c>
      <c r="C541" s="134" t="s">
        <v>10890</v>
      </c>
      <c r="D541" s="134" t="s">
        <v>107</v>
      </c>
      <c r="E541" s="134" t="s">
        <v>371</v>
      </c>
      <c r="F541" s="134" t="s">
        <v>105</v>
      </c>
      <c r="G541" s="134" t="s">
        <v>106</v>
      </c>
      <c r="H541" s="134" t="s">
        <v>3979</v>
      </c>
      <c r="I541" s="134" t="s">
        <v>3980</v>
      </c>
      <c r="J541" s="134" t="s">
        <v>3981</v>
      </c>
      <c r="K541" s="134" t="s">
        <v>3735</v>
      </c>
      <c r="L541" s="134" t="s">
        <v>4033</v>
      </c>
      <c r="M541" s="143" t="e">
        <f>VLOOKUP(B541,#REF!,8,FALSE)</f>
        <v>#REF!</v>
      </c>
      <c r="N541" s="135" t="e">
        <f>VLOOKUP(B541,#REF!,14,FALSE)</f>
        <v>#REF!</v>
      </c>
      <c r="O541" s="143" t="e">
        <f>VLOOKUP(B541,#REF!,9,FALSE)</f>
        <v>#REF!</v>
      </c>
      <c r="P541" s="143" t="str">
        <f t="shared" si="34"/>
        <v>-</v>
      </c>
      <c r="Q541" s="135" t="e">
        <f>VLOOKUP(C541,#REF!,14,FALSE)</f>
        <v>#REF!</v>
      </c>
      <c r="R541" s="143" t="e">
        <f>VLOOKUP(C541,#REF!,9,FALSE)</f>
        <v>#REF!</v>
      </c>
      <c r="S541" s="143" t="str">
        <f t="shared" si="35"/>
        <v>-</v>
      </c>
      <c r="T541" s="135" t="e">
        <f>VLOOKUP(C541,#REF!,15,FALSE)</f>
        <v>#REF!</v>
      </c>
      <c r="U541" s="143" t="e">
        <f>VLOOKUP(C541,#REF!,10,FALSE)</f>
        <v>#REF!</v>
      </c>
      <c r="V541" s="143" t="str">
        <f t="shared" si="33"/>
        <v>-</v>
      </c>
      <c r="W541" s="134" t="e">
        <f>VLOOKUP(C541,#REF!,54,FALSE)</f>
        <v>#REF!</v>
      </c>
      <c r="X541" s="134" t="e">
        <f>VLOOKUP(C541,#REF!,47,FALSE)</f>
        <v>#REF!</v>
      </c>
      <c r="Y541" s="134" t="str">
        <f t="shared" si="36"/>
        <v>-</v>
      </c>
    </row>
    <row r="542" spans="2:25" hidden="1">
      <c r="B542" s="134" t="s">
        <v>8711</v>
      </c>
      <c r="C542" s="134" t="s">
        <v>10891</v>
      </c>
      <c r="D542" s="134" t="s">
        <v>107</v>
      </c>
      <c r="E542" s="134" t="s">
        <v>371</v>
      </c>
      <c r="F542" s="134" t="s">
        <v>105</v>
      </c>
      <c r="G542" s="134" t="s">
        <v>106</v>
      </c>
      <c r="H542" s="134" t="s">
        <v>3979</v>
      </c>
      <c r="I542" s="134" t="s">
        <v>3980</v>
      </c>
      <c r="J542" s="134" t="s">
        <v>3993</v>
      </c>
      <c r="K542" s="134" t="s">
        <v>3735</v>
      </c>
      <c r="L542" s="134" t="s">
        <v>4033</v>
      </c>
      <c r="M542" s="143" t="e">
        <f>VLOOKUP(B542,#REF!,8,FALSE)</f>
        <v>#REF!</v>
      </c>
      <c r="N542" s="135" t="e">
        <f>VLOOKUP(B542,#REF!,14,FALSE)</f>
        <v>#REF!</v>
      </c>
      <c r="O542" s="143" t="e">
        <f>VLOOKUP(B542,#REF!,9,FALSE)</f>
        <v>#REF!</v>
      </c>
      <c r="P542" s="143" t="str">
        <f t="shared" si="34"/>
        <v>-</v>
      </c>
      <c r="Q542" s="135" t="e">
        <f>VLOOKUP(C542,#REF!,14,FALSE)</f>
        <v>#REF!</v>
      </c>
      <c r="R542" s="143" t="e">
        <f>VLOOKUP(C542,#REF!,9,FALSE)</f>
        <v>#REF!</v>
      </c>
      <c r="S542" s="143" t="str">
        <f t="shared" si="35"/>
        <v>-</v>
      </c>
      <c r="T542" s="135" t="e">
        <f>VLOOKUP(C542,#REF!,15,FALSE)</f>
        <v>#REF!</v>
      </c>
      <c r="U542" s="143" t="e">
        <f>VLOOKUP(C542,#REF!,10,FALSE)</f>
        <v>#REF!</v>
      </c>
      <c r="V542" s="143" t="str">
        <f t="shared" si="33"/>
        <v>-</v>
      </c>
      <c r="W542" s="134" t="e">
        <f>VLOOKUP(C542,#REF!,54,FALSE)</f>
        <v>#REF!</v>
      </c>
      <c r="X542" s="134" t="e">
        <f>VLOOKUP(C542,#REF!,47,FALSE)</f>
        <v>#REF!</v>
      </c>
      <c r="Y542" s="134" t="str">
        <f t="shared" si="36"/>
        <v>-</v>
      </c>
    </row>
    <row r="543" spans="2:25" hidden="1">
      <c r="B543" s="134" t="s">
        <v>8713</v>
      </c>
      <c r="C543" s="134" t="s">
        <v>10892</v>
      </c>
      <c r="D543" s="134" t="s">
        <v>107</v>
      </c>
      <c r="E543" s="134" t="s">
        <v>371</v>
      </c>
      <c r="F543" s="134" t="s">
        <v>105</v>
      </c>
      <c r="G543" s="134" t="s">
        <v>106</v>
      </c>
      <c r="H543" s="134" t="s">
        <v>3979</v>
      </c>
      <c r="I543" s="134" t="s">
        <v>3980</v>
      </c>
      <c r="J543" s="134" t="s">
        <v>3998</v>
      </c>
      <c r="K543" s="134" t="s">
        <v>3735</v>
      </c>
      <c r="L543" s="134" t="s">
        <v>4033</v>
      </c>
      <c r="M543" s="143" t="e">
        <f>VLOOKUP(B543,#REF!,8,FALSE)</f>
        <v>#REF!</v>
      </c>
      <c r="N543" s="135" t="e">
        <f>VLOOKUP(B543,#REF!,14,FALSE)</f>
        <v>#REF!</v>
      </c>
      <c r="O543" s="143" t="e">
        <f>VLOOKUP(B543,#REF!,9,FALSE)</f>
        <v>#REF!</v>
      </c>
      <c r="P543" s="143" t="str">
        <f t="shared" si="34"/>
        <v>-</v>
      </c>
      <c r="Q543" s="135" t="e">
        <f>VLOOKUP(C543,#REF!,14,FALSE)</f>
        <v>#REF!</v>
      </c>
      <c r="R543" s="143" t="e">
        <f>VLOOKUP(C543,#REF!,9,FALSE)</f>
        <v>#REF!</v>
      </c>
      <c r="S543" s="143" t="str">
        <f t="shared" si="35"/>
        <v>-</v>
      </c>
      <c r="T543" s="135" t="e">
        <f>VLOOKUP(C543,#REF!,15,FALSE)</f>
        <v>#REF!</v>
      </c>
      <c r="U543" s="143" t="e">
        <f>VLOOKUP(C543,#REF!,10,FALSE)</f>
        <v>#REF!</v>
      </c>
      <c r="V543" s="143" t="str">
        <f t="shared" si="33"/>
        <v>-</v>
      </c>
      <c r="W543" s="134" t="e">
        <f>VLOOKUP(C543,#REF!,54,FALSE)</f>
        <v>#REF!</v>
      </c>
      <c r="X543" s="134" t="e">
        <f>VLOOKUP(C543,#REF!,47,FALSE)</f>
        <v>#REF!</v>
      </c>
      <c r="Y543" s="134" t="str">
        <f t="shared" si="36"/>
        <v>-</v>
      </c>
    </row>
    <row r="544" spans="2:25" hidden="1">
      <c r="B544" s="134" t="s">
        <v>8715</v>
      </c>
      <c r="C544" s="134" t="s">
        <v>10893</v>
      </c>
      <c r="D544" s="134" t="s">
        <v>107</v>
      </c>
      <c r="E544" s="134" t="s">
        <v>371</v>
      </c>
      <c r="F544" s="134" t="s">
        <v>105</v>
      </c>
      <c r="G544" s="134" t="s">
        <v>106</v>
      </c>
      <c r="H544" s="134" t="s">
        <v>3979</v>
      </c>
      <c r="I544" s="134" t="s">
        <v>3980</v>
      </c>
      <c r="J544" s="134" t="s">
        <v>4003</v>
      </c>
      <c r="K544" s="134" t="s">
        <v>3735</v>
      </c>
      <c r="L544" s="134" t="s">
        <v>4033</v>
      </c>
      <c r="M544" s="143" t="e">
        <f>VLOOKUP(B544,#REF!,8,FALSE)</f>
        <v>#REF!</v>
      </c>
      <c r="N544" s="135" t="e">
        <f>VLOOKUP(B544,#REF!,14,FALSE)</f>
        <v>#REF!</v>
      </c>
      <c r="O544" s="143" t="e">
        <f>VLOOKUP(B544,#REF!,9,FALSE)</f>
        <v>#REF!</v>
      </c>
      <c r="P544" s="143" t="str">
        <f t="shared" si="34"/>
        <v>-</v>
      </c>
      <c r="Q544" s="135" t="e">
        <f>VLOOKUP(C544,#REF!,14,FALSE)</f>
        <v>#REF!</v>
      </c>
      <c r="R544" s="143" t="e">
        <f>VLOOKUP(C544,#REF!,9,FALSE)</f>
        <v>#REF!</v>
      </c>
      <c r="S544" s="143" t="str">
        <f t="shared" si="35"/>
        <v>-</v>
      </c>
      <c r="T544" s="135" t="e">
        <f>VLOOKUP(C544,#REF!,15,FALSE)</f>
        <v>#REF!</v>
      </c>
      <c r="U544" s="143" t="e">
        <f>VLOOKUP(C544,#REF!,10,FALSE)</f>
        <v>#REF!</v>
      </c>
      <c r="V544" s="143" t="str">
        <f t="shared" si="33"/>
        <v>-</v>
      </c>
      <c r="W544" s="134" t="e">
        <f>VLOOKUP(C544,#REF!,54,FALSE)</f>
        <v>#REF!</v>
      </c>
      <c r="X544" s="134" t="e">
        <f>VLOOKUP(C544,#REF!,47,FALSE)</f>
        <v>#REF!</v>
      </c>
      <c r="Y544" s="134" t="str">
        <f t="shared" si="36"/>
        <v>-</v>
      </c>
    </row>
    <row r="545" spans="2:25" hidden="1">
      <c r="B545" s="134" t="s">
        <v>8717</v>
      </c>
      <c r="C545" s="134" t="s">
        <v>10894</v>
      </c>
      <c r="D545" s="134" t="s">
        <v>107</v>
      </c>
      <c r="E545" s="134" t="s">
        <v>371</v>
      </c>
      <c r="F545" s="134" t="s">
        <v>105</v>
      </c>
      <c r="G545" s="134" t="s">
        <v>106</v>
      </c>
      <c r="H545" s="134" t="s">
        <v>3979</v>
      </c>
      <c r="I545" s="134" t="s">
        <v>3980</v>
      </c>
      <c r="J545" s="134" t="s">
        <v>4008</v>
      </c>
      <c r="K545" s="134" t="s">
        <v>3735</v>
      </c>
      <c r="L545" s="134" t="s">
        <v>4033</v>
      </c>
      <c r="M545" s="143" t="e">
        <f>VLOOKUP(B545,#REF!,8,FALSE)</f>
        <v>#REF!</v>
      </c>
      <c r="N545" s="135" t="e">
        <f>VLOOKUP(B545,#REF!,14,FALSE)</f>
        <v>#REF!</v>
      </c>
      <c r="O545" s="143" t="e">
        <f>VLOOKUP(B545,#REF!,9,FALSE)</f>
        <v>#REF!</v>
      </c>
      <c r="P545" s="143" t="str">
        <f t="shared" si="34"/>
        <v>-</v>
      </c>
      <c r="Q545" s="135" t="e">
        <f>VLOOKUP(C545,#REF!,14,FALSE)</f>
        <v>#REF!</v>
      </c>
      <c r="R545" s="143" t="e">
        <f>VLOOKUP(C545,#REF!,9,FALSE)</f>
        <v>#REF!</v>
      </c>
      <c r="S545" s="143" t="str">
        <f t="shared" si="35"/>
        <v>-</v>
      </c>
      <c r="T545" s="135" t="e">
        <f>VLOOKUP(C545,#REF!,15,FALSE)</f>
        <v>#REF!</v>
      </c>
      <c r="U545" s="143" t="e">
        <f>VLOOKUP(C545,#REF!,10,FALSE)</f>
        <v>#REF!</v>
      </c>
      <c r="V545" s="143" t="str">
        <f t="shared" si="33"/>
        <v>-</v>
      </c>
      <c r="W545" s="134" t="e">
        <f>VLOOKUP(C545,#REF!,54,FALSE)</f>
        <v>#REF!</v>
      </c>
      <c r="X545" s="134" t="e">
        <f>VLOOKUP(C545,#REF!,47,FALSE)</f>
        <v>#REF!</v>
      </c>
      <c r="Y545" s="134" t="str">
        <f t="shared" si="36"/>
        <v>-</v>
      </c>
    </row>
    <row r="546" spans="2:25" hidden="1">
      <c r="B546" s="134" t="s">
        <v>8719</v>
      </c>
      <c r="C546" s="134" t="s">
        <v>10895</v>
      </c>
      <c r="D546" s="134" t="s">
        <v>107</v>
      </c>
      <c r="E546" s="134" t="s">
        <v>371</v>
      </c>
      <c r="F546" s="134" t="s">
        <v>105</v>
      </c>
      <c r="G546" s="134" t="s">
        <v>106</v>
      </c>
      <c r="H546" s="134" t="s">
        <v>3979</v>
      </c>
      <c r="I546" s="134" t="s">
        <v>3980</v>
      </c>
      <c r="J546" s="134" t="s">
        <v>4013</v>
      </c>
      <c r="K546" s="134" t="s">
        <v>3735</v>
      </c>
      <c r="L546" s="134" t="s">
        <v>4033</v>
      </c>
      <c r="M546" s="143" t="e">
        <f>VLOOKUP(B546,#REF!,8,FALSE)</f>
        <v>#REF!</v>
      </c>
      <c r="N546" s="135" t="e">
        <f>VLOOKUP(B546,#REF!,14,FALSE)</f>
        <v>#REF!</v>
      </c>
      <c r="O546" s="143" t="e">
        <f>VLOOKUP(B546,#REF!,9,FALSE)</f>
        <v>#REF!</v>
      </c>
      <c r="P546" s="143" t="str">
        <f t="shared" si="34"/>
        <v>-</v>
      </c>
      <c r="Q546" s="135" t="e">
        <f>VLOOKUP(C546,#REF!,14,FALSE)</f>
        <v>#REF!</v>
      </c>
      <c r="R546" s="143" t="e">
        <f>VLOOKUP(C546,#REF!,9,FALSE)</f>
        <v>#REF!</v>
      </c>
      <c r="S546" s="143" t="str">
        <f t="shared" si="35"/>
        <v>-</v>
      </c>
      <c r="T546" s="135" t="e">
        <f>VLOOKUP(C546,#REF!,15,FALSE)</f>
        <v>#REF!</v>
      </c>
      <c r="U546" s="143" t="e">
        <f>VLOOKUP(C546,#REF!,10,FALSE)</f>
        <v>#REF!</v>
      </c>
      <c r="V546" s="143" t="str">
        <f t="shared" si="33"/>
        <v>-</v>
      </c>
      <c r="W546" s="134" t="e">
        <f>VLOOKUP(C546,#REF!,54,FALSE)</f>
        <v>#REF!</v>
      </c>
      <c r="X546" s="134" t="e">
        <f>VLOOKUP(C546,#REF!,47,FALSE)</f>
        <v>#REF!</v>
      </c>
      <c r="Y546" s="134" t="str">
        <f t="shared" si="36"/>
        <v>-</v>
      </c>
    </row>
    <row r="547" spans="2:25" hidden="1">
      <c r="B547" s="134" t="s">
        <v>8721</v>
      </c>
      <c r="C547" s="134" t="s">
        <v>10896</v>
      </c>
      <c r="D547" s="134" t="s">
        <v>107</v>
      </c>
      <c r="E547" s="134" t="s">
        <v>371</v>
      </c>
      <c r="F547" s="134" t="s">
        <v>105</v>
      </c>
      <c r="G547" s="134" t="s">
        <v>106</v>
      </c>
      <c r="H547" s="134" t="s">
        <v>3979</v>
      </c>
      <c r="I547" s="134" t="s">
        <v>3980</v>
      </c>
      <c r="J547" s="134" t="s">
        <v>4018</v>
      </c>
      <c r="K547" s="134" t="s">
        <v>3735</v>
      </c>
      <c r="L547" s="134" t="s">
        <v>4033</v>
      </c>
      <c r="M547" s="143" t="e">
        <f>VLOOKUP(B547,#REF!,8,FALSE)</f>
        <v>#REF!</v>
      </c>
      <c r="N547" s="135" t="e">
        <f>VLOOKUP(B547,#REF!,14,FALSE)</f>
        <v>#REF!</v>
      </c>
      <c r="O547" s="143" t="e">
        <f>VLOOKUP(B547,#REF!,9,FALSE)</f>
        <v>#REF!</v>
      </c>
      <c r="P547" s="143" t="str">
        <f t="shared" si="34"/>
        <v>-</v>
      </c>
      <c r="Q547" s="135" t="e">
        <f>VLOOKUP(C547,#REF!,14,FALSE)</f>
        <v>#REF!</v>
      </c>
      <c r="R547" s="143" t="e">
        <f>VLOOKUP(C547,#REF!,9,FALSE)</f>
        <v>#REF!</v>
      </c>
      <c r="S547" s="143" t="str">
        <f t="shared" si="35"/>
        <v>-</v>
      </c>
      <c r="T547" s="135" t="e">
        <f>VLOOKUP(C547,#REF!,15,FALSE)</f>
        <v>#REF!</v>
      </c>
      <c r="U547" s="143" t="e">
        <f>VLOOKUP(C547,#REF!,10,FALSE)</f>
        <v>#REF!</v>
      </c>
      <c r="V547" s="143" t="str">
        <f t="shared" si="33"/>
        <v>-</v>
      </c>
      <c r="W547" s="134" t="e">
        <f>VLOOKUP(C547,#REF!,54,FALSE)</f>
        <v>#REF!</v>
      </c>
      <c r="X547" s="134" t="e">
        <f>VLOOKUP(C547,#REF!,47,FALSE)</f>
        <v>#REF!</v>
      </c>
      <c r="Y547" s="134" t="str">
        <f t="shared" si="36"/>
        <v>-</v>
      </c>
    </row>
    <row r="548" spans="2:25" hidden="1">
      <c r="B548" s="134" t="s">
        <v>8723</v>
      </c>
      <c r="C548" s="134" t="s">
        <v>10897</v>
      </c>
      <c r="D548" s="134" t="s">
        <v>107</v>
      </c>
      <c r="E548" s="134" t="s">
        <v>371</v>
      </c>
      <c r="F548" s="134" t="s">
        <v>105</v>
      </c>
      <c r="G548" s="134" t="s">
        <v>106</v>
      </c>
      <c r="H548" s="134" t="s">
        <v>3979</v>
      </c>
      <c r="I548" s="134" t="s">
        <v>3980</v>
      </c>
      <c r="J548" s="134" t="s">
        <v>4023</v>
      </c>
      <c r="K548" s="134" t="s">
        <v>3735</v>
      </c>
      <c r="L548" s="134" t="s">
        <v>4033</v>
      </c>
      <c r="M548" s="143" t="e">
        <f>VLOOKUP(B548,#REF!,8,FALSE)</f>
        <v>#REF!</v>
      </c>
      <c r="N548" s="135" t="e">
        <f>VLOOKUP(B548,#REF!,14,FALSE)</f>
        <v>#REF!</v>
      </c>
      <c r="O548" s="143" t="e">
        <f>VLOOKUP(B548,#REF!,9,FALSE)</f>
        <v>#REF!</v>
      </c>
      <c r="P548" s="143" t="str">
        <f t="shared" si="34"/>
        <v>-</v>
      </c>
      <c r="Q548" s="135" t="e">
        <f>VLOOKUP(C548,#REF!,14,FALSE)</f>
        <v>#REF!</v>
      </c>
      <c r="R548" s="143" t="e">
        <f>VLOOKUP(C548,#REF!,9,FALSE)</f>
        <v>#REF!</v>
      </c>
      <c r="S548" s="143" t="str">
        <f t="shared" si="35"/>
        <v>-</v>
      </c>
      <c r="T548" s="135" t="e">
        <f>VLOOKUP(C548,#REF!,15,FALSE)</f>
        <v>#REF!</v>
      </c>
      <c r="U548" s="143" t="e">
        <f>VLOOKUP(C548,#REF!,10,FALSE)</f>
        <v>#REF!</v>
      </c>
      <c r="V548" s="143" t="str">
        <f t="shared" si="33"/>
        <v>-</v>
      </c>
      <c r="W548" s="134" t="e">
        <f>VLOOKUP(C548,#REF!,54,FALSE)</f>
        <v>#REF!</v>
      </c>
      <c r="X548" s="134" t="e">
        <f>VLOOKUP(C548,#REF!,47,FALSE)</f>
        <v>#REF!</v>
      </c>
      <c r="Y548" s="134" t="str">
        <f t="shared" si="36"/>
        <v>-</v>
      </c>
    </row>
    <row r="549" spans="2:25" hidden="1">
      <c r="B549" s="134" t="s">
        <v>8725</v>
      </c>
      <c r="C549" s="134" t="s">
        <v>10898</v>
      </c>
      <c r="D549" s="134" t="s">
        <v>22158</v>
      </c>
      <c r="E549" s="134" t="s">
        <v>371</v>
      </c>
      <c r="F549" s="134" t="s">
        <v>105</v>
      </c>
      <c r="G549" s="134" t="s">
        <v>106</v>
      </c>
      <c r="H549" s="134" t="s">
        <v>22159</v>
      </c>
      <c r="I549" s="134" t="s">
        <v>22160</v>
      </c>
      <c r="J549" s="134" t="s">
        <v>22161</v>
      </c>
      <c r="K549" s="134" t="s">
        <v>3735</v>
      </c>
      <c r="L549" s="134" t="s">
        <v>4033</v>
      </c>
      <c r="M549" s="143" t="e">
        <f>VLOOKUP(B549,#REF!,8,FALSE)</f>
        <v>#REF!</v>
      </c>
      <c r="N549" s="135" t="e">
        <f>VLOOKUP(B549,#REF!,14,FALSE)</f>
        <v>#REF!</v>
      </c>
      <c r="O549" s="143" t="e">
        <f>VLOOKUP(B549,#REF!,9,FALSE)</f>
        <v>#REF!</v>
      </c>
      <c r="P549" s="143" t="str">
        <f t="shared" si="34"/>
        <v>-</v>
      </c>
      <c r="Q549" s="135" t="e">
        <f>VLOOKUP(C549,#REF!,14,FALSE)</f>
        <v>#REF!</v>
      </c>
      <c r="R549" s="143" t="e">
        <f>VLOOKUP(C549,#REF!,9,FALSE)</f>
        <v>#REF!</v>
      </c>
      <c r="S549" s="143" t="str">
        <f t="shared" si="35"/>
        <v>-</v>
      </c>
      <c r="T549" s="135" t="e">
        <f>VLOOKUP(C549,#REF!,15,FALSE)</f>
        <v>#REF!</v>
      </c>
      <c r="U549" s="143" t="e">
        <f>VLOOKUP(C549,#REF!,10,FALSE)</f>
        <v>#REF!</v>
      </c>
      <c r="V549" s="143" t="str">
        <f t="shared" si="33"/>
        <v>-</v>
      </c>
      <c r="W549" s="134" t="e">
        <f>VLOOKUP(C549,#REF!,54,FALSE)</f>
        <v>#REF!</v>
      </c>
      <c r="X549" s="134" t="e">
        <f>VLOOKUP(C549,#REF!,47,FALSE)</f>
        <v>#REF!</v>
      </c>
      <c r="Y549" s="134" t="str">
        <f t="shared" si="36"/>
        <v>-</v>
      </c>
    </row>
    <row r="550" spans="2:25" hidden="1">
      <c r="B550" s="134" t="s">
        <v>8727</v>
      </c>
      <c r="C550" s="134" t="s">
        <v>10899</v>
      </c>
      <c r="D550" s="134" t="s">
        <v>107</v>
      </c>
      <c r="E550" s="134" t="s">
        <v>371</v>
      </c>
      <c r="F550" s="134" t="s">
        <v>105</v>
      </c>
      <c r="G550" s="134" t="s">
        <v>106</v>
      </c>
      <c r="H550" s="134" t="s">
        <v>4070</v>
      </c>
      <c r="I550" s="134" t="s">
        <v>3980</v>
      </c>
      <c r="J550" s="134" t="s">
        <v>4071</v>
      </c>
      <c r="K550" s="134" t="s">
        <v>3735</v>
      </c>
      <c r="L550" s="134" t="s">
        <v>3982</v>
      </c>
      <c r="M550" s="143" t="e">
        <f>VLOOKUP(B550,#REF!,8,FALSE)</f>
        <v>#REF!</v>
      </c>
      <c r="N550" s="135" t="e">
        <f>VLOOKUP(B550,#REF!,14,FALSE)</f>
        <v>#REF!</v>
      </c>
      <c r="O550" s="143" t="e">
        <f>VLOOKUP(B550,#REF!,9,FALSE)</f>
        <v>#REF!</v>
      </c>
      <c r="P550" s="143" t="str">
        <f t="shared" si="34"/>
        <v>-</v>
      </c>
      <c r="Q550" s="135" t="e">
        <f>VLOOKUP(C550,#REF!,14,FALSE)</f>
        <v>#REF!</v>
      </c>
      <c r="R550" s="143" t="e">
        <f>VLOOKUP(C550,#REF!,9,FALSE)</f>
        <v>#REF!</v>
      </c>
      <c r="S550" s="143" t="str">
        <f t="shared" si="35"/>
        <v>-</v>
      </c>
      <c r="T550" s="135" t="e">
        <f>VLOOKUP(C550,#REF!,15,FALSE)</f>
        <v>#REF!</v>
      </c>
      <c r="U550" s="143" t="e">
        <f>VLOOKUP(C550,#REF!,10,FALSE)</f>
        <v>#REF!</v>
      </c>
      <c r="V550" s="143" t="str">
        <f t="shared" si="33"/>
        <v>-</v>
      </c>
      <c r="W550" s="134" t="e">
        <f>VLOOKUP(C550,#REF!,54,FALSE)</f>
        <v>#REF!</v>
      </c>
      <c r="X550" s="134" t="e">
        <f>VLOOKUP(C550,#REF!,47,FALSE)</f>
        <v>#REF!</v>
      </c>
      <c r="Y550" s="134" t="str">
        <f t="shared" si="36"/>
        <v>-</v>
      </c>
    </row>
    <row r="551" spans="2:25" hidden="1">
      <c r="B551" s="134" t="s">
        <v>8729</v>
      </c>
      <c r="C551" s="134" t="s">
        <v>10900</v>
      </c>
      <c r="D551" s="134" t="s">
        <v>107</v>
      </c>
      <c r="E551" s="134" t="s">
        <v>371</v>
      </c>
      <c r="F551" s="134" t="s">
        <v>105</v>
      </c>
      <c r="G551" s="134" t="s">
        <v>106</v>
      </c>
      <c r="H551" s="134" t="s">
        <v>4070</v>
      </c>
      <c r="I551" s="134" t="s">
        <v>3980</v>
      </c>
      <c r="J551" s="134" t="s">
        <v>4076</v>
      </c>
      <c r="K551" s="134" t="s">
        <v>3735</v>
      </c>
      <c r="L551" s="134" t="s">
        <v>3982</v>
      </c>
      <c r="M551" s="143" t="e">
        <f>VLOOKUP(B551,#REF!,8,FALSE)</f>
        <v>#REF!</v>
      </c>
      <c r="N551" s="135" t="e">
        <f>VLOOKUP(B551,#REF!,14,FALSE)</f>
        <v>#REF!</v>
      </c>
      <c r="O551" s="143" t="e">
        <f>VLOOKUP(B551,#REF!,9,FALSE)</f>
        <v>#REF!</v>
      </c>
      <c r="P551" s="143" t="str">
        <f t="shared" si="34"/>
        <v>-</v>
      </c>
      <c r="Q551" s="135" t="e">
        <f>VLOOKUP(C551,#REF!,14,FALSE)</f>
        <v>#REF!</v>
      </c>
      <c r="R551" s="143" t="e">
        <f>VLOOKUP(C551,#REF!,9,FALSE)</f>
        <v>#REF!</v>
      </c>
      <c r="S551" s="143" t="str">
        <f t="shared" si="35"/>
        <v>-</v>
      </c>
      <c r="T551" s="135" t="e">
        <f>VLOOKUP(C551,#REF!,15,FALSE)</f>
        <v>#REF!</v>
      </c>
      <c r="U551" s="143" t="e">
        <f>VLOOKUP(C551,#REF!,10,FALSE)</f>
        <v>#REF!</v>
      </c>
      <c r="V551" s="143" t="str">
        <f t="shared" si="33"/>
        <v>-</v>
      </c>
      <c r="W551" s="134" t="e">
        <f>VLOOKUP(C551,#REF!,54,FALSE)</f>
        <v>#REF!</v>
      </c>
      <c r="X551" s="134" t="e">
        <f>VLOOKUP(C551,#REF!,47,FALSE)</f>
        <v>#REF!</v>
      </c>
      <c r="Y551" s="134" t="str">
        <f t="shared" si="36"/>
        <v>-</v>
      </c>
    </row>
    <row r="552" spans="2:25" hidden="1">
      <c r="B552" s="134" t="s">
        <v>8731</v>
      </c>
      <c r="C552" s="134" t="s">
        <v>10901</v>
      </c>
      <c r="D552" s="134" t="s">
        <v>107</v>
      </c>
      <c r="E552" s="134" t="s">
        <v>371</v>
      </c>
      <c r="F552" s="134" t="s">
        <v>105</v>
      </c>
      <c r="G552" s="134" t="s">
        <v>106</v>
      </c>
      <c r="H552" s="134" t="s">
        <v>4070</v>
      </c>
      <c r="I552" s="134" t="s">
        <v>3980</v>
      </c>
      <c r="J552" s="134" t="s">
        <v>4071</v>
      </c>
      <c r="K552" s="134" t="s">
        <v>3735</v>
      </c>
      <c r="L552" s="134" t="s">
        <v>4033</v>
      </c>
      <c r="M552" s="143" t="e">
        <f>VLOOKUP(B552,#REF!,8,FALSE)</f>
        <v>#REF!</v>
      </c>
      <c r="N552" s="135" t="e">
        <f>VLOOKUP(B552,#REF!,14,FALSE)</f>
        <v>#REF!</v>
      </c>
      <c r="O552" s="143" t="e">
        <f>VLOOKUP(B552,#REF!,9,FALSE)</f>
        <v>#REF!</v>
      </c>
      <c r="P552" s="143" t="str">
        <f t="shared" si="34"/>
        <v>-</v>
      </c>
      <c r="Q552" s="135" t="e">
        <f>VLOOKUP(C552,#REF!,14,FALSE)</f>
        <v>#REF!</v>
      </c>
      <c r="R552" s="143" t="e">
        <f>VLOOKUP(C552,#REF!,9,FALSE)</f>
        <v>#REF!</v>
      </c>
      <c r="S552" s="143" t="str">
        <f t="shared" si="35"/>
        <v>-</v>
      </c>
      <c r="T552" s="135" t="e">
        <f>VLOOKUP(C552,#REF!,15,FALSE)</f>
        <v>#REF!</v>
      </c>
      <c r="U552" s="143" t="e">
        <f>VLOOKUP(C552,#REF!,10,FALSE)</f>
        <v>#REF!</v>
      </c>
      <c r="V552" s="143" t="str">
        <f t="shared" si="33"/>
        <v>-</v>
      </c>
      <c r="W552" s="134" t="e">
        <f>VLOOKUP(C552,#REF!,54,FALSE)</f>
        <v>#REF!</v>
      </c>
      <c r="X552" s="134" t="e">
        <f>VLOOKUP(C552,#REF!,47,FALSE)</f>
        <v>#REF!</v>
      </c>
      <c r="Y552" s="134" t="str">
        <f t="shared" si="36"/>
        <v>-</v>
      </c>
    </row>
    <row r="553" spans="2:25" hidden="1">
      <c r="B553" s="134" t="s">
        <v>8733</v>
      </c>
      <c r="C553" s="134" t="s">
        <v>10902</v>
      </c>
      <c r="D553" s="134" t="s">
        <v>107</v>
      </c>
      <c r="E553" s="134" t="s">
        <v>371</v>
      </c>
      <c r="F553" s="134" t="s">
        <v>105</v>
      </c>
      <c r="G553" s="134" t="s">
        <v>106</v>
      </c>
      <c r="H553" s="134" t="s">
        <v>4070</v>
      </c>
      <c r="I553" s="134" t="s">
        <v>3980</v>
      </c>
      <c r="J553" s="134" t="s">
        <v>4076</v>
      </c>
      <c r="K553" s="134" t="s">
        <v>3735</v>
      </c>
      <c r="L553" s="134" t="s">
        <v>4033</v>
      </c>
      <c r="M553" s="143" t="e">
        <f>VLOOKUP(B553,#REF!,8,FALSE)</f>
        <v>#REF!</v>
      </c>
      <c r="N553" s="135" t="e">
        <f>VLOOKUP(B553,#REF!,14,FALSE)</f>
        <v>#REF!</v>
      </c>
      <c r="O553" s="143" t="e">
        <f>VLOOKUP(B553,#REF!,9,FALSE)</f>
        <v>#REF!</v>
      </c>
      <c r="P553" s="143" t="str">
        <f t="shared" si="34"/>
        <v>-</v>
      </c>
      <c r="Q553" s="135" t="e">
        <f>VLOOKUP(C553,#REF!,14,FALSE)</f>
        <v>#REF!</v>
      </c>
      <c r="R553" s="143" t="e">
        <f>VLOOKUP(C553,#REF!,9,FALSE)</f>
        <v>#REF!</v>
      </c>
      <c r="S553" s="143" t="str">
        <f t="shared" si="35"/>
        <v>-</v>
      </c>
      <c r="T553" s="135" t="e">
        <f>VLOOKUP(C553,#REF!,15,FALSE)</f>
        <v>#REF!</v>
      </c>
      <c r="U553" s="143" t="e">
        <f>VLOOKUP(C553,#REF!,10,FALSE)</f>
        <v>#REF!</v>
      </c>
      <c r="V553" s="143" t="str">
        <f t="shared" si="33"/>
        <v>-</v>
      </c>
      <c r="W553" s="134" t="e">
        <f>VLOOKUP(C553,#REF!,54,FALSE)</f>
        <v>#REF!</v>
      </c>
      <c r="X553" s="134" t="e">
        <f>VLOOKUP(C553,#REF!,47,FALSE)</f>
        <v>#REF!</v>
      </c>
      <c r="Y553" s="134" t="str">
        <f t="shared" si="36"/>
        <v>-</v>
      </c>
    </row>
    <row r="554" spans="2:25" hidden="1">
      <c r="B554" s="134" t="s">
        <v>8735</v>
      </c>
      <c r="C554" s="134" t="s">
        <v>10903</v>
      </c>
      <c r="D554" s="134" t="s">
        <v>107</v>
      </c>
      <c r="E554" s="134" t="s">
        <v>371</v>
      </c>
      <c r="F554" s="134" t="s">
        <v>105</v>
      </c>
      <c r="G554" s="134" t="s">
        <v>106</v>
      </c>
      <c r="H554" s="134" t="s">
        <v>4089</v>
      </c>
      <c r="I554" s="134" t="s">
        <v>3980</v>
      </c>
      <c r="J554" s="134" t="s">
        <v>4071</v>
      </c>
      <c r="K554" s="134" t="s">
        <v>3735</v>
      </c>
      <c r="L554" s="134" t="s">
        <v>3982</v>
      </c>
      <c r="M554" s="143" t="e">
        <f>VLOOKUP(B554,#REF!,8,FALSE)</f>
        <v>#REF!</v>
      </c>
      <c r="N554" s="135" t="e">
        <f>VLOOKUP(B554,#REF!,14,FALSE)</f>
        <v>#REF!</v>
      </c>
      <c r="O554" s="143" t="e">
        <f>VLOOKUP(B554,#REF!,9,FALSE)</f>
        <v>#REF!</v>
      </c>
      <c r="P554" s="143" t="str">
        <f t="shared" si="34"/>
        <v>-</v>
      </c>
      <c r="Q554" s="135" t="e">
        <f>VLOOKUP(C554,#REF!,14,FALSE)</f>
        <v>#REF!</v>
      </c>
      <c r="R554" s="143" t="e">
        <f>VLOOKUP(C554,#REF!,9,FALSE)</f>
        <v>#REF!</v>
      </c>
      <c r="S554" s="143" t="str">
        <f t="shared" si="35"/>
        <v>-</v>
      </c>
      <c r="T554" s="135" t="e">
        <f>VLOOKUP(C554,#REF!,15,FALSE)</f>
        <v>#REF!</v>
      </c>
      <c r="U554" s="143" t="e">
        <f>VLOOKUP(C554,#REF!,10,FALSE)</f>
        <v>#REF!</v>
      </c>
      <c r="V554" s="143" t="str">
        <f t="shared" si="33"/>
        <v>-</v>
      </c>
      <c r="W554" s="134" t="e">
        <f>VLOOKUP(C554,#REF!,54,FALSE)</f>
        <v>#REF!</v>
      </c>
      <c r="X554" s="134" t="e">
        <f>VLOOKUP(C554,#REF!,47,FALSE)</f>
        <v>#REF!</v>
      </c>
      <c r="Y554" s="134" t="str">
        <f t="shared" si="36"/>
        <v>-</v>
      </c>
    </row>
    <row r="555" spans="2:25" hidden="1">
      <c r="B555" s="134" t="s">
        <v>8737</v>
      </c>
      <c r="C555" s="134" t="s">
        <v>10904</v>
      </c>
      <c r="D555" s="134" t="s">
        <v>107</v>
      </c>
      <c r="E555" s="134" t="s">
        <v>371</v>
      </c>
      <c r="F555" s="134" t="s">
        <v>105</v>
      </c>
      <c r="G555" s="134" t="s">
        <v>106</v>
      </c>
      <c r="H555" s="134" t="s">
        <v>4089</v>
      </c>
      <c r="I555" s="134" t="s">
        <v>3980</v>
      </c>
      <c r="J555" s="134" t="s">
        <v>4076</v>
      </c>
      <c r="K555" s="134" t="s">
        <v>3735</v>
      </c>
      <c r="L555" s="134" t="s">
        <v>3982</v>
      </c>
      <c r="M555" s="143" t="e">
        <f>VLOOKUP(B555,#REF!,8,FALSE)</f>
        <v>#REF!</v>
      </c>
      <c r="N555" s="135" t="e">
        <f>VLOOKUP(B555,#REF!,14,FALSE)</f>
        <v>#REF!</v>
      </c>
      <c r="O555" s="143" t="e">
        <f>VLOOKUP(B555,#REF!,9,FALSE)</f>
        <v>#REF!</v>
      </c>
      <c r="P555" s="143" t="str">
        <f t="shared" si="34"/>
        <v>-</v>
      </c>
      <c r="Q555" s="135" t="e">
        <f>VLOOKUP(C555,#REF!,14,FALSE)</f>
        <v>#REF!</v>
      </c>
      <c r="R555" s="143" t="e">
        <f>VLOOKUP(C555,#REF!,9,FALSE)</f>
        <v>#REF!</v>
      </c>
      <c r="S555" s="143" t="str">
        <f t="shared" si="35"/>
        <v>-</v>
      </c>
      <c r="T555" s="135" t="e">
        <f>VLOOKUP(C555,#REF!,15,FALSE)</f>
        <v>#REF!</v>
      </c>
      <c r="U555" s="143" t="e">
        <f>VLOOKUP(C555,#REF!,10,FALSE)</f>
        <v>#REF!</v>
      </c>
      <c r="V555" s="143" t="str">
        <f t="shared" si="33"/>
        <v>-</v>
      </c>
      <c r="W555" s="134" t="e">
        <f>VLOOKUP(C555,#REF!,54,FALSE)</f>
        <v>#REF!</v>
      </c>
      <c r="X555" s="134" t="e">
        <f>VLOOKUP(C555,#REF!,47,FALSE)</f>
        <v>#REF!</v>
      </c>
      <c r="Y555" s="134" t="str">
        <f t="shared" si="36"/>
        <v>-</v>
      </c>
    </row>
    <row r="556" spans="2:25" hidden="1">
      <c r="B556" s="134" t="s">
        <v>8739</v>
      </c>
      <c r="C556" s="134" t="s">
        <v>10905</v>
      </c>
      <c r="D556" s="134" t="s">
        <v>107</v>
      </c>
      <c r="E556" s="134" t="s">
        <v>371</v>
      </c>
      <c r="F556" s="134" t="s">
        <v>105</v>
      </c>
      <c r="G556" s="134" t="s">
        <v>106</v>
      </c>
      <c r="H556" s="134" t="s">
        <v>4089</v>
      </c>
      <c r="I556" s="134" t="s">
        <v>3980</v>
      </c>
      <c r="J556" s="134" t="s">
        <v>4071</v>
      </c>
      <c r="K556" s="134" t="s">
        <v>3735</v>
      </c>
      <c r="L556" s="134" t="s">
        <v>4033</v>
      </c>
      <c r="M556" s="143" t="e">
        <f>VLOOKUP(B556,#REF!,8,FALSE)</f>
        <v>#REF!</v>
      </c>
      <c r="N556" s="135" t="e">
        <f>VLOOKUP(B556,#REF!,14,FALSE)</f>
        <v>#REF!</v>
      </c>
      <c r="O556" s="143" t="e">
        <f>VLOOKUP(B556,#REF!,9,FALSE)</f>
        <v>#REF!</v>
      </c>
      <c r="P556" s="143" t="str">
        <f t="shared" si="34"/>
        <v>-</v>
      </c>
      <c r="Q556" s="135" t="e">
        <f>VLOOKUP(C556,#REF!,14,FALSE)</f>
        <v>#REF!</v>
      </c>
      <c r="R556" s="143" t="e">
        <f>VLOOKUP(C556,#REF!,9,FALSE)</f>
        <v>#REF!</v>
      </c>
      <c r="S556" s="143" t="str">
        <f t="shared" si="35"/>
        <v>-</v>
      </c>
      <c r="T556" s="135" t="e">
        <f>VLOOKUP(C556,#REF!,15,FALSE)</f>
        <v>#REF!</v>
      </c>
      <c r="U556" s="143" t="e">
        <f>VLOOKUP(C556,#REF!,10,FALSE)</f>
        <v>#REF!</v>
      </c>
      <c r="V556" s="143" t="str">
        <f t="shared" si="33"/>
        <v>-</v>
      </c>
      <c r="W556" s="134" t="e">
        <f>VLOOKUP(C556,#REF!,54,FALSE)</f>
        <v>#REF!</v>
      </c>
      <c r="X556" s="134" t="e">
        <f>VLOOKUP(C556,#REF!,47,FALSE)</f>
        <v>#REF!</v>
      </c>
      <c r="Y556" s="134" t="str">
        <f t="shared" si="36"/>
        <v>-</v>
      </c>
    </row>
    <row r="557" spans="2:25" hidden="1">
      <c r="B557" s="134" t="s">
        <v>8741</v>
      </c>
      <c r="C557" s="134" t="s">
        <v>10906</v>
      </c>
      <c r="D557" s="134" t="s">
        <v>107</v>
      </c>
      <c r="E557" s="134" t="s">
        <v>371</v>
      </c>
      <c r="F557" s="134" t="s">
        <v>105</v>
      </c>
      <c r="G557" s="134" t="s">
        <v>106</v>
      </c>
      <c r="H557" s="134" t="s">
        <v>4089</v>
      </c>
      <c r="I557" s="134" t="s">
        <v>3980</v>
      </c>
      <c r="J557" s="134" t="s">
        <v>4076</v>
      </c>
      <c r="K557" s="134" t="s">
        <v>3735</v>
      </c>
      <c r="L557" s="134" t="s">
        <v>4033</v>
      </c>
      <c r="M557" s="143" t="e">
        <f>VLOOKUP(B557,#REF!,8,FALSE)</f>
        <v>#REF!</v>
      </c>
      <c r="N557" s="135" t="e">
        <f>VLOOKUP(B557,#REF!,14,FALSE)</f>
        <v>#REF!</v>
      </c>
      <c r="O557" s="143" t="e">
        <f>VLOOKUP(B557,#REF!,9,FALSE)</f>
        <v>#REF!</v>
      </c>
      <c r="P557" s="143" t="str">
        <f t="shared" si="34"/>
        <v>-</v>
      </c>
      <c r="Q557" s="135" t="e">
        <f>VLOOKUP(C557,#REF!,14,FALSE)</f>
        <v>#REF!</v>
      </c>
      <c r="R557" s="143" t="e">
        <f>VLOOKUP(C557,#REF!,9,FALSE)</f>
        <v>#REF!</v>
      </c>
      <c r="S557" s="143" t="str">
        <f t="shared" si="35"/>
        <v>-</v>
      </c>
      <c r="T557" s="135" t="e">
        <f>VLOOKUP(C557,#REF!,15,FALSE)</f>
        <v>#REF!</v>
      </c>
      <c r="U557" s="143" t="e">
        <f>VLOOKUP(C557,#REF!,10,FALSE)</f>
        <v>#REF!</v>
      </c>
      <c r="V557" s="143" t="str">
        <f t="shared" si="33"/>
        <v>-</v>
      </c>
      <c r="W557" s="134" t="e">
        <f>VLOOKUP(C557,#REF!,54,FALSE)</f>
        <v>#REF!</v>
      </c>
      <c r="X557" s="134" t="e">
        <f>VLOOKUP(C557,#REF!,47,FALSE)</f>
        <v>#REF!</v>
      </c>
      <c r="Y557" s="134" t="str">
        <f t="shared" si="36"/>
        <v>-</v>
      </c>
    </row>
    <row r="558" spans="2:25" hidden="1">
      <c r="B558" s="134" t="s">
        <v>8743</v>
      </c>
      <c r="C558" s="134" t="s">
        <v>10907</v>
      </c>
      <c r="D558" s="134" t="s">
        <v>107</v>
      </c>
      <c r="E558" s="134" t="s">
        <v>371</v>
      </c>
      <c r="F558" s="134" t="s">
        <v>105</v>
      </c>
      <c r="G558" s="134" t="s">
        <v>106</v>
      </c>
      <c r="H558" s="134" t="s">
        <v>4106</v>
      </c>
      <c r="I558" s="134" t="s">
        <v>3980</v>
      </c>
      <c r="J558" s="134" t="s">
        <v>3981</v>
      </c>
      <c r="K558" s="134" t="s">
        <v>3735</v>
      </c>
      <c r="L558" s="134" t="s">
        <v>3982</v>
      </c>
      <c r="M558" s="143" t="e">
        <f>VLOOKUP(B558,#REF!,8,FALSE)</f>
        <v>#REF!</v>
      </c>
      <c r="N558" s="135" t="e">
        <f>VLOOKUP(B558,#REF!,14,FALSE)</f>
        <v>#REF!</v>
      </c>
      <c r="O558" s="143" t="e">
        <f>VLOOKUP(B558,#REF!,9,FALSE)</f>
        <v>#REF!</v>
      </c>
      <c r="P558" s="143" t="str">
        <f t="shared" si="34"/>
        <v>-</v>
      </c>
      <c r="Q558" s="135" t="e">
        <f>VLOOKUP(C558,#REF!,14,FALSE)</f>
        <v>#REF!</v>
      </c>
      <c r="R558" s="143" t="e">
        <f>VLOOKUP(C558,#REF!,9,FALSE)</f>
        <v>#REF!</v>
      </c>
      <c r="S558" s="143" t="str">
        <f t="shared" si="35"/>
        <v>-</v>
      </c>
      <c r="T558" s="135" t="e">
        <f>VLOOKUP(C558,#REF!,15,FALSE)</f>
        <v>#REF!</v>
      </c>
      <c r="U558" s="143" t="e">
        <f>VLOOKUP(C558,#REF!,10,FALSE)</f>
        <v>#REF!</v>
      </c>
      <c r="V558" s="143" t="str">
        <f t="shared" si="33"/>
        <v>-</v>
      </c>
      <c r="W558" s="134" t="e">
        <f>VLOOKUP(C558,#REF!,54,FALSE)</f>
        <v>#REF!</v>
      </c>
      <c r="X558" s="134" t="e">
        <f>VLOOKUP(C558,#REF!,47,FALSE)</f>
        <v>#REF!</v>
      </c>
      <c r="Y558" s="134" t="str">
        <f t="shared" si="36"/>
        <v>-</v>
      </c>
    </row>
    <row r="559" spans="2:25" hidden="1">
      <c r="B559" s="134" t="s">
        <v>8745</v>
      </c>
      <c r="C559" s="134" t="s">
        <v>10908</v>
      </c>
      <c r="D559" s="134" t="s">
        <v>107</v>
      </c>
      <c r="E559" s="134" t="s">
        <v>371</v>
      </c>
      <c r="F559" s="134" t="s">
        <v>105</v>
      </c>
      <c r="G559" s="134" t="s">
        <v>106</v>
      </c>
      <c r="H559" s="134" t="s">
        <v>4106</v>
      </c>
      <c r="I559" s="134" t="s">
        <v>3980</v>
      </c>
      <c r="J559" s="134" t="s">
        <v>3993</v>
      </c>
      <c r="K559" s="134" t="s">
        <v>3735</v>
      </c>
      <c r="L559" s="134" t="s">
        <v>3982</v>
      </c>
      <c r="M559" s="143" t="e">
        <f>VLOOKUP(B559,#REF!,8,FALSE)</f>
        <v>#REF!</v>
      </c>
      <c r="N559" s="135" t="e">
        <f>VLOOKUP(B559,#REF!,14,FALSE)</f>
        <v>#REF!</v>
      </c>
      <c r="O559" s="143" t="e">
        <f>VLOOKUP(B559,#REF!,9,FALSE)</f>
        <v>#REF!</v>
      </c>
      <c r="P559" s="143" t="str">
        <f t="shared" si="34"/>
        <v>-</v>
      </c>
      <c r="Q559" s="135" t="e">
        <f>VLOOKUP(C559,#REF!,14,FALSE)</f>
        <v>#REF!</v>
      </c>
      <c r="R559" s="143" t="e">
        <f>VLOOKUP(C559,#REF!,9,FALSE)</f>
        <v>#REF!</v>
      </c>
      <c r="S559" s="143" t="str">
        <f t="shared" si="35"/>
        <v>-</v>
      </c>
      <c r="T559" s="135" t="e">
        <f>VLOOKUP(C559,#REF!,15,FALSE)</f>
        <v>#REF!</v>
      </c>
      <c r="U559" s="143" t="e">
        <f>VLOOKUP(C559,#REF!,10,FALSE)</f>
        <v>#REF!</v>
      </c>
      <c r="V559" s="143" t="str">
        <f t="shared" si="33"/>
        <v>-</v>
      </c>
      <c r="W559" s="134" t="e">
        <f>VLOOKUP(C559,#REF!,54,FALSE)</f>
        <v>#REF!</v>
      </c>
      <c r="X559" s="134" t="e">
        <f>VLOOKUP(C559,#REF!,47,FALSE)</f>
        <v>#REF!</v>
      </c>
      <c r="Y559" s="134" t="str">
        <f t="shared" si="36"/>
        <v>-</v>
      </c>
    </row>
    <row r="560" spans="2:25" hidden="1">
      <c r="B560" s="134" t="s">
        <v>8747</v>
      </c>
      <c r="C560" s="134" t="s">
        <v>10909</v>
      </c>
      <c r="D560" s="134" t="s">
        <v>107</v>
      </c>
      <c r="E560" s="134" t="s">
        <v>371</v>
      </c>
      <c r="F560" s="134" t="s">
        <v>105</v>
      </c>
      <c r="G560" s="134" t="s">
        <v>106</v>
      </c>
      <c r="H560" s="134" t="s">
        <v>4106</v>
      </c>
      <c r="I560" s="134" t="s">
        <v>3980</v>
      </c>
      <c r="J560" s="134" t="s">
        <v>3998</v>
      </c>
      <c r="K560" s="134" t="s">
        <v>3735</v>
      </c>
      <c r="L560" s="134" t="s">
        <v>3982</v>
      </c>
      <c r="M560" s="143" t="e">
        <f>VLOOKUP(B560,#REF!,8,FALSE)</f>
        <v>#REF!</v>
      </c>
      <c r="N560" s="135" t="e">
        <f>VLOOKUP(B560,#REF!,14,FALSE)</f>
        <v>#REF!</v>
      </c>
      <c r="O560" s="143" t="e">
        <f>VLOOKUP(B560,#REF!,9,FALSE)</f>
        <v>#REF!</v>
      </c>
      <c r="P560" s="143" t="str">
        <f t="shared" si="34"/>
        <v>-</v>
      </c>
      <c r="Q560" s="135" t="e">
        <f>VLOOKUP(C560,#REF!,14,FALSE)</f>
        <v>#REF!</v>
      </c>
      <c r="R560" s="143" t="e">
        <f>VLOOKUP(C560,#REF!,9,FALSE)</f>
        <v>#REF!</v>
      </c>
      <c r="S560" s="143" t="str">
        <f t="shared" si="35"/>
        <v>-</v>
      </c>
      <c r="T560" s="135" t="e">
        <f>VLOOKUP(C560,#REF!,15,FALSE)</f>
        <v>#REF!</v>
      </c>
      <c r="U560" s="143" t="e">
        <f>VLOOKUP(C560,#REF!,10,FALSE)</f>
        <v>#REF!</v>
      </c>
      <c r="V560" s="143" t="str">
        <f t="shared" si="33"/>
        <v>-</v>
      </c>
      <c r="W560" s="134" t="e">
        <f>VLOOKUP(C560,#REF!,54,FALSE)</f>
        <v>#REF!</v>
      </c>
      <c r="X560" s="134" t="e">
        <f>VLOOKUP(C560,#REF!,47,FALSE)</f>
        <v>#REF!</v>
      </c>
      <c r="Y560" s="134" t="str">
        <f t="shared" si="36"/>
        <v>-</v>
      </c>
    </row>
    <row r="561" spans="2:25" hidden="1">
      <c r="B561" s="134" t="s">
        <v>8749</v>
      </c>
      <c r="C561" s="134" t="s">
        <v>10910</v>
      </c>
      <c r="D561" s="134" t="s">
        <v>107</v>
      </c>
      <c r="E561" s="134" t="s">
        <v>371</v>
      </c>
      <c r="F561" s="134" t="s">
        <v>105</v>
      </c>
      <c r="G561" s="134" t="s">
        <v>106</v>
      </c>
      <c r="H561" s="134" t="s">
        <v>4106</v>
      </c>
      <c r="I561" s="134" t="s">
        <v>3980</v>
      </c>
      <c r="J561" s="134" t="s">
        <v>4003</v>
      </c>
      <c r="K561" s="134" t="s">
        <v>3735</v>
      </c>
      <c r="L561" s="134" t="s">
        <v>3982</v>
      </c>
      <c r="M561" s="143" t="e">
        <f>VLOOKUP(B561,#REF!,8,FALSE)</f>
        <v>#REF!</v>
      </c>
      <c r="N561" s="135" t="e">
        <f>VLOOKUP(B561,#REF!,14,FALSE)</f>
        <v>#REF!</v>
      </c>
      <c r="O561" s="143" t="e">
        <f>VLOOKUP(B561,#REF!,9,FALSE)</f>
        <v>#REF!</v>
      </c>
      <c r="P561" s="143" t="str">
        <f t="shared" si="34"/>
        <v>-</v>
      </c>
      <c r="Q561" s="135" t="e">
        <f>VLOOKUP(C561,#REF!,14,FALSE)</f>
        <v>#REF!</v>
      </c>
      <c r="R561" s="143" t="e">
        <f>VLOOKUP(C561,#REF!,9,FALSE)</f>
        <v>#REF!</v>
      </c>
      <c r="S561" s="143" t="str">
        <f t="shared" si="35"/>
        <v>-</v>
      </c>
      <c r="T561" s="135" t="e">
        <f>VLOOKUP(C561,#REF!,15,FALSE)</f>
        <v>#REF!</v>
      </c>
      <c r="U561" s="143" t="e">
        <f>VLOOKUP(C561,#REF!,10,FALSE)</f>
        <v>#REF!</v>
      </c>
      <c r="V561" s="143" t="str">
        <f t="shared" si="33"/>
        <v>-</v>
      </c>
      <c r="W561" s="134" t="e">
        <f>VLOOKUP(C561,#REF!,54,FALSE)</f>
        <v>#REF!</v>
      </c>
      <c r="X561" s="134" t="e">
        <f>VLOOKUP(C561,#REF!,47,FALSE)</f>
        <v>#REF!</v>
      </c>
      <c r="Y561" s="134" t="str">
        <f t="shared" si="36"/>
        <v>-</v>
      </c>
    </row>
    <row r="562" spans="2:25" hidden="1">
      <c r="B562" s="134" t="s">
        <v>8751</v>
      </c>
      <c r="C562" s="134" t="s">
        <v>10911</v>
      </c>
      <c r="D562" s="134" t="s">
        <v>107</v>
      </c>
      <c r="E562" s="134" t="s">
        <v>371</v>
      </c>
      <c r="F562" s="134" t="s">
        <v>105</v>
      </c>
      <c r="G562" s="134" t="s">
        <v>106</v>
      </c>
      <c r="H562" s="134" t="s">
        <v>4106</v>
      </c>
      <c r="I562" s="134" t="s">
        <v>3980</v>
      </c>
      <c r="J562" s="134" t="s">
        <v>4008</v>
      </c>
      <c r="K562" s="134" t="s">
        <v>3735</v>
      </c>
      <c r="L562" s="134" t="s">
        <v>3982</v>
      </c>
      <c r="M562" s="143" t="e">
        <f>VLOOKUP(B562,#REF!,8,FALSE)</f>
        <v>#REF!</v>
      </c>
      <c r="N562" s="135" t="e">
        <f>VLOOKUP(B562,#REF!,14,FALSE)</f>
        <v>#REF!</v>
      </c>
      <c r="O562" s="143" t="e">
        <f>VLOOKUP(B562,#REF!,9,FALSE)</f>
        <v>#REF!</v>
      </c>
      <c r="P562" s="143" t="str">
        <f t="shared" si="34"/>
        <v>-</v>
      </c>
      <c r="Q562" s="135" t="e">
        <f>VLOOKUP(C562,#REF!,14,FALSE)</f>
        <v>#REF!</v>
      </c>
      <c r="R562" s="143" t="e">
        <f>VLOOKUP(C562,#REF!,9,FALSE)</f>
        <v>#REF!</v>
      </c>
      <c r="S562" s="143" t="str">
        <f t="shared" si="35"/>
        <v>-</v>
      </c>
      <c r="T562" s="135" t="e">
        <f>VLOOKUP(C562,#REF!,15,FALSE)</f>
        <v>#REF!</v>
      </c>
      <c r="U562" s="143" t="e">
        <f>VLOOKUP(C562,#REF!,10,FALSE)</f>
        <v>#REF!</v>
      </c>
      <c r="V562" s="143" t="str">
        <f t="shared" si="33"/>
        <v>-</v>
      </c>
      <c r="W562" s="134" t="e">
        <f>VLOOKUP(C562,#REF!,54,FALSE)</f>
        <v>#REF!</v>
      </c>
      <c r="X562" s="134" t="e">
        <f>VLOOKUP(C562,#REF!,47,FALSE)</f>
        <v>#REF!</v>
      </c>
      <c r="Y562" s="134" t="str">
        <f t="shared" si="36"/>
        <v>-</v>
      </c>
    </row>
    <row r="563" spans="2:25" hidden="1">
      <c r="B563" s="134" t="s">
        <v>8753</v>
      </c>
      <c r="C563" s="134" t="s">
        <v>10912</v>
      </c>
      <c r="D563" s="134" t="s">
        <v>107</v>
      </c>
      <c r="E563" s="134" t="s">
        <v>371</v>
      </c>
      <c r="F563" s="134" t="s">
        <v>105</v>
      </c>
      <c r="G563" s="134" t="s">
        <v>106</v>
      </c>
      <c r="H563" s="134" t="s">
        <v>4106</v>
      </c>
      <c r="I563" s="134" t="s">
        <v>3980</v>
      </c>
      <c r="J563" s="134" t="s">
        <v>4013</v>
      </c>
      <c r="K563" s="134" t="s">
        <v>3735</v>
      </c>
      <c r="L563" s="134" t="s">
        <v>3982</v>
      </c>
      <c r="M563" s="143" t="e">
        <f>VLOOKUP(B563,#REF!,8,FALSE)</f>
        <v>#REF!</v>
      </c>
      <c r="N563" s="135" t="e">
        <f>VLOOKUP(B563,#REF!,14,FALSE)</f>
        <v>#REF!</v>
      </c>
      <c r="O563" s="143" t="e">
        <f>VLOOKUP(B563,#REF!,9,FALSE)</f>
        <v>#REF!</v>
      </c>
      <c r="P563" s="143" t="str">
        <f t="shared" si="34"/>
        <v>-</v>
      </c>
      <c r="Q563" s="135" t="e">
        <f>VLOOKUP(C563,#REF!,14,FALSE)</f>
        <v>#REF!</v>
      </c>
      <c r="R563" s="143" t="e">
        <f>VLOOKUP(C563,#REF!,9,FALSE)</f>
        <v>#REF!</v>
      </c>
      <c r="S563" s="143" t="str">
        <f t="shared" si="35"/>
        <v>-</v>
      </c>
      <c r="T563" s="135" t="e">
        <f>VLOOKUP(C563,#REF!,15,FALSE)</f>
        <v>#REF!</v>
      </c>
      <c r="U563" s="143" t="e">
        <f>VLOOKUP(C563,#REF!,10,FALSE)</f>
        <v>#REF!</v>
      </c>
      <c r="V563" s="143" t="str">
        <f t="shared" si="33"/>
        <v>-</v>
      </c>
      <c r="W563" s="134" t="e">
        <f>VLOOKUP(C563,#REF!,54,FALSE)</f>
        <v>#REF!</v>
      </c>
      <c r="X563" s="134" t="e">
        <f>VLOOKUP(C563,#REF!,47,FALSE)</f>
        <v>#REF!</v>
      </c>
      <c r="Y563" s="134" t="str">
        <f t="shared" si="36"/>
        <v>-</v>
      </c>
    </row>
    <row r="564" spans="2:25" hidden="1">
      <c r="B564" s="134" t="s">
        <v>8755</v>
      </c>
      <c r="C564" s="134" t="s">
        <v>10913</v>
      </c>
      <c r="D564" s="134" t="s">
        <v>107</v>
      </c>
      <c r="E564" s="134" t="s">
        <v>371</v>
      </c>
      <c r="F564" s="134" t="s">
        <v>105</v>
      </c>
      <c r="G564" s="134" t="s">
        <v>106</v>
      </c>
      <c r="H564" s="134" t="s">
        <v>4106</v>
      </c>
      <c r="I564" s="134" t="s">
        <v>3980</v>
      </c>
      <c r="J564" s="134" t="s">
        <v>4018</v>
      </c>
      <c r="K564" s="134" t="s">
        <v>3735</v>
      </c>
      <c r="L564" s="134" t="s">
        <v>3982</v>
      </c>
      <c r="M564" s="143" t="e">
        <f>VLOOKUP(B564,#REF!,8,FALSE)</f>
        <v>#REF!</v>
      </c>
      <c r="N564" s="135" t="e">
        <f>VLOOKUP(B564,#REF!,14,FALSE)</f>
        <v>#REF!</v>
      </c>
      <c r="O564" s="143" t="e">
        <f>VLOOKUP(B564,#REF!,9,FALSE)</f>
        <v>#REF!</v>
      </c>
      <c r="P564" s="143" t="str">
        <f t="shared" si="34"/>
        <v>-</v>
      </c>
      <c r="Q564" s="135" t="e">
        <f>VLOOKUP(C564,#REF!,14,FALSE)</f>
        <v>#REF!</v>
      </c>
      <c r="R564" s="143" t="e">
        <f>VLOOKUP(C564,#REF!,9,FALSE)</f>
        <v>#REF!</v>
      </c>
      <c r="S564" s="143" t="str">
        <f t="shared" si="35"/>
        <v>-</v>
      </c>
      <c r="T564" s="135" t="e">
        <f>VLOOKUP(C564,#REF!,15,FALSE)</f>
        <v>#REF!</v>
      </c>
      <c r="U564" s="143" t="e">
        <f>VLOOKUP(C564,#REF!,10,FALSE)</f>
        <v>#REF!</v>
      </c>
      <c r="V564" s="143" t="str">
        <f t="shared" si="33"/>
        <v>-</v>
      </c>
      <c r="W564" s="134" t="e">
        <f>VLOOKUP(C564,#REF!,54,FALSE)</f>
        <v>#REF!</v>
      </c>
      <c r="X564" s="134" t="e">
        <f>VLOOKUP(C564,#REF!,47,FALSE)</f>
        <v>#REF!</v>
      </c>
      <c r="Y564" s="134" t="str">
        <f t="shared" si="36"/>
        <v>-</v>
      </c>
    </row>
    <row r="565" spans="2:25" hidden="1">
      <c r="B565" s="134" t="s">
        <v>8757</v>
      </c>
      <c r="C565" s="134" t="s">
        <v>10914</v>
      </c>
      <c r="D565" s="134" t="s">
        <v>107</v>
      </c>
      <c r="E565" s="134" t="s">
        <v>371</v>
      </c>
      <c r="F565" s="134" t="s">
        <v>105</v>
      </c>
      <c r="G565" s="134" t="s">
        <v>106</v>
      </c>
      <c r="H565" s="134" t="s">
        <v>4106</v>
      </c>
      <c r="I565" s="134" t="s">
        <v>3980</v>
      </c>
      <c r="J565" s="134" t="s">
        <v>4023</v>
      </c>
      <c r="K565" s="134" t="s">
        <v>3735</v>
      </c>
      <c r="L565" s="134" t="s">
        <v>3982</v>
      </c>
      <c r="M565" s="143" t="e">
        <f>VLOOKUP(B565,#REF!,8,FALSE)</f>
        <v>#REF!</v>
      </c>
      <c r="N565" s="135" t="e">
        <f>VLOOKUP(B565,#REF!,14,FALSE)</f>
        <v>#REF!</v>
      </c>
      <c r="O565" s="143" t="e">
        <f>VLOOKUP(B565,#REF!,9,FALSE)</f>
        <v>#REF!</v>
      </c>
      <c r="P565" s="143" t="str">
        <f t="shared" si="34"/>
        <v>-</v>
      </c>
      <c r="Q565" s="135" t="e">
        <f>VLOOKUP(C565,#REF!,14,FALSE)</f>
        <v>#REF!</v>
      </c>
      <c r="R565" s="143" t="e">
        <f>VLOOKUP(C565,#REF!,9,FALSE)</f>
        <v>#REF!</v>
      </c>
      <c r="S565" s="143" t="str">
        <f t="shared" si="35"/>
        <v>-</v>
      </c>
      <c r="T565" s="135" t="e">
        <f>VLOOKUP(C565,#REF!,15,FALSE)</f>
        <v>#REF!</v>
      </c>
      <c r="U565" s="143" t="e">
        <f>VLOOKUP(C565,#REF!,10,FALSE)</f>
        <v>#REF!</v>
      </c>
      <c r="V565" s="143" t="str">
        <f t="shared" si="33"/>
        <v>-</v>
      </c>
      <c r="W565" s="134" t="e">
        <f>VLOOKUP(C565,#REF!,54,FALSE)</f>
        <v>#REF!</v>
      </c>
      <c r="X565" s="134" t="e">
        <f>VLOOKUP(C565,#REF!,47,FALSE)</f>
        <v>#REF!</v>
      </c>
      <c r="Y565" s="134" t="str">
        <f t="shared" si="36"/>
        <v>-</v>
      </c>
    </row>
    <row r="566" spans="2:25" hidden="1">
      <c r="B566" s="134" t="s">
        <v>8759</v>
      </c>
      <c r="C566" s="134" t="s">
        <v>10915</v>
      </c>
      <c r="D566" s="134" t="s">
        <v>107</v>
      </c>
      <c r="E566" s="134" t="s">
        <v>371</v>
      </c>
      <c r="F566" s="134" t="s">
        <v>105</v>
      </c>
      <c r="G566" s="134" t="s">
        <v>106</v>
      </c>
      <c r="H566" s="134" t="s">
        <v>4106</v>
      </c>
      <c r="I566" s="134" t="s">
        <v>3980</v>
      </c>
      <c r="J566" s="134" t="s">
        <v>4028</v>
      </c>
      <c r="K566" s="134" t="s">
        <v>3735</v>
      </c>
      <c r="L566" s="134" t="s">
        <v>3982</v>
      </c>
      <c r="M566" s="143" t="e">
        <f>VLOOKUP(B566,#REF!,8,FALSE)</f>
        <v>#REF!</v>
      </c>
      <c r="N566" s="135" t="e">
        <f>VLOOKUP(B566,#REF!,14,FALSE)</f>
        <v>#REF!</v>
      </c>
      <c r="O566" s="143" t="e">
        <f>VLOOKUP(B566,#REF!,9,FALSE)</f>
        <v>#REF!</v>
      </c>
      <c r="P566" s="143" t="str">
        <f t="shared" si="34"/>
        <v>-</v>
      </c>
      <c r="Q566" s="135" t="e">
        <f>VLOOKUP(C566,#REF!,14,FALSE)</f>
        <v>#REF!</v>
      </c>
      <c r="R566" s="143" t="e">
        <f>VLOOKUP(C566,#REF!,9,FALSE)</f>
        <v>#REF!</v>
      </c>
      <c r="S566" s="143" t="str">
        <f t="shared" si="35"/>
        <v>-</v>
      </c>
      <c r="T566" s="135" t="e">
        <f>VLOOKUP(C566,#REF!,15,FALSE)</f>
        <v>#REF!</v>
      </c>
      <c r="U566" s="143" t="e">
        <f>VLOOKUP(C566,#REF!,10,FALSE)</f>
        <v>#REF!</v>
      </c>
      <c r="V566" s="143" t="str">
        <f t="shared" si="33"/>
        <v>-</v>
      </c>
      <c r="W566" s="134" t="e">
        <f>VLOOKUP(C566,#REF!,54,FALSE)</f>
        <v>#REF!</v>
      </c>
      <c r="X566" s="134" t="e">
        <f>VLOOKUP(C566,#REF!,47,FALSE)</f>
        <v>#REF!</v>
      </c>
      <c r="Y566" s="134" t="str">
        <f t="shared" si="36"/>
        <v>-</v>
      </c>
    </row>
    <row r="567" spans="2:25" hidden="1">
      <c r="B567" s="134" t="s">
        <v>8761</v>
      </c>
      <c r="C567" s="134" t="s">
        <v>10916</v>
      </c>
      <c r="D567" s="134" t="s">
        <v>107</v>
      </c>
      <c r="E567" s="134" t="s">
        <v>371</v>
      </c>
      <c r="F567" s="134" t="s">
        <v>105</v>
      </c>
      <c r="G567" s="134" t="s">
        <v>106</v>
      </c>
      <c r="H567" s="134" t="s">
        <v>4106</v>
      </c>
      <c r="I567" s="134" t="s">
        <v>3980</v>
      </c>
      <c r="J567" s="134" t="s">
        <v>3981</v>
      </c>
      <c r="K567" s="134" t="s">
        <v>3735</v>
      </c>
      <c r="L567" s="134" t="s">
        <v>4033</v>
      </c>
      <c r="M567" s="143" t="e">
        <f>VLOOKUP(B567,#REF!,8,FALSE)</f>
        <v>#REF!</v>
      </c>
      <c r="N567" s="135" t="e">
        <f>VLOOKUP(B567,#REF!,14,FALSE)</f>
        <v>#REF!</v>
      </c>
      <c r="O567" s="143" t="e">
        <f>VLOOKUP(B567,#REF!,9,FALSE)</f>
        <v>#REF!</v>
      </c>
      <c r="P567" s="143" t="str">
        <f t="shared" si="34"/>
        <v>-</v>
      </c>
      <c r="Q567" s="135" t="e">
        <f>VLOOKUP(C567,#REF!,14,FALSE)</f>
        <v>#REF!</v>
      </c>
      <c r="R567" s="143" t="e">
        <f>VLOOKUP(C567,#REF!,9,FALSE)</f>
        <v>#REF!</v>
      </c>
      <c r="S567" s="143" t="str">
        <f t="shared" si="35"/>
        <v>-</v>
      </c>
      <c r="T567" s="135" t="e">
        <f>VLOOKUP(C567,#REF!,15,FALSE)</f>
        <v>#REF!</v>
      </c>
      <c r="U567" s="143" t="e">
        <f>VLOOKUP(C567,#REF!,10,FALSE)</f>
        <v>#REF!</v>
      </c>
      <c r="V567" s="143" t="str">
        <f t="shared" si="33"/>
        <v>-</v>
      </c>
      <c r="W567" s="134" t="e">
        <f>VLOOKUP(C567,#REF!,54,FALSE)</f>
        <v>#REF!</v>
      </c>
      <c r="X567" s="134" t="e">
        <f>VLOOKUP(C567,#REF!,47,FALSE)</f>
        <v>#REF!</v>
      </c>
      <c r="Y567" s="134" t="str">
        <f t="shared" si="36"/>
        <v>-</v>
      </c>
    </row>
    <row r="568" spans="2:25" hidden="1">
      <c r="B568" s="134" t="s">
        <v>8763</v>
      </c>
      <c r="C568" s="134" t="s">
        <v>10917</v>
      </c>
      <c r="D568" s="134" t="s">
        <v>107</v>
      </c>
      <c r="E568" s="134" t="s">
        <v>371</v>
      </c>
      <c r="F568" s="134" t="s">
        <v>105</v>
      </c>
      <c r="G568" s="134" t="s">
        <v>106</v>
      </c>
      <c r="H568" s="134" t="s">
        <v>4106</v>
      </c>
      <c r="I568" s="134" t="s">
        <v>3980</v>
      </c>
      <c r="J568" s="134" t="s">
        <v>3993</v>
      </c>
      <c r="K568" s="134" t="s">
        <v>3735</v>
      </c>
      <c r="L568" s="134" t="s">
        <v>4033</v>
      </c>
      <c r="M568" s="143" t="e">
        <f>VLOOKUP(B568,#REF!,8,FALSE)</f>
        <v>#REF!</v>
      </c>
      <c r="N568" s="135" t="e">
        <f>VLOOKUP(B568,#REF!,14,FALSE)</f>
        <v>#REF!</v>
      </c>
      <c r="O568" s="143" t="e">
        <f>VLOOKUP(B568,#REF!,9,FALSE)</f>
        <v>#REF!</v>
      </c>
      <c r="P568" s="143" t="str">
        <f t="shared" si="34"/>
        <v>-</v>
      </c>
      <c r="Q568" s="135" t="e">
        <f>VLOOKUP(C568,#REF!,14,FALSE)</f>
        <v>#REF!</v>
      </c>
      <c r="R568" s="143" t="e">
        <f>VLOOKUP(C568,#REF!,9,FALSE)</f>
        <v>#REF!</v>
      </c>
      <c r="S568" s="143" t="str">
        <f t="shared" si="35"/>
        <v>-</v>
      </c>
      <c r="T568" s="135" t="e">
        <f>VLOOKUP(C568,#REF!,15,FALSE)</f>
        <v>#REF!</v>
      </c>
      <c r="U568" s="143" t="e">
        <f>VLOOKUP(C568,#REF!,10,FALSE)</f>
        <v>#REF!</v>
      </c>
      <c r="V568" s="143" t="str">
        <f t="shared" si="33"/>
        <v>-</v>
      </c>
      <c r="W568" s="134" t="e">
        <f>VLOOKUP(C568,#REF!,54,FALSE)</f>
        <v>#REF!</v>
      </c>
      <c r="X568" s="134" t="e">
        <f>VLOOKUP(C568,#REF!,47,FALSE)</f>
        <v>#REF!</v>
      </c>
      <c r="Y568" s="134" t="str">
        <f t="shared" si="36"/>
        <v>-</v>
      </c>
    </row>
    <row r="569" spans="2:25" hidden="1">
      <c r="B569" s="134" t="s">
        <v>8765</v>
      </c>
      <c r="C569" s="134" t="s">
        <v>10918</v>
      </c>
      <c r="D569" s="134" t="s">
        <v>107</v>
      </c>
      <c r="E569" s="134" t="s">
        <v>371</v>
      </c>
      <c r="F569" s="134" t="s">
        <v>105</v>
      </c>
      <c r="G569" s="134" t="s">
        <v>106</v>
      </c>
      <c r="H569" s="134" t="s">
        <v>4106</v>
      </c>
      <c r="I569" s="134" t="s">
        <v>3980</v>
      </c>
      <c r="J569" s="134" t="s">
        <v>3998</v>
      </c>
      <c r="K569" s="134" t="s">
        <v>3735</v>
      </c>
      <c r="L569" s="134" t="s">
        <v>4033</v>
      </c>
      <c r="M569" s="143" t="e">
        <f>VLOOKUP(B569,#REF!,8,FALSE)</f>
        <v>#REF!</v>
      </c>
      <c r="N569" s="135" t="e">
        <f>VLOOKUP(B569,#REF!,14,FALSE)</f>
        <v>#REF!</v>
      </c>
      <c r="O569" s="143" t="e">
        <f>VLOOKUP(B569,#REF!,9,FALSE)</f>
        <v>#REF!</v>
      </c>
      <c r="P569" s="143" t="str">
        <f t="shared" si="34"/>
        <v>-</v>
      </c>
      <c r="Q569" s="135" t="e">
        <f>VLOOKUP(C569,#REF!,14,FALSE)</f>
        <v>#REF!</v>
      </c>
      <c r="R569" s="143" t="e">
        <f>VLOOKUP(C569,#REF!,9,FALSE)</f>
        <v>#REF!</v>
      </c>
      <c r="S569" s="143" t="str">
        <f t="shared" si="35"/>
        <v>-</v>
      </c>
      <c r="T569" s="135" t="e">
        <f>VLOOKUP(C569,#REF!,15,FALSE)</f>
        <v>#REF!</v>
      </c>
      <c r="U569" s="143" t="e">
        <f>VLOOKUP(C569,#REF!,10,FALSE)</f>
        <v>#REF!</v>
      </c>
      <c r="V569" s="143" t="str">
        <f t="shared" si="33"/>
        <v>-</v>
      </c>
      <c r="W569" s="134" t="e">
        <f>VLOOKUP(C569,#REF!,54,FALSE)</f>
        <v>#REF!</v>
      </c>
      <c r="X569" s="134" t="e">
        <f>VLOOKUP(C569,#REF!,47,FALSE)</f>
        <v>#REF!</v>
      </c>
      <c r="Y569" s="134" t="str">
        <f t="shared" si="36"/>
        <v>-</v>
      </c>
    </row>
    <row r="570" spans="2:25" hidden="1">
      <c r="B570" s="134" t="s">
        <v>8767</v>
      </c>
      <c r="C570" s="134" t="s">
        <v>10919</v>
      </c>
      <c r="D570" s="134" t="s">
        <v>107</v>
      </c>
      <c r="E570" s="134" t="s">
        <v>371</v>
      </c>
      <c r="F570" s="134" t="s">
        <v>105</v>
      </c>
      <c r="G570" s="134" t="s">
        <v>106</v>
      </c>
      <c r="H570" s="134" t="s">
        <v>4106</v>
      </c>
      <c r="I570" s="134" t="s">
        <v>3980</v>
      </c>
      <c r="J570" s="134" t="s">
        <v>4003</v>
      </c>
      <c r="K570" s="134" t="s">
        <v>3735</v>
      </c>
      <c r="L570" s="134" t="s">
        <v>4033</v>
      </c>
      <c r="M570" s="143" t="e">
        <f>VLOOKUP(B570,#REF!,8,FALSE)</f>
        <v>#REF!</v>
      </c>
      <c r="N570" s="135" t="e">
        <f>VLOOKUP(B570,#REF!,14,FALSE)</f>
        <v>#REF!</v>
      </c>
      <c r="O570" s="143" t="e">
        <f>VLOOKUP(B570,#REF!,9,FALSE)</f>
        <v>#REF!</v>
      </c>
      <c r="P570" s="143" t="str">
        <f t="shared" si="34"/>
        <v>-</v>
      </c>
      <c r="Q570" s="135" t="e">
        <f>VLOOKUP(C570,#REF!,14,FALSE)</f>
        <v>#REF!</v>
      </c>
      <c r="R570" s="143" t="e">
        <f>VLOOKUP(C570,#REF!,9,FALSE)</f>
        <v>#REF!</v>
      </c>
      <c r="S570" s="143" t="str">
        <f t="shared" si="35"/>
        <v>-</v>
      </c>
      <c r="T570" s="135" t="e">
        <f>VLOOKUP(C570,#REF!,15,FALSE)</f>
        <v>#REF!</v>
      </c>
      <c r="U570" s="143" t="e">
        <f>VLOOKUP(C570,#REF!,10,FALSE)</f>
        <v>#REF!</v>
      </c>
      <c r="V570" s="143" t="str">
        <f t="shared" si="33"/>
        <v>-</v>
      </c>
      <c r="W570" s="134" t="e">
        <f>VLOOKUP(C570,#REF!,54,FALSE)</f>
        <v>#REF!</v>
      </c>
      <c r="X570" s="134" t="e">
        <f>VLOOKUP(C570,#REF!,47,FALSE)</f>
        <v>#REF!</v>
      </c>
      <c r="Y570" s="134" t="str">
        <f t="shared" si="36"/>
        <v>-</v>
      </c>
    </row>
    <row r="571" spans="2:25" hidden="1">
      <c r="B571" s="134" t="s">
        <v>8769</v>
      </c>
      <c r="C571" s="134" t="s">
        <v>10920</v>
      </c>
      <c r="D571" s="134" t="s">
        <v>107</v>
      </c>
      <c r="E571" s="134" t="s">
        <v>371</v>
      </c>
      <c r="F571" s="134" t="s">
        <v>105</v>
      </c>
      <c r="G571" s="134" t="s">
        <v>106</v>
      </c>
      <c r="H571" s="134" t="s">
        <v>4106</v>
      </c>
      <c r="I571" s="134" t="s">
        <v>3980</v>
      </c>
      <c r="J571" s="134" t="s">
        <v>4008</v>
      </c>
      <c r="K571" s="134" t="s">
        <v>3735</v>
      </c>
      <c r="L571" s="134" t="s">
        <v>4033</v>
      </c>
      <c r="M571" s="143" t="e">
        <f>VLOOKUP(B571,#REF!,8,FALSE)</f>
        <v>#REF!</v>
      </c>
      <c r="N571" s="135" t="e">
        <f>VLOOKUP(B571,#REF!,14,FALSE)</f>
        <v>#REF!</v>
      </c>
      <c r="O571" s="143" t="e">
        <f>VLOOKUP(B571,#REF!,9,FALSE)</f>
        <v>#REF!</v>
      </c>
      <c r="P571" s="143" t="str">
        <f t="shared" si="34"/>
        <v>-</v>
      </c>
      <c r="Q571" s="135" t="e">
        <f>VLOOKUP(C571,#REF!,14,FALSE)</f>
        <v>#REF!</v>
      </c>
      <c r="R571" s="143" t="e">
        <f>VLOOKUP(C571,#REF!,9,FALSE)</f>
        <v>#REF!</v>
      </c>
      <c r="S571" s="143" t="str">
        <f t="shared" si="35"/>
        <v>-</v>
      </c>
      <c r="T571" s="135" t="e">
        <f>VLOOKUP(C571,#REF!,15,FALSE)</f>
        <v>#REF!</v>
      </c>
      <c r="U571" s="143" t="e">
        <f>VLOOKUP(C571,#REF!,10,FALSE)</f>
        <v>#REF!</v>
      </c>
      <c r="V571" s="143" t="str">
        <f t="shared" si="33"/>
        <v>-</v>
      </c>
      <c r="W571" s="134" t="e">
        <f>VLOOKUP(C571,#REF!,54,FALSE)</f>
        <v>#REF!</v>
      </c>
      <c r="X571" s="134" t="e">
        <f>VLOOKUP(C571,#REF!,47,FALSE)</f>
        <v>#REF!</v>
      </c>
      <c r="Y571" s="134" t="str">
        <f t="shared" si="36"/>
        <v>-</v>
      </c>
    </row>
    <row r="572" spans="2:25" hidden="1">
      <c r="B572" s="134" t="s">
        <v>8771</v>
      </c>
      <c r="C572" s="134" t="s">
        <v>10921</v>
      </c>
      <c r="D572" s="134" t="s">
        <v>107</v>
      </c>
      <c r="E572" s="134" t="s">
        <v>371</v>
      </c>
      <c r="F572" s="134" t="s">
        <v>105</v>
      </c>
      <c r="G572" s="134" t="s">
        <v>106</v>
      </c>
      <c r="H572" s="134" t="s">
        <v>4106</v>
      </c>
      <c r="I572" s="134" t="s">
        <v>3980</v>
      </c>
      <c r="J572" s="134" t="s">
        <v>4013</v>
      </c>
      <c r="K572" s="134" t="s">
        <v>3735</v>
      </c>
      <c r="L572" s="134" t="s">
        <v>4033</v>
      </c>
      <c r="M572" s="143" t="e">
        <f>VLOOKUP(B572,#REF!,8,FALSE)</f>
        <v>#REF!</v>
      </c>
      <c r="N572" s="135" t="e">
        <f>VLOOKUP(B572,#REF!,14,FALSE)</f>
        <v>#REF!</v>
      </c>
      <c r="O572" s="143" t="e">
        <f>VLOOKUP(B572,#REF!,9,FALSE)</f>
        <v>#REF!</v>
      </c>
      <c r="P572" s="143" t="str">
        <f t="shared" si="34"/>
        <v>-</v>
      </c>
      <c r="Q572" s="135" t="e">
        <f>VLOOKUP(C572,#REF!,14,FALSE)</f>
        <v>#REF!</v>
      </c>
      <c r="R572" s="143" t="e">
        <f>VLOOKUP(C572,#REF!,9,FALSE)</f>
        <v>#REF!</v>
      </c>
      <c r="S572" s="143" t="str">
        <f t="shared" si="35"/>
        <v>-</v>
      </c>
      <c r="T572" s="135" t="e">
        <f>VLOOKUP(C572,#REF!,15,FALSE)</f>
        <v>#REF!</v>
      </c>
      <c r="U572" s="143" t="e">
        <f>VLOOKUP(C572,#REF!,10,FALSE)</f>
        <v>#REF!</v>
      </c>
      <c r="V572" s="143" t="str">
        <f t="shared" si="33"/>
        <v>-</v>
      </c>
      <c r="W572" s="134" t="e">
        <f>VLOOKUP(C572,#REF!,54,FALSE)</f>
        <v>#REF!</v>
      </c>
      <c r="X572" s="134" t="e">
        <f>VLOOKUP(C572,#REF!,47,FALSE)</f>
        <v>#REF!</v>
      </c>
      <c r="Y572" s="134" t="str">
        <f t="shared" si="36"/>
        <v>-</v>
      </c>
    </row>
    <row r="573" spans="2:25" hidden="1">
      <c r="B573" s="134" t="s">
        <v>8773</v>
      </c>
      <c r="C573" s="134" t="s">
        <v>10922</v>
      </c>
      <c r="D573" s="134" t="s">
        <v>107</v>
      </c>
      <c r="E573" s="134" t="s">
        <v>371</v>
      </c>
      <c r="F573" s="134" t="s">
        <v>105</v>
      </c>
      <c r="G573" s="134" t="s">
        <v>106</v>
      </c>
      <c r="H573" s="134" t="s">
        <v>4106</v>
      </c>
      <c r="I573" s="134" t="s">
        <v>3980</v>
      </c>
      <c r="J573" s="134" t="s">
        <v>4018</v>
      </c>
      <c r="K573" s="134" t="s">
        <v>3735</v>
      </c>
      <c r="L573" s="134" t="s">
        <v>4033</v>
      </c>
      <c r="M573" s="143" t="e">
        <f>VLOOKUP(B573,#REF!,8,FALSE)</f>
        <v>#REF!</v>
      </c>
      <c r="N573" s="135" t="e">
        <f>VLOOKUP(B573,#REF!,14,FALSE)</f>
        <v>#REF!</v>
      </c>
      <c r="O573" s="143" t="e">
        <f>VLOOKUP(B573,#REF!,9,FALSE)</f>
        <v>#REF!</v>
      </c>
      <c r="P573" s="143" t="str">
        <f t="shared" si="34"/>
        <v>-</v>
      </c>
      <c r="Q573" s="135" t="e">
        <f>VLOOKUP(C573,#REF!,14,FALSE)</f>
        <v>#REF!</v>
      </c>
      <c r="R573" s="143" t="e">
        <f>VLOOKUP(C573,#REF!,9,FALSE)</f>
        <v>#REF!</v>
      </c>
      <c r="S573" s="143" t="str">
        <f t="shared" si="35"/>
        <v>-</v>
      </c>
      <c r="T573" s="135" t="e">
        <f>VLOOKUP(C573,#REF!,15,FALSE)</f>
        <v>#REF!</v>
      </c>
      <c r="U573" s="143" t="e">
        <f>VLOOKUP(C573,#REF!,10,FALSE)</f>
        <v>#REF!</v>
      </c>
      <c r="V573" s="143" t="str">
        <f t="shared" si="33"/>
        <v>-</v>
      </c>
      <c r="W573" s="134" t="e">
        <f>VLOOKUP(C573,#REF!,54,FALSE)</f>
        <v>#REF!</v>
      </c>
      <c r="X573" s="134" t="e">
        <f>VLOOKUP(C573,#REF!,47,FALSE)</f>
        <v>#REF!</v>
      </c>
      <c r="Y573" s="134" t="str">
        <f t="shared" si="36"/>
        <v>-</v>
      </c>
    </row>
    <row r="574" spans="2:25" hidden="1">
      <c r="B574" s="134" t="s">
        <v>8775</v>
      </c>
      <c r="C574" s="134" t="s">
        <v>10923</v>
      </c>
      <c r="D574" s="134" t="s">
        <v>107</v>
      </c>
      <c r="E574" s="134" t="s">
        <v>371</v>
      </c>
      <c r="F574" s="134" t="s">
        <v>105</v>
      </c>
      <c r="G574" s="134" t="s">
        <v>106</v>
      </c>
      <c r="H574" s="134" t="s">
        <v>4106</v>
      </c>
      <c r="I574" s="134" t="s">
        <v>3980</v>
      </c>
      <c r="J574" s="134" t="s">
        <v>4023</v>
      </c>
      <c r="K574" s="134" t="s">
        <v>3735</v>
      </c>
      <c r="L574" s="134" t="s">
        <v>4033</v>
      </c>
      <c r="M574" s="143" t="e">
        <f>VLOOKUP(B574,#REF!,8,FALSE)</f>
        <v>#REF!</v>
      </c>
      <c r="N574" s="135" t="e">
        <f>VLOOKUP(B574,#REF!,14,FALSE)</f>
        <v>#REF!</v>
      </c>
      <c r="O574" s="143" t="e">
        <f>VLOOKUP(B574,#REF!,9,FALSE)</f>
        <v>#REF!</v>
      </c>
      <c r="P574" s="143" t="str">
        <f t="shared" si="34"/>
        <v>-</v>
      </c>
      <c r="Q574" s="135" t="e">
        <f>VLOOKUP(C574,#REF!,14,FALSE)</f>
        <v>#REF!</v>
      </c>
      <c r="R574" s="143" t="e">
        <f>VLOOKUP(C574,#REF!,9,FALSE)</f>
        <v>#REF!</v>
      </c>
      <c r="S574" s="143" t="str">
        <f t="shared" si="35"/>
        <v>-</v>
      </c>
      <c r="T574" s="135" t="e">
        <f>VLOOKUP(C574,#REF!,15,FALSE)</f>
        <v>#REF!</v>
      </c>
      <c r="U574" s="143" t="e">
        <f>VLOOKUP(C574,#REF!,10,FALSE)</f>
        <v>#REF!</v>
      </c>
      <c r="V574" s="143" t="str">
        <f t="shared" si="33"/>
        <v>-</v>
      </c>
      <c r="W574" s="134" t="e">
        <f>VLOOKUP(C574,#REF!,54,FALSE)</f>
        <v>#REF!</v>
      </c>
      <c r="X574" s="134" t="e">
        <f>VLOOKUP(C574,#REF!,47,FALSE)</f>
        <v>#REF!</v>
      </c>
      <c r="Y574" s="134" t="str">
        <f t="shared" si="36"/>
        <v>-</v>
      </c>
    </row>
    <row r="575" spans="2:25" hidden="1">
      <c r="B575" s="134" t="s">
        <v>8777</v>
      </c>
      <c r="C575" s="134" t="s">
        <v>10924</v>
      </c>
      <c r="D575" s="134" t="s">
        <v>107</v>
      </c>
      <c r="E575" s="134" t="s">
        <v>371</v>
      </c>
      <c r="F575" s="134" t="s">
        <v>105</v>
      </c>
      <c r="G575" s="134" t="s">
        <v>106</v>
      </c>
      <c r="H575" s="134" t="s">
        <v>4106</v>
      </c>
      <c r="I575" s="134" t="s">
        <v>3980</v>
      </c>
      <c r="J575" s="134" t="s">
        <v>4028</v>
      </c>
      <c r="K575" s="134" t="s">
        <v>3735</v>
      </c>
      <c r="L575" s="134" t="s">
        <v>4033</v>
      </c>
      <c r="M575" s="143" t="e">
        <f>VLOOKUP(B575,#REF!,8,FALSE)</f>
        <v>#REF!</v>
      </c>
      <c r="N575" s="135" t="e">
        <f>VLOOKUP(B575,#REF!,14,FALSE)</f>
        <v>#REF!</v>
      </c>
      <c r="O575" s="143" t="e">
        <f>VLOOKUP(B575,#REF!,9,FALSE)</f>
        <v>#REF!</v>
      </c>
      <c r="P575" s="143" t="str">
        <f t="shared" si="34"/>
        <v>-</v>
      </c>
      <c r="Q575" s="135" t="e">
        <f>VLOOKUP(C575,#REF!,14,FALSE)</f>
        <v>#REF!</v>
      </c>
      <c r="R575" s="143" t="e">
        <f>VLOOKUP(C575,#REF!,9,FALSE)</f>
        <v>#REF!</v>
      </c>
      <c r="S575" s="143" t="str">
        <f t="shared" si="35"/>
        <v>-</v>
      </c>
      <c r="T575" s="135" t="e">
        <f>VLOOKUP(C575,#REF!,15,FALSE)</f>
        <v>#REF!</v>
      </c>
      <c r="U575" s="143" t="e">
        <f>VLOOKUP(C575,#REF!,10,FALSE)</f>
        <v>#REF!</v>
      </c>
      <c r="V575" s="143" t="str">
        <f t="shared" si="33"/>
        <v>-</v>
      </c>
      <c r="W575" s="134" t="e">
        <f>VLOOKUP(C575,#REF!,54,FALSE)</f>
        <v>#REF!</v>
      </c>
      <c r="X575" s="134" t="e">
        <f>VLOOKUP(C575,#REF!,47,FALSE)</f>
        <v>#REF!</v>
      </c>
      <c r="Y575" s="134" t="str">
        <f t="shared" si="36"/>
        <v>-</v>
      </c>
    </row>
    <row r="576" spans="2:25" hidden="1">
      <c r="B576" s="134" t="s">
        <v>8779</v>
      </c>
      <c r="C576" s="134" t="s">
        <v>10925</v>
      </c>
      <c r="D576" s="134" t="s">
        <v>107</v>
      </c>
      <c r="E576" s="134" t="s">
        <v>371</v>
      </c>
      <c r="F576" s="134" t="s">
        <v>105</v>
      </c>
      <c r="G576" s="134" t="s">
        <v>106</v>
      </c>
      <c r="H576" s="134" t="s">
        <v>4179</v>
      </c>
      <c r="I576" s="134" t="s">
        <v>3980</v>
      </c>
      <c r="J576" s="134" t="s">
        <v>4071</v>
      </c>
      <c r="K576" s="134" t="s">
        <v>3735</v>
      </c>
      <c r="L576" s="134" t="s">
        <v>3982</v>
      </c>
      <c r="M576" s="143" t="e">
        <f>VLOOKUP(B576,#REF!,8,FALSE)</f>
        <v>#REF!</v>
      </c>
      <c r="N576" s="135" t="e">
        <f>VLOOKUP(B576,#REF!,14,FALSE)</f>
        <v>#REF!</v>
      </c>
      <c r="O576" s="143" t="e">
        <f>VLOOKUP(B576,#REF!,9,FALSE)</f>
        <v>#REF!</v>
      </c>
      <c r="P576" s="143" t="str">
        <f t="shared" si="34"/>
        <v>-</v>
      </c>
      <c r="Q576" s="135" t="e">
        <f>VLOOKUP(C576,#REF!,14,FALSE)</f>
        <v>#REF!</v>
      </c>
      <c r="R576" s="143" t="e">
        <f>VLOOKUP(C576,#REF!,9,FALSE)</f>
        <v>#REF!</v>
      </c>
      <c r="S576" s="143" t="str">
        <f t="shared" si="35"/>
        <v>-</v>
      </c>
      <c r="T576" s="135" t="e">
        <f>VLOOKUP(C576,#REF!,15,FALSE)</f>
        <v>#REF!</v>
      </c>
      <c r="U576" s="143" t="e">
        <f>VLOOKUP(C576,#REF!,10,FALSE)</f>
        <v>#REF!</v>
      </c>
      <c r="V576" s="143" t="str">
        <f t="shared" si="33"/>
        <v>-</v>
      </c>
      <c r="W576" s="134" t="e">
        <f>VLOOKUP(C576,#REF!,54,FALSE)</f>
        <v>#REF!</v>
      </c>
      <c r="X576" s="134" t="e">
        <f>VLOOKUP(C576,#REF!,47,FALSE)</f>
        <v>#REF!</v>
      </c>
      <c r="Y576" s="134" t="str">
        <f t="shared" si="36"/>
        <v>-</v>
      </c>
    </row>
    <row r="577" spans="2:25" hidden="1">
      <c r="B577" s="134" t="s">
        <v>8781</v>
      </c>
      <c r="C577" s="134" t="s">
        <v>10926</v>
      </c>
      <c r="D577" s="134" t="s">
        <v>107</v>
      </c>
      <c r="E577" s="134" t="s">
        <v>371</v>
      </c>
      <c r="F577" s="134" t="s">
        <v>105</v>
      </c>
      <c r="G577" s="134" t="s">
        <v>106</v>
      </c>
      <c r="H577" s="134" t="s">
        <v>4179</v>
      </c>
      <c r="I577" s="134" t="s">
        <v>3980</v>
      </c>
      <c r="J577" s="134" t="s">
        <v>4076</v>
      </c>
      <c r="K577" s="134" t="s">
        <v>3735</v>
      </c>
      <c r="L577" s="134" t="s">
        <v>3982</v>
      </c>
      <c r="M577" s="143" t="e">
        <f>VLOOKUP(B577,#REF!,8,FALSE)</f>
        <v>#REF!</v>
      </c>
      <c r="N577" s="135" t="e">
        <f>VLOOKUP(B577,#REF!,14,FALSE)</f>
        <v>#REF!</v>
      </c>
      <c r="O577" s="143" t="e">
        <f>VLOOKUP(B577,#REF!,9,FALSE)</f>
        <v>#REF!</v>
      </c>
      <c r="P577" s="143" t="str">
        <f t="shared" si="34"/>
        <v>-</v>
      </c>
      <c r="Q577" s="135" t="e">
        <f>VLOOKUP(C577,#REF!,14,FALSE)</f>
        <v>#REF!</v>
      </c>
      <c r="R577" s="143" t="e">
        <f>VLOOKUP(C577,#REF!,9,FALSE)</f>
        <v>#REF!</v>
      </c>
      <c r="S577" s="143" t="str">
        <f t="shared" si="35"/>
        <v>-</v>
      </c>
      <c r="T577" s="135" t="e">
        <f>VLOOKUP(C577,#REF!,15,FALSE)</f>
        <v>#REF!</v>
      </c>
      <c r="U577" s="143" t="e">
        <f>VLOOKUP(C577,#REF!,10,FALSE)</f>
        <v>#REF!</v>
      </c>
      <c r="V577" s="143" t="str">
        <f t="shared" si="33"/>
        <v>-</v>
      </c>
      <c r="W577" s="134" t="e">
        <f>VLOOKUP(C577,#REF!,54,FALSE)</f>
        <v>#REF!</v>
      </c>
      <c r="X577" s="134" t="e">
        <f>VLOOKUP(C577,#REF!,47,FALSE)</f>
        <v>#REF!</v>
      </c>
      <c r="Y577" s="134" t="str">
        <f t="shared" si="36"/>
        <v>-</v>
      </c>
    </row>
    <row r="578" spans="2:25" hidden="1">
      <c r="B578" s="134" t="s">
        <v>8783</v>
      </c>
      <c r="C578" s="134" t="s">
        <v>10927</v>
      </c>
      <c r="D578" s="134" t="s">
        <v>107</v>
      </c>
      <c r="E578" s="134" t="s">
        <v>371</v>
      </c>
      <c r="F578" s="134" t="s">
        <v>105</v>
      </c>
      <c r="G578" s="134" t="s">
        <v>106</v>
      </c>
      <c r="H578" s="134" t="s">
        <v>4179</v>
      </c>
      <c r="I578" s="134" t="s">
        <v>3980</v>
      </c>
      <c r="J578" s="134" t="s">
        <v>4071</v>
      </c>
      <c r="K578" s="134" t="s">
        <v>3735</v>
      </c>
      <c r="L578" s="134" t="s">
        <v>4033</v>
      </c>
      <c r="M578" s="143" t="e">
        <f>VLOOKUP(B578,#REF!,8,FALSE)</f>
        <v>#REF!</v>
      </c>
      <c r="N578" s="135" t="e">
        <f>VLOOKUP(B578,#REF!,14,FALSE)</f>
        <v>#REF!</v>
      </c>
      <c r="O578" s="143" t="e">
        <f>VLOOKUP(B578,#REF!,9,FALSE)</f>
        <v>#REF!</v>
      </c>
      <c r="P578" s="143" t="str">
        <f t="shared" si="34"/>
        <v>-</v>
      </c>
      <c r="Q578" s="135" t="e">
        <f>VLOOKUP(C578,#REF!,14,FALSE)</f>
        <v>#REF!</v>
      </c>
      <c r="R578" s="143" t="e">
        <f>VLOOKUP(C578,#REF!,9,FALSE)</f>
        <v>#REF!</v>
      </c>
      <c r="S578" s="143" t="str">
        <f t="shared" si="35"/>
        <v>-</v>
      </c>
      <c r="T578" s="135" t="e">
        <f>VLOOKUP(C578,#REF!,15,FALSE)</f>
        <v>#REF!</v>
      </c>
      <c r="U578" s="143" t="e">
        <f>VLOOKUP(C578,#REF!,10,FALSE)</f>
        <v>#REF!</v>
      </c>
      <c r="V578" s="143" t="str">
        <f t="shared" si="33"/>
        <v>-</v>
      </c>
      <c r="W578" s="134" t="e">
        <f>VLOOKUP(C578,#REF!,54,FALSE)</f>
        <v>#REF!</v>
      </c>
      <c r="X578" s="134" t="e">
        <f>VLOOKUP(C578,#REF!,47,FALSE)</f>
        <v>#REF!</v>
      </c>
      <c r="Y578" s="134" t="str">
        <f t="shared" si="36"/>
        <v>-</v>
      </c>
    </row>
    <row r="579" spans="2:25" hidden="1">
      <c r="B579" s="134" t="s">
        <v>8785</v>
      </c>
      <c r="C579" s="134" t="s">
        <v>10928</v>
      </c>
      <c r="D579" s="134" t="s">
        <v>107</v>
      </c>
      <c r="E579" s="134" t="s">
        <v>371</v>
      </c>
      <c r="F579" s="134" t="s">
        <v>105</v>
      </c>
      <c r="G579" s="134" t="s">
        <v>106</v>
      </c>
      <c r="H579" s="134" t="s">
        <v>4179</v>
      </c>
      <c r="I579" s="134" t="s">
        <v>3980</v>
      </c>
      <c r="J579" s="134" t="s">
        <v>4076</v>
      </c>
      <c r="K579" s="134" t="s">
        <v>3735</v>
      </c>
      <c r="L579" s="134" t="s">
        <v>4033</v>
      </c>
      <c r="M579" s="143" t="e">
        <f>VLOOKUP(B579,#REF!,8,FALSE)</f>
        <v>#REF!</v>
      </c>
      <c r="N579" s="135" t="e">
        <f>VLOOKUP(B579,#REF!,14,FALSE)</f>
        <v>#REF!</v>
      </c>
      <c r="O579" s="143" t="e">
        <f>VLOOKUP(B579,#REF!,9,FALSE)</f>
        <v>#REF!</v>
      </c>
      <c r="P579" s="143" t="str">
        <f t="shared" si="34"/>
        <v>-</v>
      </c>
      <c r="Q579" s="135" t="e">
        <f>VLOOKUP(C579,#REF!,14,FALSE)</f>
        <v>#REF!</v>
      </c>
      <c r="R579" s="143" t="e">
        <f>VLOOKUP(C579,#REF!,9,FALSE)</f>
        <v>#REF!</v>
      </c>
      <c r="S579" s="143" t="str">
        <f t="shared" si="35"/>
        <v>-</v>
      </c>
      <c r="T579" s="135" t="e">
        <f>VLOOKUP(C579,#REF!,15,FALSE)</f>
        <v>#REF!</v>
      </c>
      <c r="U579" s="143" t="e">
        <f>VLOOKUP(C579,#REF!,10,FALSE)</f>
        <v>#REF!</v>
      </c>
      <c r="V579" s="143" t="str">
        <f t="shared" si="33"/>
        <v>-</v>
      </c>
      <c r="W579" s="134" t="e">
        <f>VLOOKUP(C579,#REF!,54,FALSE)</f>
        <v>#REF!</v>
      </c>
      <c r="X579" s="134" t="e">
        <f>VLOOKUP(C579,#REF!,47,FALSE)</f>
        <v>#REF!</v>
      </c>
      <c r="Y579" s="134" t="str">
        <f t="shared" si="36"/>
        <v>-</v>
      </c>
    </row>
    <row r="580" spans="2:25" hidden="1">
      <c r="B580" s="134" t="s">
        <v>8787</v>
      </c>
      <c r="C580" s="134" t="s">
        <v>10929</v>
      </c>
      <c r="D580" s="134" t="s">
        <v>107</v>
      </c>
      <c r="E580" s="134" t="s">
        <v>371</v>
      </c>
      <c r="F580" s="134" t="s">
        <v>105</v>
      </c>
      <c r="G580" s="134" t="s">
        <v>106</v>
      </c>
      <c r="H580" s="134" t="s">
        <v>4196</v>
      </c>
      <c r="I580" s="134" t="s">
        <v>3980</v>
      </c>
      <c r="J580" s="134" t="s">
        <v>4071</v>
      </c>
      <c r="K580" s="134" t="s">
        <v>3735</v>
      </c>
      <c r="L580" s="134" t="s">
        <v>3982</v>
      </c>
      <c r="M580" s="143" t="e">
        <f>VLOOKUP(B580,#REF!,8,FALSE)</f>
        <v>#REF!</v>
      </c>
      <c r="N580" s="135" t="e">
        <f>VLOOKUP(B580,#REF!,14,FALSE)</f>
        <v>#REF!</v>
      </c>
      <c r="O580" s="143" t="e">
        <f>VLOOKUP(B580,#REF!,9,FALSE)</f>
        <v>#REF!</v>
      </c>
      <c r="P580" s="143" t="str">
        <f t="shared" si="34"/>
        <v>-</v>
      </c>
      <c r="Q580" s="135" t="e">
        <f>VLOOKUP(C580,#REF!,14,FALSE)</f>
        <v>#REF!</v>
      </c>
      <c r="R580" s="143" t="e">
        <f>VLOOKUP(C580,#REF!,9,FALSE)</f>
        <v>#REF!</v>
      </c>
      <c r="S580" s="143" t="str">
        <f t="shared" si="35"/>
        <v>-</v>
      </c>
      <c r="T580" s="135" t="e">
        <f>VLOOKUP(C580,#REF!,15,FALSE)</f>
        <v>#REF!</v>
      </c>
      <c r="U580" s="143" t="e">
        <f>VLOOKUP(C580,#REF!,10,FALSE)</f>
        <v>#REF!</v>
      </c>
      <c r="V580" s="143" t="str">
        <f t="shared" si="33"/>
        <v>-</v>
      </c>
      <c r="W580" s="134" t="e">
        <f>VLOOKUP(C580,#REF!,54,FALSE)</f>
        <v>#REF!</v>
      </c>
      <c r="X580" s="134" t="e">
        <f>VLOOKUP(C580,#REF!,47,FALSE)</f>
        <v>#REF!</v>
      </c>
      <c r="Y580" s="134" t="str">
        <f t="shared" si="36"/>
        <v>-</v>
      </c>
    </row>
    <row r="581" spans="2:25" hidden="1">
      <c r="B581" s="134" t="s">
        <v>8789</v>
      </c>
      <c r="C581" s="134" t="s">
        <v>10930</v>
      </c>
      <c r="D581" s="134" t="s">
        <v>107</v>
      </c>
      <c r="E581" s="134" t="s">
        <v>371</v>
      </c>
      <c r="F581" s="134" t="s">
        <v>105</v>
      </c>
      <c r="G581" s="134" t="s">
        <v>106</v>
      </c>
      <c r="H581" s="134" t="s">
        <v>4196</v>
      </c>
      <c r="I581" s="134" t="s">
        <v>3980</v>
      </c>
      <c r="J581" s="134" t="s">
        <v>4076</v>
      </c>
      <c r="K581" s="134" t="s">
        <v>3735</v>
      </c>
      <c r="L581" s="134" t="s">
        <v>3982</v>
      </c>
      <c r="M581" s="143" t="e">
        <f>VLOOKUP(B581,#REF!,8,FALSE)</f>
        <v>#REF!</v>
      </c>
      <c r="N581" s="135" t="e">
        <f>VLOOKUP(B581,#REF!,14,FALSE)</f>
        <v>#REF!</v>
      </c>
      <c r="O581" s="143" t="e">
        <f>VLOOKUP(B581,#REF!,9,FALSE)</f>
        <v>#REF!</v>
      </c>
      <c r="P581" s="143" t="str">
        <f t="shared" si="34"/>
        <v>-</v>
      </c>
      <c r="Q581" s="135" t="e">
        <f>VLOOKUP(C581,#REF!,14,FALSE)</f>
        <v>#REF!</v>
      </c>
      <c r="R581" s="143" t="e">
        <f>VLOOKUP(C581,#REF!,9,FALSE)</f>
        <v>#REF!</v>
      </c>
      <c r="S581" s="143" t="str">
        <f t="shared" si="35"/>
        <v>-</v>
      </c>
      <c r="T581" s="135" t="e">
        <f>VLOOKUP(C581,#REF!,15,FALSE)</f>
        <v>#REF!</v>
      </c>
      <c r="U581" s="143" t="e">
        <f>VLOOKUP(C581,#REF!,10,FALSE)</f>
        <v>#REF!</v>
      </c>
      <c r="V581" s="143" t="str">
        <f t="shared" ref="V581:V644" si="37">IFERROR(U581/R581,"-")</f>
        <v>-</v>
      </c>
      <c r="W581" s="134" t="e">
        <f>VLOOKUP(C581,#REF!,54,FALSE)</f>
        <v>#REF!</v>
      </c>
      <c r="X581" s="134" t="e">
        <f>VLOOKUP(C581,#REF!,47,FALSE)</f>
        <v>#REF!</v>
      </c>
      <c r="Y581" s="134" t="str">
        <f t="shared" si="36"/>
        <v>-</v>
      </c>
    </row>
    <row r="582" spans="2:25" hidden="1">
      <c r="B582" s="134" t="s">
        <v>8791</v>
      </c>
      <c r="C582" s="134" t="s">
        <v>10931</v>
      </c>
      <c r="D582" s="134" t="s">
        <v>107</v>
      </c>
      <c r="E582" s="134" t="s">
        <v>371</v>
      </c>
      <c r="F582" s="134" t="s">
        <v>105</v>
      </c>
      <c r="G582" s="134" t="s">
        <v>106</v>
      </c>
      <c r="H582" s="134" t="s">
        <v>4196</v>
      </c>
      <c r="I582" s="134" t="s">
        <v>3980</v>
      </c>
      <c r="J582" s="134" t="s">
        <v>4071</v>
      </c>
      <c r="K582" s="134" t="s">
        <v>3735</v>
      </c>
      <c r="L582" s="134" t="s">
        <v>4033</v>
      </c>
      <c r="M582" s="143" t="e">
        <f>VLOOKUP(B582,#REF!,8,FALSE)</f>
        <v>#REF!</v>
      </c>
      <c r="N582" s="135" t="e">
        <f>VLOOKUP(B582,#REF!,14,FALSE)</f>
        <v>#REF!</v>
      </c>
      <c r="O582" s="143" t="e">
        <f>VLOOKUP(B582,#REF!,9,FALSE)</f>
        <v>#REF!</v>
      </c>
      <c r="P582" s="143" t="str">
        <f t="shared" ref="P582:P645" si="38">IFERROR(O582/M582,"-")</f>
        <v>-</v>
      </c>
      <c r="Q582" s="135" t="e">
        <f>VLOOKUP(C582,#REF!,14,FALSE)</f>
        <v>#REF!</v>
      </c>
      <c r="R582" s="143" t="e">
        <f>VLOOKUP(C582,#REF!,9,FALSE)</f>
        <v>#REF!</v>
      </c>
      <c r="S582" s="143" t="str">
        <f t="shared" ref="S582:S645" si="39">IFERROR(R582/O582,"-")</f>
        <v>-</v>
      </c>
      <c r="T582" s="135" t="e">
        <f>VLOOKUP(C582,#REF!,15,FALSE)</f>
        <v>#REF!</v>
      </c>
      <c r="U582" s="143" t="e">
        <f>VLOOKUP(C582,#REF!,10,FALSE)</f>
        <v>#REF!</v>
      </c>
      <c r="V582" s="143" t="str">
        <f t="shared" si="37"/>
        <v>-</v>
      </c>
      <c r="W582" s="134" t="e">
        <f>VLOOKUP(C582,#REF!,54,FALSE)</f>
        <v>#REF!</v>
      </c>
      <c r="X582" s="134" t="e">
        <f>VLOOKUP(C582,#REF!,47,FALSE)</f>
        <v>#REF!</v>
      </c>
      <c r="Y582" s="134" t="str">
        <f t="shared" ref="Y582:Y645" si="40">IFERROR(X582/U582,"-")</f>
        <v>-</v>
      </c>
    </row>
    <row r="583" spans="2:25" hidden="1">
      <c r="B583" s="134" t="s">
        <v>8793</v>
      </c>
      <c r="C583" s="134" t="s">
        <v>10932</v>
      </c>
      <c r="D583" s="134" t="s">
        <v>107</v>
      </c>
      <c r="E583" s="134" t="s">
        <v>371</v>
      </c>
      <c r="F583" s="134" t="s">
        <v>105</v>
      </c>
      <c r="G583" s="134" t="s">
        <v>106</v>
      </c>
      <c r="H583" s="134" t="s">
        <v>4196</v>
      </c>
      <c r="I583" s="134" t="s">
        <v>3980</v>
      </c>
      <c r="J583" s="134" t="s">
        <v>4076</v>
      </c>
      <c r="K583" s="134" t="s">
        <v>3735</v>
      </c>
      <c r="L583" s="134" t="s">
        <v>4033</v>
      </c>
      <c r="M583" s="143" t="e">
        <f>VLOOKUP(B583,#REF!,8,FALSE)</f>
        <v>#REF!</v>
      </c>
      <c r="N583" s="135" t="e">
        <f>VLOOKUP(B583,#REF!,14,FALSE)</f>
        <v>#REF!</v>
      </c>
      <c r="O583" s="143" t="e">
        <f>VLOOKUP(B583,#REF!,9,FALSE)</f>
        <v>#REF!</v>
      </c>
      <c r="P583" s="143" t="str">
        <f t="shared" si="38"/>
        <v>-</v>
      </c>
      <c r="Q583" s="135" t="e">
        <f>VLOOKUP(C583,#REF!,14,FALSE)</f>
        <v>#REF!</v>
      </c>
      <c r="R583" s="143" t="e">
        <f>VLOOKUP(C583,#REF!,9,FALSE)</f>
        <v>#REF!</v>
      </c>
      <c r="S583" s="143" t="str">
        <f t="shared" si="39"/>
        <v>-</v>
      </c>
      <c r="T583" s="135" t="e">
        <f>VLOOKUP(C583,#REF!,15,FALSE)</f>
        <v>#REF!</v>
      </c>
      <c r="U583" s="143" t="e">
        <f>VLOOKUP(C583,#REF!,10,FALSE)</f>
        <v>#REF!</v>
      </c>
      <c r="V583" s="143" t="str">
        <f t="shared" si="37"/>
        <v>-</v>
      </c>
      <c r="W583" s="134" t="e">
        <f>VLOOKUP(C583,#REF!,54,FALSE)</f>
        <v>#REF!</v>
      </c>
      <c r="X583" s="134" t="e">
        <f>VLOOKUP(C583,#REF!,47,FALSE)</f>
        <v>#REF!</v>
      </c>
      <c r="Y583" s="134" t="str">
        <f t="shared" si="40"/>
        <v>-</v>
      </c>
    </row>
    <row r="584" spans="2:25" hidden="1">
      <c r="B584" s="134" t="s">
        <v>8795</v>
      </c>
      <c r="C584" s="134" t="s">
        <v>10933</v>
      </c>
      <c r="D584" s="134" t="s">
        <v>109</v>
      </c>
      <c r="E584" s="134" t="s">
        <v>371</v>
      </c>
      <c r="F584" s="134" t="s">
        <v>105</v>
      </c>
      <c r="G584" s="134" t="s">
        <v>106</v>
      </c>
      <c r="H584" s="134" t="s">
        <v>3979</v>
      </c>
      <c r="I584" s="134" t="s">
        <v>3980</v>
      </c>
      <c r="J584" s="134" t="s">
        <v>4213</v>
      </c>
      <c r="K584" s="134" t="s">
        <v>3735</v>
      </c>
      <c r="L584" s="134" t="s">
        <v>3982</v>
      </c>
      <c r="M584" s="143" t="e">
        <f>VLOOKUP(B584,#REF!,8,FALSE)</f>
        <v>#REF!</v>
      </c>
      <c r="N584" s="135" t="e">
        <f>VLOOKUP(B584,#REF!,14,FALSE)</f>
        <v>#REF!</v>
      </c>
      <c r="O584" s="143" t="e">
        <f>VLOOKUP(B584,#REF!,9,FALSE)</f>
        <v>#REF!</v>
      </c>
      <c r="P584" s="143" t="str">
        <f t="shared" si="38"/>
        <v>-</v>
      </c>
      <c r="Q584" s="135" t="e">
        <f>VLOOKUP(C584,#REF!,14,FALSE)</f>
        <v>#REF!</v>
      </c>
      <c r="R584" s="143" t="e">
        <f>VLOOKUP(C584,#REF!,9,FALSE)</f>
        <v>#REF!</v>
      </c>
      <c r="S584" s="143" t="str">
        <f t="shared" si="39"/>
        <v>-</v>
      </c>
      <c r="T584" s="135" t="e">
        <f>VLOOKUP(C584,#REF!,15,FALSE)</f>
        <v>#REF!</v>
      </c>
      <c r="U584" s="143" t="e">
        <f>VLOOKUP(C584,#REF!,10,FALSE)</f>
        <v>#REF!</v>
      </c>
      <c r="V584" s="143" t="str">
        <f t="shared" si="37"/>
        <v>-</v>
      </c>
      <c r="W584" s="134" t="e">
        <f>VLOOKUP(C584,#REF!,54,FALSE)</f>
        <v>#REF!</v>
      </c>
      <c r="X584" s="134" t="e">
        <f>VLOOKUP(C584,#REF!,47,FALSE)</f>
        <v>#REF!</v>
      </c>
      <c r="Y584" s="134" t="str">
        <f t="shared" si="40"/>
        <v>-</v>
      </c>
    </row>
    <row r="585" spans="2:25" hidden="1">
      <c r="B585" s="134" t="s">
        <v>8797</v>
      </c>
      <c r="C585" s="134" t="s">
        <v>10934</v>
      </c>
      <c r="D585" s="134" t="s">
        <v>109</v>
      </c>
      <c r="E585" s="134" t="s">
        <v>371</v>
      </c>
      <c r="F585" s="134" t="s">
        <v>105</v>
      </c>
      <c r="G585" s="134" t="s">
        <v>106</v>
      </c>
      <c r="H585" s="134" t="s">
        <v>3979</v>
      </c>
      <c r="I585" s="134" t="s">
        <v>3980</v>
      </c>
      <c r="J585" s="134" t="s">
        <v>4071</v>
      </c>
      <c r="K585" s="134" t="s">
        <v>3735</v>
      </c>
      <c r="L585" s="134" t="s">
        <v>3982</v>
      </c>
      <c r="M585" s="143" t="e">
        <f>VLOOKUP(B585,#REF!,8,FALSE)</f>
        <v>#REF!</v>
      </c>
      <c r="N585" s="135" t="e">
        <f>VLOOKUP(B585,#REF!,14,FALSE)</f>
        <v>#REF!</v>
      </c>
      <c r="O585" s="143" t="e">
        <f>VLOOKUP(B585,#REF!,9,FALSE)</f>
        <v>#REF!</v>
      </c>
      <c r="P585" s="143" t="str">
        <f t="shared" si="38"/>
        <v>-</v>
      </c>
      <c r="Q585" s="135" t="e">
        <f>VLOOKUP(C585,#REF!,14,FALSE)</f>
        <v>#REF!</v>
      </c>
      <c r="R585" s="143" t="e">
        <f>VLOOKUP(C585,#REF!,9,FALSE)</f>
        <v>#REF!</v>
      </c>
      <c r="S585" s="143" t="str">
        <f t="shared" si="39"/>
        <v>-</v>
      </c>
      <c r="T585" s="135" t="e">
        <f>VLOOKUP(C585,#REF!,15,FALSE)</f>
        <v>#REF!</v>
      </c>
      <c r="U585" s="143" t="e">
        <f>VLOOKUP(C585,#REF!,10,FALSE)</f>
        <v>#REF!</v>
      </c>
      <c r="V585" s="143" t="str">
        <f t="shared" si="37"/>
        <v>-</v>
      </c>
      <c r="W585" s="134" t="e">
        <f>VLOOKUP(C585,#REF!,54,FALSE)</f>
        <v>#REF!</v>
      </c>
      <c r="X585" s="134" t="e">
        <f>VLOOKUP(C585,#REF!,47,FALSE)</f>
        <v>#REF!</v>
      </c>
      <c r="Y585" s="134" t="str">
        <f t="shared" si="40"/>
        <v>-</v>
      </c>
    </row>
    <row r="586" spans="2:25" hidden="1">
      <c r="B586" s="134" t="s">
        <v>8799</v>
      </c>
      <c r="C586" s="134" t="s">
        <v>10935</v>
      </c>
      <c r="D586" s="134" t="s">
        <v>109</v>
      </c>
      <c r="E586" s="134" t="s">
        <v>371</v>
      </c>
      <c r="F586" s="134" t="s">
        <v>105</v>
      </c>
      <c r="G586" s="134" t="s">
        <v>106</v>
      </c>
      <c r="H586" s="134" t="s">
        <v>3979</v>
      </c>
      <c r="I586" s="134" t="s">
        <v>3980</v>
      </c>
      <c r="J586" s="134" t="s">
        <v>4076</v>
      </c>
      <c r="K586" s="134" t="s">
        <v>3735</v>
      </c>
      <c r="L586" s="134" t="s">
        <v>3982</v>
      </c>
      <c r="M586" s="143" t="e">
        <f>VLOOKUP(B586,#REF!,8,FALSE)</f>
        <v>#REF!</v>
      </c>
      <c r="N586" s="135" t="e">
        <f>VLOOKUP(B586,#REF!,14,FALSE)</f>
        <v>#REF!</v>
      </c>
      <c r="O586" s="143" t="e">
        <f>VLOOKUP(B586,#REF!,9,FALSE)</f>
        <v>#REF!</v>
      </c>
      <c r="P586" s="143" t="str">
        <f t="shared" si="38"/>
        <v>-</v>
      </c>
      <c r="Q586" s="135" t="e">
        <f>VLOOKUP(C586,#REF!,14,FALSE)</f>
        <v>#REF!</v>
      </c>
      <c r="R586" s="143" t="e">
        <f>VLOOKUP(C586,#REF!,9,FALSE)</f>
        <v>#REF!</v>
      </c>
      <c r="S586" s="143" t="str">
        <f t="shared" si="39"/>
        <v>-</v>
      </c>
      <c r="T586" s="135" t="e">
        <f>VLOOKUP(C586,#REF!,15,FALSE)</f>
        <v>#REF!</v>
      </c>
      <c r="U586" s="143" t="e">
        <f>VLOOKUP(C586,#REF!,10,FALSE)</f>
        <v>#REF!</v>
      </c>
      <c r="V586" s="143" t="str">
        <f t="shared" si="37"/>
        <v>-</v>
      </c>
      <c r="W586" s="134" t="e">
        <f>VLOOKUP(C586,#REF!,54,FALSE)</f>
        <v>#REF!</v>
      </c>
      <c r="X586" s="134" t="e">
        <f>VLOOKUP(C586,#REF!,47,FALSE)</f>
        <v>#REF!</v>
      </c>
      <c r="Y586" s="134" t="str">
        <f t="shared" si="40"/>
        <v>-</v>
      </c>
    </row>
    <row r="587" spans="2:25" hidden="1">
      <c r="B587" s="134" t="s">
        <v>8801</v>
      </c>
      <c r="C587" s="134" t="s">
        <v>24</v>
      </c>
      <c r="D587" s="134" t="s">
        <v>109</v>
      </c>
      <c r="E587" s="134" t="s">
        <v>371</v>
      </c>
      <c r="F587" s="134" t="s">
        <v>105</v>
      </c>
      <c r="G587" s="134" t="s">
        <v>106</v>
      </c>
      <c r="H587" s="134" t="s">
        <v>3979</v>
      </c>
      <c r="I587" s="134" t="s">
        <v>3980</v>
      </c>
      <c r="J587" s="134" t="s">
        <v>4226</v>
      </c>
      <c r="K587" s="134" t="s">
        <v>3735</v>
      </c>
      <c r="L587" s="134" t="s">
        <v>3982</v>
      </c>
      <c r="M587" s="143" t="e">
        <f>VLOOKUP(B587,#REF!,8,FALSE)</f>
        <v>#REF!</v>
      </c>
      <c r="N587" s="135" t="e">
        <f>VLOOKUP(B587,#REF!,14,FALSE)</f>
        <v>#REF!</v>
      </c>
      <c r="O587" s="143" t="e">
        <f>VLOOKUP(B587,#REF!,9,FALSE)</f>
        <v>#REF!</v>
      </c>
      <c r="P587" s="143" t="str">
        <f t="shared" si="38"/>
        <v>-</v>
      </c>
      <c r="Q587" s="135" t="e">
        <f>VLOOKUP(C587,#REF!,14,FALSE)</f>
        <v>#REF!</v>
      </c>
      <c r="R587" s="143" t="e">
        <f>VLOOKUP(C587,#REF!,9,FALSE)</f>
        <v>#REF!</v>
      </c>
      <c r="S587" s="143" t="str">
        <f t="shared" si="39"/>
        <v>-</v>
      </c>
      <c r="T587" s="135" t="e">
        <f>VLOOKUP(C587,#REF!,15,FALSE)</f>
        <v>#REF!</v>
      </c>
      <c r="U587" s="143" t="e">
        <f>VLOOKUP(C587,#REF!,10,FALSE)</f>
        <v>#REF!</v>
      </c>
      <c r="V587" s="143" t="str">
        <f t="shared" si="37"/>
        <v>-</v>
      </c>
      <c r="W587" s="134" t="e">
        <f>VLOOKUP(C587,#REF!,54,FALSE)</f>
        <v>#REF!</v>
      </c>
      <c r="X587" s="134" t="e">
        <f>VLOOKUP(C587,#REF!,47,FALSE)</f>
        <v>#REF!</v>
      </c>
      <c r="Y587" s="134" t="str">
        <f t="shared" si="40"/>
        <v>-</v>
      </c>
    </row>
    <row r="588" spans="2:25" hidden="1">
      <c r="B588" s="134" t="s">
        <v>8803</v>
      </c>
      <c r="C588" s="134" t="s">
        <v>24</v>
      </c>
      <c r="D588" s="134" t="s">
        <v>109</v>
      </c>
      <c r="E588" s="134" t="s">
        <v>371</v>
      </c>
      <c r="F588" s="134" t="s">
        <v>105</v>
      </c>
      <c r="G588" s="134" t="s">
        <v>106</v>
      </c>
      <c r="H588" s="134" t="s">
        <v>3979</v>
      </c>
      <c r="I588" s="134" t="s">
        <v>3980</v>
      </c>
      <c r="J588" s="134" t="s">
        <v>4231</v>
      </c>
      <c r="K588" s="134" t="s">
        <v>3735</v>
      </c>
      <c r="L588" s="134" t="s">
        <v>3982</v>
      </c>
      <c r="M588" s="143" t="e">
        <f>VLOOKUP(B588,#REF!,8,FALSE)</f>
        <v>#REF!</v>
      </c>
      <c r="N588" s="135" t="e">
        <f>VLOOKUP(B588,#REF!,14,FALSE)</f>
        <v>#REF!</v>
      </c>
      <c r="O588" s="143" t="e">
        <f>VLOOKUP(B588,#REF!,9,FALSE)</f>
        <v>#REF!</v>
      </c>
      <c r="P588" s="143" t="str">
        <f t="shared" si="38"/>
        <v>-</v>
      </c>
      <c r="Q588" s="135" t="e">
        <f>VLOOKUP(C588,#REF!,14,FALSE)</f>
        <v>#REF!</v>
      </c>
      <c r="R588" s="143" t="e">
        <f>VLOOKUP(C588,#REF!,9,FALSE)</f>
        <v>#REF!</v>
      </c>
      <c r="S588" s="143" t="str">
        <f t="shared" si="39"/>
        <v>-</v>
      </c>
      <c r="T588" s="135" t="e">
        <f>VLOOKUP(C588,#REF!,15,FALSE)</f>
        <v>#REF!</v>
      </c>
      <c r="U588" s="143" t="e">
        <f>VLOOKUP(C588,#REF!,10,FALSE)</f>
        <v>#REF!</v>
      </c>
      <c r="V588" s="143" t="str">
        <f t="shared" si="37"/>
        <v>-</v>
      </c>
      <c r="W588" s="134" t="e">
        <f>VLOOKUP(C588,#REF!,54,FALSE)</f>
        <v>#REF!</v>
      </c>
      <c r="X588" s="134" t="e">
        <f>VLOOKUP(C588,#REF!,47,FALSE)</f>
        <v>#REF!</v>
      </c>
      <c r="Y588" s="134" t="str">
        <f t="shared" si="40"/>
        <v>-</v>
      </c>
    </row>
    <row r="589" spans="2:25" hidden="1">
      <c r="B589" s="134" t="s">
        <v>8805</v>
      </c>
      <c r="C589" s="134" t="s">
        <v>24</v>
      </c>
      <c r="D589" s="134" t="s">
        <v>109</v>
      </c>
      <c r="E589" s="134" t="s">
        <v>371</v>
      </c>
      <c r="F589" s="134" t="s">
        <v>105</v>
      </c>
      <c r="G589" s="134" t="s">
        <v>106</v>
      </c>
      <c r="H589" s="134" t="s">
        <v>3979</v>
      </c>
      <c r="I589" s="134" t="s">
        <v>3980</v>
      </c>
      <c r="J589" s="134" t="s">
        <v>4236</v>
      </c>
      <c r="K589" s="134" t="s">
        <v>3735</v>
      </c>
      <c r="L589" s="134" t="s">
        <v>3982</v>
      </c>
      <c r="M589" s="143" t="e">
        <f>VLOOKUP(B589,#REF!,8,FALSE)</f>
        <v>#REF!</v>
      </c>
      <c r="N589" s="135" t="e">
        <f>VLOOKUP(B589,#REF!,14,FALSE)</f>
        <v>#REF!</v>
      </c>
      <c r="O589" s="143" t="e">
        <f>VLOOKUP(B589,#REF!,9,FALSE)</f>
        <v>#REF!</v>
      </c>
      <c r="P589" s="143" t="str">
        <f t="shared" si="38"/>
        <v>-</v>
      </c>
      <c r="Q589" s="135" t="e">
        <f>VLOOKUP(C589,#REF!,14,FALSE)</f>
        <v>#REF!</v>
      </c>
      <c r="R589" s="143" t="e">
        <f>VLOOKUP(C589,#REF!,9,FALSE)</f>
        <v>#REF!</v>
      </c>
      <c r="S589" s="143" t="str">
        <f t="shared" si="39"/>
        <v>-</v>
      </c>
      <c r="T589" s="135" t="e">
        <f>VLOOKUP(C589,#REF!,15,FALSE)</f>
        <v>#REF!</v>
      </c>
      <c r="U589" s="143" t="e">
        <f>VLOOKUP(C589,#REF!,10,FALSE)</f>
        <v>#REF!</v>
      </c>
      <c r="V589" s="143" t="str">
        <f t="shared" si="37"/>
        <v>-</v>
      </c>
      <c r="W589" s="134" t="e">
        <f>VLOOKUP(C589,#REF!,54,FALSE)</f>
        <v>#REF!</v>
      </c>
      <c r="X589" s="134" t="e">
        <f>VLOOKUP(C589,#REF!,47,FALSE)</f>
        <v>#REF!</v>
      </c>
      <c r="Y589" s="134" t="str">
        <f t="shared" si="40"/>
        <v>-</v>
      </c>
    </row>
    <row r="590" spans="2:25" hidden="1">
      <c r="B590" s="134" t="s">
        <v>8807</v>
      </c>
      <c r="C590" s="134" t="s">
        <v>24</v>
      </c>
      <c r="D590" s="134" t="s">
        <v>109</v>
      </c>
      <c r="E590" s="134" t="s">
        <v>371</v>
      </c>
      <c r="F590" s="134" t="s">
        <v>105</v>
      </c>
      <c r="G590" s="134" t="s">
        <v>106</v>
      </c>
      <c r="H590" s="134" t="s">
        <v>3979</v>
      </c>
      <c r="I590" s="134" t="s">
        <v>3980</v>
      </c>
      <c r="J590" s="134" t="s">
        <v>4241</v>
      </c>
      <c r="K590" s="134" t="s">
        <v>3735</v>
      </c>
      <c r="L590" s="134" t="s">
        <v>3982</v>
      </c>
      <c r="M590" s="143" t="e">
        <f>VLOOKUP(B590,#REF!,8,FALSE)</f>
        <v>#REF!</v>
      </c>
      <c r="N590" s="135" t="e">
        <f>VLOOKUP(B590,#REF!,14,FALSE)</f>
        <v>#REF!</v>
      </c>
      <c r="O590" s="143" t="e">
        <f>VLOOKUP(B590,#REF!,9,FALSE)</f>
        <v>#REF!</v>
      </c>
      <c r="P590" s="143" t="str">
        <f t="shared" si="38"/>
        <v>-</v>
      </c>
      <c r="Q590" s="135" t="e">
        <f>VLOOKUP(C590,#REF!,14,FALSE)</f>
        <v>#REF!</v>
      </c>
      <c r="R590" s="143" t="e">
        <f>VLOOKUP(C590,#REF!,9,FALSE)</f>
        <v>#REF!</v>
      </c>
      <c r="S590" s="143" t="str">
        <f t="shared" si="39"/>
        <v>-</v>
      </c>
      <c r="T590" s="135" t="e">
        <f>VLOOKUP(C590,#REF!,15,FALSE)</f>
        <v>#REF!</v>
      </c>
      <c r="U590" s="143" t="e">
        <f>VLOOKUP(C590,#REF!,10,FALSE)</f>
        <v>#REF!</v>
      </c>
      <c r="V590" s="143" t="str">
        <f t="shared" si="37"/>
        <v>-</v>
      </c>
      <c r="W590" s="134" t="e">
        <f>VLOOKUP(C590,#REF!,54,FALSE)</f>
        <v>#REF!</v>
      </c>
      <c r="X590" s="134" t="e">
        <f>VLOOKUP(C590,#REF!,47,FALSE)</f>
        <v>#REF!</v>
      </c>
      <c r="Y590" s="134" t="str">
        <f t="shared" si="40"/>
        <v>-</v>
      </c>
    </row>
    <row r="591" spans="2:25" hidden="1">
      <c r="B591" s="134" t="s">
        <v>8809</v>
      </c>
      <c r="C591" s="134" t="s">
        <v>24</v>
      </c>
      <c r="D591" s="134" t="s">
        <v>109</v>
      </c>
      <c r="E591" s="134" t="s">
        <v>371</v>
      </c>
      <c r="F591" s="134" t="s">
        <v>105</v>
      </c>
      <c r="G591" s="134" t="s">
        <v>106</v>
      </c>
      <c r="H591" s="134" t="s">
        <v>3979</v>
      </c>
      <c r="I591" s="134" t="s">
        <v>3980</v>
      </c>
      <c r="J591" s="134" t="s">
        <v>4246</v>
      </c>
      <c r="K591" s="134" t="s">
        <v>3735</v>
      </c>
      <c r="L591" s="134" t="s">
        <v>3982</v>
      </c>
      <c r="M591" s="143" t="e">
        <f>VLOOKUP(B591,#REF!,8,FALSE)</f>
        <v>#REF!</v>
      </c>
      <c r="N591" s="135" t="e">
        <f>VLOOKUP(B591,#REF!,14,FALSE)</f>
        <v>#REF!</v>
      </c>
      <c r="O591" s="143" t="e">
        <f>VLOOKUP(B591,#REF!,9,FALSE)</f>
        <v>#REF!</v>
      </c>
      <c r="P591" s="143" t="str">
        <f t="shared" si="38"/>
        <v>-</v>
      </c>
      <c r="Q591" s="135" t="e">
        <f>VLOOKUP(C591,#REF!,14,FALSE)</f>
        <v>#REF!</v>
      </c>
      <c r="R591" s="143" t="e">
        <f>VLOOKUP(C591,#REF!,9,FALSE)</f>
        <v>#REF!</v>
      </c>
      <c r="S591" s="143" t="str">
        <f t="shared" si="39"/>
        <v>-</v>
      </c>
      <c r="T591" s="135" t="e">
        <f>VLOOKUP(C591,#REF!,15,FALSE)</f>
        <v>#REF!</v>
      </c>
      <c r="U591" s="143" t="e">
        <f>VLOOKUP(C591,#REF!,10,FALSE)</f>
        <v>#REF!</v>
      </c>
      <c r="V591" s="143" t="str">
        <f t="shared" si="37"/>
        <v>-</v>
      </c>
      <c r="W591" s="134" t="e">
        <f>VLOOKUP(C591,#REF!,54,FALSE)</f>
        <v>#REF!</v>
      </c>
      <c r="X591" s="134" t="e">
        <f>VLOOKUP(C591,#REF!,47,FALSE)</f>
        <v>#REF!</v>
      </c>
      <c r="Y591" s="134" t="str">
        <f t="shared" si="40"/>
        <v>-</v>
      </c>
    </row>
    <row r="592" spans="2:25" hidden="1">
      <c r="C592" s="134" t="s">
        <v>22023</v>
      </c>
      <c r="D592" s="134" t="s">
        <v>109</v>
      </c>
      <c r="E592" s="134" t="s">
        <v>371</v>
      </c>
      <c r="F592" s="134" t="s">
        <v>105</v>
      </c>
      <c r="G592" s="134" t="s">
        <v>106</v>
      </c>
      <c r="H592" s="134" t="s">
        <v>22100</v>
      </c>
      <c r="I592" s="134" t="s">
        <v>3980</v>
      </c>
      <c r="J592" s="134" t="s">
        <v>21934</v>
      </c>
      <c r="K592" s="134" t="s">
        <v>3735</v>
      </c>
      <c r="L592" s="134" t="s">
        <v>3982</v>
      </c>
      <c r="M592" s="143" t="e">
        <f>VLOOKUP(B592,#REF!,8,FALSE)</f>
        <v>#REF!</v>
      </c>
      <c r="N592" s="135" t="e">
        <f>VLOOKUP(B592,#REF!,14,FALSE)</f>
        <v>#REF!</v>
      </c>
      <c r="O592" s="143" t="e">
        <f>VLOOKUP(B592,#REF!,9,FALSE)</f>
        <v>#REF!</v>
      </c>
      <c r="P592" s="143" t="str">
        <f t="shared" si="38"/>
        <v>-</v>
      </c>
      <c r="Q592" s="135" t="e">
        <f>VLOOKUP(C592,#REF!,14,FALSE)</f>
        <v>#REF!</v>
      </c>
      <c r="R592" s="143" t="e">
        <f>VLOOKUP(C592,#REF!,9,FALSE)</f>
        <v>#REF!</v>
      </c>
      <c r="S592" s="143" t="str">
        <f t="shared" si="39"/>
        <v>-</v>
      </c>
      <c r="T592" s="135" t="e">
        <f>VLOOKUP(C592,#REF!,15,FALSE)</f>
        <v>#REF!</v>
      </c>
      <c r="U592" s="143" t="e">
        <f>VLOOKUP(C592,#REF!,10,FALSE)</f>
        <v>#REF!</v>
      </c>
      <c r="V592" s="143" t="str">
        <f t="shared" si="37"/>
        <v>-</v>
      </c>
      <c r="W592" s="134" t="e">
        <f>VLOOKUP(C592,#REF!,54,FALSE)</f>
        <v>#REF!</v>
      </c>
      <c r="X592" s="134" t="e">
        <f>VLOOKUP(C592,#REF!,47,FALSE)</f>
        <v>#REF!</v>
      </c>
      <c r="Y592" s="134" t="str">
        <f t="shared" si="40"/>
        <v>-</v>
      </c>
    </row>
    <row r="593" spans="2:25" hidden="1">
      <c r="C593" s="134" t="s">
        <v>22024</v>
      </c>
      <c r="D593" s="134" t="s">
        <v>109</v>
      </c>
      <c r="E593" s="134" t="s">
        <v>371</v>
      </c>
      <c r="F593" s="134" t="s">
        <v>105</v>
      </c>
      <c r="G593" s="134" t="s">
        <v>106</v>
      </c>
      <c r="H593" s="134" t="s">
        <v>22100</v>
      </c>
      <c r="I593" s="134" t="s">
        <v>3980</v>
      </c>
      <c r="J593" s="134" t="s">
        <v>21935</v>
      </c>
      <c r="K593" s="134" t="s">
        <v>3735</v>
      </c>
      <c r="L593" s="134" t="s">
        <v>3982</v>
      </c>
      <c r="M593" s="143" t="e">
        <f>VLOOKUP(B593,#REF!,8,FALSE)</f>
        <v>#REF!</v>
      </c>
      <c r="N593" s="135" t="e">
        <f>VLOOKUP(B593,#REF!,14,FALSE)</f>
        <v>#REF!</v>
      </c>
      <c r="O593" s="143" t="e">
        <f>VLOOKUP(B593,#REF!,9,FALSE)</f>
        <v>#REF!</v>
      </c>
      <c r="P593" s="143" t="str">
        <f t="shared" si="38"/>
        <v>-</v>
      </c>
      <c r="Q593" s="135" t="e">
        <f>VLOOKUP(C593,#REF!,14,FALSE)</f>
        <v>#REF!</v>
      </c>
      <c r="R593" s="143" t="e">
        <f>VLOOKUP(C593,#REF!,9,FALSE)</f>
        <v>#REF!</v>
      </c>
      <c r="S593" s="143" t="str">
        <f t="shared" si="39"/>
        <v>-</v>
      </c>
      <c r="T593" s="135" t="e">
        <f>VLOOKUP(C593,#REF!,15,FALSE)</f>
        <v>#REF!</v>
      </c>
      <c r="U593" s="143" t="e">
        <f>VLOOKUP(C593,#REF!,10,FALSE)</f>
        <v>#REF!</v>
      </c>
      <c r="V593" s="143" t="str">
        <f t="shared" si="37"/>
        <v>-</v>
      </c>
      <c r="W593" s="134" t="e">
        <f>VLOOKUP(C593,#REF!,54,FALSE)</f>
        <v>#REF!</v>
      </c>
      <c r="X593" s="134" t="e">
        <f>VLOOKUP(C593,#REF!,47,FALSE)</f>
        <v>#REF!</v>
      </c>
      <c r="Y593" s="134" t="str">
        <f t="shared" si="40"/>
        <v>-</v>
      </c>
    </row>
    <row r="594" spans="2:25" hidden="1">
      <c r="C594" s="134" t="s">
        <v>22025</v>
      </c>
      <c r="D594" s="134" t="s">
        <v>109</v>
      </c>
      <c r="E594" s="134" t="s">
        <v>371</v>
      </c>
      <c r="F594" s="134" t="s">
        <v>105</v>
      </c>
      <c r="G594" s="134" t="s">
        <v>106</v>
      </c>
      <c r="H594" s="134" t="s">
        <v>22100</v>
      </c>
      <c r="I594" s="134" t="s">
        <v>3980</v>
      </c>
      <c r="J594" s="134" t="s">
        <v>21936</v>
      </c>
      <c r="K594" s="134" t="s">
        <v>3735</v>
      </c>
      <c r="L594" s="134" t="s">
        <v>3982</v>
      </c>
      <c r="M594" s="143" t="e">
        <f>VLOOKUP(B594,#REF!,8,FALSE)</f>
        <v>#REF!</v>
      </c>
      <c r="N594" s="135" t="e">
        <f>VLOOKUP(B594,#REF!,14,FALSE)</f>
        <v>#REF!</v>
      </c>
      <c r="O594" s="143" t="e">
        <f>VLOOKUP(B594,#REF!,9,FALSE)</f>
        <v>#REF!</v>
      </c>
      <c r="P594" s="143" t="str">
        <f t="shared" si="38"/>
        <v>-</v>
      </c>
      <c r="Q594" s="135" t="e">
        <f>VLOOKUP(C594,#REF!,14,FALSE)</f>
        <v>#REF!</v>
      </c>
      <c r="R594" s="143" t="e">
        <f>VLOOKUP(C594,#REF!,9,FALSE)</f>
        <v>#REF!</v>
      </c>
      <c r="S594" s="143" t="str">
        <f t="shared" si="39"/>
        <v>-</v>
      </c>
      <c r="T594" s="135" t="e">
        <f>VLOOKUP(C594,#REF!,15,FALSE)</f>
        <v>#REF!</v>
      </c>
      <c r="U594" s="143" t="e">
        <f>VLOOKUP(C594,#REF!,10,FALSE)</f>
        <v>#REF!</v>
      </c>
      <c r="V594" s="143" t="str">
        <f t="shared" si="37"/>
        <v>-</v>
      </c>
      <c r="W594" s="134" t="e">
        <f>VLOOKUP(C594,#REF!,54,FALSE)</f>
        <v>#REF!</v>
      </c>
      <c r="X594" s="134" t="e">
        <f>VLOOKUP(C594,#REF!,47,FALSE)</f>
        <v>#REF!</v>
      </c>
      <c r="Y594" s="134" t="str">
        <f t="shared" si="40"/>
        <v>-</v>
      </c>
    </row>
    <row r="595" spans="2:25" hidden="1">
      <c r="C595" s="134" t="s">
        <v>22026</v>
      </c>
      <c r="D595" s="134" t="s">
        <v>109</v>
      </c>
      <c r="E595" s="134" t="s">
        <v>371</v>
      </c>
      <c r="F595" s="134" t="s">
        <v>105</v>
      </c>
      <c r="G595" s="134" t="s">
        <v>106</v>
      </c>
      <c r="H595" s="134" t="s">
        <v>22100</v>
      </c>
      <c r="I595" s="134" t="s">
        <v>3980</v>
      </c>
      <c r="J595" s="134" t="s">
        <v>21937</v>
      </c>
      <c r="K595" s="134" t="s">
        <v>3735</v>
      </c>
      <c r="L595" s="134" t="s">
        <v>3982</v>
      </c>
      <c r="M595" s="143" t="e">
        <f>VLOOKUP(B595,#REF!,8,FALSE)</f>
        <v>#REF!</v>
      </c>
      <c r="N595" s="135" t="e">
        <f>VLOOKUP(B595,#REF!,14,FALSE)</f>
        <v>#REF!</v>
      </c>
      <c r="O595" s="143" t="e">
        <f>VLOOKUP(B595,#REF!,9,FALSE)</f>
        <v>#REF!</v>
      </c>
      <c r="P595" s="143" t="str">
        <f t="shared" si="38"/>
        <v>-</v>
      </c>
      <c r="Q595" s="135" t="e">
        <f>VLOOKUP(C595,#REF!,14,FALSE)</f>
        <v>#REF!</v>
      </c>
      <c r="R595" s="143" t="e">
        <f>VLOOKUP(C595,#REF!,9,FALSE)</f>
        <v>#REF!</v>
      </c>
      <c r="S595" s="143" t="str">
        <f t="shared" si="39"/>
        <v>-</v>
      </c>
      <c r="T595" s="135" t="e">
        <f>VLOOKUP(C595,#REF!,15,FALSE)</f>
        <v>#REF!</v>
      </c>
      <c r="U595" s="143" t="e">
        <f>VLOOKUP(C595,#REF!,10,FALSE)</f>
        <v>#REF!</v>
      </c>
      <c r="V595" s="143" t="str">
        <f t="shared" si="37"/>
        <v>-</v>
      </c>
      <c r="W595" s="134" t="e">
        <f>VLOOKUP(C595,#REF!,54,FALSE)</f>
        <v>#REF!</v>
      </c>
      <c r="X595" s="134" t="e">
        <f>VLOOKUP(C595,#REF!,47,FALSE)</f>
        <v>#REF!</v>
      </c>
      <c r="Y595" s="134" t="str">
        <f t="shared" si="40"/>
        <v>-</v>
      </c>
    </row>
    <row r="596" spans="2:25" hidden="1">
      <c r="C596" s="134" t="s">
        <v>22027</v>
      </c>
      <c r="D596" s="134" t="s">
        <v>109</v>
      </c>
      <c r="E596" s="134" t="s">
        <v>371</v>
      </c>
      <c r="F596" s="134" t="s">
        <v>105</v>
      </c>
      <c r="G596" s="134" t="s">
        <v>106</v>
      </c>
      <c r="H596" s="134" t="s">
        <v>22100</v>
      </c>
      <c r="I596" s="134" t="s">
        <v>3980</v>
      </c>
      <c r="J596" s="134" t="s">
        <v>21938</v>
      </c>
      <c r="K596" s="134" t="s">
        <v>3735</v>
      </c>
      <c r="L596" s="134" t="s">
        <v>3982</v>
      </c>
      <c r="M596" s="143" t="e">
        <f>VLOOKUP(B596,#REF!,8,FALSE)</f>
        <v>#REF!</v>
      </c>
      <c r="N596" s="135" t="e">
        <f>VLOOKUP(B596,#REF!,14,FALSE)</f>
        <v>#REF!</v>
      </c>
      <c r="O596" s="143" t="e">
        <f>VLOOKUP(B596,#REF!,9,FALSE)</f>
        <v>#REF!</v>
      </c>
      <c r="P596" s="143" t="str">
        <f t="shared" si="38"/>
        <v>-</v>
      </c>
      <c r="Q596" s="135" t="e">
        <f>VLOOKUP(C596,#REF!,14,FALSE)</f>
        <v>#REF!</v>
      </c>
      <c r="R596" s="143" t="e">
        <f>VLOOKUP(C596,#REF!,9,FALSE)</f>
        <v>#REF!</v>
      </c>
      <c r="S596" s="143" t="str">
        <f t="shared" si="39"/>
        <v>-</v>
      </c>
      <c r="T596" s="135" t="e">
        <f>VLOOKUP(C596,#REF!,15,FALSE)</f>
        <v>#REF!</v>
      </c>
      <c r="U596" s="143" t="e">
        <f>VLOOKUP(C596,#REF!,10,FALSE)</f>
        <v>#REF!</v>
      </c>
      <c r="V596" s="143" t="str">
        <f t="shared" si="37"/>
        <v>-</v>
      </c>
      <c r="W596" s="134" t="e">
        <f>VLOOKUP(C596,#REF!,54,FALSE)</f>
        <v>#REF!</v>
      </c>
      <c r="X596" s="134" t="e">
        <f>VLOOKUP(C596,#REF!,47,FALSE)</f>
        <v>#REF!</v>
      </c>
      <c r="Y596" s="134" t="str">
        <f t="shared" si="40"/>
        <v>-</v>
      </c>
    </row>
    <row r="597" spans="2:25" hidden="1">
      <c r="C597" s="134" t="s">
        <v>22028</v>
      </c>
      <c r="D597" s="134" t="s">
        <v>109</v>
      </c>
      <c r="E597" s="134" t="s">
        <v>371</v>
      </c>
      <c r="F597" s="134" t="s">
        <v>105</v>
      </c>
      <c r="G597" s="134" t="s">
        <v>106</v>
      </c>
      <c r="H597" s="134" t="s">
        <v>22162</v>
      </c>
      <c r="I597" s="134" t="s">
        <v>3980</v>
      </c>
      <c r="J597" s="134" t="s">
        <v>21934</v>
      </c>
      <c r="K597" s="134" t="s">
        <v>3735</v>
      </c>
      <c r="L597" s="134" t="s">
        <v>3982</v>
      </c>
      <c r="M597" s="143" t="e">
        <f>VLOOKUP(B597,#REF!,8,FALSE)</f>
        <v>#REF!</v>
      </c>
      <c r="N597" s="135" t="e">
        <f>VLOOKUP(B597,#REF!,14,FALSE)</f>
        <v>#REF!</v>
      </c>
      <c r="O597" s="143" t="e">
        <f>VLOOKUP(B597,#REF!,9,FALSE)</f>
        <v>#REF!</v>
      </c>
      <c r="P597" s="143" t="str">
        <f t="shared" si="38"/>
        <v>-</v>
      </c>
      <c r="Q597" s="135" t="e">
        <f>VLOOKUP(C597,#REF!,14,FALSE)</f>
        <v>#REF!</v>
      </c>
      <c r="R597" s="143" t="e">
        <f>VLOOKUP(C597,#REF!,9,FALSE)</f>
        <v>#REF!</v>
      </c>
      <c r="S597" s="143" t="str">
        <f t="shared" si="39"/>
        <v>-</v>
      </c>
      <c r="T597" s="135" t="e">
        <f>VLOOKUP(C597,#REF!,15,FALSE)</f>
        <v>#REF!</v>
      </c>
      <c r="U597" s="143" t="e">
        <f>VLOOKUP(C597,#REF!,10,FALSE)</f>
        <v>#REF!</v>
      </c>
      <c r="V597" s="143" t="str">
        <f t="shared" si="37"/>
        <v>-</v>
      </c>
      <c r="W597" s="134" t="e">
        <f>VLOOKUP(C597,#REF!,54,FALSE)</f>
        <v>#REF!</v>
      </c>
      <c r="X597" s="134" t="e">
        <f>VLOOKUP(C597,#REF!,47,FALSE)</f>
        <v>#REF!</v>
      </c>
      <c r="Y597" s="134" t="str">
        <f t="shared" si="40"/>
        <v>-</v>
      </c>
    </row>
    <row r="598" spans="2:25" hidden="1">
      <c r="C598" s="134" t="s">
        <v>22029</v>
      </c>
      <c r="D598" s="134" t="s">
        <v>109</v>
      </c>
      <c r="E598" s="134" t="s">
        <v>371</v>
      </c>
      <c r="F598" s="134" t="s">
        <v>105</v>
      </c>
      <c r="G598" s="134" t="s">
        <v>106</v>
      </c>
      <c r="H598" s="134" t="s">
        <v>22162</v>
      </c>
      <c r="I598" s="134" t="s">
        <v>3980</v>
      </c>
      <c r="J598" s="134" t="s">
        <v>21935</v>
      </c>
      <c r="K598" s="134" t="s">
        <v>3735</v>
      </c>
      <c r="L598" s="134" t="s">
        <v>3982</v>
      </c>
      <c r="M598" s="143" t="e">
        <f>VLOOKUP(B598,#REF!,8,FALSE)</f>
        <v>#REF!</v>
      </c>
      <c r="N598" s="135" t="e">
        <f>VLOOKUP(B598,#REF!,14,FALSE)</f>
        <v>#REF!</v>
      </c>
      <c r="O598" s="143" t="e">
        <f>VLOOKUP(B598,#REF!,9,FALSE)</f>
        <v>#REF!</v>
      </c>
      <c r="P598" s="143" t="str">
        <f t="shared" si="38"/>
        <v>-</v>
      </c>
      <c r="Q598" s="135" t="e">
        <f>VLOOKUP(C598,#REF!,14,FALSE)</f>
        <v>#REF!</v>
      </c>
      <c r="R598" s="143" t="e">
        <f>VLOOKUP(C598,#REF!,9,FALSE)</f>
        <v>#REF!</v>
      </c>
      <c r="S598" s="143" t="str">
        <f t="shared" si="39"/>
        <v>-</v>
      </c>
      <c r="T598" s="135" t="e">
        <f>VLOOKUP(C598,#REF!,15,FALSE)</f>
        <v>#REF!</v>
      </c>
      <c r="U598" s="143" t="e">
        <f>VLOOKUP(C598,#REF!,10,FALSE)</f>
        <v>#REF!</v>
      </c>
      <c r="V598" s="143" t="str">
        <f t="shared" si="37"/>
        <v>-</v>
      </c>
      <c r="W598" s="134" t="e">
        <f>VLOOKUP(C598,#REF!,54,FALSE)</f>
        <v>#REF!</v>
      </c>
      <c r="X598" s="134" t="e">
        <f>VLOOKUP(C598,#REF!,47,FALSE)</f>
        <v>#REF!</v>
      </c>
      <c r="Y598" s="134" t="str">
        <f t="shared" si="40"/>
        <v>-</v>
      </c>
    </row>
    <row r="599" spans="2:25" hidden="1">
      <c r="C599" s="134" t="s">
        <v>22030</v>
      </c>
      <c r="D599" s="134" t="s">
        <v>109</v>
      </c>
      <c r="E599" s="134" t="s">
        <v>371</v>
      </c>
      <c r="F599" s="134" t="s">
        <v>105</v>
      </c>
      <c r="G599" s="134" t="s">
        <v>106</v>
      </c>
      <c r="H599" s="134" t="s">
        <v>22162</v>
      </c>
      <c r="I599" s="134" t="s">
        <v>3980</v>
      </c>
      <c r="J599" s="134" t="s">
        <v>21936</v>
      </c>
      <c r="K599" s="134" t="s">
        <v>3735</v>
      </c>
      <c r="L599" s="134" t="s">
        <v>3982</v>
      </c>
      <c r="M599" s="143" t="e">
        <f>VLOOKUP(B599,#REF!,8,FALSE)</f>
        <v>#REF!</v>
      </c>
      <c r="N599" s="135" t="e">
        <f>VLOOKUP(B599,#REF!,14,FALSE)</f>
        <v>#REF!</v>
      </c>
      <c r="O599" s="143" t="e">
        <f>VLOOKUP(B599,#REF!,9,FALSE)</f>
        <v>#REF!</v>
      </c>
      <c r="P599" s="143" t="str">
        <f t="shared" si="38"/>
        <v>-</v>
      </c>
      <c r="Q599" s="135" t="e">
        <f>VLOOKUP(C599,#REF!,14,FALSE)</f>
        <v>#REF!</v>
      </c>
      <c r="R599" s="143" t="e">
        <f>VLOOKUP(C599,#REF!,9,FALSE)</f>
        <v>#REF!</v>
      </c>
      <c r="S599" s="143" t="str">
        <f t="shared" si="39"/>
        <v>-</v>
      </c>
      <c r="T599" s="135" t="e">
        <f>VLOOKUP(C599,#REF!,15,FALSE)</f>
        <v>#REF!</v>
      </c>
      <c r="U599" s="143" t="e">
        <f>VLOOKUP(C599,#REF!,10,FALSE)</f>
        <v>#REF!</v>
      </c>
      <c r="V599" s="143" t="str">
        <f t="shared" si="37"/>
        <v>-</v>
      </c>
      <c r="W599" s="134" t="e">
        <f>VLOOKUP(C599,#REF!,54,FALSE)</f>
        <v>#REF!</v>
      </c>
      <c r="X599" s="134" t="e">
        <f>VLOOKUP(C599,#REF!,47,FALSE)</f>
        <v>#REF!</v>
      </c>
      <c r="Y599" s="134" t="str">
        <f t="shared" si="40"/>
        <v>-</v>
      </c>
    </row>
    <row r="600" spans="2:25" hidden="1">
      <c r="C600" s="134" t="s">
        <v>22031</v>
      </c>
      <c r="D600" s="134" t="s">
        <v>109</v>
      </c>
      <c r="E600" s="134" t="s">
        <v>371</v>
      </c>
      <c r="F600" s="134" t="s">
        <v>105</v>
      </c>
      <c r="G600" s="134" t="s">
        <v>106</v>
      </c>
      <c r="H600" s="134" t="s">
        <v>22162</v>
      </c>
      <c r="I600" s="134" t="s">
        <v>3980</v>
      </c>
      <c r="J600" s="134" t="s">
        <v>21937</v>
      </c>
      <c r="K600" s="134" t="s">
        <v>3735</v>
      </c>
      <c r="L600" s="134" t="s">
        <v>3982</v>
      </c>
      <c r="M600" s="143" t="e">
        <f>VLOOKUP(B600,#REF!,8,FALSE)</f>
        <v>#REF!</v>
      </c>
      <c r="N600" s="135" t="e">
        <f>VLOOKUP(B600,#REF!,14,FALSE)</f>
        <v>#REF!</v>
      </c>
      <c r="O600" s="143" t="e">
        <f>VLOOKUP(B600,#REF!,9,FALSE)</f>
        <v>#REF!</v>
      </c>
      <c r="P600" s="143" t="str">
        <f t="shared" si="38"/>
        <v>-</v>
      </c>
      <c r="Q600" s="135" t="e">
        <f>VLOOKUP(C600,#REF!,14,FALSE)</f>
        <v>#REF!</v>
      </c>
      <c r="R600" s="143" t="e">
        <f>VLOOKUP(C600,#REF!,9,FALSE)</f>
        <v>#REF!</v>
      </c>
      <c r="S600" s="143" t="str">
        <f t="shared" si="39"/>
        <v>-</v>
      </c>
      <c r="T600" s="135" t="e">
        <f>VLOOKUP(C600,#REF!,15,FALSE)</f>
        <v>#REF!</v>
      </c>
      <c r="U600" s="143" t="e">
        <f>VLOOKUP(C600,#REF!,10,FALSE)</f>
        <v>#REF!</v>
      </c>
      <c r="V600" s="143" t="str">
        <f t="shared" si="37"/>
        <v>-</v>
      </c>
      <c r="W600" s="134" t="e">
        <f>VLOOKUP(C600,#REF!,54,FALSE)</f>
        <v>#REF!</v>
      </c>
      <c r="X600" s="134" t="e">
        <f>VLOOKUP(C600,#REF!,47,FALSE)</f>
        <v>#REF!</v>
      </c>
      <c r="Y600" s="134" t="str">
        <f t="shared" si="40"/>
        <v>-</v>
      </c>
    </row>
    <row r="601" spans="2:25" hidden="1">
      <c r="C601" s="134" t="s">
        <v>22032</v>
      </c>
      <c r="D601" s="134" t="s">
        <v>109</v>
      </c>
      <c r="E601" s="134" t="s">
        <v>371</v>
      </c>
      <c r="F601" s="134" t="s">
        <v>105</v>
      </c>
      <c r="G601" s="134" t="s">
        <v>106</v>
      </c>
      <c r="H601" s="134" t="s">
        <v>22162</v>
      </c>
      <c r="I601" s="134" t="s">
        <v>3980</v>
      </c>
      <c r="J601" s="134" t="s">
        <v>21938</v>
      </c>
      <c r="K601" s="134" t="s">
        <v>3735</v>
      </c>
      <c r="L601" s="134" t="s">
        <v>3982</v>
      </c>
      <c r="M601" s="143" t="e">
        <f>VLOOKUP(B601,#REF!,8,FALSE)</f>
        <v>#REF!</v>
      </c>
      <c r="N601" s="135" t="e">
        <f>VLOOKUP(B601,#REF!,14,FALSE)</f>
        <v>#REF!</v>
      </c>
      <c r="O601" s="143" t="e">
        <f>VLOOKUP(B601,#REF!,9,FALSE)</f>
        <v>#REF!</v>
      </c>
      <c r="P601" s="143" t="str">
        <f t="shared" si="38"/>
        <v>-</v>
      </c>
      <c r="Q601" s="135" t="e">
        <f>VLOOKUP(C601,#REF!,14,FALSE)</f>
        <v>#REF!</v>
      </c>
      <c r="R601" s="143" t="e">
        <f>VLOOKUP(C601,#REF!,9,FALSE)</f>
        <v>#REF!</v>
      </c>
      <c r="S601" s="143" t="str">
        <f t="shared" si="39"/>
        <v>-</v>
      </c>
      <c r="T601" s="135" t="e">
        <f>VLOOKUP(C601,#REF!,15,FALSE)</f>
        <v>#REF!</v>
      </c>
      <c r="U601" s="143" t="e">
        <f>VLOOKUP(C601,#REF!,10,FALSE)</f>
        <v>#REF!</v>
      </c>
      <c r="V601" s="143" t="str">
        <f t="shared" si="37"/>
        <v>-</v>
      </c>
      <c r="W601" s="134" t="e">
        <f>VLOOKUP(C601,#REF!,54,FALSE)</f>
        <v>#REF!</v>
      </c>
      <c r="X601" s="134" t="e">
        <f>VLOOKUP(C601,#REF!,47,FALSE)</f>
        <v>#REF!</v>
      </c>
      <c r="Y601" s="134" t="str">
        <f t="shared" si="40"/>
        <v>-</v>
      </c>
    </row>
    <row r="602" spans="2:25" hidden="1">
      <c r="C602" s="134" t="s">
        <v>22033</v>
      </c>
      <c r="D602" s="134" t="s">
        <v>109</v>
      </c>
      <c r="E602" s="134" t="s">
        <v>371</v>
      </c>
      <c r="F602" s="134" t="s">
        <v>105</v>
      </c>
      <c r="G602" s="134" t="s">
        <v>106</v>
      </c>
      <c r="H602" s="134" t="s">
        <v>22163</v>
      </c>
      <c r="I602" s="134" t="s">
        <v>3980</v>
      </c>
      <c r="J602" s="134" t="s">
        <v>21934</v>
      </c>
      <c r="K602" s="134" t="s">
        <v>3735</v>
      </c>
      <c r="L602" s="134" t="s">
        <v>3982</v>
      </c>
      <c r="M602" s="143" t="e">
        <f>VLOOKUP(B602,#REF!,8,FALSE)</f>
        <v>#REF!</v>
      </c>
      <c r="N602" s="135" t="e">
        <f>VLOOKUP(B602,#REF!,14,FALSE)</f>
        <v>#REF!</v>
      </c>
      <c r="O602" s="143" t="e">
        <f>VLOOKUP(B602,#REF!,9,FALSE)</f>
        <v>#REF!</v>
      </c>
      <c r="P602" s="143" t="str">
        <f t="shared" si="38"/>
        <v>-</v>
      </c>
      <c r="Q602" s="135" t="e">
        <f>VLOOKUP(C602,#REF!,14,FALSE)</f>
        <v>#REF!</v>
      </c>
      <c r="R602" s="143" t="e">
        <f>VLOOKUP(C602,#REF!,9,FALSE)</f>
        <v>#REF!</v>
      </c>
      <c r="S602" s="143" t="str">
        <f t="shared" si="39"/>
        <v>-</v>
      </c>
      <c r="T602" s="135" t="e">
        <f>VLOOKUP(C602,#REF!,15,FALSE)</f>
        <v>#REF!</v>
      </c>
      <c r="U602" s="143" t="e">
        <f>VLOOKUP(C602,#REF!,10,FALSE)</f>
        <v>#REF!</v>
      </c>
      <c r="V602" s="143" t="str">
        <f t="shared" si="37"/>
        <v>-</v>
      </c>
      <c r="W602" s="134" t="e">
        <f>VLOOKUP(C602,#REF!,54,FALSE)</f>
        <v>#REF!</v>
      </c>
      <c r="X602" s="134" t="e">
        <f>VLOOKUP(C602,#REF!,47,FALSE)</f>
        <v>#REF!</v>
      </c>
      <c r="Y602" s="134" t="str">
        <f t="shared" si="40"/>
        <v>-</v>
      </c>
    </row>
    <row r="603" spans="2:25" hidden="1">
      <c r="C603" s="134" t="s">
        <v>22034</v>
      </c>
      <c r="D603" s="134" t="s">
        <v>109</v>
      </c>
      <c r="E603" s="134" t="s">
        <v>371</v>
      </c>
      <c r="F603" s="134" t="s">
        <v>105</v>
      </c>
      <c r="G603" s="134" t="s">
        <v>106</v>
      </c>
      <c r="H603" s="134" t="s">
        <v>22163</v>
      </c>
      <c r="I603" s="134" t="s">
        <v>3980</v>
      </c>
      <c r="J603" s="134" t="s">
        <v>21935</v>
      </c>
      <c r="K603" s="134" t="s">
        <v>3735</v>
      </c>
      <c r="L603" s="134" t="s">
        <v>3982</v>
      </c>
      <c r="M603" s="143" t="e">
        <f>VLOOKUP(B603,#REF!,8,FALSE)</f>
        <v>#REF!</v>
      </c>
      <c r="N603" s="135" t="e">
        <f>VLOOKUP(B603,#REF!,14,FALSE)</f>
        <v>#REF!</v>
      </c>
      <c r="O603" s="143" t="e">
        <f>VLOOKUP(B603,#REF!,9,FALSE)</f>
        <v>#REF!</v>
      </c>
      <c r="P603" s="143" t="str">
        <f t="shared" si="38"/>
        <v>-</v>
      </c>
      <c r="Q603" s="135" t="e">
        <f>VLOOKUP(C603,#REF!,14,FALSE)</f>
        <v>#REF!</v>
      </c>
      <c r="R603" s="143" t="e">
        <f>VLOOKUP(C603,#REF!,9,FALSE)</f>
        <v>#REF!</v>
      </c>
      <c r="S603" s="143" t="str">
        <f t="shared" si="39"/>
        <v>-</v>
      </c>
      <c r="T603" s="135" t="e">
        <f>VLOOKUP(C603,#REF!,15,FALSE)</f>
        <v>#REF!</v>
      </c>
      <c r="U603" s="143" t="e">
        <f>VLOOKUP(C603,#REF!,10,FALSE)</f>
        <v>#REF!</v>
      </c>
      <c r="V603" s="143" t="str">
        <f t="shared" si="37"/>
        <v>-</v>
      </c>
      <c r="W603" s="134" t="e">
        <f>VLOOKUP(C603,#REF!,54,FALSE)</f>
        <v>#REF!</v>
      </c>
      <c r="X603" s="134" t="e">
        <f>VLOOKUP(C603,#REF!,47,FALSE)</f>
        <v>#REF!</v>
      </c>
      <c r="Y603" s="134" t="str">
        <f t="shared" si="40"/>
        <v>-</v>
      </c>
    </row>
    <row r="604" spans="2:25" hidden="1">
      <c r="C604" s="134" t="s">
        <v>22035</v>
      </c>
      <c r="D604" s="134" t="s">
        <v>109</v>
      </c>
      <c r="E604" s="134" t="s">
        <v>371</v>
      </c>
      <c r="F604" s="134" t="s">
        <v>105</v>
      </c>
      <c r="G604" s="134" t="s">
        <v>106</v>
      </c>
      <c r="H604" s="134" t="s">
        <v>22163</v>
      </c>
      <c r="I604" s="134" t="s">
        <v>3980</v>
      </c>
      <c r="J604" s="134" t="s">
        <v>21936</v>
      </c>
      <c r="K604" s="134" t="s">
        <v>3735</v>
      </c>
      <c r="L604" s="134" t="s">
        <v>3982</v>
      </c>
      <c r="M604" s="143" t="e">
        <f>VLOOKUP(B604,#REF!,8,FALSE)</f>
        <v>#REF!</v>
      </c>
      <c r="N604" s="135" t="e">
        <f>VLOOKUP(B604,#REF!,14,FALSE)</f>
        <v>#REF!</v>
      </c>
      <c r="O604" s="143" t="e">
        <f>VLOOKUP(B604,#REF!,9,FALSE)</f>
        <v>#REF!</v>
      </c>
      <c r="P604" s="143" t="str">
        <f t="shared" si="38"/>
        <v>-</v>
      </c>
      <c r="Q604" s="135" t="e">
        <f>VLOOKUP(C604,#REF!,14,FALSE)</f>
        <v>#REF!</v>
      </c>
      <c r="R604" s="143" t="e">
        <f>VLOOKUP(C604,#REF!,9,FALSE)</f>
        <v>#REF!</v>
      </c>
      <c r="S604" s="143" t="str">
        <f t="shared" si="39"/>
        <v>-</v>
      </c>
      <c r="T604" s="135" t="e">
        <f>VLOOKUP(C604,#REF!,15,FALSE)</f>
        <v>#REF!</v>
      </c>
      <c r="U604" s="143" t="e">
        <f>VLOOKUP(C604,#REF!,10,FALSE)</f>
        <v>#REF!</v>
      </c>
      <c r="V604" s="143" t="str">
        <f t="shared" si="37"/>
        <v>-</v>
      </c>
      <c r="W604" s="134" t="e">
        <f>VLOOKUP(C604,#REF!,54,FALSE)</f>
        <v>#REF!</v>
      </c>
      <c r="X604" s="134" t="e">
        <f>VLOOKUP(C604,#REF!,47,FALSE)</f>
        <v>#REF!</v>
      </c>
      <c r="Y604" s="134" t="str">
        <f t="shared" si="40"/>
        <v>-</v>
      </c>
    </row>
    <row r="605" spans="2:25" hidden="1">
      <c r="C605" s="134" t="s">
        <v>22036</v>
      </c>
      <c r="D605" s="134" t="s">
        <v>109</v>
      </c>
      <c r="E605" s="134" t="s">
        <v>371</v>
      </c>
      <c r="F605" s="134" t="s">
        <v>105</v>
      </c>
      <c r="G605" s="134" t="s">
        <v>106</v>
      </c>
      <c r="H605" s="134" t="s">
        <v>22163</v>
      </c>
      <c r="I605" s="134" t="s">
        <v>3980</v>
      </c>
      <c r="J605" s="134" t="s">
        <v>21937</v>
      </c>
      <c r="K605" s="134" t="s">
        <v>3735</v>
      </c>
      <c r="L605" s="134" t="s">
        <v>3982</v>
      </c>
      <c r="M605" s="143" t="e">
        <f>VLOOKUP(B605,#REF!,8,FALSE)</f>
        <v>#REF!</v>
      </c>
      <c r="N605" s="135" t="e">
        <f>VLOOKUP(B605,#REF!,14,FALSE)</f>
        <v>#REF!</v>
      </c>
      <c r="O605" s="143" t="e">
        <f>VLOOKUP(B605,#REF!,9,FALSE)</f>
        <v>#REF!</v>
      </c>
      <c r="P605" s="143" t="str">
        <f t="shared" si="38"/>
        <v>-</v>
      </c>
      <c r="Q605" s="135" t="e">
        <f>VLOOKUP(C605,#REF!,14,FALSE)</f>
        <v>#REF!</v>
      </c>
      <c r="R605" s="143" t="e">
        <f>VLOOKUP(C605,#REF!,9,FALSE)</f>
        <v>#REF!</v>
      </c>
      <c r="S605" s="143" t="str">
        <f t="shared" si="39"/>
        <v>-</v>
      </c>
      <c r="T605" s="135" t="e">
        <f>VLOOKUP(C605,#REF!,15,FALSE)</f>
        <v>#REF!</v>
      </c>
      <c r="U605" s="143" t="e">
        <f>VLOOKUP(C605,#REF!,10,FALSE)</f>
        <v>#REF!</v>
      </c>
      <c r="V605" s="143" t="str">
        <f t="shared" si="37"/>
        <v>-</v>
      </c>
      <c r="W605" s="134" t="e">
        <f>VLOOKUP(C605,#REF!,54,FALSE)</f>
        <v>#REF!</v>
      </c>
      <c r="X605" s="134" t="e">
        <f>VLOOKUP(C605,#REF!,47,FALSE)</f>
        <v>#REF!</v>
      </c>
      <c r="Y605" s="134" t="str">
        <f t="shared" si="40"/>
        <v>-</v>
      </c>
    </row>
    <row r="606" spans="2:25" hidden="1">
      <c r="C606" s="134" t="s">
        <v>22037</v>
      </c>
      <c r="D606" s="134" t="s">
        <v>109</v>
      </c>
      <c r="E606" s="134" t="s">
        <v>371</v>
      </c>
      <c r="F606" s="134" t="s">
        <v>105</v>
      </c>
      <c r="G606" s="134" t="s">
        <v>106</v>
      </c>
      <c r="H606" s="134" t="s">
        <v>22163</v>
      </c>
      <c r="I606" s="134" t="s">
        <v>3980</v>
      </c>
      <c r="J606" s="134" t="s">
        <v>21938</v>
      </c>
      <c r="K606" s="134" t="s">
        <v>3735</v>
      </c>
      <c r="L606" s="134" t="s">
        <v>3982</v>
      </c>
      <c r="M606" s="143" t="e">
        <f>VLOOKUP(B606,#REF!,8,FALSE)</f>
        <v>#REF!</v>
      </c>
      <c r="N606" s="135" t="e">
        <f>VLOOKUP(B606,#REF!,14,FALSE)</f>
        <v>#REF!</v>
      </c>
      <c r="O606" s="143" t="e">
        <f>VLOOKUP(B606,#REF!,9,FALSE)</f>
        <v>#REF!</v>
      </c>
      <c r="P606" s="143" t="str">
        <f t="shared" si="38"/>
        <v>-</v>
      </c>
      <c r="Q606" s="135" t="e">
        <f>VLOOKUP(C606,#REF!,14,FALSE)</f>
        <v>#REF!</v>
      </c>
      <c r="R606" s="143" t="e">
        <f>VLOOKUP(C606,#REF!,9,FALSE)</f>
        <v>#REF!</v>
      </c>
      <c r="S606" s="143" t="str">
        <f t="shared" si="39"/>
        <v>-</v>
      </c>
      <c r="T606" s="135" t="e">
        <f>VLOOKUP(C606,#REF!,15,FALSE)</f>
        <v>#REF!</v>
      </c>
      <c r="U606" s="143" t="e">
        <f>VLOOKUP(C606,#REF!,10,FALSE)</f>
        <v>#REF!</v>
      </c>
      <c r="V606" s="143" t="str">
        <f t="shared" si="37"/>
        <v>-</v>
      </c>
      <c r="W606" s="134" t="e">
        <f>VLOOKUP(C606,#REF!,54,FALSE)</f>
        <v>#REF!</v>
      </c>
      <c r="X606" s="134" t="e">
        <f>VLOOKUP(C606,#REF!,47,FALSE)</f>
        <v>#REF!</v>
      </c>
      <c r="Y606" s="134" t="str">
        <f t="shared" si="40"/>
        <v>-</v>
      </c>
    </row>
    <row r="607" spans="2:25" hidden="1">
      <c r="B607" s="134" t="s">
        <v>8811</v>
      </c>
      <c r="C607" s="134" t="s">
        <v>10941</v>
      </c>
      <c r="D607" s="134" t="s">
        <v>109</v>
      </c>
      <c r="E607" s="134" t="s">
        <v>371</v>
      </c>
      <c r="F607" s="134" t="s">
        <v>105</v>
      </c>
      <c r="G607" s="134" t="s">
        <v>106</v>
      </c>
      <c r="H607" s="134" t="s">
        <v>3979</v>
      </c>
      <c r="I607" s="134" t="s">
        <v>3980</v>
      </c>
      <c r="J607" s="134" t="s">
        <v>4213</v>
      </c>
      <c r="K607" s="134" t="s">
        <v>3735</v>
      </c>
      <c r="L607" s="134" t="s">
        <v>4033</v>
      </c>
      <c r="M607" s="143" t="e">
        <f>VLOOKUP(B607,#REF!,8,FALSE)</f>
        <v>#REF!</v>
      </c>
      <c r="N607" s="135" t="e">
        <f>VLOOKUP(B607,#REF!,14,FALSE)</f>
        <v>#REF!</v>
      </c>
      <c r="O607" s="143" t="e">
        <f>VLOOKUP(B607,#REF!,9,FALSE)</f>
        <v>#REF!</v>
      </c>
      <c r="P607" s="143" t="str">
        <f t="shared" si="38"/>
        <v>-</v>
      </c>
      <c r="Q607" s="135" t="e">
        <f>VLOOKUP(C607,#REF!,14,FALSE)</f>
        <v>#REF!</v>
      </c>
      <c r="R607" s="143" t="e">
        <f>VLOOKUP(C607,#REF!,9,FALSE)</f>
        <v>#REF!</v>
      </c>
      <c r="S607" s="143" t="str">
        <f t="shared" si="39"/>
        <v>-</v>
      </c>
      <c r="T607" s="135" t="e">
        <f>VLOOKUP(C607,#REF!,15,FALSE)</f>
        <v>#REF!</v>
      </c>
      <c r="U607" s="143" t="e">
        <f>VLOOKUP(C607,#REF!,10,FALSE)</f>
        <v>#REF!</v>
      </c>
      <c r="V607" s="143" t="str">
        <f t="shared" si="37"/>
        <v>-</v>
      </c>
      <c r="W607" s="134" t="e">
        <f>VLOOKUP(C607,#REF!,54,FALSE)</f>
        <v>#REF!</v>
      </c>
      <c r="X607" s="134" t="e">
        <f>VLOOKUP(C607,#REF!,47,FALSE)</f>
        <v>#REF!</v>
      </c>
      <c r="Y607" s="134" t="str">
        <f t="shared" si="40"/>
        <v>-</v>
      </c>
    </row>
    <row r="608" spans="2:25" hidden="1">
      <c r="B608" s="134" t="s">
        <v>8813</v>
      </c>
      <c r="C608" s="134" t="s">
        <v>10942</v>
      </c>
      <c r="D608" s="134" t="s">
        <v>109</v>
      </c>
      <c r="E608" s="134" t="s">
        <v>371</v>
      </c>
      <c r="F608" s="134" t="s">
        <v>105</v>
      </c>
      <c r="G608" s="134" t="s">
        <v>106</v>
      </c>
      <c r="H608" s="134" t="s">
        <v>3979</v>
      </c>
      <c r="I608" s="134" t="s">
        <v>3980</v>
      </c>
      <c r="J608" s="134" t="s">
        <v>4071</v>
      </c>
      <c r="K608" s="134" t="s">
        <v>3735</v>
      </c>
      <c r="L608" s="134" t="s">
        <v>4033</v>
      </c>
      <c r="M608" s="143" t="e">
        <f>VLOOKUP(B608,#REF!,8,FALSE)</f>
        <v>#REF!</v>
      </c>
      <c r="N608" s="135" t="e">
        <f>VLOOKUP(B608,#REF!,14,FALSE)</f>
        <v>#REF!</v>
      </c>
      <c r="O608" s="143" t="e">
        <f>VLOOKUP(B608,#REF!,9,FALSE)</f>
        <v>#REF!</v>
      </c>
      <c r="P608" s="143" t="str">
        <f t="shared" si="38"/>
        <v>-</v>
      </c>
      <c r="Q608" s="135" t="e">
        <f>VLOOKUP(C608,#REF!,14,FALSE)</f>
        <v>#REF!</v>
      </c>
      <c r="R608" s="143" t="e">
        <f>VLOOKUP(C608,#REF!,9,FALSE)</f>
        <v>#REF!</v>
      </c>
      <c r="S608" s="143" t="str">
        <f t="shared" si="39"/>
        <v>-</v>
      </c>
      <c r="T608" s="135" t="e">
        <f>VLOOKUP(C608,#REF!,15,FALSE)</f>
        <v>#REF!</v>
      </c>
      <c r="U608" s="143" t="e">
        <f>VLOOKUP(C608,#REF!,10,FALSE)</f>
        <v>#REF!</v>
      </c>
      <c r="V608" s="143" t="str">
        <f t="shared" si="37"/>
        <v>-</v>
      </c>
      <c r="W608" s="134" t="e">
        <f>VLOOKUP(C608,#REF!,54,FALSE)</f>
        <v>#REF!</v>
      </c>
      <c r="X608" s="134" t="e">
        <f>VLOOKUP(C608,#REF!,47,FALSE)</f>
        <v>#REF!</v>
      </c>
      <c r="Y608" s="134" t="str">
        <f t="shared" si="40"/>
        <v>-</v>
      </c>
    </row>
    <row r="609" spans="2:25" hidden="1">
      <c r="B609" s="134" t="s">
        <v>8815</v>
      </c>
      <c r="C609" s="134" t="s">
        <v>10943</v>
      </c>
      <c r="D609" s="134" t="s">
        <v>109</v>
      </c>
      <c r="E609" s="134" t="s">
        <v>371</v>
      </c>
      <c r="F609" s="134" t="s">
        <v>105</v>
      </c>
      <c r="G609" s="134" t="s">
        <v>106</v>
      </c>
      <c r="H609" s="134" t="s">
        <v>3979</v>
      </c>
      <c r="I609" s="134" t="s">
        <v>3980</v>
      </c>
      <c r="J609" s="134" t="s">
        <v>4076</v>
      </c>
      <c r="K609" s="134" t="s">
        <v>3735</v>
      </c>
      <c r="L609" s="134" t="s">
        <v>4033</v>
      </c>
      <c r="M609" s="143" t="e">
        <f>VLOOKUP(B609,#REF!,8,FALSE)</f>
        <v>#REF!</v>
      </c>
      <c r="N609" s="135" t="e">
        <f>VLOOKUP(B609,#REF!,14,FALSE)</f>
        <v>#REF!</v>
      </c>
      <c r="O609" s="143" t="e">
        <f>VLOOKUP(B609,#REF!,9,FALSE)</f>
        <v>#REF!</v>
      </c>
      <c r="P609" s="143" t="str">
        <f t="shared" si="38"/>
        <v>-</v>
      </c>
      <c r="Q609" s="135" t="e">
        <f>VLOOKUP(C609,#REF!,14,FALSE)</f>
        <v>#REF!</v>
      </c>
      <c r="R609" s="143" t="e">
        <f>VLOOKUP(C609,#REF!,9,FALSE)</f>
        <v>#REF!</v>
      </c>
      <c r="S609" s="143" t="str">
        <f t="shared" si="39"/>
        <v>-</v>
      </c>
      <c r="T609" s="135" t="e">
        <f>VLOOKUP(C609,#REF!,15,FALSE)</f>
        <v>#REF!</v>
      </c>
      <c r="U609" s="143" t="e">
        <f>VLOOKUP(C609,#REF!,10,FALSE)</f>
        <v>#REF!</v>
      </c>
      <c r="V609" s="143" t="str">
        <f t="shared" si="37"/>
        <v>-</v>
      </c>
      <c r="W609" s="134" t="e">
        <f>VLOOKUP(C609,#REF!,54,FALSE)</f>
        <v>#REF!</v>
      </c>
      <c r="X609" s="134" t="e">
        <f>VLOOKUP(C609,#REF!,47,FALSE)</f>
        <v>#REF!</v>
      </c>
      <c r="Y609" s="134" t="str">
        <f t="shared" si="40"/>
        <v>-</v>
      </c>
    </row>
    <row r="610" spans="2:25" hidden="1">
      <c r="B610" s="134" t="s">
        <v>8817</v>
      </c>
      <c r="C610" s="134" t="s">
        <v>24</v>
      </c>
      <c r="D610" s="134" t="s">
        <v>109</v>
      </c>
      <c r="E610" s="134" t="s">
        <v>371</v>
      </c>
      <c r="F610" s="134" t="s">
        <v>105</v>
      </c>
      <c r="G610" s="134" t="s">
        <v>106</v>
      </c>
      <c r="H610" s="134" t="s">
        <v>3979</v>
      </c>
      <c r="I610" s="134" t="s">
        <v>3980</v>
      </c>
      <c r="J610" s="134" t="s">
        <v>4226</v>
      </c>
      <c r="K610" s="134" t="s">
        <v>3735</v>
      </c>
      <c r="L610" s="134" t="s">
        <v>4033</v>
      </c>
      <c r="M610" s="143" t="e">
        <f>VLOOKUP(B610,#REF!,8,FALSE)</f>
        <v>#REF!</v>
      </c>
      <c r="N610" s="135" t="e">
        <f>VLOOKUP(B610,#REF!,14,FALSE)</f>
        <v>#REF!</v>
      </c>
      <c r="O610" s="143" t="e">
        <f>VLOOKUP(B610,#REF!,9,FALSE)</f>
        <v>#REF!</v>
      </c>
      <c r="P610" s="143" t="str">
        <f t="shared" si="38"/>
        <v>-</v>
      </c>
      <c r="Q610" s="135" t="e">
        <f>VLOOKUP(C610,#REF!,14,FALSE)</f>
        <v>#REF!</v>
      </c>
      <c r="R610" s="143" t="e">
        <f>VLOOKUP(C610,#REF!,9,FALSE)</f>
        <v>#REF!</v>
      </c>
      <c r="S610" s="143" t="str">
        <f t="shared" si="39"/>
        <v>-</v>
      </c>
      <c r="T610" s="135" t="e">
        <f>VLOOKUP(C610,#REF!,15,FALSE)</f>
        <v>#REF!</v>
      </c>
      <c r="U610" s="143" t="e">
        <f>VLOOKUP(C610,#REF!,10,FALSE)</f>
        <v>#REF!</v>
      </c>
      <c r="V610" s="143" t="str">
        <f t="shared" si="37"/>
        <v>-</v>
      </c>
      <c r="W610" s="134" t="e">
        <f>VLOOKUP(C610,#REF!,54,FALSE)</f>
        <v>#REF!</v>
      </c>
      <c r="X610" s="134" t="e">
        <f>VLOOKUP(C610,#REF!,47,FALSE)</f>
        <v>#REF!</v>
      </c>
      <c r="Y610" s="134" t="str">
        <f t="shared" si="40"/>
        <v>-</v>
      </c>
    </row>
    <row r="611" spans="2:25" hidden="1">
      <c r="B611" s="134" t="s">
        <v>8819</v>
      </c>
      <c r="C611" s="134" t="s">
        <v>24</v>
      </c>
      <c r="D611" s="134" t="s">
        <v>109</v>
      </c>
      <c r="E611" s="134" t="s">
        <v>371</v>
      </c>
      <c r="F611" s="134" t="s">
        <v>105</v>
      </c>
      <c r="G611" s="134" t="s">
        <v>106</v>
      </c>
      <c r="H611" s="134" t="s">
        <v>3979</v>
      </c>
      <c r="I611" s="134" t="s">
        <v>3980</v>
      </c>
      <c r="J611" s="134" t="s">
        <v>4231</v>
      </c>
      <c r="K611" s="134" t="s">
        <v>3735</v>
      </c>
      <c r="L611" s="134" t="s">
        <v>4033</v>
      </c>
      <c r="M611" s="143" t="e">
        <f>VLOOKUP(B611,#REF!,8,FALSE)</f>
        <v>#REF!</v>
      </c>
      <c r="N611" s="135" t="e">
        <f>VLOOKUP(B611,#REF!,14,FALSE)</f>
        <v>#REF!</v>
      </c>
      <c r="O611" s="143" t="e">
        <f>VLOOKUP(B611,#REF!,9,FALSE)</f>
        <v>#REF!</v>
      </c>
      <c r="P611" s="143" t="str">
        <f t="shared" si="38"/>
        <v>-</v>
      </c>
      <c r="Q611" s="135" t="e">
        <f>VLOOKUP(C611,#REF!,14,FALSE)</f>
        <v>#REF!</v>
      </c>
      <c r="R611" s="143" t="e">
        <f>VLOOKUP(C611,#REF!,9,FALSE)</f>
        <v>#REF!</v>
      </c>
      <c r="S611" s="143" t="str">
        <f t="shared" si="39"/>
        <v>-</v>
      </c>
      <c r="T611" s="135" t="e">
        <f>VLOOKUP(C611,#REF!,15,FALSE)</f>
        <v>#REF!</v>
      </c>
      <c r="U611" s="143" t="e">
        <f>VLOOKUP(C611,#REF!,10,FALSE)</f>
        <v>#REF!</v>
      </c>
      <c r="V611" s="143" t="str">
        <f t="shared" si="37"/>
        <v>-</v>
      </c>
      <c r="W611" s="134" t="e">
        <f>VLOOKUP(C611,#REF!,54,FALSE)</f>
        <v>#REF!</v>
      </c>
      <c r="X611" s="134" t="e">
        <f>VLOOKUP(C611,#REF!,47,FALSE)</f>
        <v>#REF!</v>
      </c>
      <c r="Y611" s="134" t="str">
        <f t="shared" si="40"/>
        <v>-</v>
      </c>
    </row>
    <row r="612" spans="2:25" hidden="1">
      <c r="B612" s="134" t="s">
        <v>8821</v>
      </c>
      <c r="C612" s="134" t="s">
        <v>24</v>
      </c>
      <c r="D612" s="134" t="s">
        <v>109</v>
      </c>
      <c r="E612" s="134" t="s">
        <v>371</v>
      </c>
      <c r="F612" s="134" t="s">
        <v>105</v>
      </c>
      <c r="G612" s="134" t="s">
        <v>106</v>
      </c>
      <c r="H612" s="134" t="s">
        <v>3979</v>
      </c>
      <c r="I612" s="134" t="s">
        <v>3980</v>
      </c>
      <c r="J612" s="134" t="s">
        <v>4236</v>
      </c>
      <c r="K612" s="134" t="s">
        <v>3735</v>
      </c>
      <c r="L612" s="134" t="s">
        <v>4033</v>
      </c>
      <c r="M612" s="143" t="e">
        <f>VLOOKUP(B612,#REF!,8,FALSE)</f>
        <v>#REF!</v>
      </c>
      <c r="N612" s="135" t="e">
        <f>VLOOKUP(B612,#REF!,14,FALSE)</f>
        <v>#REF!</v>
      </c>
      <c r="O612" s="143" t="e">
        <f>VLOOKUP(B612,#REF!,9,FALSE)</f>
        <v>#REF!</v>
      </c>
      <c r="P612" s="143" t="str">
        <f t="shared" si="38"/>
        <v>-</v>
      </c>
      <c r="Q612" s="135" t="e">
        <f>VLOOKUP(C612,#REF!,14,FALSE)</f>
        <v>#REF!</v>
      </c>
      <c r="R612" s="143" t="e">
        <f>VLOOKUP(C612,#REF!,9,FALSE)</f>
        <v>#REF!</v>
      </c>
      <c r="S612" s="143" t="str">
        <f t="shared" si="39"/>
        <v>-</v>
      </c>
      <c r="T612" s="135" t="e">
        <f>VLOOKUP(C612,#REF!,15,FALSE)</f>
        <v>#REF!</v>
      </c>
      <c r="U612" s="143" t="e">
        <f>VLOOKUP(C612,#REF!,10,FALSE)</f>
        <v>#REF!</v>
      </c>
      <c r="V612" s="143" t="str">
        <f t="shared" si="37"/>
        <v>-</v>
      </c>
      <c r="W612" s="134" t="e">
        <f>VLOOKUP(C612,#REF!,54,FALSE)</f>
        <v>#REF!</v>
      </c>
      <c r="X612" s="134" t="e">
        <f>VLOOKUP(C612,#REF!,47,FALSE)</f>
        <v>#REF!</v>
      </c>
      <c r="Y612" s="134" t="str">
        <f t="shared" si="40"/>
        <v>-</v>
      </c>
    </row>
    <row r="613" spans="2:25" hidden="1">
      <c r="B613" s="134" t="s">
        <v>8823</v>
      </c>
      <c r="C613" s="134" t="s">
        <v>24</v>
      </c>
      <c r="D613" s="134" t="s">
        <v>109</v>
      </c>
      <c r="E613" s="134" t="s">
        <v>371</v>
      </c>
      <c r="F613" s="134" t="s">
        <v>105</v>
      </c>
      <c r="G613" s="134" t="s">
        <v>106</v>
      </c>
      <c r="H613" s="134" t="s">
        <v>3979</v>
      </c>
      <c r="I613" s="134" t="s">
        <v>3980</v>
      </c>
      <c r="J613" s="134" t="s">
        <v>4241</v>
      </c>
      <c r="K613" s="134" t="s">
        <v>3735</v>
      </c>
      <c r="L613" s="134" t="s">
        <v>4033</v>
      </c>
      <c r="M613" s="143" t="e">
        <f>VLOOKUP(B613,#REF!,8,FALSE)</f>
        <v>#REF!</v>
      </c>
      <c r="N613" s="135" t="e">
        <f>VLOOKUP(B613,#REF!,14,FALSE)</f>
        <v>#REF!</v>
      </c>
      <c r="O613" s="143" t="e">
        <f>VLOOKUP(B613,#REF!,9,FALSE)</f>
        <v>#REF!</v>
      </c>
      <c r="P613" s="143" t="str">
        <f t="shared" si="38"/>
        <v>-</v>
      </c>
      <c r="Q613" s="135" t="e">
        <f>VLOOKUP(C613,#REF!,14,FALSE)</f>
        <v>#REF!</v>
      </c>
      <c r="R613" s="143" t="e">
        <f>VLOOKUP(C613,#REF!,9,FALSE)</f>
        <v>#REF!</v>
      </c>
      <c r="S613" s="143" t="str">
        <f t="shared" si="39"/>
        <v>-</v>
      </c>
      <c r="T613" s="135" t="e">
        <f>VLOOKUP(C613,#REF!,15,FALSE)</f>
        <v>#REF!</v>
      </c>
      <c r="U613" s="143" t="e">
        <f>VLOOKUP(C613,#REF!,10,FALSE)</f>
        <v>#REF!</v>
      </c>
      <c r="V613" s="143" t="str">
        <f t="shared" si="37"/>
        <v>-</v>
      </c>
      <c r="W613" s="134" t="e">
        <f>VLOOKUP(C613,#REF!,54,FALSE)</f>
        <v>#REF!</v>
      </c>
      <c r="X613" s="134" t="e">
        <f>VLOOKUP(C613,#REF!,47,FALSE)</f>
        <v>#REF!</v>
      </c>
      <c r="Y613" s="134" t="str">
        <f t="shared" si="40"/>
        <v>-</v>
      </c>
    </row>
    <row r="614" spans="2:25" hidden="1">
      <c r="B614" s="134" t="s">
        <v>8825</v>
      </c>
      <c r="C614" s="134" t="s">
        <v>24</v>
      </c>
      <c r="D614" s="134" t="s">
        <v>109</v>
      </c>
      <c r="E614" s="134" t="s">
        <v>371</v>
      </c>
      <c r="F614" s="134" t="s">
        <v>105</v>
      </c>
      <c r="G614" s="134" t="s">
        <v>106</v>
      </c>
      <c r="H614" s="134" t="s">
        <v>3979</v>
      </c>
      <c r="I614" s="134" t="s">
        <v>3980</v>
      </c>
      <c r="J614" s="134" t="s">
        <v>4246</v>
      </c>
      <c r="K614" s="134" t="s">
        <v>3735</v>
      </c>
      <c r="L614" s="134" t="s">
        <v>4033</v>
      </c>
      <c r="M614" s="143" t="e">
        <f>VLOOKUP(B614,#REF!,8,FALSE)</f>
        <v>#REF!</v>
      </c>
      <c r="N614" s="135" t="e">
        <f>VLOOKUP(B614,#REF!,14,FALSE)</f>
        <v>#REF!</v>
      </c>
      <c r="O614" s="143" t="e">
        <f>VLOOKUP(B614,#REF!,9,FALSE)</f>
        <v>#REF!</v>
      </c>
      <c r="P614" s="143" t="str">
        <f t="shared" si="38"/>
        <v>-</v>
      </c>
      <c r="Q614" s="135" t="e">
        <f>VLOOKUP(C614,#REF!,14,FALSE)</f>
        <v>#REF!</v>
      </c>
      <c r="R614" s="143" t="e">
        <f>VLOOKUP(C614,#REF!,9,FALSE)</f>
        <v>#REF!</v>
      </c>
      <c r="S614" s="143" t="str">
        <f t="shared" si="39"/>
        <v>-</v>
      </c>
      <c r="T614" s="135" t="e">
        <f>VLOOKUP(C614,#REF!,15,FALSE)</f>
        <v>#REF!</v>
      </c>
      <c r="U614" s="143" t="e">
        <f>VLOOKUP(C614,#REF!,10,FALSE)</f>
        <v>#REF!</v>
      </c>
      <c r="V614" s="143" t="str">
        <f t="shared" si="37"/>
        <v>-</v>
      </c>
      <c r="W614" s="134" t="e">
        <f>VLOOKUP(C614,#REF!,54,FALSE)</f>
        <v>#REF!</v>
      </c>
      <c r="X614" s="134" t="e">
        <f>VLOOKUP(C614,#REF!,47,FALSE)</f>
        <v>#REF!</v>
      </c>
      <c r="Y614" s="134" t="str">
        <f t="shared" si="40"/>
        <v>-</v>
      </c>
    </row>
    <row r="615" spans="2:25" hidden="1">
      <c r="C615" s="134" t="s">
        <v>22038</v>
      </c>
      <c r="D615" s="134" t="s">
        <v>109</v>
      </c>
      <c r="E615" s="134" t="s">
        <v>371</v>
      </c>
      <c r="F615" s="134" t="s">
        <v>105</v>
      </c>
      <c r="G615" s="134" t="s">
        <v>106</v>
      </c>
      <c r="H615" s="134" t="s">
        <v>22100</v>
      </c>
      <c r="I615" s="134" t="s">
        <v>3980</v>
      </c>
      <c r="J615" s="134" t="s">
        <v>21934</v>
      </c>
      <c r="K615" s="134" t="s">
        <v>3735</v>
      </c>
      <c r="L615" s="134" t="s">
        <v>4033</v>
      </c>
      <c r="M615" s="143" t="e">
        <f>VLOOKUP(B615,#REF!,8,FALSE)</f>
        <v>#REF!</v>
      </c>
      <c r="N615" s="135" t="e">
        <f>VLOOKUP(B615,#REF!,14,FALSE)</f>
        <v>#REF!</v>
      </c>
      <c r="O615" s="143" t="e">
        <f>VLOOKUP(B615,#REF!,9,FALSE)</f>
        <v>#REF!</v>
      </c>
      <c r="P615" s="143" t="str">
        <f t="shared" si="38"/>
        <v>-</v>
      </c>
      <c r="Q615" s="135" t="e">
        <f>VLOOKUP(C615,#REF!,14,FALSE)</f>
        <v>#REF!</v>
      </c>
      <c r="R615" s="143" t="e">
        <f>VLOOKUP(C615,#REF!,9,FALSE)</f>
        <v>#REF!</v>
      </c>
      <c r="S615" s="143" t="str">
        <f t="shared" si="39"/>
        <v>-</v>
      </c>
      <c r="T615" s="135" t="e">
        <f>VLOOKUP(C615,#REF!,15,FALSE)</f>
        <v>#REF!</v>
      </c>
      <c r="U615" s="143" t="e">
        <f>VLOOKUP(C615,#REF!,10,FALSE)</f>
        <v>#REF!</v>
      </c>
      <c r="V615" s="143" t="str">
        <f t="shared" si="37"/>
        <v>-</v>
      </c>
      <c r="W615" s="134" t="e">
        <f>VLOOKUP(C615,#REF!,54,FALSE)</f>
        <v>#REF!</v>
      </c>
      <c r="X615" s="134" t="e">
        <f>VLOOKUP(C615,#REF!,47,FALSE)</f>
        <v>#REF!</v>
      </c>
      <c r="Y615" s="134" t="str">
        <f t="shared" si="40"/>
        <v>-</v>
      </c>
    </row>
    <row r="616" spans="2:25" hidden="1">
      <c r="C616" s="134" t="s">
        <v>22039</v>
      </c>
      <c r="D616" s="134" t="s">
        <v>109</v>
      </c>
      <c r="E616" s="134" t="s">
        <v>371</v>
      </c>
      <c r="F616" s="134" t="s">
        <v>105</v>
      </c>
      <c r="G616" s="134" t="s">
        <v>106</v>
      </c>
      <c r="H616" s="134" t="s">
        <v>22100</v>
      </c>
      <c r="I616" s="134" t="s">
        <v>3980</v>
      </c>
      <c r="J616" s="134" t="s">
        <v>21935</v>
      </c>
      <c r="K616" s="134" t="s">
        <v>3735</v>
      </c>
      <c r="L616" s="134" t="s">
        <v>4033</v>
      </c>
      <c r="M616" s="143" t="e">
        <f>VLOOKUP(B616,#REF!,8,FALSE)</f>
        <v>#REF!</v>
      </c>
      <c r="N616" s="135" t="e">
        <f>VLOOKUP(B616,#REF!,14,FALSE)</f>
        <v>#REF!</v>
      </c>
      <c r="O616" s="143" t="e">
        <f>VLOOKUP(B616,#REF!,9,FALSE)</f>
        <v>#REF!</v>
      </c>
      <c r="P616" s="143" t="str">
        <f t="shared" si="38"/>
        <v>-</v>
      </c>
      <c r="Q616" s="135" t="e">
        <f>VLOOKUP(C616,#REF!,14,FALSE)</f>
        <v>#REF!</v>
      </c>
      <c r="R616" s="143" t="e">
        <f>VLOOKUP(C616,#REF!,9,FALSE)</f>
        <v>#REF!</v>
      </c>
      <c r="S616" s="143" t="str">
        <f t="shared" si="39"/>
        <v>-</v>
      </c>
      <c r="T616" s="135" t="e">
        <f>VLOOKUP(C616,#REF!,15,FALSE)</f>
        <v>#REF!</v>
      </c>
      <c r="U616" s="143" t="e">
        <f>VLOOKUP(C616,#REF!,10,FALSE)</f>
        <v>#REF!</v>
      </c>
      <c r="V616" s="143" t="str">
        <f t="shared" si="37"/>
        <v>-</v>
      </c>
      <c r="W616" s="134" t="e">
        <f>VLOOKUP(C616,#REF!,54,FALSE)</f>
        <v>#REF!</v>
      </c>
      <c r="X616" s="134" t="e">
        <f>VLOOKUP(C616,#REF!,47,FALSE)</f>
        <v>#REF!</v>
      </c>
      <c r="Y616" s="134" t="str">
        <f t="shared" si="40"/>
        <v>-</v>
      </c>
    </row>
    <row r="617" spans="2:25" hidden="1">
      <c r="C617" s="134" t="s">
        <v>22040</v>
      </c>
      <c r="D617" s="134" t="s">
        <v>109</v>
      </c>
      <c r="E617" s="134" t="s">
        <v>371</v>
      </c>
      <c r="F617" s="134" t="s">
        <v>105</v>
      </c>
      <c r="G617" s="134" t="s">
        <v>106</v>
      </c>
      <c r="H617" s="134" t="s">
        <v>22100</v>
      </c>
      <c r="I617" s="134" t="s">
        <v>3980</v>
      </c>
      <c r="J617" s="134" t="s">
        <v>21936</v>
      </c>
      <c r="K617" s="134" t="s">
        <v>3735</v>
      </c>
      <c r="L617" s="134" t="s">
        <v>4033</v>
      </c>
      <c r="M617" s="143" t="e">
        <f>VLOOKUP(B617,#REF!,8,FALSE)</f>
        <v>#REF!</v>
      </c>
      <c r="N617" s="135" t="e">
        <f>VLOOKUP(B617,#REF!,14,FALSE)</f>
        <v>#REF!</v>
      </c>
      <c r="O617" s="143" t="e">
        <f>VLOOKUP(B617,#REF!,9,FALSE)</f>
        <v>#REF!</v>
      </c>
      <c r="P617" s="143" t="str">
        <f t="shared" si="38"/>
        <v>-</v>
      </c>
      <c r="Q617" s="135" t="e">
        <f>VLOOKUP(C617,#REF!,14,FALSE)</f>
        <v>#REF!</v>
      </c>
      <c r="R617" s="143" t="e">
        <f>VLOOKUP(C617,#REF!,9,FALSE)</f>
        <v>#REF!</v>
      </c>
      <c r="S617" s="143" t="str">
        <f t="shared" si="39"/>
        <v>-</v>
      </c>
      <c r="T617" s="135" t="e">
        <f>VLOOKUP(C617,#REF!,15,FALSE)</f>
        <v>#REF!</v>
      </c>
      <c r="U617" s="143" t="e">
        <f>VLOOKUP(C617,#REF!,10,FALSE)</f>
        <v>#REF!</v>
      </c>
      <c r="V617" s="143" t="str">
        <f t="shared" si="37"/>
        <v>-</v>
      </c>
      <c r="W617" s="134" t="e">
        <f>VLOOKUP(C617,#REF!,54,FALSE)</f>
        <v>#REF!</v>
      </c>
      <c r="X617" s="134" t="e">
        <f>VLOOKUP(C617,#REF!,47,FALSE)</f>
        <v>#REF!</v>
      </c>
      <c r="Y617" s="134" t="str">
        <f t="shared" si="40"/>
        <v>-</v>
      </c>
    </row>
    <row r="618" spans="2:25" hidden="1">
      <c r="C618" s="134" t="s">
        <v>22041</v>
      </c>
      <c r="D618" s="134" t="s">
        <v>109</v>
      </c>
      <c r="E618" s="134" t="s">
        <v>371</v>
      </c>
      <c r="F618" s="134" t="s">
        <v>105</v>
      </c>
      <c r="G618" s="134" t="s">
        <v>106</v>
      </c>
      <c r="H618" s="134" t="s">
        <v>22100</v>
      </c>
      <c r="I618" s="134" t="s">
        <v>3980</v>
      </c>
      <c r="J618" s="134" t="s">
        <v>21937</v>
      </c>
      <c r="K618" s="134" t="s">
        <v>3735</v>
      </c>
      <c r="L618" s="134" t="s">
        <v>4033</v>
      </c>
      <c r="M618" s="143" t="e">
        <f>VLOOKUP(B618,#REF!,8,FALSE)</f>
        <v>#REF!</v>
      </c>
      <c r="N618" s="135" t="e">
        <f>VLOOKUP(B618,#REF!,14,FALSE)</f>
        <v>#REF!</v>
      </c>
      <c r="O618" s="143" t="e">
        <f>VLOOKUP(B618,#REF!,9,FALSE)</f>
        <v>#REF!</v>
      </c>
      <c r="P618" s="143" t="str">
        <f t="shared" si="38"/>
        <v>-</v>
      </c>
      <c r="Q618" s="135" t="e">
        <f>VLOOKUP(C618,#REF!,14,FALSE)</f>
        <v>#REF!</v>
      </c>
      <c r="R618" s="143" t="e">
        <f>VLOOKUP(C618,#REF!,9,FALSE)</f>
        <v>#REF!</v>
      </c>
      <c r="S618" s="143" t="str">
        <f t="shared" si="39"/>
        <v>-</v>
      </c>
      <c r="T618" s="135" t="e">
        <f>VLOOKUP(C618,#REF!,15,FALSE)</f>
        <v>#REF!</v>
      </c>
      <c r="U618" s="143" t="e">
        <f>VLOOKUP(C618,#REF!,10,FALSE)</f>
        <v>#REF!</v>
      </c>
      <c r="V618" s="143" t="str">
        <f t="shared" si="37"/>
        <v>-</v>
      </c>
      <c r="W618" s="134" t="e">
        <f>VLOOKUP(C618,#REF!,54,FALSE)</f>
        <v>#REF!</v>
      </c>
      <c r="X618" s="134" t="e">
        <f>VLOOKUP(C618,#REF!,47,FALSE)</f>
        <v>#REF!</v>
      </c>
      <c r="Y618" s="134" t="str">
        <f t="shared" si="40"/>
        <v>-</v>
      </c>
    </row>
    <row r="619" spans="2:25" hidden="1">
      <c r="C619" s="134" t="s">
        <v>22042</v>
      </c>
      <c r="D619" s="134" t="s">
        <v>109</v>
      </c>
      <c r="E619" s="134" t="s">
        <v>371</v>
      </c>
      <c r="F619" s="134" t="s">
        <v>105</v>
      </c>
      <c r="G619" s="134" t="s">
        <v>106</v>
      </c>
      <c r="H619" s="134" t="s">
        <v>22100</v>
      </c>
      <c r="I619" s="134" t="s">
        <v>3980</v>
      </c>
      <c r="J619" s="134" t="s">
        <v>21938</v>
      </c>
      <c r="K619" s="134" t="s">
        <v>3735</v>
      </c>
      <c r="L619" s="134" t="s">
        <v>4033</v>
      </c>
      <c r="M619" s="143" t="e">
        <f>VLOOKUP(B619,#REF!,8,FALSE)</f>
        <v>#REF!</v>
      </c>
      <c r="N619" s="135" t="e">
        <f>VLOOKUP(B619,#REF!,14,FALSE)</f>
        <v>#REF!</v>
      </c>
      <c r="O619" s="143" t="e">
        <f>VLOOKUP(B619,#REF!,9,FALSE)</f>
        <v>#REF!</v>
      </c>
      <c r="P619" s="143" t="str">
        <f t="shared" si="38"/>
        <v>-</v>
      </c>
      <c r="Q619" s="135" t="e">
        <f>VLOOKUP(C619,#REF!,14,FALSE)</f>
        <v>#REF!</v>
      </c>
      <c r="R619" s="143" t="e">
        <f>VLOOKUP(C619,#REF!,9,FALSE)</f>
        <v>#REF!</v>
      </c>
      <c r="S619" s="143" t="str">
        <f t="shared" si="39"/>
        <v>-</v>
      </c>
      <c r="T619" s="135" t="e">
        <f>VLOOKUP(C619,#REF!,15,FALSE)</f>
        <v>#REF!</v>
      </c>
      <c r="U619" s="143" t="e">
        <f>VLOOKUP(C619,#REF!,10,FALSE)</f>
        <v>#REF!</v>
      </c>
      <c r="V619" s="143" t="str">
        <f t="shared" si="37"/>
        <v>-</v>
      </c>
      <c r="W619" s="134" t="e">
        <f>VLOOKUP(C619,#REF!,54,FALSE)</f>
        <v>#REF!</v>
      </c>
      <c r="X619" s="134" t="e">
        <f>VLOOKUP(C619,#REF!,47,FALSE)</f>
        <v>#REF!</v>
      </c>
      <c r="Y619" s="134" t="str">
        <f t="shared" si="40"/>
        <v>-</v>
      </c>
    </row>
    <row r="620" spans="2:25" hidden="1">
      <c r="C620" s="134" t="s">
        <v>21982</v>
      </c>
      <c r="D620" s="134" t="s">
        <v>109</v>
      </c>
      <c r="E620" s="134" t="s">
        <v>371</v>
      </c>
      <c r="F620" s="134" t="s">
        <v>105</v>
      </c>
      <c r="G620" s="134" t="s">
        <v>106</v>
      </c>
      <c r="H620" s="134" t="s">
        <v>22162</v>
      </c>
      <c r="I620" s="134" t="s">
        <v>3980</v>
      </c>
      <c r="J620" s="134" t="s">
        <v>21934</v>
      </c>
      <c r="K620" s="134" t="s">
        <v>3735</v>
      </c>
      <c r="L620" s="134" t="s">
        <v>4033</v>
      </c>
      <c r="M620" s="143" t="e">
        <f>VLOOKUP(B620,#REF!,8,FALSE)</f>
        <v>#REF!</v>
      </c>
      <c r="N620" s="135" t="e">
        <f>VLOOKUP(B620,#REF!,14,FALSE)</f>
        <v>#REF!</v>
      </c>
      <c r="O620" s="143" t="e">
        <f>VLOOKUP(B620,#REF!,9,FALSE)</f>
        <v>#REF!</v>
      </c>
      <c r="P620" s="143" t="str">
        <f t="shared" si="38"/>
        <v>-</v>
      </c>
      <c r="Q620" s="135" t="e">
        <f>VLOOKUP(C620,#REF!,14,FALSE)</f>
        <v>#REF!</v>
      </c>
      <c r="R620" s="143" t="e">
        <f>VLOOKUP(C620,#REF!,9,FALSE)</f>
        <v>#REF!</v>
      </c>
      <c r="S620" s="143" t="str">
        <f t="shared" si="39"/>
        <v>-</v>
      </c>
      <c r="T620" s="135" t="e">
        <f>VLOOKUP(C620,#REF!,15,FALSE)</f>
        <v>#REF!</v>
      </c>
      <c r="U620" s="143" t="e">
        <f>VLOOKUP(C620,#REF!,10,FALSE)</f>
        <v>#REF!</v>
      </c>
      <c r="V620" s="143" t="str">
        <f t="shared" si="37"/>
        <v>-</v>
      </c>
      <c r="W620" s="134" t="e">
        <f>VLOOKUP(C620,#REF!,54,FALSE)</f>
        <v>#REF!</v>
      </c>
      <c r="X620" s="134" t="e">
        <f>VLOOKUP(C620,#REF!,47,FALSE)</f>
        <v>#REF!</v>
      </c>
      <c r="Y620" s="134" t="str">
        <f t="shared" si="40"/>
        <v>-</v>
      </c>
    </row>
    <row r="621" spans="2:25" hidden="1">
      <c r="C621" s="134" t="s">
        <v>21983</v>
      </c>
      <c r="D621" s="134" t="s">
        <v>109</v>
      </c>
      <c r="E621" s="134" t="s">
        <v>371</v>
      </c>
      <c r="F621" s="134" t="s">
        <v>105</v>
      </c>
      <c r="G621" s="134" t="s">
        <v>106</v>
      </c>
      <c r="H621" s="134" t="s">
        <v>22162</v>
      </c>
      <c r="I621" s="134" t="s">
        <v>3980</v>
      </c>
      <c r="J621" s="134" t="s">
        <v>21935</v>
      </c>
      <c r="K621" s="134" t="s">
        <v>3735</v>
      </c>
      <c r="L621" s="134" t="s">
        <v>4033</v>
      </c>
      <c r="M621" s="143" t="e">
        <f>VLOOKUP(B621,#REF!,8,FALSE)</f>
        <v>#REF!</v>
      </c>
      <c r="N621" s="135" t="e">
        <f>VLOOKUP(B621,#REF!,14,FALSE)</f>
        <v>#REF!</v>
      </c>
      <c r="O621" s="143" t="e">
        <f>VLOOKUP(B621,#REF!,9,FALSE)</f>
        <v>#REF!</v>
      </c>
      <c r="P621" s="143" t="str">
        <f t="shared" si="38"/>
        <v>-</v>
      </c>
      <c r="Q621" s="135" t="e">
        <f>VLOOKUP(C621,#REF!,14,FALSE)</f>
        <v>#REF!</v>
      </c>
      <c r="R621" s="143" t="e">
        <f>VLOOKUP(C621,#REF!,9,FALSE)</f>
        <v>#REF!</v>
      </c>
      <c r="S621" s="143" t="str">
        <f t="shared" si="39"/>
        <v>-</v>
      </c>
      <c r="T621" s="135" t="e">
        <f>VLOOKUP(C621,#REF!,15,FALSE)</f>
        <v>#REF!</v>
      </c>
      <c r="U621" s="143" t="e">
        <f>VLOOKUP(C621,#REF!,10,FALSE)</f>
        <v>#REF!</v>
      </c>
      <c r="V621" s="143" t="str">
        <f t="shared" si="37"/>
        <v>-</v>
      </c>
      <c r="W621" s="134" t="e">
        <f>VLOOKUP(C621,#REF!,54,FALSE)</f>
        <v>#REF!</v>
      </c>
      <c r="X621" s="134" t="e">
        <f>VLOOKUP(C621,#REF!,47,FALSE)</f>
        <v>#REF!</v>
      </c>
      <c r="Y621" s="134" t="str">
        <f t="shared" si="40"/>
        <v>-</v>
      </c>
    </row>
    <row r="622" spans="2:25" hidden="1">
      <c r="C622" s="134" t="s">
        <v>21984</v>
      </c>
      <c r="D622" s="134" t="s">
        <v>109</v>
      </c>
      <c r="E622" s="134" t="s">
        <v>371</v>
      </c>
      <c r="F622" s="134" t="s">
        <v>105</v>
      </c>
      <c r="G622" s="134" t="s">
        <v>106</v>
      </c>
      <c r="H622" s="134" t="s">
        <v>22162</v>
      </c>
      <c r="I622" s="134" t="s">
        <v>3980</v>
      </c>
      <c r="J622" s="134" t="s">
        <v>21936</v>
      </c>
      <c r="K622" s="134" t="s">
        <v>3735</v>
      </c>
      <c r="L622" s="134" t="s">
        <v>4033</v>
      </c>
      <c r="M622" s="143" t="e">
        <f>VLOOKUP(B622,#REF!,8,FALSE)</f>
        <v>#REF!</v>
      </c>
      <c r="N622" s="135" t="e">
        <f>VLOOKUP(B622,#REF!,14,FALSE)</f>
        <v>#REF!</v>
      </c>
      <c r="O622" s="143" t="e">
        <f>VLOOKUP(B622,#REF!,9,FALSE)</f>
        <v>#REF!</v>
      </c>
      <c r="P622" s="143" t="str">
        <f t="shared" si="38"/>
        <v>-</v>
      </c>
      <c r="Q622" s="135" t="e">
        <f>VLOOKUP(C622,#REF!,14,FALSE)</f>
        <v>#REF!</v>
      </c>
      <c r="R622" s="143" t="e">
        <f>VLOOKUP(C622,#REF!,9,FALSE)</f>
        <v>#REF!</v>
      </c>
      <c r="S622" s="143" t="str">
        <f t="shared" si="39"/>
        <v>-</v>
      </c>
      <c r="T622" s="135" t="e">
        <f>VLOOKUP(C622,#REF!,15,FALSE)</f>
        <v>#REF!</v>
      </c>
      <c r="U622" s="143" t="e">
        <f>VLOOKUP(C622,#REF!,10,FALSE)</f>
        <v>#REF!</v>
      </c>
      <c r="V622" s="143" t="str">
        <f t="shared" si="37"/>
        <v>-</v>
      </c>
      <c r="W622" s="134" t="e">
        <f>VLOOKUP(C622,#REF!,54,FALSE)</f>
        <v>#REF!</v>
      </c>
      <c r="X622" s="134" t="e">
        <f>VLOOKUP(C622,#REF!,47,FALSE)</f>
        <v>#REF!</v>
      </c>
      <c r="Y622" s="134" t="str">
        <f t="shared" si="40"/>
        <v>-</v>
      </c>
    </row>
    <row r="623" spans="2:25" hidden="1">
      <c r="C623" s="134" t="s">
        <v>21985</v>
      </c>
      <c r="D623" s="134" t="s">
        <v>109</v>
      </c>
      <c r="E623" s="134" t="s">
        <v>371</v>
      </c>
      <c r="F623" s="134" t="s">
        <v>105</v>
      </c>
      <c r="G623" s="134" t="s">
        <v>106</v>
      </c>
      <c r="H623" s="134" t="s">
        <v>22162</v>
      </c>
      <c r="I623" s="134" t="s">
        <v>3980</v>
      </c>
      <c r="J623" s="134" t="s">
        <v>21937</v>
      </c>
      <c r="K623" s="134" t="s">
        <v>3735</v>
      </c>
      <c r="L623" s="134" t="s">
        <v>4033</v>
      </c>
      <c r="M623" s="143" t="e">
        <f>VLOOKUP(B623,#REF!,8,FALSE)</f>
        <v>#REF!</v>
      </c>
      <c r="N623" s="135" t="e">
        <f>VLOOKUP(B623,#REF!,14,FALSE)</f>
        <v>#REF!</v>
      </c>
      <c r="O623" s="143" t="e">
        <f>VLOOKUP(B623,#REF!,9,FALSE)</f>
        <v>#REF!</v>
      </c>
      <c r="P623" s="143" t="str">
        <f t="shared" si="38"/>
        <v>-</v>
      </c>
      <c r="Q623" s="135" t="e">
        <f>VLOOKUP(C623,#REF!,14,FALSE)</f>
        <v>#REF!</v>
      </c>
      <c r="R623" s="143" t="e">
        <f>VLOOKUP(C623,#REF!,9,FALSE)</f>
        <v>#REF!</v>
      </c>
      <c r="S623" s="143" t="str">
        <f t="shared" si="39"/>
        <v>-</v>
      </c>
      <c r="T623" s="135" t="e">
        <f>VLOOKUP(C623,#REF!,15,FALSE)</f>
        <v>#REF!</v>
      </c>
      <c r="U623" s="143" t="e">
        <f>VLOOKUP(C623,#REF!,10,FALSE)</f>
        <v>#REF!</v>
      </c>
      <c r="V623" s="143" t="str">
        <f t="shared" si="37"/>
        <v>-</v>
      </c>
      <c r="W623" s="134" t="e">
        <f>VLOOKUP(C623,#REF!,54,FALSE)</f>
        <v>#REF!</v>
      </c>
      <c r="X623" s="134" t="e">
        <f>VLOOKUP(C623,#REF!,47,FALSE)</f>
        <v>#REF!</v>
      </c>
      <c r="Y623" s="134" t="str">
        <f t="shared" si="40"/>
        <v>-</v>
      </c>
    </row>
    <row r="624" spans="2:25" hidden="1">
      <c r="C624" s="134" t="s">
        <v>21986</v>
      </c>
      <c r="D624" s="134" t="s">
        <v>109</v>
      </c>
      <c r="E624" s="134" t="s">
        <v>371</v>
      </c>
      <c r="F624" s="134" t="s">
        <v>105</v>
      </c>
      <c r="G624" s="134" t="s">
        <v>106</v>
      </c>
      <c r="H624" s="134" t="s">
        <v>22162</v>
      </c>
      <c r="I624" s="134" t="s">
        <v>3980</v>
      </c>
      <c r="J624" s="134" t="s">
        <v>21938</v>
      </c>
      <c r="K624" s="134" t="s">
        <v>3735</v>
      </c>
      <c r="L624" s="134" t="s">
        <v>4033</v>
      </c>
      <c r="M624" s="143" t="e">
        <f>VLOOKUP(B624,#REF!,8,FALSE)</f>
        <v>#REF!</v>
      </c>
      <c r="N624" s="135" t="e">
        <f>VLOOKUP(B624,#REF!,14,FALSE)</f>
        <v>#REF!</v>
      </c>
      <c r="O624" s="143" t="e">
        <f>VLOOKUP(B624,#REF!,9,FALSE)</f>
        <v>#REF!</v>
      </c>
      <c r="P624" s="143" t="str">
        <f t="shared" si="38"/>
        <v>-</v>
      </c>
      <c r="Q624" s="135" t="e">
        <f>VLOOKUP(C624,#REF!,14,FALSE)</f>
        <v>#REF!</v>
      </c>
      <c r="R624" s="143" t="e">
        <f>VLOOKUP(C624,#REF!,9,FALSE)</f>
        <v>#REF!</v>
      </c>
      <c r="S624" s="143" t="str">
        <f t="shared" si="39"/>
        <v>-</v>
      </c>
      <c r="T624" s="135" t="e">
        <f>VLOOKUP(C624,#REF!,15,FALSE)</f>
        <v>#REF!</v>
      </c>
      <c r="U624" s="143" t="e">
        <f>VLOOKUP(C624,#REF!,10,FALSE)</f>
        <v>#REF!</v>
      </c>
      <c r="V624" s="143" t="str">
        <f t="shared" si="37"/>
        <v>-</v>
      </c>
      <c r="W624" s="134" t="e">
        <f>VLOOKUP(C624,#REF!,54,FALSE)</f>
        <v>#REF!</v>
      </c>
      <c r="X624" s="134" t="e">
        <f>VLOOKUP(C624,#REF!,47,FALSE)</f>
        <v>#REF!</v>
      </c>
      <c r="Y624" s="134" t="str">
        <f t="shared" si="40"/>
        <v>-</v>
      </c>
    </row>
    <row r="625" spans="2:25" hidden="1">
      <c r="C625" s="134" t="s">
        <v>21987</v>
      </c>
      <c r="D625" s="134" t="s">
        <v>109</v>
      </c>
      <c r="E625" s="134" t="s">
        <v>371</v>
      </c>
      <c r="F625" s="134" t="s">
        <v>105</v>
      </c>
      <c r="G625" s="134" t="s">
        <v>106</v>
      </c>
      <c r="H625" s="134" t="s">
        <v>22163</v>
      </c>
      <c r="I625" s="134" t="s">
        <v>3980</v>
      </c>
      <c r="J625" s="134" t="s">
        <v>21934</v>
      </c>
      <c r="K625" s="134" t="s">
        <v>3735</v>
      </c>
      <c r="L625" s="134" t="s">
        <v>4033</v>
      </c>
      <c r="M625" s="143" t="e">
        <f>VLOOKUP(B625,#REF!,8,FALSE)</f>
        <v>#REF!</v>
      </c>
      <c r="N625" s="135" t="e">
        <f>VLOOKUP(B625,#REF!,14,FALSE)</f>
        <v>#REF!</v>
      </c>
      <c r="O625" s="143" t="e">
        <f>VLOOKUP(B625,#REF!,9,FALSE)</f>
        <v>#REF!</v>
      </c>
      <c r="P625" s="143" t="str">
        <f t="shared" si="38"/>
        <v>-</v>
      </c>
      <c r="Q625" s="135" t="e">
        <f>VLOOKUP(C625,#REF!,14,FALSE)</f>
        <v>#REF!</v>
      </c>
      <c r="R625" s="143" t="e">
        <f>VLOOKUP(C625,#REF!,9,FALSE)</f>
        <v>#REF!</v>
      </c>
      <c r="S625" s="143" t="str">
        <f t="shared" si="39"/>
        <v>-</v>
      </c>
      <c r="T625" s="135" t="e">
        <f>VLOOKUP(C625,#REF!,15,FALSE)</f>
        <v>#REF!</v>
      </c>
      <c r="U625" s="143" t="e">
        <f>VLOOKUP(C625,#REF!,10,FALSE)</f>
        <v>#REF!</v>
      </c>
      <c r="V625" s="143" t="str">
        <f t="shared" si="37"/>
        <v>-</v>
      </c>
      <c r="W625" s="134" t="e">
        <f>VLOOKUP(C625,#REF!,54,FALSE)</f>
        <v>#REF!</v>
      </c>
      <c r="X625" s="134" t="e">
        <f>VLOOKUP(C625,#REF!,47,FALSE)</f>
        <v>#REF!</v>
      </c>
      <c r="Y625" s="134" t="str">
        <f t="shared" si="40"/>
        <v>-</v>
      </c>
    </row>
    <row r="626" spans="2:25" hidden="1">
      <c r="C626" s="134" t="s">
        <v>21988</v>
      </c>
      <c r="D626" s="134" t="s">
        <v>109</v>
      </c>
      <c r="E626" s="134" t="s">
        <v>371</v>
      </c>
      <c r="F626" s="134" t="s">
        <v>105</v>
      </c>
      <c r="G626" s="134" t="s">
        <v>106</v>
      </c>
      <c r="H626" s="134" t="s">
        <v>22163</v>
      </c>
      <c r="I626" s="134" t="s">
        <v>3980</v>
      </c>
      <c r="J626" s="134" t="s">
        <v>21935</v>
      </c>
      <c r="K626" s="134" t="s">
        <v>3735</v>
      </c>
      <c r="L626" s="134" t="s">
        <v>4033</v>
      </c>
      <c r="M626" s="143" t="e">
        <f>VLOOKUP(B626,#REF!,8,FALSE)</f>
        <v>#REF!</v>
      </c>
      <c r="N626" s="135" t="e">
        <f>VLOOKUP(B626,#REF!,14,FALSE)</f>
        <v>#REF!</v>
      </c>
      <c r="O626" s="143" t="e">
        <f>VLOOKUP(B626,#REF!,9,FALSE)</f>
        <v>#REF!</v>
      </c>
      <c r="P626" s="143" t="str">
        <f t="shared" si="38"/>
        <v>-</v>
      </c>
      <c r="Q626" s="135" t="e">
        <f>VLOOKUP(C626,#REF!,14,FALSE)</f>
        <v>#REF!</v>
      </c>
      <c r="R626" s="143" t="e">
        <f>VLOOKUP(C626,#REF!,9,FALSE)</f>
        <v>#REF!</v>
      </c>
      <c r="S626" s="143" t="str">
        <f t="shared" si="39"/>
        <v>-</v>
      </c>
      <c r="T626" s="135" t="e">
        <f>VLOOKUP(C626,#REF!,15,FALSE)</f>
        <v>#REF!</v>
      </c>
      <c r="U626" s="143" t="e">
        <f>VLOOKUP(C626,#REF!,10,FALSE)</f>
        <v>#REF!</v>
      </c>
      <c r="V626" s="143" t="str">
        <f t="shared" si="37"/>
        <v>-</v>
      </c>
      <c r="W626" s="134" t="e">
        <f>VLOOKUP(C626,#REF!,54,FALSE)</f>
        <v>#REF!</v>
      </c>
      <c r="X626" s="134" t="e">
        <f>VLOOKUP(C626,#REF!,47,FALSE)</f>
        <v>#REF!</v>
      </c>
      <c r="Y626" s="134" t="str">
        <f t="shared" si="40"/>
        <v>-</v>
      </c>
    </row>
    <row r="627" spans="2:25" hidden="1">
      <c r="C627" s="134" t="s">
        <v>21989</v>
      </c>
      <c r="D627" s="134" t="s">
        <v>109</v>
      </c>
      <c r="E627" s="134" t="s">
        <v>371</v>
      </c>
      <c r="F627" s="134" t="s">
        <v>105</v>
      </c>
      <c r="G627" s="134" t="s">
        <v>106</v>
      </c>
      <c r="H627" s="134" t="s">
        <v>22163</v>
      </c>
      <c r="I627" s="134" t="s">
        <v>3980</v>
      </c>
      <c r="J627" s="134" t="s">
        <v>21936</v>
      </c>
      <c r="K627" s="134" t="s">
        <v>3735</v>
      </c>
      <c r="L627" s="134" t="s">
        <v>4033</v>
      </c>
      <c r="M627" s="143" t="e">
        <f>VLOOKUP(B627,#REF!,8,FALSE)</f>
        <v>#REF!</v>
      </c>
      <c r="N627" s="135" t="e">
        <f>VLOOKUP(B627,#REF!,14,FALSE)</f>
        <v>#REF!</v>
      </c>
      <c r="O627" s="143" t="e">
        <f>VLOOKUP(B627,#REF!,9,FALSE)</f>
        <v>#REF!</v>
      </c>
      <c r="P627" s="143" t="str">
        <f t="shared" si="38"/>
        <v>-</v>
      </c>
      <c r="Q627" s="135" t="e">
        <f>VLOOKUP(C627,#REF!,14,FALSE)</f>
        <v>#REF!</v>
      </c>
      <c r="R627" s="143" t="e">
        <f>VLOOKUP(C627,#REF!,9,FALSE)</f>
        <v>#REF!</v>
      </c>
      <c r="S627" s="143" t="str">
        <f t="shared" si="39"/>
        <v>-</v>
      </c>
      <c r="T627" s="135" t="e">
        <f>VLOOKUP(C627,#REF!,15,FALSE)</f>
        <v>#REF!</v>
      </c>
      <c r="U627" s="143" t="e">
        <f>VLOOKUP(C627,#REF!,10,FALSE)</f>
        <v>#REF!</v>
      </c>
      <c r="V627" s="143" t="str">
        <f t="shared" si="37"/>
        <v>-</v>
      </c>
      <c r="W627" s="134" t="e">
        <f>VLOOKUP(C627,#REF!,54,FALSE)</f>
        <v>#REF!</v>
      </c>
      <c r="X627" s="134" t="e">
        <f>VLOOKUP(C627,#REF!,47,FALSE)</f>
        <v>#REF!</v>
      </c>
      <c r="Y627" s="134" t="str">
        <f t="shared" si="40"/>
        <v>-</v>
      </c>
    </row>
    <row r="628" spans="2:25" hidden="1">
      <c r="C628" s="134" t="s">
        <v>21990</v>
      </c>
      <c r="D628" s="134" t="s">
        <v>109</v>
      </c>
      <c r="E628" s="134" t="s">
        <v>371</v>
      </c>
      <c r="F628" s="134" t="s">
        <v>105</v>
      </c>
      <c r="G628" s="134" t="s">
        <v>106</v>
      </c>
      <c r="H628" s="134" t="s">
        <v>22163</v>
      </c>
      <c r="I628" s="134" t="s">
        <v>3980</v>
      </c>
      <c r="J628" s="134" t="s">
        <v>21937</v>
      </c>
      <c r="K628" s="134" t="s">
        <v>3735</v>
      </c>
      <c r="L628" s="134" t="s">
        <v>4033</v>
      </c>
      <c r="M628" s="143" t="e">
        <f>VLOOKUP(B628,#REF!,8,FALSE)</f>
        <v>#REF!</v>
      </c>
      <c r="N628" s="135" t="e">
        <f>VLOOKUP(B628,#REF!,14,FALSE)</f>
        <v>#REF!</v>
      </c>
      <c r="O628" s="143" t="e">
        <f>VLOOKUP(B628,#REF!,9,FALSE)</f>
        <v>#REF!</v>
      </c>
      <c r="P628" s="143" t="str">
        <f t="shared" si="38"/>
        <v>-</v>
      </c>
      <c r="Q628" s="135" t="e">
        <f>VLOOKUP(C628,#REF!,14,FALSE)</f>
        <v>#REF!</v>
      </c>
      <c r="R628" s="143" t="e">
        <f>VLOOKUP(C628,#REF!,9,FALSE)</f>
        <v>#REF!</v>
      </c>
      <c r="S628" s="143" t="str">
        <f t="shared" si="39"/>
        <v>-</v>
      </c>
      <c r="T628" s="135" t="e">
        <f>VLOOKUP(C628,#REF!,15,FALSE)</f>
        <v>#REF!</v>
      </c>
      <c r="U628" s="143" t="e">
        <f>VLOOKUP(C628,#REF!,10,FALSE)</f>
        <v>#REF!</v>
      </c>
      <c r="V628" s="143" t="str">
        <f t="shared" si="37"/>
        <v>-</v>
      </c>
      <c r="W628" s="134" t="e">
        <f>VLOOKUP(C628,#REF!,54,FALSE)</f>
        <v>#REF!</v>
      </c>
      <c r="X628" s="134" t="e">
        <f>VLOOKUP(C628,#REF!,47,FALSE)</f>
        <v>#REF!</v>
      </c>
      <c r="Y628" s="134" t="str">
        <f t="shared" si="40"/>
        <v>-</v>
      </c>
    </row>
    <row r="629" spans="2:25" hidden="1">
      <c r="C629" s="134" t="s">
        <v>21991</v>
      </c>
      <c r="D629" s="134" t="s">
        <v>109</v>
      </c>
      <c r="E629" s="134" t="s">
        <v>371</v>
      </c>
      <c r="F629" s="134" t="s">
        <v>105</v>
      </c>
      <c r="G629" s="134" t="s">
        <v>106</v>
      </c>
      <c r="H629" s="134" t="s">
        <v>22163</v>
      </c>
      <c r="I629" s="134" t="s">
        <v>3980</v>
      </c>
      <c r="J629" s="134" t="s">
        <v>21938</v>
      </c>
      <c r="K629" s="134" t="s">
        <v>3735</v>
      </c>
      <c r="L629" s="134" t="s">
        <v>4033</v>
      </c>
      <c r="M629" s="143" t="e">
        <f>VLOOKUP(B629,#REF!,8,FALSE)</f>
        <v>#REF!</v>
      </c>
      <c r="N629" s="135" t="e">
        <f>VLOOKUP(B629,#REF!,14,FALSE)</f>
        <v>#REF!</v>
      </c>
      <c r="O629" s="143" t="e">
        <f>VLOOKUP(B629,#REF!,9,FALSE)</f>
        <v>#REF!</v>
      </c>
      <c r="P629" s="143" t="str">
        <f t="shared" si="38"/>
        <v>-</v>
      </c>
      <c r="Q629" s="135" t="e">
        <f>VLOOKUP(C629,#REF!,14,FALSE)</f>
        <v>#REF!</v>
      </c>
      <c r="R629" s="143" t="e">
        <f>VLOOKUP(C629,#REF!,9,FALSE)</f>
        <v>#REF!</v>
      </c>
      <c r="S629" s="143" t="str">
        <f t="shared" si="39"/>
        <v>-</v>
      </c>
      <c r="T629" s="135" t="e">
        <f>VLOOKUP(C629,#REF!,15,FALSE)</f>
        <v>#REF!</v>
      </c>
      <c r="U629" s="143" t="e">
        <f>VLOOKUP(C629,#REF!,10,FALSE)</f>
        <v>#REF!</v>
      </c>
      <c r="V629" s="143" t="str">
        <f t="shared" si="37"/>
        <v>-</v>
      </c>
      <c r="W629" s="134" t="e">
        <f>VLOOKUP(C629,#REF!,54,FALSE)</f>
        <v>#REF!</v>
      </c>
      <c r="X629" s="134" t="e">
        <f>VLOOKUP(C629,#REF!,47,FALSE)</f>
        <v>#REF!</v>
      </c>
      <c r="Y629" s="134" t="str">
        <f t="shared" si="40"/>
        <v>-</v>
      </c>
    </row>
    <row r="630" spans="2:25" hidden="1">
      <c r="B630" s="134" t="s">
        <v>8827</v>
      </c>
      <c r="C630" s="134" t="s">
        <v>10949</v>
      </c>
      <c r="D630" s="134" t="s">
        <v>109</v>
      </c>
      <c r="E630" s="134" t="s">
        <v>371</v>
      </c>
      <c r="F630" s="134" t="s">
        <v>105</v>
      </c>
      <c r="G630" s="134" t="s">
        <v>106</v>
      </c>
      <c r="H630" s="134" t="s">
        <v>4106</v>
      </c>
      <c r="I630" s="134" t="s">
        <v>3980</v>
      </c>
      <c r="J630" s="134" t="s">
        <v>4213</v>
      </c>
      <c r="K630" s="134" t="s">
        <v>3735</v>
      </c>
      <c r="L630" s="134" t="s">
        <v>3982</v>
      </c>
      <c r="M630" s="143" t="e">
        <f>VLOOKUP(B630,#REF!,8,FALSE)</f>
        <v>#REF!</v>
      </c>
      <c r="N630" s="135" t="e">
        <f>VLOOKUP(B630,#REF!,14,FALSE)</f>
        <v>#REF!</v>
      </c>
      <c r="O630" s="143" t="e">
        <f>VLOOKUP(B630,#REF!,9,FALSE)</f>
        <v>#REF!</v>
      </c>
      <c r="P630" s="143" t="str">
        <f t="shared" si="38"/>
        <v>-</v>
      </c>
      <c r="Q630" s="135" t="e">
        <f>VLOOKUP(C630,#REF!,14,FALSE)</f>
        <v>#REF!</v>
      </c>
      <c r="R630" s="143" t="e">
        <f>VLOOKUP(C630,#REF!,9,FALSE)</f>
        <v>#REF!</v>
      </c>
      <c r="S630" s="143" t="str">
        <f t="shared" si="39"/>
        <v>-</v>
      </c>
      <c r="T630" s="135" t="e">
        <f>VLOOKUP(C630,#REF!,15,FALSE)</f>
        <v>#REF!</v>
      </c>
      <c r="U630" s="143" t="e">
        <f>VLOOKUP(C630,#REF!,10,FALSE)</f>
        <v>#REF!</v>
      </c>
      <c r="V630" s="143" t="str">
        <f t="shared" si="37"/>
        <v>-</v>
      </c>
      <c r="W630" s="134" t="e">
        <f>VLOOKUP(C630,#REF!,54,FALSE)</f>
        <v>#REF!</v>
      </c>
      <c r="X630" s="134" t="e">
        <f>VLOOKUP(C630,#REF!,47,FALSE)</f>
        <v>#REF!</v>
      </c>
      <c r="Y630" s="134" t="str">
        <f t="shared" si="40"/>
        <v>-</v>
      </c>
    </row>
    <row r="631" spans="2:25" hidden="1">
      <c r="B631" s="134" t="s">
        <v>8829</v>
      </c>
      <c r="C631" s="134" t="s">
        <v>10950</v>
      </c>
      <c r="D631" s="134" t="s">
        <v>109</v>
      </c>
      <c r="E631" s="134" t="s">
        <v>371</v>
      </c>
      <c r="F631" s="134" t="s">
        <v>105</v>
      </c>
      <c r="G631" s="134" t="s">
        <v>106</v>
      </c>
      <c r="H631" s="134" t="s">
        <v>4106</v>
      </c>
      <c r="I631" s="134" t="s">
        <v>3980</v>
      </c>
      <c r="J631" s="134" t="s">
        <v>4071</v>
      </c>
      <c r="K631" s="134" t="s">
        <v>3735</v>
      </c>
      <c r="L631" s="134" t="s">
        <v>3982</v>
      </c>
      <c r="M631" s="143" t="e">
        <f>VLOOKUP(B631,#REF!,8,FALSE)</f>
        <v>#REF!</v>
      </c>
      <c r="N631" s="135" t="e">
        <f>VLOOKUP(B631,#REF!,14,FALSE)</f>
        <v>#REF!</v>
      </c>
      <c r="O631" s="143" t="e">
        <f>VLOOKUP(B631,#REF!,9,FALSE)</f>
        <v>#REF!</v>
      </c>
      <c r="P631" s="143" t="str">
        <f t="shared" si="38"/>
        <v>-</v>
      </c>
      <c r="Q631" s="135" t="e">
        <f>VLOOKUP(C631,#REF!,14,FALSE)</f>
        <v>#REF!</v>
      </c>
      <c r="R631" s="143" t="e">
        <f>VLOOKUP(C631,#REF!,9,FALSE)</f>
        <v>#REF!</v>
      </c>
      <c r="S631" s="143" t="str">
        <f t="shared" si="39"/>
        <v>-</v>
      </c>
      <c r="T631" s="135" t="e">
        <f>VLOOKUP(C631,#REF!,15,FALSE)</f>
        <v>#REF!</v>
      </c>
      <c r="U631" s="143" t="e">
        <f>VLOOKUP(C631,#REF!,10,FALSE)</f>
        <v>#REF!</v>
      </c>
      <c r="V631" s="143" t="str">
        <f t="shared" si="37"/>
        <v>-</v>
      </c>
      <c r="W631" s="134" t="e">
        <f>VLOOKUP(C631,#REF!,54,FALSE)</f>
        <v>#REF!</v>
      </c>
      <c r="X631" s="134" t="e">
        <f>VLOOKUP(C631,#REF!,47,FALSE)</f>
        <v>#REF!</v>
      </c>
      <c r="Y631" s="134" t="str">
        <f t="shared" si="40"/>
        <v>-</v>
      </c>
    </row>
    <row r="632" spans="2:25" hidden="1">
      <c r="B632" s="134" t="s">
        <v>8831</v>
      </c>
      <c r="C632" s="134" t="s">
        <v>10951</v>
      </c>
      <c r="D632" s="134" t="s">
        <v>109</v>
      </c>
      <c r="E632" s="134" t="s">
        <v>371</v>
      </c>
      <c r="F632" s="134" t="s">
        <v>105</v>
      </c>
      <c r="G632" s="134" t="s">
        <v>106</v>
      </c>
      <c r="H632" s="134" t="s">
        <v>4106</v>
      </c>
      <c r="I632" s="134" t="s">
        <v>3980</v>
      </c>
      <c r="J632" s="134" t="s">
        <v>4076</v>
      </c>
      <c r="K632" s="134" t="s">
        <v>3735</v>
      </c>
      <c r="L632" s="134" t="s">
        <v>3982</v>
      </c>
      <c r="M632" s="143" t="e">
        <f>VLOOKUP(B632,#REF!,8,FALSE)</f>
        <v>#REF!</v>
      </c>
      <c r="N632" s="135" t="e">
        <f>VLOOKUP(B632,#REF!,14,FALSE)</f>
        <v>#REF!</v>
      </c>
      <c r="O632" s="143" t="e">
        <f>VLOOKUP(B632,#REF!,9,FALSE)</f>
        <v>#REF!</v>
      </c>
      <c r="P632" s="143" t="str">
        <f t="shared" si="38"/>
        <v>-</v>
      </c>
      <c r="Q632" s="135" t="e">
        <f>VLOOKUP(C632,#REF!,14,FALSE)</f>
        <v>#REF!</v>
      </c>
      <c r="R632" s="143" t="e">
        <f>VLOOKUP(C632,#REF!,9,FALSE)</f>
        <v>#REF!</v>
      </c>
      <c r="S632" s="143" t="str">
        <f t="shared" si="39"/>
        <v>-</v>
      </c>
      <c r="T632" s="135" t="e">
        <f>VLOOKUP(C632,#REF!,15,FALSE)</f>
        <v>#REF!</v>
      </c>
      <c r="U632" s="143" t="e">
        <f>VLOOKUP(C632,#REF!,10,FALSE)</f>
        <v>#REF!</v>
      </c>
      <c r="V632" s="143" t="str">
        <f t="shared" si="37"/>
        <v>-</v>
      </c>
      <c r="W632" s="134" t="e">
        <f>VLOOKUP(C632,#REF!,54,FALSE)</f>
        <v>#REF!</v>
      </c>
      <c r="X632" s="134" t="e">
        <f>VLOOKUP(C632,#REF!,47,FALSE)</f>
        <v>#REF!</v>
      </c>
      <c r="Y632" s="134" t="str">
        <f t="shared" si="40"/>
        <v>-</v>
      </c>
    </row>
    <row r="633" spans="2:25" hidden="1">
      <c r="B633" s="134" t="s">
        <v>8833</v>
      </c>
      <c r="C633" s="134" t="s">
        <v>24</v>
      </c>
      <c r="D633" s="134" t="s">
        <v>109</v>
      </c>
      <c r="E633" s="134" t="s">
        <v>371</v>
      </c>
      <c r="F633" s="134" t="s">
        <v>105</v>
      </c>
      <c r="G633" s="134" t="s">
        <v>106</v>
      </c>
      <c r="H633" s="134" t="s">
        <v>4106</v>
      </c>
      <c r="I633" s="134" t="s">
        <v>3980</v>
      </c>
      <c r="J633" s="134" t="s">
        <v>4226</v>
      </c>
      <c r="K633" s="134" t="s">
        <v>3735</v>
      </c>
      <c r="L633" s="134" t="s">
        <v>3982</v>
      </c>
      <c r="M633" s="143" t="e">
        <f>VLOOKUP(B633,#REF!,8,FALSE)</f>
        <v>#REF!</v>
      </c>
      <c r="N633" s="135" t="e">
        <f>VLOOKUP(B633,#REF!,14,FALSE)</f>
        <v>#REF!</v>
      </c>
      <c r="O633" s="143" t="e">
        <f>VLOOKUP(B633,#REF!,9,FALSE)</f>
        <v>#REF!</v>
      </c>
      <c r="P633" s="143" t="str">
        <f t="shared" si="38"/>
        <v>-</v>
      </c>
      <c r="Q633" s="135" t="e">
        <f>VLOOKUP(C633,#REF!,14,FALSE)</f>
        <v>#REF!</v>
      </c>
      <c r="R633" s="143" t="e">
        <f>VLOOKUP(C633,#REF!,9,FALSE)</f>
        <v>#REF!</v>
      </c>
      <c r="S633" s="143" t="str">
        <f t="shared" si="39"/>
        <v>-</v>
      </c>
      <c r="T633" s="135" t="e">
        <f>VLOOKUP(C633,#REF!,15,FALSE)</f>
        <v>#REF!</v>
      </c>
      <c r="U633" s="143" t="e">
        <f>VLOOKUP(C633,#REF!,10,FALSE)</f>
        <v>#REF!</v>
      </c>
      <c r="V633" s="143" t="str">
        <f t="shared" si="37"/>
        <v>-</v>
      </c>
      <c r="W633" s="134" t="e">
        <f>VLOOKUP(C633,#REF!,54,FALSE)</f>
        <v>#REF!</v>
      </c>
      <c r="X633" s="134" t="e">
        <f>VLOOKUP(C633,#REF!,47,FALSE)</f>
        <v>#REF!</v>
      </c>
      <c r="Y633" s="134" t="str">
        <f t="shared" si="40"/>
        <v>-</v>
      </c>
    </row>
    <row r="634" spans="2:25" hidden="1">
      <c r="B634" s="134" t="s">
        <v>8835</v>
      </c>
      <c r="C634" s="134" t="s">
        <v>24</v>
      </c>
      <c r="D634" s="134" t="s">
        <v>109</v>
      </c>
      <c r="E634" s="134" t="s">
        <v>371</v>
      </c>
      <c r="F634" s="134" t="s">
        <v>105</v>
      </c>
      <c r="G634" s="134" t="s">
        <v>106</v>
      </c>
      <c r="H634" s="134" t="s">
        <v>4106</v>
      </c>
      <c r="I634" s="134" t="s">
        <v>3980</v>
      </c>
      <c r="J634" s="134" t="s">
        <v>4231</v>
      </c>
      <c r="K634" s="134" t="s">
        <v>3735</v>
      </c>
      <c r="L634" s="134" t="s">
        <v>3982</v>
      </c>
      <c r="M634" s="143" t="e">
        <f>VLOOKUP(B634,#REF!,8,FALSE)</f>
        <v>#REF!</v>
      </c>
      <c r="N634" s="135" t="e">
        <f>VLOOKUP(B634,#REF!,14,FALSE)</f>
        <v>#REF!</v>
      </c>
      <c r="O634" s="143" t="e">
        <f>VLOOKUP(B634,#REF!,9,FALSE)</f>
        <v>#REF!</v>
      </c>
      <c r="P634" s="143" t="str">
        <f t="shared" si="38"/>
        <v>-</v>
      </c>
      <c r="Q634" s="135" t="e">
        <f>VLOOKUP(C634,#REF!,14,FALSE)</f>
        <v>#REF!</v>
      </c>
      <c r="R634" s="143" t="e">
        <f>VLOOKUP(C634,#REF!,9,FALSE)</f>
        <v>#REF!</v>
      </c>
      <c r="S634" s="143" t="str">
        <f t="shared" si="39"/>
        <v>-</v>
      </c>
      <c r="T634" s="135" t="e">
        <f>VLOOKUP(C634,#REF!,15,FALSE)</f>
        <v>#REF!</v>
      </c>
      <c r="U634" s="143" t="e">
        <f>VLOOKUP(C634,#REF!,10,FALSE)</f>
        <v>#REF!</v>
      </c>
      <c r="V634" s="143" t="str">
        <f t="shared" si="37"/>
        <v>-</v>
      </c>
      <c r="W634" s="134" t="e">
        <f>VLOOKUP(C634,#REF!,54,FALSE)</f>
        <v>#REF!</v>
      </c>
      <c r="X634" s="134" t="e">
        <f>VLOOKUP(C634,#REF!,47,FALSE)</f>
        <v>#REF!</v>
      </c>
      <c r="Y634" s="134" t="str">
        <f t="shared" si="40"/>
        <v>-</v>
      </c>
    </row>
    <row r="635" spans="2:25" hidden="1">
      <c r="B635" s="134" t="s">
        <v>8837</v>
      </c>
      <c r="C635" s="134" t="s">
        <v>24</v>
      </c>
      <c r="D635" s="134" t="s">
        <v>109</v>
      </c>
      <c r="E635" s="134" t="s">
        <v>371</v>
      </c>
      <c r="F635" s="134" t="s">
        <v>105</v>
      </c>
      <c r="G635" s="134" t="s">
        <v>106</v>
      </c>
      <c r="H635" s="134" t="s">
        <v>4106</v>
      </c>
      <c r="I635" s="134" t="s">
        <v>3980</v>
      </c>
      <c r="J635" s="134" t="s">
        <v>4236</v>
      </c>
      <c r="K635" s="134" t="s">
        <v>3735</v>
      </c>
      <c r="L635" s="134" t="s">
        <v>3982</v>
      </c>
      <c r="M635" s="143" t="e">
        <f>VLOOKUP(B635,#REF!,8,FALSE)</f>
        <v>#REF!</v>
      </c>
      <c r="N635" s="135" t="e">
        <f>VLOOKUP(B635,#REF!,14,FALSE)</f>
        <v>#REF!</v>
      </c>
      <c r="O635" s="143" t="e">
        <f>VLOOKUP(B635,#REF!,9,FALSE)</f>
        <v>#REF!</v>
      </c>
      <c r="P635" s="143" t="str">
        <f t="shared" si="38"/>
        <v>-</v>
      </c>
      <c r="Q635" s="135" t="e">
        <f>VLOOKUP(C635,#REF!,14,FALSE)</f>
        <v>#REF!</v>
      </c>
      <c r="R635" s="143" t="e">
        <f>VLOOKUP(C635,#REF!,9,FALSE)</f>
        <v>#REF!</v>
      </c>
      <c r="S635" s="143" t="str">
        <f t="shared" si="39"/>
        <v>-</v>
      </c>
      <c r="T635" s="135" t="e">
        <f>VLOOKUP(C635,#REF!,15,FALSE)</f>
        <v>#REF!</v>
      </c>
      <c r="U635" s="143" t="e">
        <f>VLOOKUP(C635,#REF!,10,FALSE)</f>
        <v>#REF!</v>
      </c>
      <c r="V635" s="143" t="str">
        <f t="shared" si="37"/>
        <v>-</v>
      </c>
      <c r="W635" s="134" t="e">
        <f>VLOOKUP(C635,#REF!,54,FALSE)</f>
        <v>#REF!</v>
      </c>
      <c r="X635" s="134" t="e">
        <f>VLOOKUP(C635,#REF!,47,FALSE)</f>
        <v>#REF!</v>
      </c>
      <c r="Y635" s="134" t="str">
        <f t="shared" si="40"/>
        <v>-</v>
      </c>
    </row>
    <row r="636" spans="2:25" hidden="1">
      <c r="B636" s="134" t="s">
        <v>8839</v>
      </c>
      <c r="C636" s="134" t="s">
        <v>24</v>
      </c>
      <c r="D636" s="134" t="s">
        <v>109</v>
      </c>
      <c r="E636" s="134" t="s">
        <v>371</v>
      </c>
      <c r="F636" s="134" t="s">
        <v>105</v>
      </c>
      <c r="G636" s="134" t="s">
        <v>106</v>
      </c>
      <c r="H636" s="134" t="s">
        <v>4106</v>
      </c>
      <c r="I636" s="134" t="s">
        <v>3980</v>
      </c>
      <c r="J636" s="134" t="s">
        <v>4241</v>
      </c>
      <c r="K636" s="134" t="s">
        <v>3735</v>
      </c>
      <c r="L636" s="134" t="s">
        <v>3982</v>
      </c>
      <c r="M636" s="143" t="e">
        <f>VLOOKUP(B636,#REF!,8,FALSE)</f>
        <v>#REF!</v>
      </c>
      <c r="N636" s="135" t="e">
        <f>VLOOKUP(B636,#REF!,14,FALSE)</f>
        <v>#REF!</v>
      </c>
      <c r="O636" s="143" t="e">
        <f>VLOOKUP(B636,#REF!,9,FALSE)</f>
        <v>#REF!</v>
      </c>
      <c r="P636" s="143" t="str">
        <f t="shared" si="38"/>
        <v>-</v>
      </c>
      <c r="Q636" s="135" t="e">
        <f>VLOOKUP(C636,#REF!,14,FALSE)</f>
        <v>#REF!</v>
      </c>
      <c r="R636" s="143" t="e">
        <f>VLOOKUP(C636,#REF!,9,FALSE)</f>
        <v>#REF!</v>
      </c>
      <c r="S636" s="143" t="str">
        <f t="shared" si="39"/>
        <v>-</v>
      </c>
      <c r="T636" s="135" t="e">
        <f>VLOOKUP(C636,#REF!,15,FALSE)</f>
        <v>#REF!</v>
      </c>
      <c r="U636" s="143" t="e">
        <f>VLOOKUP(C636,#REF!,10,FALSE)</f>
        <v>#REF!</v>
      </c>
      <c r="V636" s="143" t="str">
        <f t="shared" si="37"/>
        <v>-</v>
      </c>
      <c r="W636" s="134" t="e">
        <f>VLOOKUP(C636,#REF!,54,FALSE)</f>
        <v>#REF!</v>
      </c>
      <c r="X636" s="134" t="e">
        <f>VLOOKUP(C636,#REF!,47,FALSE)</f>
        <v>#REF!</v>
      </c>
      <c r="Y636" s="134" t="str">
        <f t="shared" si="40"/>
        <v>-</v>
      </c>
    </row>
    <row r="637" spans="2:25" hidden="1">
      <c r="B637" s="134" t="s">
        <v>8841</v>
      </c>
      <c r="C637" s="134" t="s">
        <v>24</v>
      </c>
      <c r="D637" s="134" t="s">
        <v>109</v>
      </c>
      <c r="E637" s="134" t="s">
        <v>371</v>
      </c>
      <c r="F637" s="134" t="s">
        <v>105</v>
      </c>
      <c r="G637" s="134" t="s">
        <v>106</v>
      </c>
      <c r="H637" s="134" t="s">
        <v>4106</v>
      </c>
      <c r="I637" s="134" t="s">
        <v>3980</v>
      </c>
      <c r="J637" s="134" t="s">
        <v>4246</v>
      </c>
      <c r="K637" s="134" t="s">
        <v>3735</v>
      </c>
      <c r="L637" s="134" t="s">
        <v>3982</v>
      </c>
      <c r="M637" s="143" t="e">
        <f>VLOOKUP(B637,#REF!,8,FALSE)</f>
        <v>#REF!</v>
      </c>
      <c r="N637" s="135" t="e">
        <f>VLOOKUP(B637,#REF!,14,FALSE)</f>
        <v>#REF!</v>
      </c>
      <c r="O637" s="143" t="e">
        <f>VLOOKUP(B637,#REF!,9,FALSE)</f>
        <v>#REF!</v>
      </c>
      <c r="P637" s="143" t="str">
        <f t="shared" si="38"/>
        <v>-</v>
      </c>
      <c r="Q637" s="135" t="e">
        <f>VLOOKUP(C637,#REF!,14,FALSE)</f>
        <v>#REF!</v>
      </c>
      <c r="R637" s="143" t="e">
        <f>VLOOKUP(C637,#REF!,9,FALSE)</f>
        <v>#REF!</v>
      </c>
      <c r="S637" s="143" t="str">
        <f t="shared" si="39"/>
        <v>-</v>
      </c>
      <c r="T637" s="135" t="e">
        <f>VLOOKUP(C637,#REF!,15,FALSE)</f>
        <v>#REF!</v>
      </c>
      <c r="U637" s="143" t="e">
        <f>VLOOKUP(C637,#REF!,10,FALSE)</f>
        <v>#REF!</v>
      </c>
      <c r="V637" s="143" t="str">
        <f t="shared" si="37"/>
        <v>-</v>
      </c>
      <c r="W637" s="134" t="e">
        <f>VLOOKUP(C637,#REF!,54,FALSE)</f>
        <v>#REF!</v>
      </c>
      <c r="X637" s="134" t="e">
        <f>VLOOKUP(C637,#REF!,47,FALSE)</f>
        <v>#REF!</v>
      </c>
      <c r="Y637" s="134" t="str">
        <f t="shared" si="40"/>
        <v>-</v>
      </c>
    </row>
    <row r="638" spans="2:25" hidden="1">
      <c r="C638" s="134" t="s">
        <v>21992</v>
      </c>
      <c r="D638" s="134" t="s">
        <v>109</v>
      </c>
      <c r="E638" s="134" t="s">
        <v>371</v>
      </c>
      <c r="F638" s="134" t="s">
        <v>105</v>
      </c>
      <c r="G638" s="134" t="s">
        <v>106</v>
      </c>
      <c r="H638" s="134" t="s">
        <v>21939</v>
      </c>
      <c r="I638" s="134" t="s">
        <v>3980</v>
      </c>
      <c r="J638" s="134" t="s">
        <v>21934</v>
      </c>
      <c r="K638" s="134" t="s">
        <v>3735</v>
      </c>
      <c r="L638" s="134" t="s">
        <v>3982</v>
      </c>
      <c r="M638" s="143" t="e">
        <f>VLOOKUP(B638,#REF!,8,FALSE)</f>
        <v>#REF!</v>
      </c>
      <c r="N638" s="135" t="e">
        <f>VLOOKUP(B638,#REF!,14,FALSE)</f>
        <v>#REF!</v>
      </c>
      <c r="O638" s="143" t="e">
        <f>VLOOKUP(B638,#REF!,9,FALSE)</f>
        <v>#REF!</v>
      </c>
      <c r="P638" s="143" t="str">
        <f t="shared" si="38"/>
        <v>-</v>
      </c>
      <c r="Q638" s="135" t="e">
        <f>VLOOKUP(C638,#REF!,14,FALSE)</f>
        <v>#REF!</v>
      </c>
      <c r="R638" s="143" t="e">
        <f>VLOOKUP(C638,#REF!,9,FALSE)</f>
        <v>#REF!</v>
      </c>
      <c r="S638" s="143" t="str">
        <f t="shared" si="39"/>
        <v>-</v>
      </c>
      <c r="T638" s="135" t="e">
        <f>VLOOKUP(C638,#REF!,15,FALSE)</f>
        <v>#REF!</v>
      </c>
      <c r="U638" s="143" t="e">
        <f>VLOOKUP(C638,#REF!,10,FALSE)</f>
        <v>#REF!</v>
      </c>
      <c r="V638" s="143" t="str">
        <f t="shared" si="37"/>
        <v>-</v>
      </c>
      <c r="W638" s="134" t="e">
        <f>VLOOKUP(C638,#REF!,54,FALSE)</f>
        <v>#REF!</v>
      </c>
      <c r="X638" s="134" t="e">
        <f>VLOOKUP(C638,#REF!,47,FALSE)</f>
        <v>#REF!</v>
      </c>
      <c r="Y638" s="134" t="str">
        <f t="shared" si="40"/>
        <v>-</v>
      </c>
    </row>
    <row r="639" spans="2:25" hidden="1">
      <c r="C639" s="134" t="s">
        <v>21993</v>
      </c>
      <c r="D639" s="134" t="s">
        <v>109</v>
      </c>
      <c r="E639" s="134" t="s">
        <v>371</v>
      </c>
      <c r="F639" s="134" t="s">
        <v>105</v>
      </c>
      <c r="G639" s="134" t="s">
        <v>106</v>
      </c>
      <c r="H639" s="134" t="s">
        <v>21939</v>
      </c>
      <c r="I639" s="134" t="s">
        <v>3980</v>
      </c>
      <c r="J639" s="134" t="s">
        <v>21935</v>
      </c>
      <c r="K639" s="134" t="s">
        <v>3735</v>
      </c>
      <c r="L639" s="134" t="s">
        <v>3982</v>
      </c>
      <c r="M639" s="143" t="e">
        <f>VLOOKUP(B639,#REF!,8,FALSE)</f>
        <v>#REF!</v>
      </c>
      <c r="N639" s="135" t="e">
        <f>VLOOKUP(B639,#REF!,14,FALSE)</f>
        <v>#REF!</v>
      </c>
      <c r="O639" s="143" t="e">
        <f>VLOOKUP(B639,#REF!,9,FALSE)</f>
        <v>#REF!</v>
      </c>
      <c r="P639" s="143" t="str">
        <f t="shared" si="38"/>
        <v>-</v>
      </c>
      <c r="Q639" s="135" t="e">
        <f>VLOOKUP(C639,#REF!,14,FALSE)</f>
        <v>#REF!</v>
      </c>
      <c r="R639" s="143" t="e">
        <f>VLOOKUP(C639,#REF!,9,FALSE)</f>
        <v>#REF!</v>
      </c>
      <c r="S639" s="143" t="str">
        <f t="shared" si="39"/>
        <v>-</v>
      </c>
      <c r="T639" s="135" t="e">
        <f>VLOOKUP(C639,#REF!,15,FALSE)</f>
        <v>#REF!</v>
      </c>
      <c r="U639" s="143" t="e">
        <f>VLOOKUP(C639,#REF!,10,FALSE)</f>
        <v>#REF!</v>
      </c>
      <c r="V639" s="143" t="str">
        <f t="shared" si="37"/>
        <v>-</v>
      </c>
      <c r="W639" s="134" t="e">
        <f>VLOOKUP(C639,#REF!,54,FALSE)</f>
        <v>#REF!</v>
      </c>
      <c r="X639" s="134" t="e">
        <f>VLOOKUP(C639,#REF!,47,FALSE)</f>
        <v>#REF!</v>
      </c>
      <c r="Y639" s="134" t="str">
        <f t="shared" si="40"/>
        <v>-</v>
      </c>
    </row>
    <row r="640" spans="2:25" hidden="1">
      <c r="C640" s="134" t="s">
        <v>21994</v>
      </c>
      <c r="D640" s="134" t="s">
        <v>109</v>
      </c>
      <c r="E640" s="134" t="s">
        <v>371</v>
      </c>
      <c r="F640" s="134" t="s">
        <v>105</v>
      </c>
      <c r="G640" s="134" t="s">
        <v>106</v>
      </c>
      <c r="H640" s="134" t="s">
        <v>21939</v>
      </c>
      <c r="I640" s="134" t="s">
        <v>3980</v>
      </c>
      <c r="J640" s="134" t="s">
        <v>21936</v>
      </c>
      <c r="K640" s="134" t="s">
        <v>3735</v>
      </c>
      <c r="L640" s="134" t="s">
        <v>3982</v>
      </c>
      <c r="M640" s="143" t="e">
        <f>VLOOKUP(B640,#REF!,8,FALSE)</f>
        <v>#REF!</v>
      </c>
      <c r="N640" s="135" t="e">
        <f>VLOOKUP(B640,#REF!,14,FALSE)</f>
        <v>#REF!</v>
      </c>
      <c r="O640" s="143" t="e">
        <f>VLOOKUP(B640,#REF!,9,FALSE)</f>
        <v>#REF!</v>
      </c>
      <c r="P640" s="143" t="str">
        <f t="shared" si="38"/>
        <v>-</v>
      </c>
      <c r="Q640" s="135" t="e">
        <f>VLOOKUP(C640,#REF!,14,FALSE)</f>
        <v>#REF!</v>
      </c>
      <c r="R640" s="143" t="e">
        <f>VLOOKUP(C640,#REF!,9,FALSE)</f>
        <v>#REF!</v>
      </c>
      <c r="S640" s="143" t="str">
        <f t="shared" si="39"/>
        <v>-</v>
      </c>
      <c r="T640" s="135" t="e">
        <f>VLOOKUP(C640,#REF!,15,FALSE)</f>
        <v>#REF!</v>
      </c>
      <c r="U640" s="143" t="e">
        <f>VLOOKUP(C640,#REF!,10,FALSE)</f>
        <v>#REF!</v>
      </c>
      <c r="V640" s="143" t="str">
        <f t="shared" si="37"/>
        <v>-</v>
      </c>
      <c r="W640" s="134" t="e">
        <f>VLOOKUP(C640,#REF!,54,FALSE)</f>
        <v>#REF!</v>
      </c>
      <c r="X640" s="134" t="e">
        <f>VLOOKUP(C640,#REF!,47,FALSE)</f>
        <v>#REF!</v>
      </c>
      <c r="Y640" s="134" t="str">
        <f t="shared" si="40"/>
        <v>-</v>
      </c>
    </row>
    <row r="641" spans="2:25" hidden="1">
      <c r="C641" s="134" t="s">
        <v>21995</v>
      </c>
      <c r="D641" s="134" t="s">
        <v>22164</v>
      </c>
      <c r="E641" s="134" t="s">
        <v>371</v>
      </c>
      <c r="F641" s="134" t="s">
        <v>105</v>
      </c>
      <c r="G641" s="134" t="s">
        <v>106</v>
      </c>
      <c r="H641" s="134" t="s">
        <v>21939</v>
      </c>
      <c r="I641" s="134" t="s">
        <v>3980</v>
      </c>
      <c r="J641" s="134" t="s">
        <v>21937</v>
      </c>
      <c r="K641" s="134" t="s">
        <v>3735</v>
      </c>
      <c r="L641" s="134" t="s">
        <v>3982</v>
      </c>
      <c r="M641" s="143" t="e">
        <f>VLOOKUP(B641,#REF!,8,FALSE)</f>
        <v>#REF!</v>
      </c>
      <c r="N641" s="135" t="e">
        <f>VLOOKUP(B641,#REF!,14,FALSE)</f>
        <v>#REF!</v>
      </c>
      <c r="O641" s="143" t="e">
        <f>VLOOKUP(B641,#REF!,9,FALSE)</f>
        <v>#REF!</v>
      </c>
      <c r="P641" s="143" t="str">
        <f t="shared" si="38"/>
        <v>-</v>
      </c>
      <c r="Q641" s="135" t="e">
        <f>VLOOKUP(C641,#REF!,14,FALSE)</f>
        <v>#REF!</v>
      </c>
      <c r="R641" s="143" t="e">
        <f>VLOOKUP(C641,#REF!,9,FALSE)</f>
        <v>#REF!</v>
      </c>
      <c r="S641" s="143" t="str">
        <f t="shared" si="39"/>
        <v>-</v>
      </c>
      <c r="T641" s="135" t="e">
        <f>VLOOKUP(C641,#REF!,15,FALSE)</f>
        <v>#REF!</v>
      </c>
      <c r="U641" s="143" t="e">
        <f>VLOOKUP(C641,#REF!,10,FALSE)</f>
        <v>#REF!</v>
      </c>
      <c r="V641" s="143" t="str">
        <f t="shared" si="37"/>
        <v>-</v>
      </c>
      <c r="W641" s="134" t="e">
        <f>VLOOKUP(C641,#REF!,54,FALSE)</f>
        <v>#REF!</v>
      </c>
      <c r="X641" s="134" t="e">
        <f>VLOOKUP(C641,#REF!,47,FALSE)</f>
        <v>#REF!</v>
      </c>
      <c r="Y641" s="134" t="str">
        <f t="shared" si="40"/>
        <v>-</v>
      </c>
    </row>
    <row r="642" spans="2:25" hidden="1">
      <c r="C642" s="134" t="s">
        <v>21996</v>
      </c>
      <c r="D642" s="134" t="s">
        <v>109</v>
      </c>
      <c r="E642" s="134" t="s">
        <v>371</v>
      </c>
      <c r="F642" s="134" t="s">
        <v>105</v>
      </c>
      <c r="G642" s="134" t="s">
        <v>106</v>
      </c>
      <c r="H642" s="134" t="s">
        <v>21939</v>
      </c>
      <c r="I642" s="134" t="s">
        <v>3980</v>
      </c>
      <c r="J642" s="134" t="s">
        <v>21938</v>
      </c>
      <c r="K642" s="134" t="s">
        <v>3735</v>
      </c>
      <c r="L642" s="134" t="s">
        <v>3982</v>
      </c>
      <c r="M642" s="143" t="e">
        <f>VLOOKUP(B642,#REF!,8,FALSE)</f>
        <v>#REF!</v>
      </c>
      <c r="N642" s="135" t="e">
        <f>VLOOKUP(B642,#REF!,14,FALSE)</f>
        <v>#REF!</v>
      </c>
      <c r="O642" s="143" t="e">
        <f>VLOOKUP(B642,#REF!,9,FALSE)</f>
        <v>#REF!</v>
      </c>
      <c r="P642" s="143" t="str">
        <f t="shared" si="38"/>
        <v>-</v>
      </c>
      <c r="Q642" s="135" t="e">
        <f>VLOOKUP(C642,#REF!,14,FALSE)</f>
        <v>#REF!</v>
      </c>
      <c r="R642" s="143" t="e">
        <f>VLOOKUP(C642,#REF!,9,FALSE)</f>
        <v>#REF!</v>
      </c>
      <c r="S642" s="143" t="str">
        <f t="shared" si="39"/>
        <v>-</v>
      </c>
      <c r="T642" s="135" t="e">
        <f>VLOOKUP(C642,#REF!,15,FALSE)</f>
        <v>#REF!</v>
      </c>
      <c r="U642" s="143" t="e">
        <f>VLOOKUP(C642,#REF!,10,FALSE)</f>
        <v>#REF!</v>
      </c>
      <c r="V642" s="143" t="str">
        <f t="shared" si="37"/>
        <v>-</v>
      </c>
      <c r="W642" s="134" t="e">
        <f>VLOOKUP(C642,#REF!,54,FALSE)</f>
        <v>#REF!</v>
      </c>
      <c r="X642" s="134" t="e">
        <f>VLOOKUP(C642,#REF!,47,FALSE)</f>
        <v>#REF!</v>
      </c>
      <c r="Y642" s="134" t="str">
        <f t="shared" si="40"/>
        <v>-</v>
      </c>
    </row>
    <row r="643" spans="2:25" hidden="1">
      <c r="C643" s="134" t="s">
        <v>21997</v>
      </c>
      <c r="D643" s="134" t="s">
        <v>109</v>
      </c>
      <c r="E643" s="134" t="s">
        <v>371</v>
      </c>
      <c r="F643" s="134" t="s">
        <v>105</v>
      </c>
      <c r="G643" s="134" t="s">
        <v>106</v>
      </c>
      <c r="H643" s="134" t="s">
        <v>22165</v>
      </c>
      <c r="I643" s="134" t="s">
        <v>3980</v>
      </c>
      <c r="J643" s="134" t="s">
        <v>21934</v>
      </c>
      <c r="K643" s="134" t="s">
        <v>3735</v>
      </c>
      <c r="L643" s="134" t="s">
        <v>3982</v>
      </c>
      <c r="M643" s="143" t="e">
        <f>VLOOKUP(B643,#REF!,8,FALSE)</f>
        <v>#REF!</v>
      </c>
      <c r="N643" s="135" t="e">
        <f>VLOOKUP(B643,#REF!,14,FALSE)</f>
        <v>#REF!</v>
      </c>
      <c r="O643" s="143" t="e">
        <f>VLOOKUP(B643,#REF!,9,FALSE)</f>
        <v>#REF!</v>
      </c>
      <c r="P643" s="143" t="str">
        <f t="shared" si="38"/>
        <v>-</v>
      </c>
      <c r="Q643" s="135" t="e">
        <f>VLOOKUP(C643,#REF!,14,FALSE)</f>
        <v>#REF!</v>
      </c>
      <c r="R643" s="143" t="e">
        <f>VLOOKUP(C643,#REF!,9,FALSE)</f>
        <v>#REF!</v>
      </c>
      <c r="S643" s="143" t="str">
        <f t="shared" si="39"/>
        <v>-</v>
      </c>
      <c r="T643" s="135" t="e">
        <f>VLOOKUP(C643,#REF!,15,FALSE)</f>
        <v>#REF!</v>
      </c>
      <c r="U643" s="143" t="e">
        <f>VLOOKUP(C643,#REF!,10,FALSE)</f>
        <v>#REF!</v>
      </c>
      <c r="V643" s="143" t="str">
        <f t="shared" si="37"/>
        <v>-</v>
      </c>
      <c r="W643" s="134" t="e">
        <f>VLOOKUP(C643,#REF!,54,FALSE)</f>
        <v>#REF!</v>
      </c>
      <c r="X643" s="134" t="e">
        <f>VLOOKUP(C643,#REF!,47,FALSE)</f>
        <v>#REF!</v>
      </c>
      <c r="Y643" s="134" t="str">
        <f t="shared" si="40"/>
        <v>-</v>
      </c>
    </row>
    <row r="644" spans="2:25" hidden="1">
      <c r="C644" s="134" t="s">
        <v>21998</v>
      </c>
      <c r="D644" s="134" t="s">
        <v>109</v>
      </c>
      <c r="E644" s="134" t="s">
        <v>371</v>
      </c>
      <c r="F644" s="134" t="s">
        <v>105</v>
      </c>
      <c r="G644" s="134" t="s">
        <v>106</v>
      </c>
      <c r="H644" s="134" t="s">
        <v>22165</v>
      </c>
      <c r="I644" s="134" t="s">
        <v>3980</v>
      </c>
      <c r="J644" s="134" t="s">
        <v>21935</v>
      </c>
      <c r="K644" s="134" t="s">
        <v>3735</v>
      </c>
      <c r="L644" s="134" t="s">
        <v>3982</v>
      </c>
      <c r="M644" s="143" t="e">
        <f>VLOOKUP(B644,#REF!,8,FALSE)</f>
        <v>#REF!</v>
      </c>
      <c r="N644" s="135" t="e">
        <f>VLOOKUP(B644,#REF!,14,FALSE)</f>
        <v>#REF!</v>
      </c>
      <c r="O644" s="143" t="e">
        <f>VLOOKUP(B644,#REF!,9,FALSE)</f>
        <v>#REF!</v>
      </c>
      <c r="P644" s="143" t="str">
        <f t="shared" si="38"/>
        <v>-</v>
      </c>
      <c r="Q644" s="135" t="e">
        <f>VLOOKUP(C644,#REF!,14,FALSE)</f>
        <v>#REF!</v>
      </c>
      <c r="R644" s="143" t="e">
        <f>VLOOKUP(C644,#REF!,9,FALSE)</f>
        <v>#REF!</v>
      </c>
      <c r="S644" s="143" t="str">
        <f t="shared" si="39"/>
        <v>-</v>
      </c>
      <c r="T644" s="135" t="e">
        <f>VLOOKUP(C644,#REF!,15,FALSE)</f>
        <v>#REF!</v>
      </c>
      <c r="U644" s="143" t="e">
        <f>VLOOKUP(C644,#REF!,10,FALSE)</f>
        <v>#REF!</v>
      </c>
      <c r="V644" s="143" t="str">
        <f t="shared" si="37"/>
        <v>-</v>
      </c>
      <c r="W644" s="134" t="e">
        <f>VLOOKUP(C644,#REF!,54,FALSE)</f>
        <v>#REF!</v>
      </c>
      <c r="X644" s="134" t="e">
        <f>VLOOKUP(C644,#REF!,47,FALSE)</f>
        <v>#REF!</v>
      </c>
      <c r="Y644" s="134" t="str">
        <f t="shared" si="40"/>
        <v>-</v>
      </c>
    </row>
    <row r="645" spans="2:25" hidden="1">
      <c r="C645" s="134" t="s">
        <v>21999</v>
      </c>
      <c r="D645" s="134" t="s">
        <v>109</v>
      </c>
      <c r="E645" s="134" t="s">
        <v>371</v>
      </c>
      <c r="F645" s="134" t="s">
        <v>105</v>
      </c>
      <c r="G645" s="134" t="s">
        <v>106</v>
      </c>
      <c r="H645" s="134" t="s">
        <v>22165</v>
      </c>
      <c r="I645" s="134" t="s">
        <v>3980</v>
      </c>
      <c r="J645" s="134" t="s">
        <v>21936</v>
      </c>
      <c r="K645" s="134" t="s">
        <v>3735</v>
      </c>
      <c r="L645" s="134" t="s">
        <v>3982</v>
      </c>
      <c r="M645" s="143" t="e">
        <f>VLOOKUP(B645,#REF!,8,FALSE)</f>
        <v>#REF!</v>
      </c>
      <c r="N645" s="135" t="e">
        <f>VLOOKUP(B645,#REF!,14,FALSE)</f>
        <v>#REF!</v>
      </c>
      <c r="O645" s="143" t="e">
        <f>VLOOKUP(B645,#REF!,9,FALSE)</f>
        <v>#REF!</v>
      </c>
      <c r="P645" s="143" t="str">
        <f t="shared" si="38"/>
        <v>-</v>
      </c>
      <c r="Q645" s="135" t="e">
        <f>VLOOKUP(C645,#REF!,14,FALSE)</f>
        <v>#REF!</v>
      </c>
      <c r="R645" s="143" t="e">
        <f>VLOOKUP(C645,#REF!,9,FALSE)</f>
        <v>#REF!</v>
      </c>
      <c r="S645" s="143" t="str">
        <f t="shared" si="39"/>
        <v>-</v>
      </c>
      <c r="T645" s="135" t="e">
        <f>VLOOKUP(C645,#REF!,15,FALSE)</f>
        <v>#REF!</v>
      </c>
      <c r="U645" s="143" t="e">
        <f>VLOOKUP(C645,#REF!,10,FALSE)</f>
        <v>#REF!</v>
      </c>
      <c r="V645" s="143" t="str">
        <f t="shared" ref="V645:V708" si="41">IFERROR(U645/R645,"-")</f>
        <v>-</v>
      </c>
      <c r="W645" s="134" t="e">
        <f>VLOOKUP(C645,#REF!,54,FALSE)</f>
        <v>#REF!</v>
      </c>
      <c r="X645" s="134" t="e">
        <f>VLOOKUP(C645,#REF!,47,FALSE)</f>
        <v>#REF!</v>
      </c>
      <c r="Y645" s="134" t="str">
        <f t="shared" si="40"/>
        <v>-</v>
      </c>
    </row>
    <row r="646" spans="2:25" hidden="1">
      <c r="C646" s="134" t="s">
        <v>22000</v>
      </c>
      <c r="D646" s="134" t="s">
        <v>109</v>
      </c>
      <c r="E646" s="134" t="s">
        <v>371</v>
      </c>
      <c r="F646" s="134" t="s">
        <v>105</v>
      </c>
      <c r="G646" s="134" t="s">
        <v>106</v>
      </c>
      <c r="H646" s="134" t="s">
        <v>22165</v>
      </c>
      <c r="I646" s="134" t="s">
        <v>3980</v>
      </c>
      <c r="J646" s="134" t="s">
        <v>21937</v>
      </c>
      <c r="K646" s="134" t="s">
        <v>3735</v>
      </c>
      <c r="L646" s="134" t="s">
        <v>3982</v>
      </c>
      <c r="M646" s="143" t="e">
        <f>VLOOKUP(B646,#REF!,8,FALSE)</f>
        <v>#REF!</v>
      </c>
      <c r="N646" s="135" t="e">
        <f>VLOOKUP(B646,#REF!,14,FALSE)</f>
        <v>#REF!</v>
      </c>
      <c r="O646" s="143" t="e">
        <f>VLOOKUP(B646,#REF!,9,FALSE)</f>
        <v>#REF!</v>
      </c>
      <c r="P646" s="143" t="str">
        <f t="shared" ref="P646:P709" si="42">IFERROR(O646/M646,"-")</f>
        <v>-</v>
      </c>
      <c r="Q646" s="135" t="e">
        <f>VLOOKUP(C646,#REF!,14,FALSE)</f>
        <v>#REF!</v>
      </c>
      <c r="R646" s="143" t="e">
        <f>VLOOKUP(C646,#REF!,9,FALSE)</f>
        <v>#REF!</v>
      </c>
      <c r="S646" s="143" t="str">
        <f t="shared" ref="S646:S709" si="43">IFERROR(R646/O646,"-")</f>
        <v>-</v>
      </c>
      <c r="T646" s="135" t="e">
        <f>VLOOKUP(C646,#REF!,15,FALSE)</f>
        <v>#REF!</v>
      </c>
      <c r="U646" s="143" t="e">
        <f>VLOOKUP(C646,#REF!,10,FALSE)</f>
        <v>#REF!</v>
      </c>
      <c r="V646" s="143" t="str">
        <f t="shared" si="41"/>
        <v>-</v>
      </c>
      <c r="W646" s="134" t="e">
        <f>VLOOKUP(C646,#REF!,54,FALSE)</f>
        <v>#REF!</v>
      </c>
      <c r="X646" s="134" t="e">
        <f>VLOOKUP(C646,#REF!,47,FALSE)</f>
        <v>#REF!</v>
      </c>
      <c r="Y646" s="134" t="str">
        <f t="shared" ref="Y646:Y709" si="44">IFERROR(X646/U646,"-")</f>
        <v>-</v>
      </c>
    </row>
    <row r="647" spans="2:25" hidden="1">
      <c r="C647" s="134" t="s">
        <v>22001</v>
      </c>
      <c r="D647" s="134" t="s">
        <v>109</v>
      </c>
      <c r="E647" s="134" t="s">
        <v>371</v>
      </c>
      <c r="F647" s="134" t="s">
        <v>105</v>
      </c>
      <c r="G647" s="134" t="s">
        <v>106</v>
      </c>
      <c r="H647" s="134" t="s">
        <v>22165</v>
      </c>
      <c r="I647" s="134" t="s">
        <v>3980</v>
      </c>
      <c r="J647" s="134" t="s">
        <v>21938</v>
      </c>
      <c r="K647" s="134" t="s">
        <v>3735</v>
      </c>
      <c r="L647" s="134" t="s">
        <v>3982</v>
      </c>
      <c r="M647" s="143" t="e">
        <f>VLOOKUP(B647,#REF!,8,FALSE)</f>
        <v>#REF!</v>
      </c>
      <c r="N647" s="135" t="e">
        <f>VLOOKUP(B647,#REF!,14,FALSE)</f>
        <v>#REF!</v>
      </c>
      <c r="O647" s="143" t="e">
        <f>VLOOKUP(B647,#REF!,9,FALSE)</f>
        <v>#REF!</v>
      </c>
      <c r="P647" s="143" t="str">
        <f t="shared" si="42"/>
        <v>-</v>
      </c>
      <c r="Q647" s="135" t="e">
        <f>VLOOKUP(C647,#REF!,14,FALSE)</f>
        <v>#REF!</v>
      </c>
      <c r="R647" s="143" t="e">
        <f>VLOOKUP(C647,#REF!,9,FALSE)</f>
        <v>#REF!</v>
      </c>
      <c r="S647" s="143" t="str">
        <f t="shared" si="43"/>
        <v>-</v>
      </c>
      <c r="T647" s="135" t="e">
        <f>VLOOKUP(C647,#REF!,15,FALSE)</f>
        <v>#REF!</v>
      </c>
      <c r="U647" s="143" t="e">
        <f>VLOOKUP(C647,#REF!,10,FALSE)</f>
        <v>#REF!</v>
      </c>
      <c r="V647" s="143" t="str">
        <f t="shared" si="41"/>
        <v>-</v>
      </c>
      <c r="W647" s="134" t="e">
        <f>VLOOKUP(C647,#REF!,54,FALSE)</f>
        <v>#REF!</v>
      </c>
      <c r="X647" s="134" t="e">
        <f>VLOOKUP(C647,#REF!,47,FALSE)</f>
        <v>#REF!</v>
      </c>
      <c r="Y647" s="134" t="str">
        <f t="shared" si="44"/>
        <v>-</v>
      </c>
    </row>
    <row r="648" spans="2:25" hidden="1">
      <c r="C648" s="134" t="s">
        <v>22002</v>
      </c>
      <c r="D648" s="134" t="s">
        <v>109</v>
      </c>
      <c r="E648" s="134" t="s">
        <v>371</v>
      </c>
      <c r="F648" s="134" t="s">
        <v>105</v>
      </c>
      <c r="G648" s="134" t="s">
        <v>106</v>
      </c>
      <c r="H648" s="134" t="s">
        <v>22166</v>
      </c>
      <c r="I648" s="134" t="s">
        <v>3980</v>
      </c>
      <c r="J648" s="134" t="s">
        <v>21934</v>
      </c>
      <c r="K648" s="134" t="s">
        <v>3735</v>
      </c>
      <c r="L648" s="134" t="s">
        <v>3982</v>
      </c>
      <c r="M648" s="143" t="e">
        <f>VLOOKUP(B648,#REF!,8,FALSE)</f>
        <v>#REF!</v>
      </c>
      <c r="N648" s="135" t="e">
        <f>VLOOKUP(B648,#REF!,14,FALSE)</f>
        <v>#REF!</v>
      </c>
      <c r="O648" s="143" t="e">
        <f>VLOOKUP(B648,#REF!,9,FALSE)</f>
        <v>#REF!</v>
      </c>
      <c r="P648" s="143" t="str">
        <f t="shared" si="42"/>
        <v>-</v>
      </c>
      <c r="Q648" s="135" t="e">
        <f>VLOOKUP(C648,#REF!,14,FALSE)</f>
        <v>#REF!</v>
      </c>
      <c r="R648" s="143" t="e">
        <f>VLOOKUP(C648,#REF!,9,FALSE)</f>
        <v>#REF!</v>
      </c>
      <c r="S648" s="143" t="str">
        <f t="shared" si="43"/>
        <v>-</v>
      </c>
      <c r="T648" s="135" t="e">
        <f>VLOOKUP(C648,#REF!,15,FALSE)</f>
        <v>#REF!</v>
      </c>
      <c r="U648" s="143" t="e">
        <f>VLOOKUP(C648,#REF!,10,FALSE)</f>
        <v>#REF!</v>
      </c>
      <c r="V648" s="143" t="str">
        <f t="shared" si="41"/>
        <v>-</v>
      </c>
      <c r="W648" s="134" t="e">
        <f>VLOOKUP(C648,#REF!,54,FALSE)</f>
        <v>#REF!</v>
      </c>
      <c r="X648" s="134" t="e">
        <f>VLOOKUP(C648,#REF!,47,FALSE)</f>
        <v>#REF!</v>
      </c>
      <c r="Y648" s="134" t="str">
        <f t="shared" si="44"/>
        <v>-</v>
      </c>
    </row>
    <row r="649" spans="2:25" hidden="1">
      <c r="C649" s="134" t="s">
        <v>22003</v>
      </c>
      <c r="D649" s="134" t="s">
        <v>109</v>
      </c>
      <c r="E649" s="134" t="s">
        <v>371</v>
      </c>
      <c r="F649" s="134" t="s">
        <v>105</v>
      </c>
      <c r="G649" s="134" t="s">
        <v>106</v>
      </c>
      <c r="H649" s="134" t="s">
        <v>22166</v>
      </c>
      <c r="I649" s="134" t="s">
        <v>3980</v>
      </c>
      <c r="J649" s="134" t="s">
        <v>21935</v>
      </c>
      <c r="K649" s="134" t="s">
        <v>3735</v>
      </c>
      <c r="L649" s="134" t="s">
        <v>3982</v>
      </c>
      <c r="M649" s="143" t="e">
        <f>VLOOKUP(B649,#REF!,8,FALSE)</f>
        <v>#REF!</v>
      </c>
      <c r="N649" s="135" t="e">
        <f>VLOOKUP(B649,#REF!,14,FALSE)</f>
        <v>#REF!</v>
      </c>
      <c r="O649" s="143" t="e">
        <f>VLOOKUP(B649,#REF!,9,FALSE)</f>
        <v>#REF!</v>
      </c>
      <c r="P649" s="143" t="str">
        <f t="shared" si="42"/>
        <v>-</v>
      </c>
      <c r="Q649" s="135" t="e">
        <f>VLOOKUP(C649,#REF!,14,FALSE)</f>
        <v>#REF!</v>
      </c>
      <c r="R649" s="143" t="e">
        <f>VLOOKUP(C649,#REF!,9,FALSE)</f>
        <v>#REF!</v>
      </c>
      <c r="S649" s="143" t="str">
        <f t="shared" si="43"/>
        <v>-</v>
      </c>
      <c r="T649" s="135" t="e">
        <f>VLOOKUP(C649,#REF!,15,FALSE)</f>
        <v>#REF!</v>
      </c>
      <c r="U649" s="143" t="e">
        <f>VLOOKUP(C649,#REF!,10,FALSE)</f>
        <v>#REF!</v>
      </c>
      <c r="V649" s="143" t="str">
        <f t="shared" si="41"/>
        <v>-</v>
      </c>
      <c r="W649" s="134" t="e">
        <f>VLOOKUP(C649,#REF!,54,FALSE)</f>
        <v>#REF!</v>
      </c>
      <c r="X649" s="134" t="e">
        <f>VLOOKUP(C649,#REF!,47,FALSE)</f>
        <v>#REF!</v>
      </c>
      <c r="Y649" s="134" t="str">
        <f t="shared" si="44"/>
        <v>-</v>
      </c>
    </row>
    <row r="650" spans="2:25" hidden="1">
      <c r="C650" s="134" t="s">
        <v>22004</v>
      </c>
      <c r="D650" s="134" t="s">
        <v>109</v>
      </c>
      <c r="E650" s="134" t="s">
        <v>371</v>
      </c>
      <c r="F650" s="134" t="s">
        <v>105</v>
      </c>
      <c r="G650" s="134" t="s">
        <v>106</v>
      </c>
      <c r="H650" s="134" t="s">
        <v>22166</v>
      </c>
      <c r="I650" s="134" t="s">
        <v>3980</v>
      </c>
      <c r="J650" s="134" t="s">
        <v>21936</v>
      </c>
      <c r="K650" s="134" t="s">
        <v>3735</v>
      </c>
      <c r="L650" s="134" t="s">
        <v>3982</v>
      </c>
      <c r="M650" s="143" t="e">
        <f>VLOOKUP(B650,#REF!,8,FALSE)</f>
        <v>#REF!</v>
      </c>
      <c r="N650" s="135" t="e">
        <f>VLOOKUP(B650,#REF!,14,FALSE)</f>
        <v>#REF!</v>
      </c>
      <c r="O650" s="143" t="e">
        <f>VLOOKUP(B650,#REF!,9,FALSE)</f>
        <v>#REF!</v>
      </c>
      <c r="P650" s="143" t="str">
        <f t="shared" si="42"/>
        <v>-</v>
      </c>
      <c r="Q650" s="135" t="e">
        <f>VLOOKUP(C650,#REF!,14,FALSE)</f>
        <v>#REF!</v>
      </c>
      <c r="R650" s="143" t="e">
        <f>VLOOKUP(C650,#REF!,9,FALSE)</f>
        <v>#REF!</v>
      </c>
      <c r="S650" s="143" t="str">
        <f t="shared" si="43"/>
        <v>-</v>
      </c>
      <c r="T650" s="135" t="e">
        <f>VLOOKUP(C650,#REF!,15,FALSE)</f>
        <v>#REF!</v>
      </c>
      <c r="U650" s="143" t="e">
        <f>VLOOKUP(C650,#REF!,10,FALSE)</f>
        <v>#REF!</v>
      </c>
      <c r="V650" s="143" t="str">
        <f t="shared" si="41"/>
        <v>-</v>
      </c>
      <c r="W650" s="134" t="e">
        <f>VLOOKUP(C650,#REF!,54,FALSE)</f>
        <v>#REF!</v>
      </c>
      <c r="X650" s="134" t="e">
        <f>VLOOKUP(C650,#REF!,47,FALSE)</f>
        <v>#REF!</v>
      </c>
      <c r="Y650" s="134" t="str">
        <f t="shared" si="44"/>
        <v>-</v>
      </c>
    </row>
    <row r="651" spans="2:25" hidden="1">
      <c r="C651" s="134" t="s">
        <v>22005</v>
      </c>
      <c r="D651" s="134" t="s">
        <v>109</v>
      </c>
      <c r="E651" s="134" t="s">
        <v>371</v>
      </c>
      <c r="F651" s="134" t="s">
        <v>105</v>
      </c>
      <c r="G651" s="134" t="s">
        <v>106</v>
      </c>
      <c r="H651" s="134" t="s">
        <v>22166</v>
      </c>
      <c r="I651" s="134" t="s">
        <v>3980</v>
      </c>
      <c r="J651" s="134" t="s">
        <v>21937</v>
      </c>
      <c r="K651" s="134" t="s">
        <v>3735</v>
      </c>
      <c r="L651" s="134" t="s">
        <v>3982</v>
      </c>
      <c r="M651" s="143" t="e">
        <f>VLOOKUP(B651,#REF!,8,FALSE)</f>
        <v>#REF!</v>
      </c>
      <c r="N651" s="135" t="e">
        <f>VLOOKUP(B651,#REF!,14,FALSE)</f>
        <v>#REF!</v>
      </c>
      <c r="O651" s="143" t="e">
        <f>VLOOKUP(B651,#REF!,9,FALSE)</f>
        <v>#REF!</v>
      </c>
      <c r="P651" s="143" t="str">
        <f t="shared" si="42"/>
        <v>-</v>
      </c>
      <c r="Q651" s="135" t="e">
        <f>VLOOKUP(C651,#REF!,14,FALSE)</f>
        <v>#REF!</v>
      </c>
      <c r="R651" s="143" t="e">
        <f>VLOOKUP(C651,#REF!,9,FALSE)</f>
        <v>#REF!</v>
      </c>
      <c r="S651" s="143" t="str">
        <f t="shared" si="43"/>
        <v>-</v>
      </c>
      <c r="T651" s="135" t="e">
        <f>VLOOKUP(C651,#REF!,15,FALSE)</f>
        <v>#REF!</v>
      </c>
      <c r="U651" s="143" t="e">
        <f>VLOOKUP(C651,#REF!,10,FALSE)</f>
        <v>#REF!</v>
      </c>
      <c r="V651" s="143" t="str">
        <f t="shared" si="41"/>
        <v>-</v>
      </c>
      <c r="W651" s="134" t="e">
        <f>VLOOKUP(C651,#REF!,54,FALSE)</f>
        <v>#REF!</v>
      </c>
      <c r="X651" s="134" t="e">
        <f>VLOOKUP(C651,#REF!,47,FALSE)</f>
        <v>#REF!</v>
      </c>
      <c r="Y651" s="134" t="str">
        <f t="shared" si="44"/>
        <v>-</v>
      </c>
    </row>
    <row r="652" spans="2:25" hidden="1">
      <c r="C652" s="134" t="s">
        <v>22006</v>
      </c>
      <c r="D652" s="134" t="s">
        <v>109</v>
      </c>
      <c r="E652" s="134" t="s">
        <v>371</v>
      </c>
      <c r="F652" s="134" t="s">
        <v>105</v>
      </c>
      <c r="G652" s="134" t="s">
        <v>106</v>
      </c>
      <c r="H652" s="134" t="s">
        <v>22166</v>
      </c>
      <c r="I652" s="134" t="s">
        <v>3980</v>
      </c>
      <c r="J652" s="134" t="s">
        <v>21938</v>
      </c>
      <c r="K652" s="134" t="s">
        <v>3735</v>
      </c>
      <c r="L652" s="134" t="s">
        <v>3982</v>
      </c>
      <c r="M652" s="143" t="e">
        <f>VLOOKUP(B652,#REF!,8,FALSE)</f>
        <v>#REF!</v>
      </c>
      <c r="N652" s="135" t="e">
        <f>VLOOKUP(B652,#REF!,14,FALSE)</f>
        <v>#REF!</v>
      </c>
      <c r="O652" s="143" t="e">
        <f>VLOOKUP(B652,#REF!,9,FALSE)</f>
        <v>#REF!</v>
      </c>
      <c r="P652" s="143" t="str">
        <f t="shared" si="42"/>
        <v>-</v>
      </c>
      <c r="Q652" s="135" t="e">
        <f>VLOOKUP(C652,#REF!,14,FALSE)</f>
        <v>#REF!</v>
      </c>
      <c r="R652" s="143" t="e">
        <f>VLOOKUP(C652,#REF!,9,FALSE)</f>
        <v>#REF!</v>
      </c>
      <c r="S652" s="143" t="str">
        <f t="shared" si="43"/>
        <v>-</v>
      </c>
      <c r="T652" s="135" t="e">
        <f>VLOOKUP(C652,#REF!,15,FALSE)</f>
        <v>#REF!</v>
      </c>
      <c r="U652" s="143" t="e">
        <f>VLOOKUP(C652,#REF!,10,FALSE)</f>
        <v>#REF!</v>
      </c>
      <c r="V652" s="143" t="str">
        <f t="shared" si="41"/>
        <v>-</v>
      </c>
      <c r="W652" s="134" t="e">
        <f>VLOOKUP(C652,#REF!,54,FALSE)</f>
        <v>#REF!</v>
      </c>
      <c r="X652" s="134" t="e">
        <f>VLOOKUP(C652,#REF!,47,FALSE)</f>
        <v>#REF!</v>
      </c>
      <c r="Y652" s="134" t="str">
        <f t="shared" si="44"/>
        <v>-</v>
      </c>
    </row>
    <row r="653" spans="2:25" hidden="1">
      <c r="B653" s="134" t="s">
        <v>8843</v>
      </c>
      <c r="C653" s="134" t="s">
        <v>10957</v>
      </c>
      <c r="D653" s="134" t="s">
        <v>109</v>
      </c>
      <c r="E653" s="134" t="s">
        <v>371</v>
      </c>
      <c r="F653" s="134" t="s">
        <v>105</v>
      </c>
      <c r="G653" s="134" t="s">
        <v>106</v>
      </c>
      <c r="H653" s="134" t="s">
        <v>4106</v>
      </c>
      <c r="I653" s="134" t="s">
        <v>3980</v>
      </c>
      <c r="J653" s="134" t="s">
        <v>4213</v>
      </c>
      <c r="K653" s="134" t="s">
        <v>3735</v>
      </c>
      <c r="L653" s="134" t="s">
        <v>4033</v>
      </c>
      <c r="M653" s="143" t="e">
        <f>VLOOKUP(B653,#REF!,8,FALSE)</f>
        <v>#REF!</v>
      </c>
      <c r="N653" s="135" t="e">
        <f>VLOOKUP(B653,#REF!,14,FALSE)</f>
        <v>#REF!</v>
      </c>
      <c r="O653" s="143" t="e">
        <f>VLOOKUP(B653,#REF!,9,FALSE)</f>
        <v>#REF!</v>
      </c>
      <c r="P653" s="143" t="str">
        <f t="shared" si="42"/>
        <v>-</v>
      </c>
      <c r="Q653" s="135" t="e">
        <f>VLOOKUP(C653,#REF!,14,FALSE)</f>
        <v>#REF!</v>
      </c>
      <c r="R653" s="143" t="e">
        <f>VLOOKUP(C653,#REF!,9,FALSE)</f>
        <v>#REF!</v>
      </c>
      <c r="S653" s="143" t="str">
        <f t="shared" si="43"/>
        <v>-</v>
      </c>
      <c r="T653" s="135" t="e">
        <f>VLOOKUP(C653,#REF!,15,FALSE)</f>
        <v>#REF!</v>
      </c>
      <c r="U653" s="143" t="e">
        <f>VLOOKUP(C653,#REF!,10,FALSE)</f>
        <v>#REF!</v>
      </c>
      <c r="V653" s="143" t="str">
        <f t="shared" si="41"/>
        <v>-</v>
      </c>
      <c r="W653" s="134" t="e">
        <f>VLOOKUP(C653,#REF!,54,FALSE)</f>
        <v>#REF!</v>
      </c>
      <c r="X653" s="134" t="e">
        <f>VLOOKUP(C653,#REF!,47,FALSE)</f>
        <v>#REF!</v>
      </c>
      <c r="Y653" s="134" t="str">
        <f t="shared" si="44"/>
        <v>-</v>
      </c>
    </row>
    <row r="654" spans="2:25" hidden="1">
      <c r="B654" s="134" t="s">
        <v>8845</v>
      </c>
      <c r="C654" s="134" t="s">
        <v>10958</v>
      </c>
      <c r="D654" s="134" t="s">
        <v>109</v>
      </c>
      <c r="E654" s="134" t="s">
        <v>371</v>
      </c>
      <c r="F654" s="134" t="s">
        <v>105</v>
      </c>
      <c r="G654" s="134" t="s">
        <v>106</v>
      </c>
      <c r="H654" s="134" t="s">
        <v>4106</v>
      </c>
      <c r="I654" s="134" t="s">
        <v>3980</v>
      </c>
      <c r="J654" s="134" t="s">
        <v>4071</v>
      </c>
      <c r="K654" s="134" t="s">
        <v>3735</v>
      </c>
      <c r="L654" s="134" t="s">
        <v>4033</v>
      </c>
      <c r="M654" s="143" t="e">
        <f>VLOOKUP(B654,#REF!,8,FALSE)</f>
        <v>#REF!</v>
      </c>
      <c r="N654" s="135" t="e">
        <f>VLOOKUP(B654,#REF!,14,FALSE)</f>
        <v>#REF!</v>
      </c>
      <c r="O654" s="143" t="e">
        <f>VLOOKUP(B654,#REF!,9,FALSE)</f>
        <v>#REF!</v>
      </c>
      <c r="P654" s="143" t="str">
        <f t="shared" si="42"/>
        <v>-</v>
      </c>
      <c r="Q654" s="135" t="e">
        <f>VLOOKUP(C654,#REF!,14,FALSE)</f>
        <v>#REF!</v>
      </c>
      <c r="R654" s="143" t="e">
        <f>VLOOKUP(C654,#REF!,9,FALSE)</f>
        <v>#REF!</v>
      </c>
      <c r="S654" s="143" t="str">
        <f t="shared" si="43"/>
        <v>-</v>
      </c>
      <c r="T654" s="135" t="e">
        <f>VLOOKUP(C654,#REF!,15,FALSE)</f>
        <v>#REF!</v>
      </c>
      <c r="U654" s="143" t="e">
        <f>VLOOKUP(C654,#REF!,10,FALSE)</f>
        <v>#REF!</v>
      </c>
      <c r="V654" s="143" t="str">
        <f t="shared" si="41"/>
        <v>-</v>
      </c>
      <c r="W654" s="134" t="e">
        <f>VLOOKUP(C654,#REF!,54,FALSE)</f>
        <v>#REF!</v>
      </c>
      <c r="X654" s="134" t="e">
        <f>VLOOKUP(C654,#REF!,47,FALSE)</f>
        <v>#REF!</v>
      </c>
      <c r="Y654" s="134" t="str">
        <f t="shared" si="44"/>
        <v>-</v>
      </c>
    </row>
    <row r="655" spans="2:25" hidden="1">
      <c r="B655" s="134" t="s">
        <v>8847</v>
      </c>
      <c r="C655" s="134" t="s">
        <v>10959</v>
      </c>
      <c r="D655" s="134" t="s">
        <v>109</v>
      </c>
      <c r="E655" s="134" t="s">
        <v>371</v>
      </c>
      <c r="F655" s="134" t="s">
        <v>105</v>
      </c>
      <c r="G655" s="134" t="s">
        <v>106</v>
      </c>
      <c r="H655" s="134" t="s">
        <v>4106</v>
      </c>
      <c r="I655" s="134" t="s">
        <v>3980</v>
      </c>
      <c r="J655" s="134" t="s">
        <v>4076</v>
      </c>
      <c r="K655" s="134" t="s">
        <v>3735</v>
      </c>
      <c r="L655" s="134" t="s">
        <v>4033</v>
      </c>
      <c r="M655" s="143" t="e">
        <f>VLOOKUP(B655,#REF!,8,FALSE)</f>
        <v>#REF!</v>
      </c>
      <c r="N655" s="135" t="e">
        <f>VLOOKUP(B655,#REF!,14,FALSE)</f>
        <v>#REF!</v>
      </c>
      <c r="O655" s="143" t="e">
        <f>VLOOKUP(B655,#REF!,9,FALSE)</f>
        <v>#REF!</v>
      </c>
      <c r="P655" s="143" t="str">
        <f t="shared" si="42"/>
        <v>-</v>
      </c>
      <c r="Q655" s="135" t="e">
        <f>VLOOKUP(C655,#REF!,14,FALSE)</f>
        <v>#REF!</v>
      </c>
      <c r="R655" s="143" t="e">
        <f>VLOOKUP(C655,#REF!,9,FALSE)</f>
        <v>#REF!</v>
      </c>
      <c r="S655" s="143" t="str">
        <f t="shared" si="43"/>
        <v>-</v>
      </c>
      <c r="T655" s="135" t="e">
        <f>VLOOKUP(C655,#REF!,15,FALSE)</f>
        <v>#REF!</v>
      </c>
      <c r="U655" s="143" t="e">
        <f>VLOOKUP(C655,#REF!,10,FALSE)</f>
        <v>#REF!</v>
      </c>
      <c r="V655" s="143" t="str">
        <f t="shared" si="41"/>
        <v>-</v>
      </c>
      <c r="W655" s="134" t="e">
        <f>VLOOKUP(C655,#REF!,54,FALSE)</f>
        <v>#REF!</v>
      </c>
      <c r="X655" s="134" t="e">
        <f>VLOOKUP(C655,#REF!,47,FALSE)</f>
        <v>#REF!</v>
      </c>
      <c r="Y655" s="134" t="str">
        <f t="shared" si="44"/>
        <v>-</v>
      </c>
    </row>
    <row r="656" spans="2:25" hidden="1">
      <c r="B656" s="134" t="s">
        <v>8849</v>
      </c>
      <c r="C656" s="134" t="s">
        <v>24</v>
      </c>
      <c r="D656" s="134" t="s">
        <v>109</v>
      </c>
      <c r="E656" s="134" t="s">
        <v>371</v>
      </c>
      <c r="F656" s="134" t="s">
        <v>105</v>
      </c>
      <c r="G656" s="134" t="s">
        <v>106</v>
      </c>
      <c r="H656" s="134" t="s">
        <v>4106</v>
      </c>
      <c r="I656" s="134" t="s">
        <v>3980</v>
      </c>
      <c r="J656" s="134" t="s">
        <v>4226</v>
      </c>
      <c r="K656" s="134" t="s">
        <v>3735</v>
      </c>
      <c r="L656" s="134" t="s">
        <v>4033</v>
      </c>
      <c r="M656" s="143" t="e">
        <f>VLOOKUP(B656,#REF!,8,FALSE)</f>
        <v>#REF!</v>
      </c>
      <c r="N656" s="135" t="e">
        <f>VLOOKUP(B656,#REF!,14,FALSE)</f>
        <v>#REF!</v>
      </c>
      <c r="O656" s="143" t="e">
        <f>VLOOKUP(B656,#REF!,9,FALSE)</f>
        <v>#REF!</v>
      </c>
      <c r="P656" s="143" t="str">
        <f t="shared" si="42"/>
        <v>-</v>
      </c>
      <c r="Q656" s="135" t="e">
        <f>VLOOKUP(C656,#REF!,14,FALSE)</f>
        <v>#REF!</v>
      </c>
      <c r="R656" s="143" t="e">
        <f>VLOOKUP(C656,#REF!,9,FALSE)</f>
        <v>#REF!</v>
      </c>
      <c r="S656" s="143" t="str">
        <f t="shared" si="43"/>
        <v>-</v>
      </c>
      <c r="T656" s="135" t="e">
        <f>VLOOKUP(C656,#REF!,15,FALSE)</f>
        <v>#REF!</v>
      </c>
      <c r="U656" s="143" t="e">
        <f>VLOOKUP(C656,#REF!,10,FALSE)</f>
        <v>#REF!</v>
      </c>
      <c r="V656" s="143" t="str">
        <f t="shared" si="41"/>
        <v>-</v>
      </c>
      <c r="W656" s="134" t="e">
        <f>VLOOKUP(C656,#REF!,54,FALSE)</f>
        <v>#REF!</v>
      </c>
      <c r="X656" s="134" t="e">
        <f>VLOOKUP(C656,#REF!,47,FALSE)</f>
        <v>#REF!</v>
      </c>
      <c r="Y656" s="134" t="str">
        <f t="shared" si="44"/>
        <v>-</v>
      </c>
    </row>
    <row r="657" spans="2:25" hidden="1">
      <c r="B657" s="134" t="s">
        <v>8851</v>
      </c>
      <c r="C657" s="134" t="s">
        <v>24</v>
      </c>
      <c r="D657" s="134" t="s">
        <v>109</v>
      </c>
      <c r="E657" s="134" t="s">
        <v>371</v>
      </c>
      <c r="F657" s="134" t="s">
        <v>105</v>
      </c>
      <c r="G657" s="134" t="s">
        <v>106</v>
      </c>
      <c r="H657" s="134" t="s">
        <v>4106</v>
      </c>
      <c r="I657" s="134" t="s">
        <v>3980</v>
      </c>
      <c r="J657" s="134" t="s">
        <v>4231</v>
      </c>
      <c r="K657" s="134" t="s">
        <v>3735</v>
      </c>
      <c r="L657" s="134" t="s">
        <v>4033</v>
      </c>
      <c r="M657" s="143" t="e">
        <f>VLOOKUP(B657,#REF!,8,FALSE)</f>
        <v>#REF!</v>
      </c>
      <c r="N657" s="135" t="e">
        <f>VLOOKUP(B657,#REF!,14,FALSE)</f>
        <v>#REF!</v>
      </c>
      <c r="O657" s="143" t="e">
        <f>VLOOKUP(B657,#REF!,9,FALSE)</f>
        <v>#REF!</v>
      </c>
      <c r="P657" s="143" t="str">
        <f t="shared" si="42"/>
        <v>-</v>
      </c>
      <c r="Q657" s="135" t="e">
        <f>VLOOKUP(C657,#REF!,14,FALSE)</f>
        <v>#REF!</v>
      </c>
      <c r="R657" s="143" t="e">
        <f>VLOOKUP(C657,#REF!,9,FALSE)</f>
        <v>#REF!</v>
      </c>
      <c r="S657" s="143" t="str">
        <f t="shared" si="43"/>
        <v>-</v>
      </c>
      <c r="T657" s="135" t="e">
        <f>VLOOKUP(C657,#REF!,15,FALSE)</f>
        <v>#REF!</v>
      </c>
      <c r="U657" s="143" t="e">
        <f>VLOOKUP(C657,#REF!,10,FALSE)</f>
        <v>#REF!</v>
      </c>
      <c r="V657" s="143" t="str">
        <f t="shared" si="41"/>
        <v>-</v>
      </c>
      <c r="W657" s="134" t="e">
        <f>VLOOKUP(C657,#REF!,54,FALSE)</f>
        <v>#REF!</v>
      </c>
      <c r="X657" s="134" t="e">
        <f>VLOOKUP(C657,#REF!,47,FALSE)</f>
        <v>#REF!</v>
      </c>
      <c r="Y657" s="134" t="str">
        <f t="shared" si="44"/>
        <v>-</v>
      </c>
    </row>
    <row r="658" spans="2:25" hidden="1">
      <c r="B658" s="134" t="s">
        <v>8853</v>
      </c>
      <c r="C658" s="134" t="s">
        <v>24</v>
      </c>
      <c r="D658" s="134" t="s">
        <v>109</v>
      </c>
      <c r="E658" s="134" t="s">
        <v>371</v>
      </c>
      <c r="F658" s="134" t="s">
        <v>105</v>
      </c>
      <c r="G658" s="134" t="s">
        <v>106</v>
      </c>
      <c r="H658" s="134" t="s">
        <v>4106</v>
      </c>
      <c r="I658" s="134" t="s">
        <v>3980</v>
      </c>
      <c r="J658" s="134" t="s">
        <v>4236</v>
      </c>
      <c r="K658" s="134" t="s">
        <v>3735</v>
      </c>
      <c r="L658" s="134" t="s">
        <v>4033</v>
      </c>
      <c r="M658" s="143" t="e">
        <f>VLOOKUP(B658,#REF!,8,FALSE)</f>
        <v>#REF!</v>
      </c>
      <c r="N658" s="135" t="e">
        <f>VLOOKUP(B658,#REF!,14,FALSE)</f>
        <v>#REF!</v>
      </c>
      <c r="O658" s="143" t="e">
        <f>VLOOKUP(B658,#REF!,9,FALSE)</f>
        <v>#REF!</v>
      </c>
      <c r="P658" s="143" t="str">
        <f t="shared" si="42"/>
        <v>-</v>
      </c>
      <c r="Q658" s="135" t="e">
        <f>VLOOKUP(C658,#REF!,14,FALSE)</f>
        <v>#REF!</v>
      </c>
      <c r="R658" s="143" t="e">
        <f>VLOOKUP(C658,#REF!,9,FALSE)</f>
        <v>#REF!</v>
      </c>
      <c r="S658" s="143" t="str">
        <f t="shared" si="43"/>
        <v>-</v>
      </c>
      <c r="T658" s="135" t="e">
        <f>VLOOKUP(C658,#REF!,15,FALSE)</f>
        <v>#REF!</v>
      </c>
      <c r="U658" s="143" t="e">
        <f>VLOOKUP(C658,#REF!,10,FALSE)</f>
        <v>#REF!</v>
      </c>
      <c r="V658" s="143" t="str">
        <f t="shared" si="41"/>
        <v>-</v>
      </c>
      <c r="W658" s="134" t="e">
        <f>VLOOKUP(C658,#REF!,54,FALSE)</f>
        <v>#REF!</v>
      </c>
      <c r="X658" s="134" t="e">
        <f>VLOOKUP(C658,#REF!,47,FALSE)</f>
        <v>#REF!</v>
      </c>
      <c r="Y658" s="134" t="str">
        <f t="shared" si="44"/>
        <v>-</v>
      </c>
    </row>
    <row r="659" spans="2:25" hidden="1">
      <c r="B659" s="134" t="s">
        <v>8855</v>
      </c>
      <c r="C659" s="134" t="s">
        <v>24</v>
      </c>
      <c r="D659" s="134" t="s">
        <v>109</v>
      </c>
      <c r="E659" s="134" t="s">
        <v>371</v>
      </c>
      <c r="F659" s="134" t="s">
        <v>105</v>
      </c>
      <c r="G659" s="134" t="s">
        <v>106</v>
      </c>
      <c r="H659" s="134" t="s">
        <v>4106</v>
      </c>
      <c r="I659" s="134" t="s">
        <v>3980</v>
      </c>
      <c r="J659" s="134" t="s">
        <v>4241</v>
      </c>
      <c r="K659" s="134" t="s">
        <v>3735</v>
      </c>
      <c r="L659" s="134" t="s">
        <v>4033</v>
      </c>
      <c r="M659" s="143" t="e">
        <f>VLOOKUP(B659,#REF!,8,FALSE)</f>
        <v>#REF!</v>
      </c>
      <c r="N659" s="135" t="e">
        <f>VLOOKUP(B659,#REF!,14,FALSE)</f>
        <v>#REF!</v>
      </c>
      <c r="O659" s="143" t="e">
        <f>VLOOKUP(B659,#REF!,9,FALSE)</f>
        <v>#REF!</v>
      </c>
      <c r="P659" s="143" t="str">
        <f t="shared" si="42"/>
        <v>-</v>
      </c>
      <c r="Q659" s="135" t="e">
        <f>VLOOKUP(C659,#REF!,14,FALSE)</f>
        <v>#REF!</v>
      </c>
      <c r="R659" s="143" t="e">
        <f>VLOOKUP(C659,#REF!,9,FALSE)</f>
        <v>#REF!</v>
      </c>
      <c r="S659" s="143" t="str">
        <f t="shared" si="43"/>
        <v>-</v>
      </c>
      <c r="T659" s="135" t="e">
        <f>VLOOKUP(C659,#REF!,15,FALSE)</f>
        <v>#REF!</v>
      </c>
      <c r="U659" s="143" t="e">
        <f>VLOOKUP(C659,#REF!,10,FALSE)</f>
        <v>#REF!</v>
      </c>
      <c r="V659" s="143" t="str">
        <f t="shared" si="41"/>
        <v>-</v>
      </c>
      <c r="W659" s="134" t="e">
        <f>VLOOKUP(C659,#REF!,54,FALSE)</f>
        <v>#REF!</v>
      </c>
      <c r="X659" s="134" t="e">
        <f>VLOOKUP(C659,#REF!,47,FALSE)</f>
        <v>#REF!</v>
      </c>
      <c r="Y659" s="134" t="str">
        <f t="shared" si="44"/>
        <v>-</v>
      </c>
    </row>
    <row r="660" spans="2:25" hidden="1">
      <c r="B660" s="134" t="s">
        <v>8857</v>
      </c>
      <c r="C660" s="134" t="s">
        <v>24</v>
      </c>
      <c r="D660" s="134" t="s">
        <v>109</v>
      </c>
      <c r="E660" s="134" t="s">
        <v>371</v>
      </c>
      <c r="F660" s="134" t="s">
        <v>105</v>
      </c>
      <c r="G660" s="134" t="s">
        <v>106</v>
      </c>
      <c r="H660" s="134" t="s">
        <v>4106</v>
      </c>
      <c r="I660" s="134" t="s">
        <v>3980</v>
      </c>
      <c r="J660" s="134" t="s">
        <v>4246</v>
      </c>
      <c r="K660" s="134" t="s">
        <v>3735</v>
      </c>
      <c r="L660" s="134" t="s">
        <v>4033</v>
      </c>
      <c r="M660" s="143" t="e">
        <f>VLOOKUP(B660,#REF!,8,FALSE)</f>
        <v>#REF!</v>
      </c>
      <c r="N660" s="135" t="e">
        <f>VLOOKUP(B660,#REF!,14,FALSE)</f>
        <v>#REF!</v>
      </c>
      <c r="O660" s="143" t="e">
        <f>VLOOKUP(B660,#REF!,9,FALSE)</f>
        <v>#REF!</v>
      </c>
      <c r="P660" s="143" t="str">
        <f t="shared" si="42"/>
        <v>-</v>
      </c>
      <c r="Q660" s="135" t="e">
        <f>VLOOKUP(C660,#REF!,14,FALSE)</f>
        <v>#REF!</v>
      </c>
      <c r="R660" s="143" t="e">
        <f>VLOOKUP(C660,#REF!,9,FALSE)</f>
        <v>#REF!</v>
      </c>
      <c r="S660" s="143" t="str">
        <f t="shared" si="43"/>
        <v>-</v>
      </c>
      <c r="T660" s="135" t="e">
        <f>VLOOKUP(C660,#REF!,15,FALSE)</f>
        <v>#REF!</v>
      </c>
      <c r="U660" s="143" t="e">
        <f>VLOOKUP(C660,#REF!,10,FALSE)</f>
        <v>#REF!</v>
      </c>
      <c r="V660" s="143" t="str">
        <f t="shared" si="41"/>
        <v>-</v>
      </c>
      <c r="W660" s="134" t="e">
        <f>VLOOKUP(C660,#REF!,54,FALSE)</f>
        <v>#REF!</v>
      </c>
      <c r="X660" s="134" t="e">
        <f>VLOOKUP(C660,#REF!,47,FALSE)</f>
        <v>#REF!</v>
      </c>
      <c r="Y660" s="134" t="str">
        <f t="shared" si="44"/>
        <v>-</v>
      </c>
    </row>
    <row r="661" spans="2:25" hidden="1">
      <c r="C661" s="134" t="s">
        <v>22007</v>
      </c>
      <c r="D661" s="134" t="s">
        <v>109</v>
      </c>
      <c r="E661" s="134" t="s">
        <v>371</v>
      </c>
      <c r="F661" s="134" t="s">
        <v>105</v>
      </c>
      <c r="G661" s="134" t="s">
        <v>106</v>
      </c>
      <c r="H661" s="134" t="s">
        <v>21939</v>
      </c>
      <c r="I661" s="134" t="s">
        <v>3980</v>
      </c>
      <c r="J661" s="134" t="s">
        <v>21934</v>
      </c>
      <c r="K661" s="134" t="s">
        <v>3735</v>
      </c>
      <c r="L661" s="134" t="s">
        <v>4033</v>
      </c>
      <c r="M661" s="143" t="e">
        <f>VLOOKUP(B661,#REF!,8,FALSE)</f>
        <v>#REF!</v>
      </c>
      <c r="N661" s="135" t="e">
        <f>VLOOKUP(B661,#REF!,14,FALSE)</f>
        <v>#REF!</v>
      </c>
      <c r="O661" s="143" t="e">
        <f>VLOOKUP(B661,#REF!,9,FALSE)</f>
        <v>#REF!</v>
      </c>
      <c r="P661" s="143" t="str">
        <f t="shared" si="42"/>
        <v>-</v>
      </c>
      <c r="Q661" s="135" t="e">
        <f>VLOOKUP(C661,#REF!,14,FALSE)</f>
        <v>#REF!</v>
      </c>
      <c r="R661" s="143" t="e">
        <f>VLOOKUP(C661,#REF!,9,FALSE)</f>
        <v>#REF!</v>
      </c>
      <c r="S661" s="143" t="str">
        <f t="shared" si="43"/>
        <v>-</v>
      </c>
      <c r="T661" s="135" t="e">
        <f>VLOOKUP(C661,#REF!,15,FALSE)</f>
        <v>#REF!</v>
      </c>
      <c r="U661" s="143" t="e">
        <f>VLOOKUP(C661,#REF!,10,FALSE)</f>
        <v>#REF!</v>
      </c>
      <c r="V661" s="143" t="str">
        <f t="shared" si="41"/>
        <v>-</v>
      </c>
      <c r="W661" s="134" t="e">
        <f>VLOOKUP(C661,#REF!,54,FALSE)</f>
        <v>#REF!</v>
      </c>
      <c r="X661" s="134" t="e">
        <f>VLOOKUP(C661,#REF!,47,FALSE)</f>
        <v>#REF!</v>
      </c>
      <c r="Y661" s="134" t="str">
        <f t="shared" si="44"/>
        <v>-</v>
      </c>
    </row>
    <row r="662" spans="2:25" hidden="1">
      <c r="C662" s="134" t="s">
        <v>22008</v>
      </c>
      <c r="D662" s="134" t="s">
        <v>109</v>
      </c>
      <c r="E662" s="134" t="s">
        <v>371</v>
      </c>
      <c r="F662" s="134" t="s">
        <v>105</v>
      </c>
      <c r="G662" s="134" t="s">
        <v>106</v>
      </c>
      <c r="H662" s="134" t="s">
        <v>21939</v>
      </c>
      <c r="I662" s="134" t="s">
        <v>3980</v>
      </c>
      <c r="J662" s="134" t="s">
        <v>21935</v>
      </c>
      <c r="K662" s="134" t="s">
        <v>3735</v>
      </c>
      <c r="L662" s="134" t="s">
        <v>4033</v>
      </c>
      <c r="M662" s="143" t="e">
        <f>VLOOKUP(B662,#REF!,8,FALSE)</f>
        <v>#REF!</v>
      </c>
      <c r="N662" s="135" t="e">
        <f>VLOOKUP(B662,#REF!,14,FALSE)</f>
        <v>#REF!</v>
      </c>
      <c r="O662" s="143" t="e">
        <f>VLOOKUP(B662,#REF!,9,FALSE)</f>
        <v>#REF!</v>
      </c>
      <c r="P662" s="143" t="str">
        <f t="shared" si="42"/>
        <v>-</v>
      </c>
      <c r="Q662" s="135" t="e">
        <f>VLOOKUP(C662,#REF!,14,FALSE)</f>
        <v>#REF!</v>
      </c>
      <c r="R662" s="143" t="e">
        <f>VLOOKUP(C662,#REF!,9,FALSE)</f>
        <v>#REF!</v>
      </c>
      <c r="S662" s="143" t="str">
        <f t="shared" si="43"/>
        <v>-</v>
      </c>
      <c r="T662" s="135" t="e">
        <f>VLOOKUP(C662,#REF!,15,FALSE)</f>
        <v>#REF!</v>
      </c>
      <c r="U662" s="143" t="e">
        <f>VLOOKUP(C662,#REF!,10,FALSE)</f>
        <v>#REF!</v>
      </c>
      <c r="V662" s="143" t="str">
        <f t="shared" si="41"/>
        <v>-</v>
      </c>
      <c r="W662" s="134" t="e">
        <f>VLOOKUP(C662,#REF!,54,FALSE)</f>
        <v>#REF!</v>
      </c>
      <c r="X662" s="134" t="e">
        <f>VLOOKUP(C662,#REF!,47,FALSE)</f>
        <v>#REF!</v>
      </c>
      <c r="Y662" s="134" t="str">
        <f t="shared" si="44"/>
        <v>-</v>
      </c>
    </row>
    <row r="663" spans="2:25" hidden="1">
      <c r="C663" s="134" t="s">
        <v>22009</v>
      </c>
      <c r="D663" s="134" t="s">
        <v>109</v>
      </c>
      <c r="E663" s="134" t="s">
        <v>371</v>
      </c>
      <c r="F663" s="134" t="s">
        <v>105</v>
      </c>
      <c r="G663" s="134" t="s">
        <v>106</v>
      </c>
      <c r="H663" s="134" t="s">
        <v>21939</v>
      </c>
      <c r="I663" s="134" t="s">
        <v>3980</v>
      </c>
      <c r="J663" s="134" t="s">
        <v>21936</v>
      </c>
      <c r="K663" s="134" t="s">
        <v>3735</v>
      </c>
      <c r="L663" s="134" t="s">
        <v>4033</v>
      </c>
      <c r="M663" s="143" t="e">
        <f>VLOOKUP(B663,#REF!,8,FALSE)</f>
        <v>#REF!</v>
      </c>
      <c r="N663" s="135" t="e">
        <f>VLOOKUP(B663,#REF!,14,FALSE)</f>
        <v>#REF!</v>
      </c>
      <c r="O663" s="143" t="e">
        <f>VLOOKUP(B663,#REF!,9,FALSE)</f>
        <v>#REF!</v>
      </c>
      <c r="P663" s="143" t="str">
        <f t="shared" si="42"/>
        <v>-</v>
      </c>
      <c r="Q663" s="135" t="e">
        <f>VLOOKUP(C663,#REF!,14,FALSE)</f>
        <v>#REF!</v>
      </c>
      <c r="R663" s="143" t="e">
        <f>VLOOKUP(C663,#REF!,9,FALSE)</f>
        <v>#REF!</v>
      </c>
      <c r="S663" s="143" t="str">
        <f t="shared" si="43"/>
        <v>-</v>
      </c>
      <c r="T663" s="135" t="e">
        <f>VLOOKUP(C663,#REF!,15,FALSE)</f>
        <v>#REF!</v>
      </c>
      <c r="U663" s="143" t="e">
        <f>VLOOKUP(C663,#REF!,10,FALSE)</f>
        <v>#REF!</v>
      </c>
      <c r="V663" s="143" t="str">
        <f t="shared" si="41"/>
        <v>-</v>
      </c>
      <c r="W663" s="134" t="e">
        <f>VLOOKUP(C663,#REF!,54,FALSE)</f>
        <v>#REF!</v>
      </c>
      <c r="X663" s="134" t="e">
        <f>VLOOKUP(C663,#REF!,47,FALSE)</f>
        <v>#REF!</v>
      </c>
      <c r="Y663" s="134" t="str">
        <f t="shared" si="44"/>
        <v>-</v>
      </c>
    </row>
    <row r="664" spans="2:25" hidden="1">
      <c r="C664" s="134" t="s">
        <v>22010</v>
      </c>
      <c r="D664" s="134" t="s">
        <v>109</v>
      </c>
      <c r="E664" s="134" t="s">
        <v>371</v>
      </c>
      <c r="F664" s="134" t="s">
        <v>105</v>
      </c>
      <c r="G664" s="134" t="s">
        <v>106</v>
      </c>
      <c r="H664" s="134" t="s">
        <v>21939</v>
      </c>
      <c r="I664" s="134" t="s">
        <v>3980</v>
      </c>
      <c r="J664" s="134" t="s">
        <v>21937</v>
      </c>
      <c r="K664" s="134" t="s">
        <v>3735</v>
      </c>
      <c r="L664" s="134" t="s">
        <v>4033</v>
      </c>
      <c r="M664" s="143" t="e">
        <f>VLOOKUP(B664,#REF!,8,FALSE)</f>
        <v>#REF!</v>
      </c>
      <c r="N664" s="135" t="e">
        <f>VLOOKUP(B664,#REF!,14,FALSE)</f>
        <v>#REF!</v>
      </c>
      <c r="O664" s="143" t="e">
        <f>VLOOKUP(B664,#REF!,9,FALSE)</f>
        <v>#REF!</v>
      </c>
      <c r="P664" s="143" t="str">
        <f t="shared" si="42"/>
        <v>-</v>
      </c>
      <c r="Q664" s="135" t="e">
        <f>VLOOKUP(C664,#REF!,14,FALSE)</f>
        <v>#REF!</v>
      </c>
      <c r="R664" s="143" t="e">
        <f>VLOOKUP(C664,#REF!,9,FALSE)</f>
        <v>#REF!</v>
      </c>
      <c r="S664" s="143" t="str">
        <f t="shared" si="43"/>
        <v>-</v>
      </c>
      <c r="T664" s="135" t="e">
        <f>VLOOKUP(C664,#REF!,15,FALSE)</f>
        <v>#REF!</v>
      </c>
      <c r="U664" s="143" t="e">
        <f>VLOOKUP(C664,#REF!,10,FALSE)</f>
        <v>#REF!</v>
      </c>
      <c r="V664" s="143" t="str">
        <f t="shared" si="41"/>
        <v>-</v>
      </c>
      <c r="W664" s="134" t="e">
        <f>VLOOKUP(C664,#REF!,54,FALSE)</f>
        <v>#REF!</v>
      </c>
      <c r="X664" s="134" t="e">
        <f>VLOOKUP(C664,#REF!,47,FALSE)</f>
        <v>#REF!</v>
      </c>
      <c r="Y664" s="134" t="str">
        <f t="shared" si="44"/>
        <v>-</v>
      </c>
    </row>
    <row r="665" spans="2:25" hidden="1">
      <c r="C665" s="134" t="s">
        <v>22011</v>
      </c>
      <c r="D665" s="134" t="s">
        <v>109</v>
      </c>
      <c r="E665" s="134" t="s">
        <v>371</v>
      </c>
      <c r="F665" s="134" t="s">
        <v>105</v>
      </c>
      <c r="G665" s="134" t="s">
        <v>106</v>
      </c>
      <c r="H665" s="134" t="s">
        <v>21939</v>
      </c>
      <c r="I665" s="134" t="s">
        <v>3980</v>
      </c>
      <c r="J665" s="134" t="s">
        <v>21938</v>
      </c>
      <c r="K665" s="134" t="s">
        <v>3735</v>
      </c>
      <c r="L665" s="134" t="s">
        <v>4033</v>
      </c>
      <c r="M665" s="143" t="e">
        <f>VLOOKUP(B665,#REF!,8,FALSE)</f>
        <v>#REF!</v>
      </c>
      <c r="N665" s="135" t="e">
        <f>VLOOKUP(B665,#REF!,14,FALSE)</f>
        <v>#REF!</v>
      </c>
      <c r="O665" s="143" t="e">
        <f>VLOOKUP(B665,#REF!,9,FALSE)</f>
        <v>#REF!</v>
      </c>
      <c r="P665" s="143" t="str">
        <f t="shared" si="42"/>
        <v>-</v>
      </c>
      <c r="Q665" s="135" t="e">
        <f>VLOOKUP(C665,#REF!,14,FALSE)</f>
        <v>#REF!</v>
      </c>
      <c r="R665" s="143" t="e">
        <f>VLOOKUP(C665,#REF!,9,FALSE)</f>
        <v>#REF!</v>
      </c>
      <c r="S665" s="143" t="str">
        <f t="shared" si="43"/>
        <v>-</v>
      </c>
      <c r="T665" s="135" t="e">
        <f>VLOOKUP(C665,#REF!,15,FALSE)</f>
        <v>#REF!</v>
      </c>
      <c r="U665" s="143" t="e">
        <f>VLOOKUP(C665,#REF!,10,FALSE)</f>
        <v>#REF!</v>
      </c>
      <c r="V665" s="143" t="str">
        <f t="shared" si="41"/>
        <v>-</v>
      </c>
      <c r="W665" s="134" t="e">
        <f>VLOOKUP(C665,#REF!,54,FALSE)</f>
        <v>#REF!</v>
      </c>
      <c r="X665" s="134" t="e">
        <f>VLOOKUP(C665,#REF!,47,FALSE)</f>
        <v>#REF!</v>
      </c>
      <c r="Y665" s="134" t="str">
        <f t="shared" si="44"/>
        <v>-</v>
      </c>
    </row>
    <row r="666" spans="2:25" hidden="1">
      <c r="C666" s="134" t="s">
        <v>22012</v>
      </c>
      <c r="D666" s="134" t="s">
        <v>109</v>
      </c>
      <c r="E666" s="134" t="s">
        <v>371</v>
      </c>
      <c r="F666" s="134" t="s">
        <v>105</v>
      </c>
      <c r="G666" s="134" t="s">
        <v>106</v>
      </c>
      <c r="H666" s="134" t="s">
        <v>22165</v>
      </c>
      <c r="I666" s="134" t="s">
        <v>3980</v>
      </c>
      <c r="J666" s="134" t="s">
        <v>21934</v>
      </c>
      <c r="K666" s="134" t="s">
        <v>3735</v>
      </c>
      <c r="L666" s="134" t="s">
        <v>4033</v>
      </c>
      <c r="M666" s="143" t="e">
        <f>VLOOKUP(B666,#REF!,8,FALSE)</f>
        <v>#REF!</v>
      </c>
      <c r="N666" s="135" t="e">
        <f>VLOOKUP(B666,#REF!,14,FALSE)</f>
        <v>#REF!</v>
      </c>
      <c r="O666" s="143" t="e">
        <f>VLOOKUP(B666,#REF!,9,FALSE)</f>
        <v>#REF!</v>
      </c>
      <c r="P666" s="143" t="str">
        <f t="shared" si="42"/>
        <v>-</v>
      </c>
      <c r="Q666" s="135" t="e">
        <f>VLOOKUP(C666,#REF!,14,FALSE)</f>
        <v>#REF!</v>
      </c>
      <c r="R666" s="143" t="e">
        <f>VLOOKUP(C666,#REF!,9,FALSE)</f>
        <v>#REF!</v>
      </c>
      <c r="S666" s="143" t="str">
        <f t="shared" si="43"/>
        <v>-</v>
      </c>
      <c r="T666" s="135" t="e">
        <f>VLOOKUP(C666,#REF!,15,FALSE)</f>
        <v>#REF!</v>
      </c>
      <c r="U666" s="143" t="e">
        <f>VLOOKUP(C666,#REF!,10,FALSE)</f>
        <v>#REF!</v>
      </c>
      <c r="V666" s="143" t="str">
        <f t="shared" si="41"/>
        <v>-</v>
      </c>
      <c r="W666" s="134" t="e">
        <f>VLOOKUP(C666,#REF!,54,FALSE)</f>
        <v>#REF!</v>
      </c>
      <c r="X666" s="134" t="e">
        <f>VLOOKUP(C666,#REF!,47,FALSE)</f>
        <v>#REF!</v>
      </c>
      <c r="Y666" s="134" t="str">
        <f t="shared" si="44"/>
        <v>-</v>
      </c>
    </row>
    <row r="667" spans="2:25" hidden="1">
      <c r="C667" s="134" t="s">
        <v>22013</v>
      </c>
      <c r="D667" s="134" t="s">
        <v>109</v>
      </c>
      <c r="E667" s="134" t="s">
        <v>371</v>
      </c>
      <c r="F667" s="134" t="s">
        <v>105</v>
      </c>
      <c r="G667" s="134" t="s">
        <v>106</v>
      </c>
      <c r="H667" s="134" t="s">
        <v>22165</v>
      </c>
      <c r="I667" s="134" t="s">
        <v>3980</v>
      </c>
      <c r="J667" s="134" t="s">
        <v>21935</v>
      </c>
      <c r="K667" s="134" t="s">
        <v>3735</v>
      </c>
      <c r="L667" s="134" t="s">
        <v>4033</v>
      </c>
      <c r="M667" s="143" t="e">
        <f>VLOOKUP(B667,#REF!,8,FALSE)</f>
        <v>#REF!</v>
      </c>
      <c r="N667" s="135" t="e">
        <f>VLOOKUP(B667,#REF!,14,FALSE)</f>
        <v>#REF!</v>
      </c>
      <c r="O667" s="143" t="e">
        <f>VLOOKUP(B667,#REF!,9,FALSE)</f>
        <v>#REF!</v>
      </c>
      <c r="P667" s="143" t="str">
        <f t="shared" si="42"/>
        <v>-</v>
      </c>
      <c r="Q667" s="135" t="e">
        <f>VLOOKUP(C667,#REF!,14,FALSE)</f>
        <v>#REF!</v>
      </c>
      <c r="R667" s="143" t="e">
        <f>VLOOKUP(C667,#REF!,9,FALSE)</f>
        <v>#REF!</v>
      </c>
      <c r="S667" s="143" t="str">
        <f t="shared" si="43"/>
        <v>-</v>
      </c>
      <c r="T667" s="135" t="e">
        <f>VLOOKUP(C667,#REF!,15,FALSE)</f>
        <v>#REF!</v>
      </c>
      <c r="U667" s="143" t="e">
        <f>VLOOKUP(C667,#REF!,10,FALSE)</f>
        <v>#REF!</v>
      </c>
      <c r="V667" s="143" t="str">
        <f t="shared" si="41"/>
        <v>-</v>
      </c>
      <c r="W667" s="134" t="e">
        <f>VLOOKUP(C667,#REF!,54,FALSE)</f>
        <v>#REF!</v>
      </c>
      <c r="X667" s="134" t="e">
        <f>VLOOKUP(C667,#REF!,47,FALSE)</f>
        <v>#REF!</v>
      </c>
      <c r="Y667" s="134" t="str">
        <f t="shared" si="44"/>
        <v>-</v>
      </c>
    </row>
    <row r="668" spans="2:25" hidden="1">
      <c r="C668" s="134" t="s">
        <v>22014</v>
      </c>
      <c r="D668" s="134" t="s">
        <v>109</v>
      </c>
      <c r="E668" s="134" t="s">
        <v>371</v>
      </c>
      <c r="F668" s="134" t="s">
        <v>105</v>
      </c>
      <c r="G668" s="134" t="s">
        <v>106</v>
      </c>
      <c r="H668" s="134" t="s">
        <v>22165</v>
      </c>
      <c r="I668" s="134" t="s">
        <v>3980</v>
      </c>
      <c r="J668" s="134" t="s">
        <v>21936</v>
      </c>
      <c r="K668" s="134" t="s">
        <v>3735</v>
      </c>
      <c r="L668" s="134" t="s">
        <v>4033</v>
      </c>
      <c r="M668" s="143" t="e">
        <f>VLOOKUP(B668,#REF!,8,FALSE)</f>
        <v>#REF!</v>
      </c>
      <c r="N668" s="135" t="e">
        <f>VLOOKUP(B668,#REF!,14,FALSE)</f>
        <v>#REF!</v>
      </c>
      <c r="O668" s="143" t="e">
        <f>VLOOKUP(B668,#REF!,9,FALSE)</f>
        <v>#REF!</v>
      </c>
      <c r="P668" s="143" t="str">
        <f t="shared" si="42"/>
        <v>-</v>
      </c>
      <c r="Q668" s="135" t="e">
        <f>VLOOKUP(C668,#REF!,14,FALSE)</f>
        <v>#REF!</v>
      </c>
      <c r="R668" s="143" t="e">
        <f>VLOOKUP(C668,#REF!,9,FALSE)</f>
        <v>#REF!</v>
      </c>
      <c r="S668" s="143" t="str">
        <f t="shared" si="43"/>
        <v>-</v>
      </c>
      <c r="T668" s="135" t="e">
        <f>VLOOKUP(C668,#REF!,15,FALSE)</f>
        <v>#REF!</v>
      </c>
      <c r="U668" s="143" t="e">
        <f>VLOOKUP(C668,#REF!,10,FALSE)</f>
        <v>#REF!</v>
      </c>
      <c r="V668" s="143" t="str">
        <f t="shared" si="41"/>
        <v>-</v>
      </c>
      <c r="W668" s="134" t="e">
        <f>VLOOKUP(C668,#REF!,54,FALSE)</f>
        <v>#REF!</v>
      </c>
      <c r="X668" s="134" t="e">
        <f>VLOOKUP(C668,#REF!,47,FALSE)</f>
        <v>#REF!</v>
      </c>
      <c r="Y668" s="134" t="str">
        <f t="shared" si="44"/>
        <v>-</v>
      </c>
    </row>
    <row r="669" spans="2:25" hidden="1">
      <c r="C669" s="134" t="s">
        <v>22015</v>
      </c>
      <c r="D669" s="134" t="s">
        <v>109</v>
      </c>
      <c r="E669" s="134" t="s">
        <v>371</v>
      </c>
      <c r="F669" s="134" t="s">
        <v>105</v>
      </c>
      <c r="G669" s="134" t="s">
        <v>106</v>
      </c>
      <c r="H669" s="134" t="s">
        <v>22165</v>
      </c>
      <c r="I669" s="134" t="s">
        <v>3980</v>
      </c>
      <c r="J669" s="134" t="s">
        <v>21937</v>
      </c>
      <c r="K669" s="134" t="s">
        <v>3735</v>
      </c>
      <c r="L669" s="134" t="s">
        <v>4033</v>
      </c>
      <c r="M669" s="143" t="e">
        <f>VLOOKUP(B669,#REF!,8,FALSE)</f>
        <v>#REF!</v>
      </c>
      <c r="N669" s="135" t="e">
        <f>VLOOKUP(B669,#REF!,14,FALSE)</f>
        <v>#REF!</v>
      </c>
      <c r="O669" s="143" t="e">
        <f>VLOOKUP(B669,#REF!,9,FALSE)</f>
        <v>#REF!</v>
      </c>
      <c r="P669" s="143" t="str">
        <f t="shared" si="42"/>
        <v>-</v>
      </c>
      <c r="Q669" s="135" t="e">
        <f>VLOOKUP(C669,#REF!,14,FALSE)</f>
        <v>#REF!</v>
      </c>
      <c r="R669" s="143" t="e">
        <f>VLOOKUP(C669,#REF!,9,FALSE)</f>
        <v>#REF!</v>
      </c>
      <c r="S669" s="143" t="str">
        <f t="shared" si="43"/>
        <v>-</v>
      </c>
      <c r="T669" s="135" t="e">
        <f>VLOOKUP(C669,#REF!,15,FALSE)</f>
        <v>#REF!</v>
      </c>
      <c r="U669" s="143" t="e">
        <f>VLOOKUP(C669,#REF!,10,FALSE)</f>
        <v>#REF!</v>
      </c>
      <c r="V669" s="143" t="str">
        <f t="shared" si="41"/>
        <v>-</v>
      </c>
      <c r="W669" s="134" t="e">
        <f>VLOOKUP(C669,#REF!,54,FALSE)</f>
        <v>#REF!</v>
      </c>
      <c r="X669" s="134" t="e">
        <f>VLOOKUP(C669,#REF!,47,FALSE)</f>
        <v>#REF!</v>
      </c>
      <c r="Y669" s="134" t="str">
        <f t="shared" si="44"/>
        <v>-</v>
      </c>
    </row>
    <row r="670" spans="2:25" hidden="1">
      <c r="C670" s="134" t="s">
        <v>22016</v>
      </c>
      <c r="D670" s="134" t="s">
        <v>109</v>
      </c>
      <c r="E670" s="134" t="s">
        <v>371</v>
      </c>
      <c r="F670" s="134" t="s">
        <v>105</v>
      </c>
      <c r="G670" s="134" t="s">
        <v>106</v>
      </c>
      <c r="H670" s="134" t="s">
        <v>22165</v>
      </c>
      <c r="I670" s="134" t="s">
        <v>3980</v>
      </c>
      <c r="J670" s="134" t="s">
        <v>21938</v>
      </c>
      <c r="K670" s="134" t="s">
        <v>3735</v>
      </c>
      <c r="L670" s="134" t="s">
        <v>4033</v>
      </c>
      <c r="M670" s="143" t="e">
        <f>VLOOKUP(B670,#REF!,8,FALSE)</f>
        <v>#REF!</v>
      </c>
      <c r="N670" s="135" t="e">
        <f>VLOOKUP(B670,#REF!,14,FALSE)</f>
        <v>#REF!</v>
      </c>
      <c r="O670" s="143" t="e">
        <f>VLOOKUP(B670,#REF!,9,FALSE)</f>
        <v>#REF!</v>
      </c>
      <c r="P670" s="143" t="str">
        <f t="shared" si="42"/>
        <v>-</v>
      </c>
      <c r="Q670" s="135" t="e">
        <f>VLOOKUP(C670,#REF!,14,FALSE)</f>
        <v>#REF!</v>
      </c>
      <c r="R670" s="143" t="e">
        <f>VLOOKUP(C670,#REF!,9,FALSE)</f>
        <v>#REF!</v>
      </c>
      <c r="S670" s="143" t="str">
        <f t="shared" si="43"/>
        <v>-</v>
      </c>
      <c r="T670" s="135" t="e">
        <f>VLOOKUP(C670,#REF!,15,FALSE)</f>
        <v>#REF!</v>
      </c>
      <c r="U670" s="143" t="e">
        <f>VLOOKUP(C670,#REF!,10,FALSE)</f>
        <v>#REF!</v>
      </c>
      <c r="V670" s="143" t="str">
        <f t="shared" si="41"/>
        <v>-</v>
      </c>
      <c r="W670" s="134" t="e">
        <f>VLOOKUP(C670,#REF!,54,FALSE)</f>
        <v>#REF!</v>
      </c>
      <c r="X670" s="134" t="e">
        <f>VLOOKUP(C670,#REF!,47,FALSE)</f>
        <v>#REF!</v>
      </c>
      <c r="Y670" s="134" t="str">
        <f t="shared" si="44"/>
        <v>-</v>
      </c>
    </row>
    <row r="671" spans="2:25" hidden="1">
      <c r="C671" s="134" t="s">
        <v>22017</v>
      </c>
      <c r="D671" s="134" t="s">
        <v>109</v>
      </c>
      <c r="E671" s="134" t="s">
        <v>371</v>
      </c>
      <c r="F671" s="134" t="s">
        <v>105</v>
      </c>
      <c r="G671" s="134" t="s">
        <v>106</v>
      </c>
      <c r="H671" s="134" t="s">
        <v>22166</v>
      </c>
      <c r="I671" s="134" t="s">
        <v>3980</v>
      </c>
      <c r="J671" s="134" t="s">
        <v>21934</v>
      </c>
      <c r="K671" s="134" t="s">
        <v>3735</v>
      </c>
      <c r="L671" s="134" t="s">
        <v>4033</v>
      </c>
      <c r="M671" s="143" t="e">
        <f>VLOOKUP(B671,#REF!,8,FALSE)</f>
        <v>#REF!</v>
      </c>
      <c r="N671" s="135" t="e">
        <f>VLOOKUP(B671,#REF!,14,FALSE)</f>
        <v>#REF!</v>
      </c>
      <c r="O671" s="143" t="e">
        <f>VLOOKUP(B671,#REF!,9,FALSE)</f>
        <v>#REF!</v>
      </c>
      <c r="P671" s="143" t="str">
        <f t="shared" si="42"/>
        <v>-</v>
      </c>
      <c r="Q671" s="135" t="e">
        <f>VLOOKUP(C671,#REF!,14,FALSE)</f>
        <v>#REF!</v>
      </c>
      <c r="R671" s="143" t="e">
        <f>VLOOKUP(C671,#REF!,9,FALSE)</f>
        <v>#REF!</v>
      </c>
      <c r="S671" s="143" t="str">
        <f t="shared" si="43"/>
        <v>-</v>
      </c>
      <c r="T671" s="135" t="e">
        <f>VLOOKUP(C671,#REF!,15,FALSE)</f>
        <v>#REF!</v>
      </c>
      <c r="U671" s="143" t="e">
        <f>VLOOKUP(C671,#REF!,10,FALSE)</f>
        <v>#REF!</v>
      </c>
      <c r="V671" s="143" t="str">
        <f t="shared" si="41"/>
        <v>-</v>
      </c>
      <c r="W671" s="134" t="e">
        <f>VLOOKUP(C671,#REF!,54,FALSE)</f>
        <v>#REF!</v>
      </c>
      <c r="X671" s="134" t="e">
        <f>VLOOKUP(C671,#REF!,47,FALSE)</f>
        <v>#REF!</v>
      </c>
      <c r="Y671" s="134" t="str">
        <f t="shared" si="44"/>
        <v>-</v>
      </c>
    </row>
    <row r="672" spans="2:25" hidden="1">
      <c r="C672" s="134" t="s">
        <v>22018</v>
      </c>
      <c r="D672" s="134" t="s">
        <v>109</v>
      </c>
      <c r="E672" s="134" t="s">
        <v>371</v>
      </c>
      <c r="F672" s="134" t="s">
        <v>105</v>
      </c>
      <c r="G672" s="134" t="s">
        <v>106</v>
      </c>
      <c r="H672" s="134" t="s">
        <v>22166</v>
      </c>
      <c r="I672" s="134" t="s">
        <v>3980</v>
      </c>
      <c r="J672" s="134" t="s">
        <v>21935</v>
      </c>
      <c r="K672" s="134" t="s">
        <v>3735</v>
      </c>
      <c r="L672" s="134" t="s">
        <v>4033</v>
      </c>
      <c r="M672" s="143" t="e">
        <f>VLOOKUP(B672,#REF!,8,FALSE)</f>
        <v>#REF!</v>
      </c>
      <c r="N672" s="135" t="e">
        <f>VLOOKUP(B672,#REF!,14,FALSE)</f>
        <v>#REF!</v>
      </c>
      <c r="O672" s="143" t="e">
        <f>VLOOKUP(B672,#REF!,9,FALSE)</f>
        <v>#REF!</v>
      </c>
      <c r="P672" s="143" t="str">
        <f t="shared" si="42"/>
        <v>-</v>
      </c>
      <c r="Q672" s="135" t="e">
        <f>VLOOKUP(C672,#REF!,14,FALSE)</f>
        <v>#REF!</v>
      </c>
      <c r="R672" s="143" t="e">
        <f>VLOOKUP(C672,#REF!,9,FALSE)</f>
        <v>#REF!</v>
      </c>
      <c r="S672" s="143" t="str">
        <f t="shared" si="43"/>
        <v>-</v>
      </c>
      <c r="T672" s="135" t="e">
        <f>VLOOKUP(C672,#REF!,15,FALSE)</f>
        <v>#REF!</v>
      </c>
      <c r="U672" s="143" t="e">
        <f>VLOOKUP(C672,#REF!,10,FALSE)</f>
        <v>#REF!</v>
      </c>
      <c r="V672" s="143" t="str">
        <f t="shared" si="41"/>
        <v>-</v>
      </c>
      <c r="W672" s="134" t="e">
        <f>VLOOKUP(C672,#REF!,54,FALSE)</f>
        <v>#REF!</v>
      </c>
      <c r="X672" s="134" t="e">
        <f>VLOOKUP(C672,#REF!,47,FALSE)</f>
        <v>#REF!</v>
      </c>
      <c r="Y672" s="134" t="str">
        <f t="shared" si="44"/>
        <v>-</v>
      </c>
    </row>
    <row r="673" spans="2:25" hidden="1">
      <c r="C673" s="134" t="s">
        <v>22019</v>
      </c>
      <c r="D673" s="134" t="s">
        <v>109</v>
      </c>
      <c r="E673" s="134" t="s">
        <v>371</v>
      </c>
      <c r="F673" s="134" t="s">
        <v>105</v>
      </c>
      <c r="G673" s="134" t="s">
        <v>106</v>
      </c>
      <c r="H673" s="134" t="s">
        <v>22166</v>
      </c>
      <c r="I673" s="134" t="s">
        <v>3980</v>
      </c>
      <c r="J673" s="134" t="s">
        <v>21936</v>
      </c>
      <c r="K673" s="134" t="s">
        <v>3735</v>
      </c>
      <c r="L673" s="134" t="s">
        <v>4033</v>
      </c>
      <c r="M673" s="143" t="e">
        <f>VLOOKUP(B673,#REF!,8,FALSE)</f>
        <v>#REF!</v>
      </c>
      <c r="N673" s="135" t="e">
        <f>VLOOKUP(B673,#REF!,14,FALSE)</f>
        <v>#REF!</v>
      </c>
      <c r="O673" s="143" t="e">
        <f>VLOOKUP(B673,#REF!,9,FALSE)</f>
        <v>#REF!</v>
      </c>
      <c r="P673" s="143" t="str">
        <f t="shared" si="42"/>
        <v>-</v>
      </c>
      <c r="Q673" s="135" t="e">
        <f>VLOOKUP(C673,#REF!,14,FALSE)</f>
        <v>#REF!</v>
      </c>
      <c r="R673" s="143" t="e">
        <f>VLOOKUP(C673,#REF!,9,FALSE)</f>
        <v>#REF!</v>
      </c>
      <c r="S673" s="143" t="str">
        <f t="shared" si="43"/>
        <v>-</v>
      </c>
      <c r="T673" s="135" t="e">
        <f>VLOOKUP(C673,#REF!,15,FALSE)</f>
        <v>#REF!</v>
      </c>
      <c r="U673" s="143" t="e">
        <f>VLOOKUP(C673,#REF!,10,FALSE)</f>
        <v>#REF!</v>
      </c>
      <c r="V673" s="143" t="str">
        <f t="shared" si="41"/>
        <v>-</v>
      </c>
      <c r="W673" s="134" t="e">
        <f>VLOOKUP(C673,#REF!,54,FALSE)</f>
        <v>#REF!</v>
      </c>
      <c r="X673" s="134" t="e">
        <f>VLOOKUP(C673,#REF!,47,FALSE)</f>
        <v>#REF!</v>
      </c>
      <c r="Y673" s="134" t="str">
        <f t="shared" si="44"/>
        <v>-</v>
      </c>
    </row>
    <row r="674" spans="2:25" hidden="1">
      <c r="C674" s="134" t="s">
        <v>22020</v>
      </c>
      <c r="D674" s="134" t="s">
        <v>109</v>
      </c>
      <c r="E674" s="134" t="s">
        <v>371</v>
      </c>
      <c r="F674" s="134" t="s">
        <v>105</v>
      </c>
      <c r="G674" s="134" t="s">
        <v>106</v>
      </c>
      <c r="H674" s="134" t="s">
        <v>22166</v>
      </c>
      <c r="I674" s="134" t="s">
        <v>3980</v>
      </c>
      <c r="J674" s="134" t="s">
        <v>21937</v>
      </c>
      <c r="K674" s="134" t="s">
        <v>3735</v>
      </c>
      <c r="L674" s="134" t="s">
        <v>4033</v>
      </c>
      <c r="M674" s="143" t="e">
        <f>VLOOKUP(B674,#REF!,8,FALSE)</f>
        <v>#REF!</v>
      </c>
      <c r="N674" s="135" t="e">
        <f>VLOOKUP(B674,#REF!,14,FALSE)</f>
        <v>#REF!</v>
      </c>
      <c r="O674" s="143" t="e">
        <f>VLOOKUP(B674,#REF!,9,FALSE)</f>
        <v>#REF!</v>
      </c>
      <c r="P674" s="143" t="str">
        <f t="shared" si="42"/>
        <v>-</v>
      </c>
      <c r="Q674" s="135" t="e">
        <f>VLOOKUP(C674,#REF!,14,FALSE)</f>
        <v>#REF!</v>
      </c>
      <c r="R674" s="143" t="e">
        <f>VLOOKUP(C674,#REF!,9,FALSE)</f>
        <v>#REF!</v>
      </c>
      <c r="S674" s="143" t="str">
        <f t="shared" si="43"/>
        <v>-</v>
      </c>
      <c r="T674" s="135" t="e">
        <f>VLOOKUP(C674,#REF!,15,FALSE)</f>
        <v>#REF!</v>
      </c>
      <c r="U674" s="143" t="e">
        <f>VLOOKUP(C674,#REF!,10,FALSE)</f>
        <v>#REF!</v>
      </c>
      <c r="V674" s="143" t="str">
        <f t="shared" si="41"/>
        <v>-</v>
      </c>
      <c r="W674" s="134" t="e">
        <f>VLOOKUP(C674,#REF!,54,FALSE)</f>
        <v>#REF!</v>
      </c>
      <c r="X674" s="134" t="e">
        <f>VLOOKUP(C674,#REF!,47,FALSE)</f>
        <v>#REF!</v>
      </c>
      <c r="Y674" s="134" t="str">
        <f t="shared" si="44"/>
        <v>-</v>
      </c>
    </row>
    <row r="675" spans="2:25" hidden="1">
      <c r="C675" s="134" t="s">
        <v>22021</v>
      </c>
      <c r="D675" s="134" t="s">
        <v>109</v>
      </c>
      <c r="E675" s="134" t="s">
        <v>371</v>
      </c>
      <c r="F675" s="134" t="s">
        <v>105</v>
      </c>
      <c r="G675" s="134" t="s">
        <v>106</v>
      </c>
      <c r="H675" s="134" t="s">
        <v>22166</v>
      </c>
      <c r="I675" s="134" t="s">
        <v>3980</v>
      </c>
      <c r="J675" s="134" t="s">
        <v>21938</v>
      </c>
      <c r="K675" s="134" t="s">
        <v>3735</v>
      </c>
      <c r="L675" s="134" t="s">
        <v>4033</v>
      </c>
      <c r="M675" s="143" t="e">
        <f>VLOOKUP(B675,#REF!,8,FALSE)</f>
        <v>#REF!</v>
      </c>
      <c r="N675" s="135" t="e">
        <f>VLOOKUP(B675,#REF!,14,FALSE)</f>
        <v>#REF!</v>
      </c>
      <c r="O675" s="143" t="e">
        <f>VLOOKUP(B675,#REF!,9,FALSE)</f>
        <v>#REF!</v>
      </c>
      <c r="P675" s="143" t="str">
        <f t="shared" si="42"/>
        <v>-</v>
      </c>
      <c r="Q675" s="135" t="e">
        <f>VLOOKUP(C675,#REF!,14,FALSE)</f>
        <v>#REF!</v>
      </c>
      <c r="R675" s="143" t="e">
        <f>VLOOKUP(C675,#REF!,9,FALSE)</f>
        <v>#REF!</v>
      </c>
      <c r="S675" s="143" t="str">
        <f t="shared" si="43"/>
        <v>-</v>
      </c>
      <c r="T675" s="135" t="e">
        <f>VLOOKUP(C675,#REF!,15,FALSE)</f>
        <v>#REF!</v>
      </c>
      <c r="U675" s="143" t="e">
        <f>VLOOKUP(C675,#REF!,10,FALSE)</f>
        <v>#REF!</v>
      </c>
      <c r="V675" s="143" t="str">
        <f t="shared" si="41"/>
        <v>-</v>
      </c>
      <c r="W675" s="134" t="e">
        <f>VLOOKUP(C675,#REF!,54,FALSE)</f>
        <v>#REF!</v>
      </c>
      <c r="X675" s="134" t="e">
        <f>VLOOKUP(C675,#REF!,47,FALSE)</f>
        <v>#REF!</v>
      </c>
      <c r="Y675" s="134" t="str">
        <f t="shared" si="44"/>
        <v>-</v>
      </c>
    </row>
    <row r="676" spans="2:25" hidden="1">
      <c r="B676" s="134" t="s">
        <v>8859</v>
      </c>
      <c r="C676" s="134" t="s">
        <v>10965</v>
      </c>
      <c r="D676" s="134" t="s">
        <v>111</v>
      </c>
      <c r="E676" s="134" t="s">
        <v>371</v>
      </c>
      <c r="F676" s="134" t="s">
        <v>105</v>
      </c>
      <c r="G676" s="134" t="s">
        <v>106</v>
      </c>
      <c r="H676" s="134" t="s">
        <v>4347</v>
      </c>
      <c r="I676" s="134" t="s">
        <v>3980</v>
      </c>
      <c r="J676" s="134" t="s">
        <v>4348</v>
      </c>
      <c r="K676" s="134" t="s">
        <v>3735</v>
      </c>
      <c r="L676" s="134" t="s">
        <v>3982</v>
      </c>
      <c r="M676" s="143" t="e">
        <f>VLOOKUP(B676,#REF!,8,FALSE)</f>
        <v>#REF!</v>
      </c>
      <c r="N676" s="135" t="e">
        <f>VLOOKUP(B676,#REF!,14,FALSE)</f>
        <v>#REF!</v>
      </c>
      <c r="O676" s="143" t="e">
        <f>VLOOKUP(B676,#REF!,9,FALSE)</f>
        <v>#REF!</v>
      </c>
      <c r="P676" s="143" t="str">
        <f t="shared" si="42"/>
        <v>-</v>
      </c>
      <c r="Q676" s="135" t="e">
        <f>VLOOKUP(C676,#REF!,14,FALSE)</f>
        <v>#REF!</v>
      </c>
      <c r="R676" s="143" t="e">
        <f>VLOOKUP(C676,#REF!,9,FALSE)</f>
        <v>#REF!</v>
      </c>
      <c r="S676" s="143" t="str">
        <f t="shared" si="43"/>
        <v>-</v>
      </c>
      <c r="T676" s="135" t="e">
        <f>VLOOKUP(C676,#REF!,15,FALSE)</f>
        <v>#REF!</v>
      </c>
      <c r="U676" s="143" t="e">
        <f>VLOOKUP(C676,#REF!,10,FALSE)</f>
        <v>#REF!</v>
      </c>
      <c r="V676" s="143" t="str">
        <f t="shared" si="41"/>
        <v>-</v>
      </c>
      <c r="W676" s="134" t="e">
        <f>VLOOKUP(C676,#REF!,54,FALSE)</f>
        <v>#REF!</v>
      </c>
      <c r="X676" s="134" t="e">
        <f>VLOOKUP(C676,#REF!,47,FALSE)</f>
        <v>#REF!</v>
      </c>
      <c r="Y676" s="134" t="str">
        <f t="shared" si="44"/>
        <v>-</v>
      </c>
    </row>
    <row r="677" spans="2:25" hidden="1">
      <c r="B677" s="134" t="s">
        <v>8861</v>
      </c>
      <c r="C677" s="134" t="s">
        <v>10966</v>
      </c>
      <c r="D677" s="134" t="s">
        <v>111</v>
      </c>
      <c r="E677" s="134" t="s">
        <v>371</v>
      </c>
      <c r="F677" s="134" t="s">
        <v>105</v>
      </c>
      <c r="G677" s="134" t="s">
        <v>106</v>
      </c>
      <c r="H677" s="134" t="s">
        <v>4347</v>
      </c>
      <c r="I677" s="134" t="s">
        <v>3980</v>
      </c>
      <c r="J677" s="134" t="s">
        <v>4356</v>
      </c>
      <c r="K677" s="134" t="s">
        <v>3735</v>
      </c>
      <c r="L677" s="134" t="s">
        <v>3982</v>
      </c>
      <c r="M677" s="143" t="e">
        <f>VLOOKUP(B677,#REF!,8,FALSE)</f>
        <v>#REF!</v>
      </c>
      <c r="N677" s="135" t="e">
        <f>VLOOKUP(B677,#REF!,14,FALSE)</f>
        <v>#REF!</v>
      </c>
      <c r="O677" s="143" t="e">
        <f>VLOOKUP(B677,#REF!,9,FALSE)</f>
        <v>#REF!</v>
      </c>
      <c r="P677" s="143" t="str">
        <f t="shared" si="42"/>
        <v>-</v>
      </c>
      <c r="Q677" s="135" t="e">
        <f>VLOOKUP(C677,#REF!,14,FALSE)</f>
        <v>#REF!</v>
      </c>
      <c r="R677" s="143" t="e">
        <f>VLOOKUP(C677,#REF!,9,FALSE)</f>
        <v>#REF!</v>
      </c>
      <c r="S677" s="143" t="str">
        <f t="shared" si="43"/>
        <v>-</v>
      </c>
      <c r="T677" s="135" t="e">
        <f>VLOOKUP(C677,#REF!,15,FALSE)</f>
        <v>#REF!</v>
      </c>
      <c r="U677" s="143" t="e">
        <f>VLOOKUP(C677,#REF!,10,FALSE)</f>
        <v>#REF!</v>
      </c>
      <c r="V677" s="143" t="str">
        <f t="shared" si="41"/>
        <v>-</v>
      </c>
      <c r="W677" s="134" t="e">
        <f>VLOOKUP(C677,#REF!,54,FALSE)</f>
        <v>#REF!</v>
      </c>
      <c r="X677" s="134" t="e">
        <f>VLOOKUP(C677,#REF!,47,FALSE)</f>
        <v>#REF!</v>
      </c>
      <c r="Y677" s="134" t="str">
        <f t="shared" si="44"/>
        <v>-</v>
      </c>
    </row>
    <row r="678" spans="2:25" hidden="1">
      <c r="B678" s="134" t="s">
        <v>8863</v>
      </c>
      <c r="C678" s="134" t="s">
        <v>10967</v>
      </c>
      <c r="D678" s="134" t="s">
        <v>111</v>
      </c>
      <c r="E678" s="134" t="s">
        <v>371</v>
      </c>
      <c r="F678" s="134" t="s">
        <v>105</v>
      </c>
      <c r="G678" s="134" t="s">
        <v>106</v>
      </c>
      <c r="H678" s="134" t="s">
        <v>4347</v>
      </c>
      <c r="I678" s="134" t="s">
        <v>3980</v>
      </c>
      <c r="J678" s="134" t="s">
        <v>4360</v>
      </c>
      <c r="K678" s="134" t="s">
        <v>3735</v>
      </c>
      <c r="L678" s="134" t="s">
        <v>3982</v>
      </c>
      <c r="M678" s="143" t="e">
        <f>VLOOKUP(B678,#REF!,8,FALSE)</f>
        <v>#REF!</v>
      </c>
      <c r="N678" s="135" t="e">
        <f>VLOOKUP(B678,#REF!,14,FALSE)</f>
        <v>#REF!</v>
      </c>
      <c r="O678" s="143" t="e">
        <f>VLOOKUP(B678,#REF!,9,FALSE)</f>
        <v>#REF!</v>
      </c>
      <c r="P678" s="143" t="str">
        <f t="shared" si="42"/>
        <v>-</v>
      </c>
      <c r="Q678" s="135" t="e">
        <f>VLOOKUP(C678,#REF!,14,FALSE)</f>
        <v>#REF!</v>
      </c>
      <c r="R678" s="143" t="e">
        <f>VLOOKUP(C678,#REF!,9,FALSE)</f>
        <v>#REF!</v>
      </c>
      <c r="S678" s="143" t="str">
        <f t="shared" si="43"/>
        <v>-</v>
      </c>
      <c r="T678" s="135" t="e">
        <f>VLOOKUP(C678,#REF!,15,FALSE)</f>
        <v>#REF!</v>
      </c>
      <c r="U678" s="143" t="e">
        <f>VLOOKUP(C678,#REF!,10,FALSE)</f>
        <v>#REF!</v>
      </c>
      <c r="V678" s="143" t="str">
        <f t="shared" si="41"/>
        <v>-</v>
      </c>
      <c r="W678" s="134" t="e">
        <f>VLOOKUP(C678,#REF!,54,FALSE)</f>
        <v>#REF!</v>
      </c>
      <c r="X678" s="134" t="e">
        <f>VLOOKUP(C678,#REF!,47,FALSE)</f>
        <v>#REF!</v>
      </c>
      <c r="Y678" s="134" t="str">
        <f t="shared" si="44"/>
        <v>-</v>
      </c>
    </row>
    <row r="679" spans="2:25" hidden="1">
      <c r="B679" s="134" t="s">
        <v>8865</v>
      </c>
      <c r="C679" s="134" t="s">
        <v>10968</v>
      </c>
      <c r="D679" s="134" t="s">
        <v>111</v>
      </c>
      <c r="E679" s="134" t="s">
        <v>371</v>
      </c>
      <c r="F679" s="134" t="s">
        <v>105</v>
      </c>
      <c r="G679" s="134" t="s">
        <v>106</v>
      </c>
      <c r="H679" s="134" t="s">
        <v>4347</v>
      </c>
      <c r="I679" s="134" t="s">
        <v>3980</v>
      </c>
      <c r="J679" s="134" t="s">
        <v>4348</v>
      </c>
      <c r="K679" s="134" t="s">
        <v>3735</v>
      </c>
      <c r="L679" s="134" t="s">
        <v>4033</v>
      </c>
      <c r="M679" s="143" t="e">
        <f>VLOOKUP(B679,#REF!,8,FALSE)</f>
        <v>#REF!</v>
      </c>
      <c r="N679" s="135" t="e">
        <f>VLOOKUP(B679,#REF!,14,FALSE)</f>
        <v>#REF!</v>
      </c>
      <c r="O679" s="143" t="e">
        <f>VLOOKUP(B679,#REF!,9,FALSE)</f>
        <v>#REF!</v>
      </c>
      <c r="P679" s="143" t="str">
        <f t="shared" si="42"/>
        <v>-</v>
      </c>
      <c r="Q679" s="135" t="e">
        <f>VLOOKUP(C679,#REF!,14,FALSE)</f>
        <v>#REF!</v>
      </c>
      <c r="R679" s="143" t="e">
        <f>VLOOKUP(C679,#REF!,9,FALSE)</f>
        <v>#REF!</v>
      </c>
      <c r="S679" s="143" t="str">
        <f t="shared" si="43"/>
        <v>-</v>
      </c>
      <c r="T679" s="135" t="e">
        <f>VLOOKUP(C679,#REF!,15,FALSE)</f>
        <v>#REF!</v>
      </c>
      <c r="U679" s="143" t="e">
        <f>VLOOKUP(C679,#REF!,10,FALSE)</f>
        <v>#REF!</v>
      </c>
      <c r="V679" s="143" t="str">
        <f t="shared" si="41"/>
        <v>-</v>
      </c>
      <c r="W679" s="134" t="e">
        <f>VLOOKUP(C679,#REF!,54,FALSE)</f>
        <v>#REF!</v>
      </c>
      <c r="X679" s="134" t="e">
        <f>VLOOKUP(C679,#REF!,47,FALSE)</f>
        <v>#REF!</v>
      </c>
      <c r="Y679" s="134" t="str">
        <f t="shared" si="44"/>
        <v>-</v>
      </c>
    </row>
    <row r="680" spans="2:25" hidden="1">
      <c r="B680" s="134" t="s">
        <v>8867</v>
      </c>
      <c r="C680" s="134" t="s">
        <v>10969</v>
      </c>
      <c r="D680" s="134" t="s">
        <v>111</v>
      </c>
      <c r="E680" s="134" t="s">
        <v>371</v>
      </c>
      <c r="F680" s="134" t="s">
        <v>105</v>
      </c>
      <c r="G680" s="134" t="s">
        <v>106</v>
      </c>
      <c r="H680" s="134" t="s">
        <v>4347</v>
      </c>
      <c r="I680" s="134" t="s">
        <v>3980</v>
      </c>
      <c r="J680" s="134" t="s">
        <v>4356</v>
      </c>
      <c r="K680" s="134" t="s">
        <v>3735</v>
      </c>
      <c r="L680" s="134" t="s">
        <v>4033</v>
      </c>
      <c r="M680" s="143" t="e">
        <f>VLOOKUP(B680,#REF!,8,FALSE)</f>
        <v>#REF!</v>
      </c>
      <c r="N680" s="135" t="e">
        <f>VLOOKUP(B680,#REF!,14,FALSE)</f>
        <v>#REF!</v>
      </c>
      <c r="O680" s="143" t="e">
        <f>VLOOKUP(B680,#REF!,9,FALSE)</f>
        <v>#REF!</v>
      </c>
      <c r="P680" s="143" t="str">
        <f t="shared" si="42"/>
        <v>-</v>
      </c>
      <c r="Q680" s="135" t="e">
        <f>VLOOKUP(C680,#REF!,14,FALSE)</f>
        <v>#REF!</v>
      </c>
      <c r="R680" s="143" t="e">
        <f>VLOOKUP(C680,#REF!,9,FALSE)</f>
        <v>#REF!</v>
      </c>
      <c r="S680" s="143" t="str">
        <f t="shared" si="43"/>
        <v>-</v>
      </c>
      <c r="T680" s="135" t="e">
        <f>VLOOKUP(C680,#REF!,15,FALSE)</f>
        <v>#REF!</v>
      </c>
      <c r="U680" s="143" t="e">
        <f>VLOOKUP(C680,#REF!,10,FALSE)</f>
        <v>#REF!</v>
      </c>
      <c r="V680" s="143" t="str">
        <f t="shared" si="41"/>
        <v>-</v>
      </c>
      <c r="W680" s="134" t="e">
        <f>VLOOKUP(C680,#REF!,54,FALSE)</f>
        <v>#REF!</v>
      </c>
      <c r="X680" s="134" t="e">
        <f>VLOOKUP(C680,#REF!,47,FALSE)</f>
        <v>#REF!</v>
      </c>
      <c r="Y680" s="134" t="str">
        <f t="shared" si="44"/>
        <v>-</v>
      </c>
    </row>
    <row r="681" spans="2:25" hidden="1">
      <c r="B681" s="134" t="s">
        <v>8869</v>
      </c>
      <c r="C681" s="134" t="s">
        <v>10970</v>
      </c>
      <c r="D681" s="134" t="s">
        <v>111</v>
      </c>
      <c r="E681" s="134" t="s">
        <v>371</v>
      </c>
      <c r="F681" s="134" t="s">
        <v>105</v>
      </c>
      <c r="G681" s="134" t="s">
        <v>106</v>
      </c>
      <c r="H681" s="134" t="s">
        <v>4347</v>
      </c>
      <c r="I681" s="134" t="s">
        <v>3980</v>
      </c>
      <c r="J681" s="134" t="s">
        <v>4360</v>
      </c>
      <c r="K681" s="134" t="s">
        <v>3735</v>
      </c>
      <c r="L681" s="134" t="s">
        <v>4033</v>
      </c>
      <c r="M681" s="143" t="e">
        <f>VLOOKUP(B681,#REF!,8,FALSE)</f>
        <v>#REF!</v>
      </c>
      <c r="N681" s="135" t="e">
        <f>VLOOKUP(B681,#REF!,14,FALSE)</f>
        <v>#REF!</v>
      </c>
      <c r="O681" s="143" t="e">
        <f>VLOOKUP(B681,#REF!,9,FALSE)</f>
        <v>#REF!</v>
      </c>
      <c r="P681" s="143" t="str">
        <f t="shared" si="42"/>
        <v>-</v>
      </c>
      <c r="Q681" s="135" t="e">
        <f>VLOOKUP(C681,#REF!,14,FALSE)</f>
        <v>#REF!</v>
      </c>
      <c r="R681" s="143" t="e">
        <f>VLOOKUP(C681,#REF!,9,FALSE)</f>
        <v>#REF!</v>
      </c>
      <c r="S681" s="143" t="str">
        <f t="shared" si="43"/>
        <v>-</v>
      </c>
      <c r="T681" s="135" t="e">
        <f>VLOOKUP(C681,#REF!,15,FALSE)</f>
        <v>#REF!</v>
      </c>
      <c r="U681" s="143" t="e">
        <f>VLOOKUP(C681,#REF!,10,FALSE)</f>
        <v>#REF!</v>
      </c>
      <c r="V681" s="143" t="str">
        <f t="shared" si="41"/>
        <v>-</v>
      </c>
      <c r="W681" s="134" t="e">
        <f>VLOOKUP(C681,#REF!,54,FALSE)</f>
        <v>#REF!</v>
      </c>
      <c r="X681" s="134" t="e">
        <f>VLOOKUP(C681,#REF!,47,FALSE)</f>
        <v>#REF!</v>
      </c>
      <c r="Y681" s="134" t="str">
        <f t="shared" si="44"/>
        <v>-</v>
      </c>
    </row>
    <row r="682" spans="2:25" hidden="1">
      <c r="B682" s="134" t="s">
        <v>8871</v>
      </c>
      <c r="C682" s="134" t="s">
        <v>10971</v>
      </c>
      <c r="D682" s="134" t="s">
        <v>111</v>
      </c>
      <c r="E682" s="134" t="s">
        <v>371</v>
      </c>
      <c r="F682" s="134" t="s">
        <v>105</v>
      </c>
      <c r="G682" s="134" t="s">
        <v>106</v>
      </c>
      <c r="H682" s="134" t="s">
        <v>4373</v>
      </c>
      <c r="I682" s="134" t="s">
        <v>3980</v>
      </c>
      <c r="J682" s="134" t="s">
        <v>4348</v>
      </c>
      <c r="K682" s="134" t="s">
        <v>3735</v>
      </c>
      <c r="L682" s="134" t="s">
        <v>3982</v>
      </c>
      <c r="M682" s="143" t="e">
        <f>VLOOKUP(B682,#REF!,8,FALSE)</f>
        <v>#REF!</v>
      </c>
      <c r="N682" s="135" t="e">
        <f>VLOOKUP(B682,#REF!,14,FALSE)</f>
        <v>#REF!</v>
      </c>
      <c r="O682" s="143" t="e">
        <f>VLOOKUP(B682,#REF!,9,FALSE)</f>
        <v>#REF!</v>
      </c>
      <c r="P682" s="143" t="str">
        <f t="shared" si="42"/>
        <v>-</v>
      </c>
      <c r="Q682" s="135" t="e">
        <f>VLOOKUP(C682,#REF!,14,FALSE)</f>
        <v>#REF!</v>
      </c>
      <c r="R682" s="143" t="e">
        <f>VLOOKUP(C682,#REF!,9,FALSE)</f>
        <v>#REF!</v>
      </c>
      <c r="S682" s="143" t="str">
        <f t="shared" si="43"/>
        <v>-</v>
      </c>
      <c r="T682" s="135" t="e">
        <f>VLOOKUP(C682,#REF!,15,FALSE)</f>
        <v>#REF!</v>
      </c>
      <c r="U682" s="143" t="e">
        <f>VLOOKUP(C682,#REF!,10,FALSE)</f>
        <v>#REF!</v>
      </c>
      <c r="V682" s="143" t="str">
        <f t="shared" si="41"/>
        <v>-</v>
      </c>
      <c r="W682" s="134" t="e">
        <f>VLOOKUP(C682,#REF!,54,FALSE)</f>
        <v>#REF!</v>
      </c>
      <c r="X682" s="134" t="e">
        <f>VLOOKUP(C682,#REF!,47,FALSE)</f>
        <v>#REF!</v>
      </c>
      <c r="Y682" s="134" t="str">
        <f t="shared" si="44"/>
        <v>-</v>
      </c>
    </row>
    <row r="683" spans="2:25" hidden="1">
      <c r="B683" s="134" t="s">
        <v>8873</v>
      </c>
      <c r="C683" s="134" t="s">
        <v>10972</v>
      </c>
      <c r="D683" s="134" t="s">
        <v>111</v>
      </c>
      <c r="E683" s="134" t="s">
        <v>371</v>
      </c>
      <c r="F683" s="134" t="s">
        <v>105</v>
      </c>
      <c r="G683" s="134" t="s">
        <v>106</v>
      </c>
      <c r="H683" s="134" t="s">
        <v>4373</v>
      </c>
      <c r="I683" s="134" t="s">
        <v>3980</v>
      </c>
      <c r="J683" s="134" t="s">
        <v>4356</v>
      </c>
      <c r="K683" s="134" t="s">
        <v>3735</v>
      </c>
      <c r="L683" s="134" t="s">
        <v>3982</v>
      </c>
      <c r="M683" s="143" t="e">
        <f>VLOOKUP(B683,#REF!,8,FALSE)</f>
        <v>#REF!</v>
      </c>
      <c r="N683" s="135" t="e">
        <f>VLOOKUP(B683,#REF!,14,FALSE)</f>
        <v>#REF!</v>
      </c>
      <c r="O683" s="143" t="e">
        <f>VLOOKUP(B683,#REF!,9,FALSE)</f>
        <v>#REF!</v>
      </c>
      <c r="P683" s="143" t="str">
        <f t="shared" si="42"/>
        <v>-</v>
      </c>
      <c r="Q683" s="135" t="e">
        <f>VLOOKUP(C683,#REF!,14,FALSE)</f>
        <v>#REF!</v>
      </c>
      <c r="R683" s="143" t="e">
        <f>VLOOKUP(C683,#REF!,9,FALSE)</f>
        <v>#REF!</v>
      </c>
      <c r="S683" s="143" t="str">
        <f t="shared" si="43"/>
        <v>-</v>
      </c>
      <c r="T683" s="135" t="e">
        <f>VLOOKUP(C683,#REF!,15,FALSE)</f>
        <v>#REF!</v>
      </c>
      <c r="U683" s="143" t="e">
        <f>VLOOKUP(C683,#REF!,10,FALSE)</f>
        <v>#REF!</v>
      </c>
      <c r="V683" s="143" t="str">
        <f t="shared" si="41"/>
        <v>-</v>
      </c>
      <c r="W683" s="134" t="e">
        <f>VLOOKUP(C683,#REF!,54,FALSE)</f>
        <v>#REF!</v>
      </c>
      <c r="X683" s="134" t="e">
        <f>VLOOKUP(C683,#REF!,47,FALSE)</f>
        <v>#REF!</v>
      </c>
      <c r="Y683" s="134" t="str">
        <f t="shared" si="44"/>
        <v>-</v>
      </c>
    </row>
    <row r="684" spans="2:25" hidden="1">
      <c r="B684" s="134" t="s">
        <v>8875</v>
      </c>
      <c r="C684" s="134" t="s">
        <v>10973</v>
      </c>
      <c r="D684" s="134" t="s">
        <v>111</v>
      </c>
      <c r="E684" s="134" t="s">
        <v>371</v>
      </c>
      <c r="F684" s="134" t="s">
        <v>105</v>
      </c>
      <c r="G684" s="134" t="s">
        <v>106</v>
      </c>
      <c r="H684" s="134" t="s">
        <v>4373</v>
      </c>
      <c r="I684" s="134" t="s">
        <v>3980</v>
      </c>
      <c r="J684" s="134" t="s">
        <v>4360</v>
      </c>
      <c r="K684" s="134" t="s">
        <v>3735</v>
      </c>
      <c r="L684" s="134" t="s">
        <v>3982</v>
      </c>
      <c r="M684" s="143" t="e">
        <f>VLOOKUP(B684,#REF!,8,FALSE)</f>
        <v>#REF!</v>
      </c>
      <c r="N684" s="135" t="e">
        <f>VLOOKUP(B684,#REF!,14,FALSE)</f>
        <v>#REF!</v>
      </c>
      <c r="O684" s="143" t="e">
        <f>VLOOKUP(B684,#REF!,9,FALSE)</f>
        <v>#REF!</v>
      </c>
      <c r="P684" s="143" t="str">
        <f t="shared" si="42"/>
        <v>-</v>
      </c>
      <c r="Q684" s="135" t="e">
        <f>VLOOKUP(C684,#REF!,14,FALSE)</f>
        <v>#REF!</v>
      </c>
      <c r="R684" s="143" t="e">
        <f>VLOOKUP(C684,#REF!,9,FALSE)</f>
        <v>#REF!</v>
      </c>
      <c r="S684" s="143" t="str">
        <f t="shared" si="43"/>
        <v>-</v>
      </c>
      <c r="T684" s="135" t="e">
        <f>VLOOKUP(C684,#REF!,15,FALSE)</f>
        <v>#REF!</v>
      </c>
      <c r="U684" s="143" t="e">
        <f>VLOOKUP(C684,#REF!,10,FALSE)</f>
        <v>#REF!</v>
      </c>
      <c r="V684" s="143" t="str">
        <f t="shared" si="41"/>
        <v>-</v>
      </c>
      <c r="W684" s="134" t="e">
        <f>VLOOKUP(C684,#REF!,54,FALSE)</f>
        <v>#REF!</v>
      </c>
      <c r="X684" s="134" t="e">
        <f>VLOOKUP(C684,#REF!,47,FALSE)</f>
        <v>#REF!</v>
      </c>
      <c r="Y684" s="134" t="str">
        <f t="shared" si="44"/>
        <v>-</v>
      </c>
    </row>
    <row r="685" spans="2:25" hidden="1">
      <c r="B685" s="134" t="s">
        <v>8877</v>
      </c>
      <c r="C685" s="134" t="s">
        <v>10974</v>
      </c>
      <c r="D685" s="134" t="s">
        <v>111</v>
      </c>
      <c r="E685" s="134" t="s">
        <v>371</v>
      </c>
      <c r="F685" s="134" t="s">
        <v>105</v>
      </c>
      <c r="G685" s="134" t="s">
        <v>106</v>
      </c>
      <c r="H685" s="134" t="s">
        <v>4373</v>
      </c>
      <c r="I685" s="134" t="s">
        <v>3980</v>
      </c>
      <c r="J685" s="134" t="s">
        <v>4348</v>
      </c>
      <c r="K685" s="134" t="s">
        <v>3735</v>
      </c>
      <c r="L685" s="134" t="s">
        <v>4033</v>
      </c>
      <c r="M685" s="143" t="e">
        <f>VLOOKUP(B685,#REF!,8,FALSE)</f>
        <v>#REF!</v>
      </c>
      <c r="N685" s="135" t="e">
        <f>VLOOKUP(B685,#REF!,14,FALSE)</f>
        <v>#REF!</v>
      </c>
      <c r="O685" s="143" t="e">
        <f>VLOOKUP(B685,#REF!,9,FALSE)</f>
        <v>#REF!</v>
      </c>
      <c r="P685" s="143" t="str">
        <f t="shared" si="42"/>
        <v>-</v>
      </c>
      <c r="Q685" s="135" t="e">
        <f>VLOOKUP(C685,#REF!,14,FALSE)</f>
        <v>#REF!</v>
      </c>
      <c r="R685" s="143" t="e">
        <f>VLOOKUP(C685,#REF!,9,FALSE)</f>
        <v>#REF!</v>
      </c>
      <c r="S685" s="143" t="str">
        <f t="shared" si="43"/>
        <v>-</v>
      </c>
      <c r="T685" s="135" t="e">
        <f>VLOOKUP(C685,#REF!,15,FALSE)</f>
        <v>#REF!</v>
      </c>
      <c r="U685" s="143" t="e">
        <f>VLOOKUP(C685,#REF!,10,FALSE)</f>
        <v>#REF!</v>
      </c>
      <c r="V685" s="143" t="str">
        <f t="shared" si="41"/>
        <v>-</v>
      </c>
      <c r="W685" s="134" t="e">
        <f>VLOOKUP(C685,#REF!,54,FALSE)</f>
        <v>#REF!</v>
      </c>
      <c r="X685" s="134" t="e">
        <f>VLOOKUP(C685,#REF!,47,FALSE)</f>
        <v>#REF!</v>
      </c>
      <c r="Y685" s="134" t="str">
        <f t="shared" si="44"/>
        <v>-</v>
      </c>
    </row>
    <row r="686" spans="2:25" hidden="1">
      <c r="B686" s="134" t="s">
        <v>8879</v>
      </c>
      <c r="C686" s="134" t="s">
        <v>10975</v>
      </c>
      <c r="D686" s="134" t="s">
        <v>111</v>
      </c>
      <c r="E686" s="134" t="s">
        <v>371</v>
      </c>
      <c r="F686" s="134" t="s">
        <v>105</v>
      </c>
      <c r="G686" s="134" t="s">
        <v>106</v>
      </c>
      <c r="H686" s="134" t="s">
        <v>4373</v>
      </c>
      <c r="I686" s="134" t="s">
        <v>3980</v>
      </c>
      <c r="J686" s="134" t="s">
        <v>4356</v>
      </c>
      <c r="K686" s="134" t="s">
        <v>3735</v>
      </c>
      <c r="L686" s="134" t="s">
        <v>4033</v>
      </c>
      <c r="M686" s="143" t="e">
        <f>VLOOKUP(B686,#REF!,8,FALSE)</f>
        <v>#REF!</v>
      </c>
      <c r="N686" s="135" t="e">
        <f>VLOOKUP(B686,#REF!,14,FALSE)</f>
        <v>#REF!</v>
      </c>
      <c r="O686" s="143" t="e">
        <f>VLOOKUP(B686,#REF!,9,FALSE)</f>
        <v>#REF!</v>
      </c>
      <c r="P686" s="143" t="str">
        <f t="shared" si="42"/>
        <v>-</v>
      </c>
      <c r="Q686" s="135" t="e">
        <f>VLOOKUP(C686,#REF!,14,FALSE)</f>
        <v>#REF!</v>
      </c>
      <c r="R686" s="143" t="e">
        <f>VLOOKUP(C686,#REF!,9,FALSE)</f>
        <v>#REF!</v>
      </c>
      <c r="S686" s="143" t="str">
        <f t="shared" si="43"/>
        <v>-</v>
      </c>
      <c r="T686" s="135" t="e">
        <f>VLOOKUP(C686,#REF!,15,FALSE)</f>
        <v>#REF!</v>
      </c>
      <c r="U686" s="143" t="e">
        <f>VLOOKUP(C686,#REF!,10,FALSE)</f>
        <v>#REF!</v>
      </c>
      <c r="V686" s="143" t="str">
        <f t="shared" si="41"/>
        <v>-</v>
      </c>
      <c r="W686" s="134" t="e">
        <f>VLOOKUP(C686,#REF!,54,FALSE)</f>
        <v>#REF!</v>
      </c>
      <c r="X686" s="134" t="e">
        <f>VLOOKUP(C686,#REF!,47,FALSE)</f>
        <v>#REF!</v>
      </c>
      <c r="Y686" s="134" t="str">
        <f t="shared" si="44"/>
        <v>-</v>
      </c>
    </row>
    <row r="687" spans="2:25" hidden="1">
      <c r="B687" s="134" t="s">
        <v>8881</v>
      </c>
      <c r="C687" s="134" t="s">
        <v>10976</v>
      </c>
      <c r="D687" s="134" t="s">
        <v>111</v>
      </c>
      <c r="E687" s="134" t="s">
        <v>371</v>
      </c>
      <c r="F687" s="134" t="s">
        <v>105</v>
      </c>
      <c r="G687" s="134" t="s">
        <v>106</v>
      </c>
      <c r="H687" s="134" t="s">
        <v>4373</v>
      </c>
      <c r="I687" s="134" t="s">
        <v>3980</v>
      </c>
      <c r="J687" s="134" t="s">
        <v>4360</v>
      </c>
      <c r="K687" s="134" t="s">
        <v>3735</v>
      </c>
      <c r="L687" s="134" t="s">
        <v>4033</v>
      </c>
      <c r="M687" s="143" t="e">
        <f>VLOOKUP(B687,#REF!,8,FALSE)</f>
        <v>#REF!</v>
      </c>
      <c r="N687" s="135" t="e">
        <f>VLOOKUP(B687,#REF!,14,FALSE)</f>
        <v>#REF!</v>
      </c>
      <c r="O687" s="143" t="e">
        <f>VLOOKUP(B687,#REF!,9,FALSE)</f>
        <v>#REF!</v>
      </c>
      <c r="P687" s="143" t="str">
        <f t="shared" si="42"/>
        <v>-</v>
      </c>
      <c r="Q687" s="135" t="e">
        <f>VLOOKUP(C687,#REF!,14,FALSE)</f>
        <v>#REF!</v>
      </c>
      <c r="R687" s="143" t="e">
        <f>VLOOKUP(C687,#REF!,9,FALSE)</f>
        <v>#REF!</v>
      </c>
      <c r="S687" s="143" t="str">
        <f t="shared" si="43"/>
        <v>-</v>
      </c>
      <c r="T687" s="135" t="e">
        <f>VLOOKUP(C687,#REF!,15,FALSE)</f>
        <v>#REF!</v>
      </c>
      <c r="U687" s="143" t="e">
        <f>VLOOKUP(C687,#REF!,10,FALSE)</f>
        <v>#REF!</v>
      </c>
      <c r="V687" s="143" t="str">
        <f t="shared" si="41"/>
        <v>-</v>
      </c>
      <c r="W687" s="134" t="e">
        <f>VLOOKUP(C687,#REF!,54,FALSE)</f>
        <v>#REF!</v>
      </c>
      <c r="X687" s="134" t="e">
        <f>VLOOKUP(C687,#REF!,47,FALSE)</f>
        <v>#REF!</v>
      </c>
      <c r="Y687" s="134" t="str">
        <f t="shared" si="44"/>
        <v>-</v>
      </c>
    </row>
    <row r="688" spans="2:25" hidden="1">
      <c r="B688" s="134" t="s">
        <v>8883</v>
      </c>
      <c r="C688" s="134" t="s">
        <v>10977</v>
      </c>
      <c r="D688" s="134" t="s">
        <v>111</v>
      </c>
      <c r="E688" s="134" t="s">
        <v>371</v>
      </c>
      <c r="F688" s="134" t="s">
        <v>105</v>
      </c>
      <c r="G688" s="134" t="s">
        <v>106</v>
      </c>
      <c r="H688" s="134" t="s">
        <v>4392</v>
      </c>
      <c r="I688" s="134" t="s">
        <v>3980</v>
      </c>
      <c r="J688" s="134" t="s">
        <v>4348</v>
      </c>
      <c r="K688" s="134" t="s">
        <v>3735</v>
      </c>
      <c r="L688" s="134" t="s">
        <v>3982</v>
      </c>
      <c r="M688" s="143" t="e">
        <f>VLOOKUP(B688,#REF!,8,FALSE)</f>
        <v>#REF!</v>
      </c>
      <c r="N688" s="135" t="e">
        <f>VLOOKUP(B688,#REF!,14,FALSE)</f>
        <v>#REF!</v>
      </c>
      <c r="O688" s="143" t="e">
        <f>VLOOKUP(B688,#REF!,9,FALSE)</f>
        <v>#REF!</v>
      </c>
      <c r="P688" s="143" t="str">
        <f t="shared" si="42"/>
        <v>-</v>
      </c>
      <c r="Q688" s="135" t="e">
        <f>VLOOKUP(C688,#REF!,14,FALSE)</f>
        <v>#REF!</v>
      </c>
      <c r="R688" s="143" t="e">
        <f>VLOOKUP(C688,#REF!,9,FALSE)</f>
        <v>#REF!</v>
      </c>
      <c r="S688" s="143" t="str">
        <f t="shared" si="43"/>
        <v>-</v>
      </c>
      <c r="T688" s="135" t="e">
        <f>VLOOKUP(C688,#REF!,15,FALSE)</f>
        <v>#REF!</v>
      </c>
      <c r="U688" s="143" t="e">
        <f>VLOOKUP(C688,#REF!,10,FALSE)</f>
        <v>#REF!</v>
      </c>
      <c r="V688" s="143" t="str">
        <f t="shared" si="41"/>
        <v>-</v>
      </c>
      <c r="W688" s="134" t="e">
        <f>VLOOKUP(C688,#REF!,54,FALSE)</f>
        <v>#REF!</v>
      </c>
      <c r="X688" s="134" t="e">
        <f>VLOOKUP(C688,#REF!,47,FALSE)</f>
        <v>#REF!</v>
      </c>
      <c r="Y688" s="134" t="str">
        <f t="shared" si="44"/>
        <v>-</v>
      </c>
    </row>
    <row r="689" spans="2:25" hidden="1">
      <c r="B689" s="134" t="s">
        <v>8885</v>
      </c>
      <c r="C689" s="134" t="s">
        <v>10978</v>
      </c>
      <c r="D689" s="134" t="s">
        <v>111</v>
      </c>
      <c r="E689" s="134" t="s">
        <v>371</v>
      </c>
      <c r="F689" s="134" t="s">
        <v>105</v>
      </c>
      <c r="G689" s="134" t="s">
        <v>106</v>
      </c>
      <c r="H689" s="134" t="s">
        <v>4392</v>
      </c>
      <c r="I689" s="134" t="s">
        <v>3980</v>
      </c>
      <c r="J689" s="134" t="s">
        <v>4356</v>
      </c>
      <c r="K689" s="134" t="s">
        <v>3735</v>
      </c>
      <c r="L689" s="134" t="s">
        <v>3982</v>
      </c>
      <c r="M689" s="143" t="e">
        <f>VLOOKUP(B689,#REF!,8,FALSE)</f>
        <v>#REF!</v>
      </c>
      <c r="N689" s="135" t="e">
        <f>VLOOKUP(B689,#REF!,14,FALSE)</f>
        <v>#REF!</v>
      </c>
      <c r="O689" s="143" t="e">
        <f>VLOOKUP(B689,#REF!,9,FALSE)</f>
        <v>#REF!</v>
      </c>
      <c r="P689" s="143" t="str">
        <f t="shared" si="42"/>
        <v>-</v>
      </c>
      <c r="Q689" s="135" t="e">
        <f>VLOOKUP(C689,#REF!,14,FALSE)</f>
        <v>#REF!</v>
      </c>
      <c r="R689" s="143" t="e">
        <f>VLOOKUP(C689,#REF!,9,FALSE)</f>
        <v>#REF!</v>
      </c>
      <c r="S689" s="143" t="str">
        <f t="shared" si="43"/>
        <v>-</v>
      </c>
      <c r="T689" s="135" t="e">
        <f>VLOOKUP(C689,#REF!,15,FALSE)</f>
        <v>#REF!</v>
      </c>
      <c r="U689" s="143" t="e">
        <f>VLOOKUP(C689,#REF!,10,FALSE)</f>
        <v>#REF!</v>
      </c>
      <c r="V689" s="143" t="str">
        <f t="shared" si="41"/>
        <v>-</v>
      </c>
      <c r="W689" s="134" t="e">
        <f>VLOOKUP(C689,#REF!,54,FALSE)</f>
        <v>#REF!</v>
      </c>
      <c r="X689" s="134" t="e">
        <f>VLOOKUP(C689,#REF!,47,FALSE)</f>
        <v>#REF!</v>
      </c>
      <c r="Y689" s="134" t="str">
        <f t="shared" si="44"/>
        <v>-</v>
      </c>
    </row>
    <row r="690" spans="2:25" hidden="1">
      <c r="B690" s="134" t="s">
        <v>8887</v>
      </c>
      <c r="C690" s="134" t="s">
        <v>10979</v>
      </c>
      <c r="D690" s="134" t="s">
        <v>111</v>
      </c>
      <c r="E690" s="134" t="s">
        <v>371</v>
      </c>
      <c r="F690" s="134" t="s">
        <v>105</v>
      </c>
      <c r="G690" s="134" t="s">
        <v>106</v>
      </c>
      <c r="H690" s="134" t="s">
        <v>4392</v>
      </c>
      <c r="I690" s="134" t="s">
        <v>3980</v>
      </c>
      <c r="J690" s="134" t="s">
        <v>4360</v>
      </c>
      <c r="K690" s="134" t="s">
        <v>3735</v>
      </c>
      <c r="L690" s="134" t="s">
        <v>3982</v>
      </c>
      <c r="M690" s="143" t="e">
        <f>VLOOKUP(B690,#REF!,8,FALSE)</f>
        <v>#REF!</v>
      </c>
      <c r="N690" s="135" t="e">
        <f>VLOOKUP(B690,#REF!,14,FALSE)</f>
        <v>#REF!</v>
      </c>
      <c r="O690" s="143" t="e">
        <f>VLOOKUP(B690,#REF!,9,FALSE)</f>
        <v>#REF!</v>
      </c>
      <c r="P690" s="143" t="str">
        <f t="shared" si="42"/>
        <v>-</v>
      </c>
      <c r="Q690" s="135" t="e">
        <f>VLOOKUP(C690,#REF!,14,FALSE)</f>
        <v>#REF!</v>
      </c>
      <c r="R690" s="143" t="e">
        <f>VLOOKUP(C690,#REF!,9,FALSE)</f>
        <v>#REF!</v>
      </c>
      <c r="S690" s="143" t="str">
        <f t="shared" si="43"/>
        <v>-</v>
      </c>
      <c r="T690" s="135" t="e">
        <f>VLOOKUP(C690,#REF!,15,FALSE)</f>
        <v>#REF!</v>
      </c>
      <c r="U690" s="143" t="e">
        <f>VLOOKUP(C690,#REF!,10,FALSE)</f>
        <v>#REF!</v>
      </c>
      <c r="V690" s="143" t="str">
        <f t="shared" si="41"/>
        <v>-</v>
      </c>
      <c r="W690" s="134" t="e">
        <f>VLOOKUP(C690,#REF!,54,FALSE)</f>
        <v>#REF!</v>
      </c>
      <c r="X690" s="134" t="e">
        <f>VLOOKUP(C690,#REF!,47,FALSE)</f>
        <v>#REF!</v>
      </c>
      <c r="Y690" s="134" t="str">
        <f t="shared" si="44"/>
        <v>-</v>
      </c>
    </row>
    <row r="691" spans="2:25" hidden="1">
      <c r="B691" s="134" t="s">
        <v>8889</v>
      </c>
      <c r="C691" s="134" t="s">
        <v>10980</v>
      </c>
      <c r="D691" s="134" t="s">
        <v>111</v>
      </c>
      <c r="E691" s="134" t="s">
        <v>371</v>
      </c>
      <c r="F691" s="134" t="s">
        <v>105</v>
      </c>
      <c r="G691" s="134" t="s">
        <v>106</v>
      </c>
      <c r="H691" s="134" t="s">
        <v>4392</v>
      </c>
      <c r="I691" s="134" t="s">
        <v>3980</v>
      </c>
      <c r="J691" s="134" t="s">
        <v>4348</v>
      </c>
      <c r="K691" s="134" t="s">
        <v>3735</v>
      </c>
      <c r="L691" s="134" t="s">
        <v>4033</v>
      </c>
      <c r="M691" s="143" t="e">
        <f>VLOOKUP(B691,#REF!,8,FALSE)</f>
        <v>#REF!</v>
      </c>
      <c r="N691" s="135" t="e">
        <f>VLOOKUP(B691,#REF!,14,FALSE)</f>
        <v>#REF!</v>
      </c>
      <c r="O691" s="143" t="e">
        <f>VLOOKUP(B691,#REF!,9,FALSE)</f>
        <v>#REF!</v>
      </c>
      <c r="P691" s="143" t="str">
        <f t="shared" si="42"/>
        <v>-</v>
      </c>
      <c r="Q691" s="135" t="e">
        <f>VLOOKUP(C691,#REF!,14,FALSE)</f>
        <v>#REF!</v>
      </c>
      <c r="R691" s="143" t="e">
        <f>VLOOKUP(C691,#REF!,9,FALSE)</f>
        <v>#REF!</v>
      </c>
      <c r="S691" s="143" t="str">
        <f t="shared" si="43"/>
        <v>-</v>
      </c>
      <c r="T691" s="135" t="e">
        <f>VLOOKUP(C691,#REF!,15,FALSE)</f>
        <v>#REF!</v>
      </c>
      <c r="U691" s="143" t="e">
        <f>VLOOKUP(C691,#REF!,10,FALSE)</f>
        <v>#REF!</v>
      </c>
      <c r="V691" s="143" t="str">
        <f t="shared" si="41"/>
        <v>-</v>
      </c>
      <c r="W691" s="134" t="e">
        <f>VLOOKUP(C691,#REF!,54,FALSE)</f>
        <v>#REF!</v>
      </c>
      <c r="X691" s="134" t="e">
        <f>VLOOKUP(C691,#REF!,47,FALSE)</f>
        <v>#REF!</v>
      </c>
      <c r="Y691" s="134" t="str">
        <f t="shared" si="44"/>
        <v>-</v>
      </c>
    </row>
    <row r="692" spans="2:25" hidden="1">
      <c r="B692" s="134" t="s">
        <v>8891</v>
      </c>
      <c r="C692" s="134" t="s">
        <v>10981</v>
      </c>
      <c r="D692" s="134" t="s">
        <v>111</v>
      </c>
      <c r="E692" s="134" t="s">
        <v>371</v>
      </c>
      <c r="F692" s="134" t="s">
        <v>105</v>
      </c>
      <c r="G692" s="134" t="s">
        <v>106</v>
      </c>
      <c r="H692" s="134" t="s">
        <v>4392</v>
      </c>
      <c r="I692" s="134" t="s">
        <v>3980</v>
      </c>
      <c r="J692" s="134" t="s">
        <v>4356</v>
      </c>
      <c r="K692" s="134" t="s">
        <v>3735</v>
      </c>
      <c r="L692" s="134" t="s">
        <v>4033</v>
      </c>
      <c r="M692" s="143" t="e">
        <f>VLOOKUP(B692,#REF!,8,FALSE)</f>
        <v>#REF!</v>
      </c>
      <c r="N692" s="135" t="e">
        <f>VLOOKUP(B692,#REF!,14,FALSE)</f>
        <v>#REF!</v>
      </c>
      <c r="O692" s="143" t="e">
        <f>VLOOKUP(B692,#REF!,9,FALSE)</f>
        <v>#REF!</v>
      </c>
      <c r="P692" s="143" t="str">
        <f t="shared" si="42"/>
        <v>-</v>
      </c>
      <c r="Q692" s="135" t="e">
        <f>VLOOKUP(C692,#REF!,14,FALSE)</f>
        <v>#REF!</v>
      </c>
      <c r="R692" s="143" t="e">
        <f>VLOOKUP(C692,#REF!,9,FALSE)</f>
        <v>#REF!</v>
      </c>
      <c r="S692" s="143" t="str">
        <f t="shared" si="43"/>
        <v>-</v>
      </c>
      <c r="T692" s="135" t="e">
        <f>VLOOKUP(C692,#REF!,15,FALSE)</f>
        <v>#REF!</v>
      </c>
      <c r="U692" s="143" t="e">
        <f>VLOOKUP(C692,#REF!,10,FALSE)</f>
        <v>#REF!</v>
      </c>
      <c r="V692" s="143" t="str">
        <f t="shared" si="41"/>
        <v>-</v>
      </c>
      <c r="W692" s="134" t="e">
        <f>VLOOKUP(C692,#REF!,54,FALSE)</f>
        <v>#REF!</v>
      </c>
      <c r="X692" s="134" t="e">
        <f>VLOOKUP(C692,#REF!,47,FALSE)</f>
        <v>#REF!</v>
      </c>
      <c r="Y692" s="134" t="str">
        <f t="shared" si="44"/>
        <v>-</v>
      </c>
    </row>
    <row r="693" spans="2:25" hidden="1">
      <c r="B693" s="134" t="s">
        <v>8893</v>
      </c>
      <c r="C693" s="134" t="s">
        <v>10982</v>
      </c>
      <c r="D693" s="134" t="s">
        <v>111</v>
      </c>
      <c r="E693" s="134" t="s">
        <v>371</v>
      </c>
      <c r="F693" s="134" t="s">
        <v>105</v>
      </c>
      <c r="G693" s="134" t="s">
        <v>106</v>
      </c>
      <c r="H693" s="134" t="s">
        <v>4392</v>
      </c>
      <c r="I693" s="134" t="s">
        <v>3980</v>
      </c>
      <c r="J693" s="134" t="s">
        <v>4360</v>
      </c>
      <c r="K693" s="134" t="s">
        <v>3735</v>
      </c>
      <c r="L693" s="134" t="s">
        <v>4033</v>
      </c>
      <c r="M693" s="143" t="e">
        <f>VLOOKUP(B693,#REF!,8,FALSE)</f>
        <v>#REF!</v>
      </c>
      <c r="N693" s="135" t="e">
        <f>VLOOKUP(B693,#REF!,14,FALSE)</f>
        <v>#REF!</v>
      </c>
      <c r="O693" s="143" t="e">
        <f>VLOOKUP(B693,#REF!,9,FALSE)</f>
        <v>#REF!</v>
      </c>
      <c r="P693" s="143" t="str">
        <f t="shared" si="42"/>
        <v>-</v>
      </c>
      <c r="Q693" s="135" t="e">
        <f>VLOOKUP(C693,#REF!,14,FALSE)</f>
        <v>#REF!</v>
      </c>
      <c r="R693" s="143" t="e">
        <f>VLOOKUP(C693,#REF!,9,FALSE)</f>
        <v>#REF!</v>
      </c>
      <c r="S693" s="143" t="str">
        <f t="shared" si="43"/>
        <v>-</v>
      </c>
      <c r="T693" s="135" t="e">
        <f>VLOOKUP(C693,#REF!,15,FALSE)</f>
        <v>#REF!</v>
      </c>
      <c r="U693" s="143" t="e">
        <f>VLOOKUP(C693,#REF!,10,FALSE)</f>
        <v>#REF!</v>
      </c>
      <c r="V693" s="143" t="str">
        <f t="shared" si="41"/>
        <v>-</v>
      </c>
      <c r="W693" s="134" t="e">
        <f>VLOOKUP(C693,#REF!,54,FALSE)</f>
        <v>#REF!</v>
      </c>
      <c r="X693" s="134" t="e">
        <f>VLOOKUP(C693,#REF!,47,FALSE)</f>
        <v>#REF!</v>
      </c>
      <c r="Y693" s="134" t="str">
        <f t="shared" si="44"/>
        <v>-</v>
      </c>
    </row>
    <row r="694" spans="2:25" hidden="1">
      <c r="B694" s="134" t="s">
        <v>8895</v>
      </c>
      <c r="C694" s="134" t="s">
        <v>10983</v>
      </c>
      <c r="D694" s="134" t="s">
        <v>111</v>
      </c>
      <c r="E694" s="134" t="s">
        <v>371</v>
      </c>
      <c r="F694" s="134" t="s">
        <v>105</v>
      </c>
      <c r="G694" s="134" t="s">
        <v>106</v>
      </c>
      <c r="H694" s="134" t="s">
        <v>4411</v>
      </c>
      <c r="I694" s="134" t="s">
        <v>3980</v>
      </c>
      <c r="J694" s="134" t="s">
        <v>4348</v>
      </c>
      <c r="K694" s="134" t="s">
        <v>3735</v>
      </c>
      <c r="L694" s="134" t="s">
        <v>3982</v>
      </c>
      <c r="M694" s="143" t="e">
        <f>VLOOKUP(B694,#REF!,8,FALSE)</f>
        <v>#REF!</v>
      </c>
      <c r="N694" s="135" t="e">
        <f>VLOOKUP(B694,#REF!,14,FALSE)</f>
        <v>#REF!</v>
      </c>
      <c r="O694" s="143" t="e">
        <f>VLOOKUP(B694,#REF!,9,FALSE)</f>
        <v>#REF!</v>
      </c>
      <c r="P694" s="143" t="str">
        <f t="shared" si="42"/>
        <v>-</v>
      </c>
      <c r="Q694" s="135" t="e">
        <f>VLOOKUP(C694,#REF!,14,FALSE)</f>
        <v>#REF!</v>
      </c>
      <c r="R694" s="143" t="e">
        <f>VLOOKUP(C694,#REF!,9,FALSE)</f>
        <v>#REF!</v>
      </c>
      <c r="S694" s="143" t="str">
        <f t="shared" si="43"/>
        <v>-</v>
      </c>
      <c r="T694" s="135" t="e">
        <f>VLOOKUP(C694,#REF!,15,FALSE)</f>
        <v>#REF!</v>
      </c>
      <c r="U694" s="143" t="e">
        <f>VLOOKUP(C694,#REF!,10,FALSE)</f>
        <v>#REF!</v>
      </c>
      <c r="V694" s="143" t="str">
        <f t="shared" si="41"/>
        <v>-</v>
      </c>
      <c r="W694" s="134" t="e">
        <f>VLOOKUP(C694,#REF!,54,FALSE)</f>
        <v>#REF!</v>
      </c>
      <c r="X694" s="134" t="e">
        <f>VLOOKUP(C694,#REF!,47,FALSE)</f>
        <v>#REF!</v>
      </c>
      <c r="Y694" s="134" t="str">
        <f t="shared" si="44"/>
        <v>-</v>
      </c>
    </row>
    <row r="695" spans="2:25" hidden="1">
      <c r="B695" s="134" t="s">
        <v>8897</v>
      </c>
      <c r="C695" s="134" t="s">
        <v>10984</v>
      </c>
      <c r="D695" s="134" t="s">
        <v>111</v>
      </c>
      <c r="E695" s="134" t="s">
        <v>371</v>
      </c>
      <c r="F695" s="134" t="s">
        <v>105</v>
      </c>
      <c r="G695" s="134" t="s">
        <v>106</v>
      </c>
      <c r="H695" s="134" t="s">
        <v>4411</v>
      </c>
      <c r="I695" s="134" t="s">
        <v>3980</v>
      </c>
      <c r="J695" s="134" t="s">
        <v>4356</v>
      </c>
      <c r="K695" s="134" t="s">
        <v>3735</v>
      </c>
      <c r="L695" s="134" t="s">
        <v>3982</v>
      </c>
      <c r="M695" s="143" t="e">
        <f>VLOOKUP(B695,#REF!,8,FALSE)</f>
        <v>#REF!</v>
      </c>
      <c r="N695" s="135" t="e">
        <f>VLOOKUP(B695,#REF!,14,FALSE)</f>
        <v>#REF!</v>
      </c>
      <c r="O695" s="143" t="e">
        <f>VLOOKUP(B695,#REF!,9,FALSE)</f>
        <v>#REF!</v>
      </c>
      <c r="P695" s="143" t="str">
        <f t="shared" si="42"/>
        <v>-</v>
      </c>
      <c r="Q695" s="135" t="e">
        <f>VLOOKUP(C695,#REF!,14,FALSE)</f>
        <v>#REF!</v>
      </c>
      <c r="R695" s="143" t="e">
        <f>VLOOKUP(C695,#REF!,9,FALSE)</f>
        <v>#REF!</v>
      </c>
      <c r="S695" s="143" t="str">
        <f t="shared" si="43"/>
        <v>-</v>
      </c>
      <c r="T695" s="135" t="e">
        <f>VLOOKUP(C695,#REF!,15,FALSE)</f>
        <v>#REF!</v>
      </c>
      <c r="U695" s="143" t="e">
        <f>VLOOKUP(C695,#REF!,10,FALSE)</f>
        <v>#REF!</v>
      </c>
      <c r="V695" s="143" t="str">
        <f t="shared" si="41"/>
        <v>-</v>
      </c>
      <c r="W695" s="134" t="e">
        <f>VLOOKUP(C695,#REF!,54,FALSE)</f>
        <v>#REF!</v>
      </c>
      <c r="X695" s="134" t="e">
        <f>VLOOKUP(C695,#REF!,47,FALSE)</f>
        <v>#REF!</v>
      </c>
      <c r="Y695" s="134" t="str">
        <f t="shared" si="44"/>
        <v>-</v>
      </c>
    </row>
    <row r="696" spans="2:25" hidden="1">
      <c r="B696" s="134" t="s">
        <v>8899</v>
      </c>
      <c r="C696" s="134" t="s">
        <v>10985</v>
      </c>
      <c r="D696" s="134" t="s">
        <v>111</v>
      </c>
      <c r="E696" s="134" t="s">
        <v>371</v>
      </c>
      <c r="F696" s="134" t="s">
        <v>105</v>
      </c>
      <c r="G696" s="134" t="s">
        <v>106</v>
      </c>
      <c r="H696" s="134" t="s">
        <v>4411</v>
      </c>
      <c r="I696" s="134" t="s">
        <v>3980</v>
      </c>
      <c r="J696" s="134" t="s">
        <v>4360</v>
      </c>
      <c r="K696" s="134" t="s">
        <v>3735</v>
      </c>
      <c r="L696" s="134" t="s">
        <v>3982</v>
      </c>
      <c r="M696" s="143" t="e">
        <f>VLOOKUP(B696,#REF!,8,FALSE)</f>
        <v>#REF!</v>
      </c>
      <c r="N696" s="135" t="e">
        <f>VLOOKUP(B696,#REF!,14,FALSE)</f>
        <v>#REF!</v>
      </c>
      <c r="O696" s="143" t="e">
        <f>VLOOKUP(B696,#REF!,9,FALSE)</f>
        <v>#REF!</v>
      </c>
      <c r="P696" s="143" t="str">
        <f t="shared" si="42"/>
        <v>-</v>
      </c>
      <c r="Q696" s="135" t="e">
        <f>VLOOKUP(C696,#REF!,14,FALSE)</f>
        <v>#REF!</v>
      </c>
      <c r="R696" s="143" t="e">
        <f>VLOOKUP(C696,#REF!,9,FALSE)</f>
        <v>#REF!</v>
      </c>
      <c r="S696" s="143" t="str">
        <f t="shared" si="43"/>
        <v>-</v>
      </c>
      <c r="T696" s="135" t="e">
        <f>VLOOKUP(C696,#REF!,15,FALSE)</f>
        <v>#REF!</v>
      </c>
      <c r="U696" s="143" t="e">
        <f>VLOOKUP(C696,#REF!,10,FALSE)</f>
        <v>#REF!</v>
      </c>
      <c r="V696" s="143" t="str">
        <f t="shared" si="41"/>
        <v>-</v>
      </c>
      <c r="W696" s="134" t="e">
        <f>VLOOKUP(C696,#REF!,54,FALSE)</f>
        <v>#REF!</v>
      </c>
      <c r="X696" s="134" t="e">
        <f>VLOOKUP(C696,#REF!,47,FALSE)</f>
        <v>#REF!</v>
      </c>
      <c r="Y696" s="134" t="str">
        <f t="shared" si="44"/>
        <v>-</v>
      </c>
    </row>
    <row r="697" spans="2:25" hidden="1">
      <c r="B697" s="134" t="s">
        <v>8901</v>
      </c>
      <c r="C697" s="134" t="s">
        <v>10986</v>
      </c>
      <c r="D697" s="134" t="s">
        <v>111</v>
      </c>
      <c r="E697" s="134" t="s">
        <v>371</v>
      </c>
      <c r="F697" s="134" t="s">
        <v>105</v>
      </c>
      <c r="G697" s="134" t="s">
        <v>106</v>
      </c>
      <c r="H697" s="134" t="s">
        <v>4411</v>
      </c>
      <c r="I697" s="134" t="s">
        <v>3980</v>
      </c>
      <c r="J697" s="134" t="s">
        <v>4348</v>
      </c>
      <c r="K697" s="134" t="s">
        <v>3735</v>
      </c>
      <c r="L697" s="134" t="s">
        <v>4033</v>
      </c>
      <c r="M697" s="143" t="e">
        <f>VLOOKUP(B697,#REF!,8,FALSE)</f>
        <v>#REF!</v>
      </c>
      <c r="N697" s="135" t="e">
        <f>VLOOKUP(B697,#REF!,14,FALSE)</f>
        <v>#REF!</v>
      </c>
      <c r="O697" s="143" t="e">
        <f>VLOOKUP(B697,#REF!,9,FALSE)</f>
        <v>#REF!</v>
      </c>
      <c r="P697" s="143" t="str">
        <f t="shared" si="42"/>
        <v>-</v>
      </c>
      <c r="Q697" s="135" t="e">
        <f>VLOOKUP(C697,#REF!,14,FALSE)</f>
        <v>#REF!</v>
      </c>
      <c r="R697" s="143" t="e">
        <f>VLOOKUP(C697,#REF!,9,FALSE)</f>
        <v>#REF!</v>
      </c>
      <c r="S697" s="143" t="str">
        <f t="shared" si="43"/>
        <v>-</v>
      </c>
      <c r="T697" s="135" t="e">
        <f>VLOOKUP(C697,#REF!,15,FALSE)</f>
        <v>#REF!</v>
      </c>
      <c r="U697" s="143" t="e">
        <f>VLOOKUP(C697,#REF!,10,FALSE)</f>
        <v>#REF!</v>
      </c>
      <c r="V697" s="143" t="str">
        <f t="shared" si="41"/>
        <v>-</v>
      </c>
      <c r="W697" s="134" t="e">
        <f>VLOOKUP(C697,#REF!,54,FALSE)</f>
        <v>#REF!</v>
      </c>
      <c r="X697" s="134" t="e">
        <f>VLOOKUP(C697,#REF!,47,FALSE)</f>
        <v>#REF!</v>
      </c>
      <c r="Y697" s="134" t="str">
        <f t="shared" si="44"/>
        <v>-</v>
      </c>
    </row>
    <row r="698" spans="2:25" hidden="1">
      <c r="B698" s="134" t="s">
        <v>8903</v>
      </c>
      <c r="C698" s="134" t="s">
        <v>10987</v>
      </c>
      <c r="D698" s="134" t="s">
        <v>111</v>
      </c>
      <c r="E698" s="134" t="s">
        <v>371</v>
      </c>
      <c r="F698" s="134" t="s">
        <v>105</v>
      </c>
      <c r="G698" s="134" t="s">
        <v>106</v>
      </c>
      <c r="H698" s="134" t="s">
        <v>4411</v>
      </c>
      <c r="I698" s="134" t="s">
        <v>3980</v>
      </c>
      <c r="J698" s="134" t="s">
        <v>4356</v>
      </c>
      <c r="K698" s="134" t="s">
        <v>3735</v>
      </c>
      <c r="L698" s="134" t="s">
        <v>4033</v>
      </c>
      <c r="M698" s="143" t="e">
        <f>VLOOKUP(B698,#REF!,8,FALSE)</f>
        <v>#REF!</v>
      </c>
      <c r="N698" s="135" t="e">
        <f>VLOOKUP(B698,#REF!,14,FALSE)</f>
        <v>#REF!</v>
      </c>
      <c r="O698" s="143" t="e">
        <f>VLOOKUP(B698,#REF!,9,FALSE)</f>
        <v>#REF!</v>
      </c>
      <c r="P698" s="143" t="str">
        <f t="shared" si="42"/>
        <v>-</v>
      </c>
      <c r="Q698" s="135" t="e">
        <f>VLOOKUP(C698,#REF!,14,FALSE)</f>
        <v>#REF!</v>
      </c>
      <c r="R698" s="143" t="e">
        <f>VLOOKUP(C698,#REF!,9,FALSE)</f>
        <v>#REF!</v>
      </c>
      <c r="S698" s="143" t="str">
        <f t="shared" si="43"/>
        <v>-</v>
      </c>
      <c r="T698" s="135" t="e">
        <f>VLOOKUP(C698,#REF!,15,FALSE)</f>
        <v>#REF!</v>
      </c>
      <c r="U698" s="143" t="e">
        <f>VLOOKUP(C698,#REF!,10,FALSE)</f>
        <v>#REF!</v>
      </c>
      <c r="V698" s="143" t="str">
        <f t="shared" si="41"/>
        <v>-</v>
      </c>
      <c r="W698" s="134" t="e">
        <f>VLOOKUP(C698,#REF!,54,FALSE)</f>
        <v>#REF!</v>
      </c>
      <c r="X698" s="134" t="e">
        <f>VLOOKUP(C698,#REF!,47,FALSE)</f>
        <v>#REF!</v>
      </c>
      <c r="Y698" s="134" t="str">
        <f t="shared" si="44"/>
        <v>-</v>
      </c>
    </row>
    <row r="699" spans="2:25" hidden="1">
      <c r="B699" s="134" t="s">
        <v>8905</v>
      </c>
      <c r="C699" s="134" t="s">
        <v>10988</v>
      </c>
      <c r="D699" s="134" t="s">
        <v>111</v>
      </c>
      <c r="E699" s="134" t="s">
        <v>371</v>
      </c>
      <c r="F699" s="134" t="s">
        <v>105</v>
      </c>
      <c r="G699" s="134" t="s">
        <v>106</v>
      </c>
      <c r="H699" s="134" t="s">
        <v>4411</v>
      </c>
      <c r="I699" s="134" t="s">
        <v>3980</v>
      </c>
      <c r="J699" s="134" t="s">
        <v>4360</v>
      </c>
      <c r="K699" s="134" t="s">
        <v>3735</v>
      </c>
      <c r="L699" s="134" t="s">
        <v>4033</v>
      </c>
      <c r="M699" s="143" t="e">
        <f>VLOOKUP(B699,#REF!,8,FALSE)</f>
        <v>#REF!</v>
      </c>
      <c r="N699" s="135" t="e">
        <f>VLOOKUP(B699,#REF!,14,FALSE)</f>
        <v>#REF!</v>
      </c>
      <c r="O699" s="143" t="e">
        <f>VLOOKUP(B699,#REF!,9,FALSE)</f>
        <v>#REF!</v>
      </c>
      <c r="P699" s="143" t="str">
        <f t="shared" si="42"/>
        <v>-</v>
      </c>
      <c r="Q699" s="135" t="e">
        <f>VLOOKUP(C699,#REF!,14,FALSE)</f>
        <v>#REF!</v>
      </c>
      <c r="R699" s="143" t="e">
        <f>VLOOKUP(C699,#REF!,9,FALSE)</f>
        <v>#REF!</v>
      </c>
      <c r="S699" s="143" t="str">
        <f t="shared" si="43"/>
        <v>-</v>
      </c>
      <c r="T699" s="135" t="e">
        <f>VLOOKUP(C699,#REF!,15,FALSE)</f>
        <v>#REF!</v>
      </c>
      <c r="U699" s="143" t="e">
        <f>VLOOKUP(C699,#REF!,10,FALSE)</f>
        <v>#REF!</v>
      </c>
      <c r="V699" s="143" t="str">
        <f t="shared" si="41"/>
        <v>-</v>
      </c>
      <c r="W699" s="134" t="e">
        <f>VLOOKUP(C699,#REF!,54,FALSE)</f>
        <v>#REF!</v>
      </c>
      <c r="X699" s="134" t="e">
        <f>VLOOKUP(C699,#REF!,47,FALSE)</f>
        <v>#REF!</v>
      </c>
      <c r="Y699" s="134" t="str">
        <f t="shared" si="44"/>
        <v>-</v>
      </c>
    </row>
    <row r="700" spans="2:25" hidden="1">
      <c r="B700" s="134" t="s">
        <v>8907</v>
      </c>
      <c r="C700" s="134" t="s">
        <v>10989</v>
      </c>
      <c r="D700" s="134" t="s">
        <v>111</v>
      </c>
      <c r="E700" s="134" t="s">
        <v>371</v>
      </c>
      <c r="F700" s="134" t="s">
        <v>105</v>
      </c>
      <c r="G700" s="134" t="s">
        <v>106</v>
      </c>
      <c r="H700" s="134" t="s">
        <v>4430</v>
      </c>
      <c r="I700" s="134" t="s">
        <v>3980</v>
      </c>
      <c r="J700" s="134" t="s">
        <v>4348</v>
      </c>
      <c r="K700" s="134" t="s">
        <v>3735</v>
      </c>
      <c r="L700" s="134" t="s">
        <v>3982</v>
      </c>
      <c r="M700" s="143" t="e">
        <f>VLOOKUP(B700,#REF!,8,FALSE)</f>
        <v>#REF!</v>
      </c>
      <c r="N700" s="135" t="e">
        <f>VLOOKUP(B700,#REF!,14,FALSE)</f>
        <v>#REF!</v>
      </c>
      <c r="O700" s="143" t="e">
        <f>VLOOKUP(B700,#REF!,9,FALSE)</f>
        <v>#REF!</v>
      </c>
      <c r="P700" s="143" t="str">
        <f t="shared" si="42"/>
        <v>-</v>
      </c>
      <c r="Q700" s="135" t="e">
        <f>VLOOKUP(C700,#REF!,14,FALSE)</f>
        <v>#REF!</v>
      </c>
      <c r="R700" s="143" t="e">
        <f>VLOOKUP(C700,#REF!,9,FALSE)</f>
        <v>#REF!</v>
      </c>
      <c r="S700" s="143" t="str">
        <f t="shared" si="43"/>
        <v>-</v>
      </c>
      <c r="T700" s="135" t="e">
        <f>VLOOKUP(C700,#REF!,15,FALSE)</f>
        <v>#REF!</v>
      </c>
      <c r="U700" s="143" t="e">
        <f>VLOOKUP(C700,#REF!,10,FALSE)</f>
        <v>#REF!</v>
      </c>
      <c r="V700" s="143" t="str">
        <f t="shared" si="41"/>
        <v>-</v>
      </c>
      <c r="W700" s="134" t="e">
        <f>VLOOKUP(C700,#REF!,54,FALSE)</f>
        <v>#REF!</v>
      </c>
      <c r="X700" s="134" t="e">
        <f>VLOOKUP(C700,#REF!,47,FALSE)</f>
        <v>#REF!</v>
      </c>
      <c r="Y700" s="134" t="str">
        <f t="shared" si="44"/>
        <v>-</v>
      </c>
    </row>
    <row r="701" spans="2:25" hidden="1">
      <c r="B701" s="134" t="s">
        <v>8909</v>
      </c>
      <c r="C701" s="134" t="s">
        <v>10990</v>
      </c>
      <c r="D701" s="134" t="s">
        <v>111</v>
      </c>
      <c r="E701" s="134" t="s">
        <v>371</v>
      </c>
      <c r="F701" s="134" t="s">
        <v>105</v>
      </c>
      <c r="G701" s="134" t="s">
        <v>106</v>
      </c>
      <c r="H701" s="134" t="s">
        <v>4430</v>
      </c>
      <c r="I701" s="134" t="s">
        <v>3980</v>
      </c>
      <c r="J701" s="134" t="s">
        <v>4356</v>
      </c>
      <c r="K701" s="134" t="s">
        <v>3735</v>
      </c>
      <c r="L701" s="134" t="s">
        <v>3982</v>
      </c>
      <c r="M701" s="143" t="e">
        <f>VLOOKUP(B701,#REF!,8,FALSE)</f>
        <v>#REF!</v>
      </c>
      <c r="N701" s="135" t="e">
        <f>VLOOKUP(B701,#REF!,14,FALSE)</f>
        <v>#REF!</v>
      </c>
      <c r="O701" s="143" t="e">
        <f>VLOOKUP(B701,#REF!,9,FALSE)</f>
        <v>#REF!</v>
      </c>
      <c r="P701" s="143" t="str">
        <f t="shared" si="42"/>
        <v>-</v>
      </c>
      <c r="Q701" s="135" t="e">
        <f>VLOOKUP(C701,#REF!,14,FALSE)</f>
        <v>#REF!</v>
      </c>
      <c r="R701" s="143" t="e">
        <f>VLOOKUP(C701,#REF!,9,FALSE)</f>
        <v>#REF!</v>
      </c>
      <c r="S701" s="143" t="str">
        <f t="shared" si="43"/>
        <v>-</v>
      </c>
      <c r="T701" s="135" t="e">
        <f>VLOOKUP(C701,#REF!,15,FALSE)</f>
        <v>#REF!</v>
      </c>
      <c r="U701" s="143" t="e">
        <f>VLOOKUP(C701,#REF!,10,FALSE)</f>
        <v>#REF!</v>
      </c>
      <c r="V701" s="143" t="str">
        <f t="shared" si="41"/>
        <v>-</v>
      </c>
      <c r="W701" s="134" t="e">
        <f>VLOOKUP(C701,#REF!,54,FALSE)</f>
        <v>#REF!</v>
      </c>
      <c r="X701" s="134" t="e">
        <f>VLOOKUP(C701,#REF!,47,FALSE)</f>
        <v>#REF!</v>
      </c>
      <c r="Y701" s="134" t="str">
        <f t="shared" si="44"/>
        <v>-</v>
      </c>
    </row>
    <row r="702" spans="2:25" hidden="1">
      <c r="B702" s="134" t="s">
        <v>8911</v>
      </c>
      <c r="C702" s="134" t="s">
        <v>10991</v>
      </c>
      <c r="D702" s="134" t="s">
        <v>111</v>
      </c>
      <c r="E702" s="134" t="s">
        <v>371</v>
      </c>
      <c r="F702" s="134" t="s">
        <v>105</v>
      </c>
      <c r="G702" s="134" t="s">
        <v>106</v>
      </c>
      <c r="H702" s="134" t="s">
        <v>4430</v>
      </c>
      <c r="I702" s="134" t="s">
        <v>3980</v>
      </c>
      <c r="J702" s="134" t="s">
        <v>4360</v>
      </c>
      <c r="K702" s="134" t="s">
        <v>3735</v>
      </c>
      <c r="L702" s="134" t="s">
        <v>3982</v>
      </c>
      <c r="M702" s="143" t="e">
        <f>VLOOKUP(B702,#REF!,8,FALSE)</f>
        <v>#REF!</v>
      </c>
      <c r="N702" s="135" t="e">
        <f>VLOOKUP(B702,#REF!,14,FALSE)</f>
        <v>#REF!</v>
      </c>
      <c r="O702" s="143" t="e">
        <f>VLOOKUP(B702,#REF!,9,FALSE)</f>
        <v>#REF!</v>
      </c>
      <c r="P702" s="143" t="str">
        <f t="shared" si="42"/>
        <v>-</v>
      </c>
      <c r="Q702" s="135" t="e">
        <f>VLOOKUP(C702,#REF!,14,FALSE)</f>
        <v>#REF!</v>
      </c>
      <c r="R702" s="143" t="e">
        <f>VLOOKUP(C702,#REF!,9,FALSE)</f>
        <v>#REF!</v>
      </c>
      <c r="S702" s="143" t="str">
        <f t="shared" si="43"/>
        <v>-</v>
      </c>
      <c r="T702" s="135" t="e">
        <f>VLOOKUP(C702,#REF!,15,FALSE)</f>
        <v>#REF!</v>
      </c>
      <c r="U702" s="143" t="e">
        <f>VLOOKUP(C702,#REF!,10,FALSE)</f>
        <v>#REF!</v>
      </c>
      <c r="V702" s="143" t="str">
        <f t="shared" si="41"/>
        <v>-</v>
      </c>
      <c r="W702" s="134" t="e">
        <f>VLOOKUP(C702,#REF!,54,FALSE)</f>
        <v>#REF!</v>
      </c>
      <c r="X702" s="134" t="e">
        <f>VLOOKUP(C702,#REF!,47,FALSE)</f>
        <v>#REF!</v>
      </c>
      <c r="Y702" s="134" t="str">
        <f t="shared" si="44"/>
        <v>-</v>
      </c>
    </row>
    <row r="703" spans="2:25" hidden="1">
      <c r="B703" s="134" t="s">
        <v>8913</v>
      </c>
      <c r="C703" s="134" t="s">
        <v>10992</v>
      </c>
      <c r="D703" s="134" t="s">
        <v>111</v>
      </c>
      <c r="E703" s="134" t="s">
        <v>371</v>
      </c>
      <c r="F703" s="134" t="s">
        <v>105</v>
      </c>
      <c r="G703" s="134" t="s">
        <v>106</v>
      </c>
      <c r="H703" s="134" t="s">
        <v>4430</v>
      </c>
      <c r="I703" s="134" t="s">
        <v>3980</v>
      </c>
      <c r="J703" s="134" t="s">
        <v>4348</v>
      </c>
      <c r="K703" s="134" t="s">
        <v>3735</v>
      </c>
      <c r="L703" s="134" t="s">
        <v>4033</v>
      </c>
      <c r="M703" s="143" t="e">
        <f>VLOOKUP(B703,#REF!,8,FALSE)</f>
        <v>#REF!</v>
      </c>
      <c r="N703" s="135" t="e">
        <f>VLOOKUP(B703,#REF!,14,FALSE)</f>
        <v>#REF!</v>
      </c>
      <c r="O703" s="143" t="e">
        <f>VLOOKUP(B703,#REF!,9,FALSE)</f>
        <v>#REF!</v>
      </c>
      <c r="P703" s="143" t="str">
        <f t="shared" si="42"/>
        <v>-</v>
      </c>
      <c r="Q703" s="135" t="e">
        <f>VLOOKUP(C703,#REF!,14,FALSE)</f>
        <v>#REF!</v>
      </c>
      <c r="R703" s="143" t="e">
        <f>VLOOKUP(C703,#REF!,9,FALSE)</f>
        <v>#REF!</v>
      </c>
      <c r="S703" s="143" t="str">
        <f t="shared" si="43"/>
        <v>-</v>
      </c>
      <c r="T703" s="135" t="e">
        <f>VLOOKUP(C703,#REF!,15,FALSE)</f>
        <v>#REF!</v>
      </c>
      <c r="U703" s="143" t="e">
        <f>VLOOKUP(C703,#REF!,10,FALSE)</f>
        <v>#REF!</v>
      </c>
      <c r="V703" s="143" t="str">
        <f t="shared" si="41"/>
        <v>-</v>
      </c>
      <c r="W703" s="134" t="e">
        <f>VLOOKUP(C703,#REF!,54,FALSE)</f>
        <v>#REF!</v>
      </c>
      <c r="X703" s="134" t="e">
        <f>VLOOKUP(C703,#REF!,47,FALSE)</f>
        <v>#REF!</v>
      </c>
      <c r="Y703" s="134" t="str">
        <f t="shared" si="44"/>
        <v>-</v>
      </c>
    </row>
    <row r="704" spans="2:25" hidden="1">
      <c r="B704" s="134" t="s">
        <v>8915</v>
      </c>
      <c r="C704" s="134" t="s">
        <v>10993</v>
      </c>
      <c r="D704" s="134" t="s">
        <v>111</v>
      </c>
      <c r="E704" s="134" t="s">
        <v>371</v>
      </c>
      <c r="F704" s="134" t="s">
        <v>105</v>
      </c>
      <c r="G704" s="134" t="s">
        <v>106</v>
      </c>
      <c r="H704" s="134" t="s">
        <v>4430</v>
      </c>
      <c r="I704" s="134" t="s">
        <v>3980</v>
      </c>
      <c r="J704" s="134" t="s">
        <v>4356</v>
      </c>
      <c r="K704" s="134" t="s">
        <v>3735</v>
      </c>
      <c r="L704" s="134" t="s">
        <v>4033</v>
      </c>
      <c r="M704" s="143" t="e">
        <f>VLOOKUP(B704,#REF!,8,FALSE)</f>
        <v>#REF!</v>
      </c>
      <c r="N704" s="135" t="e">
        <f>VLOOKUP(B704,#REF!,14,FALSE)</f>
        <v>#REF!</v>
      </c>
      <c r="O704" s="143" t="e">
        <f>VLOOKUP(B704,#REF!,9,FALSE)</f>
        <v>#REF!</v>
      </c>
      <c r="P704" s="143" t="str">
        <f t="shared" si="42"/>
        <v>-</v>
      </c>
      <c r="Q704" s="135" t="e">
        <f>VLOOKUP(C704,#REF!,14,FALSE)</f>
        <v>#REF!</v>
      </c>
      <c r="R704" s="143" t="e">
        <f>VLOOKUP(C704,#REF!,9,FALSE)</f>
        <v>#REF!</v>
      </c>
      <c r="S704" s="143" t="str">
        <f t="shared" si="43"/>
        <v>-</v>
      </c>
      <c r="T704" s="135" t="e">
        <f>VLOOKUP(C704,#REF!,15,FALSE)</f>
        <v>#REF!</v>
      </c>
      <c r="U704" s="143" t="e">
        <f>VLOOKUP(C704,#REF!,10,FALSE)</f>
        <v>#REF!</v>
      </c>
      <c r="V704" s="143" t="str">
        <f t="shared" si="41"/>
        <v>-</v>
      </c>
      <c r="W704" s="134" t="e">
        <f>VLOOKUP(C704,#REF!,54,FALSE)</f>
        <v>#REF!</v>
      </c>
      <c r="X704" s="134" t="e">
        <f>VLOOKUP(C704,#REF!,47,FALSE)</f>
        <v>#REF!</v>
      </c>
      <c r="Y704" s="134" t="str">
        <f t="shared" si="44"/>
        <v>-</v>
      </c>
    </row>
    <row r="705" spans="2:25" hidden="1">
      <c r="B705" s="134" t="s">
        <v>8917</v>
      </c>
      <c r="C705" s="134" t="s">
        <v>10994</v>
      </c>
      <c r="D705" s="134" t="s">
        <v>111</v>
      </c>
      <c r="E705" s="134" t="s">
        <v>371</v>
      </c>
      <c r="F705" s="134" t="s">
        <v>105</v>
      </c>
      <c r="G705" s="134" t="s">
        <v>106</v>
      </c>
      <c r="H705" s="134" t="s">
        <v>4430</v>
      </c>
      <c r="I705" s="134" t="s">
        <v>3980</v>
      </c>
      <c r="J705" s="134" t="s">
        <v>4360</v>
      </c>
      <c r="K705" s="134" t="s">
        <v>3735</v>
      </c>
      <c r="L705" s="134" t="s">
        <v>4033</v>
      </c>
      <c r="M705" s="143" t="e">
        <f>VLOOKUP(B705,#REF!,8,FALSE)</f>
        <v>#REF!</v>
      </c>
      <c r="N705" s="135" t="e">
        <f>VLOOKUP(B705,#REF!,14,FALSE)</f>
        <v>#REF!</v>
      </c>
      <c r="O705" s="143" t="e">
        <f>VLOOKUP(B705,#REF!,9,FALSE)</f>
        <v>#REF!</v>
      </c>
      <c r="P705" s="143" t="str">
        <f t="shared" si="42"/>
        <v>-</v>
      </c>
      <c r="Q705" s="135" t="e">
        <f>VLOOKUP(C705,#REF!,14,FALSE)</f>
        <v>#REF!</v>
      </c>
      <c r="R705" s="143" t="e">
        <f>VLOOKUP(C705,#REF!,9,FALSE)</f>
        <v>#REF!</v>
      </c>
      <c r="S705" s="143" t="str">
        <f t="shared" si="43"/>
        <v>-</v>
      </c>
      <c r="T705" s="135" t="e">
        <f>VLOOKUP(C705,#REF!,15,FALSE)</f>
        <v>#REF!</v>
      </c>
      <c r="U705" s="143" t="e">
        <f>VLOOKUP(C705,#REF!,10,FALSE)</f>
        <v>#REF!</v>
      </c>
      <c r="V705" s="143" t="str">
        <f t="shared" si="41"/>
        <v>-</v>
      </c>
      <c r="W705" s="134" t="e">
        <f>VLOOKUP(C705,#REF!,54,FALSE)</f>
        <v>#REF!</v>
      </c>
      <c r="X705" s="134" t="e">
        <f>VLOOKUP(C705,#REF!,47,FALSE)</f>
        <v>#REF!</v>
      </c>
      <c r="Y705" s="134" t="str">
        <f t="shared" si="44"/>
        <v>-</v>
      </c>
    </row>
    <row r="706" spans="2:25" hidden="1">
      <c r="B706" s="134" t="s">
        <v>8919</v>
      </c>
      <c r="C706" s="134" t="s">
        <v>10995</v>
      </c>
      <c r="D706" s="134" t="s">
        <v>111</v>
      </c>
      <c r="E706" s="134" t="s">
        <v>371</v>
      </c>
      <c r="F706" s="134" t="s">
        <v>105</v>
      </c>
      <c r="G706" s="134" t="s">
        <v>106</v>
      </c>
      <c r="H706" s="134" t="s">
        <v>4449</v>
      </c>
      <c r="I706" s="134" t="s">
        <v>3980</v>
      </c>
      <c r="J706" s="134" t="s">
        <v>4348</v>
      </c>
      <c r="K706" s="134" t="s">
        <v>3735</v>
      </c>
      <c r="L706" s="134" t="s">
        <v>3982</v>
      </c>
      <c r="M706" s="143" t="e">
        <f>VLOOKUP(B706,#REF!,8,FALSE)</f>
        <v>#REF!</v>
      </c>
      <c r="N706" s="135" t="e">
        <f>VLOOKUP(B706,#REF!,14,FALSE)</f>
        <v>#REF!</v>
      </c>
      <c r="O706" s="143" t="e">
        <f>VLOOKUP(B706,#REF!,9,FALSE)</f>
        <v>#REF!</v>
      </c>
      <c r="P706" s="143" t="str">
        <f t="shared" si="42"/>
        <v>-</v>
      </c>
      <c r="Q706" s="135" t="e">
        <f>VLOOKUP(C706,#REF!,14,FALSE)</f>
        <v>#REF!</v>
      </c>
      <c r="R706" s="143" t="e">
        <f>VLOOKUP(C706,#REF!,9,FALSE)</f>
        <v>#REF!</v>
      </c>
      <c r="S706" s="143" t="str">
        <f t="shared" si="43"/>
        <v>-</v>
      </c>
      <c r="T706" s="135" t="e">
        <f>VLOOKUP(C706,#REF!,15,FALSE)</f>
        <v>#REF!</v>
      </c>
      <c r="U706" s="143" t="e">
        <f>VLOOKUP(C706,#REF!,10,FALSE)</f>
        <v>#REF!</v>
      </c>
      <c r="V706" s="143" t="str">
        <f t="shared" si="41"/>
        <v>-</v>
      </c>
      <c r="W706" s="134" t="e">
        <f>VLOOKUP(C706,#REF!,54,FALSE)</f>
        <v>#REF!</v>
      </c>
      <c r="X706" s="134" t="e">
        <f>VLOOKUP(C706,#REF!,47,FALSE)</f>
        <v>#REF!</v>
      </c>
      <c r="Y706" s="134" t="str">
        <f t="shared" si="44"/>
        <v>-</v>
      </c>
    </row>
    <row r="707" spans="2:25" hidden="1">
      <c r="B707" s="134" t="s">
        <v>8921</v>
      </c>
      <c r="C707" s="134" t="s">
        <v>10996</v>
      </c>
      <c r="D707" s="134" t="s">
        <v>111</v>
      </c>
      <c r="E707" s="134" t="s">
        <v>371</v>
      </c>
      <c r="F707" s="134" t="s">
        <v>105</v>
      </c>
      <c r="G707" s="134" t="s">
        <v>106</v>
      </c>
      <c r="H707" s="134" t="s">
        <v>4449</v>
      </c>
      <c r="I707" s="134" t="s">
        <v>3980</v>
      </c>
      <c r="J707" s="134" t="s">
        <v>4356</v>
      </c>
      <c r="K707" s="134" t="s">
        <v>3735</v>
      </c>
      <c r="L707" s="134" t="s">
        <v>3982</v>
      </c>
      <c r="M707" s="143" t="e">
        <f>VLOOKUP(B707,#REF!,8,FALSE)</f>
        <v>#REF!</v>
      </c>
      <c r="N707" s="135" t="e">
        <f>VLOOKUP(B707,#REF!,14,FALSE)</f>
        <v>#REF!</v>
      </c>
      <c r="O707" s="143" t="e">
        <f>VLOOKUP(B707,#REF!,9,FALSE)</f>
        <v>#REF!</v>
      </c>
      <c r="P707" s="143" t="str">
        <f t="shared" si="42"/>
        <v>-</v>
      </c>
      <c r="Q707" s="135" t="e">
        <f>VLOOKUP(C707,#REF!,14,FALSE)</f>
        <v>#REF!</v>
      </c>
      <c r="R707" s="143" t="e">
        <f>VLOOKUP(C707,#REF!,9,FALSE)</f>
        <v>#REF!</v>
      </c>
      <c r="S707" s="143" t="str">
        <f t="shared" si="43"/>
        <v>-</v>
      </c>
      <c r="T707" s="135" t="e">
        <f>VLOOKUP(C707,#REF!,15,FALSE)</f>
        <v>#REF!</v>
      </c>
      <c r="U707" s="143" t="e">
        <f>VLOOKUP(C707,#REF!,10,FALSE)</f>
        <v>#REF!</v>
      </c>
      <c r="V707" s="143" t="str">
        <f t="shared" si="41"/>
        <v>-</v>
      </c>
      <c r="W707" s="134" t="e">
        <f>VLOOKUP(C707,#REF!,54,FALSE)</f>
        <v>#REF!</v>
      </c>
      <c r="X707" s="134" t="e">
        <f>VLOOKUP(C707,#REF!,47,FALSE)</f>
        <v>#REF!</v>
      </c>
      <c r="Y707" s="134" t="str">
        <f t="shared" si="44"/>
        <v>-</v>
      </c>
    </row>
    <row r="708" spans="2:25" hidden="1">
      <c r="B708" s="134" t="s">
        <v>8923</v>
      </c>
      <c r="C708" s="134" t="s">
        <v>10997</v>
      </c>
      <c r="D708" s="134" t="s">
        <v>111</v>
      </c>
      <c r="E708" s="134" t="s">
        <v>371</v>
      </c>
      <c r="F708" s="134" t="s">
        <v>105</v>
      </c>
      <c r="G708" s="134" t="s">
        <v>106</v>
      </c>
      <c r="H708" s="134" t="s">
        <v>4449</v>
      </c>
      <c r="I708" s="134" t="s">
        <v>3980</v>
      </c>
      <c r="J708" s="134" t="s">
        <v>4360</v>
      </c>
      <c r="K708" s="134" t="s">
        <v>3735</v>
      </c>
      <c r="L708" s="134" t="s">
        <v>3982</v>
      </c>
      <c r="M708" s="143" t="e">
        <f>VLOOKUP(B708,#REF!,8,FALSE)</f>
        <v>#REF!</v>
      </c>
      <c r="N708" s="135" t="e">
        <f>VLOOKUP(B708,#REF!,14,FALSE)</f>
        <v>#REF!</v>
      </c>
      <c r="O708" s="143" t="e">
        <f>VLOOKUP(B708,#REF!,9,FALSE)</f>
        <v>#REF!</v>
      </c>
      <c r="P708" s="143" t="str">
        <f t="shared" si="42"/>
        <v>-</v>
      </c>
      <c r="Q708" s="135" t="e">
        <f>VLOOKUP(C708,#REF!,14,FALSE)</f>
        <v>#REF!</v>
      </c>
      <c r="R708" s="143" t="e">
        <f>VLOOKUP(C708,#REF!,9,FALSE)</f>
        <v>#REF!</v>
      </c>
      <c r="S708" s="143" t="str">
        <f t="shared" si="43"/>
        <v>-</v>
      </c>
      <c r="T708" s="135" t="e">
        <f>VLOOKUP(C708,#REF!,15,FALSE)</f>
        <v>#REF!</v>
      </c>
      <c r="U708" s="143" t="e">
        <f>VLOOKUP(C708,#REF!,10,FALSE)</f>
        <v>#REF!</v>
      </c>
      <c r="V708" s="143" t="str">
        <f t="shared" si="41"/>
        <v>-</v>
      </c>
      <c r="W708" s="134" t="e">
        <f>VLOOKUP(C708,#REF!,54,FALSE)</f>
        <v>#REF!</v>
      </c>
      <c r="X708" s="134" t="e">
        <f>VLOOKUP(C708,#REF!,47,FALSE)</f>
        <v>#REF!</v>
      </c>
      <c r="Y708" s="134" t="str">
        <f t="shared" si="44"/>
        <v>-</v>
      </c>
    </row>
    <row r="709" spans="2:25" hidden="1">
      <c r="B709" s="134" t="s">
        <v>8925</v>
      </c>
      <c r="C709" s="134" t="s">
        <v>10998</v>
      </c>
      <c r="D709" s="134" t="s">
        <v>111</v>
      </c>
      <c r="E709" s="134" t="s">
        <v>371</v>
      </c>
      <c r="F709" s="134" t="s">
        <v>105</v>
      </c>
      <c r="G709" s="134" t="s">
        <v>106</v>
      </c>
      <c r="H709" s="134" t="s">
        <v>4449</v>
      </c>
      <c r="I709" s="134" t="s">
        <v>3980</v>
      </c>
      <c r="J709" s="134" t="s">
        <v>4348</v>
      </c>
      <c r="K709" s="134" t="s">
        <v>3735</v>
      </c>
      <c r="L709" s="134" t="s">
        <v>4033</v>
      </c>
      <c r="M709" s="143" t="e">
        <f>VLOOKUP(B709,#REF!,8,FALSE)</f>
        <v>#REF!</v>
      </c>
      <c r="N709" s="135" t="e">
        <f>VLOOKUP(B709,#REF!,14,FALSE)</f>
        <v>#REF!</v>
      </c>
      <c r="O709" s="143" t="e">
        <f>VLOOKUP(B709,#REF!,9,FALSE)</f>
        <v>#REF!</v>
      </c>
      <c r="P709" s="143" t="str">
        <f t="shared" si="42"/>
        <v>-</v>
      </c>
      <c r="Q709" s="135" t="e">
        <f>VLOOKUP(C709,#REF!,14,FALSE)</f>
        <v>#REF!</v>
      </c>
      <c r="R709" s="143" t="e">
        <f>VLOOKUP(C709,#REF!,9,FALSE)</f>
        <v>#REF!</v>
      </c>
      <c r="S709" s="143" t="str">
        <f t="shared" si="43"/>
        <v>-</v>
      </c>
      <c r="T709" s="135" t="e">
        <f>VLOOKUP(C709,#REF!,15,FALSE)</f>
        <v>#REF!</v>
      </c>
      <c r="U709" s="143" t="e">
        <f>VLOOKUP(C709,#REF!,10,FALSE)</f>
        <v>#REF!</v>
      </c>
      <c r="V709" s="143" t="str">
        <f t="shared" ref="V709:V772" si="45">IFERROR(U709/R709,"-")</f>
        <v>-</v>
      </c>
      <c r="W709" s="134" t="e">
        <f>VLOOKUP(C709,#REF!,54,FALSE)</f>
        <v>#REF!</v>
      </c>
      <c r="X709" s="134" t="e">
        <f>VLOOKUP(C709,#REF!,47,FALSE)</f>
        <v>#REF!</v>
      </c>
      <c r="Y709" s="134" t="str">
        <f t="shared" si="44"/>
        <v>-</v>
      </c>
    </row>
    <row r="710" spans="2:25" hidden="1">
      <c r="B710" s="134" t="s">
        <v>8927</v>
      </c>
      <c r="C710" s="134" t="s">
        <v>10999</v>
      </c>
      <c r="D710" s="134" t="s">
        <v>111</v>
      </c>
      <c r="E710" s="134" t="s">
        <v>371</v>
      </c>
      <c r="F710" s="134" t="s">
        <v>105</v>
      </c>
      <c r="G710" s="134" t="s">
        <v>106</v>
      </c>
      <c r="H710" s="134" t="s">
        <v>4449</v>
      </c>
      <c r="I710" s="134" t="s">
        <v>3980</v>
      </c>
      <c r="J710" s="134" t="s">
        <v>4356</v>
      </c>
      <c r="K710" s="134" t="s">
        <v>3735</v>
      </c>
      <c r="L710" s="134" t="s">
        <v>4033</v>
      </c>
      <c r="M710" s="143" t="e">
        <f>VLOOKUP(B710,#REF!,8,FALSE)</f>
        <v>#REF!</v>
      </c>
      <c r="N710" s="135" t="e">
        <f>VLOOKUP(B710,#REF!,14,FALSE)</f>
        <v>#REF!</v>
      </c>
      <c r="O710" s="143" t="e">
        <f>VLOOKUP(B710,#REF!,9,FALSE)</f>
        <v>#REF!</v>
      </c>
      <c r="P710" s="143" t="str">
        <f t="shared" ref="P710:P773" si="46">IFERROR(O710/M710,"-")</f>
        <v>-</v>
      </c>
      <c r="Q710" s="135" t="e">
        <f>VLOOKUP(C710,#REF!,14,FALSE)</f>
        <v>#REF!</v>
      </c>
      <c r="R710" s="143" t="e">
        <f>VLOOKUP(C710,#REF!,9,FALSE)</f>
        <v>#REF!</v>
      </c>
      <c r="S710" s="143" t="str">
        <f t="shared" ref="S710:S773" si="47">IFERROR(R710/O710,"-")</f>
        <v>-</v>
      </c>
      <c r="T710" s="135" t="e">
        <f>VLOOKUP(C710,#REF!,15,FALSE)</f>
        <v>#REF!</v>
      </c>
      <c r="U710" s="143" t="e">
        <f>VLOOKUP(C710,#REF!,10,FALSE)</f>
        <v>#REF!</v>
      </c>
      <c r="V710" s="143" t="str">
        <f t="shared" si="45"/>
        <v>-</v>
      </c>
      <c r="W710" s="134" t="e">
        <f>VLOOKUP(C710,#REF!,54,FALSE)</f>
        <v>#REF!</v>
      </c>
      <c r="X710" s="134" t="e">
        <f>VLOOKUP(C710,#REF!,47,FALSE)</f>
        <v>#REF!</v>
      </c>
      <c r="Y710" s="134" t="str">
        <f t="shared" ref="Y710:Y773" si="48">IFERROR(X710/U710,"-")</f>
        <v>-</v>
      </c>
    </row>
    <row r="711" spans="2:25" hidden="1">
      <c r="B711" s="134" t="s">
        <v>8929</v>
      </c>
      <c r="C711" s="134" t="s">
        <v>11000</v>
      </c>
      <c r="D711" s="134" t="s">
        <v>111</v>
      </c>
      <c r="E711" s="134" t="s">
        <v>371</v>
      </c>
      <c r="F711" s="134" t="s">
        <v>105</v>
      </c>
      <c r="G711" s="134" t="s">
        <v>106</v>
      </c>
      <c r="H711" s="134" t="s">
        <v>4449</v>
      </c>
      <c r="I711" s="134" t="s">
        <v>3980</v>
      </c>
      <c r="J711" s="134" t="s">
        <v>4360</v>
      </c>
      <c r="K711" s="134" t="s">
        <v>3735</v>
      </c>
      <c r="L711" s="134" t="s">
        <v>4033</v>
      </c>
      <c r="M711" s="143" t="e">
        <f>VLOOKUP(B711,#REF!,8,FALSE)</f>
        <v>#REF!</v>
      </c>
      <c r="N711" s="135" t="e">
        <f>VLOOKUP(B711,#REF!,14,FALSE)</f>
        <v>#REF!</v>
      </c>
      <c r="O711" s="143" t="e">
        <f>VLOOKUP(B711,#REF!,9,FALSE)</f>
        <v>#REF!</v>
      </c>
      <c r="P711" s="143" t="str">
        <f t="shared" si="46"/>
        <v>-</v>
      </c>
      <c r="Q711" s="135" t="e">
        <f>VLOOKUP(C711,#REF!,14,FALSE)</f>
        <v>#REF!</v>
      </c>
      <c r="R711" s="143" t="e">
        <f>VLOOKUP(C711,#REF!,9,FALSE)</f>
        <v>#REF!</v>
      </c>
      <c r="S711" s="143" t="str">
        <f t="shared" si="47"/>
        <v>-</v>
      </c>
      <c r="T711" s="135" t="e">
        <f>VLOOKUP(C711,#REF!,15,FALSE)</f>
        <v>#REF!</v>
      </c>
      <c r="U711" s="143" t="e">
        <f>VLOOKUP(C711,#REF!,10,FALSE)</f>
        <v>#REF!</v>
      </c>
      <c r="V711" s="143" t="str">
        <f t="shared" si="45"/>
        <v>-</v>
      </c>
      <c r="W711" s="134" t="e">
        <f>VLOOKUP(C711,#REF!,54,FALSE)</f>
        <v>#REF!</v>
      </c>
      <c r="X711" s="134" t="e">
        <f>VLOOKUP(C711,#REF!,47,FALSE)</f>
        <v>#REF!</v>
      </c>
      <c r="Y711" s="134" t="str">
        <f t="shared" si="48"/>
        <v>-</v>
      </c>
    </row>
    <row r="712" spans="2:25" hidden="1">
      <c r="B712" s="134" t="s">
        <v>8931</v>
      </c>
      <c r="C712" s="134" t="s">
        <v>24</v>
      </c>
      <c r="D712" s="134" t="s">
        <v>119</v>
      </c>
      <c r="E712" s="134" t="s">
        <v>371</v>
      </c>
      <c r="F712" s="134" t="s">
        <v>113</v>
      </c>
      <c r="G712" s="134" t="s">
        <v>114</v>
      </c>
      <c r="H712" s="134" t="s">
        <v>4468</v>
      </c>
      <c r="I712" s="134" t="s">
        <v>4469</v>
      </c>
      <c r="J712" s="134" t="s">
        <v>4470</v>
      </c>
      <c r="K712" s="134" t="s">
        <v>4471</v>
      </c>
      <c r="L712" s="134" t="s">
        <v>4472</v>
      </c>
      <c r="M712" s="143" t="e">
        <f>VLOOKUP(B712,#REF!,8,FALSE)</f>
        <v>#REF!</v>
      </c>
      <c r="N712" s="135" t="e">
        <f>VLOOKUP(B712,#REF!,14,FALSE)</f>
        <v>#REF!</v>
      </c>
      <c r="O712" s="143" t="e">
        <f>VLOOKUP(B712,#REF!,9,FALSE)</f>
        <v>#REF!</v>
      </c>
      <c r="P712" s="143" t="str">
        <f t="shared" si="46"/>
        <v>-</v>
      </c>
      <c r="Q712" s="135" t="e">
        <f>VLOOKUP(C712,#REF!,14,FALSE)</f>
        <v>#REF!</v>
      </c>
      <c r="R712" s="143" t="e">
        <f>VLOOKUP(C712,#REF!,9,FALSE)</f>
        <v>#REF!</v>
      </c>
      <c r="S712" s="143" t="str">
        <f t="shared" si="47"/>
        <v>-</v>
      </c>
      <c r="T712" s="135" t="e">
        <f>VLOOKUP(C712,#REF!,15,FALSE)</f>
        <v>#REF!</v>
      </c>
      <c r="U712" s="143" t="e">
        <f>VLOOKUP(C712,#REF!,10,FALSE)</f>
        <v>#REF!</v>
      </c>
      <c r="V712" s="143" t="str">
        <f t="shared" si="45"/>
        <v>-</v>
      </c>
      <c r="W712" s="134" t="e">
        <f>VLOOKUP(C712,#REF!,54,FALSE)</f>
        <v>#REF!</v>
      </c>
      <c r="X712" s="134" t="e">
        <f>VLOOKUP(C712,#REF!,47,FALSE)</f>
        <v>#REF!</v>
      </c>
      <c r="Y712" s="134" t="str">
        <f t="shared" si="48"/>
        <v>-</v>
      </c>
    </row>
    <row r="713" spans="2:25" hidden="1">
      <c r="B713" s="134" t="s">
        <v>8933</v>
      </c>
      <c r="C713" s="134" t="s">
        <v>24</v>
      </c>
      <c r="D713" s="134" t="s">
        <v>119</v>
      </c>
      <c r="E713" s="134" t="s">
        <v>371</v>
      </c>
      <c r="F713" s="134" t="s">
        <v>113</v>
      </c>
      <c r="G713" s="134" t="s">
        <v>114</v>
      </c>
      <c r="H713" s="134" t="s">
        <v>4468</v>
      </c>
      <c r="I713" s="134" t="s">
        <v>4469</v>
      </c>
      <c r="J713" s="134" t="s">
        <v>4477</v>
      </c>
      <c r="K713" s="134" t="s">
        <v>4471</v>
      </c>
      <c r="L713" s="134" t="s">
        <v>4472</v>
      </c>
      <c r="M713" s="143" t="e">
        <f>VLOOKUP(B713,#REF!,8,FALSE)</f>
        <v>#REF!</v>
      </c>
      <c r="N713" s="135" t="e">
        <f>VLOOKUP(B713,#REF!,14,FALSE)</f>
        <v>#REF!</v>
      </c>
      <c r="O713" s="143" t="e">
        <f>VLOOKUP(B713,#REF!,9,FALSE)</f>
        <v>#REF!</v>
      </c>
      <c r="P713" s="143" t="str">
        <f t="shared" si="46"/>
        <v>-</v>
      </c>
      <c r="Q713" s="135" t="e">
        <f>VLOOKUP(C713,#REF!,14,FALSE)</f>
        <v>#REF!</v>
      </c>
      <c r="R713" s="143" t="e">
        <f>VLOOKUP(C713,#REF!,9,FALSE)</f>
        <v>#REF!</v>
      </c>
      <c r="S713" s="143" t="str">
        <f t="shared" si="47"/>
        <v>-</v>
      </c>
      <c r="T713" s="135" t="e">
        <f>VLOOKUP(C713,#REF!,15,FALSE)</f>
        <v>#REF!</v>
      </c>
      <c r="U713" s="143" t="e">
        <f>VLOOKUP(C713,#REF!,10,FALSE)</f>
        <v>#REF!</v>
      </c>
      <c r="V713" s="143" t="str">
        <f t="shared" si="45"/>
        <v>-</v>
      </c>
      <c r="W713" s="134" t="e">
        <f>VLOOKUP(C713,#REF!,54,FALSE)</f>
        <v>#REF!</v>
      </c>
      <c r="X713" s="134" t="e">
        <f>VLOOKUP(C713,#REF!,47,FALSE)</f>
        <v>#REF!</v>
      </c>
      <c r="Y713" s="134" t="str">
        <f t="shared" si="48"/>
        <v>-</v>
      </c>
    </row>
    <row r="714" spans="2:25" hidden="1">
      <c r="B714" s="134" t="s">
        <v>8935</v>
      </c>
      <c r="C714" s="134" t="s">
        <v>24</v>
      </c>
      <c r="D714" s="134" t="s">
        <v>119</v>
      </c>
      <c r="E714" s="134" t="s">
        <v>371</v>
      </c>
      <c r="F714" s="134" t="s">
        <v>113</v>
      </c>
      <c r="G714" s="134" t="s">
        <v>114</v>
      </c>
      <c r="H714" s="134" t="s">
        <v>4468</v>
      </c>
      <c r="I714" s="134" t="s">
        <v>4469</v>
      </c>
      <c r="J714" s="134" t="s">
        <v>4482</v>
      </c>
      <c r="K714" s="134" t="s">
        <v>4471</v>
      </c>
      <c r="L714" s="134" t="s">
        <v>4472</v>
      </c>
      <c r="M714" s="143" t="e">
        <f>VLOOKUP(B714,#REF!,8,FALSE)</f>
        <v>#REF!</v>
      </c>
      <c r="N714" s="135" t="e">
        <f>VLOOKUP(B714,#REF!,14,FALSE)</f>
        <v>#REF!</v>
      </c>
      <c r="O714" s="143" t="e">
        <f>VLOOKUP(B714,#REF!,9,FALSE)</f>
        <v>#REF!</v>
      </c>
      <c r="P714" s="143" t="str">
        <f t="shared" si="46"/>
        <v>-</v>
      </c>
      <c r="Q714" s="135" t="e">
        <f>VLOOKUP(C714,#REF!,14,FALSE)</f>
        <v>#REF!</v>
      </c>
      <c r="R714" s="143" t="e">
        <f>VLOOKUP(C714,#REF!,9,FALSE)</f>
        <v>#REF!</v>
      </c>
      <c r="S714" s="143" t="str">
        <f t="shared" si="47"/>
        <v>-</v>
      </c>
      <c r="T714" s="135" t="e">
        <f>VLOOKUP(C714,#REF!,15,FALSE)</f>
        <v>#REF!</v>
      </c>
      <c r="U714" s="143" t="e">
        <f>VLOOKUP(C714,#REF!,10,FALSE)</f>
        <v>#REF!</v>
      </c>
      <c r="V714" s="143" t="str">
        <f t="shared" si="45"/>
        <v>-</v>
      </c>
      <c r="W714" s="134" t="e">
        <f>VLOOKUP(C714,#REF!,54,FALSE)</f>
        <v>#REF!</v>
      </c>
      <c r="X714" s="134" t="e">
        <f>VLOOKUP(C714,#REF!,47,FALSE)</f>
        <v>#REF!</v>
      </c>
      <c r="Y714" s="134" t="str">
        <f t="shared" si="48"/>
        <v>-</v>
      </c>
    </row>
    <row r="715" spans="2:25" hidden="1">
      <c r="B715" s="134" t="s">
        <v>8937</v>
      </c>
      <c r="C715" s="134" t="s">
        <v>24</v>
      </c>
      <c r="D715" s="134" t="s">
        <v>119</v>
      </c>
      <c r="E715" s="134" t="s">
        <v>371</v>
      </c>
      <c r="F715" s="134" t="s">
        <v>113</v>
      </c>
      <c r="G715" s="134" t="s">
        <v>114</v>
      </c>
      <c r="H715" s="134" t="s">
        <v>4468</v>
      </c>
      <c r="I715" s="134" t="s">
        <v>4469</v>
      </c>
      <c r="J715" s="134" t="s">
        <v>4487</v>
      </c>
      <c r="K715" s="134" t="s">
        <v>4471</v>
      </c>
      <c r="L715" s="134" t="s">
        <v>4472</v>
      </c>
      <c r="M715" s="143" t="e">
        <f>VLOOKUP(B715,#REF!,8,FALSE)</f>
        <v>#REF!</v>
      </c>
      <c r="N715" s="135" t="e">
        <f>VLOOKUP(B715,#REF!,14,FALSE)</f>
        <v>#REF!</v>
      </c>
      <c r="O715" s="143" t="e">
        <f>VLOOKUP(B715,#REF!,9,FALSE)</f>
        <v>#REF!</v>
      </c>
      <c r="P715" s="143" t="str">
        <f t="shared" si="46"/>
        <v>-</v>
      </c>
      <c r="Q715" s="135" t="e">
        <f>VLOOKUP(C715,#REF!,14,FALSE)</f>
        <v>#REF!</v>
      </c>
      <c r="R715" s="143" t="e">
        <f>VLOOKUP(C715,#REF!,9,FALSE)</f>
        <v>#REF!</v>
      </c>
      <c r="S715" s="143" t="str">
        <f t="shared" si="47"/>
        <v>-</v>
      </c>
      <c r="T715" s="135" t="e">
        <f>VLOOKUP(C715,#REF!,15,FALSE)</f>
        <v>#REF!</v>
      </c>
      <c r="U715" s="143" t="e">
        <f>VLOOKUP(C715,#REF!,10,FALSE)</f>
        <v>#REF!</v>
      </c>
      <c r="V715" s="143" t="str">
        <f t="shared" si="45"/>
        <v>-</v>
      </c>
      <c r="W715" s="134" t="e">
        <f>VLOOKUP(C715,#REF!,54,FALSE)</f>
        <v>#REF!</v>
      </c>
      <c r="X715" s="134" t="e">
        <f>VLOOKUP(C715,#REF!,47,FALSE)</f>
        <v>#REF!</v>
      </c>
      <c r="Y715" s="134" t="str">
        <f t="shared" si="48"/>
        <v>-</v>
      </c>
    </row>
    <row r="716" spans="2:25" hidden="1">
      <c r="B716" s="134" t="s">
        <v>8939</v>
      </c>
      <c r="C716" s="134" t="s">
        <v>24</v>
      </c>
      <c r="D716" s="134" t="s">
        <v>119</v>
      </c>
      <c r="E716" s="134" t="s">
        <v>371</v>
      </c>
      <c r="F716" s="134" t="s">
        <v>113</v>
      </c>
      <c r="G716" s="134" t="s">
        <v>114</v>
      </c>
      <c r="H716" s="134" t="s">
        <v>4492</v>
      </c>
      <c r="I716" s="134" t="s">
        <v>4493</v>
      </c>
      <c r="J716" s="134" t="s">
        <v>4494</v>
      </c>
      <c r="K716" s="134" t="s">
        <v>4471</v>
      </c>
      <c r="L716" s="134" t="s">
        <v>4472</v>
      </c>
      <c r="M716" s="143" t="e">
        <f>VLOOKUP(B716,#REF!,8,FALSE)</f>
        <v>#REF!</v>
      </c>
      <c r="N716" s="135" t="e">
        <f>VLOOKUP(B716,#REF!,14,FALSE)</f>
        <v>#REF!</v>
      </c>
      <c r="O716" s="143" t="e">
        <f>VLOOKUP(B716,#REF!,9,FALSE)</f>
        <v>#REF!</v>
      </c>
      <c r="P716" s="143" t="str">
        <f t="shared" si="46"/>
        <v>-</v>
      </c>
      <c r="Q716" s="135" t="e">
        <f>VLOOKUP(C716,#REF!,14,FALSE)</f>
        <v>#REF!</v>
      </c>
      <c r="R716" s="143" t="e">
        <f>VLOOKUP(C716,#REF!,9,FALSE)</f>
        <v>#REF!</v>
      </c>
      <c r="S716" s="143" t="str">
        <f t="shared" si="47"/>
        <v>-</v>
      </c>
      <c r="T716" s="135" t="e">
        <f>VLOOKUP(C716,#REF!,15,FALSE)</f>
        <v>#REF!</v>
      </c>
      <c r="U716" s="143" t="e">
        <f>VLOOKUP(C716,#REF!,10,FALSE)</f>
        <v>#REF!</v>
      </c>
      <c r="V716" s="143" t="str">
        <f t="shared" si="45"/>
        <v>-</v>
      </c>
      <c r="W716" s="134" t="e">
        <f>VLOOKUP(C716,#REF!,54,FALSE)</f>
        <v>#REF!</v>
      </c>
      <c r="X716" s="134" t="e">
        <f>VLOOKUP(C716,#REF!,47,FALSE)</f>
        <v>#REF!</v>
      </c>
      <c r="Y716" s="134" t="str">
        <f t="shared" si="48"/>
        <v>-</v>
      </c>
    </row>
    <row r="717" spans="2:25" hidden="1">
      <c r="B717" s="134" t="s">
        <v>8941</v>
      </c>
      <c r="C717" s="134" t="s">
        <v>24</v>
      </c>
      <c r="D717" s="134" t="s">
        <v>119</v>
      </c>
      <c r="E717" s="134" t="s">
        <v>371</v>
      </c>
      <c r="F717" s="134" t="s">
        <v>113</v>
      </c>
      <c r="G717" s="134" t="s">
        <v>114</v>
      </c>
      <c r="H717" s="134" t="s">
        <v>4492</v>
      </c>
      <c r="I717" s="134" t="s">
        <v>4493</v>
      </c>
      <c r="J717" s="134" t="s">
        <v>4499</v>
      </c>
      <c r="K717" s="134" t="s">
        <v>4471</v>
      </c>
      <c r="L717" s="134" t="s">
        <v>4472</v>
      </c>
      <c r="M717" s="143" t="e">
        <f>VLOOKUP(B717,#REF!,8,FALSE)</f>
        <v>#REF!</v>
      </c>
      <c r="N717" s="135" t="e">
        <f>VLOOKUP(B717,#REF!,14,FALSE)</f>
        <v>#REF!</v>
      </c>
      <c r="O717" s="143" t="e">
        <f>VLOOKUP(B717,#REF!,9,FALSE)</f>
        <v>#REF!</v>
      </c>
      <c r="P717" s="143" t="str">
        <f t="shared" si="46"/>
        <v>-</v>
      </c>
      <c r="Q717" s="135" t="e">
        <f>VLOOKUP(C717,#REF!,14,FALSE)</f>
        <v>#REF!</v>
      </c>
      <c r="R717" s="143" t="e">
        <f>VLOOKUP(C717,#REF!,9,FALSE)</f>
        <v>#REF!</v>
      </c>
      <c r="S717" s="143" t="str">
        <f t="shared" si="47"/>
        <v>-</v>
      </c>
      <c r="T717" s="135" t="e">
        <f>VLOOKUP(C717,#REF!,15,FALSE)</f>
        <v>#REF!</v>
      </c>
      <c r="U717" s="143" t="e">
        <f>VLOOKUP(C717,#REF!,10,FALSE)</f>
        <v>#REF!</v>
      </c>
      <c r="V717" s="143" t="str">
        <f t="shared" si="45"/>
        <v>-</v>
      </c>
      <c r="W717" s="134" t="e">
        <f>VLOOKUP(C717,#REF!,54,FALSE)</f>
        <v>#REF!</v>
      </c>
      <c r="X717" s="134" t="e">
        <f>VLOOKUP(C717,#REF!,47,FALSE)</f>
        <v>#REF!</v>
      </c>
      <c r="Y717" s="134" t="str">
        <f t="shared" si="48"/>
        <v>-</v>
      </c>
    </row>
    <row r="718" spans="2:25" hidden="1">
      <c r="B718" s="134" t="s">
        <v>8943</v>
      </c>
      <c r="C718" s="134" t="s">
        <v>24</v>
      </c>
      <c r="D718" s="134" t="s">
        <v>119</v>
      </c>
      <c r="E718" s="134" t="s">
        <v>371</v>
      </c>
      <c r="F718" s="134" t="s">
        <v>113</v>
      </c>
      <c r="G718" s="134" t="s">
        <v>114</v>
      </c>
      <c r="H718" s="134" t="s">
        <v>4492</v>
      </c>
      <c r="I718" s="134" t="s">
        <v>4493</v>
      </c>
      <c r="J718" s="134" t="s">
        <v>4504</v>
      </c>
      <c r="K718" s="134" t="s">
        <v>4471</v>
      </c>
      <c r="L718" s="134" t="s">
        <v>4472</v>
      </c>
      <c r="M718" s="143" t="e">
        <f>VLOOKUP(B718,#REF!,8,FALSE)</f>
        <v>#REF!</v>
      </c>
      <c r="N718" s="135" t="e">
        <f>VLOOKUP(B718,#REF!,14,FALSE)</f>
        <v>#REF!</v>
      </c>
      <c r="O718" s="143" t="e">
        <f>VLOOKUP(B718,#REF!,9,FALSE)</f>
        <v>#REF!</v>
      </c>
      <c r="P718" s="143" t="str">
        <f t="shared" si="46"/>
        <v>-</v>
      </c>
      <c r="Q718" s="135" t="e">
        <f>VLOOKUP(C718,#REF!,14,FALSE)</f>
        <v>#REF!</v>
      </c>
      <c r="R718" s="143" t="e">
        <f>VLOOKUP(C718,#REF!,9,FALSE)</f>
        <v>#REF!</v>
      </c>
      <c r="S718" s="143" t="str">
        <f t="shared" si="47"/>
        <v>-</v>
      </c>
      <c r="T718" s="135" t="e">
        <f>VLOOKUP(C718,#REF!,15,FALSE)</f>
        <v>#REF!</v>
      </c>
      <c r="U718" s="143" t="e">
        <f>VLOOKUP(C718,#REF!,10,FALSE)</f>
        <v>#REF!</v>
      </c>
      <c r="V718" s="143" t="str">
        <f t="shared" si="45"/>
        <v>-</v>
      </c>
      <c r="W718" s="134" t="e">
        <f>VLOOKUP(C718,#REF!,54,FALSE)</f>
        <v>#REF!</v>
      </c>
      <c r="X718" s="134" t="e">
        <f>VLOOKUP(C718,#REF!,47,FALSE)</f>
        <v>#REF!</v>
      </c>
      <c r="Y718" s="134" t="str">
        <f t="shared" si="48"/>
        <v>-</v>
      </c>
    </row>
    <row r="719" spans="2:25" hidden="1">
      <c r="B719" s="134" t="s">
        <v>8945</v>
      </c>
      <c r="C719" s="134" t="s">
        <v>24</v>
      </c>
      <c r="D719" s="134" t="s">
        <v>119</v>
      </c>
      <c r="E719" s="134" t="s">
        <v>371</v>
      </c>
      <c r="F719" s="134" t="s">
        <v>113</v>
      </c>
      <c r="G719" s="134" t="s">
        <v>114</v>
      </c>
      <c r="H719" s="134" t="s">
        <v>4509</v>
      </c>
      <c r="I719" s="134" t="s">
        <v>4469</v>
      </c>
      <c r="J719" s="134" t="s">
        <v>4470</v>
      </c>
      <c r="K719" s="134" t="s">
        <v>4471</v>
      </c>
      <c r="L719" s="134" t="s">
        <v>4472</v>
      </c>
      <c r="M719" s="143" t="e">
        <f>VLOOKUP(B719,#REF!,8,FALSE)</f>
        <v>#REF!</v>
      </c>
      <c r="N719" s="135" t="e">
        <f>VLOOKUP(B719,#REF!,14,FALSE)</f>
        <v>#REF!</v>
      </c>
      <c r="O719" s="143" t="e">
        <f>VLOOKUP(B719,#REF!,9,FALSE)</f>
        <v>#REF!</v>
      </c>
      <c r="P719" s="143" t="str">
        <f t="shared" si="46"/>
        <v>-</v>
      </c>
      <c r="Q719" s="135" t="e">
        <f>VLOOKUP(C719,#REF!,14,FALSE)</f>
        <v>#REF!</v>
      </c>
      <c r="R719" s="143" t="e">
        <f>VLOOKUP(C719,#REF!,9,FALSE)</f>
        <v>#REF!</v>
      </c>
      <c r="S719" s="143" t="str">
        <f t="shared" si="47"/>
        <v>-</v>
      </c>
      <c r="T719" s="135" t="e">
        <f>VLOOKUP(C719,#REF!,15,FALSE)</f>
        <v>#REF!</v>
      </c>
      <c r="U719" s="143" t="e">
        <f>VLOOKUP(C719,#REF!,10,FALSE)</f>
        <v>#REF!</v>
      </c>
      <c r="V719" s="143" t="str">
        <f t="shared" si="45"/>
        <v>-</v>
      </c>
      <c r="W719" s="134" t="e">
        <f>VLOOKUP(C719,#REF!,54,FALSE)</f>
        <v>#REF!</v>
      </c>
      <c r="X719" s="134" t="e">
        <f>VLOOKUP(C719,#REF!,47,FALSE)</f>
        <v>#REF!</v>
      </c>
      <c r="Y719" s="134" t="str">
        <f t="shared" si="48"/>
        <v>-</v>
      </c>
    </row>
    <row r="720" spans="2:25" hidden="1">
      <c r="B720" s="134" t="s">
        <v>8947</v>
      </c>
      <c r="C720" s="134" t="s">
        <v>24</v>
      </c>
      <c r="D720" s="134" t="s">
        <v>119</v>
      </c>
      <c r="E720" s="134" t="s">
        <v>371</v>
      </c>
      <c r="F720" s="134" t="s">
        <v>113</v>
      </c>
      <c r="G720" s="134" t="s">
        <v>114</v>
      </c>
      <c r="H720" s="134" t="s">
        <v>4509</v>
      </c>
      <c r="I720" s="134" t="s">
        <v>4469</v>
      </c>
      <c r="J720" s="134" t="s">
        <v>4477</v>
      </c>
      <c r="K720" s="134" t="s">
        <v>4471</v>
      </c>
      <c r="L720" s="134" t="s">
        <v>4472</v>
      </c>
      <c r="M720" s="143" t="e">
        <f>VLOOKUP(B720,#REF!,8,FALSE)</f>
        <v>#REF!</v>
      </c>
      <c r="N720" s="135" t="e">
        <f>VLOOKUP(B720,#REF!,14,FALSE)</f>
        <v>#REF!</v>
      </c>
      <c r="O720" s="143" t="e">
        <f>VLOOKUP(B720,#REF!,9,FALSE)</f>
        <v>#REF!</v>
      </c>
      <c r="P720" s="143" t="str">
        <f t="shared" si="46"/>
        <v>-</v>
      </c>
      <c r="Q720" s="135" t="e">
        <f>VLOOKUP(C720,#REF!,14,FALSE)</f>
        <v>#REF!</v>
      </c>
      <c r="R720" s="143" t="e">
        <f>VLOOKUP(C720,#REF!,9,FALSE)</f>
        <v>#REF!</v>
      </c>
      <c r="S720" s="143" t="str">
        <f t="shared" si="47"/>
        <v>-</v>
      </c>
      <c r="T720" s="135" t="e">
        <f>VLOOKUP(C720,#REF!,15,FALSE)</f>
        <v>#REF!</v>
      </c>
      <c r="U720" s="143" t="e">
        <f>VLOOKUP(C720,#REF!,10,FALSE)</f>
        <v>#REF!</v>
      </c>
      <c r="V720" s="143" t="str">
        <f t="shared" si="45"/>
        <v>-</v>
      </c>
      <c r="W720" s="134" t="e">
        <f>VLOOKUP(C720,#REF!,54,FALSE)</f>
        <v>#REF!</v>
      </c>
      <c r="X720" s="134" t="e">
        <f>VLOOKUP(C720,#REF!,47,FALSE)</f>
        <v>#REF!</v>
      </c>
      <c r="Y720" s="134" t="str">
        <f t="shared" si="48"/>
        <v>-</v>
      </c>
    </row>
    <row r="721" spans="2:25" hidden="1">
      <c r="B721" s="134" t="s">
        <v>8949</v>
      </c>
      <c r="C721" s="134" t="s">
        <v>24</v>
      </c>
      <c r="D721" s="134" t="s">
        <v>119</v>
      </c>
      <c r="E721" s="134" t="s">
        <v>371</v>
      </c>
      <c r="F721" s="134" t="s">
        <v>113</v>
      </c>
      <c r="G721" s="134" t="s">
        <v>114</v>
      </c>
      <c r="H721" s="134" t="s">
        <v>4509</v>
      </c>
      <c r="I721" s="134" t="s">
        <v>4469</v>
      </c>
      <c r="J721" s="134" t="s">
        <v>4518</v>
      </c>
      <c r="K721" s="134" t="s">
        <v>4471</v>
      </c>
      <c r="L721" s="134" t="s">
        <v>4472</v>
      </c>
      <c r="M721" s="143" t="e">
        <f>VLOOKUP(B721,#REF!,8,FALSE)</f>
        <v>#REF!</v>
      </c>
      <c r="N721" s="135" t="e">
        <f>VLOOKUP(B721,#REF!,14,FALSE)</f>
        <v>#REF!</v>
      </c>
      <c r="O721" s="143" t="e">
        <f>VLOOKUP(B721,#REF!,9,FALSE)</f>
        <v>#REF!</v>
      </c>
      <c r="P721" s="143" t="str">
        <f t="shared" si="46"/>
        <v>-</v>
      </c>
      <c r="Q721" s="135" t="e">
        <f>VLOOKUP(C721,#REF!,14,FALSE)</f>
        <v>#REF!</v>
      </c>
      <c r="R721" s="143" t="e">
        <f>VLOOKUP(C721,#REF!,9,FALSE)</f>
        <v>#REF!</v>
      </c>
      <c r="S721" s="143" t="str">
        <f t="shared" si="47"/>
        <v>-</v>
      </c>
      <c r="T721" s="135" t="e">
        <f>VLOOKUP(C721,#REF!,15,FALSE)</f>
        <v>#REF!</v>
      </c>
      <c r="U721" s="143" t="e">
        <f>VLOOKUP(C721,#REF!,10,FALSE)</f>
        <v>#REF!</v>
      </c>
      <c r="V721" s="143" t="str">
        <f t="shared" si="45"/>
        <v>-</v>
      </c>
      <c r="W721" s="134" t="e">
        <f>VLOOKUP(C721,#REF!,54,FALSE)</f>
        <v>#REF!</v>
      </c>
      <c r="X721" s="134" t="e">
        <f>VLOOKUP(C721,#REF!,47,FALSE)</f>
        <v>#REF!</v>
      </c>
      <c r="Y721" s="134" t="str">
        <f t="shared" si="48"/>
        <v>-</v>
      </c>
    </row>
    <row r="722" spans="2:25" hidden="1">
      <c r="B722" s="134" t="s">
        <v>8951</v>
      </c>
      <c r="C722" s="134" t="s">
        <v>24</v>
      </c>
      <c r="D722" s="134" t="s">
        <v>119</v>
      </c>
      <c r="E722" s="134" t="s">
        <v>371</v>
      </c>
      <c r="F722" s="134" t="s">
        <v>113</v>
      </c>
      <c r="G722" s="134" t="s">
        <v>114</v>
      </c>
      <c r="H722" s="134" t="s">
        <v>4523</v>
      </c>
      <c r="I722" s="134" t="s">
        <v>4469</v>
      </c>
      <c r="J722" s="134" t="s">
        <v>4494</v>
      </c>
      <c r="K722" s="134" t="s">
        <v>4471</v>
      </c>
      <c r="L722" s="134" t="s">
        <v>4472</v>
      </c>
      <c r="M722" s="143" t="e">
        <f>VLOOKUP(B722,#REF!,8,FALSE)</f>
        <v>#REF!</v>
      </c>
      <c r="N722" s="135" t="e">
        <f>VLOOKUP(B722,#REF!,14,FALSE)</f>
        <v>#REF!</v>
      </c>
      <c r="O722" s="143" t="e">
        <f>VLOOKUP(B722,#REF!,9,FALSE)</f>
        <v>#REF!</v>
      </c>
      <c r="P722" s="143" t="str">
        <f t="shared" si="46"/>
        <v>-</v>
      </c>
      <c r="Q722" s="135" t="e">
        <f>VLOOKUP(C722,#REF!,14,FALSE)</f>
        <v>#REF!</v>
      </c>
      <c r="R722" s="143" t="e">
        <f>VLOOKUP(C722,#REF!,9,FALSE)</f>
        <v>#REF!</v>
      </c>
      <c r="S722" s="143" t="str">
        <f t="shared" si="47"/>
        <v>-</v>
      </c>
      <c r="T722" s="135" t="e">
        <f>VLOOKUP(C722,#REF!,15,FALSE)</f>
        <v>#REF!</v>
      </c>
      <c r="U722" s="143" t="e">
        <f>VLOOKUP(C722,#REF!,10,FALSE)</f>
        <v>#REF!</v>
      </c>
      <c r="V722" s="143" t="str">
        <f t="shared" si="45"/>
        <v>-</v>
      </c>
      <c r="W722" s="134" t="e">
        <f>VLOOKUP(C722,#REF!,54,FALSE)</f>
        <v>#REF!</v>
      </c>
      <c r="X722" s="134" t="e">
        <f>VLOOKUP(C722,#REF!,47,FALSE)</f>
        <v>#REF!</v>
      </c>
      <c r="Y722" s="134" t="str">
        <f t="shared" si="48"/>
        <v>-</v>
      </c>
    </row>
    <row r="723" spans="2:25" hidden="1">
      <c r="B723" s="134" t="s">
        <v>8953</v>
      </c>
      <c r="C723" s="134" t="s">
        <v>24</v>
      </c>
      <c r="D723" s="134" t="s">
        <v>119</v>
      </c>
      <c r="E723" s="134" t="s">
        <v>371</v>
      </c>
      <c r="F723" s="134" t="s">
        <v>113</v>
      </c>
      <c r="G723" s="134" t="s">
        <v>114</v>
      </c>
      <c r="H723" s="134" t="s">
        <v>4523</v>
      </c>
      <c r="I723" s="134" t="s">
        <v>4469</v>
      </c>
      <c r="J723" s="134" t="s">
        <v>4528</v>
      </c>
      <c r="K723" s="134" t="s">
        <v>4471</v>
      </c>
      <c r="L723" s="134" t="s">
        <v>4472</v>
      </c>
      <c r="M723" s="143" t="e">
        <f>VLOOKUP(B723,#REF!,8,FALSE)</f>
        <v>#REF!</v>
      </c>
      <c r="N723" s="135" t="e">
        <f>VLOOKUP(B723,#REF!,14,FALSE)</f>
        <v>#REF!</v>
      </c>
      <c r="O723" s="143" t="e">
        <f>VLOOKUP(B723,#REF!,9,FALSE)</f>
        <v>#REF!</v>
      </c>
      <c r="P723" s="143" t="str">
        <f t="shared" si="46"/>
        <v>-</v>
      </c>
      <c r="Q723" s="135" t="e">
        <f>VLOOKUP(C723,#REF!,14,FALSE)</f>
        <v>#REF!</v>
      </c>
      <c r="R723" s="143" t="e">
        <f>VLOOKUP(C723,#REF!,9,FALSE)</f>
        <v>#REF!</v>
      </c>
      <c r="S723" s="143" t="str">
        <f t="shared" si="47"/>
        <v>-</v>
      </c>
      <c r="T723" s="135" t="e">
        <f>VLOOKUP(C723,#REF!,15,FALSE)</f>
        <v>#REF!</v>
      </c>
      <c r="U723" s="143" t="e">
        <f>VLOOKUP(C723,#REF!,10,FALSE)</f>
        <v>#REF!</v>
      </c>
      <c r="V723" s="143" t="str">
        <f t="shared" si="45"/>
        <v>-</v>
      </c>
      <c r="W723" s="134" t="e">
        <f>VLOOKUP(C723,#REF!,54,FALSE)</f>
        <v>#REF!</v>
      </c>
      <c r="X723" s="134" t="e">
        <f>VLOOKUP(C723,#REF!,47,FALSE)</f>
        <v>#REF!</v>
      </c>
      <c r="Y723" s="134" t="str">
        <f t="shared" si="48"/>
        <v>-</v>
      </c>
    </row>
    <row r="724" spans="2:25" hidden="1">
      <c r="B724" s="134" t="s">
        <v>8955</v>
      </c>
      <c r="C724" s="134" t="s">
        <v>24</v>
      </c>
      <c r="D724" s="134" t="s">
        <v>119</v>
      </c>
      <c r="E724" s="134" t="s">
        <v>371</v>
      </c>
      <c r="F724" s="134" t="s">
        <v>113</v>
      </c>
      <c r="G724" s="134" t="s">
        <v>114</v>
      </c>
      <c r="H724" s="134" t="s">
        <v>4523</v>
      </c>
      <c r="I724" s="134" t="s">
        <v>4469</v>
      </c>
      <c r="J724" s="134" t="s">
        <v>4533</v>
      </c>
      <c r="K724" s="134" t="s">
        <v>4471</v>
      </c>
      <c r="L724" s="134" t="s">
        <v>4472</v>
      </c>
      <c r="M724" s="143" t="e">
        <f>VLOOKUP(B724,#REF!,8,FALSE)</f>
        <v>#REF!</v>
      </c>
      <c r="N724" s="135" t="e">
        <f>VLOOKUP(B724,#REF!,14,FALSE)</f>
        <v>#REF!</v>
      </c>
      <c r="O724" s="143" t="e">
        <f>VLOOKUP(B724,#REF!,9,FALSE)</f>
        <v>#REF!</v>
      </c>
      <c r="P724" s="143" t="str">
        <f t="shared" si="46"/>
        <v>-</v>
      </c>
      <c r="Q724" s="135" t="e">
        <f>VLOOKUP(C724,#REF!,14,FALSE)</f>
        <v>#REF!</v>
      </c>
      <c r="R724" s="143" t="e">
        <f>VLOOKUP(C724,#REF!,9,FALSE)</f>
        <v>#REF!</v>
      </c>
      <c r="S724" s="143" t="str">
        <f t="shared" si="47"/>
        <v>-</v>
      </c>
      <c r="T724" s="135" t="e">
        <f>VLOOKUP(C724,#REF!,15,FALSE)</f>
        <v>#REF!</v>
      </c>
      <c r="U724" s="143" t="e">
        <f>VLOOKUP(C724,#REF!,10,FALSE)</f>
        <v>#REF!</v>
      </c>
      <c r="V724" s="143" t="str">
        <f t="shared" si="45"/>
        <v>-</v>
      </c>
      <c r="W724" s="134" t="e">
        <f>VLOOKUP(C724,#REF!,54,FALSE)</f>
        <v>#REF!</v>
      </c>
      <c r="X724" s="134" t="e">
        <f>VLOOKUP(C724,#REF!,47,FALSE)</f>
        <v>#REF!</v>
      </c>
      <c r="Y724" s="134" t="str">
        <f t="shared" si="48"/>
        <v>-</v>
      </c>
    </row>
    <row r="725" spans="2:25" hidden="1">
      <c r="B725" s="134" t="s">
        <v>8957</v>
      </c>
      <c r="C725" s="134" t="s">
        <v>24</v>
      </c>
      <c r="D725" s="134" t="s">
        <v>119</v>
      </c>
      <c r="E725" s="134" t="s">
        <v>371</v>
      </c>
      <c r="F725" s="134" t="s">
        <v>113</v>
      </c>
      <c r="G725" s="134" t="s">
        <v>114</v>
      </c>
      <c r="H725" s="134" t="s">
        <v>4523</v>
      </c>
      <c r="I725" s="134" t="s">
        <v>4469</v>
      </c>
      <c r="J725" s="134" t="s">
        <v>4538</v>
      </c>
      <c r="K725" s="134" t="s">
        <v>4471</v>
      </c>
      <c r="L725" s="134" t="s">
        <v>4472</v>
      </c>
      <c r="M725" s="143" t="e">
        <f>VLOOKUP(B725,#REF!,8,FALSE)</f>
        <v>#REF!</v>
      </c>
      <c r="N725" s="135" t="e">
        <f>VLOOKUP(B725,#REF!,14,FALSE)</f>
        <v>#REF!</v>
      </c>
      <c r="O725" s="143" t="e">
        <f>VLOOKUP(B725,#REF!,9,FALSE)</f>
        <v>#REF!</v>
      </c>
      <c r="P725" s="143" t="str">
        <f t="shared" si="46"/>
        <v>-</v>
      </c>
      <c r="Q725" s="135" t="e">
        <f>VLOOKUP(C725,#REF!,14,FALSE)</f>
        <v>#REF!</v>
      </c>
      <c r="R725" s="143" t="e">
        <f>VLOOKUP(C725,#REF!,9,FALSE)</f>
        <v>#REF!</v>
      </c>
      <c r="S725" s="143" t="str">
        <f t="shared" si="47"/>
        <v>-</v>
      </c>
      <c r="T725" s="135" t="e">
        <f>VLOOKUP(C725,#REF!,15,FALSE)</f>
        <v>#REF!</v>
      </c>
      <c r="U725" s="143" t="e">
        <f>VLOOKUP(C725,#REF!,10,FALSE)</f>
        <v>#REF!</v>
      </c>
      <c r="V725" s="143" t="str">
        <f t="shared" si="45"/>
        <v>-</v>
      </c>
      <c r="W725" s="134" t="e">
        <f>VLOOKUP(C725,#REF!,54,FALSE)</f>
        <v>#REF!</v>
      </c>
      <c r="X725" s="134" t="e">
        <f>VLOOKUP(C725,#REF!,47,FALSE)</f>
        <v>#REF!</v>
      </c>
      <c r="Y725" s="134" t="str">
        <f t="shared" si="48"/>
        <v>-</v>
      </c>
    </row>
    <row r="726" spans="2:25" hidden="1">
      <c r="B726" s="134" t="s">
        <v>8959</v>
      </c>
      <c r="C726" s="134" t="s">
        <v>24</v>
      </c>
      <c r="D726" s="134" t="s">
        <v>119</v>
      </c>
      <c r="E726" s="134" t="s">
        <v>371</v>
      </c>
      <c r="F726" s="134" t="s">
        <v>113</v>
      </c>
      <c r="G726" s="134" t="s">
        <v>114</v>
      </c>
      <c r="H726" s="134" t="s">
        <v>4523</v>
      </c>
      <c r="I726" s="134" t="s">
        <v>4469</v>
      </c>
      <c r="J726" s="134" t="s">
        <v>4543</v>
      </c>
      <c r="K726" s="134" t="s">
        <v>4471</v>
      </c>
      <c r="L726" s="134" t="s">
        <v>4472</v>
      </c>
      <c r="M726" s="143" t="e">
        <f>VLOOKUP(B726,#REF!,8,FALSE)</f>
        <v>#REF!</v>
      </c>
      <c r="N726" s="135" t="e">
        <f>VLOOKUP(B726,#REF!,14,FALSE)</f>
        <v>#REF!</v>
      </c>
      <c r="O726" s="143" t="e">
        <f>VLOOKUP(B726,#REF!,9,FALSE)</f>
        <v>#REF!</v>
      </c>
      <c r="P726" s="143" t="str">
        <f t="shared" si="46"/>
        <v>-</v>
      </c>
      <c r="Q726" s="135" t="e">
        <f>VLOOKUP(C726,#REF!,14,FALSE)</f>
        <v>#REF!</v>
      </c>
      <c r="R726" s="143" t="e">
        <f>VLOOKUP(C726,#REF!,9,FALSE)</f>
        <v>#REF!</v>
      </c>
      <c r="S726" s="143" t="str">
        <f t="shared" si="47"/>
        <v>-</v>
      </c>
      <c r="T726" s="135" t="e">
        <f>VLOOKUP(C726,#REF!,15,FALSE)</f>
        <v>#REF!</v>
      </c>
      <c r="U726" s="143" t="e">
        <f>VLOOKUP(C726,#REF!,10,FALSE)</f>
        <v>#REF!</v>
      </c>
      <c r="V726" s="143" t="str">
        <f t="shared" si="45"/>
        <v>-</v>
      </c>
      <c r="W726" s="134" t="e">
        <f>VLOOKUP(C726,#REF!,54,FALSE)</f>
        <v>#REF!</v>
      </c>
      <c r="X726" s="134" t="e">
        <f>VLOOKUP(C726,#REF!,47,FALSE)</f>
        <v>#REF!</v>
      </c>
      <c r="Y726" s="134" t="str">
        <f t="shared" si="48"/>
        <v>-</v>
      </c>
    </row>
    <row r="727" spans="2:25" hidden="1">
      <c r="B727" s="134" t="s">
        <v>8960</v>
      </c>
      <c r="C727" s="134" t="s">
        <v>24</v>
      </c>
      <c r="D727" s="134" t="s">
        <v>119</v>
      </c>
      <c r="E727" s="134" t="s">
        <v>371</v>
      </c>
      <c r="F727" s="134" t="s">
        <v>113</v>
      </c>
      <c r="G727" s="134" t="s">
        <v>114</v>
      </c>
      <c r="H727" s="134" t="s">
        <v>10485</v>
      </c>
      <c r="I727" s="134" t="s">
        <v>4469</v>
      </c>
      <c r="J727" s="134" t="s">
        <v>4470</v>
      </c>
      <c r="K727" s="134" t="s">
        <v>4471</v>
      </c>
      <c r="L727" s="134" t="s">
        <v>4472</v>
      </c>
      <c r="M727" s="143" t="e">
        <f>VLOOKUP(B727,#REF!,8,FALSE)</f>
        <v>#REF!</v>
      </c>
      <c r="N727" s="135" t="e">
        <f>VLOOKUP(B727,#REF!,14,FALSE)</f>
        <v>#REF!</v>
      </c>
      <c r="O727" s="143" t="e">
        <f>VLOOKUP(B727,#REF!,9,FALSE)</f>
        <v>#REF!</v>
      </c>
      <c r="P727" s="143" t="str">
        <f t="shared" si="46"/>
        <v>-</v>
      </c>
      <c r="Q727" s="135" t="e">
        <f>VLOOKUP(C727,#REF!,14,FALSE)</f>
        <v>#REF!</v>
      </c>
      <c r="R727" s="143" t="e">
        <f>VLOOKUP(C727,#REF!,9,FALSE)</f>
        <v>#REF!</v>
      </c>
      <c r="S727" s="143" t="str">
        <f t="shared" si="47"/>
        <v>-</v>
      </c>
      <c r="T727" s="135" t="e">
        <f>VLOOKUP(C727,#REF!,15,FALSE)</f>
        <v>#REF!</v>
      </c>
      <c r="U727" s="143" t="e">
        <f>VLOOKUP(C727,#REF!,10,FALSE)</f>
        <v>#REF!</v>
      </c>
      <c r="V727" s="143" t="str">
        <f t="shared" si="45"/>
        <v>-</v>
      </c>
      <c r="W727" s="134" t="e">
        <f>VLOOKUP(C727,#REF!,54,FALSE)</f>
        <v>#REF!</v>
      </c>
      <c r="X727" s="134" t="e">
        <f>VLOOKUP(C727,#REF!,47,FALSE)</f>
        <v>#REF!</v>
      </c>
      <c r="Y727" s="134" t="str">
        <f t="shared" si="48"/>
        <v>-</v>
      </c>
    </row>
    <row r="728" spans="2:25" hidden="1">
      <c r="B728" s="134" t="s">
        <v>8961</v>
      </c>
      <c r="C728" s="134" t="s">
        <v>24</v>
      </c>
      <c r="D728" s="134" t="s">
        <v>119</v>
      </c>
      <c r="E728" s="134" t="s">
        <v>371</v>
      </c>
      <c r="F728" s="134" t="s">
        <v>113</v>
      </c>
      <c r="G728" s="134" t="s">
        <v>114</v>
      </c>
      <c r="H728" s="134" t="s">
        <v>10485</v>
      </c>
      <c r="I728" s="134" t="s">
        <v>4469</v>
      </c>
      <c r="J728" s="134" t="s">
        <v>4477</v>
      </c>
      <c r="K728" s="134" t="s">
        <v>4471</v>
      </c>
      <c r="L728" s="134" t="s">
        <v>4472</v>
      </c>
      <c r="M728" s="143" t="e">
        <f>VLOOKUP(B728,#REF!,8,FALSE)</f>
        <v>#REF!</v>
      </c>
      <c r="N728" s="135" t="e">
        <f>VLOOKUP(B728,#REF!,14,FALSE)</f>
        <v>#REF!</v>
      </c>
      <c r="O728" s="143" t="e">
        <f>VLOOKUP(B728,#REF!,9,FALSE)</f>
        <v>#REF!</v>
      </c>
      <c r="P728" s="143" t="str">
        <f t="shared" si="46"/>
        <v>-</v>
      </c>
      <c r="Q728" s="135" t="e">
        <f>VLOOKUP(C728,#REF!,14,FALSE)</f>
        <v>#REF!</v>
      </c>
      <c r="R728" s="143" t="e">
        <f>VLOOKUP(C728,#REF!,9,FALSE)</f>
        <v>#REF!</v>
      </c>
      <c r="S728" s="143" t="str">
        <f t="shared" si="47"/>
        <v>-</v>
      </c>
      <c r="T728" s="135" t="e">
        <f>VLOOKUP(C728,#REF!,15,FALSE)</f>
        <v>#REF!</v>
      </c>
      <c r="U728" s="143" t="e">
        <f>VLOOKUP(C728,#REF!,10,FALSE)</f>
        <v>#REF!</v>
      </c>
      <c r="V728" s="143" t="str">
        <f t="shared" si="45"/>
        <v>-</v>
      </c>
      <c r="W728" s="134" t="e">
        <f>VLOOKUP(C728,#REF!,54,FALSE)</f>
        <v>#REF!</v>
      </c>
      <c r="X728" s="134" t="e">
        <f>VLOOKUP(C728,#REF!,47,FALSE)</f>
        <v>#REF!</v>
      </c>
      <c r="Y728" s="134" t="str">
        <f t="shared" si="48"/>
        <v>-</v>
      </c>
    </row>
    <row r="729" spans="2:25" hidden="1">
      <c r="B729" s="134" t="s">
        <v>8962</v>
      </c>
      <c r="C729" s="134" t="s">
        <v>24</v>
      </c>
      <c r="D729" s="134" t="s">
        <v>119</v>
      </c>
      <c r="E729" s="134" t="s">
        <v>371</v>
      </c>
      <c r="F729" s="134" t="s">
        <v>113</v>
      </c>
      <c r="G729" s="134" t="s">
        <v>114</v>
      </c>
      <c r="H729" s="134" t="s">
        <v>10485</v>
      </c>
      <c r="I729" s="134" t="s">
        <v>4469</v>
      </c>
      <c r="J729" s="134" t="s">
        <v>4518</v>
      </c>
      <c r="K729" s="134" t="s">
        <v>4471</v>
      </c>
      <c r="L729" s="134" t="s">
        <v>4472</v>
      </c>
      <c r="M729" s="143" t="e">
        <f>VLOOKUP(B729,#REF!,8,FALSE)</f>
        <v>#REF!</v>
      </c>
      <c r="N729" s="135" t="e">
        <f>VLOOKUP(B729,#REF!,14,FALSE)</f>
        <v>#REF!</v>
      </c>
      <c r="O729" s="143" t="e">
        <f>VLOOKUP(B729,#REF!,9,FALSE)</f>
        <v>#REF!</v>
      </c>
      <c r="P729" s="143" t="str">
        <f t="shared" si="46"/>
        <v>-</v>
      </c>
      <c r="Q729" s="135" t="e">
        <f>VLOOKUP(C729,#REF!,14,FALSE)</f>
        <v>#REF!</v>
      </c>
      <c r="R729" s="143" t="e">
        <f>VLOOKUP(C729,#REF!,9,FALSE)</f>
        <v>#REF!</v>
      </c>
      <c r="S729" s="143" t="str">
        <f t="shared" si="47"/>
        <v>-</v>
      </c>
      <c r="T729" s="135" t="e">
        <f>VLOOKUP(C729,#REF!,15,FALSE)</f>
        <v>#REF!</v>
      </c>
      <c r="U729" s="143" t="e">
        <f>VLOOKUP(C729,#REF!,10,FALSE)</f>
        <v>#REF!</v>
      </c>
      <c r="V729" s="143" t="str">
        <f t="shared" si="45"/>
        <v>-</v>
      </c>
      <c r="W729" s="134" t="e">
        <f>VLOOKUP(C729,#REF!,54,FALSE)</f>
        <v>#REF!</v>
      </c>
      <c r="X729" s="134" t="e">
        <f>VLOOKUP(C729,#REF!,47,FALSE)</f>
        <v>#REF!</v>
      </c>
      <c r="Y729" s="134" t="str">
        <f t="shared" si="48"/>
        <v>-</v>
      </c>
    </row>
    <row r="730" spans="2:25" hidden="1">
      <c r="B730" s="134" t="s">
        <v>8963</v>
      </c>
      <c r="C730" s="134" t="s">
        <v>24</v>
      </c>
      <c r="D730" s="134" t="s">
        <v>119</v>
      </c>
      <c r="E730" s="134" t="s">
        <v>371</v>
      </c>
      <c r="F730" s="134" t="s">
        <v>113</v>
      </c>
      <c r="G730" s="134" t="s">
        <v>114</v>
      </c>
      <c r="H730" s="134" t="s">
        <v>10486</v>
      </c>
      <c r="I730" s="134" t="s">
        <v>4493</v>
      </c>
      <c r="J730" s="134" t="s">
        <v>4562</v>
      </c>
      <c r="K730" s="134" t="s">
        <v>4471</v>
      </c>
      <c r="L730" s="134" t="s">
        <v>4472</v>
      </c>
      <c r="M730" s="143" t="e">
        <f>VLOOKUP(B730,#REF!,8,FALSE)</f>
        <v>#REF!</v>
      </c>
      <c r="N730" s="135" t="e">
        <f>VLOOKUP(B730,#REF!,14,FALSE)</f>
        <v>#REF!</v>
      </c>
      <c r="O730" s="143" t="e">
        <f>VLOOKUP(B730,#REF!,9,FALSE)</f>
        <v>#REF!</v>
      </c>
      <c r="P730" s="143" t="str">
        <f t="shared" si="46"/>
        <v>-</v>
      </c>
      <c r="Q730" s="135" t="e">
        <f>VLOOKUP(C730,#REF!,14,FALSE)</f>
        <v>#REF!</v>
      </c>
      <c r="R730" s="143" t="e">
        <f>VLOOKUP(C730,#REF!,9,FALSE)</f>
        <v>#REF!</v>
      </c>
      <c r="S730" s="143" t="str">
        <f t="shared" si="47"/>
        <v>-</v>
      </c>
      <c r="T730" s="135" t="e">
        <f>VLOOKUP(C730,#REF!,15,FALSE)</f>
        <v>#REF!</v>
      </c>
      <c r="U730" s="143" t="e">
        <f>VLOOKUP(C730,#REF!,10,FALSE)</f>
        <v>#REF!</v>
      </c>
      <c r="V730" s="143" t="str">
        <f t="shared" si="45"/>
        <v>-</v>
      </c>
      <c r="W730" s="134" t="e">
        <f>VLOOKUP(C730,#REF!,54,FALSE)</f>
        <v>#REF!</v>
      </c>
      <c r="X730" s="134" t="e">
        <f>VLOOKUP(C730,#REF!,47,FALSE)</f>
        <v>#REF!</v>
      </c>
      <c r="Y730" s="134" t="str">
        <f t="shared" si="48"/>
        <v>-</v>
      </c>
    </row>
    <row r="731" spans="2:25" hidden="1">
      <c r="B731" s="134" t="s">
        <v>8964</v>
      </c>
      <c r="C731" s="134" t="s">
        <v>24</v>
      </c>
      <c r="D731" s="134" t="s">
        <v>119</v>
      </c>
      <c r="E731" s="134" t="s">
        <v>371</v>
      </c>
      <c r="F731" s="134" t="s">
        <v>113</v>
      </c>
      <c r="G731" s="134" t="s">
        <v>114</v>
      </c>
      <c r="H731" s="134" t="s">
        <v>10486</v>
      </c>
      <c r="I731" s="134" t="s">
        <v>4493</v>
      </c>
      <c r="J731" s="134" t="s">
        <v>4504</v>
      </c>
      <c r="K731" s="134" t="s">
        <v>4471</v>
      </c>
      <c r="L731" s="134" t="s">
        <v>4472</v>
      </c>
      <c r="M731" s="143" t="e">
        <f>VLOOKUP(B731,#REF!,8,FALSE)</f>
        <v>#REF!</v>
      </c>
      <c r="N731" s="135" t="e">
        <f>VLOOKUP(B731,#REF!,14,FALSE)</f>
        <v>#REF!</v>
      </c>
      <c r="O731" s="143" t="e">
        <f>VLOOKUP(B731,#REF!,9,FALSE)</f>
        <v>#REF!</v>
      </c>
      <c r="P731" s="143" t="str">
        <f t="shared" si="46"/>
        <v>-</v>
      </c>
      <c r="Q731" s="135" t="e">
        <f>VLOOKUP(C731,#REF!,14,FALSE)</f>
        <v>#REF!</v>
      </c>
      <c r="R731" s="143" t="e">
        <f>VLOOKUP(C731,#REF!,9,FALSE)</f>
        <v>#REF!</v>
      </c>
      <c r="S731" s="143" t="str">
        <f t="shared" si="47"/>
        <v>-</v>
      </c>
      <c r="T731" s="135" t="e">
        <f>VLOOKUP(C731,#REF!,15,FALSE)</f>
        <v>#REF!</v>
      </c>
      <c r="U731" s="143" t="e">
        <f>VLOOKUP(C731,#REF!,10,FALSE)</f>
        <v>#REF!</v>
      </c>
      <c r="V731" s="143" t="str">
        <f t="shared" si="45"/>
        <v>-</v>
      </c>
      <c r="W731" s="134" t="e">
        <f>VLOOKUP(C731,#REF!,54,FALSE)</f>
        <v>#REF!</v>
      </c>
      <c r="X731" s="134" t="e">
        <f>VLOOKUP(C731,#REF!,47,FALSE)</f>
        <v>#REF!</v>
      </c>
      <c r="Y731" s="134" t="str">
        <f t="shared" si="48"/>
        <v>-</v>
      </c>
    </row>
    <row r="732" spans="2:25" hidden="1">
      <c r="B732" s="134" t="s">
        <v>8965</v>
      </c>
      <c r="C732" s="134" t="s">
        <v>24</v>
      </c>
      <c r="D732" s="134" t="s">
        <v>119</v>
      </c>
      <c r="E732" s="134" t="s">
        <v>371</v>
      </c>
      <c r="F732" s="134" t="s">
        <v>113</v>
      </c>
      <c r="G732" s="134" t="s">
        <v>114</v>
      </c>
      <c r="H732" s="134" t="s">
        <v>10487</v>
      </c>
      <c r="I732" s="134" t="s">
        <v>4469</v>
      </c>
      <c r="J732" s="134" t="s">
        <v>4572</v>
      </c>
      <c r="K732" s="134" t="s">
        <v>4471</v>
      </c>
      <c r="L732" s="134" t="s">
        <v>4472</v>
      </c>
      <c r="M732" s="143" t="e">
        <f>VLOOKUP(B732,#REF!,8,FALSE)</f>
        <v>#REF!</v>
      </c>
      <c r="N732" s="135" t="e">
        <f>VLOOKUP(B732,#REF!,14,FALSE)</f>
        <v>#REF!</v>
      </c>
      <c r="O732" s="143" t="e">
        <f>VLOOKUP(B732,#REF!,9,FALSE)</f>
        <v>#REF!</v>
      </c>
      <c r="P732" s="143" t="str">
        <f t="shared" si="46"/>
        <v>-</v>
      </c>
      <c r="Q732" s="135" t="e">
        <f>VLOOKUP(C732,#REF!,14,FALSE)</f>
        <v>#REF!</v>
      </c>
      <c r="R732" s="143" t="e">
        <f>VLOOKUP(C732,#REF!,9,FALSE)</f>
        <v>#REF!</v>
      </c>
      <c r="S732" s="143" t="str">
        <f t="shared" si="47"/>
        <v>-</v>
      </c>
      <c r="T732" s="135" t="e">
        <f>VLOOKUP(C732,#REF!,15,FALSE)</f>
        <v>#REF!</v>
      </c>
      <c r="U732" s="143" t="e">
        <f>VLOOKUP(C732,#REF!,10,FALSE)</f>
        <v>#REF!</v>
      </c>
      <c r="V732" s="143" t="str">
        <f t="shared" si="45"/>
        <v>-</v>
      </c>
      <c r="W732" s="134" t="e">
        <f>VLOOKUP(C732,#REF!,54,FALSE)</f>
        <v>#REF!</v>
      </c>
      <c r="X732" s="134" t="e">
        <f>VLOOKUP(C732,#REF!,47,FALSE)</f>
        <v>#REF!</v>
      </c>
      <c r="Y732" s="134" t="str">
        <f t="shared" si="48"/>
        <v>-</v>
      </c>
    </row>
    <row r="733" spans="2:25" hidden="1">
      <c r="B733" s="134" t="s">
        <v>8966</v>
      </c>
      <c r="C733" s="134" t="s">
        <v>24</v>
      </c>
      <c r="D733" s="134" t="s">
        <v>119</v>
      </c>
      <c r="E733" s="134" t="s">
        <v>371</v>
      </c>
      <c r="F733" s="134" t="s">
        <v>113</v>
      </c>
      <c r="G733" s="134" t="s">
        <v>114</v>
      </c>
      <c r="H733" s="134" t="s">
        <v>10487</v>
      </c>
      <c r="I733" s="134" t="s">
        <v>4469</v>
      </c>
      <c r="J733" s="134" t="s">
        <v>4533</v>
      </c>
      <c r="K733" s="134" t="s">
        <v>4471</v>
      </c>
      <c r="L733" s="134" t="s">
        <v>4472</v>
      </c>
      <c r="M733" s="143" t="e">
        <f>VLOOKUP(B733,#REF!,8,FALSE)</f>
        <v>#REF!</v>
      </c>
      <c r="N733" s="135" t="e">
        <f>VLOOKUP(B733,#REF!,14,FALSE)</f>
        <v>#REF!</v>
      </c>
      <c r="O733" s="143" t="e">
        <f>VLOOKUP(B733,#REF!,9,FALSE)</f>
        <v>#REF!</v>
      </c>
      <c r="P733" s="143" t="str">
        <f t="shared" si="46"/>
        <v>-</v>
      </c>
      <c r="Q733" s="135" t="e">
        <f>VLOOKUP(C733,#REF!,14,FALSE)</f>
        <v>#REF!</v>
      </c>
      <c r="R733" s="143" t="e">
        <f>VLOOKUP(C733,#REF!,9,FALSE)</f>
        <v>#REF!</v>
      </c>
      <c r="S733" s="143" t="str">
        <f t="shared" si="47"/>
        <v>-</v>
      </c>
      <c r="T733" s="135" t="e">
        <f>VLOOKUP(C733,#REF!,15,FALSE)</f>
        <v>#REF!</v>
      </c>
      <c r="U733" s="143" t="e">
        <f>VLOOKUP(C733,#REF!,10,FALSE)</f>
        <v>#REF!</v>
      </c>
      <c r="V733" s="143" t="str">
        <f t="shared" si="45"/>
        <v>-</v>
      </c>
      <c r="W733" s="134" t="e">
        <f>VLOOKUP(C733,#REF!,54,FALSE)</f>
        <v>#REF!</v>
      </c>
      <c r="X733" s="134" t="e">
        <f>VLOOKUP(C733,#REF!,47,FALSE)</f>
        <v>#REF!</v>
      </c>
      <c r="Y733" s="134" t="str">
        <f t="shared" si="48"/>
        <v>-</v>
      </c>
    </row>
    <row r="734" spans="2:25" hidden="1">
      <c r="B734" s="134" t="s">
        <v>8967</v>
      </c>
      <c r="C734" s="134" t="s">
        <v>24</v>
      </c>
      <c r="D734" s="134" t="s">
        <v>119</v>
      </c>
      <c r="E734" s="134" t="s">
        <v>371</v>
      </c>
      <c r="F734" s="134" t="s">
        <v>113</v>
      </c>
      <c r="G734" s="134" t="s">
        <v>114</v>
      </c>
      <c r="H734" s="134" t="s">
        <v>10487</v>
      </c>
      <c r="I734" s="134" t="s">
        <v>4469</v>
      </c>
      <c r="J734" s="134" t="s">
        <v>4504</v>
      </c>
      <c r="K734" s="134" t="s">
        <v>4471</v>
      </c>
      <c r="L734" s="134" t="s">
        <v>4472</v>
      </c>
      <c r="M734" s="143" t="e">
        <f>VLOOKUP(B734,#REF!,8,FALSE)</f>
        <v>#REF!</v>
      </c>
      <c r="N734" s="135" t="e">
        <f>VLOOKUP(B734,#REF!,14,FALSE)</f>
        <v>#REF!</v>
      </c>
      <c r="O734" s="143" t="e">
        <f>VLOOKUP(B734,#REF!,9,FALSE)</f>
        <v>#REF!</v>
      </c>
      <c r="P734" s="143" t="str">
        <f t="shared" si="46"/>
        <v>-</v>
      </c>
      <c r="Q734" s="135" t="e">
        <f>VLOOKUP(C734,#REF!,14,FALSE)</f>
        <v>#REF!</v>
      </c>
      <c r="R734" s="143" t="e">
        <f>VLOOKUP(C734,#REF!,9,FALSE)</f>
        <v>#REF!</v>
      </c>
      <c r="S734" s="143" t="str">
        <f t="shared" si="47"/>
        <v>-</v>
      </c>
      <c r="T734" s="135" t="e">
        <f>VLOOKUP(C734,#REF!,15,FALSE)</f>
        <v>#REF!</v>
      </c>
      <c r="U734" s="143" t="e">
        <f>VLOOKUP(C734,#REF!,10,FALSE)</f>
        <v>#REF!</v>
      </c>
      <c r="V734" s="143" t="str">
        <f t="shared" si="45"/>
        <v>-</v>
      </c>
      <c r="W734" s="134" t="e">
        <f>VLOOKUP(C734,#REF!,54,FALSE)</f>
        <v>#REF!</v>
      </c>
      <c r="X734" s="134" t="e">
        <f>VLOOKUP(C734,#REF!,47,FALSE)</f>
        <v>#REF!</v>
      </c>
      <c r="Y734" s="134" t="str">
        <f t="shared" si="48"/>
        <v>-</v>
      </c>
    </row>
    <row r="735" spans="2:25" hidden="1">
      <c r="B735" s="134" t="s">
        <v>24</v>
      </c>
      <c r="C735" s="134" t="s">
        <v>11001</v>
      </c>
      <c r="D735" s="134" t="s">
        <v>119</v>
      </c>
      <c r="E735" s="134" t="s">
        <v>371</v>
      </c>
      <c r="F735" s="134" t="s">
        <v>113</v>
      </c>
      <c r="G735" s="134" t="s">
        <v>114</v>
      </c>
      <c r="H735" s="134" t="s">
        <v>24</v>
      </c>
      <c r="I735" s="134" t="s">
        <v>24</v>
      </c>
      <c r="J735" s="134" t="s">
        <v>24</v>
      </c>
      <c r="K735" s="134" t="s">
        <v>24</v>
      </c>
      <c r="L735" s="134" t="s">
        <v>24</v>
      </c>
      <c r="M735" s="143" t="e">
        <f>VLOOKUP(B735,#REF!,8,FALSE)</f>
        <v>#REF!</v>
      </c>
      <c r="N735" s="135" t="e">
        <f>VLOOKUP(B735,#REF!,14,FALSE)</f>
        <v>#REF!</v>
      </c>
      <c r="O735" s="143" t="e">
        <f>VLOOKUP(B735,#REF!,9,FALSE)</f>
        <v>#REF!</v>
      </c>
      <c r="P735" s="143" t="str">
        <f t="shared" si="46"/>
        <v>-</v>
      </c>
      <c r="Q735" s="135" t="e">
        <f>VLOOKUP(C735,#REF!,14,FALSE)</f>
        <v>#REF!</v>
      </c>
      <c r="R735" s="143" t="e">
        <f>VLOOKUP(C735,#REF!,9,FALSE)</f>
        <v>#REF!</v>
      </c>
      <c r="S735" s="143" t="str">
        <f t="shared" si="47"/>
        <v>-</v>
      </c>
      <c r="T735" s="135" t="e">
        <f>VLOOKUP(C735,#REF!,15,FALSE)</f>
        <v>#REF!</v>
      </c>
      <c r="U735" s="143" t="e">
        <f>VLOOKUP(C735,#REF!,10,FALSE)</f>
        <v>#REF!</v>
      </c>
      <c r="V735" s="143" t="str">
        <f t="shared" si="45"/>
        <v>-</v>
      </c>
      <c r="W735" s="134" t="e">
        <f>VLOOKUP(C735,#REF!,54,FALSE)</f>
        <v>#REF!</v>
      </c>
      <c r="X735" s="134" t="e">
        <f>VLOOKUP(C735,#REF!,47,FALSE)</f>
        <v>#REF!</v>
      </c>
      <c r="Y735" s="134" t="str">
        <f t="shared" si="48"/>
        <v>-</v>
      </c>
    </row>
    <row r="736" spans="2:25" hidden="1">
      <c r="B736" s="134" t="s">
        <v>8969</v>
      </c>
      <c r="C736" s="134" t="s">
        <v>11002</v>
      </c>
      <c r="D736" s="134" t="s">
        <v>121</v>
      </c>
      <c r="E736" s="134" t="s">
        <v>371</v>
      </c>
      <c r="F736" s="134" t="s">
        <v>113</v>
      </c>
      <c r="G736" s="134" t="s">
        <v>114</v>
      </c>
      <c r="H736" s="134" t="s">
        <v>4585</v>
      </c>
      <c r="I736" s="134" t="s">
        <v>24</v>
      </c>
      <c r="J736" s="134" t="s">
        <v>24</v>
      </c>
      <c r="K736" s="134" t="s">
        <v>24</v>
      </c>
      <c r="L736" s="134" t="s">
        <v>2187</v>
      </c>
      <c r="M736" s="143" t="e">
        <f>VLOOKUP(B736,#REF!,8,FALSE)</f>
        <v>#REF!</v>
      </c>
      <c r="N736" s="135" t="e">
        <f>VLOOKUP(B736,#REF!,14,FALSE)</f>
        <v>#REF!</v>
      </c>
      <c r="O736" s="143" t="e">
        <f>VLOOKUP(B736,#REF!,9,FALSE)</f>
        <v>#REF!</v>
      </c>
      <c r="P736" s="143" t="str">
        <f t="shared" si="46"/>
        <v>-</v>
      </c>
      <c r="Q736" s="135" t="e">
        <f>VLOOKUP(C736,#REF!,14,FALSE)</f>
        <v>#REF!</v>
      </c>
      <c r="R736" s="143" t="e">
        <f>VLOOKUP(C736,#REF!,9,FALSE)</f>
        <v>#REF!</v>
      </c>
      <c r="S736" s="143" t="str">
        <f t="shared" si="47"/>
        <v>-</v>
      </c>
      <c r="T736" s="135" t="e">
        <f>VLOOKUP(C736,#REF!,15,FALSE)</f>
        <v>#REF!</v>
      </c>
      <c r="U736" s="143" t="e">
        <f>VLOOKUP(C736,#REF!,10,FALSE)</f>
        <v>#REF!</v>
      </c>
      <c r="V736" s="143" t="str">
        <f t="shared" si="45"/>
        <v>-</v>
      </c>
      <c r="W736" s="134" t="e">
        <f>VLOOKUP(C736,#REF!,54,FALSE)</f>
        <v>#REF!</v>
      </c>
      <c r="X736" s="134" t="e">
        <f>VLOOKUP(C736,#REF!,47,FALSE)</f>
        <v>#REF!</v>
      </c>
      <c r="Y736" s="134" t="str">
        <f t="shared" si="48"/>
        <v>-</v>
      </c>
    </row>
    <row r="737" spans="2:25" hidden="1">
      <c r="B737" s="134" t="s">
        <v>8971</v>
      </c>
      <c r="C737" s="134" t="s">
        <v>11003</v>
      </c>
      <c r="D737" s="134" t="s">
        <v>121</v>
      </c>
      <c r="E737" s="134" t="s">
        <v>371</v>
      </c>
      <c r="F737" s="134" t="s">
        <v>113</v>
      </c>
      <c r="G737" s="134" t="s">
        <v>114</v>
      </c>
      <c r="H737" s="134" t="s">
        <v>4591</v>
      </c>
      <c r="I737" s="134" t="s">
        <v>24</v>
      </c>
      <c r="J737" s="134" t="s">
        <v>24</v>
      </c>
      <c r="K737" s="134" t="s">
        <v>24</v>
      </c>
      <c r="L737" s="134" t="s">
        <v>2187</v>
      </c>
      <c r="M737" s="143" t="e">
        <f>VLOOKUP(B737,#REF!,8,FALSE)</f>
        <v>#REF!</v>
      </c>
      <c r="N737" s="135" t="e">
        <f>VLOOKUP(B737,#REF!,14,FALSE)</f>
        <v>#REF!</v>
      </c>
      <c r="O737" s="143" t="e">
        <f>VLOOKUP(B737,#REF!,9,FALSE)</f>
        <v>#REF!</v>
      </c>
      <c r="P737" s="143" t="str">
        <f t="shared" si="46"/>
        <v>-</v>
      </c>
      <c r="Q737" s="135" t="e">
        <f>VLOOKUP(C737,#REF!,14,FALSE)</f>
        <v>#REF!</v>
      </c>
      <c r="R737" s="143" t="e">
        <f>VLOOKUP(C737,#REF!,9,FALSE)</f>
        <v>#REF!</v>
      </c>
      <c r="S737" s="143" t="str">
        <f t="shared" si="47"/>
        <v>-</v>
      </c>
      <c r="T737" s="135" t="e">
        <f>VLOOKUP(C737,#REF!,15,FALSE)</f>
        <v>#REF!</v>
      </c>
      <c r="U737" s="143" t="e">
        <f>VLOOKUP(C737,#REF!,10,FALSE)</f>
        <v>#REF!</v>
      </c>
      <c r="V737" s="143" t="str">
        <f t="shared" si="45"/>
        <v>-</v>
      </c>
      <c r="W737" s="134" t="e">
        <f>VLOOKUP(C737,#REF!,54,FALSE)</f>
        <v>#REF!</v>
      </c>
      <c r="X737" s="134" t="e">
        <f>VLOOKUP(C737,#REF!,47,FALSE)</f>
        <v>#REF!</v>
      </c>
      <c r="Y737" s="134" t="str">
        <f t="shared" si="48"/>
        <v>-</v>
      </c>
    </row>
    <row r="738" spans="2:25" hidden="1">
      <c r="B738" s="134" t="s">
        <v>8973</v>
      </c>
      <c r="C738" s="134" t="s">
        <v>11004</v>
      </c>
      <c r="D738" s="134" t="s">
        <v>123</v>
      </c>
      <c r="E738" s="134" t="s">
        <v>371</v>
      </c>
      <c r="F738" s="134" t="s">
        <v>113</v>
      </c>
      <c r="G738" s="134" t="s">
        <v>114</v>
      </c>
      <c r="H738" s="134" t="s">
        <v>4596</v>
      </c>
      <c r="I738" s="134" t="s">
        <v>4597</v>
      </c>
      <c r="J738" s="134" t="s">
        <v>4598</v>
      </c>
      <c r="K738" s="134" t="s">
        <v>24</v>
      </c>
      <c r="L738" s="134" t="s">
        <v>2187</v>
      </c>
      <c r="M738" s="143" t="e">
        <f>VLOOKUP(B738,#REF!,8,FALSE)</f>
        <v>#REF!</v>
      </c>
      <c r="N738" s="135" t="e">
        <f>VLOOKUP(B738,#REF!,14,FALSE)</f>
        <v>#REF!</v>
      </c>
      <c r="O738" s="143" t="e">
        <f>VLOOKUP(B738,#REF!,9,FALSE)</f>
        <v>#REF!</v>
      </c>
      <c r="P738" s="143" t="str">
        <f t="shared" si="46"/>
        <v>-</v>
      </c>
      <c r="Q738" s="135" t="e">
        <f>VLOOKUP(C738,#REF!,14,FALSE)</f>
        <v>#REF!</v>
      </c>
      <c r="R738" s="143" t="e">
        <f>VLOOKUP(C738,#REF!,9,FALSE)</f>
        <v>#REF!</v>
      </c>
      <c r="S738" s="143" t="str">
        <f t="shared" si="47"/>
        <v>-</v>
      </c>
      <c r="T738" s="135" t="e">
        <f>VLOOKUP(C738,#REF!,15,FALSE)</f>
        <v>#REF!</v>
      </c>
      <c r="U738" s="143" t="e">
        <f>VLOOKUP(C738,#REF!,10,FALSE)</f>
        <v>#REF!</v>
      </c>
      <c r="V738" s="143" t="str">
        <f t="shared" si="45"/>
        <v>-</v>
      </c>
      <c r="W738" s="134" t="e">
        <f>VLOOKUP(C738,#REF!,54,FALSE)</f>
        <v>#REF!</v>
      </c>
      <c r="X738" s="134" t="e">
        <f>VLOOKUP(C738,#REF!,47,FALSE)</f>
        <v>#REF!</v>
      </c>
      <c r="Y738" s="134" t="str">
        <f t="shared" si="48"/>
        <v>-</v>
      </c>
    </row>
    <row r="739" spans="2:25" hidden="1">
      <c r="B739" s="134" t="s">
        <v>8975</v>
      </c>
      <c r="C739" s="134" t="s">
        <v>11005</v>
      </c>
      <c r="D739" s="134" t="s">
        <v>123</v>
      </c>
      <c r="E739" s="134" t="s">
        <v>371</v>
      </c>
      <c r="F739" s="134" t="s">
        <v>113</v>
      </c>
      <c r="G739" s="134" t="s">
        <v>114</v>
      </c>
      <c r="H739" s="134" t="s">
        <v>4596</v>
      </c>
      <c r="I739" s="134" t="s">
        <v>4597</v>
      </c>
      <c r="J739" s="134" t="s">
        <v>4604</v>
      </c>
      <c r="K739" s="134" t="s">
        <v>24</v>
      </c>
      <c r="L739" s="134" t="s">
        <v>2187</v>
      </c>
      <c r="M739" s="143" t="e">
        <f>VLOOKUP(B739,#REF!,8,FALSE)</f>
        <v>#REF!</v>
      </c>
      <c r="N739" s="135" t="e">
        <f>VLOOKUP(B739,#REF!,14,FALSE)</f>
        <v>#REF!</v>
      </c>
      <c r="O739" s="143" t="e">
        <f>VLOOKUP(B739,#REF!,9,FALSE)</f>
        <v>#REF!</v>
      </c>
      <c r="P739" s="143" t="str">
        <f t="shared" si="46"/>
        <v>-</v>
      </c>
      <c r="Q739" s="135" t="e">
        <f>VLOOKUP(C739,#REF!,14,FALSE)</f>
        <v>#REF!</v>
      </c>
      <c r="R739" s="143" t="e">
        <f>VLOOKUP(C739,#REF!,9,FALSE)</f>
        <v>#REF!</v>
      </c>
      <c r="S739" s="143" t="str">
        <f t="shared" si="47"/>
        <v>-</v>
      </c>
      <c r="T739" s="135" t="e">
        <f>VLOOKUP(C739,#REF!,15,FALSE)</f>
        <v>#REF!</v>
      </c>
      <c r="U739" s="143" t="e">
        <f>VLOOKUP(C739,#REF!,10,FALSE)</f>
        <v>#REF!</v>
      </c>
      <c r="V739" s="143" t="str">
        <f t="shared" si="45"/>
        <v>-</v>
      </c>
      <c r="W739" s="134" t="e">
        <f>VLOOKUP(C739,#REF!,54,FALSE)</f>
        <v>#REF!</v>
      </c>
      <c r="X739" s="134" t="e">
        <f>VLOOKUP(C739,#REF!,47,FALSE)</f>
        <v>#REF!</v>
      </c>
      <c r="Y739" s="134" t="str">
        <f t="shared" si="48"/>
        <v>-</v>
      </c>
    </row>
    <row r="740" spans="2:25" hidden="1">
      <c r="B740" s="134" t="s">
        <v>8977</v>
      </c>
      <c r="C740" s="134" t="s">
        <v>11006</v>
      </c>
      <c r="D740" s="134" t="s">
        <v>123</v>
      </c>
      <c r="E740" s="134" t="s">
        <v>371</v>
      </c>
      <c r="F740" s="134" t="s">
        <v>113</v>
      </c>
      <c r="G740" s="134" t="s">
        <v>114</v>
      </c>
      <c r="H740" s="134" t="s">
        <v>4596</v>
      </c>
      <c r="I740" s="134" t="s">
        <v>4597</v>
      </c>
      <c r="J740" s="134" t="s">
        <v>4608</v>
      </c>
      <c r="K740" s="134" t="s">
        <v>24</v>
      </c>
      <c r="L740" s="134" t="s">
        <v>2187</v>
      </c>
      <c r="M740" s="143" t="e">
        <f>VLOOKUP(B740,#REF!,8,FALSE)</f>
        <v>#REF!</v>
      </c>
      <c r="N740" s="135" t="e">
        <f>VLOOKUP(B740,#REF!,14,FALSE)</f>
        <v>#REF!</v>
      </c>
      <c r="O740" s="143" t="e">
        <f>VLOOKUP(B740,#REF!,9,FALSE)</f>
        <v>#REF!</v>
      </c>
      <c r="P740" s="143" t="str">
        <f t="shared" si="46"/>
        <v>-</v>
      </c>
      <c r="Q740" s="135" t="e">
        <f>VLOOKUP(C740,#REF!,14,FALSE)</f>
        <v>#REF!</v>
      </c>
      <c r="R740" s="143" t="e">
        <f>VLOOKUP(C740,#REF!,9,FALSE)</f>
        <v>#REF!</v>
      </c>
      <c r="S740" s="143" t="str">
        <f t="shared" si="47"/>
        <v>-</v>
      </c>
      <c r="T740" s="135" t="e">
        <f>VLOOKUP(C740,#REF!,15,FALSE)</f>
        <v>#REF!</v>
      </c>
      <c r="U740" s="143" t="e">
        <f>VLOOKUP(C740,#REF!,10,FALSE)</f>
        <v>#REF!</v>
      </c>
      <c r="V740" s="143" t="str">
        <f t="shared" si="45"/>
        <v>-</v>
      </c>
      <c r="W740" s="134" t="e">
        <f>VLOOKUP(C740,#REF!,54,FALSE)</f>
        <v>#REF!</v>
      </c>
      <c r="X740" s="134" t="e">
        <f>VLOOKUP(C740,#REF!,47,FALSE)</f>
        <v>#REF!</v>
      </c>
      <c r="Y740" s="134" t="str">
        <f t="shared" si="48"/>
        <v>-</v>
      </c>
    </row>
    <row r="741" spans="2:25" hidden="1">
      <c r="B741" s="134" t="s">
        <v>8979</v>
      </c>
      <c r="C741" s="134" t="s">
        <v>11007</v>
      </c>
      <c r="D741" s="134" t="s">
        <v>123</v>
      </c>
      <c r="E741" s="134" t="s">
        <v>371</v>
      </c>
      <c r="F741" s="134" t="s">
        <v>113</v>
      </c>
      <c r="G741" s="134" t="s">
        <v>114</v>
      </c>
      <c r="H741" s="134" t="s">
        <v>4612</v>
      </c>
      <c r="I741" s="134" t="s">
        <v>4597</v>
      </c>
      <c r="J741" s="134" t="s">
        <v>4613</v>
      </c>
      <c r="K741" s="134" t="s">
        <v>24</v>
      </c>
      <c r="L741" s="134" t="s">
        <v>2187</v>
      </c>
      <c r="M741" s="143" t="e">
        <f>VLOOKUP(B741,#REF!,8,FALSE)</f>
        <v>#REF!</v>
      </c>
      <c r="N741" s="135" t="e">
        <f>VLOOKUP(B741,#REF!,14,FALSE)</f>
        <v>#REF!</v>
      </c>
      <c r="O741" s="143" t="e">
        <f>VLOOKUP(B741,#REF!,9,FALSE)</f>
        <v>#REF!</v>
      </c>
      <c r="P741" s="143" t="str">
        <f t="shared" si="46"/>
        <v>-</v>
      </c>
      <c r="Q741" s="135" t="e">
        <f>VLOOKUP(C741,#REF!,14,FALSE)</f>
        <v>#REF!</v>
      </c>
      <c r="R741" s="143" t="e">
        <f>VLOOKUP(C741,#REF!,9,FALSE)</f>
        <v>#REF!</v>
      </c>
      <c r="S741" s="143" t="str">
        <f t="shared" si="47"/>
        <v>-</v>
      </c>
      <c r="T741" s="135" t="e">
        <f>VLOOKUP(C741,#REF!,15,FALSE)</f>
        <v>#REF!</v>
      </c>
      <c r="U741" s="143" t="e">
        <f>VLOOKUP(C741,#REF!,10,FALSE)</f>
        <v>#REF!</v>
      </c>
      <c r="V741" s="143" t="str">
        <f t="shared" si="45"/>
        <v>-</v>
      </c>
      <c r="W741" s="134" t="e">
        <f>VLOOKUP(C741,#REF!,54,FALSE)</f>
        <v>#REF!</v>
      </c>
      <c r="X741" s="134" t="e">
        <f>VLOOKUP(C741,#REF!,47,FALSE)</f>
        <v>#REF!</v>
      </c>
      <c r="Y741" s="134" t="str">
        <f t="shared" si="48"/>
        <v>-</v>
      </c>
    </row>
    <row r="742" spans="2:25" hidden="1">
      <c r="B742" s="134" t="s">
        <v>8981</v>
      </c>
      <c r="C742" s="134" t="s">
        <v>11008</v>
      </c>
      <c r="D742" s="134" t="s">
        <v>123</v>
      </c>
      <c r="E742" s="134" t="s">
        <v>371</v>
      </c>
      <c r="F742" s="134" t="s">
        <v>113</v>
      </c>
      <c r="G742" s="134" t="s">
        <v>114</v>
      </c>
      <c r="H742" s="134" t="s">
        <v>4612</v>
      </c>
      <c r="I742" s="134" t="s">
        <v>4597</v>
      </c>
      <c r="J742" s="134" t="s">
        <v>3779</v>
      </c>
      <c r="K742" s="134" t="s">
        <v>24</v>
      </c>
      <c r="L742" s="134" t="s">
        <v>2187</v>
      </c>
      <c r="M742" s="143" t="e">
        <f>VLOOKUP(B742,#REF!,8,FALSE)</f>
        <v>#REF!</v>
      </c>
      <c r="N742" s="135" t="e">
        <f>VLOOKUP(B742,#REF!,14,FALSE)</f>
        <v>#REF!</v>
      </c>
      <c r="O742" s="143" t="e">
        <f>VLOOKUP(B742,#REF!,9,FALSE)</f>
        <v>#REF!</v>
      </c>
      <c r="P742" s="143" t="str">
        <f t="shared" si="46"/>
        <v>-</v>
      </c>
      <c r="Q742" s="135" t="e">
        <f>VLOOKUP(C742,#REF!,14,FALSE)</f>
        <v>#REF!</v>
      </c>
      <c r="R742" s="143" t="e">
        <f>VLOOKUP(C742,#REF!,9,FALSE)</f>
        <v>#REF!</v>
      </c>
      <c r="S742" s="143" t="str">
        <f t="shared" si="47"/>
        <v>-</v>
      </c>
      <c r="T742" s="135" t="e">
        <f>VLOOKUP(C742,#REF!,15,FALSE)</f>
        <v>#REF!</v>
      </c>
      <c r="U742" s="143" t="e">
        <f>VLOOKUP(C742,#REF!,10,FALSE)</f>
        <v>#REF!</v>
      </c>
      <c r="V742" s="143" t="str">
        <f t="shared" si="45"/>
        <v>-</v>
      </c>
      <c r="W742" s="134" t="e">
        <f>VLOOKUP(C742,#REF!,54,FALSE)</f>
        <v>#REF!</v>
      </c>
      <c r="X742" s="134" t="e">
        <f>VLOOKUP(C742,#REF!,47,FALSE)</f>
        <v>#REF!</v>
      </c>
      <c r="Y742" s="134" t="str">
        <f t="shared" si="48"/>
        <v>-</v>
      </c>
    </row>
    <row r="743" spans="2:25" hidden="1">
      <c r="B743" s="134" t="s">
        <v>8983</v>
      </c>
      <c r="C743" s="134" t="s">
        <v>11009</v>
      </c>
      <c r="D743" s="134" t="s">
        <v>123</v>
      </c>
      <c r="E743" s="134" t="s">
        <v>371</v>
      </c>
      <c r="F743" s="134" t="s">
        <v>113</v>
      </c>
      <c r="G743" s="134" t="s">
        <v>114</v>
      </c>
      <c r="H743" s="134" t="s">
        <v>4621</v>
      </c>
      <c r="I743" s="134" t="s">
        <v>4597</v>
      </c>
      <c r="J743" s="134" t="s">
        <v>4613</v>
      </c>
      <c r="K743" s="134" t="s">
        <v>24</v>
      </c>
      <c r="L743" s="134" t="s">
        <v>2187</v>
      </c>
      <c r="M743" s="143" t="e">
        <f>VLOOKUP(B743,#REF!,8,FALSE)</f>
        <v>#REF!</v>
      </c>
      <c r="N743" s="135" t="e">
        <f>VLOOKUP(B743,#REF!,14,FALSE)</f>
        <v>#REF!</v>
      </c>
      <c r="O743" s="143" t="e">
        <f>VLOOKUP(B743,#REF!,9,FALSE)</f>
        <v>#REF!</v>
      </c>
      <c r="P743" s="143" t="str">
        <f t="shared" si="46"/>
        <v>-</v>
      </c>
      <c r="Q743" s="135" t="e">
        <f>VLOOKUP(C743,#REF!,14,FALSE)</f>
        <v>#REF!</v>
      </c>
      <c r="R743" s="143" t="e">
        <f>VLOOKUP(C743,#REF!,9,FALSE)</f>
        <v>#REF!</v>
      </c>
      <c r="S743" s="143" t="str">
        <f t="shared" si="47"/>
        <v>-</v>
      </c>
      <c r="T743" s="135" t="e">
        <f>VLOOKUP(C743,#REF!,15,FALSE)</f>
        <v>#REF!</v>
      </c>
      <c r="U743" s="143" t="e">
        <f>VLOOKUP(C743,#REF!,10,FALSE)</f>
        <v>#REF!</v>
      </c>
      <c r="V743" s="143" t="str">
        <f t="shared" si="45"/>
        <v>-</v>
      </c>
      <c r="W743" s="134" t="e">
        <f>VLOOKUP(C743,#REF!,54,FALSE)</f>
        <v>#REF!</v>
      </c>
      <c r="X743" s="134" t="e">
        <f>VLOOKUP(C743,#REF!,47,FALSE)</f>
        <v>#REF!</v>
      </c>
      <c r="Y743" s="134" t="str">
        <f t="shared" si="48"/>
        <v>-</v>
      </c>
    </row>
    <row r="744" spans="2:25" hidden="1">
      <c r="B744" s="134" t="s">
        <v>8985</v>
      </c>
      <c r="C744" s="134" t="s">
        <v>11010</v>
      </c>
      <c r="D744" s="134" t="s">
        <v>123</v>
      </c>
      <c r="E744" s="134" t="s">
        <v>371</v>
      </c>
      <c r="F744" s="134" t="s">
        <v>113</v>
      </c>
      <c r="G744" s="134" t="s">
        <v>114</v>
      </c>
      <c r="H744" s="134" t="s">
        <v>4621</v>
      </c>
      <c r="I744" s="134" t="s">
        <v>4597</v>
      </c>
      <c r="J744" s="134" t="s">
        <v>3779</v>
      </c>
      <c r="K744" s="134" t="s">
        <v>24</v>
      </c>
      <c r="L744" s="134" t="s">
        <v>2187</v>
      </c>
      <c r="M744" s="143" t="e">
        <f>VLOOKUP(B744,#REF!,8,FALSE)</f>
        <v>#REF!</v>
      </c>
      <c r="N744" s="135" t="e">
        <f>VLOOKUP(B744,#REF!,14,FALSE)</f>
        <v>#REF!</v>
      </c>
      <c r="O744" s="143" t="e">
        <f>VLOOKUP(B744,#REF!,9,FALSE)</f>
        <v>#REF!</v>
      </c>
      <c r="P744" s="143" t="str">
        <f t="shared" si="46"/>
        <v>-</v>
      </c>
      <c r="Q744" s="135" t="e">
        <f>VLOOKUP(C744,#REF!,14,FALSE)</f>
        <v>#REF!</v>
      </c>
      <c r="R744" s="143" t="e">
        <f>VLOOKUP(C744,#REF!,9,FALSE)</f>
        <v>#REF!</v>
      </c>
      <c r="S744" s="143" t="str">
        <f t="shared" si="47"/>
        <v>-</v>
      </c>
      <c r="T744" s="135" t="e">
        <f>VLOOKUP(C744,#REF!,15,FALSE)</f>
        <v>#REF!</v>
      </c>
      <c r="U744" s="143" t="e">
        <f>VLOOKUP(C744,#REF!,10,FALSE)</f>
        <v>#REF!</v>
      </c>
      <c r="V744" s="143" t="str">
        <f t="shared" si="45"/>
        <v>-</v>
      </c>
      <c r="W744" s="134" t="e">
        <f>VLOOKUP(C744,#REF!,54,FALSE)</f>
        <v>#REF!</v>
      </c>
      <c r="X744" s="134" t="e">
        <f>VLOOKUP(C744,#REF!,47,FALSE)</f>
        <v>#REF!</v>
      </c>
      <c r="Y744" s="134" t="str">
        <f t="shared" si="48"/>
        <v>-</v>
      </c>
    </row>
    <row r="745" spans="2:25" hidden="1">
      <c r="B745" s="134" t="s">
        <v>8987</v>
      </c>
      <c r="C745" s="134" t="s">
        <v>11011</v>
      </c>
      <c r="D745" s="134" t="s">
        <v>123</v>
      </c>
      <c r="E745" s="134" t="s">
        <v>371</v>
      </c>
      <c r="F745" s="134" t="s">
        <v>113</v>
      </c>
      <c r="G745" s="134" t="s">
        <v>114</v>
      </c>
      <c r="H745" s="134" t="s">
        <v>4629</v>
      </c>
      <c r="I745" s="134" t="s">
        <v>4597</v>
      </c>
      <c r="J745" s="134" t="s">
        <v>4613</v>
      </c>
      <c r="K745" s="134" t="s">
        <v>24</v>
      </c>
      <c r="L745" s="134" t="s">
        <v>2187</v>
      </c>
      <c r="M745" s="143" t="e">
        <f>VLOOKUP(B745,#REF!,8,FALSE)</f>
        <v>#REF!</v>
      </c>
      <c r="N745" s="135" t="e">
        <f>VLOOKUP(B745,#REF!,14,FALSE)</f>
        <v>#REF!</v>
      </c>
      <c r="O745" s="143" t="e">
        <f>VLOOKUP(B745,#REF!,9,FALSE)</f>
        <v>#REF!</v>
      </c>
      <c r="P745" s="143" t="str">
        <f t="shared" si="46"/>
        <v>-</v>
      </c>
      <c r="Q745" s="135" t="e">
        <f>VLOOKUP(C745,#REF!,14,FALSE)</f>
        <v>#REF!</v>
      </c>
      <c r="R745" s="143" t="e">
        <f>VLOOKUP(C745,#REF!,9,FALSE)</f>
        <v>#REF!</v>
      </c>
      <c r="S745" s="143" t="str">
        <f t="shared" si="47"/>
        <v>-</v>
      </c>
      <c r="T745" s="135" t="e">
        <f>VLOOKUP(C745,#REF!,15,FALSE)</f>
        <v>#REF!</v>
      </c>
      <c r="U745" s="143" t="e">
        <f>VLOOKUP(C745,#REF!,10,FALSE)</f>
        <v>#REF!</v>
      </c>
      <c r="V745" s="143" t="str">
        <f t="shared" si="45"/>
        <v>-</v>
      </c>
      <c r="W745" s="134" t="e">
        <f>VLOOKUP(C745,#REF!,54,FALSE)</f>
        <v>#REF!</v>
      </c>
      <c r="X745" s="134" t="e">
        <f>VLOOKUP(C745,#REF!,47,FALSE)</f>
        <v>#REF!</v>
      </c>
      <c r="Y745" s="134" t="str">
        <f t="shared" si="48"/>
        <v>-</v>
      </c>
    </row>
    <row r="746" spans="2:25" hidden="1">
      <c r="B746" s="134" t="s">
        <v>8989</v>
      </c>
      <c r="C746" s="134" t="s">
        <v>11012</v>
      </c>
      <c r="D746" s="134" t="s">
        <v>123</v>
      </c>
      <c r="E746" s="134" t="s">
        <v>371</v>
      </c>
      <c r="F746" s="134" t="s">
        <v>113</v>
      </c>
      <c r="G746" s="134" t="s">
        <v>114</v>
      </c>
      <c r="H746" s="134" t="s">
        <v>4629</v>
      </c>
      <c r="I746" s="134" t="s">
        <v>4597</v>
      </c>
      <c r="J746" s="134" t="s">
        <v>4635</v>
      </c>
      <c r="K746" s="134" t="s">
        <v>24</v>
      </c>
      <c r="L746" s="134" t="s">
        <v>2187</v>
      </c>
      <c r="M746" s="143" t="e">
        <f>VLOOKUP(B746,#REF!,8,FALSE)</f>
        <v>#REF!</v>
      </c>
      <c r="N746" s="135" t="e">
        <f>VLOOKUP(B746,#REF!,14,FALSE)</f>
        <v>#REF!</v>
      </c>
      <c r="O746" s="143" t="e">
        <f>VLOOKUP(B746,#REF!,9,FALSE)</f>
        <v>#REF!</v>
      </c>
      <c r="P746" s="143" t="str">
        <f t="shared" si="46"/>
        <v>-</v>
      </c>
      <c r="Q746" s="135" t="e">
        <f>VLOOKUP(C746,#REF!,14,FALSE)</f>
        <v>#REF!</v>
      </c>
      <c r="R746" s="143" t="e">
        <f>VLOOKUP(C746,#REF!,9,FALSE)</f>
        <v>#REF!</v>
      </c>
      <c r="S746" s="143" t="str">
        <f t="shared" si="47"/>
        <v>-</v>
      </c>
      <c r="T746" s="135" t="e">
        <f>VLOOKUP(C746,#REF!,15,FALSE)</f>
        <v>#REF!</v>
      </c>
      <c r="U746" s="143" t="e">
        <f>VLOOKUP(C746,#REF!,10,FALSE)</f>
        <v>#REF!</v>
      </c>
      <c r="V746" s="143" t="str">
        <f t="shared" si="45"/>
        <v>-</v>
      </c>
      <c r="W746" s="134" t="e">
        <f>VLOOKUP(C746,#REF!,54,FALSE)</f>
        <v>#REF!</v>
      </c>
      <c r="X746" s="134" t="e">
        <f>VLOOKUP(C746,#REF!,47,FALSE)</f>
        <v>#REF!</v>
      </c>
      <c r="Y746" s="134" t="str">
        <f t="shared" si="48"/>
        <v>-</v>
      </c>
    </row>
    <row r="747" spans="2:25" hidden="1">
      <c r="B747" s="134" t="s">
        <v>8991</v>
      </c>
      <c r="C747" s="134" t="s">
        <v>11013</v>
      </c>
      <c r="D747" s="134" t="s">
        <v>123</v>
      </c>
      <c r="E747" s="134" t="s">
        <v>371</v>
      </c>
      <c r="F747" s="134" t="s">
        <v>113</v>
      </c>
      <c r="G747" s="134" t="s">
        <v>114</v>
      </c>
      <c r="H747" s="134" t="s">
        <v>4629</v>
      </c>
      <c r="I747" s="134" t="s">
        <v>4597</v>
      </c>
      <c r="J747" s="134" t="s">
        <v>4640</v>
      </c>
      <c r="K747" s="134" t="s">
        <v>24</v>
      </c>
      <c r="L747" s="134" t="s">
        <v>2187</v>
      </c>
      <c r="M747" s="143" t="e">
        <f>VLOOKUP(B747,#REF!,8,FALSE)</f>
        <v>#REF!</v>
      </c>
      <c r="N747" s="135" t="e">
        <f>VLOOKUP(B747,#REF!,14,FALSE)</f>
        <v>#REF!</v>
      </c>
      <c r="O747" s="143" t="e">
        <f>VLOOKUP(B747,#REF!,9,FALSE)</f>
        <v>#REF!</v>
      </c>
      <c r="P747" s="143" t="str">
        <f t="shared" si="46"/>
        <v>-</v>
      </c>
      <c r="Q747" s="135" t="e">
        <f>VLOOKUP(C747,#REF!,14,FALSE)</f>
        <v>#REF!</v>
      </c>
      <c r="R747" s="143" t="e">
        <f>VLOOKUP(C747,#REF!,9,FALSE)</f>
        <v>#REF!</v>
      </c>
      <c r="S747" s="143" t="str">
        <f t="shared" si="47"/>
        <v>-</v>
      </c>
      <c r="T747" s="135" t="e">
        <f>VLOOKUP(C747,#REF!,15,FALSE)</f>
        <v>#REF!</v>
      </c>
      <c r="U747" s="143" t="e">
        <f>VLOOKUP(C747,#REF!,10,FALSE)</f>
        <v>#REF!</v>
      </c>
      <c r="V747" s="143" t="str">
        <f t="shared" si="45"/>
        <v>-</v>
      </c>
      <c r="W747" s="134" t="e">
        <f>VLOOKUP(C747,#REF!,54,FALSE)</f>
        <v>#REF!</v>
      </c>
      <c r="X747" s="134" t="e">
        <f>VLOOKUP(C747,#REF!,47,FALSE)</f>
        <v>#REF!</v>
      </c>
      <c r="Y747" s="134" t="str">
        <f t="shared" si="48"/>
        <v>-</v>
      </c>
    </row>
    <row r="748" spans="2:25" hidden="1">
      <c r="B748" s="134" t="s">
        <v>8993</v>
      </c>
      <c r="C748" s="134" t="s">
        <v>11014</v>
      </c>
      <c r="D748" s="134" t="s">
        <v>123</v>
      </c>
      <c r="E748" s="134" t="s">
        <v>371</v>
      </c>
      <c r="F748" s="134" t="s">
        <v>113</v>
      </c>
      <c r="G748" s="134" t="s">
        <v>114</v>
      </c>
      <c r="H748" s="134" t="s">
        <v>4629</v>
      </c>
      <c r="I748" s="134" t="s">
        <v>4597</v>
      </c>
      <c r="J748" s="134" t="s">
        <v>4645</v>
      </c>
      <c r="K748" s="134" t="s">
        <v>24</v>
      </c>
      <c r="L748" s="134" t="s">
        <v>2187</v>
      </c>
      <c r="M748" s="143" t="e">
        <f>VLOOKUP(B748,#REF!,8,FALSE)</f>
        <v>#REF!</v>
      </c>
      <c r="N748" s="135" t="e">
        <f>VLOOKUP(B748,#REF!,14,FALSE)</f>
        <v>#REF!</v>
      </c>
      <c r="O748" s="143" t="e">
        <f>VLOOKUP(B748,#REF!,9,FALSE)</f>
        <v>#REF!</v>
      </c>
      <c r="P748" s="143" t="str">
        <f t="shared" si="46"/>
        <v>-</v>
      </c>
      <c r="Q748" s="135" t="e">
        <f>VLOOKUP(C748,#REF!,14,FALSE)</f>
        <v>#REF!</v>
      </c>
      <c r="R748" s="143" t="e">
        <f>VLOOKUP(C748,#REF!,9,FALSE)</f>
        <v>#REF!</v>
      </c>
      <c r="S748" s="143" t="str">
        <f t="shared" si="47"/>
        <v>-</v>
      </c>
      <c r="T748" s="135" t="e">
        <f>VLOOKUP(C748,#REF!,15,FALSE)</f>
        <v>#REF!</v>
      </c>
      <c r="U748" s="143" t="e">
        <f>VLOOKUP(C748,#REF!,10,FALSE)</f>
        <v>#REF!</v>
      </c>
      <c r="V748" s="143" t="str">
        <f t="shared" si="45"/>
        <v>-</v>
      </c>
      <c r="W748" s="134" t="e">
        <f>VLOOKUP(C748,#REF!,54,FALSE)</f>
        <v>#REF!</v>
      </c>
      <c r="X748" s="134" t="e">
        <f>VLOOKUP(C748,#REF!,47,FALSE)</f>
        <v>#REF!</v>
      </c>
      <c r="Y748" s="134" t="str">
        <f t="shared" si="48"/>
        <v>-</v>
      </c>
    </row>
    <row r="749" spans="2:25" hidden="1">
      <c r="B749" s="134" t="s">
        <v>8994</v>
      </c>
      <c r="C749" s="134" t="s">
        <v>11015</v>
      </c>
      <c r="D749" s="134" t="s">
        <v>125</v>
      </c>
      <c r="E749" s="134" t="s">
        <v>371</v>
      </c>
      <c r="F749" s="134" t="s">
        <v>113</v>
      </c>
      <c r="G749" s="134" t="s">
        <v>114</v>
      </c>
      <c r="H749" s="134" t="s">
        <v>10481</v>
      </c>
      <c r="I749" s="134" t="s">
        <v>4597</v>
      </c>
      <c r="J749" s="134" t="s">
        <v>4651</v>
      </c>
      <c r="K749" s="134" t="s">
        <v>24</v>
      </c>
      <c r="L749" s="134" t="s">
        <v>2187</v>
      </c>
      <c r="M749" s="143" t="e">
        <f>VLOOKUP(B749,#REF!,8,FALSE)</f>
        <v>#REF!</v>
      </c>
      <c r="N749" s="135" t="e">
        <f>VLOOKUP(B749,#REF!,14,FALSE)</f>
        <v>#REF!</v>
      </c>
      <c r="O749" s="143" t="e">
        <f>VLOOKUP(B749,#REF!,9,FALSE)</f>
        <v>#REF!</v>
      </c>
      <c r="P749" s="143" t="str">
        <f t="shared" si="46"/>
        <v>-</v>
      </c>
      <c r="Q749" s="135" t="e">
        <f>VLOOKUP(C749,#REF!,14,FALSE)</f>
        <v>#REF!</v>
      </c>
      <c r="R749" s="143" t="e">
        <f>VLOOKUP(C749,#REF!,9,FALSE)</f>
        <v>#REF!</v>
      </c>
      <c r="S749" s="143" t="str">
        <f t="shared" si="47"/>
        <v>-</v>
      </c>
      <c r="T749" s="135" t="e">
        <f>VLOOKUP(C749,#REF!,15,FALSE)</f>
        <v>#REF!</v>
      </c>
      <c r="U749" s="143" t="e">
        <f>VLOOKUP(C749,#REF!,10,FALSE)</f>
        <v>#REF!</v>
      </c>
      <c r="V749" s="143" t="str">
        <f t="shared" si="45"/>
        <v>-</v>
      </c>
      <c r="W749" s="134" t="e">
        <f>VLOOKUP(C749,#REF!,54,FALSE)</f>
        <v>#REF!</v>
      </c>
      <c r="X749" s="134" t="e">
        <f>VLOOKUP(C749,#REF!,47,FALSE)</f>
        <v>#REF!</v>
      </c>
      <c r="Y749" s="134" t="str">
        <f t="shared" si="48"/>
        <v>-</v>
      </c>
    </row>
    <row r="750" spans="2:25" hidden="1">
      <c r="B750" s="134" t="s">
        <v>8995</v>
      </c>
      <c r="C750" s="134" t="s">
        <v>11016</v>
      </c>
      <c r="D750" s="134" t="s">
        <v>125</v>
      </c>
      <c r="E750" s="134" t="s">
        <v>371</v>
      </c>
      <c r="F750" s="134" t="s">
        <v>113</v>
      </c>
      <c r="G750" s="134" t="s">
        <v>114</v>
      </c>
      <c r="H750" s="134" t="s">
        <v>10481</v>
      </c>
      <c r="I750" s="134" t="s">
        <v>4597</v>
      </c>
      <c r="J750" s="134" t="s">
        <v>4659</v>
      </c>
      <c r="K750" s="134" t="s">
        <v>24</v>
      </c>
      <c r="L750" s="134" t="s">
        <v>2187</v>
      </c>
      <c r="M750" s="143" t="e">
        <f>VLOOKUP(B750,#REF!,8,FALSE)</f>
        <v>#REF!</v>
      </c>
      <c r="N750" s="135" t="e">
        <f>VLOOKUP(B750,#REF!,14,FALSE)</f>
        <v>#REF!</v>
      </c>
      <c r="O750" s="143" t="e">
        <f>VLOOKUP(B750,#REF!,9,FALSE)</f>
        <v>#REF!</v>
      </c>
      <c r="P750" s="143" t="str">
        <f t="shared" si="46"/>
        <v>-</v>
      </c>
      <c r="Q750" s="135" t="e">
        <f>VLOOKUP(C750,#REF!,14,FALSE)</f>
        <v>#REF!</v>
      </c>
      <c r="R750" s="143" t="e">
        <f>VLOOKUP(C750,#REF!,9,FALSE)</f>
        <v>#REF!</v>
      </c>
      <c r="S750" s="143" t="str">
        <f t="shared" si="47"/>
        <v>-</v>
      </c>
      <c r="T750" s="135" t="e">
        <f>VLOOKUP(C750,#REF!,15,FALSE)</f>
        <v>#REF!</v>
      </c>
      <c r="U750" s="143" t="e">
        <f>VLOOKUP(C750,#REF!,10,FALSE)</f>
        <v>#REF!</v>
      </c>
      <c r="V750" s="143" t="str">
        <f t="shared" si="45"/>
        <v>-</v>
      </c>
      <c r="W750" s="134" t="e">
        <f>VLOOKUP(C750,#REF!,54,FALSE)</f>
        <v>#REF!</v>
      </c>
      <c r="X750" s="134" t="e">
        <f>VLOOKUP(C750,#REF!,47,FALSE)</f>
        <v>#REF!</v>
      </c>
      <c r="Y750" s="134" t="str">
        <f t="shared" si="48"/>
        <v>-</v>
      </c>
    </row>
    <row r="751" spans="2:25" hidden="1">
      <c r="B751" s="134" t="s">
        <v>8996</v>
      </c>
      <c r="C751" s="134" t="s">
        <v>11017</v>
      </c>
      <c r="D751" s="134" t="s">
        <v>125</v>
      </c>
      <c r="E751" s="134" t="s">
        <v>371</v>
      </c>
      <c r="F751" s="134" t="s">
        <v>113</v>
      </c>
      <c r="G751" s="134" t="s">
        <v>114</v>
      </c>
      <c r="H751" s="134" t="s">
        <v>10481</v>
      </c>
      <c r="I751" s="134" t="s">
        <v>4597</v>
      </c>
      <c r="J751" s="134" t="s">
        <v>4663</v>
      </c>
      <c r="K751" s="134" t="s">
        <v>24</v>
      </c>
      <c r="L751" s="134" t="s">
        <v>2187</v>
      </c>
      <c r="M751" s="143" t="e">
        <f>VLOOKUP(B751,#REF!,8,FALSE)</f>
        <v>#REF!</v>
      </c>
      <c r="N751" s="135" t="e">
        <f>VLOOKUP(B751,#REF!,14,FALSE)</f>
        <v>#REF!</v>
      </c>
      <c r="O751" s="143" t="e">
        <f>VLOOKUP(B751,#REF!,9,FALSE)</f>
        <v>#REF!</v>
      </c>
      <c r="P751" s="143" t="str">
        <f t="shared" si="46"/>
        <v>-</v>
      </c>
      <c r="Q751" s="135" t="e">
        <f>VLOOKUP(C751,#REF!,14,FALSE)</f>
        <v>#REF!</v>
      </c>
      <c r="R751" s="143" t="e">
        <f>VLOOKUP(C751,#REF!,9,FALSE)</f>
        <v>#REF!</v>
      </c>
      <c r="S751" s="143" t="str">
        <f t="shared" si="47"/>
        <v>-</v>
      </c>
      <c r="T751" s="135" t="e">
        <f>VLOOKUP(C751,#REF!,15,FALSE)</f>
        <v>#REF!</v>
      </c>
      <c r="U751" s="143" t="e">
        <f>VLOOKUP(C751,#REF!,10,FALSE)</f>
        <v>#REF!</v>
      </c>
      <c r="V751" s="143" t="str">
        <f t="shared" si="45"/>
        <v>-</v>
      </c>
      <c r="W751" s="134" t="e">
        <f>VLOOKUP(C751,#REF!,54,FALSE)</f>
        <v>#REF!</v>
      </c>
      <c r="X751" s="134" t="e">
        <f>VLOOKUP(C751,#REF!,47,FALSE)</f>
        <v>#REF!</v>
      </c>
      <c r="Y751" s="134" t="str">
        <f t="shared" si="48"/>
        <v>-</v>
      </c>
    </row>
    <row r="752" spans="2:25" hidden="1">
      <c r="B752" s="134" t="s">
        <v>8997</v>
      </c>
      <c r="C752" s="134" t="s">
        <v>24</v>
      </c>
      <c r="D752" s="134" t="s">
        <v>125</v>
      </c>
      <c r="E752" s="134" t="s">
        <v>371</v>
      </c>
      <c r="F752" s="134" t="s">
        <v>113</v>
      </c>
      <c r="G752" s="134" t="s">
        <v>114</v>
      </c>
      <c r="H752" s="134" t="s">
        <v>10481</v>
      </c>
      <c r="I752" s="134" t="s">
        <v>4597</v>
      </c>
      <c r="J752" s="134" t="s">
        <v>4667</v>
      </c>
      <c r="K752" s="134" t="s">
        <v>24</v>
      </c>
      <c r="L752" s="134" t="s">
        <v>2187</v>
      </c>
      <c r="M752" s="143" t="e">
        <f>VLOOKUP(B752,#REF!,8,FALSE)</f>
        <v>#REF!</v>
      </c>
      <c r="N752" s="135" t="e">
        <f>VLOOKUP(B752,#REF!,14,FALSE)</f>
        <v>#REF!</v>
      </c>
      <c r="O752" s="143" t="e">
        <f>VLOOKUP(B752,#REF!,9,FALSE)</f>
        <v>#REF!</v>
      </c>
      <c r="P752" s="143" t="str">
        <f t="shared" si="46"/>
        <v>-</v>
      </c>
      <c r="Q752" s="135" t="e">
        <f>VLOOKUP(C752,#REF!,14,FALSE)</f>
        <v>#REF!</v>
      </c>
      <c r="R752" s="143" t="e">
        <f>VLOOKUP(C752,#REF!,9,FALSE)</f>
        <v>#REF!</v>
      </c>
      <c r="S752" s="143" t="str">
        <f t="shared" si="47"/>
        <v>-</v>
      </c>
      <c r="T752" s="135" t="e">
        <f>VLOOKUP(C752,#REF!,15,FALSE)</f>
        <v>#REF!</v>
      </c>
      <c r="U752" s="143" t="e">
        <f>VLOOKUP(C752,#REF!,10,FALSE)</f>
        <v>#REF!</v>
      </c>
      <c r="V752" s="143" t="str">
        <f t="shared" si="45"/>
        <v>-</v>
      </c>
      <c r="W752" s="134" t="e">
        <f>VLOOKUP(C752,#REF!,54,FALSE)</f>
        <v>#REF!</v>
      </c>
      <c r="X752" s="134" t="e">
        <f>VLOOKUP(C752,#REF!,47,FALSE)</f>
        <v>#REF!</v>
      </c>
      <c r="Y752" s="134" t="str">
        <f t="shared" si="48"/>
        <v>-</v>
      </c>
    </row>
    <row r="753" spans="2:25" hidden="1">
      <c r="C753" s="134" t="s">
        <v>22049</v>
      </c>
      <c r="D753" s="134" t="s">
        <v>125</v>
      </c>
      <c r="E753" s="134" t="s">
        <v>371</v>
      </c>
      <c r="F753" s="134" t="s">
        <v>113</v>
      </c>
      <c r="G753" s="134" t="s">
        <v>114</v>
      </c>
      <c r="H753" s="134" t="s">
        <v>10481</v>
      </c>
      <c r="I753" s="134" t="s">
        <v>4597</v>
      </c>
      <c r="J753" s="134" t="s">
        <v>22167</v>
      </c>
      <c r="K753" s="134" t="s">
        <v>24</v>
      </c>
      <c r="L753" s="134" t="s">
        <v>2187</v>
      </c>
      <c r="M753" s="143" t="e">
        <f>VLOOKUP(B753,#REF!,8,FALSE)</f>
        <v>#REF!</v>
      </c>
      <c r="N753" s="135" t="e">
        <f>VLOOKUP(B753,#REF!,14,FALSE)</f>
        <v>#REF!</v>
      </c>
      <c r="O753" s="143" t="e">
        <f>VLOOKUP(B753,#REF!,9,FALSE)</f>
        <v>#REF!</v>
      </c>
      <c r="P753" s="143" t="str">
        <f t="shared" si="46"/>
        <v>-</v>
      </c>
      <c r="Q753" s="135" t="e">
        <f>VLOOKUP(C753,#REF!,14,FALSE)</f>
        <v>#REF!</v>
      </c>
      <c r="R753" s="143" t="e">
        <f>VLOOKUP(C753,#REF!,9,FALSE)</f>
        <v>#REF!</v>
      </c>
      <c r="S753" s="143" t="str">
        <f t="shared" si="47"/>
        <v>-</v>
      </c>
      <c r="T753" s="135" t="e">
        <f>VLOOKUP(C753,#REF!,15,FALSE)</f>
        <v>#REF!</v>
      </c>
      <c r="U753" s="143" t="e">
        <f>VLOOKUP(C753,#REF!,10,FALSE)</f>
        <v>#REF!</v>
      </c>
      <c r="V753" s="143" t="str">
        <f t="shared" si="45"/>
        <v>-</v>
      </c>
      <c r="W753" s="134" t="e">
        <f>VLOOKUP(C753,#REF!,54,FALSE)</f>
        <v>#REF!</v>
      </c>
      <c r="X753" s="134" t="e">
        <f>VLOOKUP(C753,#REF!,47,FALSE)</f>
        <v>#REF!</v>
      </c>
      <c r="Y753" s="134" t="str">
        <f t="shared" si="48"/>
        <v>-</v>
      </c>
    </row>
    <row r="754" spans="2:25" hidden="1">
      <c r="C754" s="134" t="s">
        <v>22050</v>
      </c>
      <c r="D754" s="134" t="s">
        <v>125</v>
      </c>
      <c r="E754" s="134" t="s">
        <v>371</v>
      </c>
      <c r="F754" s="134" t="s">
        <v>113</v>
      </c>
      <c r="G754" s="134" t="s">
        <v>114</v>
      </c>
      <c r="H754" s="134" t="s">
        <v>10481</v>
      </c>
      <c r="I754" s="134" t="s">
        <v>4597</v>
      </c>
      <c r="J754" s="134" t="s">
        <v>22168</v>
      </c>
      <c r="K754" s="134" t="s">
        <v>24</v>
      </c>
      <c r="L754" s="134" t="s">
        <v>2187</v>
      </c>
      <c r="M754" s="143" t="e">
        <f>VLOOKUP(B754,#REF!,8,FALSE)</f>
        <v>#REF!</v>
      </c>
      <c r="N754" s="135" t="e">
        <f>VLOOKUP(B754,#REF!,14,FALSE)</f>
        <v>#REF!</v>
      </c>
      <c r="O754" s="143" t="e">
        <f>VLOOKUP(B754,#REF!,9,FALSE)</f>
        <v>#REF!</v>
      </c>
      <c r="P754" s="143" t="str">
        <f t="shared" si="46"/>
        <v>-</v>
      </c>
      <c r="Q754" s="135" t="e">
        <f>VLOOKUP(C754,#REF!,14,FALSE)</f>
        <v>#REF!</v>
      </c>
      <c r="R754" s="143" t="e">
        <f>VLOOKUP(C754,#REF!,9,FALSE)</f>
        <v>#REF!</v>
      </c>
      <c r="S754" s="143" t="str">
        <f t="shared" si="47"/>
        <v>-</v>
      </c>
      <c r="T754" s="135" t="e">
        <f>VLOOKUP(C754,#REF!,15,FALSE)</f>
        <v>#REF!</v>
      </c>
      <c r="U754" s="143" t="e">
        <f>VLOOKUP(C754,#REF!,10,FALSE)</f>
        <v>#REF!</v>
      </c>
      <c r="V754" s="143" t="str">
        <f t="shared" si="45"/>
        <v>-</v>
      </c>
      <c r="W754" s="134" t="e">
        <f>VLOOKUP(C754,#REF!,54,FALSE)</f>
        <v>#REF!</v>
      </c>
      <c r="X754" s="134" t="e">
        <f>VLOOKUP(C754,#REF!,47,FALSE)</f>
        <v>#REF!</v>
      </c>
      <c r="Y754" s="134" t="str">
        <f t="shared" si="48"/>
        <v>-</v>
      </c>
    </row>
    <row r="755" spans="2:25" hidden="1">
      <c r="C755" s="134" t="s">
        <v>22051</v>
      </c>
      <c r="D755" s="134" t="s">
        <v>125</v>
      </c>
      <c r="E755" s="134" t="s">
        <v>371</v>
      </c>
      <c r="F755" s="134" t="s">
        <v>113</v>
      </c>
      <c r="G755" s="134" t="s">
        <v>114</v>
      </c>
      <c r="H755" s="134" t="s">
        <v>10481</v>
      </c>
      <c r="I755" s="134" t="s">
        <v>4597</v>
      </c>
      <c r="J755" s="134" t="s">
        <v>22101</v>
      </c>
      <c r="K755" s="134" t="s">
        <v>24</v>
      </c>
      <c r="L755" s="134" t="s">
        <v>2187</v>
      </c>
      <c r="M755" s="143" t="e">
        <f>VLOOKUP(B755,#REF!,8,FALSE)</f>
        <v>#REF!</v>
      </c>
      <c r="N755" s="135" t="e">
        <f>VLOOKUP(B755,#REF!,14,FALSE)</f>
        <v>#REF!</v>
      </c>
      <c r="O755" s="143" t="e">
        <f>VLOOKUP(B755,#REF!,9,FALSE)</f>
        <v>#REF!</v>
      </c>
      <c r="P755" s="143" t="str">
        <f t="shared" si="46"/>
        <v>-</v>
      </c>
      <c r="Q755" s="135" t="e">
        <f>VLOOKUP(C755,#REF!,14,FALSE)</f>
        <v>#REF!</v>
      </c>
      <c r="R755" s="143" t="e">
        <f>VLOOKUP(C755,#REF!,9,FALSE)</f>
        <v>#REF!</v>
      </c>
      <c r="S755" s="143" t="str">
        <f t="shared" si="47"/>
        <v>-</v>
      </c>
      <c r="T755" s="135" t="e">
        <f>VLOOKUP(C755,#REF!,15,FALSE)</f>
        <v>#REF!</v>
      </c>
      <c r="U755" s="143" t="e">
        <f>VLOOKUP(C755,#REF!,10,FALSE)</f>
        <v>#REF!</v>
      </c>
      <c r="V755" s="143" t="str">
        <f t="shared" si="45"/>
        <v>-</v>
      </c>
      <c r="W755" s="134" t="e">
        <f>VLOOKUP(C755,#REF!,54,FALSE)</f>
        <v>#REF!</v>
      </c>
      <c r="X755" s="134" t="e">
        <f>VLOOKUP(C755,#REF!,47,FALSE)</f>
        <v>#REF!</v>
      </c>
      <c r="Y755" s="134" t="str">
        <f t="shared" si="48"/>
        <v>-</v>
      </c>
    </row>
    <row r="756" spans="2:25" hidden="1">
      <c r="B756" s="134" t="s">
        <v>8999</v>
      </c>
      <c r="C756" s="134" t="s">
        <v>11019</v>
      </c>
      <c r="D756" s="134" t="s">
        <v>125</v>
      </c>
      <c r="E756" s="134" t="s">
        <v>371</v>
      </c>
      <c r="F756" s="134" t="s">
        <v>113</v>
      </c>
      <c r="G756" s="134" t="s">
        <v>114</v>
      </c>
      <c r="H756" s="134" t="s">
        <v>4671</v>
      </c>
      <c r="I756" s="134" t="s">
        <v>4597</v>
      </c>
      <c r="J756" s="134" t="s">
        <v>4672</v>
      </c>
      <c r="K756" s="134" t="s">
        <v>24</v>
      </c>
      <c r="L756" s="134" t="s">
        <v>2187</v>
      </c>
      <c r="M756" s="143" t="e">
        <f>VLOOKUP(B756,#REF!,8,FALSE)</f>
        <v>#REF!</v>
      </c>
      <c r="N756" s="135" t="e">
        <f>VLOOKUP(B756,#REF!,14,FALSE)</f>
        <v>#REF!</v>
      </c>
      <c r="O756" s="143" t="e">
        <f>VLOOKUP(B756,#REF!,9,FALSE)</f>
        <v>#REF!</v>
      </c>
      <c r="P756" s="143" t="str">
        <f t="shared" si="46"/>
        <v>-</v>
      </c>
      <c r="Q756" s="135" t="e">
        <f>VLOOKUP(C756,#REF!,14,FALSE)</f>
        <v>#REF!</v>
      </c>
      <c r="R756" s="143" t="e">
        <f>VLOOKUP(C756,#REF!,9,FALSE)</f>
        <v>#REF!</v>
      </c>
      <c r="S756" s="143" t="str">
        <f t="shared" si="47"/>
        <v>-</v>
      </c>
      <c r="T756" s="135" t="e">
        <f>VLOOKUP(C756,#REF!,15,FALSE)</f>
        <v>#REF!</v>
      </c>
      <c r="U756" s="143" t="e">
        <f>VLOOKUP(C756,#REF!,10,FALSE)</f>
        <v>#REF!</v>
      </c>
      <c r="V756" s="143" t="str">
        <f t="shared" si="45"/>
        <v>-</v>
      </c>
      <c r="W756" s="134" t="e">
        <f>VLOOKUP(C756,#REF!,54,FALSE)</f>
        <v>#REF!</v>
      </c>
      <c r="X756" s="134" t="e">
        <f>VLOOKUP(C756,#REF!,47,FALSE)</f>
        <v>#REF!</v>
      </c>
      <c r="Y756" s="134" t="str">
        <f t="shared" si="48"/>
        <v>-</v>
      </c>
    </row>
    <row r="757" spans="2:25" hidden="1">
      <c r="B757" s="134" t="s">
        <v>9001</v>
      </c>
      <c r="C757" s="134" t="s">
        <v>11020</v>
      </c>
      <c r="D757" s="134" t="s">
        <v>125</v>
      </c>
      <c r="E757" s="134" t="s">
        <v>371</v>
      </c>
      <c r="F757" s="134" t="s">
        <v>113</v>
      </c>
      <c r="G757" s="134" t="s">
        <v>114</v>
      </c>
      <c r="H757" s="134" t="s">
        <v>4671</v>
      </c>
      <c r="I757" s="134" t="s">
        <v>4597</v>
      </c>
      <c r="J757" s="134" t="s">
        <v>4676</v>
      </c>
      <c r="K757" s="134" t="s">
        <v>24</v>
      </c>
      <c r="L757" s="134" t="s">
        <v>2187</v>
      </c>
      <c r="M757" s="143" t="e">
        <f>VLOOKUP(B757,#REF!,8,FALSE)</f>
        <v>#REF!</v>
      </c>
      <c r="N757" s="135" t="e">
        <f>VLOOKUP(B757,#REF!,14,FALSE)</f>
        <v>#REF!</v>
      </c>
      <c r="O757" s="143" t="e">
        <f>VLOOKUP(B757,#REF!,9,FALSE)</f>
        <v>#REF!</v>
      </c>
      <c r="P757" s="143" t="str">
        <f t="shared" si="46"/>
        <v>-</v>
      </c>
      <c r="Q757" s="135" t="e">
        <f>VLOOKUP(C757,#REF!,14,FALSE)</f>
        <v>#REF!</v>
      </c>
      <c r="R757" s="143" t="e">
        <f>VLOOKUP(C757,#REF!,9,FALSE)</f>
        <v>#REF!</v>
      </c>
      <c r="S757" s="143" t="str">
        <f t="shared" si="47"/>
        <v>-</v>
      </c>
      <c r="T757" s="135" t="e">
        <f>VLOOKUP(C757,#REF!,15,FALSE)</f>
        <v>#REF!</v>
      </c>
      <c r="U757" s="143" t="e">
        <f>VLOOKUP(C757,#REF!,10,FALSE)</f>
        <v>#REF!</v>
      </c>
      <c r="V757" s="143" t="str">
        <f t="shared" si="45"/>
        <v>-</v>
      </c>
      <c r="W757" s="134" t="e">
        <f>VLOOKUP(C757,#REF!,54,FALSE)</f>
        <v>#REF!</v>
      </c>
      <c r="X757" s="134" t="e">
        <f>VLOOKUP(C757,#REF!,47,FALSE)</f>
        <v>#REF!</v>
      </c>
      <c r="Y757" s="134" t="str">
        <f t="shared" si="48"/>
        <v>-</v>
      </c>
    </row>
    <row r="758" spans="2:25" hidden="1">
      <c r="B758" s="134" t="s">
        <v>9003</v>
      </c>
      <c r="C758" s="134" t="s">
        <v>11021</v>
      </c>
      <c r="D758" s="134" t="s">
        <v>125</v>
      </c>
      <c r="E758" s="134" t="s">
        <v>371</v>
      </c>
      <c r="F758" s="134" t="s">
        <v>113</v>
      </c>
      <c r="G758" s="134" t="s">
        <v>114</v>
      </c>
      <c r="H758" s="134" t="s">
        <v>4671</v>
      </c>
      <c r="I758" s="134" t="s">
        <v>4597</v>
      </c>
      <c r="J758" s="134" t="s">
        <v>4680</v>
      </c>
      <c r="K758" s="134" t="s">
        <v>24</v>
      </c>
      <c r="L758" s="134" t="s">
        <v>2187</v>
      </c>
      <c r="M758" s="143" t="e">
        <f>VLOOKUP(B758,#REF!,8,FALSE)</f>
        <v>#REF!</v>
      </c>
      <c r="N758" s="135" t="e">
        <f>VLOOKUP(B758,#REF!,14,FALSE)</f>
        <v>#REF!</v>
      </c>
      <c r="O758" s="143" t="e">
        <f>VLOOKUP(B758,#REF!,9,FALSE)</f>
        <v>#REF!</v>
      </c>
      <c r="P758" s="143" t="str">
        <f t="shared" si="46"/>
        <v>-</v>
      </c>
      <c r="Q758" s="135" t="e">
        <f>VLOOKUP(C758,#REF!,14,FALSE)</f>
        <v>#REF!</v>
      </c>
      <c r="R758" s="143" t="e">
        <f>VLOOKUP(C758,#REF!,9,FALSE)</f>
        <v>#REF!</v>
      </c>
      <c r="S758" s="143" t="str">
        <f t="shared" si="47"/>
        <v>-</v>
      </c>
      <c r="T758" s="135" t="e">
        <f>VLOOKUP(C758,#REF!,15,FALSE)</f>
        <v>#REF!</v>
      </c>
      <c r="U758" s="143" t="e">
        <f>VLOOKUP(C758,#REF!,10,FALSE)</f>
        <v>#REF!</v>
      </c>
      <c r="V758" s="143" t="str">
        <f t="shared" si="45"/>
        <v>-</v>
      </c>
      <c r="W758" s="134" t="e">
        <f>VLOOKUP(C758,#REF!,54,FALSE)</f>
        <v>#REF!</v>
      </c>
      <c r="X758" s="134" t="e">
        <f>VLOOKUP(C758,#REF!,47,FALSE)</f>
        <v>#REF!</v>
      </c>
      <c r="Y758" s="134" t="str">
        <f t="shared" si="48"/>
        <v>-</v>
      </c>
    </row>
    <row r="759" spans="2:25" hidden="1">
      <c r="B759" s="134" t="s">
        <v>9005</v>
      </c>
      <c r="C759" s="134" t="s">
        <v>24</v>
      </c>
      <c r="D759" s="134" t="s">
        <v>125</v>
      </c>
      <c r="E759" s="134" t="s">
        <v>371</v>
      </c>
      <c r="F759" s="134" t="s">
        <v>113</v>
      </c>
      <c r="G759" s="134" t="s">
        <v>114</v>
      </c>
      <c r="H759" s="134" t="s">
        <v>4671</v>
      </c>
      <c r="I759" s="134" t="s">
        <v>4597</v>
      </c>
      <c r="J759" s="134" t="s">
        <v>4684</v>
      </c>
      <c r="K759" s="134" t="s">
        <v>24</v>
      </c>
      <c r="L759" s="134" t="s">
        <v>2187</v>
      </c>
      <c r="M759" s="143" t="e">
        <f>VLOOKUP(B759,#REF!,8,FALSE)</f>
        <v>#REF!</v>
      </c>
      <c r="N759" s="135" t="e">
        <f>VLOOKUP(B759,#REF!,14,FALSE)</f>
        <v>#REF!</v>
      </c>
      <c r="O759" s="143" t="e">
        <f>VLOOKUP(B759,#REF!,9,FALSE)</f>
        <v>#REF!</v>
      </c>
      <c r="P759" s="143" t="str">
        <f t="shared" si="46"/>
        <v>-</v>
      </c>
      <c r="Q759" s="135" t="e">
        <f>VLOOKUP(C759,#REF!,14,FALSE)</f>
        <v>#REF!</v>
      </c>
      <c r="R759" s="143" t="e">
        <f>VLOOKUP(C759,#REF!,9,FALSE)</f>
        <v>#REF!</v>
      </c>
      <c r="S759" s="143" t="str">
        <f t="shared" si="47"/>
        <v>-</v>
      </c>
      <c r="T759" s="135" t="e">
        <f>VLOOKUP(C759,#REF!,15,FALSE)</f>
        <v>#REF!</v>
      </c>
      <c r="U759" s="143" t="e">
        <f>VLOOKUP(C759,#REF!,10,FALSE)</f>
        <v>#REF!</v>
      </c>
      <c r="V759" s="143" t="str">
        <f t="shared" si="45"/>
        <v>-</v>
      </c>
      <c r="W759" s="134" t="e">
        <f>VLOOKUP(C759,#REF!,54,FALSE)</f>
        <v>#REF!</v>
      </c>
      <c r="X759" s="134" t="e">
        <f>VLOOKUP(C759,#REF!,47,FALSE)</f>
        <v>#REF!</v>
      </c>
      <c r="Y759" s="134" t="str">
        <f t="shared" si="48"/>
        <v>-</v>
      </c>
    </row>
    <row r="760" spans="2:25" hidden="1">
      <c r="C760" s="134" t="s">
        <v>22052</v>
      </c>
      <c r="D760" s="134" t="s">
        <v>22169</v>
      </c>
      <c r="E760" s="134" t="s">
        <v>371</v>
      </c>
      <c r="F760" s="134" t="s">
        <v>113</v>
      </c>
      <c r="G760" s="134" t="s">
        <v>114</v>
      </c>
      <c r="H760" s="134" t="s">
        <v>4671</v>
      </c>
      <c r="I760" s="134" t="s">
        <v>4597</v>
      </c>
      <c r="J760" s="134" t="s">
        <v>22170</v>
      </c>
      <c r="K760" s="134" t="s">
        <v>24</v>
      </c>
      <c r="L760" s="134" t="s">
        <v>2187</v>
      </c>
      <c r="M760" s="143" t="e">
        <f>VLOOKUP(B760,#REF!,8,FALSE)</f>
        <v>#REF!</v>
      </c>
      <c r="N760" s="135" t="e">
        <f>VLOOKUP(B760,#REF!,14,FALSE)</f>
        <v>#REF!</v>
      </c>
      <c r="O760" s="143" t="e">
        <f>VLOOKUP(B760,#REF!,9,FALSE)</f>
        <v>#REF!</v>
      </c>
      <c r="P760" s="143" t="str">
        <f t="shared" si="46"/>
        <v>-</v>
      </c>
      <c r="Q760" s="135" t="e">
        <f>VLOOKUP(C760,#REF!,14,FALSE)</f>
        <v>#REF!</v>
      </c>
      <c r="R760" s="143" t="e">
        <f>VLOOKUP(C760,#REF!,9,FALSE)</f>
        <v>#REF!</v>
      </c>
      <c r="S760" s="143" t="str">
        <f t="shared" si="47"/>
        <v>-</v>
      </c>
      <c r="T760" s="135" t="e">
        <f>VLOOKUP(C760,#REF!,15,FALSE)</f>
        <v>#REF!</v>
      </c>
      <c r="U760" s="143" t="e">
        <f>VLOOKUP(C760,#REF!,10,FALSE)</f>
        <v>#REF!</v>
      </c>
      <c r="V760" s="143" t="str">
        <f t="shared" si="45"/>
        <v>-</v>
      </c>
      <c r="W760" s="134" t="e">
        <f>VLOOKUP(C760,#REF!,54,FALSE)</f>
        <v>#REF!</v>
      </c>
      <c r="X760" s="134" t="e">
        <f>VLOOKUP(C760,#REF!,47,FALSE)</f>
        <v>#REF!</v>
      </c>
      <c r="Y760" s="134" t="str">
        <f t="shared" si="48"/>
        <v>-</v>
      </c>
    </row>
    <row r="761" spans="2:25" hidden="1">
      <c r="C761" s="134" t="s">
        <v>22053</v>
      </c>
      <c r="D761" s="134" t="s">
        <v>125</v>
      </c>
      <c r="E761" s="134" t="s">
        <v>371</v>
      </c>
      <c r="F761" s="134" t="s">
        <v>113</v>
      </c>
      <c r="G761" s="134" t="s">
        <v>114</v>
      </c>
      <c r="H761" s="134" t="s">
        <v>4671</v>
      </c>
      <c r="I761" s="134" t="s">
        <v>4597</v>
      </c>
      <c r="J761" s="134" t="s">
        <v>22171</v>
      </c>
      <c r="K761" s="134" t="s">
        <v>24</v>
      </c>
      <c r="L761" s="134" t="s">
        <v>2187</v>
      </c>
      <c r="M761" s="143" t="e">
        <f>VLOOKUP(B761,#REF!,8,FALSE)</f>
        <v>#REF!</v>
      </c>
      <c r="N761" s="135" t="e">
        <f>VLOOKUP(B761,#REF!,14,FALSE)</f>
        <v>#REF!</v>
      </c>
      <c r="O761" s="143" t="e">
        <f>VLOOKUP(B761,#REF!,9,FALSE)</f>
        <v>#REF!</v>
      </c>
      <c r="P761" s="143" t="str">
        <f t="shared" si="46"/>
        <v>-</v>
      </c>
      <c r="Q761" s="135" t="e">
        <f>VLOOKUP(C761,#REF!,14,FALSE)</f>
        <v>#REF!</v>
      </c>
      <c r="R761" s="143" t="e">
        <f>VLOOKUP(C761,#REF!,9,FALSE)</f>
        <v>#REF!</v>
      </c>
      <c r="S761" s="143" t="str">
        <f t="shared" si="47"/>
        <v>-</v>
      </c>
      <c r="T761" s="135" t="e">
        <f>VLOOKUP(C761,#REF!,15,FALSE)</f>
        <v>#REF!</v>
      </c>
      <c r="U761" s="143" t="e">
        <f>VLOOKUP(C761,#REF!,10,FALSE)</f>
        <v>#REF!</v>
      </c>
      <c r="V761" s="143" t="str">
        <f t="shared" si="45"/>
        <v>-</v>
      </c>
      <c r="W761" s="134" t="e">
        <f>VLOOKUP(C761,#REF!,54,FALSE)</f>
        <v>#REF!</v>
      </c>
      <c r="X761" s="134" t="e">
        <f>VLOOKUP(C761,#REF!,47,FALSE)</f>
        <v>#REF!</v>
      </c>
      <c r="Y761" s="134" t="str">
        <f t="shared" si="48"/>
        <v>-</v>
      </c>
    </row>
    <row r="762" spans="2:25" hidden="1">
      <c r="C762" s="134" t="s">
        <v>22054</v>
      </c>
      <c r="D762" s="134" t="s">
        <v>125</v>
      </c>
      <c r="E762" s="134" t="s">
        <v>371</v>
      </c>
      <c r="F762" s="134" t="s">
        <v>113</v>
      </c>
      <c r="G762" s="134" t="s">
        <v>114</v>
      </c>
      <c r="H762" s="134" t="s">
        <v>4671</v>
      </c>
      <c r="I762" s="134" t="s">
        <v>4597</v>
      </c>
      <c r="J762" s="134" t="s">
        <v>22168</v>
      </c>
      <c r="K762" s="134" t="s">
        <v>24</v>
      </c>
      <c r="L762" s="134" t="s">
        <v>2187</v>
      </c>
      <c r="M762" s="143" t="e">
        <f>VLOOKUP(B762,#REF!,8,FALSE)</f>
        <v>#REF!</v>
      </c>
      <c r="N762" s="135" t="e">
        <f>VLOOKUP(B762,#REF!,14,FALSE)</f>
        <v>#REF!</v>
      </c>
      <c r="O762" s="143" t="e">
        <f>VLOOKUP(B762,#REF!,9,FALSE)</f>
        <v>#REF!</v>
      </c>
      <c r="P762" s="143" t="str">
        <f t="shared" si="46"/>
        <v>-</v>
      </c>
      <c r="Q762" s="135" t="e">
        <f>VLOOKUP(C762,#REF!,14,FALSE)</f>
        <v>#REF!</v>
      </c>
      <c r="R762" s="143" t="e">
        <f>VLOOKUP(C762,#REF!,9,FALSE)</f>
        <v>#REF!</v>
      </c>
      <c r="S762" s="143" t="str">
        <f t="shared" si="47"/>
        <v>-</v>
      </c>
      <c r="T762" s="135" t="e">
        <f>VLOOKUP(C762,#REF!,15,FALSE)</f>
        <v>#REF!</v>
      </c>
      <c r="U762" s="143" t="e">
        <f>VLOOKUP(C762,#REF!,10,FALSE)</f>
        <v>#REF!</v>
      </c>
      <c r="V762" s="143" t="str">
        <f t="shared" si="45"/>
        <v>-</v>
      </c>
      <c r="W762" s="134" t="e">
        <f>VLOOKUP(C762,#REF!,54,FALSE)</f>
        <v>#REF!</v>
      </c>
      <c r="X762" s="134" t="e">
        <f>VLOOKUP(C762,#REF!,47,FALSE)</f>
        <v>#REF!</v>
      </c>
      <c r="Y762" s="134" t="str">
        <f t="shared" si="48"/>
        <v>-</v>
      </c>
    </row>
    <row r="763" spans="2:25" hidden="1">
      <c r="C763" s="134" t="s">
        <v>22055</v>
      </c>
      <c r="D763" s="134" t="s">
        <v>125</v>
      </c>
      <c r="E763" s="134" t="s">
        <v>371</v>
      </c>
      <c r="F763" s="134" t="s">
        <v>113</v>
      </c>
      <c r="G763" s="134" t="s">
        <v>114</v>
      </c>
      <c r="H763" s="134" t="s">
        <v>4671</v>
      </c>
      <c r="I763" s="134" t="s">
        <v>4597</v>
      </c>
      <c r="J763" s="134" t="s">
        <v>22101</v>
      </c>
      <c r="K763" s="134" t="s">
        <v>24</v>
      </c>
      <c r="L763" s="134" t="s">
        <v>2187</v>
      </c>
      <c r="M763" s="143" t="e">
        <f>VLOOKUP(B763,#REF!,8,FALSE)</f>
        <v>#REF!</v>
      </c>
      <c r="N763" s="135" t="e">
        <f>VLOOKUP(B763,#REF!,14,FALSE)</f>
        <v>#REF!</v>
      </c>
      <c r="O763" s="143" t="e">
        <f>VLOOKUP(B763,#REF!,9,FALSE)</f>
        <v>#REF!</v>
      </c>
      <c r="P763" s="143" t="str">
        <f t="shared" si="46"/>
        <v>-</v>
      </c>
      <c r="Q763" s="135" t="e">
        <f>VLOOKUP(C763,#REF!,14,FALSE)</f>
        <v>#REF!</v>
      </c>
      <c r="R763" s="143" t="e">
        <f>VLOOKUP(C763,#REF!,9,FALSE)</f>
        <v>#REF!</v>
      </c>
      <c r="S763" s="143" t="str">
        <f t="shared" si="47"/>
        <v>-</v>
      </c>
      <c r="T763" s="135" t="e">
        <f>VLOOKUP(C763,#REF!,15,FALSE)</f>
        <v>#REF!</v>
      </c>
      <c r="U763" s="143" t="e">
        <f>VLOOKUP(C763,#REF!,10,FALSE)</f>
        <v>#REF!</v>
      </c>
      <c r="V763" s="143" t="str">
        <f t="shared" si="45"/>
        <v>-</v>
      </c>
      <c r="W763" s="134" t="e">
        <f>VLOOKUP(C763,#REF!,54,FALSE)</f>
        <v>#REF!</v>
      </c>
      <c r="X763" s="134" t="e">
        <f>VLOOKUP(C763,#REF!,47,FALSE)</f>
        <v>#REF!</v>
      </c>
      <c r="Y763" s="134" t="str">
        <f t="shared" si="48"/>
        <v>-</v>
      </c>
    </row>
    <row r="764" spans="2:25" hidden="1">
      <c r="B764" s="134" t="s">
        <v>9006</v>
      </c>
      <c r="C764" s="134" t="s">
        <v>11023</v>
      </c>
      <c r="D764" s="134" t="s">
        <v>125</v>
      </c>
      <c r="E764" s="134" t="s">
        <v>371</v>
      </c>
      <c r="F764" s="134" t="s">
        <v>113</v>
      </c>
      <c r="G764" s="134" t="s">
        <v>114</v>
      </c>
      <c r="H764" s="134" t="s">
        <v>10482</v>
      </c>
      <c r="I764" s="134" t="s">
        <v>4597</v>
      </c>
      <c r="J764" s="134" t="s">
        <v>4672</v>
      </c>
      <c r="K764" s="134" t="s">
        <v>24</v>
      </c>
      <c r="L764" s="134" t="s">
        <v>2187</v>
      </c>
      <c r="M764" s="143" t="e">
        <f>VLOOKUP(B764,#REF!,8,FALSE)</f>
        <v>#REF!</v>
      </c>
      <c r="N764" s="135" t="e">
        <f>VLOOKUP(B764,#REF!,14,FALSE)</f>
        <v>#REF!</v>
      </c>
      <c r="O764" s="143" t="e">
        <f>VLOOKUP(B764,#REF!,9,FALSE)</f>
        <v>#REF!</v>
      </c>
      <c r="P764" s="143" t="str">
        <f t="shared" si="46"/>
        <v>-</v>
      </c>
      <c r="Q764" s="135" t="e">
        <f>VLOOKUP(C764,#REF!,14,FALSE)</f>
        <v>#REF!</v>
      </c>
      <c r="R764" s="143" t="e">
        <f>VLOOKUP(C764,#REF!,9,FALSE)</f>
        <v>#REF!</v>
      </c>
      <c r="S764" s="143" t="str">
        <f t="shared" si="47"/>
        <v>-</v>
      </c>
      <c r="T764" s="135" t="e">
        <f>VLOOKUP(C764,#REF!,15,FALSE)</f>
        <v>#REF!</v>
      </c>
      <c r="U764" s="143" t="e">
        <f>VLOOKUP(C764,#REF!,10,FALSE)</f>
        <v>#REF!</v>
      </c>
      <c r="V764" s="143" t="str">
        <f t="shared" si="45"/>
        <v>-</v>
      </c>
      <c r="W764" s="134" t="e">
        <f>VLOOKUP(C764,#REF!,54,FALSE)</f>
        <v>#REF!</v>
      </c>
      <c r="X764" s="134" t="e">
        <f>VLOOKUP(C764,#REF!,47,FALSE)</f>
        <v>#REF!</v>
      </c>
      <c r="Y764" s="134" t="str">
        <f t="shared" si="48"/>
        <v>-</v>
      </c>
    </row>
    <row r="765" spans="2:25" hidden="1">
      <c r="B765" s="134" t="s">
        <v>9007</v>
      </c>
      <c r="C765" s="134" t="s">
        <v>11024</v>
      </c>
      <c r="D765" s="134" t="s">
        <v>125</v>
      </c>
      <c r="E765" s="134" t="s">
        <v>371</v>
      </c>
      <c r="F765" s="134" t="s">
        <v>113</v>
      </c>
      <c r="G765" s="134" t="s">
        <v>114</v>
      </c>
      <c r="H765" s="134" t="s">
        <v>10482</v>
      </c>
      <c r="I765" s="134" t="s">
        <v>4597</v>
      </c>
      <c r="J765" s="134" t="s">
        <v>4692</v>
      </c>
      <c r="K765" s="134" t="s">
        <v>24</v>
      </c>
      <c r="L765" s="134" t="s">
        <v>2187</v>
      </c>
      <c r="M765" s="143" t="e">
        <f>VLOOKUP(B765,#REF!,8,FALSE)</f>
        <v>#REF!</v>
      </c>
      <c r="N765" s="135" t="e">
        <f>VLOOKUP(B765,#REF!,14,FALSE)</f>
        <v>#REF!</v>
      </c>
      <c r="O765" s="143" t="e">
        <f>VLOOKUP(B765,#REF!,9,FALSE)</f>
        <v>#REF!</v>
      </c>
      <c r="P765" s="143" t="str">
        <f t="shared" si="46"/>
        <v>-</v>
      </c>
      <c r="Q765" s="135" t="e">
        <f>VLOOKUP(C765,#REF!,14,FALSE)</f>
        <v>#REF!</v>
      </c>
      <c r="R765" s="143" t="e">
        <f>VLOOKUP(C765,#REF!,9,FALSE)</f>
        <v>#REF!</v>
      </c>
      <c r="S765" s="143" t="str">
        <f t="shared" si="47"/>
        <v>-</v>
      </c>
      <c r="T765" s="135" t="e">
        <f>VLOOKUP(C765,#REF!,15,FALSE)</f>
        <v>#REF!</v>
      </c>
      <c r="U765" s="143" t="e">
        <f>VLOOKUP(C765,#REF!,10,FALSE)</f>
        <v>#REF!</v>
      </c>
      <c r="V765" s="143" t="str">
        <f t="shared" si="45"/>
        <v>-</v>
      </c>
      <c r="W765" s="134" t="e">
        <f>VLOOKUP(C765,#REF!,54,FALSE)</f>
        <v>#REF!</v>
      </c>
      <c r="X765" s="134" t="e">
        <f>VLOOKUP(C765,#REF!,47,FALSE)</f>
        <v>#REF!</v>
      </c>
      <c r="Y765" s="134" t="str">
        <f t="shared" si="48"/>
        <v>-</v>
      </c>
    </row>
    <row r="766" spans="2:25" hidden="1">
      <c r="B766" s="134" t="s">
        <v>9008</v>
      </c>
      <c r="C766" s="134" t="s">
        <v>11025</v>
      </c>
      <c r="D766" s="134" t="s">
        <v>125</v>
      </c>
      <c r="E766" s="134" t="s">
        <v>371</v>
      </c>
      <c r="F766" s="134" t="s">
        <v>113</v>
      </c>
      <c r="G766" s="134" t="s">
        <v>114</v>
      </c>
      <c r="H766" s="134" t="s">
        <v>10482</v>
      </c>
      <c r="I766" s="134" t="s">
        <v>4597</v>
      </c>
      <c r="J766" s="134" t="s">
        <v>4659</v>
      </c>
      <c r="K766" s="134" t="s">
        <v>24</v>
      </c>
      <c r="L766" s="134" t="s">
        <v>2187</v>
      </c>
      <c r="M766" s="143" t="e">
        <f>VLOOKUP(B766,#REF!,8,FALSE)</f>
        <v>#REF!</v>
      </c>
      <c r="N766" s="135" t="e">
        <f>VLOOKUP(B766,#REF!,14,FALSE)</f>
        <v>#REF!</v>
      </c>
      <c r="O766" s="143" t="e">
        <f>VLOOKUP(B766,#REF!,9,FALSE)</f>
        <v>#REF!</v>
      </c>
      <c r="P766" s="143" t="str">
        <f t="shared" si="46"/>
        <v>-</v>
      </c>
      <c r="Q766" s="135" t="e">
        <f>VLOOKUP(C766,#REF!,14,FALSE)</f>
        <v>#REF!</v>
      </c>
      <c r="R766" s="143" t="e">
        <f>VLOOKUP(C766,#REF!,9,FALSE)</f>
        <v>#REF!</v>
      </c>
      <c r="S766" s="143" t="str">
        <f t="shared" si="47"/>
        <v>-</v>
      </c>
      <c r="T766" s="135" t="e">
        <f>VLOOKUP(C766,#REF!,15,FALSE)</f>
        <v>#REF!</v>
      </c>
      <c r="U766" s="143" t="e">
        <f>VLOOKUP(C766,#REF!,10,FALSE)</f>
        <v>#REF!</v>
      </c>
      <c r="V766" s="143" t="str">
        <f t="shared" si="45"/>
        <v>-</v>
      </c>
      <c r="W766" s="134" t="e">
        <f>VLOOKUP(C766,#REF!,54,FALSE)</f>
        <v>#REF!</v>
      </c>
      <c r="X766" s="134" t="e">
        <f>VLOOKUP(C766,#REF!,47,FALSE)</f>
        <v>#REF!</v>
      </c>
      <c r="Y766" s="134" t="str">
        <f t="shared" si="48"/>
        <v>-</v>
      </c>
    </row>
    <row r="767" spans="2:25" hidden="1">
      <c r="B767" s="134" t="s">
        <v>9009</v>
      </c>
      <c r="C767" s="134" t="s">
        <v>11026</v>
      </c>
      <c r="D767" s="134" t="s">
        <v>125</v>
      </c>
      <c r="E767" s="134" t="s">
        <v>371</v>
      </c>
      <c r="F767" s="134" t="s">
        <v>113</v>
      </c>
      <c r="G767" s="134" t="s">
        <v>114</v>
      </c>
      <c r="H767" s="134" t="s">
        <v>10482</v>
      </c>
      <c r="I767" s="134" t="s">
        <v>4597</v>
      </c>
      <c r="J767" s="134" t="s">
        <v>4663</v>
      </c>
      <c r="K767" s="134" t="s">
        <v>24</v>
      </c>
      <c r="L767" s="134" t="s">
        <v>2187</v>
      </c>
      <c r="M767" s="143" t="e">
        <f>VLOOKUP(B767,#REF!,8,FALSE)</f>
        <v>#REF!</v>
      </c>
      <c r="N767" s="135" t="e">
        <f>VLOOKUP(B767,#REF!,14,FALSE)</f>
        <v>#REF!</v>
      </c>
      <c r="O767" s="143" t="e">
        <f>VLOOKUP(B767,#REF!,9,FALSE)</f>
        <v>#REF!</v>
      </c>
      <c r="P767" s="143" t="str">
        <f t="shared" si="46"/>
        <v>-</v>
      </c>
      <c r="Q767" s="135" t="e">
        <f>VLOOKUP(C767,#REF!,14,FALSE)</f>
        <v>#REF!</v>
      </c>
      <c r="R767" s="143" t="e">
        <f>VLOOKUP(C767,#REF!,9,FALSE)</f>
        <v>#REF!</v>
      </c>
      <c r="S767" s="143" t="str">
        <f t="shared" si="47"/>
        <v>-</v>
      </c>
      <c r="T767" s="135" t="e">
        <f>VLOOKUP(C767,#REF!,15,FALSE)</f>
        <v>#REF!</v>
      </c>
      <c r="U767" s="143" t="e">
        <f>VLOOKUP(C767,#REF!,10,FALSE)</f>
        <v>#REF!</v>
      </c>
      <c r="V767" s="143" t="str">
        <f t="shared" si="45"/>
        <v>-</v>
      </c>
      <c r="W767" s="134" t="e">
        <f>VLOOKUP(C767,#REF!,54,FALSE)</f>
        <v>#REF!</v>
      </c>
      <c r="X767" s="134" t="e">
        <f>VLOOKUP(C767,#REF!,47,FALSE)</f>
        <v>#REF!</v>
      </c>
      <c r="Y767" s="134" t="str">
        <f t="shared" si="48"/>
        <v>-</v>
      </c>
    </row>
    <row r="768" spans="2:25" hidden="1">
      <c r="B768" s="134" t="s">
        <v>9010</v>
      </c>
      <c r="C768" s="134" t="s">
        <v>11027</v>
      </c>
      <c r="D768" s="134" t="s">
        <v>125</v>
      </c>
      <c r="E768" s="134" t="s">
        <v>371</v>
      </c>
      <c r="F768" s="134" t="s">
        <v>113</v>
      </c>
      <c r="G768" s="134" t="s">
        <v>114</v>
      </c>
      <c r="H768" s="134" t="s">
        <v>10482</v>
      </c>
      <c r="I768" s="134" t="s">
        <v>4597</v>
      </c>
      <c r="J768" s="134" t="s">
        <v>4667</v>
      </c>
      <c r="K768" s="134" t="s">
        <v>24</v>
      </c>
      <c r="L768" s="134" t="s">
        <v>2187</v>
      </c>
      <c r="M768" s="143" t="e">
        <f>VLOOKUP(B768,#REF!,8,FALSE)</f>
        <v>#REF!</v>
      </c>
      <c r="N768" s="135" t="e">
        <f>VLOOKUP(B768,#REF!,14,FALSE)</f>
        <v>#REF!</v>
      </c>
      <c r="O768" s="143" t="e">
        <f>VLOOKUP(B768,#REF!,9,FALSE)</f>
        <v>#REF!</v>
      </c>
      <c r="P768" s="143" t="str">
        <f t="shared" si="46"/>
        <v>-</v>
      </c>
      <c r="Q768" s="135" t="e">
        <f>VLOOKUP(C768,#REF!,14,FALSE)</f>
        <v>#REF!</v>
      </c>
      <c r="R768" s="143" t="e">
        <f>VLOOKUP(C768,#REF!,9,FALSE)</f>
        <v>#REF!</v>
      </c>
      <c r="S768" s="143" t="str">
        <f t="shared" si="47"/>
        <v>-</v>
      </c>
      <c r="T768" s="135" t="e">
        <f>VLOOKUP(C768,#REF!,15,FALSE)</f>
        <v>#REF!</v>
      </c>
      <c r="U768" s="143" t="e">
        <f>VLOOKUP(C768,#REF!,10,FALSE)</f>
        <v>#REF!</v>
      </c>
      <c r="V768" s="143" t="str">
        <f t="shared" si="45"/>
        <v>-</v>
      </c>
      <c r="W768" s="134" t="e">
        <f>VLOOKUP(C768,#REF!,54,FALSE)</f>
        <v>#REF!</v>
      </c>
      <c r="X768" s="134" t="e">
        <f>VLOOKUP(C768,#REF!,47,FALSE)</f>
        <v>#REF!</v>
      </c>
      <c r="Y768" s="134" t="str">
        <f t="shared" si="48"/>
        <v>-</v>
      </c>
    </row>
    <row r="769" spans="2:25" hidden="1">
      <c r="B769" s="134" t="s">
        <v>9012</v>
      </c>
      <c r="C769" s="134" t="s">
        <v>11028</v>
      </c>
      <c r="D769" s="134" t="s">
        <v>125</v>
      </c>
      <c r="E769" s="134" t="s">
        <v>371</v>
      </c>
      <c r="F769" s="134" t="s">
        <v>113</v>
      </c>
      <c r="G769" s="134" t="s">
        <v>114</v>
      </c>
      <c r="H769" s="134" t="s">
        <v>4701</v>
      </c>
      <c r="I769" s="134" t="s">
        <v>4597</v>
      </c>
      <c r="J769" s="134" t="s">
        <v>2116</v>
      </c>
      <c r="K769" s="134" t="s">
        <v>24</v>
      </c>
      <c r="L769" s="134" t="s">
        <v>2187</v>
      </c>
      <c r="M769" s="143" t="e">
        <f>VLOOKUP(B769,#REF!,8,FALSE)</f>
        <v>#REF!</v>
      </c>
      <c r="N769" s="135" t="e">
        <f>VLOOKUP(B769,#REF!,14,FALSE)</f>
        <v>#REF!</v>
      </c>
      <c r="O769" s="143" t="e">
        <f>VLOOKUP(B769,#REF!,9,FALSE)</f>
        <v>#REF!</v>
      </c>
      <c r="P769" s="143" t="str">
        <f t="shared" si="46"/>
        <v>-</v>
      </c>
      <c r="Q769" s="135" t="e">
        <f>VLOOKUP(C769,#REF!,14,FALSE)</f>
        <v>#REF!</v>
      </c>
      <c r="R769" s="143" t="e">
        <f>VLOOKUP(C769,#REF!,9,FALSE)</f>
        <v>#REF!</v>
      </c>
      <c r="S769" s="143" t="str">
        <f t="shared" si="47"/>
        <v>-</v>
      </c>
      <c r="T769" s="135" t="e">
        <f>VLOOKUP(C769,#REF!,15,FALSE)</f>
        <v>#REF!</v>
      </c>
      <c r="U769" s="143" t="e">
        <f>VLOOKUP(C769,#REF!,10,FALSE)</f>
        <v>#REF!</v>
      </c>
      <c r="V769" s="143" t="str">
        <f t="shared" si="45"/>
        <v>-</v>
      </c>
      <c r="W769" s="134" t="e">
        <f>VLOOKUP(C769,#REF!,54,FALSE)</f>
        <v>#REF!</v>
      </c>
      <c r="X769" s="134" t="e">
        <f>VLOOKUP(C769,#REF!,47,FALSE)</f>
        <v>#REF!</v>
      </c>
      <c r="Y769" s="134" t="str">
        <f t="shared" si="48"/>
        <v>-</v>
      </c>
    </row>
    <row r="770" spans="2:25" hidden="1">
      <c r="B770" s="134" t="s">
        <v>9014</v>
      </c>
      <c r="C770" s="134" t="s">
        <v>11029</v>
      </c>
      <c r="D770" s="134" t="s">
        <v>125</v>
      </c>
      <c r="E770" s="134" t="s">
        <v>371</v>
      </c>
      <c r="F770" s="134" t="s">
        <v>113</v>
      </c>
      <c r="G770" s="134" t="s">
        <v>114</v>
      </c>
      <c r="H770" s="134" t="s">
        <v>4701</v>
      </c>
      <c r="I770" s="134" t="s">
        <v>4597</v>
      </c>
      <c r="J770" s="134" t="s">
        <v>4704</v>
      </c>
      <c r="K770" s="134" t="s">
        <v>24</v>
      </c>
      <c r="L770" s="134" t="s">
        <v>2187</v>
      </c>
      <c r="M770" s="143" t="e">
        <f>VLOOKUP(B770,#REF!,8,FALSE)</f>
        <v>#REF!</v>
      </c>
      <c r="N770" s="135" t="e">
        <f>VLOOKUP(B770,#REF!,14,FALSE)</f>
        <v>#REF!</v>
      </c>
      <c r="O770" s="143" t="e">
        <f>VLOOKUP(B770,#REF!,9,FALSE)</f>
        <v>#REF!</v>
      </c>
      <c r="P770" s="143" t="str">
        <f t="shared" si="46"/>
        <v>-</v>
      </c>
      <c r="Q770" s="135" t="e">
        <f>VLOOKUP(C770,#REF!,14,FALSE)</f>
        <v>#REF!</v>
      </c>
      <c r="R770" s="143" t="e">
        <f>VLOOKUP(C770,#REF!,9,FALSE)</f>
        <v>#REF!</v>
      </c>
      <c r="S770" s="143" t="str">
        <f t="shared" si="47"/>
        <v>-</v>
      </c>
      <c r="T770" s="135" t="e">
        <f>VLOOKUP(C770,#REF!,15,FALSE)</f>
        <v>#REF!</v>
      </c>
      <c r="U770" s="143" t="e">
        <f>VLOOKUP(C770,#REF!,10,FALSE)</f>
        <v>#REF!</v>
      </c>
      <c r="V770" s="143" t="str">
        <f t="shared" si="45"/>
        <v>-</v>
      </c>
      <c r="W770" s="134" t="e">
        <f>VLOOKUP(C770,#REF!,54,FALSE)</f>
        <v>#REF!</v>
      </c>
      <c r="X770" s="134" t="e">
        <f>VLOOKUP(C770,#REF!,47,FALSE)</f>
        <v>#REF!</v>
      </c>
      <c r="Y770" s="134" t="str">
        <f t="shared" si="48"/>
        <v>-</v>
      </c>
    </row>
    <row r="771" spans="2:25" hidden="1">
      <c r="B771" s="134" t="s">
        <v>9016</v>
      </c>
      <c r="C771" s="134" t="s">
        <v>11030</v>
      </c>
      <c r="D771" s="134" t="s">
        <v>125</v>
      </c>
      <c r="E771" s="134" t="s">
        <v>371</v>
      </c>
      <c r="F771" s="134" t="s">
        <v>113</v>
      </c>
      <c r="G771" s="134" t="s">
        <v>114</v>
      </c>
      <c r="H771" s="134" t="s">
        <v>4701</v>
      </c>
      <c r="I771" s="134" t="s">
        <v>4597</v>
      </c>
      <c r="J771" s="134" t="s">
        <v>4676</v>
      </c>
      <c r="K771" s="134" t="s">
        <v>24</v>
      </c>
      <c r="L771" s="134" t="s">
        <v>2187</v>
      </c>
      <c r="M771" s="143" t="e">
        <f>VLOOKUP(B771,#REF!,8,FALSE)</f>
        <v>#REF!</v>
      </c>
      <c r="N771" s="135" t="e">
        <f>VLOOKUP(B771,#REF!,14,FALSE)</f>
        <v>#REF!</v>
      </c>
      <c r="O771" s="143" t="e">
        <f>VLOOKUP(B771,#REF!,9,FALSE)</f>
        <v>#REF!</v>
      </c>
      <c r="P771" s="143" t="str">
        <f t="shared" si="46"/>
        <v>-</v>
      </c>
      <c r="Q771" s="135" t="e">
        <f>VLOOKUP(C771,#REF!,14,FALSE)</f>
        <v>#REF!</v>
      </c>
      <c r="R771" s="143" t="e">
        <f>VLOOKUP(C771,#REF!,9,FALSE)</f>
        <v>#REF!</v>
      </c>
      <c r="S771" s="143" t="str">
        <f t="shared" si="47"/>
        <v>-</v>
      </c>
      <c r="T771" s="135" t="e">
        <f>VLOOKUP(C771,#REF!,15,FALSE)</f>
        <v>#REF!</v>
      </c>
      <c r="U771" s="143" t="e">
        <f>VLOOKUP(C771,#REF!,10,FALSE)</f>
        <v>#REF!</v>
      </c>
      <c r="V771" s="143" t="str">
        <f t="shared" si="45"/>
        <v>-</v>
      </c>
      <c r="W771" s="134" t="e">
        <f>VLOOKUP(C771,#REF!,54,FALSE)</f>
        <v>#REF!</v>
      </c>
      <c r="X771" s="134" t="e">
        <f>VLOOKUP(C771,#REF!,47,FALSE)</f>
        <v>#REF!</v>
      </c>
      <c r="Y771" s="134" t="str">
        <f t="shared" si="48"/>
        <v>-</v>
      </c>
    </row>
    <row r="772" spans="2:25" hidden="1">
      <c r="B772" s="134" t="s">
        <v>9018</v>
      </c>
      <c r="C772" s="134" t="s">
        <v>11031</v>
      </c>
      <c r="D772" s="134" t="s">
        <v>125</v>
      </c>
      <c r="E772" s="134" t="s">
        <v>371</v>
      </c>
      <c r="F772" s="134" t="s">
        <v>113</v>
      </c>
      <c r="G772" s="134" t="s">
        <v>114</v>
      </c>
      <c r="H772" s="134" t="s">
        <v>4701</v>
      </c>
      <c r="I772" s="134" t="s">
        <v>4597</v>
      </c>
      <c r="J772" s="134" t="s">
        <v>4680</v>
      </c>
      <c r="K772" s="134" t="s">
        <v>24</v>
      </c>
      <c r="L772" s="134" t="s">
        <v>2187</v>
      </c>
      <c r="M772" s="143" t="e">
        <f>VLOOKUP(B772,#REF!,8,FALSE)</f>
        <v>#REF!</v>
      </c>
      <c r="N772" s="135" t="e">
        <f>VLOOKUP(B772,#REF!,14,FALSE)</f>
        <v>#REF!</v>
      </c>
      <c r="O772" s="143" t="e">
        <f>VLOOKUP(B772,#REF!,9,FALSE)</f>
        <v>#REF!</v>
      </c>
      <c r="P772" s="143" t="str">
        <f t="shared" si="46"/>
        <v>-</v>
      </c>
      <c r="Q772" s="135" t="e">
        <f>VLOOKUP(C772,#REF!,14,FALSE)</f>
        <v>#REF!</v>
      </c>
      <c r="R772" s="143" t="e">
        <f>VLOOKUP(C772,#REF!,9,FALSE)</f>
        <v>#REF!</v>
      </c>
      <c r="S772" s="143" t="str">
        <f t="shared" si="47"/>
        <v>-</v>
      </c>
      <c r="T772" s="135" t="e">
        <f>VLOOKUP(C772,#REF!,15,FALSE)</f>
        <v>#REF!</v>
      </c>
      <c r="U772" s="143" t="e">
        <f>VLOOKUP(C772,#REF!,10,FALSE)</f>
        <v>#REF!</v>
      </c>
      <c r="V772" s="143" t="str">
        <f t="shared" si="45"/>
        <v>-</v>
      </c>
      <c r="W772" s="134" t="e">
        <f>VLOOKUP(C772,#REF!,54,FALSE)</f>
        <v>#REF!</v>
      </c>
      <c r="X772" s="134" t="e">
        <f>VLOOKUP(C772,#REF!,47,FALSE)</f>
        <v>#REF!</v>
      </c>
      <c r="Y772" s="134" t="str">
        <f t="shared" si="48"/>
        <v>-</v>
      </c>
    </row>
    <row r="773" spans="2:25" hidden="1">
      <c r="B773" s="134" t="s">
        <v>9020</v>
      </c>
      <c r="C773" s="134" t="s">
        <v>11032</v>
      </c>
      <c r="D773" s="134" t="s">
        <v>125</v>
      </c>
      <c r="E773" s="134" t="s">
        <v>371</v>
      </c>
      <c r="F773" s="134" t="s">
        <v>113</v>
      </c>
      <c r="G773" s="134" t="s">
        <v>114</v>
      </c>
      <c r="H773" s="134" t="s">
        <v>4701</v>
      </c>
      <c r="I773" s="134" t="s">
        <v>4597</v>
      </c>
      <c r="J773" s="134" t="s">
        <v>4684</v>
      </c>
      <c r="K773" s="134" t="s">
        <v>24</v>
      </c>
      <c r="L773" s="134" t="s">
        <v>2187</v>
      </c>
      <c r="M773" s="143" t="e">
        <f>VLOOKUP(B773,#REF!,8,FALSE)</f>
        <v>#REF!</v>
      </c>
      <c r="N773" s="135" t="e">
        <f>VLOOKUP(B773,#REF!,14,FALSE)</f>
        <v>#REF!</v>
      </c>
      <c r="O773" s="143" t="e">
        <f>VLOOKUP(B773,#REF!,9,FALSE)</f>
        <v>#REF!</v>
      </c>
      <c r="P773" s="143" t="str">
        <f t="shared" si="46"/>
        <v>-</v>
      </c>
      <c r="Q773" s="135" t="e">
        <f>VLOOKUP(C773,#REF!,14,FALSE)</f>
        <v>#REF!</v>
      </c>
      <c r="R773" s="143" t="e">
        <f>VLOOKUP(C773,#REF!,9,FALSE)</f>
        <v>#REF!</v>
      </c>
      <c r="S773" s="143" t="str">
        <f t="shared" si="47"/>
        <v>-</v>
      </c>
      <c r="T773" s="135" t="e">
        <f>VLOOKUP(C773,#REF!,15,FALSE)</f>
        <v>#REF!</v>
      </c>
      <c r="U773" s="143" t="e">
        <f>VLOOKUP(C773,#REF!,10,FALSE)</f>
        <v>#REF!</v>
      </c>
      <c r="V773" s="143" t="str">
        <f t="shared" ref="V773:V836" si="49">IFERROR(U773/R773,"-")</f>
        <v>-</v>
      </c>
      <c r="W773" s="134" t="e">
        <f>VLOOKUP(C773,#REF!,54,FALSE)</f>
        <v>#REF!</v>
      </c>
      <c r="X773" s="134" t="e">
        <f>VLOOKUP(C773,#REF!,47,FALSE)</f>
        <v>#REF!</v>
      </c>
      <c r="Y773" s="134" t="str">
        <f t="shared" si="48"/>
        <v>-</v>
      </c>
    </row>
    <row r="774" spans="2:25" hidden="1">
      <c r="B774" s="134" t="s">
        <v>9021</v>
      </c>
      <c r="C774" s="134" t="s">
        <v>11033</v>
      </c>
      <c r="D774" s="134" t="s">
        <v>125</v>
      </c>
      <c r="E774" s="134" t="s">
        <v>371</v>
      </c>
      <c r="F774" s="134" t="s">
        <v>113</v>
      </c>
      <c r="G774" s="134" t="s">
        <v>114</v>
      </c>
      <c r="H774" s="134" t="s">
        <v>10483</v>
      </c>
      <c r="I774" s="134" t="s">
        <v>4597</v>
      </c>
      <c r="J774" s="134" t="s">
        <v>4651</v>
      </c>
      <c r="K774" s="134" t="s">
        <v>24</v>
      </c>
      <c r="L774" s="134" t="s">
        <v>2187</v>
      </c>
      <c r="M774" s="143" t="e">
        <f>VLOOKUP(B774,#REF!,8,FALSE)</f>
        <v>#REF!</v>
      </c>
      <c r="N774" s="135" t="e">
        <f>VLOOKUP(B774,#REF!,14,FALSE)</f>
        <v>#REF!</v>
      </c>
      <c r="O774" s="143" t="e">
        <f>VLOOKUP(B774,#REF!,9,FALSE)</f>
        <v>#REF!</v>
      </c>
      <c r="P774" s="143" t="str">
        <f t="shared" ref="P774:P837" si="50">IFERROR(O774/M774,"-")</f>
        <v>-</v>
      </c>
      <c r="Q774" s="135" t="e">
        <f>VLOOKUP(C774,#REF!,14,FALSE)</f>
        <v>#REF!</v>
      </c>
      <c r="R774" s="143" t="e">
        <f>VLOOKUP(C774,#REF!,9,FALSE)</f>
        <v>#REF!</v>
      </c>
      <c r="S774" s="143" t="str">
        <f t="shared" ref="S774:S837" si="51">IFERROR(R774/O774,"-")</f>
        <v>-</v>
      </c>
      <c r="T774" s="135" t="e">
        <f>VLOOKUP(C774,#REF!,15,FALSE)</f>
        <v>#REF!</v>
      </c>
      <c r="U774" s="143" t="e">
        <f>VLOOKUP(C774,#REF!,10,FALSE)</f>
        <v>#REF!</v>
      </c>
      <c r="V774" s="143" t="str">
        <f t="shared" si="49"/>
        <v>-</v>
      </c>
      <c r="W774" s="134" t="e">
        <f>VLOOKUP(C774,#REF!,54,FALSE)</f>
        <v>#REF!</v>
      </c>
      <c r="X774" s="134" t="e">
        <f>VLOOKUP(C774,#REF!,47,FALSE)</f>
        <v>#REF!</v>
      </c>
      <c r="Y774" s="134" t="str">
        <f t="shared" ref="Y774:Y837" si="52">IFERROR(X774/U774,"-")</f>
        <v>-</v>
      </c>
    </row>
    <row r="775" spans="2:25" hidden="1">
      <c r="B775" s="134" t="s">
        <v>9022</v>
      </c>
      <c r="C775" s="134" t="s">
        <v>11034</v>
      </c>
      <c r="D775" s="134" t="s">
        <v>125</v>
      </c>
      <c r="E775" s="134" t="s">
        <v>371</v>
      </c>
      <c r="F775" s="134" t="s">
        <v>113</v>
      </c>
      <c r="G775" s="134" t="s">
        <v>114</v>
      </c>
      <c r="H775" s="134" t="s">
        <v>10483</v>
      </c>
      <c r="I775" s="134" t="s">
        <v>4597</v>
      </c>
      <c r="J775" s="134" t="s">
        <v>4659</v>
      </c>
      <c r="K775" s="134" t="s">
        <v>24</v>
      </c>
      <c r="L775" s="134" t="s">
        <v>2187</v>
      </c>
      <c r="M775" s="143" t="e">
        <f>VLOOKUP(B775,#REF!,8,FALSE)</f>
        <v>#REF!</v>
      </c>
      <c r="N775" s="135" t="e">
        <f>VLOOKUP(B775,#REF!,14,FALSE)</f>
        <v>#REF!</v>
      </c>
      <c r="O775" s="143" t="e">
        <f>VLOOKUP(B775,#REF!,9,FALSE)</f>
        <v>#REF!</v>
      </c>
      <c r="P775" s="143" t="str">
        <f t="shared" si="50"/>
        <v>-</v>
      </c>
      <c r="Q775" s="135" t="e">
        <f>VLOOKUP(C775,#REF!,14,FALSE)</f>
        <v>#REF!</v>
      </c>
      <c r="R775" s="143" t="e">
        <f>VLOOKUP(C775,#REF!,9,FALSE)</f>
        <v>#REF!</v>
      </c>
      <c r="S775" s="143" t="str">
        <f t="shared" si="51"/>
        <v>-</v>
      </c>
      <c r="T775" s="135" t="e">
        <f>VLOOKUP(C775,#REF!,15,FALSE)</f>
        <v>#REF!</v>
      </c>
      <c r="U775" s="143" t="e">
        <f>VLOOKUP(C775,#REF!,10,FALSE)</f>
        <v>#REF!</v>
      </c>
      <c r="V775" s="143" t="str">
        <f t="shared" si="49"/>
        <v>-</v>
      </c>
      <c r="W775" s="134" t="e">
        <f>VLOOKUP(C775,#REF!,54,FALSE)</f>
        <v>#REF!</v>
      </c>
      <c r="X775" s="134" t="e">
        <f>VLOOKUP(C775,#REF!,47,FALSE)</f>
        <v>#REF!</v>
      </c>
      <c r="Y775" s="134" t="str">
        <f t="shared" si="52"/>
        <v>-</v>
      </c>
    </row>
    <row r="776" spans="2:25" hidden="1">
      <c r="B776" s="134" t="s">
        <v>9023</v>
      </c>
      <c r="C776" s="134" t="s">
        <v>11035</v>
      </c>
      <c r="D776" s="134" t="s">
        <v>125</v>
      </c>
      <c r="E776" s="134" t="s">
        <v>371</v>
      </c>
      <c r="F776" s="134" t="s">
        <v>113</v>
      </c>
      <c r="G776" s="134" t="s">
        <v>114</v>
      </c>
      <c r="H776" s="134" t="s">
        <v>10483</v>
      </c>
      <c r="I776" s="134" t="s">
        <v>4597</v>
      </c>
      <c r="J776" s="134" t="s">
        <v>4663</v>
      </c>
      <c r="K776" s="134" t="s">
        <v>24</v>
      </c>
      <c r="L776" s="134" t="s">
        <v>2187</v>
      </c>
      <c r="M776" s="143" t="e">
        <f>VLOOKUP(B776,#REF!,8,FALSE)</f>
        <v>#REF!</v>
      </c>
      <c r="N776" s="135" t="e">
        <f>VLOOKUP(B776,#REF!,14,FALSE)</f>
        <v>#REF!</v>
      </c>
      <c r="O776" s="143" t="e">
        <f>VLOOKUP(B776,#REF!,9,FALSE)</f>
        <v>#REF!</v>
      </c>
      <c r="P776" s="143" t="str">
        <f t="shared" si="50"/>
        <v>-</v>
      </c>
      <c r="Q776" s="135" t="e">
        <f>VLOOKUP(C776,#REF!,14,FALSE)</f>
        <v>#REF!</v>
      </c>
      <c r="R776" s="143" t="e">
        <f>VLOOKUP(C776,#REF!,9,FALSE)</f>
        <v>#REF!</v>
      </c>
      <c r="S776" s="143" t="str">
        <f t="shared" si="51"/>
        <v>-</v>
      </c>
      <c r="T776" s="135" t="e">
        <f>VLOOKUP(C776,#REF!,15,FALSE)</f>
        <v>#REF!</v>
      </c>
      <c r="U776" s="143" t="e">
        <f>VLOOKUP(C776,#REF!,10,FALSE)</f>
        <v>#REF!</v>
      </c>
      <c r="V776" s="143" t="str">
        <f t="shared" si="49"/>
        <v>-</v>
      </c>
      <c r="W776" s="134" t="e">
        <f>VLOOKUP(C776,#REF!,54,FALSE)</f>
        <v>#REF!</v>
      </c>
      <c r="X776" s="134" t="e">
        <f>VLOOKUP(C776,#REF!,47,FALSE)</f>
        <v>#REF!</v>
      </c>
      <c r="Y776" s="134" t="str">
        <f t="shared" si="52"/>
        <v>-</v>
      </c>
    </row>
    <row r="777" spans="2:25" hidden="1">
      <c r="B777" s="134" t="s">
        <v>9024</v>
      </c>
      <c r="C777" s="134" t="s">
        <v>11036</v>
      </c>
      <c r="D777" s="134" t="s">
        <v>125</v>
      </c>
      <c r="E777" s="134" t="s">
        <v>371</v>
      </c>
      <c r="F777" s="134" t="s">
        <v>113</v>
      </c>
      <c r="G777" s="134" t="s">
        <v>114</v>
      </c>
      <c r="H777" s="134" t="s">
        <v>10483</v>
      </c>
      <c r="I777" s="134" t="s">
        <v>4597</v>
      </c>
      <c r="J777" s="134" t="s">
        <v>4667</v>
      </c>
      <c r="K777" s="134" t="s">
        <v>24</v>
      </c>
      <c r="L777" s="134" t="s">
        <v>2187</v>
      </c>
      <c r="M777" s="143" t="e">
        <f>VLOOKUP(B777,#REF!,8,FALSE)</f>
        <v>#REF!</v>
      </c>
      <c r="N777" s="135" t="e">
        <f>VLOOKUP(B777,#REF!,14,FALSE)</f>
        <v>#REF!</v>
      </c>
      <c r="O777" s="143" t="e">
        <f>VLOOKUP(B777,#REF!,9,FALSE)</f>
        <v>#REF!</v>
      </c>
      <c r="P777" s="143" t="str">
        <f t="shared" si="50"/>
        <v>-</v>
      </c>
      <c r="Q777" s="135" t="e">
        <f>VLOOKUP(C777,#REF!,14,FALSE)</f>
        <v>#REF!</v>
      </c>
      <c r="R777" s="143" t="e">
        <f>VLOOKUP(C777,#REF!,9,FALSE)</f>
        <v>#REF!</v>
      </c>
      <c r="S777" s="143" t="str">
        <f t="shared" si="51"/>
        <v>-</v>
      </c>
      <c r="T777" s="135" t="e">
        <f>VLOOKUP(C777,#REF!,15,FALSE)</f>
        <v>#REF!</v>
      </c>
      <c r="U777" s="143" t="e">
        <f>VLOOKUP(C777,#REF!,10,FALSE)</f>
        <v>#REF!</v>
      </c>
      <c r="V777" s="143" t="str">
        <f t="shared" si="49"/>
        <v>-</v>
      </c>
      <c r="W777" s="134" t="e">
        <f>VLOOKUP(C777,#REF!,54,FALSE)</f>
        <v>#REF!</v>
      </c>
      <c r="X777" s="134" t="e">
        <f>VLOOKUP(C777,#REF!,47,FALSE)</f>
        <v>#REF!</v>
      </c>
      <c r="Y777" s="134" t="str">
        <f t="shared" si="52"/>
        <v>-</v>
      </c>
    </row>
    <row r="778" spans="2:25" hidden="1">
      <c r="B778" s="134" t="s">
        <v>9026</v>
      </c>
      <c r="C778" s="134" t="s">
        <v>11037</v>
      </c>
      <c r="D778" s="134" t="s">
        <v>125</v>
      </c>
      <c r="E778" s="134" t="s">
        <v>371</v>
      </c>
      <c r="F778" s="134" t="s">
        <v>113</v>
      </c>
      <c r="G778" s="134" t="s">
        <v>114</v>
      </c>
      <c r="H778" s="134" t="s">
        <v>4723</v>
      </c>
      <c r="I778" s="134" t="s">
        <v>4597</v>
      </c>
      <c r="J778" s="134" t="s">
        <v>4672</v>
      </c>
      <c r="K778" s="134" t="s">
        <v>24</v>
      </c>
      <c r="L778" s="134" t="s">
        <v>2187</v>
      </c>
      <c r="M778" s="143" t="e">
        <f>VLOOKUP(B778,#REF!,8,FALSE)</f>
        <v>#REF!</v>
      </c>
      <c r="N778" s="135" t="e">
        <f>VLOOKUP(B778,#REF!,14,FALSE)</f>
        <v>#REF!</v>
      </c>
      <c r="O778" s="143" t="e">
        <f>VLOOKUP(B778,#REF!,9,FALSE)</f>
        <v>#REF!</v>
      </c>
      <c r="P778" s="143" t="str">
        <f t="shared" si="50"/>
        <v>-</v>
      </c>
      <c r="Q778" s="135" t="e">
        <f>VLOOKUP(C778,#REF!,14,FALSE)</f>
        <v>#REF!</v>
      </c>
      <c r="R778" s="143" t="e">
        <f>VLOOKUP(C778,#REF!,9,FALSE)</f>
        <v>#REF!</v>
      </c>
      <c r="S778" s="143" t="str">
        <f t="shared" si="51"/>
        <v>-</v>
      </c>
      <c r="T778" s="135" t="e">
        <f>VLOOKUP(C778,#REF!,15,FALSE)</f>
        <v>#REF!</v>
      </c>
      <c r="U778" s="143" t="e">
        <f>VLOOKUP(C778,#REF!,10,FALSE)</f>
        <v>#REF!</v>
      </c>
      <c r="V778" s="143" t="str">
        <f t="shared" si="49"/>
        <v>-</v>
      </c>
      <c r="W778" s="134" t="e">
        <f>VLOOKUP(C778,#REF!,54,FALSE)</f>
        <v>#REF!</v>
      </c>
      <c r="X778" s="134" t="e">
        <f>VLOOKUP(C778,#REF!,47,FALSE)</f>
        <v>#REF!</v>
      </c>
      <c r="Y778" s="134" t="str">
        <f t="shared" si="52"/>
        <v>-</v>
      </c>
    </row>
    <row r="779" spans="2:25" hidden="1">
      <c r="B779" s="134" t="s">
        <v>9028</v>
      </c>
      <c r="C779" s="134" t="s">
        <v>11038</v>
      </c>
      <c r="D779" s="134" t="s">
        <v>125</v>
      </c>
      <c r="E779" s="134" t="s">
        <v>371</v>
      </c>
      <c r="F779" s="134" t="s">
        <v>113</v>
      </c>
      <c r="G779" s="134" t="s">
        <v>114</v>
      </c>
      <c r="H779" s="134" t="s">
        <v>4723</v>
      </c>
      <c r="I779" s="134" t="s">
        <v>4597</v>
      </c>
      <c r="J779" s="134" t="s">
        <v>4676</v>
      </c>
      <c r="K779" s="134" t="s">
        <v>24</v>
      </c>
      <c r="L779" s="134" t="s">
        <v>2187</v>
      </c>
      <c r="M779" s="143" t="e">
        <f>VLOOKUP(B779,#REF!,8,FALSE)</f>
        <v>#REF!</v>
      </c>
      <c r="N779" s="135" t="e">
        <f>VLOOKUP(B779,#REF!,14,FALSE)</f>
        <v>#REF!</v>
      </c>
      <c r="O779" s="143" t="e">
        <f>VLOOKUP(B779,#REF!,9,FALSE)</f>
        <v>#REF!</v>
      </c>
      <c r="P779" s="143" t="str">
        <f t="shared" si="50"/>
        <v>-</v>
      </c>
      <c r="Q779" s="135" t="e">
        <f>VLOOKUP(C779,#REF!,14,FALSE)</f>
        <v>#REF!</v>
      </c>
      <c r="R779" s="143" t="e">
        <f>VLOOKUP(C779,#REF!,9,FALSE)</f>
        <v>#REF!</v>
      </c>
      <c r="S779" s="143" t="str">
        <f t="shared" si="51"/>
        <v>-</v>
      </c>
      <c r="T779" s="135" t="e">
        <f>VLOOKUP(C779,#REF!,15,FALSE)</f>
        <v>#REF!</v>
      </c>
      <c r="U779" s="143" t="e">
        <f>VLOOKUP(C779,#REF!,10,FALSE)</f>
        <v>#REF!</v>
      </c>
      <c r="V779" s="143" t="str">
        <f t="shared" si="49"/>
        <v>-</v>
      </c>
      <c r="W779" s="134" t="e">
        <f>VLOOKUP(C779,#REF!,54,FALSE)</f>
        <v>#REF!</v>
      </c>
      <c r="X779" s="134" t="e">
        <f>VLOOKUP(C779,#REF!,47,FALSE)</f>
        <v>#REF!</v>
      </c>
      <c r="Y779" s="134" t="str">
        <f t="shared" si="52"/>
        <v>-</v>
      </c>
    </row>
    <row r="780" spans="2:25" hidden="1">
      <c r="B780" s="134" t="s">
        <v>9030</v>
      </c>
      <c r="C780" s="134" t="s">
        <v>11039</v>
      </c>
      <c r="D780" s="134" t="s">
        <v>125</v>
      </c>
      <c r="E780" s="134" t="s">
        <v>371</v>
      </c>
      <c r="F780" s="134" t="s">
        <v>113</v>
      </c>
      <c r="G780" s="134" t="s">
        <v>114</v>
      </c>
      <c r="H780" s="134" t="s">
        <v>4723</v>
      </c>
      <c r="I780" s="134" t="s">
        <v>4597</v>
      </c>
      <c r="J780" s="134" t="s">
        <v>4680</v>
      </c>
      <c r="K780" s="134" t="s">
        <v>24</v>
      </c>
      <c r="L780" s="134" t="s">
        <v>2187</v>
      </c>
      <c r="M780" s="143" t="e">
        <f>VLOOKUP(B780,#REF!,8,FALSE)</f>
        <v>#REF!</v>
      </c>
      <c r="N780" s="135" t="e">
        <f>VLOOKUP(B780,#REF!,14,FALSE)</f>
        <v>#REF!</v>
      </c>
      <c r="O780" s="143" t="e">
        <f>VLOOKUP(B780,#REF!,9,FALSE)</f>
        <v>#REF!</v>
      </c>
      <c r="P780" s="143" t="str">
        <f t="shared" si="50"/>
        <v>-</v>
      </c>
      <c r="Q780" s="135" t="e">
        <f>VLOOKUP(C780,#REF!,14,FALSE)</f>
        <v>#REF!</v>
      </c>
      <c r="R780" s="143" t="e">
        <f>VLOOKUP(C780,#REF!,9,FALSE)</f>
        <v>#REF!</v>
      </c>
      <c r="S780" s="143" t="str">
        <f t="shared" si="51"/>
        <v>-</v>
      </c>
      <c r="T780" s="135" t="e">
        <f>VLOOKUP(C780,#REF!,15,FALSE)</f>
        <v>#REF!</v>
      </c>
      <c r="U780" s="143" t="e">
        <f>VLOOKUP(C780,#REF!,10,FALSE)</f>
        <v>#REF!</v>
      </c>
      <c r="V780" s="143" t="str">
        <f t="shared" si="49"/>
        <v>-</v>
      </c>
      <c r="W780" s="134" t="e">
        <f>VLOOKUP(C780,#REF!,54,FALSE)</f>
        <v>#REF!</v>
      </c>
      <c r="X780" s="134" t="e">
        <f>VLOOKUP(C780,#REF!,47,FALSE)</f>
        <v>#REF!</v>
      </c>
      <c r="Y780" s="134" t="str">
        <f t="shared" si="52"/>
        <v>-</v>
      </c>
    </row>
    <row r="781" spans="2:25" hidden="1">
      <c r="B781" s="134" t="s">
        <v>9032</v>
      </c>
      <c r="C781" s="134" t="s">
        <v>11040</v>
      </c>
      <c r="D781" s="134" t="s">
        <v>125</v>
      </c>
      <c r="E781" s="134" t="s">
        <v>371</v>
      </c>
      <c r="F781" s="134" t="s">
        <v>113</v>
      </c>
      <c r="G781" s="134" t="s">
        <v>114</v>
      </c>
      <c r="H781" s="134" t="s">
        <v>4723</v>
      </c>
      <c r="I781" s="134" t="s">
        <v>4597</v>
      </c>
      <c r="J781" s="134" t="s">
        <v>4684</v>
      </c>
      <c r="K781" s="134" t="s">
        <v>24</v>
      </c>
      <c r="L781" s="134" t="s">
        <v>2187</v>
      </c>
      <c r="M781" s="143" t="e">
        <f>VLOOKUP(B781,#REF!,8,FALSE)</f>
        <v>#REF!</v>
      </c>
      <c r="N781" s="135" t="e">
        <f>VLOOKUP(B781,#REF!,14,FALSE)</f>
        <v>#REF!</v>
      </c>
      <c r="O781" s="143" t="e">
        <f>VLOOKUP(B781,#REF!,9,FALSE)</f>
        <v>#REF!</v>
      </c>
      <c r="P781" s="143" t="str">
        <f t="shared" si="50"/>
        <v>-</v>
      </c>
      <c r="Q781" s="135" t="e">
        <f>VLOOKUP(C781,#REF!,14,FALSE)</f>
        <v>#REF!</v>
      </c>
      <c r="R781" s="143" t="e">
        <f>VLOOKUP(C781,#REF!,9,FALSE)</f>
        <v>#REF!</v>
      </c>
      <c r="S781" s="143" t="str">
        <f t="shared" si="51"/>
        <v>-</v>
      </c>
      <c r="T781" s="135" t="e">
        <f>VLOOKUP(C781,#REF!,15,FALSE)</f>
        <v>#REF!</v>
      </c>
      <c r="U781" s="143" t="e">
        <f>VLOOKUP(C781,#REF!,10,FALSE)</f>
        <v>#REF!</v>
      </c>
      <c r="V781" s="143" t="str">
        <f t="shared" si="49"/>
        <v>-</v>
      </c>
      <c r="W781" s="134" t="e">
        <f>VLOOKUP(C781,#REF!,54,FALSE)</f>
        <v>#REF!</v>
      </c>
      <c r="X781" s="134" t="e">
        <f>VLOOKUP(C781,#REF!,47,FALSE)</f>
        <v>#REF!</v>
      </c>
      <c r="Y781" s="134" t="str">
        <f t="shared" si="52"/>
        <v>-</v>
      </c>
    </row>
    <row r="782" spans="2:25" hidden="1">
      <c r="B782" s="134" t="s">
        <v>9034</v>
      </c>
      <c r="C782" s="134" t="s">
        <v>24</v>
      </c>
      <c r="D782" s="134" t="s">
        <v>129</v>
      </c>
      <c r="E782" s="134" t="s">
        <v>371</v>
      </c>
      <c r="F782" s="134" t="s">
        <v>127</v>
      </c>
      <c r="G782" s="134" t="s">
        <v>128</v>
      </c>
      <c r="H782" s="134" t="s">
        <v>4732</v>
      </c>
      <c r="I782" s="134" t="s">
        <v>24</v>
      </c>
      <c r="J782" s="134" t="s">
        <v>24</v>
      </c>
      <c r="K782" s="134" t="s">
        <v>4733</v>
      </c>
      <c r="L782" s="134" t="s">
        <v>4734</v>
      </c>
      <c r="M782" s="143" t="e">
        <f>VLOOKUP(B782,#REF!,8,FALSE)</f>
        <v>#REF!</v>
      </c>
      <c r="N782" s="135" t="e">
        <f>VLOOKUP(B782,#REF!,14,FALSE)</f>
        <v>#REF!</v>
      </c>
      <c r="O782" s="143" t="e">
        <f>VLOOKUP(B782,#REF!,9,FALSE)</f>
        <v>#REF!</v>
      </c>
      <c r="P782" s="143" t="str">
        <f t="shared" si="50"/>
        <v>-</v>
      </c>
      <c r="Q782" s="135" t="e">
        <f>VLOOKUP(C782,#REF!,14,FALSE)</f>
        <v>#REF!</v>
      </c>
      <c r="R782" s="143" t="e">
        <f>VLOOKUP(C782,#REF!,9,FALSE)</f>
        <v>#REF!</v>
      </c>
      <c r="S782" s="143" t="str">
        <f t="shared" si="51"/>
        <v>-</v>
      </c>
      <c r="T782" s="135" t="e">
        <f>VLOOKUP(C782,#REF!,15,FALSE)</f>
        <v>#REF!</v>
      </c>
      <c r="U782" s="143" t="e">
        <f>VLOOKUP(C782,#REF!,10,FALSE)</f>
        <v>#REF!</v>
      </c>
      <c r="V782" s="143" t="str">
        <f t="shared" si="49"/>
        <v>-</v>
      </c>
      <c r="W782" s="134" t="e">
        <f>VLOOKUP(C782,#REF!,54,FALSE)</f>
        <v>#REF!</v>
      </c>
      <c r="X782" s="134" t="e">
        <f>VLOOKUP(C782,#REF!,47,FALSE)</f>
        <v>#REF!</v>
      </c>
      <c r="Y782" s="134" t="str">
        <f t="shared" si="52"/>
        <v>-</v>
      </c>
    </row>
    <row r="783" spans="2:25" hidden="1">
      <c r="B783" s="134" t="s">
        <v>9036</v>
      </c>
      <c r="C783" s="134" t="s">
        <v>24</v>
      </c>
      <c r="D783" s="134" t="s">
        <v>129</v>
      </c>
      <c r="E783" s="134" t="s">
        <v>371</v>
      </c>
      <c r="F783" s="134" t="s">
        <v>127</v>
      </c>
      <c r="G783" s="134" t="s">
        <v>128</v>
      </c>
      <c r="H783" s="134" t="s">
        <v>4739</v>
      </c>
      <c r="I783" s="134" t="s">
        <v>24</v>
      </c>
      <c r="J783" s="134" t="s">
        <v>24</v>
      </c>
      <c r="K783" s="134" t="s">
        <v>4733</v>
      </c>
      <c r="L783" s="134" t="s">
        <v>4734</v>
      </c>
      <c r="M783" s="143" t="e">
        <f>VLOOKUP(B783,#REF!,8,FALSE)</f>
        <v>#REF!</v>
      </c>
      <c r="N783" s="135" t="e">
        <f>VLOOKUP(B783,#REF!,14,FALSE)</f>
        <v>#REF!</v>
      </c>
      <c r="O783" s="143" t="e">
        <f>VLOOKUP(B783,#REF!,9,FALSE)</f>
        <v>#REF!</v>
      </c>
      <c r="P783" s="143" t="str">
        <f t="shared" si="50"/>
        <v>-</v>
      </c>
      <c r="Q783" s="135" t="e">
        <f>VLOOKUP(C783,#REF!,14,FALSE)</f>
        <v>#REF!</v>
      </c>
      <c r="R783" s="143" t="e">
        <f>VLOOKUP(C783,#REF!,9,FALSE)</f>
        <v>#REF!</v>
      </c>
      <c r="S783" s="143" t="str">
        <f t="shared" si="51"/>
        <v>-</v>
      </c>
      <c r="T783" s="135" t="e">
        <f>VLOOKUP(C783,#REF!,15,FALSE)</f>
        <v>#REF!</v>
      </c>
      <c r="U783" s="143" t="e">
        <f>VLOOKUP(C783,#REF!,10,FALSE)</f>
        <v>#REF!</v>
      </c>
      <c r="V783" s="143" t="str">
        <f t="shared" si="49"/>
        <v>-</v>
      </c>
      <c r="W783" s="134" t="e">
        <f>VLOOKUP(C783,#REF!,54,FALSE)</f>
        <v>#REF!</v>
      </c>
      <c r="X783" s="134" t="e">
        <f>VLOOKUP(C783,#REF!,47,FALSE)</f>
        <v>#REF!</v>
      </c>
      <c r="Y783" s="134" t="str">
        <f t="shared" si="52"/>
        <v>-</v>
      </c>
    </row>
    <row r="784" spans="2:25" hidden="1">
      <c r="B784" s="134" t="s">
        <v>9038</v>
      </c>
      <c r="C784" s="134" t="s">
        <v>24</v>
      </c>
      <c r="D784" s="134" t="s">
        <v>129</v>
      </c>
      <c r="E784" s="134" t="s">
        <v>371</v>
      </c>
      <c r="F784" s="134" t="s">
        <v>127</v>
      </c>
      <c r="G784" s="134" t="s">
        <v>128</v>
      </c>
      <c r="H784" s="134" t="s">
        <v>4744</v>
      </c>
      <c r="I784" s="134" t="s">
        <v>24</v>
      </c>
      <c r="J784" s="134" t="s">
        <v>24</v>
      </c>
      <c r="K784" s="134" t="s">
        <v>4733</v>
      </c>
      <c r="L784" s="134" t="s">
        <v>4734</v>
      </c>
      <c r="M784" s="143" t="e">
        <f>VLOOKUP(B784,#REF!,8,FALSE)</f>
        <v>#REF!</v>
      </c>
      <c r="N784" s="135" t="e">
        <f>VLOOKUP(B784,#REF!,14,FALSE)</f>
        <v>#REF!</v>
      </c>
      <c r="O784" s="143" t="e">
        <f>VLOOKUP(B784,#REF!,9,FALSE)</f>
        <v>#REF!</v>
      </c>
      <c r="P784" s="143" t="str">
        <f t="shared" si="50"/>
        <v>-</v>
      </c>
      <c r="Q784" s="135" t="e">
        <f>VLOOKUP(C784,#REF!,14,FALSE)</f>
        <v>#REF!</v>
      </c>
      <c r="R784" s="143" t="e">
        <f>VLOOKUP(C784,#REF!,9,FALSE)</f>
        <v>#REF!</v>
      </c>
      <c r="S784" s="143" t="str">
        <f t="shared" si="51"/>
        <v>-</v>
      </c>
      <c r="T784" s="135" t="e">
        <f>VLOOKUP(C784,#REF!,15,FALSE)</f>
        <v>#REF!</v>
      </c>
      <c r="U784" s="143" t="e">
        <f>VLOOKUP(C784,#REF!,10,FALSE)</f>
        <v>#REF!</v>
      </c>
      <c r="V784" s="143" t="str">
        <f t="shared" si="49"/>
        <v>-</v>
      </c>
      <c r="W784" s="134" t="e">
        <f>VLOOKUP(C784,#REF!,54,FALSE)</f>
        <v>#REF!</v>
      </c>
      <c r="X784" s="134" t="e">
        <f>VLOOKUP(C784,#REF!,47,FALSE)</f>
        <v>#REF!</v>
      </c>
      <c r="Y784" s="134" t="str">
        <f t="shared" si="52"/>
        <v>-</v>
      </c>
    </row>
    <row r="785" spans="2:25" hidden="1">
      <c r="B785" s="134" t="s">
        <v>9040</v>
      </c>
      <c r="C785" s="134" t="s">
        <v>24</v>
      </c>
      <c r="D785" s="134" t="s">
        <v>129</v>
      </c>
      <c r="E785" s="134" t="s">
        <v>371</v>
      </c>
      <c r="F785" s="134" t="s">
        <v>127</v>
      </c>
      <c r="G785" s="134" t="s">
        <v>128</v>
      </c>
      <c r="H785" s="134" t="s">
        <v>4749</v>
      </c>
      <c r="I785" s="134" t="s">
        <v>24</v>
      </c>
      <c r="J785" s="134" t="s">
        <v>24</v>
      </c>
      <c r="K785" s="134" t="s">
        <v>4733</v>
      </c>
      <c r="L785" s="134" t="s">
        <v>4734</v>
      </c>
      <c r="M785" s="143" t="e">
        <f>VLOOKUP(B785,#REF!,8,FALSE)</f>
        <v>#REF!</v>
      </c>
      <c r="N785" s="135" t="e">
        <f>VLOOKUP(B785,#REF!,14,FALSE)</f>
        <v>#REF!</v>
      </c>
      <c r="O785" s="143" t="e">
        <f>VLOOKUP(B785,#REF!,9,FALSE)</f>
        <v>#REF!</v>
      </c>
      <c r="P785" s="143" t="str">
        <f t="shared" si="50"/>
        <v>-</v>
      </c>
      <c r="Q785" s="135" t="e">
        <f>VLOOKUP(C785,#REF!,14,FALSE)</f>
        <v>#REF!</v>
      </c>
      <c r="R785" s="143" t="e">
        <f>VLOOKUP(C785,#REF!,9,FALSE)</f>
        <v>#REF!</v>
      </c>
      <c r="S785" s="143" t="str">
        <f t="shared" si="51"/>
        <v>-</v>
      </c>
      <c r="T785" s="135" t="e">
        <f>VLOOKUP(C785,#REF!,15,FALSE)</f>
        <v>#REF!</v>
      </c>
      <c r="U785" s="143" t="e">
        <f>VLOOKUP(C785,#REF!,10,FALSE)</f>
        <v>#REF!</v>
      </c>
      <c r="V785" s="143" t="str">
        <f t="shared" si="49"/>
        <v>-</v>
      </c>
      <c r="W785" s="134" t="e">
        <f>VLOOKUP(C785,#REF!,54,FALSE)</f>
        <v>#REF!</v>
      </c>
      <c r="X785" s="134" t="e">
        <f>VLOOKUP(C785,#REF!,47,FALSE)</f>
        <v>#REF!</v>
      </c>
      <c r="Y785" s="134" t="str">
        <f t="shared" si="52"/>
        <v>-</v>
      </c>
    </row>
    <row r="786" spans="2:25" hidden="1">
      <c r="B786" s="134" t="s">
        <v>9042</v>
      </c>
      <c r="C786" s="134" t="s">
        <v>24</v>
      </c>
      <c r="D786" s="134" t="s">
        <v>129</v>
      </c>
      <c r="E786" s="134" t="s">
        <v>371</v>
      </c>
      <c r="F786" s="134" t="s">
        <v>127</v>
      </c>
      <c r="G786" s="134" t="s">
        <v>128</v>
      </c>
      <c r="H786" s="134" t="s">
        <v>4754</v>
      </c>
      <c r="I786" s="134" t="s">
        <v>24</v>
      </c>
      <c r="J786" s="134" t="s">
        <v>24</v>
      </c>
      <c r="K786" s="134" t="s">
        <v>4733</v>
      </c>
      <c r="L786" s="134" t="s">
        <v>4734</v>
      </c>
      <c r="M786" s="143" t="e">
        <f>VLOOKUP(B786,#REF!,8,FALSE)</f>
        <v>#REF!</v>
      </c>
      <c r="N786" s="135" t="e">
        <f>VLOOKUP(B786,#REF!,14,FALSE)</f>
        <v>#REF!</v>
      </c>
      <c r="O786" s="143" t="e">
        <f>VLOOKUP(B786,#REF!,9,FALSE)</f>
        <v>#REF!</v>
      </c>
      <c r="P786" s="143" t="str">
        <f t="shared" si="50"/>
        <v>-</v>
      </c>
      <c r="Q786" s="135" t="e">
        <f>VLOOKUP(C786,#REF!,14,FALSE)</f>
        <v>#REF!</v>
      </c>
      <c r="R786" s="143" t="e">
        <f>VLOOKUP(C786,#REF!,9,FALSE)</f>
        <v>#REF!</v>
      </c>
      <c r="S786" s="143" t="str">
        <f t="shared" si="51"/>
        <v>-</v>
      </c>
      <c r="T786" s="135" t="e">
        <f>VLOOKUP(C786,#REF!,15,FALSE)</f>
        <v>#REF!</v>
      </c>
      <c r="U786" s="143" t="e">
        <f>VLOOKUP(C786,#REF!,10,FALSE)</f>
        <v>#REF!</v>
      </c>
      <c r="V786" s="143" t="str">
        <f t="shared" si="49"/>
        <v>-</v>
      </c>
      <c r="W786" s="134" t="e">
        <f>VLOOKUP(C786,#REF!,54,FALSE)</f>
        <v>#REF!</v>
      </c>
      <c r="X786" s="134" t="e">
        <f>VLOOKUP(C786,#REF!,47,FALSE)</f>
        <v>#REF!</v>
      </c>
      <c r="Y786" s="134" t="str">
        <f t="shared" si="52"/>
        <v>-</v>
      </c>
    </row>
    <row r="787" spans="2:25" hidden="1">
      <c r="B787" s="134" t="s">
        <v>9044</v>
      </c>
      <c r="C787" s="134" t="s">
        <v>24</v>
      </c>
      <c r="D787" s="134" t="s">
        <v>129</v>
      </c>
      <c r="E787" s="134" t="s">
        <v>371</v>
      </c>
      <c r="F787" s="134" t="s">
        <v>127</v>
      </c>
      <c r="G787" s="134" t="s">
        <v>128</v>
      </c>
      <c r="H787" s="134" t="s">
        <v>4759</v>
      </c>
      <c r="I787" s="134" t="s">
        <v>24</v>
      </c>
      <c r="J787" s="134" t="s">
        <v>24</v>
      </c>
      <c r="K787" s="134" t="s">
        <v>4733</v>
      </c>
      <c r="L787" s="134" t="s">
        <v>4734</v>
      </c>
      <c r="M787" s="143" t="e">
        <f>VLOOKUP(B787,#REF!,8,FALSE)</f>
        <v>#REF!</v>
      </c>
      <c r="N787" s="135" t="e">
        <f>VLOOKUP(B787,#REF!,14,FALSE)</f>
        <v>#REF!</v>
      </c>
      <c r="O787" s="143" t="e">
        <f>VLOOKUP(B787,#REF!,9,FALSE)</f>
        <v>#REF!</v>
      </c>
      <c r="P787" s="143" t="str">
        <f t="shared" si="50"/>
        <v>-</v>
      </c>
      <c r="Q787" s="135" t="e">
        <f>VLOOKUP(C787,#REF!,14,FALSE)</f>
        <v>#REF!</v>
      </c>
      <c r="R787" s="143" t="e">
        <f>VLOOKUP(C787,#REF!,9,FALSE)</f>
        <v>#REF!</v>
      </c>
      <c r="S787" s="143" t="str">
        <f t="shared" si="51"/>
        <v>-</v>
      </c>
      <c r="T787" s="135" t="e">
        <f>VLOOKUP(C787,#REF!,15,FALSE)</f>
        <v>#REF!</v>
      </c>
      <c r="U787" s="143" t="e">
        <f>VLOOKUP(C787,#REF!,10,FALSE)</f>
        <v>#REF!</v>
      </c>
      <c r="V787" s="143" t="str">
        <f t="shared" si="49"/>
        <v>-</v>
      </c>
      <c r="W787" s="134" t="e">
        <f>VLOOKUP(C787,#REF!,54,FALSE)</f>
        <v>#REF!</v>
      </c>
      <c r="X787" s="134" t="e">
        <f>VLOOKUP(C787,#REF!,47,FALSE)</f>
        <v>#REF!</v>
      </c>
      <c r="Y787" s="134" t="str">
        <f t="shared" si="52"/>
        <v>-</v>
      </c>
    </row>
    <row r="788" spans="2:25" hidden="1">
      <c r="B788" s="134" t="s">
        <v>9046</v>
      </c>
      <c r="C788" s="134" t="s">
        <v>24</v>
      </c>
      <c r="D788" s="134" t="s">
        <v>129</v>
      </c>
      <c r="E788" s="134" t="s">
        <v>371</v>
      </c>
      <c r="F788" s="134" t="s">
        <v>127</v>
      </c>
      <c r="G788" s="134" t="s">
        <v>128</v>
      </c>
      <c r="H788" s="134" t="s">
        <v>4764</v>
      </c>
      <c r="I788" s="134" t="s">
        <v>24</v>
      </c>
      <c r="J788" s="134" t="s">
        <v>24</v>
      </c>
      <c r="K788" s="134" t="s">
        <v>4733</v>
      </c>
      <c r="L788" s="134" t="s">
        <v>4734</v>
      </c>
      <c r="M788" s="143" t="e">
        <f>VLOOKUP(B788,#REF!,8,FALSE)</f>
        <v>#REF!</v>
      </c>
      <c r="N788" s="135" t="e">
        <f>VLOOKUP(B788,#REF!,14,FALSE)</f>
        <v>#REF!</v>
      </c>
      <c r="O788" s="143" t="e">
        <f>VLOOKUP(B788,#REF!,9,FALSE)</f>
        <v>#REF!</v>
      </c>
      <c r="P788" s="143" t="str">
        <f t="shared" si="50"/>
        <v>-</v>
      </c>
      <c r="Q788" s="135" t="e">
        <f>VLOOKUP(C788,#REF!,14,FALSE)</f>
        <v>#REF!</v>
      </c>
      <c r="R788" s="143" t="e">
        <f>VLOOKUP(C788,#REF!,9,FALSE)</f>
        <v>#REF!</v>
      </c>
      <c r="S788" s="143" t="str">
        <f t="shared" si="51"/>
        <v>-</v>
      </c>
      <c r="T788" s="135" t="e">
        <f>VLOOKUP(C788,#REF!,15,FALSE)</f>
        <v>#REF!</v>
      </c>
      <c r="U788" s="143" t="e">
        <f>VLOOKUP(C788,#REF!,10,FALSE)</f>
        <v>#REF!</v>
      </c>
      <c r="V788" s="143" t="str">
        <f t="shared" si="49"/>
        <v>-</v>
      </c>
      <c r="W788" s="134" t="e">
        <f>VLOOKUP(C788,#REF!,54,FALSE)</f>
        <v>#REF!</v>
      </c>
      <c r="X788" s="134" t="e">
        <f>VLOOKUP(C788,#REF!,47,FALSE)</f>
        <v>#REF!</v>
      </c>
      <c r="Y788" s="134" t="str">
        <f t="shared" si="52"/>
        <v>-</v>
      </c>
    </row>
    <row r="789" spans="2:25" hidden="1">
      <c r="B789" s="134" t="s">
        <v>9048</v>
      </c>
      <c r="C789" s="134" t="s">
        <v>24</v>
      </c>
      <c r="D789" s="134" t="s">
        <v>129</v>
      </c>
      <c r="E789" s="134" t="s">
        <v>371</v>
      </c>
      <c r="F789" s="134" t="s">
        <v>127</v>
      </c>
      <c r="G789" s="134" t="s">
        <v>128</v>
      </c>
      <c r="H789" s="134" t="s">
        <v>4768</v>
      </c>
      <c r="I789" s="134" t="s">
        <v>24</v>
      </c>
      <c r="J789" s="134" t="s">
        <v>24</v>
      </c>
      <c r="K789" s="134" t="s">
        <v>4733</v>
      </c>
      <c r="L789" s="134" t="s">
        <v>4734</v>
      </c>
      <c r="M789" s="143" t="e">
        <f>VLOOKUP(B789,#REF!,8,FALSE)</f>
        <v>#REF!</v>
      </c>
      <c r="N789" s="135" t="e">
        <f>VLOOKUP(B789,#REF!,14,FALSE)</f>
        <v>#REF!</v>
      </c>
      <c r="O789" s="143" t="e">
        <f>VLOOKUP(B789,#REF!,9,FALSE)</f>
        <v>#REF!</v>
      </c>
      <c r="P789" s="143" t="str">
        <f t="shared" si="50"/>
        <v>-</v>
      </c>
      <c r="Q789" s="135" t="e">
        <f>VLOOKUP(C789,#REF!,14,FALSE)</f>
        <v>#REF!</v>
      </c>
      <c r="R789" s="143" t="e">
        <f>VLOOKUP(C789,#REF!,9,FALSE)</f>
        <v>#REF!</v>
      </c>
      <c r="S789" s="143" t="str">
        <f t="shared" si="51"/>
        <v>-</v>
      </c>
      <c r="T789" s="135" t="e">
        <f>VLOOKUP(C789,#REF!,15,FALSE)</f>
        <v>#REF!</v>
      </c>
      <c r="U789" s="143" t="e">
        <f>VLOOKUP(C789,#REF!,10,FALSE)</f>
        <v>#REF!</v>
      </c>
      <c r="V789" s="143" t="str">
        <f t="shared" si="49"/>
        <v>-</v>
      </c>
      <c r="W789" s="134" t="e">
        <f>VLOOKUP(C789,#REF!,54,FALSE)</f>
        <v>#REF!</v>
      </c>
      <c r="X789" s="134" t="e">
        <f>VLOOKUP(C789,#REF!,47,FALSE)</f>
        <v>#REF!</v>
      </c>
      <c r="Y789" s="134" t="str">
        <f t="shared" si="52"/>
        <v>-</v>
      </c>
    </row>
    <row r="790" spans="2:25" hidden="1">
      <c r="B790" s="134" t="s">
        <v>9050</v>
      </c>
      <c r="C790" s="134" t="s">
        <v>24</v>
      </c>
      <c r="D790" s="134" t="s">
        <v>129</v>
      </c>
      <c r="E790" s="134" t="s">
        <v>371</v>
      </c>
      <c r="F790" s="134" t="s">
        <v>127</v>
      </c>
      <c r="G790" s="134" t="s">
        <v>128</v>
      </c>
      <c r="H790" s="134" t="s">
        <v>4772</v>
      </c>
      <c r="I790" s="134" t="s">
        <v>24</v>
      </c>
      <c r="J790" s="134" t="s">
        <v>24</v>
      </c>
      <c r="K790" s="134" t="s">
        <v>4733</v>
      </c>
      <c r="L790" s="134" t="s">
        <v>4734</v>
      </c>
      <c r="M790" s="143" t="e">
        <f>VLOOKUP(B790,#REF!,8,FALSE)</f>
        <v>#REF!</v>
      </c>
      <c r="N790" s="135" t="e">
        <f>VLOOKUP(B790,#REF!,14,FALSE)</f>
        <v>#REF!</v>
      </c>
      <c r="O790" s="143" t="e">
        <f>VLOOKUP(B790,#REF!,9,FALSE)</f>
        <v>#REF!</v>
      </c>
      <c r="P790" s="143" t="str">
        <f t="shared" si="50"/>
        <v>-</v>
      </c>
      <c r="Q790" s="135" t="e">
        <f>VLOOKUP(C790,#REF!,14,FALSE)</f>
        <v>#REF!</v>
      </c>
      <c r="R790" s="143" t="e">
        <f>VLOOKUP(C790,#REF!,9,FALSE)</f>
        <v>#REF!</v>
      </c>
      <c r="S790" s="143" t="str">
        <f t="shared" si="51"/>
        <v>-</v>
      </c>
      <c r="T790" s="135" t="e">
        <f>VLOOKUP(C790,#REF!,15,FALSE)</f>
        <v>#REF!</v>
      </c>
      <c r="U790" s="143" t="e">
        <f>VLOOKUP(C790,#REF!,10,FALSE)</f>
        <v>#REF!</v>
      </c>
      <c r="V790" s="143" t="str">
        <f t="shared" si="49"/>
        <v>-</v>
      </c>
      <c r="W790" s="134" t="e">
        <f>VLOOKUP(C790,#REF!,54,FALSE)</f>
        <v>#REF!</v>
      </c>
      <c r="X790" s="134" t="e">
        <f>VLOOKUP(C790,#REF!,47,FALSE)</f>
        <v>#REF!</v>
      </c>
      <c r="Y790" s="134" t="str">
        <f t="shared" si="52"/>
        <v>-</v>
      </c>
    </row>
    <row r="791" spans="2:25" hidden="1">
      <c r="B791" s="134" t="s">
        <v>9052</v>
      </c>
      <c r="C791" s="134" t="s">
        <v>24</v>
      </c>
      <c r="D791" s="134" t="s">
        <v>129</v>
      </c>
      <c r="E791" s="134" t="s">
        <v>371</v>
      </c>
      <c r="F791" s="134" t="s">
        <v>127</v>
      </c>
      <c r="G791" s="134" t="s">
        <v>128</v>
      </c>
      <c r="H791" s="134" t="s">
        <v>4776</v>
      </c>
      <c r="I791" s="134" t="s">
        <v>24</v>
      </c>
      <c r="J791" s="134" t="s">
        <v>24</v>
      </c>
      <c r="K791" s="134" t="s">
        <v>4733</v>
      </c>
      <c r="L791" s="134" t="s">
        <v>4734</v>
      </c>
      <c r="M791" s="143" t="e">
        <f>VLOOKUP(B791,#REF!,8,FALSE)</f>
        <v>#REF!</v>
      </c>
      <c r="N791" s="135" t="e">
        <f>VLOOKUP(B791,#REF!,14,FALSE)</f>
        <v>#REF!</v>
      </c>
      <c r="O791" s="143" t="e">
        <f>VLOOKUP(B791,#REF!,9,FALSE)</f>
        <v>#REF!</v>
      </c>
      <c r="P791" s="143" t="str">
        <f t="shared" si="50"/>
        <v>-</v>
      </c>
      <c r="Q791" s="135" t="e">
        <f>VLOOKUP(C791,#REF!,14,FALSE)</f>
        <v>#REF!</v>
      </c>
      <c r="R791" s="143" t="e">
        <f>VLOOKUP(C791,#REF!,9,FALSE)</f>
        <v>#REF!</v>
      </c>
      <c r="S791" s="143" t="str">
        <f t="shared" si="51"/>
        <v>-</v>
      </c>
      <c r="T791" s="135" t="e">
        <f>VLOOKUP(C791,#REF!,15,FALSE)</f>
        <v>#REF!</v>
      </c>
      <c r="U791" s="143" t="e">
        <f>VLOOKUP(C791,#REF!,10,FALSE)</f>
        <v>#REF!</v>
      </c>
      <c r="V791" s="143" t="str">
        <f t="shared" si="49"/>
        <v>-</v>
      </c>
      <c r="W791" s="134" t="e">
        <f>VLOOKUP(C791,#REF!,54,FALSE)</f>
        <v>#REF!</v>
      </c>
      <c r="X791" s="134" t="e">
        <f>VLOOKUP(C791,#REF!,47,FALSE)</f>
        <v>#REF!</v>
      </c>
      <c r="Y791" s="134" t="str">
        <f t="shared" si="52"/>
        <v>-</v>
      </c>
    </row>
    <row r="792" spans="2:25" hidden="1">
      <c r="B792" s="134" t="s">
        <v>9054</v>
      </c>
      <c r="C792" s="134" t="s">
        <v>24</v>
      </c>
      <c r="D792" s="134" t="s">
        <v>129</v>
      </c>
      <c r="E792" s="134" t="s">
        <v>371</v>
      </c>
      <c r="F792" s="134" t="s">
        <v>127</v>
      </c>
      <c r="G792" s="134" t="s">
        <v>128</v>
      </c>
      <c r="H792" s="134" t="s">
        <v>4780</v>
      </c>
      <c r="I792" s="134" t="s">
        <v>24</v>
      </c>
      <c r="J792" s="134" t="s">
        <v>24</v>
      </c>
      <c r="K792" s="134" t="s">
        <v>4733</v>
      </c>
      <c r="L792" s="134" t="s">
        <v>4734</v>
      </c>
      <c r="M792" s="143" t="e">
        <f>VLOOKUP(B792,#REF!,8,FALSE)</f>
        <v>#REF!</v>
      </c>
      <c r="N792" s="135" t="e">
        <f>VLOOKUP(B792,#REF!,14,FALSE)</f>
        <v>#REF!</v>
      </c>
      <c r="O792" s="143" t="e">
        <f>VLOOKUP(B792,#REF!,9,FALSE)</f>
        <v>#REF!</v>
      </c>
      <c r="P792" s="143" t="str">
        <f t="shared" si="50"/>
        <v>-</v>
      </c>
      <c r="Q792" s="135" t="e">
        <f>VLOOKUP(C792,#REF!,14,FALSE)</f>
        <v>#REF!</v>
      </c>
      <c r="R792" s="143" t="e">
        <f>VLOOKUP(C792,#REF!,9,FALSE)</f>
        <v>#REF!</v>
      </c>
      <c r="S792" s="143" t="str">
        <f t="shared" si="51"/>
        <v>-</v>
      </c>
      <c r="T792" s="135" t="e">
        <f>VLOOKUP(C792,#REF!,15,FALSE)</f>
        <v>#REF!</v>
      </c>
      <c r="U792" s="143" t="e">
        <f>VLOOKUP(C792,#REF!,10,FALSE)</f>
        <v>#REF!</v>
      </c>
      <c r="V792" s="143" t="str">
        <f t="shared" si="49"/>
        <v>-</v>
      </c>
      <c r="W792" s="134" t="e">
        <f>VLOOKUP(C792,#REF!,54,FALSE)</f>
        <v>#REF!</v>
      </c>
      <c r="X792" s="134" t="e">
        <f>VLOOKUP(C792,#REF!,47,FALSE)</f>
        <v>#REF!</v>
      </c>
      <c r="Y792" s="134" t="str">
        <f t="shared" si="52"/>
        <v>-</v>
      </c>
    </row>
    <row r="793" spans="2:25" hidden="1">
      <c r="B793" s="134" t="s">
        <v>9056</v>
      </c>
      <c r="C793" s="134" t="s">
        <v>24</v>
      </c>
      <c r="D793" s="134" t="s">
        <v>129</v>
      </c>
      <c r="E793" s="134" t="s">
        <v>371</v>
      </c>
      <c r="F793" s="134" t="s">
        <v>127</v>
      </c>
      <c r="G793" s="134" t="s">
        <v>128</v>
      </c>
      <c r="H793" s="134" t="s">
        <v>4784</v>
      </c>
      <c r="I793" s="134" t="s">
        <v>24</v>
      </c>
      <c r="J793" s="134" t="s">
        <v>24</v>
      </c>
      <c r="K793" s="134" t="s">
        <v>4733</v>
      </c>
      <c r="L793" s="134" t="s">
        <v>4734</v>
      </c>
      <c r="M793" s="143" t="e">
        <f>VLOOKUP(B793,#REF!,8,FALSE)</f>
        <v>#REF!</v>
      </c>
      <c r="N793" s="135" t="e">
        <f>VLOOKUP(B793,#REF!,14,FALSE)</f>
        <v>#REF!</v>
      </c>
      <c r="O793" s="143" t="e">
        <f>VLOOKUP(B793,#REF!,9,FALSE)</f>
        <v>#REF!</v>
      </c>
      <c r="P793" s="143" t="str">
        <f t="shared" si="50"/>
        <v>-</v>
      </c>
      <c r="Q793" s="135" t="e">
        <f>VLOOKUP(C793,#REF!,14,FALSE)</f>
        <v>#REF!</v>
      </c>
      <c r="R793" s="143" t="e">
        <f>VLOOKUP(C793,#REF!,9,FALSE)</f>
        <v>#REF!</v>
      </c>
      <c r="S793" s="143" t="str">
        <f t="shared" si="51"/>
        <v>-</v>
      </c>
      <c r="T793" s="135" t="e">
        <f>VLOOKUP(C793,#REF!,15,FALSE)</f>
        <v>#REF!</v>
      </c>
      <c r="U793" s="143" t="e">
        <f>VLOOKUP(C793,#REF!,10,FALSE)</f>
        <v>#REF!</v>
      </c>
      <c r="V793" s="143" t="str">
        <f t="shared" si="49"/>
        <v>-</v>
      </c>
      <c r="W793" s="134" t="e">
        <f>VLOOKUP(C793,#REF!,54,FALSE)</f>
        <v>#REF!</v>
      </c>
      <c r="X793" s="134" t="e">
        <f>VLOOKUP(C793,#REF!,47,FALSE)</f>
        <v>#REF!</v>
      </c>
      <c r="Y793" s="134" t="str">
        <f t="shared" si="52"/>
        <v>-</v>
      </c>
    </row>
    <row r="794" spans="2:25" hidden="1">
      <c r="B794" s="134" t="s">
        <v>9057</v>
      </c>
      <c r="C794" s="134" t="s">
        <v>24</v>
      </c>
      <c r="D794" s="134" t="s">
        <v>129</v>
      </c>
      <c r="E794" s="134" t="s">
        <v>371</v>
      </c>
      <c r="F794" s="134" t="s">
        <v>127</v>
      </c>
      <c r="G794" s="134" t="s">
        <v>128</v>
      </c>
      <c r="H794" s="134" t="s">
        <v>10488</v>
      </c>
      <c r="I794" s="134" t="s">
        <v>24</v>
      </c>
      <c r="J794" s="134" t="s">
        <v>4789</v>
      </c>
      <c r="K794" s="134" t="s">
        <v>4733</v>
      </c>
      <c r="L794" s="134" t="s">
        <v>4734</v>
      </c>
      <c r="M794" s="143" t="e">
        <f>VLOOKUP(B794,#REF!,8,FALSE)</f>
        <v>#REF!</v>
      </c>
      <c r="N794" s="135" t="e">
        <f>VLOOKUP(B794,#REF!,14,FALSE)</f>
        <v>#REF!</v>
      </c>
      <c r="O794" s="143" t="e">
        <f>VLOOKUP(B794,#REF!,9,FALSE)</f>
        <v>#REF!</v>
      </c>
      <c r="P794" s="143" t="str">
        <f t="shared" si="50"/>
        <v>-</v>
      </c>
      <c r="Q794" s="135" t="e">
        <f>VLOOKUP(C794,#REF!,14,FALSE)</f>
        <v>#REF!</v>
      </c>
      <c r="R794" s="143" t="e">
        <f>VLOOKUP(C794,#REF!,9,FALSE)</f>
        <v>#REF!</v>
      </c>
      <c r="S794" s="143" t="str">
        <f t="shared" si="51"/>
        <v>-</v>
      </c>
      <c r="T794" s="135" t="e">
        <f>VLOOKUP(C794,#REF!,15,FALSE)</f>
        <v>#REF!</v>
      </c>
      <c r="U794" s="143" t="e">
        <f>VLOOKUP(C794,#REF!,10,FALSE)</f>
        <v>#REF!</v>
      </c>
      <c r="V794" s="143" t="str">
        <f t="shared" si="49"/>
        <v>-</v>
      </c>
      <c r="W794" s="134" t="e">
        <f>VLOOKUP(C794,#REF!,54,FALSE)</f>
        <v>#REF!</v>
      </c>
      <c r="X794" s="134" t="e">
        <f>VLOOKUP(C794,#REF!,47,FALSE)</f>
        <v>#REF!</v>
      </c>
      <c r="Y794" s="134" t="str">
        <f t="shared" si="52"/>
        <v>-</v>
      </c>
    </row>
    <row r="795" spans="2:25" hidden="1">
      <c r="B795" s="134" t="s">
        <v>9058</v>
      </c>
      <c r="C795" s="134" t="s">
        <v>24</v>
      </c>
      <c r="D795" s="134" t="s">
        <v>129</v>
      </c>
      <c r="E795" s="134" t="s">
        <v>371</v>
      </c>
      <c r="F795" s="134" t="s">
        <v>127</v>
      </c>
      <c r="G795" s="134" t="s">
        <v>128</v>
      </c>
      <c r="H795" s="134" t="s">
        <v>10488</v>
      </c>
      <c r="I795" s="134" t="s">
        <v>24</v>
      </c>
      <c r="J795" s="134" t="s">
        <v>4794</v>
      </c>
      <c r="K795" s="134" t="s">
        <v>4733</v>
      </c>
      <c r="L795" s="134" t="s">
        <v>4734</v>
      </c>
      <c r="M795" s="143" t="e">
        <f>VLOOKUP(B795,#REF!,8,FALSE)</f>
        <v>#REF!</v>
      </c>
      <c r="N795" s="135" t="e">
        <f>VLOOKUP(B795,#REF!,14,FALSE)</f>
        <v>#REF!</v>
      </c>
      <c r="O795" s="143" t="e">
        <f>VLOOKUP(B795,#REF!,9,FALSE)</f>
        <v>#REF!</v>
      </c>
      <c r="P795" s="143" t="str">
        <f t="shared" si="50"/>
        <v>-</v>
      </c>
      <c r="Q795" s="135" t="e">
        <f>VLOOKUP(C795,#REF!,14,FALSE)</f>
        <v>#REF!</v>
      </c>
      <c r="R795" s="143" t="e">
        <f>VLOOKUP(C795,#REF!,9,FALSE)</f>
        <v>#REF!</v>
      </c>
      <c r="S795" s="143" t="str">
        <f t="shared" si="51"/>
        <v>-</v>
      </c>
      <c r="T795" s="135" t="e">
        <f>VLOOKUP(C795,#REF!,15,FALSE)</f>
        <v>#REF!</v>
      </c>
      <c r="U795" s="143" t="e">
        <f>VLOOKUP(C795,#REF!,10,FALSE)</f>
        <v>#REF!</v>
      </c>
      <c r="V795" s="143" t="str">
        <f t="shared" si="49"/>
        <v>-</v>
      </c>
      <c r="W795" s="134" t="e">
        <f>VLOOKUP(C795,#REF!,54,FALSE)</f>
        <v>#REF!</v>
      </c>
      <c r="X795" s="134" t="e">
        <f>VLOOKUP(C795,#REF!,47,FALSE)</f>
        <v>#REF!</v>
      </c>
      <c r="Y795" s="134" t="str">
        <f t="shared" si="52"/>
        <v>-</v>
      </c>
    </row>
    <row r="796" spans="2:25" hidden="1">
      <c r="B796" s="134" t="s">
        <v>9059</v>
      </c>
      <c r="C796" s="134" t="s">
        <v>24</v>
      </c>
      <c r="D796" s="134" t="s">
        <v>129</v>
      </c>
      <c r="E796" s="134" t="s">
        <v>371</v>
      </c>
      <c r="F796" s="134" t="s">
        <v>127</v>
      </c>
      <c r="G796" s="134" t="s">
        <v>128</v>
      </c>
      <c r="H796" s="134" t="s">
        <v>10489</v>
      </c>
      <c r="I796" s="134" t="s">
        <v>24</v>
      </c>
      <c r="J796" s="134" t="s">
        <v>24</v>
      </c>
      <c r="K796" s="134" t="s">
        <v>4733</v>
      </c>
      <c r="L796" s="134" t="s">
        <v>4734</v>
      </c>
      <c r="M796" s="143" t="e">
        <f>VLOOKUP(B796,#REF!,8,FALSE)</f>
        <v>#REF!</v>
      </c>
      <c r="N796" s="135" t="e">
        <f>VLOOKUP(B796,#REF!,14,FALSE)</f>
        <v>#REF!</v>
      </c>
      <c r="O796" s="143" t="e">
        <f>VLOOKUP(B796,#REF!,9,FALSE)</f>
        <v>#REF!</v>
      </c>
      <c r="P796" s="143" t="str">
        <f t="shared" si="50"/>
        <v>-</v>
      </c>
      <c r="Q796" s="135" t="e">
        <f>VLOOKUP(C796,#REF!,14,FALSE)</f>
        <v>#REF!</v>
      </c>
      <c r="R796" s="143" t="e">
        <f>VLOOKUP(C796,#REF!,9,FALSE)</f>
        <v>#REF!</v>
      </c>
      <c r="S796" s="143" t="str">
        <f t="shared" si="51"/>
        <v>-</v>
      </c>
      <c r="T796" s="135" t="e">
        <f>VLOOKUP(C796,#REF!,15,FALSE)</f>
        <v>#REF!</v>
      </c>
      <c r="U796" s="143" t="e">
        <f>VLOOKUP(C796,#REF!,10,FALSE)</f>
        <v>#REF!</v>
      </c>
      <c r="V796" s="143" t="str">
        <f t="shared" si="49"/>
        <v>-</v>
      </c>
      <c r="W796" s="134" t="e">
        <f>VLOOKUP(C796,#REF!,54,FALSE)</f>
        <v>#REF!</v>
      </c>
      <c r="X796" s="134" t="e">
        <f>VLOOKUP(C796,#REF!,47,FALSE)</f>
        <v>#REF!</v>
      </c>
      <c r="Y796" s="134" t="str">
        <f t="shared" si="52"/>
        <v>-</v>
      </c>
    </row>
    <row r="797" spans="2:25" hidden="1">
      <c r="B797" s="134" t="s">
        <v>24</v>
      </c>
      <c r="C797" s="134" t="s">
        <v>11041</v>
      </c>
      <c r="D797" s="134" t="s">
        <v>129</v>
      </c>
      <c r="E797" s="134" t="s">
        <v>371</v>
      </c>
      <c r="F797" s="134" t="s">
        <v>127</v>
      </c>
      <c r="G797" s="134" t="s">
        <v>128</v>
      </c>
      <c r="H797" s="134" t="s">
        <v>24</v>
      </c>
      <c r="I797" s="134" t="s">
        <v>24</v>
      </c>
      <c r="J797" s="134" t="s">
        <v>24</v>
      </c>
      <c r="K797" s="134" t="s">
        <v>24</v>
      </c>
      <c r="L797" s="134" t="s">
        <v>24</v>
      </c>
      <c r="M797" s="143" t="e">
        <f>VLOOKUP(B797,#REF!,8,FALSE)</f>
        <v>#REF!</v>
      </c>
      <c r="N797" s="135" t="e">
        <f>VLOOKUP(B797,#REF!,14,FALSE)</f>
        <v>#REF!</v>
      </c>
      <c r="O797" s="143" t="e">
        <f>VLOOKUP(B797,#REF!,9,FALSE)</f>
        <v>#REF!</v>
      </c>
      <c r="P797" s="143" t="str">
        <f t="shared" si="50"/>
        <v>-</v>
      </c>
      <c r="Q797" s="135" t="e">
        <f>VLOOKUP(C797,#REF!,14,FALSE)</f>
        <v>#REF!</v>
      </c>
      <c r="R797" s="143" t="e">
        <f>VLOOKUP(C797,#REF!,9,FALSE)</f>
        <v>#REF!</v>
      </c>
      <c r="S797" s="143" t="str">
        <f t="shared" si="51"/>
        <v>-</v>
      </c>
      <c r="T797" s="135" t="e">
        <f>VLOOKUP(C797,#REF!,15,FALSE)</f>
        <v>#REF!</v>
      </c>
      <c r="U797" s="143" t="e">
        <f>VLOOKUP(C797,#REF!,10,FALSE)</f>
        <v>#REF!</v>
      </c>
      <c r="V797" s="143" t="str">
        <f t="shared" si="49"/>
        <v>-</v>
      </c>
      <c r="W797" s="134" t="e">
        <f>VLOOKUP(C797,#REF!,54,FALSE)</f>
        <v>#REF!</v>
      </c>
      <c r="X797" s="134" t="e">
        <f>VLOOKUP(C797,#REF!,47,FALSE)</f>
        <v>#REF!</v>
      </c>
      <c r="Y797" s="134" t="str">
        <f t="shared" si="52"/>
        <v>-</v>
      </c>
    </row>
    <row r="798" spans="2:25" hidden="1">
      <c r="B798" s="134" t="s">
        <v>9061</v>
      </c>
      <c r="C798" s="134" t="s">
        <v>24</v>
      </c>
      <c r="D798" s="134" t="s">
        <v>132</v>
      </c>
      <c r="E798" s="134" t="s">
        <v>371</v>
      </c>
      <c r="F798" s="134" t="s">
        <v>113</v>
      </c>
      <c r="G798" s="134" t="s">
        <v>131</v>
      </c>
      <c r="H798" s="134" t="s">
        <v>4804</v>
      </c>
      <c r="I798" s="134" t="s">
        <v>24</v>
      </c>
      <c r="J798" s="134" t="s">
        <v>24</v>
      </c>
      <c r="K798" s="134" t="s">
        <v>4805</v>
      </c>
      <c r="L798" s="134" t="s">
        <v>4806</v>
      </c>
      <c r="M798" s="143" t="e">
        <f>VLOOKUP(B798,#REF!,8,FALSE)</f>
        <v>#REF!</v>
      </c>
      <c r="N798" s="135" t="e">
        <f>VLOOKUP(B798,#REF!,14,FALSE)</f>
        <v>#REF!</v>
      </c>
      <c r="O798" s="143" t="e">
        <f>VLOOKUP(B798,#REF!,9,FALSE)</f>
        <v>#REF!</v>
      </c>
      <c r="P798" s="143" t="str">
        <f t="shared" si="50"/>
        <v>-</v>
      </c>
      <c r="Q798" s="135" t="e">
        <f>VLOOKUP(C798,#REF!,14,FALSE)</f>
        <v>#REF!</v>
      </c>
      <c r="R798" s="143" t="e">
        <f>VLOOKUP(C798,#REF!,9,FALSE)</f>
        <v>#REF!</v>
      </c>
      <c r="S798" s="143" t="str">
        <f t="shared" si="51"/>
        <v>-</v>
      </c>
      <c r="T798" s="135" t="e">
        <f>VLOOKUP(C798,#REF!,15,FALSE)</f>
        <v>#REF!</v>
      </c>
      <c r="U798" s="143" t="e">
        <f>VLOOKUP(C798,#REF!,10,FALSE)</f>
        <v>#REF!</v>
      </c>
      <c r="V798" s="143" t="str">
        <f t="shared" si="49"/>
        <v>-</v>
      </c>
      <c r="W798" s="134" t="e">
        <f>VLOOKUP(C798,#REF!,54,FALSE)</f>
        <v>#REF!</v>
      </c>
      <c r="X798" s="134" t="e">
        <f>VLOOKUP(C798,#REF!,47,FALSE)</f>
        <v>#REF!</v>
      </c>
      <c r="Y798" s="134" t="str">
        <f t="shared" si="52"/>
        <v>-</v>
      </c>
    </row>
    <row r="799" spans="2:25" hidden="1">
      <c r="B799" s="134" t="s">
        <v>9064</v>
      </c>
      <c r="C799" s="134" t="s">
        <v>24</v>
      </c>
      <c r="D799" s="134" t="s">
        <v>132</v>
      </c>
      <c r="E799" s="134" t="s">
        <v>371</v>
      </c>
      <c r="F799" s="134" t="s">
        <v>113</v>
      </c>
      <c r="G799" s="134" t="s">
        <v>131</v>
      </c>
      <c r="H799" s="134" t="s">
        <v>4811</v>
      </c>
      <c r="I799" s="134" t="s">
        <v>24</v>
      </c>
      <c r="J799" s="134" t="s">
        <v>24</v>
      </c>
      <c r="K799" s="134" t="s">
        <v>4805</v>
      </c>
      <c r="L799" s="134" t="s">
        <v>4806</v>
      </c>
      <c r="M799" s="143" t="e">
        <f>VLOOKUP(B799,#REF!,8,FALSE)</f>
        <v>#REF!</v>
      </c>
      <c r="N799" s="135" t="e">
        <f>VLOOKUP(B799,#REF!,14,FALSE)</f>
        <v>#REF!</v>
      </c>
      <c r="O799" s="143" t="e">
        <f>VLOOKUP(B799,#REF!,9,FALSE)</f>
        <v>#REF!</v>
      </c>
      <c r="P799" s="143" t="str">
        <f t="shared" si="50"/>
        <v>-</v>
      </c>
      <c r="Q799" s="135" t="e">
        <f>VLOOKUP(C799,#REF!,14,FALSE)</f>
        <v>#REF!</v>
      </c>
      <c r="R799" s="143" t="e">
        <f>VLOOKUP(C799,#REF!,9,FALSE)</f>
        <v>#REF!</v>
      </c>
      <c r="S799" s="143" t="str">
        <f t="shared" si="51"/>
        <v>-</v>
      </c>
      <c r="T799" s="135" t="e">
        <f>VLOOKUP(C799,#REF!,15,FALSE)</f>
        <v>#REF!</v>
      </c>
      <c r="U799" s="143" t="e">
        <f>VLOOKUP(C799,#REF!,10,FALSE)</f>
        <v>#REF!</v>
      </c>
      <c r="V799" s="143" t="str">
        <f t="shared" si="49"/>
        <v>-</v>
      </c>
      <c r="W799" s="134" t="e">
        <f>VLOOKUP(C799,#REF!,54,FALSE)</f>
        <v>#REF!</v>
      </c>
      <c r="X799" s="134" t="e">
        <f>VLOOKUP(C799,#REF!,47,FALSE)</f>
        <v>#REF!</v>
      </c>
      <c r="Y799" s="134" t="str">
        <f t="shared" si="52"/>
        <v>-</v>
      </c>
    </row>
    <row r="800" spans="2:25" hidden="1">
      <c r="B800" s="134" t="s">
        <v>24</v>
      </c>
      <c r="C800" s="134" t="s">
        <v>11042</v>
      </c>
      <c r="D800" s="134" t="s">
        <v>132</v>
      </c>
      <c r="E800" s="134" t="s">
        <v>371</v>
      </c>
      <c r="F800" s="134" t="s">
        <v>113</v>
      </c>
      <c r="G800" s="134" t="s">
        <v>131</v>
      </c>
      <c r="H800" s="134" t="s">
        <v>24</v>
      </c>
      <c r="I800" s="134" t="s">
        <v>24</v>
      </c>
      <c r="J800" s="134" t="s">
        <v>24</v>
      </c>
      <c r="K800" s="134" t="s">
        <v>24</v>
      </c>
      <c r="L800" s="134" t="s">
        <v>24</v>
      </c>
      <c r="M800" s="143" t="e">
        <f>VLOOKUP(B800,#REF!,8,FALSE)</f>
        <v>#REF!</v>
      </c>
      <c r="N800" s="135" t="e">
        <f>VLOOKUP(B800,#REF!,14,FALSE)</f>
        <v>#REF!</v>
      </c>
      <c r="O800" s="143" t="e">
        <f>VLOOKUP(B800,#REF!,9,FALSE)</f>
        <v>#REF!</v>
      </c>
      <c r="P800" s="143" t="str">
        <f t="shared" si="50"/>
        <v>-</v>
      </c>
      <c r="Q800" s="135" t="e">
        <f>VLOOKUP(C800,#REF!,14,FALSE)</f>
        <v>#REF!</v>
      </c>
      <c r="R800" s="143" t="e">
        <f>VLOOKUP(C800,#REF!,9,FALSE)</f>
        <v>#REF!</v>
      </c>
      <c r="S800" s="143" t="str">
        <f t="shared" si="51"/>
        <v>-</v>
      </c>
      <c r="T800" s="135" t="e">
        <f>VLOOKUP(C800,#REF!,15,FALSE)</f>
        <v>#REF!</v>
      </c>
      <c r="U800" s="143" t="e">
        <f>VLOOKUP(C800,#REF!,10,FALSE)</f>
        <v>#REF!</v>
      </c>
      <c r="V800" s="143" t="str">
        <f t="shared" si="49"/>
        <v>-</v>
      </c>
      <c r="W800" s="134" t="e">
        <f>VLOOKUP(C800,#REF!,54,FALSE)</f>
        <v>#REF!</v>
      </c>
      <c r="X800" s="134" t="e">
        <f>VLOOKUP(C800,#REF!,47,FALSE)</f>
        <v>#REF!</v>
      </c>
      <c r="Y800" s="134" t="str">
        <f t="shared" si="52"/>
        <v>-</v>
      </c>
    </row>
    <row r="801" spans="2:25" hidden="1">
      <c r="B801" s="134" t="s">
        <v>9066</v>
      </c>
      <c r="C801" s="134" t="s">
        <v>24</v>
      </c>
      <c r="D801" s="134" t="s">
        <v>134</v>
      </c>
      <c r="E801" s="134" t="s">
        <v>371</v>
      </c>
      <c r="F801" s="134" t="s">
        <v>113</v>
      </c>
      <c r="G801" s="134" t="s">
        <v>131</v>
      </c>
      <c r="H801" s="134" t="s">
        <v>4816</v>
      </c>
      <c r="I801" s="134" t="s">
        <v>24</v>
      </c>
      <c r="J801" s="134" t="s">
        <v>24</v>
      </c>
      <c r="K801" s="134" t="s">
        <v>4805</v>
      </c>
      <c r="L801" s="134" t="s">
        <v>4806</v>
      </c>
      <c r="M801" s="143" t="e">
        <f>VLOOKUP(B801,#REF!,8,FALSE)</f>
        <v>#REF!</v>
      </c>
      <c r="N801" s="135" t="e">
        <f>VLOOKUP(B801,#REF!,14,FALSE)</f>
        <v>#REF!</v>
      </c>
      <c r="O801" s="143" t="e">
        <f>VLOOKUP(B801,#REF!,9,FALSE)</f>
        <v>#REF!</v>
      </c>
      <c r="P801" s="143" t="str">
        <f t="shared" si="50"/>
        <v>-</v>
      </c>
      <c r="Q801" s="135" t="e">
        <f>VLOOKUP(C801,#REF!,14,FALSE)</f>
        <v>#REF!</v>
      </c>
      <c r="R801" s="143" t="e">
        <f>VLOOKUP(C801,#REF!,9,FALSE)</f>
        <v>#REF!</v>
      </c>
      <c r="S801" s="143" t="str">
        <f t="shared" si="51"/>
        <v>-</v>
      </c>
      <c r="T801" s="135" t="e">
        <f>VLOOKUP(C801,#REF!,15,FALSE)</f>
        <v>#REF!</v>
      </c>
      <c r="U801" s="143" t="e">
        <f>VLOOKUP(C801,#REF!,10,FALSE)</f>
        <v>#REF!</v>
      </c>
      <c r="V801" s="143" t="str">
        <f t="shared" si="49"/>
        <v>-</v>
      </c>
      <c r="W801" s="134" t="e">
        <f>VLOOKUP(C801,#REF!,54,FALSE)</f>
        <v>#REF!</v>
      </c>
      <c r="X801" s="134" t="e">
        <f>VLOOKUP(C801,#REF!,47,FALSE)</f>
        <v>#REF!</v>
      </c>
      <c r="Y801" s="134" t="str">
        <f t="shared" si="52"/>
        <v>-</v>
      </c>
    </row>
    <row r="802" spans="2:25" hidden="1">
      <c r="B802" s="134" t="s">
        <v>9068</v>
      </c>
      <c r="C802" s="134" t="s">
        <v>24</v>
      </c>
      <c r="D802" s="134" t="s">
        <v>134</v>
      </c>
      <c r="E802" s="134" t="s">
        <v>371</v>
      </c>
      <c r="F802" s="134" t="s">
        <v>113</v>
      </c>
      <c r="G802" s="134" t="s">
        <v>131</v>
      </c>
      <c r="H802" s="134" t="s">
        <v>4821</v>
      </c>
      <c r="I802" s="134" t="s">
        <v>24</v>
      </c>
      <c r="J802" s="134" t="s">
        <v>24</v>
      </c>
      <c r="K802" s="134" t="s">
        <v>4805</v>
      </c>
      <c r="L802" s="134" t="s">
        <v>4806</v>
      </c>
      <c r="M802" s="143" t="e">
        <f>VLOOKUP(B802,#REF!,8,FALSE)</f>
        <v>#REF!</v>
      </c>
      <c r="N802" s="135" t="e">
        <f>VLOOKUP(B802,#REF!,14,FALSE)</f>
        <v>#REF!</v>
      </c>
      <c r="O802" s="143" t="e">
        <f>VLOOKUP(B802,#REF!,9,FALSE)</f>
        <v>#REF!</v>
      </c>
      <c r="P802" s="143" t="str">
        <f t="shared" si="50"/>
        <v>-</v>
      </c>
      <c r="Q802" s="135" t="e">
        <f>VLOOKUP(C802,#REF!,14,FALSE)</f>
        <v>#REF!</v>
      </c>
      <c r="R802" s="143" t="e">
        <f>VLOOKUP(C802,#REF!,9,FALSE)</f>
        <v>#REF!</v>
      </c>
      <c r="S802" s="143" t="str">
        <f t="shared" si="51"/>
        <v>-</v>
      </c>
      <c r="T802" s="135" t="e">
        <f>VLOOKUP(C802,#REF!,15,FALSE)</f>
        <v>#REF!</v>
      </c>
      <c r="U802" s="143" t="e">
        <f>VLOOKUP(C802,#REF!,10,FALSE)</f>
        <v>#REF!</v>
      </c>
      <c r="V802" s="143" t="str">
        <f t="shared" si="49"/>
        <v>-</v>
      </c>
      <c r="W802" s="134" t="e">
        <f>VLOOKUP(C802,#REF!,54,FALSE)</f>
        <v>#REF!</v>
      </c>
      <c r="X802" s="134" t="e">
        <f>VLOOKUP(C802,#REF!,47,FALSE)</f>
        <v>#REF!</v>
      </c>
      <c r="Y802" s="134" t="str">
        <f t="shared" si="52"/>
        <v>-</v>
      </c>
    </row>
    <row r="803" spans="2:25" hidden="1">
      <c r="B803" s="134" t="s">
        <v>24</v>
      </c>
      <c r="C803" s="134" t="s">
        <v>11043</v>
      </c>
      <c r="D803" s="134" t="s">
        <v>134</v>
      </c>
      <c r="E803" s="134" t="s">
        <v>371</v>
      </c>
      <c r="F803" s="134" t="s">
        <v>113</v>
      </c>
      <c r="G803" s="134" t="s">
        <v>131</v>
      </c>
      <c r="H803" s="134" t="s">
        <v>24</v>
      </c>
      <c r="I803" s="134" t="s">
        <v>24</v>
      </c>
      <c r="J803" s="134" t="s">
        <v>24</v>
      </c>
      <c r="K803" s="134" t="s">
        <v>24</v>
      </c>
      <c r="L803" s="134" t="s">
        <v>24</v>
      </c>
      <c r="M803" s="143" t="e">
        <f>VLOOKUP(B803,#REF!,8,FALSE)</f>
        <v>#REF!</v>
      </c>
      <c r="N803" s="135" t="e">
        <f>VLOOKUP(B803,#REF!,14,FALSE)</f>
        <v>#REF!</v>
      </c>
      <c r="O803" s="143" t="e">
        <f>VLOOKUP(B803,#REF!,9,FALSE)</f>
        <v>#REF!</v>
      </c>
      <c r="P803" s="143" t="str">
        <f t="shared" si="50"/>
        <v>-</v>
      </c>
      <c r="Q803" s="135" t="e">
        <f>VLOOKUP(C803,#REF!,14,FALSE)</f>
        <v>#REF!</v>
      </c>
      <c r="R803" s="143" t="e">
        <f>VLOOKUP(C803,#REF!,9,FALSE)</f>
        <v>#REF!</v>
      </c>
      <c r="S803" s="143" t="str">
        <f t="shared" si="51"/>
        <v>-</v>
      </c>
      <c r="T803" s="135" t="e">
        <f>VLOOKUP(C803,#REF!,15,FALSE)</f>
        <v>#REF!</v>
      </c>
      <c r="U803" s="143" t="e">
        <f>VLOOKUP(C803,#REF!,10,FALSE)</f>
        <v>#REF!</v>
      </c>
      <c r="V803" s="143" t="str">
        <f t="shared" si="49"/>
        <v>-</v>
      </c>
      <c r="W803" s="134" t="e">
        <f>VLOOKUP(C803,#REF!,54,FALSE)</f>
        <v>#REF!</v>
      </c>
      <c r="X803" s="134" t="e">
        <f>VLOOKUP(C803,#REF!,47,FALSE)</f>
        <v>#REF!</v>
      </c>
      <c r="Y803" s="134" t="str">
        <f t="shared" si="52"/>
        <v>-</v>
      </c>
    </row>
    <row r="804" spans="2:25" hidden="1">
      <c r="B804" s="134" t="s">
        <v>9070</v>
      </c>
      <c r="C804" s="134" t="s">
        <v>24</v>
      </c>
      <c r="D804" s="134" t="s">
        <v>137</v>
      </c>
      <c r="E804" s="134" t="s">
        <v>371</v>
      </c>
      <c r="F804" s="134" t="s">
        <v>113</v>
      </c>
      <c r="G804" s="134" t="s">
        <v>136</v>
      </c>
      <c r="H804" s="134" t="s">
        <v>4826</v>
      </c>
      <c r="I804" s="134" t="s">
        <v>4469</v>
      </c>
      <c r="J804" s="134" t="s">
        <v>4827</v>
      </c>
      <c r="K804" s="134" t="s">
        <v>3735</v>
      </c>
      <c r="L804" s="134" t="s">
        <v>4828</v>
      </c>
      <c r="M804" s="143" t="e">
        <f>VLOOKUP(B804,#REF!,8,FALSE)</f>
        <v>#REF!</v>
      </c>
      <c r="N804" s="135" t="e">
        <f>VLOOKUP(B804,#REF!,14,FALSE)</f>
        <v>#REF!</v>
      </c>
      <c r="O804" s="143" t="e">
        <f>VLOOKUP(B804,#REF!,9,FALSE)</f>
        <v>#REF!</v>
      </c>
      <c r="P804" s="143" t="str">
        <f t="shared" si="50"/>
        <v>-</v>
      </c>
      <c r="Q804" s="135" t="e">
        <f>VLOOKUP(C804,#REF!,14,FALSE)</f>
        <v>#REF!</v>
      </c>
      <c r="R804" s="143" t="e">
        <f>VLOOKUP(C804,#REF!,9,FALSE)</f>
        <v>#REF!</v>
      </c>
      <c r="S804" s="143" t="str">
        <f t="shared" si="51"/>
        <v>-</v>
      </c>
      <c r="T804" s="135" t="e">
        <f>VLOOKUP(C804,#REF!,15,FALSE)</f>
        <v>#REF!</v>
      </c>
      <c r="U804" s="143" t="e">
        <f>VLOOKUP(C804,#REF!,10,FALSE)</f>
        <v>#REF!</v>
      </c>
      <c r="V804" s="143" t="str">
        <f t="shared" si="49"/>
        <v>-</v>
      </c>
      <c r="W804" s="134" t="e">
        <f>VLOOKUP(C804,#REF!,54,FALSE)</f>
        <v>#REF!</v>
      </c>
      <c r="X804" s="134" t="e">
        <f>VLOOKUP(C804,#REF!,47,FALSE)</f>
        <v>#REF!</v>
      </c>
      <c r="Y804" s="134" t="str">
        <f t="shared" si="52"/>
        <v>-</v>
      </c>
    </row>
    <row r="805" spans="2:25" hidden="1">
      <c r="B805" s="134" t="s">
        <v>9072</v>
      </c>
      <c r="C805" s="134" t="s">
        <v>24</v>
      </c>
      <c r="D805" s="134" t="s">
        <v>137</v>
      </c>
      <c r="E805" s="134" t="s">
        <v>371</v>
      </c>
      <c r="F805" s="134" t="s">
        <v>113</v>
      </c>
      <c r="G805" s="134" t="s">
        <v>136</v>
      </c>
      <c r="H805" s="134" t="s">
        <v>4826</v>
      </c>
      <c r="I805" s="134" t="s">
        <v>4469</v>
      </c>
      <c r="J805" s="134" t="s">
        <v>4833</v>
      </c>
      <c r="K805" s="134" t="s">
        <v>3735</v>
      </c>
      <c r="L805" s="134" t="s">
        <v>4828</v>
      </c>
      <c r="M805" s="143" t="e">
        <f>VLOOKUP(B805,#REF!,8,FALSE)</f>
        <v>#REF!</v>
      </c>
      <c r="N805" s="135" t="e">
        <f>VLOOKUP(B805,#REF!,14,FALSE)</f>
        <v>#REF!</v>
      </c>
      <c r="O805" s="143" t="e">
        <f>VLOOKUP(B805,#REF!,9,FALSE)</f>
        <v>#REF!</v>
      </c>
      <c r="P805" s="143" t="str">
        <f t="shared" si="50"/>
        <v>-</v>
      </c>
      <c r="Q805" s="135" t="e">
        <f>VLOOKUP(C805,#REF!,14,FALSE)</f>
        <v>#REF!</v>
      </c>
      <c r="R805" s="143" t="e">
        <f>VLOOKUP(C805,#REF!,9,FALSE)</f>
        <v>#REF!</v>
      </c>
      <c r="S805" s="143" t="str">
        <f t="shared" si="51"/>
        <v>-</v>
      </c>
      <c r="T805" s="135" t="e">
        <f>VLOOKUP(C805,#REF!,15,FALSE)</f>
        <v>#REF!</v>
      </c>
      <c r="U805" s="143" t="e">
        <f>VLOOKUP(C805,#REF!,10,FALSE)</f>
        <v>#REF!</v>
      </c>
      <c r="V805" s="143" t="str">
        <f t="shared" si="49"/>
        <v>-</v>
      </c>
      <c r="W805" s="134" t="e">
        <f>VLOOKUP(C805,#REF!,54,FALSE)</f>
        <v>#REF!</v>
      </c>
      <c r="X805" s="134" t="e">
        <f>VLOOKUP(C805,#REF!,47,FALSE)</f>
        <v>#REF!</v>
      </c>
      <c r="Y805" s="134" t="str">
        <f t="shared" si="52"/>
        <v>-</v>
      </c>
    </row>
    <row r="806" spans="2:25" hidden="1">
      <c r="B806" s="134" t="s">
        <v>9074</v>
      </c>
      <c r="C806" s="134" t="s">
        <v>24</v>
      </c>
      <c r="D806" s="134" t="s">
        <v>137</v>
      </c>
      <c r="E806" s="134" t="s">
        <v>371</v>
      </c>
      <c r="F806" s="134" t="s">
        <v>113</v>
      </c>
      <c r="G806" s="134" t="s">
        <v>136</v>
      </c>
      <c r="H806" s="134" t="s">
        <v>4826</v>
      </c>
      <c r="I806" s="134" t="s">
        <v>4469</v>
      </c>
      <c r="J806" s="134" t="s">
        <v>4838</v>
      </c>
      <c r="K806" s="134" t="s">
        <v>3735</v>
      </c>
      <c r="L806" s="134" t="s">
        <v>4828</v>
      </c>
      <c r="M806" s="143" t="e">
        <f>VLOOKUP(B806,#REF!,8,FALSE)</f>
        <v>#REF!</v>
      </c>
      <c r="N806" s="135" t="e">
        <f>VLOOKUP(B806,#REF!,14,FALSE)</f>
        <v>#REF!</v>
      </c>
      <c r="O806" s="143" t="e">
        <f>VLOOKUP(B806,#REF!,9,FALSE)</f>
        <v>#REF!</v>
      </c>
      <c r="P806" s="143" t="str">
        <f t="shared" si="50"/>
        <v>-</v>
      </c>
      <c r="Q806" s="135" t="e">
        <f>VLOOKUP(C806,#REF!,14,FALSE)</f>
        <v>#REF!</v>
      </c>
      <c r="R806" s="143" t="e">
        <f>VLOOKUP(C806,#REF!,9,FALSE)</f>
        <v>#REF!</v>
      </c>
      <c r="S806" s="143" t="str">
        <f t="shared" si="51"/>
        <v>-</v>
      </c>
      <c r="T806" s="135" t="e">
        <f>VLOOKUP(C806,#REF!,15,FALSE)</f>
        <v>#REF!</v>
      </c>
      <c r="U806" s="143" t="e">
        <f>VLOOKUP(C806,#REF!,10,FALSE)</f>
        <v>#REF!</v>
      </c>
      <c r="V806" s="143" t="str">
        <f t="shared" si="49"/>
        <v>-</v>
      </c>
      <c r="W806" s="134" t="e">
        <f>VLOOKUP(C806,#REF!,54,FALSE)</f>
        <v>#REF!</v>
      </c>
      <c r="X806" s="134" t="e">
        <f>VLOOKUP(C806,#REF!,47,FALSE)</f>
        <v>#REF!</v>
      </c>
      <c r="Y806" s="134" t="str">
        <f t="shared" si="52"/>
        <v>-</v>
      </c>
    </row>
    <row r="807" spans="2:25" hidden="1">
      <c r="B807" s="134" t="s">
        <v>9076</v>
      </c>
      <c r="C807" s="134" t="s">
        <v>24</v>
      </c>
      <c r="D807" s="134" t="s">
        <v>137</v>
      </c>
      <c r="E807" s="134" t="s">
        <v>371</v>
      </c>
      <c r="F807" s="134" t="s">
        <v>113</v>
      </c>
      <c r="G807" s="134" t="s">
        <v>136</v>
      </c>
      <c r="H807" s="134" t="s">
        <v>4826</v>
      </c>
      <c r="I807" s="134" t="s">
        <v>4469</v>
      </c>
      <c r="J807" s="134" t="s">
        <v>4843</v>
      </c>
      <c r="K807" s="134" t="s">
        <v>3735</v>
      </c>
      <c r="L807" s="134" t="s">
        <v>4828</v>
      </c>
      <c r="M807" s="143" t="e">
        <f>VLOOKUP(B807,#REF!,8,FALSE)</f>
        <v>#REF!</v>
      </c>
      <c r="N807" s="135" t="e">
        <f>VLOOKUP(B807,#REF!,14,FALSE)</f>
        <v>#REF!</v>
      </c>
      <c r="O807" s="143" t="e">
        <f>VLOOKUP(B807,#REF!,9,FALSE)</f>
        <v>#REF!</v>
      </c>
      <c r="P807" s="143" t="str">
        <f t="shared" si="50"/>
        <v>-</v>
      </c>
      <c r="Q807" s="135" t="e">
        <f>VLOOKUP(C807,#REF!,14,FALSE)</f>
        <v>#REF!</v>
      </c>
      <c r="R807" s="143" t="e">
        <f>VLOOKUP(C807,#REF!,9,FALSE)</f>
        <v>#REF!</v>
      </c>
      <c r="S807" s="143" t="str">
        <f t="shared" si="51"/>
        <v>-</v>
      </c>
      <c r="T807" s="135" t="e">
        <f>VLOOKUP(C807,#REF!,15,FALSE)</f>
        <v>#REF!</v>
      </c>
      <c r="U807" s="143" t="e">
        <f>VLOOKUP(C807,#REF!,10,FALSE)</f>
        <v>#REF!</v>
      </c>
      <c r="V807" s="143" t="str">
        <f t="shared" si="49"/>
        <v>-</v>
      </c>
      <c r="W807" s="134" t="e">
        <f>VLOOKUP(C807,#REF!,54,FALSE)</f>
        <v>#REF!</v>
      </c>
      <c r="X807" s="134" t="e">
        <f>VLOOKUP(C807,#REF!,47,FALSE)</f>
        <v>#REF!</v>
      </c>
      <c r="Y807" s="134" t="str">
        <f t="shared" si="52"/>
        <v>-</v>
      </c>
    </row>
    <row r="808" spans="2:25" hidden="1">
      <c r="B808" s="134" t="s">
        <v>9078</v>
      </c>
      <c r="C808" s="134" t="s">
        <v>24</v>
      </c>
      <c r="D808" s="134" t="s">
        <v>137</v>
      </c>
      <c r="E808" s="134" t="s">
        <v>371</v>
      </c>
      <c r="F808" s="134" t="s">
        <v>113</v>
      </c>
      <c r="G808" s="134" t="s">
        <v>136</v>
      </c>
      <c r="H808" s="134" t="s">
        <v>4826</v>
      </c>
      <c r="I808" s="134" t="s">
        <v>4469</v>
      </c>
      <c r="J808" s="134" t="s">
        <v>4848</v>
      </c>
      <c r="K808" s="134" t="s">
        <v>3735</v>
      </c>
      <c r="L808" s="134" t="s">
        <v>4828</v>
      </c>
      <c r="M808" s="143" t="e">
        <f>VLOOKUP(B808,#REF!,8,FALSE)</f>
        <v>#REF!</v>
      </c>
      <c r="N808" s="135" t="e">
        <f>VLOOKUP(B808,#REF!,14,FALSE)</f>
        <v>#REF!</v>
      </c>
      <c r="O808" s="143" t="e">
        <f>VLOOKUP(B808,#REF!,9,FALSE)</f>
        <v>#REF!</v>
      </c>
      <c r="P808" s="143" t="str">
        <f t="shared" si="50"/>
        <v>-</v>
      </c>
      <c r="Q808" s="135" t="e">
        <f>VLOOKUP(C808,#REF!,14,FALSE)</f>
        <v>#REF!</v>
      </c>
      <c r="R808" s="143" t="e">
        <f>VLOOKUP(C808,#REF!,9,FALSE)</f>
        <v>#REF!</v>
      </c>
      <c r="S808" s="143" t="str">
        <f t="shared" si="51"/>
        <v>-</v>
      </c>
      <c r="T808" s="135" t="e">
        <f>VLOOKUP(C808,#REF!,15,FALSE)</f>
        <v>#REF!</v>
      </c>
      <c r="U808" s="143" t="e">
        <f>VLOOKUP(C808,#REF!,10,FALSE)</f>
        <v>#REF!</v>
      </c>
      <c r="V808" s="143" t="str">
        <f t="shared" si="49"/>
        <v>-</v>
      </c>
      <c r="W808" s="134" t="e">
        <f>VLOOKUP(C808,#REF!,54,FALSE)</f>
        <v>#REF!</v>
      </c>
      <c r="X808" s="134" t="e">
        <f>VLOOKUP(C808,#REF!,47,FALSE)</f>
        <v>#REF!</v>
      </c>
      <c r="Y808" s="134" t="str">
        <f t="shared" si="52"/>
        <v>-</v>
      </c>
    </row>
    <row r="809" spans="2:25" hidden="1">
      <c r="B809" s="134" t="s">
        <v>9080</v>
      </c>
      <c r="C809" s="134" t="s">
        <v>24</v>
      </c>
      <c r="D809" s="134" t="s">
        <v>137</v>
      </c>
      <c r="E809" s="134" t="s">
        <v>371</v>
      </c>
      <c r="F809" s="134" t="s">
        <v>113</v>
      </c>
      <c r="G809" s="134" t="s">
        <v>136</v>
      </c>
      <c r="H809" s="134" t="s">
        <v>4826</v>
      </c>
      <c r="I809" s="134" t="s">
        <v>4469</v>
      </c>
      <c r="J809" s="134" t="s">
        <v>4853</v>
      </c>
      <c r="K809" s="134" t="s">
        <v>3735</v>
      </c>
      <c r="L809" s="134" t="s">
        <v>4828</v>
      </c>
      <c r="M809" s="143" t="e">
        <f>VLOOKUP(B809,#REF!,8,FALSE)</f>
        <v>#REF!</v>
      </c>
      <c r="N809" s="135" t="e">
        <f>VLOOKUP(B809,#REF!,14,FALSE)</f>
        <v>#REF!</v>
      </c>
      <c r="O809" s="143" t="e">
        <f>VLOOKUP(B809,#REF!,9,FALSE)</f>
        <v>#REF!</v>
      </c>
      <c r="P809" s="143" t="str">
        <f t="shared" si="50"/>
        <v>-</v>
      </c>
      <c r="Q809" s="135" t="e">
        <f>VLOOKUP(C809,#REF!,14,FALSE)</f>
        <v>#REF!</v>
      </c>
      <c r="R809" s="143" t="e">
        <f>VLOOKUP(C809,#REF!,9,FALSE)</f>
        <v>#REF!</v>
      </c>
      <c r="S809" s="143" t="str">
        <f t="shared" si="51"/>
        <v>-</v>
      </c>
      <c r="T809" s="135" t="e">
        <f>VLOOKUP(C809,#REF!,15,FALSE)</f>
        <v>#REF!</v>
      </c>
      <c r="U809" s="143" t="e">
        <f>VLOOKUP(C809,#REF!,10,FALSE)</f>
        <v>#REF!</v>
      </c>
      <c r="V809" s="143" t="str">
        <f t="shared" si="49"/>
        <v>-</v>
      </c>
      <c r="W809" s="134" t="e">
        <f>VLOOKUP(C809,#REF!,54,FALSE)</f>
        <v>#REF!</v>
      </c>
      <c r="X809" s="134" t="e">
        <f>VLOOKUP(C809,#REF!,47,FALSE)</f>
        <v>#REF!</v>
      </c>
      <c r="Y809" s="134" t="str">
        <f t="shared" si="52"/>
        <v>-</v>
      </c>
    </row>
    <row r="810" spans="2:25" hidden="1">
      <c r="B810" s="134" t="s">
        <v>9082</v>
      </c>
      <c r="C810" s="134" t="s">
        <v>24</v>
      </c>
      <c r="D810" s="134" t="s">
        <v>137</v>
      </c>
      <c r="E810" s="134" t="s">
        <v>371</v>
      </c>
      <c r="F810" s="134" t="s">
        <v>113</v>
      </c>
      <c r="G810" s="134" t="s">
        <v>136</v>
      </c>
      <c r="H810" s="134" t="s">
        <v>4826</v>
      </c>
      <c r="I810" s="134" t="s">
        <v>4469</v>
      </c>
      <c r="J810" s="134" t="s">
        <v>4858</v>
      </c>
      <c r="K810" s="134" t="s">
        <v>3735</v>
      </c>
      <c r="L810" s="134" t="s">
        <v>4828</v>
      </c>
      <c r="M810" s="143" t="e">
        <f>VLOOKUP(B810,#REF!,8,FALSE)</f>
        <v>#REF!</v>
      </c>
      <c r="N810" s="135" t="e">
        <f>VLOOKUP(B810,#REF!,14,FALSE)</f>
        <v>#REF!</v>
      </c>
      <c r="O810" s="143" t="e">
        <f>VLOOKUP(B810,#REF!,9,FALSE)</f>
        <v>#REF!</v>
      </c>
      <c r="P810" s="143" t="str">
        <f t="shared" si="50"/>
        <v>-</v>
      </c>
      <c r="Q810" s="135" t="e">
        <f>VLOOKUP(C810,#REF!,14,FALSE)</f>
        <v>#REF!</v>
      </c>
      <c r="R810" s="143" t="e">
        <f>VLOOKUP(C810,#REF!,9,FALSE)</f>
        <v>#REF!</v>
      </c>
      <c r="S810" s="143" t="str">
        <f t="shared" si="51"/>
        <v>-</v>
      </c>
      <c r="T810" s="135" t="e">
        <f>VLOOKUP(C810,#REF!,15,FALSE)</f>
        <v>#REF!</v>
      </c>
      <c r="U810" s="143" t="e">
        <f>VLOOKUP(C810,#REF!,10,FALSE)</f>
        <v>#REF!</v>
      </c>
      <c r="V810" s="143" t="str">
        <f t="shared" si="49"/>
        <v>-</v>
      </c>
      <c r="W810" s="134" t="e">
        <f>VLOOKUP(C810,#REF!,54,FALSE)</f>
        <v>#REF!</v>
      </c>
      <c r="X810" s="134" t="e">
        <f>VLOOKUP(C810,#REF!,47,FALSE)</f>
        <v>#REF!</v>
      </c>
      <c r="Y810" s="134" t="str">
        <f t="shared" si="52"/>
        <v>-</v>
      </c>
    </row>
    <row r="811" spans="2:25" hidden="1">
      <c r="B811" s="134" t="s">
        <v>9084</v>
      </c>
      <c r="C811" s="134" t="s">
        <v>24</v>
      </c>
      <c r="D811" s="134" t="s">
        <v>137</v>
      </c>
      <c r="E811" s="134" t="s">
        <v>371</v>
      </c>
      <c r="F811" s="134" t="s">
        <v>113</v>
      </c>
      <c r="G811" s="134" t="s">
        <v>136</v>
      </c>
      <c r="H811" s="134" t="s">
        <v>4826</v>
      </c>
      <c r="I811" s="134" t="s">
        <v>4469</v>
      </c>
      <c r="J811" s="134" t="s">
        <v>4863</v>
      </c>
      <c r="K811" s="134" t="s">
        <v>3735</v>
      </c>
      <c r="L811" s="134" t="s">
        <v>4828</v>
      </c>
      <c r="M811" s="143" t="e">
        <f>VLOOKUP(B811,#REF!,8,FALSE)</f>
        <v>#REF!</v>
      </c>
      <c r="N811" s="135" t="e">
        <f>VLOOKUP(B811,#REF!,14,FALSE)</f>
        <v>#REF!</v>
      </c>
      <c r="O811" s="143" t="e">
        <f>VLOOKUP(B811,#REF!,9,FALSE)</f>
        <v>#REF!</v>
      </c>
      <c r="P811" s="143" t="str">
        <f t="shared" si="50"/>
        <v>-</v>
      </c>
      <c r="Q811" s="135" t="e">
        <f>VLOOKUP(C811,#REF!,14,FALSE)</f>
        <v>#REF!</v>
      </c>
      <c r="R811" s="143" t="e">
        <f>VLOOKUP(C811,#REF!,9,FALSE)</f>
        <v>#REF!</v>
      </c>
      <c r="S811" s="143" t="str">
        <f t="shared" si="51"/>
        <v>-</v>
      </c>
      <c r="T811" s="135" t="e">
        <f>VLOOKUP(C811,#REF!,15,FALSE)</f>
        <v>#REF!</v>
      </c>
      <c r="U811" s="143" t="e">
        <f>VLOOKUP(C811,#REF!,10,FALSE)</f>
        <v>#REF!</v>
      </c>
      <c r="V811" s="143" t="str">
        <f t="shared" si="49"/>
        <v>-</v>
      </c>
      <c r="W811" s="134" t="e">
        <f>VLOOKUP(C811,#REF!,54,FALSE)</f>
        <v>#REF!</v>
      </c>
      <c r="X811" s="134" t="e">
        <f>VLOOKUP(C811,#REF!,47,FALSE)</f>
        <v>#REF!</v>
      </c>
      <c r="Y811" s="134" t="str">
        <f t="shared" si="52"/>
        <v>-</v>
      </c>
    </row>
    <row r="812" spans="2:25" hidden="1">
      <c r="B812" s="134" t="s">
        <v>9086</v>
      </c>
      <c r="C812" s="134" t="s">
        <v>24</v>
      </c>
      <c r="D812" s="134" t="s">
        <v>137</v>
      </c>
      <c r="E812" s="134" t="s">
        <v>371</v>
      </c>
      <c r="F812" s="134" t="s">
        <v>113</v>
      </c>
      <c r="G812" s="134" t="s">
        <v>136</v>
      </c>
      <c r="H812" s="134" t="s">
        <v>4826</v>
      </c>
      <c r="I812" s="134" t="s">
        <v>4469</v>
      </c>
      <c r="J812" s="134" t="s">
        <v>4868</v>
      </c>
      <c r="K812" s="134" t="s">
        <v>3735</v>
      </c>
      <c r="L812" s="134" t="s">
        <v>4828</v>
      </c>
      <c r="M812" s="143" t="e">
        <f>VLOOKUP(B812,#REF!,8,FALSE)</f>
        <v>#REF!</v>
      </c>
      <c r="N812" s="135" t="e">
        <f>VLOOKUP(B812,#REF!,14,FALSE)</f>
        <v>#REF!</v>
      </c>
      <c r="O812" s="143" t="e">
        <f>VLOOKUP(B812,#REF!,9,FALSE)</f>
        <v>#REF!</v>
      </c>
      <c r="P812" s="143" t="str">
        <f t="shared" si="50"/>
        <v>-</v>
      </c>
      <c r="Q812" s="135" t="e">
        <f>VLOOKUP(C812,#REF!,14,FALSE)</f>
        <v>#REF!</v>
      </c>
      <c r="R812" s="143" t="e">
        <f>VLOOKUP(C812,#REF!,9,FALSE)</f>
        <v>#REF!</v>
      </c>
      <c r="S812" s="143" t="str">
        <f t="shared" si="51"/>
        <v>-</v>
      </c>
      <c r="T812" s="135" t="e">
        <f>VLOOKUP(C812,#REF!,15,FALSE)</f>
        <v>#REF!</v>
      </c>
      <c r="U812" s="143" t="e">
        <f>VLOOKUP(C812,#REF!,10,FALSE)</f>
        <v>#REF!</v>
      </c>
      <c r="V812" s="143" t="str">
        <f t="shared" si="49"/>
        <v>-</v>
      </c>
      <c r="W812" s="134" t="e">
        <f>VLOOKUP(C812,#REF!,54,FALSE)</f>
        <v>#REF!</v>
      </c>
      <c r="X812" s="134" t="e">
        <f>VLOOKUP(C812,#REF!,47,FALSE)</f>
        <v>#REF!</v>
      </c>
      <c r="Y812" s="134" t="str">
        <f t="shared" si="52"/>
        <v>-</v>
      </c>
    </row>
    <row r="813" spans="2:25" hidden="1">
      <c r="B813" s="134" t="s">
        <v>9088</v>
      </c>
      <c r="C813" s="134" t="s">
        <v>24</v>
      </c>
      <c r="D813" s="134" t="s">
        <v>137</v>
      </c>
      <c r="E813" s="134" t="s">
        <v>371</v>
      </c>
      <c r="F813" s="134" t="s">
        <v>113</v>
      </c>
      <c r="G813" s="134" t="s">
        <v>136</v>
      </c>
      <c r="H813" s="134" t="s">
        <v>4826</v>
      </c>
      <c r="I813" s="134" t="s">
        <v>4469</v>
      </c>
      <c r="J813" s="134" t="s">
        <v>4873</v>
      </c>
      <c r="K813" s="134" t="s">
        <v>3735</v>
      </c>
      <c r="L813" s="134" t="s">
        <v>4828</v>
      </c>
      <c r="M813" s="143" t="e">
        <f>VLOOKUP(B813,#REF!,8,FALSE)</f>
        <v>#REF!</v>
      </c>
      <c r="N813" s="135" t="e">
        <f>VLOOKUP(B813,#REF!,14,FALSE)</f>
        <v>#REF!</v>
      </c>
      <c r="O813" s="143" t="e">
        <f>VLOOKUP(B813,#REF!,9,FALSE)</f>
        <v>#REF!</v>
      </c>
      <c r="P813" s="143" t="str">
        <f t="shared" si="50"/>
        <v>-</v>
      </c>
      <c r="Q813" s="135" t="e">
        <f>VLOOKUP(C813,#REF!,14,FALSE)</f>
        <v>#REF!</v>
      </c>
      <c r="R813" s="143" t="e">
        <f>VLOOKUP(C813,#REF!,9,FALSE)</f>
        <v>#REF!</v>
      </c>
      <c r="S813" s="143" t="str">
        <f t="shared" si="51"/>
        <v>-</v>
      </c>
      <c r="T813" s="135" t="e">
        <f>VLOOKUP(C813,#REF!,15,FALSE)</f>
        <v>#REF!</v>
      </c>
      <c r="U813" s="143" t="e">
        <f>VLOOKUP(C813,#REF!,10,FALSE)</f>
        <v>#REF!</v>
      </c>
      <c r="V813" s="143" t="str">
        <f t="shared" si="49"/>
        <v>-</v>
      </c>
      <c r="W813" s="134" t="e">
        <f>VLOOKUP(C813,#REF!,54,FALSE)</f>
        <v>#REF!</v>
      </c>
      <c r="X813" s="134" t="e">
        <f>VLOOKUP(C813,#REF!,47,FALSE)</f>
        <v>#REF!</v>
      </c>
      <c r="Y813" s="134" t="str">
        <f t="shared" si="52"/>
        <v>-</v>
      </c>
    </row>
    <row r="814" spans="2:25" hidden="1">
      <c r="B814" s="134" t="s">
        <v>9090</v>
      </c>
      <c r="C814" s="134" t="s">
        <v>24</v>
      </c>
      <c r="D814" s="134" t="s">
        <v>137</v>
      </c>
      <c r="E814" s="134" t="s">
        <v>371</v>
      </c>
      <c r="F814" s="134" t="s">
        <v>113</v>
      </c>
      <c r="G814" s="134" t="s">
        <v>136</v>
      </c>
      <c r="H814" s="134" t="s">
        <v>4826</v>
      </c>
      <c r="I814" s="134" t="s">
        <v>4469</v>
      </c>
      <c r="J814" s="134" t="s">
        <v>4878</v>
      </c>
      <c r="K814" s="134" t="s">
        <v>3735</v>
      </c>
      <c r="L814" s="134" t="s">
        <v>4828</v>
      </c>
      <c r="M814" s="143" t="e">
        <f>VLOOKUP(B814,#REF!,8,FALSE)</f>
        <v>#REF!</v>
      </c>
      <c r="N814" s="135" t="e">
        <f>VLOOKUP(B814,#REF!,14,FALSE)</f>
        <v>#REF!</v>
      </c>
      <c r="O814" s="143" t="e">
        <f>VLOOKUP(B814,#REF!,9,FALSE)</f>
        <v>#REF!</v>
      </c>
      <c r="P814" s="143" t="str">
        <f t="shared" si="50"/>
        <v>-</v>
      </c>
      <c r="Q814" s="135" t="e">
        <f>VLOOKUP(C814,#REF!,14,FALSE)</f>
        <v>#REF!</v>
      </c>
      <c r="R814" s="143" t="e">
        <f>VLOOKUP(C814,#REF!,9,FALSE)</f>
        <v>#REF!</v>
      </c>
      <c r="S814" s="143" t="str">
        <f t="shared" si="51"/>
        <v>-</v>
      </c>
      <c r="T814" s="135" t="e">
        <f>VLOOKUP(C814,#REF!,15,FALSE)</f>
        <v>#REF!</v>
      </c>
      <c r="U814" s="143" t="e">
        <f>VLOOKUP(C814,#REF!,10,FALSE)</f>
        <v>#REF!</v>
      </c>
      <c r="V814" s="143" t="str">
        <f t="shared" si="49"/>
        <v>-</v>
      </c>
      <c r="W814" s="134" t="e">
        <f>VLOOKUP(C814,#REF!,54,FALSE)</f>
        <v>#REF!</v>
      </c>
      <c r="X814" s="134" t="e">
        <f>VLOOKUP(C814,#REF!,47,FALSE)</f>
        <v>#REF!</v>
      </c>
      <c r="Y814" s="134" t="str">
        <f t="shared" si="52"/>
        <v>-</v>
      </c>
    </row>
    <row r="815" spans="2:25" hidden="1">
      <c r="B815" s="134" t="s">
        <v>9092</v>
      </c>
      <c r="C815" s="134" t="s">
        <v>24</v>
      </c>
      <c r="D815" s="134" t="s">
        <v>137</v>
      </c>
      <c r="E815" s="134" t="s">
        <v>371</v>
      </c>
      <c r="F815" s="134" t="s">
        <v>113</v>
      </c>
      <c r="G815" s="134" t="s">
        <v>136</v>
      </c>
      <c r="H815" s="134" t="s">
        <v>4826</v>
      </c>
      <c r="I815" s="134" t="s">
        <v>4469</v>
      </c>
      <c r="J815" s="134" t="s">
        <v>4883</v>
      </c>
      <c r="K815" s="134" t="s">
        <v>3735</v>
      </c>
      <c r="L815" s="134" t="s">
        <v>4828</v>
      </c>
      <c r="M815" s="143" t="e">
        <f>VLOOKUP(B815,#REF!,8,FALSE)</f>
        <v>#REF!</v>
      </c>
      <c r="N815" s="135" t="e">
        <f>VLOOKUP(B815,#REF!,14,FALSE)</f>
        <v>#REF!</v>
      </c>
      <c r="O815" s="143" t="e">
        <f>VLOOKUP(B815,#REF!,9,FALSE)</f>
        <v>#REF!</v>
      </c>
      <c r="P815" s="143" t="str">
        <f t="shared" si="50"/>
        <v>-</v>
      </c>
      <c r="Q815" s="135" t="e">
        <f>VLOOKUP(C815,#REF!,14,FALSE)</f>
        <v>#REF!</v>
      </c>
      <c r="R815" s="143" t="e">
        <f>VLOOKUP(C815,#REF!,9,FALSE)</f>
        <v>#REF!</v>
      </c>
      <c r="S815" s="143" t="str">
        <f t="shared" si="51"/>
        <v>-</v>
      </c>
      <c r="T815" s="135" t="e">
        <f>VLOOKUP(C815,#REF!,15,FALSE)</f>
        <v>#REF!</v>
      </c>
      <c r="U815" s="143" t="e">
        <f>VLOOKUP(C815,#REF!,10,FALSE)</f>
        <v>#REF!</v>
      </c>
      <c r="V815" s="143" t="str">
        <f t="shared" si="49"/>
        <v>-</v>
      </c>
      <c r="W815" s="134" t="e">
        <f>VLOOKUP(C815,#REF!,54,FALSE)</f>
        <v>#REF!</v>
      </c>
      <c r="X815" s="134" t="e">
        <f>VLOOKUP(C815,#REF!,47,FALSE)</f>
        <v>#REF!</v>
      </c>
      <c r="Y815" s="134" t="str">
        <f t="shared" si="52"/>
        <v>-</v>
      </c>
    </row>
    <row r="816" spans="2:25" hidden="1">
      <c r="B816" s="134" t="s">
        <v>9094</v>
      </c>
      <c r="C816" s="134" t="s">
        <v>24</v>
      </c>
      <c r="D816" s="134" t="s">
        <v>137</v>
      </c>
      <c r="E816" s="134" t="s">
        <v>371</v>
      </c>
      <c r="F816" s="134" t="s">
        <v>113</v>
      </c>
      <c r="G816" s="134" t="s">
        <v>136</v>
      </c>
      <c r="H816" s="134" t="s">
        <v>4826</v>
      </c>
      <c r="I816" s="134" t="s">
        <v>4469</v>
      </c>
      <c r="J816" s="134" t="s">
        <v>4888</v>
      </c>
      <c r="K816" s="134" t="s">
        <v>3735</v>
      </c>
      <c r="L816" s="134" t="s">
        <v>4828</v>
      </c>
      <c r="M816" s="143" t="e">
        <f>VLOOKUP(B816,#REF!,8,FALSE)</f>
        <v>#REF!</v>
      </c>
      <c r="N816" s="135" t="e">
        <f>VLOOKUP(B816,#REF!,14,FALSE)</f>
        <v>#REF!</v>
      </c>
      <c r="O816" s="143" t="e">
        <f>VLOOKUP(B816,#REF!,9,FALSE)</f>
        <v>#REF!</v>
      </c>
      <c r="P816" s="143" t="str">
        <f t="shared" si="50"/>
        <v>-</v>
      </c>
      <c r="Q816" s="135" t="e">
        <f>VLOOKUP(C816,#REF!,14,FALSE)</f>
        <v>#REF!</v>
      </c>
      <c r="R816" s="143" t="e">
        <f>VLOOKUP(C816,#REF!,9,FALSE)</f>
        <v>#REF!</v>
      </c>
      <c r="S816" s="143" t="str">
        <f t="shared" si="51"/>
        <v>-</v>
      </c>
      <c r="T816" s="135" t="e">
        <f>VLOOKUP(C816,#REF!,15,FALSE)</f>
        <v>#REF!</v>
      </c>
      <c r="U816" s="143" t="e">
        <f>VLOOKUP(C816,#REF!,10,FALSE)</f>
        <v>#REF!</v>
      </c>
      <c r="V816" s="143" t="str">
        <f t="shared" si="49"/>
        <v>-</v>
      </c>
      <c r="W816" s="134" t="e">
        <f>VLOOKUP(C816,#REF!,54,FALSE)</f>
        <v>#REF!</v>
      </c>
      <c r="X816" s="134" t="e">
        <f>VLOOKUP(C816,#REF!,47,FALSE)</f>
        <v>#REF!</v>
      </c>
      <c r="Y816" s="134" t="str">
        <f t="shared" si="52"/>
        <v>-</v>
      </c>
    </row>
    <row r="817" spans="2:25" hidden="1">
      <c r="B817" s="134" t="s">
        <v>9096</v>
      </c>
      <c r="C817" s="134" t="s">
        <v>24</v>
      </c>
      <c r="D817" s="134" t="s">
        <v>137</v>
      </c>
      <c r="E817" s="134" t="s">
        <v>371</v>
      </c>
      <c r="F817" s="134" t="s">
        <v>113</v>
      </c>
      <c r="G817" s="134" t="s">
        <v>136</v>
      </c>
      <c r="H817" s="134" t="s">
        <v>4826</v>
      </c>
      <c r="I817" s="134" t="s">
        <v>4469</v>
      </c>
      <c r="J817" s="134" t="s">
        <v>4893</v>
      </c>
      <c r="K817" s="134" t="s">
        <v>3735</v>
      </c>
      <c r="L817" s="134" t="s">
        <v>4828</v>
      </c>
      <c r="M817" s="143" t="e">
        <f>VLOOKUP(B817,#REF!,8,FALSE)</f>
        <v>#REF!</v>
      </c>
      <c r="N817" s="135" t="e">
        <f>VLOOKUP(B817,#REF!,14,FALSE)</f>
        <v>#REF!</v>
      </c>
      <c r="O817" s="143" t="e">
        <f>VLOOKUP(B817,#REF!,9,FALSE)</f>
        <v>#REF!</v>
      </c>
      <c r="P817" s="143" t="str">
        <f t="shared" si="50"/>
        <v>-</v>
      </c>
      <c r="Q817" s="135" t="e">
        <f>VLOOKUP(C817,#REF!,14,FALSE)</f>
        <v>#REF!</v>
      </c>
      <c r="R817" s="143" t="e">
        <f>VLOOKUP(C817,#REF!,9,FALSE)</f>
        <v>#REF!</v>
      </c>
      <c r="S817" s="143" t="str">
        <f t="shared" si="51"/>
        <v>-</v>
      </c>
      <c r="T817" s="135" t="e">
        <f>VLOOKUP(C817,#REF!,15,FALSE)</f>
        <v>#REF!</v>
      </c>
      <c r="U817" s="143" t="e">
        <f>VLOOKUP(C817,#REF!,10,FALSE)</f>
        <v>#REF!</v>
      </c>
      <c r="V817" s="143" t="str">
        <f t="shared" si="49"/>
        <v>-</v>
      </c>
      <c r="W817" s="134" t="e">
        <f>VLOOKUP(C817,#REF!,54,FALSE)</f>
        <v>#REF!</v>
      </c>
      <c r="X817" s="134" t="e">
        <f>VLOOKUP(C817,#REF!,47,FALSE)</f>
        <v>#REF!</v>
      </c>
      <c r="Y817" s="134" t="str">
        <f t="shared" si="52"/>
        <v>-</v>
      </c>
    </row>
    <row r="818" spans="2:25" hidden="1">
      <c r="B818" s="134" t="s">
        <v>9098</v>
      </c>
      <c r="C818" s="134" t="s">
        <v>24</v>
      </c>
      <c r="D818" s="134" t="s">
        <v>137</v>
      </c>
      <c r="E818" s="134" t="s">
        <v>371</v>
      </c>
      <c r="F818" s="134" t="s">
        <v>113</v>
      </c>
      <c r="G818" s="134" t="s">
        <v>136</v>
      </c>
      <c r="H818" s="134" t="s">
        <v>4826</v>
      </c>
      <c r="I818" s="134" t="s">
        <v>4469</v>
      </c>
      <c r="J818" s="134" t="s">
        <v>4898</v>
      </c>
      <c r="K818" s="134" t="s">
        <v>3735</v>
      </c>
      <c r="L818" s="134" t="s">
        <v>4828</v>
      </c>
      <c r="M818" s="143" t="e">
        <f>VLOOKUP(B818,#REF!,8,FALSE)</f>
        <v>#REF!</v>
      </c>
      <c r="N818" s="135" t="e">
        <f>VLOOKUP(B818,#REF!,14,FALSE)</f>
        <v>#REF!</v>
      </c>
      <c r="O818" s="143" t="e">
        <f>VLOOKUP(B818,#REF!,9,FALSE)</f>
        <v>#REF!</v>
      </c>
      <c r="P818" s="143" t="str">
        <f t="shared" si="50"/>
        <v>-</v>
      </c>
      <c r="Q818" s="135" t="e">
        <f>VLOOKUP(C818,#REF!,14,FALSE)</f>
        <v>#REF!</v>
      </c>
      <c r="R818" s="143" t="e">
        <f>VLOOKUP(C818,#REF!,9,FALSE)</f>
        <v>#REF!</v>
      </c>
      <c r="S818" s="143" t="str">
        <f t="shared" si="51"/>
        <v>-</v>
      </c>
      <c r="T818" s="135" t="e">
        <f>VLOOKUP(C818,#REF!,15,FALSE)</f>
        <v>#REF!</v>
      </c>
      <c r="U818" s="143" t="e">
        <f>VLOOKUP(C818,#REF!,10,FALSE)</f>
        <v>#REF!</v>
      </c>
      <c r="V818" s="143" t="str">
        <f t="shared" si="49"/>
        <v>-</v>
      </c>
      <c r="W818" s="134" t="e">
        <f>VLOOKUP(C818,#REF!,54,FALSE)</f>
        <v>#REF!</v>
      </c>
      <c r="X818" s="134" t="e">
        <f>VLOOKUP(C818,#REF!,47,FALSE)</f>
        <v>#REF!</v>
      </c>
      <c r="Y818" s="134" t="str">
        <f t="shared" si="52"/>
        <v>-</v>
      </c>
    </row>
    <row r="819" spans="2:25" hidden="1">
      <c r="B819" s="134" t="s">
        <v>9100</v>
      </c>
      <c r="C819" s="134" t="s">
        <v>24</v>
      </c>
      <c r="D819" s="134" t="s">
        <v>137</v>
      </c>
      <c r="E819" s="134" t="s">
        <v>371</v>
      </c>
      <c r="F819" s="134" t="s">
        <v>113</v>
      </c>
      <c r="G819" s="134" t="s">
        <v>136</v>
      </c>
      <c r="H819" s="134" t="s">
        <v>4826</v>
      </c>
      <c r="I819" s="134" t="s">
        <v>4469</v>
      </c>
      <c r="J819" s="134" t="s">
        <v>4903</v>
      </c>
      <c r="K819" s="134" t="s">
        <v>3735</v>
      </c>
      <c r="L819" s="134" t="s">
        <v>4828</v>
      </c>
      <c r="M819" s="143" t="e">
        <f>VLOOKUP(B819,#REF!,8,FALSE)</f>
        <v>#REF!</v>
      </c>
      <c r="N819" s="135" t="e">
        <f>VLOOKUP(B819,#REF!,14,FALSE)</f>
        <v>#REF!</v>
      </c>
      <c r="O819" s="143" t="e">
        <f>VLOOKUP(B819,#REF!,9,FALSE)</f>
        <v>#REF!</v>
      </c>
      <c r="P819" s="143" t="str">
        <f t="shared" si="50"/>
        <v>-</v>
      </c>
      <c r="Q819" s="135" t="e">
        <f>VLOOKUP(C819,#REF!,14,FALSE)</f>
        <v>#REF!</v>
      </c>
      <c r="R819" s="143" t="e">
        <f>VLOOKUP(C819,#REF!,9,FALSE)</f>
        <v>#REF!</v>
      </c>
      <c r="S819" s="143" t="str">
        <f t="shared" si="51"/>
        <v>-</v>
      </c>
      <c r="T819" s="135" t="e">
        <f>VLOOKUP(C819,#REF!,15,FALSE)</f>
        <v>#REF!</v>
      </c>
      <c r="U819" s="143" t="e">
        <f>VLOOKUP(C819,#REF!,10,FALSE)</f>
        <v>#REF!</v>
      </c>
      <c r="V819" s="143" t="str">
        <f t="shared" si="49"/>
        <v>-</v>
      </c>
      <c r="W819" s="134" t="e">
        <f>VLOOKUP(C819,#REF!,54,FALSE)</f>
        <v>#REF!</v>
      </c>
      <c r="X819" s="134" t="e">
        <f>VLOOKUP(C819,#REF!,47,FALSE)</f>
        <v>#REF!</v>
      </c>
      <c r="Y819" s="134" t="str">
        <f t="shared" si="52"/>
        <v>-</v>
      </c>
    </row>
    <row r="820" spans="2:25" hidden="1">
      <c r="B820" s="134" t="s">
        <v>9102</v>
      </c>
      <c r="C820" s="134" t="s">
        <v>24</v>
      </c>
      <c r="D820" s="134" t="s">
        <v>137</v>
      </c>
      <c r="E820" s="134" t="s">
        <v>371</v>
      </c>
      <c r="F820" s="134" t="s">
        <v>113</v>
      </c>
      <c r="G820" s="134" t="s">
        <v>136</v>
      </c>
      <c r="H820" s="134" t="s">
        <v>4908</v>
      </c>
      <c r="I820" s="134" t="s">
        <v>4469</v>
      </c>
      <c r="J820" s="134" t="s">
        <v>4827</v>
      </c>
      <c r="K820" s="134" t="s">
        <v>3735</v>
      </c>
      <c r="L820" s="134" t="s">
        <v>4828</v>
      </c>
      <c r="M820" s="143" t="e">
        <f>VLOOKUP(B820,#REF!,8,FALSE)</f>
        <v>#REF!</v>
      </c>
      <c r="N820" s="135" t="e">
        <f>VLOOKUP(B820,#REF!,14,FALSE)</f>
        <v>#REF!</v>
      </c>
      <c r="O820" s="143" t="e">
        <f>VLOOKUP(B820,#REF!,9,FALSE)</f>
        <v>#REF!</v>
      </c>
      <c r="P820" s="143" t="str">
        <f t="shared" si="50"/>
        <v>-</v>
      </c>
      <c r="Q820" s="135" t="e">
        <f>VLOOKUP(C820,#REF!,14,FALSE)</f>
        <v>#REF!</v>
      </c>
      <c r="R820" s="143" t="e">
        <f>VLOOKUP(C820,#REF!,9,FALSE)</f>
        <v>#REF!</v>
      </c>
      <c r="S820" s="143" t="str">
        <f t="shared" si="51"/>
        <v>-</v>
      </c>
      <c r="T820" s="135" t="e">
        <f>VLOOKUP(C820,#REF!,15,FALSE)</f>
        <v>#REF!</v>
      </c>
      <c r="U820" s="143" t="e">
        <f>VLOOKUP(C820,#REF!,10,FALSE)</f>
        <v>#REF!</v>
      </c>
      <c r="V820" s="143" t="str">
        <f t="shared" si="49"/>
        <v>-</v>
      </c>
      <c r="W820" s="134" t="e">
        <f>VLOOKUP(C820,#REF!,54,FALSE)</f>
        <v>#REF!</v>
      </c>
      <c r="X820" s="134" t="e">
        <f>VLOOKUP(C820,#REF!,47,FALSE)</f>
        <v>#REF!</v>
      </c>
      <c r="Y820" s="134" t="str">
        <f t="shared" si="52"/>
        <v>-</v>
      </c>
    </row>
    <row r="821" spans="2:25" hidden="1">
      <c r="B821" s="134" t="s">
        <v>9104</v>
      </c>
      <c r="C821" s="134" t="s">
        <v>24</v>
      </c>
      <c r="D821" s="134" t="s">
        <v>137</v>
      </c>
      <c r="E821" s="134" t="s">
        <v>371</v>
      </c>
      <c r="F821" s="134" t="s">
        <v>113</v>
      </c>
      <c r="G821" s="134" t="s">
        <v>136</v>
      </c>
      <c r="H821" s="134" t="s">
        <v>4908</v>
      </c>
      <c r="I821" s="134" t="s">
        <v>4469</v>
      </c>
      <c r="J821" s="134" t="s">
        <v>4833</v>
      </c>
      <c r="K821" s="134" t="s">
        <v>3735</v>
      </c>
      <c r="L821" s="134" t="s">
        <v>4828</v>
      </c>
      <c r="M821" s="143" t="e">
        <f>VLOOKUP(B821,#REF!,8,FALSE)</f>
        <v>#REF!</v>
      </c>
      <c r="N821" s="135" t="e">
        <f>VLOOKUP(B821,#REF!,14,FALSE)</f>
        <v>#REF!</v>
      </c>
      <c r="O821" s="143" t="e">
        <f>VLOOKUP(B821,#REF!,9,FALSE)</f>
        <v>#REF!</v>
      </c>
      <c r="P821" s="143" t="str">
        <f t="shared" si="50"/>
        <v>-</v>
      </c>
      <c r="Q821" s="135" t="e">
        <f>VLOOKUP(C821,#REF!,14,FALSE)</f>
        <v>#REF!</v>
      </c>
      <c r="R821" s="143" t="e">
        <f>VLOOKUP(C821,#REF!,9,FALSE)</f>
        <v>#REF!</v>
      </c>
      <c r="S821" s="143" t="str">
        <f t="shared" si="51"/>
        <v>-</v>
      </c>
      <c r="T821" s="135" t="e">
        <f>VLOOKUP(C821,#REF!,15,FALSE)</f>
        <v>#REF!</v>
      </c>
      <c r="U821" s="143" t="e">
        <f>VLOOKUP(C821,#REF!,10,FALSE)</f>
        <v>#REF!</v>
      </c>
      <c r="V821" s="143" t="str">
        <f t="shared" si="49"/>
        <v>-</v>
      </c>
      <c r="W821" s="134" t="e">
        <f>VLOOKUP(C821,#REF!,54,FALSE)</f>
        <v>#REF!</v>
      </c>
      <c r="X821" s="134" t="e">
        <f>VLOOKUP(C821,#REF!,47,FALSE)</f>
        <v>#REF!</v>
      </c>
      <c r="Y821" s="134" t="str">
        <f t="shared" si="52"/>
        <v>-</v>
      </c>
    </row>
    <row r="822" spans="2:25" hidden="1">
      <c r="B822" s="134" t="s">
        <v>9106</v>
      </c>
      <c r="C822" s="134" t="s">
        <v>24</v>
      </c>
      <c r="D822" s="134" t="s">
        <v>137</v>
      </c>
      <c r="E822" s="134" t="s">
        <v>371</v>
      </c>
      <c r="F822" s="134" t="s">
        <v>113</v>
      </c>
      <c r="G822" s="134" t="s">
        <v>136</v>
      </c>
      <c r="H822" s="134" t="s">
        <v>4908</v>
      </c>
      <c r="I822" s="134" t="s">
        <v>4469</v>
      </c>
      <c r="J822" s="134" t="s">
        <v>4838</v>
      </c>
      <c r="K822" s="134" t="s">
        <v>3735</v>
      </c>
      <c r="L822" s="134" t="s">
        <v>4828</v>
      </c>
      <c r="M822" s="143" t="e">
        <f>VLOOKUP(B822,#REF!,8,FALSE)</f>
        <v>#REF!</v>
      </c>
      <c r="N822" s="135" t="e">
        <f>VLOOKUP(B822,#REF!,14,FALSE)</f>
        <v>#REF!</v>
      </c>
      <c r="O822" s="143" t="e">
        <f>VLOOKUP(B822,#REF!,9,FALSE)</f>
        <v>#REF!</v>
      </c>
      <c r="P822" s="143" t="str">
        <f t="shared" si="50"/>
        <v>-</v>
      </c>
      <c r="Q822" s="135" t="e">
        <f>VLOOKUP(C822,#REF!,14,FALSE)</f>
        <v>#REF!</v>
      </c>
      <c r="R822" s="143" t="e">
        <f>VLOOKUP(C822,#REF!,9,FALSE)</f>
        <v>#REF!</v>
      </c>
      <c r="S822" s="143" t="str">
        <f t="shared" si="51"/>
        <v>-</v>
      </c>
      <c r="T822" s="135" t="e">
        <f>VLOOKUP(C822,#REF!,15,FALSE)</f>
        <v>#REF!</v>
      </c>
      <c r="U822" s="143" t="e">
        <f>VLOOKUP(C822,#REF!,10,FALSE)</f>
        <v>#REF!</v>
      </c>
      <c r="V822" s="143" t="str">
        <f t="shared" si="49"/>
        <v>-</v>
      </c>
      <c r="W822" s="134" t="e">
        <f>VLOOKUP(C822,#REF!,54,FALSE)</f>
        <v>#REF!</v>
      </c>
      <c r="X822" s="134" t="e">
        <f>VLOOKUP(C822,#REF!,47,FALSE)</f>
        <v>#REF!</v>
      </c>
      <c r="Y822" s="134" t="str">
        <f t="shared" si="52"/>
        <v>-</v>
      </c>
    </row>
    <row r="823" spans="2:25" hidden="1">
      <c r="B823" s="134" t="s">
        <v>9108</v>
      </c>
      <c r="C823" s="134" t="s">
        <v>24</v>
      </c>
      <c r="D823" s="134" t="s">
        <v>137</v>
      </c>
      <c r="E823" s="134" t="s">
        <v>371</v>
      </c>
      <c r="F823" s="134" t="s">
        <v>113</v>
      </c>
      <c r="G823" s="134" t="s">
        <v>136</v>
      </c>
      <c r="H823" s="134" t="s">
        <v>4908</v>
      </c>
      <c r="I823" s="134" t="s">
        <v>4469</v>
      </c>
      <c r="J823" s="134" t="s">
        <v>4843</v>
      </c>
      <c r="K823" s="134" t="s">
        <v>3735</v>
      </c>
      <c r="L823" s="134" t="s">
        <v>4828</v>
      </c>
      <c r="M823" s="143" t="e">
        <f>VLOOKUP(B823,#REF!,8,FALSE)</f>
        <v>#REF!</v>
      </c>
      <c r="N823" s="135" t="e">
        <f>VLOOKUP(B823,#REF!,14,FALSE)</f>
        <v>#REF!</v>
      </c>
      <c r="O823" s="143" t="e">
        <f>VLOOKUP(B823,#REF!,9,FALSE)</f>
        <v>#REF!</v>
      </c>
      <c r="P823" s="143" t="str">
        <f t="shared" si="50"/>
        <v>-</v>
      </c>
      <c r="Q823" s="135" t="e">
        <f>VLOOKUP(C823,#REF!,14,FALSE)</f>
        <v>#REF!</v>
      </c>
      <c r="R823" s="143" t="e">
        <f>VLOOKUP(C823,#REF!,9,FALSE)</f>
        <v>#REF!</v>
      </c>
      <c r="S823" s="143" t="str">
        <f t="shared" si="51"/>
        <v>-</v>
      </c>
      <c r="T823" s="135" t="e">
        <f>VLOOKUP(C823,#REF!,15,FALSE)</f>
        <v>#REF!</v>
      </c>
      <c r="U823" s="143" t="e">
        <f>VLOOKUP(C823,#REF!,10,FALSE)</f>
        <v>#REF!</v>
      </c>
      <c r="V823" s="143" t="str">
        <f t="shared" si="49"/>
        <v>-</v>
      </c>
      <c r="W823" s="134" t="e">
        <f>VLOOKUP(C823,#REF!,54,FALSE)</f>
        <v>#REF!</v>
      </c>
      <c r="X823" s="134" t="e">
        <f>VLOOKUP(C823,#REF!,47,FALSE)</f>
        <v>#REF!</v>
      </c>
      <c r="Y823" s="134" t="str">
        <f t="shared" si="52"/>
        <v>-</v>
      </c>
    </row>
    <row r="824" spans="2:25" hidden="1">
      <c r="B824" s="134" t="s">
        <v>9110</v>
      </c>
      <c r="C824" s="134" t="s">
        <v>24</v>
      </c>
      <c r="D824" s="134" t="s">
        <v>137</v>
      </c>
      <c r="E824" s="134" t="s">
        <v>371</v>
      </c>
      <c r="F824" s="134" t="s">
        <v>113</v>
      </c>
      <c r="G824" s="134" t="s">
        <v>136</v>
      </c>
      <c r="H824" s="134" t="s">
        <v>4908</v>
      </c>
      <c r="I824" s="134" t="s">
        <v>4469</v>
      </c>
      <c r="J824" s="134" t="s">
        <v>4848</v>
      </c>
      <c r="K824" s="134" t="s">
        <v>3735</v>
      </c>
      <c r="L824" s="134" t="s">
        <v>4828</v>
      </c>
      <c r="M824" s="143" t="e">
        <f>VLOOKUP(B824,#REF!,8,FALSE)</f>
        <v>#REF!</v>
      </c>
      <c r="N824" s="135" t="e">
        <f>VLOOKUP(B824,#REF!,14,FALSE)</f>
        <v>#REF!</v>
      </c>
      <c r="O824" s="143" t="e">
        <f>VLOOKUP(B824,#REF!,9,FALSE)</f>
        <v>#REF!</v>
      </c>
      <c r="P824" s="143" t="str">
        <f t="shared" si="50"/>
        <v>-</v>
      </c>
      <c r="Q824" s="135" t="e">
        <f>VLOOKUP(C824,#REF!,14,FALSE)</f>
        <v>#REF!</v>
      </c>
      <c r="R824" s="143" t="e">
        <f>VLOOKUP(C824,#REF!,9,FALSE)</f>
        <v>#REF!</v>
      </c>
      <c r="S824" s="143" t="str">
        <f t="shared" si="51"/>
        <v>-</v>
      </c>
      <c r="T824" s="135" t="e">
        <f>VLOOKUP(C824,#REF!,15,FALSE)</f>
        <v>#REF!</v>
      </c>
      <c r="U824" s="143" t="e">
        <f>VLOOKUP(C824,#REF!,10,FALSE)</f>
        <v>#REF!</v>
      </c>
      <c r="V824" s="143" t="str">
        <f t="shared" si="49"/>
        <v>-</v>
      </c>
      <c r="W824" s="134" t="e">
        <f>VLOOKUP(C824,#REF!,54,FALSE)</f>
        <v>#REF!</v>
      </c>
      <c r="X824" s="134" t="e">
        <f>VLOOKUP(C824,#REF!,47,FALSE)</f>
        <v>#REF!</v>
      </c>
      <c r="Y824" s="134" t="str">
        <f t="shared" si="52"/>
        <v>-</v>
      </c>
    </row>
    <row r="825" spans="2:25" hidden="1">
      <c r="B825" s="134" t="s">
        <v>9112</v>
      </c>
      <c r="C825" s="134" t="s">
        <v>24</v>
      </c>
      <c r="D825" s="134" t="s">
        <v>137</v>
      </c>
      <c r="E825" s="134" t="s">
        <v>371</v>
      </c>
      <c r="F825" s="134" t="s">
        <v>113</v>
      </c>
      <c r="G825" s="134" t="s">
        <v>136</v>
      </c>
      <c r="H825" s="134" t="s">
        <v>4908</v>
      </c>
      <c r="I825" s="134" t="s">
        <v>4469</v>
      </c>
      <c r="J825" s="134" t="s">
        <v>4853</v>
      </c>
      <c r="K825" s="134" t="s">
        <v>3735</v>
      </c>
      <c r="L825" s="134" t="s">
        <v>4828</v>
      </c>
      <c r="M825" s="143" t="e">
        <f>VLOOKUP(B825,#REF!,8,FALSE)</f>
        <v>#REF!</v>
      </c>
      <c r="N825" s="135" t="e">
        <f>VLOOKUP(B825,#REF!,14,FALSE)</f>
        <v>#REF!</v>
      </c>
      <c r="O825" s="143" t="e">
        <f>VLOOKUP(B825,#REF!,9,FALSE)</f>
        <v>#REF!</v>
      </c>
      <c r="P825" s="143" t="str">
        <f t="shared" si="50"/>
        <v>-</v>
      </c>
      <c r="Q825" s="135" t="e">
        <f>VLOOKUP(C825,#REF!,14,FALSE)</f>
        <v>#REF!</v>
      </c>
      <c r="R825" s="143" t="e">
        <f>VLOOKUP(C825,#REF!,9,FALSE)</f>
        <v>#REF!</v>
      </c>
      <c r="S825" s="143" t="str">
        <f t="shared" si="51"/>
        <v>-</v>
      </c>
      <c r="T825" s="135" t="e">
        <f>VLOOKUP(C825,#REF!,15,FALSE)</f>
        <v>#REF!</v>
      </c>
      <c r="U825" s="143" t="e">
        <f>VLOOKUP(C825,#REF!,10,FALSE)</f>
        <v>#REF!</v>
      </c>
      <c r="V825" s="143" t="str">
        <f t="shared" si="49"/>
        <v>-</v>
      </c>
      <c r="W825" s="134" t="e">
        <f>VLOOKUP(C825,#REF!,54,FALSE)</f>
        <v>#REF!</v>
      </c>
      <c r="X825" s="134" t="e">
        <f>VLOOKUP(C825,#REF!,47,FALSE)</f>
        <v>#REF!</v>
      </c>
      <c r="Y825" s="134" t="str">
        <f t="shared" si="52"/>
        <v>-</v>
      </c>
    </row>
    <row r="826" spans="2:25" hidden="1">
      <c r="B826" s="134" t="s">
        <v>9114</v>
      </c>
      <c r="C826" s="134" t="s">
        <v>24</v>
      </c>
      <c r="D826" s="134" t="s">
        <v>137</v>
      </c>
      <c r="E826" s="134" t="s">
        <v>371</v>
      </c>
      <c r="F826" s="134" t="s">
        <v>113</v>
      </c>
      <c r="G826" s="134" t="s">
        <v>136</v>
      </c>
      <c r="H826" s="134" t="s">
        <v>4908</v>
      </c>
      <c r="I826" s="134" t="s">
        <v>4469</v>
      </c>
      <c r="J826" s="134" t="s">
        <v>4858</v>
      </c>
      <c r="K826" s="134" t="s">
        <v>3735</v>
      </c>
      <c r="L826" s="134" t="s">
        <v>4828</v>
      </c>
      <c r="M826" s="143" t="e">
        <f>VLOOKUP(B826,#REF!,8,FALSE)</f>
        <v>#REF!</v>
      </c>
      <c r="N826" s="135" t="e">
        <f>VLOOKUP(B826,#REF!,14,FALSE)</f>
        <v>#REF!</v>
      </c>
      <c r="O826" s="143" t="e">
        <f>VLOOKUP(B826,#REF!,9,FALSE)</f>
        <v>#REF!</v>
      </c>
      <c r="P826" s="143" t="str">
        <f t="shared" si="50"/>
        <v>-</v>
      </c>
      <c r="Q826" s="135" t="e">
        <f>VLOOKUP(C826,#REF!,14,FALSE)</f>
        <v>#REF!</v>
      </c>
      <c r="R826" s="143" t="e">
        <f>VLOOKUP(C826,#REF!,9,FALSE)</f>
        <v>#REF!</v>
      </c>
      <c r="S826" s="143" t="str">
        <f t="shared" si="51"/>
        <v>-</v>
      </c>
      <c r="T826" s="135" t="e">
        <f>VLOOKUP(C826,#REF!,15,FALSE)</f>
        <v>#REF!</v>
      </c>
      <c r="U826" s="143" t="e">
        <f>VLOOKUP(C826,#REF!,10,FALSE)</f>
        <v>#REF!</v>
      </c>
      <c r="V826" s="143" t="str">
        <f t="shared" si="49"/>
        <v>-</v>
      </c>
      <c r="W826" s="134" t="e">
        <f>VLOOKUP(C826,#REF!,54,FALSE)</f>
        <v>#REF!</v>
      </c>
      <c r="X826" s="134" t="e">
        <f>VLOOKUP(C826,#REF!,47,FALSE)</f>
        <v>#REF!</v>
      </c>
      <c r="Y826" s="134" t="str">
        <f t="shared" si="52"/>
        <v>-</v>
      </c>
    </row>
    <row r="827" spans="2:25" hidden="1">
      <c r="B827" s="134" t="s">
        <v>9116</v>
      </c>
      <c r="C827" s="134" t="s">
        <v>24</v>
      </c>
      <c r="D827" s="134" t="s">
        <v>137</v>
      </c>
      <c r="E827" s="134" t="s">
        <v>371</v>
      </c>
      <c r="F827" s="134" t="s">
        <v>113</v>
      </c>
      <c r="G827" s="134" t="s">
        <v>136</v>
      </c>
      <c r="H827" s="134" t="s">
        <v>4908</v>
      </c>
      <c r="I827" s="134" t="s">
        <v>4469</v>
      </c>
      <c r="J827" s="134" t="s">
        <v>4863</v>
      </c>
      <c r="K827" s="134" t="s">
        <v>3735</v>
      </c>
      <c r="L827" s="134" t="s">
        <v>4828</v>
      </c>
      <c r="M827" s="143" t="e">
        <f>VLOOKUP(B827,#REF!,8,FALSE)</f>
        <v>#REF!</v>
      </c>
      <c r="N827" s="135" t="e">
        <f>VLOOKUP(B827,#REF!,14,FALSE)</f>
        <v>#REF!</v>
      </c>
      <c r="O827" s="143" t="e">
        <f>VLOOKUP(B827,#REF!,9,FALSE)</f>
        <v>#REF!</v>
      </c>
      <c r="P827" s="143" t="str">
        <f t="shared" si="50"/>
        <v>-</v>
      </c>
      <c r="Q827" s="135" t="e">
        <f>VLOOKUP(C827,#REF!,14,FALSE)</f>
        <v>#REF!</v>
      </c>
      <c r="R827" s="143" t="e">
        <f>VLOOKUP(C827,#REF!,9,FALSE)</f>
        <v>#REF!</v>
      </c>
      <c r="S827" s="143" t="str">
        <f t="shared" si="51"/>
        <v>-</v>
      </c>
      <c r="T827" s="135" t="e">
        <f>VLOOKUP(C827,#REF!,15,FALSE)</f>
        <v>#REF!</v>
      </c>
      <c r="U827" s="143" t="e">
        <f>VLOOKUP(C827,#REF!,10,FALSE)</f>
        <v>#REF!</v>
      </c>
      <c r="V827" s="143" t="str">
        <f t="shared" si="49"/>
        <v>-</v>
      </c>
      <c r="W827" s="134" t="e">
        <f>VLOOKUP(C827,#REF!,54,FALSE)</f>
        <v>#REF!</v>
      </c>
      <c r="X827" s="134" t="e">
        <f>VLOOKUP(C827,#REF!,47,FALSE)</f>
        <v>#REF!</v>
      </c>
      <c r="Y827" s="134" t="str">
        <f t="shared" si="52"/>
        <v>-</v>
      </c>
    </row>
    <row r="828" spans="2:25" hidden="1">
      <c r="B828" s="134" t="s">
        <v>9118</v>
      </c>
      <c r="C828" s="134" t="s">
        <v>24</v>
      </c>
      <c r="D828" s="134" t="s">
        <v>137</v>
      </c>
      <c r="E828" s="134" t="s">
        <v>371</v>
      </c>
      <c r="F828" s="134" t="s">
        <v>113</v>
      </c>
      <c r="G828" s="134" t="s">
        <v>136</v>
      </c>
      <c r="H828" s="134" t="s">
        <v>4908</v>
      </c>
      <c r="I828" s="134" t="s">
        <v>4469</v>
      </c>
      <c r="J828" s="134" t="s">
        <v>4868</v>
      </c>
      <c r="K828" s="134" t="s">
        <v>3735</v>
      </c>
      <c r="L828" s="134" t="s">
        <v>4828</v>
      </c>
      <c r="M828" s="143" t="e">
        <f>VLOOKUP(B828,#REF!,8,FALSE)</f>
        <v>#REF!</v>
      </c>
      <c r="N828" s="135" t="e">
        <f>VLOOKUP(B828,#REF!,14,FALSE)</f>
        <v>#REF!</v>
      </c>
      <c r="O828" s="143" t="e">
        <f>VLOOKUP(B828,#REF!,9,FALSE)</f>
        <v>#REF!</v>
      </c>
      <c r="P828" s="143" t="str">
        <f t="shared" si="50"/>
        <v>-</v>
      </c>
      <c r="Q828" s="135" t="e">
        <f>VLOOKUP(C828,#REF!,14,FALSE)</f>
        <v>#REF!</v>
      </c>
      <c r="R828" s="143" t="e">
        <f>VLOOKUP(C828,#REF!,9,FALSE)</f>
        <v>#REF!</v>
      </c>
      <c r="S828" s="143" t="str">
        <f t="shared" si="51"/>
        <v>-</v>
      </c>
      <c r="T828" s="135" t="e">
        <f>VLOOKUP(C828,#REF!,15,FALSE)</f>
        <v>#REF!</v>
      </c>
      <c r="U828" s="143" t="e">
        <f>VLOOKUP(C828,#REF!,10,FALSE)</f>
        <v>#REF!</v>
      </c>
      <c r="V828" s="143" t="str">
        <f t="shared" si="49"/>
        <v>-</v>
      </c>
      <c r="W828" s="134" t="e">
        <f>VLOOKUP(C828,#REF!,54,FALSE)</f>
        <v>#REF!</v>
      </c>
      <c r="X828" s="134" t="e">
        <f>VLOOKUP(C828,#REF!,47,FALSE)</f>
        <v>#REF!</v>
      </c>
      <c r="Y828" s="134" t="str">
        <f t="shared" si="52"/>
        <v>-</v>
      </c>
    </row>
    <row r="829" spans="2:25" hidden="1">
      <c r="B829" s="134" t="s">
        <v>9120</v>
      </c>
      <c r="C829" s="134" t="s">
        <v>24</v>
      </c>
      <c r="D829" s="134" t="s">
        <v>137</v>
      </c>
      <c r="E829" s="134" t="s">
        <v>371</v>
      </c>
      <c r="F829" s="134" t="s">
        <v>113</v>
      </c>
      <c r="G829" s="134" t="s">
        <v>136</v>
      </c>
      <c r="H829" s="134" t="s">
        <v>4908</v>
      </c>
      <c r="I829" s="134" t="s">
        <v>4469</v>
      </c>
      <c r="J829" s="134" t="s">
        <v>4873</v>
      </c>
      <c r="K829" s="134" t="s">
        <v>3735</v>
      </c>
      <c r="L829" s="134" t="s">
        <v>4828</v>
      </c>
      <c r="M829" s="143" t="e">
        <f>VLOOKUP(B829,#REF!,8,FALSE)</f>
        <v>#REF!</v>
      </c>
      <c r="N829" s="135" t="e">
        <f>VLOOKUP(B829,#REF!,14,FALSE)</f>
        <v>#REF!</v>
      </c>
      <c r="O829" s="143" t="e">
        <f>VLOOKUP(B829,#REF!,9,FALSE)</f>
        <v>#REF!</v>
      </c>
      <c r="P829" s="143" t="str">
        <f t="shared" si="50"/>
        <v>-</v>
      </c>
      <c r="Q829" s="135" t="e">
        <f>VLOOKUP(C829,#REF!,14,FALSE)</f>
        <v>#REF!</v>
      </c>
      <c r="R829" s="143" t="e">
        <f>VLOOKUP(C829,#REF!,9,FALSE)</f>
        <v>#REF!</v>
      </c>
      <c r="S829" s="143" t="str">
        <f t="shared" si="51"/>
        <v>-</v>
      </c>
      <c r="T829" s="135" t="e">
        <f>VLOOKUP(C829,#REF!,15,FALSE)</f>
        <v>#REF!</v>
      </c>
      <c r="U829" s="143" t="e">
        <f>VLOOKUP(C829,#REF!,10,FALSE)</f>
        <v>#REF!</v>
      </c>
      <c r="V829" s="143" t="str">
        <f t="shared" si="49"/>
        <v>-</v>
      </c>
      <c r="W829" s="134" t="e">
        <f>VLOOKUP(C829,#REF!,54,FALSE)</f>
        <v>#REF!</v>
      </c>
      <c r="X829" s="134" t="e">
        <f>VLOOKUP(C829,#REF!,47,FALSE)</f>
        <v>#REF!</v>
      </c>
      <c r="Y829" s="134" t="str">
        <f t="shared" si="52"/>
        <v>-</v>
      </c>
    </row>
    <row r="830" spans="2:25" hidden="1">
      <c r="B830" s="134" t="s">
        <v>9122</v>
      </c>
      <c r="C830" s="134" t="s">
        <v>24</v>
      </c>
      <c r="D830" s="134" t="s">
        <v>137</v>
      </c>
      <c r="E830" s="134" t="s">
        <v>371</v>
      </c>
      <c r="F830" s="134" t="s">
        <v>113</v>
      </c>
      <c r="G830" s="134" t="s">
        <v>136</v>
      </c>
      <c r="H830" s="134" t="s">
        <v>4908</v>
      </c>
      <c r="I830" s="134" t="s">
        <v>4469</v>
      </c>
      <c r="J830" s="134" t="s">
        <v>4878</v>
      </c>
      <c r="K830" s="134" t="s">
        <v>3735</v>
      </c>
      <c r="L830" s="134" t="s">
        <v>4828</v>
      </c>
      <c r="M830" s="143" t="e">
        <f>VLOOKUP(B830,#REF!,8,FALSE)</f>
        <v>#REF!</v>
      </c>
      <c r="N830" s="135" t="e">
        <f>VLOOKUP(B830,#REF!,14,FALSE)</f>
        <v>#REF!</v>
      </c>
      <c r="O830" s="143" t="e">
        <f>VLOOKUP(B830,#REF!,9,FALSE)</f>
        <v>#REF!</v>
      </c>
      <c r="P830" s="143" t="str">
        <f t="shared" si="50"/>
        <v>-</v>
      </c>
      <c r="Q830" s="135" t="e">
        <f>VLOOKUP(C830,#REF!,14,FALSE)</f>
        <v>#REF!</v>
      </c>
      <c r="R830" s="143" t="e">
        <f>VLOOKUP(C830,#REF!,9,FALSE)</f>
        <v>#REF!</v>
      </c>
      <c r="S830" s="143" t="str">
        <f t="shared" si="51"/>
        <v>-</v>
      </c>
      <c r="T830" s="135" t="e">
        <f>VLOOKUP(C830,#REF!,15,FALSE)</f>
        <v>#REF!</v>
      </c>
      <c r="U830" s="143" t="e">
        <f>VLOOKUP(C830,#REF!,10,FALSE)</f>
        <v>#REF!</v>
      </c>
      <c r="V830" s="143" t="str">
        <f t="shared" si="49"/>
        <v>-</v>
      </c>
      <c r="W830" s="134" t="e">
        <f>VLOOKUP(C830,#REF!,54,FALSE)</f>
        <v>#REF!</v>
      </c>
      <c r="X830" s="134" t="e">
        <f>VLOOKUP(C830,#REF!,47,FALSE)</f>
        <v>#REF!</v>
      </c>
      <c r="Y830" s="134" t="str">
        <f t="shared" si="52"/>
        <v>-</v>
      </c>
    </row>
    <row r="831" spans="2:25" hidden="1">
      <c r="B831" s="134" t="s">
        <v>9124</v>
      </c>
      <c r="C831" s="134" t="s">
        <v>24</v>
      </c>
      <c r="D831" s="134" t="s">
        <v>137</v>
      </c>
      <c r="E831" s="134" t="s">
        <v>371</v>
      </c>
      <c r="F831" s="134" t="s">
        <v>113</v>
      </c>
      <c r="G831" s="134" t="s">
        <v>136</v>
      </c>
      <c r="H831" s="134" t="s">
        <v>4908</v>
      </c>
      <c r="I831" s="134" t="s">
        <v>4469</v>
      </c>
      <c r="J831" s="134" t="s">
        <v>4883</v>
      </c>
      <c r="K831" s="134" t="s">
        <v>3735</v>
      </c>
      <c r="L831" s="134" t="s">
        <v>4828</v>
      </c>
      <c r="M831" s="143" t="e">
        <f>VLOOKUP(B831,#REF!,8,FALSE)</f>
        <v>#REF!</v>
      </c>
      <c r="N831" s="135" t="e">
        <f>VLOOKUP(B831,#REF!,14,FALSE)</f>
        <v>#REF!</v>
      </c>
      <c r="O831" s="143" t="e">
        <f>VLOOKUP(B831,#REF!,9,FALSE)</f>
        <v>#REF!</v>
      </c>
      <c r="P831" s="143" t="str">
        <f t="shared" si="50"/>
        <v>-</v>
      </c>
      <c r="Q831" s="135" t="e">
        <f>VLOOKUP(C831,#REF!,14,FALSE)</f>
        <v>#REF!</v>
      </c>
      <c r="R831" s="143" t="e">
        <f>VLOOKUP(C831,#REF!,9,FALSE)</f>
        <v>#REF!</v>
      </c>
      <c r="S831" s="143" t="str">
        <f t="shared" si="51"/>
        <v>-</v>
      </c>
      <c r="T831" s="135" t="e">
        <f>VLOOKUP(C831,#REF!,15,FALSE)</f>
        <v>#REF!</v>
      </c>
      <c r="U831" s="143" t="e">
        <f>VLOOKUP(C831,#REF!,10,FALSE)</f>
        <v>#REF!</v>
      </c>
      <c r="V831" s="143" t="str">
        <f t="shared" si="49"/>
        <v>-</v>
      </c>
      <c r="W831" s="134" t="e">
        <f>VLOOKUP(C831,#REF!,54,FALSE)</f>
        <v>#REF!</v>
      </c>
      <c r="X831" s="134" t="e">
        <f>VLOOKUP(C831,#REF!,47,FALSE)</f>
        <v>#REF!</v>
      </c>
      <c r="Y831" s="134" t="str">
        <f t="shared" si="52"/>
        <v>-</v>
      </c>
    </row>
    <row r="832" spans="2:25" hidden="1">
      <c r="B832" s="134" t="s">
        <v>9126</v>
      </c>
      <c r="C832" s="134" t="s">
        <v>24</v>
      </c>
      <c r="D832" s="134" t="s">
        <v>137</v>
      </c>
      <c r="E832" s="134" t="s">
        <v>371</v>
      </c>
      <c r="F832" s="134" t="s">
        <v>113</v>
      </c>
      <c r="G832" s="134" t="s">
        <v>136</v>
      </c>
      <c r="H832" s="134" t="s">
        <v>4908</v>
      </c>
      <c r="I832" s="134" t="s">
        <v>4469</v>
      </c>
      <c r="J832" s="134" t="s">
        <v>4888</v>
      </c>
      <c r="K832" s="134" t="s">
        <v>3735</v>
      </c>
      <c r="L832" s="134" t="s">
        <v>4828</v>
      </c>
      <c r="M832" s="143" t="e">
        <f>VLOOKUP(B832,#REF!,8,FALSE)</f>
        <v>#REF!</v>
      </c>
      <c r="N832" s="135" t="e">
        <f>VLOOKUP(B832,#REF!,14,FALSE)</f>
        <v>#REF!</v>
      </c>
      <c r="O832" s="143" t="e">
        <f>VLOOKUP(B832,#REF!,9,FALSE)</f>
        <v>#REF!</v>
      </c>
      <c r="P832" s="143" t="str">
        <f t="shared" si="50"/>
        <v>-</v>
      </c>
      <c r="Q832" s="135" t="e">
        <f>VLOOKUP(C832,#REF!,14,FALSE)</f>
        <v>#REF!</v>
      </c>
      <c r="R832" s="143" t="e">
        <f>VLOOKUP(C832,#REF!,9,FALSE)</f>
        <v>#REF!</v>
      </c>
      <c r="S832" s="143" t="str">
        <f t="shared" si="51"/>
        <v>-</v>
      </c>
      <c r="T832" s="135" t="e">
        <f>VLOOKUP(C832,#REF!,15,FALSE)</f>
        <v>#REF!</v>
      </c>
      <c r="U832" s="143" t="e">
        <f>VLOOKUP(C832,#REF!,10,FALSE)</f>
        <v>#REF!</v>
      </c>
      <c r="V832" s="143" t="str">
        <f t="shared" si="49"/>
        <v>-</v>
      </c>
      <c r="W832" s="134" t="e">
        <f>VLOOKUP(C832,#REF!,54,FALSE)</f>
        <v>#REF!</v>
      </c>
      <c r="X832" s="134" t="e">
        <f>VLOOKUP(C832,#REF!,47,FALSE)</f>
        <v>#REF!</v>
      </c>
      <c r="Y832" s="134" t="str">
        <f t="shared" si="52"/>
        <v>-</v>
      </c>
    </row>
    <row r="833" spans="2:25" hidden="1">
      <c r="B833" s="134" t="s">
        <v>9128</v>
      </c>
      <c r="C833" s="134" t="s">
        <v>24</v>
      </c>
      <c r="D833" s="134" t="s">
        <v>137</v>
      </c>
      <c r="E833" s="134" t="s">
        <v>371</v>
      </c>
      <c r="F833" s="134" t="s">
        <v>113</v>
      </c>
      <c r="G833" s="134" t="s">
        <v>136</v>
      </c>
      <c r="H833" s="134" t="s">
        <v>4908</v>
      </c>
      <c r="I833" s="134" t="s">
        <v>4469</v>
      </c>
      <c r="J833" s="134" t="s">
        <v>4893</v>
      </c>
      <c r="K833" s="134" t="s">
        <v>3735</v>
      </c>
      <c r="L833" s="134" t="s">
        <v>4828</v>
      </c>
      <c r="M833" s="143" t="e">
        <f>VLOOKUP(B833,#REF!,8,FALSE)</f>
        <v>#REF!</v>
      </c>
      <c r="N833" s="135" t="e">
        <f>VLOOKUP(B833,#REF!,14,FALSE)</f>
        <v>#REF!</v>
      </c>
      <c r="O833" s="143" t="e">
        <f>VLOOKUP(B833,#REF!,9,FALSE)</f>
        <v>#REF!</v>
      </c>
      <c r="P833" s="143" t="str">
        <f t="shared" si="50"/>
        <v>-</v>
      </c>
      <c r="Q833" s="135" t="e">
        <f>VLOOKUP(C833,#REF!,14,FALSE)</f>
        <v>#REF!</v>
      </c>
      <c r="R833" s="143" t="e">
        <f>VLOOKUP(C833,#REF!,9,FALSE)</f>
        <v>#REF!</v>
      </c>
      <c r="S833" s="143" t="str">
        <f t="shared" si="51"/>
        <v>-</v>
      </c>
      <c r="T833" s="135" t="e">
        <f>VLOOKUP(C833,#REF!,15,FALSE)</f>
        <v>#REF!</v>
      </c>
      <c r="U833" s="143" t="e">
        <f>VLOOKUP(C833,#REF!,10,FALSE)</f>
        <v>#REF!</v>
      </c>
      <c r="V833" s="143" t="str">
        <f t="shared" si="49"/>
        <v>-</v>
      </c>
      <c r="W833" s="134" t="e">
        <f>VLOOKUP(C833,#REF!,54,FALSE)</f>
        <v>#REF!</v>
      </c>
      <c r="X833" s="134" t="e">
        <f>VLOOKUP(C833,#REF!,47,FALSE)</f>
        <v>#REF!</v>
      </c>
      <c r="Y833" s="134" t="str">
        <f t="shared" si="52"/>
        <v>-</v>
      </c>
    </row>
    <row r="834" spans="2:25" hidden="1">
      <c r="B834" s="134" t="s">
        <v>9130</v>
      </c>
      <c r="C834" s="134" t="s">
        <v>24</v>
      </c>
      <c r="D834" s="134" t="s">
        <v>137</v>
      </c>
      <c r="E834" s="134" t="s">
        <v>371</v>
      </c>
      <c r="F834" s="134" t="s">
        <v>113</v>
      </c>
      <c r="G834" s="134" t="s">
        <v>136</v>
      </c>
      <c r="H834" s="134" t="s">
        <v>4908</v>
      </c>
      <c r="I834" s="134" t="s">
        <v>4469</v>
      </c>
      <c r="J834" s="134" t="s">
        <v>4898</v>
      </c>
      <c r="K834" s="134" t="s">
        <v>3735</v>
      </c>
      <c r="L834" s="134" t="s">
        <v>4828</v>
      </c>
      <c r="M834" s="143" t="e">
        <f>VLOOKUP(B834,#REF!,8,FALSE)</f>
        <v>#REF!</v>
      </c>
      <c r="N834" s="135" t="e">
        <f>VLOOKUP(B834,#REF!,14,FALSE)</f>
        <v>#REF!</v>
      </c>
      <c r="O834" s="143" t="e">
        <f>VLOOKUP(B834,#REF!,9,FALSE)</f>
        <v>#REF!</v>
      </c>
      <c r="P834" s="143" t="str">
        <f t="shared" si="50"/>
        <v>-</v>
      </c>
      <c r="Q834" s="135" t="e">
        <f>VLOOKUP(C834,#REF!,14,FALSE)</f>
        <v>#REF!</v>
      </c>
      <c r="R834" s="143" t="e">
        <f>VLOOKUP(C834,#REF!,9,FALSE)</f>
        <v>#REF!</v>
      </c>
      <c r="S834" s="143" t="str">
        <f t="shared" si="51"/>
        <v>-</v>
      </c>
      <c r="T834" s="135" t="e">
        <f>VLOOKUP(C834,#REF!,15,FALSE)</f>
        <v>#REF!</v>
      </c>
      <c r="U834" s="143" t="e">
        <f>VLOOKUP(C834,#REF!,10,FALSE)</f>
        <v>#REF!</v>
      </c>
      <c r="V834" s="143" t="str">
        <f t="shared" si="49"/>
        <v>-</v>
      </c>
      <c r="W834" s="134" t="e">
        <f>VLOOKUP(C834,#REF!,54,FALSE)</f>
        <v>#REF!</v>
      </c>
      <c r="X834" s="134" t="e">
        <f>VLOOKUP(C834,#REF!,47,FALSE)</f>
        <v>#REF!</v>
      </c>
      <c r="Y834" s="134" t="str">
        <f t="shared" si="52"/>
        <v>-</v>
      </c>
    </row>
    <row r="835" spans="2:25" hidden="1">
      <c r="B835" s="134" t="s">
        <v>9132</v>
      </c>
      <c r="C835" s="134" t="s">
        <v>24</v>
      </c>
      <c r="D835" s="134" t="s">
        <v>137</v>
      </c>
      <c r="E835" s="134" t="s">
        <v>371</v>
      </c>
      <c r="F835" s="134" t="s">
        <v>113</v>
      </c>
      <c r="G835" s="134" t="s">
        <v>136</v>
      </c>
      <c r="H835" s="134" t="s">
        <v>4908</v>
      </c>
      <c r="I835" s="134" t="s">
        <v>4469</v>
      </c>
      <c r="J835" s="134" t="s">
        <v>4903</v>
      </c>
      <c r="K835" s="134" t="s">
        <v>3735</v>
      </c>
      <c r="L835" s="134" t="s">
        <v>4828</v>
      </c>
      <c r="M835" s="143" t="e">
        <f>VLOOKUP(B835,#REF!,8,FALSE)</f>
        <v>#REF!</v>
      </c>
      <c r="N835" s="135" t="e">
        <f>VLOOKUP(B835,#REF!,14,FALSE)</f>
        <v>#REF!</v>
      </c>
      <c r="O835" s="143" t="e">
        <f>VLOOKUP(B835,#REF!,9,FALSE)</f>
        <v>#REF!</v>
      </c>
      <c r="P835" s="143" t="str">
        <f t="shared" si="50"/>
        <v>-</v>
      </c>
      <c r="Q835" s="135" t="e">
        <f>VLOOKUP(C835,#REF!,14,FALSE)</f>
        <v>#REF!</v>
      </c>
      <c r="R835" s="143" t="e">
        <f>VLOOKUP(C835,#REF!,9,FALSE)</f>
        <v>#REF!</v>
      </c>
      <c r="S835" s="143" t="str">
        <f t="shared" si="51"/>
        <v>-</v>
      </c>
      <c r="T835" s="135" t="e">
        <f>VLOOKUP(C835,#REF!,15,FALSE)</f>
        <v>#REF!</v>
      </c>
      <c r="U835" s="143" t="e">
        <f>VLOOKUP(C835,#REF!,10,FALSE)</f>
        <v>#REF!</v>
      </c>
      <c r="V835" s="143" t="str">
        <f t="shared" si="49"/>
        <v>-</v>
      </c>
      <c r="W835" s="134" t="e">
        <f>VLOOKUP(C835,#REF!,54,FALSE)</f>
        <v>#REF!</v>
      </c>
      <c r="X835" s="134" t="e">
        <f>VLOOKUP(C835,#REF!,47,FALSE)</f>
        <v>#REF!</v>
      </c>
      <c r="Y835" s="134" t="str">
        <f t="shared" si="52"/>
        <v>-</v>
      </c>
    </row>
    <row r="836" spans="2:25" hidden="1">
      <c r="B836" s="134" t="s">
        <v>9134</v>
      </c>
      <c r="C836" s="134" t="s">
        <v>24</v>
      </c>
      <c r="D836" s="134" t="s">
        <v>137</v>
      </c>
      <c r="E836" s="134" t="s">
        <v>371</v>
      </c>
      <c r="F836" s="134" t="s">
        <v>113</v>
      </c>
      <c r="G836" s="134" t="s">
        <v>136</v>
      </c>
      <c r="H836" s="134" t="s">
        <v>4973</v>
      </c>
      <c r="I836" s="134" t="s">
        <v>4469</v>
      </c>
      <c r="J836" s="134" t="s">
        <v>4827</v>
      </c>
      <c r="K836" s="134" t="s">
        <v>3735</v>
      </c>
      <c r="L836" s="134" t="s">
        <v>4828</v>
      </c>
      <c r="M836" s="143" t="e">
        <f>VLOOKUP(B836,#REF!,8,FALSE)</f>
        <v>#REF!</v>
      </c>
      <c r="N836" s="135" t="e">
        <f>VLOOKUP(B836,#REF!,14,FALSE)</f>
        <v>#REF!</v>
      </c>
      <c r="O836" s="143" t="e">
        <f>VLOOKUP(B836,#REF!,9,FALSE)</f>
        <v>#REF!</v>
      </c>
      <c r="P836" s="143" t="str">
        <f t="shared" si="50"/>
        <v>-</v>
      </c>
      <c r="Q836" s="135" t="e">
        <f>VLOOKUP(C836,#REF!,14,FALSE)</f>
        <v>#REF!</v>
      </c>
      <c r="R836" s="143" t="e">
        <f>VLOOKUP(C836,#REF!,9,FALSE)</f>
        <v>#REF!</v>
      </c>
      <c r="S836" s="143" t="str">
        <f t="shared" si="51"/>
        <v>-</v>
      </c>
      <c r="T836" s="135" t="e">
        <f>VLOOKUP(C836,#REF!,15,FALSE)</f>
        <v>#REF!</v>
      </c>
      <c r="U836" s="143" t="e">
        <f>VLOOKUP(C836,#REF!,10,FALSE)</f>
        <v>#REF!</v>
      </c>
      <c r="V836" s="143" t="str">
        <f t="shared" si="49"/>
        <v>-</v>
      </c>
      <c r="W836" s="134" t="e">
        <f>VLOOKUP(C836,#REF!,54,FALSE)</f>
        <v>#REF!</v>
      </c>
      <c r="X836" s="134" t="e">
        <f>VLOOKUP(C836,#REF!,47,FALSE)</f>
        <v>#REF!</v>
      </c>
      <c r="Y836" s="134" t="str">
        <f t="shared" si="52"/>
        <v>-</v>
      </c>
    </row>
    <row r="837" spans="2:25" hidden="1">
      <c r="B837" s="134" t="s">
        <v>9136</v>
      </c>
      <c r="C837" s="134" t="s">
        <v>24</v>
      </c>
      <c r="D837" s="134" t="s">
        <v>137</v>
      </c>
      <c r="E837" s="134" t="s">
        <v>371</v>
      </c>
      <c r="F837" s="134" t="s">
        <v>113</v>
      </c>
      <c r="G837" s="134" t="s">
        <v>136</v>
      </c>
      <c r="H837" s="134" t="s">
        <v>4973</v>
      </c>
      <c r="I837" s="134" t="s">
        <v>4469</v>
      </c>
      <c r="J837" s="134" t="s">
        <v>4833</v>
      </c>
      <c r="K837" s="134" t="s">
        <v>3735</v>
      </c>
      <c r="L837" s="134" t="s">
        <v>4828</v>
      </c>
      <c r="M837" s="143" t="e">
        <f>VLOOKUP(B837,#REF!,8,FALSE)</f>
        <v>#REF!</v>
      </c>
      <c r="N837" s="135" t="e">
        <f>VLOOKUP(B837,#REF!,14,FALSE)</f>
        <v>#REF!</v>
      </c>
      <c r="O837" s="143" t="e">
        <f>VLOOKUP(B837,#REF!,9,FALSE)</f>
        <v>#REF!</v>
      </c>
      <c r="P837" s="143" t="str">
        <f t="shared" si="50"/>
        <v>-</v>
      </c>
      <c r="Q837" s="135" t="e">
        <f>VLOOKUP(C837,#REF!,14,FALSE)</f>
        <v>#REF!</v>
      </c>
      <c r="R837" s="143" t="e">
        <f>VLOOKUP(C837,#REF!,9,FALSE)</f>
        <v>#REF!</v>
      </c>
      <c r="S837" s="143" t="str">
        <f t="shared" si="51"/>
        <v>-</v>
      </c>
      <c r="T837" s="135" t="e">
        <f>VLOOKUP(C837,#REF!,15,FALSE)</f>
        <v>#REF!</v>
      </c>
      <c r="U837" s="143" t="e">
        <f>VLOOKUP(C837,#REF!,10,FALSE)</f>
        <v>#REF!</v>
      </c>
      <c r="V837" s="143" t="str">
        <f t="shared" ref="V837:V900" si="53">IFERROR(U837/R837,"-")</f>
        <v>-</v>
      </c>
      <c r="W837" s="134" t="e">
        <f>VLOOKUP(C837,#REF!,54,FALSE)</f>
        <v>#REF!</v>
      </c>
      <c r="X837" s="134" t="e">
        <f>VLOOKUP(C837,#REF!,47,FALSE)</f>
        <v>#REF!</v>
      </c>
      <c r="Y837" s="134" t="str">
        <f t="shared" si="52"/>
        <v>-</v>
      </c>
    </row>
    <row r="838" spans="2:25" hidden="1">
      <c r="B838" s="134" t="s">
        <v>9138</v>
      </c>
      <c r="C838" s="134" t="s">
        <v>24</v>
      </c>
      <c r="D838" s="134" t="s">
        <v>137</v>
      </c>
      <c r="E838" s="134" t="s">
        <v>371</v>
      </c>
      <c r="F838" s="134" t="s">
        <v>113</v>
      </c>
      <c r="G838" s="134" t="s">
        <v>136</v>
      </c>
      <c r="H838" s="134" t="s">
        <v>4973</v>
      </c>
      <c r="I838" s="134" t="s">
        <v>4469</v>
      </c>
      <c r="J838" s="134" t="s">
        <v>4838</v>
      </c>
      <c r="K838" s="134" t="s">
        <v>3735</v>
      </c>
      <c r="L838" s="134" t="s">
        <v>4828</v>
      </c>
      <c r="M838" s="143" t="e">
        <f>VLOOKUP(B838,#REF!,8,FALSE)</f>
        <v>#REF!</v>
      </c>
      <c r="N838" s="135" t="e">
        <f>VLOOKUP(B838,#REF!,14,FALSE)</f>
        <v>#REF!</v>
      </c>
      <c r="O838" s="143" t="e">
        <f>VLOOKUP(B838,#REF!,9,FALSE)</f>
        <v>#REF!</v>
      </c>
      <c r="P838" s="143" t="str">
        <f t="shared" ref="P838:P901" si="54">IFERROR(O838/M838,"-")</f>
        <v>-</v>
      </c>
      <c r="Q838" s="135" t="e">
        <f>VLOOKUP(C838,#REF!,14,FALSE)</f>
        <v>#REF!</v>
      </c>
      <c r="R838" s="143" t="e">
        <f>VLOOKUP(C838,#REF!,9,FALSE)</f>
        <v>#REF!</v>
      </c>
      <c r="S838" s="143" t="str">
        <f t="shared" ref="S838:S901" si="55">IFERROR(R838/O838,"-")</f>
        <v>-</v>
      </c>
      <c r="T838" s="135" t="e">
        <f>VLOOKUP(C838,#REF!,15,FALSE)</f>
        <v>#REF!</v>
      </c>
      <c r="U838" s="143" t="e">
        <f>VLOOKUP(C838,#REF!,10,FALSE)</f>
        <v>#REF!</v>
      </c>
      <c r="V838" s="143" t="str">
        <f t="shared" si="53"/>
        <v>-</v>
      </c>
      <c r="W838" s="134" t="e">
        <f>VLOOKUP(C838,#REF!,54,FALSE)</f>
        <v>#REF!</v>
      </c>
      <c r="X838" s="134" t="e">
        <f>VLOOKUP(C838,#REF!,47,FALSE)</f>
        <v>#REF!</v>
      </c>
      <c r="Y838" s="134" t="str">
        <f t="shared" ref="Y838:Y901" si="56">IFERROR(X838/U838,"-")</f>
        <v>-</v>
      </c>
    </row>
    <row r="839" spans="2:25" hidden="1">
      <c r="B839" s="134" t="s">
        <v>9140</v>
      </c>
      <c r="C839" s="134" t="s">
        <v>24</v>
      </c>
      <c r="D839" s="134" t="s">
        <v>137</v>
      </c>
      <c r="E839" s="134" t="s">
        <v>371</v>
      </c>
      <c r="F839" s="134" t="s">
        <v>113</v>
      </c>
      <c r="G839" s="134" t="s">
        <v>136</v>
      </c>
      <c r="H839" s="134" t="s">
        <v>4973</v>
      </c>
      <c r="I839" s="134" t="s">
        <v>4469</v>
      </c>
      <c r="J839" s="134" t="s">
        <v>4843</v>
      </c>
      <c r="K839" s="134" t="s">
        <v>3735</v>
      </c>
      <c r="L839" s="134" t="s">
        <v>4828</v>
      </c>
      <c r="M839" s="143" t="e">
        <f>VLOOKUP(B839,#REF!,8,FALSE)</f>
        <v>#REF!</v>
      </c>
      <c r="N839" s="135" t="e">
        <f>VLOOKUP(B839,#REF!,14,FALSE)</f>
        <v>#REF!</v>
      </c>
      <c r="O839" s="143" t="e">
        <f>VLOOKUP(B839,#REF!,9,FALSE)</f>
        <v>#REF!</v>
      </c>
      <c r="P839" s="143" t="str">
        <f t="shared" si="54"/>
        <v>-</v>
      </c>
      <c r="Q839" s="135" t="e">
        <f>VLOOKUP(C839,#REF!,14,FALSE)</f>
        <v>#REF!</v>
      </c>
      <c r="R839" s="143" t="e">
        <f>VLOOKUP(C839,#REF!,9,FALSE)</f>
        <v>#REF!</v>
      </c>
      <c r="S839" s="143" t="str">
        <f t="shared" si="55"/>
        <v>-</v>
      </c>
      <c r="T839" s="135" t="e">
        <f>VLOOKUP(C839,#REF!,15,FALSE)</f>
        <v>#REF!</v>
      </c>
      <c r="U839" s="143" t="e">
        <f>VLOOKUP(C839,#REF!,10,FALSE)</f>
        <v>#REF!</v>
      </c>
      <c r="V839" s="143" t="str">
        <f t="shared" si="53"/>
        <v>-</v>
      </c>
      <c r="W839" s="134" t="e">
        <f>VLOOKUP(C839,#REF!,54,FALSE)</f>
        <v>#REF!</v>
      </c>
      <c r="X839" s="134" t="e">
        <f>VLOOKUP(C839,#REF!,47,FALSE)</f>
        <v>#REF!</v>
      </c>
      <c r="Y839" s="134" t="str">
        <f t="shared" si="56"/>
        <v>-</v>
      </c>
    </row>
    <row r="840" spans="2:25" hidden="1">
      <c r="B840" s="134" t="s">
        <v>9142</v>
      </c>
      <c r="C840" s="134" t="s">
        <v>24</v>
      </c>
      <c r="D840" s="134" t="s">
        <v>137</v>
      </c>
      <c r="E840" s="134" t="s">
        <v>371</v>
      </c>
      <c r="F840" s="134" t="s">
        <v>113</v>
      </c>
      <c r="G840" s="134" t="s">
        <v>136</v>
      </c>
      <c r="H840" s="134" t="s">
        <v>4973</v>
      </c>
      <c r="I840" s="134" t="s">
        <v>4469</v>
      </c>
      <c r="J840" s="134" t="s">
        <v>4848</v>
      </c>
      <c r="K840" s="134" t="s">
        <v>3735</v>
      </c>
      <c r="L840" s="134" t="s">
        <v>4828</v>
      </c>
      <c r="M840" s="143" t="e">
        <f>VLOOKUP(B840,#REF!,8,FALSE)</f>
        <v>#REF!</v>
      </c>
      <c r="N840" s="135" t="e">
        <f>VLOOKUP(B840,#REF!,14,FALSE)</f>
        <v>#REF!</v>
      </c>
      <c r="O840" s="143" t="e">
        <f>VLOOKUP(B840,#REF!,9,FALSE)</f>
        <v>#REF!</v>
      </c>
      <c r="P840" s="143" t="str">
        <f t="shared" si="54"/>
        <v>-</v>
      </c>
      <c r="Q840" s="135" t="e">
        <f>VLOOKUP(C840,#REF!,14,FALSE)</f>
        <v>#REF!</v>
      </c>
      <c r="R840" s="143" t="e">
        <f>VLOOKUP(C840,#REF!,9,FALSE)</f>
        <v>#REF!</v>
      </c>
      <c r="S840" s="143" t="str">
        <f t="shared" si="55"/>
        <v>-</v>
      </c>
      <c r="T840" s="135" t="e">
        <f>VLOOKUP(C840,#REF!,15,FALSE)</f>
        <v>#REF!</v>
      </c>
      <c r="U840" s="143" t="e">
        <f>VLOOKUP(C840,#REF!,10,FALSE)</f>
        <v>#REF!</v>
      </c>
      <c r="V840" s="143" t="str">
        <f t="shared" si="53"/>
        <v>-</v>
      </c>
      <c r="W840" s="134" t="e">
        <f>VLOOKUP(C840,#REF!,54,FALSE)</f>
        <v>#REF!</v>
      </c>
      <c r="X840" s="134" t="e">
        <f>VLOOKUP(C840,#REF!,47,FALSE)</f>
        <v>#REF!</v>
      </c>
      <c r="Y840" s="134" t="str">
        <f t="shared" si="56"/>
        <v>-</v>
      </c>
    </row>
    <row r="841" spans="2:25" hidden="1">
      <c r="B841" s="134" t="s">
        <v>9144</v>
      </c>
      <c r="C841" s="134" t="s">
        <v>24</v>
      </c>
      <c r="D841" s="134" t="s">
        <v>137</v>
      </c>
      <c r="E841" s="134" t="s">
        <v>371</v>
      </c>
      <c r="F841" s="134" t="s">
        <v>113</v>
      </c>
      <c r="G841" s="134" t="s">
        <v>136</v>
      </c>
      <c r="H841" s="134" t="s">
        <v>4973</v>
      </c>
      <c r="I841" s="134" t="s">
        <v>4469</v>
      </c>
      <c r="J841" s="134" t="s">
        <v>4853</v>
      </c>
      <c r="K841" s="134" t="s">
        <v>3735</v>
      </c>
      <c r="L841" s="134" t="s">
        <v>4828</v>
      </c>
      <c r="M841" s="143" t="e">
        <f>VLOOKUP(B841,#REF!,8,FALSE)</f>
        <v>#REF!</v>
      </c>
      <c r="N841" s="135" t="e">
        <f>VLOOKUP(B841,#REF!,14,FALSE)</f>
        <v>#REF!</v>
      </c>
      <c r="O841" s="143" t="e">
        <f>VLOOKUP(B841,#REF!,9,FALSE)</f>
        <v>#REF!</v>
      </c>
      <c r="P841" s="143" t="str">
        <f t="shared" si="54"/>
        <v>-</v>
      </c>
      <c r="Q841" s="135" t="e">
        <f>VLOOKUP(C841,#REF!,14,FALSE)</f>
        <v>#REF!</v>
      </c>
      <c r="R841" s="143" t="e">
        <f>VLOOKUP(C841,#REF!,9,FALSE)</f>
        <v>#REF!</v>
      </c>
      <c r="S841" s="143" t="str">
        <f t="shared" si="55"/>
        <v>-</v>
      </c>
      <c r="T841" s="135" t="e">
        <f>VLOOKUP(C841,#REF!,15,FALSE)</f>
        <v>#REF!</v>
      </c>
      <c r="U841" s="143" t="e">
        <f>VLOOKUP(C841,#REF!,10,FALSE)</f>
        <v>#REF!</v>
      </c>
      <c r="V841" s="143" t="str">
        <f t="shared" si="53"/>
        <v>-</v>
      </c>
      <c r="W841" s="134" t="e">
        <f>VLOOKUP(C841,#REF!,54,FALSE)</f>
        <v>#REF!</v>
      </c>
      <c r="X841" s="134" t="e">
        <f>VLOOKUP(C841,#REF!,47,FALSE)</f>
        <v>#REF!</v>
      </c>
      <c r="Y841" s="134" t="str">
        <f t="shared" si="56"/>
        <v>-</v>
      </c>
    </row>
    <row r="842" spans="2:25" hidden="1">
      <c r="B842" s="134" t="s">
        <v>9146</v>
      </c>
      <c r="C842" s="134" t="s">
        <v>24</v>
      </c>
      <c r="D842" s="134" t="s">
        <v>137</v>
      </c>
      <c r="E842" s="134" t="s">
        <v>371</v>
      </c>
      <c r="F842" s="134" t="s">
        <v>113</v>
      </c>
      <c r="G842" s="134" t="s">
        <v>136</v>
      </c>
      <c r="H842" s="134" t="s">
        <v>4973</v>
      </c>
      <c r="I842" s="134" t="s">
        <v>4469</v>
      </c>
      <c r="J842" s="134" t="s">
        <v>4858</v>
      </c>
      <c r="K842" s="134" t="s">
        <v>3735</v>
      </c>
      <c r="L842" s="134" t="s">
        <v>4828</v>
      </c>
      <c r="M842" s="143" t="e">
        <f>VLOOKUP(B842,#REF!,8,FALSE)</f>
        <v>#REF!</v>
      </c>
      <c r="N842" s="135" t="e">
        <f>VLOOKUP(B842,#REF!,14,FALSE)</f>
        <v>#REF!</v>
      </c>
      <c r="O842" s="143" t="e">
        <f>VLOOKUP(B842,#REF!,9,FALSE)</f>
        <v>#REF!</v>
      </c>
      <c r="P842" s="143" t="str">
        <f t="shared" si="54"/>
        <v>-</v>
      </c>
      <c r="Q842" s="135" t="e">
        <f>VLOOKUP(C842,#REF!,14,FALSE)</f>
        <v>#REF!</v>
      </c>
      <c r="R842" s="143" t="e">
        <f>VLOOKUP(C842,#REF!,9,FALSE)</f>
        <v>#REF!</v>
      </c>
      <c r="S842" s="143" t="str">
        <f t="shared" si="55"/>
        <v>-</v>
      </c>
      <c r="T842" s="135" t="e">
        <f>VLOOKUP(C842,#REF!,15,FALSE)</f>
        <v>#REF!</v>
      </c>
      <c r="U842" s="143" t="e">
        <f>VLOOKUP(C842,#REF!,10,FALSE)</f>
        <v>#REF!</v>
      </c>
      <c r="V842" s="143" t="str">
        <f t="shared" si="53"/>
        <v>-</v>
      </c>
      <c r="W842" s="134" t="e">
        <f>VLOOKUP(C842,#REF!,54,FALSE)</f>
        <v>#REF!</v>
      </c>
      <c r="X842" s="134" t="e">
        <f>VLOOKUP(C842,#REF!,47,FALSE)</f>
        <v>#REF!</v>
      </c>
      <c r="Y842" s="134" t="str">
        <f t="shared" si="56"/>
        <v>-</v>
      </c>
    </row>
    <row r="843" spans="2:25" hidden="1">
      <c r="B843" s="134" t="s">
        <v>9148</v>
      </c>
      <c r="C843" s="134" t="s">
        <v>24</v>
      </c>
      <c r="D843" s="134" t="s">
        <v>137</v>
      </c>
      <c r="E843" s="134" t="s">
        <v>371</v>
      </c>
      <c r="F843" s="134" t="s">
        <v>113</v>
      </c>
      <c r="G843" s="134" t="s">
        <v>136</v>
      </c>
      <c r="H843" s="134" t="s">
        <v>4973</v>
      </c>
      <c r="I843" s="134" t="s">
        <v>4469</v>
      </c>
      <c r="J843" s="134" t="s">
        <v>4863</v>
      </c>
      <c r="K843" s="134" t="s">
        <v>3735</v>
      </c>
      <c r="L843" s="134" t="s">
        <v>4828</v>
      </c>
      <c r="M843" s="143" t="e">
        <f>VLOOKUP(B843,#REF!,8,FALSE)</f>
        <v>#REF!</v>
      </c>
      <c r="N843" s="135" t="e">
        <f>VLOOKUP(B843,#REF!,14,FALSE)</f>
        <v>#REF!</v>
      </c>
      <c r="O843" s="143" t="e">
        <f>VLOOKUP(B843,#REF!,9,FALSE)</f>
        <v>#REF!</v>
      </c>
      <c r="P843" s="143" t="str">
        <f t="shared" si="54"/>
        <v>-</v>
      </c>
      <c r="Q843" s="135" t="e">
        <f>VLOOKUP(C843,#REF!,14,FALSE)</f>
        <v>#REF!</v>
      </c>
      <c r="R843" s="143" t="e">
        <f>VLOOKUP(C843,#REF!,9,FALSE)</f>
        <v>#REF!</v>
      </c>
      <c r="S843" s="143" t="str">
        <f t="shared" si="55"/>
        <v>-</v>
      </c>
      <c r="T843" s="135" t="e">
        <f>VLOOKUP(C843,#REF!,15,FALSE)</f>
        <v>#REF!</v>
      </c>
      <c r="U843" s="143" t="e">
        <f>VLOOKUP(C843,#REF!,10,FALSE)</f>
        <v>#REF!</v>
      </c>
      <c r="V843" s="143" t="str">
        <f t="shared" si="53"/>
        <v>-</v>
      </c>
      <c r="W843" s="134" t="e">
        <f>VLOOKUP(C843,#REF!,54,FALSE)</f>
        <v>#REF!</v>
      </c>
      <c r="X843" s="134" t="e">
        <f>VLOOKUP(C843,#REF!,47,FALSE)</f>
        <v>#REF!</v>
      </c>
      <c r="Y843" s="134" t="str">
        <f t="shared" si="56"/>
        <v>-</v>
      </c>
    </row>
    <row r="844" spans="2:25" hidden="1">
      <c r="B844" s="134" t="s">
        <v>9150</v>
      </c>
      <c r="C844" s="134" t="s">
        <v>24</v>
      </c>
      <c r="D844" s="134" t="s">
        <v>137</v>
      </c>
      <c r="E844" s="134" t="s">
        <v>371</v>
      </c>
      <c r="F844" s="134" t="s">
        <v>113</v>
      </c>
      <c r="G844" s="134" t="s">
        <v>136</v>
      </c>
      <c r="H844" s="134" t="s">
        <v>4973</v>
      </c>
      <c r="I844" s="134" t="s">
        <v>4469</v>
      </c>
      <c r="J844" s="134" t="s">
        <v>4868</v>
      </c>
      <c r="K844" s="134" t="s">
        <v>3735</v>
      </c>
      <c r="L844" s="134" t="s">
        <v>4828</v>
      </c>
      <c r="M844" s="143" t="e">
        <f>VLOOKUP(B844,#REF!,8,FALSE)</f>
        <v>#REF!</v>
      </c>
      <c r="N844" s="135" t="e">
        <f>VLOOKUP(B844,#REF!,14,FALSE)</f>
        <v>#REF!</v>
      </c>
      <c r="O844" s="143" t="e">
        <f>VLOOKUP(B844,#REF!,9,FALSE)</f>
        <v>#REF!</v>
      </c>
      <c r="P844" s="143" t="str">
        <f t="shared" si="54"/>
        <v>-</v>
      </c>
      <c r="Q844" s="135" t="e">
        <f>VLOOKUP(C844,#REF!,14,FALSE)</f>
        <v>#REF!</v>
      </c>
      <c r="R844" s="143" t="e">
        <f>VLOOKUP(C844,#REF!,9,FALSE)</f>
        <v>#REF!</v>
      </c>
      <c r="S844" s="143" t="str">
        <f t="shared" si="55"/>
        <v>-</v>
      </c>
      <c r="T844" s="135" t="e">
        <f>VLOOKUP(C844,#REF!,15,FALSE)</f>
        <v>#REF!</v>
      </c>
      <c r="U844" s="143" t="e">
        <f>VLOOKUP(C844,#REF!,10,FALSE)</f>
        <v>#REF!</v>
      </c>
      <c r="V844" s="143" t="str">
        <f t="shared" si="53"/>
        <v>-</v>
      </c>
      <c r="W844" s="134" t="e">
        <f>VLOOKUP(C844,#REF!,54,FALSE)</f>
        <v>#REF!</v>
      </c>
      <c r="X844" s="134" t="e">
        <f>VLOOKUP(C844,#REF!,47,FALSE)</f>
        <v>#REF!</v>
      </c>
      <c r="Y844" s="134" t="str">
        <f t="shared" si="56"/>
        <v>-</v>
      </c>
    </row>
    <row r="845" spans="2:25" hidden="1">
      <c r="B845" s="134" t="s">
        <v>9152</v>
      </c>
      <c r="C845" s="134" t="s">
        <v>24</v>
      </c>
      <c r="D845" s="134" t="s">
        <v>137</v>
      </c>
      <c r="E845" s="134" t="s">
        <v>371</v>
      </c>
      <c r="F845" s="134" t="s">
        <v>113</v>
      </c>
      <c r="G845" s="134" t="s">
        <v>136</v>
      </c>
      <c r="H845" s="134" t="s">
        <v>4973</v>
      </c>
      <c r="I845" s="134" t="s">
        <v>4469</v>
      </c>
      <c r="J845" s="134" t="s">
        <v>4873</v>
      </c>
      <c r="K845" s="134" t="s">
        <v>3735</v>
      </c>
      <c r="L845" s="134" t="s">
        <v>4828</v>
      </c>
      <c r="M845" s="143" t="e">
        <f>VLOOKUP(B845,#REF!,8,FALSE)</f>
        <v>#REF!</v>
      </c>
      <c r="N845" s="135" t="e">
        <f>VLOOKUP(B845,#REF!,14,FALSE)</f>
        <v>#REF!</v>
      </c>
      <c r="O845" s="143" t="e">
        <f>VLOOKUP(B845,#REF!,9,FALSE)</f>
        <v>#REF!</v>
      </c>
      <c r="P845" s="143" t="str">
        <f t="shared" si="54"/>
        <v>-</v>
      </c>
      <c r="Q845" s="135" t="e">
        <f>VLOOKUP(C845,#REF!,14,FALSE)</f>
        <v>#REF!</v>
      </c>
      <c r="R845" s="143" t="e">
        <f>VLOOKUP(C845,#REF!,9,FALSE)</f>
        <v>#REF!</v>
      </c>
      <c r="S845" s="143" t="str">
        <f t="shared" si="55"/>
        <v>-</v>
      </c>
      <c r="T845" s="135" t="e">
        <f>VLOOKUP(C845,#REF!,15,FALSE)</f>
        <v>#REF!</v>
      </c>
      <c r="U845" s="143" t="e">
        <f>VLOOKUP(C845,#REF!,10,FALSE)</f>
        <v>#REF!</v>
      </c>
      <c r="V845" s="143" t="str">
        <f t="shared" si="53"/>
        <v>-</v>
      </c>
      <c r="W845" s="134" t="e">
        <f>VLOOKUP(C845,#REF!,54,FALSE)</f>
        <v>#REF!</v>
      </c>
      <c r="X845" s="134" t="e">
        <f>VLOOKUP(C845,#REF!,47,FALSE)</f>
        <v>#REF!</v>
      </c>
      <c r="Y845" s="134" t="str">
        <f t="shared" si="56"/>
        <v>-</v>
      </c>
    </row>
    <row r="846" spans="2:25" hidden="1">
      <c r="B846" s="134" t="s">
        <v>9154</v>
      </c>
      <c r="C846" s="134" t="s">
        <v>24</v>
      </c>
      <c r="D846" s="134" t="s">
        <v>137</v>
      </c>
      <c r="E846" s="134" t="s">
        <v>371</v>
      </c>
      <c r="F846" s="134" t="s">
        <v>113</v>
      </c>
      <c r="G846" s="134" t="s">
        <v>136</v>
      </c>
      <c r="H846" s="134" t="s">
        <v>4973</v>
      </c>
      <c r="I846" s="134" t="s">
        <v>4469</v>
      </c>
      <c r="J846" s="134" t="s">
        <v>4878</v>
      </c>
      <c r="K846" s="134" t="s">
        <v>3735</v>
      </c>
      <c r="L846" s="134" t="s">
        <v>4828</v>
      </c>
      <c r="M846" s="143" t="e">
        <f>VLOOKUP(B846,#REF!,8,FALSE)</f>
        <v>#REF!</v>
      </c>
      <c r="N846" s="135" t="e">
        <f>VLOOKUP(B846,#REF!,14,FALSE)</f>
        <v>#REF!</v>
      </c>
      <c r="O846" s="143" t="e">
        <f>VLOOKUP(B846,#REF!,9,FALSE)</f>
        <v>#REF!</v>
      </c>
      <c r="P846" s="143" t="str">
        <f t="shared" si="54"/>
        <v>-</v>
      </c>
      <c r="Q846" s="135" t="e">
        <f>VLOOKUP(C846,#REF!,14,FALSE)</f>
        <v>#REF!</v>
      </c>
      <c r="R846" s="143" t="e">
        <f>VLOOKUP(C846,#REF!,9,FALSE)</f>
        <v>#REF!</v>
      </c>
      <c r="S846" s="143" t="str">
        <f t="shared" si="55"/>
        <v>-</v>
      </c>
      <c r="T846" s="135" t="e">
        <f>VLOOKUP(C846,#REF!,15,FALSE)</f>
        <v>#REF!</v>
      </c>
      <c r="U846" s="143" t="e">
        <f>VLOOKUP(C846,#REF!,10,FALSE)</f>
        <v>#REF!</v>
      </c>
      <c r="V846" s="143" t="str">
        <f t="shared" si="53"/>
        <v>-</v>
      </c>
      <c r="W846" s="134" t="e">
        <f>VLOOKUP(C846,#REF!,54,FALSE)</f>
        <v>#REF!</v>
      </c>
      <c r="X846" s="134" t="e">
        <f>VLOOKUP(C846,#REF!,47,FALSE)</f>
        <v>#REF!</v>
      </c>
      <c r="Y846" s="134" t="str">
        <f t="shared" si="56"/>
        <v>-</v>
      </c>
    </row>
    <row r="847" spans="2:25" hidden="1">
      <c r="B847" s="134" t="s">
        <v>9156</v>
      </c>
      <c r="C847" s="134" t="s">
        <v>24</v>
      </c>
      <c r="D847" s="134" t="s">
        <v>137</v>
      </c>
      <c r="E847" s="134" t="s">
        <v>371</v>
      </c>
      <c r="F847" s="134" t="s">
        <v>113</v>
      </c>
      <c r="G847" s="134" t="s">
        <v>136</v>
      </c>
      <c r="H847" s="134" t="s">
        <v>4973</v>
      </c>
      <c r="I847" s="134" t="s">
        <v>4469</v>
      </c>
      <c r="J847" s="134" t="s">
        <v>4883</v>
      </c>
      <c r="K847" s="134" t="s">
        <v>3735</v>
      </c>
      <c r="L847" s="134" t="s">
        <v>4828</v>
      </c>
      <c r="M847" s="143" t="e">
        <f>VLOOKUP(B847,#REF!,8,FALSE)</f>
        <v>#REF!</v>
      </c>
      <c r="N847" s="135" t="e">
        <f>VLOOKUP(B847,#REF!,14,FALSE)</f>
        <v>#REF!</v>
      </c>
      <c r="O847" s="143" t="e">
        <f>VLOOKUP(B847,#REF!,9,FALSE)</f>
        <v>#REF!</v>
      </c>
      <c r="P847" s="143" t="str">
        <f t="shared" si="54"/>
        <v>-</v>
      </c>
      <c r="Q847" s="135" t="e">
        <f>VLOOKUP(C847,#REF!,14,FALSE)</f>
        <v>#REF!</v>
      </c>
      <c r="R847" s="143" t="e">
        <f>VLOOKUP(C847,#REF!,9,FALSE)</f>
        <v>#REF!</v>
      </c>
      <c r="S847" s="143" t="str">
        <f t="shared" si="55"/>
        <v>-</v>
      </c>
      <c r="T847" s="135" t="e">
        <f>VLOOKUP(C847,#REF!,15,FALSE)</f>
        <v>#REF!</v>
      </c>
      <c r="U847" s="143" t="e">
        <f>VLOOKUP(C847,#REF!,10,FALSE)</f>
        <v>#REF!</v>
      </c>
      <c r="V847" s="143" t="str">
        <f t="shared" si="53"/>
        <v>-</v>
      </c>
      <c r="W847" s="134" t="e">
        <f>VLOOKUP(C847,#REF!,54,FALSE)</f>
        <v>#REF!</v>
      </c>
      <c r="X847" s="134" t="e">
        <f>VLOOKUP(C847,#REF!,47,FALSE)</f>
        <v>#REF!</v>
      </c>
      <c r="Y847" s="134" t="str">
        <f t="shared" si="56"/>
        <v>-</v>
      </c>
    </row>
    <row r="848" spans="2:25" hidden="1">
      <c r="B848" s="134" t="s">
        <v>9158</v>
      </c>
      <c r="C848" s="134" t="s">
        <v>24</v>
      </c>
      <c r="D848" s="134" t="s">
        <v>137</v>
      </c>
      <c r="E848" s="134" t="s">
        <v>371</v>
      </c>
      <c r="F848" s="134" t="s">
        <v>113</v>
      </c>
      <c r="G848" s="134" t="s">
        <v>136</v>
      </c>
      <c r="H848" s="134" t="s">
        <v>4973</v>
      </c>
      <c r="I848" s="134" t="s">
        <v>4469</v>
      </c>
      <c r="J848" s="134" t="s">
        <v>4888</v>
      </c>
      <c r="K848" s="134" t="s">
        <v>3735</v>
      </c>
      <c r="L848" s="134" t="s">
        <v>4828</v>
      </c>
      <c r="M848" s="143" t="e">
        <f>VLOOKUP(B848,#REF!,8,FALSE)</f>
        <v>#REF!</v>
      </c>
      <c r="N848" s="135" t="e">
        <f>VLOOKUP(B848,#REF!,14,FALSE)</f>
        <v>#REF!</v>
      </c>
      <c r="O848" s="143" t="e">
        <f>VLOOKUP(B848,#REF!,9,FALSE)</f>
        <v>#REF!</v>
      </c>
      <c r="P848" s="143" t="str">
        <f t="shared" si="54"/>
        <v>-</v>
      </c>
      <c r="Q848" s="135" t="e">
        <f>VLOOKUP(C848,#REF!,14,FALSE)</f>
        <v>#REF!</v>
      </c>
      <c r="R848" s="143" t="e">
        <f>VLOOKUP(C848,#REF!,9,FALSE)</f>
        <v>#REF!</v>
      </c>
      <c r="S848" s="143" t="str">
        <f t="shared" si="55"/>
        <v>-</v>
      </c>
      <c r="T848" s="135" t="e">
        <f>VLOOKUP(C848,#REF!,15,FALSE)</f>
        <v>#REF!</v>
      </c>
      <c r="U848" s="143" t="e">
        <f>VLOOKUP(C848,#REF!,10,FALSE)</f>
        <v>#REF!</v>
      </c>
      <c r="V848" s="143" t="str">
        <f t="shared" si="53"/>
        <v>-</v>
      </c>
      <c r="W848" s="134" t="e">
        <f>VLOOKUP(C848,#REF!,54,FALSE)</f>
        <v>#REF!</v>
      </c>
      <c r="X848" s="134" t="e">
        <f>VLOOKUP(C848,#REF!,47,FALSE)</f>
        <v>#REF!</v>
      </c>
      <c r="Y848" s="134" t="str">
        <f t="shared" si="56"/>
        <v>-</v>
      </c>
    </row>
    <row r="849" spans="2:25" hidden="1">
      <c r="B849" s="134" t="s">
        <v>9160</v>
      </c>
      <c r="C849" s="134" t="s">
        <v>24</v>
      </c>
      <c r="D849" s="134" t="s">
        <v>137</v>
      </c>
      <c r="E849" s="134" t="s">
        <v>371</v>
      </c>
      <c r="F849" s="134" t="s">
        <v>113</v>
      </c>
      <c r="G849" s="134" t="s">
        <v>136</v>
      </c>
      <c r="H849" s="134" t="s">
        <v>4973</v>
      </c>
      <c r="I849" s="134" t="s">
        <v>4469</v>
      </c>
      <c r="J849" s="134" t="s">
        <v>4893</v>
      </c>
      <c r="K849" s="134" t="s">
        <v>3735</v>
      </c>
      <c r="L849" s="134" t="s">
        <v>4828</v>
      </c>
      <c r="M849" s="143" t="e">
        <f>VLOOKUP(B849,#REF!,8,FALSE)</f>
        <v>#REF!</v>
      </c>
      <c r="N849" s="135" t="e">
        <f>VLOOKUP(B849,#REF!,14,FALSE)</f>
        <v>#REF!</v>
      </c>
      <c r="O849" s="143" t="e">
        <f>VLOOKUP(B849,#REF!,9,FALSE)</f>
        <v>#REF!</v>
      </c>
      <c r="P849" s="143" t="str">
        <f t="shared" si="54"/>
        <v>-</v>
      </c>
      <c r="Q849" s="135" t="e">
        <f>VLOOKUP(C849,#REF!,14,FALSE)</f>
        <v>#REF!</v>
      </c>
      <c r="R849" s="143" t="e">
        <f>VLOOKUP(C849,#REF!,9,FALSE)</f>
        <v>#REF!</v>
      </c>
      <c r="S849" s="143" t="str">
        <f t="shared" si="55"/>
        <v>-</v>
      </c>
      <c r="T849" s="135" t="e">
        <f>VLOOKUP(C849,#REF!,15,FALSE)</f>
        <v>#REF!</v>
      </c>
      <c r="U849" s="143" t="e">
        <f>VLOOKUP(C849,#REF!,10,FALSE)</f>
        <v>#REF!</v>
      </c>
      <c r="V849" s="143" t="str">
        <f t="shared" si="53"/>
        <v>-</v>
      </c>
      <c r="W849" s="134" t="e">
        <f>VLOOKUP(C849,#REF!,54,FALSE)</f>
        <v>#REF!</v>
      </c>
      <c r="X849" s="134" t="e">
        <f>VLOOKUP(C849,#REF!,47,FALSE)</f>
        <v>#REF!</v>
      </c>
      <c r="Y849" s="134" t="str">
        <f t="shared" si="56"/>
        <v>-</v>
      </c>
    </row>
    <row r="850" spans="2:25" hidden="1">
      <c r="B850" s="134" t="s">
        <v>9162</v>
      </c>
      <c r="C850" s="134" t="s">
        <v>24</v>
      </c>
      <c r="D850" s="134" t="s">
        <v>137</v>
      </c>
      <c r="E850" s="134" t="s">
        <v>371</v>
      </c>
      <c r="F850" s="134" t="s">
        <v>113</v>
      </c>
      <c r="G850" s="134" t="s">
        <v>136</v>
      </c>
      <c r="H850" s="134" t="s">
        <v>4973</v>
      </c>
      <c r="I850" s="134" t="s">
        <v>4469</v>
      </c>
      <c r="J850" s="134" t="s">
        <v>4898</v>
      </c>
      <c r="K850" s="134" t="s">
        <v>3735</v>
      </c>
      <c r="L850" s="134" t="s">
        <v>4828</v>
      </c>
      <c r="M850" s="143" t="e">
        <f>VLOOKUP(B850,#REF!,8,FALSE)</f>
        <v>#REF!</v>
      </c>
      <c r="N850" s="135" t="e">
        <f>VLOOKUP(B850,#REF!,14,FALSE)</f>
        <v>#REF!</v>
      </c>
      <c r="O850" s="143" t="e">
        <f>VLOOKUP(B850,#REF!,9,FALSE)</f>
        <v>#REF!</v>
      </c>
      <c r="P850" s="143" t="str">
        <f t="shared" si="54"/>
        <v>-</v>
      </c>
      <c r="Q850" s="135" t="e">
        <f>VLOOKUP(C850,#REF!,14,FALSE)</f>
        <v>#REF!</v>
      </c>
      <c r="R850" s="143" t="e">
        <f>VLOOKUP(C850,#REF!,9,FALSE)</f>
        <v>#REF!</v>
      </c>
      <c r="S850" s="143" t="str">
        <f t="shared" si="55"/>
        <v>-</v>
      </c>
      <c r="T850" s="135" t="e">
        <f>VLOOKUP(C850,#REF!,15,FALSE)</f>
        <v>#REF!</v>
      </c>
      <c r="U850" s="143" t="e">
        <f>VLOOKUP(C850,#REF!,10,FALSE)</f>
        <v>#REF!</v>
      </c>
      <c r="V850" s="143" t="str">
        <f t="shared" si="53"/>
        <v>-</v>
      </c>
      <c r="W850" s="134" t="e">
        <f>VLOOKUP(C850,#REF!,54,FALSE)</f>
        <v>#REF!</v>
      </c>
      <c r="X850" s="134" t="e">
        <f>VLOOKUP(C850,#REF!,47,FALSE)</f>
        <v>#REF!</v>
      </c>
      <c r="Y850" s="134" t="str">
        <f t="shared" si="56"/>
        <v>-</v>
      </c>
    </row>
    <row r="851" spans="2:25" hidden="1">
      <c r="B851" s="134" t="s">
        <v>9164</v>
      </c>
      <c r="C851" s="134" t="s">
        <v>24</v>
      </c>
      <c r="D851" s="134" t="s">
        <v>137</v>
      </c>
      <c r="E851" s="134" t="s">
        <v>371</v>
      </c>
      <c r="F851" s="134" t="s">
        <v>113</v>
      </c>
      <c r="G851" s="134" t="s">
        <v>136</v>
      </c>
      <c r="H851" s="134" t="s">
        <v>4973</v>
      </c>
      <c r="I851" s="134" t="s">
        <v>4469</v>
      </c>
      <c r="J851" s="134" t="s">
        <v>4903</v>
      </c>
      <c r="K851" s="134" t="s">
        <v>3735</v>
      </c>
      <c r="L851" s="134" t="s">
        <v>4828</v>
      </c>
      <c r="M851" s="143" t="e">
        <f>VLOOKUP(B851,#REF!,8,FALSE)</f>
        <v>#REF!</v>
      </c>
      <c r="N851" s="135" t="e">
        <f>VLOOKUP(B851,#REF!,14,FALSE)</f>
        <v>#REF!</v>
      </c>
      <c r="O851" s="143" t="e">
        <f>VLOOKUP(B851,#REF!,9,FALSE)</f>
        <v>#REF!</v>
      </c>
      <c r="P851" s="143" t="str">
        <f t="shared" si="54"/>
        <v>-</v>
      </c>
      <c r="Q851" s="135" t="e">
        <f>VLOOKUP(C851,#REF!,14,FALSE)</f>
        <v>#REF!</v>
      </c>
      <c r="R851" s="143" t="e">
        <f>VLOOKUP(C851,#REF!,9,FALSE)</f>
        <v>#REF!</v>
      </c>
      <c r="S851" s="143" t="str">
        <f t="shared" si="55"/>
        <v>-</v>
      </c>
      <c r="T851" s="135" t="e">
        <f>VLOOKUP(C851,#REF!,15,FALSE)</f>
        <v>#REF!</v>
      </c>
      <c r="U851" s="143" t="e">
        <f>VLOOKUP(C851,#REF!,10,FALSE)</f>
        <v>#REF!</v>
      </c>
      <c r="V851" s="143" t="str">
        <f t="shared" si="53"/>
        <v>-</v>
      </c>
      <c r="W851" s="134" t="e">
        <f>VLOOKUP(C851,#REF!,54,FALSE)</f>
        <v>#REF!</v>
      </c>
      <c r="X851" s="134" t="e">
        <f>VLOOKUP(C851,#REF!,47,FALSE)</f>
        <v>#REF!</v>
      </c>
      <c r="Y851" s="134" t="str">
        <f t="shared" si="56"/>
        <v>-</v>
      </c>
    </row>
    <row r="852" spans="2:25" hidden="1">
      <c r="B852" s="134" t="s">
        <v>9166</v>
      </c>
      <c r="C852" s="134" t="s">
        <v>24</v>
      </c>
      <c r="D852" s="134" t="s">
        <v>137</v>
      </c>
      <c r="E852" s="134" t="s">
        <v>371</v>
      </c>
      <c r="F852" s="134" t="s">
        <v>113</v>
      </c>
      <c r="G852" s="134" t="s">
        <v>136</v>
      </c>
      <c r="H852" s="134" t="s">
        <v>5038</v>
      </c>
      <c r="I852" s="134" t="s">
        <v>4469</v>
      </c>
      <c r="J852" s="134" t="s">
        <v>4827</v>
      </c>
      <c r="K852" s="134" t="s">
        <v>3735</v>
      </c>
      <c r="L852" s="134" t="s">
        <v>4828</v>
      </c>
      <c r="M852" s="143" t="e">
        <f>VLOOKUP(B852,#REF!,8,FALSE)</f>
        <v>#REF!</v>
      </c>
      <c r="N852" s="135" t="e">
        <f>VLOOKUP(B852,#REF!,14,FALSE)</f>
        <v>#REF!</v>
      </c>
      <c r="O852" s="143" t="e">
        <f>VLOOKUP(B852,#REF!,9,FALSE)</f>
        <v>#REF!</v>
      </c>
      <c r="P852" s="143" t="str">
        <f t="shared" si="54"/>
        <v>-</v>
      </c>
      <c r="Q852" s="135" t="e">
        <f>VLOOKUP(C852,#REF!,14,FALSE)</f>
        <v>#REF!</v>
      </c>
      <c r="R852" s="143" t="e">
        <f>VLOOKUP(C852,#REF!,9,FALSE)</f>
        <v>#REF!</v>
      </c>
      <c r="S852" s="143" t="str">
        <f t="shared" si="55"/>
        <v>-</v>
      </c>
      <c r="T852" s="135" t="e">
        <f>VLOOKUP(C852,#REF!,15,FALSE)</f>
        <v>#REF!</v>
      </c>
      <c r="U852" s="143" t="e">
        <f>VLOOKUP(C852,#REF!,10,FALSE)</f>
        <v>#REF!</v>
      </c>
      <c r="V852" s="143" t="str">
        <f t="shared" si="53"/>
        <v>-</v>
      </c>
      <c r="W852" s="134" t="e">
        <f>VLOOKUP(C852,#REF!,54,FALSE)</f>
        <v>#REF!</v>
      </c>
      <c r="X852" s="134" t="e">
        <f>VLOOKUP(C852,#REF!,47,FALSE)</f>
        <v>#REF!</v>
      </c>
      <c r="Y852" s="134" t="str">
        <f t="shared" si="56"/>
        <v>-</v>
      </c>
    </row>
    <row r="853" spans="2:25" hidden="1">
      <c r="B853" s="134" t="s">
        <v>9168</v>
      </c>
      <c r="C853" s="134" t="s">
        <v>24</v>
      </c>
      <c r="D853" s="134" t="s">
        <v>137</v>
      </c>
      <c r="E853" s="134" t="s">
        <v>371</v>
      </c>
      <c r="F853" s="134" t="s">
        <v>113</v>
      </c>
      <c r="G853" s="134" t="s">
        <v>136</v>
      </c>
      <c r="H853" s="134" t="s">
        <v>5038</v>
      </c>
      <c r="I853" s="134" t="s">
        <v>4469</v>
      </c>
      <c r="J853" s="134" t="s">
        <v>4833</v>
      </c>
      <c r="K853" s="134" t="s">
        <v>3735</v>
      </c>
      <c r="L853" s="134" t="s">
        <v>4828</v>
      </c>
      <c r="M853" s="143" t="e">
        <f>VLOOKUP(B853,#REF!,8,FALSE)</f>
        <v>#REF!</v>
      </c>
      <c r="N853" s="135" t="e">
        <f>VLOOKUP(B853,#REF!,14,FALSE)</f>
        <v>#REF!</v>
      </c>
      <c r="O853" s="143" t="e">
        <f>VLOOKUP(B853,#REF!,9,FALSE)</f>
        <v>#REF!</v>
      </c>
      <c r="P853" s="143" t="str">
        <f t="shared" si="54"/>
        <v>-</v>
      </c>
      <c r="Q853" s="135" t="e">
        <f>VLOOKUP(C853,#REF!,14,FALSE)</f>
        <v>#REF!</v>
      </c>
      <c r="R853" s="143" t="e">
        <f>VLOOKUP(C853,#REF!,9,FALSE)</f>
        <v>#REF!</v>
      </c>
      <c r="S853" s="143" t="str">
        <f t="shared" si="55"/>
        <v>-</v>
      </c>
      <c r="T853" s="135" t="e">
        <f>VLOOKUP(C853,#REF!,15,FALSE)</f>
        <v>#REF!</v>
      </c>
      <c r="U853" s="143" t="e">
        <f>VLOOKUP(C853,#REF!,10,FALSE)</f>
        <v>#REF!</v>
      </c>
      <c r="V853" s="143" t="str">
        <f t="shared" si="53"/>
        <v>-</v>
      </c>
      <c r="W853" s="134" t="e">
        <f>VLOOKUP(C853,#REF!,54,FALSE)</f>
        <v>#REF!</v>
      </c>
      <c r="X853" s="134" t="e">
        <f>VLOOKUP(C853,#REF!,47,FALSE)</f>
        <v>#REF!</v>
      </c>
      <c r="Y853" s="134" t="str">
        <f t="shared" si="56"/>
        <v>-</v>
      </c>
    </row>
    <row r="854" spans="2:25" hidden="1">
      <c r="B854" s="134" t="s">
        <v>9170</v>
      </c>
      <c r="C854" s="134" t="s">
        <v>24</v>
      </c>
      <c r="D854" s="134" t="s">
        <v>137</v>
      </c>
      <c r="E854" s="134" t="s">
        <v>371</v>
      </c>
      <c r="F854" s="134" t="s">
        <v>113</v>
      </c>
      <c r="G854" s="134" t="s">
        <v>136</v>
      </c>
      <c r="H854" s="134" t="s">
        <v>5038</v>
      </c>
      <c r="I854" s="134" t="s">
        <v>4469</v>
      </c>
      <c r="J854" s="134" t="s">
        <v>4838</v>
      </c>
      <c r="K854" s="134" t="s">
        <v>3735</v>
      </c>
      <c r="L854" s="134" t="s">
        <v>4828</v>
      </c>
      <c r="M854" s="143" t="e">
        <f>VLOOKUP(B854,#REF!,8,FALSE)</f>
        <v>#REF!</v>
      </c>
      <c r="N854" s="135" t="e">
        <f>VLOOKUP(B854,#REF!,14,FALSE)</f>
        <v>#REF!</v>
      </c>
      <c r="O854" s="143" t="e">
        <f>VLOOKUP(B854,#REF!,9,FALSE)</f>
        <v>#REF!</v>
      </c>
      <c r="P854" s="143" t="str">
        <f t="shared" si="54"/>
        <v>-</v>
      </c>
      <c r="Q854" s="135" t="e">
        <f>VLOOKUP(C854,#REF!,14,FALSE)</f>
        <v>#REF!</v>
      </c>
      <c r="R854" s="143" t="e">
        <f>VLOOKUP(C854,#REF!,9,FALSE)</f>
        <v>#REF!</v>
      </c>
      <c r="S854" s="143" t="str">
        <f t="shared" si="55"/>
        <v>-</v>
      </c>
      <c r="T854" s="135" t="e">
        <f>VLOOKUP(C854,#REF!,15,FALSE)</f>
        <v>#REF!</v>
      </c>
      <c r="U854" s="143" t="e">
        <f>VLOOKUP(C854,#REF!,10,FALSE)</f>
        <v>#REF!</v>
      </c>
      <c r="V854" s="143" t="str">
        <f t="shared" si="53"/>
        <v>-</v>
      </c>
      <c r="W854" s="134" t="e">
        <f>VLOOKUP(C854,#REF!,54,FALSE)</f>
        <v>#REF!</v>
      </c>
      <c r="X854" s="134" t="e">
        <f>VLOOKUP(C854,#REF!,47,FALSE)</f>
        <v>#REF!</v>
      </c>
      <c r="Y854" s="134" t="str">
        <f t="shared" si="56"/>
        <v>-</v>
      </c>
    </row>
    <row r="855" spans="2:25" hidden="1">
      <c r="B855" s="134" t="s">
        <v>9172</v>
      </c>
      <c r="C855" s="134" t="s">
        <v>24</v>
      </c>
      <c r="D855" s="134" t="s">
        <v>137</v>
      </c>
      <c r="E855" s="134" t="s">
        <v>371</v>
      </c>
      <c r="F855" s="134" t="s">
        <v>113</v>
      </c>
      <c r="G855" s="134" t="s">
        <v>136</v>
      </c>
      <c r="H855" s="134" t="s">
        <v>5038</v>
      </c>
      <c r="I855" s="134" t="s">
        <v>4469</v>
      </c>
      <c r="J855" s="134" t="s">
        <v>4843</v>
      </c>
      <c r="K855" s="134" t="s">
        <v>3735</v>
      </c>
      <c r="L855" s="134" t="s">
        <v>4828</v>
      </c>
      <c r="M855" s="143" t="e">
        <f>VLOOKUP(B855,#REF!,8,FALSE)</f>
        <v>#REF!</v>
      </c>
      <c r="N855" s="135" t="e">
        <f>VLOOKUP(B855,#REF!,14,FALSE)</f>
        <v>#REF!</v>
      </c>
      <c r="O855" s="143" t="e">
        <f>VLOOKUP(B855,#REF!,9,FALSE)</f>
        <v>#REF!</v>
      </c>
      <c r="P855" s="143" t="str">
        <f t="shared" si="54"/>
        <v>-</v>
      </c>
      <c r="Q855" s="135" t="e">
        <f>VLOOKUP(C855,#REF!,14,FALSE)</f>
        <v>#REF!</v>
      </c>
      <c r="R855" s="143" t="e">
        <f>VLOOKUP(C855,#REF!,9,FALSE)</f>
        <v>#REF!</v>
      </c>
      <c r="S855" s="143" t="str">
        <f t="shared" si="55"/>
        <v>-</v>
      </c>
      <c r="T855" s="135" t="e">
        <f>VLOOKUP(C855,#REF!,15,FALSE)</f>
        <v>#REF!</v>
      </c>
      <c r="U855" s="143" t="e">
        <f>VLOOKUP(C855,#REF!,10,FALSE)</f>
        <v>#REF!</v>
      </c>
      <c r="V855" s="143" t="str">
        <f t="shared" si="53"/>
        <v>-</v>
      </c>
      <c r="W855" s="134" t="e">
        <f>VLOOKUP(C855,#REF!,54,FALSE)</f>
        <v>#REF!</v>
      </c>
      <c r="X855" s="134" t="e">
        <f>VLOOKUP(C855,#REF!,47,FALSE)</f>
        <v>#REF!</v>
      </c>
      <c r="Y855" s="134" t="str">
        <f t="shared" si="56"/>
        <v>-</v>
      </c>
    </row>
    <row r="856" spans="2:25" hidden="1">
      <c r="B856" s="134" t="s">
        <v>9174</v>
      </c>
      <c r="C856" s="134" t="s">
        <v>24</v>
      </c>
      <c r="D856" s="134" t="s">
        <v>137</v>
      </c>
      <c r="E856" s="134" t="s">
        <v>371</v>
      </c>
      <c r="F856" s="134" t="s">
        <v>113</v>
      </c>
      <c r="G856" s="134" t="s">
        <v>136</v>
      </c>
      <c r="H856" s="134" t="s">
        <v>5038</v>
      </c>
      <c r="I856" s="134" t="s">
        <v>4469</v>
      </c>
      <c r="J856" s="134" t="s">
        <v>4848</v>
      </c>
      <c r="K856" s="134" t="s">
        <v>3735</v>
      </c>
      <c r="L856" s="134" t="s">
        <v>4828</v>
      </c>
      <c r="M856" s="143" t="e">
        <f>VLOOKUP(B856,#REF!,8,FALSE)</f>
        <v>#REF!</v>
      </c>
      <c r="N856" s="135" t="e">
        <f>VLOOKUP(B856,#REF!,14,FALSE)</f>
        <v>#REF!</v>
      </c>
      <c r="O856" s="143" t="e">
        <f>VLOOKUP(B856,#REF!,9,FALSE)</f>
        <v>#REF!</v>
      </c>
      <c r="P856" s="143" t="str">
        <f t="shared" si="54"/>
        <v>-</v>
      </c>
      <c r="Q856" s="135" t="e">
        <f>VLOOKUP(C856,#REF!,14,FALSE)</f>
        <v>#REF!</v>
      </c>
      <c r="R856" s="143" t="e">
        <f>VLOOKUP(C856,#REF!,9,FALSE)</f>
        <v>#REF!</v>
      </c>
      <c r="S856" s="143" t="str">
        <f t="shared" si="55"/>
        <v>-</v>
      </c>
      <c r="T856" s="135" t="e">
        <f>VLOOKUP(C856,#REF!,15,FALSE)</f>
        <v>#REF!</v>
      </c>
      <c r="U856" s="143" t="e">
        <f>VLOOKUP(C856,#REF!,10,FALSE)</f>
        <v>#REF!</v>
      </c>
      <c r="V856" s="143" t="str">
        <f t="shared" si="53"/>
        <v>-</v>
      </c>
      <c r="W856" s="134" t="e">
        <f>VLOOKUP(C856,#REF!,54,FALSE)</f>
        <v>#REF!</v>
      </c>
      <c r="X856" s="134" t="e">
        <f>VLOOKUP(C856,#REF!,47,FALSE)</f>
        <v>#REF!</v>
      </c>
      <c r="Y856" s="134" t="str">
        <f t="shared" si="56"/>
        <v>-</v>
      </c>
    </row>
    <row r="857" spans="2:25" hidden="1">
      <c r="B857" s="134" t="s">
        <v>9176</v>
      </c>
      <c r="C857" s="134" t="s">
        <v>24</v>
      </c>
      <c r="D857" s="134" t="s">
        <v>137</v>
      </c>
      <c r="E857" s="134" t="s">
        <v>371</v>
      </c>
      <c r="F857" s="134" t="s">
        <v>113</v>
      </c>
      <c r="G857" s="134" t="s">
        <v>136</v>
      </c>
      <c r="H857" s="134" t="s">
        <v>5038</v>
      </c>
      <c r="I857" s="134" t="s">
        <v>4469</v>
      </c>
      <c r="J857" s="134" t="s">
        <v>4853</v>
      </c>
      <c r="K857" s="134" t="s">
        <v>3735</v>
      </c>
      <c r="L857" s="134" t="s">
        <v>4828</v>
      </c>
      <c r="M857" s="143" t="e">
        <f>VLOOKUP(B857,#REF!,8,FALSE)</f>
        <v>#REF!</v>
      </c>
      <c r="N857" s="135" t="e">
        <f>VLOOKUP(B857,#REF!,14,FALSE)</f>
        <v>#REF!</v>
      </c>
      <c r="O857" s="143" t="e">
        <f>VLOOKUP(B857,#REF!,9,FALSE)</f>
        <v>#REF!</v>
      </c>
      <c r="P857" s="143" t="str">
        <f t="shared" si="54"/>
        <v>-</v>
      </c>
      <c r="Q857" s="135" t="e">
        <f>VLOOKUP(C857,#REF!,14,FALSE)</f>
        <v>#REF!</v>
      </c>
      <c r="R857" s="143" t="e">
        <f>VLOOKUP(C857,#REF!,9,FALSE)</f>
        <v>#REF!</v>
      </c>
      <c r="S857" s="143" t="str">
        <f t="shared" si="55"/>
        <v>-</v>
      </c>
      <c r="T857" s="135" t="e">
        <f>VLOOKUP(C857,#REF!,15,FALSE)</f>
        <v>#REF!</v>
      </c>
      <c r="U857" s="143" t="e">
        <f>VLOOKUP(C857,#REF!,10,FALSE)</f>
        <v>#REF!</v>
      </c>
      <c r="V857" s="143" t="str">
        <f t="shared" si="53"/>
        <v>-</v>
      </c>
      <c r="W857" s="134" t="e">
        <f>VLOOKUP(C857,#REF!,54,FALSE)</f>
        <v>#REF!</v>
      </c>
      <c r="X857" s="134" t="e">
        <f>VLOOKUP(C857,#REF!,47,FALSE)</f>
        <v>#REF!</v>
      </c>
      <c r="Y857" s="134" t="str">
        <f t="shared" si="56"/>
        <v>-</v>
      </c>
    </row>
    <row r="858" spans="2:25" hidden="1">
      <c r="B858" s="134" t="s">
        <v>9178</v>
      </c>
      <c r="C858" s="134" t="s">
        <v>24</v>
      </c>
      <c r="D858" s="134" t="s">
        <v>137</v>
      </c>
      <c r="E858" s="134" t="s">
        <v>371</v>
      </c>
      <c r="F858" s="134" t="s">
        <v>113</v>
      </c>
      <c r="G858" s="134" t="s">
        <v>136</v>
      </c>
      <c r="H858" s="134" t="s">
        <v>5038</v>
      </c>
      <c r="I858" s="134" t="s">
        <v>4469</v>
      </c>
      <c r="J858" s="134" t="s">
        <v>4858</v>
      </c>
      <c r="K858" s="134" t="s">
        <v>3735</v>
      </c>
      <c r="L858" s="134" t="s">
        <v>4828</v>
      </c>
      <c r="M858" s="143" t="e">
        <f>VLOOKUP(B858,#REF!,8,FALSE)</f>
        <v>#REF!</v>
      </c>
      <c r="N858" s="135" t="e">
        <f>VLOOKUP(B858,#REF!,14,FALSE)</f>
        <v>#REF!</v>
      </c>
      <c r="O858" s="143" t="e">
        <f>VLOOKUP(B858,#REF!,9,FALSE)</f>
        <v>#REF!</v>
      </c>
      <c r="P858" s="143" t="str">
        <f t="shared" si="54"/>
        <v>-</v>
      </c>
      <c r="Q858" s="135" t="e">
        <f>VLOOKUP(C858,#REF!,14,FALSE)</f>
        <v>#REF!</v>
      </c>
      <c r="R858" s="143" t="e">
        <f>VLOOKUP(C858,#REF!,9,FALSE)</f>
        <v>#REF!</v>
      </c>
      <c r="S858" s="143" t="str">
        <f t="shared" si="55"/>
        <v>-</v>
      </c>
      <c r="T858" s="135" t="e">
        <f>VLOOKUP(C858,#REF!,15,FALSE)</f>
        <v>#REF!</v>
      </c>
      <c r="U858" s="143" t="e">
        <f>VLOOKUP(C858,#REF!,10,FALSE)</f>
        <v>#REF!</v>
      </c>
      <c r="V858" s="143" t="str">
        <f t="shared" si="53"/>
        <v>-</v>
      </c>
      <c r="W858" s="134" t="e">
        <f>VLOOKUP(C858,#REF!,54,FALSE)</f>
        <v>#REF!</v>
      </c>
      <c r="X858" s="134" t="e">
        <f>VLOOKUP(C858,#REF!,47,FALSE)</f>
        <v>#REF!</v>
      </c>
      <c r="Y858" s="134" t="str">
        <f t="shared" si="56"/>
        <v>-</v>
      </c>
    </row>
    <row r="859" spans="2:25" hidden="1">
      <c r="B859" s="134" t="s">
        <v>9180</v>
      </c>
      <c r="C859" s="134" t="s">
        <v>24</v>
      </c>
      <c r="D859" s="134" t="s">
        <v>137</v>
      </c>
      <c r="E859" s="134" t="s">
        <v>371</v>
      </c>
      <c r="F859" s="134" t="s">
        <v>113</v>
      </c>
      <c r="G859" s="134" t="s">
        <v>136</v>
      </c>
      <c r="H859" s="134" t="s">
        <v>5038</v>
      </c>
      <c r="I859" s="134" t="s">
        <v>4469</v>
      </c>
      <c r="J859" s="134" t="s">
        <v>4863</v>
      </c>
      <c r="K859" s="134" t="s">
        <v>3735</v>
      </c>
      <c r="L859" s="134" t="s">
        <v>4828</v>
      </c>
      <c r="M859" s="143" t="e">
        <f>VLOOKUP(B859,#REF!,8,FALSE)</f>
        <v>#REF!</v>
      </c>
      <c r="N859" s="135" t="e">
        <f>VLOOKUP(B859,#REF!,14,FALSE)</f>
        <v>#REF!</v>
      </c>
      <c r="O859" s="143" t="e">
        <f>VLOOKUP(B859,#REF!,9,FALSE)</f>
        <v>#REF!</v>
      </c>
      <c r="P859" s="143" t="str">
        <f t="shared" si="54"/>
        <v>-</v>
      </c>
      <c r="Q859" s="135" t="e">
        <f>VLOOKUP(C859,#REF!,14,FALSE)</f>
        <v>#REF!</v>
      </c>
      <c r="R859" s="143" t="e">
        <f>VLOOKUP(C859,#REF!,9,FALSE)</f>
        <v>#REF!</v>
      </c>
      <c r="S859" s="143" t="str">
        <f t="shared" si="55"/>
        <v>-</v>
      </c>
      <c r="T859" s="135" t="e">
        <f>VLOOKUP(C859,#REF!,15,FALSE)</f>
        <v>#REF!</v>
      </c>
      <c r="U859" s="143" t="e">
        <f>VLOOKUP(C859,#REF!,10,FALSE)</f>
        <v>#REF!</v>
      </c>
      <c r="V859" s="143" t="str">
        <f t="shared" si="53"/>
        <v>-</v>
      </c>
      <c r="W859" s="134" t="e">
        <f>VLOOKUP(C859,#REF!,54,FALSE)</f>
        <v>#REF!</v>
      </c>
      <c r="X859" s="134" t="e">
        <f>VLOOKUP(C859,#REF!,47,FALSE)</f>
        <v>#REF!</v>
      </c>
      <c r="Y859" s="134" t="str">
        <f t="shared" si="56"/>
        <v>-</v>
      </c>
    </row>
    <row r="860" spans="2:25" hidden="1">
      <c r="B860" s="134" t="s">
        <v>9182</v>
      </c>
      <c r="C860" s="134" t="s">
        <v>24</v>
      </c>
      <c r="D860" s="134" t="s">
        <v>137</v>
      </c>
      <c r="E860" s="134" t="s">
        <v>371</v>
      </c>
      <c r="F860" s="134" t="s">
        <v>113</v>
      </c>
      <c r="G860" s="134" t="s">
        <v>136</v>
      </c>
      <c r="H860" s="134" t="s">
        <v>5038</v>
      </c>
      <c r="I860" s="134" t="s">
        <v>4469</v>
      </c>
      <c r="J860" s="134" t="s">
        <v>4868</v>
      </c>
      <c r="K860" s="134" t="s">
        <v>3735</v>
      </c>
      <c r="L860" s="134" t="s">
        <v>4828</v>
      </c>
      <c r="M860" s="143" t="e">
        <f>VLOOKUP(B860,#REF!,8,FALSE)</f>
        <v>#REF!</v>
      </c>
      <c r="N860" s="135" t="e">
        <f>VLOOKUP(B860,#REF!,14,FALSE)</f>
        <v>#REF!</v>
      </c>
      <c r="O860" s="143" t="e">
        <f>VLOOKUP(B860,#REF!,9,FALSE)</f>
        <v>#REF!</v>
      </c>
      <c r="P860" s="143" t="str">
        <f t="shared" si="54"/>
        <v>-</v>
      </c>
      <c r="Q860" s="135" t="e">
        <f>VLOOKUP(C860,#REF!,14,FALSE)</f>
        <v>#REF!</v>
      </c>
      <c r="R860" s="143" t="e">
        <f>VLOOKUP(C860,#REF!,9,FALSE)</f>
        <v>#REF!</v>
      </c>
      <c r="S860" s="143" t="str">
        <f t="shared" si="55"/>
        <v>-</v>
      </c>
      <c r="T860" s="135" t="e">
        <f>VLOOKUP(C860,#REF!,15,FALSE)</f>
        <v>#REF!</v>
      </c>
      <c r="U860" s="143" t="e">
        <f>VLOOKUP(C860,#REF!,10,FALSE)</f>
        <v>#REF!</v>
      </c>
      <c r="V860" s="143" t="str">
        <f t="shared" si="53"/>
        <v>-</v>
      </c>
      <c r="W860" s="134" t="e">
        <f>VLOOKUP(C860,#REF!,54,FALSE)</f>
        <v>#REF!</v>
      </c>
      <c r="X860" s="134" t="e">
        <f>VLOOKUP(C860,#REF!,47,FALSE)</f>
        <v>#REF!</v>
      </c>
      <c r="Y860" s="134" t="str">
        <f t="shared" si="56"/>
        <v>-</v>
      </c>
    </row>
    <row r="861" spans="2:25" hidden="1">
      <c r="B861" s="134" t="s">
        <v>9184</v>
      </c>
      <c r="C861" s="134" t="s">
        <v>24</v>
      </c>
      <c r="D861" s="134" t="s">
        <v>137</v>
      </c>
      <c r="E861" s="134" t="s">
        <v>371</v>
      </c>
      <c r="F861" s="134" t="s">
        <v>113</v>
      </c>
      <c r="G861" s="134" t="s">
        <v>136</v>
      </c>
      <c r="H861" s="134" t="s">
        <v>5038</v>
      </c>
      <c r="I861" s="134" t="s">
        <v>4469</v>
      </c>
      <c r="J861" s="134" t="s">
        <v>4873</v>
      </c>
      <c r="K861" s="134" t="s">
        <v>3735</v>
      </c>
      <c r="L861" s="134" t="s">
        <v>4828</v>
      </c>
      <c r="M861" s="143" t="e">
        <f>VLOOKUP(B861,#REF!,8,FALSE)</f>
        <v>#REF!</v>
      </c>
      <c r="N861" s="135" t="e">
        <f>VLOOKUP(B861,#REF!,14,FALSE)</f>
        <v>#REF!</v>
      </c>
      <c r="O861" s="143" t="e">
        <f>VLOOKUP(B861,#REF!,9,FALSE)</f>
        <v>#REF!</v>
      </c>
      <c r="P861" s="143" t="str">
        <f t="shared" si="54"/>
        <v>-</v>
      </c>
      <c r="Q861" s="135" t="e">
        <f>VLOOKUP(C861,#REF!,14,FALSE)</f>
        <v>#REF!</v>
      </c>
      <c r="R861" s="143" t="e">
        <f>VLOOKUP(C861,#REF!,9,FALSE)</f>
        <v>#REF!</v>
      </c>
      <c r="S861" s="143" t="str">
        <f t="shared" si="55"/>
        <v>-</v>
      </c>
      <c r="T861" s="135" t="e">
        <f>VLOOKUP(C861,#REF!,15,FALSE)</f>
        <v>#REF!</v>
      </c>
      <c r="U861" s="143" t="e">
        <f>VLOOKUP(C861,#REF!,10,FALSE)</f>
        <v>#REF!</v>
      </c>
      <c r="V861" s="143" t="str">
        <f t="shared" si="53"/>
        <v>-</v>
      </c>
      <c r="W861" s="134" t="e">
        <f>VLOOKUP(C861,#REF!,54,FALSE)</f>
        <v>#REF!</v>
      </c>
      <c r="X861" s="134" t="e">
        <f>VLOOKUP(C861,#REF!,47,FALSE)</f>
        <v>#REF!</v>
      </c>
      <c r="Y861" s="134" t="str">
        <f t="shared" si="56"/>
        <v>-</v>
      </c>
    </row>
    <row r="862" spans="2:25" hidden="1">
      <c r="B862" s="134" t="s">
        <v>9186</v>
      </c>
      <c r="C862" s="134" t="s">
        <v>24</v>
      </c>
      <c r="D862" s="134" t="s">
        <v>137</v>
      </c>
      <c r="E862" s="134" t="s">
        <v>371</v>
      </c>
      <c r="F862" s="134" t="s">
        <v>113</v>
      </c>
      <c r="G862" s="134" t="s">
        <v>136</v>
      </c>
      <c r="H862" s="134" t="s">
        <v>5038</v>
      </c>
      <c r="I862" s="134" t="s">
        <v>4469</v>
      </c>
      <c r="J862" s="134" t="s">
        <v>4878</v>
      </c>
      <c r="K862" s="134" t="s">
        <v>3735</v>
      </c>
      <c r="L862" s="134" t="s">
        <v>4828</v>
      </c>
      <c r="M862" s="143" t="e">
        <f>VLOOKUP(B862,#REF!,8,FALSE)</f>
        <v>#REF!</v>
      </c>
      <c r="N862" s="135" t="e">
        <f>VLOOKUP(B862,#REF!,14,FALSE)</f>
        <v>#REF!</v>
      </c>
      <c r="O862" s="143" t="e">
        <f>VLOOKUP(B862,#REF!,9,FALSE)</f>
        <v>#REF!</v>
      </c>
      <c r="P862" s="143" t="str">
        <f t="shared" si="54"/>
        <v>-</v>
      </c>
      <c r="Q862" s="135" t="e">
        <f>VLOOKUP(C862,#REF!,14,FALSE)</f>
        <v>#REF!</v>
      </c>
      <c r="R862" s="143" t="e">
        <f>VLOOKUP(C862,#REF!,9,FALSE)</f>
        <v>#REF!</v>
      </c>
      <c r="S862" s="143" t="str">
        <f t="shared" si="55"/>
        <v>-</v>
      </c>
      <c r="T862" s="135" t="e">
        <f>VLOOKUP(C862,#REF!,15,FALSE)</f>
        <v>#REF!</v>
      </c>
      <c r="U862" s="143" t="e">
        <f>VLOOKUP(C862,#REF!,10,FALSE)</f>
        <v>#REF!</v>
      </c>
      <c r="V862" s="143" t="str">
        <f t="shared" si="53"/>
        <v>-</v>
      </c>
      <c r="W862" s="134" t="e">
        <f>VLOOKUP(C862,#REF!,54,FALSE)</f>
        <v>#REF!</v>
      </c>
      <c r="X862" s="134" t="e">
        <f>VLOOKUP(C862,#REF!,47,FALSE)</f>
        <v>#REF!</v>
      </c>
      <c r="Y862" s="134" t="str">
        <f t="shared" si="56"/>
        <v>-</v>
      </c>
    </row>
    <row r="863" spans="2:25" hidden="1">
      <c r="B863" s="134" t="s">
        <v>9188</v>
      </c>
      <c r="C863" s="134" t="s">
        <v>24</v>
      </c>
      <c r="D863" s="134" t="s">
        <v>137</v>
      </c>
      <c r="E863" s="134" t="s">
        <v>371</v>
      </c>
      <c r="F863" s="134" t="s">
        <v>113</v>
      </c>
      <c r="G863" s="134" t="s">
        <v>136</v>
      </c>
      <c r="H863" s="134" t="s">
        <v>5038</v>
      </c>
      <c r="I863" s="134" t="s">
        <v>4469</v>
      </c>
      <c r="J863" s="134" t="s">
        <v>4883</v>
      </c>
      <c r="K863" s="134" t="s">
        <v>3735</v>
      </c>
      <c r="L863" s="134" t="s">
        <v>4828</v>
      </c>
      <c r="M863" s="143" t="e">
        <f>VLOOKUP(B863,#REF!,8,FALSE)</f>
        <v>#REF!</v>
      </c>
      <c r="N863" s="135" t="e">
        <f>VLOOKUP(B863,#REF!,14,FALSE)</f>
        <v>#REF!</v>
      </c>
      <c r="O863" s="143" t="e">
        <f>VLOOKUP(B863,#REF!,9,FALSE)</f>
        <v>#REF!</v>
      </c>
      <c r="P863" s="143" t="str">
        <f t="shared" si="54"/>
        <v>-</v>
      </c>
      <c r="Q863" s="135" t="e">
        <f>VLOOKUP(C863,#REF!,14,FALSE)</f>
        <v>#REF!</v>
      </c>
      <c r="R863" s="143" t="e">
        <f>VLOOKUP(C863,#REF!,9,FALSE)</f>
        <v>#REF!</v>
      </c>
      <c r="S863" s="143" t="str">
        <f t="shared" si="55"/>
        <v>-</v>
      </c>
      <c r="T863" s="135" t="e">
        <f>VLOOKUP(C863,#REF!,15,FALSE)</f>
        <v>#REF!</v>
      </c>
      <c r="U863" s="143" t="e">
        <f>VLOOKUP(C863,#REF!,10,FALSE)</f>
        <v>#REF!</v>
      </c>
      <c r="V863" s="143" t="str">
        <f t="shared" si="53"/>
        <v>-</v>
      </c>
      <c r="W863" s="134" t="e">
        <f>VLOOKUP(C863,#REF!,54,FALSE)</f>
        <v>#REF!</v>
      </c>
      <c r="X863" s="134" t="e">
        <f>VLOOKUP(C863,#REF!,47,FALSE)</f>
        <v>#REF!</v>
      </c>
      <c r="Y863" s="134" t="str">
        <f t="shared" si="56"/>
        <v>-</v>
      </c>
    </row>
    <row r="864" spans="2:25" hidden="1">
      <c r="B864" s="134" t="s">
        <v>9190</v>
      </c>
      <c r="C864" s="134" t="s">
        <v>24</v>
      </c>
      <c r="D864" s="134" t="s">
        <v>137</v>
      </c>
      <c r="E864" s="134" t="s">
        <v>371</v>
      </c>
      <c r="F864" s="134" t="s">
        <v>113</v>
      </c>
      <c r="G864" s="134" t="s">
        <v>136</v>
      </c>
      <c r="H864" s="134" t="s">
        <v>5038</v>
      </c>
      <c r="I864" s="134" t="s">
        <v>4469</v>
      </c>
      <c r="J864" s="134" t="s">
        <v>4888</v>
      </c>
      <c r="K864" s="134" t="s">
        <v>3735</v>
      </c>
      <c r="L864" s="134" t="s">
        <v>4828</v>
      </c>
      <c r="M864" s="143" t="e">
        <f>VLOOKUP(B864,#REF!,8,FALSE)</f>
        <v>#REF!</v>
      </c>
      <c r="N864" s="135" t="e">
        <f>VLOOKUP(B864,#REF!,14,FALSE)</f>
        <v>#REF!</v>
      </c>
      <c r="O864" s="143" t="e">
        <f>VLOOKUP(B864,#REF!,9,FALSE)</f>
        <v>#REF!</v>
      </c>
      <c r="P864" s="143" t="str">
        <f t="shared" si="54"/>
        <v>-</v>
      </c>
      <c r="Q864" s="135" t="e">
        <f>VLOOKUP(C864,#REF!,14,FALSE)</f>
        <v>#REF!</v>
      </c>
      <c r="R864" s="143" t="e">
        <f>VLOOKUP(C864,#REF!,9,FALSE)</f>
        <v>#REF!</v>
      </c>
      <c r="S864" s="143" t="str">
        <f t="shared" si="55"/>
        <v>-</v>
      </c>
      <c r="T864" s="135" t="e">
        <f>VLOOKUP(C864,#REF!,15,FALSE)</f>
        <v>#REF!</v>
      </c>
      <c r="U864" s="143" t="e">
        <f>VLOOKUP(C864,#REF!,10,FALSE)</f>
        <v>#REF!</v>
      </c>
      <c r="V864" s="143" t="str">
        <f t="shared" si="53"/>
        <v>-</v>
      </c>
      <c r="W864" s="134" t="e">
        <f>VLOOKUP(C864,#REF!,54,FALSE)</f>
        <v>#REF!</v>
      </c>
      <c r="X864" s="134" t="e">
        <f>VLOOKUP(C864,#REF!,47,FALSE)</f>
        <v>#REF!</v>
      </c>
      <c r="Y864" s="134" t="str">
        <f t="shared" si="56"/>
        <v>-</v>
      </c>
    </row>
    <row r="865" spans="2:25" hidden="1">
      <c r="B865" s="134" t="s">
        <v>9192</v>
      </c>
      <c r="C865" s="134" t="s">
        <v>24</v>
      </c>
      <c r="D865" s="134" t="s">
        <v>137</v>
      </c>
      <c r="E865" s="134" t="s">
        <v>371</v>
      </c>
      <c r="F865" s="134" t="s">
        <v>113</v>
      </c>
      <c r="G865" s="134" t="s">
        <v>136</v>
      </c>
      <c r="H865" s="134" t="s">
        <v>5038</v>
      </c>
      <c r="I865" s="134" t="s">
        <v>4469</v>
      </c>
      <c r="J865" s="134" t="s">
        <v>4893</v>
      </c>
      <c r="K865" s="134" t="s">
        <v>3735</v>
      </c>
      <c r="L865" s="134" t="s">
        <v>4828</v>
      </c>
      <c r="M865" s="143" t="e">
        <f>VLOOKUP(B865,#REF!,8,FALSE)</f>
        <v>#REF!</v>
      </c>
      <c r="N865" s="135" t="e">
        <f>VLOOKUP(B865,#REF!,14,FALSE)</f>
        <v>#REF!</v>
      </c>
      <c r="O865" s="143" t="e">
        <f>VLOOKUP(B865,#REF!,9,FALSE)</f>
        <v>#REF!</v>
      </c>
      <c r="P865" s="143" t="str">
        <f t="shared" si="54"/>
        <v>-</v>
      </c>
      <c r="Q865" s="135" t="e">
        <f>VLOOKUP(C865,#REF!,14,FALSE)</f>
        <v>#REF!</v>
      </c>
      <c r="R865" s="143" t="e">
        <f>VLOOKUP(C865,#REF!,9,FALSE)</f>
        <v>#REF!</v>
      </c>
      <c r="S865" s="143" t="str">
        <f t="shared" si="55"/>
        <v>-</v>
      </c>
      <c r="T865" s="135" t="e">
        <f>VLOOKUP(C865,#REF!,15,FALSE)</f>
        <v>#REF!</v>
      </c>
      <c r="U865" s="143" t="e">
        <f>VLOOKUP(C865,#REF!,10,FALSE)</f>
        <v>#REF!</v>
      </c>
      <c r="V865" s="143" t="str">
        <f t="shared" si="53"/>
        <v>-</v>
      </c>
      <c r="W865" s="134" t="e">
        <f>VLOOKUP(C865,#REF!,54,FALSE)</f>
        <v>#REF!</v>
      </c>
      <c r="X865" s="134" t="e">
        <f>VLOOKUP(C865,#REF!,47,FALSE)</f>
        <v>#REF!</v>
      </c>
      <c r="Y865" s="134" t="str">
        <f t="shared" si="56"/>
        <v>-</v>
      </c>
    </row>
    <row r="866" spans="2:25" hidden="1">
      <c r="B866" s="134" t="s">
        <v>9194</v>
      </c>
      <c r="C866" s="134" t="s">
        <v>24</v>
      </c>
      <c r="D866" s="134" t="s">
        <v>137</v>
      </c>
      <c r="E866" s="134" t="s">
        <v>371</v>
      </c>
      <c r="F866" s="134" t="s">
        <v>113</v>
      </c>
      <c r="G866" s="134" t="s">
        <v>136</v>
      </c>
      <c r="H866" s="134" t="s">
        <v>5038</v>
      </c>
      <c r="I866" s="134" t="s">
        <v>4469</v>
      </c>
      <c r="J866" s="134" t="s">
        <v>4898</v>
      </c>
      <c r="K866" s="134" t="s">
        <v>3735</v>
      </c>
      <c r="L866" s="134" t="s">
        <v>4828</v>
      </c>
      <c r="M866" s="143" t="e">
        <f>VLOOKUP(B866,#REF!,8,FALSE)</f>
        <v>#REF!</v>
      </c>
      <c r="N866" s="135" t="e">
        <f>VLOOKUP(B866,#REF!,14,FALSE)</f>
        <v>#REF!</v>
      </c>
      <c r="O866" s="143" t="e">
        <f>VLOOKUP(B866,#REF!,9,FALSE)</f>
        <v>#REF!</v>
      </c>
      <c r="P866" s="143" t="str">
        <f t="shared" si="54"/>
        <v>-</v>
      </c>
      <c r="Q866" s="135" t="e">
        <f>VLOOKUP(C866,#REF!,14,FALSE)</f>
        <v>#REF!</v>
      </c>
      <c r="R866" s="143" t="e">
        <f>VLOOKUP(C866,#REF!,9,FALSE)</f>
        <v>#REF!</v>
      </c>
      <c r="S866" s="143" t="str">
        <f t="shared" si="55"/>
        <v>-</v>
      </c>
      <c r="T866" s="135" t="e">
        <f>VLOOKUP(C866,#REF!,15,FALSE)</f>
        <v>#REF!</v>
      </c>
      <c r="U866" s="143" t="e">
        <f>VLOOKUP(C866,#REF!,10,FALSE)</f>
        <v>#REF!</v>
      </c>
      <c r="V866" s="143" t="str">
        <f t="shared" si="53"/>
        <v>-</v>
      </c>
      <c r="W866" s="134" t="e">
        <f>VLOOKUP(C866,#REF!,54,FALSE)</f>
        <v>#REF!</v>
      </c>
      <c r="X866" s="134" t="e">
        <f>VLOOKUP(C866,#REF!,47,FALSE)</f>
        <v>#REF!</v>
      </c>
      <c r="Y866" s="134" t="str">
        <f t="shared" si="56"/>
        <v>-</v>
      </c>
    </row>
    <row r="867" spans="2:25" hidden="1">
      <c r="B867" s="134" t="s">
        <v>9196</v>
      </c>
      <c r="C867" s="134" t="s">
        <v>24</v>
      </c>
      <c r="D867" s="134" t="s">
        <v>137</v>
      </c>
      <c r="E867" s="134" t="s">
        <v>371</v>
      </c>
      <c r="F867" s="134" t="s">
        <v>113</v>
      </c>
      <c r="G867" s="134" t="s">
        <v>136</v>
      </c>
      <c r="H867" s="134" t="s">
        <v>5038</v>
      </c>
      <c r="I867" s="134" t="s">
        <v>4469</v>
      </c>
      <c r="J867" s="134" t="s">
        <v>4903</v>
      </c>
      <c r="K867" s="134" t="s">
        <v>3735</v>
      </c>
      <c r="L867" s="134" t="s">
        <v>4828</v>
      </c>
      <c r="M867" s="143" t="e">
        <f>VLOOKUP(B867,#REF!,8,FALSE)</f>
        <v>#REF!</v>
      </c>
      <c r="N867" s="135" t="e">
        <f>VLOOKUP(B867,#REF!,14,FALSE)</f>
        <v>#REF!</v>
      </c>
      <c r="O867" s="143" t="e">
        <f>VLOOKUP(B867,#REF!,9,FALSE)</f>
        <v>#REF!</v>
      </c>
      <c r="P867" s="143" t="str">
        <f t="shared" si="54"/>
        <v>-</v>
      </c>
      <c r="Q867" s="135" t="e">
        <f>VLOOKUP(C867,#REF!,14,FALSE)</f>
        <v>#REF!</v>
      </c>
      <c r="R867" s="143" t="e">
        <f>VLOOKUP(C867,#REF!,9,FALSE)</f>
        <v>#REF!</v>
      </c>
      <c r="S867" s="143" t="str">
        <f t="shared" si="55"/>
        <v>-</v>
      </c>
      <c r="T867" s="135" t="e">
        <f>VLOOKUP(C867,#REF!,15,FALSE)</f>
        <v>#REF!</v>
      </c>
      <c r="U867" s="143" t="e">
        <f>VLOOKUP(C867,#REF!,10,FALSE)</f>
        <v>#REF!</v>
      </c>
      <c r="V867" s="143" t="str">
        <f t="shared" si="53"/>
        <v>-</v>
      </c>
      <c r="W867" s="134" t="e">
        <f>VLOOKUP(C867,#REF!,54,FALSE)</f>
        <v>#REF!</v>
      </c>
      <c r="X867" s="134" t="e">
        <f>VLOOKUP(C867,#REF!,47,FALSE)</f>
        <v>#REF!</v>
      </c>
      <c r="Y867" s="134" t="str">
        <f t="shared" si="56"/>
        <v>-</v>
      </c>
    </row>
    <row r="868" spans="2:25" hidden="1">
      <c r="B868" s="134" t="s">
        <v>9198</v>
      </c>
      <c r="C868" s="134" t="s">
        <v>24</v>
      </c>
      <c r="D868" s="134" t="s">
        <v>137</v>
      </c>
      <c r="E868" s="134" t="s">
        <v>371</v>
      </c>
      <c r="F868" s="134" t="s">
        <v>113</v>
      </c>
      <c r="G868" s="134" t="s">
        <v>136</v>
      </c>
      <c r="H868" s="134" t="s">
        <v>5103</v>
      </c>
      <c r="I868" s="134" t="s">
        <v>4469</v>
      </c>
      <c r="J868" s="134" t="s">
        <v>4827</v>
      </c>
      <c r="K868" s="134" t="s">
        <v>3735</v>
      </c>
      <c r="L868" s="134" t="s">
        <v>4828</v>
      </c>
      <c r="M868" s="143" t="e">
        <f>VLOOKUP(B868,#REF!,8,FALSE)</f>
        <v>#REF!</v>
      </c>
      <c r="N868" s="135" t="e">
        <f>VLOOKUP(B868,#REF!,14,FALSE)</f>
        <v>#REF!</v>
      </c>
      <c r="O868" s="143" t="e">
        <f>VLOOKUP(B868,#REF!,9,FALSE)</f>
        <v>#REF!</v>
      </c>
      <c r="P868" s="143" t="str">
        <f t="shared" si="54"/>
        <v>-</v>
      </c>
      <c r="Q868" s="135" t="e">
        <f>VLOOKUP(C868,#REF!,14,FALSE)</f>
        <v>#REF!</v>
      </c>
      <c r="R868" s="143" t="e">
        <f>VLOOKUP(C868,#REF!,9,FALSE)</f>
        <v>#REF!</v>
      </c>
      <c r="S868" s="143" t="str">
        <f t="shared" si="55"/>
        <v>-</v>
      </c>
      <c r="T868" s="135" t="e">
        <f>VLOOKUP(C868,#REF!,15,FALSE)</f>
        <v>#REF!</v>
      </c>
      <c r="U868" s="143" t="e">
        <f>VLOOKUP(C868,#REF!,10,FALSE)</f>
        <v>#REF!</v>
      </c>
      <c r="V868" s="143" t="str">
        <f t="shared" si="53"/>
        <v>-</v>
      </c>
      <c r="W868" s="134" t="e">
        <f>VLOOKUP(C868,#REF!,54,FALSE)</f>
        <v>#REF!</v>
      </c>
      <c r="X868" s="134" t="e">
        <f>VLOOKUP(C868,#REF!,47,FALSE)</f>
        <v>#REF!</v>
      </c>
      <c r="Y868" s="134" t="str">
        <f t="shared" si="56"/>
        <v>-</v>
      </c>
    </row>
    <row r="869" spans="2:25" hidden="1">
      <c r="B869" s="134" t="s">
        <v>9200</v>
      </c>
      <c r="C869" s="134" t="s">
        <v>24</v>
      </c>
      <c r="D869" s="134" t="s">
        <v>137</v>
      </c>
      <c r="E869" s="134" t="s">
        <v>371</v>
      </c>
      <c r="F869" s="134" t="s">
        <v>113</v>
      </c>
      <c r="G869" s="134" t="s">
        <v>136</v>
      </c>
      <c r="H869" s="134" t="s">
        <v>5103</v>
      </c>
      <c r="I869" s="134" t="s">
        <v>4469</v>
      </c>
      <c r="J869" s="134" t="s">
        <v>4833</v>
      </c>
      <c r="K869" s="134" t="s">
        <v>3735</v>
      </c>
      <c r="L869" s="134" t="s">
        <v>4828</v>
      </c>
      <c r="M869" s="143" t="e">
        <f>VLOOKUP(B869,#REF!,8,FALSE)</f>
        <v>#REF!</v>
      </c>
      <c r="N869" s="135" t="e">
        <f>VLOOKUP(B869,#REF!,14,FALSE)</f>
        <v>#REF!</v>
      </c>
      <c r="O869" s="143" t="e">
        <f>VLOOKUP(B869,#REF!,9,FALSE)</f>
        <v>#REF!</v>
      </c>
      <c r="P869" s="143" t="str">
        <f t="shared" si="54"/>
        <v>-</v>
      </c>
      <c r="Q869" s="135" t="e">
        <f>VLOOKUP(C869,#REF!,14,FALSE)</f>
        <v>#REF!</v>
      </c>
      <c r="R869" s="143" t="e">
        <f>VLOOKUP(C869,#REF!,9,FALSE)</f>
        <v>#REF!</v>
      </c>
      <c r="S869" s="143" t="str">
        <f t="shared" si="55"/>
        <v>-</v>
      </c>
      <c r="T869" s="135" t="e">
        <f>VLOOKUP(C869,#REF!,15,FALSE)</f>
        <v>#REF!</v>
      </c>
      <c r="U869" s="143" t="e">
        <f>VLOOKUP(C869,#REF!,10,FALSE)</f>
        <v>#REF!</v>
      </c>
      <c r="V869" s="143" t="str">
        <f t="shared" si="53"/>
        <v>-</v>
      </c>
      <c r="W869" s="134" t="e">
        <f>VLOOKUP(C869,#REF!,54,FALSE)</f>
        <v>#REF!</v>
      </c>
      <c r="X869" s="134" t="e">
        <f>VLOOKUP(C869,#REF!,47,FALSE)</f>
        <v>#REF!</v>
      </c>
      <c r="Y869" s="134" t="str">
        <f t="shared" si="56"/>
        <v>-</v>
      </c>
    </row>
    <row r="870" spans="2:25" hidden="1">
      <c r="B870" s="134" t="s">
        <v>9202</v>
      </c>
      <c r="C870" s="134" t="s">
        <v>24</v>
      </c>
      <c r="D870" s="134" t="s">
        <v>137</v>
      </c>
      <c r="E870" s="134" t="s">
        <v>371</v>
      </c>
      <c r="F870" s="134" t="s">
        <v>113</v>
      </c>
      <c r="G870" s="134" t="s">
        <v>136</v>
      </c>
      <c r="H870" s="134" t="s">
        <v>5103</v>
      </c>
      <c r="I870" s="134" t="s">
        <v>4469</v>
      </c>
      <c r="J870" s="134" t="s">
        <v>4838</v>
      </c>
      <c r="K870" s="134" t="s">
        <v>3735</v>
      </c>
      <c r="L870" s="134" t="s">
        <v>4828</v>
      </c>
      <c r="M870" s="143" t="e">
        <f>VLOOKUP(B870,#REF!,8,FALSE)</f>
        <v>#REF!</v>
      </c>
      <c r="N870" s="135" t="e">
        <f>VLOOKUP(B870,#REF!,14,FALSE)</f>
        <v>#REF!</v>
      </c>
      <c r="O870" s="143" t="e">
        <f>VLOOKUP(B870,#REF!,9,FALSE)</f>
        <v>#REF!</v>
      </c>
      <c r="P870" s="143" t="str">
        <f t="shared" si="54"/>
        <v>-</v>
      </c>
      <c r="Q870" s="135" t="e">
        <f>VLOOKUP(C870,#REF!,14,FALSE)</f>
        <v>#REF!</v>
      </c>
      <c r="R870" s="143" t="e">
        <f>VLOOKUP(C870,#REF!,9,FALSE)</f>
        <v>#REF!</v>
      </c>
      <c r="S870" s="143" t="str">
        <f t="shared" si="55"/>
        <v>-</v>
      </c>
      <c r="T870" s="135" t="e">
        <f>VLOOKUP(C870,#REF!,15,FALSE)</f>
        <v>#REF!</v>
      </c>
      <c r="U870" s="143" t="e">
        <f>VLOOKUP(C870,#REF!,10,FALSE)</f>
        <v>#REF!</v>
      </c>
      <c r="V870" s="143" t="str">
        <f t="shared" si="53"/>
        <v>-</v>
      </c>
      <c r="W870" s="134" t="e">
        <f>VLOOKUP(C870,#REF!,54,FALSE)</f>
        <v>#REF!</v>
      </c>
      <c r="X870" s="134" t="e">
        <f>VLOOKUP(C870,#REF!,47,FALSE)</f>
        <v>#REF!</v>
      </c>
      <c r="Y870" s="134" t="str">
        <f t="shared" si="56"/>
        <v>-</v>
      </c>
    </row>
    <row r="871" spans="2:25" hidden="1">
      <c r="B871" s="134" t="s">
        <v>9204</v>
      </c>
      <c r="C871" s="134" t="s">
        <v>24</v>
      </c>
      <c r="D871" s="134" t="s">
        <v>137</v>
      </c>
      <c r="E871" s="134" t="s">
        <v>371</v>
      </c>
      <c r="F871" s="134" t="s">
        <v>113</v>
      </c>
      <c r="G871" s="134" t="s">
        <v>136</v>
      </c>
      <c r="H871" s="134" t="s">
        <v>5103</v>
      </c>
      <c r="I871" s="134" t="s">
        <v>4469</v>
      </c>
      <c r="J871" s="134" t="s">
        <v>4843</v>
      </c>
      <c r="K871" s="134" t="s">
        <v>3735</v>
      </c>
      <c r="L871" s="134" t="s">
        <v>4828</v>
      </c>
      <c r="M871" s="143" t="e">
        <f>VLOOKUP(B871,#REF!,8,FALSE)</f>
        <v>#REF!</v>
      </c>
      <c r="N871" s="135" t="e">
        <f>VLOOKUP(B871,#REF!,14,FALSE)</f>
        <v>#REF!</v>
      </c>
      <c r="O871" s="143" t="e">
        <f>VLOOKUP(B871,#REF!,9,FALSE)</f>
        <v>#REF!</v>
      </c>
      <c r="P871" s="143" t="str">
        <f t="shared" si="54"/>
        <v>-</v>
      </c>
      <c r="Q871" s="135" t="e">
        <f>VLOOKUP(C871,#REF!,14,FALSE)</f>
        <v>#REF!</v>
      </c>
      <c r="R871" s="143" t="e">
        <f>VLOOKUP(C871,#REF!,9,FALSE)</f>
        <v>#REF!</v>
      </c>
      <c r="S871" s="143" t="str">
        <f t="shared" si="55"/>
        <v>-</v>
      </c>
      <c r="T871" s="135" t="e">
        <f>VLOOKUP(C871,#REF!,15,FALSE)</f>
        <v>#REF!</v>
      </c>
      <c r="U871" s="143" t="e">
        <f>VLOOKUP(C871,#REF!,10,FALSE)</f>
        <v>#REF!</v>
      </c>
      <c r="V871" s="143" t="str">
        <f t="shared" si="53"/>
        <v>-</v>
      </c>
      <c r="W871" s="134" t="e">
        <f>VLOOKUP(C871,#REF!,54,FALSE)</f>
        <v>#REF!</v>
      </c>
      <c r="X871" s="134" t="e">
        <f>VLOOKUP(C871,#REF!,47,FALSE)</f>
        <v>#REF!</v>
      </c>
      <c r="Y871" s="134" t="str">
        <f t="shared" si="56"/>
        <v>-</v>
      </c>
    </row>
    <row r="872" spans="2:25" hidden="1">
      <c r="B872" s="134" t="s">
        <v>9206</v>
      </c>
      <c r="C872" s="134" t="s">
        <v>24</v>
      </c>
      <c r="D872" s="134" t="s">
        <v>137</v>
      </c>
      <c r="E872" s="134" t="s">
        <v>371</v>
      </c>
      <c r="F872" s="134" t="s">
        <v>113</v>
      </c>
      <c r="G872" s="134" t="s">
        <v>136</v>
      </c>
      <c r="H872" s="134" t="s">
        <v>5103</v>
      </c>
      <c r="I872" s="134" t="s">
        <v>4469</v>
      </c>
      <c r="J872" s="134" t="s">
        <v>4848</v>
      </c>
      <c r="K872" s="134" t="s">
        <v>3735</v>
      </c>
      <c r="L872" s="134" t="s">
        <v>4828</v>
      </c>
      <c r="M872" s="143" t="e">
        <f>VLOOKUP(B872,#REF!,8,FALSE)</f>
        <v>#REF!</v>
      </c>
      <c r="N872" s="135" t="e">
        <f>VLOOKUP(B872,#REF!,14,FALSE)</f>
        <v>#REF!</v>
      </c>
      <c r="O872" s="143" t="e">
        <f>VLOOKUP(B872,#REF!,9,FALSE)</f>
        <v>#REF!</v>
      </c>
      <c r="P872" s="143" t="str">
        <f t="shared" si="54"/>
        <v>-</v>
      </c>
      <c r="Q872" s="135" t="e">
        <f>VLOOKUP(C872,#REF!,14,FALSE)</f>
        <v>#REF!</v>
      </c>
      <c r="R872" s="143" t="e">
        <f>VLOOKUP(C872,#REF!,9,FALSE)</f>
        <v>#REF!</v>
      </c>
      <c r="S872" s="143" t="str">
        <f t="shared" si="55"/>
        <v>-</v>
      </c>
      <c r="T872" s="135" t="e">
        <f>VLOOKUP(C872,#REF!,15,FALSE)</f>
        <v>#REF!</v>
      </c>
      <c r="U872" s="143" t="e">
        <f>VLOOKUP(C872,#REF!,10,FALSE)</f>
        <v>#REF!</v>
      </c>
      <c r="V872" s="143" t="str">
        <f t="shared" si="53"/>
        <v>-</v>
      </c>
      <c r="W872" s="134" t="e">
        <f>VLOOKUP(C872,#REF!,54,FALSE)</f>
        <v>#REF!</v>
      </c>
      <c r="X872" s="134" t="e">
        <f>VLOOKUP(C872,#REF!,47,FALSE)</f>
        <v>#REF!</v>
      </c>
      <c r="Y872" s="134" t="str">
        <f t="shared" si="56"/>
        <v>-</v>
      </c>
    </row>
    <row r="873" spans="2:25" hidden="1">
      <c r="B873" s="134" t="s">
        <v>9208</v>
      </c>
      <c r="C873" s="134" t="s">
        <v>24</v>
      </c>
      <c r="D873" s="134" t="s">
        <v>137</v>
      </c>
      <c r="E873" s="134" t="s">
        <v>371</v>
      </c>
      <c r="F873" s="134" t="s">
        <v>113</v>
      </c>
      <c r="G873" s="134" t="s">
        <v>136</v>
      </c>
      <c r="H873" s="134" t="s">
        <v>5103</v>
      </c>
      <c r="I873" s="134" t="s">
        <v>4469</v>
      </c>
      <c r="J873" s="134" t="s">
        <v>4853</v>
      </c>
      <c r="K873" s="134" t="s">
        <v>3735</v>
      </c>
      <c r="L873" s="134" t="s">
        <v>4828</v>
      </c>
      <c r="M873" s="143" t="e">
        <f>VLOOKUP(B873,#REF!,8,FALSE)</f>
        <v>#REF!</v>
      </c>
      <c r="N873" s="135" t="e">
        <f>VLOOKUP(B873,#REF!,14,FALSE)</f>
        <v>#REF!</v>
      </c>
      <c r="O873" s="143" t="e">
        <f>VLOOKUP(B873,#REF!,9,FALSE)</f>
        <v>#REF!</v>
      </c>
      <c r="P873" s="143" t="str">
        <f t="shared" si="54"/>
        <v>-</v>
      </c>
      <c r="Q873" s="135" t="e">
        <f>VLOOKUP(C873,#REF!,14,FALSE)</f>
        <v>#REF!</v>
      </c>
      <c r="R873" s="143" t="e">
        <f>VLOOKUP(C873,#REF!,9,FALSE)</f>
        <v>#REF!</v>
      </c>
      <c r="S873" s="143" t="str">
        <f t="shared" si="55"/>
        <v>-</v>
      </c>
      <c r="T873" s="135" t="e">
        <f>VLOOKUP(C873,#REF!,15,FALSE)</f>
        <v>#REF!</v>
      </c>
      <c r="U873" s="143" t="e">
        <f>VLOOKUP(C873,#REF!,10,FALSE)</f>
        <v>#REF!</v>
      </c>
      <c r="V873" s="143" t="str">
        <f t="shared" si="53"/>
        <v>-</v>
      </c>
      <c r="W873" s="134" t="e">
        <f>VLOOKUP(C873,#REF!,54,FALSE)</f>
        <v>#REF!</v>
      </c>
      <c r="X873" s="134" t="e">
        <f>VLOOKUP(C873,#REF!,47,FALSE)</f>
        <v>#REF!</v>
      </c>
      <c r="Y873" s="134" t="str">
        <f t="shared" si="56"/>
        <v>-</v>
      </c>
    </row>
    <row r="874" spans="2:25" hidden="1">
      <c r="B874" s="134" t="s">
        <v>9210</v>
      </c>
      <c r="C874" s="134" t="s">
        <v>24</v>
      </c>
      <c r="D874" s="134" t="s">
        <v>137</v>
      </c>
      <c r="E874" s="134" t="s">
        <v>371</v>
      </c>
      <c r="F874" s="134" t="s">
        <v>113</v>
      </c>
      <c r="G874" s="134" t="s">
        <v>136</v>
      </c>
      <c r="H874" s="134" t="s">
        <v>5103</v>
      </c>
      <c r="I874" s="134" t="s">
        <v>4469</v>
      </c>
      <c r="J874" s="134" t="s">
        <v>4858</v>
      </c>
      <c r="K874" s="134" t="s">
        <v>3735</v>
      </c>
      <c r="L874" s="134" t="s">
        <v>4828</v>
      </c>
      <c r="M874" s="143" t="e">
        <f>VLOOKUP(B874,#REF!,8,FALSE)</f>
        <v>#REF!</v>
      </c>
      <c r="N874" s="135" t="e">
        <f>VLOOKUP(B874,#REF!,14,FALSE)</f>
        <v>#REF!</v>
      </c>
      <c r="O874" s="143" t="e">
        <f>VLOOKUP(B874,#REF!,9,FALSE)</f>
        <v>#REF!</v>
      </c>
      <c r="P874" s="143" t="str">
        <f t="shared" si="54"/>
        <v>-</v>
      </c>
      <c r="Q874" s="135" t="e">
        <f>VLOOKUP(C874,#REF!,14,FALSE)</f>
        <v>#REF!</v>
      </c>
      <c r="R874" s="143" t="e">
        <f>VLOOKUP(C874,#REF!,9,FALSE)</f>
        <v>#REF!</v>
      </c>
      <c r="S874" s="143" t="str">
        <f t="shared" si="55"/>
        <v>-</v>
      </c>
      <c r="T874" s="135" t="e">
        <f>VLOOKUP(C874,#REF!,15,FALSE)</f>
        <v>#REF!</v>
      </c>
      <c r="U874" s="143" t="e">
        <f>VLOOKUP(C874,#REF!,10,FALSE)</f>
        <v>#REF!</v>
      </c>
      <c r="V874" s="143" t="str">
        <f t="shared" si="53"/>
        <v>-</v>
      </c>
      <c r="W874" s="134" t="e">
        <f>VLOOKUP(C874,#REF!,54,FALSE)</f>
        <v>#REF!</v>
      </c>
      <c r="X874" s="134" t="e">
        <f>VLOOKUP(C874,#REF!,47,FALSE)</f>
        <v>#REF!</v>
      </c>
      <c r="Y874" s="134" t="str">
        <f t="shared" si="56"/>
        <v>-</v>
      </c>
    </row>
    <row r="875" spans="2:25" hidden="1">
      <c r="B875" s="134" t="s">
        <v>9212</v>
      </c>
      <c r="C875" s="134" t="s">
        <v>24</v>
      </c>
      <c r="D875" s="134" t="s">
        <v>137</v>
      </c>
      <c r="E875" s="134" t="s">
        <v>371</v>
      </c>
      <c r="F875" s="134" t="s">
        <v>113</v>
      </c>
      <c r="G875" s="134" t="s">
        <v>136</v>
      </c>
      <c r="H875" s="134" t="s">
        <v>5103</v>
      </c>
      <c r="I875" s="134" t="s">
        <v>4469</v>
      </c>
      <c r="J875" s="134" t="s">
        <v>4863</v>
      </c>
      <c r="K875" s="134" t="s">
        <v>3735</v>
      </c>
      <c r="L875" s="134" t="s">
        <v>4828</v>
      </c>
      <c r="M875" s="143" t="e">
        <f>VLOOKUP(B875,#REF!,8,FALSE)</f>
        <v>#REF!</v>
      </c>
      <c r="N875" s="135" t="e">
        <f>VLOOKUP(B875,#REF!,14,FALSE)</f>
        <v>#REF!</v>
      </c>
      <c r="O875" s="143" t="e">
        <f>VLOOKUP(B875,#REF!,9,FALSE)</f>
        <v>#REF!</v>
      </c>
      <c r="P875" s="143" t="str">
        <f t="shared" si="54"/>
        <v>-</v>
      </c>
      <c r="Q875" s="135" t="e">
        <f>VLOOKUP(C875,#REF!,14,FALSE)</f>
        <v>#REF!</v>
      </c>
      <c r="R875" s="143" t="e">
        <f>VLOOKUP(C875,#REF!,9,FALSE)</f>
        <v>#REF!</v>
      </c>
      <c r="S875" s="143" t="str">
        <f t="shared" si="55"/>
        <v>-</v>
      </c>
      <c r="T875" s="135" t="e">
        <f>VLOOKUP(C875,#REF!,15,FALSE)</f>
        <v>#REF!</v>
      </c>
      <c r="U875" s="143" t="e">
        <f>VLOOKUP(C875,#REF!,10,FALSE)</f>
        <v>#REF!</v>
      </c>
      <c r="V875" s="143" t="str">
        <f t="shared" si="53"/>
        <v>-</v>
      </c>
      <c r="W875" s="134" t="e">
        <f>VLOOKUP(C875,#REF!,54,FALSE)</f>
        <v>#REF!</v>
      </c>
      <c r="X875" s="134" t="e">
        <f>VLOOKUP(C875,#REF!,47,FALSE)</f>
        <v>#REF!</v>
      </c>
      <c r="Y875" s="134" t="str">
        <f t="shared" si="56"/>
        <v>-</v>
      </c>
    </row>
    <row r="876" spans="2:25" hidden="1">
      <c r="B876" s="134" t="s">
        <v>9214</v>
      </c>
      <c r="C876" s="134" t="s">
        <v>24</v>
      </c>
      <c r="D876" s="134" t="s">
        <v>137</v>
      </c>
      <c r="E876" s="134" t="s">
        <v>371</v>
      </c>
      <c r="F876" s="134" t="s">
        <v>113</v>
      </c>
      <c r="G876" s="134" t="s">
        <v>136</v>
      </c>
      <c r="H876" s="134" t="s">
        <v>5103</v>
      </c>
      <c r="I876" s="134" t="s">
        <v>4469</v>
      </c>
      <c r="J876" s="134" t="s">
        <v>4868</v>
      </c>
      <c r="K876" s="134" t="s">
        <v>3735</v>
      </c>
      <c r="L876" s="134" t="s">
        <v>4828</v>
      </c>
      <c r="M876" s="143" t="e">
        <f>VLOOKUP(B876,#REF!,8,FALSE)</f>
        <v>#REF!</v>
      </c>
      <c r="N876" s="135" t="e">
        <f>VLOOKUP(B876,#REF!,14,FALSE)</f>
        <v>#REF!</v>
      </c>
      <c r="O876" s="143" t="e">
        <f>VLOOKUP(B876,#REF!,9,FALSE)</f>
        <v>#REF!</v>
      </c>
      <c r="P876" s="143" t="str">
        <f t="shared" si="54"/>
        <v>-</v>
      </c>
      <c r="Q876" s="135" t="e">
        <f>VLOOKUP(C876,#REF!,14,FALSE)</f>
        <v>#REF!</v>
      </c>
      <c r="R876" s="143" t="e">
        <f>VLOOKUP(C876,#REF!,9,FALSE)</f>
        <v>#REF!</v>
      </c>
      <c r="S876" s="143" t="str">
        <f t="shared" si="55"/>
        <v>-</v>
      </c>
      <c r="T876" s="135" t="e">
        <f>VLOOKUP(C876,#REF!,15,FALSE)</f>
        <v>#REF!</v>
      </c>
      <c r="U876" s="143" t="e">
        <f>VLOOKUP(C876,#REF!,10,FALSE)</f>
        <v>#REF!</v>
      </c>
      <c r="V876" s="143" t="str">
        <f t="shared" si="53"/>
        <v>-</v>
      </c>
      <c r="W876" s="134" t="e">
        <f>VLOOKUP(C876,#REF!,54,FALSE)</f>
        <v>#REF!</v>
      </c>
      <c r="X876" s="134" t="e">
        <f>VLOOKUP(C876,#REF!,47,FALSE)</f>
        <v>#REF!</v>
      </c>
      <c r="Y876" s="134" t="str">
        <f t="shared" si="56"/>
        <v>-</v>
      </c>
    </row>
    <row r="877" spans="2:25" hidden="1">
      <c r="B877" s="134" t="s">
        <v>9216</v>
      </c>
      <c r="C877" s="134" t="s">
        <v>24</v>
      </c>
      <c r="D877" s="134" t="s">
        <v>137</v>
      </c>
      <c r="E877" s="134" t="s">
        <v>371</v>
      </c>
      <c r="F877" s="134" t="s">
        <v>113</v>
      </c>
      <c r="G877" s="134" t="s">
        <v>136</v>
      </c>
      <c r="H877" s="134" t="s">
        <v>5103</v>
      </c>
      <c r="I877" s="134" t="s">
        <v>4469</v>
      </c>
      <c r="J877" s="134" t="s">
        <v>4873</v>
      </c>
      <c r="K877" s="134" t="s">
        <v>3735</v>
      </c>
      <c r="L877" s="134" t="s">
        <v>4828</v>
      </c>
      <c r="M877" s="143" t="e">
        <f>VLOOKUP(B877,#REF!,8,FALSE)</f>
        <v>#REF!</v>
      </c>
      <c r="N877" s="135" t="e">
        <f>VLOOKUP(B877,#REF!,14,FALSE)</f>
        <v>#REF!</v>
      </c>
      <c r="O877" s="143" t="e">
        <f>VLOOKUP(B877,#REF!,9,FALSE)</f>
        <v>#REF!</v>
      </c>
      <c r="P877" s="143" t="str">
        <f t="shared" si="54"/>
        <v>-</v>
      </c>
      <c r="Q877" s="135" t="e">
        <f>VLOOKUP(C877,#REF!,14,FALSE)</f>
        <v>#REF!</v>
      </c>
      <c r="R877" s="143" t="e">
        <f>VLOOKUP(C877,#REF!,9,FALSE)</f>
        <v>#REF!</v>
      </c>
      <c r="S877" s="143" t="str">
        <f t="shared" si="55"/>
        <v>-</v>
      </c>
      <c r="T877" s="135" t="e">
        <f>VLOOKUP(C877,#REF!,15,FALSE)</f>
        <v>#REF!</v>
      </c>
      <c r="U877" s="143" t="e">
        <f>VLOOKUP(C877,#REF!,10,FALSE)</f>
        <v>#REF!</v>
      </c>
      <c r="V877" s="143" t="str">
        <f t="shared" si="53"/>
        <v>-</v>
      </c>
      <c r="W877" s="134" t="e">
        <f>VLOOKUP(C877,#REF!,54,FALSE)</f>
        <v>#REF!</v>
      </c>
      <c r="X877" s="134" t="e">
        <f>VLOOKUP(C877,#REF!,47,FALSE)</f>
        <v>#REF!</v>
      </c>
      <c r="Y877" s="134" t="str">
        <f t="shared" si="56"/>
        <v>-</v>
      </c>
    </row>
    <row r="878" spans="2:25" hidden="1">
      <c r="B878" s="134" t="s">
        <v>9218</v>
      </c>
      <c r="C878" s="134" t="s">
        <v>24</v>
      </c>
      <c r="D878" s="134" t="s">
        <v>137</v>
      </c>
      <c r="E878" s="134" t="s">
        <v>371</v>
      </c>
      <c r="F878" s="134" t="s">
        <v>113</v>
      </c>
      <c r="G878" s="134" t="s">
        <v>136</v>
      </c>
      <c r="H878" s="134" t="s">
        <v>5103</v>
      </c>
      <c r="I878" s="134" t="s">
        <v>4469</v>
      </c>
      <c r="J878" s="134" t="s">
        <v>4878</v>
      </c>
      <c r="K878" s="134" t="s">
        <v>3735</v>
      </c>
      <c r="L878" s="134" t="s">
        <v>4828</v>
      </c>
      <c r="M878" s="143" t="e">
        <f>VLOOKUP(B878,#REF!,8,FALSE)</f>
        <v>#REF!</v>
      </c>
      <c r="N878" s="135" t="e">
        <f>VLOOKUP(B878,#REF!,14,FALSE)</f>
        <v>#REF!</v>
      </c>
      <c r="O878" s="143" t="e">
        <f>VLOOKUP(B878,#REF!,9,FALSE)</f>
        <v>#REF!</v>
      </c>
      <c r="P878" s="143" t="str">
        <f t="shared" si="54"/>
        <v>-</v>
      </c>
      <c r="Q878" s="135" t="e">
        <f>VLOOKUP(C878,#REF!,14,FALSE)</f>
        <v>#REF!</v>
      </c>
      <c r="R878" s="143" t="e">
        <f>VLOOKUP(C878,#REF!,9,FALSE)</f>
        <v>#REF!</v>
      </c>
      <c r="S878" s="143" t="str">
        <f t="shared" si="55"/>
        <v>-</v>
      </c>
      <c r="T878" s="135" t="e">
        <f>VLOOKUP(C878,#REF!,15,FALSE)</f>
        <v>#REF!</v>
      </c>
      <c r="U878" s="143" t="e">
        <f>VLOOKUP(C878,#REF!,10,FALSE)</f>
        <v>#REF!</v>
      </c>
      <c r="V878" s="143" t="str">
        <f t="shared" si="53"/>
        <v>-</v>
      </c>
      <c r="W878" s="134" t="e">
        <f>VLOOKUP(C878,#REF!,54,FALSE)</f>
        <v>#REF!</v>
      </c>
      <c r="X878" s="134" t="e">
        <f>VLOOKUP(C878,#REF!,47,FALSE)</f>
        <v>#REF!</v>
      </c>
      <c r="Y878" s="134" t="str">
        <f t="shared" si="56"/>
        <v>-</v>
      </c>
    </row>
    <row r="879" spans="2:25" hidden="1">
      <c r="B879" s="134" t="s">
        <v>9220</v>
      </c>
      <c r="C879" s="134" t="s">
        <v>24</v>
      </c>
      <c r="D879" s="134" t="s">
        <v>137</v>
      </c>
      <c r="E879" s="134" t="s">
        <v>371</v>
      </c>
      <c r="F879" s="134" t="s">
        <v>113</v>
      </c>
      <c r="G879" s="134" t="s">
        <v>136</v>
      </c>
      <c r="H879" s="134" t="s">
        <v>5103</v>
      </c>
      <c r="I879" s="134" t="s">
        <v>4469</v>
      </c>
      <c r="J879" s="134" t="s">
        <v>4883</v>
      </c>
      <c r="K879" s="134" t="s">
        <v>3735</v>
      </c>
      <c r="L879" s="134" t="s">
        <v>4828</v>
      </c>
      <c r="M879" s="143" t="e">
        <f>VLOOKUP(B879,#REF!,8,FALSE)</f>
        <v>#REF!</v>
      </c>
      <c r="N879" s="135" t="e">
        <f>VLOOKUP(B879,#REF!,14,FALSE)</f>
        <v>#REF!</v>
      </c>
      <c r="O879" s="143" t="e">
        <f>VLOOKUP(B879,#REF!,9,FALSE)</f>
        <v>#REF!</v>
      </c>
      <c r="P879" s="143" t="str">
        <f t="shared" si="54"/>
        <v>-</v>
      </c>
      <c r="Q879" s="135" t="e">
        <f>VLOOKUP(C879,#REF!,14,FALSE)</f>
        <v>#REF!</v>
      </c>
      <c r="R879" s="143" t="e">
        <f>VLOOKUP(C879,#REF!,9,FALSE)</f>
        <v>#REF!</v>
      </c>
      <c r="S879" s="143" t="str">
        <f t="shared" si="55"/>
        <v>-</v>
      </c>
      <c r="T879" s="135" t="e">
        <f>VLOOKUP(C879,#REF!,15,FALSE)</f>
        <v>#REF!</v>
      </c>
      <c r="U879" s="143" t="e">
        <f>VLOOKUP(C879,#REF!,10,FALSE)</f>
        <v>#REF!</v>
      </c>
      <c r="V879" s="143" t="str">
        <f t="shared" si="53"/>
        <v>-</v>
      </c>
      <c r="W879" s="134" t="e">
        <f>VLOOKUP(C879,#REF!,54,FALSE)</f>
        <v>#REF!</v>
      </c>
      <c r="X879" s="134" t="e">
        <f>VLOOKUP(C879,#REF!,47,FALSE)</f>
        <v>#REF!</v>
      </c>
      <c r="Y879" s="134" t="str">
        <f t="shared" si="56"/>
        <v>-</v>
      </c>
    </row>
    <row r="880" spans="2:25" hidden="1">
      <c r="B880" s="134" t="s">
        <v>9222</v>
      </c>
      <c r="C880" s="134" t="s">
        <v>24</v>
      </c>
      <c r="D880" s="134" t="s">
        <v>137</v>
      </c>
      <c r="E880" s="134" t="s">
        <v>371</v>
      </c>
      <c r="F880" s="134" t="s">
        <v>113</v>
      </c>
      <c r="G880" s="134" t="s">
        <v>136</v>
      </c>
      <c r="H880" s="134" t="s">
        <v>5103</v>
      </c>
      <c r="I880" s="134" t="s">
        <v>4469</v>
      </c>
      <c r="J880" s="134" t="s">
        <v>4888</v>
      </c>
      <c r="K880" s="134" t="s">
        <v>3735</v>
      </c>
      <c r="L880" s="134" t="s">
        <v>4828</v>
      </c>
      <c r="M880" s="143" t="e">
        <f>VLOOKUP(B880,#REF!,8,FALSE)</f>
        <v>#REF!</v>
      </c>
      <c r="N880" s="135" t="e">
        <f>VLOOKUP(B880,#REF!,14,FALSE)</f>
        <v>#REF!</v>
      </c>
      <c r="O880" s="143" t="e">
        <f>VLOOKUP(B880,#REF!,9,FALSE)</f>
        <v>#REF!</v>
      </c>
      <c r="P880" s="143" t="str">
        <f t="shared" si="54"/>
        <v>-</v>
      </c>
      <c r="Q880" s="135" t="e">
        <f>VLOOKUP(C880,#REF!,14,FALSE)</f>
        <v>#REF!</v>
      </c>
      <c r="R880" s="143" t="e">
        <f>VLOOKUP(C880,#REF!,9,FALSE)</f>
        <v>#REF!</v>
      </c>
      <c r="S880" s="143" t="str">
        <f t="shared" si="55"/>
        <v>-</v>
      </c>
      <c r="T880" s="135" t="e">
        <f>VLOOKUP(C880,#REF!,15,FALSE)</f>
        <v>#REF!</v>
      </c>
      <c r="U880" s="143" t="e">
        <f>VLOOKUP(C880,#REF!,10,FALSE)</f>
        <v>#REF!</v>
      </c>
      <c r="V880" s="143" t="str">
        <f t="shared" si="53"/>
        <v>-</v>
      </c>
      <c r="W880" s="134" t="e">
        <f>VLOOKUP(C880,#REF!,54,FALSE)</f>
        <v>#REF!</v>
      </c>
      <c r="X880" s="134" t="e">
        <f>VLOOKUP(C880,#REF!,47,FALSE)</f>
        <v>#REF!</v>
      </c>
      <c r="Y880" s="134" t="str">
        <f t="shared" si="56"/>
        <v>-</v>
      </c>
    </row>
    <row r="881" spans="2:25" hidden="1">
      <c r="B881" s="134" t="s">
        <v>9224</v>
      </c>
      <c r="C881" s="134" t="s">
        <v>24</v>
      </c>
      <c r="D881" s="134" t="s">
        <v>137</v>
      </c>
      <c r="E881" s="134" t="s">
        <v>371</v>
      </c>
      <c r="F881" s="134" t="s">
        <v>113</v>
      </c>
      <c r="G881" s="134" t="s">
        <v>136</v>
      </c>
      <c r="H881" s="134" t="s">
        <v>5103</v>
      </c>
      <c r="I881" s="134" t="s">
        <v>4469</v>
      </c>
      <c r="J881" s="134" t="s">
        <v>4893</v>
      </c>
      <c r="K881" s="134" t="s">
        <v>3735</v>
      </c>
      <c r="L881" s="134" t="s">
        <v>4828</v>
      </c>
      <c r="M881" s="143" t="e">
        <f>VLOOKUP(B881,#REF!,8,FALSE)</f>
        <v>#REF!</v>
      </c>
      <c r="N881" s="135" t="e">
        <f>VLOOKUP(B881,#REF!,14,FALSE)</f>
        <v>#REF!</v>
      </c>
      <c r="O881" s="143" t="e">
        <f>VLOOKUP(B881,#REF!,9,FALSE)</f>
        <v>#REF!</v>
      </c>
      <c r="P881" s="143" t="str">
        <f t="shared" si="54"/>
        <v>-</v>
      </c>
      <c r="Q881" s="135" t="e">
        <f>VLOOKUP(C881,#REF!,14,FALSE)</f>
        <v>#REF!</v>
      </c>
      <c r="R881" s="143" t="e">
        <f>VLOOKUP(C881,#REF!,9,FALSE)</f>
        <v>#REF!</v>
      </c>
      <c r="S881" s="143" t="str">
        <f t="shared" si="55"/>
        <v>-</v>
      </c>
      <c r="T881" s="135" t="e">
        <f>VLOOKUP(C881,#REF!,15,FALSE)</f>
        <v>#REF!</v>
      </c>
      <c r="U881" s="143" t="e">
        <f>VLOOKUP(C881,#REF!,10,FALSE)</f>
        <v>#REF!</v>
      </c>
      <c r="V881" s="143" t="str">
        <f t="shared" si="53"/>
        <v>-</v>
      </c>
      <c r="W881" s="134" t="e">
        <f>VLOOKUP(C881,#REF!,54,FALSE)</f>
        <v>#REF!</v>
      </c>
      <c r="X881" s="134" t="e">
        <f>VLOOKUP(C881,#REF!,47,FALSE)</f>
        <v>#REF!</v>
      </c>
      <c r="Y881" s="134" t="str">
        <f t="shared" si="56"/>
        <v>-</v>
      </c>
    </row>
    <row r="882" spans="2:25" hidden="1">
      <c r="B882" s="134" t="s">
        <v>9226</v>
      </c>
      <c r="C882" s="134" t="s">
        <v>24</v>
      </c>
      <c r="D882" s="134" t="s">
        <v>137</v>
      </c>
      <c r="E882" s="134" t="s">
        <v>371</v>
      </c>
      <c r="F882" s="134" t="s">
        <v>113</v>
      </c>
      <c r="G882" s="134" t="s">
        <v>136</v>
      </c>
      <c r="H882" s="134" t="s">
        <v>5103</v>
      </c>
      <c r="I882" s="134" t="s">
        <v>4469</v>
      </c>
      <c r="J882" s="134" t="s">
        <v>4898</v>
      </c>
      <c r="K882" s="134" t="s">
        <v>3735</v>
      </c>
      <c r="L882" s="134" t="s">
        <v>4828</v>
      </c>
      <c r="M882" s="143" t="e">
        <f>VLOOKUP(B882,#REF!,8,FALSE)</f>
        <v>#REF!</v>
      </c>
      <c r="N882" s="135" t="e">
        <f>VLOOKUP(B882,#REF!,14,FALSE)</f>
        <v>#REF!</v>
      </c>
      <c r="O882" s="143" t="e">
        <f>VLOOKUP(B882,#REF!,9,FALSE)</f>
        <v>#REF!</v>
      </c>
      <c r="P882" s="143" t="str">
        <f t="shared" si="54"/>
        <v>-</v>
      </c>
      <c r="Q882" s="135" t="e">
        <f>VLOOKUP(C882,#REF!,14,FALSE)</f>
        <v>#REF!</v>
      </c>
      <c r="R882" s="143" t="e">
        <f>VLOOKUP(C882,#REF!,9,FALSE)</f>
        <v>#REF!</v>
      </c>
      <c r="S882" s="143" t="str">
        <f t="shared" si="55"/>
        <v>-</v>
      </c>
      <c r="T882" s="135" t="e">
        <f>VLOOKUP(C882,#REF!,15,FALSE)</f>
        <v>#REF!</v>
      </c>
      <c r="U882" s="143" t="e">
        <f>VLOOKUP(C882,#REF!,10,FALSE)</f>
        <v>#REF!</v>
      </c>
      <c r="V882" s="143" t="str">
        <f t="shared" si="53"/>
        <v>-</v>
      </c>
      <c r="W882" s="134" t="e">
        <f>VLOOKUP(C882,#REF!,54,FALSE)</f>
        <v>#REF!</v>
      </c>
      <c r="X882" s="134" t="e">
        <f>VLOOKUP(C882,#REF!,47,FALSE)</f>
        <v>#REF!</v>
      </c>
      <c r="Y882" s="134" t="str">
        <f t="shared" si="56"/>
        <v>-</v>
      </c>
    </row>
    <row r="883" spans="2:25" hidden="1">
      <c r="B883" s="134" t="s">
        <v>9228</v>
      </c>
      <c r="C883" s="134" t="s">
        <v>24</v>
      </c>
      <c r="D883" s="134" t="s">
        <v>137</v>
      </c>
      <c r="E883" s="134" t="s">
        <v>371</v>
      </c>
      <c r="F883" s="134" t="s">
        <v>113</v>
      </c>
      <c r="G883" s="134" t="s">
        <v>136</v>
      </c>
      <c r="H883" s="134" t="s">
        <v>5103</v>
      </c>
      <c r="I883" s="134" t="s">
        <v>4469</v>
      </c>
      <c r="J883" s="134" t="s">
        <v>4903</v>
      </c>
      <c r="K883" s="134" t="s">
        <v>3735</v>
      </c>
      <c r="L883" s="134" t="s">
        <v>4828</v>
      </c>
      <c r="M883" s="143" t="e">
        <f>VLOOKUP(B883,#REF!,8,FALSE)</f>
        <v>#REF!</v>
      </c>
      <c r="N883" s="135" t="e">
        <f>VLOOKUP(B883,#REF!,14,FALSE)</f>
        <v>#REF!</v>
      </c>
      <c r="O883" s="143" t="e">
        <f>VLOOKUP(B883,#REF!,9,FALSE)</f>
        <v>#REF!</v>
      </c>
      <c r="P883" s="143" t="str">
        <f t="shared" si="54"/>
        <v>-</v>
      </c>
      <c r="Q883" s="135" t="e">
        <f>VLOOKUP(C883,#REF!,14,FALSE)</f>
        <v>#REF!</v>
      </c>
      <c r="R883" s="143" t="e">
        <f>VLOOKUP(C883,#REF!,9,FALSE)</f>
        <v>#REF!</v>
      </c>
      <c r="S883" s="143" t="str">
        <f t="shared" si="55"/>
        <v>-</v>
      </c>
      <c r="T883" s="135" t="e">
        <f>VLOOKUP(C883,#REF!,15,FALSE)</f>
        <v>#REF!</v>
      </c>
      <c r="U883" s="143" t="e">
        <f>VLOOKUP(C883,#REF!,10,FALSE)</f>
        <v>#REF!</v>
      </c>
      <c r="V883" s="143" t="str">
        <f t="shared" si="53"/>
        <v>-</v>
      </c>
      <c r="W883" s="134" t="e">
        <f>VLOOKUP(C883,#REF!,54,FALSE)</f>
        <v>#REF!</v>
      </c>
      <c r="X883" s="134" t="e">
        <f>VLOOKUP(C883,#REF!,47,FALSE)</f>
        <v>#REF!</v>
      </c>
      <c r="Y883" s="134" t="str">
        <f t="shared" si="56"/>
        <v>-</v>
      </c>
    </row>
    <row r="884" spans="2:25" hidden="1">
      <c r="B884" s="134" t="s">
        <v>9230</v>
      </c>
      <c r="C884" s="134" t="s">
        <v>24</v>
      </c>
      <c r="D884" s="134" t="s">
        <v>137</v>
      </c>
      <c r="E884" s="134" t="s">
        <v>371</v>
      </c>
      <c r="F884" s="134" t="s">
        <v>113</v>
      </c>
      <c r="G884" s="134" t="s">
        <v>136</v>
      </c>
      <c r="H884" s="134" t="s">
        <v>5168</v>
      </c>
      <c r="I884" s="134" t="s">
        <v>4469</v>
      </c>
      <c r="J884" s="134" t="s">
        <v>4827</v>
      </c>
      <c r="K884" s="134" t="s">
        <v>3735</v>
      </c>
      <c r="L884" s="134" t="s">
        <v>4828</v>
      </c>
      <c r="M884" s="143" t="e">
        <f>VLOOKUP(B884,#REF!,8,FALSE)</f>
        <v>#REF!</v>
      </c>
      <c r="N884" s="135" t="e">
        <f>VLOOKUP(B884,#REF!,14,FALSE)</f>
        <v>#REF!</v>
      </c>
      <c r="O884" s="143" t="e">
        <f>VLOOKUP(B884,#REF!,9,FALSE)</f>
        <v>#REF!</v>
      </c>
      <c r="P884" s="143" t="str">
        <f t="shared" si="54"/>
        <v>-</v>
      </c>
      <c r="Q884" s="135" t="e">
        <f>VLOOKUP(C884,#REF!,14,FALSE)</f>
        <v>#REF!</v>
      </c>
      <c r="R884" s="143" t="e">
        <f>VLOOKUP(C884,#REF!,9,FALSE)</f>
        <v>#REF!</v>
      </c>
      <c r="S884" s="143" t="str">
        <f t="shared" si="55"/>
        <v>-</v>
      </c>
      <c r="T884" s="135" t="e">
        <f>VLOOKUP(C884,#REF!,15,FALSE)</f>
        <v>#REF!</v>
      </c>
      <c r="U884" s="143" t="e">
        <f>VLOOKUP(C884,#REF!,10,FALSE)</f>
        <v>#REF!</v>
      </c>
      <c r="V884" s="143" t="str">
        <f t="shared" si="53"/>
        <v>-</v>
      </c>
      <c r="W884" s="134" t="e">
        <f>VLOOKUP(C884,#REF!,54,FALSE)</f>
        <v>#REF!</v>
      </c>
      <c r="X884" s="134" t="e">
        <f>VLOOKUP(C884,#REF!,47,FALSE)</f>
        <v>#REF!</v>
      </c>
      <c r="Y884" s="134" t="str">
        <f t="shared" si="56"/>
        <v>-</v>
      </c>
    </row>
    <row r="885" spans="2:25" hidden="1">
      <c r="B885" s="134" t="s">
        <v>9232</v>
      </c>
      <c r="C885" s="134" t="s">
        <v>24</v>
      </c>
      <c r="D885" s="134" t="s">
        <v>137</v>
      </c>
      <c r="E885" s="134" t="s">
        <v>371</v>
      </c>
      <c r="F885" s="134" t="s">
        <v>113</v>
      </c>
      <c r="G885" s="134" t="s">
        <v>136</v>
      </c>
      <c r="H885" s="134" t="s">
        <v>5168</v>
      </c>
      <c r="I885" s="134" t="s">
        <v>4469</v>
      </c>
      <c r="J885" s="134" t="s">
        <v>4833</v>
      </c>
      <c r="K885" s="134" t="s">
        <v>3735</v>
      </c>
      <c r="L885" s="134" t="s">
        <v>4828</v>
      </c>
      <c r="M885" s="143" t="e">
        <f>VLOOKUP(B885,#REF!,8,FALSE)</f>
        <v>#REF!</v>
      </c>
      <c r="N885" s="135" t="e">
        <f>VLOOKUP(B885,#REF!,14,FALSE)</f>
        <v>#REF!</v>
      </c>
      <c r="O885" s="143" t="e">
        <f>VLOOKUP(B885,#REF!,9,FALSE)</f>
        <v>#REF!</v>
      </c>
      <c r="P885" s="143" t="str">
        <f t="shared" si="54"/>
        <v>-</v>
      </c>
      <c r="Q885" s="135" t="e">
        <f>VLOOKUP(C885,#REF!,14,FALSE)</f>
        <v>#REF!</v>
      </c>
      <c r="R885" s="143" t="e">
        <f>VLOOKUP(C885,#REF!,9,FALSE)</f>
        <v>#REF!</v>
      </c>
      <c r="S885" s="143" t="str">
        <f t="shared" si="55"/>
        <v>-</v>
      </c>
      <c r="T885" s="135" t="e">
        <f>VLOOKUP(C885,#REF!,15,FALSE)</f>
        <v>#REF!</v>
      </c>
      <c r="U885" s="143" t="e">
        <f>VLOOKUP(C885,#REF!,10,FALSE)</f>
        <v>#REF!</v>
      </c>
      <c r="V885" s="143" t="str">
        <f t="shared" si="53"/>
        <v>-</v>
      </c>
      <c r="W885" s="134" t="e">
        <f>VLOOKUP(C885,#REF!,54,FALSE)</f>
        <v>#REF!</v>
      </c>
      <c r="X885" s="134" t="e">
        <f>VLOOKUP(C885,#REF!,47,FALSE)</f>
        <v>#REF!</v>
      </c>
      <c r="Y885" s="134" t="str">
        <f t="shared" si="56"/>
        <v>-</v>
      </c>
    </row>
    <row r="886" spans="2:25" hidden="1">
      <c r="B886" s="134" t="s">
        <v>9234</v>
      </c>
      <c r="C886" s="134" t="s">
        <v>24</v>
      </c>
      <c r="D886" s="134" t="s">
        <v>137</v>
      </c>
      <c r="E886" s="134" t="s">
        <v>371</v>
      </c>
      <c r="F886" s="134" t="s">
        <v>113</v>
      </c>
      <c r="G886" s="134" t="s">
        <v>136</v>
      </c>
      <c r="H886" s="134" t="s">
        <v>5168</v>
      </c>
      <c r="I886" s="134" t="s">
        <v>4469</v>
      </c>
      <c r="J886" s="134" t="s">
        <v>4838</v>
      </c>
      <c r="K886" s="134" t="s">
        <v>3735</v>
      </c>
      <c r="L886" s="134" t="s">
        <v>4828</v>
      </c>
      <c r="M886" s="143" t="e">
        <f>VLOOKUP(B886,#REF!,8,FALSE)</f>
        <v>#REF!</v>
      </c>
      <c r="N886" s="135" t="e">
        <f>VLOOKUP(B886,#REF!,14,FALSE)</f>
        <v>#REF!</v>
      </c>
      <c r="O886" s="143" t="e">
        <f>VLOOKUP(B886,#REF!,9,FALSE)</f>
        <v>#REF!</v>
      </c>
      <c r="P886" s="143" t="str">
        <f t="shared" si="54"/>
        <v>-</v>
      </c>
      <c r="Q886" s="135" t="e">
        <f>VLOOKUP(C886,#REF!,14,FALSE)</f>
        <v>#REF!</v>
      </c>
      <c r="R886" s="143" t="e">
        <f>VLOOKUP(C886,#REF!,9,FALSE)</f>
        <v>#REF!</v>
      </c>
      <c r="S886" s="143" t="str">
        <f t="shared" si="55"/>
        <v>-</v>
      </c>
      <c r="T886" s="135" t="e">
        <f>VLOOKUP(C886,#REF!,15,FALSE)</f>
        <v>#REF!</v>
      </c>
      <c r="U886" s="143" t="e">
        <f>VLOOKUP(C886,#REF!,10,FALSE)</f>
        <v>#REF!</v>
      </c>
      <c r="V886" s="143" t="str">
        <f t="shared" si="53"/>
        <v>-</v>
      </c>
      <c r="W886" s="134" t="e">
        <f>VLOOKUP(C886,#REF!,54,FALSE)</f>
        <v>#REF!</v>
      </c>
      <c r="X886" s="134" t="e">
        <f>VLOOKUP(C886,#REF!,47,FALSE)</f>
        <v>#REF!</v>
      </c>
      <c r="Y886" s="134" t="str">
        <f t="shared" si="56"/>
        <v>-</v>
      </c>
    </row>
    <row r="887" spans="2:25" hidden="1">
      <c r="B887" s="134" t="s">
        <v>9236</v>
      </c>
      <c r="C887" s="134" t="s">
        <v>24</v>
      </c>
      <c r="D887" s="134" t="s">
        <v>137</v>
      </c>
      <c r="E887" s="134" t="s">
        <v>371</v>
      </c>
      <c r="F887" s="134" t="s">
        <v>113</v>
      </c>
      <c r="G887" s="134" t="s">
        <v>136</v>
      </c>
      <c r="H887" s="134" t="s">
        <v>5168</v>
      </c>
      <c r="I887" s="134" t="s">
        <v>4469</v>
      </c>
      <c r="J887" s="134" t="s">
        <v>4843</v>
      </c>
      <c r="K887" s="134" t="s">
        <v>3735</v>
      </c>
      <c r="L887" s="134" t="s">
        <v>4828</v>
      </c>
      <c r="M887" s="143" t="e">
        <f>VLOOKUP(B887,#REF!,8,FALSE)</f>
        <v>#REF!</v>
      </c>
      <c r="N887" s="135" t="e">
        <f>VLOOKUP(B887,#REF!,14,FALSE)</f>
        <v>#REF!</v>
      </c>
      <c r="O887" s="143" t="e">
        <f>VLOOKUP(B887,#REF!,9,FALSE)</f>
        <v>#REF!</v>
      </c>
      <c r="P887" s="143" t="str">
        <f t="shared" si="54"/>
        <v>-</v>
      </c>
      <c r="Q887" s="135" t="e">
        <f>VLOOKUP(C887,#REF!,14,FALSE)</f>
        <v>#REF!</v>
      </c>
      <c r="R887" s="143" t="e">
        <f>VLOOKUP(C887,#REF!,9,FALSE)</f>
        <v>#REF!</v>
      </c>
      <c r="S887" s="143" t="str">
        <f t="shared" si="55"/>
        <v>-</v>
      </c>
      <c r="T887" s="135" t="e">
        <f>VLOOKUP(C887,#REF!,15,FALSE)</f>
        <v>#REF!</v>
      </c>
      <c r="U887" s="143" t="e">
        <f>VLOOKUP(C887,#REF!,10,FALSE)</f>
        <v>#REF!</v>
      </c>
      <c r="V887" s="143" t="str">
        <f t="shared" si="53"/>
        <v>-</v>
      </c>
      <c r="W887" s="134" t="e">
        <f>VLOOKUP(C887,#REF!,54,FALSE)</f>
        <v>#REF!</v>
      </c>
      <c r="X887" s="134" t="e">
        <f>VLOOKUP(C887,#REF!,47,FALSE)</f>
        <v>#REF!</v>
      </c>
      <c r="Y887" s="134" t="str">
        <f t="shared" si="56"/>
        <v>-</v>
      </c>
    </row>
    <row r="888" spans="2:25" hidden="1">
      <c r="B888" s="134" t="s">
        <v>9238</v>
      </c>
      <c r="C888" s="134" t="s">
        <v>24</v>
      </c>
      <c r="D888" s="134" t="s">
        <v>137</v>
      </c>
      <c r="E888" s="134" t="s">
        <v>371</v>
      </c>
      <c r="F888" s="134" t="s">
        <v>113</v>
      </c>
      <c r="G888" s="134" t="s">
        <v>136</v>
      </c>
      <c r="H888" s="134" t="s">
        <v>5168</v>
      </c>
      <c r="I888" s="134" t="s">
        <v>4469</v>
      </c>
      <c r="J888" s="134" t="s">
        <v>4848</v>
      </c>
      <c r="K888" s="134" t="s">
        <v>3735</v>
      </c>
      <c r="L888" s="134" t="s">
        <v>4828</v>
      </c>
      <c r="M888" s="143" t="e">
        <f>VLOOKUP(B888,#REF!,8,FALSE)</f>
        <v>#REF!</v>
      </c>
      <c r="N888" s="135" t="e">
        <f>VLOOKUP(B888,#REF!,14,FALSE)</f>
        <v>#REF!</v>
      </c>
      <c r="O888" s="143" t="e">
        <f>VLOOKUP(B888,#REF!,9,FALSE)</f>
        <v>#REF!</v>
      </c>
      <c r="P888" s="143" t="str">
        <f t="shared" si="54"/>
        <v>-</v>
      </c>
      <c r="Q888" s="135" t="e">
        <f>VLOOKUP(C888,#REF!,14,FALSE)</f>
        <v>#REF!</v>
      </c>
      <c r="R888" s="143" t="e">
        <f>VLOOKUP(C888,#REF!,9,FALSE)</f>
        <v>#REF!</v>
      </c>
      <c r="S888" s="143" t="str">
        <f t="shared" si="55"/>
        <v>-</v>
      </c>
      <c r="T888" s="135" t="e">
        <f>VLOOKUP(C888,#REF!,15,FALSE)</f>
        <v>#REF!</v>
      </c>
      <c r="U888" s="143" t="e">
        <f>VLOOKUP(C888,#REF!,10,FALSE)</f>
        <v>#REF!</v>
      </c>
      <c r="V888" s="143" t="str">
        <f t="shared" si="53"/>
        <v>-</v>
      </c>
      <c r="W888" s="134" t="e">
        <f>VLOOKUP(C888,#REF!,54,FALSE)</f>
        <v>#REF!</v>
      </c>
      <c r="X888" s="134" t="e">
        <f>VLOOKUP(C888,#REF!,47,FALSE)</f>
        <v>#REF!</v>
      </c>
      <c r="Y888" s="134" t="str">
        <f t="shared" si="56"/>
        <v>-</v>
      </c>
    </row>
    <row r="889" spans="2:25" hidden="1">
      <c r="B889" s="134" t="s">
        <v>9240</v>
      </c>
      <c r="C889" s="134" t="s">
        <v>24</v>
      </c>
      <c r="D889" s="134" t="s">
        <v>137</v>
      </c>
      <c r="E889" s="134" t="s">
        <v>371</v>
      </c>
      <c r="F889" s="134" t="s">
        <v>113</v>
      </c>
      <c r="G889" s="134" t="s">
        <v>136</v>
      </c>
      <c r="H889" s="134" t="s">
        <v>5168</v>
      </c>
      <c r="I889" s="134" t="s">
        <v>4469</v>
      </c>
      <c r="J889" s="134" t="s">
        <v>4853</v>
      </c>
      <c r="K889" s="134" t="s">
        <v>3735</v>
      </c>
      <c r="L889" s="134" t="s">
        <v>4828</v>
      </c>
      <c r="M889" s="143" t="e">
        <f>VLOOKUP(B889,#REF!,8,FALSE)</f>
        <v>#REF!</v>
      </c>
      <c r="N889" s="135" t="e">
        <f>VLOOKUP(B889,#REF!,14,FALSE)</f>
        <v>#REF!</v>
      </c>
      <c r="O889" s="143" t="e">
        <f>VLOOKUP(B889,#REF!,9,FALSE)</f>
        <v>#REF!</v>
      </c>
      <c r="P889" s="143" t="str">
        <f t="shared" si="54"/>
        <v>-</v>
      </c>
      <c r="Q889" s="135" t="e">
        <f>VLOOKUP(C889,#REF!,14,FALSE)</f>
        <v>#REF!</v>
      </c>
      <c r="R889" s="143" t="e">
        <f>VLOOKUP(C889,#REF!,9,FALSE)</f>
        <v>#REF!</v>
      </c>
      <c r="S889" s="143" t="str">
        <f t="shared" si="55"/>
        <v>-</v>
      </c>
      <c r="T889" s="135" t="e">
        <f>VLOOKUP(C889,#REF!,15,FALSE)</f>
        <v>#REF!</v>
      </c>
      <c r="U889" s="143" t="e">
        <f>VLOOKUP(C889,#REF!,10,FALSE)</f>
        <v>#REF!</v>
      </c>
      <c r="V889" s="143" t="str">
        <f t="shared" si="53"/>
        <v>-</v>
      </c>
      <c r="W889" s="134" t="e">
        <f>VLOOKUP(C889,#REF!,54,FALSE)</f>
        <v>#REF!</v>
      </c>
      <c r="X889" s="134" t="e">
        <f>VLOOKUP(C889,#REF!,47,FALSE)</f>
        <v>#REF!</v>
      </c>
      <c r="Y889" s="134" t="str">
        <f t="shared" si="56"/>
        <v>-</v>
      </c>
    </row>
    <row r="890" spans="2:25" hidden="1">
      <c r="B890" s="134" t="s">
        <v>9242</v>
      </c>
      <c r="C890" s="134" t="s">
        <v>24</v>
      </c>
      <c r="D890" s="134" t="s">
        <v>137</v>
      </c>
      <c r="E890" s="134" t="s">
        <v>371</v>
      </c>
      <c r="F890" s="134" t="s">
        <v>113</v>
      </c>
      <c r="G890" s="134" t="s">
        <v>136</v>
      </c>
      <c r="H890" s="134" t="s">
        <v>5168</v>
      </c>
      <c r="I890" s="134" t="s">
        <v>4469</v>
      </c>
      <c r="J890" s="134" t="s">
        <v>4858</v>
      </c>
      <c r="K890" s="134" t="s">
        <v>3735</v>
      </c>
      <c r="L890" s="134" t="s">
        <v>4828</v>
      </c>
      <c r="M890" s="143" t="e">
        <f>VLOOKUP(B890,#REF!,8,FALSE)</f>
        <v>#REF!</v>
      </c>
      <c r="N890" s="135" t="e">
        <f>VLOOKUP(B890,#REF!,14,FALSE)</f>
        <v>#REF!</v>
      </c>
      <c r="O890" s="143" t="e">
        <f>VLOOKUP(B890,#REF!,9,FALSE)</f>
        <v>#REF!</v>
      </c>
      <c r="P890" s="143" t="str">
        <f t="shared" si="54"/>
        <v>-</v>
      </c>
      <c r="Q890" s="135" t="e">
        <f>VLOOKUP(C890,#REF!,14,FALSE)</f>
        <v>#REF!</v>
      </c>
      <c r="R890" s="143" t="e">
        <f>VLOOKUP(C890,#REF!,9,FALSE)</f>
        <v>#REF!</v>
      </c>
      <c r="S890" s="143" t="str">
        <f t="shared" si="55"/>
        <v>-</v>
      </c>
      <c r="T890" s="135" t="e">
        <f>VLOOKUP(C890,#REF!,15,FALSE)</f>
        <v>#REF!</v>
      </c>
      <c r="U890" s="143" t="e">
        <f>VLOOKUP(C890,#REF!,10,FALSE)</f>
        <v>#REF!</v>
      </c>
      <c r="V890" s="143" t="str">
        <f t="shared" si="53"/>
        <v>-</v>
      </c>
      <c r="W890" s="134" t="e">
        <f>VLOOKUP(C890,#REF!,54,FALSE)</f>
        <v>#REF!</v>
      </c>
      <c r="X890" s="134" t="e">
        <f>VLOOKUP(C890,#REF!,47,FALSE)</f>
        <v>#REF!</v>
      </c>
      <c r="Y890" s="134" t="str">
        <f t="shared" si="56"/>
        <v>-</v>
      </c>
    </row>
    <row r="891" spans="2:25" hidden="1">
      <c r="B891" s="134" t="s">
        <v>9244</v>
      </c>
      <c r="C891" s="134" t="s">
        <v>24</v>
      </c>
      <c r="D891" s="134" t="s">
        <v>137</v>
      </c>
      <c r="E891" s="134" t="s">
        <v>371</v>
      </c>
      <c r="F891" s="134" t="s">
        <v>113</v>
      </c>
      <c r="G891" s="134" t="s">
        <v>136</v>
      </c>
      <c r="H891" s="134" t="s">
        <v>5168</v>
      </c>
      <c r="I891" s="134" t="s">
        <v>4469</v>
      </c>
      <c r="J891" s="134" t="s">
        <v>4863</v>
      </c>
      <c r="K891" s="134" t="s">
        <v>3735</v>
      </c>
      <c r="L891" s="134" t="s">
        <v>4828</v>
      </c>
      <c r="M891" s="143" t="e">
        <f>VLOOKUP(B891,#REF!,8,FALSE)</f>
        <v>#REF!</v>
      </c>
      <c r="N891" s="135" t="e">
        <f>VLOOKUP(B891,#REF!,14,FALSE)</f>
        <v>#REF!</v>
      </c>
      <c r="O891" s="143" t="e">
        <f>VLOOKUP(B891,#REF!,9,FALSE)</f>
        <v>#REF!</v>
      </c>
      <c r="P891" s="143" t="str">
        <f t="shared" si="54"/>
        <v>-</v>
      </c>
      <c r="Q891" s="135" t="e">
        <f>VLOOKUP(C891,#REF!,14,FALSE)</f>
        <v>#REF!</v>
      </c>
      <c r="R891" s="143" t="e">
        <f>VLOOKUP(C891,#REF!,9,FALSE)</f>
        <v>#REF!</v>
      </c>
      <c r="S891" s="143" t="str">
        <f t="shared" si="55"/>
        <v>-</v>
      </c>
      <c r="T891" s="135" t="e">
        <f>VLOOKUP(C891,#REF!,15,FALSE)</f>
        <v>#REF!</v>
      </c>
      <c r="U891" s="143" t="e">
        <f>VLOOKUP(C891,#REF!,10,FALSE)</f>
        <v>#REF!</v>
      </c>
      <c r="V891" s="143" t="str">
        <f t="shared" si="53"/>
        <v>-</v>
      </c>
      <c r="W891" s="134" t="e">
        <f>VLOOKUP(C891,#REF!,54,FALSE)</f>
        <v>#REF!</v>
      </c>
      <c r="X891" s="134" t="e">
        <f>VLOOKUP(C891,#REF!,47,FALSE)</f>
        <v>#REF!</v>
      </c>
      <c r="Y891" s="134" t="str">
        <f t="shared" si="56"/>
        <v>-</v>
      </c>
    </row>
    <row r="892" spans="2:25" hidden="1">
      <c r="B892" s="134" t="s">
        <v>9246</v>
      </c>
      <c r="C892" s="134" t="s">
        <v>24</v>
      </c>
      <c r="D892" s="134" t="s">
        <v>137</v>
      </c>
      <c r="E892" s="134" t="s">
        <v>371</v>
      </c>
      <c r="F892" s="134" t="s">
        <v>113</v>
      </c>
      <c r="G892" s="134" t="s">
        <v>136</v>
      </c>
      <c r="H892" s="134" t="s">
        <v>5168</v>
      </c>
      <c r="I892" s="134" t="s">
        <v>4469</v>
      </c>
      <c r="J892" s="134" t="s">
        <v>4868</v>
      </c>
      <c r="K892" s="134" t="s">
        <v>3735</v>
      </c>
      <c r="L892" s="134" t="s">
        <v>4828</v>
      </c>
      <c r="M892" s="143" t="e">
        <f>VLOOKUP(B892,#REF!,8,FALSE)</f>
        <v>#REF!</v>
      </c>
      <c r="N892" s="135" t="e">
        <f>VLOOKUP(B892,#REF!,14,FALSE)</f>
        <v>#REF!</v>
      </c>
      <c r="O892" s="143" t="e">
        <f>VLOOKUP(B892,#REF!,9,FALSE)</f>
        <v>#REF!</v>
      </c>
      <c r="P892" s="143" t="str">
        <f t="shared" si="54"/>
        <v>-</v>
      </c>
      <c r="Q892" s="135" t="e">
        <f>VLOOKUP(C892,#REF!,14,FALSE)</f>
        <v>#REF!</v>
      </c>
      <c r="R892" s="143" t="e">
        <f>VLOOKUP(C892,#REF!,9,FALSE)</f>
        <v>#REF!</v>
      </c>
      <c r="S892" s="143" t="str">
        <f t="shared" si="55"/>
        <v>-</v>
      </c>
      <c r="T892" s="135" t="e">
        <f>VLOOKUP(C892,#REF!,15,FALSE)</f>
        <v>#REF!</v>
      </c>
      <c r="U892" s="143" t="e">
        <f>VLOOKUP(C892,#REF!,10,FALSE)</f>
        <v>#REF!</v>
      </c>
      <c r="V892" s="143" t="str">
        <f t="shared" si="53"/>
        <v>-</v>
      </c>
      <c r="W892" s="134" t="e">
        <f>VLOOKUP(C892,#REF!,54,FALSE)</f>
        <v>#REF!</v>
      </c>
      <c r="X892" s="134" t="e">
        <f>VLOOKUP(C892,#REF!,47,FALSE)</f>
        <v>#REF!</v>
      </c>
      <c r="Y892" s="134" t="str">
        <f t="shared" si="56"/>
        <v>-</v>
      </c>
    </row>
    <row r="893" spans="2:25" hidden="1">
      <c r="B893" s="134" t="s">
        <v>9248</v>
      </c>
      <c r="C893" s="134" t="s">
        <v>24</v>
      </c>
      <c r="D893" s="134" t="s">
        <v>137</v>
      </c>
      <c r="E893" s="134" t="s">
        <v>371</v>
      </c>
      <c r="F893" s="134" t="s">
        <v>113</v>
      </c>
      <c r="G893" s="134" t="s">
        <v>136</v>
      </c>
      <c r="H893" s="134" t="s">
        <v>5168</v>
      </c>
      <c r="I893" s="134" t="s">
        <v>4469</v>
      </c>
      <c r="J893" s="134" t="s">
        <v>4873</v>
      </c>
      <c r="K893" s="134" t="s">
        <v>3735</v>
      </c>
      <c r="L893" s="134" t="s">
        <v>4828</v>
      </c>
      <c r="M893" s="143" t="e">
        <f>VLOOKUP(B893,#REF!,8,FALSE)</f>
        <v>#REF!</v>
      </c>
      <c r="N893" s="135" t="e">
        <f>VLOOKUP(B893,#REF!,14,FALSE)</f>
        <v>#REF!</v>
      </c>
      <c r="O893" s="143" t="e">
        <f>VLOOKUP(B893,#REF!,9,FALSE)</f>
        <v>#REF!</v>
      </c>
      <c r="P893" s="143" t="str">
        <f t="shared" si="54"/>
        <v>-</v>
      </c>
      <c r="Q893" s="135" t="e">
        <f>VLOOKUP(C893,#REF!,14,FALSE)</f>
        <v>#REF!</v>
      </c>
      <c r="R893" s="143" t="e">
        <f>VLOOKUP(C893,#REF!,9,FALSE)</f>
        <v>#REF!</v>
      </c>
      <c r="S893" s="143" t="str">
        <f t="shared" si="55"/>
        <v>-</v>
      </c>
      <c r="T893" s="135" t="e">
        <f>VLOOKUP(C893,#REF!,15,FALSE)</f>
        <v>#REF!</v>
      </c>
      <c r="U893" s="143" t="e">
        <f>VLOOKUP(C893,#REF!,10,FALSE)</f>
        <v>#REF!</v>
      </c>
      <c r="V893" s="143" t="str">
        <f t="shared" si="53"/>
        <v>-</v>
      </c>
      <c r="W893" s="134" t="e">
        <f>VLOOKUP(C893,#REF!,54,FALSE)</f>
        <v>#REF!</v>
      </c>
      <c r="X893" s="134" t="e">
        <f>VLOOKUP(C893,#REF!,47,FALSE)</f>
        <v>#REF!</v>
      </c>
      <c r="Y893" s="134" t="str">
        <f t="shared" si="56"/>
        <v>-</v>
      </c>
    </row>
    <row r="894" spans="2:25" hidden="1">
      <c r="B894" s="134" t="s">
        <v>9250</v>
      </c>
      <c r="C894" s="134" t="s">
        <v>24</v>
      </c>
      <c r="D894" s="134" t="s">
        <v>137</v>
      </c>
      <c r="E894" s="134" t="s">
        <v>371</v>
      </c>
      <c r="F894" s="134" t="s">
        <v>113</v>
      </c>
      <c r="G894" s="134" t="s">
        <v>136</v>
      </c>
      <c r="H894" s="134" t="s">
        <v>5168</v>
      </c>
      <c r="I894" s="134" t="s">
        <v>4469</v>
      </c>
      <c r="J894" s="134" t="s">
        <v>4878</v>
      </c>
      <c r="K894" s="134" t="s">
        <v>3735</v>
      </c>
      <c r="L894" s="134" t="s">
        <v>4828</v>
      </c>
      <c r="M894" s="143" t="e">
        <f>VLOOKUP(B894,#REF!,8,FALSE)</f>
        <v>#REF!</v>
      </c>
      <c r="N894" s="135" t="e">
        <f>VLOOKUP(B894,#REF!,14,FALSE)</f>
        <v>#REF!</v>
      </c>
      <c r="O894" s="143" t="e">
        <f>VLOOKUP(B894,#REF!,9,FALSE)</f>
        <v>#REF!</v>
      </c>
      <c r="P894" s="143" t="str">
        <f t="shared" si="54"/>
        <v>-</v>
      </c>
      <c r="Q894" s="135" t="e">
        <f>VLOOKUP(C894,#REF!,14,FALSE)</f>
        <v>#REF!</v>
      </c>
      <c r="R894" s="143" t="e">
        <f>VLOOKUP(C894,#REF!,9,FALSE)</f>
        <v>#REF!</v>
      </c>
      <c r="S894" s="143" t="str">
        <f t="shared" si="55"/>
        <v>-</v>
      </c>
      <c r="T894" s="135" t="e">
        <f>VLOOKUP(C894,#REF!,15,FALSE)</f>
        <v>#REF!</v>
      </c>
      <c r="U894" s="143" t="e">
        <f>VLOOKUP(C894,#REF!,10,FALSE)</f>
        <v>#REF!</v>
      </c>
      <c r="V894" s="143" t="str">
        <f t="shared" si="53"/>
        <v>-</v>
      </c>
      <c r="W894" s="134" t="e">
        <f>VLOOKUP(C894,#REF!,54,FALSE)</f>
        <v>#REF!</v>
      </c>
      <c r="X894" s="134" t="e">
        <f>VLOOKUP(C894,#REF!,47,FALSE)</f>
        <v>#REF!</v>
      </c>
      <c r="Y894" s="134" t="str">
        <f t="shared" si="56"/>
        <v>-</v>
      </c>
    </row>
    <row r="895" spans="2:25" hidden="1">
      <c r="B895" s="134" t="s">
        <v>9252</v>
      </c>
      <c r="C895" s="134" t="s">
        <v>24</v>
      </c>
      <c r="D895" s="134" t="s">
        <v>137</v>
      </c>
      <c r="E895" s="134" t="s">
        <v>371</v>
      </c>
      <c r="F895" s="134" t="s">
        <v>113</v>
      </c>
      <c r="G895" s="134" t="s">
        <v>136</v>
      </c>
      <c r="H895" s="134" t="s">
        <v>5168</v>
      </c>
      <c r="I895" s="134" t="s">
        <v>4469</v>
      </c>
      <c r="J895" s="134" t="s">
        <v>4883</v>
      </c>
      <c r="K895" s="134" t="s">
        <v>3735</v>
      </c>
      <c r="L895" s="134" t="s">
        <v>4828</v>
      </c>
      <c r="M895" s="143" t="e">
        <f>VLOOKUP(B895,#REF!,8,FALSE)</f>
        <v>#REF!</v>
      </c>
      <c r="N895" s="135" t="e">
        <f>VLOOKUP(B895,#REF!,14,FALSE)</f>
        <v>#REF!</v>
      </c>
      <c r="O895" s="143" t="e">
        <f>VLOOKUP(B895,#REF!,9,FALSE)</f>
        <v>#REF!</v>
      </c>
      <c r="P895" s="143" t="str">
        <f t="shared" si="54"/>
        <v>-</v>
      </c>
      <c r="Q895" s="135" t="e">
        <f>VLOOKUP(C895,#REF!,14,FALSE)</f>
        <v>#REF!</v>
      </c>
      <c r="R895" s="143" t="e">
        <f>VLOOKUP(C895,#REF!,9,FALSE)</f>
        <v>#REF!</v>
      </c>
      <c r="S895" s="143" t="str">
        <f t="shared" si="55"/>
        <v>-</v>
      </c>
      <c r="T895" s="135" t="e">
        <f>VLOOKUP(C895,#REF!,15,FALSE)</f>
        <v>#REF!</v>
      </c>
      <c r="U895" s="143" t="e">
        <f>VLOOKUP(C895,#REF!,10,FALSE)</f>
        <v>#REF!</v>
      </c>
      <c r="V895" s="143" t="str">
        <f t="shared" si="53"/>
        <v>-</v>
      </c>
      <c r="W895" s="134" t="e">
        <f>VLOOKUP(C895,#REF!,54,FALSE)</f>
        <v>#REF!</v>
      </c>
      <c r="X895" s="134" t="e">
        <f>VLOOKUP(C895,#REF!,47,FALSE)</f>
        <v>#REF!</v>
      </c>
      <c r="Y895" s="134" t="str">
        <f t="shared" si="56"/>
        <v>-</v>
      </c>
    </row>
    <row r="896" spans="2:25" hidden="1">
      <c r="B896" s="134" t="s">
        <v>9254</v>
      </c>
      <c r="C896" s="134" t="s">
        <v>24</v>
      </c>
      <c r="D896" s="134" t="s">
        <v>137</v>
      </c>
      <c r="E896" s="134" t="s">
        <v>371</v>
      </c>
      <c r="F896" s="134" t="s">
        <v>113</v>
      </c>
      <c r="G896" s="134" t="s">
        <v>136</v>
      </c>
      <c r="H896" s="134" t="s">
        <v>5168</v>
      </c>
      <c r="I896" s="134" t="s">
        <v>4469</v>
      </c>
      <c r="J896" s="134" t="s">
        <v>4888</v>
      </c>
      <c r="K896" s="134" t="s">
        <v>3735</v>
      </c>
      <c r="L896" s="134" t="s">
        <v>4828</v>
      </c>
      <c r="M896" s="143" t="e">
        <f>VLOOKUP(B896,#REF!,8,FALSE)</f>
        <v>#REF!</v>
      </c>
      <c r="N896" s="135" t="e">
        <f>VLOOKUP(B896,#REF!,14,FALSE)</f>
        <v>#REF!</v>
      </c>
      <c r="O896" s="143" t="e">
        <f>VLOOKUP(B896,#REF!,9,FALSE)</f>
        <v>#REF!</v>
      </c>
      <c r="P896" s="143" t="str">
        <f t="shared" si="54"/>
        <v>-</v>
      </c>
      <c r="Q896" s="135" t="e">
        <f>VLOOKUP(C896,#REF!,14,FALSE)</f>
        <v>#REF!</v>
      </c>
      <c r="R896" s="143" t="e">
        <f>VLOOKUP(C896,#REF!,9,FALSE)</f>
        <v>#REF!</v>
      </c>
      <c r="S896" s="143" t="str">
        <f t="shared" si="55"/>
        <v>-</v>
      </c>
      <c r="T896" s="135" t="e">
        <f>VLOOKUP(C896,#REF!,15,FALSE)</f>
        <v>#REF!</v>
      </c>
      <c r="U896" s="143" t="e">
        <f>VLOOKUP(C896,#REF!,10,FALSE)</f>
        <v>#REF!</v>
      </c>
      <c r="V896" s="143" t="str">
        <f t="shared" si="53"/>
        <v>-</v>
      </c>
      <c r="W896" s="134" t="e">
        <f>VLOOKUP(C896,#REF!,54,FALSE)</f>
        <v>#REF!</v>
      </c>
      <c r="X896" s="134" t="e">
        <f>VLOOKUP(C896,#REF!,47,FALSE)</f>
        <v>#REF!</v>
      </c>
      <c r="Y896" s="134" t="str">
        <f t="shared" si="56"/>
        <v>-</v>
      </c>
    </row>
    <row r="897" spans="2:25" hidden="1">
      <c r="B897" s="134" t="s">
        <v>9256</v>
      </c>
      <c r="C897" s="134" t="s">
        <v>24</v>
      </c>
      <c r="D897" s="134" t="s">
        <v>137</v>
      </c>
      <c r="E897" s="134" t="s">
        <v>371</v>
      </c>
      <c r="F897" s="134" t="s">
        <v>113</v>
      </c>
      <c r="G897" s="134" t="s">
        <v>136</v>
      </c>
      <c r="H897" s="134" t="s">
        <v>5168</v>
      </c>
      <c r="I897" s="134" t="s">
        <v>4469</v>
      </c>
      <c r="J897" s="134" t="s">
        <v>4893</v>
      </c>
      <c r="K897" s="134" t="s">
        <v>3735</v>
      </c>
      <c r="L897" s="134" t="s">
        <v>4828</v>
      </c>
      <c r="M897" s="143" t="e">
        <f>VLOOKUP(B897,#REF!,8,FALSE)</f>
        <v>#REF!</v>
      </c>
      <c r="N897" s="135" t="e">
        <f>VLOOKUP(B897,#REF!,14,FALSE)</f>
        <v>#REF!</v>
      </c>
      <c r="O897" s="143" t="e">
        <f>VLOOKUP(B897,#REF!,9,FALSE)</f>
        <v>#REF!</v>
      </c>
      <c r="P897" s="143" t="str">
        <f t="shared" si="54"/>
        <v>-</v>
      </c>
      <c r="Q897" s="135" t="e">
        <f>VLOOKUP(C897,#REF!,14,FALSE)</f>
        <v>#REF!</v>
      </c>
      <c r="R897" s="143" t="e">
        <f>VLOOKUP(C897,#REF!,9,FALSE)</f>
        <v>#REF!</v>
      </c>
      <c r="S897" s="143" t="str">
        <f t="shared" si="55"/>
        <v>-</v>
      </c>
      <c r="T897" s="135" t="e">
        <f>VLOOKUP(C897,#REF!,15,FALSE)</f>
        <v>#REF!</v>
      </c>
      <c r="U897" s="143" t="e">
        <f>VLOOKUP(C897,#REF!,10,FALSE)</f>
        <v>#REF!</v>
      </c>
      <c r="V897" s="143" t="str">
        <f t="shared" si="53"/>
        <v>-</v>
      </c>
      <c r="W897" s="134" t="e">
        <f>VLOOKUP(C897,#REF!,54,FALSE)</f>
        <v>#REF!</v>
      </c>
      <c r="X897" s="134" t="e">
        <f>VLOOKUP(C897,#REF!,47,FALSE)</f>
        <v>#REF!</v>
      </c>
      <c r="Y897" s="134" t="str">
        <f t="shared" si="56"/>
        <v>-</v>
      </c>
    </row>
    <row r="898" spans="2:25" hidden="1">
      <c r="B898" s="134" t="s">
        <v>9258</v>
      </c>
      <c r="C898" s="134" t="s">
        <v>24</v>
      </c>
      <c r="D898" s="134" t="s">
        <v>137</v>
      </c>
      <c r="E898" s="134" t="s">
        <v>371</v>
      </c>
      <c r="F898" s="134" t="s">
        <v>113</v>
      </c>
      <c r="G898" s="134" t="s">
        <v>136</v>
      </c>
      <c r="H898" s="134" t="s">
        <v>5168</v>
      </c>
      <c r="I898" s="134" t="s">
        <v>4469</v>
      </c>
      <c r="J898" s="134" t="s">
        <v>4898</v>
      </c>
      <c r="K898" s="134" t="s">
        <v>3735</v>
      </c>
      <c r="L898" s="134" t="s">
        <v>4828</v>
      </c>
      <c r="M898" s="143" t="e">
        <f>VLOOKUP(B898,#REF!,8,FALSE)</f>
        <v>#REF!</v>
      </c>
      <c r="N898" s="135" t="e">
        <f>VLOOKUP(B898,#REF!,14,FALSE)</f>
        <v>#REF!</v>
      </c>
      <c r="O898" s="143" t="e">
        <f>VLOOKUP(B898,#REF!,9,FALSE)</f>
        <v>#REF!</v>
      </c>
      <c r="P898" s="143" t="str">
        <f t="shared" si="54"/>
        <v>-</v>
      </c>
      <c r="Q898" s="135" t="e">
        <f>VLOOKUP(C898,#REF!,14,FALSE)</f>
        <v>#REF!</v>
      </c>
      <c r="R898" s="143" t="e">
        <f>VLOOKUP(C898,#REF!,9,FALSE)</f>
        <v>#REF!</v>
      </c>
      <c r="S898" s="143" t="str">
        <f t="shared" si="55"/>
        <v>-</v>
      </c>
      <c r="T898" s="135" t="e">
        <f>VLOOKUP(C898,#REF!,15,FALSE)</f>
        <v>#REF!</v>
      </c>
      <c r="U898" s="143" t="e">
        <f>VLOOKUP(C898,#REF!,10,FALSE)</f>
        <v>#REF!</v>
      </c>
      <c r="V898" s="143" t="str">
        <f t="shared" si="53"/>
        <v>-</v>
      </c>
      <c r="W898" s="134" t="e">
        <f>VLOOKUP(C898,#REF!,54,FALSE)</f>
        <v>#REF!</v>
      </c>
      <c r="X898" s="134" t="e">
        <f>VLOOKUP(C898,#REF!,47,FALSE)</f>
        <v>#REF!</v>
      </c>
      <c r="Y898" s="134" t="str">
        <f t="shared" si="56"/>
        <v>-</v>
      </c>
    </row>
    <row r="899" spans="2:25" hidden="1">
      <c r="B899" s="134" t="s">
        <v>9260</v>
      </c>
      <c r="C899" s="134" t="s">
        <v>24</v>
      </c>
      <c r="D899" s="134" t="s">
        <v>137</v>
      </c>
      <c r="E899" s="134" t="s">
        <v>371</v>
      </c>
      <c r="F899" s="134" t="s">
        <v>113</v>
      </c>
      <c r="G899" s="134" t="s">
        <v>136</v>
      </c>
      <c r="H899" s="134" t="s">
        <v>5168</v>
      </c>
      <c r="I899" s="134" t="s">
        <v>4469</v>
      </c>
      <c r="J899" s="134" t="s">
        <v>4903</v>
      </c>
      <c r="K899" s="134" t="s">
        <v>3735</v>
      </c>
      <c r="L899" s="134" t="s">
        <v>4828</v>
      </c>
      <c r="M899" s="143" t="e">
        <f>VLOOKUP(B899,#REF!,8,FALSE)</f>
        <v>#REF!</v>
      </c>
      <c r="N899" s="135" t="e">
        <f>VLOOKUP(B899,#REF!,14,FALSE)</f>
        <v>#REF!</v>
      </c>
      <c r="O899" s="143" t="e">
        <f>VLOOKUP(B899,#REF!,9,FALSE)</f>
        <v>#REF!</v>
      </c>
      <c r="P899" s="143" t="str">
        <f t="shared" si="54"/>
        <v>-</v>
      </c>
      <c r="Q899" s="135" t="e">
        <f>VLOOKUP(C899,#REF!,14,FALSE)</f>
        <v>#REF!</v>
      </c>
      <c r="R899" s="143" t="e">
        <f>VLOOKUP(C899,#REF!,9,FALSE)</f>
        <v>#REF!</v>
      </c>
      <c r="S899" s="143" t="str">
        <f t="shared" si="55"/>
        <v>-</v>
      </c>
      <c r="T899" s="135" t="e">
        <f>VLOOKUP(C899,#REF!,15,FALSE)</f>
        <v>#REF!</v>
      </c>
      <c r="U899" s="143" t="e">
        <f>VLOOKUP(C899,#REF!,10,FALSE)</f>
        <v>#REF!</v>
      </c>
      <c r="V899" s="143" t="str">
        <f t="shared" si="53"/>
        <v>-</v>
      </c>
      <c r="W899" s="134" t="e">
        <f>VLOOKUP(C899,#REF!,54,FALSE)</f>
        <v>#REF!</v>
      </c>
      <c r="X899" s="134" t="e">
        <f>VLOOKUP(C899,#REF!,47,FALSE)</f>
        <v>#REF!</v>
      </c>
      <c r="Y899" s="134" t="str">
        <f t="shared" si="56"/>
        <v>-</v>
      </c>
    </row>
    <row r="900" spans="2:25" hidden="1">
      <c r="B900" s="134" t="s">
        <v>24</v>
      </c>
      <c r="C900" s="134" t="s">
        <v>11044</v>
      </c>
      <c r="D900" s="134" t="s">
        <v>137</v>
      </c>
      <c r="E900" s="134" t="s">
        <v>371</v>
      </c>
      <c r="F900" s="134" t="s">
        <v>113</v>
      </c>
      <c r="G900" s="134" t="s">
        <v>136</v>
      </c>
      <c r="H900" s="134" t="s">
        <v>24</v>
      </c>
      <c r="I900" s="134" t="s">
        <v>24</v>
      </c>
      <c r="J900" s="134" t="s">
        <v>24</v>
      </c>
      <c r="K900" s="134" t="s">
        <v>24</v>
      </c>
      <c r="L900" s="134" t="s">
        <v>24</v>
      </c>
      <c r="M900" s="143" t="e">
        <f>VLOOKUP(B900,#REF!,8,FALSE)</f>
        <v>#REF!</v>
      </c>
      <c r="N900" s="135" t="e">
        <f>VLOOKUP(B900,#REF!,14,FALSE)</f>
        <v>#REF!</v>
      </c>
      <c r="O900" s="143" t="e">
        <f>VLOOKUP(B900,#REF!,9,FALSE)</f>
        <v>#REF!</v>
      </c>
      <c r="P900" s="143" t="str">
        <f t="shared" si="54"/>
        <v>-</v>
      </c>
      <c r="Q900" s="135" t="e">
        <f>VLOOKUP(C900,#REF!,14,FALSE)</f>
        <v>#REF!</v>
      </c>
      <c r="R900" s="143" t="e">
        <f>VLOOKUP(C900,#REF!,9,FALSE)</f>
        <v>#REF!</v>
      </c>
      <c r="S900" s="143" t="str">
        <f t="shared" si="55"/>
        <v>-</v>
      </c>
      <c r="T900" s="135" t="e">
        <f>VLOOKUP(C900,#REF!,15,FALSE)</f>
        <v>#REF!</v>
      </c>
      <c r="U900" s="143" t="e">
        <f>VLOOKUP(C900,#REF!,10,FALSE)</f>
        <v>#REF!</v>
      </c>
      <c r="V900" s="143" t="str">
        <f t="shared" si="53"/>
        <v>-</v>
      </c>
      <c r="W900" s="134" t="e">
        <f>VLOOKUP(C900,#REF!,54,FALSE)</f>
        <v>#REF!</v>
      </c>
      <c r="X900" s="134" t="e">
        <f>VLOOKUP(C900,#REF!,47,FALSE)</f>
        <v>#REF!</v>
      </c>
      <c r="Y900" s="134" t="str">
        <f t="shared" si="56"/>
        <v>-</v>
      </c>
    </row>
    <row r="901" spans="2:25" hidden="1">
      <c r="B901" s="134" t="s">
        <v>9262</v>
      </c>
      <c r="C901" s="134" t="s">
        <v>11045</v>
      </c>
      <c r="D901" s="134" t="s">
        <v>139</v>
      </c>
      <c r="E901" s="134" t="s">
        <v>371</v>
      </c>
      <c r="F901" s="134" t="s">
        <v>113</v>
      </c>
      <c r="G901" s="134" t="s">
        <v>136</v>
      </c>
      <c r="H901" s="134" t="s">
        <v>24</v>
      </c>
      <c r="I901" s="134" t="s">
        <v>4469</v>
      </c>
      <c r="J901" s="134" t="s">
        <v>4827</v>
      </c>
      <c r="K901" s="134" t="s">
        <v>3735</v>
      </c>
      <c r="L901" s="134" t="s">
        <v>4828</v>
      </c>
      <c r="M901" s="143" t="e">
        <f>VLOOKUP(B901,#REF!,8,FALSE)</f>
        <v>#REF!</v>
      </c>
      <c r="N901" s="135" t="e">
        <f>VLOOKUP(B901,#REF!,14,FALSE)</f>
        <v>#REF!</v>
      </c>
      <c r="O901" s="143" t="e">
        <f>VLOOKUP(B901,#REF!,9,FALSE)</f>
        <v>#REF!</v>
      </c>
      <c r="P901" s="143" t="str">
        <f t="shared" si="54"/>
        <v>-</v>
      </c>
      <c r="Q901" s="135" t="e">
        <f>VLOOKUP(C901,#REF!,14,FALSE)</f>
        <v>#REF!</v>
      </c>
      <c r="R901" s="143" t="e">
        <f>VLOOKUP(C901,#REF!,9,FALSE)</f>
        <v>#REF!</v>
      </c>
      <c r="S901" s="143" t="str">
        <f t="shared" si="55"/>
        <v>-</v>
      </c>
      <c r="T901" s="135" t="e">
        <f>VLOOKUP(C901,#REF!,15,FALSE)</f>
        <v>#REF!</v>
      </c>
      <c r="U901" s="143" t="e">
        <f>VLOOKUP(C901,#REF!,10,FALSE)</f>
        <v>#REF!</v>
      </c>
      <c r="V901" s="143" t="str">
        <f t="shared" ref="V901:V964" si="57">IFERROR(U901/R901,"-")</f>
        <v>-</v>
      </c>
      <c r="W901" s="134" t="e">
        <f>VLOOKUP(C901,#REF!,54,FALSE)</f>
        <v>#REF!</v>
      </c>
      <c r="X901" s="134" t="e">
        <f>VLOOKUP(C901,#REF!,47,FALSE)</f>
        <v>#REF!</v>
      </c>
      <c r="Y901" s="134" t="str">
        <f t="shared" si="56"/>
        <v>-</v>
      </c>
    </row>
    <row r="902" spans="2:25" hidden="1">
      <c r="B902" s="134" t="s">
        <v>9264</v>
      </c>
      <c r="C902" s="134" t="s">
        <v>11046</v>
      </c>
      <c r="D902" s="134" t="s">
        <v>139</v>
      </c>
      <c r="E902" s="134" t="s">
        <v>371</v>
      </c>
      <c r="F902" s="134" t="s">
        <v>113</v>
      </c>
      <c r="G902" s="134" t="s">
        <v>136</v>
      </c>
      <c r="H902" s="134" t="s">
        <v>24</v>
      </c>
      <c r="I902" s="134" t="s">
        <v>4469</v>
      </c>
      <c r="J902" s="134" t="s">
        <v>5240</v>
      </c>
      <c r="K902" s="134" t="s">
        <v>3735</v>
      </c>
      <c r="L902" s="134" t="s">
        <v>4828</v>
      </c>
      <c r="M902" s="143" t="e">
        <f>VLOOKUP(B902,#REF!,8,FALSE)</f>
        <v>#REF!</v>
      </c>
      <c r="N902" s="135" t="e">
        <f>VLOOKUP(B902,#REF!,14,FALSE)</f>
        <v>#REF!</v>
      </c>
      <c r="O902" s="143" t="e">
        <f>VLOOKUP(B902,#REF!,9,FALSE)</f>
        <v>#REF!</v>
      </c>
      <c r="P902" s="143" t="str">
        <f t="shared" ref="P902:P965" si="58">IFERROR(O902/M902,"-")</f>
        <v>-</v>
      </c>
      <c r="Q902" s="135" t="e">
        <f>VLOOKUP(C902,#REF!,14,FALSE)</f>
        <v>#REF!</v>
      </c>
      <c r="R902" s="143" t="e">
        <f>VLOOKUP(C902,#REF!,9,FALSE)</f>
        <v>#REF!</v>
      </c>
      <c r="S902" s="143" t="str">
        <f t="shared" ref="S902:S965" si="59">IFERROR(R902/O902,"-")</f>
        <v>-</v>
      </c>
      <c r="T902" s="135" t="e">
        <f>VLOOKUP(C902,#REF!,15,FALSE)</f>
        <v>#REF!</v>
      </c>
      <c r="U902" s="143" t="e">
        <f>VLOOKUP(C902,#REF!,10,FALSE)</f>
        <v>#REF!</v>
      </c>
      <c r="V902" s="143" t="str">
        <f t="shared" si="57"/>
        <v>-</v>
      </c>
      <c r="W902" s="134" t="e">
        <f>VLOOKUP(C902,#REF!,54,FALSE)</f>
        <v>#REF!</v>
      </c>
      <c r="X902" s="134" t="e">
        <f>VLOOKUP(C902,#REF!,47,FALSE)</f>
        <v>#REF!</v>
      </c>
      <c r="Y902" s="134" t="str">
        <f t="shared" ref="Y902:Y965" si="60">IFERROR(X902/U902,"-")</f>
        <v>-</v>
      </c>
    </row>
    <row r="903" spans="2:25" hidden="1">
      <c r="B903" s="134" t="s">
        <v>9266</v>
      </c>
      <c r="C903" s="134" t="s">
        <v>11047</v>
      </c>
      <c r="D903" s="134" t="s">
        <v>139</v>
      </c>
      <c r="E903" s="134" t="s">
        <v>371</v>
      </c>
      <c r="F903" s="134" t="s">
        <v>113</v>
      </c>
      <c r="G903" s="134" t="s">
        <v>136</v>
      </c>
      <c r="H903" s="134" t="s">
        <v>24</v>
      </c>
      <c r="I903" s="134" t="s">
        <v>4469</v>
      </c>
      <c r="J903" s="134" t="s">
        <v>4843</v>
      </c>
      <c r="K903" s="134" t="s">
        <v>3735</v>
      </c>
      <c r="L903" s="134" t="s">
        <v>4828</v>
      </c>
      <c r="M903" s="143" t="e">
        <f>VLOOKUP(B903,#REF!,8,FALSE)</f>
        <v>#REF!</v>
      </c>
      <c r="N903" s="135" t="e">
        <f>VLOOKUP(B903,#REF!,14,FALSE)</f>
        <v>#REF!</v>
      </c>
      <c r="O903" s="143" t="e">
        <f>VLOOKUP(B903,#REF!,9,FALSE)</f>
        <v>#REF!</v>
      </c>
      <c r="P903" s="143" t="str">
        <f t="shared" si="58"/>
        <v>-</v>
      </c>
      <c r="Q903" s="135" t="e">
        <f>VLOOKUP(C903,#REF!,14,FALSE)</f>
        <v>#REF!</v>
      </c>
      <c r="R903" s="143" t="e">
        <f>VLOOKUP(C903,#REF!,9,FALSE)</f>
        <v>#REF!</v>
      </c>
      <c r="S903" s="143" t="str">
        <f t="shared" si="59"/>
        <v>-</v>
      </c>
      <c r="T903" s="135" t="e">
        <f>VLOOKUP(C903,#REF!,15,FALSE)</f>
        <v>#REF!</v>
      </c>
      <c r="U903" s="143" t="e">
        <f>VLOOKUP(C903,#REF!,10,FALSE)</f>
        <v>#REF!</v>
      </c>
      <c r="V903" s="143" t="str">
        <f t="shared" si="57"/>
        <v>-</v>
      </c>
      <c r="W903" s="134" t="e">
        <f>VLOOKUP(C903,#REF!,54,FALSE)</f>
        <v>#REF!</v>
      </c>
      <c r="X903" s="134" t="e">
        <f>VLOOKUP(C903,#REF!,47,FALSE)</f>
        <v>#REF!</v>
      </c>
      <c r="Y903" s="134" t="str">
        <f t="shared" si="60"/>
        <v>-</v>
      </c>
    </row>
    <row r="904" spans="2:25" hidden="1">
      <c r="B904" s="134" t="s">
        <v>9268</v>
      </c>
      <c r="C904" s="134" t="s">
        <v>11048</v>
      </c>
      <c r="D904" s="134" t="s">
        <v>139</v>
      </c>
      <c r="E904" s="134" t="s">
        <v>371</v>
      </c>
      <c r="F904" s="134" t="s">
        <v>113</v>
      </c>
      <c r="G904" s="134" t="s">
        <v>136</v>
      </c>
      <c r="H904" s="134" t="s">
        <v>24</v>
      </c>
      <c r="I904" s="134" t="s">
        <v>4469</v>
      </c>
      <c r="J904" s="134" t="s">
        <v>5249</v>
      </c>
      <c r="K904" s="134" t="s">
        <v>3735</v>
      </c>
      <c r="L904" s="134" t="s">
        <v>4828</v>
      </c>
      <c r="M904" s="143" t="e">
        <f>VLOOKUP(B904,#REF!,8,FALSE)</f>
        <v>#REF!</v>
      </c>
      <c r="N904" s="135" t="e">
        <f>VLOOKUP(B904,#REF!,14,FALSE)</f>
        <v>#REF!</v>
      </c>
      <c r="O904" s="143" t="e">
        <f>VLOOKUP(B904,#REF!,9,FALSE)</f>
        <v>#REF!</v>
      </c>
      <c r="P904" s="143" t="str">
        <f t="shared" si="58"/>
        <v>-</v>
      </c>
      <c r="Q904" s="135" t="e">
        <f>VLOOKUP(C904,#REF!,14,FALSE)</f>
        <v>#REF!</v>
      </c>
      <c r="R904" s="143" t="e">
        <f>VLOOKUP(C904,#REF!,9,FALSE)</f>
        <v>#REF!</v>
      </c>
      <c r="S904" s="143" t="str">
        <f t="shared" si="59"/>
        <v>-</v>
      </c>
      <c r="T904" s="135" t="e">
        <f>VLOOKUP(C904,#REF!,15,FALSE)</f>
        <v>#REF!</v>
      </c>
      <c r="U904" s="143" t="e">
        <f>VLOOKUP(C904,#REF!,10,FALSE)</f>
        <v>#REF!</v>
      </c>
      <c r="V904" s="143" t="str">
        <f t="shared" si="57"/>
        <v>-</v>
      </c>
      <c r="W904" s="134" t="e">
        <f>VLOOKUP(C904,#REF!,54,FALSE)</f>
        <v>#REF!</v>
      </c>
      <c r="X904" s="134" t="e">
        <f>VLOOKUP(C904,#REF!,47,FALSE)</f>
        <v>#REF!</v>
      </c>
      <c r="Y904" s="134" t="str">
        <f t="shared" si="60"/>
        <v>-</v>
      </c>
    </row>
    <row r="905" spans="2:25" hidden="1">
      <c r="B905" s="134" t="s">
        <v>9270</v>
      </c>
      <c r="C905" s="134" t="s">
        <v>11049</v>
      </c>
      <c r="D905" s="134" t="s">
        <v>139</v>
      </c>
      <c r="E905" s="134" t="s">
        <v>371</v>
      </c>
      <c r="F905" s="134" t="s">
        <v>113</v>
      </c>
      <c r="G905" s="134" t="s">
        <v>136</v>
      </c>
      <c r="H905" s="134" t="s">
        <v>24</v>
      </c>
      <c r="I905" s="134" t="s">
        <v>4469</v>
      </c>
      <c r="J905" s="134" t="s">
        <v>5254</v>
      </c>
      <c r="K905" s="134" t="s">
        <v>3735</v>
      </c>
      <c r="L905" s="134" t="s">
        <v>4828</v>
      </c>
      <c r="M905" s="143" t="e">
        <f>VLOOKUP(B905,#REF!,8,FALSE)</f>
        <v>#REF!</v>
      </c>
      <c r="N905" s="135" t="e">
        <f>VLOOKUP(B905,#REF!,14,FALSE)</f>
        <v>#REF!</v>
      </c>
      <c r="O905" s="143" t="e">
        <f>VLOOKUP(B905,#REF!,9,FALSE)</f>
        <v>#REF!</v>
      </c>
      <c r="P905" s="143" t="str">
        <f t="shared" si="58"/>
        <v>-</v>
      </c>
      <c r="Q905" s="135" t="e">
        <f>VLOOKUP(C905,#REF!,14,FALSE)</f>
        <v>#REF!</v>
      </c>
      <c r="R905" s="143" t="e">
        <f>VLOOKUP(C905,#REF!,9,FALSE)</f>
        <v>#REF!</v>
      </c>
      <c r="S905" s="143" t="str">
        <f t="shared" si="59"/>
        <v>-</v>
      </c>
      <c r="T905" s="135" t="e">
        <f>VLOOKUP(C905,#REF!,15,FALSE)</f>
        <v>#REF!</v>
      </c>
      <c r="U905" s="143" t="e">
        <f>VLOOKUP(C905,#REF!,10,FALSE)</f>
        <v>#REF!</v>
      </c>
      <c r="V905" s="143" t="str">
        <f t="shared" si="57"/>
        <v>-</v>
      </c>
      <c r="W905" s="134" t="e">
        <f>VLOOKUP(C905,#REF!,54,FALSE)</f>
        <v>#REF!</v>
      </c>
      <c r="X905" s="134" t="e">
        <f>VLOOKUP(C905,#REF!,47,FALSE)</f>
        <v>#REF!</v>
      </c>
      <c r="Y905" s="134" t="str">
        <f t="shared" si="60"/>
        <v>-</v>
      </c>
    </row>
    <row r="906" spans="2:25" hidden="1">
      <c r="B906" s="134" t="s">
        <v>9272</v>
      </c>
      <c r="C906" s="134" t="s">
        <v>11050</v>
      </c>
      <c r="D906" s="134" t="s">
        <v>22172</v>
      </c>
      <c r="E906" s="134" t="s">
        <v>371</v>
      </c>
      <c r="F906" s="134" t="s">
        <v>113</v>
      </c>
      <c r="G906" s="134" t="s">
        <v>136</v>
      </c>
      <c r="H906" s="134" t="s">
        <v>24</v>
      </c>
      <c r="I906" s="134" t="s">
        <v>4469</v>
      </c>
      <c r="J906" s="134" t="s">
        <v>4868</v>
      </c>
      <c r="K906" s="134" t="s">
        <v>3735</v>
      </c>
      <c r="L906" s="134" t="s">
        <v>4828</v>
      </c>
      <c r="M906" s="143" t="e">
        <f>VLOOKUP(B906,#REF!,8,FALSE)</f>
        <v>#REF!</v>
      </c>
      <c r="N906" s="135" t="e">
        <f>VLOOKUP(B906,#REF!,14,FALSE)</f>
        <v>#REF!</v>
      </c>
      <c r="O906" s="143" t="e">
        <f>VLOOKUP(B906,#REF!,9,FALSE)</f>
        <v>#REF!</v>
      </c>
      <c r="P906" s="143" t="str">
        <f t="shared" si="58"/>
        <v>-</v>
      </c>
      <c r="Q906" s="135" t="e">
        <f>VLOOKUP(C906,#REF!,14,FALSE)</f>
        <v>#REF!</v>
      </c>
      <c r="R906" s="143" t="e">
        <f>VLOOKUP(C906,#REF!,9,FALSE)</f>
        <v>#REF!</v>
      </c>
      <c r="S906" s="143" t="str">
        <f t="shared" si="59"/>
        <v>-</v>
      </c>
      <c r="T906" s="135" t="e">
        <f>VLOOKUP(C906,#REF!,15,FALSE)</f>
        <v>#REF!</v>
      </c>
      <c r="U906" s="143" t="e">
        <f>VLOOKUP(C906,#REF!,10,FALSE)</f>
        <v>#REF!</v>
      </c>
      <c r="V906" s="143" t="str">
        <f t="shared" si="57"/>
        <v>-</v>
      </c>
      <c r="W906" s="134" t="e">
        <f>VLOOKUP(C906,#REF!,54,FALSE)</f>
        <v>#REF!</v>
      </c>
      <c r="X906" s="134" t="e">
        <f>VLOOKUP(C906,#REF!,47,FALSE)</f>
        <v>#REF!</v>
      </c>
      <c r="Y906" s="134" t="str">
        <f t="shared" si="60"/>
        <v>-</v>
      </c>
    </row>
    <row r="907" spans="2:25" hidden="1">
      <c r="B907" s="134" t="s">
        <v>9274</v>
      </c>
      <c r="C907" s="134" t="s">
        <v>11051</v>
      </c>
      <c r="D907" s="134" t="s">
        <v>139</v>
      </c>
      <c r="E907" s="134" t="s">
        <v>371</v>
      </c>
      <c r="F907" s="134" t="s">
        <v>113</v>
      </c>
      <c r="G907" s="134" t="s">
        <v>136</v>
      </c>
      <c r="H907" s="134" t="s">
        <v>24</v>
      </c>
      <c r="I907" s="134" t="s">
        <v>4469</v>
      </c>
      <c r="J907" s="134" t="s">
        <v>5263</v>
      </c>
      <c r="K907" s="134" t="s">
        <v>3735</v>
      </c>
      <c r="L907" s="134" t="s">
        <v>4828</v>
      </c>
      <c r="M907" s="143" t="e">
        <f>VLOOKUP(B907,#REF!,8,FALSE)</f>
        <v>#REF!</v>
      </c>
      <c r="N907" s="135" t="e">
        <f>VLOOKUP(B907,#REF!,14,FALSE)</f>
        <v>#REF!</v>
      </c>
      <c r="O907" s="143" t="e">
        <f>VLOOKUP(B907,#REF!,9,FALSE)</f>
        <v>#REF!</v>
      </c>
      <c r="P907" s="143" t="str">
        <f t="shared" si="58"/>
        <v>-</v>
      </c>
      <c r="Q907" s="135" t="e">
        <f>VLOOKUP(C907,#REF!,14,FALSE)</f>
        <v>#REF!</v>
      </c>
      <c r="R907" s="143" t="e">
        <f>VLOOKUP(C907,#REF!,9,FALSE)</f>
        <v>#REF!</v>
      </c>
      <c r="S907" s="143" t="str">
        <f t="shared" si="59"/>
        <v>-</v>
      </c>
      <c r="T907" s="135" t="e">
        <f>VLOOKUP(C907,#REF!,15,FALSE)</f>
        <v>#REF!</v>
      </c>
      <c r="U907" s="143" t="e">
        <f>VLOOKUP(C907,#REF!,10,FALSE)</f>
        <v>#REF!</v>
      </c>
      <c r="V907" s="143" t="str">
        <f t="shared" si="57"/>
        <v>-</v>
      </c>
      <c r="W907" s="134" t="e">
        <f>VLOOKUP(C907,#REF!,54,FALSE)</f>
        <v>#REF!</v>
      </c>
      <c r="X907" s="134" t="e">
        <f>VLOOKUP(C907,#REF!,47,FALSE)</f>
        <v>#REF!</v>
      </c>
      <c r="Y907" s="134" t="str">
        <f t="shared" si="60"/>
        <v>-</v>
      </c>
    </row>
    <row r="908" spans="2:25" hidden="1">
      <c r="B908" s="134" t="s">
        <v>9276</v>
      </c>
      <c r="C908" s="134" t="s">
        <v>11052</v>
      </c>
      <c r="D908" s="134" t="s">
        <v>139</v>
      </c>
      <c r="E908" s="134" t="s">
        <v>371</v>
      </c>
      <c r="F908" s="134" t="s">
        <v>113</v>
      </c>
      <c r="G908" s="134" t="s">
        <v>136</v>
      </c>
      <c r="H908" s="134" t="s">
        <v>24</v>
      </c>
      <c r="I908" s="134" t="s">
        <v>4469</v>
      </c>
      <c r="J908" s="134" t="s">
        <v>5268</v>
      </c>
      <c r="K908" s="134" t="s">
        <v>3735</v>
      </c>
      <c r="L908" s="134" t="s">
        <v>4828</v>
      </c>
      <c r="M908" s="143" t="e">
        <f>VLOOKUP(B908,#REF!,8,FALSE)</f>
        <v>#REF!</v>
      </c>
      <c r="N908" s="135" t="e">
        <f>VLOOKUP(B908,#REF!,14,FALSE)</f>
        <v>#REF!</v>
      </c>
      <c r="O908" s="143" t="e">
        <f>VLOOKUP(B908,#REF!,9,FALSE)</f>
        <v>#REF!</v>
      </c>
      <c r="P908" s="143" t="str">
        <f t="shared" si="58"/>
        <v>-</v>
      </c>
      <c r="Q908" s="135" t="e">
        <f>VLOOKUP(C908,#REF!,14,FALSE)</f>
        <v>#REF!</v>
      </c>
      <c r="R908" s="143" t="e">
        <f>VLOOKUP(C908,#REF!,9,FALSE)</f>
        <v>#REF!</v>
      </c>
      <c r="S908" s="143" t="str">
        <f t="shared" si="59"/>
        <v>-</v>
      </c>
      <c r="T908" s="135" t="e">
        <f>VLOOKUP(C908,#REF!,15,FALSE)</f>
        <v>#REF!</v>
      </c>
      <c r="U908" s="143" t="e">
        <f>VLOOKUP(C908,#REF!,10,FALSE)</f>
        <v>#REF!</v>
      </c>
      <c r="V908" s="143" t="str">
        <f t="shared" si="57"/>
        <v>-</v>
      </c>
      <c r="W908" s="134" t="e">
        <f>VLOOKUP(C908,#REF!,54,FALSE)</f>
        <v>#REF!</v>
      </c>
      <c r="X908" s="134" t="e">
        <f>VLOOKUP(C908,#REF!,47,FALSE)</f>
        <v>#REF!</v>
      </c>
      <c r="Y908" s="134" t="str">
        <f t="shared" si="60"/>
        <v>-</v>
      </c>
    </row>
    <row r="909" spans="2:25" hidden="1">
      <c r="B909" s="134" t="s">
        <v>9278</v>
      </c>
      <c r="C909" s="134" t="s">
        <v>11053</v>
      </c>
      <c r="D909" s="134" t="s">
        <v>139</v>
      </c>
      <c r="E909" s="134" t="s">
        <v>371</v>
      </c>
      <c r="F909" s="134" t="s">
        <v>113</v>
      </c>
      <c r="G909" s="134" t="s">
        <v>136</v>
      </c>
      <c r="H909" s="134" t="s">
        <v>24</v>
      </c>
      <c r="I909" s="134" t="s">
        <v>4469</v>
      </c>
      <c r="J909" s="134" t="s">
        <v>5273</v>
      </c>
      <c r="K909" s="134" t="s">
        <v>3735</v>
      </c>
      <c r="L909" s="134" t="s">
        <v>4828</v>
      </c>
      <c r="M909" s="143" t="e">
        <f>VLOOKUP(B909,#REF!,8,FALSE)</f>
        <v>#REF!</v>
      </c>
      <c r="N909" s="135" t="e">
        <f>VLOOKUP(B909,#REF!,14,FALSE)</f>
        <v>#REF!</v>
      </c>
      <c r="O909" s="143" t="e">
        <f>VLOOKUP(B909,#REF!,9,FALSE)</f>
        <v>#REF!</v>
      </c>
      <c r="P909" s="143" t="str">
        <f t="shared" si="58"/>
        <v>-</v>
      </c>
      <c r="Q909" s="135" t="e">
        <f>VLOOKUP(C909,#REF!,14,FALSE)</f>
        <v>#REF!</v>
      </c>
      <c r="R909" s="143" t="e">
        <f>VLOOKUP(C909,#REF!,9,FALSE)</f>
        <v>#REF!</v>
      </c>
      <c r="S909" s="143" t="str">
        <f t="shared" si="59"/>
        <v>-</v>
      </c>
      <c r="T909" s="135" t="e">
        <f>VLOOKUP(C909,#REF!,15,FALSE)</f>
        <v>#REF!</v>
      </c>
      <c r="U909" s="143" t="e">
        <f>VLOOKUP(C909,#REF!,10,FALSE)</f>
        <v>#REF!</v>
      </c>
      <c r="V909" s="143" t="str">
        <f t="shared" si="57"/>
        <v>-</v>
      </c>
      <c r="W909" s="134" t="e">
        <f>VLOOKUP(C909,#REF!,54,FALSE)</f>
        <v>#REF!</v>
      </c>
      <c r="X909" s="134" t="e">
        <f>VLOOKUP(C909,#REF!,47,FALSE)</f>
        <v>#REF!</v>
      </c>
      <c r="Y909" s="134" t="str">
        <f t="shared" si="60"/>
        <v>-</v>
      </c>
    </row>
    <row r="910" spans="2:25" hidden="1">
      <c r="B910" s="134" t="s">
        <v>9280</v>
      </c>
      <c r="C910" s="134" t="s">
        <v>11054</v>
      </c>
      <c r="D910" s="134" t="s">
        <v>139</v>
      </c>
      <c r="E910" s="134" t="s">
        <v>371</v>
      </c>
      <c r="F910" s="134" t="s">
        <v>113</v>
      </c>
      <c r="G910" s="134" t="s">
        <v>136</v>
      </c>
      <c r="H910" s="134" t="s">
        <v>24</v>
      </c>
      <c r="I910" s="134" t="s">
        <v>4469</v>
      </c>
      <c r="J910" s="134" t="s">
        <v>5278</v>
      </c>
      <c r="K910" s="134" t="s">
        <v>3735</v>
      </c>
      <c r="L910" s="134" t="s">
        <v>4828</v>
      </c>
      <c r="M910" s="143" t="e">
        <f>VLOOKUP(B910,#REF!,8,FALSE)</f>
        <v>#REF!</v>
      </c>
      <c r="N910" s="135" t="e">
        <f>VLOOKUP(B910,#REF!,14,FALSE)</f>
        <v>#REF!</v>
      </c>
      <c r="O910" s="143" t="e">
        <f>VLOOKUP(B910,#REF!,9,FALSE)</f>
        <v>#REF!</v>
      </c>
      <c r="P910" s="143" t="str">
        <f t="shared" si="58"/>
        <v>-</v>
      </c>
      <c r="Q910" s="135" t="e">
        <f>VLOOKUP(C910,#REF!,14,FALSE)</f>
        <v>#REF!</v>
      </c>
      <c r="R910" s="143" t="e">
        <f>VLOOKUP(C910,#REF!,9,FALSE)</f>
        <v>#REF!</v>
      </c>
      <c r="S910" s="143" t="str">
        <f t="shared" si="59"/>
        <v>-</v>
      </c>
      <c r="T910" s="135" t="e">
        <f>VLOOKUP(C910,#REF!,15,FALSE)</f>
        <v>#REF!</v>
      </c>
      <c r="U910" s="143" t="e">
        <f>VLOOKUP(C910,#REF!,10,FALSE)</f>
        <v>#REF!</v>
      </c>
      <c r="V910" s="143" t="str">
        <f t="shared" si="57"/>
        <v>-</v>
      </c>
      <c r="W910" s="134" t="e">
        <f>VLOOKUP(C910,#REF!,54,FALSE)</f>
        <v>#REF!</v>
      </c>
      <c r="X910" s="134" t="e">
        <f>VLOOKUP(C910,#REF!,47,FALSE)</f>
        <v>#REF!</v>
      </c>
      <c r="Y910" s="134" t="str">
        <f t="shared" si="60"/>
        <v>-</v>
      </c>
    </row>
    <row r="911" spans="2:25" hidden="1">
      <c r="B911" s="134" t="s">
        <v>9282</v>
      </c>
      <c r="C911" s="134" t="s">
        <v>11055</v>
      </c>
      <c r="D911" s="134" t="s">
        <v>139</v>
      </c>
      <c r="E911" s="134" t="s">
        <v>371</v>
      </c>
      <c r="F911" s="134" t="s">
        <v>113</v>
      </c>
      <c r="G911" s="134" t="s">
        <v>136</v>
      </c>
      <c r="H911" s="134" t="s">
        <v>24</v>
      </c>
      <c r="I911" s="134" t="s">
        <v>4469</v>
      </c>
      <c r="J911" s="134" t="s">
        <v>5283</v>
      </c>
      <c r="K911" s="134" t="s">
        <v>3735</v>
      </c>
      <c r="L911" s="134" t="s">
        <v>4828</v>
      </c>
      <c r="M911" s="143" t="e">
        <f>VLOOKUP(B911,#REF!,8,FALSE)</f>
        <v>#REF!</v>
      </c>
      <c r="N911" s="135" t="e">
        <f>VLOOKUP(B911,#REF!,14,FALSE)</f>
        <v>#REF!</v>
      </c>
      <c r="O911" s="143" t="e">
        <f>VLOOKUP(B911,#REF!,9,FALSE)</f>
        <v>#REF!</v>
      </c>
      <c r="P911" s="143" t="str">
        <f t="shared" si="58"/>
        <v>-</v>
      </c>
      <c r="Q911" s="135" t="e">
        <f>VLOOKUP(C911,#REF!,14,FALSE)</f>
        <v>#REF!</v>
      </c>
      <c r="R911" s="143" t="e">
        <f>VLOOKUP(C911,#REF!,9,FALSE)</f>
        <v>#REF!</v>
      </c>
      <c r="S911" s="143" t="str">
        <f t="shared" si="59"/>
        <v>-</v>
      </c>
      <c r="T911" s="135" t="e">
        <f>VLOOKUP(C911,#REF!,15,FALSE)</f>
        <v>#REF!</v>
      </c>
      <c r="U911" s="143" t="e">
        <f>VLOOKUP(C911,#REF!,10,FALSE)</f>
        <v>#REF!</v>
      </c>
      <c r="V911" s="143" t="str">
        <f t="shared" si="57"/>
        <v>-</v>
      </c>
      <c r="W911" s="134" t="e">
        <f>VLOOKUP(C911,#REF!,54,FALSE)</f>
        <v>#REF!</v>
      </c>
      <c r="X911" s="134" t="e">
        <f>VLOOKUP(C911,#REF!,47,FALSE)</f>
        <v>#REF!</v>
      </c>
      <c r="Y911" s="134" t="str">
        <f t="shared" si="60"/>
        <v>-</v>
      </c>
    </row>
    <row r="912" spans="2:25" hidden="1">
      <c r="B912" s="134" t="s">
        <v>9284</v>
      </c>
      <c r="C912" s="134" t="s">
        <v>11056</v>
      </c>
      <c r="D912" s="134" t="s">
        <v>139</v>
      </c>
      <c r="E912" s="134" t="s">
        <v>371</v>
      </c>
      <c r="F912" s="134" t="s">
        <v>113</v>
      </c>
      <c r="G912" s="134" t="s">
        <v>136</v>
      </c>
      <c r="H912" s="134" t="s">
        <v>24</v>
      </c>
      <c r="I912" s="134" t="s">
        <v>4469</v>
      </c>
      <c r="J912" s="134" t="s">
        <v>5288</v>
      </c>
      <c r="K912" s="134" t="s">
        <v>3735</v>
      </c>
      <c r="L912" s="134" t="s">
        <v>4828</v>
      </c>
      <c r="M912" s="143" t="e">
        <f>VLOOKUP(B912,#REF!,8,FALSE)</f>
        <v>#REF!</v>
      </c>
      <c r="N912" s="135" t="e">
        <f>VLOOKUP(B912,#REF!,14,FALSE)</f>
        <v>#REF!</v>
      </c>
      <c r="O912" s="143" t="e">
        <f>VLOOKUP(B912,#REF!,9,FALSE)</f>
        <v>#REF!</v>
      </c>
      <c r="P912" s="143" t="str">
        <f t="shared" si="58"/>
        <v>-</v>
      </c>
      <c r="Q912" s="135" t="e">
        <f>VLOOKUP(C912,#REF!,14,FALSE)</f>
        <v>#REF!</v>
      </c>
      <c r="R912" s="143" t="e">
        <f>VLOOKUP(C912,#REF!,9,FALSE)</f>
        <v>#REF!</v>
      </c>
      <c r="S912" s="143" t="str">
        <f t="shared" si="59"/>
        <v>-</v>
      </c>
      <c r="T912" s="135" t="e">
        <f>VLOOKUP(C912,#REF!,15,FALSE)</f>
        <v>#REF!</v>
      </c>
      <c r="U912" s="143" t="e">
        <f>VLOOKUP(C912,#REF!,10,FALSE)</f>
        <v>#REF!</v>
      </c>
      <c r="V912" s="143" t="str">
        <f t="shared" si="57"/>
        <v>-</v>
      </c>
      <c r="W912" s="134" t="e">
        <f>VLOOKUP(C912,#REF!,54,FALSE)</f>
        <v>#REF!</v>
      </c>
      <c r="X912" s="134" t="e">
        <f>VLOOKUP(C912,#REF!,47,FALSE)</f>
        <v>#REF!</v>
      </c>
      <c r="Y912" s="134" t="str">
        <f t="shared" si="60"/>
        <v>-</v>
      </c>
    </row>
    <row r="913" spans="2:25" hidden="1">
      <c r="B913" s="134" t="s">
        <v>9286</v>
      </c>
      <c r="C913" s="134" t="s">
        <v>11057</v>
      </c>
      <c r="D913" s="134" t="s">
        <v>139</v>
      </c>
      <c r="E913" s="134" t="s">
        <v>371</v>
      </c>
      <c r="F913" s="134" t="s">
        <v>113</v>
      </c>
      <c r="G913" s="134" t="s">
        <v>136</v>
      </c>
      <c r="H913" s="134" t="s">
        <v>24</v>
      </c>
      <c r="I913" s="134" t="s">
        <v>4469</v>
      </c>
      <c r="J913" s="134" t="s">
        <v>5293</v>
      </c>
      <c r="K913" s="134" t="s">
        <v>3735</v>
      </c>
      <c r="L913" s="134" t="s">
        <v>4828</v>
      </c>
      <c r="M913" s="143" t="e">
        <f>VLOOKUP(B913,#REF!,8,FALSE)</f>
        <v>#REF!</v>
      </c>
      <c r="N913" s="135" t="e">
        <f>VLOOKUP(B913,#REF!,14,FALSE)</f>
        <v>#REF!</v>
      </c>
      <c r="O913" s="143" t="e">
        <f>VLOOKUP(B913,#REF!,9,FALSE)</f>
        <v>#REF!</v>
      </c>
      <c r="P913" s="143" t="str">
        <f t="shared" si="58"/>
        <v>-</v>
      </c>
      <c r="Q913" s="135" t="e">
        <f>VLOOKUP(C913,#REF!,14,FALSE)</f>
        <v>#REF!</v>
      </c>
      <c r="R913" s="143" t="e">
        <f>VLOOKUP(C913,#REF!,9,FALSE)</f>
        <v>#REF!</v>
      </c>
      <c r="S913" s="143" t="str">
        <f t="shared" si="59"/>
        <v>-</v>
      </c>
      <c r="T913" s="135" t="e">
        <f>VLOOKUP(C913,#REF!,15,FALSE)</f>
        <v>#REF!</v>
      </c>
      <c r="U913" s="143" t="e">
        <f>VLOOKUP(C913,#REF!,10,FALSE)</f>
        <v>#REF!</v>
      </c>
      <c r="V913" s="143" t="str">
        <f t="shared" si="57"/>
        <v>-</v>
      </c>
      <c r="W913" s="134" t="e">
        <f>VLOOKUP(C913,#REF!,54,FALSE)</f>
        <v>#REF!</v>
      </c>
      <c r="X913" s="134" t="e">
        <f>VLOOKUP(C913,#REF!,47,FALSE)</f>
        <v>#REF!</v>
      </c>
      <c r="Y913" s="134" t="str">
        <f t="shared" si="60"/>
        <v>-</v>
      </c>
    </row>
    <row r="914" spans="2:25" hidden="1">
      <c r="B914" s="134" t="s">
        <v>9288</v>
      </c>
      <c r="C914" s="134" t="s">
        <v>11058</v>
      </c>
      <c r="D914" s="134" t="s">
        <v>139</v>
      </c>
      <c r="E914" s="134" t="s">
        <v>371</v>
      </c>
      <c r="F914" s="134" t="s">
        <v>113</v>
      </c>
      <c r="G914" s="134" t="s">
        <v>136</v>
      </c>
      <c r="H914" s="134" t="s">
        <v>24</v>
      </c>
      <c r="I914" s="134" t="s">
        <v>4469</v>
      </c>
      <c r="J914" s="134" t="s">
        <v>5298</v>
      </c>
      <c r="K914" s="134" t="s">
        <v>3735</v>
      </c>
      <c r="L914" s="134" t="s">
        <v>4828</v>
      </c>
      <c r="M914" s="143" t="e">
        <f>VLOOKUP(B914,#REF!,8,FALSE)</f>
        <v>#REF!</v>
      </c>
      <c r="N914" s="135" t="e">
        <f>VLOOKUP(B914,#REF!,14,FALSE)</f>
        <v>#REF!</v>
      </c>
      <c r="O914" s="143" t="e">
        <f>VLOOKUP(B914,#REF!,9,FALSE)</f>
        <v>#REF!</v>
      </c>
      <c r="P914" s="143" t="str">
        <f t="shared" si="58"/>
        <v>-</v>
      </c>
      <c r="Q914" s="135" t="e">
        <f>VLOOKUP(C914,#REF!,14,FALSE)</f>
        <v>#REF!</v>
      </c>
      <c r="R914" s="143" t="e">
        <f>VLOOKUP(C914,#REF!,9,FALSE)</f>
        <v>#REF!</v>
      </c>
      <c r="S914" s="143" t="str">
        <f t="shared" si="59"/>
        <v>-</v>
      </c>
      <c r="T914" s="135" t="e">
        <f>VLOOKUP(C914,#REF!,15,FALSE)</f>
        <v>#REF!</v>
      </c>
      <c r="U914" s="143" t="e">
        <f>VLOOKUP(C914,#REF!,10,FALSE)</f>
        <v>#REF!</v>
      </c>
      <c r="V914" s="143" t="str">
        <f t="shared" si="57"/>
        <v>-</v>
      </c>
      <c r="W914" s="134" t="e">
        <f>VLOOKUP(C914,#REF!,54,FALSE)</f>
        <v>#REF!</v>
      </c>
      <c r="X914" s="134" t="e">
        <f>VLOOKUP(C914,#REF!,47,FALSE)</f>
        <v>#REF!</v>
      </c>
      <c r="Y914" s="134" t="str">
        <f t="shared" si="60"/>
        <v>-</v>
      </c>
    </row>
    <row r="915" spans="2:25" hidden="1">
      <c r="B915" s="134" t="s">
        <v>9290</v>
      </c>
      <c r="C915" s="134" t="s">
        <v>11059</v>
      </c>
      <c r="D915" s="134" t="s">
        <v>139</v>
      </c>
      <c r="E915" s="134" t="s">
        <v>371</v>
      </c>
      <c r="F915" s="134" t="s">
        <v>113</v>
      </c>
      <c r="G915" s="134" t="s">
        <v>136</v>
      </c>
      <c r="H915" s="134" t="s">
        <v>24</v>
      </c>
      <c r="I915" s="134" t="s">
        <v>4469</v>
      </c>
      <c r="J915" s="134" t="s">
        <v>5303</v>
      </c>
      <c r="K915" s="134" t="s">
        <v>3735</v>
      </c>
      <c r="L915" s="134" t="s">
        <v>4828</v>
      </c>
      <c r="M915" s="143" t="e">
        <f>VLOOKUP(B915,#REF!,8,FALSE)</f>
        <v>#REF!</v>
      </c>
      <c r="N915" s="135" t="e">
        <f>VLOOKUP(B915,#REF!,14,FALSE)</f>
        <v>#REF!</v>
      </c>
      <c r="O915" s="143" t="e">
        <f>VLOOKUP(B915,#REF!,9,FALSE)</f>
        <v>#REF!</v>
      </c>
      <c r="P915" s="143" t="str">
        <f t="shared" si="58"/>
        <v>-</v>
      </c>
      <c r="Q915" s="135" t="e">
        <f>VLOOKUP(C915,#REF!,14,FALSE)</f>
        <v>#REF!</v>
      </c>
      <c r="R915" s="143" t="e">
        <f>VLOOKUP(C915,#REF!,9,FALSE)</f>
        <v>#REF!</v>
      </c>
      <c r="S915" s="143" t="str">
        <f t="shared" si="59"/>
        <v>-</v>
      </c>
      <c r="T915" s="135" t="e">
        <f>VLOOKUP(C915,#REF!,15,FALSE)</f>
        <v>#REF!</v>
      </c>
      <c r="U915" s="143" t="e">
        <f>VLOOKUP(C915,#REF!,10,FALSE)</f>
        <v>#REF!</v>
      </c>
      <c r="V915" s="143" t="str">
        <f t="shared" si="57"/>
        <v>-</v>
      </c>
      <c r="W915" s="134" t="e">
        <f>VLOOKUP(C915,#REF!,54,FALSE)</f>
        <v>#REF!</v>
      </c>
      <c r="X915" s="134" t="e">
        <f>VLOOKUP(C915,#REF!,47,FALSE)</f>
        <v>#REF!</v>
      </c>
      <c r="Y915" s="134" t="str">
        <f t="shared" si="60"/>
        <v>-</v>
      </c>
    </row>
    <row r="916" spans="2:25" hidden="1">
      <c r="B916" s="134" t="s">
        <v>9292</v>
      </c>
      <c r="C916" s="134" t="s">
        <v>11060</v>
      </c>
      <c r="D916" s="134" t="s">
        <v>22172</v>
      </c>
      <c r="E916" s="134" t="s">
        <v>371</v>
      </c>
      <c r="F916" s="134" t="s">
        <v>113</v>
      </c>
      <c r="G916" s="134" t="s">
        <v>136</v>
      </c>
      <c r="H916" s="134" t="s">
        <v>24</v>
      </c>
      <c r="I916" s="134" t="s">
        <v>4469</v>
      </c>
      <c r="J916" s="134" t="s">
        <v>5308</v>
      </c>
      <c r="K916" s="134" t="s">
        <v>3735</v>
      </c>
      <c r="L916" s="134" t="s">
        <v>4828</v>
      </c>
      <c r="M916" s="143" t="e">
        <f>VLOOKUP(B916,#REF!,8,FALSE)</f>
        <v>#REF!</v>
      </c>
      <c r="N916" s="135" t="e">
        <f>VLOOKUP(B916,#REF!,14,FALSE)</f>
        <v>#REF!</v>
      </c>
      <c r="O916" s="143" t="e">
        <f>VLOOKUP(B916,#REF!,9,FALSE)</f>
        <v>#REF!</v>
      </c>
      <c r="P916" s="143" t="str">
        <f t="shared" si="58"/>
        <v>-</v>
      </c>
      <c r="Q916" s="135" t="e">
        <f>VLOOKUP(C916,#REF!,14,FALSE)</f>
        <v>#REF!</v>
      </c>
      <c r="R916" s="143" t="e">
        <f>VLOOKUP(C916,#REF!,9,FALSE)</f>
        <v>#REF!</v>
      </c>
      <c r="S916" s="143" t="str">
        <f t="shared" si="59"/>
        <v>-</v>
      </c>
      <c r="T916" s="135" t="e">
        <f>VLOOKUP(C916,#REF!,15,FALSE)</f>
        <v>#REF!</v>
      </c>
      <c r="U916" s="143" t="e">
        <f>VLOOKUP(C916,#REF!,10,FALSE)</f>
        <v>#REF!</v>
      </c>
      <c r="V916" s="143" t="str">
        <f t="shared" si="57"/>
        <v>-</v>
      </c>
      <c r="W916" s="134" t="e">
        <f>VLOOKUP(C916,#REF!,54,FALSE)</f>
        <v>#REF!</v>
      </c>
      <c r="X916" s="134" t="e">
        <f>VLOOKUP(C916,#REF!,47,FALSE)</f>
        <v>#REF!</v>
      </c>
      <c r="Y916" s="134" t="str">
        <f t="shared" si="60"/>
        <v>-</v>
      </c>
    </row>
    <row r="917" spans="2:25" hidden="1">
      <c r="B917" s="134" t="s">
        <v>9294</v>
      </c>
      <c r="C917" s="134" t="s">
        <v>11061</v>
      </c>
      <c r="D917" s="134" t="s">
        <v>139</v>
      </c>
      <c r="E917" s="134" t="s">
        <v>371</v>
      </c>
      <c r="F917" s="134" t="s">
        <v>113</v>
      </c>
      <c r="G917" s="134" t="s">
        <v>136</v>
      </c>
      <c r="H917" s="134" t="s">
        <v>24</v>
      </c>
      <c r="I917" s="134" t="s">
        <v>4469</v>
      </c>
      <c r="J917" s="134" t="s">
        <v>5313</v>
      </c>
      <c r="K917" s="134" t="s">
        <v>3735</v>
      </c>
      <c r="L917" s="134" t="s">
        <v>4828</v>
      </c>
      <c r="M917" s="143" t="e">
        <f>VLOOKUP(B917,#REF!,8,FALSE)</f>
        <v>#REF!</v>
      </c>
      <c r="N917" s="135" t="e">
        <f>VLOOKUP(B917,#REF!,14,FALSE)</f>
        <v>#REF!</v>
      </c>
      <c r="O917" s="143" t="e">
        <f>VLOOKUP(B917,#REF!,9,FALSE)</f>
        <v>#REF!</v>
      </c>
      <c r="P917" s="143" t="str">
        <f t="shared" si="58"/>
        <v>-</v>
      </c>
      <c r="Q917" s="135" t="e">
        <f>VLOOKUP(C917,#REF!,14,FALSE)</f>
        <v>#REF!</v>
      </c>
      <c r="R917" s="143" t="e">
        <f>VLOOKUP(C917,#REF!,9,FALSE)</f>
        <v>#REF!</v>
      </c>
      <c r="S917" s="143" t="str">
        <f t="shared" si="59"/>
        <v>-</v>
      </c>
      <c r="T917" s="135" t="e">
        <f>VLOOKUP(C917,#REF!,15,FALSE)</f>
        <v>#REF!</v>
      </c>
      <c r="U917" s="143" t="e">
        <f>VLOOKUP(C917,#REF!,10,FALSE)</f>
        <v>#REF!</v>
      </c>
      <c r="V917" s="143" t="str">
        <f t="shared" si="57"/>
        <v>-</v>
      </c>
      <c r="W917" s="134" t="e">
        <f>VLOOKUP(C917,#REF!,54,FALSE)</f>
        <v>#REF!</v>
      </c>
      <c r="X917" s="134" t="e">
        <f>VLOOKUP(C917,#REF!,47,FALSE)</f>
        <v>#REF!</v>
      </c>
      <c r="Y917" s="134" t="str">
        <f t="shared" si="60"/>
        <v>-</v>
      </c>
    </row>
    <row r="918" spans="2:25" hidden="1">
      <c r="B918" s="134" t="s">
        <v>9296</v>
      </c>
      <c r="C918" s="134" t="s">
        <v>11062</v>
      </c>
      <c r="D918" s="134" t="s">
        <v>139</v>
      </c>
      <c r="E918" s="134" t="s">
        <v>371</v>
      </c>
      <c r="F918" s="134" t="s">
        <v>113</v>
      </c>
      <c r="G918" s="134" t="s">
        <v>136</v>
      </c>
      <c r="H918" s="134" t="s">
        <v>24</v>
      </c>
      <c r="I918" s="134" t="s">
        <v>4469</v>
      </c>
      <c r="J918" s="134" t="s">
        <v>5318</v>
      </c>
      <c r="K918" s="134" t="s">
        <v>3735</v>
      </c>
      <c r="L918" s="134" t="s">
        <v>4828</v>
      </c>
      <c r="M918" s="143" t="e">
        <f>VLOOKUP(B918,#REF!,8,FALSE)</f>
        <v>#REF!</v>
      </c>
      <c r="N918" s="135" t="e">
        <f>VLOOKUP(B918,#REF!,14,FALSE)</f>
        <v>#REF!</v>
      </c>
      <c r="O918" s="143" t="e">
        <f>VLOOKUP(B918,#REF!,9,FALSE)</f>
        <v>#REF!</v>
      </c>
      <c r="P918" s="143" t="str">
        <f t="shared" si="58"/>
        <v>-</v>
      </c>
      <c r="Q918" s="135" t="e">
        <f>VLOOKUP(C918,#REF!,14,FALSE)</f>
        <v>#REF!</v>
      </c>
      <c r="R918" s="143" t="e">
        <f>VLOOKUP(C918,#REF!,9,FALSE)</f>
        <v>#REF!</v>
      </c>
      <c r="S918" s="143" t="str">
        <f t="shared" si="59"/>
        <v>-</v>
      </c>
      <c r="T918" s="135" t="e">
        <f>VLOOKUP(C918,#REF!,15,FALSE)</f>
        <v>#REF!</v>
      </c>
      <c r="U918" s="143" t="e">
        <f>VLOOKUP(C918,#REF!,10,FALSE)</f>
        <v>#REF!</v>
      </c>
      <c r="V918" s="143" t="str">
        <f t="shared" si="57"/>
        <v>-</v>
      </c>
      <c r="W918" s="134" t="e">
        <f>VLOOKUP(C918,#REF!,54,FALSE)</f>
        <v>#REF!</v>
      </c>
      <c r="X918" s="134" t="e">
        <f>VLOOKUP(C918,#REF!,47,FALSE)</f>
        <v>#REF!</v>
      </c>
      <c r="Y918" s="134" t="str">
        <f t="shared" si="60"/>
        <v>-</v>
      </c>
    </row>
    <row r="919" spans="2:25" hidden="1">
      <c r="B919" s="134" t="s">
        <v>9298</v>
      </c>
      <c r="C919" s="134" t="s">
        <v>11063</v>
      </c>
      <c r="D919" s="134" t="s">
        <v>139</v>
      </c>
      <c r="E919" s="134" t="s">
        <v>371</v>
      </c>
      <c r="F919" s="134" t="s">
        <v>113</v>
      </c>
      <c r="G919" s="134" t="s">
        <v>136</v>
      </c>
      <c r="H919" s="134" t="s">
        <v>24</v>
      </c>
      <c r="I919" s="134" t="s">
        <v>4469</v>
      </c>
      <c r="J919" s="134" t="s">
        <v>5323</v>
      </c>
      <c r="K919" s="134" t="s">
        <v>3735</v>
      </c>
      <c r="L919" s="134" t="s">
        <v>4828</v>
      </c>
      <c r="M919" s="143" t="e">
        <f>VLOOKUP(B919,#REF!,8,FALSE)</f>
        <v>#REF!</v>
      </c>
      <c r="N919" s="135" t="e">
        <f>VLOOKUP(B919,#REF!,14,FALSE)</f>
        <v>#REF!</v>
      </c>
      <c r="O919" s="143" t="e">
        <f>VLOOKUP(B919,#REF!,9,FALSE)</f>
        <v>#REF!</v>
      </c>
      <c r="P919" s="143" t="str">
        <f t="shared" si="58"/>
        <v>-</v>
      </c>
      <c r="Q919" s="135" t="e">
        <f>VLOOKUP(C919,#REF!,14,FALSE)</f>
        <v>#REF!</v>
      </c>
      <c r="R919" s="143" t="e">
        <f>VLOOKUP(C919,#REF!,9,FALSE)</f>
        <v>#REF!</v>
      </c>
      <c r="S919" s="143" t="str">
        <f t="shared" si="59"/>
        <v>-</v>
      </c>
      <c r="T919" s="135" t="e">
        <f>VLOOKUP(C919,#REF!,15,FALSE)</f>
        <v>#REF!</v>
      </c>
      <c r="U919" s="143" t="e">
        <f>VLOOKUP(C919,#REF!,10,FALSE)</f>
        <v>#REF!</v>
      </c>
      <c r="V919" s="143" t="str">
        <f t="shared" si="57"/>
        <v>-</v>
      </c>
      <c r="W919" s="134" t="e">
        <f>VLOOKUP(C919,#REF!,54,FALSE)</f>
        <v>#REF!</v>
      </c>
      <c r="X919" s="134" t="e">
        <f>VLOOKUP(C919,#REF!,47,FALSE)</f>
        <v>#REF!</v>
      </c>
      <c r="Y919" s="134" t="str">
        <f t="shared" si="60"/>
        <v>-</v>
      </c>
    </row>
    <row r="920" spans="2:25" hidden="1">
      <c r="B920" s="134" t="s">
        <v>9300</v>
      </c>
      <c r="C920" s="134" t="s">
        <v>11064</v>
      </c>
      <c r="D920" s="134" t="s">
        <v>139</v>
      </c>
      <c r="E920" s="134" t="s">
        <v>371</v>
      </c>
      <c r="F920" s="134" t="s">
        <v>113</v>
      </c>
      <c r="G920" s="134" t="s">
        <v>136</v>
      </c>
      <c r="H920" s="134" t="s">
        <v>24</v>
      </c>
      <c r="I920" s="134" t="s">
        <v>4469</v>
      </c>
      <c r="J920" s="134" t="s">
        <v>5328</v>
      </c>
      <c r="K920" s="134" t="s">
        <v>3735</v>
      </c>
      <c r="L920" s="134" t="s">
        <v>4828</v>
      </c>
      <c r="M920" s="143" t="e">
        <f>VLOOKUP(B920,#REF!,8,FALSE)</f>
        <v>#REF!</v>
      </c>
      <c r="N920" s="135" t="e">
        <f>VLOOKUP(B920,#REF!,14,FALSE)</f>
        <v>#REF!</v>
      </c>
      <c r="O920" s="143" t="e">
        <f>VLOOKUP(B920,#REF!,9,FALSE)</f>
        <v>#REF!</v>
      </c>
      <c r="P920" s="143" t="str">
        <f t="shared" si="58"/>
        <v>-</v>
      </c>
      <c r="Q920" s="135" t="e">
        <f>VLOOKUP(C920,#REF!,14,FALSE)</f>
        <v>#REF!</v>
      </c>
      <c r="R920" s="143" t="e">
        <f>VLOOKUP(C920,#REF!,9,FALSE)</f>
        <v>#REF!</v>
      </c>
      <c r="S920" s="143" t="str">
        <f t="shared" si="59"/>
        <v>-</v>
      </c>
      <c r="T920" s="135" t="e">
        <f>VLOOKUP(C920,#REF!,15,FALSE)</f>
        <v>#REF!</v>
      </c>
      <c r="U920" s="143" t="e">
        <f>VLOOKUP(C920,#REF!,10,FALSE)</f>
        <v>#REF!</v>
      </c>
      <c r="V920" s="143" t="str">
        <f t="shared" si="57"/>
        <v>-</v>
      </c>
      <c r="W920" s="134" t="e">
        <f>VLOOKUP(C920,#REF!,54,FALSE)</f>
        <v>#REF!</v>
      </c>
      <c r="X920" s="134" t="e">
        <f>VLOOKUP(C920,#REF!,47,FALSE)</f>
        <v>#REF!</v>
      </c>
      <c r="Y920" s="134" t="str">
        <f t="shared" si="60"/>
        <v>-</v>
      </c>
    </row>
    <row r="921" spans="2:25" hidden="1">
      <c r="B921" s="134" t="s">
        <v>9302</v>
      </c>
      <c r="C921" s="134" t="s">
        <v>24</v>
      </c>
      <c r="D921" s="134" t="s">
        <v>142</v>
      </c>
      <c r="E921" s="134" t="s">
        <v>371</v>
      </c>
      <c r="F921" s="134" t="s">
        <v>113</v>
      </c>
      <c r="G921" s="134" t="s">
        <v>141</v>
      </c>
      <c r="H921" s="134" t="s">
        <v>5333</v>
      </c>
      <c r="I921" s="134" t="s">
        <v>5334</v>
      </c>
      <c r="J921" s="134" t="s">
        <v>5335</v>
      </c>
      <c r="K921" s="134" t="s">
        <v>5336</v>
      </c>
      <c r="L921" s="134" t="s">
        <v>5337</v>
      </c>
      <c r="M921" s="143" t="e">
        <f>VLOOKUP(B921,#REF!,8,FALSE)</f>
        <v>#REF!</v>
      </c>
      <c r="N921" s="135" t="e">
        <f>VLOOKUP(B921,#REF!,14,FALSE)</f>
        <v>#REF!</v>
      </c>
      <c r="O921" s="143" t="e">
        <f>VLOOKUP(B921,#REF!,9,FALSE)</f>
        <v>#REF!</v>
      </c>
      <c r="P921" s="143" t="str">
        <f t="shared" si="58"/>
        <v>-</v>
      </c>
      <c r="Q921" s="135" t="e">
        <f>VLOOKUP(C921,#REF!,14,FALSE)</f>
        <v>#REF!</v>
      </c>
      <c r="R921" s="143" t="e">
        <f>VLOOKUP(C921,#REF!,9,FALSE)</f>
        <v>#REF!</v>
      </c>
      <c r="S921" s="143" t="str">
        <f t="shared" si="59"/>
        <v>-</v>
      </c>
      <c r="T921" s="135" t="e">
        <f>VLOOKUP(C921,#REF!,15,FALSE)</f>
        <v>#REF!</v>
      </c>
      <c r="U921" s="143" t="e">
        <f>VLOOKUP(C921,#REF!,10,FALSE)</f>
        <v>#REF!</v>
      </c>
      <c r="V921" s="143" t="str">
        <f t="shared" si="57"/>
        <v>-</v>
      </c>
      <c r="W921" s="134" t="e">
        <f>VLOOKUP(C921,#REF!,54,FALSE)</f>
        <v>#REF!</v>
      </c>
      <c r="X921" s="134" t="e">
        <f>VLOOKUP(C921,#REF!,47,FALSE)</f>
        <v>#REF!</v>
      </c>
      <c r="Y921" s="134" t="str">
        <f t="shared" si="60"/>
        <v>-</v>
      </c>
    </row>
    <row r="922" spans="2:25" hidden="1">
      <c r="B922" s="134" t="s">
        <v>9304</v>
      </c>
      <c r="C922" s="134" t="s">
        <v>24</v>
      </c>
      <c r="D922" s="134" t="s">
        <v>142</v>
      </c>
      <c r="E922" s="134" t="s">
        <v>371</v>
      </c>
      <c r="F922" s="134" t="s">
        <v>113</v>
      </c>
      <c r="G922" s="134" t="s">
        <v>141</v>
      </c>
      <c r="H922" s="134" t="s">
        <v>5333</v>
      </c>
      <c r="I922" s="134" t="s">
        <v>5334</v>
      </c>
      <c r="J922" s="134" t="s">
        <v>5342</v>
      </c>
      <c r="K922" s="134" t="s">
        <v>5336</v>
      </c>
      <c r="L922" s="134" t="s">
        <v>5337</v>
      </c>
      <c r="M922" s="143" t="e">
        <f>VLOOKUP(B922,#REF!,8,FALSE)</f>
        <v>#REF!</v>
      </c>
      <c r="N922" s="135" t="e">
        <f>VLOOKUP(B922,#REF!,14,FALSE)</f>
        <v>#REF!</v>
      </c>
      <c r="O922" s="143" t="e">
        <f>VLOOKUP(B922,#REF!,9,FALSE)</f>
        <v>#REF!</v>
      </c>
      <c r="P922" s="143" t="str">
        <f t="shared" si="58"/>
        <v>-</v>
      </c>
      <c r="Q922" s="135" t="e">
        <f>VLOOKUP(C922,#REF!,14,FALSE)</f>
        <v>#REF!</v>
      </c>
      <c r="R922" s="143" t="e">
        <f>VLOOKUP(C922,#REF!,9,FALSE)</f>
        <v>#REF!</v>
      </c>
      <c r="S922" s="143" t="str">
        <f t="shared" si="59"/>
        <v>-</v>
      </c>
      <c r="T922" s="135" t="e">
        <f>VLOOKUP(C922,#REF!,15,FALSE)</f>
        <v>#REF!</v>
      </c>
      <c r="U922" s="143" t="e">
        <f>VLOOKUP(C922,#REF!,10,FALSE)</f>
        <v>#REF!</v>
      </c>
      <c r="V922" s="143" t="str">
        <f t="shared" si="57"/>
        <v>-</v>
      </c>
      <c r="W922" s="134" t="e">
        <f>VLOOKUP(C922,#REF!,54,FALSE)</f>
        <v>#REF!</v>
      </c>
      <c r="X922" s="134" t="e">
        <f>VLOOKUP(C922,#REF!,47,FALSE)</f>
        <v>#REF!</v>
      </c>
      <c r="Y922" s="134" t="str">
        <f t="shared" si="60"/>
        <v>-</v>
      </c>
    </row>
    <row r="923" spans="2:25" hidden="1">
      <c r="B923" s="134" t="s">
        <v>9306</v>
      </c>
      <c r="C923" s="134" t="s">
        <v>24</v>
      </c>
      <c r="D923" s="134" t="s">
        <v>142</v>
      </c>
      <c r="E923" s="134" t="s">
        <v>371</v>
      </c>
      <c r="F923" s="134" t="s">
        <v>113</v>
      </c>
      <c r="G923" s="134" t="s">
        <v>141</v>
      </c>
      <c r="H923" s="134" t="s">
        <v>5333</v>
      </c>
      <c r="I923" s="134" t="s">
        <v>5334</v>
      </c>
      <c r="J923" s="134" t="s">
        <v>5347</v>
      </c>
      <c r="K923" s="134" t="s">
        <v>5336</v>
      </c>
      <c r="L923" s="134" t="s">
        <v>5337</v>
      </c>
      <c r="M923" s="143" t="e">
        <f>VLOOKUP(B923,#REF!,8,FALSE)</f>
        <v>#REF!</v>
      </c>
      <c r="N923" s="135" t="e">
        <f>VLOOKUP(B923,#REF!,14,FALSE)</f>
        <v>#REF!</v>
      </c>
      <c r="O923" s="143" t="e">
        <f>VLOOKUP(B923,#REF!,9,FALSE)</f>
        <v>#REF!</v>
      </c>
      <c r="P923" s="143" t="str">
        <f t="shared" si="58"/>
        <v>-</v>
      </c>
      <c r="Q923" s="135" t="e">
        <f>VLOOKUP(C923,#REF!,14,FALSE)</f>
        <v>#REF!</v>
      </c>
      <c r="R923" s="143" t="e">
        <f>VLOOKUP(C923,#REF!,9,FALSE)</f>
        <v>#REF!</v>
      </c>
      <c r="S923" s="143" t="str">
        <f t="shared" si="59"/>
        <v>-</v>
      </c>
      <c r="T923" s="135" t="e">
        <f>VLOOKUP(C923,#REF!,15,FALSE)</f>
        <v>#REF!</v>
      </c>
      <c r="U923" s="143" t="e">
        <f>VLOOKUP(C923,#REF!,10,FALSE)</f>
        <v>#REF!</v>
      </c>
      <c r="V923" s="143" t="str">
        <f t="shared" si="57"/>
        <v>-</v>
      </c>
      <c r="W923" s="134" t="e">
        <f>VLOOKUP(C923,#REF!,54,FALSE)</f>
        <v>#REF!</v>
      </c>
      <c r="X923" s="134" t="e">
        <f>VLOOKUP(C923,#REF!,47,FALSE)</f>
        <v>#REF!</v>
      </c>
      <c r="Y923" s="134" t="str">
        <f t="shared" si="60"/>
        <v>-</v>
      </c>
    </row>
    <row r="924" spans="2:25" hidden="1">
      <c r="B924" s="134" t="s">
        <v>9308</v>
      </c>
      <c r="C924" s="134" t="s">
        <v>24</v>
      </c>
      <c r="D924" s="134" t="s">
        <v>142</v>
      </c>
      <c r="E924" s="134" t="s">
        <v>371</v>
      </c>
      <c r="F924" s="134" t="s">
        <v>113</v>
      </c>
      <c r="G924" s="134" t="s">
        <v>141</v>
      </c>
      <c r="H924" s="134" t="s">
        <v>5333</v>
      </c>
      <c r="I924" s="134" t="s">
        <v>5334</v>
      </c>
      <c r="J924" s="134" t="s">
        <v>5352</v>
      </c>
      <c r="K924" s="134" t="s">
        <v>5336</v>
      </c>
      <c r="L924" s="134" t="s">
        <v>5337</v>
      </c>
      <c r="M924" s="143" t="e">
        <f>VLOOKUP(B924,#REF!,8,FALSE)</f>
        <v>#REF!</v>
      </c>
      <c r="N924" s="135" t="e">
        <f>VLOOKUP(B924,#REF!,14,FALSE)</f>
        <v>#REF!</v>
      </c>
      <c r="O924" s="143" t="e">
        <f>VLOOKUP(B924,#REF!,9,FALSE)</f>
        <v>#REF!</v>
      </c>
      <c r="P924" s="143" t="str">
        <f t="shared" si="58"/>
        <v>-</v>
      </c>
      <c r="Q924" s="135" t="e">
        <f>VLOOKUP(C924,#REF!,14,FALSE)</f>
        <v>#REF!</v>
      </c>
      <c r="R924" s="143" t="e">
        <f>VLOOKUP(C924,#REF!,9,FALSE)</f>
        <v>#REF!</v>
      </c>
      <c r="S924" s="143" t="str">
        <f t="shared" si="59"/>
        <v>-</v>
      </c>
      <c r="T924" s="135" t="e">
        <f>VLOOKUP(C924,#REF!,15,FALSE)</f>
        <v>#REF!</v>
      </c>
      <c r="U924" s="143" t="e">
        <f>VLOOKUP(C924,#REF!,10,FALSE)</f>
        <v>#REF!</v>
      </c>
      <c r="V924" s="143" t="str">
        <f t="shared" si="57"/>
        <v>-</v>
      </c>
      <c r="W924" s="134" t="e">
        <f>VLOOKUP(C924,#REF!,54,FALSE)</f>
        <v>#REF!</v>
      </c>
      <c r="X924" s="134" t="e">
        <f>VLOOKUP(C924,#REF!,47,FALSE)</f>
        <v>#REF!</v>
      </c>
      <c r="Y924" s="134" t="str">
        <f t="shared" si="60"/>
        <v>-</v>
      </c>
    </row>
    <row r="925" spans="2:25" hidden="1">
      <c r="B925" s="134" t="s">
        <v>9310</v>
      </c>
      <c r="C925" s="134" t="s">
        <v>24</v>
      </c>
      <c r="D925" s="134" t="s">
        <v>142</v>
      </c>
      <c r="E925" s="134" t="s">
        <v>371</v>
      </c>
      <c r="F925" s="134" t="s">
        <v>113</v>
      </c>
      <c r="G925" s="134" t="s">
        <v>141</v>
      </c>
      <c r="H925" s="134" t="s">
        <v>5333</v>
      </c>
      <c r="I925" s="134" t="s">
        <v>5334</v>
      </c>
      <c r="J925" s="134" t="s">
        <v>5357</v>
      </c>
      <c r="K925" s="134" t="s">
        <v>5336</v>
      </c>
      <c r="L925" s="134" t="s">
        <v>5337</v>
      </c>
      <c r="M925" s="143" t="e">
        <f>VLOOKUP(B925,#REF!,8,FALSE)</f>
        <v>#REF!</v>
      </c>
      <c r="N925" s="135" t="e">
        <f>VLOOKUP(B925,#REF!,14,FALSE)</f>
        <v>#REF!</v>
      </c>
      <c r="O925" s="143" t="e">
        <f>VLOOKUP(B925,#REF!,9,FALSE)</f>
        <v>#REF!</v>
      </c>
      <c r="P925" s="143" t="str">
        <f t="shared" si="58"/>
        <v>-</v>
      </c>
      <c r="Q925" s="135" t="e">
        <f>VLOOKUP(C925,#REF!,14,FALSE)</f>
        <v>#REF!</v>
      </c>
      <c r="R925" s="143" t="e">
        <f>VLOOKUP(C925,#REF!,9,FALSE)</f>
        <v>#REF!</v>
      </c>
      <c r="S925" s="143" t="str">
        <f t="shared" si="59"/>
        <v>-</v>
      </c>
      <c r="T925" s="135" t="e">
        <f>VLOOKUP(C925,#REF!,15,FALSE)</f>
        <v>#REF!</v>
      </c>
      <c r="U925" s="143" t="e">
        <f>VLOOKUP(C925,#REF!,10,FALSE)</f>
        <v>#REF!</v>
      </c>
      <c r="V925" s="143" t="str">
        <f t="shared" si="57"/>
        <v>-</v>
      </c>
      <c r="W925" s="134" t="e">
        <f>VLOOKUP(C925,#REF!,54,FALSE)</f>
        <v>#REF!</v>
      </c>
      <c r="X925" s="134" t="e">
        <f>VLOOKUP(C925,#REF!,47,FALSE)</f>
        <v>#REF!</v>
      </c>
      <c r="Y925" s="134" t="str">
        <f t="shared" si="60"/>
        <v>-</v>
      </c>
    </row>
    <row r="926" spans="2:25" hidden="1">
      <c r="B926" s="134" t="s">
        <v>9312</v>
      </c>
      <c r="C926" s="134" t="s">
        <v>24</v>
      </c>
      <c r="D926" s="134" t="s">
        <v>142</v>
      </c>
      <c r="E926" s="134" t="s">
        <v>371</v>
      </c>
      <c r="F926" s="134" t="s">
        <v>113</v>
      </c>
      <c r="G926" s="134" t="s">
        <v>141</v>
      </c>
      <c r="H926" s="134" t="s">
        <v>5333</v>
      </c>
      <c r="I926" s="134" t="s">
        <v>5334</v>
      </c>
      <c r="J926" s="134" t="s">
        <v>5362</v>
      </c>
      <c r="K926" s="134" t="s">
        <v>5336</v>
      </c>
      <c r="L926" s="134" t="s">
        <v>5337</v>
      </c>
      <c r="M926" s="143" t="e">
        <f>VLOOKUP(B926,#REF!,8,FALSE)</f>
        <v>#REF!</v>
      </c>
      <c r="N926" s="135" t="e">
        <f>VLOOKUP(B926,#REF!,14,FALSE)</f>
        <v>#REF!</v>
      </c>
      <c r="O926" s="143" t="e">
        <f>VLOOKUP(B926,#REF!,9,FALSE)</f>
        <v>#REF!</v>
      </c>
      <c r="P926" s="143" t="str">
        <f t="shared" si="58"/>
        <v>-</v>
      </c>
      <c r="Q926" s="135" t="e">
        <f>VLOOKUP(C926,#REF!,14,FALSE)</f>
        <v>#REF!</v>
      </c>
      <c r="R926" s="143" t="e">
        <f>VLOOKUP(C926,#REF!,9,FALSE)</f>
        <v>#REF!</v>
      </c>
      <c r="S926" s="143" t="str">
        <f t="shared" si="59"/>
        <v>-</v>
      </c>
      <c r="T926" s="135" t="e">
        <f>VLOOKUP(C926,#REF!,15,FALSE)</f>
        <v>#REF!</v>
      </c>
      <c r="U926" s="143" t="e">
        <f>VLOOKUP(C926,#REF!,10,FALSE)</f>
        <v>#REF!</v>
      </c>
      <c r="V926" s="143" t="str">
        <f t="shared" si="57"/>
        <v>-</v>
      </c>
      <c r="W926" s="134" t="e">
        <f>VLOOKUP(C926,#REF!,54,FALSE)</f>
        <v>#REF!</v>
      </c>
      <c r="X926" s="134" t="e">
        <f>VLOOKUP(C926,#REF!,47,FALSE)</f>
        <v>#REF!</v>
      </c>
      <c r="Y926" s="134" t="str">
        <f t="shared" si="60"/>
        <v>-</v>
      </c>
    </row>
    <row r="927" spans="2:25" hidden="1">
      <c r="B927" s="134" t="s">
        <v>9314</v>
      </c>
      <c r="C927" s="134" t="s">
        <v>24</v>
      </c>
      <c r="D927" s="134" t="s">
        <v>142</v>
      </c>
      <c r="E927" s="134" t="s">
        <v>371</v>
      </c>
      <c r="F927" s="134" t="s">
        <v>113</v>
      </c>
      <c r="G927" s="134" t="s">
        <v>141</v>
      </c>
      <c r="H927" s="134" t="s">
        <v>5333</v>
      </c>
      <c r="I927" s="134" t="s">
        <v>5334</v>
      </c>
      <c r="J927" s="134" t="s">
        <v>5367</v>
      </c>
      <c r="K927" s="134" t="s">
        <v>5336</v>
      </c>
      <c r="L927" s="134" t="s">
        <v>5337</v>
      </c>
      <c r="M927" s="143" t="e">
        <f>VLOOKUP(B927,#REF!,8,FALSE)</f>
        <v>#REF!</v>
      </c>
      <c r="N927" s="135" t="e">
        <f>VLOOKUP(B927,#REF!,14,FALSE)</f>
        <v>#REF!</v>
      </c>
      <c r="O927" s="143" t="e">
        <f>VLOOKUP(B927,#REF!,9,FALSE)</f>
        <v>#REF!</v>
      </c>
      <c r="P927" s="143" t="str">
        <f t="shared" si="58"/>
        <v>-</v>
      </c>
      <c r="Q927" s="135" t="e">
        <f>VLOOKUP(C927,#REF!,14,FALSE)</f>
        <v>#REF!</v>
      </c>
      <c r="R927" s="143" t="e">
        <f>VLOOKUP(C927,#REF!,9,FALSE)</f>
        <v>#REF!</v>
      </c>
      <c r="S927" s="143" t="str">
        <f t="shared" si="59"/>
        <v>-</v>
      </c>
      <c r="T927" s="135" t="e">
        <f>VLOOKUP(C927,#REF!,15,FALSE)</f>
        <v>#REF!</v>
      </c>
      <c r="U927" s="143" t="e">
        <f>VLOOKUP(C927,#REF!,10,FALSE)</f>
        <v>#REF!</v>
      </c>
      <c r="V927" s="143" t="str">
        <f t="shared" si="57"/>
        <v>-</v>
      </c>
      <c r="W927" s="134" t="e">
        <f>VLOOKUP(C927,#REF!,54,FALSE)</f>
        <v>#REF!</v>
      </c>
      <c r="X927" s="134" t="e">
        <f>VLOOKUP(C927,#REF!,47,FALSE)</f>
        <v>#REF!</v>
      </c>
      <c r="Y927" s="134" t="str">
        <f t="shared" si="60"/>
        <v>-</v>
      </c>
    </row>
    <row r="928" spans="2:25" hidden="1">
      <c r="B928" s="134" t="s">
        <v>9316</v>
      </c>
      <c r="C928" s="134" t="s">
        <v>24</v>
      </c>
      <c r="D928" s="134" t="s">
        <v>142</v>
      </c>
      <c r="E928" s="134" t="s">
        <v>371</v>
      </c>
      <c r="F928" s="134" t="s">
        <v>113</v>
      </c>
      <c r="G928" s="134" t="s">
        <v>141</v>
      </c>
      <c r="H928" s="134" t="s">
        <v>5333</v>
      </c>
      <c r="I928" s="134" t="s">
        <v>5334</v>
      </c>
      <c r="J928" s="134" t="s">
        <v>5372</v>
      </c>
      <c r="K928" s="134" t="s">
        <v>5336</v>
      </c>
      <c r="L928" s="134" t="s">
        <v>5337</v>
      </c>
      <c r="M928" s="143" t="e">
        <f>VLOOKUP(B928,#REF!,8,FALSE)</f>
        <v>#REF!</v>
      </c>
      <c r="N928" s="135" t="e">
        <f>VLOOKUP(B928,#REF!,14,FALSE)</f>
        <v>#REF!</v>
      </c>
      <c r="O928" s="143" t="e">
        <f>VLOOKUP(B928,#REF!,9,FALSE)</f>
        <v>#REF!</v>
      </c>
      <c r="P928" s="143" t="str">
        <f t="shared" si="58"/>
        <v>-</v>
      </c>
      <c r="Q928" s="135" t="e">
        <f>VLOOKUP(C928,#REF!,14,FALSE)</f>
        <v>#REF!</v>
      </c>
      <c r="R928" s="143" t="e">
        <f>VLOOKUP(C928,#REF!,9,FALSE)</f>
        <v>#REF!</v>
      </c>
      <c r="S928" s="143" t="str">
        <f t="shared" si="59"/>
        <v>-</v>
      </c>
      <c r="T928" s="135" t="e">
        <f>VLOOKUP(C928,#REF!,15,FALSE)</f>
        <v>#REF!</v>
      </c>
      <c r="U928" s="143" t="e">
        <f>VLOOKUP(C928,#REF!,10,FALSE)</f>
        <v>#REF!</v>
      </c>
      <c r="V928" s="143" t="str">
        <f t="shared" si="57"/>
        <v>-</v>
      </c>
      <c r="W928" s="134" t="e">
        <f>VLOOKUP(C928,#REF!,54,FALSE)</f>
        <v>#REF!</v>
      </c>
      <c r="X928" s="134" t="e">
        <f>VLOOKUP(C928,#REF!,47,FALSE)</f>
        <v>#REF!</v>
      </c>
      <c r="Y928" s="134" t="str">
        <f t="shared" si="60"/>
        <v>-</v>
      </c>
    </row>
    <row r="929" spans="2:25" hidden="1">
      <c r="B929" s="134" t="s">
        <v>9318</v>
      </c>
      <c r="C929" s="134" t="s">
        <v>24</v>
      </c>
      <c r="D929" s="134" t="s">
        <v>142</v>
      </c>
      <c r="E929" s="134" t="s">
        <v>371</v>
      </c>
      <c r="F929" s="134" t="s">
        <v>113</v>
      </c>
      <c r="G929" s="134" t="s">
        <v>141</v>
      </c>
      <c r="H929" s="134" t="s">
        <v>5333</v>
      </c>
      <c r="I929" s="134" t="s">
        <v>5334</v>
      </c>
      <c r="J929" s="134" t="s">
        <v>5377</v>
      </c>
      <c r="K929" s="134" t="s">
        <v>5336</v>
      </c>
      <c r="L929" s="134" t="s">
        <v>5337</v>
      </c>
      <c r="M929" s="143" t="e">
        <f>VLOOKUP(B929,#REF!,8,FALSE)</f>
        <v>#REF!</v>
      </c>
      <c r="N929" s="135" t="e">
        <f>VLOOKUP(B929,#REF!,14,FALSE)</f>
        <v>#REF!</v>
      </c>
      <c r="O929" s="143" t="e">
        <f>VLOOKUP(B929,#REF!,9,FALSE)</f>
        <v>#REF!</v>
      </c>
      <c r="P929" s="143" t="str">
        <f t="shared" si="58"/>
        <v>-</v>
      </c>
      <c r="Q929" s="135" t="e">
        <f>VLOOKUP(C929,#REF!,14,FALSE)</f>
        <v>#REF!</v>
      </c>
      <c r="R929" s="143" t="e">
        <f>VLOOKUP(C929,#REF!,9,FALSE)</f>
        <v>#REF!</v>
      </c>
      <c r="S929" s="143" t="str">
        <f t="shared" si="59"/>
        <v>-</v>
      </c>
      <c r="T929" s="135" t="e">
        <f>VLOOKUP(C929,#REF!,15,FALSE)</f>
        <v>#REF!</v>
      </c>
      <c r="U929" s="143" t="e">
        <f>VLOOKUP(C929,#REF!,10,FALSE)</f>
        <v>#REF!</v>
      </c>
      <c r="V929" s="143" t="str">
        <f t="shared" si="57"/>
        <v>-</v>
      </c>
      <c r="W929" s="134" t="e">
        <f>VLOOKUP(C929,#REF!,54,FALSE)</f>
        <v>#REF!</v>
      </c>
      <c r="X929" s="134" t="e">
        <f>VLOOKUP(C929,#REF!,47,FALSE)</f>
        <v>#REF!</v>
      </c>
      <c r="Y929" s="134" t="str">
        <f t="shared" si="60"/>
        <v>-</v>
      </c>
    </row>
    <row r="930" spans="2:25" hidden="1">
      <c r="B930" s="134" t="s">
        <v>9320</v>
      </c>
      <c r="C930" s="134" t="s">
        <v>24</v>
      </c>
      <c r="D930" s="134" t="s">
        <v>142</v>
      </c>
      <c r="E930" s="134" t="s">
        <v>371</v>
      </c>
      <c r="F930" s="134" t="s">
        <v>113</v>
      </c>
      <c r="G930" s="134" t="s">
        <v>141</v>
      </c>
      <c r="H930" s="134" t="s">
        <v>5333</v>
      </c>
      <c r="I930" s="134" t="s">
        <v>5334</v>
      </c>
      <c r="J930" s="134" t="s">
        <v>5382</v>
      </c>
      <c r="K930" s="134" t="s">
        <v>5336</v>
      </c>
      <c r="L930" s="134" t="s">
        <v>5337</v>
      </c>
      <c r="M930" s="143" t="e">
        <f>VLOOKUP(B930,#REF!,8,FALSE)</f>
        <v>#REF!</v>
      </c>
      <c r="N930" s="135" t="e">
        <f>VLOOKUP(B930,#REF!,14,FALSE)</f>
        <v>#REF!</v>
      </c>
      <c r="O930" s="143" t="e">
        <f>VLOOKUP(B930,#REF!,9,FALSE)</f>
        <v>#REF!</v>
      </c>
      <c r="P930" s="143" t="str">
        <f t="shared" si="58"/>
        <v>-</v>
      </c>
      <c r="Q930" s="135" t="e">
        <f>VLOOKUP(C930,#REF!,14,FALSE)</f>
        <v>#REF!</v>
      </c>
      <c r="R930" s="143" t="e">
        <f>VLOOKUP(C930,#REF!,9,FALSE)</f>
        <v>#REF!</v>
      </c>
      <c r="S930" s="143" t="str">
        <f t="shared" si="59"/>
        <v>-</v>
      </c>
      <c r="T930" s="135" t="e">
        <f>VLOOKUP(C930,#REF!,15,FALSE)</f>
        <v>#REF!</v>
      </c>
      <c r="U930" s="143" t="e">
        <f>VLOOKUP(C930,#REF!,10,FALSE)</f>
        <v>#REF!</v>
      </c>
      <c r="V930" s="143" t="str">
        <f t="shared" si="57"/>
        <v>-</v>
      </c>
      <c r="W930" s="134" t="e">
        <f>VLOOKUP(C930,#REF!,54,FALSE)</f>
        <v>#REF!</v>
      </c>
      <c r="X930" s="134" t="e">
        <f>VLOOKUP(C930,#REF!,47,FALSE)</f>
        <v>#REF!</v>
      </c>
      <c r="Y930" s="134" t="str">
        <f t="shared" si="60"/>
        <v>-</v>
      </c>
    </row>
    <row r="931" spans="2:25" hidden="1">
      <c r="B931" s="134" t="s">
        <v>9322</v>
      </c>
      <c r="C931" s="134" t="s">
        <v>24</v>
      </c>
      <c r="D931" s="134" t="s">
        <v>142</v>
      </c>
      <c r="E931" s="134" t="s">
        <v>371</v>
      </c>
      <c r="F931" s="134" t="s">
        <v>113</v>
      </c>
      <c r="G931" s="134" t="s">
        <v>141</v>
      </c>
      <c r="H931" s="134" t="s">
        <v>5333</v>
      </c>
      <c r="I931" s="134" t="s">
        <v>5334</v>
      </c>
      <c r="J931" s="134" t="s">
        <v>5387</v>
      </c>
      <c r="K931" s="134" t="s">
        <v>5336</v>
      </c>
      <c r="L931" s="134" t="s">
        <v>5337</v>
      </c>
      <c r="M931" s="143" t="e">
        <f>VLOOKUP(B931,#REF!,8,FALSE)</f>
        <v>#REF!</v>
      </c>
      <c r="N931" s="135" t="e">
        <f>VLOOKUP(B931,#REF!,14,FALSE)</f>
        <v>#REF!</v>
      </c>
      <c r="O931" s="143" t="e">
        <f>VLOOKUP(B931,#REF!,9,FALSE)</f>
        <v>#REF!</v>
      </c>
      <c r="P931" s="143" t="str">
        <f t="shared" si="58"/>
        <v>-</v>
      </c>
      <c r="Q931" s="135" t="e">
        <f>VLOOKUP(C931,#REF!,14,FALSE)</f>
        <v>#REF!</v>
      </c>
      <c r="R931" s="143" t="e">
        <f>VLOOKUP(C931,#REF!,9,FALSE)</f>
        <v>#REF!</v>
      </c>
      <c r="S931" s="143" t="str">
        <f t="shared" si="59"/>
        <v>-</v>
      </c>
      <c r="T931" s="135" t="e">
        <f>VLOOKUP(C931,#REF!,15,FALSE)</f>
        <v>#REF!</v>
      </c>
      <c r="U931" s="143" t="e">
        <f>VLOOKUP(C931,#REF!,10,FALSE)</f>
        <v>#REF!</v>
      </c>
      <c r="V931" s="143" t="str">
        <f t="shared" si="57"/>
        <v>-</v>
      </c>
      <c r="W931" s="134" t="e">
        <f>VLOOKUP(C931,#REF!,54,FALSE)</f>
        <v>#REF!</v>
      </c>
      <c r="X931" s="134" t="e">
        <f>VLOOKUP(C931,#REF!,47,FALSE)</f>
        <v>#REF!</v>
      </c>
      <c r="Y931" s="134" t="str">
        <f t="shared" si="60"/>
        <v>-</v>
      </c>
    </row>
    <row r="932" spans="2:25" hidden="1">
      <c r="B932" s="134" t="s">
        <v>9324</v>
      </c>
      <c r="C932" s="134" t="s">
        <v>24</v>
      </c>
      <c r="D932" s="134" t="s">
        <v>142</v>
      </c>
      <c r="E932" s="134" t="s">
        <v>371</v>
      </c>
      <c r="F932" s="134" t="s">
        <v>113</v>
      </c>
      <c r="G932" s="134" t="s">
        <v>141</v>
      </c>
      <c r="H932" s="134" t="s">
        <v>5333</v>
      </c>
      <c r="I932" s="134" t="s">
        <v>5334</v>
      </c>
      <c r="J932" s="134" t="s">
        <v>5392</v>
      </c>
      <c r="K932" s="134" t="s">
        <v>5336</v>
      </c>
      <c r="L932" s="134" t="s">
        <v>5337</v>
      </c>
      <c r="M932" s="143" t="e">
        <f>VLOOKUP(B932,#REF!,8,FALSE)</f>
        <v>#REF!</v>
      </c>
      <c r="N932" s="135" t="e">
        <f>VLOOKUP(B932,#REF!,14,FALSE)</f>
        <v>#REF!</v>
      </c>
      <c r="O932" s="143" t="e">
        <f>VLOOKUP(B932,#REF!,9,FALSE)</f>
        <v>#REF!</v>
      </c>
      <c r="P932" s="143" t="str">
        <f t="shared" si="58"/>
        <v>-</v>
      </c>
      <c r="Q932" s="135" t="e">
        <f>VLOOKUP(C932,#REF!,14,FALSE)</f>
        <v>#REF!</v>
      </c>
      <c r="R932" s="143" t="e">
        <f>VLOOKUP(C932,#REF!,9,FALSE)</f>
        <v>#REF!</v>
      </c>
      <c r="S932" s="143" t="str">
        <f t="shared" si="59"/>
        <v>-</v>
      </c>
      <c r="T932" s="135" t="e">
        <f>VLOOKUP(C932,#REF!,15,FALSE)</f>
        <v>#REF!</v>
      </c>
      <c r="U932" s="143" t="e">
        <f>VLOOKUP(C932,#REF!,10,FALSE)</f>
        <v>#REF!</v>
      </c>
      <c r="V932" s="143" t="str">
        <f t="shared" si="57"/>
        <v>-</v>
      </c>
      <c r="W932" s="134" t="e">
        <f>VLOOKUP(C932,#REF!,54,FALSE)</f>
        <v>#REF!</v>
      </c>
      <c r="X932" s="134" t="e">
        <f>VLOOKUP(C932,#REF!,47,FALSE)</f>
        <v>#REF!</v>
      </c>
      <c r="Y932" s="134" t="str">
        <f t="shared" si="60"/>
        <v>-</v>
      </c>
    </row>
    <row r="933" spans="2:25" hidden="1">
      <c r="B933" s="134" t="s">
        <v>9326</v>
      </c>
      <c r="C933" s="134" t="s">
        <v>24</v>
      </c>
      <c r="D933" s="134" t="s">
        <v>142</v>
      </c>
      <c r="E933" s="134" t="s">
        <v>371</v>
      </c>
      <c r="F933" s="134" t="s">
        <v>113</v>
      </c>
      <c r="G933" s="134" t="s">
        <v>141</v>
      </c>
      <c r="H933" s="134" t="s">
        <v>5333</v>
      </c>
      <c r="I933" s="134" t="s">
        <v>5334</v>
      </c>
      <c r="J933" s="134" t="s">
        <v>5397</v>
      </c>
      <c r="K933" s="134" t="s">
        <v>5336</v>
      </c>
      <c r="L933" s="134" t="s">
        <v>5337</v>
      </c>
      <c r="M933" s="143" t="e">
        <f>VLOOKUP(B933,#REF!,8,FALSE)</f>
        <v>#REF!</v>
      </c>
      <c r="N933" s="135" t="e">
        <f>VLOOKUP(B933,#REF!,14,FALSE)</f>
        <v>#REF!</v>
      </c>
      <c r="O933" s="143" t="e">
        <f>VLOOKUP(B933,#REF!,9,FALSE)</f>
        <v>#REF!</v>
      </c>
      <c r="P933" s="143" t="str">
        <f t="shared" si="58"/>
        <v>-</v>
      </c>
      <c r="Q933" s="135" t="e">
        <f>VLOOKUP(C933,#REF!,14,FALSE)</f>
        <v>#REF!</v>
      </c>
      <c r="R933" s="143" t="e">
        <f>VLOOKUP(C933,#REF!,9,FALSE)</f>
        <v>#REF!</v>
      </c>
      <c r="S933" s="143" t="str">
        <f t="shared" si="59"/>
        <v>-</v>
      </c>
      <c r="T933" s="135" t="e">
        <f>VLOOKUP(C933,#REF!,15,FALSE)</f>
        <v>#REF!</v>
      </c>
      <c r="U933" s="143" t="e">
        <f>VLOOKUP(C933,#REF!,10,FALSE)</f>
        <v>#REF!</v>
      </c>
      <c r="V933" s="143" t="str">
        <f t="shared" si="57"/>
        <v>-</v>
      </c>
      <c r="W933" s="134" t="e">
        <f>VLOOKUP(C933,#REF!,54,FALSE)</f>
        <v>#REF!</v>
      </c>
      <c r="X933" s="134" t="e">
        <f>VLOOKUP(C933,#REF!,47,FALSE)</f>
        <v>#REF!</v>
      </c>
      <c r="Y933" s="134" t="str">
        <f t="shared" si="60"/>
        <v>-</v>
      </c>
    </row>
    <row r="934" spans="2:25" hidden="1">
      <c r="B934" s="134" t="s">
        <v>9328</v>
      </c>
      <c r="C934" s="134" t="s">
        <v>24</v>
      </c>
      <c r="D934" s="134" t="s">
        <v>142</v>
      </c>
      <c r="E934" s="134" t="s">
        <v>371</v>
      </c>
      <c r="F934" s="134" t="s">
        <v>113</v>
      </c>
      <c r="G934" s="134" t="s">
        <v>141</v>
      </c>
      <c r="H934" s="134" t="s">
        <v>5402</v>
      </c>
      <c r="I934" s="134" t="s">
        <v>5334</v>
      </c>
      <c r="J934" s="134" t="s">
        <v>5335</v>
      </c>
      <c r="K934" s="134" t="s">
        <v>5336</v>
      </c>
      <c r="L934" s="134" t="s">
        <v>5337</v>
      </c>
      <c r="M934" s="143" t="e">
        <f>VLOOKUP(B934,#REF!,8,FALSE)</f>
        <v>#REF!</v>
      </c>
      <c r="N934" s="135" t="e">
        <f>VLOOKUP(B934,#REF!,14,FALSE)</f>
        <v>#REF!</v>
      </c>
      <c r="O934" s="143" t="e">
        <f>VLOOKUP(B934,#REF!,9,FALSE)</f>
        <v>#REF!</v>
      </c>
      <c r="P934" s="143" t="str">
        <f t="shared" si="58"/>
        <v>-</v>
      </c>
      <c r="Q934" s="135" t="e">
        <f>VLOOKUP(C934,#REF!,14,FALSE)</f>
        <v>#REF!</v>
      </c>
      <c r="R934" s="143" t="e">
        <f>VLOOKUP(C934,#REF!,9,FALSE)</f>
        <v>#REF!</v>
      </c>
      <c r="S934" s="143" t="str">
        <f t="shared" si="59"/>
        <v>-</v>
      </c>
      <c r="T934" s="135" t="e">
        <f>VLOOKUP(C934,#REF!,15,FALSE)</f>
        <v>#REF!</v>
      </c>
      <c r="U934" s="143" t="e">
        <f>VLOOKUP(C934,#REF!,10,FALSE)</f>
        <v>#REF!</v>
      </c>
      <c r="V934" s="143" t="str">
        <f t="shared" si="57"/>
        <v>-</v>
      </c>
      <c r="W934" s="134" t="e">
        <f>VLOOKUP(C934,#REF!,54,FALSE)</f>
        <v>#REF!</v>
      </c>
      <c r="X934" s="134" t="e">
        <f>VLOOKUP(C934,#REF!,47,FALSE)</f>
        <v>#REF!</v>
      </c>
      <c r="Y934" s="134" t="str">
        <f t="shared" si="60"/>
        <v>-</v>
      </c>
    </row>
    <row r="935" spans="2:25" hidden="1">
      <c r="B935" s="134" t="s">
        <v>9330</v>
      </c>
      <c r="C935" s="134" t="s">
        <v>24</v>
      </c>
      <c r="D935" s="134" t="s">
        <v>142</v>
      </c>
      <c r="E935" s="134" t="s">
        <v>371</v>
      </c>
      <c r="F935" s="134" t="s">
        <v>113</v>
      </c>
      <c r="G935" s="134" t="s">
        <v>141</v>
      </c>
      <c r="H935" s="134" t="s">
        <v>5402</v>
      </c>
      <c r="I935" s="134" t="s">
        <v>5334</v>
      </c>
      <c r="J935" s="134" t="s">
        <v>5342</v>
      </c>
      <c r="K935" s="134" t="s">
        <v>5336</v>
      </c>
      <c r="L935" s="134" t="s">
        <v>5337</v>
      </c>
      <c r="M935" s="143" t="e">
        <f>VLOOKUP(B935,#REF!,8,FALSE)</f>
        <v>#REF!</v>
      </c>
      <c r="N935" s="135" t="e">
        <f>VLOOKUP(B935,#REF!,14,FALSE)</f>
        <v>#REF!</v>
      </c>
      <c r="O935" s="143" t="e">
        <f>VLOOKUP(B935,#REF!,9,FALSE)</f>
        <v>#REF!</v>
      </c>
      <c r="P935" s="143" t="str">
        <f t="shared" si="58"/>
        <v>-</v>
      </c>
      <c r="Q935" s="135" t="e">
        <f>VLOOKUP(C935,#REF!,14,FALSE)</f>
        <v>#REF!</v>
      </c>
      <c r="R935" s="143" t="e">
        <f>VLOOKUP(C935,#REF!,9,FALSE)</f>
        <v>#REF!</v>
      </c>
      <c r="S935" s="143" t="str">
        <f t="shared" si="59"/>
        <v>-</v>
      </c>
      <c r="T935" s="135" t="e">
        <f>VLOOKUP(C935,#REF!,15,FALSE)</f>
        <v>#REF!</v>
      </c>
      <c r="U935" s="143" t="e">
        <f>VLOOKUP(C935,#REF!,10,FALSE)</f>
        <v>#REF!</v>
      </c>
      <c r="V935" s="143" t="str">
        <f t="shared" si="57"/>
        <v>-</v>
      </c>
      <c r="W935" s="134" t="e">
        <f>VLOOKUP(C935,#REF!,54,FALSE)</f>
        <v>#REF!</v>
      </c>
      <c r="X935" s="134" t="e">
        <f>VLOOKUP(C935,#REF!,47,FALSE)</f>
        <v>#REF!</v>
      </c>
      <c r="Y935" s="134" t="str">
        <f t="shared" si="60"/>
        <v>-</v>
      </c>
    </row>
    <row r="936" spans="2:25" hidden="1">
      <c r="B936" s="134" t="s">
        <v>9332</v>
      </c>
      <c r="C936" s="134" t="s">
        <v>24</v>
      </c>
      <c r="D936" s="134" t="s">
        <v>142</v>
      </c>
      <c r="E936" s="134" t="s">
        <v>371</v>
      </c>
      <c r="F936" s="134" t="s">
        <v>113</v>
      </c>
      <c r="G936" s="134" t="s">
        <v>141</v>
      </c>
      <c r="H936" s="134" t="s">
        <v>5402</v>
      </c>
      <c r="I936" s="134" t="s">
        <v>5334</v>
      </c>
      <c r="J936" s="134" t="s">
        <v>5347</v>
      </c>
      <c r="K936" s="134" t="s">
        <v>5336</v>
      </c>
      <c r="L936" s="134" t="s">
        <v>5337</v>
      </c>
      <c r="M936" s="143" t="e">
        <f>VLOOKUP(B936,#REF!,8,FALSE)</f>
        <v>#REF!</v>
      </c>
      <c r="N936" s="135" t="e">
        <f>VLOOKUP(B936,#REF!,14,FALSE)</f>
        <v>#REF!</v>
      </c>
      <c r="O936" s="143" t="e">
        <f>VLOOKUP(B936,#REF!,9,FALSE)</f>
        <v>#REF!</v>
      </c>
      <c r="P936" s="143" t="str">
        <f t="shared" si="58"/>
        <v>-</v>
      </c>
      <c r="Q936" s="135" t="e">
        <f>VLOOKUP(C936,#REF!,14,FALSE)</f>
        <v>#REF!</v>
      </c>
      <c r="R936" s="143" t="e">
        <f>VLOOKUP(C936,#REF!,9,FALSE)</f>
        <v>#REF!</v>
      </c>
      <c r="S936" s="143" t="str">
        <f t="shared" si="59"/>
        <v>-</v>
      </c>
      <c r="T936" s="135" t="e">
        <f>VLOOKUP(C936,#REF!,15,FALSE)</f>
        <v>#REF!</v>
      </c>
      <c r="U936" s="143" t="e">
        <f>VLOOKUP(C936,#REF!,10,FALSE)</f>
        <v>#REF!</v>
      </c>
      <c r="V936" s="143" t="str">
        <f t="shared" si="57"/>
        <v>-</v>
      </c>
      <c r="W936" s="134" t="e">
        <f>VLOOKUP(C936,#REF!,54,FALSE)</f>
        <v>#REF!</v>
      </c>
      <c r="X936" s="134" t="e">
        <f>VLOOKUP(C936,#REF!,47,FALSE)</f>
        <v>#REF!</v>
      </c>
      <c r="Y936" s="134" t="str">
        <f t="shared" si="60"/>
        <v>-</v>
      </c>
    </row>
    <row r="937" spans="2:25" hidden="1">
      <c r="B937" s="134" t="s">
        <v>9334</v>
      </c>
      <c r="C937" s="134" t="s">
        <v>24</v>
      </c>
      <c r="D937" s="134" t="s">
        <v>142</v>
      </c>
      <c r="E937" s="134" t="s">
        <v>371</v>
      </c>
      <c r="F937" s="134" t="s">
        <v>113</v>
      </c>
      <c r="G937" s="134" t="s">
        <v>141</v>
      </c>
      <c r="H937" s="134" t="s">
        <v>5402</v>
      </c>
      <c r="I937" s="134" t="s">
        <v>5334</v>
      </c>
      <c r="J937" s="134" t="s">
        <v>5352</v>
      </c>
      <c r="K937" s="134" t="s">
        <v>5336</v>
      </c>
      <c r="L937" s="134" t="s">
        <v>5337</v>
      </c>
      <c r="M937" s="143" t="e">
        <f>VLOOKUP(B937,#REF!,8,FALSE)</f>
        <v>#REF!</v>
      </c>
      <c r="N937" s="135" t="e">
        <f>VLOOKUP(B937,#REF!,14,FALSE)</f>
        <v>#REF!</v>
      </c>
      <c r="O937" s="143" t="e">
        <f>VLOOKUP(B937,#REF!,9,FALSE)</f>
        <v>#REF!</v>
      </c>
      <c r="P937" s="143" t="str">
        <f t="shared" si="58"/>
        <v>-</v>
      </c>
      <c r="Q937" s="135" t="e">
        <f>VLOOKUP(C937,#REF!,14,FALSE)</f>
        <v>#REF!</v>
      </c>
      <c r="R937" s="143" t="e">
        <f>VLOOKUP(C937,#REF!,9,FALSE)</f>
        <v>#REF!</v>
      </c>
      <c r="S937" s="143" t="str">
        <f t="shared" si="59"/>
        <v>-</v>
      </c>
      <c r="T937" s="135" t="e">
        <f>VLOOKUP(C937,#REF!,15,FALSE)</f>
        <v>#REF!</v>
      </c>
      <c r="U937" s="143" t="e">
        <f>VLOOKUP(C937,#REF!,10,FALSE)</f>
        <v>#REF!</v>
      </c>
      <c r="V937" s="143" t="str">
        <f t="shared" si="57"/>
        <v>-</v>
      </c>
      <c r="W937" s="134" t="e">
        <f>VLOOKUP(C937,#REF!,54,FALSE)</f>
        <v>#REF!</v>
      </c>
      <c r="X937" s="134" t="e">
        <f>VLOOKUP(C937,#REF!,47,FALSE)</f>
        <v>#REF!</v>
      </c>
      <c r="Y937" s="134" t="str">
        <f t="shared" si="60"/>
        <v>-</v>
      </c>
    </row>
    <row r="938" spans="2:25" hidden="1">
      <c r="B938" s="134" t="s">
        <v>9336</v>
      </c>
      <c r="C938" s="134" t="s">
        <v>24</v>
      </c>
      <c r="D938" s="134" t="s">
        <v>142</v>
      </c>
      <c r="E938" s="134" t="s">
        <v>371</v>
      </c>
      <c r="F938" s="134" t="s">
        <v>113</v>
      </c>
      <c r="G938" s="134" t="s">
        <v>141</v>
      </c>
      <c r="H938" s="134" t="s">
        <v>5402</v>
      </c>
      <c r="I938" s="134" t="s">
        <v>5334</v>
      </c>
      <c r="J938" s="134" t="s">
        <v>5357</v>
      </c>
      <c r="K938" s="134" t="s">
        <v>5336</v>
      </c>
      <c r="L938" s="134" t="s">
        <v>5337</v>
      </c>
      <c r="M938" s="143" t="e">
        <f>VLOOKUP(B938,#REF!,8,FALSE)</f>
        <v>#REF!</v>
      </c>
      <c r="N938" s="135" t="e">
        <f>VLOOKUP(B938,#REF!,14,FALSE)</f>
        <v>#REF!</v>
      </c>
      <c r="O938" s="143" t="e">
        <f>VLOOKUP(B938,#REF!,9,FALSE)</f>
        <v>#REF!</v>
      </c>
      <c r="P938" s="143" t="str">
        <f t="shared" si="58"/>
        <v>-</v>
      </c>
      <c r="Q938" s="135" t="e">
        <f>VLOOKUP(C938,#REF!,14,FALSE)</f>
        <v>#REF!</v>
      </c>
      <c r="R938" s="143" t="e">
        <f>VLOOKUP(C938,#REF!,9,FALSE)</f>
        <v>#REF!</v>
      </c>
      <c r="S938" s="143" t="str">
        <f t="shared" si="59"/>
        <v>-</v>
      </c>
      <c r="T938" s="135" t="e">
        <f>VLOOKUP(C938,#REF!,15,FALSE)</f>
        <v>#REF!</v>
      </c>
      <c r="U938" s="143" t="e">
        <f>VLOOKUP(C938,#REF!,10,FALSE)</f>
        <v>#REF!</v>
      </c>
      <c r="V938" s="143" t="str">
        <f t="shared" si="57"/>
        <v>-</v>
      </c>
      <c r="W938" s="134" t="e">
        <f>VLOOKUP(C938,#REF!,54,FALSE)</f>
        <v>#REF!</v>
      </c>
      <c r="X938" s="134" t="e">
        <f>VLOOKUP(C938,#REF!,47,FALSE)</f>
        <v>#REF!</v>
      </c>
      <c r="Y938" s="134" t="str">
        <f t="shared" si="60"/>
        <v>-</v>
      </c>
    </row>
    <row r="939" spans="2:25" hidden="1">
      <c r="B939" s="134" t="s">
        <v>9338</v>
      </c>
      <c r="C939" s="134" t="s">
        <v>24</v>
      </c>
      <c r="D939" s="134" t="s">
        <v>142</v>
      </c>
      <c r="E939" s="134" t="s">
        <v>371</v>
      </c>
      <c r="F939" s="134" t="s">
        <v>113</v>
      </c>
      <c r="G939" s="134" t="s">
        <v>141</v>
      </c>
      <c r="H939" s="134" t="s">
        <v>5402</v>
      </c>
      <c r="I939" s="134" t="s">
        <v>5334</v>
      </c>
      <c r="J939" s="134" t="s">
        <v>5362</v>
      </c>
      <c r="K939" s="134" t="s">
        <v>5336</v>
      </c>
      <c r="L939" s="134" t="s">
        <v>5337</v>
      </c>
      <c r="M939" s="143" t="e">
        <f>VLOOKUP(B939,#REF!,8,FALSE)</f>
        <v>#REF!</v>
      </c>
      <c r="N939" s="135" t="e">
        <f>VLOOKUP(B939,#REF!,14,FALSE)</f>
        <v>#REF!</v>
      </c>
      <c r="O939" s="143" t="e">
        <f>VLOOKUP(B939,#REF!,9,FALSE)</f>
        <v>#REF!</v>
      </c>
      <c r="P939" s="143" t="str">
        <f t="shared" si="58"/>
        <v>-</v>
      </c>
      <c r="Q939" s="135" t="e">
        <f>VLOOKUP(C939,#REF!,14,FALSE)</f>
        <v>#REF!</v>
      </c>
      <c r="R939" s="143" t="e">
        <f>VLOOKUP(C939,#REF!,9,FALSE)</f>
        <v>#REF!</v>
      </c>
      <c r="S939" s="143" t="str">
        <f t="shared" si="59"/>
        <v>-</v>
      </c>
      <c r="T939" s="135" t="e">
        <f>VLOOKUP(C939,#REF!,15,FALSE)</f>
        <v>#REF!</v>
      </c>
      <c r="U939" s="143" t="e">
        <f>VLOOKUP(C939,#REF!,10,FALSE)</f>
        <v>#REF!</v>
      </c>
      <c r="V939" s="143" t="str">
        <f t="shared" si="57"/>
        <v>-</v>
      </c>
      <c r="W939" s="134" t="e">
        <f>VLOOKUP(C939,#REF!,54,FALSE)</f>
        <v>#REF!</v>
      </c>
      <c r="X939" s="134" t="e">
        <f>VLOOKUP(C939,#REF!,47,FALSE)</f>
        <v>#REF!</v>
      </c>
      <c r="Y939" s="134" t="str">
        <f t="shared" si="60"/>
        <v>-</v>
      </c>
    </row>
    <row r="940" spans="2:25" hidden="1">
      <c r="B940" s="134" t="s">
        <v>9340</v>
      </c>
      <c r="C940" s="134" t="s">
        <v>24</v>
      </c>
      <c r="D940" s="134" t="s">
        <v>142</v>
      </c>
      <c r="E940" s="134" t="s">
        <v>371</v>
      </c>
      <c r="F940" s="134" t="s">
        <v>113</v>
      </c>
      <c r="G940" s="134" t="s">
        <v>141</v>
      </c>
      <c r="H940" s="134" t="s">
        <v>5402</v>
      </c>
      <c r="I940" s="134" t="s">
        <v>5334</v>
      </c>
      <c r="J940" s="134" t="s">
        <v>5367</v>
      </c>
      <c r="K940" s="134" t="s">
        <v>5336</v>
      </c>
      <c r="L940" s="134" t="s">
        <v>5337</v>
      </c>
      <c r="M940" s="143" t="e">
        <f>VLOOKUP(B940,#REF!,8,FALSE)</f>
        <v>#REF!</v>
      </c>
      <c r="N940" s="135" t="e">
        <f>VLOOKUP(B940,#REF!,14,FALSE)</f>
        <v>#REF!</v>
      </c>
      <c r="O940" s="143" t="e">
        <f>VLOOKUP(B940,#REF!,9,FALSE)</f>
        <v>#REF!</v>
      </c>
      <c r="P940" s="143" t="str">
        <f t="shared" si="58"/>
        <v>-</v>
      </c>
      <c r="Q940" s="135" t="e">
        <f>VLOOKUP(C940,#REF!,14,FALSE)</f>
        <v>#REF!</v>
      </c>
      <c r="R940" s="143" t="e">
        <f>VLOOKUP(C940,#REF!,9,FALSE)</f>
        <v>#REF!</v>
      </c>
      <c r="S940" s="143" t="str">
        <f t="shared" si="59"/>
        <v>-</v>
      </c>
      <c r="T940" s="135" t="e">
        <f>VLOOKUP(C940,#REF!,15,FALSE)</f>
        <v>#REF!</v>
      </c>
      <c r="U940" s="143" t="e">
        <f>VLOOKUP(C940,#REF!,10,FALSE)</f>
        <v>#REF!</v>
      </c>
      <c r="V940" s="143" t="str">
        <f t="shared" si="57"/>
        <v>-</v>
      </c>
      <c r="W940" s="134" t="e">
        <f>VLOOKUP(C940,#REF!,54,FALSE)</f>
        <v>#REF!</v>
      </c>
      <c r="X940" s="134" t="e">
        <f>VLOOKUP(C940,#REF!,47,FALSE)</f>
        <v>#REF!</v>
      </c>
      <c r="Y940" s="134" t="str">
        <f t="shared" si="60"/>
        <v>-</v>
      </c>
    </row>
    <row r="941" spans="2:25" hidden="1">
      <c r="B941" s="134" t="s">
        <v>9342</v>
      </c>
      <c r="C941" s="134" t="s">
        <v>24</v>
      </c>
      <c r="D941" s="134" t="s">
        <v>142</v>
      </c>
      <c r="E941" s="134" t="s">
        <v>371</v>
      </c>
      <c r="F941" s="134" t="s">
        <v>113</v>
      </c>
      <c r="G941" s="134" t="s">
        <v>141</v>
      </c>
      <c r="H941" s="134" t="s">
        <v>5402</v>
      </c>
      <c r="I941" s="134" t="s">
        <v>5334</v>
      </c>
      <c r="J941" s="134" t="s">
        <v>5372</v>
      </c>
      <c r="K941" s="134" t="s">
        <v>5336</v>
      </c>
      <c r="L941" s="134" t="s">
        <v>5337</v>
      </c>
      <c r="M941" s="143" t="e">
        <f>VLOOKUP(B941,#REF!,8,FALSE)</f>
        <v>#REF!</v>
      </c>
      <c r="N941" s="135" t="e">
        <f>VLOOKUP(B941,#REF!,14,FALSE)</f>
        <v>#REF!</v>
      </c>
      <c r="O941" s="143" t="e">
        <f>VLOOKUP(B941,#REF!,9,FALSE)</f>
        <v>#REF!</v>
      </c>
      <c r="P941" s="143" t="str">
        <f t="shared" si="58"/>
        <v>-</v>
      </c>
      <c r="Q941" s="135" t="e">
        <f>VLOOKUP(C941,#REF!,14,FALSE)</f>
        <v>#REF!</v>
      </c>
      <c r="R941" s="143" t="e">
        <f>VLOOKUP(C941,#REF!,9,FALSE)</f>
        <v>#REF!</v>
      </c>
      <c r="S941" s="143" t="str">
        <f t="shared" si="59"/>
        <v>-</v>
      </c>
      <c r="T941" s="135" t="e">
        <f>VLOOKUP(C941,#REF!,15,FALSE)</f>
        <v>#REF!</v>
      </c>
      <c r="U941" s="143" t="e">
        <f>VLOOKUP(C941,#REF!,10,FALSE)</f>
        <v>#REF!</v>
      </c>
      <c r="V941" s="143" t="str">
        <f t="shared" si="57"/>
        <v>-</v>
      </c>
      <c r="W941" s="134" t="e">
        <f>VLOOKUP(C941,#REF!,54,FALSE)</f>
        <v>#REF!</v>
      </c>
      <c r="X941" s="134" t="e">
        <f>VLOOKUP(C941,#REF!,47,FALSE)</f>
        <v>#REF!</v>
      </c>
      <c r="Y941" s="134" t="str">
        <f t="shared" si="60"/>
        <v>-</v>
      </c>
    </row>
    <row r="942" spans="2:25" hidden="1">
      <c r="B942" s="134" t="s">
        <v>9344</v>
      </c>
      <c r="C942" s="134" t="s">
        <v>24</v>
      </c>
      <c r="D942" s="134" t="s">
        <v>142</v>
      </c>
      <c r="E942" s="134" t="s">
        <v>371</v>
      </c>
      <c r="F942" s="134" t="s">
        <v>113</v>
      </c>
      <c r="G942" s="134" t="s">
        <v>141</v>
      </c>
      <c r="H942" s="134" t="s">
        <v>5402</v>
      </c>
      <c r="I942" s="134" t="s">
        <v>5334</v>
      </c>
      <c r="J942" s="134" t="s">
        <v>5377</v>
      </c>
      <c r="K942" s="134" t="s">
        <v>5336</v>
      </c>
      <c r="L942" s="134" t="s">
        <v>5337</v>
      </c>
      <c r="M942" s="143" t="e">
        <f>VLOOKUP(B942,#REF!,8,FALSE)</f>
        <v>#REF!</v>
      </c>
      <c r="N942" s="135" t="e">
        <f>VLOOKUP(B942,#REF!,14,FALSE)</f>
        <v>#REF!</v>
      </c>
      <c r="O942" s="143" t="e">
        <f>VLOOKUP(B942,#REF!,9,FALSE)</f>
        <v>#REF!</v>
      </c>
      <c r="P942" s="143" t="str">
        <f t="shared" si="58"/>
        <v>-</v>
      </c>
      <c r="Q942" s="135" t="e">
        <f>VLOOKUP(C942,#REF!,14,FALSE)</f>
        <v>#REF!</v>
      </c>
      <c r="R942" s="143" t="e">
        <f>VLOOKUP(C942,#REF!,9,FALSE)</f>
        <v>#REF!</v>
      </c>
      <c r="S942" s="143" t="str">
        <f t="shared" si="59"/>
        <v>-</v>
      </c>
      <c r="T942" s="135" t="e">
        <f>VLOOKUP(C942,#REF!,15,FALSE)</f>
        <v>#REF!</v>
      </c>
      <c r="U942" s="143" t="e">
        <f>VLOOKUP(C942,#REF!,10,FALSE)</f>
        <v>#REF!</v>
      </c>
      <c r="V942" s="143" t="str">
        <f t="shared" si="57"/>
        <v>-</v>
      </c>
      <c r="W942" s="134" t="e">
        <f>VLOOKUP(C942,#REF!,54,FALSE)</f>
        <v>#REF!</v>
      </c>
      <c r="X942" s="134" t="e">
        <f>VLOOKUP(C942,#REF!,47,FALSE)</f>
        <v>#REF!</v>
      </c>
      <c r="Y942" s="134" t="str">
        <f t="shared" si="60"/>
        <v>-</v>
      </c>
    </row>
    <row r="943" spans="2:25" hidden="1">
      <c r="B943" s="134" t="s">
        <v>9346</v>
      </c>
      <c r="C943" s="134" t="s">
        <v>24</v>
      </c>
      <c r="D943" s="134" t="s">
        <v>142</v>
      </c>
      <c r="E943" s="134" t="s">
        <v>371</v>
      </c>
      <c r="F943" s="134" t="s">
        <v>113</v>
      </c>
      <c r="G943" s="134" t="s">
        <v>141</v>
      </c>
      <c r="H943" s="134" t="s">
        <v>5402</v>
      </c>
      <c r="I943" s="134" t="s">
        <v>5334</v>
      </c>
      <c r="J943" s="134" t="s">
        <v>5382</v>
      </c>
      <c r="K943" s="134" t="s">
        <v>5336</v>
      </c>
      <c r="L943" s="134" t="s">
        <v>5337</v>
      </c>
      <c r="M943" s="143" t="e">
        <f>VLOOKUP(B943,#REF!,8,FALSE)</f>
        <v>#REF!</v>
      </c>
      <c r="N943" s="135" t="e">
        <f>VLOOKUP(B943,#REF!,14,FALSE)</f>
        <v>#REF!</v>
      </c>
      <c r="O943" s="143" t="e">
        <f>VLOOKUP(B943,#REF!,9,FALSE)</f>
        <v>#REF!</v>
      </c>
      <c r="P943" s="143" t="str">
        <f t="shared" si="58"/>
        <v>-</v>
      </c>
      <c r="Q943" s="135" t="e">
        <f>VLOOKUP(C943,#REF!,14,FALSE)</f>
        <v>#REF!</v>
      </c>
      <c r="R943" s="143" t="e">
        <f>VLOOKUP(C943,#REF!,9,FALSE)</f>
        <v>#REF!</v>
      </c>
      <c r="S943" s="143" t="str">
        <f t="shared" si="59"/>
        <v>-</v>
      </c>
      <c r="T943" s="135" t="e">
        <f>VLOOKUP(C943,#REF!,15,FALSE)</f>
        <v>#REF!</v>
      </c>
      <c r="U943" s="143" t="e">
        <f>VLOOKUP(C943,#REF!,10,FALSE)</f>
        <v>#REF!</v>
      </c>
      <c r="V943" s="143" t="str">
        <f t="shared" si="57"/>
        <v>-</v>
      </c>
      <c r="W943" s="134" t="e">
        <f>VLOOKUP(C943,#REF!,54,FALSE)</f>
        <v>#REF!</v>
      </c>
      <c r="X943" s="134" t="e">
        <f>VLOOKUP(C943,#REF!,47,FALSE)</f>
        <v>#REF!</v>
      </c>
      <c r="Y943" s="134" t="str">
        <f t="shared" si="60"/>
        <v>-</v>
      </c>
    </row>
    <row r="944" spans="2:25" hidden="1">
      <c r="B944" s="134" t="s">
        <v>9348</v>
      </c>
      <c r="C944" s="134" t="s">
        <v>24</v>
      </c>
      <c r="D944" s="134" t="s">
        <v>142</v>
      </c>
      <c r="E944" s="134" t="s">
        <v>371</v>
      </c>
      <c r="F944" s="134" t="s">
        <v>113</v>
      </c>
      <c r="G944" s="134" t="s">
        <v>141</v>
      </c>
      <c r="H944" s="134" t="s">
        <v>5402</v>
      </c>
      <c r="I944" s="134" t="s">
        <v>5334</v>
      </c>
      <c r="J944" s="134" t="s">
        <v>5387</v>
      </c>
      <c r="K944" s="134" t="s">
        <v>5336</v>
      </c>
      <c r="L944" s="134" t="s">
        <v>5337</v>
      </c>
      <c r="M944" s="143" t="e">
        <f>VLOOKUP(B944,#REF!,8,FALSE)</f>
        <v>#REF!</v>
      </c>
      <c r="N944" s="135" t="e">
        <f>VLOOKUP(B944,#REF!,14,FALSE)</f>
        <v>#REF!</v>
      </c>
      <c r="O944" s="143" t="e">
        <f>VLOOKUP(B944,#REF!,9,FALSE)</f>
        <v>#REF!</v>
      </c>
      <c r="P944" s="143" t="str">
        <f t="shared" si="58"/>
        <v>-</v>
      </c>
      <c r="Q944" s="135" t="e">
        <f>VLOOKUP(C944,#REF!,14,FALSE)</f>
        <v>#REF!</v>
      </c>
      <c r="R944" s="143" t="e">
        <f>VLOOKUP(C944,#REF!,9,FALSE)</f>
        <v>#REF!</v>
      </c>
      <c r="S944" s="143" t="str">
        <f t="shared" si="59"/>
        <v>-</v>
      </c>
      <c r="T944" s="135" t="e">
        <f>VLOOKUP(C944,#REF!,15,FALSE)</f>
        <v>#REF!</v>
      </c>
      <c r="U944" s="143" t="e">
        <f>VLOOKUP(C944,#REF!,10,FALSE)</f>
        <v>#REF!</v>
      </c>
      <c r="V944" s="143" t="str">
        <f t="shared" si="57"/>
        <v>-</v>
      </c>
      <c r="W944" s="134" t="e">
        <f>VLOOKUP(C944,#REF!,54,FALSE)</f>
        <v>#REF!</v>
      </c>
      <c r="X944" s="134" t="e">
        <f>VLOOKUP(C944,#REF!,47,FALSE)</f>
        <v>#REF!</v>
      </c>
      <c r="Y944" s="134" t="str">
        <f t="shared" si="60"/>
        <v>-</v>
      </c>
    </row>
    <row r="945" spans="2:25" hidden="1">
      <c r="B945" s="134" t="s">
        <v>9350</v>
      </c>
      <c r="C945" s="134" t="s">
        <v>24</v>
      </c>
      <c r="D945" s="134" t="s">
        <v>142</v>
      </c>
      <c r="E945" s="134" t="s">
        <v>371</v>
      </c>
      <c r="F945" s="134" t="s">
        <v>113</v>
      </c>
      <c r="G945" s="134" t="s">
        <v>141</v>
      </c>
      <c r="H945" s="134" t="s">
        <v>5402</v>
      </c>
      <c r="I945" s="134" t="s">
        <v>5334</v>
      </c>
      <c r="J945" s="134" t="s">
        <v>5392</v>
      </c>
      <c r="K945" s="134" t="s">
        <v>5336</v>
      </c>
      <c r="L945" s="134" t="s">
        <v>5337</v>
      </c>
      <c r="M945" s="143" t="e">
        <f>VLOOKUP(B945,#REF!,8,FALSE)</f>
        <v>#REF!</v>
      </c>
      <c r="N945" s="135" t="e">
        <f>VLOOKUP(B945,#REF!,14,FALSE)</f>
        <v>#REF!</v>
      </c>
      <c r="O945" s="143" t="e">
        <f>VLOOKUP(B945,#REF!,9,FALSE)</f>
        <v>#REF!</v>
      </c>
      <c r="P945" s="143" t="str">
        <f t="shared" si="58"/>
        <v>-</v>
      </c>
      <c r="Q945" s="135" t="e">
        <f>VLOOKUP(C945,#REF!,14,FALSE)</f>
        <v>#REF!</v>
      </c>
      <c r="R945" s="143" t="e">
        <f>VLOOKUP(C945,#REF!,9,FALSE)</f>
        <v>#REF!</v>
      </c>
      <c r="S945" s="143" t="str">
        <f t="shared" si="59"/>
        <v>-</v>
      </c>
      <c r="T945" s="135" t="e">
        <f>VLOOKUP(C945,#REF!,15,FALSE)</f>
        <v>#REF!</v>
      </c>
      <c r="U945" s="143" t="e">
        <f>VLOOKUP(C945,#REF!,10,FALSE)</f>
        <v>#REF!</v>
      </c>
      <c r="V945" s="143" t="str">
        <f t="shared" si="57"/>
        <v>-</v>
      </c>
      <c r="W945" s="134" t="e">
        <f>VLOOKUP(C945,#REF!,54,FALSE)</f>
        <v>#REF!</v>
      </c>
      <c r="X945" s="134" t="e">
        <f>VLOOKUP(C945,#REF!,47,FALSE)</f>
        <v>#REF!</v>
      </c>
      <c r="Y945" s="134" t="str">
        <f t="shared" si="60"/>
        <v>-</v>
      </c>
    </row>
    <row r="946" spans="2:25" hidden="1">
      <c r="B946" s="134" t="s">
        <v>9352</v>
      </c>
      <c r="C946" s="134" t="s">
        <v>24</v>
      </c>
      <c r="D946" s="134" t="s">
        <v>142</v>
      </c>
      <c r="E946" s="134" t="s">
        <v>371</v>
      </c>
      <c r="F946" s="134" t="s">
        <v>113</v>
      </c>
      <c r="G946" s="134" t="s">
        <v>141</v>
      </c>
      <c r="H946" s="134" t="s">
        <v>5402</v>
      </c>
      <c r="I946" s="134" t="s">
        <v>5334</v>
      </c>
      <c r="J946" s="134" t="s">
        <v>5397</v>
      </c>
      <c r="K946" s="134" t="s">
        <v>5336</v>
      </c>
      <c r="L946" s="134" t="s">
        <v>5337</v>
      </c>
      <c r="M946" s="143" t="e">
        <f>VLOOKUP(B946,#REF!,8,FALSE)</f>
        <v>#REF!</v>
      </c>
      <c r="N946" s="135" t="e">
        <f>VLOOKUP(B946,#REF!,14,FALSE)</f>
        <v>#REF!</v>
      </c>
      <c r="O946" s="143" t="e">
        <f>VLOOKUP(B946,#REF!,9,FALSE)</f>
        <v>#REF!</v>
      </c>
      <c r="P946" s="143" t="str">
        <f t="shared" si="58"/>
        <v>-</v>
      </c>
      <c r="Q946" s="135" t="e">
        <f>VLOOKUP(C946,#REF!,14,FALSE)</f>
        <v>#REF!</v>
      </c>
      <c r="R946" s="143" t="e">
        <f>VLOOKUP(C946,#REF!,9,FALSE)</f>
        <v>#REF!</v>
      </c>
      <c r="S946" s="143" t="str">
        <f t="shared" si="59"/>
        <v>-</v>
      </c>
      <c r="T946" s="135" t="e">
        <f>VLOOKUP(C946,#REF!,15,FALSE)</f>
        <v>#REF!</v>
      </c>
      <c r="U946" s="143" t="e">
        <f>VLOOKUP(C946,#REF!,10,FALSE)</f>
        <v>#REF!</v>
      </c>
      <c r="V946" s="143" t="str">
        <f t="shared" si="57"/>
        <v>-</v>
      </c>
      <c r="W946" s="134" t="e">
        <f>VLOOKUP(C946,#REF!,54,FALSE)</f>
        <v>#REF!</v>
      </c>
      <c r="X946" s="134" t="e">
        <f>VLOOKUP(C946,#REF!,47,FALSE)</f>
        <v>#REF!</v>
      </c>
      <c r="Y946" s="134" t="str">
        <f t="shared" si="60"/>
        <v>-</v>
      </c>
    </row>
    <row r="947" spans="2:25" hidden="1">
      <c r="B947" s="134" t="s">
        <v>9354</v>
      </c>
      <c r="C947" s="134" t="s">
        <v>24</v>
      </c>
      <c r="D947" s="134" t="s">
        <v>142</v>
      </c>
      <c r="E947" s="134" t="s">
        <v>371</v>
      </c>
      <c r="F947" s="134" t="s">
        <v>113</v>
      </c>
      <c r="G947" s="134" t="s">
        <v>141</v>
      </c>
      <c r="H947" s="134" t="s">
        <v>5455</v>
      </c>
      <c r="I947" s="134" t="s">
        <v>5334</v>
      </c>
      <c r="J947" s="134" t="s">
        <v>5456</v>
      </c>
      <c r="K947" s="134" t="s">
        <v>5336</v>
      </c>
      <c r="L947" s="134" t="s">
        <v>5337</v>
      </c>
      <c r="M947" s="143" t="e">
        <f>VLOOKUP(B947,#REF!,8,FALSE)</f>
        <v>#REF!</v>
      </c>
      <c r="N947" s="135" t="e">
        <f>VLOOKUP(B947,#REF!,14,FALSE)</f>
        <v>#REF!</v>
      </c>
      <c r="O947" s="143" t="e">
        <f>VLOOKUP(B947,#REF!,9,FALSE)</f>
        <v>#REF!</v>
      </c>
      <c r="P947" s="143" t="str">
        <f t="shared" si="58"/>
        <v>-</v>
      </c>
      <c r="Q947" s="135" t="e">
        <f>VLOOKUP(C947,#REF!,14,FALSE)</f>
        <v>#REF!</v>
      </c>
      <c r="R947" s="143" t="e">
        <f>VLOOKUP(C947,#REF!,9,FALSE)</f>
        <v>#REF!</v>
      </c>
      <c r="S947" s="143" t="str">
        <f t="shared" si="59"/>
        <v>-</v>
      </c>
      <c r="T947" s="135" t="e">
        <f>VLOOKUP(C947,#REF!,15,FALSE)</f>
        <v>#REF!</v>
      </c>
      <c r="U947" s="143" t="e">
        <f>VLOOKUP(C947,#REF!,10,FALSE)</f>
        <v>#REF!</v>
      </c>
      <c r="V947" s="143" t="str">
        <f t="shared" si="57"/>
        <v>-</v>
      </c>
      <c r="W947" s="134" t="e">
        <f>VLOOKUP(C947,#REF!,54,FALSE)</f>
        <v>#REF!</v>
      </c>
      <c r="X947" s="134" t="e">
        <f>VLOOKUP(C947,#REF!,47,FALSE)</f>
        <v>#REF!</v>
      </c>
      <c r="Y947" s="134" t="str">
        <f t="shared" si="60"/>
        <v>-</v>
      </c>
    </row>
    <row r="948" spans="2:25" hidden="1">
      <c r="B948" s="134" t="s">
        <v>9356</v>
      </c>
      <c r="C948" s="134" t="s">
        <v>24</v>
      </c>
      <c r="D948" s="134" t="s">
        <v>142</v>
      </c>
      <c r="E948" s="134" t="s">
        <v>371</v>
      </c>
      <c r="F948" s="134" t="s">
        <v>113</v>
      </c>
      <c r="G948" s="134" t="s">
        <v>141</v>
      </c>
      <c r="H948" s="134" t="s">
        <v>5455</v>
      </c>
      <c r="I948" s="134" t="s">
        <v>5334</v>
      </c>
      <c r="J948" s="134" t="s">
        <v>5461</v>
      </c>
      <c r="K948" s="134" t="s">
        <v>5336</v>
      </c>
      <c r="L948" s="134" t="s">
        <v>5337</v>
      </c>
      <c r="M948" s="143" t="e">
        <f>VLOOKUP(B948,#REF!,8,FALSE)</f>
        <v>#REF!</v>
      </c>
      <c r="N948" s="135" t="e">
        <f>VLOOKUP(B948,#REF!,14,FALSE)</f>
        <v>#REF!</v>
      </c>
      <c r="O948" s="143" t="e">
        <f>VLOOKUP(B948,#REF!,9,FALSE)</f>
        <v>#REF!</v>
      </c>
      <c r="P948" s="143" t="str">
        <f t="shared" si="58"/>
        <v>-</v>
      </c>
      <c r="Q948" s="135" t="e">
        <f>VLOOKUP(C948,#REF!,14,FALSE)</f>
        <v>#REF!</v>
      </c>
      <c r="R948" s="143" t="e">
        <f>VLOOKUP(C948,#REF!,9,FALSE)</f>
        <v>#REF!</v>
      </c>
      <c r="S948" s="143" t="str">
        <f t="shared" si="59"/>
        <v>-</v>
      </c>
      <c r="T948" s="135" t="e">
        <f>VLOOKUP(C948,#REF!,15,FALSE)</f>
        <v>#REF!</v>
      </c>
      <c r="U948" s="143" t="e">
        <f>VLOOKUP(C948,#REF!,10,FALSE)</f>
        <v>#REF!</v>
      </c>
      <c r="V948" s="143" t="str">
        <f t="shared" si="57"/>
        <v>-</v>
      </c>
      <c r="W948" s="134" t="e">
        <f>VLOOKUP(C948,#REF!,54,FALSE)</f>
        <v>#REF!</v>
      </c>
      <c r="X948" s="134" t="e">
        <f>VLOOKUP(C948,#REF!,47,FALSE)</f>
        <v>#REF!</v>
      </c>
      <c r="Y948" s="134" t="str">
        <f t="shared" si="60"/>
        <v>-</v>
      </c>
    </row>
    <row r="949" spans="2:25" hidden="1">
      <c r="B949" s="134" t="s">
        <v>9358</v>
      </c>
      <c r="C949" s="134" t="s">
        <v>24</v>
      </c>
      <c r="D949" s="134" t="s">
        <v>142</v>
      </c>
      <c r="E949" s="134" t="s">
        <v>371</v>
      </c>
      <c r="F949" s="134" t="s">
        <v>113</v>
      </c>
      <c r="G949" s="134" t="s">
        <v>141</v>
      </c>
      <c r="H949" s="134" t="s">
        <v>5455</v>
      </c>
      <c r="I949" s="134" t="s">
        <v>5334</v>
      </c>
      <c r="J949" s="134" t="s">
        <v>5342</v>
      </c>
      <c r="K949" s="134" t="s">
        <v>5336</v>
      </c>
      <c r="L949" s="134" t="s">
        <v>5337</v>
      </c>
      <c r="M949" s="143" t="e">
        <f>VLOOKUP(B949,#REF!,8,FALSE)</f>
        <v>#REF!</v>
      </c>
      <c r="N949" s="135" t="e">
        <f>VLOOKUP(B949,#REF!,14,FALSE)</f>
        <v>#REF!</v>
      </c>
      <c r="O949" s="143" t="e">
        <f>VLOOKUP(B949,#REF!,9,FALSE)</f>
        <v>#REF!</v>
      </c>
      <c r="P949" s="143" t="str">
        <f t="shared" si="58"/>
        <v>-</v>
      </c>
      <c r="Q949" s="135" t="e">
        <f>VLOOKUP(C949,#REF!,14,FALSE)</f>
        <v>#REF!</v>
      </c>
      <c r="R949" s="143" t="e">
        <f>VLOOKUP(C949,#REF!,9,FALSE)</f>
        <v>#REF!</v>
      </c>
      <c r="S949" s="143" t="str">
        <f t="shared" si="59"/>
        <v>-</v>
      </c>
      <c r="T949" s="135" t="e">
        <f>VLOOKUP(C949,#REF!,15,FALSE)</f>
        <v>#REF!</v>
      </c>
      <c r="U949" s="143" t="e">
        <f>VLOOKUP(C949,#REF!,10,FALSE)</f>
        <v>#REF!</v>
      </c>
      <c r="V949" s="143" t="str">
        <f t="shared" si="57"/>
        <v>-</v>
      </c>
      <c r="W949" s="134" t="e">
        <f>VLOOKUP(C949,#REF!,54,FALSE)</f>
        <v>#REF!</v>
      </c>
      <c r="X949" s="134" t="e">
        <f>VLOOKUP(C949,#REF!,47,FALSE)</f>
        <v>#REF!</v>
      </c>
      <c r="Y949" s="134" t="str">
        <f t="shared" si="60"/>
        <v>-</v>
      </c>
    </row>
    <row r="950" spans="2:25" hidden="1">
      <c r="B950" s="134" t="s">
        <v>9360</v>
      </c>
      <c r="C950" s="134" t="s">
        <v>24</v>
      </c>
      <c r="D950" s="134" t="s">
        <v>142</v>
      </c>
      <c r="E950" s="134" t="s">
        <v>371</v>
      </c>
      <c r="F950" s="134" t="s">
        <v>113</v>
      </c>
      <c r="G950" s="134" t="s">
        <v>141</v>
      </c>
      <c r="H950" s="134" t="s">
        <v>5455</v>
      </c>
      <c r="I950" s="134" t="s">
        <v>5334</v>
      </c>
      <c r="J950" s="134" t="s">
        <v>5347</v>
      </c>
      <c r="K950" s="134" t="s">
        <v>5336</v>
      </c>
      <c r="L950" s="134" t="s">
        <v>5337</v>
      </c>
      <c r="M950" s="143" t="e">
        <f>VLOOKUP(B950,#REF!,8,FALSE)</f>
        <v>#REF!</v>
      </c>
      <c r="N950" s="135" t="e">
        <f>VLOOKUP(B950,#REF!,14,FALSE)</f>
        <v>#REF!</v>
      </c>
      <c r="O950" s="143" t="e">
        <f>VLOOKUP(B950,#REF!,9,FALSE)</f>
        <v>#REF!</v>
      </c>
      <c r="P950" s="143" t="str">
        <f t="shared" si="58"/>
        <v>-</v>
      </c>
      <c r="Q950" s="135" t="e">
        <f>VLOOKUP(C950,#REF!,14,FALSE)</f>
        <v>#REF!</v>
      </c>
      <c r="R950" s="143" t="e">
        <f>VLOOKUP(C950,#REF!,9,FALSE)</f>
        <v>#REF!</v>
      </c>
      <c r="S950" s="143" t="str">
        <f t="shared" si="59"/>
        <v>-</v>
      </c>
      <c r="T950" s="135" t="e">
        <f>VLOOKUP(C950,#REF!,15,FALSE)</f>
        <v>#REF!</v>
      </c>
      <c r="U950" s="143" t="e">
        <f>VLOOKUP(C950,#REF!,10,FALSE)</f>
        <v>#REF!</v>
      </c>
      <c r="V950" s="143" t="str">
        <f t="shared" si="57"/>
        <v>-</v>
      </c>
      <c r="W950" s="134" t="e">
        <f>VLOOKUP(C950,#REF!,54,FALSE)</f>
        <v>#REF!</v>
      </c>
      <c r="X950" s="134" t="e">
        <f>VLOOKUP(C950,#REF!,47,FALSE)</f>
        <v>#REF!</v>
      </c>
      <c r="Y950" s="134" t="str">
        <f t="shared" si="60"/>
        <v>-</v>
      </c>
    </row>
    <row r="951" spans="2:25" hidden="1">
      <c r="B951" s="134" t="s">
        <v>9362</v>
      </c>
      <c r="C951" s="134" t="s">
        <v>24</v>
      </c>
      <c r="D951" s="134" t="s">
        <v>142</v>
      </c>
      <c r="E951" s="134" t="s">
        <v>371</v>
      </c>
      <c r="F951" s="134" t="s">
        <v>113</v>
      </c>
      <c r="G951" s="134" t="s">
        <v>141</v>
      </c>
      <c r="H951" s="134" t="s">
        <v>5455</v>
      </c>
      <c r="I951" s="134" t="s">
        <v>5334</v>
      </c>
      <c r="J951" s="134" t="s">
        <v>5352</v>
      </c>
      <c r="K951" s="134" t="s">
        <v>5336</v>
      </c>
      <c r="L951" s="134" t="s">
        <v>5337</v>
      </c>
      <c r="M951" s="143" t="e">
        <f>VLOOKUP(B951,#REF!,8,FALSE)</f>
        <v>#REF!</v>
      </c>
      <c r="N951" s="135" t="e">
        <f>VLOOKUP(B951,#REF!,14,FALSE)</f>
        <v>#REF!</v>
      </c>
      <c r="O951" s="143" t="e">
        <f>VLOOKUP(B951,#REF!,9,FALSE)</f>
        <v>#REF!</v>
      </c>
      <c r="P951" s="143" t="str">
        <f t="shared" si="58"/>
        <v>-</v>
      </c>
      <c r="Q951" s="135" t="e">
        <f>VLOOKUP(C951,#REF!,14,FALSE)</f>
        <v>#REF!</v>
      </c>
      <c r="R951" s="143" t="e">
        <f>VLOOKUP(C951,#REF!,9,FALSE)</f>
        <v>#REF!</v>
      </c>
      <c r="S951" s="143" t="str">
        <f t="shared" si="59"/>
        <v>-</v>
      </c>
      <c r="T951" s="135" t="e">
        <f>VLOOKUP(C951,#REF!,15,FALSE)</f>
        <v>#REF!</v>
      </c>
      <c r="U951" s="143" t="e">
        <f>VLOOKUP(C951,#REF!,10,FALSE)</f>
        <v>#REF!</v>
      </c>
      <c r="V951" s="143" t="str">
        <f t="shared" si="57"/>
        <v>-</v>
      </c>
      <c r="W951" s="134" t="e">
        <f>VLOOKUP(C951,#REF!,54,FALSE)</f>
        <v>#REF!</v>
      </c>
      <c r="X951" s="134" t="e">
        <f>VLOOKUP(C951,#REF!,47,FALSE)</f>
        <v>#REF!</v>
      </c>
      <c r="Y951" s="134" t="str">
        <f t="shared" si="60"/>
        <v>-</v>
      </c>
    </row>
    <row r="952" spans="2:25" hidden="1">
      <c r="B952" s="134" t="s">
        <v>9364</v>
      </c>
      <c r="C952" s="134" t="s">
        <v>24</v>
      </c>
      <c r="D952" s="134" t="s">
        <v>142</v>
      </c>
      <c r="E952" s="134" t="s">
        <v>371</v>
      </c>
      <c r="F952" s="134" t="s">
        <v>113</v>
      </c>
      <c r="G952" s="134" t="s">
        <v>141</v>
      </c>
      <c r="H952" s="134" t="s">
        <v>5455</v>
      </c>
      <c r="I952" s="134" t="s">
        <v>5334</v>
      </c>
      <c r="J952" s="134" t="s">
        <v>5357</v>
      </c>
      <c r="K952" s="134" t="s">
        <v>5336</v>
      </c>
      <c r="L952" s="134" t="s">
        <v>5337</v>
      </c>
      <c r="M952" s="143" t="e">
        <f>VLOOKUP(B952,#REF!,8,FALSE)</f>
        <v>#REF!</v>
      </c>
      <c r="N952" s="135" t="e">
        <f>VLOOKUP(B952,#REF!,14,FALSE)</f>
        <v>#REF!</v>
      </c>
      <c r="O952" s="143" t="e">
        <f>VLOOKUP(B952,#REF!,9,FALSE)</f>
        <v>#REF!</v>
      </c>
      <c r="P952" s="143" t="str">
        <f t="shared" si="58"/>
        <v>-</v>
      </c>
      <c r="Q952" s="135" t="e">
        <f>VLOOKUP(C952,#REF!,14,FALSE)</f>
        <v>#REF!</v>
      </c>
      <c r="R952" s="143" t="e">
        <f>VLOOKUP(C952,#REF!,9,FALSE)</f>
        <v>#REF!</v>
      </c>
      <c r="S952" s="143" t="str">
        <f t="shared" si="59"/>
        <v>-</v>
      </c>
      <c r="T952" s="135" t="e">
        <f>VLOOKUP(C952,#REF!,15,FALSE)</f>
        <v>#REF!</v>
      </c>
      <c r="U952" s="143" t="e">
        <f>VLOOKUP(C952,#REF!,10,FALSE)</f>
        <v>#REF!</v>
      </c>
      <c r="V952" s="143" t="str">
        <f t="shared" si="57"/>
        <v>-</v>
      </c>
      <c r="W952" s="134" t="e">
        <f>VLOOKUP(C952,#REF!,54,FALSE)</f>
        <v>#REF!</v>
      </c>
      <c r="X952" s="134" t="e">
        <f>VLOOKUP(C952,#REF!,47,FALSE)</f>
        <v>#REF!</v>
      </c>
      <c r="Y952" s="134" t="str">
        <f t="shared" si="60"/>
        <v>-</v>
      </c>
    </row>
    <row r="953" spans="2:25" hidden="1">
      <c r="B953" s="134" t="s">
        <v>9366</v>
      </c>
      <c r="C953" s="134" t="s">
        <v>24</v>
      </c>
      <c r="D953" s="134" t="s">
        <v>142</v>
      </c>
      <c r="E953" s="134" t="s">
        <v>371</v>
      </c>
      <c r="F953" s="134" t="s">
        <v>113</v>
      </c>
      <c r="G953" s="134" t="s">
        <v>141</v>
      </c>
      <c r="H953" s="134" t="s">
        <v>5455</v>
      </c>
      <c r="I953" s="134" t="s">
        <v>5334</v>
      </c>
      <c r="J953" s="134" t="s">
        <v>5362</v>
      </c>
      <c r="K953" s="134" t="s">
        <v>5336</v>
      </c>
      <c r="L953" s="134" t="s">
        <v>5337</v>
      </c>
      <c r="M953" s="143" t="e">
        <f>VLOOKUP(B953,#REF!,8,FALSE)</f>
        <v>#REF!</v>
      </c>
      <c r="N953" s="135" t="e">
        <f>VLOOKUP(B953,#REF!,14,FALSE)</f>
        <v>#REF!</v>
      </c>
      <c r="O953" s="143" t="e">
        <f>VLOOKUP(B953,#REF!,9,FALSE)</f>
        <v>#REF!</v>
      </c>
      <c r="P953" s="143" t="str">
        <f t="shared" si="58"/>
        <v>-</v>
      </c>
      <c r="Q953" s="135" t="e">
        <f>VLOOKUP(C953,#REF!,14,FALSE)</f>
        <v>#REF!</v>
      </c>
      <c r="R953" s="143" t="e">
        <f>VLOOKUP(C953,#REF!,9,FALSE)</f>
        <v>#REF!</v>
      </c>
      <c r="S953" s="143" t="str">
        <f t="shared" si="59"/>
        <v>-</v>
      </c>
      <c r="T953" s="135" t="e">
        <f>VLOOKUP(C953,#REF!,15,FALSE)</f>
        <v>#REF!</v>
      </c>
      <c r="U953" s="143" t="e">
        <f>VLOOKUP(C953,#REF!,10,FALSE)</f>
        <v>#REF!</v>
      </c>
      <c r="V953" s="143" t="str">
        <f t="shared" si="57"/>
        <v>-</v>
      </c>
      <c r="W953" s="134" t="e">
        <f>VLOOKUP(C953,#REF!,54,FALSE)</f>
        <v>#REF!</v>
      </c>
      <c r="X953" s="134" t="e">
        <f>VLOOKUP(C953,#REF!,47,FALSE)</f>
        <v>#REF!</v>
      </c>
      <c r="Y953" s="134" t="str">
        <f t="shared" si="60"/>
        <v>-</v>
      </c>
    </row>
    <row r="954" spans="2:25" hidden="1">
      <c r="B954" s="134" t="s">
        <v>9368</v>
      </c>
      <c r="C954" s="134" t="s">
        <v>24</v>
      </c>
      <c r="D954" s="134" t="s">
        <v>142</v>
      </c>
      <c r="E954" s="134" t="s">
        <v>371</v>
      </c>
      <c r="F954" s="134" t="s">
        <v>113</v>
      </c>
      <c r="G954" s="134" t="s">
        <v>141</v>
      </c>
      <c r="H954" s="134" t="s">
        <v>5455</v>
      </c>
      <c r="I954" s="134" t="s">
        <v>5334</v>
      </c>
      <c r="J954" s="134" t="s">
        <v>5367</v>
      </c>
      <c r="K954" s="134" t="s">
        <v>5336</v>
      </c>
      <c r="L954" s="134" t="s">
        <v>5337</v>
      </c>
      <c r="M954" s="143" t="e">
        <f>VLOOKUP(B954,#REF!,8,FALSE)</f>
        <v>#REF!</v>
      </c>
      <c r="N954" s="135" t="e">
        <f>VLOOKUP(B954,#REF!,14,FALSE)</f>
        <v>#REF!</v>
      </c>
      <c r="O954" s="143" t="e">
        <f>VLOOKUP(B954,#REF!,9,FALSE)</f>
        <v>#REF!</v>
      </c>
      <c r="P954" s="143" t="str">
        <f t="shared" si="58"/>
        <v>-</v>
      </c>
      <c r="Q954" s="135" t="e">
        <f>VLOOKUP(C954,#REF!,14,FALSE)</f>
        <v>#REF!</v>
      </c>
      <c r="R954" s="143" t="e">
        <f>VLOOKUP(C954,#REF!,9,FALSE)</f>
        <v>#REF!</v>
      </c>
      <c r="S954" s="143" t="str">
        <f t="shared" si="59"/>
        <v>-</v>
      </c>
      <c r="T954" s="135" t="e">
        <f>VLOOKUP(C954,#REF!,15,FALSE)</f>
        <v>#REF!</v>
      </c>
      <c r="U954" s="143" t="e">
        <f>VLOOKUP(C954,#REF!,10,FALSE)</f>
        <v>#REF!</v>
      </c>
      <c r="V954" s="143" t="str">
        <f t="shared" si="57"/>
        <v>-</v>
      </c>
      <c r="W954" s="134" t="e">
        <f>VLOOKUP(C954,#REF!,54,FALSE)</f>
        <v>#REF!</v>
      </c>
      <c r="X954" s="134" t="e">
        <f>VLOOKUP(C954,#REF!,47,FALSE)</f>
        <v>#REF!</v>
      </c>
      <c r="Y954" s="134" t="str">
        <f t="shared" si="60"/>
        <v>-</v>
      </c>
    </row>
    <row r="955" spans="2:25" hidden="1">
      <c r="B955" s="134" t="s">
        <v>9370</v>
      </c>
      <c r="C955" s="134" t="s">
        <v>24</v>
      </c>
      <c r="D955" s="134" t="s">
        <v>142</v>
      </c>
      <c r="E955" s="134" t="s">
        <v>371</v>
      </c>
      <c r="F955" s="134" t="s">
        <v>113</v>
      </c>
      <c r="G955" s="134" t="s">
        <v>141</v>
      </c>
      <c r="H955" s="134" t="s">
        <v>5455</v>
      </c>
      <c r="I955" s="134" t="s">
        <v>5334</v>
      </c>
      <c r="J955" s="134" t="s">
        <v>5372</v>
      </c>
      <c r="K955" s="134" t="s">
        <v>5336</v>
      </c>
      <c r="L955" s="134" t="s">
        <v>5337</v>
      </c>
      <c r="M955" s="143" t="e">
        <f>VLOOKUP(B955,#REF!,8,FALSE)</f>
        <v>#REF!</v>
      </c>
      <c r="N955" s="135" t="e">
        <f>VLOOKUP(B955,#REF!,14,FALSE)</f>
        <v>#REF!</v>
      </c>
      <c r="O955" s="143" t="e">
        <f>VLOOKUP(B955,#REF!,9,FALSE)</f>
        <v>#REF!</v>
      </c>
      <c r="P955" s="143" t="str">
        <f t="shared" si="58"/>
        <v>-</v>
      </c>
      <c r="Q955" s="135" t="e">
        <f>VLOOKUP(C955,#REF!,14,FALSE)</f>
        <v>#REF!</v>
      </c>
      <c r="R955" s="143" t="e">
        <f>VLOOKUP(C955,#REF!,9,FALSE)</f>
        <v>#REF!</v>
      </c>
      <c r="S955" s="143" t="str">
        <f t="shared" si="59"/>
        <v>-</v>
      </c>
      <c r="T955" s="135" t="e">
        <f>VLOOKUP(C955,#REF!,15,FALSE)</f>
        <v>#REF!</v>
      </c>
      <c r="U955" s="143" t="e">
        <f>VLOOKUP(C955,#REF!,10,FALSE)</f>
        <v>#REF!</v>
      </c>
      <c r="V955" s="143" t="str">
        <f t="shared" si="57"/>
        <v>-</v>
      </c>
      <c r="W955" s="134" t="e">
        <f>VLOOKUP(C955,#REF!,54,FALSE)</f>
        <v>#REF!</v>
      </c>
      <c r="X955" s="134" t="e">
        <f>VLOOKUP(C955,#REF!,47,FALSE)</f>
        <v>#REF!</v>
      </c>
      <c r="Y955" s="134" t="str">
        <f t="shared" si="60"/>
        <v>-</v>
      </c>
    </row>
    <row r="956" spans="2:25" hidden="1">
      <c r="B956" s="134" t="s">
        <v>9372</v>
      </c>
      <c r="C956" s="134" t="s">
        <v>24</v>
      </c>
      <c r="D956" s="134" t="s">
        <v>142</v>
      </c>
      <c r="E956" s="134" t="s">
        <v>371</v>
      </c>
      <c r="F956" s="134" t="s">
        <v>113</v>
      </c>
      <c r="G956" s="134" t="s">
        <v>141</v>
      </c>
      <c r="H956" s="134" t="s">
        <v>5455</v>
      </c>
      <c r="I956" s="134" t="s">
        <v>5334</v>
      </c>
      <c r="J956" s="134" t="s">
        <v>5377</v>
      </c>
      <c r="K956" s="134" t="s">
        <v>5336</v>
      </c>
      <c r="L956" s="134" t="s">
        <v>5337</v>
      </c>
      <c r="M956" s="143" t="e">
        <f>VLOOKUP(B956,#REF!,8,FALSE)</f>
        <v>#REF!</v>
      </c>
      <c r="N956" s="135" t="e">
        <f>VLOOKUP(B956,#REF!,14,FALSE)</f>
        <v>#REF!</v>
      </c>
      <c r="O956" s="143" t="e">
        <f>VLOOKUP(B956,#REF!,9,FALSE)</f>
        <v>#REF!</v>
      </c>
      <c r="P956" s="143" t="str">
        <f t="shared" si="58"/>
        <v>-</v>
      </c>
      <c r="Q956" s="135" t="e">
        <f>VLOOKUP(C956,#REF!,14,FALSE)</f>
        <v>#REF!</v>
      </c>
      <c r="R956" s="143" t="e">
        <f>VLOOKUP(C956,#REF!,9,FALSE)</f>
        <v>#REF!</v>
      </c>
      <c r="S956" s="143" t="str">
        <f t="shared" si="59"/>
        <v>-</v>
      </c>
      <c r="T956" s="135" t="e">
        <f>VLOOKUP(C956,#REF!,15,FALSE)</f>
        <v>#REF!</v>
      </c>
      <c r="U956" s="143" t="e">
        <f>VLOOKUP(C956,#REF!,10,FALSE)</f>
        <v>#REF!</v>
      </c>
      <c r="V956" s="143" t="str">
        <f t="shared" si="57"/>
        <v>-</v>
      </c>
      <c r="W956" s="134" t="e">
        <f>VLOOKUP(C956,#REF!,54,FALSE)</f>
        <v>#REF!</v>
      </c>
      <c r="X956" s="134" t="e">
        <f>VLOOKUP(C956,#REF!,47,FALSE)</f>
        <v>#REF!</v>
      </c>
      <c r="Y956" s="134" t="str">
        <f t="shared" si="60"/>
        <v>-</v>
      </c>
    </row>
    <row r="957" spans="2:25" hidden="1">
      <c r="B957" s="134" t="s">
        <v>9374</v>
      </c>
      <c r="C957" s="134" t="s">
        <v>24</v>
      </c>
      <c r="D957" s="134" t="s">
        <v>142</v>
      </c>
      <c r="E957" s="134" t="s">
        <v>371</v>
      </c>
      <c r="F957" s="134" t="s">
        <v>113</v>
      </c>
      <c r="G957" s="134" t="s">
        <v>141</v>
      </c>
      <c r="H957" s="134" t="s">
        <v>5498</v>
      </c>
      <c r="I957" s="134" t="s">
        <v>5334</v>
      </c>
      <c r="J957" s="134" t="s">
        <v>5456</v>
      </c>
      <c r="K957" s="134" t="s">
        <v>5336</v>
      </c>
      <c r="L957" s="134" t="s">
        <v>5337</v>
      </c>
      <c r="M957" s="143" t="e">
        <f>VLOOKUP(B957,#REF!,8,FALSE)</f>
        <v>#REF!</v>
      </c>
      <c r="N957" s="135" t="e">
        <f>VLOOKUP(B957,#REF!,14,FALSE)</f>
        <v>#REF!</v>
      </c>
      <c r="O957" s="143" t="e">
        <f>VLOOKUP(B957,#REF!,9,FALSE)</f>
        <v>#REF!</v>
      </c>
      <c r="P957" s="143" t="str">
        <f t="shared" si="58"/>
        <v>-</v>
      </c>
      <c r="Q957" s="135" t="e">
        <f>VLOOKUP(C957,#REF!,14,FALSE)</f>
        <v>#REF!</v>
      </c>
      <c r="R957" s="143" t="e">
        <f>VLOOKUP(C957,#REF!,9,FALSE)</f>
        <v>#REF!</v>
      </c>
      <c r="S957" s="143" t="str">
        <f t="shared" si="59"/>
        <v>-</v>
      </c>
      <c r="T957" s="135" t="e">
        <f>VLOOKUP(C957,#REF!,15,FALSE)</f>
        <v>#REF!</v>
      </c>
      <c r="U957" s="143" t="e">
        <f>VLOOKUP(C957,#REF!,10,FALSE)</f>
        <v>#REF!</v>
      </c>
      <c r="V957" s="143" t="str">
        <f t="shared" si="57"/>
        <v>-</v>
      </c>
      <c r="W957" s="134" t="e">
        <f>VLOOKUP(C957,#REF!,54,FALSE)</f>
        <v>#REF!</v>
      </c>
      <c r="X957" s="134" t="e">
        <f>VLOOKUP(C957,#REF!,47,FALSE)</f>
        <v>#REF!</v>
      </c>
      <c r="Y957" s="134" t="str">
        <f t="shared" si="60"/>
        <v>-</v>
      </c>
    </row>
    <row r="958" spans="2:25" hidden="1">
      <c r="B958" s="134" t="s">
        <v>9376</v>
      </c>
      <c r="C958" s="134" t="s">
        <v>24</v>
      </c>
      <c r="D958" s="134" t="s">
        <v>142</v>
      </c>
      <c r="E958" s="134" t="s">
        <v>371</v>
      </c>
      <c r="F958" s="134" t="s">
        <v>113</v>
      </c>
      <c r="G958" s="134" t="s">
        <v>141</v>
      </c>
      <c r="H958" s="134" t="s">
        <v>5498</v>
      </c>
      <c r="I958" s="134" t="s">
        <v>5334</v>
      </c>
      <c r="J958" s="134" t="s">
        <v>5461</v>
      </c>
      <c r="K958" s="134" t="s">
        <v>5336</v>
      </c>
      <c r="L958" s="134" t="s">
        <v>5337</v>
      </c>
      <c r="M958" s="143" t="e">
        <f>VLOOKUP(B958,#REF!,8,FALSE)</f>
        <v>#REF!</v>
      </c>
      <c r="N958" s="135" t="e">
        <f>VLOOKUP(B958,#REF!,14,FALSE)</f>
        <v>#REF!</v>
      </c>
      <c r="O958" s="143" t="e">
        <f>VLOOKUP(B958,#REF!,9,FALSE)</f>
        <v>#REF!</v>
      </c>
      <c r="P958" s="143" t="str">
        <f t="shared" si="58"/>
        <v>-</v>
      </c>
      <c r="Q958" s="135" t="e">
        <f>VLOOKUP(C958,#REF!,14,FALSE)</f>
        <v>#REF!</v>
      </c>
      <c r="R958" s="143" t="e">
        <f>VLOOKUP(C958,#REF!,9,FALSE)</f>
        <v>#REF!</v>
      </c>
      <c r="S958" s="143" t="str">
        <f t="shared" si="59"/>
        <v>-</v>
      </c>
      <c r="T958" s="135" t="e">
        <f>VLOOKUP(C958,#REF!,15,FALSE)</f>
        <v>#REF!</v>
      </c>
      <c r="U958" s="143" t="e">
        <f>VLOOKUP(C958,#REF!,10,FALSE)</f>
        <v>#REF!</v>
      </c>
      <c r="V958" s="143" t="str">
        <f t="shared" si="57"/>
        <v>-</v>
      </c>
      <c r="W958" s="134" t="e">
        <f>VLOOKUP(C958,#REF!,54,FALSE)</f>
        <v>#REF!</v>
      </c>
      <c r="X958" s="134" t="e">
        <f>VLOOKUP(C958,#REF!,47,FALSE)</f>
        <v>#REF!</v>
      </c>
      <c r="Y958" s="134" t="str">
        <f t="shared" si="60"/>
        <v>-</v>
      </c>
    </row>
    <row r="959" spans="2:25" hidden="1">
      <c r="B959" s="134" t="s">
        <v>9378</v>
      </c>
      <c r="C959" s="134" t="s">
        <v>24</v>
      </c>
      <c r="D959" s="134" t="s">
        <v>142</v>
      </c>
      <c r="E959" s="134" t="s">
        <v>371</v>
      </c>
      <c r="F959" s="134" t="s">
        <v>113</v>
      </c>
      <c r="G959" s="134" t="s">
        <v>141</v>
      </c>
      <c r="H959" s="134" t="s">
        <v>5498</v>
      </c>
      <c r="I959" s="134" t="s">
        <v>5334</v>
      </c>
      <c r="J959" s="134" t="s">
        <v>5342</v>
      </c>
      <c r="K959" s="134" t="s">
        <v>5336</v>
      </c>
      <c r="L959" s="134" t="s">
        <v>5337</v>
      </c>
      <c r="M959" s="143" t="e">
        <f>VLOOKUP(B959,#REF!,8,FALSE)</f>
        <v>#REF!</v>
      </c>
      <c r="N959" s="135" t="e">
        <f>VLOOKUP(B959,#REF!,14,FALSE)</f>
        <v>#REF!</v>
      </c>
      <c r="O959" s="143" t="e">
        <f>VLOOKUP(B959,#REF!,9,FALSE)</f>
        <v>#REF!</v>
      </c>
      <c r="P959" s="143" t="str">
        <f t="shared" si="58"/>
        <v>-</v>
      </c>
      <c r="Q959" s="135" t="e">
        <f>VLOOKUP(C959,#REF!,14,FALSE)</f>
        <v>#REF!</v>
      </c>
      <c r="R959" s="143" t="e">
        <f>VLOOKUP(C959,#REF!,9,FALSE)</f>
        <v>#REF!</v>
      </c>
      <c r="S959" s="143" t="str">
        <f t="shared" si="59"/>
        <v>-</v>
      </c>
      <c r="T959" s="135" t="e">
        <f>VLOOKUP(C959,#REF!,15,FALSE)</f>
        <v>#REF!</v>
      </c>
      <c r="U959" s="143" t="e">
        <f>VLOOKUP(C959,#REF!,10,FALSE)</f>
        <v>#REF!</v>
      </c>
      <c r="V959" s="143" t="str">
        <f t="shared" si="57"/>
        <v>-</v>
      </c>
      <c r="W959" s="134" t="e">
        <f>VLOOKUP(C959,#REF!,54,FALSE)</f>
        <v>#REF!</v>
      </c>
      <c r="X959" s="134" t="e">
        <f>VLOOKUP(C959,#REF!,47,FALSE)</f>
        <v>#REF!</v>
      </c>
      <c r="Y959" s="134" t="str">
        <f t="shared" si="60"/>
        <v>-</v>
      </c>
    </row>
    <row r="960" spans="2:25" hidden="1">
      <c r="B960" s="134" t="s">
        <v>9380</v>
      </c>
      <c r="C960" s="134" t="s">
        <v>24</v>
      </c>
      <c r="D960" s="134" t="s">
        <v>142</v>
      </c>
      <c r="E960" s="134" t="s">
        <v>371</v>
      </c>
      <c r="F960" s="134" t="s">
        <v>113</v>
      </c>
      <c r="G960" s="134" t="s">
        <v>141</v>
      </c>
      <c r="H960" s="134" t="s">
        <v>5498</v>
      </c>
      <c r="I960" s="134" t="s">
        <v>5334</v>
      </c>
      <c r="J960" s="134" t="s">
        <v>5347</v>
      </c>
      <c r="K960" s="134" t="s">
        <v>5336</v>
      </c>
      <c r="L960" s="134" t="s">
        <v>5337</v>
      </c>
      <c r="M960" s="143" t="e">
        <f>VLOOKUP(B960,#REF!,8,FALSE)</f>
        <v>#REF!</v>
      </c>
      <c r="N960" s="135" t="e">
        <f>VLOOKUP(B960,#REF!,14,FALSE)</f>
        <v>#REF!</v>
      </c>
      <c r="O960" s="143" t="e">
        <f>VLOOKUP(B960,#REF!,9,FALSE)</f>
        <v>#REF!</v>
      </c>
      <c r="P960" s="143" t="str">
        <f t="shared" si="58"/>
        <v>-</v>
      </c>
      <c r="Q960" s="135" t="e">
        <f>VLOOKUP(C960,#REF!,14,FALSE)</f>
        <v>#REF!</v>
      </c>
      <c r="R960" s="143" t="e">
        <f>VLOOKUP(C960,#REF!,9,FALSE)</f>
        <v>#REF!</v>
      </c>
      <c r="S960" s="143" t="str">
        <f t="shared" si="59"/>
        <v>-</v>
      </c>
      <c r="T960" s="135" t="e">
        <f>VLOOKUP(C960,#REF!,15,FALSE)</f>
        <v>#REF!</v>
      </c>
      <c r="U960" s="143" t="e">
        <f>VLOOKUP(C960,#REF!,10,FALSE)</f>
        <v>#REF!</v>
      </c>
      <c r="V960" s="143" t="str">
        <f t="shared" si="57"/>
        <v>-</v>
      </c>
      <c r="W960" s="134" t="e">
        <f>VLOOKUP(C960,#REF!,54,FALSE)</f>
        <v>#REF!</v>
      </c>
      <c r="X960" s="134" t="e">
        <f>VLOOKUP(C960,#REF!,47,FALSE)</f>
        <v>#REF!</v>
      </c>
      <c r="Y960" s="134" t="str">
        <f t="shared" si="60"/>
        <v>-</v>
      </c>
    </row>
    <row r="961" spans="2:25" hidden="1">
      <c r="B961" s="134" t="s">
        <v>9382</v>
      </c>
      <c r="C961" s="134" t="s">
        <v>24</v>
      </c>
      <c r="D961" s="134" t="s">
        <v>142</v>
      </c>
      <c r="E961" s="134" t="s">
        <v>371</v>
      </c>
      <c r="F961" s="134" t="s">
        <v>113</v>
      </c>
      <c r="G961" s="134" t="s">
        <v>141</v>
      </c>
      <c r="H961" s="134" t="s">
        <v>5498</v>
      </c>
      <c r="I961" s="134" t="s">
        <v>5334</v>
      </c>
      <c r="J961" s="134" t="s">
        <v>5352</v>
      </c>
      <c r="K961" s="134" t="s">
        <v>5336</v>
      </c>
      <c r="L961" s="134" t="s">
        <v>5337</v>
      </c>
      <c r="M961" s="143" t="e">
        <f>VLOOKUP(B961,#REF!,8,FALSE)</f>
        <v>#REF!</v>
      </c>
      <c r="N961" s="135" t="e">
        <f>VLOOKUP(B961,#REF!,14,FALSE)</f>
        <v>#REF!</v>
      </c>
      <c r="O961" s="143" t="e">
        <f>VLOOKUP(B961,#REF!,9,FALSE)</f>
        <v>#REF!</v>
      </c>
      <c r="P961" s="143" t="str">
        <f t="shared" si="58"/>
        <v>-</v>
      </c>
      <c r="Q961" s="135" t="e">
        <f>VLOOKUP(C961,#REF!,14,FALSE)</f>
        <v>#REF!</v>
      </c>
      <c r="R961" s="143" t="e">
        <f>VLOOKUP(C961,#REF!,9,FALSE)</f>
        <v>#REF!</v>
      </c>
      <c r="S961" s="143" t="str">
        <f t="shared" si="59"/>
        <v>-</v>
      </c>
      <c r="T961" s="135" t="e">
        <f>VLOOKUP(C961,#REF!,15,FALSE)</f>
        <v>#REF!</v>
      </c>
      <c r="U961" s="143" t="e">
        <f>VLOOKUP(C961,#REF!,10,FALSE)</f>
        <v>#REF!</v>
      </c>
      <c r="V961" s="143" t="str">
        <f t="shared" si="57"/>
        <v>-</v>
      </c>
      <c r="W961" s="134" t="e">
        <f>VLOOKUP(C961,#REF!,54,FALSE)</f>
        <v>#REF!</v>
      </c>
      <c r="X961" s="134" t="e">
        <f>VLOOKUP(C961,#REF!,47,FALSE)</f>
        <v>#REF!</v>
      </c>
      <c r="Y961" s="134" t="str">
        <f t="shared" si="60"/>
        <v>-</v>
      </c>
    </row>
    <row r="962" spans="2:25" hidden="1">
      <c r="B962" s="134" t="s">
        <v>9384</v>
      </c>
      <c r="C962" s="134" t="s">
        <v>24</v>
      </c>
      <c r="D962" s="134" t="s">
        <v>142</v>
      </c>
      <c r="E962" s="134" t="s">
        <v>371</v>
      </c>
      <c r="F962" s="134" t="s">
        <v>113</v>
      </c>
      <c r="G962" s="134" t="s">
        <v>141</v>
      </c>
      <c r="H962" s="134" t="s">
        <v>5498</v>
      </c>
      <c r="I962" s="134" t="s">
        <v>5334</v>
      </c>
      <c r="J962" s="134" t="s">
        <v>5357</v>
      </c>
      <c r="K962" s="134" t="s">
        <v>5336</v>
      </c>
      <c r="L962" s="134" t="s">
        <v>5337</v>
      </c>
      <c r="M962" s="143" t="e">
        <f>VLOOKUP(B962,#REF!,8,FALSE)</f>
        <v>#REF!</v>
      </c>
      <c r="N962" s="135" t="e">
        <f>VLOOKUP(B962,#REF!,14,FALSE)</f>
        <v>#REF!</v>
      </c>
      <c r="O962" s="143" t="e">
        <f>VLOOKUP(B962,#REF!,9,FALSE)</f>
        <v>#REF!</v>
      </c>
      <c r="P962" s="143" t="str">
        <f t="shared" si="58"/>
        <v>-</v>
      </c>
      <c r="Q962" s="135" t="e">
        <f>VLOOKUP(C962,#REF!,14,FALSE)</f>
        <v>#REF!</v>
      </c>
      <c r="R962" s="143" t="e">
        <f>VLOOKUP(C962,#REF!,9,FALSE)</f>
        <v>#REF!</v>
      </c>
      <c r="S962" s="143" t="str">
        <f t="shared" si="59"/>
        <v>-</v>
      </c>
      <c r="T962" s="135" t="e">
        <f>VLOOKUP(C962,#REF!,15,FALSE)</f>
        <v>#REF!</v>
      </c>
      <c r="U962" s="143" t="e">
        <f>VLOOKUP(C962,#REF!,10,FALSE)</f>
        <v>#REF!</v>
      </c>
      <c r="V962" s="143" t="str">
        <f t="shared" si="57"/>
        <v>-</v>
      </c>
      <c r="W962" s="134" t="e">
        <f>VLOOKUP(C962,#REF!,54,FALSE)</f>
        <v>#REF!</v>
      </c>
      <c r="X962" s="134" t="e">
        <f>VLOOKUP(C962,#REF!,47,FALSE)</f>
        <v>#REF!</v>
      </c>
      <c r="Y962" s="134" t="str">
        <f t="shared" si="60"/>
        <v>-</v>
      </c>
    </row>
    <row r="963" spans="2:25" hidden="1">
      <c r="B963" s="134" t="s">
        <v>9386</v>
      </c>
      <c r="C963" s="134" t="s">
        <v>24</v>
      </c>
      <c r="D963" s="134" t="s">
        <v>142</v>
      </c>
      <c r="E963" s="134" t="s">
        <v>371</v>
      </c>
      <c r="F963" s="134" t="s">
        <v>113</v>
      </c>
      <c r="G963" s="134" t="s">
        <v>141</v>
      </c>
      <c r="H963" s="134" t="s">
        <v>5498</v>
      </c>
      <c r="I963" s="134" t="s">
        <v>5334</v>
      </c>
      <c r="J963" s="134" t="s">
        <v>5362</v>
      </c>
      <c r="K963" s="134" t="s">
        <v>5336</v>
      </c>
      <c r="L963" s="134" t="s">
        <v>5337</v>
      </c>
      <c r="M963" s="143" t="e">
        <f>VLOOKUP(B963,#REF!,8,FALSE)</f>
        <v>#REF!</v>
      </c>
      <c r="N963" s="135" t="e">
        <f>VLOOKUP(B963,#REF!,14,FALSE)</f>
        <v>#REF!</v>
      </c>
      <c r="O963" s="143" t="e">
        <f>VLOOKUP(B963,#REF!,9,FALSE)</f>
        <v>#REF!</v>
      </c>
      <c r="P963" s="143" t="str">
        <f t="shared" si="58"/>
        <v>-</v>
      </c>
      <c r="Q963" s="135" t="e">
        <f>VLOOKUP(C963,#REF!,14,FALSE)</f>
        <v>#REF!</v>
      </c>
      <c r="R963" s="143" t="e">
        <f>VLOOKUP(C963,#REF!,9,FALSE)</f>
        <v>#REF!</v>
      </c>
      <c r="S963" s="143" t="str">
        <f t="shared" si="59"/>
        <v>-</v>
      </c>
      <c r="T963" s="135" t="e">
        <f>VLOOKUP(C963,#REF!,15,FALSE)</f>
        <v>#REF!</v>
      </c>
      <c r="U963" s="143" t="e">
        <f>VLOOKUP(C963,#REF!,10,FALSE)</f>
        <v>#REF!</v>
      </c>
      <c r="V963" s="143" t="str">
        <f t="shared" si="57"/>
        <v>-</v>
      </c>
      <c r="W963" s="134" t="e">
        <f>VLOOKUP(C963,#REF!,54,FALSE)</f>
        <v>#REF!</v>
      </c>
      <c r="X963" s="134" t="e">
        <f>VLOOKUP(C963,#REF!,47,FALSE)</f>
        <v>#REF!</v>
      </c>
      <c r="Y963" s="134" t="str">
        <f t="shared" si="60"/>
        <v>-</v>
      </c>
    </row>
    <row r="964" spans="2:25" hidden="1">
      <c r="B964" s="134" t="s">
        <v>9388</v>
      </c>
      <c r="C964" s="134" t="s">
        <v>24</v>
      </c>
      <c r="D964" s="134" t="s">
        <v>142</v>
      </c>
      <c r="E964" s="134" t="s">
        <v>371</v>
      </c>
      <c r="F964" s="134" t="s">
        <v>113</v>
      </c>
      <c r="G964" s="134" t="s">
        <v>141</v>
      </c>
      <c r="H964" s="134" t="s">
        <v>5498</v>
      </c>
      <c r="I964" s="134" t="s">
        <v>5334</v>
      </c>
      <c r="J964" s="134" t="s">
        <v>5367</v>
      </c>
      <c r="K964" s="134" t="s">
        <v>5336</v>
      </c>
      <c r="L964" s="134" t="s">
        <v>5337</v>
      </c>
      <c r="M964" s="143" t="e">
        <f>VLOOKUP(B964,#REF!,8,FALSE)</f>
        <v>#REF!</v>
      </c>
      <c r="N964" s="135" t="e">
        <f>VLOOKUP(B964,#REF!,14,FALSE)</f>
        <v>#REF!</v>
      </c>
      <c r="O964" s="143" t="e">
        <f>VLOOKUP(B964,#REF!,9,FALSE)</f>
        <v>#REF!</v>
      </c>
      <c r="P964" s="143" t="str">
        <f t="shared" si="58"/>
        <v>-</v>
      </c>
      <c r="Q964" s="135" t="e">
        <f>VLOOKUP(C964,#REF!,14,FALSE)</f>
        <v>#REF!</v>
      </c>
      <c r="R964" s="143" t="e">
        <f>VLOOKUP(C964,#REF!,9,FALSE)</f>
        <v>#REF!</v>
      </c>
      <c r="S964" s="143" t="str">
        <f t="shared" si="59"/>
        <v>-</v>
      </c>
      <c r="T964" s="135" t="e">
        <f>VLOOKUP(C964,#REF!,15,FALSE)</f>
        <v>#REF!</v>
      </c>
      <c r="U964" s="143" t="e">
        <f>VLOOKUP(C964,#REF!,10,FALSE)</f>
        <v>#REF!</v>
      </c>
      <c r="V964" s="143" t="str">
        <f t="shared" si="57"/>
        <v>-</v>
      </c>
      <c r="W964" s="134" t="e">
        <f>VLOOKUP(C964,#REF!,54,FALSE)</f>
        <v>#REF!</v>
      </c>
      <c r="X964" s="134" t="e">
        <f>VLOOKUP(C964,#REF!,47,FALSE)</f>
        <v>#REF!</v>
      </c>
      <c r="Y964" s="134" t="str">
        <f t="shared" si="60"/>
        <v>-</v>
      </c>
    </row>
    <row r="965" spans="2:25" hidden="1">
      <c r="B965" s="134" t="s">
        <v>9390</v>
      </c>
      <c r="C965" s="134" t="s">
        <v>24</v>
      </c>
      <c r="D965" s="134" t="s">
        <v>142</v>
      </c>
      <c r="E965" s="134" t="s">
        <v>371</v>
      </c>
      <c r="F965" s="134" t="s">
        <v>113</v>
      </c>
      <c r="G965" s="134" t="s">
        <v>141</v>
      </c>
      <c r="H965" s="134" t="s">
        <v>5498</v>
      </c>
      <c r="I965" s="134" t="s">
        <v>5334</v>
      </c>
      <c r="J965" s="134" t="s">
        <v>5372</v>
      </c>
      <c r="K965" s="134" t="s">
        <v>5336</v>
      </c>
      <c r="L965" s="134" t="s">
        <v>5337</v>
      </c>
      <c r="M965" s="143" t="e">
        <f>VLOOKUP(B965,#REF!,8,FALSE)</f>
        <v>#REF!</v>
      </c>
      <c r="N965" s="135" t="e">
        <f>VLOOKUP(B965,#REF!,14,FALSE)</f>
        <v>#REF!</v>
      </c>
      <c r="O965" s="143" t="e">
        <f>VLOOKUP(B965,#REF!,9,FALSE)</f>
        <v>#REF!</v>
      </c>
      <c r="P965" s="143" t="str">
        <f t="shared" si="58"/>
        <v>-</v>
      </c>
      <c r="Q965" s="135" t="e">
        <f>VLOOKUP(C965,#REF!,14,FALSE)</f>
        <v>#REF!</v>
      </c>
      <c r="R965" s="143" t="e">
        <f>VLOOKUP(C965,#REF!,9,FALSE)</f>
        <v>#REF!</v>
      </c>
      <c r="S965" s="143" t="str">
        <f t="shared" si="59"/>
        <v>-</v>
      </c>
      <c r="T965" s="135" t="e">
        <f>VLOOKUP(C965,#REF!,15,FALSE)</f>
        <v>#REF!</v>
      </c>
      <c r="U965" s="143" t="e">
        <f>VLOOKUP(C965,#REF!,10,FALSE)</f>
        <v>#REF!</v>
      </c>
      <c r="V965" s="143" t="str">
        <f t="shared" ref="V965:V1028" si="61">IFERROR(U965/R965,"-")</f>
        <v>-</v>
      </c>
      <c r="W965" s="134" t="e">
        <f>VLOOKUP(C965,#REF!,54,FALSE)</f>
        <v>#REF!</v>
      </c>
      <c r="X965" s="134" t="e">
        <f>VLOOKUP(C965,#REF!,47,FALSE)</f>
        <v>#REF!</v>
      </c>
      <c r="Y965" s="134" t="str">
        <f t="shared" si="60"/>
        <v>-</v>
      </c>
    </row>
    <row r="966" spans="2:25" hidden="1">
      <c r="B966" s="134" t="s">
        <v>9392</v>
      </c>
      <c r="C966" s="134" t="s">
        <v>24</v>
      </c>
      <c r="D966" s="134" t="s">
        <v>142</v>
      </c>
      <c r="E966" s="134" t="s">
        <v>371</v>
      </c>
      <c r="F966" s="134" t="s">
        <v>113</v>
      </c>
      <c r="G966" s="134" t="s">
        <v>141</v>
      </c>
      <c r="H966" s="134" t="s">
        <v>5498</v>
      </c>
      <c r="I966" s="134" t="s">
        <v>5334</v>
      </c>
      <c r="J966" s="134" t="s">
        <v>5377</v>
      </c>
      <c r="K966" s="134" t="s">
        <v>5336</v>
      </c>
      <c r="L966" s="134" t="s">
        <v>5337</v>
      </c>
      <c r="M966" s="143" t="e">
        <f>VLOOKUP(B966,#REF!,8,FALSE)</f>
        <v>#REF!</v>
      </c>
      <c r="N966" s="135" t="e">
        <f>VLOOKUP(B966,#REF!,14,FALSE)</f>
        <v>#REF!</v>
      </c>
      <c r="O966" s="143" t="e">
        <f>VLOOKUP(B966,#REF!,9,FALSE)</f>
        <v>#REF!</v>
      </c>
      <c r="P966" s="143" t="str">
        <f t="shared" ref="P966:P1029" si="62">IFERROR(O966/M966,"-")</f>
        <v>-</v>
      </c>
      <c r="Q966" s="135" t="e">
        <f>VLOOKUP(C966,#REF!,14,FALSE)</f>
        <v>#REF!</v>
      </c>
      <c r="R966" s="143" t="e">
        <f>VLOOKUP(C966,#REF!,9,FALSE)</f>
        <v>#REF!</v>
      </c>
      <c r="S966" s="143" t="str">
        <f t="shared" ref="S966:S1029" si="63">IFERROR(R966/O966,"-")</f>
        <v>-</v>
      </c>
      <c r="T966" s="135" t="e">
        <f>VLOOKUP(C966,#REF!,15,FALSE)</f>
        <v>#REF!</v>
      </c>
      <c r="U966" s="143" t="e">
        <f>VLOOKUP(C966,#REF!,10,FALSE)</f>
        <v>#REF!</v>
      </c>
      <c r="V966" s="143" t="str">
        <f t="shared" si="61"/>
        <v>-</v>
      </c>
      <c r="W966" s="134" t="e">
        <f>VLOOKUP(C966,#REF!,54,FALSE)</f>
        <v>#REF!</v>
      </c>
      <c r="X966" s="134" t="e">
        <f>VLOOKUP(C966,#REF!,47,FALSE)</f>
        <v>#REF!</v>
      </c>
      <c r="Y966" s="134" t="str">
        <f t="shared" ref="Y966:Y1029" si="64">IFERROR(X966/U966,"-")</f>
        <v>-</v>
      </c>
    </row>
    <row r="967" spans="2:25" hidden="1">
      <c r="B967" s="134" t="s">
        <v>24</v>
      </c>
      <c r="C967" s="134" t="s">
        <v>19447</v>
      </c>
      <c r="D967" s="134" t="s">
        <v>142</v>
      </c>
      <c r="E967" s="134" t="s">
        <v>371</v>
      </c>
      <c r="F967" s="134" t="s">
        <v>113</v>
      </c>
      <c r="G967" s="134" t="s">
        <v>141</v>
      </c>
      <c r="H967" s="134" t="s">
        <v>24</v>
      </c>
      <c r="I967" s="134" t="s">
        <v>24</v>
      </c>
      <c r="J967" s="134" t="s">
        <v>24</v>
      </c>
      <c r="K967" s="134" t="s">
        <v>24</v>
      </c>
      <c r="L967" s="134" t="s">
        <v>24</v>
      </c>
      <c r="M967" s="143" t="e">
        <f>VLOOKUP(B967,#REF!,8,FALSE)</f>
        <v>#REF!</v>
      </c>
      <c r="N967" s="135" t="e">
        <f>VLOOKUP(B967,#REF!,14,FALSE)</f>
        <v>#REF!</v>
      </c>
      <c r="O967" s="143" t="e">
        <f>VLOOKUP(B967,#REF!,9,FALSE)</f>
        <v>#REF!</v>
      </c>
      <c r="P967" s="143" t="str">
        <f t="shared" si="62"/>
        <v>-</v>
      </c>
      <c r="Q967" s="135" t="e">
        <f>VLOOKUP(C967,#REF!,14,FALSE)</f>
        <v>#REF!</v>
      </c>
      <c r="R967" s="143" t="e">
        <f>VLOOKUP(C967,#REF!,9,FALSE)</f>
        <v>#REF!</v>
      </c>
      <c r="S967" s="143" t="str">
        <f t="shared" si="63"/>
        <v>-</v>
      </c>
      <c r="T967" s="135" t="e">
        <f>VLOOKUP(C967,#REF!,15,FALSE)</f>
        <v>#REF!</v>
      </c>
      <c r="U967" s="143" t="e">
        <f>VLOOKUP(C967,#REF!,10,FALSE)</f>
        <v>#REF!</v>
      </c>
      <c r="V967" s="143" t="str">
        <f t="shared" si="61"/>
        <v>-</v>
      </c>
      <c r="W967" s="134" t="e">
        <f>VLOOKUP(C967,#REF!,54,FALSE)</f>
        <v>#REF!</v>
      </c>
      <c r="X967" s="134" t="e">
        <f>VLOOKUP(C967,#REF!,47,FALSE)</f>
        <v>#REF!</v>
      </c>
      <c r="Y967" s="134" t="str">
        <f t="shared" si="64"/>
        <v>-</v>
      </c>
    </row>
    <row r="968" spans="2:25" hidden="1">
      <c r="B968" s="134" t="s">
        <v>9394</v>
      </c>
      <c r="C968" s="134" t="s">
        <v>24</v>
      </c>
      <c r="D968" s="134" t="s">
        <v>144</v>
      </c>
      <c r="E968" s="134" t="s">
        <v>371</v>
      </c>
      <c r="F968" s="134" t="s">
        <v>113</v>
      </c>
      <c r="G968" s="134" t="s">
        <v>141</v>
      </c>
      <c r="H968" s="134" t="s">
        <v>5539</v>
      </c>
      <c r="I968" s="134" t="s">
        <v>5334</v>
      </c>
      <c r="J968" s="134" t="s">
        <v>5335</v>
      </c>
      <c r="K968" s="134" t="s">
        <v>5336</v>
      </c>
      <c r="L968" s="134" t="s">
        <v>5337</v>
      </c>
      <c r="M968" s="143" t="e">
        <f>VLOOKUP(B968,#REF!,8,FALSE)</f>
        <v>#REF!</v>
      </c>
      <c r="N968" s="135" t="e">
        <f>VLOOKUP(B968,#REF!,14,FALSE)</f>
        <v>#REF!</v>
      </c>
      <c r="O968" s="143" t="e">
        <f>VLOOKUP(B968,#REF!,9,FALSE)</f>
        <v>#REF!</v>
      </c>
      <c r="P968" s="143" t="str">
        <f t="shared" si="62"/>
        <v>-</v>
      </c>
      <c r="Q968" s="135" t="e">
        <f>VLOOKUP(C968,#REF!,14,FALSE)</f>
        <v>#REF!</v>
      </c>
      <c r="R968" s="143" t="e">
        <f>VLOOKUP(C968,#REF!,9,FALSE)</f>
        <v>#REF!</v>
      </c>
      <c r="S968" s="143" t="str">
        <f t="shared" si="63"/>
        <v>-</v>
      </c>
      <c r="T968" s="135" t="e">
        <f>VLOOKUP(C968,#REF!,15,FALSE)</f>
        <v>#REF!</v>
      </c>
      <c r="U968" s="143" t="e">
        <f>VLOOKUP(C968,#REF!,10,FALSE)</f>
        <v>#REF!</v>
      </c>
      <c r="V968" s="143" t="str">
        <f t="shared" si="61"/>
        <v>-</v>
      </c>
      <c r="W968" s="134" t="e">
        <f>VLOOKUP(C968,#REF!,54,FALSE)</f>
        <v>#REF!</v>
      </c>
      <c r="X968" s="134" t="e">
        <f>VLOOKUP(C968,#REF!,47,FALSE)</f>
        <v>#REF!</v>
      </c>
      <c r="Y968" s="134" t="str">
        <f t="shared" si="64"/>
        <v>-</v>
      </c>
    </row>
    <row r="969" spans="2:25" hidden="1">
      <c r="B969" s="134" t="s">
        <v>9396</v>
      </c>
      <c r="C969" s="134" t="s">
        <v>24</v>
      </c>
      <c r="D969" s="134" t="s">
        <v>144</v>
      </c>
      <c r="E969" s="134" t="s">
        <v>371</v>
      </c>
      <c r="F969" s="134" t="s">
        <v>113</v>
      </c>
      <c r="G969" s="134" t="s">
        <v>141</v>
      </c>
      <c r="H969" s="134" t="s">
        <v>5539</v>
      </c>
      <c r="I969" s="134" t="s">
        <v>5334</v>
      </c>
      <c r="J969" s="134" t="s">
        <v>5342</v>
      </c>
      <c r="K969" s="134" t="s">
        <v>5336</v>
      </c>
      <c r="L969" s="134" t="s">
        <v>5337</v>
      </c>
      <c r="M969" s="143" t="e">
        <f>VLOOKUP(B969,#REF!,8,FALSE)</f>
        <v>#REF!</v>
      </c>
      <c r="N969" s="135" t="e">
        <f>VLOOKUP(B969,#REF!,14,FALSE)</f>
        <v>#REF!</v>
      </c>
      <c r="O969" s="143" t="e">
        <f>VLOOKUP(B969,#REF!,9,FALSE)</f>
        <v>#REF!</v>
      </c>
      <c r="P969" s="143" t="str">
        <f t="shared" si="62"/>
        <v>-</v>
      </c>
      <c r="Q969" s="135" t="e">
        <f>VLOOKUP(C969,#REF!,14,FALSE)</f>
        <v>#REF!</v>
      </c>
      <c r="R969" s="143" t="e">
        <f>VLOOKUP(C969,#REF!,9,FALSE)</f>
        <v>#REF!</v>
      </c>
      <c r="S969" s="143" t="str">
        <f t="shared" si="63"/>
        <v>-</v>
      </c>
      <c r="T969" s="135" t="e">
        <f>VLOOKUP(C969,#REF!,15,FALSE)</f>
        <v>#REF!</v>
      </c>
      <c r="U969" s="143" t="e">
        <f>VLOOKUP(C969,#REF!,10,FALSE)</f>
        <v>#REF!</v>
      </c>
      <c r="V969" s="143" t="str">
        <f t="shared" si="61"/>
        <v>-</v>
      </c>
      <c r="W969" s="134" t="e">
        <f>VLOOKUP(C969,#REF!,54,FALSE)</f>
        <v>#REF!</v>
      </c>
      <c r="X969" s="134" t="e">
        <f>VLOOKUP(C969,#REF!,47,FALSE)</f>
        <v>#REF!</v>
      </c>
      <c r="Y969" s="134" t="str">
        <f t="shared" si="64"/>
        <v>-</v>
      </c>
    </row>
    <row r="970" spans="2:25" hidden="1">
      <c r="B970" s="134" t="s">
        <v>9398</v>
      </c>
      <c r="C970" s="134" t="s">
        <v>24</v>
      </c>
      <c r="D970" s="134" t="s">
        <v>144</v>
      </c>
      <c r="E970" s="134" t="s">
        <v>371</v>
      </c>
      <c r="F970" s="134" t="s">
        <v>113</v>
      </c>
      <c r="G970" s="134" t="s">
        <v>141</v>
      </c>
      <c r="H970" s="134" t="s">
        <v>5539</v>
      </c>
      <c r="I970" s="134" t="s">
        <v>5334</v>
      </c>
      <c r="J970" s="134" t="s">
        <v>5347</v>
      </c>
      <c r="K970" s="134" t="s">
        <v>5336</v>
      </c>
      <c r="L970" s="134" t="s">
        <v>5337</v>
      </c>
      <c r="M970" s="143" t="e">
        <f>VLOOKUP(B970,#REF!,8,FALSE)</f>
        <v>#REF!</v>
      </c>
      <c r="N970" s="135" t="e">
        <f>VLOOKUP(B970,#REF!,14,FALSE)</f>
        <v>#REF!</v>
      </c>
      <c r="O970" s="143" t="e">
        <f>VLOOKUP(B970,#REF!,9,FALSE)</f>
        <v>#REF!</v>
      </c>
      <c r="P970" s="143" t="str">
        <f t="shared" si="62"/>
        <v>-</v>
      </c>
      <c r="Q970" s="135" t="e">
        <f>VLOOKUP(C970,#REF!,14,FALSE)</f>
        <v>#REF!</v>
      </c>
      <c r="R970" s="143" t="e">
        <f>VLOOKUP(C970,#REF!,9,FALSE)</f>
        <v>#REF!</v>
      </c>
      <c r="S970" s="143" t="str">
        <f t="shared" si="63"/>
        <v>-</v>
      </c>
      <c r="T970" s="135" t="e">
        <f>VLOOKUP(C970,#REF!,15,FALSE)</f>
        <v>#REF!</v>
      </c>
      <c r="U970" s="143" t="e">
        <f>VLOOKUP(C970,#REF!,10,FALSE)</f>
        <v>#REF!</v>
      </c>
      <c r="V970" s="143" t="str">
        <f t="shared" si="61"/>
        <v>-</v>
      </c>
      <c r="W970" s="134" t="e">
        <f>VLOOKUP(C970,#REF!,54,FALSE)</f>
        <v>#REF!</v>
      </c>
      <c r="X970" s="134" t="e">
        <f>VLOOKUP(C970,#REF!,47,FALSE)</f>
        <v>#REF!</v>
      </c>
      <c r="Y970" s="134" t="str">
        <f t="shared" si="64"/>
        <v>-</v>
      </c>
    </row>
    <row r="971" spans="2:25" hidden="1">
      <c r="B971" s="134" t="s">
        <v>9400</v>
      </c>
      <c r="C971" s="134" t="s">
        <v>24</v>
      </c>
      <c r="D971" s="134" t="s">
        <v>144</v>
      </c>
      <c r="E971" s="134" t="s">
        <v>371</v>
      </c>
      <c r="F971" s="134" t="s">
        <v>113</v>
      </c>
      <c r="G971" s="134" t="s">
        <v>141</v>
      </c>
      <c r="H971" s="134" t="s">
        <v>5539</v>
      </c>
      <c r="I971" s="134" t="s">
        <v>5334</v>
      </c>
      <c r="J971" s="134" t="s">
        <v>5352</v>
      </c>
      <c r="K971" s="134" t="s">
        <v>5336</v>
      </c>
      <c r="L971" s="134" t="s">
        <v>5337</v>
      </c>
      <c r="M971" s="143" t="e">
        <f>VLOOKUP(B971,#REF!,8,FALSE)</f>
        <v>#REF!</v>
      </c>
      <c r="N971" s="135" t="e">
        <f>VLOOKUP(B971,#REF!,14,FALSE)</f>
        <v>#REF!</v>
      </c>
      <c r="O971" s="143" t="e">
        <f>VLOOKUP(B971,#REF!,9,FALSE)</f>
        <v>#REF!</v>
      </c>
      <c r="P971" s="143" t="str">
        <f t="shared" si="62"/>
        <v>-</v>
      </c>
      <c r="Q971" s="135" t="e">
        <f>VLOOKUP(C971,#REF!,14,FALSE)</f>
        <v>#REF!</v>
      </c>
      <c r="R971" s="143" t="e">
        <f>VLOOKUP(C971,#REF!,9,FALSE)</f>
        <v>#REF!</v>
      </c>
      <c r="S971" s="143" t="str">
        <f t="shared" si="63"/>
        <v>-</v>
      </c>
      <c r="T971" s="135" t="e">
        <f>VLOOKUP(C971,#REF!,15,FALSE)</f>
        <v>#REF!</v>
      </c>
      <c r="U971" s="143" t="e">
        <f>VLOOKUP(C971,#REF!,10,FALSE)</f>
        <v>#REF!</v>
      </c>
      <c r="V971" s="143" t="str">
        <f t="shared" si="61"/>
        <v>-</v>
      </c>
      <c r="W971" s="134" t="e">
        <f>VLOOKUP(C971,#REF!,54,FALSE)</f>
        <v>#REF!</v>
      </c>
      <c r="X971" s="134" t="e">
        <f>VLOOKUP(C971,#REF!,47,FALSE)</f>
        <v>#REF!</v>
      </c>
      <c r="Y971" s="134" t="str">
        <f t="shared" si="64"/>
        <v>-</v>
      </c>
    </row>
    <row r="972" spans="2:25" hidden="1">
      <c r="B972" s="134" t="s">
        <v>9402</v>
      </c>
      <c r="C972" s="134" t="s">
        <v>24</v>
      </c>
      <c r="D972" s="134" t="s">
        <v>144</v>
      </c>
      <c r="E972" s="134" t="s">
        <v>371</v>
      </c>
      <c r="F972" s="134" t="s">
        <v>113</v>
      </c>
      <c r="G972" s="134" t="s">
        <v>141</v>
      </c>
      <c r="H972" s="134" t="s">
        <v>5539</v>
      </c>
      <c r="I972" s="134" t="s">
        <v>5334</v>
      </c>
      <c r="J972" s="134" t="s">
        <v>5357</v>
      </c>
      <c r="K972" s="134" t="s">
        <v>5336</v>
      </c>
      <c r="L972" s="134" t="s">
        <v>5337</v>
      </c>
      <c r="M972" s="143" t="e">
        <f>VLOOKUP(B972,#REF!,8,FALSE)</f>
        <v>#REF!</v>
      </c>
      <c r="N972" s="135" t="e">
        <f>VLOOKUP(B972,#REF!,14,FALSE)</f>
        <v>#REF!</v>
      </c>
      <c r="O972" s="143" t="e">
        <f>VLOOKUP(B972,#REF!,9,FALSE)</f>
        <v>#REF!</v>
      </c>
      <c r="P972" s="143" t="str">
        <f t="shared" si="62"/>
        <v>-</v>
      </c>
      <c r="Q972" s="135" t="e">
        <f>VLOOKUP(C972,#REF!,14,FALSE)</f>
        <v>#REF!</v>
      </c>
      <c r="R972" s="143" t="e">
        <f>VLOOKUP(C972,#REF!,9,FALSE)</f>
        <v>#REF!</v>
      </c>
      <c r="S972" s="143" t="str">
        <f t="shared" si="63"/>
        <v>-</v>
      </c>
      <c r="T972" s="135" t="e">
        <f>VLOOKUP(C972,#REF!,15,FALSE)</f>
        <v>#REF!</v>
      </c>
      <c r="U972" s="143" t="e">
        <f>VLOOKUP(C972,#REF!,10,FALSE)</f>
        <v>#REF!</v>
      </c>
      <c r="V972" s="143" t="str">
        <f t="shared" si="61"/>
        <v>-</v>
      </c>
      <c r="W972" s="134" t="e">
        <f>VLOOKUP(C972,#REF!,54,FALSE)</f>
        <v>#REF!</v>
      </c>
      <c r="X972" s="134" t="e">
        <f>VLOOKUP(C972,#REF!,47,FALSE)</f>
        <v>#REF!</v>
      </c>
      <c r="Y972" s="134" t="str">
        <f t="shared" si="64"/>
        <v>-</v>
      </c>
    </row>
    <row r="973" spans="2:25" hidden="1">
      <c r="B973" s="134" t="s">
        <v>9404</v>
      </c>
      <c r="C973" s="134" t="s">
        <v>24</v>
      </c>
      <c r="D973" s="134" t="s">
        <v>144</v>
      </c>
      <c r="E973" s="134" t="s">
        <v>371</v>
      </c>
      <c r="F973" s="134" t="s">
        <v>113</v>
      </c>
      <c r="G973" s="134" t="s">
        <v>141</v>
      </c>
      <c r="H973" s="134" t="s">
        <v>5539</v>
      </c>
      <c r="I973" s="134" t="s">
        <v>5334</v>
      </c>
      <c r="J973" s="134" t="s">
        <v>5362</v>
      </c>
      <c r="K973" s="134" t="s">
        <v>5336</v>
      </c>
      <c r="L973" s="134" t="s">
        <v>5337</v>
      </c>
      <c r="M973" s="143" t="e">
        <f>VLOOKUP(B973,#REF!,8,FALSE)</f>
        <v>#REF!</v>
      </c>
      <c r="N973" s="135" t="e">
        <f>VLOOKUP(B973,#REF!,14,FALSE)</f>
        <v>#REF!</v>
      </c>
      <c r="O973" s="143" t="e">
        <f>VLOOKUP(B973,#REF!,9,FALSE)</f>
        <v>#REF!</v>
      </c>
      <c r="P973" s="143" t="str">
        <f t="shared" si="62"/>
        <v>-</v>
      </c>
      <c r="Q973" s="135" t="e">
        <f>VLOOKUP(C973,#REF!,14,FALSE)</f>
        <v>#REF!</v>
      </c>
      <c r="R973" s="143" t="e">
        <f>VLOOKUP(C973,#REF!,9,FALSE)</f>
        <v>#REF!</v>
      </c>
      <c r="S973" s="143" t="str">
        <f t="shared" si="63"/>
        <v>-</v>
      </c>
      <c r="T973" s="135" t="e">
        <f>VLOOKUP(C973,#REF!,15,FALSE)</f>
        <v>#REF!</v>
      </c>
      <c r="U973" s="143" t="e">
        <f>VLOOKUP(C973,#REF!,10,FALSE)</f>
        <v>#REF!</v>
      </c>
      <c r="V973" s="143" t="str">
        <f t="shared" si="61"/>
        <v>-</v>
      </c>
      <c r="W973" s="134" t="e">
        <f>VLOOKUP(C973,#REF!,54,FALSE)</f>
        <v>#REF!</v>
      </c>
      <c r="X973" s="134" t="e">
        <f>VLOOKUP(C973,#REF!,47,FALSE)</f>
        <v>#REF!</v>
      </c>
      <c r="Y973" s="134" t="str">
        <f t="shared" si="64"/>
        <v>-</v>
      </c>
    </row>
    <row r="974" spans="2:25" hidden="1">
      <c r="B974" s="134" t="s">
        <v>9406</v>
      </c>
      <c r="C974" s="134" t="s">
        <v>24</v>
      </c>
      <c r="D974" s="134" t="s">
        <v>144</v>
      </c>
      <c r="E974" s="134" t="s">
        <v>371</v>
      </c>
      <c r="F974" s="134" t="s">
        <v>113</v>
      </c>
      <c r="G974" s="134" t="s">
        <v>141</v>
      </c>
      <c r="H974" s="134" t="s">
        <v>5539</v>
      </c>
      <c r="I974" s="134" t="s">
        <v>5334</v>
      </c>
      <c r="J974" s="134" t="s">
        <v>5367</v>
      </c>
      <c r="K974" s="134" t="s">
        <v>5336</v>
      </c>
      <c r="L974" s="134" t="s">
        <v>5337</v>
      </c>
      <c r="M974" s="143" t="e">
        <f>VLOOKUP(B974,#REF!,8,FALSE)</f>
        <v>#REF!</v>
      </c>
      <c r="N974" s="135" t="e">
        <f>VLOOKUP(B974,#REF!,14,FALSE)</f>
        <v>#REF!</v>
      </c>
      <c r="O974" s="143" t="e">
        <f>VLOOKUP(B974,#REF!,9,FALSE)</f>
        <v>#REF!</v>
      </c>
      <c r="P974" s="143" t="str">
        <f t="shared" si="62"/>
        <v>-</v>
      </c>
      <c r="Q974" s="135" t="e">
        <f>VLOOKUP(C974,#REF!,14,FALSE)</f>
        <v>#REF!</v>
      </c>
      <c r="R974" s="143" t="e">
        <f>VLOOKUP(C974,#REF!,9,FALSE)</f>
        <v>#REF!</v>
      </c>
      <c r="S974" s="143" t="str">
        <f t="shared" si="63"/>
        <v>-</v>
      </c>
      <c r="T974" s="135" t="e">
        <f>VLOOKUP(C974,#REF!,15,FALSE)</f>
        <v>#REF!</v>
      </c>
      <c r="U974" s="143" t="e">
        <f>VLOOKUP(C974,#REF!,10,FALSE)</f>
        <v>#REF!</v>
      </c>
      <c r="V974" s="143" t="str">
        <f t="shared" si="61"/>
        <v>-</v>
      </c>
      <c r="W974" s="134" t="e">
        <f>VLOOKUP(C974,#REF!,54,FALSE)</f>
        <v>#REF!</v>
      </c>
      <c r="X974" s="134" t="e">
        <f>VLOOKUP(C974,#REF!,47,FALSE)</f>
        <v>#REF!</v>
      </c>
      <c r="Y974" s="134" t="str">
        <f t="shared" si="64"/>
        <v>-</v>
      </c>
    </row>
    <row r="975" spans="2:25" hidden="1">
      <c r="B975" s="134" t="s">
        <v>9408</v>
      </c>
      <c r="C975" s="134" t="s">
        <v>24</v>
      </c>
      <c r="D975" s="134" t="s">
        <v>144</v>
      </c>
      <c r="E975" s="134" t="s">
        <v>371</v>
      </c>
      <c r="F975" s="134" t="s">
        <v>113</v>
      </c>
      <c r="G975" s="134" t="s">
        <v>141</v>
      </c>
      <c r="H975" s="134" t="s">
        <v>5539</v>
      </c>
      <c r="I975" s="134" t="s">
        <v>5334</v>
      </c>
      <c r="J975" s="134" t="s">
        <v>5372</v>
      </c>
      <c r="K975" s="134" t="s">
        <v>5336</v>
      </c>
      <c r="L975" s="134" t="s">
        <v>5337</v>
      </c>
      <c r="M975" s="143" t="e">
        <f>VLOOKUP(B975,#REF!,8,FALSE)</f>
        <v>#REF!</v>
      </c>
      <c r="N975" s="135" t="e">
        <f>VLOOKUP(B975,#REF!,14,FALSE)</f>
        <v>#REF!</v>
      </c>
      <c r="O975" s="143" t="e">
        <f>VLOOKUP(B975,#REF!,9,FALSE)</f>
        <v>#REF!</v>
      </c>
      <c r="P975" s="143" t="str">
        <f t="shared" si="62"/>
        <v>-</v>
      </c>
      <c r="Q975" s="135" t="e">
        <f>VLOOKUP(C975,#REF!,14,FALSE)</f>
        <v>#REF!</v>
      </c>
      <c r="R975" s="143" t="e">
        <f>VLOOKUP(C975,#REF!,9,FALSE)</f>
        <v>#REF!</v>
      </c>
      <c r="S975" s="143" t="str">
        <f t="shared" si="63"/>
        <v>-</v>
      </c>
      <c r="T975" s="135" t="e">
        <f>VLOOKUP(C975,#REF!,15,FALSE)</f>
        <v>#REF!</v>
      </c>
      <c r="U975" s="143" t="e">
        <f>VLOOKUP(C975,#REF!,10,FALSE)</f>
        <v>#REF!</v>
      </c>
      <c r="V975" s="143" t="str">
        <f t="shared" si="61"/>
        <v>-</v>
      </c>
      <c r="W975" s="134" t="e">
        <f>VLOOKUP(C975,#REF!,54,FALSE)</f>
        <v>#REF!</v>
      </c>
      <c r="X975" s="134" t="e">
        <f>VLOOKUP(C975,#REF!,47,FALSE)</f>
        <v>#REF!</v>
      </c>
      <c r="Y975" s="134" t="str">
        <f t="shared" si="64"/>
        <v>-</v>
      </c>
    </row>
    <row r="976" spans="2:25" hidden="1">
      <c r="B976" s="134" t="s">
        <v>9410</v>
      </c>
      <c r="C976" s="134" t="s">
        <v>24</v>
      </c>
      <c r="D976" s="134" t="s">
        <v>144</v>
      </c>
      <c r="E976" s="134" t="s">
        <v>371</v>
      </c>
      <c r="F976" s="134" t="s">
        <v>113</v>
      </c>
      <c r="G976" s="134" t="s">
        <v>141</v>
      </c>
      <c r="H976" s="134" t="s">
        <v>5539</v>
      </c>
      <c r="I976" s="134" t="s">
        <v>5334</v>
      </c>
      <c r="J976" s="134" t="s">
        <v>5377</v>
      </c>
      <c r="K976" s="134" t="s">
        <v>5336</v>
      </c>
      <c r="L976" s="134" t="s">
        <v>5337</v>
      </c>
      <c r="M976" s="143" t="e">
        <f>VLOOKUP(B976,#REF!,8,FALSE)</f>
        <v>#REF!</v>
      </c>
      <c r="N976" s="135" t="e">
        <f>VLOOKUP(B976,#REF!,14,FALSE)</f>
        <v>#REF!</v>
      </c>
      <c r="O976" s="143" t="e">
        <f>VLOOKUP(B976,#REF!,9,FALSE)</f>
        <v>#REF!</v>
      </c>
      <c r="P976" s="143" t="str">
        <f t="shared" si="62"/>
        <v>-</v>
      </c>
      <c r="Q976" s="135" t="e">
        <f>VLOOKUP(C976,#REF!,14,FALSE)</f>
        <v>#REF!</v>
      </c>
      <c r="R976" s="143" t="e">
        <f>VLOOKUP(C976,#REF!,9,FALSE)</f>
        <v>#REF!</v>
      </c>
      <c r="S976" s="143" t="str">
        <f t="shared" si="63"/>
        <v>-</v>
      </c>
      <c r="T976" s="135" t="e">
        <f>VLOOKUP(C976,#REF!,15,FALSE)</f>
        <v>#REF!</v>
      </c>
      <c r="U976" s="143" t="e">
        <f>VLOOKUP(C976,#REF!,10,FALSE)</f>
        <v>#REF!</v>
      </c>
      <c r="V976" s="143" t="str">
        <f t="shared" si="61"/>
        <v>-</v>
      </c>
      <c r="W976" s="134" t="e">
        <f>VLOOKUP(C976,#REF!,54,FALSE)</f>
        <v>#REF!</v>
      </c>
      <c r="X976" s="134" t="e">
        <f>VLOOKUP(C976,#REF!,47,FALSE)</f>
        <v>#REF!</v>
      </c>
      <c r="Y976" s="134" t="str">
        <f t="shared" si="64"/>
        <v>-</v>
      </c>
    </row>
    <row r="977" spans="2:25" hidden="1">
      <c r="B977" s="134" t="s">
        <v>9412</v>
      </c>
      <c r="C977" s="134" t="s">
        <v>24</v>
      </c>
      <c r="D977" s="134" t="s">
        <v>144</v>
      </c>
      <c r="E977" s="134" t="s">
        <v>371</v>
      </c>
      <c r="F977" s="134" t="s">
        <v>113</v>
      </c>
      <c r="G977" s="134" t="s">
        <v>141</v>
      </c>
      <c r="H977" s="134" t="s">
        <v>5539</v>
      </c>
      <c r="I977" s="134" t="s">
        <v>5334</v>
      </c>
      <c r="J977" s="134" t="s">
        <v>5382</v>
      </c>
      <c r="K977" s="134" t="s">
        <v>5336</v>
      </c>
      <c r="L977" s="134" t="s">
        <v>5337</v>
      </c>
      <c r="M977" s="143" t="e">
        <f>VLOOKUP(B977,#REF!,8,FALSE)</f>
        <v>#REF!</v>
      </c>
      <c r="N977" s="135" t="e">
        <f>VLOOKUP(B977,#REF!,14,FALSE)</f>
        <v>#REF!</v>
      </c>
      <c r="O977" s="143" t="e">
        <f>VLOOKUP(B977,#REF!,9,FALSE)</f>
        <v>#REF!</v>
      </c>
      <c r="P977" s="143" t="str">
        <f t="shared" si="62"/>
        <v>-</v>
      </c>
      <c r="Q977" s="135" t="e">
        <f>VLOOKUP(C977,#REF!,14,FALSE)</f>
        <v>#REF!</v>
      </c>
      <c r="R977" s="143" t="e">
        <f>VLOOKUP(C977,#REF!,9,FALSE)</f>
        <v>#REF!</v>
      </c>
      <c r="S977" s="143" t="str">
        <f t="shared" si="63"/>
        <v>-</v>
      </c>
      <c r="T977" s="135" t="e">
        <f>VLOOKUP(C977,#REF!,15,FALSE)</f>
        <v>#REF!</v>
      </c>
      <c r="U977" s="143" t="e">
        <f>VLOOKUP(C977,#REF!,10,FALSE)</f>
        <v>#REF!</v>
      </c>
      <c r="V977" s="143" t="str">
        <f t="shared" si="61"/>
        <v>-</v>
      </c>
      <c r="W977" s="134" t="e">
        <f>VLOOKUP(C977,#REF!,54,FALSE)</f>
        <v>#REF!</v>
      </c>
      <c r="X977" s="134" t="e">
        <f>VLOOKUP(C977,#REF!,47,FALSE)</f>
        <v>#REF!</v>
      </c>
      <c r="Y977" s="134" t="str">
        <f t="shared" si="64"/>
        <v>-</v>
      </c>
    </row>
    <row r="978" spans="2:25" hidden="1">
      <c r="B978" s="134" t="s">
        <v>9414</v>
      </c>
      <c r="C978" s="134" t="s">
        <v>24</v>
      </c>
      <c r="D978" s="134" t="s">
        <v>144</v>
      </c>
      <c r="E978" s="134" t="s">
        <v>371</v>
      </c>
      <c r="F978" s="134" t="s">
        <v>113</v>
      </c>
      <c r="G978" s="134" t="s">
        <v>141</v>
      </c>
      <c r="H978" s="134" t="s">
        <v>5539</v>
      </c>
      <c r="I978" s="134" t="s">
        <v>5334</v>
      </c>
      <c r="J978" s="134" t="s">
        <v>5387</v>
      </c>
      <c r="K978" s="134" t="s">
        <v>5336</v>
      </c>
      <c r="L978" s="134" t="s">
        <v>5337</v>
      </c>
      <c r="M978" s="143" t="e">
        <f>VLOOKUP(B978,#REF!,8,FALSE)</f>
        <v>#REF!</v>
      </c>
      <c r="N978" s="135" t="e">
        <f>VLOOKUP(B978,#REF!,14,FALSE)</f>
        <v>#REF!</v>
      </c>
      <c r="O978" s="143" t="e">
        <f>VLOOKUP(B978,#REF!,9,FALSE)</f>
        <v>#REF!</v>
      </c>
      <c r="P978" s="143" t="str">
        <f t="shared" si="62"/>
        <v>-</v>
      </c>
      <c r="Q978" s="135" t="e">
        <f>VLOOKUP(C978,#REF!,14,FALSE)</f>
        <v>#REF!</v>
      </c>
      <c r="R978" s="143" t="e">
        <f>VLOOKUP(C978,#REF!,9,FALSE)</f>
        <v>#REF!</v>
      </c>
      <c r="S978" s="143" t="str">
        <f t="shared" si="63"/>
        <v>-</v>
      </c>
      <c r="T978" s="135" t="e">
        <f>VLOOKUP(C978,#REF!,15,FALSE)</f>
        <v>#REF!</v>
      </c>
      <c r="U978" s="143" t="e">
        <f>VLOOKUP(C978,#REF!,10,FALSE)</f>
        <v>#REF!</v>
      </c>
      <c r="V978" s="143" t="str">
        <f t="shared" si="61"/>
        <v>-</v>
      </c>
      <c r="W978" s="134" t="e">
        <f>VLOOKUP(C978,#REF!,54,FALSE)</f>
        <v>#REF!</v>
      </c>
      <c r="X978" s="134" t="e">
        <f>VLOOKUP(C978,#REF!,47,FALSE)</f>
        <v>#REF!</v>
      </c>
      <c r="Y978" s="134" t="str">
        <f t="shared" si="64"/>
        <v>-</v>
      </c>
    </row>
    <row r="979" spans="2:25" hidden="1">
      <c r="B979" s="134" t="s">
        <v>9416</v>
      </c>
      <c r="C979" s="134" t="s">
        <v>24</v>
      </c>
      <c r="D979" s="134" t="s">
        <v>144</v>
      </c>
      <c r="E979" s="134" t="s">
        <v>371</v>
      </c>
      <c r="F979" s="134" t="s">
        <v>113</v>
      </c>
      <c r="G979" s="134" t="s">
        <v>141</v>
      </c>
      <c r="H979" s="134" t="s">
        <v>5539</v>
      </c>
      <c r="I979" s="134" t="s">
        <v>5334</v>
      </c>
      <c r="J979" s="134" t="s">
        <v>5392</v>
      </c>
      <c r="K979" s="134" t="s">
        <v>5336</v>
      </c>
      <c r="L979" s="134" t="s">
        <v>5337</v>
      </c>
      <c r="M979" s="143" t="e">
        <f>VLOOKUP(B979,#REF!,8,FALSE)</f>
        <v>#REF!</v>
      </c>
      <c r="N979" s="135" t="e">
        <f>VLOOKUP(B979,#REF!,14,FALSE)</f>
        <v>#REF!</v>
      </c>
      <c r="O979" s="143" t="e">
        <f>VLOOKUP(B979,#REF!,9,FALSE)</f>
        <v>#REF!</v>
      </c>
      <c r="P979" s="143" t="str">
        <f t="shared" si="62"/>
        <v>-</v>
      </c>
      <c r="Q979" s="135" t="e">
        <f>VLOOKUP(C979,#REF!,14,FALSE)</f>
        <v>#REF!</v>
      </c>
      <c r="R979" s="143" t="e">
        <f>VLOOKUP(C979,#REF!,9,FALSE)</f>
        <v>#REF!</v>
      </c>
      <c r="S979" s="143" t="str">
        <f t="shared" si="63"/>
        <v>-</v>
      </c>
      <c r="T979" s="135" t="e">
        <f>VLOOKUP(C979,#REF!,15,FALSE)</f>
        <v>#REF!</v>
      </c>
      <c r="U979" s="143" t="e">
        <f>VLOOKUP(C979,#REF!,10,FALSE)</f>
        <v>#REF!</v>
      </c>
      <c r="V979" s="143" t="str">
        <f t="shared" si="61"/>
        <v>-</v>
      </c>
      <c r="W979" s="134" t="e">
        <f>VLOOKUP(C979,#REF!,54,FALSE)</f>
        <v>#REF!</v>
      </c>
      <c r="X979" s="134" t="e">
        <f>VLOOKUP(C979,#REF!,47,FALSE)</f>
        <v>#REF!</v>
      </c>
      <c r="Y979" s="134" t="str">
        <f t="shared" si="64"/>
        <v>-</v>
      </c>
    </row>
    <row r="980" spans="2:25" hidden="1">
      <c r="B980" s="134" t="s">
        <v>9418</v>
      </c>
      <c r="C980" s="134" t="s">
        <v>24</v>
      </c>
      <c r="D980" s="134" t="s">
        <v>144</v>
      </c>
      <c r="E980" s="134" t="s">
        <v>371</v>
      </c>
      <c r="F980" s="134" t="s">
        <v>113</v>
      </c>
      <c r="G980" s="134" t="s">
        <v>141</v>
      </c>
      <c r="H980" s="134" t="s">
        <v>5539</v>
      </c>
      <c r="I980" s="134" t="s">
        <v>5334</v>
      </c>
      <c r="J980" s="134" t="s">
        <v>5397</v>
      </c>
      <c r="K980" s="134" t="s">
        <v>5336</v>
      </c>
      <c r="L980" s="134" t="s">
        <v>5337</v>
      </c>
      <c r="M980" s="143" t="e">
        <f>VLOOKUP(B980,#REF!,8,FALSE)</f>
        <v>#REF!</v>
      </c>
      <c r="N980" s="135" t="e">
        <f>VLOOKUP(B980,#REF!,14,FALSE)</f>
        <v>#REF!</v>
      </c>
      <c r="O980" s="143" t="e">
        <f>VLOOKUP(B980,#REF!,9,FALSE)</f>
        <v>#REF!</v>
      </c>
      <c r="P980" s="143" t="str">
        <f t="shared" si="62"/>
        <v>-</v>
      </c>
      <c r="Q980" s="135" t="e">
        <f>VLOOKUP(C980,#REF!,14,FALSE)</f>
        <v>#REF!</v>
      </c>
      <c r="R980" s="143" t="e">
        <f>VLOOKUP(C980,#REF!,9,FALSE)</f>
        <v>#REF!</v>
      </c>
      <c r="S980" s="143" t="str">
        <f t="shared" si="63"/>
        <v>-</v>
      </c>
      <c r="T980" s="135" t="e">
        <f>VLOOKUP(C980,#REF!,15,FALSE)</f>
        <v>#REF!</v>
      </c>
      <c r="U980" s="143" t="e">
        <f>VLOOKUP(C980,#REF!,10,FALSE)</f>
        <v>#REF!</v>
      </c>
      <c r="V980" s="143" t="str">
        <f t="shared" si="61"/>
        <v>-</v>
      </c>
      <c r="W980" s="134" t="e">
        <f>VLOOKUP(C980,#REF!,54,FALSE)</f>
        <v>#REF!</v>
      </c>
      <c r="X980" s="134" t="e">
        <f>VLOOKUP(C980,#REF!,47,FALSE)</f>
        <v>#REF!</v>
      </c>
      <c r="Y980" s="134" t="str">
        <f t="shared" si="64"/>
        <v>-</v>
      </c>
    </row>
    <row r="981" spans="2:25" hidden="1">
      <c r="B981" s="134" t="s">
        <v>9420</v>
      </c>
      <c r="C981" s="134" t="s">
        <v>24</v>
      </c>
      <c r="D981" s="134" t="s">
        <v>144</v>
      </c>
      <c r="E981" s="134" t="s">
        <v>371</v>
      </c>
      <c r="F981" s="134" t="s">
        <v>113</v>
      </c>
      <c r="G981" s="134" t="s">
        <v>141</v>
      </c>
      <c r="H981" s="134" t="s">
        <v>5592</v>
      </c>
      <c r="I981" s="134" t="s">
        <v>5334</v>
      </c>
      <c r="J981" s="134" t="s">
        <v>5335</v>
      </c>
      <c r="K981" s="134" t="s">
        <v>5336</v>
      </c>
      <c r="L981" s="134" t="s">
        <v>5337</v>
      </c>
      <c r="M981" s="143" t="e">
        <f>VLOOKUP(B981,#REF!,8,FALSE)</f>
        <v>#REF!</v>
      </c>
      <c r="N981" s="135" t="e">
        <f>VLOOKUP(B981,#REF!,14,FALSE)</f>
        <v>#REF!</v>
      </c>
      <c r="O981" s="143" t="e">
        <f>VLOOKUP(B981,#REF!,9,FALSE)</f>
        <v>#REF!</v>
      </c>
      <c r="P981" s="143" t="str">
        <f t="shared" si="62"/>
        <v>-</v>
      </c>
      <c r="Q981" s="135" t="e">
        <f>VLOOKUP(C981,#REF!,14,FALSE)</f>
        <v>#REF!</v>
      </c>
      <c r="R981" s="143" t="e">
        <f>VLOOKUP(C981,#REF!,9,FALSE)</f>
        <v>#REF!</v>
      </c>
      <c r="S981" s="143" t="str">
        <f t="shared" si="63"/>
        <v>-</v>
      </c>
      <c r="T981" s="135" t="e">
        <f>VLOOKUP(C981,#REF!,15,FALSE)</f>
        <v>#REF!</v>
      </c>
      <c r="U981" s="143" t="e">
        <f>VLOOKUP(C981,#REF!,10,FALSE)</f>
        <v>#REF!</v>
      </c>
      <c r="V981" s="143" t="str">
        <f t="shared" si="61"/>
        <v>-</v>
      </c>
      <c r="W981" s="134" t="e">
        <f>VLOOKUP(C981,#REF!,54,FALSE)</f>
        <v>#REF!</v>
      </c>
      <c r="X981" s="134" t="e">
        <f>VLOOKUP(C981,#REF!,47,FALSE)</f>
        <v>#REF!</v>
      </c>
      <c r="Y981" s="134" t="str">
        <f t="shared" si="64"/>
        <v>-</v>
      </c>
    </row>
    <row r="982" spans="2:25" hidden="1">
      <c r="B982" s="134" t="s">
        <v>9422</v>
      </c>
      <c r="C982" s="134" t="s">
        <v>24</v>
      </c>
      <c r="D982" s="134" t="s">
        <v>144</v>
      </c>
      <c r="E982" s="134" t="s">
        <v>371</v>
      </c>
      <c r="F982" s="134" t="s">
        <v>113</v>
      </c>
      <c r="G982" s="134" t="s">
        <v>141</v>
      </c>
      <c r="H982" s="134" t="s">
        <v>5592</v>
      </c>
      <c r="I982" s="134" t="s">
        <v>5334</v>
      </c>
      <c r="J982" s="134" t="s">
        <v>5342</v>
      </c>
      <c r="K982" s="134" t="s">
        <v>5336</v>
      </c>
      <c r="L982" s="134" t="s">
        <v>5337</v>
      </c>
      <c r="M982" s="143" t="e">
        <f>VLOOKUP(B982,#REF!,8,FALSE)</f>
        <v>#REF!</v>
      </c>
      <c r="N982" s="135" t="e">
        <f>VLOOKUP(B982,#REF!,14,FALSE)</f>
        <v>#REF!</v>
      </c>
      <c r="O982" s="143" t="e">
        <f>VLOOKUP(B982,#REF!,9,FALSE)</f>
        <v>#REF!</v>
      </c>
      <c r="P982" s="143" t="str">
        <f t="shared" si="62"/>
        <v>-</v>
      </c>
      <c r="Q982" s="135" t="e">
        <f>VLOOKUP(C982,#REF!,14,FALSE)</f>
        <v>#REF!</v>
      </c>
      <c r="R982" s="143" t="e">
        <f>VLOOKUP(C982,#REF!,9,FALSE)</f>
        <v>#REF!</v>
      </c>
      <c r="S982" s="143" t="str">
        <f t="shared" si="63"/>
        <v>-</v>
      </c>
      <c r="T982" s="135" t="e">
        <f>VLOOKUP(C982,#REF!,15,FALSE)</f>
        <v>#REF!</v>
      </c>
      <c r="U982" s="143" t="e">
        <f>VLOOKUP(C982,#REF!,10,FALSE)</f>
        <v>#REF!</v>
      </c>
      <c r="V982" s="143" t="str">
        <f t="shared" si="61"/>
        <v>-</v>
      </c>
      <c r="W982" s="134" t="e">
        <f>VLOOKUP(C982,#REF!,54,FALSE)</f>
        <v>#REF!</v>
      </c>
      <c r="X982" s="134" t="e">
        <f>VLOOKUP(C982,#REF!,47,FALSE)</f>
        <v>#REF!</v>
      </c>
      <c r="Y982" s="134" t="str">
        <f t="shared" si="64"/>
        <v>-</v>
      </c>
    </row>
    <row r="983" spans="2:25" hidden="1">
      <c r="B983" s="134" t="s">
        <v>9424</v>
      </c>
      <c r="C983" s="134" t="s">
        <v>24</v>
      </c>
      <c r="D983" s="134" t="s">
        <v>144</v>
      </c>
      <c r="E983" s="134" t="s">
        <v>371</v>
      </c>
      <c r="F983" s="134" t="s">
        <v>113</v>
      </c>
      <c r="G983" s="134" t="s">
        <v>141</v>
      </c>
      <c r="H983" s="134" t="s">
        <v>5592</v>
      </c>
      <c r="I983" s="134" t="s">
        <v>5334</v>
      </c>
      <c r="J983" s="134" t="s">
        <v>5347</v>
      </c>
      <c r="K983" s="134" t="s">
        <v>5336</v>
      </c>
      <c r="L983" s="134" t="s">
        <v>5337</v>
      </c>
      <c r="M983" s="143" t="e">
        <f>VLOOKUP(B983,#REF!,8,FALSE)</f>
        <v>#REF!</v>
      </c>
      <c r="N983" s="135" t="e">
        <f>VLOOKUP(B983,#REF!,14,FALSE)</f>
        <v>#REF!</v>
      </c>
      <c r="O983" s="143" t="e">
        <f>VLOOKUP(B983,#REF!,9,FALSE)</f>
        <v>#REF!</v>
      </c>
      <c r="P983" s="143" t="str">
        <f t="shared" si="62"/>
        <v>-</v>
      </c>
      <c r="Q983" s="135" t="e">
        <f>VLOOKUP(C983,#REF!,14,FALSE)</f>
        <v>#REF!</v>
      </c>
      <c r="R983" s="143" t="e">
        <f>VLOOKUP(C983,#REF!,9,FALSE)</f>
        <v>#REF!</v>
      </c>
      <c r="S983" s="143" t="str">
        <f t="shared" si="63"/>
        <v>-</v>
      </c>
      <c r="T983" s="135" t="e">
        <f>VLOOKUP(C983,#REF!,15,FALSE)</f>
        <v>#REF!</v>
      </c>
      <c r="U983" s="143" t="e">
        <f>VLOOKUP(C983,#REF!,10,FALSE)</f>
        <v>#REF!</v>
      </c>
      <c r="V983" s="143" t="str">
        <f t="shared" si="61"/>
        <v>-</v>
      </c>
      <c r="W983" s="134" t="e">
        <f>VLOOKUP(C983,#REF!,54,FALSE)</f>
        <v>#REF!</v>
      </c>
      <c r="X983" s="134" t="e">
        <f>VLOOKUP(C983,#REF!,47,FALSE)</f>
        <v>#REF!</v>
      </c>
      <c r="Y983" s="134" t="str">
        <f t="shared" si="64"/>
        <v>-</v>
      </c>
    </row>
    <row r="984" spans="2:25" hidden="1">
      <c r="B984" s="134" t="s">
        <v>9426</v>
      </c>
      <c r="C984" s="134" t="s">
        <v>24</v>
      </c>
      <c r="D984" s="134" t="s">
        <v>144</v>
      </c>
      <c r="E984" s="134" t="s">
        <v>371</v>
      </c>
      <c r="F984" s="134" t="s">
        <v>113</v>
      </c>
      <c r="G984" s="134" t="s">
        <v>141</v>
      </c>
      <c r="H984" s="134" t="s">
        <v>5592</v>
      </c>
      <c r="I984" s="134" t="s">
        <v>5334</v>
      </c>
      <c r="J984" s="134" t="s">
        <v>5352</v>
      </c>
      <c r="K984" s="134" t="s">
        <v>5336</v>
      </c>
      <c r="L984" s="134" t="s">
        <v>5337</v>
      </c>
      <c r="M984" s="143" t="e">
        <f>VLOOKUP(B984,#REF!,8,FALSE)</f>
        <v>#REF!</v>
      </c>
      <c r="N984" s="135" t="e">
        <f>VLOOKUP(B984,#REF!,14,FALSE)</f>
        <v>#REF!</v>
      </c>
      <c r="O984" s="143" t="e">
        <f>VLOOKUP(B984,#REF!,9,FALSE)</f>
        <v>#REF!</v>
      </c>
      <c r="P984" s="143" t="str">
        <f t="shared" si="62"/>
        <v>-</v>
      </c>
      <c r="Q984" s="135" t="e">
        <f>VLOOKUP(C984,#REF!,14,FALSE)</f>
        <v>#REF!</v>
      </c>
      <c r="R984" s="143" t="e">
        <f>VLOOKUP(C984,#REF!,9,FALSE)</f>
        <v>#REF!</v>
      </c>
      <c r="S984" s="143" t="str">
        <f t="shared" si="63"/>
        <v>-</v>
      </c>
      <c r="T984" s="135" t="e">
        <f>VLOOKUP(C984,#REF!,15,FALSE)</f>
        <v>#REF!</v>
      </c>
      <c r="U984" s="143" t="e">
        <f>VLOOKUP(C984,#REF!,10,FALSE)</f>
        <v>#REF!</v>
      </c>
      <c r="V984" s="143" t="str">
        <f t="shared" si="61"/>
        <v>-</v>
      </c>
      <c r="W984" s="134" t="e">
        <f>VLOOKUP(C984,#REF!,54,FALSE)</f>
        <v>#REF!</v>
      </c>
      <c r="X984" s="134" t="e">
        <f>VLOOKUP(C984,#REF!,47,FALSE)</f>
        <v>#REF!</v>
      </c>
      <c r="Y984" s="134" t="str">
        <f t="shared" si="64"/>
        <v>-</v>
      </c>
    </row>
    <row r="985" spans="2:25" hidden="1">
      <c r="B985" s="134" t="s">
        <v>9428</v>
      </c>
      <c r="C985" s="134" t="s">
        <v>24</v>
      </c>
      <c r="D985" s="134" t="s">
        <v>144</v>
      </c>
      <c r="E985" s="134" t="s">
        <v>371</v>
      </c>
      <c r="F985" s="134" t="s">
        <v>113</v>
      </c>
      <c r="G985" s="134" t="s">
        <v>141</v>
      </c>
      <c r="H985" s="134" t="s">
        <v>5592</v>
      </c>
      <c r="I985" s="134" t="s">
        <v>5334</v>
      </c>
      <c r="J985" s="134" t="s">
        <v>5357</v>
      </c>
      <c r="K985" s="134" t="s">
        <v>5336</v>
      </c>
      <c r="L985" s="134" t="s">
        <v>5337</v>
      </c>
      <c r="M985" s="143" t="e">
        <f>VLOOKUP(B985,#REF!,8,FALSE)</f>
        <v>#REF!</v>
      </c>
      <c r="N985" s="135" t="e">
        <f>VLOOKUP(B985,#REF!,14,FALSE)</f>
        <v>#REF!</v>
      </c>
      <c r="O985" s="143" t="e">
        <f>VLOOKUP(B985,#REF!,9,FALSE)</f>
        <v>#REF!</v>
      </c>
      <c r="P985" s="143" t="str">
        <f t="shared" si="62"/>
        <v>-</v>
      </c>
      <c r="Q985" s="135" t="e">
        <f>VLOOKUP(C985,#REF!,14,FALSE)</f>
        <v>#REF!</v>
      </c>
      <c r="R985" s="143" t="e">
        <f>VLOOKUP(C985,#REF!,9,FALSE)</f>
        <v>#REF!</v>
      </c>
      <c r="S985" s="143" t="str">
        <f t="shared" si="63"/>
        <v>-</v>
      </c>
      <c r="T985" s="135" t="e">
        <f>VLOOKUP(C985,#REF!,15,FALSE)</f>
        <v>#REF!</v>
      </c>
      <c r="U985" s="143" t="e">
        <f>VLOOKUP(C985,#REF!,10,FALSE)</f>
        <v>#REF!</v>
      </c>
      <c r="V985" s="143" t="str">
        <f t="shared" si="61"/>
        <v>-</v>
      </c>
      <c r="W985" s="134" t="e">
        <f>VLOOKUP(C985,#REF!,54,FALSE)</f>
        <v>#REF!</v>
      </c>
      <c r="X985" s="134" t="e">
        <f>VLOOKUP(C985,#REF!,47,FALSE)</f>
        <v>#REF!</v>
      </c>
      <c r="Y985" s="134" t="str">
        <f t="shared" si="64"/>
        <v>-</v>
      </c>
    </row>
    <row r="986" spans="2:25" hidden="1">
      <c r="B986" s="134" t="s">
        <v>9430</v>
      </c>
      <c r="C986" s="134" t="s">
        <v>24</v>
      </c>
      <c r="D986" s="134" t="s">
        <v>144</v>
      </c>
      <c r="E986" s="134" t="s">
        <v>371</v>
      </c>
      <c r="F986" s="134" t="s">
        <v>113</v>
      </c>
      <c r="G986" s="134" t="s">
        <v>141</v>
      </c>
      <c r="H986" s="134" t="s">
        <v>5592</v>
      </c>
      <c r="I986" s="134" t="s">
        <v>5334</v>
      </c>
      <c r="J986" s="134" t="s">
        <v>5362</v>
      </c>
      <c r="K986" s="134" t="s">
        <v>5336</v>
      </c>
      <c r="L986" s="134" t="s">
        <v>5337</v>
      </c>
      <c r="M986" s="143" t="e">
        <f>VLOOKUP(B986,#REF!,8,FALSE)</f>
        <v>#REF!</v>
      </c>
      <c r="N986" s="135" t="e">
        <f>VLOOKUP(B986,#REF!,14,FALSE)</f>
        <v>#REF!</v>
      </c>
      <c r="O986" s="143" t="e">
        <f>VLOOKUP(B986,#REF!,9,FALSE)</f>
        <v>#REF!</v>
      </c>
      <c r="P986" s="143" t="str">
        <f t="shared" si="62"/>
        <v>-</v>
      </c>
      <c r="Q986" s="135" t="e">
        <f>VLOOKUP(C986,#REF!,14,FALSE)</f>
        <v>#REF!</v>
      </c>
      <c r="R986" s="143" t="e">
        <f>VLOOKUP(C986,#REF!,9,FALSE)</f>
        <v>#REF!</v>
      </c>
      <c r="S986" s="143" t="str">
        <f t="shared" si="63"/>
        <v>-</v>
      </c>
      <c r="T986" s="135" t="e">
        <f>VLOOKUP(C986,#REF!,15,FALSE)</f>
        <v>#REF!</v>
      </c>
      <c r="U986" s="143" t="e">
        <f>VLOOKUP(C986,#REF!,10,FALSE)</f>
        <v>#REF!</v>
      </c>
      <c r="V986" s="143" t="str">
        <f t="shared" si="61"/>
        <v>-</v>
      </c>
      <c r="W986" s="134" t="e">
        <f>VLOOKUP(C986,#REF!,54,FALSE)</f>
        <v>#REF!</v>
      </c>
      <c r="X986" s="134" t="e">
        <f>VLOOKUP(C986,#REF!,47,FALSE)</f>
        <v>#REF!</v>
      </c>
      <c r="Y986" s="134" t="str">
        <f t="shared" si="64"/>
        <v>-</v>
      </c>
    </row>
    <row r="987" spans="2:25" hidden="1">
      <c r="B987" s="134" t="s">
        <v>9432</v>
      </c>
      <c r="C987" s="134" t="s">
        <v>24</v>
      </c>
      <c r="D987" s="134" t="s">
        <v>144</v>
      </c>
      <c r="E987" s="134" t="s">
        <v>371</v>
      </c>
      <c r="F987" s="134" t="s">
        <v>113</v>
      </c>
      <c r="G987" s="134" t="s">
        <v>141</v>
      </c>
      <c r="H987" s="134" t="s">
        <v>5592</v>
      </c>
      <c r="I987" s="134" t="s">
        <v>5334</v>
      </c>
      <c r="J987" s="134" t="s">
        <v>5367</v>
      </c>
      <c r="K987" s="134" t="s">
        <v>5336</v>
      </c>
      <c r="L987" s="134" t="s">
        <v>5337</v>
      </c>
      <c r="M987" s="143" t="e">
        <f>VLOOKUP(B987,#REF!,8,FALSE)</f>
        <v>#REF!</v>
      </c>
      <c r="N987" s="135" t="e">
        <f>VLOOKUP(B987,#REF!,14,FALSE)</f>
        <v>#REF!</v>
      </c>
      <c r="O987" s="143" t="e">
        <f>VLOOKUP(B987,#REF!,9,FALSE)</f>
        <v>#REF!</v>
      </c>
      <c r="P987" s="143" t="str">
        <f t="shared" si="62"/>
        <v>-</v>
      </c>
      <c r="Q987" s="135" t="e">
        <f>VLOOKUP(C987,#REF!,14,FALSE)</f>
        <v>#REF!</v>
      </c>
      <c r="R987" s="143" t="e">
        <f>VLOOKUP(C987,#REF!,9,FALSE)</f>
        <v>#REF!</v>
      </c>
      <c r="S987" s="143" t="str">
        <f t="shared" si="63"/>
        <v>-</v>
      </c>
      <c r="T987" s="135" t="e">
        <f>VLOOKUP(C987,#REF!,15,FALSE)</f>
        <v>#REF!</v>
      </c>
      <c r="U987" s="143" t="e">
        <f>VLOOKUP(C987,#REF!,10,FALSE)</f>
        <v>#REF!</v>
      </c>
      <c r="V987" s="143" t="str">
        <f t="shared" si="61"/>
        <v>-</v>
      </c>
      <c r="W987" s="134" t="e">
        <f>VLOOKUP(C987,#REF!,54,FALSE)</f>
        <v>#REF!</v>
      </c>
      <c r="X987" s="134" t="e">
        <f>VLOOKUP(C987,#REF!,47,FALSE)</f>
        <v>#REF!</v>
      </c>
      <c r="Y987" s="134" t="str">
        <f t="shared" si="64"/>
        <v>-</v>
      </c>
    </row>
    <row r="988" spans="2:25" hidden="1">
      <c r="B988" s="134" t="s">
        <v>9434</v>
      </c>
      <c r="C988" s="134" t="s">
        <v>24</v>
      </c>
      <c r="D988" s="134" t="s">
        <v>144</v>
      </c>
      <c r="E988" s="134" t="s">
        <v>371</v>
      </c>
      <c r="F988" s="134" t="s">
        <v>113</v>
      </c>
      <c r="G988" s="134" t="s">
        <v>141</v>
      </c>
      <c r="H988" s="134" t="s">
        <v>5592</v>
      </c>
      <c r="I988" s="134" t="s">
        <v>5334</v>
      </c>
      <c r="J988" s="134" t="s">
        <v>5372</v>
      </c>
      <c r="K988" s="134" t="s">
        <v>5336</v>
      </c>
      <c r="L988" s="134" t="s">
        <v>5337</v>
      </c>
      <c r="M988" s="143" t="e">
        <f>VLOOKUP(B988,#REF!,8,FALSE)</f>
        <v>#REF!</v>
      </c>
      <c r="N988" s="135" t="e">
        <f>VLOOKUP(B988,#REF!,14,FALSE)</f>
        <v>#REF!</v>
      </c>
      <c r="O988" s="143" t="e">
        <f>VLOOKUP(B988,#REF!,9,FALSE)</f>
        <v>#REF!</v>
      </c>
      <c r="P988" s="143" t="str">
        <f t="shared" si="62"/>
        <v>-</v>
      </c>
      <c r="Q988" s="135" t="e">
        <f>VLOOKUP(C988,#REF!,14,FALSE)</f>
        <v>#REF!</v>
      </c>
      <c r="R988" s="143" t="e">
        <f>VLOOKUP(C988,#REF!,9,FALSE)</f>
        <v>#REF!</v>
      </c>
      <c r="S988" s="143" t="str">
        <f t="shared" si="63"/>
        <v>-</v>
      </c>
      <c r="T988" s="135" t="e">
        <f>VLOOKUP(C988,#REF!,15,FALSE)</f>
        <v>#REF!</v>
      </c>
      <c r="U988" s="143" t="e">
        <f>VLOOKUP(C988,#REF!,10,FALSE)</f>
        <v>#REF!</v>
      </c>
      <c r="V988" s="143" t="str">
        <f t="shared" si="61"/>
        <v>-</v>
      </c>
      <c r="W988" s="134" t="e">
        <f>VLOOKUP(C988,#REF!,54,FALSE)</f>
        <v>#REF!</v>
      </c>
      <c r="X988" s="134" t="e">
        <f>VLOOKUP(C988,#REF!,47,FALSE)</f>
        <v>#REF!</v>
      </c>
      <c r="Y988" s="134" t="str">
        <f t="shared" si="64"/>
        <v>-</v>
      </c>
    </row>
    <row r="989" spans="2:25" hidden="1">
      <c r="B989" s="134" t="s">
        <v>9436</v>
      </c>
      <c r="C989" s="134" t="s">
        <v>24</v>
      </c>
      <c r="D989" s="134" t="s">
        <v>144</v>
      </c>
      <c r="E989" s="134" t="s">
        <v>371</v>
      </c>
      <c r="F989" s="134" t="s">
        <v>113</v>
      </c>
      <c r="G989" s="134" t="s">
        <v>141</v>
      </c>
      <c r="H989" s="134" t="s">
        <v>5592</v>
      </c>
      <c r="I989" s="134" t="s">
        <v>5334</v>
      </c>
      <c r="J989" s="134" t="s">
        <v>5377</v>
      </c>
      <c r="K989" s="134" t="s">
        <v>5336</v>
      </c>
      <c r="L989" s="134" t="s">
        <v>5337</v>
      </c>
      <c r="M989" s="143" t="e">
        <f>VLOOKUP(B989,#REF!,8,FALSE)</f>
        <v>#REF!</v>
      </c>
      <c r="N989" s="135" t="e">
        <f>VLOOKUP(B989,#REF!,14,FALSE)</f>
        <v>#REF!</v>
      </c>
      <c r="O989" s="143" t="e">
        <f>VLOOKUP(B989,#REF!,9,FALSE)</f>
        <v>#REF!</v>
      </c>
      <c r="P989" s="143" t="str">
        <f t="shared" si="62"/>
        <v>-</v>
      </c>
      <c r="Q989" s="135" t="e">
        <f>VLOOKUP(C989,#REF!,14,FALSE)</f>
        <v>#REF!</v>
      </c>
      <c r="R989" s="143" t="e">
        <f>VLOOKUP(C989,#REF!,9,FALSE)</f>
        <v>#REF!</v>
      </c>
      <c r="S989" s="143" t="str">
        <f t="shared" si="63"/>
        <v>-</v>
      </c>
      <c r="T989" s="135" t="e">
        <f>VLOOKUP(C989,#REF!,15,FALSE)</f>
        <v>#REF!</v>
      </c>
      <c r="U989" s="143" t="e">
        <f>VLOOKUP(C989,#REF!,10,FALSE)</f>
        <v>#REF!</v>
      </c>
      <c r="V989" s="143" t="str">
        <f t="shared" si="61"/>
        <v>-</v>
      </c>
      <c r="W989" s="134" t="e">
        <f>VLOOKUP(C989,#REF!,54,FALSE)</f>
        <v>#REF!</v>
      </c>
      <c r="X989" s="134" t="e">
        <f>VLOOKUP(C989,#REF!,47,FALSE)</f>
        <v>#REF!</v>
      </c>
      <c r="Y989" s="134" t="str">
        <f t="shared" si="64"/>
        <v>-</v>
      </c>
    </row>
    <row r="990" spans="2:25" hidden="1">
      <c r="B990" s="134" t="s">
        <v>9438</v>
      </c>
      <c r="C990" s="134" t="s">
        <v>24</v>
      </c>
      <c r="D990" s="134" t="s">
        <v>144</v>
      </c>
      <c r="E990" s="134" t="s">
        <v>371</v>
      </c>
      <c r="F990" s="134" t="s">
        <v>113</v>
      </c>
      <c r="G990" s="134" t="s">
        <v>141</v>
      </c>
      <c r="H990" s="134" t="s">
        <v>5592</v>
      </c>
      <c r="I990" s="134" t="s">
        <v>5334</v>
      </c>
      <c r="J990" s="134" t="s">
        <v>5382</v>
      </c>
      <c r="K990" s="134" t="s">
        <v>5336</v>
      </c>
      <c r="L990" s="134" t="s">
        <v>5337</v>
      </c>
      <c r="M990" s="143" t="e">
        <f>VLOOKUP(B990,#REF!,8,FALSE)</f>
        <v>#REF!</v>
      </c>
      <c r="N990" s="135" t="e">
        <f>VLOOKUP(B990,#REF!,14,FALSE)</f>
        <v>#REF!</v>
      </c>
      <c r="O990" s="143" t="e">
        <f>VLOOKUP(B990,#REF!,9,FALSE)</f>
        <v>#REF!</v>
      </c>
      <c r="P990" s="143" t="str">
        <f t="shared" si="62"/>
        <v>-</v>
      </c>
      <c r="Q990" s="135" t="e">
        <f>VLOOKUP(C990,#REF!,14,FALSE)</f>
        <v>#REF!</v>
      </c>
      <c r="R990" s="143" t="e">
        <f>VLOOKUP(C990,#REF!,9,FALSE)</f>
        <v>#REF!</v>
      </c>
      <c r="S990" s="143" t="str">
        <f t="shared" si="63"/>
        <v>-</v>
      </c>
      <c r="T990" s="135" t="e">
        <f>VLOOKUP(C990,#REF!,15,FALSE)</f>
        <v>#REF!</v>
      </c>
      <c r="U990" s="143" t="e">
        <f>VLOOKUP(C990,#REF!,10,FALSE)</f>
        <v>#REF!</v>
      </c>
      <c r="V990" s="143" t="str">
        <f t="shared" si="61"/>
        <v>-</v>
      </c>
      <c r="W990" s="134" t="e">
        <f>VLOOKUP(C990,#REF!,54,FALSE)</f>
        <v>#REF!</v>
      </c>
      <c r="X990" s="134" t="e">
        <f>VLOOKUP(C990,#REF!,47,FALSE)</f>
        <v>#REF!</v>
      </c>
      <c r="Y990" s="134" t="str">
        <f t="shared" si="64"/>
        <v>-</v>
      </c>
    </row>
    <row r="991" spans="2:25" hidden="1">
      <c r="B991" s="134" t="s">
        <v>9440</v>
      </c>
      <c r="C991" s="134" t="s">
        <v>24</v>
      </c>
      <c r="D991" s="134" t="s">
        <v>144</v>
      </c>
      <c r="E991" s="134" t="s">
        <v>371</v>
      </c>
      <c r="F991" s="134" t="s">
        <v>113</v>
      </c>
      <c r="G991" s="134" t="s">
        <v>141</v>
      </c>
      <c r="H991" s="134" t="s">
        <v>5592</v>
      </c>
      <c r="I991" s="134" t="s">
        <v>5334</v>
      </c>
      <c r="J991" s="134" t="s">
        <v>5387</v>
      </c>
      <c r="K991" s="134" t="s">
        <v>5336</v>
      </c>
      <c r="L991" s="134" t="s">
        <v>5337</v>
      </c>
      <c r="M991" s="143" t="e">
        <f>VLOOKUP(B991,#REF!,8,FALSE)</f>
        <v>#REF!</v>
      </c>
      <c r="N991" s="135" t="e">
        <f>VLOOKUP(B991,#REF!,14,FALSE)</f>
        <v>#REF!</v>
      </c>
      <c r="O991" s="143" t="e">
        <f>VLOOKUP(B991,#REF!,9,FALSE)</f>
        <v>#REF!</v>
      </c>
      <c r="P991" s="143" t="str">
        <f t="shared" si="62"/>
        <v>-</v>
      </c>
      <c r="Q991" s="135" t="e">
        <f>VLOOKUP(C991,#REF!,14,FALSE)</f>
        <v>#REF!</v>
      </c>
      <c r="R991" s="143" t="e">
        <f>VLOOKUP(C991,#REF!,9,FALSE)</f>
        <v>#REF!</v>
      </c>
      <c r="S991" s="143" t="str">
        <f t="shared" si="63"/>
        <v>-</v>
      </c>
      <c r="T991" s="135" t="e">
        <f>VLOOKUP(C991,#REF!,15,FALSE)</f>
        <v>#REF!</v>
      </c>
      <c r="U991" s="143" t="e">
        <f>VLOOKUP(C991,#REF!,10,FALSE)</f>
        <v>#REF!</v>
      </c>
      <c r="V991" s="143" t="str">
        <f t="shared" si="61"/>
        <v>-</v>
      </c>
      <c r="W991" s="134" t="e">
        <f>VLOOKUP(C991,#REF!,54,FALSE)</f>
        <v>#REF!</v>
      </c>
      <c r="X991" s="134" t="e">
        <f>VLOOKUP(C991,#REF!,47,FALSE)</f>
        <v>#REF!</v>
      </c>
      <c r="Y991" s="134" t="str">
        <f t="shared" si="64"/>
        <v>-</v>
      </c>
    </row>
    <row r="992" spans="2:25" hidden="1">
      <c r="B992" s="134" t="s">
        <v>9442</v>
      </c>
      <c r="C992" s="134" t="s">
        <v>24</v>
      </c>
      <c r="D992" s="134" t="s">
        <v>144</v>
      </c>
      <c r="E992" s="134" t="s">
        <v>371</v>
      </c>
      <c r="F992" s="134" t="s">
        <v>113</v>
      </c>
      <c r="G992" s="134" t="s">
        <v>141</v>
      </c>
      <c r="H992" s="134" t="s">
        <v>5592</v>
      </c>
      <c r="I992" s="134" t="s">
        <v>5334</v>
      </c>
      <c r="J992" s="134" t="s">
        <v>5392</v>
      </c>
      <c r="K992" s="134" t="s">
        <v>5336</v>
      </c>
      <c r="L992" s="134" t="s">
        <v>5337</v>
      </c>
      <c r="M992" s="143" t="e">
        <f>VLOOKUP(B992,#REF!,8,FALSE)</f>
        <v>#REF!</v>
      </c>
      <c r="N992" s="135" t="e">
        <f>VLOOKUP(B992,#REF!,14,FALSE)</f>
        <v>#REF!</v>
      </c>
      <c r="O992" s="143" t="e">
        <f>VLOOKUP(B992,#REF!,9,FALSE)</f>
        <v>#REF!</v>
      </c>
      <c r="P992" s="143" t="str">
        <f t="shared" si="62"/>
        <v>-</v>
      </c>
      <c r="Q992" s="135" t="e">
        <f>VLOOKUP(C992,#REF!,14,FALSE)</f>
        <v>#REF!</v>
      </c>
      <c r="R992" s="143" t="e">
        <f>VLOOKUP(C992,#REF!,9,FALSE)</f>
        <v>#REF!</v>
      </c>
      <c r="S992" s="143" t="str">
        <f t="shared" si="63"/>
        <v>-</v>
      </c>
      <c r="T992" s="135" t="e">
        <f>VLOOKUP(C992,#REF!,15,FALSE)</f>
        <v>#REF!</v>
      </c>
      <c r="U992" s="143" t="e">
        <f>VLOOKUP(C992,#REF!,10,FALSE)</f>
        <v>#REF!</v>
      </c>
      <c r="V992" s="143" t="str">
        <f t="shared" si="61"/>
        <v>-</v>
      </c>
      <c r="W992" s="134" t="e">
        <f>VLOOKUP(C992,#REF!,54,FALSE)</f>
        <v>#REF!</v>
      </c>
      <c r="X992" s="134" t="e">
        <f>VLOOKUP(C992,#REF!,47,FALSE)</f>
        <v>#REF!</v>
      </c>
      <c r="Y992" s="134" t="str">
        <f t="shared" si="64"/>
        <v>-</v>
      </c>
    </row>
    <row r="993" spans="2:25" hidden="1">
      <c r="B993" s="134" t="s">
        <v>9444</v>
      </c>
      <c r="C993" s="134" t="s">
        <v>24</v>
      </c>
      <c r="D993" s="134" t="s">
        <v>144</v>
      </c>
      <c r="E993" s="134" t="s">
        <v>371</v>
      </c>
      <c r="F993" s="134" t="s">
        <v>113</v>
      </c>
      <c r="G993" s="134" t="s">
        <v>141</v>
      </c>
      <c r="H993" s="134" t="s">
        <v>5592</v>
      </c>
      <c r="I993" s="134" t="s">
        <v>5334</v>
      </c>
      <c r="J993" s="134" t="s">
        <v>5397</v>
      </c>
      <c r="K993" s="134" t="s">
        <v>5336</v>
      </c>
      <c r="L993" s="134" t="s">
        <v>5337</v>
      </c>
      <c r="M993" s="143" t="e">
        <f>VLOOKUP(B993,#REF!,8,FALSE)</f>
        <v>#REF!</v>
      </c>
      <c r="N993" s="135" t="e">
        <f>VLOOKUP(B993,#REF!,14,FALSE)</f>
        <v>#REF!</v>
      </c>
      <c r="O993" s="143" t="e">
        <f>VLOOKUP(B993,#REF!,9,FALSE)</f>
        <v>#REF!</v>
      </c>
      <c r="P993" s="143" t="str">
        <f t="shared" si="62"/>
        <v>-</v>
      </c>
      <c r="Q993" s="135" t="e">
        <f>VLOOKUP(C993,#REF!,14,FALSE)</f>
        <v>#REF!</v>
      </c>
      <c r="R993" s="143" t="e">
        <f>VLOOKUP(C993,#REF!,9,FALSE)</f>
        <v>#REF!</v>
      </c>
      <c r="S993" s="143" t="str">
        <f t="shared" si="63"/>
        <v>-</v>
      </c>
      <c r="T993" s="135" t="e">
        <f>VLOOKUP(C993,#REF!,15,FALSE)</f>
        <v>#REF!</v>
      </c>
      <c r="U993" s="143" t="e">
        <f>VLOOKUP(C993,#REF!,10,FALSE)</f>
        <v>#REF!</v>
      </c>
      <c r="V993" s="143" t="str">
        <f t="shared" si="61"/>
        <v>-</v>
      </c>
      <c r="W993" s="134" t="e">
        <f>VLOOKUP(C993,#REF!,54,FALSE)</f>
        <v>#REF!</v>
      </c>
      <c r="X993" s="134" t="e">
        <f>VLOOKUP(C993,#REF!,47,FALSE)</f>
        <v>#REF!</v>
      </c>
      <c r="Y993" s="134" t="str">
        <f t="shared" si="64"/>
        <v>-</v>
      </c>
    </row>
    <row r="994" spans="2:25" hidden="1">
      <c r="B994" s="134" t="s">
        <v>9446</v>
      </c>
      <c r="C994" s="134" t="s">
        <v>24</v>
      </c>
      <c r="D994" s="134" t="s">
        <v>144</v>
      </c>
      <c r="E994" s="134" t="s">
        <v>371</v>
      </c>
      <c r="F994" s="134" t="s">
        <v>113</v>
      </c>
      <c r="G994" s="134" t="s">
        <v>141</v>
      </c>
      <c r="H994" s="134" t="s">
        <v>5645</v>
      </c>
      <c r="I994" s="134" t="s">
        <v>5334</v>
      </c>
      <c r="J994" s="134" t="s">
        <v>5456</v>
      </c>
      <c r="K994" s="134" t="s">
        <v>5336</v>
      </c>
      <c r="L994" s="134" t="s">
        <v>5337</v>
      </c>
      <c r="M994" s="143" t="e">
        <f>VLOOKUP(B994,#REF!,8,FALSE)</f>
        <v>#REF!</v>
      </c>
      <c r="N994" s="135" t="e">
        <f>VLOOKUP(B994,#REF!,14,FALSE)</f>
        <v>#REF!</v>
      </c>
      <c r="O994" s="143" t="e">
        <f>VLOOKUP(B994,#REF!,9,FALSE)</f>
        <v>#REF!</v>
      </c>
      <c r="P994" s="143" t="str">
        <f t="shared" si="62"/>
        <v>-</v>
      </c>
      <c r="Q994" s="135" t="e">
        <f>VLOOKUP(C994,#REF!,14,FALSE)</f>
        <v>#REF!</v>
      </c>
      <c r="R994" s="143" t="e">
        <f>VLOOKUP(C994,#REF!,9,FALSE)</f>
        <v>#REF!</v>
      </c>
      <c r="S994" s="143" t="str">
        <f t="shared" si="63"/>
        <v>-</v>
      </c>
      <c r="T994" s="135" t="e">
        <f>VLOOKUP(C994,#REF!,15,FALSE)</f>
        <v>#REF!</v>
      </c>
      <c r="U994" s="143" t="e">
        <f>VLOOKUP(C994,#REF!,10,FALSE)</f>
        <v>#REF!</v>
      </c>
      <c r="V994" s="143" t="str">
        <f t="shared" si="61"/>
        <v>-</v>
      </c>
      <c r="W994" s="134" t="e">
        <f>VLOOKUP(C994,#REF!,54,FALSE)</f>
        <v>#REF!</v>
      </c>
      <c r="X994" s="134" t="e">
        <f>VLOOKUP(C994,#REF!,47,FALSE)</f>
        <v>#REF!</v>
      </c>
      <c r="Y994" s="134" t="str">
        <f t="shared" si="64"/>
        <v>-</v>
      </c>
    </row>
    <row r="995" spans="2:25" hidden="1">
      <c r="B995" s="134" t="s">
        <v>9448</v>
      </c>
      <c r="C995" s="134" t="s">
        <v>24</v>
      </c>
      <c r="D995" s="134" t="s">
        <v>144</v>
      </c>
      <c r="E995" s="134" t="s">
        <v>371</v>
      </c>
      <c r="F995" s="134" t="s">
        <v>113</v>
      </c>
      <c r="G995" s="134" t="s">
        <v>141</v>
      </c>
      <c r="H995" s="134" t="s">
        <v>5645</v>
      </c>
      <c r="I995" s="134" t="s">
        <v>5334</v>
      </c>
      <c r="J995" s="134" t="s">
        <v>5461</v>
      </c>
      <c r="K995" s="134" t="s">
        <v>5336</v>
      </c>
      <c r="L995" s="134" t="s">
        <v>5337</v>
      </c>
      <c r="M995" s="143" t="e">
        <f>VLOOKUP(B995,#REF!,8,FALSE)</f>
        <v>#REF!</v>
      </c>
      <c r="N995" s="135" t="e">
        <f>VLOOKUP(B995,#REF!,14,FALSE)</f>
        <v>#REF!</v>
      </c>
      <c r="O995" s="143" t="e">
        <f>VLOOKUP(B995,#REF!,9,FALSE)</f>
        <v>#REF!</v>
      </c>
      <c r="P995" s="143" t="str">
        <f t="shared" si="62"/>
        <v>-</v>
      </c>
      <c r="Q995" s="135" t="e">
        <f>VLOOKUP(C995,#REF!,14,FALSE)</f>
        <v>#REF!</v>
      </c>
      <c r="R995" s="143" t="e">
        <f>VLOOKUP(C995,#REF!,9,FALSE)</f>
        <v>#REF!</v>
      </c>
      <c r="S995" s="143" t="str">
        <f t="shared" si="63"/>
        <v>-</v>
      </c>
      <c r="T995" s="135" t="e">
        <f>VLOOKUP(C995,#REF!,15,FALSE)</f>
        <v>#REF!</v>
      </c>
      <c r="U995" s="143" t="e">
        <f>VLOOKUP(C995,#REF!,10,FALSE)</f>
        <v>#REF!</v>
      </c>
      <c r="V995" s="143" t="str">
        <f t="shared" si="61"/>
        <v>-</v>
      </c>
      <c r="W995" s="134" t="e">
        <f>VLOOKUP(C995,#REF!,54,FALSE)</f>
        <v>#REF!</v>
      </c>
      <c r="X995" s="134" t="e">
        <f>VLOOKUP(C995,#REF!,47,FALSE)</f>
        <v>#REF!</v>
      </c>
      <c r="Y995" s="134" t="str">
        <f t="shared" si="64"/>
        <v>-</v>
      </c>
    </row>
    <row r="996" spans="2:25" hidden="1">
      <c r="B996" s="134" t="s">
        <v>9450</v>
      </c>
      <c r="C996" s="134" t="s">
        <v>24</v>
      </c>
      <c r="D996" s="134" t="s">
        <v>144</v>
      </c>
      <c r="E996" s="134" t="s">
        <v>371</v>
      </c>
      <c r="F996" s="134" t="s">
        <v>113</v>
      </c>
      <c r="G996" s="134" t="s">
        <v>141</v>
      </c>
      <c r="H996" s="134" t="s">
        <v>5645</v>
      </c>
      <c r="I996" s="134" t="s">
        <v>5334</v>
      </c>
      <c r="J996" s="134" t="s">
        <v>5342</v>
      </c>
      <c r="K996" s="134" t="s">
        <v>5336</v>
      </c>
      <c r="L996" s="134" t="s">
        <v>5337</v>
      </c>
      <c r="M996" s="143" t="e">
        <f>VLOOKUP(B996,#REF!,8,FALSE)</f>
        <v>#REF!</v>
      </c>
      <c r="N996" s="135" t="e">
        <f>VLOOKUP(B996,#REF!,14,FALSE)</f>
        <v>#REF!</v>
      </c>
      <c r="O996" s="143" t="e">
        <f>VLOOKUP(B996,#REF!,9,FALSE)</f>
        <v>#REF!</v>
      </c>
      <c r="P996" s="143" t="str">
        <f t="shared" si="62"/>
        <v>-</v>
      </c>
      <c r="Q996" s="135" t="e">
        <f>VLOOKUP(C996,#REF!,14,FALSE)</f>
        <v>#REF!</v>
      </c>
      <c r="R996" s="143" t="e">
        <f>VLOOKUP(C996,#REF!,9,FALSE)</f>
        <v>#REF!</v>
      </c>
      <c r="S996" s="143" t="str">
        <f t="shared" si="63"/>
        <v>-</v>
      </c>
      <c r="T996" s="135" t="e">
        <f>VLOOKUP(C996,#REF!,15,FALSE)</f>
        <v>#REF!</v>
      </c>
      <c r="U996" s="143" t="e">
        <f>VLOOKUP(C996,#REF!,10,FALSE)</f>
        <v>#REF!</v>
      </c>
      <c r="V996" s="143" t="str">
        <f t="shared" si="61"/>
        <v>-</v>
      </c>
      <c r="W996" s="134" t="e">
        <f>VLOOKUP(C996,#REF!,54,FALSE)</f>
        <v>#REF!</v>
      </c>
      <c r="X996" s="134" t="e">
        <f>VLOOKUP(C996,#REF!,47,FALSE)</f>
        <v>#REF!</v>
      </c>
      <c r="Y996" s="134" t="str">
        <f t="shared" si="64"/>
        <v>-</v>
      </c>
    </row>
    <row r="997" spans="2:25" hidden="1">
      <c r="B997" s="134" t="s">
        <v>9452</v>
      </c>
      <c r="C997" s="134" t="s">
        <v>24</v>
      </c>
      <c r="D997" s="134" t="s">
        <v>144</v>
      </c>
      <c r="E997" s="134" t="s">
        <v>371</v>
      </c>
      <c r="F997" s="134" t="s">
        <v>113</v>
      </c>
      <c r="G997" s="134" t="s">
        <v>141</v>
      </c>
      <c r="H997" s="134" t="s">
        <v>5645</v>
      </c>
      <c r="I997" s="134" t="s">
        <v>5334</v>
      </c>
      <c r="J997" s="134" t="s">
        <v>5347</v>
      </c>
      <c r="K997" s="134" t="s">
        <v>5336</v>
      </c>
      <c r="L997" s="134" t="s">
        <v>5337</v>
      </c>
      <c r="M997" s="143" t="e">
        <f>VLOOKUP(B997,#REF!,8,FALSE)</f>
        <v>#REF!</v>
      </c>
      <c r="N997" s="135" t="e">
        <f>VLOOKUP(B997,#REF!,14,FALSE)</f>
        <v>#REF!</v>
      </c>
      <c r="O997" s="143" t="e">
        <f>VLOOKUP(B997,#REF!,9,FALSE)</f>
        <v>#REF!</v>
      </c>
      <c r="P997" s="143" t="str">
        <f t="shared" si="62"/>
        <v>-</v>
      </c>
      <c r="Q997" s="135" t="e">
        <f>VLOOKUP(C997,#REF!,14,FALSE)</f>
        <v>#REF!</v>
      </c>
      <c r="R997" s="143" t="e">
        <f>VLOOKUP(C997,#REF!,9,FALSE)</f>
        <v>#REF!</v>
      </c>
      <c r="S997" s="143" t="str">
        <f t="shared" si="63"/>
        <v>-</v>
      </c>
      <c r="T997" s="135" t="e">
        <f>VLOOKUP(C997,#REF!,15,FALSE)</f>
        <v>#REF!</v>
      </c>
      <c r="U997" s="143" t="e">
        <f>VLOOKUP(C997,#REF!,10,FALSE)</f>
        <v>#REF!</v>
      </c>
      <c r="V997" s="143" t="str">
        <f t="shared" si="61"/>
        <v>-</v>
      </c>
      <c r="W997" s="134" t="e">
        <f>VLOOKUP(C997,#REF!,54,FALSE)</f>
        <v>#REF!</v>
      </c>
      <c r="X997" s="134" t="e">
        <f>VLOOKUP(C997,#REF!,47,FALSE)</f>
        <v>#REF!</v>
      </c>
      <c r="Y997" s="134" t="str">
        <f t="shared" si="64"/>
        <v>-</v>
      </c>
    </row>
    <row r="998" spans="2:25" hidden="1">
      <c r="B998" s="134" t="s">
        <v>9454</v>
      </c>
      <c r="C998" s="134" t="s">
        <v>24</v>
      </c>
      <c r="D998" s="134" t="s">
        <v>144</v>
      </c>
      <c r="E998" s="134" t="s">
        <v>371</v>
      </c>
      <c r="F998" s="134" t="s">
        <v>113</v>
      </c>
      <c r="G998" s="134" t="s">
        <v>141</v>
      </c>
      <c r="H998" s="134" t="s">
        <v>5645</v>
      </c>
      <c r="I998" s="134" t="s">
        <v>5334</v>
      </c>
      <c r="J998" s="134" t="s">
        <v>5352</v>
      </c>
      <c r="K998" s="134" t="s">
        <v>5336</v>
      </c>
      <c r="L998" s="134" t="s">
        <v>5337</v>
      </c>
      <c r="M998" s="143" t="e">
        <f>VLOOKUP(B998,#REF!,8,FALSE)</f>
        <v>#REF!</v>
      </c>
      <c r="N998" s="135" t="e">
        <f>VLOOKUP(B998,#REF!,14,FALSE)</f>
        <v>#REF!</v>
      </c>
      <c r="O998" s="143" t="e">
        <f>VLOOKUP(B998,#REF!,9,FALSE)</f>
        <v>#REF!</v>
      </c>
      <c r="P998" s="143" t="str">
        <f t="shared" si="62"/>
        <v>-</v>
      </c>
      <c r="Q998" s="135" t="e">
        <f>VLOOKUP(C998,#REF!,14,FALSE)</f>
        <v>#REF!</v>
      </c>
      <c r="R998" s="143" t="e">
        <f>VLOOKUP(C998,#REF!,9,FALSE)</f>
        <v>#REF!</v>
      </c>
      <c r="S998" s="143" t="str">
        <f t="shared" si="63"/>
        <v>-</v>
      </c>
      <c r="T998" s="135" t="e">
        <f>VLOOKUP(C998,#REF!,15,FALSE)</f>
        <v>#REF!</v>
      </c>
      <c r="U998" s="143" t="e">
        <f>VLOOKUP(C998,#REF!,10,FALSE)</f>
        <v>#REF!</v>
      </c>
      <c r="V998" s="143" t="str">
        <f t="shared" si="61"/>
        <v>-</v>
      </c>
      <c r="W998" s="134" t="e">
        <f>VLOOKUP(C998,#REF!,54,FALSE)</f>
        <v>#REF!</v>
      </c>
      <c r="X998" s="134" t="e">
        <f>VLOOKUP(C998,#REF!,47,FALSE)</f>
        <v>#REF!</v>
      </c>
      <c r="Y998" s="134" t="str">
        <f t="shared" si="64"/>
        <v>-</v>
      </c>
    </row>
    <row r="999" spans="2:25" hidden="1">
      <c r="B999" s="134" t="s">
        <v>9456</v>
      </c>
      <c r="C999" s="134" t="s">
        <v>24</v>
      </c>
      <c r="D999" s="134" t="s">
        <v>144</v>
      </c>
      <c r="E999" s="134" t="s">
        <v>371</v>
      </c>
      <c r="F999" s="134" t="s">
        <v>113</v>
      </c>
      <c r="G999" s="134" t="s">
        <v>141</v>
      </c>
      <c r="H999" s="134" t="s">
        <v>5645</v>
      </c>
      <c r="I999" s="134" t="s">
        <v>5334</v>
      </c>
      <c r="J999" s="134" t="s">
        <v>5357</v>
      </c>
      <c r="K999" s="134" t="s">
        <v>5336</v>
      </c>
      <c r="L999" s="134" t="s">
        <v>5337</v>
      </c>
      <c r="M999" s="143" t="e">
        <f>VLOOKUP(B999,#REF!,8,FALSE)</f>
        <v>#REF!</v>
      </c>
      <c r="N999" s="135" t="e">
        <f>VLOOKUP(B999,#REF!,14,FALSE)</f>
        <v>#REF!</v>
      </c>
      <c r="O999" s="143" t="e">
        <f>VLOOKUP(B999,#REF!,9,FALSE)</f>
        <v>#REF!</v>
      </c>
      <c r="P999" s="143" t="str">
        <f t="shared" si="62"/>
        <v>-</v>
      </c>
      <c r="Q999" s="135" t="e">
        <f>VLOOKUP(C999,#REF!,14,FALSE)</f>
        <v>#REF!</v>
      </c>
      <c r="R999" s="143" t="e">
        <f>VLOOKUP(C999,#REF!,9,FALSE)</f>
        <v>#REF!</v>
      </c>
      <c r="S999" s="143" t="str">
        <f t="shared" si="63"/>
        <v>-</v>
      </c>
      <c r="T999" s="135" t="e">
        <f>VLOOKUP(C999,#REF!,15,FALSE)</f>
        <v>#REF!</v>
      </c>
      <c r="U999" s="143" t="e">
        <f>VLOOKUP(C999,#REF!,10,FALSE)</f>
        <v>#REF!</v>
      </c>
      <c r="V999" s="143" t="str">
        <f t="shared" si="61"/>
        <v>-</v>
      </c>
      <c r="W999" s="134" t="e">
        <f>VLOOKUP(C999,#REF!,54,FALSE)</f>
        <v>#REF!</v>
      </c>
      <c r="X999" s="134" t="e">
        <f>VLOOKUP(C999,#REF!,47,FALSE)</f>
        <v>#REF!</v>
      </c>
      <c r="Y999" s="134" t="str">
        <f t="shared" si="64"/>
        <v>-</v>
      </c>
    </row>
    <row r="1000" spans="2:25" hidden="1">
      <c r="B1000" s="134" t="s">
        <v>9458</v>
      </c>
      <c r="C1000" s="134" t="s">
        <v>24</v>
      </c>
      <c r="D1000" s="134" t="s">
        <v>144</v>
      </c>
      <c r="E1000" s="134" t="s">
        <v>371</v>
      </c>
      <c r="F1000" s="134" t="s">
        <v>113</v>
      </c>
      <c r="G1000" s="134" t="s">
        <v>141</v>
      </c>
      <c r="H1000" s="134" t="s">
        <v>5645</v>
      </c>
      <c r="I1000" s="134" t="s">
        <v>5334</v>
      </c>
      <c r="J1000" s="134" t="s">
        <v>5362</v>
      </c>
      <c r="K1000" s="134" t="s">
        <v>5336</v>
      </c>
      <c r="L1000" s="134" t="s">
        <v>5337</v>
      </c>
      <c r="M1000" s="143" t="e">
        <f>VLOOKUP(B1000,#REF!,8,FALSE)</f>
        <v>#REF!</v>
      </c>
      <c r="N1000" s="135" t="e">
        <f>VLOOKUP(B1000,#REF!,14,FALSE)</f>
        <v>#REF!</v>
      </c>
      <c r="O1000" s="143" t="e">
        <f>VLOOKUP(B1000,#REF!,9,FALSE)</f>
        <v>#REF!</v>
      </c>
      <c r="P1000" s="143" t="str">
        <f t="shared" si="62"/>
        <v>-</v>
      </c>
      <c r="Q1000" s="135" t="e">
        <f>VLOOKUP(C1000,#REF!,14,FALSE)</f>
        <v>#REF!</v>
      </c>
      <c r="R1000" s="143" t="e">
        <f>VLOOKUP(C1000,#REF!,9,FALSE)</f>
        <v>#REF!</v>
      </c>
      <c r="S1000" s="143" t="str">
        <f t="shared" si="63"/>
        <v>-</v>
      </c>
      <c r="T1000" s="135" t="e">
        <f>VLOOKUP(C1000,#REF!,15,FALSE)</f>
        <v>#REF!</v>
      </c>
      <c r="U1000" s="143" t="e">
        <f>VLOOKUP(C1000,#REF!,10,FALSE)</f>
        <v>#REF!</v>
      </c>
      <c r="V1000" s="143" t="str">
        <f t="shared" si="61"/>
        <v>-</v>
      </c>
      <c r="W1000" s="134" t="e">
        <f>VLOOKUP(C1000,#REF!,54,FALSE)</f>
        <v>#REF!</v>
      </c>
      <c r="X1000" s="134" t="e">
        <f>VLOOKUP(C1000,#REF!,47,FALSE)</f>
        <v>#REF!</v>
      </c>
      <c r="Y1000" s="134" t="str">
        <f t="shared" si="64"/>
        <v>-</v>
      </c>
    </row>
    <row r="1001" spans="2:25" hidden="1">
      <c r="B1001" s="134" t="s">
        <v>9460</v>
      </c>
      <c r="C1001" s="134" t="s">
        <v>24</v>
      </c>
      <c r="D1001" s="134" t="s">
        <v>144</v>
      </c>
      <c r="E1001" s="134" t="s">
        <v>371</v>
      </c>
      <c r="F1001" s="134" t="s">
        <v>113</v>
      </c>
      <c r="G1001" s="134" t="s">
        <v>141</v>
      </c>
      <c r="H1001" s="134" t="s">
        <v>5645</v>
      </c>
      <c r="I1001" s="134" t="s">
        <v>5334</v>
      </c>
      <c r="J1001" s="134" t="s">
        <v>5367</v>
      </c>
      <c r="K1001" s="134" t="s">
        <v>5336</v>
      </c>
      <c r="L1001" s="134" t="s">
        <v>5337</v>
      </c>
      <c r="M1001" s="143" t="e">
        <f>VLOOKUP(B1001,#REF!,8,FALSE)</f>
        <v>#REF!</v>
      </c>
      <c r="N1001" s="135" t="e">
        <f>VLOOKUP(B1001,#REF!,14,FALSE)</f>
        <v>#REF!</v>
      </c>
      <c r="O1001" s="143" t="e">
        <f>VLOOKUP(B1001,#REF!,9,FALSE)</f>
        <v>#REF!</v>
      </c>
      <c r="P1001" s="143" t="str">
        <f t="shared" si="62"/>
        <v>-</v>
      </c>
      <c r="Q1001" s="135" t="e">
        <f>VLOOKUP(C1001,#REF!,14,FALSE)</f>
        <v>#REF!</v>
      </c>
      <c r="R1001" s="143" t="e">
        <f>VLOOKUP(C1001,#REF!,9,FALSE)</f>
        <v>#REF!</v>
      </c>
      <c r="S1001" s="143" t="str">
        <f t="shared" si="63"/>
        <v>-</v>
      </c>
      <c r="T1001" s="135" t="e">
        <f>VLOOKUP(C1001,#REF!,15,FALSE)</f>
        <v>#REF!</v>
      </c>
      <c r="U1001" s="143" t="e">
        <f>VLOOKUP(C1001,#REF!,10,FALSE)</f>
        <v>#REF!</v>
      </c>
      <c r="V1001" s="143" t="str">
        <f t="shared" si="61"/>
        <v>-</v>
      </c>
      <c r="W1001" s="134" t="e">
        <f>VLOOKUP(C1001,#REF!,54,FALSE)</f>
        <v>#REF!</v>
      </c>
      <c r="X1001" s="134" t="e">
        <f>VLOOKUP(C1001,#REF!,47,FALSE)</f>
        <v>#REF!</v>
      </c>
      <c r="Y1001" s="134" t="str">
        <f t="shared" si="64"/>
        <v>-</v>
      </c>
    </row>
    <row r="1002" spans="2:25" hidden="1">
      <c r="B1002" s="134" t="s">
        <v>9462</v>
      </c>
      <c r="C1002" s="134" t="s">
        <v>24</v>
      </c>
      <c r="D1002" s="134" t="s">
        <v>144</v>
      </c>
      <c r="E1002" s="134" t="s">
        <v>371</v>
      </c>
      <c r="F1002" s="134" t="s">
        <v>113</v>
      </c>
      <c r="G1002" s="134" t="s">
        <v>141</v>
      </c>
      <c r="H1002" s="134" t="s">
        <v>5645</v>
      </c>
      <c r="I1002" s="134" t="s">
        <v>5334</v>
      </c>
      <c r="J1002" s="134" t="s">
        <v>5372</v>
      </c>
      <c r="K1002" s="134" t="s">
        <v>5336</v>
      </c>
      <c r="L1002" s="134" t="s">
        <v>5337</v>
      </c>
      <c r="M1002" s="143" t="e">
        <f>VLOOKUP(B1002,#REF!,8,FALSE)</f>
        <v>#REF!</v>
      </c>
      <c r="N1002" s="135" t="e">
        <f>VLOOKUP(B1002,#REF!,14,FALSE)</f>
        <v>#REF!</v>
      </c>
      <c r="O1002" s="143" t="e">
        <f>VLOOKUP(B1002,#REF!,9,FALSE)</f>
        <v>#REF!</v>
      </c>
      <c r="P1002" s="143" t="str">
        <f t="shared" si="62"/>
        <v>-</v>
      </c>
      <c r="Q1002" s="135" t="e">
        <f>VLOOKUP(C1002,#REF!,14,FALSE)</f>
        <v>#REF!</v>
      </c>
      <c r="R1002" s="143" t="e">
        <f>VLOOKUP(C1002,#REF!,9,FALSE)</f>
        <v>#REF!</v>
      </c>
      <c r="S1002" s="143" t="str">
        <f t="shared" si="63"/>
        <v>-</v>
      </c>
      <c r="T1002" s="135" t="e">
        <f>VLOOKUP(C1002,#REF!,15,FALSE)</f>
        <v>#REF!</v>
      </c>
      <c r="U1002" s="143" t="e">
        <f>VLOOKUP(C1002,#REF!,10,FALSE)</f>
        <v>#REF!</v>
      </c>
      <c r="V1002" s="143" t="str">
        <f t="shared" si="61"/>
        <v>-</v>
      </c>
      <c r="W1002" s="134" t="e">
        <f>VLOOKUP(C1002,#REF!,54,FALSE)</f>
        <v>#REF!</v>
      </c>
      <c r="X1002" s="134" t="e">
        <f>VLOOKUP(C1002,#REF!,47,FALSE)</f>
        <v>#REF!</v>
      </c>
      <c r="Y1002" s="134" t="str">
        <f t="shared" si="64"/>
        <v>-</v>
      </c>
    </row>
    <row r="1003" spans="2:25" hidden="1">
      <c r="B1003" s="134" t="s">
        <v>9464</v>
      </c>
      <c r="C1003" s="134" t="s">
        <v>24</v>
      </c>
      <c r="D1003" s="134" t="s">
        <v>144</v>
      </c>
      <c r="E1003" s="134" t="s">
        <v>371</v>
      </c>
      <c r="F1003" s="134" t="s">
        <v>113</v>
      </c>
      <c r="G1003" s="134" t="s">
        <v>141</v>
      </c>
      <c r="H1003" s="134" t="s">
        <v>5645</v>
      </c>
      <c r="I1003" s="134" t="s">
        <v>5334</v>
      </c>
      <c r="J1003" s="134" t="s">
        <v>5377</v>
      </c>
      <c r="K1003" s="134" t="s">
        <v>5336</v>
      </c>
      <c r="L1003" s="134" t="s">
        <v>5337</v>
      </c>
      <c r="M1003" s="143" t="e">
        <f>VLOOKUP(B1003,#REF!,8,FALSE)</f>
        <v>#REF!</v>
      </c>
      <c r="N1003" s="135" t="e">
        <f>VLOOKUP(B1003,#REF!,14,FALSE)</f>
        <v>#REF!</v>
      </c>
      <c r="O1003" s="143" t="e">
        <f>VLOOKUP(B1003,#REF!,9,FALSE)</f>
        <v>#REF!</v>
      </c>
      <c r="P1003" s="143" t="str">
        <f t="shared" si="62"/>
        <v>-</v>
      </c>
      <c r="Q1003" s="135" t="e">
        <f>VLOOKUP(C1003,#REF!,14,FALSE)</f>
        <v>#REF!</v>
      </c>
      <c r="R1003" s="143" t="e">
        <f>VLOOKUP(C1003,#REF!,9,FALSE)</f>
        <v>#REF!</v>
      </c>
      <c r="S1003" s="143" t="str">
        <f t="shared" si="63"/>
        <v>-</v>
      </c>
      <c r="T1003" s="135" t="e">
        <f>VLOOKUP(C1003,#REF!,15,FALSE)</f>
        <v>#REF!</v>
      </c>
      <c r="U1003" s="143" t="e">
        <f>VLOOKUP(C1003,#REF!,10,FALSE)</f>
        <v>#REF!</v>
      </c>
      <c r="V1003" s="143" t="str">
        <f t="shared" si="61"/>
        <v>-</v>
      </c>
      <c r="W1003" s="134" t="e">
        <f>VLOOKUP(C1003,#REF!,54,FALSE)</f>
        <v>#REF!</v>
      </c>
      <c r="X1003" s="134" t="e">
        <f>VLOOKUP(C1003,#REF!,47,FALSE)</f>
        <v>#REF!</v>
      </c>
      <c r="Y1003" s="134" t="str">
        <f t="shared" si="64"/>
        <v>-</v>
      </c>
    </row>
    <row r="1004" spans="2:25" hidden="1">
      <c r="B1004" s="134" t="s">
        <v>9466</v>
      </c>
      <c r="C1004" s="134" t="s">
        <v>24</v>
      </c>
      <c r="D1004" s="134" t="s">
        <v>144</v>
      </c>
      <c r="E1004" s="134" t="s">
        <v>371</v>
      </c>
      <c r="F1004" s="134" t="s">
        <v>113</v>
      </c>
      <c r="G1004" s="134" t="s">
        <v>141</v>
      </c>
      <c r="H1004" s="134" t="s">
        <v>5686</v>
      </c>
      <c r="I1004" s="134" t="s">
        <v>5334</v>
      </c>
      <c r="J1004" s="134" t="s">
        <v>5456</v>
      </c>
      <c r="K1004" s="134" t="s">
        <v>5336</v>
      </c>
      <c r="L1004" s="134" t="s">
        <v>5337</v>
      </c>
      <c r="M1004" s="143" t="e">
        <f>VLOOKUP(B1004,#REF!,8,FALSE)</f>
        <v>#REF!</v>
      </c>
      <c r="N1004" s="135" t="e">
        <f>VLOOKUP(B1004,#REF!,14,FALSE)</f>
        <v>#REF!</v>
      </c>
      <c r="O1004" s="143" t="e">
        <f>VLOOKUP(B1004,#REF!,9,FALSE)</f>
        <v>#REF!</v>
      </c>
      <c r="P1004" s="143" t="str">
        <f t="shared" si="62"/>
        <v>-</v>
      </c>
      <c r="Q1004" s="135" t="e">
        <f>VLOOKUP(C1004,#REF!,14,FALSE)</f>
        <v>#REF!</v>
      </c>
      <c r="R1004" s="143" t="e">
        <f>VLOOKUP(C1004,#REF!,9,FALSE)</f>
        <v>#REF!</v>
      </c>
      <c r="S1004" s="143" t="str">
        <f t="shared" si="63"/>
        <v>-</v>
      </c>
      <c r="T1004" s="135" t="e">
        <f>VLOOKUP(C1004,#REF!,15,FALSE)</f>
        <v>#REF!</v>
      </c>
      <c r="U1004" s="143" t="e">
        <f>VLOOKUP(C1004,#REF!,10,FALSE)</f>
        <v>#REF!</v>
      </c>
      <c r="V1004" s="143" t="str">
        <f t="shared" si="61"/>
        <v>-</v>
      </c>
      <c r="W1004" s="134" t="e">
        <f>VLOOKUP(C1004,#REF!,54,FALSE)</f>
        <v>#REF!</v>
      </c>
      <c r="X1004" s="134" t="e">
        <f>VLOOKUP(C1004,#REF!,47,FALSE)</f>
        <v>#REF!</v>
      </c>
      <c r="Y1004" s="134" t="str">
        <f t="shared" si="64"/>
        <v>-</v>
      </c>
    </row>
    <row r="1005" spans="2:25" hidden="1">
      <c r="B1005" s="134" t="s">
        <v>9468</v>
      </c>
      <c r="C1005" s="134" t="s">
        <v>24</v>
      </c>
      <c r="D1005" s="134" t="s">
        <v>144</v>
      </c>
      <c r="E1005" s="134" t="s">
        <v>371</v>
      </c>
      <c r="F1005" s="134" t="s">
        <v>113</v>
      </c>
      <c r="G1005" s="134" t="s">
        <v>141</v>
      </c>
      <c r="H1005" s="134" t="s">
        <v>5686</v>
      </c>
      <c r="I1005" s="134" t="s">
        <v>5334</v>
      </c>
      <c r="J1005" s="134" t="s">
        <v>5461</v>
      </c>
      <c r="K1005" s="134" t="s">
        <v>5336</v>
      </c>
      <c r="L1005" s="134" t="s">
        <v>5337</v>
      </c>
      <c r="M1005" s="143" t="e">
        <f>VLOOKUP(B1005,#REF!,8,FALSE)</f>
        <v>#REF!</v>
      </c>
      <c r="N1005" s="135" t="e">
        <f>VLOOKUP(B1005,#REF!,14,FALSE)</f>
        <v>#REF!</v>
      </c>
      <c r="O1005" s="143" t="e">
        <f>VLOOKUP(B1005,#REF!,9,FALSE)</f>
        <v>#REF!</v>
      </c>
      <c r="P1005" s="143" t="str">
        <f t="shared" si="62"/>
        <v>-</v>
      </c>
      <c r="Q1005" s="135" t="e">
        <f>VLOOKUP(C1005,#REF!,14,FALSE)</f>
        <v>#REF!</v>
      </c>
      <c r="R1005" s="143" t="e">
        <f>VLOOKUP(C1005,#REF!,9,FALSE)</f>
        <v>#REF!</v>
      </c>
      <c r="S1005" s="143" t="str">
        <f t="shared" si="63"/>
        <v>-</v>
      </c>
      <c r="T1005" s="135" t="e">
        <f>VLOOKUP(C1005,#REF!,15,FALSE)</f>
        <v>#REF!</v>
      </c>
      <c r="U1005" s="143" t="e">
        <f>VLOOKUP(C1005,#REF!,10,FALSE)</f>
        <v>#REF!</v>
      </c>
      <c r="V1005" s="143" t="str">
        <f t="shared" si="61"/>
        <v>-</v>
      </c>
      <c r="W1005" s="134" t="e">
        <f>VLOOKUP(C1005,#REF!,54,FALSE)</f>
        <v>#REF!</v>
      </c>
      <c r="X1005" s="134" t="e">
        <f>VLOOKUP(C1005,#REF!,47,FALSE)</f>
        <v>#REF!</v>
      </c>
      <c r="Y1005" s="134" t="str">
        <f t="shared" si="64"/>
        <v>-</v>
      </c>
    </row>
    <row r="1006" spans="2:25" hidden="1">
      <c r="B1006" s="134" t="s">
        <v>9470</v>
      </c>
      <c r="C1006" s="134" t="s">
        <v>24</v>
      </c>
      <c r="D1006" s="134" t="s">
        <v>144</v>
      </c>
      <c r="E1006" s="134" t="s">
        <v>371</v>
      </c>
      <c r="F1006" s="134" t="s">
        <v>113</v>
      </c>
      <c r="G1006" s="134" t="s">
        <v>141</v>
      </c>
      <c r="H1006" s="134" t="s">
        <v>5686</v>
      </c>
      <c r="I1006" s="134" t="s">
        <v>5334</v>
      </c>
      <c r="J1006" s="134" t="s">
        <v>5342</v>
      </c>
      <c r="K1006" s="134" t="s">
        <v>5336</v>
      </c>
      <c r="L1006" s="134" t="s">
        <v>5337</v>
      </c>
      <c r="M1006" s="143" t="e">
        <f>VLOOKUP(B1006,#REF!,8,FALSE)</f>
        <v>#REF!</v>
      </c>
      <c r="N1006" s="135" t="e">
        <f>VLOOKUP(B1006,#REF!,14,FALSE)</f>
        <v>#REF!</v>
      </c>
      <c r="O1006" s="143" t="e">
        <f>VLOOKUP(B1006,#REF!,9,FALSE)</f>
        <v>#REF!</v>
      </c>
      <c r="P1006" s="143" t="str">
        <f t="shared" si="62"/>
        <v>-</v>
      </c>
      <c r="Q1006" s="135" t="e">
        <f>VLOOKUP(C1006,#REF!,14,FALSE)</f>
        <v>#REF!</v>
      </c>
      <c r="R1006" s="143" t="e">
        <f>VLOOKUP(C1006,#REF!,9,FALSE)</f>
        <v>#REF!</v>
      </c>
      <c r="S1006" s="143" t="str">
        <f t="shared" si="63"/>
        <v>-</v>
      </c>
      <c r="T1006" s="135" t="e">
        <f>VLOOKUP(C1006,#REF!,15,FALSE)</f>
        <v>#REF!</v>
      </c>
      <c r="U1006" s="143" t="e">
        <f>VLOOKUP(C1006,#REF!,10,FALSE)</f>
        <v>#REF!</v>
      </c>
      <c r="V1006" s="143" t="str">
        <f t="shared" si="61"/>
        <v>-</v>
      </c>
      <c r="W1006" s="134" t="e">
        <f>VLOOKUP(C1006,#REF!,54,FALSE)</f>
        <v>#REF!</v>
      </c>
      <c r="X1006" s="134" t="e">
        <f>VLOOKUP(C1006,#REF!,47,FALSE)</f>
        <v>#REF!</v>
      </c>
      <c r="Y1006" s="134" t="str">
        <f t="shared" si="64"/>
        <v>-</v>
      </c>
    </row>
    <row r="1007" spans="2:25" hidden="1">
      <c r="B1007" s="134" t="s">
        <v>9472</v>
      </c>
      <c r="C1007" s="134" t="s">
        <v>24</v>
      </c>
      <c r="D1007" s="134" t="s">
        <v>144</v>
      </c>
      <c r="E1007" s="134" t="s">
        <v>371</v>
      </c>
      <c r="F1007" s="134" t="s">
        <v>113</v>
      </c>
      <c r="G1007" s="134" t="s">
        <v>141</v>
      </c>
      <c r="H1007" s="134" t="s">
        <v>5686</v>
      </c>
      <c r="I1007" s="134" t="s">
        <v>5334</v>
      </c>
      <c r="J1007" s="134" t="s">
        <v>5347</v>
      </c>
      <c r="K1007" s="134" t="s">
        <v>5336</v>
      </c>
      <c r="L1007" s="134" t="s">
        <v>5337</v>
      </c>
      <c r="M1007" s="143" t="e">
        <f>VLOOKUP(B1007,#REF!,8,FALSE)</f>
        <v>#REF!</v>
      </c>
      <c r="N1007" s="135" t="e">
        <f>VLOOKUP(B1007,#REF!,14,FALSE)</f>
        <v>#REF!</v>
      </c>
      <c r="O1007" s="143" t="e">
        <f>VLOOKUP(B1007,#REF!,9,FALSE)</f>
        <v>#REF!</v>
      </c>
      <c r="P1007" s="143" t="str">
        <f t="shared" si="62"/>
        <v>-</v>
      </c>
      <c r="Q1007" s="135" t="e">
        <f>VLOOKUP(C1007,#REF!,14,FALSE)</f>
        <v>#REF!</v>
      </c>
      <c r="R1007" s="143" t="e">
        <f>VLOOKUP(C1007,#REF!,9,FALSE)</f>
        <v>#REF!</v>
      </c>
      <c r="S1007" s="143" t="str">
        <f t="shared" si="63"/>
        <v>-</v>
      </c>
      <c r="T1007" s="135" t="e">
        <f>VLOOKUP(C1007,#REF!,15,FALSE)</f>
        <v>#REF!</v>
      </c>
      <c r="U1007" s="143" t="e">
        <f>VLOOKUP(C1007,#REF!,10,FALSE)</f>
        <v>#REF!</v>
      </c>
      <c r="V1007" s="143" t="str">
        <f t="shared" si="61"/>
        <v>-</v>
      </c>
      <c r="W1007" s="134" t="e">
        <f>VLOOKUP(C1007,#REF!,54,FALSE)</f>
        <v>#REF!</v>
      </c>
      <c r="X1007" s="134" t="e">
        <f>VLOOKUP(C1007,#REF!,47,FALSE)</f>
        <v>#REF!</v>
      </c>
      <c r="Y1007" s="134" t="str">
        <f t="shared" si="64"/>
        <v>-</v>
      </c>
    </row>
    <row r="1008" spans="2:25" hidden="1">
      <c r="B1008" s="134" t="s">
        <v>9474</v>
      </c>
      <c r="C1008" s="134" t="s">
        <v>24</v>
      </c>
      <c r="D1008" s="134" t="s">
        <v>144</v>
      </c>
      <c r="E1008" s="134" t="s">
        <v>371</v>
      </c>
      <c r="F1008" s="134" t="s">
        <v>113</v>
      </c>
      <c r="G1008" s="134" t="s">
        <v>141</v>
      </c>
      <c r="H1008" s="134" t="s">
        <v>5686</v>
      </c>
      <c r="I1008" s="134" t="s">
        <v>5334</v>
      </c>
      <c r="J1008" s="134" t="s">
        <v>5352</v>
      </c>
      <c r="K1008" s="134" t="s">
        <v>5336</v>
      </c>
      <c r="L1008" s="134" t="s">
        <v>5337</v>
      </c>
      <c r="M1008" s="143" t="e">
        <f>VLOOKUP(B1008,#REF!,8,FALSE)</f>
        <v>#REF!</v>
      </c>
      <c r="N1008" s="135" t="e">
        <f>VLOOKUP(B1008,#REF!,14,FALSE)</f>
        <v>#REF!</v>
      </c>
      <c r="O1008" s="143" t="e">
        <f>VLOOKUP(B1008,#REF!,9,FALSE)</f>
        <v>#REF!</v>
      </c>
      <c r="P1008" s="143" t="str">
        <f t="shared" si="62"/>
        <v>-</v>
      </c>
      <c r="Q1008" s="135" t="e">
        <f>VLOOKUP(C1008,#REF!,14,FALSE)</f>
        <v>#REF!</v>
      </c>
      <c r="R1008" s="143" t="e">
        <f>VLOOKUP(C1008,#REF!,9,FALSE)</f>
        <v>#REF!</v>
      </c>
      <c r="S1008" s="143" t="str">
        <f t="shared" si="63"/>
        <v>-</v>
      </c>
      <c r="T1008" s="135" t="e">
        <f>VLOOKUP(C1008,#REF!,15,FALSE)</f>
        <v>#REF!</v>
      </c>
      <c r="U1008" s="143" t="e">
        <f>VLOOKUP(C1008,#REF!,10,FALSE)</f>
        <v>#REF!</v>
      </c>
      <c r="V1008" s="143" t="str">
        <f t="shared" si="61"/>
        <v>-</v>
      </c>
      <c r="W1008" s="134" t="e">
        <f>VLOOKUP(C1008,#REF!,54,FALSE)</f>
        <v>#REF!</v>
      </c>
      <c r="X1008" s="134" t="e">
        <f>VLOOKUP(C1008,#REF!,47,FALSE)</f>
        <v>#REF!</v>
      </c>
      <c r="Y1008" s="134" t="str">
        <f t="shared" si="64"/>
        <v>-</v>
      </c>
    </row>
    <row r="1009" spans="2:25" hidden="1">
      <c r="B1009" s="134" t="s">
        <v>9476</v>
      </c>
      <c r="C1009" s="134" t="s">
        <v>24</v>
      </c>
      <c r="D1009" s="134" t="s">
        <v>144</v>
      </c>
      <c r="E1009" s="134" t="s">
        <v>371</v>
      </c>
      <c r="F1009" s="134" t="s">
        <v>113</v>
      </c>
      <c r="G1009" s="134" t="s">
        <v>141</v>
      </c>
      <c r="H1009" s="134" t="s">
        <v>5686</v>
      </c>
      <c r="I1009" s="134" t="s">
        <v>5334</v>
      </c>
      <c r="J1009" s="134" t="s">
        <v>5357</v>
      </c>
      <c r="K1009" s="134" t="s">
        <v>5336</v>
      </c>
      <c r="L1009" s="134" t="s">
        <v>5337</v>
      </c>
      <c r="M1009" s="143" t="e">
        <f>VLOOKUP(B1009,#REF!,8,FALSE)</f>
        <v>#REF!</v>
      </c>
      <c r="N1009" s="135" t="e">
        <f>VLOOKUP(B1009,#REF!,14,FALSE)</f>
        <v>#REF!</v>
      </c>
      <c r="O1009" s="143" t="e">
        <f>VLOOKUP(B1009,#REF!,9,FALSE)</f>
        <v>#REF!</v>
      </c>
      <c r="P1009" s="143" t="str">
        <f t="shared" si="62"/>
        <v>-</v>
      </c>
      <c r="Q1009" s="135" t="e">
        <f>VLOOKUP(C1009,#REF!,14,FALSE)</f>
        <v>#REF!</v>
      </c>
      <c r="R1009" s="143" t="e">
        <f>VLOOKUP(C1009,#REF!,9,FALSE)</f>
        <v>#REF!</v>
      </c>
      <c r="S1009" s="143" t="str">
        <f t="shared" si="63"/>
        <v>-</v>
      </c>
      <c r="T1009" s="135" t="e">
        <f>VLOOKUP(C1009,#REF!,15,FALSE)</f>
        <v>#REF!</v>
      </c>
      <c r="U1009" s="143" t="e">
        <f>VLOOKUP(C1009,#REF!,10,FALSE)</f>
        <v>#REF!</v>
      </c>
      <c r="V1009" s="143" t="str">
        <f t="shared" si="61"/>
        <v>-</v>
      </c>
      <c r="W1009" s="134" t="e">
        <f>VLOOKUP(C1009,#REF!,54,FALSE)</f>
        <v>#REF!</v>
      </c>
      <c r="X1009" s="134" t="e">
        <f>VLOOKUP(C1009,#REF!,47,FALSE)</f>
        <v>#REF!</v>
      </c>
      <c r="Y1009" s="134" t="str">
        <f t="shared" si="64"/>
        <v>-</v>
      </c>
    </row>
    <row r="1010" spans="2:25" hidden="1">
      <c r="B1010" s="134" t="s">
        <v>9478</v>
      </c>
      <c r="C1010" s="134" t="s">
        <v>24</v>
      </c>
      <c r="D1010" s="134" t="s">
        <v>144</v>
      </c>
      <c r="E1010" s="134" t="s">
        <v>371</v>
      </c>
      <c r="F1010" s="134" t="s">
        <v>113</v>
      </c>
      <c r="G1010" s="134" t="s">
        <v>141</v>
      </c>
      <c r="H1010" s="134" t="s">
        <v>5686</v>
      </c>
      <c r="I1010" s="134" t="s">
        <v>5334</v>
      </c>
      <c r="J1010" s="134" t="s">
        <v>5362</v>
      </c>
      <c r="K1010" s="134" t="s">
        <v>5336</v>
      </c>
      <c r="L1010" s="134" t="s">
        <v>5337</v>
      </c>
      <c r="M1010" s="143" t="e">
        <f>VLOOKUP(B1010,#REF!,8,FALSE)</f>
        <v>#REF!</v>
      </c>
      <c r="N1010" s="135" t="e">
        <f>VLOOKUP(B1010,#REF!,14,FALSE)</f>
        <v>#REF!</v>
      </c>
      <c r="O1010" s="143" t="e">
        <f>VLOOKUP(B1010,#REF!,9,FALSE)</f>
        <v>#REF!</v>
      </c>
      <c r="P1010" s="143" t="str">
        <f t="shared" si="62"/>
        <v>-</v>
      </c>
      <c r="Q1010" s="135" t="e">
        <f>VLOOKUP(C1010,#REF!,14,FALSE)</f>
        <v>#REF!</v>
      </c>
      <c r="R1010" s="143" t="e">
        <f>VLOOKUP(C1010,#REF!,9,FALSE)</f>
        <v>#REF!</v>
      </c>
      <c r="S1010" s="143" t="str">
        <f t="shared" si="63"/>
        <v>-</v>
      </c>
      <c r="T1010" s="135" t="e">
        <f>VLOOKUP(C1010,#REF!,15,FALSE)</f>
        <v>#REF!</v>
      </c>
      <c r="U1010" s="143" t="e">
        <f>VLOOKUP(C1010,#REF!,10,FALSE)</f>
        <v>#REF!</v>
      </c>
      <c r="V1010" s="143" t="str">
        <f t="shared" si="61"/>
        <v>-</v>
      </c>
      <c r="W1010" s="134" t="e">
        <f>VLOOKUP(C1010,#REF!,54,FALSE)</f>
        <v>#REF!</v>
      </c>
      <c r="X1010" s="134" t="e">
        <f>VLOOKUP(C1010,#REF!,47,FALSE)</f>
        <v>#REF!</v>
      </c>
      <c r="Y1010" s="134" t="str">
        <f t="shared" si="64"/>
        <v>-</v>
      </c>
    </row>
    <row r="1011" spans="2:25" hidden="1">
      <c r="B1011" s="134" t="s">
        <v>9480</v>
      </c>
      <c r="C1011" s="134" t="s">
        <v>24</v>
      </c>
      <c r="D1011" s="134" t="s">
        <v>144</v>
      </c>
      <c r="E1011" s="134" t="s">
        <v>371</v>
      </c>
      <c r="F1011" s="134" t="s">
        <v>113</v>
      </c>
      <c r="G1011" s="134" t="s">
        <v>141</v>
      </c>
      <c r="H1011" s="134" t="s">
        <v>5686</v>
      </c>
      <c r="I1011" s="134" t="s">
        <v>5334</v>
      </c>
      <c r="J1011" s="134" t="s">
        <v>5367</v>
      </c>
      <c r="K1011" s="134" t="s">
        <v>5336</v>
      </c>
      <c r="L1011" s="134" t="s">
        <v>5337</v>
      </c>
      <c r="M1011" s="143" t="e">
        <f>VLOOKUP(B1011,#REF!,8,FALSE)</f>
        <v>#REF!</v>
      </c>
      <c r="N1011" s="135" t="e">
        <f>VLOOKUP(B1011,#REF!,14,FALSE)</f>
        <v>#REF!</v>
      </c>
      <c r="O1011" s="143" t="e">
        <f>VLOOKUP(B1011,#REF!,9,FALSE)</f>
        <v>#REF!</v>
      </c>
      <c r="P1011" s="143" t="str">
        <f t="shared" si="62"/>
        <v>-</v>
      </c>
      <c r="Q1011" s="135" t="e">
        <f>VLOOKUP(C1011,#REF!,14,FALSE)</f>
        <v>#REF!</v>
      </c>
      <c r="R1011" s="143" t="e">
        <f>VLOOKUP(C1011,#REF!,9,FALSE)</f>
        <v>#REF!</v>
      </c>
      <c r="S1011" s="143" t="str">
        <f t="shared" si="63"/>
        <v>-</v>
      </c>
      <c r="T1011" s="135" t="e">
        <f>VLOOKUP(C1011,#REF!,15,FALSE)</f>
        <v>#REF!</v>
      </c>
      <c r="U1011" s="143" t="e">
        <f>VLOOKUP(C1011,#REF!,10,FALSE)</f>
        <v>#REF!</v>
      </c>
      <c r="V1011" s="143" t="str">
        <f t="shared" si="61"/>
        <v>-</v>
      </c>
      <c r="W1011" s="134" t="e">
        <f>VLOOKUP(C1011,#REF!,54,FALSE)</f>
        <v>#REF!</v>
      </c>
      <c r="X1011" s="134" t="e">
        <f>VLOOKUP(C1011,#REF!,47,FALSE)</f>
        <v>#REF!</v>
      </c>
      <c r="Y1011" s="134" t="str">
        <f t="shared" si="64"/>
        <v>-</v>
      </c>
    </row>
    <row r="1012" spans="2:25" hidden="1">
      <c r="B1012" s="134" t="s">
        <v>9482</v>
      </c>
      <c r="C1012" s="134" t="s">
        <v>24</v>
      </c>
      <c r="D1012" s="134" t="s">
        <v>144</v>
      </c>
      <c r="E1012" s="134" t="s">
        <v>371</v>
      </c>
      <c r="F1012" s="134" t="s">
        <v>113</v>
      </c>
      <c r="G1012" s="134" t="s">
        <v>141</v>
      </c>
      <c r="H1012" s="134" t="s">
        <v>5686</v>
      </c>
      <c r="I1012" s="134" t="s">
        <v>5334</v>
      </c>
      <c r="J1012" s="134" t="s">
        <v>5372</v>
      </c>
      <c r="K1012" s="134" t="s">
        <v>5336</v>
      </c>
      <c r="L1012" s="134" t="s">
        <v>5337</v>
      </c>
      <c r="M1012" s="143" t="e">
        <f>VLOOKUP(B1012,#REF!,8,FALSE)</f>
        <v>#REF!</v>
      </c>
      <c r="N1012" s="135" t="e">
        <f>VLOOKUP(B1012,#REF!,14,FALSE)</f>
        <v>#REF!</v>
      </c>
      <c r="O1012" s="143" t="e">
        <f>VLOOKUP(B1012,#REF!,9,FALSE)</f>
        <v>#REF!</v>
      </c>
      <c r="P1012" s="143" t="str">
        <f t="shared" si="62"/>
        <v>-</v>
      </c>
      <c r="Q1012" s="135" t="e">
        <f>VLOOKUP(C1012,#REF!,14,FALSE)</f>
        <v>#REF!</v>
      </c>
      <c r="R1012" s="143" t="e">
        <f>VLOOKUP(C1012,#REF!,9,FALSE)</f>
        <v>#REF!</v>
      </c>
      <c r="S1012" s="143" t="str">
        <f t="shared" si="63"/>
        <v>-</v>
      </c>
      <c r="T1012" s="135" t="e">
        <f>VLOOKUP(C1012,#REF!,15,FALSE)</f>
        <v>#REF!</v>
      </c>
      <c r="U1012" s="143" t="e">
        <f>VLOOKUP(C1012,#REF!,10,FALSE)</f>
        <v>#REF!</v>
      </c>
      <c r="V1012" s="143" t="str">
        <f t="shared" si="61"/>
        <v>-</v>
      </c>
      <c r="W1012" s="134" t="e">
        <f>VLOOKUP(C1012,#REF!,54,FALSE)</f>
        <v>#REF!</v>
      </c>
      <c r="X1012" s="134" t="e">
        <f>VLOOKUP(C1012,#REF!,47,FALSE)</f>
        <v>#REF!</v>
      </c>
      <c r="Y1012" s="134" t="str">
        <f t="shared" si="64"/>
        <v>-</v>
      </c>
    </row>
    <row r="1013" spans="2:25" hidden="1">
      <c r="B1013" s="134" t="s">
        <v>9484</v>
      </c>
      <c r="C1013" s="134" t="s">
        <v>24</v>
      </c>
      <c r="D1013" s="134" t="s">
        <v>144</v>
      </c>
      <c r="E1013" s="134" t="s">
        <v>371</v>
      </c>
      <c r="F1013" s="134" t="s">
        <v>113</v>
      </c>
      <c r="G1013" s="134" t="s">
        <v>141</v>
      </c>
      <c r="H1013" s="134" t="s">
        <v>5686</v>
      </c>
      <c r="I1013" s="134" t="s">
        <v>5334</v>
      </c>
      <c r="J1013" s="134" t="s">
        <v>5377</v>
      </c>
      <c r="K1013" s="134" t="s">
        <v>5336</v>
      </c>
      <c r="L1013" s="134" t="s">
        <v>5337</v>
      </c>
      <c r="M1013" s="143" t="e">
        <f>VLOOKUP(B1013,#REF!,8,FALSE)</f>
        <v>#REF!</v>
      </c>
      <c r="N1013" s="135" t="e">
        <f>VLOOKUP(B1013,#REF!,14,FALSE)</f>
        <v>#REF!</v>
      </c>
      <c r="O1013" s="143" t="e">
        <f>VLOOKUP(B1013,#REF!,9,FALSE)</f>
        <v>#REF!</v>
      </c>
      <c r="P1013" s="143" t="str">
        <f t="shared" si="62"/>
        <v>-</v>
      </c>
      <c r="Q1013" s="135" t="e">
        <f>VLOOKUP(C1013,#REF!,14,FALSE)</f>
        <v>#REF!</v>
      </c>
      <c r="R1013" s="143" t="e">
        <f>VLOOKUP(C1013,#REF!,9,FALSE)</f>
        <v>#REF!</v>
      </c>
      <c r="S1013" s="143" t="str">
        <f t="shared" si="63"/>
        <v>-</v>
      </c>
      <c r="T1013" s="135" t="e">
        <f>VLOOKUP(C1013,#REF!,15,FALSE)</f>
        <v>#REF!</v>
      </c>
      <c r="U1013" s="143" t="e">
        <f>VLOOKUP(C1013,#REF!,10,FALSE)</f>
        <v>#REF!</v>
      </c>
      <c r="V1013" s="143" t="str">
        <f t="shared" si="61"/>
        <v>-</v>
      </c>
      <c r="W1013" s="134" t="e">
        <f>VLOOKUP(C1013,#REF!,54,FALSE)</f>
        <v>#REF!</v>
      </c>
      <c r="X1013" s="134" t="e">
        <f>VLOOKUP(C1013,#REF!,47,FALSE)</f>
        <v>#REF!</v>
      </c>
      <c r="Y1013" s="134" t="str">
        <f t="shared" si="64"/>
        <v>-</v>
      </c>
    </row>
    <row r="1014" spans="2:25" hidden="1">
      <c r="B1014" s="134" t="s">
        <v>24</v>
      </c>
      <c r="C1014" s="134" t="s">
        <v>19505</v>
      </c>
      <c r="D1014" s="134" t="s">
        <v>144</v>
      </c>
      <c r="E1014" s="134" t="s">
        <v>371</v>
      </c>
      <c r="F1014" s="134" t="s">
        <v>113</v>
      </c>
      <c r="G1014" s="134" t="s">
        <v>141</v>
      </c>
      <c r="H1014" s="134" t="s">
        <v>24</v>
      </c>
      <c r="I1014" s="134" t="s">
        <v>24</v>
      </c>
      <c r="J1014" s="134" t="s">
        <v>24</v>
      </c>
      <c r="K1014" s="134" t="s">
        <v>24</v>
      </c>
      <c r="L1014" s="134" t="s">
        <v>24</v>
      </c>
      <c r="M1014" s="143" t="e">
        <f>VLOOKUP(B1014,#REF!,8,FALSE)</f>
        <v>#REF!</v>
      </c>
      <c r="N1014" s="135" t="e">
        <f>VLOOKUP(B1014,#REF!,14,FALSE)</f>
        <v>#REF!</v>
      </c>
      <c r="O1014" s="143" t="e">
        <f>VLOOKUP(B1014,#REF!,9,FALSE)</f>
        <v>#REF!</v>
      </c>
      <c r="P1014" s="143" t="str">
        <f t="shared" si="62"/>
        <v>-</v>
      </c>
      <c r="Q1014" s="135" t="e">
        <f>VLOOKUP(C1014,#REF!,14,FALSE)</f>
        <v>#REF!</v>
      </c>
      <c r="R1014" s="143" t="e">
        <f>VLOOKUP(C1014,#REF!,9,FALSE)</f>
        <v>#REF!</v>
      </c>
      <c r="S1014" s="143" t="str">
        <f t="shared" si="63"/>
        <v>-</v>
      </c>
      <c r="T1014" s="135" t="e">
        <f>VLOOKUP(C1014,#REF!,15,FALSE)</f>
        <v>#REF!</v>
      </c>
      <c r="U1014" s="143" t="e">
        <f>VLOOKUP(C1014,#REF!,10,FALSE)</f>
        <v>#REF!</v>
      </c>
      <c r="V1014" s="143" t="str">
        <f t="shared" si="61"/>
        <v>-</v>
      </c>
      <c r="W1014" s="134" t="e">
        <f>VLOOKUP(C1014,#REF!,54,FALSE)</f>
        <v>#REF!</v>
      </c>
      <c r="X1014" s="134" t="e">
        <f>VLOOKUP(C1014,#REF!,47,FALSE)</f>
        <v>#REF!</v>
      </c>
      <c r="Y1014" s="134" t="str">
        <f t="shared" si="64"/>
        <v>-</v>
      </c>
    </row>
    <row r="1015" spans="2:25" hidden="1">
      <c r="B1015" s="134" t="s">
        <v>9486</v>
      </c>
      <c r="C1015" s="134" t="s">
        <v>11065</v>
      </c>
      <c r="D1015" s="134" t="s">
        <v>164</v>
      </c>
      <c r="E1015" s="134" t="s">
        <v>371</v>
      </c>
      <c r="F1015" s="134" t="s">
        <v>113</v>
      </c>
      <c r="G1015" s="134" t="s">
        <v>155</v>
      </c>
      <c r="H1015" s="134" t="s">
        <v>24</v>
      </c>
      <c r="I1015" s="134" t="s">
        <v>5727</v>
      </c>
      <c r="J1015" s="134" t="s">
        <v>5728</v>
      </c>
      <c r="K1015" s="134" t="s">
        <v>3735</v>
      </c>
      <c r="L1015" s="134" t="s">
        <v>5729</v>
      </c>
      <c r="M1015" s="143" t="e">
        <f>VLOOKUP(B1015,#REF!,8,FALSE)</f>
        <v>#REF!</v>
      </c>
      <c r="N1015" s="135" t="e">
        <f>VLOOKUP(B1015,#REF!,14,FALSE)</f>
        <v>#REF!</v>
      </c>
      <c r="O1015" s="143" t="e">
        <f>VLOOKUP(B1015,#REF!,9,FALSE)</f>
        <v>#REF!</v>
      </c>
      <c r="P1015" s="143" t="str">
        <f t="shared" si="62"/>
        <v>-</v>
      </c>
      <c r="Q1015" s="135" t="e">
        <f>VLOOKUP(C1015,#REF!,14,FALSE)</f>
        <v>#REF!</v>
      </c>
      <c r="R1015" s="143" t="e">
        <f>VLOOKUP(C1015,#REF!,9,FALSE)</f>
        <v>#REF!</v>
      </c>
      <c r="S1015" s="143" t="str">
        <f t="shared" si="63"/>
        <v>-</v>
      </c>
      <c r="T1015" s="135" t="e">
        <f>VLOOKUP(C1015,#REF!,15,FALSE)</f>
        <v>#REF!</v>
      </c>
      <c r="U1015" s="143" t="e">
        <f>VLOOKUP(C1015,#REF!,10,FALSE)</f>
        <v>#REF!</v>
      </c>
      <c r="V1015" s="143" t="str">
        <f t="shared" si="61"/>
        <v>-</v>
      </c>
      <c r="W1015" s="134" t="e">
        <f>VLOOKUP(C1015,#REF!,54,FALSE)</f>
        <v>#REF!</v>
      </c>
      <c r="X1015" s="134" t="e">
        <f>VLOOKUP(C1015,#REF!,47,FALSE)</f>
        <v>#REF!</v>
      </c>
      <c r="Y1015" s="134" t="str">
        <f t="shared" si="64"/>
        <v>-</v>
      </c>
    </row>
    <row r="1016" spans="2:25" hidden="1">
      <c r="B1016" s="134" t="s">
        <v>9488</v>
      </c>
      <c r="C1016" s="134" t="s">
        <v>11066</v>
      </c>
      <c r="D1016" s="134" t="s">
        <v>164</v>
      </c>
      <c r="E1016" s="134" t="s">
        <v>371</v>
      </c>
      <c r="F1016" s="134" t="s">
        <v>113</v>
      </c>
      <c r="G1016" s="134" t="s">
        <v>155</v>
      </c>
      <c r="H1016" s="134" t="s">
        <v>24</v>
      </c>
      <c r="I1016" s="134" t="s">
        <v>5727</v>
      </c>
      <c r="J1016" s="134" t="s">
        <v>5738</v>
      </c>
      <c r="K1016" s="134" t="s">
        <v>3735</v>
      </c>
      <c r="L1016" s="134" t="s">
        <v>5729</v>
      </c>
      <c r="M1016" s="143" t="e">
        <f>VLOOKUP(B1016,#REF!,8,FALSE)</f>
        <v>#REF!</v>
      </c>
      <c r="N1016" s="135" t="e">
        <f>VLOOKUP(B1016,#REF!,14,FALSE)</f>
        <v>#REF!</v>
      </c>
      <c r="O1016" s="143" t="e">
        <f>VLOOKUP(B1016,#REF!,9,FALSE)</f>
        <v>#REF!</v>
      </c>
      <c r="P1016" s="143" t="str">
        <f t="shared" si="62"/>
        <v>-</v>
      </c>
      <c r="Q1016" s="135" t="e">
        <f>VLOOKUP(C1016,#REF!,14,FALSE)</f>
        <v>#REF!</v>
      </c>
      <c r="R1016" s="143" t="e">
        <f>VLOOKUP(C1016,#REF!,9,FALSE)</f>
        <v>#REF!</v>
      </c>
      <c r="S1016" s="143" t="str">
        <f t="shared" si="63"/>
        <v>-</v>
      </c>
      <c r="T1016" s="135" t="e">
        <f>VLOOKUP(C1016,#REF!,15,FALSE)</f>
        <v>#REF!</v>
      </c>
      <c r="U1016" s="143" t="e">
        <f>VLOOKUP(C1016,#REF!,10,FALSE)</f>
        <v>#REF!</v>
      </c>
      <c r="V1016" s="143" t="str">
        <f t="shared" si="61"/>
        <v>-</v>
      </c>
      <c r="W1016" s="134" t="e">
        <f>VLOOKUP(C1016,#REF!,54,FALSE)</f>
        <v>#REF!</v>
      </c>
      <c r="X1016" s="134" t="e">
        <f>VLOOKUP(C1016,#REF!,47,FALSE)</f>
        <v>#REF!</v>
      </c>
      <c r="Y1016" s="134" t="str">
        <f t="shared" si="64"/>
        <v>-</v>
      </c>
    </row>
    <row r="1017" spans="2:25" hidden="1">
      <c r="B1017" s="134" t="s">
        <v>9490</v>
      </c>
      <c r="C1017" s="134" t="s">
        <v>11067</v>
      </c>
      <c r="D1017" s="134" t="s">
        <v>22173</v>
      </c>
      <c r="E1017" s="134" t="s">
        <v>371</v>
      </c>
      <c r="F1017" s="134" t="s">
        <v>113</v>
      </c>
      <c r="G1017" s="134" t="s">
        <v>155</v>
      </c>
      <c r="H1017" s="134" t="s">
        <v>24</v>
      </c>
      <c r="I1017" s="134" t="s">
        <v>5727</v>
      </c>
      <c r="J1017" s="134" t="s">
        <v>5743</v>
      </c>
      <c r="K1017" s="134" t="s">
        <v>3735</v>
      </c>
      <c r="L1017" s="134" t="s">
        <v>5729</v>
      </c>
      <c r="M1017" s="143" t="e">
        <f>VLOOKUP(B1017,#REF!,8,FALSE)</f>
        <v>#REF!</v>
      </c>
      <c r="N1017" s="135" t="e">
        <f>VLOOKUP(B1017,#REF!,14,FALSE)</f>
        <v>#REF!</v>
      </c>
      <c r="O1017" s="143" t="e">
        <f>VLOOKUP(B1017,#REF!,9,FALSE)</f>
        <v>#REF!</v>
      </c>
      <c r="P1017" s="143" t="str">
        <f t="shared" si="62"/>
        <v>-</v>
      </c>
      <c r="Q1017" s="135" t="e">
        <f>VLOOKUP(C1017,#REF!,14,FALSE)</f>
        <v>#REF!</v>
      </c>
      <c r="R1017" s="143" t="e">
        <f>VLOOKUP(C1017,#REF!,9,FALSE)</f>
        <v>#REF!</v>
      </c>
      <c r="S1017" s="143" t="str">
        <f t="shared" si="63"/>
        <v>-</v>
      </c>
      <c r="T1017" s="135" t="e">
        <f>VLOOKUP(C1017,#REF!,15,FALSE)</f>
        <v>#REF!</v>
      </c>
      <c r="U1017" s="143" t="e">
        <f>VLOOKUP(C1017,#REF!,10,FALSE)</f>
        <v>#REF!</v>
      </c>
      <c r="V1017" s="143" t="str">
        <f t="shared" si="61"/>
        <v>-</v>
      </c>
      <c r="W1017" s="134" t="e">
        <f>VLOOKUP(C1017,#REF!,54,FALSE)</f>
        <v>#REF!</v>
      </c>
      <c r="X1017" s="134" t="e">
        <f>VLOOKUP(C1017,#REF!,47,FALSE)</f>
        <v>#REF!</v>
      </c>
      <c r="Y1017" s="134" t="str">
        <f t="shared" si="64"/>
        <v>-</v>
      </c>
    </row>
    <row r="1018" spans="2:25" hidden="1">
      <c r="B1018" s="134" t="s">
        <v>9492</v>
      </c>
      <c r="C1018" s="134" t="s">
        <v>11068</v>
      </c>
      <c r="D1018" s="134" t="s">
        <v>164</v>
      </c>
      <c r="E1018" s="134" t="s">
        <v>371</v>
      </c>
      <c r="F1018" s="134" t="s">
        <v>113</v>
      </c>
      <c r="G1018" s="134" t="s">
        <v>155</v>
      </c>
      <c r="H1018" s="134" t="s">
        <v>5748</v>
      </c>
      <c r="I1018" s="134" t="s">
        <v>5727</v>
      </c>
      <c r="J1018" s="134" t="s">
        <v>5749</v>
      </c>
      <c r="K1018" s="134" t="s">
        <v>3735</v>
      </c>
      <c r="L1018" s="134" t="s">
        <v>5729</v>
      </c>
      <c r="M1018" s="143" t="e">
        <f>VLOOKUP(B1018,#REF!,8,FALSE)</f>
        <v>#REF!</v>
      </c>
      <c r="N1018" s="135" t="e">
        <f>VLOOKUP(B1018,#REF!,14,FALSE)</f>
        <v>#REF!</v>
      </c>
      <c r="O1018" s="143" t="e">
        <f>VLOOKUP(B1018,#REF!,9,FALSE)</f>
        <v>#REF!</v>
      </c>
      <c r="P1018" s="143" t="str">
        <f t="shared" si="62"/>
        <v>-</v>
      </c>
      <c r="Q1018" s="135" t="e">
        <f>VLOOKUP(C1018,#REF!,14,FALSE)</f>
        <v>#REF!</v>
      </c>
      <c r="R1018" s="143" t="e">
        <f>VLOOKUP(C1018,#REF!,9,FALSE)</f>
        <v>#REF!</v>
      </c>
      <c r="S1018" s="143" t="str">
        <f t="shared" si="63"/>
        <v>-</v>
      </c>
      <c r="T1018" s="135" t="e">
        <f>VLOOKUP(C1018,#REF!,15,FALSE)</f>
        <v>#REF!</v>
      </c>
      <c r="U1018" s="143" t="e">
        <f>VLOOKUP(C1018,#REF!,10,FALSE)</f>
        <v>#REF!</v>
      </c>
      <c r="V1018" s="143" t="str">
        <f t="shared" si="61"/>
        <v>-</v>
      </c>
      <c r="W1018" s="134" t="e">
        <f>VLOOKUP(C1018,#REF!,54,FALSE)</f>
        <v>#REF!</v>
      </c>
      <c r="X1018" s="134" t="e">
        <f>VLOOKUP(C1018,#REF!,47,FALSE)</f>
        <v>#REF!</v>
      </c>
      <c r="Y1018" s="134" t="str">
        <f t="shared" si="64"/>
        <v>-</v>
      </c>
    </row>
    <row r="1019" spans="2:25" hidden="1">
      <c r="B1019" s="134" t="s">
        <v>9494</v>
      </c>
      <c r="C1019" s="134" t="s">
        <v>11069</v>
      </c>
      <c r="D1019" s="134" t="s">
        <v>166</v>
      </c>
      <c r="E1019" s="134" t="s">
        <v>371</v>
      </c>
      <c r="F1019" s="134" t="s">
        <v>113</v>
      </c>
      <c r="G1019" s="134" t="s">
        <v>155</v>
      </c>
      <c r="H1019" s="134" t="s">
        <v>5754</v>
      </c>
      <c r="I1019" s="134" t="s">
        <v>5755</v>
      </c>
      <c r="J1019" s="134" t="s">
        <v>5756</v>
      </c>
      <c r="K1019" s="134" t="s">
        <v>3735</v>
      </c>
      <c r="L1019" s="134" t="s">
        <v>5757</v>
      </c>
      <c r="M1019" s="143" t="e">
        <f>VLOOKUP(B1019,#REF!,8,FALSE)</f>
        <v>#REF!</v>
      </c>
      <c r="N1019" s="135" t="e">
        <f>VLOOKUP(B1019,#REF!,14,FALSE)</f>
        <v>#REF!</v>
      </c>
      <c r="O1019" s="143" t="e">
        <f>VLOOKUP(B1019,#REF!,9,FALSE)</f>
        <v>#REF!</v>
      </c>
      <c r="P1019" s="143" t="str">
        <f t="shared" si="62"/>
        <v>-</v>
      </c>
      <c r="Q1019" s="135" t="e">
        <f>VLOOKUP(C1019,#REF!,14,FALSE)</f>
        <v>#REF!</v>
      </c>
      <c r="R1019" s="143" t="e">
        <f>VLOOKUP(C1019,#REF!,9,FALSE)</f>
        <v>#REF!</v>
      </c>
      <c r="S1019" s="143" t="str">
        <f t="shared" si="63"/>
        <v>-</v>
      </c>
      <c r="T1019" s="135" t="e">
        <f>VLOOKUP(C1019,#REF!,15,FALSE)</f>
        <v>#REF!</v>
      </c>
      <c r="U1019" s="143" t="e">
        <f>VLOOKUP(C1019,#REF!,10,FALSE)</f>
        <v>#REF!</v>
      </c>
      <c r="V1019" s="143" t="str">
        <f t="shared" si="61"/>
        <v>-</v>
      </c>
      <c r="W1019" s="134" t="e">
        <f>VLOOKUP(C1019,#REF!,54,FALSE)</f>
        <v>#REF!</v>
      </c>
      <c r="X1019" s="134" t="e">
        <f>VLOOKUP(C1019,#REF!,47,FALSE)</f>
        <v>#REF!</v>
      </c>
      <c r="Y1019" s="134" t="str">
        <f t="shared" si="64"/>
        <v>-</v>
      </c>
    </row>
    <row r="1020" spans="2:25" hidden="1">
      <c r="B1020" s="134" t="s">
        <v>9496</v>
      </c>
      <c r="C1020" s="134" t="s">
        <v>11070</v>
      </c>
      <c r="D1020" s="134" t="s">
        <v>166</v>
      </c>
      <c r="E1020" s="134" t="s">
        <v>371</v>
      </c>
      <c r="F1020" s="134" t="s">
        <v>113</v>
      </c>
      <c r="G1020" s="134" t="s">
        <v>155</v>
      </c>
      <c r="H1020" s="134" t="s">
        <v>5754</v>
      </c>
      <c r="I1020" s="134" t="s">
        <v>5755</v>
      </c>
      <c r="J1020" s="134" t="s">
        <v>5761</v>
      </c>
      <c r="K1020" s="134" t="s">
        <v>3735</v>
      </c>
      <c r="L1020" s="134" t="s">
        <v>5757</v>
      </c>
      <c r="M1020" s="143" t="e">
        <f>VLOOKUP(B1020,#REF!,8,FALSE)</f>
        <v>#REF!</v>
      </c>
      <c r="N1020" s="135" t="e">
        <f>VLOOKUP(B1020,#REF!,14,FALSE)</f>
        <v>#REF!</v>
      </c>
      <c r="O1020" s="143" t="e">
        <f>VLOOKUP(B1020,#REF!,9,FALSE)</f>
        <v>#REF!</v>
      </c>
      <c r="P1020" s="143" t="str">
        <f t="shared" si="62"/>
        <v>-</v>
      </c>
      <c r="Q1020" s="135" t="e">
        <f>VLOOKUP(C1020,#REF!,14,FALSE)</f>
        <v>#REF!</v>
      </c>
      <c r="R1020" s="143" t="e">
        <f>VLOOKUP(C1020,#REF!,9,FALSE)</f>
        <v>#REF!</v>
      </c>
      <c r="S1020" s="143" t="str">
        <f t="shared" si="63"/>
        <v>-</v>
      </c>
      <c r="T1020" s="135" t="e">
        <f>VLOOKUP(C1020,#REF!,15,FALSE)</f>
        <v>#REF!</v>
      </c>
      <c r="U1020" s="143" t="e">
        <f>VLOOKUP(C1020,#REF!,10,FALSE)</f>
        <v>#REF!</v>
      </c>
      <c r="V1020" s="143" t="str">
        <f t="shared" si="61"/>
        <v>-</v>
      </c>
      <c r="W1020" s="134" t="e">
        <f>VLOOKUP(C1020,#REF!,54,FALSE)</f>
        <v>#REF!</v>
      </c>
      <c r="X1020" s="134" t="e">
        <f>VLOOKUP(C1020,#REF!,47,FALSE)</f>
        <v>#REF!</v>
      </c>
      <c r="Y1020" s="134" t="str">
        <f t="shared" si="64"/>
        <v>-</v>
      </c>
    </row>
    <row r="1021" spans="2:25" hidden="1">
      <c r="B1021" s="134" t="s">
        <v>9498</v>
      </c>
      <c r="C1021" s="134" t="s">
        <v>11071</v>
      </c>
      <c r="D1021" s="134" t="s">
        <v>166</v>
      </c>
      <c r="E1021" s="134" t="s">
        <v>371</v>
      </c>
      <c r="F1021" s="134" t="s">
        <v>113</v>
      </c>
      <c r="G1021" s="134" t="s">
        <v>155</v>
      </c>
      <c r="H1021" s="134" t="s">
        <v>5763</v>
      </c>
      <c r="I1021" s="134" t="s">
        <v>5755</v>
      </c>
      <c r="J1021" s="134" t="s">
        <v>5756</v>
      </c>
      <c r="K1021" s="134" t="s">
        <v>3735</v>
      </c>
      <c r="L1021" s="134" t="s">
        <v>5757</v>
      </c>
      <c r="M1021" s="143" t="e">
        <f>VLOOKUP(B1021,#REF!,8,FALSE)</f>
        <v>#REF!</v>
      </c>
      <c r="N1021" s="135" t="e">
        <f>VLOOKUP(B1021,#REF!,14,FALSE)</f>
        <v>#REF!</v>
      </c>
      <c r="O1021" s="143" t="e">
        <f>VLOOKUP(B1021,#REF!,9,FALSE)</f>
        <v>#REF!</v>
      </c>
      <c r="P1021" s="143" t="str">
        <f t="shared" si="62"/>
        <v>-</v>
      </c>
      <c r="Q1021" s="135" t="e">
        <f>VLOOKUP(C1021,#REF!,14,FALSE)</f>
        <v>#REF!</v>
      </c>
      <c r="R1021" s="143" t="e">
        <f>VLOOKUP(C1021,#REF!,9,FALSE)</f>
        <v>#REF!</v>
      </c>
      <c r="S1021" s="143" t="str">
        <f t="shared" si="63"/>
        <v>-</v>
      </c>
      <c r="T1021" s="135" t="e">
        <f>VLOOKUP(C1021,#REF!,15,FALSE)</f>
        <v>#REF!</v>
      </c>
      <c r="U1021" s="143" t="e">
        <f>VLOOKUP(C1021,#REF!,10,FALSE)</f>
        <v>#REF!</v>
      </c>
      <c r="V1021" s="143" t="str">
        <f t="shared" si="61"/>
        <v>-</v>
      </c>
      <c r="W1021" s="134" t="e">
        <f>VLOOKUP(C1021,#REF!,54,FALSE)</f>
        <v>#REF!</v>
      </c>
      <c r="X1021" s="134" t="e">
        <f>VLOOKUP(C1021,#REF!,47,FALSE)</f>
        <v>#REF!</v>
      </c>
      <c r="Y1021" s="134" t="str">
        <f t="shared" si="64"/>
        <v>-</v>
      </c>
    </row>
    <row r="1022" spans="2:25" hidden="1">
      <c r="B1022" s="134" t="s">
        <v>9500</v>
      </c>
      <c r="C1022" s="134" t="s">
        <v>11072</v>
      </c>
      <c r="D1022" s="134" t="s">
        <v>166</v>
      </c>
      <c r="E1022" s="134" t="s">
        <v>371</v>
      </c>
      <c r="F1022" s="134" t="s">
        <v>113</v>
      </c>
      <c r="G1022" s="134" t="s">
        <v>155</v>
      </c>
      <c r="H1022" s="134" t="s">
        <v>5763</v>
      </c>
      <c r="I1022" s="134" t="s">
        <v>5755</v>
      </c>
      <c r="J1022" s="134" t="s">
        <v>5761</v>
      </c>
      <c r="K1022" s="134" t="s">
        <v>3735</v>
      </c>
      <c r="L1022" s="134" t="s">
        <v>5757</v>
      </c>
      <c r="M1022" s="143" t="e">
        <f>VLOOKUP(B1022,#REF!,8,FALSE)</f>
        <v>#REF!</v>
      </c>
      <c r="N1022" s="135" t="e">
        <f>VLOOKUP(B1022,#REF!,14,FALSE)</f>
        <v>#REF!</v>
      </c>
      <c r="O1022" s="143" t="e">
        <f>VLOOKUP(B1022,#REF!,9,FALSE)</f>
        <v>#REF!</v>
      </c>
      <c r="P1022" s="143" t="str">
        <f t="shared" si="62"/>
        <v>-</v>
      </c>
      <c r="Q1022" s="135" t="e">
        <f>VLOOKUP(C1022,#REF!,14,FALSE)</f>
        <v>#REF!</v>
      </c>
      <c r="R1022" s="143" t="e">
        <f>VLOOKUP(C1022,#REF!,9,FALSE)</f>
        <v>#REF!</v>
      </c>
      <c r="S1022" s="143" t="str">
        <f t="shared" si="63"/>
        <v>-</v>
      </c>
      <c r="T1022" s="135" t="e">
        <f>VLOOKUP(C1022,#REF!,15,FALSE)</f>
        <v>#REF!</v>
      </c>
      <c r="U1022" s="143" t="e">
        <f>VLOOKUP(C1022,#REF!,10,FALSE)</f>
        <v>#REF!</v>
      </c>
      <c r="V1022" s="143" t="str">
        <f t="shared" si="61"/>
        <v>-</v>
      </c>
      <c r="W1022" s="134" t="e">
        <f>VLOOKUP(C1022,#REF!,54,FALSE)</f>
        <v>#REF!</v>
      </c>
      <c r="X1022" s="134" t="e">
        <f>VLOOKUP(C1022,#REF!,47,FALSE)</f>
        <v>#REF!</v>
      </c>
      <c r="Y1022" s="134" t="str">
        <f t="shared" si="64"/>
        <v>-</v>
      </c>
    </row>
    <row r="1023" spans="2:25" hidden="1">
      <c r="B1023" s="134" t="s">
        <v>24</v>
      </c>
      <c r="C1023" s="134" t="s">
        <v>11073</v>
      </c>
      <c r="D1023" s="134" t="s">
        <v>190</v>
      </c>
      <c r="E1023" s="134" t="s">
        <v>371</v>
      </c>
      <c r="F1023" s="134" t="s">
        <v>188</v>
      </c>
      <c r="G1023" s="134" t="s">
        <v>189</v>
      </c>
      <c r="H1023" s="134" t="s">
        <v>24</v>
      </c>
      <c r="I1023" s="134" t="s">
        <v>24</v>
      </c>
      <c r="J1023" s="134" t="s">
        <v>24</v>
      </c>
      <c r="K1023" s="134" t="s">
        <v>24</v>
      </c>
      <c r="L1023" s="134" t="s">
        <v>24</v>
      </c>
      <c r="M1023" s="143" t="e">
        <f>VLOOKUP(B1023,#REF!,8,FALSE)</f>
        <v>#REF!</v>
      </c>
      <c r="N1023" s="135" t="e">
        <f>VLOOKUP(B1023,#REF!,14,FALSE)</f>
        <v>#REF!</v>
      </c>
      <c r="O1023" s="143" t="e">
        <f>VLOOKUP(B1023,#REF!,9,FALSE)</f>
        <v>#REF!</v>
      </c>
      <c r="P1023" s="143" t="str">
        <f t="shared" si="62"/>
        <v>-</v>
      </c>
      <c r="Q1023" s="135" t="e">
        <f>VLOOKUP(C1023,#REF!,14,FALSE)</f>
        <v>#REF!</v>
      </c>
      <c r="R1023" s="143" t="e">
        <f>VLOOKUP(C1023,#REF!,9,FALSE)</f>
        <v>#REF!</v>
      </c>
      <c r="S1023" s="143" t="str">
        <f t="shared" si="63"/>
        <v>-</v>
      </c>
      <c r="T1023" s="135" t="e">
        <f>VLOOKUP(C1023,#REF!,15,FALSE)</f>
        <v>#REF!</v>
      </c>
      <c r="U1023" s="143" t="e">
        <f>VLOOKUP(C1023,#REF!,10,FALSE)</f>
        <v>#REF!</v>
      </c>
      <c r="V1023" s="143" t="str">
        <f t="shared" si="61"/>
        <v>-</v>
      </c>
      <c r="W1023" s="134" t="e">
        <f>VLOOKUP(C1023,#REF!,54,FALSE)</f>
        <v>#REF!</v>
      </c>
      <c r="X1023" s="134" t="e">
        <f>VLOOKUP(C1023,#REF!,47,FALSE)</f>
        <v>#REF!</v>
      </c>
      <c r="Y1023" s="134" t="str">
        <f t="shared" si="64"/>
        <v>-</v>
      </c>
    </row>
    <row r="1024" spans="2:25" hidden="1">
      <c r="B1024" s="134" t="s">
        <v>24</v>
      </c>
      <c r="C1024" s="134" t="s">
        <v>11074</v>
      </c>
      <c r="D1024" s="134" t="s">
        <v>192</v>
      </c>
      <c r="E1024" s="134" t="s">
        <v>371</v>
      </c>
      <c r="F1024" s="134" t="s">
        <v>188</v>
      </c>
      <c r="G1024" s="134" t="s">
        <v>189</v>
      </c>
      <c r="H1024" s="134" t="s">
        <v>24</v>
      </c>
      <c r="I1024" s="134" t="s">
        <v>24</v>
      </c>
      <c r="J1024" s="134" t="s">
        <v>24</v>
      </c>
      <c r="K1024" s="134" t="s">
        <v>24</v>
      </c>
      <c r="L1024" s="134" t="s">
        <v>24</v>
      </c>
      <c r="M1024" s="143" t="e">
        <f>VLOOKUP(B1024,#REF!,8,FALSE)</f>
        <v>#REF!</v>
      </c>
      <c r="N1024" s="135" t="e">
        <f>VLOOKUP(B1024,#REF!,14,FALSE)</f>
        <v>#REF!</v>
      </c>
      <c r="O1024" s="143" t="e">
        <f>VLOOKUP(B1024,#REF!,9,FALSE)</f>
        <v>#REF!</v>
      </c>
      <c r="P1024" s="143" t="str">
        <f t="shared" si="62"/>
        <v>-</v>
      </c>
      <c r="Q1024" s="135" t="e">
        <f>VLOOKUP(C1024,#REF!,14,FALSE)</f>
        <v>#REF!</v>
      </c>
      <c r="R1024" s="143" t="e">
        <f>VLOOKUP(C1024,#REF!,9,FALSE)</f>
        <v>#REF!</v>
      </c>
      <c r="S1024" s="143" t="str">
        <f t="shared" si="63"/>
        <v>-</v>
      </c>
      <c r="T1024" s="135" t="e">
        <f>VLOOKUP(C1024,#REF!,15,FALSE)</f>
        <v>#REF!</v>
      </c>
      <c r="U1024" s="143" t="e">
        <f>VLOOKUP(C1024,#REF!,10,FALSE)</f>
        <v>#REF!</v>
      </c>
      <c r="V1024" s="143" t="str">
        <f t="shared" si="61"/>
        <v>-</v>
      </c>
      <c r="W1024" s="134" t="e">
        <f>VLOOKUP(C1024,#REF!,54,FALSE)</f>
        <v>#REF!</v>
      </c>
      <c r="X1024" s="134" t="e">
        <f>VLOOKUP(C1024,#REF!,47,FALSE)</f>
        <v>#REF!</v>
      </c>
      <c r="Y1024" s="134" t="str">
        <f t="shared" si="64"/>
        <v>-</v>
      </c>
    </row>
    <row r="1025" spans="2:25" hidden="1">
      <c r="B1025" s="134" t="s">
        <v>24</v>
      </c>
      <c r="C1025" s="134" t="s">
        <v>11075</v>
      </c>
      <c r="D1025" s="134" t="s">
        <v>194</v>
      </c>
      <c r="E1025" s="134" t="s">
        <v>371</v>
      </c>
      <c r="F1025" s="134" t="s">
        <v>188</v>
      </c>
      <c r="G1025" s="134" t="s">
        <v>189</v>
      </c>
      <c r="H1025" s="134" t="s">
        <v>24</v>
      </c>
      <c r="I1025" s="134" t="s">
        <v>24</v>
      </c>
      <c r="J1025" s="134" t="s">
        <v>24</v>
      </c>
      <c r="K1025" s="134" t="s">
        <v>24</v>
      </c>
      <c r="L1025" s="134" t="s">
        <v>24</v>
      </c>
      <c r="M1025" s="143" t="e">
        <f>VLOOKUP(B1025,#REF!,8,FALSE)</f>
        <v>#REF!</v>
      </c>
      <c r="N1025" s="135" t="e">
        <f>VLOOKUP(B1025,#REF!,14,FALSE)</f>
        <v>#REF!</v>
      </c>
      <c r="O1025" s="143" t="e">
        <f>VLOOKUP(B1025,#REF!,9,FALSE)</f>
        <v>#REF!</v>
      </c>
      <c r="P1025" s="143" t="str">
        <f t="shared" si="62"/>
        <v>-</v>
      </c>
      <c r="Q1025" s="135" t="e">
        <f>VLOOKUP(C1025,#REF!,14,FALSE)</f>
        <v>#REF!</v>
      </c>
      <c r="R1025" s="143" t="e">
        <f>VLOOKUP(C1025,#REF!,9,FALSE)</f>
        <v>#REF!</v>
      </c>
      <c r="S1025" s="143" t="str">
        <f t="shared" si="63"/>
        <v>-</v>
      </c>
      <c r="T1025" s="135" t="e">
        <f>VLOOKUP(C1025,#REF!,15,FALSE)</f>
        <v>#REF!</v>
      </c>
      <c r="U1025" s="143" t="e">
        <f>VLOOKUP(C1025,#REF!,10,FALSE)</f>
        <v>#REF!</v>
      </c>
      <c r="V1025" s="143" t="str">
        <f t="shared" si="61"/>
        <v>-</v>
      </c>
      <c r="W1025" s="134" t="e">
        <f>VLOOKUP(C1025,#REF!,54,FALSE)</f>
        <v>#REF!</v>
      </c>
      <c r="X1025" s="134" t="e">
        <f>VLOOKUP(C1025,#REF!,47,FALSE)</f>
        <v>#REF!</v>
      </c>
      <c r="Y1025" s="134" t="str">
        <f t="shared" si="64"/>
        <v>-</v>
      </c>
    </row>
    <row r="1026" spans="2:25" hidden="1">
      <c r="B1026" s="134" t="s">
        <v>24</v>
      </c>
      <c r="C1026" s="134" t="s">
        <v>11076</v>
      </c>
      <c r="D1026" s="134" t="s">
        <v>196</v>
      </c>
      <c r="E1026" s="134" t="s">
        <v>371</v>
      </c>
      <c r="F1026" s="134" t="s">
        <v>188</v>
      </c>
      <c r="G1026" s="134" t="s">
        <v>189</v>
      </c>
      <c r="H1026" s="134" t="s">
        <v>24</v>
      </c>
      <c r="I1026" s="134" t="s">
        <v>24</v>
      </c>
      <c r="J1026" s="134" t="s">
        <v>24</v>
      </c>
      <c r="K1026" s="134" t="s">
        <v>24</v>
      </c>
      <c r="L1026" s="134" t="s">
        <v>24</v>
      </c>
      <c r="M1026" s="143" t="e">
        <f>VLOOKUP(B1026,#REF!,8,FALSE)</f>
        <v>#REF!</v>
      </c>
      <c r="N1026" s="135" t="e">
        <f>VLOOKUP(B1026,#REF!,14,FALSE)</f>
        <v>#REF!</v>
      </c>
      <c r="O1026" s="143" t="e">
        <f>VLOOKUP(B1026,#REF!,9,FALSE)</f>
        <v>#REF!</v>
      </c>
      <c r="P1026" s="143" t="str">
        <f t="shared" si="62"/>
        <v>-</v>
      </c>
      <c r="Q1026" s="135" t="e">
        <f>VLOOKUP(C1026,#REF!,14,FALSE)</f>
        <v>#REF!</v>
      </c>
      <c r="R1026" s="143" t="e">
        <f>VLOOKUP(C1026,#REF!,9,FALSE)</f>
        <v>#REF!</v>
      </c>
      <c r="S1026" s="143" t="str">
        <f t="shared" si="63"/>
        <v>-</v>
      </c>
      <c r="T1026" s="135" t="e">
        <f>VLOOKUP(C1026,#REF!,15,FALSE)</f>
        <v>#REF!</v>
      </c>
      <c r="U1026" s="143" t="e">
        <f>VLOOKUP(C1026,#REF!,10,FALSE)</f>
        <v>#REF!</v>
      </c>
      <c r="V1026" s="143" t="str">
        <f t="shared" si="61"/>
        <v>-</v>
      </c>
      <c r="W1026" s="134" t="e">
        <f>VLOOKUP(C1026,#REF!,54,FALSE)</f>
        <v>#REF!</v>
      </c>
      <c r="X1026" s="134" t="e">
        <f>VLOOKUP(C1026,#REF!,47,FALSE)</f>
        <v>#REF!</v>
      </c>
      <c r="Y1026" s="134" t="str">
        <f t="shared" si="64"/>
        <v>-</v>
      </c>
    </row>
    <row r="1027" spans="2:25" hidden="1">
      <c r="B1027" s="134" t="s">
        <v>24</v>
      </c>
      <c r="C1027" s="134" t="s">
        <v>11077</v>
      </c>
      <c r="D1027" s="134" t="s">
        <v>198</v>
      </c>
      <c r="E1027" s="134" t="s">
        <v>371</v>
      </c>
      <c r="F1027" s="134" t="s">
        <v>188</v>
      </c>
      <c r="G1027" s="134" t="s">
        <v>189</v>
      </c>
      <c r="H1027" s="134" t="s">
        <v>24</v>
      </c>
      <c r="I1027" s="134" t="s">
        <v>24</v>
      </c>
      <c r="J1027" s="134" t="s">
        <v>24</v>
      </c>
      <c r="K1027" s="134" t="s">
        <v>24</v>
      </c>
      <c r="L1027" s="134" t="s">
        <v>24</v>
      </c>
      <c r="M1027" s="143" t="e">
        <f>VLOOKUP(B1027,#REF!,8,FALSE)</f>
        <v>#REF!</v>
      </c>
      <c r="N1027" s="135" t="e">
        <f>VLOOKUP(B1027,#REF!,14,FALSE)</f>
        <v>#REF!</v>
      </c>
      <c r="O1027" s="143" t="e">
        <f>VLOOKUP(B1027,#REF!,9,FALSE)</f>
        <v>#REF!</v>
      </c>
      <c r="P1027" s="143" t="str">
        <f t="shared" si="62"/>
        <v>-</v>
      </c>
      <c r="Q1027" s="135" t="e">
        <f>VLOOKUP(C1027,#REF!,14,FALSE)</f>
        <v>#REF!</v>
      </c>
      <c r="R1027" s="143" t="e">
        <f>VLOOKUP(C1027,#REF!,9,FALSE)</f>
        <v>#REF!</v>
      </c>
      <c r="S1027" s="143" t="str">
        <f t="shared" si="63"/>
        <v>-</v>
      </c>
      <c r="T1027" s="135" t="e">
        <f>VLOOKUP(C1027,#REF!,15,FALSE)</f>
        <v>#REF!</v>
      </c>
      <c r="U1027" s="143" t="e">
        <f>VLOOKUP(C1027,#REF!,10,FALSE)</f>
        <v>#REF!</v>
      </c>
      <c r="V1027" s="143" t="str">
        <f t="shared" si="61"/>
        <v>-</v>
      </c>
      <c r="W1027" s="134" t="e">
        <f>VLOOKUP(C1027,#REF!,54,FALSE)</f>
        <v>#REF!</v>
      </c>
      <c r="X1027" s="134" t="e">
        <f>VLOOKUP(C1027,#REF!,47,FALSE)</f>
        <v>#REF!</v>
      </c>
      <c r="Y1027" s="134" t="str">
        <f t="shared" si="64"/>
        <v>-</v>
      </c>
    </row>
    <row r="1028" spans="2:25" hidden="1">
      <c r="B1028" s="134" t="s">
        <v>9512</v>
      </c>
      <c r="C1028" s="134" t="s">
        <v>19493</v>
      </c>
      <c r="D1028" s="134" t="s">
        <v>200</v>
      </c>
      <c r="E1028" s="134" t="s">
        <v>371</v>
      </c>
      <c r="F1028" s="134" t="s">
        <v>188</v>
      </c>
      <c r="G1028" s="134" t="s">
        <v>189</v>
      </c>
      <c r="H1028" s="134" t="s">
        <v>5778</v>
      </c>
      <c r="I1028" s="134" t="s">
        <v>24</v>
      </c>
      <c r="J1028" s="134" t="s">
        <v>24</v>
      </c>
      <c r="K1028" s="134" t="s">
        <v>5767</v>
      </c>
      <c r="L1028" s="134" t="s">
        <v>5768</v>
      </c>
      <c r="M1028" s="143" t="e">
        <f>VLOOKUP(B1028,#REF!,8,FALSE)</f>
        <v>#REF!</v>
      </c>
      <c r="N1028" s="135" t="e">
        <f>VLOOKUP(B1028,#REF!,14,FALSE)</f>
        <v>#REF!</v>
      </c>
      <c r="O1028" s="143" t="e">
        <f>VLOOKUP(B1028,#REF!,9,FALSE)</f>
        <v>#REF!</v>
      </c>
      <c r="P1028" s="143" t="str">
        <f t="shared" si="62"/>
        <v>-</v>
      </c>
      <c r="Q1028" s="135" t="e">
        <f>VLOOKUP(C1028,#REF!,14,FALSE)</f>
        <v>#REF!</v>
      </c>
      <c r="R1028" s="143" t="e">
        <f>VLOOKUP(C1028,#REF!,9,FALSE)</f>
        <v>#REF!</v>
      </c>
      <c r="S1028" s="143" t="str">
        <f t="shared" si="63"/>
        <v>-</v>
      </c>
      <c r="T1028" s="135" t="e">
        <f>VLOOKUP(C1028,#REF!,15,FALSE)</f>
        <v>#REF!</v>
      </c>
      <c r="U1028" s="143" t="e">
        <f>VLOOKUP(C1028,#REF!,10,FALSE)</f>
        <v>#REF!</v>
      </c>
      <c r="V1028" s="143" t="str">
        <f t="shared" si="61"/>
        <v>-</v>
      </c>
      <c r="W1028" s="134" t="e">
        <f>VLOOKUP(C1028,#REF!,54,FALSE)</f>
        <v>#REF!</v>
      </c>
      <c r="X1028" s="134" t="e">
        <f>VLOOKUP(C1028,#REF!,47,FALSE)</f>
        <v>#REF!</v>
      </c>
      <c r="Y1028" s="134" t="str">
        <f t="shared" si="64"/>
        <v>-</v>
      </c>
    </row>
    <row r="1029" spans="2:25" hidden="1">
      <c r="B1029" s="134" t="s">
        <v>24</v>
      </c>
      <c r="C1029" s="134" t="s">
        <v>11078</v>
      </c>
      <c r="D1029" s="134" t="s">
        <v>202</v>
      </c>
      <c r="E1029" s="134" t="s">
        <v>371</v>
      </c>
      <c r="F1029" s="134" t="s">
        <v>188</v>
      </c>
      <c r="G1029" s="134" t="s">
        <v>189</v>
      </c>
      <c r="H1029" s="134" t="s">
        <v>24</v>
      </c>
      <c r="I1029" s="134" t="s">
        <v>24</v>
      </c>
      <c r="J1029" s="134" t="s">
        <v>24</v>
      </c>
      <c r="K1029" s="134" t="s">
        <v>24</v>
      </c>
      <c r="L1029" s="134" t="s">
        <v>24</v>
      </c>
      <c r="M1029" s="143" t="e">
        <f>VLOOKUP(B1029,#REF!,8,FALSE)</f>
        <v>#REF!</v>
      </c>
      <c r="N1029" s="135" t="e">
        <f>VLOOKUP(B1029,#REF!,14,FALSE)</f>
        <v>#REF!</v>
      </c>
      <c r="O1029" s="143" t="e">
        <f>VLOOKUP(B1029,#REF!,9,FALSE)</f>
        <v>#REF!</v>
      </c>
      <c r="P1029" s="143" t="str">
        <f t="shared" si="62"/>
        <v>-</v>
      </c>
      <c r="Q1029" s="135" t="e">
        <f>VLOOKUP(C1029,#REF!,14,FALSE)</f>
        <v>#REF!</v>
      </c>
      <c r="R1029" s="143" t="e">
        <f>VLOOKUP(C1029,#REF!,9,FALSE)</f>
        <v>#REF!</v>
      </c>
      <c r="S1029" s="143" t="str">
        <f t="shared" si="63"/>
        <v>-</v>
      </c>
      <c r="T1029" s="135" t="e">
        <f>VLOOKUP(C1029,#REF!,15,FALSE)</f>
        <v>#REF!</v>
      </c>
      <c r="U1029" s="143" t="e">
        <f>VLOOKUP(C1029,#REF!,10,FALSE)</f>
        <v>#REF!</v>
      </c>
      <c r="V1029" s="143" t="str">
        <f t="shared" ref="V1029:V1092" si="65">IFERROR(U1029/R1029,"-")</f>
        <v>-</v>
      </c>
      <c r="W1029" s="134" t="e">
        <f>VLOOKUP(C1029,#REF!,54,FALSE)</f>
        <v>#REF!</v>
      </c>
      <c r="X1029" s="134" t="e">
        <f>VLOOKUP(C1029,#REF!,47,FALSE)</f>
        <v>#REF!</v>
      </c>
      <c r="Y1029" s="134" t="str">
        <f t="shared" si="64"/>
        <v>-</v>
      </c>
    </row>
    <row r="1030" spans="2:25" hidden="1">
      <c r="B1030" s="134" t="s">
        <v>9515</v>
      </c>
      <c r="C1030" s="134" t="s">
        <v>24</v>
      </c>
      <c r="D1030" s="134" t="s">
        <v>7715</v>
      </c>
      <c r="E1030" s="134" t="s">
        <v>371</v>
      </c>
      <c r="F1030" s="134" t="s">
        <v>188</v>
      </c>
      <c r="G1030" s="134" t="s">
        <v>204</v>
      </c>
      <c r="H1030" s="134" t="s">
        <v>24</v>
      </c>
      <c r="I1030" s="134" t="s">
        <v>24</v>
      </c>
      <c r="J1030" s="134" t="s">
        <v>24</v>
      </c>
      <c r="K1030" s="134" t="s">
        <v>5787</v>
      </c>
      <c r="L1030" s="134" t="s">
        <v>5788</v>
      </c>
      <c r="M1030" s="143" t="e">
        <f>VLOOKUP(B1030,#REF!,8,FALSE)</f>
        <v>#REF!</v>
      </c>
      <c r="N1030" s="135" t="e">
        <f>VLOOKUP(B1030,#REF!,14,FALSE)</f>
        <v>#REF!</v>
      </c>
      <c r="O1030" s="143" t="e">
        <f>VLOOKUP(B1030,#REF!,9,FALSE)</f>
        <v>#REF!</v>
      </c>
      <c r="P1030" s="143" t="str">
        <f t="shared" ref="P1030:P1093" si="66">IFERROR(O1030/M1030,"-")</f>
        <v>-</v>
      </c>
      <c r="Q1030" s="135" t="e">
        <f>VLOOKUP(C1030,#REF!,14,FALSE)</f>
        <v>#REF!</v>
      </c>
      <c r="R1030" s="143" t="e">
        <f>VLOOKUP(C1030,#REF!,9,FALSE)</f>
        <v>#REF!</v>
      </c>
      <c r="S1030" s="143" t="str">
        <f t="shared" ref="S1030:S1093" si="67">IFERROR(R1030/O1030,"-")</f>
        <v>-</v>
      </c>
      <c r="T1030" s="135" t="e">
        <f>VLOOKUP(C1030,#REF!,15,FALSE)</f>
        <v>#REF!</v>
      </c>
      <c r="U1030" s="143" t="e">
        <f>VLOOKUP(C1030,#REF!,10,FALSE)</f>
        <v>#REF!</v>
      </c>
      <c r="V1030" s="143" t="str">
        <f t="shared" si="65"/>
        <v>-</v>
      </c>
      <c r="W1030" s="134" t="e">
        <f>VLOOKUP(C1030,#REF!,54,FALSE)</f>
        <v>#REF!</v>
      </c>
      <c r="X1030" s="134" t="e">
        <f>VLOOKUP(C1030,#REF!,47,FALSE)</f>
        <v>#REF!</v>
      </c>
      <c r="Y1030" s="134" t="str">
        <f t="shared" ref="Y1030:Y1093" si="68">IFERROR(X1030/U1030,"-")</f>
        <v>-</v>
      </c>
    </row>
    <row r="1031" spans="2:25" hidden="1">
      <c r="B1031" s="134" t="s">
        <v>9516</v>
      </c>
      <c r="C1031" s="134" t="s">
        <v>24</v>
      </c>
      <c r="D1031" s="134" t="s">
        <v>7716</v>
      </c>
      <c r="E1031" s="134" t="s">
        <v>371</v>
      </c>
      <c r="F1031" s="134" t="s">
        <v>188</v>
      </c>
      <c r="G1031" s="134" t="s">
        <v>204</v>
      </c>
      <c r="H1031" s="134" t="s">
        <v>5793</v>
      </c>
      <c r="I1031" s="134" t="s">
        <v>24</v>
      </c>
      <c r="J1031" s="134" t="s">
        <v>24</v>
      </c>
      <c r="K1031" s="134" t="s">
        <v>5787</v>
      </c>
      <c r="L1031" s="134" t="s">
        <v>5788</v>
      </c>
      <c r="M1031" s="143" t="e">
        <f>VLOOKUP(B1031,#REF!,8,FALSE)</f>
        <v>#REF!</v>
      </c>
      <c r="N1031" s="135" t="e">
        <f>VLOOKUP(B1031,#REF!,14,FALSE)</f>
        <v>#REF!</v>
      </c>
      <c r="O1031" s="143" t="e">
        <f>VLOOKUP(B1031,#REF!,9,FALSE)</f>
        <v>#REF!</v>
      </c>
      <c r="P1031" s="143" t="str">
        <f t="shared" si="66"/>
        <v>-</v>
      </c>
      <c r="Q1031" s="135" t="e">
        <f>VLOOKUP(C1031,#REF!,14,FALSE)</f>
        <v>#REF!</v>
      </c>
      <c r="R1031" s="143" t="e">
        <f>VLOOKUP(C1031,#REF!,9,FALSE)</f>
        <v>#REF!</v>
      </c>
      <c r="S1031" s="143" t="str">
        <f t="shared" si="67"/>
        <v>-</v>
      </c>
      <c r="T1031" s="135" t="e">
        <f>VLOOKUP(C1031,#REF!,15,FALSE)</f>
        <v>#REF!</v>
      </c>
      <c r="U1031" s="143" t="e">
        <f>VLOOKUP(C1031,#REF!,10,FALSE)</f>
        <v>#REF!</v>
      </c>
      <c r="V1031" s="143" t="str">
        <f t="shared" si="65"/>
        <v>-</v>
      </c>
      <c r="W1031" s="134" t="e">
        <f>VLOOKUP(C1031,#REF!,54,FALSE)</f>
        <v>#REF!</v>
      </c>
      <c r="X1031" s="134" t="e">
        <f>VLOOKUP(C1031,#REF!,47,FALSE)</f>
        <v>#REF!</v>
      </c>
      <c r="Y1031" s="134" t="str">
        <f t="shared" si="68"/>
        <v>-</v>
      </c>
    </row>
    <row r="1032" spans="2:25" hidden="1">
      <c r="B1032" s="134" t="s">
        <v>9517</v>
      </c>
      <c r="C1032" s="134" t="s">
        <v>24</v>
      </c>
      <c r="D1032" s="134" t="s">
        <v>7716</v>
      </c>
      <c r="E1032" s="134" t="s">
        <v>371</v>
      </c>
      <c r="F1032" s="134" t="s">
        <v>188</v>
      </c>
      <c r="G1032" s="134" t="s">
        <v>204</v>
      </c>
      <c r="H1032" s="134" t="s">
        <v>5798</v>
      </c>
      <c r="I1032" s="134" t="s">
        <v>24</v>
      </c>
      <c r="J1032" s="134" t="s">
        <v>24</v>
      </c>
      <c r="K1032" s="134" t="s">
        <v>5787</v>
      </c>
      <c r="L1032" s="134" t="s">
        <v>5788</v>
      </c>
      <c r="M1032" s="143" t="e">
        <f>VLOOKUP(B1032,#REF!,8,FALSE)</f>
        <v>#REF!</v>
      </c>
      <c r="N1032" s="135" t="e">
        <f>VLOOKUP(B1032,#REF!,14,FALSE)</f>
        <v>#REF!</v>
      </c>
      <c r="O1032" s="143" t="e">
        <f>VLOOKUP(B1032,#REF!,9,FALSE)</f>
        <v>#REF!</v>
      </c>
      <c r="P1032" s="143" t="str">
        <f t="shared" si="66"/>
        <v>-</v>
      </c>
      <c r="Q1032" s="135" t="e">
        <f>VLOOKUP(C1032,#REF!,14,FALSE)</f>
        <v>#REF!</v>
      </c>
      <c r="R1032" s="143" t="e">
        <f>VLOOKUP(C1032,#REF!,9,FALSE)</f>
        <v>#REF!</v>
      </c>
      <c r="S1032" s="143" t="str">
        <f t="shared" si="67"/>
        <v>-</v>
      </c>
      <c r="T1032" s="135" t="e">
        <f>VLOOKUP(C1032,#REF!,15,FALSE)</f>
        <v>#REF!</v>
      </c>
      <c r="U1032" s="143" t="e">
        <f>VLOOKUP(C1032,#REF!,10,FALSE)</f>
        <v>#REF!</v>
      </c>
      <c r="V1032" s="143" t="str">
        <f t="shared" si="65"/>
        <v>-</v>
      </c>
      <c r="W1032" s="134" t="e">
        <f>VLOOKUP(C1032,#REF!,54,FALSE)</f>
        <v>#REF!</v>
      </c>
      <c r="X1032" s="134" t="e">
        <f>VLOOKUP(C1032,#REF!,47,FALSE)</f>
        <v>#REF!</v>
      </c>
      <c r="Y1032" s="134" t="str">
        <f t="shared" si="68"/>
        <v>-</v>
      </c>
    </row>
    <row r="1033" spans="2:25" hidden="1">
      <c r="B1033" s="134" t="s">
        <v>9519</v>
      </c>
      <c r="C1033" s="134" t="s">
        <v>11079</v>
      </c>
      <c r="D1033" s="134" t="s">
        <v>207</v>
      </c>
      <c r="E1033" s="134" t="s">
        <v>371</v>
      </c>
      <c r="F1033" s="134" t="s">
        <v>188</v>
      </c>
      <c r="G1033" s="134" t="s">
        <v>204</v>
      </c>
      <c r="H1033" s="134" t="s">
        <v>24</v>
      </c>
      <c r="I1033" s="134" t="s">
        <v>24</v>
      </c>
      <c r="J1033" s="134" t="s">
        <v>24</v>
      </c>
      <c r="K1033" s="134" t="s">
        <v>5787</v>
      </c>
      <c r="L1033" s="134" t="s">
        <v>5788</v>
      </c>
      <c r="M1033" s="143" t="e">
        <f>VLOOKUP(B1033,#REF!,8,FALSE)</f>
        <v>#REF!</v>
      </c>
      <c r="N1033" s="135" t="e">
        <f>VLOOKUP(B1033,#REF!,14,FALSE)</f>
        <v>#REF!</v>
      </c>
      <c r="O1033" s="143" t="e">
        <f>VLOOKUP(B1033,#REF!,9,FALSE)</f>
        <v>#REF!</v>
      </c>
      <c r="P1033" s="143" t="str">
        <f t="shared" si="66"/>
        <v>-</v>
      </c>
      <c r="Q1033" s="135" t="e">
        <f>VLOOKUP(C1033,#REF!,14,FALSE)</f>
        <v>#REF!</v>
      </c>
      <c r="R1033" s="143" t="e">
        <f>VLOOKUP(C1033,#REF!,9,FALSE)</f>
        <v>#REF!</v>
      </c>
      <c r="S1033" s="143" t="str">
        <f t="shared" si="67"/>
        <v>-</v>
      </c>
      <c r="T1033" s="135" t="e">
        <f>VLOOKUP(C1033,#REF!,15,FALSE)</f>
        <v>#REF!</v>
      </c>
      <c r="U1033" s="143" t="e">
        <f>VLOOKUP(C1033,#REF!,10,FALSE)</f>
        <v>#REF!</v>
      </c>
      <c r="V1033" s="143" t="str">
        <f t="shared" si="65"/>
        <v>-</v>
      </c>
      <c r="W1033" s="134" t="e">
        <f>VLOOKUP(C1033,#REF!,54,FALSE)</f>
        <v>#REF!</v>
      </c>
      <c r="X1033" s="134" t="e">
        <f>VLOOKUP(C1033,#REF!,47,FALSE)</f>
        <v>#REF!</v>
      </c>
      <c r="Y1033" s="134" t="str">
        <f t="shared" si="68"/>
        <v>-</v>
      </c>
    </row>
    <row r="1034" spans="2:25" hidden="1">
      <c r="B1034" s="134" t="s">
        <v>10514</v>
      </c>
      <c r="C1034" s="134" t="s">
        <v>11080</v>
      </c>
      <c r="D1034" s="134" t="s">
        <v>210</v>
      </c>
      <c r="E1034" s="134" t="s">
        <v>371</v>
      </c>
      <c r="F1034" s="134" t="s">
        <v>188</v>
      </c>
      <c r="G1034" s="134" t="s">
        <v>234</v>
      </c>
      <c r="H1034" s="134" t="s">
        <v>24</v>
      </c>
      <c r="I1034" s="134" t="s">
        <v>24</v>
      </c>
      <c r="J1034" s="134" t="s">
        <v>24</v>
      </c>
      <c r="K1034" s="134" t="s">
        <v>24</v>
      </c>
      <c r="L1034" s="134" t="s">
        <v>22174</v>
      </c>
      <c r="M1034" s="143" t="e">
        <f>VLOOKUP(B1034,#REF!,8,FALSE)</f>
        <v>#REF!</v>
      </c>
      <c r="N1034" s="135" t="e">
        <f>VLOOKUP(B1034,#REF!,14,FALSE)</f>
        <v>#REF!</v>
      </c>
      <c r="O1034" s="143" t="e">
        <f>VLOOKUP(B1034,#REF!,9,FALSE)</f>
        <v>#REF!</v>
      </c>
      <c r="P1034" s="143" t="str">
        <f t="shared" si="66"/>
        <v>-</v>
      </c>
      <c r="Q1034" s="135" t="e">
        <f>VLOOKUP(C1034,#REF!,14,FALSE)</f>
        <v>#REF!</v>
      </c>
      <c r="R1034" s="143" t="e">
        <f>VLOOKUP(C1034,#REF!,9,FALSE)</f>
        <v>#REF!</v>
      </c>
      <c r="S1034" s="143" t="str">
        <f t="shared" si="67"/>
        <v>-</v>
      </c>
      <c r="T1034" s="135" t="e">
        <f>VLOOKUP(C1034,#REF!,15,FALSE)</f>
        <v>#REF!</v>
      </c>
      <c r="U1034" s="143" t="e">
        <f>VLOOKUP(C1034,#REF!,10,FALSE)</f>
        <v>#REF!</v>
      </c>
      <c r="V1034" s="143" t="str">
        <f t="shared" si="65"/>
        <v>-</v>
      </c>
      <c r="W1034" s="134" t="e">
        <f>VLOOKUP(C1034,#REF!,54,FALSE)</f>
        <v>#REF!</v>
      </c>
      <c r="X1034" s="134" t="e">
        <f>VLOOKUP(C1034,#REF!,47,FALSE)</f>
        <v>#REF!</v>
      </c>
      <c r="Y1034" s="134" t="str">
        <f t="shared" si="68"/>
        <v>-</v>
      </c>
    </row>
    <row r="1035" spans="2:25" hidden="1">
      <c r="B1035" s="134" t="s">
        <v>9521</v>
      </c>
      <c r="C1035" s="134" t="s">
        <v>11081</v>
      </c>
      <c r="D1035" s="134" t="s">
        <v>22175</v>
      </c>
      <c r="E1035" s="134" t="s">
        <v>371</v>
      </c>
      <c r="F1035" s="134" t="s">
        <v>113</v>
      </c>
      <c r="G1035" s="134" t="s">
        <v>234</v>
      </c>
      <c r="H1035" s="134" t="s">
        <v>22176</v>
      </c>
      <c r="I1035" s="134" t="s">
        <v>22177</v>
      </c>
      <c r="J1035" s="134" t="s">
        <v>5816</v>
      </c>
      <c r="K1035" s="134" t="s">
        <v>24</v>
      </c>
      <c r="L1035" s="134" t="s">
        <v>2187</v>
      </c>
      <c r="M1035" s="143" t="e">
        <f>VLOOKUP(B1035,#REF!,8,FALSE)</f>
        <v>#REF!</v>
      </c>
      <c r="N1035" s="135" t="e">
        <f>VLOOKUP(B1035,#REF!,14,FALSE)</f>
        <v>#REF!</v>
      </c>
      <c r="O1035" s="143" t="e">
        <f>VLOOKUP(B1035,#REF!,9,FALSE)</f>
        <v>#REF!</v>
      </c>
      <c r="P1035" s="143" t="str">
        <f t="shared" si="66"/>
        <v>-</v>
      </c>
      <c r="Q1035" s="135" t="e">
        <f>VLOOKUP(C1035,#REF!,14,FALSE)</f>
        <v>#REF!</v>
      </c>
      <c r="R1035" s="143" t="e">
        <f>VLOOKUP(C1035,#REF!,9,FALSE)</f>
        <v>#REF!</v>
      </c>
      <c r="S1035" s="143" t="str">
        <f t="shared" si="67"/>
        <v>-</v>
      </c>
      <c r="T1035" s="135" t="e">
        <f>VLOOKUP(C1035,#REF!,15,FALSE)</f>
        <v>#REF!</v>
      </c>
      <c r="U1035" s="143" t="e">
        <f>VLOOKUP(C1035,#REF!,10,FALSE)</f>
        <v>#REF!</v>
      </c>
      <c r="V1035" s="143" t="str">
        <f t="shared" si="65"/>
        <v>-</v>
      </c>
      <c r="W1035" s="134" t="e">
        <f>VLOOKUP(C1035,#REF!,54,FALSE)</f>
        <v>#REF!</v>
      </c>
      <c r="X1035" s="134" t="e">
        <f>VLOOKUP(C1035,#REF!,47,FALSE)</f>
        <v>#REF!</v>
      </c>
      <c r="Y1035" s="134" t="str">
        <f t="shared" si="68"/>
        <v>-</v>
      </c>
    </row>
    <row r="1036" spans="2:25" hidden="1">
      <c r="B1036" s="134" t="s">
        <v>10515</v>
      </c>
      <c r="C1036" s="134" t="s">
        <v>11082</v>
      </c>
      <c r="D1036" s="134" t="s">
        <v>213</v>
      </c>
      <c r="E1036" s="134" t="s">
        <v>371</v>
      </c>
      <c r="F1036" s="134" t="s">
        <v>113</v>
      </c>
      <c r="G1036" s="134" t="s">
        <v>234</v>
      </c>
      <c r="H1036" s="134" t="s">
        <v>5814</v>
      </c>
      <c r="I1036" s="134" t="s">
        <v>5815</v>
      </c>
      <c r="J1036" s="134" t="s">
        <v>19470</v>
      </c>
      <c r="K1036" s="134" t="s">
        <v>24</v>
      </c>
      <c r="L1036" s="134" t="s">
        <v>2187</v>
      </c>
      <c r="M1036" s="143" t="e">
        <f>VLOOKUP(B1036,#REF!,8,FALSE)</f>
        <v>#REF!</v>
      </c>
      <c r="N1036" s="135" t="e">
        <f>VLOOKUP(B1036,#REF!,14,FALSE)</f>
        <v>#REF!</v>
      </c>
      <c r="O1036" s="143" t="e">
        <f>VLOOKUP(B1036,#REF!,9,FALSE)</f>
        <v>#REF!</v>
      </c>
      <c r="P1036" s="143" t="str">
        <f t="shared" si="66"/>
        <v>-</v>
      </c>
      <c r="Q1036" s="135" t="e">
        <f>VLOOKUP(C1036,#REF!,14,FALSE)</f>
        <v>#REF!</v>
      </c>
      <c r="R1036" s="143" t="e">
        <f>VLOOKUP(C1036,#REF!,9,FALSE)</f>
        <v>#REF!</v>
      </c>
      <c r="S1036" s="143" t="str">
        <f t="shared" si="67"/>
        <v>-</v>
      </c>
      <c r="T1036" s="135" t="e">
        <f>VLOOKUP(C1036,#REF!,15,FALSE)</f>
        <v>#REF!</v>
      </c>
      <c r="U1036" s="143" t="e">
        <f>VLOOKUP(C1036,#REF!,10,FALSE)</f>
        <v>#REF!</v>
      </c>
      <c r="V1036" s="143" t="str">
        <f t="shared" si="65"/>
        <v>-</v>
      </c>
      <c r="W1036" s="134" t="e">
        <f>VLOOKUP(C1036,#REF!,54,FALSE)</f>
        <v>#REF!</v>
      </c>
      <c r="X1036" s="134" t="e">
        <f>VLOOKUP(C1036,#REF!,47,FALSE)</f>
        <v>#REF!</v>
      </c>
      <c r="Y1036" s="134" t="str">
        <f t="shared" si="68"/>
        <v>-</v>
      </c>
    </row>
    <row r="1037" spans="2:25" hidden="1">
      <c r="B1037" s="134" t="s">
        <v>9523</v>
      </c>
      <c r="C1037" s="134" t="s">
        <v>11083</v>
      </c>
      <c r="D1037" s="134" t="s">
        <v>213</v>
      </c>
      <c r="E1037" s="134" t="s">
        <v>371</v>
      </c>
      <c r="F1037" s="134" t="s">
        <v>113</v>
      </c>
      <c r="G1037" s="134" t="s">
        <v>234</v>
      </c>
      <c r="H1037" s="134" t="s">
        <v>5814</v>
      </c>
      <c r="I1037" s="134" t="s">
        <v>5815</v>
      </c>
      <c r="J1037" s="134" t="s">
        <v>5822</v>
      </c>
      <c r="K1037" s="134" t="s">
        <v>24</v>
      </c>
      <c r="L1037" s="134" t="s">
        <v>2187</v>
      </c>
      <c r="M1037" s="143" t="e">
        <f>VLOOKUP(B1037,#REF!,8,FALSE)</f>
        <v>#REF!</v>
      </c>
      <c r="N1037" s="135" t="e">
        <f>VLOOKUP(B1037,#REF!,14,FALSE)</f>
        <v>#REF!</v>
      </c>
      <c r="O1037" s="143" t="e">
        <f>VLOOKUP(B1037,#REF!,9,FALSE)</f>
        <v>#REF!</v>
      </c>
      <c r="P1037" s="143" t="str">
        <f t="shared" si="66"/>
        <v>-</v>
      </c>
      <c r="Q1037" s="135" t="e">
        <f>VLOOKUP(C1037,#REF!,14,FALSE)</f>
        <v>#REF!</v>
      </c>
      <c r="R1037" s="143" t="e">
        <f>VLOOKUP(C1037,#REF!,9,FALSE)</f>
        <v>#REF!</v>
      </c>
      <c r="S1037" s="143" t="str">
        <f t="shared" si="67"/>
        <v>-</v>
      </c>
      <c r="T1037" s="135" t="e">
        <f>VLOOKUP(C1037,#REF!,15,FALSE)</f>
        <v>#REF!</v>
      </c>
      <c r="U1037" s="143" t="e">
        <f>VLOOKUP(C1037,#REF!,10,FALSE)</f>
        <v>#REF!</v>
      </c>
      <c r="V1037" s="143" t="str">
        <f t="shared" si="65"/>
        <v>-</v>
      </c>
      <c r="W1037" s="134" t="e">
        <f>VLOOKUP(C1037,#REF!,54,FALSE)</f>
        <v>#REF!</v>
      </c>
      <c r="X1037" s="134" t="e">
        <f>VLOOKUP(C1037,#REF!,47,FALSE)</f>
        <v>#REF!</v>
      </c>
      <c r="Y1037" s="134" t="str">
        <f t="shared" si="68"/>
        <v>-</v>
      </c>
    </row>
    <row r="1038" spans="2:25" hidden="1">
      <c r="B1038" s="134" t="s">
        <v>9525</v>
      </c>
      <c r="C1038" s="134" t="s">
        <v>11084</v>
      </c>
      <c r="D1038" s="134" t="s">
        <v>216</v>
      </c>
      <c r="E1038" s="134" t="s">
        <v>371</v>
      </c>
      <c r="F1038" s="134" t="s">
        <v>113</v>
      </c>
      <c r="G1038" s="134" t="s">
        <v>234</v>
      </c>
      <c r="H1038" s="134" t="s">
        <v>24</v>
      </c>
      <c r="I1038" s="134" t="s">
        <v>5825</v>
      </c>
      <c r="J1038" s="134" t="s">
        <v>5826</v>
      </c>
      <c r="K1038" s="134" t="s">
        <v>5827</v>
      </c>
      <c r="L1038" s="134" t="s">
        <v>3716</v>
      </c>
      <c r="M1038" s="143" t="e">
        <f>VLOOKUP(B1038,#REF!,8,FALSE)</f>
        <v>#REF!</v>
      </c>
      <c r="N1038" s="135" t="e">
        <f>VLOOKUP(B1038,#REF!,14,FALSE)</f>
        <v>#REF!</v>
      </c>
      <c r="O1038" s="143" t="e">
        <f>VLOOKUP(B1038,#REF!,9,FALSE)</f>
        <v>#REF!</v>
      </c>
      <c r="P1038" s="143" t="str">
        <f t="shared" si="66"/>
        <v>-</v>
      </c>
      <c r="Q1038" s="135" t="e">
        <f>VLOOKUP(C1038,#REF!,14,FALSE)</f>
        <v>#REF!</v>
      </c>
      <c r="R1038" s="143" t="e">
        <f>VLOOKUP(C1038,#REF!,9,FALSE)</f>
        <v>#REF!</v>
      </c>
      <c r="S1038" s="143" t="str">
        <f t="shared" si="67"/>
        <v>-</v>
      </c>
      <c r="T1038" s="135" t="e">
        <f>VLOOKUP(C1038,#REF!,15,FALSE)</f>
        <v>#REF!</v>
      </c>
      <c r="U1038" s="143" t="e">
        <f>VLOOKUP(C1038,#REF!,10,FALSE)</f>
        <v>#REF!</v>
      </c>
      <c r="V1038" s="143" t="str">
        <f t="shared" si="65"/>
        <v>-</v>
      </c>
      <c r="W1038" s="134" t="e">
        <f>VLOOKUP(C1038,#REF!,54,FALSE)</f>
        <v>#REF!</v>
      </c>
      <c r="X1038" s="134" t="e">
        <f>VLOOKUP(C1038,#REF!,47,FALSE)</f>
        <v>#REF!</v>
      </c>
      <c r="Y1038" s="134" t="str">
        <f t="shared" si="68"/>
        <v>-</v>
      </c>
    </row>
    <row r="1039" spans="2:25" hidden="1">
      <c r="B1039" s="134" t="s">
        <v>9527</v>
      </c>
      <c r="C1039" s="134" t="s">
        <v>11085</v>
      </c>
      <c r="D1039" s="134" t="s">
        <v>226</v>
      </c>
      <c r="E1039" s="134" t="s">
        <v>371</v>
      </c>
      <c r="F1039" s="134" t="s">
        <v>218</v>
      </c>
      <c r="G1039" s="134" t="s">
        <v>219</v>
      </c>
      <c r="H1039" s="134" t="s">
        <v>5836</v>
      </c>
      <c r="I1039" s="134" t="s">
        <v>24</v>
      </c>
      <c r="J1039" s="134" t="s">
        <v>24</v>
      </c>
      <c r="K1039" s="134" t="s">
        <v>24</v>
      </c>
      <c r="L1039" s="134" t="s">
        <v>24</v>
      </c>
      <c r="M1039" s="143" t="e">
        <f>VLOOKUP(B1039,#REF!,8,FALSE)</f>
        <v>#REF!</v>
      </c>
      <c r="N1039" s="135" t="e">
        <f>VLOOKUP(B1039,#REF!,14,FALSE)</f>
        <v>#REF!</v>
      </c>
      <c r="O1039" s="143" t="e">
        <f>VLOOKUP(B1039,#REF!,9,FALSE)</f>
        <v>#REF!</v>
      </c>
      <c r="P1039" s="143" t="str">
        <f t="shared" si="66"/>
        <v>-</v>
      </c>
      <c r="Q1039" s="135" t="e">
        <f>VLOOKUP(C1039,#REF!,14,FALSE)</f>
        <v>#REF!</v>
      </c>
      <c r="R1039" s="143" t="e">
        <f>VLOOKUP(C1039,#REF!,9,FALSE)</f>
        <v>#REF!</v>
      </c>
      <c r="S1039" s="143" t="str">
        <f t="shared" si="67"/>
        <v>-</v>
      </c>
      <c r="T1039" s="135" t="e">
        <f>VLOOKUP(C1039,#REF!,15,FALSE)</f>
        <v>#REF!</v>
      </c>
      <c r="U1039" s="143" t="e">
        <f>VLOOKUP(C1039,#REF!,10,FALSE)</f>
        <v>#REF!</v>
      </c>
      <c r="V1039" s="143" t="str">
        <f t="shared" si="65"/>
        <v>-</v>
      </c>
      <c r="W1039" s="134" t="e">
        <f>VLOOKUP(C1039,#REF!,54,FALSE)</f>
        <v>#REF!</v>
      </c>
      <c r="X1039" s="134" t="e">
        <f>VLOOKUP(C1039,#REF!,47,FALSE)</f>
        <v>#REF!</v>
      </c>
      <c r="Y1039" s="134" t="str">
        <f t="shared" si="68"/>
        <v>-</v>
      </c>
    </row>
    <row r="1040" spans="2:25" hidden="1">
      <c r="B1040" s="134" t="s">
        <v>9530</v>
      </c>
      <c r="C1040" s="134" t="s">
        <v>11086</v>
      </c>
      <c r="D1040" s="134" t="s">
        <v>226</v>
      </c>
      <c r="E1040" s="134" t="s">
        <v>371</v>
      </c>
      <c r="F1040" s="134" t="s">
        <v>218</v>
      </c>
      <c r="G1040" s="134" t="s">
        <v>219</v>
      </c>
      <c r="H1040" s="134" t="s">
        <v>5843</v>
      </c>
      <c r="I1040" s="134" t="s">
        <v>24</v>
      </c>
      <c r="J1040" s="134" t="s">
        <v>24</v>
      </c>
      <c r="K1040" s="134" t="s">
        <v>24</v>
      </c>
      <c r="L1040" s="134" t="s">
        <v>24</v>
      </c>
      <c r="M1040" s="143" t="e">
        <f>VLOOKUP(B1040,#REF!,8,FALSE)</f>
        <v>#REF!</v>
      </c>
      <c r="N1040" s="135" t="e">
        <f>VLOOKUP(B1040,#REF!,14,FALSE)</f>
        <v>#REF!</v>
      </c>
      <c r="O1040" s="143" t="e">
        <f>VLOOKUP(B1040,#REF!,9,FALSE)</f>
        <v>#REF!</v>
      </c>
      <c r="P1040" s="143" t="str">
        <f t="shared" si="66"/>
        <v>-</v>
      </c>
      <c r="Q1040" s="135" t="e">
        <f>VLOOKUP(C1040,#REF!,14,FALSE)</f>
        <v>#REF!</v>
      </c>
      <c r="R1040" s="143" t="e">
        <f>VLOOKUP(C1040,#REF!,9,FALSE)</f>
        <v>#REF!</v>
      </c>
      <c r="S1040" s="143" t="str">
        <f t="shared" si="67"/>
        <v>-</v>
      </c>
      <c r="T1040" s="135" t="e">
        <f>VLOOKUP(C1040,#REF!,15,FALSE)</f>
        <v>#REF!</v>
      </c>
      <c r="U1040" s="143" t="e">
        <f>VLOOKUP(C1040,#REF!,10,FALSE)</f>
        <v>#REF!</v>
      </c>
      <c r="V1040" s="143" t="str">
        <f t="shared" si="65"/>
        <v>-</v>
      </c>
      <c r="W1040" s="134" t="e">
        <f>VLOOKUP(C1040,#REF!,54,FALSE)</f>
        <v>#REF!</v>
      </c>
      <c r="X1040" s="134" t="e">
        <f>VLOOKUP(C1040,#REF!,47,FALSE)</f>
        <v>#REF!</v>
      </c>
      <c r="Y1040" s="134" t="str">
        <f t="shared" si="68"/>
        <v>-</v>
      </c>
    </row>
    <row r="1041" spans="2:25" hidden="1">
      <c r="B1041" s="134" t="s">
        <v>22178</v>
      </c>
      <c r="C1041" s="134" t="s">
        <v>22179</v>
      </c>
      <c r="D1041" s="134" t="s">
        <v>237</v>
      </c>
      <c r="E1041" s="134" t="s">
        <v>371</v>
      </c>
      <c r="F1041" s="134" t="s">
        <v>13</v>
      </c>
      <c r="G1041" s="134" t="s">
        <v>234</v>
      </c>
      <c r="H1041" s="134" t="s">
        <v>24</v>
      </c>
      <c r="I1041" s="134" t="s">
        <v>24</v>
      </c>
      <c r="J1041" s="134" t="s">
        <v>24</v>
      </c>
      <c r="K1041" s="134" t="s">
        <v>3735</v>
      </c>
      <c r="L1041" s="134" t="s">
        <v>22180</v>
      </c>
      <c r="M1041" s="143" t="e">
        <f>VLOOKUP(B1041,#REF!,8,FALSE)</f>
        <v>#REF!</v>
      </c>
      <c r="N1041" s="135" t="e">
        <f>VLOOKUP(B1041,#REF!,14,FALSE)</f>
        <v>#REF!</v>
      </c>
      <c r="O1041" s="143" t="e">
        <f>VLOOKUP(B1041,#REF!,9,FALSE)</f>
        <v>#REF!</v>
      </c>
      <c r="P1041" s="143" t="str">
        <f t="shared" si="66"/>
        <v>-</v>
      </c>
      <c r="Q1041" s="135" t="e">
        <f>VLOOKUP(C1041,#REF!,14,FALSE)</f>
        <v>#REF!</v>
      </c>
      <c r="R1041" s="143" t="e">
        <f>VLOOKUP(C1041,#REF!,9,FALSE)</f>
        <v>#REF!</v>
      </c>
      <c r="S1041" s="143" t="str">
        <f t="shared" si="67"/>
        <v>-</v>
      </c>
      <c r="T1041" s="135" t="e">
        <f>VLOOKUP(C1041,#REF!,15,FALSE)</f>
        <v>#REF!</v>
      </c>
      <c r="U1041" s="143" t="e">
        <f>VLOOKUP(C1041,#REF!,10,FALSE)</f>
        <v>#REF!</v>
      </c>
      <c r="V1041" s="143" t="str">
        <f t="shared" si="65"/>
        <v>-</v>
      </c>
      <c r="W1041" s="134" t="e">
        <f>VLOOKUP(C1041,#REF!,54,FALSE)</f>
        <v>#REF!</v>
      </c>
      <c r="X1041" s="134" t="e">
        <f>VLOOKUP(C1041,#REF!,47,FALSE)</f>
        <v>#REF!</v>
      </c>
      <c r="Y1041" s="134" t="str">
        <f t="shared" si="68"/>
        <v>-</v>
      </c>
    </row>
    <row r="1042" spans="2:25" hidden="1">
      <c r="B1042" s="134" t="s">
        <v>9533</v>
      </c>
      <c r="C1042" s="134" t="s">
        <v>24</v>
      </c>
      <c r="D1042" s="134" t="s">
        <v>241</v>
      </c>
      <c r="E1042" s="134" t="s">
        <v>371</v>
      </c>
      <c r="F1042" s="134" t="s">
        <v>113</v>
      </c>
      <c r="G1042" s="134" t="s">
        <v>234</v>
      </c>
      <c r="H1042" s="134" t="s">
        <v>5848</v>
      </c>
      <c r="I1042" s="134" t="s">
        <v>24</v>
      </c>
      <c r="J1042" s="134" t="s">
        <v>24</v>
      </c>
      <c r="K1042" s="134" t="s">
        <v>5849</v>
      </c>
      <c r="L1042" s="134" t="s">
        <v>4828</v>
      </c>
      <c r="M1042" s="143" t="e">
        <f>VLOOKUP(B1042,#REF!,8,FALSE)</f>
        <v>#REF!</v>
      </c>
      <c r="N1042" s="135" t="e">
        <f>VLOOKUP(B1042,#REF!,14,FALSE)</f>
        <v>#REF!</v>
      </c>
      <c r="O1042" s="143" t="e">
        <f>VLOOKUP(B1042,#REF!,9,FALSE)</f>
        <v>#REF!</v>
      </c>
      <c r="P1042" s="143" t="str">
        <f t="shared" si="66"/>
        <v>-</v>
      </c>
      <c r="Q1042" s="135" t="e">
        <f>VLOOKUP(C1042,#REF!,14,FALSE)</f>
        <v>#REF!</v>
      </c>
      <c r="R1042" s="143" t="e">
        <f>VLOOKUP(C1042,#REF!,9,FALSE)</f>
        <v>#REF!</v>
      </c>
      <c r="S1042" s="143" t="str">
        <f t="shared" si="67"/>
        <v>-</v>
      </c>
      <c r="T1042" s="135" t="e">
        <f>VLOOKUP(C1042,#REF!,15,FALSE)</f>
        <v>#REF!</v>
      </c>
      <c r="U1042" s="143" t="e">
        <f>VLOOKUP(C1042,#REF!,10,FALSE)</f>
        <v>#REF!</v>
      </c>
      <c r="V1042" s="143" t="str">
        <f t="shared" si="65"/>
        <v>-</v>
      </c>
      <c r="W1042" s="134" t="e">
        <f>VLOOKUP(C1042,#REF!,54,FALSE)</f>
        <v>#REF!</v>
      </c>
      <c r="X1042" s="134" t="e">
        <f>VLOOKUP(C1042,#REF!,47,FALSE)</f>
        <v>#REF!</v>
      </c>
      <c r="Y1042" s="134" t="str">
        <f t="shared" si="68"/>
        <v>-</v>
      </c>
    </row>
    <row r="1043" spans="2:25" hidden="1">
      <c r="B1043" s="134" t="s">
        <v>9535</v>
      </c>
      <c r="C1043" s="134" t="s">
        <v>24</v>
      </c>
      <c r="D1043" s="134" t="s">
        <v>241</v>
      </c>
      <c r="E1043" s="134" t="s">
        <v>371</v>
      </c>
      <c r="F1043" s="134" t="s">
        <v>113</v>
      </c>
      <c r="G1043" s="134" t="s">
        <v>234</v>
      </c>
      <c r="H1043" s="134" t="s">
        <v>5854</v>
      </c>
      <c r="I1043" s="134" t="s">
        <v>24</v>
      </c>
      <c r="J1043" s="134" t="s">
        <v>24</v>
      </c>
      <c r="K1043" s="134" t="s">
        <v>5849</v>
      </c>
      <c r="L1043" s="134" t="s">
        <v>4828</v>
      </c>
      <c r="M1043" s="143" t="e">
        <f>VLOOKUP(B1043,#REF!,8,FALSE)</f>
        <v>#REF!</v>
      </c>
      <c r="N1043" s="135" t="e">
        <f>VLOOKUP(B1043,#REF!,14,FALSE)</f>
        <v>#REF!</v>
      </c>
      <c r="O1043" s="143" t="e">
        <f>VLOOKUP(B1043,#REF!,9,FALSE)</f>
        <v>#REF!</v>
      </c>
      <c r="P1043" s="143" t="str">
        <f t="shared" si="66"/>
        <v>-</v>
      </c>
      <c r="Q1043" s="135" t="e">
        <f>VLOOKUP(C1043,#REF!,14,FALSE)</f>
        <v>#REF!</v>
      </c>
      <c r="R1043" s="143" t="e">
        <f>VLOOKUP(C1043,#REF!,9,FALSE)</f>
        <v>#REF!</v>
      </c>
      <c r="S1043" s="143" t="str">
        <f t="shared" si="67"/>
        <v>-</v>
      </c>
      <c r="T1043" s="135" t="e">
        <f>VLOOKUP(C1043,#REF!,15,FALSE)</f>
        <v>#REF!</v>
      </c>
      <c r="U1043" s="143" t="e">
        <f>VLOOKUP(C1043,#REF!,10,FALSE)</f>
        <v>#REF!</v>
      </c>
      <c r="V1043" s="143" t="str">
        <f t="shared" si="65"/>
        <v>-</v>
      </c>
      <c r="W1043" s="134" t="e">
        <f>VLOOKUP(C1043,#REF!,54,FALSE)</f>
        <v>#REF!</v>
      </c>
      <c r="X1043" s="134" t="e">
        <f>VLOOKUP(C1043,#REF!,47,FALSE)</f>
        <v>#REF!</v>
      </c>
      <c r="Y1043" s="134" t="str">
        <f t="shared" si="68"/>
        <v>-</v>
      </c>
    </row>
    <row r="1044" spans="2:25" hidden="1">
      <c r="B1044" s="134" t="s">
        <v>9537</v>
      </c>
      <c r="C1044" s="134" t="s">
        <v>24</v>
      </c>
      <c r="D1044" s="134" t="s">
        <v>241</v>
      </c>
      <c r="E1044" s="134" t="s">
        <v>371</v>
      </c>
      <c r="F1044" s="134" t="s">
        <v>113</v>
      </c>
      <c r="G1044" s="134" t="s">
        <v>234</v>
      </c>
      <c r="H1044" s="134" t="s">
        <v>5859</v>
      </c>
      <c r="I1044" s="134" t="s">
        <v>24</v>
      </c>
      <c r="J1044" s="134" t="s">
        <v>24</v>
      </c>
      <c r="K1044" s="134" t="s">
        <v>5849</v>
      </c>
      <c r="L1044" s="134" t="s">
        <v>4828</v>
      </c>
      <c r="M1044" s="143" t="e">
        <f>VLOOKUP(B1044,#REF!,8,FALSE)</f>
        <v>#REF!</v>
      </c>
      <c r="N1044" s="135" t="e">
        <f>VLOOKUP(B1044,#REF!,14,FALSE)</f>
        <v>#REF!</v>
      </c>
      <c r="O1044" s="143" t="e">
        <f>VLOOKUP(B1044,#REF!,9,FALSE)</f>
        <v>#REF!</v>
      </c>
      <c r="P1044" s="143" t="str">
        <f t="shared" si="66"/>
        <v>-</v>
      </c>
      <c r="Q1044" s="135" t="e">
        <f>VLOOKUP(C1044,#REF!,14,FALSE)</f>
        <v>#REF!</v>
      </c>
      <c r="R1044" s="143" t="e">
        <f>VLOOKUP(C1044,#REF!,9,FALSE)</f>
        <v>#REF!</v>
      </c>
      <c r="S1044" s="143" t="str">
        <f t="shared" si="67"/>
        <v>-</v>
      </c>
      <c r="T1044" s="135" t="e">
        <f>VLOOKUP(C1044,#REF!,15,FALSE)</f>
        <v>#REF!</v>
      </c>
      <c r="U1044" s="143" t="e">
        <f>VLOOKUP(C1044,#REF!,10,FALSE)</f>
        <v>#REF!</v>
      </c>
      <c r="V1044" s="143" t="str">
        <f t="shared" si="65"/>
        <v>-</v>
      </c>
      <c r="W1044" s="134" t="e">
        <f>VLOOKUP(C1044,#REF!,54,FALSE)</f>
        <v>#REF!</v>
      </c>
      <c r="X1044" s="134" t="e">
        <f>VLOOKUP(C1044,#REF!,47,FALSE)</f>
        <v>#REF!</v>
      </c>
      <c r="Y1044" s="134" t="str">
        <f t="shared" si="68"/>
        <v>-</v>
      </c>
    </row>
    <row r="1045" spans="2:25" hidden="1">
      <c r="B1045" s="134" t="s">
        <v>9539</v>
      </c>
      <c r="C1045" s="134" t="s">
        <v>24</v>
      </c>
      <c r="D1045" s="134" t="s">
        <v>241</v>
      </c>
      <c r="E1045" s="134" t="s">
        <v>371</v>
      </c>
      <c r="F1045" s="134" t="s">
        <v>113</v>
      </c>
      <c r="G1045" s="134" t="s">
        <v>234</v>
      </c>
      <c r="H1045" s="134" t="s">
        <v>5864</v>
      </c>
      <c r="I1045" s="134" t="s">
        <v>24</v>
      </c>
      <c r="J1045" s="134" t="s">
        <v>24</v>
      </c>
      <c r="K1045" s="134" t="s">
        <v>5849</v>
      </c>
      <c r="L1045" s="134" t="s">
        <v>4828</v>
      </c>
      <c r="M1045" s="143" t="e">
        <f>VLOOKUP(B1045,#REF!,8,FALSE)</f>
        <v>#REF!</v>
      </c>
      <c r="N1045" s="135" t="e">
        <f>VLOOKUP(B1045,#REF!,14,FALSE)</f>
        <v>#REF!</v>
      </c>
      <c r="O1045" s="143" t="e">
        <f>VLOOKUP(B1045,#REF!,9,FALSE)</f>
        <v>#REF!</v>
      </c>
      <c r="P1045" s="143" t="str">
        <f t="shared" si="66"/>
        <v>-</v>
      </c>
      <c r="Q1045" s="135" t="e">
        <f>VLOOKUP(C1045,#REF!,14,FALSE)</f>
        <v>#REF!</v>
      </c>
      <c r="R1045" s="143" t="e">
        <f>VLOOKUP(C1045,#REF!,9,FALSE)</f>
        <v>#REF!</v>
      </c>
      <c r="S1045" s="143" t="str">
        <f t="shared" si="67"/>
        <v>-</v>
      </c>
      <c r="T1045" s="135" t="e">
        <f>VLOOKUP(C1045,#REF!,15,FALSE)</f>
        <v>#REF!</v>
      </c>
      <c r="U1045" s="143" t="e">
        <f>VLOOKUP(C1045,#REF!,10,FALSE)</f>
        <v>#REF!</v>
      </c>
      <c r="V1045" s="143" t="str">
        <f t="shared" si="65"/>
        <v>-</v>
      </c>
      <c r="W1045" s="134" t="e">
        <f>VLOOKUP(C1045,#REF!,54,FALSE)</f>
        <v>#REF!</v>
      </c>
      <c r="X1045" s="134" t="e">
        <f>VLOOKUP(C1045,#REF!,47,FALSE)</f>
        <v>#REF!</v>
      </c>
      <c r="Y1045" s="134" t="str">
        <f t="shared" si="68"/>
        <v>-</v>
      </c>
    </row>
    <row r="1046" spans="2:25" hidden="1">
      <c r="B1046" s="134" t="s">
        <v>9541</v>
      </c>
      <c r="C1046" s="134" t="s">
        <v>24</v>
      </c>
      <c r="D1046" s="134" t="s">
        <v>241</v>
      </c>
      <c r="E1046" s="134" t="s">
        <v>371</v>
      </c>
      <c r="F1046" s="134" t="s">
        <v>113</v>
      </c>
      <c r="G1046" s="134" t="s">
        <v>234</v>
      </c>
      <c r="H1046" s="134" t="s">
        <v>5869</v>
      </c>
      <c r="I1046" s="134" t="s">
        <v>24</v>
      </c>
      <c r="J1046" s="134" t="s">
        <v>24</v>
      </c>
      <c r="K1046" s="134" t="s">
        <v>5849</v>
      </c>
      <c r="L1046" s="134" t="s">
        <v>4828</v>
      </c>
      <c r="M1046" s="143" t="e">
        <f>VLOOKUP(B1046,#REF!,8,FALSE)</f>
        <v>#REF!</v>
      </c>
      <c r="N1046" s="135" t="e">
        <f>VLOOKUP(B1046,#REF!,14,FALSE)</f>
        <v>#REF!</v>
      </c>
      <c r="O1046" s="143" t="e">
        <f>VLOOKUP(B1046,#REF!,9,FALSE)</f>
        <v>#REF!</v>
      </c>
      <c r="P1046" s="143" t="str">
        <f t="shared" si="66"/>
        <v>-</v>
      </c>
      <c r="Q1046" s="135" t="e">
        <f>VLOOKUP(C1046,#REF!,14,FALSE)</f>
        <v>#REF!</v>
      </c>
      <c r="R1046" s="143" t="e">
        <f>VLOOKUP(C1046,#REF!,9,FALSE)</f>
        <v>#REF!</v>
      </c>
      <c r="S1046" s="143" t="str">
        <f t="shared" si="67"/>
        <v>-</v>
      </c>
      <c r="T1046" s="135" t="e">
        <f>VLOOKUP(C1046,#REF!,15,FALSE)</f>
        <v>#REF!</v>
      </c>
      <c r="U1046" s="143" t="e">
        <f>VLOOKUP(C1046,#REF!,10,FALSE)</f>
        <v>#REF!</v>
      </c>
      <c r="V1046" s="143" t="str">
        <f t="shared" si="65"/>
        <v>-</v>
      </c>
      <c r="W1046" s="134" t="e">
        <f>VLOOKUP(C1046,#REF!,54,FALSE)</f>
        <v>#REF!</v>
      </c>
      <c r="X1046" s="134" t="e">
        <f>VLOOKUP(C1046,#REF!,47,FALSE)</f>
        <v>#REF!</v>
      </c>
      <c r="Y1046" s="134" t="str">
        <f t="shared" si="68"/>
        <v>-</v>
      </c>
    </row>
    <row r="1047" spans="2:25" hidden="1">
      <c r="B1047" s="134" t="s">
        <v>24</v>
      </c>
      <c r="C1047" s="134" t="s">
        <v>19448</v>
      </c>
      <c r="D1047" s="134" t="s">
        <v>241</v>
      </c>
      <c r="E1047" s="134" t="s">
        <v>371</v>
      </c>
      <c r="F1047" s="134" t="s">
        <v>113</v>
      </c>
      <c r="G1047" s="134" t="s">
        <v>234</v>
      </c>
      <c r="H1047" s="134" t="s">
        <v>24</v>
      </c>
      <c r="I1047" s="134" t="s">
        <v>24</v>
      </c>
      <c r="J1047" s="134" t="s">
        <v>24</v>
      </c>
      <c r="K1047" s="134" t="s">
        <v>24</v>
      </c>
      <c r="L1047" s="134" t="s">
        <v>24</v>
      </c>
      <c r="M1047" s="143" t="e">
        <f>VLOOKUP(B1047,#REF!,8,FALSE)</f>
        <v>#REF!</v>
      </c>
      <c r="N1047" s="135" t="e">
        <f>VLOOKUP(B1047,#REF!,14,FALSE)</f>
        <v>#REF!</v>
      </c>
      <c r="O1047" s="143" t="e">
        <f>VLOOKUP(B1047,#REF!,9,FALSE)</f>
        <v>#REF!</v>
      </c>
      <c r="P1047" s="143" t="str">
        <f t="shared" si="66"/>
        <v>-</v>
      </c>
      <c r="Q1047" s="135" t="e">
        <f>VLOOKUP(C1047,#REF!,14,FALSE)</f>
        <v>#REF!</v>
      </c>
      <c r="R1047" s="143" t="e">
        <f>VLOOKUP(C1047,#REF!,9,FALSE)</f>
        <v>#REF!</v>
      </c>
      <c r="S1047" s="143" t="str">
        <f t="shared" si="67"/>
        <v>-</v>
      </c>
      <c r="T1047" s="135" t="e">
        <f>VLOOKUP(C1047,#REF!,15,FALSE)</f>
        <v>#REF!</v>
      </c>
      <c r="U1047" s="143" t="e">
        <f>VLOOKUP(C1047,#REF!,10,FALSE)</f>
        <v>#REF!</v>
      </c>
      <c r="V1047" s="143" t="str">
        <f t="shared" si="65"/>
        <v>-</v>
      </c>
      <c r="W1047" s="134" t="e">
        <f>VLOOKUP(C1047,#REF!,54,FALSE)</f>
        <v>#REF!</v>
      </c>
      <c r="X1047" s="134" t="e">
        <f>VLOOKUP(C1047,#REF!,47,FALSE)</f>
        <v>#REF!</v>
      </c>
      <c r="Y1047" s="134" t="str">
        <f t="shared" si="68"/>
        <v>-</v>
      </c>
    </row>
    <row r="1048" spans="2:25" hidden="1">
      <c r="B1048" s="134" t="s">
        <v>10517</v>
      </c>
      <c r="C1048" s="134" t="s">
        <v>11088</v>
      </c>
      <c r="D1048" s="134" t="s">
        <v>16709</v>
      </c>
      <c r="E1048" s="134" t="s">
        <v>822</v>
      </c>
      <c r="F1048" s="134" t="s">
        <v>823</v>
      </c>
      <c r="G1048" s="134" t="s">
        <v>234</v>
      </c>
      <c r="H1048" s="134" t="s">
        <v>22181</v>
      </c>
      <c r="I1048" s="134" t="s">
        <v>5875</v>
      </c>
      <c r="J1048" s="134" t="s">
        <v>5876</v>
      </c>
      <c r="K1048" s="134" t="s">
        <v>3735</v>
      </c>
      <c r="L1048" s="134" t="s">
        <v>3736</v>
      </c>
      <c r="M1048" s="143" t="e">
        <f>VLOOKUP(B1048,#REF!,8,FALSE)</f>
        <v>#REF!</v>
      </c>
      <c r="N1048" s="135" t="e">
        <f>VLOOKUP(B1048,#REF!,14,FALSE)</f>
        <v>#REF!</v>
      </c>
      <c r="O1048" s="143" t="e">
        <f>VLOOKUP(B1048,#REF!,9,FALSE)</f>
        <v>#REF!</v>
      </c>
      <c r="P1048" s="143" t="str">
        <f t="shared" si="66"/>
        <v>-</v>
      </c>
      <c r="Q1048" s="135" t="e">
        <f>VLOOKUP(C1048,#REF!,14,FALSE)</f>
        <v>#REF!</v>
      </c>
      <c r="R1048" s="143" t="e">
        <f>VLOOKUP(C1048,#REF!,9,FALSE)</f>
        <v>#REF!</v>
      </c>
      <c r="S1048" s="143" t="str">
        <f t="shared" si="67"/>
        <v>-</v>
      </c>
      <c r="T1048" s="135" t="e">
        <f>VLOOKUP(C1048,#REF!,15,FALSE)</f>
        <v>#REF!</v>
      </c>
      <c r="U1048" s="143" t="e">
        <f>VLOOKUP(C1048,#REF!,10,FALSE)</f>
        <v>#REF!</v>
      </c>
      <c r="V1048" s="143" t="str">
        <f t="shared" si="65"/>
        <v>-</v>
      </c>
      <c r="W1048" s="134" t="e">
        <f>VLOOKUP(C1048,#REF!,54,FALSE)</f>
        <v>#REF!</v>
      </c>
      <c r="X1048" s="134" t="e">
        <f>VLOOKUP(C1048,#REF!,47,FALSE)</f>
        <v>#REF!</v>
      </c>
      <c r="Y1048" s="134" t="str">
        <f t="shared" si="68"/>
        <v>-</v>
      </c>
    </row>
    <row r="1049" spans="2:25" hidden="1">
      <c r="B1049" s="134" t="s">
        <v>10518</v>
      </c>
      <c r="C1049" s="134" t="s">
        <v>11089</v>
      </c>
      <c r="D1049" s="134" t="s">
        <v>16709</v>
      </c>
      <c r="E1049" s="134" t="s">
        <v>822</v>
      </c>
      <c r="F1049" s="134" t="s">
        <v>823</v>
      </c>
      <c r="G1049" s="134" t="s">
        <v>234</v>
      </c>
      <c r="H1049" s="134" t="s">
        <v>22181</v>
      </c>
      <c r="I1049" s="134" t="s">
        <v>5875</v>
      </c>
      <c r="J1049" s="134" t="s">
        <v>5879</v>
      </c>
      <c r="K1049" s="134" t="s">
        <v>3735</v>
      </c>
      <c r="L1049" s="134" t="s">
        <v>3736</v>
      </c>
      <c r="M1049" s="143" t="e">
        <f>VLOOKUP(B1049,#REF!,8,FALSE)</f>
        <v>#REF!</v>
      </c>
      <c r="N1049" s="135" t="e">
        <f>VLOOKUP(B1049,#REF!,14,FALSE)</f>
        <v>#REF!</v>
      </c>
      <c r="O1049" s="143" t="e">
        <f>VLOOKUP(B1049,#REF!,9,FALSE)</f>
        <v>#REF!</v>
      </c>
      <c r="P1049" s="143" t="str">
        <f t="shared" si="66"/>
        <v>-</v>
      </c>
      <c r="Q1049" s="135" t="e">
        <f>VLOOKUP(C1049,#REF!,14,FALSE)</f>
        <v>#REF!</v>
      </c>
      <c r="R1049" s="143" t="e">
        <f>VLOOKUP(C1049,#REF!,9,FALSE)</f>
        <v>#REF!</v>
      </c>
      <c r="S1049" s="143" t="str">
        <f t="shared" si="67"/>
        <v>-</v>
      </c>
      <c r="T1049" s="135" t="e">
        <f>VLOOKUP(C1049,#REF!,15,FALSE)</f>
        <v>#REF!</v>
      </c>
      <c r="U1049" s="143" t="e">
        <f>VLOOKUP(C1049,#REF!,10,FALSE)</f>
        <v>#REF!</v>
      </c>
      <c r="V1049" s="143" t="str">
        <f t="shared" si="65"/>
        <v>-</v>
      </c>
      <c r="W1049" s="134" t="e">
        <f>VLOOKUP(C1049,#REF!,54,FALSE)</f>
        <v>#REF!</v>
      </c>
      <c r="X1049" s="134" t="e">
        <f>VLOOKUP(C1049,#REF!,47,FALSE)</f>
        <v>#REF!</v>
      </c>
      <c r="Y1049" s="134" t="str">
        <f t="shared" si="68"/>
        <v>-</v>
      </c>
    </row>
    <row r="1050" spans="2:25" hidden="1">
      <c r="B1050" s="134" t="s">
        <v>10519</v>
      </c>
      <c r="C1050" s="134" t="s">
        <v>11090</v>
      </c>
      <c r="D1050" s="134" t="s">
        <v>16709</v>
      </c>
      <c r="E1050" s="134" t="s">
        <v>822</v>
      </c>
      <c r="F1050" s="134" t="s">
        <v>823</v>
      </c>
      <c r="G1050" s="134" t="s">
        <v>234</v>
      </c>
      <c r="H1050" s="134" t="s">
        <v>22181</v>
      </c>
      <c r="I1050" s="134" t="s">
        <v>5875</v>
      </c>
      <c r="J1050" s="134" t="s">
        <v>5880</v>
      </c>
      <c r="K1050" s="134" t="s">
        <v>3735</v>
      </c>
      <c r="L1050" s="134" t="s">
        <v>3736</v>
      </c>
      <c r="M1050" s="143" t="e">
        <f>VLOOKUP(B1050,#REF!,8,FALSE)</f>
        <v>#REF!</v>
      </c>
      <c r="N1050" s="135" t="e">
        <f>VLOOKUP(B1050,#REF!,14,FALSE)</f>
        <v>#REF!</v>
      </c>
      <c r="O1050" s="143" t="e">
        <f>VLOOKUP(B1050,#REF!,9,FALSE)</f>
        <v>#REF!</v>
      </c>
      <c r="P1050" s="143" t="str">
        <f t="shared" si="66"/>
        <v>-</v>
      </c>
      <c r="Q1050" s="135" t="e">
        <f>VLOOKUP(C1050,#REF!,14,FALSE)</f>
        <v>#REF!</v>
      </c>
      <c r="R1050" s="143" t="e">
        <f>VLOOKUP(C1050,#REF!,9,FALSE)</f>
        <v>#REF!</v>
      </c>
      <c r="S1050" s="143" t="str">
        <f t="shared" si="67"/>
        <v>-</v>
      </c>
      <c r="T1050" s="135" t="e">
        <f>VLOOKUP(C1050,#REF!,15,FALSE)</f>
        <v>#REF!</v>
      </c>
      <c r="U1050" s="143" t="e">
        <f>VLOOKUP(C1050,#REF!,10,FALSE)</f>
        <v>#REF!</v>
      </c>
      <c r="V1050" s="143" t="str">
        <f t="shared" si="65"/>
        <v>-</v>
      </c>
      <c r="W1050" s="134" t="e">
        <f>VLOOKUP(C1050,#REF!,54,FALSE)</f>
        <v>#REF!</v>
      </c>
      <c r="X1050" s="134" t="e">
        <f>VLOOKUP(C1050,#REF!,47,FALSE)</f>
        <v>#REF!</v>
      </c>
      <c r="Y1050" s="134" t="str">
        <f t="shared" si="68"/>
        <v>-</v>
      </c>
    </row>
    <row r="1051" spans="2:25" hidden="1">
      <c r="B1051" s="134" t="s">
        <v>10520</v>
      </c>
      <c r="C1051" s="134" t="s">
        <v>11091</v>
      </c>
      <c r="D1051" s="134" t="s">
        <v>16709</v>
      </c>
      <c r="E1051" s="134" t="s">
        <v>822</v>
      </c>
      <c r="F1051" s="134" t="s">
        <v>823</v>
      </c>
      <c r="G1051" s="134" t="s">
        <v>234</v>
      </c>
      <c r="H1051" s="134" t="s">
        <v>22181</v>
      </c>
      <c r="I1051" s="134" t="s">
        <v>5875</v>
      </c>
      <c r="J1051" s="134" t="s">
        <v>5881</v>
      </c>
      <c r="K1051" s="134" t="s">
        <v>3735</v>
      </c>
      <c r="L1051" s="134" t="s">
        <v>3736</v>
      </c>
      <c r="M1051" s="143" t="e">
        <f>VLOOKUP(B1051,#REF!,8,FALSE)</f>
        <v>#REF!</v>
      </c>
      <c r="N1051" s="135" t="e">
        <f>VLOOKUP(B1051,#REF!,14,FALSE)</f>
        <v>#REF!</v>
      </c>
      <c r="O1051" s="143" t="e">
        <f>VLOOKUP(B1051,#REF!,9,FALSE)</f>
        <v>#REF!</v>
      </c>
      <c r="P1051" s="143" t="str">
        <f t="shared" si="66"/>
        <v>-</v>
      </c>
      <c r="Q1051" s="135" t="e">
        <f>VLOOKUP(C1051,#REF!,14,FALSE)</f>
        <v>#REF!</v>
      </c>
      <c r="R1051" s="143" t="e">
        <f>VLOOKUP(C1051,#REF!,9,FALSE)</f>
        <v>#REF!</v>
      </c>
      <c r="S1051" s="143" t="str">
        <f t="shared" si="67"/>
        <v>-</v>
      </c>
      <c r="T1051" s="135" t="e">
        <f>VLOOKUP(C1051,#REF!,15,FALSE)</f>
        <v>#REF!</v>
      </c>
      <c r="U1051" s="143" t="e">
        <f>VLOOKUP(C1051,#REF!,10,FALSE)</f>
        <v>#REF!</v>
      </c>
      <c r="V1051" s="143" t="str">
        <f t="shared" si="65"/>
        <v>-</v>
      </c>
      <c r="W1051" s="134" t="e">
        <f>VLOOKUP(C1051,#REF!,54,FALSE)</f>
        <v>#REF!</v>
      </c>
      <c r="X1051" s="134" t="e">
        <f>VLOOKUP(C1051,#REF!,47,FALSE)</f>
        <v>#REF!</v>
      </c>
      <c r="Y1051" s="134" t="str">
        <f t="shared" si="68"/>
        <v>-</v>
      </c>
    </row>
    <row r="1052" spans="2:25" hidden="1">
      <c r="B1052" s="134" t="s">
        <v>10521</v>
      </c>
      <c r="C1052" s="134" t="s">
        <v>11092</v>
      </c>
      <c r="D1052" s="134" t="s">
        <v>16709</v>
      </c>
      <c r="E1052" s="134" t="s">
        <v>822</v>
      </c>
      <c r="F1052" s="134" t="s">
        <v>823</v>
      </c>
      <c r="G1052" s="134" t="s">
        <v>234</v>
      </c>
      <c r="H1052" s="134" t="s">
        <v>22181</v>
      </c>
      <c r="I1052" s="134" t="s">
        <v>5875</v>
      </c>
      <c r="J1052" s="134" t="s">
        <v>5882</v>
      </c>
      <c r="K1052" s="134" t="s">
        <v>3735</v>
      </c>
      <c r="L1052" s="134" t="s">
        <v>3736</v>
      </c>
      <c r="M1052" s="143" t="e">
        <f>VLOOKUP(B1052,#REF!,8,FALSE)</f>
        <v>#REF!</v>
      </c>
      <c r="N1052" s="135" t="e">
        <f>VLOOKUP(B1052,#REF!,14,FALSE)</f>
        <v>#REF!</v>
      </c>
      <c r="O1052" s="143" t="e">
        <f>VLOOKUP(B1052,#REF!,9,FALSE)</f>
        <v>#REF!</v>
      </c>
      <c r="P1052" s="143" t="str">
        <f t="shared" si="66"/>
        <v>-</v>
      </c>
      <c r="Q1052" s="135" t="e">
        <f>VLOOKUP(C1052,#REF!,14,FALSE)</f>
        <v>#REF!</v>
      </c>
      <c r="R1052" s="143" t="e">
        <f>VLOOKUP(C1052,#REF!,9,FALSE)</f>
        <v>#REF!</v>
      </c>
      <c r="S1052" s="143" t="str">
        <f t="shared" si="67"/>
        <v>-</v>
      </c>
      <c r="T1052" s="135" t="e">
        <f>VLOOKUP(C1052,#REF!,15,FALSE)</f>
        <v>#REF!</v>
      </c>
      <c r="U1052" s="143" t="e">
        <f>VLOOKUP(C1052,#REF!,10,FALSE)</f>
        <v>#REF!</v>
      </c>
      <c r="V1052" s="143" t="str">
        <f t="shared" si="65"/>
        <v>-</v>
      </c>
      <c r="W1052" s="134" t="e">
        <f>VLOOKUP(C1052,#REF!,54,FALSE)</f>
        <v>#REF!</v>
      </c>
      <c r="X1052" s="134" t="e">
        <f>VLOOKUP(C1052,#REF!,47,FALSE)</f>
        <v>#REF!</v>
      </c>
      <c r="Y1052" s="134" t="str">
        <f t="shared" si="68"/>
        <v>-</v>
      </c>
    </row>
    <row r="1053" spans="2:25" hidden="1">
      <c r="B1053" s="134" t="s">
        <v>10522</v>
      </c>
      <c r="C1053" s="134" t="s">
        <v>11093</v>
      </c>
      <c r="D1053" s="134" t="s">
        <v>22182</v>
      </c>
      <c r="E1053" s="134" t="s">
        <v>822</v>
      </c>
      <c r="F1053" s="134" t="s">
        <v>823</v>
      </c>
      <c r="G1053" s="134" t="s">
        <v>234</v>
      </c>
      <c r="H1053" s="134" t="s">
        <v>22181</v>
      </c>
      <c r="I1053" s="134" t="s">
        <v>5875</v>
      </c>
      <c r="J1053" s="134" t="s">
        <v>5883</v>
      </c>
      <c r="K1053" s="134" t="s">
        <v>3735</v>
      </c>
      <c r="L1053" s="134" t="s">
        <v>3736</v>
      </c>
      <c r="M1053" s="143" t="e">
        <f>VLOOKUP(B1053,#REF!,8,FALSE)</f>
        <v>#REF!</v>
      </c>
      <c r="N1053" s="135" t="e">
        <f>VLOOKUP(B1053,#REF!,14,FALSE)</f>
        <v>#REF!</v>
      </c>
      <c r="O1053" s="143" t="e">
        <f>VLOOKUP(B1053,#REF!,9,FALSE)</f>
        <v>#REF!</v>
      </c>
      <c r="P1053" s="143" t="str">
        <f t="shared" si="66"/>
        <v>-</v>
      </c>
      <c r="Q1053" s="135" t="e">
        <f>VLOOKUP(C1053,#REF!,14,FALSE)</f>
        <v>#REF!</v>
      </c>
      <c r="R1053" s="143" t="e">
        <f>VLOOKUP(C1053,#REF!,9,FALSE)</f>
        <v>#REF!</v>
      </c>
      <c r="S1053" s="143" t="str">
        <f t="shared" si="67"/>
        <v>-</v>
      </c>
      <c r="T1053" s="135" t="e">
        <f>VLOOKUP(C1053,#REF!,15,FALSE)</f>
        <v>#REF!</v>
      </c>
      <c r="U1053" s="143" t="e">
        <f>VLOOKUP(C1053,#REF!,10,FALSE)</f>
        <v>#REF!</v>
      </c>
      <c r="V1053" s="143" t="str">
        <f t="shared" si="65"/>
        <v>-</v>
      </c>
      <c r="W1053" s="134" t="e">
        <f>VLOOKUP(C1053,#REF!,54,FALSE)</f>
        <v>#REF!</v>
      </c>
      <c r="X1053" s="134" t="e">
        <f>VLOOKUP(C1053,#REF!,47,FALSE)</f>
        <v>#REF!</v>
      </c>
      <c r="Y1053" s="134" t="str">
        <f t="shared" si="68"/>
        <v>-</v>
      </c>
    </row>
    <row r="1054" spans="2:25" hidden="1">
      <c r="B1054" s="134" t="s">
        <v>10523</v>
      </c>
      <c r="C1054" s="134" t="s">
        <v>11094</v>
      </c>
      <c r="D1054" s="134" t="s">
        <v>16709</v>
      </c>
      <c r="E1054" s="134" t="s">
        <v>822</v>
      </c>
      <c r="F1054" s="134" t="s">
        <v>823</v>
      </c>
      <c r="G1054" s="134" t="s">
        <v>234</v>
      </c>
      <c r="H1054" s="134" t="s">
        <v>22181</v>
      </c>
      <c r="I1054" s="134" t="s">
        <v>5875</v>
      </c>
      <c r="J1054" s="134" t="s">
        <v>5884</v>
      </c>
      <c r="K1054" s="134" t="s">
        <v>3735</v>
      </c>
      <c r="L1054" s="134" t="s">
        <v>3736</v>
      </c>
      <c r="M1054" s="143" t="e">
        <f>VLOOKUP(B1054,#REF!,8,FALSE)</f>
        <v>#REF!</v>
      </c>
      <c r="N1054" s="135" t="e">
        <f>VLOOKUP(B1054,#REF!,14,FALSE)</f>
        <v>#REF!</v>
      </c>
      <c r="O1054" s="143" t="e">
        <f>VLOOKUP(B1054,#REF!,9,FALSE)</f>
        <v>#REF!</v>
      </c>
      <c r="P1054" s="143" t="str">
        <f t="shared" si="66"/>
        <v>-</v>
      </c>
      <c r="Q1054" s="135" t="e">
        <f>VLOOKUP(C1054,#REF!,14,FALSE)</f>
        <v>#REF!</v>
      </c>
      <c r="R1054" s="143" t="e">
        <f>VLOOKUP(C1054,#REF!,9,FALSE)</f>
        <v>#REF!</v>
      </c>
      <c r="S1054" s="143" t="str">
        <f t="shared" si="67"/>
        <v>-</v>
      </c>
      <c r="T1054" s="135" t="e">
        <f>VLOOKUP(C1054,#REF!,15,FALSE)</f>
        <v>#REF!</v>
      </c>
      <c r="U1054" s="143" t="e">
        <f>VLOOKUP(C1054,#REF!,10,FALSE)</f>
        <v>#REF!</v>
      </c>
      <c r="V1054" s="143" t="str">
        <f t="shared" si="65"/>
        <v>-</v>
      </c>
      <c r="W1054" s="134" t="e">
        <f>VLOOKUP(C1054,#REF!,54,FALSE)</f>
        <v>#REF!</v>
      </c>
      <c r="X1054" s="134" t="e">
        <f>VLOOKUP(C1054,#REF!,47,FALSE)</f>
        <v>#REF!</v>
      </c>
      <c r="Y1054" s="134" t="str">
        <f t="shared" si="68"/>
        <v>-</v>
      </c>
    </row>
    <row r="1055" spans="2:25" hidden="1">
      <c r="B1055" s="134" t="s">
        <v>10524</v>
      </c>
      <c r="C1055" s="134" t="s">
        <v>11095</v>
      </c>
      <c r="D1055" s="134" t="s">
        <v>16709</v>
      </c>
      <c r="E1055" s="134" t="s">
        <v>822</v>
      </c>
      <c r="F1055" s="134" t="s">
        <v>823</v>
      </c>
      <c r="G1055" s="134" t="s">
        <v>234</v>
      </c>
      <c r="H1055" s="134" t="s">
        <v>22183</v>
      </c>
      <c r="I1055" s="134" t="s">
        <v>5875</v>
      </c>
      <c r="J1055" s="134" t="s">
        <v>5876</v>
      </c>
      <c r="K1055" s="134" t="s">
        <v>3735</v>
      </c>
      <c r="L1055" s="134" t="s">
        <v>3736</v>
      </c>
      <c r="M1055" s="143" t="e">
        <f>VLOOKUP(B1055,#REF!,8,FALSE)</f>
        <v>#REF!</v>
      </c>
      <c r="N1055" s="135" t="e">
        <f>VLOOKUP(B1055,#REF!,14,FALSE)</f>
        <v>#REF!</v>
      </c>
      <c r="O1055" s="143" t="e">
        <f>VLOOKUP(B1055,#REF!,9,FALSE)</f>
        <v>#REF!</v>
      </c>
      <c r="P1055" s="143" t="str">
        <f t="shared" si="66"/>
        <v>-</v>
      </c>
      <c r="Q1055" s="135" t="e">
        <f>VLOOKUP(C1055,#REF!,14,FALSE)</f>
        <v>#REF!</v>
      </c>
      <c r="R1055" s="143" t="e">
        <f>VLOOKUP(C1055,#REF!,9,FALSE)</f>
        <v>#REF!</v>
      </c>
      <c r="S1055" s="143" t="str">
        <f t="shared" si="67"/>
        <v>-</v>
      </c>
      <c r="T1055" s="135" t="e">
        <f>VLOOKUP(C1055,#REF!,15,FALSE)</f>
        <v>#REF!</v>
      </c>
      <c r="U1055" s="143" t="e">
        <f>VLOOKUP(C1055,#REF!,10,FALSE)</f>
        <v>#REF!</v>
      </c>
      <c r="V1055" s="143" t="str">
        <f t="shared" si="65"/>
        <v>-</v>
      </c>
      <c r="W1055" s="134" t="e">
        <f>VLOOKUP(C1055,#REF!,54,FALSE)</f>
        <v>#REF!</v>
      </c>
      <c r="X1055" s="134" t="e">
        <f>VLOOKUP(C1055,#REF!,47,FALSE)</f>
        <v>#REF!</v>
      </c>
      <c r="Y1055" s="134" t="str">
        <f t="shared" si="68"/>
        <v>-</v>
      </c>
    </row>
    <row r="1056" spans="2:25" hidden="1">
      <c r="B1056" s="134" t="s">
        <v>10525</v>
      </c>
      <c r="C1056" s="134" t="s">
        <v>11096</v>
      </c>
      <c r="D1056" s="134" t="s">
        <v>16709</v>
      </c>
      <c r="E1056" s="134" t="s">
        <v>822</v>
      </c>
      <c r="F1056" s="134" t="s">
        <v>823</v>
      </c>
      <c r="G1056" s="134" t="s">
        <v>234</v>
      </c>
      <c r="H1056" s="134" t="s">
        <v>22183</v>
      </c>
      <c r="I1056" s="134" t="s">
        <v>5875</v>
      </c>
      <c r="J1056" s="134" t="s">
        <v>5879</v>
      </c>
      <c r="K1056" s="134" t="s">
        <v>3735</v>
      </c>
      <c r="L1056" s="134" t="s">
        <v>3736</v>
      </c>
      <c r="M1056" s="143" t="e">
        <f>VLOOKUP(B1056,#REF!,8,FALSE)</f>
        <v>#REF!</v>
      </c>
      <c r="N1056" s="135" t="e">
        <f>VLOOKUP(B1056,#REF!,14,FALSE)</f>
        <v>#REF!</v>
      </c>
      <c r="O1056" s="143" t="e">
        <f>VLOOKUP(B1056,#REF!,9,FALSE)</f>
        <v>#REF!</v>
      </c>
      <c r="P1056" s="143" t="str">
        <f t="shared" si="66"/>
        <v>-</v>
      </c>
      <c r="Q1056" s="135" t="e">
        <f>VLOOKUP(C1056,#REF!,14,FALSE)</f>
        <v>#REF!</v>
      </c>
      <c r="R1056" s="143" t="e">
        <f>VLOOKUP(C1056,#REF!,9,FALSE)</f>
        <v>#REF!</v>
      </c>
      <c r="S1056" s="143" t="str">
        <f t="shared" si="67"/>
        <v>-</v>
      </c>
      <c r="T1056" s="135" t="e">
        <f>VLOOKUP(C1056,#REF!,15,FALSE)</f>
        <v>#REF!</v>
      </c>
      <c r="U1056" s="143" t="e">
        <f>VLOOKUP(C1056,#REF!,10,FALSE)</f>
        <v>#REF!</v>
      </c>
      <c r="V1056" s="143" t="str">
        <f t="shared" si="65"/>
        <v>-</v>
      </c>
      <c r="W1056" s="134" t="e">
        <f>VLOOKUP(C1056,#REF!,54,FALSE)</f>
        <v>#REF!</v>
      </c>
      <c r="X1056" s="134" t="e">
        <f>VLOOKUP(C1056,#REF!,47,FALSE)</f>
        <v>#REF!</v>
      </c>
      <c r="Y1056" s="134" t="str">
        <f t="shared" si="68"/>
        <v>-</v>
      </c>
    </row>
    <row r="1057" spans="2:25" hidden="1">
      <c r="B1057" s="134" t="s">
        <v>10526</v>
      </c>
      <c r="C1057" s="134" t="s">
        <v>11097</v>
      </c>
      <c r="D1057" s="134" t="s">
        <v>16709</v>
      </c>
      <c r="E1057" s="134" t="s">
        <v>822</v>
      </c>
      <c r="F1057" s="134" t="s">
        <v>823</v>
      </c>
      <c r="G1057" s="134" t="s">
        <v>234</v>
      </c>
      <c r="H1057" s="134" t="s">
        <v>22183</v>
      </c>
      <c r="I1057" s="134" t="s">
        <v>5875</v>
      </c>
      <c r="J1057" s="134" t="s">
        <v>5880</v>
      </c>
      <c r="K1057" s="134" t="s">
        <v>3735</v>
      </c>
      <c r="L1057" s="134" t="s">
        <v>3736</v>
      </c>
      <c r="M1057" s="143" t="e">
        <f>VLOOKUP(B1057,#REF!,8,FALSE)</f>
        <v>#REF!</v>
      </c>
      <c r="N1057" s="135" t="e">
        <f>VLOOKUP(B1057,#REF!,14,FALSE)</f>
        <v>#REF!</v>
      </c>
      <c r="O1057" s="143" t="e">
        <f>VLOOKUP(B1057,#REF!,9,FALSE)</f>
        <v>#REF!</v>
      </c>
      <c r="P1057" s="143" t="str">
        <f t="shared" si="66"/>
        <v>-</v>
      </c>
      <c r="Q1057" s="135" t="e">
        <f>VLOOKUP(C1057,#REF!,14,FALSE)</f>
        <v>#REF!</v>
      </c>
      <c r="R1057" s="143" t="e">
        <f>VLOOKUP(C1057,#REF!,9,FALSE)</f>
        <v>#REF!</v>
      </c>
      <c r="S1057" s="143" t="str">
        <f t="shared" si="67"/>
        <v>-</v>
      </c>
      <c r="T1057" s="135" t="e">
        <f>VLOOKUP(C1057,#REF!,15,FALSE)</f>
        <v>#REF!</v>
      </c>
      <c r="U1057" s="143" t="e">
        <f>VLOOKUP(C1057,#REF!,10,FALSE)</f>
        <v>#REF!</v>
      </c>
      <c r="V1057" s="143" t="str">
        <f t="shared" si="65"/>
        <v>-</v>
      </c>
      <c r="W1057" s="134" t="e">
        <f>VLOOKUP(C1057,#REF!,54,FALSE)</f>
        <v>#REF!</v>
      </c>
      <c r="X1057" s="134" t="e">
        <f>VLOOKUP(C1057,#REF!,47,FALSE)</f>
        <v>#REF!</v>
      </c>
      <c r="Y1057" s="134" t="str">
        <f t="shared" si="68"/>
        <v>-</v>
      </c>
    </row>
    <row r="1058" spans="2:25" hidden="1">
      <c r="B1058" s="134" t="s">
        <v>10527</v>
      </c>
      <c r="C1058" s="134" t="s">
        <v>11098</v>
      </c>
      <c r="D1058" s="134" t="s">
        <v>16709</v>
      </c>
      <c r="E1058" s="134" t="s">
        <v>822</v>
      </c>
      <c r="F1058" s="134" t="s">
        <v>823</v>
      </c>
      <c r="G1058" s="134" t="s">
        <v>234</v>
      </c>
      <c r="H1058" s="134" t="s">
        <v>22183</v>
      </c>
      <c r="I1058" s="134" t="s">
        <v>5875</v>
      </c>
      <c r="J1058" s="134" t="s">
        <v>5881</v>
      </c>
      <c r="K1058" s="134" t="s">
        <v>3735</v>
      </c>
      <c r="L1058" s="134" t="s">
        <v>3736</v>
      </c>
      <c r="M1058" s="143" t="e">
        <f>VLOOKUP(B1058,#REF!,8,FALSE)</f>
        <v>#REF!</v>
      </c>
      <c r="N1058" s="135" t="e">
        <f>VLOOKUP(B1058,#REF!,14,FALSE)</f>
        <v>#REF!</v>
      </c>
      <c r="O1058" s="143" t="e">
        <f>VLOOKUP(B1058,#REF!,9,FALSE)</f>
        <v>#REF!</v>
      </c>
      <c r="P1058" s="143" t="str">
        <f t="shared" si="66"/>
        <v>-</v>
      </c>
      <c r="Q1058" s="135" t="e">
        <f>VLOOKUP(C1058,#REF!,14,FALSE)</f>
        <v>#REF!</v>
      </c>
      <c r="R1058" s="143" t="e">
        <f>VLOOKUP(C1058,#REF!,9,FALSE)</f>
        <v>#REF!</v>
      </c>
      <c r="S1058" s="143" t="str">
        <f t="shared" si="67"/>
        <v>-</v>
      </c>
      <c r="T1058" s="135" t="e">
        <f>VLOOKUP(C1058,#REF!,15,FALSE)</f>
        <v>#REF!</v>
      </c>
      <c r="U1058" s="143" t="e">
        <f>VLOOKUP(C1058,#REF!,10,FALSE)</f>
        <v>#REF!</v>
      </c>
      <c r="V1058" s="143" t="str">
        <f t="shared" si="65"/>
        <v>-</v>
      </c>
      <c r="W1058" s="134" t="e">
        <f>VLOOKUP(C1058,#REF!,54,FALSE)</f>
        <v>#REF!</v>
      </c>
      <c r="X1058" s="134" t="e">
        <f>VLOOKUP(C1058,#REF!,47,FALSE)</f>
        <v>#REF!</v>
      </c>
      <c r="Y1058" s="134" t="str">
        <f t="shared" si="68"/>
        <v>-</v>
      </c>
    </row>
    <row r="1059" spans="2:25" hidden="1">
      <c r="B1059" s="134" t="s">
        <v>10528</v>
      </c>
      <c r="C1059" s="134" t="s">
        <v>11099</v>
      </c>
      <c r="D1059" s="134" t="s">
        <v>16709</v>
      </c>
      <c r="E1059" s="134" t="s">
        <v>822</v>
      </c>
      <c r="F1059" s="134" t="s">
        <v>823</v>
      </c>
      <c r="G1059" s="134" t="s">
        <v>234</v>
      </c>
      <c r="H1059" s="134" t="s">
        <v>22183</v>
      </c>
      <c r="I1059" s="134" t="s">
        <v>5875</v>
      </c>
      <c r="J1059" s="134" t="s">
        <v>5882</v>
      </c>
      <c r="K1059" s="134" t="s">
        <v>3735</v>
      </c>
      <c r="L1059" s="134" t="s">
        <v>3736</v>
      </c>
      <c r="M1059" s="143" t="e">
        <f>VLOOKUP(B1059,#REF!,8,FALSE)</f>
        <v>#REF!</v>
      </c>
      <c r="N1059" s="135" t="e">
        <f>VLOOKUP(B1059,#REF!,14,FALSE)</f>
        <v>#REF!</v>
      </c>
      <c r="O1059" s="143" t="e">
        <f>VLOOKUP(B1059,#REF!,9,FALSE)</f>
        <v>#REF!</v>
      </c>
      <c r="P1059" s="143" t="str">
        <f t="shared" si="66"/>
        <v>-</v>
      </c>
      <c r="Q1059" s="135" t="e">
        <f>VLOOKUP(C1059,#REF!,14,FALSE)</f>
        <v>#REF!</v>
      </c>
      <c r="R1059" s="143" t="e">
        <f>VLOOKUP(C1059,#REF!,9,FALSE)</f>
        <v>#REF!</v>
      </c>
      <c r="S1059" s="143" t="str">
        <f t="shared" si="67"/>
        <v>-</v>
      </c>
      <c r="T1059" s="135" t="e">
        <f>VLOOKUP(C1059,#REF!,15,FALSE)</f>
        <v>#REF!</v>
      </c>
      <c r="U1059" s="143" t="e">
        <f>VLOOKUP(C1059,#REF!,10,FALSE)</f>
        <v>#REF!</v>
      </c>
      <c r="V1059" s="143" t="str">
        <f t="shared" si="65"/>
        <v>-</v>
      </c>
      <c r="W1059" s="134" t="e">
        <f>VLOOKUP(C1059,#REF!,54,FALSE)</f>
        <v>#REF!</v>
      </c>
      <c r="X1059" s="134" t="e">
        <f>VLOOKUP(C1059,#REF!,47,FALSE)</f>
        <v>#REF!</v>
      </c>
      <c r="Y1059" s="134" t="str">
        <f t="shared" si="68"/>
        <v>-</v>
      </c>
    </row>
    <row r="1060" spans="2:25" hidden="1">
      <c r="B1060" s="134" t="s">
        <v>10529</v>
      </c>
      <c r="C1060" s="134" t="s">
        <v>11100</v>
      </c>
      <c r="D1060" s="134" t="s">
        <v>16709</v>
      </c>
      <c r="E1060" s="134" t="s">
        <v>822</v>
      </c>
      <c r="F1060" s="134" t="s">
        <v>823</v>
      </c>
      <c r="G1060" s="134" t="s">
        <v>234</v>
      </c>
      <c r="H1060" s="134" t="s">
        <v>22183</v>
      </c>
      <c r="I1060" s="134" t="s">
        <v>5875</v>
      </c>
      <c r="J1060" s="134" t="s">
        <v>5883</v>
      </c>
      <c r="K1060" s="134" t="s">
        <v>3735</v>
      </c>
      <c r="L1060" s="134" t="s">
        <v>3736</v>
      </c>
      <c r="M1060" s="143" t="e">
        <f>VLOOKUP(B1060,#REF!,8,FALSE)</f>
        <v>#REF!</v>
      </c>
      <c r="N1060" s="135" t="e">
        <f>VLOOKUP(B1060,#REF!,14,FALSE)</f>
        <v>#REF!</v>
      </c>
      <c r="O1060" s="143" t="e">
        <f>VLOOKUP(B1060,#REF!,9,FALSE)</f>
        <v>#REF!</v>
      </c>
      <c r="P1060" s="143" t="str">
        <f t="shared" si="66"/>
        <v>-</v>
      </c>
      <c r="Q1060" s="135" t="e">
        <f>VLOOKUP(C1060,#REF!,14,FALSE)</f>
        <v>#REF!</v>
      </c>
      <c r="R1060" s="143" t="e">
        <f>VLOOKUP(C1060,#REF!,9,FALSE)</f>
        <v>#REF!</v>
      </c>
      <c r="S1060" s="143" t="str">
        <f t="shared" si="67"/>
        <v>-</v>
      </c>
      <c r="T1060" s="135" t="e">
        <f>VLOOKUP(C1060,#REF!,15,FALSE)</f>
        <v>#REF!</v>
      </c>
      <c r="U1060" s="143" t="e">
        <f>VLOOKUP(C1060,#REF!,10,FALSE)</f>
        <v>#REF!</v>
      </c>
      <c r="V1060" s="143" t="str">
        <f t="shared" si="65"/>
        <v>-</v>
      </c>
      <c r="W1060" s="134" t="e">
        <f>VLOOKUP(C1060,#REF!,54,FALSE)</f>
        <v>#REF!</v>
      </c>
      <c r="X1060" s="134" t="e">
        <f>VLOOKUP(C1060,#REF!,47,FALSE)</f>
        <v>#REF!</v>
      </c>
      <c r="Y1060" s="134" t="str">
        <f t="shared" si="68"/>
        <v>-</v>
      </c>
    </row>
    <row r="1061" spans="2:25" hidden="1">
      <c r="B1061" s="134" t="s">
        <v>10530</v>
      </c>
      <c r="C1061" s="134" t="s">
        <v>11101</v>
      </c>
      <c r="D1061" s="134" t="s">
        <v>16709</v>
      </c>
      <c r="E1061" s="134" t="s">
        <v>822</v>
      </c>
      <c r="F1061" s="134" t="s">
        <v>823</v>
      </c>
      <c r="G1061" s="134" t="s">
        <v>234</v>
      </c>
      <c r="H1061" s="134" t="s">
        <v>22183</v>
      </c>
      <c r="I1061" s="134" t="s">
        <v>5875</v>
      </c>
      <c r="J1061" s="134" t="s">
        <v>5884</v>
      </c>
      <c r="K1061" s="134" t="s">
        <v>3735</v>
      </c>
      <c r="L1061" s="134" t="s">
        <v>3736</v>
      </c>
      <c r="M1061" s="143" t="e">
        <f>VLOOKUP(B1061,#REF!,8,FALSE)</f>
        <v>#REF!</v>
      </c>
      <c r="N1061" s="135" t="e">
        <f>VLOOKUP(B1061,#REF!,14,FALSE)</f>
        <v>#REF!</v>
      </c>
      <c r="O1061" s="143" t="e">
        <f>VLOOKUP(B1061,#REF!,9,FALSE)</f>
        <v>#REF!</v>
      </c>
      <c r="P1061" s="143" t="str">
        <f t="shared" si="66"/>
        <v>-</v>
      </c>
      <c r="Q1061" s="135" t="e">
        <f>VLOOKUP(C1061,#REF!,14,FALSE)</f>
        <v>#REF!</v>
      </c>
      <c r="R1061" s="143" t="e">
        <f>VLOOKUP(C1061,#REF!,9,FALSE)</f>
        <v>#REF!</v>
      </c>
      <c r="S1061" s="143" t="str">
        <f t="shared" si="67"/>
        <v>-</v>
      </c>
      <c r="T1061" s="135" t="e">
        <f>VLOOKUP(C1061,#REF!,15,FALSE)</f>
        <v>#REF!</v>
      </c>
      <c r="U1061" s="143" t="e">
        <f>VLOOKUP(C1061,#REF!,10,FALSE)</f>
        <v>#REF!</v>
      </c>
      <c r="V1061" s="143" t="str">
        <f t="shared" si="65"/>
        <v>-</v>
      </c>
      <c r="W1061" s="134" t="e">
        <f>VLOOKUP(C1061,#REF!,54,FALSE)</f>
        <v>#REF!</v>
      </c>
      <c r="X1061" s="134" t="e">
        <f>VLOOKUP(C1061,#REF!,47,FALSE)</f>
        <v>#REF!</v>
      </c>
      <c r="Y1061" s="134" t="str">
        <f t="shared" si="68"/>
        <v>-</v>
      </c>
    </row>
    <row r="1062" spans="2:25" hidden="1">
      <c r="B1062" s="134" t="s">
        <v>10531</v>
      </c>
      <c r="C1062" s="134" t="s">
        <v>11102</v>
      </c>
      <c r="D1062" s="134" t="s">
        <v>16709</v>
      </c>
      <c r="E1062" s="134" t="s">
        <v>822</v>
      </c>
      <c r="F1062" s="134" t="s">
        <v>823</v>
      </c>
      <c r="G1062" s="134" t="s">
        <v>234</v>
      </c>
      <c r="H1062" s="134" t="s">
        <v>22184</v>
      </c>
      <c r="I1062" s="134" t="s">
        <v>5875</v>
      </c>
      <c r="J1062" s="134" t="s">
        <v>5876</v>
      </c>
      <c r="K1062" s="134" t="s">
        <v>3735</v>
      </c>
      <c r="L1062" s="134" t="s">
        <v>3736</v>
      </c>
      <c r="M1062" s="143" t="e">
        <f>VLOOKUP(B1062,#REF!,8,FALSE)</f>
        <v>#REF!</v>
      </c>
      <c r="N1062" s="135" t="e">
        <f>VLOOKUP(B1062,#REF!,14,FALSE)</f>
        <v>#REF!</v>
      </c>
      <c r="O1062" s="143" t="e">
        <f>VLOOKUP(B1062,#REF!,9,FALSE)</f>
        <v>#REF!</v>
      </c>
      <c r="P1062" s="143" t="str">
        <f t="shared" si="66"/>
        <v>-</v>
      </c>
      <c r="Q1062" s="135" t="e">
        <f>VLOOKUP(C1062,#REF!,14,FALSE)</f>
        <v>#REF!</v>
      </c>
      <c r="R1062" s="143" t="e">
        <f>VLOOKUP(C1062,#REF!,9,FALSE)</f>
        <v>#REF!</v>
      </c>
      <c r="S1062" s="143" t="str">
        <f t="shared" si="67"/>
        <v>-</v>
      </c>
      <c r="T1062" s="135" t="e">
        <f>VLOOKUP(C1062,#REF!,15,FALSE)</f>
        <v>#REF!</v>
      </c>
      <c r="U1062" s="143" t="e">
        <f>VLOOKUP(C1062,#REF!,10,FALSE)</f>
        <v>#REF!</v>
      </c>
      <c r="V1062" s="143" t="str">
        <f t="shared" si="65"/>
        <v>-</v>
      </c>
      <c r="W1062" s="134" t="e">
        <f>VLOOKUP(C1062,#REF!,54,FALSE)</f>
        <v>#REF!</v>
      </c>
      <c r="X1062" s="134" t="e">
        <f>VLOOKUP(C1062,#REF!,47,FALSE)</f>
        <v>#REF!</v>
      </c>
      <c r="Y1062" s="134" t="str">
        <f t="shared" si="68"/>
        <v>-</v>
      </c>
    </row>
    <row r="1063" spans="2:25" hidden="1">
      <c r="B1063" s="134" t="s">
        <v>10532</v>
      </c>
      <c r="C1063" s="134" t="s">
        <v>11103</v>
      </c>
      <c r="D1063" s="134" t="s">
        <v>16709</v>
      </c>
      <c r="E1063" s="134" t="s">
        <v>822</v>
      </c>
      <c r="F1063" s="134" t="s">
        <v>823</v>
      </c>
      <c r="G1063" s="134" t="s">
        <v>234</v>
      </c>
      <c r="H1063" s="134" t="s">
        <v>22184</v>
      </c>
      <c r="I1063" s="134" t="s">
        <v>5875</v>
      </c>
      <c r="J1063" s="134" t="s">
        <v>5879</v>
      </c>
      <c r="K1063" s="134" t="s">
        <v>3735</v>
      </c>
      <c r="L1063" s="134" t="s">
        <v>3736</v>
      </c>
      <c r="M1063" s="143" t="e">
        <f>VLOOKUP(B1063,#REF!,8,FALSE)</f>
        <v>#REF!</v>
      </c>
      <c r="N1063" s="135" t="e">
        <f>VLOOKUP(B1063,#REF!,14,FALSE)</f>
        <v>#REF!</v>
      </c>
      <c r="O1063" s="143" t="e">
        <f>VLOOKUP(B1063,#REF!,9,FALSE)</f>
        <v>#REF!</v>
      </c>
      <c r="P1063" s="143" t="str">
        <f t="shared" si="66"/>
        <v>-</v>
      </c>
      <c r="Q1063" s="135" t="e">
        <f>VLOOKUP(C1063,#REF!,14,FALSE)</f>
        <v>#REF!</v>
      </c>
      <c r="R1063" s="143" t="e">
        <f>VLOOKUP(C1063,#REF!,9,FALSE)</f>
        <v>#REF!</v>
      </c>
      <c r="S1063" s="143" t="str">
        <f t="shared" si="67"/>
        <v>-</v>
      </c>
      <c r="T1063" s="135" t="e">
        <f>VLOOKUP(C1063,#REF!,15,FALSE)</f>
        <v>#REF!</v>
      </c>
      <c r="U1063" s="143" t="e">
        <f>VLOOKUP(C1063,#REF!,10,FALSE)</f>
        <v>#REF!</v>
      </c>
      <c r="V1063" s="143" t="str">
        <f t="shared" si="65"/>
        <v>-</v>
      </c>
      <c r="W1063" s="134" t="e">
        <f>VLOOKUP(C1063,#REF!,54,FALSE)</f>
        <v>#REF!</v>
      </c>
      <c r="X1063" s="134" t="e">
        <f>VLOOKUP(C1063,#REF!,47,FALSE)</f>
        <v>#REF!</v>
      </c>
      <c r="Y1063" s="134" t="str">
        <f t="shared" si="68"/>
        <v>-</v>
      </c>
    </row>
    <row r="1064" spans="2:25" hidden="1">
      <c r="B1064" s="134" t="s">
        <v>10533</v>
      </c>
      <c r="C1064" s="134" t="s">
        <v>11104</v>
      </c>
      <c r="D1064" s="134" t="s">
        <v>16709</v>
      </c>
      <c r="E1064" s="134" t="s">
        <v>822</v>
      </c>
      <c r="F1064" s="134" t="s">
        <v>823</v>
      </c>
      <c r="G1064" s="134" t="s">
        <v>234</v>
      </c>
      <c r="H1064" s="134" t="s">
        <v>22184</v>
      </c>
      <c r="I1064" s="134" t="s">
        <v>5875</v>
      </c>
      <c r="J1064" s="134" t="s">
        <v>5880</v>
      </c>
      <c r="K1064" s="134" t="s">
        <v>3735</v>
      </c>
      <c r="L1064" s="134" t="s">
        <v>3736</v>
      </c>
      <c r="M1064" s="143" t="e">
        <f>VLOOKUP(B1064,#REF!,8,FALSE)</f>
        <v>#REF!</v>
      </c>
      <c r="N1064" s="135" t="e">
        <f>VLOOKUP(B1064,#REF!,14,FALSE)</f>
        <v>#REF!</v>
      </c>
      <c r="O1064" s="143" t="e">
        <f>VLOOKUP(B1064,#REF!,9,FALSE)</f>
        <v>#REF!</v>
      </c>
      <c r="P1064" s="143" t="str">
        <f t="shared" si="66"/>
        <v>-</v>
      </c>
      <c r="Q1064" s="135" t="e">
        <f>VLOOKUP(C1064,#REF!,14,FALSE)</f>
        <v>#REF!</v>
      </c>
      <c r="R1064" s="143" t="e">
        <f>VLOOKUP(C1064,#REF!,9,FALSE)</f>
        <v>#REF!</v>
      </c>
      <c r="S1064" s="143" t="str">
        <f t="shared" si="67"/>
        <v>-</v>
      </c>
      <c r="T1064" s="135" t="e">
        <f>VLOOKUP(C1064,#REF!,15,FALSE)</f>
        <v>#REF!</v>
      </c>
      <c r="U1064" s="143" t="e">
        <f>VLOOKUP(C1064,#REF!,10,FALSE)</f>
        <v>#REF!</v>
      </c>
      <c r="V1064" s="143" t="str">
        <f t="shared" si="65"/>
        <v>-</v>
      </c>
      <c r="W1064" s="134" t="e">
        <f>VLOOKUP(C1064,#REF!,54,FALSE)</f>
        <v>#REF!</v>
      </c>
      <c r="X1064" s="134" t="e">
        <f>VLOOKUP(C1064,#REF!,47,FALSE)</f>
        <v>#REF!</v>
      </c>
      <c r="Y1064" s="134" t="str">
        <f t="shared" si="68"/>
        <v>-</v>
      </c>
    </row>
    <row r="1065" spans="2:25" hidden="1">
      <c r="B1065" s="134" t="s">
        <v>10534</v>
      </c>
      <c r="C1065" s="134" t="s">
        <v>11105</v>
      </c>
      <c r="D1065" s="134" t="s">
        <v>16709</v>
      </c>
      <c r="E1065" s="134" t="s">
        <v>822</v>
      </c>
      <c r="F1065" s="134" t="s">
        <v>823</v>
      </c>
      <c r="G1065" s="134" t="s">
        <v>234</v>
      </c>
      <c r="H1065" s="134" t="s">
        <v>22184</v>
      </c>
      <c r="I1065" s="134" t="s">
        <v>5875</v>
      </c>
      <c r="J1065" s="134" t="s">
        <v>5881</v>
      </c>
      <c r="K1065" s="134" t="s">
        <v>3735</v>
      </c>
      <c r="L1065" s="134" t="s">
        <v>3736</v>
      </c>
      <c r="M1065" s="143" t="e">
        <f>VLOOKUP(B1065,#REF!,8,FALSE)</f>
        <v>#REF!</v>
      </c>
      <c r="N1065" s="135" t="e">
        <f>VLOOKUP(B1065,#REF!,14,FALSE)</f>
        <v>#REF!</v>
      </c>
      <c r="O1065" s="143" t="e">
        <f>VLOOKUP(B1065,#REF!,9,FALSE)</f>
        <v>#REF!</v>
      </c>
      <c r="P1065" s="143" t="str">
        <f t="shared" si="66"/>
        <v>-</v>
      </c>
      <c r="Q1065" s="135" t="e">
        <f>VLOOKUP(C1065,#REF!,14,FALSE)</f>
        <v>#REF!</v>
      </c>
      <c r="R1065" s="143" t="e">
        <f>VLOOKUP(C1065,#REF!,9,FALSE)</f>
        <v>#REF!</v>
      </c>
      <c r="S1065" s="143" t="str">
        <f t="shared" si="67"/>
        <v>-</v>
      </c>
      <c r="T1065" s="135" t="e">
        <f>VLOOKUP(C1065,#REF!,15,FALSE)</f>
        <v>#REF!</v>
      </c>
      <c r="U1065" s="143" t="e">
        <f>VLOOKUP(C1065,#REF!,10,FALSE)</f>
        <v>#REF!</v>
      </c>
      <c r="V1065" s="143" t="str">
        <f t="shared" si="65"/>
        <v>-</v>
      </c>
      <c r="W1065" s="134" t="e">
        <f>VLOOKUP(C1065,#REF!,54,FALSE)</f>
        <v>#REF!</v>
      </c>
      <c r="X1065" s="134" t="e">
        <f>VLOOKUP(C1065,#REF!,47,FALSE)</f>
        <v>#REF!</v>
      </c>
      <c r="Y1065" s="134" t="str">
        <f t="shared" si="68"/>
        <v>-</v>
      </c>
    </row>
    <row r="1066" spans="2:25" hidden="1">
      <c r="B1066" s="134" t="s">
        <v>10535</v>
      </c>
      <c r="C1066" s="134" t="s">
        <v>11106</v>
      </c>
      <c r="D1066" s="134" t="s">
        <v>16709</v>
      </c>
      <c r="E1066" s="134" t="s">
        <v>822</v>
      </c>
      <c r="F1066" s="134" t="s">
        <v>823</v>
      </c>
      <c r="G1066" s="134" t="s">
        <v>234</v>
      </c>
      <c r="H1066" s="134" t="s">
        <v>22184</v>
      </c>
      <c r="I1066" s="134" t="s">
        <v>5875</v>
      </c>
      <c r="J1066" s="134" t="s">
        <v>5882</v>
      </c>
      <c r="K1066" s="134" t="s">
        <v>3735</v>
      </c>
      <c r="L1066" s="134" t="s">
        <v>3736</v>
      </c>
      <c r="M1066" s="143" t="e">
        <f>VLOOKUP(B1066,#REF!,8,FALSE)</f>
        <v>#REF!</v>
      </c>
      <c r="N1066" s="135" t="e">
        <f>VLOOKUP(B1066,#REF!,14,FALSE)</f>
        <v>#REF!</v>
      </c>
      <c r="O1066" s="143" t="e">
        <f>VLOOKUP(B1066,#REF!,9,FALSE)</f>
        <v>#REF!</v>
      </c>
      <c r="P1066" s="143" t="str">
        <f t="shared" si="66"/>
        <v>-</v>
      </c>
      <c r="Q1066" s="135" t="e">
        <f>VLOOKUP(C1066,#REF!,14,FALSE)</f>
        <v>#REF!</v>
      </c>
      <c r="R1066" s="143" t="e">
        <f>VLOOKUP(C1066,#REF!,9,FALSE)</f>
        <v>#REF!</v>
      </c>
      <c r="S1066" s="143" t="str">
        <f t="shared" si="67"/>
        <v>-</v>
      </c>
      <c r="T1066" s="135" t="e">
        <f>VLOOKUP(C1066,#REF!,15,FALSE)</f>
        <v>#REF!</v>
      </c>
      <c r="U1066" s="143" t="e">
        <f>VLOOKUP(C1066,#REF!,10,FALSE)</f>
        <v>#REF!</v>
      </c>
      <c r="V1066" s="143" t="str">
        <f t="shared" si="65"/>
        <v>-</v>
      </c>
      <c r="W1066" s="134" t="e">
        <f>VLOOKUP(C1066,#REF!,54,FALSE)</f>
        <v>#REF!</v>
      </c>
      <c r="X1066" s="134" t="e">
        <f>VLOOKUP(C1066,#REF!,47,FALSE)</f>
        <v>#REF!</v>
      </c>
      <c r="Y1066" s="134" t="str">
        <f t="shared" si="68"/>
        <v>-</v>
      </c>
    </row>
    <row r="1067" spans="2:25" hidden="1">
      <c r="B1067" s="134" t="s">
        <v>10536</v>
      </c>
      <c r="C1067" s="134" t="s">
        <v>11107</v>
      </c>
      <c r="D1067" s="134" t="s">
        <v>16709</v>
      </c>
      <c r="E1067" s="134" t="s">
        <v>822</v>
      </c>
      <c r="F1067" s="134" t="s">
        <v>823</v>
      </c>
      <c r="G1067" s="134" t="s">
        <v>234</v>
      </c>
      <c r="H1067" s="134" t="s">
        <v>22184</v>
      </c>
      <c r="I1067" s="134" t="s">
        <v>5875</v>
      </c>
      <c r="J1067" s="134" t="s">
        <v>5883</v>
      </c>
      <c r="K1067" s="134" t="s">
        <v>3735</v>
      </c>
      <c r="L1067" s="134" t="s">
        <v>3736</v>
      </c>
      <c r="M1067" s="143" t="e">
        <f>VLOOKUP(B1067,#REF!,8,FALSE)</f>
        <v>#REF!</v>
      </c>
      <c r="N1067" s="135" t="e">
        <f>VLOOKUP(B1067,#REF!,14,FALSE)</f>
        <v>#REF!</v>
      </c>
      <c r="O1067" s="143" t="e">
        <f>VLOOKUP(B1067,#REF!,9,FALSE)</f>
        <v>#REF!</v>
      </c>
      <c r="P1067" s="143" t="str">
        <f t="shared" si="66"/>
        <v>-</v>
      </c>
      <c r="Q1067" s="135" t="e">
        <f>VLOOKUP(C1067,#REF!,14,FALSE)</f>
        <v>#REF!</v>
      </c>
      <c r="R1067" s="143" t="e">
        <f>VLOOKUP(C1067,#REF!,9,FALSE)</f>
        <v>#REF!</v>
      </c>
      <c r="S1067" s="143" t="str">
        <f t="shared" si="67"/>
        <v>-</v>
      </c>
      <c r="T1067" s="135" t="e">
        <f>VLOOKUP(C1067,#REF!,15,FALSE)</f>
        <v>#REF!</v>
      </c>
      <c r="U1067" s="143" t="e">
        <f>VLOOKUP(C1067,#REF!,10,FALSE)</f>
        <v>#REF!</v>
      </c>
      <c r="V1067" s="143" t="str">
        <f t="shared" si="65"/>
        <v>-</v>
      </c>
      <c r="W1067" s="134" t="e">
        <f>VLOOKUP(C1067,#REF!,54,FALSE)</f>
        <v>#REF!</v>
      </c>
      <c r="X1067" s="134" t="e">
        <f>VLOOKUP(C1067,#REF!,47,FALSE)</f>
        <v>#REF!</v>
      </c>
      <c r="Y1067" s="134" t="str">
        <f t="shared" si="68"/>
        <v>-</v>
      </c>
    </row>
    <row r="1068" spans="2:25" hidden="1">
      <c r="B1068" s="134" t="s">
        <v>10537</v>
      </c>
      <c r="C1068" s="134" t="s">
        <v>11108</v>
      </c>
      <c r="D1068" s="134" t="s">
        <v>16709</v>
      </c>
      <c r="E1068" s="134" t="s">
        <v>822</v>
      </c>
      <c r="F1068" s="134" t="s">
        <v>823</v>
      </c>
      <c r="G1068" s="134" t="s">
        <v>234</v>
      </c>
      <c r="H1068" s="134" t="s">
        <v>22184</v>
      </c>
      <c r="I1068" s="134" t="s">
        <v>5875</v>
      </c>
      <c r="J1068" s="134" t="s">
        <v>5884</v>
      </c>
      <c r="K1068" s="134" t="s">
        <v>3735</v>
      </c>
      <c r="L1068" s="134" t="s">
        <v>3736</v>
      </c>
      <c r="M1068" s="143" t="e">
        <f>VLOOKUP(B1068,#REF!,8,FALSE)</f>
        <v>#REF!</v>
      </c>
      <c r="N1068" s="135" t="e">
        <f>VLOOKUP(B1068,#REF!,14,FALSE)</f>
        <v>#REF!</v>
      </c>
      <c r="O1068" s="143" t="e">
        <f>VLOOKUP(B1068,#REF!,9,FALSE)</f>
        <v>#REF!</v>
      </c>
      <c r="P1068" s="143" t="str">
        <f t="shared" si="66"/>
        <v>-</v>
      </c>
      <c r="Q1068" s="135" t="e">
        <f>VLOOKUP(C1068,#REF!,14,FALSE)</f>
        <v>#REF!</v>
      </c>
      <c r="R1068" s="143" t="e">
        <f>VLOOKUP(C1068,#REF!,9,FALSE)</f>
        <v>#REF!</v>
      </c>
      <c r="S1068" s="143" t="str">
        <f t="shared" si="67"/>
        <v>-</v>
      </c>
      <c r="T1068" s="135" t="e">
        <f>VLOOKUP(C1068,#REF!,15,FALSE)</f>
        <v>#REF!</v>
      </c>
      <c r="U1068" s="143" t="e">
        <f>VLOOKUP(C1068,#REF!,10,FALSE)</f>
        <v>#REF!</v>
      </c>
      <c r="V1068" s="143" t="str">
        <f t="shared" si="65"/>
        <v>-</v>
      </c>
      <c r="W1068" s="134" t="e">
        <f>VLOOKUP(C1068,#REF!,54,FALSE)</f>
        <v>#REF!</v>
      </c>
      <c r="X1068" s="134" t="e">
        <f>VLOOKUP(C1068,#REF!,47,FALSE)</f>
        <v>#REF!</v>
      </c>
      <c r="Y1068" s="134" t="str">
        <f t="shared" si="68"/>
        <v>-</v>
      </c>
    </row>
    <row r="1069" spans="2:25" hidden="1">
      <c r="B1069" s="134" t="s">
        <v>10538</v>
      </c>
      <c r="C1069" s="134" t="s">
        <v>11109</v>
      </c>
      <c r="D1069" s="134" t="s">
        <v>16709</v>
      </c>
      <c r="E1069" s="134" t="s">
        <v>822</v>
      </c>
      <c r="F1069" s="134" t="s">
        <v>823</v>
      </c>
      <c r="G1069" s="134" t="s">
        <v>234</v>
      </c>
      <c r="H1069" s="134" t="s">
        <v>22185</v>
      </c>
      <c r="I1069" s="134" t="s">
        <v>5875</v>
      </c>
      <c r="J1069" s="134" t="s">
        <v>5876</v>
      </c>
      <c r="K1069" s="134" t="s">
        <v>3735</v>
      </c>
      <c r="L1069" s="134" t="s">
        <v>3736</v>
      </c>
      <c r="M1069" s="143" t="e">
        <f>VLOOKUP(B1069,#REF!,8,FALSE)</f>
        <v>#REF!</v>
      </c>
      <c r="N1069" s="135" t="e">
        <f>VLOOKUP(B1069,#REF!,14,FALSE)</f>
        <v>#REF!</v>
      </c>
      <c r="O1069" s="143" t="e">
        <f>VLOOKUP(B1069,#REF!,9,FALSE)</f>
        <v>#REF!</v>
      </c>
      <c r="P1069" s="143" t="str">
        <f t="shared" si="66"/>
        <v>-</v>
      </c>
      <c r="Q1069" s="135" t="e">
        <f>VLOOKUP(C1069,#REF!,14,FALSE)</f>
        <v>#REF!</v>
      </c>
      <c r="R1069" s="143" t="e">
        <f>VLOOKUP(C1069,#REF!,9,FALSE)</f>
        <v>#REF!</v>
      </c>
      <c r="S1069" s="143" t="str">
        <f t="shared" si="67"/>
        <v>-</v>
      </c>
      <c r="T1069" s="135" t="e">
        <f>VLOOKUP(C1069,#REF!,15,FALSE)</f>
        <v>#REF!</v>
      </c>
      <c r="U1069" s="143" t="e">
        <f>VLOOKUP(C1069,#REF!,10,FALSE)</f>
        <v>#REF!</v>
      </c>
      <c r="V1069" s="143" t="str">
        <f t="shared" si="65"/>
        <v>-</v>
      </c>
      <c r="W1069" s="134" t="e">
        <f>VLOOKUP(C1069,#REF!,54,FALSE)</f>
        <v>#REF!</v>
      </c>
      <c r="X1069" s="134" t="e">
        <f>VLOOKUP(C1069,#REF!,47,FALSE)</f>
        <v>#REF!</v>
      </c>
      <c r="Y1069" s="134" t="str">
        <f t="shared" si="68"/>
        <v>-</v>
      </c>
    </row>
    <row r="1070" spans="2:25" hidden="1">
      <c r="B1070" s="134" t="s">
        <v>10539</v>
      </c>
      <c r="C1070" s="134" t="s">
        <v>11110</v>
      </c>
      <c r="D1070" s="134" t="s">
        <v>16709</v>
      </c>
      <c r="E1070" s="134" t="s">
        <v>822</v>
      </c>
      <c r="F1070" s="134" t="s">
        <v>823</v>
      </c>
      <c r="G1070" s="134" t="s">
        <v>234</v>
      </c>
      <c r="H1070" s="134" t="s">
        <v>22185</v>
      </c>
      <c r="I1070" s="134" t="s">
        <v>5875</v>
      </c>
      <c r="J1070" s="134" t="s">
        <v>5879</v>
      </c>
      <c r="K1070" s="134" t="s">
        <v>3735</v>
      </c>
      <c r="L1070" s="134" t="s">
        <v>3736</v>
      </c>
      <c r="M1070" s="143" t="e">
        <f>VLOOKUP(B1070,#REF!,8,FALSE)</f>
        <v>#REF!</v>
      </c>
      <c r="N1070" s="135" t="e">
        <f>VLOOKUP(B1070,#REF!,14,FALSE)</f>
        <v>#REF!</v>
      </c>
      <c r="O1070" s="143" t="e">
        <f>VLOOKUP(B1070,#REF!,9,FALSE)</f>
        <v>#REF!</v>
      </c>
      <c r="P1070" s="143" t="str">
        <f t="shared" si="66"/>
        <v>-</v>
      </c>
      <c r="Q1070" s="135" t="e">
        <f>VLOOKUP(C1070,#REF!,14,FALSE)</f>
        <v>#REF!</v>
      </c>
      <c r="R1070" s="143" t="e">
        <f>VLOOKUP(C1070,#REF!,9,FALSE)</f>
        <v>#REF!</v>
      </c>
      <c r="S1070" s="143" t="str">
        <f t="shared" si="67"/>
        <v>-</v>
      </c>
      <c r="T1070" s="135" t="e">
        <f>VLOOKUP(C1070,#REF!,15,FALSE)</f>
        <v>#REF!</v>
      </c>
      <c r="U1070" s="143" t="e">
        <f>VLOOKUP(C1070,#REF!,10,FALSE)</f>
        <v>#REF!</v>
      </c>
      <c r="V1070" s="143" t="str">
        <f t="shared" si="65"/>
        <v>-</v>
      </c>
      <c r="W1070" s="134" t="e">
        <f>VLOOKUP(C1070,#REF!,54,FALSE)</f>
        <v>#REF!</v>
      </c>
      <c r="X1070" s="134" t="e">
        <f>VLOOKUP(C1070,#REF!,47,FALSE)</f>
        <v>#REF!</v>
      </c>
      <c r="Y1070" s="134" t="str">
        <f t="shared" si="68"/>
        <v>-</v>
      </c>
    </row>
    <row r="1071" spans="2:25" hidden="1">
      <c r="B1071" s="134" t="s">
        <v>10540</v>
      </c>
      <c r="C1071" s="134" t="s">
        <v>11111</v>
      </c>
      <c r="D1071" s="134" t="s">
        <v>16709</v>
      </c>
      <c r="E1071" s="134" t="s">
        <v>822</v>
      </c>
      <c r="F1071" s="134" t="s">
        <v>823</v>
      </c>
      <c r="G1071" s="134" t="s">
        <v>234</v>
      </c>
      <c r="H1071" s="134" t="s">
        <v>22185</v>
      </c>
      <c r="I1071" s="134" t="s">
        <v>5875</v>
      </c>
      <c r="J1071" s="134" t="s">
        <v>5880</v>
      </c>
      <c r="K1071" s="134" t="s">
        <v>3735</v>
      </c>
      <c r="L1071" s="134" t="s">
        <v>3736</v>
      </c>
      <c r="M1071" s="143" t="e">
        <f>VLOOKUP(B1071,#REF!,8,FALSE)</f>
        <v>#REF!</v>
      </c>
      <c r="N1071" s="135" t="e">
        <f>VLOOKUP(B1071,#REF!,14,FALSE)</f>
        <v>#REF!</v>
      </c>
      <c r="O1071" s="143" t="e">
        <f>VLOOKUP(B1071,#REF!,9,FALSE)</f>
        <v>#REF!</v>
      </c>
      <c r="P1071" s="143" t="str">
        <f t="shared" si="66"/>
        <v>-</v>
      </c>
      <c r="Q1071" s="135" t="e">
        <f>VLOOKUP(C1071,#REF!,14,FALSE)</f>
        <v>#REF!</v>
      </c>
      <c r="R1071" s="143" t="e">
        <f>VLOOKUP(C1071,#REF!,9,FALSE)</f>
        <v>#REF!</v>
      </c>
      <c r="S1071" s="143" t="str">
        <f t="shared" si="67"/>
        <v>-</v>
      </c>
      <c r="T1071" s="135" t="e">
        <f>VLOOKUP(C1071,#REF!,15,FALSE)</f>
        <v>#REF!</v>
      </c>
      <c r="U1071" s="143" t="e">
        <f>VLOOKUP(C1071,#REF!,10,FALSE)</f>
        <v>#REF!</v>
      </c>
      <c r="V1071" s="143" t="str">
        <f t="shared" si="65"/>
        <v>-</v>
      </c>
      <c r="W1071" s="134" t="e">
        <f>VLOOKUP(C1071,#REF!,54,FALSE)</f>
        <v>#REF!</v>
      </c>
      <c r="X1071" s="134" t="e">
        <f>VLOOKUP(C1071,#REF!,47,FALSE)</f>
        <v>#REF!</v>
      </c>
      <c r="Y1071" s="134" t="str">
        <f t="shared" si="68"/>
        <v>-</v>
      </c>
    </row>
    <row r="1072" spans="2:25" hidden="1">
      <c r="B1072" s="134" t="s">
        <v>10541</v>
      </c>
      <c r="C1072" s="134" t="s">
        <v>11112</v>
      </c>
      <c r="D1072" s="134" t="s">
        <v>16709</v>
      </c>
      <c r="E1072" s="134" t="s">
        <v>822</v>
      </c>
      <c r="F1072" s="134" t="s">
        <v>823</v>
      </c>
      <c r="G1072" s="134" t="s">
        <v>234</v>
      </c>
      <c r="H1072" s="134" t="s">
        <v>22185</v>
      </c>
      <c r="I1072" s="134" t="s">
        <v>5875</v>
      </c>
      <c r="J1072" s="134" t="s">
        <v>5881</v>
      </c>
      <c r="K1072" s="134" t="s">
        <v>3735</v>
      </c>
      <c r="L1072" s="134" t="s">
        <v>3736</v>
      </c>
      <c r="M1072" s="143" t="e">
        <f>VLOOKUP(B1072,#REF!,8,FALSE)</f>
        <v>#REF!</v>
      </c>
      <c r="N1072" s="135" t="e">
        <f>VLOOKUP(B1072,#REF!,14,FALSE)</f>
        <v>#REF!</v>
      </c>
      <c r="O1072" s="143" t="e">
        <f>VLOOKUP(B1072,#REF!,9,FALSE)</f>
        <v>#REF!</v>
      </c>
      <c r="P1072" s="143" t="str">
        <f t="shared" si="66"/>
        <v>-</v>
      </c>
      <c r="Q1072" s="135" t="e">
        <f>VLOOKUP(C1072,#REF!,14,FALSE)</f>
        <v>#REF!</v>
      </c>
      <c r="R1072" s="143" t="e">
        <f>VLOOKUP(C1072,#REF!,9,FALSE)</f>
        <v>#REF!</v>
      </c>
      <c r="S1072" s="143" t="str">
        <f t="shared" si="67"/>
        <v>-</v>
      </c>
      <c r="T1072" s="135" t="e">
        <f>VLOOKUP(C1072,#REF!,15,FALSE)</f>
        <v>#REF!</v>
      </c>
      <c r="U1072" s="143" t="e">
        <f>VLOOKUP(C1072,#REF!,10,FALSE)</f>
        <v>#REF!</v>
      </c>
      <c r="V1072" s="143" t="str">
        <f t="shared" si="65"/>
        <v>-</v>
      </c>
      <c r="W1072" s="134" t="e">
        <f>VLOOKUP(C1072,#REF!,54,FALSE)</f>
        <v>#REF!</v>
      </c>
      <c r="X1072" s="134" t="e">
        <f>VLOOKUP(C1072,#REF!,47,FALSE)</f>
        <v>#REF!</v>
      </c>
      <c r="Y1072" s="134" t="str">
        <f t="shared" si="68"/>
        <v>-</v>
      </c>
    </row>
    <row r="1073" spans="2:25" hidden="1">
      <c r="B1073" s="134" t="s">
        <v>10542</v>
      </c>
      <c r="C1073" s="134" t="s">
        <v>11113</v>
      </c>
      <c r="D1073" s="134" t="s">
        <v>16709</v>
      </c>
      <c r="E1073" s="134" t="s">
        <v>822</v>
      </c>
      <c r="F1073" s="134" t="s">
        <v>823</v>
      </c>
      <c r="G1073" s="134" t="s">
        <v>234</v>
      </c>
      <c r="H1073" s="134" t="s">
        <v>22185</v>
      </c>
      <c r="I1073" s="134" t="s">
        <v>5875</v>
      </c>
      <c r="J1073" s="134" t="s">
        <v>5882</v>
      </c>
      <c r="K1073" s="134" t="s">
        <v>3735</v>
      </c>
      <c r="L1073" s="134" t="s">
        <v>3736</v>
      </c>
      <c r="M1073" s="143" t="e">
        <f>VLOOKUP(B1073,#REF!,8,FALSE)</f>
        <v>#REF!</v>
      </c>
      <c r="N1073" s="135" t="e">
        <f>VLOOKUP(B1073,#REF!,14,FALSE)</f>
        <v>#REF!</v>
      </c>
      <c r="O1073" s="143" t="e">
        <f>VLOOKUP(B1073,#REF!,9,FALSE)</f>
        <v>#REF!</v>
      </c>
      <c r="P1073" s="143" t="str">
        <f t="shared" si="66"/>
        <v>-</v>
      </c>
      <c r="Q1073" s="135" t="e">
        <f>VLOOKUP(C1073,#REF!,14,FALSE)</f>
        <v>#REF!</v>
      </c>
      <c r="R1073" s="143" t="e">
        <f>VLOOKUP(C1073,#REF!,9,FALSE)</f>
        <v>#REF!</v>
      </c>
      <c r="S1073" s="143" t="str">
        <f t="shared" si="67"/>
        <v>-</v>
      </c>
      <c r="T1073" s="135" t="e">
        <f>VLOOKUP(C1073,#REF!,15,FALSE)</f>
        <v>#REF!</v>
      </c>
      <c r="U1073" s="143" t="e">
        <f>VLOOKUP(C1073,#REF!,10,FALSE)</f>
        <v>#REF!</v>
      </c>
      <c r="V1073" s="143" t="str">
        <f t="shared" si="65"/>
        <v>-</v>
      </c>
      <c r="W1073" s="134" t="e">
        <f>VLOOKUP(C1073,#REF!,54,FALSE)</f>
        <v>#REF!</v>
      </c>
      <c r="X1073" s="134" t="e">
        <f>VLOOKUP(C1073,#REF!,47,FALSE)</f>
        <v>#REF!</v>
      </c>
      <c r="Y1073" s="134" t="str">
        <f t="shared" si="68"/>
        <v>-</v>
      </c>
    </row>
    <row r="1074" spans="2:25" hidden="1">
      <c r="B1074" s="134" t="s">
        <v>10543</v>
      </c>
      <c r="C1074" s="134" t="s">
        <v>11114</v>
      </c>
      <c r="D1074" s="134" t="s">
        <v>16709</v>
      </c>
      <c r="E1074" s="134" t="s">
        <v>822</v>
      </c>
      <c r="F1074" s="134" t="s">
        <v>823</v>
      </c>
      <c r="G1074" s="134" t="s">
        <v>234</v>
      </c>
      <c r="H1074" s="134" t="s">
        <v>22185</v>
      </c>
      <c r="I1074" s="134" t="s">
        <v>5875</v>
      </c>
      <c r="J1074" s="134" t="s">
        <v>5883</v>
      </c>
      <c r="K1074" s="134" t="s">
        <v>3735</v>
      </c>
      <c r="L1074" s="134" t="s">
        <v>3736</v>
      </c>
      <c r="M1074" s="143" t="e">
        <f>VLOOKUP(B1074,#REF!,8,FALSE)</f>
        <v>#REF!</v>
      </c>
      <c r="N1074" s="135" t="e">
        <f>VLOOKUP(B1074,#REF!,14,FALSE)</f>
        <v>#REF!</v>
      </c>
      <c r="O1074" s="143" t="e">
        <f>VLOOKUP(B1074,#REF!,9,FALSE)</f>
        <v>#REF!</v>
      </c>
      <c r="P1074" s="143" t="str">
        <f t="shared" si="66"/>
        <v>-</v>
      </c>
      <c r="Q1074" s="135" t="e">
        <f>VLOOKUP(C1074,#REF!,14,FALSE)</f>
        <v>#REF!</v>
      </c>
      <c r="R1074" s="143" t="e">
        <f>VLOOKUP(C1074,#REF!,9,FALSE)</f>
        <v>#REF!</v>
      </c>
      <c r="S1074" s="143" t="str">
        <f t="shared" si="67"/>
        <v>-</v>
      </c>
      <c r="T1074" s="135" t="e">
        <f>VLOOKUP(C1074,#REF!,15,FALSE)</f>
        <v>#REF!</v>
      </c>
      <c r="U1074" s="143" t="e">
        <f>VLOOKUP(C1074,#REF!,10,FALSE)</f>
        <v>#REF!</v>
      </c>
      <c r="V1074" s="143" t="str">
        <f t="shared" si="65"/>
        <v>-</v>
      </c>
      <c r="W1074" s="134" t="e">
        <f>VLOOKUP(C1074,#REF!,54,FALSE)</f>
        <v>#REF!</v>
      </c>
      <c r="X1074" s="134" t="e">
        <f>VLOOKUP(C1074,#REF!,47,FALSE)</f>
        <v>#REF!</v>
      </c>
      <c r="Y1074" s="134" t="str">
        <f t="shared" si="68"/>
        <v>-</v>
      </c>
    </row>
    <row r="1075" spans="2:25" hidden="1">
      <c r="B1075" s="134" t="s">
        <v>10544</v>
      </c>
      <c r="C1075" s="134" t="s">
        <v>11115</v>
      </c>
      <c r="D1075" s="134" t="s">
        <v>16709</v>
      </c>
      <c r="E1075" s="134" t="s">
        <v>822</v>
      </c>
      <c r="F1075" s="134" t="s">
        <v>823</v>
      </c>
      <c r="G1075" s="134" t="s">
        <v>234</v>
      </c>
      <c r="H1075" s="134" t="s">
        <v>22185</v>
      </c>
      <c r="I1075" s="134" t="s">
        <v>5875</v>
      </c>
      <c r="J1075" s="134" t="s">
        <v>5884</v>
      </c>
      <c r="K1075" s="134" t="s">
        <v>3735</v>
      </c>
      <c r="L1075" s="134" t="s">
        <v>3736</v>
      </c>
      <c r="M1075" s="143" t="e">
        <f>VLOOKUP(B1075,#REF!,8,FALSE)</f>
        <v>#REF!</v>
      </c>
      <c r="N1075" s="135" t="e">
        <f>VLOOKUP(B1075,#REF!,14,FALSE)</f>
        <v>#REF!</v>
      </c>
      <c r="O1075" s="143" t="e">
        <f>VLOOKUP(B1075,#REF!,9,FALSE)</f>
        <v>#REF!</v>
      </c>
      <c r="P1075" s="143" t="str">
        <f t="shared" si="66"/>
        <v>-</v>
      </c>
      <c r="Q1075" s="135" t="e">
        <f>VLOOKUP(C1075,#REF!,14,FALSE)</f>
        <v>#REF!</v>
      </c>
      <c r="R1075" s="143" t="e">
        <f>VLOOKUP(C1075,#REF!,9,FALSE)</f>
        <v>#REF!</v>
      </c>
      <c r="S1075" s="143" t="str">
        <f t="shared" si="67"/>
        <v>-</v>
      </c>
      <c r="T1075" s="135" t="e">
        <f>VLOOKUP(C1075,#REF!,15,FALSE)</f>
        <v>#REF!</v>
      </c>
      <c r="U1075" s="143" t="e">
        <f>VLOOKUP(C1075,#REF!,10,FALSE)</f>
        <v>#REF!</v>
      </c>
      <c r="V1075" s="143" t="str">
        <f t="shared" si="65"/>
        <v>-</v>
      </c>
      <c r="W1075" s="134" t="e">
        <f>VLOOKUP(C1075,#REF!,54,FALSE)</f>
        <v>#REF!</v>
      </c>
      <c r="X1075" s="134" t="e">
        <f>VLOOKUP(C1075,#REF!,47,FALSE)</f>
        <v>#REF!</v>
      </c>
      <c r="Y1075" s="134" t="str">
        <f t="shared" si="68"/>
        <v>-</v>
      </c>
    </row>
    <row r="1076" spans="2:25" hidden="1">
      <c r="B1076" s="134" t="s">
        <v>9543</v>
      </c>
      <c r="C1076" s="134" t="s">
        <v>24</v>
      </c>
      <c r="D1076" s="134" t="s">
        <v>875</v>
      </c>
      <c r="E1076" s="134" t="s">
        <v>822</v>
      </c>
      <c r="F1076" s="134" t="s">
        <v>862</v>
      </c>
      <c r="G1076" s="134" t="s">
        <v>863</v>
      </c>
      <c r="H1076" s="134" t="s">
        <v>24</v>
      </c>
      <c r="I1076" s="134" t="s">
        <v>5888</v>
      </c>
      <c r="J1076" s="134" t="s">
        <v>5889</v>
      </c>
      <c r="K1076" s="134" t="s">
        <v>5890</v>
      </c>
      <c r="L1076" s="134" t="s">
        <v>5891</v>
      </c>
      <c r="M1076" s="143" t="e">
        <f>VLOOKUP(B1076,#REF!,8,FALSE)</f>
        <v>#REF!</v>
      </c>
      <c r="N1076" s="135" t="e">
        <f>VLOOKUP(B1076,#REF!,14,FALSE)</f>
        <v>#REF!</v>
      </c>
      <c r="O1076" s="143" t="e">
        <f>VLOOKUP(B1076,#REF!,9,FALSE)</f>
        <v>#REF!</v>
      </c>
      <c r="P1076" s="143" t="str">
        <f t="shared" si="66"/>
        <v>-</v>
      </c>
      <c r="Q1076" s="135" t="e">
        <f>VLOOKUP(C1076,#REF!,14,FALSE)</f>
        <v>#REF!</v>
      </c>
      <c r="R1076" s="143" t="e">
        <f>VLOOKUP(C1076,#REF!,9,FALSE)</f>
        <v>#REF!</v>
      </c>
      <c r="S1076" s="143" t="str">
        <f t="shared" si="67"/>
        <v>-</v>
      </c>
      <c r="T1076" s="135" t="e">
        <f>VLOOKUP(C1076,#REF!,15,FALSE)</f>
        <v>#REF!</v>
      </c>
      <c r="U1076" s="143" t="e">
        <f>VLOOKUP(C1076,#REF!,10,FALSE)</f>
        <v>#REF!</v>
      </c>
      <c r="V1076" s="143" t="str">
        <f t="shared" si="65"/>
        <v>-</v>
      </c>
      <c r="W1076" s="134" t="e">
        <f>VLOOKUP(C1076,#REF!,54,FALSE)</f>
        <v>#REF!</v>
      </c>
      <c r="X1076" s="134" t="e">
        <f>VLOOKUP(C1076,#REF!,47,FALSE)</f>
        <v>#REF!</v>
      </c>
      <c r="Y1076" s="134" t="str">
        <f t="shared" si="68"/>
        <v>-</v>
      </c>
    </row>
    <row r="1077" spans="2:25" hidden="1">
      <c r="B1077" s="134" t="s">
        <v>9545</v>
      </c>
      <c r="C1077" s="134" t="s">
        <v>24</v>
      </c>
      <c r="D1077" s="134" t="s">
        <v>875</v>
      </c>
      <c r="E1077" s="134" t="s">
        <v>822</v>
      </c>
      <c r="F1077" s="134" t="s">
        <v>862</v>
      </c>
      <c r="G1077" s="134" t="s">
        <v>863</v>
      </c>
      <c r="H1077" s="134" t="s">
        <v>24</v>
      </c>
      <c r="I1077" s="134" t="s">
        <v>5888</v>
      </c>
      <c r="J1077" s="134" t="s">
        <v>5899</v>
      </c>
      <c r="K1077" s="134" t="s">
        <v>5890</v>
      </c>
      <c r="L1077" s="134" t="s">
        <v>5891</v>
      </c>
      <c r="M1077" s="143" t="e">
        <f>VLOOKUP(B1077,#REF!,8,FALSE)</f>
        <v>#REF!</v>
      </c>
      <c r="N1077" s="135" t="e">
        <f>VLOOKUP(B1077,#REF!,14,FALSE)</f>
        <v>#REF!</v>
      </c>
      <c r="O1077" s="143" t="e">
        <f>VLOOKUP(B1077,#REF!,9,FALSE)</f>
        <v>#REF!</v>
      </c>
      <c r="P1077" s="143" t="str">
        <f t="shared" si="66"/>
        <v>-</v>
      </c>
      <c r="Q1077" s="135" t="e">
        <f>VLOOKUP(C1077,#REF!,14,FALSE)</f>
        <v>#REF!</v>
      </c>
      <c r="R1077" s="143" t="e">
        <f>VLOOKUP(C1077,#REF!,9,FALSE)</f>
        <v>#REF!</v>
      </c>
      <c r="S1077" s="143" t="str">
        <f t="shared" si="67"/>
        <v>-</v>
      </c>
      <c r="T1077" s="135" t="e">
        <f>VLOOKUP(C1077,#REF!,15,FALSE)</f>
        <v>#REF!</v>
      </c>
      <c r="U1077" s="143" t="e">
        <f>VLOOKUP(C1077,#REF!,10,FALSE)</f>
        <v>#REF!</v>
      </c>
      <c r="V1077" s="143" t="str">
        <f t="shared" si="65"/>
        <v>-</v>
      </c>
      <c r="W1077" s="134" t="e">
        <f>VLOOKUP(C1077,#REF!,54,FALSE)</f>
        <v>#REF!</v>
      </c>
      <c r="X1077" s="134" t="e">
        <f>VLOOKUP(C1077,#REF!,47,FALSE)</f>
        <v>#REF!</v>
      </c>
      <c r="Y1077" s="134" t="str">
        <f t="shared" si="68"/>
        <v>-</v>
      </c>
    </row>
    <row r="1078" spans="2:25" hidden="1">
      <c r="B1078" s="134" t="s">
        <v>9547</v>
      </c>
      <c r="C1078" s="134" t="s">
        <v>24</v>
      </c>
      <c r="D1078" s="134" t="s">
        <v>875</v>
      </c>
      <c r="E1078" s="134" t="s">
        <v>822</v>
      </c>
      <c r="F1078" s="134" t="s">
        <v>862</v>
      </c>
      <c r="G1078" s="134" t="s">
        <v>863</v>
      </c>
      <c r="H1078" s="134" t="s">
        <v>24</v>
      </c>
      <c r="I1078" s="134" t="s">
        <v>5888</v>
      </c>
      <c r="J1078" s="134" t="s">
        <v>5904</v>
      </c>
      <c r="K1078" s="134" t="s">
        <v>5890</v>
      </c>
      <c r="L1078" s="134" t="s">
        <v>5891</v>
      </c>
      <c r="M1078" s="143" t="e">
        <f>VLOOKUP(B1078,#REF!,8,FALSE)</f>
        <v>#REF!</v>
      </c>
      <c r="N1078" s="135" t="e">
        <f>VLOOKUP(B1078,#REF!,14,FALSE)</f>
        <v>#REF!</v>
      </c>
      <c r="O1078" s="143" t="e">
        <f>VLOOKUP(B1078,#REF!,9,FALSE)</f>
        <v>#REF!</v>
      </c>
      <c r="P1078" s="143" t="str">
        <f t="shared" si="66"/>
        <v>-</v>
      </c>
      <c r="Q1078" s="135" t="e">
        <f>VLOOKUP(C1078,#REF!,14,FALSE)</f>
        <v>#REF!</v>
      </c>
      <c r="R1078" s="143" t="e">
        <f>VLOOKUP(C1078,#REF!,9,FALSE)</f>
        <v>#REF!</v>
      </c>
      <c r="S1078" s="143" t="str">
        <f t="shared" si="67"/>
        <v>-</v>
      </c>
      <c r="T1078" s="135" t="e">
        <f>VLOOKUP(C1078,#REF!,15,FALSE)</f>
        <v>#REF!</v>
      </c>
      <c r="U1078" s="143" t="e">
        <f>VLOOKUP(C1078,#REF!,10,FALSE)</f>
        <v>#REF!</v>
      </c>
      <c r="V1078" s="143" t="str">
        <f t="shared" si="65"/>
        <v>-</v>
      </c>
      <c r="W1078" s="134" t="e">
        <f>VLOOKUP(C1078,#REF!,54,FALSE)</f>
        <v>#REF!</v>
      </c>
      <c r="X1078" s="134" t="e">
        <f>VLOOKUP(C1078,#REF!,47,FALSE)</f>
        <v>#REF!</v>
      </c>
      <c r="Y1078" s="134" t="str">
        <f t="shared" si="68"/>
        <v>-</v>
      </c>
    </row>
    <row r="1079" spans="2:25" hidden="1">
      <c r="B1079" s="134" t="s">
        <v>9549</v>
      </c>
      <c r="C1079" s="134" t="s">
        <v>24</v>
      </c>
      <c r="D1079" s="134" t="s">
        <v>875</v>
      </c>
      <c r="E1079" s="134" t="s">
        <v>822</v>
      </c>
      <c r="F1079" s="134" t="s">
        <v>862</v>
      </c>
      <c r="G1079" s="134" t="s">
        <v>863</v>
      </c>
      <c r="H1079" s="134" t="s">
        <v>24</v>
      </c>
      <c r="I1079" s="134" t="s">
        <v>5888</v>
      </c>
      <c r="J1079" s="134" t="s">
        <v>5909</v>
      </c>
      <c r="K1079" s="134" t="s">
        <v>5890</v>
      </c>
      <c r="L1079" s="134" t="s">
        <v>5891</v>
      </c>
      <c r="M1079" s="143" t="e">
        <f>VLOOKUP(B1079,#REF!,8,FALSE)</f>
        <v>#REF!</v>
      </c>
      <c r="N1079" s="135" t="e">
        <f>VLOOKUP(B1079,#REF!,14,FALSE)</f>
        <v>#REF!</v>
      </c>
      <c r="O1079" s="143" t="e">
        <f>VLOOKUP(B1079,#REF!,9,FALSE)</f>
        <v>#REF!</v>
      </c>
      <c r="P1079" s="143" t="str">
        <f t="shared" si="66"/>
        <v>-</v>
      </c>
      <c r="Q1079" s="135" t="e">
        <f>VLOOKUP(C1079,#REF!,14,FALSE)</f>
        <v>#REF!</v>
      </c>
      <c r="R1079" s="143" t="e">
        <f>VLOOKUP(C1079,#REF!,9,FALSE)</f>
        <v>#REF!</v>
      </c>
      <c r="S1079" s="143" t="str">
        <f t="shared" si="67"/>
        <v>-</v>
      </c>
      <c r="T1079" s="135" t="e">
        <f>VLOOKUP(C1079,#REF!,15,FALSE)</f>
        <v>#REF!</v>
      </c>
      <c r="U1079" s="143" t="e">
        <f>VLOOKUP(C1079,#REF!,10,FALSE)</f>
        <v>#REF!</v>
      </c>
      <c r="V1079" s="143" t="str">
        <f t="shared" si="65"/>
        <v>-</v>
      </c>
      <c r="W1079" s="134" t="e">
        <f>VLOOKUP(C1079,#REF!,54,FALSE)</f>
        <v>#REF!</v>
      </c>
      <c r="X1079" s="134" t="e">
        <f>VLOOKUP(C1079,#REF!,47,FALSE)</f>
        <v>#REF!</v>
      </c>
      <c r="Y1079" s="134" t="str">
        <f t="shared" si="68"/>
        <v>-</v>
      </c>
    </row>
    <row r="1080" spans="2:25" hidden="1">
      <c r="B1080" s="134" t="s">
        <v>9551</v>
      </c>
      <c r="C1080" s="134" t="s">
        <v>24</v>
      </c>
      <c r="D1080" s="134" t="s">
        <v>875</v>
      </c>
      <c r="E1080" s="134" t="s">
        <v>822</v>
      </c>
      <c r="F1080" s="134" t="s">
        <v>862</v>
      </c>
      <c r="G1080" s="134" t="s">
        <v>863</v>
      </c>
      <c r="H1080" s="134" t="s">
        <v>24</v>
      </c>
      <c r="I1080" s="134" t="s">
        <v>5888</v>
      </c>
      <c r="J1080" s="134" t="s">
        <v>5914</v>
      </c>
      <c r="K1080" s="134" t="s">
        <v>5890</v>
      </c>
      <c r="L1080" s="134" t="s">
        <v>5891</v>
      </c>
      <c r="M1080" s="143" t="e">
        <f>VLOOKUP(B1080,#REF!,8,FALSE)</f>
        <v>#REF!</v>
      </c>
      <c r="N1080" s="135" t="e">
        <f>VLOOKUP(B1080,#REF!,14,FALSE)</f>
        <v>#REF!</v>
      </c>
      <c r="O1080" s="143" t="e">
        <f>VLOOKUP(B1080,#REF!,9,FALSE)</f>
        <v>#REF!</v>
      </c>
      <c r="P1080" s="143" t="str">
        <f t="shared" si="66"/>
        <v>-</v>
      </c>
      <c r="Q1080" s="135" t="e">
        <f>VLOOKUP(C1080,#REF!,14,FALSE)</f>
        <v>#REF!</v>
      </c>
      <c r="R1080" s="143" t="e">
        <f>VLOOKUP(C1080,#REF!,9,FALSE)</f>
        <v>#REF!</v>
      </c>
      <c r="S1080" s="143" t="str">
        <f t="shared" si="67"/>
        <v>-</v>
      </c>
      <c r="T1080" s="135" t="e">
        <f>VLOOKUP(C1080,#REF!,15,FALSE)</f>
        <v>#REF!</v>
      </c>
      <c r="U1080" s="143" t="e">
        <f>VLOOKUP(C1080,#REF!,10,FALSE)</f>
        <v>#REF!</v>
      </c>
      <c r="V1080" s="143" t="str">
        <f t="shared" si="65"/>
        <v>-</v>
      </c>
      <c r="W1080" s="134" t="e">
        <f>VLOOKUP(C1080,#REF!,54,FALSE)</f>
        <v>#REF!</v>
      </c>
      <c r="X1080" s="134" t="e">
        <f>VLOOKUP(C1080,#REF!,47,FALSE)</f>
        <v>#REF!</v>
      </c>
      <c r="Y1080" s="134" t="str">
        <f t="shared" si="68"/>
        <v>-</v>
      </c>
    </row>
    <row r="1081" spans="2:25" hidden="1">
      <c r="B1081" s="134" t="s">
        <v>9553</v>
      </c>
      <c r="C1081" s="134" t="s">
        <v>24</v>
      </c>
      <c r="D1081" s="134" t="s">
        <v>875</v>
      </c>
      <c r="E1081" s="134" t="s">
        <v>822</v>
      </c>
      <c r="F1081" s="134" t="s">
        <v>862</v>
      </c>
      <c r="G1081" s="134" t="s">
        <v>863</v>
      </c>
      <c r="H1081" s="134" t="s">
        <v>24</v>
      </c>
      <c r="I1081" s="134" t="s">
        <v>5888</v>
      </c>
      <c r="J1081" s="134" t="s">
        <v>5919</v>
      </c>
      <c r="K1081" s="134" t="s">
        <v>5890</v>
      </c>
      <c r="L1081" s="134" t="s">
        <v>5891</v>
      </c>
      <c r="M1081" s="143" t="e">
        <f>VLOOKUP(B1081,#REF!,8,FALSE)</f>
        <v>#REF!</v>
      </c>
      <c r="N1081" s="135" t="e">
        <f>VLOOKUP(B1081,#REF!,14,FALSE)</f>
        <v>#REF!</v>
      </c>
      <c r="O1081" s="143" t="e">
        <f>VLOOKUP(B1081,#REF!,9,FALSE)</f>
        <v>#REF!</v>
      </c>
      <c r="P1081" s="143" t="str">
        <f t="shared" si="66"/>
        <v>-</v>
      </c>
      <c r="Q1081" s="135" t="e">
        <f>VLOOKUP(C1081,#REF!,14,FALSE)</f>
        <v>#REF!</v>
      </c>
      <c r="R1081" s="143" t="e">
        <f>VLOOKUP(C1081,#REF!,9,FALSE)</f>
        <v>#REF!</v>
      </c>
      <c r="S1081" s="143" t="str">
        <f t="shared" si="67"/>
        <v>-</v>
      </c>
      <c r="T1081" s="135" t="e">
        <f>VLOOKUP(C1081,#REF!,15,FALSE)</f>
        <v>#REF!</v>
      </c>
      <c r="U1081" s="143" t="e">
        <f>VLOOKUP(C1081,#REF!,10,FALSE)</f>
        <v>#REF!</v>
      </c>
      <c r="V1081" s="143" t="str">
        <f t="shared" si="65"/>
        <v>-</v>
      </c>
      <c r="W1081" s="134" t="e">
        <f>VLOOKUP(C1081,#REF!,54,FALSE)</f>
        <v>#REF!</v>
      </c>
      <c r="X1081" s="134" t="e">
        <f>VLOOKUP(C1081,#REF!,47,FALSE)</f>
        <v>#REF!</v>
      </c>
      <c r="Y1081" s="134" t="str">
        <f t="shared" si="68"/>
        <v>-</v>
      </c>
    </row>
    <row r="1082" spans="2:25" hidden="1">
      <c r="B1082" s="134" t="s">
        <v>9555</v>
      </c>
      <c r="C1082" s="134" t="s">
        <v>24</v>
      </c>
      <c r="D1082" s="134" t="s">
        <v>875</v>
      </c>
      <c r="E1082" s="134" t="s">
        <v>822</v>
      </c>
      <c r="F1082" s="134" t="s">
        <v>862</v>
      </c>
      <c r="G1082" s="134" t="s">
        <v>863</v>
      </c>
      <c r="H1082" s="134" t="s">
        <v>24</v>
      </c>
      <c r="I1082" s="134" t="s">
        <v>5888</v>
      </c>
      <c r="J1082" s="134" t="s">
        <v>5924</v>
      </c>
      <c r="K1082" s="134" t="s">
        <v>5890</v>
      </c>
      <c r="L1082" s="134" t="s">
        <v>5891</v>
      </c>
      <c r="M1082" s="143" t="e">
        <f>VLOOKUP(B1082,#REF!,8,FALSE)</f>
        <v>#REF!</v>
      </c>
      <c r="N1082" s="135" t="e">
        <f>VLOOKUP(B1082,#REF!,14,FALSE)</f>
        <v>#REF!</v>
      </c>
      <c r="O1082" s="143" t="e">
        <f>VLOOKUP(B1082,#REF!,9,FALSE)</f>
        <v>#REF!</v>
      </c>
      <c r="P1082" s="143" t="str">
        <f t="shared" si="66"/>
        <v>-</v>
      </c>
      <c r="Q1082" s="135" t="e">
        <f>VLOOKUP(C1082,#REF!,14,FALSE)</f>
        <v>#REF!</v>
      </c>
      <c r="R1082" s="143" t="e">
        <f>VLOOKUP(C1082,#REF!,9,FALSE)</f>
        <v>#REF!</v>
      </c>
      <c r="S1082" s="143" t="str">
        <f t="shared" si="67"/>
        <v>-</v>
      </c>
      <c r="T1082" s="135" t="e">
        <f>VLOOKUP(C1082,#REF!,15,FALSE)</f>
        <v>#REF!</v>
      </c>
      <c r="U1082" s="143" t="e">
        <f>VLOOKUP(C1082,#REF!,10,FALSE)</f>
        <v>#REF!</v>
      </c>
      <c r="V1082" s="143" t="str">
        <f t="shared" si="65"/>
        <v>-</v>
      </c>
      <c r="W1082" s="134" t="e">
        <f>VLOOKUP(C1082,#REF!,54,FALSE)</f>
        <v>#REF!</v>
      </c>
      <c r="X1082" s="134" t="e">
        <f>VLOOKUP(C1082,#REF!,47,FALSE)</f>
        <v>#REF!</v>
      </c>
      <c r="Y1082" s="134" t="str">
        <f t="shared" si="68"/>
        <v>-</v>
      </c>
    </row>
    <row r="1083" spans="2:25" hidden="1">
      <c r="B1083" s="134" t="s">
        <v>9557</v>
      </c>
      <c r="C1083" s="134" t="s">
        <v>24</v>
      </c>
      <c r="D1083" s="134" t="s">
        <v>875</v>
      </c>
      <c r="E1083" s="134" t="s">
        <v>822</v>
      </c>
      <c r="F1083" s="134" t="s">
        <v>862</v>
      </c>
      <c r="G1083" s="134" t="s">
        <v>863</v>
      </c>
      <c r="H1083" s="134" t="s">
        <v>24</v>
      </c>
      <c r="I1083" s="134" t="s">
        <v>5888</v>
      </c>
      <c r="J1083" s="134" t="s">
        <v>5929</v>
      </c>
      <c r="K1083" s="134" t="s">
        <v>5890</v>
      </c>
      <c r="L1083" s="134" t="s">
        <v>5891</v>
      </c>
      <c r="M1083" s="143" t="e">
        <f>VLOOKUP(B1083,#REF!,8,FALSE)</f>
        <v>#REF!</v>
      </c>
      <c r="N1083" s="135" t="e">
        <f>VLOOKUP(B1083,#REF!,14,FALSE)</f>
        <v>#REF!</v>
      </c>
      <c r="O1083" s="143" t="e">
        <f>VLOOKUP(B1083,#REF!,9,FALSE)</f>
        <v>#REF!</v>
      </c>
      <c r="P1083" s="143" t="str">
        <f t="shared" si="66"/>
        <v>-</v>
      </c>
      <c r="Q1083" s="135" t="e">
        <f>VLOOKUP(C1083,#REF!,14,FALSE)</f>
        <v>#REF!</v>
      </c>
      <c r="R1083" s="143" t="e">
        <f>VLOOKUP(C1083,#REF!,9,FALSE)</f>
        <v>#REF!</v>
      </c>
      <c r="S1083" s="143" t="str">
        <f t="shared" si="67"/>
        <v>-</v>
      </c>
      <c r="T1083" s="135" t="e">
        <f>VLOOKUP(C1083,#REF!,15,FALSE)</f>
        <v>#REF!</v>
      </c>
      <c r="U1083" s="143" t="e">
        <f>VLOOKUP(C1083,#REF!,10,FALSE)</f>
        <v>#REF!</v>
      </c>
      <c r="V1083" s="143" t="str">
        <f t="shared" si="65"/>
        <v>-</v>
      </c>
      <c r="W1083" s="134" t="e">
        <f>VLOOKUP(C1083,#REF!,54,FALSE)</f>
        <v>#REF!</v>
      </c>
      <c r="X1083" s="134" t="e">
        <f>VLOOKUP(C1083,#REF!,47,FALSE)</f>
        <v>#REF!</v>
      </c>
      <c r="Y1083" s="134" t="str">
        <f t="shared" si="68"/>
        <v>-</v>
      </c>
    </row>
    <row r="1084" spans="2:25" hidden="1">
      <c r="B1084" s="134" t="s">
        <v>9559</v>
      </c>
      <c r="C1084" s="134" t="s">
        <v>24</v>
      </c>
      <c r="D1084" s="134" t="s">
        <v>882</v>
      </c>
      <c r="E1084" s="134" t="s">
        <v>822</v>
      </c>
      <c r="F1084" s="134" t="s">
        <v>862</v>
      </c>
      <c r="G1084" s="134" t="s">
        <v>863</v>
      </c>
      <c r="H1084" s="134" t="s">
        <v>24</v>
      </c>
      <c r="I1084" s="134" t="s">
        <v>5934</v>
      </c>
      <c r="J1084" s="134" t="s">
        <v>5935</v>
      </c>
      <c r="K1084" s="134" t="s">
        <v>5936</v>
      </c>
      <c r="L1084" s="134" t="s">
        <v>5891</v>
      </c>
      <c r="M1084" s="143" t="e">
        <f>VLOOKUP(B1084,#REF!,8,FALSE)</f>
        <v>#REF!</v>
      </c>
      <c r="N1084" s="135" t="e">
        <f>VLOOKUP(B1084,#REF!,14,FALSE)</f>
        <v>#REF!</v>
      </c>
      <c r="O1084" s="143" t="e">
        <f>VLOOKUP(B1084,#REF!,9,FALSE)</f>
        <v>#REF!</v>
      </c>
      <c r="P1084" s="143" t="str">
        <f t="shared" si="66"/>
        <v>-</v>
      </c>
      <c r="Q1084" s="135" t="e">
        <f>VLOOKUP(C1084,#REF!,14,FALSE)</f>
        <v>#REF!</v>
      </c>
      <c r="R1084" s="143" t="e">
        <f>VLOOKUP(C1084,#REF!,9,FALSE)</f>
        <v>#REF!</v>
      </c>
      <c r="S1084" s="143" t="str">
        <f t="shared" si="67"/>
        <v>-</v>
      </c>
      <c r="T1084" s="135" t="e">
        <f>VLOOKUP(C1084,#REF!,15,FALSE)</f>
        <v>#REF!</v>
      </c>
      <c r="U1084" s="143" t="e">
        <f>VLOOKUP(C1084,#REF!,10,FALSE)</f>
        <v>#REF!</v>
      </c>
      <c r="V1084" s="143" t="str">
        <f t="shared" si="65"/>
        <v>-</v>
      </c>
      <c r="W1084" s="134" t="e">
        <f>VLOOKUP(C1084,#REF!,54,FALSE)</f>
        <v>#REF!</v>
      </c>
      <c r="X1084" s="134" t="e">
        <f>VLOOKUP(C1084,#REF!,47,FALSE)</f>
        <v>#REF!</v>
      </c>
      <c r="Y1084" s="134" t="str">
        <f t="shared" si="68"/>
        <v>-</v>
      </c>
    </row>
    <row r="1085" spans="2:25" hidden="1">
      <c r="B1085" s="134" t="s">
        <v>9561</v>
      </c>
      <c r="C1085" s="134" t="s">
        <v>24</v>
      </c>
      <c r="D1085" s="134" t="s">
        <v>882</v>
      </c>
      <c r="E1085" s="134" t="s">
        <v>822</v>
      </c>
      <c r="F1085" s="134" t="s">
        <v>862</v>
      </c>
      <c r="G1085" s="134" t="s">
        <v>863</v>
      </c>
      <c r="H1085" s="134" t="s">
        <v>24</v>
      </c>
      <c r="I1085" s="134" t="s">
        <v>5934</v>
      </c>
      <c r="J1085" s="134" t="s">
        <v>5944</v>
      </c>
      <c r="K1085" s="134" t="s">
        <v>5936</v>
      </c>
      <c r="L1085" s="134" t="s">
        <v>5891</v>
      </c>
      <c r="M1085" s="143" t="e">
        <f>VLOOKUP(B1085,#REF!,8,FALSE)</f>
        <v>#REF!</v>
      </c>
      <c r="N1085" s="135" t="e">
        <f>VLOOKUP(B1085,#REF!,14,FALSE)</f>
        <v>#REF!</v>
      </c>
      <c r="O1085" s="143" t="e">
        <f>VLOOKUP(B1085,#REF!,9,FALSE)</f>
        <v>#REF!</v>
      </c>
      <c r="P1085" s="143" t="str">
        <f t="shared" si="66"/>
        <v>-</v>
      </c>
      <c r="Q1085" s="135" t="e">
        <f>VLOOKUP(C1085,#REF!,14,FALSE)</f>
        <v>#REF!</v>
      </c>
      <c r="R1085" s="143" t="e">
        <f>VLOOKUP(C1085,#REF!,9,FALSE)</f>
        <v>#REF!</v>
      </c>
      <c r="S1085" s="143" t="str">
        <f t="shared" si="67"/>
        <v>-</v>
      </c>
      <c r="T1085" s="135" t="e">
        <f>VLOOKUP(C1085,#REF!,15,FALSE)</f>
        <v>#REF!</v>
      </c>
      <c r="U1085" s="143" t="e">
        <f>VLOOKUP(C1085,#REF!,10,FALSE)</f>
        <v>#REF!</v>
      </c>
      <c r="V1085" s="143" t="str">
        <f t="shared" si="65"/>
        <v>-</v>
      </c>
      <c r="W1085" s="134" t="e">
        <f>VLOOKUP(C1085,#REF!,54,FALSE)</f>
        <v>#REF!</v>
      </c>
      <c r="X1085" s="134" t="e">
        <f>VLOOKUP(C1085,#REF!,47,FALSE)</f>
        <v>#REF!</v>
      </c>
      <c r="Y1085" s="134" t="str">
        <f t="shared" si="68"/>
        <v>-</v>
      </c>
    </row>
    <row r="1086" spans="2:25" hidden="1">
      <c r="B1086" s="134" t="s">
        <v>9563</v>
      </c>
      <c r="C1086" s="134" t="s">
        <v>24</v>
      </c>
      <c r="D1086" s="134" t="s">
        <v>882</v>
      </c>
      <c r="E1086" s="134" t="s">
        <v>822</v>
      </c>
      <c r="F1086" s="134" t="s">
        <v>862</v>
      </c>
      <c r="G1086" s="134" t="s">
        <v>863</v>
      </c>
      <c r="H1086" s="134" t="s">
        <v>24</v>
      </c>
      <c r="I1086" s="134" t="s">
        <v>5934</v>
      </c>
      <c r="J1086" s="134" t="s">
        <v>5949</v>
      </c>
      <c r="K1086" s="134" t="s">
        <v>5936</v>
      </c>
      <c r="L1086" s="134" t="s">
        <v>5891</v>
      </c>
      <c r="M1086" s="143" t="e">
        <f>VLOOKUP(B1086,#REF!,8,FALSE)</f>
        <v>#REF!</v>
      </c>
      <c r="N1086" s="135" t="e">
        <f>VLOOKUP(B1086,#REF!,14,FALSE)</f>
        <v>#REF!</v>
      </c>
      <c r="O1086" s="143" t="e">
        <f>VLOOKUP(B1086,#REF!,9,FALSE)</f>
        <v>#REF!</v>
      </c>
      <c r="P1086" s="143" t="str">
        <f t="shared" si="66"/>
        <v>-</v>
      </c>
      <c r="Q1086" s="135" t="e">
        <f>VLOOKUP(C1086,#REF!,14,FALSE)</f>
        <v>#REF!</v>
      </c>
      <c r="R1086" s="143" t="e">
        <f>VLOOKUP(C1086,#REF!,9,FALSE)</f>
        <v>#REF!</v>
      </c>
      <c r="S1086" s="143" t="str">
        <f t="shared" si="67"/>
        <v>-</v>
      </c>
      <c r="T1086" s="135" t="e">
        <f>VLOOKUP(C1086,#REF!,15,FALSE)</f>
        <v>#REF!</v>
      </c>
      <c r="U1086" s="143" t="e">
        <f>VLOOKUP(C1086,#REF!,10,FALSE)</f>
        <v>#REF!</v>
      </c>
      <c r="V1086" s="143" t="str">
        <f t="shared" si="65"/>
        <v>-</v>
      </c>
      <c r="W1086" s="134" t="e">
        <f>VLOOKUP(C1086,#REF!,54,FALSE)</f>
        <v>#REF!</v>
      </c>
      <c r="X1086" s="134" t="e">
        <f>VLOOKUP(C1086,#REF!,47,FALSE)</f>
        <v>#REF!</v>
      </c>
      <c r="Y1086" s="134" t="str">
        <f t="shared" si="68"/>
        <v>-</v>
      </c>
    </row>
    <row r="1087" spans="2:25" hidden="1">
      <c r="B1087" s="134" t="s">
        <v>9565</v>
      </c>
      <c r="C1087" s="134" t="s">
        <v>24</v>
      </c>
      <c r="D1087" s="134" t="s">
        <v>889</v>
      </c>
      <c r="E1087" s="134" t="s">
        <v>822</v>
      </c>
      <c r="F1087" s="134" t="s">
        <v>862</v>
      </c>
      <c r="G1087" s="134" t="s">
        <v>863</v>
      </c>
      <c r="H1087" s="134" t="s">
        <v>24</v>
      </c>
      <c r="I1087" s="134" t="s">
        <v>5934</v>
      </c>
      <c r="J1087" s="134" t="s">
        <v>5954</v>
      </c>
      <c r="K1087" s="134" t="s">
        <v>5955</v>
      </c>
      <c r="L1087" s="134" t="s">
        <v>5891</v>
      </c>
      <c r="M1087" s="143" t="e">
        <f>VLOOKUP(B1087,#REF!,8,FALSE)</f>
        <v>#REF!</v>
      </c>
      <c r="N1087" s="135" t="e">
        <f>VLOOKUP(B1087,#REF!,14,FALSE)</f>
        <v>#REF!</v>
      </c>
      <c r="O1087" s="143" t="e">
        <f>VLOOKUP(B1087,#REF!,9,FALSE)</f>
        <v>#REF!</v>
      </c>
      <c r="P1087" s="143" t="str">
        <f t="shared" si="66"/>
        <v>-</v>
      </c>
      <c r="Q1087" s="135" t="e">
        <f>VLOOKUP(C1087,#REF!,14,FALSE)</f>
        <v>#REF!</v>
      </c>
      <c r="R1087" s="143" t="e">
        <f>VLOOKUP(C1087,#REF!,9,FALSE)</f>
        <v>#REF!</v>
      </c>
      <c r="S1087" s="143" t="str">
        <f t="shared" si="67"/>
        <v>-</v>
      </c>
      <c r="T1087" s="135" t="e">
        <f>VLOOKUP(C1087,#REF!,15,FALSE)</f>
        <v>#REF!</v>
      </c>
      <c r="U1087" s="143" t="e">
        <f>VLOOKUP(C1087,#REF!,10,FALSE)</f>
        <v>#REF!</v>
      </c>
      <c r="V1087" s="143" t="str">
        <f t="shared" si="65"/>
        <v>-</v>
      </c>
      <c r="W1087" s="134" t="e">
        <f>VLOOKUP(C1087,#REF!,54,FALSE)</f>
        <v>#REF!</v>
      </c>
      <c r="X1087" s="134" t="e">
        <f>VLOOKUP(C1087,#REF!,47,FALSE)</f>
        <v>#REF!</v>
      </c>
      <c r="Y1087" s="134" t="str">
        <f t="shared" si="68"/>
        <v>-</v>
      </c>
    </row>
    <row r="1088" spans="2:25" hidden="1">
      <c r="B1088" s="134" t="s">
        <v>9567</v>
      </c>
      <c r="C1088" s="134" t="s">
        <v>24</v>
      </c>
      <c r="D1088" s="134" t="s">
        <v>889</v>
      </c>
      <c r="E1088" s="134" t="s">
        <v>822</v>
      </c>
      <c r="F1088" s="134" t="s">
        <v>862</v>
      </c>
      <c r="G1088" s="134" t="s">
        <v>863</v>
      </c>
      <c r="H1088" s="134" t="s">
        <v>24</v>
      </c>
      <c r="I1088" s="134" t="s">
        <v>5934</v>
      </c>
      <c r="J1088" s="134" t="s">
        <v>5957</v>
      </c>
      <c r="K1088" s="134" t="s">
        <v>5955</v>
      </c>
      <c r="L1088" s="134" t="s">
        <v>5891</v>
      </c>
      <c r="M1088" s="143" t="e">
        <f>VLOOKUP(B1088,#REF!,8,FALSE)</f>
        <v>#REF!</v>
      </c>
      <c r="N1088" s="135" t="e">
        <f>VLOOKUP(B1088,#REF!,14,FALSE)</f>
        <v>#REF!</v>
      </c>
      <c r="O1088" s="143" t="e">
        <f>VLOOKUP(B1088,#REF!,9,FALSE)</f>
        <v>#REF!</v>
      </c>
      <c r="P1088" s="143" t="str">
        <f t="shared" si="66"/>
        <v>-</v>
      </c>
      <c r="Q1088" s="135" t="e">
        <f>VLOOKUP(C1088,#REF!,14,FALSE)</f>
        <v>#REF!</v>
      </c>
      <c r="R1088" s="143" t="e">
        <f>VLOOKUP(C1088,#REF!,9,FALSE)</f>
        <v>#REF!</v>
      </c>
      <c r="S1088" s="143" t="str">
        <f t="shared" si="67"/>
        <v>-</v>
      </c>
      <c r="T1088" s="135" t="e">
        <f>VLOOKUP(C1088,#REF!,15,FALSE)</f>
        <v>#REF!</v>
      </c>
      <c r="U1088" s="143" t="e">
        <f>VLOOKUP(C1088,#REF!,10,FALSE)</f>
        <v>#REF!</v>
      </c>
      <c r="V1088" s="143" t="str">
        <f t="shared" si="65"/>
        <v>-</v>
      </c>
      <c r="W1088" s="134" t="e">
        <f>VLOOKUP(C1088,#REF!,54,FALSE)</f>
        <v>#REF!</v>
      </c>
      <c r="X1088" s="134" t="e">
        <f>VLOOKUP(C1088,#REF!,47,FALSE)</f>
        <v>#REF!</v>
      </c>
      <c r="Y1088" s="134" t="str">
        <f t="shared" si="68"/>
        <v>-</v>
      </c>
    </row>
    <row r="1089" spans="2:25" hidden="1">
      <c r="B1089" s="134" t="s">
        <v>9568</v>
      </c>
      <c r="C1089" s="134" t="s">
        <v>11116</v>
      </c>
      <c r="D1089" s="134" t="s">
        <v>10279</v>
      </c>
      <c r="E1089" s="134" t="s">
        <v>822</v>
      </c>
      <c r="F1089" s="134" t="s">
        <v>862</v>
      </c>
      <c r="G1089" s="134" t="s">
        <v>896</v>
      </c>
      <c r="H1089" s="134" t="s">
        <v>24</v>
      </c>
      <c r="I1089" s="134" t="s">
        <v>5888</v>
      </c>
      <c r="J1089" s="134" t="s">
        <v>5889</v>
      </c>
      <c r="K1089" s="134" t="s">
        <v>5890</v>
      </c>
      <c r="L1089" s="134" t="s">
        <v>5891</v>
      </c>
      <c r="M1089" s="143" t="e">
        <f>VLOOKUP(B1089,#REF!,8,FALSE)</f>
        <v>#REF!</v>
      </c>
      <c r="N1089" s="135" t="e">
        <f>VLOOKUP(B1089,#REF!,14,FALSE)</f>
        <v>#REF!</v>
      </c>
      <c r="O1089" s="143" t="e">
        <f>VLOOKUP(B1089,#REF!,9,FALSE)</f>
        <v>#REF!</v>
      </c>
      <c r="P1089" s="143" t="str">
        <f t="shared" si="66"/>
        <v>-</v>
      </c>
      <c r="Q1089" s="135" t="e">
        <f>VLOOKUP(C1089,#REF!,14,FALSE)</f>
        <v>#REF!</v>
      </c>
      <c r="R1089" s="143" t="e">
        <f>VLOOKUP(C1089,#REF!,9,FALSE)</f>
        <v>#REF!</v>
      </c>
      <c r="S1089" s="143" t="str">
        <f t="shared" si="67"/>
        <v>-</v>
      </c>
      <c r="T1089" s="135" t="e">
        <f>VLOOKUP(C1089,#REF!,15,FALSE)</f>
        <v>#REF!</v>
      </c>
      <c r="U1089" s="143" t="e">
        <f>VLOOKUP(C1089,#REF!,10,FALSE)</f>
        <v>#REF!</v>
      </c>
      <c r="V1089" s="143" t="str">
        <f t="shared" si="65"/>
        <v>-</v>
      </c>
      <c r="W1089" s="134" t="e">
        <f>VLOOKUP(C1089,#REF!,54,FALSE)</f>
        <v>#REF!</v>
      </c>
      <c r="X1089" s="134" t="e">
        <f>VLOOKUP(C1089,#REF!,47,FALSE)</f>
        <v>#REF!</v>
      </c>
      <c r="Y1089" s="134" t="str">
        <f t="shared" si="68"/>
        <v>-</v>
      </c>
    </row>
    <row r="1090" spans="2:25" hidden="1">
      <c r="B1090" s="134" t="s">
        <v>9569</v>
      </c>
      <c r="C1090" s="134" t="s">
        <v>11117</v>
      </c>
      <c r="D1090" s="134" t="s">
        <v>10279</v>
      </c>
      <c r="E1090" s="134" t="s">
        <v>822</v>
      </c>
      <c r="F1090" s="134" t="s">
        <v>862</v>
      </c>
      <c r="G1090" s="134" t="s">
        <v>896</v>
      </c>
      <c r="H1090" s="134" t="s">
        <v>24</v>
      </c>
      <c r="I1090" s="134" t="s">
        <v>5888</v>
      </c>
      <c r="J1090" s="134" t="s">
        <v>5914</v>
      </c>
      <c r="K1090" s="134" t="s">
        <v>5890</v>
      </c>
      <c r="L1090" s="134" t="s">
        <v>5891</v>
      </c>
      <c r="M1090" s="143" t="e">
        <f>VLOOKUP(B1090,#REF!,8,FALSE)</f>
        <v>#REF!</v>
      </c>
      <c r="N1090" s="135" t="e">
        <f>VLOOKUP(B1090,#REF!,14,FALSE)</f>
        <v>#REF!</v>
      </c>
      <c r="O1090" s="143" t="e">
        <f>VLOOKUP(B1090,#REF!,9,FALSE)</f>
        <v>#REF!</v>
      </c>
      <c r="P1090" s="143" t="str">
        <f t="shared" si="66"/>
        <v>-</v>
      </c>
      <c r="Q1090" s="135" t="e">
        <f>VLOOKUP(C1090,#REF!,14,FALSE)</f>
        <v>#REF!</v>
      </c>
      <c r="R1090" s="143" t="e">
        <f>VLOOKUP(C1090,#REF!,9,FALSE)</f>
        <v>#REF!</v>
      </c>
      <c r="S1090" s="143" t="str">
        <f t="shared" si="67"/>
        <v>-</v>
      </c>
      <c r="T1090" s="135" t="e">
        <f>VLOOKUP(C1090,#REF!,15,FALSE)</f>
        <v>#REF!</v>
      </c>
      <c r="U1090" s="143" t="e">
        <f>VLOOKUP(C1090,#REF!,10,FALSE)</f>
        <v>#REF!</v>
      </c>
      <c r="V1090" s="143" t="str">
        <f t="shared" si="65"/>
        <v>-</v>
      </c>
      <c r="W1090" s="134" t="e">
        <f>VLOOKUP(C1090,#REF!,54,FALSE)</f>
        <v>#REF!</v>
      </c>
      <c r="X1090" s="134" t="e">
        <f>VLOOKUP(C1090,#REF!,47,FALSE)</f>
        <v>#REF!</v>
      </c>
      <c r="Y1090" s="134" t="str">
        <f t="shared" si="68"/>
        <v>-</v>
      </c>
    </row>
    <row r="1091" spans="2:25" hidden="1">
      <c r="B1091" s="134" t="s">
        <v>9570</v>
      </c>
      <c r="C1091" s="134" t="s">
        <v>11118</v>
      </c>
      <c r="D1091" s="134" t="s">
        <v>10280</v>
      </c>
      <c r="E1091" s="134" t="s">
        <v>822</v>
      </c>
      <c r="F1091" s="134" t="s">
        <v>862</v>
      </c>
      <c r="G1091" s="134" t="s">
        <v>908</v>
      </c>
      <c r="H1091" s="134" t="s">
        <v>24</v>
      </c>
      <c r="I1091" s="134" t="s">
        <v>5888</v>
      </c>
      <c r="J1091" s="134" t="s">
        <v>5889</v>
      </c>
      <c r="K1091" s="134" t="s">
        <v>5967</v>
      </c>
      <c r="L1091" s="134" t="s">
        <v>5968</v>
      </c>
      <c r="M1091" s="143" t="e">
        <f>VLOOKUP(B1091,#REF!,8,FALSE)</f>
        <v>#REF!</v>
      </c>
      <c r="N1091" s="135" t="e">
        <f>VLOOKUP(B1091,#REF!,14,FALSE)</f>
        <v>#REF!</v>
      </c>
      <c r="O1091" s="143" t="e">
        <f>VLOOKUP(B1091,#REF!,9,FALSE)</f>
        <v>#REF!</v>
      </c>
      <c r="P1091" s="143" t="str">
        <f t="shared" si="66"/>
        <v>-</v>
      </c>
      <c r="Q1091" s="135" t="e">
        <f>VLOOKUP(C1091,#REF!,14,FALSE)</f>
        <v>#REF!</v>
      </c>
      <c r="R1091" s="143" t="e">
        <f>VLOOKUP(C1091,#REF!,9,FALSE)</f>
        <v>#REF!</v>
      </c>
      <c r="S1091" s="143" t="str">
        <f t="shared" si="67"/>
        <v>-</v>
      </c>
      <c r="T1091" s="135" t="e">
        <f>VLOOKUP(C1091,#REF!,15,FALSE)</f>
        <v>#REF!</v>
      </c>
      <c r="U1091" s="143" t="e">
        <f>VLOOKUP(C1091,#REF!,10,FALSE)</f>
        <v>#REF!</v>
      </c>
      <c r="V1091" s="143" t="str">
        <f t="shared" si="65"/>
        <v>-</v>
      </c>
      <c r="W1091" s="134" t="e">
        <f>VLOOKUP(C1091,#REF!,54,FALSE)</f>
        <v>#REF!</v>
      </c>
      <c r="X1091" s="134" t="e">
        <f>VLOOKUP(C1091,#REF!,47,FALSE)</f>
        <v>#REF!</v>
      </c>
      <c r="Y1091" s="134" t="str">
        <f t="shared" si="68"/>
        <v>-</v>
      </c>
    </row>
    <row r="1092" spans="2:25" hidden="1">
      <c r="B1092" s="134" t="s">
        <v>9571</v>
      </c>
      <c r="C1092" s="134" t="s">
        <v>11119</v>
      </c>
      <c r="D1092" s="134" t="s">
        <v>10280</v>
      </c>
      <c r="E1092" s="134" t="s">
        <v>822</v>
      </c>
      <c r="F1092" s="134" t="s">
        <v>862</v>
      </c>
      <c r="G1092" s="134" t="s">
        <v>908</v>
      </c>
      <c r="H1092" s="134" t="s">
        <v>24</v>
      </c>
      <c r="I1092" s="134" t="s">
        <v>5888</v>
      </c>
      <c r="J1092" s="134" t="s">
        <v>5914</v>
      </c>
      <c r="K1092" s="134" t="s">
        <v>5967</v>
      </c>
      <c r="L1092" s="134" t="s">
        <v>5968</v>
      </c>
      <c r="M1092" s="143" t="e">
        <f>VLOOKUP(B1092,#REF!,8,FALSE)</f>
        <v>#REF!</v>
      </c>
      <c r="N1092" s="135" t="e">
        <f>VLOOKUP(B1092,#REF!,14,FALSE)</f>
        <v>#REF!</v>
      </c>
      <c r="O1092" s="143" t="e">
        <f>VLOOKUP(B1092,#REF!,9,FALSE)</f>
        <v>#REF!</v>
      </c>
      <c r="P1092" s="143" t="str">
        <f t="shared" si="66"/>
        <v>-</v>
      </c>
      <c r="Q1092" s="135" t="e">
        <f>VLOOKUP(C1092,#REF!,14,FALSE)</f>
        <v>#REF!</v>
      </c>
      <c r="R1092" s="143" t="e">
        <f>VLOOKUP(C1092,#REF!,9,FALSE)</f>
        <v>#REF!</v>
      </c>
      <c r="S1092" s="143" t="str">
        <f t="shared" si="67"/>
        <v>-</v>
      </c>
      <c r="T1092" s="135" t="e">
        <f>VLOOKUP(C1092,#REF!,15,FALSE)</f>
        <v>#REF!</v>
      </c>
      <c r="U1092" s="143" t="e">
        <f>VLOOKUP(C1092,#REF!,10,FALSE)</f>
        <v>#REF!</v>
      </c>
      <c r="V1092" s="143" t="str">
        <f t="shared" si="65"/>
        <v>-</v>
      </c>
      <c r="W1092" s="134" t="e">
        <f>VLOOKUP(C1092,#REF!,54,FALSE)</f>
        <v>#REF!</v>
      </c>
      <c r="X1092" s="134" t="e">
        <f>VLOOKUP(C1092,#REF!,47,FALSE)</f>
        <v>#REF!</v>
      </c>
      <c r="Y1092" s="134" t="str">
        <f t="shared" si="68"/>
        <v>-</v>
      </c>
    </row>
    <row r="1093" spans="2:25" hidden="1">
      <c r="B1093" s="134" t="s">
        <v>9572</v>
      </c>
      <c r="C1093" s="134" t="s">
        <v>11120</v>
      </c>
      <c r="D1093" s="134" t="s">
        <v>7723</v>
      </c>
      <c r="E1093" s="134" t="s">
        <v>822</v>
      </c>
      <c r="F1093" s="134" t="s">
        <v>862</v>
      </c>
      <c r="G1093" s="134" t="s">
        <v>908</v>
      </c>
      <c r="H1093" s="134" t="s">
        <v>24</v>
      </c>
      <c r="I1093" s="134" t="s">
        <v>5934</v>
      </c>
      <c r="J1093" s="134" t="s">
        <v>5935</v>
      </c>
      <c r="K1093" s="134" t="s">
        <v>5936</v>
      </c>
      <c r="L1093" s="134" t="s">
        <v>5891</v>
      </c>
      <c r="M1093" s="143" t="e">
        <f>VLOOKUP(B1093,#REF!,8,FALSE)</f>
        <v>#REF!</v>
      </c>
      <c r="N1093" s="135" t="e">
        <f>VLOOKUP(B1093,#REF!,14,FALSE)</f>
        <v>#REF!</v>
      </c>
      <c r="O1093" s="143" t="e">
        <f>VLOOKUP(B1093,#REF!,9,FALSE)</f>
        <v>#REF!</v>
      </c>
      <c r="P1093" s="143" t="str">
        <f t="shared" si="66"/>
        <v>-</v>
      </c>
      <c r="Q1093" s="135" t="e">
        <f>VLOOKUP(C1093,#REF!,14,FALSE)</f>
        <v>#REF!</v>
      </c>
      <c r="R1093" s="143" t="e">
        <f>VLOOKUP(C1093,#REF!,9,FALSE)</f>
        <v>#REF!</v>
      </c>
      <c r="S1093" s="143" t="str">
        <f t="shared" si="67"/>
        <v>-</v>
      </c>
      <c r="T1093" s="135" t="e">
        <f>VLOOKUP(C1093,#REF!,15,FALSE)</f>
        <v>#REF!</v>
      </c>
      <c r="U1093" s="143" t="e">
        <f>VLOOKUP(C1093,#REF!,10,FALSE)</f>
        <v>#REF!</v>
      </c>
      <c r="V1093" s="143" t="str">
        <f t="shared" ref="V1093:V1156" si="69">IFERROR(U1093/R1093,"-")</f>
        <v>-</v>
      </c>
      <c r="W1093" s="134" t="e">
        <f>VLOOKUP(C1093,#REF!,54,FALSE)</f>
        <v>#REF!</v>
      </c>
      <c r="X1093" s="134" t="e">
        <f>VLOOKUP(C1093,#REF!,47,FALSE)</f>
        <v>#REF!</v>
      </c>
      <c r="Y1093" s="134" t="str">
        <f t="shared" si="68"/>
        <v>-</v>
      </c>
    </row>
    <row r="1094" spans="2:25" hidden="1">
      <c r="B1094" s="134" t="s">
        <v>9573</v>
      </c>
      <c r="C1094" s="134" t="s">
        <v>11121</v>
      </c>
      <c r="D1094" s="134" t="s">
        <v>7723</v>
      </c>
      <c r="E1094" s="134" t="s">
        <v>822</v>
      </c>
      <c r="F1094" s="134" t="s">
        <v>862</v>
      </c>
      <c r="G1094" s="134" t="s">
        <v>908</v>
      </c>
      <c r="H1094" s="134" t="s">
        <v>24</v>
      </c>
      <c r="I1094" s="134" t="s">
        <v>5934</v>
      </c>
      <c r="J1094" s="134" t="s">
        <v>5944</v>
      </c>
      <c r="K1094" s="134" t="s">
        <v>5936</v>
      </c>
      <c r="L1094" s="134" t="s">
        <v>5891</v>
      </c>
      <c r="M1094" s="143" t="e">
        <f>VLOOKUP(B1094,#REF!,8,FALSE)</f>
        <v>#REF!</v>
      </c>
      <c r="N1094" s="135" t="e">
        <f>VLOOKUP(B1094,#REF!,14,FALSE)</f>
        <v>#REF!</v>
      </c>
      <c r="O1094" s="143" t="e">
        <f>VLOOKUP(B1094,#REF!,9,FALSE)</f>
        <v>#REF!</v>
      </c>
      <c r="P1094" s="143" t="str">
        <f t="shared" ref="P1094:P1157" si="70">IFERROR(O1094/M1094,"-")</f>
        <v>-</v>
      </c>
      <c r="Q1094" s="135" t="e">
        <f>VLOOKUP(C1094,#REF!,14,FALSE)</f>
        <v>#REF!</v>
      </c>
      <c r="R1094" s="143" t="e">
        <f>VLOOKUP(C1094,#REF!,9,FALSE)</f>
        <v>#REF!</v>
      </c>
      <c r="S1094" s="143" t="str">
        <f t="shared" ref="S1094:S1157" si="71">IFERROR(R1094/O1094,"-")</f>
        <v>-</v>
      </c>
      <c r="T1094" s="135" t="e">
        <f>VLOOKUP(C1094,#REF!,15,FALSE)</f>
        <v>#REF!</v>
      </c>
      <c r="U1094" s="143" t="e">
        <f>VLOOKUP(C1094,#REF!,10,FALSE)</f>
        <v>#REF!</v>
      </c>
      <c r="V1094" s="143" t="str">
        <f t="shared" si="69"/>
        <v>-</v>
      </c>
      <c r="W1094" s="134" t="e">
        <f>VLOOKUP(C1094,#REF!,54,FALSE)</f>
        <v>#REF!</v>
      </c>
      <c r="X1094" s="134" t="e">
        <f>VLOOKUP(C1094,#REF!,47,FALSE)</f>
        <v>#REF!</v>
      </c>
      <c r="Y1094" s="134" t="str">
        <f t="shared" ref="Y1094:Y1157" si="72">IFERROR(X1094/U1094,"-")</f>
        <v>-</v>
      </c>
    </row>
    <row r="1095" spans="2:25" hidden="1">
      <c r="B1095" s="134" t="s">
        <v>9574</v>
      </c>
      <c r="C1095" s="134" t="s">
        <v>11122</v>
      </c>
      <c r="D1095" s="134" t="s">
        <v>7723</v>
      </c>
      <c r="E1095" s="134" t="s">
        <v>822</v>
      </c>
      <c r="F1095" s="134" t="s">
        <v>862</v>
      </c>
      <c r="G1095" s="134" t="s">
        <v>908</v>
      </c>
      <c r="H1095" s="134" t="s">
        <v>24</v>
      </c>
      <c r="I1095" s="134" t="s">
        <v>5934</v>
      </c>
      <c r="J1095" s="134" t="s">
        <v>5949</v>
      </c>
      <c r="K1095" s="134" t="s">
        <v>5936</v>
      </c>
      <c r="L1095" s="134" t="s">
        <v>5891</v>
      </c>
      <c r="M1095" s="143" t="e">
        <f>VLOOKUP(B1095,#REF!,8,FALSE)</f>
        <v>#REF!</v>
      </c>
      <c r="N1095" s="135" t="e">
        <f>VLOOKUP(B1095,#REF!,14,FALSE)</f>
        <v>#REF!</v>
      </c>
      <c r="O1095" s="143" t="e">
        <f>VLOOKUP(B1095,#REF!,9,FALSE)</f>
        <v>#REF!</v>
      </c>
      <c r="P1095" s="143" t="str">
        <f t="shared" si="70"/>
        <v>-</v>
      </c>
      <c r="Q1095" s="135" t="e">
        <f>VLOOKUP(C1095,#REF!,14,FALSE)</f>
        <v>#REF!</v>
      </c>
      <c r="R1095" s="143" t="e">
        <f>VLOOKUP(C1095,#REF!,9,FALSE)</f>
        <v>#REF!</v>
      </c>
      <c r="S1095" s="143" t="str">
        <f t="shared" si="71"/>
        <v>-</v>
      </c>
      <c r="T1095" s="135" t="e">
        <f>VLOOKUP(C1095,#REF!,15,FALSE)</f>
        <v>#REF!</v>
      </c>
      <c r="U1095" s="143" t="e">
        <f>VLOOKUP(C1095,#REF!,10,FALSE)</f>
        <v>#REF!</v>
      </c>
      <c r="V1095" s="143" t="str">
        <f t="shared" si="69"/>
        <v>-</v>
      </c>
      <c r="W1095" s="134" t="e">
        <f>VLOOKUP(C1095,#REF!,54,FALSE)</f>
        <v>#REF!</v>
      </c>
      <c r="X1095" s="134" t="e">
        <f>VLOOKUP(C1095,#REF!,47,FALSE)</f>
        <v>#REF!</v>
      </c>
      <c r="Y1095" s="134" t="str">
        <f t="shared" si="72"/>
        <v>-</v>
      </c>
    </row>
    <row r="1096" spans="2:25" hidden="1">
      <c r="B1096" s="134" t="s">
        <v>9576</v>
      </c>
      <c r="C1096" s="134" t="s">
        <v>11123</v>
      </c>
      <c r="D1096" s="134" t="s">
        <v>932</v>
      </c>
      <c r="E1096" s="134" t="s">
        <v>822</v>
      </c>
      <c r="F1096" s="134" t="s">
        <v>933</v>
      </c>
      <c r="G1096" s="134" t="s">
        <v>234</v>
      </c>
      <c r="H1096" s="134" t="s">
        <v>24</v>
      </c>
      <c r="I1096" s="134" t="s">
        <v>5989</v>
      </c>
      <c r="J1096" s="134" t="s">
        <v>5990</v>
      </c>
      <c r="K1096" s="134" t="s">
        <v>5991</v>
      </c>
      <c r="L1096" s="134" t="s">
        <v>5992</v>
      </c>
      <c r="M1096" s="143" t="e">
        <f>VLOOKUP(B1096,#REF!,8,FALSE)</f>
        <v>#REF!</v>
      </c>
      <c r="N1096" s="135" t="e">
        <f>VLOOKUP(B1096,#REF!,14,FALSE)</f>
        <v>#REF!</v>
      </c>
      <c r="O1096" s="143" t="e">
        <f>VLOOKUP(B1096,#REF!,9,FALSE)</f>
        <v>#REF!</v>
      </c>
      <c r="P1096" s="143" t="str">
        <f t="shared" si="70"/>
        <v>-</v>
      </c>
      <c r="Q1096" s="135" t="e">
        <f>VLOOKUP(C1096,#REF!,14,FALSE)</f>
        <v>#REF!</v>
      </c>
      <c r="R1096" s="143" t="e">
        <f>VLOOKUP(C1096,#REF!,9,FALSE)</f>
        <v>#REF!</v>
      </c>
      <c r="S1096" s="143" t="str">
        <f t="shared" si="71"/>
        <v>-</v>
      </c>
      <c r="T1096" s="135" t="e">
        <f>VLOOKUP(C1096,#REF!,15,FALSE)</f>
        <v>#REF!</v>
      </c>
      <c r="U1096" s="143" t="e">
        <f>VLOOKUP(C1096,#REF!,10,FALSE)</f>
        <v>#REF!</v>
      </c>
      <c r="V1096" s="143" t="str">
        <f t="shared" si="69"/>
        <v>-</v>
      </c>
      <c r="W1096" s="134" t="e">
        <f>VLOOKUP(C1096,#REF!,54,FALSE)</f>
        <v>#REF!</v>
      </c>
      <c r="X1096" s="134" t="e">
        <f>VLOOKUP(C1096,#REF!,47,FALSE)</f>
        <v>#REF!</v>
      </c>
      <c r="Y1096" s="134" t="str">
        <f t="shared" si="72"/>
        <v>-</v>
      </c>
    </row>
    <row r="1097" spans="2:25" hidden="1">
      <c r="B1097" s="134" t="s">
        <v>9578</v>
      </c>
      <c r="C1097" s="134" t="s">
        <v>11124</v>
      </c>
      <c r="D1097" s="134" t="s">
        <v>932</v>
      </c>
      <c r="E1097" s="134" t="s">
        <v>822</v>
      </c>
      <c r="F1097" s="134" t="s">
        <v>933</v>
      </c>
      <c r="G1097" s="134" t="s">
        <v>234</v>
      </c>
      <c r="H1097" s="134" t="s">
        <v>24</v>
      </c>
      <c r="I1097" s="134" t="s">
        <v>5989</v>
      </c>
      <c r="J1097" s="134" t="s">
        <v>5999</v>
      </c>
      <c r="K1097" s="134" t="s">
        <v>5991</v>
      </c>
      <c r="L1097" s="134" t="s">
        <v>5992</v>
      </c>
      <c r="M1097" s="143" t="e">
        <f>VLOOKUP(B1097,#REF!,8,FALSE)</f>
        <v>#REF!</v>
      </c>
      <c r="N1097" s="135" t="e">
        <f>VLOOKUP(B1097,#REF!,14,FALSE)</f>
        <v>#REF!</v>
      </c>
      <c r="O1097" s="143" t="e">
        <f>VLOOKUP(B1097,#REF!,9,FALSE)</f>
        <v>#REF!</v>
      </c>
      <c r="P1097" s="143" t="str">
        <f t="shared" si="70"/>
        <v>-</v>
      </c>
      <c r="Q1097" s="135" t="e">
        <f>VLOOKUP(C1097,#REF!,14,FALSE)</f>
        <v>#REF!</v>
      </c>
      <c r="R1097" s="143" t="e">
        <f>VLOOKUP(C1097,#REF!,9,FALSE)</f>
        <v>#REF!</v>
      </c>
      <c r="S1097" s="143" t="str">
        <f t="shared" si="71"/>
        <v>-</v>
      </c>
      <c r="T1097" s="135" t="e">
        <f>VLOOKUP(C1097,#REF!,15,FALSE)</f>
        <v>#REF!</v>
      </c>
      <c r="U1097" s="143" t="e">
        <f>VLOOKUP(C1097,#REF!,10,FALSE)</f>
        <v>#REF!</v>
      </c>
      <c r="V1097" s="143" t="str">
        <f t="shared" si="69"/>
        <v>-</v>
      </c>
      <c r="W1097" s="134" t="e">
        <f>VLOOKUP(C1097,#REF!,54,FALSE)</f>
        <v>#REF!</v>
      </c>
      <c r="X1097" s="134" t="e">
        <f>VLOOKUP(C1097,#REF!,47,FALSE)</f>
        <v>#REF!</v>
      </c>
      <c r="Y1097" s="134" t="str">
        <f t="shared" si="72"/>
        <v>-</v>
      </c>
    </row>
    <row r="1098" spans="2:25" hidden="1">
      <c r="B1098" s="134" t="s">
        <v>9580</v>
      </c>
      <c r="C1098" s="134" t="s">
        <v>11125</v>
      </c>
      <c r="D1098" s="134" t="s">
        <v>941</v>
      </c>
      <c r="E1098" s="134" t="s">
        <v>822</v>
      </c>
      <c r="F1098" s="134" t="s">
        <v>933</v>
      </c>
      <c r="G1098" s="134" t="s">
        <v>234</v>
      </c>
      <c r="H1098" s="134" t="s">
        <v>6004</v>
      </c>
      <c r="I1098" s="134" t="s">
        <v>4597</v>
      </c>
      <c r="J1098" s="134" t="s">
        <v>4598</v>
      </c>
      <c r="K1098" s="134" t="s">
        <v>24</v>
      </c>
      <c r="L1098" s="134" t="s">
        <v>2187</v>
      </c>
      <c r="M1098" s="143" t="e">
        <f>VLOOKUP(B1098,#REF!,8,FALSE)</f>
        <v>#REF!</v>
      </c>
      <c r="N1098" s="135" t="e">
        <f>VLOOKUP(B1098,#REF!,14,FALSE)</f>
        <v>#REF!</v>
      </c>
      <c r="O1098" s="143" t="e">
        <f>VLOOKUP(B1098,#REF!,9,FALSE)</f>
        <v>#REF!</v>
      </c>
      <c r="P1098" s="143" t="str">
        <f t="shared" si="70"/>
        <v>-</v>
      </c>
      <c r="Q1098" s="135" t="e">
        <f>VLOOKUP(C1098,#REF!,14,FALSE)</f>
        <v>#REF!</v>
      </c>
      <c r="R1098" s="143" t="e">
        <f>VLOOKUP(C1098,#REF!,9,FALSE)</f>
        <v>#REF!</v>
      </c>
      <c r="S1098" s="143" t="str">
        <f t="shared" si="71"/>
        <v>-</v>
      </c>
      <c r="T1098" s="135" t="e">
        <f>VLOOKUP(C1098,#REF!,15,FALSE)</f>
        <v>#REF!</v>
      </c>
      <c r="U1098" s="143" t="e">
        <f>VLOOKUP(C1098,#REF!,10,FALSE)</f>
        <v>#REF!</v>
      </c>
      <c r="V1098" s="143" t="str">
        <f t="shared" si="69"/>
        <v>-</v>
      </c>
      <c r="W1098" s="134" t="e">
        <f>VLOOKUP(C1098,#REF!,54,FALSE)</f>
        <v>#REF!</v>
      </c>
      <c r="X1098" s="134" t="e">
        <f>VLOOKUP(C1098,#REF!,47,FALSE)</f>
        <v>#REF!</v>
      </c>
      <c r="Y1098" s="134" t="str">
        <f t="shared" si="72"/>
        <v>-</v>
      </c>
    </row>
    <row r="1099" spans="2:25" hidden="1">
      <c r="B1099" s="134" t="s">
        <v>9582</v>
      </c>
      <c r="C1099" s="134" t="s">
        <v>11126</v>
      </c>
      <c r="D1099" s="134" t="s">
        <v>941</v>
      </c>
      <c r="E1099" s="134" t="s">
        <v>822</v>
      </c>
      <c r="F1099" s="134" t="s">
        <v>933</v>
      </c>
      <c r="G1099" s="134" t="s">
        <v>234</v>
      </c>
      <c r="H1099" s="134" t="s">
        <v>6004</v>
      </c>
      <c r="I1099" s="134" t="s">
        <v>4597</v>
      </c>
      <c r="J1099" s="134" t="s">
        <v>6007</v>
      </c>
      <c r="K1099" s="134" t="s">
        <v>24</v>
      </c>
      <c r="L1099" s="134" t="s">
        <v>2187</v>
      </c>
      <c r="M1099" s="143" t="e">
        <f>VLOOKUP(B1099,#REF!,8,FALSE)</f>
        <v>#REF!</v>
      </c>
      <c r="N1099" s="135" t="e">
        <f>VLOOKUP(B1099,#REF!,14,FALSE)</f>
        <v>#REF!</v>
      </c>
      <c r="O1099" s="143" t="e">
        <f>VLOOKUP(B1099,#REF!,9,FALSE)</f>
        <v>#REF!</v>
      </c>
      <c r="P1099" s="143" t="str">
        <f t="shared" si="70"/>
        <v>-</v>
      </c>
      <c r="Q1099" s="135" t="e">
        <f>VLOOKUP(C1099,#REF!,14,FALSE)</f>
        <v>#REF!</v>
      </c>
      <c r="R1099" s="143" t="e">
        <f>VLOOKUP(C1099,#REF!,9,FALSE)</f>
        <v>#REF!</v>
      </c>
      <c r="S1099" s="143" t="str">
        <f t="shared" si="71"/>
        <v>-</v>
      </c>
      <c r="T1099" s="135" t="e">
        <f>VLOOKUP(C1099,#REF!,15,FALSE)</f>
        <v>#REF!</v>
      </c>
      <c r="U1099" s="143" t="e">
        <f>VLOOKUP(C1099,#REF!,10,FALSE)</f>
        <v>#REF!</v>
      </c>
      <c r="V1099" s="143" t="str">
        <f t="shared" si="69"/>
        <v>-</v>
      </c>
      <c r="W1099" s="134" t="e">
        <f>VLOOKUP(C1099,#REF!,54,FALSE)</f>
        <v>#REF!</v>
      </c>
      <c r="X1099" s="134" t="e">
        <f>VLOOKUP(C1099,#REF!,47,FALSE)</f>
        <v>#REF!</v>
      </c>
      <c r="Y1099" s="134" t="str">
        <f t="shared" si="72"/>
        <v>-</v>
      </c>
    </row>
    <row r="1100" spans="2:25" hidden="1">
      <c r="B1100" s="134" t="s">
        <v>9584</v>
      </c>
      <c r="C1100" s="134" t="s">
        <v>11127</v>
      </c>
      <c r="D1100" s="134" t="s">
        <v>941</v>
      </c>
      <c r="E1100" s="134" t="s">
        <v>822</v>
      </c>
      <c r="F1100" s="134" t="s">
        <v>933</v>
      </c>
      <c r="G1100" s="134" t="s">
        <v>234</v>
      </c>
      <c r="H1100" s="134" t="s">
        <v>6004</v>
      </c>
      <c r="I1100" s="134" t="s">
        <v>4597</v>
      </c>
      <c r="J1100" s="134" t="s">
        <v>4360</v>
      </c>
      <c r="K1100" s="134" t="s">
        <v>24</v>
      </c>
      <c r="L1100" s="134" t="s">
        <v>2187</v>
      </c>
      <c r="M1100" s="143" t="e">
        <f>VLOOKUP(B1100,#REF!,8,FALSE)</f>
        <v>#REF!</v>
      </c>
      <c r="N1100" s="135" t="e">
        <f>VLOOKUP(B1100,#REF!,14,FALSE)</f>
        <v>#REF!</v>
      </c>
      <c r="O1100" s="143" t="e">
        <f>VLOOKUP(B1100,#REF!,9,FALSE)</f>
        <v>#REF!</v>
      </c>
      <c r="P1100" s="143" t="str">
        <f t="shared" si="70"/>
        <v>-</v>
      </c>
      <c r="Q1100" s="135" t="e">
        <f>VLOOKUP(C1100,#REF!,14,FALSE)</f>
        <v>#REF!</v>
      </c>
      <c r="R1100" s="143" t="e">
        <f>VLOOKUP(C1100,#REF!,9,FALSE)</f>
        <v>#REF!</v>
      </c>
      <c r="S1100" s="143" t="str">
        <f t="shared" si="71"/>
        <v>-</v>
      </c>
      <c r="T1100" s="135" t="e">
        <f>VLOOKUP(C1100,#REF!,15,FALSE)</f>
        <v>#REF!</v>
      </c>
      <c r="U1100" s="143" t="e">
        <f>VLOOKUP(C1100,#REF!,10,FALSE)</f>
        <v>#REF!</v>
      </c>
      <c r="V1100" s="143" t="str">
        <f t="shared" si="69"/>
        <v>-</v>
      </c>
      <c r="W1100" s="134" t="e">
        <f>VLOOKUP(C1100,#REF!,54,FALSE)</f>
        <v>#REF!</v>
      </c>
      <c r="X1100" s="134" t="e">
        <f>VLOOKUP(C1100,#REF!,47,FALSE)</f>
        <v>#REF!</v>
      </c>
      <c r="Y1100" s="134" t="str">
        <f t="shared" si="72"/>
        <v>-</v>
      </c>
    </row>
    <row r="1101" spans="2:25" hidden="1">
      <c r="B1101" s="134" t="s">
        <v>10545</v>
      </c>
      <c r="C1101" s="134" t="s">
        <v>11128</v>
      </c>
      <c r="D1101" s="134" t="s">
        <v>948</v>
      </c>
      <c r="E1101" s="134" t="s">
        <v>822</v>
      </c>
      <c r="F1101" s="134" t="s">
        <v>933</v>
      </c>
      <c r="G1101" s="134" t="s">
        <v>234</v>
      </c>
      <c r="H1101" s="134" t="s">
        <v>24</v>
      </c>
      <c r="I1101" s="134" t="s">
        <v>24</v>
      </c>
      <c r="J1101" s="134" t="s">
        <v>24</v>
      </c>
      <c r="K1101" s="134" t="s">
        <v>24</v>
      </c>
      <c r="L1101" s="134" t="s">
        <v>2187</v>
      </c>
      <c r="M1101" s="143" t="e">
        <f>VLOOKUP(B1101,#REF!,8,FALSE)</f>
        <v>#REF!</v>
      </c>
      <c r="N1101" s="135" t="e">
        <f>VLOOKUP(B1101,#REF!,14,FALSE)</f>
        <v>#REF!</v>
      </c>
      <c r="O1101" s="143" t="e">
        <f>VLOOKUP(B1101,#REF!,9,FALSE)</f>
        <v>#REF!</v>
      </c>
      <c r="P1101" s="143" t="str">
        <f t="shared" si="70"/>
        <v>-</v>
      </c>
      <c r="Q1101" s="135" t="e">
        <f>VLOOKUP(C1101,#REF!,14,FALSE)</f>
        <v>#REF!</v>
      </c>
      <c r="R1101" s="143" t="e">
        <f>VLOOKUP(C1101,#REF!,9,FALSE)</f>
        <v>#REF!</v>
      </c>
      <c r="S1101" s="143" t="str">
        <f t="shared" si="71"/>
        <v>-</v>
      </c>
      <c r="T1101" s="135" t="e">
        <f>VLOOKUP(C1101,#REF!,15,FALSE)</f>
        <v>#REF!</v>
      </c>
      <c r="U1101" s="143" t="e">
        <f>VLOOKUP(C1101,#REF!,10,FALSE)</f>
        <v>#REF!</v>
      </c>
      <c r="V1101" s="143" t="str">
        <f t="shared" si="69"/>
        <v>-</v>
      </c>
      <c r="W1101" s="134" t="e">
        <f>VLOOKUP(C1101,#REF!,54,FALSE)</f>
        <v>#REF!</v>
      </c>
      <c r="X1101" s="134" t="e">
        <f>VLOOKUP(C1101,#REF!,47,FALSE)</f>
        <v>#REF!</v>
      </c>
      <c r="Y1101" s="134" t="str">
        <f t="shared" si="72"/>
        <v>-</v>
      </c>
    </row>
    <row r="1102" spans="2:25" hidden="1">
      <c r="B1102" s="134" t="s">
        <v>9586</v>
      </c>
      <c r="C1102" s="134" t="s">
        <v>11129</v>
      </c>
      <c r="D1102" s="134" t="s">
        <v>951</v>
      </c>
      <c r="E1102" s="134" t="s">
        <v>822</v>
      </c>
      <c r="F1102" s="134" t="s">
        <v>952</v>
      </c>
      <c r="G1102" s="134" t="s">
        <v>953</v>
      </c>
      <c r="H1102" s="134" t="s">
        <v>6010</v>
      </c>
      <c r="I1102" s="134" t="s">
        <v>6011</v>
      </c>
      <c r="J1102" s="134" t="s">
        <v>6012</v>
      </c>
      <c r="K1102" s="134" t="s">
        <v>6013</v>
      </c>
      <c r="L1102" s="134" t="s">
        <v>6014</v>
      </c>
      <c r="M1102" s="143" t="e">
        <f>VLOOKUP(B1102,#REF!,8,FALSE)</f>
        <v>#REF!</v>
      </c>
      <c r="N1102" s="135" t="e">
        <f>VLOOKUP(B1102,#REF!,14,FALSE)</f>
        <v>#REF!</v>
      </c>
      <c r="O1102" s="143" t="e">
        <f>VLOOKUP(B1102,#REF!,9,FALSE)</f>
        <v>#REF!</v>
      </c>
      <c r="P1102" s="143" t="str">
        <f t="shared" si="70"/>
        <v>-</v>
      </c>
      <c r="Q1102" s="135" t="e">
        <f>VLOOKUP(C1102,#REF!,14,FALSE)</f>
        <v>#REF!</v>
      </c>
      <c r="R1102" s="143" t="e">
        <f>VLOOKUP(C1102,#REF!,9,FALSE)</f>
        <v>#REF!</v>
      </c>
      <c r="S1102" s="143" t="str">
        <f t="shared" si="71"/>
        <v>-</v>
      </c>
      <c r="T1102" s="135" t="e">
        <f>VLOOKUP(C1102,#REF!,15,FALSE)</f>
        <v>#REF!</v>
      </c>
      <c r="U1102" s="143" t="e">
        <f>VLOOKUP(C1102,#REF!,10,FALSE)</f>
        <v>#REF!</v>
      </c>
      <c r="V1102" s="143" t="str">
        <f t="shared" si="69"/>
        <v>-</v>
      </c>
      <c r="W1102" s="134" t="e">
        <f>VLOOKUP(C1102,#REF!,54,FALSE)</f>
        <v>#REF!</v>
      </c>
      <c r="X1102" s="134" t="e">
        <f>VLOOKUP(C1102,#REF!,47,FALSE)</f>
        <v>#REF!</v>
      </c>
      <c r="Y1102" s="134" t="str">
        <f t="shared" si="72"/>
        <v>-</v>
      </c>
    </row>
    <row r="1103" spans="2:25" hidden="1">
      <c r="B1103" s="134" t="s">
        <v>9588</v>
      </c>
      <c r="C1103" s="134" t="s">
        <v>11130</v>
      </c>
      <c r="D1103" s="134" t="s">
        <v>951</v>
      </c>
      <c r="E1103" s="134" t="s">
        <v>822</v>
      </c>
      <c r="F1103" s="134" t="s">
        <v>952</v>
      </c>
      <c r="G1103" s="134" t="s">
        <v>953</v>
      </c>
      <c r="H1103" s="134" t="s">
        <v>6010</v>
      </c>
      <c r="I1103" s="134" t="s">
        <v>6011</v>
      </c>
      <c r="J1103" s="134" t="s">
        <v>6021</v>
      </c>
      <c r="K1103" s="134" t="s">
        <v>6013</v>
      </c>
      <c r="L1103" s="134" t="s">
        <v>6014</v>
      </c>
      <c r="M1103" s="143" t="e">
        <f>VLOOKUP(B1103,#REF!,8,FALSE)</f>
        <v>#REF!</v>
      </c>
      <c r="N1103" s="135" t="e">
        <f>VLOOKUP(B1103,#REF!,14,FALSE)</f>
        <v>#REF!</v>
      </c>
      <c r="O1103" s="143" t="e">
        <f>VLOOKUP(B1103,#REF!,9,FALSE)</f>
        <v>#REF!</v>
      </c>
      <c r="P1103" s="143" t="str">
        <f t="shared" si="70"/>
        <v>-</v>
      </c>
      <c r="Q1103" s="135" t="e">
        <f>VLOOKUP(C1103,#REF!,14,FALSE)</f>
        <v>#REF!</v>
      </c>
      <c r="R1103" s="143" t="e">
        <f>VLOOKUP(C1103,#REF!,9,FALSE)</f>
        <v>#REF!</v>
      </c>
      <c r="S1103" s="143" t="str">
        <f t="shared" si="71"/>
        <v>-</v>
      </c>
      <c r="T1103" s="135" t="e">
        <f>VLOOKUP(C1103,#REF!,15,FALSE)</f>
        <v>#REF!</v>
      </c>
      <c r="U1103" s="143" t="e">
        <f>VLOOKUP(C1103,#REF!,10,FALSE)</f>
        <v>#REF!</v>
      </c>
      <c r="V1103" s="143" t="str">
        <f t="shared" si="69"/>
        <v>-</v>
      </c>
      <c r="W1103" s="134" t="e">
        <f>VLOOKUP(C1103,#REF!,54,FALSE)</f>
        <v>#REF!</v>
      </c>
      <c r="X1103" s="134" t="e">
        <f>VLOOKUP(C1103,#REF!,47,FALSE)</f>
        <v>#REF!</v>
      </c>
      <c r="Y1103" s="134" t="str">
        <f t="shared" si="72"/>
        <v>-</v>
      </c>
    </row>
    <row r="1104" spans="2:25" hidden="1">
      <c r="B1104" s="134" t="s">
        <v>9590</v>
      </c>
      <c r="C1104" s="134" t="s">
        <v>11131</v>
      </c>
      <c r="D1104" s="134" t="s">
        <v>951</v>
      </c>
      <c r="E1104" s="134" t="s">
        <v>822</v>
      </c>
      <c r="F1104" s="134" t="s">
        <v>952</v>
      </c>
      <c r="G1104" s="134" t="s">
        <v>953</v>
      </c>
      <c r="H1104" s="134" t="s">
        <v>6010</v>
      </c>
      <c r="I1104" s="134" t="s">
        <v>6011</v>
      </c>
      <c r="J1104" s="134" t="s">
        <v>6026</v>
      </c>
      <c r="K1104" s="134" t="s">
        <v>6013</v>
      </c>
      <c r="L1104" s="134" t="s">
        <v>6014</v>
      </c>
      <c r="M1104" s="143" t="e">
        <f>VLOOKUP(B1104,#REF!,8,FALSE)</f>
        <v>#REF!</v>
      </c>
      <c r="N1104" s="135" t="e">
        <f>VLOOKUP(B1104,#REF!,14,FALSE)</f>
        <v>#REF!</v>
      </c>
      <c r="O1104" s="143" t="e">
        <f>VLOOKUP(B1104,#REF!,9,FALSE)</f>
        <v>#REF!</v>
      </c>
      <c r="P1104" s="143" t="str">
        <f t="shared" si="70"/>
        <v>-</v>
      </c>
      <c r="Q1104" s="135" t="e">
        <f>VLOOKUP(C1104,#REF!,14,FALSE)</f>
        <v>#REF!</v>
      </c>
      <c r="R1104" s="143" t="e">
        <f>VLOOKUP(C1104,#REF!,9,FALSE)</f>
        <v>#REF!</v>
      </c>
      <c r="S1104" s="143" t="str">
        <f t="shared" si="71"/>
        <v>-</v>
      </c>
      <c r="T1104" s="135" t="e">
        <f>VLOOKUP(C1104,#REF!,15,FALSE)</f>
        <v>#REF!</v>
      </c>
      <c r="U1104" s="143" t="e">
        <f>VLOOKUP(C1104,#REF!,10,FALSE)</f>
        <v>#REF!</v>
      </c>
      <c r="V1104" s="143" t="str">
        <f t="shared" si="69"/>
        <v>-</v>
      </c>
      <c r="W1104" s="134" t="e">
        <f>VLOOKUP(C1104,#REF!,54,FALSE)</f>
        <v>#REF!</v>
      </c>
      <c r="X1104" s="134" t="e">
        <f>VLOOKUP(C1104,#REF!,47,FALSE)</f>
        <v>#REF!</v>
      </c>
      <c r="Y1104" s="134" t="str">
        <f t="shared" si="72"/>
        <v>-</v>
      </c>
    </row>
    <row r="1105" spans="2:25" hidden="1">
      <c r="B1105" s="134" t="s">
        <v>9592</v>
      </c>
      <c r="C1105" s="134" t="s">
        <v>11132</v>
      </c>
      <c r="D1105" s="134" t="s">
        <v>951</v>
      </c>
      <c r="E1105" s="134" t="s">
        <v>822</v>
      </c>
      <c r="F1105" s="134" t="s">
        <v>952</v>
      </c>
      <c r="G1105" s="134" t="s">
        <v>953</v>
      </c>
      <c r="H1105" s="134" t="s">
        <v>6031</v>
      </c>
      <c r="I1105" s="134" t="s">
        <v>6011</v>
      </c>
      <c r="J1105" s="134" t="s">
        <v>6012</v>
      </c>
      <c r="K1105" s="134" t="s">
        <v>6013</v>
      </c>
      <c r="L1105" s="134" t="s">
        <v>6014</v>
      </c>
      <c r="M1105" s="143" t="e">
        <f>VLOOKUP(B1105,#REF!,8,FALSE)</f>
        <v>#REF!</v>
      </c>
      <c r="N1105" s="135" t="e">
        <f>VLOOKUP(B1105,#REF!,14,FALSE)</f>
        <v>#REF!</v>
      </c>
      <c r="O1105" s="143" t="e">
        <f>VLOOKUP(B1105,#REF!,9,FALSE)</f>
        <v>#REF!</v>
      </c>
      <c r="P1105" s="143" t="str">
        <f t="shared" si="70"/>
        <v>-</v>
      </c>
      <c r="Q1105" s="135" t="e">
        <f>VLOOKUP(C1105,#REF!,14,FALSE)</f>
        <v>#REF!</v>
      </c>
      <c r="R1105" s="143" t="e">
        <f>VLOOKUP(C1105,#REF!,9,FALSE)</f>
        <v>#REF!</v>
      </c>
      <c r="S1105" s="143" t="str">
        <f t="shared" si="71"/>
        <v>-</v>
      </c>
      <c r="T1105" s="135" t="e">
        <f>VLOOKUP(C1105,#REF!,15,FALSE)</f>
        <v>#REF!</v>
      </c>
      <c r="U1105" s="143" t="e">
        <f>VLOOKUP(C1105,#REF!,10,FALSE)</f>
        <v>#REF!</v>
      </c>
      <c r="V1105" s="143" t="str">
        <f t="shared" si="69"/>
        <v>-</v>
      </c>
      <c r="W1105" s="134" t="e">
        <f>VLOOKUP(C1105,#REF!,54,FALSE)</f>
        <v>#REF!</v>
      </c>
      <c r="X1105" s="134" t="e">
        <f>VLOOKUP(C1105,#REF!,47,FALSE)</f>
        <v>#REF!</v>
      </c>
      <c r="Y1105" s="134" t="str">
        <f t="shared" si="72"/>
        <v>-</v>
      </c>
    </row>
    <row r="1106" spans="2:25" hidden="1">
      <c r="B1106" s="134" t="s">
        <v>9594</v>
      </c>
      <c r="C1106" s="134" t="s">
        <v>11133</v>
      </c>
      <c r="D1106" s="134" t="s">
        <v>951</v>
      </c>
      <c r="E1106" s="134" t="s">
        <v>822</v>
      </c>
      <c r="F1106" s="134" t="s">
        <v>952</v>
      </c>
      <c r="G1106" s="134" t="s">
        <v>953</v>
      </c>
      <c r="H1106" s="134" t="s">
        <v>6031</v>
      </c>
      <c r="I1106" s="134" t="s">
        <v>6011</v>
      </c>
      <c r="J1106" s="134" t="s">
        <v>6021</v>
      </c>
      <c r="K1106" s="134" t="s">
        <v>6013</v>
      </c>
      <c r="L1106" s="134" t="s">
        <v>6014</v>
      </c>
      <c r="M1106" s="143" t="e">
        <f>VLOOKUP(B1106,#REF!,8,FALSE)</f>
        <v>#REF!</v>
      </c>
      <c r="N1106" s="135" t="e">
        <f>VLOOKUP(B1106,#REF!,14,FALSE)</f>
        <v>#REF!</v>
      </c>
      <c r="O1106" s="143" t="e">
        <f>VLOOKUP(B1106,#REF!,9,FALSE)</f>
        <v>#REF!</v>
      </c>
      <c r="P1106" s="143" t="str">
        <f t="shared" si="70"/>
        <v>-</v>
      </c>
      <c r="Q1106" s="135" t="e">
        <f>VLOOKUP(C1106,#REF!,14,FALSE)</f>
        <v>#REF!</v>
      </c>
      <c r="R1106" s="143" t="e">
        <f>VLOOKUP(C1106,#REF!,9,FALSE)</f>
        <v>#REF!</v>
      </c>
      <c r="S1106" s="143" t="str">
        <f t="shared" si="71"/>
        <v>-</v>
      </c>
      <c r="T1106" s="135" t="e">
        <f>VLOOKUP(C1106,#REF!,15,FALSE)</f>
        <v>#REF!</v>
      </c>
      <c r="U1106" s="143" t="e">
        <f>VLOOKUP(C1106,#REF!,10,FALSE)</f>
        <v>#REF!</v>
      </c>
      <c r="V1106" s="143" t="str">
        <f t="shared" si="69"/>
        <v>-</v>
      </c>
      <c r="W1106" s="134" t="e">
        <f>VLOOKUP(C1106,#REF!,54,FALSE)</f>
        <v>#REF!</v>
      </c>
      <c r="X1106" s="134" t="e">
        <f>VLOOKUP(C1106,#REF!,47,FALSE)</f>
        <v>#REF!</v>
      </c>
      <c r="Y1106" s="134" t="str">
        <f t="shared" si="72"/>
        <v>-</v>
      </c>
    </row>
    <row r="1107" spans="2:25" hidden="1">
      <c r="B1107" s="134" t="s">
        <v>9596</v>
      </c>
      <c r="C1107" s="134" t="s">
        <v>11134</v>
      </c>
      <c r="D1107" s="134" t="s">
        <v>951</v>
      </c>
      <c r="E1107" s="134" t="s">
        <v>822</v>
      </c>
      <c r="F1107" s="134" t="s">
        <v>952</v>
      </c>
      <c r="G1107" s="134" t="s">
        <v>953</v>
      </c>
      <c r="H1107" s="134" t="s">
        <v>6031</v>
      </c>
      <c r="I1107" s="134" t="s">
        <v>6011</v>
      </c>
      <c r="J1107" s="134" t="s">
        <v>6026</v>
      </c>
      <c r="K1107" s="134" t="s">
        <v>6013</v>
      </c>
      <c r="L1107" s="134" t="s">
        <v>6014</v>
      </c>
      <c r="M1107" s="143" t="e">
        <f>VLOOKUP(B1107,#REF!,8,FALSE)</f>
        <v>#REF!</v>
      </c>
      <c r="N1107" s="135" t="e">
        <f>VLOOKUP(B1107,#REF!,14,FALSE)</f>
        <v>#REF!</v>
      </c>
      <c r="O1107" s="143" t="e">
        <f>VLOOKUP(B1107,#REF!,9,FALSE)</f>
        <v>#REF!</v>
      </c>
      <c r="P1107" s="143" t="str">
        <f t="shared" si="70"/>
        <v>-</v>
      </c>
      <c r="Q1107" s="135" t="e">
        <f>VLOOKUP(C1107,#REF!,14,FALSE)</f>
        <v>#REF!</v>
      </c>
      <c r="R1107" s="143" t="e">
        <f>VLOOKUP(C1107,#REF!,9,FALSE)</f>
        <v>#REF!</v>
      </c>
      <c r="S1107" s="143" t="str">
        <f t="shared" si="71"/>
        <v>-</v>
      </c>
      <c r="T1107" s="135" t="e">
        <f>VLOOKUP(C1107,#REF!,15,FALSE)</f>
        <v>#REF!</v>
      </c>
      <c r="U1107" s="143" t="e">
        <f>VLOOKUP(C1107,#REF!,10,FALSE)</f>
        <v>#REF!</v>
      </c>
      <c r="V1107" s="143" t="str">
        <f t="shared" si="69"/>
        <v>-</v>
      </c>
      <c r="W1107" s="134" t="e">
        <f>VLOOKUP(C1107,#REF!,54,FALSE)</f>
        <v>#REF!</v>
      </c>
      <c r="X1107" s="134" t="e">
        <f>VLOOKUP(C1107,#REF!,47,FALSE)</f>
        <v>#REF!</v>
      </c>
      <c r="Y1107" s="134" t="str">
        <f t="shared" si="72"/>
        <v>-</v>
      </c>
    </row>
    <row r="1108" spans="2:25" hidden="1">
      <c r="B1108" s="134" t="s">
        <v>9598</v>
      </c>
      <c r="C1108" s="134" t="s">
        <v>11135</v>
      </c>
      <c r="D1108" s="134" t="s">
        <v>951</v>
      </c>
      <c r="E1108" s="134" t="s">
        <v>822</v>
      </c>
      <c r="F1108" s="134" t="s">
        <v>952</v>
      </c>
      <c r="G1108" s="134" t="s">
        <v>953</v>
      </c>
      <c r="H1108" s="134" t="s">
        <v>6044</v>
      </c>
      <c r="I1108" s="134" t="s">
        <v>6011</v>
      </c>
      <c r="J1108" s="134" t="s">
        <v>6012</v>
      </c>
      <c r="K1108" s="134" t="s">
        <v>6013</v>
      </c>
      <c r="L1108" s="134" t="s">
        <v>6014</v>
      </c>
      <c r="M1108" s="143" t="e">
        <f>VLOOKUP(B1108,#REF!,8,FALSE)</f>
        <v>#REF!</v>
      </c>
      <c r="N1108" s="135" t="e">
        <f>VLOOKUP(B1108,#REF!,14,FALSE)</f>
        <v>#REF!</v>
      </c>
      <c r="O1108" s="143" t="e">
        <f>VLOOKUP(B1108,#REF!,9,FALSE)</f>
        <v>#REF!</v>
      </c>
      <c r="P1108" s="143" t="str">
        <f t="shared" si="70"/>
        <v>-</v>
      </c>
      <c r="Q1108" s="135" t="e">
        <f>VLOOKUP(C1108,#REF!,14,FALSE)</f>
        <v>#REF!</v>
      </c>
      <c r="R1108" s="143" t="e">
        <f>VLOOKUP(C1108,#REF!,9,FALSE)</f>
        <v>#REF!</v>
      </c>
      <c r="S1108" s="143" t="str">
        <f t="shared" si="71"/>
        <v>-</v>
      </c>
      <c r="T1108" s="135" t="e">
        <f>VLOOKUP(C1108,#REF!,15,FALSE)</f>
        <v>#REF!</v>
      </c>
      <c r="U1108" s="143" t="e">
        <f>VLOOKUP(C1108,#REF!,10,FALSE)</f>
        <v>#REF!</v>
      </c>
      <c r="V1108" s="143" t="str">
        <f t="shared" si="69"/>
        <v>-</v>
      </c>
      <c r="W1108" s="134" t="e">
        <f>VLOOKUP(C1108,#REF!,54,FALSE)</f>
        <v>#REF!</v>
      </c>
      <c r="X1108" s="134" t="e">
        <f>VLOOKUP(C1108,#REF!,47,FALSE)</f>
        <v>#REF!</v>
      </c>
      <c r="Y1108" s="134" t="str">
        <f t="shared" si="72"/>
        <v>-</v>
      </c>
    </row>
    <row r="1109" spans="2:25" hidden="1">
      <c r="B1109" s="134" t="s">
        <v>9600</v>
      </c>
      <c r="C1109" s="134" t="s">
        <v>11136</v>
      </c>
      <c r="D1109" s="134" t="s">
        <v>951</v>
      </c>
      <c r="E1109" s="134" t="s">
        <v>822</v>
      </c>
      <c r="F1109" s="134" t="s">
        <v>952</v>
      </c>
      <c r="G1109" s="134" t="s">
        <v>953</v>
      </c>
      <c r="H1109" s="134" t="s">
        <v>6044</v>
      </c>
      <c r="I1109" s="134" t="s">
        <v>6011</v>
      </c>
      <c r="J1109" s="134" t="s">
        <v>6021</v>
      </c>
      <c r="K1109" s="134" t="s">
        <v>6013</v>
      </c>
      <c r="L1109" s="134" t="s">
        <v>6014</v>
      </c>
      <c r="M1109" s="143" t="e">
        <f>VLOOKUP(B1109,#REF!,8,FALSE)</f>
        <v>#REF!</v>
      </c>
      <c r="N1109" s="135" t="e">
        <f>VLOOKUP(B1109,#REF!,14,FALSE)</f>
        <v>#REF!</v>
      </c>
      <c r="O1109" s="143" t="e">
        <f>VLOOKUP(B1109,#REF!,9,FALSE)</f>
        <v>#REF!</v>
      </c>
      <c r="P1109" s="143" t="str">
        <f t="shared" si="70"/>
        <v>-</v>
      </c>
      <c r="Q1109" s="135" t="e">
        <f>VLOOKUP(C1109,#REF!,14,FALSE)</f>
        <v>#REF!</v>
      </c>
      <c r="R1109" s="143" t="e">
        <f>VLOOKUP(C1109,#REF!,9,FALSE)</f>
        <v>#REF!</v>
      </c>
      <c r="S1109" s="143" t="str">
        <f t="shared" si="71"/>
        <v>-</v>
      </c>
      <c r="T1109" s="135" t="e">
        <f>VLOOKUP(C1109,#REF!,15,FALSE)</f>
        <v>#REF!</v>
      </c>
      <c r="U1109" s="143" t="e">
        <f>VLOOKUP(C1109,#REF!,10,FALSE)</f>
        <v>#REF!</v>
      </c>
      <c r="V1109" s="143" t="str">
        <f t="shared" si="69"/>
        <v>-</v>
      </c>
      <c r="W1109" s="134" t="e">
        <f>VLOOKUP(C1109,#REF!,54,FALSE)</f>
        <v>#REF!</v>
      </c>
      <c r="X1109" s="134" t="e">
        <f>VLOOKUP(C1109,#REF!,47,FALSE)</f>
        <v>#REF!</v>
      </c>
      <c r="Y1109" s="134" t="str">
        <f t="shared" si="72"/>
        <v>-</v>
      </c>
    </row>
    <row r="1110" spans="2:25" hidden="1">
      <c r="B1110" s="134" t="s">
        <v>9602</v>
      </c>
      <c r="C1110" s="134" t="s">
        <v>11137</v>
      </c>
      <c r="D1110" s="134" t="s">
        <v>951</v>
      </c>
      <c r="E1110" s="134" t="s">
        <v>822</v>
      </c>
      <c r="F1110" s="134" t="s">
        <v>952</v>
      </c>
      <c r="G1110" s="134" t="s">
        <v>953</v>
      </c>
      <c r="H1110" s="134" t="s">
        <v>6044</v>
      </c>
      <c r="I1110" s="134" t="s">
        <v>6011</v>
      </c>
      <c r="J1110" s="134" t="s">
        <v>6026</v>
      </c>
      <c r="K1110" s="134" t="s">
        <v>6013</v>
      </c>
      <c r="L1110" s="134" t="s">
        <v>6014</v>
      </c>
      <c r="M1110" s="143" t="e">
        <f>VLOOKUP(B1110,#REF!,8,FALSE)</f>
        <v>#REF!</v>
      </c>
      <c r="N1110" s="135" t="e">
        <f>VLOOKUP(B1110,#REF!,14,FALSE)</f>
        <v>#REF!</v>
      </c>
      <c r="O1110" s="143" t="e">
        <f>VLOOKUP(B1110,#REF!,9,FALSE)</f>
        <v>#REF!</v>
      </c>
      <c r="P1110" s="143" t="str">
        <f t="shared" si="70"/>
        <v>-</v>
      </c>
      <c r="Q1110" s="135" t="e">
        <f>VLOOKUP(C1110,#REF!,14,FALSE)</f>
        <v>#REF!</v>
      </c>
      <c r="R1110" s="143" t="e">
        <f>VLOOKUP(C1110,#REF!,9,FALSE)</f>
        <v>#REF!</v>
      </c>
      <c r="S1110" s="143" t="str">
        <f t="shared" si="71"/>
        <v>-</v>
      </c>
      <c r="T1110" s="135" t="e">
        <f>VLOOKUP(C1110,#REF!,15,FALSE)</f>
        <v>#REF!</v>
      </c>
      <c r="U1110" s="143" t="e">
        <f>VLOOKUP(C1110,#REF!,10,FALSE)</f>
        <v>#REF!</v>
      </c>
      <c r="V1110" s="143" t="str">
        <f t="shared" si="69"/>
        <v>-</v>
      </c>
      <c r="W1110" s="134" t="e">
        <f>VLOOKUP(C1110,#REF!,54,FALSE)</f>
        <v>#REF!</v>
      </c>
      <c r="X1110" s="134" t="e">
        <f>VLOOKUP(C1110,#REF!,47,FALSE)</f>
        <v>#REF!</v>
      </c>
      <c r="Y1110" s="134" t="str">
        <f t="shared" si="72"/>
        <v>-</v>
      </c>
    </row>
    <row r="1111" spans="2:25" hidden="1">
      <c r="B1111" s="134" t="s">
        <v>9604</v>
      </c>
      <c r="C1111" s="134" t="s">
        <v>11138</v>
      </c>
      <c r="D1111" s="134" t="s">
        <v>951</v>
      </c>
      <c r="E1111" s="134" t="s">
        <v>822</v>
      </c>
      <c r="F1111" s="134" t="s">
        <v>952</v>
      </c>
      <c r="G1111" s="134" t="s">
        <v>953</v>
      </c>
      <c r="H1111" s="134" t="s">
        <v>6057</v>
      </c>
      <c r="I1111" s="134" t="s">
        <v>6011</v>
      </c>
      <c r="J1111" s="134" t="s">
        <v>6012</v>
      </c>
      <c r="K1111" s="134" t="s">
        <v>6013</v>
      </c>
      <c r="L1111" s="134" t="s">
        <v>6014</v>
      </c>
      <c r="M1111" s="143" t="e">
        <f>VLOOKUP(B1111,#REF!,8,FALSE)</f>
        <v>#REF!</v>
      </c>
      <c r="N1111" s="135" t="e">
        <f>VLOOKUP(B1111,#REF!,14,FALSE)</f>
        <v>#REF!</v>
      </c>
      <c r="O1111" s="143" t="e">
        <f>VLOOKUP(B1111,#REF!,9,FALSE)</f>
        <v>#REF!</v>
      </c>
      <c r="P1111" s="143" t="str">
        <f t="shared" si="70"/>
        <v>-</v>
      </c>
      <c r="Q1111" s="135" t="e">
        <f>VLOOKUP(C1111,#REF!,14,FALSE)</f>
        <v>#REF!</v>
      </c>
      <c r="R1111" s="143" t="e">
        <f>VLOOKUP(C1111,#REF!,9,FALSE)</f>
        <v>#REF!</v>
      </c>
      <c r="S1111" s="143" t="str">
        <f t="shared" si="71"/>
        <v>-</v>
      </c>
      <c r="T1111" s="135" t="e">
        <f>VLOOKUP(C1111,#REF!,15,FALSE)</f>
        <v>#REF!</v>
      </c>
      <c r="U1111" s="143" t="e">
        <f>VLOOKUP(C1111,#REF!,10,FALSE)</f>
        <v>#REF!</v>
      </c>
      <c r="V1111" s="143" t="str">
        <f t="shared" si="69"/>
        <v>-</v>
      </c>
      <c r="W1111" s="134" t="e">
        <f>VLOOKUP(C1111,#REF!,54,FALSE)</f>
        <v>#REF!</v>
      </c>
      <c r="X1111" s="134" t="e">
        <f>VLOOKUP(C1111,#REF!,47,FALSE)</f>
        <v>#REF!</v>
      </c>
      <c r="Y1111" s="134" t="str">
        <f t="shared" si="72"/>
        <v>-</v>
      </c>
    </row>
    <row r="1112" spans="2:25" hidden="1">
      <c r="B1112" s="134" t="s">
        <v>9606</v>
      </c>
      <c r="C1112" s="134" t="s">
        <v>11139</v>
      </c>
      <c r="D1112" s="134" t="s">
        <v>951</v>
      </c>
      <c r="E1112" s="134" t="s">
        <v>822</v>
      </c>
      <c r="F1112" s="134" t="s">
        <v>952</v>
      </c>
      <c r="G1112" s="134" t="s">
        <v>953</v>
      </c>
      <c r="H1112" s="134" t="s">
        <v>6057</v>
      </c>
      <c r="I1112" s="134" t="s">
        <v>6011</v>
      </c>
      <c r="J1112" s="134" t="s">
        <v>6021</v>
      </c>
      <c r="K1112" s="134" t="s">
        <v>6013</v>
      </c>
      <c r="L1112" s="134" t="s">
        <v>6014</v>
      </c>
      <c r="M1112" s="143" t="e">
        <f>VLOOKUP(B1112,#REF!,8,FALSE)</f>
        <v>#REF!</v>
      </c>
      <c r="N1112" s="135" t="e">
        <f>VLOOKUP(B1112,#REF!,14,FALSE)</f>
        <v>#REF!</v>
      </c>
      <c r="O1112" s="143" t="e">
        <f>VLOOKUP(B1112,#REF!,9,FALSE)</f>
        <v>#REF!</v>
      </c>
      <c r="P1112" s="143" t="str">
        <f t="shared" si="70"/>
        <v>-</v>
      </c>
      <c r="Q1112" s="135" t="e">
        <f>VLOOKUP(C1112,#REF!,14,FALSE)</f>
        <v>#REF!</v>
      </c>
      <c r="R1112" s="143" t="e">
        <f>VLOOKUP(C1112,#REF!,9,FALSE)</f>
        <v>#REF!</v>
      </c>
      <c r="S1112" s="143" t="str">
        <f t="shared" si="71"/>
        <v>-</v>
      </c>
      <c r="T1112" s="135" t="e">
        <f>VLOOKUP(C1112,#REF!,15,FALSE)</f>
        <v>#REF!</v>
      </c>
      <c r="U1112" s="143" t="e">
        <f>VLOOKUP(C1112,#REF!,10,FALSE)</f>
        <v>#REF!</v>
      </c>
      <c r="V1112" s="143" t="str">
        <f t="shared" si="69"/>
        <v>-</v>
      </c>
      <c r="W1112" s="134" t="e">
        <f>VLOOKUP(C1112,#REF!,54,FALSE)</f>
        <v>#REF!</v>
      </c>
      <c r="X1112" s="134" t="e">
        <f>VLOOKUP(C1112,#REF!,47,FALSE)</f>
        <v>#REF!</v>
      </c>
      <c r="Y1112" s="134" t="str">
        <f t="shared" si="72"/>
        <v>-</v>
      </c>
    </row>
    <row r="1113" spans="2:25" hidden="1">
      <c r="B1113" s="134" t="s">
        <v>9608</v>
      </c>
      <c r="C1113" s="134" t="s">
        <v>11140</v>
      </c>
      <c r="D1113" s="134" t="s">
        <v>951</v>
      </c>
      <c r="E1113" s="134" t="s">
        <v>822</v>
      </c>
      <c r="F1113" s="134" t="s">
        <v>952</v>
      </c>
      <c r="G1113" s="134" t="s">
        <v>953</v>
      </c>
      <c r="H1113" s="134" t="s">
        <v>6057</v>
      </c>
      <c r="I1113" s="134" t="s">
        <v>6011</v>
      </c>
      <c r="J1113" s="134" t="s">
        <v>6026</v>
      </c>
      <c r="K1113" s="134" t="s">
        <v>6013</v>
      </c>
      <c r="L1113" s="134" t="s">
        <v>6014</v>
      </c>
      <c r="M1113" s="143" t="e">
        <f>VLOOKUP(B1113,#REF!,8,FALSE)</f>
        <v>#REF!</v>
      </c>
      <c r="N1113" s="135" t="e">
        <f>VLOOKUP(B1113,#REF!,14,FALSE)</f>
        <v>#REF!</v>
      </c>
      <c r="O1113" s="143" t="e">
        <f>VLOOKUP(B1113,#REF!,9,FALSE)</f>
        <v>#REF!</v>
      </c>
      <c r="P1113" s="143" t="str">
        <f t="shared" si="70"/>
        <v>-</v>
      </c>
      <c r="Q1113" s="135" t="e">
        <f>VLOOKUP(C1113,#REF!,14,FALSE)</f>
        <v>#REF!</v>
      </c>
      <c r="R1113" s="143" t="e">
        <f>VLOOKUP(C1113,#REF!,9,FALSE)</f>
        <v>#REF!</v>
      </c>
      <c r="S1113" s="143" t="str">
        <f t="shared" si="71"/>
        <v>-</v>
      </c>
      <c r="T1113" s="135" t="e">
        <f>VLOOKUP(C1113,#REF!,15,FALSE)</f>
        <v>#REF!</v>
      </c>
      <c r="U1113" s="143" t="e">
        <f>VLOOKUP(C1113,#REF!,10,FALSE)</f>
        <v>#REF!</v>
      </c>
      <c r="V1113" s="143" t="str">
        <f t="shared" si="69"/>
        <v>-</v>
      </c>
      <c r="W1113" s="134" t="e">
        <f>VLOOKUP(C1113,#REF!,54,FALSE)</f>
        <v>#REF!</v>
      </c>
      <c r="X1113" s="134" t="e">
        <f>VLOOKUP(C1113,#REF!,47,FALSE)</f>
        <v>#REF!</v>
      </c>
      <c r="Y1113" s="134" t="str">
        <f t="shared" si="72"/>
        <v>-</v>
      </c>
    </row>
    <row r="1114" spans="2:25" hidden="1">
      <c r="B1114" s="134" t="s">
        <v>9610</v>
      </c>
      <c r="C1114" s="134" t="s">
        <v>11141</v>
      </c>
      <c r="D1114" s="134" t="s">
        <v>22186</v>
      </c>
      <c r="E1114" s="134" t="s">
        <v>822</v>
      </c>
      <c r="F1114" s="134" t="s">
        <v>952</v>
      </c>
      <c r="G1114" s="134" t="s">
        <v>953</v>
      </c>
      <c r="H1114" s="134" t="s">
        <v>6070</v>
      </c>
      <c r="I1114" s="134" t="s">
        <v>6011</v>
      </c>
      <c r="J1114" s="134" t="s">
        <v>6012</v>
      </c>
      <c r="K1114" s="134" t="s">
        <v>6013</v>
      </c>
      <c r="L1114" s="134" t="s">
        <v>6014</v>
      </c>
      <c r="M1114" s="143" t="e">
        <f>VLOOKUP(B1114,#REF!,8,FALSE)</f>
        <v>#REF!</v>
      </c>
      <c r="N1114" s="135" t="e">
        <f>VLOOKUP(B1114,#REF!,14,FALSE)</f>
        <v>#REF!</v>
      </c>
      <c r="O1114" s="143" t="e">
        <f>VLOOKUP(B1114,#REF!,9,FALSE)</f>
        <v>#REF!</v>
      </c>
      <c r="P1114" s="143" t="str">
        <f t="shared" si="70"/>
        <v>-</v>
      </c>
      <c r="Q1114" s="135" t="e">
        <f>VLOOKUP(C1114,#REF!,14,FALSE)</f>
        <v>#REF!</v>
      </c>
      <c r="R1114" s="143" t="e">
        <f>VLOOKUP(C1114,#REF!,9,FALSE)</f>
        <v>#REF!</v>
      </c>
      <c r="S1114" s="143" t="str">
        <f t="shared" si="71"/>
        <v>-</v>
      </c>
      <c r="T1114" s="135" t="e">
        <f>VLOOKUP(C1114,#REF!,15,FALSE)</f>
        <v>#REF!</v>
      </c>
      <c r="U1114" s="143" t="e">
        <f>VLOOKUP(C1114,#REF!,10,FALSE)</f>
        <v>#REF!</v>
      </c>
      <c r="V1114" s="143" t="str">
        <f t="shared" si="69"/>
        <v>-</v>
      </c>
      <c r="W1114" s="134" t="e">
        <f>VLOOKUP(C1114,#REF!,54,FALSE)</f>
        <v>#REF!</v>
      </c>
      <c r="X1114" s="134" t="e">
        <f>VLOOKUP(C1114,#REF!,47,FALSE)</f>
        <v>#REF!</v>
      </c>
      <c r="Y1114" s="134" t="str">
        <f t="shared" si="72"/>
        <v>-</v>
      </c>
    </row>
    <row r="1115" spans="2:25" hidden="1">
      <c r="B1115" s="134" t="s">
        <v>9612</v>
      </c>
      <c r="C1115" s="134" t="s">
        <v>11142</v>
      </c>
      <c r="D1115" s="134" t="s">
        <v>951</v>
      </c>
      <c r="E1115" s="134" t="s">
        <v>822</v>
      </c>
      <c r="F1115" s="134" t="s">
        <v>952</v>
      </c>
      <c r="G1115" s="134" t="s">
        <v>953</v>
      </c>
      <c r="H1115" s="134" t="s">
        <v>6070</v>
      </c>
      <c r="I1115" s="134" t="s">
        <v>6011</v>
      </c>
      <c r="J1115" s="134" t="s">
        <v>6021</v>
      </c>
      <c r="K1115" s="134" t="s">
        <v>6013</v>
      </c>
      <c r="L1115" s="134" t="s">
        <v>6014</v>
      </c>
      <c r="M1115" s="143" t="e">
        <f>VLOOKUP(B1115,#REF!,8,FALSE)</f>
        <v>#REF!</v>
      </c>
      <c r="N1115" s="135" t="e">
        <f>VLOOKUP(B1115,#REF!,14,FALSE)</f>
        <v>#REF!</v>
      </c>
      <c r="O1115" s="143" t="e">
        <f>VLOOKUP(B1115,#REF!,9,FALSE)</f>
        <v>#REF!</v>
      </c>
      <c r="P1115" s="143" t="str">
        <f t="shared" si="70"/>
        <v>-</v>
      </c>
      <c r="Q1115" s="135" t="e">
        <f>VLOOKUP(C1115,#REF!,14,FALSE)</f>
        <v>#REF!</v>
      </c>
      <c r="R1115" s="143" t="e">
        <f>VLOOKUP(C1115,#REF!,9,FALSE)</f>
        <v>#REF!</v>
      </c>
      <c r="S1115" s="143" t="str">
        <f t="shared" si="71"/>
        <v>-</v>
      </c>
      <c r="T1115" s="135" t="e">
        <f>VLOOKUP(C1115,#REF!,15,FALSE)</f>
        <v>#REF!</v>
      </c>
      <c r="U1115" s="143" t="e">
        <f>VLOOKUP(C1115,#REF!,10,FALSE)</f>
        <v>#REF!</v>
      </c>
      <c r="V1115" s="143" t="str">
        <f t="shared" si="69"/>
        <v>-</v>
      </c>
      <c r="W1115" s="134" t="e">
        <f>VLOOKUP(C1115,#REF!,54,FALSE)</f>
        <v>#REF!</v>
      </c>
      <c r="X1115" s="134" t="e">
        <f>VLOOKUP(C1115,#REF!,47,FALSE)</f>
        <v>#REF!</v>
      </c>
      <c r="Y1115" s="134" t="str">
        <f t="shared" si="72"/>
        <v>-</v>
      </c>
    </row>
    <row r="1116" spans="2:25" hidden="1">
      <c r="B1116" s="134" t="s">
        <v>9614</v>
      </c>
      <c r="C1116" s="134" t="s">
        <v>11143</v>
      </c>
      <c r="D1116" s="134" t="s">
        <v>951</v>
      </c>
      <c r="E1116" s="134" t="s">
        <v>822</v>
      </c>
      <c r="F1116" s="134" t="s">
        <v>952</v>
      </c>
      <c r="G1116" s="134" t="s">
        <v>953</v>
      </c>
      <c r="H1116" s="134" t="s">
        <v>6070</v>
      </c>
      <c r="I1116" s="134" t="s">
        <v>6011</v>
      </c>
      <c r="J1116" s="134" t="s">
        <v>6026</v>
      </c>
      <c r="K1116" s="134" t="s">
        <v>6013</v>
      </c>
      <c r="L1116" s="134" t="s">
        <v>6014</v>
      </c>
      <c r="M1116" s="143" t="e">
        <f>VLOOKUP(B1116,#REF!,8,FALSE)</f>
        <v>#REF!</v>
      </c>
      <c r="N1116" s="135" t="e">
        <f>VLOOKUP(B1116,#REF!,14,FALSE)</f>
        <v>#REF!</v>
      </c>
      <c r="O1116" s="143" t="e">
        <f>VLOOKUP(B1116,#REF!,9,FALSE)</f>
        <v>#REF!</v>
      </c>
      <c r="P1116" s="143" t="str">
        <f t="shared" si="70"/>
        <v>-</v>
      </c>
      <c r="Q1116" s="135" t="e">
        <f>VLOOKUP(C1116,#REF!,14,FALSE)</f>
        <v>#REF!</v>
      </c>
      <c r="R1116" s="143" t="e">
        <f>VLOOKUP(C1116,#REF!,9,FALSE)</f>
        <v>#REF!</v>
      </c>
      <c r="S1116" s="143" t="str">
        <f t="shared" si="71"/>
        <v>-</v>
      </c>
      <c r="T1116" s="135" t="e">
        <f>VLOOKUP(C1116,#REF!,15,FALSE)</f>
        <v>#REF!</v>
      </c>
      <c r="U1116" s="143" t="e">
        <f>VLOOKUP(C1116,#REF!,10,FALSE)</f>
        <v>#REF!</v>
      </c>
      <c r="V1116" s="143" t="str">
        <f t="shared" si="69"/>
        <v>-</v>
      </c>
      <c r="W1116" s="134" t="e">
        <f>VLOOKUP(C1116,#REF!,54,FALSE)</f>
        <v>#REF!</v>
      </c>
      <c r="X1116" s="134" t="e">
        <f>VLOOKUP(C1116,#REF!,47,FALSE)</f>
        <v>#REF!</v>
      </c>
      <c r="Y1116" s="134" t="str">
        <f t="shared" si="72"/>
        <v>-</v>
      </c>
    </row>
    <row r="1117" spans="2:25" hidden="1">
      <c r="B1117" s="134" t="s">
        <v>9616</v>
      </c>
      <c r="C1117" s="134" t="s">
        <v>11144</v>
      </c>
      <c r="D1117" s="134" t="s">
        <v>951</v>
      </c>
      <c r="E1117" s="134" t="s">
        <v>822</v>
      </c>
      <c r="F1117" s="134" t="s">
        <v>952</v>
      </c>
      <c r="G1117" s="134" t="s">
        <v>953</v>
      </c>
      <c r="H1117" s="134" t="s">
        <v>6083</v>
      </c>
      <c r="I1117" s="134" t="s">
        <v>6011</v>
      </c>
      <c r="J1117" s="134" t="s">
        <v>6012</v>
      </c>
      <c r="K1117" s="134" t="s">
        <v>6013</v>
      </c>
      <c r="L1117" s="134" t="s">
        <v>6014</v>
      </c>
      <c r="M1117" s="143" t="e">
        <f>VLOOKUP(B1117,#REF!,8,FALSE)</f>
        <v>#REF!</v>
      </c>
      <c r="N1117" s="135" t="e">
        <f>VLOOKUP(B1117,#REF!,14,FALSE)</f>
        <v>#REF!</v>
      </c>
      <c r="O1117" s="143" t="e">
        <f>VLOOKUP(B1117,#REF!,9,FALSE)</f>
        <v>#REF!</v>
      </c>
      <c r="P1117" s="143" t="str">
        <f t="shared" si="70"/>
        <v>-</v>
      </c>
      <c r="Q1117" s="135" t="e">
        <f>VLOOKUP(C1117,#REF!,14,FALSE)</f>
        <v>#REF!</v>
      </c>
      <c r="R1117" s="143" t="e">
        <f>VLOOKUP(C1117,#REF!,9,FALSE)</f>
        <v>#REF!</v>
      </c>
      <c r="S1117" s="143" t="str">
        <f t="shared" si="71"/>
        <v>-</v>
      </c>
      <c r="T1117" s="135" t="e">
        <f>VLOOKUP(C1117,#REF!,15,FALSE)</f>
        <v>#REF!</v>
      </c>
      <c r="U1117" s="143" t="e">
        <f>VLOOKUP(C1117,#REF!,10,FALSE)</f>
        <v>#REF!</v>
      </c>
      <c r="V1117" s="143" t="str">
        <f t="shared" si="69"/>
        <v>-</v>
      </c>
      <c r="W1117" s="134" t="e">
        <f>VLOOKUP(C1117,#REF!,54,FALSE)</f>
        <v>#REF!</v>
      </c>
      <c r="X1117" s="134" t="e">
        <f>VLOOKUP(C1117,#REF!,47,FALSE)</f>
        <v>#REF!</v>
      </c>
      <c r="Y1117" s="134" t="str">
        <f t="shared" si="72"/>
        <v>-</v>
      </c>
    </row>
    <row r="1118" spans="2:25" hidden="1">
      <c r="B1118" s="134" t="s">
        <v>9618</v>
      </c>
      <c r="C1118" s="134" t="s">
        <v>11145</v>
      </c>
      <c r="D1118" s="134" t="s">
        <v>951</v>
      </c>
      <c r="E1118" s="134" t="s">
        <v>822</v>
      </c>
      <c r="F1118" s="134" t="s">
        <v>952</v>
      </c>
      <c r="G1118" s="134" t="s">
        <v>953</v>
      </c>
      <c r="H1118" s="134" t="s">
        <v>6083</v>
      </c>
      <c r="I1118" s="134" t="s">
        <v>6011</v>
      </c>
      <c r="J1118" s="134" t="s">
        <v>6021</v>
      </c>
      <c r="K1118" s="134" t="s">
        <v>6013</v>
      </c>
      <c r="L1118" s="134" t="s">
        <v>6014</v>
      </c>
      <c r="M1118" s="143" t="e">
        <f>VLOOKUP(B1118,#REF!,8,FALSE)</f>
        <v>#REF!</v>
      </c>
      <c r="N1118" s="135" t="e">
        <f>VLOOKUP(B1118,#REF!,14,FALSE)</f>
        <v>#REF!</v>
      </c>
      <c r="O1118" s="143" t="e">
        <f>VLOOKUP(B1118,#REF!,9,FALSE)</f>
        <v>#REF!</v>
      </c>
      <c r="P1118" s="143" t="str">
        <f t="shared" si="70"/>
        <v>-</v>
      </c>
      <c r="Q1118" s="135" t="e">
        <f>VLOOKUP(C1118,#REF!,14,FALSE)</f>
        <v>#REF!</v>
      </c>
      <c r="R1118" s="143" t="e">
        <f>VLOOKUP(C1118,#REF!,9,FALSE)</f>
        <v>#REF!</v>
      </c>
      <c r="S1118" s="143" t="str">
        <f t="shared" si="71"/>
        <v>-</v>
      </c>
      <c r="T1118" s="135" t="e">
        <f>VLOOKUP(C1118,#REF!,15,FALSE)</f>
        <v>#REF!</v>
      </c>
      <c r="U1118" s="143" t="e">
        <f>VLOOKUP(C1118,#REF!,10,FALSE)</f>
        <v>#REF!</v>
      </c>
      <c r="V1118" s="143" t="str">
        <f t="shared" si="69"/>
        <v>-</v>
      </c>
      <c r="W1118" s="134" t="e">
        <f>VLOOKUP(C1118,#REF!,54,FALSE)</f>
        <v>#REF!</v>
      </c>
      <c r="X1118" s="134" t="e">
        <f>VLOOKUP(C1118,#REF!,47,FALSE)</f>
        <v>#REF!</v>
      </c>
      <c r="Y1118" s="134" t="str">
        <f t="shared" si="72"/>
        <v>-</v>
      </c>
    </row>
    <row r="1119" spans="2:25" hidden="1">
      <c r="B1119" s="134" t="s">
        <v>9620</v>
      </c>
      <c r="C1119" s="134" t="s">
        <v>11146</v>
      </c>
      <c r="D1119" s="134" t="s">
        <v>951</v>
      </c>
      <c r="E1119" s="134" t="s">
        <v>822</v>
      </c>
      <c r="F1119" s="134" t="s">
        <v>952</v>
      </c>
      <c r="G1119" s="134" t="s">
        <v>953</v>
      </c>
      <c r="H1119" s="134" t="s">
        <v>6083</v>
      </c>
      <c r="I1119" s="134" t="s">
        <v>6011</v>
      </c>
      <c r="J1119" s="134" t="s">
        <v>6026</v>
      </c>
      <c r="K1119" s="134" t="s">
        <v>6013</v>
      </c>
      <c r="L1119" s="134" t="s">
        <v>6014</v>
      </c>
      <c r="M1119" s="143" t="e">
        <f>VLOOKUP(B1119,#REF!,8,FALSE)</f>
        <v>#REF!</v>
      </c>
      <c r="N1119" s="135" t="e">
        <f>VLOOKUP(B1119,#REF!,14,FALSE)</f>
        <v>#REF!</v>
      </c>
      <c r="O1119" s="143" t="e">
        <f>VLOOKUP(B1119,#REF!,9,FALSE)</f>
        <v>#REF!</v>
      </c>
      <c r="P1119" s="143" t="str">
        <f t="shared" si="70"/>
        <v>-</v>
      </c>
      <c r="Q1119" s="135" t="e">
        <f>VLOOKUP(C1119,#REF!,14,FALSE)</f>
        <v>#REF!</v>
      </c>
      <c r="R1119" s="143" t="e">
        <f>VLOOKUP(C1119,#REF!,9,FALSE)</f>
        <v>#REF!</v>
      </c>
      <c r="S1119" s="143" t="str">
        <f t="shared" si="71"/>
        <v>-</v>
      </c>
      <c r="T1119" s="135" t="e">
        <f>VLOOKUP(C1119,#REF!,15,FALSE)</f>
        <v>#REF!</v>
      </c>
      <c r="U1119" s="143" t="e">
        <f>VLOOKUP(C1119,#REF!,10,FALSE)</f>
        <v>#REF!</v>
      </c>
      <c r="V1119" s="143" t="str">
        <f t="shared" si="69"/>
        <v>-</v>
      </c>
      <c r="W1119" s="134" t="e">
        <f>VLOOKUP(C1119,#REF!,54,FALSE)</f>
        <v>#REF!</v>
      </c>
      <c r="X1119" s="134" t="e">
        <f>VLOOKUP(C1119,#REF!,47,FALSE)</f>
        <v>#REF!</v>
      </c>
      <c r="Y1119" s="134" t="str">
        <f t="shared" si="72"/>
        <v>-</v>
      </c>
    </row>
    <row r="1120" spans="2:25" hidden="1">
      <c r="B1120" s="134" t="s">
        <v>9622</v>
      </c>
      <c r="C1120" s="134" t="s">
        <v>11147</v>
      </c>
      <c r="D1120" s="134" t="s">
        <v>960</v>
      </c>
      <c r="E1120" s="134" t="s">
        <v>822</v>
      </c>
      <c r="F1120" s="134" t="s">
        <v>952</v>
      </c>
      <c r="G1120" s="134" t="s">
        <v>961</v>
      </c>
      <c r="H1120" s="134" t="s">
        <v>6096</v>
      </c>
      <c r="I1120" s="134" t="s">
        <v>6011</v>
      </c>
      <c r="J1120" s="134" t="s">
        <v>6012</v>
      </c>
      <c r="K1120" s="134" t="s">
        <v>6013</v>
      </c>
      <c r="L1120" s="134" t="s">
        <v>6014</v>
      </c>
      <c r="M1120" s="143" t="e">
        <f>VLOOKUP(B1120,#REF!,8,FALSE)</f>
        <v>#REF!</v>
      </c>
      <c r="N1120" s="135" t="e">
        <f>VLOOKUP(B1120,#REF!,14,FALSE)</f>
        <v>#REF!</v>
      </c>
      <c r="O1120" s="143" t="e">
        <f>VLOOKUP(B1120,#REF!,9,FALSE)</f>
        <v>#REF!</v>
      </c>
      <c r="P1120" s="143" t="str">
        <f t="shared" si="70"/>
        <v>-</v>
      </c>
      <c r="Q1120" s="135" t="e">
        <f>VLOOKUP(C1120,#REF!,14,FALSE)</f>
        <v>#REF!</v>
      </c>
      <c r="R1120" s="143" t="e">
        <f>VLOOKUP(C1120,#REF!,9,FALSE)</f>
        <v>#REF!</v>
      </c>
      <c r="S1120" s="143" t="str">
        <f t="shared" si="71"/>
        <v>-</v>
      </c>
      <c r="T1120" s="135" t="e">
        <f>VLOOKUP(C1120,#REF!,15,FALSE)</f>
        <v>#REF!</v>
      </c>
      <c r="U1120" s="143" t="e">
        <f>VLOOKUP(C1120,#REF!,10,FALSE)</f>
        <v>#REF!</v>
      </c>
      <c r="V1120" s="143" t="str">
        <f t="shared" si="69"/>
        <v>-</v>
      </c>
      <c r="W1120" s="134" t="e">
        <f>VLOOKUP(C1120,#REF!,54,FALSE)</f>
        <v>#REF!</v>
      </c>
      <c r="X1120" s="134" t="e">
        <f>VLOOKUP(C1120,#REF!,47,FALSE)</f>
        <v>#REF!</v>
      </c>
      <c r="Y1120" s="134" t="str">
        <f t="shared" si="72"/>
        <v>-</v>
      </c>
    </row>
    <row r="1121" spans="2:25" hidden="1">
      <c r="B1121" s="134" t="s">
        <v>9624</v>
      </c>
      <c r="C1121" s="134" t="s">
        <v>11148</v>
      </c>
      <c r="D1121" s="134" t="s">
        <v>22187</v>
      </c>
      <c r="E1121" s="134" t="s">
        <v>822</v>
      </c>
      <c r="F1121" s="134" t="s">
        <v>952</v>
      </c>
      <c r="G1121" s="134" t="s">
        <v>961</v>
      </c>
      <c r="H1121" s="134" t="s">
        <v>6096</v>
      </c>
      <c r="I1121" s="134" t="s">
        <v>6011</v>
      </c>
      <c r="J1121" s="134" t="s">
        <v>6021</v>
      </c>
      <c r="K1121" s="134" t="s">
        <v>6013</v>
      </c>
      <c r="L1121" s="134" t="s">
        <v>6014</v>
      </c>
      <c r="M1121" s="143" t="e">
        <f>VLOOKUP(B1121,#REF!,8,FALSE)</f>
        <v>#REF!</v>
      </c>
      <c r="N1121" s="135" t="e">
        <f>VLOOKUP(B1121,#REF!,14,FALSE)</f>
        <v>#REF!</v>
      </c>
      <c r="O1121" s="143" t="e">
        <f>VLOOKUP(B1121,#REF!,9,FALSE)</f>
        <v>#REF!</v>
      </c>
      <c r="P1121" s="143" t="str">
        <f t="shared" si="70"/>
        <v>-</v>
      </c>
      <c r="Q1121" s="135" t="e">
        <f>VLOOKUP(C1121,#REF!,14,FALSE)</f>
        <v>#REF!</v>
      </c>
      <c r="R1121" s="143" t="e">
        <f>VLOOKUP(C1121,#REF!,9,FALSE)</f>
        <v>#REF!</v>
      </c>
      <c r="S1121" s="143" t="str">
        <f t="shared" si="71"/>
        <v>-</v>
      </c>
      <c r="T1121" s="135" t="e">
        <f>VLOOKUP(C1121,#REF!,15,FALSE)</f>
        <v>#REF!</v>
      </c>
      <c r="U1121" s="143" t="e">
        <f>VLOOKUP(C1121,#REF!,10,FALSE)</f>
        <v>#REF!</v>
      </c>
      <c r="V1121" s="143" t="str">
        <f t="shared" si="69"/>
        <v>-</v>
      </c>
      <c r="W1121" s="134" t="e">
        <f>VLOOKUP(C1121,#REF!,54,FALSE)</f>
        <v>#REF!</v>
      </c>
      <c r="X1121" s="134" t="e">
        <f>VLOOKUP(C1121,#REF!,47,FALSE)</f>
        <v>#REF!</v>
      </c>
      <c r="Y1121" s="134" t="str">
        <f t="shared" si="72"/>
        <v>-</v>
      </c>
    </row>
    <row r="1122" spans="2:25" hidden="1">
      <c r="B1122" s="134" t="s">
        <v>9626</v>
      </c>
      <c r="C1122" s="134" t="s">
        <v>11149</v>
      </c>
      <c r="D1122" s="134" t="s">
        <v>960</v>
      </c>
      <c r="E1122" s="134" t="s">
        <v>822</v>
      </c>
      <c r="F1122" s="134" t="s">
        <v>952</v>
      </c>
      <c r="G1122" s="134" t="s">
        <v>961</v>
      </c>
      <c r="H1122" s="134" t="s">
        <v>6096</v>
      </c>
      <c r="I1122" s="134" t="s">
        <v>6011</v>
      </c>
      <c r="J1122" s="134" t="s">
        <v>6026</v>
      </c>
      <c r="K1122" s="134" t="s">
        <v>6013</v>
      </c>
      <c r="L1122" s="134" t="s">
        <v>6014</v>
      </c>
      <c r="M1122" s="143" t="e">
        <f>VLOOKUP(B1122,#REF!,8,FALSE)</f>
        <v>#REF!</v>
      </c>
      <c r="N1122" s="135" t="e">
        <f>VLOOKUP(B1122,#REF!,14,FALSE)</f>
        <v>#REF!</v>
      </c>
      <c r="O1122" s="143" t="e">
        <f>VLOOKUP(B1122,#REF!,9,FALSE)</f>
        <v>#REF!</v>
      </c>
      <c r="P1122" s="143" t="str">
        <f t="shared" si="70"/>
        <v>-</v>
      </c>
      <c r="Q1122" s="135" t="e">
        <f>VLOOKUP(C1122,#REF!,14,FALSE)</f>
        <v>#REF!</v>
      </c>
      <c r="R1122" s="143" t="e">
        <f>VLOOKUP(C1122,#REF!,9,FALSE)</f>
        <v>#REF!</v>
      </c>
      <c r="S1122" s="143" t="str">
        <f t="shared" si="71"/>
        <v>-</v>
      </c>
      <c r="T1122" s="135" t="e">
        <f>VLOOKUP(C1122,#REF!,15,FALSE)</f>
        <v>#REF!</v>
      </c>
      <c r="U1122" s="143" t="e">
        <f>VLOOKUP(C1122,#REF!,10,FALSE)</f>
        <v>#REF!</v>
      </c>
      <c r="V1122" s="143" t="str">
        <f t="shared" si="69"/>
        <v>-</v>
      </c>
      <c r="W1122" s="134" t="e">
        <f>VLOOKUP(C1122,#REF!,54,FALSE)</f>
        <v>#REF!</v>
      </c>
      <c r="X1122" s="134" t="e">
        <f>VLOOKUP(C1122,#REF!,47,FALSE)</f>
        <v>#REF!</v>
      </c>
      <c r="Y1122" s="134" t="str">
        <f t="shared" si="72"/>
        <v>-</v>
      </c>
    </row>
    <row r="1123" spans="2:25" hidden="1">
      <c r="B1123" s="134" t="s">
        <v>9628</v>
      </c>
      <c r="C1123" s="134" t="s">
        <v>11150</v>
      </c>
      <c r="D1123" s="134" t="s">
        <v>960</v>
      </c>
      <c r="E1123" s="134" t="s">
        <v>822</v>
      </c>
      <c r="F1123" s="134" t="s">
        <v>952</v>
      </c>
      <c r="G1123" s="134" t="s">
        <v>961</v>
      </c>
      <c r="H1123" s="134" t="s">
        <v>6110</v>
      </c>
      <c r="I1123" s="134" t="s">
        <v>6011</v>
      </c>
      <c r="J1123" s="134" t="s">
        <v>6012</v>
      </c>
      <c r="K1123" s="134" t="s">
        <v>6013</v>
      </c>
      <c r="L1123" s="134" t="s">
        <v>6014</v>
      </c>
      <c r="M1123" s="143" t="e">
        <f>VLOOKUP(B1123,#REF!,8,FALSE)</f>
        <v>#REF!</v>
      </c>
      <c r="N1123" s="135" t="e">
        <f>VLOOKUP(B1123,#REF!,14,FALSE)</f>
        <v>#REF!</v>
      </c>
      <c r="O1123" s="143" t="e">
        <f>VLOOKUP(B1123,#REF!,9,FALSE)</f>
        <v>#REF!</v>
      </c>
      <c r="P1123" s="143" t="str">
        <f t="shared" si="70"/>
        <v>-</v>
      </c>
      <c r="Q1123" s="135" t="e">
        <f>VLOOKUP(C1123,#REF!,14,FALSE)</f>
        <v>#REF!</v>
      </c>
      <c r="R1123" s="143" t="e">
        <f>VLOOKUP(C1123,#REF!,9,FALSE)</f>
        <v>#REF!</v>
      </c>
      <c r="S1123" s="143" t="str">
        <f t="shared" si="71"/>
        <v>-</v>
      </c>
      <c r="T1123" s="135" t="e">
        <f>VLOOKUP(C1123,#REF!,15,FALSE)</f>
        <v>#REF!</v>
      </c>
      <c r="U1123" s="143" t="e">
        <f>VLOOKUP(C1123,#REF!,10,FALSE)</f>
        <v>#REF!</v>
      </c>
      <c r="V1123" s="143" t="str">
        <f t="shared" si="69"/>
        <v>-</v>
      </c>
      <c r="W1123" s="134" t="e">
        <f>VLOOKUP(C1123,#REF!,54,FALSE)</f>
        <v>#REF!</v>
      </c>
      <c r="X1123" s="134" t="e">
        <f>VLOOKUP(C1123,#REF!,47,FALSE)</f>
        <v>#REF!</v>
      </c>
      <c r="Y1123" s="134" t="str">
        <f t="shared" si="72"/>
        <v>-</v>
      </c>
    </row>
    <row r="1124" spans="2:25" hidden="1">
      <c r="B1124" s="134" t="s">
        <v>9630</v>
      </c>
      <c r="C1124" s="134" t="s">
        <v>11151</v>
      </c>
      <c r="D1124" s="134" t="s">
        <v>960</v>
      </c>
      <c r="E1124" s="134" t="s">
        <v>822</v>
      </c>
      <c r="F1124" s="134" t="s">
        <v>952</v>
      </c>
      <c r="G1124" s="134" t="s">
        <v>961</v>
      </c>
      <c r="H1124" s="134" t="s">
        <v>6110</v>
      </c>
      <c r="I1124" s="134" t="s">
        <v>6011</v>
      </c>
      <c r="J1124" s="134" t="s">
        <v>6021</v>
      </c>
      <c r="K1124" s="134" t="s">
        <v>6013</v>
      </c>
      <c r="L1124" s="134" t="s">
        <v>6014</v>
      </c>
      <c r="M1124" s="143" t="e">
        <f>VLOOKUP(B1124,#REF!,8,FALSE)</f>
        <v>#REF!</v>
      </c>
      <c r="N1124" s="135" t="e">
        <f>VLOOKUP(B1124,#REF!,14,FALSE)</f>
        <v>#REF!</v>
      </c>
      <c r="O1124" s="143" t="e">
        <f>VLOOKUP(B1124,#REF!,9,FALSE)</f>
        <v>#REF!</v>
      </c>
      <c r="P1124" s="143" t="str">
        <f t="shared" si="70"/>
        <v>-</v>
      </c>
      <c r="Q1124" s="135" t="e">
        <f>VLOOKUP(C1124,#REF!,14,FALSE)</f>
        <v>#REF!</v>
      </c>
      <c r="R1124" s="143" t="e">
        <f>VLOOKUP(C1124,#REF!,9,FALSE)</f>
        <v>#REF!</v>
      </c>
      <c r="S1124" s="143" t="str">
        <f t="shared" si="71"/>
        <v>-</v>
      </c>
      <c r="T1124" s="135" t="e">
        <f>VLOOKUP(C1124,#REF!,15,FALSE)</f>
        <v>#REF!</v>
      </c>
      <c r="U1124" s="143" t="e">
        <f>VLOOKUP(C1124,#REF!,10,FALSE)</f>
        <v>#REF!</v>
      </c>
      <c r="V1124" s="143" t="str">
        <f t="shared" si="69"/>
        <v>-</v>
      </c>
      <c r="W1124" s="134" t="e">
        <f>VLOOKUP(C1124,#REF!,54,FALSE)</f>
        <v>#REF!</v>
      </c>
      <c r="X1124" s="134" t="e">
        <f>VLOOKUP(C1124,#REF!,47,FALSE)</f>
        <v>#REF!</v>
      </c>
      <c r="Y1124" s="134" t="str">
        <f t="shared" si="72"/>
        <v>-</v>
      </c>
    </row>
    <row r="1125" spans="2:25" hidden="1">
      <c r="B1125" s="134" t="s">
        <v>9632</v>
      </c>
      <c r="C1125" s="134" t="s">
        <v>11152</v>
      </c>
      <c r="D1125" s="134" t="s">
        <v>960</v>
      </c>
      <c r="E1125" s="134" t="s">
        <v>822</v>
      </c>
      <c r="F1125" s="134" t="s">
        <v>952</v>
      </c>
      <c r="G1125" s="134" t="s">
        <v>961</v>
      </c>
      <c r="H1125" s="134" t="s">
        <v>6110</v>
      </c>
      <c r="I1125" s="134" t="s">
        <v>6011</v>
      </c>
      <c r="J1125" s="134" t="s">
        <v>6026</v>
      </c>
      <c r="K1125" s="134" t="s">
        <v>6013</v>
      </c>
      <c r="L1125" s="134" t="s">
        <v>6014</v>
      </c>
      <c r="M1125" s="143" t="e">
        <f>VLOOKUP(B1125,#REF!,8,FALSE)</f>
        <v>#REF!</v>
      </c>
      <c r="N1125" s="135" t="e">
        <f>VLOOKUP(B1125,#REF!,14,FALSE)</f>
        <v>#REF!</v>
      </c>
      <c r="O1125" s="143" t="e">
        <f>VLOOKUP(B1125,#REF!,9,FALSE)</f>
        <v>#REF!</v>
      </c>
      <c r="P1125" s="143" t="str">
        <f t="shared" si="70"/>
        <v>-</v>
      </c>
      <c r="Q1125" s="135" t="e">
        <f>VLOOKUP(C1125,#REF!,14,FALSE)</f>
        <v>#REF!</v>
      </c>
      <c r="R1125" s="143" t="e">
        <f>VLOOKUP(C1125,#REF!,9,FALSE)</f>
        <v>#REF!</v>
      </c>
      <c r="S1125" s="143" t="str">
        <f t="shared" si="71"/>
        <v>-</v>
      </c>
      <c r="T1125" s="135" t="e">
        <f>VLOOKUP(C1125,#REF!,15,FALSE)</f>
        <v>#REF!</v>
      </c>
      <c r="U1125" s="143" t="e">
        <f>VLOOKUP(C1125,#REF!,10,FALSE)</f>
        <v>#REF!</v>
      </c>
      <c r="V1125" s="143" t="str">
        <f t="shared" si="69"/>
        <v>-</v>
      </c>
      <c r="W1125" s="134" t="e">
        <f>VLOOKUP(C1125,#REF!,54,FALSE)</f>
        <v>#REF!</v>
      </c>
      <c r="X1125" s="134" t="e">
        <f>VLOOKUP(C1125,#REF!,47,FALSE)</f>
        <v>#REF!</v>
      </c>
      <c r="Y1125" s="134" t="str">
        <f t="shared" si="72"/>
        <v>-</v>
      </c>
    </row>
    <row r="1126" spans="2:25" hidden="1">
      <c r="B1126" s="134" t="s">
        <v>9634</v>
      </c>
      <c r="C1126" s="134" t="s">
        <v>11153</v>
      </c>
      <c r="D1126" s="134" t="s">
        <v>960</v>
      </c>
      <c r="E1126" s="134" t="s">
        <v>822</v>
      </c>
      <c r="F1126" s="134" t="s">
        <v>952</v>
      </c>
      <c r="G1126" s="134" t="s">
        <v>961</v>
      </c>
      <c r="H1126" s="134" t="s">
        <v>6123</v>
      </c>
      <c r="I1126" s="134" t="s">
        <v>6011</v>
      </c>
      <c r="J1126" s="134" t="s">
        <v>6012</v>
      </c>
      <c r="K1126" s="134" t="s">
        <v>6013</v>
      </c>
      <c r="L1126" s="134" t="s">
        <v>6014</v>
      </c>
      <c r="M1126" s="143" t="e">
        <f>VLOOKUP(B1126,#REF!,8,FALSE)</f>
        <v>#REF!</v>
      </c>
      <c r="N1126" s="135" t="e">
        <f>VLOOKUP(B1126,#REF!,14,FALSE)</f>
        <v>#REF!</v>
      </c>
      <c r="O1126" s="143" t="e">
        <f>VLOOKUP(B1126,#REF!,9,FALSE)</f>
        <v>#REF!</v>
      </c>
      <c r="P1126" s="143" t="str">
        <f t="shared" si="70"/>
        <v>-</v>
      </c>
      <c r="Q1126" s="135" t="e">
        <f>VLOOKUP(C1126,#REF!,14,FALSE)</f>
        <v>#REF!</v>
      </c>
      <c r="R1126" s="143" t="e">
        <f>VLOOKUP(C1126,#REF!,9,FALSE)</f>
        <v>#REF!</v>
      </c>
      <c r="S1126" s="143" t="str">
        <f t="shared" si="71"/>
        <v>-</v>
      </c>
      <c r="T1126" s="135" t="e">
        <f>VLOOKUP(C1126,#REF!,15,FALSE)</f>
        <v>#REF!</v>
      </c>
      <c r="U1126" s="143" t="e">
        <f>VLOOKUP(C1126,#REF!,10,FALSE)</f>
        <v>#REF!</v>
      </c>
      <c r="V1126" s="143" t="str">
        <f t="shared" si="69"/>
        <v>-</v>
      </c>
      <c r="W1126" s="134" t="e">
        <f>VLOOKUP(C1126,#REF!,54,FALSE)</f>
        <v>#REF!</v>
      </c>
      <c r="X1126" s="134" t="e">
        <f>VLOOKUP(C1126,#REF!,47,FALSE)</f>
        <v>#REF!</v>
      </c>
      <c r="Y1126" s="134" t="str">
        <f t="shared" si="72"/>
        <v>-</v>
      </c>
    </row>
    <row r="1127" spans="2:25" hidden="1">
      <c r="B1127" s="134" t="s">
        <v>9636</v>
      </c>
      <c r="C1127" s="134" t="s">
        <v>11154</v>
      </c>
      <c r="D1127" s="134" t="s">
        <v>960</v>
      </c>
      <c r="E1127" s="134" t="s">
        <v>822</v>
      </c>
      <c r="F1127" s="134" t="s">
        <v>952</v>
      </c>
      <c r="G1127" s="134" t="s">
        <v>961</v>
      </c>
      <c r="H1127" s="134" t="s">
        <v>6123</v>
      </c>
      <c r="I1127" s="134" t="s">
        <v>6011</v>
      </c>
      <c r="J1127" s="134" t="s">
        <v>6021</v>
      </c>
      <c r="K1127" s="134" t="s">
        <v>6013</v>
      </c>
      <c r="L1127" s="134" t="s">
        <v>6014</v>
      </c>
      <c r="M1127" s="143" t="e">
        <f>VLOOKUP(B1127,#REF!,8,FALSE)</f>
        <v>#REF!</v>
      </c>
      <c r="N1127" s="135" t="e">
        <f>VLOOKUP(B1127,#REF!,14,FALSE)</f>
        <v>#REF!</v>
      </c>
      <c r="O1127" s="143" t="e">
        <f>VLOOKUP(B1127,#REF!,9,FALSE)</f>
        <v>#REF!</v>
      </c>
      <c r="P1127" s="143" t="str">
        <f t="shared" si="70"/>
        <v>-</v>
      </c>
      <c r="Q1127" s="135" t="e">
        <f>VLOOKUP(C1127,#REF!,14,FALSE)</f>
        <v>#REF!</v>
      </c>
      <c r="R1127" s="143" t="e">
        <f>VLOOKUP(C1127,#REF!,9,FALSE)</f>
        <v>#REF!</v>
      </c>
      <c r="S1127" s="143" t="str">
        <f t="shared" si="71"/>
        <v>-</v>
      </c>
      <c r="T1127" s="135" t="e">
        <f>VLOOKUP(C1127,#REF!,15,FALSE)</f>
        <v>#REF!</v>
      </c>
      <c r="U1127" s="143" t="e">
        <f>VLOOKUP(C1127,#REF!,10,FALSE)</f>
        <v>#REF!</v>
      </c>
      <c r="V1127" s="143" t="str">
        <f t="shared" si="69"/>
        <v>-</v>
      </c>
      <c r="W1127" s="134" t="e">
        <f>VLOOKUP(C1127,#REF!,54,FALSE)</f>
        <v>#REF!</v>
      </c>
      <c r="X1127" s="134" t="e">
        <f>VLOOKUP(C1127,#REF!,47,FALSE)</f>
        <v>#REF!</v>
      </c>
      <c r="Y1127" s="134" t="str">
        <f t="shared" si="72"/>
        <v>-</v>
      </c>
    </row>
    <row r="1128" spans="2:25" hidden="1">
      <c r="B1128" s="134" t="s">
        <v>9638</v>
      </c>
      <c r="C1128" s="134" t="s">
        <v>11155</v>
      </c>
      <c r="D1128" s="134" t="s">
        <v>960</v>
      </c>
      <c r="E1128" s="134" t="s">
        <v>822</v>
      </c>
      <c r="F1128" s="134" t="s">
        <v>952</v>
      </c>
      <c r="G1128" s="134" t="s">
        <v>961</v>
      </c>
      <c r="H1128" s="134" t="s">
        <v>6123</v>
      </c>
      <c r="I1128" s="134" t="s">
        <v>6011</v>
      </c>
      <c r="J1128" s="134" t="s">
        <v>6026</v>
      </c>
      <c r="K1128" s="134" t="s">
        <v>6013</v>
      </c>
      <c r="L1128" s="134" t="s">
        <v>6014</v>
      </c>
      <c r="M1128" s="143" t="e">
        <f>VLOOKUP(B1128,#REF!,8,FALSE)</f>
        <v>#REF!</v>
      </c>
      <c r="N1128" s="135" t="e">
        <f>VLOOKUP(B1128,#REF!,14,FALSE)</f>
        <v>#REF!</v>
      </c>
      <c r="O1128" s="143" t="e">
        <f>VLOOKUP(B1128,#REF!,9,FALSE)</f>
        <v>#REF!</v>
      </c>
      <c r="P1128" s="143" t="str">
        <f t="shared" si="70"/>
        <v>-</v>
      </c>
      <c r="Q1128" s="135" t="e">
        <f>VLOOKUP(C1128,#REF!,14,FALSE)</f>
        <v>#REF!</v>
      </c>
      <c r="R1128" s="143" t="e">
        <f>VLOOKUP(C1128,#REF!,9,FALSE)</f>
        <v>#REF!</v>
      </c>
      <c r="S1128" s="143" t="str">
        <f t="shared" si="71"/>
        <v>-</v>
      </c>
      <c r="T1128" s="135" t="e">
        <f>VLOOKUP(C1128,#REF!,15,FALSE)</f>
        <v>#REF!</v>
      </c>
      <c r="U1128" s="143" t="e">
        <f>VLOOKUP(C1128,#REF!,10,FALSE)</f>
        <v>#REF!</v>
      </c>
      <c r="V1128" s="143" t="str">
        <f t="shared" si="69"/>
        <v>-</v>
      </c>
      <c r="W1128" s="134" t="e">
        <f>VLOOKUP(C1128,#REF!,54,FALSE)</f>
        <v>#REF!</v>
      </c>
      <c r="X1128" s="134" t="e">
        <f>VLOOKUP(C1128,#REF!,47,FALSE)</f>
        <v>#REF!</v>
      </c>
      <c r="Y1128" s="134" t="str">
        <f t="shared" si="72"/>
        <v>-</v>
      </c>
    </row>
    <row r="1129" spans="2:25" hidden="1">
      <c r="B1129" s="134" t="s">
        <v>9640</v>
      </c>
      <c r="C1129" s="134" t="s">
        <v>11156</v>
      </c>
      <c r="D1129" s="134" t="s">
        <v>960</v>
      </c>
      <c r="E1129" s="134" t="s">
        <v>822</v>
      </c>
      <c r="F1129" s="134" t="s">
        <v>952</v>
      </c>
      <c r="G1129" s="134" t="s">
        <v>961</v>
      </c>
      <c r="H1129" s="134" t="s">
        <v>6136</v>
      </c>
      <c r="I1129" s="134" t="s">
        <v>6011</v>
      </c>
      <c r="J1129" s="134" t="s">
        <v>6012</v>
      </c>
      <c r="K1129" s="134" t="s">
        <v>6013</v>
      </c>
      <c r="L1129" s="134" t="s">
        <v>6014</v>
      </c>
      <c r="M1129" s="143" t="e">
        <f>VLOOKUP(B1129,#REF!,8,FALSE)</f>
        <v>#REF!</v>
      </c>
      <c r="N1129" s="135" t="e">
        <f>VLOOKUP(B1129,#REF!,14,FALSE)</f>
        <v>#REF!</v>
      </c>
      <c r="O1129" s="143" t="e">
        <f>VLOOKUP(B1129,#REF!,9,FALSE)</f>
        <v>#REF!</v>
      </c>
      <c r="P1129" s="143" t="str">
        <f t="shared" si="70"/>
        <v>-</v>
      </c>
      <c r="Q1129" s="135" t="e">
        <f>VLOOKUP(C1129,#REF!,14,FALSE)</f>
        <v>#REF!</v>
      </c>
      <c r="R1129" s="143" t="e">
        <f>VLOOKUP(C1129,#REF!,9,FALSE)</f>
        <v>#REF!</v>
      </c>
      <c r="S1129" s="143" t="str">
        <f t="shared" si="71"/>
        <v>-</v>
      </c>
      <c r="T1129" s="135" t="e">
        <f>VLOOKUP(C1129,#REF!,15,FALSE)</f>
        <v>#REF!</v>
      </c>
      <c r="U1129" s="143" t="e">
        <f>VLOOKUP(C1129,#REF!,10,FALSE)</f>
        <v>#REF!</v>
      </c>
      <c r="V1129" s="143" t="str">
        <f t="shared" si="69"/>
        <v>-</v>
      </c>
      <c r="W1129" s="134" t="e">
        <f>VLOOKUP(C1129,#REF!,54,FALSE)</f>
        <v>#REF!</v>
      </c>
      <c r="X1129" s="134" t="e">
        <f>VLOOKUP(C1129,#REF!,47,FALSE)</f>
        <v>#REF!</v>
      </c>
      <c r="Y1129" s="134" t="str">
        <f t="shared" si="72"/>
        <v>-</v>
      </c>
    </row>
    <row r="1130" spans="2:25" hidden="1">
      <c r="B1130" s="134" t="s">
        <v>9642</v>
      </c>
      <c r="C1130" s="134" t="s">
        <v>11157</v>
      </c>
      <c r="D1130" s="134" t="s">
        <v>960</v>
      </c>
      <c r="E1130" s="134" t="s">
        <v>822</v>
      </c>
      <c r="F1130" s="134" t="s">
        <v>952</v>
      </c>
      <c r="G1130" s="134" t="s">
        <v>961</v>
      </c>
      <c r="H1130" s="134" t="s">
        <v>6136</v>
      </c>
      <c r="I1130" s="134" t="s">
        <v>6011</v>
      </c>
      <c r="J1130" s="134" t="s">
        <v>6021</v>
      </c>
      <c r="K1130" s="134" t="s">
        <v>6013</v>
      </c>
      <c r="L1130" s="134" t="s">
        <v>6014</v>
      </c>
      <c r="M1130" s="143" t="e">
        <f>VLOOKUP(B1130,#REF!,8,FALSE)</f>
        <v>#REF!</v>
      </c>
      <c r="N1130" s="135" t="e">
        <f>VLOOKUP(B1130,#REF!,14,FALSE)</f>
        <v>#REF!</v>
      </c>
      <c r="O1130" s="143" t="e">
        <f>VLOOKUP(B1130,#REF!,9,FALSE)</f>
        <v>#REF!</v>
      </c>
      <c r="P1130" s="143" t="str">
        <f t="shared" si="70"/>
        <v>-</v>
      </c>
      <c r="Q1130" s="135" t="e">
        <f>VLOOKUP(C1130,#REF!,14,FALSE)</f>
        <v>#REF!</v>
      </c>
      <c r="R1130" s="143" t="e">
        <f>VLOOKUP(C1130,#REF!,9,FALSE)</f>
        <v>#REF!</v>
      </c>
      <c r="S1130" s="143" t="str">
        <f t="shared" si="71"/>
        <v>-</v>
      </c>
      <c r="T1130" s="135" t="e">
        <f>VLOOKUP(C1130,#REF!,15,FALSE)</f>
        <v>#REF!</v>
      </c>
      <c r="U1130" s="143" t="e">
        <f>VLOOKUP(C1130,#REF!,10,FALSE)</f>
        <v>#REF!</v>
      </c>
      <c r="V1130" s="143" t="str">
        <f t="shared" si="69"/>
        <v>-</v>
      </c>
      <c r="W1130" s="134" t="e">
        <f>VLOOKUP(C1130,#REF!,54,FALSE)</f>
        <v>#REF!</v>
      </c>
      <c r="X1130" s="134" t="e">
        <f>VLOOKUP(C1130,#REF!,47,FALSE)</f>
        <v>#REF!</v>
      </c>
      <c r="Y1130" s="134" t="str">
        <f t="shared" si="72"/>
        <v>-</v>
      </c>
    </row>
    <row r="1131" spans="2:25" hidden="1">
      <c r="B1131" s="134" t="s">
        <v>9644</v>
      </c>
      <c r="C1131" s="134" t="s">
        <v>11158</v>
      </c>
      <c r="D1131" s="134" t="s">
        <v>960</v>
      </c>
      <c r="E1131" s="134" t="s">
        <v>822</v>
      </c>
      <c r="F1131" s="134" t="s">
        <v>952</v>
      </c>
      <c r="G1131" s="134" t="s">
        <v>961</v>
      </c>
      <c r="H1131" s="134" t="s">
        <v>6136</v>
      </c>
      <c r="I1131" s="134" t="s">
        <v>6011</v>
      </c>
      <c r="J1131" s="134" t="s">
        <v>6026</v>
      </c>
      <c r="K1131" s="134" t="s">
        <v>6013</v>
      </c>
      <c r="L1131" s="134" t="s">
        <v>6014</v>
      </c>
      <c r="M1131" s="143" t="e">
        <f>VLOOKUP(B1131,#REF!,8,FALSE)</f>
        <v>#REF!</v>
      </c>
      <c r="N1131" s="135" t="e">
        <f>VLOOKUP(B1131,#REF!,14,FALSE)</f>
        <v>#REF!</v>
      </c>
      <c r="O1131" s="143" t="e">
        <f>VLOOKUP(B1131,#REF!,9,FALSE)</f>
        <v>#REF!</v>
      </c>
      <c r="P1131" s="143" t="str">
        <f t="shared" si="70"/>
        <v>-</v>
      </c>
      <c r="Q1131" s="135" t="e">
        <f>VLOOKUP(C1131,#REF!,14,FALSE)</f>
        <v>#REF!</v>
      </c>
      <c r="R1131" s="143" t="e">
        <f>VLOOKUP(C1131,#REF!,9,FALSE)</f>
        <v>#REF!</v>
      </c>
      <c r="S1131" s="143" t="str">
        <f t="shared" si="71"/>
        <v>-</v>
      </c>
      <c r="T1131" s="135" t="e">
        <f>VLOOKUP(C1131,#REF!,15,FALSE)</f>
        <v>#REF!</v>
      </c>
      <c r="U1131" s="143" t="e">
        <f>VLOOKUP(C1131,#REF!,10,FALSE)</f>
        <v>#REF!</v>
      </c>
      <c r="V1131" s="143" t="str">
        <f t="shared" si="69"/>
        <v>-</v>
      </c>
      <c r="W1131" s="134" t="e">
        <f>VLOOKUP(C1131,#REF!,54,FALSE)</f>
        <v>#REF!</v>
      </c>
      <c r="X1131" s="134" t="e">
        <f>VLOOKUP(C1131,#REF!,47,FALSE)</f>
        <v>#REF!</v>
      </c>
      <c r="Y1131" s="134" t="str">
        <f t="shared" si="72"/>
        <v>-</v>
      </c>
    </row>
    <row r="1132" spans="2:25" hidden="1">
      <c r="B1132" s="134" t="s">
        <v>9646</v>
      </c>
      <c r="C1132" s="134" t="s">
        <v>11159</v>
      </c>
      <c r="D1132" s="134" t="s">
        <v>960</v>
      </c>
      <c r="E1132" s="134" t="s">
        <v>822</v>
      </c>
      <c r="F1132" s="134" t="s">
        <v>952</v>
      </c>
      <c r="G1132" s="134" t="s">
        <v>961</v>
      </c>
      <c r="H1132" s="134" t="s">
        <v>6149</v>
      </c>
      <c r="I1132" s="134" t="s">
        <v>6011</v>
      </c>
      <c r="J1132" s="134" t="s">
        <v>6012</v>
      </c>
      <c r="K1132" s="134" t="s">
        <v>6013</v>
      </c>
      <c r="L1132" s="134" t="s">
        <v>6014</v>
      </c>
      <c r="M1132" s="143" t="e">
        <f>VLOOKUP(B1132,#REF!,8,FALSE)</f>
        <v>#REF!</v>
      </c>
      <c r="N1132" s="135" t="e">
        <f>VLOOKUP(B1132,#REF!,14,FALSE)</f>
        <v>#REF!</v>
      </c>
      <c r="O1132" s="143" t="e">
        <f>VLOOKUP(B1132,#REF!,9,FALSE)</f>
        <v>#REF!</v>
      </c>
      <c r="P1132" s="143" t="str">
        <f t="shared" si="70"/>
        <v>-</v>
      </c>
      <c r="Q1132" s="135" t="e">
        <f>VLOOKUP(C1132,#REF!,14,FALSE)</f>
        <v>#REF!</v>
      </c>
      <c r="R1132" s="143" t="e">
        <f>VLOOKUP(C1132,#REF!,9,FALSE)</f>
        <v>#REF!</v>
      </c>
      <c r="S1132" s="143" t="str">
        <f t="shared" si="71"/>
        <v>-</v>
      </c>
      <c r="T1132" s="135" t="e">
        <f>VLOOKUP(C1132,#REF!,15,FALSE)</f>
        <v>#REF!</v>
      </c>
      <c r="U1132" s="143" t="e">
        <f>VLOOKUP(C1132,#REF!,10,FALSE)</f>
        <v>#REF!</v>
      </c>
      <c r="V1132" s="143" t="str">
        <f t="shared" si="69"/>
        <v>-</v>
      </c>
      <c r="W1132" s="134" t="e">
        <f>VLOOKUP(C1132,#REF!,54,FALSE)</f>
        <v>#REF!</v>
      </c>
      <c r="X1132" s="134" t="e">
        <f>VLOOKUP(C1132,#REF!,47,FALSE)</f>
        <v>#REF!</v>
      </c>
      <c r="Y1132" s="134" t="str">
        <f t="shared" si="72"/>
        <v>-</v>
      </c>
    </row>
    <row r="1133" spans="2:25" hidden="1">
      <c r="B1133" s="134" t="s">
        <v>9648</v>
      </c>
      <c r="C1133" s="134" t="s">
        <v>11160</v>
      </c>
      <c r="D1133" s="134" t="s">
        <v>960</v>
      </c>
      <c r="E1133" s="134" t="s">
        <v>822</v>
      </c>
      <c r="F1133" s="134" t="s">
        <v>952</v>
      </c>
      <c r="G1133" s="134" t="s">
        <v>961</v>
      </c>
      <c r="H1133" s="134" t="s">
        <v>6149</v>
      </c>
      <c r="I1133" s="134" t="s">
        <v>6011</v>
      </c>
      <c r="J1133" s="134" t="s">
        <v>6021</v>
      </c>
      <c r="K1133" s="134" t="s">
        <v>6013</v>
      </c>
      <c r="L1133" s="134" t="s">
        <v>6014</v>
      </c>
      <c r="M1133" s="143" t="e">
        <f>VLOOKUP(B1133,#REF!,8,FALSE)</f>
        <v>#REF!</v>
      </c>
      <c r="N1133" s="135" t="e">
        <f>VLOOKUP(B1133,#REF!,14,FALSE)</f>
        <v>#REF!</v>
      </c>
      <c r="O1133" s="143" t="e">
        <f>VLOOKUP(B1133,#REF!,9,FALSE)</f>
        <v>#REF!</v>
      </c>
      <c r="P1133" s="143" t="str">
        <f t="shared" si="70"/>
        <v>-</v>
      </c>
      <c r="Q1133" s="135" t="e">
        <f>VLOOKUP(C1133,#REF!,14,FALSE)</f>
        <v>#REF!</v>
      </c>
      <c r="R1133" s="143" t="e">
        <f>VLOOKUP(C1133,#REF!,9,FALSE)</f>
        <v>#REF!</v>
      </c>
      <c r="S1133" s="143" t="str">
        <f t="shared" si="71"/>
        <v>-</v>
      </c>
      <c r="T1133" s="135" t="e">
        <f>VLOOKUP(C1133,#REF!,15,FALSE)</f>
        <v>#REF!</v>
      </c>
      <c r="U1133" s="143" t="e">
        <f>VLOOKUP(C1133,#REF!,10,FALSE)</f>
        <v>#REF!</v>
      </c>
      <c r="V1133" s="143" t="str">
        <f t="shared" si="69"/>
        <v>-</v>
      </c>
      <c r="W1133" s="134" t="e">
        <f>VLOOKUP(C1133,#REF!,54,FALSE)</f>
        <v>#REF!</v>
      </c>
      <c r="X1133" s="134" t="e">
        <f>VLOOKUP(C1133,#REF!,47,FALSE)</f>
        <v>#REF!</v>
      </c>
      <c r="Y1133" s="134" t="str">
        <f t="shared" si="72"/>
        <v>-</v>
      </c>
    </row>
    <row r="1134" spans="2:25" hidden="1">
      <c r="B1134" s="134" t="s">
        <v>9650</v>
      </c>
      <c r="C1134" s="134" t="s">
        <v>11161</v>
      </c>
      <c r="D1134" s="134" t="s">
        <v>960</v>
      </c>
      <c r="E1134" s="134" t="s">
        <v>822</v>
      </c>
      <c r="F1134" s="134" t="s">
        <v>952</v>
      </c>
      <c r="G1134" s="134" t="s">
        <v>961</v>
      </c>
      <c r="H1134" s="134" t="s">
        <v>6149</v>
      </c>
      <c r="I1134" s="134" t="s">
        <v>6011</v>
      </c>
      <c r="J1134" s="134" t="s">
        <v>6026</v>
      </c>
      <c r="K1134" s="134" t="s">
        <v>6013</v>
      </c>
      <c r="L1134" s="134" t="s">
        <v>6014</v>
      </c>
      <c r="M1134" s="143" t="e">
        <f>VLOOKUP(B1134,#REF!,8,FALSE)</f>
        <v>#REF!</v>
      </c>
      <c r="N1134" s="135" t="e">
        <f>VLOOKUP(B1134,#REF!,14,FALSE)</f>
        <v>#REF!</v>
      </c>
      <c r="O1134" s="143" t="e">
        <f>VLOOKUP(B1134,#REF!,9,FALSE)</f>
        <v>#REF!</v>
      </c>
      <c r="P1134" s="143" t="str">
        <f t="shared" si="70"/>
        <v>-</v>
      </c>
      <c r="Q1134" s="135" t="e">
        <f>VLOOKUP(C1134,#REF!,14,FALSE)</f>
        <v>#REF!</v>
      </c>
      <c r="R1134" s="143" t="e">
        <f>VLOOKUP(C1134,#REF!,9,FALSE)</f>
        <v>#REF!</v>
      </c>
      <c r="S1134" s="143" t="str">
        <f t="shared" si="71"/>
        <v>-</v>
      </c>
      <c r="T1134" s="135" t="e">
        <f>VLOOKUP(C1134,#REF!,15,FALSE)</f>
        <v>#REF!</v>
      </c>
      <c r="U1134" s="143" t="e">
        <f>VLOOKUP(C1134,#REF!,10,FALSE)</f>
        <v>#REF!</v>
      </c>
      <c r="V1134" s="143" t="str">
        <f t="shared" si="69"/>
        <v>-</v>
      </c>
      <c r="W1134" s="134" t="e">
        <f>VLOOKUP(C1134,#REF!,54,FALSE)</f>
        <v>#REF!</v>
      </c>
      <c r="X1134" s="134" t="e">
        <f>VLOOKUP(C1134,#REF!,47,FALSE)</f>
        <v>#REF!</v>
      </c>
      <c r="Y1134" s="134" t="str">
        <f t="shared" si="72"/>
        <v>-</v>
      </c>
    </row>
    <row r="1135" spans="2:25" hidden="1">
      <c r="B1135" s="134" t="s">
        <v>9652</v>
      </c>
      <c r="C1135" s="134" t="s">
        <v>11162</v>
      </c>
      <c r="D1135" s="134" t="s">
        <v>960</v>
      </c>
      <c r="E1135" s="134" t="s">
        <v>822</v>
      </c>
      <c r="F1135" s="134" t="s">
        <v>952</v>
      </c>
      <c r="G1135" s="134" t="s">
        <v>961</v>
      </c>
      <c r="H1135" s="134" t="s">
        <v>6162</v>
      </c>
      <c r="I1135" s="134" t="s">
        <v>6011</v>
      </c>
      <c r="J1135" s="134" t="s">
        <v>6012</v>
      </c>
      <c r="K1135" s="134" t="s">
        <v>6013</v>
      </c>
      <c r="L1135" s="134" t="s">
        <v>6014</v>
      </c>
      <c r="M1135" s="143" t="e">
        <f>VLOOKUP(B1135,#REF!,8,FALSE)</f>
        <v>#REF!</v>
      </c>
      <c r="N1135" s="135" t="e">
        <f>VLOOKUP(B1135,#REF!,14,FALSE)</f>
        <v>#REF!</v>
      </c>
      <c r="O1135" s="143" t="e">
        <f>VLOOKUP(B1135,#REF!,9,FALSE)</f>
        <v>#REF!</v>
      </c>
      <c r="P1135" s="143" t="str">
        <f t="shared" si="70"/>
        <v>-</v>
      </c>
      <c r="Q1135" s="135" t="e">
        <f>VLOOKUP(C1135,#REF!,14,FALSE)</f>
        <v>#REF!</v>
      </c>
      <c r="R1135" s="143" t="e">
        <f>VLOOKUP(C1135,#REF!,9,FALSE)</f>
        <v>#REF!</v>
      </c>
      <c r="S1135" s="143" t="str">
        <f t="shared" si="71"/>
        <v>-</v>
      </c>
      <c r="T1135" s="135" t="e">
        <f>VLOOKUP(C1135,#REF!,15,FALSE)</f>
        <v>#REF!</v>
      </c>
      <c r="U1135" s="143" t="e">
        <f>VLOOKUP(C1135,#REF!,10,FALSE)</f>
        <v>#REF!</v>
      </c>
      <c r="V1135" s="143" t="str">
        <f t="shared" si="69"/>
        <v>-</v>
      </c>
      <c r="W1135" s="134" t="e">
        <f>VLOOKUP(C1135,#REF!,54,FALSE)</f>
        <v>#REF!</v>
      </c>
      <c r="X1135" s="134" t="e">
        <f>VLOOKUP(C1135,#REF!,47,FALSE)</f>
        <v>#REF!</v>
      </c>
      <c r="Y1135" s="134" t="str">
        <f t="shared" si="72"/>
        <v>-</v>
      </c>
    </row>
    <row r="1136" spans="2:25" hidden="1">
      <c r="B1136" s="134" t="s">
        <v>9654</v>
      </c>
      <c r="C1136" s="134" t="s">
        <v>11163</v>
      </c>
      <c r="D1136" s="134" t="s">
        <v>960</v>
      </c>
      <c r="E1136" s="134" t="s">
        <v>822</v>
      </c>
      <c r="F1136" s="134" t="s">
        <v>952</v>
      </c>
      <c r="G1136" s="134" t="s">
        <v>961</v>
      </c>
      <c r="H1136" s="134" t="s">
        <v>6162</v>
      </c>
      <c r="I1136" s="134" t="s">
        <v>6011</v>
      </c>
      <c r="J1136" s="134" t="s">
        <v>6021</v>
      </c>
      <c r="K1136" s="134" t="s">
        <v>6013</v>
      </c>
      <c r="L1136" s="134" t="s">
        <v>6014</v>
      </c>
      <c r="M1136" s="143" t="e">
        <f>VLOOKUP(B1136,#REF!,8,FALSE)</f>
        <v>#REF!</v>
      </c>
      <c r="N1136" s="135" t="e">
        <f>VLOOKUP(B1136,#REF!,14,FALSE)</f>
        <v>#REF!</v>
      </c>
      <c r="O1136" s="143" t="e">
        <f>VLOOKUP(B1136,#REF!,9,FALSE)</f>
        <v>#REF!</v>
      </c>
      <c r="P1136" s="143" t="str">
        <f t="shared" si="70"/>
        <v>-</v>
      </c>
      <c r="Q1136" s="135" t="e">
        <f>VLOOKUP(C1136,#REF!,14,FALSE)</f>
        <v>#REF!</v>
      </c>
      <c r="R1136" s="143" t="e">
        <f>VLOOKUP(C1136,#REF!,9,FALSE)</f>
        <v>#REF!</v>
      </c>
      <c r="S1136" s="143" t="str">
        <f t="shared" si="71"/>
        <v>-</v>
      </c>
      <c r="T1136" s="135" t="e">
        <f>VLOOKUP(C1136,#REF!,15,FALSE)</f>
        <v>#REF!</v>
      </c>
      <c r="U1136" s="143" t="e">
        <f>VLOOKUP(C1136,#REF!,10,FALSE)</f>
        <v>#REF!</v>
      </c>
      <c r="V1136" s="143" t="str">
        <f t="shared" si="69"/>
        <v>-</v>
      </c>
      <c r="W1136" s="134" t="e">
        <f>VLOOKUP(C1136,#REF!,54,FALSE)</f>
        <v>#REF!</v>
      </c>
      <c r="X1136" s="134" t="e">
        <f>VLOOKUP(C1136,#REF!,47,FALSE)</f>
        <v>#REF!</v>
      </c>
      <c r="Y1136" s="134" t="str">
        <f t="shared" si="72"/>
        <v>-</v>
      </c>
    </row>
    <row r="1137" spans="2:25" hidden="1">
      <c r="B1137" s="134" t="s">
        <v>9656</v>
      </c>
      <c r="C1137" s="134" t="s">
        <v>11164</v>
      </c>
      <c r="D1137" s="134" t="s">
        <v>960</v>
      </c>
      <c r="E1137" s="134" t="s">
        <v>822</v>
      </c>
      <c r="F1137" s="134" t="s">
        <v>952</v>
      </c>
      <c r="G1137" s="134" t="s">
        <v>961</v>
      </c>
      <c r="H1137" s="134" t="s">
        <v>6162</v>
      </c>
      <c r="I1137" s="134" t="s">
        <v>6011</v>
      </c>
      <c r="J1137" s="134" t="s">
        <v>6026</v>
      </c>
      <c r="K1137" s="134" t="s">
        <v>6013</v>
      </c>
      <c r="L1137" s="134" t="s">
        <v>6014</v>
      </c>
      <c r="M1137" s="143" t="e">
        <f>VLOOKUP(B1137,#REF!,8,FALSE)</f>
        <v>#REF!</v>
      </c>
      <c r="N1137" s="135" t="e">
        <f>VLOOKUP(B1137,#REF!,14,FALSE)</f>
        <v>#REF!</v>
      </c>
      <c r="O1137" s="143" t="e">
        <f>VLOOKUP(B1137,#REF!,9,FALSE)</f>
        <v>#REF!</v>
      </c>
      <c r="P1137" s="143" t="str">
        <f t="shared" si="70"/>
        <v>-</v>
      </c>
      <c r="Q1137" s="135" t="e">
        <f>VLOOKUP(C1137,#REF!,14,FALSE)</f>
        <v>#REF!</v>
      </c>
      <c r="R1137" s="143" t="e">
        <f>VLOOKUP(C1137,#REF!,9,FALSE)</f>
        <v>#REF!</v>
      </c>
      <c r="S1137" s="143" t="str">
        <f t="shared" si="71"/>
        <v>-</v>
      </c>
      <c r="T1137" s="135" t="e">
        <f>VLOOKUP(C1137,#REF!,15,FALSE)</f>
        <v>#REF!</v>
      </c>
      <c r="U1137" s="143" t="e">
        <f>VLOOKUP(C1137,#REF!,10,FALSE)</f>
        <v>#REF!</v>
      </c>
      <c r="V1137" s="143" t="str">
        <f t="shared" si="69"/>
        <v>-</v>
      </c>
      <c r="W1137" s="134" t="e">
        <f>VLOOKUP(C1137,#REF!,54,FALSE)</f>
        <v>#REF!</v>
      </c>
      <c r="X1137" s="134" t="e">
        <f>VLOOKUP(C1137,#REF!,47,FALSE)</f>
        <v>#REF!</v>
      </c>
      <c r="Y1137" s="134" t="str">
        <f t="shared" si="72"/>
        <v>-</v>
      </c>
    </row>
    <row r="1138" spans="2:25" hidden="1">
      <c r="B1138" s="134" t="s">
        <v>9658</v>
      </c>
      <c r="C1138" s="134" t="s">
        <v>11165</v>
      </c>
      <c r="D1138" s="134" t="s">
        <v>1015</v>
      </c>
      <c r="E1138" s="134" t="s">
        <v>822</v>
      </c>
      <c r="F1138" s="134" t="s">
        <v>976</v>
      </c>
      <c r="G1138" s="134" t="s">
        <v>1016</v>
      </c>
      <c r="H1138" s="134" t="s">
        <v>6175</v>
      </c>
      <c r="I1138" s="134" t="s">
        <v>24</v>
      </c>
      <c r="J1138" s="134" t="s">
        <v>24</v>
      </c>
      <c r="K1138" s="134" t="s">
        <v>24</v>
      </c>
      <c r="L1138" s="134" t="s">
        <v>24</v>
      </c>
      <c r="M1138" s="143" t="e">
        <f>VLOOKUP(B1138,#REF!,8,FALSE)</f>
        <v>#REF!</v>
      </c>
      <c r="N1138" s="135" t="e">
        <f>VLOOKUP(B1138,#REF!,14,FALSE)</f>
        <v>#REF!</v>
      </c>
      <c r="O1138" s="143" t="e">
        <f>VLOOKUP(B1138,#REF!,9,FALSE)</f>
        <v>#REF!</v>
      </c>
      <c r="P1138" s="143" t="str">
        <f t="shared" si="70"/>
        <v>-</v>
      </c>
      <c r="Q1138" s="135" t="e">
        <f>VLOOKUP(C1138,#REF!,14,FALSE)</f>
        <v>#REF!</v>
      </c>
      <c r="R1138" s="143" t="e">
        <f>VLOOKUP(C1138,#REF!,9,FALSE)</f>
        <v>#REF!</v>
      </c>
      <c r="S1138" s="143" t="str">
        <f t="shared" si="71"/>
        <v>-</v>
      </c>
      <c r="T1138" s="135" t="e">
        <f>VLOOKUP(C1138,#REF!,15,FALSE)</f>
        <v>#REF!</v>
      </c>
      <c r="U1138" s="143" t="e">
        <f>VLOOKUP(C1138,#REF!,10,FALSE)</f>
        <v>#REF!</v>
      </c>
      <c r="V1138" s="143" t="str">
        <f t="shared" si="69"/>
        <v>-</v>
      </c>
      <c r="W1138" s="134" t="e">
        <f>VLOOKUP(C1138,#REF!,54,FALSE)</f>
        <v>#REF!</v>
      </c>
      <c r="X1138" s="134" t="e">
        <f>VLOOKUP(C1138,#REF!,47,FALSE)</f>
        <v>#REF!</v>
      </c>
      <c r="Y1138" s="134" t="str">
        <f t="shared" si="72"/>
        <v>-</v>
      </c>
    </row>
    <row r="1139" spans="2:25" hidden="1">
      <c r="B1139" s="134" t="s">
        <v>9661</v>
      </c>
      <c r="C1139" s="134" t="s">
        <v>11166</v>
      </c>
      <c r="D1139" s="134" t="s">
        <v>1023</v>
      </c>
      <c r="E1139" s="134" t="s">
        <v>822</v>
      </c>
      <c r="F1139" s="134" t="s">
        <v>976</v>
      </c>
      <c r="G1139" s="134" t="s">
        <v>234</v>
      </c>
      <c r="H1139" s="134" t="s">
        <v>6180</v>
      </c>
      <c r="I1139" s="134" t="s">
        <v>24</v>
      </c>
      <c r="J1139" s="134" t="s">
        <v>24</v>
      </c>
      <c r="K1139" s="134" t="s">
        <v>24</v>
      </c>
      <c r="L1139" s="134" t="s">
        <v>2187</v>
      </c>
      <c r="M1139" s="143" t="e">
        <f>VLOOKUP(B1139,#REF!,8,FALSE)</f>
        <v>#REF!</v>
      </c>
      <c r="N1139" s="135" t="e">
        <f>VLOOKUP(B1139,#REF!,14,FALSE)</f>
        <v>#REF!</v>
      </c>
      <c r="O1139" s="143" t="e">
        <f>VLOOKUP(B1139,#REF!,9,FALSE)</f>
        <v>#REF!</v>
      </c>
      <c r="P1139" s="143" t="str">
        <f t="shared" si="70"/>
        <v>-</v>
      </c>
      <c r="Q1139" s="135" t="e">
        <f>VLOOKUP(C1139,#REF!,14,FALSE)</f>
        <v>#REF!</v>
      </c>
      <c r="R1139" s="143" t="e">
        <f>VLOOKUP(C1139,#REF!,9,FALSE)</f>
        <v>#REF!</v>
      </c>
      <c r="S1139" s="143" t="str">
        <f t="shared" si="71"/>
        <v>-</v>
      </c>
      <c r="T1139" s="135" t="e">
        <f>VLOOKUP(C1139,#REF!,15,FALSE)</f>
        <v>#REF!</v>
      </c>
      <c r="U1139" s="143" t="e">
        <f>VLOOKUP(C1139,#REF!,10,FALSE)</f>
        <v>#REF!</v>
      </c>
      <c r="V1139" s="143" t="str">
        <f t="shared" si="69"/>
        <v>-</v>
      </c>
      <c r="W1139" s="134" t="e">
        <f>VLOOKUP(C1139,#REF!,54,FALSE)</f>
        <v>#REF!</v>
      </c>
      <c r="X1139" s="134" t="e">
        <f>VLOOKUP(C1139,#REF!,47,FALSE)</f>
        <v>#REF!</v>
      </c>
      <c r="Y1139" s="134" t="str">
        <f t="shared" si="72"/>
        <v>-</v>
      </c>
    </row>
    <row r="1140" spans="2:25" hidden="1">
      <c r="B1140" s="134" t="s">
        <v>9663</v>
      </c>
      <c r="C1140" s="134" t="s">
        <v>11167</v>
      </c>
      <c r="D1140" s="134" t="s">
        <v>1023</v>
      </c>
      <c r="E1140" s="134" t="s">
        <v>822</v>
      </c>
      <c r="F1140" s="134" t="s">
        <v>976</v>
      </c>
      <c r="G1140" s="134" t="s">
        <v>234</v>
      </c>
      <c r="H1140" s="134" t="s">
        <v>6184</v>
      </c>
      <c r="I1140" s="134" t="s">
        <v>24</v>
      </c>
      <c r="J1140" s="134" t="s">
        <v>24</v>
      </c>
      <c r="K1140" s="134" t="s">
        <v>24</v>
      </c>
      <c r="L1140" s="134" t="s">
        <v>2187</v>
      </c>
      <c r="M1140" s="143" t="e">
        <f>VLOOKUP(B1140,#REF!,8,FALSE)</f>
        <v>#REF!</v>
      </c>
      <c r="N1140" s="135" t="e">
        <f>VLOOKUP(B1140,#REF!,14,FALSE)</f>
        <v>#REF!</v>
      </c>
      <c r="O1140" s="143" t="e">
        <f>VLOOKUP(B1140,#REF!,9,FALSE)</f>
        <v>#REF!</v>
      </c>
      <c r="P1140" s="143" t="str">
        <f t="shared" si="70"/>
        <v>-</v>
      </c>
      <c r="Q1140" s="135" t="e">
        <f>VLOOKUP(C1140,#REF!,14,FALSE)</f>
        <v>#REF!</v>
      </c>
      <c r="R1140" s="143" t="e">
        <f>VLOOKUP(C1140,#REF!,9,FALSE)</f>
        <v>#REF!</v>
      </c>
      <c r="S1140" s="143" t="str">
        <f t="shared" si="71"/>
        <v>-</v>
      </c>
      <c r="T1140" s="135" t="e">
        <f>VLOOKUP(C1140,#REF!,15,FALSE)</f>
        <v>#REF!</v>
      </c>
      <c r="U1140" s="143" t="e">
        <f>VLOOKUP(C1140,#REF!,10,FALSE)</f>
        <v>#REF!</v>
      </c>
      <c r="V1140" s="143" t="str">
        <f t="shared" si="69"/>
        <v>-</v>
      </c>
      <c r="W1140" s="134" t="e">
        <f>VLOOKUP(C1140,#REF!,54,FALSE)</f>
        <v>#REF!</v>
      </c>
      <c r="X1140" s="134" t="e">
        <f>VLOOKUP(C1140,#REF!,47,FALSE)</f>
        <v>#REF!</v>
      </c>
      <c r="Y1140" s="134" t="str">
        <f t="shared" si="72"/>
        <v>-</v>
      </c>
    </row>
    <row r="1141" spans="2:25" hidden="1">
      <c r="B1141" s="134" t="s">
        <v>9665</v>
      </c>
      <c r="C1141" s="134" t="s">
        <v>24</v>
      </c>
      <c r="D1141" s="134" t="s">
        <v>1168</v>
      </c>
      <c r="E1141" s="134" t="s">
        <v>1169</v>
      </c>
      <c r="F1141" s="134" t="s">
        <v>1170</v>
      </c>
      <c r="G1141" s="134" t="s">
        <v>1171</v>
      </c>
      <c r="H1141" s="134" t="s">
        <v>6187</v>
      </c>
      <c r="I1141" s="134" t="s">
        <v>24</v>
      </c>
      <c r="J1141" s="134" t="s">
        <v>6188</v>
      </c>
      <c r="K1141" s="134" t="s">
        <v>6189</v>
      </c>
      <c r="L1141" s="134" t="s">
        <v>5891</v>
      </c>
      <c r="M1141" s="143" t="e">
        <f>VLOOKUP(B1141,#REF!,8,FALSE)</f>
        <v>#REF!</v>
      </c>
      <c r="N1141" s="135" t="e">
        <f>VLOOKUP(B1141,#REF!,14,FALSE)</f>
        <v>#REF!</v>
      </c>
      <c r="O1141" s="143" t="e">
        <f>VLOOKUP(B1141,#REF!,9,FALSE)</f>
        <v>#REF!</v>
      </c>
      <c r="P1141" s="143" t="str">
        <f t="shared" si="70"/>
        <v>-</v>
      </c>
      <c r="Q1141" s="135" t="e">
        <f>VLOOKUP(C1141,#REF!,14,FALSE)</f>
        <v>#REF!</v>
      </c>
      <c r="R1141" s="143" t="e">
        <f>VLOOKUP(C1141,#REF!,9,FALSE)</f>
        <v>#REF!</v>
      </c>
      <c r="S1141" s="143" t="str">
        <f t="shared" si="71"/>
        <v>-</v>
      </c>
      <c r="T1141" s="135" t="e">
        <f>VLOOKUP(C1141,#REF!,15,FALSE)</f>
        <v>#REF!</v>
      </c>
      <c r="U1141" s="143" t="e">
        <f>VLOOKUP(C1141,#REF!,10,FALSE)</f>
        <v>#REF!</v>
      </c>
      <c r="V1141" s="143" t="str">
        <f t="shared" si="69"/>
        <v>-</v>
      </c>
      <c r="W1141" s="134" t="e">
        <f>VLOOKUP(C1141,#REF!,54,FALSE)</f>
        <v>#REF!</v>
      </c>
      <c r="X1141" s="134" t="e">
        <f>VLOOKUP(C1141,#REF!,47,FALSE)</f>
        <v>#REF!</v>
      </c>
      <c r="Y1141" s="134" t="str">
        <f t="shared" si="72"/>
        <v>-</v>
      </c>
    </row>
    <row r="1142" spans="2:25" hidden="1">
      <c r="B1142" s="134" t="s">
        <v>9667</v>
      </c>
      <c r="C1142" s="134" t="s">
        <v>24</v>
      </c>
      <c r="D1142" s="134" t="s">
        <v>1168</v>
      </c>
      <c r="E1142" s="134" t="s">
        <v>1169</v>
      </c>
      <c r="F1142" s="134" t="s">
        <v>1170</v>
      </c>
      <c r="G1142" s="134" t="s">
        <v>1171</v>
      </c>
      <c r="H1142" s="134" t="s">
        <v>6194</v>
      </c>
      <c r="I1142" s="134" t="s">
        <v>24</v>
      </c>
      <c r="J1142" s="134" t="s">
        <v>6195</v>
      </c>
      <c r="K1142" s="134" t="s">
        <v>6189</v>
      </c>
      <c r="L1142" s="134" t="s">
        <v>5891</v>
      </c>
      <c r="M1142" s="143" t="e">
        <f>VLOOKUP(B1142,#REF!,8,FALSE)</f>
        <v>#REF!</v>
      </c>
      <c r="N1142" s="135" t="e">
        <f>VLOOKUP(B1142,#REF!,14,FALSE)</f>
        <v>#REF!</v>
      </c>
      <c r="O1142" s="143" t="e">
        <f>VLOOKUP(B1142,#REF!,9,FALSE)</f>
        <v>#REF!</v>
      </c>
      <c r="P1142" s="143" t="str">
        <f t="shared" si="70"/>
        <v>-</v>
      </c>
      <c r="Q1142" s="135" t="e">
        <f>VLOOKUP(C1142,#REF!,14,FALSE)</f>
        <v>#REF!</v>
      </c>
      <c r="R1142" s="143" t="e">
        <f>VLOOKUP(C1142,#REF!,9,FALSE)</f>
        <v>#REF!</v>
      </c>
      <c r="S1142" s="143" t="str">
        <f t="shared" si="71"/>
        <v>-</v>
      </c>
      <c r="T1142" s="135" t="e">
        <f>VLOOKUP(C1142,#REF!,15,FALSE)</f>
        <v>#REF!</v>
      </c>
      <c r="U1142" s="143" t="e">
        <f>VLOOKUP(C1142,#REF!,10,FALSE)</f>
        <v>#REF!</v>
      </c>
      <c r="V1142" s="143" t="str">
        <f t="shared" si="69"/>
        <v>-</v>
      </c>
      <c r="W1142" s="134" t="e">
        <f>VLOOKUP(C1142,#REF!,54,FALSE)</f>
        <v>#REF!</v>
      </c>
      <c r="X1142" s="134" t="e">
        <f>VLOOKUP(C1142,#REF!,47,FALSE)</f>
        <v>#REF!</v>
      </c>
      <c r="Y1142" s="134" t="str">
        <f t="shared" si="72"/>
        <v>-</v>
      </c>
    </row>
    <row r="1143" spans="2:25" hidden="1">
      <c r="B1143" s="134" t="s">
        <v>9669</v>
      </c>
      <c r="C1143" s="134" t="s">
        <v>24</v>
      </c>
      <c r="D1143" s="134" t="s">
        <v>1168</v>
      </c>
      <c r="E1143" s="134" t="s">
        <v>1169</v>
      </c>
      <c r="F1143" s="134" t="s">
        <v>1170</v>
      </c>
      <c r="G1143" s="134" t="s">
        <v>1171</v>
      </c>
      <c r="H1143" s="134" t="s">
        <v>6194</v>
      </c>
      <c r="I1143" s="134" t="s">
        <v>24</v>
      </c>
      <c r="J1143" s="134" t="s">
        <v>6200</v>
      </c>
      <c r="K1143" s="134" t="s">
        <v>6189</v>
      </c>
      <c r="L1143" s="134" t="s">
        <v>5891</v>
      </c>
      <c r="M1143" s="143" t="e">
        <f>VLOOKUP(B1143,#REF!,8,FALSE)</f>
        <v>#REF!</v>
      </c>
      <c r="N1143" s="135" t="e">
        <f>VLOOKUP(B1143,#REF!,14,FALSE)</f>
        <v>#REF!</v>
      </c>
      <c r="O1143" s="143" t="e">
        <f>VLOOKUP(B1143,#REF!,9,FALSE)</f>
        <v>#REF!</v>
      </c>
      <c r="P1143" s="143" t="str">
        <f t="shared" si="70"/>
        <v>-</v>
      </c>
      <c r="Q1143" s="135" t="e">
        <f>VLOOKUP(C1143,#REF!,14,FALSE)</f>
        <v>#REF!</v>
      </c>
      <c r="R1143" s="143" t="e">
        <f>VLOOKUP(C1143,#REF!,9,FALSE)</f>
        <v>#REF!</v>
      </c>
      <c r="S1143" s="143" t="str">
        <f t="shared" si="71"/>
        <v>-</v>
      </c>
      <c r="T1143" s="135" t="e">
        <f>VLOOKUP(C1143,#REF!,15,FALSE)</f>
        <v>#REF!</v>
      </c>
      <c r="U1143" s="143" t="e">
        <f>VLOOKUP(C1143,#REF!,10,FALSE)</f>
        <v>#REF!</v>
      </c>
      <c r="V1143" s="143" t="str">
        <f t="shared" si="69"/>
        <v>-</v>
      </c>
      <c r="W1143" s="134" t="e">
        <f>VLOOKUP(C1143,#REF!,54,FALSE)</f>
        <v>#REF!</v>
      </c>
      <c r="X1143" s="134" t="e">
        <f>VLOOKUP(C1143,#REF!,47,FALSE)</f>
        <v>#REF!</v>
      </c>
      <c r="Y1143" s="134" t="str">
        <f t="shared" si="72"/>
        <v>-</v>
      </c>
    </row>
    <row r="1144" spans="2:25" hidden="1">
      <c r="B1144" s="134" t="s">
        <v>9671</v>
      </c>
      <c r="C1144" s="134" t="s">
        <v>24</v>
      </c>
      <c r="D1144" s="134" t="s">
        <v>1168</v>
      </c>
      <c r="E1144" s="134" t="s">
        <v>1169</v>
      </c>
      <c r="F1144" s="134" t="s">
        <v>1170</v>
      </c>
      <c r="G1144" s="134" t="s">
        <v>1171</v>
      </c>
      <c r="H1144" s="134" t="s">
        <v>6194</v>
      </c>
      <c r="I1144" s="134" t="s">
        <v>24</v>
      </c>
      <c r="J1144" s="134" t="s">
        <v>6205</v>
      </c>
      <c r="K1144" s="134" t="s">
        <v>6189</v>
      </c>
      <c r="L1144" s="134" t="s">
        <v>5891</v>
      </c>
      <c r="M1144" s="143" t="e">
        <f>VLOOKUP(B1144,#REF!,8,FALSE)</f>
        <v>#REF!</v>
      </c>
      <c r="N1144" s="135" t="e">
        <f>VLOOKUP(B1144,#REF!,14,FALSE)</f>
        <v>#REF!</v>
      </c>
      <c r="O1144" s="143" t="e">
        <f>VLOOKUP(B1144,#REF!,9,FALSE)</f>
        <v>#REF!</v>
      </c>
      <c r="P1144" s="143" t="str">
        <f t="shared" si="70"/>
        <v>-</v>
      </c>
      <c r="Q1144" s="135" t="e">
        <f>VLOOKUP(C1144,#REF!,14,FALSE)</f>
        <v>#REF!</v>
      </c>
      <c r="R1144" s="143" t="e">
        <f>VLOOKUP(C1144,#REF!,9,FALSE)</f>
        <v>#REF!</v>
      </c>
      <c r="S1144" s="143" t="str">
        <f t="shared" si="71"/>
        <v>-</v>
      </c>
      <c r="T1144" s="135" t="e">
        <f>VLOOKUP(C1144,#REF!,15,FALSE)</f>
        <v>#REF!</v>
      </c>
      <c r="U1144" s="143" t="e">
        <f>VLOOKUP(C1144,#REF!,10,FALSE)</f>
        <v>#REF!</v>
      </c>
      <c r="V1144" s="143" t="str">
        <f t="shared" si="69"/>
        <v>-</v>
      </c>
      <c r="W1144" s="134" t="e">
        <f>VLOOKUP(C1144,#REF!,54,FALSE)</f>
        <v>#REF!</v>
      </c>
      <c r="X1144" s="134" t="e">
        <f>VLOOKUP(C1144,#REF!,47,FALSE)</f>
        <v>#REF!</v>
      </c>
      <c r="Y1144" s="134" t="str">
        <f t="shared" si="72"/>
        <v>-</v>
      </c>
    </row>
    <row r="1145" spans="2:25" hidden="1">
      <c r="B1145" s="134" t="s">
        <v>9673</v>
      </c>
      <c r="C1145" s="134" t="s">
        <v>24</v>
      </c>
      <c r="D1145" s="134" t="s">
        <v>1168</v>
      </c>
      <c r="E1145" s="134" t="s">
        <v>1169</v>
      </c>
      <c r="F1145" s="134" t="s">
        <v>1170</v>
      </c>
      <c r="G1145" s="134" t="s">
        <v>1171</v>
      </c>
      <c r="H1145" s="134" t="s">
        <v>6194</v>
      </c>
      <c r="I1145" s="134" t="s">
        <v>24</v>
      </c>
      <c r="J1145" s="134" t="s">
        <v>6210</v>
      </c>
      <c r="K1145" s="134" t="s">
        <v>6189</v>
      </c>
      <c r="L1145" s="134" t="s">
        <v>5891</v>
      </c>
      <c r="M1145" s="143" t="e">
        <f>VLOOKUP(B1145,#REF!,8,FALSE)</f>
        <v>#REF!</v>
      </c>
      <c r="N1145" s="135" t="e">
        <f>VLOOKUP(B1145,#REF!,14,FALSE)</f>
        <v>#REF!</v>
      </c>
      <c r="O1145" s="143" t="e">
        <f>VLOOKUP(B1145,#REF!,9,FALSE)</f>
        <v>#REF!</v>
      </c>
      <c r="P1145" s="143" t="str">
        <f t="shared" si="70"/>
        <v>-</v>
      </c>
      <c r="Q1145" s="135" t="e">
        <f>VLOOKUP(C1145,#REF!,14,FALSE)</f>
        <v>#REF!</v>
      </c>
      <c r="R1145" s="143" t="e">
        <f>VLOOKUP(C1145,#REF!,9,FALSE)</f>
        <v>#REF!</v>
      </c>
      <c r="S1145" s="143" t="str">
        <f t="shared" si="71"/>
        <v>-</v>
      </c>
      <c r="T1145" s="135" t="e">
        <f>VLOOKUP(C1145,#REF!,15,FALSE)</f>
        <v>#REF!</v>
      </c>
      <c r="U1145" s="143" t="e">
        <f>VLOOKUP(C1145,#REF!,10,FALSE)</f>
        <v>#REF!</v>
      </c>
      <c r="V1145" s="143" t="str">
        <f t="shared" si="69"/>
        <v>-</v>
      </c>
      <c r="W1145" s="134" t="e">
        <f>VLOOKUP(C1145,#REF!,54,FALSE)</f>
        <v>#REF!</v>
      </c>
      <c r="X1145" s="134" t="e">
        <f>VLOOKUP(C1145,#REF!,47,FALSE)</f>
        <v>#REF!</v>
      </c>
      <c r="Y1145" s="134" t="str">
        <f t="shared" si="72"/>
        <v>-</v>
      </c>
    </row>
    <row r="1146" spans="2:25" hidden="1">
      <c r="B1146" s="134" t="s">
        <v>9675</v>
      </c>
      <c r="C1146" s="134" t="s">
        <v>24</v>
      </c>
      <c r="D1146" s="134" t="s">
        <v>1168</v>
      </c>
      <c r="E1146" s="134" t="s">
        <v>1169</v>
      </c>
      <c r="F1146" s="134" t="s">
        <v>1170</v>
      </c>
      <c r="G1146" s="134" t="s">
        <v>1171</v>
      </c>
      <c r="H1146" s="134" t="s">
        <v>6194</v>
      </c>
      <c r="I1146" s="134" t="s">
        <v>24</v>
      </c>
      <c r="J1146" s="134" t="s">
        <v>6215</v>
      </c>
      <c r="K1146" s="134" t="s">
        <v>6189</v>
      </c>
      <c r="L1146" s="134" t="s">
        <v>5891</v>
      </c>
      <c r="M1146" s="143" t="e">
        <f>VLOOKUP(B1146,#REF!,8,FALSE)</f>
        <v>#REF!</v>
      </c>
      <c r="N1146" s="135" t="e">
        <f>VLOOKUP(B1146,#REF!,14,FALSE)</f>
        <v>#REF!</v>
      </c>
      <c r="O1146" s="143" t="e">
        <f>VLOOKUP(B1146,#REF!,9,FALSE)</f>
        <v>#REF!</v>
      </c>
      <c r="P1146" s="143" t="str">
        <f t="shared" si="70"/>
        <v>-</v>
      </c>
      <c r="Q1146" s="135" t="e">
        <f>VLOOKUP(C1146,#REF!,14,FALSE)</f>
        <v>#REF!</v>
      </c>
      <c r="R1146" s="143" t="e">
        <f>VLOOKUP(C1146,#REF!,9,FALSE)</f>
        <v>#REF!</v>
      </c>
      <c r="S1146" s="143" t="str">
        <f t="shared" si="71"/>
        <v>-</v>
      </c>
      <c r="T1146" s="135" t="e">
        <f>VLOOKUP(C1146,#REF!,15,FALSE)</f>
        <v>#REF!</v>
      </c>
      <c r="U1146" s="143" t="e">
        <f>VLOOKUP(C1146,#REF!,10,FALSE)</f>
        <v>#REF!</v>
      </c>
      <c r="V1146" s="143" t="str">
        <f t="shared" si="69"/>
        <v>-</v>
      </c>
      <c r="W1146" s="134" t="e">
        <f>VLOOKUP(C1146,#REF!,54,FALSE)</f>
        <v>#REF!</v>
      </c>
      <c r="X1146" s="134" t="e">
        <f>VLOOKUP(C1146,#REF!,47,FALSE)</f>
        <v>#REF!</v>
      </c>
      <c r="Y1146" s="134" t="str">
        <f t="shared" si="72"/>
        <v>-</v>
      </c>
    </row>
    <row r="1147" spans="2:25" hidden="1">
      <c r="B1147" s="134" t="s">
        <v>9677</v>
      </c>
      <c r="C1147" s="134" t="s">
        <v>24</v>
      </c>
      <c r="D1147" s="134" t="s">
        <v>1168</v>
      </c>
      <c r="E1147" s="134" t="s">
        <v>1169</v>
      </c>
      <c r="F1147" s="134" t="s">
        <v>1170</v>
      </c>
      <c r="G1147" s="134" t="s">
        <v>1171</v>
      </c>
      <c r="H1147" s="134" t="s">
        <v>6220</v>
      </c>
      <c r="I1147" s="134" t="s">
        <v>24</v>
      </c>
      <c r="J1147" s="134" t="s">
        <v>6195</v>
      </c>
      <c r="K1147" s="134" t="s">
        <v>6189</v>
      </c>
      <c r="L1147" s="134" t="s">
        <v>5891</v>
      </c>
      <c r="M1147" s="143" t="e">
        <f>VLOOKUP(B1147,#REF!,8,FALSE)</f>
        <v>#REF!</v>
      </c>
      <c r="N1147" s="135" t="e">
        <f>VLOOKUP(B1147,#REF!,14,FALSE)</f>
        <v>#REF!</v>
      </c>
      <c r="O1147" s="143" t="e">
        <f>VLOOKUP(B1147,#REF!,9,FALSE)</f>
        <v>#REF!</v>
      </c>
      <c r="P1147" s="143" t="str">
        <f t="shared" si="70"/>
        <v>-</v>
      </c>
      <c r="Q1147" s="135" t="e">
        <f>VLOOKUP(C1147,#REF!,14,FALSE)</f>
        <v>#REF!</v>
      </c>
      <c r="R1147" s="143" t="e">
        <f>VLOOKUP(C1147,#REF!,9,FALSE)</f>
        <v>#REF!</v>
      </c>
      <c r="S1147" s="143" t="str">
        <f t="shared" si="71"/>
        <v>-</v>
      </c>
      <c r="T1147" s="135" t="e">
        <f>VLOOKUP(C1147,#REF!,15,FALSE)</f>
        <v>#REF!</v>
      </c>
      <c r="U1147" s="143" t="e">
        <f>VLOOKUP(C1147,#REF!,10,FALSE)</f>
        <v>#REF!</v>
      </c>
      <c r="V1147" s="143" t="str">
        <f t="shared" si="69"/>
        <v>-</v>
      </c>
      <c r="W1147" s="134" t="e">
        <f>VLOOKUP(C1147,#REF!,54,FALSE)</f>
        <v>#REF!</v>
      </c>
      <c r="X1147" s="134" t="e">
        <f>VLOOKUP(C1147,#REF!,47,FALSE)</f>
        <v>#REF!</v>
      </c>
      <c r="Y1147" s="134" t="str">
        <f t="shared" si="72"/>
        <v>-</v>
      </c>
    </row>
    <row r="1148" spans="2:25" hidden="1">
      <c r="B1148" s="134" t="s">
        <v>9679</v>
      </c>
      <c r="C1148" s="134" t="s">
        <v>24</v>
      </c>
      <c r="D1148" s="134" t="s">
        <v>1168</v>
      </c>
      <c r="E1148" s="134" t="s">
        <v>1169</v>
      </c>
      <c r="F1148" s="134" t="s">
        <v>1170</v>
      </c>
      <c r="G1148" s="134" t="s">
        <v>1171</v>
      </c>
      <c r="H1148" s="134" t="s">
        <v>6220</v>
      </c>
      <c r="I1148" s="134" t="s">
        <v>24</v>
      </c>
      <c r="J1148" s="134" t="s">
        <v>6225</v>
      </c>
      <c r="K1148" s="134" t="s">
        <v>6189</v>
      </c>
      <c r="L1148" s="134" t="s">
        <v>5891</v>
      </c>
      <c r="M1148" s="143" t="e">
        <f>VLOOKUP(B1148,#REF!,8,FALSE)</f>
        <v>#REF!</v>
      </c>
      <c r="N1148" s="135" t="e">
        <f>VLOOKUP(B1148,#REF!,14,FALSE)</f>
        <v>#REF!</v>
      </c>
      <c r="O1148" s="143" t="e">
        <f>VLOOKUP(B1148,#REF!,9,FALSE)</f>
        <v>#REF!</v>
      </c>
      <c r="P1148" s="143" t="str">
        <f t="shared" si="70"/>
        <v>-</v>
      </c>
      <c r="Q1148" s="135" t="e">
        <f>VLOOKUP(C1148,#REF!,14,FALSE)</f>
        <v>#REF!</v>
      </c>
      <c r="R1148" s="143" t="e">
        <f>VLOOKUP(C1148,#REF!,9,FALSE)</f>
        <v>#REF!</v>
      </c>
      <c r="S1148" s="143" t="str">
        <f t="shared" si="71"/>
        <v>-</v>
      </c>
      <c r="T1148" s="135" t="e">
        <f>VLOOKUP(C1148,#REF!,15,FALSE)</f>
        <v>#REF!</v>
      </c>
      <c r="U1148" s="143" t="e">
        <f>VLOOKUP(C1148,#REF!,10,FALSE)</f>
        <v>#REF!</v>
      </c>
      <c r="V1148" s="143" t="str">
        <f t="shared" si="69"/>
        <v>-</v>
      </c>
      <c r="W1148" s="134" t="e">
        <f>VLOOKUP(C1148,#REF!,54,FALSE)</f>
        <v>#REF!</v>
      </c>
      <c r="X1148" s="134" t="e">
        <f>VLOOKUP(C1148,#REF!,47,FALSE)</f>
        <v>#REF!</v>
      </c>
      <c r="Y1148" s="134" t="str">
        <f t="shared" si="72"/>
        <v>-</v>
      </c>
    </row>
    <row r="1149" spans="2:25" hidden="1">
      <c r="B1149" s="134" t="s">
        <v>9681</v>
      </c>
      <c r="C1149" s="134" t="s">
        <v>24</v>
      </c>
      <c r="D1149" s="134" t="s">
        <v>1168</v>
      </c>
      <c r="E1149" s="134" t="s">
        <v>1169</v>
      </c>
      <c r="F1149" s="134" t="s">
        <v>1170</v>
      </c>
      <c r="G1149" s="134" t="s">
        <v>1171</v>
      </c>
      <c r="H1149" s="134" t="s">
        <v>6220</v>
      </c>
      <c r="I1149" s="134" t="s">
        <v>24</v>
      </c>
      <c r="J1149" s="134" t="s">
        <v>6205</v>
      </c>
      <c r="K1149" s="134" t="s">
        <v>6189</v>
      </c>
      <c r="L1149" s="134" t="s">
        <v>5891</v>
      </c>
      <c r="M1149" s="143" t="e">
        <f>VLOOKUP(B1149,#REF!,8,FALSE)</f>
        <v>#REF!</v>
      </c>
      <c r="N1149" s="135" t="e">
        <f>VLOOKUP(B1149,#REF!,14,FALSE)</f>
        <v>#REF!</v>
      </c>
      <c r="O1149" s="143" t="e">
        <f>VLOOKUP(B1149,#REF!,9,FALSE)</f>
        <v>#REF!</v>
      </c>
      <c r="P1149" s="143" t="str">
        <f t="shared" si="70"/>
        <v>-</v>
      </c>
      <c r="Q1149" s="135" t="e">
        <f>VLOOKUP(C1149,#REF!,14,FALSE)</f>
        <v>#REF!</v>
      </c>
      <c r="R1149" s="143" t="e">
        <f>VLOOKUP(C1149,#REF!,9,FALSE)</f>
        <v>#REF!</v>
      </c>
      <c r="S1149" s="143" t="str">
        <f t="shared" si="71"/>
        <v>-</v>
      </c>
      <c r="T1149" s="135" t="e">
        <f>VLOOKUP(C1149,#REF!,15,FALSE)</f>
        <v>#REF!</v>
      </c>
      <c r="U1149" s="143" t="e">
        <f>VLOOKUP(C1149,#REF!,10,FALSE)</f>
        <v>#REF!</v>
      </c>
      <c r="V1149" s="143" t="str">
        <f t="shared" si="69"/>
        <v>-</v>
      </c>
      <c r="W1149" s="134" t="e">
        <f>VLOOKUP(C1149,#REF!,54,FALSE)</f>
        <v>#REF!</v>
      </c>
      <c r="X1149" s="134" t="e">
        <f>VLOOKUP(C1149,#REF!,47,FALSE)</f>
        <v>#REF!</v>
      </c>
      <c r="Y1149" s="134" t="str">
        <f t="shared" si="72"/>
        <v>-</v>
      </c>
    </row>
    <row r="1150" spans="2:25" hidden="1">
      <c r="B1150" s="134" t="s">
        <v>9683</v>
      </c>
      <c r="C1150" s="134" t="s">
        <v>24</v>
      </c>
      <c r="D1150" s="134" t="s">
        <v>1168</v>
      </c>
      <c r="E1150" s="134" t="s">
        <v>1169</v>
      </c>
      <c r="F1150" s="134" t="s">
        <v>1170</v>
      </c>
      <c r="G1150" s="134" t="s">
        <v>1171</v>
      </c>
      <c r="H1150" s="134" t="s">
        <v>6220</v>
      </c>
      <c r="I1150" s="134" t="s">
        <v>24</v>
      </c>
      <c r="J1150" s="134" t="s">
        <v>6210</v>
      </c>
      <c r="K1150" s="134" t="s">
        <v>6189</v>
      </c>
      <c r="L1150" s="134" t="s">
        <v>5891</v>
      </c>
      <c r="M1150" s="143" t="e">
        <f>VLOOKUP(B1150,#REF!,8,FALSE)</f>
        <v>#REF!</v>
      </c>
      <c r="N1150" s="135" t="e">
        <f>VLOOKUP(B1150,#REF!,14,FALSE)</f>
        <v>#REF!</v>
      </c>
      <c r="O1150" s="143" t="e">
        <f>VLOOKUP(B1150,#REF!,9,FALSE)</f>
        <v>#REF!</v>
      </c>
      <c r="P1150" s="143" t="str">
        <f t="shared" si="70"/>
        <v>-</v>
      </c>
      <c r="Q1150" s="135" t="e">
        <f>VLOOKUP(C1150,#REF!,14,FALSE)</f>
        <v>#REF!</v>
      </c>
      <c r="R1150" s="143" t="e">
        <f>VLOOKUP(C1150,#REF!,9,FALSE)</f>
        <v>#REF!</v>
      </c>
      <c r="S1150" s="143" t="str">
        <f t="shared" si="71"/>
        <v>-</v>
      </c>
      <c r="T1150" s="135" t="e">
        <f>VLOOKUP(C1150,#REF!,15,FALSE)</f>
        <v>#REF!</v>
      </c>
      <c r="U1150" s="143" t="e">
        <f>VLOOKUP(C1150,#REF!,10,FALSE)</f>
        <v>#REF!</v>
      </c>
      <c r="V1150" s="143" t="str">
        <f t="shared" si="69"/>
        <v>-</v>
      </c>
      <c r="W1150" s="134" t="e">
        <f>VLOOKUP(C1150,#REF!,54,FALSE)</f>
        <v>#REF!</v>
      </c>
      <c r="X1150" s="134" t="e">
        <f>VLOOKUP(C1150,#REF!,47,FALSE)</f>
        <v>#REF!</v>
      </c>
      <c r="Y1150" s="134" t="str">
        <f t="shared" si="72"/>
        <v>-</v>
      </c>
    </row>
    <row r="1151" spans="2:25" hidden="1">
      <c r="B1151" s="134" t="s">
        <v>9685</v>
      </c>
      <c r="C1151" s="134" t="s">
        <v>24</v>
      </c>
      <c r="D1151" s="134" t="s">
        <v>1168</v>
      </c>
      <c r="E1151" s="134" t="s">
        <v>1169</v>
      </c>
      <c r="F1151" s="134" t="s">
        <v>1170</v>
      </c>
      <c r="G1151" s="134" t="s">
        <v>1171</v>
      </c>
      <c r="H1151" s="134" t="s">
        <v>6220</v>
      </c>
      <c r="I1151" s="134" t="s">
        <v>24</v>
      </c>
      <c r="J1151" s="134" t="s">
        <v>6215</v>
      </c>
      <c r="K1151" s="134" t="s">
        <v>6189</v>
      </c>
      <c r="L1151" s="134" t="s">
        <v>5891</v>
      </c>
      <c r="M1151" s="143" t="e">
        <f>VLOOKUP(B1151,#REF!,8,FALSE)</f>
        <v>#REF!</v>
      </c>
      <c r="N1151" s="135" t="e">
        <f>VLOOKUP(B1151,#REF!,14,FALSE)</f>
        <v>#REF!</v>
      </c>
      <c r="O1151" s="143" t="e">
        <f>VLOOKUP(B1151,#REF!,9,FALSE)</f>
        <v>#REF!</v>
      </c>
      <c r="P1151" s="143" t="str">
        <f t="shared" si="70"/>
        <v>-</v>
      </c>
      <c r="Q1151" s="135" t="e">
        <f>VLOOKUP(C1151,#REF!,14,FALSE)</f>
        <v>#REF!</v>
      </c>
      <c r="R1151" s="143" t="e">
        <f>VLOOKUP(C1151,#REF!,9,FALSE)</f>
        <v>#REF!</v>
      </c>
      <c r="S1151" s="143" t="str">
        <f t="shared" si="71"/>
        <v>-</v>
      </c>
      <c r="T1151" s="135" t="e">
        <f>VLOOKUP(C1151,#REF!,15,FALSE)</f>
        <v>#REF!</v>
      </c>
      <c r="U1151" s="143" t="e">
        <f>VLOOKUP(C1151,#REF!,10,FALSE)</f>
        <v>#REF!</v>
      </c>
      <c r="V1151" s="143" t="str">
        <f t="shared" si="69"/>
        <v>-</v>
      </c>
      <c r="W1151" s="134" t="e">
        <f>VLOOKUP(C1151,#REF!,54,FALSE)</f>
        <v>#REF!</v>
      </c>
      <c r="X1151" s="134" t="e">
        <f>VLOOKUP(C1151,#REF!,47,FALSE)</f>
        <v>#REF!</v>
      </c>
      <c r="Y1151" s="134" t="str">
        <f t="shared" si="72"/>
        <v>-</v>
      </c>
    </row>
    <row r="1152" spans="2:25" hidden="1">
      <c r="B1152" s="134" t="s">
        <v>9687</v>
      </c>
      <c r="C1152" s="134" t="s">
        <v>24</v>
      </c>
      <c r="D1152" s="134" t="s">
        <v>1168</v>
      </c>
      <c r="E1152" s="134" t="s">
        <v>1169</v>
      </c>
      <c r="F1152" s="134" t="s">
        <v>1170</v>
      </c>
      <c r="G1152" s="134" t="s">
        <v>1171</v>
      </c>
      <c r="H1152" s="134" t="s">
        <v>6242</v>
      </c>
      <c r="I1152" s="134" t="s">
        <v>24</v>
      </c>
      <c r="J1152" s="134" t="s">
        <v>6200</v>
      </c>
      <c r="K1152" s="134" t="s">
        <v>6189</v>
      </c>
      <c r="L1152" s="134" t="s">
        <v>5891</v>
      </c>
      <c r="M1152" s="143" t="e">
        <f>VLOOKUP(B1152,#REF!,8,FALSE)</f>
        <v>#REF!</v>
      </c>
      <c r="N1152" s="135" t="e">
        <f>VLOOKUP(B1152,#REF!,14,FALSE)</f>
        <v>#REF!</v>
      </c>
      <c r="O1152" s="143" t="e">
        <f>VLOOKUP(B1152,#REF!,9,FALSE)</f>
        <v>#REF!</v>
      </c>
      <c r="P1152" s="143" t="str">
        <f t="shared" si="70"/>
        <v>-</v>
      </c>
      <c r="Q1152" s="135" t="e">
        <f>VLOOKUP(C1152,#REF!,14,FALSE)</f>
        <v>#REF!</v>
      </c>
      <c r="R1152" s="143" t="e">
        <f>VLOOKUP(C1152,#REF!,9,FALSE)</f>
        <v>#REF!</v>
      </c>
      <c r="S1152" s="143" t="str">
        <f t="shared" si="71"/>
        <v>-</v>
      </c>
      <c r="T1152" s="135" t="e">
        <f>VLOOKUP(C1152,#REF!,15,FALSE)</f>
        <v>#REF!</v>
      </c>
      <c r="U1152" s="143" t="e">
        <f>VLOOKUP(C1152,#REF!,10,FALSE)</f>
        <v>#REF!</v>
      </c>
      <c r="V1152" s="143" t="str">
        <f t="shared" si="69"/>
        <v>-</v>
      </c>
      <c r="W1152" s="134" t="e">
        <f>VLOOKUP(C1152,#REF!,54,FALSE)</f>
        <v>#REF!</v>
      </c>
      <c r="X1152" s="134" t="e">
        <f>VLOOKUP(C1152,#REF!,47,FALSE)</f>
        <v>#REF!</v>
      </c>
      <c r="Y1152" s="134" t="str">
        <f t="shared" si="72"/>
        <v>-</v>
      </c>
    </row>
    <row r="1153" spans="2:25" hidden="1">
      <c r="B1153" s="134" t="s">
        <v>9689</v>
      </c>
      <c r="C1153" s="134" t="s">
        <v>24</v>
      </c>
      <c r="D1153" s="134" t="s">
        <v>1168</v>
      </c>
      <c r="E1153" s="134" t="s">
        <v>1169</v>
      </c>
      <c r="F1153" s="134" t="s">
        <v>1170</v>
      </c>
      <c r="G1153" s="134" t="s">
        <v>1171</v>
      </c>
      <c r="H1153" s="134" t="s">
        <v>6247</v>
      </c>
      <c r="I1153" s="134" t="s">
        <v>24</v>
      </c>
      <c r="J1153" s="134" t="s">
        <v>6195</v>
      </c>
      <c r="K1153" s="134" t="s">
        <v>6189</v>
      </c>
      <c r="L1153" s="134" t="s">
        <v>5891</v>
      </c>
      <c r="M1153" s="143" t="e">
        <f>VLOOKUP(B1153,#REF!,8,FALSE)</f>
        <v>#REF!</v>
      </c>
      <c r="N1153" s="135" t="e">
        <f>VLOOKUP(B1153,#REF!,14,FALSE)</f>
        <v>#REF!</v>
      </c>
      <c r="O1153" s="143" t="e">
        <f>VLOOKUP(B1153,#REF!,9,FALSE)</f>
        <v>#REF!</v>
      </c>
      <c r="P1153" s="143" t="str">
        <f t="shared" si="70"/>
        <v>-</v>
      </c>
      <c r="Q1153" s="135" t="e">
        <f>VLOOKUP(C1153,#REF!,14,FALSE)</f>
        <v>#REF!</v>
      </c>
      <c r="R1153" s="143" t="e">
        <f>VLOOKUP(C1153,#REF!,9,FALSE)</f>
        <v>#REF!</v>
      </c>
      <c r="S1153" s="143" t="str">
        <f t="shared" si="71"/>
        <v>-</v>
      </c>
      <c r="T1153" s="135" t="e">
        <f>VLOOKUP(C1153,#REF!,15,FALSE)</f>
        <v>#REF!</v>
      </c>
      <c r="U1153" s="143" t="e">
        <f>VLOOKUP(C1153,#REF!,10,FALSE)</f>
        <v>#REF!</v>
      </c>
      <c r="V1153" s="143" t="str">
        <f t="shared" si="69"/>
        <v>-</v>
      </c>
      <c r="W1153" s="134" t="e">
        <f>VLOOKUP(C1153,#REF!,54,FALSE)</f>
        <v>#REF!</v>
      </c>
      <c r="X1153" s="134" t="e">
        <f>VLOOKUP(C1153,#REF!,47,FALSE)</f>
        <v>#REF!</v>
      </c>
      <c r="Y1153" s="134" t="str">
        <f t="shared" si="72"/>
        <v>-</v>
      </c>
    </row>
    <row r="1154" spans="2:25" hidden="1">
      <c r="B1154" s="134" t="s">
        <v>9691</v>
      </c>
      <c r="C1154" s="134" t="s">
        <v>24</v>
      </c>
      <c r="D1154" s="134" t="s">
        <v>1168</v>
      </c>
      <c r="E1154" s="134" t="s">
        <v>1169</v>
      </c>
      <c r="F1154" s="134" t="s">
        <v>1170</v>
      </c>
      <c r="G1154" s="134" t="s">
        <v>1171</v>
      </c>
      <c r="H1154" s="134" t="s">
        <v>6247</v>
      </c>
      <c r="I1154" s="134" t="s">
        <v>24</v>
      </c>
      <c r="J1154" s="134" t="s">
        <v>6205</v>
      </c>
      <c r="K1154" s="134" t="s">
        <v>6189</v>
      </c>
      <c r="L1154" s="134" t="s">
        <v>5891</v>
      </c>
      <c r="M1154" s="143" t="e">
        <f>VLOOKUP(B1154,#REF!,8,FALSE)</f>
        <v>#REF!</v>
      </c>
      <c r="N1154" s="135" t="e">
        <f>VLOOKUP(B1154,#REF!,14,FALSE)</f>
        <v>#REF!</v>
      </c>
      <c r="O1154" s="143" t="e">
        <f>VLOOKUP(B1154,#REF!,9,FALSE)</f>
        <v>#REF!</v>
      </c>
      <c r="P1154" s="143" t="str">
        <f t="shared" si="70"/>
        <v>-</v>
      </c>
      <c r="Q1154" s="135" t="e">
        <f>VLOOKUP(C1154,#REF!,14,FALSE)</f>
        <v>#REF!</v>
      </c>
      <c r="R1154" s="143" t="e">
        <f>VLOOKUP(C1154,#REF!,9,FALSE)</f>
        <v>#REF!</v>
      </c>
      <c r="S1154" s="143" t="str">
        <f t="shared" si="71"/>
        <v>-</v>
      </c>
      <c r="T1154" s="135" t="e">
        <f>VLOOKUP(C1154,#REF!,15,FALSE)</f>
        <v>#REF!</v>
      </c>
      <c r="U1154" s="143" t="e">
        <f>VLOOKUP(C1154,#REF!,10,FALSE)</f>
        <v>#REF!</v>
      </c>
      <c r="V1154" s="143" t="str">
        <f t="shared" si="69"/>
        <v>-</v>
      </c>
      <c r="W1154" s="134" t="e">
        <f>VLOOKUP(C1154,#REF!,54,FALSE)</f>
        <v>#REF!</v>
      </c>
      <c r="X1154" s="134" t="e">
        <f>VLOOKUP(C1154,#REF!,47,FALSE)</f>
        <v>#REF!</v>
      </c>
      <c r="Y1154" s="134" t="str">
        <f t="shared" si="72"/>
        <v>-</v>
      </c>
    </row>
    <row r="1155" spans="2:25" hidden="1">
      <c r="B1155" s="134" t="s">
        <v>9693</v>
      </c>
      <c r="C1155" s="134" t="s">
        <v>24</v>
      </c>
      <c r="D1155" s="134" t="s">
        <v>1168</v>
      </c>
      <c r="E1155" s="134" t="s">
        <v>1169</v>
      </c>
      <c r="F1155" s="134" t="s">
        <v>1170</v>
      </c>
      <c r="G1155" s="134" t="s">
        <v>1171</v>
      </c>
      <c r="H1155" s="134" t="s">
        <v>6247</v>
      </c>
      <c r="I1155" s="134" t="s">
        <v>24</v>
      </c>
      <c r="J1155" s="134" t="s">
        <v>6210</v>
      </c>
      <c r="K1155" s="134" t="s">
        <v>6189</v>
      </c>
      <c r="L1155" s="134" t="s">
        <v>5891</v>
      </c>
      <c r="M1155" s="143" t="e">
        <f>VLOOKUP(B1155,#REF!,8,FALSE)</f>
        <v>#REF!</v>
      </c>
      <c r="N1155" s="135" t="e">
        <f>VLOOKUP(B1155,#REF!,14,FALSE)</f>
        <v>#REF!</v>
      </c>
      <c r="O1155" s="143" t="e">
        <f>VLOOKUP(B1155,#REF!,9,FALSE)</f>
        <v>#REF!</v>
      </c>
      <c r="P1155" s="143" t="str">
        <f t="shared" si="70"/>
        <v>-</v>
      </c>
      <c r="Q1155" s="135" t="e">
        <f>VLOOKUP(C1155,#REF!,14,FALSE)</f>
        <v>#REF!</v>
      </c>
      <c r="R1155" s="143" t="e">
        <f>VLOOKUP(C1155,#REF!,9,FALSE)</f>
        <v>#REF!</v>
      </c>
      <c r="S1155" s="143" t="str">
        <f t="shared" si="71"/>
        <v>-</v>
      </c>
      <c r="T1155" s="135" t="e">
        <f>VLOOKUP(C1155,#REF!,15,FALSE)</f>
        <v>#REF!</v>
      </c>
      <c r="U1155" s="143" t="e">
        <f>VLOOKUP(C1155,#REF!,10,FALSE)</f>
        <v>#REF!</v>
      </c>
      <c r="V1155" s="143" t="str">
        <f t="shared" si="69"/>
        <v>-</v>
      </c>
      <c r="W1155" s="134" t="e">
        <f>VLOOKUP(C1155,#REF!,54,FALSE)</f>
        <v>#REF!</v>
      </c>
      <c r="X1155" s="134" t="e">
        <f>VLOOKUP(C1155,#REF!,47,FALSE)</f>
        <v>#REF!</v>
      </c>
      <c r="Y1155" s="134" t="str">
        <f t="shared" si="72"/>
        <v>-</v>
      </c>
    </row>
    <row r="1156" spans="2:25" hidden="1">
      <c r="B1156" s="134" t="s">
        <v>9695</v>
      </c>
      <c r="C1156" s="134" t="s">
        <v>24</v>
      </c>
      <c r="D1156" s="134" t="s">
        <v>1168</v>
      </c>
      <c r="E1156" s="134" t="s">
        <v>1169</v>
      </c>
      <c r="F1156" s="134" t="s">
        <v>1170</v>
      </c>
      <c r="G1156" s="134" t="s">
        <v>1171</v>
      </c>
      <c r="H1156" s="134" t="s">
        <v>6247</v>
      </c>
      <c r="I1156" s="134" t="s">
        <v>24</v>
      </c>
      <c r="J1156" s="134" t="s">
        <v>6215</v>
      </c>
      <c r="K1156" s="134" t="s">
        <v>6189</v>
      </c>
      <c r="L1156" s="134" t="s">
        <v>5891</v>
      </c>
      <c r="M1156" s="143" t="e">
        <f>VLOOKUP(B1156,#REF!,8,FALSE)</f>
        <v>#REF!</v>
      </c>
      <c r="N1156" s="135" t="e">
        <f>VLOOKUP(B1156,#REF!,14,FALSE)</f>
        <v>#REF!</v>
      </c>
      <c r="O1156" s="143" t="e">
        <f>VLOOKUP(B1156,#REF!,9,FALSE)</f>
        <v>#REF!</v>
      </c>
      <c r="P1156" s="143" t="str">
        <f t="shared" si="70"/>
        <v>-</v>
      </c>
      <c r="Q1156" s="135" t="e">
        <f>VLOOKUP(C1156,#REF!,14,FALSE)</f>
        <v>#REF!</v>
      </c>
      <c r="R1156" s="143" t="e">
        <f>VLOOKUP(C1156,#REF!,9,FALSE)</f>
        <v>#REF!</v>
      </c>
      <c r="S1156" s="143" t="str">
        <f t="shared" si="71"/>
        <v>-</v>
      </c>
      <c r="T1156" s="135" t="e">
        <f>VLOOKUP(C1156,#REF!,15,FALSE)</f>
        <v>#REF!</v>
      </c>
      <c r="U1156" s="143" t="e">
        <f>VLOOKUP(C1156,#REF!,10,FALSE)</f>
        <v>#REF!</v>
      </c>
      <c r="V1156" s="143" t="str">
        <f t="shared" si="69"/>
        <v>-</v>
      </c>
      <c r="W1156" s="134" t="e">
        <f>VLOOKUP(C1156,#REF!,54,FALSE)</f>
        <v>#REF!</v>
      </c>
      <c r="X1156" s="134" t="e">
        <f>VLOOKUP(C1156,#REF!,47,FALSE)</f>
        <v>#REF!</v>
      </c>
      <c r="Y1156" s="134" t="str">
        <f t="shared" si="72"/>
        <v>-</v>
      </c>
    </row>
    <row r="1157" spans="2:25" hidden="1">
      <c r="B1157" s="134" t="s">
        <v>9697</v>
      </c>
      <c r="C1157" s="134" t="s">
        <v>24</v>
      </c>
      <c r="D1157" s="134" t="s">
        <v>1178</v>
      </c>
      <c r="E1157" s="134" t="s">
        <v>1169</v>
      </c>
      <c r="F1157" s="134" t="s">
        <v>1170</v>
      </c>
      <c r="G1157" s="134" t="s">
        <v>1171</v>
      </c>
      <c r="H1157" s="134" t="s">
        <v>6264</v>
      </c>
      <c r="I1157" s="134" t="s">
        <v>24</v>
      </c>
      <c r="J1157" s="134" t="s">
        <v>6265</v>
      </c>
      <c r="K1157" s="134" t="s">
        <v>6189</v>
      </c>
      <c r="L1157" s="134" t="s">
        <v>5891</v>
      </c>
      <c r="M1157" s="143" t="e">
        <f>VLOOKUP(B1157,#REF!,8,FALSE)</f>
        <v>#REF!</v>
      </c>
      <c r="N1157" s="135" t="e">
        <f>VLOOKUP(B1157,#REF!,14,FALSE)</f>
        <v>#REF!</v>
      </c>
      <c r="O1157" s="143" t="e">
        <f>VLOOKUP(B1157,#REF!,9,FALSE)</f>
        <v>#REF!</v>
      </c>
      <c r="P1157" s="143" t="str">
        <f t="shared" si="70"/>
        <v>-</v>
      </c>
      <c r="Q1157" s="135" t="e">
        <f>VLOOKUP(C1157,#REF!,14,FALSE)</f>
        <v>#REF!</v>
      </c>
      <c r="R1157" s="143" t="e">
        <f>VLOOKUP(C1157,#REF!,9,FALSE)</f>
        <v>#REF!</v>
      </c>
      <c r="S1157" s="143" t="str">
        <f t="shared" si="71"/>
        <v>-</v>
      </c>
      <c r="T1157" s="135" t="e">
        <f>VLOOKUP(C1157,#REF!,15,FALSE)</f>
        <v>#REF!</v>
      </c>
      <c r="U1157" s="143" t="e">
        <f>VLOOKUP(C1157,#REF!,10,FALSE)</f>
        <v>#REF!</v>
      </c>
      <c r="V1157" s="143" t="str">
        <f t="shared" ref="V1157:V1220" si="73">IFERROR(U1157/R1157,"-")</f>
        <v>-</v>
      </c>
      <c r="W1157" s="134" t="e">
        <f>VLOOKUP(C1157,#REF!,54,FALSE)</f>
        <v>#REF!</v>
      </c>
      <c r="X1157" s="134" t="e">
        <f>VLOOKUP(C1157,#REF!,47,FALSE)</f>
        <v>#REF!</v>
      </c>
      <c r="Y1157" s="134" t="str">
        <f t="shared" si="72"/>
        <v>-</v>
      </c>
    </row>
    <row r="1158" spans="2:25" hidden="1">
      <c r="B1158" s="134" t="s">
        <v>9699</v>
      </c>
      <c r="C1158" s="134" t="s">
        <v>24</v>
      </c>
      <c r="D1158" s="134" t="s">
        <v>1178</v>
      </c>
      <c r="E1158" s="134" t="s">
        <v>1169</v>
      </c>
      <c r="F1158" s="134" t="s">
        <v>1170</v>
      </c>
      <c r="G1158" s="134" t="s">
        <v>1171</v>
      </c>
      <c r="H1158" s="134" t="s">
        <v>6264</v>
      </c>
      <c r="I1158" s="134" t="s">
        <v>24</v>
      </c>
      <c r="J1158" s="134" t="s">
        <v>6270</v>
      </c>
      <c r="K1158" s="134" t="s">
        <v>6189</v>
      </c>
      <c r="L1158" s="134" t="s">
        <v>5891</v>
      </c>
      <c r="M1158" s="143" t="e">
        <f>VLOOKUP(B1158,#REF!,8,FALSE)</f>
        <v>#REF!</v>
      </c>
      <c r="N1158" s="135" t="e">
        <f>VLOOKUP(B1158,#REF!,14,FALSE)</f>
        <v>#REF!</v>
      </c>
      <c r="O1158" s="143" t="e">
        <f>VLOOKUP(B1158,#REF!,9,FALSE)</f>
        <v>#REF!</v>
      </c>
      <c r="P1158" s="143" t="str">
        <f t="shared" ref="P1158:P1221" si="74">IFERROR(O1158/M1158,"-")</f>
        <v>-</v>
      </c>
      <c r="Q1158" s="135" t="e">
        <f>VLOOKUP(C1158,#REF!,14,FALSE)</f>
        <v>#REF!</v>
      </c>
      <c r="R1158" s="143" t="e">
        <f>VLOOKUP(C1158,#REF!,9,FALSE)</f>
        <v>#REF!</v>
      </c>
      <c r="S1158" s="143" t="str">
        <f t="shared" ref="S1158:S1221" si="75">IFERROR(R1158/O1158,"-")</f>
        <v>-</v>
      </c>
      <c r="T1158" s="135" t="e">
        <f>VLOOKUP(C1158,#REF!,15,FALSE)</f>
        <v>#REF!</v>
      </c>
      <c r="U1158" s="143" t="e">
        <f>VLOOKUP(C1158,#REF!,10,FALSE)</f>
        <v>#REF!</v>
      </c>
      <c r="V1158" s="143" t="str">
        <f t="shared" si="73"/>
        <v>-</v>
      </c>
      <c r="W1158" s="134" t="e">
        <f>VLOOKUP(C1158,#REF!,54,FALSE)</f>
        <v>#REF!</v>
      </c>
      <c r="X1158" s="134" t="e">
        <f>VLOOKUP(C1158,#REF!,47,FALSE)</f>
        <v>#REF!</v>
      </c>
      <c r="Y1158" s="134" t="str">
        <f t="shared" ref="Y1158:Y1221" si="76">IFERROR(X1158/U1158,"-")</f>
        <v>-</v>
      </c>
    </row>
    <row r="1159" spans="2:25" hidden="1">
      <c r="B1159" s="134" t="s">
        <v>9701</v>
      </c>
      <c r="C1159" s="134" t="s">
        <v>24</v>
      </c>
      <c r="D1159" s="134" t="s">
        <v>1178</v>
      </c>
      <c r="E1159" s="134" t="s">
        <v>1169</v>
      </c>
      <c r="F1159" s="134" t="s">
        <v>1170</v>
      </c>
      <c r="G1159" s="134" t="s">
        <v>1171</v>
      </c>
      <c r="H1159" s="134" t="s">
        <v>6275</v>
      </c>
      <c r="I1159" s="134" t="s">
        <v>24</v>
      </c>
      <c r="J1159" s="134" t="s">
        <v>6265</v>
      </c>
      <c r="K1159" s="134" t="s">
        <v>6189</v>
      </c>
      <c r="L1159" s="134" t="s">
        <v>5891</v>
      </c>
      <c r="M1159" s="143" t="e">
        <f>VLOOKUP(B1159,#REF!,8,FALSE)</f>
        <v>#REF!</v>
      </c>
      <c r="N1159" s="135" t="e">
        <f>VLOOKUP(B1159,#REF!,14,FALSE)</f>
        <v>#REF!</v>
      </c>
      <c r="O1159" s="143" t="e">
        <f>VLOOKUP(B1159,#REF!,9,FALSE)</f>
        <v>#REF!</v>
      </c>
      <c r="P1159" s="143" t="str">
        <f t="shared" si="74"/>
        <v>-</v>
      </c>
      <c r="Q1159" s="135" t="e">
        <f>VLOOKUP(C1159,#REF!,14,FALSE)</f>
        <v>#REF!</v>
      </c>
      <c r="R1159" s="143" t="e">
        <f>VLOOKUP(C1159,#REF!,9,FALSE)</f>
        <v>#REF!</v>
      </c>
      <c r="S1159" s="143" t="str">
        <f t="shared" si="75"/>
        <v>-</v>
      </c>
      <c r="T1159" s="135" t="e">
        <f>VLOOKUP(C1159,#REF!,15,FALSE)</f>
        <v>#REF!</v>
      </c>
      <c r="U1159" s="143" t="e">
        <f>VLOOKUP(C1159,#REF!,10,FALSE)</f>
        <v>#REF!</v>
      </c>
      <c r="V1159" s="143" t="str">
        <f t="shared" si="73"/>
        <v>-</v>
      </c>
      <c r="W1159" s="134" t="e">
        <f>VLOOKUP(C1159,#REF!,54,FALSE)</f>
        <v>#REF!</v>
      </c>
      <c r="X1159" s="134" t="e">
        <f>VLOOKUP(C1159,#REF!,47,FALSE)</f>
        <v>#REF!</v>
      </c>
      <c r="Y1159" s="134" t="str">
        <f t="shared" si="76"/>
        <v>-</v>
      </c>
    </row>
    <row r="1160" spans="2:25" hidden="1">
      <c r="B1160" s="134" t="s">
        <v>9703</v>
      </c>
      <c r="C1160" s="134" t="s">
        <v>24</v>
      </c>
      <c r="D1160" s="134" t="s">
        <v>1178</v>
      </c>
      <c r="E1160" s="134" t="s">
        <v>1169</v>
      </c>
      <c r="F1160" s="134" t="s">
        <v>1170</v>
      </c>
      <c r="G1160" s="134" t="s">
        <v>1171</v>
      </c>
      <c r="H1160" s="134" t="s">
        <v>6275</v>
      </c>
      <c r="I1160" s="134" t="s">
        <v>24</v>
      </c>
      <c r="J1160" s="134" t="s">
        <v>6270</v>
      </c>
      <c r="K1160" s="134" t="s">
        <v>6189</v>
      </c>
      <c r="L1160" s="134" t="s">
        <v>5891</v>
      </c>
      <c r="M1160" s="143" t="e">
        <f>VLOOKUP(B1160,#REF!,8,FALSE)</f>
        <v>#REF!</v>
      </c>
      <c r="N1160" s="135" t="e">
        <f>VLOOKUP(B1160,#REF!,14,FALSE)</f>
        <v>#REF!</v>
      </c>
      <c r="O1160" s="143" t="e">
        <f>VLOOKUP(B1160,#REF!,9,FALSE)</f>
        <v>#REF!</v>
      </c>
      <c r="P1160" s="143" t="str">
        <f t="shared" si="74"/>
        <v>-</v>
      </c>
      <c r="Q1160" s="135" t="e">
        <f>VLOOKUP(C1160,#REF!,14,FALSE)</f>
        <v>#REF!</v>
      </c>
      <c r="R1160" s="143" t="e">
        <f>VLOOKUP(C1160,#REF!,9,FALSE)</f>
        <v>#REF!</v>
      </c>
      <c r="S1160" s="143" t="str">
        <f t="shared" si="75"/>
        <v>-</v>
      </c>
      <c r="T1160" s="135" t="e">
        <f>VLOOKUP(C1160,#REF!,15,FALSE)</f>
        <v>#REF!</v>
      </c>
      <c r="U1160" s="143" t="e">
        <f>VLOOKUP(C1160,#REF!,10,FALSE)</f>
        <v>#REF!</v>
      </c>
      <c r="V1160" s="143" t="str">
        <f t="shared" si="73"/>
        <v>-</v>
      </c>
      <c r="W1160" s="134" t="e">
        <f>VLOOKUP(C1160,#REF!,54,FALSE)</f>
        <v>#REF!</v>
      </c>
      <c r="X1160" s="134" t="e">
        <f>VLOOKUP(C1160,#REF!,47,FALSE)</f>
        <v>#REF!</v>
      </c>
      <c r="Y1160" s="134" t="str">
        <f t="shared" si="76"/>
        <v>-</v>
      </c>
    </row>
    <row r="1161" spans="2:25" hidden="1">
      <c r="B1161" s="134" t="s">
        <v>9705</v>
      </c>
      <c r="C1161" s="134" t="s">
        <v>24</v>
      </c>
      <c r="D1161" s="134" t="s">
        <v>1178</v>
      </c>
      <c r="E1161" s="134" t="s">
        <v>1169</v>
      </c>
      <c r="F1161" s="134" t="s">
        <v>1170</v>
      </c>
      <c r="G1161" s="134" t="s">
        <v>1171</v>
      </c>
      <c r="H1161" s="134" t="s">
        <v>6275</v>
      </c>
      <c r="I1161" s="134" t="s">
        <v>24</v>
      </c>
      <c r="J1161" s="134" t="s">
        <v>6284</v>
      </c>
      <c r="K1161" s="134" t="s">
        <v>6189</v>
      </c>
      <c r="L1161" s="134" t="s">
        <v>5891</v>
      </c>
      <c r="M1161" s="143" t="e">
        <f>VLOOKUP(B1161,#REF!,8,FALSE)</f>
        <v>#REF!</v>
      </c>
      <c r="N1161" s="135" t="e">
        <f>VLOOKUP(B1161,#REF!,14,FALSE)</f>
        <v>#REF!</v>
      </c>
      <c r="O1161" s="143" t="e">
        <f>VLOOKUP(B1161,#REF!,9,FALSE)</f>
        <v>#REF!</v>
      </c>
      <c r="P1161" s="143" t="str">
        <f t="shared" si="74"/>
        <v>-</v>
      </c>
      <c r="Q1161" s="135" t="e">
        <f>VLOOKUP(C1161,#REF!,14,FALSE)</f>
        <v>#REF!</v>
      </c>
      <c r="R1161" s="143" t="e">
        <f>VLOOKUP(C1161,#REF!,9,FALSE)</f>
        <v>#REF!</v>
      </c>
      <c r="S1161" s="143" t="str">
        <f t="shared" si="75"/>
        <v>-</v>
      </c>
      <c r="T1161" s="135" t="e">
        <f>VLOOKUP(C1161,#REF!,15,FALSE)</f>
        <v>#REF!</v>
      </c>
      <c r="U1161" s="143" t="e">
        <f>VLOOKUP(C1161,#REF!,10,FALSE)</f>
        <v>#REF!</v>
      </c>
      <c r="V1161" s="143" t="str">
        <f t="shared" si="73"/>
        <v>-</v>
      </c>
      <c r="W1161" s="134" t="e">
        <f>VLOOKUP(C1161,#REF!,54,FALSE)</f>
        <v>#REF!</v>
      </c>
      <c r="X1161" s="134" t="e">
        <f>VLOOKUP(C1161,#REF!,47,FALSE)</f>
        <v>#REF!</v>
      </c>
      <c r="Y1161" s="134" t="str">
        <f t="shared" si="76"/>
        <v>-</v>
      </c>
    </row>
    <row r="1162" spans="2:25" hidden="1">
      <c r="B1162" s="134" t="s">
        <v>9707</v>
      </c>
      <c r="C1162" s="134" t="s">
        <v>24</v>
      </c>
      <c r="D1162" s="134" t="s">
        <v>1178</v>
      </c>
      <c r="E1162" s="134" t="s">
        <v>1169</v>
      </c>
      <c r="F1162" s="134" t="s">
        <v>1170</v>
      </c>
      <c r="G1162" s="134" t="s">
        <v>1171</v>
      </c>
      <c r="H1162" s="134" t="s">
        <v>6275</v>
      </c>
      <c r="I1162" s="134" t="s">
        <v>24</v>
      </c>
      <c r="J1162" s="134" t="s">
        <v>6289</v>
      </c>
      <c r="K1162" s="134" t="s">
        <v>6189</v>
      </c>
      <c r="L1162" s="134" t="s">
        <v>5891</v>
      </c>
      <c r="M1162" s="143" t="e">
        <f>VLOOKUP(B1162,#REF!,8,FALSE)</f>
        <v>#REF!</v>
      </c>
      <c r="N1162" s="135" t="e">
        <f>VLOOKUP(B1162,#REF!,14,FALSE)</f>
        <v>#REF!</v>
      </c>
      <c r="O1162" s="143" t="e">
        <f>VLOOKUP(B1162,#REF!,9,FALSE)</f>
        <v>#REF!</v>
      </c>
      <c r="P1162" s="143" t="str">
        <f t="shared" si="74"/>
        <v>-</v>
      </c>
      <c r="Q1162" s="135" t="e">
        <f>VLOOKUP(C1162,#REF!,14,FALSE)</f>
        <v>#REF!</v>
      </c>
      <c r="R1162" s="143" t="e">
        <f>VLOOKUP(C1162,#REF!,9,FALSE)</f>
        <v>#REF!</v>
      </c>
      <c r="S1162" s="143" t="str">
        <f t="shared" si="75"/>
        <v>-</v>
      </c>
      <c r="T1162" s="135" t="e">
        <f>VLOOKUP(C1162,#REF!,15,FALSE)</f>
        <v>#REF!</v>
      </c>
      <c r="U1162" s="143" t="e">
        <f>VLOOKUP(C1162,#REF!,10,FALSE)</f>
        <v>#REF!</v>
      </c>
      <c r="V1162" s="143" t="str">
        <f t="shared" si="73"/>
        <v>-</v>
      </c>
      <c r="W1162" s="134" t="e">
        <f>VLOOKUP(C1162,#REF!,54,FALSE)</f>
        <v>#REF!</v>
      </c>
      <c r="X1162" s="134" t="e">
        <f>VLOOKUP(C1162,#REF!,47,FALSE)</f>
        <v>#REF!</v>
      </c>
      <c r="Y1162" s="134" t="str">
        <f t="shared" si="76"/>
        <v>-</v>
      </c>
    </row>
    <row r="1163" spans="2:25" hidden="1">
      <c r="B1163" s="134" t="s">
        <v>9709</v>
      </c>
      <c r="C1163" s="134" t="s">
        <v>24</v>
      </c>
      <c r="D1163" s="134" t="s">
        <v>1178</v>
      </c>
      <c r="E1163" s="134" t="s">
        <v>1169</v>
      </c>
      <c r="F1163" s="134" t="s">
        <v>1170</v>
      </c>
      <c r="G1163" s="134" t="s">
        <v>1171</v>
      </c>
      <c r="H1163" s="134" t="s">
        <v>6275</v>
      </c>
      <c r="I1163" s="134" t="s">
        <v>24</v>
      </c>
      <c r="J1163" s="134" t="s">
        <v>6294</v>
      </c>
      <c r="K1163" s="134" t="s">
        <v>6189</v>
      </c>
      <c r="L1163" s="134" t="s">
        <v>5891</v>
      </c>
      <c r="M1163" s="143" t="e">
        <f>VLOOKUP(B1163,#REF!,8,FALSE)</f>
        <v>#REF!</v>
      </c>
      <c r="N1163" s="135" t="e">
        <f>VLOOKUP(B1163,#REF!,14,FALSE)</f>
        <v>#REF!</v>
      </c>
      <c r="O1163" s="143" t="e">
        <f>VLOOKUP(B1163,#REF!,9,FALSE)</f>
        <v>#REF!</v>
      </c>
      <c r="P1163" s="143" t="str">
        <f t="shared" si="74"/>
        <v>-</v>
      </c>
      <c r="Q1163" s="135" t="e">
        <f>VLOOKUP(C1163,#REF!,14,FALSE)</f>
        <v>#REF!</v>
      </c>
      <c r="R1163" s="143" t="e">
        <f>VLOOKUP(C1163,#REF!,9,FALSE)</f>
        <v>#REF!</v>
      </c>
      <c r="S1163" s="143" t="str">
        <f t="shared" si="75"/>
        <v>-</v>
      </c>
      <c r="T1163" s="135" t="e">
        <f>VLOOKUP(C1163,#REF!,15,FALSE)</f>
        <v>#REF!</v>
      </c>
      <c r="U1163" s="143" t="e">
        <f>VLOOKUP(C1163,#REF!,10,FALSE)</f>
        <v>#REF!</v>
      </c>
      <c r="V1163" s="143" t="str">
        <f t="shared" si="73"/>
        <v>-</v>
      </c>
      <c r="W1163" s="134" t="e">
        <f>VLOOKUP(C1163,#REF!,54,FALSE)</f>
        <v>#REF!</v>
      </c>
      <c r="X1163" s="134" t="e">
        <f>VLOOKUP(C1163,#REF!,47,FALSE)</f>
        <v>#REF!</v>
      </c>
      <c r="Y1163" s="134" t="str">
        <f t="shared" si="76"/>
        <v>-</v>
      </c>
    </row>
    <row r="1164" spans="2:25" hidden="1">
      <c r="B1164" s="134" t="s">
        <v>9711</v>
      </c>
      <c r="C1164" s="134" t="s">
        <v>24</v>
      </c>
      <c r="D1164" s="134" t="s">
        <v>1178</v>
      </c>
      <c r="E1164" s="134" t="s">
        <v>1169</v>
      </c>
      <c r="F1164" s="134" t="s">
        <v>1170</v>
      </c>
      <c r="G1164" s="134" t="s">
        <v>1171</v>
      </c>
      <c r="H1164" s="134" t="s">
        <v>6275</v>
      </c>
      <c r="I1164" s="134" t="s">
        <v>24</v>
      </c>
      <c r="J1164" s="134" t="s">
        <v>6299</v>
      </c>
      <c r="K1164" s="134" t="s">
        <v>6189</v>
      </c>
      <c r="L1164" s="134" t="s">
        <v>5891</v>
      </c>
      <c r="M1164" s="143" t="e">
        <f>VLOOKUP(B1164,#REF!,8,FALSE)</f>
        <v>#REF!</v>
      </c>
      <c r="N1164" s="135" t="e">
        <f>VLOOKUP(B1164,#REF!,14,FALSE)</f>
        <v>#REF!</v>
      </c>
      <c r="O1164" s="143" t="e">
        <f>VLOOKUP(B1164,#REF!,9,FALSE)</f>
        <v>#REF!</v>
      </c>
      <c r="P1164" s="143" t="str">
        <f t="shared" si="74"/>
        <v>-</v>
      </c>
      <c r="Q1164" s="135" t="e">
        <f>VLOOKUP(C1164,#REF!,14,FALSE)</f>
        <v>#REF!</v>
      </c>
      <c r="R1164" s="143" t="e">
        <f>VLOOKUP(C1164,#REF!,9,FALSE)</f>
        <v>#REF!</v>
      </c>
      <c r="S1164" s="143" t="str">
        <f t="shared" si="75"/>
        <v>-</v>
      </c>
      <c r="T1164" s="135" t="e">
        <f>VLOOKUP(C1164,#REF!,15,FALSE)</f>
        <v>#REF!</v>
      </c>
      <c r="U1164" s="143" t="e">
        <f>VLOOKUP(C1164,#REF!,10,FALSE)</f>
        <v>#REF!</v>
      </c>
      <c r="V1164" s="143" t="str">
        <f t="shared" si="73"/>
        <v>-</v>
      </c>
      <c r="W1164" s="134" t="e">
        <f>VLOOKUP(C1164,#REF!,54,FALSE)</f>
        <v>#REF!</v>
      </c>
      <c r="X1164" s="134" t="e">
        <f>VLOOKUP(C1164,#REF!,47,FALSE)</f>
        <v>#REF!</v>
      </c>
      <c r="Y1164" s="134" t="str">
        <f t="shared" si="76"/>
        <v>-</v>
      </c>
    </row>
    <row r="1165" spans="2:25" hidden="1">
      <c r="B1165" s="134" t="s">
        <v>9713</v>
      </c>
      <c r="C1165" s="134" t="s">
        <v>24</v>
      </c>
      <c r="D1165" s="134" t="s">
        <v>1178</v>
      </c>
      <c r="E1165" s="134" t="s">
        <v>1169</v>
      </c>
      <c r="F1165" s="134" t="s">
        <v>1170</v>
      </c>
      <c r="G1165" s="134" t="s">
        <v>1171</v>
      </c>
      <c r="H1165" s="134" t="s">
        <v>6275</v>
      </c>
      <c r="I1165" s="134" t="s">
        <v>24</v>
      </c>
      <c r="J1165" s="134" t="s">
        <v>6304</v>
      </c>
      <c r="K1165" s="134" t="s">
        <v>6189</v>
      </c>
      <c r="L1165" s="134" t="s">
        <v>5891</v>
      </c>
      <c r="M1165" s="143" t="e">
        <f>VLOOKUP(B1165,#REF!,8,FALSE)</f>
        <v>#REF!</v>
      </c>
      <c r="N1165" s="135" t="e">
        <f>VLOOKUP(B1165,#REF!,14,FALSE)</f>
        <v>#REF!</v>
      </c>
      <c r="O1165" s="143" t="e">
        <f>VLOOKUP(B1165,#REF!,9,FALSE)</f>
        <v>#REF!</v>
      </c>
      <c r="P1165" s="143" t="str">
        <f t="shared" si="74"/>
        <v>-</v>
      </c>
      <c r="Q1165" s="135" t="e">
        <f>VLOOKUP(C1165,#REF!,14,FALSE)</f>
        <v>#REF!</v>
      </c>
      <c r="R1165" s="143" t="e">
        <f>VLOOKUP(C1165,#REF!,9,FALSE)</f>
        <v>#REF!</v>
      </c>
      <c r="S1165" s="143" t="str">
        <f t="shared" si="75"/>
        <v>-</v>
      </c>
      <c r="T1165" s="135" t="e">
        <f>VLOOKUP(C1165,#REF!,15,FALSE)</f>
        <v>#REF!</v>
      </c>
      <c r="U1165" s="143" t="e">
        <f>VLOOKUP(C1165,#REF!,10,FALSE)</f>
        <v>#REF!</v>
      </c>
      <c r="V1165" s="143" t="str">
        <f t="shared" si="73"/>
        <v>-</v>
      </c>
      <c r="W1165" s="134" t="e">
        <f>VLOOKUP(C1165,#REF!,54,FALSE)</f>
        <v>#REF!</v>
      </c>
      <c r="X1165" s="134" t="e">
        <f>VLOOKUP(C1165,#REF!,47,FALSE)</f>
        <v>#REF!</v>
      </c>
      <c r="Y1165" s="134" t="str">
        <f t="shared" si="76"/>
        <v>-</v>
      </c>
    </row>
    <row r="1166" spans="2:25" hidden="1">
      <c r="B1166" s="134" t="s">
        <v>9715</v>
      </c>
      <c r="C1166" s="134" t="s">
        <v>24</v>
      </c>
      <c r="D1166" s="134" t="s">
        <v>1178</v>
      </c>
      <c r="E1166" s="134" t="s">
        <v>1169</v>
      </c>
      <c r="F1166" s="134" t="s">
        <v>1170</v>
      </c>
      <c r="G1166" s="134" t="s">
        <v>1171</v>
      </c>
      <c r="H1166" s="134" t="s">
        <v>6275</v>
      </c>
      <c r="I1166" s="134" t="s">
        <v>24</v>
      </c>
      <c r="J1166" s="134" t="s">
        <v>6309</v>
      </c>
      <c r="K1166" s="134" t="s">
        <v>6189</v>
      </c>
      <c r="L1166" s="134" t="s">
        <v>5891</v>
      </c>
      <c r="M1166" s="143" t="e">
        <f>VLOOKUP(B1166,#REF!,8,FALSE)</f>
        <v>#REF!</v>
      </c>
      <c r="N1166" s="135" t="e">
        <f>VLOOKUP(B1166,#REF!,14,FALSE)</f>
        <v>#REF!</v>
      </c>
      <c r="O1166" s="143" t="e">
        <f>VLOOKUP(B1166,#REF!,9,FALSE)</f>
        <v>#REF!</v>
      </c>
      <c r="P1166" s="143" t="str">
        <f t="shared" si="74"/>
        <v>-</v>
      </c>
      <c r="Q1166" s="135" t="e">
        <f>VLOOKUP(C1166,#REF!,14,FALSE)</f>
        <v>#REF!</v>
      </c>
      <c r="R1166" s="143" t="e">
        <f>VLOOKUP(C1166,#REF!,9,FALSE)</f>
        <v>#REF!</v>
      </c>
      <c r="S1166" s="143" t="str">
        <f t="shared" si="75"/>
        <v>-</v>
      </c>
      <c r="T1166" s="135" t="e">
        <f>VLOOKUP(C1166,#REF!,15,FALSE)</f>
        <v>#REF!</v>
      </c>
      <c r="U1166" s="143" t="e">
        <f>VLOOKUP(C1166,#REF!,10,FALSE)</f>
        <v>#REF!</v>
      </c>
      <c r="V1166" s="143" t="str">
        <f t="shared" si="73"/>
        <v>-</v>
      </c>
      <c r="W1166" s="134" t="e">
        <f>VLOOKUP(C1166,#REF!,54,FALSE)</f>
        <v>#REF!</v>
      </c>
      <c r="X1166" s="134" t="e">
        <f>VLOOKUP(C1166,#REF!,47,FALSE)</f>
        <v>#REF!</v>
      </c>
      <c r="Y1166" s="134" t="str">
        <f t="shared" si="76"/>
        <v>-</v>
      </c>
    </row>
    <row r="1167" spans="2:25" hidden="1">
      <c r="B1167" s="134" t="s">
        <v>9717</v>
      </c>
      <c r="C1167" s="134" t="s">
        <v>24</v>
      </c>
      <c r="D1167" s="134" t="s">
        <v>1178</v>
      </c>
      <c r="E1167" s="134" t="s">
        <v>1169</v>
      </c>
      <c r="F1167" s="134" t="s">
        <v>1170</v>
      </c>
      <c r="G1167" s="134" t="s">
        <v>1171</v>
      </c>
      <c r="H1167" s="134" t="s">
        <v>6275</v>
      </c>
      <c r="I1167" s="134" t="s">
        <v>24</v>
      </c>
      <c r="J1167" s="134" t="s">
        <v>6314</v>
      </c>
      <c r="K1167" s="134" t="s">
        <v>6189</v>
      </c>
      <c r="L1167" s="134" t="s">
        <v>5891</v>
      </c>
      <c r="M1167" s="143" t="e">
        <f>VLOOKUP(B1167,#REF!,8,FALSE)</f>
        <v>#REF!</v>
      </c>
      <c r="N1167" s="135" t="e">
        <f>VLOOKUP(B1167,#REF!,14,FALSE)</f>
        <v>#REF!</v>
      </c>
      <c r="O1167" s="143" t="e">
        <f>VLOOKUP(B1167,#REF!,9,FALSE)</f>
        <v>#REF!</v>
      </c>
      <c r="P1167" s="143" t="str">
        <f t="shared" si="74"/>
        <v>-</v>
      </c>
      <c r="Q1167" s="135" t="e">
        <f>VLOOKUP(C1167,#REF!,14,FALSE)</f>
        <v>#REF!</v>
      </c>
      <c r="R1167" s="143" t="e">
        <f>VLOOKUP(C1167,#REF!,9,FALSE)</f>
        <v>#REF!</v>
      </c>
      <c r="S1167" s="143" t="str">
        <f t="shared" si="75"/>
        <v>-</v>
      </c>
      <c r="T1167" s="135" t="e">
        <f>VLOOKUP(C1167,#REF!,15,FALSE)</f>
        <v>#REF!</v>
      </c>
      <c r="U1167" s="143" t="e">
        <f>VLOOKUP(C1167,#REF!,10,FALSE)</f>
        <v>#REF!</v>
      </c>
      <c r="V1167" s="143" t="str">
        <f t="shared" si="73"/>
        <v>-</v>
      </c>
      <c r="W1167" s="134" t="e">
        <f>VLOOKUP(C1167,#REF!,54,FALSE)</f>
        <v>#REF!</v>
      </c>
      <c r="X1167" s="134" t="e">
        <f>VLOOKUP(C1167,#REF!,47,FALSE)</f>
        <v>#REF!</v>
      </c>
      <c r="Y1167" s="134" t="str">
        <f t="shared" si="76"/>
        <v>-</v>
      </c>
    </row>
    <row r="1168" spans="2:25" hidden="1">
      <c r="B1168" s="134" t="s">
        <v>9719</v>
      </c>
      <c r="C1168" s="134" t="s">
        <v>24</v>
      </c>
      <c r="D1168" s="134" t="s">
        <v>1178</v>
      </c>
      <c r="E1168" s="134" t="s">
        <v>1169</v>
      </c>
      <c r="F1168" s="134" t="s">
        <v>1170</v>
      </c>
      <c r="G1168" s="134" t="s">
        <v>1171</v>
      </c>
      <c r="H1168" s="134" t="s">
        <v>6275</v>
      </c>
      <c r="I1168" s="134" t="s">
        <v>24</v>
      </c>
      <c r="J1168" s="134" t="s">
        <v>6319</v>
      </c>
      <c r="K1168" s="134" t="s">
        <v>6189</v>
      </c>
      <c r="L1168" s="134" t="s">
        <v>5891</v>
      </c>
      <c r="M1168" s="143" t="e">
        <f>VLOOKUP(B1168,#REF!,8,FALSE)</f>
        <v>#REF!</v>
      </c>
      <c r="N1168" s="135" t="e">
        <f>VLOOKUP(B1168,#REF!,14,FALSE)</f>
        <v>#REF!</v>
      </c>
      <c r="O1168" s="143" t="e">
        <f>VLOOKUP(B1168,#REF!,9,FALSE)</f>
        <v>#REF!</v>
      </c>
      <c r="P1168" s="143" t="str">
        <f t="shared" si="74"/>
        <v>-</v>
      </c>
      <c r="Q1168" s="135" t="e">
        <f>VLOOKUP(C1168,#REF!,14,FALSE)</f>
        <v>#REF!</v>
      </c>
      <c r="R1168" s="143" t="e">
        <f>VLOOKUP(C1168,#REF!,9,FALSE)</f>
        <v>#REF!</v>
      </c>
      <c r="S1168" s="143" t="str">
        <f t="shared" si="75"/>
        <v>-</v>
      </c>
      <c r="T1168" s="135" t="e">
        <f>VLOOKUP(C1168,#REF!,15,FALSE)</f>
        <v>#REF!</v>
      </c>
      <c r="U1168" s="143" t="e">
        <f>VLOOKUP(C1168,#REF!,10,FALSE)</f>
        <v>#REF!</v>
      </c>
      <c r="V1168" s="143" t="str">
        <f t="shared" si="73"/>
        <v>-</v>
      </c>
      <c r="W1168" s="134" t="e">
        <f>VLOOKUP(C1168,#REF!,54,FALSE)</f>
        <v>#REF!</v>
      </c>
      <c r="X1168" s="134" t="e">
        <f>VLOOKUP(C1168,#REF!,47,FALSE)</f>
        <v>#REF!</v>
      </c>
      <c r="Y1168" s="134" t="str">
        <f t="shared" si="76"/>
        <v>-</v>
      </c>
    </row>
    <row r="1169" spans="2:25" hidden="1">
      <c r="B1169" s="134" t="s">
        <v>9721</v>
      </c>
      <c r="C1169" s="134" t="s">
        <v>24</v>
      </c>
      <c r="D1169" s="134" t="s">
        <v>1178</v>
      </c>
      <c r="E1169" s="134" t="s">
        <v>1169</v>
      </c>
      <c r="F1169" s="134" t="s">
        <v>1170</v>
      </c>
      <c r="G1169" s="134" t="s">
        <v>1171</v>
      </c>
      <c r="H1169" s="134" t="s">
        <v>6275</v>
      </c>
      <c r="I1169" s="134" t="s">
        <v>24</v>
      </c>
      <c r="J1169" s="134" t="s">
        <v>6324</v>
      </c>
      <c r="K1169" s="134" t="s">
        <v>6189</v>
      </c>
      <c r="L1169" s="134" t="s">
        <v>5891</v>
      </c>
      <c r="M1169" s="143" t="e">
        <f>VLOOKUP(B1169,#REF!,8,FALSE)</f>
        <v>#REF!</v>
      </c>
      <c r="N1169" s="135" t="e">
        <f>VLOOKUP(B1169,#REF!,14,FALSE)</f>
        <v>#REF!</v>
      </c>
      <c r="O1169" s="143" t="e">
        <f>VLOOKUP(B1169,#REF!,9,FALSE)</f>
        <v>#REF!</v>
      </c>
      <c r="P1169" s="143" t="str">
        <f t="shared" si="74"/>
        <v>-</v>
      </c>
      <c r="Q1169" s="135" t="e">
        <f>VLOOKUP(C1169,#REF!,14,FALSE)</f>
        <v>#REF!</v>
      </c>
      <c r="R1169" s="143" t="e">
        <f>VLOOKUP(C1169,#REF!,9,FALSE)</f>
        <v>#REF!</v>
      </c>
      <c r="S1169" s="143" t="str">
        <f t="shared" si="75"/>
        <v>-</v>
      </c>
      <c r="T1169" s="135" t="e">
        <f>VLOOKUP(C1169,#REF!,15,FALSE)</f>
        <v>#REF!</v>
      </c>
      <c r="U1169" s="143" t="e">
        <f>VLOOKUP(C1169,#REF!,10,FALSE)</f>
        <v>#REF!</v>
      </c>
      <c r="V1169" s="143" t="str">
        <f t="shared" si="73"/>
        <v>-</v>
      </c>
      <c r="W1169" s="134" t="e">
        <f>VLOOKUP(C1169,#REF!,54,FALSE)</f>
        <v>#REF!</v>
      </c>
      <c r="X1169" s="134" t="e">
        <f>VLOOKUP(C1169,#REF!,47,FALSE)</f>
        <v>#REF!</v>
      </c>
      <c r="Y1169" s="134" t="str">
        <f t="shared" si="76"/>
        <v>-</v>
      </c>
    </row>
    <row r="1170" spans="2:25" hidden="1">
      <c r="B1170" s="134" t="s">
        <v>9723</v>
      </c>
      <c r="C1170" s="134" t="s">
        <v>24</v>
      </c>
      <c r="D1170" s="134" t="s">
        <v>1178</v>
      </c>
      <c r="E1170" s="134" t="s">
        <v>1169</v>
      </c>
      <c r="F1170" s="134" t="s">
        <v>1170</v>
      </c>
      <c r="G1170" s="134" t="s">
        <v>1171</v>
      </c>
      <c r="H1170" s="134" t="s">
        <v>6329</v>
      </c>
      <c r="I1170" s="134" t="s">
        <v>24</v>
      </c>
      <c r="J1170" s="134" t="s">
        <v>6265</v>
      </c>
      <c r="K1170" s="134" t="s">
        <v>6189</v>
      </c>
      <c r="L1170" s="134" t="s">
        <v>5891</v>
      </c>
      <c r="M1170" s="143" t="e">
        <f>VLOOKUP(B1170,#REF!,8,FALSE)</f>
        <v>#REF!</v>
      </c>
      <c r="N1170" s="135" t="e">
        <f>VLOOKUP(B1170,#REF!,14,FALSE)</f>
        <v>#REF!</v>
      </c>
      <c r="O1170" s="143" t="e">
        <f>VLOOKUP(B1170,#REF!,9,FALSE)</f>
        <v>#REF!</v>
      </c>
      <c r="P1170" s="143" t="str">
        <f t="shared" si="74"/>
        <v>-</v>
      </c>
      <c r="Q1170" s="135" t="e">
        <f>VLOOKUP(C1170,#REF!,14,FALSE)</f>
        <v>#REF!</v>
      </c>
      <c r="R1170" s="143" t="e">
        <f>VLOOKUP(C1170,#REF!,9,FALSE)</f>
        <v>#REF!</v>
      </c>
      <c r="S1170" s="143" t="str">
        <f t="shared" si="75"/>
        <v>-</v>
      </c>
      <c r="T1170" s="135" t="e">
        <f>VLOOKUP(C1170,#REF!,15,FALSE)</f>
        <v>#REF!</v>
      </c>
      <c r="U1170" s="143" t="e">
        <f>VLOOKUP(C1170,#REF!,10,FALSE)</f>
        <v>#REF!</v>
      </c>
      <c r="V1170" s="143" t="str">
        <f t="shared" si="73"/>
        <v>-</v>
      </c>
      <c r="W1170" s="134" t="e">
        <f>VLOOKUP(C1170,#REF!,54,FALSE)</f>
        <v>#REF!</v>
      </c>
      <c r="X1170" s="134" t="e">
        <f>VLOOKUP(C1170,#REF!,47,FALSE)</f>
        <v>#REF!</v>
      </c>
      <c r="Y1170" s="134" t="str">
        <f t="shared" si="76"/>
        <v>-</v>
      </c>
    </row>
    <row r="1171" spans="2:25" hidden="1">
      <c r="B1171" s="134" t="s">
        <v>9725</v>
      </c>
      <c r="C1171" s="134" t="s">
        <v>24</v>
      </c>
      <c r="D1171" s="134" t="s">
        <v>1178</v>
      </c>
      <c r="E1171" s="134" t="s">
        <v>1169</v>
      </c>
      <c r="F1171" s="134" t="s">
        <v>1170</v>
      </c>
      <c r="G1171" s="134" t="s">
        <v>1171</v>
      </c>
      <c r="H1171" s="134" t="s">
        <v>6329</v>
      </c>
      <c r="I1171" s="134" t="s">
        <v>24</v>
      </c>
      <c r="J1171" s="134" t="s">
        <v>6270</v>
      </c>
      <c r="K1171" s="134" t="s">
        <v>6189</v>
      </c>
      <c r="L1171" s="134" t="s">
        <v>5891</v>
      </c>
      <c r="M1171" s="143" t="e">
        <f>VLOOKUP(B1171,#REF!,8,FALSE)</f>
        <v>#REF!</v>
      </c>
      <c r="N1171" s="135" t="e">
        <f>VLOOKUP(B1171,#REF!,14,FALSE)</f>
        <v>#REF!</v>
      </c>
      <c r="O1171" s="143" t="e">
        <f>VLOOKUP(B1171,#REF!,9,FALSE)</f>
        <v>#REF!</v>
      </c>
      <c r="P1171" s="143" t="str">
        <f t="shared" si="74"/>
        <v>-</v>
      </c>
      <c r="Q1171" s="135" t="e">
        <f>VLOOKUP(C1171,#REF!,14,FALSE)</f>
        <v>#REF!</v>
      </c>
      <c r="R1171" s="143" t="e">
        <f>VLOOKUP(C1171,#REF!,9,FALSE)</f>
        <v>#REF!</v>
      </c>
      <c r="S1171" s="143" t="str">
        <f t="shared" si="75"/>
        <v>-</v>
      </c>
      <c r="T1171" s="135" t="e">
        <f>VLOOKUP(C1171,#REF!,15,FALSE)</f>
        <v>#REF!</v>
      </c>
      <c r="U1171" s="143" t="e">
        <f>VLOOKUP(C1171,#REF!,10,FALSE)</f>
        <v>#REF!</v>
      </c>
      <c r="V1171" s="143" t="str">
        <f t="shared" si="73"/>
        <v>-</v>
      </c>
      <c r="W1171" s="134" t="e">
        <f>VLOOKUP(C1171,#REF!,54,FALSE)</f>
        <v>#REF!</v>
      </c>
      <c r="X1171" s="134" t="e">
        <f>VLOOKUP(C1171,#REF!,47,FALSE)</f>
        <v>#REF!</v>
      </c>
      <c r="Y1171" s="134" t="str">
        <f t="shared" si="76"/>
        <v>-</v>
      </c>
    </row>
    <row r="1172" spans="2:25" hidden="1">
      <c r="B1172" s="134" t="s">
        <v>9727</v>
      </c>
      <c r="C1172" s="134" t="s">
        <v>24</v>
      </c>
      <c r="D1172" s="134" t="s">
        <v>1178</v>
      </c>
      <c r="E1172" s="134" t="s">
        <v>1169</v>
      </c>
      <c r="F1172" s="134" t="s">
        <v>1170</v>
      </c>
      <c r="G1172" s="134" t="s">
        <v>1171</v>
      </c>
      <c r="H1172" s="134" t="s">
        <v>6329</v>
      </c>
      <c r="I1172" s="134" t="s">
        <v>24</v>
      </c>
      <c r="J1172" s="134" t="s">
        <v>6284</v>
      </c>
      <c r="K1172" s="134" t="s">
        <v>6189</v>
      </c>
      <c r="L1172" s="134" t="s">
        <v>5891</v>
      </c>
      <c r="M1172" s="143" t="e">
        <f>VLOOKUP(B1172,#REF!,8,FALSE)</f>
        <v>#REF!</v>
      </c>
      <c r="N1172" s="135" t="e">
        <f>VLOOKUP(B1172,#REF!,14,FALSE)</f>
        <v>#REF!</v>
      </c>
      <c r="O1172" s="143" t="e">
        <f>VLOOKUP(B1172,#REF!,9,FALSE)</f>
        <v>#REF!</v>
      </c>
      <c r="P1172" s="143" t="str">
        <f t="shared" si="74"/>
        <v>-</v>
      </c>
      <c r="Q1172" s="135" t="e">
        <f>VLOOKUP(C1172,#REF!,14,FALSE)</f>
        <v>#REF!</v>
      </c>
      <c r="R1172" s="143" t="e">
        <f>VLOOKUP(C1172,#REF!,9,FALSE)</f>
        <v>#REF!</v>
      </c>
      <c r="S1172" s="143" t="str">
        <f t="shared" si="75"/>
        <v>-</v>
      </c>
      <c r="T1172" s="135" t="e">
        <f>VLOOKUP(C1172,#REF!,15,FALSE)</f>
        <v>#REF!</v>
      </c>
      <c r="U1172" s="143" t="e">
        <f>VLOOKUP(C1172,#REF!,10,FALSE)</f>
        <v>#REF!</v>
      </c>
      <c r="V1172" s="143" t="str">
        <f t="shared" si="73"/>
        <v>-</v>
      </c>
      <c r="W1172" s="134" t="e">
        <f>VLOOKUP(C1172,#REF!,54,FALSE)</f>
        <v>#REF!</v>
      </c>
      <c r="X1172" s="134" t="e">
        <f>VLOOKUP(C1172,#REF!,47,FALSE)</f>
        <v>#REF!</v>
      </c>
      <c r="Y1172" s="134" t="str">
        <f t="shared" si="76"/>
        <v>-</v>
      </c>
    </row>
    <row r="1173" spans="2:25" hidden="1">
      <c r="B1173" s="134" t="s">
        <v>9729</v>
      </c>
      <c r="C1173" s="134" t="s">
        <v>24</v>
      </c>
      <c r="D1173" s="134" t="s">
        <v>1178</v>
      </c>
      <c r="E1173" s="134" t="s">
        <v>1169</v>
      </c>
      <c r="F1173" s="134" t="s">
        <v>1170</v>
      </c>
      <c r="G1173" s="134" t="s">
        <v>1171</v>
      </c>
      <c r="H1173" s="134" t="s">
        <v>6329</v>
      </c>
      <c r="I1173" s="134" t="s">
        <v>24</v>
      </c>
      <c r="J1173" s="134" t="s">
        <v>6289</v>
      </c>
      <c r="K1173" s="134" t="s">
        <v>6189</v>
      </c>
      <c r="L1173" s="134" t="s">
        <v>5891</v>
      </c>
      <c r="M1173" s="143" t="e">
        <f>VLOOKUP(B1173,#REF!,8,FALSE)</f>
        <v>#REF!</v>
      </c>
      <c r="N1173" s="135" t="e">
        <f>VLOOKUP(B1173,#REF!,14,FALSE)</f>
        <v>#REF!</v>
      </c>
      <c r="O1173" s="143" t="e">
        <f>VLOOKUP(B1173,#REF!,9,FALSE)</f>
        <v>#REF!</v>
      </c>
      <c r="P1173" s="143" t="str">
        <f t="shared" si="74"/>
        <v>-</v>
      </c>
      <c r="Q1173" s="135" t="e">
        <f>VLOOKUP(C1173,#REF!,14,FALSE)</f>
        <v>#REF!</v>
      </c>
      <c r="R1173" s="143" t="e">
        <f>VLOOKUP(C1173,#REF!,9,FALSE)</f>
        <v>#REF!</v>
      </c>
      <c r="S1173" s="143" t="str">
        <f t="shared" si="75"/>
        <v>-</v>
      </c>
      <c r="T1173" s="135" t="e">
        <f>VLOOKUP(C1173,#REF!,15,FALSE)</f>
        <v>#REF!</v>
      </c>
      <c r="U1173" s="143" t="e">
        <f>VLOOKUP(C1173,#REF!,10,FALSE)</f>
        <v>#REF!</v>
      </c>
      <c r="V1173" s="143" t="str">
        <f t="shared" si="73"/>
        <v>-</v>
      </c>
      <c r="W1173" s="134" t="e">
        <f>VLOOKUP(C1173,#REF!,54,FALSE)</f>
        <v>#REF!</v>
      </c>
      <c r="X1173" s="134" t="e">
        <f>VLOOKUP(C1173,#REF!,47,FALSE)</f>
        <v>#REF!</v>
      </c>
      <c r="Y1173" s="134" t="str">
        <f t="shared" si="76"/>
        <v>-</v>
      </c>
    </row>
    <row r="1174" spans="2:25" hidden="1">
      <c r="B1174" s="134" t="s">
        <v>9731</v>
      </c>
      <c r="C1174" s="134" t="s">
        <v>24</v>
      </c>
      <c r="D1174" s="134" t="s">
        <v>1178</v>
      </c>
      <c r="E1174" s="134" t="s">
        <v>1169</v>
      </c>
      <c r="F1174" s="134" t="s">
        <v>1170</v>
      </c>
      <c r="G1174" s="134" t="s">
        <v>1171</v>
      </c>
      <c r="H1174" s="134" t="s">
        <v>6329</v>
      </c>
      <c r="I1174" s="134" t="s">
        <v>24</v>
      </c>
      <c r="J1174" s="134" t="s">
        <v>6294</v>
      </c>
      <c r="K1174" s="134" t="s">
        <v>6189</v>
      </c>
      <c r="L1174" s="134" t="s">
        <v>5891</v>
      </c>
      <c r="M1174" s="143" t="e">
        <f>VLOOKUP(B1174,#REF!,8,FALSE)</f>
        <v>#REF!</v>
      </c>
      <c r="N1174" s="135" t="e">
        <f>VLOOKUP(B1174,#REF!,14,FALSE)</f>
        <v>#REF!</v>
      </c>
      <c r="O1174" s="143" t="e">
        <f>VLOOKUP(B1174,#REF!,9,FALSE)</f>
        <v>#REF!</v>
      </c>
      <c r="P1174" s="143" t="str">
        <f t="shared" si="74"/>
        <v>-</v>
      </c>
      <c r="Q1174" s="135" t="e">
        <f>VLOOKUP(C1174,#REF!,14,FALSE)</f>
        <v>#REF!</v>
      </c>
      <c r="R1174" s="143" t="e">
        <f>VLOOKUP(C1174,#REF!,9,FALSE)</f>
        <v>#REF!</v>
      </c>
      <c r="S1174" s="143" t="str">
        <f t="shared" si="75"/>
        <v>-</v>
      </c>
      <c r="T1174" s="135" t="e">
        <f>VLOOKUP(C1174,#REF!,15,FALSE)</f>
        <v>#REF!</v>
      </c>
      <c r="U1174" s="143" t="e">
        <f>VLOOKUP(C1174,#REF!,10,FALSE)</f>
        <v>#REF!</v>
      </c>
      <c r="V1174" s="143" t="str">
        <f t="shared" si="73"/>
        <v>-</v>
      </c>
      <c r="W1174" s="134" t="e">
        <f>VLOOKUP(C1174,#REF!,54,FALSE)</f>
        <v>#REF!</v>
      </c>
      <c r="X1174" s="134" t="e">
        <f>VLOOKUP(C1174,#REF!,47,FALSE)</f>
        <v>#REF!</v>
      </c>
      <c r="Y1174" s="134" t="str">
        <f t="shared" si="76"/>
        <v>-</v>
      </c>
    </row>
    <row r="1175" spans="2:25" hidden="1">
      <c r="B1175" s="134" t="s">
        <v>9733</v>
      </c>
      <c r="C1175" s="134" t="s">
        <v>24</v>
      </c>
      <c r="D1175" s="134" t="s">
        <v>1178</v>
      </c>
      <c r="E1175" s="134" t="s">
        <v>1169</v>
      </c>
      <c r="F1175" s="134" t="s">
        <v>1170</v>
      </c>
      <c r="G1175" s="134" t="s">
        <v>1171</v>
      </c>
      <c r="H1175" s="134" t="s">
        <v>6329</v>
      </c>
      <c r="I1175" s="134" t="s">
        <v>24</v>
      </c>
      <c r="J1175" s="134" t="s">
        <v>6299</v>
      </c>
      <c r="K1175" s="134" t="s">
        <v>6189</v>
      </c>
      <c r="L1175" s="134" t="s">
        <v>5891</v>
      </c>
      <c r="M1175" s="143" t="e">
        <f>VLOOKUP(B1175,#REF!,8,FALSE)</f>
        <v>#REF!</v>
      </c>
      <c r="N1175" s="135" t="e">
        <f>VLOOKUP(B1175,#REF!,14,FALSE)</f>
        <v>#REF!</v>
      </c>
      <c r="O1175" s="143" t="e">
        <f>VLOOKUP(B1175,#REF!,9,FALSE)</f>
        <v>#REF!</v>
      </c>
      <c r="P1175" s="143" t="str">
        <f t="shared" si="74"/>
        <v>-</v>
      </c>
      <c r="Q1175" s="135" t="e">
        <f>VLOOKUP(C1175,#REF!,14,FALSE)</f>
        <v>#REF!</v>
      </c>
      <c r="R1175" s="143" t="e">
        <f>VLOOKUP(C1175,#REF!,9,FALSE)</f>
        <v>#REF!</v>
      </c>
      <c r="S1175" s="143" t="str">
        <f t="shared" si="75"/>
        <v>-</v>
      </c>
      <c r="T1175" s="135" t="e">
        <f>VLOOKUP(C1175,#REF!,15,FALSE)</f>
        <v>#REF!</v>
      </c>
      <c r="U1175" s="143" t="e">
        <f>VLOOKUP(C1175,#REF!,10,FALSE)</f>
        <v>#REF!</v>
      </c>
      <c r="V1175" s="143" t="str">
        <f t="shared" si="73"/>
        <v>-</v>
      </c>
      <c r="W1175" s="134" t="e">
        <f>VLOOKUP(C1175,#REF!,54,FALSE)</f>
        <v>#REF!</v>
      </c>
      <c r="X1175" s="134" t="e">
        <f>VLOOKUP(C1175,#REF!,47,FALSE)</f>
        <v>#REF!</v>
      </c>
      <c r="Y1175" s="134" t="str">
        <f t="shared" si="76"/>
        <v>-</v>
      </c>
    </row>
    <row r="1176" spans="2:25" hidden="1">
      <c r="B1176" s="134" t="s">
        <v>9735</v>
      </c>
      <c r="C1176" s="134" t="s">
        <v>24</v>
      </c>
      <c r="D1176" s="134" t="s">
        <v>1178</v>
      </c>
      <c r="E1176" s="134" t="s">
        <v>1169</v>
      </c>
      <c r="F1176" s="134" t="s">
        <v>1170</v>
      </c>
      <c r="G1176" s="134" t="s">
        <v>1171</v>
      </c>
      <c r="H1176" s="134" t="s">
        <v>6329</v>
      </c>
      <c r="I1176" s="134" t="s">
        <v>24</v>
      </c>
      <c r="J1176" s="134" t="s">
        <v>6304</v>
      </c>
      <c r="K1176" s="134" t="s">
        <v>6189</v>
      </c>
      <c r="L1176" s="134" t="s">
        <v>5891</v>
      </c>
      <c r="M1176" s="143" t="e">
        <f>VLOOKUP(B1176,#REF!,8,FALSE)</f>
        <v>#REF!</v>
      </c>
      <c r="N1176" s="135" t="e">
        <f>VLOOKUP(B1176,#REF!,14,FALSE)</f>
        <v>#REF!</v>
      </c>
      <c r="O1176" s="143" t="e">
        <f>VLOOKUP(B1176,#REF!,9,FALSE)</f>
        <v>#REF!</v>
      </c>
      <c r="P1176" s="143" t="str">
        <f t="shared" si="74"/>
        <v>-</v>
      </c>
      <c r="Q1176" s="135" t="e">
        <f>VLOOKUP(C1176,#REF!,14,FALSE)</f>
        <v>#REF!</v>
      </c>
      <c r="R1176" s="143" t="e">
        <f>VLOOKUP(C1176,#REF!,9,FALSE)</f>
        <v>#REF!</v>
      </c>
      <c r="S1176" s="143" t="str">
        <f t="shared" si="75"/>
        <v>-</v>
      </c>
      <c r="T1176" s="135" t="e">
        <f>VLOOKUP(C1176,#REF!,15,FALSE)</f>
        <v>#REF!</v>
      </c>
      <c r="U1176" s="143" t="e">
        <f>VLOOKUP(C1176,#REF!,10,FALSE)</f>
        <v>#REF!</v>
      </c>
      <c r="V1176" s="143" t="str">
        <f t="shared" si="73"/>
        <v>-</v>
      </c>
      <c r="W1176" s="134" t="e">
        <f>VLOOKUP(C1176,#REF!,54,FALSE)</f>
        <v>#REF!</v>
      </c>
      <c r="X1176" s="134" t="e">
        <f>VLOOKUP(C1176,#REF!,47,FALSE)</f>
        <v>#REF!</v>
      </c>
      <c r="Y1176" s="134" t="str">
        <f t="shared" si="76"/>
        <v>-</v>
      </c>
    </row>
    <row r="1177" spans="2:25" hidden="1">
      <c r="B1177" s="134" t="s">
        <v>9737</v>
      </c>
      <c r="C1177" s="134" t="s">
        <v>24</v>
      </c>
      <c r="D1177" s="134" t="s">
        <v>1178</v>
      </c>
      <c r="E1177" s="134" t="s">
        <v>1169</v>
      </c>
      <c r="F1177" s="134" t="s">
        <v>1170</v>
      </c>
      <c r="G1177" s="134" t="s">
        <v>1171</v>
      </c>
      <c r="H1177" s="134" t="s">
        <v>6358</v>
      </c>
      <c r="I1177" s="134" t="s">
        <v>24</v>
      </c>
      <c r="J1177" s="134" t="s">
        <v>6265</v>
      </c>
      <c r="K1177" s="134" t="s">
        <v>6189</v>
      </c>
      <c r="L1177" s="134" t="s">
        <v>5891</v>
      </c>
      <c r="M1177" s="143" t="e">
        <f>VLOOKUP(B1177,#REF!,8,FALSE)</f>
        <v>#REF!</v>
      </c>
      <c r="N1177" s="135" t="e">
        <f>VLOOKUP(B1177,#REF!,14,FALSE)</f>
        <v>#REF!</v>
      </c>
      <c r="O1177" s="143" t="e">
        <f>VLOOKUP(B1177,#REF!,9,FALSE)</f>
        <v>#REF!</v>
      </c>
      <c r="P1177" s="143" t="str">
        <f t="shared" si="74"/>
        <v>-</v>
      </c>
      <c r="Q1177" s="135" t="e">
        <f>VLOOKUP(C1177,#REF!,14,FALSE)</f>
        <v>#REF!</v>
      </c>
      <c r="R1177" s="143" t="e">
        <f>VLOOKUP(C1177,#REF!,9,FALSE)</f>
        <v>#REF!</v>
      </c>
      <c r="S1177" s="143" t="str">
        <f t="shared" si="75"/>
        <v>-</v>
      </c>
      <c r="T1177" s="135" t="e">
        <f>VLOOKUP(C1177,#REF!,15,FALSE)</f>
        <v>#REF!</v>
      </c>
      <c r="U1177" s="143" t="e">
        <f>VLOOKUP(C1177,#REF!,10,FALSE)</f>
        <v>#REF!</v>
      </c>
      <c r="V1177" s="143" t="str">
        <f t="shared" si="73"/>
        <v>-</v>
      </c>
      <c r="W1177" s="134" t="e">
        <f>VLOOKUP(C1177,#REF!,54,FALSE)</f>
        <v>#REF!</v>
      </c>
      <c r="X1177" s="134" t="e">
        <f>VLOOKUP(C1177,#REF!,47,FALSE)</f>
        <v>#REF!</v>
      </c>
      <c r="Y1177" s="134" t="str">
        <f t="shared" si="76"/>
        <v>-</v>
      </c>
    </row>
    <row r="1178" spans="2:25" hidden="1">
      <c r="B1178" s="134" t="s">
        <v>9739</v>
      </c>
      <c r="C1178" s="134" t="s">
        <v>24</v>
      </c>
      <c r="D1178" s="134" t="s">
        <v>1178</v>
      </c>
      <c r="E1178" s="134" t="s">
        <v>1169</v>
      </c>
      <c r="F1178" s="134" t="s">
        <v>1170</v>
      </c>
      <c r="G1178" s="134" t="s">
        <v>1171</v>
      </c>
      <c r="H1178" s="134" t="s">
        <v>6358</v>
      </c>
      <c r="I1178" s="134" t="s">
        <v>24</v>
      </c>
      <c r="J1178" s="134" t="s">
        <v>6270</v>
      </c>
      <c r="K1178" s="134" t="s">
        <v>6189</v>
      </c>
      <c r="L1178" s="134" t="s">
        <v>5891</v>
      </c>
      <c r="M1178" s="143" t="e">
        <f>VLOOKUP(B1178,#REF!,8,FALSE)</f>
        <v>#REF!</v>
      </c>
      <c r="N1178" s="135" t="e">
        <f>VLOOKUP(B1178,#REF!,14,FALSE)</f>
        <v>#REF!</v>
      </c>
      <c r="O1178" s="143" t="e">
        <f>VLOOKUP(B1178,#REF!,9,FALSE)</f>
        <v>#REF!</v>
      </c>
      <c r="P1178" s="143" t="str">
        <f t="shared" si="74"/>
        <v>-</v>
      </c>
      <c r="Q1178" s="135" t="e">
        <f>VLOOKUP(C1178,#REF!,14,FALSE)</f>
        <v>#REF!</v>
      </c>
      <c r="R1178" s="143" t="e">
        <f>VLOOKUP(C1178,#REF!,9,FALSE)</f>
        <v>#REF!</v>
      </c>
      <c r="S1178" s="143" t="str">
        <f t="shared" si="75"/>
        <v>-</v>
      </c>
      <c r="T1178" s="135" t="e">
        <f>VLOOKUP(C1178,#REF!,15,FALSE)</f>
        <v>#REF!</v>
      </c>
      <c r="U1178" s="143" t="e">
        <f>VLOOKUP(C1178,#REF!,10,FALSE)</f>
        <v>#REF!</v>
      </c>
      <c r="V1178" s="143" t="str">
        <f t="shared" si="73"/>
        <v>-</v>
      </c>
      <c r="W1178" s="134" t="e">
        <f>VLOOKUP(C1178,#REF!,54,FALSE)</f>
        <v>#REF!</v>
      </c>
      <c r="X1178" s="134" t="e">
        <f>VLOOKUP(C1178,#REF!,47,FALSE)</f>
        <v>#REF!</v>
      </c>
      <c r="Y1178" s="134" t="str">
        <f t="shared" si="76"/>
        <v>-</v>
      </c>
    </row>
    <row r="1179" spans="2:25" hidden="1">
      <c r="B1179" s="134" t="s">
        <v>9741</v>
      </c>
      <c r="C1179" s="134" t="s">
        <v>24</v>
      </c>
      <c r="D1179" s="134" t="s">
        <v>1178</v>
      </c>
      <c r="E1179" s="134" t="s">
        <v>1169</v>
      </c>
      <c r="F1179" s="134" t="s">
        <v>1170</v>
      </c>
      <c r="G1179" s="134" t="s">
        <v>1171</v>
      </c>
      <c r="H1179" s="134" t="s">
        <v>6358</v>
      </c>
      <c r="I1179" s="134" t="s">
        <v>24</v>
      </c>
      <c r="J1179" s="134" t="s">
        <v>6284</v>
      </c>
      <c r="K1179" s="134" t="s">
        <v>6189</v>
      </c>
      <c r="L1179" s="134" t="s">
        <v>5891</v>
      </c>
      <c r="M1179" s="143" t="e">
        <f>VLOOKUP(B1179,#REF!,8,FALSE)</f>
        <v>#REF!</v>
      </c>
      <c r="N1179" s="135" t="e">
        <f>VLOOKUP(B1179,#REF!,14,FALSE)</f>
        <v>#REF!</v>
      </c>
      <c r="O1179" s="143" t="e">
        <f>VLOOKUP(B1179,#REF!,9,FALSE)</f>
        <v>#REF!</v>
      </c>
      <c r="P1179" s="143" t="str">
        <f t="shared" si="74"/>
        <v>-</v>
      </c>
      <c r="Q1179" s="135" t="e">
        <f>VLOOKUP(C1179,#REF!,14,FALSE)</f>
        <v>#REF!</v>
      </c>
      <c r="R1179" s="143" t="e">
        <f>VLOOKUP(C1179,#REF!,9,FALSE)</f>
        <v>#REF!</v>
      </c>
      <c r="S1179" s="143" t="str">
        <f t="shared" si="75"/>
        <v>-</v>
      </c>
      <c r="T1179" s="135" t="e">
        <f>VLOOKUP(C1179,#REF!,15,FALSE)</f>
        <v>#REF!</v>
      </c>
      <c r="U1179" s="143" t="e">
        <f>VLOOKUP(C1179,#REF!,10,FALSE)</f>
        <v>#REF!</v>
      </c>
      <c r="V1179" s="143" t="str">
        <f t="shared" si="73"/>
        <v>-</v>
      </c>
      <c r="W1179" s="134" t="e">
        <f>VLOOKUP(C1179,#REF!,54,FALSE)</f>
        <v>#REF!</v>
      </c>
      <c r="X1179" s="134" t="e">
        <f>VLOOKUP(C1179,#REF!,47,FALSE)</f>
        <v>#REF!</v>
      </c>
      <c r="Y1179" s="134" t="str">
        <f t="shared" si="76"/>
        <v>-</v>
      </c>
    </row>
    <row r="1180" spans="2:25" hidden="1">
      <c r="B1180" s="134" t="s">
        <v>9743</v>
      </c>
      <c r="C1180" s="134" t="s">
        <v>24</v>
      </c>
      <c r="D1180" s="134" t="s">
        <v>1178</v>
      </c>
      <c r="E1180" s="134" t="s">
        <v>1169</v>
      </c>
      <c r="F1180" s="134" t="s">
        <v>1170</v>
      </c>
      <c r="G1180" s="134" t="s">
        <v>1171</v>
      </c>
      <c r="H1180" s="134" t="s">
        <v>6358</v>
      </c>
      <c r="I1180" s="134" t="s">
        <v>24</v>
      </c>
      <c r="J1180" s="134" t="s">
        <v>6289</v>
      </c>
      <c r="K1180" s="134" t="s">
        <v>6189</v>
      </c>
      <c r="L1180" s="134" t="s">
        <v>5891</v>
      </c>
      <c r="M1180" s="143" t="e">
        <f>VLOOKUP(B1180,#REF!,8,FALSE)</f>
        <v>#REF!</v>
      </c>
      <c r="N1180" s="135" t="e">
        <f>VLOOKUP(B1180,#REF!,14,FALSE)</f>
        <v>#REF!</v>
      </c>
      <c r="O1180" s="143" t="e">
        <f>VLOOKUP(B1180,#REF!,9,FALSE)</f>
        <v>#REF!</v>
      </c>
      <c r="P1180" s="143" t="str">
        <f t="shared" si="74"/>
        <v>-</v>
      </c>
      <c r="Q1180" s="135" t="e">
        <f>VLOOKUP(C1180,#REF!,14,FALSE)</f>
        <v>#REF!</v>
      </c>
      <c r="R1180" s="143" t="e">
        <f>VLOOKUP(C1180,#REF!,9,FALSE)</f>
        <v>#REF!</v>
      </c>
      <c r="S1180" s="143" t="str">
        <f t="shared" si="75"/>
        <v>-</v>
      </c>
      <c r="T1180" s="135" t="e">
        <f>VLOOKUP(C1180,#REF!,15,FALSE)</f>
        <v>#REF!</v>
      </c>
      <c r="U1180" s="143" t="e">
        <f>VLOOKUP(C1180,#REF!,10,FALSE)</f>
        <v>#REF!</v>
      </c>
      <c r="V1180" s="143" t="str">
        <f t="shared" si="73"/>
        <v>-</v>
      </c>
      <c r="W1180" s="134" t="e">
        <f>VLOOKUP(C1180,#REF!,54,FALSE)</f>
        <v>#REF!</v>
      </c>
      <c r="X1180" s="134" t="e">
        <f>VLOOKUP(C1180,#REF!,47,FALSE)</f>
        <v>#REF!</v>
      </c>
      <c r="Y1180" s="134" t="str">
        <f t="shared" si="76"/>
        <v>-</v>
      </c>
    </row>
    <row r="1181" spans="2:25" hidden="1">
      <c r="B1181" s="134" t="s">
        <v>9745</v>
      </c>
      <c r="C1181" s="134" t="s">
        <v>24</v>
      </c>
      <c r="D1181" s="134" t="s">
        <v>1178</v>
      </c>
      <c r="E1181" s="134" t="s">
        <v>1169</v>
      </c>
      <c r="F1181" s="134" t="s">
        <v>1170</v>
      </c>
      <c r="G1181" s="134" t="s">
        <v>1171</v>
      </c>
      <c r="H1181" s="134" t="s">
        <v>6358</v>
      </c>
      <c r="I1181" s="134" t="s">
        <v>24</v>
      </c>
      <c r="J1181" s="134" t="s">
        <v>6294</v>
      </c>
      <c r="K1181" s="134" t="s">
        <v>6189</v>
      </c>
      <c r="L1181" s="134" t="s">
        <v>5891</v>
      </c>
      <c r="M1181" s="143" t="e">
        <f>VLOOKUP(B1181,#REF!,8,FALSE)</f>
        <v>#REF!</v>
      </c>
      <c r="N1181" s="135" t="e">
        <f>VLOOKUP(B1181,#REF!,14,FALSE)</f>
        <v>#REF!</v>
      </c>
      <c r="O1181" s="143" t="e">
        <f>VLOOKUP(B1181,#REF!,9,FALSE)</f>
        <v>#REF!</v>
      </c>
      <c r="P1181" s="143" t="str">
        <f t="shared" si="74"/>
        <v>-</v>
      </c>
      <c r="Q1181" s="135" t="e">
        <f>VLOOKUP(C1181,#REF!,14,FALSE)</f>
        <v>#REF!</v>
      </c>
      <c r="R1181" s="143" t="e">
        <f>VLOOKUP(C1181,#REF!,9,FALSE)</f>
        <v>#REF!</v>
      </c>
      <c r="S1181" s="143" t="str">
        <f t="shared" si="75"/>
        <v>-</v>
      </c>
      <c r="T1181" s="135" t="e">
        <f>VLOOKUP(C1181,#REF!,15,FALSE)</f>
        <v>#REF!</v>
      </c>
      <c r="U1181" s="143" t="e">
        <f>VLOOKUP(C1181,#REF!,10,FALSE)</f>
        <v>#REF!</v>
      </c>
      <c r="V1181" s="143" t="str">
        <f t="shared" si="73"/>
        <v>-</v>
      </c>
      <c r="W1181" s="134" t="e">
        <f>VLOOKUP(C1181,#REF!,54,FALSE)</f>
        <v>#REF!</v>
      </c>
      <c r="X1181" s="134" t="e">
        <f>VLOOKUP(C1181,#REF!,47,FALSE)</f>
        <v>#REF!</v>
      </c>
      <c r="Y1181" s="134" t="str">
        <f t="shared" si="76"/>
        <v>-</v>
      </c>
    </row>
    <row r="1182" spans="2:25" hidden="1">
      <c r="B1182" s="134" t="s">
        <v>24</v>
      </c>
      <c r="C1182" s="134" t="s">
        <v>11343</v>
      </c>
      <c r="D1182" s="134" t="s">
        <v>1178</v>
      </c>
      <c r="E1182" s="134" t="s">
        <v>1169</v>
      </c>
      <c r="F1182" s="134" t="s">
        <v>1170</v>
      </c>
      <c r="G1182" s="134" t="s">
        <v>1171</v>
      </c>
      <c r="H1182" s="134" t="s">
        <v>24</v>
      </c>
      <c r="I1182" s="134" t="s">
        <v>24</v>
      </c>
      <c r="J1182" s="134" t="s">
        <v>24</v>
      </c>
      <c r="K1182" s="134" t="s">
        <v>24</v>
      </c>
      <c r="L1182" s="134" t="s">
        <v>24</v>
      </c>
      <c r="M1182" s="143" t="e">
        <f>VLOOKUP(B1182,#REF!,8,FALSE)</f>
        <v>#REF!</v>
      </c>
      <c r="N1182" s="135" t="e">
        <f>VLOOKUP(B1182,#REF!,14,FALSE)</f>
        <v>#REF!</v>
      </c>
      <c r="O1182" s="143" t="e">
        <f>VLOOKUP(B1182,#REF!,9,FALSE)</f>
        <v>#REF!</v>
      </c>
      <c r="P1182" s="143" t="str">
        <f t="shared" si="74"/>
        <v>-</v>
      </c>
      <c r="Q1182" s="135" t="e">
        <f>VLOOKUP(C1182,#REF!,14,FALSE)</f>
        <v>#REF!</v>
      </c>
      <c r="R1182" s="143" t="e">
        <f>VLOOKUP(C1182,#REF!,9,FALSE)</f>
        <v>#REF!</v>
      </c>
      <c r="S1182" s="143" t="str">
        <f t="shared" si="75"/>
        <v>-</v>
      </c>
      <c r="T1182" s="135" t="e">
        <f>VLOOKUP(C1182,#REF!,15,FALSE)</f>
        <v>#REF!</v>
      </c>
      <c r="U1182" s="143" t="e">
        <f>VLOOKUP(C1182,#REF!,10,FALSE)</f>
        <v>#REF!</v>
      </c>
      <c r="V1182" s="143" t="str">
        <f t="shared" si="73"/>
        <v>-</v>
      </c>
      <c r="W1182" s="134" t="e">
        <f>VLOOKUP(C1182,#REF!,54,FALSE)</f>
        <v>#REF!</v>
      </c>
      <c r="X1182" s="134" t="e">
        <f>VLOOKUP(C1182,#REF!,47,FALSE)</f>
        <v>#REF!</v>
      </c>
      <c r="Y1182" s="134" t="str">
        <f t="shared" si="76"/>
        <v>-</v>
      </c>
    </row>
    <row r="1183" spans="2:25" hidden="1">
      <c r="B1183" s="134" t="s">
        <v>9747</v>
      </c>
      <c r="C1183" s="134" t="s">
        <v>24</v>
      </c>
      <c r="D1183" s="134" t="s">
        <v>1192</v>
      </c>
      <c r="E1183" s="134" t="s">
        <v>1169</v>
      </c>
      <c r="F1183" s="134" t="s">
        <v>1170</v>
      </c>
      <c r="G1183" s="134" t="s">
        <v>1193</v>
      </c>
      <c r="H1183" s="134" t="s">
        <v>6379</v>
      </c>
      <c r="I1183" s="134" t="s">
        <v>24</v>
      </c>
      <c r="J1183" s="134" t="s">
        <v>6200</v>
      </c>
      <c r="K1183" s="134" t="s">
        <v>6189</v>
      </c>
      <c r="L1183" s="134" t="s">
        <v>5891</v>
      </c>
      <c r="M1183" s="143" t="e">
        <f>VLOOKUP(B1183,#REF!,8,FALSE)</f>
        <v>#REF!</v>
      </c>
      <c r="N1183" s="135" t="e">
        <f>VLOOKUP(B1183,#REF!,14,FALSE)</f>
        <v>#REF!</v>
      </c>
      <c r="O1183" s="143" t="e">
        <f>VLOOKUP(B1183,#REF!,9,FALSE)</f>
        <v>#REF!</v>
      </c>
      <c r="P1183" s="143" t="str">
        <f t="shared" si="74"/>
        <v>-</v>
      </c>
      <c r="Q1183" s="135" t="e">
        <f>VLOOKUP(C1183,#REF!,14,FALSE)</f>
        <v>#REF!</v>
      </c>
      <c r="R1183" s="143" t="e">
        <f>VLOOKUP(C1183,#REF!,9,FALSE)</f>
        <v>#REF!</v>
      </c>
      <c r="S1183" s="143" t="str">
        <f t="shared" si="75"/>
        <v>-</v>
      </c>
      <c r="T1183" s="135" t="e">
        <f>VLOOKUP(C1183,#REF!,15,FALSE)</f>
        <v>#REF!</v>
      </c>
      <c r="U1183" s="143" t="e">
        <f>VLOOKUP(C1183,#REF!,10,FALSE)</f>
        <v>#REF!</v>
      </c>
      <c r="V1183" s="143" t="str">
        <f t="shared" si="73"/>
        <v>-</v>
      </c>
      <c r="W1183" s="134" t="e">
        <f>VLOOKUP(C1183,#REF!,54,FALSE)</f>
        <v>#REF!</v>
      </c>
      <c r="X1183" s="134" t="e">
        <f>VLOOKUP(C1183,#REF!,47,FALSE)</f>
        <v>#REF!</v>
      </c>
      <c r="Y1183" s="134" t="str">
        <f t="shared" si="76"/>
        <v>-</v>
      </c>
    </row>
    <row r="1184" spans="2:25" hidden="1">
      <c r="B1184" s="134" t="s">
        <v>9749</v>
      </c>
      <c r="C1184" s="134" t="s">
        <v>24</v>
      </c>
      <c r="D1184" s="134" t="s">
        <v>1192</v>
      </c>
      <c r="E1184" s="134" t="s">
        <v>1169</v>
      </c>
      <c r="F1184" s="134" t="s">
        <v>1170</v>
      </c>
      <c r="G1184" s="134" t="s">
        <v>1193</v>
      </c>
      <c r="H1184" s="134" t="s">
        <v>6379</v>
      </c>
      <c r="I1184" s="134" t="s">
        <v>24</v>
      </c>
      <c r="J1184" s="134" t="s">
        <v>6205</v>
      </c>
      <c r="K1184" s="134" t="s">
        <v>6189</v>
      </c>
      <c r="L1184" s="134" t="s">
        <v>5891</v>
      </c>
      <c r="M1184" s="143" t="e">
        <f>VLOOKUP(B1184,#REF!,8,FALSE)</f>
        <v>#REF!</v>
      </c>
      <c r="N1184" s="135" t="e">
        <f>VLOOKUP(B1184,#REF!,14,FALSE)</f>
        <v>#REF!</v>
      </c>
      <c r="O1184" s="143" t="e">
        <f>VLOOKUP(B1184,#REF!,9,FALSE)</f>
        <v>#REF!</v>
      </c>
      <c r="P1184" s="143" t="str">
        <f t="shared" si="74"/>
        <v>-</v>
      </c>
      <c r="Q1184" s="135" t="e">
        <f>VLOOKUP(C1184,#REF!,14,FALSE)</f>
        <v>#REF!</v>
      </c>
      <c r="R1184" s="143" t="e">
        <f>VLOOKUP(C1184,#REF!,9,FALSE)</f>
        <v>#REF!</v>
      </c>
      <c r="S1184" s="143" t="str">
        <f t="shared" si="75"/>
        <v>-</v>
      </c>
      <c r="T1184" s="135" t="e">
        <f>VLOOKUP(C1184,#REF!,15,FALSE)</f>
        <v>#REF!</v>
      </c>
      <c r="U1184" s="143" t="e">
        <f>VLOOKUP(C1184,#REF!,10,FALSE)</f>
        <v>#REF!</v>
      </c>
      <c r="V1184" s="143" t="str">
        <f t="shared" si="73"/>
        <v>-</v>
      </c>
      <c r="W1184" s="134" t="e">
        <f>VLOOKUP(C1184,#REF!,54,FALSE)</f>
        <v>#REF!</v>
      </c>
      <c r="X1184" s="134" t="e">
        <f>VLOOKUP(C1184,#REF!,47,FALSE)</f>
        <v>#REF!</v>
      </c>
      <c r="Y1184" s="134" t="str">
        <f t="shared" si="76"/>
        <v>-</v>
      </c>
    </row>
    <row r="1185" spans="2:25" hidden="1">
      <c r="B1185" s="134" t="s">
        <v>9751</v>
      </c>
      <c r="C1185" s="134" t="s">
        <v>24</v>
      </c>
      <c r="D1185" s="134" t="s">
        <v>1192</v>
      </c>
      <c r="E1185" s="134" t="s">
        <v>1169</v>
      </c>
      <c r="F1185" s="134" t="s">
        <v>1170</v>
      </c>
      <c r="G1185" s="134" t="s">
        <v>1193</v>
      </c>
      <c r="H1185" s="134" t="s">
        <v>6379</v>
      </c>
      <c r="I1185" s="134" t="s">
        <v>24</v>
      </c>
      <c r="J1185" s="134" t="s">
        <v>6210</v>
      </c>
      <c r="K1185" s="134" t="s">
        <v>6189</v>
      </c>
      <c r="L1185" s="134" t="s">
        <v>5891</v>
      </c>
      <c r="M1185" s="143" t="e">
        <f>VLOOKUP(B1185,#REF!,8,FALSE)</f>
        <v>#REF!</v>
      </c>
      <c r="N1185" s="135" t="e">
        <f>VLOOKUP(B1185,#REF!,14,FALSE)</f>
        <v>#REF!</v>
      </c>
      <c r="O1185" s="143" t="e">
        <f>VLOOKUP(B1185,#REF!,9,FALSE)</f>
        <v>#REF!</v>
      </c>
      <c r="P1185" s="143" t="str">
        <f t="shared" si="74"/>
        <v>-</v>
      </c>
      <c r="Q1185" s="135" t="e">
        <f>VLOOKUP(C1185,#REF!,14,FALSE)</f>
        <v>#REF!</v>
      </c>
      <c r="R1185" s="143" t="e">
        <f>VLOOKUP(C1185,#REF!,9,FALSE)</f>
        <v>#REF!</v>
      </c>
      <c r="S1185" s="143" t="str">
        <f t="shared" si="75"/>
        <v>-</v>
      </c>
      <c r="T1185" s="135" t="e">
        <f>VLOOKUP(C1185,#REF!,15,FALSE)</f>
        <v>#REF!</v>
      </c>
      <c r="U1185" s="143" t="e">
        <f>VLOOKUP(C1185,#REF!,10,FALSE)</f>
        <v>#REF!</v>
      </c>
      <c r="V1185" s="143" t="str">
        <f t="shared" si="73"/>
        <v>-</v>
      </c>
      <c r="W1185" s="134" t="e">
        <f>VLOOKUP(C1185,#REF!,54,FALSE)</f>
        <v>#REF!</v>
      </c>
      <c r="X1185" s="134" t="e">
        <f>VLOOKUP(C1185,#REF!,47,FALSE)</f>
        <v>#REF!</v>
      </c>
      <c r="Y1185" s="134" t="str">
        <f t="shared" si="76"/>
        <v>-</v>
      </c>
    </row>
    <row r="1186" spans="2:25" hidden="1">
      <c r="B1186" s="134" t="s">
        <v>9753</v>
      </c>
      <c r="C1186" s="134" t="s">
        <v>24</v>
      </c>
      <c r="D1186" s="134" t="s">
        <v>1192</v>
      </c>
      <c r="E1186" s="134" t="s">
        <v>1169</v>
      </c>
      <c r="F1186" s="134" t="s">
        <v>1170</v>
      </c>
      <c r="G1186" s="134" t="s">
        <v>1193</v>
      </c>
      <c r="H1186" s="134" t="s">
        <v>6379</v>
      </c>
      <c r="I1186" s="134" t="s">
        <v>24</v>
      </c>
      <c r="J1186" s="134" t="s">
        <v>6215</v>
      </c>
      <c r="K1186" s="134" t="s">
        <v>6189</v>
      </c>
      <c r="L1186" s="134" t="s">
        <v>5891</v>
      </c>
      <c r="M1186" s="143" t="e">
        <f>VLOOKUP(B1186,#REF!,8,FALSE)</f>
        <v>#REF!</v>
      </c>
      <c r="N1186" s="135" t="e">
        <f>VLOOKUP(B1186,#REF!,14,FALSE)</f>
        <v>#REF!</v>
      </c>
      <c r="O1186" s="143" t="e">
        <f>VLOOKUP(B1186,#REF!,9,FALSE)</f>
        <v>#REF!</v>
      </c>
      <c r="P1186" s="143" t="str">
        <f t="shared" si="74"/>
        <v>-</v>
      </c>
      <c r="Q1186" s="135" t="e">
        <f>VLOOKUP(C1186,#REF!,14,FALSE)</f>
        <v>#REF!</v>
      </c>
      <c r="R1186" s="143" t="e">
        <f>VLOOKUP(C1186,#REF!,9,FALSE)</f>
        <v>#REF!</v>
      </c>
      <c r="S1186" s="143" t="str">
        <f t="shared" si="75"/>
        <v>-</v>
      </c>
      <c r="T1186" s="135" t="e">
        <f>VLOOKUP(C1186,#REF!,15,FALSE)</f>
        <v>#REF!</v>
      </c>
      <c r="U1186" s="143" t="e">
        <f>VLOOKUP(C1186,#REF!,10,FALSE)</f>
        <v>#REF!</v>
      </c>
      <c r="V1186" s="143" t="str">
        <f t="shared" si="73"/>
        <v>-</v>
      </c>
      <c r="W1186" s="134" t="e">
        <f>VLOOKUP(C1186,#REF!,54,FALSE)</f>
        <v>#REF!</v>
      </c>
      <c r="X1186" s="134" t="e">
        <f>VLOOKUP(C1186,#REF!,47,FALSE)</f>
        <v>#REF!</v>
      </c>
      <c r="Y1186" s="134" t="str">
        <f t="shared" si="76"/>
        <v>-</v>
      </c>
    </row>
    <row r="1187" spans="2:25" hidden="1">
      <c r="B1187" s="134" t="s">
        <v>9755</v>
      </c>
      <c r="C1187" s="134" t="s">
        <v>24</v>
      </c>
      <c r="D1187" s="134" t="s">
        <v>1192</v>
      </c>
      <c r="E1187" s="134" t="s">
        <v>1169</v>
      </c>
      <c r="F1187" s="134" t="s">
        <v>1170</v>
      </c>
      <c r="G1187" s="134" t="s">
        <v>1193</v>
      </c>
      <c r="H1187" s="134" t="s">
        <v>6396</v>
      </c>
      <c r="I1187" s="134" t="s">
        <v>24</v>
      </c>
      <c r="J1187" s="134" t="s">
        <v>6195</v>
      </c>
      <c r="K1187" s="134" t="s">
        <v>6189</v>
      </c>
      <c r="L1187" s="134" t="s">
        <v>5891</v>
      </c>
      <c r="M1187" s="143" t="e">
        <f>VLOOKUP(B1187,#REF!,8,FALSE)</f>
        <v>#REF!</v>
      </c>
      <c r="N1187" s="135" t="e">
        <f>VLOOKUP(B1187,#REF!,14,FALSE)</f>
        <v>#REF!</v>
      </c>
      <c r="O1187" s="143" t="e">
        <f>VLOOKUP(B1187,#REF!,9,FALSE)</f>
        <v>#REF!</v>
      </c>
      <c r="P1187" s="143" t="str">
        <f t="shared" si="74"/>
        <v>-</v>
      </c>
      <c r="Q1187" s="135" t="e">
        <f>VLOOKUP(C1187,#REF!,14,FALSE)</f>
        <v>#REF!</v>
      </c>
      <c r="R1187" s="143" t="e">
        <f>VLOOKUP(C1187,#REF!,9,FALSE)</f>
        <v>#REF!</v>
      </c>
      <c r="S1187" s="143" t="str">
        <f t="shared" si="75"/>
        <v>-</v>
      </c>
      <c r="T1187" s="135" t="e">
        <f>VLOOKUP(C1187,#REF!,15,FALSE)</f>
        <v>#REF!</v>
      </c>
      <c r="U1187" s="143" t="e">
        <f>VLOOKUP(C1187,#REF!,10,FALSE)</f>
        <v>#REF!</v>
      </c>
      <c r="V1187" s="143" t="str">
        <f t="shared" si="73"/>
        <v>-</v>
      </c>
      <c r="W1187" s="134" t="e">
        <f>VLOOKUP(C1187,#REF!,54,FALSE)</f>
        <v>#REF!</v>
      </c>
      <c r="X1187" s="134" t="e">
        <f>VLOOKUP(C1187,#REF!,47,FALSE)</f>
        <v>#REF!</v>
      </c>
      <c r="Y1187" s="134" t="str">
        <f t="shared" si="76"/>
        <v>-</v>
      </c>
    </row>
    <row r="1188" spans="2:25" hidden="1">
      <c r="B1188" s="134" t="s">
        <v>9757</v>
      </c>
      <c r="C1188" s="134" t="s">
        <v>24</v>
      </c>
      <c r="D1188" s="134" t="s">
        <v>1192</v>
      </c>
      <c r="E1188" s="134" t="s">
        <v>1169</v>
      </c>
      <c r="F1188" s="134" t="s">
        <v>1170</v>
      </c>
      <c r="G1188" s="134" t="s">
        <v>1193</v>
      </c>
      <c r="H1188" s="134" t="s">
        <v>6396</v>
      </c>
      <c r="I1188" s="134" t="s">
        <v>24</v>
      </c>
      <c r="J1188" s="134" t="s">
        <v>6225</v>
      </c>
      <c r="K1188" s="134" t="s">
        <v>6189</v>
      </c>
      <c r="L1188" s="134" t="s">
        <v>5891</v>
      </c>
      <c r="M1188" s="143" t="e">
        <f>VLOOKUP(B1188,#REF!,8,FALSE)</f>
        <v>#REF!</v>
      </c>
      <c r="N1188" s="135" t="e">
        <f>VLOOKUP(B1188,#REF!,14,FALSE)</f>
        <v>#REF!</v>
      </c>
      <c r="O1188" s="143" t="e">
        <f>VLOOKUP(B1188,#REF!,9,FALSE)</f>
        <v>#REF!</v>
      </c>
      <c r="P1188" s="143" t="str">
        <f t="shared" si="74"/>
        <v>-</v>
      </c>
      <c r="Q1188" s="135" t="e">
        <f>VLOOKUP(C1188,#REF!,14,FALSE)</f>
        <v>#REF!</v>
      </c>
      <c r="R1188" s="143" t="e">
        <f>VLOOKUP(C1188,#REF!,9,FALSE)</f>
        <v>#REF!</v>
      </c>
      <c r="S1188" s="143" t="str">
        <f t="shared" si="75"/>
        <v>-</v>
      </c>
      <c r="T1188" s="135" t="e">
        <f>VLOOKUP(C1188,#REF!,15,FALSE)</f>
        <v>#REF!</v>
      </c>
      <c r="U1188" s="143" t="e">
        <f>VLOOKUP(C1188,#REF!,10,FALSE)</f>
        <v>#REF!</v>
      </c>
      <c r="V1188" s="143" t="str">
        <f t="shared" si="73"/>
        <v>-</v>
      </c>
      <c r="W1188" s="134" t="e">
        <f>VLOOKUP(C1188,#REF!,54,FALSE)</f>
        <v>#REF!</v>
      </c>
      <c r="X1188" s="134" t="e">
        <f>VLOOKUP(C1188,#REF!,47,FALSE)</f>
        <v>#REF!</v>
      </c>
      <c r="Y1188" s="134" t="str">
        <f t="shared" si="76"/>
        <v>-</v>
      </c>
    </row>
    <row r="1189" spans="2:25" hidden="1">
      <c r="B1189" s="134" t="s">
        <v>9759</v>
      </c>
      <c r="C1189" s="134" t="s">
        <v>24</v>
      </c>
      <c r="D1189" s="134" t="s">
        <v>1192</v>
      </c>
      <c r="E1189" s="134" t="s">
        <v>1169</v>
      </c>
      <c r="F1189" s="134" t="s">
        <v>1170</v>
      </c>
      <c r="G1189" s="134" t="s">
        <v>1193</v>
      </c>
      <c r="H1189" s="134" t="s">
        <v>6396</v>
      </c>
      <c r="I1189" s="134" t="s">
        <v>24</v>
      </c>
      <c r="J1189" s="134" t="s">
        <v>6205</v>
      </c>
      <c r="K1189" s="134" t="s">
        <v>6189</v>
      </c>
      <c r="L1189" s="134" t="s">
        <v>5891</v>
      </c>
      <c r="M1189" s="143" t="e">
        <f>VLOOKUP(B1189,#REF!,8,FALSE)</f>
        <v>#REF!</v>
      </c>
      <c r="N1189" s="135" t="e">
        <f>VLOOKUP(B1189,#REF!,14,FALSE)</f>
        <v>#REF!</v>
      </c>
      <c r="O1189" s="143" t="e">
        <f>VLOOKUP(B1189,#REF!,9,FALSE)</f>
        <v>#REF!</v>
      </c>
      <c r="P1189" s="143" t="str">
        <f t="shared" si="74"/>
        <v>-</v>
      </c>
      <c r="Q1189" s="135" t="e">
        <f>VLOOKUP(C1189,#REF!,14,FALSE)</f>
        <v>#REF!</v>
      </c>
      <c r="R1189" s="143" t="e">
        <f>VLOOKUP(C1189,#REF!,9,FALSE)</f>
        <v>#REF!</v>
      </c>
      <c r="S1189" s="143" t="str">
        <f t="shared" si="75"/>
        <v>-</v>
      </c>
      <c r="T1189" s="135" t="e">
        <f>VLOOKUP(C1189,#REF!,15,FALSE)</f>
        <v>#REF!</v>
      </c>
      <c r="U1189" s="143" t="e">
        <f>VLOOKUP(C1189,#REF!,10,FALSE)</f>
        <v>#REF!</v>
      </c>
      <c r="V1189" s="143" t="str">
        <f t="shared" si="73"/>
        <v>-</v>
      </c>
      <c r="W1189" s="134" t="e">
        <f>VLOOKUP(C1189,#REF!,54,FALSE)</f>
        <v>#REF!</v>
      </c>
      <c r="X1189" s="134" t="e">
        <f>VLOOKUP(C1189,#REF!,47,FALSE)</f>
        <v>#REF!</v>
      </c>
      <c r="Y1189" s="134" t="str">
        <f t="shared" si="76"/>
        <v>-</v>
      </c>
    </row>
    <row r="1190" spans="2:25" hidden="1">
      <c r="B1190" s="134" t="s">
        <v>9761</v>
      </c>
      <c r="C1190" s="134" t="s">
        <v>24</v>
      </c>
      <c r="D1190" s="134" t="s">
        <v>1192</v>
      </c>
      <c r="E1190" s="134" t="s">
        <v>1169</v>
      </c>
      <c r="F1190" s="134" t="s">
        <v>1170</v>
      </c>
      <c r="G1190" s="134" t="s">
        <v>1193</v>
      </c>
      <c r="H1190" s="134" t="s">
        <v>6396</v>
      </c>
      <c r="I1190" s="134" t="s">
        <v>24</v>
      </c>
      <c r="J1190" s="134" t="s">
        <v>6210</v>
      </c>
      <c r="K1190" s="134" t="s">
        <v>6189</v>
      </c>
      <c r="L1190" s="134" t="s">
        <v>5891</v>
      </c>
      <c r="M1190" s="143" t="e">
        <f>VLOOKUP(B1190,#REF!,8,FALSE)</f>
        <v>#REF!</v>
      </c>
      <c r="N1190" s="135" t="e">
        <f>VLOOKUP(B1190,#REF!,14,FALSE)</f>
        <v>#REF!</v>
      </c>
      <c r="O1190" s="143" t="e">
        <f>VLOOKUP(B1190,#REF!,9,FALSE)</f>
        <v>#REF!</v>
      </c>
      <c r="P1190" s="143" t="str">
        <f t="shared" si="74"/>
        <v>-</v>
      </c>
      <c r="Q1190" s="135" t="e">
        <f>VLOOKUP(C1190,#REF!,14,FALSE)</f>
        <v>#REF!</v>
      </c>
      <c r="R1190" s="143" t="e">
        <f>VLOOKUP(C1190,#REF!,9,FALSE)</f>
        <v>#REF!</v>
      </c>
      <c r="S1190" s="143" t="str">
        <f t="shared" si="75"/>
        <v>-</v>
      </c>
      <c r="T1190" s="135" t="e">
        <f>VLOOKUP(C1190,#REF!,15,FALSE)</f>
        <v>#REF!</v>
      </c>
      <c r="U1190" s="143" t="e">
        <f>VLOOKUP(C1190,#REF!,10,FALSE)</f>
        <v>#REF!</v>
      </c>
      <c r="V1190" s="143" t="str">
        <f t="shared" si="73"/>
        <v>-</v>
      </c>
      <c r="W1190" s="134" t="e">
        <f>VLOOKUP(C1190,#REF!,54,FALSE)</f>
        <v>#REF!</v>
      </c>
      <c r="X1190" s="134" t="e">
        <f>VLOOKUP(C1190,#REF!,47,FALSE)</f>
        <v>#REF!</v>
      </c>
      <c r="Y1190" s="134" t="str">
        <f t="shared" si="76"/>
        <v>-</v>
      </c>
    </row>
    <row r="1191" spans="2:25" hidden="1">
      <c r="B1191" s="134" t="s">
        <v>9763</v>
      </c>
      <c r="C1191" s="134" t="s">
        <v>24</v>
      </c>
      <c r="D1191" s="134" t="s">
        <v>1192</v>
      </c>
      <c r="E1191" s="134" t="s">
        <v>1169</v>
      </c>
      <c r="F1191" s="134" t="s">
        <v>1170</v>
      </c>
      <c r="G1191" s="134" t="s">
        <v>1193</v>
      </c>
      <c r="H1191" s="134" t="s">
        <v>6396</v>
      </c>
      <c r="I1191" s="134" t="s">
        <v>24</v>
      </c>
      <c r="J1191" s="134" t="s">
        <v>6215</v>
      </c>
      <c r="K1191" s="134" t="s">
        <v>6189</v>
      </c>
      <c r="L1191" s="134" t="s">
        <v>5891</v>
      </c>
      <c r="M1191" s="143" t="e">
        <f>VLOOKUP(B1191,#REF!,8,FALSE)</f>
        <v>#REF!</v>
      </c>
      <c r="N1191" s="135" t="e">
        <f>VLOOKUP(B1191,#REF!,14,FALSE)</f>
        <v>#REF!</v>
      </c>
      <c r="O1191" s="143" t="e">
        <f>VLOOKUP(B1191,#REF!,9,FALSE)</f>
        <v>#REF!</v>
      </c>
      <c r="P1191" s="143" t="str">
        <f t="shared" si="74"/>
        <v>-</v>
      </c>
      <c r="Q1191" s="135" t="e">
        <f>VLOOKUP(C1191,#REF!,14,FALSE)</f>
        <v>#REF!</v>
      </c>
      <c r="R1191" s="143" t="e">
        <f>VLOOKUP(C1191,#REF!,9,FALSE)</f>
        <v>#REF!</v>
      </c>
      <c r="S1191" s="143" t="str">
        <f t="shared" si="75"/>
        <v>-</v>
      </c>
      <c r="T1191" s="135" t="e">
        <f>VLOOKUP(C1191,#REF!,15,FALSE)</f>
        <v>#REF!</v>
      </c>
      <c r="U1191" s="143" t="e">
        <f>VLOOKUP(C1191,#REF!,10,FALSE)</f>
        <v>#REF!</v>
      </c>
      <c r="V1191" s="143" t="str">
        <f t="shared" si="73"/>
        <v>-</v>
      </c>
      <c r="W1191" s="134" t="e">
        <f>VLOOKUP(C1191,#REF!,54,FALSE)</f>
        <v>#REF!</v>
      </c>
      <c r="X1191" s="134" t="e">
        <f>VLOOKUP(C1191,#REF!,47,FALSE)</f>
        <v>#REF!</v>
      </c>
      <c r="Y1191" s="134" t="str">
        <f t="shared" si="76"/>
        <v>-</v>
      </c>
    </row>
    <row r="1192" spans="2:25" hidden="1">
      <c r="B1192" s="134" t="s">
        <v>24</v>
      </c>
      <c r="C1192" s="134" t="s">
        <v>11344</v>
      </c>
      <c r="D1192" s="134" t="s">
        <v>1192</v>
      </c>
      <c r="E1192" s="134" t="s">
        <v>1169</v>
      </c>
      <c r="F1192" s="134" t="s">
        <v>1170</v>
      </c>
      <c r="G1192" s="134" t="s">
        <v>1193</v>
      </c>
      <c r="H1192" s="134" t="s">
        <v>24</v>
      </c>
      <c r="I1192" s="134" t="s">
        <v>24</v>
      </c>
      <c r="J1192" s="134" t="s">
        <v>24</v>
      </c>
      <c r="K1192" s="134" t="s">
        <v>24</v>
      </c>
      <c r="L1192" s="134" t="s">
        <v>24</v>
      </c>
      <c r="M1192" s="143" t="e">
        <f>VLOOKUP(B1192,#REF!,8,FALSE)</f>
        <v>#REF!</v>
      </c>
      <c r="N1192" s="135" t="e">
        <f>VLOOKUP(B1192,#REF!,14,FALSE)</f>
        <v>#REF!</v>
      </c>
      <c r="O1192" s="143" t="e">
        <f>VLOOKUP(B1192,#REF!,9,FALSE)</f>
        <v>#REF!</v>
      </c>
      <c r="P1192" s="143" t="str">
        <f t="shared" si="74"/>
        <v>-</v>
      </c>
      <c r="Q1192" s="135" t="e">
        <f>VLOOKUP(C1192,#REF!,14,FALSE)</f>
        <v>#REF!</v>
      </c>
      <c r="R1192" s="143" t="e">
        <f>VLOOKUP(C1192,#REF!,9,FALSE)</f>
        <v>#REF!</v>
      </c>
      <c r="S1192" s="143" t="str">
        <f t="shared" si="75"/>
        <v>-</v>
      </c>
      <c r="T1192" s="135" t="e">
        <f>VLOOKUP(C1192,#REF!,15,FALSE)</f>
        <v>#REF!</v>
      </c>
      <c r="U1192" s="143" t="e">
        <f>VLOOKUP(C1192,#REF!,10,FALSE)</f>
        <v>#REF!</v>
      </c>
      <c r="V1192" s="143" t="str">
        <f t="shared" si="73"/>
        <v>-</v>
      </c>
      <c r="W1192" s="134" t="e">
        <f>VLOOKUP(C1192,#REF!,54,FALSE)</f>
        <v>#REF!</v>
      </c>
      <c r="X1192" s="134" t="e">
        <f>VLOOKUP(C1192,#REF!,47,FALSE)</f>
        <v>#REF!</v>
      </c>
      <c r="Y1192" s="134" t="str">
        <f t="shared" si="76"/>
        <v>-</v>
      </c>
    </row>
    <row r="1193" spans="2:25" hidden="1">
      <c r="B1193" s="134" t="s">
        <v>9765</v>
      </c>
      <c r="C1193" s="134" t="s">
        <v>24</v>
      </c>
      <c r="D1193" s="134" t="s">
        <v>1200</v>
      </c>
      <c r="E1193" s="134" t="s">
        <v>1169</v>
      </c>
      <c r="F1193" s="134" t="s">
        <v>1170</v>
      </c>
      <c r="G1193" s="134" t="s">
        <v>1193</v>
      </c>
      <c r="H1193" s="134" t="s">
        <v>6417</v>
      </c>
      <c r="I1193" s="134" t="s">
        <v>24</v>
      </c>
      <c r="J1193" s="134" t="s">
        <v>6265</v>
      </c>
      <c r="K1193" s="134" t="s">
        <v>6189</v>
      </c>
      <c r="L1193" s="134" t="s">
        <v>5891</v>
      </c>
      <c r="M1193" s="143" t="e">
        <f>VLOOKUP(B1193,#REF!,8,FALSE)</f>
        <v>#REF!</v>
      </c>
      <c r="N1193" s="135" t="e">
        <f>VLOOKUP(B1193,#REF!,14,FALSE)</f>
        <v>#REF!</v>
      </c>
      <c r="O1193" s="143" t="e">
        <f>VLOOKUP(B1193,#REF!,9,FALSE)</f>
        <v>#REF!</v>
      </c>
      <c r="P1193" s="143" t="str">
        <f t="shared" si="74"/>
        <v>-</v>
      </c>
      <c r="Q1193" s="135" t="e">
        <f>VLOOKUP(C1193,#REF!,14,FALSE)</f>
        <v>#REF!</v>
      </c>
      <c r="R1193" s="143" t="e">
        <f>VLOOKUP(C1193,#REF!,9,FALSE)</f>
        <v>#REF!</v>
      </c>
      <c r="S1193" s="143" t="str">
        <f t="shared" si="75"/>
        <v>-</v>
      </c>
      <c r="T1193" s="135" t="e">
        <f>VLOOKUP(C1193,#REF!,15,FALSE)</f>
        <v>#REF!</v>
      </c>
      <c r="U1193" s="143" t="e">
        <f>VLOOKUP(C1193,#REF!,10,FALSE)</f>
        <v>#REF!</v>
      </c>
      <c r="V1193" s="143" t="str">
        <f t="shared" si="73"/>
        <v>-</v>
      </c>
      <c r="W1193" s="134" t="e">
        <f>VLOOKUP(C1193,#REF!,54,FALSE)</f>
        <v>#REF!</v>
      </c>
      <c r="X1193" s="134" t="e">
        <f>VLOOKUP(C1193,#REF!,47,FALSE)</f>
        <v>#REF!</v>
      </c>
      <c r="Y1193" s="134" t="str">
        <f t="shared" si="76"/>
        <v>-</v>
      </c>
    </row>
    <row r="1194" spans="2:25" hidden="1">
      <c r="B1194" s="134" t="s">
        <v>9767</v>
      </c>
      <c r="C1194" s="134" t="s">
        <v>24</v>
      </c>
      <c r="D1194" s="134" t="s">
        <v>1200</v>
      </c>
      <c r="E1194" s="134" t="s">
        <v>1169</v>
      </c>
      <c r="F1194" s="134" t="s">
        <v>1170</v>
      </c>
      <c r="G1194" s="134" t="s">
        <v>1193</v>
      </c>
      <c r="H1194" s="134" t="s">
        <v>6417</v>
      </c>
      <c r="I1194" s="134" t="s">
        <v>24</v>
      </c>
      <c r="J1194" s="134" t="s">
        <v>6270</v>
      </c>
      <c r="K1194" s="134" t="s">
        <v>6189</v>
      </c>
      <c r="L1194" s="134" t="s">
        <v>5891</v>
      </c>
      <c r="M1194" s="143" t="e">
        <f>VLOOKUP(B1194,#REF!,8,FALSE)</f>
        <v>#REF!</v>
      </c>
      <c r="N1194" s="135" t="e">
        <f>VLOOKUP(B1194,#REF!,14,FALSE)</f>
        <v>#REF!</v>
      </c>
      <c r="O1194" s="143" t="e">
        <f>VLOOKUP(B1194,#REF!,9,FALSE)</f>
        <v>#REF!</v>
      </c>
      <c r="P1194" s="143" t="str">
        <f t="shared" si="74"/>
        <v>-</v>
      </c>
      <c r="Q1194" s="135" t="e">
        <f>VLOOKUP(C1194,#REF!,14,FALSE)</f>
        <v>#REF!</v>
      </c>
      <c r="R1194" s="143" t="e">
        <f>VLOOKUP(C1194,#REF!,9,FALSE)</f>
        <v>#REF!</v>
      </c>
      <c r="S1194" s="143" t="str">
        <f t="shared" si="75"/>
        <v>-</v>
      </c>
      <c r="T1194" s="135" t="e">
        <f>VLOOKUP(C1194,#REF!,15,FALSE)</f>
        <v>#REF!</v>
      </c>
      <c r="U1194" s="143" t="e">
        <f>VLOOKUP(C1194,#REF!,10,FALSE)</f>
        <v>#REF!</v>
      </c>
      <c r="V1194" s="143" t="str">
        <f t="shared" si="73"/>
        <v>-</v>
      </c>
      <c r="W1194" s="134" t="e">
        <f>VLOOKUP(C1194,#REF!,54,FALSE)</f>
        <v>#REF!</v>
      </c>
      <c r="X1194" s="134" t="e">
        <f>VLOOKUP(C1194,#REF!,47,FALSE)</f>
        <v>#REF!</v>
      </c>
      <c r="Y1194" s="134" t="str">
        <f t="shared" si="76"/>
        <v>-</v>
      </c>
    </row>
    <row r="1195" spans="2:25" hidden="1">
      <c r="B1195" s="134" t="s">
        <v>9769</v>
      </c>
      <c r="C1195" s="134" t="s">
        <v>24</v>
      </c>
      <c r="D1195" s="134" t="s">
        <v>1200</v>
      </c>
      <c r="E1195" s="134" t="s">
        <v>1169</v>
      </c>
      <c r="F1195" s="134" t="s">
        <v>1170</v>
      </c>
      <c r="G1195" s="134" t="s">
        <v>1193</v>
      </c>
      <c r="H1195" s="134" t="s">
        <v>6417</v>
      </c>
      <c r="I1195" s="134" t="s">
        <v>24</v>
      </c>
      <c r="J1195" s="134" t="s">
        <v>6284</v>
      </c>
      <c r="K1195" s="134" t="s">
        <v>6189</v>
      </c>
      <c r="L1195" s="134" t="s">
        <v>5891</v>
      </c>
      <c r="M1195" s="143" t="e">
        <f>VLOOKUP(B1195,#REF!,8,FALSE)</f>
        <v>#REF!</v>
      </c>
      <c r="N1195" s="135" t="e">
        <f>VLOOKUP(B1195,#REF!,14,FALSE)</f>
        <v>#REF!</v>
      </c>
      <c r="O1195" s="143" t="e">
        <f>VLOOKUP(B1195,#REF!,9,FALSE)</f>
        <v>#REF!</v>
      </c>
      <c r="P1195" s="143" t="str">
        <f t="shared" si="74"/>
        <v>-</v>
      </c>
      <c r="Q1195" s="135" t="e">
        <f>VLOOKUP(C1195,#REF!,14,FALSE)</f>
        <v>#REF!</v>
      </c>
      <c r="R1195" s="143" t="e">
        <f>VLOOKUP(C1195,#REF!,9,FALSE)</f>
        <v>#REF!</v>
      </c>
      <c r="S1195" s="143" t="str">
        <f t="shared" si="75"/>
        <v>-</v>
      </c>
      <c r="T1195" s="135" t="e">
        <f>VLOOKUP(C1195,#REF!,15,FALSE)</f>
        <v>#REF!</v>
      </c>
      <c r="U1195" s="143" t="e">
        <f>VLOOKUP(C1195,#REF!,10,FALSE)</f>
        <v>#REF!</v>
      </c>
      <c r="V1195" s="143" t="str">
        <f t="shared" si="73"/>
        <v>-</v>
      </c>
      <c r="W1195" s="134" t="e">
        <f>VLOOKUP(C1195,#REF!,54,FALSE)</f>
        <v>#REF!</v>
      </c>
      <c r="X1195" s="134" t="e">
        <f>VLOOKUP(C1195,#REF!,47,FALSE)</f>
        <v>#REF!</v>
      </c>
      <c r="Y1195" s="134" t="str">
        <f t="shared" si="76"/>
        <v>-</v>
      </c>
    </row>
    <row r="1196" spans="2:25" hidden="1">
      <c r="B1196" s="134" t="s">
        <v>9771</v>
      </c>
      <c r="C1196" s="134" t="s">
        <v>24</v>
      </c>
      <c r="D1196" s="134" t="s">
        <v>1200</v>
      </c>
      <c r="E1196" s="134" t="s">
        <v>1169</v>
      </c>
      <c r="F1196" s="134" t="s">
        <v>1170</v>
      </c>
      <c r="G1196" s="134" t="s">
        <v>1193</v>
      </c>
      <c r="H1196" s="134" t="s">
        <v>6417</v>
      </c>
      <c r="I1196" s="134" t="s">
        <v>24</v>
      </c>
      <c r="J1196" s="134" t="s">
        <v>6289</v>
      </c>
      <c r="K1196" s="134" t="s">
        <v>6189</v>
      </c>
      <c r="L1196" s="134" t="s">
        <v>5891</v>
      </c>
      <c r="M1196" s="143" t="e">
        <f>VLOOKUP(B1196,#REF!,8,FALSE)</f>
        <v>#REF!</v>
      </c>
      <c r="N1196" s="135" t="e">
        <f>VLOOKUP(B1196,#REF!,14,FALSE)</f>
        <v>#REF!</v>
      </c>
      <c r="O1196" s="143" t="e">
        <f>VLOOKUP(B1196,#REF!,9,FALSE)</f>
        <v>#REF!</v>
      </c>
      <c r="P1196" s="143" t="str">
        <f t="shared" si="74"/>
        <v>-</v>
      </c>
      <c r="Q1196" s="135" t="e">
        <f>VLOOKUP(C1196,#REF!,14,FALSE)</f>
        <v>#REF!</v>
      </c>
      <c r="R1196" s="143" t="e">
        <f>VLOOKUP(C1196,#REF!,9,FALSE)</f>
        <v>#REF!</v>
      </c>
      <c r="S1196" s="143" t="str">
        <f t="shared" si="75"/>
        <v>-</v>
      </c>
      <c r="T1196" s="135" t="e">
        <f>VLOOKUP(C1196,#REF!,15,FALSE)</f>
        <v>#REF!</v>
      </c>
      <c r="U1196" s="143" t="e">
        <f>VLOOKUP(C1196,#REF!,10,FALSE)</f>
        <v>#REF!</v>
      </c>
      <c r="V1196" s="143" t="str">
        <f t="shared" si="73"/>
        <v>-</v>
      </c>
      <c r="W1196" s="134" t="e">
        <f>VLOOKUP(C1196,#REF!,54,FALSE)</f>
        <v>#REF!</v>
      </c>
      <c r="X1196" s="134" t="e">
        <f>VLOOKUP(C1196,#REF!,47,FALSE)</f>
        <v>#REF!</v>
      </c>
      <c r="Y1196" s="134" t="str">
        <f t="shared" si="76"/>
        <v>-</v>
      </c>
    </row>
    <row r="1197" spans="2:25" hidden="1">
      <c r="B1197" s="134" t="s">
        <v>9773</v>
      </c>
      <c r="C1197" s="134" t="s">
        <v>24</v>
      </c>
      <c r="D1197" s="134" t="s">
        <v>1200</v>
      </c>
      <c r="E1197" s="134" t="s">
        <v>1169</v>
      </c>
      <c r="F1197" s="134" t="s">
        <v>1170</v>
      </c>
      <c r="G1197" s="134" t="s">
        <v>1193</v>
      </c>
      <c r="H1197" s="134" t="s">
        <v>6417</v>
      </c>
      <c r="I1197" s="134" t="s">
        <v>24</v>
      </c>
      <c r="J1197" s="134" t="s">
        <v>6294</v>
      </c>
      <c r="K1197" s="134" t="s">
        <v>6189</v>
      </c>
      <c r="L1197" s="134" t="s">
        <v>5891</v>
      </c>
      <c r="M1197" s="143" t="e">
        <f>VLOOKUP(B1197,#REF!,8,FALSE)</f>
        <v>#REF!</v>
      </c>
      <c r="N1197" s="135" t="e">
        <f>VLOOKUP(B1197,#REF!,14,FALSE)</f>
        <v>#REF!</v>
      </c>
      <c r="O1197" s="143" t="e">
        <f>VLOOKUP(B1197,#REF!,9,FALSE)</f>
        <v>#REF!</v>
      </c>
      <c r="P1197" s="143" t="str">
        <f t="shared" si="74"/>
        <v>-</v>
      </c>
      <c r="Q1197" s="135" t="e">
        <f>VLOOKUP(C1197,#REF!,14,FALSE)</f>
        <v>#REF!</v>
      </c>
      <c r="R1197" s="143" t="e">
        <f>VLOOKUP(C1197,#REF!,9,FALSE)</f>
        <v>#REF!</v>
      </c>
      <c r="S1197" s="143" t="str">
        <f t="shared" si="75"/>
        <v>-</v>
      </c>
      <c r="T1197" s="135" t="e">
        <f>VLOOKUP(C1197,#REF!,15,FALSE)</f>
        <v>#REF!</v>
      </c>
      <c r="U1197" s="143" t="e">
        <f>VLOOKUP(C1197,#REF!,10,FALSE)</f>
        <v>#REF!</v>
      </c>
      <c r="V1197" s="143" t="str">
        <f t="shared" si="73"/>
        <v>-</v>
      </c>
      <c r="W1197" s="134" t="e">
        <f>VLOOKUP(C1197,#REF!,54,FALSE)</f>
        <v>#REF!</v>
      </c>
      <c r="X1197" s="134" t="e">
        <f>VLOOKUP(C1197,#REF!,47,FALSE)</f>
        <v>#REF!</v>
      </c>
      <c r="Y1197" s="134" t="str">
        <f t="shared" si="76"/>
        <v>-</v>
      </c>
    </row>
    <row r="1198" spans="2:25" hidden="1">
      <c r="B1198" s="134" t="s">
        <v>24</v>
      </c>
      <c r="C1198" s="134" t="s">
        <v>11345</v>
      </c>
      <c r="D1198" s="134" t="s">
        <v>1200</v>
      </c>
      <c r="E1198" s="134" t="s">
        <v>1169</v>
      </c>
      <c r="F1198" s="134" t="s">
        <v>1170</v>
      </c>
      <c r="G1198" s="134" t="s">
        <v>1193</v>
      </c>
      <c r="H1198" s="134" t="s">
        <v>24</v>
      </c>
      <c r="I1198" s="134" t="s">
        <v>24</v>
      </c>
      <c r="J1198" s="134" t="s">
        <v>24</v>
      </c>
      <c r="K1198" s="134" t="s">
        <v>24</v>
      </c>
      <c r="L1198" s="134" t="s">
        <v>24</v>
      </c>
      <c r="M1198" s="143" t="e">
        <f>VLOOKUP(B1198,#REF!,8,FALSE)</f>
        <v>#REF!</v>
      </c>
      <c r="N1198" s="135" t="e">
        <f>VLOOKUP(B1198,#REF!,14,FALSE)</f>
        <v>#REF!</v>
      </c>
      <c r="O1198" s="143" t="e">
        <f>VLOOKUP(B1198,#REF!,9,FALSE)</f>
        <v>#REF!</v>
      </c>
      <c r="P1198" s="143" t="str">
        <f t="shared" si="74"/>
        <v>-</v>
      </c>
      <c r="Q1198" s="135" t="e">
        <f>VLOOKUP(C1198,#REF!,14,FALSE)</f>
        <v>#REF!</v>
      </c>
      <c r="R1198" s="143" t="e">
        <f>VLOOKUP(C1198,#REF!,9,FALSE)</f>
        <v>#REF!</v>
      </c>
      <c r="S1198" s="143" t="str">
        <f t="shared" si="75"/>
        <v>-</v>
      </c>
      <c r="T1198" s="135" t="e">
        <f>VLOOKUP(C1198,#REF!,15,FALSE)</f>
        <v>#REF!</v>
      </c>
      <c r="U1198" s="143" t="e">
        <f>VLOOKUP(C1198,#REF!,10,FALSE)</f>
        <v>#REF!</v>
      </c>
      <c r="V1198" s="143" t="str">
        <f t="shared" si="73"/>
        <v>-</v>
      </c>
      <c r="W1198" s="134" t="e">
        <f>VLOOKUP(C1198,#REF!,54,FALSE)</f>
        <v>#REF!</v>
      </c>
      <c r="X1198" s="134" t="e">
        <f>VLOOKUP(C1198,#REF!,47,FALSE)</f>
        <v>#REF!</v>
      </c>
      <c r="Y1198" s="134" t="str">
        <f t="shared" si="76"/>
        <v>-</v>
      </c>
    </row>
    <row r="1199" spans="2:25" hidden="1">
      <c r="B1199" s="134" t="s">
        <v>9775</v>
      </c>
      <c r="C1199" s="134" t="s">
        <v>24</v>
      </c>
      <c r="D1199" s="134" t="s">
        <v>1213</v>
      </c>
      <c r="E1199" s="134" t="s">
        <v>1169</v>
      </c>
      <c r="F1199" s="134" t="s">
        <v>1170</v>
      </c>
      <c r="G1199" s="134" t="s">
        <v>1207</v>
      </c>
      <c r="H1199" s="134" t="s">
        <v>6188</v>
      </c>
      <c r="I1199" s="134" t="s">
        <v>24</v>
      </c>
      <c r="J1199" s="134" t="s">
        <v>6188</v>
      </c>
      <c r="K1199" s="134" t="s">
        <v>6438</v>
      </c>
      <c r="L1199" s="134" t="s">
        <v>6439</v>
      </c>
      <c r="M1199" s="143" t="e">
        <f>VLOOKUP(B1199,#REF!,8,FALSE)</f>
        <v>#REF!</v>
      </c>
      <c r="N1199" s="135" t="e">
        <f>VLOOKUP(B1199,#REF!,14,FALSE)</f>
        <v>#REF!</v>
      </c>
      <c r="O1199" s="143" t="e">
        <f>VLOOKUP(B1199,#REF!,9,FALSE)</f>
        <v>#REF!</v>
      </c>
      <c r="P1199" s="143" t="str">
        <f t="shared" si="74"/>
        <v>-</v>
      </c>
      <c r="Q1199" s="135" t="e">
        <f>VLOOKUP(C1199,#REF!,14,FALSE)</f>
        <v>#REF!</v>
      </c>
      <c r="R1199" s="143" t="e">
        <f>VLOOKUP(C1199,#REF!,9,FALSE)</f>
        <v>#REF!</v>
      </c>
      <c r="S1199" s="143" t="str">
        <f t="shared" si="75"/>
        <v>-</v>
      </c>
      <c r="T1199" s="135" t="e">
        <f>VLOOKUP(C1199,#REF!,15,FALSE)</f>
        <v>#REF!</v>
      </c>
      <c r="U1199" s="143" t="e">
        <f>VLOOKUP(C1199,#REF!,10,FALSE)</f>
        <v>#REF!</v>
      </c>
      <c r="V1199" s="143" t="str">
        <f t="shared" si="73"/>
        <v>-</v>
      </c>
      <c r="W1199" s="134" t="e">
        <f>VLOOKUP(C1199,#REF!,54,FALSE)</f>
        <v>#REF!</v>
      </c>
      <c r="X1199" s="134" t="e">
        <f>VLOOKUP(C1199,#REF!,47,FALSE)</f>
        <v>#REF!</v>
      </c>
      <c r="Y1199" s="134" t="str">
        <f t="shared" si="76"/>
        <v>-</v>
      </c>
    </row>
    <row r="1200" spans="2:25" hidden="1">
      <c r="B1200" s="134" t="s">
        <v>9777</v>
      </c>
      <c r="C1200" s="134" t="s">
        <v>24</v>
      </c>
      <c r="D1200" s="134" t="s">
        <v>1213</v>
      </c>
      <c r="E1200" s="134" t="s">
        <v>1169</v>
      </c>
      <c r="F1200" s="134" t="s">
        <v>1170</v>
      </c>
      <c r="G1200" s="134" t="s">
        <v>1207</v>
      </c>
      <c r="H1200" s="134" t="s">
        <v>6396</v>
      </c>
      <c r="I1200" s="134" t="s">
        <v>24</v>
      </c>
      <c r="J1200" s="134" t="s">
        <v>6215</v>
      </c>
      <c r="K1200" s="134" t="s">
        <v>6438</v>
      </c>
      <c r="L1200" s="134" t="s">
        <v>6439</v>
      </c>
      <c r="M1200" s="143" t="e">
        <f>VLOOKUP(B1200,#REF!,8,FALSE)</f>
        <v>#REF!</v>
      </c>
      <c r="N1200" s="135" t="e">
        <f>VLOOKUP(B1200,#REF!,14,FALSE)</f>
        <v>#REF!</v>
      </c>
      <c r="O1200" s="143" t="e">
        <f>VLOOKUP(B1200,#REF!,9,FALSE)</f>
        <v>#REF!</v>
      </c>
      <c r="P1200" s="143" t="str">
        <f t="shared" si="74"/>
        <v>-</v>
      </c>
      <c r="Q1200" s="135" t="e">
        <f>VLOOKUP(C1200,#REF!,14,FALSE)</f>
        <v>#REF!</v>
      </c>
      <c r="R1200" s="143" t="e">
        <f>VLOOKUP(C1200,#REF!,9,FALSE)</f>
        <v>#REF!</v>
      </c>
      <c r="S1200" s="143" t="str">
        <f t="shared" si="75"/>
        <v>-</v>
      </c>
      <c r="T1200" s="135" t="e">
        <f>VLOOKUP(C1200,#REF!,15,FALSE)</f>
        <v>#REF!</v>
      </c>
      <c r="U1200" s="143" t="e">
        <f>VLOOKUP(C1200,#REF!,10,FALSE)</f>
        <v>#REF!</v>
      </c>
      <c r="V1200" s="143" t="str">
        <f t="shared" si="73"/>
        <v>-</v>
      </c>
      <c r="W1200" s="134" t="e">
        <f>VLOOKUP(C1200,#REF!,54,FALSE)</f>
        <v>#REF!</v>
      </c>
      <c r="X1200" s="134" t="e">
        <f>VLOOKUP(C1200,#REF!,47,FALSE)</f>
        <v>#REF!</v>
      </c>
      <c r="Y1200" s="134" t="str">
        <f t="shared" si="76"/>
        <v>-</v>
      </c>
    </row>
    <row r="1201" spans="2:25" hidden="1">
      <c r="B1201" s="134" t="s">
        <v>24</v>
      </c>
      <c r="C1201" s="134" t="s">
        <v>11346</v>
      </c>
      <c r="D1201" s="134" t="s">
        <v>1213</v>
      </c>
      <c r="E1201" s="134" t="s">
        <v>1169</v>
      </c>
      <c r="F1201" s="134" t="s">
        <v>1170</v>
      </c>
      <c r="G1201" s="134" t="s">
        <v>1207</v>
      </c>
      <c r="H1201" s="134" t="s">
        <v>24</v>
      </c>
      <c r="I1201" s="134" t="s">
        <v>24</v>
      </c>
      <c r="J1201" s="134" t="s">
        <v>24</v>
      </c>
      <c r="K1201" s="134" t="s">
        <v>24</v>
      </c>
      <c r="L1201" s="134" t="s">
        <v>24</v>
      </c>
      <c r="M1201" s="143" t="e">
        <f>VLOOKUP(B1201,#REF!,8,FALSE)</f>
        <v>#REF!</v>
      </c>
      <c r="N1201" s="135" t="e">
        <f>VLOOKUP(B1201,#REF!,14,FALSE)</f>
        <v>#REF!</v>
      </c>
      <c r="O1201" s="143" t="e">
        <f>VLOOKUP(B1201,#REF!,9,FALSE)</f>
        <v>#REF!</v>
      </c>
      <c r="P1201" s="143" t="str">
        <f t="shared" si="74"/>
        <v>-</v>
      </c>
      <c r="Q1201" s="135" t="e">
        <f>VLOOKUP(C1201,#REF!,14,FALSE)</f>
        <v>#REF!</v>
      </c>
      <c r="R1201" s="143" t="e">
        <f>VLOOKUP(C1201,#REF!,9,FALSE)</f>
        <v>#REF!</v>
      </c>
      <c r="S1201" s="143" t="str">
        <f t="shared" si="75"/>
        <v>-</v>
      </c>
      <c r="T1201" s="135" t="e">
        <f>VLOOKUP(C1201,#REF!,15,FALSE)</f>
        <v>#REF!</v>
      </c>
      <c r="U1201" s="143" t="e">
        <f>VLOOKUP(C1201,#REF!,10,FALSE)</f>
        <v>#REF!</v>
      </c>
      <c r="V1201" s="143" t="str">
        <f t="shared" si="73"/>
        <v>-</v>
      </c>
      <c r="W1201" s="134" t="e">
        <f>VLOOKUP(C1201,#REF!,54,FALSE)</f>
        <v>#REF!</v>
      </c>
      <c r="X1201" s="134" t="e">
        <f>VLOOKUP(C1201,#REF!,47,FALSE)</f>
        <v>#REF!</v>
      </c>
      <c r="Y1201" s="134" t="str">
        <f t="shared" si="76"/>
        <v>-</v>
      </c>
    </row>
    <row r="1202" spans="2:25" hidden="1">
      <c r="B1202" s="134" t="s">
        <v>9779</v>
      </c>
      <c r="C1202" s="134" t="s">
        <v>24</v>
      </c>
      <c r="D1202" s="134" t="s">
        <v>1266</v>
      </c>
      <c r="E1202" s="134" t="s">
        <v>1267</v>
      </c>
      <c r="F1202" s="134" t="s">
        <v>89</v>
      </c>
      <c r="G1202" s="134" t="s">
        <v>19502</v>
      </c>
      <c r="H1202" s="134" t="s">
        <v>6448</v>
      </c>
      <c r="I1202" s="134" t="s">
        <v>6449</v>
      </c>
      <c r="J1202" s="134" t="s">
        <v>6450</v>
      </c>
      <c r="K1202" s="134" t="s">
        <v>24</v>
      </c>
      <c r="L1202" s="134" t="s">
        <v>6451</v>
      </c>
      <c r="M1202" s="143" t="e">
        <f>VLOOKUP(B1202,#REF!,8,FALSE)</f>
        <v>#REF!</v>
      </c>
      <c r="N1202" s="135" t="e">
        <f>VLOOKUP(B1202,#REF!,14,FALSE)</f>
        <v>#REF!</v>
      </c>
      <c r="O1202" s="143" t="e">
        <f>VLOOKUP(B1202,#REF!,9,FALSE)</f>
        <v>#REF!</v>
      </c>
      <c r="P1202" s="143" t="str">
        <f t="shared" si="74"/>
        <v>-</v>
      </c>
      <c r="Q1202" s="135" t="e">
        <f>VLOOKUP(C1202,#REF!,14,FALSE)</f>
        <v>#REF!</v>
      </c>
      <c r="R1202" s="143" t="e">
        <f>VLOOKUP(C1202,#REF!,9,FALSE)</f>
        <v>#REF!</v>
      </c>
      <c r="S1202" s="143" t="str">
        <f t="shared" si="75"/>
        <v>-</v>
      </c>
      <c r="T1202" s="135" t="e">
        <f>VLOOKUP(C1202,#REF!,15,FALSE)</f>
        <v>#REF!</v>
      </c>
      <c r="U1202" s="143" t="e">
        <f>VLOOKUP(C1202,#REF!,10,FALSE)</f>
        <v>#REF!</v>
      </c>
      <c r="V1202" s="143" t="str">
        <f t="shared" si="73"/>
        <v>-</v>
      </c>
      <c r="W1202" s="134" t="e">
        <f>VLOOKUP(C1202,#REF!,54,FALSE)</f>
        <v>#REF!</v>
      </c>
      <c r="X1202" s="134" t="e">
        <f>VLOOKUP(C1202,#REF!,47,FALSE)</f>
        <v>#REF!</v>
      </c>
      <c r="Y1202" s="134" t="str">
        <f t="shared" si="76"/>
        <v>-</v>
      </c>
    </row>
    <row r="1203" spans="2:25" hidden="1">
      <c r="B1203" s="134" t="s">
        <v>9781</v>
      </c>
      <c r="C1203" s="134" t="s">
        <v>24</v>
      </c>
      <c r="D1203" s="134" t="s">
        <v>1266</v>
      </c>
      <c r="E1203" s="134" t="s">
        <v>1267</v>
      </c>
      <c r="F1203" s="134" t="s">
        <v>89</v>
      </c>
      <c r="G1203" s="134" t="s">
        <v>19502</v>
      </c>
      <c r="H1203" s="134" t="s">
        <v>6459</v>
      </c>
      <c r="I1203" s="134" t="s">
        <v>6449</v>
      </c>
      <c r="J1203" s="134" t="s">
        <v>6460</v>
      </c>
      <c r="K1203" s="134" t="s">
        <v>24</v>
      </c>
      <c r="L1203" s="134" t="s">
        <v>6451</v>
      </c>
      <c r="M1203" s="143" t="e">
        <f>VLOOKUP(B1203,#REF!,8,FALSE)</f>
        <v>#REF!</v>
      </c>
      <c r="N1203" s="135" t="e">
        <f>VLOOKUP(B1203,#REF!,14,FALSE)</f>
        <v>#REF!</v>
      </c>
      <c r="O1203" s="143" t="e">
        <f>VLOOKUP(B1203,#REF!,9,FALSE)</f>
        <v>#REF!</v>
      </c>
      <c r="P1203" s="143" t="str">
        <f t="shared" si="74"/>
        <v>-</v>
      </c>
      <c r="Q1203" s="135" t="e">
        <f>VLOOKUP(C1203,#REF!,14,FALSE)</f>
        <v>#REF!</v>
      </c>
      <c r="R1203" s="143" t="e">
        <f>VLOOKUP(C1203,#REF!,9,FALSE)</f>
        <v>#REF!</v>
      </c>
      <c r="S1203" s="143" t="str">
        <f t="shared" si="75"/>
        <v>-</v>
      </c>
      <c r="T1203" s="135" t="e">
        <f>VLOOKUP(C1203,#REF!,15,FALSE)</f>
        <v>#REF!</v>
      </c>
      <c r="U1203" s="143" t="e">
        <f>VLOOKUP(C1203,#REF!,10,FALSE)</f>
        <v>#REF!</v>
      </c>
      <c r="V1203" s="143" t="str">
        <f t="shared" si="73"/>
        <v>-</v>
      </c>
      <c r="W1203" s="134" t="e">
        <f>VLOOKUP(C1203,#REF!,54,FALSE)</f>
        <v>#REF!</v>
      </c>
      <c r="X1203" s="134" t="e">
        <f>VLOOKUP(C1203,#REF!,47,FALSE)</f>
        <v>#REF!</v>
      </c>
      <c r="Y1203" s="134" t="str">
        <f t="shared" si="76"/>
        <v>-</v>
      </c>
    </row>
    <row r="1204" spans="2:25" hidden="1">
      <c r="B1204" s="134" t="s">
        <v>9783</v>
      </c>
      <c r="C1204" s="134" t="s">
        <v>24</v>
      </c>
      <c r="D1204" s="134" t="s">
        <v>1266</v>
      </c>
      <c r="E1204" s="134" t="s">
        <v>1267</v>
      </c>
      <c r="F1204" s="134" t="s">
        <v>89</v>
      </c>
      <c r="G1204" s="134" t="s">
        <v>19502</v>
      </c>
      <c r="H1204" s="134" t="s">
        <v>6465</v>
      </c>
      <c r="I1204" s="134" t="s">
        <v>6449</v>
      </c>
      <c r="J1204" s="134" t="s">
        <v>6460</v>
      </c>
      <c r="K1204" s="134" t="s">
        <v>24</v>
      </c>
      <c r="L1204" s="134" t="s">
        <v>6451</v>
      </c>
      <c r="M1204" s="143" t="e">
        <f>VLOOKUP(B1204,#REF!,8,FALSE)</f>
        <v>#REF!</v>
      </c>
      <c r="N1204" s="135" t="e">
        <f>VLOOKUP(B1204,#REF!,14,FALSE)</f>
        <v>#REF!</v>
      </c>
      <c r="O1204" s="143" t="e">
        <f>VLOOKUP(B1204,#REF!,9,FALSE)</f>
        <v>#REF!</v>
      </c>
      <c r="P1204" s="143" t="str">
        <f t="shared" si="74"/>
        <v>-</v>
      </c>
      <c r="Q1204" s="135" t="e">
        <f>VLOOKUP(C1204,#REF!,14,FALSE)</f>
        <v>#REF!</v>
      </c>
      <c r="R1204" s="143" t="e">
        <f>VLOOKUP(C1204,#REF!,9,FALSE)</f>
        <v>#REF!</v>
      </c>
      <c r="S1204" s="143" t="str">
        <f t="shared" si="75"/>
        <v>-</v>
      </c>
      <c r="T1204" s="135" t="e">
        <f>VLOOKUP(C1204,#REF!,15,FALSE)</f>
        <v>#REF!</v>
      </c>
      <c r="U1204" s="143" t="e">
        <f>VLOOKUP(C1204,#REF!,10,FALSE)</f>
        <v>#REF!</v>
      </c>
      <c r="V1204" s="143" t="str">
        <f t="shared" si="73"/>
        <v>-</v>
      </c>
      <c r="W1204" s="134" t="e">
        <f>VLOOKUP(C1204,#REF!,54,FALSE)</f>
        <v>#REF!</v>
      </c>
      <c r="X1204" s="134" t="e">
        <f>VLOOKUP(C1204,#REF!,47,FALSE)</f>
        <v>#REF!</v>
      </c>
      <c r="Y1204" s="134" t="str">
        <f t="shared" si="76"/>
        <v>-</v>
      </c>
    </row>
    <row r="1205" spans="2:25" hidden="1">
      <c r="B1205" s="134" t="s">
        <v>9785</v>
      </c>
      <c r="C1205" s="134" t="s">
        <v>24</v>
      </c>
      <c r="D1205" s="134" t="s">
        <v>1266</v>
      </c>
      <c r="E1205" s="134" t="s">
        <v>1267</v>
      </c>
      <c r="F1205" s="134" t="s">
        <v>89</v>
      </c>
      <c r="G1205" s="134" t="s">
        <v>19502</v>
      </c>
      <c r="H1205" s="134" t="s">
        <v>6470</v>
      </c>
      <c r="I1205" s="134" t="s">
        <v>6449</v>
      </c>
      <c r="J1205" s="134" t="s">
        <v>6460</v>
      </c>
      <c r="K1205" s="134" t="s">
        <v>24</v>
      </c>
      <c r="L1205" s="134" t="s">
        <v>6471</v>
      </c>
      <c r="M1205" s="143" t="e">
        <f>VLOOKUP(B1205,#REF!,8,FALSE)</f>
        <v>#REF!</v>
      </c>
      <c r="N1205" s="135" t="e">
        <f>VLOOKUP(B1205,#REF!,14,FALSE)</f>
        <v>#REF!</v>
      </c>
      <c r="O1205" s="143" t="e">
        <f>VLOOKUP(B1205,#REF!,9,FALSE)</f>
        <v>#REF!</v>
      </c>
      <c r="P1205" s="143" t="str">
        <f t="shared" si="74"/>
        <v>-</v>
      </c>
      <c r="Q1205" s="135" t="e">
        <f>VLOOKUP(C1205,#REF!,14,FALSE)</f>
        <v>#REF!</v>
      </c>
      <c r="R1205" s="143" t="e">
        <f>VLOOKUP(C1205,#REF!,9,FALSE)</f>
        <v>#REF!</v>
      </c>
      <c r="S1205" s="143" t="str">
        <f t="shared" si="75"/>
        <v>-</v>
      </c>
      <c r="T1205" s="135" t="e">
        <f>VLOOKUP(C1205,#REF!,15,FALSE)</f>
        <v>#REF!</v>
      </c>
      <c r="U1205" s="143" t="e">
        <f>VLOOKUP(C1205,#REF!,10,FALSE)</f>
        <v>#REF!</v>
      </c>
      <c r="V1205" s="143" t="str">
        <f t="shared" si="73"/>
        <v>-</v>
      </c>
      <c r="W1205" s="134" t="e">
        <f>VLOOKUP(C1205,#REF!,54,FALSE)</f>
        <v>#REF!</v>
      </c>
      <c r="X1205" s="134" t="e">
        <f>VLOOKUP(C1205,#REF!,47,FALSE)</f>
        <v>#REF!</v>
      </c>
      <c r="Y1205" s="134" t="str">
        <f t="shared" si="76"/>
        <v>-</v>
      </c>
    </row>
    <row r="1206" spans="2:25" hidden="1">
      <c r="B1206" s="134" t="s">
        <v>9787</v>
      </c>
      <c r="C1206" s="134" t="s">
        <v>24</v>
      </c>
      <c r="D1206" s="134" t="s">
        <v>1266</v>
      </c>
      <c r="E1206" s="134" t="s">
        <v>1267</v>
      </c>
      <c r="F1206" s="134" t="s">
        <v>89</v>
      </c>
      <c r="G1206" s="134" t="s">
        <v>19502</v>
      </c>
      <c r="H1206" s="134" t="s">
        <v>6476</v>
      </c>
      <c r="I1206" s="134" t="s">
        <v>6449</v>
      </c>
      <c r="J1206" s="134" t="s">
        <v>6460</v>
      </c>
      <c r="K1206" s="134" t="s">
        <v>24</v>
      </c>
      <c r="L1206" s="134" t="s">
        <v>6477</v>
      </c>
      <c r="M1206" s="143" t="e">
        <f>VLOOKUP(B1206,#REF!,8,FALSE)</f>
        <v>#REF!</v>
      </c>
      <c r="N1206" s="135" t="e">
        <f>VLOOKUP(B1206,#REF!,14,FALSE)</f>
        <v>#REF!</v>
      </c>
      <c r="O1206" s="143" t="e">
        <f>VLOOKUP(B1206,#REF!,9,FALSE)</f>
        <v>#REF!</v>
      </c>
      <c r="P1206" s="143" t="str">
        <f t="shared" si="74"/>
        <v>-</v>
      </c>
      <c r="Q1206" s="135" t="e">
        <f>VLOOKUP(C1206,#REF!,14,FALSE)</f>
        <v>#REF!</v>
      </c>
      <c r="R1206" s="143" t="e">
        <f>VLOOKUP(C1206,#REF!,9,FALSE)</f>
        <v>#REF!</v>
      </c>
      <c r="S1206" s="143" t="str">
        <f t="shared" si="75"/>
        <v>-</v>
      </c>
      <c r="T1206" s="135" t="e">
        <f>VLOOKUP(C1206,#REF!,15,FALSE)</f>
        <v>#REF!</v>
      </c>
      <c r="U1206" s="143" t="e">
        <f>VLOOKUP(C1206,#REF!,10,FALSE)</f>
        <v>#REF!</v>
      </c>
      <c r="V1206" s="143" t="str">
        <f t="shared" si="73"/>
        <v>-</v>
      </c>
      <c r="W1206" s="134" t="e">
        <f>VLOOKUP(C1206,#REF!,54,FALSE)</f>
        <v>#REF!</v>
      </c>
      <c r="X1206" s="134" t="e">
        <f>VLOOKUP(C1206,#REF!,47,FALSE)</f>
        <v>#REF!</v>
      </c>
      <c r="Y1206" s="134" t="str">
        <f t="shared" si="76"/>
        <v>-</v>
      </c>
    </row>
    <row r="1207" spans="2:25" hidden="1">
      <c r="B1207" s="134" t="s">
        <v>9789</v>
      </c>
      <c r="C1207" s="134" t="s">
        <v>24</v>
      </c>
      <c r="D1207" s="134" t="s">
        <v>1266</v>
      </c>
      <c r="E1207" s="134" t="s">
        <v>1267</v>
      </c>
      <c r="F1207" s="134" t="s">
        <v>89</v>
      </c>
      <c r="G1207" s="134" t="s">
        <v>19502</v>
      </c>
      <c r="H1207" s="134" t="s">
        <v>6482</v>
      </c>
      <c r="I1207" s="134" t="s">
        <v>6449</v>
      </c>
      <c r="J1207" s="134" t="s">
        <v>6460</v>
      </c>
      <c r="K1207" s="134" t="s">
        <v>24</v>
      </c>
      <c r="L1207" s="134" t="s">
        <v>6483</v>
      </c>
      <c r="M1207" s="143" t="e">
        <f>VLOOKUP(B1207,#REF!,8,FALSE)</f>
        <v>#REF!</v>
      </c>
      <c r="N1207" s="135" t="e">
        <f>VLOOKUP(B1207,#REF!,14,FALSE)</f>
        <v>#REF!</v>
      </c>
      <c r="O1207" s="143" t="e">
        <f>VLOOKUP(B1207,#REF!,9,FALSE)</f>
        <v>#REF!</v>
      </c>
      <c r="P1207" s="143" t="str">
        <f t="shared" si="74"/>
        <v>-</v>
      </c>
      <c r="Q1207" s="135" t="e">
        <f>VLOOKUP(C1207,#REF!,14,FALSE)</f>
        <v>#REF!</v>
      </c>
      <c r="R1207" s="143" t="e">
        <f>VLOOKUP(C1207,#REF!,9,FALSE)</f>
        <v>#REF!</v>
      </c>
      <c r="S1207" s="143" t="str">
        <f t="shared" si="75"/>
        <v>-</v>
      </c>
      <c r="T1207" s="135" t="e">
        <f>VLOOKUP(C1207,#REF!,15,FALSE)</f>
        <v>#REF!</v>
      </c>
      <c r="U1207" s="143" t="e">
        <f>VLOOKUP(C1207,#REF!,10,FALSE)</f>
        <v>#REF!</v>
      </c>
      <c r="V1207" s="143" t="str">
        <f t="shared" si="73"/>
        <v>-</v>
      </c>
      <c r="W1207" s="134" t="e">
        <f>VLOOKUP(C1207,#REF!,54,FALSE)</f>
        <v>#REF!</v>
      </c>
      <c r="X1207" s="134" t="e">
        <f>VLOOKUP(C1207,#REF!,47,FALSE)</f>
        <v>#REF!</v>
      </c>
      <c r="Y1207" s="134" t="str">
        <f t="shared" si="76"/>
        <v>-</v>
      </c>
    </row>
    <row r="1208" spans="2:25" hidden="1">
      <c r="B1208" s="134" t="s">
        <v>24</v>
      </c>
      <c r="C1208" s="134" t="s">
        <v>11347</v>
      </c>
      <c r="D1208" s="134" t="s">
        <v>1266</v>
      </c>
      <c r="E1208" s="134" t="s">
        <v>1267</v>
      </c>
      <c r="F1208" s="134" t="s">
        <v>89</v>
      </c>
      <c r="G1208" s="134" t="s">
        <v>19502</v>
      </c>
      <c r="H1208" s="134" t="s">
        <v>24</v>
      </c>
      <c r="I1208" s="134" t="s">
        <v>24</v>
      </c>
      <c r="J1208" s="134" t="s">
        <v>24</v>
      </c>
      <c r="K1208" s="134" t="s">
        <v>24</v>
      </c>
      <c r="L1208" s="134" t="s">
        <v>24</v>
      </c>
      <c r="M1208" s="143" t="e">
        <f>VLOOKUP(B1208,#REF!,8,FALSE)</f>
        <v>#REF!</v>
      </c>
      <c r="N1208" s="135" t="e">
        <f>VLOOKUP(B1208,#REF!,14,FALSE)</f>
        <v>#REF!</v>
      </c>
      <c r="O1208" s="143" t="e">
        <f>VLOOKUP(B1208,#REF!,9,FALSE)</f>
        <v>#REF!</v>
      </c>
      <c r="P1208" s="143" t="str">
        <f t="shared" si="74"/>
        <v>-</v>
      </c>
      <c r="Q1208" s="135" t="e">
        <f>VLOOKUP(C1208,#REF!,14,FALSE)</f>
        <v>#REF!</v>
      </c>
      <c r="R1208" s="143" t="e">
        <f>VLOOKUP(C1208,#REF!,9,FALSE)</f>
        <v>#REF!</v>
      </c>
      <c r="S1208" s="143" t="str">
        <f t="shared" si="75"/>
        <v>-</v>
      </c>
      <c r="T1208" s="135" t="e">
        <f>VLOOKUP(C1208,#REF!,15,FALSE)</f>
        <v>#REF!</v>
      </c>
      <c r="U1208" s="143" t="e">
        <f>VLOOKUP(C1208,#REF!,10,FALSE)</f>
        <v>#REF!</v>
      </c>
      <c r="V1208" s="143" t="str">
        <f t="shared" si="73"/>
        <v>-</v>
      </c>
      <c r="W1208" s="134" t="e">
        <f>VLOOKUP(C1208,#REF!,54,FALSE)</f>
        <v>#REF!</v>
      </c>
      <c r="X1208" s="134" t="e">
        <f>VLOOKUP(C1208,#REF!,47,FALSE)</f>
        <v>#REF!</v>
      </c>
      <c r="Y1208" s="134" t="str">
        <f t="shared" si="76"/>
        <v>-</v>
      </c>
    </row>
    <row r="1209" spans="2:25" hidden="1">
      <c r="B1209" s="134" t="s">
        <v>9791</v>
      </c>
      <c r="C1209" s="134" t="s">
        <v>11168</v>
      </c>
      <c r="D1209" s="134" t="s">
        <v>1274</v>
      </c>
      <c r="E1209" s="134" t="s">
        <v>1267</v>
      </c>
      <c r="F1209" s="134" t="s">
        <v>89</v>
      </c>
      <c r="G1209" s="134" t="s">
        <v>19502</v>
      </c>
      <c r="H1209" s="134" t="s">
        <v>6488</v>
      </c>
      <c r="I1209" s="134" t="s">
        <v>6449</v>
      </c>
      <c r="J1209" s="134" t="s">
        <v>6460</v>
      </c>
      <c r="K1209" s="134" t="s">
        <v>24</v>
      </c>
      <c r="L1209" s="134" t="s">
        <v>6489</v>
      </c>
      <c r="M1209" s="143" t="e">
        <f>VLOOKUP(B1209,#REF!,8,FALSE)</f>
        <v>#REF!</v>
      </c>
      <c r="N1209" s="135" t="e">
        <f>VLOOKUP(B1209,#REF!,14,FALSE)</f>
        <v>#REF!</v>
      </c>
      <c r="O1209" s="143" t="e">
        <f>VLOOKUP(B1209,#REF!,9,FALSE)</f>
        <v>#REF!</v>
      </c>
      <c r="P1209" s="143" t="str">
        <f t="shared" si="74"/>
        <v>-</v>
      </c>
      <c r="Q1209" s="135" t="e">
        <f>VLOOKUP(C1209,#REF!,14,FALSE)</f>
        <v>#REF!</v>
      </c>
      <c r="R1209" s="143" t="e">
        <f>VLOOKUP(C1209,#REF!,9,FALSE)</f>
        <v>#REF!</v>
      </c>
      <c r="S1209" s="143" t="str">
        <f t="shared" si="75"/>
        <v>-</v>
      </c>
      <c r="T1209" s="135" t="e">
        <f>VLOOKUP(C1209,#REF!,15,FALSE)</f>
        <v>#REF!</v>
      </c>
      <c r="U1209" s="143" t="e">
        <f>VLOOKUP(C1209,#REF!,10,FALSE)</f>
        <v>#REF!</v>
      </c>
      <c r="V1209" s="143" t="str">
        <f t="shared" si="73"/>
        <v>-</v>
      </c>
      <c r="W1209" s="134" t="e">
        <f>VLOOKUP(C1209,#REF!,54,FALSE)</f>
        <v>#REF!</v>
      </c>
      <c r="X1209" s="134" t="e">
        <f>VLOOKUP(C1209,#REF!,47,FALSE)</f>
        <v>#REF!</v>
      </c>
      <c r="Y1209" s="134" t="str">
        <f t="shared" si="76"/>
        <v>-</v>
      </c>
    </row>
    <row r="1210" spans="2:25" hidden="1">
      <c r="B1210" s="134" t="s">
        <v>9793</v>
      </c>
      <c r="C1210" s="134" t="s">
        <v>11169</v>
      </c>
      <c r="D1210" s="134" t="s">
        <v>1274</v>
      </c>
      <c r="E1210" s="134" t="s">
        <v>1267</v>
      </c>
      <c r="F1210" s="134" t="s">
        <v>89</v>
      </c>
      <c r="G1210" s="134" t="s">
        <v>19502</v>
      </c>
      <c r="H1210" s="134" t="s">
        <v>6494</v>
      </c>
      <c r="I1210" s="134" t="s">
        <v>6449</v>
      </c>
      <c r="J1210" s="134" t="s">
        <v>6460</v>
      </c>
      <c r="K1210" s="134" t="s">
        <v>24</v>
      </c>
      <c r="L1210" s="134" t="s">
        <v>6495</v>
      </c>
      <c r="M1210" s="143" t="e">
        <f>VLOOKUP(B1210,#REF!,8,FALSE)</f>
        <v>#REF!</v>
      </c>
      <c r="N1210" s="135" t="e">
        <f>VLOOKUP(B1210,#REF!,14,FALSE)</f>
        <v>#REF!</v>
      </c>
      <c r="O1210" s="143" t="e">
        <f>VLOOKUP(B1210,#REF!,9,FALSE)</f>
        <v>#REF!</v>
      </c>
      <c r="P1210" s="143" t="str">
        <f t="shared" si="74"/>
        <v>-</v>
      </c>
      <c r="Q1210" s="135" t="e">
        <f>VLOOKUP(C1210,#REF!,14,FALSE)</f>
        <v>#REF!</v>
      </c>
      <c r="R1210" s="143" t="e">
        <f>VLOOKUP(C1210,#REF!,9,FALSE)</f>
        <v>#REF!</v>
      </c>
      <c r="S1210" s="143" t="str">
        <f t="shared" si="75"/>
        <v>-</v>
      </c>
      <c r="T1210" s="135" t="e">
        <f>VLOOKUP(C1210,#REF!,15,FALSE)</f>
        <v>#REF!</v>
      </c>
      <c r="U1210" s="143" t="e">
        <f>VLOOKUP(C1210,#REF!,10,FALSE)</f>
        <v>#REF!</v>
      </c>
      <c r="V1210" s="143" t="str">
        <f t="shared" si="73"/>
        <v>-</v>
      </c>
      <c r="W1210" s="134" t="e">
        <f>VLOOKUP(C1210,#REF!,54,FALSE)</f>
        <v>#REF!</v>
      </c>
      <c r="X1210" s="134" t="e">
        <f>VLOOKUP(C1210,#REF!,47,FALSE)</f>
        <v>#REF!</v>
      </c>
      <c r="Y1210" s="134" t="str">
        <f t="shared" si="76"/>
        <v>-</v>
      </c>
    </row>
    <row r="1211" spans="2:25" hidden="1">
      <c r="B1211" s="134" t="s">
        <v>9795</v>
      </c>
      <c r="C1211" s="134" t="s">
        <v>24</v>
      </c>
      <c r="D1211" s="134" t="s">
        <v>1281</v>
      </c>
      <c r="E1211" s="134" t="s">
        <v>1267</v>
      </c>
      <c r="F1211" s="134" t="s">
        <v>89</v>
      </c>
      <c r="G1211" s="134" t="s">
        <v>19503</v>
      </c>
      <c r="H1211" s="134" t="s">
        <v>6500</v>
      </c>
      <c r="I1211" s="134" t="s">
        <v>24</v>
      </c>
      <c r="J1211" s="134" t="s">
        <v>24</v>
      </c>
      <c r="K1211" s="134" t="s">
        <v>3735</v>
      </c>
      <c r="L1211" s="134" t="s">
        <v>4828</v>
      </c>
      <c r="M1211" s="143" t="e">
        <f>VLOOKUP(B1211,#REF!,8,FALSE)</f>
        <v>#REF!</v>
      </c>
      <c r="N1211" s="135" t="e">
        <f>VLOOKUP(B1211,#REF!,14,FALSE)</f>
        <v>#REF!</v>
      </c>
      <c r="O1211" s="143" t="e">
        <f>VLOOKUP(B1211,#REF!,9,FALSE)</f>
        <v>#REF!</v>
      </c>
      <c r="P1211" s="143" t="str">
        <f t="shared" si="74"/>
        <v>-</v>
      </c>
      <c r="Q1211" s="135" t="e">
        <f>VLOOKUP(C1211,#REF!,14,FALSE)</f>
        <v>#REF!</v>
      </c>
      <c r="R1211" s="143" t="e">
        <f>VLOOKUP(C1211,#REF!,9,FALSE)</f>
        <v>#REF!</v>
      </c>
      <c r="S1211" s="143" t="str">
        <f t="shared" si="75"/>
        <v>-</v>
      </c>
      <c r="T1211" s="135" t="e">
        <f>VLOOKUP(C1211,#REF!,15,FALSE)</f>
        <v>#REF!</v>
      </c>
      <c r="U1211" s="143" t="e">
        <f>VLOOKUP(C1211,#REF!,10,FALSE)</f>
        <v>#REF!</v>
      </c>
      <c r="V1211" s="143" t="str">
        <f t="shared" si="73"/>
        <v>-</v>
      </c>
      <c r="W1211" s="134" t="e">
        <f>VLOOKUP(C1211,#REF!,54,FALSE)</f>
        <v>#REF!</v>
      </c>
      <c r="X1211" s="134" t="e">
        <f>VLOOKUP(C1211,#REF!,47,FALSE)</f>
        <v>#REF!</v>
      </c>
      <c r="Y1211" s="134" t="str">
        <f t="shared" si="76"/>
        <v>-</v>
      </c>
    </row>
    <row r="1212" spans="2:25" hidden="1">
      <c r="B1212" s="134" t="s">
        <v>9797</v>
      </c>
      <c r="C1212" s="134" t="s">
        <v>24</v>
      </c>
      <c r="D1212" s="134" t="s">
        <v>1281</v>
      </c>
      <c r="E1212" s="134" t="s">
        <v>1267</v>
      </c>
      <c r="F1212" s="134" t="s">
        <v>89</v>
      </c>
      <c r="G1212" s="134" t="s">
        <v>19503</v>
      </c>
      <c r="H1212" s="134" t="s">
        <v>6505</v>
      </c>
      <c r="I1212" s="134" t="s">
        <v>24</v>
      </c>
      <c r="J1212" s="134" t="s">
        <v>24</v>
      </c>
      <c r="K1212" s="134" t="s">
        <v>3735</v>
      </c>
      <c r="L1212" s="134" t="s">
        <v>4828</v>
      </c>
      <c r="M1212" s="143" t="e">
        <f>VLOOKUP(B1212,#REF!,8,FALSE)</f>
        <v>#REF!</v>
      </c>
      <c r="N1212" s="135" t="e">
        <f>VLOOKUP(B1212,#REF!,14,FALSE)</f>
        <v>#REF!</v>
      </c>
      <c r="O1212" s="143" t="e">
        <f>VLOOKUP(B1212,#REF!,9,FALSE)</f>
        <v>#REF!</v>
      </c>
      <c r="P1212" s="143" t="str">
        <f t="shared" si="74"/>
        <v>-</v>
      </c>
      <c r="Q1212" s="135" t="e">
        <f>VLOOKUP(C1212,#REF!,14,FALSE)</f>
        <v>#REF!</v>
      </c>
      <c r="R1212" s="143" t="e">
        <f>VLOOKUP(C1212,#REF!,9,FALSE)</f>
        <v>#REF!</v>
      </c>
      <c r="S1212" s="143" t="str">
        <f t="shared" si="75"/>
        <v>-</v>
      </c>
      <c r="T1212" s="135" t="e">
        <f>VLOOKUP(C1212,#REF!,15,FALSE)</f>
        <v>#REF!</v>
      </c>
      <c r="U1212" s="143" t="e">
        <f>VLOOKUP(C1212,#REF!,10,FALSE)</f>
        <v>#REF!</v>
      </c>
      <c r="V1212" s="143" t="str">
        <f t="shared" si="73"/>
        <v>-</v>
      </c>
      <c r="W1212" s="134" t="e">
        <f>VLOOKUP(C1212,#REF!,54,FALSE)</f>
        <v>#REF!</v>
      </c>
      <c r="X1212" s="134" t="e">
        <f>VLOOKUP(C1212,#REF!,47,FALSE)</f>
        <v>#REF!</v>
      </c>
      <c r="Y1212" s="134" t="str">
        <f t="shared" si="76"/>
        <v>-</v>
      </c>
    </row>
    <row r="1213" spans="2:25" hidden="1">
      <c r="B1213" s="134" t="s">
        <v>9799</v>
      </c>
      <c r="C1213" s="134" t="s">
        <v>24</v>
      </c>
      <c r="D1213" s="134" t="s">
        <v>1281</v>
      </c>
      <c r="E1213" s="134" t="s">
        <v>1267</v>
      </c>
      <c r="F1213" s="134" t="s">
        <v>89</v>
      </c>
      <c r="G1213" s="134" t="s">
        <v>19503</v>
      </c>
      <c r="H1213" s="134" t="s">
        <v>6510</v>
      </c>
      <c r="I1213" s="134" t="s">
        <v>24</v>
      </c>
      <c r="J1213" s="134" t="s">
        <v>24</v>
      </c>
      <c r="K1213" s="134" t="s">
        <v>3735</v>
      </c>
      <c r="L1213" s="134" t="s">
        <v>4828</v>
      </c>
      <c r="M1213" s="143" t="e">
        <f>VLOOKUP(B1213,#REF!,8,FALSE)</f>
        <v>#REF!</v>
      </c>
      <c r="N1213" s="135" t="e">
        <f>VLOOKUP(B1213,#REF!,14,FALSE)</f>
        <v>#REF!</v>
      </c>
      <c r="O1213" s="143" t="e">
        <f>VLOOKUP(B1213,#REF!,9,FALSE)</f>
        <v>#REF!</v>
      </c>
      <c r="P1213" s="143" t="str">
        <f t="shared" si="74"/>
        <v>-</v>
      </c>
      <c r="Q1213" s="135" t="e">
        <f>VLOOKUP(C1213,#REF!,14,FALSE)</f>
        <v>#REF!</v>
      </c>
      <c r="R1213" s="143" t="e">
        <f>VLOOKUP(C1213,#REF!,9,FALSE)</f>
        <v>#REF!</v>
      </c>
      <c r="S1213" s="143" t="str">
        <f t="shared" si="75"/>
        <v>-</v>
      </c>
      <c r="T1213" s="135" t="e">
        <f>VLOOKUP(C1213,#REF!,15,FALSE)</f>
        <v>#REF!</v>
      </c>
      <c r="U1213" s="143" t="e">
        <f>VLOOKUP(C1213,#REF!,10,FALSE)</f>
        <v>#REF!</v>
      </c>
      <c r="V1213" s="143" t="str">
        <f t="shared" si="73"/>
        <v>-</v>
      </c>
      <c r="W1213" s="134" t="e">
        <f>VLOOKUP(C1213,#REF!,54,FALSE)</f>
        <v>#REF!</v>
      </c>
      <c r="X1213" s="134" t="e">
        <f>VLOOKUP(C1213,#REF!,47,FALSE)</f>
        <v>#REF!</v>
      </c>
      <c r="Y1213" s="134" t="str">
        <f t="shared" si="76"/>
        <v>-</v>
      </c>
    </row>
    <row r="1214" spans="2:25" hidden="1">
      <c r="B1214" s="134" t="s">
        <v>9801</v>
      </c>
      <c r="C1214" s="134" t="s">
        <v>24</v>
      </c>
      <c r="D1214" s="134" t="s">
        <v>1281</v>
      </c>
      <c r="E1214" s="134" t="s">
        <v>1267</v>
      </c>
      <c r="F1214" s="134" t="s">
        <v>89</v>
      </c>
      <c r="G1214" s="134" t="s">
        <v>19503</v>
      </c>
      <c r="H1214" s="134" t="s">
        <v>6515</v>
      </c>
      <c r="I1214" s="134" t="s">
        <v>24</v>
      </c>
      <c r="J1214" s="134" t="s">
        <v>24</v>
      </c>
      <c r="K1214" s="134" t="s">
        <v>3735</v>
      </c>
      <c r="L1214" s="134" t="s">
        <v>4828</v>
      </c>
      <c r="M1214" s="143" t="e">
        <f>VLOOKUP(B1214,#REF!,8,FALSE)</f>
        <v>#REF!</v>
      </c>
      <c r="N1214" s="135" t="e">
        <f>VLOOKUP(B1214,#REF!,14,FALSE)</f>
        <v>#REF!</v>
      </c>
      <c r="O1214" s="143" t="e">
        <f>VLOOKUP(B1214,#REF!,9,FALSE)</f>
        <v>#REF!</v>
      </c>
      <c r="P1214" s="143" t="str">
        <f t="shared" si="74"/>
        <v>-</v>
      </c>
      <c r="Q1214" s="135" t="e">
        <f>VLOOKUP(C1214,#REF!,14,FALSE)</f>
        <v>#REF!</v>
      </c>
      <c r="R1214" s="143" t="e">
        <f>VLOOKUP(C1214,#REF!,9,FALSE)</f>
        <v>#REF!</v>
      </c>
      <c r="S1214" s="143" t="str">
        <f t="shared" si="75"/>
        <v>-</v>
      </c>
      <c r="T1214" s="135" t="e">
        <f>VLOOKUP(C1214,#REF!,15,FALSE)</f>
        <v>#REF!</v>
      </c>
      <c r="U1214" s="143" t="e">
        <f>VLOOKUP(C1214,#REF!,10,FALSE)</f>
        <v>#REF!</v>
      </c>
      <c r="V1214" s="143" t="str">
        <f t="shared" si="73"/>
        <v>-</v>
      </c>
      <c r="W1214" s="134" t="e">
        <f>VLOOKUP(C1214,#REF!,54,FALSE)</f>
        <v>#REF!</v>
      </c>
      <c r="X1214" s="134" t="e">
        <f>VLOOKUP(C1214,#REF!,47,FALSE)</f>
        <v>#REF!</v>
      </c>
      <c r="Y1214" s="134" t="str">
        <f t="shared" si="76"/>
        <v>-</v>
      </c>
    </row>
    <row r="1215" spans="2:25" hidden="1">
      <c r="B1215" s="134" t="s">
        <v>24</v>
      </c>
      <c r="C1215" s="134" t="s">
        <v>19449</v>
      </c>
      <c r="D1215" s="134" t="s">
        <v>1281</v>
      </c>
      <c r="E1215" s="134" t="s">
        <v>1267</v>
      </c>
      <c r="F1215" s="134" t="s">
        <v>89</v>
      </c>
      <c r="G1215" s="134" t="s">
        <v>19503</v>
      </c>
      <c r="H1215" s="134" t="s">
        <v>24</v>
      </c>
      <c r="I1215" s="134" t="s">
        <v>24</v>
      </c>
      <c r="J1215" s="134" t="s">
        <v>24</v>
      </c>
      <c r="K1215" s="134" t="s">
        <v>24</v>
      </c>
      <c r="L1215" s="134" t="s">
        <v>24</v>
      </c>
      <c r="M1215" s="143" t="e">
        <f>VLOOKUP(B1215,#REF!,8,FALSE)</f>
        <v>#REF!</v>
      </c>
      <c r="N1215" s="135" t="e">
        <f>VLOOKUP(B1215,#REF!,14,FALSE)</f>
        <v>#REF!</v>
      </c>
      <c r="O1215" s="143" t="e">
        <f>VLOOKUP(B1215,#REF!,9,FALSE)</f>
        <v>#REF!</v>
      </c>
      <c r="P1215" s="143" t="str">
        <f t="shared" si="74"/>
        <v>-</v>
      </c>
      <c r="Q1215" s="135" t="e">
        <f>VLOOKUP(C1215,#REF!,14,FALSE)</f>
        <v>#REF!</v>
      </c>
      <c r="R1215" s="143" t="e">
        <f>VLOOKUP(C1215,#REF!,9,FALSE)</f>
        <v>#REF!</v>
      </c>
      <c r="S1215" s="143" t="str">
        <f t="shared" si="75"/>
        <v>-</v>
      </c>
      <c r="T1215" s="135" t="e">
        <f>VLOOKUP(C1215,#REF!,15,FALSE)</f>
        <v>#REF!</v>
      </c>
      <c r="U1215" s="143" t="e">
        <f>VLOOKUP(C1215,#REF!,10,FALSE)</f>
        <v>#REF!</v>
      </c>
      <c r="V1215" s="143" t="str">
        <f t="shared" si="73"/>
        <v>-</v>
      </c>
      <c r="W1215" s="134" t="e">
        <f>VLOOKUP(C1215,#REF!,54,FALSE)</f>
        <v>#REF!</v>
      </c>
      <c r="X1215" s="134" t="e">
        <f>VLOOKUP(C1215,#REF!,47,FALSE)</f>
        <v>#REF!</v>
      </c>
      <c r="Y1215" s="134" t="str">
        <f t="shared" si="76"/>
        <v>-</v>
      </c>
    </row>
    <row r="1216" spans="2:25" hidden="1">
      <c r="B1216" s="134" t="s">
        <v>9803</v>
      </c>
      <c r="C1216" s="134" t="s">
        <v>11170</v>
      </c>
      <c r="D1216" s="134" t="s">
        <v>1288</v>
      </c>
      <c r="E1216" s="134" t="s">
        <v>1267</v>
      </c>
      <c r="F1216" s="134" t="s">
        <v>89</v>
      </c>
      <c r="G1216" s="134" t="s">
        <v>106</v>
      </c>
      <c r="H1216" s="134" t="s">
        <v>24</v>
      </c>
      <c r="I1216" s="134" t="s">
        <v>6520</v>
      </c>
      <c r="J1216" s="134" t="s">
        <v>24</v>
      </c>
      <c r="K1216" s="134" t="s">
        <v>3735</v>
      </c>
      <c r="L1216" s="134" t="s">
        <v>3982</v>
      </c>
      <c r="M1216" s="143" t="e">
        <f>VLOOKUP(B1216,#REF!,8,FALSE)</f>
        <v>#REF!</v>
      </c>
      <c r="N1216" s="135" t="e">
        <f>VLOOKUP(B1216,#REF!,14,FALSE)</f>
        <v>#REF!</v>
      </c>
      <c r="O1216" s="143" t="e">
        <f>VLOOKUP(B1216,#REF!,9,FALSE)</f>
        <v>#REF!</v>
      </c>
      <c r="P1216" s="143" t="str">
        <f t="shared" si="74"/>
        <v>-</v>
      </c>
      <c r="Q1216" s="135" t="e">
        <f>VLOOKUP(C1216,#REF!,14,FALSE)</f>
        <v>#REF!</v>
      </c>
      <c r="R1216" s="143" t="e">
        <f>VLOOKUP(C1216,#REF!,9,FALSE)</f>
        <v>#REF!</v>
      </c>
      <c r="S1216" s="143" t="str">
        <f t="shared" si="75"/>
        <v>-</v>
      </c>
      <c r="T1216" s="135" t="e">
        <f>VLOOKUP(C1216,#REF!,15,FALSE)</f>
        <v>#REF!</v>
      </c>
      <c r="U1216" s="143" t="e">
        <f>VLOOKUP(C1216,#REF!,10,FALSE)</f>
        <v>#REF!</v>
      </c>
      <c r="V1216" s="143" t="str">
        <f t="shared" si="73"/>
        <v>-</v>
      </c>
      <c r="W1216" s="134" t="e">
        <f>VLOOKUP(C1216,#REF!,54,FALSE)</f>
        <v>#REF!</v>
      </c>
      <c r="X1216" s="134" t="e">
        <f>VLOOKUP(C1216,#REF!,47,FALSE)</f>
        <v>#REF!</v>
      </c>
      <c r="Y1216" s="134" t="str">
        <f t="shared" si="76"/>
        <v>-</v>
      </c>
    </row>
    <row r="1217" spans="2:25" hidden="1">
      <c r="B1217" s="134" t="s">
        <v>9805</v>
      </c>
      <c r="C1217" s="134" t="s">
        <v>11171</v>
      </c>
      <c r="D1217" s="134" t="s">
        <v>1288</v>
      </c>
      <c r="E1217" s="134" t="s">
        <v>1267</v>
      </c>
      <c r="F1217" s="134" t="s">
        <v>89</v>
      </c>
      <c r="G1217" s="134" t="s">
        <v>106</v>
      </c>
      <c r="H1217" s="134" t="s">
        <v>24</v>
      </c>
      <c r="I1217" s="134" t="s">
        <v>24</v>
      </c>
      <c r="J1217" s="134" t="s">
        <v>24</v>
      </c>
      <c r="K1217" s="134" t="s">
        <v>3735</v>
      </c>
      <c r="L1217" s="134" t="s">
        <v>4033</v>
      </c>
      <c r="M1217" s="143" t="e">
        <f>VLOOKUP(B1217,#REF!,8,FALSE)</f>
        <v>#REF!</v>
      </c>
      <c r="N1217" s="135" t="e">
        <f>VLOOKUP(B1217,#REF!,14,FALSE)</f>
        <v>#REF!</v>
      </c>
      <c r="O1217" s="143" t="e">
        <f>VLOOKUP(B1217,#REF!,9,FALSE)</f>
        <v>#REF!</v>
      </c>
      <c r="P1217" s="143" t="str">
        <f t="shared" si="74"/>
        <v>-</v>
      </c>
      <c r="Q1217" s="135" t="e">
        <f>VLOOKUP(C1217,#REF!,14,FALSE)</f>
        <v>#REF!</v>
      </c>
      <c r="R1217" s="143" t="e">
        <f>VLOOKUP(C1217,#REF!,9,FALSE)</f>
        <v>#REF!</v>
      </c>
      <c r="S1217" s="143" t="str">
        <f t="shared" si="75"/>
        <v>-</v>
      </c>
      <c r="T1217" s="135" t="e">
        <f>VLOOKUP(C1217,#REF!,15,FALSE)</f>
        <v>#REF!</v>
      </c>
      <c r="U1217" s="143" t="e">
        <f>VLOOKUP(C1217,#REF!,10,FALSE)</f>
        <v>#REF!</v>
      </c>
      <c r="V1217" s="143" t="str">
        <f t="shared" si="73"/>
        <v>-</v>
      </c>
      <c r="W1217" s="134" t="e">
        <f>VLOOKUP(C1217,#REF!,54,FALSE)</f>
        <v>#REF!</v>
      </c>
      <c r="X1217" s="134" t="e">
        <f>VLOOKUP(C1217,#REF!,47,FALSE)</f>
        <v>#REF!</v>
      </c>
      <c r="Y1217" s="134" t="str">
        <f t="shared" si="76"/>
        <v>-</v>
      </c>
    </row>
    <row r="1218" spans="2:25" hidden="1">
      <c r="B1218" s="134" t="s">
        <v>9807</v>
      </c>
      <c r="C1218" s="134" t="s">
        <v>11172</v>
      </c>
      <c r="D1218" s="134" t="s">
        <v>1295</v>
      </c>
      <c r="E1218" s="134" t="s">
        <v>1267</v>
      </c>
      <c r="F1218" s="134" t="s">
        <v>89</v>
      </c>
      <c r="G1218" s="134" t="s">
        <v>106</v>
      </c>
      <c r="H1218" s="134" t="s">
        <v>6532</v>
      </c>
      <c r="I1218" s="134" t="s">
        <v>24</v>
      </c>
      <c r="J1218" s="134" t="s">
        <v>24</v>
      </c>
      <c r="K1218" s="134" t="s">
        <v>3735</v>
      </c>
      <c r="L1218" s="134" t="s">
        <v>3982</v>
      </c>
      <c r="M1218" s="143" t="e">
        <f>VLOOKUP(B1218,#REF!,8,FALSE)</f>
        <v>#REF!</v>
      </c>
      <c r="N1218" s="135" t="e">
        <f>VLOOKUP(B1218,#REF!,14,FALSE)</f>
        <v>#REF!</v>
      </c>
      <c r="O1218" s="143" t="e">
        <f>VLOOKUP(B1218,#REF!,9,FALSE)</f>
        <v>#REF!</v>
      </c>
      <c r="P1218" s="143" t="str">
        <f t="shared" si="74"/>
        <v>-</v>
      </c>
      <c r="Q1218" s="135" t="e">
        <f>VLOOKUP(C1218,#REF!,14,FALSE)</f>
        <v>#REF!</v>
      </c>
      <c r="R1218" s="143" t="e">
        <f>VLOOKUP(C1218,#REF!,9,FALSE)</f>
        <v>#REF!</v>
      </c>
      <c r="S1218" s="143" t="str">
        <f t="shared" si="75"/>
        <v>-</v>
      </c>
      <c r="T1218" s="135" t="e">
        <f>VLOOKUP(C1218,#REF!,15,FALSE)</f>
        <v>#REF!</v>
      </c>
      <c r="U1218" s="143" t="e">
        <f>VLOOKUP(C1218,#REF!,10,FALSE)</f>
        <v>#REF!</v>
      </c>
      <c r="V1218" s="143" t="str">
        <f t="shared" si="73"/>
        <v>-</v>
      </c>
      <c r="W1218" s="134" t="e">
        <f>VLOOKUP(C1218,#REF!,54,FALSE)</f>
        <v>#REF!</v>
      </c>
      <c r="X1218" s="134" t="e">
        <f>VLOOKUP(C1218,#REF!,47,FALSE)</f>
        <v>#REF!</v>
      </c>
      <c r="Y1218" s="134" t="str">
        <f t="shared" si="76"/>
        <v>-</v>
      </c>
    </row>
    <row r="1219" spans="2:25" hidden="1">
      <c r="B1219" s="134" t="s">
        <v>9809</v>
      </c>
      <c r="C1219" s="134" t="s">
        <v>11173</v>
      </c>
      <c r="D1219" s="134" t="s">
        <v>1295</v>
      </c>
      <c r="E1219" s="134" t="s">
        <v>1267</v>
      </c>
      <c r="F1219" s="134" t="s">
        <v>89</v>
      </c>
      <c r="G1219" s="134" t="s">
        <v>106</v>
      </c>
      <c r="H1219" s="134" t="s">
        <v>6532</v>
      </c>
      <c r="I1219" s="134" t="s">
        <v>24</v>
      </c>
      <c r="J1219" s="134" t="s">
        <v>24</v>
      </c>
      <c r="K1219" s="134" t="s">
        <v>3735</v>
      </c>
      <c r="L1219" s="134" t="s">
        <v>4033</v>
      </c>
      <c r="M1219" s="143" t="e">
        <f>VLOOKUP(B1219,#REF!,8,FALSE)</f>
        <v>#REF!</v>
      </c>
      <c r="N1219" s="135" t="e">
        <f>VLOOKUP(B1219,#REF!,14,FALSE)</f>
        <v>#REF!</v>
      </c>
      <c r="O1219" s="143" t="e">
        <f>VLOOKUP(B1219,#REF!,9,FALSE)</f>
        <v>#REF!</v>
      </c>
      <c r="P1219" s="143" t="str">
        <f t="shared" si="74"/>
        <v>-</v>
      </c>
      <c r="Q1219" s="135" t="e">
        <f>VLOOKUP(C1219,#REF!,14,FALSE)</f>
        <v>#REF!</v>
      </c>
      <c r="R1219" s="143" t="e">
        <f>VLOOKUP(C1219,#REF!,9,FALSE)</f>
        <v>#REF!</v>
      </c>
      <c r="S1219" s="143" t="str">
        <f t="shared" si="75"/>
        <v>-</v>
      </c>
      <c r="T1219" s="135" t="e">
        <f>VLOOKUP(C1219,#REF!,15,FALSE)</f>
        <v>#REF!</v>
      </c>
      <c r="U1219" s="143" t="e">
        <f>VLOOKUP(C1219,#REF!,10,FALSE)</f>
        <v>#REF!</v>
      </c>
      <c r="V1219" s="143" t="str">
        <f t="shared" si="73"/>
        <v>-</v>
      </c>
      <c r="W1219" s="134" t="e">
        <f>VLOOKUP(C1219,#REF!,54,FALSE)</f>
        <v>#REF!</v>
      </c>
      <c r="X1219" s="134" t="e">
        <f>VLOOKUP(C1219,#REF!,47,FALSE)</f>
        <v>#REF!</v>
      </c>
      <c r="Y1219" s="134" t="str">
        <f t="shared" si="76"/>
        <v>-</v>
      </c>
    </row>
    <row r="1220" spans="2:25" hidden="1">
      <c r="B1220" s="134" t="s">
        <v>9811</v>
      </c>
      <c r="C1220" s="134" t="s">
        <v>11174</v>
      </c>
      <c r="D1220" s="134" t="s">
        <v>1295</v>
      </c>
      <c r="E1220" s="134" t="s">
        <v>1267</v>
      </c>
      <c r="F1220" s="134" t="s">
        <v>89</v>
      </c>
      <c r="G1220" s="134" t="s">
        <v>106</v>
      </c>
      <c r="H1220" s="134" t="s">
        <v>6538</v>
      </c>
      <c r="I1220" s="134" t="s">
        <v>24</v>
      </c>
      <c r="J1220" s="134" t="s">
        <v>24</v>
      </c>
      <c r="K1220" s="134" t="s">
        <v>3735</v>
      </c>
      <c r="L1220" s="134" t="s">
        <v>3982</v>
      </c>
      <c r="M1220" s="143" t="e">
        <f>VLOOKUP(B1220,#REF!,8,FALSE)</f>
        <v>#REF!</v>
      </c>
      <c r="N1220" s="135" t="e">
        <f>VLOOKUP(B1220,#REF!,14,FALSE)</f>
        <v>#REF!</v>
      </c>
      <c r="O1220" s="143" t="e">
        <f>VLOOKUP(B1220,#REF!,9,FALSE)</f>
        <v>#REF!</v>
      </c>
      <c r="P1220" s="143" t="str">
        <f t="shared" si="74"/>
        <v>-</v>
      </c>
      <c r="Q1220" s="135" t="e">
        <f>VLOOKUP(C1220,#REF!,14,FALSE)</f>
        <v>#REF!</v>
      </c>
      <c r="R1220" s="143" t="e">
        <f>VLOOKUP(C1220,#REF!,9,FALSE)</f>
        <v>#REF!</v>
      </c>
      <c r="S1220" s="143" t="str">
        <f t="shared" si="75"/>
        <v>-</v>
      </c>
      <c r="T1220" s="135" t="e">
        <f>VLOOKUP(C1220,#REF!,15,FALSE)</f>
        <v>#REF!</v>
      </c>
      <c r="U1220" s="143" t="e">
        <f>VLOOKUP(C1220,#REF!,10,FALSE)</f>
        <v>#REF!</v>
      </c>
      <c r="V1220" s="143" t="str">
        <f t="shared" si="73"/>
        <v>-</v>
      </c>
      <c r="W1220" s="134" t="e">
        <f>VLOOKUP(C1220,#REF!,54,FALSE)</f>
        <v>#REF!</v>
      </c>
      <c r="X1220" s="134" t="e">
        <f>VLOOKUP(C1220,#REF!,47,FALSE)</f>
        <v>#REF!</v>
      </c>
      <c r="Y1220" s="134" t="str">
        <f t="shared" si="76"/>
        <v>-</v>
      </c>
    </row>
    <row r="1221" spans="2:25" hidden="1">
      <c r="B1221" s="134" t="s">
        <v>9813</v>
      </c>
      <c r="C1221" s="134" t="s">
        <v>11175</v>
      </c>
      <c r="D1221" s="134" t="s">
        <v>1295</v>
      </c>
      <c r="E1221" s="134" t="s">
        <v>1267</v>
      </c>
      <c r="F1221" s="134" t="s">
        <v>89</v>
      </c>
      <c r="G1221" s="134" t="s">
        <v>106</v>
      </c>
      <c r="H1221" s="134" t="s">
        <v>6538</v>
      </c>
      <c r="I1221" s="134" t="s">
        <v>24</v>
      </c>
      <c r="J1221" s="134" t="s">
        <v>24</v>
      </c>
      <c r="K1221" s="134" t="s">
        <v>3735</v>
      </c>
      <c r="L1221" s="134" t="s">
        <v>4033</v>
      </c>
      <c r="M1221" s="143" t="e">
        <f>VLOOKUP(B1221,#REF!,8,FALSE)</f>
        <v>#REF!</v>
      </c>
      <c r="N1221" s="135" t="e">
        <f>VLOOKUP(B1221,#REF!,14,FALSE)</f>
        <v>#REF!</v>
      </c>
      <c r="O1221" s="143" t="e">
        <f>VLOOKUP(B1221,#REF!,9,FALSE)</f>
        <v>#REF!</v>
      </c>
      <c r="P1221" s="143" t="str">
        <f t="shared" si="74"/>
        <v>-</v>
      </c>
      <c r="Q1221" s="135" t="e">
        <f>VLOOKUP(C1221,#REF!,14,FALSE)</f>
        <v>#REF!</v>
      </c>
      <c r="R1221" s="143" t="e">
        <f>VLOOKUP(C1221,#REF!,9,FALSE)</f>
        <v>#REF!</v>
      </c>
      <c r="S1221" s="143" t="str">
        <f t="shared" si="75"/>
        <v>-</v>
      </c>
      <c r="T1221" s="135" t="e">
        <f>VLOOKUP(C1221,#REF!,15,FALSE)</f>
        <v>#REF!</v>
      </c>
      <c r="U1221" s="143" t="e">
        <f>VLOOKUP(C1221,#REF!,10,FALSE)</f>
        <v>#REF!</v>
      </c>
      <c r="V1221" s="143" t="str">
        <f t="shared" ref="V1221:V1284" si="77">IFERROR(U1221/R1221,"-")</f>
        <v>-</v>
      </c>
      <c r="W1221" s="134" t="e">
        <f>VLOOKUP(C1221,#REF!,54,FALSE)</f>
        <v>#REF!</v>
      </c>
      <c r="X1221" s="134" t="e">
        <f>VLOOKUP(C1221,#REF!,47,FALSE)</f>
        <v>#REF!</v>
      </c>
      <c r="Y1221" s="134" t="str">
        <f t="shared" si="76"/>
        <v>-</v>
      </c>
    </row>
    <row r="1222" spans="2:25" hidden="1">
      <c r="B1222" s="134" t="s">
        <v>9815</v>
      </c>
      <c r="C1222" s="134" t="s">
        <v>24</v>
      </c>
      <c r="D1222" s="134" t="s">
        <v>1302</v>
      </c>
      <c r="E1222" s="134" t="s">
        <v>1267</v>
      </c>
      <c r="F1222" s="134" t="s">
        <v>1303</v>
      </c>
      <c r="G1222" s="134" t="s">
        <v>234</v>
      </c>
      <c r="H1222" s="134" t="s">
        <v>24</v>
      </c>
      <c r="I1222" s="134" t="s">
        <v>6520</v>
      </c>
      <c r="J1222" s="134" t="s">
        <v>6541</v>
      </c>
      <c r="K1222" s="134" t="s">
        <v>4471</v>
      </c>
      <c r="L1222" s="134" t="s">
        <v>4472</v>
      </c>
      <c r="M1222" s="143" t="e">
        <f>VLOOKUP(B1222,#REF!,8,FALSE)</f>
        <v>#REF!</v>
      </c>
      <c r="N1222" s="135" t="e">
        <f>VLOOKUP(B1222,#REF!,14,FALSE)</f>
        <v>#REF!</v>
      </c>
      <c r="O1222" s="143" t="e">
        <f>VLOOKUP(B1222,#REF!,9,FALSE)</f>
        <v>#REF!</v>
      </c>
      <c r="P1222" s="143" t="str">
        <f t="shared" ref="P1222:P1285" si="78">IFERROR(O1222/M1222,"-")</f>
        <v>-</v>
      </c>
      <c r="Q1222" s="135" t="e">
        <f>VLOOKUP(C1222,#REF!,14,FALSE)</f>
        <v>#REF!</v>
      </c>
      <c r="R1222" s="143" t="e">
        <f>VLOOKUP(C1222,#REF!,9,FALSE)</f>
        <v>#REF!</v>
      </c>
      <c r="S1222" s="143" t="str">
        <f t="shared" ref="S1222:S1285" si="79">IFERROR(R1222/O1222,"-")</f>
        <v>-</v>
      </c>
      <c r="T1222" s="135" t="e">
        <f>VLOOKUP(C1222,#REF!,15,FALSE)</f>
        <v>#REF!</v>
      </c>
      <c r="U1222" s="143" t="e">
        <f>VLOOKUP(C1222,#REF!,10,FALSE)</f>
        <v>#REF!</v>
      </c>
      <c r="V1222" s="143" t="str">
        <f t="shared" si="77"/>
        <v>-</v>
      </c>
      <c r="W1222" s="134" t="e">
        <f>VLOOKUP(C1222,#REF!,54,FALSE)</f>
        <v>#REF!</v>
      </c>
      <c r="X1222" s="134" t="e">
        <f>VLOOKUP(C1222,#REF!,47,FALSE)</f>
        <v>#REF!</v>
      </c>
      <c r="Y1222" s="134" t="str">
        <f t="shared" ref="Y1222:Y1285" si="80">IFERROR(X1222/U1222,"-")</f>
        <v>-</v>
      </c>
    </row>
    <row r="1223" spans="2:25" hidden="1">
      <c r="B1223" s="134" t="s">
        <v>9817</v>
      </c>
      <c r="C1223" s="134" t="s">
        <v>24</v>
      </c>
      <c r="D1223" s="134" t="s">
        <v>1302</v>
      </c>
      <c r="E1223" s="134" t="s">
        <v>1267</v>
      </c>
      <c r="F1223" s="134" t="s">
        <v>1303</v>
      </c>
      <c r="G1223" s="134" t="s">
        <v>234</v>
      </c>
      <c r="H1223" s="134" t="s">
        <v>24</v>
      </c>
      <c r="I1223" s="134" t="s">
        <v>6520</v>
      </c>
      <c r="J1223" s="134" t="s">
        <v>6546</v>
      </c>
      <c r="K1223" s="134" t="s">
        <v>4471</v>
      </c>
      <c r="L1223" s="134" t="s">
        <v>4472</v>
      </c>
      <c r="M1223" s="143" t="e">
        <f>VLOOKUP(B1223,#REF!,8,FALSE)</f>
        <v>#REF!</v>
      </c>
      <c r="N1223" s="135" t="e">
        <f>VLOOKUP(B1223,#REF!,14,FALSE)</f>
        <v>#REF!</v>
      </c>
      <c r="O1223" s="143" t="e">
        <f>VLOOKUP(B1223,#REF!,9,FALSE)</f>
        <v>#REF!</v>
      </c>
      <c r="P1223" s="143" t="str">
        <f t="shared" si="78"/>
        <v>-</v>
      </c>
      <c r="Q1223" s="135" t="e">
        <f>VLOOKUP(C1223,#REF!,14,FALSE)</f>
        <v>#REF!</v>
      </c>
      <c r="R1223" s="143" t="e">
        <f>VLOOKUP(C1223,#REF!,9,FALSE)</f>
        <v>#REF!</v>
      </c>
      <c r="S1223" s="143" t="str">
        <f t="shared" si="79"/>
        <v>-</v>
      </c>
      <c r="T1223" s="135" t="e">
        <f>VLOOKUP(C1223,#REF!,15,FALSE)</f>
        <v>#REF!</v>
      </c>
      <c r="U1223" s="143" t="e">
        <f>VLOOKUP(C1223,#REF!,10,FALSE)</f>
        <v>#REF!</v>
      </c>
      <c r="V1223" s="143" t="str">
        <f t="shared" si="77"/>
        <v>-</v>
      </c>
      <c r="W1223" s="134" t="e">
        <f>VLOOKUP(C1223,#REF!,54,FALSE)</f>
        <v>#REF!</v>
      </c>
      <c r="X1223" s="134" t="e">
        <f>VLOOKUP(C1223,#REF!,47,FALSE)</f>
        <v>#REF!</v>
      </c>
      <c r="Y1223" s="134" t="str">
        <f t="shared" si="80"/>
        <v>-</v>
      </c>
    </row>
    <row r="1224" spans="2:25" hidden="1">
      <c r="B1224" s="134" t="s">
        <v>9819</v>
      </c>
      <c r="C1224" s="134" t="s">
        <v>24</v>
      </c>
      <c r="D1224" s="134" t="s">
        <v>1302</v>
      </c>
      <c r="E1224" s="134" t="s">
        <v>1267</v>
      </c>
      <c r="F1224" s="134" t="s">
        <v>1303</v>
      </c>
      <c r="G1224" s="134" t="s">
        <v>234</v>
      </c>
      <c r="H1224" s="134" t="s">
        <v>24</v>
      </c>
      <c r="I1224" s="134" t="s">
        <v>6520</v>
      </c>
      <c r="J1224" s="134" t="s">
        <v>6551</v>
      </c>
      <c r="K1224" s="134" t="s">
        <v>4471</v>
      </c>
      <c r="L1224" s="134" t="s">
        <v>4472</v>
      </c>
      <c r="M1224" s="143" t="e">
        <f>VLOOKUP(B1224,#REF!,8,FALSE)</f>
        <v>#REF!</v>
      </c>
      <c r="N1224" s="135" t="e">
        <f>VLOOKUP(B1224,#REF!,14,FALSE)</f>
        <v>#REF!</v>
      </c>
      <c r="O1224" s="143" t="e">
        <f>VLOOKUP(B1224,#REF!,9,FALSE)</f>
        <v>#REF!</v>
      </c>
      <c r="P1224" s="143" t="str">
        <f t="shared" si="78"/>
        <v>-</v>
      </c>
      <c r="Q1224" s="135" t="e">
        <f>VLOOKUP(C1224,#REF!,14,FALSE)</f>
        <v>#REF!</v>
      </c>
      <c r="R1224" s="143" t="e">
        <f>VLOOKUP(C1224,#REF!,9,FALSE)</f>
        <v>#REF!</v>
      </c>
      <c r="S1224" s="143" t="str">
        <f t="shared" si="79"/>
        <v>-</v>
      </c>
      <c r="T1224" s="135" t="e">
        <f>VLOOKUP(C1224,#REF!,15,FALSE)</f>
        <v>#REF!</v>
      </c>
      <c r="U1224" s="143" t="e">
        <f>VLOOKUP(C1224,#REF!,10,FALSE)</f>
        <v>#REF!</v>
      </c>
      <c r="V1224" s="143" t="str">
        <f t="shared" si="77"/>
        <v>-</v>
      </c>
      <c r="W1224" s="134" t="e">
        <f>VLOOKUP(C1224,#REF!,54,FALSE)</f>
        <v>#REF!</v>
      </c>
      <c r="X1224" s="134" t="e">
        <f>VLOOKUP(C1224,#REF!,47,FALSE)</f>
        <v>#REF!</v>
      </c>
      <c r="Y1224" s="134" t="str">
        <f t="shared" si="80"/>
        <v>-</v>
      </c>
    </row>
    <row r="1225" spans="2:25" hidden="1">
      <c r="B1225" s="134" t="s">
        <v>9821</v>
      </c>
      <c r="C1225" s="134" t="s">
        <v>24</v>
      </c>
      <c r="D1225" s="134" t="s">
        <v>1302</v>
      </c>
      <c r="E1225" s="134" t="s">
        <v>1267</v>
      </c>
      <c r="F1225" s="134" t="s">
        <v>1303</v>
      </c>
      <c r="G1225" s="134" t="s">
        <v>234</v>
      </c>
      <c r="H1225" s="134" t="s">
        <v>24</v>
      </c>
      <c r="I1225" s="134" t="s">
        <v>6520</v>
      </c>
      <c r="J1225" s="134" t="s">
        <v>6556</v>
      </c>
      <c r="K1225" s="134" t="s">
        <v>4471</v>
      </c>
      <c r="L1225" s="134" t="s">
        <v>4472</v>
      </c>
      <c r="M1225" s="143" t="e">
        <f>VLOOKUP(B1225,#REF!,8,FALSE)</f>
        <v>#REF!</v>
      </c>
      <c r="N1225" s="135" t="e">
        <f>VLOOKUP(B1225,#REF!,14,FALSE)</f>
        <v>#REF!</v>
      </c>
      <c r="O1225" s="143" t="e">
        <f>VLOOKUP(B1225,#REF!,9,FALSE)</f>
        <v>#REF!</v>
      </c>
      <c r="P1225" s="143" t="str">
        <f t="shared" si="78"/>
        <v>-</v>
      </c>
      <c r="Q1225" s="135" t="e">
        <f>VLOOKUP(C1225,#REF!,14,FALSE)</f>
        <v>#REF!</v>
      </c>
      <c r="R1225" s="143" t="e">
        <f>VLOOKUP(C1225,#REF!,9,FALSE)</f>
        <v>#REF!</v>
      </c>
      <c r="S1225" s="143" t="str">
        <f t="shared" si="79"/>
        <v>-</v>
      </c>
      <c r="T1225" s="135" t="e">
        <f>VLOOKUP(C1225,#REF!,15,FALSE)</f>
        <v>#REF!</v>
      </c>
      <c r="U1225" s="143" t="e">
        <f>VLOOKUP(C1225,#REF!,10,FALSE)</f>
        <v>#REF!</v>
      </c>
      <c r="V1225" s="143" t="str">
        <f t="shared" si="77"/>
        <v>-</v>
      </c>
      <c r="W1225" s="134" t="e">
        <f>VLOOKUP(C1225,#REF!,54,FALSE)</f>
        <v>#REF!</v>
      </c>
      <c r="X1225" s="134" t="e">
        <f>VLOOKUP(C1225,#REF!,47,FALSE)</f>
        <v>#REF!</v>
      </c>
      <c r="Y1225" s="134" t="str">
        <f t="shared" si="80"/>
        <v>-</v>
      </c>
    </row>
    <row r="1226" spans="2:25" hidden="1">
      <c r="B1226" s="134" t="s">
        <v>9823</v>
      </c>
      <c r="C1226" s="134" t="s">
        <v>24</v>
      </c>
      <c r="D1226" s="134" t="s">
        <v>1302</v>
      </c>
      <c r="E1226" s="134" t="s">
        <v>1267</v>
      </c>
      <c r="F1226" s="134" t="s">
        <v>1303</v>
      </c>
      <c r="G1226" s="134" t="s">
        <v>234</v>
      </c>
      <c r="H1226" s="134" t="s">
        <v>24</v>
      </c>
      <c r="I1226" s="134" t="s">
        <v>6520</v>
      </c>
      <c r="J1226" s="134" t="s">
        <v>6561</v>
      </c>
      <c r="K1226" s="134" t="s">
        <v>4471</v>
      </c>
      <c r="L1226" s="134" t="s">
        <v>4472</v>
      </c>
      <c r="M1226" s="143" t="e">
        <f>VLOOKUP(B1226,#REF!,8,FALSE)</f>
        <v>#REF!</v>
      </c>
      <c r="N1226" s="135" t="e">
        <f>VLOOKUP(B1226,#REF!,14,FALSE)</f>
        <v>#REF!</v>
      </c>
      <c r="O1226" s="143" t="e">
        <f>VLOOKUP(B1226,#REF!,9,FALSE)</f>
        <v>#REF!</v>
      </c>
      <c r="P1226" s="143" t="str">
        <f t="shared" si="78"/>
        <v>-</v>
      </c>
      <c r="Q1226" s="135" t="e">
        <f>VLOOKUP(C1226,#REF!,14,FALSE)</f>
        <v>#REF!</v>
      </c>
      <c r="R1226" s="143" t="e">
        <f>VLOOKUP(C1226,#REF!,9,FALSE)</f>
        <v>#REF!</v>
      </c>
      <c r="S1226" s="143" t="str">
        <f t="shared" si="79"/>
        <v>-</v>
      </c>
      <c r="T1226" s="135" t="e">
        <f>VLOOKUP(C1226,#REF!,15,FALSE)</f>
        <v>#REF!</v>
      </c>
      <c r="U1226" s="143" t="e">
        <f>VLOOKUP(C1226,#REF!,10,FALSE)</f>
        <v>#REF!</v>
      </c>
      <c r="V1226" s="143" t="str">
        <f t="shared" si="77"/>
        <v>-</v>
      </c>
      <c r="W1226" s="134" t="e">
        <f>VLOOKUP(C1226,#REF!,54,FALSE)</f>
        <v>#REF!</v>
      </c>
      <c r="X1226" s="134" t="e">
        <f>VLOOKUP(C1226,#REF!,47,FALSE)</f>
        <v>#REF!</v>
      </c>
      <c r="Y1226" s="134" t="str">
        <f t="shared" si="80"/>
        <v>-</v>
      </c>
    </row>
    <row r="1227" spans="2:25" hidden="1">
      <c r="B1227" s="134" t="s">
        <v>9825</v>
      </c>
      <c r="C1227" s="134" t="s">
        <v>24</v>
      </c>
      <c r="D1227" s="134" t="s">
        <v>1302</v>
      </c>
      <c r="E1227" s="134" t="s">
        <v>1267</v>
      </c>
      <c r="F1227" s="134" t="s">
        <v>1303</v>
      </c>
      <c r="G1227" s="134" t="s">
        <v>234</v>
      </c>
      <c r="H1227" s="134" t="s">
        <v>24</v>
      </c>
      <c r="I1227" s="134" t="s">
        <v>6520</v>
      </c>
      <c r="J1227" s="134" t="s">
        <v>6566</v>
      </c>
      <c r="K1227" s="134" t="s">
        <v>4471</v>
      </c>
      <c r="L1227" s="134" t="s">
        <v>4472</v>
      </c>
      <c r="M1227" s="143" t="e">
        <f>VLOOKUP(B1227,#REF!,8,FALSE)</f>
        <v>#REF!</v>
      </c>
      <c r="N1227" s="135" t="e">
        <f>VLOOKUP(B1227,#REF!,14,FALSE)</f>
        <v>#REF!</v>
      </c>
      <c r="O1227" s="143" t="e">
        <f>VLOOKUP(B1227,#REF!,9,FALSE)</f>
        <v>#REF!</v>
      </c>
      <c r="P1227" s="143" t="str">
        <f t="shared" si="78"/>
        <v>-</v>
      </c>
      <c r="Q1227" s="135" t="e">
        <f>VLOOKUP(C1227,#REF!,14,FALSE)</f>
        <v>#REF!</v>
      </c>
      <c r="R1227" s="143" t="e">
        <f>VLOOKUP(C1227,#REF!,9,FALSE)</f>
        <v>#REF!</v>
      </c>
      <c r="S1227" s="143" t="str">
        <f t="shared" si="79"/>
        <v>-</v>
      </c>
      <c r="T1227" s="135" t="e">
        <f>VLOOKUP(C1227,#REF!,15,FALSE)</f>
        <v>#REF!</v>
      </c>
      <c r="U1227" s="143" t="e">
        <f>VLOOKUP(C1227,#REF!,10,FALSE)</f>
        <v>#REF!</v>
      </c>
      <c r="V1227" s="143" t="str">
        <f t="shared" si="77"/>
        <v>-</v>
      </c>
      <c r="W1227" s="134" t="e">
        <f>VLOOKUP(C1227,#REF!,54,FALSE)</f>
        <v>#REF!</v>
      </c>
      <c r="X1227" s="134" t="e">
        <f>VLOOKUP(C1227,#REF!,47,FALSE)</f>
        <v>#REF!</v>
      </c>
      <c r="Y1227" s="134" t="str">
        <f t="shared" si="80"/>
        <v>-</v>
      </c>
    </row>
    <row r="1228" spans="2:25" hidden="1">
      <c r="B1228" s="134" t="s">
        <v>9827</v>
      </c>
      <c r="C1228" s="134" t="s">
        <v>24</v>
      </c>
      <c r="D1228" s="134" t="s">
        <v>1302</v>
      </c>
      <c r="E1228" s="134" t="s">
        <v>1267</v>
      </c>
      <c r="F1228" s="134" t="s">
        <v>1303</v>
      </c>
      <c r="G1228" s="134" t="s">
        <v>234</v>
      </c>
      <c r="H1228" s="134" t="s">
        <v>24</v>
      </c>
      <c r="I1228" s="134" t="s">
        <v>6520</v>
      </c>
      <c r="J1228" s="134" t="s">
        <v>6571</v>
      </c>
      <c r="K1228" s="134" t="s">
        <v>4471</v>
      </c>
      <c r="L1228" s="134" t="s">
        <v>4472</v>
      </c>
      <c r="M1228" s="143" t="e">
        <f>VLOOKUP(B1228,#REF!,8,FALSE)</f>
        <v>#REF!</v>
      </c>
      <c r="N1228" s="135" t="e">
        <f>VLOOKUP(B1228,#REF!,14,FALSE)</f>
        <v>#REF!</v>
      </c>
      <c r="O1228" s="143" t="e">
        <f>VLOOKUP(B1228,#REF!,9,FALSE)</f>
        <v>#REF!</v>
      </c>
      <c r="P1228" s="143" t="str">
        <f t="shared" si="78"/>
        <v>-</v>
      </c>
      <c r="Q1228" s="135" t="e">
        <f>VLOOKUP(C1228,#REF!,14,FALSE)</f>
        <v>#REF!</v>
      </c>
      <c r="R1228" s="143" t="e">
        <f>VLOOKUP(C1228,#REF!,9,FALSE)</f>
        <v>#REF!</v>
      </c>
      <c r="S1228" s="143" t="str">
        <f t="shared" si="79"/>
        <v>-</v>
      </c>
      <c r="T1228" s="135" t="e">
        <f>VLOOKUP(C1228,#REF!,15,FALSE)</f>
        <v>#REF!</v>
      </c>
      <c r="U1228" s="143" t="e">
        <f>VLOOKUP(C1228,#REF!,10,FALSE)</f>
        <v>#REF!</v>
      </c>
      <c r="V1228" s="143" t="str">
        <f t="shared" si="77"/>
        <v>-</v>
      </c>
      <c r="W1228" s="134" t="e">
        <f>VLOOKUP(C1228,#REF!,54,FALSE)</f>
        <v>#REF!</v>
      </c>
      <c r="X1228" s="134" t="e">
        <f>VLOOKUP(C1228,#REF!,47,FALSE)</f>
        <v>#REF!</v>
      </c>
      <c r="Y1228" s="134" t="str">
        <f t="shared" si="80"/>
        <v>-</v>
      </c>
    </row>
    <row r="1229" spans="2:25" hidden="1">
      <c r="B1229" s="134" t="s">
        <v>9829</v>
      </c>
      <c r="C1229" s="134" t="s">
        <v>24</v>
      </c>
      <c r="D1229" s="134" t="s">
        <v>1302</v>
      </c>
      <c r="E1229" s="134" t="s">
        <v>1267</v>
      </c>
      <c r="F1229" s="134" t="s">
        <v>1303</v>
      </c>
      <c r="G1229" s="134" t="s">
        <v>234</v>
      </c>
      <c r="H1229" s="134" t="s">
        <v>24</v>
      </c>
      <c r="I1229" s="134" t="s">
        <v>6520</v>
      </c>
      <c r="J1229" s="134" t="s">
        <v>6576</v>
      </c>
      <c r="K1229" s="134" t="s">
        <v>4471</v>
      </c>
      <c r="L1229" s="134" t="s">
        <v>4472</v>
      </c>
      <c r="M1229" s="143" t="e">
        <f>VLOOKUP(B1229,#REF!,8,FALSE)</f>
        <v>#REF!</v>
      </c>
      <c r="N1229" s="135" t="e">
        <f>VLOOKUP(B1229,#REF!,14,FALSE)</f>
        <v>#REF!</v>
      </c>
      <c r="O1229" s="143" t="e">
        <f>VLOOKUP(B1229,#REF!,9,FALSE)</f>
        <v>#REF!</v>
      </c>
      <c r="P1229" s="143" t="str">
        <f t="shared" si="78"/>
        <v>-</v>
      </c>
      <c r="Q1229" s="135" t="e">
        <f>VLOOKUP(C1229,#REF!,14,FALSE)</f>
        <v>#REF!</v>
      </c>
      <c r="R1229" s="143" t="e">
        <f>VLOOKUP(C1229,#REF!,9,FALSE)</f>
        <v>#REF!</v>
      </c>
      <c r="S1229" s="143" t="str">
        <f t="shared" si="79"/>
        <v>-</v>
      </c>
      <c r="T1229" s="135" t="e">
        <f>VLOOKUP(C1229,#REF!,15,FALSE)</f>
        <v>#REF!</v>
      </c>
      <c r="U1229" s="143" t="e">
        <f>VLOOKUP(C1229,#REF!,10,FALSE)</f>
        <v>#REF!</v>
      </c>
      <c r="V1229" s="143" t="str">
        <f t="shared" si="77"/>
        <v>-</v>
      </c>
      <c r="W1229" s="134" t="e">
        <f>VLOOKUP(C1229,#REF!,54,FALSE)</f>
        <v>#REF!</v>
      </c>
      <c r="X1229" s="134" t="e">
        <f>VLOOKUP(C1229,#REF!,47,FALSE)</f>
        <v>#REF!</v>
      </c>
      <c r="Y1229" s="134" t="str">
        <f t="shared" si="80"/>
        <v>-</v>
      </c>
    </row>
    <row r="1230" spans="2:25" hidden="1">
      <c r="B1230" s="134" t="s">
        <v>9831</v>
      </c>
      <c r="C1230" s="134" t="s">
        <v>24</v>
      </c>
      <c r="D1230" s="134" t="s">
        <v>1302</v>
      </c>
      <c r="E1230" s="134" t="s">
        <v>1267</v>
      </c>
      <c r="F1230" s="134" t="s">
        <v>1303</v>
      </c>
      <c r="G1230" s="134" t="s">
        <v>234</v>
      </c>
      <c r="H1230" s="134" t="s">
        <v>24</v>
      </c>
      <c r="I1230" s="134" t="s">
        <v>6520</v>
      </c>
      <c r="J1230" s="134" t="s">
        <v>6581</v>
      </c>
      <c r="K1230" s="134" t="s">
        <v>4471</v>
      </c>
      <c r="L1230" s="134" t="s">
        <v>4472</v>
      </c>
      <c r="M1230" s="143" t="e">
        <f>VLOOKUP(B1230,#REF!,8,FALSE)</f>
        <v>#REF!</v>
      </c>
      <c r="N1230" s="135" t="e">
        <f>VLOOKUP(B1230,#REF!,14,FALSE)</f>
        <v>#REF!</v>
      </c>
      <c r="O1230" s="143" t="e">
        <f>VLOOKUP(B1230,#REF!,9,FALSE)</f>
        <v>#REF!</v>
      </c>
      <c r="P1230" s="143" t="str">
        <f t="shared" si="78"/>
        <v>-</v>
      </c>
      <c r="Q1230" s="135" t="e">
        <f>VLOOKUP(C1230,#REF!,14,FALSE)</f>
        <v>#REF!</v>
      </c>
      <c r="R1230" s="143" t="e">
        <f>VLOOKUP(C1230,#REF!,9,FALSE)</f>
        <v>#REF!</v>
      </c>
      <c r="S1230" s="143" t="str">
        <f t="shared" si="79"/>
        <v>-</v>
      </c>
      <c r="T1230" s="135" t="e">
        <f>VLOOKUP(C1230,#REF!,15,FALSE)</f>
        <v>#REF!</v>
      </c>
      <c r="U1230" s="143" t="e">
        <f>VLOOKUP(C1230,#REF!,10,FALSE)</f>
        <v>#REF!</v>
      </c>
      <c r="V1230" s="143" t="str">
        <f t="shared" si="77"/>
        <v>-</v>
      </c>
      <c r="W1230" s="134" t="e">
        <f>VLOOKUP(C1230,#REF!,54,FALSE)</f>
        <v>#REF!</v>
      </c>
      <c r="X1230" s="134" t="e">
        <f>VLOOKUP(C1230,#REF!,47,FALSE)</f>
        <v>#REF!</v>
      </c>
      <c r="Y1230" s="134" t="str">
        <f t="shared" si="80"/>
        <v>-</v>
      </c>
    </row>
    <row r="1231" spans="2:25" hidden="1">
      <c r="B1231" s="134" t="s">
        <v>24</v>
      </c>
      <c r="C1231" s="134" t="s">
        <v>19450</v>
      </c>
      <c r="D1231" s="134" t="s">
        <v>1302</v>
      </c>
      <c r="E1231" s="134" t="s">
        <v>1267</v>
      </c>
      <c r="F1231" s="134" t="s">
        <v>1303</v>
      </c>
      <c r="G1231" s="134" t="s">
        <v>234</v>
      </c>
      <c r="H1231" s="134" t="s">
        <v>24</v>
      </c>
      <c r="I1231" s="134" t="s">
        <v>24</v>
      </c>
      <c r="J1231" s="134" t="s">
        <v>24</v>
      </c>
      <c r="K1231" s="134" t="s">
        <v>24</v>
      </c>
      <c r="L1231" s="134" t="s">
        <v>24</v>
      </c>
      <c r="M1231" s="143" t="e">
        <f>VLOOKUP(B1231,#REF!,8,FALSE)</f>
        <v>#REF!</v>
      </c>
      <c r="N1231" s="135" t="e">
        <f>VLOOKUP(B1231,#REF!,14,FALSE)</f>
        <v>#REF!</v>
      </c>
      <c r="O1231" s="143" t="e">
        <f>VLOOKUP(B1231,#REF!,9,FALSE)</f>
        <v>#REF!</v>
      </c>
      <c r="P1231" s="143" t="str">
        <f t="shared" si="78"/>
        <v>-</v>
      </c>
      <c r="Q1231" s="135" t="e">
        <f>VLOOKUP(C1231,#REF!,14,FALSE)</f>
        <v>#REF!</v>
      </c>
      <c r="R1231" s="143" t="e">
        <f>VLOOKUP(C1231,#REF!,9,FALSE)</f>
        <v>#REF!</v>
      </c>
      <c r="S1231" s="143" t="str">
        <f t="shared" si="79"/>
        <v>-</v>
      </c>
      <c r="T1231" s="135" t="e">
        <f>VLOOKUP(C1231,#REF!,15,FALSE)</f>
        <v>#REF!</v>
      </c>
      <c r="U1231" s="143" t="e">
        <f>VLOOKUP(C1231,#REF!,10,FALSE)</f>
        <v>#REF!</v>
      </c>
      <c r="V1231" s="143" t="str">
        <f t="shared" si="77"/>
        <v>-</v>
      </c>
      <c r="W1231" s="134" t="e">
        <f>VLOOKUP(C1231,#REF!,54,FALSE)</f>
        <v>#REF!</v>
      </c>
      <c r="X1231" s="134" t="e">
        <f>VLOOKUP(C1231,#REF!,47,FALSE)</f>
        <v>#REF!</v>
      </c>
      <c r="Y1231" s="134" t="str">
        <f t="shared" si="80"/>
        <v>-</v>
      </c>
    </row>
    <row r="1232" spans="2:25" hidden="1">
      <c r="B1232" s="134" t="s">
        <v>9833</v>
      </c>
      <c r="C1232" s="134" t="s">
        <v>24</v>
      </c>
      <c r="D1232" s="134" t="s">
        <v>1310</v>
      </c>
      <c r="E1232" s="134" t="s">
        <v>1267</v>
      </c>
      <c r="F1232" s="134" t="s">
        <v>127</v>
      </c>
      <c r="G1232" s="134" t="s">
        <v>128</v>
      </c>
      <c r="H1232" s="134" t="s">
        <v>6586</v>
      </c>
      <c r="I1232" s="134" t="s">
        <v>6587</v>
      </c>
      <c r="J1232" s="134" t="s">
        <v>6588</v>
      </c>
      <c r="K1232" s="134" t="s">
        <v>4733</v>
      </c>
      <c r="L1232" s="134" t="s">
        <v>4734</v>
      </c>
      <c r="M1232" s="143" t="e">
        <f>VLOOKUP(B1232,#REF!,8,FALSE)</f>
        <v>#REF!</v>
      </c>
      <c r="N1232" s="135" t="e">
        <f>VLOOKUP(B1232,#REF!,14,FALSE)</f>
        <v>#REF!</v>
      </c>
      <c r="O1232" s="143" t="e">
        <f>VLOOKUP(B1232,#REF!,9,FALSE)</f>
        <v>#REF!</v>
      </c>
      <c r="P1232" s="143" t="str">
        <f t="shared" si="78"/>
        <v>-</v>
      </c>
      <c r="Q1232" s="135" t="e">
        <f>VLOOKUP(C1232,#REF!,14,FALSE)</f>
        <v>#REF!</v>
      </c>
      <c r="R1232" s="143" t="e">
        <f>VLOOKUP(C1232,#REF!,9,FALSE)</f>
        <v>#REF!</v>
      </c>
      <c r="S1232" s="143" t="str">
        <f t="shared" si="79"/>
        <v>-</v>
      </c>
      <c r="T1232" s="135" t="e">
        <f>VLOOKUP(C1232,#REF!,15,FALSE)</f>
        <v>#REF!</v>
      </c>
      <c r="U1232" s="143" t="e">
        <f>VLOOKUP(C1232,#REF!,10,FALSE)</f>
        <v>#REF!</v>
      </c>
      <c r="V1232" s="143" t="str">
        <f t="shared" si="77"/>
        <v>-</v>
      </c>
      <c r="W1232" s="134" t="e">
        <f>VLOOKUP(C1232,#REF!,54,FALSE)</f>
        <v>#REF!</v>
      </c>
      <c r="X1232" s="134" t="e">
        <f>VLOOKUP(C1232,#REF!,47,FALSE)</f>
        <v>#REF!</v>
      </c>
      <c r="Y1232" s="134" t="str">
        <f t="shared" si="80"/>
        <v>-</v>
      </c>
    </row>
    <row r="1233" spans="2:25" hidden="1">
      <c r="B1233" s="134" t="s">
        <v>9835</v>
      </c>
      <c r="C1233" s="134" t="s">
        <v>24</v>
      </c>
      <c r="D1233" s="134" t="s">
        <v>1310</v>
      </c>
      <c r="E1233" s="134" t="s">
        <v>1267</v>
      </c>
      <c r="F1233" s="134" t="s">
        <v>127</v>
      </c>
      <c r="G1233" s="134" t="s">
        <v>128</v>
      </c>
      <c r="H1233" s="134" t="s">
        <v>6586</v>
      </c>
      <c r="I1233" s="134" t="s">
        <v>6587</v>
      </c>
      <c r="J1233" s="134" t="s">
        <v>6593</v>
      </c>
      <c r="K1233" s="134" t="s">
        <v>4733</v>
      </c>
      <c r="L1233" s="134" t="s">
        <v>4734</v>
      </c>
      <c r="M1233" s="143" t="e">
        <f>VLOOKUP(B1233,#REF!,8,FALSE)</f>
        <v>#REF!</v>
      </c>
      <c r="N1233" s="135" t="e">
        <f>VLOOKUP(B1233,#REF!,14,FALSE)</f>
        <v>#REF!</v>
      </c>
      <c r="O1233" s="143" t="e">
        <f>VLOOKUP(B1233,#REF!,9,FALSE)</f>
        <v>#REF!</v>
      </c>
      <c r="P1233" s="143" t="str">
        <f t="shared" si="78"/>
        <v>-</v>
      </c>
      <c r="Q1233" s="135" t="e">
        <f>VLOOKUP(C1233,#REF!,14,FALSE)</f>
        <v>#REF!</v>
      </c>
      <c r="R1233" s="143" t="e">
        <f>VLOOKUP(C1233,#REF!,9,FALSE)</f>
        <v>#REF!</v>
      </c>
      <c r="S1233" s="143" t="str">
        <f t="shared" si="79"/>
        <v>-</v>
      </c>
      <c r="T1233" s="135" t="e">
        <f>VLOOKUP(C1233,#REF!,15,FALSE)</f>
        <v>#REF!</v>
      </c>
      <c r="U1233" s="143" t="e">
        <f>VLOOKUP(C1233,#REF!,10,FALSE)</f>
        <v>#REF!</v>
      </c>
      <c r="V1233" s="143" t="str">
        <f t="shared" si="77"/>
        <v>-</v>
      </c>
      <c r="W1233" s="134" t="e">
        <f>VLOOKUP(C1233,#REF!,54,FALSE)</f>
        <v>#REF!</v>
      </c>
      <c r="X1233" s="134" t="e">
        <f>VLOOKUP(C1233,#REF!,47,FALSE)</f>
        <v>#REF!</v>
      </c>
      <c r="Y1233" s="134" t="str">
        <f t="shared" si="80"/>
        <v>-</v>
      </c>
    </row>
    <row r="1234" spans="2:25" hidden="1">
      <c r="B1234" s="134" t="s">
        <v>9837</v>
      </c>
      <c r="C1234" s="134" t="s">
        <v>24</v>
      </c>
      <c r="D1234" s="134" t="s">
        <v>1310</v>
      </c>
      <c r="E1234" s="134" t="s">
        <v>1267</v>
      </c>
      <c r="F1234" s="134" t="s">
        <v>127</v>
      </c>
      <c r="G1234" s="134" t="s">
        <v>128</v>
      </c>
      <c r="H1234" s="134" t="s">
        <v>6586</v>
      </c>
      <c r="I1234" s="134" t="s">
        <v>6587</v>
      </c>
      <c r="J1234" s="134" t="s">
        <v>6598</v>
      </c>
      <c r="K1234" s="134" t="s">
        <v>4733</v>
      </c>
      <c r="L1234" s="134" t="s">
        <v>4734</v>
      </c>
      <c r="M1234" s="143" t="e">
        <f>VLOOKUP(B1234,#REF!,8,FALSE)</f>
        <v>#REF!</v>
      </c>
      <c r="N1234" s="135" t="e">
        <f>VLOOKUP(B1234,#REF!,14,FALSE)</f>
        <v>#REF!</v>
      </c>
      <c r="O1234" s="143" t="e">
        <f>VLOOKUP(B1234,#REF!,9,FALSE)</f>
        <v>#REF!</v>
      </c>
      <c r="P1234" s="143" t="str">
        <f t="shared" si="78"/>
        <v>-</v>
      </c>
      <c r="Q1234" s="135" t="e">
        <f>VLOOKUP(C1234,#REF!,14,FALSE)</f>
        <v>#REF!</v>
      </c>
      <c r="R1234" s="143" t="e">
        <f>VLOOKUP(C1234,#REF!,9,FALSE)</f>
        <v>#REF!</v>
      </c>
      <c r="S1234" s="143" t="str">
        <f t="shared" si="79"/>
        <v>-</v>
      </c>
      <c r="T1234" s="135" t="e">
        <f>VLOOKUP(C1234,#REF!,15,FALSE)</f>
        <v>#REF!</v>
      </c>
      <c r="U1234" s="143" t="e">
        <f>VLOOKUP(C1234,#REF!,10,FALSE)</f>
        <v>#REF!</v>
      </c>
      <c r="V1234" s="143" t="str">
        <f t="shared" si="77"/>
        <v>-</v>
      </c>
      <c r="W1234" s="134" t="e">
        <f>VLOOKUP(C1234,#REF!,54,FALSE)</f>
        <v>#REF!</v>
      </c>
      <c r="X1234" s="134" t="e">
        <f>VLOOKUP(C1234,#REF!,47,FALSE)</f>
        <v>#REF!</v>
      </c>
      <c r="Y1234" s="134" t="str">
        <f t="shared" si="80"/>
        <v>-</v>
      </c>
    </row>
    <row r="1235" spans="2:25" hidden="1">
      <c r="B1235" s="134" t="s">
        <v>9839</v>
      </c>
      <c r="C1235" s="134" t="s">
        <v>24</v>
      </c>
      <c r="D1235" s="134" t="s">
        <v>1310</v>
      </c>
      <c r="E1235" s="134" t="s">
        <v>1267</v>
      </c>
      <c r="F1235" s="134" t="s">
        <v>127</v>
      </c>
      <c r="G1235" s="134" t="s">
        <v>128</v>
      </c>
      <c r="H1235" s="134" t="s">
        <v>6586</v>
      </c>
      <c r="I1235" s="134" t="s">
        <v>6587</v>
      </c>
      <c r="J1235" s="134" t="s">
        <v>6603</v>
      </c>
      <c r="K1235" s="134" t="s">
        <v>4733</v>
      </c>
      <c r="L1235" s="134" t="s">
        <v>4734</v>
      </c>
      <c r="M1235" s="143" t="e">
        <f>VLOOKUP(B1235,#REF!,8,FALSE)</f>
        <v>#REF!</v>
      </c>
      <c r="N1235" s="135" t="e">
        <f>VLOOKUP(B1235,#REF!,14,FALSE)</f>
        <v>#REF!</v>
      </c>
      <c r="O1235" s="143" t="e">
        <f>VLOOKUP(B1235,#REF!,9,FALSE)</f>
        <v>#REF!</v>
      </c>
      <c r="P1235" s="143" t="str">
        <f t="shared" si="78"/>
        <v>-</v>
      </c>
      <c r="Q1235" s="135" t="e">
        <f>VLOOKUP(C1235,#REF!,14,FALSE)</f>
        <v>#REF!</v>
      </c>
      <c r="R1235" s="143" t="e">
        <f>VLOOKUP(C1235,#REF!,9,FALSE)</f>
        <v>#REF!</v>
      </c>
      <c r="S1235" s="143" t="str">
        <f t="shared" si="79"/>
        <v>-</v>
      </c>
      <c r="T1235" s="135" t="e">
        <f>VLOOKUP(C1235,#REF!,15,FALSE)</f>
        <v>#REF!</v>
      </c>
      <c r="U1235" s="143" t="e">
        <f>VLOOKUP(C1235,#REF!,10,FALSE)</f>
        <v>#REF!</v>
      </c>
      <c r="V1235" s="143" t="str">
        <f t="shared" si="77"/>
        <v>-</v>
      </c>
      <c r="W1235" s="134" t="e">
        <f>VLOOKUP(C1235,#REF!,54,FALSE)</f>
        <v>#REF!</v>
      </c>
      <c r="X1235" s="134" t="e">
        <f>VLOOKUP(C1235,#REF!,47,FALSE)</f>
        <v>#REF!</v>
      </c>
      <c r="Y1235" s="134" t="str">
        <f t="shared" si="80"/>
        <v>-</v>
      </c>
    </row>
    <row r="1236" spans="2:25" hidden="1">
      <c r="B1236" s="134" t="s">
        <v>9841</v>
      </c>
      <c r="C1236" s="134" t="s">
        <v>24</v>
      </c>
      <c r="D1236" s="134" t="s">
        <v>1310</v>
      </c>
      <c r="E1236" s="134" t="s">
        <v>1267</v>
      </c>
      <c r="F1236" s="134" t="s">
        <v>127</v>
      </c>
      <c r="G1236" s="134" t="s">
        <v>128</v>
      </c>
      <c r="H1236" s="134" t="s">
        <v>6586</v>
      </c>
      <c r="I1236" s="134" t="s">
        <v>6587</v>
      </c>
      <c r="J1236" s="134" t="s">
        <v>6608</v>
      </c>
      <c r="K1236" s="134" t="s">
        <v>4733</v>
      </c>
      <c r="L1236" s="134" t="s">
        <v>4734</v>
      </c>
      <c r="M1236" s="143" t="e">
        <f>VLOOKUP(B1236,#REF!,8,FALSE)</f>
        <v>#REF!</v>
      </c>
      <c r="N1236" s="135" t="e">
        <f>VLOOKUP(B1236,#REF!,14,FALSE)</f>
        <v>#REF!</v>
      </c>
      <c r="O1236" s="143" t="e">
        <f>VLOOKUP(B1236,#REF!,9,FALSE)</f>
        <v>#REF!</v>
      </c>
      <c r="P1236" s="143" t="str">
        <f t="shared" si="78"/>
        <v>-</v>
      </c>
      <c r="Q1236" s="135" t="e">
        <f>VLOOKUP(C1236,#REF!,14,FALSE)</f>
        <v>#REF!</v>
      </c>
      <c r="R1236" s="143" t="e">
        <f>VLOOKUP(C1236,#REF!,9,FALSE)</f>
        <v>#REF!</v>
      </c>
      <c r="S1236" s="143" t="str">
        <f t="shared" si="79"/>
        <v>-</v>
      </c>
      <c r="T1236" s="135" t="e">
        <f>VLOOKUP(C1236,#REF!,15,FALSE)</f>
        <v>#REF!</v>
      </c>
      <c r="U1236" s="143" t="e">
        <f>VLOOKUP(C1236,#REF!,10,FALSE)</f>
        <v>#REF!</v>
      </c>
      <c r="V1236" s="143" t="str">
        <f t="shared" si="77"/>
        <v>-</v>
      </c>
      <c r="W1236" s="134" t="e">
        <f>VLOOKUP(C1236,#REF!,54,FALSE)</f>
        <v>#REF!</v>
      </c>
      <c r="X1236" s="134" t="e">
        <f>VLOOKUP(C1236,#REF!,47,FALSE)</f>
        <v>#REF!</v>
      </c>
      <c r="Y1236" s="134" t="str">
        <f t="shared" si="80"/>
        <v>-</v>
      </c>
    </row>
    <row r="1237" spans="2:25" hidden="1">
      <c r="B1237" s="134" t="s">
        <v>9843</v>
      </c>
      <c r="C1237" s="134" t="s">
        <v>24</v>
      </c>
      <c r="D1237" s="134" t="s">
        <v>1310</v>
      </c>
      <c r="E1237" s="134" t="s">
        <v>1267</v>
      </c>
      <c r="F1237" s="134" t="s">
        <v>127</v>
      </c>
      <c r="G1237" s="134" t="s">
        <v>128</v>
      </c>
      <c r="H1237" s="134" t="s">
        <v>6586</v>
      </c>
      <c r="I1237" s="134" t="s">
        <v>6587</v>
      </c>
      <c r="J1237" s="134" t="s">
        <v>6613</v>
      </c>
      <c r="K1237" s="134" t="s">
        <v>4733</v>
      </c>
      <c r="L1237" s="134" t="s">
        <v>4734</v>
      </c>
      <c r="M1237" s="143" t="e">
        <f>VLOOKUP(B1237,#REF!,8,FALSE)</f>
        <v>#REF!</v>
      </c>
      <c r="N1237" s="135" t="e">
        <f>VLOOKUP(B1237,#REF!,14,FALSE)</f>
        <v>#REF!</v>
      </c>
      <c r="O1237" s="143" t="e">
        <f>VLOOKUP(B1237,#REF!,9,FALSE)</f>
        <v>#REF!</v>
      </c>
      <c r="P1237" s="143" t="str">
        <f t="shared" si="78"/>
        <v>-</v>
      </c>
      <c r="Q1237" s="135" t="e">
        <f>VLOOKUP(C1237,#REF!,14,FALSE)</f>
        <v>#REF!</v>
      </c>
      <c r="R1237" s="143" t="e">
        <f>VLOOKUP(C1237,#REF!,9,FALSE)</f>
        <v>#REF!</v>
      </c>
      <c r="S1237" s="143" t="str">
        <f t="shared" si="79"/>
        <v>-</v>
      </c>
      <c r="T1237" s="135" t="e">
        <f>VLOOKUP(C1237,#REF!,15,FALSE)</f>
        <v>#REF!</v>
      </c>
      <c r="U1237" s="143" t="e">
        <f>VLOOKUP(C1237,#REF!,10,FALSE)</f>
        <v>#REF!</v>
      </c>
      <c r="V1237" s="143" t="str">
        <f t="shared" si="77"/>
        <v>-</v>
      </c>
      <c r="W1237" s="134" t="e">
        <f>VLOOKUP(C1237,#REF!,54,FALSE)</f>
        <v>#REF!</v>
      </c>
      <c r="X1237" s="134" t="e">
        <f>VLOOKUP(C1237,#REF!,47,FALSE)</f>
        <v>#REF!</v>
      </c>
      <c r="Y1237" s="134" t="str">
        <f t="shared" si="80"/>
        <v>-</v>
      </c>
    </row>
    <row r="1238" spans="2:25" hidden="1">
      <c r="B1238" s="134" t="s">
        <v>9845</v>
      </c>
      <c r="C1238" s="134" t="s">
        <v>24</v>
      </c>
      <c r="D1238" s="134" t="s">
        <v>1310</v>
      </c>
      <c r="E1238" s="134" t="s">
        <v>1267</v>
      </c>
      <c r="F1238" s="134" t="s">
        <v>127</v>
      </c>
      <c r="G1238" s="134" t="s">
        <v>128</v>
      </c>
      <c r="H1238" s="134" t="s">
        <v>4732</v>
      </c>
      <c r="I1238" s="134" t="s">
        <v>24</v>
      </c>
      <c r="J1238" s="134" t="s">
        <v>24</v>
      </c>
      <c r="K1238" s="134" t="s">
        <v>4733</v>
      </c>
      <c r="L1238" s="134" t="s">
        <v>4734</v>
      </c>
      <c r="M1238" s="143" t="e">
        <f>VLOOKUP(B1238,#REF!,8,FALSE)</f>
        <v>#REF!</v>
      </c>
      <c r="N1238" s="135" t="e">
        <f>VLOOKUP(B1238,#REF!,14,FALSE)</f>
        <v>#REF!</v>
      </c>
      <c r="O1238" s="143" t="e">
        <f>VLOOKUP(B1238,#REF!,9,FALSE)</f>
        <v>#REF!</v>
      </c>
      <c r="P1238" s="143" t="str">
        <f t="shared" si="78"/>
        <v>-</v>
      </c>
      <c r="Q1238" s="135" t="e">
        <f>VLOOKUP(C1238,#REF!,14,FALSE)</f>
        <v>#REF!</v>
      </c>
      <c r="R1238" s="143" t="e">
        <f>VLOOKUP(C1238,#REF!,9,FALSE)</f>
        <v>#REF!</v>
      </c>
      <c r="S1238" s="143" t="str">
        <f t="shared" si="79"/>
        <v>-</v>
      </c>
      <c r="T1238" s="135" t="e">
        <f>VLOOKUP(C1238,#REF!,15,FALSE)</f>
        <v>#REF!</v>
      </c>
      <c r="U1238" s="143" t="e">
        <f>VLOOKUP(C1238,#REF!,10,FALSE)</f>
        <v>#REF!</v>
      </c>
      <c r="V1238" s="143" t="str">
        <f t="shared" si="77"/>
        <v>-</v>
      </c>
      <c r="W1238" s="134" t="e">
        <f>VLOOKUP(C1238,#REF!,54,FALSE)</f>
        <v>#REF!</v>
      </c>
      <c r="X1238" s="134" t="e">
        <f>VLOOKUP(C1238,#REF!,47,FALSE)</f>
        <v>#REF!</v>
      </c>
      <c r="Y1238" s="134" t="str">
        <f t="shared" si="80"/>
        <v>-</v>
      </c>
    </row>
    <row r="1239" spans="2:25" hidden="1">
      <c r="B1239" s="134" t="s">
        <v>9847</v>
      </c>
      <c r="C1239" s="134" t="s">
        <v>24</v>
      </c>
      <c r="D1239" s="134" t="s">
        <v>1310</v>
      </c>
      <c r="E1239" s="134" t="s">
        <v>1267</v>
      </c>
      <c r="F1239" s="134" t="s">
        <v>127</v>
      </c>
      <c r="G1239" s="134" t="s">
        <v>128</v>
      </c>
      <c r="H1239" s="134" t="s">
        <v>4739</v>
      </c>
      <c r="I1239" s="134" t="s">
        <v>24</v>
      </c>
      <c r="J1239" s="134" t="s">
        <v>24</v>
      </c>
      <c r="K1239" s="134" t="s">
        <v>4733</v>
      </c>
      <c r="L1239" s="134" t="s">
        <v>4734</v>
      </c>
      <c r="M1239" s="143" t="e">
        <f>VLOOKUP(B1239,#REF!,8,FALSE)</f>
        <v>#REF!</v>
      </c>
      <c r="N1239" s="135" t="e">
        <f>VLOOKUP(B1239,#REF!,14,FALSE)</f>
        <v>#REF!</v>
      </c>
      <c r="O1239" s="143" t="e">
        <f>VLOOKUP(B1239,#REF!,9,FALSE)</f>
        <v>#REF!</v>
      </c>
      <c r="P1239" s="143" t="str">
        <f t="shared" si="78"/>
        <v>-</v>
      </c>
      <c r="Q1239" s="135" t="e">
        <f>VLOOKUP(C1239,#REF!,14,FALSE)</f>
        <v>#REF!</v>
      </c>
      <c r="R1239" s="143" t="e">
        <f>VLOOKUP(C1239,#REF!,9,FALSE)</f>
        <v>#REF!</v>
      </c>
      <c r="S1239" s="143" t="str">
        <f t="shared" si="79"/>
        <v>-</v>
      </c>
      <c r="T1239" s="135" t="e">
        <f>VLOOKUP(C1239,#REF!,15,FALSE)</f>
        <v>#REF!</v>
      </c>
      <c r="U1239" s="143" t="e">
        <f>VLOOKUP(C1239,#REF!,10,FALSE)</f>
        <v>#REF!</v>
      </c>
      <c r="V1239" s="143" t="str">
        <f t="shared" si="77"/>
        <v>-</v>
      </c>
      <c r="W1239" s="134" t="e">
        <f>VLOOKUP(C1239,#REF!,54,FALSE)</f>
        <v>#REF!</v>
      </c>
      <c r="X1239" s="134" t="e">
        <f>VLOOKUP(C1239,#REF!,47,FALSE)</f>
        <v>#REF!</v>
      </c>
      <c r="Y1239" s="134" t="str">
        <f t="shared" si="80"/>
        <v>-</v>
      </c>
    </row>
    <row r="1240" spans="2:25" hidden="1">
      <c r="B1240" s="134" t="s">
        <v>9849</v>
      </c>
      <c r="C1240" s="134" t="s">
        <v>24</v>
      </c>
      <c r="D1240" s="134" t="s">
        <v>1310</v>
      </c>
      <c r="E1240" s="134" t="s">
        <v>1267</v>
      </c>
      <c r="F1240" s="134" t="s">
        <v>127</v>
      </c>
      <c r="G1240" s="134" t="s">
        <v>128</v>
      </c>
      <c r="H1240" s="134" t="s">
        <v>4744</v>
      </c>
      <c r="I1240" s="134" t="s">
        <v>24</v>
      </c>
      <c r="J1240" s="134" t="s">
        <v>24</v>
      </c>
      <c r="K1240" s="134" t="s">
        <v>4733</v>
      </c>
      <c r="L1240" s="134" t="s">
        <v>4734</v>
      </c>
      <c r="M1240" s="143" t="e">
        <f>VLOOKUP(B1240,#REF!,8,FALSE)</f>
        <v>#REF!</v>
      </c>
      <c r="N1240" s="135" t="e">
        <f>VLOOKUP(B1240,#REF!,14,FALSE)</f>
        <v>#REF!</v>
      </c>
      <c r="O1240" s="143" t="e">
        <f>VLOOKUP(B1240,#REF!,9,FALSE)</f>
        <v>#REF!</v>
      </c>
      <c r="P1240" s="143" t="str">
        <f t="shared" si="78"/>
        <v>-</v>
      </c>
      <c r="Q1240" s="135" t="e">
        <f>VLOOKUP(C1240,#REF!,14,FALSE)</f>
        <v>#REF!</v>
      </c>
      <c r="R1240" s="143" t="e">
        <f>VLOOKUP(C1240,#REF!,9,FALSE)</f>
        <v>#REF!</v>
      </c>
      <c r="S1240" s="143" t="str">
        <f t="shared" si="79"/>
        <v>-</v>
      </c>
      <c r="T1240" s="135" t="e">
        <f>VLOOKUP(C1240,#REF!,15,FALSE)</f>
        <v>#REF!</v>
      </c>
      <c r="U1240" s="143" t="e">
        <f>VLOOKUP(C1240,#REF!,10,FALSE)</f>
        <v>#REF!</v>
      </c>
      <c r="V1240" s="143" t="str">
        <f t="shared" si="77"/>
        <v>-</v>
      </c>
      <c r="W1240" s="134" t="e">
        <f>VLOOKUP(C1240,#REF!,54,FALSE)</f>
        <v>#REF!</v>
      </c>
      <c r="X1240" s="134" t="e">
        <f>VLOOKUP(C1240,#REF!,47,FALSE)</f>
        <v>#REF!</v>
      </c>
      <c r="Y1240" s="134" t="str">
        <f t="shared" si="80"/>
        <v>-</v>
      </c>
    </row>
    <row r="1241" spans="2:25" hidden="1">
      <c r="B1241" s="134" t="s">
        <v>9851</v>
      </c>
      <c r="C1241" s="134" t="s">
        <v>24</v>
      </c>
      <c r="D1241" s="134" t="s">
        <v>1310</v>
      </c>
      <c r="E1241" s="134" t="s">
        <v>1267</v>
      </c>
      <c r="F1241" s="134" t="s">
        <v>127</v>
      </c>
      <c r="G1241" s="134" t="s">
        <v>128</v>
      </c>
      <c r="H1241" s="134" t="s">
        <v>4749</v>
      </c>
      <c r="I1241" s="134" t="s">
        <v>24</v>
      </c>
      <c r="J1241" s="134" t="s">
        <v>24</v>
      </c>
      <c r="K1241" s="134" t="s">
        <v>4733</v>
      </c>
      <c r="L1241" s="134" t="s">
        <v>4734</v>
      </c>
      <c r="M1241" s="143" t="e">
        <f>VLOOKUP(B1241,#REF!,8,FALSE)</f>
        <v>#REF!</v>
      </c>
      <c r="N1241" s="135" t="e">
        <f>VLOOKUP(B1241,#REF!,14,FALSE)</f>
        <v>#REF!</v>
      </c>
      <c r="O1241" s="143" t="e">
        <f>VLOOKUP(B1241,#REF!,9,FALSE)</f>
        <v>#REF!</v>
      </c>
      <c r="P1241" s="143" t="str">
        <f t="shared" si="78"/>
        <v>-</v>
      </c>
      <c r="Q1241" s="135" t="e">
        <f>VLOOKUP(C1241,#REF!,14,FALSE)</f>
        <v>#REF!</v>
      </c>
      <c r="R1241" s="143" t="e">
        <f>VLOOKUP(C1241,#REF!,9,FALSE)</f>
        <v>#REF!</v>
      </c>
      <c r="S1241" s="143" t="str">
        <f t="shared" si="79"/>
        <v>-</v>
      </c>
      <c r="T1241" s="135" t="e">
        <f>VLOOKUP(C1241,#REF!,15,FALSE)</f>
        <v>#REF!</v>
      </c>
      <c r="U1241" s="143" t="e">
        <f>VLOOKUP(C1241,#REF!,10,FALSE)</f>
        <v>#REF!</v>
      </c>
      <c r="V1241" s="143" t="str">
        <f t="shared" si="77"/>
        <v>-</v>
      </c>
      <c r="W1241" s="134" t="e">
        <f>VLOOKUP(C1241,#REF!,54,FALSE)</f>
        <v>#REF!</v>
      </c>
      <c r="X1241" s="134" t="e">
        <f>VLOOKUP(C1241,#REF!,47,FALSE)</f>
        <v>#REF!</v>
      </c>
      <c r="Y1241" s="134" t="str">
        <f t="shared" si="80"/>
        <v>-</v>
      </c>
    </row>
    <row r="1242" spans="2:25" hidden="1">
      <c r="B1242" s="134" t="s">
        <v>9853</v>
      </c>
      <c r="C1242" s="134" t="s">
        <v>24</v>
      </c>
      <c r="D1242" s="134" t="s">
        <v>1310</v>
      </c>
      <c r="E1242" s="134" t="s">
        <v>1267</v>
      </c>
      <c r="F1242" s="134" t="s">
        <v>127</v>
      </c>
      <c r="G1242" s="134" t="s">
        <v>128</v>
      </c>
      <c r="H1242" s="134" t="s">
        <v>4754</v>
      </c>
      <c r="I1242" s="134" t="s">
        <v>24</v>
      </c>
      <c r="J1242" s="134" t="s">
        <v>24</v>
      </c>
      <c r="K1242" s="134" t="s">
        <v>4733</v>
      </c>
      <c r="L1242" s="134" t="s">
        <v>4734</v>
      </c>
      <c r="M1242" s="143" t="e">
        <f>VLOOKUP(B1242,#REF!,8,FALSE)</f>
        <v>#REF!</v>
      </c>
      <c r="N1242" s="135" t="e">
        <f>VLOOKUP(B1242,#REF!,14,FALSE)</f>
        <v>#REF!</v>
      </c>
      <c r="O1242" s="143" t="e">
        <f>VLOOKUP(B1242,#REF!,9,FALSE)</f>
        <v>#REF!</v>
      </c>
      <c r="P1242" s="143" t="str">
        <f t="shared" si="78"/>
        <v>-</v>
      </c>
      <c r="Q1242" s="135" t="e">
        <f>VLOOKUP(C1242,#REF!,14,FALSE)</f>
        <v>#REF!</v>
      </c>
      <c r="R1242" s="143" t="e">
        <f>VLOOKUP(C1242,#REF!,9,FALSE)</f>
        <v>#REF!</v>
      </c>
      <c r="S1242" s="143" t="str">
        <f t="shared" si="79"/>
        <v>-</v>
      </c>
      <c r="T1242" s="135" t="e">
        <f>VLOOKUP(C1242,#REF!,15,FALSE)</f>
        <v>#REF!</v>
      </c>
      <c r="U1242" s="143" t="e">
        <f>VLOOKUP(C1242,#REF!,10,FALSE)</f>
        <v>#REF!</v>
      </c>
      <c r="V1242" s="143" t="str">
        <f t="shared" si="77"/>
        <v>-</v>
      </c>
      <c r="W1242" s="134" t="e">
        <f>VLOOKUP(C1242,#REF!,54,FALSE)</f>
        <v>#REF!</v>
      </c>
      <c r="X1242" s="134" t="e">
        <f>VLOOKUP(C1242,#REF!,47,FALSE)</f>
        <v>#REF!</v>
      </c>
      <c r="Y1242" s="134" t="str">
        <f t="shared" si="80"/>
        <v>-</v>
      </c>
    </row>
    <row r="1243" spans="2:25" hidden="1">
      <c r="B1243" s="134" t="s">
        <v>9855</v>
      </c>
      <c r="C1243" s="134" t="s">
        <v>24</v>
      </c>
      <c r="D1243" s="134" t="s">
        <v>1310</v>
      </c>
      <c r="E1243" s="134" t="s">
        <v>1267</v>
      </c>
      <c r="F1243" s="134" t="s">
        <v>127</v>
      </c>
      <c r="G1243" s="134" t="s">
        <v>128</v>
      </c>
      <c r="H1243" s="134" t="s">
        <v>4759</v>
      </c>
      <c r="I1243" s="134" t="s">
        <v>24</v>
      </c>
      <c r="J1243" s="134" t="s">
        <v>24</v>
      </c>
      <c r="K1243" s="134" t="s">
        <v>4733</v>
      </c>
      <c r="L1243" s="134" t="s">
        <v>4734</v>
      </c>
      <c r="M1243" s="143" t="e">
        <f>VLOOKUP(B1243,#REF!,8,FALSE)</f>
        <v>#REF!</v>
      </c>
      <c r="N1243" s="135" t="e">
        <f>VLOOKUP(B1243,#REF!,14,FALSE)</f>
        <v>#REF!</v>
      </c>
      <c r="O1243" s="143" t="e">
        <f>VLOOKUP(B1243,#REF!,9,FALSE)</f>
        <v>#REF!</v>
      </c>
      <c r="P1243" s="143" t="str">
        <f t="shared" si="78"/>
        <v>-</v>
      </c>
      <c r="Q1243" s="135" t="e">
        <f>VLOOKUP(C1243,#REF!,14,FALSE)</f>
        <v>#REF!</v>
      </c>
      <c r="R1243" s="143" t="e">
        <f>VLOOKUP(C1243,#REF!,9,FALSE)</f>
        <v>#REF!</v>
      </c>
      <c r="S1243" s="143" t="str">
        <f t="shared" si="79"/>
        <v>-</v>
      </c>
      <c r="T1243" s="135" t="e">
        <f>VLOOKUP(C1243,#REF!,15,FALSE)</f>
        <v>#REF!</v>
      </c>
      <c r="U1243" s="143" t="e">
        <f>VLOOKUP(C1243,#REF!,10,FALSE)</f>
        <v>#REF!</v>
      </c>
      <c r="V1243" s="143" t="str">
        <f t="shared" si="77"/>
        <v>-</v>
      </c>
      <c r="W1243" s="134" t="e">
        <f>VLOOKUP(C1243,#REF!,54,FALSE)</f>
        <v>#REF!</v>
      </c>
      <c r="X1243" s="134" t="e">
        <f>VLOOKUP(C1243,#REF!,47,FALSE)</f>
        <v>#REF!</v>
      </c>
      <c r="Y1243" s="134" t="str">
        <f t="shared" si="80"/>
        <v>-</v>
      </c>
    </row>
    <row r="1244" spans="2:25" hidden="1">
      <c r="B1244" s="134" t="s">
        <v>9857</v>
      </c>
      <c r="C1244" s="134" t="s">
        <v>24</v>
      </c>
      <c r="D1244" s="134" t="s">
        <v>1310</v>
      </c>
      <c r="E1244" s="134" t="s">
        <v>1267</v>
      </c>
      <c r="F1244" s="134" t="s">
        <v>127</v>
      </c>
      <c r="G1244" s="134" t="s">
        <v>128</v>
      </c>
      <c r="H1244" s="134" t="s">
        <v>6642</v>
      </c>
      <c r="I1244" s="134" t="s">
        <v>6587</v>
      </c>
      <c r="J1244" s="134" t="s">
        <v>6588</v>
      </c>
      <c r="K1244" s="134" t="s">
        <v>4733</v>
      </c>
      <c r="L1244" s="134" t="s">
        <v>4734</v>
      </c>
      <c r="M1244" s="143" t="e">
        <f>VLOOKUP(B1244,#REF!,8,FALSE)</f>
        <v>#REF!</v>
      </c>
      <c r="N1244" s="135" t="e">
        <f>VLOOKUP(B1244,#REF!,14,FALSE)</f>
        <v>#REF!</v>
      </c>
      <c r="O1244" s="143" t="e">
        <f>VLOOKUP(B1244,#REF!,9,FALSE)</f>
        <v>#REF!</v>
      </c>
      <c r="P1244" s="143" t="str">
        <f t="shared" si="78"/>
        <v>-</v>
      </c>
      <c r="Q1244" s="135" t="e">
        <f>VLOOKUP(C1244,#REF!,14,FALSE)</f>
        <v>#REF!</v>
      </c>
      <c r="R1244" s="143" t="e">
        <f>VLOOKUP(C1244,#REF!,9,FALSE)</f>
        <v>#REF!</v>
      </c>
      <c r="S1244" s="143" t="str">
        <f t="shared" si="79"/>
        <v>-</v>
      </c>
      <c r="T1244" s="135" t="e">
        <f>VLOOKUP(C1244,#REF!,15,FALSE)</f>
        <v>#REF!</v>
      </c>
      <c r="U1244" s="143" t="e">
        <f>VLOOKUP(C1244,#REF!,10,FALSE)</f>
        <v>#REF!</v>
      </c>
      <c r="V1244" s="143" t="str">
        <f t="shared" si="77"/>
        <v>-</v>
      </c>
      <c r="W1244" s="134" t="e">
        <f>VLOOKUP(C1244,#REF!,54,FALSE)</f>
        <v>#REF!</v>
      </c>
      <c r="X1244" s="134" t="e">
        <f>VLOOKUP(C1244,#REF!,47,FALSE)</f>
        <v>#REF!</v>
      </c>
      <c r="Y1244" s="134" t="str">
        <f t="shared" si="80"/>
        <v>-</v>
      </c>
    </row>
    <row r="1245" spans="2:25" hidden="1">
      <c r="B1245" s="134" t="s">
        <v>9859</v>
      </c>
      <c r="C1245" s="134" t="s">
        <v>24</v>
      </c>
      <c r="D1245" s="134" t="s">
        <v>1310</v>
      </c>
      <c r="E1245" s="134" t="s">
        <v>1267</v>
      </c>
      <c r="F1245" s="134" t="s">
        <v>127</v>
      </c>
      <c r="G1245" s="134" t="s">
        <v>128</v>
      </c>
      <c r="H1245" s="134" t="s">
        <v>6642</v>
      </c>
      <c r="I1245" s="134" t="s">
        <v>6587</v>
      </c>
      <c r="J1245" s="134" t="s">
        <v>6593</v>
      </c>
      <c r="K1245" s="134" t="s">
        <v>4733</v>
      </c>
      <c r="L1245" s="134" t="s">
        <v>4734</v>
      </c>
      <c r="M1245" s="143" t="e">
        <f>VLOOKUP(B1245,#REF!,8,FALSE)</f>
        <v>#REF!</v>
      </c>
      <c r="N1245" s="135" t="e">
        <f>VLOOKUP(B1245,#REF!,14,FALSE)</f>
        <v>#REF!</v>
      </c>
      <c r="O1245" s="143" t="e">
        <f>VLOOKUP(B1245,#REF!,9,FALSE)</f>
        <v>#REF!</v>
      </c>
      <c r="P1245" s="143" t="str">
        <f t="shared" si="78"/>
        <v>-</v>
      </c>
      <c r="Q1245" s="135" t="e">
        <f>VLOOKUP(C1245,#REF!,14,FALSE)</f>
        <v>#REF!</v>
      </c>
      <c r="R1245" s="143" t="e">
        <f>VLOOKUP(C1245,#REF!,9,FALSE)</f>
        <v>#REF!</v>
      </c>
      <c r="S1245" s="143" t="str">
        <f t="shared" si="79"/>
        <v>-</v>
      </c>
      <c r="T1245" s="135" t="e">
        <f>VLOOKUP(C1245,#REF!,15,FALSE)</f>
        <v>#REF!</v>
      </c>
      <c r="U1245" s="143" t="e">
        <f>VLOOKUP(C1245,#REF!,10,FALSE)</f>
        <v>#REF!</v>
      </c>
      <c r="V1245" s="143" t="str">
        <f t="shared" si="77"/>
        <v>-</v>
      </c>
      <c r="W1245" s="134" t="e">
        <f>VLOOKUP(C1245,#REF!,54,FALSE)</f>
        <v>#REF!</v>
      </c>
      <c r="X1245" s="134" t="e">
        <f>VLOOKUP(C1245,#REF!,47,FALSE)</f>
        <v>#REF!</v>
      </c>
      <c r="Y1245" s="134" t="str">
        <f t="shared" si="80"/>
        <v>-</v>
      </c>
    </row>
    <row r="1246" spans="2:25" hidden="1">
      <c r="B1246" s="134" t="s">
        <v>9861</v>
      </c>
      <c r="C1246" s="134" t="s">
        <v>24</v>
      </c>
      <c r="D1246" s="134" t="s">
        <v>1310</v>
      </c>
      <c r="E1246" s="134" t="s">
        <v>1267</v>
      </c>
      <c r="F1246" s="134" t="s">
        <v>127</v>
      </c>
      <c r="G1246" s="134" t="s">
        <v>128</v>
      </c>
      <c r="H1246" s="134" t="s">
        <v>6642</v>
      </c>
      <c r="I1246" s="134" t="s">
        <v>6587</v>
      </c>
      <c r="J1246" s="134" t="s">
        <v>6598</v>
      </c>
      <c r="K1246" s="134" t="s">
        <v>4733</v>
      </c>
      <c r="L1246" s="134" t="s">
        <v>4734</v>
      </c>
      <c r="M1246" s="143" t="e">
        <f>VLOOKUP(B1246,#REF!,8,FALSE)</f>
        <v>#REF!</v>
      </c>
      <c r="N1246" s="135" t="e">
        <f>VLOOKUP(B1246,#REF!,14,FALSE)</f>
        <v>#REF!</v>
      </c>
      <c r="O1246" s="143" t="e">
        <f>VLOOKUP(B1246,#REF!,9,FALSE)</f>
        <v>#REF!</v>
      </c>
      <c r="P1246" s="143" t="str">
        <f t="shared" si="78"/>
        <v>-</v>
      </c>
      <c r="Q1246" s="135" t="e">
        <f>VLOOKUP(C1246,#REF!,14,FALSE)</f>
        <v>#REF!</v>
      </c>
      <c r="R1246" s="143" t="e">
        <f>VLOOKUP(C1246,#REF!,9,FALSE)</f>
        <v>#REF!</v>
      </c>
      <c r="S1246" s="143" t="str">
        <f t="shared" si="79"/>
        <v>-</v>
      </c>
      <c r="T1246" s="135" t="e">
        <f>VLOOKUP(C1246,#REF!,15,FALSE)</f>
        <v>#REF!</v>
      </c>
      <c r="U1246" s="143" t="e">
        <f>VLOOKUP(C1246,#REF!,10,FALSE)</f>
        <v>#REF!</v>
      </c>
      <c r="V1246" s="143" t="str">
        <f t="shared" si="77"/>
        <v>-</v>
      </c>
      <c r="W1246" s="134" t="e">
        <f>VLOOKUP(C1246,#REF!,54,FALSE)</f>
        <v>#REF!</v>
      </c>
      <c r="X1246" s="134" t="e">
        <f>VLOOKUP(C1246,#REF!,47,FALSE)</f>
        <v>#REF!</v>
      </c>
      <c r="Y1246" s="134" t="str">
        <f t="shared" si="80"/>
        <v>-</v>
      </c>
    </row>
    <row r="1247" spans="2:25" hidden="1">
      <c r="B1247" s="134" t="s">
        <v>9863</v>
      </c>
      <c r="C1247" s="134" t="s">
        <v>24</v>
      </c>
      <c r="D1247" s="134" t="s">
        <v>1310</v>
      </c>
      <c r="E1247" s="134" t="s">
        <v>1267</v>
      </c>
      <c r="F1247" s="134" t="s">
        <v>127</v>
      </c>
      <c r="G1247" s="134" t="s">
        <v>128</v>
      </c>
      <c r="H1247" s="134" t="s">
        <v>6642</v>
      </c>
      <c r="I1247" s="134" t="s">
        <v>6587</v>
      </c>
      <c r="J1247" s="134" t="s">
        <v>6603</v>
      </c>
      <c r="K1247" s="134" t="s">
        <v>4733</v>
      </c>
      <c r="L1247" s="134" t="s">
        <v>4734</v>
      </c>
      <c r="M1247" s="143" t="e">
        <f>VLOOKUP(B1247,#REF!,8,FALSE)</f>
        <v>#REF!</v>
      </c>
      <c r="N1247" s="135" t="e">
        <f>VLOOKUP(B1247,#REF!,14,FALSE)</f>
        <v>#REF!</v>
      </c>
      <c r="O1247" s="143" t="e">
        <f>VLOOKUP(B1247,#REF!,9,FALSE)</f>
        <v>#REF!</v>
      </c>
      <c r="P1247" s="143" t="str">
        <f t="shared" si="78"/>
        <v>-</v>
      </c>
      <c r="Q1247" s="135" t="e">
        <f>VLOOKUP(C1247,#REF!,14,FALSE)</f>
        <v>#REF!</v>
      </c>
      <c r="R1247" s="143" t="e">
        <f>VLOOKUP(C1247,#REF!,9,FALSE)</f>
        <v>#REF!</v>
      </c>
      <c r="S1247" s="143" t="str">
        <f t="shared" si="79"/>
        <v>-</v>
      </c>
      <c r="T1247" s="135" t="e">
        <f>VLOOKUP(C1247,#REF!,15,FALSE)</f>
        <v>#REF!</v>
      </c>
      <c r="U1247" s="143" t="e">
        <f>VLOOKUP(C1247,#REF!,10,FALSE)</f>
        <v>#REF!</v>
      </c>
      <c r="V1247" s="143" t="str">
        <f t="shared" si="77"/>
        <v>-</v>
      </c>
      <c r="W1247" s="134" t="e">
        <f>VLOOKUP(C1247,#REF!,54,FALSE)</f>
        <v>#REF!</v>
      </c>
      <c r="X1247" s="134" t="e">
        <f>VLOOKUP(C1247,#REF!,47,FALSE)</f>
        <v>#REF!</v>
      </c>
      <c r="Y1247" s="134" t="str">
        <f t="shared" si="80"/>
        <v>-</v>
      </c>
    </row>
    <row r="1248" spans="2:25" hidden="1">
      <c r="B1248" s="134" t="s">
        <v>9865</v>
      </c>
      <c r="C1248" s="134" t="s">
        <v>24</v>
      </c>
      <c r="D1248" s="134" t="s">
        <v>1310</v>
      </c>
      <c r="E1248" s="134" t="s">
        <v>1267</v>
      </c>
      <c r="F1248" s="134" t="s">
        <v>127</v>
      </c>
      <c r="G1248" s="134" t="s">
        <v>128</v>
      </c>
      <c r="H1248" s="134" t="s">
        <v>6642</v>
      </c>
      <c r="I1248" s="134" t="s">
        <v>6587</v>
      </c>
      <c r="J1248" s="134" t="s">
        <v>6608</v>
      </c>
      <c r="K1248" s="134" t="s">
        <v>4733</v>
      </c>
      <c r="L1248" s="134" t="s">
        <v>4734</v>
      </c>
      <c r="M1248" s="143" t="e">
        <f>VLOOKUP(B1248,#REF!,8,FALSE)</f>
        <v>#REF!</v>
      </c>
      <c r="N1248" s="135" t="e">
        <f>VLOOKUP(B1248,#REF!,14,FALSE)</f>
        <v>#REF!</v>
      </c>
      <c r="O1248" s="143" t="e">
        <f>VLOOKUP(B1248,#REF!,9,FALSE)</f>
        <v>#REF!</v>
      </c>
      <c r="P1248" s="143" t="str">
        <f t="shared" si="78"/>
        <v>-</v>
      </c>
      <c r="Q1248" s="135" t="e">
        <f>VLOOKUP(C1248,#REF!,14,FALSE)</f>
        <v>#REF!</v>
      </c>
      <c r="R1248" s="143" t="e">
        <f>VLOOKUP(C1248,#REF!,9,FALSE)</f>
        <v>#REF!</v>
      </c>
      <c r="S1248" s="143" t="str">
        <f t="shared" si="79"/>
        <v>-</v>
      </c>
      <c r="T1248" s="135" t="e">
        <f>VLOOKUP(C1248,#REF!,15,FALSE)</f>
        <v>#REF!</v>
      </c>
      <c r="U1248" s="143" t="e">
        <f>VLOOKUP(C1248,#REF!,10,FALSE)</f>
        <v>#REF!</v>
      </c>
      <c r="V1248" s="143" t="str">
        <f t="shared" si="77"/>
        <v>-</v>
      </c>
      <c r="W1248" s="134" t="e">
        <f>VLOOKUP(C1248,#REF!,54,FALSE)</f>
        <v>#REF!</v>
      </c>
      <c r="X1248" s="134" t="e">
        <f>VLOOKUP(C1248,#REF!,47,FALSE)</f>
        <v>#REF!</v>
      </c>
      <c r="Y1248" s="134" t="str">
        <f t="shared" si="80"/>
        <v>-</v>
      </c>
    </row>
    <row r="1249" spans="2:25" hidden="1">
      <c r="B1249" s="134" t="s">
        <v>9867</v>
      </c>
      <c r="C1249" s="134" t="s">
        <v>24</v>
      </c>
      <c r="D1249" s="134" t="s">
        <v>1310</v>
      </c>
      <c r="E1249" s="134" t="s">
        <v>1267</v>
      </c>
      <c r="F1249" s="134" t="s">
        <v>127</v>
      </c>
      <c r="G1249" s="134" t="s">
        <v>128</v>
      </c>
      <c r="H1249" s="134" t="s">
        <v>6642</v>
      </c>
      <c r="I1249" s="134" t="s">
        <v>6587</v>
      </c>
      <c r="J1249" s="134" t="s">
        <v>6613</v>
      </c>
      <c r="K1249" s="134" t="s">
        <v>4733</v>
      </c>
      <c r="L1249" s="134" t="s">
        <v>4734</v>
      </c>
      <c r="M1249" s="143" t="e">
        <f>VLOOKUP(B1249,#REF!,8,FALSE)</f>
        <v>#REF!</v>
      </c>
      <c r="N1249" s="135" t="e">
        <f>VLOOKUP(B1249,#REF!,14,FALSE)</f>
        <v>#REF!</v>
      </c>
      <c r="O1249" s="143" t="e">
        <f>VLOOKUP(B1249,#REF!,9,FALSE)</f>
        <v>#REF!</v>
      </c>
      <c r="P1249" s="143" t="str">
        <f t="shared" si="78"/>
        <v>-</v>
      </c>
      <c r="Q1249" s="135" t="e">
        <f>VLOOKUP(C1249,#REF!,14,FALSE)</f>
        <v>#REF!</v>
      </c>
      <c r="R1249" s="143" t="e">
        <f>VLOOKUP(C1249,#REF!,9,FALSE)</f>
        <v>#REF!</v>
      </c>
      <c r="S1249" s="143" t="str">
        <f t="shared" si="79"/>
        <v>-</v>
      </c>
      <c r="T1249" s="135" t="e">
        <f>VLOOKUP(C1249,#REF!,15,FALSE)</f>
        <v>#REF!</v>
      </c>
      <c r="U1249" s="143" t="e">
        <f>VLOOKUP(C1249,#REF!,10,FALSE)</f>
        <v>#REF!</v>
      </c>
      <c r="V1249" s="143" t="str">
        <f t="shared" si="77"/>
        <v>-</v>
      </c>
      <c r="W1249" s="134" t="e">
        <f>VLOOKUP(C1249,#REF!,54,FALSE)</f>
        <v>#REF!</v>
      </c>
      <c r="X1249" s="134" t="e">
        <f>VLOOKUP(C1249,#REF!,47,FALSE)</f>
        <v>#REF!</v>
      </c>
      <c r="Y1249" s="134" t="str">
        <f t="shared" si="80"/>
        <v>-</v>
      </c>
    </row>
    <row r="1250" spans="2:25" hidden="1">
      <c r="B1250" s="134" t="s">
        <v>9869</v>
      </c>
      <c r="C1250" s="134" t="s">
        <v>24</v>
      </c>
      <c r="D1250" s="134" t="s">
        <v>1310</v>
      </c>
      <c r="E1250" s="134" t="s">
        <v>1267</v>
      </c>
      <c r="F1250" s="134" t="s">
        <v>127</v>
      </c>
      <c r="G1250" s="134" t="s">
        <v>128</v>
      </c>
      <c r="H1250" s="134" t="s">
        <v>6667</v>
      </c>
      <c r="I1250" s="134" t="s">
        <v>24</v>
      </c>
      <c r="J1250" s="134" t="s">
        <v>24</v>
      </c>
      <c r="K1250" s="134" t="s">
        <v>4733</v>
      </c>
      <c r="L1250" s="134" t="s">
        <v>4734</v>
      </c>
      <c r="M1250" s="143" t="e">
        <f>VLOOKUP(B1250,#REF!,8,FALSE)</f>
        <v>#REF!</v>
      </c>
      <c r="N1250" s="135" t="e">
        <f>VLOOKUP(B1250,#REF!,14,FALSE)</f>
        <v>#REF!</v>
      </c>
      <c r="O1250" s="143" t="e">
        <f>VLOOKUP(B1250,#REF!,9,FALSE)</f>
        <v>#REF!</v>
      </c>
      <c r="P1250" s="143" t="str">
        <f t="shared" si="78"/>
        <v>-</v>
      </c>
      <c r="Q1250" s="135" t="e">
        <f>VLOOKUP(C1250,#REF!,14,FALSE)</f>
        <v>#REF!</v>
      </c>
      <c r="R1250" s="143" t="e">
        <f>VLOOKUP(C1250,#REF!,9,FALSE)</f>
        <v>#REF!</v>
      </c>
      <c r="S1250" s="143" t="str">
        <f t="shared" si="79"/>
        <v>-</v>
      </c>
      <c r="T1250" s="135" t="e">
        <f>VLOOKUP(C1250,#REF!,15,FALSE)</f>
        <v>#REF!</v>
      </c>
      <c r="U1250" s="143" t="e">
        <f>VLOOKUP(C1250,#REF!,10,FALSE)</f>
        <v>#REF!</v>
      </c>
      <c r="V1250" s="143" t="str">
        <f t="shared" si="77"/>
        <v>-</v>
      </c>
      <c r="W1250" s="134" t="e">
        <f>VLOOKUP(C1250,#REF!,54,FALSE)</f>
        <v>#REF!</v>
      </c>
      <c r="X1250" s="134" t="e">
        <f>VLOOKUP(C1250,#REF!,47,FALSE)</f>
        <v>#REF!</v>
      </c>
      <c r="Y1250" s="134" t="str">
        <f t="shared" si="80"/>
        <v>-</v>
      </c>
    </row>
    <row r="1251" spans="2:25" hidden="1">
      <c r="B1251" s="134" t="s">
        <v>9871</v>
      </c>
      <c r="C1251" s="134" t="s">
        <v>24</v>
      </c>
      <c r="D1251" s="134" t="s">
        <v>1310</v>
      </c>
      <c r="E1251" s="134" t="s">
        <v>1267</v>
      </c>
      <c r="F1251" s="134" t="s">
        <v>127</v>
      </c>
      <c r="G1251" s="134" t="s">
        <v>128</v>
      </c>
      <c r="H1251" s="134" t="s">
        <v>6672</v>
      </c>
      <c r="I1251" s="134" t="s">
        <v>24</v>
      </c>
      <c r="J1251" s="134" t="s">
        <v>24</v>
      </c>
      <c r="K1251" s="134" t="s">
        <v>4733</v>
      </c>
      <c r="L1251" s="134" t="s">
        <v>4734</v>
      </c>
      <c r="M1251" s="143" t="e">
        <f>VLOOKUP(B1251,#REF!,8,FALSE)</f>
        <v>#REF!</v>
      </c>
      <c r="N1251" s="135" t="e">
        <f>VLOOKUP(B1251,#REF!,14,FALSE)</f>
        <v>#REF!</v>
      </c>
      <c r="O1251" s="143" t="e">
        <f>VLOOKUP(B1251,#REF!,9,FALSE)</f>
        <v>#REF!</v>
      </c>
      <c r="P1251" s="143" t="str">
        <f t="shared" si="78"/>
        <v>-</v>
      </c>
      <c r="Q1251" s="135" t="e">
        <f>VLOOKUP(C1251,#REF!,14,FALSE)</f>
        <v>#REF!</v>
      </c>
      <c r="R1251" s="143" t="e">
        <f>VLOOKUP(C1251,#REF!,9,FALSE)</f>
        <v>#REF!</v>
      </c>
      <c r="S1251" s="143" t="str">
        <f t="shared" si="79"/>
        <v>-</v>
      </c>
      <c r="T1251" s="135" t="e">
        <f>VLOOKUP(C1251,#REF!,15,FALSE)</f>
        <v>#REF!</v>
      </c>
      <c r="U1251" s="143" t="e">
        <f>VLOOKUP(C1251,#REF!,10,FALSE)</f>
        <v>#REF!</v>
      </c>
      <c r="V1251" s="143" t="str">
        <f t="shared" si="77"/>
        <v>-</v>
      </c>
      <c r="W1251" s="134" t="e">
        <f>VLOOKUP(C1251,#REF!,54,FALSE)</f>
        <v>#REF!</v>
      </c>
      <c r="X1251" s="134" t="e">
        <f>VLOOKUP(C1251,#REF!,47,FALSE)</f>
        <v>#REF!</v>
      </c>
      <c r="Y1251" s="134" t="str">
        <f t="shared" si="80"/>
        <v>-</v>
      </c>
    </row>
    <row r="1252" spans="2:25" hidden="1">
      <c r="B1252" s="134" t="s">
        <v>24</v>
      </c>
      <c r="C1252" s="134" t="s">
        <v>19451</v>
      </c>
      <c r="D1252" s="134" t="s">
        <v>1310</v>
      </c>
      <c r="E1252" s="134" t="s">
        <v>1267</v>
      </c>
      <c r="F1252" s="134" t="s">
        <v>127</v>
      </c>
      <c r="G1252" s="134" t="s">
        <v>128</v>
      </c>
      <c r="H1252" s="134" t="s">
        <v>24</v>
      </c>
      <c r="I1252" s="134" t="s">
        <v>24</v>
      </c>
      <c r="J1252" s="134" t="s">
        <v>24</v>
      </c>
      <c r="K1252" s="134" t="s">
        <v>24</v>
      </c>
      <c r="L1252" s="134" t="s">
        <v>24</v>
      </c>
      <c r="M1252" s="143" t="e">
        <f>VLOOKUP(B1252,#REF!,8,FALSE)</f>
        <v>#REF!</v>
      </c>
      <c r="N1252" s="135" t="e">
        <f>VLOOKUP(B1252,#REF!,14,FALSE)</f>
        <v>#REF!</v>
      </c>
      <c r="O1252" s="143" t="e">
        <f>VLOOKUP(B1252,#REF!,9,FALSE)</f>
        <v>#REF!</v>
      </c>
      <c r="P1252" s="143" t="str">
        <f t="shared" si="78"/>
        <v>-</v>
      </c>
      <c r="Q1252" s="135" t="e">
        <f>VLOOKUP(C1252,#REF!,14,FALSE)</f>
        <v>#REF!</v>
      </c>
      <c r="R1252" s="143" t="e">
        <f>VLOOKUP(C1252,#REF!,9,FALSE)</f>
        <v>#REF!</v>
      </c>
      <c r="S1252" s="143" t="str">
        <f t="shared" si="79"/>
        <v>-</v>
      </c>
      <c r="T1252" s="135" t="e">
        <f>VLOOKUP(C1252,#REF!,15,FALSE)</f>
        <v>#REF!</v>
      </c>
      <c r="U1252" s="143" t="e">
        <f>VLOOKUP(C1252,#REF!,10,FALSE)</f>
        <v>#REF!</v>
      </c>
      <c r="V1252" s="143" t="str">
        <f t="shared" si="77"/>
        <v>-</v>
      </c>
      <c r="W1252" s="134" t="e">
        <f>VLOOKUP(C1252,#REF!,54,FALSE)</f>
        <v>#REF!</v>
      </c>
      <c r="X1252" s="134" t="e">
        <f>VLOOKUP(C1252,#REF!,47,FALSE)</f>
        <v>#REF!</v>
      </c>
      <c r="Y1252" s="134" t="str">
        <f t="shared" si="80"/>
        <v>-</v>
      </c>
    </row>
    <row r="1253" spans="2:25" hidden="1">
      <c r="B1253" s="134" t="s">
        <v>9873</v>
      </c>
      <c r="C1253" s="134" t="s">
        <v>11176</v>
      </c>
      <c r="D1253" s="134" t="s">
        <v>1317</v>
      </c>
      <c r="E1253" s="134" t="s">
        <v>1267</v>
      </c>
      <c r="F1253" s="134" t="s">
        <v>188</v>
      </c>
      <c r="G1253" s="134" t="s">
        <v>189</v>
      </c>
      <c r="H1253" s="134" t="s">
        <v>24</v>
      </c>
      <c r="I1253" s="134" t="s">
        <v>24</v>
      </c>
      <c r="J1253" s="134" t="s">
        <v>24</v>
      </c>
      <c r="K1253" s="134" t="s">
        <v>24</v>
      </c>
      <c r="L1253" s="134" t="s">
        <v>24</v>
      </c>
      <c r="M1253" s="143" t="e">
        <f>VLOOKUP(B1253,#REF!,8,FALSE)</f>
        <v>#REF!</v>
      </c>
      <c r="N1253" s="135" t="e">
        <f>VLOOKUP(B1253,#REF!,14,FALSE)</f>
        <v>#REF!</v>
      </c>
      <c r="O1253" s="143" t="e">
        <f>VLOOKUP(B1253,#REF!,9,FALSE)</f>
        <v>#REF!</v>
      </c>
      <c r="P1253" s="143" t="str">
        <f t="shared" si="78"/>
        <v>-</v>
      </c>
      <c r="Q1253" s="135" t="e">
        <f>VLOOKUP(C1253,#REF!,14,FALSE)</f>
        <v>#REF!</v>
      </c>
      <c r="R1253" s="143" t="e">
        <f>VLOOKUP(C1253,#REF!,9,FALSE)</f>
        <v>#REF!</v>
      </c>
      <c r="S1253" s="143" t="str">
        <f t="shared" si="79"/>
        <v>-</v>
      </c>
      <c r="T1253" s="135" t="e">
        <f>VLOOKUP(C1253,#REF!,15,FALSE)</f>
        <v>#REF!</v>
      </c>
      <c r="U1253" s="143" t="e">
        <f>VLOOKUP(C1253,#REF!,10,FALSE)</f>
        <v>#REF!</v>
      </c>
      <c r="V1253" s="143" t="str">
        <f t="shared" si="77"/>
        <v>-</v>
      </c>
      <c r="W1253" s="134" t="e">
        <f>VLOOKUP(C1253,#REF!,54,FALSE)</f>
        <v>#REF!</v>
      </c>
      <c r="X1253" s="134" t="e">
        <f>VLOOKUP(C1253,#REF!,47,FALSE)</f>
        <v>#REF!</v>
      </c>
      <c r="Y1253" s="134" t="str">
        <f t="shared" si="80"/>
        <v>-</v>
      </c>
    </row>
    <row r="1254" spans="2:25" hidden="1">
      <c r="B1254" s="134" t="s">
        <v>9875</v>
      </c>
      <c r="C1254" s="134" t="s">
        <v>11177</v>
      </c>
      <c r="D1254" s="134" t="s">
        <v>1324</v>
      </c>
      <c r="E1254" s="134" t="s">
        <v>1267</v>
      </c>
      <c r="F1254" s="134" t="s">
        <v>188</v>
      </c>
      <c r="G1254" s="134" t="s">
        <v>189</v>
      </c>
      <c r="H1254" s="134" t="s">
        <v>24</v>
      </c>
      <c r="I1254" s="134" t="s">
        <v>24</v>
      </c>
      <c r="J1254" s="134" t="s">
        <v>24</v>
      </c>
      <c r="K1254" s="134" t="s">
        <v>24</v>
      </c>
      <c r="L1254" s="134" t="s">
        <v>24</v>
      </c>
      <c r="M1254" s="143" t="e">
        <f>VLOOKUP(B1254,#REF!,8,FALSE)</f>
        <v>#REF!</v>
      </c>
      <c r="N1254" s="135" t="e">
        <f>VLOOKUP(B1254,#REF!,14,FALSE)</f>
        <v>#REF!</v>
      </c>
      <c r="O1254" s="143" t="e">
        <f>VLOOKUP(B1254,#REF!,9,FALSE)</f>
        <v>#REF!</v>
      </c>
      <c r="P1254" s="143" t="str">
        <f t="shared" si="78"/>
        <v>-</v>
      </c>
      <c r="Q1254" s="135" t="e">
        <f>VLOOKUP(C1254,#REF!,14,FALSE)</f>
        <v>#REF!</v>
      </c>
      <c r="R1254" s="143" t="e">
        <f>VLOOKUP(C1254,#REF!,9,FALSE)</f>
        <v>#REF!</v>
      </c>
      <c r="S1254" s="143" t="str">
        <f t="shared" si="79"/>
        <v>-</v>
      </c>
      <c r="T1254" s="135" t="e">
        <f>VLOOKUP(C1254,#REF!,15,FALSE)</f>
        <v>#REF!</v>
      </c>
      <c r="U1254" s="143" t="e">
        <f>VLOOKUP(C1254,#REF!,10,FALSE)</f>
        <v>#REF!</v>
      </c>
      <c r="V1254" s="143" t="str">
        <f t="shared" si="77"/>
        <v>-</v>
      </c>
      <c r="W1254" s="134" t="e">
        <f>VLOOKUP(C1254,#REF!,54,FALSE)</f>
        <v>#REF!</v>
      </c>
      <c r="X1254" s="134" t="e">
        <f>VLOOKUP(C1254,#REF!,47,FALSE)</f>
        <v>#REF!</v>
      </c>
      <c r="Y1254" s="134" t="str">
        <f t="shared" si="80"/>
        <v>-</v>
      </c>
    </row>
    <row r="1255" spans="2:25" hidden="1">
      <c r="B1255" s="134" t="s">
        <v>9877</v>
      </c>
      <c r="C1255" s="134" t="s">
        <v>11178</v>
      </c>
      <c r="D1255" s="134" t="s">
        <v>1331</v>
      </c>
      <c r="E1255" s="134" t="s">
        <v>1267</v>
      </c>
      <c r="F1255" s="134" t="s">
        <v>188</v>
      </c>
      <c r="G1255" s="134" t="s">
        <v>189</v>
      </c>
      <c r="H1255" s="134" t="s">
        <v>24</v>
      </c>
      <c r="I1255" s="134" t="s">
        <v>24</v>
      </c>
      <c r="J1255" s="134" t="s">
        <v>24</v>
      </c>
      <c r="K1255" s="134" t="s">
        <v>24</v>
      </c>
      <c r="L1255" s="134" t="s">
        <v>24</v>
      </c>
      <c r="M1255" s="143" t="e">
        <f>VLOOKUP(B1255,#REF!,8,FALSE)</f>
        <v>#REF!</v>
      </c>
      <c r="N1255" s="135" t="e">
        <f>VLOOKUP(B1255,#REF!,14,FALSE)</f>
        <v>#REF!</v>
      </c>
      <c r="O1255" s="143" t="e">
        <f>VLOOKUP(B1255,#REF!,9,FALSE)</f>
        <v>#REF!</v>
      </c>
      <c r="P1255" s="143" t="str">
        <f t="shared" si="78"/>
        <v>-</v>
      </c>
      <c r="Q1255" s="135" t="e">
        <f>VLOOKUP(C1255,#REF!,14,FALSE)</f>
        <v>#REF!</v>
      </c>
      <c r="R1255" s="143" t="e">
        <f>VLOOKUP(C1255,#REF!,9,FALSE)</f>
        <v>#REF!</v>
      </c>
      <c r="S1255" s="143" t="str">
        <f t="shared" si="79"/>
        <v>-</v>
      </c>
      <c r="T1255" s="135" t="e">
        <f>VLOOKUP(C1255,#REF!,15,FALSE)</f>
        <v>#REF!</v>
      </c>
      <c r="U1255" s="143" t="e">
        <f>VLOOKUP(C1255,#REF!,10,FALSE)</f>
        <v>#REF!</v>
      </c>
      <c r="V1255" s="143" t="str">
        <f t="shared" si="77"/>
        <v>-</v>
      </c>
      <c r="W1255" s="134" t="e">
        <f>VLOOKUP(C1255,#REF!,54,FALSE)</f>
        <v>#REF!</v>
      </c>
      <c r="X1255" s="134" t="e">
        <f>VLOOKUP(C1255,#REF!,47,FALSE)</f>
        <v>#REF!</v>
      </c>
      <c r="Y1255" s="134" t="str">
        <f t="shared" si="80"/>
        <v>-</v>
      </c>
    </row>
    <row r="1256" spans="2:25" hidden="1">
      <c r="B1256" s="134" t="s">
        <v>9879</v>
      </c>
      <c r="C1256" s="134" t="s">
        <v>11179</v>
      </c>
      <c r="D1256" s="134" t="s">
        <v>1338</v>
      </c>
      <c r="E1256" s="134" t="s">
        <v>1267</v>
      </c>
      <c r="F1256" s="134" t="s">
        <v>188</v>
      </c>
      <c r="G1256" s="134" t="s">
        <v>189</v>
      </c>
      <c r="H1256" s="134" t="s">
        <v>24</v>
      </c>
      <c r="I1256" s="134" t="s">
        <v>24</v>
      </c>
      <c r="J1256" s="134" t="s">
        <v>24</v>
      </c>
      <c r="K1256" s="134" t="s">
        <v>24</v>
      </c>
      <c r="L1256" s="134" t="s">
        <v>24</v>
      </c>
      <c r="M1256" s="143" t="e">
        <f>VLOOKUP(B1256,#REF!,8,FALSE)</f>
        <v>#REF!</v>
      </c>
      <c r="N1256" s="135" t="e">
        <f>VLOOKUP(B1256,#REF!,14,FALSE)</f>
        <v>#REF!</v>
      </c>
      <c r="O1256" s="143" t="e">
        <f>VLOOKUP(B1256,#REF!,9,FALSE)</f>
        <v>#REF!</v>
      </c>
      <c r="P1256" s="143" t="str">
        <f t="shared" si="78"/>
        <v>-</v>
      </c>
      <c r="Q1256" s="135" t="e">
        <f>VLOOKUP(C1256,#REF!,14,FALSE)</f>
        <v>#REF!</v>
      </c>
      <c r="R1256" s="143" t="e">
        <f>VLOOKUP(C1256,#REF!,9,FALSE)</f>
        <v>#REF!</v>
      </c>
      <c r="S1256" s="143" t="str">
        <f t="shared" si="79"/>
        <v>-</v>
      </c>
      <c r="T1256" s="135" t="e">
        <f>VLOOKUP(C1256,#REF!,15,FALSE)</f>
        <v>#REF!</v>
      </c>
      <c r="U1256" s="143" t="e">
        <f>VLOOKUP(C1256,#REF!,10,FALSE)</f>
        <v>#REF!</v>
      </c>
      <c r="V1256" s="143" t="str">
        <f t="shared" si="77"/>
        <v>-</v>
      </c>
      <c r="W1256" s="134" t="e">
        <f>VLOOKUP(C1256,#REF!,54,FALSE)</f>
        <v>#REF!</v>
      </c>
      <c r="X1256" s="134" t="e">
        <f>VLOOKUP(C1256,#REF!,47,FALSE)</f>
        <v>#REF!</v>
      </c>
      <c r="Y1256" s="134" t="str">
        <f t="shared" si="80"/>
        <v>-</v>
      </c>
    </row>
    <row r="1257" spans="2:25" hidden="1">
      <c r="B1257" s="134" t="s">
        <v>9881</v>
      </c>
      <c r="C1257" s="134" t="s">
        <v>11180</v>
      </c>
      <c r="D1257" s="134" t="s">
        <v>1345</v>
      </c>
      <c r="E1257" s="134" t="s">
        <v>1267</v>
      </c>
      <c r="F1257" s="134" t="s">
        <v>188</v>
      </c>
      <c r="G1257" s="134" t="s">
        <v>189</v>
      </c>
      <c r="H1257" s="134" t="s">
        <v>24</v>
      </c>
      <c r="I1257" s="134" t="s">
        <v>24</v>
      </c>
      <c r="J1257" s="134" t="s">
        <v>24</v>
      </c>
      <c r="K1257" s="134" t="s">
        <v>24</v>
      </c>
      <c r="L1257" s="134" t="s">
        <v>24</v>
      </c>
      <c r="M1257" s="143" t="e">
        <f>VLOOKUP(B1257,#REF!,8,FALSE)</f>
        <v>#REF!</v>
      </c>
      <c r="N1257" s="135" t="e">
        <f>VLOOKUP(B1257,#REF!,14,FALSE)</f>
        <v>#REF!</v>
      </c>
      <c r="O1257" s="143" t="e">
        <f>VLOOKUP(B1257,#REF!,9,FALSE)</f>
        <v>#REF!</v>
      </c>
      <c r="P1257" s="143" t="str">
        <f t="shared" si="78"/>
        <v>-</v>
      </c>
      <c r="Q1257" s="135" t="e">
        <f>VLOOKUP(C1257,#REF!,14,FALSE)</f>
        <v>#REF!</v>
      </c>
      <c r="R1257" s="143" t="e">
        <f>VLOOKUP(C1257,#REF!,9,FALSE)</f>
        <v>#REF!</v>
      </c>
      <c r="S1257" s="143" t="str">
        <f t="shared" si="79"/>
        <v>-</v>
      </c>
      <c r="T1257" s="135" t="e">
        <f>VLOOKUP(C1257,#REF!,15,FALSE)</f>
        <v>#REF!</v>
      </c>
      <c r="U1257" s="143" t="e">
        <f>VLOOKUP(C1257,#REF!,10,FALSE)</f>
        <v>#REF!</v>
      </c>
      <c r="V1257" s="143" t="str">
        <f t="shared" si="77"/>
        <v>-</v>
      </c>
      <c r="W1257" s="134" t="e">
        <f>VLOOKUP(C1257,#REF!,54,FALSE)</f>
        <v>#REF!</v>
      </c>
      <c r="X1257" s="134" t="e">
        <f>VLOOKUP(C1257,#REF!,47,FALSE)</f>
        <v>#REF!</v>
      </c>
      <c r="Y1257" s="134" t="str">
        <f t="shared" si="80"/>
        <v>-</v>
      </c>
    </row>
    <row r="1258" spans="2:25" hidden="1">
      <c r="B1258" s="134" t="s">
        <v>9883</v>
      </c>
      <c r="C1258" s="134" t="s">
        <v>11181</v>
      </c>
      <c r="D1258" s="134" t="s">
        <v>1352</v>
      </c>
      <c r="E1258" s="134" t="s">
        <v>1267</v>
      </c>
      <c r="F1258" s="134" t="s">
        <v>188</v>
      </c>
      <c r="G1258" s="134" t="s">
        <v>189</v>
      </c>
      <c r="H1258" s="134" t="s">
        <v>5778</v>
      </c>
      <c r="I1258" s="134" t="s">
        <v>24</v>
      </c>
      <c r="J1258" s="134" t="s">
        <v>24</v>
      </c>
      <c r="K1258" s="134" t="s">
        <v>5767</v>
      </c>
      <c r="L1258" s="134" t="s">
        <v>5768</v>
      </c>
      <c r="M1258" s="143" t="e">
        <f>VLOOKUP(B1258,#REF!,8,FALSE)</f>
        <v>#REF!</v>
      </c>
      <c r="N1258" s="135" t="e">
        <f>VLOOKUP(B1258,#REF!,14,FALSE)</f>
        <v>#REF!</v>
      </c>
      <c r="O1258" s="143" t="e">
        <f>VLOOKUP(B1258,#REF!,9,FALSE)</f>
        <v>#REF!</v>
      </c>
      <c r="P1258" s="143" t="str">
        <f t="shared" si="78"/>
        <v>-</v>
      </c>
      <c r="Q1258" s="135" t="e">
        <f>VLOOKUP(C1258,#REF!,14,FALSE)</f>
        <v>#REF!</v>
      </c>
      <c r="R1258" s="143" t="e">
        <f>VLOOKUP(C1258,#REF!,9,FALSE)</f>
        <v>#REF!</v>
      </c>
      <c r="S1258" s="143" t="str">
        <f t="shared" si="79"/>
        <v>-</v>
      </c>
      <c r="T1258" s="135" t="e">
        <f>VLOOKUP(C1258,#REF!,15,FALSE)</f>
        <v>#REF!</v>
      </c>
      <c r="U1258" s="143" t="e">
        <f>VLOOKUP(C1258,#REF!,10,FALSE)</f>
        <v>#REF!</v>
      </c>
      <c r="V1258" s="143" t="str">
        <f t="shared" si="77"/>
        <v>-</v>
      </c>
      <c r="W1258" s="134" t="e">
        <f>VLOOKUP(C1258,#REF!,54,FALSE)</f>
        <v>#REF!</v>
      </c>
      <c r="X1258" s="134" t="e">
        <f>VLOOKUP(C1258,#REF!,47,FALSE)</f>
        <v>#REF!</v>
      </c>
      <c r="Y1258" s="134" t="str">
        <f t="shared" si="80"/>
        <v>-</v>
      </c>
    </row>
    <row r="1259" spans="2:25" hidden="1">
      <c r="B1259" s="134" t="s">
        <v>9885</v>
      </c>
      <c r="C1259" s="134" t="s">
        <v>11182</v>
      </c>
      <c r="D1259" s="134" t="s">
        <v>1359</v>
      </c>
      <c r="E1259" s="134" t="s">
        <v>1267</v>
      </c>
      <c r="F1259" s="134" t="s">
        <v>188</v>
      </c>
      <c r="G1259" s="134" t="s">
        <v>189</v>
      </c>
      <c r="H1259" s="134" t="s">
        <v>24</v>
      </c>
      <c r="I1259" s="134" t="s">
        <v>24</v>
      </c>
      <c r="J1259" s="134" t="s">
        <v>24</v>
      </c>
      <c r="K1259" s="134" t="s">
        <v>24</v>
      </c>
      <c r="L1259" s="134" t="s">
        <v>24</v>
      </c>
      <c r="M1259" s="143" t="e">
        <f>VLOOKUP(B1259,#REF!,8,FALSE)</f>
        <v>#REF!</v>
      </c>
      <c r="N1259" s="135" t="e">
        <f>VLOOKUP(B1259,#REF!,14,FALSE)</f>
        <v>#REF!</v>
      </c>
      <c r="O1259" s="143" t="e">
        <f>VLOOKUP(B1259,#REF!,9,FALSE)</f>
        <v>#REF!</v>
      </c>
      <c r="P1259" s="143" t="str">
        <f t="shared" si="78"/>
        <v>-</v>
      </c>
      <c r="Q1259" s="135" t="e">
        <f>VLOOKUP(C1259,#REF!,14,FALSE)</f>
        <v>#REF!</v>
      </c>
      <c r="R1259" s="143" t="e">
        <f>VLOOKUP(C1259,#REF!,9,FALSE)</f>
        <v>#REF!</v>
      </c>
      <c r="S1259" s="143" t="str">
        <f t="shared" si="79"/>
        <v>-</v>
      </c>
      <c r="T1259" s="135" t="e">
        <f>VLOOKUP(C1259,#REF!,15,FALSE)</f>
        <v>#REF!</v>
      </c>
      <c r="U1259" s="143" t="e">
        <f>VLOOKUP(C1259,#REF!,10,FALSE)</f>
        <v>#REF!</v>
      </c>
      <c r="V1259" s="143" t="str">
        <f t="shared" si="77"/>
        <v>-</v>
      </c>
      <c r="W1259" s="134" t="e">
        <f>VLOOKUP(C1259,#REF!,54,FALSE)</f>
        <v>#REF!</v>
      </c>
      <c r="X1259" s="134" t="e">
        <f>VLOOKUP(C1259,#REF!,47,FALSE)</f>
        <v>#REF!</v>
      </c>
      <c r="Y1259" s="134" t="str">
        <f t="shared" si="80"/>
        <v>-</v>
      </c>
    </row>
    <row r="1260" spans="2:25" hidden="1">
      <c r="B1260" s="134" t="s">
        <v>9887</v>
      </c>
      <c r="C1260" s="134" t="s">
        <v>11183</v>
      </c>
      <c r="D1260" s="134" t="s">
        <v>1366</v>
      </c>
      <c r="E1260" s="134" t="s">
        <v>1267</v>
      </c>
      <c r="F1260" s="134" t="s">
        <v>188</v>
      </c>
      <c r="G1260" s="134" t="s">
        <v>189</v>
      </c>
      <c r="H1260" s="134" t="s">
        <v>6691</v>
      </c>
      <c r="I1260" s="134" t="s">
        <v>24</v>
      </c>
      <c r="J1260" s="134" t="s">
        <v>24</v>
      </c>
      <c r="K1260" s="134" t="s">
        <v>5767</v>
      </c>
      <c r="L1260" s="134" t="s">
        <v>5768</v>
      </c>
      <c r="M1260" s="143" t="e">
        <f>VLOOKUP(B1260,#REF!,8,FALSE)</f>
        <v>#REF!</v>
      </c>
      <c r="N1260" s="135" t="e">
        <f>VLOOKUP(B1260,#REF!,14,FALSE)</f>
        <v>#REF!</v>
      </c>
      <c r="O1260" s="143" t="e">
        <f>VLOOKUP(B1260,#REF!,9,FALSE)</f>
        <v>#REF!</v>
      </c>
      <c r="P1260" s="143" t="str">
        <f t="shared" si="78"/>
        <v>-</v>
      </c>
      <c r="Q1260" s="135" t="e">
        <f>VLOOKUP(C1260,#REF!,14,FALSE)</f>
        <v>#REF!</v>
      </c>
      <c r="R1260" s="143" t="e">
        <f>VLOOKUP(C1260,#REF!,9,FALSE)</f>
        <v>#REF!</v>
      </c>
      <c r="S1260" s="143" t="str">
        <f t="shared" si="79"/>
        <v>-</v>
      </c>
      <c r="T1260" s="135" t="e">
        <f>VLOOKUP(C1260,#REF!,15,FALSE)</f>
        <v>#REF!</v>
      </c>
      <c r="U1260" s="143" t="e">
        <f>VLOOKUP(C1260,#REF!,10,FALSE)</f>
        <v>#REF!</v>
      </c>
      <c r="V1260" s="143" t="str">
        <f t="shared" si="77"/>
        <v>-</v>
      </c>
      <c r="W1260" s="134" t="e">
        <f>VLOOKUP(C1260,#REF!,54,FALSE)</f>
        <v>#REF!</v>
      </c>
      <c r="X1260" s="134" t="e">
        <f>VLOOKUP(C1260,#REF!,47,FALSE)</f>
        <v>#REF!</v>
      </c>
      <c r="Y1260" s="134" t="str">
        <f t="shared" si="80"/>
        <v>-</v>
      </c>
    </row>
    <row r="1261" spans="2:25" hidden="1">
      <c r="B1261" s="134" t="s">
        <v>9889</v>
      </c>
      <c r="C1261" s="134" t="s">
        <v>11184</v>
      </c>
      <c r="D1261" s="134" t="s">
        <v>1366</v>
      </c>
      <c r="E1261" s="134" t="s">
        <v>1267</v>
      </c>
      <c r="F1261" s="134" t="s">
        <v>188</v>
      </c>
      <c r="G1261" s="134" t="s">
        <v>189</v>
      </c>
      <c r="H1261" s="134" t="s">
        <v>6700</v>
      </c>
      <c r="I1261" s="134" t="s">
        <v>24</v>
      </c>
      <c r="J1261" s="134" t="s">
        <v>24</v>
      </c>
      <c r="K1261" s="134" t="s">
        <v>5767</v>
      </c>
      <c r="L1261" s="134" t="s">
        <v>5768</v>
      </c>
      <c r="M1261" s="143" t="e">
        <f>VLOOKUP(B1261,#REF!,8,FALSE)</f>
        <v>#REF!</v>
      </c>
      <c r="N1261" s="135" t="e">
        <f>VLOOKUP(B1261,#REF!,14,FALSE)</f>
        <v>#REF!</v>
      </c>
      <c r="O1261" s="143" t="e">
        <f>VLOOKUP(B1261,#REF!,9,FALSE)</f>
        <v>#REF!</v>
      </c>
      <c r="P1261" s="143" t="str">
        <f t="shared" si="78"/>
        <v>-</v>
      </c>
      <c r="Q1261" s="135" t="e">
        <f>VLOOKUP(C1261,#REF!,14,FALSE)</f>
        <v>#REF!</v>
      </c>
      <c r="R1261" s="143" t="e">
        <f>VLOOKUP(C1261,#REF!,9,FALSE)</f>
        <v>#REF!</v>
      </c>
      <c r="S1261" s="143" t="str">
        <f t="shared" si="79"/>
        <v>-</v>
      </c>
      <c r="T1261" s="135" t="e">
        <f>VLOOKUP(C1261,#REF!,15,FALSE)</f>
        <v>#REF!</v>
      </c>
      <c r="U1261" s="143" t="e">
        <f>VLOOKUP(C1261,#REF!,10,FALSE)</f>
        <v>#REF!</v>
      </c>
      <c r="V1261" s="143" t="str">
        <f t="shared" si="77"/>
        <v>-</v>
      </c>
      <c r="W1261" s="134" t="e">
        <f>VLOOKUP(C1261,#REF!,54,FALSE)</f>
        <v>#REF!</v>
      </c>
      <c r="X1261" s="134" t="e">
        <f>VLOOKUP(C1261,#REF!,47,FALSE)</f>
        <v>#REF!</v>
      </c>
      <c r="Y1261" s="134" t="str">
        <f t="shared" si="80"/>
        <v>-</v>
      </c>
    </row>
    <row r="1262" spans="2:25" hidden="1">
      <c r="B1262" s="134" t="s">
        <v>9891</v>
      </c>
      <c r="C1262" s="134" t="s">
        <v>11185</v>
      </c>
      <c r="D1262" s="134" t="s">
        <v>1366</v>
      </c>
      <c r="E1262" s="134" t="s">
        <v>1267</v>
      </c>
      <c r="F1262" s="134" t="s">
        <v>188</v>
      </c>
      <c r="G1262" s="134" t="s">
        <v>189</v>
      </c>
      <c r="H1262" s="134" t="s">
        <v>6705</v>
      </c>
      <c r="I1262" s="134" t="s">
        <v>24</v>
      </c>
      <c r="J1262" s="134" t="s">
        <v>24</v>
      </c>
      <c r="K1262" s="134" t="s">
        <v>5767</v>
      </c>
      <c r="L1262" s="134" t="s">
        <v>5768</v>
      </c>
      <c r="M1262" s="143" t="e">
        <f>VLOOKUP(B1262,#REF!,8,FALSE)</f>
        <v>#REF!</v>
      </c>
      <c r="N1262" s="135" t="e">
        <f>VLOOKUP(B1262,#REF!,14,FALSE)</f>
        <v>#REF!</v>
      </c>
      <c r="O1262" s="143" t="e">
        <f>VLOOKUP(B1262,#REF!,9,FALSE)</f>
        <v>#REF!</v>
      </c>
      <c r="P1262" s="143" t="str">
        <f t="shared" si="78"/>
        <v>-</v>
      </c>
      <c r="Q1262" s="135" t="e">
        <f>VLOOKUP(C1262,#REF!,14,FALSE)</f>
        <v>#REF!</v>
      </c>
      <c r="R1262" s="143" t="e">
        <f>VLOOKUP(C1262,#REF!,9,FALSE)</f>
        <v>#REF!</v>
      </c>
      <c r="S1262" s="143" t="str">
        <f t="shared" si="79"/>
        <v>-</v>
      </c>
      <c r="T1262" s="135" t="e">
        <f>VLOOKUP(C1262,#REF!,15,FALSE)</f>
        <v>#REF!</v>
      </c>
      <c r="U1262" s="143" t="e">
        <f>VLOOKUP(C1262,#REF!,10,FALSE)</f>
        <v>#REF!</v>
      </c>
      <c r="V1262" s="143" t="str">
        <f t="shared" si="77"/>
        <v>-</v>
      </c>
      <c r="W1262" s="134" t="e">
        <f>VLOOKUP(C1262,#REF!,54,FALSE)</f>
        <v>#REF!</v>
      </c>
      <c r="X1262" s="134" t="e">
        <f>VLOOKUP(C1262,#REF!,47,FALSE)</f>
        <v>#REF!</v>
      </c>
      <c r="Y1262" s="134" t="str">
        <f t="shared" si="80"/>
        <v>-</v>
      </c>
    </row>
    <row r="1263" spans="2:25" hidden="1">
      <c r="B1263" s="134" t="s">
        <v>9893</v>
      </c>
      <c r="C1263" s="134" t="s">
        <v>11186</v>
      </c>
      <c r="D1263" s="134" t="s">
        <v>1373</v>
      </c>
      <c r="E1263" s="134" t="s">
        <v>1267</v>
      </c>
      <c r="F1263" s="134" t="s">
        <v>188</v>
      </c>
      <c r="G1263" s="134" t="s">
        <v>189</v>
      </c>
      <c r="H1263" s="134" t="s">
        <v>6691</v>
      </c>
      <c r="I1263" s="134" t="s">
        <v>24</v>
      </c>
      <c r="J1263" s="134" t="s">
        <v>24</v>
      </c>
      <c r="K1263" s="134" t="s">
        <v>5767</v>
      </c>
      <c r="L1263" s="134" t="s">
        <v>5768</v>
      </c>
      <c r="M1263" s="143" t="e">
        <f>VLOOKUP(B1263,#REF!,8,FALSE)</f>
        <v>#REF!</v>
      </c>
      <c r="N1263" s="135" t="e">
        <f>VLOOKUP(B1263,#REF!,14,FALSE)</f>
        <v>#REF!</v>
      </c>
      <c r="O1263" s="143" t="e">
        <f>VLOOKUP(B1263,#REF!,9,FALSE)</f>
        <v>#REF!</v>
      </c>
      <c r="P1263" s="143" t="str">
        <f t="shared" si="78"/>
        <v>-</v>
      </c>
      <c r="Q1263" s="135" t="e">
        <f>VLOOKUP(C1263,#REF!,14,FALSE)</f>
        <v>#REF!</v>
      </c>
      <c r="R1263" s="143" t="e">
        <f>VLOOKUP(C1263,#REF!,9,FALSE)</f>
        <v>#REF!</v>
      </c>
      <c r="S1263" s="143" t="str">
        <f t="shared" si="79"/>
        <v>-</v>
      </c>
      <c r="T1263" s="135" t="e">
        <f>VLOOKUP(C1263,#REF!,15,FALSE)</f>
        <v>#REF!</v>
      </c>
      <c r="U1263" s="143" t="e">
        <f>VLOOKUP(C1263,#REF!,10,FALSE)</f>
        <v>#REF!</v>
      </c>
      <c r="V1263" s="143" t="str">
        <f t="shared" si="77"/>
        <v>-</v>
      </c>
      <c r="W1263" s="134" t="e">
        <f>VLOOKUP(C1263,#REF!,54,FALSE)</f>
        <v>#REF!</v>
      </c>
      <c r="X1263" s="134" t="e">
        <f>VLOOKUP(C1263,#REF!,47,FALSE)</f>
        <v>#REF!</v>
      </c>
      <c r="Y1263" s="134" t="str">
        <f t="shared" si="80"/>
        <v>-</v>
      </c>
    </row>
    <row r="1264" spans="2:25" hidden="1">
      <c r="B1264" s="134" t="s">
        <v>9895</v>
      </c>
      <c r="C1264" s="134" t="s">
        <v>11187</v>
      </c>
      <c r="D1264" s="134" t="s">
        <v>1373</v>
      </c>
      <c r="E1264" s="134" t="s">
        <v>1267</v>
      </c>
      <c r="F1264" s="134" t="s">
        <v>188</v>
      </c>
      <c r="G1264" s="134" t="s">
        <v>189</v>
      </c>
      <c r="H1264" s="134" t="s">
        <v>6700</v>
      </c>
      <c r="I1264" s="134" t="s">
        <v>24</v>
      </c>
      <c r="J1264" s="134" t="s">
        <v>24</v>
      </c>
      <c r="K1264" s="134" t="s">
        <v>5767</v>
      </c>
      <c r="L1264" s="134" t="s">
        <v>5768</v>
      </c>
      <c r="M1264" s="143" t="e">
        <f>VLOOKUP(B1264,#REF!,8,FALSE)</f>
        <v>#REF!</v>
      </c>
      <c r="N1264" s="135" t="e">
        <f>VLOOKUP(B1264,#REF!,14,FALSE)</f>
        <v>#REF!</v>
      </c>
      <c r="O1264" s="143" t="e">
        <f>VLOOKUP(B1264,#REF!,9,FALSE)</f>
        <v>#REF!</v>
      </c>
      <c r="P1264" s="143" t="str">
        <f t="shared" si="78"/>
        <v>-</v>
      </c>
      <c r="Q1264" s="135" t="e">
        <f>VLOOKUP(C1264,#REF!,14,FALSE)</f>
        <v>#REF!</v>
      </c>
      <c r="R1264" s="143" t="e">
        <f>VLOOKUP(C1264,#REF!,9,FALSE)</f>
        <v>#REF!</v>
      </c>
      <c r="S1264" s="143" t="str">
        <f t="shared" si="79"/>
        <v>-</v>
      </c>
      <c r="T1264" s="135" t="e">
        <f>VLOOKUP(C1264,#REF!,15,FALSE)</f>
        <v>#REF!</v>
      </c>
      <c r="U1264" s="143" t="e">
        <f>VLOOKUP(C1264,#REF!,10,FALSE)</f>
        <v>#REF!</v>
      </c>
      <c r="V1264" s="143" t="str">
        <f t="shared" si="77"/>
        <v>-</v>
      </c>
      <c r="W1264" s="134" t="e">
        <f>VLOOKUP(C1264,#REF!,54,FALSE)</f>
        <v>#REF!</v>
      </c>
      <c r="X1264" s="134" t="e">
        <f>VLOOKUP(C1264,#REF!,47,FALSE)</f>
        <v>#REF!</v>
      </c>
      <c r="Y1264" s="134" t="str">
        <f t="shared" si="80"/>
        <v>-</v>
      </c>
    </row>
    <row r="1265" spans="2:25" hidden="1">
      <c r="B1265" s="134" t="s">
        <v>9897</v>
      </c>
      <c r="C1265" s="134" t="s">
        <v>11188</v>
      </c>
      <c r="D1265" s="134" t="s">
        <v>1373</v>
      </c>
      <c r="E1265" s="134" t="s">
        <v>1267</v>
      </c>
      <c r="F1265" s="134" t="s">
        <v>188</v>
      </c>
      <c r="G1265" s="134" t="s">
        <v>189</v>
      </c>
      <c r="H1265" s="134" t="s">
        <v>6705</v>
      </c>
      <c r="I1265" s="134" t="s">
        <v>24</v>
      </c>
      <c r="J1265" s="134" t="s">
        <v>24</v>
      </c>
      <c r="K1265" s="134" t="s">
        <v>5767</v>
      </c>
      <c r="L1265" s="134" t="s">
        <v>5768</v>
      </c>
      <c r="M1265" s="143" t="e">
        <f>VLOOKUP(B1265,#REF!,8,FALSE)</f>
        <v>#REF!</v>
      </c>
      <c r="N1265" s="135" t="e">
        <f>VLOOKUP(B1265,#REF!,14,FALSE)</f>
        <v>#REF!</v>
      </c>
      <c r="O1265" s="143" t="e">
        <f>VLOOKUP(B1265,#REF!,9,FALSE)</f>
        <v>#REF!</v>
      </c>
      <c r="P1265" s="143" t="str">
        <f t="shared" si="78"/>
        <v>-</v>
      </c>
      <c r="Q1265" s="135" t="e">
        <f>VLOOKUP(C1265,#REF!,14,FALSE)</f>
        <v>#REF!</v>
      </c>
      <c r="R1265" s="143" t="e">
        <f>VLOOKUP(C1265,#REF!,9,FALSE)</f>
        <v>#REF!</v>
      </c>
      <c r="S1265" s="143" t="str">
        <f t="shared" si="79"/>
        <v>-</v>
      </c>
      <c r="T1265" s="135" t="e">
        <f>VLOOKUP(C1265,#REF!,15,FALSE)</f>
        <v>#REF!</v>
      </c>
      <c r="U1265" s="143" t="e">
        <f>VLOOKUP(C1265,#REF!,10,FALSE)</f>
        <v>#REF!</v>
      </c>
      <c r="V1265" s="143" t="str">
        <f t="shared" si="77"/>
        <v>-</v>
      </c>
      <c r="W1265" s="134" t="e">
        <f>VLOOKUP(C1265,#REF!,54,FALSE)</f>
        <v>#REF!</v>
      </c>
      <c r="X1265" s="134" t="e">
        <f>VLOOKUP(C1265,#REF!,47,FALSE)</f>
        <v>#REF!</v>
      </c>
      <c r="Y1265" s="134" t="str">
        <f t="shared" si="80"/>
        <v>-</v>
      </c>
    </row>
    <row r="1266" spans="2:25" hidden="1">
      <c r="B1266" s="134" t="s">
        <v>9899</v>
      </c>
      <c r="C1266" s="134" t="s">
        <v>11189</v>
      </c>
      <c r="D1266" s="134" t="s">
        <v>1380</v>
      </c>
      <c r="E1266" s="134" t="s">
        <v>1267</v>
      </c>
      <c r="F1266" s="134" t="s">
        <v>188</v>
      </c>
      <c r="G1266" s="134" t="s">
        <v>189</v>
      </c>
      <c r="H1266" s="134" t="s">
        <v>6691</v>
      </c>
      <c r="I1266" s="134" t="s">
        <v>24</v>
      </c>
      <c r="J1266" s="134" t="s">
        <v>24</v>
      </c>
      <c r="K1266" s="134" t="s">
        <v>5767</v>
      </c>
      <c r="L1266" s="134" t="s">
        <v>5768</v>
      </c>
      <c r="M1266" s="143" t="e">
        <f>VLOOKUP(B1266,#REF!,8,FALSE)</f>
        <v>#REF!</v>
      </c>
      <c r="N1266" s="135" t="e">
        <f>VLOOKUP(B1266,#REF!,14,FALSE)</f>
        <v>#REF!</v>
      </c>
      <c r="O1266" s="143" t="e">
        <f>VLOOKUP(B1266,#REF!,9,FALSE)</f>
        <v>#REF!</v>
      </c>
      <c r="P1266" s="143" t="str">
        <f t="shared" si="78"/>
        <v>-</v>
      </c>
      <c r="Q1266" s="135" t="e">
        <f>VLOOKUP(C1266,#REF!,14,FALSE)</f>
        <v>#REF!</v>
      </c>
      <c r="R1266" s="143" t="e">
        <f>VLOOKUP(C1266,#REF!,9,FALSE)</f>
        <v>#REF!</v>
      </c>
      <c r="S1266" s="143" t="str">
        <f t="shared" si="79"/>
        <v>-</v>
      </c>
      <c r="T1266" s="135" t="e">
        <f>VLOOKUP(C1266,#REF!,15,FALSE)</f>
        <v>#REF!</v>
      </c>
      <c r="U1266" s="143" t="e">
        <f>VLOOKUP(C1266,#REF!,10,FALSE)</f>
        <v>#REF!</v>
      </c>
      <c r="V1266" s="143" t="str">
        <f t="shared" si="77"/>
        <v>-</v>
      </c>
      <c r="W1266" s="134" t="e">
        <f>VLOOKUP(C1266,#REF!,54,FALSE)</f>
        <v>#REF!</v>
      </c>
      <c r="X1266" s="134" t="e">
        <f>VLOOKUP(C1266,#REF!,47,FALSE)</f>
        <v>#REF!</v>
      </c>
      <c r="Y1266" s="134" t="str">
        <f t="shared" si="80"/>
        <v>-</v>
      </c>
    </row>
    <row r="1267" spans="2:25" hidden="1">
      <c r="B1267" s="134" t="s">
        <v>9901</v>
      </c>
      <c r="C1267" s="134" t="s">
        <v>11190</v>
      </c>
      <c r="D1267" s="134" t="s">
        <v>1380</v>
      </c>
      <c r="E1267" s="134" t="s">
        <v>1267</v>
      </c>
      <c r="F1267" s="134" t="s">
        <v>188</v>
      </c>
      <c r="G1267" s="134" t="s">
        <v>189</v>
      </c>
      <c r="H1267" s="134" t="s">
        <v>6700</v>
      </c>
      <c r="I1267" s="134" t="s">
        <v>24</v>
      </c>
      <c r="J1267" s="134" t="s">
        <v>24</v>
      </c>
      <c r="K1267" s="134" t="s">
        <v>5767</v>
      </c>
      <c r="L1267" s="134" t="s">
        <v>5768</v>
      </c>
      <c r="M1267" s="143" t="e">
        <f>VLOOKUP(B1267,#REF!,8,FALSE)</f>
        <v>#REF!</v>
      </c>
      <c r="N1267" s="135" t="e">
        <f>VLOOKUP(B1267,#REF!,14,FALSE)</f>
        <v>#REF!</v>
      </c>
      <c r="O1267" s="143" t="e">
        <f>VLOOKUP(B1267,#REF!,9,FALSE)</f>
        <v>#REF!</v>
      </c>
      <c r="P1267" s="143" t="str">
        <f t="shared" si="78"/>
        <v>-</v>
      </c>
      <c r="Q1267" s="135" t="e">
        <f>VLOOKUP(C1267,#REF!,14,FALSE)</f>
        <v>#REF!</v>
      </c>
      <c r="R1267" s="143" t="e">
        <f>VLOOKUP(C1267,#REF!,9,FALSE)</f>
        <v>#REF!</v>
      </c>
      <c r="S1267" s="143" t="str">
        <f t="shared" si="79"/>
        <v>-</v>
      </c>
      <c r="T1267" s="135" t="e">
        <f>VLOOKUP(C1267,#REF!,15,FALSE)</f>
        <v>#REF!</v>
      </c>
      <c r="U1267" s="143" t="e">
        <f>VLOOKUP(C1267,#REF!,10,FALSE)</f>
        <v>#REF!</v>
      </c>
      <c r="V1267" s="143" t="str">
        <f t="shared" si="77"/>
        <v>-</v>
      </c>
      <c r="W1267" s="134" t="e">
        <f>VLOOKUP(C1267,#REF!,54,FALSE)</f>
        <v>#REF!</v>
      </c>
      <c r="X1267" s="134" t="e">
        <f>VLOOKUP(C1267,#REF!,47,FALSE)</f>
        <v>#REF!</v>
      </c>
      <c r="Y1267" s="134" t="str">
        <f t="shared" si="80"/>
        <v>-</v>
      </c>
    </row>
    <row r="1268" spans="2:25" hidden="1">
      <c r="B1268" s="134" t="s">
        <v>9903</v>
      </c>
      <c r="C1268" s="134" t="s">
        <v>11191</v>
      </c>
      <c r="D1268" s="134" t="s">
        <v>1380</v>
      </c>
      <c r="E1268" s="134" t="s">
        <v>1267</v>
      </c>
      <c r="F1268" s="134" t="s">
        <v>188</v>
      </c>
      <c r="G1268" s="134" t="s">
        <v>189</v>
      </c>
      <c r="H1268" s="134" t="s">
        <v>6705</v>
      </c>
      <c r="I1268" s="134" t="s">
        <v>24</v>
      </c>
      <c r="J1268" s="134" t="s">
        <v>24</v>
      </c>
      <c r="K1268" s="134" t="s">
        <v>5767</v>
      </c>
      <c r="L1268" s="134" t="s">
        <v>5768</v>
      </c>
      <c r="M1268" s="143" t="e">
        <f>VLOOKUP(B1268,#REF!,8,FALSE)</f>
        <v>#REF!</v>
      </c>
      <c r="N1268" s="135" t="e">
        <f>VLOOKUP(B1268,#REF!,14,FALSE)</f>
        <v>#REF!</v>
      </c>
      <c r="O1268" s="143" t="e">
        <f>VLOOKUP(B1268,#REF!,9,FALSE)</f>
        <v>#REF!</v>
      </c>
      <c r="P1268" s="143" t="str">
        <f t="shared" si="78"/>
        <v>-</v>
      </c>
      <c r="Q1268" s="135" t="e">
        <f>VLOOKUP(C1268,#REF!,14,FALSE)</f>
        <v>#REF!</v>
      </c>
      <c r="R1268" s="143" t="e">
        <f>VLOOKUP(C1268,#REF!,9,FALSE)</f>
        <v>#REF!</v>
      </c>
      <c r="S1268" s="143" t="str">
        <f t="shared" si="79"/>
        <v>-</v>
      </c>
      <c r="T1268" s="135" t="e">
        <f>VLOOKUP(C1268,#REF!,15,FALSE)</f>
        <v>#REF!</v>
      </c>
      <c r="U1268" s="143" t="e">
        <f>VLOOKUP(C1268,#REF!,10,FALSE)</f>
        <v>#REF!</v>
      </c>
      <c r="V1268" s="143" t="str">
        <f t="shared" si="77"/>
        <v>-</v>
      </c>
      <c r="W1268" s="134" t="e">
        <f>VLOOKUP(C1268,#REF!,54,FALSE)</f>
        <v>#REF!</v>
      </c>
      <c r="X1268" s="134" t="e">
        <f>VLOOKUP(C1268,#REF!,47,FALSE)</f>
        <v>#REF!</v>
      </c>
      <c r="Y1268" s="134" t="str">
        <f t="shared" si="80"/>
        <v>-</v>
      </c>
    </row>
    <row r="1269" spans="2:25" hidden="1">
      <c r="B1269" s="134" t="s">
        <v>9905</v>
      </c>
      <c r="C1269" s="134" t="s">
        <v>11192</v>
      </c>
      <c r="D1269" s="134" t="s">
        <v>1387</v>
      </c>
      <c r="E1269" s="134" t="s">
        <v>1267</v>
      </c>
      <c r="F1269" s="134" t="s">
        <v>188</v>
      </c>
      <c r="G1269" s="134" t="s">
        <v>189</v>
      </c>
      <c r="H1269" s="134" t="s">
        <v>6691</v>
      </c>
      <c r="I1269" s="134" t="s">
        <v>24</v>
      </c>
      <c r="J1269" s="134" t="s">
        <v>24</v>
      </c>
      <c r="K1269" s="134" t="s">
        <v>5767</v>
      </c>
      <c r="L1269" s="134" t="s">
        <v>5768</v>
      </c>
      <c r="M1269" s="143" t="e">
        <f>VLOOKUP(B1269,#REF!,8,FALSE)</f>
        <v>#REF!</v>
      </c>
      <c r="N1269" s="135" t="e">
        <f>VLOOKUP(B1269,#REF!,14,FALSE)</f>
        <v>#REF!</v>
      </c>
      <c r="O1269" s="143" t="e">
        <f>VLOOKUP(B1269,#REF!,9,FALSE)</f>
        <v>#REF!</v>
      </c>
      <c r="P1269" s="143" t="str">
        <f t="shared" si="78"/>
        <v>-</v>
      </c>
      <c r="Q1269" s="135" t="e">
        <f>VLOOKUP(C1269,#REF!,14,FALSE)</f>
        <v>#REF!</v>
      </c>
      <c r="R1269" s="143" t="e">
        <f>VLOOKUP(C1269,#REF!,9,FALSE)</f>
        <v>#REF!</v>
      </c>
      <c r="S1269" s="143" t="str">
        <f t="shared" si="79"/>
        <v>-</v>
      </c>
      <c r="T1269" s="135" t="e">
        <f>VLOOKUP(C1269,#REF!,15,FALSE)</f>
        <v>#REF!</v>
      </c>
      <c r="U1269" s="143" t="e">
        <f>VLOOKUP(C1269,#REF!,10,FALSE)</f>
        <v>#REF!</v>
      </c>
      <c r="V1269" s="143" t="str">
        <f t="shared" si="77"/>
        <v>-</v>
      </c>
      <c r="W1269" s="134" t="e">
        <f>VLOOKUP(C1269,#REF!,54,FALSE)</f>
        <v>#REF!</v>
      </c>
      <c r="X1269" s="134" t="e">
        <f>VLOOKUP(C1269,#REF!,47,FALSE)</f>
        <v>#REF!</v>
      </c>
      <c r="Y1269" s="134" t="str">
        <f t="shared" si="80"/>
        <v>-</v>
      </c>
    </row>
    <row r="1270" spans="2:25" hidden="1">
      <c r="B1270" s="134" t="s">
        <v>9907</v>
      </c>
      <c r="C1270" s="134" t="s">
        <v>11193</v>
      </c>
      <c r="D1270" s="134" t="s">
        <v>1387</v>
      </c>
      <c r="E1270" s="134" t="s">
        <v>1267</v>
      </c>
      <c r="F1270" s="134" t="s">
        <v>188</v>
      </c>
      <c r="G1270" s="134" t="s">
        <v>189</v>
      </c>
      <c r="H1270" s="134" t="s">
        <v>6700</v>
      </c>
      <c r="I1270" s="134" t="s">
        <v>24</v>
      </c>
      <c r="J1270" s="134" t="s">
        <v>24</v>
      </c>
      <c r="K1270" s="134" t="s">
        <v>5767</v>
      </c>
      <c r="L1270" s="134" t="s">
        <v>5768</v>
      </c>
      <c r="M1270" s="143" t="e">
        <f>VLOOKUP(B1270,#REF!,8,FALSE)</f>
        <v>#REF!</v>
      </c>
      <c r="N1270" s="135" t="e">
        <f>VLOOKUP(B1270,#REF!,14,FALSE)</f>
        <v>#REF!</v>
      </c>
      <c r="O1270" s="143" t="e">
        <f>VLOOKUP(B1270,#REF!,9,FALSE)</f>
        <v>#REF!</v>
      </c>
      <c r="P1270" s="143" t="str">
        <f t="shared" si="78"/>
        <v>-</v>
      </c>
      <c r="Q1270" s="135" t="e">
        <f>VLOOKUP(C1270,#REF!,14,FALSE)</f>
        <v>#REF!</v>
      </c>
      <c r="R1270" s="143" t="e">
        <f>VLOOKUP(C1270,#REF!,9,FALSE)</f>
        <v>#REF!</v>
      </c>
      <c r="S1270" s="143" t="str">
        <f t="shared" si="79"/>
        <v>-</v>
      </c>
      <c r="T1270" s="135" t="e">
        <f>VLOOKUP(C1270,#REF!,15,FALSE)</f>
        <v>#REF!</v>
      </c>
      <c r="U1270" s="143" t="e">
        <f>VLOOKUP(C1270,#REF!,10,FALSE)</f>
        <v>#REF!</v>
      </c>
      <c r="V1270" s="143" t="str">
        <f t="shared" si="77"/>
        <v>-</v>
      </c>
      <c r="W1270" s="134" t="e">
        <f>VLOOKUP(C1270,#REF!,54,FALSE)</f>
        <v>#REF!</v>
      </c>
      <c r="X1270" s="134" t="e">
        <f>VLOOKUP(C1270,#REF!,47,FALSE)</f>
        <v>#REF!</v>
      </c>
      <c r="Y1270" s="134" t="str">
        <f t="shared" si="80"/>
        <v>-</v>
      </c>
    </row>
    <row r="1271" spans="2:25" hidden="1">
      <c r="B1271" s="134" t="s">
        <v>9909</v>
      </c>
      <c r="C1271" s="134" t="s">
        <v>11194</v>
      </c>
      <c r="D1271" s="134" t="s">
        <v>1387</v>
      </c>
      <c r="E1271" s="134" t="s">
        <v>1267</v>
      </c>
      <c r="F1271" s="134" t="s">
        <v>188</v>
      </c>
      <c r="G1271" s="134" t="s">
        <v>189</v>
      </c>
      <c r="H1271" s="134" t="s">
        <v>6705</v>
      </c>
      <c r="I1271" s="134" t="s">
        <v>24</v>
      </c>
      <c r="J1271" s="134" t="s">
        <v>24</v>
      </c>
      <c r="K1271" s="134" t="s">
        <v>5767</v>
      </c>
      <c r="L1271" s="134" t="s">
        <v>5768</v>
      </c>
      <c r="M1271" s="143" t="e">
        <f>VLOOKUP(B1271,#REF!,8,FALSE)</f>
        <v>#REF!</v>
      </c>
      <c r="N1271" s="135" t="e">
        <f>VLOOKUP(B1271,#REF!,14,FALSE)</f>
        <v>#REF!</v>
      </c>
      <c r="O1271" s="143" t="e">
        <f>VLOOKUP(B1271,#REF!,9,FALSE)</f>
        <v>#REF!</v>
      </c>
      <c r="P1271" s="143" t="str">
        <f t="shared" si="78"/>
        <v>-</v>
      </c>
      <c r="Q1271" s="135" t="e">
        <f>VLOOKUP(C1271,#REF!,14,FALSE)</f>
        <v>#REF!</v>
      </c>
      <c r="R1271" s="143" t="e">
        <f>VLOOKUP(C1271,#REF!,9,FALSE)</f>
        <v>#REF!</v>
      </c>
      <c r="S1271" s="143" t="str">
        <f t="shared" si="79"/>
        <v>-</v>
      </c>
      <c r="T1271" s="135" t="e">
        <f>VLOOKUP(C1271,#REF!,15,FALSE)</f>
        <v>#REF!</v>
      </c>
      <c r="U1271" s="143" t="e">
        <f>VLOOKUP(C1271,#REF!,10,FALSE)</f>
        <v>#REF!</v>
      </c>
      <c r="V1271" s="143" t="str">
        <f t="shared" si="77"/>
        <v>-</v>
      </c>
      <c r="W1271" s="134" t="e">
        <f>VLOOKUP(C1271,#REF!,54,FALSE)</f>
        <v>#REF!</v>
      </c>
      <c r="X1271" s="134" t="e">
        <f>VLOOKUP(C1271,#REF!,47,FALSE)</f>
        <v>#REF!</v>
      </c>
      <c r="Y1271" s="134" t="str">
        <f t="shared" si="80"/>
        <v>-</v>
      </c>
    </row>
    <row r="1272" spans="2:25" hidden="1">
      <c r="B1272" s="134" t="s">
        <v>9911</v>
      </c>
      <c r="C1272" s="134" t="s">
        <v>11195</v>
      </c>
      <c r="D1272" s="134" t="s">
        <v>1394</v>
      </c>
      <c r="E1272" s="134" t="s">
        <v>1267</v>
      </c>
      <c r="F1272" s="134" t="s">
        <v>188</v>
      </c>
      <c r="G1272" s="134" t="s">
        <v>189</v>
      </c>
      <c r="H1272" s="134" t="s">
        <v>6691</v>
      </c>
      <c r="I1272" s="134" t="s">
        <v>24</v>
      </c>
      <c r="J1272" s="134" t="s">
        <v>24</v>
      </c>
      <c r="K1272" s="134" t="s">
        <v>5767</v>
      </c>
      <c r="L1272" s="134" t="s">
        <v>5768</v>
      </c>
      <c r="M1272" s="143" t="e">
        <f>VLOOKUP(B1272,#REF!,8,FALSE)</f>
        <v>#REF!</v>
      </c>
      <c r="N1272" s="135" t="e">
        <f>VLOOKUP(B1272,#REF!,14,FALSE)</f>
        <v>#REF!</v>
      </c>
      <c r="O1272" s="143" t="e">
        <f>VLOOKUP(B1272,#REF!,9,FALSE)</f>
        <v>#REF!</v>
      </c>
      <c r="P1272" s="143" t="str">
        <f t="shared" si="78"/>
        <v>-</v>
      </c>
      <c r="Q1272" s="135" t="e">
        <f>VLOOKUP(C1272,#REF!,14,FALSE)</f>
        <v>#REF!</v>
      </c>
      <c r="R1272" s="143" t="e">
        <f>VLOOKUP(C1272,#REF!,9,FALSE)</f>
        <v>#REF!</v>
      </c>
      <c r="S1272" s="143" t="str">
        <f t="shared" si="79"/>
        <v>-</v>
      </c>
      <c r="T1272" s="135" t="e">
        <f>VLOOKUP(C1272,#REF!,15,FALSE)</f>
        <v>#REF!</v>
      </c>
      <c r="U1272" s="143" t="e">
        <f>VLOOKUP(C1272,#REF!,10,FALSE)</f>
        <v>#REF!</v>
      </c>
      <c r="V1272" s="143" t="str">
        <f t="shared" si="77"/>
        <v>-</v>
      </c>
      <c r="W1272" s="134" t="e">
        <f>VLOOKUP(C1272,#REF!,54,FALSE)</f>
        <v>#REF!</v>
      </c>
      <c r="X1272" s="134" t="e">
        <f>VLOOKUP(C1272,#REF!,47,FALSE)</f>
        <v>#REF!</v>
      </c>
      <c r="Y1272" s="134" t="str">
        <f t="shared" si="80"/>
        <v>-</v>
      </c>
    </row>
    <row r="1273" spans="2:25" hidden="1">
      <c r="B1273" s="134" t="s">
        <v>9913</v>
      </c>
      <c r="C1273" s="134" t="s">
        <v>11196</v>
      </c>
      <c r="D1273" s="134" t="s">
        <v>1394</v>
      </c>
      <c r="E1273" s="134" t="s">
        <v>1267</v>
      </c>
      <c r="F1273" s="134" t="s">
        <v>188</v>
      </c>
      <c r="G1273" s="134" t="s">
        <v>189</v>
      </c>
      <c r="H1273" s="134" t="s">
        <v>6700</v>
      </c>
      <c r="I1273" s="134" t="s">
        <v>24</v>
      </c>
      <c r="J1273" s="134" t="s">
        <v>24</v>
      </c>
      <c r="K1273" s="134" t="s">
        <v>5767</v>
      </c>
      <c r="L1273" s="134" t="s">
        <v>5768</v>
      </c>
      <c r="M1273" s="143" t="e">
        <f>VLOOKUP(B1273,#REF!,8,FALSE)</f>
        <v>#REF!</v>
      </c>
      <c r="N1273" s="135" t="e">
        <f>VLOOKUP(B1273,#REF!,14,FALSE)</f>
        <v>#REF!</v>
      </c>
      <c r="O1273" s="143" t="e">
        <f>VLOOKUP(B1273,#REF!,9,FALSE)</f>
        <v>#REF!</v>
      </c>
      <c r="P1273" s="143" t="str">
        <f t="shared" si="78"/>
        <v>-</v>
      </c>
      <c r="Q1273" s="135" t="e">
        <f>VLOOKUP(C1273,#REF!,14,FALSE)</f>
        <v>#REF!</v>
      </c>
      <c r="R1273" s="143" t="e">
        <f>VLOOKUP(C1273,#REF!,9,FALSE)</f>
        <v>#REF!</v>
      </c>
      <c r="S1273" s="143" t="str">
        <f t="shared" si="79"/>
        <v>-</v>
      </c>
      <c r="T1273" s="135" t="e">
        <f>VLOOKUP(C1273,#REF!,15,FALSE)</f>
        <v>#REF!</v>
      </c>
      <c r="U1273" s="143" t="e">
        <f>VLOOKUP(C1273,#REF!,10,FALSE)</f>
        <v>#REF!</v>
      </c>
      <c r="V1273" s="143" t="str">
        <f t="shared" si="77"/>
        <v>-</v>
      </c>
      <c r="W1273" s="134" t="e">
        <f>VLOOKUP(C1273,#REF!,54,FALSE)</f>
        <v>#REF!</v>
      </c>
      <c r="X1273" s="134" t="e">
        <f>VLOOKUP(C1273,#REF!,47,FALSE)</f>
        <v>#REF!</v>
      </c>
      <c r="Y1273" s="134" t="str">
        <f t="shared" si="80"/>
        <v>-</v>
      </c>
    </row>
    <row r="1274" spans="2:25" hidden="1">
      <c r="B1274" s="134" t="s">
        <v>9915</v>
      </c>
      <c r="C1274" s="134" t="s">
        <v>11197</v>
      </c>
      <c r="D1274" s="134" t="s">
        <v>1394</v>
      </c>
      <c r="E1274" s="134" t="s">
        <v>1267</v>
      </c>
      <c r="F1274" s="134" t="s">
        <v>188</v>
      </c>
      <c r="G1274" s="134" t="s">
        <v>189</v>
      </c>
      <c r="H1274" s="134" t="s">
        <v>6705</v>
      </c>
      <c r="I1274" s="134" t="s">
        <v>24</v>
      </c>
      <c r="J1274" s="134" t="s">
        <v>24</v>
      </c>
      <c r="K1274" s="134" t="s">
        <v>5767</v>
      </c>
      <c r="L1274" s="134" t="s">
        <v>5768</v>
      </c>
      <c r="M1274" s="143" t="e">
        <f>VLOOKUP(B1274,#REF!,8,FALSE)</f>
        <v>#REF!</v>
      </c>
      <c r="N1274" s="135" t="e">
        <f>VLOOKUP(B1274,#REF!,14,FALSE)</f>
        <v>#REF!</v>
      </c>
      <c r="O1274" s="143" t="e">
        <f>VLOOKUP(B1274,#REF!,9,FALSE)</f>
        <v>#REF!</v>
      </c>
      <c r="P1274" s="143" t="str">
        <f t="shared" si="78"/>
        <v>-</v>
      </c>
      <c r="Q1274" s="135" t="e">
        <f>VLOOKUP(C1274,#REF!,14,FALSE)</f>
        <v>#REF!</v>
      </c>
      <c r="R1274" s="143" t="e">
        <f>VLOOKUP(C1274,#REF!,9,FALSE)</f>
        <v>#REF!</v>
      </c>
      <c r="S1274" s="143" t="str">
        <f t="shared" si="79"/>
        <v>-</v>
      </c>
      <c r="T1274" s="135" t="e">
        <f>VLOOKUP(C1274,#REF!,15,FALSE)</f>
        <v>#REF!</v>
      </c>
      <c r="U1274" s="143" t="e">
        <f>VLOOKUP(C1274,#REF!,10,FALSE)</f>
        <v>#REF!</v>
      </c>
      <c r="V1274" s="143" t="str">
        <f t="shared" si="77"/>
        <v>-</v>
      </c>
      <c r="W1274" s="134" t="e">
        <f>VLOOKUP(C1274,#REF!,54,FALSE)</f>
        <v>#REF!</v>
      </c>
      <c r="X1274" s="134" t="e">
        <f>VLOOKUP(C1274,#REF!,47,FALSE)</f>
        <v>#REF!</v>
      </c>
      <c r="Y1274" s="134" t="str">
        <f t="shared" si="80"/>
        <v>-</v>
      </c>
    </row>
    <row r="1275" spans="2:25" hidden="1">
      <c r="B1275" s="134" t="s">
        <v>9917</v>
      </c>
      <c r="C1275" s="134" t="s">
        <v>11198</v>
      </c>
      <c r="D1275" s="134" t="s">
        <v>1401</v>
      </c>
      <c r="E1275" s="134" t="s">
        <v>1267</v>
      </c>
      <c r="F1275" s="134" t="s">
        <v>188</v>
      </c>
      <c r="G1275" s="134" t="s">
        <v>189</v>
      </c>
      <c r="H1275" s="134" t="s">
        <v>6761</v>
      </c>
      <c r="I1275" s="134" t="s">
        <v>24</v>
      </c>
      <c r="J1275" s="134" t="s">
        <v>24</v>
      </c>
      <c r="K1275" s="134" t="s">
        <v>5767</v>
      </c>
      <c r="L1275" s="134" t="s">
        <v>5768</v>
      </c>
      <c r="M1275" s="143" t="e">
        <f>VLOOKUP(B1275,#REF!,8,FALSE)</f>
        <v>#REF!</v>
      </c>
      <c r="N1275" s="135" t="e">
        <f>VLOOKUP(B1275,#REF!,14,FALSE)</f>
        <v>#REF!</v>
      </c>
      <c r="O1275" s="143" t="e">
        <f>VLOOKUP(B1275,#REF!,9,FALSE)</f>
        <v>#REF!</v>
      </c>
      <c r="P1275" s="143" t="str">
        <f t="shared" si="78"/>
        <v>-</v>
      </c>
      <c r="Q1275" s="135" t="e">
        <f>VLOOKUP(C1275,#REF!,14,FALSE)</f>
        <v>#REF!</v>
      </c>
      <c r="R1275" s="143" t="e">
        <f>VLOOKUP(C1275,#REF!,9,FALSE)</f>
        <v>#REF!</v>
      </c>
      <c r="S1275" s="143" t="str">
        <f t="shared" si="79"/>
        <v>-</v>
      </c>
      <c r="T1275" s="135" t="e">
        <f>VLOOKUP(C1275,#REF!,15,FALSE)</f>
        <v>#REF!</v>
      </c>
      <c r="U1275" s="143" t="e">
        <f>VLOOKUP(C1275,#REF!,10,FALSE)</f>
        <v>#REF!</v>
      </c>
      <c r="V1275" s="143" t="str">
        <f t="shared" si="77"/>
        <v>-</v>
      </c>
      <c r="W1275" s="134" t="e">
        <f>VLOOKUP(C1275,#REF!,54,FALSE)</f>
        <v>#REF!</v>
      </c>
      <c r="X1275" s="134" t="e">
        <f>VLOOKUP(C1275,#REF!,47,FALSE)</f>
        <v>#REF!</v>
      </c>
      <c r="Y1275" s="134" t="str">
        <f t="shared" si="80"/>
        <v>-</v>
      </c>
    </row>
    <row r="1276" spans="2:25" hidden="1">
      <c r="B1276" s="134" t="s">
        <v>9919</v>
      </c>
      <c r="C1276" s="134" t="s">
        <v>11199</v>
      </c>
      <c r="D1276" s="134" t="s">
        <v>1401</v>
      </c>
      <c r="E1276" s="134" t="s">
        <v>1267</v>
      </c>
      <c r="F1276" s="134" t="s">
        <v>188</v>
      </c>
      <c r="G1276" s="134" t="s">
        <v>189</v>
      </c>
      <c r="H1276" s="134" t="s">
        <v>6767</v>
      </c>
      <c r="I1276" s="134" t="s">
        <v>24</v>
      </c>
      <c r="J1276" s="134" t="s">
        <v>24</v>
      </c>
      <c r="K1276" s="134" t="s">
        <v>5767</v>
      </c>
      <c r="L1276" s="134" t="s">
        <v>5768</v>
      </c>
      <c r="M1276" s="143" t="e">
        <f>VLOOKUP(B1276,#REF!,8,FALSE)</f>
        <v>#REF!</v>
      </c>
      <c r="N1276" s="135" t="e">
        <f>VLOOKUP(B1276,#REF!,14,FALSE)</f>
        <v>#REF!</v>
      </c>
      <c r="O1276" s="143" t="e">
        <f>VLOOKUP(B1276,#REF!,9,FALSE)</f>
        <v>#REF!</v>
      </c>
      <c r="P1276" s="143" t="str">
        <f t="shared" si="78"/>
        <v>-</v>
      </c>
      <c r="Q1276" s="135" t="e">
        <f>VLOOKUP(C1276,#REF!,14,FALSE)</f>
        <v>#REF!</v>
      </c>
      <c r="R1276" s="143" t="e">
        <f>VLOOKUP(C1276,#REF!,9,FALSE)</f>
        <v>#REF!</v>
      </c>
      <c r="S1276" s="143" t="str">
        <f t="shared" si="79"/>
        <v>-</v>
      </c>
      <c r="T1276" s="135" t="e">
        <f>VLOOKUP(C1276,#REF!,15,FALSE)</f>
        <v>#REF!</v>
      </c>
      <c r="U1276" s="143" t="e">
        <f>VLOOKUP(C1276,#REF!,10,FALSE)</f>
        <v>#REF!</v>
      </c>
      <c r="V1276" s="143" t="str">
        <f t="shared" si="77"/>
        <v>-</v>
      </c>
      <c r="W1276" s="134" t="e">
        <f>VLOOKUP(C1276,#REF!,54,FALSE)</f>
        <v>#REF!</v>
      </c>
      <c r="X1276" s="134" t="e">
        <f>VLOOKUP(C1276,#REF!,47,FALSE)</f>
        <v>#REF!</v>
      </c>
      <c r="Y1276" s="134" t="str">
        <f t="shared" si="80"/>
        <v>-</v>
      </c>
    </row>
    <row r="1277" spans="2:25" hidden="1">
      <c r="B1277" s="134" t="s">
        <v>9921</v>
      </c>
      <c r="C1277" s="134" t="s">
        <v>11200</v>
      </c>
      <c r="D1277" s="134" t="s">
        <v>1401</v>
      </c>
      <c r="E1277" s="134" t="s">
        <v>1267</v>
      </c>
      <c r="F1277" s="134" t="s">
        <v>188</v>
      </c>
      <c r="G1277" s="134" t="s">
        <v>189</v>
      </c>
      <c r="H1277" s="134" t="s">
        <v>6773</v>
      </c>
      <c r="I1277" s="134" t="s">
        <v>24</v>
      </c>
      <c r="J1277" s="134" t="s">
        <v>24</v>
      </c>
      <c r="K1277" s="134" t="s">
        <v>5767</v>
      </c>
      <c r="L1277" s="134" t="s">
        <v>5768</v>
      </c>
      <c r="M1277" s="143" t="e">
        <f>VLOOKUP(B1277,#REF!,8,FALSE)</f>
        <v>#REF!</v>
      </c>
      <c r="N1277" s="135" t="e">
        <f>VLOOKUP(B1277,#REF!,14,FALSE)</f>
        <v>#REF!</v>
      </c>
      <c r="O1277" s="143" t="e">
        <f>VLOOKUP(B1277,#REF!,9,FALSE)</f>
        <v>#REF!</v>
      </c>
      <c r="P1277" s="143" t="str">
        <f t="shared" si="78"/>
        <v>-</v>
      </c>
      <c r="Q1277" s="135" t="e">
        <f>VLOOKUP(C1277,#REF!,14,FALSE)</f>
        <v>#REF!</v>
      </c>
      <c r="R1277" s="143" t="e">
        <f>VLOOKUP(C1277,#REF!,9,FALSE)</f>
        <v>#REF!</v>
      </c>
      <c r="S1277" s="143" t="str">
        <f t="shared" si="79"/>
        <v>-</v>
      </c>
      <c r="T1277" s="135" t="e">
        <f>VLOOKUP(C1277,#REF!,15,FALSE)</f>
        <v>#REF!</v>
      </c>
      <c r="U1277" s="143" t="e">
        <f>VLOOKUP(C1277,#REF!,10,FALSE)</f>
        <v>#REF!</v>
      </c>
      <c r="V1277" s="143" t="str">
        <f t="shared" si="77"/>
        <v>-</v>
      </c>
      <c r="W1277" s="134" t="e">
        <f>VLOOKUP(C1277,#REF!,54,FALSE)</f>
        <v>#REF!</v>
      </c>
      <c r="X1277" s="134" t="e">
        <f>VLOOKUP(C1277,#REF!,47,FALSE)</f>
        <v>#REF!</v>
      </c>
      <c r="Y1277" s="134" t="str">
        <f t="shared" si="80"/>
        <v>-</v>
      </c>
    </row>
    <row r="1278" spans="2:25" hidden="1">
      <c r="B1278" s="134" t="s">
        <v>9923</v>
      </c>
      <c r="C1278" s="134" t="s">
        <v>24</v>
      </c>
      <c r="D1278" s="134" t="s">
        <v>1408</v>
      </c>
      <c r="E1278" s="134" t="s">
        <v>1267</v>
      </c>
      <c r="F1278" s="134" t="s">
        <v>188</v>
      </c>
      <c r="G1278" s="134" t="s">
        <v>189</v>
      </c>
      <c r="H1278" s="134" t="s">
        <v>6761</v>
      </c>
      <c r="I1278" s="134" t="s">
        <v>24</v>
      </c>
      <c r="J1278" s="134" t="s">
        <v>24</v>
      </c>
      <c r="K1278" s="134" t="s">
        <v>5767</v>
      </c>
      <c r="L1278" s="134" t="s">
        <v>5768</v>
      </c>
      <c r="M1278" s="143" t="e">
        <f>VLOOKUP(B1278,#REF!,8,FALSE)</f>
        <v>#REF!</v>
      </c>
      <c r="N1278" s="135" t="e">
        <f>VLOOKUP(B1278,#REF!,14,FALSE)</f>
        <v>#REF!</v>
      </c>
      <c r="O1278" s="143" t="e">
        <f>VLOOKUP(B1278,#REF!,9,FALSE)</f>
        <v>#REF!</v>
      </c>
      <c r="P1278" s="143" t="str">
        <f t="shared" si="78"/>
        <v>-</v>
      </c>
      <c r="Q1278" s="135" t="e">
        <f>VLOOKUP(C1278,#REF!,14,FALSE)</f>
        <v>#REF!</v>
      </c>
      <c r="R1278" s="143" t="e">
        <f>VLOOKUP(C1278,#REF!,9,FALSE)</f>
        <v>#REF!</v>
      </c>
      <c r="S1278" s="143" t="str">
        <f t="shared" si="79"/>
        <v>-</v>
      </c>
      <c r="T1278" s="135" t="e">
        <f>VLOOKUP(C1278,#REF!,15,FALSE)</f>
        <v>#REF!</v>
      </c>
      <c r="U1278" s="143" t="e">
        <f>VLOOKUP(C1278,#REF!,10,FALSE)</f>
        <v>#REF!</v>
      </c>
      <c r="V1278" s="143" t="str">
        <f t="shared" si="77"/>
        <v>-</v>
      </c>
      <c r="W1278" s="134" t="e">
        <f>VLOOKUP(C1278,#REF!,54,FALSE)</f>
        <v>#REF!</v>
      </c>
      <c r="X1278" s="134" t="e">
        <f>VLOOKUP(C1278,#REF!,47,FALSE)</f>
        <v>#REF!</v>
      </c>
      <c r="Y1278" s="134" t="str">
        <f t="shared" si="80"/>
        <v>-</v>
      </c>
    </row>
    <row r="1279" spans="2:25" hidden="1">
      <c r="B1279" s="134" t="s">
        <v>9925</v>
      </c>
      <c r="C1279" s="134" t="s">
        <v>24</v>
      </c>
      <c r="D1279" s="134" t="s">
        <v>1408</v>
      </c>
      <c r="E1279" s="134" t="s">
        <v>1267</v>
      </c>
      <c r="F1279" s="134" t="s">
        <v>188</v>
      </c>
      <c r="G1279" s="134" t="s">
        <v>189</v>
      </c>
      <c r="H1279" s="134" t="s">
        <v>6767</v>
      </c>
      <c r="I1279" s="134" t="s">
        <v>24</v>
      </c>
      <c r="J1279" s="134" t="s">
        <v>24</v>
      </c>
      <c r="K1279" s="134" t="s">
        <v>5767</v>
      </c>
      <c r="L1279" s="134" t="s">
        <v>5768</v>
      </c>
      <c r="M1279" s="143" t="e">
        <f>VLOOKUP(B1279,#REF!,8,FALSE)</f>
        <v>#REF!</v>
      </c>
      <c r="N1279" s="135" t="e">
        <f>VLOOKUP(B1279,#REF!,14,FALSE)</f>
        <v>#REF!</v>
      </c>
      <c r="O1279" s="143" t="e">
        <f>VLOOKUP(B1279,#REF!,9,FALSE)</f>
        <v>#REF!</v>
      </c>
      <c r="P1279" s="143" t="str">
        <f t="shared" si="78"/>
        <v>-</v>
      </c>
      <c r="Q1279" s="135" t="e">
        <f>VLOOKUP(C1279,#REF!,14,FALSE)</f>
        <v>#REF!</v>
      </c>
      <c r="R1279" s="143" t="e">
        <f>VLOOKUP(C1279,#REF!,9,FALSE)</f>
        <v>#REF!</v>
      </c>
      <c r="S1279" s="143" t="str">
        <f t="shared" si="79"/>
        <v>-</v>
      </c>
      <c r="T1279" s="135" t="e">
        <f>VLOOKUP(C1279,#REF!,15,FALSE)</f>
        <v>#REF!</v>
      </c>
      <c r="U1279" s="143" t="e">
        <f>VLOOKUP(C1279,#REF!,10,FALSE)</f>
        <v>#REF!</v>
      </c>
      <c r="V1279" s="143" t="str">
        <f t="shared" si="77"/>
        <v>-</v>
      </c>
      <c r="W1279" s="134" t="e">
        <f>VLOOKUP(C1279,#REF!,54,FALSE)</f>
        <v>#REF!</v>
      </c>
      <c r="X1279" s="134" t="e">
        <f>VLOOKUP(C1279,#REF!,47,FALSE)</f>
        <v>#REF!</v>
      </c>
      <c r="Y1279" s="134" t="str">
        <f t="shared" si="80"/>
        <v>-</v>
      </c>
    </row>
    <row r="1280" spans="2:25" hidden="1">
      <c r="B1280" s="134" t="s">
        <v>9927</v>
      </c>
      <c r="C1280" s="134" t="s">
        <v>24</v>
      </c>
      <c r="D1280" s="134" t="s">
        <v>1408</v>
      </c>
      <c r="E1280" s="134" t="s">
        <v>1267</v>
      </c>
      <c r="F1280" s="134" t="s">
        <v>188</v>
      </c>
      <c r="G1280" s="134" t="s">
        <v>189</v>
      </c>
      <c r="H1280" s="134" t="s">
        <v>6773</v>
      </c>
      <c r="I1280" s="134" t="s">
        <v>24</v>
      </c>
      <c r="J1280" s="134" t="s">
        <v>24</v>
      </c>
      <c r="K1280" s="134" t="s">
        <v>5767</v>
      </c>
      <c r="L1280" s="134" t="s">
        <v>5768</v>
      </c>
      <c r="M1280" s="143" t="e">
        <f>VLOOKUP(B1280,#REF!,8,FALSE)</f>
        <v>#REF!</v>
      </c>
      <c r="N1280" s="135" t="e">
        <f>VLOOKUP(B1280,#REF!,14,FALSE)</f>
        <v>#REF!</v>
      </c>
      <c r="O1280" s="143" t="e">
        <f>VLOOKUP(B1280,#REF!,9,FALSE)</f>
        <v>#REF!</v>
      </c>
      <c r="P1280" s="143" t="str">
        <f t="shared" si="78"/>
        <v>-</v>
      </c>
      <c r="Q1280" s="135" t="e">
        <f>VLOOKUP(C1280,#REF!,14,FALSE)</f>
        <v>#REF!</v>
      </c>
      <c r="R1280" s="143" t="e">
        <f>VLOOKUP(C1280,#REF!,9,FALSE)</f>
        <v>#REF!</v>
      </c>
      <c r="S1280" s="143" t="str">
        <f t="shared" si="79"/>
        <v>-</v>
      </c>
      <c r="T1280" s="135" t="e">
        <f>VLOOKUP(C1280,#REF!,15,FALSE)</f>
        <v>#REF!</v>
      </c>
      <c r="U1280" s="143" t="e">
        <f>VLOOKUP(C1280,#REF!,10,FALSE)</f>
        <v>#REF!</v>
      </c>
      <c r="V1280" s="143" t="str">
        <f t="shared" si="77"/>
        <v>-</v>
      </c>
      <c r="W1280" s="134" t="e">
        <f>VLOOKUP(C1280,#REF!,54,FALSE)</f>
        <v>#REF!</v>
      </c>
      <c r="X1280" s="134" t="e">
        <f>VLOOKUP(C1280,#REF!,47,FALSE)</f>
        <v>#REF!</v>
      </c>
      <c r="Y1280" s="134" t="str">
        <f t="shared" si="80"/>
        <v>-</v>
      </c>
    </row>
    <row r="1281" spans="2:25" hidden="1">
      <c r="B1281" s="134" t="s">
        <v>9929</v>
      </c>
      <c r="C1281" s="134" t="s">
        <v>11201</v>
      </c>
      <c r="D1281" s="134" t="s">
        <v>1415</v>
      </c>
      <c r="E1281" s="134" t="s">
        <v>1267</v>
      </c>
      <c r="F1281" s="134" t="s">
        <v>188</v>
      </c>
      <c r="G1281" s="134" t="s">
        <v>234</v>
      </c>
      <c r="H1281" s="134" t="s">
        <v>24</v>
      </c>
      <c r="I1281" s="134" t="s">
        <v>24</v>
      </c>
      <c r="J1281" s="134" t="s">
        <v>24</v>
      </c>
      <c r="K1281" s="134" t="s">
        <v>5767</v>
      </c>
      <c r="L1281" s="134" t="s">
        <v>5768</v>
      </c>
      <c r="M1281" s="143" t="e">
        <f>VLOOKUP(B1281,#REF!,8,FALSE)</f>
        <v>#REF!</v>
      </c>
      <c r="N1281" s="135" t="e">
        <f>VLOOKUP(B1281,#REF!,14,FALSE)</f>
        <v>#REF!</v>
      </c>
      <c r="O1281" s="143" t="e">
        <f>VLOOKUP(B1281,#REF!,9,FALSE)</f>
        <v>#REF!</v>
      </c>
      <c r="P1281" s="143" t="str">
        <f t="shared" si="78"/>
        <v>-</v>
      </c>
      <c r="Q1281" s="135" t="e">
        <f>VLOOKUP(C1281,#REF!,14,FALSE)</f>
        <v>#REF!</v>
      </c>
      <c r="R1281" s="143" t="e">
        <f>VLOOKUP(C1281,#REF!,9,FALSE)</f>
        <v>#REF!</v>
      </c>
      <c r="S1281" s="143" t="str">
        <f t="shared" si="79"/>
        <v>-</v>
      </c>
      <c r="T1281" s="135" t="e">
        <f>VLOOKUP(C1281,#REF!,15,FALSE)</f>
        <v>#REF!</v>
      </c>
      <c r="U1281" s="143" t="e">
        <f>VLOOKUP(C1281,#REF!,10,FALSE)</f>
        <v>#REF!</v>
      </c>
      <c r="V1281" s="143" t="str">
        <f t="shared" si="77"/>
        <v>-</v>
      </c>
      <c r="W1281" s="134" t="e">
        <f>VLOOKUP(C1281,#REF!,54,FALSE)</f>
        <v>#REF!</v>
      </c>
      <c r="X1281" s="134" t="e">
        <f>VLOOKUP(C1281,#REF!,47,FALSE)</f>
        <v>#REF!</v>
      </c>
      <c r="Y1281" s="134" t="str">
        <f t="shared" si="80"/>
        <v>-</v>
      </c>
    </row>
    <row r="1282" spans="2:25" hidden="1">
      <c r="B1282" s="134" t="s">
        <v>9930</v>
      </c>
      <c r="C1282" s="134" t="s">
        <v>24</v>
      </c>
      <c r="D1282" s="134" t="s">
        <v>7725</v>
      </c>
      <c r="E1282" s="134" t="s">
        <v>1267</v>
      </c>
      <c r="F1282" s="134" t="s">
        <v>188</v>
      </c>
      <c r="G1282" s="134" t="s">
        <v>204</v>
      </c>
      <c r="H1282" s="134" t="s">
        <v>24</v>
      </c>
      <c r="I1282" s="134" t="s">
        <v>24</v>
      </c>
      <c r="J1282" s="134" t="s">
        <v>24</v>
      </c>
      <c r="K1282" s="134" t="s">
        <v>5787</v>
      </c>
      <c r="L1282" s="134" t="s">
        <v>5788</v>
      </c>
      <c r="M1282" s="143" t="e">
        <f>VLOOKUP(B1282,#REF!,8,FALSE)</f>
        <v>#REF!</v>
      </c>
      <c r="N1282" s="135" t="e">
        <f>VLOOKUP(B1282,#REF!,14,FALSE)</f>
        <v>#REF!</v>
      </c>
      <c r="O1282" s="143" t="e">
        <f>VLOOKUP(B1282,#REF!,9,FALSE)</f>
        <v>#REF!</v>
      </c>
      <c r="P1282" s="143" t="str">
        <f t="shared" si="78"/>
        <v>-</v>
      </c>
      <c r="Q1282" s="135" t="e">
        <f>VLOOKUP(C1282,#REF!,14,FALSE)</f>
        <v>#REF!</v>
      </c>
      <c r="R1282" s="143" t="e">
        <f>VLOOKUP(C1282,#REF!,9,FALSE)</f>
        <v>#REF!</v>
      </c>
      <c r="S1282" s="143" t="str">
        <f t="shared" si="79"/>
        <v>-</v>
      </c>
      <c r="T1282" s="135" t="e">
        <f>VLOOKUP(C1282,#REF!,15,FALSE)</f>
        <v>#REF!</v>
      </c>
      <c r="U1282" s="143" t="e">
        <f>VLOOKUP(C1282,#REF!,10,FALSE)</f>
        <v>#REF!</v>
      </c>
      <c r="V1282" s="143" t="str">
        <f t="shared" si="77"/>
        <v>-</v>
      </c>
      <c r="W1282" s="134" t="e">
        <f>VLOOKUP(C1282,#REF!,54,FALSE)</f>
        <v>#REF!</v>
      </c>
      <c r="X1282" s="134" t="e">
        <f>VLOOKUP(C1282,#REF!,47,FALSE)</f>
        <v>#REF!</v>
      </c>
      <c r="Y1282" s="134" t="str">
        <f t="shared" si="80"/>
        <v>-</v>
      </c>
    </row>
    <row r="1283" spans="2:25" hidden="1">
      <c r="B1283" s="134" t="s">
        <v>9931</v>
      </c>
      <c r="C1283" s="134" t="s">
        <v>24</v>
      </c>
      <c r="D1283" s="134" t="s">
        <v>7726</v>
      </c>
      <c r="E1283" s="134" t="s">
        <v>1267</v>
      </c>
      <c r="F1283" s="134" t="s">
        <v>188</v>
      </c>
      <c r="G1283" s="134" t="s">
        <v>204</v>
      </c>
      <c r="H1283" s="134" t="s">
        <v>5793</v>
      </c>
      <c r="I1283" s="134" t="s">
        <v>24</v>
      </c>
      <c r="J1283" s="134" t="s">
        <v>24</v>
      </c>
      <c r="K1283" s="134" t="s">
        <v>5787</v>
      </c>
      <c r="L1283" s="134" t="s">
        <v>5788</v>
      </c>
      <c r="M1283" s="143" t="e">
        <f>VLOOKUP(B1283,#REF!,8,FALSE)</f>
        <v>#REF!</v>
      </c>
      <c r="N1283" s="135" t="e">
        <f>VLOOKUP(B1283,#REF!,14,FALSE)</f>
        <v>#REF!</v>
      </c>
      <c r="O1283" s="143" t="e">
        <f>VLOOKUP(B1283,#REF!,9,FALSE)</f>
        <v>#REF!</v>
      </c>
      <c r="P1283" s="143" t="str">
        <f t="shared" si="78"/>
        <v>-</v>
      </c>
      <c r="Q1283" s="135" t="e">
        <f>VLOOKUP(C1283,#REF!,14,FALSE)</f>
        <v>#REF!</v>
      </c>
      <c r="R1283" s="143" t="e">
        <f>VLOOKUP(C1283,#REF!,9,FALSE)</f>
        <v>#REF!</v>
      </c>
      <c r="S1283" s="143" t="str">
        <f t="shared" si="79"/>
        <v>-</v>
      </c>
      <c r="T1283" s="135" t="e">
        <f>VLOOKUP(C1283,#REF!,15,FALSE)</f>
        <v>#REF!</v>
      </c>
      <c r="U1283" s="143" t="e">
        <f>VLOOKUP(C1283,#REF!,10,FALSE)</f>
        <v>#REF!</v>
      </c>
      <c r="V1283" s="143" t="str">
        <f t="shared" si="77"/>
        <v>-</v>
      </c>
      <c r="W1283" s="134" t="e">
        <f>VLOOKUP(C1283,#REF!,54,FALSE)</f>
        <v>#REF!</v>
      </c>
      <c r="X1283" s="134" t="e">
        <f>VLOOKUP(C1283,#REF!,47,FALSE)</f>
        <v>#REF!</v>
      </c>
      <c r="Y1283" s="134" t="str">
        <f t="shared" si="80"/>
        <v>-</v>
      </c>
    </row>
    <row r="1284" spans="2:25" hidden="1">
      <c r="B1284" s="134" t="s">
        <v>9932</v>
      </c>
      <c r="C1284" s="134" t="s">
        <v>24</v>
      </c>
      <c r="D1284" s="134" t="s">
        <v>7726</v>
      </c>
      <c r="E1284" s="134" t="s">
        <v>1267</v>
      </c>
      <c r="F1284" s="134" t="s">
        <v>188</v>
      </c>
      <c r="G1284" s="134" t="s">
        <v>204</v>
      </c>
      <c r="H1284" s="134" t="s">
        <v>5798</v>
      </c>
      <c r="I1284" s="134" t="s">
        <v>24</v>
      </c>
      <c r="J1284" s="134" t="s">
        <v>24</v>
      </c>
      <c r="K1284" s="134" t="s">
        <v>5787</v>
      </c>
      <c r="L1284" s="134" t="s">
        <v>5788</v>
      </c>
      <c r="M1284" s="143" t="e">
        <f>VLOOKUP(B1284,#REF!,8,FALSE)</f>
        <v>#REF!</v>
      </c>
      <c r="N1284" s="135" t="e">
        <f>VLOOKUP(B1284,#REF!,14,FALSE)</f>
        <v>#REF!</v>
      </c>
      <c r="O1284" s="143" t="e">
        <f>VLOOKUP(B1284,#REF!,9,FALSE)</f>
        <v>#REF!</v>
      </c>
      <c r="P1284" s="143" t="str">
        <f t="shared" si="78"/>
        <v>-</v>
      </c>
      <c r="Q1284" s="135" t="e">
        <f>VLOOKUP(C1284,#REF!,14,FALSE)</f>
        <v>#REF!</v>
      </c>
      <c r="R1284" s="143" t="e">
        <f>VLOOKUP(C1284,#REF!,9,FALSE)</f>
        <v>#REF!</v>
      </c>
      <c r="S1284" s="143" t="str">
        <f t="shared" si="79"/>
        <v>-</v>
      </c>
      <c r="T1284" s="135" t="e">
        <f>VLOOKUP(C1284,#REF!,15,FALSE)</f>
        <v>#REF!</v>
      </c>
      <c r="U1284" s="143" t="e">
        <f>VLOOKUP(C1284,#REF!,10,FALSE)</f>
        <v>#REF!</v>
      </c>
      <c r="V1284" s="143" t="str">
        <f t="shared" si="77"/>
        <v>-</v>
      </c>
      <c r="W1284" s="134" t="e">
        <f>VLOOKUP(C1284,#REF!,54,FALSE)</f>
        <v>#REF!</v>
      </c>
      <c r="X1284" s="134" t="e">
        <f>VLOOKUP(C1284,#REF!,47,FALSE)</f>
        <v>#REF!</v>
      </c>
      <c r="Y1284" s="134" t="str">
        <f t="shared" si="80"/>
        <v>-</v>
      </c>
    </row>
    <row r="1285" spans="2:25" hidden="1">
      <c r="B1285" s="134" t="s">
        <v>9934</v>
      </c>
      <c r="C1285" s="134" t="s">
        <v>11202</v>
      </c>
      <c r="D1285" s="134" t="s">
        <v>1431</v>
      </c>
      <c r="E1285" s="134" t="s">
        <v>1267</v>
      </c>
      <c r="F1285" s="134" t="s">
        <v>188</v>
      </c>
      <c r="G1285" s="134" t="s">
        <v>204</v>
      </c>
      <c r="H1285" s="134" t="s">
        <v>24</v>
      </c>
      <c r="I1285" s="134" t="s">
        <v>24</v>
      </c>
      <c r="J1285" s="134" t="s">
        <v>24</v>
      </c>
      <c r="K1285" s="134" t="s">
        <v>5787</v>
      </c>
      <c r="L1285" s="134" t="s">
        <v>5788</v>
      </c>
      <c r="M1285" s="143" t="e">
        <f>VLOOKUP(B1285,#REF!,8,FALSE)</f>
        <v>#REF!</v>
      </c>
      <c r="N1285" s="135" t="e">
        <f>VLOOKUP(B1285,#REF!,14,FALSE)</f>
        <v>#REF!</v>
      </c>
      <c r="O1285" s="143" t="e">
        <f>VLOOKUP(B1285,#REF!,9,FALSE)</f>
        <v>#REF!</v>
      </c>
      <c r="P1285" s="143" t="str">
        <f t="shared" si="78"/>
        <v>-</v>
      </c>
      <c r="Q1285" s="135" t="e">
        <f>VLOOKUP(C1285,#REF!,14,FALSE)</f>
        <v>#REF!</v>
      </c>
      <c r="R1285" s="143" t="e">
        <f>VLOOKUP(C1285,#REF!,9,FALSE)</f>
        <v>#REF!</v>
      </c>
      <c r="S1285" s="143" t="str">
        <f t="shared" si="79"/>
        <v>-</v>
      </c>
      <c r="T1285" s="135" t="e">
        <f>VLOOKUP(C1285,#REF!,15,FALSE)</f>
        <v>#REF!</v>
      </c>
      <c r="U1285" s="143" t="e">
        <f>VLOOKUP(C1285,#REF!,10,FALSE)</f>
        <v>#REF!</v>
      </c>
      <c r="V1285" s="143" t="str">
        <f t="shared" ref="V1285:V1348" si="81">IFERROR(U1285/R1285,"-")</f>
        <v>-</v>
      </c>
      <c r="W1285" s="134" t="e">
        <f>VLOOKUP(C1285,#REF!,54,FALSE)</f>
        <v>#REF!</v>
      </c>
      <c r="X1285" s="134" t="e">
        <f>VLOOKUP(C1285,#REF!,47,FALSE)</f>
        <v>#REF!</v>
      </c>
      <c r="Y1285" s="134" t="str">
        <f t="shared" si="80"/>
        <v>-</v>
      </c>
    </row>
    <row r="1286" spans="2:25" hidden="1">
      <c r="B1286" s="134" t="s">
        <v>9936</v>
      </c>
      <c r="C1286" s="134" t="s">
        <v>11203</v>
      </c>
      <c r="D1286" s="134" t="s">
        <v>1437</v>
      </c>
      <c r="E1286" s="134" t="s">
        <v>1267</v>
      </c>
      <c r="F1286" s="134" t="s">
        <v>113</v>
      </c>
      <c r="G1286" s="134" t="s">
        <v>234</v>
      </c>
      <c r="H1286" s="134" t="s">
        <v>24</v>
      </c>
      <c r="I1286" s="134" t="s">
        <v>24</v>
      </c>
      <c r="J1286" s="134" t="s">
        <v>24</v>
      </c>
      <c r="K1286" s="134" t="s">
        <v>5827</v>
      </c>
      <c r="L1286" s="134" t="s">
        <v>3716</v>
      </c>
      <c r="M1286" s="143" t="e">
        <f>VLOOKUP(B1286,#REF!,8,FALSE)</f>
        <v>#REF!</v>
      </c>
      <c r="N1286" s="135" t="e">
        <f>VLOOKUP(B1286,#REF!,14,FALSE)</f>
        <v>#REF!</v>
      </c>
      <c r="O1286" s="143" t="e">
        <f>VLOOKUP(B1286,#REF!,9,FALSE)</f>
        <v>#REF!</v>
      </c>
      <c r="P1286" s="143" t="str">
        <f t="shared" ref="P1286:P1349" si="82">IFERROR(O1286/M1286,"-")</f>
        <v>-</v>
      </c>
      <c r="Q1286" s="135" t="e">
        <f>VLOOKUP(C1286,#REF!,14,FALSE)</f>
        <v>#REF!</v>
      </c>
      <c r="R1286" s="143" t="e">
        <f>VLOOKUP(C1286,#REF!,9,FALSE)</f>
        <v>#REF!</v>
      </c>
      <c r="S1286" s="143" t="str">
        <f t="shared" ref="S1286:S1349" si="83">IFERROR(R1286/O1286,"-")</f>
        <v>-</v>
      </c>
      <c r="T1286" s="135" t="e">
        <f>VLOOKUP(C1286,#REF!,15,FALSE)</f>
        <v>#REF!</v>
      </c>
      <c r="U1286" s="143" t="e">
        <f>VLOOKUP(C1286,#REF!,10,FALSE)</f>
        <v>#REF!</v>
      </c>
      <c r="V1286" s="143" t="str">
        <f t="shared" si="81"/>
        <v>-</v>
      </c>
      <c r="W1286" s="134" t="e">
        <f>VLOOKUP(C1286,#REF!,54,FALSE)</f>
        <v>#REF!</v>
      </c>
      <c r="X1286" s="134" t="e">
        <f>VLOOKUP(C1286,#REF!,47,FALSE)</f>
        <v>#REF!</v>
      </c>
      <c r="Y1286" s="134" t="str">
        <f t="shared" ref="Y1286:Y1349" si="84">IFERROR(X1286/U1286,"-")</f>
        <v>-</v>
      </c>
    </row>
    <row r="1287" spans="2:25" hidden="1">
      <c r="B1287" s="134" t="s">
        <v>9938</v>
      </c>
      <c r="C1287" s="134" t="s">
        <v>11204</v>
      </c>
      <c r="D1287" s="134" t="s">
        <v>22188</v>
      </c>
      <c r="E1287" s="134" t="s">
        <v>1267</v>
      </c>
      <c r="F1287" s="134" t="s">
        <v>218</v>
      </c>
      <c r="G1287" s="134" t="s">
        <v>219</v>
      </c>
      <c r="H1287" s="134" t="s">
        <v>24</v>
      </c>
      <c r="I1287" s="134" t="s">
        <v>24</v>
      </c>
      <c r="J1287" s="134" t="s">
        <v>24</v>
      </c>
      <c r="K1287" s="134" t="s">
        <v>24</v>
      </c>
      <c r="L1287" s="134" t="s">
        <v>24</v>
      </c>
      <c r="M1287" s="143" t="e">
        <f>VLOOKUP(B1287,#REF!,8,FALSE)</f>
        <v>#REF!</v>
      </c>
      <c r="N1287" s="135" t="e">
        <f>VLOOKUP(B1287,#REF!,14,FALSE)</f>
        <v>#REF!</v>
      </c>
      <c r="O1287" s="143" t="e">
        <f>VLOOKUP(B1287,#REF!,9,FALSE)</f>
        <v>#REF!</v>
      </c>
      <c r="P1287" s="143" t="str">
        <f t="shared" si="82"/>
        <v>-</v>
      </c>
      <c r="Q1287" s="135" t="e">
        <f>VLOOKUP(C1287,#REF!,14,FALSE)</f>
        <v>#REF!</v>
      </c>
      <c r="R1287" s="143" t="e">
        <f>VLOOKUP(C1287,#REF!,9,FALSE)</f>
        <v>#REF!</v>
      </c>
      <c r="S1287" s="143" t="str">
        <f t="shared" si="83"/>
        <v>-</v>
      </c>
      <c r="T1287" s="135" t="e">
        <f>VLOOKUP(C1287,#REF!,15,FALSE)</f>
        <v>#REF!</v>
      </c>
      <c r="U1287" s="143" t="e">
        <f>VLOOKUP(C1287,#REF!,10,FALSE)</f>
        <v>#REF!</v>
      </c>
      <c r="V1287" s="143" t="str">
        <f t="shared" si="81"/>
        <v>-</v>
      </c>
      <c r="W1287" s="134" t="e">
        <f>VLOOKUP(C1287,#REF!,54,FALSE)</f>
        <v>#REF!</v>
      </c>
      <c r="X1287" s="134" t="e">
        <f>VLOOKUP(C1287,#REF!,47,FALSE)</f>
        <v>#REF!</v>
      </c>
      <c r="Y1287" s="134" t="str">
        <f t="shared" si="84"/>
        <v>-</v>
      </c>
    </row>
    <row r="1288" spans="2:25" hidden="1">
      <c r="B1288" s="134" t="s">
        <v>9941</v>
      </c>
      <c r="C1288" s="134" t="s">
        <v>24</v>
      </c>
      <c r="D1288" s="134" t="s">
        <v>1476</v>
      </c>
      <c r="E1288" s="134" t="s">
        <v>1267</v>
      </c>
      <c r="F1288" s="134" t="s">
        <v>13</v>
      </c>
      <c r="G1288" s="134" t="s">
        <v>1470</v>
      </c>
      <c r="H1288" s="134" t="s">
        <v>24</v>
      </c>
      <c r="I1288" s="134" t="s">
        <v>2115</v>
      </c>
      <c r="J1288" s="134" t="s">
        <v>6832</v>
      </c>
      <c r="K1288" s="134" t="s">
        <v>24</v>
      </c>
      <c r="L1288" s="134" t="s">
        <v>2117</v>
      </c>
      <c r="M1288" s="143" t="e">
        <f>VLOOKUP(B1288,#REF!,8,FALSE)</f>
        <v>#REF!</v>
      </c>
      <c r="N1288" s="135" t="e">
        <f>VLOOKUP(B1288,#REF!,14,FALSE)</f>
        <v>#REF!</v>
      </c>
      <c r="O1288" s="143" t="e">
        <f>VLOOKUP(B1288,#REF!,9,FALSE)</f>
        <v>#REF!</v>
      </c>
      <c r="P1288" s="143" t="str">
        <f t="shared" si="82"/>
        <v>-</v>
      </c>
      <c r="Q1288" s="135" t="e">
        <f>VLOOKUP(C1288,#REF!,14,FALSE)</f>
        <v>#REF!</v>
      </c>
      <c r="R1288" s="143" t="e">
        <f>VLOOKUP(C1288,#REF!,9,FALSE)</f>
        <v>#REF!</v>
      </c>
      <c r="S1288" s="143" t="str">
        <f t="shared" si="83"/>
        <v>-</v>
      </c>
      <c r="T1288" s="135" t="e">
        <f>VLOOKUP(C1288,#REF!,15,FALSE)</f>
        <v>#REF!</v>
      </c>
      <c r="U1288" s="143" t="e">
        <f>VLOOKUP(C1288,#REF!,10,FALSE)</f>
        <v>#REF!</v>
      </c>
      <c r="V1288" s="143" t="str">
        <f t="shared" si="81"/>
        <v>-</v>
      </c>
      <c r="W1288" s="134" t="e">
        <f>VLOOKUP(C1288,#REF!,54,FALSE)</f>
        <v>#REF!</v>
      </c>
      <c r="X1288" s="134" t="e">
        <f>VLOOKUP(C1288,#REF!,47,FALSE)</f>
        <v>#REF!</v>
      </c>
      <c r="Y1288" s="134" t="str">
        <f t="shared" si="84"/>
        <v>-</v>
      </c>
    </row>
    <row r="1289" spans="2:25" hidden="1">
      <c r="B1289" s="134" t="s">
        <v>9943</v>
      </c>
      <c r="C1289" s="134" t="s">
        <v>24</v>
      </c>
      <c r="D1289" s="134" t="s">
        <v>1476</v>
      </c>
      <c r="E1289" s="134" t="s">
        <v>1267</v>
      </c>
      <c r="F1289" s="134" t="s">
        <v>13</v>
      </c>
      <c r="G1289" s="134" t="s">
        <v>1470</v>
      </c>
      <c r="H1289" s="134" t="s">
        <v>24</v>
      </c>
      <c r="I1289" s="134" t="s">
        <v>2115</v>
      </c>
      <c r="J1289" s="134" t="s">
        <v>6839</v>
      </c>
      <c r="K1289" s="134" t="s">
        <v>24</v>
      </c>
      <c r="L1289" s="134" t="s">
        <v>2117</v>
      </c>
      <c r="M1289" s="143" t="e">
        <f>VLOOKUP(B1289,#REF!,8,FALSE)</f>
        <v>#REF!</v>
      </c>
      <c r="N1289" s="135" t="e">
        <f>VLOOKUP(B1289,#REF!,14,FALSE)</f>
        <v>#REF!</v>
      </c>
      <c r="O1289" s="143" t="e">
        <f>VLOOKUP(B1289,#REF!,9,FALSE)</f>
        <v>#REF!</v>
      </c>
      <c r="P1289" s="143" t="str">
        <f t="shared" si="82"/>
        <v>-</v>
      </c>
      <c r="Q1289" s="135" t="e">
        <f>VLOOKUP(C1289,#REF!,14,FALSE)</f>
        <v>#REF!</v>
      </c>
      <c r="R1289" s="143" t="e">
        <f>VLOOKUP(C1289,#REF!,9,FALSE)</f>
        <v>#REF!</v>
      </c>
      <c r="S1289" s="143" t="str">
        <f t="shared" si="83"/>
        <v>-</v>
      </c>
      <c r="T1289" s="135" t="e">
        <f>VLOOKUP(C1289,#REF!,15,FALSE)</f>
        <v>#REF!</v>
      </c>
      <c r="U1289" s="143" t="e">
        <f>VLOOKUP(C1289,#REF!,10,FALSE)</f>
        <v>#REF!</v>
      </c>
      <c r="V1289" s="143" t="str">
        <f t="shared" si="81"/>
        <v>-</v>
      </c>
      <c r="W1289" s="134" t="e">
        <f>VLOOKUP(C1289,#REF!,54,FALSE)</f>
        <v>#REF!</v>
      </c>
      <c r="X1289" s="134" t="e">
        <f>VLOOKUP(C1289,#REF!,47,FALSE)</f>
        <v>#REF!</v>
      </c>
      <c r="Y1289" s="134" t="str">
        <f t="shared" si="84"/>
        <v>-</v>
      </c>
    </row>
    <row r="1290" spans="2:25" hidden="1">
      <c r="B1290" s="134" t="s">
        <v>9945</v>
      </c>
      <c r="C1290" s="134" t="s">
        <v>24</v>
      </c>
      <c r="D1290" s="134" t="s">
        <v>1476</v>
      </c>
      <c r="E1290" s="134" t="s">
        <v>1267</v>
      </c>
      <c r="F1290" s="134" t="s">
        <v>13</v>
      </c>
      <c r="G1290" s="134" t="s">
        <v>1470</v>
      </c>
      <c r="H1290" s="134" t="s">
        <v>24</v>
      </c>
      <c r="I1290" s="134" t="s">
        <v>2115</v>
      </c>
      <c r="J1290" s="134" t="s">
        <v>6844</v>
      </c>
      <c r="K1290" s="134" t="s">
        <v>24</v>
      </c>
      <c r="L1290" s="134" t="s">
        <v>2117</v>
      </c>
      <c r="M1290" s="143" t="e">
        <f>VLOOKUP(B1290,#REF!,8,FALSE)</f>
        <v>#REF!</v>
      </c>
      <c r="N1290" s="135" t="e">
        <f>VLOOKUP(B1290,#REF!,14,FALSE)</f>
        <v>#REF!</v>
      </c>
      <c r="O1290" s="143" t="e">
        <f>VLOOKUP(B1290,#REF!,9,FALSE)</f>
        <v>#REF!</v>
      </c>
      <c r="P1290" s="143" t="str">
        <f t="shared" si="82"/>
        <v>-</v>
      </c>
      <c r="Q1290" s="135" t="e">
        <f>VLOOKUP(C1290,#REF!,14,FALSE)</f>
        <v>#REF!</v>
      </c>
      <c r="R1290" s="143" t="e">
        <f>VLOOKUP(C1290,#REF!,9,FALSE)</f>
        <v>#REF!</v>
      </c>
      <c r="S1290" s="143" t="str">
        <f t="shared" si="83"/>
        <v>-</v>
      </c>
      <c r="T1290" s="135" t="e">
        <f>VLOOKUP(C1290,#REF!,15,FALSE)</f>
        <v>#REF!</v>
      </c>
      <c r="U1290" s="143" t="e">
        <f>VLOOKUP(C1290,#REF!,10,FALSE)</f>
        <v>#REF!</v>
      </c>
      <c r="V1290" s="143" t="str">
        <f t="shared" si="81"/>
        <v>-</v>
      </c>
      <c r="W1290" s="134" t="e">
        <f>VLOOKUP(C1290,#REF!,54,FALSE)</f>
        <v>#REF!</v>
      </c>
      <c r="X1290" s="134" t="e">
        <f>VLOOKUP(C1290,#REF!,47,FALSE)</f>
        <v>#REF!</v>
      </c>
      <c r="Y1290" s="134" t="str">
        <f t="shared" si="84"/>
        <v>-</v>
      </c>
    </row>
    <row r="1291" spans="2:25" hidden="1">
      <c r="B1291" s="134" t="s">
        <v>9947</v>
      </c>
      <c r="C1291" s="134" t="s">
        <v>24</v>
      </c>
      <c r="D1291" s="134" t="s">
        <v>1476</v>
      </c>
      <c r="E1291" s="134" t="s">
        <v>1267</v>
      </c>
      <c r="F1291" s="134" t="s">
        <v>13</v>
      </c>
      <c r="G1291" s="134" t="s">
        <v>1470</v>
      </c>
      <c r="H1291" s="134" t="s">
        <v>24</v>
      </c>
      <c r="I1291" s="134" t="s">
        <v>2115</v>
      </c>
      <c r="J1291" s="134" t="s">
        <v>6849</v>
      </c>
      <c r="K1291" s="134" t="s">
        <v>24</v>
      </c>
      <c r="L1291" s="134" t="s">
        <v>2117</v>
      </c>
      <c r="M1291" s="143" t="e">
        <f>VLOOKUP(B1291,#REF!,8,FALSE)</f>
        <v>#REF!</v>
      </c>
      <c r="N1291" s="135" t="e">
        <f>VLOOKUP(B1291,#REF!,14,FALSE)</f>
        <v>#REF!</v>
      </c>
      <c r="O1291" s="143" t="e">
        <f>VLOOKUP(B1291,#REF!,9,FALSE)</f>
        <v>#REF!</v>
      </c>
      <c r="P1291" s="143" t="str">
        <f t="shared" si="82"/>
        <v>-</v>
      </c>
      <c r="Q1291" s="135" t="e">
        <f>VLOOKUP(C1291,#REF!,14,FALSE)</f>
        <v>#REF!</v>
      </c>
      <c r="R1291" s="143" t="e">
        <f>VLOOKUP(C1291,#REF!,9,FALSE)</f>
        <v>#REF!</v>
      </c>
      <c r="S1291" s="143" t="str">
        <f t="shared" si="83"/>
        <v>-</v>
      </c>
      <c r="T1291" s="135" t="e">
        <f>VLOOKUP(C1291,#REF!,15,FALSE)</f>
        <v>#REF!</v>
      </c>
      <c r="U1291" s="143" t="e">
        <f>VLOOKUP(C1291,#REF!,10,FALSE)</f>
        <v>#REF!</v>
      </c>
      <c r="V1291" s="143" t="str">
        <f t="shared" si="81"/>
        <v>-</v>
      </c>
      <c r="W1291" s="134" t="e">
        <f>VLOOKUP(C1291,#REF!,54,FALSE)</f>
        <v>#REF!</v>
      </c>
      <c r="X1291" s="134" t="e">
        <f>VLOOKUP(C1291,#REF!,47,FALSE)</f>
        <v>#REF!</v>
      </c>
      <c r="Y1291" s="134" t="str">
        <f t="shared" si="84"/>
        <v>-</v>
      </c>
    </row>
    <row r="1292" spans="2:25" hidden="1">
      <c r="B1292" s="134" t="s">
        <v>9949</v>
      </c>
      <c r="C1292" s="134" t="s">
        <v>24</v>
      </c>
      <c r="D1292" s="134" t="s">
        <v>1476</v>
      </c>
      <c r="E1292" s="134" t="s">
        <v>1267</v>
      </c>
      <c r="F1292" s="134" t="s">
        <v>13</v>
      </c>
      <c r="G1292" s="134" t="s">
        <v>1470</v>
      </c>
      <c r="H1292" s="134" t="s">
        <v>24</v>
      </c>
      <c r="I1292" s="134" t="s">
        <v>2115</v>
      </c>
      <c r="J1292" s="134" t="s">
        <v>6854</v>
      </c>
      <c r="K1292" s="134" t="s">
        <v>24</v>
      </c>
      <c r="L1292" s="134" t="s">
        <v>2117</v>
      </c>
      <c r="M1292" s="143" t="e">
        <f>VLOOKUP(B1292,#REF!,8,FALSE)</f>
        <v>#REF!</v>
      </c>
      <c r="N1292" s="135" t="e">
        <f>VLOOKUP(B1292,#REF!,14,FALSE)</f>
        <v>#REF!</v>
      </c>
      <c r="O1292" s="143" t="e">
        <f>VLOOKUP(B1292,#REF!,9,FALSE)</f>
        <v>#REF!</v>
      </c>
      <c r="P1292" s="143" t="str">
        <f t="shared" si="82"/>
        <v>-</v>
      </c>
      <c r="Q1292" s="135" t="e">
        <f>VLOOKUP(C1292,#REF!,14,FALSE)</f>
        <v>#REF!</v>
      </c>
      <c r="R1292" s="143" t="e">
        <f>VLOOKUP(C1292,#REF!,9,FALSE)</f>
        <v>#REF!</v>
      </c>
      <c r="S1292" s="143" t="str">
        <f t="shared" si="83"/>
        <v>-</v>
      </c>
      <c r="T1292" s="135" t="e">
        <f>VLOOKUP(C1292,#REF!,15,FALSE)</f>
        <v>#REF!</v>
      </c>
      <c r="U1292" s="143" t="e">
        <f>VLOOKUP(C1292,#REF!,10,FALSE)</f>
        <v>#REF!</v>
      </c>
      <c r="V1292" s="143" t="str">
        <f t="shared" si="81"/>
        <v>-</v>
      </c>
      <c r="W1292" s="134" t="e">
        <f>VLOOKUP(C1292,#REF!,54,FALSE)</f>
        <v>#REF!</v>
      </c>
      <c r="X1292" s="134" t="e">
        <f>VLOOKUP(C1292,#REF!,47,FALSE)</f>
        <v>#REF!</v>
      </c>
      <c r="Y1292" s="134" t="str">
        <f t="shared" si="84"/>
        <v>-</v>
      </c>
    </row>
    <row r="1293" spans="2:25" hidden="1">
      <c r="B1293" s="134" t="s">
        <v>9951</v>
      </c>
      <c r="C1293" s="134" t="s">
        <v>24</v>
      </c>
      <c r="D1293" s="134" t="s">
        <v>1476</v>
      </c>
      <c r="E1293" s="134" t="s">
        <v>1267</v>
      </c>
      <c r="F1293" s="134" t="s">
        <v>13</v>
      </c>
      <c r="G1293" s="134" t="s">
        <v>1470</v>
      </c>
      <c r="H1293" s="134" t="s">
        <v>24</v>
      </c>
      <c r="I1293" s="134" t="s">
        <v>2115</v>
      </c>
      <c r="J1293" s="134" t="s">
        <v>6859</v>
      </c>
      <c r="K1293" s="134" t="s">
        <v>24</v>
      </c>
      <c r="L1293" s="134" t="s">
        <v>2117</v>
      </c>
      <c r="M1293" s="143" t="e">
        <f>VLOOKUP(B1293,#REF!,8,FALSE)</f>
        <v>#REF!</v>
      </c>
      <c r="N1293" s="135" t="e">
        <f>VLOOKUP(B1293,#REF!,14,FALSE)</f>
        <v>#REF!</v>
      </c>
      <c r="O1293" s="143" t="e">
        <f>VLOOKUP(B1293,#REF!,9,FALSE)</f>
        <v>#REF!</v>
      </c>
      <c r="P1293" s="143" t="str">
        <f t="shared" si="82"/>
        <v>-</v>
      </c>
      <c r="Q1293" s="135" t="e">
        <f>VLOOKUP(C1293,#REF!,14,FALSE)</f>
        <v>#REF!</v>
      </c>
      <c r="R1293" s="143" t="e">
        <f>VLOOKUP(C1293,#REF!,9,FALSE)</f>
        <v>#REF!</v>
      </c>
      <c r="S1293" s="143" t="str">
        <f t="shared" si="83"/>
        <v>-</v>
      </c>
      <c r="T1293" s="135" t="e">
        <f>VLOOKUP(C1293,#REF!,15,FALSE)</f>
        <v>#REF!</v>
      </c>
      <c r="U1293" s="143" t="e">
        <f>VLOOKUP(C1293,#REF!,10,FALSE)</f>
        <v>#REF!</v>
      </c>
      <c r="V1293" s="143" t="str">
        <f t="shared" si="81"/>
        <v>-</v>
      </c>
      <c r="W1293" s="134" t="e">
        <f>VLOOKUP(C1293,#REF!,54,FALSE)</f>
        <v>#REF!</v>
      </c>
      <c r="X1293" s="134" t="e">
        <f>VLOOKUP(C1293,#REF!,47,FALSE)</f>
        <v>#REF!</v>
      </c>
      <c r="Y1293" s="134" t="str">
        <f t="shared" si="84"/>
        <v>-</v>
      </c>
    </row>
    <row r="1294" spans="2:25" hidden="1">
      <c r="B1294" s="134" t="s">
        <v>9953</v>
      </c>
      <c r="C1294" s="134" t="s">
        <v>24</v>
      </c>
      <c r="D1294" s="134" t="s">
        <v>1476</v>
      </c>
      <c r="E1294" s="134" t="s">
        <v>1267</v>
      </c>
      <c r="F1294" s="134" t="s">
        <v>13</v>
      </c>
      <c r="G1294" s="134" t="s">
        <v>1470</v>
      </c>
      <c r="H1294" s="134" t="s">
        <v>24</v>
      </c>
      <c r="I1294" s="134" t="s">
        <v>2115</v>
      </c>
      <c r="J1294" s="134" t="s">
        <v>6864</v>
      </c>
      <c r="K1294" s="134" t="s">
        <v>24</v>
      </c>
      <c r="L1294" s="134" t="s">
        <v>2117</v>
      </c>
      <c r="M1294" s="143" t="e">
        <f>VLOOKUP(B1294,#REF!,8,FALSE)</f>
        <v>#REF!</v>
      </c>
      <c r="N1294" s="135" t="e">
        <f>VLOOKUP(B1294,#REF!,14,FALSE)</f>
        <v>#REF!</v>
      </c>
      <c r="O1294" s="143" t="e">
        <f>VLOOKUP(B1294,#REF!,9,FALSE)</f>
        <v>#REF!</v>
      </c>
      <c r="P1294" s="143" t="str">
        <f t="shared" si="82"/>
        <v>-</v>
      </c>
      <c r="Q1294" s="135" t="e">
        <f>VLOOKUP(C1294,#REF!,14,FALSE)</f>
        <v>#REF!</v>
      </c>
      <c r="R1294" s="143" t="e">
        <f>VLOOKUP(C1294,#REF!,9,FALSE)</f>
        <v>#REF!</v>
      </c>
      <c r="S1294" s="143" t="str">
        <f t="shared" si="83"/>
        <v>-</v>
      </c>
      <c r="T1294" s="135" t="e">
        <f>VLOOKUP(C1294,#REF!,15,FALSE)</f>
        <v>#REF!</v>
      </c>
      <c r="U1294" s="143" t="e">
        <f>VLOOKUP(C1294,#REF!,10,FALSE)</f>
        <v>#REF!</v>
      </c>
      <c r="V1294" s="143" t="str">
        <f t="shared" si="81"/>
        <v>-</v>
      </c>
      <c r="W1294" s="134" t="e">
        <f>VLOOKUP(C1294,#REF!,54,FALSE)</f>
        <v>#REF!</v>
      </c>
      <c r="X1294" s="134" t="e">
        <f>VLOOKUP(C1294,#REF!,47,FALSE)</f>
        <v>#REF!</v>
      </c>
      <c r="Y1294" s="134" t="str">
        <f t="shared" si="84"/>
        <v>-</v>
      </c>
    </row>
    <row r="1295" spans="2:25" hidden="1">
      <c r="B1295" s="134" t="s">
        <v>9955</v>
      </c>
      <c r="C1295" s="134" t="s">
        <v>24</v>
      </c>
      <c r="D1295" s="134" t="s">
        <v>1476</v>
      </c>
      <c r="E1295" s="134" t="s">
        <v>1267</v>
      </c>
      <c r="F1295" s="134" t="s">
        <v>13</v>
      </c>
      <c r="G1295" s="134" t="s">
        <v>1470</v>
      </c>
      <c r="H1295" s="134" t="s">
        <v>24</v>
      </c>
      <c r="I1295" s="134" t="s">
        <v>2115</v>
      </c>
      <c r="J1295" s="134" t="s">
        <v>6869</v>
      </c>
      <c r="K1295" s="134" t="s">
        <v>24</v>
      </c>
      <c r="L1295" s="134" t="s">
        <v>2117</v>
      </c>
      <c r="M1295" s="143" t="e">
        <f>VLOOKUP(B1295,#REF!,8,FALSE)</f>
        <v>#REF!</v>
      </c>
      <c r="N1295" s="135" t="e">
        <f>VLOOKUP(B1295,#REF!,14,FALSE)</f>
        <v>#REF!</v>
      </c>
      <c r="O1295" s="143" t="e">
        <f>VLOOKUP(B1295,#REF!,9,FALSE)</f>
        <v>#REF!</v>
      </c>
      <c r="P1295" s="143" t="str">
        <f t="shared" si="82"/>
        <v>-</v>
      </c>
      <c r="Q1295" s="135" t="e">
        <f>VLOOKUP(C1295,#REF!,14,FALSE)</f>
        <v>#REF!</v>
      </c>
      <c r="R1295" s="143" t="e">
        <f>VLOOKUP(C1295,#REF!,9,FALSE)</f>
        <v>#REF!</v>
      </c>
      <c r="S1295" s="143" t="str">
        <f t="shared" si="83"/>
        <v>-</v>
      </c>
      <c r="T1295" s="135" t="e">
        <f>VLOOKUP(C1295,#REF!,15,FALSE)</f>
        <v>#REF!</v>
      </c>
      <c r="U1295" s="143" t="e">
        <f>VLOOKUP(C1295,#REF!,10,FALSE)</f>
        <v>#REF!</v>
      </c>
      <c r="V1295" s="143" t="str">
        <f t="shared" si="81"/>
        <v>-</v>
      </c>
      <c r="W1295" s="134" t="e">
        <f>VLOOKUP(C1295,#REF!,54,FALSE)</f>
        <v>#REF!</v>
      </c>
      <c r="X1295" s="134" t="e">
        <f>VLOOKUP(C1295,#REF!,47,FALSE)</f>
        <v>#REF!</v>
      </c>
      <c r="Y1295" s="134" t="str">
        <f t="shared" si="84"/>
        <v>-</v>
      </c>
    </row>
    <row r="1296" spans="2:25" hidden="1">
      <c r="B1296" s="134" t="s">
        <v>9957</v>
      </c>
      <c r="C1296" s="134" t="s">
        <v>24</v>
      </c>
      <c r="D1296" s="134" t="s">
        <v>1476</v>
      </c>
      <c r="E1296" s="134" t="s">
        <v>1267</v>
      </c>
      <c r="F1296" s="134" t="s">
        <v>13</v>
      </c>
      <c r="G1296" s="134" t="s">
        <v>1470</v>
      </c>
      <c r="H1296" s="134" t="s">
        <v>24</v>
      </c>
      <c r="I1296" s="134" t="s">
        <v>2115</v>
      </c>
      <c r="J1296" s="134" t="s">
        <v>6874</v>
      </c>
      <c r="K1296" s="134" t="s">
        <v>24</v>
      </c>
      <c r="L1296" s="134" t="s">
        <v>2117</v>
      </c>
      <c r="M1296" s="143" t="e">
        <f>VLOOKUP(B1296,#REF!,8,FALSE)</f>
        <v>#REF!</v>
      </c>
      <c r="N1296" s="135" t="e">
        <f>VLOOKUP(B1296,#REF!,14,FALSE)</f>
        <v>#REF!</v>
      </c>
      <c r="O1296" s="143" t="e">
        <f>VLOOKUP(B1296,#REF!,9,FALSE)</f>
        <v>#REF!</v>
      </c>
      <c r="P1296" s="143" t="str">
        <f t="shared" si="82"/>
        <v>-</v>
      </c>
      <c r="Q1296" s="135" t="e">
        <f>VLOOKUP(C1296,#REF!,14,FALSE)</f>
        <v>#REF!</v>
      </c>
      <c r="R1296" s="143" t="e">
        <f>VLOOKUP(C1296,#REF!,9,FALSE)</f>
        <v>#REF!</v>
      </c>
      <c r="S1296" s="143" t="str">
        <f t="shared" si="83"/>
        <v>-</v>
      </c>
      <c r="T1296" s="135" t="e">
        <f>VLOOKUP(C1296,#REF!,15,FALSE)</f>
        <v>#REF!</v>
      </c>
      <c r="U1296" s="143" t="e">
        <f>VLOOKUP(C1296,#REF!,10,FALSE)</f>
        <v>#REF!</v>
      </c>
      <c r="V1296" s="143" t="str">
        <f t="shared" si="81"/>
        <v>-</v>
      </c>
      <c r="W1296" s="134" t="e">
        <f>VLOOKUP(C1296,#REF!,54,FALSE)</f>
        <v>#REF!</v>
      </c>
      <c r="X1296" s="134" t="e">
        <f>VLOOKUP(C1296,#REF!,47,FALSE)</f>
        <v>#REF!</v>
      </c>
      <c r="Y1296" s="134" t="str">
        <f t="shared" si="84"/>
        <v>-</v>
      </c>
    </row>
    <row r="1297" spans="2:25" hidden="1">
      <c r="B1297" s="134" t="s">
        <v>9959</v>
      </c>
      <c r="C1297" s="134" t="s">
        <v>24</v>
      </c>
      <c r="D1297" s="134" t="s">
        <v>1476</v>
      </c>
      <c r="E1297" s="134" t="s">
        <v>1267</v>
      </c>
      <c r="F1297" s="134" t="s">
        <v>13</v>
      </c>
      <c r="G1297" s="134" t="s">
        <v>1470</v>
      </c>
      <c r="H1297" s="134" t="s">
        <v>24</v>
      </c>
      <c r="I1297" s="134" t="s">
        <v>2115</v>
      </c>
      <c r="J1297" s="134" t="s">
        <v>6879</v>
      </c>
      <c r="K1297" s="134" t="s">
        <v>24</v>
      </c>
      <c r="L1297" s="134" t="s">
        <v>2117</v>
      </c>
      <c r="M1297" s="143" t="e">
        <f>VLOOKUP(B1297,#REF!,8,FALSE)</f>
        <v>#REF!</v>
      </c>
      <c r="N1297" s="135" t="e">
        <f>VLOOKUP(B1297,#REF!,14,FALSE)</f>
        <v>#REF!</v>
      </c>
      <c r="O1297" s="143" t="e">
        <f>VLOOKUP(B1297,#REF!,9,FALSE)</f>
        <v>#REF!</v>
      </c>
      <c r="P1297" s="143" t="str">
        <f t="shared" si="82"/>
        <v>-</v>
      </c>
      <c r="Q1297" s="135" t="e">
        <f>VLOOKUP(C1297,#REF!,14,FALSE)</f>
        <v>#REF!</v>
      </c>
      <c r="R1297" s="143" t="e">
        <f>VLOOKUP(C1297,#REF!,9,FALSE)</f>
        <v>#REF!</v>
      </c>
      <c r="S1297" s="143" t="str">
        <f t="shared" si="83"/>
        <v>-</v>
      </c>
      <c r="T1297" s="135" t="e">
        <f>VLOOKUP(C1297,#REF!,15,FALSE)</f>
        <v>#REF!</v>
      </c>
      <c r="U1297" s="143" t="e">
        <f>VLOOKUP(C1297,#REF!,10,FALSE)</f>
        <v>#REF!</v>
      </c>
      <c r="V1297" s="143" t="str">
        <f t="shared" si="81"/>
        <v>-</v>
      </c>
      <c r="W1297" s="134" t="e">
        <f>VLOOKUP(C1297,#REF!,54,FALSE)</f>
        <v>#REF!</v>
      </c>
      <c r="X1297" s="134" t="e">
        <f>VLOOKUP(C1297,#REF!,47,FALSE)</f>
        <v>#REF!</v>
      </c>
      <c r="Y1297" s="134" t="str">
        <f t="shared" si="84"/>
        <v>-</v>
      </c>
    </row>
    <row r="1298" spans="2:25" hidden="1">
      <c r="B1298" s="134" t="s">
        <v>9961</v>
      </c>
      <c r="C1298" s="134" t="s">
        <v>24</v>
      </c>
      <c r="D1298" s="134" t="s">
        <v>1476</v>
      </c>
      <c r="E1298" s="134" t="s">
        <v>1267</v>
      </c>
      <c r="F1298" s="134" t="s">
        <v>13</v>
      </c>
      <c r="G1298" s="134" t="s">
        <v>1470</v>
      </c>
      <c r="H1298" s="134" t="s">
        <v>24</v>
      </c>
      <c r="I1298" s="134" t="s">
        <v>2115</v>
      </c>
      <c r="J1298" s="134" t="s">
        <v>6884</v>
      </c>
      <c r="K1298" s="134" t="s">
        <v>24</v>
      </c>
      <c r="L1298" s="134" t="s">
        <v>2117</v>
      </c>
      <c r="M1298" s="143" t="e">
        <f>VLOOKUP(B1298,#REF!,8,FALSE)</f>
        <v>#REF!</v>
      </c>
      <c r="N1298" s="135" t="e">
        <f>VLOOKUP(B1298,#REF!,14,FALSE)</f>
        <v>#REF!</v>
      </c>
      <c r="O1298" s="143" t="e">
        <f>VLOOKUP(B1298,#REF!,9,FALSE)</f>
        <v>#REF!</v>
      </c>
      <c r="P1298" s="143" t="str">
        <f t="shared" si="82"/>
        <v>-</v>
      </c>
      <c r="Q1298" s="135" t="e">
        <f>VLOOKUP(C1298,#REF!,14,FALSE)</f>
        <v>#REF!</v>
      </c>
      <c r="R1298" s="143" t="e">
        <f>VLOOKUP(C1298,#REF!,9,FALSE)</f>
        <v>#REF!</v>
      </c>
      <c r="S1298" s="143" t="str">
        <f t="shared" si="83"/>
        <v>-</v>
      </c>
      <c r="T1298" s="135" t="e">
        <f>VLOOKUP(C1298,#REF!,15,FALSE)</f>
        <v>#REF!</v>
      </c>
      <c r="U1298" s="143" t="e">
        <f>VLOOKUP(C1298,#REF!,10,FALSE)</f>
        <v>#REF!</v>
      </c>
      <c r="V1298" s="143" t="str">
        <f t="shared" si="81"/>
        <v>-</v>
      </c>
      <c r="W1298" s="134" t="e">
        <f>VLOOKUP(C1298,#REF!,54,FALSE)</f>
        <v>#REF!</v>
      </c>
      <c r="X1298" s="134" t="e">
        <f>VLOOKUP(C1298,#REF!,47,FALSE)</f>
        <v>#REF!</v>
      </c>
      <c r="Y1298" s="134" t="str">
        <f t="shared" si="84"/>
        <v>-</v>
      </c>
    </row>
    <row r="1299" spans="2:25" hidden="1">
      <c r="B1299" s="134" t="s">
        <v>9963</v>
      </c>
      <c r="C1299" s="134" t="s">
        <v>24</v>
      </c>
      <c r="D1299" s="134" t="s">
        <v>1476</v>
      </c>
      <c r="E1299" s="134" t="s">
        <v>1267</v>
      </c>
      <c r="F1299" s="134" t="s">
        <v>13</v>
      </c>
      <c r="G1299" s="134" t="s">
        <v>1470</v>
      </c>
      <c r="H1299" s="134" t="s">
        <v>24</v>
      </c>
      <c r="I1299" s="134" t="s">
        <v>2115</v>
      </c>
      <c r="J1299" s="134" t="s">
        <v>6889</v>
      </c>
      <c r="K1299" s="134" t="s">
        <v>24</v>
      </c>
      <c r="L1299" s="134" t="s">
        <v>2117</v>
      </c>
      <c r="M1299" s="143" t="e">
        <f>VLOOKUP(B1299,#REF!,8,FALSE)</f>
        <v>#REF!</v>
      </c>
      <c r="N1299" s="135" t="e">
        <f>VLOOKUP(B1299,#REF!,14,FALSE)</f>
        <v>#REF!</v>
      </c>
      <c r="O1299" s="143" t="e">
        <f>VLOOKUP(B1299,#REF!,9,FALSE)</f>
        <v>#REF!</v>
      </c>
      <c r="P1299" s="143" t="str">
        <f t="shared" si="82"/>
        <v>-</v>
      </c>
      <c r="Q1299" s="135" t="e">
        <f>VLOOKUP(C1299,#REF!,14,FALSE)</f>
        <v>#REF!</v>
      </c>
      <c r="R1299" s="143" t="e">
        <f>VLOOKUP(C1299,#REF!,9,FALSE)</f>
        <v>#REF!</v>
      </c>
      <c r="S1299" s="143" t="str">
        <f t="shared" si="83"/>
        <v>-</v>
      </c>
      <c r="T1299" s="135" t="e">
        <f>VLOOKUP(C1299,#REF!,15,FALSE)</f>
        <v>#REF!</v>
      </c>
      <c r="U1299" s="143" t="e">
        <f>VLOOKUP(C1299,#REF!,10,FALSE)</f>
        <v>#REF!</v>
      </c>
      <c r="V1299" s="143" t="str">
        <f t="shared" si="81"/>
        <v>-</v>
      </c>
      <c r="W1299" s="134" t="e">
        <f>VLOOKUP(C1299,#REF!,54,FALSE)</f>
        <v>#REF!</v>
      </c>
      <c r="X1299" s="134" t="e">
        <f>VLOOKUP(C1299,#REF!,47,FALSE)</f>
        <v>#REF!</v>
      </c>
      <c r="Y1299" s="134" t="str">
        <f t="shared" si="84"/>
        <v>-</v>
      </c>
    </row>
    <row r="1300" spans="2:25" hidden="1">
      <c r="B1300" s="134" t="s">
        <v>9963</v>
      </c>
      <c r="C1300" s="134" t="s">
        <v>19494</v>
      </c>
      <c r="D1300" s="134" t="s">
        <v>1476</v>
      </c>
      <c r="E1300" s="134" t="s">
        <v>1267</v>
      </c>
      <c r="F1300" s="134" t="s">
        <v>13</v>
      </c>
      <c r="G1300" s="134" t="s">
        <v>1470</v>
      </c>
      <c r="H1300" s="134" t="s">
        <v>24</v>
      </c>
      <c r="I1300" s="134" t="s">
        <v>24</v>
      </c>
      <c r="J1300" s="134" t="s">
        <v>24</v>
      </c>
      <c r="K1300" s="134" t="s">
        <v>24</v>
      </c>
      <c r="L1300" s="134" t="s">
        <v>24</v>
      </c>
      <c r="M1300" s="143" t="e">
        <f>VLOOKUP(B1300,#REF!,8,FALSE)</f>
        <v>#REF!</v>
      </c>
      <c r="N1300" s="135" t="e">
        <f>VLOOKUP(B1300,#REF!,14,FALSE)</f>
        <v>#REF!</v>
      </c>
      <c r="O1300" s="143" t="e">
        <f>VLOOKUP(B1300,#REF!,9,FALSE)</f>
        <v>#REF!</v>
      </c>
      <c r="P1300" s="143" t="str">
        <f t="shared" si="82"/>
        <v>-</v>
      </c>
      <c r="Q1300" s="135" t="e">
        <f>VLOOKUP(C1300,#REF!,14,FALSE)</f>
        <v>#REF!</v>
      </c>
      <c r="R1300" s="143" t="e">
        <f>VLOOKUP(C1300,#REF!,9,FALSE)</f>
        <v>#REF!</v>
      </c>
      <c r="S1300" s="143" t="str">
        <f t="shared" si="83"/>
        <v>-</v>
      </c>
      <c r="T1300" s="135" t="e">
        <f>VLOOKUP(C1300,#REF!,15,FALSE)</f>
        <v>#REF!</v>
      </c>
      <c r="U1300" s="143" t="e">
        <f>VLOOKUP(C1300,#REF!,10,FALSE)</f>
        <v>#REF!</v>
      </c>
      <c r="V1300" s="143" t="str">
        <f t="shared" si="81"/>
        <v>-</v>
      </c>
      <c r="W1300" s="134" t="e">
        <f>VLOOKUP(C1300,#REF!,54,FALSE)</f>
        <v>#REF!</v>
      </c>
      <c r="X1300" s="134" t="e">
        <f>VLOOKUP(C1300,#REF!,47,FALSE)</f>
        <v>#REF!</v>
      </c>
      <c r="Y1300" s="134" t="str">
        <f t="shared" si="84"/>
        <v>-</v>
      </c>
    </row>
    <row r="1301" spans="2:25" hidden="1">
      <c r="B1301" s="134" t="s">
        <v>9965</v>
      </c>
      <c r="C1301" s="134" t="s">
        <v>11205</v>
      </c>
      <c r="D1301" s="134" t="s">
        <v>1483</v>
      </c>
      <c r="E1301" s="134" t="s">
        <v>1267</v>
      </c>
      <c r="F1301" s="134" t="s">
        <v>13</v>
      </c>
      <c r="G1301" s="134" t="s">
        <v>1470</v>
      </c>
      <c r="H1301" s="134" t="s">
        <v>24</v>
      </c>
      <c r="I1301" s="134" t="s">
        <v>2538</v>
      </c>
      <c r="J1301" s="134" t="s">
        <v>2116</v>
      </c>
      <c r="K1301" s="134" t="s">
        <v>24</v>
      </c>
      <c r="L1301" s="134" t="s">
        <v>2187</v>
      </c>
      <c r="M1301" s="143" t="e">
        <f>VLOOKUP(B1301,#REF!,8,FALSE)</f>
        <v>#REF!</v>
      </c>
      <c r="N1301" s="135" t="e">
        <f>VLOOKUP(B1301,#REF!,14,FALSE)</f>
        <v>#REF!</v>
      </c>
      <c r="O1301" s="143" t="e">
        <f>VLOOKUP(B1301,#REF!,9,FALSE)</f>
        <v>#REF!</v>
      </c>
      <c r="P1301" s="143" t="str">
        <f t="shared" si="82"/>
        <v>-</v>
      </c>
      <c r="Q1301" s="135" t="e">
        <f>VLOOKUP(C1301,#REF!,14,FALSE)</f>
        <v>#REF!</v>
      </c>
      <c r="R1301" s="143" t="e">
        <f>VLOOKUP(C1301,#REF!,9,FALSE)</f>
        <v>#REF!</v>
      </c>
      <c r="S1301" s="143" t="str">
        <f t="shared" si="83"/>
        <v>-</v>
      </c>
      <c r="T1301" s="135" t="e">
        <f>VLOOKUP(C1301,#REF!,15,FALSE)</f>
        <v>#REF!</v>
      </c>
      <c r="U1301" s="143" t="e">
        <f>VLOOKUP(C1301,#REF!,10,FALSE)</f>
        <v>#REF!</v>
      </c>
      <c r="V1301" s="143" t="str">
        <f t="shared" si="81"/>
        <v>-</v>
      </c>
      <c r="W1301" s="134" t="e">
        <f>VLOOKUP(C1301,#REF!,54,FALSE)</f>
        <v>#REF!</v>
      </c>
      <c r="X1301" s="134" t="e">
        <f>VLOOKUP(C1301,#REF!,47,FALSE)</f>
        <v>#REF!</v>
      </c>
      <c r="Y1301" s="134" t="str">
        <f t="shared" si="84"/>
        <v>-</v>
      </c>
    </row>
    <row r="1302" spans="2:25" hidden="1">
      <c r="B1302" s="134" t="s">
        <v>9967</v>
      </c>
      <c r="C1302" s="134" t="s">
        <v>11206</v>
      </c>
      <c r="D1302" s="134" t="s">
        <v>1483</v>
      </c>
      <c r="E1302" s="134" t="s">
        <v>1267</v>
      </c>
      <c r="F1302" s="134" t="s">
        <v>13</v>
      </c>
      <c r="G1302" s="134" t="s">
        <v>1470</v>
      </c>
      <c r="H1302" s="134" t="s">
        <v>24</v>
      </c>
      <c r="I1302" s="134" t="s">
        <v>2538</v>
      </c>
      <c r="J1302" s="134" t="s">
        <v>6899</v>
      </c>
      <c r="K1302" s="134" t="s">
        <v>24</v>
      </c>
      <c r="L1302" s="134" t="s">
        <v>2187</v>
      </c>
      <c r="M1302" s="143" t="e">
        <f>VLOOKUP(B1302,#REF!,8,FALSE)</f>
        <v>#REF!</v>
      </c>
      <c r="N1302" s="135" t="e">
        <f>VLOOKUP(B1302,#REF!,14,FALSE)</f>
        <v>#REF!</v>
      </c>
      <c r="O1302" s="143" t="e">
        <f>VLOOKUP(B1302,#REF!,9,FALSE)</f>
        <v>#REF!</v>
      </c>
      <c r="P1302" s="143" t="str">
        <f t="shared" si="82"/>
        <v>-</v>
      </c>
      <c r="Q1302" s="135" t="e">
        <f>VLOOKUP(C1302,#REF!,14,FALSE)</f>
        <v>#REF!</v>
      </c>
      <c r="R1302" s="143" t="e">
        <f>VLOOKUP(C1302,#REF!,9,FALSE)</f>
        <v>#REF!</v>
      </c>
      <c r="S1302" s="143" t="str">
        <f t="shared" si="83"/>
        <v>-</v>
      </c>
      <c r="T1302" s="135" t="e">
        <f>VLOOKUP(C1302,#REF!,15,FALSE)</f>
        <v>#REF!</v>
      </c>
      <c r="U1302" s="143" t="e">
        <f>VLOOKUP(C1302,#REF!,10,FALSE)</f>
        <v>#REF!</v>
      </c>
      <c r="V1302" s="143" t="str">
        <f t="shared" si="81"/>
        <v>-</v>
      </c>
      <c r="W1302" s="134" t="e">
        <f>VLOOKUP(C1302,#REF!,54,FALSE)</f>
        <v>#REF!</v>
      </c>
      <c r="X1302" s="134" t="e">
        <f>VLOOKUP(C1302,#REF!,47,FALSE)</f>
        <v>#REF!</v>
      </c>
      <c r="Y1302" s="134" t="str">
        <f t="shared" si="84"/>
        <v>-</v>
      </c>
    </row>
    <row r="1303" spans="2:25" hidden="1">
      <c r="B1303" s="134" t="s">
        <v>9969</v>
      </c>
      <c r="C1303" s="134" t="s">
        <v>11207</v>
      </c>
      <c r="D1303" s="134" t="s">
        <v>1483</v>
      </c>
      <c r="E1303" s="134" t="s">
        <v>1267</v>
      </c>
      <c r="F1303" s="134" t="s">
        <v>13</v>
      </c>
      <c r="G1303" s="134" t="s">
        <v>1470</v>
      </c>
      <c r="H1303" s="134" t="s">
        <v>24</v>
      </c>
      <c r="I1303" s="134" t="s">
        <v>2538</v>
      </c>
      <c r="J1303" s="134" t="s">
        <v>6904</v>
      </c>
      <c r="K1303" s="134" t="s">
        <v>24</v>
      </c>
      <c r="L1303" s="134" t="s">
        <v>2187</v>
      </c>
      <c r="M1303" s="143" t="e">
        <f>VLOOKUP(B1303,#REF!,8,FALSE)</f>
        <v>#REF!</v>
      </c>
      <c r="N1303" s="135" t="e">
        <f>VLOOKUP(B1303,#REF!,14,FALSE)</f>
        <v>#REF!</v>
      </c>
      <c r="O1303" s="143" t="e">
        <f>VLOOKUP(B1303,#REF!,9,FALSE)</f>
        <v>#REF!</v>
      </c>
      <c r="P1303" s="143" t="str">
        <f t="shared" si="82"/>
        <v>-</v>
      </c>
      <c r="Q1303" s="135" t="e">
        <f>VLOOKUP(C1303,#REF!,14,FALSE)</f>
        <v>#REF!</v>
      </c>
      <c r="R1303" s="143" t="e">
        <f>VLOOKUP(C1303,#REF!,9,FALSE)</f>
        <v>#REF!</v>
      </c>
      <c r="S1303" s="143" t="str">
        <f t="shared" si="83"/>
        <v>-</v>
      </c>
      <c r="T1303" s="135" t="e">
        <f>VLOOKUP(C1303,#REF!,15,FALSE)</f>
        <v>#REF!</v>
      </c>
      <c r="U1303" s="143" t="e">
        <f>VLOOKUP(C1303,#REF!,10,FALSE)</f>
        <v>#REF!</v>
      </c>
      <c r="V1303" s="143" t="str">
        <f t="shared" si="81"/>
        <v>-</v>
      </c>
      <c r="W1303" s="134" t="e">
        <f>VLOOKUP(C1303,#REF!,54,FALSE)</f>
        <v>#REF!</v>
      </c>
      <c r="X1303" s="134" t="e">
        <f>VLOOKUP(C1303,#REF!,47,FALSE)</f>
        <v>#REF!</v>
      </c>
      <c r="Y1303" s="134" t="str">
        <f t="shared" si="84"/>
        <v>-</v>
      </c>
    </row>
    <row r="1304" spans="2:25" hidden="1">
      <c r="B1304" s="134" t="s">
        <v>9971</v>
      </c>
      <c r="C1304" s="134" t="s">
        <v>11208</v>
      </c>
      <c r="D1304" s="134" t="s">
        <v>1483</v>
      </c>
      <c r="E1304" s="134" t="s">
        <v>1267</v>
      </c>
      <c r="F1304" s="134" t="s">
        <v>13</v>
      </c>
      <c r="G1304" s="134" t="s">
        <v>1470</v>
      </c>
      <c r="H1304" s="134" t="s">
        <v>24</v>
      </c>
      <c r="I1304" s="134" t="s">
        <v>2538</v>
      </c>
      <c r="J1304" s="134" t="s">
        <v>6909</v>
      </c>
      <c r="K1304" s="134" t="s">
        <v>24</v>
      </c>
      <c r="L1304" s="134" t="s">
        <v>2187</v>
      </c>
      <c r="M1304" s="143" t="e">
        <f>VLOOKUP(B1304,#REF!,8,FALSE)</f>
        <v>#REF!</v>
      </c>
      <c r="N1304" s="135" t="e">
        <f>VLOOKUP(B1304,#REF!,14,FALSE)</f>
        <v>#REF!</v>
      </c>
      <c r="O1304" s="143" t="e">
        <f>VLOOKUP(B1304,#REF!,9,FALSE)</f>
        <v>#REF!</v>
      </c>
      <c r="P1304" s="143" t="str">
        <f t="shared" si="82"/>
        <v>-</v>
      </c>
      <c r="Q1304" s="135" t="e">
        <f>VLOOKUP(C1304,#REF!,14,FALSE)</f>
        <v>#REF!</v>
      </c>
      <c r="R1304" s="143" t="e">
        <f>VLOOKUP(C1304,#REF!,9,FALSE)</f>
        <v>#REF!</v>
      </c>
      <c r="S1304" s="143" t="str">
        <f t="shared" si="83"/>
        <v>-</v>
      </c>
      <c r="T1304" s="135" t="e">
        <f>VLOOKUP(C1304,#REF!,15,FALSE)</f>
        <v>#REF!</v>
      </c>
      <c r="U1304" s="143" t="e">
        <f>VLOOKUP(C1304,#REF!,10,FALSE)</f>
        <v>#REF!</v>
      </c>
      <c r="V1304" s="143" t="str">
        <f t="shared" si="81"/>
        <v>-</v>
      </c>
      <c r="W1304" s="134" t="e">
        <f>VLOOKUP(C1304,#REF!,54,FALSE)</f>
        <v>#REF!</v>
      </c>
      <c r="X1304" s="134" t="e">
        <f>VLOOKUP(C1304,#REF!,47,FALSE)</f>
        <v>#REF!</v>
      </c>
      <c r="Y1304" s="134" t="str">
        <f t="shared" si="84"/>
        <v>-</v>
      </c>
    </row>
    <row r="1305" spans="2:25" hidden="1">
      <c r="B1305" s="134" t="s">
        <v>9973</v>
      </c>
      <c r="C1305" s="134" t="s">
        <v>11209</v>
      </c>
      <c r="D1305" s="134" t="s">
        <v>1483</v>
      </c>
      <c r="E1305" s="134" t="s">
        <v>1267</v>
      </c>
      <c r="F1305" s="134" t="s">
        <v>13</v>
      </c>
      <c r="G1305" s="134" t="s">
        <v>1470</v>
      </c>
      <c r="H1305" s="134" t="s">
        <v>24</v>
      </c>
      <c r="I1305" s="134" t="s">
        <v>2538</v>
      </c>
      <c r="J1305" s="134" t="s">
        <v>6914</v>
      </c>
      <c r="K1305" s="134" t="s">
        <v>24</v>
      </c>
      <c r="L1305" s="134" t="s">
        <v>2187</v>
      </c>
      <c r="M1305" s="143" t="e">
        <f>VLOOKUP(B1305,#REF!,8,FALSE)</f>
        <v>#REF!</v>
      </c>
      <c r="N1305" s="135" t="e">
        <f>VLOOKUP(B1305,#REF!,14,FALSE)</f>
        <v>#REF!</v>
      </c>
      <c r="O1305" s="143" t="e">
        <f>VLOOKUP(B1305,#REF!,9,FALSE)</f>
        <v>#REF!</v>
      </c>
      <c r="P1305" s="143" t="str">
        <f t="shared" si="82"/>
        <v>-</v>
      </c>
      <c r="Q1305" s="135" t="e">
        <f>VLOOKUP(C1305,#REF!,14,FALSE)</f>
        <v>#REF!</v>
      </c>
      <c r="R1305" s="143" t="e">
        <f>VLOOKUP(C1305,#REF!,9,FALSE)</f>
        <v>#REF!</v>
      </c>
      <c r="S1305" s="143" t="str">
        <f t="shared" si="83"/>
        <v>-</v>
      </c>
      <c r="T1305" s="135" t="e">
        <f>VLOOKUP(C1305,#REF!,15,FALSE)</f>
        <v>#REF!</v>
      </c>
      <c r="U1305" s="143" t="e">
        <f>VLOOKUP(C1305,#REF!,10,FALSE)</f>
        <v>#REF!</v>
      </c>
      <c r="V1305" s="143" t="str">
        <f t="shared" si="81"/>
        <v>-</v>
      </c>
      <c r="W1305" s="134" t="e">
        <f>VLOOKUP(C1305,#REF!,54,FALSE)</f>
        <v>#REF!</v>
      </c>
      <c r="X1305" s="134" t="e">
        <f>VLOOKUP(C1305,#REF!,47,FALSE)</f>
        <v>#REF!</v>
      </c>
      <c r="Y1305" s="134" t="str">
        <f t="shared" si="84"/>
        <v>-</v>
      </c>
    </row>
    <row r="1306" spans="2:25" hidden="1">
      <c r="B1306" s="134" t="s">
        <v>9974</v>
      </c>
      <c r="C1306" s="134" t="s">
        <v>24</v>
      </c>
      <c r="D1306" s="134" t="s">
        <v>1483</v>
      </c>
      <c r="E1306" s="134" t="s">
        <v>1267</v>
      </c>
      <c r="F1306" s="134" t="s">
        <v>13</v>
      </c>
      <c r="G1306" s="134" t="s">
        <v>1470</v>
      </c>
      <c r="H1306" s="134" t="s">
        <v>10490</v>
      </c>
      <c r="I1306" s="134" t="s">
        <v>2300</v>
      </c>
      <c r="J1306" s="134" t="s">
        <v>2116</v>
      </c>
      <c r="K1306" s="134" t="s">
        <v>24</v>
      </c>
      <c r="L1306" s="134" t="s">
        <v>2187</v>
      </c>
      <c r="M1306" s="143" t="e">
        <f>VLOOKUP(B1306,#REF!,8,FALSE)</f>
        <v>#REF!</v>
      </c>
      <c r="N1306" s="135" t="e">
        <f>VLOOKUP(B1306,#REF!,14,FALSE)</f>
        <v>#REF!</v>
      </c>
      <c r="O1306" s="143" t="e">
        <f>VLOOKUP(B1306,#REF!,9,FALSE)</f>
        <v>#REF!</v>
      </c>
      <c r="P1306" s="143" t="str">
        <f t="shared" si="82"/>
        <v>-</v>
      </c>
      <c r="Q1306" s="135" t="e">
        <f>VLOOKUP(C1306,#REF!,14,FALSE)</f>
        <v>#REF!</v>
      </c>
      <c r="R1306" s="143" t="e">
        <f>VLOOKUP(C1306,#REF!,9,FALSE)</f>
        <v>#REF!</v>
      </c>
      <c r="S1306" s="143" t="str">
        <f t="shared" si="83"/>
        <v>-</v>
      </c>
      <c r="T1306" s="135" t="e">
        <f>VLOOKUP(C1306,#REF!,15,FALSE)</f>
        <v>#REF!</v>
      </c>
      <c r="U1306" s="143" t="e">
        <f>VLOOKUP(C1306,#REF!,10,FALSE)</f>
        <v>#REF!</v>
      </c>
      <c r="V1306" s="143" t="str">
        <f t="shared" si="81"/>
        <v>-</v>
      </c>
      <c r="W1306" s="134" t="e">
        <f>VLOOKUP(C1306,#REF!,54,FALSE)</f>
        <v>#REF!</v>
      </c>
      <c r="X1306" s="134" t="e">
        <f>VLOOKUP(C1306,#REF!,47,FALSE)</f>
        <v>#REF!</v>
      </c>
      <c r="Y1306" s="134" t="str">
        <f t="shared" si="84"/>
        <v>-</v>
      </c>
    </row>
    <row r="1307" spans="2:25" hidden="1">
      <c r="B1307" s="134" t="s">
        <v>9975</v>
      </c>
      <c r="C1307" s="134" t="s">
        <v>24</v>
      </c>
      <c r="D1307" s="134" t="s">
        <v>1483</v>
      </c>
      <c r="E1307" s="134" t="s">
        <v>1267</v>
      </c>
      <c r="F1307" s="134" t="s">
        <v>13</v>
      </c>
      <c r="G1307" s="134" t="s">
        <v>1470</v>
      </c>
      <c r="H1307" s="134" t="s">
        <v>10490</v>
      </c>
      <c r="I1307" s="134" t="s">
        <v>2300</v>
      </c>
      <c r="J1307" s="134" t="s">
        <v>6924</v>
      </c>
      <c r="K1307" s="134" t="s">
        <v>24</v>
      </c>
      <c r="L1307" s="134" t="s">
        <v>2187</v>
      </c>
      <c r="M1307" s="143" t="e">
        <f>VLOOKUP(B1307,#REF!,8,FALSE)</f>
        <v>#REF!</v>
      </c>
      <c r="N1307" s="135" t="e">
        <f>VLOOKUP(B1307,#REF!,14,FALSE)</f>
        <v>#REF!</v>
      </c>
      <c r="O1307" s="143" t="e">
        <f>VLOOKUP(B1307,#REF!,9,FALSE)</f>
        <v>#REF!</v>
      </c>
      <c r="P1307" s="143" t="str">
        <f t="shared" si="82"/>
        <v>-</v>
      </c>
      <c r="Q1307" s="135" t="e">
        <f>VLOOKUP(C1307,#REF!,14,FALSE)</f>
        <v>#REF!</v>
      </c>
      <c r="R1307" s="143" t="e">
        <f>VLOOKUP(C1307,#REF!,9,FALSE)</f>
        <v>#REF!</v>
      </c>
      <c r="S1307" s="143" t="str">
        <f t="shared" si="83"/>
        <v>-</v>
      </c>
      <c r="T1307" s="135" t="e">
        <f>VLOOKUP(C1307,#REF!,15,FALSE)</f>
        <v>#REF!</v>
      </c>
      <c r="U1307" s="143" t="e">
        <f>VLOOKUP(C1307,#REF!,10,FALSE)</f>
        <v>#REF!</v>
      </c>
      <c r="V1307" s="143" t="str">
        <f t="shared" si="81"/>
        <v>-</v>
      </c>
      <c r="W1307" s="134" t="e">
        <f>VLOOKUP(C1307,#REF!,54,FALSE)</f>
        <v>#REF!</v>
      </c>
      <c r="X1307" s="134" t="e">
        <f>VLOOKUP(C1307,#REF!,47,FALSE)</f>
        <v>#REF!</v>
      </c>
      <c r="Y1307" s="134" t="str">
        <f t="shared" si="84"/>
        <v>-</v>
      </c>
    </row>
    <row r="1308" spans="2:25" hidden="1">
      <c r="B1308" s="134" t="s">
        <v>9976</v>
      </c>
      <c r="C1308" s="134" t="s">
        <v>24</v>
      </c>
      <c r="D1308" s="134" t="s">
        <v>1483</v>
      </c>
      <c r="E1308" s="134" t="s">
        <v>1267</v>
      </c>
      <c r="F1308" s="134" t="s">
        <v>13</v>
      </c>
      <c r="G1308" s="134" t="s">
        <v>1470</v>
      </c>
      <c r="H1308" s="134" t="s">
        <v>10490</v>
      </c>
      <c r="I1308" s="134" t="s">
        <v>2300</v>
      </c>
      <c r="J1308" s="134" t="s">
        <v>6929</v>
      </c>
      <c r="K1308" s="134" t="s">
        <v>24</v>
      </c>
      <c r="L1308" s="134" t="s">
        <v>2187</v>
      </c>
      <c r="M1308" s="143" t="e">
        <f>VLOOKUP(B1308,#REF!,8,FALSE)</f>
        <v>#REF!</v>
      </c>
      <c r="N1308" s="135" t="e">
        <f>VLOOKUP(B1308,#REF!,14,FALSE)</f>
        <v>#REF!</v>
      </c>
      <c r="O1308" s="143" t="e">
        <f>VLOOKUP(B1308,#REF!,9,FALSE)</f>
        <v>#REF!</v>
      </c>
      <c r="P1308" s="143" t="str">
        <f t="shared" si="82"/>
        <v>-</v>
      </c>
      <c r="Q1308" s="135" t="e">
        <f>VLOOKUP(C1308,#REF!,14,FALSE)</f>
        <v>#REF!</v>
      </c>
      <c r="R1308" s="143" t="e">
        <f>VLOOKUP(C1308,#REF!,9,FALSE)</f>
        <v>#REF!</v>
      </c>
      <c r="S1308" s="143" t="str">
        <f t="shared" si="83"/>
        <v>-</v>
      </c>
      <c r="T1308" s="135" t="e">
        <f>VLOOKUP(C1308,#REF!,15,FALSE)</f>
        <v>#REF!</v>
      </c>
      <c r="U1308" s="143" t="e">
        <f>VLOOKUP(C1308,#REF!,10,FALSE)</f>
        <v>#REF!</v>
      </c>
      <c r="V1308" s="143" t="str">
        <f t="shared" si="81"/>
        <v>-</v>
      </c>
      <c r="W1308" s="134" t="e">
        <f>VLOOKUP(C1308,#REF!,54,FALSE)</f>
        <v>#REF!</v>
      </c>
      <c r="X1308" s="134" t="e">
        <f>VLOOKUP(C1308,#REF!,47,FALSE)</f>
        <v>#REF!</v>
      </c>
      <c r="Y1308" s="134" t="str">
        <f t="shared" si="84"/>
        <v>-</v>
      </c>
    </row>
    <row r="1309" spans="2:25" hidden="1">
      <c r="B1309" s="134" t="s">
        <v>9977</v>
      </c>
      <c r="C1309" s="134" t="s">
        <v>24</v>
      </c>
      <c r="D1309" s="134" t="s">
        <v>1483</v>
      </c>
      <c r="E1309" s="134" t="s">
        <v>1267</v>
      </c>
      <c r="F1309" s="134" t="s">
        <v>13</v>
      </c>
      <c r="G1309" s="134" t="s">
        <v>1470</v>
      </c>
      <c r="H1309" s="134" t="s">
        <v>10490</v>
      </c>
      <c r="I1309" s="134" t="s">
        <v>2300</v>
      </c>
      <c r="J1309" s="134" t="s">
        <v>6934</v>
      </c>
      <c r="K1309" s="134" t="s">
        <v>24</v>
      </c>
      <c r="L1309" s="134" t="s">
        <v>2187</v>
      </c>
      <c r="M1309" s="143" t="e">
        <f>VLOOKUP(B1309,#REF!,8,FALSE)</f>
        <v>#REF!</v>
      </c>
      <c r="N1309" s="135" t="e">
        <f>VLOOKUP(B1309,#REF!,14,FALSE)</f>
        <v>#REF!</v>
      </c>
      <c r="O1309" s="143" t="e">
        <f>VLOOKUP(B1309,#REF!,9,FALSE)</f>
        <v>#REF!</v>
      </c>
      <c r="P1309" s="143" t="str">
        <f t="shared" si="82"/>
        <v>-</v>
      </c>
      <c r="Q1309" s="135" t="e">
        <f>VLOOKUP(C1309,#REF!,14,FALSE)</f>
        <v>#REF!</v>
      </c>
      <c r="R1309" s="143" t="e">
        <f>VLOOKUP(C1309,#REF!,9,FALSE)</f>
        <v>#REF!</v>
      </c>
      <c r="S1309" s="143" t="str">
        <f t="shared" si="83"/>
        <v>-</v>
      </c>
      <c r="T1309" s="135" t="e">
        <f>VLOOKUP(C1309,#REF!,15,FALSE)</f>
        <v>#REF!</v>
      </c>
      <c r="U1309" s="143" t="e">
        <f>VLOOKUP(C1309,#REF!,10,FALSE)</f>
        <v>#REF!</v>
      </c>
      <c r="V1309" s="143" t="str">
        <f t="shared" si="81"/>
        <v>-</v>
      </c>
      <c r="W1309" s="134" t="e">
        <f>VLOOKUP(C1309,#REF!,54,FALSE)</f>
        <v>#REF!</v>
      </c>
      <c r="X1309" s="134" t="e">
        <f>VLOOKUP(C1309,#REF!,47,FALSE)</f>
        <v>#REF!</v>
      </c>
      <c r="Y1309" s="134" t="str">
        <f t="shared" si="84"/>
        <v>-</v>
      </c>
    </row>
    <row r="1310" spans="2:25" hidden="1">
      <c r="B1310" s="134" t="s">
        <v>9978</v>
      </c>
      <c r="C1310" s="134" t="s">
        <v>11210</v>
      </c>
      <c r="D1310" s="134" t="s">
        <v>1483</v>
      </c>
      <c r="E1310" s="134" t="s">
        <v>1267</v>
      </c>
      <c r="F1310" s="134" t="s">
        <v>13</v>
      </c>
      <c r="G1310" s="134" t="s">
        <v>1470</v>
      </c>
      <c r="H1310" s="134" t="s">
        <v>10491</v>
      </c>
      <c r="I1310" s="134" t="s">
        <v>2300</v>
      </c>
      <c r="J1310" s="134" t="s">
        <v>2116</v>
      </c>
      <c r="K1310" s="134" t="s">
        <v>24</v>
      </c>
      <c r="L1310" s="134" t="s">
        <v>2187</v>
      </c>
      <c r="M1310" s="143" t="e">
        <f>VLOOKUP(B1310,#REF!,8,FALSE)</f>
        <v>#REF!</v>
      </c>
      <c r="N1310" s="135" t="e">
        <f>VLOOKUP(B1310,#REF!,14,FALSE)</f>
        <v>#REF!</v>
      </c>
      <c r="O1310" s="143" t="e">
        <f>VLOOKUP(B1310,#REF!,9,FALSE)</f>
        <v>#REF!</v>
      </c>
      <c r="P1310" s="143" t="str">
        <f t="shared" si="82"/>
        <v>-</v>
      </c>
      <c r="Q1310" s="135" t="e">
        <f>VLOOKUP(C1310,#REF!,14,FALSE)</f>
        <v>#REF!</v>
      </c>
      <c r="R1310" s="143" t="e">
        <f>VLOOKUP(C1310,#REF!,9,FALSE)</f>
        <v>#REF!</v>
      </c>
      <c r="S1310" s="143" t="str">
        <f t="shared" si="83"/>
        <v>-</v>
      </c>
      <c r="T1310" s="135" t="e">
        <f>VLOOKUP(C1310,#REF!,15,FALSE)</f>
        <v>#REF!</v>
      </c>
      <c r="U1310" s="143" t="e">
        <f>VLOOKUP(C1310,#REF!,10,FALSE)</f>
        <v>#REF!</v>
      </c>
      <c r="V1310" s="143" t="str">
        <f t="shared" si="81"/>
        <v>-</v>
      </c>
      <c r="W1310" s="134" t="e">
        <f>VLOOKUP(C1310,#REF!,54,FALSE)</f>
        <v>#REF!</v>
      </c>
      <c r="X1310" s="134" t="e">
        <f>VLOOKUP(C1310,#REF!,47,FALSE)</f>
        <v>#REF!</v>
      </c>
      <c r="Y1310" s="134" t="str">
        <f t="shared" si="84"/>
        <v>-</v>
      </c>
    </row>
    <row r="1311" spans="2:25" hidden="1">
      <c r="B1311" s="134" t="s">
        <v>9979</v>
      </c>
      <c r="C1311" s="134" t="s">
        <v>11211</v>
      </c>
      <c r="D1311" s="134" t="s">
        <v>1483</v>
      </c>
      <c r="E1311" s="134" t="s">
        <v>1267</v>
      </c>
      <c r="F1311" s="134" t="s">
        <v>13</v>
      </c>
      <c r="G1311" s="134" t="s">
        <v>1470</v>
      </c>
      <c r="H1311" s="134" t="s">
        <v>10491</v>
      </c>
      <c r="I1311" s="134" t="s">
        <v>2300</v>
      </c>
      <c r="J1311" s="134" t="s">
        <v>6924</v>
      </c>
      <c r="K1311" s="134" t="s">
        <v>24</v>
      </c>
      <c r="L1311" s="134" t="s">
        <v>2187</v>
      </c>
      <c r="M1311" s="143" t="e">
        <f>VLOOKUP(B1311,#REF!,8,FALSE)</f>
        <v>#REF!</v>
      </c>
      <c r="N1311" s="135" t="e">
        <f>VLOOKUP(B1311,#REF!,14,FALSE)</f>
        <v>#REF!</v>
      </c>
      <c r="O1311" s="143" t="e">
        <f>VLOOKUP(B1311,#REF!,9,FALSE)</f>
        <v>#REF!</v>
      </c>
      <c r="P1311" s="143" t="str">
        <f t="shared" si="82"/>
        <v>-</v>
      </c>
      <c r="Q1311" s="135" t="e">
        <f>VLOOKUP(C1311,#REF!,14,FALSE)</f>
        <v>#REF!</v>
      </c>
      <c r="R1311" s="143" t="e">
        <f>VLOOKUP(C1311,#REF!,9,FALSE)</f>
        <v>#REF!</v>
      </c>
      <c r="S1311" s="143" t="str">
        <f t="shared" si="83"/>
        <v>-</v>
      </c>
      <c r="T1311" s="135" t="e">
        <f>VLOOKUP(C1311,#REF!,15,FALSE)</f>
        <v>#REF!</v>
      </c>
      <c r="U1311" s="143" t="e">
        <f>VLOOKUP(C1311,#REF!,10,FALSE)</f>
        <v>#REF!</v>
      </c>
      <c r="V1311" s="143" t="str">
        <f t="shared" si="81"/>
        <v>-</v>
      </c>
      <c r="W1311" s="134" t="e">
        <f>VLOOKUP(C1311,#REF!,54,FALSE)</f>
        <v>#REF!</v>
      </c>
      <c r="X1311" s="134" t="e">
        <f>VLOOKUP(C1311,#REF!,47,FALSE)</f>
        <v>#REF!</v>
      </c>
      <c r="Y1311" s="134" t="str">
        <f t="shared" si="84"/>
        <v>-</v>
      </c>
    </row>
    <row r="1312" spans="2:25" hidden="1">
      <c r="B1312" s="134" t="s">
        <v>9980</v>
      </c>
      <c r="C1312" s="134" t="s">
        <v>11212</v>
      </c>
      <c r="D1312" s="134" t="s">
        <v>1483</v>
      </c>
      <c r="E1312" s="134" t="s">
        <v>1267</v>
      </c>
      <c r="F1312" s="134" t="s">
        <v>13</v>
      </c>
      <c r="G1312" s="134" t="s">
        <v>1470</v>
      </c>
      <c r="H1312" s="134" t="s">
        <v>10491</v>
      </c>
      <c r="I1312" s="134" t="s">
        <v>2300</v>
      </c>
      <c r="J1312" s="134" t="s">
        <v>6929</v>
      </c>
      <c r="K1312" s="134" t="s">
        <v>24</v>
      </c>
      <c r="L1312" s="134" t="s">
        <v>2187</v>
      </c>
      <c r="M1312" s="143" t="e">
        <f>VLOOKUP(B1312,#REF!,8,FALSE)</f>
        <v>#REF!</v>
      </c>
      <c r="N1312" s="135" t="e">
        <f>VLOOKUP(B1312,#REF!,14,FALSE)</f>
        <v>#REF!</v>
      </c>
      <c r="O1312" s="143" t="e">
        <f>VLOOKUP(B1312,#REF!,9,FALSE)</f>
        <v>#REF!</v>
      </c>
      <c r="P1312" s="143" t="str">
        <f t="shared" si="82"/>
        <v>-</v>
      </c>
      <c r="Q1312" s="135" t="e">
        <f>VLOOKUP(C1312,#REF!,14,FALSE)</f>
        <v>#REF!</v>
      </c>
      <c r="R1312" s="143" t="e">
        <f>VLOOKUP(C1312,#REF!,9,FALSE)</f>
        <v>#REF!</v>
      </c>
      <c r="S1312" s="143" t="str">
        <f t="shared" si="83"/>
        <v>-</v>
      </c>
      <c r="T1312" s="135" t="e">
        <f>VLOOKUP(C1312,#REF!,15,FALSE)</f>
        <v>#REF!</v>
      </c>
      <c r="U1312" s="143" t="e">
        <f>VLOOKUP(C1312,#REF!,10,FALSE)</f>
        <v>#REF!</v>
      </c>
      <c r="V1312" s="143" t="str">
        <f t="shared" si="81"/>
        <v>-</v>
      </c>
      <c r="W1312" s="134" t="e">
        <f>VLOOKUP(C1312,#REF!,54,FALSE)</f>
        <v>#REF!</v>
      </c>
      <c r="X1312" s="134" t="e">
        <f>VLOOKUP(C1312,#REF!,47,FALSE)</f>
        <v>#REF!</v>
      </c>
      <c r="Y1312" s="134" t="str">
        <f t="shared" si="84"/>
        <v>-</v>
      </c>
    </row>
    <row r="1313" spans="2:25" hidden="1">
      <c r="B1313" s="134" t="s">
        <v>9981</v>
      </c>
      <c r="C1313" s="134" t="s">
        <v>11213</v>
      </c>
      <c r="D1313" s="134" t="s">
        <v>1483</v>
      </c>
      <c r="E1313" s="134" t="s">
        <v>1267</v>
      </c>
      <c r="F1313" s="134" t="s">
        <v>13</v>
      </c>
      <c r="G1313" s="134" t="s">
        <v>1470</v>
      </c>
      <c r="H1313" s="134" t="s">
        <v>10491</v>
      </c>
      <c r="I1313" s="134" t="s">
        <v>2300</v>
      </c>
      <c r="J1313" s="134" t="s">
        <v>6934</v>
      </c>
      <c r="K1313" s="134" t="s">
        <v>24</v>
      </c>
      <c r="L1313" s="134" t="s">
        <v>2187</v>
      </c>
      <c r="M1313" s="143" t="e">
        <f>VLOOKUP(B1313,#REF!,8,FALSE)</f>
        <v>#REF!</v>
      </c>
      <c r="N1313" s="135" t="e">
        <f>VLOOKUP(B1313,#REF!,14,FALSE)</f>
        <v>#REF!</v>
      </c>
      <c r="O1313" s="143" t="e">
        <f>VLOOKUP(B1313,#REF!,9,FALSE)</f>
        <v>#REF!</v>
      </c>
      <c r="P1313" s="143" t="str">
        <f t="shared" si="82"/>
        <v>-</v>
      </c>
      <c r="Q1313" s="135" t="e">
        <f>VLOOKUP(C1313,#REF!,14,FALSE)</f>
        <v>#REF!</v>
      </c>
      <c r="R1313" s="143" t="e">
        <f>VLOOKUP(C1313,#REF!,9,FALSE)</f>
        <v>#REF!</v>
      </c>
      <c r="S1313" s="143" t="str">
        <f t="shared" si="83"/>
        <v>-</v>
      </c>
      <c r="T1313" s="135" t="e">
        <f>VLOOKUP(C1313,#REF!,15,FALSE)</f>
        <v>#REF!</v>
      </c>
      <c r="U1313" s="143" t="e">
        <f>VLOOKUP(C1313,#REF!,10,FALSE)</f>
        <v>#REF!</v>
      </c>
      <c r="V1313" s="143" t="str">
        <f t="shared" si="81"/>
        <v>-</v>
      </c>
      <c r="W1313" s="134" t="e">
        <f>VLOOKUP(C1313,#REF!,54,FALSE)</f>
        <v>#REF!</v>
      </c>
      <c r="X1313" s="134" t="e">
        <f>VLOOKUP(C1313,#REF!,47,FALSE)</f>
        <v>#REF!</v>
      </c>
      <c r="Y1313" s="134" t="str">
        <f t="shared" si="84"/>
        <v>-</v>
      </c>
    </row>
    <row r="1314" spans="2:25" hidden="1">
      <c r="B1314" s="134" t="s">
        <v>9983</v>
      </c>
      <c r="C1314" s="134" t="s">
        <v>11214</v>
      </c>
      <c r="D1314" s="134" t="s">
        <v>1490</v>
      </c>
      <c r="E1314" s="134" t="s">
        <v>1267</v>
      </c>
      <c r="F1314" s="134" t="s">
        <v>13</v>
      </c>
      <c r="G1314" s="134" t="s">
        <v>1470</v>
      </c>
      <c r="H1314" s="134" t="s">
        <v>24</v>
      </c>
      <c r="I1314" s="134" t="s">
        <v>2538</v>
      </c>
      <c r="J1314" s="134" t="s">
        <v>3981</v>
      </c>
      <c r="K1314" s="134" t="s">
        <v>24</v>
      </c>
      <c r="L1314" s="134" t="s">
        <v>2187</v>
      </c>
      <c r="M1314" s="143" t="e">
        <f>VLOOKUP(B1314,#REF!,8,FALSE)</f>
        <v>#REF!</v>
      </c>
      <c r="N1314" s="135" t="e">
        <f>VLOOKUP(B1314,#REF!,14,FALSE)</f>
        <v>#REF!</v>
      </c>
      <c r="O1314" s="143" t="e">
        <f>VLOOKUP(B1314,#REF!,9,FALSE)</f>
        <v>#REF!</v>
      </c>
      <c r="P1314" s="143" t="str">
        <f t="shared" si="82"/>
        <v>-</v>
      </c>
      <c r="Q1314" s="135" t="e">
        <f>VLOOKUP(C1314,#REF!,14,FALSE)</f>
        <v>#REF!</v>
      </c>
      <c r="R1314" s="143" t="e">
        <f>VLOOKUP(C1314,#REF!,9,FALSE)</f>
        <v>#REF!</v>
      </c>
      <c r="S1314" s="143" t="str">
        <f t="shared" si="83"/>
        <v>-</v>
      </c>
      <c r="T1314" s="135" t="e">
        <f>VLOOKUP(C1314,#REF!,15,FALSE)</f>
        <v>#REF!</v>
      </c>
      <c r="U1314" s="143" t="e">
        <f>VLOOKUP(C1314,#REF!,10,FALSE)</f>
        <v>#REF!</v>
      </c>
      <c r="V1314" s="143" t="str">
        <f t="shared" si="81"/>
        <v>-</v>
      </c>
      <c r="W1314" s="134" t="e">
        <f>VLOOKUP(C1314,#REF!,54,FALSE)</f>
        <v>#REF!</v>
      </c>
      <c r="X1314" s="134" t="e">
        <f>VLOOKUP(C1314,#REF!,47,FALSE)</f>
        <v>#REF!</v>
      </c>
      <c r="Y1314" s="134" t="str">
        <f t="shared" si="84"/>
        <v>-</v>
      </c>
    </row>
    <row r="1315" spans="2:25" hidden="1">
      <c r="B1315" s="134" t="s">
        <v>9985</v>
      </c>
      <c r="C1315" s="134" t="s">
        <v>11215</v>
      </c>
      <c r="D1315" s="134" t="s">
        <v>1490</v>
      </c>
      <c r="E1315" s="134" t="s">
        <v>1267</v>
      </c>
      <c r="F1315" s="134" t="s">
        <v>13</v>
      </c>
      <c r="G1315" s="134" t="s">
        <v>1470</v>
      </c>
      <c r="H1315" s="134" t="s">
        <v>24</v>
      </c>
      <c r="I1315" s="134" t="s">
        <v>2538</v>
      </c>
      <c r="J1315" s="134" t="s">
        <v>6961</v>
      </c>
      <c r="K1315" s="134" t="s">
        <v>24</v>
      </c>
      <c r="L1315" s="134" t="s">
        <v>2187</v>
      </c>
      <c r="M1315" s="143" t="e">
        <f>VLOOKUP(B1315,#REF!,8,FALSE)</f>
        <v>#REF!</v>
      </c>
      <c r="N1315" s="135" t="e">
        <f>VLOOKUP(B1315,#REF!,14,FALSE)</f>
        <v>#REF!</v>
      </c>
      <c r="O1315" s="143" t="e">
        <f>VLOOKUP(B1315,#REF!,9,FALSE)</f>
        <v>#REF!</v>
      </c>
      <c r="P1315" s="143" t="str">
        <f t="shared" si="82"/>
        <v>-</v>
      </c>
      <c r="Q1315" s="135" t="e">
        <f>VLOOKUP(C1315,#REF!,14,FALSE)</f>
        <v>#REF!</v>
      </c>
      <c r="R1315" s="143" t="e">
        <f>VLOOKUP(C1315,#REF!,9,FALSE)</f>
        <v>#REF!</v>
      </c>
      <c r="S1315" s="143" t="str">
        <f t="shared" si="83"/>
        <v>-</v>
      </c>
      <c r="T1315" s="135" t="e">
        <f>VLOOKUP(C1315,#REF!,15,FALSE)</f>
        <v>#REF!</v>
      </c>
      <c r="U1315" s="143" t="e">
        <f>VLOOKUP(C1315,#REF!,10,FALSE)</f>
        <v>#REF!</v>
      </c>
      <c r="V1315" s="143" t="str">
        <f t="shared" si="81"/>
        <v>-</v>
      </c>
      <c r="W1315" s="134" t="e">
        <f>VLOOKUP(C1315,#REF!,54,FALSE)</f>
        <v>#REF!</v>
      </c>
      <c r="X1315" s="134" t="e">
        <f>VLOOKUP(C1315,#REF!,47,FALSE)</f>
        <v>#REF!</v>
      </c>
      <c r="Y1315" s="134" t="str">
        <f t="shared" si="84"/>
        <v>-</v>
      </c>
    </row>
    <row r="1316" spans="2:25" hidden="1">
      <c r="B1316" s="134" t="s">
        <v>9987</v>
      </c>
      <c r="C1316" s="134" t="s">
        <v>11216</v>
      </c>
      <c r="D1316" s="134" t="s">
        <v>1490</v>
      </c>
      <c r="E1316" s="134" t="s">
        <v>1267</v>
      </c>
      <c r="F1316" s="134" t="s">
        <v>13</v>
      </c>
      <c r="G1316" s="134" t="s">
        <v>1470</v>
      </c>
      <c r="H1316" s="134" t="s">
        <v>24</v>
      </c>
      <c r="I1316" s="134" t="s">
        <v>2538</v>
      </c>
      <c r="J1316" s="134" t="s">
        <v>6966</v>
      </c>
      <c r="K1316" s="134" t="s">
        <v>24</v>
      </c>
      <c r="L1316" s="134" t="s">
        <v>2187</v>
      </c>
      <c r="M1316" s="143" t="e">
        <f>VLOOKUP(B1316,#REF!,8,FALSE)</f>
        <v>#REF!</v>
      </c>
      <c r="N1316" s="135" t="e">
        <f>VLOOKUP(B1316,#REF!,14,FALSE)</f>
        <v>#REF!</v>
      </c>
      <c r="O1316" s="143" t="e">
        <f>VLOOKUP(B1316,#REF!,9,FALSE)</f>
        <v>#REF!</v>
      </c>
      <c r="P1316" s="143" t="str">
        <f t="shared" si="82"/>
        <v>-</v>
      </c>
      <c r="Q1316" s="135" t="e">
        <f>VLOOKUP(C1316,#REF!,14,FALSE)</f>
        <v>#REF!</v>
      </c>
      <c r="R1316" s="143" t="e">
        <f>VLOOKUP(C1316,#REF!,9,FALSE)</f>
        <v>#REF!</v>
      </c>
      <c r="S1316" s="143" t="str">
        <f t="shared" si="83"/>
        <v>-</v>
      </c>
      <c r="T1316" s="135" t="e">
        <f>VLOOKUP(C1316,#REF!,15,FALSE)</f>
        <v>#REF!</v>
      </c>
      <c r="U1316" s="143" t="e">
        <f>VLOOKUP(C1316,#REF!,10,FALSE)</f>
        <v>#REF!</v>
      </c>
      <c r="V1316" s="143" t="str">
        <f t="shared" si="81"/>
        <v>-</v>
      </c>
      <c r="W1316" s="134" t="e">
        <f>VLOOKUP(C1316,#REF!,54,FALSE)</f>
        <v>#REF!</v>
      </c>
      <c r="X1316" s="134" t="e">
        <f>VLOOKUP(C1316,#REF!,47,FALSE)</f>
        <v>#REF!</v>
      </c>
      <c r="Y1316" s="134" t="str">
        <f t="shared" si="84"/>
        <v>-</v>
      </c>
    </row>
    <row r="1317" spans="2:25" hidden="1">
      <c r="B1317" s="134" t="s">
        <v>9989</v>
      </c>
      <c r="C1317" s="134" t="s">
        <v>11217</v>
      </c>
      <c r="D1317" s="134" t="s">
        <v>1490</v>
      </c>
      <c r="E1317" s="134" t="s">
        <v>1267</v>
      </c>
      <c r="F1317" s="134" t="s">
        <v>13</v>
      </c>
      <c r="G1317" s="134" t="s">
        <v>1470</v>
      </c>
      <c r="H1317" s="134" t="s">
        <v>24</v>
      </c>
      <c r="I1317" s="134" t="s">
        <v>2538</v>
      </c>
      <c r="J1317" s="134" t="s">
        <v>6971</v>
      </c>
      <c r="K1317" s="134" t="s">
        <v>24</v>
      </c>
      <c r="L1317" s="134" t="s">
        <v>2187</v>
      </c>
      <c r="M1317" s="143" t="e">
        <f>VLOOKUP(B1317,#REF!,8,FALSE)</f>
        <v>#REF!</v>
      </c>
      <c r="N1317" s="135" t="e">
        <f>VLOOKUP(B1317,#REF!,14,FALSE)</f>
        <v>#REF!</v>
      </c>
      <c r="O1317" s="143" t="e">
        <f>VLOOKUP(B1317,#REF!,9,FALSE)</f>
        <v>#REF!</v>
      </c>
      <c r="P1317" s="143" t="str">
        <f t="shared" si="82"/>
        <v>-</v>
      </c>
      <c r="Q1317" s="135" t="e">
        <f>VLOOKUP(C1317,#REF!,14,FALSE)</f>
        <v>#REF!</v>
      </c>
      <c r="R1317" s="143" t="e">
        <f>VLOOKUP(C1317,#REF!,9,FALSE)</f>
        <v>#REF!</v>
      </c>
      <c r="S1317" s="143" t="str">
        <f t="shared" si="83"/>
        <v>-</v>
      </c>
      <c r="T1317" s="135" t="e">
        <f>VLOOKUP(C1317,#REF!,15,FALSE)</f>
        <v>#REF!</v>
      </c>
      <c r="U1317" s="143" t="e">
        <f>VLOOKUP(C1317,#REF!,10,FALSE)</f>
        <v>#REF!</v>
      </c>
      <c r="V1317" s="143" t="str">
        <f t="shared" si="81"/>
        <v>-</v>
      </c>
      <c r="W1317" s="134" t="e">
        <f>VLOOKUP(C1317,#REF!,54,FALSE)</f>
        <v>#REF!</v>
      </c>
      <c r="X1317" s="134" t="e">
        <f>VLOOKUP(C1317,#REF!,47,FALSE)</f>
        <v>#REF!</v>
      </c>
      <c r="Y1317" s="134" t="str">
        <f t="shared" si="84"/>
        <v>-</v>
      </c>
    </row>
    <row r="1318" spans="2:25" hidden="1">
      <c r="B1318" s="134" t="s">
        <v>9991</v>
      </c>
      <c r="C1318" s="134" t="s">
        <v>11218</v>
      </c>
      <c r="D1318" s="134" t="s">
        <v>1497</v>
      </c>
      <c r="E1318" s="134" t="s">
        <v>1267</v>
      </c>
      <c r="F1318" s="134" t="s">
        <v>13</v>
      </c>
      <c r="G1318" s="134" t="s">
        <v>1470</v>
      </c>
      <c r="H1318" s="134" t="s">
        <v>6976</v>
      </c>
      <c r="I1318" s="134" t="s">
        <v>2538</v>
      </c>
      <c r="J1318" s="134" t="s">
        <v>6864</v>
      </c>
      <c r="K1318" s="134" t="s">
        <v>24</v>
      </c>
      <c r="L1318" s="134" t="s">
        <v>2187</v>
      </c>
      <c r="M1318" s="143" t="e">
        <f>VLOOKUP(B1318,#REF!,8,FALSE)</f>
        <v>#REF!</v>
      </c>
      <c r="N1318" s="135" t="e">
        <f>VLOOKUP(B1318,#REF!,14,FALSE)</f>
        <v>#REF!</v>
      </c>
      <c r="O1318" s="143" t="e">
        <f>VLOOKUP(B1318,#REF!,9,FALSE)</f>
        <v>#REF!</v>
      </c>
      <c r="P1318" s="143" t="str">
        <f t="shared" si="82"/>
        <v>-</v>
      </c>
      <c r="Q1318" s="135" t="e">
        <f>VLOOKUP(C1318,#REF!,14,FALSE)</f>
        <v>#REF!</v>
      </c>
      <c r="R1318" s="143" t="e">
        <f>VLOOKUP(C1318,#REF!,9,FALSE)</f>
        <v>#REF!</v>
      </c>
      <c r="S1318" s="143" t="str">
        <f t="shared" si="83"/>
        <v>-</v>
      </c>
      <c r="T1318" s="135" t="e">
        <f>VLOOKUP(C1318,#REF!,15,FALSE)</f>
        <v>#REF!</v>
      </c>
      <c r="U1318" s="143" t="e">
        <f>VLOOKUP(C1318,#REF!,10,FALSE)</f>
        <v>#REF!</v>
      </c>
      <c r="V1318" s="143" t="str">
        <f t="shared" si="81"/>
        <v>-</v>
      </c>
      <c r="W1318" s="134" t="e">
        <f>VLOOKUP(C1318,#REF!,54,FALSE)</f>
        <v>#REF!</v>
      </c>
      <c r="X1318" s="134" t="e">
        <f>VLOOKUP(C1318,#REF!,47,FALSE)</f>
        <v>#REF!</v>
      </c>
      <c r="Y1318" s="134" t="str">
        <f t="shared" si="84"/>
        <v>-</v>
      </c>
    </row>
    <row r="1319" spans="2:25" hidden="1">
      <c r="B1319" s="134" t="s">
        <v>9993</v>
      </c>
      <c r="C1319" s="134" t="s">
        <v>11219</v>
      </c>
      <c r="D1319" s="134" t="s">
        <v>1497</v>
      </c>
      <c r="E1319" s="134" t="s">
        <v>1267</v>
      </c>
      <c r="F1319" s="134" t="s">
        <v>13</v>
      </c>
      <c r="G1319" s="134" t="s">
        <v>1470</v>
      </c>
      <c r="H1319" s="134" t="s">
        <v>6976</v>
      </c>
      <c r="I1319" s="134" t="s">
        <v>2538</v>
      </c>
      <c r="J1319" s="134" t="s">
        <v>6982</v>
      </c>
      <c r="K1319" s="134" t="s">
        <v>24</v>
      </c>
      <c r="L1319" s="134" t="s">
        <v>2187</v>
      </c>
      <c r="M1319" s="143" t="e">
        <f>VLOOKUP(B1319,#REF!,8,FALSE)</f>
        <v>#REF!</v>
      </c>
      <c r="N1319" s="135" t="e">
        <f>VLOOKUP(B1319,#REF!,14,FALSE)</f>
        <v>#REF!</v>
      </c>
      <c r="O1319" s="143" t="e">
        <f>VLOOKUP(B1319,#REF!,9,FALSE)</f>
        <v>#REF!</v>
      </c>
      <c r="P1319" s="143" t="str">
        <f t="shared" si="82"/>
        <v>-</v>
      </c>
      <c r="Q1319" s="135" t="e">
        <f>VLOOKUP(C1319,#REF!,14,FALSE)</f>
        <v>#REF!</v>
      </c>
      <c r="R1319" s="143" t="e">
        <f>VLOOKUP(C1319,#REF!,9,FALSE)</f>
        <v>#REF!</v>
      </c>
      <c r="S1319" s="143" t="str">
        <f t="shared" si="83"/>
        <v>-</v>
      </c>
      <c r="T1319" s="135" t="e">
        <f>VLOOKUP(C1319,#REF!,15,FALSE)</f>
        <v>#REF!</v>
      </c>
      <c r="U1319" s="143" t="e">
        <f>VLOOKUP(C1319,#REF!,10,FALSE)</f>
        <v>#REF!</v>
      </c>
      <c r="V1319" s="143" t="str">
        <f t="shared" si="81"/>
        <v>-</v>
      </c>
      <c r="W1319" s="134" t="e">
        <f>VLOOKUP(C1319,#REF!,54,FALSE)</f>
        <v>#REF!</v>
      </c>
      <c r="X1319" s="134" t="e">
        <f>VLOOKUP(C1319,#REF!,47,FALSE)</f>
        <v>#REF!</v>
      </c>
      <c r="Y1319" s="134" t="str">
        <f t="shared" si="84"/>
        <v>-</v>
      </c>
    </row>
    <row r="1320" spans="2:25" hidden="1">
      <c r="B1320" s="134" t="s">
        <v>9995</v>
      </c>
      <c r="C1320" s="134" t="s">
        <v>11220</v>
      </c>
      <c r="D1320" s="134" t="s">
        <v>1497</v>
      </c>
      <c r="E1320" s="134" t="s">
        <v>1267</v>
      </c>
      <c r="F1320" s="134" t="s">
        <v>13</v>
      </c>
      <c r="G1320" s="134" t="s">
        <v>1470</v>
      </c>
      <c r="H1320" s="134" t="s">
        <v>6987</v>
      </c>
      <c r="I1320" s="134" t="s">
        <v>2538</v>
      </c>
      <c r="J1320" s="134" t="s">
        <v>6988</v>
      </c>
      <c r="K1320" s="134" t="s">
        <v>24</v>
      </c>
      <c r="L1320" s="134" t="s">
        <v>2187</v>
      </c>
      <c r="M1320" s="143" t="e">
        <f>VLOOKUP(B1320,#REF!,8,FALSE)</f>
        <v>#REF!</v>
      </c>
      <c r="N1320" s="135" t="e">
        <f>VLOOKUP(B1320,#REF!,14,FALSE)</f>
        <v>#REF!</v>
      </c>
      <c r="O1320" s="143" t="e">
        <f>VLOOKUP(B1320,#REF!,9,FALSE)</f>
        <v>#REF!</v>
      </c>
      <c r="P1320" s="143" t="str">
        <f t="shared" si="82"/>
        <v>-</v>
      </c>
      <c r="Q1320" s="135" t="e">
        <f>VLOOKUP(C1320,#REF!,14,FALSE)</f>
        <v>#REF!</v>
      </c>
      <c r="R1320" s="143" t="e">
        <f>VLOOKUP(C1320,#REF!,9,FALSE)</f>
        <v>#REF!</v>
      </c>
      <c r="S1320" s="143" t="str">
        <f t="shared" si="83"/>
        <v>-</v>
      </c>
      <c r="T1320" s="135" t="e">
        <f>VLOOKUP(C1320,#REF!,15,FALSE)</f>
        <v>#REF!</v>
      </c>
      <c r="U1320" s="143" t="e">
        <f>VLOOKUP(C1320,#REF!,10,FALSE)</f>
        <v>#REF!</v>
      </c>
      <c r="V1320" s="143" t="str">
        <f t="shared" si="81"/>
        <v>-</v>
      </c>
      <c r="W1320" s="134" t="e">
        <f>VLOOKUP(C1320,#REF!,54,FALSE)</f>
        <v>#REF!</v>
      </c>
      <c r="X1320" s="134" t="e">
        <f>VLOOKUP(C1320,#REF!,47,FALSE)</f>
        <v>#REF!</v>
      </c>
      <c r="Y1320" s="134" t="str">
        <f t="shared" si="84"/>
        <v>-</v>
      </c>
    </row>
    <row r="1321" spans="2:25" hidden="1">
      <c r="B1321" s="134" t="s">
        <v>9997</v>
      </c>
      <c r="C1321" s="134" t="s">
        <v>11221</v>
      </c>
      <c r="D1321" s="134" t="s">
        <v>1504</v>
      </c>
      <c r="E1321" s="134" t="s">
        <v>1267</v>
      </c>
      <c r="F1321" s="134" t="s">
        <v>13</v>
      </c>
      <c r="G1321" s="134" t="s">
        <v>1470</v>
      </c>
      <c r="H1321" s="134" t="s">
        <v>24</v>
      </c>
      <c r="I1321" s="134" t="s">
        <v>6994</v>
      </c>
      <c r="J1321" s="134" t="s">
        <v>6864</v>
      </c>
      <c r="K1321" s="134" t="s">
        <v>24</v>
      </c>
      <c r="L1321" s="134" t="s">
        <v>2187</v>
      </c>
      <c r="M1321" s="143" t="e">
        <f>VLOOKUP(B1321,#REF!,8,FALSE)</f>
        <v>#REF!</v>
      </c>
      <c r="N1321" s="135" t="e">
        <f>VLOOKUP(B1321,#REF!,14,FALSE)</f>
        <v>#REF!</v>
      </c>
      <c r="O1321" s="143" t="e">
        <f>VLOOKUP(B1321,#REF!,9,FALSE)</f>
        <v>#REF!</v>
      </c>
      <c r="P1321" s="143" t="str">
        <f t="shared" si="82"/>
        <v>-</v>
      </c>
      <c r="Q1321" s="135" t="e">
        <f>VLOOKUP(C1321,#REF!,14,FALSE)</f>
        <v>#REF!</v>
      </c>
      <c r="R1321" s="143" t="e">
        <f>VLOOKUP(C1321,#REF!,9,FALSE)</f>
        <v>#REF!</v>
      </c>
      <c r="S1321" s="143" t="str">
        <f t="shared" si="83"/>
        <v>-</v>
      </c>
      <c r="T1321" s="135" t="e">
        <f>VLOOKUP(C1321,#REF!,15,FALSE)</f>
        <v>#REF!</v>
      </c>
      <c r="U1321" s="143" t="e">
        <f>VLOOKUP(C1321,#REF!,10,FALSE)</f>
        <v>#REF!</v>
      </c>
      <c r="V1321" s="143" t="str">
        <f t="shared" si="81"/>
        <v>-</v>
      </c>
      <c r="W1321" s="134" t="e">
        <f>VLOOKUP(C1321,#REF!,54,FALSE)</f>
        <v>#REF!</v>
      </c>
      <c r="X1321" s="134" t="e">
        <f>VLOOKUP(C1321,#REF!,47,FALSE)</f>
        <v>#REF!</v>
      </c>
      <c r="Y1321" s="134" t="str">
        <f t="shared" si="84"/>
        <v>-</v>
      </c>
    </row>
    <row r="1322" spans="2:25" hidden="1">
      <c r="B1322" s="134" t="s">
        <v>9999</v>
      </c>
      <c r="C1322" s="134" t="s">
        <v>11222</v>
      </c>
      <c r="D1322" s="134" t="s">
        <v>1504</v>
      </c>
      <c r="E1322" s="134" t="s">
        <v>1267</v>
      </c>
      <c r="F1322" s="134" t="s">
        <v>13</v>
      </c>
      <c r="G1322" s="134" t="s">
        <v>1470</v>
      </c>
      <c r="H1322" s="134" t="s">
        <v>24</v>
      </c>
      <c r="I1322" s="134" t="s">
        <v>6994</v>
      </c>
      <c r="J1322" s="134" t="s">
        <v>6999</v>
      </c>
      <c r="K1322" s="134" t="s">
        <v>24</v>
      </c>
      <c r="L1322" s="134" t="s">
        <v>2187</v>
      </c>
      <c r="M1322" s="143" t="e">
        <f>VLOOKUP(B1322,#REF!,8,FALSE)</f>
        <v>#REF!</v>
      </c>
      <c r="N1322" s="135" t="e">
        <f>VLOOKUP(B1322,#REF!,14,FALSE)</f>
        <v>#REF!</v>
      </c>
      <c r="O1322" s="143" t="e">
        <f>VLOOKUP(B1322,#REF!,9,FALSE)</f>
        <v>#REF!</v>
      </c>
      <c r="P1322" s="143" t="str">
        <f t="shared" si="82"/>
        <v>-</v>
      </c>
      <c r="Q1322" s="135" t="e">
        <f>VLOOKUP(C1322,#REF!,14,FALSE)</f>
        <v>#REF!</v>
      </c>
      <c r="R1322" s="143" t="e">
        <f>VLOOKUP(C1322,#REF!,9,FALSE)</f>
        <v>#REF!</v>
      </c>
      <c r="S1322" s="143" t="str">
        <f t="shared" si="83"/>
        <v>-</v>
      </c>
      <c r="T1322" s="135" t="e">
        <f>VLOOKUP(C1322,#REF!,15,FALSE)</f>
        <v>#REF!</v>
      </c>
      <c r="U1322" s="143" t="e">
        <f>VLOOKUP(C1322,#REF!,10,FALSE)</f>
        <v>#REF!</v>
      </c>
      <c r="V1322" s="143" t="str">
        <f t="shared" si="81"/>
        <v>-</v>
      </c>
      <c r="W1322" s="134" t="e">
        <f>VLOOKUP(C1322,#REF!,54,FALSE)</f>
        <v>#REF!</v>
      </c>
      <c r="X1322" s="134" t="e">
        <f>VLOOKUP(C1322,#REF!,47,FALSE)</f>
        <v>#REF!</v>
      </c>
      <c r="Y1322" s="134" t="str">
        <f t="shared" si="84"/>
        <v>-</v>
      </c>
    </row>
    <row r="1323" spans="2:25" hidden="1">
      <c r="B1323" s="134" t="s">
        <v>10001</v>
      </c>
      <c r="C1323" s="134" t="s">
        <v>11223</v>
      </c>
      <c r="D1323" s="134" t="s">
        <v>1511</v>
      </c>
      <c r="E1323" s="134" t="s">
        <v>1267</v>
      </c>
      <c r="F1323" s="134" t="s">
        <v>13</v>
      </c>
      <c r="G1323" s="134" t="s">
        <v>1512</v>
      </c>
      <c r="H1323" s="134" t="s">
        <v>24</v>
      </c>
      <c r="I1323" s="134" t="s">
        <v>2115</v>
      </c>
      <c r="J1323" s="134" t="s">
        <v>6854</v>
      </c>
      <c r="K1323" s="134" t="s">
        <v>24</v>
      </c>
      <c r="L1323" s="134" t="s">
        <v>2187</v>
      </c>
      <c r="M1323" s="143" t="e">
        <f>VLOOKUP(B1323,#REF!,8,FALSE)</f>
        <v>#REF!</v>
      </c>
      <c r="N1323" s="135" t="e">
        <f>VLOOKUP(B1323,#REF!,14,FALSE)</f>
        <v>#REF!</v>
      </c>
      <c r="O1323" s="143" t="e">
        <f>VLOOKUP(B1323,#REF!,9,FALSE)</f>
        <v>#REF!</v>
      </c>
      <c r="P1323" s="143" t="str">
        <f t="shared" si="82"/>
        <v>-</v>
      </c>
      <c r="Q1323" s="135" t="e">
        <f>VLOOKUP(C1323,#REF!,14,FALSE)</f>
        <v>#REF!</v>
      </c>
      <c r="R1323" s="143" t="e">
        <f>VLOOKUP(C1323,#REF!,9,FALSE)</f>
        <v>#REF!</v>
      </c>
      <c r="S1323" s="143" t="str">
        <f t="shared" si="83"/>
        <v>-</v>
      </c>
      <c r="T1323" s="135" t="e">
        <f>VLOOKUP(C1323,#REF!,15,FALSE)</f>
        <v>#REF!</v>
      </c>
      <c r="U1323" s="143" t="e">
        <f>VLOOKUP(C1323,#REF!,10,FALSE)</f>
        <v>#REF!</v>
      </c>
      <c r="V1323" s="143" t="str">
        <f t="shared" si="81"/>
        <v>-</v>
      </c>
      <c r="W1323" s="134" t="e">
        <f>VLOOKUP(C1323,#REF!,54,FALSE)</f>
        <v>#REF!</v>
      </c>
      <c r="X1323" s="134" t="e">
        <f>VLOOKUP(C1323,#REF!,47,FALSE)</f>
        <v>#REF!</v>
      </c>
      <c r="Y1323" s="134" t="str">
        <f t="shared" si="84"/>
        <v>-</v>
      </c>
    </row>
    <row r="1324" spans="2:25" hidden="1">
      <c r="B1324" s="134" t="s">
        <v>10003</v>
      </c>
      <c r="C1324" s="134" t="s">
        <v>11224</v>
      </c>
      <c r="D1324" s="134" t="s">
        <v>1519</v>
      </c>
      <c r="E1324" s="134" t="s">
        <v>1267</v>
      </c>
      <c r="F1324" s="134" t="s">
        <v>13</v>
      </c>
      <c r="G1324" s="134" t="s">
        <v>1512</v>
      </c>
      <c r="H1324" s="134" t="s">
        <v>24</v>
      </c>
      <c r="I1324" s="134" t="s">
        <v>2538</v>
      </c>
      <c r="J1324" s="134" t="s">
        <v>6884</v>
      </c>
      <c r="K1324" s="134" t="s">
        <v>24</v>
      </c>
      <c r="L1324" s="134" t="s">
        <v>2187</v>
      </c>
      <c r="M1324" s="143" t="e">
        <f>VLOOKUP(B1324,#REF!,8,FALSE)</f>
        <v>#REF!</v>
      </c>
      <c r="N1324" s="135" t="e">
        <f>VLOOKUP(B1324,#REF!,14,FALSE)</f>
        <v>#REF!</v>
      </c>
      <c r="O1324" s="143" t="e">
        <f>VLOOKUP(B1324,#REF!,9,FALSE)</f>
        <v>#REF!</v>
      </c>
      <c r="P1324" s="143" t="str">
        <f t="shared" si="82"/>
        <v>-</v>
      </c>
      <c r="Q1324" s="135" t="e">
        <f>VLOOKUP(C1324,#REF!,14,FALSE)</f>
        <v>#REF!</v>
      </c>
      <c r="R1324" s="143" t="e">
        <f>VLOOKUP(C1324,#REF!,9,FALSE)</f>
        <v>#REF!</v>
      </c>
      <c r="S1324" s="143" t="str">
        <f t="shared" si="83"/>
        <v>-</v>
      </c>
      <c r="T1324" s="135" t="e">
        <f>VLOOKUP(C1324,#REF!,15,FALSE)</f>
        <v>#REF!</v>
      </c>
      <c r="U1324" s="143" t="e">
        <f>VLOOKUP(C1324,#REF!,10,FALSE)</f>
        <v>#REF!</v>
      </c>
      <c r="V1324" s="143" t="str">
        <f t="shared" si="81"/>
        <v>-</v>
      </c>
      <c r="W1324" s="134" t="e">
        <f>VLOOKUP(C1324,#REF!,54,FALSE)</f>
        <v>#REF!</v>
      </c>
      <c r="X1324" s="134" t="e">
        <f>VLOOKUP(C1324,#REF!,47,FALSE)</f>
        <v>#REF!</v>
      </c>
      <c r="Y1324" s="134" t="str">
        <f t="shared" si="84"/>
        <v>-</v>
      </c>
    </row>
    <row r="1325" spans="2:25" hidden="1">
      <c r="B1325" s="134" t="s">
        <v>10005</v>
      </c>
      <c r="C1325" s="134" t="s">
        <v>11225</v>
      </c>
      <c r="D1325" s="134" t="s">
        <v>1519</v>
      </c>
      <c r="E1325" s="134" t="s">
        <v>1267</v>
      </c>
      <c r="F1325" s="134" t="s">
        <v>13</v>
      </c>
      <c r="G1325" s="134" t="s">
        <v>1512</v>
      </c>
      <c r="H1325" s="134" t="s">
        <v>24</v>
      </c>
      <c r="I1325" s="134" t="s">
        <v>2538</v>
      </c>
      <c r="J1325" s="134" t="s">
        <v>7015</v>
      </c>
      <c r="K1325" s="134" t="s">
        <v>24</v>
      </c>
      <c r="L1325" s="134" t="s">
        <v>2187</v>
      </c>
      <c r="M1325" s="143" t="e">
        <f>VLOOKUP(B1325,#REF!,8,FALSE)</f>
        <v>#REF!</v>
      </c>
      <c r="N1325" s="135" t="e">
        <f>VLOOKUP(B1325,#REF!,14,FALSE)</f>
        <v>#REF!</v>
      </c>
      <c r="O1325" s="143" t="e">
        <f>VLOOKUP(B1325,#REF!,9,FALSE)</f>
        <v>#REF!</v>
      </c>
      <c r="P1325" s="143" t="str">
        <f t="shared" si="82"/>
        <v>-</v>
      </c>
      <c r="Q1325" s="135" t="e">
        <f>VLOOKUP(C1325,#REF!,14,FALSE)</f>
        <v>#REF!</v>
      </c>
      <c r="R1325" s="143" t="e">
        <f>VLOOKUP(C1325,#REF!,9,FALSE)</f>
        <v>#REF!</v>
      </c>
      <c r="S1325" s="143" t="str">
        <f t="shared" si="83"/>
        <v>-</v>
      </c>
      <c r="T1325" s="135" t="e">
        <f>VLOOKUP(C1325,#REF!,15,FALSE)</f>
        <v>#REF!</v>
      </c>
      <c r="U1325" s="143" t="e">
        <f>VLOOKUP(C1325,#REF!,10,FALSE)</f>
        <v>#REF!</v>
      </c>
      <c r="V1325" s="143" t="str">
        <f t="shared" si="81"/>
        <v>-</v>
      </c>
      <c r="W1325" s="134" t="e">
        <f>VLOOKUP(C1325,#REF!,54,FALSE)</f>
        <v>#REF!</v>
      </c>
      <c r="X1325" s="134" t="e">
        <f>VLOOKUP(C1325,#REF!,47,FALSE)</f>
        <v>#REF!</v>
      </c>
      <c r="Y1325" s="134" t="str">
        <f t="shared" si="84"/>
        <v>-</v>
      </c>
    </row>
    <row r="1326" spans="2:25" hidden="1">
      <c r="B1326" s="134" t="s">
        <v>10007</v>
      </c>
      <c r="C1326" s="134" t="s">
        <v>11226</v>
      </c>
      <c r="D1326" s="134" t="s">
        <v>1526</v>
      </c>
      <c r="E1326" s="134" t="s">
        <v>1267</v>
      </c>
      <c r="F1326" s="134" t="s">
        <v>13</v>
      </c>
      <c r="G1326" s="134" t="s">
        <v>83</v>
      </c>
      <c r="H1326" s="134" t="s">
        <v>24</v>
      </c>
      <c r="I1326" s="134" t="s">
        <v>24</v>
      </c>
      <c r="J1326" s="134" t="s">
        <v>24</v>
      </c>
      <c r="K1326" s="134" t="s">
        <v>3735</v>
      </c>
      <c r="L1326" s="134" t="s">
        <v>3736</v>
      </c>
      <c r="M1326" s="143" t="e">
        <f>VLOOKUP(B1326,#REF!,8,FALSE)</f>
        <v>#REF!</v>
      </c>
      <c r="N1326" s="135" t="e">
        <f>VLOOKUP(B1326,#REF!,14,FALSE)</f>
        <v>#REF!</v>
      </c>
      <c r="O1326" s="143" t="e">
        <f>VLOOKUP(B1326,#REF!,9,FALSE)</f>
        <v>#REF!</v>
      </c>
      <c r="P1326" s="143" t="str">
        <f t="shared" si="82"/>
        <v>-</v>
      </c>
      <c r="Q1326" s="135" t="e">
        <f>VLOOKUP(C1326,#REF!,14,FALSE)</f>
        <v>#REF!</v>
      </c>
      <c r="R1326" s="143" t="e">
        <f>VLOOKUP(C1326,#REF!,9,FALSE)</f>
        <v>#REF!</v>
      </c>
      <c r="S1326" s="143" t="str">
        <f t="shared" si="83"/>
        <v>-</v>
      </c>
      <c r="T1326" s="135" t="e">
        <f>VLOOKUP(C1326,#REF!,15,FALSE)</f>
        <v>#REF!</v>
      </c>
      <c r="U1326" s="143" t="e">
        <f>VLOOKUP(C1326,#REF!,10,FALSE)</f>
        <v>#REF!</v>
      </c>
      <c r="V1326" s="143" t="str">
        <f t="shared" si="81"/>
        <v>-</v>
      </c>
      <c r="W1326" s="134" t="e">
        <f>VLOOKUP(C1326,#REF!,54,FALSE)</f>
        <v>#REF!</v>
      </c>
      <c r="X1326" s="134" t="e">
        <f>VLOOKUP(C1326,#REF!,47,FALSE)</f>
        <v>#REF!</v>
      </c>
      <c r="Y1326" s="134" t="str">
        <f t="shared" si="84"/>
        <v>-</v>
      </c>
    </row>
    <row r="1327" spans="2:25" hidden="1">
      <c r="B1327" s="134" t="s">
        <v>10009</v>
      </c>
      <c r="C1327" s="134" t="s">
        <v>11227</v>
      </c>
      <c r="D1327" s="134" t="s">
        <v>1532</v>
      </c>
      <c r="E1327" s="134" t="s">
        <v>1267</v>
      </c>
      <c r="F1327" s="134" t="s">
        <v>89</v>
      </c>
      <c r="G1327" s="134" t="s">
        <v>19502</v>
      </c>
      <c r="H1327" s="134" t="s">
        <v>6488</v>
      </c>
      <c r="I1327" s="134" t="s">
        <v>6449</v>
      </c>
      <c r="J1327" s="134" t="s">
        <v>6460</v>
      </c>
      <c r="K1327" s="134" t="s">
        <v>24</v>
      </c>
      <c r="L1327" s="134" t="s">
        <v>7024</v>
      </c>
      <c r="M1327" s="143" t="e">
        <f>VLOOKUP(B1327,#REF!,8,FALSE)</f>
        <v>#REF!</v>
      </c>
      <c r="N1327" s="135" t="e">
        <f>VLOOKUP(B1327,#REF!,14,FALSE)</f>
        <v>#REF!</v>
      </c>
      <c r="O1327" s="143" t="e">
        <f>VLOOKUP(B1327,#REF!,9,FALSE)</f>
        <v>#REF!</v>
      </c>
      <c r="P1327" s="143" t="str">
        <f t="shared" si="82"/>
        <v>-</v>
      </c>
      <c r="Q1327" s="135" t="e">
        <f>VLOOKUP(C1327,#REF!,14,FALSE)</f>
        <v>#REF!</v>
      </c>
      <c r="R1327" s="143" t="e">
        <f>VLOOKUP(C1327,#REF!,9,FALSE)</f>
        <v>#REF!</v>
      </c>
      <c r="S1327" s="143" t="str">
        <f t="shared" si="83"/>
        <v>-</v>
      </c>
      <c r="T1327" s="135" t="e">
        <f>VLOOKUP(C1327,#REF!,15,FALSE)</f>
        <v>#REF!</v>
      </c>
      <c r="U1327" s="143" t="e">
        <f>VLOOKUP(C1327,#REF!,10,FALSE)</f>
        <v>#REF!</v>
      </c>
      <c r="V1327" s="143" t="str">
        <f t="shared" si="81"/>
        <v>-</v>
      </c>
      <c r="W1327" s="134" t="e">
        <f>VLOOKUP(C1327,#REF!,54,FALSE)</f>
        <v>#REF!</v>
      </c>
      <c r="X1327" s="134" t="e">
        <f>VLOOKUP(C1327,#REF!,47,FALSE)</f>
        <v>#REF!</v>
      </c>
      <c r="Y1327" s="134" t="str">
        <f t="shared" si="84"/>
        <v>-</v>
      </c>
    </row>
    <row r="1328" spans="2:25" hidden="1">
      <c r="B1328" s="134" t="s">
        <v>24</v>
      </c>
      <c r="C1328" s="134" t="s">
        <v>24</v>
      </c>
      <c r="D1328" s="134" t="s">
        <v>1532</v>
      </c>
      <c r="E1328" s="134" t="s">
        <v>1267</v>
      </c>
      <c r="F1328" s="134" t="s">
        <v>89</v>
      </c>
      <c r="G1328" s="134" t="s">
        <v>19502</v>
      </c>
      <c r="H1328" s="134" t="s">
        <v>6488</v>
      </c>
      <c r="I1328" s="134" t="s">
        <v>6449</v>
      </c>
      <c r="J1328" s="134" t="s">
        <v>6460</v>
      </c>
      <c r="K1328" s="134" t="s">
        <v>24</v>
      </c>
      <c r="L1328" s="134" t="s">
        <v>7024</v>
      </c>
      <c r="M1328" s="143" t="e">
        <f>VLOOKUP(B1328,#REF!,8,FALSE)</f>
        <v>#REF!</v>
      </c>
      <c r="N1328" s="135" t="e">
        <f>VLOOKUP(B1328,#REF!,14,FALSE)</f>
        <v>#REF!</v>
      </c>
      <c r="O1328" s="143" t="e">
        <f>VLOOKUP(B1328,#REF!,9,FALSE)</f>
        <v>#REF!</v>
      </c>
      <c r="P1328" s="143" t="str">
        <f t="shared" si="82"/>
        <v>-</v>
      </c>
      <c r="Q1328" s="135" t="e">
        <f>VLOOKUP(C1328,#REF!,14,FALSE)</f>
        <v>#REF!</v>
      </c>
      <c r="R1328" s="143" t="e">
        <f>VLOOKUP(C1328,#REF!,9,FALSE)</f>
        <v>#REF!</v>
      </c>
      <c r="S1328" s="143" t="str">
        <f t="shared" si="83"/>
        <v>-</v>
      </c>
      <c r="T1328" s="135" t="e">
        <f>VLOOKUP(C1328,#REF!,15,FALSE)</f>
        <v>#REF!</v>
      </c>
      <c r="U1328" s="143" t="e">
        <f>VLOOKUP(C1328,#REF!,10,FALSE)</f>
        <v>#REF!</v>
      </c>
      <c r="V1328" s="143" t="str">
        <f t="shared" si="81"/>
        <v>-</v>
      </c>
      <c r="W1328" s="134" t="e">
        <f>VLOOKUP(C1328,#REF!,54,FALSE)</f>
        <v>#REF!</v>
      </c>
      <c r="X1328" s="134" t="e">
        <f>VLOOKUP(C1328,#REF!,47,FALSE)</f>
        <v>#REF!</v>
      </c>
      <c r="Y1328" s="134" t="str">
        <f t="shared" si="84"/>
        <v>-</v>
      </c>
    </row>
    <row r="1329" spans="2:25" hidden="1">
      <c r="B1329" s="134" t="s">
        <v>10011</v>
      </c>
      <c r="C1329" s="134" t="s">
        <v>11228</v>
      </c>
      <c r="D1329" s="134" t="s">
        <v>1532</v>
      </c>
      <c r="E1329" s="134" t="s">
        <v>1267</v>
      </c>
      <c r="F1329" s="134" t="s">
        <v>89</v>
      </c>
      <c r="G1329" s="134" t="s">
        <v>19502</v>
      </c>
      <c r="H1329" s="134" t="s">
        <v>6465</v>
      </c>
      <c r="I1329" s="134" t="s">
        <v>6449</v>
      </c>
      <c r="J1329" s="134" t="s">
        <v>6460</v>
      </c>
      <c r="K1329" s="134" t="s">
        <v>24</v>
      </c>
      <c r="L1329" s="134" t="s">
        <v>7024</v>
      </c>
      <c r="M1329" s="143" t="e">
        <f>VLOOKUP(B1329,#REF!,8,FALSE)</f>
        <v>#REF!</v>
      </c>
      <c r="N1329" s="135" t="e">
        <f>VLOOKUP(B1329,#REF!,14,FALSE)</f>
        <v>#REF!</v>
      </c>
      <c r="O1329" s="143" t="e">
        <f>VLOOKUP(B1329,#REF!,9,FALSE)</f>
        <v>#REF!</v>
      </c>
      <c r="P1329" s="143" t="str">
        <f t="shared" si="82"/>
        <v>-</v>
      </c>
      <c r="Q1329" s="135" t="e">
        <f>VLOOKUP(C1329,#REF!,14,FALSE)</f>
        <v>#REF!</v>
      </c>
      <c r="R1329" s="143" t="e">
        <f>VLOOKUP(C1329,#REF!,9,FALSE)</f>
        <v>#REF!</v>
      </c>
      <c r="S1329" s="143" t="str">
        <f t="shared" si="83"/>
        <v>-</v>
      </c>
      <c r="T1329" s="135" t="e">
        <f>VLOOKUP(C1329,#REF!,15,FALSE)</f>
        <v>#REF!</v>
      </c>
      <c r="U1329" s="143" t="e">
        <f>VLOOKUP(C1329,#REF!,10,FALSE)</f>
        <v>#REF!</v>
      </c>
      <c r="V1329" s="143" t="str">
        <f t="shared" si="81"/>
        <v>-</v>
      </c>
      <c r="W1329" s="134" t="e">
        <f>VLOOKUP(C1329,#REF!,54,FALSE)</f>
        <v>#REF!</v>
      </c>
      <c r="X1329" s="134" t="e">
        <f>VLOOKUP(C1329,#REF!,47,FALSE)</f>
        <v>#REF!</v>
      </c>
      <c r="Y1329" s="134" t="str">
        <f t="shared" si="84"/>
        <v>-</v>
      </c>
    </row>
    <row r="1330" spans="2:25" hidden="1">
      <c r="B1330" s="134" t="s">
        <v>24</v>
      </c>
      <c r="C1330" s="134" t="s">
        <v>24</v>
      </c>
      <c r="D1330" s="134" t="s">
        <v>1532</v>
      </c>
      <c r="E1330" s="134" t="s">
        <v>1267</v>
      </c>
      <c r="F1330" s="134" t="s">
        <v>89</v>
      </c>
      <c r="G1330" s="134" t="s">
        <v>19502</v>
      </c>
      <c r="H1330" s="134" t="s">
        <v>6465</v>
      </c>
      <c r="I1330" s="134" t="s">
        <v>6449</v>
      </c>
      <c r="J1330" s="134" t="s">
        <v>6460</v>
      </c>
      <c r="K1330" s="134" t="s">
        <v>24</v>
      </c>
      <c r="L1330" s="134" t="s">
        <v>7024</v>
      </c>
      <c r="M1330" s="143" t="e">
        <f>VLOOKUP(B1330,#REF!,8,FALSE)</f>
        <v>#REF!</v>
      </c>
      <c r="N1330" s="135" t="e">
        <f>VLOOKUP(B1330,#REF!,14,FALSE)</f>
        <v>#REF!</v>
      </c>
      <c r="O1330" s="143" t="e">
        <f>VLOOKUP(B1330,#REF!,9,FALSE)</f>
        <v>#REF!</v>
      </c>
      <c r="P1330" s="143" t="str">
        <f t="shared" si="82"/>
        <v>-</v>
      </c>
      <c r="Q1330" s="135" t="e">
        <f>VLOOKUP(C1330,#REF!,14,FALSE)</f>
        <v>#REF!</v>
      </c>
      <c r="R1330" s="143" t="e">
        <f>VLOOKUP(C1330,#REF!,9,FALSE)</f>
        <v>#REF!</v>
      </c>
      <c r="S1330" s="143" t="str">
        <f t="shared" si="83"/>
        <v>-</v>
      </c>
      <c r="T1330" s="135" t="e">
        <f>VLOOKUP(C1330,#REF!,15,FALSE)</f>
        <v>#REF!</v>
      </c>
      <c r="U1330" s="143" t="e">
        <f>VLOOKUP(C1330,#REF!,10,FALSE)</f>
        <v>#REF!</v>
      </c>
      <c r="V1330" s="143" t="str">
        <f t="shared" si="81"/>
        <v>-</v>
      </c>
      <c r="W1330" s="134" t="e">
        <f>VLOOKUP(C1330,#REF!,54,FALSE)</f>
        <v>#REF!</v>
      </c>
      <c r="X1330" s="134" t="e">
        <f>VLOOKUP(C1330,#REF!,47,FALSE)</f>
        <v>#REF!</v>
      </c>
      <c r="Y1330" s="134" t="str">
        <f t="shared" si="84"/>
        <v>-</v>
      </c>
    </row>
    <row r="1331" spans="2:25" hidden="1">
      <c r="B1331" s="134" t="s">
        <v>10013</v>
      </c>
      <c r="C1331" s="134" t="s">
        <v>11229</v>
      </c>
      <c r="D1331" s="134" t="s">
        <v>1540</v>
      </c>
      <c r="E1331" s="134" t="s">
        <v>1267</v>
      </c>
      <c r="F1331" s="134" t="s">
        <v>89</v>
      </c>
      <c r="G1331" s="134" t="s">
        <v>19503</v>
      </c>
      <c r="H1331" s="134" t="s">
        <v>7035</v>
      </c>
      <c r="I1331" s="134" t="s">
        <v>24</v>
      </c>
      <c r="J1331" s="134" t="s">
        <v>24</v>
      </c>
      <c r="K1331" s="134" t="s">
        <v>24</v>
      </c>
      <c r="L1331" s="134" t="s">
        <v>6471</v>
      </c>
      <c r="M1331" s="143" t="e">
        <f>VLOOKUP(B1331,#REF!,8,FALSE)</f>
        <v>#REF!</v>
      </c>
      <c r="N1331" s="135" t="e">
        <f>VLOOKUP(B1331,#REF!,14,FALSE)</f>
        <v>#REF!</v>
      </c>
      <c r="O1331" s="143" t="e">
        <f>VLOOKUP(B1331,#REF!,9,FALSE)</f>
        <v>#REF!</v>
      </c>
      <c r="P1331" s="143" t="str">
        <f t="shared" si="82"/>
        <v>-</v>
      </c>
      <c r="Q1331" s="135" t="e">
        <f>VLOOKUP(C1331,#REF!,14,FALSE)</f>
        <v>#REF!</v>
      </c>
      <c r="R1331" s="143" t="e">
        <f>VLOOKUP(C1331,#REF!,9,FALSE)</f>
        <v>#REF!</v>
      </c>
      <c r="S1331" s="143" t="str">
        <f t="shared" si="83"/>
        <v>-</v>
      </c>
      <c r="T1331" s="135" t="e">
        <f>VLOOKUP(C1331,#REF!,15,FALSE)</f>
        <v>#REF!</v>
      </c>
      <c r="U1331" s="143" t="e">
        <f>VLOOKUP(C1331,#REF!,10,FALSE)</f>
        <v>#REF!</v>
      </c>
      <c r="V1331" s="143" t="str">
        <f t="shared" si="81"/>
        <v>-</v>
      </c>
      <c r="W1331" s="134" t="e">
        <f>VLOOKUP(C1331,#REF!,54,FALSE)</f>
        <v>#REF!</v>
      </c>
      <c r="X1331" s="134" t="e">
        <f>VLOOKUP(C1331,#REF!,47,FALSE)</f>
        <v>#REF!</v>
      </c>
      <c r="Y1331" s="134" t="str">
        <f t="shared" si="84"/>
        <v>-</v>
      </c>
    </row>
    <row r="1332" spans="2:25" hidden="1">
      <c r="B1332" s="134" t="s">
        <v>10015</v>
      </c>
      <c r="C1332" s="134" t="s">
        <v>11230</v>
      </c>
      <c r="D1332" s="134" t="s">
        <v>1540</v>
      </c>
      <c r="E1332" s="134" t="s">
        <v>1267</v>
      </c>
      <c r="F1332" s="134" t="s">
        <v>89</v>
      </c>
      <c r="G1332" s="134" t="s">
        <v>19503</v>
      </c>
      <c r="H1332" s="134" t="s">
        <v>7041</v>
      </c>
      <c r="I1332" s="134" t="s">
        <v>24</v>
      </c>
      <c r="J1332" s="134" t="s">
        <v>24</v>
      </c>
      <c r="K1332" s="134" t="s">
        <v>24</v>
      </c>
      <c r="L1332" s="134" t="s">
        <v>6471</v>
      </c>
      <c r="M1332" s="143" t="e">
        <f>VLOOKUP(B1332,#REF!,8,FALSE)</f>
        <v>#REF!</v>
      </c>
      <c r="N1332" s="135" t="e">
        <f>VLOOKUP(B1332,#REF!,14,FALSE)</f>
        <v>#REF!</v>
      </c>
      <c r="O1332" s="143" t="e">
        <f>VLOOKUP(B1332,#REF!,9,FALSE)</f>
        <v>#REF!</v>
      </c>
      <c r="P1332" s="143" t="str">
        <f t="shared" si="82"/>
        <v>-</v>
      </c>
      <c r="Q1332" s="135" t="e">
        <f>VLOOKUP(C1332,#REF!,14,FALSE)</f>
        <v>#REF!</v>
      </c>
      <c r="R1332" s="143" t="e">
        <f>VLOOKUP(C1332,#REF!,9,FALSE)</f>
        <v>#REF!</v>
      </c>
      <c r="S1332" s="143" t="str">
        <f t="shared" si="83"/>
        <v>-</v>
      </c>
      <c r="T1332" s="135" t="e">
        <f>VLOOKUP(C1332,#REF!,15,FALSE)</f>
        <v>#REF!</v>
      </c>
      <c r="U1332" s="143" t="e">
        <f>VLOOKUP(C1332,#REF!,10,FALSE)</f>
        <v>#REF!</v>
      </c>
      <c r="V1332" s="143" t="str">
        <f t="shared" si="81"/>
        <v>-</v>
      </c>
      <c r="W1332" s="134" t="e">
        <f>VLOOKUP(C1332,#REF!,54,FALSE)</f>
        <v>#REF!</v>
      </c>
      <c r="X1332" s="134" t="e">
        <f>VLOOKUP(C1332,#REF!,47,FALSE)</f>
        <v>#REF!</v>
      </c>
      <c r="Y1332" s="134" t="str">
        <f t="shared" si="84"/>
        <v>-</v>
      </c>
    </row>
    <row r="1333" spans="2:25" hidden="1">
      <c r="B1333" s="134" t="s">
        <v>10017</v>
      </c>
      <c r="C1333" s="134" t="s">
        <v>11231</v>
      </c>
      <c r="D1333" s="134" t="s">
        <v>1540</v>
      </c>
      <c r="E1333" s="134" t="s">
        <v>1267</v>
      </c>
      <c r="F1333" s="134" t="s">
        <v>89</v>
      </c>
      <c r="G1333" s="134" t="s">
        <v>19503</v>
      </c>
      <c r="H1333" s="134" t="s">
        <v>7046</v>
      </c>
      <c r="I1333" s="134" t="s">
        <v>24</v>
      </c>
      <c r="J1333" s="134" t="s">
        <v>24</v>
      </c>
      <c r="K1333" s="134" t="s">
        <v>24</v>
      </c>
      <c r="L1333" s="134" t="s">
        <v>6471</v>
      </c>
      <c r="M1333" s="143" t="e">
        <f>VLOOKUP(B1333,#REF!,8,FALSE)</f>
        <v>#REF!</v>
      </c>
      <c r="N1333" s="135" t="e">
        <f>VLOOKUP(B1333,#REF!,14,FALSE)</f>
        <v>#REF!</v>
      </c>
      <c r="O1333" s="143" t="e">
        <f>VLOOKUP(B1333,#REF!,9,FALSE)</f>
        <v>#REF!</v>
      </c>
      <c r="P1333" s="143" t="str">
        <f t="shared" si="82"/>
        <v>-</v>
      </c>
      <c r="Q1333" s="135" t="e">
        <f>VLOOKUP(C1333,#REF!,14,FALSE)</f>
        <v>#REF!</v>
      </c>
      <c r="R1333" s="143" t="e">
        <f>VLOOKUP(C1333,#REF!,9,FALSE)</f>
        <v>#REF!</v>
      </c>
      <c r="S1333" s="143" t="str">
        <f t="shared" si="83"/>
        <v>-</v>
      </c>
      <c r="T1333" s="135" t="e">
        <f>VLOOKUP(C1333,#REF!,15,FALSE)</f>
        <v>#REF!</v>
      </c>
      <c r="U1333" s="143" t="e">
        <f>VLOOKUP(C1333,#REF!,10,FALSE)</f>
        <v>#REF!</v>
      </c>
      <c r="V1333" s="143" t="str">
        <f t="shared" si="81"/>
        <v>-</v>
      </c>
      <c r="W1333" s="134" t="e">
        <f>VLOOKUP(C1333,#REF!,54,FALSE)</f>
        <v>#REF!</v>
      </c>
      <c r="X1333" s="134" t="e">
        <f>VLOOKUP(C1333,#REF!,47,FALSE)</f>
        <v>#REF!</v>
      </c>
      <c r="Y1333" s="134" t="str">
        <f t="shared" si="84"/>
        <v>-</v>
      </c>
    </row>
    <row r="1334" spans="2:25" hidden="1">
      <c r="B1334" s="134" t="s">
        <v>10019</v>
      </c>
      <c r="C1334" s="134" t="s">
        <v>11232</v>
      </c>
      <c r="D1334" s="134" t="s">
        <v>1540</v>
      </c>
      <c r="E1334" s="134" t="s">
        <v>1267</v>
      </c>
      <c r="F1334" s="134" t="s">
        <v>89</v>
      </c>
      <c r="G1334" s="134" t="s">
        <v>19503</v>
      </c>
      <c r="H1334" s="134" t="s">
        <v>7051</v>
      </c>
      <c r="I1334" s="134" t="s">
        <v>24</v>
      </c>
      <c r="J1334" s="134" t="s">
        <v>24</v>
      </c>
      <c r="K1334" s="134" t="s">
        <v>24</v>
      </c>
      <c r="L1334" s="134" t="s">
        <v>6471</v>
      </c>
      <c r="M1334" s="143" t="e">
        <f>VLOOKUP(B1334,#REF!,8,FALSE)</f>
        <v>#REF!</v>
      </c>
      <c r="N1334" s="135" t="e">
        <f>VLOOKUP(B1334,#REF!,14,FALSE)</f>
        <v>#REF!</v>
      </c>
      <c r="O1334" s="143" t="e">
        <f>VLOOKUP(B1334,#REF!,9,FALSE)</f>
        <v>#REF!</v>
      </c>
      <c r="P1334" s="143" t="str">
        <f t="shared" si="82"/>
        <v>-</v>
      </c>
      <c r="Q1334" s="135" t="e">
        <f>VLOOKUP(C1334,#REF!,14,FALSE)</f>
        <v>#REF!</v>
      </c>
      <c r="R1334" s="143" t="e">
        <f>VLOOKUP(C1334,#REF!,9,FALSE)</f>
        <v>#REF!</v>
      </c>
      <c r="S1334" s="143" t="str">
        <f t="shared" si="83"/>
        <v>-</v>
      </c>
      <c r="T1334" s="135" t="e">
        <f>VLOOKUP(C1334,#REF!,15,FALSE)</f>
        <v>#REF!</v>
      </c>
      <c r="U1334" s="143" t="e">
        <f>VLOOKUP(C1334,#REF!,10,FALSE)</f>
        <v>#REF!</v>
      </c>
      <c r="V1334" s="143" t="str">
        <f t="shared" si="81"/>
        <v>-</v>
      </c>
      <c r="W1334" s="134" t="e">
        <f>VLOOKUP(C1334,#REF!,54,FALSE)</f>
        <v>#REF!</v>
      </c>
      <c r="X1334" s="134" t="e">
        <f>VLOOKUP(C1334,#REF!,47,FALSE)</f>
        <v>#REF!</v>
      </c>
      <c r="Y1334" s="134" t="str">
        <f t="shared" si="84"/>
        <v>-</v>
      </c>
    </row>
    <row r="1335" spans="2:25" hidden="1">
      <c r="B1335" s="134" t="s">
        <v>10020</v>
      </c>
      <c r="C1335" s="134" t="s">
        <v>24</v>
      </c>
      <c r="D1335" s="134" t="s">
        <v>1548</v>
      </c>
      <c r="E1335" s="134" t="s">
        <v>1267</v>
      </c>
      <c r="F1335" s="134" t="s">
        <v>89</v>
      </c>
      <c r="G1335" s="134" t="s">
        <v>19503</v>
      </c>
      <c r="H1335" s="134" t="s">
        <v>10492</v>
      </c>
      <c r="I1335" s="134" t="s">
        <v>24</v>
      </c>
      <c r="J1335" s="134" t="s">
        <v>24</v>
      </c>
      <c r="K1335" s="134" t="s">
        <v>3735</v>
      </c>
      <c r="L1335" s="134" t="s">
        <v>4828</v>
      </c>
      <c r="M1335" s="143" t="e">
        <f>VLOOKUP(B1335,#REF!,8,FALSE)</f>
        <v>#REF!</v>
      </c>
      <c r="N1335" s="135" t="e">
        <f>VLOOKUP(B1335,#REF!,14,FALSE)</f>
        <v>#REF!</v>
      </c>
      <c r="O1335" s="143" t="e">
        <f>VLOOKUP(B1335,#REF!,9,FALSE)</f>
        <v>#REF!</v>
      </c>
      <c r="P1335" s="143" t="str">
        <f t="shared" si="82"/>
        <v>-</v>
      </c>
      <c r="Q1335" s="135" t="e">
        <f>VLOOKUP(C1335,#REF!,14,FALSE)</f>
        <v>#REF!</v>
      </c>
      <c r="R1335" s="143" t="e">
        <f>VLOOKUP(C1335,#REF!,9,FALSE)</f>
        <v>#REF!</v>
      </c>
      <c r="S1335" s="143" t="str">
        <f t="shared" si="83"/>
        <v>-</v>
      </c>
      <c r="T1335" s="135" t="e">
        <f>VLOOKUP(C1335,#REF!,15,FALSE)</f>
        <v>#REF!</v>
      </c>
      <c r="U1335" s="143" t="e">
        <f>VLOOKUP(C1335,#REF!,10,FALSE)</f>
        <v>#REF!</v>
      </c>
      <c r="V1335" s="143" t="str">
        <f t="shared" si="81"/>
        <v>-</v>
      </c>
      <c r="W1335" s="134" t="e">
        <f>VLOOKUP(C1335,#REF!,54,FALSE)</f>
        <v>#REF!</v>
      </c>
      <c r="X1335" s="134" t="e">
        <f>VLOOKUP(C1335,#REF!,47,FALSE)</f>
        <v>#REF!</v>
      </c>
      <c r="Y1335" s="134" t="str">
        <f t="shared" si="84"/>
        <v>-</v>
      </c>
    </row>
    <row r="1336" spans="2:25" hidden="1">
      <c r="B1336" s="134" t="s">
        <v>10022</v>
      </c>
      <c r="C1336" s="134" t="s">
        <v>24</v>
      </c>
      <c r="D1336" s="134" t="s">
        <v>1548</v>
      </c>
      <c r="E1336" s="134" t="s">
        <v>1267</v>
      </c>
      <c r="F1336" s="134" t="s">
        <v>89</v>
      </c>
      <c r="G1336" s="134" t="s">
        <v>19503</v>
      </c>
      <c r="H1336" s="134" t="s">
        <v>7061</v>
      </c>
      <c r="I1336" s="134" t="s">
        <v>24</v>
      </c>
      <c r="J1336" s="134" t="s">
        <v>24</v>
      </c>
      <c r="K1336" s="134" t="s">
        <v>3735</v>
      </c>
      <c r="L1336" s="134" t="s">
        <v>4828</v>
      </c>
      <c r="M1336" s="143" t="e">
        <f>VLOOKUP(B1336,#REF!,8,FALSE)</f>
        <v>#REF!</v>
      </c>
      <c r="N1336" s="135" t="e">
        <f>VLOOKUP(B1336,#REF!,14,FALSE)</f>
        <v>#REF!</v>
      </c>
      <c r="O1336" s="143" t="e">
        <f>VLOOKUP(B1336,#REF!,9,FALSE)</f>
        <v>#REF!</v>
      </c>
      <c r="P1336" s="143" t="str">
        <f t="shared" si="82"/>
        <v>-</v>
      </c>
      <c r="Q1336" s="135" t="e">
        <f>VLOOKUP(C1336,#REF!,14,FALSE)</f>
        <v>#REF!</v>
      </c>
      <c r="R1336" s="143" t="e">
        <f>VLOOKUP(C1336,#REF!,9,FALSE)</f>
        <v>#REF!</v>
      </c>
      <c r="S1336" s="143" t="str">
        <f t="shared" si="83"/>
        <v>-</v>
      </c>
      <c r="T1336" s="135" t="e">
        <f>VLOOKUP(C1336,#REF!,15,FALSE)</f>
        <v>#REF!</v>
      </c>
      <c r="U1336" s="143" t="e">
        <f>VLOOKUP(C1336,#REF!,10,FALSE)</f>
        <v>#REF!</v>
      </c>
      <c r="V1336" s="143" t="str">
        <f t="shared" si="81"/>
        <v>-</v>
      </c>
      <c r="W1336" s="134" t="e">
        <f>VLOOKUP(C1336,#REF!,54,FALSE)</f>
        <v>#REF!</v>
      </c>
      <c r="X1336" s="134" t="e">
        <f>VLOOKUP(C1336,#REF!,47,FALSE)</f>
        <v>#REF!</v>
      </c>
      <c r="Y1336" s="134" t="str">
        <f t="shared" si="84"/>
        <v>-</v>
      </c>
    </row>
    <row r="1337" spans="2:25" hidden="1">
      <c r="B1337" s="134" t="s">
        <v>10024</v>
      </c>
      <c r="C1337" s="134" t="s">
        <v>11233</v>
      </c>
      <c r="D1337" s="134" t="s">
        <v>1563</v>
      </c>
      <c r="E1337" s="134" t="s">
        <v>1267</v>
      </c>
      <c r="F1337" s="134" t="s">
        <v>89</v>
      </c>
      <c r="G1337" s="134" t="s">
        <v>19513</v>
      </c>
      <c r="H1337" s="134" t="s">
        <v>24</v>
      </c>
      <c r="I1337" s="134" t="s">
        <v>24</v>
      </c>
      <c r="J1337" s="134" t="s">
        <v>24</v>
      </c>
      <c r="K1337" s="134" t="s">
        <v>7066</v>
      </c>
      <c r="L1337" s="134" t="s">
        <v>7067</v>
      </c>
      <c r="M1337" s="143" t="e">
        <f>VLOOKUP(B1337,#REF!,8,FALSE)</f>
        <v>#REF!</v>
      </c>
      <c r="N1337" s="135" t="e">
        <f>VLOOKUP(B1337,#REF!,14,FALSE)</f>
        <v>#REF!</v>
      </c>
      <c r="O1337" s="143" t="e">
        <f>VLOOKUP(B1337,#REF!,9,FALSE)</f>
        <v>#REF!</v>
      </c>
      <c r="P1337" s="143" t="str">
        <f t="shared" si="82"/>
        <v>-</v>
      </c>
      <c r="Q1337" s="135" t="e">
        <f>VLOOKUP(C1337,#REF!,14,FALSE)</f>
        <v>#REF!</v>
      </c>
      <c r="R1337" s="143" t="e">
        <f>VLOOKUP(C1337,#REF!,9,FALSE)</f>
        <v>#REF!</v>
      </c>
      <c r="S1337" s="143" t="str">
        <f t="shared" si="83"/>
        <v>-</v>
      </c>
      <c r="T1337" s="135" t="e">
        <f>VLOOKUP(C1337,#REF!,15,FALSE)</f>
        <v>#REF!</v>
      </c>
      <c r="U1337" s="143" t="e">
        <f>VLOOKUP(C1337,#REF!,10,FALSE)</f>
        <v>#REF!</v>
      </c>
      <c r="V1337" s="143" t="str">
        <f t="shared" si="81"/>
        <v>-</v>
      </c>
      <c r="W1337" s="134" t="e">
        <f>VLOOKUP(C1337,#REF!,54,FALSE)</f>
        <v>#REF!</v>
      </c>
      <c r="X1337" s="134" t="e">
        <f>VLOOKUP(C1337,#REF!,47,FALSE)</f>
        <v>#REF!</v>
      </c>
      <c r="Y1337" s="134" t="str">
        <f t="shared" si="84"/>
        <v>-</v>
      </c>
    </row>
    <row r="1338" spans="2:25" hidden="1">
      <c r="B1338" s="134" t="s">
        <v>10026</v>
      </c>
      <c r="C1338" s="134" t="s">
        <v>11234</v>
      </c>
      <c r="D1338" s="134" t="s">
        <v>1570</v>
      </c>
      <c r="E1338" s="134" t="s">
        <v>1267</v>
      </c>
      <c r="F1338" s="134" t="s">
        <v>89</v>
      </c>
      <c r="G1338" s="134" t="s">
        <v>19513</v>
      </c>
      <c r="H1338" s="134" t="s">
        <v>24</v>
      </c>
      <c r="I1338" s="134" t="s">
        <v>24</v>
      </c>
      <c r="J1338" s="134" t="s">
        <v>24</v>
      </c>
      <c r="K1338" s="134" t="s">
        <v>7066</v>
      </c>
      <c r="L1338" s="134" t="s">
        <v>7067</v>
      </c>
      <c r="M1338" s="143" t="e">
        <f>VLOOKUP(B1338,#REF!,8,FALSE)</f>
        <v>#REF!</v>
      </c>
      <c r="N1338" s="135" t="e">
        <f>VLOOKUP(B1338,#REF!,14,FALSE)</f>
        <v>#REF!</v>
      </c>
      <c r="O1338" s="143" t="e">
        <f>VLOOKUP(B1338,#REF!,9,FALSE)</f>
        <v>#REF!</v>
      </c>
      <c r="P1338" s="143" t="str">
        <f t="shared" si="82"/>
        <v>-</v>
      </c>
      <c r="Q1338" s="135" t="e">
        <f>VLOOKUP(C1338,#REF!,14,FALSE)</f>
        <v>#REF!</v>
      </c>
      <c r="R1338" s="143" t="e">
        <f>VLOOKUP(C1338,#REF!,9,FALSE)</f>
        <v>#REF!</v>
      </c>
      <c r="S1338" s="143" t="str">
        <f t="shared" si="83"/>
        <v>-</v>
      </c>
      <c r="T1338" s="135" t="e">
        <f>VLOOKUP(C1338,#REF!,15,FALSE)</f>
        <v>#REF!</v>
      </c>
      <c r="U1338" s="143" t="e">
        <f>VLOOKUP(C1338,#REF!,10,FALSE)</f>
        <v>#REF!</v>
      </c>
      <c r="V1338" s="143" t="str">
        <f t="shared" si="81"/>
        <v>-</v>
      </c>
      <c r="W1338" s="134" t="e">
        <f>VLOOKUP(C1338,#REF!,54,FALSE)</f>
        <v>#REF!</v>
      </c>
      <c r="X1338" s="134" t="e">
        <f>VLOOKUP(C1338,#REF!,47,FALSE)</f>
        <v>#REF!</v>
      </c>
      <c r="Y1338" s="134" t="str">
        <f t="shared" si="84"/>
        <v>-</v>
      </c>
    </row>
    <row r="1339" spans="2:25" hidden="1">
      <c r="B1339" s="134" t="s">
        <v>10028</v>
      </c>
      <c r="C1339" s="134" t="s">
        <v>11235</v>
      </c>
      <c r="D1339" s="134" t="s">
        <v>1577</v>
      </c>
      <c r="E1339" s="134" t="s">
        <v>1267</v>
      </c>
      <c r="F1339" s="134" t="s">
        <v>89</v>
      </c>
      <c r="G1339" s="134" t="s">
        <v>19513</v>
      </c>
      <c r="H1339" s="134" t="s">
        <v>24</v>
      </c>
      <c r="I1339" s="134" t="s">
        <v>24</v>
      </c>
      <c r="J1339" s="134" t="s">
        <v>24</v>
      </c>
      <c r="K1339" s="134" t="s">
        <v>7079</v>
      </c>
      <c r="L1339" s="134" t="s">
        <v>7080</v>
      </c>
      <c r="M1339" s="143" t="e">
        <f>VLOOKUP(B1339,#REF!,8,FALSE)</f>
        <v>#REF!</v>
      </c>
      <c r="N1339" s="135" t="e">
        <f>VLOOKUP(B1339,#REF!,14,FALSE)</f>
        <v>#REF!</v>
      </c>
      <c r="O1339" s="143" t="e">
        <f>VLOOKUP(B1339,#REF!,9,FALSE)</f>
        <v>#REF!</v>
      </c>
      <c r="P1339" s="143" t="str">
        <f t="shared" si="82"/>
        <v>-</v>
      </c>
      <c r="Q1339" s="135" t="e">
        <f>VLOOKUP(C1339,#REF!,14,FALSE)</f>
        <v>#REF!</v>
      </c>
      <c r="R1339" s="143" t="e">
        <f>VLOOKUP(C1339,#REF!,9,FALSE)</f>
        <v>#REF!</v>
      </c>
      <c r="S1339" s="143" t="str">
        <f t="shared" si="83"/>
        <v>-</v>
      </c>
      <c r="T1339" s="135" t="e">
        <f>VLOOKUP(C1339,#REF!,15,FALSE)</f>
        <v>#REF!</v>
      </c>
      <c r="U1339" s="143" t="e">
        <f>VLOOKUP(C1339,#REF!,10,FALSE)</f>
        <v>#REF!</v>
      </c>
      <c r="V1339" s="143" t="str">
        <f t="shared" si="81"/>
        <v>-</v>
      </c>
      <c r="W1339" s="134" t="e">
        <f>VLOOKUP(C1339,#REF!,54,FALSE)</f>
        <v>#REF!</v>
      </c>
      <c r="X1339" s="134" t="e">
        <f>VLOOKUP(C1339,#REF!,47,FALSE)</f>
        <v>#REF!</v>
      </c>
      <c r="Y1339" s="134" t="str">
        <f t="shared" si="84"/>
        <v>-</v>
      </c>
    </row>
    <row r="1340" spans="2:25" hidden="1">
      <c r="B1340" s="134" t="s">
        <v>10030</v>
      </c>
      <c r="C1340" s="134" t="s">
        <v>11236</v>
      </c>
      <c r="D1340" s="134" t="s">
        <v>1577</v>
      </c>
      <c r="E1340" s="134" t="s">
        <v>1267</v>
      </c>
      <c r="F1340" s="134" t="s">
        <v>89</v>
      </c>
      <c r="G1340" s="134" t="s">
        <v>19513</v>
      </c>
      <c r="H1340" s="134" t="s">
        <v>24</v>
      </c>
      <c r="I1340" s="134" t="s">
        <v>24</v>
      </c>
      <c r="J1340" s="134" t="s">
        <v>24</v>
      </c>
      <c r="K1340" s="134" t="s">
        <v>3735</v>
      </c>
      <c r="L1340" s="134" t="s">
        <v>7089</v>
      </c>
      <c r="M1340" s="143" t="e">
        <f>VLOOKUP(B1340,#REF!,8,FALSE)</f>
        <v>#REF!</v>
      </c>
      <c r="N1340" s="135" t="e">
        <f>VLOOKUP(B1340,#REF!,14,FALSE)</f>
        <v>#REF!</v>
      </c>
      <c r="O1340" s="143" t="e">
        <f>VLOOKUP(B1340,#REF!,9,FALSE)</f>
        <v>#REF!</v>
      </c>
      <c r="P1340" s="143" t="str">
        <f t="shared" si="82"/>
        <v>-</v>
      </c>
      <c r="Q1340" s="135" t="e">
        <f>VLOOKUP(C1340,#REF!,14,FALSE)</f>
        <v>#REF!</v>
      </c>
      <c r="R1340" s="143" t="e">
        <f>VLOOKUP(C1340,#REF!,9,FALSE)</f>
        <v>#REF!</v>
      </c>
      <c r="S1340" s="143" t="str">
        <f t="shared" si="83"/>
        <v>-</v>
      </c>
      <c r="T1340" s="135" t="e">
        <f>VLOOKUP(C1340,#REF!,15,FALSE)</f>
        <v>#REF!</v>
      </c>
      <c r="U1340" s="143" t="e">
        <f>VLOOKUP(C1340,#REF!,10,FALSE)</f>
        <v>#REF!</v>
      </c>
      <c r="V1340" s="143" t="str">
        <f t="shared" si="81"/>
        <v>-</v>
      </c>
      <c r="W1340" s="134" t="e">
        <f>VLOOKUP(C1340,#REF!,54,FALSE)</f>
        <v>#REF!</v>
      </c>
      <c r="X1340" s="134" t="e">
        <f>VLOOKUP(C1340,#REF!,47,FALSE)</f>
        <v>#REF!</v>
      </c>
      <c r="Y1340" s="134" t="str">
        <f t="shared" si="84"/>
        <v>-</v>
      </c>
    </row>
    <row r="1341" spans="2:25" hidden="1">
      <c r="B1341" s="134" t="s">
        <v>10032</v>
      </c>
      <c r="C1341" s="134" t="s">
        <v>24</v>
      </c>
      <c r="D1341" s="134" t="s">
        <v>1583</v>
      </c>
      <c r="E1341" s="134" t="s">
        <v>1267</v>
      </c>
      <c r="F1341" s="134" t="s">
        <v>113</v>
      </c>
      <c r="G1341" s="134" t="s">
        <v>234</v>
      </c>
      <c r="H1341" s="134" t="s">
        <v>24</v>
      </c>
      <c r="I1341" s="134" t="s">
        <v>7097</v>
      </c>
      <c r="J1341" s="134" t="s">
        <v>7098</v>
      </c>
      <c r="K1341" s="134" t="s">
        <v>4471</v>
      </c>
      <c r="L1341" s="134" t="s">
        <v>4472</v>
      </c>
      <c r="M1341" s="143" t="e">
        <f>VLOOKUP(B1341,#REF!,8,FALSE)</f>
        <v>#REF!</v>
      </c>
      <c r="N1341" s="135" t="e">
        <f>VLOOKUP(B1341,#REF!,14,FALSE)</f>
        <v>#REF!</v>
      </c>
      <c r="O1341" s="143" t="e">
        <f>VLOOKUP(B1341,#REF!,9,FALSE)</f>
        <v>#REF!</v>
      </c>
      <c r="P1341" s="143" t="str">
        <f t="shared" si="82"/>
        <v>-</v>
      </c>
      <c r="Q1341" s="135" t="e">
        <f>VLOOKUP(C1341,#REF!,14,FALSE)</f>
        <v>#REF!</v>
      </c>
      <c r="R1341" s="143" t="e">
        <f>VLOOKUP(C1341,#REF!,9,FALSE)</f>
        <v>#REF!</v>
      </c>
      <c r="S1341" s="143" t="str">
        <f t="shared" si="83"/>
        <v>-</v>
      </c>
      <c r="T1341" s="135" t="e">
        <f>VLOOKUP(C1341,#REF!,15,FALSE)</f>
        <v>#REF!</v>
      </c>
      <c r="U1341" s="143" t="e">
        <f>VLOOKUP(C1341,#REF!,10,FALSE)</f>
        <v>#REF!</v>
      </c>
      <c r="V1341" s="143" t="str">
        <f t="shared" si="81"/>
        <v>-</v>
      </c>
      <c r="W1341" s="134" t="e">
        <f>VLOOKUP(C1341,#REF!,54,FALSE)</f>
        <v>#REF!</v>
      </c>
      <c r="X1341" s="134" t="e">
        <f>VLOOKUP(C1341,#REF!,47,FALSE)</f>
        <v>#REF!</v>
      </c>
      <c r="Y1341" s="134" t="str">
        <f t="shared" si="84"/>
        <v>-</v>
      </c>
    </row>
    <row r="1342" spans="2:25" hidden="1">
      <c r="B1342" s="134" t="s">
        <v>10034</v>
      </c>
      <c r="C1342" s="134" t="s">
        <v>24</v>
      </c>
      <c r="D1342" s="134" t="s">
        <v>1583</v>
      </c>
      <c r="E1342" s="134" t="s">
        <v>1267</v>
      </c>
      <c r="F1342" s="134" t="s">
        <v>113</v>
      </c>
      <c r="G1342" s="134" t="s">
        <v>234</v>
      </c>
      <c r="H1342" s="134" t="s">
        <v>24</v>
      </c>
      <c r="I1342" s="134" t="s">
        <v>7097</v>
      </c>
      <c r="J1342" s="134" t="s">
        <v>7103</v>
      </c>
      <c r="K1342" s="134" t="s">
        <v>4471</v>
      </c>
      <c r="L1342" s="134" t="s">
        <v>4472</v>
      </c>
      <c r="M1342" s="143" t="e">
        <f>VLOOKUP(B1342,#REF!,8,FALSE)</f>
        <v>#REF!</v>
      </c>
      <c r="N1342" s="135" t="e">
        <f>VLOOKUP(B1342,#REF!,14,FALSE)</f>
        <v>#REF!</v>
      </c>
      <c r="O1342" s="143" t="e">
        <f>VLOOKUP(B1342,#REF!,9,FALSE)</f>
        <v>#REF!</v>
      </c>
      <c r="P1342" s="143" t="str">
        <f t="shared" si="82"/>
        <v>-</v>
      </c>
      <c r="Q1342" s="135" t="e">
        <f>VLOOKUP(C1342,#REF!,14,FALSE)</f>
        <v>#REF!</v>
      </c>
      <c r="R1342" s="143" t="e">
        <f>VLOOKUP(C1342,#REF!,9,FALSE)</f>
        <v>#REF!</v>
      </c>
      <c r="S1342" s="143" t="str">
        <f t="shared" si="83"/>
        <v>-</v>
      </c>
      <c r="T1342" s="135" t="e">
        <f>VLOOKUP(C1342,#REF!,15,FALSE)</f>
        <v>#REF!</v>
      </c>
      <c r="U1342" s="143" t="e">
        <f>VLOOKUP(C1342,#REF!,10,FALSE)</f>
        <v>#REF!</v>
      </c>
      <c r="V1342" s="143" t="str">
        <f t="shared" si="81"/>
        <v>-</v>
      </c>
      <c r="W1342" s="134" t="e">
        <f>VLOOKUP(C1342,#REF!,54,FALSE)</f>
        <v>#REF!</v>
      </c>
      <c r="X1342" s="134" t="e">
        <f>VLOOKUP(C1342,#REF!,47,FALSE)</f>
        <v>#REF!</v>
      </c>
      <c r="Y1342" s="134" t="str">
        <f t="shared" si="84"/>
        <v>-</v>
      </c>
    </row>
    <row r="1343" spans="2:25" hidden="1">
      <c r="B1343" s="134" t="s">
        <v>10036</v>
      </c>
      <c r="C1343" s="134" t="s">
        <v>24</v>
      </c>
      <c r="D1343" s="134" t="s">
        <v>1583</v>
      </c>
      <c r="E1343" s="134" t="s">
        <v>1267</v>
      </c>
      <c r="F1343" s="134" t="s">
        <v>113</v>
      </c>
      <c r="G1343" s="134" t="s">
        <v>234</v>
      </c>
      <c r="H1343" s="134" t="s">
        <v>24</v>
      </c>
      <c r="I1343" s="134" t="s">
        <v>7097</v>
      </c>
      <c r="J1343" s="134" t="s">
        <v>7108</v>
      </c>
      <c r="K1343" s="134" t="s">
        <v>4471</v>
      </c>
      <c r="L1343" s="134" t="s">
        <v>4472</v>
      </c>
      <c r="M1343" s="143" t="e">
        <f>VLOOKUP(B1343,#REF!,8,FALSE)</f>
        <v>#REF!</v>
      </c>
      <c r="N1343" s="135" t="e">
        <f>VLOOKUP(B1343,#REF!,14,FALSE)</f>
        <v>#REF!</v>
      </c>
      <c r="O1343" s="143" t="e">
        <f>VLOOKUP(B1343,#REF!,9,FALSE)</f>
        <v>#REF!</v>
      </c>
      <c r="P1343" s="143" t="str">
        <f t="shared" si="82"/>
        <v>-</v>
      </c>
      <c r="Q1343" s="135" t="e">
        <f>VLOOKUP(C1343,#REF!,14,FALSE)</f>
        <v>#REF!</v>
      </c>
      <c r="R1343" s="143" t="e">
        <f>VLOOKUP(C1343,#REF!,9,FALSE)</f>
        <v>#REF!</v>
      </c>
      <c r="S1343" s="143" t="str">
        <f t="shared" si="83"/>
        <v>-</v>
      </c>
      <c r="T1343" s="135" t="e">
        <f>VLOOKUP(C1343,#REF!,15,FALSE)</f>
        <v>#REF!</v>
      </c>
      <c r="U1343" s="143" t="e">
        <f>VLOOKUP(C1343,#REF!,10,FALSE)</f>
        <v>#REF!</v>
      </c>
      <c r="V1343" s="143" t="str">
        <f t="shared" si="81"/>
        <v>-</v>
      </c>
      <c r="W1343" s="134" t="e">
        <f>VLOOKUP(C1343,#REF!,54,FALSE)</f>
        <v>#REF!</v>
      </c>
      <c r="X1343" s="134" t="e">
        <f>VLOOKUP(C1343,#REF!,47,FALSE)</f>
        <v>#REF!</v>
      </c>
      <c r="Y1343" s="134" t="str">
        <f t="shared" si="84"/>
        <v>-</v>
      </c>
    </row>
    <row r="1344" spans="2:25" hidden="1">
      <c r="B1344" s="134" t="s">
        <v>10038</v>
      </c>
      <c r="C1344" s="134" t="s">
        <v>24</v>
      </c>
      <c r="D1344" s="134" t="s">
        <v>1583</v>
      </c>
      <c r="E1344" s="134" t="s">
        <v>1267</v>
      </c>
      <c r="F1344" s="134" t="s">
        <v>113</v>
      </c>
      <c r="G1344" s="134" t="s">
        <v>234</v>
      </c>
      <c r="H1344" s="134" t="s">
        <v>24</v>
      </c>
      <c r="I1344" s="134" t="s">
        <v>7097</v>
      </c>
      <c r="J1344" s="134" t="s">
        <v>7113</v>
      </c>
      <c r="K1344" s="134" t="s">
        <v>4471</v>
      </c>
      <c r="L1344" s="134" t="s">
        <v>4472</v>
      </c>
      <c r="M1344" s="143" t="e">
        <f>VLOOKUP(B1344,#REF!,8,FALSE)</f>
        <v>#REF!</v>
      </c>
      <c r="N1344" s="135" t="e">
        <f>VLOOKUP(B1344,#REF!,14,FALSE)</f>
        <v>#REF!</v>
      </c>
      <c r="O1344" s="143" t="e">
        <f>VLOOKUP(B1344,#REF!,9,FALSE)</f>
        <v>#REF!</v>
      </c>
      <c r="P1344" s="143" t="str">
        <f t="shared" si="82"/>
        <v>-</v>
      </c>
      <c r="Q1344" s="135" t="e">
        <f>VLOOKUP(C1344,#REF!,14,FALSE)</f>
        <v>#REF!</v>
      </c>
      <c r="R1344" s="143" t="e">
        <f>VLOOKUP(C1344,#REF!,9,FALSE)</f>
        <v>#REF!</v>
      </c>
      <c r="S1344" s="143" t="str">
        <f t="shared" si="83"/>
        <v>-</v>
      </c>
      <c r="T1344" s="135" t="e">
        <f>VLOOKUP(C1344,#REF!,15,FALSE)</f>
        <v>#REF!</v>
      </c>
      <c r="U1344" s="143" t="e">
        <f>VLOOKUP(C1344,#REF!,10,FALSE)</f>
        <v>#REF!</v>
      </c>
      <c r="V1344" s="143" t="str">
        <f t="shared" si="81"/>
        <v>-</v>
      </c>
      <c r="W1344" s="134" t="e">
        <f>VLOOKUP(C1344,#REF!,54,FALSE)</f>
        <v>#REF!</v>
      </c>
      <c r="X1344" s="134" t="e">
        <f>VLOOKUP(C1344,#REF!,47,FALSE)</f>
        <v>#REF!</v>
      </c>
      <c r="Y1344" s="134" t="str">
        <f t="shared" si="84"/>
        <v>-</v>
      </c>
    </row>
    <row r="1345" spans="2:25" hidden="1">
      <c r="B1345" s="134" t="s">
        <v>10040</v>
      </c>
      <c r="C1345" s="134" t="s">
        <v>24</v>
      </c>
      <c r="D1345" s="134" t="s">
        <v>1583</v>
      </c>
      <c r="E1345" s="134" t="s">
        <v>1267</v>
      </c>
      <c r="F1345" s="134" t="s">
        <v>113</v>
      </c>
      <c r="G1345" s="134" t="s">
        <v>234</v>
      </c>
      <c r="H1345" s="134" t="s">
        <v>24</v>
      </c>
      <c r="I1345" s="134" t="s">
        <v>7097</v>
      </c>
      <c r="J1345" s="134" t="s">
        <v>7118</v>
      </c>
      <c r="K1345" s="134" t="s">
        <v>4471</v>
      </c>
      <c r="L1345" s="134" t="s">
        <v>4472</v>
      </c>
      <c r="M1345" s="143" t="e">
        <f>VLOOKUP(B1345,#REF!,8,FALSE)</f>
        <v>#REF!</v>
      </c>
      <c r="N1345" s="135" t="e">
        <f>VLOOKUP(B1345,#REF!,14,FALSE)</f>
        <v>#REF!</v>
      </c>
      <c r="O1345" s="143" t="e">
        <f>VLOOKUP(B1345,#REF!,9,FALSE)</f>
        <v>#REF!</v>
      </c>
      <c r="P1345" s="143" t="str">
        <f t="shared" si="82"/>
        <v>-</v>
      </c>
      <c r="Q1345" s="135" t="e">
        <f>VLOOKUP(C1345,#REF!,14,FALSE)</f>
        <v>#REF!</v>
      </c>
      <c r="R1345" s="143" t="e">
        <f>VLOOKUP(C1345,#REF!,9,FALSE)</f>
        <v>#REF!</v>
      </c>
      <c r="S1345" s="143" t="str">
        <f t="shared" si="83"/>
        <v>-</v>
      </c>
      <c r="T1345" s="135" t="e">
        <f>VLOOKUP(C1345,#REF!,15,FALSE)</f>
        <v>#REF!</v>
      </c>
      <c r="U1345" s="143" t="e">
        <f>VLOOKUP(C1345,#REF!,10,FALSE)</f>
        <v>#REF!</v>
      </c>
      <c r="V1345" s="143" t="str">
        <f t="shared" si="81"/>
        <v>-</v>
      </c>
      <c r="W1345" s="134" t="e">
        <f>VLOOKUP(C1345,#REF!,54,FALSE)</f>
        <v>#REF!</v>
      </c>
      <c r="X1345" s="134" t="e">
        <f>VLOOKUP(C1345,#REF!,47,FALSE)</f>
        <v>#REF!</v>
      </c>
      <c r="Y1345" s="134" t="str">
        <f t="shared" si="84"/>
        <v>-</v>
      </c>
    </row>
    <row r="1346" spans="2:25" hidden="1">
      <c r="B1346" s="134" t="s">
        <v>10042</v>
      </c>
      <c r="C1346" s="134" t="s">
        <v>24</v>
      </c>
      <c r="D1346" s="134" t="s">
        <v>1583</v>
      </c>
      <c r="E1346" s="134" t="s">
        <v>1267</v>
      </c>
      <c r="F1346" s="134" t="s">
        <v>113</v>
      </c>
      <c r="G1346" s="134" t="s">
        <v>234</v>
      </c>
      <c r="H1346" s="134" t="s">
        <v>24</v>
      </c>
      <c r="I1346" s="134" t="s">
        <v>7097</v>
      </c>
      <c r="J1346" s="134" t="s">
        <v>7123</v>
      </c>
      <c r="K1346" s="134" t="s">
        <v>4471</v>
      </c>
      <c r="L1346" s="134" t="s">
        <v>4472</v>
      </c>
      <c r="M1346" s="143" t="e">
        <f>VLOOKUP(B1346,#REF!,8,FALSE)</f>
        <v>#REF!</v>
      </c>
      <c r="N1346" s="135" t="e">
        <f>VLOOKUP(B1346,#REF!,14,FALSE)</f>
        <v>#REF!</v>
      </c>
      <c r="O1346" s="143" t="e">
        <f>VLOOKUP(B1346,#REF!,9,FALSE)</f>
        <v>#REF!</v>
      </c>
      <c r="P1346" s="143" t="str">
        <f t="shared" si="82"/>
        <v>-</v>
      </c>
      <c r="Q1346" s="135" t="e">
        <f>VLOOKUP(C1346,#REF!,14,FALSE)</f>
        <v>#REF!</v>
      </c>
      <c r="R1346" s="143" t="e">
        <f>VLOOKUP(C1346,#REF!,9,FALSE)</f>
        <v>#REF!</v>
      </c>
      <c r="S1346" s="143" t="str">
        <f t="shared" si="83"/>
        <v>-</v>
      </c>
      <c r="T1346" s="135" t="e">
        <f>VLOOKUP(C1346,#REF!,15,FALSE)</f>
        <v>#REF!</v>
      </c>
      <c r="U1346" s="143" t="e">
        <f>VLOOKUP(C1346,#REF!,10,FALSE)</f>
        <v>#REF!</v>
      </c>
      <c r="V1346" s="143" t="str">
        <f t="shared" si="81"/>
        <v>-</v>
      </c>
      <c r="W1346" s="134" t="e">
        <f>VLOOKUP(C1346,#REF!,54,FALSE)</f>
        <v>#REF!</v>
      </c>
      <c r="X1346" s="134" t="e">
        <f>VLOOKUP(C1346,#REF!,47,FALSE)</f>
        <v>#REF!</v>
      </c>
      <c r="Y1346" s="134" t="str">
        <f t="shared" si="84"/>
        <v>-</v>
      </c>
    </row>
    <row r="1347" spans="2:25" hidden="1">
      <c r="B1347" s="134" t="s">
        <v>10044</v>
      </c>
      <c r="C1347" s="134" t="s">
        <v>24</v>
      </c>
      <c r="D1347" s="134" t="s">
        <v>1583</v>
      </c>
      <c r="E1347" s="134" t="s">
        <v>1267</v>
      </c>
      <c r="F1347" s="134" t="s">
        <v>113</v>
      </c>
      <c r="G1347" s="134" t="s">
        <v>234</v>
      </c>
      <c r="H1347" s="134" t="s">
        <v>24</v>
      </c>
      <c r="I1347" s="134" t="s">
        <v>7097</v>
      </c>
      <c r="J1347" s="134" t="s">
        <v>7128</v>
      </c>
      <c r="K1347" s="134" t="s">
        <v>4471</v>
      </c>
      <c r="L1347" s="134" t="s">
        <v>4472</v>
      </c>
      <c r="M1347" s="143" t="e">
        <f>VLOOKUP(B1347,#REF!,8,FALSE)</f>
        <v>#REF!</v>
      </c>
      <c r="N1347" s="135" t="e">
        <f>VLOOKUP(B1347,#REF!,14,FALSE)</f>
        <v>#REF!</v>
      </c>
      <c r="O1347" s="143" t="e">
        <f>VLOOKUP(B1347,#REF!,9,FALSE)</f>
        <v>#REF!</v>
      </c>
      <c r="P1347" s="143" t="str">
        <f t="shared" si="82"/>
        <v>-</v>
      </c>
      <c r="Q1347" s="135" t="e">
        <f>VLOOKUP(C1347,#REF!,14,FALSE)</f>
        <v>#REF!</v>
      </c>
      <c r="R1347" s="143" t="e">
        <f>VLOOKUP(C1347,#REF!,9,FALSE)</f>
        <v>#REF!</v>
      </c>
      <c r="S1347" s="143" t="str">
        <f t="shared" si="83"/>
        <v>-</v>
      </c>
      <c r="T1347" s="135" t="e">
        <f>VLOOKUP(C1347,#REF!,15,FALSE)</f>
        <v>#REF!</v>
      </c>
      <c r="U1347" s="143" t="e">
        <f>VLOOKUP(C1347,#REF!,10,FALSE)</f>
        <v>#REF!</v>
      </c>
      <c r="V1347" s="143" t="str">
        <f t="shared" si="81"/>
        <v>-</v>
      </c>
      <c r="W1347" s="134" t="e">
        <f>VLOOKUP(C1347,#REF!,54,FALSE)</f>
        <v>#REF!</v>
      </c>
      <c r="X1347" s="134" t="e">
        <f>VLOOKUP(C1347,#REF!,47,FALSE)</f>
        <v>#REF!</v>
      </c>
      <c r="Y1347" s="134" t="str">
        <f t="shared" si="84"/>
        <v>-</v>
      </c>
    </row>
    <row r="1348" spans="2:25" hidden="1">
      <c r="B1348" s="134" t="s">
        <v>10046</v>
      </c>
      <c r="C1348" s="134" t="s">
        <v>24</v>
      </c>
      <c r="D1348" s="134" t="s">
        <v>1583</v>
      </c>
      <c r="E1348" s="134" t="s">
        <v>1267</v>
      </c>
      <c r="F1348" s="134" t="s">
        <v>113</v>
      </c>
      <c r="G1348" s="134" t="s">
        <v>234</v>
      </c>
      <c r="H1348" s="134" t="s">
        <v>24</v>
      </c>
      <c r="I1348" s="134" t="s">
        <v>7097</v>
      </c>
      <c r="J1348" s="134" t="s">
        <v>7133</v>
      </c>
      <c r="K1348" s="134" t="s">
        <v>4471</v>
      </c>
      <c r="L1348" s="134" t="s">
        <v>4472</v>
      </c>
      <c r="M1348" s="143" t="e">
        <f>VLOOKUP(B1348,#REF!,8,FALSE)</f>
        <v>#REF!</v>
      </c>
      <c r="N1348" s="135" t="e">
        <f>VLOOKUP(B1348,#REF!,14,FALSE)</f>
        <v>#REF!</v>
      </c>
      <c r="O1348" s="143" t="e">
        <f>VLOOKUP(B1348,#REF!,9,FALSE)</f>
        <v>#REF!</v>
      </c>
      <c r="P1348" s="143" t="str">
        <f t="shared" si="82"/>
        <v>-</v>
      </c>
      <c r="Q1348" s="135" t="e">
        <f>VLOOKUP(C1348,#REF!,14,FALSE)</f>
        <v>#REF!</v>
      </c>
      <c r="R1348" s="143" t="e">
        <f>VLOOKUP(C1348,#REF!,9,FALSE)</f>
        <v>#REF!</v>
      </c>
      <c r="S1348" s="143" t="str">
        <f t="shared" si="83"/>
        <v>-</v>
      </c>
      <c r="T1348" s="135" t="e">
        <f>VLOOKUP(C1348,#REF!,15,FALSE)</f>
        <v>#REF!</v>
      </c>
      <c r="U1348" s="143" t="e">
        <f>VLOOKUP(C1348,#REF!,10,FALSE)</f>
        <v>#REF!</v>
      </c>
      <c r="V1348" s="143" t="str">
        <f t="shared" si="81"/>
        <v>-</v>
      </c>
      <c r="W1348" s="134" t="e">
        <f>VLOOKUP(C1348,#REF!,54,FALSE)</f>
        <v>#REF!</v>
      </c>
      <c r="X1348" s="134" t="e">
        <f>VLOOKUP(C1348,#REF!,47,FALSE)</f>
        <v>#REF!</v>
      </c>
      <c r="Y1348" s="134" t="str">
        <f t="shared" si="84"/>
        <v>-</v>
      </c>
    </row>
    <row r="1349" spans="2:25" hidden="1">
      <c r="B1349" s="134" t="s">
        <v>10048</v>
      </c>
      <c r="C1349" s="134" t="s">
        <v>24</v>
      </c>
      <c r="D1349" s="134" t="s">
        <v>1583</v>
      </c>
      <c r="E1349" s="134" t="s">
        <v>1267</v>
      </c>
      <c r="F1349" s="134" t="s">
        <v>113</v>
      </c>
      <c r="G1349" s="134" t="s">
        <v>234</v>
      </c>
      <c r="H1349" s="134" t="s">
        <v>24</v>
      </c>
      <c r="I1349" s="134" t="s">
        <v>7097</v>
      </c>
      <c r="J1349" s="134" t="s">
        <v>7138</v>
      </c>
      <c r="K1349" s="134" t="s">
        <v>4471</v>
      </c>
      <c r="L1349" s="134" t="s">
        <v>4472</v>
      </c>
      <c r="M1349" s="143" t="e">
        <f>VLOOKUP(B1349,#REF!,8,FALSE)</f>
        <v>#REF!</v>
      </c>
      <c r="N1349" s="135" t="e">
        <f>VLOOKUP(B1349,#REF!,14,FALSE)</f>
        <v>#REF!</v>
      </c>
      <c r="O1349" s="143" t="e">
        <f>VLOOKUP(B1349,#REF!,9,FALSE)</f>
        <v>#REF!</v>
      </c>
      <c r="P1349" s="143" t="str">
        <f t="shared" si="82"/>
        <v>-</v>
      </c>
      <c r="Q1349" s="135" t="e">
        <f>VLOOKUP(C1349,#REF!,14,FALSE)</f>
        <v>#REF!</v>
      </c>
      <c r="R1349" s="143" t="e">
        <f>VLOOKUP(C1349,#REF!,9,FALSE)</f>
        <v>#REF!</v>
      </c>
      <c r="S1349" s="143" t="str">
        <f t="shared" si="83"/>
        <v>-</v>
      </c>
      <c r="T1349" s="135" t="e">
        <f>VLOOKUP(C1349,#REF!,15,FALSE)</f>
        <v>#REF!</v>
      </c>
      <c r="U1349" s="143" t="e">
        <f>VLOOKUP(C1349,#REF!,10,FALSE)</f>
        <v>#REF!</v>
      </c>
      <c r="V1349" s="143" t="str">
        <f t="shared" ref="V1349:V1412" si="85">IFERROR(U1349/R1349,"-")</f>
        <v>-</v>
      </c>
      <c r="W1349" s="134" t="e">
        <f>VLOOKUP(C1349,#REF!,54,FALSE)</f>
        <v>#REF!</v>
      </c>
      <c r="X1349" s="134" t="e">
        <f>VLOOKUP(C1349,#REF!,47,FALSE)</f>
        <v>#REF!</v>
      </c>
      <c r="Y1349" s="134" t="str">
        <f t="shared" si="84"/>
        <v>-</v>
      </c>
    </row>
    <row r="1350" spans="2:25" hidden="1">
      <c r="B1350" s="134" t="s">
        <v>10050</v>
      </c>
      <c r="C1350" s="134" t="s">
        <v>24</v>
      </c>
      <c r="D1350" s="134" t="s">
        <v>1583</v>
      </c>
      <c r="E1350" s="134" t="s">
        <v>1267</v>
      </c>
      <c r="F1350" s="134" t="s">
        <v>113</v>
      </c>
      <c r="G1350" s="134" t="s">
        <v>234</v>
      </c>
      <c r="H1350" s="134" t="s">
        <v>24</v>
      </c>
      <c r="I1350" s="134" t="s">
        <v>7097</v>
      </c>
      <c r="J1350" s="134" t="s">
        <v>7143</v>
      </c>
      <c r="K1350" s="134" t="s">
        <v>4471</v>
      </c>
      <c r="L1350" s="134" t="s">
        <v>4472</v>
      </c>
      <c r="M1350" s="143" t="e">
        <f>VLOOKUP(B1350,#REF!,8,FALSE)</f>
        <v>#REF!</v>
      </c>
      <c r="N1350" s="135" t="e">
        <f>VLOOKUP(B1350,#REF!,14,FALSE)</f>
        <v>#REF!</v>
      </c>
      <c r="O1350" s="143" t="e">
        <f>VLOOKUP(B1350,#REF!,9,FALSE)</f>
        <v>#REF!</v>
      </c>
      <c r="P1350" s="143" t="str">
        <f t="shared" ref="P1350:P1413" si="86">IFERROR(O1350/M1350,"-")</f>
        <v>-</v>
      </c>
      <c r="Q1350" s="135" t="e">
        <f>VLOOKUP(C1350,#REF!,14,FALSE)</f>
        <v>#REF!</v>
      </c>
      <c r="R1350" s="143" t="e">
        <f>VLOOKUP(C1350,#REF!,9,FALSE)</f>
        <v>#REF!</v>
      </c>
      <c r="S1350" s="143" t="str">
        <f t="shared" ref="S1350:S1413" si="87">IFERROR(R1350/O1350,"-")</f>
        <v>-</v>
      </c>
      <c r="T1350" s="135" t="e">
        <f>VLOOKUP(C1350,#REF!,15,FALSE)</f>
        <v>#REF!</v>
      </c>
      <c r="U1350" s="143" t="e">
        <f>VLOOKUP(C1350,#REF!,10,FALSE)</f>
        <v>#REF!</v>
      </c>
      <c r="V1350" s="143" t="str">
        <f t="shared" si="85"/>
        <v>-</v>
      </c>
      <c r="W1350" s="134" t="e">
        <f>VLOOKUP(C1350,#REF!,54,FALSE)</f>
        <v>#REF!</v>
      </c>
      <c r="X1350" s="134" t="e">
        <f>VLOOKUP(C1350,#REF!,47,FALSE)</f>
        <v>#REF!</v>
      </c>
      <c r="Y1350" s="134" t="str">
        <f t="shared" ref="Y1350:Y1413" si="88">IFERROR(X1350/U1350,"-")</f>
        <v>-</v>
      </c>
    </row>
    <row r="1351" spans="2:25" hidden="1">
      <c r="B1351" s="134" t="s">
        <v>10052</v>
      </c>
      <c r="C1351" s="134" t="s">
        <v>24</v>
      </c>
      <c r="D1351" s="134" t="s">
        <v>1583</v>
      </c>
      <c r="E1351" s="134" t="s">
        <v>1267</v>
      </c>
      <c r="F1351" s="134" t="s">
        <v>113</v>
      </c>
      <c r="G1351" s="134" t="s">
        <v>234</v>
      </c>
      <c r="H1351" s="134" t="s">
        <v>24</v>
      </c>
      <c r="I1351" s="134" t="s">
        <v>7097</v>
      </c>
      <c r="J1351" s="134" t="s">
        <v>7148</v>
      </c>
      <c r="K1351" s="134" t="s">
        <v>4471</v>
      </c>
      <c r="L1351" s="134" t="s">
        <v>4472</v>
      </c>
      <c r="M1351" s="143" t="e">
        <f>VLOOKUP(B1351,#REF!,8,FALSE)</f>
        <v>#REF!</v>
      </c>
      <c r="N1351" s="135" t="e">
        <f>VLOOKUP(B1351,#REF!,14,FALSE)</f>
        <v>#REF!</v>
      </c>
      <c r="O1351" s="143" t="e">
        <f>VLOOKUP(B1351,#REF!,9,FALSE)</f>
        <v>#REF!</v>
      </c>
      <c r="P1351" s="143" t="str">
        <f t="shared" si="86"/>
        <v>-</v>
      </c>
      <c r="Q1351" s="135" t="e">
        <f>VLOOKUP(C1351,#REF!,14,FALSE)</f>
        <v>#REF!</v>
      </c>
      <c r="R1351" s="143" t="e">
        <f>VLOOKUP(C1351,#REF!,9,FALSE)</f>
        <v>#REF!</v>
      </c>
      <c r="S1351" s="143" t="str">
        <f t="shared" si="87"/>
        <v>-</v>
      </c>
      <c r="T1351" s="135" t="e">
        <f>VLOOKUP(C1351,#REF!,15,FALSE)</f>
        <v>#REF!</v>
      </c>
      <c r="U1351" s="143" t="e">
        <f>VLOOKUP(C1351,#REF!,10,FALSE)</f>
        <v>#REF!</v>
      </c>
      <c r="V1351" s="143" t="str">
        <f t="shared" si="85"/>
        <v>-</v>
      </c>
      <c r="W1351" s="134" t="e">
        <f>VLOOKUP(C1351,#REF!,54,FALSE)</f>
        <v>#REF!</v>
      </c>
      <c r="X1351" s="134" t="e">
        <f>VLOOKUP(C1351,#REF!,47,FALSE)</f>
        <v>#REF!</v>
      </c>
      <c r="Y1351" s="134" t="str">
        <f t="shared" si="88"/>
        <v>-</v>
      </c>
    </row>
    <row r="1352" spans="2:25" hidden="1">
      <c r="B1352" s="134" t="s">
        <v>10054</v>
      </c>
      <c r="C1352" s="134" t="s">
        <v>24</v>
      </c>
      <c r="D1352" s="134" t="s">
        <v>1583</v>
      </c>
      <c r="E1352" s="134" t="s">
        <v>1267</v>
      </c>
      <c r="F1352" s="134" t="s">
        <v>113</v>
      </c>
      <c r="G1352" s="134" t="s">
        <v>234</v>
      </c>
      <c r="H1352" s="134" t="s">
        <v>24</v>
      </c>
      <c r="I1352" s="134" t="s">
        <v>7097</v>
      </c>
      <c r="J1352" s="134" t="s">
        <v>7153</v>
      </c>
      <c r="K1352" s="134" t="s">
        <v>4471</v>
      </c>
      <c r="L1352" s="134" t="s">
        <v>4472</v>
      </c>
      <c r="M1352" s="143" t="e">
        <f>VLOOKUP(B1352,#REF!,8,FALSE)</f>
        <v>#REF!</v>
      </c>
      <c r="N1352" s="135" t="e">
        <f>VLOOKUP(B1352,#REF!,14,FALSE)</f>
        <v>#REF!</v>
      </c>
      <c r="O1352" s="143" t="e">
        <f>VLOOKUP(B1352,#REF!,9,FALSE)</f>
        <v>#REF!</v>
      </c>
      <c r="P1352" s="143" t="str">
        <f t="shared" si="86"/>
        <v>-</v>
      </c>
      <c r="Q1352" s="135" t="e">
        <f>VLOOKUP(C1352,#REF!,14,FALSE)</f>
        <v>#REF!</v>
      </c>
      <c r="R1352" s="143" t="e">
        <f>VLOOKUP(C1352,#REF!,9,FALSE)</f>
        <v>#REF!</v>
      </c>
      <c r="S1352" s="143" t="str">
        <f t="shared" si="87"/>
        <v>-</v>
      </c>
      <c r="T1352" s="135" t="e">
        <f>VLOOKUP(C1352,#REF!,15,FALSE)</f>
        <v>#REF!</v>
      </c>
      <c r="U1352" s="143" t="e">
        <f>VLOOKUP(C1352,#REF!,10,FALSE)</f>
        <v>#REF!</v>
      </c>
      <c r="V1352" s="143" t="str">
        <f t="shared" si="85"/>
        <v>-</v>
      </c>
      <c r="W1352" s="134" t="e">
        <f>VLOOKUP(C1352,#REF!,54,FALSE)</f>
        <v>#REF!</v>
      </c>
      <c r="X1352" s="134" t="e">
        <f>VLOOKUP(C1352,#REF!,47,FALSE)</f>
        <v>#REF!</v>
      </c>
      <c r="Y1352" s="134" t="str">
        <f t="shared" si="88"/>
        <v>-</v>
      </c>
    </row>
    <row r="1353" spans="2:25" hidden="1">
      <c r="B1353" s="134" t="s">
        <v>10056</v>
      </c>
      <c r="C1353" s="134" t="s">
        <v>24</v>
      </c>
      <c r="D1353" s="134" t="s">
        <v>1583</v>
      </c>
      <c r="E1353" s="134" t="s">
        <v>1267</v>
      </c>
      <c r="F1353" s="134" t="s">
        <v>113</v>
      </c>
      <c r="G1353" s="134" t="s">
        <v>234</v>
      </c>
      <c r="H1353" s="134" t="s">
        <v>24</v>
      </c>
      <c r="I1353" s="134" t="s">
        <v>7097</v>
      </c>
      <c r="J1353" s="134" t="s">
        <v>7158</v>
      </c>
      <c r="K1353" s="134" t="s">
        <v>4471</v>
      </c>
      <c r="L1353" s="134" t="s">
        <v>4472</v>
      </c>
      <c r="M1353" s="143" t="e">
        <f>VLOOKUP(B1353,#REF!,8,FALSE)</f>
        <v>#REF!</v>
      </c>
      <c r="N1353" s="135" t="e">
        <f>VLOOKUP(B1353,#REF!,14,FALSE)</f>
        <v>#REF!</v>
      </c>
      <c r="O1353" s="143" t="e">
        <f>VLOOKUP(B1353,#REF!,9,FALSE)</f>
        <v>#REF!</v>
      </c>
      <c r="P1353" s="143" t="str">
        <f t="shared" si="86"/>
        <v>-</v>
      </c>
      <c r="Q1353" s="135" t="e">
        <f>VLOOKUP(C1353,#REF!,14,FALSE)</f>
        <v>#REF!</v>
      </c>
      <c r="R1353" s="143" t="e">
        <f>VLOOKUP(C1353,#REF!,9,FALSE)</f>
        <v>#REF!</v>
      </c>
      <c r="S1353" s="143" t="str">
        <f t="shared" si="87"/>
        <v>-</v>
      </c>
      <c r="T1353" s="135" t="e">
        <f>VLOOKUP(C1353,#REF!,15,FALSE)</f>
        <v>#REF!</v>
      </c>
      <c r="U1353" s="143" t="e">
        <f>VLOOKUP(C1353,#REF!,10,FALSE)</f>
        <v>#REF!</v>
      </c>
      <c r="V1353" s="143" t="str">
        <f t="shared" si="85"/>
        <v>-</v>
      </c>
      <c r="W1353" s="134" t="e">
        <f>VLOOKUP(C1353,#REF!,54,FALSE)</f>
        <v>#REF!</v>
      </c>
      <c r="X1353" s="134" t="e">
        <f>VLOOKUP(C1353,#REF!,47,FALSE)</f>
        <v>#REF!</v>
      </c>
      <c r="Y1353" s="134" t="str">
        <f t="shared" si="88"/>
        <v>-</v>
      </c>
    </row>
    <row r="1354" spans="2:25" hidden="1">
      <c r="B1354" s="134" t="s">
        <v>24</v>
      </c>
      <c r="C1354" s="134" t="s">
        <v>19452</v>
      </c>
      <c r="D1354" s="134" t="s">
        <v>1583</v>
      </c>
      <c r="E1354" s="134" t="s">
        <v>1267</v>
      </c>
      <c r="F1354" s="134" t="s">
        <v>113</v>
      </c>
      <c r="G1354" s="134" t="s">
        <v>234</v>
      </c>
      <c r="H1354" s="134" t="s">
        <v>24</v>
      </c>
      <c r="I1354" s="134" t="s">
        <v>24</v>
      </c>
      <c r="J1354" s="134" t="s">
        <v>24</v>
      </c>
      <c r="K1354" s="134" t="s">
        <v>24</v>
      </c>
      <c r="L1354" s="134" t="s">
        <v>24</v>
      </c>
      <c r="M1354" s="143" t="e">
        <f>VLOOKUP(B1354,#REF!,8,FALSE)</f>
        <v>#REF!</v>
      </c>
      <c r="N1354" s="135" t="e">
        <f>VLOOKUP(B1354,#REF!,14,FALSE)</f>
        <v>#REF!</v>
      </c>
      <c r="O1354" s="143" t="e">
        <f>VLOOKUP(B1354,#REF!,9,FALSE)</f>
        <v>#REF!</v>
      </c>
      <c r="P1354" s="143" t="str">
        <f t="shared" si="86"/>
        <v>-</v>
      </c>
      <c r="Q1354" s="135" t="e">
        <f>VLOOKUP(C1354,#REF!,14,FALSE)</f>
        <v>#REF!</v>
      </c>
      <c r="R1354" s="143" t="e">
        <f>VLOOKUP(C1354,#REF!,9,FALSE)</f>
        <v>#REF!</v>
      </c>
      <c r="S1354" s="143" t="str">
        <f t="shared" si="87"/>
        <v>-</v>
      </c>
      <c r="T1354" s="135" t="e">
        <f>VLOOKUP(C1354,#REF!,15,FALSE)</f>
        <v>#REF!</v>
      </c>
      <c r="U1354" s="143" t="e">
        <f>VLOOKUP(C1354,#REF!,10,FALSE)</f>
        <v>#REF!</v>
      </c>
      <c r="V1354" s="143" t="str">
        <f t="shared" si="85"/>
        <v>-</v>
      </c>
      <c r="W1354" s="134" t="e">
        <f>VLOOKUP(C1354,#REF!,54,FALSE)</f>
        <v>#REF!</v>
      </c>
      <c r="X1354" s="134" t="e">
        <f>VLOOKUP(C1354,#REF!,47,FALSE)</f>
        <v>#REF!</v>
      </c>
      <c r="Y1354" s="134" t="str">
        <f t="shared" si="88"/>
        <v>-</v>
      </c>
    </row>
    <row r="1355" spans="2:25" hidden="1">
      <c r="B1355" s="134" t="s">
        <v>10058</v>
      </c>
      <c r="C1355" s="134" t="s">
        <v>24</v>
      </c>
      <c r="D1355" s="134" t="s">
        <v>1591</v>
      </c>
      <c r="E1355" s="134" t="s">
        <v>1267</v>
      </c>
      <c r="F1355" s="134" t="s">
        <v>113</v>
      </c>
      <c r="G1355" s="134" t="s">
        <v>234</v>
      </c>
      <c r="H1355" s="134" t="s">
        <v>24</v>
      </c>
      <c r="I1355" s="134" t="s">
        <v>24</v>
      </c>
      <c r="J1355" s="134" t="s">
        <v>24</v>
      </c>
      <c r="K1355" s="134" t="s">
        <v>4471</v>
      </c>
      <c r="L1355" s="134" t="s">
        <v>4472</v>
      </c>
      <c r="M1355" s="143" t="e">
        <f>VLOOKUP(B1355,#REF!,8,FALSE)</f>
        <v>#REF!</v>
      </c>
      <c r="N1355" s="135" t="e">
        <f>VLOOKUP(B1355,#REF!,14,FALSE)</f>
        <v>#REF!</v>
      </c>
      <c r="O1355" s="143" t="e">
        <f>VLOOKUP(B1355,#REF!,9,FALSE)</f>
        <v>#REF!</v>
      </c>
      <c r="P1355" s="143" t="str">
        <f t="shared" si="86"/>
        <v>-</v>
      </c>
      <c r="Q1355" s="135" t="e">
        <f>VLOOKUP(C1355,#REF!,14,FALSE)</f>
        <v>#REF!</v>
      </c>
      <c r="R1355" s="143" t="e">
        <f>VLOOKUP(C1355,#REF!,9,FALSE)</f>
        <v>#REF!</v>
      </c>
      <c r="S1355" s="143" t="str">
        <f t="shared" si="87"/>
        <v>-</v>
      </c>
      <c r="T1355" s="135" t="e">
        <f>VLOOKUP(C1355,#REF!,15,FALSE)</f>
        <v>#REF!</v>
      </c>
      <c r="U1355" s="143" t="e">
        <f>VLOOKUP(C1355,#REF!,10,FALSE)</f>
        <v>#REF!</v>
      </c>
      <c r="V1355" s="143" t="str">
        <f t="shared" si="85"/>
        <v>-</v>
      </c>
      <c r="W1355" s="134" t="e">
        <f>VLOOKUP(C1355,#REF!,54,FALSE)</f>
        <v>#REF!</v>
      </c>
      <c r="X1355" s="134" t="e">
        <f>VLOOKUP(C1355,#REF!,47,FALSE)</f>
        <v>#REF!</v>
      </c>
      <c r="Y1355" s="134" t="str">
        <f t="shared" si="88"/>
        <v>-</v>
      </c>
    </row>
    <row r="1356" spans="2:25" hidden="1">
      <c r="B1356" s="134" t="s">
        <v>24</v>
      </c>
      <c r="C1356" s="134" t="s">
        <v>19453</v>
      </c>
      <c r="D1356" s="134" t="s">
        <v>1591</v>
      </c>
      <c r="E1356" s="134" t="s">
        <v>1267</v>
      </c>
      <c r="F1356" s="134" t="s">
        <v>113</v>
      </c>
      <c r="G1356" s="134" t="s">
        <v>234</v>
      </c>
      <c r="H1356" s="134" t="s">
        <v>24</v>
      </c>
      <c r="I1356" s="134" t="s">
        <v>24</v>
      </c>
      <c r="J1356" s="134" t="s">
        <v>24</v>
      </c>
      <c r="K1356" s="134" t="s">
        <v>24</v>
      </c>
      <c r="L1356" s="134" t="s">
        <v>24</v>
      </c>
      <c r="M1356" s="143" t="e">
        <f>VLOOKUP(B1356,#REF!,8,FALSE)</f>
        <v>#REF!</v>
      </c>
      <c r="N1356" s="135" t="e">
        <f>VLOOKUP(B1356,#REF!,14,FALSE)</f>
        <v>#REF!</v>
      </c>
      <c r="O1356" s="143" t="e">
        <f>VLOOKUP(B1356,#REF!,9,FALSE)</f>
        <v>#REF!</v>
      </c>
      <c r="P1356" s="143" t="str">
        <f t="shared" si="86"/>
        <v>-</v>
      </c>
      <c r="Q1356" s="135" t="e">
        <f>VLOOKUP(C1356,#REF!,14,FALSE)</f>
        <v>#REF!</v>
      </c>
      <c r="R1356" s="143" t="e">
        <f>VLOOKUP(C1356,#REF!,9,FALSE)</f>
        <v>#REF!</v>
      </c>
      <c r="S1356" s="143" t="str">
        <f t="shared" si="87"/>
        <v>-</v>
      </c>
      <c r="T1356" s="135" t="e">
        <f>VLOOKUP(C1356,#REF!,15,FALSE)</f>
        <v>#REF!</v>
      </c>
      <c r="U1356" s="143" t="e">
        <f>VLOOKUP(C1356,#REF!,10,FALSE)</f>
        <v>#REF!</v>
      </c>
      <c r="V1356" s="143" t="str">
        <f t="shared" si="85"/>
        <v>-</v>
      </c>
      <c r="W1356" s="134" t="e">
        <f>VLOOKUP(C1356,#REF!,54,FALSE)</f>
        <v>#REF!</v>
      </c>
      <c r="X1356" s="134" t="e">
        <f>VLOOKUP(C1356,#REF!,47,FALSE)</f>
        <v>#REF!</v>
      </c>
      <c r="Y1356" s="134" t="str">
        <f t="shared" si="88"/>
        <v>-</v>
      </c>
    </row>
    <row r="1357" spans="2:25" hidden="1">
      <c r="B1357" s="134" t="s">
        <v>10060</v>
      </c>
      <c r="C1357" s="134" t="s">
        <v>11237</v>
      </c>
      <c r="D1357" s="134" t="s">
        <v>22189</v>
      </c>
      <c r="E1357" s="134" t="s">
        <v>1599</v>
      </c>
      <c r="F1357" s="134" t="s">
        <v>1621</v>
      </c>
      <c r="G1357" s="134" t="s">
        <v>1622</v>
      </c>
      <c r="H1357" s="134" t="s">
        <v>24</v>
      </c>
      <c r="I1357" s="134" t="s">
        <v>3816</v>
      </c>
      <c r="J1357" s="134" t="s">
        <v>7167</v>
      </c>
      <c r="K1357" s="134" t="s">
        <v>3735</v>
      </c>
      <c r="L1357" s="134" t="s">
        <v>4033</v>
      </c>
      <c r="M1357" s="143" t="e">
        <f>VLOOKUP(B1357,#REF!,8,FALSE)</f>
        <v>#REF!</v>
      </c>
      <c r="N1357" s="135" t="e">
        <f>VLOOKUP(B1357,#REF!,14,FALSE)</f>
        <v>#REF!</v>
      </c>
      <c r="O1357" s="143" t="e">
        <f>VLOOKUP(B1357,#REF!,9,FALSE)</f>
        <v>#REF!</v>
      </c>
      <c r="P1357" s="143" t="str">
        <f t="shared" si="86"/>
        <v>-</v>
      </c>
      <c r="Q1357" s="135" t="e">
        <f>VLOOKUP(C1357,#REF!,14,FALSE)</f>
        <v>#REF!</v>
      </c>
      <c r="R1357" s="143" t="e">
        <f>VLOOKUP(C1357,#REF!,9,FALSE)</f>
        <v>#REF!</v>
      </c>
      <c r="S1357" s="143" t="str">
        <f t="shared" si="87"/>
        <v>-</v>
      </c>
      <c r="T1357" s="135" t="e">
        <f>VLOOKUP(C1357,#REF!,15,FALSE)</f>
        <v>#REF!</v>
      </c>
      <c r="U1357" s="143" t="e">
        <f>VLOOKUP(C1357,#REF!,10,FALSE)</f>
        <v>#REF!</v>
      </c>
      <c r="V1357" s="143" t="str">
        <f t="shared" si="85"/>
        <v>-</v>
      </c>
      <c r="W1357" s="134" t="e">
        <f>VLOOKUP(C1357,#REF!,54,FALSE)</f>
        <v>#REF!</v>
      </c>
      <c r="X1357" s="134" t="e">
        <f>VLOOKUP(C1357,#REF!,47,FALSE)</f>
        <v>#REF!</v>
      </c>
      <c r="Y1357" s="134" t="str">
        <f t="shared" si="88"/>
        <v>-</v>
      </c>
    </row>
    <row r="1358" spans="2:25" hidden="1">
      <c r="B1358" s="134" t="s">
        <v>10062</v>
      </c>
      <c r="C1358" s="134" t="s">
        <v>11238</v>
      </c>
      <c r="D1358" s="134" t="s">
        <v>1620</v>
      </c>
      <c r="E1358" s="134" t="s">
        <v>1599</v>
      </c>
      <c r="F1358" s="134" t="s">
        <v>1621</v>
      </c>
      <c r="G1358" s="134" t="s">
        <v>1622</v>
      </c>
      <c r="H1358" s="134" t="s">
        <v>24</v>
      </c>
      <c r="I1358" s="134" t="s">
        <v>3816</v>
      </c>
      <c r="J1358" s="134" t="s">
        <v>7177</v>
      </c>
      <c r="K1358" s="134" t="s">
        <v>3735</v>
      </c>
      <c r="L1358" s="134" t="s">
        <v>4033</v>
      </c>
      <c r="M1358" s="143" t="e">
        <f>VLOOKUP(B1358,#REF!,8,FALSE)</f>
        <v>#REF!</v>
      </c>
      <c r="N1358" s="135" t="e">
        <f>VLOOKUP(B1358,#REF!,14,FALSE)</f>
        <v>#REF!</v>
      </c>
      <c r="O1358" s="143" t="e">
        <f>VLOOKUP(B1358,#REF!,9,FALSE)</f>
        <v>#REF!</v>
      </c>
      <c r="P1358" s="143" t="str">
        <f t="shared" si="86"/>
        <v>-</v>
      </c>
      <c r="Q1358" s="135" t="e">
        <f>VLOOKUP(C1358,#REF!,14,FALSE)</f>
        <v>#REF!</v>
      </c>
      <c r="R1358" s="143" t="e">
        <f>VLOOKUP(C1358,#REF!,9,FALSE)</f>
        <v>#REF!</v>
      </c>
      <c r="S1358" s="143" t="str">
        <f t="shared" si="87"/>
        <v>-</v>
      </c>
      <c r="T1358" s="135" t="e">
        <f>VLOOKUP(C1358,#REF!,15,FALSE)</f>
        <v>#REF!</v>
      </c>
      <c r="U1358" s="143" t="e">
        <f>VLOOKUP(C1358,#REF!,10,FALSE)</f>
        <v>#REF!</v>
      </c>
      <c r="V1358" s="143" t="str">
        <f t="shared" si="85"/>
        <v>-</v>
      </c>
      <c r="W1358" s="134" t="e">
        <f>VLOOKUP(C1358,#REF!,54,FALSE)</f>
        <v>#REF!</v>
      </c>
      <c r="X1358" s="134" t="e">
        <f>VLOOKUP(C1358,#REF!,47,FALSE)</f>
        <v>#REF!</v>
      </c>
      <c r="Y1358" s="134" t="str">
        <f t="shared" si="88"/>
        <v>-</v>
      </c>
    </row>
    <row r="1359" spans="2:25" hidden="1">
      <c r="B1359" s="134" t="s">
        <v>10063</v>
      </c>
      <c r="C1359" s="134" t="s">
        <v>11239</v>
      </c>
      <c r="D1359" s="134" t="s">
        <v>22190</v>
      </c>
      <c r="E1359" s="134" t="s">
        <v>1599</v>
      </c>
      <c r="F1359" s="134" t="s">
        <v>1621</v>
      </c>
      <c r="G1359" s="134" t="s">
        <v>1630</v>
      </c>
      <c r="H1359" s="134" t="s">
        <v>24</v>
      </c>
      <c r="I1359" s="134" t="s">
        <v>24</v>
      </c>
      <c r="J1359" s="134" t="s">
        <v>24</v>
      </c>
      <c r="K1359" s="134" t="s">
        <v>3735</v>
      </c>
      <c r="L1359" s="134" t="s">
        <v>7183</v>
      </c>
      <c r="M1359" s="143" t="e">
        <f>VLOOKUP(B1359,#REF!,8,FALSE)</f>
        <v>#REF!</v>
      </c>
      <c r="N1359" s="135" t="e">
        <f>VLOOKUP(B1359,#REF!,14,FALSE)</f>
        <v>#REF!</v>
      </c>
      <c r="O1359" s="143" t="e">
        <f>VLOOKUP(B1359,#REF!,9,FALSE)</f>
        <v>#REF!</v>
      </c>
      <c r="P1359" s="143" t="str">
        <f t="shared" si="86"/>
        <v>-</v>
      </c>
      <c r="Q1359" s="135" t="e">
        <f>VLOOKUP(C1359,#REF!,14,FALSE)</f>
        <v>#REF!</v>
      </c>
      <c r="R1359" s="143" t="e">
        <f>VLOOKUP(C1359,#REF!,9,FALSE)</f>
        <v>#REF!</v>
      </c>
      <c r="S1359" s="143" t="str">
        <f t="shared" si="87"/>
        <v>-</v>
      </c>
      <c r="T1359" s="135" t="e">
        <f>VLOOKUP(C1359,#REF!,15,FALSE)</f>
        <v>#REF!</v>
      </c>
      <c r="U1359" s="143" t="e">
        <f>VLOOKUP(C1359,#REF!,10,FALSE)</f>
        <v>#REF!</v>
      </c>
      <c r="V1359" s="143" t="str">
        <f t="shared" si="85"/>
        <v>-</v>
      </c>
      <c r="W1359" s="134" t="e">
        <f>VLOOKUP(C1359,#REF!,54,FALSE)</f>
        <v>#REF!</v>
      </c>
      <c r="X1359" s="134" t="e">
        <f>VLOOKUP(C1359,#REF!,47,FALSE)</f>
        <v>#REF!</v>
      </c>
      <c r="Y1359" s="134" t="str">
        <f t="shared" si="88"/>
        <v>-</v>
      </c>
    </row>
    <row r="1360" spans="2:25" hidden="1">
      <c r="B1360" s="134" t="s">
        <v>10064</v>
      </c>
      <c r="C1360" s="134" t="s">
        <v>11240</v>
      </c>
      <c r="D1360" s="134" t="s">
        <v>7727</v>
      </c>
      <c r="E1360" s="134" t="s">
        <v>1599</v>
      </c>
      <c r="F1360" s="134" t="s">
        <v>1621</v>
      </c>
      <c r="G1360" s="134" t="s">
        <v>1630</v>
      </c>
      <c r="H1360" s="134" t="s">
        <v>24</v>
      </c>
      <c r="I1360" s="134" t="s">
        <v>24</v>
      </c>
      <c r="J1360" s="134" t="s">
        <v>24</v>
      </c>
      <c r="K1360" s="134" t="s">
        <v>3735</v>
      </c>
      <c r="L1360" s="134" t="s">
        <v>7195</v>
      </c>
      <c r="M1360" s="143" t="e">
        <f>VLOOKUP(B1360,#REF!,8,FALSE)</f>
        <v>#REF!</v>
      </c>
      <c r="N1360" s="135" t="e">
        <f>VLOOKUP(B1360,#REF!,14,FALSE)</f>
        <v>#REF!</v>
      </c>
      <c r="O1360" s="143" t="e">
        <f>VLOOKUP(B1360,#REF!,9,FALSE)</f>
        <v>#REF!</v>
      </c>
      <c r="P1360" s="143" t="str">
        <f t="shared" si="86"/>
        <v>-</v>
      </c>
      <c r="Q1360" s="135" t="e">
        <f>VLOOKUP(C1360,#REF!,14,FALSE)</f>
        <v>#REF!</v>
      </c>
      <c r="R1360" s="143" t="e">
        <f>VLOOKUP(C1360,#REF!,9,FALSE)</f>
        <v>#REF!</v>
      </c>
      <c r="S1360" s="143" t="str">
        <f t="shared" si="87"/>
        <v>-</v>
      </c>
      <c r="T1360" s="135" t="e">
        <f>VLOOKUP(C1360,#REF!,15,FALSE)</f>
        <v>#REF!</v>
      </c>
      <c r="U1360" s="143" t="e">
        <f>VLOOKUP(C1360,#REF!,10,FALSE)</f>
        <v>#REF!</v>
      </c>
      <c r="V1360" s="143" t="str">
        <f t="shared" si="85"/>
        <v>-</v>
      </c>
      <c r="W1360" s="134" t="e">
        <f>VLOOKUP(C1360,#REF!,54,FALSE)</f>
        <v>#REF!</v>
      </c>
      <c r="X1360" s="134" t="e">
        <f>VLOOKUP(C1360,#REF!,47,FALSE)</f>
        <v>#REF!</v>
      </c>
      <c r="Y1360" s="134" t="str">
        <f t="shared" si="88"/>
        <v>-</v>
      </c>
    </row>
    <row r="1361" spans="2:25" hidden="1">
      <c r="B1361" s="134" t="s">
        <v>10065</v>
      </c>
      <c r="C1361" s="134" t="s">
        <v>11241</v>
      </c>
      <c r="D1361" s="134" t="s">
        <v>7728</v>
      </c>
      <c r="E1361" s="134" t="s">
        <v>1599</v>
      </c>
      <c r="F1361" s="134" t="s">
        <v>1621</v>
      </c>
      <c r="G1361" s="134" t="s">
        <v>1630</v>
      </c>
      <c r="H1361" s="134" t="s">
        <v>24</v>
      </c>
      <c r="I1361" s="134" t="s">
        <v>24</v>
      </c>
      <c r="J1361" s="134" t="s">
        <v>24</v>
      </c>
      <c r="K1361" s="134" t="s">
        <v>3735</v>
      </c>
      <c r="L1361" s="134" t="s">
        <v>7195</v>
      </c>
      <c r="M1361" s="143" t="e">
        <f>VLOOKUP(B1361,#REF!,8,FALSE)</f>
        <v>#REF!</v>
      </c>
      <c r="N1361" s="135" t="e">
        <f>VLOOKUP(B1361,#REF!,14,FALSE)</f>
        <v>#REF!</v>
      </c>
      <c r="O1361" s="143" t="e">
        <f>VLOOKUP(B1361,#REF!,9,FALSE)</f>
        <v>#REF!</v>
      </c>
      <c r="P1361" s="143" t="str">
        <f t="shared" si="86"/>
        <v>-</v>
      </c>
      <c r="Q1361" s="135" t="e">
        <f>VLOOKUP(C1361,#REF!,14,FALSE)</f>
        <v>#REF!</v>
      </c>
      <c r="R1361" s="143" t="e">
        <f>VLOOKUP(C1361,#REF!,9,FALSE)</f>
        <v>#REF!</v>
      </c>
      <c r="S1361" s="143" t="str">
        <f t="shared" si="87"/>
        <v>-</v>
      </c>
      <c r="T1361" s="135" t="e">
        <f>VLOOKUP(C1361,#REF!,15,FALSE)</f>
        <v>#REF!</v>
      </c>
      <c r="U1361" s="143" t="e">
        <f>VLOOKUP(C1361,#REF!,10,FALSE)</f>
        <v>#REF!</v>
      </c>
      <c r="V1361" s="143" t="str">
        <f t="shared" si="85"/>
        <v>-</v>
      </c>
      <c r="W1361" s="134" t="e">
        <f>VLOOKUP(C1361,#REF!,54,FALSE)</f>
        <v>#REF!</v>
      </c>
      <c r="X1361" s="134" t="e">
        <f>VLOOKUP(C1361,#REF!,47,FALSE)</f>
        <v>#REF!</v>
      </c>
      <c r="Y1361" s="134" t="str">
        <f t="shared" si="88"/>
        <v>-</v>
      </c>
    </row>
    <row r="1362" spans="2:25" hidden="1">
      <c r="B1362" s="134" t="s">
        <v>10066</v>
      </c>
      <c r="C1362" s="134" t="s">
        <v>11242</v>
      </c>
      <c r="D1362" s="134" t="s">
        <v>7729</v>
      </c>
      <c r="E1362" s="134" t="s">
        <v>1599</v>
      </c>
      <c r="F1362" s="134" t="s">
        <v>1621</v>
      </c>
      <c r="G1362" s="134" t="s">
        <v>1630</v>
      </c>
      <c r="H1362" s="134" t="s">
        <v>24</v>
      </c>
      <c r="I1362" s="134" t="s">
        <v>24</v>
      </c>
      <c r="J1362" s="134" t="s">
        <v>24</v>
      </c>
      <c r="K1362" s="134" t="s">
        <v>3735</v>
      </c>
      <c r="L1362" s="134" t="s">
        <v>7195</v>
      </c>
      <c r="M1362" s="143" t="e">
        <f>VLOOKUP(B1362,#REF!,8,FALSE)</f>
        <v>#REF!</v>
      </c>
      <c r="N1362" s="135" t="e">
        <f>VLOOKUP(B1362,#REF!,14,FALSE)</f>
        <v>#REF!</v>
      </c>
      <c r="O1362" s="143" t="e">
        <f>VLOOKUP(B1362,#REF!,9,FALSE)</f>
        <v>#REF!</v>
      </c>
      <c r="P1362" s="143" t="str">
        <f t="shared" si="86"/>
        <v>-</v>
      </c>
      <c r="Q1362" s="135" t="e">
        <f>VLOOKUP(C1362,#REF!,14,FALSE)</f>
        <v>#REF!</v>
      </c>
      <c r="R1362" s="143" t="e">
        <f>VLOOKUP(C1362,#REF!,9,FALSE)</f>
        <v>#REF!</v>
      </c>
      <c r="S1362" s="143" t="str">
        <f t="shared" si="87"/>
        <v>-</v>
      </c>
      <c r="T1362" s="135" t="e">
        <f>VLOOKUP(C1362,#REF!,15,FALSE)</f>
        <v>#REF!</v>
      </c>
      <c r="U1362" s="143" t="e">
        <f>VLOOKUP(C1362,#REF!,10,FALSE)</f>
        <v>#REF!</v>
      </c>
      <c r="V1362" s="143" t="str">
        <f t="shared" si="85"/>
        <v>-</v>
      </c>
      <c r="W1362" s="134" t="e">
        <f>VLOOKUP(C1362,#REF!,54,FALSE)</f>
        <v>#REF!</v>
      </c>
      <c r="X1362" s="134" t="e">
        <f>VLOOKUP(C1362,#REF!,47,FALSE)</f>
        <v>#REF!</v>
      </c>
      <c r="Y1362" s="134" t="str">
        <f t="shared" si="88"/>
        <v>-</v>
      </c>
    </row>
    <row r="1363" spans="2:25" hidden="1">
      <c r="B1363" s="134" t="s">
        <v>10068</v>
      </c>
      <c r="C1363" s="134" t="s">
        <v>11243</v>
      </c>
      <c r="D1363" s="134" t="s">
        <v>1660</v>
      </c>
      <c r="E1363" s="134" t="s">
        <v>1599</v>
      </c>
      <c r="F1363" s="134" t="s">
        <v>1621</v>
      </c>
      <c r="G1363" s="134" t="s">
        <v>1630</v>
      </c>
      <c r="H1363" s="134" t="s">
        <v>24</v>
      </c>
      <c r="I1363" s="134" t="s">
        <v>24</v>
      </c>
      <c r="J1363" s="134" t="s">
        <v>24</v>
      </c>
      <c r="K1363" s="134" t="s">
        <v>3735</v>
      </c>
      <c r="L1363" s="134" t="s">
        <v>7195</v>
      </c>
      <c r="M1363" s="143" t="e">
        <f>VLOOKUP(B1363,#REF!,8,FALSE)</f>
        <v>#REF!</v>
      </c>
      <c r="N1363" s="135" t="e">
        <f>VLOOKUP(B1363,#REF!,14,FALSE)</f>
        <v>#REF!</v>
      </c>
      <c r="O1363" s="143" t="e">
        <f>VLOOKUP(B1363,#REF!,9,FALSE)</f>
        <v>#REF!</v>
      </c>
      <c r="P1363" s="143" t="str">
        <f t="shared" si="86"/>
        <v>-</v>
      </c>
      <c r="Q1363" s="135" t="e">
        <f>VLOOKUP(C1363,#REF!,14,FALSE)</f>
        <v>#REF!</v>
      </c>
      <c r="R1363" s="143" t="e">
        <f>VLOOKUP(C1363,#REF!,9,FALSE)</f>
        <v>#REF!</v>
      </c>
      <c r="S1363" s="143" t="str">
        <f t="shared" si="87"/>
        <v>-</v>
      </c>
      <c r="T1363" s="135" t="e">
        <f>VLOOKUP(C1363,#REF!,15,FALSE)</f>
        <v>#REF!</v>
      </c>
      <c r="U1363" s="143" t="e">
        <f>VLOOKUP(C1363,#REF!,10,FALSE)</f>
        <v>#REF!</v>
      </c>
      <c r="V1363" s="143" t="str">
        <f t="shared" si="85"/>
        <v>-</v>
      </c>
      <c r="W1363" s="134" t="e">
        <f>VLOOKUP(C1363,#REF!,54,FALSE)</f>
        <v>#REF!</v>
      </c>
      <c r="X1363" s="134" t="e">
        <f>VLOOKUP(C1363,#REF!,47,FALSE)</f>
        <v>#REF!</v>
      </c>
      <c r="Y1363" s="134" t="str">
        <f t="shared" si="88"/>
        <v>-</v>
      </c>
    </row>
    <row r="1364" spans="2:25" hidden="1">
      <c r="B1364" s="134" t="s">
        <v>10070</v>
      </c>
      <c r="C1364" s="134" t="s">
        <v>11244</v>
      </c>
      <c r="D1364" s="134" t="s">
        <v>1667</v>
      </c>
      <c r="E1364" s="134" t="s">
        <v>1599</v>
      </c>
      <c r="F1364" s="134" t="s">
        <v>1621</v>
      </c>
      <c r="G1364" s="134" t="s">
        <v>1630</v>
      </c>
      <c r="H1364" s="134" t="s">
        <v>24</v>
      </c>
      <c r="I1364" s="134" t="s">
        <v>3816</v>
      </c>
      <c r="J1364" s="134" t="s">
        <v>7224</v>
      </c>
      <c r="K1364" s="134" t="s">
        <v>3735</v>
      </c>
      <c r="L1364" s="134" t="s">
        <v>7225</v>
      </c>
      <c r="M1364" s="143" t="e">
        <f>VLOOKUP(B1364,#REF!,8,FALSE)</f>
        <v>#REF!</v>
      </c>
      <c r="N1364" s="135" t="e">
        <f>VLOOKUP(B1364,#REF!,14,FALSE)</f>
        <v>#REF!</v>
      </c>
      <c r="O1364" s="143" t="e">
        <f>VLOOKUP(B1364,#REF!,9,FALSE)</f>
        <v>#REF!</v>
      </c>
      <c r="P1364" s="143" t="str">
        <f t="shared" si="86"/>
        <v>-</v>
      </c>
      <c r="Q1364" s="135" t="e">
        <f>VLOOKUP(C1364,#REF!,14,FALSE)</f>
        <v>#REF!</v>
      </c>
      <c r="R1364" s="143" t="e">
        <f>VLOOKUP(C1364,#REF!,9,FALSE)</f>
        <v>#REF!</v>
      </c>
      <c r="S1364" s="143" t="str">
        <f t="shared" si="87"/>
        <v>-</v>
      </c>
      <c r="T1364" s="135" t="e">
        <f>VLOOKUP(C1364,#REF!,15,FALSE)</f>
        <v>#REF!</v>
      </c>
      <c r="U1364" s="143" t="e">
        <f>VLOOKUP(C1364,#REF!,10,FALSE)</f>
        <v>#REF!</v>
      </c>
      <c r="V1364" s="143" t="str">
        <f t="shared" si="85"/>
        <v>-</v>
      </c>
      <c r="W1364" s="134" t="e">
        <f>VLOOKUP(C1364,#REF!,54,FALSE)</f>
        <v>#REF!</v>
      </c>
      <c r="X1364" s="134" t="e">
        <f>VLOOKUP(C1364,#REF!,47,FALSE)</f>
        <v>#REF!</v>
      </c>
      <c r="Y1364" s="134" t="str">
        <f t="shared" si="88"/>
        <v>-</v>
      </c>
    </row>
    <row r="1365" spans="2:25" hidden="1">
      <c r="B1365" s="134" t="s">
        <v>10072</v>
      </c>
      <c r="C1365" s="134" t="s">
        <v>11245</v>
      </c>
      <c r="D1365" s="134" t="s">
        <v>1667</v>
      </c>
      <c r="E1365" s="134" t="s">
        <v>1599</v>
      </c>
      <c r="F1365" s="134" t="s">
        <v>1621</v>
      </c>
      <c r="G1365" s="134" t="s">
        <v>1630</v>
      </c>
      <c r="H1365" s="134" t="s">
        <v>24</v>
      </c>
      <c r="I1365" s="134" t="s">
        <v>3816</v>
      </c>
      <c r="J1365" s="134" t="s">
        <v>7235</v>
      </c>
      <c r="K1365" s="134" t="s">
        <v>3735</v>
      </c>
      <c r="L1365" s="134" t="s">
        <v>7225</v>
      </c>
      <c r="M1365" s="143" t="e">
        <f>VLOOKUP(B1365,#REF!,8,FALSE)</f>
        <v>#REF!</v>
      </c>
      <c r="N1365" s="135" t="e">
        <f>VLOOKUP(B1365,#REF!,14,FALSE)</f>
        <v>#REF!</v>
      </c>
      <c r="O1365" s="143" t="e">
        <f>VLOOKUP(B1365,#REF!,9,FALSE)</f>
        <v>#REF!</v>
      </c>
      <c r="P1365" s="143" t="str">
        <f t="shared" si="86"/>
        <v>-</v>
      </c>
      <c r="Q1365" s="135" t="e">
        <f>VLOOKUP(C1365,#REF!,14,FALSE)</f>
        <v>#REF!</v>
      </c>
      <c r="R1365" s="143" t="e">
        <f>VLOOKUP(C1365,#REF!,9,FALSE)</f>
        <v>#REF!</v>
      </c>
      <c r="S1365" s="143" t="str">
        <f t="shared" si="87"/>
        <v>-</v>
      </c>
      <c r="T1365" s="135" t="e">
        <f>VLOOKUP(C1365,#REF!,15,FALSE)</f>
        <v>#REF!</v>
      </c>
      <c r="U1365" s="143" t="e">
        <f>VLOOKUP(C1365,#REF!,10,FALSE)</f>
        <v>#REF!</v>
      </c>
      <c r="V1365" s="143" t="str">
        <f t="shared" si="85"/>
        <v>-</v>
      </c>
      <c r="W1365" s="134" t="e">
        <f>VLOOKUP(C1365,#REF!,54,FALSE)</f>
        <v>#REF!</v>
      </c>
      <c r="X1365" s="134" t="e">
        <f>VLOOKUP(C1365,#REF!,47,FALSE)</f>
        <v>#REF!</v>
      </c>
      <c r="Y1365" s="134" t="str">
        <f t="shared" si="88"/>
        <v>-</v>
      </c>
    </row>
    <row r="1366" spans="2:25" hidden="1">
      <c r="B1366" s="134" t="s">
        <v>10074</v>
      </c>
      <c r="C1366" s="134" t="s">
        <v>11246</v>
      </c>
      <c r="D1366" s="134" t="s">
        <v>1674</v>
      </c>
      <c r="E1366" s="134" t="s">
        <v>1599</v>
      </c>
      <c r="F1366" s="134" t="s">
        <v>1621</v>
      </c>
      <c r="G1366" s="134" t="s">
        <v>1630</v>
      </c>
      <c r="H1366" s="134" t="s">
        <v>24</v>
      </c>
      <c r="I1366" s="134" t="s">
        <v>24</v>
      </c>
      <c r="J1366" s="134" t="s">
        <v>24</v>
      </c>
      <c r="K1366" s="134" t="s">
        <v>3735</v>
      </c>
      <c r="L1366" s="134" t="s">
        <v>7225</v>
      </c>
      <c r="M1366" s="143" t="e">
        <f>VLOOKUP(B1366,#REF!,8,FALSE)</f>
        <v>#REF!</v>
      </c>
      <c r="N1366" s="135" t="e">
        <f>VLOOKUP(B1366,#REF!,14,FALSE)</f>
        <v>#REF!</v>
      </c>
      <c r="O1366" s="143" t="e">
        <f>VLOOKUP(B1366,#REF!,9,FALSE)</f>
        <v>#REF!</v>
      </c>
      <c r="P1366" s="143" t="str">
        <f t="shared" si="86"/>
        <v>-</v>
      </c>
      <c r="Q1366" s="135" t="e">
        <f>VLOOKUP(C1366,#REF!,14,FALSE)</f>
        <v>#REF!</v>
      </c>
      <c r="R1366" s="143" t="e">
        <f>VLOOKUP(C1366,#REF!,9,FALSE)</f>
        <v>#REF!</v>
      </c>
      <c r="S1366" s="143" t="str">
        <f t="shared" si="87"/>
        <v>-</v>
      </c>
      <c r="T1366" s="135" t="e">
        <f>VLOOKUP(C1366,#REF!,15,FALSE)</f>
        <v>#REF!</v>
      </c>
      <c r="U1366" s="143" t="e">
        <f>VLOOKUP(C1366,#REF!,10,FALSE)</f>
        <v>#REF!</v>
      </c>
      <c r="V1366" s="143" t="str">
        <f t="shared" si="85"/>
        <v>-</v>
      </c>
      <c r="W1366" s="134" t="e">
        <f>VLOOKUP(C1366,#REF!,54,FALSE)</f>
        <v>#REF!</v>
      </c>
      <c r="X1366" s="134" t="e">
        <f>VLOOKUP(C1366,#REF!,47,FALSE)</f>
        <v>#REF!</v>
      </c>
      <c r="Y1366" s="134" t="str">
        <f t="shared" si="88"/>
        <v>-</v>
      </c>
    </row>
    <row r="1367" spans="2:25" hidden="1">
      <c r="B1367" s="134" t="s">
        <v>10076</v>
      </c>
      <c r="C1367" s="134" t="s">
        <v>11247</v>
      </c>
      <c r="D1367" s="134" t="s">
        <v>22191</v>
      </c>
      <c r="E1367" s="134" t="s">
        <v>1599</v>
      </c>
      <c r="F1367" s="134" t="s">
        <v>1621</v>
      </c>
      <c r="G1367" s="134" t="s">
        <v>1695</v>
      </c>
      <c r="H1367" s="134" t="s">
        <v>24</v>
      </c>
      <c r="I1367" s="134" t="s">
        <v>3816</v>
      </c>
      <c r="J1367" s="134" t="s">
        <v>7246</v>
      </c>
      <c r="K1367" s="134" t="s">
        <v>3735</v>
      </c>
      <c r="L1367" s="134" t="s">
        <v>7247</v>
      </c>
      <c r="M1367" s="143" t="e">
        <f>VLOOKUP(B1367,#REF!,8,FALSE)</f>
        <v>#REF!</v>
      </c>
      <c r="N1367" s="135" t="e">
        <f>VLOOKUP(B1367,#REF!,14,FALSE)</f>
        <v>#REF!</v>
      </c>
      <c r="O1367" s="143" t="e">
        <f>VLOOKUP(B1367,#REF!,9,FALSE)</f>
        <v>#REF!</v>
      </c>
      <c r="P1367" s="143" t="str">
        <f t="shared" si="86"/>
        <v>-</v>
      </c>
      <c r="Q1367" s="135" t="e">
        <f>VLOOKUP(C1367,#REF!,14,FALSE)</f>
        <v>#REF!</v>
      </c>
      <c r="R1367" s="143" t="e">
        <f>VLOOKUP(C1367,#REF!,9,FALSE)</f>
        <v>#REF!</v>
      </c>
      <c r="S1367" s="143" t="str">
        <f t="shared" si="87"/>
        <v>-</v>
      </c>
      <c r="T1367" s="135" t="e">
        <f>VLOOKUP(C1367,#REF!,15,FALSE)</f>
        <v>#REF!</v>
      </c>
      <c r="U1367" s="143" t="e">
        <f>VLOOKUP(C1367,#REF!,10,FALSE)</f>
        <v>#REF!</v>
      </c>
      <c r="V1367" s="143" t="str">
        <f t="shared" si="85"/>
        <v>-</v>
      </c>
      <c r="W1367" s="134" t="e">
        <f>VLOOKUP(C1367,#REF!,54,FALSE)</f>
        <v>#REF!</v>
      </c>
      <c r="X1367" s="134" t="e">
        <f>VLOOKUP(C1367,#REF!,47,FALSE)</f>
        <v>#REF!</v>
      </c>
      <c r="Y1367" s="134" t="str">
        <f t="shared" si="88"/>
        <v>-</v>
      </c>
    </row>
    <row r="1368" spans="2:25" hidden="1">
      <c r="B1368" s="134" t="s">
        <v>10078</v>
      </c>
      <c r="C1368" s="134" t="s">
        <v>11248</v>
      </c>
      <c r="D1368" s="134" t="s">
        <v>1726</v>
      </c>
      <c r="E1368" s="134" t="s">
        <v>1599</v>
      </c>
      <c r="F1368" s="134" t="s">
        <v>1621</v>
      </c>
      <c r="G1368" s="134" t="s">
        <v>1695</v>
      </c>
      <c r="H1368" s="134" t="s">
        <v>24</v>
      </c>
      <c r="I1368" s="134" t="s">
        <v>3816</v>
      </c>
      <c r="J1368" s="134" t="s">
        <v>7246</v>
      </c>
      <c r="K1368" s="134" t="s">
        <v>3735</v>
      </c>
      <c r="L1368" s="134" t="s">
        <v>7247</v>
      </c>
      <c r="M1368" s="143" t="e">
        <f>VLOOKUP(B1368,#REF!,8,FALSE)</f>
        <v>#REF!</v>
      </c>
      <c r="N1368" s="135" t="e">
        <f>VLOOKUP(B1368,#REF!,14,FALSE)</f>
        <v>#REF!</v>
      </c>
      <c r="O1368" s="143" t="e">
        <f>VLOOKUP(B1368,#REF!,9,FALSE)</f>
        <v>#REF!</v>
      </c>
      <c r="P1368" s="143" t="str">
        <f t="shared" si="86"/>
        <v>-</v>
      </c>
      <c r="Q1368" s="135" t="e">
        <f>VLOOKUP(C1368,#REF!,14,FALSE)</f>
        <v>#REF!</v>
      </c>
      <c r="R1368" s="143" t="e">
        <f>VLOOKUP(C1368,#REF!,9,FALSE)</f>
        <v>#REF!</v>
      </c>
      <c r="S1368" s="143" t="str">
        <f t="shared" si="87"/>
        <v>-</v>
      </c>
      <c r="T1368" s="135" t="e">
        <f>VLOOKUP(C1368,#REF!,15,FALSE)</f>
        <v>#REF!</v>
      </c>
      <c r="U1368" s="143" t="e">
        <f>VLOOKUP(C1368,#REF!,10,FALSE)</f>
        <v>#REF!</v>
      </c>
      <c r="V1368" s="143" t="str">
        <f t="shared" si="85"/>
        <v>-</v>
      </c>
      <c r="W1368" s="134" t="e">
        <f>VLOOKUP(C1368,#REF!,54,FALSE)</f>
        <v>#REF!</v>
      </c>
      <c r="X1368" s="134" t="e">
        <f>VLOOKUP(C1368,#REF!,47,FALSE)</f>
        <v>#REF!</v>
      </c>
      <c r="Y1368" s="134" t="str">
        <f t="shared" si="88"/>
        <v>-</v>
      </c>
    </row>
    <row r="1369" spans="2:25" hidden="1">
      <c r="B1369" s="134" t="s">
        <v>10080</v>
      </c>
      <c r="C1369" s="134" t="s">
        <v>11249</v>
      </c>
      <c r="D1369" s="134" t="s">
        <v>1753</v>
      </c>
      <c r="E1369" s="134" t="s">
        <v>1599</v>
      </c>
      <c r="F1369" s="134" t="s">
        <v>1621</v>
      </c>
      <c r="G1369" s="134" t="s">
        <v>1747</v>
      </c>
      <c r="H1369" s="134" t="s">
        <v>7263</v>
      </c>
      <c r="I1369" s="134" t="s">
        <v>3816</v>
      </c>
      <c r="J1369" s="134" t="s">
        <v>7264</v>
      </c>
      <c r="K1369" s="134" t="s">
        <v>3735</v>
      </c>
      <c r="L1369" s="134" t="s">
        <v>7265</v>
      </c>
      <c r="M1369" s="143" t="e">
        <f>VLOOKUP(B1369,#REF!,8,FALSE)</f>
        <v>#REF!</v>
      </c>
      <c r="N1369" s="135" t="e">
        <f>VLOOKUP(B1369,#REF!,14,FALSE)</f>
        <v>#REF!</v>
      </c>
      <c r="O1369" s="143" t="e">
        <f>VLOOKUP(B1369,#REF!,9,FALSE)</f>
        <v>#REF!</v>
      </c>
      <c r="P1369" s="143" t="str">
        <f t="shared" si="86"/>
        <v>-</v>
      </c>
      <c r="Q1369" s="135" t="e">
        <f>VLOOKUP(C1369,#REF!,14,FALSE)</f>
        <v>#REF!</v>
      </c>
      <c r="R1369" s="143" t="e">
        <f>VLOOKUP(C1369,#REF!,9,FALSE)</f>
        <v>#REF!</v>
      </c>
      <c r="S1369" s="143" t="str">
        <f t="shared" si="87"/>
        <v>-</v>
      </c>
      <c r="T1369" s="135" t="e">
        <f>VLOOKUP(C1369,#REF!,15,FALSE)</f>
        <v>#REF!</v>
      </c>
      <c r="U1369" s="143" t="e">
        <f>VLOOKUP(C1369,#REF!,10,FALSE)</f>
        <v>#REF!</v>
      </c>
      <c r="V1369" s="143" t="str">
        <f t="shared" si="85"/>
        <v>-</v>
      </c>
      <c r="W1369" s="134" t="e">
        <f>VLOOKUP(C1369,#REF!,54,FALSE)</f>
        <v>#REF!</v>
      </c>
      <c r="X1369" s="134" t="e">
        <f>VLOOKUP(C1369,#REF!,47,FALSE)</f>
        <v>#REF!</v>
      </c>
      <c r="Y1369" s="134" t="str">
        <f t="shared" si="88"/>
        <v>-</v>
      </c>
    </row>
    <row r="1370" spans="2:25" hidden="1">
      <c r="B1370" s="134" t="s">
        <v>10082</v>
      </c>
      <c r="C1370" s="134" t="s">
        <v>11250</v>
      </c>
      <c r="D1370" s="134" t="s">
        <v>1753</v>
      </c>
      <c r="E1370" s="134" t="s">
        <v>1599</v>
      </c>
      <c r="F1370" s="134" t="s">
        <v>1621</v>
      </c>
      <c r="G1370" s="134" t="s">
        <v>1747</v>
      </c>
      <c r="H1370" s="134" t="s">
        <v>7263</v>
      </c>
      <c r="I1370" s="134" t="s">
        <v>3816</v>
      </c>
      <c r="J1370" s="134" t="s">
        <v>7272</v>
      </c>
      <c r="K1370" s="134" t="s">
        <v>3735</v>
      </c>
      <c r="L1370" s="134" t="s">
        <v>7265</v>
      </c>
      <c r="M1370" s="143" t="e">
        <f>VLOOKUP(B1370,#REF!,8,FALSE)</f>
        <v>#REF!</v>
      </c>
      <c r="N1370" s="135" t="e">
        <f>VLOOKUP(B1370,#REF!,14,FALSE)</f>
        <v>#REF!</v>
      </c>
      <c r="O1370" s="143" t="e">
        <f>VLOOKUP(B1370,#REF!,9,FALSE)</f>
        <v>#REF!</v>
      </c>
      <c r="P1370" s="143" t="str">
        <f t="shared" si="86"/>
        <v>-</v>
      </c>
      <c r="Q1370" s="135" t="e">
        <f>VLOOKUP(C1370,#REF!,14,FALSE)</f>
        <v>#REF!</v>
      </c>
      <c r="R1370" s="143" t="e">
        <f>VLOOKUP(C1370,#REF!,9,FALSE)</f>
        <v>#REF!</v>
      </c>
      <c r="S1370" s="143" t="str">
        <f t="shared" si="87"/>
        <v>-</v>
      </c>
      <c r="T1370" s="135" t="e">
        <f>VLOOKUP(C1370,#REF!,15,FALSE)</f>
        <v>#REF!</v>
      </c>
      <c r="U1370" s="143" t="e">
        <f>VLOOKUP(C1370,#REF!,10,FALSE)</f>
        <v>#REF!</v>
      </c>
      <c r="V1370" s="143" t="str">
        <f t="shared" si="85"/>
        <v>-</v>
      </c>
      <c r="W1370" s="134" t="e">
        <f>VLOOKUP(C1370,#REF!,54,FALSE)</f>
        <v>#REF!</v>
      </c>
      <c r="X1370" s="134" t="e">
        <f>VLOOKUP(C1370,#REF!,47,FALSE)</f>
        <v>#REF!</v>
      </c>
      <c r="Y1370" s="134" t="str">
        <f t="shared" si="88"/>
        <v>-</v>
      </c>
    </row>
    <row r="1371" spans="2:25" hidden="1">
      <c r="B1371" s="134" t="s">
        <v>10084</v>
      </c>
      <c r="C1371" s="134" t="s">
        <v>11251</v>
      </c>
      <c r="D1371" s="134" t="s">
        <v>22192</v>
      </c>
      <c r="E1371" s="134" t="s">
        <v>1599</v>
      </c>
      <c r="F1371" s="134" t="s">
        <v>1621</v>
      </c>
      <c r="G1371" s="134" t="s">
        <v>1747</v>
      </c>
      <c r="H1371" s="134" t="s">
        <v>7263</v>
      </c>
      <c r="I1371" s="134" t="s">
        <v>3816</v>
      </c>
      <c r="J1371" s="134" t="s">
        <v>7276</v>
      </c>
      <c r="K1371" s="134" t="s">
        <v>3735</v>
      </c>
      <c r="L1371" s="134" t="s">
        <v>7265</v>
      </c>
      <c r="M1371" s="143" t="e">
        <f>VLOOKUP(B1371,#REF!,8,FALSE)</f>
        <v>#REF!</v>
      </c>
      <c r="N1371" s="135" t="e">
        <f>VLOOKUP(B1371,#REF!,14,FALSE)</f>
        <v>#REF!</v>
      </c>
      <c r="O1371" s="143" t="e">
        <f>VLOOKUP(B1371,#REF!,9,FALSE)</f>
        <v>#REF!</v>
      </c>
      <c r="P1371" s="143" t="str">
        <f t="shared" si="86"/>
        <v>-</v>
      </c>
      <c r="Q1371" s="135" t="e">
        <f>VLOOKUP(C1371,#REF!,14,FALSE)</f>
        <v>#REF!</v>
      </c>
      <c r="R1371" s="143" t="e">
        <f>VLOOKUP(C1371,#REF!,9,FALSE)</f>
        <v>#REF!</v>
      </c>
      <c r="S1371" s="143" t="str">
        <f t="shared" si="87"/>
        <v>-</v>
      </c>
      <c r="T1371" s="135" t="e">
        <f>VLOOKUP(C1371,#REF!,15,FALSE)</f>
        <v>#REF!</v>
      </c>
      <c r="U1371" s="143" t="e">
        <f>VLOOKUP(C1371,#REF!,10,FALSE)</f>
        <v>#REF!</v>
      </c>
      <c r="V1371" s="143" t="str">
        <f t="shared" si="85"/>
        <v>-</v>
      </c>
      <c r="W1371" s="134" t="e">
        <f>VLOOKUP(C1371,#REF!,54,FALSE)</f>
        <v>#REF!</v>
      </c>
      <c r="X1371" s="134" t="e">
        <f>VLOOKUP(C1371,#REF!,47,FALSE)</f>
        <v>#REF!</v>
      </c>
      <c r="Y1371" s="134" t="str">
        <f t="shared" si="88"/>
        <v>-</v>
      </c>
    </row>
    <row r="1372" spans="2:25" hidden="1">
      <c r="B1372" s="134" t="s">
        <v>10086</v>
      </c>
      <c r="C1372" s="134" t="s">
        <v>11252</v>
      </c>
      <c r="D1372" s="134" t="s">
        <v>22192</v>
      </c>
      <c r="E1372" s="134" t="s">
        <v>1599</v>
      </c>
      <c r="F1372" s="134" t="s">
        <v>1621</v>
      </c>
      <c r="G1372" s="134" t="s">
        <v>1747</v>
      </c>
      <c r="H1372" s="134" t="s">
        <v>7263</v>
      </c>
      <c r="I1372" s="134" t="s">
        <v>3816</v>
      </c>
      <c r="J1372" s="134" t="s">
        <v>7280</v>
      </c>
      <c r="K1372" s="134" t="s">
        <v>3735</v>
      </c>
      <c r="L1372" s="134" t="s">
        <v>7265</v>
      </c>
      <c r="M1372" s="143" t="e">
        <f>VLOOKUP(B1372,#REF!,8,FALSE)</f>
        <v>#REF!</v>
      </c>
      <c r="N1372" s="135" t="e">
        <f>VLOOKUP(B1372,#REF!,14,FALSE)</f>
        <v>#REF!</v>
      </c>
      <c r="O1372" s="143" t="e">
        <f>VLOOKUP(B1372,#REF!,9,FALSE)</f>
        <v>#REF!</v>
      </c>
      <c r="P1372" s="143" t="str">
        <f t="shared" si="86"/>
        <v>-</v>
      </c>
      <c r="Q1372" s="135" t="e">
        <f>VLOOKUP(C1372,#REF!,14,FALSE)</f>
        <v>#REF!</v>
      </c>
      <c r="R1372" s="143" t="e">
        <f>VLOOKUP(C1372,#REF!,9,FALSE)</f>
        <v>#REF!</v>
      </c>
      <c r="S1372" s="143" t="str">
        <f t="shared" si="87"/>
        <v>-</v>
      </c>
      <c r="T1372" s="135" t="e">
        <f>VLOOKUP(C1372,#REF!,15,FALSE)</f>
        <v>#REF!</v>
      </c>
      <c r="U1372" s="143" t="e">
        <f>VLOOKUP(C1372,#REF!,10,FALSE)</f>
        <v>#REF!</v>
      </c>
      <c r="V1372" s="143" t="str">
        <f t="shared" si="85"/>
        <v>-</v>
      </c>
      <c r="W1372" s="134" t="e">
        <f>VLOOKUP(C1372,#REF!,54,FALSE)</f>
        <v>#REF!</v>
      </c>
      <c r="X1372" s="134" t="e">
        <f>VLOOKUP(C1372,#REF!,47,FALSE)</f>
        <v>#REF!</v>
      </c>
      <c r="Y1372" s="134" t="str">
        <f t="shared" si="88"/>
        <v>-</v>
      </c>
    </row>
    <row r="1373" spans="2:25" hidden="1">
      <c r="B1373" s="134" t="s">
        <v>10088</v>
      </c>
      <c r="C1373" s="134" t="s">
        <v>11253</v>
      </c>
      <c r="D1373" s="134" t="s">
        <v>1753</v>
      </c>
      <c r="E1373" s="134" t="s">
        <v>1599</v>
      </c>
      <c r="F1373" s="134" t="s">
        <v>1621</v>
      </c>
      <c r="G1373" s="134" t="s">
        <v>1747</v>
      </c>
      <c r="H1373" s="134" t="s">
        <v>7263</v>
      </c>
      <c r="I1373" s="134" t="s">
        <v>3816</v>
      </c>
      <c r="J1373" s="134" t="s">
        <v>3850</v>
      </c>
      <c r="K1373" s="134" t="s">
        <v>3735</v>
      </c>
      <c r="L1373" s="134" t="s">
        <v>7265</v>
      </c>
      <c r="M1373" s="143" t="e">
        <f>VLOOKUP(B1373,#REF!,8,FALSE)</f>
        <v>#REF!</v>
      </c>
      <c r="N1373" s="135" t="e">
        <f>VLOOKUP(B1373,#REF!,14,FALSE)</f>
        <v>#REF!</v>
      </c>
      <c r="O1373" s="143" t="e">
        <f>VLOOKUP(B1373,#REF!,9,FALSE)</f>
        <v>#REF!</v>
      </c>
      <c r="P1373" s="143" t="str">
        <f t="shared" si="86"/>
        <v>-</v>
      </c>
      <c r="Q1373" s="135" t="e">
        <f>VLOOKUP(C1373,#REF!,14,FALSE)</f>
        <v>#REF!</v>
      </c>
      <c r="R1373" s="143" t="e">
        <f>VLOOKUP(C1373,#REF!,9,FALSE)</f>
        <v>#REF!</v>
      </c>
      <c r="S1373" s="143" t="str">
        <f t="shared" si="87"/>
        <v>-</v>
      </c>
      <c r="T1373" s="135" t="e">
        <f>VLOOKUP(C1373,#REF!,15,FALSE)</f>
        <v>#REF!</v>
      </c>
      <c r="U1373" s="143" t="e">
        <f>VLOOKUP(C1373,#REF!,10,FALSE)</f>
        <v>#REF!</v>
      </c>
      <c r="V1373" s="143" t="str">
        <f t="shared" si="85"/>
        <v>-</v>
      </c>
      <c r="W1373" s="134" t="e">
        <f>VLOOKUP(C1373,#REF!,54,FALSE)</f>
        <v>#REF!</v>
      </c>
      <c r="X1373" s="134" t="e">
        <f>VLOOKUP(C1373,#REF!,47,FALSE)</f>
        <v>#REF!</v>
      </c>
      <c r="Y1373" s="134" t="str">
        <f t="shared" si="88"/>
        <v>-</v>
      </c>
    </row>
    <row r="1374" spans="2:25" hidden="1">
      <c r="B1374" s="134" t="s">
        <v>10090</v>
      </c>
      <c r="C1374" s="134" t="s">
        <v>11254</v>
      </c>
      <c r="D1374" s="134" t="s">
        <v>1753</v>
      </c>
      <c r="E1374" s="134" t="s">
        <v>1599</v>
      </c>
      <c r="F1374" s="134" t="s">
        <v>1621</v>
      </c>
      <c r="G1374" s="134" t="s">
        <v>1747</v>
      </c>
      <c r="H1374" s="134" t="s">
        <v>7263</v>
      </c>
      <c r="I1374" s="134" t="s">
        <v>3816</v>
      </c>
      <c r="J1374" s="134" t="s">
        <v>3853</v>
      </c>
      <c r="K1374" s="134" t="s">
        <v>3735</v>
      </c>
      <c r="L1374" s="134" t="s">
        <v>7265</v>
      </c>
      <c r="M1374" s="143" t="e">
        <f>VLOOKUP(B1374,#REF!,8,FALSE)</f>
        <v>#REF!</v>
      </c>
      <c r="N1374" s="135" t="e">
        <f>VLOOKUP(B1374,#REF!,14,FALSE)</f>
        <v>#REF!</v>
      </c>
      <c r="O1374" s="143" t="e">
        <f>VLOOKUP(B1374,#REF!,9,FALSE)</f>
        <v>#REF!</v>
      </c>
      <c r="P1374" s="143" t="str">
        <f t="shared" si="86"/>
        <v>-</v>
      </c>
      <c r="Q1374" s="135" t="e">
        <f>VLOOKUP(C1374,#REF!,14,FALSE)</f>
        <v>#REF!</v>
      </c>
      <c r="R1374" s="143" t="e">
        <f>VLOOKUP(C1374,#REF!,9,FALSE)</f>
        <v>#REF!</v>
      </c>
      <c r="S1374" s="143" t="str">
        <f t="shared" si="87"/>
        <v>-</v>
      </c>
      <c r="T1374" s="135" t="e">
        <f>VLOOKUP(C1374,#REF!,15,FALSE)</f>
        <v>#REF!</v>
      </c>
      <c r="U1374" s="143" t="e">
        <f>VLOOKUP(C1374,#REF!,10,FALSE)</f>
        <v>#REF!</v>
      </c>
      <c r="V1374" s="143" t="str">
        <f t="shared" si="85"/>
        <v>-</v>
      </c>
      <c r="W1374" s="134" t="e">
        <f>VLOOKUP(C1374,#REF!,54,FALSE)</f>
        <v>#REF!</v>
      </c>
      <c r="X1374" s="134" t="e">
        <f>VLOOKUP(C1374,#REF!,47,FALSE)</f>
        <v>#REF!</v>
      </c>
      <c r="Y1374" s="134" t="str">
        <f t="shared" si="88"/>
        <v>-</v>
      </c>
    </row>
    <row r="1375" spans="2:25" hidden="1">
      <c r="B1375" s="134" t="s">
        <v>10092</v>
      </c>
      <c r="C1375" s="134" t="s">
        <v>11255</v>
      </c>
      <c r="D1375" s="134" t="s">
        <v>1753</v>
      </c>
      <c r="E1375" s="134" t="s">
        <v>1599</v>
      </c>
      <c r="F1375" s="134" t="s">
        <v>1621</v>
      </c>
      <c r="G1375" s="134" t="s">
        <v>1747</v>
      </c>
      <c r="H1375" s="134" t="s">
        <v>7290</v>
      </c>
      <c r="I1375" s="134" t="s">
        <v>3816</v>
      </c>
      <c r="J1375" s="134" t="s">
        <v>7264</v>
      </c>
      <c r="K1375" s="134" t="s">
        <v>3735</v>
      </c>
      <c r="L1375" s="134" t="s">
        <v>7265</v>
      </c>
      <c r="M1375" s="143" t="e">
        <f>VLOOKUP(B1375,#REF!,8,FALSE)</f>
        <v>#REF!</v>
      </c>
      <c r="N1375" s="135" t="e">
        <f>VLOOKUP(B1375,#REF!,14,FALSE)</f>
        <v>#REF!</v>
      </c>
      <c r="O1375" s="143" t="e">
        <f>VLOOKUP(B1375,#REF!,9,FALSE)</f>
        <v>#REF!</v>
      </c>
      <c r="P1375" s="143" t="str">
        <f t="shared" si="86"/>
        <v>-</v>
      </c>
      <c r="Q1375" s="135" t="e">
        <f>VLOOKUP(C1375,#REF!,14,FALSE)</f>
        <v>#REF!</v>
      </c>
      <c r="R1375" s="143" t="e">
        <f>VLOOKUP(C1375,#REF!,9,FALSE)</f>
        <v>#REF!</v>
      </c>
      <c r="S1375" s="143" t="str">
        <f t="shared" si="87"/>
        <v>-</v>
      </c>
      <c r="T1375" s="135" t="e">
        <f>VLOOKUP(C1375,#REF!,15,FALSE)</f>
        <v>#REF!</v>
      </c>
      <c r="U1375" s="143" t="e">
        <f>VLOOKUP(C1375,#REF!,10,FALSE)</f>
        <v>#REF!</v>
      </c>
      <c r="V1375" s="143" t="str">
        <f t="shared" si="85"/>
        <v>-</v>
      </c>
      <c r="W1375" s="134" t="e">
        <f>VLOOKUP(C1375,#REF!,54,FALSE)</f>
        <v>#REF!</v>
      </c>
      <c r="X1375" s="134" t="e">
        <f>VLOOKUP(C1375,#REF!,47,FALSE)</f>
        <v>#REF!</v>
      </c>
      <c r="Y1375" s="134" t="str">
        <f t="shared" si="88"/>
        <v>-</v>
      </c>
    </row>
    <row r="1376" spans="2:25" hidden="1">
      <c r="B1376" s="134" t="s">
        <v>10094</v>
      </c>
      <c r="C1376" s="134" t="s">
        <v>11256</v>
      </c>
      <c r="D1376" s="134" t="s">
        <v>1753</v>
      </c>
      <c r="E1376" s="134" t="s">
        <v>1599</v>
      </c>
      <c r="F1376" s="134" t="s">
        <v>1621</v>
      </c>
      <c r="G1376" s="134" t="s">
        <v>1747</v>
      </c>
      <c r="H1376" s="134" t="s">
        <v>7290</v>
      </c>
      <c r="I1376" s="134" t="s">
        <v>3816</v>
      </c>
      <c r="J1376" s="134" t="s">
        <v>7272</v>
      </c>
      <c r="K1376" s="134" t="s">
        <v>3735</v>
      </c>
      <c r="L1376" s="134" t="s">
        <v>7265</v>
      </c>
      <c r="M1376" s="143" t="e">
        <f>VLOOKUP(B1376,#REF!,8,FALSE)</f>
        <v>#REF!</v>
      </c>
      <c r="N1376" s="135" t="e">
        <f>VLOOKUP(B1376,#REF!,14,FALSE)</f>
        <v>#REF!</v>
      </c>
      <c r="O1376" s="143" t="e">
        <f>VLOOKUP(B1376,#REF!,9,FALSE)</f>
        <v>#REF!</v>
      </c>
      <c r="P1376" s="143" t="str">
        <f t="shared" si="86"/>
        <v>-</v>
      </c>
      <c r="Q1376" s="135" t="e">
        <f>VLOOKUP(C1376,#REF!,14,FALSE)</f>
        <v>#REF!</v>
      </c>
      <c r="R1376" s="143" t="e">
        <f>VLOOKUP(C1376,#REF!,9,FALSE)</f>
        <v>#REF!</v>
      </c>
      <c r="S1376" s="143" t="str">
        <f t="shared" si="87"/>
        <v>-</v>
      </c>
      <c r="T1376" s="135" t="e">
        <f>VLOOKUP(C1376,#REF!,15,FALSE)</f>
        <v>#REF!</v>
      </c>
      <c r="U1376" s="143" t="e">
        <f>VLOOKUP(C1376,#REF!,10,FALSE)</f>
        <v>#REF!</v>
      </c>
      <c r="V1376" s="143" t="str">
        <f t="shared" si="85"/>
        <v>-</v>
      </c>
      <c r="W1376" s="134" t="e">
        <f>VLOOKUP(C1376,#REF!,54,FALSE)</f>
        <v>#REF!</v>
      </c>
      <c r="X1376" s="134" t="e">
        <f>VLOOKUP(C1376,#REF!,47,FALSE)</f>
        <v>#REF!</v>
      </c>
      <c r="Y1376" s="134" t="str">
        <f t="shared" si="88"/>
        <v>-</v>
      </c>
    </row>
    <row r="1377" spans="2:25" hidden="1">
      <c r="B1377" s="134" t="s">
        <v>10096</v>
      </c>
      <c r="C1377" s="134" t="s">
        <v>11257</v>
      </c>
      <c r="D1377" s="134" t="s">
        <v>1753</v>
      </c>
      <c r="E1377" s="134" t="s">
        <v>1599</v>
      </c>
      <c r="F1377" s="134" t="s">
        <v>1621</v>
      </c>
      <c r="G1377" s="134" t="s">
        <v>1747</v>
      </c>
      <c r="H1377" s="134" t="s">
        <v>7290</v>
      </c>
      <c r="I1377" s="134" t="s">
        <v>3816</v>
      </c>
      <c r="J1377" s="134" t="s">
        <v>7276</v>
      </c>
      <c r="K1377" s="134" t="s">
        <v>3735</v>
      </c>
      <c r="L1377" s="134" t="s">
        <v>7265</v>
      </c>
      <c r="M1377" s="143" t="e">
        <f>VLOOKUP(B1377,#REF!,8,FALSE)</f>
        <v>#REF!</v>
      </c>
      <c r="N1377" s="135" t="e">
        <f>VLOOKUP(B1377,#REF!,14,FALSE)</f>
        <v>#REF!</v>
      </c>
      <c r="O1377" s="143" t="e">
        <f>VLOOKUP(B1377,#REF!,9,FALSE)</f>
        <v>#REF!</v>
      </c>
      <c r="P1377" s="143" t="str">
        <f t="shared" si="86"/>
        <v>-</v>
      </c>
      <c r="Q1377" s="135" t="e">
        <f>VLOOKUP(C1377,#REF!,14,FALSE)</f>
        <v>#REF!</v>
      </c>
      <c r="R1377" s="143" t="e">
        <f>VLOOKUP(C1377,#REF!,9,FALSE)</f>
        <v>#REF!</v>
      </c>
      <c r="S1377" s="143" t="str">
        <f t="shared" si="87"/>
        <v>-</v>
      </c>
      <c r="T1377" s="135" t="e">
        <f>VLOOKUP(C1377,#REF!,15,FALSE)</f>
        <v>#REF!</v>
      </c>
      <c r="U1377" s="143" t="e">
        <f>VLOOKUP(C1377,#REF!,10,FALSE)</f>
        <v>#REF!</v>
      </c>
      <c r="V1377" s="143" t="str">
        <f t="shared" si="85"/>
        <v>-</v>
      </c>
      <c r="W1377" s="134" t="e">
        <f>VLOOKUP(C1377,#REF!,54,FALSE)</f>
        <v>#REF!</v>
      </c>
      <c r="X1377" s="134" t="e">
        <f>VLOOKUP(C1377,#REF!,47,FALSE)</f>
        <v>#REF!</v>
      </c>
      <c r="Y1377" s="134" t="str">
        <f t="shared" si="88"/>
        <v>-</v>
      </c>
    </row>
    <row r="1378" spans="2:25" hidden="1">
      <c r="B1378" s="134" t="s">
        <v>10098</v>
      </c>
      <c r="C1378" s="134" t="s">
        <v>11258</v>
      </c>
      <c r="D1378" s="134" t="s">
        <v>1753</v>
      </c>
      <c r="E1378" s="134" t="s">
        <v>1599</v>
      </c>
      <c r="F1378" s="134" t="s">
        <v>1621</v>
      </c>
      <c r="G1378" s="134" t="s">
        <v>1747</v>
      </c>
      <c r="H1378" s="134" t="s">
        <v>7290</v>
      </c>
      <c r="I1378" s="134" t="s">
        <v>3816</v>
      </c>
      <c r="J1378" s="134" t="s">
        <v>7280</v>
      </c>
      <c r="K1378" s="134" t="s">
        <v>3735</v>
      </c>
      <c r="L1378" s="134" t="s">
        <v>7265</v>
      </c>
      <c r="M1378" s="143" t="e">
        <f>VLOOKUP(B1378,#REF!,8,FALSE)</f>
        <v>#REF!</v>
      </c>
      <c r="N1378" s="135" t="e">
        <f>VLOOKUP(B1378,#REF!,14,FALSE)</f>
        <v>#REF!</v>
      </c>
      <c r="O1378" s="143" t="e">
        <f>VLOOKUP(B1378,#REF!,9,FALSE)</f>
        <v>#REF!</v>
      </c>
      <c r="P1378" s="143" t="str">
        <f t="shared" si="86"/>
        <v>-</v>
      </c>
      <c r="Q1378" s="135" t="e">
        <f>VLOOKUP(C1378,#REF!,14,FALSE)</f>
        <v>#REF!</v>
      </c>
      <c r="R1378" s="143" t="e">
        <f>VLOOKUP(C1378,#REF!,9,FALSE)</f>
        <v>#REF!</v>
      </c>
      <c r="S1378" s="143" t="str">
        <f t="shared" si="87"/>
        <v>-</v>
      </c>
      <c r="T1378" s="135" t="e">
        <f>VLOOKUP(C1378,#REF!,15,FALSE)</f>
        <v>#REF!</v>
      </c>
      <c r="U1378" s="143" t="e">
        <f>VLOOKUP(C1378,#REF!,10,FALSE)</f>
        <v>#REF!</v>
      </c>
      <c r="V1378" s="143" t="str">
        <f t="shared" si="85"/>
        <v>-</v>
      </c>
      <c r="W1378" s="134" t="e">
        <f>VLOOKUP(C1378,#REF!,54,FALSE)</f>
        <v>#REF!</v>
      </c>
      <c r="X1378" s="134" t="e">
        <f>VLOOKUP(C1378,#REF!,47,FALSE)</f>
        <v>#REF!</v>
      </c>
      <c r="Y1378" s="134" t="str">
        <f t="shared" si="88"/>
        <v>-</v>
      </c>
    </row>
    <row r="1379" spans="2:25" hidden="1">
      <c r="B1379" s="134" t="s">
        <v>10100</v>
      </c>
      <c r="C1379" s="134" t="s">
        <v>11259</v>
      </c>
      <c r="D1379" s="134" t="s">
        <v>1753</v>
      </c>
      <c r="E1379" s="134" t="s">
        <v>1599</v>
      </c>
      <c r="F1379" s="134" t="s">
        <v>1621</v>
      </c>
      <c r="G1379" s="134" t="s">
        <v>1747</v>
      </c>
      <c r="H1379" s="134" t="s">
        <v>7290</v>
      </c>
      <c r="I1379" s="134" t="s">
        <v>3816</v>
      </c>
      <c r="J1379" s="134" t="s">
        <v>3850</v>
      </c>
      <c r="K1379" s="134" t="s">
        <v>3735</v>
      </c>
      <c r="L1379" s="134" t="s">
        <v>7265</v>
      </c>
      <c r="M1379" s="143" t="e">
        <f>VLOOKUP(B1379,#REF!,8,FALSE)</f>
        <v>#REF!</v>
      </c>
      <c r="N1379" s="135" t="e">
        <f>VLOOKUP(B1379,#REF!,14,FALSE)</f>
        <v>#REF!</v>
      </c>
      <c r="O1379" s="143" t="e">
        <f>VLOOKUP(B1379,#REF!,9,FALSE)</f>
        <v>#REF!</v>
      </c>
      <c r="P1379" s="143" t="str">
        <f t="shared" si="86"/>
        <v>-</v>
      </c>
      <c r="Q1379" s="135" t="e">
        <f>VLOOKUP(C1379,#REF!,14,FALSE)</f>
        <v>#REF!</v>
      </c>
      <c r="R1379" s="143" t="e">
        <f>VLOOKUP(C1379,#REF!,9,FALSE)</f>
        <v>#REF!</v>
      </c>
      <c r="S1379" s="143" t="str">
        <f t="shared" si="87"/>
        <v>-</v>
      </c>
      <c r="T1379" s="135" t="e">
        <f>VLOOKUP(C1379,#REF!,15,FALSE)</f>
        <v>#REF!</v>
      </c>
      <c r="U1379" s="143" t="e">
        <f>VLOOKUP(C1379,#REF!,10,FALSE)</f>
        <v>#REF!</v>
      </c>
      <c r="V1379" s="143" t="str">
        <f t="shared" si="85"/>
        <v>-</v>
      </c>
      <c r="W1379" s="134" t="e">
        <f>VLOOKUP(C1379,#REF!,54,FALSE)</f>
        <v>#REF!</v>
      </c>
      <c r="X1379" s="134" t="e">
        <f>VLOOKUP(C1379,#REF!,47,FALSE)</f>
        <v>#REF!</v>
      </c>
      <c r="Y1379" s="134" t="str">
        <f t="shared" si="88"/>
        <v>-</v>
      </c>
    </row>
    <row r="1380" spans="2:25" hidden="1">
      <c r="B1380" s="134" t="s">
        <v>10102</v>
      </c>
      <c r="C1380" s="134" t="s">
        <v>11260</v>
      </c>
      <c r="D1380" s="134" t="s">
        <v>1753</v>
      </c>
      <c r="E1380" s="134" t="s">
        <v>1599</v>
      </c>
      <c r="F1380" s="134" t="s">
        <v>1621</v>
      </c>
      <c r="G1380" s="134" t="s">
        <v>1747</v>
      </c>
      <c r="H1380" s="134" t="s">
        <v>7290</v>
      </c>
      <c r="I1380" s="134" t="s">
        <v>3816</v>
      </c>
      <c r="J1380" s="134" t="s">
        <v>3853</v>
      </c>
      <c r="K1380" s="134" t="s">
        <v>3735</v>
      </c>
      <c r="L1380" s="134" t="s">
        <v>7265</v>
      </c>
      <c r="M1380" s="143" t="e">
        <f>VLOOKUP(B1380,#REF!,8,FALSE)</f>
        <v>#REF!</v>
      </c>
      <c r="N1380" s="135" t="e">
        <f>VLOOKUP(B1380,#REF!,14,FALSE)</f>
        <v>#REF!</v>
      </c>
      <c r="O1380" s="143" t="e">
        <f>VLOOKUP(B1380,#REF!,9,FALSE)</f>
        <v>#REF!</v>
      </c>
      <c r="P1380" s="143" t="str">
        <f t="shared" si="86"/>
        <v>-</v>
      </c>
      <c r="Q1380" s="135" t="e">
        <f>VLOOKUP(C1380,#REF!,14,FALSE)</f>
        <v>#REF!</v>
      </c>
      <c r="R1380" s="143" t="e">
        <f>VLOOKUP(C1380,#REF!,9,FALSE)</f>
        <v>#REF!</v>
      </c>
      <c r="S1380" s="143" t="str">
        <f t="shared" si="87"/>
        <v>-</v>
      </c>
      <c r="T1380" s="135" t="e">
        <f>VLOOKUP(C1380,#REF!,15,FALSE)</f>
        <v>#REF!</v>
      </c>
      <c r="U1380" s="143" t="e">
        <f>VLOOKUP(C1380,#REF!,10,FALSE)</f>
        <v>#REF!</v>
      </c>
      <c r="V1380" s="143" t="str">
        <f t="shared" si="85"/>
        <v>-</v>
      </c>
      <c r="W1380" s="134" t="e">
        <f>VLOOKUP(C1380,#REF!,54,FALSE)</f>
        <v>#REF!</v>
      </c>
      <c r="X1380" s="134" t="e">
        <f>VLOOKUP(C1380,#REF!,47,FALSE)</f>
        <v>#REF!</v>
      </c>
      <c r="Y1380" s="134" t="str">
        <f t="shared" si="88"/>
        <v>-</v>
      </c>
    </row>
    <row r="1381" spans="2:25" hidden="1">
      <c r="B1381" s="134" t="s">
        <v>10104</v>
      </c>
      <c r="C1381" s="134" t="s">
        <v>11261</v>
      </c>
      <c r="D1381" s="134" t="s">
        <v>1753</v>
      </c>
      <c r="E1381" s="134" t="s">
        <v>1599</v>
      </c>
      <c r="F1381" s="134" t="s">
        <v>1621</v>
      </c>
      <c r="G1381" s="134" t="s">
        <v>1747</v>
      </c>
      <c r="H1381" s="134" t="s">
        <v>7309</v>
      </c>
      <c r="I1381" s="134" t="s">
        <v>3816</v>
      </c>
      <c r="J1381" s="134" t="s">
        <v>7264</v>
      </c>
      <c r="K1381" s="134" t="s">
        <v>3735</v>
      </c>
      <c r="L1381" s="134" t="s">
        <v>7265</v>
      </c>
      <c r="M1381" s="143" t="e">
        <f>VLOOKUP(B1381,#REF!,8,FALSE)</f>
        <v>#REF!</v>
      </c>
      <c r="N1381" s="135" t="e">
        <f>VLOOKUP(B1381,#REF!,14,FALSE)</f>
        <v>#REF!</v>
      </c>
      <c r="O1381" s="143" t="e">
        <f>VLOOKUP(B1381,#REF!,9,FALSE)</f>
        <v>#REF!</v>
      </c>
      <c r="P1381" s="143" t="str">
        <f t="shared" si="86"/>
        <v>-</v>
      </c>
      <c r="Q1381" s="135" t="e">
        <f>VLOOKUP(C1381,#REF!,14,FALSE)</f>
        <v>#REF!</v>
      </c>
      <c r="R1381" s="143" t="e">
        <f>VLOOKUP(C1381,#REF!,9,FALSE)</f>
        <v>#REF!</v>
      </c>
      <c r="S1381" s="143" t="str">
        <f t="shared" si="87"/>
        <v>-</v>
      </c>
      <c r="T1381" s="135" t="e">
        <f>VLOOKUP(C1381,#REF!,15,FALSE)</f>
        <v>#REF!</v>
      </c>
      <c r="U1381" s="143" t="e">
        <f>VLOOKUP(C1381,#REF!,10,FALSE)</f>
        <v>#REF!</v>
      </c>
      <c r="V1381" s="143" t="str">
        <f t="shared" si="85"/>
        <v>-</v>
      </c>
      <c r="W1381" s="134" t="e">
        <f>VLOOKUP(C1381,#REF!,54,FALSE)</f>
        <v>#REF!</v>
      </c>
      <c r="X1381" s="134" t="e">
        <f>VLOOKUP(C1381,#REF!,47,FALSE)</f>
        <v>#REF!</v>
      </c>
      <c r="Y1381" s="134" t="str">
        <f t="shared" si="88"/>
        <v>-</v>
      </c>
    </row>
    <row r="1382" spans="2:25" hidden="1">
      <c r="B1382" s="134" t="s">
        <v>10106</v>
      </c>
      <c r="C1382" s="134" t="s">
        <v>11262</v>
      </c>
      <c r="D1382" s="134" t="s">
        <v>1753</v>
      </c>
      <c r="E1382" s="134" t="s">
        <v>1599</v>
      </c>
      <c r="F1382" s="134" t="s">
        <v>1621</v>
      </c>
      <c r="G1382" s="134" t="s">
        <v>1747</v>
      </c>
      <c r="H1382" s="134" t="s">
        <v>7309</v>
      </c>
      <c r="I1382" s="134" t="s">
        <v>3816</v>
      </c>
      <c r="J1382" s="134" t="s">
        <v>7272</v>
      </c>
      <c r="K1382" s="134" t="s">
        <v>3735</v>
      </c>
      <c r="L1382" s="134" t="s">
        <v>7265</v>
      </c>
      <c r="M1382" s="143" t="e">
        <f>VLOOKUP(B1382,#REF!,8,FALSE)</f>
        <v>#REF!</v>
      </c>
      <c r="N1382" s="135" t="e">
        <f>VLOOKUP(B1382,#REF!,14,FALSE)</f>
        <v>#REF!</v>
      </c>
      <c r="O1382" s="143" t="e">
        <f>VLOOKUP(B1382,#REF!,9,FALSE)</f>
        <v>#REF!</v>
      </c>
      <c r="P1382" s="143" t="str">
        <f t="shared" si="86"/>
        <v>-</v>
      </c>
      <c r="Q1382" s="135" t="e">
        <f>VLOOKUP(C1382,#REF!,14,FALSE)</f>
        <v>#REF!</v>
      </c>
      <c r="R1382" s="143" t="e">
        <f>VLOOKUP(C1382,#REF!,9,FALSE)</f>
        <v>#REF!</v>
      </c>
      <c r="S1382" s="143" t="str">
        <f t="shared" si="87"/>
        <v>-</v>
      </c>
      <c r="T1382" s="135" t="e">
        <f>VLOOKUP(C1382,#REF!,15,FALSE)</f>
        <v>#REF!</v>
      </c>
      <c r="U1382" s="143" t="e">
        <f>VLOOKUP(C1382,#REF!,10,FALSE)</f>
        <v>#REF!</v>
      </c>
      <c r="V1382" s="143" t="str">
        <f t="shared" si="85"/>
        <v>-</v>
      </c>
      <c r="W1382" s="134" t="e">
        <f>VLOOKUP(C1382,#REF!,54,FALSE)</f>
        <v>#REF!</v>
      </c>
      <c r="X1382" s="134" t="e">
        <f>VLOOKUP(C1382,#REF!,47,FALSE)</f>
        <v>#REF!</v>
      </c>
      <c r="Y1382" s="134" t="str">
        <f t="shared" si="88"/>
        <v>-</v>
      </c>
    </row>
    <row r="1383" spans="2:25" hidden="1">
      <c r="B1383" s="134" t="s">
        <v>10108</v>
      </c>
      <c r="C1383" s="134" t="s">
        <v>11263</v>
      </c>
      <c r="D1383" s="134" t="s">
        <v>1753</v>
      </c>
      <c r="E1383" s="134" t="s">
        <v>1599</v>
      </c>
      <c r="F1383" s="134" t="s">
        <v>1621</v>
      </c>
      <c r="G1383" s="134" t="s">
        <v>1747</v>
      </c>
      <c r="H1383" s="134" t="s">
        <v>7309</v>
      </c>
      <c r="I1383" s="134" t="s">
        <v>3816</v>
      </c>
      <c r="J1383" s="134" t="s">
        <v>7276</v>
      </c>
      <c r="K1383" s="134" t="s">
        <v>3735</v>
      </c>
      <c r="L1383" s="134" t="s">
        <v>7265</v>
      </c>
      <c r="M1383" s="143" t="e">
        <f>VLOOKUP(B1383,#REF!,8,FALSE)</f>
        <v>#REF!</v>
      </c>
      <c r="N1383" s="135" t="e">
        <f>VLOOKUP(B1383,#REF!,14,FALSE)</f>
        <v>#REF!</v>
      </c>
      <c r="O1383" s="143" t="e">
        <f>VLOOKUP(B1383,#REF!,9,FALSE)</f>
        <v>#REF!</v>
      </c>
      <c r="P1383" s="143" t="str">
        <f t="shared" si="86"/>
        <v>-</v>
      </c>
      <c r="Q1383" s="135" t="e">
        <f>VLOOKUP(C1383,#REF!,14,FALSE)</f>
        <v>#REF!</v>
      </c>
      <c r="R1383" s="143" t="e">
        <f>VLOOKUP(C1383,#REF!,9,FALSE)</f>
        <v>#REF!</v>
      </c>
      <c r="S1383" s="143" t="str">
        <f t="shared" si="87"/>
        <v>-</v>
      </c>
      <c r="T1383" s="135" t="e">
        <f>VLOOKUP(C1383,#REF!,15,FALSE)</f>
        <v>#REF!</v>
      </c>
      <c r="U1383" s="143" t="e">
        <f>VLOOKUP(C1383,#REF!,10,FALSE)</f>
        <v>#REF!</v>
      </c>
      <c r="V1383" s="143" t="str">
        <f t="shared" si="85"/>
        <v>-</v>
      </c>
      <c r="W1383" s="134" t="e">
        <f>VLOOKUP(C1383,#REF!,54,FALSE)</f>
        <v>#REF!</v>
      </c>
      <c r="X1383" s="134" t="e">
        <f>VLOOKUP(C1383,#REF!,47,FALSE)</f>
        <v>#REF!</v>
      </c>
      <c r="Y1383" s="134" t="str">
        <f t="shared" si="88"/>
        <v>-</v>
      </c>
    </row>
    <row r="1384" spans="2:25" hidden="1">
      <c r="B1384" s="134" t="s">
        <v>10110</v>
      </c>
      <c r="C1384" s="134" t="s">
        <v>11264</v>
      </c>
      <c r="D1384" s="134" t="s">
        <v>1753</v>
      </c>
      <c r="E1384" s="134" t="s">
        <v>1599</v>
      </c>
      <c r="F1384" s="134" t="s">
        <v>1621</v>
      </c>
      <c r="G1384" s="134" t="s">
        <v>1747</v>
      </c>
      <c r="H1384" s="134" t="s">
        <v>7309</v>
      </c>
      <c r="I1384" s="134" t="s">
        <v>3816</v>
      </c>
      <c r="J1384" s="134" t="s">
        <v>7280</v>
      </c>
      <c r="K1384" s="134" t="s">
        <v>3735</v>
      </c>
      <c r="L1384" s="134" t="s">
        <v>7265</v>
      </c>
      <c r="M1384" s="143" t="e">
        <f>VLOOKUP(B1384,#REF!,8,FALSE)</f>
        <v>#REF!</v>
      </c>
      <c r="N1384" s="135" t="e">
        <f>VLOOKUP(B1384,#REF!,14,FALSE)</f>
        <v>#REF!</v>
      </c>
      <c r="O1384" s="143" t="e">
        <f>VLOOKUP(B1384,#REF!,9,FALSE)</f>
        <v>#REF!</v>
      </c>
      <c r="P1384" s="143" t="str">
        <f t="shared" si="86"/>
        <v>-</v>
      </c>
      <c r="Q1384" s="135" t="e">
        <f>VLOOKUP(C1384,#REF!,14,FALSE)</f>
        <v>#REF!</v>
      </c>
      <c r="R1384" s="143" t="e">
        <f>VLOOKUP(C1384,#REF!,9,FALSE)</f>
        <v>#REF!</v>
      </c>
      <c r="S1384" s="143" t="str">
        <f t="shared" si="87"/>
        <v>-</v>
      </c>
      <c r="T1384" s="135" t="e">
        <f>VLOOKUP(C1384,#REF!,15,FALSE)</f>
        <v>#REF!</v>
      </c>
      <c r="U1384" s="143" t="e">
        <f>VLOOKUP(C1384,#REF!,10,FALSE)</f>
        <v>#REF!</v>
      </c>
      <c r="V1384" s="143" t="str">
        <f t="shared" si="85"/>
        <v>-</v>
      </c>
      <c r="W1384" s="134" t="e">
        <f>VLOOKUP(C1384,#REF!,54,FALSE)</f>
        <v>#REF!</v>
      </c>
      <c r="X1384" s="134" t="e">
        <f>VLOOKUP(C1384,#REF!,47,FALSE)</f>
        <v>#REF!</v>
      </c>
      <c r="Y1384" s="134" t="str">
        <f t="shared" si="88"/>
        <v>-</v>
      </c>
    </row>
    <row r="1385" spans="2:25" hidden="1">
      <c r="B1385" s="134" t="s">
        <v>10112</v>
      </c>
      <c r="C1385" s="134" t="s">
        <v>11265</v>
      </c>
      <c r="D1385" s="134" t="s">
        <v>1753</v>
      </c>
      <c r="E1385" s="134" t="s">
        <v>1599</v>
      </c>
      <c r="F1385" s="134" t="s">
        <v>1621</v>
      </c>
      <c r="G1385" s="134" t="s">
        <v>1747</v>
      </c>
      <c r="H1385" s="134" t="s">
        <v>7309</v>
      </c>
      <c r="I1385" s="134" t="s">
        <v>3816</v>
      </c>
      <c r="J1385" s="134" t="s">
        <v>3850</v>
      </c>
      <c r="K1385" s="134" t="s">
        <v>3735</v>
      </c>
      <c r="L1385" s="134" t="s">
        <v>7265</v>
      </c>
      <c r="M1385" s="143" t="e">
        <f>VLOOKUP(B1385,#REF!,8,FALSE)</f>
        <v>#REF!</v>
      </c>
      <c r="N1385" s="135" t="e">
        <f>VLOOKUP(B1385,#REF!,14,FALSE)</f>
        <v>#REF!</v>
      </c>
      <c r="O1385" s="143" t="e">
        <f>VLOOKUP(B1385,#REF!,9,FALSE)</f>
        <v>#REF!</v>
      </c>
      <c r="P1385" s="143" t="str">
        <f t="shared" si="86"/>
        <v>-</v>
      </c>
      <c r="Q1385" s="135" t="e">
        <f>VLOOKUP(C1385,#REF!,14,FALSE)</f>
        <v>#REF!</v>
      </c>
      <c r="R1385" s="143" t="e">
        <f>VLOOKUP(C1385,#REF!,9,FALSE)</f>
        <v>#REF!</v>
      </c>
      <c r="S1385" s="143" t="str">
        <f t="shared" si="87"/>
        <v>-</v>
      </c>
      <c r="T1385" s="135" t="e">
        <f>VLOOKUP(C1385,#REF!,15,FALSE)</f>
        <v>#REF!</v>
      </c>
      <c r="U1385" s="143" t="e">
        <f>VLOOKUP(C1385,#REF!,10,FALSE)</f>
        <v>#REF!</v>
      </c>
      <c r="V1385" s="143" t="str">
        <f t="shared" si="85"/>
        <v>-</v>
      </c>
      <c r="W1385" s="134" t="e">
        <f>VLOOKUP(C1385,#REF!,54,FALSE)</f>
        <v>#REF!</v>
      </c>
      <c r="X1385" s="134" t="e">
        <f>VLOOKUP(C1385,#REF!,47,FALSE)</f>
        <v>#REF!</v>
      </c>
      <c r="Y1385" s="134" t="str">
        <f t="shared" si="88"/>
        <v>-</v>
      </c>
    </row>
    <row r="1386" spans="2:25" hidden="1">
      <c r="B1386" s="134" t="s">
        <v>10114</v>
      </c>
      <c r="C1386" s="134" t="s">
        <v>11266</v>
      </c>
      <c r="D1386" s="134" t="s">
        <v>1753</v>
      </c>
      <c r="E1386" s="134" t="s">
        <v>1599</v>
      </c>
      <c r="F1386" s="134" t="s">
        <v>1621</v>
      </c>
      <c r="G1386" s="134" t="s">
        <v>1747</v>
      </c>
      <c r="H1386" s="134" t="s">
        <v>7309</v>
      </c>
      <c r="I1386" s="134" t="s">
        <v>3816</v>
      </c>
      <c r="J1386" s="134" t="s">
        <v>3853</v>
      </c>
      <c r="K1386" s="134" t="s">
        <v>3735</v>
      </c>
      <c r="L1386" s="134" t="s">
        <v>7265</v>
      </c>
      <c r="M1386" s="143" t="e">
        <f>VLOOKUP(B1386,#REF!,8,FALSE)</f>
        <v>#REF!</v>
      </c>
      <c r="N1386" s="135" t="e">
        <f>VLOOKUP(B1386,#REF!,14,FALSE)</f>
        <v>#REF!</v>
      </c>
      <c r="O1386" s="143" t="e">
        <f>VLOOKUP(B1386,#REF!,9,FALSE)</f>
        <v>#REF!</v>
      </c>
      <c r="P1386" s="143" t="str">
        <f t="shared" si="86"/>
        <v>-</v>
      </c>
      <c r="Q1386" s="135" t="e">
        <f>VLOOKUP(C1386,#REF!,14,FALSE)</f>
        <v>#REF!</v>
      </c>
      <c r="R1386" s="143" t="e">
        <f>VLOOKUP(C1386,#REF!,9,FALSE)</f>
        <v>#REF!</v>
      </c>
      <c r="S1386" s="143" t="str">
        <f t="shared" si="87"/>
        <v>-</v>
      </c>
      <c r="T1386" s="135" t="e">
        <f>VLOOKUP(C1386,#REF!,15,FALSE)</f>
        <v>#REF!</v>
      </c>
      <c r="U1386" s="143" t="e">
        <f>VLOOKUP(C1386,#REF!,10,FALSE)</f>
        <v>#REF!</v>
      </c>
      <c r="V1386" s="143" t="str">
        <f t="shared" si="85"/>
        <v>-</v>
      </c>
      <c r="W1386" s="134" t="e">
        <f>VLOOKUP(C1386,#REF!,54,FALSE)</f>
        <v>#REF!</v>
      </c>
      <c r="X1386" s="134" t="e">
        <f>VLOOKUP(C1386,#REF!,47,FALSE)</f>
        <v>#REF!</v>
      </c>
      <c r="Y1386" s="134" t="str">
        <f t="shared" si="88"/>
        <v>-</v>
      </c>
    </row>
    <row r="1387" spans="2:25" hidden="1">
      <c r="B1387" s="134" t="s">
        <v>10116</v>
      </c>
      <c r="C1387" s="134" t="s">
        <v>11267</v>
      </c>
      <c r="D1387" s="134" t="s">
        <v>1753</v>
      </c>
      <c r="E1387" s="134" t="s">
        <v>1599</v>
      </c>
      <c r="F1387" s="134" t="s">
        <v>1621</v>
      </c>
      <c r="G1387" s="134" t="s">
        <v>1747</v>
      </c>
      <c r="H1387" s="134" t="s">
        <v>7328</v>
      </c>
      <c r="I1387" s="134" t="s">
        <v>3816</v>
      </c>
      <c r="J1387" s="134" t="s">
        <v>7264</v>
      </c>
      <c r="K1387" s="134" t="s">
        <v>3735</v>
      </c>
      <c r="L1387" s="134" t="s">
        <v>7265</v>
      </c>
      <c r="M1387" s="143" t="e">
        <f>VLOOKUP(B1387,#REF!,8,FALSE)</f>
        <v>#REF!</v>
      </c>
      <c r="N1387" s="135" t="e">
        <f>VLOOKUP(B1387,#REF!,14,FALSE)</f>
        <v>#REF!</v>
      </c>
      <c r="O1387" s="143" t="e">
        <f>VLOOKUP(B1387,#REF!,9,FALSE)</f>
        <v>#REF!</v>
      </c>
      <c r="P1387" s="143" t="str">
        <f t="shared" si="86"/>
        <v>-</v>
      </c>
      <c r="Q1387" s="135" t="e">
        <f>VLOOKUP(C1387,#REF!,14,FALSE)</f>
        <v>#REF!</v>
      </c>
      <c r="R1387" s="143" t="e">
        <f>VLOOKUP(C1387,#REF!,9,FALSE)</f>
        <v>#REF!</v>
      </c>
      <c r="S1387" s="143" t="str">
        <f t="shared" si="87"/>
        <v>-</v>
      </c>
      <c r="T1387" s="135" t="e">
        <f>VLOOKUP(C1387,#REF!,15,FALSE)</f>
        <v>#REF!</v>
      </c>
      <c r="U1387" s="143" t="e">
        <f>VLOOKUP(C1387,#REF!,10,FALSE)</f>
        <v>#REF!</v>
      </c>
      <c r="V1387" s="143" t="str">
        <f t="shared" si="85"/>
        <v>-</v>
      </c>
      <c r="W1387" s="134" t="e">
        <f>VLOOKUP(C1387,#REF!,54,FALSE)</f>
        <v>#REF!</v>
      </c>
      <c r="X1387" s="134" t="e">
        <f>VLOOKUP(C1387,#REF!,47,FALSE)</f>
        <v>#REF!</v>
      </c>
      <c r="Y1387" s="134" t="str">
        <f t="shared" si="88"/>
        <v>-</v>
      </c>
    </row>
    <row r="1388" spans="2:25" hidden="1">
      <c r="B1388" s="134" t="s">
        <v>10118</v>
      </c>
      <c r="C1388" s="134" t="s">
        <v>11268</v>
      </c>
      <c r="D1388" s="134" t="s">
        <v>1753</v>
      </c>
      <c r="E1388" s="134" t="s">
        <v>1599</v>
      </c>
      <c r="F1388" s="134" t="s">
        <v>1621</v>
      </c>
      <c r="G1388" s="134" t="s">
        <v>1747</v>
      </c>
      <c r="H1388" s="134" t="s">
        <v>7328</v>
      </c>
      <c r="I1388" s="134" t="s">
        <v>3816</v>
      </c>
      <c r="J1388" s="134" t="s">
        <v>7272</v>
      </c>
      <c r="K1388" s="134" t="s">
        <v>3735</v>
      </c>
      <c r="L1388" s="134" t="s">
        <v>7265</v>
      </c>
      <c r="M1388" s="143" t="e">
        <f>VLOOKUP(B1388,#REF!,8,FALSE)</f>
        <v>#REF!</v>
      </c>
      <c r="N1388" s="135" t="e">
        <f>VLOOKUP(B1388,#REF!,14,FALSE)</f>
        <v>#REF!</v>
      </c>
      <c r="O1388" s="143" t="e">
        <f>VLOOKUP(B1388,#REF!,9,FALSE)</f>
        <v>#REF!</v>
      </c>
      <c r="P1388" s="143" t="str">
        <f t="shared" si="86"/>
        <v>-</v>
      </c>
      <c r="Q1388" s="135" t="e">
        <f>VLOOKUP(C1388,#REF!,14,FALSE)</f>
        <v>#REF!</v>
      </c>
      <c r="R1388" s="143" t="e">
        <f>VLOOKUP(C1388,#REF!,9,FALSE)</f>
        <v>#REF!</v>
      </c>
      <c r="S1388" s="143" t="str">
        <f t="shared" si="87"/>
        <v>-</v>
      </c>
      <c r="T1388" s="135" t="e">
        <f>VLOOKUP(C1388,#REF!,15,FALSE)</f>
        <v>#REF!</v>
      </c>
      <c r="U1388" s="143" t="e">
        <f>VLOOKUP(C1388,#REF!,10,FALSE)</f>
        <v>#REF!</v>
      </c>
      <c r="V1388" s="143" t="str">
        <f t="shared" si="85"/>
        <v>-</v>
      </c>
      <c r="W1388" s="134" t="e">
        <f>VLOOKUP(C1388,#REF!,54,FALSE)</f>
        <v>#REF!</v>
      </c>
      <c r="X1388" s="134" t="e">
        <f>VLOOKUP(C1388,#REF!,47,FALSE)</f>
        <v>#REF!</v>
      </c>
      <c r="Y1388" s="134" t="str">
        <f t="shared" si="88"/>
        <v>-</v>
      </c>
    </row>
    <row r="1389" spans="2:25" hidden="1">
      <c r="B1389" s="134" t="s">
        <v>10120</v>
      </c>
      <c r="C1389" s="134" t="s">
        <v>11269</v>
      </c>
      <c r="D1389" s="134" t="s">
        <v>1753</v>
      </c>
      <c r="E1389" s="134" t="s">
        <v>1599</v>
      </c>
      <c r="F1389" s="134" t="s">
        <v>1621</v>
      </c>
      <c r="G1389" s="134" t="s">
        <v>1747</v>
      </c>
      <c r="H1389" s="134" t="s">
        <v>7328</v>
      </c>
      <c r="I1389" s="134" t="s">
        <v>3816</v>
      </c>
      <c r="J1389" s="134" t="s">
        <v>7276</v>
      </c>
      <c r="K1389" s="134" t="s">
        <v>3735</v>
      </c>
      <c r="L1389" s="134" t="s">
        <v>7265</v>
      </c>
      <c r="M1389" s="143" t="e">
        <f>VLOOKUP(B1389,#REF!,8,FALSE)</f>
        <v>#REF!</v>
      </c>
      <c r="N1389" s="135" t="e">
        <f>VLOOKUP(B1389,#REF!,14,FALSE)</f>
        <v>#REF!</v>
      </c>
      <c r="O1389" s="143" t="e">
        <f>VLOOKUP(B1389,#REF!,9,FALSE)</f>
        <v>#REF!</v>
      </c>
      <c r="P1389" s="143" t="str">
        <f t="shared" si="86"/>
        <v>-</v>
      </c>
      <c r="Q1389" s="135" t="e">
        <f>VLOOKUP(C1389,#REF!,14,FALSE)</f>
        <v>#REF!</v>
      </c>
      <c r="R1389" s="143" t="e">
        <f>VLOOKUP(C1389,#REF!,9,FALSE)</f>
        <v>#REF!</v>
      </c>
      <c r="S1389" s="143" t="str">
        <f t="shared" si="87"/>
        <v>-</v>
      </c>
      <c r="T1389" s="135" t="e">
        <f>VLOOKUP(C1389,#REF!,15,FALSE)</f>
        <v>#REF!</v>
      </c>
      <c r="U1389" s="143" t="e">
        <f>VLOOKUP(C1389,#REF!,10,FALSE)</f>
        <v>#REF!</v>
      </c>
      <c r="V1389" s="143" t="str">
        <f t="shared" si="85"/>
        <v>-</v>
      </c>
      <c r="W1389" s="134" t="e">
        <f>VLOOKUP(C1389,#REF!,54,FALSE)</f>
        <v>#REF!</v>
      </c>
      <c r="X1389" s="134" t="e">
        <f>VLOOKUP(C1389,#REF!,47,FALSE)</f>
        <v>#REF!</v>
      </c>
      <c r="Y1389" s="134" t="str">
        <f t="shared" si="88"/>
        <v>-</v>
      </c>
    </row>
    <row r="1390" spans="2:25">
      <c r="B1390" s="134" t="s">
        <v>22193</v>
      </c>
      <c r="C1390" s="134" t="s">
        <v>11270</v>
      </c>
      <c r="D1390" s="134" t="s">
        <v>1753</v>
      </c>
      <c r="E1390" s="134" t="s">
        <v>1599</v>
      </c>
      <c r="F1390" s="134" t="s">
        <v>1621</v>
      </c>
      <c r="G1390" s="134" t="s">
        <v>1747</v>
      </c>
      <c r="H1390" s="134" t="s">
        <v>7328</v>
      </c>
      <c r="I1390" s="134" t="s">
        <v>3816</v>
      </c>
      <c r="J1390" s="134" t="s">
        <v>7280</v>
      </c>
      <c r="K1390" s="134" t="s">
        <v>3735</v>
      </c>
      <c r="L1390" s="134" t="s">
        <v>7265</v>
      </c>
      <c r="M1390" s="143" t="e">
        <f>VLOOKUP(B1390,#REF!,8,FALSE)</f>
        <v>#REF!</v>
      </c>
      <c r="N1390" s="135" t="e">
        <f>VLOOKUP(B1390,#REF!,14,FALSE)</f>
        <v>#REF!</v>
      </c>
      <c r="O1390" s="143" t="e">
        <f>VLOOKUP(B1390,#REF!,9,FALSE)</f>
        <v>#REF!</v>
      </c>
      <c r="P1390" s="143" t="str">
        <f t="shared" si="86"/>
        <v>-</v>
      </c>
      <c r="Q1390" s="135" t="e">
        <f>VLOOKUP(C1390,#REF!,14,FALSE)</f>
        <v>#REF!</v>
      </c>
      <c r="R1390" s="143" t="e">
        <f>VLOOKUP(C1390,#REF!,9,FALSE)</f>
        <v>#REF!</v>
      </c>
      <c r="S1390" s="143" t="str">
        <f t="shared" si="87"/>
        <v>-</v>
      </c>
      <c r="T1390" s="135" t="e">
        <f>VLOOKUP(C1390,#REF!,15,FALSE)</f>
        <v>#REF!</v>
      </c>
      <c r="U1390" s="143" t="e">
        <f>VLOOKUP(C1390,#REF!,10,FALSE)</f>
        <v>#REF!</v>
      </c>
      <c r="V1390" s="143" t="str">
        <f t="shared" si="85"/>
        <v>-</v>
      </c>
      <c r="W1390" s="134" t="e">
        <f>VLOOKUP(C1390,#REF!,54,FALSE)</f>
        <v>#REF!</v>
      </c>
      <c r="X1390" s="134" t="e">
        <f>VLOOKUP(C1390,#REF!,47,FALSE)</f>
        <v>#REF!</v>
      </c>
      <c r="Y1390" s="134" t="str">
        <f t="shared" si="88"/>
        <v>-</v>
      </c>
    </row>
    <row r="1391" spans="2:25" hidden="1">
      <c r="B1391" s="134" t="s">
        <v>10124</v>
      </c>
      <c r="C1391" s="134" t="s">
        <v>11271</v>
      </c>
      <c r="D1391" s="134" t="s">
        <v>1753</v>
      </c>
      <c r="E1391" s="134" t="s">
        <v>1599</v>
      </c>
      <c r="F1391" s="134" t="s">
        <v>1621</v>
      </c>
      <c r="G1391" s="134" t="s">
        <v>1747</v>
      </c>
      <c r="H1391" s="134" t="s">
        <v>7328</v>
      </c>
      <c r="I1391" s="134" t="s">
        <v>3816</v>
      </c>
      <c r="J1391" s="134" t="s">
        <v>3850</v>
      </c>
      <c r="K1391" s="134" t="s">
        <v>3735</v>
      </c>
      <c r="L1391" s="134" t="s">
        <v>7265</v>
      </c>
      <c r="M1391" s="143" t="e">
        <f>VLOOKUP(B1391,#REF!,8,FALSE)</f>
        <v>#REF!</v>
      </c>
      <c r="N1391" s="135" t="e">
        <f>VLOOKUP(B1391,#REF!,14,FALSE)</f>
        <v>#REF!</v>
      </c>
      <c r="O1391" s="143" t="e">
        <f>VLOOKUP(B1391,#REF!,9,FALSE)</f>
        <v>#REF!</v>
      </c>
      <c r="P1391" s="143" t="str">
        <f t="shared" si="86"/>
        <v>-</v>
      </c>
      <c r="Q1391" s="135" t="e">
        <f>VLOOKUP(C1391,#REF!,14,FALSE)</f>
        <v>#REF!</v>
      </c>
      <c r="R1391" s="143" t="e">
        <f>VLOOKUP(C1391,#REF!,9,FALSE)</f>
        <v>#REF!</v>
      </c>
      <c r="S1391" s="143" t="str">
        <f t="shared" si="87"/>
        <v>-</v>
      </c>
      <c r="T1391" s="135" t="e">
        <f>VLOOKUP(C1391,#REF!,15,FALSE)</f>
        <v>#REF!</v>
      </c>
      <c r="U1391" s="143" t="e">
        <f>VLOOKUP(C1391,#REF!,10,FALSE)</f>
        <v>#REF!</v>
      </c>
      <c r="V1391" s="143" t="str">
        <f t="shared" si="85"/>
        <v>-</v>
      </c>
      <c r="W1391" s="134" t="e">
        <f>VLOOKUP(C1391,#REF!,54,FALSE)</f>
        <v>#REF!</v>
      </c>
      <c r="X1391" s="134" t="e">
        <f>VLOOKUP(C1391,#REF!,47,FALSE)</f>
        <v>#REF!</v>
      </c>
      <c r="Y1391" s="134" t="str">
        <f t="shared" si="88"/>
        <v>-</v>
      </c>
    </row>
    <row r="1392" spans="2:25" hidden="1">
      <c r="B1392" s="134" t="s">
        <v>10126</v>
      </c>
      <c r="C1392" s="134" t="s">
        <v>11272</v>
      </c>
      <c r="D1392" s="134" t="s">
        <v>1753</v>
      </c>
      <c r="E1392" s="134" t="s">
        <v>1599</v>
      </c>
      <c r="F1392" s="134" t="s">
        <v>1621</v>
      </c>
      <c r="G1392" s="134" t="s">
        <v>1747</v>
      </c>
      <c r="H1392" s="134" t="s">
        <v>7328</v>
      </c>
      <c r="I1392" s="134" t="s">
        <v>3816</v>
      </c>
      <c r="J1392" s="134" t="s">
        <v>3853</v>
      </c>
      <c r="K1392" s="134" t="s">
        <v>3735</v>
      </c>
      <c r="L1392" s="134" t="s">
        <v>7265</v>
      </c>
      <c r="M1392" s="143" t="e">
        <f>VLOOKUP(B1392,#REF!,8,FALSE)</f>
        <v>#REF!</v>
      </c>
      <c r="N1392" s="135" t="e">
        <f>VLOOKUP(B1392,#REF!,14,FALSE)</f>
        <v>#REF!</v>
      </c>
      <c r="O1392" s="143" t="e">
        <f>VLOOKUP(B1392,#REF!,9,FALSE)</f>
        <v>#REF!</v>
      </c>
      <c r="P1392" s="143" t="str">
        <f t="shared" si="86"/>
        <v>-</v>
      </c>
      <c r="Q1392" s="135" t="e">
        <f>VLOOKUP(C1392,#REF!,14,FALSE)</f>
        <v>#REF!</v>
      </c>
      <c r="R1392" s="143" t="e">
        <f>VLOOKUP(C1392,#REF!,9,FALSE)</f>
        <v>#REF!</v>
      </c>
      <c r="S1392" s="143" t="str">
        <f t="shared" si="87"/>
        <v>-</v>
      </c>
      <c r="T1392" s="135" t="e">
        <f>VLOOKUP(C1392,#REF!,15,FALSE)</f>
        <v>#REF!</v>
      </c>
      <c r="U1392" s="143" t="e">
        <f>VLOOKUP(C1392,#REF!,10,FALSE)</f>
        <v>#REF!</v>
      </c>
      <c r="V1392" s="143" t="str">
        <f t="shared" si="85"/>
        <v>-</v>
      </c>
      <c r="W1392" s="134" t="e">
        <f>VLOOKUP(C1392,#REF!,54,FALSE)</f>
        <v>#REF!</v>
      </c>
      <c r="X1392" s="134" t="e">
        <f>VLOOKUP(C1392,#REF!,47,FALSE)</f>
        <v>#REF!</v>
      </c>
      <c r="Y1392" s="134" t="str">
        <f t="shared" si="88"/>
        <v>-</v>
      </c>
    </row>
    <row r="1393" spans="2:25" hidden="1">
      <c r="B1393" s="134" t="s">
        <v>10128</v>
      </c>
      <c r="C1393" s="134" t="s">
        <v>11273</v>
      </c>
      <c r="D1393" s="134" t="s">
        <v>1753</v>
      </c>
      <c r="E1393" s="134" t="s">
        <v>1599</v>
      </c>
      <c r="F1393" s="134" t="s">
        <v>1621</v>
      </c>
      <c r="G1393" s="134" t="s">
        <v>1747</v>
      </c>
      <c r="H1393" s="134" t="s">
        <v>7348</v>
      </c>
      <c r="I1393" s="134" t="s">
        <v>3816</v>
      </c>
      <c r="J1393" s="134" t="s">
        <v>7264</v>
      </c>
      <c r="K1393" s="134" t="s">
        <v>3735</v>
      </c>
      <c r="L1393" s="134" t="s">
        <v>7265</v>
      </c>
      <c r="M1393" s="143" t="e">
        <f>VLOOKUP(B1393,#REF!,8,FALSE)</f>
        <v>#REF!</v>
      </c>
      <c r="N1393" s="135" t="e">
        <f>VLOOKUP(B1393,#REF!,14,FALSE)</f>
        <v>#REF!</v>
      </c>
      <c r="O1393" s="143" t="e">
        <f>VLOOKUP(B1393,#REF!,9,FALSE)</f>
        <v>#REF!</v>
      </c>
      <c r="P1393" s="143" t="str">
        <f t="shared" si="86"/>
        <v>-</v>
      </c>
      <c r="Q1393" s="135" t="e">
        <f>VLOOKUP(C1393,#REF!,14,FALSE)</f>
        <v>#REF!</v>
      </c>
      <c r="R1393" s="143" t="e">
        <f>VLOOKUP(C1393,#REF!,9,FALSE)</f>
        <v>#REF!</v>
      </c>
      <c r="S1393" s="143" t="str">
        <f t="shared" si="87"/>
        <v>-</v>
      </c>
      <c r="T1393" s="135" t="e">
        <f>VLOOKUP(C1393,#REF!,15,FALSE)</f>
        <v>#REF!</v>
      </c>
      <c r="U1393" s="143" t="e">
        <f>VLOOKUP(C1393,#REF!,10,FALSE)</f>
        <v>#REF!</v>
      </c>
      <c r="V1393" s="143" t="str">
        <f t="shared" si="85"/>
        <v>-</v>
      </c>
      <c r="W1393" s="134" t="e">
        <f>VLOOKUP(C1393,#REF!,54,FALSE)</f>
        <v>#REF!</v>
      </c>
      <c r="X1393" s="134" t="e">
        <f>VLOOKUP(C1393,#REF!,47,FALSE)</f>
        <v>#REF!</v>
      </c>
      <c r="Y1393" s="134" t="str">
        <f t="shared" si="88"/>
        <v>-</v>
      </c>
    </row>
    <row r="1394" spans="2:25" hidden="1">
      <c r="B1394" s="134" t="s">
        <v>10130</v>
      </c>
      <c r="C1394" s="134" t="s">
        <v>11274</v>
      </c>
      <c r="D1394" s="134" t="s">
        <v>1753</v>
      </c>
      <c r="E1394" s="134" t="s">
        <v>1599</v>
      </c>
      <c r="F1394" s="134" t="s">
        <v>1621</v>
      </c>
      <c r="G1394" s="134" t="s">
        <v>1747</v>
      </c>
      <c r="H1394" s="134" t="s">
        <v>7348</v>
      </c>
      <c r="I1394" s="134" t="s">
        <v>3816</v>
      </c>
      <c r="J1394" s="134" t="s">
        <v>7272</v>
      </c>
      <c r="K1394" s="134" t="s">
        <v>3735</v>
      </c>
      <c r="L1394" s="134" t="s">
        <v>7265</v>
      </c>
      <c r="M1394" s="143" t="e">
        <f>VLOOKUP(B1394,#REF!,8,FALSE)</f>
        <v>#REF!</v>
      </c>
      <c r="N1394" s="135" t="e">
        <f>VLOOKUP(B1394,#REF!,14,FALSE)</f>
        <v>#REF!</v>
      </c>
      <c r="O1394" s="143" t="e">
        <f>VLOOKUP(B1394,#REF!,9,FALSE)</f>
        <v>#REF!</v>
      </c>
      <c r="P1394" s="143" t="str">
        <f t="shared" si="86"/>
        <v>-</v>
      </c>
      <c r="Q1394" s="135" t="e">
        <f>VLOOKUP(C1394,#REF!,14,FALSE)</f>
        <v>#REF!</v>
      </c>
      <c r="R1394" s="143" t="e">
        <f>VLOOKUP(C1394,#REF!,9,FALSE)</f>
        <v>#REF!</v>
      </c>
      <c r="S1394" s="143" t="str">
        <f t="shared" si="87"/>
        <v>-</v>
      </c>
      <c r="T1394" s="135" t="e">
        <f>VLOOKUP(C1394,#REF!,15,FALSE)</f>
        <v>#REF!</v>
      </c>
      <c r="U1394" s="143" t="e">
        <f>VLOOKUP(C1394,#REF!,10,FALSE)</f>
        <v>#REF!</v>
      </c>
      <c r="V1394" s="143" t="str">
        <f t="shared" si="85"/>
        <v>-</v>
      </c>
      <c r="W1394" s="134" t="e">
        <f>VLOOKUP(C1394,#REF!,54,FALSE)</f>
        <v>#REF!</v>
      </c>
      <c r="X1394" s="134" t="e">
        <f>VLOOKUP(C1394,#REF!,47,FALSE)</f>
        <v>#REF!</v>
      </c>
      <c r="Y1394" s="134" t="str">
        <f t="shared" si="88"/>
        <v>-</v>
      </c>
    </row>
    <row r="1395" spans="2:25" hidden="1">
      <c r="B1395" s="134" t="s">
        <v>10132</v>
      </c>
      <c r="C1395" s="134" t="s">
        <v>11275</v>
      </c>
      <c r="D1395" s="134" t="s">
        <v>1753</v>
      </c>
      <c r="E1395" s="134" t="s">
        <v>1599</v>
      </c>
      <c r="F1395" s="134" t="s">
        <v>1621</v>
      </c>
      <c r="G1395" s="134" t="s">
        <v>1747</v>
      </c>
      <c r="H1395" s="134" t="s">
        <v>7348</v>
      </c>
      <c r="I1395" s="134" t="s">
        <v>3816</v>
      </c>
      <c r="J1395" s="134" t="s">
        <v>7276</v>
      </c>
      <c r="K1395" s="134" t="s">
        <v>3735</v>
      </c>
      <c r="L1395" s="134" t="s">
        <v>7265</v>
      </c>
      <c r="M1395" s="143" t="e">
        <f>VLOOKUP(B1395,#REF!,8,FALSE)</f>
        <v>#REF!</v>
      </c>
      <c r="N1395" s="135" t="e">
        <f>VLOOKUP(B1395,#REF!,14,FALSE)</f>
        <v>#REF!</v>
      </c>
      <c r="O1395" s="143" t="e">
        <f>VLOOKUP(B1395,#REF!,9,FALSE)</f>
        <v>#REF!</v>
      </c>
      <c r="P1395" s="143" t="str">
        <f t="shared" si="86"/>
        <v>-</v>
      </c>
      <c r="Q1395" s="135" t="e">
        <f>VLOOKUP(C1395,#REF!,14,FALSE)</f>
        <v>#REF!</v>
      </c>
      <c r="R1395" s="143" t="e">
        <f>VLOOKUP(C1395,#REF!,9,FALSE)</f>
        <v>#REF!</v>
      </c>
      <c r="S1395" s="143" t="str">
        <f t="shared" si="87"/>
        <v>-</v>
      </c>
      <c r="T1395" s="135" t="e">
        <f>VLOOKUP(C1395,#REF!,15,FALSE)</f>
        <v>#REF!</v>
      </c>
      <c r="U1395" s="143" t="e">
        <f>VLOOKUP(C1395,#REF!,10,FALSE)</f>
        <v>#REF!</v>
      </c>
      <c r="V1395" s="143" t="str">
        <f t="shared" si="85"/>
        <v>-</v>
      </c>
      <c r="W1395" s="134" t="e">
        <f>VLOOKUP(C1395,#REF!,54,FALSE)</f>
        <v>#REF!</v>
      </c>
      <c r="X1395" s="134" t="e">
        <f>VLOOKUP(C1395,#REF!,47,FALSE)</f>
        <v>#REF!</v>
      </c>
      <c r="Y1395" s="134" t="str">
        <f t="shared" si="88"/>
        <v>-</v>
      </c>
    </row>
    <row r="1396" spans="2:25" hidden="1">
      <c r="B1396" s="134" t="s">
        <v>10134</v>
      </c>
      <c r="C1396" s="134" t="s">
        <v>11276</v>
      </c>
      <c r="D1396" s="134" t="s">
        <v>1753</v>
      </c>
      <c r="E1396" s="134" t="s">
        <v>1599</v>
      </c>
      <c r="F1396" s="134" t="s">
        <v>1621</v>
      </c>
      <c r="G1396" s="134" t="s">
        <v>1747</v>
      </c>
      <c r="H1396" s="134" t="s">
        <v>7348</v>
      </c>
      <c r="I1396" s="134" t="s">
        <v>3816</v>
      </c>
      <c r="J1396" s="134" t="s">
        <v>7280</v>
      </c>
      <c r="K1396" s="134" t="s">
        <v>3735</v>
      </c>
      <c r="L1396" s="134" t="s">
        <v>7265</v>
      </c>
      <c r="M1396" s="143" t="e">
        <f>VLOOKUP(B1396,#REF!,8,FALSE)</f>
        <v>#REF!</v>
      </c>
      <c r="N1396" s="135" t="e">
        <f>VLOOKUP(B1396,#REF!,14,FALSE)</f>
        <v>#REF!</v>
      </c>
      <c r="O1396" s="143" t="e">
        <f>VLOOKUP(B1396,#REF!,9,FALSE)</f>
        <v>#REF!</v>
      </c>
      <c r="P1396" s="143" t="str">
        <f t="shared" si="86"/>
        <v>-</v>
      </c>
      <c r="Q1396" s="135" t="e">
        <f>VLOOKUP(C1396,#REF!,14,FALSE)</f>
        <v>#REF!</v>
      </c>
      <c r="R1396" s="143" t="e">
        <f>VLOOKUP(C1396,#REF!,9,FALSE)</f>
        <v>#REF!</v>
      </c>
      <c r="S1396" s="143" t="str">
        <f t="shared" si="87"/>
        <v>-</v>
      </c>
      <c r="T1396" s="135" t="e">
        <f>VLOOKUP(C1396,#REF!,15,FALSE)</f>
        <v>#REF!</v>
      </c>
      <c r="U1396" s="143" t="e">
        <f>VLOOKUP(C1396,#REF!,10,FALSE)</f>
        <v>#REF!</v>
      </c>
      <c r="V1396" s="143" t="str">
        <f t="shared" si="85"/>
        <v>-</v>
      </c>
      <c r="W1396" s="134" t="e">
        <f>VLOOKUP(C1396,#REF!,54,FALSE)</f>
        <v>#REF!</v>
      </c>
      <c r="X1396" s="134" t="e">
        <f>VLOOKUP(C1396,#REF!,47,FALSE)</f>
        <v>#REF!</v>
      </c>
      <c r="Y1396" s="134" t="str">
        <f t="shared" si="88"/>
        <v>-</v>
      </c>
    </row>
    <row r="1397" spans="2:25" hidden="1">
      <c r="B1397" s="134" t="s">
        <v>10136</v>
      </c>
      <c r="C1397" s="134" t="s">
        <v>11277</v>
      </c>
      <c r="D1397" s="134" t="s">
        <v>1753</v>
      </c>
      <c r="E1397" s="134" t="s">
        <v>1599</v>
      </c>
      <c r="F1397" s="134" t="s">
        <v>1621</v>
      </c>
      <c r="G1397" s="134" t="s">
        <v>1747</v>
      </c>
      <c r="H1397" s="134" t="s">
        <v>7348</v>
      </c>
      <c r="I1397" s="134" t="s">
        <v>3816</v>
      </c>
      <c r="J1397" s="134" t="s">
        <v>3850</v>
      </c>
      <c r="K1397" s="134" t="s">
        <v>3735</v>
      </c>
      <c r="L1397" s="134" t="s">
        <v>7265</v>
      </c>
      <c r="M1397" s="143" t="e">
        <f>VLOOKUP(B1397,#REF!,8,FALSE)</f>
        <v>#REF!</v>
      </c>
      <c r="N1397" s="135" t="e">
        <f>VLOOKUP(B1397,#REF!,14,FALSE)</f>
        <v>#REF!</v>
      </c>
      <c r="O1397" s="143" t="e">
        <f>VLOOKUP(B1397,#REF!,9,FALSE)</f>
        <v>#REF!</v>
      </c>
      <c r="P1397" s="143" t="str">
        <f t="shared" si="86"/>
        <v>-</v>
      </c>
      <c r="Q1397" s="135" t="e">
        <f>VLOOKUP(C1397,#REF!,14,FALSE)</f>
        <v>#REF!</v>
      </c>
      <c r="R1397" s="143" t="e">
        <f>VLOOKUP(C1397,#REF!,9,FALSE)</f>
        <v>#REF!</v>
      </c>
      <c r="S1397" s="143" t="str">
        <f t="shared" si="87"/>
        <v>-</v>
      </c>
      <c r="T1397" s="135" t="e">
        <f>VLOOKUP(C1397,#REF!,15,FALSE)</f>
        <v>#REF!</v>
      </c>
      <c r="U1397" s="143" t="e">
        <f>VLOOKUP(C1397,#REF!,10,FALSE)</f>
        <v>#REF!</v>
      </c>
      <c r="V1397" s="143" t="str">
        <f t="shared" si="85"/>
        <v>-</v>
      </c>
      <c r="W1397" s="134" t="e">
        <f>VLOOKUP(C1397,#REF!,54,FALSE)</f>
        <v>#REF!</v>
      </c>
      <c r="X1397" s="134" t="e">
        <f>VLOOKUP(C1397,#REF!,47,FALSE)</f>
        <v>#REF!</v>
      </c>
      <c r="Y1397" s="134" t="str">
        <f t="shared" si="88"/>
        <v>-</v>
      </c>
    </row>
    <row r="1398" spans="2:25" hidden="1">
      <c r="B1398" s="134" t="s">
        <v>10138</v>
      </c>
      <c r="C1398" s="134" t="s">
        <v>11278</v>
      </c>
      <c r="D1398" s="134" t="s">
        <v>1753</v>
      </c>
      <c r="E1398" s="134" t="s">
        <v>1599</v>
      </c>
      <c r="F1398" s="134" t="s">
        <v>1621</v>
      </c>
      <c r="G1398" s="134" t="s">
        <v>1747</v>
      </c>
      <c r="H1398" s="134" t="s">
        <v>7348</v>
      </c>
      <c r="I1398" s="134" t="s">
        <v>3816</v>
      </c>
      <c r="J1398" s="134" t="s">
        <v>3853</v>
      </c>
      <c r="K1398" s="134" t="s">
        <v>3735</v>
      </c>
      <c r="L1398" s="134" t="s">
        <v>7265</v>
      </c>
      <c r="M1398" s="143" t="e">
        <f>VLOOKUP(B1398,#REF!,8,FALSE)</f>
        <v>#REF!</v>
      </c>
      <c r="N1398" s="135" t="e">
        <f>VLOOKUP(B1398,#REF!,14,FALSE)</f>
        <v>#REF!</v>
      </c>
      <c r="O1398" s="143" t="e">
        <f>VLOOKUP(B1398,#REF!,9,FALSE)</f>
        <v>#REF!</v>
      </c>
      <c r="P1398" s="143" t="str">
        <f t="shared" si="86"/>
        <v>-</v>
      </c>
      <c r="Q1398" s="135" t="e">
        <f>VLOOKUP(C1398,#REF!,14,FALSE)</f>
        <v>#REF!</v>
      </c>
      <c r="R1398" s="143" t="e">
        <f>VLOOKUP(C1398,#REF!,9,FALSE)</f>
        <v>#REF!</v>
      </c>
      <c r="S1398" s="143" t="str">
        <f t="shared" si="87"/>
        <v>-</v>
      </c>
      <c r="T1398" s="135" t="e">
        <f>VLOOKUP(C1398,#REF!,15,FALSE)</f>
        <v>#REF!</v>
      </c>
      <c r="U1398" s="143" t="e">
        <f>VLOOKUP(C1398,#REF!,10,FALSE)</f>
        <v>#REF!</v>
      </c>
      <c r="V1398" s="143" t="str">
        <f t="shared" si="85"/>
        <v>-</v>
      </c>
      <c r="W1398" s="134" t="e">
        <f>VLOOKUP(C1398,#REF!,54,FALSE)</f>
        <v>#REF!</v>
      </c>
      <c r="X1398" s="134" t="e">
        <f>VLOOKUP(C1398,#REF!,47,FALSE)</f>
        <v>#REF!</v>
      </c>
      <c r="Y1398" s="134" t="str">
        <f t="shared" si="88"/>
        <v>-</v>
      </c>
    </row>
    <row r="1399" spans="2:25" hidden="1">
      <c r="B1399" s="134" t="s">
        <v>10140</v>
      </c>
      <c r="C1399" s="134" t="s">
        <v>11279</v>
      </c>
      <c r="D1399" s="134" t="s">
        <v>1753</v>
      </c>
      <c r="E1399" s="134" t="s">
        <v>1599</v>
      </c>
      <c r="F1399" s="134" t="s">
        <v>1621</v>
      </c>
      <c r="G1399" s="134" t="s">
        <v>1747</v>
      </c>
      <c r="H1399" s="134" t="s">
        <v>7368</v>
      </c>
      <c r="I1399" s="134" t="s">
        <v>3816</v>
      </c>
      <c r="J1399" s="134" t="s">
        <v>7264</v>
      </c>
      <c r="K1399" s="134" t="s">
        <v>3735</v>
      </c>
      <c r="L1399" s="134" t="s">
        <v>7265</v>
      </c>
      <c r="M1399" s="143" t="e">
        <f>VLOOKUP(B1399,#REF!,8,FALSE)</f>
        <v>#REF!</v>
      </c>
      <c r="N1399" s="135" t="e">
        <f>VLOOKUP(B1399,#REF!,14,FALSE)</f>
        <v>#REF!</v>
      </c>
      <c r="O1399" s="143" t="e">
        <f>VLOOKUP(B1399,#REF!,9,FALSE)</f>
        <v>#REF!</v>
      </c>
      <c r="P1399" s="143" t="str">
        <f t="shared" si="86"/>
        <v>-</v>
      </c>
      <c r="Q1399" s="135" t="e">
        <f>VLOOKUP(C1399,#REF!,14,FALSE)</f>
        <v>#REF!</v>
      </c>
      <c r="R1399" s="143" t="e">
        <f>VLOOKUP(C1399,#REF!,9,FALSE)</f>
        <v>#REF!</v>
      </c>
      <c r="S1399" s="143" t="str">
        <f t="shared" si="87"/>
        <v>-</v>
      </c>
      <c r="T1399" s="135" t="e">
        <f>VLOOKUP(C1399,#REF!,15,FALSE)</f>
        <v>#REF!</v>
      </c>
      <c r="U1399" s="143" t="e">
        <f>VLOOKUP(C1399,#REF!,10,FALSE)</f>
        <v>#REF!</v>
      </c>
      <c r="V1399" s="143" t="str">
        <f t="shared" si="85"/>
        <v>-</v>
      </c>
      <c r="W1399" s="134" t="e">
        <f>VLOOKUP(C1399,#REF!,54,FALSE)</f>
        <v>#REF!</v>
      </c>
      <c r="X1399" s="134" t="e">
        <f>VLOOKUP(C1399,#REF!,47,FALSE)</f>
        <v>#REF!</v>
      </c>
      <c r="Y1399" s="134" t="str">
        <f t="shared" si="88"/>
        <v>-</v>
      </c>
    </row>
    <row r="1400" spans="2:25" hidden="1">
      <c r="B1400" s="134" t="s">
        <v>10142</v>
      </c>
      <c r="C1400" s="134" t="s">
        <v>11280</v>
      </c>
      <c r="D1400" s="134" t="s">
        <v>1753</v>
      </c>
      <c r="E1400" s="134" t="s">
        <v>1599</v>
      </c>
      <c r="F1400" s="134" t="s">
        <v>1621</v>
      </c>
      <c r="G1400" s="134" t="s">
        <v>1747</v>
      </c>
      <c r="H1400" s="134" t="s">
        <v>7368</v>
      </c>
      <c r="I1400" s="134" t="s">
        <v>3816</v>
      </c>
      <c r="J1400" s="134" t="s">
        <v>7272</v>
      </c>
      <c r="K1400" s="134" t="s">
        <v>3735</v>
      </c>
      <c r="L1400" s="134" t="s">
        <v>7265</v>
      </c>
      <c r="M1400" s="143" t="e">
        <f>VLOOKUP(B1400,#REF!,8,FALSE)</f>
        <v>#REF!</v>
      </c>
      <c r="N1400" s="135" t="e">
        <f>VLOOKUP(B1400,#REF!,14,FALSE)</f>
        <v>#REF!</v>
      </c>
      <c r="O1400" s="143" t="e">
        <f>VLOOKUP(B1400,#REF!,9,FALSE)</f>
        <v>#REF!</v>
      </c>
      <c r="P1400" s="143" t="str">
        <f t="shared" si="86"/>
        <v>-</v>
      </c>
      <c r="Q1400" s="135" t="e">
        <f>VLOOKUP(C1400,#REF!,14,FALSE)</f>
        <v>#REF!</v>
      </c>
      <c r="R1400" s="143" t="e">
        <f>VLOOKUP(C1400,#REF!,9,FALSE)</f>
        <v>#REF!</v>
      </c>
      <c r="S1400" s="143" t="str">
        <f t="shared" si="87"/>
        <v>-</v>
      </c>
      <c r="T1400" s="135" t="e">
        <f>VLOOKUP(C1400,#REF!,15,FALSE)</f>
        <v>#REF!</v>
      </c>
      <c r="U1400" s="143" t="e">
        <f>VLOOKUP(C1400,#REF!,10,FALSE)</f>
        <v>#REF!</v>
      </c>
      <c r="V1400" s="143" t="str">
        <f t="shared" si="85"/>
        <v>-</v>
      </c>
      <c r="W1400" s="134" t="e">
        <f>VLOOKUP(C1400,#REF!,54,FALSE)</f>
        <v>#REF!</v>
      </c>
      <c r="X1400" s="134" t="e">
        <f>VLOOKUP(C1400,#REF!,47,FALSE)</f>
        <v>#REF!</v>
      </c>
      <c r="Y1400" s="134" t="str">
        <f t="shared" si="88"/>
        <v>-</v>
      </c>
    </row>
    <row r="1401" spans="2:25" hidden="1">
      <c r="B1401" s="134" t="s">
        <v>10144</v>
      </c>
      <c r="C1401" s="134" t="s">
        <v>11281</v>
      </c>
      <c r="D1401" s="134" t="s">
        <v>1753</v>
      </c>
      <c r="E1401" s="134" t="s">
        <v>1599</v>
      </c>
      <c r="F1401" s="134" t="s">
        <v>1621</v>
      </c>
      <c r="G1401" s="134" t="s">
        <v>1747</v>
      </c>
      <c r="H1401" s="134" t="s">
        <v>7368</v>
      </c>
      <c r="I1401" s="134" t="s">
        <v>3816</v>
      </c>
      <c r="J1401" s="134" t="s">
        <v>7276</v>
      </c>
      <c r="K1401" s="134" t="s">
        <v>3735</v>
      </c>
      <c r="L1401" s="134" t="s">
        <v>7265</v>
      </c>
      <c r="M1401" s="143" t="e">
        <f>VLOOKUP(B1401,#REF!,8,FALSE)</f>
        <v>#REF!</v>
      </c>
      <c r="N1401" s="135" t="e">
        <f>VLOOKUP(B1401,#REF!,14,FALSE)</f>
        <v>#REF!</v>
      </c>
      <c r="O1401" s="143" t="e">
        <f>VLOOKUP(B1401,#REF!,9,FALSE)</f>
        <v>#REF!</v>
      </c>
      <c r="P1401" s="143" t="str">
        <f t="shared" si="86"/>
        <v>-</v>
      </c>
      <c r="Q1401" s="135" t="e">
        <f>VLOOKUP(C1401,#REF!,14,FALSE)</f>
        <v>#REF!</v>
      </c>
      <c r="R1401" s="143" t="e">
        <f>VLOOKUP(C1401,#REF!,9,FALSE)</f>
        <v>#REF!</v>
      </c>
      <c r="S1401" s="143" t="str">
        <f t="shared" si="87"/>
        <v>-</v>
      </c>
      <c r="T1401" s="135" t="e">
        <f>VLOOKUP(C1401,#REF!,15,FALSE)</f>
        <v>#REF!</v>
      </c>
      <c r="U1401" s="143" t="e">
        <f>VLOOKUP(C1401,#REF!,10,FALSE)</f>
        <v>#REF!</v>
      </c>
      <c r="V1401" s="143" t="str">
        <f t="shared" si="85"/>
        <v>-</v>
      </c>
      <c r="W1401" s="134" t="e">
        <f>VLOOKUP(C1401,#REF!,54,FALSE)</f>
        <v>#REF!</v>
      </c>
      <c r="X1401" s="134" t="e">
        <f>VLOOKUP(C1401,#REF!,47,FALSE)</f>
        <v>#REF!</v>
      </c>
      <c r="Y1401" s="134" t="str">
        <f t="shared" si="88"/>
        <v>-</v>
      </c>
    </row>
    <row r="1402" spans="2:25" hidden="1">
      <c r="B1402" s="134" t="s">
        <v>10146</v>
      </c>
      <c r="C1402" s="134" t="s">
        <v>11282</v>
      </c>
      <c r="D1402" s="134" t="s">
        <v>1753</v>
      </c>
      <c r="E1402" s="134" t="s">
        <v>1599</v>
      </c>
      <c r="F1402" s="134" t="s">
        <v>1621</v>
      </c>
      <c r="G1402" s="134" t="s">
        <v>1747</v>
      </c>
      <c r="H1402" s="134" t="s">
        <v>7368</v>
      </c>
      <c r="I1402" s="134" t="s">
        <v>3816</v>
      </c>
      <c r="J1402" s="134" t="s">
        <v>7280</v>
      </c>
      <c r="K1402" s="134" t="s">
        <v>3735</v>
      </c>
      <c r="L1402" s="134" t="s">
        <v>7265</v>
      </c>
      <c r="M1402" s="143" t="e">
        <f>VLOOKUP(B1402,#REF!,8,FALSE)</f>
        <v>#REF!</v>
      </c>
      <c r="N1402" s="135" t="e">
        <f>VLOOKUP(B1402,#REF!,14,FALSE)</f>
        <v>#REF!</v>
      </c>
      <c r="O1402" s="143" t="e">
        <f>VLOOKUP(B1402,#REF!,9,FALSE)</f>
        <v>#REF!</v>
      </c>
      <c r="P1402" s="143" t="str">
        <f t="shared" si="86"/>
        <v>-</v>
      </c>
      <c r="Q1402" s="135" t="e">
        <f>VLOOKUP(C1402,#REF!,14,FALSE)</f>
        <v>#REF!</v>
      </c>
      <c r="R1402" s="143" t="e">
        <f>VLOOKUP(C1402,#REF!,9,FALSE)</f>
        <v>#REF!</v>
      </c>
      <c r="S1402" s="143" t="str">
        <f t="shared" si="87"/>
        <v>-</v>
      </c>
      <c r="T1402" s="135" t="e">
        <f>VLOOKUP(C1402,#REF!,15,FALSE)</f>
        <v>#REF!</v>
      </c>
      <c r="U1402" s="143" t="e">
        <f>VLOOKUP(C1402,#REF!,10,FALSE)</f>
        <v>#REF!</v>
      </c>
      <c r="V1402" s="143" t="str">
        <f t="shared" si="85"/>
        <v>-</v>
      </c>
      <c r="W1402" s="134" t="e">
        <f>VLOOKUP(C1402,#REF!,54,FALSE)</f>
        <v>#REF!</v>
      </c>
      <c r="X1402" s="134" t="e">
        <f>VLOOKUP(C1402,#REF!,47,FALSE)</f>
        <v>#REF!</v>
      </c>
      <c r="Y1402" s="134" t="str">
        <f t="shared" si="88"/>
        <v>-</v>
      </c>
    </row>
    <row r="1403" spans="2:25" hidden="1">
      <c r="B1403" s="134" t="s">
        <v>10148</v>
      </c>
      <c r="C1403" s="134" t="s">
        <v>11283</v>
      </c>
      <c r="D1403" s="134" t="s">
        <v>1753</v>
      </c>
      <c r="E1403" s="134" t="s">
        <v>1599</v>
      </c>
      <c r="F1403" s="134" t="s">
        <v>1621</v>
      </c>
      <c r="G1403" s="134" t="s">
        <v>1747</v>
      </c>
      <c r="H1403" s="134" t="s">
        <v>7368</v>
      </c>
      <c r="I1403" s="134" t="s">
        <v>3816</v>
      </c>
      <c r="J1403" s="134" t="s">
        <v>3850</v>
      </c>
      <c r="K1403" s="134" t="s">
        <v>3735</v>
      </c>
      <c r="L1403" s="134" t="s">
        <v>7265</v>
      </c>
      <c r="M1403" s="143" t="e">
        <f>VLOOKUP(B1403,#REF!,8,FALSE)</f>
        <v>#REF!</v>
      </c>
      <c r="N1403" s="135" t="e">
        <f>VLOOKUP(B1403,#REF!,14,FALSE)</f>
        <v>#REF!</v>
      </c>
      <c r="O1403" s="143" t="e">
        <f>VLOOKUP(B1403,#REF!,9,FALSE)</f>
        <v>#REF!</v>
      </c>
      <c r="P1403" s="143" t="str">
        <f t="shared" si="86"/>
        <v>-</v>
      </c>
      <c r="Q1403" s="135" t="e">
        <f>VLOOKUP(C1403,#REF!,14,FALSE)</f>
        <v>#REF!</v>
      </c>
      <c r="R1403" s="143" t="e">
        <f>VLOOKUP(C1403,#REF!,9,FALSE)</f>
        <v>#REF!</v>
      </c>
      <c r="S1403" s="143" t="str">
        <f t="shared" si="87"/>
        <v>-</v>
      </c>
      <c r="T1403" s="135" t="e">
        <f>VLOOKUP(C1403,#REF!,15,FALSE)</f>
        <v>#REF!</v>
      </c>
      <c r="U1403" s="143" t="e">
        <f>VLOOKUP(C1403,#REF!,10,FALSE)</f>
        <v>#REF!</v>
      </c>
      <c r="V1403" s="143" t="str">
        <f t="shared" si="85"/>
        <v>-</v>
      </c>
      <c r="W1403" s="134" t="e">
        <f>VLOOKUP(C1403,#REF!,54,FALSE)</f>
        <v>#REF!</v>
      </c>
      <c r="X1403" s="134" t="e">
        <f>VLOOKUP(C1403,#REF!,47,FALSE)</f>
        <v>#REF!</v>
      </c>
      <c r="Y1403" s="134" t="str">
        <f t="shared" si="88"/>
        <v>-</v>
      </c>
    </row>
    <row r="1404" spans="2:25" hidden="1">
      <c r="B1404" s="134" t="s">
        <v>10150</v>
      </c>
      <c r="C1404" s="134" t="s">
        <v>11284</v>
      </c>
      <c r="D1404" s="134" t="s">
        <v>1753</v>
      </c>
      <c r="E1404" s="134" t="s">
        <v>1599</v>
      </c>
      <c r="F1404" s="134" t="s">
        <v>1621</v>
      </c>
      <c r="G1404" s="134" t="s">
        <v>1747</v>
      </c>
      <c r="H1404" s="134" t="s">
        <v>7368</v>
      </c>
      <c r="I1404" s="134" t="s">
        <v>3816</v>
      </c>
      <c r="J1404" s="134" t="s">
        <v>3853</v>
      </c>
      <c r="K1404" s="134" t="s">
        <v>3735</v>
      </c>
      <c r="L1404" s="134" t="s">
        <v>7265</v>
      </c>
      <c r="M1404" s="143" t="e">
        <f>VLOOKUP(B1404,#REF!,8,FALSE)</f>
        <v>#REF!</v>
      </c>
      <c r="N1404" s="135" t="e">
        <f>VLOOKUP(B1404,#REF!,14,FALSE)</f>
        <v>#REF!</v>
      </c>
      <c r="O1404" s="143" t="e">
        <f>VLOOKUP(B1404,#REF!,9,FALSE)</f>
        <v>#REF!</v>
      </c>
      <c r="P1404" s="143" t="str">
        <f t="shared" si="86"/>
        <v>-</v>
      </c>
      <c r="Q1404" s="135" t="e">
        <f>VLOOKUP(C1404,#REF!,14,FALSE)</f>
        <v>#REF!</v>
      </c>
      <c r="R1404" s="143" t="e">
        <f>VLOOKUP(C1404,#REF!,9,FALSE)</f>
        <v>#REF!</v>
      </c>
      <c r="S1404" s="143" t="str">
        <f t="shared" si="87"/>
        <v>-</v>
      </c>
      <c r="T1404" s="135" t="e">
        <f>VLOOKUP(C1404,#REF!,15,FALSE)</f>
        <v>#REF!</v>
      </c>
      <c r="U1404" s="143" t="e">
        <f>VLOOKUP(C1404,#REF!,10,FALSE)</f>
        <v>#REF!</v>
      </c>
      <c r="V1404" s="143" t="str">
        <f t="shared" si="85"/>
        <v>-</v>
      </c>
      <c r="W1404" s="134" t="e">
        <f>VLOOKUP(C1404,#REF!,54,FALSE)</f>
        <v>#REF!</v>
      </c>
      <c r="X1404" s="134" t="e">
        <f>VLOOKUP(C1404,#REF!,47,FALSE)</f>
        <v>#REF!</v>
      </c>
      <c r="Y1404" s="134" t="str">
        <f t="shared" si="88"/>
        <v>-</v>
      </c>
    </row>
    <row r="1405" spans="2:25" hidden="1">
      <c r="B1405" s="134" t="s">
        <v>10152</v>
      </c>
      <c r="C1405" s="134" t="s">
        <v>11285</v>
      </c>
      <c r="D1405" s="134" t="s">
        <v>1760</v>
      </c>
      <c r="E1405" s="134" t="s">
        <v>1599</v>
      </c>
      <c r="F1405" s="134" t="s">
        <v>1621</v>
      </c>
      <c r="G1405" s="134" t="s">
        <v>1747</v>
      </c>
      <c r="H1405" s="134" t="s">
        <v>7387</v>
      </c>
      <c r="I1405" s="134" t="s">
        <v>3816</v>
      </c>
      <c r="J1405" s="134" t="s">
        <v>7264</v>
      </c>
      <c r="K1405" s="134" t="s">
        <v>3735</v>
      </c>
      <c r="L1405" s="134" t="s">
        <v>7265</v>
      </c>
      <c r="M1405" s="143" t="e">
        <f>VLOOKUP(B1405,#REF!,8,FALSE)</f>
        <v>#REF!</v>
      </c>
      <c r="N1405" s="135" t="e">
        <f>VLOOKUP(B1405,#REF!,14,FALSE)</f>
        <v>#REF!</v>
      </c>
      <c r="O1405" s="143" t="e">
        <f>VLOOKUP(B1405,#REF!,9,FALSE)</f>
        <v>#REF!</v>
      </c>
      <c r="P1405" s="143" t="str">
        <f t="shared" si="86"/>
        <v>-</v>
      </c>
      <c r="Q1405" s="135" t="e">
        <f>VLOOKUP(C1405,#REF!,14,FALSE)</f>
        <v>#REF!</v>
      </c>
      <c r="R1405" s="143" t="e">
        <f>VLOOKUP(C1405,#REF!,9,FALSE)</f>
        <v>#REF!</v>
      </c>
      <c r="S1405" s="143" t="str">
        <f t="shared" si="87"/>
        <v>-</v>
      </c>
      <c r="T1405" s="135" t="e">
        <f>VLOOKUP(C1405,#REF!,15,FALSE)</f>
        <v>#REF!</v>
      </c>
      <c r="U1405" s="143" t="e">
        <f>VLOOKUP(C1405,#REF!,10,FALSE)</f>
        <v>#REF!</v>
      </c>
      <c r="V1405" s="143" t="str">
        <f t="shared" si="85"/>
        <v>-</v>
      </c>
      <c r="W1405" s="134" t="e">
        <f>VLOOKUP(C1405,#REF!,54,FALSE)</f>
        <v>#REF!</v>
      </c>
      <c r="X1405" s="134" t="e">
        <f>VLOOKUP(C1405,#REF!,47,FALSE)</f>
        <v>#REF!</v>
      </c>
      <c r="Y1405" s="134" t="str">
        <f t="shared" si="88"/>
        <v>-</v>
      </c>
    </row>
    <row r="1406" spans="2:25" hidden="1">
      <c r="B1406" s="134" t="s">
        <v>10154</v>
      </c>
      <c r="C1406" s="134" t="s">
        <v>11286</v>
      </c>
      <c r="D1406" s="134" t="s">
        <v>1760</v>
      </c>
      <c r="E1406" s="134" t="s">
        <v>1599</v>
      </c>
      <c r="F1406" s="134" t="s">
        <v>1621</v>
      </c>
      <c r="G1406" s="134" t="s">
        <v>1747</v>
      </c>
      <c r="H1406" s="134" t="s">
        <v>7387</v>
      </c>
      <c r="I1406" s="134" t="s">
        <v>3816</v>
      </c>
      <c r="J1406" s="134" t="s">
        <v>7272</v>
      </c>
      <c r="K1406" s="134" t="s">
        <v>3735</v>
      </c>
      <c r="L1406" s="134" t="s">
        <v>7265</v>
      </c>
      <c r="M1406" s="143" t="e">
        <f>VLOOKUP(B1406,#REF!,8,FALSE)</f>
        <v>#REF!</v>
      </c>
      <c r="N1406" s="135" t="e">
        <f>VLOOKUP(B1406,#REF!,14,FALSE)</f>
        <v>#REF!</v>
      </c>
      <c r="O1406" s="143" t="e">
        <f>VLOOKUP(B1406,#REF!,9,FALSE)</f>
        <v>#REF!</v>
      </c>
      <c r="P1406" s="143" t="str">
        <f t="shared" si="86"/>
        <v>-</v>
      </c>
      <c r="Q1406" s="135" t="e">
        <f>VLOOKUP(C1406,#REF!,14,FALSE)</f>
        <v>#REF!</v>
      </c>
      <c r="R1406" s="143" t="e">
        <f>VLOOKUP(C1406,#REF!,9,FALSE)</f>
        <v>#REF!</v>
      </c>
      <c r="S1406" s="143" t="str">
        <f t="shared" si="87"/>
        <v>-</v>
      </c>
      <c r="T1406" s="135" t="e">
        <f>VLOOKUP(C1406,#REF!,15,FALSE)</f>
        <v>#REF!</v>
      </c>
      <c r="U1406" s="143" t="e">
        <f>VLOOKUP(C1406,#REF!,10,FALSE)</f>
        <v>#REF!</v>
      </c>
      <c r="V1406" s="143" t="str">
        <f t="shared" si="85"/>
        <v>-</v>
      </c>
      <c r="W1406" s="134" t="e">
        <f>VLOOKUP(C1406,#REF!,54,FALSE)</f>
        <v>#REF!</v>
      </c>
      <c r="X1406" s="134" t="e">
        <f>VLOOKUP(C1406,#REF!,47,FALSE)</f>
        <v>#REF!</v>
      </c>
      <c r="Y1406" s="134" t="str">
        <f t="shared" si="88"/>
        <v>-</v>
      </c>
    </row>
    <row r="1407" spans="2:25" hidden="1">
      <c r="B1407" s="134" t="s">
        <v>10156</v>
      </c>
      <c r="C1407" s="134" t="s">
        <v>11287</v>
      </c>
      <c r="D1407" s="134" t="s">
        <v>1760</v>
      </c>
      <c r="E1407" s="134" t="s">
        <v>1599</v>
      </c>
      <c r="F1407" s="134" t="s">
        <v>1621</v>
      </c>
      <c r="G1407" s="134" t="s">
        <v>1747</v>
      </c>
      <c r="H1407" s="134" t="s">
        <v>7387</v>
      </c>
      <c r="I1407" s="134" t="s">
        <v>3816</v>
      </c>
      <c r="J1407" s="134" t="s">
        <v>7276</v>
      </c>
      <c r="K1407" s="134" t="s">
        <v>3735</v>
      </c>
      <c r="L1407" s="134" t="s">
        <v>7265</v>
      </c>
      <c r="M1407" s="143" t="e">
        <f>VLOOKUP(B1407,#REF!,8,FALSE)</f>
        <v>#REF!</v>
      </c>
      <c r="N1407" s="135" t="e">
        <f>VLOOKUP(B1407,#REF!,14,FALSE)</f>
        <v>#REF!</v>
      </c>
      <c r="O1407" s="143" t="e">
        <f>VLOOKUP(B1407,#REF!,9,FALSE)</f>
        <v>#REF!</v>
      </c>
      <c r="P1407" s="143" t="str">
        <f t="shared" si="86"/>
        <v>-</v>
      </c>
      <c r="Q1407" s="135" t="e">
        <f>VLOOKUP(C1407,#REF!,14,FALSE)</f>
        <v>#REF!</v>
      </c>
      <c r="R1407" s="143" t="e">
        <f>VLOOKUP(C1407,#REF!,9,FALSE)</f>
        <v>#REF!</v>
      </c>
      <c r="S1407" s="143" t="str">
        <f t="shared" si="87"/>
        <v>-</v>
      </c>
      <c r="T1407" s="135" t="e">
        <f>VLOOKUP(C1407,#REF!,15,FALSE)</f>
        <v>#REF!</v>
      </c>
      <c r="U1407" s="143" t="e">
        <f>VLOOKUP(C1407,#REF!,10,FALSE)</f>
        <v>#REF!</v>
      </c>
      <c r="V1407" s="143" t="str">
        <f t="shared" si="85"/>
        <v>-</v>
      </c>
      <c r="W1407" s="134" t="e">
        <f>VLOOKUP(C1407,#REF!,54,FALSE)</f>
        <v>#REF!</v>
      </c>
      <c r="X1407" s="134" t="e">
        <f>VLOOKUP(C1407,#REF!,47,FALSE)</f>
        <v>#REF!</v>
      </c>
      <c r="Y1407" s="134" t="str">
        <f t="shared" si="88"/>
        <v>-</v>
      </c>
    </row>
    <row r="1408" spans="2:25" hidden="1">
      <c r="B1408" s="134" t="s">
        <v>10158</v>
      </c>
      <c r="C1408" s="134" t="s">
        <v>11288</v>
      </c>
      <c r="D1408" s="134" t="s">
        <v>1760</v>
      </c>
      <c r="E1408" s="134" t="s">
        <v>1599</v>
      </c>
      <c r="F1408" s="134" t="s">
        <v>1621</v>
      </c>
      <c r="G1408" s="134" t="s">
        <v>1747</v>
      </c>
      <c r="H1408" s="134" t="s">
        <v>7387</v>
      </c>
      <c r="I1408" s="134" t="s">
        <v>3816</v>
      </c>
      <c r="J1408" s="134" t="s">
        <v>7280</v>
      </c>
      <c r="K1408" s="134" t="s">
        <v>3735</v>
      </c>
      <c r="L1408" s="134" t="s">
        <v>7265</v>
      </c>
      <c r="M1408" s="143" t="e">
        <f>VLOOKUP(B1408,#REF!,8,FALSE)</f>
        <v>#REF!</v>
      </c>
      <c r="N1408" s="135" t="e">
        <f>VLOOKUP(B1408,#REF!,14,FALSE)</f>
        <v>#REF!</v>
      </c>
      <c r="O1408" s="143" t="e">
        <f>VLOOKUP(B1408,#REF!,9,FALSE)</f>
        <v>#REF!</v>
      </c>
      <c r="P1408" s="143" t="str">
        <f t="shared" si="86"/>
        <v>-</v>
      </c>
      <c r="Q1408" s="135" t="e">
        <f>VLOOKUP(C1408,#REF!,14,FALSE)</f>
        <v>#REF!</v>
      </c>
      <c r="R1408" s="143" t="e">
        <f>VLOOKUP(C1408,#REF!,9,FALSE)</f>
        <v>#REF!</v>
      </c>
      <c r="S1408" s="143" t="str">
        <f t="shared" si="87"/>
        <v>-</v>
      </c>
      <c r="T1408" s="135" t="e">
        <f>VLOOKUP(C1408,#REF!,15,FALSE)</f>
        <v>#REF!</v>
      </c>
      <c r="U1408" s="143" t="e">
        <f>VLOOKUP(C1408,#REF!,10,FALSE)</f>
        <v>#REF!</v>
      </c>
      <c r="V1408" s="143" t="str">
        <f t="shared" si="85"/>
        <v>-</v>
      </c>
      <c r="W1408" s="134" t="e">
        <f>VLOOKUP(C1408,#REF!,54,FALSE)</f>
        <v>#REF!</v>
      </c>
      <c r="X1408" s="134" t="e">
        <f>VLOOKUP(C1408,#REF!,47,FALSE)</f>
        <v>#REF!</v>
      </c>
      <c r="Y1408" s="134" t="str">
        <f t="shared" si="88"/>
        <v>-</v>
      </c>
    </row>
    <row r="1409" spans="2:25" hidden="1">
      <c r="B1409" s="134" t="s">
        <v>10160</v>
      </c>
      <c r="C1409" s="134" t="s">
        <v>11289</v>
      </c>
      <c r="D1409" s="134" t="s">
        <v>1760</v>
      </c>
      <c r="E1409" s="134" t="s">
        <v>1599</v>
      </c>
      <c r="F1409" s="134" t="s">
        <v>1621</v>
      </c>
      <c r="G1409" s="134" t="s">
        <v>1747</v>
      </c>
      <c r="H1409" s="134" t="s">
        <v>7387</v>
      </c>
      <c r="I1409" s="134" t="s">
        <v>3816</v>
      </c>
      <c r="J1409" s="134" t="s">
        <v>3850</v>
      </c>
      <c r="K1409" s="134" t="s">
        <v>3735</v>
      </c>
      <c r="L1409" s="134" t="s">
        <v>7265</v>
      </c>
      <c r="M1409" s="143" t="e">
        <f>VLOOKUP(B1409,#REF!,8,FALSE)</f>
        <v>#REF!</v>
      </c>
      <c r="N1409" s="135" t="e">
        <f>VLOOKUP(B1409,#REF!,14,FALSE)</f>
        <v>#REF!</v>
      </c>
      <c r="O1409" s="143" t="e">
        <f>VLOOKUP(B1409,#REF!,9,FALSE)</f>
        <v>#REF!</v>
      </c>
      <c r="P1409" s="143" t="str">
        <f t="shared" si="86"/>
        <v>-</v>
      </c>
      <c r="Q1409" s="135" t="e">
        <f>VLOOKUP(C1409,#REF!,14,FALSE)</f>
        <v>#REF!</v>
      </c>
      <c r="R1409" s="143" t="e">
        <f>VLOOKUP(C1409,#REF!,9,FALSE)</f>
        <v>#REF!</v>
      </c>
      <c r="S1409" s="143" t="str">
        <f t="shared" si="87"/>
        <v>-</v>
      </c>
      <c r="T1409" s="135" t="e">
        <f>VLOOKUP(C1409,#REF!,15,FALSE)</f>
        <v>#REF!</v>
      </c>
      <c r="U1409" s="143" t="e">
        <f>VLOOKUP(C1409,#REF!,10,FALSE)</f>
        <v>#REF!</v>
      </c>
      <c r="V1409" s="143" t="str">
        <f t="shared" si="85"/>
        <v>-</v>
      </c>
      <c r="W1409" s="134" t="e">
        <f>VLOOKUP(C1409,#REF!,54,FALSE)</f>
        <v>#REF!</v>
      </c>
      <c r="X1409" s="134" t="e">
        <f>VLOOKUP(C1409,#REF!,47,FALSE)</f>
        <v>#REF!</v>
      </c>
      <c r="Y1409" s="134" t="str">
        <f t="shared" si="88"/>
        <v>-</v>
      </c>
    </row>
    <row r="1410" spans="2:25" hidden="1">
      <c r="B1410" s="134" t="s">
        <v>10162</v>
      </c>
      <c r="C1410" s="134" t="s">
        <v>11290</v>
      </c>
      <c r="D1410" s="134" t="s">
        <v>1760</v>
      </c>
      <c r="E1410" s="134" t="s">
        <v>1599</v>
      </c>
      <c r="F1410" s="134" t="s">
        <v>1621</v>
      </c>
      <c r="G1410" s="134" t="s">
        <v>1747</v>
      </c>
      <c r="H1410" s="134" t="s">
        <v>7387</v>
      </c>
      <c r="I1410" s="134" t="s">
        <v>3816</v>
      </c>
      <c r="J1410" s="134" t="s">
        <v>3853</v>
      </c>
      <c r="K1410" s="134" t="s">
        <v>3735</v>
      </c>
      <c r="L1410" s="134" t="s">
        <v>7265</v>
      </c>
      <c r="M1410" s="143" t="e">
        <f>VLOOKUP(B1410,#REF!,8,FALSE)</f>
        <v>#REF!</v>
      </c>
      <c r="N1410" s="135" t="e">
        <f>VLOOKUP(B1410,#REF!,14,FALSE)</f>
        <v>#REF!</v>
      </c>
      <c r="O1410" s="143" t="e">
        <f>VLOOKUP(B1410,#REF!,9,FALSE)</f>
        <v>#REF!</v>
      </c>
      <c r="P1410" s="143" t="str">
        <f t="shared" si="86"/>
        <v>-</v>
      </c>
      <c r="Q1410" s="135" t="e">
        <f>VLOOKUP(C1410,#REF!,14,FALSE)</f>
        <v>#REF!</v>
      </c>
      <c r="R1410" s="143" t="e">
        <f>VLOOKUP(C1410,#REF!,9,FALSE)</f>
        <v>#REF!</v>
      </c>
      <c r="S1410" s="143" t="str">
        <f t="shared" si="87"/>
        <v>-</v>
      </c>
      <c r="T1410" s="135" t="e">
        <f>VLOOKUP(C1410,#REF!,15,FALSE)</f>
        <v>#REF!</v>
      </c>
      <c r="U1410" s="143" t="e">
        <f>VLOOKUP(C1410,#REF!,10,FALSE)</f>
        <v>#REF!</v>
      </c>
      <c r="V1410" s="143" t="str">
        <f t="shared" si="85"/>
        <v>-</v>
      </c>
      <c r="W1410" s="134" t="e">
        <f>VLOOKUP(C1410,#REF!,54,FALSE)</f>
        <v>#REF!</v>
      </c>
      <c r="X1410" s="134" t="e">
        <f>VLOOKUP(C1410,#REF!,47,FALSE)</f>
        <v>#REF!</v>
      </c>
      <c r="Y1410" s="134" t="str">
        <f t="shared" si="88"/>
        <v>-</v>
      </c>
    </row>
    <row r="1411" spans="2:25" hidden="1">
      <c r="B1411" s="134" t="s">
        <v>10164</v>
      </c>
      <c r="C1411" s="134" t="s">
        <v>11291</v>
      </c>
      <c r="D1411" s="134" t="s">
        <v>1760</v>
      </c>
      <c r="E1411" s="134" t="s">
        <v>1599</v>
      </c>
      <c r="F1411" s="134" t="s">
        <v>1621</v>
      </c>
      <c r="G1411" s="134" t="s">
        <v>1747</v>
      </c>
      <c r="H1411" s="134" t="s">
        <v>7407</v>
      </c>
      <c r="I1411" s="134" t="s">
        <v>3816</v>
      </c>
      <c r="J1411" s="134" t="s">
        <v>7264</v>
      </c>
      <c r="K1411" s="134" t="s">
        <v>3735</v>
      </c>
      <c r="L1411" s="134" t="s">
        <v>7265</v>
      </c>
      <c r="M1411" s="143" t="e">
        <f>VLOOKUP(B1411,#REF!,8,FALSE)</f>
        <v>#REF!</v>
      </c>
      <c r="N1411" s="135" t="e">
        <f>VLOOKUP(B1411,#REF!,14,FALSE)</f>
        <v>#REF!</v>
      </c>
      <c r="O1411" s="143" t="e">
        <f>VLOOKUP(B1411,#REF!,9,FALSE)</f>
        <v>#REF!</v>
      </c>
      <c r="P1411" s="143" t="str">
        <f t="shared" si="86"/>
        <v>-</v>
      </c>
      <c r="Q1411" s="135" t="e">
        <f>VLOOKUP(C1411,#REF!,14,FALSE)</f>
        <v>#REF!</v>
      </c>
      <c r="R1411" s="143" t="e">
        <f>VLOOKUP(C1411,#REF!,9,FALSE)</f>
        <v>#REF!</v>
      </c>
      <c r="S1411" s="143" t="str">
        <f t="shared" si="87"/>
        <v>-</v>
      </c>
      <c r="T1411" s="135" t="e">
        <f>VLOOKUP(C1411,#REF!,15,FALSE)</f>
        <v>#REF!</v>
      </c>
      <c r="U1411" s="143" t="e">
        <f>VLOOKUP(C1411,#REF!,10,FALSE)</f>
        <v>#REF!</v>
      </c>
      <c r="V1411" s="143" t="str">
        <f t="shared" si="85"/>
        <v>-</v>
      </c>
      <c r="W1411" s="134" t="e">
        <f>VLOOKUP(C1411,#REF!,54,FALSE)</f>
        <v>#REF!</v>
      </c>
      <c r="X1411" s="134" t="e">
        <f>VLOOKUP(C1411,#REF!,47,FALSE)</f>
        <v>#REF!</v>
      </c>
      <c r="Y1411" s="134" t="str">
        <f t="shared" si="88"/>
        <v>-</v>
      </c>
    </row>
    <row r="1412" spans="2:25" hidden="1">
      <c r="B1412" s="134" t="s">
        <v>10166</v>
      </c>
      <c r="C1412" s="134" t="s">
        <v>11292</v>
      </c>
      <c r="D1412" s="134" t="s">
        <v>1760</v>
      </c>
      <c r="E1412" s="134" t="s">
        <v>1599</v>
      </c>
      <c r="F1412" s="134" t="s">
        <v>1621</v>
      </c>
      <c r="G1412" s="134" t="s">
        <v>1747</v>
      </c>
      <c r="H1412" s="134" t="s">
        <v>7407</v>
      </c>
      <c r="I1412" s="134" t="s">
        <v>3816</v>
      </c>
      <c r="J1412" s="134" t="s">
        <v>7272</v>
      </c>
      <c r="K1412" s="134" t="s">
        <v>3735</v>
      </c>
      <c r="L1412" s="134" t="s">
        <v>7265</v>
      </c>
      <c r="M1412" s="143" t="e">
        <f>VLOOKUP(B1412,#REF!,8,FALSE)</f>
        <v>#REF!</v>
      </c>
      <c r="N1412" s="135" t="e">
        <f>VLOOKUP(B1412,#REF!,14,FALSE)</f>
        <v>#REF!</v>
      </c>
      <c r="O1412" s="143" t="e">
        <f>VLOOKUP(B1412,#REF!,9,FALSE)</f>
        <v>#REF!</v>
      </c>
      <c r="P1412" s="143" t="str">
        <f t="shared" si="86"/>
        <v>-</v>
      </c>
      <c r="Q1412" s="135" t="e">
        <f>VLOOKUP(C1412,#REF!,14,FALSE)</f>
        <v>#REF!</v>
      </c>
      <c r="R1412" s="143" t="e">
        <f>VLOOKUP(C1412,#REF!,9,FALSE)</f>
        <v>#REF!</v>
      </c>
      <c r="S1412" s="143" t="str">
        <f t="shared" si="87"/>
        <v>-</v>
      </c>
      <c r="T1412" s="135" t="e">
        <f>VLOOKUP(C1412,#REF!,15,FALSE)</f>
        <v>#REF!</v>
      </c>
      <c r="U1412" s="143" t="e">
        <f>VLOOKUP(C1412,#REF!,10,FALSE)</f>
        <v>#REF!</v>
      </c>
      <c r="V1412" s="143" t="str">
        <f t="shared" si="85"/>
        <v>-</v>
      </c>
      <c r="W1412" s="134" t="e">
        <f>VLOOKUP(C1412,#REF!,54,FALSE)</f>
        <v>#REF!</v>
      </c>
      <c r="X1412" s="134" t="e">
        <f>VLOOKUP(C1412,#REF!,47,FALSE)</f>
        <v>#REF!</v>
      </c>
      <c r="Y1412" s="134" t="str">
        <f t="shared" si="88"/>
        <v>-</v>
      </c>
    </row>
    <row r="1413" spans="2:25" hidden="1">
      <c r="B1413" s="134" t="s">
        <v>10168</v>
      </c>
      <c r="C1413" s="134" t="s">
        <v>11293</v>
      </c>
      <c r="D1413" s="134" t="s">
        <v>1760</v>
      </c>
      <c r="E1413" s="134" t="s">
        <v>1599</v>
      </c>
      <c r="F1413" s="134" t="s">
        <v>1621</v>
      </c>
      <c r="G1413" s="134" t="s">
        <v>1747</v>
      </c>
      <c r="H1413" s="134" t="s">
        <v>7407</v>
      </c>
      <c r="I1413" s="134" t="s">
        <v>3816</v>
      </c>
      <c r="J1413" s="134" t="s">
        <v>7276</v>
      </c>
      <c r="K1413" s="134" t="s">
        <v>3735</v>
      </c>
      <c r="L1413" s="134" t="s">
        <v>7265</v>
      </c>
      <c r="M1413" s="143" t="e">
        <f>VLOOKUP(B1413,#REF!,8,FALSE)</f>
        <v>#REF!</v>
      </c>
      <c r="N1413" s="135" t="e">
        <f>VLOOKUP(B1413,#REF!,14,FALSE)</f>
        <v>#REF!</v>
      </c>
      <c r="O1413" s="143" t="e">
        <f>VLOOKUP(B1413,#REF!,9,FALSE)</f>
        <v>#REF!</v>
      </c>
      <c r="P1413" s="143" t="str">
        <f t="shared" si="86"/>
        <v>-</v>
      </c>
      <c r="Q1413" s="135" t="e">
        <f>VLOOKUP(C1413,#REF!,14,FALSE)</f>
        <v>#REF!</v>
      </c>
      <c r="R1413" s="143" t="e">
        <f>VLOOKUP(C1413,#REF!,9,FALSE)</f>
        <v>#REF!</v>
      </c>
      <c r="S1413" s="143" t="str">
        <f t="shared" si="87"/>
        <v>-</v>
      </c>
      <c r="T1413" s="135" t="e">
        <f>VLOOKUP(C1413,#REF!,15,FALSE)</f>
        <v>#REF!</v>
      </c>
      <c r="U1413" s="143" t="e">
        <f>VLOOKUP(C1413,#REF!,10,FALSE)</f>
        <v>#REF!</v>
      </c>
      <c r="V1413" s="143" t="str">
        <f t="shared" ref="V1413:V1440" si="89">IFERROR(U1413/R1413,"-")</f>
        <v>-</v>
      </c>
      <c r="W1413" s="134" t="e">
        <f>VLOOKUP(C1413,#REF!,54,FALSE)</f>
        <v>#REF!</v>
      </c>
      <c r="X1413" s="134" t="e">
        <f>VLOOKUP(C1413,#REF!,47,FALSE)</f>
        <v>#REF!</v>
      </c>
      <c r="Y1413" s="134" t="str">
        <f t="shared" si="88"/>
        <v>-</v>
      </c>
    </row>
    <row r="1414" spans="2:25" hidden="1">
      <c r="B1414" s="134" t="s">
        <v>10170</v>
      </c>
      <c r="C1414" s="134" t="s">
        <v>11294</v>
      </c>
      <c r="D1414" s="134" t="s">
        <v>1760</v>
      </c>
      <c r="E1414" s="134" t="s">
        <v>1599</v>
      </c>
      <c r="F1414" s="134" t="s">
        <v>1621</v>
      </c>
      <c r="G1414" s="134" t="s">
        <v>1747</v>
      </c>
      <c r="H1414" s="134" t="s">
        <v>7407</v>
      </c>
      <c r="I1414" s="134" t="s">
        <v>3816</v>
      </c>
      <c r="J1414" s="134" t="s">
        <v>7280</v>
      </c>
      <c r="K1414" s="134" t="s">
        <v>3735</v>
      </c>
      <c r="L1414" s="134" t="s">
        <v>7265</v>
      </c>
      <c r="M1414" s="143" t="e">
        <f>VLOOKUP(B1414,#REF!,8,FALSE)</f>
        <v>#REF!</v>
      </c>
      <c r="N1414" s="135" t="e">
        <f>VLOOKUP(B1414,#REF!,14,FALSE)</f>
        <v>#REF!</v>
      </c>
      <c r="O1414" s="143" t="e">
        <f>VLOOKUP(B1414,#REF!,9,FALSE)</f>
        <v>#REF!</v>
      </c>
      <c r="P1414" s="143" t="str">
        <f t="shared" ref="P1414:P1441" si="90">IFERROR(O1414/M1414,"-")</f>
        <v>-</v>
      </c>
      <c r="Q1414" s="135" t="e">
        <f>VLOOKUP(C1414,#REF!,14,FALSE)</f>
        <v>#REF!</v>
      </c>
      <c r="R1414" s="143" t="e">
        <f>VLOOKUP(C1414,#REF!,9,FALSE)</f>
        <v>#REF!</v>
      </c>
      <c r="S1414" s="143" t="str">
        <f t="shared" ref="S1414:S1440" si="91">IFERROR(R1414/O1414,"-")</f>
        <v>-</v>
      </c>
      <c r="T1414" s="135" t="e">
        <f>VLOOKUP(C1414,#REF!,15,FALSE)</f>
        <v>#REF!</v>
      </c>
      <c r="U1414" s="143" t="e">
        <f>VLOOKUP(C1414,#REF!,10,FALSE)</f>
        <v>#REF!</v>
      </c>
      <c r="V1414" s="143" t="str">
        <f t="shared" si="89"/>
        <v>-</v>
      </c>
      <c r="W1414" s="134" t="e">
        <f>VLOOKUP(C1414,#REF!,54,FALSE)</f>
        <v>#REF!</v>
      </c>
      <c r="X1414" s="134" t="e">
        <f>VLOOKUP(C1414,#REF!,47,FALSE)</f>
        <v>#REF!</v>
      </c>
      <c r="Y1414" s="134" t="str">
        <f t="shared" ref="Y1414:Y1441" si="92">IFERROR(X1414/U1414,"-")</f>
        <v>-</v>
      </c>
    </row>
    <row r="1415" spans="2:25" hidden="1">
      <c r="B1415" s="134" t="s">
        <v>10172</v>
      </c>
      <c r="C1415" s="134" t="s">
        <v>11295</v>
      </c>
      <c r="D1415" s="134" t="s">
        <v>1760</v>
      </c>
      <c r="E1415" s="134" t="s">
        <v>1599</v>
      </c>
      <c r="F1415" s="134" t="s">
        <v>1621</v>
      </c>
      <c r="G1415" s="134" t="s">
        <v>1747</v>
      </c>
      <c r="H1415" s="134" t="s">
        <v>7407</v>
      </c>
      <c r="I1415" s="134" t="s">
        <v>3816</v>
      </c>
      <c r="J1415" s="134" t="s">
        <v>3850</v>
      </c>
      <c r="K1415" s="134" t="s">
        <v>3735</v>
      </c>
      <c r="L1415" s="134" t="s">
        <v>7265</v>
      </c>
      <c r="M1415" s="143" t="e">
        <f>VLOOKUP(B1415,#REF!,8,FALSE)</f>
        <v>#REF!</v>
      </c>
      <c r="N1415" s="135" t="e">
        <f>VLOOKUP(B1415,#REF!,14,FALSE)</f>
        <v>#REF!</v>
      </c>
      <c r="O1415" s="143" t="e">
        <f>VLOOKUP(B1415,#REF!,9,FALSE)</f>
        <v>#REF!</v>
      </c>
      <c r="P1415" s="143" t="str">
        <f t="shared" si="90"/>
        <v>-</v>
      </c>
      <c r="Q1415" s="135" t="e">
        <f>VLOOKUP(C1415,#REF!,14,FALSE)</f>
        <v>#REF!</v>
      </c>
      <c r="R1415" s="143" t="e">
        <f>VLOOKUP(C1415,#REF!,9,FALSE)</f>
        <v>#REF!</v>
      </c>
      <c r="S1415" s="143" t="str">
        <f t="shared" si="91"/>
        <v>-</v>
      </c>
      <c r="T1415" s="135" t="e">
        <f>VLOOKUP(C1415,#REF!,15,FALSE)</f>
        <v>#REF!</v>
      </c>
      <c r="U1415" s="143" t="e">
        <f>VLOOKUP(C1415,#REF!,10,FALSE)</f>
        <v>#REF!</v>
      </c>
      <c r="V1415" s="143" t="str">
        <f t="shared" si="89"/>
        <v>-</v>
      </c>
      <c r="W1415" s="134" t="e">
        <f>VLOOKUP(C1415,#REF!,54,FALSE)</f>
        <v>#REF!</v>
      </c>
      <c r="X1415" s="134" t="e">
        <f>VLOOKUP(C1415,#REF!,47,FALSE)</f>
        <v>#REF!</v>
      </c>
      <c r="Y1415" s="134" t="str">
        <f t="shared" si="92"/>
        <v>-</v>
      </c>
    </row>
    <row r="1416" spans="2:25" hidden="1">
      <c r="B1416" s="134" t="s">
        <v>10174</v>
      </c>
      <c r="C1416" s="134" t="s">
        <v>11296</v>
      </c>
      <c r="D1416" s="134" t="s">
        <v>1760</v>
      </c>
      <c r="E1416" s="134" t="s">
        <v>1599</v>
      </c>
      <c r="F1416" s="134" t="s">
        <v>1621</v>
      </c>
      <c r="G1416" s="134" t="s">
        <v>1747</v>
      </c>
      <c r="H1416" s="134" t="s">
        <v>7407</v>
      </c>
      <c r="I1416" s="134" t="s">
        <v>3816</v>
      </c>
      <c r="J1416" s="134" t="s">
        <v>3853</v>
      </c>
      <c r="K1416" s="134" t="s">
        <v>3735</v>
      </c>
      <c r="L1416" s="134" t="s">
        <v>7265</v>
      </c>
      <c r="M1416" s="143" t="e">
        <f>VLOOKUP(B1416,#REF!,8,FALSE)</f>
        <v>#REF!</v>
      </c>
      <c r="N1416" s="135" t="e">
        <f>VLOOKUP(B1416,#REF!,14,FALSE)</f>
        <v>#REF!</v>
      </c>
      <c r="O1416" s="143" t="e">
        <f>VLOOKUP(B1416,#REF!,9,FALSE)</f>
        <v>#REF!</v>
      </c>
      <c r="P1416" s="143" t="str">
        <f t="shared" si="90"/>
        <v>-</v>
      </c>
      <c r="Q1416" s="135" t="e">
        <f>VLOOKUP(C1416,#REF!,14,FALSE)</f>
        <v>#REF!</v>
      </c>
      <c r="R1416" s="143" t="e">
        <f>VLOOKUP(C1416,#REF!,9,FALSE)</f>
        <v>#REF!</v>
      </c>
      <c r="S1416" s="143" t="str">
        <f t="shared" si="91"/>
        <v>-</v>
      </c>
      <c r="T1416" s="135" t="e">
        <f>VLOOKUP(C1416,#REF!,15,FALSE)</f>
        <v>#REF!</v>
      </c>
      <c r="U1416" s="143" t="e">
        <f>VLOOKUP(C1416,#REF!,10,FALSE)</f>
        <v>#REF!</v>
      </c>
      <c r="V1416" s="143" t="str">
        <f t="shared" si="89"/>
        <v>-</v>
      </c>
      <c r="W1416" s="134" t="e">
        <f>VLOOKUP(C1416,#REF!,54,FALSE)</f>
        <v>#REF!</v>
      </c>
      <c r="X1416" s="134" t="e">
        <f>VLOOKUP(C1416,#REF!,47,FALSE)</f>
        <v>#REF!</v>
      </c>
      <c r="Y1416" s="134" t="str">
        <f t="shared" si="92"/>
        <v>-</v>
      </c>
    </row>
    <row r="1417" spans="2:25" hidden="1">
      <c r="B1417" s="134" t="s">
        <v>10176</v>
      </c>
      <c r="C1417" s="134" t="s">
        <v>11297</v>
      </c>
      <c r="D1417" s="134" t="s">
        <v>22194</v>
      </c>
      <c r="E1417" s="134" t="s">
        <v>1599</v>
      </c>
      <c r="F1417" s="134" t="s">
        <v>1621</v>
      </c>
      <c r="G1417" s="134" t="s">
        <v>1768</v>
      </c>
      <c r="H1417" s="134" t="s">
        <v>3979</v>
      </c>
      <c r="I1417" s="134" t="s">
        <v>3816</v>
      </c>
      <c r="J1417" s="134" t="s">
        <v>3866</v>
      </c>
      <c r="K1417" s="134" t="s">
        <v>3735</v>
      </c>
      <c r="L1417" s="134" t="s">
        <v>3982</v>
      </c>
      <c r="M1417" s="143" t="e">
        <f>VLOOKUP(B1417,#REF!,8,FALSE)</f>
        <v>#REF!</v>
      </c>
      <c r="N1417" s="135" t="e">
        <f>VLOOKUP(B1417,#REF!,14,FALSE)</f>
        <v>#REF!</v>
      </c>
      <c r="O1417" s="143" t="e">
        <f>VLOOKUP(B1417,#REF!,9,FALSE)</f>
        <v>#REF!</v>
      </c>
      <c r="P1417" s="143" t="str">
        <f t="shared" si="90"/>
        <v>-</v>
      </c>
      <c r="Q1417" s="135" t="e">
        <f>VLOOKUP(C1417,#REF!,14,FALSE)</f>
        <v>#REF!</v>
      </c>
      <c r="R1417" s="143" t="e">
        <f>VLOOKUP(C1417,#REF!,9,FALSE)</f>
        <v>#REF!</v>
      </c>
      <c r="S1417" s="143" t="str">
        <f t="shared" si="91"/>
        <v>-</v>
      </c>
      <c r="T1417" s="135" t="e">
        <f>VLOOKUP(C1417,#REF!,15,FALSE)</f>
        <v>#REF!</v>
      </c>
      <c r="U1417" s="143" t="e">
        <f>VLOOKUP(C1417,#REF!,10,FALSE)</f>
        <v>#REF!</v>
      </c>
      <c r="V1417" s="143" t="str">
        <f t="shared" si="89"/>
        <v>-</v>
      </c>
      <c r="W1417" s="134" t="e">
        <f>VLOOKUP(C1417,#REF!,54,FALSE)</f>
        <v>#REF!</v>
      </c>
      <c r="X1417" s="134" t="e">
        <f>VLOOKUP(C1417,#REF!,47,FALSE)</f>
        <v>#REF!</v>
      </c>
      <c r="Y1417" s="134" t="str">
        <f t="shared" si="92"/>
        <v>-</v>
      </c>
    </row>
    <row r="1418" spans="2:25" hidden="1">
      <c r="B1418" s="134" t="s">
        <v>10178</v>
      </c>
      <c r="C1418" s="134" t="s">
        <v>11298</v>
      </c>
      <c r="D1418" s="134" t="s">
        <v>22194</v>
      </c>
      <c r="E1418" s="134" t="s">
        <v>1599</v>
      </c>
      <c r="F1418" s="134" t="s">
        <v>1621</v>
      </c>
      <c r="G1418" s="134" t="s">
        <v>1768</v>
      </c>
      <c r="H1418" s="134" t="s">
        <v>3979</v>
      </c>
      <c r="I1418" s="134" t="s">
        <v>3816</v>
      </c>
      <c r="J1418" s="134" t="s">
        <v>7433</v>
      </c>
      <c r="K1418" s="134" t="s">
        <v>3735</v>
      </c>
      <c r="L1418" s="134" t="s">
        <v>3982</v>
      </c>
      <c r="M1418" s="143" t="e">
        <f>VLOOKUP(B1418,#REF!,8,FALSE)</f>
        <v>#REF!</v>
      </c>
      <c r="N1418" s="135" t="e">
        <f>VLOOKUP(B1418,#REF!,14,FALSE)</f>
        <v>#REF!</v>
      </c>
      <c r="O1418" s="143" t="e">
        <f>VLOOKUP(B1418,#REF!,9,FALSE)</f>
        <v>#REF!</v>
      </c>
      <c r="P1418" s="143" t="str">
        <f t="shared" si="90"/>
        <v>-</v>
      </c>
      <c r="Q1418" s="135" t="e">
        <f>VLOOKUP(C1418,#REF!,14,FALSE)</f>
        <v>#REF!</v>
      </c>
      <c r="R1418" s="143" t="e">
        <f>VLOOKUP(C1418,#REF!,9,FALSE)</f>
        <v>#REF!</v>
      </c>
      <c r="S1418" s="143" t="str">
        <f t="shared" si="91"/>
        <v>-</v>
      </c>
      <c r="T1418" s="135" t="e">
        <f>VLOOKUP(C1418,#REF!,15,FALSE)</f>
        <v>#REF!</v>
      </c>
      <c r="U1418" s="143" t="e">
        <f>VLOOKUP(C1418,#REF!,10,FALSE)</f>
        <v>#REF!</v>
      </c>
      <c r="V1418" s="143" t="str">
        <f t="shared" si="89"/>
        <v>-</v>
      </c>
      <c r="W1418" s="134" t="e">
        <f>VLOOKUP(C1418,#REF!,54,FALSE)</f>
        <v>#REF!</v>
      </c>
      <c r="X1418" s="134" t="e">
        <f>VLOOKUP(C1418,#REF!,47,FALSE)</f>
        <v>#REF!</v>
      </c>
      <c r="Y1418" s="134" t="str">
        <f t="shared" si="92"/>
        <v>-</v>
      </c>
    </row>
    <row r="1419" spans="2:25" hidden="1">
      <c r="B1419" s="134" t="s">
        <v>10180</v>
      </c>
      <c r="C1419" s="134" t="s">
        <v>11299</v>
      </c>
      <c r="D1419" s="134" t="s">
        <v>1780</v>
      </c>
      <c r="E1419" s="134" t="s">
        <v>1599</v>
      </c>
      <c r="F1419" s="134" t="s">
        <v>1621</v>
      </c>
      <c r="G1419" s="134" t="s">
        <v>1768</v>
      </c>
      <c r="H1419" s="134" t="s">
        <v>3979</v>
      </c>
      <c r="I1419" s="134" t="s">
        <v>3816</v>
      </c>
      <c r="J1419" s="134" t="s">
        <v>3866</v>
      </c>
      <c r="K1419" s="134" t="s">
        <v>3735</v>
      </c>
      <c r="L1419" s="134" t="s">
        <v>4033</v>
      </c>
      <c r="M1419" s="143" t="e">
        <f>VLOOKUP(B1419,#REF!,8,FALSE)</f>
        <v>#REF!</v>
      </c>
      <c r="N1419" s="135" t="e">
        <f>VLOOKUP(B1419,#REF!,14,FALSE)</f>
        <v>#REF!</v>
      </c>
      <c r="O1419" s="143" t="e">
        <f>VLOOKUP(B1419,#REF!,9,FALSE)</f>
        <v>#REF!</v>
      </c>
      <c r="P1419" s="143" t="str">
        <f t="shared" si="90"/>
        <v>-</v>
      </c>
      <c r="Q1419" s="135" t="e">
        <f>VLOOKUP(C1419,#REF!,14,FALSE)</f>
        <v>#REF!</v>
      </c>
      <c r="R1419" s="143" t="e">
        <f>VLOOKUP(C1419,#REF!,9,FALSE)</f>
        <v>#REF!</v>
      </c>
      <c r="S1419" s="143" t="str">
        <f t="shared" si="91"/>
        <v>-</v>
      </c>
      <c r="T1419" s="135" t="e">
        <f>VLOOKUP(C1419,#REF!,15,FALSE)</f>
        <v>#REF!</v>
      </c>
      <c r="U1419" s="143" t="e">
        <f>VLOOKUP(C1419,#REF!,10,FALSE)</f>
        <v>#REF!</v>
      </c>
      <c r="V1419" s="143" t="str">
        <f t="shared" si="89"/>
        <v>-</v>
      </c>
      <c r="W1419" s="134" t="e">
        <f>VLOOKUP(C1419,#REF!,54,FALSE)</f>
        <v>#REF!</v>
      </c>
      <c r="X1419" s="134" t="e">
        <f>VLOOKUP(C1419,#REF!,47,FALSE)</f>
        <v>#REF!</v>
      </c>
      <c r="Y1419" s="134" t="str">
        <f t="shared" si="92"/>
        <v>-</v>
      </c>
    </row>
    <row r="1420" spans="2:25" hidden="1">
      <c r="B1420" s="134" t="s">
        <v>10182</v>
      </c>
      <c r="C1420" s="134" t="s">
        <v>11300</v>
      </c>
      <c r="D1420" s="134" t="s">
        <v>1780</v>
      </c>
      <c r="E1420" s="134" t="s">
        <v>1599</v>
      </c>
      <c r="F1420" s="134" t="s">
        <v>1621</v>
      </c>
      <c r="G1420" s="134" t="s">
        <v>1768</v>
      </c>
      <c r="H1420" s="134" t="s">
        <v>3979</v>
      </c>
      <c r="I1420" s="134" t="s">
        <v>3816</v>
      </c>
      <c r="J1420" s="134" t="s">
        <v>7433</v>
      </c>
      <c r="K1420" s="134" t="s">
        <v>3735</v>
      </c>
      <c r="L1420" s="134" t="s">
        <v>4033</v>
      </c>
      <c r="M1420" s="143" t="e">
        <f>VLOOKUP(B1420,#REF!,8,FALSE)</f>
        <v>#REF!</v>
      </c>
      <c r="N1420" s="135" t="e">
        <f>VLOOKUP(B1420,#REF!,14,FALSE)</f>
        <v>#REF!</v>
      </c>
      <c r="O1420" s="143" t="e">
        <f>VLOOKUP(B1420,#REF!,9,FALSE)</f>
        <v>#REF!</v>
      </c>
      <c r="P1420" s="143" t="str">
        <f t="shared" si="90"/>
        <v>-</v>
      </c>
      <c r="Q1420" s="135" t="e">
        <f>VLOOKUP(C1420,#REF!,14,FALSE)</f>
        <v>#REF!</v>
      </c>
      <c r="R1420" s="143" t="e">
        <f>VLOOKUP(C1420,#REF!,9,FALSE)</f>
        <v>#REF!</v>
      </c>
      <c r="S1420" s="143" t="str">
        <f t="shared" si="91"/>
        <v>-</v>
      </c>
      <c r="T1420" s="135" t="e">
        <f>VLOOKUP(C1420,#REF!,15,FALSE)</f>
        <v>#REF!</v>
      </c>
      <c r="U1420" s="143" t="e">
        <f>VLOOKUP(C1420,#REF!,10,FALSE)</f>
        <v>#REF!</v>
      </c>
      <c r="V1420" s="143" t="str">
        <f t="shared" si="89"/>
        <v>-</v>
      </c>
      <c r="W1420" s="134" t="e">
        <f>VLOOKUP(C1420,#REF!,54,FALSE)</f>
        <v>#REF!</v>
      </c>
      <c r="X1420" s="134" t="e">
        <f>VLOOKUP(C1420,#REF!,47,FALSE)</f>
        <v>#REF!</v>
      </c>
      <c r="Y1420" s="134" t="str">
        <f t="shared" si="92"/>
        <v>-</v>
      </c>
    </row>
    <row r="1421" spans="2:25" hidden="1">
      <c r="B1421" s="134" t="s">
        <v>10184</v>
      </c>
      <c r="C1421" s="134" t="s">
        <v>11301</v>
      </c>
      <c r="D1421" s="134" t="s">
        <v>1780</v>
      </c>
      <c r="E1421" s="134" t="s">
        <v>1599</v>
      </c>
      <c r="F1421" s="134" t="s">
        <v>1621</v>
      </c>
      <c r="G1421" s="134" t="s">
        <v>1768</v>
      </c>
      <c r="H1421" s="134" t="s">
        <v>4106</v>
      </c>
      <c r="I1421" s="134" t="s">
        <v>3816</v>
      </c>
      <c r="J1421" s="134" t="s">
        <v>3866</v>
      </c>
      <c r="K1421" s="134" t="s">
        <v>3735</v>
      </c>
      <c r="L1421" s="134" t="s">
        <v>3982</v>
      </c>
      <c r="M1421" s="143" t="e">
        <f>VLOOKUP(B1421,#REF!,8,FALSE)</f>
        <v>#REF!</v>
      </c>
      <c r="N1421" s="135" t="e">
        <f>VLOOKUP(B1421,#REF!,14,FALSE)</f>
        <v>#REF!</v>
      </c>
      <c r="O1421" s="143" t="e">
        <f>VLOOKUP(B1421,#REF!,9,FALSE)</f>
        <v>#REF!</v>
      </c>
      <c r="P1421" s="143" t="str">
        <f t="shared" si="90"/>
        <v>-</v>
      </c>
      <c r="Q1421" s="135" t="e">
        <f>VLOOKUP(C1421,#REF!,14,FALSE)</f>
        <v>#REF!</v>
      </c>
      <c r="R1421" s="143" t="e">
        <f>VLOOKUP(C1421,#REF!,9,FALSE)</f>
        <v>#REF!</v>
      </c>
      <c r="S1421" s="143" t="str">
        <f t="shared" si="91"/>
        <v>-</v>
      </c>
      <c r="T1421" s="135" t="e">
        <f>VLOOKUP(C1421,#REF!,15,FALSE)</f>
        <v>#REF!</v>
      </c>
      <c r="U1421" s="143" t="e">
        <f>VLOOKUP(C1421,#REF!,10,FALSE)</f>
        <v>#REF!</v>
      </c>
      <c r="V1421" s="143" t="str">
        <f t="shared" si="89"/>
        <v>-</v>
      </c>
      <c r="W1421" s="134" t="e">
        <f>VLOOKUP(C1421,#REF!,54,FALSE)</f>
        <v>#REF!</v>
      </c>
      <c r="X1421" s="134" t="e">
        <f>VLOOKUP(C1421,#REF!,47,FALSE)</f>
        <v>#REF!</v>
      </c>
      <c r="Y1421" s="134" t="str">
        <f t="shared" si="92"/>
        <v>-</v>
      </c>
    </row>
    <row r="1422" spans="2:25" hidden="1">
      <c r="B1422" s="134" t="s">
        <v>10186</v>
      </c>
      <c r="C1422" s="134" t="s">
        <v>11302</v>
      </c>
      <c r="D1422" s="134" t="s">
        <v>1780</v>
      </c>
      <c r="E1422" s="134" t="s">
        <v>1599</v>
      </c>
      <c r="F1422" s="134" t="s">
        <v>1621</v>
      </c>
      <c r="G1422" s="134" t="s">
        <v>1768</v>
      </c>
      <c r="H1422" s="134" t="s">
        <v>4106</v>
      </c>
      <c r="I1422" s="134" t="s">
        <v>3816</v>
      </c>
      <c r="J1422" s="134" t="s">
        <v>7433</v>
      </c>
      <c r="K1422" s="134" t="s">
        <v>3735</v>
      </c>
      <c r="L1422" s="134" t="s">
        <v>3982</v>
      </c>
      <c r="M1422" s="143" t="e">
        <f>VLOOKUP(B1422,#REF!,8,FALSE)</f>
        <v>#REF!</v>
      </c>
      <c r="N1422" s="135" t="e">
        <f>VLOOKUP(B1422,#REF!,14,FALSE)</f>
        <v>#REF!</v>
      </c>
      <c r="O1422" s="143" t="e">
        <f>VLOOKUP(B1422,#REF!,9,FALSE)</f>
        <v>#REF!</v>
      </c>
      <c r="P1422" s="143" t="str">
        <f t="shared" si="90"/>
        <v>-</v>
      </c>
      <c r="Q1422" s="135" t="e">
        <f>VLOOKUP(C1422,#REF!,14,FALSE)</f>
        <v>#REF!</v>
      </c>
      <c r="R1422" s="143" t="e">
        <f>VLOOKUP(C1422,#REF!,9,FALSE)</f>
        <v>#REF!</v>
      </c>
      <c r="S1422" s="143" t="str">
        <f t="shared" si="91"/>
        <v>-</v>
      </c>
      <c r="T1422" s="135" t="e">
        <f>VLOOKUP(C1422,#REF!,15,FALSE)</f>
        <v>#REF!</v>
      </c>
      <c r="U1422" s="143" t="e">
        <f>VLOOKUP(C1422,#REF!,10,FALSE)</f>
        <v>#REF!</v>
      </c>
      <c r="V1422" s="143" t="str">
        <f t="shared" si="89"/>
        <v>-</v>
      </c>
      <c r="W1422" s="134" t="e">
        <f>VLOOKUP(C1422,#REF!,54,FALSE)</f>
        <v>#REF!</v>
      </c>
      <c r="X1422" s="134" t="e">
        <f>VLOOKUP(C1422,#REF!,47,FALSE)</f>
        <v>#REF!</v>
      </c>
      <c r="Y1422" s="134" t="str">
        <f t="shared" si="92"/>
        <v>-</v>
      </c>
    </row>
    <row r="1423" spans="2:25" hidden="1">
      <c r="B1423" s="134" t="s">
        <v>10188</v>
      </c>
      <c r="C1423" s="134" t="s">
        <v>11303</v>
      </c>
      <c r="D1423" s="134" t="s">
        <v>22199</v>
      </c>
      <c r="E1423" s="134" t="s">
        <v>1599</v>
      </c>
      <c r="F1423" s="134" t="s">
        <v>1621</v>
      </c>
      <c r="G1423" s="134" t="s">
        <v>1768</v>
      </c>
      <c r="H1423" s="134" t="s">
        <v>4106</v>
      </c>
      <c r="I1423" s="134" t="s">
        <v>3816</v>
      </c>
      <c r="J1423" s="134" t="s">
        <v>3866</v>
      </c>
      <c r="K1423" s="134" t="s">
        <v>3735</v>
      </c>
      <c r="L1423" s="134" t="s">
        <v>4033</v>
      </c>
      <c r="M1423" s="143" t="e">
        <f>VLOOKUP(B1423,#REF!,8,FALSE)</f>
        <v>#REF!</v>
      </c>
      <c r="N1423" s="135" t="e">
        <f>VLOOKUP(B1423,#REF!,14,FALSE)</f>
        <v>#REF!</v>
      </c>
      <c r="O1423" s="143" t="e">
        <f>VLOOKUP(B1423,#REF!,9,FALSE)</f>
        <v>#REF!</v>
      </c>
      <c r="P1423" s="143" t="str">
        <f t="shared" si="90"/>
        <v>-</v>
      </c>
      <c r="Q1423" s="135" t="e">
        <f>VLOOKUP(C1423,#REF!,14,FALSE)</f>
        <v>#REF!</v>
      </c>
      <c r="R1423" s="143" t="e">
        <f>VLOOKUP(C1423,#REF!,9,FALSE)</f>
        <v>#REF!</v>
      </c>
      <c r="S1423" s="143" t="str">
        <f t="shared" si="91"/>
        <v>-</v>
      </c>
      <c r="T1423" s="135" t="e">
        <f>VLOOKUP(C1423,#REF!,15,FALSE)</f>
        <v>#REF!</v>
      </c>
      <c r="U1423" s="143" t="e">
        <f>VLOOKUP(C1423,#REF!,10,FALSE)</f>
        <v>#REF!</v>
      </c>
      <c r="V1423" s="143" t="str">
        <f t="shared" si="89"/>
        <v>-</v>
      </c>
      <c r="W1423" s="134" t="e">
        <f>VLOOKUP(C1423,#REF!,54,FALSE)</f>
        <v>#REF!</v>
      </c>
      <c r="X1423" s="134" t="e">
        <f>VLOOKUP(C1423,#REF!,47,FALSE)</f>
        <v>#REF!</v>
      </c>
      <c r="Y1423" s="134" t="str">
        <f t="shared" si="92"/>
        <v>-</v>
      </c>
    </row>
    <row r="1424" spans="2:25" hidden="1">
      <c r="B1424" s="134" t="s">
        <v>10190</v>
      </c>
      <c r="C1424" s="134" t="s">
        <v>11304</v>
      </c>
      <c r="D1424" s="134" t="s">
        <v>1780</v>
      </c>
      <c r="E1424" s="134" t="s">
        <v>1599</v>
      </c>
      <c r="F1424" s="134" t="s">
        <v>1621</v>
      </c>
      <c r="G1424" s="134" t="s">
        <v>1768</v>
      </c>
      <c r="H1424" s="134" t="s">
        <v>4106</v>
      </c>
      <c r="I1424" s="134" t="s">
        <v>3816</v>
      </c>
      <c r="J1424" s="134" t="s">
        <v>7433</v>
      </c>
      <c r="K1424" s="134" t="s">
        <v>3735</v>
      </c>
      <c r="L1424" s="134" t="s">
        <v>4033</v>
      </c>
      <c r="M1424" s="143" t="e">
        <f>VLOOKUP(B1424,#REF!,8,FALSE)</f>
        <v>#REF!</v>
      </c>
      <c r="N1424" s="135" t="e">
        <f>VLOOKUP(B1424,#REF!,14,FALSE)</f>
        <v>#REF!</v>
      </c>
      <c r="O1424" s="143" t="e">
        <f>VLOOKUP(B1424,#REF!,9,FALSE)</f>
        <v>#REF!</v>
      </c>
      <c r="P1424" s="143" t="str">
        <f t="shared" si="90"/>
        <v>-</v>
      </c>
      <c r="Q1424" s="135" t="e">
        <f>VLOOKUP(C1424,#REF!,14,FALSE)</f>
        <v>#REF!</v>
      </c>
      <c r="R1424" s="143" t="e">
        <f>VLOOKUP(C1424,#REF!,9,FALSE)</f>
        <v>#REF!</v>
      </c>
      <c r="S1424" s="143" t="str">
        <f t="shared" si="91"/>
        <v>-</v>
      </c>
      <c r="T1424" s="135" t="e">
        <f>VLOOKUP(C1424,#REF!,15,FALSE)</f>
        <v>#REF!</v>
      </c>
      <c r="U1424" s="143" t="e">
        <f>VLOOKUP(C1424,#REF!,10,FALSE)</f>
        <v>#REF!</v>
      </c>
      <c r="V1424" s="143" t="str">
        <f t="shared" si="89"/>
        <v>-</v>
      </c>
      <c r="W1424" s="134" t="e">
        <f>VLOOKUP(C1424,#REF!,54,FALSE)</f>
        <v>#REF!</v>
      </c>
      <c r="X1424" s="134" t="e">
        <f>VLOOKUP(C1424,#REF!,47,FALSE)</f>
        <v>#REF!</v>
      </c>
      <c r="Y1424" s="134" t="str">
        <f t="shared" si="92"/>
        <v>-</v>
      </c>
    </row>
    <row r="1425" spans="2:25" hidden="1">
      <c r="B1425" s="134" t="s">
        <v>10192</v>
      </c>
      <c r="C1425" s="134" t="s">
        <v>11305</v>
      </c>
      <c r="D1425" s="134" t="s">
        <v>7464</v>
      </c>
      <c r="E1425" s="134" t="s">
        <v>1599</v>
      </c>
      <c r="F1425" s="134" t="s">
        <v>1621</v>
      </c>
      <c r="G1425" s="134" t="s">
        <v>1768</v>
      </c>
      <c r="H1425" s="134" t="s">
        <v>7465</v>
      </c>
      <c r="I1425" s="134" t="s">
        <v>3816</v>
      </c>
      <c r="J1425" s="134" t="s">
        <v>7466</v>
      </c>
      <c r="K1425" s="134" t="s">
        <v>3735</v>
      </c>
      <c r="L1425" s="134" t="s">
        <v>4033</v>
      </c>
      <c r="M1425" s="143" t="e">
        <f>VLOOKUP(B1425,#REF!,8,FALSE)</f>
        <v>#REF!</v>
      </c>
      <c r="N1425" s="135" t="e">
        <f>VLOOKUP(B1425,#REF!,14,FALSE)</f>
        <v>#REF!</v>
      </c>
      <c r="O1425" s="143" t="e">
        <f>VLOOKUP(B1425,#REF!,9,FALSE)</f>
        <v>#REF!</v>
      </c>
      <c r="P1425" s="143" t="str">
        <f t="shared" si="90"/>
        <v>-</v>
      </c>
      <c r="Q1425" s="135" t="e">
        <f>VLOOKUP(C1425,#REF!,14,FALSE)</f>
        <v>#REF!</v>
      </c>
      <c r="R1425" s="143" t="e">
        <f>VLOOKUP(C1425,#REF!,9,FALSE)</f>
        <v>#REF!</v>
      </c>
      <c r="S1425" s="143" t="str">
        <f t="shared" si="91"/>
        <v>-</v>
      </c>
      <c r="T1425" s="135" t="e">
        <f>VLOOKUP(C1425,#REF!,15,FALSE)</f>
        <v>#REF!</v>
      </c>
      <c r="U1425" s="143" t="e">
        <f>VLOOKUP(C1425,#REF!,10,FALSE)</f>
        <v>#REF!</v>
      </c>
      <c r="V1425" s="143" t="str">
        <f t="shared" si="89"/>
        <v>-</v>
      </c>
      <c r="W1425" s="134" t="e">
        <f>VLOOKUP(C1425,#REF!,54,FALSE)</f>
        <v>#REF!</v>
      </c>
      <c r="X1425" s="134" t="e">
        <f>VLOOKUP(C1425,#REF!,47,FALSE)</f>
        <v>#REF!</v>
      </c>
      <c r="Y1425" s="134" t="str">
        <f t="shared" si="92"/>
        <v>-</v>
      </c>
    </row>
    <row r="1426" spans="2:25" hidden="1">
      <c r="B1426" s="134" t="s">
        <v>10194</v>
      </c>
      <c r="C1426" s="134" t="s">
        <v>11306</v>
      </c>
      <c r="D1426" s="134" t="s">
        <v>7464</v>
      </c>
      <c r="E1426" s="134" t="s">
        <v>1599</v>
      </c>
      <c r="F1426" s="134" t="s">
        <v>1621</v>
      </c>
      <c r="G1426" s="134" t="s">
        <v>1768</v>
      </c>
      <c r="H1426" s="134" t="s">
        <v>7465</v>
      </c>
      <c r="I1426" s="134" t="s">
        <v>3816</v>
      </c>
      <c r="J1426" s="134" t="s">
        <v>7471</v>
      </c>
      <c r="K1426" s="134" t="s">
        <v>3735</v>
      </c>
      <c r="L1426" s="134" t="s">
        <v>4033</v>
      </c>
      <c r="M1426" s="143" t="e">
        <f>VLOOKUP(B1426,#REF!,8,FALSE)</f>
        <v>#REF!</v>
      </c>
      <c r="N1426" s="135" t="e">
        <f>VLOOKUP(B1426,#REF!,14,FALSE)</f>
        <v>#REF!</v>
      </c>
      <c r="O1426" s="143" t="e">
        <f>VLOOKUP(B1426,#REF!,9,FALSE)</f>
        <v>#REF!</v>
      </c>
      <c r="P1426" s="143" t="str">
        <f t="shared" si="90"/>
        <v>-</v>
      </c>
      <c r="Q1426" s="135" t="e">
        <f>VLOOKUP(C1426,#REF!,14,FALSE)</f>
        <v>#REF!</v>
      </c>
      <c r="R1426" s="143" t="e">
        <f>VLOOKUP(C1426,#REF!,9,FALSE)</f>
        <v>#REF!</v>
      </c>
      <c r="S1426" s="143" t="str">
        <f t="shared" si="91"/>
        <v>-</v>
      </c>
      <c r="T1426" s="135" t="e">
        <f>VLOOKUP(C1426,#REF!,15,FALSE)</f>
        <v>#REF!</v>
      </c>
      <c r="U1426" s="143" t="e">
        <f>VLOOKUP(C1426,#REF!,10,FALSE)</f>
        <v>#REF!</v>
      </c>
      <c r="V1426" s="143" t="str">
        <f t="shared" si="89"/>
        <v>-</v>
      </c>
      <c r="W1426" s="134" t="e">
        <f>VLOOKUP(C1426,#REF!,54,FALSE)</f>
        <v>#REF!</v>
      </c>
      <c r="X1426" s="134" t="e">
        <f>VLOOKUP(C1426,#REF!,47,FALSE)</f>
        <v>#REF!</v>
      </c>
      <c r="Y1426" s="134" t="str">
        <f t="shared" si="92"/>
        <v>-</v>
      </c>
    </row>
    <row r="1427" spans="2:25" hidden="1">
      <c r="B1427" s="134" t="s">
        <v>10196</v>
      </c>
      <c r="C1427" s="134" t="s">
        <v>11307</v>
      </c>
      <c r="D1427" s="134" t="s">
        <v>1787</v>
      </c>
      <c r="E1427" s="134" t="s">
        <v>1599</v>
      </c>
      <c r="F1427" s="134" t="s">
        <v>1621</v>
      </c>
      <c r="G1427" s="134" t="s">
        <v>1768</v>
      </c>
      <c r="H1427" s="134" t="s">
        <v>7465</v>
      </c>
      <c r="I1427" s="134" t="s">
        <v>3816</v>
      </c>
      <c r="J1427" s="134" t="s">
        <v>7473</v>
      </c>
      <c r="K1427" s="134" t="s">
        <v>3735</v>
      </c>
      <c r="L1427" s="134" t="s">
        <v>4033</v>
      </c>
      <c r="M1427" s="143" t="e">
        <f>VLOOKUP(B1427,#REF!,8,FALSE)</f>
        <v>#REF!</v>
      </c>
      <c r="N1427" s="135" t="e">
        <f>VLOOKUP(B1427,#REF!,14,FALSE)</f>
        <v>#REF!</v>
      </c>
      <c r="O1427" s="143" t="e">
        <f>VLOOKUP(B1427,#REF!,9,FALSE)</f>
        <v>#REF!</v>
      </c>
      <c r="P1427" s="143" t="str">
        <f t="shared" si="90"/>
        <v>-</v>
      </c>
      <c r="Q1427" s="135" t="e">
        <f>VLOOKUP(C1427,#REF!,14,FALSE)</f>
        <v>#REF!</v>
      </c>
      <c r="R1427" s="143" t="e">
        <f>VLOOKUP(C1427,#REF!,9,FALSE)</f>
        <v>#REF!</v>
      </c>
      <c r="S1427" s="143" t="str">
        <f t="shared" si="91"/>
        <v>-</v>
      </c>
      <c r="T1427" s="135" t="e">
        <f>VLOOKUP(C1427,#REF!,15,FALSE)</f>
        <v>#REF!</v>
      </c>
      <c r="U1427" s="143" t="e">
        <f>VLOOKUP(C1427,#REF!,10,FALSE)</f>
        <v>#REF!</v>
      </c>
      <c r="V1427" s="143" t="str">
        <f t="shared" si="89"/>
        <v>-</v>
      </c>
      <c r="W1427" s="134" t="e">
        <f>VLOOKUP(C1427,#REF!,54,FALSE)</f>
        <v>#REF!</v>
      </c>
      <c r="X1427" s="134" t="e">
        <f>VLOOKUP(C1427,#REF!,47,FALSE)</f>
        <v>#REF!</v>
      </c>
      <c r="Y1427" s="134" t="str">
        <f t="shared" si="92"/>
        <v>-</v>
      </c>
    </row>
    <row r="1428" spans="2:25" hidden="1">
      <c r="B1428" s="134" t="s">
        <v>10198</v>
      </c>
      <c r="C1428" s="134" t="s">
        <v>11308</v>
      </c>
      <c r="D1428" s="134" t="s">
        <v>22195</v>
      </c>
      <c r="E1428" s="134" t="s">
        <v>1599</v>
      </c>
      <c r="F1428" s="134" t="s">
        <v>1621</v>
      </c>
      <c r="G1428" s="134" t="s">
        <v>1768</v>
      </c>
      <c r="H1428" s="134" t="s">
        <v>7465</v>
      </c>
      <c r="I1428" s="134" t="s">
        <v>3816</v>
      </c>
      <c r="J1428" s="134" t="s">
        <v>7475</v>
      </c>
      <c r="K1428" s="134" t="s">
        <v>3735</v>
      </c>
      <c r="L1428" s="134" t="s">
        <v>4033</v>
      </c>
      <c r="M1428" s="143" t="e">
        <f>VLOOKUP(B1428,#REF!,8,FALSE)</f>
        <v>#REF!</v>
      </c>
      <c r="N1428" s="135" t="e">
        <f>VLOOKUP(B1428,#REF!,14,FALSE)</f>
        <v>#REF!</v>
      </c>
      <c r="O1428" s="143" t="e">
        <f>VLOOKUP(B1428,#REF!,9,FALSE)</f>
        <v>#REF!</v>
      </c>
      <c r="P1428" s="143" t="str">
        <f t="shared" si="90"/>
        <v>-</v>
      </c>
      <c r="Q1428" s="135" t="e">
        <f>VLOOKUP(C1428,#REF!,14,FALSE)</f>
        <v>#REF!</v>
      </c>
      <c r="R1428" s="143" t="e">
        <f>VLOOKUP(C1428,#REF!,9,FALSE)</f>
        <v>#REF!</v>
      </c>
      <c r="S1428" s="143" t="str">
        <f t="shared" si="91"/>
        <v>-</v>
      </c>
      <c r="T1428" s="135" t="e">
        <f>VLOOKUP(C1428,#REF!,15,FALSE)</f>
        <v>#REF!</v>
      </c>
      <c r="U1428" s="143" t="e">
        <f>VLOOKUP(C1428,#REF!,10,FALSE)</f>
        <v>#REF!</v>
      </c>
      <c r="V1428" s="143" t="str">
        <f t="shared" si="89"/>
        <v>-</v>
      </c>
      <c r="W1428" s="134" t="e">
        <f>VLOOKUP(C1428,#REF!,54,FALSE)</f>
        <v>#REF!</v>
      </c>
      <c r="X1428" s="134" t="e">
        <f>VLOOKUP(C1428,#REF!,47,FALSE)</f>
        <v>#REF!</v>
      </c>
      <c r="Y1428" s="134" t="str">
        <f t="shared" si="92"/>
        <v>-</v>
      </c>
    </row>
    <row r="1429" spans="2:25" hidden="1">
      <c r="B1429" s="134" t="s">
        <v>10200</v>
      </c>
      <c r="C1429" s="134" t="s">
        <v>11309</v>
      </c>
      <c r="D1429" s="134" t="s">
        <v>7464</v>
      </c>
      <c r="E1429" s="134" t="s">
        <v>1599</v>
      </c>
      <c r="F1429" s="134" t="s">
        <v>1621</v>
      </c>
      <c r="G1429" s="134" t="s">
        <v>1768</v>
      </c>
      <c r="H1429" s="134" t="s">
        <v>7477</v>
      </c>
      <c r="I1429" s="134" t="s">
        <v>3816</v>
      </c>
      <c r="J1429" s="134" t="s">
        <v>7466</v>
      </c>
      <c r="K1429" s="134" t="s">
        <v>3735</v>
      </c>
      <c r="L1429" s="134" t="s">
        <v>4033</v>
      </c>
      <c r="M1429" s="143" t="e">
        <f>VLOOKUP(B1429,#REF!,8,FALSE)</f>
        <v>#REF!</v>
      </c>
      <c r="N1429" s="135" t="e">
        <f>VLOOKUP(B1429,#REF!,14,FALSE)</f>
        <v>#REF!</v>
      </c>
      <c r="O1429" s="143" t="e">
        <f>VLOOKUP(B1429,#REF!,9,FALSE)</f>
        <v>#REF!</v>
      </c>
      <c r="P1429" s="143" t="str">
        <f t="shared" si="90"/>
        <v>-</v>
      </c>
      <c r="Q1429" s="135" t="e">
        <f>VLOOKUP(C1429,#REF!,14,FALSE)</f>
        <v>#REF!</v>
      </c>
      <c r="R1429" s="143" t="e">
        <f>VLOOKUP(C1429,#REF!,9,FALSE)</f>
        <v>#REF!</v>
      </c>
      <c r="S1429" s="143" t="str">
        <f t="shared" si="91"/>
        <v>-</v>
      </c>
      <c r="T1429" s="135" t="e">
        <f>VLOOKUP(C1429,#REF!,15,FALSE)</f>
        <v>#REF!</v>
      </c>
      <c r="U1429" s="143" t="e">
        <f>VLOOKUP(C1429,#REF!,10,FALSE)</f>
        <v>#REF!</v>
      </c>
      <c r="V1429" s="143" t="str">
        <f t="shared" si="89"/>
        <v>-</v>
      </c>
      <c r="W1429" s="134" t="e">
        <f>VLOOKUP(C1429,#REF!,54,FALSE)</f>
        <v>#REF!</v>
      </c>
      <c r="X1429" s="134" t="e">
        <f>VLOOKUP(C1429,#REF!,47,FALSE)</f>
        <v>#REF!</v>
      </c>
      <c r="Y1429" s="134" t="str">
        <f t="shared" si="92"/>
        <v>-</v>
      </c>
    </row>
    <row r="1430" spans="2:25" hidden="1">
      <c r="B1430" s="134" t="s">
        <v>10202</v>
      </c>
      <c r="C1430" s="134" t="s">
        <v>11310</v>
      </c>
      <c r="D1430" s="134" t="s">
        <v>7464</v>
      </c>
      <c r="E1430" s="134" t="s">
        <v>1599</v>
      </c>
      <c r="F1430" s="134" t="s">
        <v>1621</v>
      </c>
      <c r="G1430" s="134" t="s">
        <v>1768</v>
      </c>
      <c r="H1430" s="134" t="s">
        <v>7477</v>
      </c>
      <c r="I1430" s="134" t="s">
        <v>3816</v>
      </c>
      <c r="J1430" s="134" t="s">
        <v>7471</v>
      </c>
      <c r="K1430" s="134" t="s">
        <v>3735</v>
      </c>
      <c r="L1430" s="134" t="s">
        <v>4033</v>
      </c>
      <c r="M1430" s="143" t="e">
        <f>VLOOKUP(B1430,#REF!,8,FALSE)</f>
        <v>#REF!</v>
      </c>
      <c r="N1430" s="135" t="e">
        <f>VLOOKUP(B1430,#REF!,14,FALSE)</f>
        <v>#REF!</v>
      </c>
      <c r="O1430" s="143" t="e">
        <f>VLOOKUP(B1430,#REF!,9,FALSE)</f>
        <v>#REF!</v>
      </c>
      <c r="P1430" s="143" t="str">
        <f t="shared" si="90"/>
        <v>-</v>
      </c>
      <c r="Q1430" s="135" t="e">
        <f>VLOOKUP(C1430,#REF!,14,FALSE)</f>
        <v>#REF!</v>
      </c>
      <c r="R1430" s="143" t="e">
        <f>VLOOKUP(C1430,#REF!,9,FALSE)</f>
        <v>#REF!</v>
      </c>
      <c r="S1430" s="143" t="str">
        <f t="shared" si="91"/>
        <v>-</v>
      </c>
      <c r="T1430" s="135" t="e">
        <f>VLOOKUP(C1430,#REF!,15,FALSE)</f>
        <v>#REF!</v>
      </c>
      <c r="U1430" s="143" t="e">
        <f>VLOOKUP(C1430,#REF!,10,FALSE)</f>
        <v>#REF!</v>
      </c>
      <c r="V1430" s="143" t="str">
        <f t="shared" si="89"/>
        <v>-</v>
      </c>
      <c r="W1430" s="134" t="e">
        <f>VLOOKUP(C1430,#REF!,54,FALSE)</f>
        <v>#REF!</v>
      </c>
      <c r="X1430" s="134" t="e">
        <f>VLOOKUP(C1430,#REF!,47,FALSE)</f>
        <v>#REF!</v>
      </c>
      <c r="Y1430" s="134" t="str">
        <f t="shared" si="92"/>
        <v>-</v>
      </c>
    </row>
    <row r="1431" spans="2:25" hidden="1">
      <c r="B1431" s="134" t="s">
        <v>10204</v>
      </c>
      <c r="C1431" s="134" t="s">
        <v>11311</v>
      </c>
      <c r="D1431" s="134" t="s">
        <v>7464</v>
      </c>
      <c r="E1431" s="134" t="s">
        <v>1599</v>
      </c>
      <c r="F1431" s="134" t="s">
        <v>1621</v>
      </c>
      <c r="G1431" s="134" t="s">
        <v>1768</v>
      </c>
      <c r="H1431" s="134" t="s">
        <v>7477</v>
      </c>
      <c r="I1431" s="134" t="s">
        <v>3816</v>
      </c>
      <c r="J1431" s="134" t="s">
        <v>7473</v>
      </c>
      <c r="K1431" s="134" t="s">
        <v>3735</v>
      </c>
      <c r="L1431" s="134" t="s">
        <v>4033</v>
      </c>
      <c r="M1431" s="143" t="e">
        <f>VLOOKUP(B1431,#REF!,8,FALSE)</f>
        <v>#REF!</v>
      </c>
      <c r="N1431" s="135" t="e">
        <f>VLOOKUP(B1431,#REF!,14,FALSE)</f>
        <v>#REF!</v>
      </c>
      <c r="O1431" s="143" t="e">
        <f>VLOOKUP(B1431,#REF!,9,FALSE)</f>
        <v>#REF!</v>
      </c>
      <c r="P1431" s="143" t="str">
        <f t="shared" si="90"/>
        <v>-</v>
      </c>
      <c r="Q1431" s="135" t="e">
        <f>VLOOKUP(C1431,#REF!,14,FALSE)</f>
        <v>#REF!</v>
      </c>
      <c r="R1431" s="143" t="e">
        <f>VLOOKUP(C1431,#REF!,9,FALSE)</f>
        <v>#REF!</v>
      </c>
      <c r="S1431" s="143" t="str">
        <f t="shared" si="91"/>
        <v>-</v>
      </c>
      <c r="T1431" s="135" t="e">
        <f>VLOOKUP(C1431,#REF!,15,FALSE)</f>
        <v>#REF!</v>
      </c>
      <c r="U1431" s="143" t="e">
        <f>VLOOKUP(C1431,#REF!,10,FALSE)</f>
        <v>#REF!</v>
      </c>
      <c r="V1431" s="143" t="str">
        <f t="shared" si="89"/>
        <v>-</v>
      </c>
      <c r="W1431" s="134" t="e">
        <f>VLOOKUP(C1431,#REF!,54,FALSE)</f>
        <v>#REF!</v>
      </c>
      <c r="X1431" s="134" t="e">
        <f>VLOOKUP(C1431,#REF!,47,FALSE)</f>
        <v>#REF!</v>
      </c>
      <c r="Y1431" s="134" t="str">
        <f t="shared" si="92"/>
        <v>-</v>
      </c>
    </row>
    <row r="1432" spans="2:25" hidden="1">
      <c r="B1432" s="134" t="s">
        <v>10206</v>
      </c>
      <c r="C1432" s="134" t="s">
        <v>11312</v>
      </c>
      <c r="D1432" s="134" t="s">
        <v>7464</v>
      </c>
      <c r="E1432" s="134" t="s">
        <v>1599</v>
      </c>
      <c r="F1432" s="134" t="s">
        <v>1621</v>
      </c>
      <c r="G1432" s="134" t="s">
        <v>1768</v>
      </c>
      <c r="H1432" s="134" t="s">
        <v>7477</v>
      </c>
      <c r="I1432" s="134" t="s">
        <v>3816</v>
      </c>
      <c r="J1432" s="134" t="s">
        <v>7475</v>
      </c>
      <c r="K1432" s="134" t="s">
        <v>3735</v>
      </c>
      <c r="L1432" s="134" t="s">
        <v>4033</v>
      </c>
      <c r="M1432" s="143" t="e">
        <f>VLOOKUP(B1432,#REF!,8,FALSE)</f>
        <v>#REF!</v>
      </c>
      <c r="N1432" s="135" t="e">
        <f>VLOOKUP(B1432,#REF!,14,FALSE)</f>
        <v>#REF!</v>
      </c>
      <c r="O1432" s="143" t="e">
        <f>VLOOKUP(B1432,#REF!,9,FALSE)</f>
        <v>#REF!</v>
      </c>
      <c r="P1432" s="143" t="str">
        <f t="shared" si="90"/>
        <v>-</v>
      </c>
      <c r="Q1432" s="135" t="e">
        <f>VLOOKUP(C1432,#REF!,14,FALSE)</f>
        <v>#REF!</v>
      </c>
      <c r="R1432" s="143" t="e">
        <f>VLOOKUP(C1432,#REF!,9,FALSE)</f>
        <v>#REF!</v>
      </c>
      <c r="S1432" s="143" t="str">
        <f t="shared" si="91"/>
        <v>-</v>
      </c>
      <c r="T1432" s="135" t="e">
        <f>VLOOKUP(C1432,#REF!,15,FALSE)</f>
        <v>#REF!</v>
      </c>
      <c r="U1432" s="143" t="e">
        <f>VLOOKUP(C1432,#REF!,10,FALSE)</f>
        <v>#REF!</v>
      </c>
      <c r="V1432" s="143" t="str">
        <f t="shared" si="89"/>
        <v>-</v>
      </c>
      <c r="W1432" s="134" t="e">
        <f>VLOOKUP(C1432,#REF!,54,FALSE)</f>
        <v>#REF!</v>
      </c>
      <c r="X1432" s="134" t="e">
        <f>VLOOKUP(C1432,#REF!,47,FALSE)</f>
        <v>#REF!</v>
      </c>
      <c r="Y1432" s="134" t="str">
        <f t="shared" si="92"/>
        <v>-</v>
      </c>
    </row>
    <row r="1433" spans="2:25" hidden="1">
      <c r="B1433" s="134" t="s">
        <v>10208</v>
      </c>
      <c r="C1433" s="134" t="s">
        <v>11313</v>
      </c>
      <c r="D1433" s="134" t="s">
        <v>1801</v>
      </c>
      <c r="E1433" s="134" t="s">
        <v>1599</v>
      </c>
      <c r="F1433" s="134" t="s">
        <v>1802</v>
      </c>
      <c r="G1433" s="134" t="s">
        <v>1803</v>
      </c>
      <c r="H1433" s="134" t="s">
        <v>24</v>
      </c>
      <c r="I1433" s="134" t="s">
        <v>7482</v>
      </c>
      <c r="J1433" s="134" t="s">
        <v>7483</v>
      </c>
      <c r="K1433" s="134" t="s">
        <v>7484</v>
      </c>
      <c r="L1433" s="134" t="s">
        <v>7485</v>
      </c>
      <c r="M1433" s="143" t="e">
        <f>VLOOKUP(B1433,#REF!,8,FALSE)</f>
        <v>#REF!</v>
      </c>
      <c r="N1433" s="135" t="e">
        <f>VLOOKUP(B1433,#REF!,14,FALSE)</f>
        <v>#REF!</v>
      </c>
      <c r="O1433" s="143" t="e">
        <f>VLOOKUP(B1433,#REF!,9,FALSE)</f>
        <v>#REF!</v>
      </c>
      <c r="P1433" s="143" t="str">
        <f t="shared" si="90"/>
        <v>-</v>
      </c>
      <c r="Q1433" s="135" t="e">
        <f>VLOOKUP(C1433,#REF!,14,FALSE)</f>
        <v>#REF!</v>
      </c>
      <c r="R1433" s="143" t="e">
        <f>VLOOKUP(C1433,#REF!,9,FALSE)</f>
        <v>#REF!</v>
      </c>
      <c r="S1433" s="143" t="str">
        <f t="shared" si="91"/>
        <v>-</v>
      </c>
      <c r="T1433" s="135" t="e">
        <f>VLOOKUP(C1433,#REF!,15,FALSE)</f>
        <v>#REF!</v>
      </c>
      <c r="U1433" s="143" t="e">
        <f>VLOOKUP(C1433,#REF!,10,FALSE)</f>
        <v>#REF!</v>
      </c>
      <c r="V1433" s="143" t="str">
        <f t="shared" si="89"/>
        <v>-</v>
      </c>
      <c r="W1433" s="134" t="e">
        <f>VLOOKUP(C1433,#REF!,54,FALSE)</f>
        <v>#REF!</v>
      </c>
      <c r="X1433" s="134" t="e">
        <f>VLOOKUP(C1433,#REF!,47,FALSE)</f>
        <v>#REF!</v>
      </c>
      <c r="Y1433" s="134" t="str">
        <f t="shared" si="92"/>
        <v>-</v>
      </c>
    </row>
    <row r="1434" spans="2:25" hidden="1">
      <c r="B1434" s="134" t="s">
        <v>10210</v>
      </c>
      <c r="C1434" s="134" t="s">
        <v>11314</v>
      </c>
      <c r="D1434" s="134" t="s">
        <v>1801</v>
      </c>
      <c r="E1434" s="134" t="s">
        <v>1599</v>
      </c>
      <c r="F1434" s="134" t="s">
        <v>1802</v>
      </c>
      <c r="G1434" s="134" t="s">
        <v>1803</v>
      </c>
      <c r="H1434" s="134" t="s">
        <v>24</v>
      </c>
      <c r="I1434" s="134" t="s">
        <v>7482</v>
      </c>
      <c r="J1434" s="134" t="s">
        <v>7492</v>
      </c>
      <c r="K1434" s="134" t="s">
        <v>7484</v>
      </c>
      <c r="L1434" s="134" t="s">
        <v>7485</v>
      </c>
      <c r="M1434" s="143" t="e">
        <f>VLOOKUP(B1434,#REF!,8,FALSE)</f>
        <v>#REF!</v>
      </c>
      <c r="N1434" s="135" t="e">
        <f>VLOOKUP(B1434,#REF!,14,FALSE)</f>
        <v>#REF!</v>
      </c>
      <c r="O1434" s="143" t="e">
        <f>VLOOKUP(B1434,#REF!,9,FALSE)</f>
        <v>#REF!</v>
      </c>
      <c r="P1434" s="143" t="str">
        <f t="shared" si="90"/>
        <v>-</v>
      </c>
      <c r="Q1434" s="135" t="e">
        <f>VLOOKUP(C1434,#REF!,14,FALSE)</f>
        <v>#REF!</v>
      </c>
      <c r="R1434" s="143" t="e">
        <f>VLOOKUP(C1434,#REF!,9,FALSE)</f>
        <v>#REF!</v>
      </c>
      <c r="S1434" s="143" t="str">
        <f t="shared" si="91"/>
        <v>-</v>
      </c>
      <c r="T1434" s="135" t="e">
        <f>VLOOKUP(C1434,#REF!,15,FALSE)</f>
        <v>#REF!</v>
      </c>
      <c r="U1434" s="143" t="e">
        <f>VLOOKUP(C1434,#REF!,10,FALSE)</f>
        <v>#REF!</v>
      </c>
      <c r="V1434" s="143" t="str">
        <f t="shared" si="89"/>
        <v>-</v>
      </c>
      <c r="W1434" s="134" t="e">
        <f>VLOOKUP(C1434,#REF!,54,FALSE)</f>
        <v>#REF!</v>
      </c>
      <c r="X1434" s="134" t="e">
        <f>VLOOKUP(C1434,#REF!,47,FALSE)</f>
        <v>#REF!</v>
      </c>
      <c r="Y1434" s="134" t="str">
        <f t="shared" si="92"/>
        <v>-</v>
      </c>
    </row>
    <row r="1435" spans="2:25" hidden="1">
      <c r="B1435" s="134" t="s">
        <v>10212</v>
      </c>
      <c r="C1435" s="134" t="s">
        <v>11315</v>
      </c>
      <c r="D1435" s="134" t="s">
        <v>1801</v>
      </c>
      <c r="E1435" s="134" t="s">
        <v>1599</v>
      </c>
      <c r="F1435" s="134" t="s">
        <v>1802</v>
      </c>
      <c r="G1435" s="134" t="s">
        <v>1803</v>
      </c>
      <c r="H1435" s="134" t="s">
        <v>24</v>
      </c>
      <c r="I1435" s="134" t="s">
        <v>7482</v>
      </c>
      <c r="J1435" s="134" t="s">
        <v>7497</v>
      </c>
      <c r="K1435" s="134" t="s">
        <v>7484</v>
      </c>
      <c r="L1435" s="134" t="s">
        <v>7485</v>
      </c>
      <c r="M1435" s="143" t="e">
        <f>VLOOKUP(B1435,#REF!,8,FALSE)</f>
        <v>#REF!</v>
      </c>
      <c r="N1435" s="135" t="e">
        <f>VLOOKUP(B1435,#REF!,14,FALSE)</f>
        <v>#REF!</v>
      </c>
      <c r="O1435" s="143" t="e">
        <f>VLOOKUP(B1435,#REF!,9,FALSE)</f>
        <v>#REF!</v>
      </c>
      <c r="P1435" s="143" t="str">
        <f t="shared" si="90"/>
        <v>-</v>
      </c>
      <c r="Q1435" s="135" t="e">
        <f>VLOOKUP(C1435,#REF!,14,FALSE)</f>
        <v>#REF!</v>
      </c>
      <c r="R1435" s="143" t="e">
        <f>VLOOKUP(C1435,#REF!,9,FALSE)</f>
        <v>#REF!</v>
      </c>
      <c r="S1435" s="143" t="str">
        <f t="shared" si="91"/>
        <v>-</v>
      </c>
      <c r="T1435" s="135" t="e">
        <f>VLOOKUP(C1435,#REF!,15,FALSE)</f>
        <v>#REF!</v>
      </c>
      <c r="U1435" s="143" t="e">
        <f>VLOOKUP(C1435,#REF!,10,FALSE)</f>
        <v>#REF!</v>
      </c>
      <c r="V1435" s="143" t="str">
        <f t="shared" si="89"/>
        <v>-</v>
      </c>
      <c r="W1435" s="134" t="e">
        <f>VLOOKUP(C1435,#REF!,54,FALSE)</f>
        <v>#REF!</v>
      </c>
      <c r="X1435" s="134" t="e">
        <f>VLOOKUP(C1435,#REF!,47,FALSE)</f>
        <v>#REF!</v>
      </c>
      <c r="Y1435" s="134" t="str">
        <f t="shared" si="92"/>
        <v>-</v>
      </c>
    </row>
    <row r="1436" spans="2:25" hidden="1">
      <c r="B1436" s="134" t="s">
        <v>10214</v>
      </c>
      <c r="C1436" s="134" t="s">
        <v>11316</v>
      </c>
      <c r="D1436" s="134" t="s">
        <v>1801</v>
      </c>
      <c r="E1436" s="134" t="s">
        <v>1599</v>
      </c>
      <c r="F1436" s="134" t="s">
        <v>1802</v>
      </c>
      <c r="G1436" s="134" t="s">
        <v>1803</v>
      </c>
      <c r="H1436" s="134" t="s">
        <v>24</v>
      </c>
      <c r="I1436" s="134" t="s">
        <v>7482</v>
      </c>
      <c r="J1436" s="134" t="s">
        <v>7502</v>
      </c>
      <c r="K1436" s="134" t="s">
        <v>7484</v>
      </c>
      <c r="L1436" s="134" t="s">
        <v>7485</v>
      </c>
      <c r="M1436" s="143" t="e">
        <f>VLOOKUP(B1436,#REF!,8,FALSE)</f>
        <v>#REF!</v>
      </c>
      <c r="N1436" s="135" t="e">
        <f>VLOOKUP(B1436,#REF!,14,FALSE)</f>
        <v>#REF!</v>
      </c>
      <c r="O1436" s="143" t="e">
        <f>VLOOKUP(B1436,#REF!,9,FALSE)</f>
        <v>#REF!</v>
      </c>
      <c r="P1436" s="143" t="str">
        <f t="shared" si="90"/>
        <v>-</v>
      </c>
      <c r="Q1436" s="135" t="e">
        <f>VLOOKUP(C1436,#REF!,14,FALSE)</f>
        <v>#REF!</v>
      </c>
      <c r="R1436" s="143" t="e">
        <f>VLOOKUP(C1436,#REF!,9,FALSE)</f>
        <v>#REF!</v>
      </c>
      <c r="S1436" s="143" t="str">
        <f t="shared" si="91"/>
        <v>-</v>
      </c>
      <c r="T1436" s="135" t="e">
        <f>VLOOKUP(C1436,#REF!,15,FALSE)</f>
        <v>#REF!</v>
      </c>
      <c r="U1436" s="143" t="e">
        <f>VLOOKUP(C1436,#REF!,10,FALSE)</f>
        <v>#REF!</v>
      </c>
      <c r="V1436" s="143" t="str">
        <f t="shared" si="89"/>
        <v>-</v>
      </c>
      <c r="W1436" s="134" t="e">
        <f>VLOOKUP(C1436,#REF!,54,FALSE)</f>
        <v>#REF!</v>
      </c>
      <c r="X1436" s="134" t="e">
        <f>VLOOKUP(C1436,#REF!,47,FALSE)</f>
        <v>#REF!</v>
      </c>
      <c r="Y1436" s="134" t="str">
        <f t="shared" si="92"/>
        <v>-</v>
      </c>
    </row>
    <row r="1437" spans="2:25" hidden="1">
      <c r="B1437" s="134" t="s">
        <v>10216</v>
      </c>
      <c r="C1437" s="134" t="s">
        <v>11317</v>
      </c>
      <c r="D1437" s="134" t="s">
        <v>22196</v>
      </c>
      <c r="E1437" s="134" t="s">
        <v>1822</v>
      </c>
      <c r="F1437" s="134" t="s">
        <v>1858</v>
      </c>
      <c r="G1437" s="134" t="s">
        <v>1934</v>
      </c>
      <c r="H1437" s="134" t="s">
        <v>24</v>
      </c>
      <c r="I1437" s="134" t="s">
        <v>24</v>
      </c>
      <c r="J1437" s="134" t="s">
        <v>24</v>
      </c>
      <c r="K1437" s="134" t="s">
        <v>3735</v>
      </c>
      <c r="L1437" s="134" t="s">
        <v>7507</v>
      </c>
      <c r="M1437" s="143" t="e">
        <f>VLOOKUP(B1437,#REF!,8,FALSE)</f>
        <v>#REF!</v>
      </c>
      <c r="N1437" s="135" t="e">
        <f>VLOOKUP(B1437,#REF!,14,FALSE)</f>
        <v>#REF!</v>
      </c>
      <c r="O1437" s="143" t="e">
        <f>VLOOKUP(B1437,#REF!,9,FALSE)</f>
        <v>#REF!</v>
      </c>
      <c r="P1437" s="143" t="str">
        <f t="shared" si="90"/>
        <v>-</v>
      </c>
      <c r="Q1437" s="135" t="e">
        <f>VLOOKUP(C1437,#REF!,14,FALSE)</f>
        <v>#REF!</v>
      </c>
      <c r="R1437" s="143" t="e">
        <f>VLOOKUP(C1437,#REF!,9,FALSE)</f>
        <v>#REF!</v>
      </c>
      <c r="S1437" s="143" t="str">
        <f t="shared" si="91"/>
        <v>-</v>
      </c>
      <c r="T1437" s="135" t="e">
        <f>VLOOKUP(C1437,#REF!,15,FALSE)</f>
        <v>#REF!</v>
      </c>
      <c r="U1437" s="143" t="e">
        <f>VLOOKUP(C1437,#REF!,10,FALSE)</f>
        <v>#REF!</v>
      </c>
      <c r="V1437" s="143" t="str">
        <f t="shared" si="89"/>
        <v>-</v>
      </c>
      <c r="W1437" s="134" t="e">
        <f>VLOOKUP(C1437,#REF!,54,FALSE)</f>
        <v>#REF!</v>
      </c>
      <c r="X1437" s="134" t="e">
        <f>VLOOKUP(C1437,#REF!,47,FALSE)</f>
        <v>#REF!</v>
      </c>
      <c r="Y1437" s="134" t="str">
        <f t="shared" si="92"/>
        <v>-</v>
      </c>
    </row>
    <row r="1438" spans="2:25" hidden="1">
      <c r="B1438" s="134" t="s">
        <v>10218</v>
      </c>
      <c r="C1438" s="134" t="s">
        <v>11318</v>
      </c>
      <c r="D1438" s="134" t="s">
        <v>1941</v>
      </c>
      <c r="E1438" s="134" t="s">
        <v>1822</v>
      </c>
      <c r="F1438" s="134" t="s">
        <v>1858</v>
      </c>
      <c r="G1438" s="134" t="s">
        <v>1934</v>
      </c>
      <c r="H1438" s="134" t="s">
        <v>24</v>
      </c>
      <c r="I1438" s="134" t="s">
        <v>24</v>
      </c>
      <c r="J1438" s="134" t="s">
        <v>24</v>
      </c>
      <c r="K1438" s="134" t="s">
        <v>3735</v>
      </c>
      <c r="L1438" s="134" t="s">
        <v>7507</v>
      </c>
      <c r="M1438" s="143" t="e">
        <f>VLOOKUP(B1438,#REF!,8,FALSE)</f>
        <v>#REF!</v>
      </c>
      <c r="N1438" s="135" t="e">
        <f>VLOOKUP(B1438,#REF!,14,FALSE)</f>
        <v>#REF!</v>
      </c>
      <c r="O1438" s="143" t="e">
        <f>VLOOKUP(B1438,#REF!,9,FALSE)</f>
        <v>#REF!</v>
      </c>
      <c r="P1438" s="143" t="str">
        <f t="shared" si="90"/>
        <v>-</v>
      </c>
      <c r="Q1438" s="135" t="e">
        <f>VLOOKUP(C1438,#REF!,14,FALSE)</f>
        <v>#REF!</v>
      </c>
      <c r="R1438" s="143" t="e">
        <f>VLOOKUP(C1438,#REF!,9,FALSE)</f>
        <v>#REF!</v>
      </c>
      <c r="S1438" s="143" t="str">
        <f t="shared" si="91"/>
        <v>-</v>
      </c>
      <c r="T1438" s="135" t="e">
        <f>VLOOKUP(C1438,#REF!,15,FALSE)</f>
        <v>#REF!</v>
      </c>
      <c r="U1438" s="143" t="e">
        <f>VLOOKUP(C1438,#REF!,10,FALSE)</f>
        <v>#REF!</v>
      </c>
      <c r="V1438" s="143" t="str">
        <f t="shared" si="89"/>
        <v>-</v>
      </c>
      <c r="W1438" s="134" t="e">
        <f>VLOOKUP(C1438,#REF!,54,FALSE)</f>
        <v>#REF!</v>
      </c>
      <c r="X1438" s="134" t="e">
        <f>VLOOKUP(C1438,#REF!,47,FALSE)</f>
        <v>#REF!</v>
      </c>
      <c r="Y1438" s="134" t="str">
        <f t="shared" si="92"/>
        <v>-</v>
      </c>
    </row>
    <row r="1439" spans="2:25" hidden="1">
      <c r="B1439" s="134" t="s">
        <v>10220</v>
      </c>
      <c r="C1439" s="134" t="s">
        <v>11319</v>
      </c>
      <c r="D1439" s="134" t="s">
        <v>1948</v>
      </c>
      <c r="E1439" s="134" t="s">
        <v>1822</v>
      </c>
      <c r="F1439" s="134" t="s">
        <v>1858</v>
      </c>
      <c r="G1439" s="134" t="s">
        <v>1934</v>
      </c>
      <c r="H1439" s="134" t="s">
        <v>7521</v>
      </c>
      <c r="I1439" s="134" t="s">
        <v>24</v>
      </c>
      <c r="J1439" s="134" t="s">
        <v>24</v>
      </c>
      <c r="K1439" s="134" t="s">
        <v>3735</v>
      </c>
      <c r="L1439" s="134" t="s">
        <v>7507</v>
      </c>
      <c r="M1439" s="143" t="e">
        <f>VLOOKUP(B1439,#REF!,8,FALSE)</f>
        <v>#REF!</v>
      </c>
      <c r="N1439" s="135" t="e">
        <f>VLOOKUP(B1439,#REF!,14,FALSE)</f>
        <v>#REF!</v>
      </c>
      <c r="O1439" s="143" t="e">
        <f>VLOOKUP(B1439,#REF!,9,FALSE)</f>
        <v>#REF!</v>
      </c>
      <c r="P1439" s="143" t="str">
        <f t="shared" si="90"/>
        <v>-</v>
      </c>
      <c r="Q1439" s="135" t="e">
        <f>VLOOKUP(C1439,#REF!,14,FALSE)</f>
        <v>#REF!</v>
      </c>
      <c r="R1439" s="143" t="e">
        <f>VLOOKUP(C1439,#REF!,9,FALSE)</f>
        <v>#REF!</v>
      </c>
      <c r="S1439" s="143" t="str">
        <f t="shared" si="91"/>
        <v>-</v>
      </c>
      <c r="T1439" s="135" t="e">
        <f>VLOOKUP(C1439,#REF!,15,FALSE)</f>
        <v>#REF!</v>
      </c>
      <c r="U1439" s="143" t="e">
        <f>VLOOKUP(C1439,#REF!,10,FALSE)</f>
        <v>#REF!</v>
      </c>
      <c r="V1439" s="143" t="str">
        <f t="shared" si="89"/>
        <v>-</v>
      </c>
      <c r="W1439" s="134" t="e">
        <f>VLOOKUP(C1439,#REF!,54,FALSE)</f>
        <v>#REF!</v>
      </c>
      <c r="X1439" s="134" t="e">
        <f>VLOOKUP(C1439,#REF!,47,FALSE)</f>
        <v>#REF!</v>
      </c>
      <c r="Y1439" s="134" t="str">
        <f t="shared" si="92"/>
        <v>-</v>
      </c>
    </row>
    <row r="1440" spans="2:25" hidden="1">
      <c r="B1440" s="134" t="s">
        <v>10222</v>
      </c>
      <c r="C1440" s="134" t="s">
        <v>11320</v>
      </c>
      <c r="D1440" s="134" t="s">
        <v>22197</v>
      </c>
      <c r="E1440" s="134" t="s">
        <v>1822</v>
      </c>
      <c r="F1440" s="134" t="s">
        <v>1858</v>
      </c>
      <c r="G1440" s="134" t="s">
        <v>1956</v>
      </c>
      <c r="H1440" s="134" t="s">
        <v>24</v>
      </c>
      <c r="I1440" s="134" t="s">
        <v>24</v>
      </c>
      <c r="J1440" s="134" t="s">
        <v>24</v>
      </c>
      <c r="K1440" s="134" t="s">
        <v>7531</v>
      </c>
      <c r="L1440" s="134" t="s">
        <v>7532</v>
      </c>
      <c r="M1440" s="143" t="e">
        <f>VLOOKUP(B1440,#REF!,8,FALSE)</f>
        <v>#REF!</v>
      </c>
      <c r="N1440" s="135" t="e">
        <f>VLOOKUP(B1440,#REF!,14,FALSE)</f>
        <v>#REF!</v>
      </c>
      <c r="O1440" s="143" t="e">
        <f>VLOOKUP(B1440,#REF!,9,FALSE)</f>
        <v>#REF!</v>
      </c>
      <c r="P1440" s="143" t="str">
        <f t="shared" si="90"/>
        <v>-</v>
      </c>
      <c r="Q1440" s="135" t="e">
        <f>VLOOKUP(C1440,#REF!,14,FALSE)</f>
        <v>#REF!</v>
      </c>
      <c r="R1440" s="143" t="e">
        <f>VLOOKUP(C1440,#REF!,9,FALSE)</f>
        <v>#REF!</v>
      </c>
      <c r="S1440" s="143" t="str">
        <f t="shared" si="91"/>
        <v>-</v>
      </c>
      <c r="T1440" s="135" t="e">
        <f>VLOOKUP(C1440,#REF!,15,FALSE)</f>
        <v>#REF!</v>
      </c>
      <c r="U1440" s="143" t="e">
        <f>VLOOKUP(C1440,#REF!,10,FALSE)</f>
        <v>#REF!</v>
      </c>
      <c r="V1440" s="143" t="str">
        <f t="shared" si="89"/>
        <v>-</v>
      </c>
      <c r="W1440" s="134" t="e">
        <f>VLOOKUP(C1440,#REF!,54,FALSE)</f>
        <v>#REF!</v>
      </c>
      <c r="X1440" s="134" t="e">
        <f>VLOOKUP(C1440,#REF!,47,FALSE)</f>
        <v>#REF!</v>
      </c>
      <c r="Y1440" s="134" t="str">
        <f t="shared" si="92"/>
        <v>-</v>
      </c>
    </row>
    <row r="1441" spans="2:25" hidden="1">
      <c r="B1441" s="143" t="s">
        <v>22198</v>
      </c>
      <c r="C1441" s="143" t="s">
        <v>22198</v>
      </c>
      <c r="D1441" s="143" t="s">
        <v>22198</v>
      </c>
      <c r="E1441" s="143" t="s">
        <v>22198</v>
      </c>
      <c r="F1441" s="143" t="s">
        <v>22198</v>
      </c>
      <c r="G1441" s="143" t="s">
        <v>22198</v>
      </c>
      <c r="H1441" s="143" t="s">
        <v>22198</v>
      </c>
      <c r="I1441" s="143" t="s">
        <v>22198</v>
      </c>
      <c r="J1441" s="143" t="s">
        <v>22198</v>
      </c>
      <c r="K1441" s="143" t="s">
        <v>22198</v>
      </c>
      <c r="L1441" s="143" t="s">
        <v>22198</v>
      </c>
      <c r="M1441" s="143" t="e">
        <f>VLOOKUP(B1441,#REF!,8,FALSE)</f>
        <v>#REF!</v>
      </c>
      <c r="N1441" s="143" t="s">
        <v>22198</v>
      </c>
      <c r="O1441" s="143" t="e">
        <f>VLOOKUP(B1441,#REF!,9,FALSE)</f>
        <v>#REF!</v>
      </c>
      <c r="P1441" s="143" t="str">
        <f t="shared" si="90"/>
        <v>-</v>
      </c>
      <c r="Q1441" s="143" t="s">
        <v>22198</v>
      </c>
      <c r="R1441" s="143" t="e">
        <f>VLOOKUP(C1441,#REF!,9,FALSE)</f>
        <v>#REF!</v>
      </c>
      <c r="S1441" s="143" t="s">
        <v>22198</v>
      </c>
      <c r="T1441" s="135" t="e">
        <f>VLOOKUP(C1441,#REF!,15,FALSE)</f>
        <v>#REF!</v>
      </c>
      <c r="U1441" s="143" t="e">
        <f>VLOOKUP(C1441,#REF!,10,FALSE)</f>
        <v>#REF!</v>
      </c>
      <c r="V1441" s="143" t="s">
        <v>22198</v>
      </c>
      <c r="W1441" s="134" t="e">
        <f>VLOOKUP(C1441,#REF!,54,FALSE)</f>
        <v>#REF!</v>
      </c>
      <c r="X1441" s="134" t="e">
        <f>VLOOKUP(C1441,#REF!,47,FALSE)</f>
        <v>#REF!</v>
      </c>
      <c r="Y1441" s="134" t="str">
        <f t="shared" si="92"/>
        <v>-</v>
      </c>
    </row>
  </sheetData>
  <autoFilter ref="B4:Y1441" xr:uid="{765F3884-8F0E-4C43-BB76-0E43E32D8370}">
    <filterColumn colId="20">
      <filters>
        <filter val="1.015384615"/>
        <filter val="1.015625"/>
        <filter val="1.021770682"/>
        <filter val="1.03125"/>
      </filters>
    </filterColumn>
    <filterColumn colId="23">
      <filters>
        <filter val="1.001042753"/>
        <filter val="1.001173709"/>
        <filter val="1.001175088"/>
        <filter val="1.001904762"/>
        <filter val="1.004514673"/>
        <filter val="1.005235602"/>
        <filter val="1.009803922"/>
        <filter val="1.011764706"/>
        <filter val="1.011931065"/>
        <filter val="1.013636364"/>
        <filter val="1.013779528"/>
        <filter val="1.015151515"/>
        <filter val="1.019607843"/>
        <filter val="1.026315789"/>
        <filter val="1.028571429"/>
        <filter val="1.029850746"/>
        <filter val="1.030769231"/>
        <filter val="1.049180328"/>
        <filter val="1.070175439"/>
        <filter val="1.097014925"/>
        <filter val="1.1"/>
        <filter val="1.107954545"/>
        <filter val="1.123655914"/>
        <filter val="1.130841121"/>
        <filter val="1.179673321"/>
        <filter val="1.25"/>
        <filter val="1.277777778"/>
        <filter val="1.351351351"/>
        <filter val="1.742424242"/>
        <filter val="1.887096774"/>
        <filter val="2.118644068"/>
        <filter val="2.15"/>
        <filter val="2.166666667"/>
      </filters>
    </filterColumn>
  </autoFilter>
  <mergeCells count="5">
    <mergeCell ref="Q3:S3"/>
    <mergeCell ref="T3:V3"/>
    <mergeCell ref="B3:C3"/>
    <mergeCell ref="N3:P3"/>
    <mergeCell ref="W3:Y3"/>
  </mergeCells>
  <phoneticPr fontId="16"/>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5679F-070D-4B2F-ABE4-CC32D23DB52E}">
  <sheetPr>
    <tabColor theme="1"/>
  </sheetPr>
  <dimension ref="A1"/>
  <sheetViews>
    <sheetView workbookViewId="0"/>
  </sheetViews>
  <sheetFormatPr defaultRowHeight="14.25"/>
  <sheetData/>
  <phoneticPr fontId="16"/>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EEC37-F5B5-4768-9BF2-9079CDBA86E1}">
  <sheetPr filterMode="1"/>
  <dimension ref="B2:AD160"/>
  <sheetViews>
    <sheetView topLeftCell="P1" zoomScaleNormal="100" workbookViewId="0"/>
  </sheetViews>
  <sheetFormatPr defaultRowHeight="14.25" outlineLevelCol="1"/>
  <cols>
    <col min="1" max="1" width="4.625" customWidth="1"/>
    <col min="2" max="2" width="6.75" style="144" customWidth="1"/>
    <col min="3" max="3" width="60.875" style="144" customWidth="1"/>
    <col min="4" max="4" width="22.25" style="144" hidden="1" customWidth="1" outlineLevel="1"/>
    <col min="5" max="5" width="20.375" style="144" hidden="1" customWidth="1" outlineLevel="1"/>
    <col min="6" max="6" width="50.5" style="144" hidden="1" customWidth="1" outlineLevel="1"/>
    <col min="7" max="7" width="12.5" customWidth="1" collapsed="1"/>
    <col min="8" max="10" width="12.5" customWidth="1"/>
    <col min="11" max="11" width="8.625" customWidth="1"/>
    <col min="12" max="12" width="12.5" customWidth="1"/>
    <col min="13" max="13" width="8.625" customWidth="1"/>
    <col min="14" max="14" width="12.5" customWidth="1"/>
    <col min="15" max="15" width="9" customWidth="1"/>
    <col min="16" max="17" width="21.25" customWidth="1"/>
    <col min="18" max="18" width="16.875" bestFit="1" customWidth="1"/>
    <col min="19" max="19" width="25" bestFit="1" customWidth="1"/>
    <col min="20" max="20" width="13.5" customWidth="1"/>
    <col min="21" max="21" width="30.375" bestFit="1" customWidth="1"/>
    <col min="22" max="22" width="30.375" customWidth="1"/>
    <col min="23" max="23" width="22.75" customWidth="1"/>
    <col min="24" max="24" width="19.25" bestFit="1" customWidth="1"/>
    <col min="27" max="27" width="22.875" bestFit="1" customWidth="1"/>
  </cols>
  <sheetData>
    <row r="2" spans="2:30" ht="18.75">
      <c r="G2" s="555" t="s">
        <v>22206</v>
      </c>
      <c r="H2" s="555"/>
      <c r="I2" s="555"/>
      <c r="J2" s="556" t="s">
        <v>22212</v>
      </c>
      <c r="K2" s="556"/>
      <c r="L2" s="556"/>
      <c r="M2" s="556"/>
      <c r="N2" s="556"/>
      <c r="O2" s="556"/>
      <c r="P2" s="557" t="s">
        <v>22220</v>
      </c>
      <c r="Q2" s="558"/>
    </row>
    <row r="3" spans="2:30">
      <c r="B3" s="145" t="s">
        <v>22202</v>
      </c>
      <c r="C3" s="145" t="s">
        <v>22108</v>
      </c>
      <c r="D3" s="145" t="s">
        <v>22203</v>
      </c>
      <c r="E3" s="145" t="s">
        <v>22204</v>
      </c>
      <c r="F3" s="145" t="s">
        <v>22205</v>
      </c>
      <c r="G3" s="147" t="s">
        <v>22207</v>
      </c>
      <c r="H3" s="147" t="s">
        <v>22208</v>
      </c>
      <c r="I3" s="147" t="s">
        <v>22209</v>
      </c>
      <c r="J3" s="148" t="s">
        <v>22207</v>
      </c>
      <c r="K3" s="148" t="s">
        <v>22216</v>
      </c>
      <c r="L3" s="148" t="s">
        <v>22208</v>
      </c>
      <c r="M3" s="148" t="s">
        <v>22216</v>
      </c>
      <c r="N3" s="148" t="s">
        <v>22209</v>
      </c>
      <c r="O3" s="148" t="s">
        <v>22216</v>
      </c>
      <c r="P3" s="147" t="s">
        <v>22210</v>
      </c>
      <c r="Q3" s="147" t="s">
        <v>22211</v>
      </c>
      <c r="R3" s="155" t="s">
        <v>22229</v>
      </c>
      <c r="S3" s="155" t="s">
        <v>22231</v>
      </c>
      <c r="T3" s="155" t="s">
        <v>19529</v>
      </c>
      <c r="U3" s="155" t="s">
        <v>22246</v>
      </c>
      <c r="V3" s="155" t="s">
        <v>19530</v>
      </c>
      <c r="W3" s="155" t="s">
        <v>22232</v>
      </c>
      <c r="X3" s="155" t="s">
        <v>22236</v>
      </c>
      <c r="Y3" s="155" t="s">
        <v>19536</v>
      </c>
      <c r="Z3" s="155" t="s">
        <v>22237</v>
      </c>
      <c r="AA3" s="155" t="s">
        <v>22238</v>
      </c>
      <c r="AB3" s="155" t="s">
        <v>7686</v>
      </c>
      <c r="AC3" s="157" t="s">
        <v>22242</v>
      </c>
      <c r="AD3" s="156"/>
    </row>
    <row r="4" spans="2:30" hidden="1">
      <c r="B4" s="144">
        <v>1</v>
      </c>
      <c r="C4" s="144" t="s">
        <v>15</v>
      </c>
      <c r="D4" s="144" t="s">
        <v>371</v>
      </c>
      <c r="E4" s="144" t="s">
        <v>13</v>
      </c>
      <c r="F4" s="144" t="s">
        <v>14</v>
      </c>
      <c r="G4" t="e">
        <f>COUNTIF(#REF!,'23年度'!C4)-COUNTIFS(#REF!,'23年度'!C4,#REF!,"認証対象外")</f>
        <v>#REF!</v>
      </c>
      <c r="H4" t="e">
        <f>COUNTIF(#REF!,'23年度'!C4)-COUNTIFS(#REF!,'23年度'!C4,#REF!,"認証対象外")</f>
        <v>#REF!</v>
      </c>
      <c r="I4" t="e">
        <f>COUNTIF(#REF!,'23年度'!C4)-COUNTIFS(#REF!,'23年度'!C4,#REF!,"認証対象外")</f>
        <v>#REF!</v>
      </c>
      <c r="J4">
        <f>COUNTIFS('LD-Tech'!$D$5:$D$1440,'23年度'!C4,'LD-Tech'!$P$5:$P$1440,1)</f>
        <v>0</v>
      </c>
      <c r="K4" s="149" t="e">
        <f>J4/G4</f>
        <v>#REF!</v>
      </c>
      <c r="L4">
        <f>COUNTIFS('LD-Tech'!$D$5:$D$1440,'23年度'!C4,'LD-Tech'!$S$5:$S$1440,1)</f>
        <v>0</v>
      </c>
      <c r="M4" s="149" t="e">
        <f>L4/H4</f>
        <v>#REF!</v>
      </c>
      <c r="N4">
        <f>COUNTIFS('LD-Tech'!$D$5:$D$1440,'23年度'!C4,'LD-Tech'!$V$5:$V$1440,1)</f>
        <v>0</v>
      </c>
      <c r="O4" s="149" t="e">
        <f>N4/I4</f>
        <v>#REF!</v>
      </c>
      <c r="P4" t="e">
        <f>COUNTIFS(#REF!,'23年度'!C4,#REF!,"親")</f>
        <v>#REF!</v>
      </c>
      <c r="Q4" t="e">
        <f>COUNTIFS(#REF!,'23年度'!C4,#REF!,"親")</f>
        <v>#REF!</v>
      </c>
    </row>
    <row r="5" spans="2:30" hidden="1">
      <c r="B5" s="144">
        <v>2</v>
      </c>
      <c r="C5" s="144" t="s">
        <v>7693</v>
      </c>
      <c r="D5" s="144" t="s">
        <v>371</v>
      </c>
      <c r="E5" s="144" t="s">
        <v>13</v>
      </c>
      <c r="F5" s="144" t="s">
        <v>14</v>
      </c>
      <c r="G5" t="e">
        <f>COUNTIF(#REF!,'23年度'!C5)-COUNTIFS(#REF!,'23年度'!C5,#REF!,"認証対象外")</f>
        <v>#REF!</v>
      </c>
      <c r="H5" t="e">
        <f>COUNTIF(#REF!,'23年度'!C5)-COUNTIFS(#REF!,'23年度'!C5,#REF!,"認証対象外")</f>
        <v>#REF!</v>
      </c>
      <c r="I5" t="e">
        <f>COUNTIF(#REF!,'23年度'!C5)-COUNTIFS(#REF!,'23年度'!C5,#REF!,"認証対象外")</f>
        <v>#REF!</v>
      </c>
      <c r="J5">
        <f>COUNTIFS('LD-Tech'!$D$5:$D$1440,'23年度'!C5,'LD-Tech'!$P$5:$P$1440,1)</f>
        <v>0</v>
      </c>
      <c r="K5" s="149" t="e">
        <f>J5/G5</f>
        <v>#REF!</v>
      </c>
      <c r="L5">
        <f>COUNTIFS('LD-Tech'!$D$5:$D$1440,'23年度'!C5,'LD-Tech'!$S$5:$S$1440,1)</f>
        <v>0</v>
      </c>
      <c r="M5" s="149" t="e">
        <f t="shared" ref="M5:M68" si="0">L5/H5</f>
        <v>#REF!</v>
      </c>
      <c r="N5">
        <f>COUNTIFS('LD-Tech'!$D$5:$D$1440,'23年度'!C5,'LD-Tech'!$V$5:$V$1440,1)</f>
        <v>0</v>
      </c>
      <c r="O5" s="149" t="e">
        <f t="shared" ref="O5:O68" si="1">N5/I5</f>
        <v>#REF!</v>
      </c>
      <c r="P5" t="e">
        <f>COUNTIFS(#REF!,'23年度'!C5,#REF!,"親")</f>
        <v>#REF!</v>
      </c>
      <c r="Q5" t="e">
        <f>COUNTIFS(#REF!,'23年度'!C5,#REF!,"親")</f>
        <v>#REF!</v>
      </c>
    </row>
    <row r="6" spans="2:30" hidden="1">
      <c r="B6" s="144">
        <v>3</v>
      </c>
      <c r="C6" s="144" t="s">
        <v>7694</v>
      </c>
      <c r="D6" s="144" t="s">
        <v>371</v>
      </c>
      <c r="E6" s="144" t="s">
        <v>13</v>
      </c>
      <c r="F6" s="144" t="s">
        <v>14</v>
      </c>
      <c r="G6" t="e">
        <f>COUNTIF(#REF!,'23年度'!C6)-COUNTIFS(#REF!,'23年度'!C6,#REF!,"認証対象外")</f>
        <v>#REF!</v>
      </c>
      <c r="H6" t="e">
        <f>COUNTIF(#REF!,'23年度'!C6)-COUNTIFS(#REF!,'23年度'!C6,#REF!,"認証対象外")</f>
        <v>#REF!</v>
      </c>
      <c r="I6" t="e">
        <f>COUNTIF(#REF!,'23年度'!C6)-COUNTIFS(#REF!,'23年度'!C6,#REF!,"認証対象外")</f>
        <v>#REF!</v>
      </c>
      <c r="J6">
        <f>COUNTIFS('LD-Tech'!$D$5:$D$1440,'23年度'!C6,'LD-Tech'!$P$5:$P$1440,1)</f>
        <v>0</v>
      </c>
      <c r="K6" s="149" t="e">
        <f t="shared" ref="K6:K68" si="2">J6/G6</f>
        <v>#REF!</v>
      </c>
      <c r="L6">
        <f>COUNTIFS('LD-Tech'!$D$5:$D$1440,'23年度'!C6,'LD-Tech'!$S$5:$S$1440,1)</f>
        <v>0</v>
      </c>
      <c r="M6" s="149" t="e">
        <f t="shared" si="0"/>
        <v>#REF!</v>
      </c>
      <c r="N6">
        <f>COUNTIFS('LD-Tech'!$D$5:$D$1440,'23年度'!C6,'LD-Tech'!$V$5:$V$1440,1)</f>
        <v>0</v>
      </c>
      <c r="O6" s="149" t="e">
        <f t="shared" si="1"/>
        <v>#REF!</v>
      </c>
      <c r="P6" t="e">
        <f>COUNTIFS(#REF!,'23年度'!C6,#REF!,"親")</f>
        <v>#REF!</v>
      </c>
      <c r="Q6" t="e">
        <f>COUNTIFS(#REF!,'23年度'!C6,#REF!,"親")</f>
        <v>#REF!</v>
      </c>
    </row>
    <row r="7" spans="2:30" hidden="1">
      <c r="B7" s="144">
        <v>4</v>
      </c>
      <c r="C7" s="144" t="s">
        <v>7695</v>
      </c>
      <c r="D7" s="144" t="s">
        <v>371</v>
      </c>
      <c r="E7" s="144" t="s">
        <v>13</v>
      </c>
      <c r="F7" s="144" t="s">
        <v>14</v>
      </c>
      <c r="G7" t="e">
        <f>COUNTIF(#REF!,'23年度'!C7)-COUNTIFS(#REF!,'23年度'!C7,#REF!,"認証対象外")</f>
        <v>#REF!</v>
      </c>
      <c r="H7" t="e">
        <f>COUNTIF(#REF!,'23年度'!C7)-COUNTIFS(#REF!,'23年度'!C7,#REF!,"認証対象外")</f>
        <v>#REF!</v>
      </c>
      <c r="I7" t="e">
        <f>COUNTIF(#REF!,'23年度'!C7)-COUNTIFS(#REF!,'23年度'!C7,#REF!,"認証対象外")</f>
        <v>#REF!</v>
      </c>
      <c r="J7">
        <f>COUNTIFS('LD-Tech'!$D$5:$D$1440,'23年度'!C7,'LD-Tech'!$P$5:$P$1440,1)</f>
        <v>0</v>
      </c>
      <c r="K7" s="149" t="e">
        <f t="shared" si="2"/>
        <v>#REF!</v>
      </c>
      <c r="L7">
        <f>COUNTIFS('LD-Tech'!$D$5:$D$1440,'23年度'!C7,'LD-Tech'!$S$5:$S$1440,1)</f>
        <v>0</v>
      </c>
      <c r="M7" s="149" t="e">
        <f t="shared" si="0"/>
        <v>#REF!</v>
      </c>
      <c r="N7">
        <f>COUNTIFS('LD-Tech'!$D$5:$D$1440,'23年度'!C7,'LD-Tech'!$V$5:$V$1440,1)</f>
        <v>0</v>
      </c>
      <c r="O7" s="149" t="e">
        <f t="shared" si="1"/>
        <v>#REF!</v>
      </c>
      <c r="P7" t="e">
        <f>COUNTIFS(#REF!,'23年度'!C7,#REF!,"親")</f>
        <v>#REF!</v>
      </c>
      <c r="Q7" t="e">
        <f>COUNTIFS(#REF!,'23年度'!C7,#REF!,"親")</f>
        <v>#REF!</v>
      </c>
    </row>
    <row r="8" spans="2:30" hidden="1">
      <c r="B8" s="144">
        <v>5</v>
      </c>
      <c r="C8" s="144" t="s">
        <v>21</v>
      </c>
      <c r="D8" s="144" t="s">
        <v>371</v>
      </c>
      <c r="E8" s="144" t="s">
        <v>13</v>
      </c>
      <c r="F8" s="144" t="s">
        <v>14</v>
      </c>
      <c r="G8" t="e">
        <f>COUNTIF(#REF!,'23年度'!C8)-COUNTIFS(#REF!,'23年度'!C8,#REF!,"認証対象外")</f>
        <v>#REF!</v>
      </c>
      <c r="H8" t="e">
        <f>COUNTIF(#REF!,'23年度'!C8)-COUNTIFS(#REF!,'23年度'!C8,#REF!,"認証対象外")</f>
        <v>#REF!</v>
      </c>
      <c r="I8" t="e">
        <f>COUNTIF(#REF!,'23年度'!C8)-COUNTIFS(#REF!,'23年度'!C8,#REF!,"認証対象外")</f>
        <v>#REF!</v>
      </c>
      <c r="J8">
        <f>COUNTIFS('LD-Tech'!$D$5:$D$1440,'23年度'!C8,'LD-Tech'!$P$5:$P$1440,1)</f>
        <v>0</v>
      </c>
      <c r="K8" s="149" t="e">
        <f t="shared" si="2"/>
        <v>#REF!</v>
      </c>
      <c r="L8">
        <f>COUNTIFS('LD-Tech'!$D$5:$D$1440,'23年度'!C8,'LD-Tech'!$S$5:$S$1440,1)</f>
        <v>0</v>
      </c>
      <c r="M8" s="149" t="e">
        <f t="shared" si="0"/>
        <v>#REF!</v>
      </c>
      <c r="N8">
        <f>COUNTIFS('LD-Tech'!$D$5:$D$1440,'23年度'!C8,'LD-Tech'!$V$5:$V$1440,1)</f>
        <v>0</v>
      </c>
      <c r="O8" s="149" t="e">
        <f t="shared" si="1"/>
        <v>#REF!</v>
      </c>
      <c r="P8" t="e">
        <f>COUNTIFS(#REF!,'23年度'!C8,#REF!,"親")</f>
        <v>#REF!</v>
      </c>
      <c r="Q8" t="e">
        <f>COUNTIFS(#REF!,'23年度'!C8,#REF!,"親")</f>
        <v>#REF!</v>
      </c>
    </row>
    <row r="9" spans="2:30" hidden="1">
      <c r="B9" s="144">
        <v>6</v>
      </c>
      <c r="C9" s="144" t="s">
        <v>29</v>
      </c>
      <c r="D9" s="144" t="s">
        <v>371</v>
      </c>
      <c r="E9" s="144" t="s">
        <v>27</v>
      </c>
      <c r="F9" s="144" t="s">
        <v>28</v>
      </c>
      <c r="G9" t="e">
        <f>COUNTIF(#REF!,'23年度'!C9)-COUNTIFS(#REF!,'23年度'!C9,#REF!,"認証対象外")</f>
        <v>#REF!</v>
      </c>
      <c r="H9" t="e">
        <f>COUNTIF(#REF!,'23年度'!C9)-COUNTIFS(#REF!,'23年度'!C9,#REF!,"認証対象外")</f>
        <v>#REF!</v>
      </c>
      <c r="I9" t="e">
        <f>COUNTIF(#REF!,'23年度'!C9)-COUNTIFS(#REF!,'23年度'!C9,#REF!,"認証対象外")</f>
        <v>#REF!</v>
      </c>
      <c r="J9">
        <f>COUNTIFS('LD-Tech'!$D$5:$D$1440,'23年度'!C9,'LD-Tech'!$P$5:$P$1440,1)</f>
        <v>0</v>
      </c>
      <c r="K9" s="149" t="e">
        <f t="shared" si="2"/>
        <v>#REF!</v>
      </c>
      <c r="L9">
        <f>COUNTIFS('LD-Tech'!$D$5:$D$1440,'23年度'!C9,'LD-Tech'!$S$5:$S$1440,1)</f>
        <v>0</v>
      </c>
      <c r="M9" s="149" t="e">
        <f t="shared" si="0"/>
        <v>#REF!</v>
      </c>
      <c r="N9">
        <f>COUNTIFS('LD-Tech'!$D$5:$D$1440,'23年度'!C9,'LD-Tech'!$V$5:$V$1440,1)</f>
        <v>0</v>
      </c>
      <c r="O9" s="149" t="e">
        <f t="shared" si="1"/>
        <v>#REF!</v>
      </c>
      <c r="P9" t="e">
        <f>COUNTIFS(#REF!,'23年度'!C9,#REF!,"親")</f>
        <v>#REF!</v>
      </c>
      <c r="Q9" t="e">
        <f>COUNTIFS(#REF!,'23年度'!C9,#REF!,"親")</f>
        <v>#REF!</v>
      </c>
    </row>
    <row r="10" spans="2:30" hidden="1">
      <c r="B10" s="144">
        <v>7</v>
      </c>
      <c r="C10" s="144" t="s">
        <v>31</v>
      </c>
      <c r="D10" s="144" t="s">
        <v>371</v>
      </c>
      <c r="E10" s="144" t="s">
        <v>27</v>
      </c>
      <c r="F10" s="144" t="s">
        <v>28</v>
      </c>
      <c r="G10" t="e">
        <f>COUNTIF(#REF!,'23年度'!C10)-COUNTIFS(#REF!,'23年度'!C10,#REF!,"認証対象外")</f>
        <v>#REF!</v>
      </c>
      <c r="H10" t="e">
        <f>COUNTIF(#REF!,'23年度'!C10)-COUNTIFS(#REF!,'23年度'!C10,#REF!,"認証対象外")</f>
        <v>#REF!</v>
      </c>
      <c r="I10" t="e">
        <f>COUNTIF(#REF!,'23年度'!C10)-COUNTIFS(#REF!,'23年度'!C10,#REF!,"認証対象外")</f>
        <v>#REF!</v>
      </c>
      <c r="J10">
        <f>COUNTIFS('LD-Tech'!$D$5:$D$1440,'23年度'!C10,'LD-Tech'!$P$5:$P$1440,1)</f>
        <v>0</v>
      </c>
      <c r="K10" s="149" t="e">
        <f t="shared" si="2"/>
        <v>#REF!</v>
      </c>
      <c r="L10">
        <f>COUNTIFS('LD-Tech'!$D$5:$D$1440,'23年度'!C10,'LD-Tech'!$S$5:$S$1440,1)</f>
        <v>0</v>
      </c>
      <c r="M10" s="149" t="e">
        <f t="shared" si="0"/>
        <v>#REF!</v>
      </c>
      <c r="N10">
        <f>COUNTIFS('LD-Tech'!$D$5:$D$1440,'23年度'!C10,'LD-Tech'!$V$5:$V$1440,1)</f>
        <v>0</v>
      </c>
      <c r="O10" s="149" t="e">
        <f t="shared" si="1"/>
        <v>#REF!</v>
      </c>
      <c r="P10" t="e">
        <f>COUNTIFS(#REF!,'23年度'!C10,#REF!,"親")</f>
        <v>#REF!</v>
      </c>
      <c r="Q10" t="e">
        <f>COUNTIFS(#REF!,'23年度'!C10,#REF!,"親")</f>
        <v>#REF!</v>
      </c>
    </row>
    <row r="11" spans="2:30" hidden="1">
      <c r="B11" s="144">
        <v>8</v>
      </c>
      <c r="C11" s="144" t="s">
        <v>33</v>
      </c>
      <c r="D11" s="144" t="s">
        <v>371</v>
      </c>
      <c r="E11" s="144" t="s">
        <v>27</v>
      </c>
      <c r="F11" s="144" t="s">
        <v>28</v>
      </c>
      <c r="G11" t="e">
        <f>COUNTIF(#REF!,'23年度'!C11)-COUNTIFS(#REF!,'23年度'!C11,#REF!,"認証対象外")</f>
        <v>#REF!</v>
      </c>
      <c r="H11" t="e">
        <f>COUNTIF(#REF!,'23年度'!C11)-COUNTIFS(#REF!,'23年度'!C11,#REF!,"認証対象外")</f>
        <v>#REF!</v>
      </c>
      <c r="I11" t="e">
        <f>COUNTIF(#REF!,'23年度'!C11)-COUNTIFS(#REF!,'23年度'!C11,#REF!,"認証対象外")</f>
        <v>#REF!</v>
      </c>
      <c r="J11">
        <f>COUNTIFS('LD-Tech'!$D$5:$D$1440,'23年度'!C11,'LD-Tech'!$P$5:$P$1440,1)</f>
        <v>0</v>
      </c>
      <c r="K11" s="149" t="e">
        <f t="shared" si="2"/>
        <v>#REF!</v>
      </c>
      <c r="L11">
        <f>COUNTIFS('LD-Tech'!$D$5:$D$1440,'23年度'!C11,'LD-Tech'!$S$5:$S$1440,1)</f>
        <v>0</v>
      </c>
      <c r="M11" s="149" t="e">
        <f t="shared" si="0"/>
        <v>#REF!</v>
      </c>
      <c r="N11">
        <f>COUNTIFS('LD-Tech'!$D$5:$D$1440,'23年度'!C11,'LD-Tech'!$V$5:$V$1440,1)</f>
        <v>0</v>
      </c>
      <c r="O11" s="149" t="e">
        <f t="shared" si="1"/>
        <v>#REF!</v>
      </c>
      <c r="P11" t="e">
        <f>COUNTIFS(#REF!,'23年度'!C11,#REF!,"親")</f>
        <v>#REF!</v>
      </c>
      <c r="Q11" t="e">
        <f>COUNTIFS(#REF!,'23年度'!C11,#REF!,"親")</f>
        <v>#REF!</v>
      </c>
    </row>
    <row r="12" spans="2:30" hidden="1">
      <c r="B12" s="144">
        <v>9</v>
      </c>
      <c r="C12" s="144" t="s">
        <v>35</v>
      </c>
      <c r="D12" s="144" t="s">
        <v>371</v>
      </c>
      <c r="E12" s="144" t="s">
        <v>27</v>
      </c>
      <c r="F12" s="144" t="s">
        <v>28</v>
      </c>
      <c r="G12" t="e">
        <f>COUNTIF(#REF!,'23年度'!C12)-COUNTIFS(#REF!,'23年度'!C12,#REF!,"認証対象外")</f>
        <v>#REF!</v>
      </c>
      <c r="H12" t="e">
        <f>COUNTIF(#REF!,'23年度'!C12)-COUNTIFS(#REF!,'23年度'!C12,#REF!,"認証対象外")</f>
        <v>#REF!</v>
      </c>
      <c r="I12" t="e">
        <f>COUNTIF(#REF!,'23年度'!C12)-COUNTIFS(#REF!,'23年度'!C12,#REF!,"認証対象外")</f>
        <v>#REF!</v>
      </c>
      <c r="J12">
        <f>COUNTIFS('LD-Tech'!$D$5:$D$1440,'23年度'!C12,'LD-Tech'!$P$5:$P$1440,1)</f>
        <v>0</v>
      </c>
      <c r="K12" s="149" t="e">
        <f t="shared" si="2"/>
        <v>#REF!</v>
      </c>
      <c r="L12">
        <f>COUNTIFS('LD-Tech'!$D$5:$D$1440,'23年度'!C12,'LD-Tech'!$S$5:$S$1440,1)</f>
        <v>0</v>
      </c>
      <c r="M12" s="149" t="e">
        <f t="shared" si="0"/>
        <v>#REF!</v>
      </c>
      <c r="N12">
        <f>COUNTIFS('LD-Tech'!$D$5:$D$1440,'23年度'!C12,'LD-Tech'!$V$5:$V$1440,1)</f>
        <v>0</v>
      </c>
      <c r="O12" s="149" t="e">
        <f t="shared" si="1"/>
        <v>#REF!</v>
      </c>
      <c r="P12" t="e">
        <f>COUNTIFS(#REF!,'23年度'!C12,#REF!,"親")</f>
        <v>#REF!</v>
      </c>
      <c r="Q12" t="e">
        <f>COUNTIFS(#REF!,'23年度'!C12,#REF!,"親")</f>
        <v>#REF!</v>
      </c>
    </row>
    <row r="13" spans="2:30" hidden="1">
      <c r="B13" s="144">
        <v>10</v>
      </c>
      <c r="C13" s="144" t="s">
        <v>22073</v>
      </c>
      <c r="D13" s="144" t="s">
        <v>371</v>
      </c>
      <c r="E13" s="144" t="s">
        <v>13</v>
      </c>
      <c r="F13" s="144" t="s">
        <v>28</v>
      </c>
      <c r="G13" t="e">
        <f>COUNTIF(#REF!,'23年度'!C13)-COUNTIFS(#REF!,'23年度'!C13,#REF!,"認証対象外")</f>
        <v>#REF!</v>
      </c>
      <c r="H13" t="e">
        <f>COUNTIF(#REF!,'23年度'!C13)-COUNTIFS(#REF!,'23年度'!C13,#REF!,"認証対象外")</f>
        <v>#REF!</v>
      </c>
      <c r="I13" t="e">
        <f>COUNTIF(#REF!,'23年度'!C13)-COUNTIFS(#REF!,'23年度'!C13,#REF!,"認証対象外")</f>
        <v>#REF!</v>
      </c>
      <c r="J13">
        <f>COUNTIFS('LD-Tech'!$D$5:$D$1440,'23年度'!C13,'LD-Tech'!$P$5:$P$1440,1)</f>
        <v>0</v>
      </c>
      <c r="K13" s="149" t="e">
        <f t="shared" si="2"/>
        <v>#REF!</v>
      </c>
      <c r="L13">
        <f>COUNTIFS('LD-Tech'!$D$5:$D$1440,'23年度'!C13,'LD-Tech'!$S$5:$S$1440,1)</f>
        <v>0</v>
      </c>
      <c r="M13" s="149" t="e">
        <f t="shared" si="0"/>
        <v>#REF!</v>
      </c>
      <c r="N13">
        <f>COUNTIFS('LD-Tech'!$D$5:$D$1440,'23年度'!C13,'LD-Tech'!$V$5:$V$1440,1)</f>
        <v>0</v>
      </c>
      <c r="O13" s="149" t="e">
        <f t="shared" si="1"/>
        <v>#REF!</v>
      </c>
      <c r="P13" t="e">
        <f>COUNTIFS(#REF!,'23年度'!C13,#REF!,"親")</f>
        <v>#REF!</v>
      </c>
      <c r="Q13" t="e">
        <f>COUNTIFS(#REF!,'23年度'!C13,#REF!,"親")</f>
        <v>#REF!</v>
      </c>
    </row>
    <row r="14" spans="2:30" hidden="1">
      <c r="B14" s="144">
        <v>11</v>
      </c>
      <c r="C14" s="144" t="s">
        <v>39</v>
      </c>
      <c r="D14" s="144" t="s">
        <v>371</v>
      </c>
      <c r="E14" s="144" t="s">
        <v>13</v>
      </c>
      <c r="F14" s="144" t="s">
        <v>38</v>
      </c>
      <c r="G14" t="e">
        <f>COUNTIF(#REF!,'23年度'!C14)-COUNTIFS(#REF!,'23年度'!C14,#REF!,"認証対象外")</f>
        <v>#REF!</v>
      </c>
      <c r="H14" t="e">
        <f>COUNTIF(#REF!,'23年度'!C14)-COUNTIFS(#REF!,'23年度'!C14,#REF!,"認証対象外")</f>
        <v>#REF!</v>
      </c>
      <c r="I14" t="e">
        <f>COUNTIF(#REF!,'23年度'!C14)-COUNTIFS(#REF!,'23年度'!C14,#REF!,"認証対象外")</f>
        <v>#REF!</v>
      </c>
      <c r="J14">
        <f>COUNTIFS('LD-Tech'!$D$5:$D$1440,'23年度'!C14,'LD-Tech'!$P$5:$P$1440,1)</f>
        <v>0</v>
      </c>
      <c r="K14" s="149" t="e">
        <f t="shared" si="2"/>
        <v>#REF!</v>
      </c>
      <c r="L14">
        <f>COUNTIFS('LD-Tech'!$D$5:$D$1440,'23年度'!C14,'LD-Tech'!$S$5:$S$1440,1)</f>
        <v>0</v>
      </c>
      <c r="M14" s="149" t="e">
        <f t="shared" si="0"/>
        <v>#REF!</v>
      </c>
      <c r="N14">
        <f>COUNTIFS('LD-Tech'!$D$5:$D$1440,'23年度'!C14,'LD-Tech'!$V$5:$V$1440,1)</f>
        <v>0</v>
      </c>
      <c r="O14" s="149" t="e">
        <f t="shared" si="1"/>
        <v>#REF!</v>
      </c>
      <c r="P14" t="e">
        <f>COUNTIFS(#REF!,'23年度'!C14,#REF!,"親")</f>
        <v>#REF!</v>
      </c>
      <c r="Q14" t="e">
        <f>COUNTIFS(#REF!,'23年度'!C14,#REF!,"親")</f>
        <v>#REF!</v>
      </c>
    </row>
    <row r="15" spans="2:30" hidden="1">
      <c r="B15" s="144">
        <v>12</v>
      </c>
      <c r="C15" s="144" t="s">
        <v>45</v>
      </c>
      <c r="D15" s="144" t="s">
        <v>371</v>
      </c>
      <c r="E15" s="144" t="s">
        <v>13</v>
      </c>
      <c r="F15" s="144" t="s">
        <v>44</v>
      </c>
      <c r="G15" t="e">
        <f>COUNTIF(#REF!,'23年度'!C15)-COUNTIFS(#REF!,'23年度'!C15,#REF!,"認証対象外")</f>
        <v>#REF!</v>
      </c>
      <c r="H15" t="e">
        <f>COUNTIF(#REF!,'23年度'!C15)-COUNTIFS(#REF!,'23年度'!C15,#REF!,"認証対象外")</f>
        <v>#REF!</v>
      </c>
      <c r="I15" t="e">
        <f>COUNTIF(#REF!,'23年度'!C15)-COUNTIFS(#REF!,'23年度'!C15,#REF!,"認証対象外")</f>
        <v>#REF!</v>
      </c>
      <c r="J15">
        <f>COUNTIFS('LD-Tech'!$D$5:$D$1440,'23年度'!C15,'LD-Tech'!$P$5:$P$1440,1)</f>
        <v>0</v>
      </c>
      <c r="K15" s="149" t="e">
        <f t="shared" si="2"/>
        <v>#REF!</v>
      </c>
      <c r="L15">
        <f>COUNTIFS('LD-Tech'!$D$5:$D$1440,'23年度'!C15,'LD-Tech'!$S$5:$S$1440,1)</f>
        <v>0</v>
      </c>
      <c r="M15" s="149" t="e">
        <f t="shared" si="0"/>
        <v>#REF!</v>
      </c>
      <c r="N15">
        <f>COUNTIFS('LD-Tech'!$D$5:$D$1440,'23年度'!C15,'LD-Tech'!$V$5:$V$1440,1)</f>
        <v>0</v>
      </c>
      <c r="O15" s="149" t="e">
        <f t="shared" si="1"/>
        <v>#REF!</v>
      </c>
      <c r="P15" t="e">
        <f>COUNTIFS(#REF!,'23年度'!C15,#REF!,"親")</f>
        <v>#REF!</v>
      </c>
      <c r="Q15" t="e">
        <f>COUNTIFS(#REF!,'23年度'!C15,#REF!,"親")</f>
        <v>#REF!</v>
      </c>
    </row>
    <row r="16" spans="2:30" hidden="1">
      <c r="B16" s="144">
        <v>13</v>
      </c>
      <c r="C16" s="144" t="s">
        <v>48</v>
      </c>
      <c r="D16" s="144" t="s">
        <v>371</v>
      </c>
      <c r="E16" s="144" t="s">
        <v>27</v>
      </c>
      <c r="F16" s="144" t="s">
        <v>47</v>
      </c>
      <c r="G16" t="e">
        <f>COUNTIF(#REF!,'23年度'!C16)-COUNTIFS(#REF!,'23年度'!C16,#REF!,"認証対象外")</f>
        <v>#REF!</v>
      </c>
      <c r="H16" t="e">
        <f>COUNTIF(#REF!,'23年度'!C16)-COUNTIFS(#REF!,'23年度'!C16,#REF!,"認証対象外")</f>
        <v>#REF!</v>
      </c>
      <c r="I16" t="e">
        <f>COUNTIF(#REF!,'23年度'!C16)-COUNTIFS(#REF!,'23年度'!C16,#REF!,"認証対象外")</f>
        <v>#REF!</v>
      </c>
      <c r="J16">
        <f>COUNTIFS('LD-Tech'!$D$5:$D$1440,'23年度'!C16,'LD-Tech'!$P$5:$P$1440,1)</f>
        <v>0</v>
      </c>
      <c r="K16" s="149" t="e">
        <f t="shared" si="2"/>
        <v>#REF!</v>
      </c>
      <c r="L16">
        <f>COUNTIFS('LD-Tech'!$D$5:$D$1440,'23年度'!C16,'LD-Tech'!$S$5:$S$1440,1)</f>
        <v>0</v>
      </c>
      <c r="M16" s="149" t="e">
        <f t="shared" si="0"/>
        <v>#REF!</v>
      </c>
      <c r="N16">
        <f>COUNTIFS('LD-Tech'!$D$5:$D$1440,'23年度'!C16,'LD-Tech'!$V$5:$V$1440,1)</f>
        <v>0</v>
      </c>
      <c r="O16" s="149" t="e">
        <f t="shared" si="1"/>
        <v>#REF!</v>
      </c>
      <c r="P16" t="e">
        <f>COUNTIFS(#REF!,'23年度'!C16,#REF!,"親")</f>
        <v>#REF!</v>
      </c>
      <c r="Q16" t="e">
        <f>COUNTIFS(#REF!,'23年度'!C16,#REF!,"親")</f>
        <v>#REF!</v>
      </c>
    </row>
    <row r="17" spans="2:29" hidden="1">
      <c r="B17" s="144">
        <v>14</v>
      </c>
      <c r="C17" s="144" t="s">
        <v>50</v>
      </c>
      <c r="D17" s="144" t="s">
        <v>371</v>
      </c>
      <c r="E17" s="144" t="s">
        <v>27</v>
      </c>
      <c r="F17" s="144" t="s">
        <v>47</v>
      </c>
      <c r="G17" t="e">
        <f>COUNTIF(#REF!,'23年度'!C17)-COUNTIFS(#REF!,'23年度'!C17,#REF!,"認証対象外")</f>
        <v>#REF!</v>
      </c>
      <c r="H17" t="e">
        <f>COUNTIF(#REF!,'23年度'!C17)-COUNTIFS(#REF!,'23年度'!C17,#REF!,"認証対象外")</f>
        <v>#REF!</v>
      </c>
      <c r="I17" t="e">
        <f>COUNTIF(#REF!,'23年度'!C17)-COUNTIFS(#REF!,'23年度'!C17,#REF!,"認証対象外")</f>
        <v>#REF!</v>
      </c>
      <c r="J17">
        <f>COUNTIFS('LD-Tech'!$D$5:$D$1440,'23年度'!C17,'LD-Tech'!$P$5:$P$1440,1)</f>
        <v>0</v>
      </c>
      <c r="K17" s="149" t="e">
        <f t="shared" si="2"/>
        <v>#REF!</v>
      </c>
      <c r="L17">
        <f>COUNTIFS('LD-Tech'!$D$5:$D$1440,'23年度'!C17,'LD-Tech'!$S$5:$S$1440,1)</f>
        <v>0</v>
      </c>
      <c r="M17" s="149" t="e">
        <f t="shared" si="0"/>
        <v>#REF!</v>
      </c>
      <c r="N17">
        <f>COUNTIFS('LD-Tech'!$D$5:$D$1440,'23年度'!C17,'LD-Tech'!$V$5:$V$1440,1)</f>
        <v>0</v>
      </c>
      <c r="O17" s="149" t="e">
        <f t="shared" si="1"/>
        <v>#REF!</v>
      </c>
      <c r="P17" t="e">
        <f>COUNTIFS(#REF!,'23年度'!C17,#REF!,"親")</f>
        <v>#REF!</v>
      </c>
      <c r="Q17" t="e">
        <f>COUNTIFS(#REF!,'23年度'!C17,#REF!,"親")</f>
        <v>#REF!</v>
      </c>
    </row>
    <row r="18" spans="2:29" hidden="1">
      <c r="B18" s="144">
        <v>15</v>
      </c>
      <c r="C18" s="144" t="s">
        <v>52</v>
      </c>
      <c r="D18" s="144" t="s">
        <v>371</v>
      </c>
      <c r="E18" s="144" t="s">
        <v>27</v>
      </c>
      <c r="F18" s="144" t="s">
        <v>47</v>
      </c>
      <c r="G18" t="e">
        <f>COUNTIF(#REF!,'23年度'!C18)-COUNTIFS(#REF!,'23年度'!C18,#REF!,"認証対象外")</f>
        <v>#REF!</v>
      </c>
      <c r="H18" t="e">
        <f>COUNTIF(#REF!,'23年度'!C18)-COUNTIFS(#REF!,'23年度'!C18,#REF!,"認証対象外")</f>
        <v>#REF!</v>
      </c>
      <c r="I18" t="e">
        <f>COUNTIF(#REF!,'23年度'!C18)-COUNTIFS(#REF!,'23年度'!C18,#REF!,"認証対象外")</f>
        <v>#REF!</v>
      </c>
      <c r="J18">
        <f>COUNTIFS('LD-Tech'!$D$5:$D$1440,'23年度'!C18,'LD-Tech'!$P$5:$P$1440,1)</f>
        <v>0</v>
      </c>
      <c r="K18" s="149" t="e">
        <f t="shared" si="2"/>
        <v>#REF!</v>
      </c>
      <c r="L18">
        <f>COUNTIFS('LD-Tech'!$D$5:$D$1440,'23年度'!C18,'LD-Tech'!$S$5:$S$1440,1)</f>
        <v>0</v>
      </c>
      <c r="M18" s="149" t="e">
        <f t="shared" si="0"/>
        <v>#REF!</v>
      </c>
      <c r="N18">
        <f>COUNTIFS('LD-Tech'!$D$5:$D$1440,'23年度'!C18,'LD-Tech'!$V$5:$V$1440,1)</f>
        <v>0</v>
      </c>
      <c r="O18" s="149" t="e">
        <f t="shared" si="1"/>
        <v>#REF!</v>
      </c>
      <c r="P18" t="e">
        <f>COUNTIFS(#REF!,'23年度'!C18,#REF!,"親")</f>
        <v>#REF!</v>
      </c>
      <c r="Q18" t="e">
        <f>COUNTIFS(#REF!,'23年度'!C18,#REF!,"親")</f>
        <v>#REF!</v>
      </c>
    </row>
    <row r="19" spans="2:29" hidden="1">
      <c r="B19" s="144">
        <v>16</v>
      </c>
      <c r="C19" s="144" t="s">
        <v>54</v>
      </c>
      <c r="D19" s="144" t="s">
        <v>371</v>
      </c>
      <c r="E19" s="144" t="s">
        <v>13</v>
      </c>
      <c r="F19" s="144" t="s">
        <v>47</v>
      </c>
      <c r="G19" t="e">
        <f>COUNTIF(#REF!,'23年度'!C19)-COUNTIFS(#REF!,'23年度'!C19,#REF!,"認証対象外")</f>
        <v>#REF!</v>
      </c>
      <c r="H19" t="e">
        <f>COUNTIF(#REF!,'23年度'!C19)-COUNTIFS(#REF!,'23年度'!C19,#REF!,"認証対象外")</f>
        <v>#REF!</v>
      </c>
      <c r="I19" t="e">
        <f>COUNTIF(#REF!,'23年度'!C19)-COUNTIFS(#REF!,'23年度'!C19,#REF!,"認証対象外")</f>
        <v>#REF!</v>
      </c>
      <c r="J19">
        <f>COUNTIFS('LD-Tech'!$D$5:$D$1440,'23年度'!C19,'LD-Tech'!$P$5:$P$1440,1)</f>
        <v>0</v>
      </c>
      <c r="K19" s="149" t="e">
        <f t="shared" si="2"/>
        <v>#REF!</v>
      </c>
      <c r="L19">
        <f>COUNTIFS('LD-Tech'!$D$5:$D$1440,'23年度'!C19,'LD-Tech'!$S$5:$S$1440,1)</f>
        <v>0</v>
      </c>
      <c r="M19" s="149" t="e">
        <f t="shared" si="0"/>
        <v>#REF!</v>
      </c>
      <c r="N19">
        <f>COUNTIFS('LD-Tech'!$D$5:$D$1440,'23年度'!C19,'LD-Tech'!$V$5:$V$1440,1)</f>
        <v>0</v>
      </c>
      <c r="O19" s="149" t="e">
        <f t="shared" si="1"/>
        <v>#REF!</v>
      </c>
      <c r="P19" t="e">
        <f>COUNTIFS(#REF!,'23年度'!C19,#REF!,"親")</f>
        <v>#REF!</v>
      </c>
      <c r="Q19" t="e">
        <f>COUNTIFS(#REF!,'23年度'!C19,#REF!,"親")</f>
        <v>#REF!</v>
      </c>
    </row>
    <row r="20" spans="2:29" hidden="1">
      <c r="B20" s="144">
        <v>17</v>
      </c>
      <c r="C20" s="144" t="s">
        <v>62</v>
      </c>
      <c r="D20" s="144" t="s">
        <v>371</v>
      </c>
      <c r="E20" s="144" t="s">
        <v>13</v>
      </c>
      <c r="F20" s="144" t="s">
        <v>61</v>
      </c>
      <c r="G20" t="e">
        <f>COUNTIF(#REF!,'23年度'!C20)-COUNTIFS(#REF!,'23年度'!C20,#REF!,"認証対象外")</f>
        <v>#REF!</v>
      </c>
      <c r="H20" t="e">
        <f>COUNTIF(#REF!,'23年度'!C20)-COUNTIFS(#REF!,'23年度'!C20,#REF!,"認証対象外")</f>
        <v>#REF!</v>
      </c>
      <c r="I20" t="e">
        <f>COUNTIF(#REF!,'23年度'!C20)-COUNTIFS(#REF!,'23年度'!C20,#REF!,"認証対象外")</f>
        <v>#REF!</v>
      </c>
      <c r="J20">
        <f>COUNTIFS('LD-Tech'!$D$5:$D$1440,'23年度'!C20,'LD-Tech'!$P$5:$P$1440,1)</f>
        <v>0</v>
      </c>
      <c r="K20" s="149" t="e">
        <f t="shared" si="2"/>
        <v>#REF!</v>
      </c>
      <c r="L20">
        <f>COUNTIFS('LD-Tech'!$D$5:$D$1440,'23年度'!C20,'LD-Tech'!$S$5:$S$1440,1)</f>
        <v>0</v>
      </c>
      <c r="M20" s="149" t="e">
        <f t="shared" si="0"/>
        <v>#REF!</v>
      </c>
      <c r="N20">
        <f>COUNTIFS('LD-Tech'!$D$5:$D$1440,'23年度'!C20,'LD-Tech'!$V$5:$V$1440,1)</f>
        <v>0</v>
      </c>
      <c r="O20" s="149" t="e">
        <f t="shared" si="1"/>
        <v>#REF!</v>
      </c>
      <c r="P20" t="e">
        <f>COUNTIFS(#REF!,'23年度'!C20,#REF!,"親")</f>
        <v>#REF!</v>
      </c>
      <c r="Q20" t="e">
        <f>COUNTIFS(#REF!,'23年度'!C20,#REF!,"親")</f>
        <v>#REF!</v>
      </c>
    </row>
    <row r="21" spans="2:29" ht="18.75">
      <c r="B21" s="144">
        <v>18</v>
      </c>
      <c r="C21" s="152" t="s">
        <v>22226</v>
      </c>
      <c r="D21" s="144" t="s">
        <v>371</v>
      </c>
      <c r="E21" s="144" t="s">
        <v>27</v>
      </c>
      <c r="F21" s="144" t="s">
        <v>64</v>
      </c>
      <c r="G21" t="e">
        <f>COUNTIF(#REF!,'23年度'!C21)-COUNTIFS(#REF!,'23年度'!C21,#REF!,"認証対象外")</f>
        <v>#REF!</v>
      </c>
      <c r="H21" t="e">
        <f>COUNTIF(#REF!,'23年度'!C21)-COUNTIFS(#REF!,'23年度'!C21,#REF!,"認証対象外")</f>
        <v>#REF!</v>
      </c>
      <c r="I21" t="e">
        <f>COUNTIF(#REF!,'23年度'!C21)-COUNTIFS(#REF!,'23年度'!C21,#REF!,"認証対象外")</f>
        <v>#REF!</v>
      </c>
      <c r="J21">
        <f>COUNTIFS('LD-Tech'!$D$5:$D$1440,'23年度'!C21,'LD-Tech'!$P$5:$P$1440,1)</f>
        <v>0</v>
      </c>
      <c r="K21" s="149" t="e">
        <f t="shared" si="2"/>
        <v>#REF!</v>
      </c>
      <c r="L21">
        <f>COUNTIFS('LD-Tech'!$D$5:$D$1440,'23年度'!C21,'LD-Tech'!$S$5:$S$1440,1)</f>
        <v>0</v>
      </c>
      <c r="M21" s="149" t="e">
        <f>L21/H21</f>
        <v>#REF!</v>
      </c>
      <c r="N21">
        <f>COUNTIFS('LD-Tech'!$D$5:$D$1440,'23年度'!C21,'LD-Tech'!$V$5:$V$1440,1)</f>
        <v>0</v>
      </c>
      <c r="O21" s="149" t="e">
        <f t="shared" si="1"/>
        <v>#REF!</v>
      </c>
      <c r="P21" t="e">
        <f>COUNTIFS(#REF!,'23年度'!C21,#REF!,"親")</f>
        <v>#REF!</v>
      </c>
      <c r="Q21" t="e">
        <f>COUNTIFS(#REF!,'23年度'!C21,#REF!,"親")</f>
        <v>#REF!</v>
      </c>
      <c r="R21" s="15" t="s">
        <v>22230</v>
      </c>
      <c r="S21" t="s">
        <v>22233</v>
      </c>
      <c r="T21" s="15" t="s">
        <v>22226</v>
      </c>
      <c r="U21" s="15" t="s">
        <v>22235</v>
      </c>
      <c r="V21" s="15" t="s">
        <v>22239</v>
      </c>
      <c r="W21" s="15" t="s">
        <v>22234</v>
      </c>
      <c r="X21" s="16" t="s">
        <v>22240</v>
      </c>
      <c r="Y21" t="s">
        <v>13925</v>
      </c>
      <c r="Z21" t="s">
        <v>13926</v>
      </c>
      <c r="AA21" t="s">
        <v>13927</v>
      </c>
      <c r="AB21" s="154" t="s">
        <v>22241</v>
      </c>
      <c r="AC21" s="18" t="s">
        <v>22243</v>
      </c>
    </row>
    <row r="22" spans="2:29" hidden="1">
      <c r="B22" s="144">
        <v>19</v>
      </c>
      <c r="C22" s="144" t="s">
        <v>7696</v>
      </c>
      <c r="D22" s="144" t="s">
        <v>371</v>
      </c>
      <c r="E22" s="144" t="s">
        <v>67</v>
      </c>
      <c r="F22" s="144" t="s">
        <v>68</v>
      </c>
      <c r="G22" t="e">
        <f>COUNTIF(#REF!,'23年度'!C22)-COUNTIFS(#REF!,'23年度'!C22,#REF!,"認証対象外")</f>
        <v>#REF!</v>
      </c>
      <c r="H22" t="e">
        <f>COUNTIF(#REF!,'23年度'!C22)-COUNTIFS(#REF!,'23年度'!C22,#REF!,"認証対象外")</f>
        <v>#REF!</v>
      </c>
      <c r="I22" t="e">
        <f>COUNTIF(#REF!,'23年度'!C22)-COUNTIFS(#REF!,'23年度'!C22,#REF!,"認証対象外")</f>
        <v>#REF!</v>
      </c>
      <c r="J22">
        <f>COUNTIFS('LD-Tech'!$D$5:$D$1440,'23年度'!C22,'LD-Tech'!$P$5:$P$1440,1)</f>
        <v>0</v>
      </c>
      <c r="K22" s="149" t="e">
        <f t="shared" si="2"/>
        <v>#REF!</v>
      </c>
      <c r="L22">
        <f>COUNTIFS('LD-Tech'!$D$5:$D$1440,'23年度'!C22,'LD-Tech'!$S$5:$S$1440,1)</f>
        <v>0</v>
      </c>
      <c r="M22" s="149" t="e">
        <f t="shared" si="0"/>
        <v>#REF!</v>
      </c>
      <c r="N22">
        <f>COUNTIFS('LD-Tech'!$D$5:$D$1440,'23年度'!C22,'LD-Tech'!$V$5:$V$1440,1)</f>
        <v>0</v>
      </c>
      <c r="O22" s="149" t="e">
        <f t="shared" si="1"/>
        <v>#REF!</v>
      </c>
      <c r="P22" t="e">
        <f>COUNTIFS(#REF!,'23年度'!C22,#REF!,"親")</f>
        <v>#REF!</v>
      </c>
      <c r="Q22" t="e">
        <f>COUNTIFS(#REF!,'23年度'!C22,#REF!,"親")</f>
        <v>#REF!</v>
      </c>
    </row>
    <row r="23" spans="2:29" hidden="1">
      <c r="B23" s="144">
        <v>20</v>
      </c>
      <c r="C23" s="144" t="s">
        <v>7697</v>
      </c>
      <c r="D23" s="144" t="s">
        <v>371</v>
      </c>
      <c r="E23" s="144" t="s">
        <v>67</v>
      </c>
      <c r="F23" s="144" t="s">
        <v>68</v>
      </c>
      <c r="G23" t="e">
        <f>COUNTIF(#REF!,'23年度'!C23)-COUNTIFS(#REF!,'23年度'!C23,#REF!,"認証対象外")</f>
        <v>#REF!</v>
      </c>
      <c r="H23" t="e">
        <f>COUNTIF(#REF!,'23年度'!C23)-COUNTIFS(#REF!,'23年度'!C23,#REF!,"認証対象外")</f>
        <v>#REF!</v>
      </c>
      <c r="I23" t="e">
        <f>COUNTIF(#REF!,'23年度'!C23)-COUNTIFS(#REF!,'23年度'!C23,#REF!,"認証対象外")</f>
        <v>#REF!</v>
      </c>
      <c r="J23">
        <f>COUNTIFS('LD-Tech'!$D$5:$D$1440,'23年度'!C23,'LD-Tech'!$P$5:$P$1440,1)</f>
        <v>0</v>
      </c>
      <c r="K23" s="149" t="e">
        <f t="shared" si="2"/>
        <v>#REF!</v>
      </c>
      <c r="L23">
        <f>COUNTIFS('LD-Tech'!$D$5:$D$1440,'23年度'!C23,'LD-Tech'!$S$5:$S$1440,1)</f>
        <v>0</v>
      </c>
      <c r="M23" s="149" t="e">
        <f t="shared" si="0"/>
        <v>#REF!</v>
      </c>
      <c r="N23">
        <f>COUNTIFS('LD-Tech'!$D$5:$D$1440,'23年度'!C23,'LD-Tech'!$V$5:$V$1440,1)</f>
        <v>0</v>
      </c>
      <c r="O23" s="149" t="e">
        <f t="shared" si="1"/>
        <v>#REF!</v>
      </c>
      <c r="P23" t="e">
        <f>COUNTIFS(#REF!,'23年度'!C23,#REF!,"親")</f>
        <v>#REF!</v>
      </c>
      <c r="Q23" t="e">
        <f>COUNTIFS(#REF!,'23年度'!C23,#REF!,"親")</f>
        <v>#REF!</v>
      </c>
    </row>
    <row r="24" spans="2:29" hidden="1">
      <c r="B24" s="144">
        <v>21</v>
      </c>
      <c r="C24" s="144" t="s">
        <v>7698</v>
      </c>
      <c r="D24" s="144" t="s">
        <v>371</v>
      </c>
      <c r="E24" s="144" t="s">
        <v>71</v>
      </c>
      <c r="F24" s="144" t="s">
        <v>68</v>
      </c>
      <c r="G24" t="e">
        <f>COUNTIF(#REF!,'23年度'!C24)-COUNTIFS(#REF!,'23年度'!C24,#REF!,"認証対象外")</f>
        <v>#REF!</v>
      </c>
      <c r="H24" t="e">
        <f>COUNTIF(#REF!,'23年度'!C24)-COUNTIFS(#REF!,'23年度'!C24,#REF!,"認証対象外")</f>
        <v>#REF!</v>
      </c>
      <c r="I24" t="e">
        <f>COUNTIF(#REF!,'23年度'!C24)-COUNTIFS(#REF!,'23年度'!C24,#REF!,"認証対象外")</f>
        <v>#REF!</v>
      </c>
      <c r="J24">
        <f>COUNTIFS('LD-Tech'!$D$5:$D$1440,'23年度'!C24,'LD-Tech'!$P$5:$P$1440,1)</f>
        <v>0</v>
      </c>
      <c r="K24" s="149" t="e">
        <f t="shared" si="2"/>
        <v>#REF!</v>
      </c>
      <c r="L24">
        <f>COUNTIFS('LD-Tech'!$D$5:$D$1440,'23年度'!C24,'LD-Tech'!$S$5:$S$1440,1)</f>
        <v>0</v>
      </c>
      <c r="M24" s="149" t="e">
        <f t="shared" si="0"/>
        <v>#REF!</v>
      </c>
      <c r="N24">
        <f>COUNTIFS('LD-Tech'!$D$5:$D$1440,'23年度'!C24,'LD-Tech'!$V$5:$V$1440,1)</f>
        <v>0</v>
      </c>
      <c r="O24" s="149" t="e">
        <f t="shared" si="1"/>
        <v>#REF!</v>
      </c>
      <c r="P24" t="e">
        <f>COUNTIFS(#REF!,'23年度'!C24,#REF!,"親")</f>
        <v>#REF!</v>
      </c>
      <c r="Q24" t="e">
        <f>COUNTIFS(#REF!,'23年度'!C24,#REF!,"親")</f>
        <v>#REF!</v>
      </c>
    </row>
    <row r="25" spans="2:29" hidden="1">
      <c r="B25" s="144">
        <v>22</v>
      </c>
      <c r="C25" s="144" t="s">
        <v>7699</v>
      </c>
      <c r="D25" s="144" t="s">
        <v>371</v>
      </c>
      <c r="E25" s="144" t="s">
        <v>71</v>
      </c>
      <c r="F25" s="144" t="s">
        <v>68</v>
      </c>
      <c r="G25" t="e">
        <f>COUNTIF(#REF!,'23年度'!C25)-COUNTIFS(#REF!,'23年度'!C25,#REF!,"認証対象外")</f>
        <v>#REF!</v>
      </c>
      <c r="H25" t="e">
        <f>COUNTIF(#REF!,'23年度'!C25)-COUNTIFS(#REF!,'23年度'!C25,#REF!,"認証対象外")</f>
        <v>#REF!</v>
      </c>
      <c r="I25" t="e">
        <f>COUNTIF(#REF!,'23年度'!C25)-COUNTIFS(#REF!,'23年度'!C25,#REF!,"認証対象外")</f>
        <v>#REF!</v>
      </c>
      <c r="J25">
        <f>COUNTIFS('LD-Tech'!$D$5:$D$1440,'23年度'!C25,'LD-Tech'!$P$5:$P$1440,1)</f>
        <v>0</v>
      </c>
      <c r="K25" s="149" t="e">
        <f t="shared" si="2"/>
        <v>#REF!</v>
      </c>
      <c r="L25">
        <f>COUNTIFS('LD-Tech'!$D$5:$D$1440,'23年度'!C25,'LD-Tech'!$S$5:$S$1440,1)</f>
        <v>0</v>
      </c>
      <c r="M25" s="149" t="e">
        <f t="shared" si="0"/>
        <v>#REF!</v>
      </c>
      <c r="N25">
        <f>COUNTIFS('LD-Tech'!$D$5:$D$1440,'23年度'!C25,'LD-Tech'!$V$5:$V$1440,1)</f>
        <v>0</v>
      </c>
      <c r="O25" s="149" t="e">
        <f t="shared" si="1"/>
        <v>#REF!</v>
      </c>
      <c r="P25" t="e">
        <f>COUNTIFS(#REF!,'23年度'!C25,#REF!,"親")</f>
        <v>#REF!</v>
      </c>
      <c r="Q25" t="e">
        <f>COUNTIFS(#REF!,'23年度'!C25,#REF!,"親")</f>
        <v>#REF!</v>
      </c>
    </row>
    <row r="26" spans="2:29" hidden="1">
      <c r="B26" s="144">
        <v>23</v>
      </c>
      <c r="C26" s="144" t="s">
        <v>7700</v>
      </c>
      <c r="D26" s="144" t="s">
        <v>371</v>
      </c>
      <c r="E26" s="144" t="s">
        <v>71</v>
      </c>
      <c r="F26" s="144" t="s">
        <v>68</v>
      </c>
      <c r="G26" t="e">
        <f>COUNTIF(#REF!,'23年度'!C26)-COUNTIFS(#REF!,'23年度'!C26,#REF!,"認証対象外")</f>
        <v>#REF!</v>
      </c>
      <c r="H26" t="e">
        <f>COUNTIF(#REF!,'23年度'!C26)-COUNTIFS(#REF!,'23年度'!C26,#REF!,"認証対象外")</f>
        <v>#REF!</v>
      </c>
      <c r="I26" t="e">
        <f>COUNTIF(#REF!,'23年度'!C26)-COUNTIFS(#REF!,'23年度'!C26,#REF!,"認証対象外")</f>
        <v>#REF!</v>
      </c>
      <c r="J26">
        <f>COUNTIFS('LD-Tech'!$D$5:$D$1440,'23年度'!C26,'LD-Tech'!$P$5:$P$1440,1)</f>
        <v>0</v>
      </c>
      <c r="K26" s="149" t="e">
        <f t="shared" si="2"/>
        <v>#REF!</v>
      </c>
      <c r="L26">
        <f>COUNTIFS('LD-Tech'!$D$5:$D$1440,'23年度'!C26,'LD-Tech'!$S$5:$S$1440,1)</f>
        <v>0</v>
      </c>
      <c r="M26" s="149" t="e">
        <f t="shared" si="0"/>
        <v>#REF!</v>
      </c>
      <c r="N26">
        <f>COUNTIFS('LD-Tech'!$D$5:$D$1440,'23年度'!C26,'LD-Tech'!$V$5:$V$1440,1)</f>
        <v>0</v>
      </c>
      <c r="O26" s="149" t="e">
        <f t="shared" si="1"/>
        <v>#REF!</v>
      </c>
      <c r="P26" t="e">
        <f>COUNTIFS(#REF!,'23年度'!C26,#REF!,"親")</f>
        <v>#REF!</v>
      </c>
      <c r="Q26" t="e">
        <f>COUNTIFS(#REF!,'23年度'!C26,#REF!,"親")</f>
        <v>#REF!</v>
      </c>
    </row>
    <row r="27" spans="2:29" hidden="1">
      <c r="B27" s="144">
        <v>24</v>
      </c>
      <c r="C27" s="144" t="s">
        <v>7701</v>
      </c>
      <c r="D27" s="144" t="s">
        <v>371</v>
      </c>
      <c r="E27" s="144" t="s">
        <v>71</v>
      </c>
      <c r="F27" s="144" t="s">
        <v>68</v>
      </c>
      <c r="G27" t="e">
        <f>COUNTIF(#REF!,'23年度'!C27)-COUNTIFS(#REF!,'23年度'!C27,#REF!,"認証対象外")</f>
        <v>#REF!</v>
      </c>
      <c r="H27" t="e">
        <f>COUNTIF(#REF!,'23年度'!C27)-COUNTIFS(#REF!,'23年度'!C27,#REF!,"認証対象外")</f>
        <v>#REF!</v>
      </c>
      <c r="I27" t="e">
        <f>COUNTIF(#REF!,'23年度'!C27)-COUNTIFS(#REF!,'23年度'!C27,#REF!,"認証対象外")</f>
        <v>#REF!</v>
      </c>
      <c r="J27">
        <f>COUNTIFS('LD-Tech'!$D$5:$D$1440,'23年度'!C27,'LD-Tech'!$P$5:$P$1440,1)</f>
        <v>0</v>
      </c>
      <c r="K27" s="149" t="e">
        <f t="shared" si="2"/>
        <v>#REF!</v>
      </c>
      <c r="L27">
        <f>COUNTIFS('LD-Tech'!$D$5:$D$1440,'23年度'!C27,'LD-Tech'!$S$5:$S$1440,1)</f>
        <v>0</v>
      </c>
      <c r="M27" s="149" t="e">
        <f t="shared" si="0"/>
        <v>#REF!</v>
      </c>
      <c r="N27">
        <f>COUNTIFS('LD-Tech'!$D$5:$D$1440,'23年度'!C27,'LD-Tech'!$V$5:$V$1440,1)</f>
        <v>0</v>
      </c>
      <c r="O27" s="149" t="e">
        <f t="shared" si="1"/>
        <v>#REF!</v>
      </c>
      <c r="P27" t="e">
        <f>COUNTIFS(#REF!,'23年度'!C27,#REF!,"親")</f>
        <v>#REF!</v>
      </c>
      <c r="Q27" t="e">
        <f>COUNTIFS(#REF!,'23年度'!C27,#REF!,"親")</f>
        <v>#REF!</v>
      </c>
    </row>
    <row r="28" spans="2:29" hidden="1">
      <c r="B28" s="144">
        <v>25</v>
      </c>
      <c r="C28" s="144" t="s">
        <v>19499</v>
      </c>
      <c r="D28" s="144" t="s">
        <v>371</v>
      </c>
      <c r="E28" s="144" t="s">
        <v>71</v>
      </c>
      <c r="F28" s="144" t="s">
        <v>68</v>
      </c>
      <c r="G28" t="e">
        <f>COUNTIF(#REF!,'23年度'!C28)-COUNTIFS(#REF!,'23年度'!C28,#REF!,"認証対象外")</f>
        <v>#REF!</v>
      </c>
      <c r="H28" t="e">
        <f>COUNTIF(#REF!,'23年度'!C28)-COUNTIFS(#REF!,'23年度'!C28,#REF!,"認証対象外")</f>
        <v>#REF!</v>
      </c>
      <c r="I28" t="e">
        <f>COUNTIF(#REF!,'23年度'!C28)-COUNTIFS(#REF!,'23年度'!C28,#REF!,"認証対象外")</f>
        <v>#REF!</v>
      </c>
      <c r="J28">
        <f>COUNTIFS('LD-Tech'!$D$5:$D$1440,'23年度'!C28,'LD-Tech'!$P$5:$P$1440,1)</f>
        <v>0</v>
      </c>
      <c r="K28" s="149" t="e">
        <f t="shared" si="2"/>
        <v>#REF!</v>
      </c>
      <c r="L28">
        <f>COUNTIFS('LD-Tech'!$D$5:$D$1440,'23年度'!C28,'LD-Tech'!$S$5:$S$1440,1)</f>
        <v>0</v>
      </c>
      <c r="M28" s="149" t="e">
        <f t="shared" si="0"/>
        <v>#REF!</v>
      </c>
      <c r="N28">
        <f>COUNTIFS('LD-Tech'!$D$5:$D$1440,'23年度'!C28,'LD-Tech'!$V$5:$V$1440,1)</f>
        <v>0</v>
      </c>
      <c r="O28" s="149" t="e">
        <f t="shared" si="1"/>
        <v>#REF!</v>
      </c>
      <c r="P28" t="e">
        <f>COUNTIFS(#REF!,'23年度'!C28,#REF!,"親")</f>
        <v>#REF!</v>
      </c>
      <c r="Q28" t="e">
        <f>COUNTIFS(#REF!,'23年度'!C28,#REF!,"親")</f>
        <v>#REF!</v>
      </c>
    </row>
    <row r="29" spans="2:29" hidden="1">
      <c r="B29" s="144">
        <v>26</v>
      </c>
      <c r="C29" s="144" t="s">
        <v>7703</v>
      </c>
      <c r="D29" s="144" t="s">
        <v>371</v>
      </c>
      <c r="E29" s="144" t="s">
        <v>71</v>
      </c>
      <c r="F29" s="144" t="s">
        <v>68</v>
      </c>
      <c r="G29" t="e">
        <f>COUNTIF(#REF!,'23年度'!C29)-COUNTIFS(#REF!,'23年度'!C29,#REF!,"認証対象外")</f>
        <v>#REF!</v>
      </c>
      <c r="H29" t="e">
        <f>COUNTIF(#REF!,'23年度'!C29)-COUNTIFS(#REF!,'23年度'!C29,#REF!,"認証対象外")</f>
        <v>#REF!</v>
      </c>
      <c r="I29" t="e">
        <f>COUNTIF(#REF!,'23年度'!C29)-COUNTIFS(#REF!,'23年度'!C29,#REF!,"認証対象外")</f>
        <v>#REF!</v>
      </c>
      <c r="J29">
        <f>COUNTIFS('LD-Tech'!$D$5:$D$1440,'23年度'!C29,'LD-Tech'!$P$5:$P$1440,1)</f>
        <v>0</v>
      </c>
      <c r="K29" s="149" t="e">
        <f t="shared" si="2"/>
        <v>#REF!</v>
      </c>
      <c r="L29">
        <f>COUNTIFS('LD-Tech'!$D$5:$D$1440,'23年度'!C29,'LD-Tech'!$S$5:$S$1440,1)</f>
        <v>0</v>
      </c>
      <c r="M29" s="149" t="e">
        <f t="shared" si="0"/>
        <v>#REF!</v>
      </c>
      <c r="N29">
        <f>COUNTIFS('LD-Tech'!$D$5:$D$1440,'23年度'!C29,'LD-Tech'!$V$5:$V$1440,1)</f>
        <v>0</v>
      </c>
      <c r="O29" s="149" t="e">
        <f t="shared" si="1"/>
        <v>#REF!</v>
      </c>
      <c r="P29" t="e">
        <f>COUNTIFS(#REF!,'23年度'!C29,#REF!,"親")</f>
        <v>#REF!</v>
      </c>
      <c r="Q29" t="e">
        <f>COUNTIFS(#REF!,'23年度'!C29,#REF!,"親")</f>
        <v>#REF!</v>
      </c>
    </row>
    <row r="30" spans="2:29">
      <c r="B30" s="144">
        <v>27</v>
      </c>
      <c r="C30" s="152" t="s">
        <v>22227</v>
      </c>
      <c r="D30" s="144" t="s">
        <v>371</v>
      </c>
      <c r="E30" s="144" t="s">
        <v>71</v>
      </c>
      <c r="F30" s="144" t="s">
        <v>68</v>
      </c>
      <c r="G30" t="e">
        <f>COUNTIF(#REF!,'23年度'!C30)-COUNTIFS(#REF!,'23年度'!C30,#REF!,"認証対象外")</f>
        <v>#REF!</v>
      </c>
      <c r="H30" t="e">
        <f>COUNTIF(#REF!,'23年度'!C30)-COUNTIFS(#REF!,'23年度'!C30,#REF!,"認証対象外")</f>
        <v>#REF!</v>
      </c>
      <c r="I30" t="e">
        <f>COUNTIF(#REF!,'23年度'!C30)-COUNTIFS(#REF!,'23年度'!C30,#REF!,"認証対象外")</f>
        <v>#REF!</v>
      </c>
      <c r="J30">
        <f>COUNTIFS('LD-Tech'!$D$5:$D$1440,'23年度'!C30,'LD-Tech'!$P$5:$P$1440,1)</f>
        <v>0</v>
      </c>
      <c r="K30" s="149" t="e">
        <f t="shared" si="2"/>
        <v>#REF!</v>
      </c>
      <c r="L30">
        <f>COUNTIFS('LD-Tech'!$D$5:$D$1440,'23年度'!C30,'LD-Tech'!$S$5:$S$1440,1)</f>
        <v>0</v>
      </c>
      <c r="M30" s="149" t="e">
        <f t="shared" si="0"/>
        <v>#REF!</v>
      </c>
      <c r="N30">
        <f>COUNTIFS('LD-Tech'!$D$5:$D$1440,'23年度'!C30,'LD-Tech'!$V$5:$V$1440,1)</f>
        <v>0</v>
      </c>
      <c r="O30" s="149" t="e">
        <f t="shared" si="1"/>
        <v>#REF!</v>
      </c>
      <c r="P30" t="e">
        <f>COUNTIFS(#REF!,'23年度'!C30,#REF!,"親")</f>
        <v>#REF!</v>
      </c>
      <c r="Q30" t="e">
        <f>COUNTIFS(#REF!,'23年度'!C30,#REF!,"親")</f>
        <v>#REF!</v>
      </c>
    </row>
    <row r="31" spans="2:29" hidden="1">
      <c r="B31" s="144">
        <v>28</v>
      </c>
      <c r="C31" s="144" t="s">
        <v>79</v>
      </c>
      <c r="D31" s="144" t="s">
        <v>371</v>
      </c>
      <c r="E31" s="144" t="s">
        <v>71</v>
      </c>
      <c r="F31" s="144" t="s">
        <v>68</v>
      </c>
      <c r="G31" t="e">
        <f>COUNTIF(#REF!,'23年度'!C31)-COUNTIFS(#REF!,'23年度'!C31,#REF!,"認証対象外")</f>
        <v>#REF!</v>
      </c>
      <c r="H31" t="e">
        <f>COUNTIF(#REF!,'23年度'!C31)-COUNTIFS(#REF!,'23年度'!C31,#REF!,"認証対象外")</f>
        <v>#REF!</v>
      </c>
      <c r="I31" t="e">
        <f>COUNTIF(#REF!,'23年度'!C31)-COUNTIFS(#REF!,'23年度'!C31,#REF!,"認証対象外")</f>
        <v>#REF!</v>
      </c>
      <c r="J31">
        <f>COUNTIFS('LD-Tech'!$D$5:$D$1440,'23年度'!C31,'LD-Tech'!$P$5:$P$1440,1)</f>
        <v>0</v>
      </c>
      <c r="K31" s="149" t="e">
        <f t="shared" si="2"/>
        <v>#REF!</v>
      </c>
      <c r="L31">
        <f>COUNTIFS('LD-Tech'!$D$5:$D$1440,'23年度'!C31,'LD-Tech'!$S$5:$S$1440,1)</f>
        <v>0</v>
      </c>
      <c r="M31" s="149" t="e">
        <f t="shared" si="0"/>
        <v>#REF!</v>
      </c>
      <c r="N31">
        <f>COUNTIFS('LD-Tech'!$D$5:$D$1440,'23年度'!C31,'LD-Tech'!$V$5:$V$1440,1)</f>
        <v>0</v>
      </c>
      <c r="O31" s="149" t="e">
        <f t="shared" si="1"/>
        <v>#REF!</v>
      </c>
      <c r="P31" t="e">
        <f>COUNTIFS(#REF!,'23年度'!C31,#REF!,"親")</f>
        <v>#REF!</v>
      </c>
      <c r="Q31" t="e">
        <f>COUNTIFS(#REF!,'23年度'!C31,#REF!,"親")</f>
        <v>#REF!</v>
      </c>
    </row>
    <row r="32" spans="2:29" hidden="1">
      <c r="B32" s="144">
        <v>29</v>
      </c>
      <c r="C32" s="144" t="s">
        <v>84</v>
      </c>
      <c r="D32" s="144" t="s">
        <v>371</v>
      </c>
      <c r="E32" s="144" t="s">
        <v>13</v>
      </c>
      <c r="F32" s="144" t="s">
        <v>83</v>
      </c>
      <c r="G32" t="e">
        <f>COUNTIF(#REF!,'23年度'!C32)-COUNTIFS(#REF!,'23年度'!C32,#REF!,"認証対象外")</f>
        <v>#REF!</v>
      </c>
      <c r="H32" t="e">
        <f>COUNTIF(#REF!,'23年度'!C32)-COUNTIFS(#REF!,'23年度'!C32,#REF!,"認証対象外")</f>
        <v>#REF!</v>
      </c>
      <c r="I32" t="e">
        <f>COUNTIF(#REF!,'23年度'!C32)-COUNTIFS(#REF!,'23年度'!C32,#REF!,"認証対象外")</f>
        <v>#REF!</v>
      </c>
      <c r="J32">
        <f>COUNTIFS('LD-Tech'!$D$5:$D$1440,'23年度'!C32,'LD-Tech'!$P$5:$P$1440,1)</f>
        <v>0</v>
      </c>
      <c r="K32" s="149" t="e">
        <f t="shared" si="2"/>
        <v>#REF!</v>
      </c>
      <c r="L32">
        <f>COUNTIFS('LD-Tech'!$D$5:$D$1440,'23年度'!C32,'LD-Tech'!$S$5:$S$1440,1)</f>
        <v>0</v>
      </c>
      <c r="M32" s="149" t="e">
        <f t="shared" si="0"/>
        <v>#REF!</v>
      </c>
      <c r="N32">
        <f>COUNTIFS('LD-Tech'!$D$5:$D$1440,'23年度'!C32,'LD-Tech'!$V$5:$V$1440,1)</f>
        <v>0</v>
      </c>
      <c r="O32" s="149" t="e">
        <f t="shared" si="1"/>
        <v>#REF!</v>
      </c>
      <c r="P32" t="e">
        <f>COUNTIFS(#REF!,'23年度'!C32,#REF!,"親")</f>
        <v>#REF!</v>
      </c>
      <c r="Q32" t="e">
        <f>COUNTIFS(#REF!,'23年度'!C32,#REF!,"親")</f>
        <v>#REF!</v>
      </c>
    </row>
    <row r="33" spans="2:17" hidden="1">
      <c r="B33" s="144">
        <v>30</v>
      </c>
      <c r="C33" s="144" t="s">
        <v>87</v>
      </c>
      <c r="D33" s="144" t="s">
        <v>371</v>
      </c>
      <c r="E33" s="144" t="s">
        <v>13</v>
      </c>
      <c r="F33" s="144" t="s">
        <v>234</v>
      </c>
      <c r="G33" t="e">
        <f>COUNTIF(#REF!,'23年度'!C33)-COUNTIFS(#REF!,'23年度'!C33,#REF!,"認証対象外")</f>
        <v>#REF!</v>
      </c>
      <c r="H33" t="e">
        <f>COUNTIF(#REF!,'23年度'!C33)-COUNTIFS(#REF!,'23年度'!C33,#REF!,"認証対象外")</f>
        <v>#REF!</v>
      </c>
      <c r="I33" t="e">
        <f>COUNTIF(#REF!,'23年度'!C33)-COUNTIFS(#REF!,'23年度'!C33,#REF!,"認証対象外")</f>
        <v>#REF!</v>
      </c>
      <c r="J33">
        <f>COUNTIFS('LD-Tech'!$D$5:$D$1440,'23年度'!C33,'LD-Tech'!$P$5:$P$1440,1)</f>
        <v>0</v>
      </c>
      <c r="K33" s="149" t="e">
        <f t="shared" si="2"/>
        <v>#REF!</v>
      </c>
      <c r="L33">
        <f>COUNTIFS('LD-Tech'!$D$5:$D$1440,'23年度'!C33,'LD-Tech'!$S$5:$S$1440,1)</f>
        <v>0</v>
      </c>
      <c r="M33" s="149" t="e">
        <f t="shared" si="0"/>
        <v>#REF!</v>
      </c>
      <c r="N33">
        <f>COUNTIFS('LD-Tech'!$D$5:$D$1440,'23年度'!C33,'LD-Tech'!$V$5:$V$1440,1)</f>
        <v>0</v>
      </c>
      <c r="O33" s="149" t="e">
        <f t="shared" si="1"/>
        <v>#REF!</v>
      </c>
      <c r="P33" t="e">
        <f>COUNTIFS(#REF!,'23年度'!C33,#REF!,"親")</f>
        <v>#REF!</v>
      </c>
      <c r="Q33" t="e">
        <f>COUNTIFS(#REF!,'23年度'!C33,#REF!,"親")</f>
        <v>#REF!</v>
      </c>
    </row>
    <row r="34" spans="2:17" hidden="1">
      <c r="B34" s="144">
        <v>31</v>
      </c>
      <c r="C34" s="144" t="s">
        <v>7705</v>
      </c>
      <c r="D34" s="144" t="s">
        <v>371</v>
      </c>
      <c r="E34" s="144" t="s">
        <v>89</v>
      </c>
      <c r="F34" s="144" t="s">
        <v>19502</v>
      </c>
      <c r="G34" t="e">
        <f>COUNTIF(#REF!,'23年度'!C34)-COUNTIFS(#REF!,'23年度'!C34,#REF!,"認証対象外")</f>
        <v>#REF!</v>
      </c>
      <c r="H34" t="e">
        <f>COUNTIF(#REF!,'23年度'!C34)-COUNTIFS(#REF!,'23年度'!C34,#REF!,"認証対象外")</f>
        <v>#REF!</v>
      </c>
      <c r="I34" t="e">
        <f>COUNTIF(#REF!,'23年度'!C34)-COUNTIFS(#REF!,'23年度'!C34,#REF!,"認証対象外")</f>
        <v>#REF!</v>
      </c>
      <c r="J34">
        <f>COUNTIFS('LD-Tech'!$D$5:$D$1440,'23年度'!C34,'LD-Tech'!$P$5:$P$1440,1)</f>
        <v>0</v>
      </c>
      <c r="K34" s="149" t="e">
        <f t="shared" si="2"/>
        <v>#REF!</v>
      </c>
      <c r="L34">
        <f>COUNTIFS('LD-Tech'!$D$5:$D$1440,'23年度'!C34,'LD-Tech'!$S$5:$S$1440,1)</f>
        <v>0</v>
      </c>
      <c r="M34" s="149" t="e">
        <f t="shared" si="0"/>
        <v>#REF!</v>
      </c>
      <c r="N34">
        <f>COUNTIFS('LD-Tech'!$D$5:$D$1440,'23年度'!C34,'LD-Tech'!$V$5:$V$1440,1)</f>
        <v>0</v>
      </c>
      <c r="O34" s="149" t="e">
        <f t="shared" si="1"/>
        <v>#REF!</v>
      </c>
      <c r="P34" t="e">
        <f>COUNTIFS(#REF!,'23年度'!C34,#REF!,"親")</f>
        <v>#REF!</v>
      </c>
      <c r="Q34" t="e">
        <f>COUNTIFS(#REF!,'23年度'!C34,#REF!,"親")</f>
        <v>#REF!</v>
      </c>
    </row>
    <row r="35" spans="2:17" hidden="1">
      <c r="B35" s="144">
        <v>32</v>
      </c>
      <c r="C35" s="150" t="s">
        <v>7682</v>
      </c>
      <c r="D35" s="144" t="s">
        <v>371</v>
      </c>
      <c r="E35" s="144" t="s">
        <v>89</v>
      </c>
      <c r="F35" s="144" t="s">
        <v>19503</v>
      </c>
      <c r="G35" t="e">
        <f>COUNTIF(#REF!,'23年度'!C35)-COUNTIFS(#REF!,'23年度'!C35,#REF!,"認証対象外")</f>
        <v>#REF!</v>
      </c>
      <c r="H35" t="e">
        <f>COUNTIF(#REF!,'23年度'!C35)-COUNTIFS(#REF!,'23年度'!C35,#REF!,"認証対象外")</f>
        <v>#REF!</v>
      </c>
      <c r="I35" t="e">
        <f>COUNTIF(#REF!,'23年度'!C35)-COUNTIFS(#REF!,'23年度'!C35,#REF!,"認証対象外")</f>
        <v>#REF!</v>
      </c>
      <c r="J35">
        <f>COUNTIFS('LD-Tech'!$D$5:$D$1440,'23年度'!C35,'LD-Tech'!$P$5:$P$1440,1)</f>
        <v>0</v>
      </c>
      <c r="K35" s="149" t="e">
        <f t="shared" si="2"/>
        <v>#REF!</v>
      </c>
      <c r="L35">
        <f>COUNTIFS('LD-Tech'!$D$5:$D$1440,'23年度'!C35,'LD-Tech'!$S$5:$S$1440,1)</f>
        <v>0</v>
      </c>
      <c r="M35" s="149" t="e">
        <f t="shared" si="0"/>
        <v>#REF!</v>
      </c>
      <c r="N35">
        <f>COUNTIFS('LD-Tech'!$D$5:$D$1440,'23年度'!C35,'LD-Tech'!$V$5:$V$1440,1)</f>
        <v>0</v>
      </c>
      <c r="O35" s="149" t="e">
        <f t="shared" si="1"/>
        <v>#REF!</v>
      </c>
      <c r="P35" t="e">
        <f>COUNTIFS(#REF!,'23年度'!C35,#REF!,"親")</f>
        <v>#REF!</v>
      </c>
      <c r="Q35" t="e">
        <f>COUNTIFS(#REF!,'23年度'!C35,#REF!,"親")</f>
        <v>#REF!</v>
      </c>
    </row>
    <row r="36" spans="2:17" hidden="1">
      <c r="B36" s="144">
        <v>33</v>
      </c>
      <c r="C36" s="144" t="s">
        <v>97</v>
      </c>
      <c r="D36" s="144" t="s">
        <v>371</v>
      </c>
      <c r="E36" s="144" t="s">
        <v>89</v>
      </c>
      <c r="F36" s="144" t="s">
        <v>96</v>
      </c>
      <c r="G36" t="e">
        <f>COUNTIF(#REF!,'23年度'!C36)-COUNTIFS(#REF!,'23年度'!C36,#REF!,"認証対象外")</f>
        <v>#REF!</v>
      </c>
      <c r="H36" t="e">
        <f>COUNTIF(#REF!,'23年度'!C36)-COUNTIFS(#REF!,'23年度'!C36,#REF!,"認証対象外")</f>
        <v>#REF!</v>
      </c>
      <c r="I36" t="e">
        <f>COUNTIF(#REF!,'23年度'!C36)-COUNTIFS(#REF!,'23年度'!C36,#REF!,"認証対象外")</f>
        <v>#REF!</v>
      </c>
      <c r="J36">
        <f>COUNTIFS('LD-Tech'!$D$5:$D$1440,'23年度'!C36,'LD-Tech'!$P$5:$P$1440,1)</f>
        <v>0</v>
      </c>
      <c r="K36" s="149" t="e">
        <f t="shared" si="2"/>
        <v>#REF!</v>
      </c>
      <c r="L36">
        <f>COUNTIFS('LD-Tech'!$D$5:$D$1440,'23年度'!C36,'LD-Tech'!$S$5:$S$1440,1)</f>
        <v>0</v>
      </c>
      <c r="M36" s="149" t="e">
        <f t="shared" si="0"/>
        <v>#REF!</v>
      </c>
      <c r="N36">
        <f>COUNTIFS('LD-Tech'!$D$5:$D$1440,'23年度'!C36,'LD-Tech'!$V$5:$V$1440,1)</f>
        <v>0</v>
      </c>
      <c r="O36" s="149" t="e">
        <f t="shared" si="1"/>
        <v>#REF!</v>
      </c>
      <c r="P36" t="e">
        <f>COUNTIFS(#REF!,'23年度'!C36,#REF!,"親")</f>
        <v>#REF!</v>
      </c>
      <c r="Q36" t="e">
        <f>COUNTIFS(#REF!,'23年度'!C36,#REF!,"親")</f>
        <v>#REF!</v>
      </c>
    </row>
    <row r="37" spans="2:17" hidden="1">
      <c r="B37" s="144">
        <v>34</v>
      </c>
      <c r="C37" s="144" t="s">
        <v>7707</v>
      </c>
      <c r="D37" s="144" t="s">
        <v>371</v>
      </c>
      <c r="E37" s="144" t="s">
        <v>71</v>
      </c>
      <c r="F37" s="144" t="s">
        <v>96</v>
      </c>
      <c r="G37" t="e">
        <f>COUNTIF(#REF!,'23年度'!C37)-COUNTIFS(#REF!,'23年度'!C37,#REF!,"認証対象外")</f>
        <v>#REF!</v>
      </c>
      <c r="H37" t="e">
        <f>COUNTIF(#REF!,'23年度'!C37)-COUNTIFS(#REF!,'23年度'!C37,#REF!,"認証対象外")</f>
        <v>#REF!</v>
      </c>
      <c r="I37" t="e">
        <f>COUNTIF(#REF!,'23年度'!C37)-COUNTIFS(#REF!,'23年度'!C37,#REF!,"認証対象外")</f>
        <v>#REF!</v>
      </c>
      <c r="J37">
        <f>COUNTIFS('LD-Tech'!$D$5:$D$1440,'23年度'!C37,'LD-Tech'!$P$5:$P$1440,1)</f>
        <v>0</v>
      </c>
      <c r="K37" s="149" t="e">
        <f t="shared" si="2"/>
        <v>#REF!</v>
      </c>
      <c r="L37">
        <f>COUNTIFS('LD-Tech'!$D$5:$D$1440,'23年度'!C37,'LD-Tech'!$S$5:$S$1440,1)</f>
        <v>0</v>
      </c>
      <c r="M37" s="149" t="e">
        <f t="shared" si="0"/>
        <v>#REF!</v>
      </c>
      <c r="N37">
        <f>COUNTIFS('LD-Tech'!$D$5:$D$1440,'23年度'!C37,'LD-Tech'!$V$5:$V$1440,1)</f>
        <v>0</v>
      </c>
      <c r="O37" s="149" t="e">
        <f t="shared" si="1"/>
        <v>#REF!</v>
      </c>
      <c r="P37" t="e">
        <f>COUNTIFS(#REF!,'23年度'!C37,#REF!,"親")</f>
        <v>#REF!</v>
      </c>
      <c r="Q37" t="e">
        <f>COUNTIFS(#REF!,'23年度'!C37,#REF!,"親")</f>
        <v>#REF!</v>
      </c>
    </row>
    <row r="38" spans="2:17" hidden="1">
      <c r="B38" s="144">
        <v>35</v>
      </c>
      <c r="C38" s="144" t="s">
        <v>7708</v>
      </c>
      <c r="D38" s="144" t="s">
        <v>371</v>
      </c>
      <c r="E38" s="144" t="s">
        <v>71</v>
      </c>
      <c r="F38" s="144" t="s">
        <v>96</v>
      </c>
      <c r="G38" t="e">
        <f>COUNTIF(#REF!,'23年度'!C38)-COUNTIFS(#REF!,'23年度'!C38,#REF!,"認証対象外")</f>
        <v>#REF!</v>
      </c>
      <c r="H38" t="e">
        <f>COUNTIF(#REF!,'23年度'!C38)-COUNTIFS(#REF!,'23年度'!C38,#REF!,"認証対象外")</f>
        <v>#REF!</v>
      </c>
      <c r="I38" t="e">
        <f>COUNTIF(#REF!,'23年度'!C38)-COUNTIFS(#REF!,'23年度'!C38,#REF!,"認証対象外")</f>
        <v>#REF!</v>
      </c>
      <c r="J38">
        <f>COUNTIFS('LD-Tech'!$D$5:$D$1440,'23年度'!C38,'LD-Tech'!$P$5:$P$1440,1)</f>
        <v>0</v>
      </c>
      <c r="K38" s="149" t="e">
        <f t="shared" si="2"/>
        <v>#REF!</v>
      </c>
      <c r="L38">
        <f>COUNTIFS('LD-Tech'!$D$5:$D$1440,'23年度'!C38,'LD-Tech'!$S$5:$S$1440,1)</f>
        <v>0</v>
      </c>
      <c r="M38" s="149" t="e">
        <f t="shared" si="0"/>
        <v>#REF!</v>
      </c>
      <c r="N38">
        <f>COUNTIFS('LD-Tech'!$D$5:$D$1440,'23年度'!C38,'LD-Tech'!$V$5:$V$1440,1)</f>
        <v>0</v>
      </c>
      <c r="O38" s="149" t="e">
        <f t="shared" si="1"/>
        <v>#REF!</v>
      </c>
      <c r="P38" t="e">
        <f>COUNTIFS(#REF!,'23年度'!C38,#REF!,"親")</f>
        <v>#REF!</v>
      </c>
      <c r="Q38" t="e">
        <f>COUNTIFS(#REF!,'23年度'!C38,#REF!,"親")</f>
        <v>#REF!</v>
      </c>
    </row>
    <row r="39" spans="2:17" hidden="1">
      <c r="B39" s="144">
        <v>36</v>
      </c>
      <c r="C39" s="144" t="s">
        <v>7709</v>
      </c>
      <c r="D39" s="144" t="s">
        <v>371</v>
      </c>
      <c r="E39" s="144" t="s">
        <v>71</v>
      </c>
      <c r="F39" s="144" t="s">
        <v>96</v>
      </c>
      <c r="G39" t="e">
        <f>COUNTIF(#REF!,'23年度'!C39)-COUNTIFS(#REF!,'23年度'!C39,#REF!,"認証対象外")</f>
        <v>#REF!</v>
      </c>
      <c r="H39" t="e">
        <f>COUNTIF(#REF!,'23年度'!C39)-COUNTIFS(#REF!,'23年度'!C39,#REF!,"認証対象外")</f>
        <v>#REF!</v>
      </c>
      <c r="I39" t="e">
        <f>COUNTIF(#REF!,'23年度'!C39)-COUNTIFS(#REF!,'23年度'!C39,#REF!,"認証対象外")</f>
        <v>#REF!</v>
      </c>
      <c r="J39">
        <f>COUNTIFS('LD-Tech'!$D$5:$D$1440,'23年度'!C39,'LD-Tech'!$P$5:$P$1440,1)</f>
        <v>0</v>
      </c>
      <c r="K39" s="149" t="e">
        <f t="shared" si="2"/>
        <v>#REF!</v>
      </c>
      <c r="L39">
        <f>COUNTIFS('LD-Tech'!$D$5:$D$1440,'23年度'!C39,'LD-Tech'!$S$5:$S$1440,1)</f>
        <v>0</v>
      </c>
      <c r="M39" s="149" t="e">
        <f t="shared" si="0"/>
        <v>#REF!</v>
      </c>
      <c r="N39">
        <f>COUNTIFS('LD-Tech'!$D$5:$D$1440,'23年度'!C39,'LD-Tech'!$V$5:$V$1440,1)</f>
        <v>0</v>
      </c>
      <c r="O39" s="149" t="e">
        <f t="shared" si="1"/>
        <v>#REF!</v>
      </c>
      <c r="P39" t="e">
        <f>COUNTIFS(#REF!,'23年度'!C39,#REF!,"親")</f>
        <v>#REF!</v>
      </c>
      <c r="Q39" t="e">
        <f>COUNTIFS(#REF!,'23年度'!C39,#REF!,"親")</f>
        <v>#REF!</v>
      </c>
    </row>
    <row r="40" spans="2:17" hidden="1">
      <c r="B40" s="144">
        <v>37</v>
      </c>
      <c r="C40" s="144" t="s">
        <v>7811</v>
      </c>
      <c r="D40" s="144" t="s">
        <v>371</v>
      </c>
      <c r="E40" s="144" t="s">
        <v>71</v>
      </c>
      <c r="F40" s="144" t="s">
        <v>96</v>
      </c>
      <c r="G40" t="e">
        <f>COUNTIF(#REF!,'23年度'!C40)-COUNTIFS(#REF!,'23年度'!C40,#REF!,"認証対象外")</f>
        <v>#REF!</v>
      </c>
      <c r="H40" t="e">
        <f>COUNTIF(#REF!,'23年度'!C40)-COUNTIFS(#REF!,'23年度'!C40,#REF!,"認証対象外")</f>
        <v>#REF!</v>
      </c>
      <c r="I40" t="e">
        <f>COUNTIF(#REF!,'23年度'!C40)-COUNTIFS(#REF!,'23年度'!C40,#REF!,"認証対象外")</f>
        <v>#REF!</v>
      </c>
      <c r="J40">
        <f>COUNTIFS('LD-Tech'!$D$5:$D$1440,'23年度'!C40,'LD-Tech'!$P$5:$P$1440,1)</f>
        <v>0</v>
      </c>
      <c r="K40" s="149" t="e">
        <f t="shared" si="2"/>
        <v>#REF!</v>
      </c>
      <c r="L40">
        <f>COUNTIFS('LD-Tech'!$D$5:$D$1440,'23年度'!C40,'LD-Tech'!$S$5:$S$1440,1)</f>
        <v>0</v>
      </c>
      <c r="M40" s="149" t="e">
        <f t="shared" si="0"/>
        <v>#REF!</v>
      </c>
      <c r="N40">
        <f>COUNTIFS('LD-Tech'!$D$5:$D$1440,'23年度'!C40,'LD-Tech'!$V$5:$V$1440,1)</f>
        <v>0</v>
      </c>
      <c r="O40" s="149" t="e">
        <f t="shared" si="1"/>
        <v>#REF!</v>
      </c>
      <c r="P40" t="e">
        <f>COUNTIFS(#REF!,'23年度'!C40,#REF!,"親")</f>
        <v>#REF!</v>
      </c>
      <c r="Q40" t="e">
        <f>COUNTIFS(#REF!,'23年度'!C40,#REF!,"親")</f>
        <v>#REF!</v>
      </c>
    </row>
    <row r="41" spans="2:17" hidden="1">
      <c r="B41" s="144">
        <v>38</v>
      </c>
      <c r="C41" s="150" t="s">
        <v>19482</v>
      </c>
      <c r="D41" s="144" t="s">
        <v>371</v>
      </c>
      <c r="E41" s="144" t="s">
        <v>71</v>
      </c>
      <c r="F41" s="144" t="s">
        <v>96</v>
      </c>
      <c r="G41" t="e">
        <f>COUNTIF(#REF!,'23年度'!C41)-COUNTIFS(#REF!,'23年度'!C41,#REF!,"認証対象外")</f>
        <v>#REF!</v>
      </c>
      <c r="H41" t="e">
        <f>COUNTIF(#REF!,'23年度'!C41)-COUNTIFS(#REF!,'23年度'!C41,#REF!,"認証対象外")</f>
        <v>#REF!</v>
      </c>
      <c r="I41" t="e">
        <f>COUNTIF(#REF!,'23年度'!C41)-COUNTIFS(#REF!,'23年度'!C41,#REF!,"認証対象外")</f>
        <v>#REF!</v>
      </c>
      <c r="J41">
        <f>COUNTIFS('LD-Tech'!$D$5:$D$1440,'23年度'!C41,'LD-Tech'!$P$5:$P$1440,1)</f>
        <v>0</v>
      </c>
      <c r="K41" s="149" t="e">
        <f t="shared" si="2"/>
        <v>#REF!</v>
      </c>
      <c r="L41">
        <f>COUNTIFS('LD-Tech'!$D$5:$D$1440,'23年度'!C41,'LD-Tech'!$S$5:$S$1440,1)</f>
        <v>0</v>
      </c>
      <c r="M41" s="149" t="e">
        <f t="shared" si="0"/>
        <v>#REF!</v>
      </c>
      <c r="N41">
        <f>COUNTIFS('LD-Tech'!$D$5:$D$1440,'23年度'!C41,'LD-Tech'!$V$5:$V$1440,1)</f>
        <v>0</v>
      </c>
      <c r="O41" s="149" t="e">
        <f t="shared" si="1"/>
        <v>#REF!</v>
      </c>
      <c r="P41" t="e">
        <f>COUNTIFS(#REF!,'23年度'!C41,#REF!,"親")</f>
        <v>#REF!</v>
      </c>
      <c r="Q41" t="e">
        <f>COUNTIFS(#REF!,'23年度'!C41,#REF!,"親")</f>
        <v>#REF!</v>
      </c>
    </row>
    <row r="42" spans="2:17" hidden="1">
      <c r="B42" s="144">
        <v>39</v>
      </c>
      <c r="C42" s="144" t="s">
        <v>107</v>
      </c>
      <c r="D42" s="144" t="s">
        <v>371</v>
      </c>
      <c r="E42" s="144" t="s">
        <v>105</v>
      </c>
      <c r="F42" s="144" t="s">
        <v>106</v>
      </c>
      <c r="G42" t="e">
        <f>COUNTIF(#REF!,'23年度'!C42)-COUNTIFS(#REF!,'23年度'!C42,#REF!,"認証対象外")</f>
        <v>#REF!</v>
      </c>
      <c r="H42" t="e">
        <f>COUNTIF(#REF!,'23年度'!C42)-COUNTIFS(#REF!,'23年度'!C42,#REF!,"認証対象外")</f>
        <v>#REF!</v>
      </c>
      <c r="I42" t="e">
        <f>COUNTIF(#REF!,'23年度'!C42)-COUNTIFS(#REF!,'23年度'!C42,#REF!,"認証対象外")</f>
        <v>#REF!</v>
      </c>
      <c r="J42">
        <f>COUNTIFS('LD-Tech'!$D$5:$D$1440,'23年度'!C42,'LD-Tech'!$P$5:$P$1440,1)</f>
        <v>0</v>
      </c>
      <c r="K42" s="149" t="e">
        <f t="shared" si="2"/>
        <v>#REF!</v>
      </c>
      <c r="L42">
        <f>COUNTIFS('LD-Tech'!$D$5:$D$1440,'23年度'!C42,'LD-Tech'!$S$5:$S$1440,1)</f>
        <v>0</v>
      </c>
      <c r="M42" s="149" t="e">
        <f t="shared" si="0"/>
        <v>#REF!</v>
      </c>
      <c r="N42">
        <f>COUNTIFS('LD-Tech'!$D$5:$D$1440,'23年度'!C42,'LD-Tech'!$V$5:$V$1440,1)</f>
        <v>0</v>
      </c>
      <c r="O42" s="149" t="e">
        <f t="shared" si="1"/>
        <v>#REF!</v>
      </c>
      <c r="P42" t="e">
        <f>COUNTIFS(#REF!,'23年度'!C42,#REF!,"親")</f>
        <v>#REF!</v>
      </c>
      <c r="Q42" t="e">
        <f>COUNTIFS(#REF!,'23年度'!C42,#REF!,"親")</f>
        <v>#REF!</v>
      </c>
    </row>
    <row r="43" spans="2:17" hidden="1">
      <c r="B43" s="144">
        <v>40</v>
      </c>
      <c r="C43" s="144" t="s">
        <v>109</v>
      </c>
      <c r="D43" s="144" t="s">
        <v>371</v>
      </c>
      <c r="E43" s="144" t="s">
        <v>105</v>
      </c>
      <c r="F43" s="144" t="s">
        <v>106</v>
      </c>
      <c r="G43" t="e">
        <f>COUNTIF(#REF!,'23年度'!C43)-COUNTIFS(#REF!,'23年度'!C43,#REF!,"認証対象外")</f>
        <v>#REF!</v>
      </c>
      <c r="H43" t="e">
        <f>COUNTIF(#REF!,'23年度'!C43)-COUNTIFS(#REF!,'23年度'!C43,#REF!,"認証対象外")</f>
        <v>#REF!</v>
      </c>
      <c r="I43" t="e">
        <f>COUNTIF(#REF!,'23年度'!C43)-COUNTIFS(#REF!,'23年度'!C43,#REF!,"認証対象外")</f>
        <v>#REF!</v>
      </c>
      <c r="J43">
        <f>COUNTIFS('LD-Tech'!$D$5:$D$1440,'23年度'!C43,'LD-Tech'!$P$5:$P$1440,1)</f>
        <v>0</v>
      </c>
      <c r="K43" s="149" t="e">
        <f t="shared" si="2"/>
        <v>#REF!</v>
      </c>
      <c r="L43">
        <f>COUNTIFS('LD-Tech'!$D$5:$D$1440,'23年度'!C43,'LD-Tech'!$S$5:$S$1440,1)</f>
        <v>0</v>
      </c>
      <c r="M43" s="149" t="e">
        <f t="shared" si="0"/>
        <v>#REF!</v>
      </c>
      <c r="N43">
        <f>COUNTIFS('LD-Tech'!$D$5:$D$1440,'23年度'!C43,'LD-Tech'!$V$5:$V$1440,1)</f>
        <v>0</v>
      </c>
      <c r="O43" s="149" t="e">
        <f t="shared" si="1"/>
        <v>#REF!</v>
      </c>
      <c r="P43" t="e">
        <f>COUNTIFS(#REF!,'23年度'!C43,#REF!,"親")</f>
        <v>#REF!</v>
      </c>
      <c r="Q43" t="e">
        <f>COUNTIFS(#REF!,'23年度'!C43,#REF!,"親")</f>
        <v>#REF!</v>
      </c>
    </row>
    <row r="44" spans="2:17" hidden="1">
      <c r="B44" s="144">
        <v>41</v>
      </c>
      <c r="C44" s="144" t="s">
        <v>111</v>
      </c>
      <c r="D44" s="144" t="s">
        <v>371</v>
      </c>
      <c r="E44" s="144" t="s">
        <v>105</v>
      </c>
      <c r="F44" s="144" t="s">
        <v>106</v>
      </c>
      <c r="G44" t="e">
        <f>COUNTIF(#REF!,'23年度'!C44)-COUNTIFS(#REF!,'23年度'!C44,#REF!,"認証対象外")</f>
        <v>#REF!</v>
      </c>
      <c r="H44" t="e">
        <f>COUNTIF(#REF!,'23年度'!C44)-COUNTIFS(#REF!,'23年度'!C44,#REF!,"認証対象外")</f>
        <v>#REF!</v>
      </c>
      <c r="I44" t="e">
        <f>COUNTIF(#REF!,'23年度'!C44)-COUNTIFS(#REF!,'23年度'!C44,#REF!,"認証対象外")</f>
        <v>#REF!</v>
      </c>
      <c r="J44">
        <f>COUNTIFS('LD-Tech'!$D$5:$D$1440,'23年度'!C44,'LD-Tech'!$P$5:$P$1440,1)</f>
        <v>0</v>
      </c>
      <c r="K44" s="149" t="e">
        <f t="shared" si="2"/>
        <v>#REF!</v>
      </c>
      <c r="L44">
        <f>COUNTIFS('LD-Tech'!$D$5:$D$1440,'23年度'!C44,'LD-Tech'!$S$5:$S$1440,1)</f>
        <v>0</v>
      </c>
      <c r="M44" s="149" t="e">
        <f t="shared" si="0"/>
        <v>#REF!</v>
      </c>
      <c r="N44">
        <f>COUNTIFS('LD-Tech'!$D$5:$D$1440,'23年度'!C44,'LD-Tech'!$V$5:$V$1440,1)</f>
        <v>0</v>
      </c>
      <c r="O44" s="149" t="e">
        <f t="shared" si="1"/>
        <v>#REF!</v>
      </c>
      <c r="P44" t="e">
        <f>COUNTIFS(#REF!,'23年度'!C44,#REF!,"親")</f>
        <v>#REF!</v>
      </c>
      <c r="Q44" t="e">
        <f>COUNTIFS(#REF!,'23年度'!C44,#REF!,"親")</f>
        <v>#REF!</v>
      </c>
    </row>
    <row r="45" spans="2:17" hidden="1">
      <c r="B45" s="144">
        <v>42</v>
      </c>
      <c r="C45" s="144" t="s">
        <v>119</v>
      </c>
      <c r="D45" s="144" t="s">
        <v>371</v>
      </c>
      <c r="E45" s="144" t="s">
        <v>113</v>
      </c>
      <c r="F45" s="144" t="s">
        <v>114</v>
      </c>
      <c r="G45" t="e">
        <f>COUNTIF(#REF!,'23年度'!C45)-COUNTIFS(#REF!,'23年度'!C45,#REF!,"認証対象外")</f>
        <v>#REF!</v>
      </c>
      <c r="H45" t="e">
        <f>COUNTIF(#REF!,'23年度'!C45)-COUNTIFS(#REF!,'23年度'!C45,#REF!,"認証対象外")</f>
        <v>#REF!</v>
      </c>
      <c r="I45" t="e">
        <f>COUNTIF(#REF!,'23年度'!C45)-COUNTIFS(#REF!,'23年度'!C45,#REF!,"認証対象外")</f>
        <v>#REF!</v>
      </c>
      <c r="J45">
        <f>COUNTIFS('LD-Tech'!$D$5:$D$1440,'23年度'!C45,'LD-Tech'!$P$5:$P$1440,1)</f>
        <v>0</v>
      </c>
      <c r="K45" s="149" t="e">
        <f t="shared" si="2"/>
        <v>#REF!</v>
      </c>
      <c r="L45">
        <f>COUNTIFS('LD-Tech'!$D$5:$D$1440,'23年度'!C45,'LD-Tech'!$S$5:$S$1440,1)</f>
        <v>0</v>
      </c>
      <c r="M45" s="149" t="e">
        <f t="shared" si="0"/>
        <v>#REF!</v>
      </c>
      <c r="N45">
        <f>COUNTIFS('LD-Tech'!$D$5:$D$1440,'23年度'!C45,'LD-Tech'!$V$5:$V$1440,1)</f>
        <v>0</v>
      </c>
      <c r="O45" s="149" t="e">
        <f t="shared" si="1"/>
        <v>#REF!</v>
      </c>
      <c r="P45" t="e">
        <f>COUNTIFS(#REF!,'23年度'!C45,#REF!,"親")</f>
        <v>#REF!</v>
      </c>
      <c r="Q45" t="e">
        <f>COUNTIFS(#REF!,'23年度'!C45,#REF!,"親")</f>
        <v>#REF!</v>
      </c>
    </row>
    <row r="46" spans="2:17" hidden="1">
      <c r="B46" s="144">
        <v>43</v>
      </c>
      <c r="C46" s="144" t="s">
        <v>121</v>
      </c>
      <c r="D46" s="144" t="s">
        <v>371</v>
      </c>
      <c r="E46" s="144" t="s">
        <v>113</v>
      </c>
      <c r="F46" s="144" t="s">
        <v>114</v>
      </c>
      <c r="G46" t="e">
        <f>COUNTIF(#REF!,'23年度'!C46)-COUNTIFS(#REF!,'23年度'!C46,#REF!,"認証対象外")</f>
        <v>#REF!</v>
      </c>
      <c r="H46" t="e">
        <f>COUNTIF(#REF!,'23年度'!C46)-COUNTIFS(#REF!,'23年度'!C46,#REF!,"認証対象外")</f>
        <v>#REF!</v>
      </c>
      <c r="I46" t="e">
        <f>COUNTIF(#REF!,'23年度'!C46)-COUNTIFS(#REF!,'23年度'!C46,#REF!,"認証対象外")</f>
        <v>#REF!</v>
      </c>
      <c r="J46">
        <f>COUNTIFS('LD-Tech'!$D$5:$D$1440,'23年度'!C46,'LD-Tech'!$P$5:$P$1440,1)</f>
        <v>0</v>
      </c>
      <c r="K46" s="149" t="e">
        <f t="shared" si="2"/>
        <v>#REF!</v>
      </c>
      <c r="L46">
        <f>COUNTIFS('LD-Tech'!$D$5:$D$1440,'23年度'!C46,'LD-Tech'!$S$5:$S$1440,1)</f>
        <v>0</v>
      </c>
      <c r="M46" s="149" t="e">
        <f t="shared" si="0"/>
        <v>#REF!</v>
      </c>
      <c r="N46">
        <f>COUNTIFS('LD-Tech'!$D$5:$D$1440,'23年度'!C46,'LD-Tech'!$V$5:$V$1440,1)</f>
        <v>0</v>
      </c>
      <c r="O46" s="149" t="e">
        <f t="shared" si="1"/>
        <v>#REF!</v>
      </c>
      <c r="P46" t="e">
        <f>COUNTIFS(#REF!,'23年度'!C46,#REF!,"親")</f>
        <v>#REF!</v>
      </c>
      <c r="Q46" t="e">
        <f>COUNTIFS(#REF!,'23年度'!C46,#REF!,"親")</f>
        <v>#REF!</v>
      </c>
    </row>
    <row r="47" spans="2:17" hidden="1">
      <c r="B47" s="144">
        <v>44</v>
      </c>
      <c r="C47" s="144" t="s">
        <v>123</v>
      </c>
      <c r="D47" s="144" t="s">
        <v>371</v>
      </c>
      <c r="E47" s="144" t="s">
        <v>113</v>
      </c>
      <c r="F47" s="144" t="s">
        <v>114</v>
      </c>
      <c r="G47" t="e">
        <f>COUNTIF(#REF!,'23年度'!C47)-COUNTIFS(#REF!,'23年度'!C47,#REF!,"認証対象外")</f>
        <v>#REF!</v>
      </c>
      <c r="H47" t="e">
        <f>COUNTIF(#REF!,'23年度'!C47)-COUNTIFS(#REF!,'23年度'!C47,#REF!,"認証対象外")</f>
        <v>#REF!</v>
      </c>
      <c r="I47" t="e">
        <f>COUNTIF(#REF!,'23年度'!C47)-COUNTIFS(#REF!,'23年度'!C47,#REF!,"認証対象外")</f>
        <v>#REF!</v>
      </c>
      <c r="J47">
        <f>COUNTIFS('LD-Tech'!$D$5:$D$1440,'23年度'!C47,'LD-Tech'!$P$5:$P$1440,1)</f>
        <v>0</v>
      </c>
      <c r="K47" s="149" t="e">
        <f t="shared" si="2"/>
        <v>#REF!</v>
      </c>
      <c r="L47">
        <f>COUNTIFS('LD-Tech'!$D$5:$D$1440,'23年度'!C47,'LD-Tech'!$S$5:$S$1440,1)</f>
        <v>0</v>
      </c>
      <c r="M47" s="149" t="e">
        <f t="shared" si="0"/>
        <v>#REF!</v>
      </c>
      <c r="N47">
        <f>COUNTIFS('LD-Tech'!$D$5:$D$1440,'23年度'!C47,'LD-Tech'!$V$5:$V$1440,1)</f>
        <v>0</v>
      </c>
      <c r="O47" s="149" t="e">
        <f t="shared" si="1"/>
        <v>#REF!</v>
      </c>
      <c r="P47" t="e">
        <f>COUNTIFS(#REF!,'23年度'!C47,#REF!,"親")</f>
        <v>#REF!</v>
      </c>
      <c r="Q47" t="e">
        <f>COUNTIFS(#REF!,'23年度'!C47,#REF!,"親")</f>
        <v>#REF!</v>
      </c>
    </row>
    <row r="48" spans="2:17" hidden="1">
      <c r="B48" s="144">
        <v>45</v>
      </c>
      <c r="C48" s="144" t="s">
        <v>125</v>
      </c>
      <c r="D48" s="144" t="s">
        <v>371</v>
      </c>
      <c r="E48" s="144" t="s">
        <v>113</v>
      </c>
      <c r="F48" s="144" t="s">
        <v>114</v>
      </c>
      <c r="G48" t="e">
        <f>COUNTIF(#REF!,'23年度'!C48)-COUNTIFS(#REF!,'23年度'!C48,#REF!,"認証対象外")</f>
        <v>#REF!</v>
      </c>
      <c r="H48" t="e">
        <f>COUNTIF(#REF!,'23年度'!C48)-COUNTIFS(#REF!,'23年度'!C48,#REF!,"認証対象外")</f>
        <v>#REF!</v>
      </c>
      <c r="I48" t="e">
        <f>COUNTIF(#REF!,'23年度'!C48)-COUNTIFS(#REF!,'23年度'!C48,#REF!,"認証対象外")</f>
        <v>#REF!</v>
      </c>
      <c r="J48">
        <f>COUNTIFS('LD-Tech'!$D$5:$D$1440,'23年度'!C48,'LD-Tech'!$P$5:$P$1440,1)</f>
        <v>0</v>
      </c>
      <c r="K48" s="149" t="e">
        <f t="shared" si="2"/>
        <v>#REF!</v>
      </c>
      <c r="L48">
        <f>COUNTIFS('LD-Tech'!$D$5:$D$1440,'23年度'!C48,'LD-Tech'!$S$5:$S$1440,1)</f>
        <v>0</v>
      </c>
      <c r="M48" s="149" t="e">
        <f t="shared" si="0"/>
        <v>#REF!</v>
      </c>
      <c r="N48">
        <f>COUNTIFS('LD-Tech'!$D$5:$D$1440,'23年度'!C48,'LD-Tech'!$V$5:$V$1440,1)</f>
        <v>0</v>
      </c>
      <c r="O48" s="149" t="e">
        <f t="shared" si="1"/>
        <v>#REF!</v>
      </c>
      <c r="P48" t="e">
        <f>COUNTIFS(#REF!,'23年度'!C48,#REF!,"親")</f>
        <v>#REF!</v>
      </c>
      <c r="Q48" t="e">
        <f>COUNTIFS(#REF!,'23年度'!C48,#REF!,"親")</f>
        <v>#REF!</v>
      </c>
    </row>
    <row r="49" spans="2:17" hidden="1">
      <c r="B49" s="144">
        <v>46</v>
      </c>
      <c r="C49" s="144" t="s">
        <v>129</v>
      </c>
      <c r="D49" s="144" t="s">
        <v>371</v>
      </c>
      <c r="E49" s="144" t="s">
        <v>127</v>
      </c>
      <c r="F49" s="144" t="s">
        <v>128</v>
      </c>
      <c r="G49" t="e">
        <f>COUNTIF(#REF!,'23年度'!C49)-COUNTIFS(#REF!,'23年度'!C49,#REF!,"認証対象外")</f>
        <v>#REF!</v>
      </c>
      <c r="H49" t="e">
        <f>COUNTIF(#REF!,'23年度'!C49)-COUNTIFS(#REF!,'23年度'!C49,#REF!,"認証対象外")</f>
        <v>#REF!</v>
      </c>
      <c r="I49" t="e">
        <f>COUNTIF(#REF!,'23年度'!C49)-COUNTIFS(#REF!,'23年度'!C49,#REF!,"認証対象外")</f>
        <v>#REF!</v>
      </c>
      <c r="J49">
        <f>COUNTIFS('LD-Tech'!$D$5:$D$1440,'23年度'!C49,'LD-Tech'!$P$5:$P$1440,1)</f>
        <v>0</v>
      </c>
      <c r="K49" s="149" t="e">
        <f t="shared" si="2"/>
        <v>#REF!</v>
      </c>
      <c r="L49">
        <f>COUNTIFS('LD-Tech'!$D$5:$D$1440,'23年度'!C49,'LD-Tech'!$S$5:$S$1440,1)</f>
        <v>0</v>
      </c>
      <c r="M49" s="149" t="e">
        <f t="shared" si="0"/>
        <v>#REF!</v>
      </c>
      <c r="N49">
        <f>COUNTIFS('LD-Tech'!$D$5:$D$1440,'23年度'!C49,'LD-Tech'!$V$5:$V$1440,1)</f>
        <v>0</v>
      </c>
      <c r="O49" s="149" t="e">
        <f t="shared" si="1"/>
        <v>#REF!</v>
      </c>
      <c r="P49" t="e">
        <f>COUNTIFS(#REF!,'23年度'!C49,#REF!,"親")</f>
        <v>#REF!</v>
      </c>
      <c r="Q49" t="e">
        <f>COUNTIFS(#REF!,'23年度'!C49,#REF!,"親")</f>
        <v>#REF!</v>
      </c>
    </row>
    <row r="50" spans="2:17" hidden="1">
      <c r="B50" s="144">
        <v>47</v>
      </c>
      <c r="C50" s="144" t="s">
        <v>132</v>
      </c>
      <c r="D50" s="144" t="s">
        <v>371</v>
      </c>
      <c r="E50" s="144" t="s">
        <v>113</v>
      </c>
      <c r="F50" s="144" t="s">
        <v>131</v>
      </c>
      <c r="G50" t="e">
        <f>COUNTIF(#REF!,'23年度'!C50)-COUNTIFS(#REF!,'23年度'!C50,#REF!,"認証対象外")</f>
        <v>#REF!</v>
      </c>
      <c r="H50" t="e">
        <f>COUNTIF(#REF!,'23年度'!C50)-COUNTIFS(#REF!,'23年度'!C50,#REF!,"認証対象外")</f>
        <v>#REF!</v>
      </c>
      <c r="I50" t="e">
        <f>COUNTIF(#REF!,'23年度'!C50)-COUNTIFS(#REF!,'23年度'!C50,#REF!,"認証対象外")</f>
        <v>#REF!</v>
      </c>
      <c r="J50">
        <f>COUNTIFS('LD-Tech'!$D$5:$D$1440,'23年度'!C50,'LD-Tech'!$P$5:$P$1440,1)</f>
        <v>0</v>
      </c>
      <c r="K50" s="149" t="e">
        <f t="shared" si="2"/>
        <v>#REF!</v>
      </c>
      <c r="L50">
        <f>COUNTIFS('LD-Tech'!$D$5:$D$1440,'23年度'!C50,'LD-Tech'!$S$5:$S$1440,1)</f>
        <v>0</v>
      </c>
      <c r="M50" s="149" t="e">
        <f t="shared" si="0"/>
        <v>#REF!</v>
      </c>
      <c r="N50">
        <f>COUNTIFS('LD-Tech'!$D$5:$D$1440,'23年度'!C50,'LD-Tech'!$V$5:$V$1440,1)</f>
        <v>0</v>
      </c>
      <c r="O50" s="149" t="e">
        <f t="shared" si="1"/>
        <v>#REF!</v>
      </c>
      <c r="P50" t="e">
        <f>COUNTIFS(#REF!,'23年度'!C50,#REF!,"親")</f>
        <v>#REF!</v>
      </c>
      <c r="Q50" t="e">
        <f>COUNTIFS(#REF!,'23年度'!C50,#REF!,"親")</f>
        <v>#REF!</v>
      </c>
    </row>
    <row r="51" spans="2:17" hidden="1">
      <c r="B51" s="144">
        <v>48</v>
      </c>
      <c r="C51" s="144" t="s">
        <v>134</v>
      </c>
      <c r="D51" s="144" t="s">
        <v>371</v>
      </c>
      <c r="E51" s="144" t="s">
        <v>113</v>
      </c>
      <c r="F51" s="144" t="s">
        <v>131</v>
      </c>
      <c r="G51" t="e">
        <f>COUNTIF(#REF!,'23年度'!C51)-COUNTIFS(#REF!,'23年度'!C51,#REF!,"認証対象外")</f>
        <v>#REF!</v>
      </c>
      <c r="H51" t="e">
        <f>COUNTIF(#REF!,'23年度'!C51)-COUNTIFS(#REF!,'23年度'!C51,#REF!,"認証対象外")</f>
        <v>#REF!</v>
      </c>
      <c r="I51" t="e">
        <f>COUNTIF(#REF!,'23年度'!C51)-COUNTIFS(#REF!,'23年度'!C51,#REF!,"認証対象外")</f>
        <v>#REF!</v>
      </c>
      <c r="J51">
        <f>COUNTIFS('LD-Tech'!$D$5:$D$1440,'23年度'!C51,'LD-Tech'!$P$5:$P$1440,1)</f>
        <v>0</v>
      </c>
      <c r="K51" s="149" t="e">
        <f t="shared" si="2"/>
        <v>#REF!</v>
      </c>
      <c r="L51">
        <f>COUNTIFS('LD-Tech'!$D$5:$D$1440,'23年度'!C51,'LD-Tech'!$S$5:$S$1440,1)</f>
        <v>0</v>
      </c>
      <c r="M51" s="149" t="e">
        <f t="shared" si="0"/>
        <v>#REF!</v>
      </c>
      <c r="N51">
        <f>COUNTIFS('LD-Tech'!$D$5:$D$1440,'23年度'!C51,'LD-Tech'!$V$5:$V$1440,1)</f>
        <v>0</v>
      </c>
      <c r="O51" s="149" t="e">
        <f t="shared" si="1"/>
        <v>#REF!</v>
      </c>
      <c r="P51" t="e">
        <f>COUNTIFS(#REF!,'23年度'!C51,#REF!,"親")</f>
        <v>#REF!</v>
      </c>
      <c r="Q51" t="e">
        <f>COUNTIFS(#REF!,'23年度'!C51,#REF!,"親")</f>
        <v>#REF!</v>
      </c>
    </row>
    <row r="52" spans="2:17" hidden="1">
      <c r="B52" s="144">
        <v>49</v>
      </c>
      <c r="C52" s="144" t="s">
        <v>137</v>
      </c>
      <c r="D52" s="144" t="s">
        <v>371</v>
      </c>
      <c r="E52" s="144" t="s">
        <v>113</v>
      </c>
      <c r="F52" s="144" t="s">
        <v>136</v>
      </c>
      <c r="G52" t="e">
        <f>COUNTIF(#REF!,'23年度'!C52)-COUNTIFS(#REF!,'23年度'!C52,#REF!,"認証対象外")</f>
        <v>#REF!</v>
      </c>
      <c r="H52" t="e">
        <f>COUNTIF(#REF!,'23年度'!C52)-COUNTIFS(#REF!,'23年度'!C52,#REF!,"認証対象外")</f>
        <v>#REF!</v>
      </c>
      <c r="I52" t="e">
        <f>COUNTIF(#REF!,'23年度'!C52)-COUNTIFS(#REF!,'23年度'!C52,#REF!,"認証対象外")</f>
        <v>#REF!</v>
      </c>
      <c r="J52">
        <f>COUNTIFS('LD-Tech'!$D$5:$D$1440,'23年度'!C52,'LD-Tech'!$P$5:$P$1440,1)</f>
        <v>0</v>
      </c>
      <c r="K52" s="149" t="e">
        <f t="shared" si="2"/>
        <v>#REF!</v>
      </c>
      <c r="L52">
        <f>COUNTIFS('LD-Tech'!$D$5:$D$1440,'23年度'!C52,'LD-Tech'!$S$5:$S$1440,1)</f>
        <v>0</v>
      </c>
      <c r="M52" s="149" t="e">
        <f t="shared" si="0"/>
        <v>#REF!</v>
      </c>
      <c r="N52">
        <f>COUNTIFS('LD-Tech'!$D$5:$D$1440,'23年度'!C52,'LD-Tech'!$V$5:$V$1440,1)</f>
        <v>0</v>
      </c>
      <c r="O52" s="149" t="e">
        <f t="shared" si="1"/>
        <v>#REF!</v>
      </c>
      <c r="P52" t="e">
        <f>COUNTIFS(#REF!,'23年度'!C52,#REF!,"親")</f>
        <v>#REF!</v>
      </c>
      <c r="Q52" t="e">
        <f>COUNTIFS(#REF!,'23年度'!C52,#REF!,"親")</f>
        <v>#REF!</v>
      </c>
    </row>
    <row r="53" spans="2:17" hidden="1">
      <c r="B53" s="144">
        <v>50</v>
      </c>
      <c r="C53" s="144" t="s">
        <v>139</v>
      </c>
      <c r="D53" s="144" t="s">
        <v>371</v>
      </c>
      <c r="E53" s="144" t="s">
        <v>113</v>
      </c>
      <c r="F53" s="144" t="s">
        <v>136</v>
      </c>
      <c r="G53" t="e">
        <f>COUNTIF(#REF!,'23年度'!C53)-COUNTIFS(#REF!,'23年度'!C53,#REF!,"認証対象外")</f>
        <v>#REF!</v>
      </c>
      <c r="H53" t="e">
        <f>COUNTIF(#REF!,'23年度'!C53)-COUNTIFS(#REF!,'23年度'!C53,#REF!,"認証対象外")</f>
        <v>#REF!</v>
      </c>
      <c r="I53" t="e">
        <f>COUNTIF(#REF!,'23年度'!C53)-COUNTIFS(#REF!,'23年度'!C53,#REF!,"認証対象外")</f>
        <v>#REF!</v>
      </c>
      <c r="J53">
        <f>COUNTIFS('LD-Tech'!$D$5:$D$1440,'23年度'!C53,'LD-Tech'!$P$5:$P$1440,1)</f>
        <v>0</v>
      </c>
      <c r="K53" s="149" t="e">
        <f t="shared" si="2"/>
        <v>#REF!</v>
      </c>
      <c r="L53">
        <f>COUNTIFS('LD-Tech'!$D$5:$D$1440,'23年度'!C53,'LD-Tech'!$S$5:$S$1440,1)</f>
        <v>0</v>
      </c>
      <c r="M53" s="149" t="e">
        <f t="shared" si="0"/>
        <v>#REF!</v>
      </c>
      <c r="N53">
        <f>COUNTIFS('LD-Tech'!$D$5:$D$1440,'23年度'!C53,'LD-Tech'!$V$5:$V$1440,1)</f>
        <v>0</v>
      </c>
      <c r="O53" s="149" t="e">
        <f t="shared" si="1"/>
        <v>#REF!</v>
      </c>
      <c r="P53" t="e">
        <f>COUNTIFS(#REF!,'23年度'!C53,#REF!,"親")</f>
        <v>#REF!</v>
      </c>
      <c r="Q53" t="e">
        <f>COUNTIFS(#REF!,'23年度'!C53,#REF!,"親")</f>
        <v>#REF!</v>
      </c>
    </row>
    <row r="54" spans="2:17" hidden="1">
      <c r="B54" s="144">
        <v>51</v>
      </c>
      <c r="C54" s="144" t="s">
        <v>142</v>
      </c>
      <c r="D54" s="144" t="s">
        <v>371</v>
      </c>
      <c r="E54" s="144" t="s">
        <v>113</v>
      </c>
      <c r="F54" s="144" t="s">
        <v>141</v>
      </c>
      <c r="G54" t="e">
        <f>COUNTIF(#REF!,'23年度'!C54)-COUNTIFS(#REF!,'23年度'!C54,#REF!,"認証対象外")</f>
        <v>#REF!</v>
      </c>
      <c r="H54" t="e">
        <f>COUNTIF(#REF!,'23年度'!C54)-COUNTIFS(#REF!,'23年度'!C54,#REF!,"認証対象外")</f>
        <v>#REF!</v>
      </c>
      <c r="I54" t="e">
        <f>COUNTIF(#REF!,'23年度'!C54)-COUNTIFS(#REF!,'23年度'!C54,#REF!,"認証対象外")</f>
        <v>#REF!</v>
      </c>
      <c r="J54">
        <f>COUNTIFS('LD-Tech'!$D$5:$D$1440,'23年度'!C54,'LD-Tech'!$P$5:$P$1440,1)</f>
        <v>0</v>
      </c>
      <c r="K54" s="149" t="e">
        <f t="shared" si="2"/>
        <v>#REF!</v>
      </c>
      <c r="L54">
        <f>COUNTIFS('LD-Tech'!$D$5:$D$1440,'23年度'!C54,'LD-Tech'!$S$5:$S$1440,1)</f>
        <v>0</v>
      </c>
      <c r="M54" s="149" t="e">
        <f t="shared" si="0"/>
        <v>#REF!</v>
      </c>
      <c r="N54">
        <f>COUNTIFS('LD-Tech'!$D$5:$D$1440,'23年度'!C54,'LD-Tech'!$V$5:$V$1440,1)</f>
        <v>0</v>
      </c>
      <c r="O54" s="149" t="e">
        <f t="shared" si="1"/>
        <v>#REF!</v>
      </c>
      <c r="P54" t="e">
        <f>COUNTIFS(#REF!,'23年度'!C54,#REF!,"親")</f>
        <v>#REF!</v>
      </c>
      <c r="Q54" t="e">
        <f>COUNTIFS(#REF!,'23年度'!C54,#REF!,"親")</f>
        <v>#REF!</v>
      </c>
    </row>
    <row r="55" spans="2:17" hidden="1">
      <c r="B55" s="144">
        <v>52</v>
      </c>
      <c r="C55" s="144" t="s">
        <v>144</v>
      </c>
      <c r="D55" s="144" t="s">
        <v>371</v>
      </c>
      <c r="E55" s="144" t="s">
        <v>113</v>
      </c>
      <c r="F55" s="144" t="s">
        <v>141</v>
      </c>
      <c r="G55" t="e">
        <f>COUNTIF(#REF!,'23年度'!C55)-COUNTIFS(#REF!,'23年度'!C55,#REF!,"認証対象外")</f>
        <v>#REF!</v>
      </c>
      <c r="H55" t="e">
        <f>COUNTIF(#REF!,'23年度'!C55)-COUNTIFS(#REF!,'23年度'!C55,#REF!,"認証対象外")</f>
        <v>#REF!</v>
      </c>
      <c r="I55" t="e">
        <f>COUNTIF(#REF!,'23年度'!C55)-COUNTIFS(#REF!,'23年度'!C55,#REF!,"認証対象外")</f>
        <v>#REF!</v>
      </c>
      <c r="J55">
        <f>COUNTIFS('LD-Tech'!$D$5:$D$1440,'23年度'!C55,'LD-Tech'!$P$5:$P$1440,1)</f>
        <v>0</v>
      </c>
      <c r="K55" s="149" t="e">
        <f t="shared" si="2"/>
        <v>#REF!</v>
      </c>
      <c r="L55">
        <f>COUNTIFS('LD-Tech'!$D$5:$D$1440,'23年度'!C55,'LD-Tech'!$S$5:$S$1440,1)</f>
        <v>0</v>
      </c>
      <c r="M55" s="149" t="e">
        <f t="shared" si="0"/>
        <v>#REF!</v>
      </c>
      <c r="N55">
        <f>COUNTIFS('LD-Tech'!$D$5:$D$1440,'23年度'!C55,'LD-Tech'!$V$5:$V$1440,1)</f>
        <v>0</v>
      </c>
      <c r="O55" s="149" t="e">
        <f t="shared" si="1"/>
        <v>#REF!</v>
      </c>
      <c r="P55" t="e">
        <f>COUNTIFS(#REF!,'23年度'!C55,#REF!,"親")</f>
        <v>#REF!</v>
      </c>
      <c r="Q55" t="e">
        <f>COUNTIFS(#REF!,'23年度'!C55,#REF!,"親")</f>
        <v>#REF!</v>
      </c>
    </row>
    <row r="56" spans="2:17" hidden="1">
      <c r="B56" s="144">
        <v>53</v>
      </c>
      <c r="C56" s="144" t="s">
        <v>164</v>
      </c>
      <c r="D56" s="144" t="s">
        <v>371</v>
      </c>
      <c r="E56" s="144" t="s">
        <v>113</v>
      </c>
      <c r="F56" s="144" t="s">
        <v>155</v>
      </c>
      <c r="G56" t="e">
        <f>COUNTIF(#REF!,'23年度'!C56)-COUNTIFS(#REF!,'23年度'!C56,#REF!,"認証対象外")</f>
        <v>#REF!</v>
      </c>
      <c r="H56" t="e">
        <f>COUNTIF(#REF!,'23年度'!C56)-COUNTIFS(#REF!,'23年度'!C56,#REF!,"認証対象外")</f>
        <v>#REF!</v>
      </c>
      <c r="I56" t="e">
        <f>COUNTIF(#REF!,'23年度'!C56)-COUNTIFS(#REF!,'23年度'!C56,#REF!,"認証対象外")</f>
        <v>#REF!</v>
      </c>
      <c r="J56">
        <f>COUNTIFS('LD-Tech'!$D$5:$D$1440,'23年度'!C56,'LD-Tech'!$P$5:$P$1440,1)</f>
        <v>0</v>
      </c>
      <c r="K56" s="149" t="e">
        <f t="shared" si="2"/>
        <v>#REF!</v>
      </c>
      <c r="L56">
        <f>COUNTIFS('LD-Tech'!$D$5:$D$1440,'23年度'!C56,'LD-Tech'!$S$5:$S$1440,1)</f>
        <v>0</v>
      </c>
      <c r="M56" s="149" t="e">
        <f t="shared" si="0"/>
        <v>#REF!</v>
      </c>
      <c r="N56">
        <f>COUNTIFS('LD-Tech'!$D$5:$D$1440,'23年度'!C56,'LD-Tech'!$V$5:$V$1440,1)</f>
        <v>0</v>
      </c>
      <c r="O56" s="149" t="e">
        <f t="shared" si="1"/>
        <v>#REF!</v>
      </c>
      <c r="P56" t="e">
        <f>COUNTIFS(#REF!,'23年度'!C56,#REF!,"親")</f>
        <v>#REF!</v>
      </c>
      <c r="Q56" t="e">
        <f>COUNTIFS(#REF!,'23年度'!C56,#REF!,"親")</f>
        <v>#REF!</v>
      </c>
    </row>
    <row r="57" spans="2:17" hidden="1">
      <c r="B57" s="144">
        <v>54</v>
      </c>
      <c r="C57" s="144" t="s">
        <v>166</v>
      </c>
      <c r="D57" s="144" t="s">
        <v>371</v>
      </c>
      <c r="E57" s="144" t="s">
        <v>113</v>
      </c>
      <c r="F57" s="144" t="s">
        <v>155</v>
      </c>
      <c r="G57" t="e">
        <f>COUNTIF(#REF!,'23年度'!C57)-COUNTIFS(#REF!,'23年度'!C57,#REF!,"認証対象外")</f>
        <v>#REF!</v>
      </c>
      <c r="H57" t="e">
        <f>COUNTIF(#REF!,'23年度'!C57)-COUNTIFS(#REF!,'23年度'!C57,#REF!,"認証対象外")</f>
        <v>#REF!</v>
      </c>
      <c r="I57" t="e">
        <f>COUNTIF(#REF!,'23年度'!C57)-COUNTIFS(#REF!,'23年度'!C57,#REF!,"認証対象外")</f>
        <v>#REF!</v>
      </c>
      <c r="J57">
        <f>COUNTIFS('LD-Tech'!$D$5:$D$1440,'23年度'!C57,'LD-Tech'!$P$5:$P$1440,1)</f>
        <v>0</v>
      </c>
      <c r="K57" s="149" t="e">
        <f t="shared" si="2"/>
        <v>#REF!</v>
      </c>
      <c r="L57">
        <f>COUNTIFS('LD-Tech'!$D$5:$D$1440,'23年度'!C57,'LD-Tech'!$S$5:$S$1440,1)</f>
        <v>0</v>
      </c>
      <c r="M57" s="149" t="e">
        <f t="shared" si="0"/>
        <v>#REF!</v>
      </c>
      <c r="N57">
        <f>COUNTIFS('LD-Tech'!$D$5:$D$1440,'23年度'!C57,'LD-Tech'!$V$5:$V$1440,1)</f>
        <v>0</v>
      </c>
      <c r="O57" s="149" t="e">
        <f t="shared" si="1"/>
        <v>#REF!</v>
      </c>
      <c r="P57" t="e">
        <f>COUNTIFS(#REF!,'23年度'!C57,#REF!,"親")</f>
        <v>#REF!</v>
      </c>
      <c r="Q57" t="e">
        <f>COUNTIFS(#REF!,'23年度'!C57,#REF!,"親")</f>
        <v>#REF!</v>
      </c>
    </row>
    <row r="58" spans="2:17" hidden="1">
      <c r="B58" s="144">
        <v>55</v>
      </c>
      <c r="C58" s="144" t="s">
        <v>190</v>
      </c>
      <c r="D58" s="144" t="s">
        <v>371</v>
      </c>
      <c r="E58" s="144" t="s">
        <v>188</v>
      </c>
      <c r="F58" s="144" t="s">
        <v>189</v>
      </c>
      <c r="G58" t="e">
        <f>COUNTIF(#REF!,'23年度'!C58)-COUNTIFS(#REF!,'23年度'!C58,#REF!,"認証対象外")</f>
        <v>#REF!</v>
      </c>
      <c r="H58" t="e">
        <f>COUNTIF(#REF!,'23年度'!C58)-COUNTIFS(#REF!,'23年度'!C58,#REF!,"認証対象外")</f>
        <v>#REF!</v>
      </c>
      <c r="I58" t="e">
        <f>COUNTIF(#REF!,'23年度'!C58)-COUNTIFS(#REF!,'23年度'!C58,#REF!,"認証対象外")</f>
        <v>#REF!</v>
      </c>
      <c r="J58">
        <f>COUNTIFS('LD-Tech'!$D$5:$D$1440,'23年度'!C58,'LD-Tech'!$P$5:$P$1440,1)</f>
        <v>0</v>
      </c>
      <c r="K58" s="149" t="e">
        <f t="shared" si="2"/>
        <v>#REF!</v>
      </c>
      <c r="L58">
        <f>COUNTIFS('LD-Tech'!$D$5:$D$1440,'23年度'!C58,'LD-Tech'!$S$5:$S$1440,1)</f>
        <v>0</v>
      </c>
      <c r="M58" s="149" t="e">
        <f t="shared" si="0"/>
        <v>#REF!</v>
      </c>
      <c r="N58">
        <f>COUNTIFS('LD-Tech'!$D$5:$D$1440,'23年度'!C58,'LD-Tech'!$V$5:$V$1440,1)</f>
        <v>0</v>
      </c>
      <c r="O58" s="149" t="e">
        <f t="shared" si="1"/>
        <v>#REF!</v>
      </c>
      <c r="P58" t="e">
        <f>COUNTIFS(#REF!,'23年度'!C58,#REF!,"親")</f>
        <v>#REF!</v>
      </c>
      <c r="Q58" t="e">
        <f>COUNTIFS(#REF!,'23年度'!C58,#REF!,"親")</f>
        <v>#REF!</v>
      </c>
    </row>
    <row r="59" spans="2:17" hidden="1">
      <c r="B59" s="144">
        <v>56</v>
      </c>
      <c r="C59" s="144" t="s">
        <v>192</v>
      </c>
      <c r="D59" s="144" t="s">
        <v>371</v>
      </c>
      <c r="E59" s="144" t="s">
        <v>188</v>
      </c>
      <c r="F59" s="144" t="s">
        <v>189</v>
      </c>
      <c r="G59" t="e">
        <f>COUNTIF(#REF!,'23年度'!C59)-COUNTIFS(#REF!,'23年度'!C59,#REF!,"認証対象外")</f>
        <v>#REF!</v>
      </c>
      <c r="H59" t="e">
        <f>COUNTIF(#REF!,'23年度'!C59)-COUNTIFS(#REF!,'23年度'!C59,#REF!,"認証対象外")</f>
        <v>#REF!</v>
      </c>
      <c r="I59" t="e">
        <f>COUNTIF(#REF!,'23年度'!C59)-COUNTIFS(#REF!,'23年度'!C59,#REF!,"認証対象外")</f>
        <v>#REF!</v>
      </c>
      <c r="J59">
        <f>COUNTIFS('LD-Tech'!$D$5:$D$1440,'23年度'!C59,'LD-Tech'!$P$5:$P$1440,1)</f>
        <v>0</v>
      </c>
      <c r="K59" s="149" t="e">
        <f t="shared" si="2"/>
        <v>#REF!</v>
      </c>
      <c r="L59">
        <f>COUNTIFS('LD-Tech'!$D$5:$D$1440,'23年度'!C59,'LD-Tech'!$S$5:$S$1440,1)</f>
        <v>0</v>
      </c>
      <c r="M59" s="149" t="e">
        <f t="shared" si="0"/>
        <v>#REF!</v>
      </c>
      <c r="N59">
        <f>COUNTIFS('LD-Tech'!$D$5:$D$1440,'23年度'!C59,'LD-Tech'!$V$5:$V$1440,1)</f>
        <v>0</v>
      </c>
      <c r="O59" s="149" t="e">
        <f t="shared" si="1"/>
        <v>#REF!</v>
      </c>
      <c r="P59" t="e">
        <f>COUNTIFS(#REF!,'23年度'!C59,#REF!,"親")</f>
        <v>#REF!</v>
      </c>
      <c r="Q59" t="e">
        <f>COUNTIFS(#REF!,'23年度'!C59,#REF!,"親")</f>
        <v>#REF!</v>
      </c>
    </row>
    <row r="60" spans="2:17" hidden="1">
      <c r="B60" s="144">
        <v>57</v>
      </c>
      <c r="C60" s="144" t="s">
        <v>194</v>
      </c>
      <c r="D60" s="144" t="s">
        <v>371</v>
      </c>
      <c r="E60" s="144" t="s">
        <v>188</v>
      </c>
      <c r="F60" s="144" t="s">
        <v>189</v>
      </c>
      <c r="G60" t="e">
        <f>COUNTIF(#REF!,'23年度'!C60)-COUNTIFS(#REF!,'23年度'!C60,#REF!,"認証対象外")</f>
        <v>#REF!</v>
      </c>
      <c r="H60" t="e">
        <f>COUNTIF(#REF!,'23年度'!C60)-COUNTIFS(#REF!,'23年度'!C60,#REF!,"認証対象外")</f>
        <v>#REF!</v>
      </c>
      <c r="I60" t="e">
        <f>COUNTIF(#REF!,'23年度'!C60)-COUNTIFS(#REF!,'23年度'!C60,#REF!,"認証対象外")</f>
        <v>#REF!</v>
      </c>
      <c r="J60">
        <f>COUNTIFS('LD-Tech'!$D$5:$D$1440,'23年度'!C60,'LD-Tech'!$P$5:$P$1440,1)</f>
        <v>0</v>
      </c>
      <c r="K60" s="149" t="e">
        <f t="shared" si="2"/>
        <v>#REF!</v>
      </c>
      <c r="L60">
        <f>COUNTIFS('LD-Tech'!$D$5:$D$1440,'23年度'!C60,'LD-Tech'!$S$5:$S$1440,1)</f>
        <v>0</v>
      </c>
      <c r="M60" s="149" t="e">
        <f t="shared" si="0"/>
        <v>#REF!</v>
      </c>
      <c r="N60">
        <f>COUNTIFS('LD-Tech'!$D$5:$D$1440,'23年度'!C60,'LD-Tech'!$V$5:$V$1440,1)</f>
        <v>0</v>
      </c>
      <c r="O60" s="149" t="e">
        <f t="shared" si="1"/>
        <v>#REF!</v>
      </c>
      <c r="P60" t="e">
        <f>COUNTIFS(#REF!,'23年度'!C60,#REF!,"親")</f>
        <v>#REF!</v>
      </c>
      <c r="Q60" t="e">
        <f>COUNTIFS(#REF!,'23年度'!C60,#REF!,"親")</f>
        <v>#REF!</v>
      </c>
    </row>
    <row r="61" spans="2:17" hidden="1">
      <c r="B61" s="144">
        <v>58</v>
      </c>
      <c r="C61" s="144" t="s">
        <v>196</v>
      </c>
      <c r="D61" s="144" t="s">
        <v>371</v>
      </c>
      <c r="E61" s="144" t="s">
        <v>188</v>
      </c>
      <c r="F61" s="144" t="s">
        <v>189</v>
      </c>
      <c r="G61" t="e">
        <f>COUNTIF(#REF!,'23年度'!C61)-COUNTIFS(#REF!,'23年度'!C61,#REF!,"認証対象外")</f>
        <v>#REF!</v>
      </c>
      <c r="H61" t="e">
        <f>COUNTIF(#REF!,'23年度'!C61)-COUNTIFS(#REF!,'23年度'!C61,#REF!,"認証対象外")</f>
        <v>#REF!</v>
      </c>
      <c r="I61" t="e">
        <f>COUNTIF(#REF!,'23年度'!C61)-COUNTIFS(#REF!,'23年度'!C61,#REF!,"認証対象外")</f>
        <v>#REF!</v>
      </c>
      <c r="J61">
        <f>COUNTIFS('LD-Tech'!$D$5:$D$1440,'23年度'!C61,'LD-Tech'!$P$5:$P$1440,1)</f>
        <v>0</v>
      </c>
      <c r="K61" s="149" t="e">
        <f t="shared" si="2"/>
        <v>#REF!</v>
      </c>
      <c r="L61">
        <f>COUNTIFS('LD-Tech'!$D$5:$D$1440,'23年度'!C61,'LD-Tech'!$S$5:$S$1440,1)</f>
        <v>0</v>
      </c>
      <c r="M61" s="149" t="e">
        <f t="shared" si="0"/>
        <v>#REF!</v>
      </c>
      <c r="N61">
        <f>COUNTIFS('LD-Tech'!$D$5:$D$1440,'23年度'!C61,'LD-Tech'!$V$5:$V$1440,1)</f>
        <v>0</v>
      </c>
      <c r="O61" s="149" t="e">
        <f t="shared" si="1"/>
        <v>#REF!</v>
      </c>
      <c r="P61" t="e">
        <f>COUNTIFS(#REF!,'23年度'!C61,#REF!,"親")</f>
        <v>#REF!</v>
      </c>
      <c r="Q61" t="e">
        <f>COUNTIFS(#REF!,'23年度'!C61,#REF!,"親")</f>
        <v>#REF!</v>
      </c>
    </row>
    <row r="62" spans="2:17" hidden="1">
      <c r="B62" s="144">
        <v>59</v>
      </c>
      <c r="C62" s="144" t="s">
        <v>198</v>
      </c>
      <c r="D62" s="144" t="s">
        <v>371</v>
      </c>
      <c r="E62" s="144" t="s">
        <v>188</v>
      </c>
      <c r="F62" s="144" t="s">
        <v>189</v>
      </c>
      <c r="G62" t="e">
        <f>COUNTIF(#REF!,'23年度'!C62)-COUNTIFS(#REF!,'23年度'!C62,#REF!,"認証対象外")</f>
        <v>#REF!</v>
      </c>
      <c r="H62" t="e">
        <f>COUNTIF(#REF!,'23年度'!C62)-COUNTIFS(#REF!,'23年度'!C62,#REF!,"認証対象外")</f>
        <v>#REF!</v>
      </c>
      <c r="I62" t="e">
        <f>COUNTIF(#REF!,'23年度'!C62)-COUNTIFS(#REF!,'23年度'!C62,#REF!,"認証対象外")</f>
        <v>#REF!</v>
      </c>
      <c r="J62">
        <f>COUNTIFS('LD-Tech'!$D$5:$D$1440,'23年度'!C62,'LD-Tech'!$P$5:$P$1440,1)</f>
        <v>0</v>
      </c>
      <c r="K62" s="149" t="e">
        <f t="shared" si="2"/>
        <v>#REF!</v>
      </c>
      <c r="L62">
        <f>COUNTIFS('LD-Tech'!$D$5:$D$1440,'23年度'!C62,'LD-Tech'!$S$5:$S$1440,1)</f>
        <v>0</v>
      </c>
      <c r="M62" s="149" t="e">
        <f t="shared" si="0"/>
        <v>#REF!</v>
      </c>
      <c r="N62">
        <f>COUNTIFS('LD-Tech'!$D$5:$D$1440,'23年度'!C62,'LD-Tech'!$V$5:$V$1440,1)</f>
        <v>0</v>
      </c>
      <c r="O62" s="149" t="e">
        <f t="shared" si="1"/>
        <v>#REF!</v>
      </c>
      <c r="P62" t="e">
        <f>COUNTIFS(#REF!,'23年度'!C62,#REF!,"親")</f>
        <v>#REF!</v>
      </c>
      <c r="Q62" t="e">
        <f>COUNTIFS(#REF!,'23年度'!C62,#REF!,"親")</f>
        <v>#REF!</v>
      </c>
    </row>
    <row r="63" spans="2:17" hidden="1">
      <c r="B63" s="144">
        <v>60</v>
      </c>
      <c r="C63" s="144" t="s">
        <v>200</v>
      </c>
      <c r="D63" s="144" t="s">
        <v>371</v>
      </c>
      <c r="E63" s="144" t="s">
        <v>188</v>
      </c>
      <c r="F63" s="144" t="s">
        <v>189</v>
      </c>
      <c r="G63" t="e">
        <f>COUNTIF(#REF!,'23年度'!C63)-COUNTIFS(#REF!,'23年度'!C63,#REF!,"認証対象外")</f>
        <v>#REF!</v>
      </c>
      <c r="H63" t="e">
        <f>COUNTIF(#REF!,'23年度'!C63)-COUNTIFS(#REF!,'23年度'!C63,#REF!,"認証対象外")</f>
        <v>#REF!</v>
      </c>
      <c r="I63" t="e">
        <f>COUNTIF(#REF!,'23年度'!C63)-COUNTIFS(#REF!,'23年度'!C63,#REF!,"認証対象外")</f>
        <v>#REF!</v>
      </c>
      <c r="J63">
        <f>COUNTIFS('LD-Tech'!$D$5:$D$1440,'23年度'!C63,'LD-Tech'!$P$5:$P$1440,1)</f>
        <v>0</v>
      </c>
      <c r="K63" s="149" t="e">
        <f t="shared" si="2"/>
        <v>#REF!</v>
      </c>
      <c r="L63">
        <f>COUNTIFS('LD-Tech'!$D$5:$D$1440,'23年度'!C63,'LD-Tech'!$S$5:$S$1440,1)</f>
        <v>0</v>
      </c>
      <c r="M63" s="149" t="e">
        <f t="shared" si="0"/>
        <v>#REF!</v>
      </c>
      <c r="N63">
        <f>COUNTIFS('LD-Tech'!$D$5:$D$1440,'23年度'!C63,'LD-Tech'!$V$5:$V$1440,1)</f>
        <v>0</v>
      </c>
      <c r="O63" s="149" t="e">
        <f t="shared" si="1"/>
        <v>#REF!</v>
      </c>
      <c r="P63" t="e">
        <f>COUNTIFS(#REF!,'23年度'!C63,#REF!,"親")</f>
        <v>#REF!</v>
      </c>
      <c r="Q63" t="e">
        <f>COUNTIFS(#REF!,'23年度'!C63,#REF!,"親")</f>
        <v>#REF!</v>
      </c>
    </row>
    <row r="64" spans="2:17" hidden="1">
      <c r="B64" s="144">
        <v>61</v>
      </c>
      <c r="C64" s="144" t="s">
        <v>202</v>
      </c>
      <c r="D64" s="144" t="s">
        <v>371</v>
      </c>
      <c r="E64" s="144" t="s">
        <v>188</v>
      </c>
      <c r="F64" s="144" t="s">
        <v>189</v>
      </c>
      <c r="G64" t="e">
        <f>COUNTIF(#REF!,'23年度'!C64)-COUNTIFS(#REF!,'23年度'!C64,#REF!,"認証対象外")</f>
        <v>#REF!</v>
      </c>
      <c r="H64" t="e">
        <f>COUNTIF(#REF!,'23年度'!C64)-COUNTIFS(#REF!,'23年度'!C64,#REF!,"認証対象外")</f>
        <v>#REF!</v>
      </c>
      <c r="I64" t="e">
        <f>COUNTIF(#REF!,'23年度'!C64)-COUNTIFS(#REF!,'23年度'!C64,#REF!,"認証対象外")</f>
        <v>#REF!</v>
      </c>
      <c r="J64">
        <f>COUNTIFS('LD-Tech'!$D$5:$D$1440,'23年度'!C64,'LD-Tech'!$P$5:$P$1440,1)</f>
        <v>0</v>
      </c>
      <c r="K64" s="149" t="e">
        <f t="shared" si="2"/>
        <v>#REF!</v>
      </c>
      <c r="L64">
        <f>COUNTIFS('LD-Tech'!$D$5:$D$1440,'23年度'!C64,'LD-Tech'!$S$5:$S$1440,1)</f>
        <v>0</v>
      </c>
      <c r="M64" s="149" t="e">
        <f t="shared" si="0"/>
        <v>#REF!</v>
      </c>
      <c r="N64">
        <f>COUNTIFS('LD-Tech'!$D$5:$D$1440,'23年度'!C64,'LD-Tech'!$V$5:$V$1440,1)</f>
        <v>0</v>
      </c>
      <c r="O64" s="149" t="e">
        <f t="shared" si="1"/>
        <v>#REF!</v>
      </c>
      <c r="P64" t="e">
        <f>COUNTIFS(#REF!,'23年度'!C64,#REF!,"親")</f>
        <v>#REF!</v>
      </c>
      <c r="Q64" t="e">
        <f>COUNTIFS(#REF!,'23年度'!C64,#REF!,"親")</f>
        <v>#REF!</v>
      </c>
    </row>
    <row r="65" spans="2:17" hidden="1">
      <c r="B65" s="144">
        <v>62</v>
      </c>
      <c r="C65" s="144" t="s">
        <v>7715</v>
      </c>
      <c r="D65" s="144" t="s">
        <v>371</v>
      </c>
      <c r="E65" s="144" t="s">
        <v>188</v>
      </c>
      <c r="F65" s="144" t="s">
        <v>204</v>
      </c>
      <c r="G65" t="e">
        <f>COUNTIF(#REF!,'23年度'!C65)-COUNTIFS(#REF!,'23年度'!C65,#REF!,"認証対象外")</f>
        <v>#REF!</v>
      </c>
      <c r="H65" t="e">
        <f>COUNTIF(#REF!,'23年度'!C65)-COUNTIFS(#REF!,'23年度'!C65,#REF!,"認証対象外")</f>
        <v>#REF!</v>
      </c>
      <c r="I65" t="e">
        <f>COUNTIF(#REF!,'23年度'!C65)-COUNTIFS(#REF!,'23年度'!C65,#REF!,"認証対象外")</f>
        <v>#REF!</v>
      </c>
      <c r="J65">
        <f>COUNTIFS('LD-Tech'!$D$5:$D$1440,'23年度'!C65,'LD-Tech'!$P$5:$P$1440,1)</f>
        <v>0</v>
      </c>
      <c r="K65" s="149" t="e">
        <f t="shared" si="2"/>
        <v>#REF!</v>
      </c>
      <c r="L65">
        <f>COUNTIFS('LD-Tech'!$D$5:$D$1440,'23年度'!C65,'LD-Tech'!$S$5:$S$1440,1)</f>
        <v>0</v>
      </c>
      <c r="M65" s="149" t="e">
        <f t="shared" si="0"/>
        <v>#REF!</v>
      </c>
      <c r="N65">
        <f>COUNTIFS('LD-Tech'!$D$5:$D$1440,'23年度'!C65,'LD-Tech'!$V$5:$V$1440,1)</f>
        <v>0</v>
      </c>
      <c r="O65" s="149" t="e">
        <f t="shared" si="1"/>
        <v>#REF!</v>
      </c>
      <c r="P65" t="e">
        <f>COUNTIFS(#REF!,'23年度'!C65,#REF!,"親")</f>
        <v>#REF!</v>
      </c>
      <c r="Q65" t="e">
        <f>COUNTIFS(#REF!,'23年度'!C65,#REF!,"親")</f>
        <v>#REF!</v>
      </c>
    </row>
    <row r="66" spans="2:17" hidden="1">
      <c r="B66" s="144">
        <v>63</v>
      </c>
      <c r="C66" s="144" t="s">
        <v>7716</v>
      </c>
      <c r="D66" s="144" t="s">
        <v>371</v>
      </c>
      <c r="E66" s="144" t="s">
        <v>188</v>
      </c>
      <c r="F66" s="144" t="s">
        <v>204</v>
      </c>
      <c r="G66" t="e">
        <f>COUNTIF(#REF!,'23年度'!C66)-COUNTIFS(#REF!,'23年度'!C66,#REF!,"認証対象外")</f>
        <v>#REF!</v>
      </c>
      <c r="H66" t="e">
        <f>COUNTIF(#REF!,'23年度'!C66)-COUNTIFS(#REF!,'23年度'!C66,#REF!,"認証対象外")</f>
        <v>#REF!</v>
      </c>
      <c r="I66" t="e">
        <f>COUNTIF(#REF!,'23年度'!C66)-COUNTIFS(#REF!,'23年度'!C66,#REF!,"認証対象外")</f>
        <v>#REF!</v>
      </c>
      <c r="J66">
        <f>COUNTIFS('LD-Tech'!$D$5:$D$1440,'23年度'!C66,'LD-Tech'!$P$5:$P$1440,1)</f>
        <v>0</v>
      </c>
      <c r="K66" s="149" t="e">
        <f t="shared" si="2"/>
        <v>#REF!</v>
      </c>
      <c r="L66">
        <f>COUNTIFS('LD-Tech'!$D$5:$D$1440,'23年度'!C66,'LD-Tech'!$S$5:$S$1440,1)</f>
        <v>0</v>
      </c>
      <c r="M66" s="149" t="e">
        <f t="shared" si="0"/>
        <v>#REF!</v>
      </c>
      <c r="N66">
        <f>COUNTIFS('LD-Tech'!$D$5:$D$1440,'23年度'!C66,'LD-Tech'!$V$5:$V$1440,1)</f>
        <v>0</v>
      </c>
      <c r="O66" s="149" t="e">
        <f t="shared" si="1"/>
        <v>#REF!</v>
      </c>
      <c r="P66" t="e">
        <f>COUNTIFS(#REF!,'23年度'!C66,#REF!,"親")</f>
        <v>#REF!</v>
      </c>
      <c r="Q66" t="e">
        <f>COUNTIFS(#REF!,'23年度'!C66,#REF!,"親")</f>
        <v>#REF!</v>
      </c>
    </row>
    <row r="67" spans="2:17" hidden="1">
      <c r="B67" s="144">
        <v>64</v>
      </c>
      <c r="C67" s="144" t="s">
        <v>207</v>
      </c>
      <c r="D67" s="144" t="s">
        <v>371</v>
      </c>
      <c r="E67" s="144" t="s">
        <v>188</v>
      </c>
      <c r="F67" s="144" t="s">
        <v>204</v>
      </c>
      <c r="G67" t="e">
        <f>COUNTIF(#REF!,'23年度'!C67)-COUNTIFS(#REF!,'23年度'!C67,#REF!,"認証対象外")</f>
        <v>#REF!</v>
      </c>
      <c r="H67" t="e">
        <f>COUNTIF(#REF!,'23年度'!C67)-COUNTIFS(#REF!,'23年度'!C67,#REF!,"認証対象外")</f>
        <v>#REF!</v>
      </c>
      <c r="I67" t="e">
        <f>COUNTIF(#REF!,'23年度'!C67)-COUNTIFS(#REF!,'23年度'!C67,#REF!,"認証対象外")</f>
        <v>#REF!</v>
      </c>
      <c r="J67">
        <f>COUNTIFS('LD-Tech'!$D$5:$D$1440,'23年度'!C67,'LD-Tech'!$P$5:$P$1440,1)</f>
        <v>0</v>
      </c>
      <c r="K67" s="149" t="e">
        <f t="shared" si="2"/>
        <v>#REF!</v>
      </c>
      <c r="L67">
        <f>COUNTIFS('LD-Tech'!$D$5:$D$1440,'23年度'!C67,'LD-Tech'!$S$5:$S$1440,1)</f>
        <v>0</v>
      </c>
      <c r="M67" s="149" t="e">
        <f t="shared" si="0"/>
        <v>#REF!</v>
      </c>
      <c r="N67">
        <f>COUNTIFS('LD-Tech'!$D$5:$D$1440,'23年度'!C67,'LD-Tech'!$V$5:$V$1440,1)</f>
        <v>0</v>
      </c>
      <c r="O67" s="149" t="e">
        <f t="shared" si="1"/>
        <v>#REF!</v>
      </c>
      <c r="P67" t="e">
        <f>COUNTIFS(#REF!,'23年度'!C67,#REF!,"親")</f>
        <v>#REF!</v>
      </c>
      <c r="Q67" t="e">
        <f>COUNTIFS(#REF!,'23年度'!C67,#REF!,"親")</f>
        <v>#REF!</v>
      </c>
    </row>
    <row r="68" spans="2:17" hidden="1">
      <c r="B68" s="144">
        <v>65</v>
      </c>
      <c r="C68" s="144" t="s">
        <v>210</v>
      </c>
      <c r="D68" s="144" t="s">
        <v>371</v>
      </c>
      <c r="E68" s="144" t="s">
        <v>188</v>
      </c>
      <c r="F68" s="144" t="s">
        <v>234</v>
      </c>
      <c r="G68" t="e">
        <f>COUNTIF(#REF!,'23年度'!C68)-COUNTIFS(#REF!,'23年度'!C68,#REF!,"認証対象外")</f>
        <v>#REF!</v>
      </c>
      <c r="H68" t="e">
        <f>COUNTIF(#REF!,'23年度'!C68)-COUNTIFS(#REF!,'23年度'!C68,#REF!,"認証対象外")</f>
        <v>#REF!</v>
      </c>
      <c r="I68" t="e">
        <f>COUNTIF(#REF!,'23年度'!C68)-COUNTIFS(#REF!,'23年度'!C68,#REF!,"認証対象外")</f>
        <v>#REF!</v>
      </c>
      <c r="J68">
        <f>COUNTIFS('LD-Tech'!$D$5:$D$1440,'23年度'!C68,'LD-Tech'!$P$5:$P$1440,1)</f>
        <v>0</v>
      </c>
      <c r="K68" s="149" t="e">
        <f t="shared" si="2"/>
        <v>#REF!</v>
      </c>
      <c r="L68">
        <f>COUNTIFS('LD-Tech'!$D$5:$D$1440,'23年度'!C68,'LD-Tech'!$S$5:$S$1440,1)</f>
        <v>0</v>
      </c>
      <c r="M68" s="149" t="e">
        <f t="shared" si="0"/>
        <v>#REF!</v>
      </c>
      <c r="N68">
        <f>COUNTIFS('LD-Tech'!$D$5:$D$1440,'23年度'!C68,'LD-Tech'!$V$5:$V$1440,1)</f>
        <v>0</v>
      </c>
      <c r="O68" s="149" t="e">
        <f t="shared" si="1"/>
        <v>#REF!</v>
      </c>
      <c r="P68" t="e">
        <f>COUNTIFS(#REF!,'23年度'!C68,#REF!,"親")</f>
        <v>#REF!</v>
      </c>
      <c r="Q68" t="e">
        <f>COUNTIFS(#REF!,'23年度'!C68,#REF!,"親")</f>
        <v>#REF!</v>
      </c>
    </row>
    <row r="69" spans="2:17" hidden="1">
      <c r="B69" s="144">
        <v>66</v>
      </c>
      <c r="C69" s="144" t="s">
        <v>213</v>
      </c>
      <c r="D69" s="144" t="s">
        <v>371</v>
      </c>
      <c r="E69" s="144" t="s">
        <v>113</v>
      </c>
      <c r="F69" s="144" t="s">
        <v>234</v>
      </c>
      <c r="G69" t="e">
        <f>COUNTIF(#REF!,'23年度'!C69)-COUNTIFS(#REF!,'23年度'!C69,#REF!,"認証対象外")</f>
        <v>#REF!</v>
      </c>
      <c r="H69" t="e">
        <f>COUNTIF(#REF!,'23年度'!C69)-COUNTIFS(#REF!,'23年度'!C69,#REF!,"認証対象外")</f>
        <v>#REF!</v>
      </c>
      <c r="I69" t="e">
        <f>COUNTIF(#REF!,'23年度'!C69)-COUNTIFS(#REF!,'23年度'!C69,#REF!,"認証対象外")</f>
        <v>#REF!</v>
      </c>
      <c r="J69">
        <f>COUNTIFS('LD-Tech'!$D$5:$D$1440,'23年度'!C69,'LD-Tech'!$P$5:$P$1440,1)</f>
        <v>0</v>
      </c>
      <c r="K69" s="149" t="e">
        <f t="shared" ref="K69:K132" si="3">J69/G69</f>
        <v>#REF!</v>
      </c>
      <c r="L69">
        <f>COUNTIFS('LD-Tech'!$D$5:$D$1440,'23年度'!C69,'LD-Tech'!$S$5:$S$1440,1)</f>
        <v>0</v>
      </c>
      <c r="M69" s="149" t="e">
        <f t="shared" ref="M69:M132" si="4">L69/H69</f>
        <v>#REF!</v>
      </c>
      <c r="N69">
        <f>COUNTIFS('LD-Tech'!$D$5:$D$1440,'23年度'!C69,'LD-Tech'!$V$5:$V$1440,1)</f>
        <v>0</v>
      </c>
      <c r="O69" s="149" t="e">
        <f t="shared" ref="O69:O132" si="5">N69/I69</f>
        <v>#REF!</v>
      </c>
      <c r="P69" t="e">
        <f>COUNTIFS(#REF!,'23年度'!C69,#REF!,"親")</f>
        <v>#REF!</v>
      </c>
      <c r="Q69" t="e">
        <f>COUNTIFS(#REF!,'23年度'!C69,#REF!,"親")</f>
        <v>#REF!</v>
      </c>
    </row>
    <row r="70" spans="2:17" hidden="1">
      <c r="B70" s="144">
        <v>67</v>
      </c>
      <c r="C70" s="144" t="s">
        <v>216</v>
      </c>
      <c r="D70" s="144" t="s">
        <v>371</v>
      </c>
      <c r="E70" s="144" t="s">
        <v>113</v>
      </c>
      <c r="F70" s="144" t="s">
        <v>234</v>
      </c>
      <c r="G70" t="e">
        <f>COUNTIF(#REF!,'23年度'!C70)-COUNTIFS(#REF!,'23年度'!C70,#REF!,"認証対象外")</f>
        <v>#REF!</v>
      </c>
      <c r="H70" t="e">
        <f>COUNTIF(#REF!,'23年度'!C70)-COUNTIFS(#REF!,'23年度'!C70,#REF!,"認証対象外")</f>
        <v>#REF!</v>
      </c>
      <c r="I70" t="e">
        <f>COUNTIF(#REF!,'23年度'!C70)-COUNTIFS(#REF!,'23年度'!C70,#REF!,"認証対象外")</f>
        <v>#REF!</v>
      </c>
      <c r="J70">
        <f>COUNTIFS('LD-Tech'!$D$5:$D$1440,'23年度'!C70,'LD-Tech'!$P$5:$P$1440,1)</f>
        <v>0</v>
      </c>
      <c r="K70" s="149" t="e">
        <f t="shared" si="3"/>
        <v>#REF!</v>
      </c>
      <c r="L70">
        <f>COUNTIFS('LD-Tech'!$D$5:$D$1440,'23年度'!C70,'LD-Tech'!$S$5:$S$1440,1)</f>
        <v>0</v>
      </c>
      <c r="M70" s="149" t="e">
        <f t="shared" si="4"/>
        <v>#REF!</v>
      </c>
      <c r="N70">
        <f>COUNTIFS('LD-Tech'!$D$5:$D$1440,'23年度'!C70,'LD-Tech'!$V$5:$V$1440,1)</f>
        <v>0</v>
      </c>
      <c r="O70" s="149" t="e">
        <f t="shared" si="5"/>
        <v>#REF!</v>
      </c>
      <c r="P70" t="e">
        <f>COUNTIFS(#REF!,'23年度'!C70,#REF!,"親")</f>
        <v>#REF!</v>
      </c>
      <c r="Q70" t="e">
        <f>COUNTIFS(#REF!,'23年度'!C70,#REF!,"親")</f>
        <v>#REF!</v>
      </c>
    </row>
    <row r="71" spans="2:17" hidden="1">
      <c r="B71" s="144">
        <v>68</v>
      </c>
      <c r="C71" s="144" t="s">
        <v>226</v>
      </c>
      <c r="D71" s="144" t="s">
        <v>371</v>
      </c>
      <c r="E71" s="144" t="s">
        <v>218</v>
      </c>
      <c r="F71" s="144" t="s">
        <v>219</v>
      </c>
      <c r="G71" t="e">
        <f>COUNTIF(#REF!,'23年度'!C71)-COUNTIFS(#REF!,'23年度'!C71,#REF!,"認証対象外")</f>
        <v>#REF!</v>
      </c>
      <c r="H71" t="e">
        <f>COUNTIF(#REF!,'23年度'!C71)-COUNTIFS(#REF!,'23年度'!C71,#REF!,"認証対象外")</f>
        <v>#REF!</v>
      </c>
      <c r="I71" t="e">
        <f>COUNTIF(#REF!,'23年度'!C71)-COUNTIFS(#REF!,'23年度'!C71,#REF!,"認証対象外")</f>
        <v>#REF!</v>
      </c>
      <c r="J71">
        <f>COUNTIFS('LD-Tech'!$D$5:$D$1440,'23年度'!C71,'LD-Tech'!$P$5:$P$1440,1)</f>
        <v>0</v>
      </c>
      <c r="K71" s="149" t="e">
        <f t="shared" si="3"/>
        <v>#REF!</v>
      </c>
      <c r="L71">
        <f>COUNTIFS('LD-Tech'!$D$5:$D$1440,'23年度'!C71,'LD-Tech'!$S$5:$S$1440,1)</f>
        <v>0</v>
      </c>
      <c r="M71" s="149" t="e">
        <f t="shared" si="4"/>
        <v>#REF!</v>
      </c>
      <c r="N71">
        <f>COUNTIFS('LD-Tech'!$D$5:$D$1440,'23年度'!C71,'LD-Tech'!$V$5:$V$1440,1)</f>
        <v>0</v>
      </c>
      <c r="O71" s="149" t="e">
        <f t="shared" si="5"/>
        <v>#REF!</v>
      </c>
      <c r="P71" t="e">
        <f>COUNTIFS(#REF!,'23年度'!C71,#REF!,"親")</f>
        <v>#REF!</v>
      </c>
      <c r="Q71" t="e">
        <f>COUNTIFS(#REF!,'23年度'!C71,#REF!,"親")</f>
        <v>#REF!</v>
      </c>
    </row>
    <row r="72" spans="2:17" hidden="1">
      <c r="B72" s="144">
        <v>69</v>
      </c>
      <c r="C72" s="144" t="s">
        <v>237</v>
      </c>
      <c r="D72" s="144" t="s">
        <v>371</v>
      </c>
      <c r="E72" s="144" t="s">
        <v>13</v>
      </c>
      <c r="F72" s="144" t="s">
        <v>234</v>
      </c>
      <c r="G72" t="e">
        <f>COUNTIF(#REF!,'23年度'!C72)-COUNTIFS(#REF!,'23年度'!C72,#REF!,"認証対象外")</f>
        <v>#REF!</v>
      </c>
      <c r="H72" t="e">
        <f>COUNTIF(#REF!,'23年度'!C72)-COUNTIFS(#REF!,'23年度'!C72,#REF!,"認証対象外")</f>
        <v>#REF!</v>
      </c>
      <c r="I72" t="e">
        <f>COUNTIF(#REF!,'23年度'!C72)-COUNTIFS(#REF!,'23年度'!C72,#REF!,"認証対象外")</f>
        <v>#REF!</v>
      </c>
      <c r="J72">
        <f>COUNTIFS('LD-Tech'!$D$5:$D$1440,'23年度'!C72,'LD-Tech'!$P$5:$P$1440,1)</f>
        <v>0</v>
      </c>
      <c r="K72" s="149" t="e">
        <f t="shared" si="3"/>
        <v>#REF!</v>
      </c>
      <c r="L72">
        <f>COUNTIFS('LD-Tech'!$D$5:$D$1440,'23年度'!C72,'LD-Tech'!$S$5:$S$1440,1)</f>
        <v>0</v>
      </c>
      <c r="M72" s="149" t="e">
        <f t="shared" si="4"/>
        <v>#REF!</v>
      </c>
      <c r="N72">
        <f>COUNTIFS('LD-Tech'!$D$5:$D$1440,'23年度'!C72,'LD-Tech'!$V$5:$V$1440,1)</f>
        <v>0</v>
      </c>
      <c r="O72" s="149" t="e">
        <f t="shared" si="5"/>
        <v>#REF!</v>
      </c>
      <c r="P72" t="e">
        <f>COUNTIFS(#REF!,'23年度'!C72,#REF!,"親")</f>
        <v>#REF!</v>
      </c>
      <c r="Q72" t="e">
        <f>COUNTIFS(#REF!,'23年度'!C72,#REF!,"親")</f>
        <v>#REF!</v>
      </c>
    </row>
    <row r="73" spans="2:17" hidden="1">
      <c r="B73" s="144">
        <v>70</v>
      </c>
      <c r="C73" s="144" t="s">
        <v>241</v>
      </c>
      <c r="D73" s="144" t="s">
        <v>371</v>
      </c>
      <c r="E73" s="144" t="s">
        <v>113</v>
      </c>
      <c r="F73" s="144" t="s">
        <v>234</v>
      </c>
      <c r="G73" t="e">
        <f>COUNTIF(#REF!,'23年度'!C73)-COUNTIFS(#REF!,'23年度'!C73,#REF!,"認証対象外")</f>
        <v>#REF!</v>
      </c>
      <c r="H73" t="e">
        <f>COUNTIF(#REF!,'23年度'!C73)-COUNTIFS(#REF!,'23年度'!C73,#REF!,"認証対象外")</f>
        <v>#REF!</v>
      </c>
      <c r="I73" t="e">
        <f>COUNTIF(#REF!,'23年度'!C73)-COUNTIFS(#REF!,'23年度'!C73,#REF!,"認証対象外")</f>
        <v>#REF!</v>
      </c>
      <c r="J73">
        <f>COUNTIFS('LD-Tech'!$D$5:$D$1440,'23年度'!C73,'LD-Tech'!$P$5:$P$1440,1)</f>
        <v>0</v>
      </c>
      <c r="K73" s="149" t="e">
        <f t="shared" si="3"/>
        <v>#REF!</v>
      </c>
      <c r="L73">
        <f>COUNTIFS('LD-Tech'!$D$5:$D$1440,'23年度'!C73,'LD-Tech'!$S$5:$S$1440,1)</f>
        <v>0</v>
      </c>
      <c r="M73" s="149" t="e">
        <f t="shared" si="4"/>
        <v>#REF!</v>
      </c>
      <c r="N73">
        <f>COUNTIFS('LD-Tech'!$D$5:$D$1440,'23年度'!C73,'LD-Tech'!$V$5:$V$1440,1)</f>
        <v>0</v>
      </c>
      <c r="O73" s="149" t="e">
        <f t="shared" si="5"/>
        <v>#REF!</v>
      </c>
      <c r="P73" t="e">
        <f>COUNTIFS(#REF!,'23年度'!C73,#REF!,"親")</f>
        <v>#REF!</v>
      </c>
      <c r="Q73" t="e">
        <f>COUNTIFS(#REF!,'23年度'!C73,#REF!,"親")</f>
        <v>#REF!</v>
      </c>
    </row>
    <row r="74" spans="2:17" hidden="1">
      <c r="B74" s="144">
        <v>71</v>
      </c>
      <c r="C74" s="144" t="s">
        <v>16709</v>
      </c>
      <c r="D74" s="144" t="s">
        <v>822</v>
      </c>
      <c r="E74" s="144" t="s">
        <v>823</v>
      </c>
      <c r="F74" s="144" t="s">
        <v>234</v>
      </c>
      <c r="G74" t="e">
        <f>COUNTIF(#REF!,'23年度'!C74)-COUNTIFS(#REF!,'23年度'!C74,#REF!,"認証対象外")</f>
        <v>#REF!</v>
      </c>
      <c r="H74" t="e">
        <f>COUNTIF(#REF!,'23年度'!C74)-COUNTIFS(#REF!,'23年度'!C74,#REF!,"認証対象外")</f>
        <v>#REF!</v>
      </c>
      <c r="I74" t="e">
        <f>COUNTIF(#REF!,'23年度'!C74)-COUNTIFS(#REF!,'23年度'!C74,#REF!,"認証対象外")</f>
        <v>#REF!</v>
      </c>
      <c r="J74">
        <f>COUNTIFS('LD-Tech'!$D$5:$D$1440,'23年度'!C74,'LD-Tech'!$P$5:$P$1440,1)</f>
        <v>0</v>
      </c>
      <c r="K74" s="149" t="e">
        <f t="shared" si="3"/>
        <v>#REF!</v>
      </c>
      <c r="L74">
        <f>COUNTIFS('LD-Tech'!$D$5:$D$1440,'23年度'!C74,'LD-Tech'!$S$5:$S$1440,1)</f>
        <v>0</v>
      </c>
      <c r="M74" s="149" t="e">
        <f t="shared" si="4"/>
        <v>#REF!</v>
      </c>
      <c r="N74">
        <f>COUNTIFS('LD-Tech'!$D$5:$D$1440,'23年度'!C74,'LD-Tech'!$V$5:$V$1440,1)</f>
        <v>0</v>
      </c>
      <c r="O74" s="149" t="e">
        <f t="shared" si="5"/>
        <v>#REF!</v>
      </c>
      <c r="P74" t="e">
        <f>COUNTIFS(#REF!,'23年度'!C74,#REF!,"親")</f>
        <v>#REF!</v>
      </c>
      <c r="Q74" t="e">
        <f>COUNTIFS(#REF!,'23年度'!C74,#REF!,"親")</f>
        <v>#REF!</v>
      </c>
    </row>
    <row r="75" spans="2:17" hidden="1">
      <c r="B75" s="144">
        <v>72</v>
      </c>
      <c r="C75" s="144" t="s">
        <v>875</v>
      </c>
      <c r="D75" s="144" t="s">
        <v>822</v>
      </c>
      <c r="E75" s="144" t="s">
        <v>862</v>
      </c>
      <c r="F75" s="144" t="s">
        <v>863</v>
      </c>
      <c r="G75" t="e">
        <f>COUNTIF(#REF!,'23年度'!C75)-COUNTIFS(#REF!,'23年度'!C75,#REF!,"認証対象外")</f>
        <v>#REF!</v>
      </c>
      <c r="H75" t="e">
        <f>COUNTIF(#REF!,'23年度'!C75)-COUNTIFS(#REF!,'23年度'!C75,#REF!,"認証対象外")</f>
        <v>#REF!</v>
      </c>
      <c r="I75" t="e">
        <f>COUNTIF(#REF!,'23年度'!C75)-COUNTIFS(#REF!,'23年度'!C75,#REF!,"認証対象外")</f>
        <v>#REF!</v>
      </c>
      <c r="J75">
        <f>COUNTIFS('LD-Tech'!$D$5:$D$1440,'23年度'!C75,'LD-Tech'!$P$5:$P$1440,1)</f>
        <v>0</v>
      </c>
      <c r="K75" s="149" t="e">
        <f t="shared" si="3"/>
        <v>#REF!</v>
      </c>
      <c r="L75">
        <f>COUNTIFS('LD-Tech'!$D$5:$D$1440,'23年度'!C75,'LD-Tech'!$S$5:$S$1440,1)</f>
        <v>0</v>
      </c>
      <c r="M75" s="149" t="e">
        <f t="shared" si="4"/>
        <v>#REF!</v>
      </c>
      <c r="N75">
        <f>COUNTIFS('LD-Tech'!$D$5:$D$1440,'23年度'!C75,'LD-Tech'!$V$5:$V$1440,1)</f>
        <v>0</v>
      </c>
      <c r="O75" s="149" t="e">
        <f t="shared" si="5"/>
        <v>#REF!</v>
      </c>
      <c r="P75" t="e">
        <f>COUNTIFS(#REF!,'23年度'!C75,#REF!,"親")</f>
        <v>#REF!</v>
      </c>
      <c r="Q75" t="e">
        <f>COUNTIFS(#REF!,'23年度'!C75,#REF!,"親")</f>
        <v>#REF!</v>
      </c>
    </row>
    <row r="76" spans="2:17" hidden="1">
      <c r="B76" s="144">
        <v>73</v>
      </c>
      <c r="C76" s="144" t="s">
        <v>10279</v>
      </c>
      <c r="D76" s="144" t="s">
        <v>822</v>
      </c>
      <c r="E76" s="144" t="s">
        <v>862</v>
      </c>
      <c r="F76" s="144" t="s">
        <v>896</v>
      </c>
      <c r="G76" t="e">
        <f>COUNTIF(#REF!,'23年度'!C76)-COUNTIFS(#REF!,'23年度'!C76,#REF!,"認証対象外")</f>
        <v>#REF!</v>
      </c>
      <c r="H76" t="e">
        <f>COUNTIF(#REF!,'23年度'!C76)-COUNTIFS(#REF!,'23年度'!C76,#REF!,"認証対象外")</f>
        <v>#REF!</v>
      </c>
      <c r="I76" t="e">
        <f>COUNTIF(#REF!,'23年度'!C76)-COUNTIFS(#REF!,'23年度'!C76,#REF!,"認証対象外")</f>
        <v>#REF!</v>
      </c>
      <c r="J76">
        <f>COUNTIFS('LD-Tech'!$D$5:$D$1440,'23年度'!C76,'LD-Tech'!$P$5:$P$1440,1)</f>
        <v>0</v>
      </c>
      <c r="K76" s="149" t="e">
        <f t="shared" si="3"/>
        <v>#REF!</v>
      </c>
      <c r="L76">
        <f>COUNTIFS('LD-Tech'!$D$5:$D$1440,'23年度'!C76,'LD-Tech'!$S$5:$S$1440,1)</f>
        <v>0</v>
      </c>
      <c r="M76" s="149" t="e">
        <f t="shared" si="4"/>
        <v>#REF!</v>
      </c>
      <c r="N76">
        <f>COUNTIFS('LD-Tech'!$D$5:$D$1440,'23年度'!C76,'LD-Tech'!$V$5:$V$1440,1)</f>
        <v>0</v>
      </c>
      <c r="O76" s="149" t="e">
        <f t="shared" si="5"/>
        <v>#REF!</v>
      </c>
      <c r="P76" t="e">
        <f>COUNTIFS(#REF!,'23年度'!C76,#REF!,"親")</f>
        <v>#REF!</v>
      </c>
      <c r="Q76" t="e">
        <f>COUNTIFS(#REF!,'23年度'!C76,#REF!,"親")</f>
        <v>#REF!</v>
      </c>
    </row>
    <row r="77" spans="2:17" hidden="1">
      <c r="B77" s="144">
        <v>74</v>
      </c>
      <c r="C77" s="144" t="s">
        <v>10280</v>
      </c>
      <c r="D77" s="144" t="s">
        <v>822</v>
      </c>
      <c r="E77" s="144" t="s">
        <v>862</v>
      </c>
      <c r="F77" s="144" t="s">
        <v>908</v>
      </c>
      <c r="G77" t="e">
        <f>COUNTIF(#REF!,'23年度'!C77)-COUNTIFS(#REF!,'23年度'!C77,#REF!,"認証対象外")</f>
        <v>#REF!</v>
      </c>
      <c r="H77" t="e">
        <f>COUNTIF(#REF!,'23年度'!C77)-COUNTIFS(#REF!,'23年度'!C77,#REF!,"認証対象外")</f>
        <v>#REF!</v>
      </c>
      <c r="I77" t="e">
        <f>COUNTIF(#REF!,'23年度'!C77)-COUNTIFS(#REF!,'23年度'!C77,#REF!,"認証対象外")</f>
        <v>#REF!</v>
      </c>
      <c r="J77">
        <f>COUNTIFS('LD-Tech'!$D$5:$D$1440,'23年度'!C77,'LD-Tech'!$P$5:$P$1440,1)</f>
        <v>0</v>
      </c>
      <c r="K77" s="149" t="e">
        <f t="shared" si="3"/>
        <v>#REF!</v>
      </c>
      <c r="L77">
        <f>COUNTIFS('LD-Tech'!$D$5:$D$1440,'23年度'!C77,'LD-Tech'!$S$5:$S$1440,1)</f>
        <v>0</v>
      </c>
      <c r="M77" s="149" t="e">
        <f t="shared" si="4"/>
        <v>#REF!</v>
      </c>
      <c r="N77">
        <f>COUNTIFS('LD-Tech'!$D$5:$D$1440,'23年度'!C77,'LD-Tech'!$V$5:$V$1440,1)</f>
        <v>0</v>
      </c>
      <c r="O77" s="149" t="e">
        <f t="shared" si="5"/>
        <v>#REF!</v>
      </c>
      <c r="P77" t="e">
        <f>COUNTIFS(#REF!,'23年度'!C77,#REF!,"親")</f>
        <v>#REF!</v>
      </c>
      <c r="Q77" t="e">
        <f>COUNTIFS(#REF!,'23年度'!C77,#REF!,"親")</f>
        <v>#REF!</v>
      </c>
    </row>
    <row r="78" spans="2:17" hidden="1">
      <c r="B78" s="144">
        <v>75</v>
      </c>
      <c r="C78" s="144" t="s">
        <v>7723</v>
      </c>
      <c r="D78" s="144" t="s">
        <v>822</v>
      </c>
      <c r="E78" s="144" t="s">
        <v>862</v>
      </c>
      <c r="F78" s="144" t="s">
        <v>908</v>
      </c>
      <c r="G78" t="e">
        <f>COUNTIF(#REF!,'23年度'!C78)-COUNTIFS(#REF!,'23年度'!C78,#REF!,"認証対象外")</f>
        <v>#REF!</v>
      </c>
      <c r="H78" t="e">
        <f>COUNTIF(#REF!,'23年度'!C78)-COUNTIFS(#REF!,'23年度'!C78,#REF!,"認証対象外")</f>
        <v>#REF!</v>
      </c>
      <c r="I78" t="e">
        <f>COUNTIF(#REF!,'23年度'!C78)-COUNTIFS(#REF!,'23年度'!C78,#REF!,"認証対象外")</f>
        <v>#REF!</v>
      </c>
      <c r="J78">
        <f>COUNTIFS('LD-Tech'!$D$5:$D$1440,'23年度'!C78,'LD-Tech'!$P$5:$P$1440,1)</f>
        <v>0</v>
      </c>
      <c r="K78" s="149" t="e">
        <f t="shared" si="3"/>
        <v>#REF!</v>
      </c>
      <c r="L78">
        <f>COUNTIFS('LD-Tech'!$D$5:$D$1440,'23年度'!C78,'LD-Tech'!$S$5:$S$1440,1)</f>
        <v>0</v>
      </c>
      <c r="M78" s="149" t="e">
        <f t="shared" si="4"/>
        <v>#REF!</v>
      </c>
      <c r="N78">
        <f>COUNTIFS('LD-Tech'!$D$5:$D$1440,'23年度'!C78,'LD-Tech'!$V$5:$V$1440,1)</f>
        <v>0</v>
      </c>
      <c r="O78" s="149" t="e">
        <f t="shared" si="5"/>
        <v>#REF!</v>
      </c>
      <c r="P78" t="e">
        <f>COUNTIFS(#REF!,'23年度'!C78,#REF!,"親")</f>
        <v>#REF!</v>
      </c>
      <c r="Q78" t="e">
        <f>COUNTIFS(#REF!,'23年度'!C78,#REF!,"親")</f>
        <v>#REF!</v>
      </c>
    </row>
    <row r="79" spans="2:17" hidden="1">
      <c r="B79" s="144">
        <v>76</v>
      </c>
      <c r="C79" s="144" t="s">
        <v>932</v>
      </c>
      <c r="D79" s="144" t="s">
        <v>822</v>
      </c>
      <c r="E79" s="144" t="s">
        <v>933</v>
      </c>
      <c r="F79" s="144" t="s">
        <v>234</v>
      </c>
      <c r="G79" t="e">
        <f>COUNTIF(#REF!,'23年度'!C79)-COUNTIFS(#REF!,'23年度'!C79,#REF!,"認証対象外")</f>
        <v>#REF!</v>
      </c>
      <c r="H79" t="e">
        <f>COUNTIF(#REF!,'23年度'!C79)-COUNTIFS(#REF!,'23年度'!C79,#REF!,"認証対象外")</f>
        <v>#REF!</v>
      </c>
      <c r="I79" t="e">
        <f>COUNTIF(#REF!,'23年度'!C79)-COUNTIFS(#REF!,'23年度'!C79,#REF!,"認証対象外")</f>
        <v>#REF!</v>
      </c>
      <c r="J79">
        <f>COUNTIFS('LD-Tech'!$D$5:$D$1440,'23年度'!C79,'LD-Tech'!$P$5:$P$1440,1)</f>
        <v>0</v>
      </c>
      <c r="K79" s="149" t="e">
        <f t="shared" si="3"/>
        <v>#REF!</v>
      </c>
      <c r="L79">
        <f>COUNTIFS('LD-Tech'!$D$5:$D$1440,'23年度'!C79,'LD-Tech'!$S$5:$S$1440,1)</f>
        <v>0</v>
      </c>
      <c r="M79" s="149" t="e">
        <f t="shared" si="4"/>
        <v>#REF!</v>
      </c>
      <c r="N79">
        <f>COUNTIFS('LD-Tech'!$D$5:$D$1440,'23年度'!C79,'LD-Tech'!$V$5:$V$1440,1)</f>
        <v>0</v>
      </c>
      <c r="O79" s="149" t="e">
        <f t="shared" si="5"/>
        <v>#REF!</v>
      </c>
      <c r="P79" t="e">
        <f>COUNTIFS(#REF!,'23年度'!C79,#REF!,"親")</f>
        <v>#REF!</v>
      </c>
      <c r="Q79" t="e">
        <f>COUNTIFS(#REF!,'23年度'!C79,#REF!,"親")</f>
        <v>#REF!</v>
      </c>
    </row>
    <row r="80" spans="2:17" hidden="1">
      <c r="B80" s="144">
        <v>77</v>
      </c>
      <c r="C80" s="144" t="s">
        <v>941</v>
      </c>
      <c r="D80" s="144" t="s">
        <v>822</v>
      </c>
      <c r="E80" s="144" t="s">
        <v>933</v>
      </c>
      <c r="F80" s="144" t="s">
        <v>234</v>
      </c>
      <c r="G80" t="e">
        <f>COUNTIF(#REF!,'23年度'!C80)-COUNTIFS(#REF!,'23年度'!C80,#REF!,"認証対象外")</f>
        <v>#REF!</v>
      </c>
      <c r="H80" t="e">
        <f>COUNTIF(#REF!,'23年度'!C80)-COUNTIFS(#REF!,'23年度'!C80,#REF!,"認証対象外")</f>
        <v>#REF!</v>
      </c>
      <c r="I80" t="e">
        <f>COUNTIF(#REF!,'23年度'!C80)-COUNTIFS(#REF!,'23年度'!C80,#REF!,"認証対象外")</f>
        <v>#REF!</v>
      </c>
      <c r="J80">
        <f>COUNTIFS('LD-Tech'!$D$5:$D$1440,'23年度'!C80,'LD-Tech'!$P$5:$P$1440,1)</f>
        <v>0</v>
      </c>
      <c r="K80" s="149" t="e">
        <f t="shared" si="3"/>
        <v>#REF!</v>
      </c>
      <c r="L80">
        <f>COUNTIFS('LD-Tech'!$D$5:$D$1440,'23年度'!C80,'LD-Tech'!$S$5:$S$1440,1)</f>
        <v>0</v>
      </c>
      <c r="M80" s="149" t="e">
        <f t="shared" si="4"/>
        <v>#REF!</v>
      </c>
      <c r="N80">
        <f>COUNTIFS('LD-Tech'!$D$5:$D$1440,'23年度'!C80,'LD-Tech'!$V$5:$V$1440,1)</f>
        <v>0</v>
      </c>
      <c r="O80" s="149" t="e">
        <f t="shared" si="5"/>
        <v>#REF!</v>
      </c>
      <c r="P80" t="e">
        <f>COUNTIFS(#REF!,'23年度'!C80,#REF!,"親")</f>
        <v>#REF!</v>
      </c>
      <c r="Q80" t="e">
        <f>COUNTIFS(#REF!,'23年度'!C80,#REF!,"親")</f>
        <v>#REF!</v>
      </c>
    </row>
    <row r="81" spans="2:17" hidden="1">
      <c r="B81" s="144">
        <v>78</v>
      </c>
      <c r="C81" s="144" t="s">
        <v>948</v>
      </c>
      <c r="D81" s="144" t="s">
        <v>822</v>
      </c>
      <c r="E81" s="144" t="s">
        <v>933</v>
      </c>
      <c r="F81" s="144" t="s">
        <v>234</v>
      </c>
      <c r="G81" t="e">
        <f>COUNTIF(#REF!,'23年度'!C81)-COUNTIFS(#REF!,'23年度'!C81,#REF!,"認証対象外")</f>
        <v>#REF!</v>
      </c>
      <c r="H81" t="e">
        <f>COUNTIF(#REF!,'23年度'!C81)-COUNTIFS(#REF!,'23年度'!C81,#REF!,"認証対象外")</f>
        <v>#REF!</v>
      </c>
      <c r="I81" t="e">
        <f>COUNTIF(#REF!,'23年度'!C81)-COUNTIFS(#REF!,'23年度'!C81,#REF!,"認証対象外")</f>
        <v>#REF!</v>
      </c>
      <c r="J81">
        <f>COUNTIFS('LD-Tech'!$D$5:$D$1440,'23年度'!C81,'LD-Tech'!$P$5:$P$1440,1)</f>
        <v>0</v>
      </c>
      <c r="K81" s="149" t="e">
        <f t="shared" si="3"/>
        <v>#REF!</v>
      </c>
      <c r="L81">
        <f>COUNTIFS('LD-Tech'!$D$5:$D$1440,'23年度'!C81,'LD-Tech'!$S$5:$S$1440,1)</f>
        <v>0</v>
      </c>
      <c r="M81" s="149" t="e">
        <f t="shared" si="4"/>
        <v>#REF!</v>
      </c>
      <c r="N81">
        <f>COUNTIFS('LD-Tech'!$D$5:$D$1440,'23年度'!C81,'LD-Tech'!$V$5:$V$1440,1)</f>
        <v>0</v>
      </c>
      <c r="O81" s="149" t="e">
        <f t="shared" si="5"/>
        <v>#REF!</v>
      </c>
      <c r="P81" t="e">
        <f>COUNTIFS(#REF!,'23年度'!C81,#REF!,"親")</f>
        <v>#REF!</v>
      </c>
      <c r="Q81" t="e">
        <f>COUNTIFS(#REF!,'23年度'!C81,#REF!,"親")</f>
        <v>#REF!</v>
      </c>
    </row>
    <row r="82" spans="2:17" hidden="1">
      <c r="B82" s="144">
        <v>79</v>
      </c>
      <c r="C82" s="144" t="s">
        <v>951</v>
      </c>
      <c r="D82" s="144" t="s">
        <v>822</v>
      </c>
      <c r="E82" s="144" t="s">
        <v>952</v>
      </c>
      <c r="F82" s="144" t="s">
        <v>953</v>
      </c>
      <c r="G82" t="e">
        <f>COUNTIF(#REF!,'23年度'!C82)-COUNTIFS(#REF!,'23年度'!C82,#REF!,"認証対象外")</f>
        <v>#REF!</v>
      </c>
      <c r="H82" t="e">
        <f>COUNTIF(#REF!,'23年度'!C82)-COUNTIFS(#REF!,'23年度'!C82,#REF!,"認証対象外")</f>
        <v>#REF!</v>
      </c>
      <c r="I82" t="e">
        <f>COUNTIF(#REF!,'23年度'!C82)-COUNTIFS(#REF!,'23年度'!C82,#REF!,"認証対象外")</f>
        <v>#REF!</v>
      </c>
      <c r="J82">
        <f>COUNTIFS('LD-Tech'!$D$5:$D$1440,'23年度'!C82,'LD-Tech'!$P$5:$P$1440,1)</f>
        <v>0</v>
      </c>
      <c r="K82" s="149" t="e">
        <f t="shared" si="3"/>
        <v>#REF!</v>
      </c>
      <c r="L82">
        <f>COUNTIFS('LD-Tech'!$D$5:$D$1440,'23年度'!C82,'LD-Tech'!$S$5:$S$1440,1)</f>
        <v>0</v>
      </c>
      <c r="M82" s="149" t="e">
        <f t="shared" si="4"/>
        <v>#REF!</v>
      </c>
      <c r="N82">
        <f>COUNTIFS('LD-Tech'!$D$5:$D$1440,'23年度'!C82,'LD-Tech'!$V$5:$V$1440,1)</f>
        <v>0</v>
      </c>
      <c r="O82" s="149" t="e">
        <f t="shared" si="5"/>
        <v>#REF!</v>
      </c>
      <c r="P82" t="e">
        <f>COUNTIFS(#REF!,'23年度'!C82,#REF!,"親")</f>
        <v>#REF!</v>
      </c>
      <c r="Q82" t="e">
        <f>COUNTIFS(#REF!,'23年度'!C82,#REF!,"親")</f>
        <v>#REF!</v>
      </c>
    </row>
    <row r="83" spans="2:17" hidden="1">
      <c r="B83" s="144">
        <v>80</v>
      </c>
      <c r="C83" s="144" t="s">
        <v>960</v>
      </c>
      <c r="D83" s="144" t="s">
        <v>822</v>
      </c>
      <c r="E83" s="144" t="s">
        <v>952</v>
      </c>
      <c r="F83" s="144" t="s">
        <v>961</v>
      </c>
      <c r="G83" t="e">
        <f>COUNTIF(#REF!,'23年度'!C83)-COUNTIFS(#REF!,'23年度'!C83,#REF!,"認証対象外")</f>
        <v>#REF!</v>
      </c>
      <c r="H83" t="e">
        <f>COUNTIF(#REF!,'23年度'!C83)-COUNTIFS(#REF!,'23年度'!C83,#REF!,"認証対象外")</f>
        <v>#REF!</v>
      </c>
      <c r="I83" t="e">
        <f>COUNTIF(#REF!,'23年度'!C83)-COUNTIFS(#REF!,'23年度'!C83,#REF!,"認証対象外")</f>
        <v>#REF!</v>
      </c>
      <c r="J83">
        <f>COUNTIFS('LD-Tech'!$D$5:$D$1440,'23年度'!C83,'LD-Tech'!$P$5:$P$1440,1)</f>
        <v>0</v>
      </c>
      <c r="K83" s="149" t="e">
        <f t="shared" si="3"/>
        <v>#REF!</v>
      </c>
      <c r="L83">
        <f>COUNTIFS('LD-Tech'!$D$5:$D$1440,'23年度'!C83,'LD-Tech'!$S$5:$S$1440,1)</f>
        <v>0</v>
      </c>
      <c r="M83" s="149" t="e">
        <f t="shared" si="4"/>
        <v>#REF!</v>
      </c>
      <c r="N83">
        <f>COUNTIFS('LD-Tech'!$D$5:$D$1440,'23年度'!C83,'LD-Tech'!$V$5:$V$1440,1)</f>
        <v>0</v>
      </c>
      <c r="O83" s="149" t="e">
        <f t="shared" si="5"/>
        <v>#REF!</v>
      </c>
      <c r="P83" t="e">
        <f>COUNTIFS(#REF!,'23年度'!C83,#REF!,"親")</f>
        <v>#REF!</v>
      </c>
      <c r="Q83" t="e">
        <f>COUNTIFS(#REF!,'23年度'!C83,#REF!,"親")</f>
        <v>#REF!</v>
      </c>
    </row>
    <row r="84" spans="2:17" hidden="1">
      <c r="B84" s="144">
        <v>81</v>
      </c>
      <c r="C84" s="144" t="s">
        <v>1015</v>
      </c>
      <c r="D84" s="144" t="s">
        <v>822</v>
      </c>
      <c r="E84" s="144" t="s">
        <v>976</v>
      </c>
      <c r="F84" s="144" t="s">
        <v>1016</v>
      </c>
      <c r="G84" t="e">
        <f>COUNTIF(#REF!,'23年度'!C84)-COUNTIFS(#REF!,'23年度'!C84,#REF!,"認証対象外")</f>
        <v>#REF!</v>
      </c>
      <c r="H84" t="e">
        <f>COUNTIF(#REF!,'23年度'!C84)-COUNTIFS(#REF!,'23年度'!C84,#REF!,"認証対象外")</f>
        <v>#REF!</v>
      </c>
      <c r="I84" t="e">
        <f>COUNTIF(#REF!,'23年度'!C84)-COUNTIFS(#REF!,'23年度'!C84,#REF!,"認証対象外")</f>
        <v>#REF!</v>
      </c>
      <c r="J84">
        <f>COUNTIFS('LD-Tech'!$D$5:$D$1440,'23年度'!C84,'LD-Tech'!$P$5:$P$1440,1)</f>
        <v>0</v>
      </c>
      <c r="K84" s="149" t="e">
        <f t="shared" si="3"/>
        <v>#REF!</v>
      </c>
      <c r="L84">
        <f>COUNTIFS('LD-Tech'!$D$5:$D$1440,'23年度'!C84,'LD-Tech'!$S$5:$S$1440,1)</f>
        <v>0</v>
      </c>
      <c r="M84" s="149" t="e">
        <f t="shared" si="4"/>
        <v>#REF!</v>
      </c>
      <c r="N84">
        <f>COUNTIFS('LD-Tech'!$D$5:$D$1440,'23年度'!C84,'LD-Tech'!$V$5:$V$1440,1)</f>
        <v>0</v>
      </c>
      <c r="O84" s="149" t="e">
        <f t="shared" si="5"/>
        <v>#REF!</v>
      </c>
      <c r="P84" t="e">
        <f>COUNTIFS(#REF!,'23年度'!C84,#REF!,"親")</f>
        <v>#REF!</v>
      </c>
      <c r="Q84" t="e">
        <f>COUNTIFS(#REF!,'23年度'!C84,#REF!,"親")</f>
        <v>#REF!</v>
      </c>
    </row>
    <row r="85" spans="2:17" hidden="1">
      <c r="B85" s="144">
        <v>82</v>
      </c>
      <c r="C85" s="144" t="s">
        <v>1023</v>
      </c>
      <c r="D85" s="144" t="s">
        <v>822</v>
      </c>
      <c r="E85" s="144" t="s">
        <v>976</v>
      </c>
      <c r="F85" s="144" t="s">
        <v>234</v>
      </c>
      <c r="G85" t="e">
        <f>COUNTIF(#REF!,'23年度'!C85)-COUNTIFS(#REF!,'23年度'!C85,#REF!,"認証対象外")</f>
        <v>#REF!</v>
      </c>
      <c r="H85" t="e">
        <f>COUNTIF(#REF!,'23年度'!C85)-COUNTIFS(#REF!,'23年度'!C85,#REF!,"認証対象外")</f>
        <v>#REF!</v>
      </c>
      <c r="I85" t="e">
        <f>COUNTIF(#REF!,'23年度'!C85)-COUNTIFS(#REF!,'23年度'!C85,#REF!,"認証対象外")</f>
        <v>#REF!</v>
      </c>
      <c r="J85">
        <f>COUNTIFS('LD-Tech'!$D$5:$D$1440,'23年度'!C85,'LD-Tech'!$P$5:$P$1440,1)</f>
        <v>0</v>
      </c>
      <c r="K85" s="149" t="e">
        <f t="shared" si="3"/>
        <v>#REF!</v>
      </c>
      <c r="L85">
        <f>COUNTIFS('LD-Tech'!$D$5:$D$1440,'23年度'!C85,'LD-Tech'!$S$5:$S$1440,1)</f>
        <v>0</v>
      </c>
      <c r="M85" s="149" t="e">
        <f t="shared" si="4"/>
        <v>#REF!</v>
      </c>
      <c r="N85">
        <f>COUNTIFS('LD-Tech'!$D$5:$D$1440,'23年度'!C85,'LD-Tech'!$V$5:$V$1440,1)</f>
        <v>0</v>
      </c>
      <c r="O85" s="149" t="e">
        <f t="shared" si="5"/>
        <v>#REF!</v>
      </c>
      <c r="P85" t="e">
        <f>COUNTIFS(#REF!,'23年度'!C85,#REF!,"親")</f>
        <v>#REF!</v>
      </c>
      <c r="Q85" t="e">
        <f>COUNTIFS(#REF!,'23年度'!C85,#REF!,"親")</f>
        <v>#REF!</v>
      </c>
    </row>
    <row r="86" spans="2:17" hidden="1">
      <c r="B86" s="144">
        <v>83</v>
      </c>
      <c r="C86" s="144" t="s">
        <v>1178</v>
      </c>
      <c r="D86" s="144" t="s">
        <v>1169</v>
      </c>
      <c r="E86" s="144" t="s">
        <v>1170</v>
      </c>
      <c r="F86" s="144" t="s">
        <v>1171</v>
      </c>
      <c r="G86" t="e">
        <f>COUNTIF(#REF!,'23年度'!C86)-COUNTIFS(#REF!,'23年度'!C86,#REF!,"認証対象外")</f>
        <v>#REF!</v>
      </c>
      <c r="H86" t="e">
        <f>COUNTIF(#REF!,'23年度'!C86)-COUNTIFS(#REF!,'23年度'!C86,#REF!,"認証対象外")</f>
        <v>#REF!</v>
      </c>
      <c r="I86" t="e">
        <f>COUNTIF(#REF!,'23年度'!C86)-COUNTIFS(#REF!,'23年度'!C86,#REF!,"認証対象外")</f>
        <v>#REF!</v>
      </c>
      <c r="J86">
        <f>COUNTIFS('LD-Tech'!$D$5:$D$1440,'23年度'!C86,'LD-Tech'!$P$5:$P$1440,1)</f>
        <v>0</v>
      </c>
      <c r="K86" s="149" t="e">
        <f t="shared" si="3"/>
        <v>#REF!</v>
      </c>
      <c r="L86">
        <f>COUNTIFS('LD-Tech'!$D$5:$D$1440,'23年度'!C86,'LD-Tech'!$S$5:$S$1440,1)</f>
        <v>0</v>
      </c>
      <c r="M86" s="149" t="e">
        <f t="shared" si="4"/>
        <v>#REF!</v>
      </c>
      <c r="N86">
        <f>COUNTIFS('LD-Tech'!$D$5:$D$1440,'23年度'!C86,'LD-Tech'!$V$5:$V$1440,1)</f>
        <v>0</v>
      </c>
      <c r="O86" s="149" t="e">
        <f t="shared" si="5"/>
        <v>#REF!</v>
      </c>
      <c r="P86" t="e">
        <f>COUNTIFS(#REF!,'23年度'!C86,#REF!,"親")</f>
        <v>#REF!</v>
      </c>
      <c r="Q86" t="e">
        <f>COUNTIFS(#REF!,'23年度'!C86,#REF!,"親")</f>
        <v>#REF!</v>
      </c>
    </row>
    <row r="87" spans="2:17" hidden="1">
      <c r="B87" s="144">
        <v>84</v>
      </c>
      <c r="C87" s="144" t="s">
        <v>1192</v>
      </c>
      <c r="D87" s="144" t="s">
        <v>1169</v>
      </c>
      <c r="E87" s="144" t="s">
        <v>1170</v>
      </c>
      <c r="F87" s="144" t="s">
        <v>1193</v>
      </c>
      <c r="G87" t="e">
        <f>COUNTIF(#REF!,'23年度'!C87)-COUNTIFS(#REF!,'23年度'!C87,#REF!,"認証対象外")</f>
        <v>#REF!</v>
      </c>
      <c r="H87" t="e">
        <f>COUNTIF(#REF!,'23年度'!C87)-COUNTIFS(#REF!,'23年度'!C87,#REF!,"認証対象外")</f>
        <v>#REF!</v>
      </c>
      <c r="I87" t="e">
        <f>COUNTIF(#REF!,'23年度'!C87)-COUNTIFS(#REF!,'23年度'!C87,#REF!,"認証対象外")</f>
        <v>#REF!</v>
      </c>
      <c r="J87">
        <f>COUNTIFS('LD-Tech'!$D$5:$D$1440,'23年度'!C87,'LD-Tech'!$P$5:$P$1440,1)</f>
        <v>0</v>
      </c>
      <c r="K87" s="149" t="e">
        <f t="shared" si="3"/>
        <v>#REF!</v>
      </c>
      <c r="L87">
        <f>COUNTIFS('LD-Tech'!$D$5:$D$1440,'23年度'!C87,'LD-Tech'!$S$5:$S$1440,1)</f>
        <v>0</v>
      </c>
      <c r="M87" s="149" t="e">
        <f t="shared" si="4"/>
        <v>#REF!</v>
      </c>
      <c r="N87">
        <f>COUNTIFS('LD-Tech'!$D$5:$D$1440,'23年度'!C87,'LD-Tech'!$V$5:$V$1440,1)</f>
        <v>0</v>
      </c>
      <c r="O87" s="149" t="e">
        <f t="shared" si="5"/>
        <v>#REF!</v>
      </c>
      <c r="P87" t="e">
        <f>COUNTIFS(#REF!,'23年度'!C87,#REF!,"親")</f>
        <v>#REF!</v>
      </c>
      <c r="Q87" t="e">
        <f>COUNTIFS(#REF!,'23年度'!C87,#REF!,"親")</f>
        <v>#REF!</v>
      </c>
    </row>
    <row r="88" spans="2:17" hidden="1">
      <c r="B88" s="144">
        <v>85</v>
      </c>
      <c r="C88" s="144" t="s">
        <v>1200</v>
      </c>
      <c r="D88" s="144" t="s">
        <v>1169</v>
      </c>
      <c r="E88" s="144" t="s">
        <v>1170</v>
      </c>
      <c r="F88" s="144" t="s">
        <v>1193</v>
      </c>
      <c r="G88" t="e">
        <f>COUNTIF(#REF!,'23年度'!C88)-COUNTIFS(#REF!,'23年度'!C88,#REF!,"認証対象外")</f>
        <v>#REF!</v>
      </c>
      <c r="H88" t="e">
        <f>COUNTIF(#REF!,'23年度'!C88)-COUNTIFS(#REF!,'23年度'!C88,#REF!,"認証対象外")</f>
        <v>#REF!</v>
      </c>
      <c r="I88" t="e">
        <f>COUNTIF(#REF!,'23年度'!C88)-COUNTIFS(#REF!,'23年度'!C88,#REF!,"認証対象外")</f>
        <v>#REF!</v>
      </c>
      <c r="J88">
        <f>COUNTIFS('LD-Tech'!$D$5:$D$1440,'23年度'!C88,'LD-Tech'!$P$5:$P$1440,1)</f>
        <v>0</v>
      </c>
      <c r="K88" s="149" t="e">
        <f t="shared" si="3"/>
        <v>#REF!</v>
      </c>
      <c r="L88">
        <f>COUNTIFS('LD-Tech'!$D$5:$D$1440,'23年度'!C88,'LD-Tech'!$S$5:$S$1440,1)</f>
        <v>0</v>
      </c>
      <c r="M88" s="149" t="e">
        <f t="shared" si="4"/>
        <v>#REF!</v>
      </c>
      <c r="N88">
        <f>COUNTIFS('LD-Tech'!$D$5:$D$1440,'23年度'!C88,'LD-Tech'!$V$5:$V$1440,1)</f>
        <v>0</v>
      </c>
      <c r="O88" s="149" t="e">
        <f t="shared" si="5"/>
        <v>#REF!</v>
      </c>
      <c r="P88" t="e">
        <f>COUNTIFS(#REF!,'23年度'!C88,#REF!,"親")</f>
        <v>#REF!</v>
      </c>
      <c r="Q88" t="e">
        <f>COUNTIFS(#REF!,'23年度'!C88,#REF!,"親")</f>
        <v>#REF!</v>
      </c>
    </row>
    <row r="89" spans="2:17" hidden="1">
      <c r="B89" s="144">
        <v>86</v>
      </c>
      <c r="C89" s="144" t="s">
        <v>1213</v>
      </c>
      <c r="D89" s="144" t="s">
        <v>1169</v>
      </c>
      <c r="E89" s="144" t="s">
        <v>1170</v>
      </c>
      <c r="F89" s="144" t="s">
        <v>1207</v>
      </c>
      <c r="G89" t="e">
        <f>COUNTIF(#REF!,'23年度'!C89)-COUNTIFS(#REF!,'23年度'!C89,#REF!,"認証対象外")</f>
        <v>#REF!</v>
      </c>
      <c r="H89" t="e">
        <f>COUNTIF(#REF!,'23年度'!C89)-COUNTIFS(#REF!,'23年度'!C89,#REF!,"認証対象外")</f>
        <v>#REF!</v>
      </c>
      <c r="I89" t="e">
        <f>COUNTIF(#REF!,'23年度'!C89)-COUNTIFS(#REF!,'23年度'!C89,#REF!,"認証対象外")</f>
        <v>#REF!</v>
      </c>
      <c r="J89">
        <f>COUNTIFS('LD-Tech'!$D$5:$D$1440,'23年度'!C89,'LD-Tech'!$P$5:$P$1440,1)</f>
        <v>0</v>
      </c>
      <c r="K89" s="149" t="e">
        <f t="shared" si="3"/>
        <v>#REF!</v>
      </c>
      <c r="L89">
        <f>COUNTIFS('LD-Tech'!$D$5:$D$1440,'23年度'!C89,'LD-Tech'!$S$5:$S$1440,1)</f>
        <v>0</v>
      </c>
      <c r="M89" s="149" t="e">
        <f t="shared" si="4"/>
        <v>#REF!</v>
      </c>
      <c r="N89">
        <f>COUNTIFS('LD-Tech'!$D$5:$D$1440,'23年度'!C89,'LD-Tech'!$V$5:$V$1440,1)</f>
        <v>0</v>
      </c>
      <c r="O89" s="149" t="e">
        <f t="shared" si="5"/>
        <v>#REF!</v>
      </c>
      <c r="P89" t="e">
        <f>COUNTIFS(#REF!,'23年度'!C89,#REF!,"親")</f>
        <v>#REF!</v>
      </c>
      <c r="Q89" t="e">
        <f>COUNTIFS(#REF!,'23年度'!C89,#REF!,"親")</f>
        <v>#REF!</v>
      </c>
    </row>
    <row r="90" spans="2:17" hidden="1">
      <c r="B90" s="144">
        <v>87</v>
      </c>
      <c r="C90" s="144" t="s">
        <v>1266</v>
      </c>
      <c r="D90" s="144" t="s">
        <v>1267</v>
      </c>
      <c r="E90" s="144" t="s">
        <v>89</v>
      </c>
      <c r="F90" s="144" t="s">
        <v>19502</v>
      </c>
      <c r="G90" t="e">
        <f>COUNTIF(#REF!,'23年度'!C90)-COUNTIFS(#REF!,'23年度'!C90,#REF!,"認証対象外")</f>
        <v>#REF!</v>
      </c>
      <c r="H90" t="e">
        <f>COUNTIF(#REF!,'23年度'!C90)-COUNTIFS(#REF!,'23年度'!C90,#REF!,"認証対象外")</f>
        <v>#REF!</v>
      </c>
      <c r="I90" t="e">
        <f>COUNTIF(#REF!,'23年度'!C90)-COUNTIFS(#REF!,'23年度'!C90,#REF!,"認証対象外")</f>
        <v>#REF!</v>
      </c>
      <c r="J90">
        <f>COUNTIFS('LD-Tech'!$D$5:$D$1440,'23年度'!C90,'LD-Tech'!$P$5:$P$1440,1)</f>
        <v>0</v>
      </c>
      <c r="K90" s="149" t="e">
        <f t="shared" si="3"/>
        <v>#REF!</v>
      </c>
      <c r="L90">
        <f>COUNTIFS('LD-Tech'!$D$5:$D$1440,'23年度'!C90,'LD-Tech'!$S$5:$S$1440,1)</f>
        <v>0</v>
      </c>
      <c r="M90" s="149" t="e">
        <f t="shared" si="4"/>
        <v>#REF!</v>
      </c>
      <c r="N90">
        <f>COUNTIFS('LD-Tech'!$D$5:$D$1440,'23年度'!C90,'LD-Tech'!$V$5:$V$1440,1)</f>
        <v>0</v>
      </c>
      <c r="O90" s="149" t="e">
        <f t="shared" si="5"/>
        <v>#REF!</v>
      </c>
      <c r="P90" t="e">
        <f>COUNTIFS(#REF!,'23年度'!C90,#REF!,"親")</f>
        <v>#REF!</v>
      </c>
      <c r="Q90" t="e">
        <f>COUNTIFS(#REF!,'23年度'!C90,#REF!,"親")</f>
        <v>#REF!</v>
      </c>
    </row>
    <row r="91" spans="2:17" hidden="1">
      <c r="B91" s="144">
        <v>88</v>
      </c>
      <c r="C91" s="144" t="s">
        <v>1274</v>
      </c>
      <c r="D91" s="144" t="s">
        <v>1267</v>
      </c>
      <c r="E91" s="144" t="s">
        <v>89</v>
      </c>
      <c r="F91" s="144" t="s">
        <v>19502</v>
      </c>
      <c r="G91" t="e">
        <f>COUNTIF(#REF!,'23年度'!C91)-COUNTIFS(#REF!,'23年度'!C91,#REF!,"認証対象外")</f>
        <v>#REF!</v>
      </c>
      <c r="H91" t="e">
        <f>COUNTIF(#REF!,'23年度'!C91)-COUNTIFS(#REF!,'23年度'!C91,#REF!,"認証対象外")</f>
        <v>#REF!</v>
      </c>
      <c r="I91" t="e">
        <f>COUNTIF(#REF!,'23年度'!C91)-COUNTIFS(#REF!,'23年度'!C91,#REF!,"認証対象外")</f>
        <v>#REF!</v>
      </c>
      <c r="J91">
        <f>COUNTIFS('LD-Tech'!$D$5:$D$1440,'23年度'!C91,'LD-Tech'!$P$5:$P$1440,1)</f>
        <v>0</v>
      </c>
      <c r="K91" s="149" t="e">
        <f t="shared" si="3"/>
        <v>#REF!</v>
      </c>
      <c r="L91">
        <f>COUNTIFS('LD-Tech'!$D$5:$D$1440,'23年度'!C91,'LD-Tech'!$S$5:$S$1440,1)</f>
        <v>0</v>
      </c>
      <c r="M91" s="149" t="e">
        <f t="shared" si="4"/>
        <v>#REF!</v>
      </c>
      <c r="N91">
        <f>COUNTIFS('LD-Tech'!$D$5:$D$1440,'23年度'!C91,'LD-Tech'!$V$5:$V$1440,1)</f>
        <v>0</v>
      </c>
      <c r="O91" s="149" t="e">
        <f t="shared" si="5"/>
        <v>#REF!</v>
      </c>
      <c r="P91" t="e">
        <f>COUNTIFS(#REF!,'23年度'!C91,#REF!,"親")</f>
        <v>#REF!</v>
      </c>
      <c r="Q91" t="e">
        <f>COUNTIFS(#REF!,'23年度'!C91,#REF!,"親")</f>
        <v>#REF!</v>
      </c>
    </row>
    <row r="92" spans="2:17" hidden="1">
      <c r="B92" s="144">
        <v>89</v>
      </c>
      <c r="C92" s="144" t="s">
        <v>1281</v>
      </c>
      <c r="D92" s="144" t="s">
        <v>1267</v>
      </c>
      <c r="E92" s="144" t="s">
        <v>89</v>
      </c>
      <c r="F92" s="144" t="s">
        <v>19503</v>
      </c>
      <c r="G92" t="e">
        <f>COUNTIF(#REF!,'23年度'!C92)-COUNTIFS(#REF!,'23年度'!C92,#REF!,"認証対象外")</f>
        <v>#REF!</v>
      </c>
      <c r="H92" t="e">
        <f>COUNTIF(#REF!,'23年度'!C92)-COUNTIFS(#REF!,'23年度'!C92,#REF!,"認証対象外")</f>
        <v>#REF!</v>
      </c>
      <c r="I92" t="e">
        <f>COUNTIF(#REF!,'23年度'!C92)-COUNTIFS(#REF!,'23年度'!C92,#REF!,"認証対象外")</f>
        <v>#REF!</v>
      </c>
      <c r="J92">
        <f>COUNTIFS('LD-Tech'!$D$5:$D$1440,'23年度'!C92,'LD-Tech'!$P$5:$P$1440,1)</f>
        <v>0</v>
      </c>
      <c r="K92" s="149" t="e">
        <f t="shared" si="3"/>
        <v>#REF!</v>
      </c>
      <c r="L92">
        <f>COUNTIFS('LD-Tech'!$D$5:$D$1440,'23年度'!C92,'LD-Tech'!$S$5:$S$1440,1)</f>
        <v>0</v>
      </c>
      <c r="M92" s="149" t="e">
        <f t="shared" si="4"/>
        <v>#REF!</v>
      </c>
      <c r="N92">
        <f>COUNTIFS('LD-Tech'!$D$5:$D$1440,'23年度'!C92,'LD-Tech'!$V$5:$V$1440,1)</f>
        <v>0</v>
      </c>
      <c r="O92" s="149" t="e">
        <f t="shared" si="5"/>
        <v>#REF!</v>
      </c>
      <c r="P92" t="e">
        <f>COUNTIFS(#REF!,'23年度'!C92,#REF!,"親")</f>
        <v>#REF!</v>
      </c>
      <c r="Q92" t="e">
        <f>COUNTIFS(#REF!,'23年度'!C92,#REF!,"親")</f>
        <v>#REF!</v>
      </c>
    </row>
    <row r="93" spans="2:17" hidden="1">
      <c r="B93" s="144">
        <v>90</v>
      </c>
      <c r="C93" s="144" t="s">
        <v>1288</v>
      </c>
      <c r="D93" s="144" t="s">
        <v>1267</v>
      </c>
      <c r="E93" s="144" t="s">
        <v>89</v>
      </c>
      <c r="F93" s="144" t="s">
        <v>106</v>
      </c>
      <c r="G93" t="e">
        <f>COUNTIF(#REF!,'23年度'!C93)-COUNTIFS(#REF!,'23年度'!C93,#REF!,"認証対象外")</f>
        <v>#REF!</v>
      </c>
      <c r="H93" t="e">
        <f>COUNTIF(#REF!,'23年度'!C93)-COUNTIFS(#REF!,'23年度'!C93,#REF!,"認証対象外")</f>
        <v>#REF!</v>
      </c>
      <c r="I93" t="e">
        <f>COUNTIF(#REF!,'23年度'!C93)-COUNTIFS(#REF!,'23年度'!C93,#REF!,"認証対象外")</f>
        <v>#REF!</v>
      </c>
      <c r="J93">
        <f>COUNTIFS('LD-Tech'!$D$5:$D$1440,'23年度'!C93,'LD-Tech'!$P$5:$P$1440,1)</f>
        <v>0</v>
      </c>
      <c r="K93" s="149" t="e">
        <f t="shared" si="3"/>
        <v>#REF!</v>
      </c>
      <c r="L93">
        <f>COUNTIFS('LD-Tech'!$D$5:$D$1440,'23年度'!C93,'LD-Tech'!$S$5:$S$1440,1)</f>
        <v>0</v>
      </c>
      <c r="M93" s="149" t="e">
        <f t="shared" si="4"/>
        <v>#REF!</v>
      </c>
      <c r="N93">
        <f>COUNTIFS('LD-Tech'!$D$5:$D$1440,'23年度'!C93,'LD-Tech'!$V$5:$V$1440,1)</f>
        <v>0</v>
      </c>
      <c r="O93" s="149" t="e">
        <f t="shared" si="5"/>
        <v>#REF!</v>
      </c>
      <c r="P93" t="e">
        <f>COUNTIFS(#REF!,'23年度'!C93,#REF!,"親")</f>
        <v>#REF!</v>
      </c>
      <c r="Q93" t="e">
        <f>COUNTIFS(#REF!,'23年度'!C93,#REF!,"親")</f>
        <v>#REF!</v>
      </c>
    </row>
    <row r="94" spans="2:17" hidden="1">
      <c r="B94" s="144">
        <v>91</v>
      </c>
      <c r="C94" s="144" t="s">
        <v>1295</v>
      </c>
      <c r="D94" s="144" t="s">
        <v>1267</v>
      </c>
      <c r="E94" s="144" t="s">
        <v>89</v>
      </c>
      <c r="F94" s="144" t="s">
        <v>106</v>
      </c>
      <c r="G94" t="e">
        <f>COUNTIF(#REF!,'23年度'!C94)-COUNTIFS(#REF!,'23年度'!C94,#REF!,"認証対象外")</f>
        <v>#REF!</v>
      </c>
      <c r="H94" t="e">
        <f>COUNTIF(#REF!,'23年度'!C94)-COUNTIFS(#REF!,'23年度'!C94,#REF!,"認証対象外")</f>
        <v>#REF!</v>
      </c>
      <c r="I94" t="e">
        <f>COUNTIF(#REF!,'23年度'!C94)-COUNTIFS(#REF!,'23年度'!C94,#REF!,"認証対象外")</f>
        <v>#REF!</v>
      </c>
      <c r="J94">
        <f>COUNTIFS('LD-Tech'!$D$5:$D$1440,'23年度'!C94,'LD-Tech'!$P$5:$P$1440,1)</f>
        <v>0</v>
      </c>
      <c r="K94" s="149" t="e">
        <f t="shared" si="3"/>
        <v>#REF!</v>
      </c>
      <c r="L94">
        <f>COUNTIFS('LD-Tech'!$D$5:$D$1440,'23年度'!C94,'LD-Tech'!$S$5:$S$1440,1)</f>
        <v>0</v>
      </c>
      <c r="M94" s="149" t="e">
        <f t="shared" si="4"/>
        <v>#REF!</v>
      </c>
      <c r="N94">
        <f>COUNTIFS('LD-Tech'!$D$5:$D$1440,'23年度'!C94,'LD-Tech'!$V$5:$V$1440,1)</f>
        <v>0</v>
      </c>
      <c r="O94" s="149" t="e">
        <f t="shared" si="5"/>
        <v>#REF!</v>
      </c>
      <c r="P94" t="e">
        <f>COUNTIFS(#REF!,'23年度'!C94,#REF!,"親")</f>
        <v>#REF!</v>
      </c>
      <c r="Q94" t="e">
        <f>COUNTIFS(#REF!,'23年度'!C94,#REF!,"親")</f>
        <v>#REF!</v>
      </c>
    </row>
    <row r="95" spans="2:17" hidden="1">
      <c r="B95" s="144">
        <v>92</v>
      </c>
      <c r="C95" s="144" t="s">
        <v>1302</v>
      </c>
      <c r="D95" s="144" t="s">
        <v>1267</v>
      </c>
      <c r="E95" s="144" t="s">
        <v>1303</v>
      </c>
      <c r="F95" s="144" t="s">
        <v>234</v>
      </c>
      <c r="G95" t="e">
        <f>COUNTIF(#REF!,'23年度'!C95)-COUNTIFS(#REF!,'23年度'!C95,#REF!,"認証対象外")</f>
        <v>#REF!</v>
      </c>
      <c r="H95" t="e">
        <f>COUNTIF(#REF!,'23年度'!C95)-COUNTIFS(#REF!,'23年度'!C95,#REF!,"認証対象外")</f>
        <v>#REF!</v>
      </c>
      <c r="I95" t="e">
        <f>COUNTIF(#REF!,'23年度'!C95)-COUNTIFS(#REF!,'23年度'!C95,#REF!,"認証対象外")</f>
        <v>#REF!</v>
      </c>
      <c r="J95">
        <f>COUNTIFS('LD-Tech'!$D$5:$D$1440,'23年度'!C95,'LD-Tech'!$P$5:$P$1440,1)</f>
        <v>0</v>
      </c>
      <c r="K95" s="149" t="e">
        <f t="shared" si="3"/>
        <v>#REF!</v>
      </c>
      <c r="L95">
        <f>COUNTIFS('LD-Tech'!$D$5:$D$1440,'23年度'!C95,'LD-Tech'!$S$5:$S$1440,1)</f>
        <v>0</v>
      </c>
      <c r="M95" s="149" t="e">
        <f t="shared" si="4"/>
        <v>#REF!</v>
      </c>
      <c r="N95">
        <f>COUNTIFS('LD-Tech'!$D$5:$D$1440,'23年度'!C95,'LD-Tech'!$V$5:$V$1440,1)</f>
        <v>0</v>
      </c>
      <c r="O95" s="149" t="e">
        <f t="shared" si="5"/>
        <v>#REF!</v>
      </c>
      <c r="P95" t="e">
        <f>COUNTIFS(#REF!,'23年度'!C95,#REF!,"親")</f>
        <v>#REF!</v>
      </c>
      <c r="Q95" t="e">
        <f>COUNTIFS(#REF!,'23年度'!C95,#REF!,"親")</f>
        <v>#REF!</v>
      </c>
    </row>
    <row r="96" spans="2:17" hidden="1">
      <c r="B96" s="144">
        <v>93</v>
      </c>
      <c r="C96" s="144" t="s">
        <v>1310</v>
      </c>
      <c r="D96" s="144" t="s">
        <v>1267</v>
      </c>
      <c r="E96" s="144" t="s">
        <v>127</v>
      </c>
      <c r="F96" s="144" t="s">
        <v>128</v>
      </c>
      <c r="G96" t="e">
        <f>COUNTIF(#REF!,'23年度'!C96)-COUNTIFS(#REF!,'23年度'!C96,#REF!,"認証対象外")</f>
        <v>#REF!</v>
      </c>
      <c r="H96" t="e">
        <f>COUNTIF(#REF!,'23年度'!C96)-COUNTIFS(#REF!,'23年度'!C96,#REF!,"認証対象外")</f>
        <v>#REF!</v>
      </c>
      <c r="I96" t="e">
        <f>COUNTIF(#REF!,'23年度'!C96)-COUNTIFS(#REF!,'23年度'!C96,#REF!,"認証対象外")</f>
        <v>#REF!</v>
      </c>
      <c r="J96">
        <f>COUNTIFS('LD-Tech'!$D$5:$D$1440,'23年度'!C96,'LD-Tech'!$P$5:$P$1440,1)</f>
        <v>0</v>
      </c>
      <c r="K96" s="149" t="e">
        <f t="shared" si="3"/>
        <v>#REF!</v>
      </c>
      <c r="L96">
        <f>COUNTIFS('LD-Tech'!$D$5:$D$1440,'23年度'!C96,'LD-Tech'!$S$5:$S$1440,1)</f>
        <v>0</v>
      </c>
      <c r="M96" s="149" t="e">
        <f t="shared" si="4"/>
        <v>#REF!</v>
      </c>
      <c r="N96">
        <f>COUNTIFS('LD-Tech'!$D$5:$D$1440,'23年度'!C96,'LD-Tech'!$V$5:$V$1440,1)</f>
        <v>0</v>
      </c>
      <c r="O96" s="149" t="e">
        <f t="shared" si="5"/>
        <v>#REF!</v>
      </c>
      <c r="P96" t="e">
        <f>COUNTIFS(#REF!,'23年度'!C96,#REF!,"親")</f>
        <v>#REF!</v>
      </c>
      <c r="Q96" t="e">
        <f>COUNTIFS(#REF!,'23年度'!C96,#REF!,"親")</f>
        <v>#REF!</v>
      </c>
    </row>
    <row r="97" spans="2:17" hidden="1">
      <c r="B97" s="144">
        <v>94</v>
      </c>
      <c r="C97" s="144" t="s">
        <v>1317</v>
      </c>
      <c r="D97" s="144" t="s">
        <v>1267</v>
      </c>
      <c r="E97" s="144" t="s">
        <v>188</v>
      </c>
      <c r="F97" s="144" t="s">
        <v>189</v>
      </c>
      <c r="G97" t="e">
        <f>COUNTIF(#REF!,'23年度'!C97)-COUNTIFS(#REF!,'23年度'!C97,#REF!,"認証対象外")</f>
        <v>#REF!</v>
      </c>
      <c r="H97" t="e">
        <f>COUNTIF(#REF!,'23年度'!C97)-COUNTIFS(#REF!,'23年度'!C97,#REF!,"認証対象外")</f>
        <v>#REF!</v>
      </c>
      <c r="I97" t="e">
        <f>COUNTIF(#REF!,'23年度'!C97)-COUNTIFS(#REF!,'23年度'!C97,#REF!,"認証対象外")</f>
        <v>#REF!</v>
      </c>
      <c r="J97">
        <f>COUNTIFS('LD-Tech'!$D$5:$D$1440,'23年度'!C97,'LD-Tech'!$P$5:$P$1440,1)</f>
        <v>0</v>
      </c>
      <c r="K97" s="149" t="e">
        <f t="shared" si="3"/>
        <v>#REF!</v>
      </c>
      <c r="L97">
        <f>COUNTIFS('LD-Tech'!$D$5:$D$1440,'23年度'!C97,'LD-Tech'!$S$5:$S$1440,1)</f>
        <v>0</v>
      </c>
      <c r="M97" s="149" t="e">
        <f t="shared" si="4"/>
        <v>#REF!</v>
      </c>
      <c r="N97">
        <f>COUNTIFS('LD-Tech'!$D$5:$D$1440,'23年度'!C97,'LD-Tech'!$V$5:$V$1440,1)</f>
        <v>0</v>
      </c>
      <c r="O97" s="149" t="e">
        <f t="shared" si="5"/>
        <v>#REF!</v>
      </c>
      <c r="P97" t="e">
        <f>COUNTIFS(#REF!,'23年度'!C97,#REF!,"親")</f>
        <v>#REF!</v>
      </c>
      <c r="Q97" t="e">
        <f>COUNTIFS(#REF!,'23年度'!C97,#REF!,"親")</f>
        <v>#REF!</v>
      </c>
    </row>
    <row r="98" spans="2:17" hidden="1">
      <c r="B98" s="144">
        <v>95</v>
      </c>
      <c r="C98" s="144" t="s">
        <v>1324</v>
      </c>
      <c r="D98" s="144" t="s">
        <v>1267</v>
      </c>
      <c r="E98" s="144" t="s">
        <v>188</v>
      </c>
      <c r="F98" s="144" t="s">
        <v>189</v>
      </c>
      <c r="G98" t="e">
        <f>COUNTIF(#REF!,'23年度'!C98)-COUNTIFS(#REF!,'23年度'!C98,#REF!,"認証対象外")</f>
        <v>#REF!</v>
      </c>
      <c r="H98" t="e">
        <f>COUNTIF(#REF!,'23年度'!C98)-COUNTIFS(#REF!,'23年度'!C98,#REF!,"認証対象外")</f>
        <v>#REF!</v>
      </c>
      <c r="I98" t="e">
        <f>COUNTIF(#REF!,'23年度'!C98)-COUNTIFS(#REF!,'23年度'!C98,#REF!,"認証対象外")</f>
        <v>#REF!</v>
      </c>
      <c r="J98">
        <f>COUNTIFS('LD-Tech'!$D$5:$D$1440,'23年度'!C98,'LD-Tech'!$P$5:$P$1440,1)</f>
        <v>0</v>
      </c>
      <c r="K98" s="149" t="e">
        <f t="shared" si="3"/>
        <v>#REF!</v>
      </c>
      <c r="L98">
        <f>COUNTIFS('LD-Tech'!$D$5:$D$1440,'23年度'!C98,'LD-Tech'!$S$5:$S$1440,1)</f>
        <v>0</v>
      </c>
      <c r="M98" s="149" t="e">
        <f t="shared" si="4"/>
        <v>#REF!</v>
      </c>
      <c r="N98">
        <f>COUNTIFS('LD-Tech'!$D$5:$D$1440,'23年度'!C98,'LD-Tech'!$V$5:$V$1440,1)</f>
        <v>0</v>
      </c>
      <c r="O98" s="149" t="e">
        <f t="shared" si="5"/>
        <v>#REF!</v>
      </c>
      <c r="P98" t="e">
        <f>COUNTIFS(#REF!,'23年度'!C98,#REF!,"親")</f>
        <v>#REF!</v>
      </c>
      <c r="Q98" t="e">
        <f>COUNTIFS(#REF!,'23年度'!C98,#REF!,"親")</f>
        <v>#REF!</v>
      </c>
    </row>
    <row r="99" spans="2:17" hidden="1">
      <c r="B99" s="144">
        <v>96</v>
      </c>
      <c r="C99" s="144" t="s">
        <v>1331</v>
      </c>
      <c r="D99" s="144" t="s">
        <v>1267</v>
      </c>
      <c r="E99" s="144" t="s">
        <v>188</v>
      </c>
      <c r="F99" s="144" t="s">
        <v>189</v>
      </c>
      <c r="G99" t="e">
        <f>COUNTIF(#REF!,'23年度'!C99)-COUNTIFS(#REF!,'23年度'!C99,#REF!,"認証対象外")</f>
        <v>#REF!</v>
      </c>
      <c r="H99" t="e">
        <f>COUNTIF(#REF!,'23年度'!C99)-COUNTIFS(#REF!,'23年度'!C99,#REF!,"認証対象外")</f>
        <v>#REF!</v>
      </c>
      <c r="I99" t="e">
        <f>COUNTIF(#REF!,'23年度'!C99)-COUNTIFS(#REF!,'23年度'!C99,#REF!,"認証対象外")</f>
        <v>#REF!</v>
      </c>
      <c r="J99">
        <f>COUNTIFS('LD-Tech'!$D$5:$D$1440,'23年度'!C99,'LD-Tech'!$P$5:$P$1440,1)</f>
        <v>0</v>
      </c>
      <c r="K99" s="149" t="e">
        <f t="shared" si="3"/>
        <v>#REF!</v>
      </c>
      <c r="L99">
        <f>COUNTIFS('LD-Tech'!$D$5:$D$1440,'23年度'!C99,'LD-Tech'!$S$5:$S$1440,1)</f>
        <v>0</v>
      </c>
      <c r="M99" s="149" t="e">
        <f t="shared" si="4"/>
        <v>#REF!</v>
      </c>
      <c r="N99">
        <f>COUNTIFS('LD-Tech'!$D$5:$D$1440,'23年度'!C99,'LD-Tech'!$V$5:$V$1440,1)</f>
        <v>0</v>
      </c>
      <c r="O99" s="149" t="e">
        <f t="shared" si="5"/>
        <v>#REF!</v>
      </c>
      <c r="P99" t="e">
        <f>COUNTIFS(#REF!,'23年度'!C99,#REF!,"親")</f>
        <v>#REF!</v>
      </c>
      <c r="Q99" t="e">
        <f>COUNTIFS(#REF!,'23年度'!C99,#REF!,"親")</f>
        <v>#REF!</v>
      </c>
    </row>
    <row r="100" spans="2:17" hidden="1">
      <c r="B100" s="144">
        <v>97</v>
      </c>
      <c r="C100" s="144" t="s">
        <v>1338</v>
      </c>
      <c r="D100" s="144" t="s">
        <v>1267</v>
      </c>
      <c r="E100" s="144" t="s">
        <v>188</v>
      </c>
      <c r="F100" s="144" t="s">
        <v>189</v>
      </c>
      <c r="G100" t="e">
        <f>COUNTIF(#REF!,'23年度'!C100)-COUNTIFS(#REF!,'23年度'!C100,#REF!,"認証対象外")</f>
        <v>#REF!</v>
      </c>
      <c r="H100" t="e">
        <f>COUNTIF(#REF!,'23年度'!C100)-COUNTIFS(#REF!,'23年度'!C100,#REF!,"認証対象外")</f>
        <v>#REF!</v>
      </c>
      <c r="I100" t="e">
        <f>COUNTIF(#REF!,'23年度'!C100)-COUNTIFS(#REF!,'23年度'!C100,#REF!,"認証対象外")</f>
        <v>#REF!</v>
      </c>
      <c r="J100">
        <f>COUNTIFS('LD-Tech'!$D$5:$D$1440,'23年度'!C100,'LD-Tech'!$P$5:$P$1440,1)</f>
        <v>0</v>
      </c>
      <c r="K100" s="149" t="e">
        <f t="shared" si="3"/>
        <v>#REF!</v>
      </c>
      <c r="L100">
        <f>COUNTIFS('LD-Tech'!$D$5:$D$1440,'23年度'!C100,'LD-Tech'!$S$5:$S$1440,1)</f>
        <v>0</v>
      </c>
      <c r="M100" s="149" t="e">
        <f t="shared" si="4"/>
        <v>#REF!</v>
      </c>
      <c r="N100">
        <f>COUNTIFS('LD-Tech'!$D$5:$D$1440,'23年度'!C100,'LD-Tech'!$V$5:$V$1440,1)</f>
        <v>0</v>
      </c>
      <c r="O100" s="149" t="e">
        <f t="shared" si="5"/>
        <v>#REF!</v>
      </c>
      <c r="P100" t="e">
        <f>COUNTIFS(#REF!,'23年度'!C100,#REF!,"親")</f>
        <v>#REF!</v>
      </c>
      <c r="Q100" t="e">
        <f>COUNTIFS(#REF!,'23年度'!C100,#REF!,"親")</f>
        <v>#REF!</v>
      </c>
    </row>
    <row r="101" spans="2:17" hidden="1">
      <c r="B101" s="144">
        <v>98</v>
      </c>
      <c r="C101" s="144" t="s">
        <v>1345</v>
      </c>
      <c r="D101" s="144" t="s">
        <v>1267</v>
      </c>
      <c r="E101" s="144" t="s">
        <v>188</v>
      </c>
      <c r="F101" s="144" t="s">
        <v>189</v>
      </c>
      <c r="G101" t="e">
        <f>COUNTIF(#REF!,'23年度'!C101)-COUNTIFS(#REF!,'23年度'!C101,#REF!,"認証対象外")</f>
        <v>#REF!</v>
      </c>
      <c r="H101" t="e">
        <f>COUNTIF(#REF!,'23年度'!C101)-COUNTIFS(#REF!,'23年度'!C101,#REF!,"認証対象外")</f>
        <v>#REF!</v>
      </c>
      <c r="I101" t="e">
        <f>COUNTIF(#REF!,'23年度'!C101)-COUNTIFS(#REF!,'23年度'!C101,#REF!,"認証対象外")</f>
        <v>#REF!</v>
      </c>
      <c r="J101">
        <f>COUNTIFS('LD-Tech'!$D$5:$D$1440,'23年度'!C101,'LD-Tech'!$P$5:$P$1440,1)</f>
        <v>0</v>
      </c>
      <c r="K101" s="149" t="e">
        <f t="shared" si="3"/>
        <v>#REF!</v>
      </c>
      <c r="L101">
        <f>COUNTIFS('LD-Tech'!$D$5:$D$1440,'23年度'!C101,'LD-Tech'!$S$5:$S$1440,1)</f>
        <v>0</v>
      </c>
      <c r="M101" s="149" t="e">
        <f t="shared" si="4"/>
        <v>#REF!</v>
      </c>
      <c r="N101">
        <f>COUNTIFS('LD-Tech'!$D$5:$D$1440,'23年度'!C101,'LD-Tech'!$V$5:$V$1440,1)</f>
        <v>0</v>
      </c>
      <c r="O101" s="149" t="e">
        <f t="shared" si="5"/>
        <v>#REF!</v>
      </c>
      <c r="P101" t="e">
        <f>COUNTIFS(#REF!,'23年度'!C101,#REF!,"親")</f>
        <v>#REF!</v>
      </c>
      <c r="Q101" t="e">
        <f>COUNTIFS(#REF!,'23年度'!C101,#REF!,"親")</f>
        <v>#REF!</v>
      </c>
    </row>
    <row r="102" spans="2:17" hidden="1">
      <c r="B102" s="144">
        <v>99</v>
      </c>
      <c r="C102" s="144" t="s">
        <v>1352</v>
      </c>
      <c r="D102" s="144" t="s">
        <v>1267</v>
      </c>
      <c r="E102" s="144" t="s">
        <v>188</v>
      </c>
      <c r="F102" s="144" t="s">
        <v>189</v>
      </c>
      <c r="G102" t="e">
        <f>COUNTIF(#REF!,'23年度'!C102)-COUNTIFS(#REF!,'23年度'!C102,#REF!,"認証対象外")</f>
        <v>#REF!</v>
      </c>
      <c r="H102" t="e">
        <f>COUNTIF(#REF!,'23年度'!C102)-COUNTIFS(#REF!,'23年度'!C102,#REF!,"認証対象外")</f>
        <v>#REF!</v>
      </c>
      <c r="I102" t="e">
        <f>COUNTIF(#REF!,'23年度'!C102)-COUNTIFS(#REF!,'23年度'!C102,#REF!,"認証対象外")</f>
        <v>#REF!</v>
      </c>
      <c r="J102">
        <f>COUNTIFS('LD-Tech'!$D$5:$D$1440,'23年度'!C102,'LD-Tech'!$P$5:$P$1440,1)</f>
        <v>0</v>
      </c>
      <c r="K102" s="149" t="e">
        <f t="shared" si="3"/>
        <v>#REF!</v>
      </c>
      <c r="L102">
        <f>COUNTIFS('LD-Tech'!$D$5:$D$1440,'23年度'!C102,'LD-Tech'!$S$5:$S$1440,1)</f>
        <v>0</v>
      </c>
      <c r="M102" s="149" t="e">
        <f t="shared" si="4"/>
        <v>#REF!</v>
      </c>
      <c r="N102">
        <f>COUNTIFS('LD-Tech'!$D$5:$D$1440,'23年度'!C102,'LD-Tech'!$V$5:$V$1440,1)</f>
        <v>0</v>
      </c>
      <c r="O102" s="149" t="e">
        <f t="shared" si="5"/>
        <v>#REF!</v>
      </c>
      <c r="P102" t="e">
        <f>COUNTIFS(#REF!,'23年度'!C102,#REF!,"親")</f>
        <v>#REF!</v>
      </c>
      <c r="Q102" t="e">
        <f>COUNTIFS(#REF!,'23年度'!C102,#REF!,"親")</f>
        <v>#REF!</v>
      </c>
    </row>
    <row r="103" spans="2:17" hidden="1">
      <c r="B103" s="144">
        <v>100</v>
      </c>
      <c r="C103" s="144" t="s">
        <v>1359</v>
      </c>
      <c r="D103" s="144" t="s">
        <v>1267</v>
      </c>
      <c r="E103" s="144" t="s">
        <v>188</v>
      </c>
      <c r="F103" s="144" t="s">
        <v>189</v>
      </c>
      <c r="G103" t="e">
        <f>COUNTIF(#REF!,'23年度'!C103)-COUNTIFS(#REF!,'23年度'!C103,#REF!,"認証対象外")</f>
        <v>#REF!</v>
      </c>
      <c r="H103" t="e">
        <f>COUNTIF(#REF!,'23年度'!C103)-COUNTIFS(#REF!,'23年度'!C103,#REF!,"認証対象外")</f>
        <v>#REF!</v>
      </c>
      <c r="I103" t="e">
        <f>COUNTIF(#REF!,'23年度'!C103)-COUNTIFS(#REF!,'23年度'!C103,#REF!,"認証対象外")</f>
        <v>#REF!</v>
      </c>
      <c r="J103">
        <f>COUNTIFS('LD-Tech'!$D$5:$D$1440,'23年度'!C103,'LD-Tech'!$P$5:$P$1440,1)</f>
        <v>0</v>
      </c>
      <c r="K103" s="149" t="e">
        <f t="shared" si="3"/>
        <v>#REF!</v>
      </c>
      <c r="L103">
        <f>COUNTIFS('LD-Tech'!$D$5:$D$1440,'23年度'!C103,'LD-Tech'!$S$5:$S$1440,1)</f>
        <v>0</v>
      </c>
      <c r="M103" s="149" t="e">
        <f t="shared" si="4"/>
        <v>#REF!</v>
      </c>
      <c r="N103">
        <f>COUNTIFS('LD-Tech'!$D$5:$D$1440,'23年度'!C103,'LD-Tech'!$V$5:$V$1440,1)</f>
        <v>0</v>
      </c>
      <c r="O103" s="149" t="e">
        <f t="shared" si="5"/>
        <v>#REF!</v>
      </c>
      <c r="P103" t="e">
        <f>COUNTIFS(#REF!,'23年度'!C103,#REF!,"親")</f>
        <v>#REF!</v>
      </c>
      <c r="Q103" t="e">
        <f>COUNTIFS(#REF!,'23年度'!C103,#REF!,"親")</f>
        <v>#REF!</v>
      </c>
    </row>
    <row r="104" spans="2:17" hidden="1">
      <c r="B104" s="144">
        <v>101</v>
      </c>
      <c r="C104" s="144" t="s">
        <v>1366</v>
      </c>
      <c r="D104" s="144" t="s">
        <v>1267</v>
      </c>
      <c r="E104" s="144" t="s">
        <v>188</v>
      </c>
      <c r="F104" s="144" t="s">
        <v>189</v>
      </c>
      <c r="G104" t="e">
        <f>COUNTIF(#REF!,'23年度'!C104)-COUNTIFS(#REF!,'23年度'!C104,#REF!,"認証対象外")</f>
        <v>#REF!</v>
      </c>
      <c r="H104" t="e">
        <f>COUNTIF(#REF!,'23年度'!C104)-COUNTIFS(#REF!,'23年度'!C104,#REF!,"認証対象外")</f>
        <v>#REF!</v>
      </c>
      <c r="I104" t="e">
        <f>COUNTIF(#REF!,'23年度'!C104)-COUNTIFS(#REF!,'23年度'!C104,#REF!,"認証対象外")</f>
        <v>#REF!</v>
      </c>
      <c r="J104">
        <f>COUNTIFS('LD-Tech'!$D$5:$D$1440,'23年度'!C104,'LD-Tech'!$P$5:$P$1440,1)</f>
        <v>0</v>
      </c>
      <c r="K104" s="149" t="e">
        <f t="shared" si="3"/>
        <v>#REF!</v>
      </c>
      <c r="L104">
        <f>COUNTIFS('LD-Tech'!$D$5:$D$1440,'23年度'!C104,'LD-Tech'!$S$5:$S$1440,1)</f>
        <v>0</v>
      </c>
      <c r="M104" s="149" t="e">
        <f t="shared" si="4"/>
        <v>#REF!</v>
      </c>
      <c r="N104">
        <f>COUNTIFS('LD-Tech'!$D$5:$D$1440,'23年度'!C104,'LD-Tech'!$V$5:$V$1440,1)</f>
        <v>0</v>
      </c>
      <c r="O104" s="149" t="e">
        <f t="shared" si="5"/>
        <v>#REF!</v>
      </c>
      <c r="P104" t="e">
        <f>COUNTIFS(#REF!,'23年度'!C104,#REF!,"親")</f>
        <v>#REF!</v>
      </c>
      <c r="Q104" t="e">
        <f>COUNTIFS(#REF!,'23年度'!C104,#REF!,"親")</f>
        <v>#REF!</v>
      </c>
    </row>
    <row r="105" spans="2:17" hidden="1">
      <c r="B105" s="144">
        <v>102</v>
      </c>
      <c r="C105" s="144" t="s">
        <v>1373</v>
      </c>
      <c r="D105" s="144" t="s">
        <v>1267</v>
      </c>
      <c r="E105" s="144" t="s">
        <v>188</v>
      </c>
      <c r="F105" s="144" t="s">
        <v>189</v>
      </c>
      <c r="G105" t="e">
        <f>COUNTIF(#REF!,'23年度'!C105)-COUNTIFS(#REF!,'23年度'!C105,#REF!,"認証対象外")</f>
        <v>#REF!</v>
      </c>
      <c r="H105" t="e">
        <f>COUNTIF(#REF!,'23年度'!C105)-COUNTIFS(#REF!,'23年度'!C105,#REF!,"認証対象外")</f>
        <v>#REF!</v>
      </c>
      <c r="I105" t="e">
        <f>COUNTIF(#REF!,'23年度'!C105)-COUNTIFS(#REF!,'23年度'!C105,#REF!,"認証対象外")</f>
        <v>#REF!</v>
      </c>
      <c r="J105">
        <f>COUNTIFS('LD-Tech'!$D$5:$D$1440,'23年度'!C105,'LD-Tech'!$P$5:$P$1440,1)</f>
        <v>0</v>
      </c>
      <c r="K105" s="149" t="e">
        <f t="shared" si="3"/>
        <v>#REF!</v>
      </c>
      <c r="L105">
        <f>COUNTIFS('LD-Tech'!$D$5:$D$1440,'23年度'!C105,'LD-Tech'!$S$5:$S$1440,1)</f>
        <v>0</v>
      </c>
      <c r="M105" s="149" t="e">
        <f t="shared" si="4"/>
        <v>#REF!</v>
      </c>
      <c r="N105">
        <f>COUNTIFS('LD-Tech'!$D$5:$D$1440,'23年度'!C105,'LD-Tech'!$V$5:$V$1440,1)</f>
        <v>0</v>
      </c>
      <c r="O105" s="149" t="e">
        <f t="shared" si="5"/>
        <v>#REF!</v>
      </c>
      <c r="P105" t="e">
        <f>COUNTIFS(#REF!,'23年度'!C105,#REF!,"親")</f>
        <v>#REF!</v>
      </c>
      <c r="Q105" t="e">
        <f>COUNTIFS(#REF!,'23年度'!C105,#REF!,"親")</f>
        <v>#REF!</v>
      </c>
    </row>
    <row r="106" spans="2:17" hidden="1">
      <c r="B106" s="144">
        <v>103</v>
      </c>
      <c r="C106" s="144" t="s">
        <v>1380</v>
      </c>
      <c r="D106" s="144" t="s">
        <v>1267</v>
      </c>
      <c r="E106" s="144" t="s">
        <v>188</v>
      </c>
      <c r="F106" s="144" t="s">
        <v>189</v>
      </c>
      <c r="G106" t="e">
        <f>COUNTIF(#REF!,'23年度'!C106)-COUNTIFS(#REF!,'23年度'!C106,#REF!,"認証対象外")</f>
        <v>#REF!</v>
      </c>
      <c r="H106" t="e">
        <f>COUNTIF(#REF!,'23年度'!C106)-COUNTIFS(#REF!,'23年度'!C106,#REF!,"認証対象外")</f>
        <v>#REF!</v>
      </c>
      <c r="I106" t="e">
        <f>COUNTIF(#REF!,'23年度'!C106)-COUNTIFS(#REF!,'23年度'!C106,#REF!,"認証対象外")</f>
        <v>#REF!</v>
      </c>
      <c r="J106">
        <f>COUNTIFS('LD-Tech'!$D$5:$D$1440,'23年度'!C106,'LD-Tech'!$P$5:$P$1440,1)</f>
        <v>0</v>
      </c>
      <c r="K106" s="149" t="e">
        <f t="shared" si="3"/>
        <v>#REF!</v>
      </c>
      <c r="L106">
        <f>COUNTIFS('LD-Tech'!$D$5:$D$1440,'23年度'!C106,'LD-Tech'!$S$5:$S$1440,1)</f>
        <v>0</v>
      </c>
      <c r="M106" s="149" t="e">
        <f t="shared" si="4"/>
        <v>#REF!</v>
      </c>
      <c r="N106">
        <f>COUNTIFS('LD-Tech'!$D$5:$D$1440,'23年度'!C106,'LD-Tech'!$V$5:$V$1440,1)</f>
        <v>0</v>
      </c>
      <c r="O106" s="149" t="e">
        <f t="shared" si="5"/>
        <v>#REF!</v>
      </c>
      <c r="P106" t="e">
        <f>COUNTIFS(#REF!,'23年度'!C106,#REF!,"親")</f>
        <v>#REF!</v>
      </c>
      <c r="Q106" t="e">
        <f>COUNTIFS(#REF!,'23年度'!C106,#REF!,"親")</f>
        <v>#REF!</v>
      </c>
    </row>
    <row r="107" spans="2:17" hidden="1">
      <c r="B107" s="144">
        <v>104</v>
      </c>
      <c r="C107" s="144" t="s">
        <v>1387</v>
      </c>
      <c r="D107" s="144" t="s">
        <v>1267</v>
      </c>
      <c r="E107" s="144" t="s">
        <v>188</v>
      </c>
      <c r="F107" s="144" t="s">
        <v>189</v>
      </c>
      <c r="G107" t="e">
        <f>COUNTIF(#REF!,'23年度'!C107)-COUNTIFS(#REF!,'23年度'!C107,#REF!,"認証対象外")</f>
        <v>#REF!</v>
      </c>
      <c r="H107" t="e">
        <f>COUNTIF(#REF!,'23年度'!C107)-COUNTIFS(#REF!,'23年度'!C107,#REF!,"認証対象外")</f>
        <v>#REF!</v>
      </c>
      <c r="I107" t="e">
        <f>COUNTIF(#REF!,'23年度'!C107)-COUNTIFS(#REF!,'23年度'!C107,#REF!,"認証対象外")</f>
        <v>#REF!</v>
      </c>
      <c r="J107">
        <f>COUNTIFS('LD-Tech'!$D$5:$D$1440,'23年度'!C107,'LD-Tech'!$P$5:$P$1440,1)</f>
        <v>0</v>
      </c>
      <c r="K107" s="149" t="e">
        <f t="shared" si="3"/>
        <v>#REF!</v>
      </c>
      <c r="L107">
        <f>COUNTIFS('LD-Tech'!$D$5:$D$1440,'23年度'!C107,'LD-Tech'!$S$5:$S$1440,1)</f>
        <v>0</v>
      </c>
      <c r="M107" s="149" t="e">
        <f t="shared" si="4"/>
        <v>#REF!</v>
      </c>
      <c r="N107">
        <f>COUNTIFS('LD-Tech'!$D$5:$D$1440,'23年度'!C107,'LD-Tech'!$V$5:$V$1440,1)</f>
        <v>0</v>
      </c>
      <c r="O107" s="149" t="e">
        <f t="shared" si="5"/>
        <v>#REF!</v>
      </c>
      <c r="P107" t="e">
        <f>COUNTIFS(#REF!,'23年度'!C107,#REF!,"親")</f>
        <v>#REF!</v>
      </c>
      <c r="Q107" t="e">
        <f>COUNTIFS(#REF!,'23年度'!C107,#REF!,"親")</f>
        <v>#REF!</v>
      </c>
    </row>
    <row r="108" spans="2:17" hidden="1">
      <c r="B108" s="144">
        <v>105</v>
      </c>
      <c r="C108" s="144" t="s">
        <v>1394</v>
      </c>
      <c r="D108" s="144" t="s">
        <v>1267</v>
      </c>
      <c r="E108" s="144" t="s">
        <v>188</v>
      </c>
      <c r="F108" s="144" t="s">
        <v>189</v>
      </c>
      <c r="G108" t="e">
        <f>COUNTIF(#REF!,'23年度'!C108)-COUNTIFS(#REF!,'23年度'!C108,#REF!,"認証対象外")</f>
        <v>#REF!</v>
      </c>
      <c r="H108" t="e">
        <f>COUNTIF(#REF!,'23年度'!C108)-COUNTIFS(#REF!,'23年度'!C108,#REF!,"認証対象外")</f>
        <v>#REF!</v>
      </c>
      <c r="I108" t="e">
        <f>COUNTIF(#REF!,'23年度'!C108)-COUNTIFS(#REF!,'23年度'!C108,#REF!,"認証対象外")</f>
        <v>#REF!</v>
      </c>
      <c r="J108">
        <f>COUNTIFS('LD-Tech'!$D$5:$D$1440,'23年度'!C108,'LD-Tech'!$P$5:$P$1440,1)</f>
        <v>0</v>
      </c>
      <c r="K108" s="149" t="e">
        <f t="shared" si="3"/>
        <v>#REF!</v>
      </c>
      <c r="L108">
        <f>COUNTIFS('LD-Tech'!$D$5:$D$1440,'23年度'!C108,'LD-Tech'!$S$5:$S$1440,1)</f>
        <v>0</v>
      </c>
      <c r="M108" s="149" t="e">
        <f t="shared" si="4"/>
        <v>#REF!</v>
      </c>
      <c r="N108">
        <f>COUNTIFS('LD-Tech'!$D$5:$D$1440,'23年度'!C108,'LD-Tech'!$V$5:$V$1440,1)</f>
        <v>0</v>
      </c>
      <c r="O108" s="149" t="e">
        <f t="shared" si="5"/>
        <v>#REF!</v>
      </c>
      <c r="P108" t="e">
        <f>COUNTIFS(#REF!,'23年度'!C108,#REF!,"親")</f>
        <v>#REF!</v>
      </c>
      <c r="Q108" t="e">
        <f>COUNTIFS(#REF!,'23年度'!C108,#REF!,"親")</f>
        <v>#REF!</v>
      </c>
    </row>
    <row r="109" spans="2:17" hidden="1">
      <c r="B109" s="144">
        <v>106</v>
      </c>
      <c r="C109" s="150" t="s">
        <v>22219</v>
      </c>
      <c r="D109" s="144" t="s">
        <v>1267</v>
      </c>
      <c r="E109" s="144" t="s">
        <v>188</v>
      </c>
      <c r="F109" s="144" t="s">
        <v>189</v>
      </c>
      <c r="G109" t="e">
        <f>COUNTIF(#REF!,'23年度'!C109)-COUNTIFS(#REF!,'23年度'!C109,#REF!,"認証対象外")</f>
        <v>#REF!</v>
      </c>
      <c r="H109" t="e">
        <f>COUNTIF(#REF!,'23年度'!C109)-COUNTIFS(#REF!,'23年度'!C109,#REF!,"認証対象外")</f>
        <v>#REF!</v>
      </c>
      <c r="I109" t="e">
        <f>COUNTIF(#REF!,'23年度'!C109)-COUNTIFS(#REF!,'23年度'!C109,#REF!,"認証対象外")</f>
        <v>#REF!</v>
      </c>
      <c r="J109">
        <f>COUNTIFS('LD-Tech'!$D$5:$D$1440,'23年度'!C109,'LD-Tech'!$P$5:$P$1440,1)</f>
        <v>0</v>
      </c>
      <c r="K109" s="149" t="e">
        <f t="shared" si="3"/>
        <v>#REF!</v>
      </c>
      <c r="L109">
        <f>COUNTIFS('LD-Tech'!$D$5:$D$1440,'23年度'!C109,'LD-Tech'!$S$5:$S$1440,1)</f>
        <v>0</v>
      </c>
      <c r="M109" s="149" t="e">
        <f t="shared" si="4"/>
        <v>#REF!</v>
      </c>
      <c r="N109">
        <f>COUNTIFS('LD-Tech'!$D$5:$D$1440,'23年度'!C109,'LD-Tech'!$V$5:$V$1440,1)</f>
        <v>0</v>
      </c>
      <c r="O109" s="149" t="e">
        <f t="shared" si="5"/>
        <v>#REF!</v>
      </c>
      <c r="P109" t="e">
        <f>COUNTIFS(#REF!,'23年度'!C109,#REF!,"親")</f>
        <v>#REF!</v>
      </c>
      <c r="Q109" t="e">
        <f>COUNTIFS(#REF!,'23年度'!C109,#REF!,"親")</f>
        <v>#REF!</v>
      </c>
    </row>
    <row r="110" spans="2:17" hidden="1">
      <c r="B110" s="144">
        <v>107</v>
      </c>
      <c r="C110" s="144" t="s">
        <v>1415</v>
      </c>
      <c r="D110" s="144" t="s">
        <v>1267</v>
      </c>
      <c r="E110" s="144" t="s">
        <v>188</v>
      </c>
      <c r="F110" s="144" t="s">
        <v>234</v>
      </c>
      <c r="G110" t="e">
        <f>COUNTIF(#REF!,'23年度'!C110)-COUNTIFS(#REF!,'23年度'!C110,#REF!,"認証対象外")</f>
        <v>#REF!</v>
      </c>
      <c r="H110" t="e">
        <f>COUNTIF(#REF!,'23年度'!C110)-COUNTIFS(#REF!,'23年度'!C110,#REF!,"認証対象外")</f>
        <v>#REF!</v>
      </c>
      <c r="I110" t="e">
        <f>COUNTIF(#REF!,'23年度'!C110)-COUNTIFS(#REF!,'23年度'!C110,#REF!,"認証対象外")</f>
        <v>#REF!</v>
      </c>
      <c r="J110">
        <f>COUNTIFS('LD-Tech'!$D$5:$D$1440,'23年度'!C110,'LD-Tech'!$P$5:$P$1440,1)</f>
        <v>0</v>
      </c>
      <c r="K110" s="149" t="e">
        <f t="shared" si="3"/>
        <v>#REF!</v>
      </c>
      <c r="L110">
        <f>COUNTIFS('LD-Tech'!$D$5:$D$1440,'23年度'!C110,'LD-Tech'!$S$5:$S$1440,1)</f>
        <v>0</v>
      </c>
      <c r="M110" s="149" t="e">
        <f t="shared" si="4"/>
        <v>#REF!</v>
      </c>
      <c r="N110">
        <f>COUNTIFS('LD-Tech'!$D$5:$D$1440,'23年度'!C110,'LD-Tech'!$V$5:$V$1440,1)</f>
        <v>0</v>
      </c>
      <c r="O110" s="149" t="e">
        <f t="shared" si="5"/>
        <v>#REF!</v>
      </c>
      <c r="P110" t="e">
        <f>COUNTIFS(#REF!,'23年度'!C110,#REF!,"親")</f>
        <v>#REF!</v>
      </c>
      <c r="Q110" t="e">
        <f>COUNTIFS(#REF!,'23年度'!C110,#REF!,"親")</f>
        <v>#REF!</v>
      </c>
    </row>
    <row r="111" spans="2:17" hidden="1">
      <c r="B111" s="144">
        <v>108</v>
      </c>
      <c r="C111" s="144" t="s">
        <v>7725</v>
      </c>
      <c r="D111" s="144" t="s">
        <v>1267</v>
      </c>
      <c r="E111" s="144" t="s">
        <v>188</v>
      </c>
      <c r="F111" s="144" t="s">
        <v>204</v>
      </c>
      <c r="G111" t="e">
        <f>COUNTIF(#REF!,'23年度'!C111)-COUNTIFS(#REF!,'23年度'!C111,#REF!,"認証対象外")</f>
        <v>#REF!</v>
      </c>
      <c r="H111" t="e">
        <f>COUNTIF(#REF!,'23年度'!C111)-COUNTIFS(#REF!,'23年度'!C111,#REF!,"認証対象外")</f>
        <v>#REF!</v>
      </c>
      <c r="I111" t="e">
        <f>COUNTIF(#REF!,'23年度'!C111)-COUNTIFS(#REF!,'23年度'!C111,#REF!,"認証対象外")</f>
        <v>#REF!</v>
      </c>
      <c r="J111">
        <f>COUNTIFS('LD-Tech'!$D$5:$D$1440,'23年度'!C111,'LD-Tech'!$P$5:$P$1440,1)</f>
        <v>0</v>
      </c>
      <c r="K111" s="149" t="e">
        <f t="shared" si="3"/>
        <v>#REF!</v>
      </c>
      <c r="L111">
        <f>COUNTIFS('LD-Tech'!$D$5:$D$1440,'23年度'!C111,'LD-Tech'!$S$5:$S$1440,1)</f>
        <v>0</v>
      </c>
      <c r="M111" s="149" t="e">
        <f t="shared" si="4"/>
        <v>#REF!</v>
      </c>
      <c r="N111">
        <f>COUNTIFS('LD-Tech'!$D$5:$D$1440,'23年度'!C111,'LD-Tech'!$V$5:$V$1440,1)</f>
        <v>0</v>
      </c>
      <c r="O111" s="149" t="e">
        <f t="shared" si="5"/>
        <v>#REF!</v>
      </c>
      <c r="P111" t="e">
        <f>COUNTIFS(#REF!,'23年度'!C111,#REF!,"親")</f>
        <v>#REF!</v>
      </c>
      <c r="Q111" t="e">
        <f>COUNTIFS(#REF!,'23年度'!C111,#REF!,"親")</f>
        <v>#REF!</v>
      </c>
    </row>
    <row r="112" spans="2:17" hidden="1">
      <c r="B112" s="144">
        <v>109</v>
      </c>
      <c r="C112" s="144" t="s">
        <v>7726</v>
      </c>
      <c r="D112" s="144" t="s">
        <v>1267</v>
      </c>
      <c r="E112" s="144" t="s">
        <v>188</v>
      </c>
      <c r="F112" s="144" t="s">
        <v>204</v>
      </c>
      <c r="G112" t="e">
        <f>COUNTIF(#REF!,'23年度'!C112)-COUNTIFS(#REF!,'23年度'!C112,#REF!,"認証対象外")</f>
        <v>#REF!</v>
      </c>
      <c r="H112" t="e">
        <f>COUNTIF(#REF!,'23年度'!C112)-COUNTIFS(#REF!,'23年度'!C112,#REF!,"認証対象外")</f>
        <v>#REF!</v>
      </c>
      <c r="I112" t="e">
        <f>COUNTIF(#REF!,'23年度'!C112)-COUNTIFS(#REF!,'23年度'!C112,#REF!,"認証対象外")</f>
        <v>#REF!</v>
      </c>
      <c r="J112">
        <f>COUNTIFS('LD-Tech'!$D$5:$D$1440,'23年度'!C112,'LD-Tech'!$P$5:$P$1440,1)</f>
        <v>0</v>
      </c>
      <c r="K112" s="149" t="e">
        <f t="shared" si="3"/>
        <v>#REF!</v>
      </c>
      <c r="L112">
        <f>COUNTIFS('LD-Tech'!$D$5:$D$1440,'23年度'!C112,'LD-Tech'!$S$5:$S$1440,1)</f>
        <v>0</v>
      </c>
      <c r="M112" s="149" t="e">
        <f t="shared" si="4"/>
        <v>#REF!</v>
      </c>
      <c r="N112">
        <f>COUNTIFS('LD-Tech'!$D$5:$D$1440,'23年度'!C112,'LD-Tech'!$V$5:$V$1440,1)</f>
        <v>0</v>
      </c>
      <c r="O112" s="149" t="e">
        <f t="shared" si="5"/>
        <v>#REF!</v>
      </c>
      <c r="P112" t="e">
        <f>COUNTIFS(#REF!,'23年度'!C112,#REF!,"親")</f>
        <v>#REF!</v>
      </c>
      <c r="Q112" t="e">
        <f>COUNTIFS(#REF!,'23年度'!C112,#REF!,"親")</f>
        <v>#REF!</v>
      </c>
    </row>
    <row r="113" spans="2:17" hidden="1">
      <c r="B113" s="144">
        <v>110</v>
      </c>
      <c r="C113" s="144" t="s">
        <v>1431</v>
      </c>
      <c r="D113" s="144" t="s">
        <v>1267</v>
      </c>
      <c r="E113" s="144" t="s">
        <v>188</v>
      </c>
      <c r="F113" s="144" t="s">
        <v>204</v>
      </c>
      <c r="G113" t="e">
        <f>COUNTIF(#REF!,'23年度'!C113)-COUNTIFS(#REF!,'23年度'!C113,#REF!,"認証対象外")</f>
        <v>#REF!</v>
      </c>
      <c r="H113" t="e">
        <f>COUNTIF(#REF!,'23年度'!C113)-COUNTIFS(#REF!,'23年度'!C113,#REF!,"認証対象外")</f>
        <v>#REF!</v>
      </c>
      <c r="I113" t="e">
        <f>COUNTIF(#REF!,'23年度'!C113)-COUNTIFS(#REF!,'23年度'!C113,#REF!,"認証対象外")</f>
        <v>#REF!</v>
      </c>
      <c r="J113">
        <f>COUNTIFS('LD-Tech'!$D$5:$D$1440,'23年度'!C113,'LD-Tech'!$P$5:$P$1440,1)</f>
        <v>0</v>
      </c>
      <c r="K113" s="149" t="e">
        <f t="shared" si="3"/>
        <v>#REF!</v>
      </c>
      <c r="L113">
        <f>COUNTIFS('LD-Tech'!$D$5:$D$1440,'23年度'!C113,'LD-Tech'!$S$5:$S$1440,1)</f>
        <v>0</v>
      </c>
      <c r="M113" s="149" t="e">
        <f t="shared" si="4"/>
        <v>#REF!</v>
      </c>
      <c r="N113">
        <f>COUNTIFS('LD-Tech'!$D$5:$D$1440,'23年度'!C113,'LD-Tech'!$V$5:$V$1440,1)</f>
        <v>0</v>
      </c>
      <c r="O113" s="149" t="e">
        <f t="shared" si="5"/>
        <v>#REF!</v>
      </c>
      <c r="P113" t="e">
        <f>COUNTIFS(#REF!,'23年度'!C113,#REF!,"親")</f>
        <v>#REF!</v>
      </c>
      <c r="Q113" t="e">
        <f>COUNTIFS(#REF!,'23年度'!C113,#REF!,"親")</f>
        <v>#REF!</v>
      </c>
    </row>
    <row r="114" spans="2:17" hidden="1">
      <c r="B114" s="144">
        <v>111</v>
      </c>
      <c r="C114" s="144" t="s">
        <v>1437</v>
      </c>
      <c r="D114" s="144" t="s">
        <v>1267</v>
      </c>
      <c r="E114" s="144" t="s">
        <v>113</v>
      </c>
      <c r="F114" s="144" t="s">
        <v>234</v>
      </c>
      <c r="G114" t="e">
        <f>COUNTIF(#REF!,'23年度'!C114)-COUNTIFS(#REF!,'23年度'!C114,#REF!,"認証対象外")</f>
        <v>#REF!</v>
      </c>
      <c r="H114" t="e">
        <f>COUNTIF(#REF!,'23年度'!C114)-COUNTIFS(#REF!,'23年度'!C114,#REF!,"認証対象外")</f>
        <v>#REF!</v>
      </c>
      <c r="I114" t="e">
        <f>COUNTIF(#REF!,'23年度'!C114)-COUNTIFS(#REF!,'23年度'!C114,#REF!,"認証対象外")</f>
        <v>#REF!</v>
      </c>
      <c r="J114">
        <f>COUNTIFS('LD-Tech'!$D$5:$D$1440,'23年度'!C114,'LD-Tech'!$P$5:$P$1440,1)</f>
        <v>0</v>
      </c>
      <c r="K114" s="149" t="e">
        <f t="shared" si="3"/>
        <v>#REF!</v>
      </c>
      <c r="L114">
        <f>COUNTIFS('LD-Tech'!$D$5:$D$1440,'23年度'!C114,'LD-Tech'!$S$5:$S$1440,1)</f>
        <v>0</v>
      </c>
      <c r="M114" s="149" t="e">
        <f t="shared" si="4"/>
        <v>#REF!</v>
      </c>
      <c r="N114">
        <f>COUNTIFS('LD-Tech'!$D$5:$D$1440,'23年度'!C114,'LD-Tech'!$V$5:$V$1440,1)</f>
        <v>0</v>
      </c>
      <c r="O114" s="149" t="e">
        <f t="shared" si="5"/>
        <v>#REF!</v>
      </c>
      <c r="P114" t="e">
        <f>COUNTIFS(#REF!,'23年度'!C114,#REF!,"親")</f>
        <v>#REF!</v>
      </c>
      <c r="Q114" t="e">
        <f>COUNTIFS(#REF!,'23年度'!C114,#REF!,"親")</f>
        <v>#REF!</v>
      </c>
    </row>
    <row r="115" spans="2:17" hidden="1">
      <c r="B115" s="144">
        <v>112</v>
      </c>
      <c r="C115" s="144" t="s">
        <v>1462</v>
      </c>
      <c r="D115" s="144" t="s">
        <v>1267</v>
      </c>
      <c r="E115" s="144" t="s">
        <v>218</v>
      </c>
      <c r="F115" s="144" t="s">
        <v>219</v>
      </c>
      <c r="G115" t="e">
        <f>COUNTIF(#REF!,'23年度'!C115)-COUNTIFS(#REF!,'23年度'!C115,#REF!,"認証対象外")</f>
        <v>#REF!</v>
      </c>
      <c r="H115" t="e">
        <f>COUNTIF(#REF!,'23年度'!C115)-COUNTIFS(#REF!,'23年度'!C115,#REF!,"認証対象外")</f>
        <v>#REF!</v>
      </c>
      <c r="I115" t="e">
        <f>COUNTIF(#REF!,'23年度'!C115)-COUNTIFS(#REF!,'23年度'!C115,#REF!,"認証対象外")</f>
        <v>#REF!</v>
      </c>
      <c r="J115">
        <f>COUNTIFS('LD-Tech'!$D$5:$D$1440,'23年度'!C115,'LD-Tech'!$P$5:$P$1440,1)</f>
        <v>0</v>
      </c>
      <c r="K115" s="149" t="e">
        <f t="shared" si="3"/>
        <v>#REF!</v>
      </c>
      <c r="L115">
        <f>COUNTIFS('LD-Tech'!$D$5:$D$1440,'23年度'!C115,'LD-Tech'!$S$5:$S$1440,1)</f>
        <v>0</v>
      </c>
      <c r="M115" s="149" t="e">
        <f t="shared" si="4"/>
        <v>#REF!</v>
      </c>
      <c r="N115">
        <f>COUNTIFS('LD-Tech'!$D$5:$D$1440,'23年度'!C115,'LD-Tech'!$V$5:$V$1440,1)</f>
        <v>0</v>
      </c>
      <c r="O115" s="149" t="e">
        <f t="shared" si="5"/>
        <v>#REF!</v>
      </c>
      <c r="P115" t="e">
        <f>COUNTIFS(#REF!,'23年度'!C115,#REF!,"親")</f>
        <v>#REF!</v>
      </c>
      <c r="Q115" t="e">
        <f>COUNTIFS(#REF!,'23年度'!C115,#REF!,"親")</f>
        <v>#REF!</v>
      </c>
    </row>
    <row r="116" spans="2:17" hidden="1">
      <c r="B116" s="144">
        <v>113</v>
      </c>
      <c r="C116" s="144" t="s">
        <v>1476</v>
      </c>
      <c r="D116" s="144" t="s">
        <v>1267</v>
      </c>
      <c r="E116" s="144" t="s">
        <v>13</v>
      </c>
      <c r="F116" s="144" t="s">
        <v>1470</v>
      </c>
      <c r="G116" t="e">
        <f>COUNTIF(#REF!,'23年度'!C116)-COUNTIFS(#REF!,'23年度'!C116,#REF!,"認証対象外")</f>
        <v>#REF!</v>
      </c>
      <c r="H116" t="e">
        <f>COUNTIF(#REF!,'23年度'!C116)-COUNTIFS(#REF!,'23年度'!C116,#REF!,"認証対象外")</f>
        <v>#REF!</v>
      </c>
      <c r="I116" t="e">
        <f>COUNTIF(#REF!,'23年度'!C116)-COUNTIFS(#REF!,'23年度'!C116,#REF!,"認証対象外")</f>
        <v>#REF!</v>
      </c>
      <c r="J116">
        <f>COUNTIFS('LD-Tech'!$D$5:$D$1440,'23年度'!C116,'LD-Tech'!$P$5:$P$1440,1)</f>
        <v>0</v>
      </c>
      <c r="K116" s="149" t="e">
        <f t="shared" si="3"/>
        <v>#REF!</v>
      </c>
      <c r="L116">
        <f>COUNTIFS('LD-Tech'!$D$5:$D$1440,'23年度'!C116,'LD-Tech'!$S$5:$S$1440,1)</f>
        <v>0</v>
      </c>
      <c r="M116" s="149" t="e">
        <f t="shared" si="4"/>
        <v>#REF!</v>
      </c>
      <c r="N116">
        <f>COUNTIFS('LD-Tech'!$D$5:$D$1440,'23年度'!C116,'LD-Tech'!$V$5:$V$1440,1)</f>
        <v>0</v>
      </c>
      <c r="O116" s="149" t="e">
        <f t="shared" si="5"/>
        <v>#REF!</v>
      </c>
      <c r="P116" t="e">
        <f>COUNTIFS(#REF!,'23年度'!C116,#REF!,"親")</f>
        <v>#REF!</v>
      </c>
      <c r="Q116" t="e">
        <f>COUNTIFS(#REF!,'23年度'!C116,#REF!,"親")</f>
        <v>#REF!</v>
      </c>
    </row>
    <row r="117" spans="2:17" hidden="1">
      <c r="B117" s="144">
        <v>114</v>
      </c>
      <c r="C117" s="144" t="s">
        <v>1483</v>
      </c>
      <c r="D117" s="144" t="s">
        <v>1267</v>
      </c>
      <c r="E117" s="144" t="s">
        <v>13</v>
      </c>
      <c r="F117" s="144" t="s">
        <v>1470</v>
      </c>
      <c r="G117" t="e">
        <f>COUNTIF(#REF!,'23年度'!C117)-COUNTIFS(#REF!,'23年度'!C117,#REF!,"認証対象外")</f>
        <v>#REF!</v>
      </c>
      <c r="H117" t="e">
        <f>COUNTIF(#REF!,'23年度'!C117)-COUNTIFS(#REF!,'23年度'!C117,#REF!,"認証対象外")</f>
        <v>#REF!</v>
      </c>
      <c r="I117" t="e">
        <f>COUNTIF(#REF!,'23年度'!C117)-COUNTIFS(#REF!,'23年度'!C117,#REF!,"認証対象外")</f>
        <v>#REF!</v>
      </c>
      <c r="J117">
        <f>COUNTIFS('LD-Tech'!$D$5:$D$1440,'23年度'!C117,'LD-Tech'!$P$5:$P$1440,1)</f>
        <v>0</v>
      </c>
      <c r="K117" s="149" t="e">
        <f t="shared" si="3"/>
        <v>#REF!</v>
      </c>
      <c r="L117">
        <f>COUNTIFS('LD-Tech'!$D$5:$D$1440,'23年度'!C117,'LD-Tech'!$S$5:$S$1440,1)</f>
        <v>0</v>
      </c>
      <c r="M117" s="149" t="e">
        <f t="shared" si="4"/>
        <v>#REF!</v>
      </c>
      <c r="N117">
        <f>COUNTIFS('LD-Tech'!$D$5:$D$1440,'23年度'!C117,'LD-Tech'!$V$5:$V$1440,1)</f>
        <v>0</v>
      </c>
      <c r="O117" s="149" t="e">
        <f t="shared" si="5"/>
        <v>#REF!</v>
      </c>
      <c r="P117" t="e">
        <f>COUNTIFS(#REF!,'23年度'!C117,#REF!,"親")</f>
        <v>#REF!</v>
      </c>
      <c r="Q117" t="e">
        <f>COUNTIFS(#REF!,'23年度'!C117,#REF!,"親")</f>
        <v>#REF!</v>
      </c>
    </row>
    <row r="118" spans="2:17" hidden="1">
      <c r="B118" s="144">
        <v>115</v>
      </c>
      <c r="C118" s="150" t="s">
        <v>22217</v>
      </c>
      <c r="D118" s="144" t="s">
        <v>1267</v>
      </c>
      <c r="E118" s="144" t="s">
        <v>13</v>
      </c>
      <c r="F118" s="144" t="s">
        <v>1470</v>
      </c>
      <c r="G118" t="e">
        <f>COUNTIF(#REF!,'23年度'!C118)-COUNTIFS(#REF!,'23年度'!C118,#REF!,"認証対象外")</f>
        <v>#REF!</v>
      </c>
      <c r="H118" t="e">
        <f>COUNTIF(#REF!,'23年度'!C118)-COUNTIFS(#REF!,'23年度'!C118,#REF!,"認証対象外")</f>
        <v>#REF!</v>
      </c>
      <c r="I118" t="e">
        <f>COUNTIF(#REF!,'23年度'!C118)-COUNTIFS(#REF!,'23年度'!C118,#REF!,"認証対象外")</f>
        <v>#REF!</v>
      </c>
      <c r="J118">
        <f>COUNTIFS('LD-Tech'!$D$5:$D$1440,'23年度'!C118,'LD-Tech'!$P$5:$P$1440,1)</f>
        <v>0</v>
      </c>
      <c r="K118" s="149" t="e">
        <f t="shared" si="3"/>
        <v>#REF!</v>
      </c>
      <c r="L118">
        <f>COUNTIFS('LD-Tech'!$D$5:$D$1440,'23年度'!C118,'LD-Tech'!$S$5:$S$1440,1)</f>
        <v>0</v>
      </c>
      <c r="M118" s="149" t="e">
        <f t="shared" si="4"/>
        <v>#REF!</v>
      </c>
      <c r="N118">
        <f>COUNTIFS('LD-Tech'!$D$5:$D$1440,'23年度'!C118,'LD-Tech'!$V$5:$V$1440,1)</f>
        <v>0</v>
      </c>
      <c r="O118" s="149" t="e">
        <f t="shared" si="5"/>
        <v>#REF!</v>
      </c>
      <c r="P118" t="e">
        <f>COUNTIFS(#REF!,'23年度'!C118,#REF!,"親")</f>
        <v>#REF!</v>
      </c>
      <c r="Q118" t="e">
        <f>COUNTIFS(#REF!,'23年度'!C118,#REF!,"親")</f>
        <v>#REF!</v>
      </c>
    </row>
    <row r="119" spans="2:17" hidden="1">
      <c r="B119" s="144">
        <v>116</v>
      </c>
      <c r="C119" s="150" t="s">
        <v>22218</v>
      </c>
      <c r="D119" s="144" t="s">
        <v>1267</v>
      </c>
      <c r="E119" s="144" t="s">
        <v>13</v>
      </c>
      <c r="F119" s="144" t="s">
        <v>1470</v>
      </c>
      <c r="G119" t="e">
        <f>COUNTIF(#REF!,'23年度'!C119)-COUNTIFS(#REF!,'23年度'!C119,#REF!,"認証対象外")</f>
        <v>#REF!</v>
      </c>
      <c r="H119" t="e">
        <f>COUNTIF(#REF!,'23年度'!C119)-COUNTIFS(#REF!,'23年度'!C119,#REF!,"認証対象外")</f>
        <v>#REF!</v>
      </c>
      <c r="I119" t="e">
        <f>COUNTIF(#REF!,'23年度'!C119)-COUNTIFS(#REF!,'23年度'!C119,#REF!,"認証対象外")</f>
        <v>#REF!</v>
      </c>
      <c r="J119">
        <f>COUNTIFS('LD-Tech'!$D$5:$D$1440,'23年度'!C119,'LD-Tech'!$P$5:$P$1440,1)</f>
        <v>0</v>
      </c>
      <c r="K119" s="149" t="e">
        <f t="shared" si="3"/>
        <v>#REF!</v>
      </c>
      <c r="L119">
        <f>COUNTIFS('LD-Tech'!$D$5:$D$1440,'23年度'!C119,'LD-Tech'!$S$5:$S$1440,1)</f>
        <v>0</v>
      </c>
      <c r="M119" s="149" t="e">
        <f t="shared" si="4"/>
        <v>#REF!</v>
      </c>
      <c r="N119">
        <f>COUNTIFS('LD-Tech'!$D$5:$D$1440,'23年度'!C119,'LD-Tech'!$V$5:$V$1440,1)</f>
        <v>0</v>
      </c>
      <c r="O119" s="149" t="e">
        <f t="shared" si="5"/>
        <v>#REF!</v>
      </c>
      <c r="P119" t="e">
        <f>COUNTIFS(#REF!,'23年度'!C119,#REF!,"親")</f>
        <v>#REF!</v>
      </c>
      <c r="Q119" t="e">
        <f>COUNTIFS(#REF!,'23年度'!C119,#REF!,"親")</f>
        <v>#REF!</v>
      </c>
    </row>
    <row r="120" spans="2:17" hidden="1">
      <c r="B120" s="144">
        <v>117</v>
      </c>
      <c r="C120" s="144" t="s">
        <v>1504</v>
      </c>
      <c r="D120" s="144" t="s">
        <v>1267</v>
      </c>
      <c r="E120" s="144" t="s">
        <v>13</v>
      </c>
      <c r="F120" s="144" t="s">
        <v>1470</v>
      </c>
      <c r="G120" t="e">
        <f>COUNTIF(#REF!,'23年度'!C120)-COUNTIFS(#REF!,'23年度'!C120,#REF!,"認証対象外")</f>
        <v>#REF!</v>
      </c>
      <c r="H120" t="e">
        <f>COUNTIF(#REF!,'23年度'!C120)-COUNTIFS(#REF!,'23年度'!C120,#REF!,"認証対象外")</f>
        <v>#REF!</v>
      </c>
      <c r="I120" t="e">
        <f>COUNTIF(#REF!,'23年度'!C120)-COUNTIFS(#REF!,'23年度'!C120,#REF!,"認証対象外")</f>
        <v>#REF!</v>
      </c>
      <c r="J120">
        <f>COUNTIFS('LD-Tech'!$D$5:$D$1440,'23年度'!C120,'LD-Tech'!$P$5:$P$1440,1)</f>
        <v>0</v>
      </c>
      <c r="K120" s="149" t="e">
        <f t="shared" si="3"/>
        <v>#REF!</v>
      </c>
      <c r="L120">
        <f>COUNTIFS('LD-Tech'!$D$5:$D$1440,'23年度'!C120,'LD-Tech'!$S$5:$S$1440,1)</f>
        <v>0</v>
      </c>
      <c r="M120" s="149" t="e">
        <f t="shared" si="4"/>
        <v>#REF!</v>
      </c>
      <c r="N120">
        <f>COUNTIFS('LD-Tech'!$D$5:$D$1440,'23年度'!C120,'LD-Tech'!$V$5:$V$1440,1)</f>
        <v>0</v>
      </c>
      <c r="O120" s="149" t="e">
        <f t="shared" si="5"/>
        <v>#REF!</v>
      </c>
      <c r="P120" t="e">
        <f>COUNTIFS(#REF!,'23年度'!C120,#REF!,"親")</f>
        <v>#REF!</v>
      </c>
      <c r="Q120" t="e">
        <f>COUNTIFS(#REF!,'23年度'!C120,#REF!,"親")</f>
        <v>#REF!</v>
      </c>
    </row>
    <row r="121" spans="2:17" hidden="1">
      <c r="B121" s="144">
        <v>118</v>
      </c>
      <c r="C121" s="144" t="s">
        <v>1511</v>
      </c>
      <c r="D121" s="144" t="s">
        <v>1267</v>
      </c>
      <c r="E121" s="144" t="s">
        <v>13</v>
      </c>
      <c r="F121" s="144" t="s">
        <v>1512</v>
      </c>
      <c r="G121" t="e">
        <f>COUNTIF(#REF!,'23年度'!C121)-COUNTIFS(#REF!,'23年度'!C121,#REF!,"認証対象外")</f>
        <v>#REF!</v>
      </c>
      <c r="H121" t="e">
        <f>COUNTIF(#REF!,'23年度'!C121)-COUNTIFS(#REF!,'23年度'!C121,#REF!,"認証対象外")</f>
        <v>#REF!</v>
      </c>
      <c r="I121" t="e">
        <f>COUNTIF(#REF!,'23年度'!C121)-COUNTIFS(#REF!,'23年度'!C121,#REF!,"認証対象外")</f>
        <v>#REF!</v>
      </c>
      <c r="J121">
        <f>COUNTIFS('LD-Tech'!$D$5:$D$1440,'23年度'!C121,'LD-Tech'!$P$5:$P$1440,1)</f>
        <v>0</v>
      </c>
      <c r="K121" s="149" t="e">
        <f t="shared" si="3"/>
        <v>#REF!</v>
      </c>
      <c r="L121">
        <f>COUNTIFS('LD-Tech'!$D$5:$D$1440,'23年度'!C121,'LD-Tech'!$S$5:$S$1440,1)</f>
        <v>0</v>
      </c>
      <c r="M121" s="149" t="e">
        <f t="shared" si="4"/>
        <v>#REF!</v>
      </c>
      <c r="N121">
        <f>COUNTIFS('LD-Tech'!$D$5:$D$1440,'23年度'!C121,'LD-Tech'!$V$5:$V$1440,1)</f>
        <v>0</v>
      </c>
      <c r="O121" s="149" t="e">
        <f t="shared" si="5"/>
        <v>#REF!</v>
      </c>
      <c r="P121" t="e">
        <f>COUNTIFS(#REF!,'23年度'!C121,#REF!,"親")</f>
        <v>#REF!</v>
      </c>
      <c r="Q121" t="e">
        <f>COUNTIFS(#REF!,'23年度'!C121,#REF!,"親")</f>
        <v>#REF!</v>
      </c>
    </row>
    <row r="122" spans="2:17" hidden="1">
      <c r="B122" s="144">
        <v>119</v>
      </c>
      <c r="C122" s="144" t="s">
        <v>1519</v>
      </c>
      <c r="D122" s="144" t="s">
        <v>1267</v>
      </c>
      <c r="E122" s="144" t="s">
        <v>13</v>
      </c>
      <c r="F122" s="144" t="s">
        <v>1512</v>
      </c>
      <c r="G122" t="e">
        <f>COUNTIF(#REF!,'23年度'!C122)-COUNTIFS(#REF!,'23年度'!C122,#REF!,"認証対象外")</f>
        <v>#REF!</v>
      </c>
      <c r="H122" t="e">
        <f>COUNTIF(#REF!,'23年度'!C122)-COUNTIFS(#REF!,'23年度'!C122,#REF!,"認証対象外")</f>
        <v>#REF!</v>
      </c>
      <c r="I122" t="e">
        <f>COUNTIF(#REF!,'23年度'!C122)-COUNTIFS(#REF!,'23年度'!C122,#REF!,"認証対象外")</f>
        <v>#REF!</v>
      </c>
      <c r="J122">
        <f>COUNTIFS('LD-Tech'!$D$5:$D$1440,'23年度'!C122,'LD-Tech'!$P$5:$P$1440,1)</f>
        <v>0</v>
      </c>
      <c r="K122" s="149" t="e">
        <f t="shared" si="3"/>
        <v>#REF!</v>
      </c>
      <c r="L122">
        <f>COUNTIFS('LD-Tech'!$D$5:$D$1440,'23年度'!C122,'LD-Tech'!$S$5:$S$1440,1)</f>
        <v>0</v>
      </c>
      <c r="M122" s="149" t="e">
        <f t="shared" si="4"/>
        <v>#REF!</v>
      </c>
      <c r="N122">
        <f>COUNTIFS('LD-Tech'!$D$5:$D$1440,'23年度'!C122,'LD-Tech'!$V$5:$V$1440,1)</f>
        <v>0</v>
      </c>
      <c r="O122" s="149" t="e">
        <f t="shared" si="5"/>
        <v>#REF!</v>
      </c>
      <c r="P122" t="e">
        <f>COUNTIFS(#REF!,'23年度'!C122,#REF!,"親")</f>
        <v>#REF!</v>
      </c>
      <c r="Q122" t="e">
        <f>COUNTIFS(#REF!,'23年度'!C122,#REF!,"親")</f>
        <v>#REF!</v>
      </c>
    </row>
    <row r="123" spans="2:17" hidden="1">
      <c r="B123" s="144">
        <v>120</v>
      </c>
      <c r="C123" s="144" t="s">
        <v>1526</v>
      </c>
      <c r="D123" s="144" t="s">
        <v>1267</v>
      </c>
      <c r="E123" s="144" t="s">
        <v>13</v>
      </c>
      <c r="F123" s="144" t="s">
        <v>83</v>
      </c>
      <c r="G123" t="e">
        <f>COUNTIF(#REF!,'23年度'!C123)-COUNTIFS(#REF!,'23年度'!C123,#REF!,"認証対象外")</f>
        <v>#REF!</v>
      </c>
      <c r="H123" t="e">
        <f>COUNTIF(#REF!,'23年度'!C123)-COUNTIFS(#REF!,'23年度'!C123,#REF!,"認証対象外")</f>
        <v>#REF!</v>
      </c>
      <c r="I123" t="e">
        <f>COUNTIF(#REF!,'23年度'!C123)-COUNTIFS(#REF!,'23年度'!C123,#REF!,"認証対象外")</f>
        <v>#REF!</v>
      </c>
      <c r="J123">
        <f>COUNTIFS('LD-Tech'!$D$5:$D$1440,'23年度'!C123,'LD-Tech'!$P$5:$P$1440,1)</f>
        <v>0</v>
      </c>
      <c r="K123" s="149" t="e">
        <f t="shared" si="3"/>
        <v>#REF!</v>
      </c>
      <c r="L123">
        <f>COUNTIFS('LD-Tech'!$D$5:$D$1440,'23年度'!C123,'LD-Tech'!$S$5:$S$1440,1)</f>
        <v>0</v>
      </c>
      <c r="M123" s="149" t="e">
        <f t="shared" si="4"/>
        <v>#REF!</v>
      </c>
      <c r="N123">
        <f>COUNTIFS('LD-Tech'!$D$5:$D$1440,'23年度'!C123,'LD-Tech'!$V$5:$V$1440,1)</f>
        <v>0</v>
      </c>
      <c r="O123" s="149" t="e">
        <f t="shared" si="5"/>
        <v>#REF!</v>
      </c>
      <c r="P123" t="e">
        <f>COUNTIFS(#REF!,'23年度'!C123,#REF!,"親")</f>
        <v>#REF!</v>
      </c>
      <c r="Q123" t="e">
        <f>COUNTIFS(#REF!,'23年度'!C123,#REF!,"親")</f>
        <v>#REF!</v>
      </c>
    </row>
    <row r="124" spans="2:17" hidden="1">
      <c r="B124" s="144">
        <v>121</v>
      </c>
      <c r="C124" s="144" t="s">
        <v>1532</v>
      </c>
      <c r="D124" s="144" t="s">
        <v>1267</v>
      </c>
      <c r="E124" s="144" t="s">
        <v>89</v>
      </c>
      <c r="F124" s="144" t="s">
        <v>19502</v>
      </c>
      <c r="G124" t="e">
        <f>COUNTIF(#REF!,'23年度'!C124)-COUNTIFS(#REF!,'23年度'!C124,#REF!,"認証対象外")</f>
        <v>#REF!</v>
      </c>
      <c r="H124" t="e">
        <f>COUNTIF(#REF!,'23年度'!C124)-COUNTIFS(#REF!,'23年度'!C124,#REF!,"認証対象外")</f>
        <v>#REF!</v>
      </c>
      <c r="I124" t="e">
        <f>COUNTIF(#REF!,'23年度'!C124)-COUNTIFS(#REF!,'23年度'!C124,#REF!,"認証対象外")</f>
        <v>#REF!</v>
      </c>
      <c r="J124">
        <f>COUNTIFS('LD-Tech'!$D$5:$D$1440,'23年度'!C124,'LD-Tech'!$P$5:$P$1440,1)</f>
        <v>0</v>
      </c>
      <c r="K124" s="149" t="e">
        <f t="shared" si="3"/>
        <v>#REF!</v>
      </c>
      <c r="L124">
        <f>COUNTIFS('LD-Tech'!$D$5:$D$1440,'23年度'!C124,'LD-Tech'!$S$5:$S$1440,1)</f>
        <v>0</v>
      </c>
      <c r="M124" s="149" t="e">
        <f t="shared" si="4"/>
        <v>#REF!</v>
      </c>
      <c r="N124">
        <f>COUNTIFS('LD-Tech'!$D$5:$D$1440,'23年度'!C124,'LD-Tech'!$V$5:$V$1440,1)</f>
        <v>0</v>
      </c>
      <c r="O124" s="149" t="e">
        <f t="shared" si="5"/>
        <v>#REF!</v>
      </c>
      <c r="P124" t="e">
        <f>COUNTIFS(#REF!,'23年度'!C124,#REF!,"親")</f>
        <v>#REF!</v>
      </c>
      <c r="Q124" t="e">
        <f>COUNTIFS(#REF!,'23年度'!C124,#REF!,"親")</f>
        <v>#REF!</v>
      </c>
    </row>
    <row r="125" spans="2:17" hidden="1">
      <c r="B125" s="144">
        <v>122</v>
      </c>
      <c r="C125" s="144" t="s">
        <v>1540</v>
      </c>
      <c r="D125" s="144" t="s">
        <v>1267</v>
      </c>
      <c r="E125" s="144" t="s">
        <v>89</v>
      </c>
      <c r="F125" s="144" t="s">
        <v>19503</v>
      </c>
      <c r="G125" t="e">
        <f>COUNTIF(#REF!,'23年度'!C125)-COUNTIFS(#REF!,'23年度'!C125,#REF!,"認証対象外")</f>
        <v>#REF!</v>
      </c>
      <c r="H125" t="e">
        <f>COUNTIF(#REF!,'23年度'!C125)-COUNTIFS(#REF!,'23年度'!C125,#REF!,"認証対象外")</f>
        <v>#REF!</v>
      </c>
      <c r="I125" t="e">
        <f>COUNTIF(#REF!,'23年度'!C125)-COUNTIFS(#REF!,'23年度'!C125,#REF!,"認証対象外")</f>
        <v>#REF!</v>
      </c>
      <c r="J125">
        <f>COUNTIFS('LD-Tech'!$D$5:$D$1440,'23年度'!C125,'LD-Tech'!$P$5:$P$1440,1)</f>
        <v>0</v>
      </c>
      <c r="K125" s="149" t="e">
        <f t="shared" si="3"/>
        <v>#REF!</v>
      </c>
      <c r="L125">
        <f>COUNTIFS('LD-Tech'!$D$5:$D$1440,'23年度'!C125,'LD-Tech'!$S$5:$S$1440,1)</f>
        <v>0</v>
      </c>
      <c r="M125" s="149" t="e">
        <f t="shared" si="4"/>
        <v>#REF!</v>
      </c>
      <c r="N125">
        <f>COUNTIFS('LD-Tech'!$D$5:$D$1440,'23年度'!C125,'LD-Tech'!$V$5:$V$1440,1)</f>
        <v>0</v>
      </c>
      <c r="O125" s="149" t="e">
        <f t="shared" si="5"/>
        <v>#REF!</v>
      </c>
      <c r="P125" t="e">
        <f>COUNTIFS(#REF!,'23年度'!C125,#REF!,"親")</f>
        <v>#REF!</v>
      </c>
      <c r="Q125" t="e">
        <f>COUNTIFS(#REF!,'23年度'!C125,#REF!,"親")</f>
        <v>#REF!</v>
      </c>
    </row>
    <row r="126" spans="2:17" hidden="1">
      <c r="B126" s="144">
        <v>123</v>
      </c>
      <c r="C126" s="144" t="s">
        <v>1563</v>
      </c>
      <c r="D126" s="144" t="s">
        <v>1267</v>
      </c>
      <c r="E126" s="144" t="s">
        <v>89</v>
      </c>
      <c r="F126" s="144" t="s">
        <v>19513</v>
      </c>
      <c r="G126" t="e">
        <f>COUNTIF(#REF!,'23年度'!C126)-COUNTIFS(#REF!,'23年度'!C126,#REF!,"認証対象外")</f>
        <v>#REF!</v>
      </c>
      <c r="H126" t="e">
        <f>COUNTIF(#REF!,'23年度'!C126)-COUNTIFS(#REF!,'23年度'!C126,#REF!,"認証対象外")</f>
        <v>#REF!</v>
      </c>
      <c r="I126" t="e">
        <f>COUNTIF(#REF!,'23年度'!C126)-COUNTIFS(#REF!,'23年度'!C126,#REF!,"認証対象外")</f>
        <v>#REF!</v>
      </c>
      <c r="J126">
        <f>COUNTIFS('LD-Tech'!$D$5:$D$1440,'23年度'!C126,'LD-Tech'!$P$5:$P$1440,1)</f>
        <v>0</v>
      </c>
      <c r="K126" s="149" t="e">
        <f t="shared" si="3"/>
        <v>#REF!</v>
      </c>
      <c r="L126">
        <f>COUNTIFS('LD-Tech'!$D$5:$D$1440,'23年度'!C126,'LD-Tech'!$S$5:$S$1440,1)</f>
        <v>0</v>
      </c>
      <c r="M126" s="149" t="e">
        <f t="shared" si="4"/>
        <v>#REF!</v>
      </c>
      <c r="N126">
        <f>COUNTIFS('LD-Tech'!$D$5:$D$1440,'23年度'!C126,'LD-Tech'!$V$5:$V$1440,1)</f>
        <v>0</v>
      </c>
      <c r="O126" s="149" t="e">
        <f t="shared" si="5"/>
        <v>#REF!</v>
      </c>
      <c r="P126" t="e">
        <f>COUNTIFS(#REF!,'23年度'!C126,#REF!,"親")</f>
        <v>#REF!</v>
      </c>
      <c r="Q126" t="e">
        <f>COUNTIFS(#REF!,'23年度'!C126,#REF!,"親")</f>
        <v>#REF!</v>
      </c>
    </row>
    <row r="127" spans="2:17" hidden="1">
      <c r="B127" s="144">
        <v>124</v>
      </c>
      <c r="C127" s="144" t="s">
        <v>1570</v>
      </c>
      <c r="D127" s="144" t="s">
        <v>1267</v>
      </c>
      <c r="E127" s="144" t="s">
        <v>89</v>
      </c>
      <c r="F127" s="144" t="s">
        <v>19513</v>
      </c>
      <c r="G127" t="e">
        <f>COUNTIF(#REF!,'23年度'!C127)-COUNTIFS(#REF!,'23年度'!C127,#REF!,"認証対象外")</f>
        <v>#REF!</v>
      </c>
      <c r="H127" t="e">
        <f>COUNTIF(#REF!,'23年度'!C127)-COUNTIFS(#REF!,'23年度'!C127,#REF!,"認証対象外")</f>
        <v>#REF!</v>
      </c>
      <c r="I127" t="e">
        <f>COUNTIF(#REF!,'23年度'!C127)-COUNTIFS(#REF!,'23年度'!C127,#REF!,"認証対象外")</f>
        <v>#REF!</v>
      </c>
      <c r="J127">
        <f>COUNTIFS('LD-Tech'!$D$5:$D$1440,'23年度'!C127,'LD-Tech'!$P$5:$P$1440,1)</f>
        <v>0</v>
      </c>
      <c r="K127" s="149" t="e">
        <f t="shared" si="3"/>
        <v>#REF!</v>
      </c>
      <c r="L127">
        <f>COUNTIFS('LD-Tech'!$D$5:$D$1440,'23年度'!C127,'LD-Tech'!$S$5:$S$1440,1)</f>
        <v>0</v>
      </c>
      <c r="M127" s="149" t="e">
        <f t="shared" si="4"/>
        <v>#REF!</v>
      </c>
      <c r="N127">
        <f>COUNTIFS('LD-Tech'!$D$5:$D$1440,'23年度'!C127,'LD-Tech'!$V$5:$V$1440,1)</f>
        <v>0</v>
      </c>
      <c r="O127" s="149" t="e">
        <f t="shared" si="5"/>
        <v>#REF!</v>
      </c>
      <c r="P127" t="e">
        <f>COUNTIFS(#REF!,'23年度'!C127,#REF!,"親")</f>
        <v>#REF!</v>
      </c>
      <c r="Q127" t="e">
        <f>COUNTIFS(#REF!,'23年度'!C127,#REF!,"親")</f>
        <v>#REF!</v>
      </c>
    </row>
    <row r="128" spans="2:17" hidden="1">
      <c r="B128" s="144">
        <v>125</v>
      </c>
      <c r="C128" s="144" t="s">
        <v>1577</v>
      </c>
      <c r="D128" s="144" t="s">
        <v>1267</v>
      </c>
      <c r="E128" s="144" t="s">
        <v>89</v>
      </c>
      <c r="F128" s="144" t="s">
        <v>19513</v>
      </c>
      <c r="G128" t="e">
        <f>COUNTIF(#REF!,'23年度'!C128)-COUNTIFS(#REF!,'23年度'!C128,#REF!,"認証対象外")</f>
        <v>#REF!</v>
      </c>
      <c r="H128" t="e">
        <f>COUNTIF(#REF!,'23年度'!C128)-COUNTIFS(#REF!,'23年度'!C128,#REF!,"認証対象外")</f>
        <v>#REF!</v>
      </c>
      <c r="I128" t="e">
        <f>COUNTIF(#REF!,'23年度'!C128)-COUNTIFS(#REF!,'23年度'!C128,#REF!,"認証対象外")</f>
        <v>#REF!</v>
      </c>
      <c r="J128">
        <f>COUNTIFS('LD-Tech'!$D$5:$D$1440,'23年度'!C128,'LD-Tech'!$P$5:$P$1440,1)</f>
        <v>0</v>
      </c>
      <c r="K128" s="149" t="e">
        <f t="shared" si="3"/>
        <v>#REF!</v>
      </c>
      <c r="L128">
        <f>COUNTIFS('LD-Tech'!$D$5:$D$1440,'23年度'!C128,'LD-Tech'!$S$5:$S$1440,1)</f>
        <v>0</v>
      </c>
      <c r="M128" s="149" t="e">
        <f t="shared" si="4"/>
        <v>#REF!</v>
      </c>
      <c r="N128">
        <f>COUNTIFS('LD-Tech'!$D$5:$D$1440,'23年度'!C128,'LD-Tech'!$V$5:$V$1440,1)</f>
        <v>0</v>
      </c>
      <c r="O128" s="149" t="e">
        <f t="shared" si="5"/>
        <v>#REF!</v>
      </c>
      <c r="P128" t="e">
        <f>COUNTIFS(#REF!,'23年度'!C128,#REF!,"親")</f>
        <v>#REF!</v>
      </c>
      <c r="Q128" t="e">
        <f>COUNTIFS(#REF!,'23年度'!C128,#REF!,"親")</f>
        <v>#REF!</v>
      </c>
    </row>
    <row r="129" spans="2:29" hidden="1">
      <c r="B129" s="144">
        <v>126</v>
      </c>
      <c r="C129" s="144" t="s">
        <v>1583</v>
      </c>
      <c r="D129" s="144" t="s">
        <v>1267</v>
      </c>
      <c r="E129" s="144" t="s">
        <v>113</v>
      </c>
      <c r="F129" s="144" t="s">
        <v>234</v>
      </c>
      <c r="G129" t="e">
        <f>COUNTIF(#REF!,'23年度'!C129)-COUNTIFS(#REF!,'23年度'!C129,#REF!,"認証対象外")</f>
        <v>#REF!</v>
      </c>
      <c r="H129" t="e">
        <f>COUNTIF(#REF!,'23年度'!C129)-COUNTIFS(#REF!,'23年度'!C129,#REF!,"認証対象外")</f>
        <v>#REF!</v>
      </c>
      <c r="I129" t="e">
        <f>COUNTIF(#REF!,'23年度'!C129)-COUNTIFS(#REF!,'23年度'!C129,#REF!,"認証対象外")</f>
        <v>#REF!</v>
      </c>
      <c r="J129">
        <f>COUNTIFS('LD-Tech'!$D$5:$D$1440,'23年度'!C129,'LD-Tech'!$P$5:$P$1440,1)</f>
        <v>0</v>
      </c>
      <c r="K129" s="149" t="e">
        <f t="shared" si="3"/>
        <v>#REF!</v>
      </c>
      <c r="L129">
        <f>COUNTIFS('LD-Tech'!$D$5:$D$1440,'23年度'!C129,'LD-Tech'!$S$5:$S$1440,1)</f>
        <v>0</v>
      </c>
      <c r="M129" s="149" t="e">
        <f t="shared" si="4"/>
        <v>#REF!</v>
      </c>
      <c r="N129">
        <f>COUNTIFS('LD-Tech'!$D$5:$D$1440,'23年度'!C129,'LD-Tech'!$V$5:$V$1440,1)</f>
        <v>0</v>
      </c>
      <c r="O129" s="149" t="e">
        <f t="shared" si="5"/>
        <v>#REF!</v>
      </c>
      <c r="P129" t="e">
        <f>COUNTIFS(#REF!,'23年度'!C129,#REF!,"親")</f>
        <v>#REF!</v>
      </c>
      <c r="Q129" t="e">
        <f>COUNTIFS(#REF!,'23年度'!C129,#REF!,"親")</f>
        <v>#REF!</v>
      </c>
    </row>
    <row r="130" spans="2:29" hidden="1">
      <c r="B130" s="144">
        <v>127</v>
      </c>
      <c r="C130" s="144" t="s">
        <v>1591</v>
      </c>
      <c r="D130" s="144" t="s">
        <v>1267</v>
      </c>
      <c r="E130" s="144" t="s">
        <v>113</v>
      </c>
      <c r="F130" s="144" t="s">
        <v>234</v>
      </c>
      <c r="G130" t="e">
        <f>COUNTIF(#REF!,'23年度'!C130)-COUNTIFS(#REF!,'23年度'!C130,#REF!,"認証対象外")</f>
        <v>#REF!</v>
      </c>
      <c r="H130" t="e">
        <f>COUNTIF(#REF!,'23年度'!C130)-COUNTIFS(#REF!,'23年度'!C130,#REF!,"認証対象外")</f>
        <v>#REF!</v>
      </c>
      <c r="I130" t="e">
        <f>COUNTIF(#REF!,'23年度'!C130)-COUNTIFS(#REF!,'23年度'!C130,#REF!,"認証対象外")</f>
        <v>#REF!</v>
      </c>
      <c r="J130">
        <f>COUNTIFS('LD-Tech'!$D$5:$D$1440,'23年度'!C130,'LD-Tech'!$P$5:$P$1440,1)</f>
        <v>0</v>
      </c>
      <c r="K130" s="149" t="e">
        <f t="shared" si="3"/>
        <v>#REF!</v>
      </c>
      <c r="L130">
        <f>COUNTIFS('LD-Tech'!$D$5:$D$1440,'23年度'!C130,'LD-Tech'!$S$5:$S$1440,1)</f>
        <v>0</v>
      </c>
      <c r="M130" s="149" t="e">
        <f t="shared" si="4"/>
        <v>#REF!</v>
      </c>
      <c r="N130">
        <f>COUNTIFS('LD-Tech'!$D$5:$D$1440,'23年度'!C130,'LD-Tech'!$V$5:$V$1440,1)</f>
        <v>0</v>
      </c>
      <c r="O130" s="149" t="e">
        <f t="shared" si="5"/>
        <v>#REF!</v>
      </c>
      <c r="P130" t="e">
        <f>COUNTIFS(#REF!,'23年度'!C130,#REF!,"親")</f>
        <v>#REF!</v>
      </c>
      <c r="Q130" t="e">
        <f>COUNTIFS(#REF!,'23年度'!C130,#REF!,"親")</f>
        <v>#REF!</v>
      </c>
    </row>
    <row r="131" spans="2:29">
      <c r="B131" s="144">
        <v>128</v>
      </c>
      <c r="C131" s="153" t="s">
        <v>22228</v>
      </c>
      <c r="D131" s="144" t="s">
        <v>1599</v>
      </c>
      <c r="E131" s="144" t="s">
        <v>1621</v>
      </c>
      <c r="F131" s="144" t="s">
        <v>1622</v>
      </c>
      <c r="G131" t="e">
        <f>COUNTIF(#REF!,'23年度'!C131)-COUNTIFS(#REF!,'23年度'!C131,#REF!,"認証対象外")</f>
        <v>#REF!</v>
      </c>
      <c r="H131" t="e">
        <f>COUNTIF(#REF!,'23年度'!C131)-COUNTIFS(#REF!,'23年度'!C131,#REF!,"認証対象外")</f>
        <v>#REF!</v>
      </c>
      <c r="I131" t="e">
        <f>COUNTIF(#REF!,'23年度'!C131)-COUNTIFS(#REF!,'23年度'!C131,#REF!,"認証対象外")</f>
        <v>#REF!</v>
      </c>
      <c r="J131">
        <f>COUNTIFS('LD-Tech'!$D$5:$D$1440,'23年度'!C131,'LD-Tech'!$P$5:$P$1440,1)</f>
        <v>0</v>
      </c>
      <c r="K131" s="149" t="e">
        <f t="shared" si="3"/>
        <v>#REF!</v>
      </c>
      <c r="L131">
        <f>COUNTIFS('LD-Tech'!$D$5:$D$1440,'23年度'!C131,'LD-Tech'!$S$5:$S$1440,1)</f>
        <v>0</v>
      </c>
      <c r="M131" s="149" t="e">
        <f t="shared" si="4"/>
        <v>#REF!</v>
      </c>
      <c r="N131">
        <f>COUNTIFS('LD-Tech'!$D$5:$D$1440,'23年度'!C131,'LD-Tech'!$V$5:$V$1440,1)</f>
        <v>0</v>
      </c>
      <c r="O131" s="149" t="e">
        <f t="shared" si="5"/>
        <v>#REF!</v>
      </c>
      <c r="P131" t="e">
        <f>COUNTIFS(#REF!,'23年度'!C131,#REF!,"親")</f>
        <v>#REF!</v>
      </c>
      <c r="Q131" t="e">
        <f>COUNTIFS(#REF!,'23年度'!C131,#REF!,"親")</f>
        <v>#REF!</v>
      </c>
      <c r="R131" s="15" t="s">
        <v>22230</v>
      </c>
      <c r="S131" t="s">
        <v>22244</v>
      </c>
      <c r="T131" t="s">
        <v>22245</v>
      </c>
      <c r="U131" t="s">
        <v>22247</v>
      </c>
      <c r="V131" t="s">
        <v>22248</v>
      </c>
      <c r="W131" t="s">
        <v>22253</v>
      </c>
      <c r="X131" t="s">
        <v>22249</v>
      </c>
      <c r="Y131" t="s">
        <v>22250</v>
      </c>
      <c r="Z131" t="s">
        <v>22251</v>
      </c>
      <c r="AA131" t="s">
        <v>22252</v>
      </c>
      <c r="AB131" s="154" t="s">
        <v>22254</v>
      </c>
      <c r="AC131" s="18" t="s">
        <v>22255</v>
      </c>
    </row>
    <row r="132" spans="2:29">
      <c r="B132" s="144">
        <v>129</v>
      </c>
      <c r="C132" s="152" t="s">
        <v>10281</v>
      </c>
      <c r="D132" s="144" t="s">
        <v>1599</v>
      </c>
      <c r="E132" s="144" t="s">
        <v>1621</v>
      </c>
      <c r="F132" s="144" t="s">
        <v>1630</v>
      </c>
      <c r="G132" t="e">
        <f>COUNTIF(#REF!,'23年度'!C132)-COUNTIFS(#REF!,'23年度'!C132,#REF!,"認証対象外")</f>
        <v>#REF!</v>
      </c>
      <c r="H132" t="e">
        <f>COUNTIF(#REF!,'23年度'!C132)-COUNTIFS(#REF!,'23年度'!C132,#REF!,"認証対象外")</f>
        <v>#REF!</v>
      </c>
      <c r="I132" t="e">
        <f>COUNTIF(#REF!,'23年度'!C132)-COUNTIFS(#REF!,'23年度'!C132,#REF!,"認証対象外")</f>
        <v>#REF!</v>
      </c>
      <c r="J132">
        <f>COUNTIFS('LD-Tech'!$D$5:$D$1440,'23年度'!C132,'LD-Tech'!$P$5:$P$1440,1)</f>
        <v>0</v>
      </c>
      <c r="K132" s="149" t="e">
        <f t="shared" si="3"/>
        <v>#REF!</v>
      </c>
      <c r="L132">
        <f>COUNTIFS('LD-Tech'!$D$5:$D$1440,'23年度'!C132,'LD-Tech'!$S$5:$S$1440,1)</f>
        <v>0</v>
      </c>
      <c r="M132" s="149" t="e">
        <f t="shared" si="4"/>
        <v>#REF!</v>
      </c>
      <c r="N132">
        <f>COUNTIFS('LD-Tech'!$D$5:$D$1440,'23年度'!C132,'LD-Tech'!$V$5:$V$1440,1)</f>
        <v>0</v>
      </c>
      <c r="O132" s="149" t="e">
        <f t="shared" si="5"/>
        <v>#REF!</v>
      </c>
      <c r="P132" t="e">
        <f>COUNTIFS(#REF!,'23年度'!C132,#REF!,"親")</f>
        <v>#REF!</v>
      </c>
      <c r="Q132" t="e">
        <f>COUNTIFS(#REF!,'23年度'!C132,#REF!,"親")</f>
        <v>#REF!</v>
      </c>
      <c r="R132" s="15" t="s">
        <v>22256</v>
      </c>
    </row>
    <row r="133" spans="2:29" hidden="1">
      <c r="B133" s="144">
        <v>130</v>
      </c>
      <c r="C133" s="144" t="s">
        <v>7728</v>
      </c>
      <c r="D133" s="144" t="s">
        <v>1599</v>
      </c>
      <c r="E133" s="144" t="s">
        <v>1621</v>
      </c>
      <c r="F133" s="144" t="s">
        <v>1630</v>
      </c>
      <c r="G133" t="e">
        <f>COUNTIF(#REF!,'23年度'!C133)-COUNTIFS(#REF!,'23年度'!C133,#REF!,"認証対象外")</f>
        <v>#REF!</v>
      </c>
      <c r="H133" t="e">
        <f>COUNTIF(#REF!,'23年度'!C133)-COUNTIFS(#REF!,'23年度'!C133,#REF!,"認証対象外")</f>
        <v>#REF!</v>
      </c>
      <c r="I133" t="e">
        <f>COUNTIF(#REF!,'23年度'!C133)-COUNTIFS(#REF!,'23年度'!C133,#REF!,"認証対象外")</f>
        <v>#REF!</v>
      </c>
      <c r="J133">
        <f>COUNTIFS('LD-Tech'!$D$5:$D$1440,'23年度'!C133,'LD-Tech'!$P$5:$P$1440,1)</f>
        <v>0</v>
      </c>
      <c r="K133" s="149" t="e">
        <f t="shared" ref="K133:K148" si="6">J133/G133</f>
        <v>#REF!</v>
      </c>
      <c r="L133">
        <f>COUNTIFS('LD-Tech'!$D$5:$D$1440,'23年度'!C133,'LD-Tech'!$S$5:$S$1440,1)</f>
        <v>0</v>
      </c>
      <c r="M133" s="149" t="e">
        <f t="shared" ref="M133:M148" si="7">L133/H133</f>
        <v>#REF!</v>
      </c>
      <c r="N133">
        <f>COUNTIFS('LD-Tech'!$D$5:$D$1440,'23年度'!C133,'LD-Tech'!$V$5:$V$1440,1)</f>
        <v>0</v>
      </c>
      <c r="O133" s="149" t="e">
        <f t="shared" ref="O133:O148" si="8">N133/I133</f>
        <v>#REF!</v>
      </c>
      <c r="P133" t="e">
        <f>COUNTIFS(#REF!,'23年度'!C133,#REF!,"親")</f>
        <v>#REF!</v>
      </c>
      <c r="Q133" t="e">
        <f>COUNTIFS(#REF!,'23年度'!C133,#REF!,"親")</f>
        <v>#REF!</v>
      </c>
    </row>
    <row r="134" spans="2:29" hidden="1">
      <c r="B134" s="144">
        <v>131</v>
      </c>
      <c r="C134" s="144" t="s">
        <v>7729</v>
      </c>
      <c r="D134" s="144" t="s">
        <v>1599</v>
      </c>
      <c r="E134" s="144" t="s">
        <v>1621</v>
      </c>
      <c r="F134" s="144" t="s">
        <v>1630</v>
      </c>
      <c r="G134" t="e">
        <f>COUNTIF(#REF!,'23年度'!C134)-COUNTIFS(#REF!,'23年度'!C134,#REF!,"認証対象外")</f>
        <v>#REF!</v>
      </c>
      <c r="H134" t="e">
        <f>COUNTIF(#REF!,'23年度'!C134)-COUNTIFS(#REF!,'23年度'!C134,#REF!,"認証対象外")</f>
        <v>#REF!</v>
      </c>
      <c r="I134" t="e">
        <f>COUNTIF(#REF!,'23年度'!C134)-COUNTIFS(#REF!,'23年度'!C134,#REF!,"認証対象外")</f>
        <v>#REF!</v>
      </c>
      <c r="J134">
        <f>COUNTIFS('LD-Tech'!$D$5:$D$1440,'23年度'!C134,'LD-Tech'!$P$5:$P$1440,1)</f>
        <v>0</v>
      </c>
      <c r="K134" s="149" t="e">
        <f t="shared" si="6"/>
        <v>#REF!</v>
      </c>
      <c r="L134">
        <f>COUNTIFS('LD-Tech'!$D$5:$D$1440,'23年度'!C134,'LD-Tech'!$S$5:$S$1440,1)</f>
        <v>0</v>
      </c>
      <c r="M134" s="149" t="e">
        <f t="shared" si="7"/>
        <v>#REF!</v>
      </c>
      <c r="N134">
        <f>COUNTIFS('LD-Tech'!$D$5:$D$1440,'23年度'!C134,'LD-Tech'!$V$5:$V$1440,1)</f>
        <v>0</v>
      </c>
      <c r="O134" s="149" t="e">
        <f t="shared" si="8"/>
        <v>#REF!</v>
      </c>
      <c r="P134" t="e">
        <f>COUNTIFS(#REF!,'23年度'!C134,#REF!,"親")</f>
        <v>#REF!</v>
      </c>
      <c r="Q134" t="e">
        <f>COUNTIFS(#REF!,'23年度'!C134,#REF!,"親")</f>
        <v>#REF!</v>
      </c>
    </row>
    <row r="135" spans="2:29" hidden="1">
      <c r="B135" s="144">
        <v>132</v>
      </c>
      <c r="C135" s="144" t="s">
        <v>1660</v>
      </c>
      <c r="D135" s="144" t="s">
        <v>1599</v>
      </c>
      <c r="E135" s="144" t="s">
        <v>1621</v>
      </c>
      <c r="F135" s="144" t="s">
        <v>1630</v>
      </c>
      <c r="G135" t="e">
        <f>COUNTIF(#REF!,'23年度'!C135)-COUNTIFS(#REF!,'23年度'!C135,#REF!,"認証対象外")</f>
        <v>#REF!</v>
      </c>
      <c r="H135" t="e">
        <f>COUNTIF(#REF!,'23年度'!C135)-COUNTIFS(#REF!,'23年度'!C135,#REF!,"認証対象外")</f>
        <v>#REF!</v>
      </c>
      <c r="I135" t="e">
        <f>COUNTIF(#REF!,'23年度'!C135)-COUNTIFS(#REF!,'23年度'!C135,#REF!,"認証対象外")</f>
        <v>#REF!</v>
      </c>
      <c r="J135">
        <f>COUNTIFS('LD-Tech'!$D$5:$D$1440,'23年度'!C135,'LD-Tech'!$P$5:$P$1440,1)</f>
        <v>0</v>
      </c>
      <c r="K135" s="149" t="e">
        <f t="shared" si="6"/>
        <v>#REF!</v>
      </c>
      <c r="L135">
        <f>COUNTIFS('LD-Tech'!$D$5:$D$1440,'23年度'!C135,'LD-Tech'!$S$5:$S$1440,1)</f>
        <v>0</v>
      </c>
      <c r="M135" s="149" t="e">
        <f t="shared" si="7"/>
        <v>#REF!</v>
      </c>
      <c r="N135">
        <f>COUNTIFS('LD-Tech'!$D$5:$D$1440,'23年度'!C135,'LD-Tech'!$V$5:$V$1440,1)</f>
        <v>0</v>
      </c>
      <c r="O135" s="149" t="e">
        <f t="shared" si="8"/>
        <v>#REF!</v>
      </c>
      <c r="P135" t="e">
        <f>COUNTIFS(#REF!,'23年度'!C135,#REF!,"親")</f>
        <v>#REF!</v>
      </c>
      <c r="Q135" t="e">
        <f>COUNTIFS(#REF!,'23年度'!C135,#REF!,"親")</f>
        <v>#REF!</v>
      </c>
    </row>
    <row r="136" spans="2:29" hidden="1">
      <c r="B136" s="144">
        <v>133</v>
      </c>
      <c r="C136" s="144" t="s">
        <v>1667</v>
      </c>
      <c r="D136" s="144" t="s">
        <v>1599</v>
      </c>
      <c r="E136" s="144" t="s">
        <v>1621</v>
      </c>
      <c r="F136" s="144" t="s">
        <v>1630</v>
      </c>
      <c r="G136" t="e">
        <f>COUNTIF(#REF!,'23年度'!C136)-COUNTIFS(#REF!,'23年度'!C136,#REF!,"認証対象外")</f>
        <v>#REF!</v>
      </c>
      <c r="H136" t="e">
        <f>COUNTIF(#REF!,'23年度'!C136)-COUNTIFS(#REF!,'23年度'!C136,#REF!,"認証対象外")</f>
        <v>#REF!</v>
      </c>
      <c r="I136" t="e">
        <f>COUNTIF(#REF!,'23年度'!C136)-COUNTIFS(#REF!,'23年度'!C136,#REF!,"認証対象外")</f>
        <v>#REF!</v>
      </c>
      <c r="J136">
        <f>COUNTIFS('LD-Tech'!$D$5:$D$1440,'23年度'!C136,'LD-Tech'!$P$5:$P$1440,1)</f>
        <v>0</v>
      </c>
      <c r="K136" s="149" t="e">
        <f t="shared" si="6"/>
        <v>#REF!</v>
      </c>
      <c r="L136">
        <f>COUNTIFS('LD-Tech'!$D$5:$D$1440,'23年度'!C136,'LD-Tech'!$S$5:$S$1440,1)</f>
        <v>0</v>
      </c>
      <c r="M136" s="149" t="e">
        <f t="shared" si="7"/>
        <v>#REF!</v>
      </c>
      <c r="N136">
        <f>COUNTIFS('LD-Tech'!$D$5:$D$1440,'23年度'!C136,'LD-Tech'!$V$5:$V$1440,1)</f>
        <v>0</v>
      </c>
      <c r="O136" s="149" t="e">
        <f t="shared" si="8"/>
        <v>#REF!</v>
      </c>
      <c r="P136" t="e">
        <f>COUNTIFS(#REF!,'23年度'!C136,#REF!,"親")</f>
        <v>#REF!</v>
      </c>
      <c r="Q136" t="e">
        <f>COUNTIFS(#REF!,'23年度'!C136,#REF!,"親")</f>
        <v>#REF!</v>
      </c>
    </row>
    <row r="137" spans="2:29" hidden="1">
      <c r="B137" s="144">
        <v>134</v>
      </c>
      <c r="C137" s="144" t="s">
        <v>1674</v>
      </c>
      <c r="D137" s="144" t="s">
        <v>1599</v>
      </c>
      <c r="E137" s="144" t="s">
        <v>1621</v>
      </c>
      <c r="F137" s="144" t="s">
        <v>1630</v>
      </c>
      <c r="G137" t="e">
        <f>COUNTIF(#REF!,'23年度'!C137)-COUNTIFS(#REF!,'23年度'!C137,#REF!,"認証対象外")</f>
        <v>#REF!</v>
      </c>
      <c r="H137" t="e">
        <f>COUNTIF(#REF!,'23年度'!C137)-COUNTIFS(#REF!,'23年度'!C137,#REF!,"認証対象外")</f>
        <v>#REF!</v>
      </c>
      <c r="I137" t="e">
        <f>COUNTIF(#REF!,'23年度'!C137)-COUNTIFS(#REF!,'23年度'!C137,#REF!,"認証対象外")</f>
        <v>#REF!</v>
      </c>
      <c r="J137">
        <f>COUNTIFS('LD-Tech'!$D$5:$D$1440,'23年度'!C137,'LD-Tech'!$P$5:$P$1440,1)</f>
        <v>0</v>
      </c>
      <c r="K137" s="149" t="e">
        <f t="shared" si="6"/>
        <v>#REF!</v>
      </c>
      <c r="L137">
        <f>COUNTIFS('LD-Tech'!$D$5:$D$1440,'23年度'!C137,'LD-Tech'!$S$5:$S$1440,1)</f>
        <v>0</v>
      </c>
      <c r="M137" s="149" t="e">
        <f t="shared" si="7"/>
        <v>#REF!</v>
      </c>
      <c r="N137">
        <f>COUNTIFS('LD-Tech'!$D$5:$D$1440,'23年度'!C137,'LD-Tech'!$V$5:$V$1440,1)</f>
        <v>0</v>
      </c>
      <c r="O137" s="149" t="e">
        <f t="shared" si="8"/>
        <v>#REF!</v>
      </c>
      <c r="P137" t="e">
        <f>COUNTIFS(#REF!,'23年度'!C137,#REF!,"親")</f>
        <v>#REF!</v>
      </c>
      <c r="Q137" t="e">
        <f>COUNTIFS(#REF!,'23年度'!C137,#REF!,"親")</f>
        <v>#REF!</v>
      </c>
    </row>
    <row r="138" spans="2:29" hidden="1">
      <c r="B138" s="144">
        <v>135</v>
      </c>
      <c r="C138" s="144" t="s">
        <v>1719</v>
      </c>
      <c r="D138" s="144" t="s">
        <v>1599</v>
      </c>
      <c r="E138" s="144" t="s">
        <v>1621</v>
      </c>
      <c r="F138" s="144" t="s">
        <v>1695</v>
      </c>
      <c r="G138" t="e">
        <f>COUNTIF(#REF!,'23年度'!C138)-COUNTIFS(#REF!,'23年度'!C138,#REF!,"認証対象外")</f>
        <v>#REF!</v>
      </c>
      <c r="H138" t="e">
        <f>COUNTIF(#REF!,'23年度'!C138)-COUNTIFS(#REF!,'23年度'!C138,#REF!,"認証対象外")</f>
        <v>#REF!</v>
      </c>
      <c r="I138" t="e">
        <f>COUNTIF(#REF!,'23年度'!C138)-COUNTIFS(#REF!,'23年度'!C138,#REF!,"認証対象外")</f>
        <v>#REF!</v>
      </c>
      <c r="J138">
        <f>COUNTIFS('LD-Tech'!$D$5:$D$1440,'23年度'!C138,'LD-Tech'!$P$5:$P$1440,1)</f>
        <v>0</v>
      </c>
      <c r="K138" s="149" t="e">
        <f t="shared" si="6"/>
        <v>#REF!</v>
      </c>
      <c r="L138">
        <f>COUNTIFS('LD-Tech'!$D$5:$D$1440,'23年度'!C138,'LD-Tech'!$S$5:$S$1440,1)</f>
        <v>0</v>
      </c>
      <c r="M138" s="149" t="e">
        <f t="shared" si="7"/>
        <v>#REF!</v>
      </c>
      <c r="N138">
        <f>COUNTIFS('LD-Tech'!$D$5:$D$1440,'23年度'!C138,'LD-Tech'!$V$5:$V$1440,1)</f>
        <v>0</v>
      </c>
      <c r="O138" s="149" t="e">
        <f t="shared" si="8"/>
        <v>#REF!</v>
      </c>
      <c r="P138" t="e">
        <f>COUNTIFS(#REF!,'23年度'!C138,#REF!,"親")</f>
        <v>#REF!</v>
      </c>
      <c r="Q138" t="e">
        <f>COUNTIFS(#REF!,'23年度'!C138,#REF!,"親")</f>
        <v>#REF!</v>
      </c>
    </row>
    <row r="139" spans="2:29" hidden="1">
      <c r="B139" s="144">
        <v>136</v>
      </c>
      <c r="C139" s="144" t="s">
        <v>1726</v>
      </c>
      <c r="D139" s="144" t="s">
        <v>1599</v>
      </c>
      <c r="E139" s="144" t="s">
        <v>1621</v>
      </c>
      <c r="F139" s="144" t="s">
        <v>1695</v>
      </c>
      <c r="G139" t="e">
        <f>COUNTIF(#REF!,'23年度'!C139)-COUNTIFS(#REF!,'23年度'!C139,#REF!,"認証対象外")</f>
        <v>#REF!</v>
      </c>
      <c r="H139" t="e">
        <f>COUNTIF(#REF!,'23年度'!C139)-COUNTIFS(#REF!,'23年度'!C139,#REF!,"認証対象外")</f>
        <v>#REF!</v>
      </c>
      <c r="I139" t="e">
        <f>COUNTIF(#REF!,'23年度'!C139)-COUNTIFS(#REF!,'23年度'!C139,#REF!,"認証対象外")</f>
        <v>#REF!</v>
      </c>
      <c r="J139">
        <f>COUNTIFS('LD-Tech'!$D$5:$D$1440,'23年度'!C139,'LD-Tech'!$P$5:$P$1440,1)</f>
        <v>0</v>
      </c>
      <c r="K139" s="149" t="e">
        <f t="shared" si="6"/>
        <v>#REF!</v>
      </c>
      <c r="L139">
        <f>COUNTIFS('LD-Tech'!$D$5:$D$1440,'23年度'!C139,'LD-Tech'!$S$5:$S$1440,1)</f>
        <v>0</v>
      </c>
      <c r="M139" s="149" t="e">
        <f t="shared" si="7"/>
        <v>#REF!</v>
      </c>
      <c r="N139">
        <f>COUNTIFS('LD-Tech'!$D$5:$D$1440,'23年度'!C139,'LD-Tech'!$V$5:$V$1440,1)</f>
        <v>0</v>
      </c>
      <c r="O139" s="149" t="e">
        <f t="shared" si="8"/>
        <v>#REF!</v>
      </c>
      <c r="P139" t="e">
        <f>COUNTIFS(#REF!,'23年度'!C139,#REF!,"親")</f>
        <v>#REF!</v>
      </c>
      <c r="Q139" t="e">
        <f>COUNTIFS(#REF!,'23年度'!C139,#REF!,"親")</f>
        <v>#REF!</v>
      </c>
    </row>
    <row r="140" spans="2:29" hidden="1">
      <c r="B140" s="144">
        <v>137</v>
      </c>
      <c r="C140" s="144" t="s">
        <v>1753</v>
      </c>
      <c r="D140" s="144" t="s">
        <v>1599</v>
      </c>
      <c r="E140" s="144" t="s">
        <v>1621</v>
      </c>
      <c r="F140" s="144" t="s">
        <v>1747</v>
      </c>
      <c r="G140" t="e">
        <f>COUNTIF(#REF!,'23年度'!C140)-COUNTIFS(#REF!,'23年度'!C140,#REF!,"認証対象外")</f>
        <v>#REF!</v>
      </c>
      <c r="H140" t="e">
        <f>COUNTIF(#REF!,'23年度'!C140)-COUNTIFS(#REF!,'23年度'!C140,#REF!,"認証対象外")</f>
        <v>#REF!</v>
      </c>
      <c r="I140" t="e">
        <f>COUNTIF(#REF!,'23年度'!C140)-COUNTIFS(#REF!,'23年度'!C140,#REF!,"認証対象外")</f>
        <v>#REF!</v>
      </c>
      <c r="J140">
        <f>COUNTIFS('LD-Tech'!$D$5:$D$1440,'23年度'!C140,'LD-Tech'!$P$5:$P$1440,1)</f>
        <v>0</v>
      </c>
      <c r="K140" s="149" t="e">
        <f t="shared" si="6"/>
        <v>#REF!</v>
      </c>
      <c r="L140">
        <f>COUNTIFS('LD-Tech'!$D$5:$D$1440,'23年度'!C140,'LD-Tech'!$S$5:$S$1440,1)</f>
        <v>0</v>
      </c>
      <c r="M140" s="149" t="e">
        <f t="shared" si="7"/>
        <v>#REF!</v>
      </c>
      <c r="N140">
        <f>COUNTIFS('LD-Tech'!$D$5:$D$1440,'23年度'!C140,'LD-Tech'!$V$5:$V$1440,1)</f>
        <v>0</v>
      </c>
      <c r="O140" s="149" t="e">
        <f t="shared" si="8"/>
        <v>#REF!</v>
      </c>
      <c r="P140" t="e">
        <f>COUNTIFS(#REF!,'23年度'!C140,#REF!,"親")</f>
        <v>#REF!</v>
      </c>
      <c r="Q140" t="e">
        <f>COUNTIFS(#REF!,'23年度'!C140,#REF!,"親")</f>
        <v>#REF!</v>
      </c>
    </row>
    <row r="141" spans="2:29" hidden="1">
      <c r="B141" s="144">
        <v>138</v>
      </c>
      <c r="C141" s="144" t="s">
        <v>1760</v>
      </c>
      <c r="D141" s="144" t="s">
        <v>1599</v>
      </c>
      <c r="E141" s="144" t="s">
        <v>1621</v>
      </c>
      <c r="F141" s="144" t="s">
        <v>1747</v>
      </c>
      <c r="G141" t="e">
        <f>COUNTIF(#REF!,'23年度'!C141)-COUNTIFS(#REF!,'23年度'!C141,#REF!,"認証対象外")</f>
        <v>#REF!</v>
      </c>
      <c r="H141" t="e">
        <f>COUNTIF(#REF!,'23年度'!C141)-COUNTIFS(#REF!,'23年度'!C141,#REF!,"認証対象外")</f>
        <v>#REF!</v>
      </c>
      <c r="I141" t="e">
        <f>COUNTIF(#REF!,'23年度'!C141)-COUNTIFS(#REF!,'23年度'!C141,#REF!,"認証対象外")</f>
        <v>#REF!</v>
      </c>
      <c r="J141">
        <f>COUNTIFS('LD-Tech'!$D$5:$D$1440,'23年度'!C141,'LD-Tech'!$P$5:$P$1440,1)</f>
        <v>0</v>
      </c>
      <c r="K141" s="149" t="e">
        <f t="shared" si="6"/>
        <v>#REF!</v>
      </c>
      <c r="L141">
        <f>COUNTIFS('LD-Tech'!$D$5:$D$1440,'23年度'!C141,'LD-Tech'!$S$5:$S$1440,1)</f>
        <v>0</v>
      </c>
      <c r="M141" s="149" t="e">
        <f t="shared" si="7"/>
        <v>#REF!</v>
      </c>
      <c r="N141">
        <f>COUNTIFS('LD-Tech'!$D$5:$D$1440,'23年度'!C141,'LD-Tech'!$V$5:$V$1440,1)</f>
        <v>0</v>
      </c>
      <c r="O141" s="149" t="e">
        <f t="shared" si="8"/>
        <v>#REF!</v>
      </c>
      <c r="P141" t="e">
        <f>COUNTIFS(#REF!,'23年度'!C141,#REF!,"親")</f>
        <v>#REF!</v>
      </c>
      <c r="Q141" t="e">
        <f>COUNTIFS(#REF!,'23年度'!C141,#REF!,"親")</f>
        <v>#REF!</v>
      </c>
    </row>
    <row r="142" spans="2:29" hidden="1">
      <c r="B142" s="144">
        <v>139</v>
      </c>
      <c r="C142" s="144" t="s">
        <v>1780</v>
      </c>
      <c r="D142" s="144" t="s">
        <v>1599</v>
      </c>
      <c r="E142" s="144" t="s">
        <v>1621</v>
      </c>
      <c r="F142" s="144" t="s">
        <v>1768</v>
      </c>
      <c r="G142" t="e">
        <f>COUNTIF(#REF!,'23年度'!C142)-COUNTIFS(#REF!,'23年度'!C142,#REF!,"認証対象外")</f>
        <v>#REF!</v>
      </c>
      <c r="H142" t="e">
        <f>COUNTIF(#REF!,'23年度'!C142)-COUNTIFS(#REF!,'23年度'!C142,#REF!,"認証対象外")</f>
        <v>#REF!</v>
      </c>
      <c r="I142" t="e">
        <f>COUNTIF(#REF!,'23年度'!C142)-COUNTIFS(#REF!,'23年度'!C142,#REF!,"認証対象外")</f>
        <v>#REF!</v>
      </c>
      <c r="J142">
        <f>COUNTIFS('LD-Tech'!$D$5:$D$1440,'23年度'!C142,'LD-Tech'!$P$5:$P$1440,1)</f>
        <v>0</v>
      </c>
      <c r="K142" s="149" t="e">
        <f t="shared" si="6"/>
        <v>#REF!</v>
      </c>
      <c r="L142">
        <f>COUNTIFS('LD-Tech'!$D$5:$D$1440,'23年度'!C142,'LD-Tech'!$S$5:$S$1440,1)</f>
        <v>0</v>
      </c>
      <c r="M142" s="149" t="e">
        <f t="shared" si="7"/>
        <v>#REF!</v>
      </c>
      <c r="N142">
        <f>COUNTIFS('LD-Tech'!$D$5:$D$1440,'23年度'!C142,'LD-Tech'!$V$5:$V$1440,1)</f>
        <v>0</v>
      </c>
      <c r="O142" s="149" t="e">
        <f t="shared" si="8"/>
        <v>#REF!</v>
      </c>
      <c r="P142" t="e">
        <f>COUNTIFS(#REF!,'23年度'!C142,#REF!,"親")</f>
        <v>#REF!</v>
      </c>
      <c r="Q142" t="e">
        <f>COUNTIFS(#REF!,'23年度'!C142,#REF!,"親")</f>
        <v>#REF!</v>
      </c>
    </row>
    <row r="143" spans="2:29" hidden="1">
      <c r="B143" s="144">
        <v>140</v>
      </c>
      <c r="C143" s="150" t="s">
        <v>1787</v>
      </c>
      <c r="D143" s="144" t="s">
        <v>1599</v>
      </c>
      <c r="E143" s="144" t="s">
        <v>1621</v>
      </c>
      <c r="F143" s="144" t="s">
        <v>1768</v>
      </c>
      <c r="G143" t="e">
        <f>COUNTIF(#REF!,'23年度'!C143)-COUNTIFS(#REF!,'23年度'!C143,#REF!,"認証対象外")</f>
        <v>#REF!</v>
      </c>
      <c r="H143" t="e">
        <f>COUNTIF(#REF!,'23年度'!C143)-COUNTIFS(#REF!,'23年度'!C143,#REF!,"認証対象外")</f>
        <v>#REF!</v>
      </c>
      <c r="I143" t="e">
        <f>COUNTIF(#REF!,'23年度'!C143)-COUNTIFS(#REF!,'23年度'!C143,#REF!,"認証対象外")</f>
        <v>#REF!</v>
      </c>
      <c r="J143">
        <f>COUNTIFS('LD-Tech'!$D$5:$D$1440,'23年度'!C143,'LD-Tech'!$P$5:$P$1440,1)</f>
        <v>0</v>
      </c>
      <c r="K143" s="149" t="e">
        <f t="shared" si="6"/>
        <v>#REF!</v>
      </c>
      <c r="L143">
        <f>COUNTIFS('LD-Tech'!$D$5:$D$1440,'23年度'!C143,'LD-Tech'!$S$5:$S$1440,1)</f>
        <v>0</v>
      </c>
      <c r="M143" s="149" t="e">
        <f t="shared" si="7"/>
        <v>#REF!</v>
      </c>
      <c r="N143">
        <f>COUNTIFS('LD-Tech'!$D$5:$D$1440,'23年度'!C143,'LD-Tech'!$V$5:$V$1440,1)</f>
        <v>0</v>
      </c>
      <c r="O143" s="149" t="e">
        <f t="shared" si="8"/>
        <v>#REF!</v>
      </c>
      <c r="P143" t="e">
        <f>COUNTIFS(#REF!,'23年度'!C143,#REF!,"親")</f>
        <v>#REF!</v>
      </c>
      <c r="Q143" t="e">
        <f>COUNTIFS(#REF!,'23年度'!C143,#REF!,"親")</f>
        <v>#REF!</v>
      </c>
    </row>
    <row r="144" spans="2:29" hidden="1">
      <c r="B144" s="144">
        <v>141</v>
      </c>
      <c r="C144" s="144" t="s">
        <v>1801</v>
      </c>
      <c r="D144" s="144" t="s">
        <v>1599</v>
      </c>
      <c r="E144" s="144" t="s">
        <v>1802</v>
      </c>
      <c r="F144" s="144" t="s">
        <v>1803</v>
      </c>
      <c r="G144" t="e">
        <f>COUNTIF(#REF!,'23年度'!C144)-COUNTIFS(#REF!,'23年度'!C144,#REF!,"認証対象外")</f>
        <v>#REF!</v>
      </c>
      <c r="H144" t="e">
        <f>COUNTIF(#REF!,'23年度'!C144)-COUNTIFS(#REF!,'23年度'!C144,#REF!,"認証対象外")</f>
        <v>#REF!</v>
      </c>
      <c r="I144" t="e">
        <f>COUNTIF(#REF!,'23年度'!C144)-COUNTIFS(#REF!,'23年度'!C144,#REF!,"認証対象外")</f>
        <v>#REF!</v>
      </c>
      <c r="J144">
        <f>COUNTIFS('LD-Tech'!$D$5:$D$1440,'23年度'!C144,'LD-Tech'!$P$5:$P$1440,1)</f>
        <v>0</v>
      </c>
      <c r="K144" s="149" t="e">
        <f t="shared" si="6"/>
        <v>#REF!</v>
      </c>
      <c r="L144">
        <f>COUNTIFS('LD-Tech'!$D$5:$D$1440,'23年度'!C144,'LD-Tech'!$S$5:$S$1440,1)</f>
        <v>0</v>
      </c>
      <c r="M144" s="149" t="e">
        <f t="shared" si="7"/>
        <v>#REF!</v>
      </c>
      <c r="N144">
        <f>COUNTIFS('LD-Tech'!$D$5:$D$1440,'23年度'!C144,'LD-Tech'!$V$5:$V$1440,1)</f>
        <v>0</v>
      </c>
      <c r="O144" s="149" t="e">
        <f t="shared" si="8"/>
        <v>#REF!</v>
      </c>
      <c r="P144" t="e">
        <f>COUNTIFS(#REF!,'23年度'!C144,#REF!,"親")</f>
        <v>#REF!</v>
      </c>
      <c r="Q144" t="e">
        <f>COUNTIFS(#REF!,'23年度'!C144,#REF!,"親")</f>
        <v>#REF!</v>
      </c>
    </row>
    <row r="145" spans="2:17" hidden="1">
      <c r="B145" s="144">
        <v>142</v>
      </c>
      <c r="C145" s="144" t="s">
        <v>1933</v>
      </c>
      <c r="D145" s="144" t="s">
        <v>1822</v>
      </c>
      <c r="E145" s="144" t="s">
        <v>1858</v>
      </c>
      <c r="F145" s="144" t="s">
        <v>1934</v>
      </c>
      <c r="G145" t="e">
        <f>COUNTIF(#REF!,'23年度'!C145)-COUNTIFS(#REF!,'23年度'!C145,#REF!,"認証対象外")</f>
        <v>#REF!</v>
      </c>
      <c r="H145" t="e">
        <f>COUNTIF(#REF!,'23年度'!C145)-COUNTIFS(#REF!,'23年度'!C145,#REF!,"認証対象外")</f>
        <v>#REF!</v>
      </c>
      <c r="I145" t="e">
        <f>COUNTIF(#REF!,'23年度'!C145)-COUNTIFS(#REF!,'23年度'!C145,#REF!,"認証対象外")</f>
        <v>#REF!</v>
      </c>
      <c r="J145">
        <f>COUNTIFS('LD-Tech'!$D$5:$D$1440,'23年度'!C145,'LD-Tech'!$P$5:$P$1440,1)</f>
        <v>0</v>
      </c>
      <c r="K145" s="149" t="e">
        <f t="shared" si="6"/>
        <v>#REF!</v>
      </c>
      <c r="L145">
        <f>COUNTIFS('LD-Tech'!$D$5:$D$1440,'23年度'!C145,'LD-Tech'!$S$5:$S$1440,1)</f>
        <v>0</v>
      </c>
      <c r="M145" s="149" t="e">
        <f t="shared" si="7"/>
        <v>#REF!</v>
      </c>
      <c r="N145">
        <f>COUNTIFS('LD-Tech'!$D$5:$D$1440,'23年度'!C145,'LD-Tech'!$V$5:$V$1440,1)</f>
        <v>0</v>
      </c>
      <c r="O145" s="149" t="e">
        <f t="shared" si="8"/>
        <v>#REF!</v>
      </c>
      <c r="P145" t="e">
        <f>COUNTIFS(#REF!,'23年度'!C145,#REF!,"親")</f>
        <v>#REF!</v>
      </c>
      <c r="Q145" t="e">
        <f>COUNTIFS(#REF!,'23年度'!C145,#REF!,"親")</f>
        <v>#REF!</v>
      </c>
    </row>
    <row r="146" spans="2:17" hidden="1">
      <c r="B146" s="144">
        <v>143</v>
      </c>
      <c r="C146" s="144" t="s">
        <v>1941</v>
      </c>
      <c r="D146" s="144" t="s">
        <v>1822</v>
      </c>
      <c r="E146" s="144" t="s">
        <v>1858</v>
      </c>
      <c r="F146" s="144" t="s">
        <v>1934</v>
      </c>
      <c r="G146" t="e">
        <f>COUNTIF(#REF!,'23年度'!C146)-COUNTIFS(#REF!,'23年度'!C146,#REF!,"認証対象外")</f>
        <v>#REF!</v>
      </c>
      <c r="H146" t="e">
        <f>COUNTIF(#REF!,'23年度'!C146)-COUNTIFS(#REF!,'23年度'!C146,#REF!,"認証対象外")</f>
        <v>#REF!</v>
      </c>
      <c r="I146" t="e">
        <f>COUNTIF(#REF!,'23年度'!C146)-COUNTIFS(#REF!,'23年度'!C146,#REF!,"認証対象外")</f>
        <v>#REF!</v>
      </c>
      <c r="J146">
        <f>COUNTIFS('LD-Tech'!$D$5:$D$1440,'23年度'!C146,'LD-Tech'!$P$5:$P$1440,1)</f>
        <v>0</v>
      </c>
      <c r="K146" s="149" t="e">
        <f t="shared" si="6"/>
        <v>#REF!</v>
      </c>
      <c r="L146">
        <f>COUNTIFS('LD-Tech'!$D$5:$D$1440,'23年度'!C146,'LD-Tech'!$S$5:$S$1440,1)</f>
        <v>0</v>
      </c>
      <c r="M146" s="149" t="e">
        <f t="shared" si="7"/>
        <v>#REF!</v>
      </c>
      <c r="N146">
        <f>COUNTIFS('LD-Tech'!$D$5:$D$1440,'23年度'!C146,'LD-Tech'!$V$5:$V$1440,1)</f>
        <v>0</v>
      </c>
      <c r="O146" s="149" t="e">
        <f t="shared" si="8"/>
        <v>#REF!</v>
      </c>
      <c r="P146" t="e">
        <f>COUNTIFS(#REF!,'23年度'!C146,#REF!,"親")</f>
        <v>#REF!</v>
      </c>
      <c r="Q146" t="e">
        <f>COUNTIFS(#REF!,'23年度'!C146,#REF!,"親")</f>
        <v>#REF!</v>
      </c>
    </row>
    <row r="147" spans="2:17" hidden="1">
      <c r="B147" s="144">
        <v>144</v>
      </c>
      <c r="C147" s="144" t="s">
        <v>1948</v>
      </c>
      <c r="D147" s="144" t="s">
        <v>1822</v>
      </c>
      <c r="E147" s="144" t="s">
        <v>1858</v>
      </c>
      <c r="F147" s="144" t="s">
        <v>1934</v>
      </c>
      <c r="G147" t="e">
        <f>COUNTIF(#REF!,'23年度'!C147)-COUNTIFS(#REF!,'23年度'!C147,#REF!,"認証対象外")</f>
        <v>#REF!</v>
      </c>
      <c r="H147" t="e">
        <f>COUNTIF(#REF!,'23年度'!C147)-COUNTIFS(#REF!,'23年度'!C147,#REF!,"認証対象外")</f>
        <v>#REF!</v>
      </c>
      <c r="I147" t="e">
        <f>COUNTIF(#REF!,'23年度'!C147)-COUNTIFS(#REF!,'23年度'!C147,#REF!,"認証対象外")</f>
        <v>#REF!</v>
      </c>
      <c r="J147">
        <f>COUNTIFS('LD-Tech'!$D$5:$D$1440,'23年度'!C147,'LD-Tech'!$P$5:$P$1440,1)</f>
        <v>0</v>
      </c>
      <c r="K147" s="149" t="e">
        <f t="shared" si="6"/>
        <v>#REF!</v>
      </c>
      <c r="L147">
        <f>COUNTIFS('LD-Tech'!$D$5:$D$1440,'23年度'!C147,'LD-Tech'!$S$5:$S$1440,1)</f>
        <v>0</v>
      </c>
      <c r="M147" s="149" t="e">
        <f t="shared" si="7"/>
        <v>#REF!</v>
      </c>
      <c r="N147">
        <f>COUNTIFS('LD-Tech'!$D$5:$D$1440,'23年度'!C147,'LD-Tech'!$V$5:$V$1440,1)</f>
        <v>0</v>
      </c>
      <c r="O147" s="149" t="e">
        <f t="shared" si="8"/>
        <v>#REF!</v>
      </c>
      <c r="P147" t="e">
        <f>COUNTIFS(#REF!,'23年度'!C147,#REF!,"親")</f>
        <v>#REF!</v>
      </c>
      <c r="Q147" t="e">
        <f>COUNTIFS(#REF!,'23年度'!C147,#REF!,"親")</f>
        <v>#REF!</v>
      </c>
    </row>
    <row r="148" spans="2:17" hidden="1">
      <c r="B148" s="144">
        <v>145</v>
      </c>
      <c r="C148" s="144" t="s">
        <v>1962</v>
      </c>
      <c r="D148" s="144" t="s">
        <v>1822</v>
      </c>
      <c r="E148" s="144" t="s">
        <v>1858</v>
      </c>
      <c r="F148" s="144" t="s">
        <v>1956</v>
      </c>
      <c r="G148" t="e">
        <f>COUNTIF(#REF!,'23年度'!C148)-COUNTIFS(#REF!,'23年度'!C148,#REF!,"認証対象外")</f>
        <v>#REF!</v>
      </c>
      <c r="H148" t="e">
        <f>COUNTIF(#REF!,'23年度'!C148)-COUNTIFS(#REF!,'23年度'!C148,#REF!,"認証対象外")</f>
        <v>#REF!</v>
      </c>
      <c r="I148" t="e">
        <f>COUNTIF(#REF!,'23年度'!C148)-COUNTIFS(#REF!,'23年度'!C148,#REF!,"認証対象外")</f>
        <v>#REF!</v>
      </c>
      <c r="J148">
        <f>COUNTIFS('LD-Tech'!$D$5:$D$1440,'23年度'!C148,'LD-Tech'!$P$5:$P$1440,1)</f>
        <v>0</v>
      </c>
      <c r="K148" s="149" t="e">
        <f t="shared" si="6"/>
        <v>#REF!</v>
      </c>
      <c r="L148">
        <f>COUNTIFS('LD-Tech'!$D$5:$D$1440,'23年度'!C148,'LD-Tech'!$S$5:$S$1440,1)</f>
        <v>0</v>
      </c>
      <c r="M148" s="149" t="e">
        <f t="shared" si="7"/>
        <v>#REF!</v>
      </c>
      <c r="N148">
        <f>COUNTIFS('LD-Tech'!$D$5:$D$1440,'23年度'!C148,'LD-Tech'!$V$5:$V$1440,1)</f>
        <v>0</v>
      </c>
      <c r="O148" s="149" t="e">
        <f t="shared" si="8"/>
        <v>#REF!</v>
      </c>
      <c r="P148" t="e">
        <f>COUNTIFS(#REF!,'23年度'!C148,#REF!,"親")</f>
        <v>#REF!</v>
      </c>
      <c r="Q148" t="e">
        <f>COUNTIFS(#REF!,'23年度'!C148,#REF!,"親")</f>
        <v>#REF!</v>
      </c>
    </row>
    <row r="156" spans="2:17">
      <c r="C156" s="151" t="s">
        <v>22221</v>
      </c>
    </row>
    <row r="157" spans="2:17">
      <c r="C157" s="151" t="s">
        <v>22222</v>
      </c>
    </row>
    <row r="158" spans="2:17">
      <c r="C158" s="151" t="s">
        <v>22223</v>
      </c>
    </row>
    <row r="159" spans="2:17">
      <c r="C159" s="151" t="s">
        <v>22224</v>
      </c>
    </row>
    <row r="160" spans="2:17">
      <c r="C160" s="151" t="s">
        <v>22225</v>
      </c>
    </row>
  </sheetData>
  <autoFilter ref="B3:Q148" xr:uid="{667EEC37-F5B5-4768-9BF2-9079CDBA86E1}">
    <filterColumn colId="1">
      <filters>
        <filter val="吸着式冷凍機"/>
        <filter val="固体酸化物形燃料電池（SOFC）設備"/>
        <filter val="蒸気発生ヒートポンプ（水熱源･一過式）"/>
        <filter val="太陽電池（シリコン系・単結晶）"/>
      </filters>
    </filterColumn>
    <filterColumn colId="2">
      <filters>
        <filter val="エネルギー転換"/>
        <filter val="産業（業種固有）"/>
        <filter val="産業・業務（業種共通）"/>
      </filters>
    </filterColumn>
  </autoFilter>
  <mergeCells count="3">
    <mergeCell ref="G2:I2"/>
    <mergeCell ref="J2:O2"/>
    <mergeCell ref="P2:Q2"/>
  </mergeCells>
  <phoneticPr fontId="16"/>
  <hyperlinks>
    <hyperlink ref="AB21" r:id="rId1" xr:uid="{801ECBE5-FFD7-4601-87FC-3822B699CAB8}"/>
    <hyperlink ref="AC21" r:id="rId2" xr:uid="{D3A3510B-4560-4F0E-ACB0-B66E3ACB21B0}"/>
    <hyperlink ref="AB131" r:id="rId3" xr:uid="{59E0DFAA-BC14-40F9-A92F-F4ECD6BE6530}"/>
    <hyperlink ref="AC131" r:id="rId4" xr:uid="{7E0ACF52-68DB-48D1-A4FC-0DD801D0D915}"/>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9187D-E0CF-47AE-B2F5-BF989BA6850D}">
  <sheetPr>
    <tabColor theme="1"/>
  </sheetPr>
  <dimension ref="A1"/>
  <sheetViews>
    <sheetView workbookViewId="0"/>
  </sheetViews>
  <sheetFormatPr defaultRowHeight="12.75"/>
  <cols>
    <col min="1" max="16384" width="9" style="107"/>
  </cols>
  <sheetData/>
  <phoneticPr fontId="16"/>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1D278-A8EF-4BC0-A2C9-4EA5A51AAFB8}">
  <dimension ref="B2:AF883"/>
  <sheetViews>
    <sheetView topLeftCell="S1" workbookViewId="0"/>
  </sheetViews>
  <sheetFormatPr defaultRowHeight="14.25"/>
  <sheetData>
    <row r="2" spans="2:32">
      <c r="M2" s="15" t="s">
        <v>21932</v>
      </c>
      <c r="O2" t="s">
        <v>21933</v>
      </c>
    </row>
    <row r="3" spans="2:32">
      <c r="B3" t="s">
        <v>371</v>
      </c>
      <c r="C3">
        <f>COUNTIF($G$4:$G$262,リスト水準表集計!B3)</f>
        <v>104</v>
      </c>
      <c r="D3" s="106">
        <f t="shared" ref="D3:D8" si="0">C3/$C$9</f>
        <v>0.40154440154440152</v>
      </c>
      <c r="E3" t="s">
        <v>10559</v>
      </c>
      <c r="F3" t="s">
        <v>359</v>
      </c>
      <c r="G3" t="s">
        <v>360</v>
      </c>
      <c r="K3" t="s">
        <v>371</v>
      </c>
      <c r="L3">
        <f t="shared" ref="L3:L8" si="1">COUNTIF($V$4:$V$883,K3)</f>
        <v>636</v>
      </c>
      <c r="M3">
        <f t="shared" ref="M3:M8" si="2">COUNTIFS($V$4:$V$883,K3,$AD$4:$AD$883,"*通常*")</f>
        <v>466</v>
      </c>
      <c r="N3" s="106">
        <f t="shared" ref="N3:N8" si="3">M3/$M$9</f>
        <v>0.76771004942339371</v>
      </c>
      <c r="O3">
        <f t="shared" ref="O3:O8" si="4">COUNTIFS($V$4:$V$883,K3,$AD$4:$AD$883,"*通常*",$AF$4:$AF$883,"Oriented")</f>
        <v>145</v>
      </c>
      <c r="R3" t="s">
        <v>19495</v>
      </c>
      <c r="S3" t="s">
        <v>10559</v>
      </c>
      <c r="T3" t="s">
        <v>1968</v>
      </c>
      <c r="U3" t="s">
        <v>7690</v>
      </c>
      <c r="V3" t="s">
        <v>7690</v>
      </c>
      <c r="W3" t="s">
        <v>1971</v>
      </c>
      <c r="X3" t="s">
        <v>1972</v>
      </c>
      <c r="Y3" t="s">
        <v>1969</v>
      </c>
      <c r="Z3" t="s">
        <v>19454</v>
      </c>
      <c r="AA3" t="s">
        <v>10480</v>
      </c>
      <c r="AB3" t="s">
        <v>1973</v>
      </c>
      <c r="AC3" t="s">
        <v>7808</v>
      </c>
      <c r="AD3" t="s">
        <v>10239</v>
      </c>
      <c r="AE3" t="s">
        <v>10239</v>
      </c>
      <c r="AF3" t="s">
        <v>19496</v>
      </c>
    </row>
    <row r="4" spans="2:32">
      <c r="B4" t="s">
        <v>822</v>
      </c>
      <c r="C4">
        <f>COUNTIF($G$4:$G$262,リスト水準表集計!B4)</f>
        <v>40</v>
      </c>
      <c r="D4" s="106">
        <f t="shared" si="0"/>
        <v>0.15444015444015444</v>
      </c>
      <c r="E4" t="s">
        <v>377</v>
      </c>
      <c r="F4" t="s">
        <v>15</v>
      </c>
      <c r="G4" t="s">
        <v>371</v>
      </c>
      <c r="K4" t="s">
        <v>822</v>
      </c>
      <c r="L4">
        <f t="shared" si="1"/>
        <v>80</v>
      </c>
      <c r="M4">
        <f t="shared" si="2"/>
        <v>44</v>
      </c>
      <c r="N4" s="106">
        <f t="shared" si="3"/>
        <v>7.248764415156507E-2</v>
      </c>
      <c r="O4">
        <f t="shared" si="4"/>
        <v>0</v>
      </c>
      <c r="R4" t="s">
        <v>6751</v>
      </c>
      <c r="S4" t="s">
        <v>377</v>
      </c>
      <c r="T4" t="s">
        <v>15</v>
      </c>
      <c r="U4" t="s">
        <v>19497</v>
      </c>
      <c r="V4" t="s">
        <v>371</v>
      </c>
      <c r="W4" t="s">
        <v>13</v>
      </c>
      <c r="X4" t="s">
        <v>14</v>
      </c>
      <c r="Y4" t="s">
        <v>16</v>
      </c>
      <c r="Z4" t="s">
        <v>24</v>
      </c>
      <c r="AA4" t="s">
        <v>1975</v>
      </c>
      <c r="AB4" t="s">
        <v>1976</v>
      </c>
      <c r="AC4" t="s">
        <v>24</v>
      </c>
      <c r="AD4" t="s">
        <v>7809</v>
      </c>
      <c r="AE4" t="s">
        <v>19455</v>
      </c>
      <c r="AF4" t="s">
        <v>19496</v>
      </c>
    </row>
    <row r="5" spans="2:32">
      <c r="B5" t="s">
        <v>1169</v>
      </c>
      <c r="C5">
        <f>COUNTIF($G$4:$G$262,リスト水準表集計!B5)</f>
        <v>13</v>
      </c>
      <c r="D5" s="106">
        <f t="shared" si="0"/>
        <v>5.019305019305019E-2</v>
      </c>
      <c r="E5" t="s">
        <v>249</v>
      </c>
      <c r="F5" t="s">
        <v>7693</v>
      </c>
      <c r="G5" t="s">
        <v>371</v>
      </c>
      <c r="K5" t="s">
        <v>1169</v>
      </c>
      <c r="L5">
        <f t="shared" si="1"/>
        <v>4</v>
      </c>
      <c r="M5">
        <f t="shared" si="2"/>
        <v>0</v>
      </c>
      <c r="N5" s="106">
        <f t="shared" si="3"/>
        <v>0</v>
      </c>
      <c r="O5">
        <f t="shared" si="4"/>
        <v>0</v>
      </c>
      <c r="R5" t="s">
        <v>6756</v>
      </c>
      <c r="S5" t="s">
        <v>377</v>
      </c>
      <c r="T5" t="s">
        <v>15</v>
      </c>
      <c r="U5" t="s">
        <v>19497</v>
      </c>
      <c r="V5" t="s">
        <v>371</v>
      </c>
      <c r="W5" t="s">
        <v>13</v>
      </c>
      <c r="X5" t="s">
        <v>14</v>
      </c>
      <c r="Y5" t="s">
        <v>16</v>
      </c>
      <c r="Z5" t="s">
        <v>24</v>
      </c>
      <c r="AA5" t="s">
        <v>1975</v>
      </c>
      <c r="AB5" t="s">
        <v>1987</v>
      </c>
      <c r="AC5" t="s">
        <v>24</v>
      </c>
      <c r="AD5" t="s">
        <v>7809</v>
      </c>
      <c r="AE5" t="s">
        <v>19455</v>
      </c>
      <c r="AF5" t="s">
        <v>19496</v>
      </c>
    </row>
    <row r="6" spans="2:32">
      <c r="B6" t="s">
        <v>1267</v>
      </c>
      <c r="C6">
        <f>COUNTIF($G$4:$G$262,リスト水準表集計!B6)</f>
        <v>46</v>
      </c>
      <c r="D6" s="106">
        <f t="shared" si="0"/>
        <v>0.17760617760617761</v>
      </c>
      <c r="E6" t="s">
        <v>250</v>
      </c>
      <c r="F6" t="s">
        <v>7694</v>
      </c>
      <c r="G6" t="s">
        <v>371</v>
      </c>
      <c r="K6" t="s">
        <v>1267</v>
      </c>
      <c r="L6">
        <f t="shared" si="1"/>
        <v>76</v>
      </c>
      <c r="M6">
        <f t="shared" si="2"/>
        <v>54</v>
      </c>
      <c r="N6" s="106">
        <f t="shared" si="3"/>
        <v>8.8962108731466233E-2</v>
      </c>
      <c r="O6">
        <f t="shared" si="4"/>
        <v>8</v>
      </c>
      <c r="R6" t="s">
        <v>6746</v>
      </c>
      <c r="S6" t="s">
        <v>377</v>
      </c>
      <c r="T6" t="s">
        <v>15</v>
      </c>
      <c r="U6" t="s">
        <v>19497</v>
      </c>
      <c r="V6" t="s">
        <v>371</v>
      </c>
      <c r="W6" t="s">
        <v>13</v>
      </c>
      <c r="X6" t="s">
        <v>14</v>
      </c>
      <c r="Y6" t="s">
        <v>16</v>
      </c>
      <c r="Z6" t="s">
        <v>24</v>
      </c>
      <c r="AA6" t="s">
        <v>1975</v>
      </c>
      <c r="AB6" t="s">
        <v>1993</v>
      </c>
      <c r="AC6" t="s">
        <v>24</v>
      </c>
      <c r="AD6" t="s">
        <v>7809</v>
      </c>
      <c r="AE6" t="s">
        <v>19455</v>
      </c>
      <c r="AF6" t="s">
        <v>19496</v>
      </c>
    </row>
    <row r="7" spans="2:32">
      <c r="B7" t="s">
        <v>1599</v>
      </c>
      <c r="C7">
        <f>COUNTIF($G$4:$G$262,リスト水準表集計!B7)</f>
        <v>33</v>
      </c>
      <c r="D7" s="106">
        <f t="shared" si="0"/>
        <v>0.12741312741312741</v>
      </c>
      <c r="E7" t="s">
        <v>251</v>
      </c>
      <c r="F7" t="s">
        <v>7695</v>
      </c>
      <c r="G7" t="s">
        <v>371</v>
      </c>
      <c r="K7" t="s">
        <v>1599</v>
      </c>
      <c r="L7">
        <f t="shared" si="1"/>
        <v>80</v>
      </c>
      <c r="M7">
        <f t="shared" si="2"/>
        <v>39</v>
      </c>
      <c r="N7" s="106">
        <f t="shared" si="3"/>
        <v>6.4250411861614495E-2</v>
      </c>
      <c r="O7">
        <f t="shared" si="4"/>
        <v>0</v>
      </c>
      <c r="R7" t="s">
        <v>6769</v>
      </c>
      <c r="S7" t="s">
        <v>377</v>
      </c>
      <c r="T7" t="s">
        <v>15</v>
      </c>
      <c r="U7" t="s">
        <v>19497</v>
      </c>
      <c r="V7" t="s">
        <v>371</v>
      </c>
      <c r="W7" t="s">
        <v>13</v>
      </c>
      <c r="X7" t="s">
        <v>14</v>
      </c>
      <c r="Y7" t="s">
        <v>16</v>
      </c>
      <c r="Z7" t="s">
        <v>24</v>
      </c>
      <c r="AA7" t="s">
        <v>1975</v>
      </c>
      <c r="AB7" t="s">
        <v>1998</v>
      </c>
      <c r="AC7" t="s">
        <v>24</v>
      </c>
      <c r="AD7" t="s">
        <v>7809</v>
      </c>
      <c r="AE7" t="s">
        <v>19455</v>
      </c>
      <c r="AF7" t="s">
        <v>19496</v>
      </c>
    </row>
    <row r="8" spans="2:32">
      <c r="B8" t="s">
        <v>1822</v>
      </c>
      <c r="C8">
        <f>COUNTIF($G$4:$G$262,リスト水準表集計!B8)</f>
        <v>23</v>
      </c>
      <c r="D8" s="106">
        <f t="shared" si="0"/>
        <v>8.8803088803088806E-2</v>
      </c>
      <c r="E8" t="s">
        <v>252</v>
      </c>
      <c r="F8" t="s">
        <v>21</v>
      </c>
      <c r="G8" t="s">
        <v>371</v>
      </c>
      <c r="K8" t="s">
        <v>1822</v>
      </c>
      <c r="L8">
        <f t="shared" si="1"/>
        <v>4</v>
      </c>
      <c r="M8">
        <f t="shared" si="2"/>
        <v>4</v>
      </c>
      <c r="N8" s="106">
        <f t="shared" si="3"/>
        <v>6.5897858319604614E-3</v>
      </c>
      <c r="O8">
        <f t="shared" si="4"/>
        <v>0</v>
      </c>
      <c r="R8" t="s">
        <v>6775</v>
      </c>
      <c r="S8" t="s">
        <v>377</v>
      </c>
      <c r="T8" t="s">
        <v>15</v>
      </c>
      <c r="U8" t="s">
        <v>19497</v>
      </c>
      <c r="V8" t="s">
        <v>371</v>
      </c>
      <c r="W8" t="s">
        <v>13</v>
      </c>
      <c r="X8" t="s">
        <v>14</v>
      </c>
      <c r="Y8" t="s">
        <v>16</v>
      </c>
      <c r="Z8" t="s">
        <v>24</v>
      </c>
      <c r="AA8" t="s">
        <v>1975</v>
      </c>
      <c r="AB8" t="s">
        <v>2003</v>
      </c>
      <c r="AC8" t="s">
        <v>24</v>
      </c>
      <c r="AD8" t="s">
        <v>7809</v>
      </c>
      <c r="AE8" t="s">
        <v>19455</v>
      </c>
      <c r="AF8" t="s">
        <v>19496</v>
      </c>
    </row>
    <row r="9" spans="2:32">
      <c r="C9">
        <f>SUM(C3:C8)</f>
        <v>259</v>
      </c>
      <c r="E9" t="s">
        <v>253</v>
      </c>
      <c r="F9" t="s">
        <v>7874</v>
      </c>
      <c r="G9" t="s">
        <v>371</v>
      </c>
      <c r="L9">
        <f>SUM(L3:L8)</f>
        <v>880</v>
      </c>
      <c r="M9">
        <f>SUM(M3:M8)</f>
        <v>607</v>
      </c>
      <c r="O9">
        <f>SUM(O3:O8)</f>
        <v>153</v>
      </c>
      <c r="R9" t="s">
        <v>6763</v>
      </c>
      <c r="S9" t="s">
        <v>377</v>
      </c>
      <c r="T9" t="s">
        <v>15</v>
      </c>
      <c r="U9" t="s">
        <v>19497</v>
      </c>
      <c r="V9" t="s">
        <v>371</v>
      </c>
      <c r="W9" t="s">
        <v>13</v>
      </c>
      <c r="X9" t="s">
        <v>14</v>
      </c>
      <c r="Y9" t="s">
        <v>16</v>
      </c>
      <c r="Z9" t="s">
        <v>24</v>
      </c>
      <c r="AA9" t="s">
        <v>1975</v>
      </c>
      <c r="AB9" t="s">
        <v>1976</v>
      </c>
      <c r="AC9" t="s">
        <v>24</v>
      </c>
      <c r="AD9" t="s">
        <v>7688</v>
      </c>
      <c r="AE9" t="s">
        <v>24</v>
      </c>
      <c r="AF9" t="s">
        <v>19496</v>
      </c>
    </row>
    <row r="10" spans="2:32">
      <c r="E10" t="s">
        <v>254</v>
      </c>
      <c r="F10" t="s">
        <v>25</v>
      </c>
      <c r="G10" t="s">
        <v>371</v>
      </c>
      <c r="R10" t="s">
        <v>6785</v>
      </c>
      <c r="S10" t="s">
        <v>377</v>
      </c>
      <c r="T10" t="s">
        <v>15</v>
      </c>
      <c r="U10" t="s">
        <v>19497</v>
      </c>
      <c r="V10" t="s">
        <v>371</v>
      </c>
      <c r="W10" t="s">
        <v>13</v>
      </c>
      <c r="X10" t="s">
        <v>14</v>
      </c>
      <c r="Y10" t="s">
        <v>16</v>
      </c>
      <c r="Z10" t="s">
        <v>24</v>
      </c>
      <c r="AA10" t="s">
        <v>1975</v>
      </c>
      <c r="AB10" t="s">
        <v>1987</v>
      </c>
      <c r="AC10" t="s">
        <v>24</v>
      </c>
      <c r="AD10" t="s">
        <v>7809</v>
      </c>
      <c r="AE10" t="s">
        <v>19455</v>
      </c>
      <c r="AF10" t="s">
        <v>19496</v>
      </c>
    </row>
    <row r="11" spans="2:32">
      <c r="E11" t="s">
        <v>255</v>
      </c>
      <c r="F11" t="s">
        <v>29</v>
      </c>
      <c r="G11" t="s">
        <v>371</v>
      </c>
      <c r="R11" t="s">
        <v>6790</v>
      </c>
      <c r="S11" t="s">
        <v>377</v>
      </c>
      <c r="T11" t="s">
        <v>15</v>
      </c>
      <c r="U11" t="s">
        <v>19497</v>
      </c>
      <c r="V11" t="s">
        <v>371</v>
      </c>
      <c r="W11" t="s">
        <v>13</v>
      </c>
      <c r="X11" t="s">
        <v>14</v>
      </c>
      <c r="Y11" t="s">
        <v>16</v>
      </c>
      <c r="Z11" t="s">
        <v>24</v>
      </c>
      <c r="AA11" t="s">
        <v>1975</v>
      </c>
      <c r="AB11" t="s">
        <v>1993</v>
      </c>
      <c r="AC11" t="s">
        <v>24</v>
      </c>
      <c r="AD11" t="s">
        <v>7809</v>
      </c>
      <c r="AE11" t="s">
        <v>19455</v>
      </c>
      <c r="AF11" t="s">
        <v>19496</v>
      </c>
    </row>
    <row r="12" spans="2:32">
      <c r="E12" t="s">
        <v>256</v>
      </c>
      <c r="F12" t="s">
        <v>31</v>
      </c>
      <c r="G12" t="s">
        <v>371</v>
      </c>
      <c r="R12" t="s">
        <v>6780</v>
      </c>
      <c r="S12" t="s">
        <v>377</v>
      </c>
      <c r="T12" t="s">
        <v>15</v>
      </c>
      <c r="U12" t="s">
        <v>19497</v>
      </c>
      <c r="V12" t="s">
        <v>371</v>
      </c>
      <c r="W12" t="s">
        <v>13</v>
      </c>
      <c r="X12" t="s">
        <v>14</v>
      </c>
      <c r="Y12" t="s">
        <v>16</v>
      </c>
      <c r="Z12" t="s">
        <v>24</v>
      </c>
      <c r="AA12" t="s">
        <v>1975</v>
      </c>
      <c r="AB12" t="s">
        <v>1998</v>
      </c>
      <c r="AC12" t="s">
        <v>24</v>
      </c>
      <c r="AD12" t="s">
        <v>7809</v>
      </c>
      <c r="AE12" t="s">
        <v>19455</v>
      </c>
      <c r="AF12" t="s">
        <v>19496</v>
      </c>
    </row>
    <row r="13" spans="2:32">
      <c r="E13" t="s">
        <v>257</v>
      </c>
      <c r="F13" t="s">
        <v>33</v>
      </c>
      <c r="G13" t="s">
        <v>371</v>
      </c>
      <c r="R13" t="s">
        <v>6803</v>
      </c>
      <c r="S13" t="s">
        <v>377</v>
      </c>
      <c r="T13" t="s">
        <v>15</v>
      </c>
      <c r="U13" t="s">
        <v>19497</v>
      </c>
      <c r="V13" t="s">
        <v>371</v>
      </c>
      <c r="W13" t="s">
        <v>13</v>
      </c>
      <c r="X13" t="s">
        <v>14</v>
      </c>
      <c r="Y13" t="s">
        <v>16</v>
      </c>
      <c r="Z13" t="s">
        <v>24</v>
      </c>
      <c r="AA13" t="s">
        <v>1975</v>
      </c>
      <c r="AB13" t="s">
        <v>2003</v>
      </c>
      <c r="AC13" t="s">
        <v>24</v>
      </c>
      <c r="AD13" t="s">
        <v>7809</v>
      </c>
      <c r="AE13" t="s">
        <v>19455</v>
      </c>
      <c r="AF13" t="s">
        <v>19496</v>
      </c>
    </row>
    <row r="14" spans="2:32">
      <c r="E14" t="s">
        <v>258</v>
      </c>
      <c r="F14" t="s">
        <v>35</v>
      </c>
      <c r="G14" t="s">
        <v>371</v>
      </c>
      <c r="R14" t="s">
        <v>6813</v>
      </c>
      <c r="S14" t="s">
        <v>377</v>
      </c>
      <c r="T14" t="s">
        <v>15</v>
      </c>
      <c r="U14" t="s">
        <v>19497</v>
      </c>
      <c r="V14" t="s">
        <v>371</v>
      </c>
      <c r="W14" t="s">
        <v>13</v>
      </c>
      <c r="X14" t="s">
        <v>14</v>
      </c>
      <c r="Y14" t="s">
        <v>16</v>
      </c>
      <c r="Z14" t="s">
        <v>2033</v>
      </c>
      <c r="AA14" t="s">
        <v>1975</v>
      </c>
      <c r="AB14" t="s">
        <v>1976</v>
      </c>
      <c r="AC14" t="s">
        <v>24</v>
      </c>
      <c r="AD14" t="s">
        <v>7809</v>
      </c>
      <c r="AE14" t="s">
        <v>19455</v>
      </c>
      <c r="AF14" t="s">
        <v>19496</v>
      </c>
    </row>
    <row r="15" spans="2:32">
      <c r="E15" t="s">
        <v>259</v>
      </c>
      <c r="F15" t="s">
        <v>7876</v>
      </c>
      <c r="G15" t="s">
        <v>371</v>
      </c>
      <c r="R15" t="s">
        <v>6808</v>
      </c>
      <c r="S15" t="s">
        <v>377</v>
      </c>
      <c r="T15" t="s">
        <v>15</v>
      </c>
      <c r="U15" t="s">
        <v>19497</v>
      </c>
      <c r="V15" t="s">
        <v>371</v>
      </c>
      <c r="W15" t="s">
        <v>13</v>
      </c>
      <c r="X15" t="s">
        <v>14</v>
      </c>
      <c r="Y15" t="s">
        <v>16</v>
      </c>
      <c r="Z15" t="s">
        <v>2033</v>
      </c>
      <c r="AA15" t="s">
        <v>1975</v>
      </c>
      <c r="AB15" t="s">
        <v>1987</v>
      </c>
      <c r="AC15" t="s">
        <v>24</v>
      </c>
      <c r="AD15" t="s">
        <v>7809</v>
      </c>
      <c r="AE15" t="s">
        <v>19455</v>
      </c>
      <c r="AF15" t="s">
        <v>19496</v>
      </c>
    </row>
    <row r="16" spans="2:32">
      <c r="E16" t="s">
        <v>260</v>
      </c>
      <c r="F16" t="s">
        <v>39</v>
      </c>
      <c r="G16" t="s">
        <v>371</v>
      </c>
      <c r="R16" t="s">
        <v>5806</v>
      </c>
      <c r="S16" t="s">
        <v>377</v>
      </c>
      <c r="T16" t="s">
        <v>15</v>
      </c>
      <c r="U16" t="s">
        <v>19497</v>
      </c>
      <c r="V16" t="s">
        <v>371</v>
      </c>
      <c r="W16" t="s">
        <v>13</v>
      </c>
      <c r="X16" t="s">
        <v>14</v>
      </c>
      <c r="Y16" t="s">
        <v>16</v>
      </c>
      <c r="Z16" t="s">
        <v>2033</v>
      </c>
      <c r="AA16" t="s">
        <v>1975</v>
      </c>
      <c r="AB16" t="s">
        <v>1993</v>
      </c>
      <c r="AC16" t="s">
        <v>24</v>
      </c>
      <c r="AD16" t="s">
        <v>7809</v>
      </c>
      <c r="AE16" t="s">
        <v>19455</v>
      </c>
      <c r="AF16" t="s">
        <v>19496</v>
      </c>
    </row>
    <row r="17" spans="5:32">
      <c r="E17" t="s">
        <v>261</v>
      </c>
      <c r="F17" t="s">
        <v>42</v>
      </c>
      <c r="G17" t="s">
        <v>371</v>
      </c>
      <c r="R17" t="s">
        <v>6828</v>
      </c>
      <c r="S17" t="s">
        <v>377</v>
      </c>
      <c r="T17" t="s">
        <v>15</v>
      </c>
      <c r="U17" t="s">
        <v>19497</v>
      </c>
      <c r="V17" t="s">
        <v>371</v>
      </c>
      <c r="W17" t="s">
        <v>13</v>
      </c>
      <c r="X17" t="s">
        <v>14</v>
      </c>
      <c r="Y17" t="s">
        <v>16</v>
      </c>
      <c r="Z17" t="s">
        <v>2033</v>
      </c>
      <c r="AA17" t="s">
        <v>1975</v>
      </c>
      <c r="AB17" t="s">
        <v>1998</v>
      </c>
      <c r="AC17" t="s">
        <v>24</v>
      </c>
      <c r="AD17" t="s">
        <v>7810</v>
      </c>
      <c r="AE17" t="s">
        <v>17</v>
      </c>
      <c r="AF17" t="s">
        <v>19496</v>
      </c>
    </row>
    <row r="18" spans="5:32">
      <c r="E18" t="s">
        <v>262</v>
      </c>
      <c r="F18" t="s">
        <v>45</v>
      </c>
      <c r="G18" t="s">
        <v>371</v>
      </c>
      <c r="R18" t="s">
        <v>7173</v>
      </c>
      <c r="S18" t="s">
        <v>377</v>
      </c>
      <c r="T18" t="s">
        <v>15</v>
      </c>
      <c r="U18" t="s">
        <v>19497</v>
      </c>
      <c r="V18" t="s">
        <v>371</v>
      </c>
      <c r="W18" t="s">
        <v>13</v>
      </c>
      <c r="X18" t="s">
        <v>14</v>
      </c>
      <c r="Y18" t="s">
        <v>16</v>
      </c>
      <c r="Z18" t="s">
        <v>2033</v>
      </c>
      <c r="AA18" t="s">
        <v>1975</v>
      </c>
      <c r="AB18" t="s">
        <v>2003</v>
      </c>
      <c r="AC18" t="s">
        <v>24</v>
      </c>
      <c r="AD18" t="s">
        <v>7810</v>
      </c>
      <c r="AE18" t="s">
        <v>17</v>
      </c>
      <c r="AF18" t="s">
        <v>19496</v>
      </c>
    </row>
    <row r="19" spans="5:32">
      <c r="E19" t="s">
        <v>263</v>
      </c>
      <c r="F19" t="s">
        <v>48</v>
      </c>
      <c r="G19" t="s">
        <v>371</v>
      </c>
      <c r="R19" t="s">
        <v>7178</v>
      </c>
      <c r="S19" t="s">
        <v>377</v>
      </c>
      <c r="T19" t="s">
        <v>15</v>
      </c>
      <c r="U19" t="s">
        <v>19497</v>
      </c>
      <c r="V19" t="s">
        <v>371</v>
      </c>
      <c r="W19" t="s">
        <v>13</v>
      </c>
      <c r="X19" t="s">
        <v>14</v>
      </c>
      <c r="Y19" t="s">
        <v>16</v>
      </c>
      <c r="Z19" t="s">
        <v>2033</v>
      </c>
      <c r="AA19" t="s">
        <v>1975</v>
      </c>
      <c r="AB19" t="s">
        <v>1976</v>
      </c>
      <c r="AC19" t="s">
        <v>24</v>
      </c>
      <c r="AD19" t="s">
        <v>7688</v>
      </c>
      <c r="AE19" t="s">
        <v>24</v>
      </c>
      <c r="AF19" t="s">
        <v>19496</v>
      </c>
    </row>
    <row r="20" spans="5:32">
      <c r="E20" t="s">
        <v>264</v>
      </c>
      <c r="F20" t="s">
        <v>50</v>
      </c>
      <c r="G20" t="s">
        <v>371</v>
      </c>
      <c r="R20" t="s">
        <v>7199</v>
      </c>
      <c r="S20" t="s">
        <v>377</v>
      </c>
      <c r="T20" t="s">
        <v>15</v>
      </c>
      <c r="U20" t="s">
        <v>19497</v>
      </c>
      <c r="V20" t="s">
        <v>371</v>
      </c>
      <c r="W20" t="s">
        <v>13</v>
      </c>
      <c r="X20" t="s">
        <v>14</v>
      </c>
      <c r="Y20" t="s">
        <v>16</v>
      </c>
      <c r="Z20" t="s">
        <v>2033</v>
      </c>
      <c r="AA20" t="s">
        <v>1975</v>
      </c>
      <c r="AB20" t="s">
        <v>1987</v>
      </c>
      <c r="AC20" t="s">
        <v>24</v>
      </c>
      <c r="AD20" t="s">
        <v>7809</v>
      </c>
      <c r="AE20" t="s">
        <v>19455</v>
      </c>
      <c r="AF20" t="s">
        <v>19496</v>
      </c>
    </row>
    <row r="21" spans="5:32">
      <c r="E21" t="s">
        <v>265</v>
      </c>
      <c r="F21" t="s">
        <v>52</v>
      </c>
      <c r="G21" t="s">
        <v>371</v>
      </c>
      <c r="R21" t="s">
        <v>7191</v>
      </c>
      <c r="S21" t="s">
        <v>377</v>
      </c>
      <c r="T21" t="s">
        <v>15</v>
      </c>
      <c r="U21" t="s">
        <v>19497</v>
      </c>
      <c r="V21" t="s">
        <v>371</v>
      </c>
      <c r="W21" t="s">
        <v>13</v>
      </c>
      <c r="X21" t="s">
        <v>14</v>
      </c>
      <c r="Y21" t="s">
        <v>16</v>
      </c>
      <c r="Z21" t="s">
        <v>2033</v>
      </c>
      <c r="AA21" t="s">
        <v>1975</v>
      </c>
      <c r="AB21" t="s">
        <v>1993</v>
      </c>
      <c r="AC21" t="s">
        <v>24</v>
      </c>
      <c r="AD21" t="s">
        <v>7809</v>
      </c>
      <c r="AE21" t="s">
        <v>19455</v>
      </c>
      <c r="AF21" t="s">
        <v>19496</v>
      </c>
    </row>
    <row r="22" spans="5:32">
      <c r="E22" t="s">
        <v>266</v>
      </c>
      <c r="F22" t="s">
        <v>56</v>
      </c>
      <c r="G22" t="s">
        <v>371</v>
      </c>
      <c r="R22" t="s">
        <v>7204</v>
      </c>
      <c r="S22" t="s">
        <v>377</v>
      </c>
      <c r="T22" t="s">
        <v>15</v>
      </c>
      <c r="U22" t="s">
        <v>19497</v>
      </c>
      <c r="V22" t="s">
        <v>371</v>
      </c>
      <c r="W22" t="s">
        <v>13</v>
      </c>
      <c r="X22" t="s">
        <v>14</v>
      </c>
      <c r="Y22" t="s">
        <v>16</v>
      </c>
      <c r="Z22" t="s">
        <v>2033</v>
      </c>
      <c r="AA22" t="s">
        <v>1975</v>
      </c>
      <c r="AB22" t="s">
        <v>1998</v>
      </c>
      <c r="AC22" t="s">
        <v>24</v>
      </c>
      <c r="AD22" t="s">
        <v>7809</v>
      </c>
      <c r="AE22" t="s">
        <v>19455</v>
      </c>
      <c r="AF22" t="s">
        <v>19496</v>
      </c>
    </row>
    <row r="23" spans="5:32">
      <c r="E23" t="s">
        <v>267</v>
      </c>
      <c r="F23" t="s">
        <v>7877</v>
      </c>
      <c r="G23" t="s">
        <v>371</v>
      </c>
      <c r="R23" t="s">
        <v>7212</v>
      </c>
      <c r="S23" t="s">
        <v>377</v>
      </c>
      <c r="T23" t="s">
        <v>15</v>
      </c>
      <c r="U23" t="s">
        <v>19497</v>
      </c>
      <c r="V23" t="s">
        <v>371</v>
      </c>
      <c r="W23" t="s">
        <v>13</v>
      </c>
      <c r="X23" t="s">
        <v>14</v>
      </c>
      <c r="Y23" t="s">
        <v>16</v>
      </c>
      <c r="Z23" t="s">
        <v>2033</v>
      </c>
      <c r="AA23" t="s">
        <v>1975</v>
      </c>
      <c r="AB23" t="s">
        <v>2003</v>
      </c>
      <c r="AC23" t="s">
        <v>24</v>
      </c>
      <c r="AD23" t="s">
        <v>7809</v>
      </c>
      <c r="AE23" t="s">
        <v>19455</v>
      </c>
      <c r="AF23" t="s">
        <v>19496</v>
      </c>
    </row>
    <row r="24" spans="5:32">
      <c r="E24" t="s">
        <v>268</v>
      </c>
      <c r="F24" t="s">
        <v>59</v>
      </c>
      <c r="G24" t="s">
        <v>371</v>
      </c>
      <c r="R24" t="s">
        <v>7220</v>
      </c>
      <c r="S24" t="s">
        <v>377</v>
      </c>
      <c r="T24" t="s">
        <v>15</v>
      </c>
      <c r="U24" t="s">
        <v>19497</v>
      </c>
      <c r="V24" t="s">
        <v>371</v>
      </c>
      <c r="W24" t="s">
        <v>13</v>
      </c>
      <c r="X24" t="s">
        <v>14</v>
      </c>
      <c r="Y24" t="s">
        <v>16</v>
      </c>
      <c r="Z24" t="s">
        <v>2074</v>
      </c>
      <c r="AA24" t="s">
        <v>1975</v>
      </c>
      <c r="AB24" t="s">
        <v>1976</v>
      </c>
      <c r="AC24" t="s">
        <v>24</v>
      </c>
      <c r="AD24" t="s">
        <v>7688</v>
      </c>
      <c r="AE24" t="s">
        <v>24</v>
      </c>
      <c r="AF24" t="s">
        <v>19496</v>
      </c>
    </row>
    <row r="25" spans="5:32">
      <c r="E25" t="s">
        <v>269</v>
      </c>
      <c r="F25" t="s">
        <v>54</v>
      </c>
      <c r="G25" t="s">
        <v>371</v>
      </c>
      <c r="R25" t="s">
        <v>7231</v>
      </c>
      <c r="S25" t="s">
        <v>377</v>
      </c>
      <c r="T25" t="s">
        <v>15</v>
      </c>
      <c r="U25" t="s">
        <v>19497</v>
      </c>
      <c r="V25" t="s">
        <v>371</v>
      </c>
      <c r="W25" t="s">
        <v>13</v>
      </c>
      <c r="X25" t="s">
        <v>14</v>
      </c>
      <c r="Y25" t="s">
        <v>16</v>
      </c>
      <c r="Z25" t="s">
        <v>2074</v>
      </c>
      <c r="AA25" t="s">
        <v>1975</v>
      </c>
      <c r="AB25" t="s">
        <v>1987</v>
      </c>
      <c r="AC25" t="s">
        <v>24</v>
      </c>
      <c r="AD25" t="s">
        <v>7688</v>
      </c>
      <c r="AE25" t="s">
        <v>24</v>
      </c>
      <c r="AF25" t="s">
        <v>19496</v>
      </c>
    </row>
    <row r="26" spans="5:32">
      <c r="E26" t="s">
        <v>270</v>
      </c>
      <c r="F26" t="s">
        <v>62</v>
      </c>
      <c r="G26" t="s">
        <v>371</v>
      </c>
      <c r="R26" t="s">
        <v>7237</v>
      </c>
      <c r="S26" t="s">
        <v>377</v>
      </c>
      <c r="T26" t="s">
        <v>15</v>
      </c>
      <c r="U26" t="s">
        <v>19497</v>
      </c>
      <c r="V26" t="s">
        <v>371</v>
      </c>
      <c r="W26" t="s">
        <v>13</v>
      </c>
      <c r="X26" t="s">
        <v>14</v>
      </c>
      <c r="Y26" t="s">
        <v>16</v>
      </c>
      <c r="Z26" t="s">
        <v>2074</v>
      </c>
      <c r="AA26" t="s">
        <v>1975</v>
      </c>
      <c r="AB26" t="s">
        <v>1993</v>
      </c>
      <c r="AC26" t="s">
        <v>24</v>
      </c>
      <c r="AD26" t="s">
        <v>7809</v>
      </c>
      <c r="AE26" t="s">
        <v>19455</v>
      </c>
      <c r="AF26" t="s">
        <v>19496</v>
      </c>
    </row>
    <row r="27" spans="5:32">
      <c r="E27" t="s">
        <v>271</v>
      </c>
      <c r="F27" t="s">
        <v>65</v>
      </c>
      <c r="G27" t="s">
        <v>371</v>
      </c>
      <c r="R27" t="s">
        <v>7242</v>
      </c>
      <c r="S27" t="s">
        <v>377</v>
      </c>
      <c r="T27" t="s">
        <v>15</v>
      </c>
      <c r="U27" t="s">
        <v>19497</v>
      </c>
      <c r="V27" t="s">
        <v>371</v>
      </c>
      <c r="W27" t="s">
        <v>13</v>
      </c>
      <c r="X27" t="s">
        <v>14</v>
      </c>
      <c r="Y27" t="s">
        <v>16</v>
      </c>
      <c r="Z27" t="s">
        <v>2074</v>
      </c>
      <c r="AA27" t="s">
        <v>1975</v>
      </c>
      <c r="AB27" t="s">
        <v>1998</v>
      </c>
      <c r="AC27" t="s">
        <v>24</v>
      </c>
      <c r="AD27" t="s">
        <v>7809</v>
      </c>
      <c r="AE27" t="s">
        <v>19455</v>
      </c>
      <c r="AF27" t="s">
        <v>19496</v>
      </c>
    </row>
    <row r="28" spans="5:32">
      <c r="E28" t="s">
        <v>272</v>
      </c>
      <c r="F28" t="s">
        <v>7696</v>
      </c>
      <c r="G28" t="s">
        <v>371</v>
      </c>
      <c r="R28" t="s">
        <v>7253</v>
      </c>
      <c r="S28" t="s">
        <v>377</v>
      </c>
      <c r="T28" t="s">
        <v>15</v>
      </c>
      <c r="U28" t="s">
        <v>19497</v>
      </c>
      <c r="V28" t="s">
        <v>371</v>
      </c>
      <c r="W28" t="s">
        <v>13</v>
      </c>
      <c r="X28" t="s">
        <v>14</v>
      </c>
      <c r="Y28" t="s">
        <v>16</v>
      </c>
      <c r="Z28" t="s">
        <v>2074</v>
      </c>
      <c r="AA28" t="s">
        <v>1975</v>
      </c>
      <c r="AB28" t="s">
        <v>2003</v>
      </c>
      <c r="AC28" t="s">
        <v>24</v>
      </c>
      <c r="AD28" t="s">
        <v>7809</v>
      </c>
      <c r="AE28" t="s">
        <v>19455</v>
      </c>
      <c r="AF28" t="s">
        <v>19496</v>
      </c>
    </row>
    <row r="29" spans="5:32">
      <c r="E29" t="s">
        <v>273</v>
      </c>
      <c r="F29" t="s">
        <v>7697</v>
      </c>
      <c r="G29" t="s">
        <v>371</v>
      </c>
      <c r="R29" t="s">
        <v>7259</v>
      </c>
      <c r="S29" t="s">
        <v>377</v>
      </c>
      <c r="T29" t="s">
        <v>15</v>
      </c>
      <c r="U29" t="s">
        <v>19497</v>
      </c>
      <c r="V29" t="s">
        <v>371</v>
      </c>
      <c r="W29" t="s">
        <v>13</v>
      </c>
      <c r="X29" t="s">
        <v>14</v>
      </c>
      <c r="Y29" t="s">
        <v>16</v>
      </c>
      <c r="Z29" t="s">
        <v>2074</v>
      </c>
      <c r="AA29" t="s">
        <v>1975</v>
      </c>
      <c r="AB29" t="s">
        <v>1976</v>
      </c>
      <c r="AC29" t="s">
        <v>24</v>
      </c>
      <c r="AD29" t="s">
        <v>7688</v>
      </c>
      <c r="AE29" t="s">
        <v>24</v>
      </c>
      <c r="AF29" t="s">
        <v>19496</v>
      </c>
    </row>
    <row r="30" spans="5:32">
      <c r="E30" t="s">
        <v>274</v>
      </c>
      <c r="F30" t="s">
        <v>7698</v>
      </c>
      <c r="G30" t="s">
        <v>371</v>
      </c>
      <c r="R30" t="s">
        <v>19387</v>
      </c>
      <c r="S30" t="s">
        <v>377</v>
      </c>
      <c r="T30" t="s">
        <v>15</v>
      </c>
      <c r="U30" t="s">
        <v>19497</v>
      </c>
      <c r="V30" t="s">
        <v>371</v>
      </c>
      <c r="W30" t="s">
        <v>13</v>
      </c>
      <c r="X30" t="s">
        <v>14</v>
      </c>
      <c r="Y30" t="s">
        <v>16</v>
      </c>
      <c r="Z30" t="s">
        <v>2074</v>
      </c>
      <c r="AA30" t="s">
        <v>1975</v>
      </c>
      <c r="AB30" t="s">
        <v>1987</v>
      </c>
      <c r="AC30" t="s">
        <v>24</v>
      </c>
      <c r="AD30" t="s">
        <v>7688</v>
      </c>
      <c r="AE30" t="s">
        <v>24</v>
      </c>
      <c r="AF30" t="s">
        <v>19496</v>
      </c>
    </row>
    <row r="31" spans="5:32">
      <c r="E31" t="s">
        <v>275</v>
      </c>
      <c r="F31" t="s">
        <v>7699</v>
      </c>
      <c r="G31" t="s">
        <v>371</v>
      </c>
      <c r="R31" t="s">
        <v>19388</v>
      </c>
      <c r="S31" t="s">
        <v>377</v>
      </c>
      <c r="T31" t="s">
        <v>15</v>
      </c>
      <c r="U31" t="s">
        <v>19497</v>
      </c>
      <c r="V31" t="s">
        <v>371</v>
      </c>
      <c r="W31" t="s">
        <v>13</v>
      </c>
      <c r="X31" t="s">
        <v>14</v>
      </c>
      <c r="Y31" t="s">
        <v>16</v>
      </c>
      <c r="Z31" t="s">
        <v>2074</v>
      </c>
      <c r="AA31" t="s">
        <v>1975</v>
      </c>
      <c r="AB31" t="s">
        <v>1993</v>
      </c>
      <c r="AC31" t="s">
        <v>24</v>
      </c>
      <c r="AD31" t="s">
        <v>7809</v>
      </c>
      <c r="AE31" t="s">
        <v>19455</v>
      </c>
      <c r="AF31" t="s">
        <v>19496</v>
      </c>
    </row>
    <row r="32" spans="5:32">
      <c r="E32" t="s">
        <v>276</v>
      </c>
      <c r="F32" t="s">
        <v>7700</v>
      </c>
      <c r="G32" t="s">
        <v>371</v>
      </c>
      <c r="R32" t="s">
        <v>19389</v>
      </c>
      <c r="S32" t="s">
        <v>377</v>
      </c>
      <c r="T32" t="s">
        <v>15</v>
      </c>
      <c r="U32" t="s">
        <v>19497</v>
      </c>
      <c r="V32" t="s">
        <v>371</v>
      </c>
      <c r="W32" t="s">
        <v>13</v>
      </c>
      <c r="X32" t="s">
        <v>14</v>
      </c>
      <c r="Y32" t="s">
        <v>16</v>
      </c>
      <c r="Z32" t="s">
        <v>2074</v>
      </c>
      <c r="AA32" t="s">
        <v>1975</v>
      </c>
      <c r="AB32" t="s">
        <v>1998</v>
      </c>
      <c r="AC32" t="s">
        <v>24</v>
      </c>
      <c r="AD32" t="s">
        <v>7809</v>
      </c>
      <c r="AE32" t="s">
        <v>19455</v>
      </c>
      <c r="AF32" t="s">
        <v>19496</v>
      </c>
    </row>
    <row r="33" spans="5:32">
      <c r="E33" t="s">
        <v>277</v>
      </c>
      <c r="F33" t="s">
        <v>7701</v>
      </c>
      <c r="G33" t="s">
        <v>371</v>
      </c>
      <c r="R33" t="s">
        <v>19390</v>
      </c>
      <c r="S33" t="s">
        <v>377</v>
      </c>
      <c r="T33" t="s">
        <v>15</v>
      </c>
      <c r="U33" t="s">
        <v>19497</v>
      </c>
      <c r="V33" t="s">
        <v>371</v>
      </c>
      <c r="W33" t="s">
        <v>13</v>
      </c>
      <c r="X33" t="s">
        <v>14</v>
      </c>
      <c r="Y33" t="s">
        <v>16</v>
      </c>
      <c r="Z33" t="s">
        <v>2074</v>
      </c>
      <c r="AA33" t="s">
        <v>1975</v>
      </c>
      <c r="AB33" t="s">
        <v>2003</v>
      </c>
      <c r="AC33" t="s">
        <v>24</v>
      </c>
      <c r="AD33" t="s">
        <v>7809</v>
      </c>
      <c r="AE33" t="s">
        <v>19455</v>
      </c>
      <c r="AF33" t="s">
        <v>19496</v>
      </c>
    </row>
    <row r="34" spans="5:32">
      <c r="E34" t="s">
        <v>278</v>
      </c>
      <c r="F34" t="s">
        <v>7702</v>
      </c>
      <c r="G34" t="s">
        <v>371</v>
      </c>
      <c r="R34" t="s">
        <v>5169</v>
      </c>
      <c r="S34" t="s">
        <v>249</v>
      </c>
      <c r="T34" t="s">
        <v>7693</v>
      </c>
      <c r="U34" t="s">
        <v>19497</v>
      </c>
      <c r="V34" t="s">
        <v>371</v>
      </c>
      <c r="W34" t="s">
        <v>13</v>
      </c>
      <c r="X34" t="s">
        <v>14</v>
      </c>
      <c r="Y34" t="s">
        <v>18</v>
      </c>
      <c r="Z34" t="s">
        <v>24</v>
      </c>
      <c r="AA34" t="s">
        <v>2115</v>
      </c>
      <c r="AB34" t="s">
        <v>24</v>
      </c>
      <c r="AC34" t="s">
        <v>10552</v>
      </c>
      <c r="AD34" t="s">
        <v>7688</v>
      </c>
      <c r="AE34" t="s">
        <v>24</v>
      </c>
      <c r="AF34" t="s">
        <v>19456</v>
      </c>
    </row>
    <row r="35" spans="5:32">
      <c r="E35" t="s">
        <v>279</v>
      </c>
      <c r="F35" t="s">
        <v>7703</v>
      </c>
      <c r="G35" t="s">
        <v>371</v>
      </c>
      <c r="R35" t="s">
        <v>5549</v>
      </c>
      <c r="S35" t="s">
        <v>250</v>
      </c>
      <c r="T35" t="s">
        <v>7694</v>
      </c>
      <c r="U35" t="s">
        <v>19497</v>
      </c>
      <c r="V35" t="s">
        <v>371</v>
      </c>
      <c r="W35" t="s">
        <v>13</v>
      </c>
      <c r="X35" t="s">
        <v>14</v>
      </c>
      <c r="Y35" t="s">
        <v>19</v>
      </c>
      <c r="Z35" t="s">
        <v>24</v>
      </c>
      <c r="AA35" t="s">
        <v>2115</v>
      </c>
      <c r="AB35" t="s">
        <v>2150</v>
      </c>
      <c r="AC35" t="s">
        <v>10552</v>
      </c>
      <c r="AD35" t="s">
        <v>7688</v>
      </c>
      <c r="AE35" t="s">
        <v>24</v>
      </c>
      <c r="AF35" t="s">
        <v>19456</v>
      </c>
    </row>
    <row r="36" spans="5:32">
      <c r="E36" t="s">
        <v>280</v>
      </c>
      <c r="F36" t="s">
        <v>7704</v>
      </c>
      <c r="G36" t="s">
        <v>371</v>
      </c>
      <c r="R36" t="s">
        <v>5720</v>
      </c>
      <c r="S36" t="s">
        <v>250</v>
      </c>
      <c r="T36" t="s">
        <v>7694</v>
      </c>
      <c r="U36" t="s">
        <v>19497</v>
      </c>
      <c r="V36" t="s">
        <v>371</v>
      </c>
      <c r="W36" t="s">
        <v>13</v>
      </c>
      <c r="X36" t="s">
        <v>14</v>
      </c>
      <c r="Y36" t="s">
        <v>19</v>
      </c>
      <c r="Z36" t="s">
        <v>24</v>
      </c>
      <c r="AA36" t="s">
        <v>2115</v>
      </c>
      <c r="AB36" t="s">
        <v>2155</v>
      </c>
      <c r="AC36" t="s">
        <v>24</v>
      </c>
      <c r="AD36" t="s">
        <v>7809</v>
      </c>
      <c r="AE36" t="s">
        <v>19455</v>
      </c>
      <c r="AF36" t="s">
        <v>19456</v>
      </c>
    </row>
    <row r="37" spans="5:32">
      <c r="E37" t="s">
        <v>281</v>
      </c>
      <c r="F37" t="s">
        <v>79</v>
      </c>
      <c r="G37" t="s">
        <v>371</v>
      </c>
      <c r="R37" t="s">
        <v>5704</v>
      </c>
      <c r="S37" t="s">
        <v>250</v>
      </c>
      <c r="T37" t="s">
        <v>7694</v>
      </c>
      <c r="U37" t="s">
        <v>19497</v>
      </c>
      <c r="V37" t="s">
        <v>371</v>
      </c>
      <c r="W37" t="s">
        <v>13</v>
      </c>
      <c r="X37" t="s">
        <v>14</v>
      </c>
      <c r="Y37" t="s">
        <v>19</v>
      </c>
      <c r="Z37" t="s">
        <v>24</v>
      </c>
      <c r="AA37" t="s">
        <v>2115</v>
      </c>
      <c r="AB37" t="s">
        <v>2160</v>
      </c>
      <c r="AC37" t="s">
        <v>24</v>
      </c>
      <c r="AD37" t="s">
        <v>7809</v>
      </c>
      <c r="AE37" t="s">
        <v>19455</v>
      </c>
      <c r="AF37" t="s">
        <v>19456</v>
      </c>
    </row>
    <row r="38" spans="5:32">
      <c r="E38" t="s">
        <v>282</v>
      </c>
      <c r="F38" t="s">
        <v>81</v>
      </c>
      <c r="G38" t="s">
        <v>371</v>
      </c>
      <c r="R38" t="s">
        <v>5688</v>
      </c>
      <c r="S38" t="s">
        <v>250</v>
      </c>
      <c r="T38" t="s">
        <v>7694</v>
      </c>
      <c r="U38" t="s">
        <v>19497</v>
      </c>
      <c r="V38" t="s">
        <v>371</v>
      </c>
      <c r="W38" t="s">
        <v>13</v>
      </c>
      <c r="X38" t="s">
        <v>14</v>
      </c>
      <c r="Y38" t="s">
        <v>19</v>
      </c>
      <c r="Z38" t="s">
        <v>24</v>
      </c>
      <c r="AA38" t="s">
        <v>2115</v>
      </c>
      <c r="AB38" t="s">
        <v>2165</v>
      </c>
      <c r="AC38" t="s">
        <v>24</v>
      </c>
      <c r="AD38" t="s">
        <v>7809</v>
      </c>
      <c r="AE38" t="s">
        <v>19455</v>
      </c>
      <c r="AF38" t="s">
        <v>19456</v>
      </c>
    </row>
    <row r="39" spans="5:32">
      <c r="E39" t="s">
        <v>283</v>
      </c>
      <c r="F39" t="s">
        <v>84</v>
      </c>
      <c r="G39" t="s">
        <v>371</v>
      </c>
      <c r="R39" t="s">
        <v>5557</v>
      </c>
      <c r="S39" t="s">
        <v>250</v>
      </c>
      <c r="T39" t="s">
        <v>7694</v>
      </c>
      <c r="U39" t="s">
        <v>19497</v>
      </c>
      <c r="V39" t="s">
        <v>371</v>
      </c>
      <c r="W39" t="s">
        <v>13</v>
      </c>
      <c r="X39" t="s">
        <v>14</v>
      </c>
      <c r="Y39" t="s">
        <v>19</v>
      </c>
      <c r="Z39" t="s">
        <v>24</v>
      </c>
      <c r="AA39" t="s">
        <v>2115</v>
      </c>
      <c r="AB39" t="s">
        <v>2170</v>
      </c>
      <c r="AC39" t="s">
        <v>24</v>
      </c>
      <c r="AD39" t="s">
        <v>7809</v>
      </c>
      <c r="AE39" t="s">
        <v>19455</v>
      </c>
      <c r="AF39" t="s">
        <v>19456</v>
      </c>
    </row>
    <row r="40" spans="5:32">
      <c r="E40" t="s">
        <v>284</v>
      </c>
      <c r="F40" t="s">
        <v>7705</v>
      </c>
      <c r="G40" t="s">
        <v>371</v>
      </c>
      <c r="R40" t="s">
        <v>5569</v>
      </c>
      <c r="S40" t="s">
        <v>250</v>
      </c>
      <c r="T40" t="s">
        <v>7694</v>
      </c>
      <c r="U40" t="s">
        <v>19497</v>
      </c>
      <c r="V40" t="s">
        <v>371</v>
      </c>
      <c r="W40" t="s">
        <v>13</v>
      </c>
      <c r="X40" t="s">
        <v>14</v>
      </c>
      <c r="Y40" t="s">
        <v>19</v>
      </c>
      <c r="Z40" t="s">
        <v>24</v>
      </c>
      <c r="AA40" t="s">
        <v>2115</v>
      </c>
      <c r="AB40" t="s">
        <v>2175</v>
      </c>
      <c r="AC40" t="s">
        <v>24</v>
      </c>
      <c r="AD40" t="s">
        <v>7809</v>
      </c>
      <c r="AE40" t="s">
        <v>19455</v>
      </c>
      <c r="AF40" t="s">
        <v>19456</v>
      </c>
    </row>
    <row r="41" spans="5:32">
      <c r="E41" t="s">
        <v>285</v>
      </c>
      <c r="F41" t="s">
        <v>7706</v>
      </c>
      <c r="G41" t="s">
        <v>371</v>
      </c>
      <c r="R41" t="s">
        <v>5671</v>
      </c>
      <c r="S41" t="s">
        <v>250</v>
      </c>
      <c r="T41" t="s">
        <v>7694</v>
      </c>
      <c r="U41" t="s">
        <v>19497</v>
      </c>
      <c r="V41" t="s">
        <v>371</v>
      </c>
      <c r="W41" t="s">
        <v>13</v>
      </c>
      <c r="X41" t="s">
        <v>14</v>
      </c>
      <c r="Y41" t="s">
        <v>19</v>
      </c>
      <c r="Z41" t="s">
        <v>24</v>
      </c>
      <c r="AA41" t="s">
        <v>2115</v>
      </c>
      <c r="AB41" t="s">
        <v>2180</v>
      </c>
      <c r="AC41" t="s">
        <v>24</v>
      </c>
      <c r="AD41" t="s">
        <v>7809</v>
      </c>
      <c r="AE41" t="s">
        <v>19455</v>
      </c>
      <c r="AF41" t="s">
        <v>19456</v>
      </c>
    </row>
    <row r="42" spans="5:32">
      <c r="E42" t="s">
        <v>286</v>
      </c>
      <c r="F42" t="s">
        <v>94</v>
      </c>
      <c r="G42" t="s">
        <v>371</v>
      </c>
      <c r="R42" t="s">
        <v>5060</v>
      </c>
      <c r="S42" t="s">
        <v>250</v>
      </c>
      <c r="T42" t="s">
        <v>7694</v>
      </c>
      <c r="U42" t="s">
        <v>19497</v>
      </c>
      <c r="V42" t="s">
        <v>371</v>
      </c>
      <c r="W42" t="s">
        <v>13</v>
      </c>
      <c r="X42" t="s">
        <v>14</v>
      </c>
      <c r="Y42" t="s">
        <v>19</v>
      </c>
      <c r="Z42" t="s">
        <v>2185</v>
      </c>
      <c r="AA42" t="s">
        <v>2115</v>
      </c>
      <c r="AB42" t="s">
        <v>2186</v>
      </c>
      <c r="AC42" t="s">
        <v>24</v>
      </c>
      <c r="AD42" t="s">
        <v>7810</v>
      </c>
      <c r="AE42" t="s">
        <v>17</v>
      </c>
      <c r="AF42" t="s">
        <v>19456</v>
      </c>
    </row>
    <row r="43" spans="5:32">
      <c r="E43" t="s">
        <v>287</v>
      </c>
      <c r="F43" t="s">
        <v>97</v>
      </c>
      <c r="G43" t="s">
        <v>371</v>
      </c>
      <c r="R43" t="s">
        <v>5183</v>
      </c>
      <c r="S43" t="s">
        <v>251</v>
      </c>
      <c r="T43" t="s">
        <v>7695</v>
      </c>
      <c r="U43" t="s">
        <v>19497</v>
      </c>
      <c r="V43" t="s">
        <v>371</v>
      </c>
      <c r="W43" t="s">
        <v>13</v>
      </c>
      <c r="X43" t="s">
        <v>14</v>
      </c>
      <c r="Y43" t="s">
        <v>20</v>
      </c>
      <c r="Z43" t="s">
        <v>24</v>
      </c>
      <c r="AA43" t="s">
        <v>2115</v>
      </c>
      <c r="AB43" t="s">
        <v>19498</v>
      </c>
      <c r="AC43" t="s">
        <v>10552</v>
      </c>
      <c r="AD43" t="s">
        <v>7688</v>
      </c>
      <c r="AE43" t="s">
        <v>24</v>
      </c>
      <c r="AF43" t="s">
        <v>19456</v>
      </c>
    </row>
    <row r="44" spans="5:32">
      <c r="E44" t="s">
        <v>288</v>
      </c>
      <c r="F44" t="s">
        <v>7707</v>
      </c>
      <c r="G44" t="s">
        <v>371</v>
      </c>
      <c r="R44" t="s">
        <v>5187</v>
      </c>
      <c r="S44" t="s">
        <v>251</v>
      </c>
      <c r="T44" t="s">
        <v>7695</v>
      </c>
      <c r="U44" t="s">
        <v>19497</v>
      </c>
      <c r="V44" t="s">
        <v>371</v>
      </c>
      <c r="W44" t="s">
        <v>13</v>
      </c>
      <c r="X44" t="s">
        <v>14</v>
      </c>
      <c r="Y44" t="s">
        <v>20</v>
      </c>
      <c r="Z44" t="s">
        <v>24</v>
      </c>
      <c r="AA44" t="s">
        <v>2115</v>
      </c>
      <c r="AB44" t="s">
        <v>2231</v>
      </c>
      <c r="AC44" t="s">
        <v>24</v>
      </c>
      <c r="AD44" t="s">
        <v>7809</v>
      </c>
      <c r="AE44" t="s">
        <v>19455</v>
      </c>
      <c r="AF44" t="s">
        <v>19456</v>
      </c>
    </row>
    <row r="45" spans="5:32">
      <c r="E45" t="s">
        <v>289</v>
      </c>
      <c r="F45" t="s">
        <v>7708</v>
      </c>
      <c r="G45" t="s">
        <v>371</v>
      </c>
      <c r="R45" t="s">
        <v>5191</v>
      </c>
      <c r="S45" t="s">
        <v>251</v>
      </c>
      <c r="T45" t="s">
        <v>7695</v>
      </c>
      <c r="U45" t="s">
        <v>19497</v>
      </c>
      <c r="V45" t="s">
        <v>371</v>
      </c>
      <c r="W45" t="s">
        <v>13</v>
      </c>
      <c r="X45" t="s">
        <v>14</v>
      </c>
      <c r="Y45" t="s">
        <v>20</v>
      </c>
      <c r="Z45" t="s">
        <v>24</v>
      </c>
      <c r="AA45" t="s">
        <v>2115</v>
      </c>
      <c r="AB45" t="s">
        <v>2236</v>
      </c>
      <c r="AC45" t="s">
        <v>24</v>
      </c>
      <c r="AD45" t="s">
        <v>7810</v>
      </c>
      <c r="AE45" t="s">
        <v>17</v>
      </c>
      <c r="AF45" t="s">
        <v>19456</v>
      </c>
    </row>
    <row r="46" spans="5:32">
      <c r="E46" t="s">
        <v>290</v>
      </c>
      <c r="F46" t="s">
        <v>7709</v>
      </c>
      <c r="G46" t="s">
        <v>371</v>
      </c>
      <c r="R46" t="s">
        <v>5195</v>
      </c>
      <c r="S46" t="s">
        <v>251</v>
      </c>
      <c r="T46" t="s">
        <v>7695</v>
      </c>
      <c r="U46" t="s">
        <v>19497</v>
      </c>
      <c r="V46" t="s">
        <v>371</v>
      </c>
      <c r="W46" t="s">
        <v>13</v>
      </c>
      <c r="X46" t="s">
        <v>14</v>
      </c>
      <c r="Y46" t="s">
        <v>20</v>
      </c>
      <c r="Z46" t="s">
        <v>24</v>
      </c>
      <c r="AA46" t="s">
        <v>2115</v>
      </c>
      <c r="AB46" t="s">
        <v>2241</v>
      </c>
      <c r="AC46" t="s">
        <v>24</v>
      </c>
      <c r="AD46" t="s">
        <v>7809</v>
      </c>
      <c r="AE46" t="s">
        <v>19455</v>
      </c>
      <c r="AF46" t="s">
        <v>19456</v>
      </c>
    </row>
    <row r="47" spans="5:32">
      <c r="E47" t="s">
        <v>291</v>
      </c>
      <c r="F47" t="s">
        <v>7710</v>
      </c>
      <c r="G47" t="s">
        <v>371</v>
      </c>
      <c r="R47" t="s">
        <v>5199</v>
      </c>
      <c r="S47" t="s">
        <v>251</v>
      </c>
      <c r="T47" t="s">
        <v>7695</v>
      </c>
      <c r="U47" t="s">
        <v>19497</v>
      </c>
      <c r="V47" t="s">
        <v>371</v>
      </c>
      <c r="W47" t="s">
        <v>13</v>
      </c>
      <c r="X47" t="s">
        <v>14</v>
      </c>
      <c r="Y47" t="s">
        <v>20</v>
      </c>
      <c r="Z47" t="s">
        <v>24</v>
      </c>
      <c r="AA47" t="s">
        <v>2115</v>
      </c>
      <c r="AB47" t="s">
        <v>2246</v>
      </c>
      <c r="AC47" t="s">
        <v>24</v>
      </c>
      <c r="AD47" t="s">
        <v>7809</v>
      </c>
      <c r="AE47" t="s">
        <v>19455</v>
      </c>
      <c r="AF47" t="s">
        <v>19456</v>
      </c>
    </row>
    <row r="48" spans="5:32">
      <c r="E48" t="s">
        <v>292</v>
      </c>
      <c r="F48" t="s">
        <v>103</v>
      </c>
      <c r="G48" t="s">
        <v>371</v>
      </c>
      <c r="R48" t="s">
        <v>3141</v>
      </c>
      <c r="S48" t="s">
        <v>252</v>
      </c>
      <c r="T48" t="s">
        <v>21</v>
      </c>
      <c r="U48" t="s">
        <v>19497</v>
      </c>
      <c r="V48" t="s">
        <v>371</v>
      </c>
      <c r="W48" t="s">
        <v>13</v>
      </c>
      <c r="X48" t="s">
        <v>14</v>
      </c>
      <c r="Y48" t="s">
        <v>22</v>
      </c>
      <c r="Z48" t="s">
        <v>24</v>
      </c>
      <c r="AA48" t="s">
        <v>2251</v>
      </c>
      <c r="AB48" t="s">
        <v>2196</v>
      </c>
      <c r="AC48" t="s">
        <v>24</v>
      </c>
      <c r="AD48" t="s">
        <v>7809</v>
      </c>
      <c r="AE48" t="s">
        <v>19455</v>
      </c>
      <c r="AF48" t="s">
        <v>19456</v>
      </c>
    </row>
    <row r="49" spans="5:32">
      <c r="E49" t="s">
        <v>293</v>
      </c>
      <c r="F49" t="s">
        <v>107</v>
      </c>
      <c r="G49" t="s">
        <v>371</v>
      </c>
      <c r="R49" t="s">
        <v>3145</v>
      </c>
      <c r="S49" t="s">
        <v>252</v>
      </c>
      <c r="T49" t="s">
        <v>21</v>
      </c>
      <c r="U49" t="s">
        <v>19497</v>
      </c>
      <c r="V49" t="s">
        <v>371</v>
      </c>
      <c r="W49" t="s">
        <v>13</v>
      </c>
      <c r="X49" t="s">
        <v>14</v>
      </c>
      <c r="Y49" t="s">
        <v>22</v>
      </c>
      <c r="Z49" t="s">
        <v>24</v>
      </c>
      <c r="AA49" t="s">
        <v>2251</v>
      </c>
      <c r="AB49" t="s">
        <v>2260</v>
      </c>
      <c r="AC49" t="s">
        <v>24</v>
      </c>
      <c r="AD49" t="s">
        <v>7688</v>
      </c>
      <c r="AE49" t="s">
        <v>24</v>
      </c>
      <c r="AF49" t="s">
        <v>19456</v>
      </c>
    </row>
    <row r="50" spans="5:32">
      <c r="E50" t="s">
        <v>294</v>
      </c>
      <c r="F50" t="s">
        <v>109</v>
      </c>
      <c r="G50" t="s">
        <v>371</v>
      </c>
      <c r="R50" t="s">
        <v>3149</v>
      </c>
      <c r="S50" t="s">
        <v>252</v>
      </c>
      <c r="T50" t="s">
        <v>21</v>
      </c>
      <c r="U50" t="s">
        <v>19497</v>
      </c>
      <c r="V50" t="s">
        <v>371</v>
      </c>
      <c r="W50" t="s">
        <v>13</v>
      </c>
      <c r="X50" t="s">
        <v>14</v>
      </c>
      <c r="Y50" t="s">
        <v>22</v>
      </c>
      <c r="Z50" t="s">
        <v>24</v>
      </c>
      <c r="AA50" t="s">
        <v>2251</v>
      </c>
      <c r="AB50" t="s">
        <v>2265</v>
      </c>
      <c r="AC50" t="s">
        <v>24</v>
      </c>
      <c r="AD50" t="s">
        <v>7688</v>
      </c>
      <c r="AE50" t="s">
        <v>24</v>
      </c>
      <c r="AF50" t="s">
        <v>19456</v>
      </c>
    </row>
    <row r="51" spans="5:32">
      <c r="E51" t="s">
        <v>295</v>
      </c>
      <c r="F51" t="s">
        <v>111</v>
      </c>
      <c r="G51" t="s">
        <v>371</v>
      </c>
      <c r="R51" t="s">
        <v>3153</v>
      </c>
      <c r="S51" t="s">
        <v>252</v>
      </c>
      <c r="T51" t="s">
        <v>21</v>
      </c>
      <c r="U51" t="s">
        <v>19497</v>
      </c>
      <c r="V51" t="s">
        <v>371</v>
      </c>
      <c r="W51" t="s">
        <v>13</v>
      </c>
      <c r="X51" t="s">
        <v>14</v>
      </c>
      <c r="Y51" t="s">
        <v>22</v>
      </c>
      <c r="Z51" t="s">
        <v>24</v>
      </c>
      <c r="AA51" t="s">
        <v>2251</v>
      </c>
      <c r="AB51" t="s">
        <v>2270</v>
      </c>
      <c r="AC51" t="s">
        <v>24</v>
      </c>
      <c r="AD51" t="s">
        <v>7688</v>
      </c>
      <c r="AE51" t="s">
        <v>24</v>
      </c>
      <c r="AF51" t="s">
        <v>19456</v>
      </c>
    </row>
    <row r="52" spans="5:32">
      <c r="E52" t="s">
        <v>296</v>
      </c>
      <c r="F52" t="s">
        <v>129</v>
      </c>
      <c r="G52" t="s">
        <v>371</v>
      </c>
      <c r="R52" t="s">
        <v>3157</v>
      </c>
      <c r="S52" t="s">
        <v>252</v>
      </c>
      <c r="T52" t="s">
        <v>21</v>
      </c>
      <c r="U52" t="s">
        <v>19497</v>
      </c>
      <c r="V52" t="s">
        <v>371</v>
      </c>
      <c r="W52" t="s">
        <v>13</v>
      </c>
      <c r="X52" t="s">
        <v>14</v>
      </c>
      <c r="Y52" t="s">
        <v>22</v>
      </c>
      <c r="Z52" t="s">
        <v>24</v>
      </c>
      <c r="AA52" t="s">
        <v>2251</v>
      </c>
      <c r="AB52" t="s">
        <v>2275</v>
      </c>
      <c r="AC52" t="s">
        <v>24</v>
      </c>
      <c r="AD52" t="s">
        <v>7688</v>
      </c>
      <c r="AE52" t="s">
        <v>24</v>
      </c>
      <c r="AF52" t="s">
        <v>19456</v>
      </c>
    </row>
    <row r="53" spans="5:32">
      <c r="E53" t="s">
        <v>297</v>
      </c>
      <c r="F53" t="s">
        <v>115</v>
      </c>
      <c r="G53" t="s">
        <v>371</v>
      </c>
      <c r="R53" t="s">
        <v>3161</v>
      </c>
      <c r="S53" t="s">
        <v>252</v>
      </c>
      <c r="T53" t="s">
        <v>21</v>
      </c>
      <c r="U53" t="s">
        <v>19497</v>
      </c>
      <c r="V53" t="s">
        <v>371</v>
      </c>
      <c r="W53" t="s">
        <v>13</v>
      </c>
      <c r="X53" t="s">
        <v>14</v>
      </c>
      <c r="Y53" t="s">
        <v>22</v>
      </c>
      <c r="Z53" t="s">
        <v>24</v>
      </c>
      <c r="AA53" t="s">
        <v>2251</v>
      </c>
      <c r="AB53" t="s">
        <v>2280</v>
      </c>
      <c r="AC53" t="s">
        <v>24</v>
      </c>
      <c r="AD53" t="s">
        <v>7688</v>
      </c>
      <c r="AE53" t="s">
        <v>24</v>
      </c>
      <c r="AF53" t="s">
        <v>19456</v>
      </c>
    </row>
    <row r="54" spans="5:32">
      <c r="E54" t="s">
        <v>298</v>
      </c>
      <c r="F54" t="s">
        <v>117</v>
      </c>
      <c r="G54" t="s">
        <v>371</v>
      </c>
      <c r="R54" t="s">
        <v>3167</v>
      </c>
      <c r="S54" t="s">
        <v>252</v>
      </c>
      <c r="T54" t="s">
        <v>21</v>
      </c>
      <c r="U54" t="s">
        <v>19497</v>
      </c>
      <c r="V54" t="s">
        <v>371</v>
      </c>
      <c r="W54" t="s">
        <v>13</v>
      </c>
      <c r="X54" t="s">
        <v>14</v>
      </c>
      <c r="Y54" t="s">
        <v>22</v>
      </c>
      <c r="Z54" t="s">
        <v>24</v>
      </c>
      <c r="AA54" t="s">
        <v>2251</v>
      </c>
      <c r="AB54" t="s">
        <v>2285</v>
      </c>
      <c r="AC54" t="s">
        <v>24</v>
      </c>
      <c r="AD54" t="s">
        <v>7688</v>
      </c>
      <c r="AE54" t="s">
        <v>24</v>
      </c>
      <c r="AF54" t="s">
        <v>19456</v>
      </c>
    </row>
    <row r="55" spans="5:32">
      <c r="E55" t="s">
        <v>299</v>
      </c>
      <c r="F55" t="s">
        <v>119</v>
      </c>
      <c r="G55" t="s">
        <v>371</v>
      </c>
      <c r="R55" t="s">
        <v>3169</v>
      </c>
      <c r="S55" t="s">
        <v>252</v>
      </c>
      <c r="T55" t="s">
        <v>21</v>
      </c>
      <c r="U55" t="s">
        <v>19497</v>
      </c>
      <c r="V55" t="s">
        <v>371</v>
      </c>
      <c r="W55" t="s">
        <v>13</v>
      </c>
      <c r="X55" t="s">
        <v>14</v>
      </c>
      <c r="Y55" t="s">
        <v>22</v>
      </c>
      <c r="Z55" t="s">
        <v>24</v>
      </c>
      <c r="AA55" t="s">
        <v>2251</v>
      </c>
      <c r="AB55" t="s">
        <v>2290</v>
      </c>
      <c r="AC55" t="s">
        <v>24</v>
      </c>
      <c r="AD55" t="s">
        <v>7688</v>
      </c>
      <c r="AE55" t="s">
        <v>24</v>
      </c>
      <c r="AF55" t="s">
        <v>19456</v>
      </c>
    </row>
    <row r="56" spans="5:32">
      <c r="E56" t="s">
        <v>300</v>
      </c>
      <c r="F56" t="s">
        <v>121</v>
      </c>
      <c r="G56" t="s">
        <v>371</v>
      </c>
      <c r="R56" t="s">
        <v>3171</v>
      </c>
      <c r="S56" t="s">
        <v>252</v>
      </c>
      <c r="T56" t="s">
        <v>21</v>
      </c>
      <c r="U56" t="s">
        <v>19497</v>
      </c>
      <c r="V56" t="s">
        <v>371</v>
      </c>
      <c r="W56" t="s">
        <v>13</v>
      </c>
      <c r="X56" t="s">
        <v>14</v>
      </c>
      <c r="Y56" t="s">
        <v>22</v>
      </c>
      <c r="Z56" t="s">
        <v>24</v>
      </c>
      <c r="AA56" t="s">
        <v>2251</v>
      </c>
      <c r="AB56" t="s">
        <v>2295</v>
      </c>
      <c r="AC56" t="s">
        <v>24</v>
      </c>
      <c r="AD56" t="s">
        <v>7809</v>
      </c>
      <c r="AE56" t="s">
        <v>19455</v>
      </c>
      <c r="AF56" t="s">
        <v>19456</v>
      </c>
    </row>
    <row r="57" spans="5:32">
      <c r="E57" t="s">
        <v>301</v>
      </c>
      <c r="F57" t="s">
        <v>123</v>
      </c>
      <c r="G57" t="s">
        <v>371</v>
      </c>
      <c r="R57" t="s">
        <v>10565</v>
      </c>
      <c r="S57" t="s">
        <v>255</v>
      </c>
      <c r="T57" t="s">
        <v>29</v>
      </c>
      <c r="U57" t="s">
        <v>19497</v>
      </c>
      <c r="V57" t="s">
        <v>371</v>
      </c>
      <c r="W57" t="s">
        <v>27</v>
      </c>
      <c r="X57" t="s">
        <v>28</v>
      </c>
      <c r="Y57" t="s">
        <v>30</v>
      </c>
      <c r="Z57" t="s">
        <v>24</v>
      </c>
      <c r="AA57" t="s">
        <v>2300</v>
      </c>
      <c r="AB57" t="s">
        <v>2301</v>
      </c>
      <c r="AC57" t="s">
        <v>24</v>
      </c>
      <c r="AD57" t="s">
        <v>7809</v>
      </c>
      <c r="AE57" t="s">
        <v>19455</v>
      </c>
      <c r="AF57" t="s">
        <v>19456</v>
      </c>
    </row>
    <row r="58" spans="5:32">
      <c r="E58" t="s">
        <v>302</v>
      </c>
      <c r="F58" t="s">
        <v>125</v>
      </c>
      <c r="G58" t="s">
        <v>371</v>
      </c>
      <c r="R58" t="s">
        <v>10566</v>
      </c>
      <c r="S58" t="s">
        <v>255</v>
      </c>
      <c r="T58" t="s">
        <v>29</v>
      </c>
      <c r="U58" t="s">
        <v>19497</v>
      </c>
      <c r="V58" t="s">
        <v>371</v>
      </c>
      <c r="W58" t="s">
        <v>27</v>
      </c>
      <c r="X58" t="s">
        <v>28</v>
      </c>
      <c r="Y58" t="s">
        <v>30</v>
      </c>
      <c r="Z58" t="s">
        <v>24</v>
      </c>
      <c r="AA58" t="s">
        <v>2300</v>
      </c>
      <c r="AB58" t="s">
        <v>2310</v>
      </c>
      <c r="AC58" t="s">
        <v>24</v>
      </c>
      <c r="AD58" t="s">
        <v>7809</v>
      </c>
      <c r="AE58" t="s">
        <v>19455</v>
      </c>
      <c r="AF58" t="s">
        <v>19456</v>
      </c>
    </row>
    <row r="59" spans="5:32">
      <c r="E59" t="s">
        <v>303</v>
      </c>
      <c r="F59" t="s">
        <v>132</v>
      </c>
      <c r="G59" t="s">
        <v>371</v>
      </c>
      <c r="R59" t="s">
        <v>10567</v>
      </c>
      <c r="S59" t="s">
        <v>255</v>
      </c>
      <c r="T59" t="s">
        <v>29</v>
      </c>
      <c r="U59" t="s">
        <v>19497</v>
      </c>
      <c r="V59" t="s">
        <v>371</v>
      </c>
      <c r="W59" t="s">
        <v>27</v>
      </c>
      <c r="X59" t="s">
        <v>28</v>
      </c>
      <c r="Y59" t="s">
        <v>30</v>
      </c>
      <c r="Z59" t="s">
        <v>24</v>
      </c>
      <c r="AA59" t="s">
        <v>2300</v>
      </c>
      <c r="AB59" t="s">
        <v>2312</v>
      </c>
      <c r="AC59" t="s">
        <v>24</v>
      </c>
      <c r="AD59" t="s">
        <v>7809</v>
      </c>
      <c r="AE59" t="s">
        <v>19455</v>
      </c>
      <c r="AF59" t="s">
        <v>19456</v>
      </c>
    </row>
    <row r="60" spans="5:32">
      <c r="E60" t="s">
        <v>304</v>
      </c>
      <c r="F60" t="s">
        <v>134</v>
      </c>
      <c r="G60" t="s">
        <v>371</v>
      </c>
      <c r="R60" t="s">
        <v>10568</v>
      </c>
      <c r="S60" t="s">
        <v>255</v>
      </c>
      <c r="T60" t="s">
        <v>29</v>
      </c>
      <c r="U60" t="s">
        <v>19497</v>
      </c>
      <c r="V60" t="s">
        <v>371</v>
      </c>
      <c r="W60" t="s">
        <v>27</v>
      </c>
      <c r="X60" t="s">
        <v>28</v>
      </c>
      <c r="Y60" t="s">
        <v>30</v>
      </c>
      <c r="Z60" t="s">
        <v>24</v>
      </c>
      <c r="AA60" t="s">
        <v>2300</v>
      </c>
      <c r="AB60" t="s">
        <v>2314</v>
      </c>
      <c r="AC60" t="s">
        <v>24</v>
      </c>
      <c r="AD60" t="s">
        <v>7809</v>
      </c>
      <c r="AE60" t="s">
        <v>19455</v>
      </c>
      <c r="AF60" t="s">
        <v>19456</v>
      </c>
    </row>
    <row r="61" spans="5:32">
      <c r="E61" t="s">
        <v>305</v>
      </c>
      <c r="F61" t="s">
        <v>137</v>
      </c>
      <c r="G61" t="s">
        <v>371</v>
      </c>
      <c r="R61" t="s">
        <v>10569</v>
      </c>
      <c r="S61" t="s">
        <v>255</v>
      </c>
      <c r="T61" t="s">
        <v>29</v>
      </c>
      <c r="U61" t="s">
        <v>19497</v>
      </c>
      <c r="V61" t="s">
        <v>371</v>
      </c>
      <c r="W61" t="s">
        <v>27</v>
      </c>
      <c r="X61" t="s">
        <v>28</v>
      </c>
      <c r="Y61" t="s">
        <v>30</v>
      </c>
      <c r="Z61" t="s">
        <v>24</v>
      </c>
      <c r="AA61" t="s">
        <v>2300</v>
      </c>
      <c r="AB61" t="s">
        <v>2316</v>
      </c>
      <c r="AC61" t="s">
        <v>24</v>
      </c>
      <c r="AD61" t="s">
        <v>7809</v>
      </c>
      <c r="AE61" t="s">
        <v>19455</v>
      </c>
      <c r="AF61" t="s">
        <v>19456</v>
      </c>
    </row>
    <row r="62" spans="5:32">
      <c r="E62" t="s">
        <v>306</v>
      </c>
      <c r="F62" t="s">
        <v>139</v>
      </c>
      <c r="G62" t="s">
        <v>371</v>
      </c>
      <c r="R62" t="s">
        <v>10570</v>
      </c>
      <c r="S62" t="s">
        <v>255</v>
      </c>
      <c r="T62" t="s">
        <v>29</v>
      </c>
      <c r="U62" t="s">
        <v>19497</v>
      </c>
      <c r="V62" t="s">
        <v>371</v>
      </c>
      <c r="W62" t="s">
        <v>27</v>
      </c>
      <c r="X62" t="s">
        <v>28</v>
      </c>
      <c r="Y62" t="s">
        <v>30</v>
      </c>
      <c r="Z62" t="s">
        <v>24</v>
      </c>
      <c r="AA62" t="s">
        <v>2300</v>
      </c>
      <c r="AB62" t="s">
        <v>2318</v>
      </c>
      <c r="AC62" t="s">
        <v>24</v>
      </c>
      <c r="AD62" t="s">
        <v>7809</v>
      </c>
      <c r="AE62" t="s">
        <v>19455</v>
      </c>
      <c r="AF62" t="s">
        <v>19456</v>
      </c>
    </row>
    <row r="63" spans="5:32">
      <c r="E63" t="s">
        <v>307</v>
      </c>
      <c r="F63" t="s">
        <v>142</v>
      </c>
      <c r="G63" t="s">
        <v>371</v>
      </c>
      <c r="R63" t="s">
        <v>10571</v>
      </c>
      <c r="S63" t="s">
        <v>255</v>
      </c>
      <c r="T63" t="s">
        <v>29</v>
      </c>
      <c r="U63" t="s">
        <v>19497</v>
      </c>
      <c r="V63" t="s">
        <v>371</v>
      </c>
      <c r="W63" t="s">
        <v>27</v>
      </c>
      <c r="X63" t="s">
        <v>28</v>
      </c>
      <c r="Y63" t="s">
        <v>30</v>
      </c>
      <c r="Z63" t="s">
        <v>24</v>
      </c>
      <c r="AA63" t="s">
        <v>2300</v>
      </c>
      <c r="AB63" t="s">
        <v>2323</v>
      </c>
      <c r="AC63" t="s">
        <v>24</v>
      </c>
      <c r="AD63" t="s">
        <v>7809</v>
      </c>
      <c r="AE63" t="s">
        <v>19455</v>
      </c>
      <c r="AF63" t="s">
        <v>19456</v>
      </c>
    </row>
    <row r="64" spans="5:32">
      <c r="E64" t="s">
        <v>308</v>
      </c>
      <c r="F64" t="s">
        <v>144</v>
      </c>
      <c r="G64" t="s">
        <v>371</v>
      </c>
      <c r="R64" t="s">
        <v>10572</v>
      </c>
      <c r="S64" t="s">
        <v>255</v>
      </c>
      <c r="T64" t="s">
        <v>29</v>
      </c>
      <c r="U64" t="s">
        <v>19497</v>
      </c>
      <c r="V64" t="s">
        <v>371</v>
      </c>
      <c r="W64" t="s">
        <v>27</v>
      </c>
      <c r="X64" t="s">
        <v>28</v>
      </c>
      <c r="Y64" t="s">
        <v>30</v>
      </c>
      <c r="Z64" t="s">
        <v>24</v>
      </c>
      <c r="AA64" t="s">
        <v>2300</v>
      </c>
      <c r="AB64" t="s">
        <v>2328</v>
      </c>
      <c r="AC64" t="s">
        <v>24</v>
      </c>
      <c r="AD64" t="s">
        <v>7809</v>
      </c>
      <c r="AE64" t="s">
        <v>19455</v>
      </c>
      <c r="AF64" t="s">
        <v>19456</v>
      </c>
    </row>
    <row r="65" spans="5:32">
      <c r="E65" t="s">
        <v>309</v>
      </c>
      <c r="F65" t="s">
        <v>147</v>
      </c>
      <c r="G65" t="s">
        <v>371</v>
      </c>
      <c r="R65" t="s">
        <v>10573</v>
      </c>
      <c r="S65" t="s">
        <v>255</v>
      </c>
      <c r="T65" t="s">
        <v>29</v>
      </c>
      <c r="U65" t="s">
        <v>19497</v>
      </c>
      <c r="V65" t="s">
        <v>371</v>
      </c>
      <c r="W65" t="s">
        <v>27</v>
      </c>
      <c r="X65" t="s">
        <v>28</v>
      </c>
      <c r="Y65" t="s">
        <v>30</v>
      </c>
      <c r="Z65" t="s">
        <v>24</v>
      </c>
      <c r="AA65" t="s">
        <v>2300</v>
      </c>
      <c r="AB65" t="s">
        <v>2333</v>
      </c>
      <c r="AC65" t="s">
        <v>24</v>
      </c>
      <c r="AD65" t="s">
        <v>7810</v>
      </c>
      <c r="AE65" t="s">
        <v>17</v>
      </c>
      <c r="AF65" t="s">
        <v>19456</v>
      </c>
    </row>
    <row r="66" spans="5:32">
      <c r="E66" t="s">
        <v>310</v>
      </c>
      <c r="F66" t="s">
        <v>149</v>
      </c>
      <c r="G66" t="s">
        <v>371</v>
      </c>
      <c r="R66" t="s">
        <v>10574</v>
      </c>
      <c r="S66" t="s">
        <v>255</v>
      </c>
      <c r="T66" t="s">
        <v>29</v>
      </c>
      <c r="U66" t="s">
        <v>19497</v>
      </c>
      <c r="V66" t="s">
        <v>371</v>
      </c>
      <c r="W66" t="s">
        <v>27</v>
      </c>
      <c r="X66" t="s">
        <v>28</v>
      </c>
      <c r="Y66" t="s">
        <v>30</v>
      </c>
      <c r="Z66" t="s">
        <v>24</v>
      </c>
      <c r="AA66" t="s">
        <v>2300</v>
      </c>
      <c r="AB66" t="s">
        <v>2338</v>
      </c>
      <c r="AC66" t="s">
        <v>24</v>
      </c>
      <c r="AD66" t="s">
        <v>7809</v>
      </c>
      <c r="AE66" t="s">
        <v>19455</v>
      </c>
      <c r="AF66" t="s">
        <v>19456</v>
      </c>
    </row>
    <row r="67" spans="5:32">
      <c r="E67" t="s">
        <v>311</v>
      </c>
      <c r="F67" t="s">
        <v>151</v>
      </c>
      <c r="G67" t="s">
        <v>371</v>
      </c>
      <c r="R67" t="s">
        <v>10575</v>
      </c>
      <c r="S67" t="s">
        <v>255</v>
      </c>
      <c r="T67" t="s">
        <v>29</v>
      </c>
      <c r="U67" t="s">
        <v>19497</v>
      </c>
      <c r="V67" t="s">
        <v>371</v>
      </c>
      <c r="W67" t="s">
        <v>27</v>
      </c>
      <c r="X67" t="s">
        <v>28</v>
      </c>
      <c r="Y67" t="s">
        <v>30</v>
      </c>
      <c r="Z67" t="s">
        <v>24</v>
      </c>
      <c r="AA67" t="s">
        <v>2300</v>
      </c>
      <c r="AB67" t="s">
        <v>2343</v>
      </c>
      <c r="AC67" t="s">
        <v>24</v>
      </c>
      <c r="AD67" t="s">
        <v>7809</v>
      </c>
      <c r="AE67" t="s">
        <v>19455</v>
      </c>
      <c r="AF67" t="s">
        <v>19456</v>
      </c>
    </row>
    <row r="68" spans="5:32">
      <c r="E68" t="s">
        <v>312</v>
      </c>
      <c r="F68" t="s">
        <v>153</v>
      </c>
      <c r="G68" t="s">
        <v>371</v>
      </c>
      <c r="R68" t="s">
        <v>19391</v>
      </c>
      <c r="S68" t="s">
        <v>255</v>
      </c>
      <c r="T68" t="s">
        <v>29</v>
      </c>
      <c r="U68" t="s">
        <v>19497</v>
      </c>
      <c r="V68" t="s">
        <v>371</v>
      </c>
      <c r="W68" t="s">
        <v>27</v>
      </c>
      <c r="X68" t="s">
        <v>28</v>
      </c>
      <c r="Y68" t="s">
        <v>30</v>
      </c>
      <c r="Z68" t="s">
        <v>24</v>
      </c>
      <c r="AA68" t="s">
        <v>2300</v>
      </c>
      <c r="AB68" t="s">
        <v>2301</v>
      </c>
      <c r="AC68" t="s">
        <v>24</v>
      </c>
      <c r="AD68" t="s">
        <v>7809</v>
      </c>
      <c r="AE68" t="s">
        <v>19455</v>
      </c>
      <c r="AF68" t="s">
        <v>19456</v>
      </c>
    </row>
    <row r="69" spans="5:32">
      <c r="E69" t="s">
        <v>313</v>
      </c>
      <c r="F69" t="s">
        <v>156</v>
      </c>
      <c r="G69" t="s">
        <v>371</v>
      </c>
      <c r="R69" t="s">
        <v>19392</v>
      </c>
      <c r="S69" t="s">
        <v>255</v>
      </c>
      <c r="T69" t="s">
        <v>29</v>
      </c>
      <c r="U69" t="s">
        <v>19497</v>
      </c>
      <c r="V69" t="s">
        <v>371</v>
      </c>
      <c r="W69" t="s">
        <v>27</v>
      </c>
      <c r="X69" t="s">
        <v>28</v>
      </c>
      <c r="Y69" t="s">
        <v>30</v>
      </c>
      <c r="Z69" t="s">
        <v>24</v>
      </c>
      <c r="AA69" t="s">
        <v>2300</v>
      </c>
      <c r="AB69" t="s">
        <v>2310</v>
      </c>
      <c r="AC69" t="s">
        <v>24</v>
      </c>
      <c r="AD69" t="s">
        <v>7809</v>
      </c>
      <c r="AE69" t="s">
        <v>19455</v>
      </c>
      <c r="AF69" t="s">
        <v>19456</v>
      </c>
    </row>
    <row r="70" spans="5:32">
      <c r="E70" t="s">
        <v>314</v>
      </c>
      <c r="F70" t="s">
        <v>158</v>
      </c>
      <c r="G70" t="s">
        <v>371</v>
      </c>
      <c r="R70" t="s">
        <v>19393</v>
      </c>
      <c r="S70" t="s">
        <v>255</v>
      </c>
      <c r="T70" t="s">
        <v>29</v>
      </c>
      <c r="U70" t="s">
        <v>19497</v>
      </c>
      <c r="V70" t="s">
        <v>371</v>
      </c>
      <c r="W70" t="s">
        <v>27</v>
      </c>
      <c r="X70" t="s">
        <v>28</v>
      </c>
      <c r="Y70" t="s">
        <v>30</v>
      </c>
      <c r="Z70" t="s">
        <v>24</v>
      </c>
      <c r="AA70" t="s">
        <v>2300</v>
      </c>
      <c r="AB70" t="s">
        <v>2312</v>
      </c>
      <c r="AC70" t="s">
        <v>24</v>
      </c>
      <c r="AD70" t="s">
        <v>7809</v>
      </c>
      <c r="AE70" t="s">
        <v>19455</v>
      </c>
      <c r="AF70" t="s">
        <v>19456</v>
      </c>
    </row>
    <row r="71" spans="5:32">
      <c r="E71" t="s">
        <v>315</v>
      </c>
      <c r="F71" t="s">
        <v>160</v>
      </c>
      <c r="G71" t="s">
        <v>371</v>
      </c>
      <c r="R71" t="s">
        <v>19394</v>
      </c>
      <c r="S71" t="s">
        <v>255</v>
      </c>
      <c r="T71" t="s">
        <v>29</v>
      </c>
      <c r="U71" t="s">
        <v>19497</v>
      </c>
      <c r="V71" t="s">
        <v>371</v>
      </c>
      <c r="W71" t="s">
        <v>27</v>
      </c>
      <c r="X71" t="s">
        <v>28</v>
      </c>
      <c r="Y71" t="s">
        <v>30</v>
      </c>
      <c r="Z71" t="s">
        <v>24</v>
      </c>
      <c r="AA71" t="s">
        <v>2300</v>
      </c>
      <c r="AB71" t="s">
        <v>2314</v>
      </c>
      <c r="AC71" t="s">
        <v>24</v>
      </c>
      <c r="AD71" t="s">
        <v>7809</v>
      </c>
      <c r="AE71" t="s">
        <v>19455</v>
      </c>
      <c r="AF71" t="s">
        <v>19456</v>
      </c>
    </row>
    <row r="72" spans="5:32">
      <c r="E72" t="s">
        <v>316</v>
      </c>
      <c r="F72" t="s">
        <v>162</v>
      </c>
      <c r="G72" t="s">
        <v>371</v>
      </c>
      <c r="R72" t="s">
        <v>19395</v>
      </c>
      <c r="S72" t="s">
        <v>255</v>
      </c>
      <c r="T72" t="s">
        <v>29</v>
      </c>
      <c r="U72" t="s">
        <v>19497</v>
      </c>
      <c r="V72" t="s">
        <v>371</v>
      </c>
      <c r="W72" t="s">
        <v>27</v>
      </c>
      <c r="X72" t="s">
        <v>28</v>
      </c>
      <c r="Y72" t="s">
        <v>30</v>
      </c>
      <c r="Z72" t="s">
        <v>24</v>
      </c>
      <c r="AA72" t="s">
        <v>2300</v>
      </c>
      <c r="AB72" t="s">
        <v>2316</v>
      </c>
      <c r="AC72" t="s">
        <v>24</v>
      </c>
      <c r="AD72" t="s">
        <v>7809</v>
      </c>
      <c r="AE72" t="s">
        <v>19455</v>
      </c>
      <c r="AF72" t="s">
        <v>19456</v>
      </c>
    </row>
    <row r="73" spans="5:32">
      <c r="E73" t="s">
        <v>317</v>
      </c>
      <c r="F73" t="s">
        <v>164</v>
      </c>
      <c r="G73" t="s">
        <v>371</v>
      </c>
      <c r="R73" t="s">
        <v>19396</v>
      </c>
      <c r="S73" t="s">
        <v>255</v>
      </c>
      <c r="T73" t="s">
        <v>29</v>
      </c>
      <c r="U73" t="s">
        <v>19497</v>
      </c>
      <c r="V73" t="s">
        <v>371</v>
      </c>
      <c r="W73" t="s">
        <v>27</v>
      </c>
      <c r="X73" t="s">
        <v>28</v>
      </c>
      <c r="Y73" t="s">
        <v>30</v>
      </c>
      <c r="Z73" t="s">
        <v>24</v>
      </c>
      <c r="AA73" t="s">
        <v>2300</v>
      </c>
      <c r="AB73" t="s">
        <v>2318</v>
      </c>
      <c r="AC73" t="s">
        <v>24</v>
      </c>
      <c r="AD73" t="s">
        <v>7809</v>
      </c>
      <c r="AE73" t="s">
        <v>19455</v>
      </c>
      <c r="AF73" t="s">
        <v>19456</v>
      </c>
    </row>
    <row r="74" spans="5:32">
      <c r="E74" t="s">
        <v>318</v>
      </c>
      <c r="F74" t="s">
        <v>166</v>
      </c>
      <c r="G74" t="s">
        <v>371</v>
      </c>
      <c r="R74" t="s">
        <v>19397</v>
      </c>
      <c r="S74" t="s">
        <v>255</v>
      </c>
      <c r="T74" t="s">
        <v>29</v>
      </c>
      <c r="U74" t="s">
        <v>19497</v>
      </c>
      <c r="V74" t="s">
        <v>371</v>
      </c>
      <c r="W74" t="s">
        <v>27</v>
      </c>
      <c r="X74" t="s">
        <v>28</v>
      </c>
      <c r="Y74" t="s">
        <v>30</v>
      </c>
      <c r="Z74" t="s">
        <v>24</v>
      </c>
      <c r="AA74" t="s">
        <v>2300</v>
      </c>
      <c r="AB74" t="s">
        <v>2323</v>
      </c>
      <c r="AC74" t="s">
        <v>24</v>
      </c>
      <c r="AD74" t="s">
        <v>7809</v>
      </c>
      <c r="AE74" t="s">
        <v>19455</v>
      </c>
      <c r="AF74" t="s">
        <v>19456</v>
      </c>
    </row>
    <row r="75" spans="5:32">
      <c r="E75" t="s">
        <v>319</v>
      </c>
      <c r="F75" t="s">
        <v>169</v>
      </c>
      <c r="G75" t="s">
        <v>371</v>
      </c>
      <c r="R75" t="s">
        <v>19398</v>
      </c>
      <c r="S75" t="s">
        <v>255</v>
      </c>
      <c r="T75" t="s">
        <v>29</v>
      </c>
      <c r="U75" t="s">
        <v>19497</v>
      </c>
      <c r="V75" t="s">
        <v>371</v>
      </c>
      <c r="W75" t="s">
        <v>27</v>
      </c>
      <c r="X75" t="s">
        <v>28</v>
      </c>
      <c r="Y75" t="s">
        <v>30</v>
      </c>
      <c r="Z75" t="s">
        <v>24</v>
      </c>
      <c r="AA75" t="s">
        <v>2300</v>
      </c>
      <c r="AB75" t="s">
        <v>2328</v>
      </c>
      <c r="AC75" t="s">
        <v>24</v>
      </c>
      <c r="AD75" t="s">
        <v>7809</v>
      </c>
      <c r="AE75" t="s">
        <v>19455</v>
      </c>
      <c r="AF75" t="s">
        <v>19456</v>
      </c>
    </row>
    <row r="76" spans="5:32">
      <c r="E76" t="s">
        <v>320</v>
      </c>
      <c r="F76" t="s">
        <v>7871</v>
      </c>
      <c r="G76" t="s">
        <v>371</v>
      </c>
      <c r="R76" t="s">
        <v>19399</v>
      </c>
      <c r="S76" t="s">
        <v>255</v>
      </c>
      <c r="T76" t="s">
        <v>29</v>
      </c>
      <c r="U76" t="s">
        <v>19497</v>
      </c>
      <c r="V76" t="s">
        <v>371</v>
      </c>
      <c r="W76" t="s">
        <v>27</v>
      </c>
      <c r="X76" t="s">
        <v>28</v>
      </c>
      <c r="Y76" t="s">
        <v>30</v>
      </c>
      <c r="Z76" t="s">
        <v>24</v>
      </c>
      <c r="AA76" t="s">
        <v>2300</v>
      </c>
      <c r="AB76" t="s">
        <v>2333</v>
      </c>
      <c r="AC76" t="s">
        <v>24</v>
      </c>
      <c r="AD76" t="s">
        <v>7809</v>
      </c>
      <c r="AE76" t="s">
        <v>19455</v>
      </c>
      <c r="AF76" t="s">
        <v>19456</v>
      </c>
    </row>
    <row r="77" spans="5:32">
      <c r="E77" t="s">
        <v>321</v>
      </c>
      <c r="F77" t="s">
        <v>7872</v>
      </c>
      <c r="G77" t="s">
        <v>371</v>
      </c>
      <c r="R77" t="s">
        <v>19400</v>
      </c>
      <c r="S77" t="s">
        <v>255</v>
      </c>
      <c r="T77" t="s">
        <v>29</v>
      </c>
      <c r="U77" t="s">
        <v>19497</v>
      </c>
      <c r="V77" t="s">
        <v>371</v>
      </c>
      <c r="W77" t="s">
        <v>27</v>
      </c>
      <c r="X77" t="s">
        <v>28</v>
      </c>
      <c r="Y77" t="s">
        <v>30</v>
      </c>
      <c r="Z77" t="s">
        <v>24</v>
      </c>
      <c r="AA77" t="s">
        <v>2300</v>
      </c>
      <c r="AB77" t="s">
        <v>2338</v>
      </c>
      <c r="AC77" t="s">
        <v>24</v>
      </c>
      <c r="AD77" t="s">
        <v>7809</v>
      </c>
      <c r="AE77" t="s">
        <v>19455</v>
      </c>
      <c r="AF77" t="s">
        <v>19456</v>
      </c>
    </row>
    <row r="78" spans="5:32">
      <c r="E78" t="s">
        <v>322</v>
      </c>
      <c r="F78" t="s">
        <v>7711</v>
      </c>
      <c r="G78" t="s">
        <v>371</v>
      </c>
      <c r="R78" t="s">
        <v>19401</v>
      </c>
      <c r="S78" t="s">
        <v>255</v>
      </c>
      <c r="T78" t="s">
        <v>29</v>
      </c>
      <c r="U78" t="s">
        <v>19497</v>
      </c>
      <c r="V78" t="s">
        <v>371</v>
      </c>
      <c r="W78" t="s">
        <v>27</v>
      </c>
      <c r="X78" t="s">
        <v>28</v>
      </c>
      <c r="Y78" t="s">
        <v>30</v>
      </c>
      <c r="Z78" t="s">
        <v>24</v>
      </c>
      <c r="AA78" t="s">
        <v>2300</v>
      </c>
      <c r="AB78" t="s">
        <v>2343</v>
      </c>
      <c r="AC78" t="s">
        <v>24</v>
      </c>
      <c r="AD78" t="s">
        <v>7809</v>
      </c>
      <c r="AE78" t="s">
        <v>19455</v>
      </c>
      <c r="AF78" t="s">
        <v>19456</v>
      </c>
    </row>
    <row r="79" spans="5:32">
      <c r="E79" t="s">
        <v>323</v>
      </c>
      <c r="F79" t="s">
        <v>7712</v>
      </c>
      <c r="G79" t="s">
        <v>371</v>
      </c>
      <c r="R79" t="s">
        <v>10576</v>
      </c>
      <c r="S79" t="s">
        <v>256</v>
      </c>
      <c r="T79" t="s">
        <v>31</v>
      </c>
      <c r="U79" t="s">
        <v>19497</v>
      </c>
      <c r="V79" t="s">
        <v>371</v>
      </c>
      <c r="W79" t="s">
        <v>27</v>
      </c>
      <c r="X79" t="s">
        <v>28</v>
      </c>
      <c r="Y79" t="s">
        <v>32</v>
      </c>
      <c r="Z79" t="s">
        <v>24</v>
      </c>
      <c r="AA79" t="s">
        <v>2300</v>
      </c>
      <c r="AB79" t="s">
        <v>2301</v>
      </c>
      <c r="AC79" t="s">
        <v>24</v>
      </c>
      <c r="AD79" t="s">
        <v>7810</v>
      </c>
      <c r="AE79" t="s">
        <v>17</v>
      </c>
      <c r="AF79" t="s">
        <v>19456</v>
      </c>
    </row>
    <row r="80" spans="5:32">
      <c r="E80" t="s">
        <v>324</v>
      </c>
      <c r="F80" t="s">
        <v>7713</v>
      </c>
      <c r="G80" t="s">
        <v>371</v>
      </c>
      <c r="R80" t="s">
        <v>10577</v>
      </c>
      <c r="S80" t="s">
        <v>256</v>
      </c>
      <c r="T80" t="s">
        <v>31</v>
      </c>
      <c r="U80" t="s">
        <v>19497</v>
      </c>
      <c r="V80" t="s">
        <v>371</v>
      </c>
      <c r="W80" t="s">
        <v>27</v>
      </c>
      <c r="X80" t="s">
        <v>28</v>
      </c>
      <c r="Y80" t="s">
        <v>32</v>
      </c>
      <c r="Z80" t="s">
        <v>24</v>
      </c>
      <c r="AA80" t="s">
        <v>2300</v>
      </c>
      <c r="AB80" t="s">
        <v>2384</v>
      </c>
      <c r="AC80" t="s">
        <v>24</v>
      </c>
      <c r="AD80" t="s">
        <v>7688</v>
      </c>
      <c r="AE80" t="s">
        <v>24</v>
      </c>
      <c r="AF80" t="s">
        <v>19456</v>
      </c>
    </row>
    <row r="81" spans="5:32">
      <c r="E81" t="s">
        <v>325</v>
      </c>
      <c r="F81" t="s">
        <v>7714</v>
      </c>
      <c r="G81" t="s">
        <v>371</v>
      </c>
      <c r="R81" t="s">
        <v>10578</v>
      </c>
      <c r="S81" t="s">
        <v>257</v>
      </c>
      <c r="T81" t="s">
        <v>33</v>
      </c>
      <c r="U81" t="s">
        <v>19497</v>
      </c>
      <c r="V81" t="s">
        <v>371</v>
      </c>
      <c r="W81" t="s">
        <v>27</v>
      </c>
      <c r="X81" t="s">
        <v>28</v>
      </c>
      <c r="Y81" t="s">
        <v>34</v>
      </c>
      <c r="Z81" t="s">
        <v>24</v>
      </c>
      <c r="AA81" t="s">
        <v>2300</v>
      </c>
      <c r="AB81" t="s">
        <v>2389</v>
      </c>
      <c r="AC81" t="s">
        <v>24</v>
      </c>
      <c r="AD81" t="s">
        <v>7809</v>
      </c>
      <c r="AE81" t="s">
        <v>19455</v>
      </c>
      <c r="AF81" t="s">
        <v>19456</v>
      </c>
    </row>
    <row r="82" spans="5:32">
      <c r="E82" t="s">
        <v>326</v>
      </c>
      <c r="F82" t="s">
        <v>190</v>
      </c>
      <c r="G82" t="s">
        <v>371</v>
      </c>
      <c r="R82" t="s">
        <v>10579</v>
      </c>
      <c r="S82" t="s">
        <v>257</v>
      </c>
      <c r="T82" t="s">
        <v>33</v>
      </c>
      <c r="U82" t="s">
        <v>19497</v>
      </c>
      <c r="V82" t="s">
        <v>371</v>
      </c>
      <c r="W82" t="s">
        <v>27</v>
      </c>
      <c r="X82" t="s">
        <v>28</v>
      </c>
      <c r="Y82" t="s">
        <v>34</v>
      </c>
      <c r="Z82" t="s">
        <v>24</v>
      </c>
      <c r="AA82" t="s">
        <v>2300</v>
      </c>
      <c r="AB82" t="s">
        <v>2397</v>
      </c>
      <c r="AC82" t="s">
        <v>24</v>
      </c>
      <c r="AD82" t="s">
        <v>7810</v>
      </c>
      <c r="AE82" t="s">
        <v>17</v>
      </c>
      <c r="AF82" t="s">
        <v>19456</v>
      </c>
    </row>
    <row r="83" spans="5:32">
      <c r="E83" t="s">
        <v>327</v>
      </c>
      <c r="F83" t="s">
        <v>192</v>
      </c>
      <c r="G83" t="s">
        <v>371</v>
      </c>
      <c r="R83" t="s">
        <v>10580</v>
      </c>
      <c r="S83" t="s">
        <v>257</v>
      </c>
      <c r="T83" t="s">
        <v>33</v>
      </c>
      <c r="U83" t="s">
        <v>19497</v>
      </c>
      <c r="V83" t="s">
        <v>371</v>
      </c>
      <c r="W83" t="s">
        <v>27</v>
      </c>
      <c r="X83" t="s">
        <v>28</v>
      </c>
      <c r="Y83" t="s">
        <v>34</v>
      </c>
      <c r="Z83" t="s">
        <v>24</v>
      </c>
      <c r="AA83" t="s">
        <v>2300</v>
      </c>
      <c r="AB83" t="s">
        <v>2402</v>
      </c>
      <c r="AC83" t="s">
        <v>24</v>
      </c>
      <c r="AD83" t="s">
        <v>7810</v>
      </c>
      <c r="AE83" t="s">
        <v>17</v>
      </c>
      <c r="AF83" t="s">
        <v>19456</v>
      </c>
    </row>
    <row r="84" spans="5:32">
      <c r="E84" t="s">
        <v>328</v>
      </c>
      <c r="F84" t="s">
        <v>194</v>
      </c>
      <c r="G84" t="s">
        <v>371</v>
      </c>
      <c r="R84" t="s">
        <v>10581</v>
      </c>
      <c r="S84" t="s">
        <v>257</v>
      </c>
      <c r="T84" t="s">
        <v>33</v>
      </c>
      <c r="U84" t="s">
        <v>19497</v>
      </c>
      <c r="V84" t="s">
        <v>371</v>
      </c>
      <c r="W84" t="s">
        <v>27</v>
      </c>
      <c r="X84" t="s">
        <v>28</v>
      </c>
      <c r="Y84" t="s">
        <v>34</v>
      </c>
      <c r="Z84" t="s">
        <v>24</v>
      </c>
      <c r="AA84" t="s">
        <v>2300</v>
      </c>
      <c r="AB84" t="s">
        <v>2407</v>
      </c>
      <c r="AC84" t="s">
        <v>24</v>
      </c>
      <c r="AD84" t="s">
        <v>7809</v>
      </c>
      <c r="AE84" t="s">
        <v>19455</v>
      </c>
      <c r="AF84" t="s">
        <v>19456</v>
      </c>
    </row>
    <row r="85" spans="5:32">
      <c r="E85" t="s">
        <v>329</v>
      </c>
      <c r="F85" t="s">
        <v>196</v>
      </c>
      <c r="G85" t="s">
        <v>371</v>
      </c>
      <c r="R85" t="s">
        <v>10582</v>
      </c>
      <c r="S85" t="s">
        <v>257</v>
      </c>
      <c r="T85" t="s">
        <v>33</v>
      </c>
      <c r="U85" t="s">
        <v>19497</v>
      </c>
      <c r="V85" t="s">
        <v>371</v>
      </c>
      <c r="W85" t="s">
        <v>27</v>
      </c>
      <c r="X85" t="s">
        <v>28</v>
      </c>
      <c r="Y85" t="s">
        <v>34</v>
      </c>
      <c r="Z85" t="s">
        <v>24</v>
      </c>
      <c r="AA85" t="s">
        <v>2300</v>
      </c>
      <c r="AB85" t="s">
        <v>2412</v>
      </c>
      <c r="AC85" t="s">
        <v>24</v>
      </c>
      <c r="AD85" t="s">
        <v>7810</v>
      </c>
      <c r="AE85" t="s">
        <v>17</v>
      </c>
      <c r="AF85" t="s">
        <v>19456</v>
      </c>
    </row>
    <row r="86" spans="5:32">
      <c r="E86" t="s">
        <v>330</v>
      </c>
      <c r="F86" t="s">
        <v>198</v>
      </c>
      <c r="G86" t="s">
        <v>371</v>
      </c>
      <c r="R86" t="s">
        <v>10583</v>
      </c>
      <c r="S86" t="s">
        <v>257</v>
      </c>
      <c r="T86" t="s">
        <v>33</v>
      </c>
      <c r="U86" t="s">
        <v>19497</v>
      </c>
      <c r="V86" t="s">
        <v>371</v>
      </c>
      <c r="W86" t="s">
        <v>27</v>
      </c>
      <c r="X86" t="s">
        <v>28</v>
      </c>
      <c r="Y86" t="s">
        <v>34</v>
      </c>
      <c r="Z86" t="s">
        <v>24</v>
      </c>
      <c r="AA86" t="s">
        <v>2300</v>
      </c>
      <c r="AB86" t="s">
        <v>2417</v>
      </c>
      <c r="AC86" t="s">
        <v>24</v>
      </c>
      <c r="AD86" t="s">
        <v>7809</v>
      </c>
      <c r="AE86" t="s">
        <v>19455</v>
      </c>
      <c r="AF86" t="s">
        <v>19456</v>
      </c>
    </row>
    <row r="87" spans="5:32">
      <c r="E87" t="s">
        <v>331</v>
      </c>
      <c r="F87" t="s">
        <v>200</v>
      </c>
      <c r="G87" t="s">
        <v>371</v>
      </c>
      <c r="R87" t="s">
        <v>10584</v>
      </c>
      <c r="S87" t="s">
        <v>257</v>
      </c>
      <c r="T87" t="s">
        <v>33</v>
      </c>
      <c r="U87" t="s">
        <v>19497</v>
      </c>
      <c r="V87" t="s">
        <v>371</v>
      </c>
      <c r="W87" t="s">
        <v>27</v>
      </c>
      <c r="X87" t="s">
        <v>28</v>
      </c>
      <c r="Y87" t="s">
        <v>34</v>
      </c>
      <c r="Z87" t="s">
        <v>24</v>
      </c>
      <c r="AA87" t="s">
        <v>2300</v>
      </c>
      <c r="AB87" t="s">
        <v>2422</v>
      </c>
      <c r="AC87" t="s">
        <v>24</v>
      </c>
      <c r="AD87" t="s">
        <v>7810</v>
      </c>
      <c r="AE87" t="s">
        <v>17</v>
      </c>
      <c r="AF87" t="s">
        <v>19456</v>
      </c>
    </row>
    <row r="88" spans="5:32">
      <c r="E88" t="s">
        <v>332</v>
      </c>
      <c r="F88" t="s">
        <v>202</v>
      </c>
      <c r="G88" t="s">
        <v>371</v>
      </c>
      <c r="R88" t="s">
        <v>10585</v>
      </c>
      <c r="S88" t="s">
        <v>257</v>
      </c>
      <c r="T88" t="s">
        <v>33</v>
      </c>
      <c r="U88" t="s">
        <v>19497</v>
      </c>
      <c r="V88" t="s">
        <v>371</v>
      </c>
      <c r="W88" t="s">
        <v>27</v>
      </c>
      <c r="X88" t="s">
        <v>28</v>
      </c>
      <c r="Y88" t="s">
        <v>34</v>
      </c>
      <c r="Z88" t="s">
        <v>2485</v>
      </c>
      <c r="AA88" t="s">
        <v>2300</v>
      </c>
      <c r="AB88" t="s">
        <v>2389</v>
      </c>
      <c r="AC88" t="s">
        <v>24</v>
      </c>
      <c r="AD88" t="s">
        <v>7810</v>
      </c>
      <c r="AE88" t="s">
        <v>17</v>
      </c>
      <c r="AF88" t="s">
        <v>19456</v>
      </c>
    </row>
    <row r="89" spans="5:32">
      <c r="E89" t="s">
        <v>333</v>
      </c>
      <c r="F89" t="s">
        <v>7715</v>
      </c>
      <c r="G89" t="s">
        <v>371</v>
      </c>
      <c r="R89" t="s">
        <v>10586</v>
      </c>
      <c r="S89" t="s">
        <v>257</v>
      </c>
      <c r="T89" t="s">
        <v>33</v>
      </c>
      <c r="U89" t="s">
        <v>19497</v>
      </c>
      <c r="V89" t="s">
        <v>371</v>
      </c>
      <c r="W89" t="s">
        <v>27</v>
      </c>
      <c r="X89" t="s">
        <v>28</v>
      </c>
      <c r="Y89" t="s">
        <v>34</v>
      </c>
      <c r="Z89" t="s">
        <v>2485</v>
      </c>
      <c r="AA89" t="s">
        <v>2300</v>
      </c>
      <c r="AB89" t="s">
        <v>2397</v>
      </c>
      <c r="AC89" t="s">
        <v>24</v>
      </c>
      <c r="AD89" t="s">
        <v>7810</v>
      </c>
      <c r="AE89" t="s">
        <v>17</v>
      </c>
      <c r="AF89" t="s">
        <v>19456</v>
      </c>
    </row>
    <row r="90" spans="5:32">
      <c r="E90" t="s">
        <v>334</v>
      </c>
      <c r="F90" t="s">
        <v>7716</v>
      </c>
      <c r="G90" t="s">
        <v>371</v>
      </c>
      <c r="R90" t="s">
        <v>10587</v>
      </c>
      <c r="S90" t="s">
        <v>257</v>
      </c>
      <c r="T90" t="s">
        <v>33</v>
      </c>
      <c r="U90" t="s">
        <v>19497</v>
      </c>
      <c r="V90" t="s">
        <v>371</v>
      </c>
      <c r="W90" t="s">
        <v>27</v>
      </c>
      <c r="X90" t="s">
        <v>28</v>
      </c>
      <c r="Y90" t="s">
        <v>34</v>
      </c>
      <c r="Z90" t="s">
        <v>2485</v>
      </c>
      <c r="AA90" t="s">
        <v>2300</v>
      </c>
      <c r="AB90" t="s">
        <v>2402</v>
      </c>
      <c r="AC90" t="s">
        <v>24</v>
      </c>
      <c r="AD90" t="s">
        <v>7809</v>
      </c>
      <c r="AE90" t="s">
        <v>19455</v>
      </c>
      <c r="AF90" t="s">
        <v>19456</v>
      </c>
    </row>
    <row r="91" spans="5:32">
      <c r="E91" t="s">
        <v>335</v>
      </c>
      <c r="F91" t="s">
        <v>207</v>
      </c>
      <c r="G91" t="s">
        <v>371</v>
      </c>
      <c r="R91" t="s">
        <v>10588</v>
      </c>
      <c r="S91" t="s">
        <v>257</v>
      </c>
      <c r="T91" t="s">
        <v>33</v>
      </c>
      <c r="U91" t="s">
        <v>19497</v>
      </c>
      <c r="V91" t="s">
        <v>371</v>
      </c>
      <c r="W91" t="s">
        <v>27</v>
      </c>
      <c r="X91" t="s">
        <v>28</v>
      </c>
      <c r="Y91" t="s">
        <v>34</v>
      </c>
      <c r="Z91" t="s">
        <v>2485</v>
      </c>
      <c r="AA91" t="s">
        <v>2300</v>
      </c>
      <c r="AB91" t="s">
        <v>2407</v>
      </c>
      <c r="AC91" t="s">
        <v>24</v>
      </c>
      <c r="AD91" t="s">
        <v>7809</v>
      </c>
      <c r="AE91" t="s">
        <v>19455</v>
      </c>
      <c r="AF91" t="s">
        <v>19456</v>
      </c>
    </row>
    <row r="92" spans="5:32">
      <c r="E92" t="s">
        <v>336</v>
      </c>
      <c r="F92" t="s">
        <v>220</v>
      </c>
      <c r="G92" t="s">
        <v>371</v>
      </c>
      <c r="R92" t="s">
        <v>10589</v>
      </c>
      <c r="S92" t="s">
        <v>257</v>
      </c>
      <c r="T92" t="s">
        <v>33</v>
      </c>
      <c r="U92" t="s">
        <v>19497</v>
      </c>
      <c r="V92" t="s">
        <v>371</v>
      </c>
      <c r="W92" t="s">
        <v>27</v>
      </c>
      <c r="X92" t="s">
        <v>28</v>
      </c>
      <c r="Y92" t="s">
        <v>34</v>
      </c>
      <c r="Z92" t="s">
        <v>2485</v>
      </c>
      <c r="AA92" t="s">
        <v>2300</v>
      </c>
      <c r="AB92" t="s">
        <v>2412</v>
      </c>
      <c r="AC92" t="s">
        <v>24</v>
      </c>
      <c r="AD92" t="s">
        <v>7809</v>
      </c>
      <c r="AE92" t="s">
        <v>19455</v>
      </c>
      <c r="AF92" t="s">
        <v>19456</v>
      </c>
    </row>
    <row r="93" spans="5:32">
      <c r="E93" t="s">
        <v>337</v>
      </c>
      <c r="F93" t="s">
        <v>222</v>
      </c>
      <c r="G93" t="s">
        <v>371</v>
      </c>
      <c r="R93" t="s">
        <v>10590</v>
      </c>
      <c r="S93" t="s">
        <v>257</v>
      </c>
      <c r="T93" t="s">
        <v>33</v>
      </c>
      <c r="U93" t="s">
        <v>19497</v>
      </c>
      <c r="V93" t="s">
        <v>371</v>
      </c>
      <c r="W93" t="s">
        <v>27</v>
      </c>
      <c r="X93" t="s">
        <v>28</v>
      </c>
      <c r="Y93" t="s">
        <v>34</v>
      </c>
      <c r="Z93" t="s">
        <v>2485</v>
      </c>
      <c r="AA93" t="s">
        <v>2300</v>
      </c>
      <c r="AB93" t="s">
        <v>2417</v>
      </c>
      <c r="AC93" t="s">
        <v>24</v>
      </c>
      <c r="AD93" t="s">
        <v>7809</v>
      </c>
      <c r="AE93" t="s">
        <v>19455</v>
      </c>
      <c r="AF93" t="s">
        <v>19456</v>
      </c>
    </row>
    <row r="94" spans="5:32">
      <c r="E94" t="s">
        <v>338</v>
      </c>
      <c r="F94" t="s">
        <v>224</v>
      </c>
      <c r="G94" t="s">
        <v>371</v>
      </c>
      <c r="R94" t="s">
        <v>10591</v>
      </c>
      <c r="S94" t="s">
        <v>257</v>
      </c>
      <c r="T94" t="s">
        <v>33</v>
      </c>
      <c r="U94" t="s">
        <v>19497</v>
      </c>
      <c r="V94" t="s">
        <v>371</v>
      </c>
      <c r="W94" t="s">
        <v>27</v>
      </c>
      <c r="X94" t="s">
        <v>28</v>
      </c>
      <c r="Y94" t="s">
        <v>34</v>
      </c>
      <c r="Z94" t="s">
        <v>2485</v>
      </c>
      <c r="AA94" t="s">
        <v>2300</v>
      </c>
      <c r="AB94" t="s">
        <v>2422</v>
      </c>
      <c r="AC94" t="s">
        <v>24</v>
      </c>
      <c r="AD94" t="s">
        <v>7688</v>
      </c>
      <c r="AE94" t="s">
        <v>24</v>
      </c>
      <c r="AF94" t="s">
        <v>19456</v>
      </c>
    </row>
    <row r="95" spans="5:32">
      <c r="E95" t="s">
        <v>339</v>
      </c>
      <c r="F95" t="s">
        <v>226</v>
      </c>
      <c r="G95" t="s">
        <v>371</v>
      </c>
      <c r="R95" t="s">
        <v>10592</v>
      </c>
      <c r="S95" t="s">
        <v>258</v>
      </c>
      <c r="T95" t="s">
        <v>35</v>
      </c>
      <c r="U95" t="s">
        <v>19497</v>
      </c>
      <c r="V95" t="s">
        <v>371</v>
      </c>
      <c r="W95" t="s">
        <v>27</v>
      </c>
      <c r="X95" t="s">
        <v>28</v>
      </c>
      <c r="Y95" t="s">
        <v>36</v>
      </c>
      <c r="Z95" t="s">
        <v>24</v>
      </c>
      <c r="AA95" t="s">
        <v>2300</v>
      </c>
      <c r="AB95" t="s">
        <v>2494</v>
      </c>
      <c r="AC95" t="s">
        <v>24</v>
      </c>
      <c r="AD95" t="s">
        <v>7809</v>
      </c>
      <c r="AE95" t="s">
        <v>19455</v>
      </c>
      <c r="AF95" t="s">
        <v>19456</v>
      </c>
    </row>
    <row r="96" spans="5:32">
      <c r="E96" t="s">
        <v>340</v>
      </c>
      <c r="F96" t="s">
        <v>247</v>
      </c>
      <c r="G96" t="s">
        <v>371</v>
      </c>
      <c r="R96" t="s">
        <v>10593</v>
      </c>
      <c r="S96" t="s">
        <v>258</v>
      </c>
      <c r="T96" t="s">
        <v>35</v>
      </c>
      <c r="U96" t="s">
        <v>19497</v>
      </c>
      <c r="V96" t="s">
        <v>371</v>
      </c>
      <c r="W96" t="s">
        <v>27</v>
      </c>
      <c r="X96" t="s">
        <v>28</v>
      </c>
      <c r="Y96" t="s">
        <v>36</v>
      </c>
      <c r="Z96" t="s">
        <v>24</v>
      </c>
      <c r="AA96" t="s">
        <v>2300</v>
      </c>
      <c r="AB96" t="s">
        <v>2496</v>
      </c>
      <c r="AC96" t="s">
        <v>24</v>
      </c>
      <c r="AD96" t="s">
        <v>7809</v>
      </c>
      <c r="AE96" t="s">
        <v>19455</v>
      </c>
      <c r="AF96" t="s">
        <v>19456</v>
      </c>
    </row>
    <row r="97" spans="5:32">
      <c r="E97" t="s">
        <v>341</v>
      </c>
      <c r="F97" t="s">
        <v>235</v>
      </c>
      <c r="G97" t="s">
        <v>371</v>
      </c>
      <c r="R97" t="s">
        <v>10594</v>
      </c>
      <c r="S97" t="s">
        <v>258</v>
      </c>
      <c r="T97" t="s">
        <v>35</v>
      </c>
      <c r="U97" t="s">
        <v>19497</v>
      </c>
      <c r="V97" t="s">
        <v>371</v>
      </c>
      <c r="W97" t="s">
        <v>27</v>
      </c>
      <c r="X97" t="s">
        <v>28</v>
      </c>
      <c r="Y97" t="s">
        <v>36</v>
      </c>
      <c r="Z97" t="s">
        <v>24</v>
      </c>
      <c r="AA97" t="s">
        <v>2300</v>
      </c>
      <c r="AB97" t="s">
        <v>2497</v>
      </c>
      <c r="AC97" t="s">
        <v>24</v>
      </c>
      <c r="AD97" t="s">
        <v>7809</v>
      </c>
      <c r="AE97" t="s">
        <v>19455</v>
      </c>
      <c r="AF97" t="s">
        <v>19456</v>
      </c>
    </row>
    <row r="98" spans="5:32">
      <c r="E98" t="s">
        <v>342</v>
      </c>
      <c r="F98" t="s">
        <v>87</v>
      </c>
      <c r="G98" t="s">
        <v>371</v>
      </c>
      <c r="R98" t="s">
        <v>10595</v>
      </c>
      <c r="S98" t="s">
        <v>258</v>
      </c>
      <c r="T98" t="s">
        <v>35</v>
      </c>
      <c r="U98" t="s">
        <v>19497</v>
      </c>
      <c r="V98" t="s">
        <v>371</v>
      </c>
      <c r="W98" t="s">
        <v>27</v>
      </c>
      <c r="X98" t="s">
        <v>28</v>
      </c>
      <c r="Y98" t="s">
        <v>36</v>
      </c>
      <c r="Z98" t="s">
        <v>24</v>
      </c>
      <c r="AA98" t="s">
        <v>2300</v>
      </c>
      <c r="AB98" t="s">
        <v>2498</v>
      </c>
      <c r="AC98" t="s">
        <v>24</v>
      </c>
      <c r="AD98" t="s">
        <v>7809</v>
      </c>
      <c r="AE98" t="s">
        <v>19455</v>
      </c>
      <c r="AF98" t="s">
        <v>19456</v>
      </c>
    </row>
    <row r="99" spans="5:32">
      <c r="E99" t="s">
        <v>343</v>
      </c>
      <c r="F99" t="s">
        <v>237</v>
      </c>
      <c r="G99" t="s">
        <v>371</v>
      </c>
      <c r="R99" t="s">
        <v>10596</v>
      </c>
      <c r="S99" t="s">
        <v>258</v>
      </c>
      <c r="T99" t="s">
        <v>35</v>
      </c>
      <c r="U99" t="s">
        <v>19497</v>
      </c>
      <c r="V99" t="s">
        <v>371</v>
      </c>
      <c r="W99" t="s">
        <v>27</v>
      </c>
      <c r="X99" t="s">
        <v>28</v>
      </c>
      <c r="Y99" t="s">
        <v>36</v>
      </c>
      <c r="Z99" t="s">
        <v>24</v>
      </c>
      <c r="AA99" t="s">
        <v>2300</v>
      </c>
      <c r="AB99" t="s">
        <v>2499</v>
      </c>
      <c r="AC99" t="s">
        <v>24</v>
      </c>
      <c r="AD99" t="s">
        <v>7688</v>
      </c>
      <c r="AE99" t="s">
        <v>24</v>
      </c>
      <c r="AF99" t="s">
        <v>19456</v>
      </c>
    </row>
    <row r="100" spans="5:32">
      <c r="E100" t="s">
        <v>344</v>
      </c>
      <c r="F100" t="s">
        <v>232</v>
      </c>
      <c r="G100" t="s">
        <v>371</v>
      </c>
      <c r="R100" t="s">
        <v>10597</v>
      </c>
      <c r="S100" t="s">
        <v>258</v>
      </c>
      <c r="T100" t="s">
        <v>35</v>
      </c>
      <c r="U100" t="s">
        <v>19497</v>
      </c>
      <c r="V100" t="s">
        <v>371</v>
      </c>
      <c r="W100" t="s">
        <v>27</v>
      </c>
      <c r="X100" t="s">
        <v>28</v>
      </c>
      <c r="Y100" t="s">
        <v>36</v>
      </c>
      <c r="Z100" t="s">
        <v>24</v>
      </c>
      <c r="AA100" t="s">
        <v>2300</v>
      </c>
      <c r="AB100" t="s">
        <v>2500</v>
      </c>
      <c r="AC100" t="s">
        <v>24</v>
      </c>
      <c r="AD100" t="s">
        <v>7809</v>
      </c>
      <c r="AE100" t="s">
        <v>19455</v>
      </c>
      <c r="AF100" t="s">
        <v>19456</v>
      </c>
    </row>
    <row r="101" spans="5:32">
      <c r="E101" t="s">
        <v>345</v>
      </c>
      <c r="F101" t="s">
        <v>238</v>
      </c>
      <c r="G101" t="s">
        <v>371</v>
      </c>
      <c r="R101" t="s">
        <v>10598</v>
      </c>
      <c r="S101" t="s">
        <v>258</v>
      </c>
      <c r="T101" t="s">
        <v>35</v>
      </c>
      <c r="U101" t="s">
        <v>19497</v>
      </c>
      <c r="V101" t="s">
        <v>371</v>
      </c>
      <c r="W101" t="s">
        <v>27</v>
      </c>
      <c r="X101" t="s">
        <v>28</v>
      </c>
      <c r="Y101" t="s">
        <v>36</v>
      </c>
      <c r="Z101" t="s">
        <v>24</v>
      </c>
      <c r="AA101" t="s">
        <v>2300</v>
      </c>
      <c r="AB101" t="s">
        <v>2505</v>
      </c>
      <c r="AC101" t="s">
        <v>24</v>
      </c>
      <c r="AD101" t="s">
        <v>7809</v>
      </c>
      <c r="AE101" t="s">
        <v>19455</v>
      </c>
      <c r="AF101" t="s">
        <v>19456</v>
      </c>
    </row>
    <row r="102" spans="5:32">
      <c r="E102" t="s">
        <v>346</v>
      </c>
      <c r="F102" t="s">
        <v>210</v>
      </c>
      <c r="G102" t="s">
        <v>371</v>
      </c>
      <c r="R102" t="s">
        <v>10599</v>
      </c>
      <c r="S102" t="s">
        <v>258</v>
      </c>
      <c r="T102" t="s">
        <v>35</v>
      </c>
      <c r="U102" t="s">
        <v>19497</v>
      </c>
      <c r="V102" t="s">
        <v>371</v>
      </c>
      <c r="W102" t="s">
        <v>27</v>
      </c>
      <c r="X102" t="s">
        <v>28</v>
      </c>
      <c r="Y102" t="s">
        <v>36</v>
      </c>
      <c r="Z102" t="s">
        <v>24</v>
      </c>
      <c r="AA102" t="s">
        <v>2300</v>
      </c>
      <c r="AB102" t="s">
        <v>2527</v>
      </c>
      <c r="AC102" t="s">
        <v>24</v>
      </c>
      <c r="AD102" t="s">
        <v>7809</v>
      </c>
      <c r="AE102" t="s">
        <v>19455</v>
      </c>
      <c r="AF102" t="s">
        <v>19456</v>
      </c>
    </row>
    <row r="103" spans="5:32">
      <c r="E103" t="s">
        <v>347</v>
      </c>
      <c r="F103" t="s">
        <v>7717</v>
      </c>
      <c r="G103" t="s">
        <v>371</v>
      </c>
      <c r="R103" t="s">
        <v>10600</v>
      </c>
      <c r="S103" t="s">
        <v>258</v>
      </c>
      <c r="T103" t="s">
        <v>35</v>
      </c>
      <c r="U103" t="s">
        <v>19497</v>
      </c>
      <c r="V103" t="s">
        <v>371</v>
      </c>
      <c r="W103" t="s">
        <v>27</v>
      </c>
      <c r="X103" t="s">
        <v>28</v>
      </c>
      <c r="Y103" t="s">
        <v>36</v>
      </c>
      <c r="Z103" t="s">
        <v>24</v>
      </c>
      <c r="AA103" t="s">
        <v>2300</v>
      </c>
      <c r="AB103" t="s">
        <v>19460</v>
      </c>
      <c r="AC103" t="s">
        <v>24</v>
      </c>
      <c r="AD103" t="s">
        <v>7809</v>
      </c>
      <c r="AE103" t="s">
        <v>19455</v>
      </c>
      <c r="AF103" t="s">
        <v>19456</v>
      </c>
    </row>
    <row r="104" spans="5:32">
      <c r="E104" t="s">
        <v>348</v>
      </c>
      <c r="F104" t="s">
        <v>241</v>
      </c>
      <c r="G104" t="s">
        <v>371</v>
      </c>
      <c r="R104" t="s">
        <v>10601</v>
      </c>
      <c r="S104" t="s">
        <v>258</v>
      </c>
      <c r="T104" t="s">
        <v>35</v>
      </c>
      <c r="U104" t="s">
        <v>19497</v>
      </c>
      <c r="V104" t="s">
        <v>371</v>
      </c>
      <c r="W104" t="s">
        <v>27</v>
      </c>
      <c r="X104" t="s">
        <v>28</v>
      </c>
      <c r="Y104" t="s">
        <v>36</v>
      </c>
      <c r="Z104" t="s">
        <v>24</v>
      </c>
      <c r="AA104" t="s">
        <v>2300</v>
      </c>
      <c r="AB104" t="s">
        <v>19461</v>
      </c>
      <c r="AC104" t="s">
        <v>24</v>
      </c>
      <c r="AD104" t="s">
        <v>7809</v>
      </c>
      <c r="AE104" t="s">
        <v>19455</v>
      </c>
      <c r="AF104" t="s">
        <v>19456</v>
      </c>
    </row>
    <row r="105" spans="5:32">
      <c r="E105" t="s">
        <v>349</v>
      </c>
      <c r="F105" t="s">
        <v>245</v>
      </c>
      <c r="G105" t="s">
        <v>371</v>
      </c>
      <c r="R105" t="s">
        <v>10602</v>
      </c>
      <c r="S105" t="s">
        <v>258</v>
      </c>
      <c r="T105" t="s">
        <v>35</v>
      </c>
      <c r="U105" t="s">
        <v>19497</v>
      </c>
      <c r="V105" t="s">
        <v>371</v>
      </c>
      <c r="W105" t="s">
        <v>27</v>
      </c>
      <c r="X105" t="s">
        <v>28</v>
      </c>
      <c r="Y105" t="s">
        <v>36</v>
      </c>
      <c r="Z105" t="s">
        <v>24</v>
      </c>
      <c r="AA105" t="s">
        <v>2300</v>
      </c>
      <c r="AB105" t="s">
        <v>2514</v>
      </c>
      <c r="AC105" t="s">
        <v>24</v>
      </c>
      <c r="AD105" t="s">
        <v>7810</v>
      </c>
      <c r="AE105" t="s">
        <v>17</v>
      </c>
      <c r="AF105" t="s">
        <v>19456</v>
      </c>
    </row>
    <row r="106" spans="5:32">
      <c r="E106" t="s">
        <v>350</v>
      </c>
      <c r="F106" t="s">
        <v>216</v>
      </c>
      <c r="G106" t="s">
        <v>371</v>
      </c>
      <c r="R106" t="s">
        <v>10603</v>
      </c>
      <c r="S106" t="s">
        <v>258</v>
      </c>
      <c r="T106" t="s">
        <v>35</v>
      </c>
      <c r="U106" t="s">
        <v>19497</v>
      </c>
      <c r="V106" t="s">
        <v>371</v>
      </c>
      <c r="W106" t="s">
        <v>27</v>
      </c>
      <c r="X106" t="s">
        <v>28</v>
      </c>
      <c r="Y106" t="s">
        <v>36</v>
      </c>
      <c r="Z106" t="s">
        <v>24</v>
      </c>
      <c r="AA106" t="s">
        <v>2300</v>
      </c>
      <c r="AB106" t="s">
        <v>2500</v>
      </c>
      <c r="AC106" t="s">
        <v>24</v>
      </c>
      <c r="AD106" t="s">
        <v>7809</v>
      </c>
      <c r="AE106" t="s">
        <v>19455</v>
      </c>
      <c r="AF106" t="s">
        <v>19456</v>
      </c>
    </row>
    <row r="107" spans="5:32">
      <c r="E107" t="s">
        <v>351</v>
      </c>
      <c r="F107" t="s">
        <v>213</v>
      </c>
      <c r="G107" t="s">
        <v>371</v>
      </c>
      <c r="R107" t="s">
        <v>10604</v>
      </c>
      <c r="S107" t="s">
        <v>258</v>
      </c>
      <c r="T107" t="s">
        <v>35</v>
      </c>
      <c r="U107" t="s">
        <v>19497</v>
      </c>
      <c r="V107" t="s">
        <v>371</v>
      </c>
      <c r="W107" t="s">
        <v>27</v>
      </c>
      <c r="X107" t="s">
        <v>28</v>
      </c>
      <c r="Y107" t="s">
        <v>36</v>
      </c>
      <c r="Z107" t="s">
        <v>24</v>
      </c>
      <c r="AA107" t="s">
        <v>2300</v>
      </c>
      <c r="AB107" t="s">
        <v>2505</v>
      </c>
      <c r="AC107" t="s">
        <v>24</v>
      </c>
      <c r="AD107" t="s">
        <v>7810</v>
      </c>
      <c r="AE107" t="s">
        <v>17</v>
      </c>
      <c r="AF107" t="s">
        <v>19456</v>
      </c>
    </row>
    <row r="108" spans="5:32">
      <c r="E108" t="s">
        <v>352</v>
      </c>
      <c r="F108" t="s">
        <v>7718</v>
      </c>
      <c r="G108" t="s">
        <v>822</v>
      </c>
      <c r="R108" t="s">
        <v>10605</v>
      </c>
      <c r="S108" t="s">
        <v>258</v>
      </c>
      <c r="T108" t="s">
        <v>35</v>
      </c>
      <c r="U108" t="s">
        <v>19497</v>
      </c>
      <c r="V108" t="s">
        <v>371</v>
      </c>
      <c r="W108" t="s">
        <v>27</v>
      </c>
      <c r="X108" t="s">
        <v>28</v>
      </c>
      <c r="Y108" t="s">
        <v>36</v>
      </c>
      <c r="Z108" t="s">
        <v>24</v>
      </c>
      <c r="AA108" t="s">
        <v>2300</v>
      </c>
      <c r="AB108" t="s">
        <v>2527</v>
      </c>
      <c r="AC108" t="s">
        <v>24</v>
      </c>
      <c r="AD108" t="s">
        <v>7810</v>
      </c>
      <c r="AE108" t="s">
        <v>17</v>
      </c>
      <c r="AF108" t="s">
        <v>19456</v>
      </c>
    </row>
    <row r="109" spans="5:32">
      <c r="E109" t="s">
        <v>353</v>
      </c>
      <c r="F109" t="s">
        <v>829</v>
      </c>
      <c r="G109" t="s">
        <v>822</v>
      </c>
      <c r="R109" t="s">
        <v>10606</v>
      </c>
      <c r="S109" t="s">
        <v>258</v>
      </c>
      <c r="T109" t="s">
        <v>35</v>
      </c>
      <c r="U109" t="s">
        <v>19497</v>
      </c>
      <c r="V109" t="s">
        <v>371</v>
      </c>
      <c r="W109" t="s">
        <v>27</v>
      </c>
      <c r="X109" t="s">
        <v>28</v>
      </c>
      <c r="Y109" t="s">
        <v>36</v>
      </c>
      <c r="Z109" t="s">
        <v>24</v>
      </c>
      <c r="AA109" t="s">
        <v>2300</v>
      </c>
      <c r="AB109" t="s">
        <v>2532</v>
      </c>
      <c r="AC109" t="s">
        <v>24</v>
      </c>
      <c r="AD109" t="s">
        <v>7810</v>
      </c>
      <c r="AE109" t="s">
        <v>17</v>
      </c>
      <c r="AF109" t="s">
        <v>19456</v>
      </c>
    </row>
    <row r="110" spans="5:32">
      <c r="E110" t="s">
        <v>354</v>
      </c>
      <c r="F110" t="s">
        <v>7841</v>
      </c>
      <c r="G110" t="s">
        <v>822</v>
      </c>
      <c r="R110" t="s">
        <v>10607</v>
      </c>
      <c r="S110" t="s">
        <v>258</v>
      </c>
      <c r="T110" t="s">
        <v>35</v>
      </c>
      <c r="U110" t="s">
        <v>19497</v>
      </c>
      <c r="V110" t="s">
        <v>371</v>
      </c>
      <c r="W110" t="s">
        <v>27</v>
      </c>
      <c r="X110" t="s">
        <v>28</v>
      </c>
      <c r="Y110" t="s">
        <v>36</v>
      </c>
      <c r="Z110" t="s">
        <v>2537</v>
      </c>
      <c r="AA110" t="s">
        <v>2538</v>
      </c>
      <c r="AB110" t="s">
        <v>2514</v>
      </c>
      <c r="AC110" t="s">
        <v>24</v>
      </c>
      <c r="AD110" t="s">
        <v>7688</v>
      </c>
      <c r="AE110" t="s">
        <v>24</v>
      </c>
      <c r="AF110" t="s">
        <v>19456</v>
      </c>
    </row>
    <row r="111" spans="5:32">
      <c r="E111" t="s">
        <v>355</v>
      </c>
      <c r="F111" t="s">
        <v>7719</v>
      </c>
      <c r="G111" t="s">
        <v>822</v>
      </c>
      <c r="R111" t="s">
        <v>10608</v>
      </c>
      <c r="S111" t="s">
        <v>258</v>
      </c>
      <c r="T111" t="s">
        <v>35</v>
      </c>
      <c r="U111" t="s">
        <v>19497</v>
      </c>
      <c r="V111" t="s">
        <v>371</v>
      </c>
      <c r="W111" t="s">
        <v>27</v>
      </c>
      <c r="X111" t="s">
        <v>28</v>
      </c>
      <c r="Y111" t="s">
        <v>36</v>
      </c>
      <c r="Z111" t="s">
        <v>2537</v>
      </c>
      <c r="AA111" t="s">
        <v>2538</v>
      </c>
      <c r="AB111" t="s">
        <v>2500</v>
      </c>
      <c r="AC111" t="s">
        <v>24</v>
      </c>
      <c r="AD111" t="s">
        <v>7688</v>
      </c>
      <c r="AE111" t="s">
        <v>24</v>
      </c>
      <c r="AF111" t="s">
        <v>19456</v>
      </c>
    </row>
    <row r="112" spans="5:32">
      <c r="E112" t="s">
        <v>356</v>
      </c>
      <c r="F112" t="s">
        <v>10279</v>
      </c>
      <c r="G112" t="s">
        <v>822</v>
      </c>
      <c r="R112" t="s">
        <v>10609</v>
      </c>
      <c r="S112" t="s">
        <v>258</v>
      </c>
      <c r="T112" t="s">
        <v>35</v>
      </c>
      <c r="U112" t="s">
        <v>19497</v>
      </c>
      <c r="V112" t="s">
        <v>371</v>
      </c>
      <c r="W112" t="s">
        <v>27</v>
      </c>
      <c r="X112" t="s">
        <v>28</v>
      </c>
      <c r="Y112" t="s">
        <v>36</v>
      </c>
      <c r="Z112" t="s">
        <v>2537</v>
      </c>
      <c r="AA112" t="s">
        <v>2538</v>
      </c>
      <c r="AB112" t="s">
        <v>2505</v>
      </c>
      <c r="AC112" t="s">
        <v>24</v>
      </c>
      <c r="AD112" t="s">
        <v>7809</v>
      </c>
      <c r="AE112" t="s">
        <v>19455</v>
      </c>
      <c r="AF112" t="s">
        <v>19456</v>
      </c>
    </row>
    <row r="113" spans="5:32">
      <c r="E113" t="s">
        <v>357</v>
      </c>
      <c r="F113" t="s">
        <v>10557</v>
      </c>
      <c r="G113" t="s">
        <v>822</v>
      </c>
      <c r="R113" t="s">
        <v>10610</v>
      </c>
      <c r="S113" t="s">
        <v>258</v>
      </c>
      <c r="T113" t="s">
        <v>35</v>
      </c>
      <c r="U113" t="s">
        <v>19497</v>
      </c>
      <c r="V113" t="s">
        <v>371</v>
      </c>
      <c r="W113" t="s">
        <v>27</v>
      </c>
      <c r="X113" t="s">
        <v>28</v>
      </c>
      <c r="Y113" t="s">
        <v>36</v>
      </c>
      <c r="Z113" t="s">
        <v>2537</v>
      </c>
      <c r="AA113" t="s">
        <v>2538</v>
      </c>
      <c r="AB113" t="s">
        <v>2527</v>
      </c>
      <c r="AC113" t="s">
        <v>24</v>
      </c>
      <c r="AD113" t="s">
        <v>7809</v>
      </c>
      <c r="AE113" t="s">
        <v>19455</v>
      </c>
      <c r="AF113" t="s">
        <v>19456</v>
      </c>
    </row>
    <row r="114" spans="5:32">
      <c r="E114" t="s">
        <v>877</v>
      </c>
      <c r="F114" t="s">
        <v>914</v>
      </c>
      <c r="G114" t="s">
        <v>822</v>
      </c>
      <c r="R114" t="s">
        <v>10611</v>
      </c>
      <c r="S114" t="s">
        <v>258</v>
      </c>
      <c r="T114" t="s">
        <v>35</v>
      </c>
      <c r="U114" t="s">
        <v>19497</v>
      </c>
      <c r="V114" t="s">
        <v>371</v>
      </c>
      <c r="W114" t="s">
        <v>27</v>
      </c>
      <c r="X114" t="s">
        <v>28</v>
      </c>
      <c r="Y114" t="s">
        <v>36</v>
      </c>
      <c r="Z114" t="s">
        <v>2537</v>
      </c>
      <c r="AA114" t="s">
        <v>2538</v>
      </c>
      <c r="AB114" t="s">
        <v>2532</v>
      </c>
      <c r="AC114" t="s">
        <v>24</v>
      </c>
      <c r="AD114" t="s">
        <v>7810</v>
      </c>
      <c r="AE114" t="s">
        <v>17</v>
      </c>
      <c r="AF114" t="s">
        <v>19456</v>
      </c>
    </row>
    <row r="115" spans="5:32">
      <c r="E115" t="s">
        <v>884</v>
      </c>
      <c r="F115" t="s">
        <v>10280</v>
      </c>
      <c r="G115" t="s">
        <v>822</v>
      </c>
      <c r="R115" t="s">
        <v>10612</v>
      </c>
      <c r="S115" t="s">
        <v>258</v>
      </c>
      <c r="T115" t="s">
        <v>35</v>
      </c>
      <c r="U115" t="s">
        <v>19497</v>
      </c>
      <c r="V115" t="s">
        <v>371</v>
      </c>
      <c r="W115" t="s">
        <v>27</v>
      </c>
      <c r="X115" t="s">
        <v>28</v>
      </c>
      <c r="Y115" t="s">
        <v>36</v>
      </c>
      <c r="Z115" t="s">
        <v>2485</v>
      </c>
      <c r="AA115" t="s">
        <v>2300</v>
      </c>
      <c r="AB115" t="s">
        <v>2514</v>
      </c>
      <c r="AC115" t="s">
        <v>24</v>
      </c>
      <c r="AD115" t="s">
        <v>7688</v>
      </c>
      <c r="AE115" t="s">
        <v>24</v>
      </c>
      <c r="AF115" t="s">
        <v>19456</v>
      </c>
    </row>
    <row r="116" spans="5:32">
      <c r="E116" t="s">
        <v>891</v>
      </c>
      <c r="F116" t="s">
        <v>7723</v>
      </c>
      <c r="G116" t="s">
        <v>822</v>
      </c>
      <c r="R116" t="s">
        <v>10613</v>
      </c>
      <c r="S116" t="s">
        <v>258</v>
      </c>
      <c r="T116" t="s">
        <v>35</v>
      </c>
      <c r="U116" t="s">
        <v>19497</v>
      </c>
      <c r="V116" t="s">
        <v>371</v>
      </c>
      <c r="W116" t="s">
        <v>27</v>
      </c>
      <c r="X116" t="s">
        <v>28</v>
      </c>
      <c r="Y116" t="s">
        <v>36</v>
      </c>
      <c r="Z116" t="s">
        <v>2485</v>
      </c>
      <c r="AA116" t="s">
        <v>2300</v>
      </c>
      <c r="AB116" t="s">
        <v>2500</v>
      </c>
      <c r="AC116" t="s">
        <v>24</v>
      </c>
      <c r="AD116" t="s">
        <v>7809</v>
      </c>
      <c r="AE116" t="s">
        <v>19455</v>
      </c>
      <c r="AF116" t="s">
        <v>19456</v>
      </c>
    </row>
    <row r="117" spans="5:32">
      <c r="E117" t="s">
        <v>7734</v>
      </c>
      <c r="F117" t="s">
        <v>932</v>
      </c>
      <c r="G117" t="s">
        <v>822</v>
      </c>
      <c r="R117" t="s">
        <v>10614</v>
      </c>
      <c r="S117" t="s">
        <v>258</v>
      </c>
      <c r="T117" t="s">
        <v>35</v>
      </c>
      <c r="U117" t="s">
        <v>19497</v>
      </c>
      <c r="V117" t="s">
        <v>371</v>
      </c>
      <c r="W117" t="s">
        <v>27</v>
      </c>
      <c r="X117" t="s">
        <v>28</v>
      </c>
      <c r="Y117" t="s">
        <v>36</v>
      </c>
      <c r="Z117" t="s">
        <v>2485</v>
      </c>
      <c r="AA117" t="s">
        <v>2300</v>
      </c>
      <c r="AB117" t="s">
        <v>2505</v>
      </c>
      <c r="AC117" t="s">
        <v>24</v>
      </c>
      <c r="AD117" t="s">
        <v>7809</v>
      </c>
      <c r="AE117" t="s">
        <v>19455</v>
      </c>
      <c r="AF117" t="s">
        <v>19456</v>
      </c>
    </row>
    <row r="118" spans="5:32">
      <c r="E118" t="s">
        <v>903</v>
      </c>
      <c r="F118" t="s">
        <v>941</v>
      </c>
      <c r="G118" t="s">
        <v>822</v>
      </c>
      <c r="R118" t="s">
        <v>10615</v>
      </c>
      <c r="S118" t="s">
        <v>258</v>
      </c>
      <c r="T118" t="s">
        <v>35</v>
      </c>
      <c r="U118" t="s">
        <v>19497</v>
      </c>
      <c r="V118" t="s">
        <v>371</v>
      </c>
      <c r="W118" t="s">
        <v>27</v>
      </c>
      <c r="X118" t="s">
        <v>28</v>
      </c>
      <c r="Y118" t="s">
        <v>36</v>
      </c>
      <c r="Z118" t="s">
        <v>2485</v>
      </c>
      <c r="AA118" t="s">
        <v>2300</v>
      </c>
      <c r="AB118" t="s">
        <v>2527</v>
      </c>
      <c r="AC118" t="s">
        <v>24</v>
      </c>
      <c r="AD118" t="s">
        <v>7809</v>
      </c>
      <c r="AE118" t="s">
        <v>19455</v>
      </c>
      <c r="AF118" t="s">
        <v>19456</v>
      </c>
    </row>
    <row r="119" spans="5:32">
      <c r="E119" t="s">
        <v>7735</v>
      </c>
      <c r="F119" t="s">
        <v>948</v>
      </c>
      <c r="G119" t="s">
        <v>822</v>
      </c>
      <c r="R119" t="s">
        <v>10616</v>
      </c>
      <c r="S119" t="s">
        <v>258</v>
      </c>
      <c r="T119" t="s">
        <v>35</v>
      </c>
      <c r="U119" t="s">
        <v>19497</v>
      </c>
      <c r="V119" t="s">
        <v>371</v>
      </c>
      <c r="W119" t="s">
        <v>27</v>
      </c>
      <c r="X119" t="s">
        <v>28</v>
      </c>
      <c r="Y119" t="s">
        <v>36</v>
      </c>
      <c r="Z119" t="s">
        <v>2485</v>
      </c>
      <c r="AA119" t="s">
        <v>2300</v>
      </c>
      <c r="AB119" t="s">
        <v>2532</v>
      </c>
      <c r="AC119" t="s">
        <v>24</v>
      </c>
      <c r="AD119" t="s">
        <v>7810</v>
      </c>
      <c r="AE119" t="s">
        <v>17</v>
      </c>
      <c r="AF119" t="s">
        <v>19456</v>
      </c>
    </row>
    <row r="120" spans="5:32">
      <c r="E120" t="s">
        <v>7736</v>
      </c>
      <c r="F120" t="s">
        <v>951</v>
      </c>
      <c r="G120" t="s">
        <v>822</v>
      </c>
      <c r="R120" t="s">
        <v>10617</v>
      </c>
      <c r="S120" t="s">
        <v>258</v>
      </c>
      <c r="T120" t="s">
        <v>35</v>
      </c>
      <c r="U120" t="s">
        <v>19497</v>
      </c>
      <c r="V120" t="s">
        <v>371</v>
      </c>
      <c r="W120" t="s">
        <v>27</v>
      </c>
      <c r="X120" t="s">
        <v>28</v>
      </c>
      <c r="Y120" t="s">
        <v>36</v>
      </c>
      <c r="Z120" t="s">
        <v>2575</v>
      </c>
      <c r="AA120" t="s">
        <v>2300</v>
      </c>
      <c r="AB120" t="s">
        <v>2514</v>
      </c>
      <c r="AC120" t="s">
        <v>24</v>
      </c>
      <c r="AD120" t="s">
        <v>7688</v>
      </c>
      <c r="AE120" t="s">
        <v>24</v>
      </c>
      <c r="AF120" t="s">
        <v>19456</v>
      </c>
    </row>
    <row r="121" spans="5:32">
      <c r="E121" t="s">
        <v>921</v>
      </c>
      <c r="F121" t="s">
        <v>960</v>
      </c>
      <c r="G121" t="s">
        <v>822</v>
      </c>
      <c r="R121" t="s">
        <v>10618</v>
      </c>
      <c r="S121" t="s">
        <v>258</v>
      </c>
      <c r="T121" t="s">
        <v>35</v>
      </c>
      <c r="U121" t="s">
        <v>19497</v>
      </c>
      <c r="V121" t="s">
        <v>371</v>
      </c>
      <c r="W121" t="s">
        <v>27</v>
      </c>
      <c r="X121" t="s">
        <v>28</v>
      </c>
      <c r="Y121" t="s">
        <v>36</v>
      </c>
      <c r="Z121" t="s">
        <v>2575</v>
      </c>
      <c r="AA121" t="s">
        <v>2300</v>
      </c>
      <c r="AB121" t="s">
        <v>2500</v>
      </c>
      <c r="AC121" t="s">
        <v>24</v>
      </c>
      <c r="AD121" t="s">
        <v>7810</v>
      </c>
      <c r="AE121" t="s">
        <v>17</v>
      </c>
      <c r="AF121" t="s">
        <v>19456</v>
      </c>
    </row>
    <row r="122" spans="5:32">
      <c r="E122" t="s">
        <v>927</v>
      </c>
      <c r="F122" t="s">
        <v>968</v>
      </c>
      <c r="G122" t="s">
        <v>822</v>
      </c>
      <c r="R122" t="s">
        <v>10619</v>
      </c>
      <c r="S122" t="s">
        <v>258</v>
      </c>
      <c r="T122" t="s">
        <v>35</v>
      </c>
      <c r="U122" t="s">
        <v>19497</v>
      </c>
      <c r="V122" t="s">
        <v>371</v>
      </c>
      <c r="W122" t="s">
        <v>27</v>
      </c>
      <c r="X122" t="s">
        <v>28</v>
      </c>
      <c r="Y122" t="s">
        <v>36</v>
      </c>
      <c r="Z122" t="s">
        <v>2575</v>
      </c>
      <c r="AA122" t="s">
        <v>2300</v>
      </c>
      <c r="AB122" t="s">
        <v>2505</v>
      </c>
      <c r="AC122" t="s">
        <v>24</v>
      </c>
      <c r="AD122" t="s">
        <v>7810</v>
      </c>
      <c r="AE122" t="s">
        <v>17</v>
      </c>
      <c r="AF122" t="s">
        <v>19456</v>
      </c>
    </row>
    <row r="123" spans="5:32">
      <c r="E123" t="s">
        <v>7737</v>
      </c>
      <c r="F123" t="s">
        <v>975</v>
      </c>
      <c r="G123" t="s">
        <v>822</v>
      </c>
      <c r="R123" t="s">
        <v>10620</v>
      </c>
      <c r="S123" t="s">
        <v>258</v>
      </c>
      <c r="T123" t="s">
        <v>35</v>
      </c>
      <c r="U123" t="s">
        <v>19497</v>
      </c>
      <c r="V123" t="s">
        <v>371</v>
      </c>
      <c r="W123" t="s">
        <v>27</v>
      </c>
      <c r="X123" t="s">
        <v>28</v>
      </c>
      <c r="Y123" t="s">
        <v>36</v>
      </c>
      <c r="Z123" t="s">
        <v>2575</v>
      </c>
      <c r="AA123" t="s">
        <v>2300</v>
      </c>
      <c r="AB123" t="s">
        <v>2527</v>
      </c>
      <c r="AC123" t="s">
        <v>24</v>
      </c>
      <c r="AD123" t="s">
        <v>7688</v>
      </c>
      <c r="AE123" t="s">
        <v>24</v>
      </c>
      <c r="AF123" t="s">
        <v>19456</v>
      </c>
    </row>
    <row r="124" spans="5:32">
      <c r="E124" t="s">
        <v>7738</v>
      </c>
      <c r="F124" t="s">
        <v>982</v>
      </c>
      <c r="G124" t="s">
        <v>822</v>
      </c>
      <c r="R124" t="s">
        <v>10621</v>
      </c>
      <c r="S124" t="s">
        <v>258</v>
      </c>
      <c r="T124" t="s">
        <v>35</v>
      </c>
      <c r="U124" t="s">
        <v>19497</v>
      </c>
      <c r="V124" t="s">
        <v>371</v>
      </c>
      <c r="W124" t="s">
        <v>27</v>
      </c>
      <c r="X124" t="s">
        <v>28</v>
      </c>
      <c r="Y124" t="s">
        <v>36</v>
      </c>
      <c r="Z124" t="s">
        <v>2575</v>
      </c>
      <c r="AA124" t="s">
        <v>2300</v>
      </c>
      <c r="AB124" t="s">
        <v>2532</v>
      </c>
      <c r="AC124" t="s">
        <v>24</v>
      </c>
      <c r="AD124" t="s">
        <v>7688</v>
      </c>
      <c r="AE124" t="s">
        <v>24</v>
      </c>
      <c r="AF124" t="s">
        <v>19456</v>
      </c>
    </row>
    <row r="125" spans="5:32">
      <c r="E125" t="s">
        <v>7739</v>
      </c>
      <c r="F125" t="s">
        <v>988</v>
      </c>
      <c r="G125" t="s">
        <v>822</v>
      </c>
      <c r="R125" t="s">
        <v>10622</v>
      </c>
      <c r="S125" t="s">
        <v>258</v>
      </c>
      <c r="T125" t="s">
        <v>35</v>
      </c>
      <c r="U125" t="s">
        <v>19497</v>
      </c>
      <c r="V125" t="s">
        <v>371</v>
      </c>
      <c r="W125" t="s">
        <v>27</v>
      </c>
      <c r="X125" t="s">
        <v>28</v>
      </c>
      <c r="Y125" t="s">
        <v>36</v>
      </c>
      <c r="Z125" t="s">
        <v>2033</v>
      </c>
      <c r="AA125" t="s">
        <v>2300</v>
      </c>
      <c r="AB125" t="s">
        <v>2514</v>
      </c>
      <c r="AC125" t="s">
        <v>24</v>
      </c>
      <c r="AD125" t="s">
        <v>7688</v>
      </c>
      <c r="AE125" t="s">
        <v>24</v>
      </c>
      <c r="AF125" t="s">
        <v>19456</v>
      </c>
    </row>
    <row r="126" spans="5:32">
      <c r="E126" t="s">
        <v>7740</v>
      </c>
      <c r="F126" t="s">
        <v>995</v>
      </c>
      <c r="G126" t="s">
        <v>822</v>
      </c>
      <c r="R126" t="s">
        <v>10623</v>
      </c>
      <c r="S126" t="s">
        <v>258</v>
      </c>
      <c r="T126" t="s">
        <v>35</v>
      </c>
      <c r="U126" t="s">
        <v>19497</v>
      </c>
      <c r="V126" t="s">
        <v>371</v>
      </c>
      <c r="W126" t="s">
        <v>27</v>
      </c>
      <c r="X126" t="s">
        <v>28</v>
      </c>
      <c r="Y126" t="s">
        <v>36</v>
      </c>
      <c r="Z126" t="s">
        <v>2033</v>
      </c>
      <c r="AA126" t="s">
        <v>2300</v>
      </c>
      <c r="AB126" t="s">
        <v>2500</v>
      </c>
      <c r="AC126" t="s">
        <v>24</v>
      </c>
      <c r="AD126" t="s">
        <v>7688</v>
      </c>
      <c r="AE126" t="s">
        <v>24</v>
      </c>
      <c r="AF126" t="s">
        <v>19456</v>
      </c>
    </row>
    <row r="127" spans="5:32">
      <c r="E127" t="s">
        <v>7741</v>
      </c>
      <c r="F127" t="s">
        <v>1002</v>
      </c>
      <c r="G127" t="s">
        <v>822</v>
      </c>
      <c r="R127" t="s">
        <v>10624</v>
      </c>
      <c r="S127" t="s">
        <v>258</v>
      </c>
      <c r="T127" t="s">
        <v>35</v>
      </c>
      <c r="U127" t="s">
        <v>19497</v>
      </c>
      <c r="V127" t="s">
        <v>371</v>
      </c>
      <c r="W127" t="s">
        <v>27</v>
      </c>
      <c r="X127" t="s">
        <v>28</v>
      </c>
      <c r="Y127" t="s">
        <v>36</v>
      </c>
      <c r="Z127" t="s">
        <v>2033</v>
      </c>
      <c r="AA127" t="s">
        <v>2300</v>
      </c>
      <c r="AB127" t="s">
        <v>2505</v>
      </c>
      <c r="AC127" t="s">
        <v>24</v>
      </c>
      <c r="AD127" t="s">
        <v>7688</v>
      </c>
      <c r="AE127" t="s">
        <v>24</v>
      </c>
      <c r="AF127" t="s">
        <v>19456</v>
      </c>
    </row>
    <row r="128" spans="5:32">
      <c r="E128" t="s">
        <v>7742</v>
      </c>
      <c r="F128" t="s">
        <v>1008</v>
      </c>
      <c r="G128" t="s">
        <v>822</v>
      </c>
      <c r="R128" t="s">
        <v>10625</v>
      </c>
      <c r="S128" t="s">
        <v>258</v>
      </c>
      <c r="T128" t="s">
        <v>35</v>
      </c>
      <c r="U128" t="s">
        <v>19497</v>
      </c>
      <c r="V128" t="s">
        <v>371</v>
      </c>
      <c r="W128" t="s">
        <v>27</v>
      </c>
      <c r="X128" t="s">
        <v>28</v>
      </c>
      <c r="Y128" t="s">
        <v>36</v>
      </c>
      <c r="Z128" t="s">
        <v>2033</v>
      </c>
      <c r="AA128" t="s">
        <v>2300</v>
      </c>
      <c r="AB128" t="s">
        <v>2527</v>
      </c>
      <c r="AC128" t="s">
        <v>24</v>
      </c>
      <c r="AD128" t="s">
        <v>7810</v>
      </c>
      <c r="AE128" t="s">
        <v>17</v>
      </c>
      <c r="AF128" t="s">
        <v>19456</v>
      </c>
    </row>
    <row r="129" spans="5:32">
      <c r="E129" t="s">
        <v>7743</v>
      </c>
      <c r="F129" t="s">
        <v>1015</v>
      </c>
      <c r="G129" t="s">
        <v>822</v>
      </c>
      <c r="R129" t="s">
        <v>10626</v>
      </c>
      <c r="S129" t="s">
        <v>258</v>
      </c>
      <c r="T129" t="s">
        <v>35</v>
      </c>
      <c r="U129" t="s">
        <v>19497</v>
      </c>
      <c r="V129" t="s">
        <v>371</v>
      </c>
      <c r="W129" t="s">
        <v>27</v>
      </c>
      <c r="X129" t="s">
        <v>28</v>
      </c>
      <c r="Y129" t="s">
        <v>36</v>
      </c>
      <c r="Z129" t="s">
        <v>2033</v>
      </c>
      <c r="AA129" t="s">
        <v>2300</v>
      </c>
      <c r="AB129" t="s">
        <v>2532</v>
      </c>
      <c r="AC129" t="s">
        <v>24</v>
      </c>
      <c r="AD129" t="s">
        <v>7688</v>
      </c>
      <c r="AE129" t="s">
        <v>24</v>
      </c>
      <c r="AF129" t="s">
        <v>19456</v>
      </c>
    </row>
    <row r="130" spans="5:32">
      <c r="E130" t="s">
        <v>7744</v>
      </c>
      <c r="F130" t="s">
        <v>1023</v>
      </c>
      <c r="G130" t="s">
        <v>822</v>
      </c>
      <c r="R130" t="s">
        <v>10627</v>
      </c>
      <c r="S130" t="s">
        <v>258</v>
      </c>
      <c r="T130" t="s">
        <v>35</v>
      </c>
      <c r="U130" t="s">
        <v>19497</v>
      </c>
      <c r="V130" t="s">
        <v>371</v>
      </c>
      <c r="W130" t="s">
        <v>27</v>
      </c>
      <c r="X130" t="s">
        <v>28</v>
      </c>
      <c r="Y130" t="s">
        <v>36</v>
      </c>
      <c r="Z130" t="s">
        <v>2697</v>
      </c>
      <c r="AA130" t="s">
        <v>2538</v>
      </c>
      <c r="AB130" t="s">
        <v>2514</v>
      </c>
      <c r="AC130" t="s">
        <v>24</v>
      </c>
      <c r="AD130" t="s">
        <v>7688</v>
      </c>
      <c r="AE130" t="s">
        <v>24</v>
      </c>
      <c r="AF130" t="s">
        <v>19456</v>
      </c>
    </row>
    <row r="131" spans="5:32">
      <c r="E131" t="s">
        <v>7745</v>
      </c>
      <c r="F131" t="s">
        <v>1028</v>
      </c>
      <c r="G131" t="s">
        <v>822</v>
      </c>
      <c r="R131" t="s">
        <v>10628</v>
      </c>
      <c r="S131" t="s">
        <v>258</v>
      </c>
      <c r="T131" t="s">
        <v>35</v>
      </c>
      <c r="U131" t="s">
        <v>19497</v>
      </c>
      <c r="V131" t="s">
        <v>371</v>
      </c>
      <c r="W131" t="s">
        <v>27</v>
      </c>
      <c r="X131" t="s">
        <v>28</v>
      </c>
      <c r="Y131" t="s">
        <v>36</v>
      </c>
      <c r="Z131" t="s">
        <v>2697</v>
      </c>
      <c r="AA131" t="s">
        <v>2538</v>
      </c>
      <c r="AB131" t="s">
        <v>2500</v>
      </c>
      <c r="AC131" t="s">
        <v>24</v>
      </c>
      <c r="AD131" t="s">
        <v>7688</v>
      </c>
      <c r="AE131" t="s">
        <v>24</v>
      </c>
      <c r="AF131" t="s">
        <v>19456</v>
      </c>
    </row>
    <row r="132" spans="5:32">
      <c r="E132" t="s">
        <v>7746</v>
      </c>
      <c r="F132" t="s">
        <v>1035</v>
      </c>
      <c r="G132" t="s">
        <v>822</v>
      </c>
      <c r="R132" t="s">
        <v>10629</v>
      </c>
      <c r="S132" t="s">
        <v>258</v>
      </c>
      <c r="T132" t="s">
        <v>35</v>
      </c>
      <c r="U132" t="s">
        <v>19497</v>
      </c>
      <c r="V132" t="s">
        <v>371</v>
      </c>
      <c r="W132" t="s">
        <v>27</v>
      </c>
      <c r="X132" t="s">
        <v>28</v>
      </c>
      <c r="Y132" t="s">
        <v>36</v>
      </c>
      <c r="Z132" t="s">
        <v>2697</v>
      </c>
      <c r="AA132" t="s">
        <v>2538</v>
      </c>
      <c r="AB132" t="s">
        <v>2505</v>
      </c>
      <c r="AC132" t="s">
        <v>24</v>
      </c>
      <c r="AD132" t="s">
        <v>7809</v>
      </c>
      <c r="AE132" t="s">
        <v>19455</v>
      </c>
      <c r="AF132" t="s">
        <v>19456</v>
      </c>
    </row>
    <row r="133" spans="5:32">
      <c r="E133" t="s">
        <v>7747</v>
      </c>
      <c r="F133" t="s">
        <v>1043</v>
      </c>
      <c r="G133" t="s">
        <v>822</v>
      </c>
      <c r="R133" t="s">
        <v>10630</v>
      </c>
      <c r="S133" t="s">
        <v>258</v>
      </c>
      <c r="T133" t="s">
        <v>35</v>
      </c>
      <c r="U133" t="s">
        <v>19497</v>
      </c>
      <c r="V133" t="s">
        <v>371</v>
      </c>
      <c r="W133" t="s">
        <v>27</v>
      </c>
      <c r="X133" t="s">
        <v>28</v>
      </c>
      <c r="Y133" t="s">
        <v>36</v>
      </c>
      <c r="Z133" t="s">
        <v>2697</v>
      </c>
      <c r="AA133" t="s">
        <v>2538</v>
      </c>
      <c r="AB133" t="s">
        <v>2527</v>
      </c>
      <c r="AC133" t="s">
        <v>24</v>
      </c>
      <c r="AD133" t="s">
        <v>7809</v>
      </c>
      <c r="AE133" t="s">
        <v>19455</v>
      </c>
      <c r="AF133" t="s">
        <v>19456</v>
      </c>
    </row>
    <row r="134" spans="5:32">
      <c r="E134" t="s">
        <v>7748</v>
      </c>
      <c r="F134" t="s">
        <v>7873</v>
      </c>
      <c r="G134" t="s">
        <v>822</v>
      </c>
      <c r="R134" t="s">
        <v>10631</v>
      </c>
      <c r="S134" t="s">
        <v>258</v>
      </c>
      <c r="T134" t="s">
        <v>35</v>
      </c>
      <c r="U134" t="s">
        <v>19497</v>
      </c>
      <c r="V134" t="s">
        <v>371</v>
      </c>
      <c r="W134" t="s">
        <v>27</v>
      </c>
      <c r="X134" t="s">
        <v>28</v>
      </c>
      <c r="Y134" t="s">
        <v>36</v>
      </c>
      <c r="Z134" t="s">
        <v>2697</v>
      </c>
      <c r="AA134" t="s">
        <v>2538</v>
      </c>
      <c r="AB134" t="s">
        <v>2532</v>
      </c>
      <c r="AC134" t="s">
        <v>24</v>
      </c>
      <c r="AD134" t="s">
        <v>7810</v>
      </c>
      <c r="AE134" t="s">
        <v>17</v>
      </c>
      <c r="AF134" t="s">
        <v>19456</v>
      </c>
    </row>
    <row r="135" spans="5:32">
      <c r="E135" t="s">
        <v>7749</v>
      </c>
      <c r="F135" t="s">
        <v>1061</v>
      </c>
      <c r="G135" t="s">
        <v>822</v>
      </c>
      <c r="R135" t="s">
        <v>10632</v>
      </c>
      <c r="S135" t="s">
        <v>258</v>
      </c>
      <c r="T135" t="s">
        <v>35</v>
      </c>
      <c r="U135" t="s">
        <v>19497</v>
      </c>
      <c r="V135" t="s">
        <v>371</v>
      </c>
      <c r="W135" t="s">
        <v>27</v>
      </c>
      <c r="X135" t="s">
        <v>28</v>
      </c>
      <c r="Y135" t="s">
        <v>36</v>
      </c>
      <c r="Z135" t="s">
        <v>2713</v>
      </c>
      <c r="AA135" t="s">
        <v>2300</v>
      </c>
      <c r="AB135" t="s">
        <v>2514</v>
      </c>
      <c r="AC135" t="s">
        <v>24</v>
      </c>
      <c r="AD135" t="s">
        <v>7688</v>
      </c>
      <c r="AE135" t="s">
        <v>24</v>
      </c>
      <c r="AF135" t="s">
        <v>19456</v>
      </c>
    </row>
    <row r="136" spans="5:32">
      <c r="E136" t="s">
        <v>7750</v>
      </c>
      <c r="F136" t="s">
        <v>7875</v>
      </c>
      <c r="G136" t="s">
        <v>822</v>
      </c>
      <c r="R136" t="s">
        <v>10633</v>
      </c>
      <c r="S136" t="s">
        <v>258</v>
      </c>
      <c r="T136" t="s">
        <v>35</v>
      </c>
      <c r="U136" t="s">
        <v>19497</v>
      </c>
      <c r="V136" t="s">
        <v>371</v>
      </c>
      <c r="W136" t="s">
        <v>27</v>
      </c>
      <c r="X136" t="s">
        <v>28</v>
      </c>
      <c r="Y136" t="s">
        <v>36</v>
      </c>
      <c r="Z136" t="s">
        <v>2713</v>
      </c>
      <c r="AA136" t="s">
        <v>2300</v>
      </c>
      <c r="AB136" t="s">
        <v>2500</v>
      </c>
      <c r="AC136" t="s">
        <v>24</v>
      </c>
      <c r="AD136" t="s">
        <v>7688</v>
      </c>
      <c r="AE136" t="s">
        <v>24</v>
      </c>
      <c r="AF136" t="s">
        <v>19456</v>
      </c>
    </row>
    <row r="137" spans="5:32">
      <c r="E137" t="s">
        <v>7751</v>
      </c>
      <c r="F137" t="s">
        <v>7724</v>
      </c>
      <c r="G137" t="s">
        <v>822</v>
      </c>
      <c r="R137" t="s">
        <v>10634</v>
      </c>
      <c r="S137" t="s">
        <v>258</v>
      </c>
      <c r="T137" t="s">
        <v>35</v>
      </c>
      <c r="U137" t="s">
        <v>19497</v>
      </c>
      <c r="V137" t="s">
        <v>371</v>
      </c>
      <c r="W137" t="s">
        <v>27</v>
      </c>
      <c r="X137" t="s">
        <v>28</v>
      </c>
      <c r="Y137" t="s">
        <v>36</v>
      </c>
      <c r="Z137" t="s">
        <v>2713</v>
      </c>
      <c r="AA137" t="s">
        <v>2300</v>
      </c>
      <c r="AB137" t="s">
        <v>2505</v>
      </c>
      <c r="AC137" t="s">
        <v>24</v>
      </c>
      <c r="AD137" t="s">
        <v>7688</v>
      </c>
      <c r="AE137" t="s">
        <v>24</v>
      </c>
      <c r="AF137" t="s">
        <v>19456</v>
      </c>
    </row>
    <row r="138" spans="5:32">
      <c r="E138" t="s">
        <v>7752</v>
      </c>
      <c r="F138" t="s">
        <v>1089</v>
      </c>
      <c r="G138" t="s">
        <v>822</v>
      </c>
      <c r="R138" t="s">
        <v>10635</v>
      </c>
      <c r="S138" t="s">
        <v>258</v>
      </c>
      <c r="T138" t="s">
        <v>35</v>
      </c>
      <c r="U138" t="s">
        <v>19497</v>
      </c>
      <c r="V138" t="s">
        <v>371</v>
      </c>
      <c r="W138" t="s">
        <v>27</v>
      </c>
      <c r="X138" t="s">
        <v>28</v>
      </c>
      <c r="Y138" t="s">
        <v>36</v>
      </c>
      <c r="Z138" t="s">
        <v>2713</v>
      </c>
      <c r="AA138" t="s">
        <v>2300</v>
      </c>
      <c r="AB138" t="s">
        <v>2527</v>
      </c>
      <c r="AC138" t="s">
        <v>24</v>
      </c>
      <c r="AD138" t="s">
        <v>7810</v>
      </c>
      <c r="AE138" t="s">
        <v>17</v>
      </c>
      <c r="AF138" t="s">
        <v>19456</v>
      </c>
    </row>
    <row r="139" spans="5:32">
      <c r="E139" t="s">
        <v>7753</v>
      </c>
      <c r="F139" t="s">
        <v>1095</v>
      </c>
      <c r="G139" t="s">
        <v>822</v>
      </c>
      <c r="R139" t="s">
        <v>10636</v>
      </c>
      <c r="S139" t="s">
        <v>258</v>
      </c>
      <c r="T139" t="s">
        <v>35</v>
      </c>
      <c r="U139" t="s">
        <v>19497</v>
      </c>
      <c r="V139" t="s">
        <v>371</v>
      </c>
      <c r="W139" t="s">
        <v>27</v>
      </c>
      <c r="X139" t="s">
        <v>28</v>
      </c>
      <c r="Y139" t="s">
        <v>36</v>
      </c>
      <c r="Z139" t="s">
        <v>2713</v>
      </c>
      <c r="AA139" t="s">
        <v>2300</v>
      </c>
      <c r="AB139" t="s">
        <v>2532</v>
      </c>
      <c r="AC139" t="s">
        <v>24</v>
      </c>
      <c r="AD139" t="s">
        <v>7688</v>
      </c>
      <c r="AE139" t="s">
        <v>24</v>
      </c>
      <c r="AF139" t="s">
        <v>19456</v>
      </c>
    </row>
    <row r="140" spans="5:32">
      <c r="E140" t="s">
        <v>7754</v>
      </c>
      <c r="F140" t="s">
        <v>1102</v>
      </c>
      <c r="G140" t="s">
        <v>822</v>
      </c>
      <c r="R140" t="s">
        <v>10637</v>
      </c>
      <c r="S140" t="s">
        <v>258</v>
      </c>
      <c r="T140" t="s">
        <v>35</v>
      </c>
      <c r="U140" t="s">
        <v>19497</v>
      </c>
      <c r="V140" t="s">
        <v>371</v>
      </c>
      <c r="W140" t="s">
        <v>27</v>
      </c>
      <c r="X140" t="s">
        <v>28</v>
      </c>
      <c r="Y140" t="s">
        <v>36</v>
      </c>
      <c r="Z140" t="s">
        <v>2754</v>
      </c>
      <c r="AA140" t="s">
        <v>2300</v>
      </c>
      <c r="AB140" t="s">
        <v>2514</v>
      </c>
      <c r="AC140" t="s">
        <v>24</v>
      </c>
      <c r="AD140" t="s">
        <v>7688</v>
      </c>
      <c r="AE140" t="s">
        <v>24</v>
      </c>
      <c r="AF140" t="s">
        <v>19456</v>
      </c>
    </row>
    <row r="141" spans="5:32">
      <c r="E141" t="s">
        <v>7755</v>
      </c>
      <c r="F141" t="s">
        <v>1110</v>
      </c>
      <c r="G141" t="s">
        <v>822</v>
      </c>
      <c r="R141" t="s">
        <v>10638</v>
      </c>
      <c r="S141" t="s">
        <v>258</v>
      </c>
      <c r="T141" t="s">
        <v>35</v>
      </c>
      <c r="U141" t="s">
        <v>19497</v>
      </c>
      <c r="V141" t="s">
        <v>371</v>
      </c>
      <c r="W141" t="s">
        <v>27</v>
      </c>
      <c r="X141" t="s">
        <v>28</v>
      </c>
      <c r="Y141" t="s">
        <v>36</v>
      </c>
      <c r="Z141" t="s">
        <v>2754</v>
      </c>
      <c r="AA141" t="s">
        <v>2300</v>
      </c>
      <c r="AB141" t="s">
        <v>2500</v>
      </c>
      <c r="AC141" t="s">
        <v>24</v>
      </c>
      <c r="AD141" t="s">
        <v>7810</v>
      </c>
      <c r="AE141" t="s">
        <v>17</v>
      </c>
      <c r="AF141" t="s">
        <v>19456</v>
      </c>
    </row>
    <row r="142" spans="5:32">
      <c r="E142" t="s">
        <v>7756</v>
      </c>
      <c r="F142" t="s">
        <v>1116</v>
      </c>
      <c r="G142" t="s">
        <v>822</v>
      </c>
      <c r="R142" t="s">
        <v>10639</v>
      </c>
      <c r="S142" t="s">
        <v>258</v>
      </c>
      <c r="T142" t="s">
        <v>35</v>
      </c>
      <c r="U142" t="s">
        <v>19497</v>
      </c>
      <c r="V142" t="s">
        <v>371</v>
      </c>
      <c r="W142" t="s">
        <v>27</v>
      </c>
      <c r="X142" t="s">
        <v>28</v>
      </c>
      <c r="Y142" t="s">
        <v>36</v>
      </c>
      <c r="Z142" t="s">
        <v>2754</v>
      </c>
      <c r="AA142" t="s">
        <v>2300</v>
      </c>
      <c r="AB142" t="s">
        <v>2505</v>
      </c>
      <c r="AC142" t="s">
        <v>24</v>
      </c>
      <c r="AD142" t="s">
        <v>7810</v>
      </c>
      <c r="AE142" t="s">
        <v>17</v>
      </c>
      <c r="AF142" t="s">
        <v>19456</v>
      </c>
    </row>
    <row r="143" spans="5:32">
      <c r="E143" t="s">
        <v>7757</v>
      </c>
      <c r="F143" t="s">
        <v>1122</v>
      </c>
      <c r="G143" t="s">
        <v>822</v>
      </c>
      <c r="R143" t="s">
        <v>10640</v>
      </c>
      <c r="S143" t="s">
        <v>258</v>
      </c>
      <c r="T143" t="s">
        <v>35</v>
      </c>
      <c r="U143" t="s">
        <v>19497</v>
      </c>
      <c r="V143" t="s">
        <v>371</v>
      </c>
      <c r="W143" t="s">
        <v>27</v>
      </c>
      <c r="X143" t="s">
        <v>28</v>
      </c>
      <c r="Y143" t="s">
        <v>36</v>
      </c>
      <c r="Z143" t="s">
        <v>2754</v>
      </c>
      <c r="AA143" t="s">
        <v>2300</v>
      </c>
      <c r="AB143" t="s">
        <v>2527</v>
      </c>
      <c r="AC143" t="s">
        <v>24</v>
      </c>
      <c r="AD143" t="s">
        <v>7810</v>
      </c>
      <c r="AE143" t="s">
        <v>17</v>
      </c>
      <c r="AF143" t="s">
        <v>19456</v>
      </c>
    </row>
    <row r="144" spans="5:32">
      <c r="E144" t="s">
        <v>7758</v>
      </c>
      <c r="F144" t="s">
        <v>1143</v>
      </c>
      <c r="G144" t="s">
        <v>822</v>
      </c>
      <c r="R144" t="s">
        <v>10641</v>
      </c>
      <c r="S144" t="s">
        <v>258</v>
      </c>
      <c r="T144" t="s">
        <v>35</v>
      </c>
      <c r="U144" t="s">
        <v>19497</v>
      </c>
      <c r="V144" t="s">
        <v>371</v>
      </c>
      <c r="W144" t="s">
        <v>27</v>
      </c>
      <c r="X144" t="s">
        <v>28</v>
      </c>
      <c r="Y144" t="s">
        <v>36</v>
      </c>
      <c r="Z144" t="s">
        <v>2754</v>
      </c>
      <c r="AA144" t="s">
        <v>2300</v>
      </c>
      <c r="AB144" t="s">
        <v>2532</v>
      </c>
      <c r="AC144" t="s">
        <v>24</v>
      </c>
      <c r="AD144" t="s">
        <v>7810</v>
      </c>
      <c r="AE144" t="s">
        <v>17</v>
      </c>
      <c r="AF144" t="s">
        <v>19456</v>
      </c>
    </row>
    <row r="145" spans="5:32">
      <c r="E145" t="s">
        <v>7759</v>
      </c>
      <c r="F145" t="s">
        <v>1149</v>
      </c>
      <c r="G145" t="s">
        <v>822</v>
      </c>
      <c r="R145" t="s">
        <v>10642</v>
      </c>
      <c r="S145" t="s">
        <v>258</v>
      </c>
      <c r="T145" t="s">
        <v>35</v>
      </c>
      <c r="U145" t="s">
        <v>19497</v>
      </c>
      <c r="V145" t="s">
        <v>371</v>
      </c>
      <c r="W145" t="s">
        <v>27</v>
      </c>
      <c r="X145" t="s">
        <v>28</v>
      </c>
      <c r="Y145" t="s">
        <v>36</v>
      </c>
      <c r="Z145" t="s">
        <v>2754</v>
      </c>
      <c r="AA145" t="s">
        <v>2300</v>
      </c>
      <c r="AB145" t="s">
        <v>2514</v>
      </c>
      <c r="AC145" t="s">
        <v>24</v>
      </c>
      <c r="AD145" t="s">
        <v>7810</v>
      </c>
      <c r="AE145" t="s">
        <v>17</v>
      </c>
      <c r="AF145" t="s">
        <v>19456</v>
      </c>
    </row>
    <row r="146" spans="5:32">
      <c r="E146" t="s">
        <v>7760</v>
      </c>
      <c r="F146" t="s">
        <v>1155</v>
      </c>
      <c r="G146" t="s">
        <v>822</v>
      </c>
      <c r="R146" t="s">
        <v>10643</v>
      </c>
      <c r="S146" t="s">
        <v>258</v>
      </c>
      <c r="T146" t="s">
        <v>35</v>
      </c>
      <c r="U146" t="s">
        <v>19497</v>
      </c>
      <c r="V146" t="s">
        <v>371</v>
      </c>
      <c r="W146" t="s">
        <v>27</v>
      </c>
      <c r="X146" t="s">
        <v>28</v>
      </c>
      <c r="Y146" t="s">
        <v>36</v>
      </c>
      <c r="Z146" t="s">
        <v>2754</v>
      </c>
      <c r="AA146" t="s">
        <v>2300</v>
      </c>
      <c r="AB146" t="s">
        <v>2500</v>
      </c>
      <c r="AC146" t="s">
        <v>24</v>
      </c>
      <c r="AD146" t="s">
        <v>7810</v>
      </c>
      <c r="AE146" t="s">
        <v>17</v>
      </c>
      <c r="AF146" t="s">
        <v>19456</v>
      </c>
    </row>
    <row r="147" spans="5:32">
      <c r="E147" t="s">
        <v>7761</v>
      </c>
      <c r="F147" t="s">
        <v>1161</v>
      </c>
      <c r="G147" t="s">
        <v>822</v>
      </c>
      <c r="R147" t="s">
        <v>10644</v>
      </c>
      <c r="S147" t="s">
        <v>258</v>
      </c>
      <c r="T147" t="s">
        <v>35</v>
      </c>
      <c r="U147" t="s">
        <v>19497</v>
      </c>
      <c r="V147" t="s">
        <v>371</v>
      </c>
      <c r="W147" t="s">
        <v>27</v>
      </c>
      <c r="X147" t="s">
        <v>28</v>
      </c>
      <c r="Y147" t="s">
        <v>36</v>
      </c>
      <c r="Z147" t="s">
        <v>2754</v>
      </c>
      <c r="AA147" t="s">
        <v>2300</v>
      </c>
      <c r="AB147" t="s">
        <v>2505</v>
      </c>
      <c r="AC147" t="s">
        <v>24</v>
      </c>
      <c r="AD147" t="s">
        <v>7810</v>
      </c>
      <c r="AE147" t="s">
        <v>17</v>
      </c>
      <c r="AF147" t="s">
        <v>19456</v>
      </c>
    </row>
    <row r="148" spans="5:32">
      <c r="E148" t="s">
        <v>936</v>
      </c>
      <c r="F148" t="s">
        <v>1178</v>
      </c>
      <c r="G148" t="s">
        <v>1169</v>
      </c>
      <c r="R148" t="s">
        <v>10645</v>
      </c>
      <c r="S148" t="s">
        <v>258</v>
      </c>
      <c r="T148" t="s">
        <v>35</v>
      </c>
      <c r="U148" t="s">
        <v>19497</v>
      </c>
      <c r="V148" t="s">
        <v>371</v>
      </c>
      <c r="W148" t="s">
        <v>27</v>
      </c>
      <c r="X148" t="s">
        <v>28</v>
      </c>
      <c r="Y148" t="s">
        <v>36</v>
      </c>
      <c r="Z148" t="s">
        <v>2754</v>
      </c>
      <c r="AA148" t="s">
        <v>2300</v>
      </c>
      <c r="AB148" t="s">
        <v>2527</v>
      </c>
      <c r="AC148" t="s">
        <v>24</v>
      </c>
      <c r="AD148" t="s">
        <v>7810</v>
      </c>
      <c r="AE148" t="s">
        <v>17</v>
      </c>
      <c r="AF148" t="s">
        <v>19456</v>
      </c>
    </row>
    <row r="149" spans="5:32">
      <c r="E149" t="s">
        <v>1018</v>
      </c>
      <c r="F149" t="s">
        <v>1185</v>
      </c>
      <c r="G149" t="s">
        <v>1169</v>
      </c>
      <c r="R149" t="s">
        <v>10646</v>
      </c>
      <c r="S149" t="s">
        <v>258</v>
      </c>
      <c r="T149" t="s">
        <v>35</v>
      </c>
      <c r="U149" t="s">
        <v>19497</v>
      </c>
      <c r="V149" t="s">
        <v>371</v>
      </c>
      <c r="W149" t="s">
        <v>27</v>
      </c>
      <c r="X149" t="s">
        <v>28</v>
      </c>
      <c r="Y149" t="s">
        <v>36</v>
      </c>
      <c r="Z149" t="s">
        <v>2754</v>
      </c>
      <c r="AA149" t="s">
        <v>2300</v>
      </c>
      <c r="AB149" t="s">
        <v>2532</v>
      </c>
      <c r="AC149" t="s">
        <v>24</v>
      </c>
      <c r="AD149" t="s">
        <v>7810</v>
      </c>
      <c r="AE149" t="s">
        <v>17</v>
      </c>
      <c r="AF149" t="s">
        <v>19456</v>
      </c>
    </row>
    <row r="150" spans="5:32">
      <c r="E150" t="s">
        <v>955</v>
      </c>
      <c r="F150" t="s">
        <v>1192</v>
      </c>
      <c r="G150" t="s">
        <v>1169</v>
      </c>
      <c r="R150" t="s">
        <v>10647</v>
      </c>
      <c r="S150" t="s">
        <v>258</v>
      </c>
      <c r="T150" t="s">
        <v>35</v>
      </c>
      <c r="U150" t="s">
        <v>19497</v>
      </c>
      <c r="V150" t="s">
        <v>371</v>
      </c>
      <c r="W150" t="s">
        <v>27</v>
      </c>
      <c r="X150" t="s">
        <v>28</v>
      </c>
      <c r="Y150" t="s">
        <v>36</v>
      </c>
      <c r="Z150" t="s">
        <v>2795</v>
      </c>
      <c r="AA150" t="s">
        <v>2300</v>
      </c>
      <c r="AB150" t="s">
        <v>2514</v>
      </c>
      <c r="AC150" t="s">
        <v>24</v>
      </c>
      <c r="AD150" t="s">
        <v>7688</v>
      </c>
      <c r="AE150" t="s">
        <v>24</v>
      </c>
      <c r="AF150" t="s">
        <v>19456</v>
      </c>
    </row>
    <row r="151" spans="5:32">
      <c r="E151" t="s">
        <v>963</v>
      </c>
      <c r="F151" t="s">
        <v>1200</v>
      </c>
      <c r="G151" t="s">
        <v>1169</v>
      </c>
      <c r="R151" t="s">
        <v>10648</v>
      </c>
      <c r="S151" t="s">
        <v>258</v>
      </c>
      <c r="T151" t="s">
        <v>35</v>
      </c>
      <c r="U151" t="s">
        <v>19497</v>
      </c>
      <c r="V151" t="s">
        <v>371</v>
      </c>
      <c r="W151" t="s">
        <v>27</v>
      </c>
      <c r="X151" t="s">
        <v>28</v>
      </c>
      <c r="Y151" t="s">
        <v>36</v>
      </c>
      <c r="Z151" t="s">
        <v>2795</v>
      </c>
      <c r="AA151" t="s">
        <v>2300</v>
      </c>
      <c r="AB151" t="s">
        <v>2800</v>
      </c>
      <c r="AC151" t="s">
        <v>24</v>
      </c>
      <c r="AD151" t="s">
        <v>7810</v>
      </c>
      <c r="AE151" t="s">
        <v>17</v>
      </c>
      <c r="AF151" t="s">
        <v>19456</v>
      </c>
    </row>
    <row r="152" spans="5:32">
      <c r="E152" t="s">
        <v>1173</v>
      </c>
      <c r="F152" t="s">
        <v>1206</v>
      </c>
      <c r="G152" t="s">
        <v>1169</v>
      </c>
      <c r="R152" t="s">
        <v>10649</v>
      </c>
      <c r="S152" t="s">
        <v>258</v>
      </c>
      <c r="T152" t="s">
        <v>35</v>
      </c>
      <c r="U152" t="s">
        <v>19497</v>
      </c>
      <c r="V152" t="s">
        <v>371</v>
      </c>
      <c r="W152" t="s">
        <v>27</v>
      </c>
      <c r="X152" t="s">
        <v>28</v>
      </c>
      <c r="Y152" t="s">
        <v>36</v>
      </c>
      <c r="Z152" t="s">
        <v>2795</v>
      </c>
      <c r="AA152" t="s">
        <v>2300</v>
      </c>
      <c r="AB152" t="s">
        <v>2805</v>
      </c>
      <c r="AC152" t="s">
        <v>24</v>
      </c>
      <c r="AD152" t="s">
        <v>7810</v>
      </c>
      <c r="AE152" t="s">
        <v>17</v>
      </c>
      <c r="AF152" t="s">
        <v>19456</v>
      </c>
    </row>
    <row r="153" spans="5:32">
      <c r="E153" t="s">
        <v>1180</v>
      </c>
      <c r="F153" t="s">
        <v>1213</v>
      </c>
      <c r="G153" t="s">
        <v>1169</v>
      </c>
      <c r="R153" t="s">
        <v>10650</v>
      </c>
      <c r="S153" t="s">
        <v>258</v>
      </c>
      <c r="T153" t="s">
        <v>35</v>
      </c>
      <c r="U153" t="s">
        <v>19497</v>
      </c>
      <c r="V153" t="s">
        <v>371</v>
      </c>
      <c r="W153" t="s">
        <v>27</v>
      </c>
      <c r="X153" t="s">
        <v>28</v>
      </c>
      <c r="Y153" t="s">
        <v>36</v>
      </c>
      <c r="Z153" t="s">
        <v>2795</v>
      </c>
      <c r="AA153" t="s">
        <v>2300</v>
      </c>
      <c r="AB153" t="s">
        <v>2810</v>
      </c>
      <c r="AC153" t="s">
        <v>24</v>
      </c>
      <c r="AD153" t="s">
        <v>7810</v>
      </c>
      <c r="AE153" t="s">
        <v>17</v>
      </c>
      <c r="AF153" t="s">
        <v>19456</v>
      </c>
    </row>
    <row r="154" spans="5:32">
      <c r="E154" t="s">
        <v>7762</v>
      </c>
      <c r="F154" t="s">
        <v>1220</v>
      </c>
      <c r="G154" t="s">
        <v>1169</v>
      </c>
      <c r="R154" t="s">
        <v>10651</v>
      </c>
      <c r="S154" t="s">
        <v>258</v>
      </c>
      <c r="T154" t="s">
        <v>35</v>
      </c>
      <c r="U154" t="s">
        <v>19497</v>
      </c>
      <c r="V154" t="s">
        <v>371</v>
      </c>
      <c r="W154" t="s">
        <v>27</v>
      </c>
      <c r="X154" t="s">
        <v>28</v>
      </c>
      <c r="Y154" t="s">
        <v>36</v>
      </c>
      <c r="Z154" t="s">
        <v>2795</v>
      </c>
      <c r="AA154" t="s">
        <v>2300</v>
      </c>
      <c r="AB154" t="s">
        <v>2532</v>
      </c>
      <c r="AC154" t="s">
        <v>24</v>
      </c>
      <c r="AD154" t="s">
        <v>7810</v>
      </c>
      <c r="AE154" t="s">
        <v>17</v>
      </c>
      <c r="AF154" t="s">
        <v>19456</v>
      </c>
    </row>
    <row r="155" spans="5:32">
      <c r="E155" t="s">
        <v>1195</v>
      </c>
      <c r="F155" t="s">
        <v>1227</v>
      </c>
      <c r="G155" t="s">
        <v>1169</v>
      </c>
      <c r="R155" t="s">
        <v>10652</v>
      </c>
      <c r="S155" t="s">
        <v>258</v>
      </c>
      <c r="T155" t="s">
        <v>35</v>
      </c>
      <c r="U155" t="s">
        <v>19497</v>
      </c>
      <c r="V155" t="s">
        <v>371</v>
      </c>
      <c r="W155" t="s">
        <v>27</v>
      </c>
      <c r="X155" t="s">
        <v>28</v>
      </c>
      <c r="Y155" t="s">
        <v>36</v>
      </c>
      <c r="Z155" t="s">
        <v>2795</v>
      </c>
      <c r="AA155" t="s">
        <v>2300</v>
      </c>
      <c r="AB155" t="s">
        <v>2514</v>
      </c>
      <c r="AC155" t="s">
        <v>24</v>
      </c>
      <c r="AD155" t="s">
        <v>7810</v>
      </c>
      <c r="AE155" t="s">
        <v>17</v>
      </c>
      <c r="AF155" t="s">
        <v>19456</v>
      </c>
    </row>
    <row r="156" spans="5:32">
      <c r="E156" t="s">
        <v>1201</v>
      </c>
      <c r="F156" t="s">
        <v>1233</v>
      </c>
      <c r="G156" t="s">
        <v>1169</v>
      </c>
      <c r="R156" t="s">
        <v>10653</v>
      </c>
      <c r="S156" t="s">
        <v>258</v>
      </c>
      <c r="T156" t="s">
        <v>35</v>
      </c>
      <c r="U156" t="s">
        <v>19497</v>
      </c>
      <c r="V156" t="s">
        <v>371</v>
      </c>
      <c r="W156" t="s">
        <v>27</v>
      </c>
      <c r="X156" t="s">
        <v>28</v>
      </c>
      <c r="Y156" t="s">
        <v>36</v>
      </c>
      <c r="Z156" t="s">
        <v>2795</v>
      </c>
      <c r="AA156" t="s">
        <v>2300</v>
      </c>
      <c r="AB156" t="s">
        <v>2800</v>
      </c>
      <c r="AC156" t="s">
        <v>24</v>
      </c>
      <c r="AD156" t="s">
        <v>7810</v>
      </c>
      <c r="AE156" t="s">
        <v>17</v>
      </c>
      <c r="AF156" t="s">
        <v>19456</v>
      </c>
    </row>
    <row r="157" spans="5:32">
      <c r="E157" t="s">
        <v>7763</v>
      </c>
      <c r="F157" t="s">
        <v>1240</v>
      </c>
      <c r="G157" t="s">
        <v>1169</v>
      </c>
      <c r="R157" t="s">
        <v>10654</v>
      </c>
      <c r="S157" t="s">
        <v>258</v>
      </c>
      <c r="T157" t="s">
        <v>35</v>
      </c>
      <c r="U157" t="s">
        <v>19497</v>
      </c>
      <c r="V157" t="s">
        <v>371</v>
      </c>
      <c r="W157" t="s">
        <v>27</v>
      </c>
      <c r="X157" t="s">
        <v>28</v>
      </c>
      <c r="Y157" t="s">
        <v>36</v>
      </c>
      <c r="Z157" t="s">
        <v>2795</v>
      </c>
      <c r="AA157" t="s">
        <v>2300</v>
      </c>
      <c r="AB157" t="s">
        <v>2805</v>
      </c>
      <c r="AC157" t="s">
        <v>24</v>
      </c>
      <c r="AD157" t="s">
        <v>7810</v>
      </c>
      <c r="AE157" t="s">
        <v>17</v>
      </c>
      <c r="AF157" t="s">
        <v>19456</v>
      </c>
    </row>
    <row r="158" spans="5:32">
      <c r="E158" t="s">
        <v>1215</v>
      </c>
      <c r="F158" t="s">
        <v>1247</v>
      </c>
      <c r="G158" t="s">
        <v>1169</v>
      </c>
      <c r="R158" t="s">
        <v>10655</v>
      </c>
      <c r="S158" t="s">
        <v>258</v>
      </c>
      <c r="T158" t="s">
        <v>35</v>
      </c>
      <c r="U158" t="s">
        <v>19497</v>
      </c>
      <c r="V158" t="s">
        <v>371</v>
      </c>
      <c r="W158" t="s">
        <v>27</v>
      </c>
      <c r="X158" t="s">
        <v>28</v>
      </c>
      <c r="Y158" t="s">
        <v>36</v>
      </c>
      <c r="Z158" t="s">
        <v>2795</v>
      </c>
      <c r="AA158" t="s">
        <v>2300</v>
      </c>
      <c r="AB158" t="s">
        <v>2810</v>
      </c>
      <c r="AC158" t="s">
        <v>24</v>
      </c>
      <c r="AD158" t="s">
        <v>7810</v>
      </c>
      <c r="AE158" t="s">
        <v>17</v>
      </c>
      <c r="AF158" t="s">
        <v>19456</v>
      </c>
    </row>
    <row r="159" spans="5:32">
      <c r="E159" t="s">
        <v>7764</v>
      </c>
      <c r="F159" t="s">
        <v>1253</v>
      </c>
      <c r="G159" t="s">
        <v>1169</v>
      </c>
      <c r="R159" t="s">
        <v>10656</v>
      </c>
      <c r="S159" t="s">
        <v>258</v>
      </c>
      <c r="T159" t="s">
        <v>35</v>
      </c>
      <c r="U159" t="s">
        <v>19497</v>
      </c>
      <c r="V159" t="s">
        <v>371</v>
      </c>
      <c r="W159" t="s">
        <v>27</v>
      </c>
      <c r="X159" t="s">
        <v>28</v>
      </c>
      <c r="Y159" t="s">
        <v>36</v>
      </c>
      <c r="Z159" t="s">
        <v>2795</v>
      </c>
      <c r="AA159" t="s">
        <v>2300</v>
      </c>
      <c r="AB159" t="s">
        <v>2532</v>
      </c>
      <c r="AC159" t="s">
        <v>24</v>
      </c>
      <c r="AD159" t="s">
        <v>7810</v>
      </c>
      <c r="AE159" t="s">
        <v>17</v>
      </c>
      <c r="AF159" t="s">
        <v>19456</v>
      </c>
    </row>
    <row r="160" spans="5:32">
      <c r="E160" t="s">
        <v>7765</v>
      </c>
      <c r="F160" t="s">
        <v>1259</v>
      </c>
      <c r="G160" t="s">
        <v>1169</v>
      </c>
      <c r="R160" t="s">
        <v>10657</v>
      </c>
      <c r="S160" t="s">
        <v>258</v>
      </c>
      <c r="T160" t="s">
        <v>35</v>
      </c>
      <c r="U160" t="s">
        <v>19497</v>
      </c>
      <c r="V160" t="s">
        <v>371</v>
      </c>
      <c r="W160" t="s">
        <v>27</v>
      </c>
      <c r="X160" t="s">
        <v>28</v>
      </c>
      <c r="Y160" t="s">
        <v>36</v>
      </c>
      <c r="Z160" t="s">
        <v>2839</v>
      </c>
      <c r="AA160" t="s">
        <v>2300</v>
      </c>
      <c r="AB160" t="s">
        <v>2514</v>
      </c>
      <c r="AC160" t="s">
        <v>24</v>
      </c>
      <c r="AD160" t="s">
        <v>7688</v>
      </c>
      <c r="AE160" t="s">
        <v>24</v>
      </c>
      <c r="AF160" t="s">
        <v>19456</v>
      </c>
    </row>
    <row r="161" spans="5:32">
      <c r="E161" t="s">
        <v>7766</v>
      </c>
      <c r="F161" t="s">
        <v>1266</v>
      </c>
      <c r="G161" t="s">
        <v>1267</v>
      </c>
      <c r="R161" t="s">
        <v>10658</v>
      </c>
      <c r="S161" t="s">
        <v>258</v>
      </c>
      <c r="T161" t="s">
        <v>35</v>
      </c>
      <c r="U161" t="s">
        <v>19497</v>
      </c>
      <c r="V161" t="s">
        <v>371</v>
      </c>
      <c r="W161" t="s">
        <v>27</v>
      </c>
      <c r="X161" t="s">
        <v>28</v>
      </c>
      <c r="Y161" t="s">
        <v>36</v>
      </c>
      <c r="Z161" t="s">
        <v>2839</v>
      </c>
      <c r="AA161" t="s">
        <v>2300</v>
      </c>
      <c r="AB161" t="s">
        <v>2500</v>
      </c>
      <c r="AC161" t="s">
        <v>24</v>
      </c>
      <c r="AD161" t="s">
        <v>7810</v>
      </c>
      <c r="AE161" t="s">
        <v>17</v>
      </c>
      <c r="AF161" t="s">
        <v>19456</v>
      </c>
    </row>
    <row r="162" spans="5:32">
      <c r="E162" t="s">
        <v>7767</v>
      </c>
      <c r="F162" t="s">
        <v>1274</v>
      </c>
      <c r="G162" t="s">
        <v>1267</v>
      </c>
      <c r="R162" t="s">
        <v>10659</v>
      </c>
      <c r="S162" t="s">
        <v>258</v>
      </c>
      <c r="T162" t="s">
        <v>35</v>
      </c>
      <c r="U162" t="s">
        <v>19497</v>
      </c>
      <c r="V162" t="s">
        <v>371</v>
      </c>
      <c r="W162" t="s">
        <v>27</v>
      </c>
      <c r="X162" t="s">
        <v>28</v>
      </c>
      <c r="Y162" t="s">
        <v>36</v>
      </c>
      <c r="Z162" t="s">
        <v>2839</v>
      </c>
      <c r="AA162" t="s">
        <v>2300</v>
      </c>
      <c r="AB162" t="s">
        <v>2505</v>
      </c>
      <c r="AC162" t="s">
        <v>24</v>
      </c>
      <c r="AD162" t="s">
        <v>7809</v>
      </c>
      <c r="AE162" t="s">
        <v>19455</v>
      </c>
      <c r="AF162" t="s">
        <v>19456</v>
      </c>
    </row>
    <row r="163" spans="5:32">
      <c r="E163" t="s">
        <v>7768</v>
      </c>
      <c r="F163" t="s">
        <v>1281</v>
      </c>
      <c r="G163" t="s">
        <v>1267</v>
      </c>
      <c r="R163" t="s">
        <v>10660</v>
      </c>
      <c r="S163" t="s">
        <v>258</v>
      </c>
      <c r="T163" t="s">
        <v>35</v>
      </c>
      <c r="U163" t="s">
        <v>19497</v>
      </c>
      <c r="V163" t="s">
        <v>371</v>
      </c>
      <c r="W163" t="s">
        <v>27</v>
      </c>
      <c r="X163" t="s">
        <v>28</v>
      </c>
      <c r="Y163" t="s">
        <v>36</v>
      </c>
      <c r="Z163" t="s">
        <v>2839</v>
      </c>
      <c r="AA163" t="s">
        <v>2300</v>
      </c>
      <c r="AB163" t="s">
        <v>2527</v>
      </c>
      <c r="AC163" t="s">
        <v>24</v>
      </c>
      <c r="AD163" t="s">
        <v>7809</v>
      </c>
      <c r="AE163" t="s">
        <v>19455</v>
      </c>
      <c r="AF163" t="s">
        <v>19456</v>
      </c>
    </row>
    <row r="164" spans="5:32">
      <c r="E164" t="s">
        <v>7769</v>
      </c>
      <c r="F164" t="s">
        <v>1288</v>
      </c>
      <c r="G164" t="s">
        <v>1267</v>
      </c>
      <c r="R164" t="s">
        <v>10661</v>
      </c>
      <c r="S164" t="s">
        <v>258</v>
      </c>
      <c r="T164" t="s">
        <v>35</v>
      </c>
      <c r="U164" t="s">
        <v>19497</v>
      </c>
      <c r="V164" t="s">
        <v>371</v>
      </c>
      <c r="W164" t="s">
        <v>27</v>
      </c>
      <c r="X164" t="s">
        <v>28</v>
      </c>
      <c r="Y164" t="s">
        <v>36</v>
      </c>
      <c r="Z164" t="s">
        <v>2839</v>
      </c>
      <c r="AA164" t="s">
        <v>2300</v>
      </c>
      <c r="AB164" t="s">
        <v>2532</v>
      </c>
      <c r="AC164" t="s">
        <v>24</v>
      </c>
      <c r="AD164" t="s">
        <v>7810</v>
      </c>
      <c r="AE164" t="s">
        <v>17</v>
      </c>
      <c r="AF164" t="s">
        <v>19456</v>
      </c>
    </row>
    <row r="165" spans="5:32">
      <c r="E165" t="s">
        <v>7770</v>
      </c>
      <c r="F165" t="s">
        <v>1295</v>
      </c>
      <c r="G165" t="s">
        <v>1267</v>
      </c>
      <c r="R165" t="s">
        <v>10662</v>
      </c>
      <c r="S165" t="s">
        <v>258</v>
      </c>
      <c r="T165" t="s">
        <v>35</v>
      </c>
      <c r="U165" t="s">
        <v>19497</v>
      </c>
      <c r="V165" t="s">
        <v>371</v>
      </c>
      <c r="W165" t="s">
        <v>27</v>
      </c>
      <c r="X165" t="s">
        <v>28</v>
      </c>
      <c r="Y165" t="s">
        <v>36</v>
      </c>
      <c r="Z165" t="s">
        <v>2839</v>
      </c>
      <c r="AA165" t="s">
        <v>2300</v>
      </c>
      <c r="AB165" t="s">
        <v>2514</v>
      </c>
      <c r="AC165" t="s">
        <v>24</v>
      </c>
      <c r="AD165" t="s">
        <v>7810</v>
      </c>
      <c r="AE165" t="s">
        <v>17</v>
      </c>
      <c r="AF165" t="s">
        <v>19456</v>
      </c>
    </row>
    <row r="166" spans="5:32">
      <c r="E166" t="s">
        <v>1269</v>
      </c>
      <c r="F166" t="s">
        <v>1302</v>
      </c>
      <c r="G166" t="s">
        <v>1267</v>
      </c>
      <c r="R166" t="s">
        <v>10663</v>
      </c>
      <c r="S166" t="s">
        <v>258</v>
      </c>
      <c r="T166" t="s">
        <v>35</v>
      </c>
      <c r="U166" t="s">
        <v>19497</v>
      </c>
      <c r="V166" t="s">
        <v>371</v>
      </c>
      <c r="W166" t="s">
        <v>27</v>
      </c>
      <c r="X166" t="s">
        <v>28</v>
      </c>
      <c r="Y166" t="s">
        <v>36</v>
      </c>
      <c r="Z166" t="s">
        <v>2839</v>
      </c>
      <c r="AA166" t="s">
        <v>2300</v>
      </c>
      <c r="AB166" t="s">
        <v>2500</v>
      </c>
      <c r="AC166" t="s">
        <v>24</v>
      </c>
      <c r="AD166" t="s">
        <v>7810</v>
      </c>
      <c r="AE166" t="s">
        <v>17</v>
      </c>
      <c r="AF166" t="s">
        <v>19456</v>
      </c>
    </row>
    <row r="167" spans="5:32">
      <c r="E167" t="s">
        <v>1276</v>
      </c>
      <c r="F167" t="s">
        <v>1310</v>
      </c>
      <c r="G167" t="s">
        <v>1267</v>
      </c>
      <c r="R167" t="s">
        <v>10664</v>
      </c>
      <c r="S167" t="s">
        <v>258</v>
      </c>
      <c r="T167" t="s">
        <v>35</v>
      </c>
      <c r="U167" t="s">
        <v>19497</v>
      </c>
      <c r="V167" t="s">
        <v>371</v>
      </c>
      <c r="W167" t="s">
        <v>27</v>
      </c>
      <c r="X167" t="s">
        <v>28</v>
      </c>
      <c r="Y167" t="s">
        <v>36</v>
      </c>
      <c r="Z167" t="s">
        <v>2839</v>
      </c>
      <c r="AA167" t="s">
        <v>2300</v>
      </c>
      <c r="AB167" t="s">
        <v>2505</v>
      </c>
      <c r="AC167" t="s">
        <v>24</v>
      </c>
      <c r="AD167" t="s">
        <v>7810</v>
      </c>
      <c r="AE167" t="s">
        <v>17</v>
      </c>
      <c r="AF167" t="s">
        <v>19456</v>
      </c>
    </row>
    <row r="168" spans="5:32">
      <c r="E168" t="s">
        <v>1283</v>
      </c>
      <c r="F168" t="s">
        <v>1317</v>
      </c>
      <c r="G168" t="s">
        <v>1267</v>
      </c>
      <c r="R168" t="s">
        <v>10665</v>
      </c>
      <c r="S168" t="s">
        <v>258</v>
      </c>
      <c r="T168" t="s">
        <v>35</v>
      </c>
      <c r="U168" t="s">
        <v>19497</v>
      </c>
      <c r="V168" t="s">
        <v>371</v>
      </c>
      <c r="W168" t="s">
        <v>27</v>
      </c>
      <c r="X168" t="s">
        <v>28</v>
      </c>
      <c r="Y168" t="s">
        <v>36</v>
      </c>
      <c r="Z168" t="s">
        <v>2839</v>
      </c>
      <c r="AA168" t="s">
        <v>2300</v>
      </c>
      <c r="AB168" t="s">
        <v>2527</v>
      </c>
      <c r="AC168" t="s">
        <v>24</v>
      </c>
      <c r="AD168" t="s">
        <v>7809</v>
      </c>
      <c r="AE168" t="s">
        <v>19455</v>
      </c>
      <c r="AF168" t="s">
        <v>19456</v>
      </c>
    </row>
    <row r="169" spans="5:32">
      <c r="E169" t="s">
        <v>1290</v>
      </c>
      <c r="F169" t="s">
        <v>1324</v>
      </c>
      <c r="G169" t="s">
        <v>1267</v>
      </c>
      <c r="R169" t="s">
        <v>10666</v>
      </c>
      <c r="S169" t="s">
        <v>258</v>
      </c>
      <c r="T169" t="s">
        <v>35</v>
      </c>
      <c r="U169" t="s">
        <v>19497</v>
      </c>
      <c r="V169" t="s">
        <v>371</v>
      </c>
      <c r="W169" t="s">
        <v>27</v>
      </c>
      <c r="X169" t="s">
        <v>28</v>
      </c>
      <c r="Y169" t="s">
        <v>36</v>
      </c>
      <c r="Z169" t="s">
        <v>2839</v>
      </c>
      <c r="AA169" t="s">
        <v>2300</v>
      </c>
      <c r="AB169" t="s">
        <v>2532</v>
      </c>
      <c r="AC169" t="s">
        <v>24</v>
      </c>
      <c r="AD169" t="s">
        <v>7809</v>
      </c>
      <c r="AE169" t="s">
        <v>19455</v>
      </c>
      <c r="AF169" t="s">
        <v>19456</v>
      </c>
    </row>
    <row r="170" spans="5:32">
      <c r="E170" t="s">
        <v>1297</v>
      </c>
      <c r="F170" t="s">
        <v>1331</v>
      </c>
      <c r="G170" t="s">
        <v>1267</v>
      </c>
      <c r="R170" t="s">
        <v>10667</v>
      </c>
      <c r="S170" t="s">
        <v>258</v>
      </c>
      <c r="T170" t="s">
        <v>35</v>
      </c>
      <c r="U170" t="s">
        <v>19497</v>
      </c>
      <c r="V170" t="s">
        <v>371</v>
      </c>
      <c r="W170" t="s">
        <v>27</v>
      </c>
      <c r="X170" t="s">
        <v>28</v>
      </c>
      <c r="Y170" t="s">
        <v>36</v>
      </c>
      <c r="Z170" t="s">
        <v>2880</v>
      </c>
      <c r="AA170" t="s">
        <v>2300</v>
      </c>
      <c r="AB170" t="s">
        <v>2494</v>
      </c>
      <c r="AC170" t="s">
        <v>24</v>
      </c>
      <c r="AD170" t="s">
        <v>7810</v>
      </c>
      <c r="AE170" t="s">
        <v>17</v>
      </c>
      <c r="AF170" t="s">
        <v>19456</v>
      </c>
    </row>
    <row r="171" spans="5:32">
      <c r="E171" t="s">
        <v>1305</v>
      </c>
      <c r="F171" t="s">
        <v>1338</v>
      </c>
      <c r="G171" t="s">
        <v>1267</v>
      </c>
      <c r="R171" t="s">
        <v>10668</v>
      </c>
      <c r="S171" t="s">
        <v>258</v>
      </c>
      <c r="T171" t="s">
        <v>35</v>
      </c>
      <c r="U171" t="s">
        <v>19497</v>
      </c>
      <c r="V171" t="s">
        <v>371</v>
      </c>
      <c r="W171" t="s">
        <v>27</v>
      </c>
      <c r="X171" t="s">
        <v>28</v>
      </c>
      <c r="Y171" t="s">
        <v>36</v>
      </c>
      <c r="Z171" t="s">
        <v>2880</v>
      </c>
      <c r="AA171" t="s">
        <v>2300</v>
      </c>
      <c r="AB171" t="s">
        <v>2496</v>
      </c>
      <c r="AC171" t="s">
        <v>24</v>
      </c>
      <c r="AD171" t="s">
        <v>7810</v>
      </c>
      <c r="AE171" t="s">
        <v>17</v>
      </c>
      <c r="AF171" t="s">
        <v>19456</v>
      </c>
    </row>
    <row r="172" spans="5:32">
      <c r="E172" t="s">
        <v>1312</v>
      </c>
      <c r="F172" t="s">
        <v>1345</v>
      </c>
      <c r="G172" t="s">
        <v>1267</v>
      </c>
      <c r="R172" t="s">
        <v>10669</v>
      </c>
      <c r="S172" t="s">
        <v>258</v>
      </c>
      <c r="T172" t="s">
        <v>35</v>
      </c>
      <c r="U172" t="s">
        <v>19497</v>
      </c>
      <c r="V172" t="s">
        <v>371</v>
      </c>
      <c r="W172" t="s">
        <v>27</v>
      </c>
      <c r="X172" t="s">
        <v>28</v>
      </c>
      <c r="Y172" t="s">
        <v>36</v>
      </c>
      <c r="Z172" t="s">
        <v>2880</v>
      </c>
      <c r="AA172" t="s">
        <v>2300</v>
      </c>
      <c r="AB172" t="s">
        <v>2497</v>
      </c>
      <c r="AC172" t="s">
        <v>24</v>
      </c>
      <c r="AD172" t="s">
        <v>7809</v>
      </c>
      <c r="AE172" t="s">
        <v>19455</v>
      </c>
      <c r="AF172" t="s">
        <v>19456</v>
      </c>
    </row>
    <row r="173" spans="5:32">
      <c r="E173" t="s">
        <v>1319</v>
      </c>
      <c r="F173" t="s">
        <v>1352</v>
      </c>
      <c r="G173" t="s">
        <v>1267</v>
      </c>
      <c r="R173" t="s">
        <v>10670</v>
      </c>
      <c r="S173" t="s">
        <v>258</v>
      </c>
      <c r="T173" t="s">
        <v>35</v>
      </c>
      <c r="U173" t="s">
        <v>19497</v>
      </c>
      <c r="V173" t="s">
        <v>371</v>
      </c>
      <c r="W173" t="s">
        <v>27</v>
      </c>
      <c r="X173" t="s">
        <v>28</v>
      </c>
      <c r="Y173" t="s">
        <v>36</v>
      </c>
      <c r="Z173" t="s">
        <v>2880</v>
      </c>
      <c r="AA173" t="s">
        <v>2300</v>
      </c>
      <c r="AB173" t="s">
        <v>2498</v>
      </c>
      <c r="AC173" t="s">
        <v>24</v>
      </c>
      <c r="AD173" t="s">
        <v>7810</v>
      </c>
      <c r="AE173" t="s">
        <v>17</v>
      </c>
      <c r="AF173" t="s">
        <v>19456</v>
      </c>
    </row>
    <row r="174" spans="5:32">
      <c r="E174" t="s">
        <v>1326</v>
      </c>
      <c r="F174" t="s">
        <v>1359</v>
      </c>
      <c r="G174" t="s">
        <v>1267</v>
      </c>
      <c r="R174" t="s">
        <v>10671</v>
      </c>
      <c r="S174" t="s">
        <v>258</v>
      </c>
      <c r="T174" t="s">
        <v>35</v>
      </c>
      <c r="U174" t="s">
        <v>19497</v>
      </c>
      <c r="V174" t="s">
        <v>371</v>
      </c>
      <c r="W174" t="s">
        <v>27</v>
      </c>
      <c r="X174" t="s">
        <v>28</v>
      </c>
      <c r="Y174" t="s">
        <v>36</v>
      </c>
      <c r="Z174" t="s">
        <v>2880</v>
      </c>
      <c r="AA174" t="s">
        <v>2300</v>
      </c>
      <c r="AB174" t="s">
        <v>2499</v>
      </c>
      <c r="AC174" t="s">
        <v>24</v>
      </c>
      <c r="AD174" t="s">
        <v>7688</v>
      </c>
      <c r="AE174" t="s">
        <v>24</v>
      </c>
      <c r="AF174" t="s">
        <v>19456</v>
      </c>
    </row>
    <row r="175" spans="5:32">
      <c r="E175" t="s">
        <v>1333</v>
      </c>
      <c r="F175" t="s">
        <v>1366</v>
      </c>
      <c r="G175" t="s">
        <v>1267</v>
      </c>
      <c r="R175" t="s">
        <v>19402</v>
      </c>
      <c r="S175" t="s">
        <v>258</v>
      </c>
      <c r="T175" t="s">
        <v>35</v>
      </c>
      <c r="U175" t="s">
        <v>19497</v>
      </c>
      <c r="V175" t="s">
        <v>371</v>
      </c>
      <c r="W175" t="s">
        <v>27</v>
      </c>
      <c r="X175" t="s">
        <v>28</v>
      </c>
      <c r="Y175" t="s">
        <v>36</v>
      </c>
      <c r="Z175" t="s">
        <v>2880</v>
      </c>
      <c r="AA175" t="s">
        <v>2300</v>
      </c>
      <c r="AB175" t="s">
        <v>2500</v>
      </c>
      <c r="AC175" t="s">
        <v>24</v>
      </c>
      <c r="AD175" t="s">
        <v>7810</v>
      </c>
      <c r="AE175" t="s">
        <v>17</v>
      </c>
      <c r="AF175" t="s">
        <v>19456</v>
      </c>
    </row>
    <row r="176" spans="5:32">
      <c r="E176" t="s">
        <v>1340</v>
      </c>
      <c r="F176" t="s">
        <v>1373</v>
      </c>
      <c r="G176" t="s">
        <v>1267</v>
      </c>
      <c r="R176" t="s">
        <v>19403</v>
      </c>
      <c r="S176" t="s">
        <v>258</v>
      </c>
      <c r="T176" t="s">
        <v>35</v>
      </c>
      <c r="U176" t="s">
        <v>19497</v>
      </c>
      <c r="V176" t="s">
        <v>371</v>
      </c>
      <c r="W176" t="s">
        <v>27</v>
      </c>
      <c r="X176" t="s">
        <v>28</v>
      </c>
      <c r="Y176" t="s">
        <v>36</v>
      </c>
      <c r="Z176" t="s">
        <v>2880</v>
      </c>
      <c r="AA176" t="s">
        <v>2300</v>
      </c>
      <c r="AB176" t="s">
        <v>2505</v>
      </c>
      <c r="AC176" t="s">
        <v>24</v>
      </c>
      <c r="AD176" t="s">
        <v>7810</v>
      </c>
      <c r="AE176" t="s">
        <v>17</v>
      </c>
      <c r="AF176" t="s">
        <v>19456</v>
      </c>
    </row>
    <row r="177" spans="5:32">
      <c r="E177" t="s">
        <v>1347</v>
      </c>
      <c r="F177" t="s">
        <v>1380</v>
      </c>
      <c r="G177" t="s">
        <v>1267</v>
      </c>
      <c r="R177" t="s">
        <v>19404</v>
      </c>
      <c r="S177" t="s">
        <v>258</v>
      </c>
      <c r="T177" t="s">
        <v>35</v>
      </c>
      <c r="U177" t="s">
        <v>19497</v>
      </c>
      <c r="V177" t="s">
        <v>371</v>
      </c>
      <c r="W177" t="s">
        <v>27</v>
      </c>
      <c r="X177" t="s">
        <v>28</v>
      </c>
      <c r="Y177" t="s">
        <v>36</v>
      </c>
      <c r="Z177" t="s">
        <v>2880</v>
      </c>
      <c r="AA177" t="s">
        <v>2300</v>
      </c>
      <c r="AB177" t="s">
        <v>2527</v>
      </c>
      <c r="AC177" t="s">
        <v>24</v>
      </c>
      <c r="AD177" t="s">
        <v>7810</v>
      </c>
      <c r="AE177" t="s">
        <v>17</v>
      </c>
      <c r="AF177" t="s">
        <v>19456</v>
      </c>
    </row>
    <row r="178" spans="5:32">
      <c r="E178" t="s">
        <v>1354</v>
      </c>
      <c r="F178" t="s">
        <v>1387</v>
      </c>
      <c r="G178" t="s">
        <v>1267</v>
      </c>
      <c r="R178" t="s">
        <v>19405</v>
      </c>
      <c r="S178" t="s">
        <v>258</v>
      </c>
      <c r="T178" t="s">
        <v>35</v>
      </c>
      <c r="U178" t="s">
        <v>19497</v>
      </c>
      <c r="V178" t="s">
        <v>371</v>
      </c>
      <c r="W178" t="s">
        <v>27</v>
      </c>
      <c r="X178" t="s">
        <v>28</v>
      </c>
      <c r="Y178" t="s">
        <v>36</v>
      </c>
      <c r="Z178" t="s">
        <v>2880</v>
      </c>
      <c r="AA178" t="s">
        <v>2300</v>
      </c>
      <c r="AB178" t="s">
        <v>19460</v>
      </c>
      <c r="AC178" t="s">
        <v>24</v>
      </c>
      <c r="AD178" t="s">
        <v>7809</v>
      </c>
      <c r="AE178" t="s">
        <v>19455</v>
      </c>
      <c r="AF178" t="s">
        <v>19456</v>
      </c>
    </row>
    <row r="179" spans="5:32">
      <c r="E179" t="s">
        <v>1361</v>
      </c>
      <c r="F179" t="s">
        <v>1394</v>
      </c>
      <c r="G179" t="s">
        <v>1267</v>
      </c>
      <c r="R179" t="s">
        <v>19406</v>
      </c>
      <c r="S179" t="s">
        <v>258</v>
      </c>
      <c r="T179" t="s">
        <v>35</v>
      </c>
      <c r="U179" t="s">
        <v>19497</v>
      </c>
      <c r="V179" t="s">
        <v>371</v>
      </c>
      <c r="W179" t="s">
        <v>27</v>
      </c>
      <c r="X179" t="s">
        <v>28</v>
      </c>
      <c r="Y179" t="s">
        <v>36</v>
      </c>
      <c r="Z179" t="s">
        <v>2880</v>
      </c>
      <c r="AA179" t="s">
        <v>2300</v>
      </c>
      <c r="AB179" t="s">
        <v>19461</v>
      </c>
      <c r="AC179" t="s">
        <v>24</v>
      </c>
      <c r="AD179" t="s">
        <v>7809</v>
      </c>
      <c r="AE179" t="s">
        <v>19455</v>
      </c>
      <c r="AF179" t="s">
        <v>19456</v>
      </c>
    </row>
    <row r="180" spans="5:32">
      <c r="E180" t="s">
        <v>1368</v>
      </c>
      <c r="F180" t="s">
        <v>1401</v>
      </c>
      <c r="G180" t="s">
        <v>1267</v>
      </c>
      <c r="R180" t="s">
        <v>19407</v>
      </c>
      <c r="S180" t="s">
        <v>258</v>
      </c>
      <c r="T180" t="s">
        <v>35</v>
      </c>
      <c r="U180" t="s">
        <v>19497</v>
      </c>
      <c r="V180" t="s">
        <v>371</v>
      </c>
      <c r="W180" t="s">
        <v>27</v>
      </c>
      <c r="X180" t="s">
        <v>28</v>
      </c>
      <c r="Y180" t="s">
        <v>36</v>
      </c>
      <c r="Z180" t="s">
        <v>2880</v>
      </c>
      <c r="AA180" t="s">
        <v>2300</v>
      </c>
      <c r="AB180" t="s">
        <v>2514</v>
      </c>
      <c r="AC180" t="s">
        <v>24</v>
      </c>
      <c r="AD180" t="s">
        <v>7809</v>
      </c>
      <c r="AE180" t="s">
        <v>19455</v>
      </c>
      <c r="AF180" t="s">
        <v>19456</v>
      </c>
    </row>
    <row r="181" spans="5:32">
      <c r="E181" t="s">
        <v>1375</v>
      </c>
      <c r="F181" t="s">
        <v>1415</v>
      </c>
      <c r="G181" t="s">
        <v>1267</v>
      </c>
      <c r="R181" t="s">
        <v>19408</v>
      </c>
      <c r="S181" t="s">
        <v>258</v>
      </c>
      <c r="T181" t="s">
        <v>35</v>
      </c>
      <c r="U181" t="s">
        <v>19497</v>
      </c>
      <c r="V181" t="s">
        <v>371</v>
      </c>
      <c r="W181" t="s">
        <v>27</v>
      </c>
      <c r="X181" t="s">
        <v>28</v>
      </c>
      <c r="Y181" t="s">
        <v>36</v>
      </c>
      <c r="Z181" t="s">
        <v>2880</v>
      </c>
      <c r="AA181" t="s">
        <v>2300</v>
      </c>
      <c r="AB181" t="s">
        <v>2500</v>
      </c>
      <c r="AC181" t="s">
        <v>24</v>
      </c>
      <c r="AD181" t="s">
        <v>7809</v>
      </c>
      <c r="AE181" t="s">
        <v>19455</v>
      </c>
      <c r="AF181" t="s">
        <v>19456</v>
      </c>
    </row>
    <row r="182" spans="5:32">
      <c r="E182" t="s">
        <v>1382</v>
      </c>
      <c r="F182" t="s">
        <v>7725</v>
      </c>
      <c r="G182" t="s">
        <v>1267</v>
      </c>
      <c r="R182" t="s">
        <v>19409</v>
      </c>
      <c r="S182" t="s">
        <v>258</v>
      </c>
      <c r="T182" t="s">
        <v>35</v>
      </c>
      <c r="U182" t="s">
        <v>19497</v>
      </c>
      <c r="V182" t="s">
        <v>371</v>
      </c>
      <c r="W182" t="s">
        <v>27</v>
      </c>
      <c r="X182" t="s">
        <v>28</v>
      </c>
      <c r="Y182" t="s">
        <v>36</v>
      </c>
      <c r="Z182" t="s">
        <v>2880</v>
      </c>
      <c r="AA182" t="s">
        <v>2300</v>
      </c>
      <c r="AB182" t="s">
        <v>2505</v>
      </c>
      <c r="AC182" t="s">
        <v>24</v>
      </c>
      <c r="AD182" t="s">
        <v>7810</v>
      </c>
      <c r="AE182" t="s">
        <v>17</v>
      </c>
      <c r="AF182" t="s">
        <v>19456</v>
      </c>
    </row>
    <row r="183" spans="5:32">
      <c r="E183" t="s">
        <v>1389</v>
      </c>
      <c r="F183" t="s">
        <v>7726</v>
      </c>
      <c r="G183" t="s">
        <v>1267</v>
      </c>
      <c r="R183" t="s">
        <v>19410</v>
      </c>
      <c r="S183" t="s">
        <v>258</v>
      </c>
      <c r="T183" t="s">
        <v>35</v>
      </c>
      <c r="U183" t="s">
        <v>19497</v>
      </c>
      <c r="V183" t="s">
        <v>371</v>
      </c>
      <c r="W183" t="s">
        <v>27</v>
      </c>
      <c r="X183" t="s">
        <v>28</v>
      </c>
      <c r="Y183" t="s">
        <v>36</v>
      </c>
      <c r="Z183" t="s">
        <v>2880</v>
      </c>
      <c r="AA183" t="s">
        <v>2300</v>
      </c>
      <c r="AB183" t="s">
        <v>2527</v>
      </c>
      <c r="AC183" t="s">
        <v>24</v>
      </c>
      <c r="AD183" t="s">
        <v>7810</v>
      </c>
      <c r="AE183" t="s">
        <v>17</v>
      </c>
      <c r="AF183" t="s">
        <v>19456</v>
      </c>
    </row>
    <row r="184" spans="5:32">
      <c r="E184" t="s">
        <v>1396</v>
      </c>
      <c r="F184" t="s">
        <v>1431</v>
      </c>
      <c r="G184" t="s">
        <v>1267</v>
      </c>
      <c r="R184" t="s">
        <v>19411</v>
      </c>
      <c r="S184" t="s">
        <v>258</v>
      </c>
      <c r="T184" t="s">
        <v>35</v>
      </c>
      <c r="U184" t="s">
        <v>19497</v>
      </c>
      <c r="V184" t="s">
        <v>371</v>
      </c>
      <c r="W184" t="s">
        <v>27</v>
      </c>
      <c r="X184" t="s">
        <v>28</v>
      </c>
      <c r="Y184" t="s">
        <v>36</v>
      </c>
      <c r="Z184" t="s">
        <v>2880</v>
      </c>
      <c r="AA184" t="s">
        <v>2300</v>
      </c>
      <c r="AB184" t="s">
        <v>2532</v>
      </c>
      <c r="AC184" t="s">
        <v>24</v>
      </c>
      <c r="AD184" t="s">
        <v>7810</v>
      </c>
      <c r="AE184" t="s">
        <v>17</v>
      </c>
      <c r="AF184" t="s">
        <v>19456</v>
      </c>
    </row>
    <row r="185" spans="5:32">
      <c r="E185" t="s">
        <v>1403</v>
      </c>
      <c r="F185" t="s">
        <v>1437</v>
      </c>
      <c r="G185" t="s">
        <v>1267</v>
      </c>
      <c r="R185" t="s">
        <v>19412</v>
      </c>
      <c r="S185" t="s">
        <v>258</v>
      </c>
      <c r="T185" t="s">
        <v>35</v>
      </c>
      <c r="U185" t="s">
        <v>19497</v>
      </c>
      <c r="V185" t="s">
        <v>371</v>
      </c>
      <c r="W185" t="s">
        <v>27</v>
      </c>
      <c r="X185" t="s">
        <v>28</v>
      </c>
      <c r="Y185" t="s">
        <v>36</v>
      </c>
      <c r="Z185" t="s">
        <v>2913</v>
      </c>
      <c r="AA185" t="s">
        <v>2300</v>
      </c>
      <c r="AB185" t="s">
        <v>2514</v>
      </c>
      <c r="AC185" t="s">
        <v>24</v>
      </c>
      <c r="AD185" t="s">
        <v>7809</v>
      </c>
      <c r="AE185" t="s">
        <v>19455</v>
      </c>
      <c r="AF185" t="s">
        <v>19456</v>
      </c>
    </row>
    <row r="186" spans="5:32">
      <c r="E186" t="s">
        <v>1410</v>
      </c>
      <c r="F186" t="s">
        <v>1444</v>
      </c>
      <c r="G186" t="s">
        <v>1267</v>
      </c>
      <c r="R186" t="s">
        <v>19413</v>
      </c>
      <c r="S186" t="s">
        <v>258</v>
      </c>
      <c r="T186" t="s">
        <v>35</v>
      </c>
      <c r="U186" t="s">
        <v>19497</v>
      </c>
      <c r="V186" t="s">
        <v>371</v>
      </c>
      <c r="W186" t="s">
        <v>27</v>
      </c>
      <c r="X186" t="s">
        <v>28</v>
      </c>
      <c r="Y186" t="s">
        <v>36</v>
      </c>
      <c r="Z186" t="s">
        <v>2913</v>
      </c>
      <c r="AA186" t="s">
        <v>2300</v>
      </c>
      <c r="AB186" t="s">
        <v>2500</v>
      </c>
      <c r="AC186" t="s">
        <v>24</v>
      </c>
      <c r="AD186" t="s">
        <v>7810</v>
      </c>
      <c r="AE186" t="s">
        <v>17</v>
      </c>
      <c r="AF186" t="s">
        <v>19456</v>
      </c>
    </row>
    <row r="187" spans="5:32">
      <c r="E187" t="s">
        <v>1421</v>
      </c>
      <c r="F187" t="s">
        <v>1450</v>
      </c>
      <c r="G187" t="s">
        <v>1267</v>
      </c>
      <c r="R187" t="s">
        <v>19414</v>
      </c>
      <c r="S187" t="s">
        <v>258</v>
      </c>
      <c r="T187" t="s">
        <v>35</v>
      </c>
      <c r="U187" t="s">
        <v>19497</v>
      </c>
      <c r="V187" t="s">
        <v>371</v>
      </c>
      <c r="W187" t="s">
        <v>27</v>
      </c>
      <c r="X187" t="s">
        <v>28</v>
      </c>
      <c r="Y187" t="s">
        <v>36</v>
      </c>
      <c r="Z187" t="s">
        <v>2913</v>
      </c>
      <c r="AA187" t="s">
        <v>2300</v>
      </c>
      <c r="AB187" t="s">
        <v>2505</v>
      </c>
      <c r="AC187" t="s">
        <v>24</v>
      </c>
      <c r="AD187" t="s">
        <v>7810</v>
      </c>
      <c r="AE187" t="s">
        <v>17</v>
      </c>
      <c r="AF187" t="s">
        <v>19456</v>
      </c>
    </row>
    <row r="188" spans="5:32">
      <c r="E188" t="s">
        <v>1426</v>
      </c>
      <c r="F188" t="s">
        <v>1456</v>
      </c>
      <c r="G188" t="s">
        <v>1267</v>
      </c>
      <c r="R188" t="s">
        <v>19415</v>
      </c>
      <c r="S188" t="s">
        <v>258</v>
      </c>
      <c r="T188" t="s">
        <v>35</v>
      </c>
      <c r="U188" t="s">
        <v>19497</v>
      </c>
      <c r="V188" t="s">
        <v>371</v>
      </c>
      <c r="W188" t="s">
        <v>27</v>
      </c>
      <c r="X188" t="s">
        <v>28</v>
      </c>
      <c r="Y188" t="s">
        <v>36</v>
      </c>
      <c r="Z188" t="s">
        <v>2913</v>
      </c>
      <c r="AA188" t="s">
        <v>2300</v>
      </c>
      <c r="AB188" t="s">
        <v>2527</v>
      </c>
      <c r="AC188" t="s">
        <v>24</v>
      </c>
      <c r="AD188" t="s">
        <v>7688</v>
      </c>
      <c r="AE188" t="s">
        <v>24</v>
      </c>
      <c r="AF188" t="s">
        <v>19456</v>
      </c>
    </row>
    <row r="189" spans="5:32">
      <c r="E189" t="s">
        <v>752</v>
      </c>
      <c r="F189" t="s">
        <v>1462</v>
      </c>
      <c r="G189" t="s">
        <v>1267</v>
      </c>
      <c r="R189" t="s">
        <v>19416</v>
      </c>
      <c r="S189" t="s">
        <v>258</v>
      </c>
      <c r="T189" t="s">
        <v>35</v>
      </c>
      <c r="U189" t="s">
        <v>19497</v>
      </c>
      <c r="V189" t="s">
        <v>371</v>
      </c>
      <c r="W189" t="s">
        <v>27</v>
      </c>
      <c r="X189" t="s">
        <v>28</v>
      </c>
      <c r="Y189" t="s">
        <v>36</v>
      </c>
      <c r="Z189" t="s">
        <v>2913</v>
      </c>
      <c r="AA189" t="s">
        <v>2300</v>
      </c>
      <c r="AB189" t="s">
        <v>2532</v>
      </c>
      <c r="AC189" t="s">
        <v>24</v>
      </c>
      <c r="AD189" t="s">
        <v>7688</v>
      </c>
      <c r="AE189" t="s">
        <v>24</v>
      </c>
      <c r="AF189" t="s">
        <v>19456</v>
      </c>
    </row>
    <row r="190" spans="5:32">
      <c r="E190" t="s">
        <v>1439</v>
      </c>
      <c r="F190" t="s">
        <v>1476</v>
      </c>
      <c r="G190" t="s">
        <v>1267</v>
      </c>
      <c r="R190" t="s">
        <v>19417</v>
      </c>
      <c r="S190" t="s">
        <v>258</v>
      </c>
      <c r="T190" t="s">
        <v>35</v>
      </c>
      <c r="U190" t="s">
        <v>19497</v>
      </c>
      <c r="V190" t="s">
        <v>371</v>
      </c>
      <c r="W190" t="s">
        <v>27</v>
      </c>
      <c r="X190" t="s">
        <v>28</v>
      </c>
      <c r="Y190" t="s">
        <v>36</v>
      </c>
      <c r="Z190" t="s">
        <v>2934</v>
      </c>
      <c r="AA190" t="s">
        <v>2300</v>
      </c>
      <c r="AB190" t="s">
        <v>2514</v>
      </c>
      <c r="AC190" t="s">
        <v>24</v>
      </c>
      <c r="AD190" t="s">
        <v>7688</v>
      </c>
      <c r="AE190" t="s">
        <v>24</v>
      </c>
      <c r="AF190" t="s">
        <v>19456</v>
      </c>
    </row>
    <row r="191" spans="5:32">
      <c r="E191" t="s">
        <v>7771</v>
      </c>
      <c r="F191" t="s">
        <v>1469</v>
      </c>
      <c r="G191" t="s">
        <v>1267</v>
      </c>
      <c r="R191" t="s">
        <v>19418</v>
      </c>
      <c r="S191" t="s">
        <v>258</v>
      </c>
      <c r="T191" t="s">
        <v>35</v>
      </c>
      <c r="U191" t="s">
        <v>19497</v>
      </c>
      <c r="V191" t="s">
        <v>371</v>
      </c>
      <c r="W191" t="s">
        <v>27</v>
      </c>
      <c r="X191" t="s">
        <v>28</v>
      </c>
      <c r="Y191" t="s">
        <v>36</v>
      </c>
      <c r="Z191" t="s">
        <v>2934</v>
      </c>
      <c r="AA191" t="s">
        <v>2300</v>
      </c>
      <c r="AB191" t="s">
        <v>2500</v>
      </c>
      <c r="AC191" t="s">
        <v>24</v>
      </c>
      <c r="AD191" t="s">
        <v>7810</v>
      </c>
      <c r="AE191" t="s">
        <v>17</v>
      </c>
      <c r="AF191" t="s">
        <v>19456</v>
      </c>
    </row>
    <row r="192" spans="5:32">
      <c r="E192" t="s">
        <v>7772</v>
      </c>
      <c r="F192" t="s">
        <v>1483</v>
      </c>
      <c r="G192" t="s">
        <v>1267</v>
      </c>
      <c r="R192" t="s">
        <v>19419</v>
      </c>
      <c r="S192" t="s">
        <v>258</v>
      </c>
      <c r="T192" t="s">
        <v>35</v>
      </c>
      <c r="U192" t="s">
        <v>19497</v>
      </c>
      <c r="V192" t="s">
        <v>371</v>
      </c>
      <c r="W192" t="s">
        <v>27</v>
      </c>
      <c r="X192" t="s">
        <v>28</v>
      </c>
      <c r="Y192" t="s">
        <v>36</v>
      </c>
      <c r="Z192" t="s">
        <v>2934</v>
      </c>
      <c r="AA192" t="s">
        <v>2300</v>
      </c>
      <c r="AB192" t="s">
        <v>2505</v>
      </c>
      <c r="AC192" t="s">
        <v>24</v>
      </c>
      <c r="AD192" t="s">
        <v>7810</v>
      </c>
      <c r="AE192" t="s">
        <v>17</v>
      </c>
      <c r="AF192" t="s">
        <v>19456</v>
      </c>
    </row>
    <row r="193" spans="5:32">
      <c r="E193" t="s">
        <v>7773</v>
      </c>
      <c r="F193" t="s">
        <v>1490</v>
      </c>
      <c r="G193" t="s">
        <v>1267</v>
      </c>
      <c r="R193" t="s">
        <v>19420</v>
      </c>
      <c r="S193" t="s">
        <v>258</v>
      </c>
      <c r="T193" t="s">
        <v>35</v>
      </c>
      <c r="U193" t="s">
        <v>19497</v>
      </c>
      <c r="V193" t="s">
        <v>371</v>
      </c>
      <c r="W193" t="s">
        <v>27</v>
      </c>
      <c r="X193" t="s">
        <v>28</v>
      </c>
      <c r="Y193" t="s">
        <v>36</v>
      </c>
      <c r="Z193" t="s">
        <v>2934</v>
      </c>
      <c r="AA193" t="s">
        <v>2300</v>
      </c>
      <c r="AB193" t="s">
        <v>2527</v>
      </c>
      <c r="AC193" t="s">
        <v>24</v>
      </c>
      <c r="AD193" t="s">
        <v>7810</v>
      </c>
      <c r="AE193" t="s">
        <v>17</v>
      </c>
      <c r="AF193" t="s">
        <v>19456</v>
      </c>
    </row>
    <row r="194" spans="5:32">
      <c r="E194" t="s">
        <v>1464</v>
      </c>
      <c r="F194" t="s">
        <v>1497</v>
      </c>
      <c r="G194" t="s">
        <v>1267</v>
      </c>
      <c r="R194" t="s">
        <v>19421</v>
      </c>
      <c r="S194" t="s">
        <v>258</v>
      </c>
      <c r="T194" t="s">
        <v>35</v>
      </c>
      <c r="U194" t="s">
        <v>19497</v>
      </c>
      <c r="V194" t="s">
        <v>371</v>
      </c>
      <c r="W194" t="s">
        <v>27</v>
      </c>
      <c r="X194" t="s">
        <v>28</v>
      </c>
      <c r="Y194" t="s">
        <v>36</v>
      </c>
      <c r="Z194" t="s">
        <v>2934</v>
      </c>
      <c r="AA194" t="s">
        <v>2300</v>
      </c>
      <c r="AB194" t="s">
        <v>2532</v>
      </c>
      <c r="AC194" t="s">
        <v>24</v>
      </c>
      <c r="AD194" t="s">
        <v>7810</v>
      </c>
      <c r="AE194" t="s">
        <v>17</v>
      </c>
      <c r="AF194" t="s">
        <v>19456</v>
      </c>
    </row>
    <row r="195" spans="5:32">
      <c r="E195" t="s">
        <v>7774</v>
      </c>
      <c r="F195" t="s">
        <v>1504</v>
      </c>
      <c r="G195" t="s">
        <v>1267</v>
      </c>
      <c r="R195" t="s">
        <v>19422</v>
      </c>
      <c r="S195" t="s">
        <v>258</v>
      </c>
      <c r="T195" t="s">
        <v>35</v>
      </c>
      <c r="U195" t="s">
        <v>19497</v>
      </c>
      <c r="V195" t="s">
        <v>371</v>
      </c>
      <c r="W195" t="s">
        <v>27</v>
      </c>
      <c r="X195" t="s">
        <v>28</v>
      </c>
      <c r="Y195" t="s">
        <v>36</v>
      </c>
      <c r="Z195" t="s">
        <v>2934</v>
      </c>
      <c r="AA195" t="s">
        <v>2300</v>
      </c>
      <c r="AB195" t="s">
        <v>2514</v>
      </c>
      <c r="AC195" t="s">
        <v>24</v>
      </c>
      <c r="AD195" t="s">
        <v>7810</v>
      </c>
      <c r="AE195" t="s">
        <v>17</v>
      </c>
      <c r="AF195" t="s">
        <v>19456</v>
      </c>
    </row>
    <row r="196" spans="5:32">
      <c r="E196" t="s">
        <v>1478</v>
      </c>
      <c r="F196" t="s">
        <v>1511</v>
      </c>
      <c r="G196" t="s">
        <v>1267</v>
      </c>
      <c r="R196" t="s">
        <v>19423</v>
      </c>
      <c r="S196" t="s">
        <v>258</v>
      </c>
      <c r="T196" t="s">
        <v>35</v>
      </c>
      <c r="U196" t="s">
        <v>19497</v>
      </c>
      <c r="V196" t="s">
        <v>371</v>
      </c>
      <c r="W196" t="s">
        <v>27</v>
      </c>
      <c r="X196" t="s">
        <v>28</v>
      </c>
      <c r="Y196" t="s">
        <v>36</v>
      </c>
      <c r="Z196" t="s">
        <v>2934</v>
      </c>
      <c r="AA196" t="s">
        <v>2300</v>
      </c>
      <c r="AB196" t="s">
        <v>2500</v>
      </c>
      <c r="AC196" t="s">
        <v>24</v>
      </c>
      <c r="AD196" t="s">
        <v>7810</v>
      </c>
      <c r="AE196" t="s">
        <v>17</v>
      </c>
      <c r="AF196" t="s">
        <v>19456</v>
      </c>
    </row>
    <row r="197" spans="5:32">
      <c r="E197" t="s">
        <v>1485</v>
      </c>
      <c r="F197" t="s">
        <v>1519</v>
      </c>
      <c r="G197" t="s">
        <v>1267</v>
      </c>
      <c r="R197" t="s">
        <v>19424</v>
      </c>
      <c r="S197" t="s">
        <v>258</v>
      </c>
      <c r="T197" t="s">
        <v>35</v>
      </c>
      <c r="U197" t="s">
        <v>19497</v>
      </c>
      <c r="V197" t="s">
        <v>371</v>
      </c>
      <c r="W197" t="s">
        <v>27</v>
      </c>
      <c r="X197" t="s">
        <v>28</v>
      </c>
      <c r="Y197" t="s">
        <v>36</v>
      </c>
      <c r="Z197" t="s">
        <v>2934</v>
      </c>
      <c r="AA197" t="s">
        <v>2300</v>
      </c>
      <c r="AB197" t="s">
        <v>2505</v>
      </c>
      <c r="AC197" t="s">
        <v>24</v>
      </c>
      <c r="AD197" t="s">
        <v>7810</v>
      </c>
      <c r="AE197" t="s">
        <v>17</v>
      </c>
      <c r="AF197" t="s">
        <v>19456</v>
      </c>
    </row>
    <row r="198" spans="5:32">
      <c r="E198" t="s">
        <v>1492</v>
      </c>
      <c r="F198" t="s">
        <v>1526</v>
      </c>
      <c r="G198" t="s">
        <v>1267</v>
      </c>
      <c r="R198" t="s">
        <v>19425</v>
      </c>
      <c r="S198" t="s">
        <v>258</v>
      </c>
      <c r="T198" t="s">
        <v>35</v>
      </c>
      <c r="U198" t="s">
        <v>19497</v>
      </c>
      <c r="V198" t="s">
        <v>371</v>
      </c>
      <c r="W198" t="s">
        <v>27</v>
      </c>
      <c r="X198" t="s">
        <v>28</v>
      </c>
      <c r="Y198" t="s">
        <v>36</v>
      </c>
      <c r="Z198" t="s">
        <v>2934</v>
      </c>
      <c r="AA198" t="s">
        <v>2300</v>
      </c>
      <c r="AB198" t="s">
        <v>2527</v>
      </c>
      <c r="AC198" t="s">
        <v>24</v>
      </c>
      <c r="AD198" t="s">
        <v>7810</v>
      </c>
      <c r="AE198" t="s">
        <v>17</v>
      </c>
      <c r="AF198" t="s">
        <v>19456</v>
      </c>
    </row>
    <row r="199" spans="5:32">
      <c r="E199" t="s">
        <v>1499</v>
      </c>
      <c r="F199" t="s">
        <v>1532</v>
      </c>
      <c r="G199" t="s">
        <v>1267</v>
      </c>
      <c r="R199" t="s">
        <v>19426</v>
      </c>
      <c r="S199" t="s">
        <v>258</v>
      </c>
      <c r="T199" t="s">
        <v>35</v>
      </c>
      <c r="U199" t="s">
        <v>19497</v>
      </c>
      <c r="V199" t="s">
        <v>371</v>
      </c>
      <c r="W199" t="s">
        <v>27</v>
      </c>
      <c r="X199" t="s">
        <v>28</v>
      </c>
      <c r="Y199" t="s">
        <v>36</v>
      </c>
      <c r="Z199" t="s">
        <v>2934</v>
      </c>
      <c r="AA199" t="s">
        <v>2300</v>
      </c>
      <c r="AB199" t="s">
        <v>2532</v>
      </c>
      <c r="AC199" t="s">
        <v>24</v>
      </c>
      <c r="AD199" t="s">
        <v>7810</v>
      </c>
      <c r="AE199" t="s">
        <v>17</v>
      </c>
      <c r="AF199" t="s">
        <v>19456</v>
      </c>
    </row>
    <row r="200" spans="5:32">
      <c r="E200" t="s">
        <v>1506</v>
      </c>
      <c r="F200" t="s">
        <v>1540</v>
      </c>
      <c r="G200" t="s">
        <v>1267</v>
      </c>
      <c r="R200" t="s">
        <v>19427</v>
      </c>
      <c r="S200" t="s">
        <v>258</v>
      </c>
      <c r="T200" t="s">
        <v>35</v>
      </c>
      <c r="U200" t="s">
        <v>19497</v>
      </c>
      <c r="V200" t="s">
        <v>371</v>
      </c>
      <c r="W200" t="s">
        <v>27</v>
      </c>
      <c r="X200" t="s">
        <v>28</v>
      </c>
      <c r="Y200" t="s">
        <v>36</v>
      </c>
      <c r="Z200" t="s">
        <v>2975</v>
      </c>
      <c r="AA200" t="s">
        <v>2300</v>
      </c>
      <c r="AB200" t="s">
        <v>2514</v>
      </c>
      <c r="AC200" t="s">
        <v>24</v>
      </c>
      <c r="AD200" t="s">
        <v>7688</v>
      </c>
      <c r="AE200" t="s">
        <v>24</v>
      </c>
      <c r="AF200" t="s">
        <v>19456</v>
      </c>
    </row>
    <row r="201" spans="5:32">
      <c r="E201" t="s">
        <v>1514</v>
      </c>
      <c r="F201" t="s">
        <v>1556</v>
      </c>
      <c r="G201" t="s">
        <v>1267</v>
      </c>
      <c r="R201" t="s">
        <v>19428</v>
      </c>
      <c r="S201" t="s">
        <v>258</v>
      </c>
      <c r="T201" t="s">
        <v>35</v>
      </c>
      <c r="U201" t="s">
        <v>19497</v>
      </c>
      <c r="V201" t="s">
        <v>371</v>
      </c>
      <c r="W201" t="s">
        <v>27</v>
      </c>
      <c r="X201" t="s">
        <v>28</v>
      </c>
      <c r="Y201" t="s">
        <v>36</v>
      </c>
      <c r="Z201" t="s">
        <v>2975</v>
      </c>
      <c r="AA201" t="s">
        <v>2300</v>
      </c>
      <c r="AB201" t="s">
        <v>2500</v>
      </c>
      <c r="AC201" t="s">
        <v>24</v>
      </c>
      <c r="AD201" t="s">
        <v>7810</v>
      </c>
      <c r="AE201" t="s">
        <v>17</v>
      </c>
      <c r="AF201" t="s">
        <v>19456</v>
      </c>
    </row>
    <row r="202" spans="5:32">
      <c r="E202" t="s">
        <v>1521</v>
      </c>
      <c r="F202" t="s">
        <v>1563</v>
      </c>
      <c r="G202" t="s">
        <v>1267</v>
      </c>
      <c r="R202" t="s">
        <v>19429</v>
      </c>
      <c r="S202" t="s">
        <v>258</v>
      </c>
      <c r="T202" t="s">
        <v>35</v>
      </c>
      <c r="U202" t="s">
        <v>19497</v>
      </c>
      <c r="V202" t="s">
        <v>371</v>
      </c>
      <c r="W202" t="s">
        <v>27</v>
      </c>
      <c r="X202" t="s">
        <v>28</v>
      </c>
      <c r="Y202" t="s">
        <v>36</v>
      </c>
      <c r="Z202" t="s">
        <v>2975</v>
      </c>
      <c r="AA202" t="s">
        <v>2300</v>
      </c>
      <c r="AB202" t="s">
        <v>2505</v>
      </c>
      <c r="AC202" t="s">
        <v>24</v>
      </c>
      <c r="AD202" t="s">
        <v>7809</v>
      </c>
      <c r="AE202" t="s">
        <v>19455</v>
      </c>
      <c r="AF202" t="s">
        <v>19456</v>
      </c>
    </row>
    <row r="203" spans="5:32">
      <c r="E203" t="s">
        <v>514</v>
      </c>
      <c r="F203" t="s">
        <v>1570</v>
      </c>
      <c r="G203" t="s">
        <v>1267</v>
      </c>
      <c r="R203" t="s">
        <v>19430</v>
      </c>
      <c r="S203" t="s">
        <v>258</v>
      </c>
      <c r="T203" t="s">
        <v>35</v>
      </c>
      <c r="U203" t="s">
        <v>19497</v>
      </c>
      <c r="V203" t="s">
        <v>371</v>
      </c>
      <c r="W203" t="s">
        <v>27</v>
      </c>
      <c r="X203" t="s">
        <v>28</v>
      </c>
      <c r="Y203" t="s">
        <v>36</v>
      </c>
      <c r="Z203" t="s">
        <v>2975</v>
      </c>
      <c r="AA203" t="s">
        <v>2300</v>
      </c>
      <c r="AB203" t="s">
        <v>2527</v>
      </c>
      <c r="AC203" t="s">
        <v>24</v>
      </c>
      <c r="AD203" t="s">
        <v>7809</v>
      </c>
      <c r="AE203" t="s">
        <v>19455</v>
      </c>
      <c r="AF203" t="s">
        <v>19456</v>
      </c>
    </row>
    <row r="204" spans="5:32">
      <c r="E204" t="s">
        <v>1535</v>
      </c>
      <c r="F204" t="s">
        <v>1577</v>
      </c>
      <c r="G204" t="s">
        <v>1267</v>
      </c>
      <c r="R204" t="s">
        <v>19431</v>
      </c>
      <c r="S204" t="s">
        <v>258</v>
      </c>
      <c r="T204" t="s">
        <v>35</v>
      </c>
      <c r="U204" t="s">
        <v>19497</v>
      </c>
      <c r="V204" t="s">
        <v>371</v>
      </c>
      <c r="W204" t="s">
        <v>27</v>
      </c>
      <c r="X204" t="s">
        <v>28</v>
      </c>
      <c r="Y204" t="s">
        <v>36</v>
      </c>
      <c r="Z204" t="s">
        <v>2975</v>
      </c>
      <c r="AA204" t="s">
        <v>2300</v>
      </c>
      <c r="AB204" t="s">
        <v>2532</v>
      </c>
      <c r="AC204" t="s">
        <v>24</v>
      </c>
      <c r="AD204" t="s">
        <v>7810</v>
      </c>
      <c r="AE204" t="s">
        <v>17</v>
      </c>
      <c r="AF204" t="s">
        <v>19456</v>
      </c>
    </row>
    <row r="205" spans="5:32">
      <c r="E205" t="s">
        <v>1543</v>
      </c>
      <c r="F205" t="s">
        <v>1583</v>
      </c>
      <c r="G205" t="s">
        <v>1267</v>
      </c>
      <c r="R205" t="s">
        <v>19432</v>
      </c>
      <c r="S205" t="s">
        <v>258</v>
      </c>
      <c r="T205" t="s">
        <v>35</v>
      </c>
      <c r="U205" t="s">
        <v>19497</v>
      </c>
      <c r="V205" t="s">
        <v>371</v>
      </c>
      <c r="W205" t="s">
        <v>27</v>
      </c>
      <c r="X205" t="s">
        <v>28</v>
      </c>
      <c r="Y205" t="s">
        <v>36</v>
      </c>
      <c r="Z205" t="s">
        <v>2975</v>
      </c>
      <c r="AA205" t="s">
        <v>2300</v>
      </c>
      <c r="AB205" t="s">
        <v>2514</v>
      </c>
      <c r="AC205" t="s">
        <v>24</v>
      </c>
      <c r="AD205" t="s">
        <v>7810</v>
      </c>
      <c r="AE205" t="s">
        <v>17</v>
      </c>
      <c r="AF205" t="s">
        <v>19456</v>
      </c>
    </row>
    <row r="206" spans="5:32">
      <c r="E206" t="s">
        <v>1551</v>
      </c>
      <c r="F206" t="s">
        <v>1591</v>
      </c>
      <c r="G206" t="s">
        <v>1267</v>
      </c>
      <c r="R206" t="s">
        <v>19433</v>
      </c>
      <c r="S206" t="s">
        <v>258</v>
      </c>
      <c r="T206" t="s">
        <v>35</v>
      </c>
      <c r="U206" t="s">
        <v>19497</v>
      </c>
      <c r="V206" t="s">
        <v>371</v>
      </c>
      <c r="W206" t="s">
        <v>27</v>
      </c>
      <c r="X206" t="s">
        <v>28</v>
      </c>
      <c r="Y206" t="s">
        <v>36</v>
      </c>
      <c r="Z206" t="s">
        <v>2975</v>
      </c>
      <c r="AA206" t="s">
        <v>2300</v>
      </c>
      <c r="AB206" t="s">
        <v>2500</v>
      </c>
      <c r="AC206" t="s">
        <v>24</v>
      </c>
      <c r="AD206" t="s">
        <v>7810</v>
      </c>
      <c r="AE206" t="s">
        <v>17</v>
      </c>
      <c r="AF206" t="s">
        <v>19456</v>
      </c>
    </row>
    <row r="207" spans="5:32">
      <c r="E207" t="s">
        <v>7775</v>
      </c>
      <c r="F207" t="s">
        <v>1598</v>
      </c>
      <c r="G207" t="s">
        <v>1599</v>
      </c>
      <c r="R207" t="s">
        <v>19434</v>
      </c>
      <c r="S207" t="s">
        <v>258</v>
      </c>
      <c r="T207" t="s">
        <v>35</v>
      </c>
      <c r="U207" t="s">
        <v>19497</v>
      </c>
      <c r="V207" t="s">
        <v>371</v>
      </c>
      <c r="W207" t="s">
        <v>27</v>
      </c>
      <c r="X207" t="s">
        <v>28</v>
      </c>
      <c r="Y207" t="s">
        <v>36</v>
      </c>
      <c r="Z207" t="s">
        <v>2975</v>
      </c>
      <c r="AA207" t="s">
        <v>2300</v>
      </c>
      <c r="AB207" t="s">
        <v>2505</v>
      </c>
      <c r="AC207" t="s">
        <v>24</v>
      </c>
      <c r="AD207" t="s">
        <v>7810</v>
      </c>
      <c r="AE207" t="s">
        <v>17</v>
      </c>
      <c r="AF207" t="s">
        <v>19456</v>
      </c>
    </row>
    <row r="208" spans="5:32">
      <c r="E208" t="s">
        <v>1565</v>
      </c>
      <c r="F208" t="s">
        <v>1607</v>
      </c>
      <c r="G208" t="s">
        <v>1599</v>
      </c>
      <c r="R208" t="s">
        <v>19435</v>
      </c>
      <c r="S208" t="s">
        <v>258</v>
      </c>
      <c r="T208" t="s">
        <v>35</v>
      </c>
      <c r="U208" t="s">
        <v>19497</v>
      </c>
      <c r="V208" t="s">
        <v>371</v>
      </c>
      <c r="W208" t="s">
        <v>27</v>
      </c>
      <c r="X208" t="s">
        <v>28</v>
      </c>
      <c r="Y208" t="s">
        <v>36</v>
      </c>
      <c r="Z208" t="s">
        <v>2975</v>
      </c>
      <c r="AA208" t="s">
        <v>2300</v>
      </c>
      <c r="AB208" t="s">
        <v>2527</v>
      </c>
      <c r="AC208" t="s">
        <v>24</v>
      </c>
      <c r="AD208" t="s">
        <v>7809</v>
      </c>
      <c r="AE208" t="s">
        <v>19455</v>
      </c>
      <c r="AF208" t="s">
        <v>19456</v>
      </c>
    </row>
    <row r="209" spans="5:32">
      <c r="E209" t="s">
        <v>1572</v>
      </c>
      <c r="F209" t="s">
        <v>1613</v>
      </c>
      <c r="G209" t="s">
        <v>1599</v>
      </c>
      <c r="R209" t="s">
        <v>19436</v>
      </c>
      <c r="S209" t="s">
        <v>258</v>
      </c>
      <c r="T209" t="s">
        <v>35</v>
      </c>
      <c r="U209" t="s">
        <v>19497</v>
      </c>
      <c r="V209" t="s">
        <v>371</v>
      </c>
      <c r="W209" t="s">
        <v>27</v>
      </c>
      <c r="X209" t="s">
        <v>28</v>
      </c>
      <c r="Y209" t="s">
        <v>36</v>
      </c>
      <c r="Z209" t="s">
        <v>2975</v>
      </c>
      <c r="AA209" t="s">
        <v>2300</v>
      </c>
      <c r="AB209" t="s">
        <v>2532</v>
      </c>
      <c r="AC209" t="s">
        <v>24</v>
      </c>
      <c r="AD209" t="s">
        <v>7810</v>
      </c>
      <c r="AE209" t="s">
        <v>17</v>
      </c>
      <c r="AF209" t="s">
        <v>19456</v>
      </c>
    </row>
    <row r="210" spans="5:32">
      <c r="E210" t="s">
        <v>1579</v>
      </c>
      <c r="F210" t="s">
        <v>1620</v>
      </c>
      <c r="G210" t="s">
        <v>1599</v>
      </c>
      <c r="R210" t="s">
        <v>19437</v>
      </c>
      <c r="S210" t="s">
        <v>258</v>
      </c>
      <c r="T210" t="s">
        <v>35</v>
      </c>
      <c r="U210" t="s">
        <v>19497</v>
      </c>
      <c r="V210" t="s">
        <v>371</v>
      </c>
      <c r="W210" t="s">
        <v>27</v>
      </c>
      <c r="X210" t="s">
        <v>28</v>
      </c>
      <c r="Y210" t="s">
        <v>36</v>
      </c>
      <c r="Z210" t="s">
        <v>3016</v>
      </c>
      <c r="AA210" t="s">
        <v>2300</v>
      </c>
      <c r="AB210" t="s">
        <v>2514</v>
      </c>
      <c r="AC210" t="s">
        <v>24</v>
      </c>
      <c r="AD210" t="s">
        <v>7688</v>
      </c>
      <c r="AE210" t="s">
        <v>24</v>
      </c>
      <c r="AF210" t="s">
        <v>19456</v>
      </c>
    </row>
    <row r="211" spans="5:32">
      <c r="E211" t="s">
        <v>1586</v>
      </c>
      <c r="F211" t="s">
        <v>1629</v>
      </c>
      <c r="G211" t="s">
        <v>1599</v>
      </c>
      <c r="R211" t="s">
        <v>19438</v>
      </c>
      <c r="S211" t="s">
        <v>258</v>
      </c>
      <c r="T211" t="s">
        <v>35</v>
      </c>
      <c r="U211" t="s">
        <v>19497</v>
      </c>
      <c r="V211" t="s">
        <v>371</v>
      </c>
      <c r="W211" t="s">
        <v>27</v>
      </c>
      <c r="X211" t="s">
        <v>28</v>
      </c>
      <c r="Y211" t="s">
        <v>36</v>
      </c>
      <c r="Z211" t="s">
        <v>3016</v>
      </c>
      <c r="AA211" t="s">
        <v>2300</v>
      </c>
      <c r="AB211" t="s">
        <v>2500</v>
      </c>
      <c r="AC211" t="s">
        <v>24</v>
      </c>
      <c r="AD211" t="s">
        <v>7810</v>
      </c>
      <c r="AE211" t="s">
        <v>17</v>
      </c>
      <c r="AF211" t="s">
        <v>19456</v>
      </c>
    </row>
    <row r="212" spans="5:32">
      <c r="E212" t="s">
        <v>1593</v>
      </c>
      <c r="F212" t="s">
        <v>1636</v>
      </c>
      <c r="G212" t="s">
        <v>1599</v>
      </c>
      <c r="R212" t="s">
        <v>19439</v>
      </c>
      <c r="S212" t="s">
        <v>258</v>
      </c>
      <c r="T212" t="s">
        <v>35</v>
      </c>
      <c r="U212" t="s">
        <v>19497</v>
      </c>
      <c r="V212" t="s">
        <v>371</v>
      </c>
      <c r="W212" t="s">
        <v>27</v>
      </c>
      <c r="X212" t="s">
        <v>28</v>
      </c>
      <c r="Y212" t="s">
        <v>36</v>
      </c>
      <c r="Z212" t="s">
        <v>3016</v>
      </c>
      <c r="AA212" t="s">
        <v>2300</v>
      </c>
      <c r="AB212" t="s">
        <v>2505</v>
      </c>
      <c r="AC212" t="s">
        <v>24</v>
      </c>
      <c r="AD212" t="s">
        <v>7810</v>
      </c>
      <c r="AE212" t="s">
        <v>17</v>
      </c>
      <c r="AF212" t="s">
        <v>19456</v>
      </c>
    </row>
    <row r="213" spans="5:32">
      <c r="E213" t="s">
        <v>1624</v>
      </c>
      <c r="F213" t="s">
        <v>7727</v>
      </c>
      <c r="G213" t="s">
        <v>1599</v>
      </c>
      <c r="R213" t="s">
        <v>19440</v>
      </c>
      <c r="S213" t="s">
        <v>258</v>
      </c>
      <c r="T213" t="s">
        <v>35</v>
      </c>
      <c r="U213" t="s">
        <v>19497</v>
      </c>
      <c r="V213" t="s">
        <v>371</v>
      </c>
      <c r="W213" t="s">
        <v>27</v>
      </c>
      <c r="X213" t="s">
        <v>28</v>
      </c>
      <c r="Y213" t="s">
        <v>36</v>
      </c>
      <c r="Z213" t="s">
        <v>3016</v>
      </c>
      <c r="AA213" t="s">
        <v>2300</v>
      </c>
      <c r="AB213" t="s">
        <v>2527</v>
      </c>
      <c r="AC213" t="s">
        <v>24</v>
      </c>
      <c r="AD213" t="s">
        <v>7810</v>
      </c>
      <c r="AE213" t="s">
        <v>17</v>
      </c>
      <c r="AF213" t="s">
        <v>19456</v>
      </c>
    </row>
    <row r="214" spans="5:32">
      <c r="E214" t="s">
        <v>7776</v>
      </c>
      <c r="F214" t="s">
        <v>7728</v>
      </c>
      <c r="G214" t="s">
        <v>1599</v>
      </c>
      <c r="R214" t="s">
        <v>19441</v>
      </c>
      <c r="S214" t="s">
        <v>258</v>
      </c>
      <c r="T214" t="s">
        <v>35</v>
      </c>
      <c r="U214" t="s">
        <v>19497</v>
      </c>
      <c r="V214" t="s">
        <v>371</v>
      </c>
      <c r="W214" t="s">
        <v>27</v>
      </c>
      <c r="X214" t="s">
        <v>28</v>
      </c>
      <c r="Y214" t="s">
        <v>36</v>
      </c>
      <c r="Z214" t="s">
        <v>3016</v>
      </c>
      <c r="AA214" t="s">
        <v>2300</v>
      </c>
      <c r="AB214" t="s">
        <v>2532</v>
      </c>
      <c r="AC214" t="s">
        <v>24</v>
      </c>
      <c r="AD214" t="s">
        <v>7810</v>
      </c>
      <c r="AE214" t="s">
        <v>17</v>
      </c>
      <c r="AF214" t="s">
        <v>19456</v>
      </c>
    </row>
    <row r="215" spans="5:32">
      <c r="E215" t="s">
        <v>7777</v>
      </c>
      <c r="F215" t="s">
        <v>7729</v>
      </c>
      <c r="G215" t="s">
        <v>1599</v>
      </c>
      <c r="R215" t="s">
        <v>19442</v>
      </c>
      <c r="S215" t="s">
        <v>258</v>
      </c>
      <c r="T215" t="s">
        <v>35</v>
      </c>
      <c r="U215" t="s">
        <v>19497</v>
      </c>
      <c r="V215" t="s">
        <v>371</v>
      </c>
      <c r="W215" t="s">
        <v>27</v>
      </c>
      <c r="X215" t="s">
        <v>28</v>
      </c>
      <c r="Y215" t="s">
        <v>36</v>
      </c>
      <c r="Z215" t="s">
        <v>3016</v>
      </c>
      <c r="AA215" t="s">
        <v>2300</v>
      </c>
      <c r="AB215" t="s">
        <v>2514</v>
      </c>
      <c r="AC215" t="s">
        <v>24</v>
      </c>
      <c r="AD215" t="s">
        <v>7810</v>
      </c>
      <c r="AE215" t="s">
        <v>17</v>
      </c>
      <c r="AF215" t="s">
        <v>19456</v>
      </c>
    </row>
    <row r="216" spans="5:32">
      <c r="E216" t="s">
        <v>7778</v>
      </c>
      <c r="F216" t="s">
        <v>1660</v>
      </c>
      <c r="G216" t="s">
        <v>1599</v>
      </c>
      <c r="R216" t="s">
        <v>19443</v>
      </c>
      <c r="S216" t="s">
        <v>258</v>
      </c>
      <c r="T216" t="s">
        <v>35</v>
      </c>
      <c r="U216" t="s">
        <v>19497</v>
      </c>
      <c r="V216" t="s">
        <v>371</v>
      </c>
      <c r="W216" t="s">
        <v>27</v>
      </c>
      <c r="X216" t="s">
        <v>28</v>
      </c>
      <c r="Y216" t="s">
        <v>36</v>
      </c>
      <c r="Z216" t="s">
        <v>3016</v>
      </c>
      <c r="AA216" t="s">
        <v>2300</v>
      </c>
      <c r="AB216" t="s">
        <v>2500</v>
      </c>
      <c r="AC216" t="s">
        <v>24</v>
      </c>
      <c r="AD216" t="s">
        <v>7810</v>
      </c>
      <c r="AE216" t="s">
        <v>17</v>
      </c>
      <c r="AF216" t="s">
        <v>19456</v>
      </c>
    </row>
    <row r="217" spans="5:32">
      <c r="E217" t="s">
        <v>7779</v>
      </c>
      <c r="F217" t="s">
        <v>1667</v>
      </c>
      <c r="G217" t="s">
        <v>1599</v>
      </c>
      <c r="R217" t="s">
        <v>19444</v>
      </c>
      <c r="S217" t="s">
        <v>258</v>
      </c>
      <c r="T217" t="s">
        <v>35</v>
      </c>
      <c r="U217" t="s">
        <v>19497</v>
      </c>
      <c r="V217" t="s">
        <v>371</v>
      </c>
      <c r="W217" t="s">
        <v>27</v>
      </c>
      <c r="X217" t="s">
        <v>28</v>
      </c>
      <c r="Y217" t="s">
        <v>36</v>
      </c>
      <c r="Z217" t="s">
        <v>3016</v>
      </c>
      <c r="AA217" t="s">
        <v>2300</v>
      </c>
      <c r="AB217" t="s">
        <v>2505</v>
      </c>
      <c r="AC217" t="s">
        <v>24</v>
      </c>
      <c r="AD217" t="s">
        <v>7810</v>
      </c>
      <c r="AE217" t="s">
        <v>17</v>
      </c>
      <c r="AF217" t="s">
        <v>19456</v>
      </c>
    </row>
    <row r="218" spans="5:32">
      <c r="E218" t="s">
        <v>7780</v>
      </c>
      <c r="F218" t="s">
        <v>1674</v>
      </c>
      <c r="G218" t="s">
        <v>1599</v>
      </c>
      <c r="R218" t="s">
        <v>19445</v>
      </c>
      <c r="S218" t="s">
        <v>258</v>
      </c>
      <c r="T218" t="s">
        <v>35</v>
      </c>
      <c r="U218" t="s">
        <v>19497</v>
      </c>
      <c r="V218" t="s">
        <v>371</v>
      </c>
      <c r="W218" t="s">
        <v>27</v>
      </c>
      <c r="X218" t="s">
        <v>28</v>
      </c>
      <c r="Y218" t="s">
        <v>36</v>
      </c>
      <c r="Z218" t="s">
        <v>3016</v>
      </c>
      <c r="AA218" t="s">
        <v>2300</v>
      </c>
      <c r="AB218" t="s">
        <v>2527</v>
      </c>
      <c r="AC218" t="s">
        <v>24</v>
      </c>
      <c r="AD218" t="s">
        <v>7810</v>
      </c>
      <c r="AE218" t="s">
        <v>17</v>
      </c>
      <c r="AF218" t="s">
        <v>19456</v>
      </c>
    </row>
    <row r="219" spans="5:32">
      <c r="E219" t="s">
        <v>1643</v>
      </c>
      <c r="F219" t="s">
        <v>1681</v>
      </c>
      <c r="G219" t="s">
        <v>1599</v>
      </c>
      <c r="R219" t="s">
        <v>19446</v>
      </c>
      <c r="S219" t="s">
        <v>258</v>
      </c>
      <c r="T219" t="s">
        <v>35</v>
      </c>
      <c r="U219" t="s">
        <v>19497</v>
      </c>
      <c r="V219" t="s">
        <v>371</v>
      </c>
      <c r="W219" t="s">
        <v>27</v>
      </c>
      <c r="X219" t="s">
        <v>28</v>
      </c>
      <c r="Y219" t="s">
        <v>36</v>
      </c>
      <c r="Z219" t="s">
        <v>3016</v>
      </c>
      <c r="AA219" t="s">
        <v>2300</v>
      </c>
      <c r="AB219" t="s">
        <v>2532</v>
      </c>
      <c r="AC219" t="s">
        <v>24</v>
      </c>
      <c r="AD219" t="s">
        <v>7810</v>
      </c>
      <c r="AE219" t="s">
        <v>17</v>
      </c>
      <c r="AF219" t="s">
        <v>19456</v>
      </c>
    </row>
    <row r="220" spans="5:32">
      <c r="E220" t="s">
        <v>1649</v>
      </c>
      <c r="F220" t="s">
        <v>1688</v>
      </c>
      <c r="G220" t="s">
        <v>1599</v>
      </c>
      <c r="R220" t="s">
        <v>10672</v>
      </c>
      <c r="S220" t="s">
        <v>260</v>
      </c>
      <c r="T220" t="s">
        <v>39</v>
      </c>
      <c r="U220" t="s">
        <v>19497</v>
      </c>
      <c r="V220" t="s">
        <v>371</v>
      </c>
      <c r="W220" t="s">
        <v>13</v>
      </c>
      <c r="X220" t="s">
        <v>38</v>
      </c>
      <c r="Y220" t="s">
        <v>40</v>
      </c>
      <c r="Z220" t="s">
        <v>24</v>
      </c>
      <c r="AA220" t="s">
        <v>3057</v>
      </c>
      <c r="AB220" t="s">
        <v>3058</v>
      </c>
      <c r="AC220" t="s">
        <v>24</v>
      </c>
      <c r="AD220" t="s">
        <v>7688</v>
      </c>
      <c r="AE220" t="s">
        <v>24</v>
      </c>
      <c r="AF220" t="s">
        <v>19456</v>
      </c>
    </row>
    <row r="221" spans="5:32">
      <c r="E221" t="s">
        <v>1655</v>
      </c>
      <c r="F221" t="s">
        <v>1694</v>
      </c>
      <c r="G221" t="s">
        <v>1599</v>
      </c>
      <c r="R221" t="s">
        <v>10673</v>
      </c>
      <c r="S221" t="s">
        <v>260</v>
      </c>
      <c r="T221" t="s">
        <v>39</v>
      </c>
      <c r="U221" t="s">
        <v>19497</v>
      </c>
      <c r="V221" t="s">
        <v>371</v>
      </c>
      <c r="W221" t="s">
        <v>13</v>
      </c>
      <c r="X221" t="s">
        <v>38</v>
      </c>
      <c r="Y221" t="s">
        <v>40</v>
      </c>
      <c r="Z221" t="s">
        <v>24</v>
      </c>
      <c r="AA221" t="s">
        <v>3057</v>
      </c>
      <c r="AB221" t="s">
        <v>3066</v>
      </c>
      <c r="AC221" t="s">
        <v>24</v>
      </c>
      <c r="AD221" t="s">
        <v>7688</v>
      </c>
      <c r="AE221" t="s">
        <v>24</v>
      </c>
      <c r="AF221" t="s">
        <v>19456</v>
      </c>
    </row>
    <row r="222" spans="5:32">
      <c r="E222" t="s">
        <v>1662</v>
      </c>
      <c r="F222" t="s">
        <v>1701</v>
      </c>
      <c r="G222" t="s">
        <v>1599</v>
      </c>
      <c r="R222" t="s">
        <v>10674</v>
      </c>
      <c r="S222" t="s">
        <v>260</v>
      </c>
      <c r="T222" t="s">
        <v>39</v>
      </c>
      <c r="U222" t="s">
        <v>19497</v>
      </c>
      <c r="V222" t="s">
        <v>371</v>
      </c>
      <c r="W222" t="s">
        <v>13</v>
      </c>
      <c r="X222" t="s">
        <v>38</v>
      </c>
      <c r="Y222" t="s">
        <v>40</v>
      </c>
      <c r="Z222" t="s">
        <v>24</v>
      </c>
      <c r="AA222" t="s">
        <v>3057</v>
      </c>
      <c r="AB222" t="s">
        <v>3071</v>
      </c>
      <c r="AC222" t="s">
        <v>24</v>
      </c>
      <c r="AD222" t="s">
        <v>7688</v>
      </c>
      <c r="AE222" t="s">
        <v>24</v>
      </c>
      <c r="AF222" t="s">
        <v>19456</v>
      </c>
    </row>
    <row r="223" spans="5:32">
      <c r="E223" t="s">
        <v>1669</v>
      </c>
      <c r="F223" t="s">
        <v>1707</v>
      </c>
      <c r="G223" t="s">
        <v>1599</v>
      </c>
      <c r="R223" t="s">
        <v>10675</v>
      </c>
      <c r="S223" t="s">
        <v>260</v>
      </c>
      <c r="T223" t="s">
        <v>39</v>
      </c>
      <c r="U223" t="s">
        <v>19497</v>
      </c>
      <c r="V223" t="s">
        <v>371</v>
      </c>
      <c r="W223" t="s">
        <v>13</v>
      </c>
      <c r="X223" t="s">
        <v>38</v>
      </c>
      <c r="Y223" t="s">
        <v>40</v>
      </c>
      <c r="Z223" t="s">
        <v>24</v>
      </c>
      <c r="AA223" t="s">
        <v>3057</v>
      </c>
      <c r="AB223" t="s">
        <v>3076</v>
      </c>
      <c r="AC223" t="s">
        <v>24</v>
      </c>
      <c r="AD223" t="s">
        <v>7688</v>
      </c>
      <c r="AE223" t="s">
        <v>24</v>
      </c>
      <c r="AF223" t="s">
        <v>19456</v>
      </c>
    </row>
    <row r="224" spans="5:32">
      <c r="E224" t="s">
        <v>1676</v>
      </c>
      <c r="F224" t="s">
        <v>1713</v>
      </c>
      <c r="G224" t="s">
        <v>1599</v>
      </c>
      <c r="R224" t="s">
        <v>10676</v>
      </c>
      <c r="S224" t="s">
        <v>260</v>
      </c>
      <c r="T224" t="s">
        <v>39</v>
      </c>
      <c r="U224" t="s">
        <v>19497</v>
      </c>
      <c r="V224" t="s">
        <v>371</v>
      </c>
      <c r="W224" t="s">
        <v>13</v>
      </c>
      <c r="X224" t="s">
        <v>38</v>
      </c>
      <c r="Y224" t="s">
        <v>40</v>
      </c>
      <c r="Z224" t="s">
        <v>24</v>
      </c>
      <c r="AA224" t="s">
        <v>3057</v>
      </c>
      <c r="AB224" t="s">
        <v>3081</v>
      </c>
      <c r="AC224" t="s">
        <v>24</v>
      </c>
      <c r="AD224" t="s">
        <v>7688</v>
      </c>
      <c r="AE224" t="s">
        <v>24</v>
      </c>
      <c r="AF224" t="s">
        <v>19456</v>
      </c>
    </row>
    <row r="225" spans="5:32">
      <c r="E225" t="s">
        <v>7781</v>
      </c>
      <c r="F225" t="s">
        <v>1719</v>
      </c>
      <c r="G225" t="s">
        <v>1599</v>
      </c>
      <c r="R225" t="s">
        <v>10677</v>
      </c>
      <c r="S225" t="s">
        <v>260</v>
      </c>
      <c r="T225" t="s">
        <v>39</v>
      </c>
      <c r="U225" t="s">
        <v>19497</v>
      </c>
      <c r="V225" t="s">
        <v>371</v>
      </c>
      <c r="W225" t="s">
        <v>13</v>
      </c>
      <c r="X225" t="s">
        <v>38</v>
      </c>
      <c r="Y225" t="s">
        <v>40</v>
      </c>
      <c r="Z225" t="s">
        <v>24</v>
      </c>
      <c r="AA225" t="s">
        <v>3057</v>
      </c>
      <c r="AB225" t="s">
        <v>3086</v>
      </c>
      <c r="AC225" t="s">
        <v>24</v>
      </c>
      <c r="AD225" t="s">
        <v>7688</v>
      </c>
      <c r="AE225" t="s">
        <v>24</v>
      </c>
      <c r="AF225" t="s">
        <v>19456</v>
      </c>
    </row>
    <row r="226" spans="5:32">
      <c r="E226" t="s">
        <v>7782</v>
      </c>
      <c r="F226" t="s">
        <v>1726</v>
      </c>
      <c r="G226" t="s">
        <v>1599</v>
      </c>
      <c r="R226" t="s">
        <v>10678</v>
      </c>
      <c r="S226" t="s">
        <v>262</v>
      </c>
      <c r="T226" t="s">
        <v>45</v>
      </c>
      <c r="U226" t="s">
        <v>19497</v>
      </c>
      <c r="V226" t="s">
        <v>371</v>
      </c>
      <c r="W226" t="s">
        <v>13</v>
      </c>
      <c r="X226" t="s">
        <v>44</v>
      </c>
      <c r="Y226" t="s">
        <v>46</v>
      </c>
      <c r="Z226" t="s">
        <v>24</v>
      </c>
      <c r="AA226" t="s">
        <v>2115</v>
      </c>
      <c r="AB226" t="s">
        <v>2196</v>
      </c>
      <c r="AC226" t="s">
        <v>24</v>
      </c>
      <c r="AD226" t="s">
        <v>7809</v>
      </c>
      <c r="AE226" t="s">
        <v>19455</v>
      </c>
      <c r="AF226" t="s">
        <v>19456</v>
      </c>
    </row>
    <row r="227" spans="5:32">
      <c r="E227" t="s">
        <v>7783</v>
      </c>
      <c r="F227" t="s">
        <v>1733</v>
      </c>
      <c r="G227" t="s">
        <v>1599</v>
      </c>
      <c r="R227" t="s">
        <v>10679</v>
      </c>
      <c r="S227" t="s">
        <v>262</v>
      </c>
      <c r="T227" t="s">
        <v>45</v>
      </c>
      <c r="U227" t="s">
        <v>19497</v>
      </c>
      <c r="V227" t="s">
        <v>371</v>
      </c>
      <c r="W227" t="s">
        <v>13</v>
      </c>
      <c r="X227" t="s">
        <v>44</v>
      </c>
      <c r="Y227" t="s">
        <v>46</v>
      </c>
      <c r="Z227" t="s">
        <v>24</v>
      </c>
      <c r="AA227" t="s">
        <v>2115</v>
      </c>
      <c r="AB227" t="s">
        <v>2260</v>
      </c>
      <c r="AC227" t="s">
        <v>24</v>
      </c>
      <c r="AD227" t="s">
        <v>7809</v>
      </c>
      <c r="AE227" t="s">
        <v>19455</v>
      </c>
      <c r="AF227" t="s">
        <v>19456</v>
      </c>
    </row>
    <row r="228" spans="5:32">
      <c r="E228" t="s">
        <v>7784</v>
      </c>
      <c r="F228" t="s">
        <v>1740</v>
      </c>
      <c r="G228" t="s">
        <v>1599</v>
      </c>
      <c r="R228" t="s">
        <v>10680</v>
      </c>
      <c r="S228" t="s">
        <v>262</v>
      </c>
      <c r="T228" t="s">
        <v>45</v>
      </c>
      <c r="U228" t="s">
        <v>19497</v>
      </c>
      <c r="V228" t="s">
        <v>371</v>
      </c>
      <c r="W228" t="s">
        <v>13</v>
      </c>
      <c r="X228" t="s">
        <v>44</v>
      </c>
      <c r="Y228" t="s">
        <v>46</v>
      </c>
      <c r="Z228" t="s">
        <v>24</v>
      </c>
      <c r="AA228" t="s">
        <v>2115</v>
      </c>
      <c r="AB228" t="s">
        <v>2265</v>
      </c>
      <c r="AC228" t="s">
        <v>24</v>
      </c>
      <c r="AD228" t="s">
        <v>7809</v>
      </c>
      <c r="AE228" t="s">
        <v>19455</v>
      </c>
      <c r="AF228" t="s">
        <v>19456</v>
      </c>
    </row>
    <row r="229" spans="5:32">
      <c r="E229" t="s">
        <v>7785</v>
      </c>
      <c r="F229" t="s">
        <v>1746</v>
      </c>
      <c r="G229" t="s">
        <v>1599</v>
      </c>
      <c r="R229" t="s">
        <v>10681</v>
      </c>
      <c r="S229" t="s">
        <v>262</v>
      </c>
      <c r="T229" t="s">
        <v>45</v>
      </c>
      <c r="U229" t="s">
        <v>19497</v>
      </c>
      <c r="V229" t="s">
        <v>371</v>
      </c>
      <c r="W229" t="s">
        <v>13</v>
      </c>
      <c r="X229" t="s">
        <v>44</v>
      </c>
      <c r="Y229" t="s">
        <v>46</v>
      </c>
      <c r="Z229" t="s">
        <v>24</v>
      </c>
      <c r="AA229" t="s">
        <v>2115</v>
      </c>
      <c r="AB229" t="s">
        <v>2270</v>
      </c>
      <c r="AC229" t="s">
        <v>24</v>
      </c>
      <c r="AD229" t="s">
        <v>7809</v>
      </c>
      <c r="AE229" t="s">
        <v>19455</v>
      </c>
      <c r="AF229" t="s">
        <v>19456</v>
      </c>
    </row>
    <row r="230" spans="5:32">
      <c r="E230" t="s">
        <v>7786</v>
      </c>
      <c r="F230" t="s">
        <v>1753</v>
      </c>
      <c r="G230" t="s">
        <v>1599</v>
      </c>
      <c r="R230" t="s">
        <v>10682</v>
      </c>
      <c r="S230" t="s">
        <v>262</v>
      </c>
      <c r="T230" t="s">
        <v>45</v>
      </c>
      <c r="U230" t="s">
        <v>19497</v>
      </c>
      <c r="V230" t="s">
        <v>371</v>
      </c>
      <c r="W230" t="s">
        <v>13</v>
      </c>
      <c r="X230" t="s">
        <v>44</v>
      </c>
      <c r="Y230" t="s">
        <v>46</v>
      </c>
      <c r="Z230" t="s">
        <v>24</v>
      </c>
      <c r="AA230" t="s">
        <v>2115</v>
      </c>
      <c r="AB230" t="s">
        <v>3113</v>
      </c>
      <c r="AC230" t="s">
        <v>24</v>
      </c>
      <c r="AD230" t="s">
        <v>7809</v>
      </c>
      <c r="AE230" t="s">
        <v>19455</v>
      </c>
      <c r="AF230" t="s">
        <v>19456</v>
      </c>
    </row>
    <row r="231" spans="5:32">
      <c r="E231" t="s">
        <v>1721</v>
      </c>
      <c r="F231" t="s">
        <v>1760</v>
      </c>
      <c r="G231" t="s">
        <v>1599</v>
      </c>
      <c r="R231" t="s">
        <v>10683</v>
      </c>
      <c r="S231" t="s">
        <v>262</v>
      </c>
      <c r="T231" t="s">
        <v>45</v>
      </c>
      <c r="U231" t="s">
        <v>19497</v>
      </c>
      <c r="V231" t="s">
        <v>371</v>
      </c>
      <c r="W231" t="s">
        <v>13</v>
      </c>
      <c r="X231" t="s">
        <v>44</v>
      </c>
      <c r="Y231" t="s">
        <v>46</v>
      </c>
      <c r="Z231" t="s">
        <v>24</v>
      </c>
      <c r="AA231" t="s">
        <v>2115</v>
      </c>
      <c r="AB231" t="s">
        <v>3118</v>
      </c>
      <c r="AC231" t="s">
        <v>24</v>
      </c>
      <c r="AD231" t="s">
        <v>7809</v>
      </c>
      <c r="AE231" t="s">
        <v>19455</v>
      </c>
      <c r="AF231" t="s">
        <v>19456</v>
      </c>
    </row>
    <row r="232" spans="5:32">
      <c r="E232" t="s">
        <v>1728</v>
      </c>
      <c r="F232" t="s">
        <v>1767</v>
      </c>
      <c r="G232" t="s">
        <v>1599</v>
      </c>
      <c r="R232" t="s">
        <v>10684</v>
      </c>
      <c r="S232" t="s">
        <v>262</v>
      </c>
      <c r="T232" t="s">
        <v>45</v>
      </c>
      <c r="U232" t="s">
        <v>19497</v>
      </c>
      <c r="V232" t="s">
        <v>371</v>
      </c>
      <c r="W232" t="s">
        <v>13</v>
      </c>
      <c r="X232" t="s">
        <v>44</v>
      </c>
      <c r="Y232" t="s">
        <v>46</v>
      </c>
      <c r="Z232" t="s">
        <v>24</v>
      </c>
      <c r="AA232" t="s">
        <v>2115</v>
      </c>
      <c r="AB232" t="s">
        <v>3123</v>
      </c>
      <c r="AC232" t="s">
        <v>24</v>
      </c>
      <c r="AD232" t="s">
        <v>7809</v>
      </c>
      <c r="AE232" t="s">
        <v>19455</v>
      </c>
      <c r="AF232" t="s">
        <v>19456</v>
      </c>
    </row>
    <row r="233" spans="5:32">
      <c r="E233" t="s">
        <v>7787</v>
      </c>
      <c r="F233" t="s">
        <v>1774</v>
      </c>
      <c r="G233" t="s">
        <v>1599</v>
      </c>
      <c r="R233" t="s">
        <v>10685</v>
      </c>
      <c r="S233" t="s">
        <v>262</v>
      </c>
      <c r="T233" t="s">
        <v>45</v>
      </c>
      <c r="U233" t="s">
        <v>19497</v>
      </c>
      <c r="V233" t="s">
        <v>371</v>
      </c>
      <c r="W233" t="s">
        <v>13</v>
      </c>
      <c r="X233" t="s">
        <v>44</v>
      </c>
      <c r="Y233" t="s">
        <v>46</v>
      </c>
      <c r="Z233" t="s">
        <v>24</v>
      </c>
      <c r="AA233" t="s">
        <v>2115</v>
      </c>
      <c r="AB233" t="s">
        <v>3128</v>
      </c>
      <c r="AC233" t="s">
        <v>24</v>
      </c>
      <c r="AD233" t="s">
        <v>7809</v>
      </c>
      <c r="AE233" t="s">
        <v>19455</v>
      </c>
      <c r="AF233" t="s">
        <v>19456</v>
      </c>
    </row>
    <row r="234" spans="5:32">
      <c r="E234" t="s">
        <v>7788</v>
      </c>
      <c r="F234" t="s">
        <v>1780</v>
      </c>
      <c r="G234" t="s">
        <v>1599</v>
      </c>
      <c r="R234" t="s">
        <v>10686</v>
      </c>
      <c r="S234" t="s">
        <v>262</v>
      </c>
      <c r="T234" t="s">
        <v>45</v>
      </c>
      <c r="U234" t="s">
        <v>19497</v>
      </c>
      <c r="V234" t="s">
        <v>371</v>
      </c>
      <c r="W234" t="s">
        <v>13</v>
      </c>
      <c r="X234" t="s">
        <v>44</v>
      </c>
      <c r="Y234" t="s">
        <v>46</v>
      </c>
      <c r="Z234" t="s">
        <v>24</v>
      </c>
      <c r="AA234" t="s">
        <v>2115</v>
      </c>
      <c r="AB234" t="s">
        <v>3133</v>
      </c>
      <c r="AC234" t="s">
        <v>24</v>
      </c>
      <c r="AD234" t="s">
        <v>7809</v>
      </c>
      <c r="AE234" t="s">
        <v>19455</v>
      </c>
      <c r="AF234" t="s">
        <v>19456</v>
      </c>
    </row>
    <row r="235" spans="5:32">
      <c r="E235" t="s">
        <v>7789</v>
      </c>
      <c r="F235" t="s">
        <v>7464</v>
      </c>
      <c r="G235" t="s">
        <v>1599</v>
      </c>
      <c r="R235" t="s">
        <v>10687</v>
      </c>
      <c r="S235" t="s">
        <v>262</v>
      </c>
      <c r="T235" t="s">
        <v>45</v>
      </c>
      <c r="U235" t="s">
        <v>19497</v>
      </c>
      <c r="V235" t="s">
        <v>371</v>
      </c>
      <c r="W235" t="s">
        <v>13</v>
      </c>
      <c r="X235" t="s">
        <v>44</v>
      </c>
      <c r="Y235" t="s">
        <v>46</v>
      </c>
      <c r="Z235" t="s">
        <v>24</v>
      </c>
      <c r="AA235" t="s">
        <v>2115</v>
      </c>
      <c r="AB235" t="s">
        <v>3138</v>
      </c>
      <c r="AC235" t="s">
        <v>24</v>
      </c>
      <c r="AD235" t="s">
        <v>7809</v>
      </c>
      <c r="AE235" t="s">
        <v>19455</v>
      </c>
      <c r="AF235" t="s">
        <v>19456</v>
      </c>
    </row>
    <row r="236" spans="5:32">
      <c r="E236" t="s">
        <v>1755</v>
      </c>
      <c r="F236" t="s">
        <v>1794</v>
      </c>
      <c r="G236" t="s">
        <v>1599</v>
      </c>
      <c r="R236" t="s">
        <v>10688</v>
      </c>
      <c r="S236" t="s">
        <v>262</v>
      </c>
      <c r="T236" t="s">
        <v>45</v>
      </c>
      <c r="U236" t="s">
        <v>19497</v>
      </c>
      <c r="V236" t="s">
        <v>371</v>
      </c>
      <c r="W236" t="s">
        <v>13</v>
      </c>
      <c r="X236" t="s">
        <v>44</v>
      </c>
      <c r="Y236" t="s">
        <v>46</v>
      </c>
      <c r="Z236" t="s">
        <v>24</v>
      </c>
      <c r="AA236" t="s">
        <v>2115</v>
      </c>
      <c r="AB236" t="s">
        <v>3142</v>
      </c>
      <c r="AC236" t="s">
        <v>24</v>
      </c>
      <c r="AD236" t="s">
        <v>7809</v>
      </c>
      <c r="AE236" t="s">
        <v>19455</v>
      </c>
      <c r="AF236" t="s">
        <v>19456</v>
      </c>
    </row>
    <row r="237" spans="5:32">
      <c r="E237" t="s">
        <v>1762</v>
      </c>
      <c r="F237" t="s">
        <v>7730</v>
      </c>
      <c r="G237" t="s">
        <v>1599</v>
      </c>
      <c r="R237" t="s">
        <v>10689</v>
      </c>
      <c r="S237" t="s">
        <v>262</v>
      </c>
      <c r="T237" t="s">
        <v>45</v>
      </c>
      <c r="U237" t="s">
        <v>19497</v>
      </c>
      <c r="V237" t="s">
        <v>371</v>
      </c>
      <c r="W237" t="s">
        <v>13</v>
      </c>
      <c r="X237" t="s">
        <v>44</v>
      </c>
      <c r="Y237" t="s">
        <v>46</v>
      </c>
      <c r="Z237" t="s">
        <v>24</v>
      </c>
      <c r="AA237" t="s">
        <v>2115</v>
      </c>
      <c r="AB237" t="s">
        <v>3146</v>
      </c>
      <c r="AC237" t="s">
        <v>24</v>
      </c>
      <c r="AD237" t="s">
        <v>7809</v>
      </c>
      <c r="AE237" t="s">
        <v>19455</v>
      </c>
      <c r="AF237" t="s">
        <v>19456</v>
      </c>
    </row>
    <row r="238" spans="5:32">
      <c r="E238" t="s">
        <v>7790</v>
      </c>
      <c r="F238" t="s">
        <v>7731</v>
      </c>
      <c r="G238" t="s">
        <v>1599</v>
      </c>
      <c r="R238" t="s">
        <v>10690</v>
      </c>
      <c r="S238" t="s">
        <v>262</v>
      </c>
      <c r="T238" t="s">
        <v>45</v>
      </c>
      <c r="U238" t="s">
        <v>19497</v>
      </c>
      <c r="V238" t="s">
        <v>371</v>
      </c>
      <c r="W238" t="s">
        <v>13</v>
      </c>
      <c r="X238" t="s">
        <v>44</v>
      </c>
      <c r="Y238" t="s">
        <v>46</v>
      </c>
      <c r="Z238" t="s">
        <v>24</v>
      </c>
      <c r="AA238" t="s">
        <v>2115</v>
      </c>
      <c r="AB238" t="s">
        <v>3150</v>
      </c>
      <c r="AC238" t="s">
        <v>24</v>
      </c>
      <c r="AD238" t="s">
        <v>7809</v>
      </c>
      <c r="AE238" t="s">
        <v>19455</v>
      </c>
      <c r="AF238" t="s">
        <v>19456</v>
      </c>
    </row>
    <row r="239" spans="5:32">
      <c r="E239" t="s">
        <v>7791</v>
      </c>
      <c r="F239" t="s">
        <v>1801</v>
      </c>
      <c r="G239" t="s">
        <v>1599</v>
      </c>
      <c r="R239" t="s">
        <v>10691</v>
      </c>
      <c r="S239" t="s">
        <v>262</v>
      </c>
      <c r="T239" t="s">
        <v>45</v>
      </c>
      <c r="U239" t="s">
        <v>19497</v>
      </c>
      <c r="V239" t="s">
        <v>371</v>
      </c>
      <c r="W239" t="s">
        <v>13</v>
      </c>
      <c r="X239" t="s">
        <v>44</v>
      </c>
      <c r="Y239" t="s">
        <v>46</v>
      </c>
      <c r="Z239" t="s">
        <v>24</v>
      </c>
      <c r="AA239" t="s">
        <v>2115</v>
      </c>
      <c r="AB239" t="s">
        <v>3154</v>
      </c>
      <c r="AC239" t="s">
        <v>24</v>
      </c>
      <c r="AD239" t="s">
        <v>7809</v>
      </c>
      <c r="AE239" t="s">
        <v>19455</v>
      </c>
      <c r="AF239" t="s">
        <v>19456</v>
      </c>
    </row>
    <row r="240" spans="5:32">
      <c r="E240" t="s">
        <v>1782</v>
      </c>
      <c r="F240" t="s">
        <v>1821</v>
      </c>
      <c r="G240" t="s">
        <v>1822</v>
      </c>
      <c r="R240" t="s">
        <v>10692</v>
      </c>
      <c r="S240" t="s">
        <v>262</v>
      </c>
      <c r="T240" t="s">
        <v>45</v>
      </c>
      <c r="U240" t="s">
        <v>19497</v>
      </c>
      <c r="V240" t="s">
        <v>371</v>
      </c>
      <c r="W240" t="s">
        <v>13</v>
      </c>
      <c r="X240" t="s">
        <v>44</v>
      </c>
      <c r="Y240" t="s">
        <v>46</v>
      </c>
      <c r="Z240" t="s">
        <v>24</v>
      </c>
      <c r="AA240" t="s">
        <v>2115</v>
      </c>
      <c r="AB240" t="s">
        <v>3158</v>
      </c>
      <c r="AC240" t="s">
        <v>24</v>
      </c>
      <c r="AD240" t="s">
        <v>7809</v>
      </c>
      <c r="AE240" t="s">
        <v>19455</v>
      </c>
      <c r="AF240" t="s">
        <v>19456</v>
      </c>
    </row>
    <row r="241" spans="5:32">
      <c r="E241" t="s">
        <v>1805</v>
      </c>
      <c r="F241" t="s">
        <v>21931</v>
      </c>
      <c r="G241" t="s">
        <v>1822</v>
      </c>
      <c r="R241" t="s">
        <v>10693</v>
      </c>
      <c r="S241" t="s">
        <v>262</v>
      </c>
      <c r="T241" t="s">
        <v>45</v>
      </c>
      <c r="U241" t="s">
        <v>19497</v>
      </c>
      <c r="V241" t="s">
        <v>371</v>
      </c>
      <c r="W241" t="s">
        <v>13</v>
      </c>
      <c r="X241" t="s">
        <v>44</v>
      </c>
      <c r="Y241" t="s">
        <v>46</v>
      </c>
      <c r="Z241" t="s">
        <v>3162</v>
      </c>
      <c r="AA241" t="s">
        <v>2300</v>
      </c>
      <c r="AB241" t="s">
        <v>2196</v>
      </c>
      <c r="AC241" t="s">
        <v>24</v>
      </c>
      <c r="AD241" t="s">
        <v>7809</v>
      </c>
      <c r="AE241" t="s">
        <v>19455</v>
      </c>
      <c r="AF241" t="s">
        <v>19456</v>
      </c>
    </row>
    <row r="242" spans="5:32">
      <c r="E242" t="s">
        <v>7792</v>
      </c>
      <c r="F242" t="s">
        <v>7692</v>
      </c>
      <c r="G242" t="s">
        <v>1822</v>
      </c>
      <c r="R242" t="s">
        <v>10694</v>
      </c>
      <c r="S242" t="s">
        <v>262</v>
      </c>
      <c r="T242" t="s">
        <v>45</v>
      </c>
      <c r="U242" t="s">
        <v>19497</v>
      </c>
      <c r="V242" t="s">
        <v>371</v>
      </c>
      <c r="W242" t="s">
        <v>13</v>
      </c>
      <c r="X242" t="s">
        <v>44</v>
      </c>
      <c r="Y242" t="s">
        <v>46</v>
      </c>
      <c r="Z242" t="s">
        <v>3162</v>
      </c>
      <c r="AA242" t="s">
        <v>2300</v>
      </c>
      <c r="AB242" t="s">
        <v>2260</v>
      </c>
      <c r="AC242" t="s">
        <v>24</v>
      </c>
      <c r="AD242" t="s">
        <v>7809</v>
      </c>
      <c r="AE242" t="s">
        <v>19455</v>
      </c>
      <c r="AF242" t="s">
        <v>19456</v>
      </c>
    </row>
    <row r="243" spans="5:32">
      <c r="E243" t="s">
        <v>7793</v>
      </c>
      <c r="F243" t="s">
        <v>1839</v>
      </c>
      <c r="G243" t="s">
        <v>1822</v>
      </c>
      <c r="R243" t="s">
        <v>10695</v>
      </c>
      <c r="S243" t="s">
        <v>262</v>
      </c>
      <c r="T243" t="s">
        <v>45</v>
      </c>
      <c r="U243" t="s">
        <v>19497</v>
      </c>
      <c r="V243" t="s">
        <v>371</v>
      </c>
      <c r="W243" t="s">
        <v>13</v>
      </c>
      <c r="X243" t="s">
        <v>44</v>
      </c>
      <c r="Y243" t="s">
        <v>46</v>
      </c>
      <c r="Z243" t="s">
        <v>3162</v>
      </c>
      <c r="AA243" t="s">
        <v>2300</v>
      </c>
      <c r="AB243" t="s">
        <v>2265</v>
      </c>
      <c r="AC243" t="s">
        <v>24</v>
      </c>
      <c r="AD243" t="s">
        <v>7809</v>
      </c>
      <c r="AE243" t="s">
        <v>19455</v>
      </c>
      <c r="AF243" t="s">
        <v>19456</v>
      </c>
    </row>
    <row r="244" spans="5:32">
      <c r="E244" t="s">
        <v>7794</v>
      </c>
      <c r="F244" t="s">
        <v>1845</v>
      </c>
      <c r="G244" t="s">
        <v>1822</v>
      </c>
      <c r="R244" t="s">
        <v>10696</v>
      </c>
      <c r="S244" t="s">
        <v>262</v>
      </c>
      <c r="T244" t="s">
        <v>45</v>
      </c>
      <c r="U244" t="s">
        <v>19497</v>
      </c>
      <c r="V244" t="s">
        <v>371</v>
      </c>
      <c r="W244" t="s">
        <v>13</v>
      </c>
      <c r="X244" t="s">
        <v>44</v>
      </c>
      <c r="Y244" t="s">
        <v>46</v>
      </c>
      <c r="Z244" t="s">
        <v>3162</v>
      </c>
      <c r="AA244" t="s">
        <v>2300</v>
      </c>
      <c r="AB244" t="s">
        <v>2270</v>
      </c>
      <c r="AC244" t="s">
        <v>24</v>
      </c>
      <c r="AD244" t="s">
        <v>7809</v>
      </c>
      <c r="AE244" t="s">
        <v>19455</v>
      </c>
      <c r="AF244" t="s">
        <v>19456</v>
      </c>
    </row>
    <row r="245" spans="5:32">
      <c r="E245" t="s">
        <v>7795</v>
      </c>
      <c r="F245" t="s">
        <v>1851</v>
      </c>
      <c r="G245" t="s">
        <v>1822</v>
      </c>
      <c r="R245" t="s">
        <v>10697</v>
      </c>
      <c r="S245" t="s">
        <v>262</v>
      </c>
      <c r="T245" t="s">
        <v>45</v>
      </c>
      <c r="U245" t="s">
        <v>19497</v>
      </c>
      <c r="V245" t="s">
        <v>371</v>
      </c>
      <c r="W245" t="s">
        <v>13</v>
      </c>
      <c r="X245" t="s">
        <v>44</v>
      </c>
      <c r="Y245" t="s">
        <v>46</v>
      </c>
      <c r="Z245" t="s">
        <v>3162</v>
      </c>
      <c r="AA245" t="s">
        <v>2300</v>
      </c>
      <c r="AB245" t="s">
        <v>3113</v>
      </c>
      <c r="AC245" t="s">
        <v>24</v>
      </c>
      <c r="AD245" t="s">
        <v>7809</v>
      </c>
      <c r="AE245" t="s">
        <v>19455</v>
      </c>
      <c r="AF245" t="s">
        <v>19456</v>
      </c>
    </row>
    <row r="246" spans="5:32">
      <c r="E246" t="s">
        <v>7796</v>
      </c>
      <c r="F246" t="s">
        <v>1857</v>
      </c>
      <c r="G246" t="s">
        <v>1822</v>
      </c>
      <c r="R246" t="s">
        <v>10698</v>
      </c>
      <c r="S246" t="s">
        <v>262</v>
      </c>
      <c r="T246" t="s">
        <v>45</v>
      </c>
      <c r="U246" t="s">
        <v>19497</v>
      </c>
      <c r="V246" t="s">
        <v>371</v>
      </c>
      <c r="W246" t="s">
        <v>13</v>
      </c>
      <c r="X246" t="s">
        <v>44</v>
      </c>
      <c r="Y246" t="s">
        <v>46</v>
      </c>
      <c r="Z246" t="s">
        <v>3162</v>
      </c>
      <c r="AA246" t="s">
        <v>2300</v>
      </c>
      <c r="AB246" t="s">
        <v>3118</v>
      </c>
      <c r="AC246" t="s">
        <v>24</v>
      </c>
      <c r="AD246" t="s">
        <v>7809</v>
      </c>
      <c r="AE246" t="s">
        <v>19455</v>
      </c>
      <c r="AF246" t="s">
        <v>19456</v>
      </c>
    </row>
    <row r="247" spans="5:32">
      <c r="E247" t="s">
        <v>7797</v>
      </c>
      <c r="F247" t="s">
        <v>1864</v>
      </c>
      <c r="G247" t="s">
        <v>1822</v>
      </c>
      <c r="R247" t="s">
        <v>10699</v>
      </c>
      <c r="S247" t="s">
        <v>262</v>
      </c>
      <c r="T247" t="s">
        <v>45</v>
      </c>
      <c r="U247" t="s">
        <v>19497</v>
      </c>
      <c r="V247" t="s">
        <v>371</v>
      </c>
      <c r="W247" t="s">
        <v>13</v>
      </c>
      <c r="X247" t="s">
        <v>44</v>
      </c>
      <c r="Y247" t="s">
        <v>46</v>
      </c>
      <c r="Z247" t="s">
        <v>3162</v>
      </c>
      <c r="AA247" t="s">
        <v>2300</v>
      </c>
      <c r="AB247" t="s">
        <v>3123</v>
      </c>
      <c r="AC247" t="s">
        <v>24</v>
      </c>
      <c r="AD247" t="s">
        <v>7809</v>
      </c>
      <c r="AE247" t="s">
        <v>19455</v>
      </c>
      <c r="AF247" t="s">
        <v>19456</v>
      </c>
    </row>
    <row r="248" spans="5:32">
      <c r="E248" t="s">
        <v>7798</v>
      </c>
      <c r="F248" t="s">
        <v>1871</v>
      </c>
      <c r="G248" t="s">
        <v>1822</v>
      </c>
      <c r="R248" t="s">
        <v>10700</v>
      </c>
      <c r="S248" t="s">
        <v>262</v>
      </c>
      <c r="T248" t="s">
        <v>45</v>
      </c>
      <c r="U248" t="s">
        <v>19497</v>
      </c>
      <c r="V248" t="s">
        <v>371</v>
      </c>
      <c r="W248" t="s">
        <v>13</v>
      </c>
      <c r="X248" t="s">
        <v>44</v>
      </c>
      <c r="Y248" t="s">
        <v>46</v>
      </c>
      <c r="Z248" t="s">
        <v>3162</v>
      </c>
      <c r="AA248" t="s">
        <v>2300</v>
      </c>
      <c r="AB248" t="s">
        <v>3128</v>
      </c>
      <c r="AC248" t="s">
        <v>24</v>
      </c>
      <c r="AD248" t="s">
        <v>7809</v>
      </c>
      <c r="AE248" t="s">
        <v>19455</v>
      </c>
      <c r="AF248" t="s">
        <v>19456</v>
      </c>
    </row>
    <row r="249" spans="5:32">
      <c r="E249" t="s">
        <v>7799</v>
      </c>
      <c r="F249" t="s">
        <v>1878</v>
      </c>
      <c r="G249" t="s">
        <v>1822</v>
      </c>
      <c r="R249" t="s">
        <v>10701</v>
      </c>
      <c r="S249" t="s">
        <v>262</v>
      </c>
      <c r="T249" t="s">
        <v>45</v>
      </c>
      <c r="U249" t="s">
        <v>19497</v>
      </c>
      <c r="V249" t="s">
        <v>371</v>
      </c>
      <c r="W249" t="s">
        <v>13</v>
      </c>
      <c r="X249" t="s">
        <v>44</v>
      </c>
      <c r="Y249" t="s">
        <v>46</v>
      </c>
      <c r="Z249" t="s">
        <v>3162</v>
      </c>
      <c r="AA249" t="s">
        <v>2300</v>
      </c>
      <c r="AB249" t="s">
        <v>3133</v>
      </c>
      <c r="AC249" t="s">
        <v>24</v>
      </c>
      <c r="AD249" t="s">
        <v>7809</v>
      </c>
      <c r="AE249" t="s">
        <v>19455</v>
      </c>
      <c r="AF249" t="s">
        <v>19456</v>
      </c>
    </row>
    <row r="250" spans="5:32">
      <c r="E250" t="s">
        <v>7800</v>
      </c>
      <c r="F250" t="s">
        <v>1884</v>
      </c>
      <c r="G250" t="s">
        <v>1822</v>
      </c>
      <c r="R250" t="s">
        <v>10702</v>
      </c>
      <c r="S250" t="s">
        <v>262</v>
      </c>
      <c r="T250" t="s">
        <v>45</v>
      </c>
      <c r="U250" t="s">
        <v>19497</v>
      </c>
      <c r="V250" t="s">
        <v>371</v>
      </c>
      <c r="W250" t="s">
        <v>13</v>
      </c>
      <c r="X250" t="s">
        <v>44</v>
      </c>
      <c r="Y250" t="s">
        <v>46</v>
      </c>
      <c r="Z250" t="s">
        <v>3162</v>
      </c>
      <c r="AA250" t="s">
        <v>2300</v>
      </c>
      <c r="AB250" t="s">
        <v>3138</v>
      </c>
      <c r="AC250" t="s">
        <v>24</v>
      </c>
      <c r="AD250" t="s">
        <v>7809</v>
      </c>
      <c r="AE250" t="s">
        <v>19455</v>
      </c>
      <c r="AF250" t="s">
        <v>19456</v>
      </c>
    </row>
    <row r="251" spans="5:32">
      <c r="E251" t="s">
        <v>7801</v>
      </c>
      <c r="F251" t="s">
        <v>1890</v>
      </c>
      <c r="G251" t="s">
        <v>1822</v>
      </c>
      <c r="R251" t="s">
        <v>10703</v>
      </c>
      <c r="S251" t="s">
        <v>262</v>
      </c>
      <c r="T251" t="s">
        <v>45</v>
      </c>
      <c r="U251" t="s">
        <v>19497</v>
      </c>
      <c r="V251" t="s">
        <v>371</v>
      </c>
      <c r="W251" t="s">
        <v>13</v>
      </c>
      <c r="X251" t="s">
        <v>44</v>
      </c>
      <c r="Y251" t="s">
        <v>46</v>
      </c>
      <c r="Z251" t="s">
        <v>3162</v>
      </c>
      <c r="AA251" t="s">
        <v>2300</v>
      </c>
      <c r="AB251" t="s">
        <v>3142</v>
      </c>
      <c r="AC251" t="s">
        <v>24</v>
      </c>
      <c r="AD251" t="s">
        <v>7809</v>
      </c>
      <c r="AE251" t="s">
        <v>19455</v>
      </c>
      <c r="AF251" t="s">
        <v>19456</v>
      </c>
    </row>
    <row r="252" spans="5:32">
      <c r="E252" t="s">
        <v>7802</v>
      </c>
      <c r="F252" t="s">
        <v>7732</v>
      </c>
      <c r="G252" t="s">
        <v>1822</v>
      </c>
      <c r="R252" t="s">
        <v>10704</v>
      </c>
      <c r="S252" t="s">
        <v>262</v>
      </c>
      <c r="T252" t="s">
        <v>45</v>
      </c>
      <c r="U252" t="s">
        <v>19497</v>
      </c>
      <c r="V252" t="s">
        <v>371</v>
      </c>
      <c r="W252" t="s">
        <v>13</v>
      </c>
      <c r="X252" t="s">
        <v>44</v>
      </c>
      <c r="Y252" t="s">
        <v>46</v>
      </c>
      <c r="Z252" t="s">
        <v>3162</v>
      </c>
      <c r="AA252" t="s">
        <v>2300</v>
      </c>
      <c r="AB252" t="s">
        <v>3146</v>
      </c>
      <c r="AC252" t="s">
        <v>24</v>
      </c>
      <c r="AD252" t="s">
        <v>7809</v>
      </c>
      <c r="AE252" t="s">
        <v>19455</v>
      </c>
      <c r="AF252" t="s">
        <v>19456</v>
      </c>
    </row>
    <row r="253" spans="5:32">
      <c r="E253" t="s">
        <v>7803</v>
      </c>
      <c r="F253" t="s">
        <v>1902</v>
      </c>
      <c r="G253" t="s">
        <v>1822</v>
      </c>
      <c r="R253" t="s">
        <v>10705</v>
      </c>
      <c r="S253" t="s">
        <v>262</v>
      </c>
      <c r="T253" t="s">
        <v>45</v>
      </c>
      <c r="U253" t="s">
        <v>19497</v>
      </c>
      <c r="V253" t="s">
        <v>371</v>
      </c>
      <c r="W253" t="s">
        <v>13</v>
      </c>
      <c r="X253" t="s">
        <v>44</v>
      </c>
      <c r="Y253" t="s">
        <v>46</v>
      </c>
      <c r="Z253" t="s">
        <v>3162</v>
      </c>
      <c r="AA253" t="s">
        <v>2300</v>
      </c>
      <c r="AB253" t="s">
        <v>3150</v>
      </c>
      <c r="AC253" t="s">
        <v>24</v>
      </c>
      <c r="AD253" t="s">
        <v>7809</v>
      </c>
      <c r="AE253" t="s">
        <v>19455</v>
      </c>
      <c r="AF253" t="s">
        <v>19456</v>
      </c>
    </row>
    <row r="254" spans="5:32">
      <c r="E254" t="s">
        <v>7804</v>
      </c>
      <c r="F254" t="s">
        <v>1908</v>
      </c>
      <c r="G254" t="s">
        <v>1822</v>
      </c>
      <c r="R254" t="s">
        <v>10706</v>
      </c>
      <c r="S254" t="s">
        <v>263</v>
      </c>
      <c r="T254" t="s">
        <v>48</v>
      </c>
      <c r="U254" t="s">
        <v>19497</v>
      </c>
      <c r="V254" t="s">
        <v>371</v>
      </c>
      <c r="W254" t="s">
        <v>27</v>
      </c>
      <c r="X254" t="s">
        <v>47</v>
      </c>
      <c r="Y254" t="s">
        <v>49</v>
      </c>
      <c r="Z254" t="s">
        <v>10484</v>
      </c>
      <c r="AA254" t="s">
        <v>2115</v>
      </c>
      <c r="AB254" t="s">
        <v>3194</v>
      </c>
      <c r="AC254" t="s">
        <v>24</v>
      </c>
      <c r="AD254" t="s">
        <v>7810</v>
      </c>
      <c r="AE254" t="s">
        <v>17</v>
      </c>
      <c r="AF254" t="s">
        <v>19496</v>
      </c>
    </row>
    <row r="255" spans="5:32">
      <c r="E255" t="s">
        <v>7805</v>
      </c>
      <c r="F255" t="s">
        <v>1915</v>
      </c>
      <c r="G255" t="s">
        <v>1822</v>
      </c>
      <c r="R255" t="s">
        <v>10707</v>
      </c>
      <c r="S255" t="s">
        <v>263</v>
      </c>
      <c r="T255" t="s">
        <v>48</v>
      </c>
      <c r="U255" t="s">
        <v>19497</v>
      </c>
      <c r="V255" t="s">
        <v>371</v>
      </c>
      <c r="W255" t="s">
        <v>27</v>
      </c>
      <c r="X255" t="s">
        <v>47</v>
      </c>
      <c r="Y255" t="s">
        <v>49</v>
      </c>
      <c r="Z255" t="s">
        <v>10484</v>
      </c>
      <c r="AA255" t="s">
        <v>2115</v>
      </c>
      <c r="AB255" t="s">
        <v>3202</v>
      </c>
      <c r="AC255" t="s">
        <v>24</v>
      </c>
      <c r="AD255" t="s">
        <v>7809</v>
      </c>
      <c r="AE255" t="s">
        <v>19455</v>
      </c>
      <c r="AF255" t="s">
        <v>19496</v>
      </c>
    </row>
    <row r="256" spans="5:32">
      <c r="E256" t="s">
        <v>7806</v>
      </c>
      <c r="F256" t="s">
        <v>1921</v>
      </c>
      <c r="G256" t="s">
        <v>1822</v>
      </c>
      <c r="R256" t="s">
        <v>10708</v>
      </c>
      <c r="S256" t="s">
        <v>263</v>
      </c>
      <c r="T256" t="s">
        <v>48</v>
      </c>
      <c r="U256" t="s">
        <v>19497</v>
      </c>
      <c r="V256" t="s">
        <v>371</v>
      </c>
      <c r="W256" t="s">
        <v>27</v>
      </c>
      <c r="X256" t="s">
        <v>47</v>
      </c>
      <c r="Y256" t="s">
        <v>49</v>
      </c>
      <c r="Z256" t="s">
        <v>10484</v>
      </c>
      <c r="AA256" t="s">
        <v>2115</v>
      </c>
      <c r="AB256" t="s">
        <v>3207</v>
      </c>
      <c r="AC256" t="s">
        <v>24</v>
      </c>
      <c r="AD256" t="s">
        <v>7809</v>
      </c>
      <c r="AE256" t="s">
        <v>19455</v>
      </c>
      <c r="AF256" t="s">
        <v>19496</v>
      </c>
    </row>
    <row r="257" spans="5:32">
      <c r="E257" t="s">
        <v>7880</v>
      </c>
      <c r="F257" t="s">
        <v>1927</v>
      </c>
      <c r="G257" t="s">
        <v>1822</v>
      </c>
      <c r="R257" t="s">
        <v>10709</v>
      </c>
      <c r="S257" t="s">
        <v>263</v>
      </c>
      <c r="T257" t="s">
        <v>48</v>
      </c>
      <c r="U257" t="s">
        <v>19497</v>
      </c>
      <c r="V257" t="s">
        <v>371</v>
      </c>
      <c r="W257" t="s">
        <v>27</v>
      </c>
      <c r="X257" t="s">
        <v>47</v>
      </c>
      <c r="Y257" t="s">
        <v>49</v>
      </c>
      <c r="Z257" t="s">
        <v>3212</v>
      </c>
      <c r="AA257" t="s">
        <v>2115</v>
      </c>
      <c r="AB257" t="s">
        <v>3194</v>
      </c>
      <c r="AC257" t="s">
        <v>24</v>
      </c>
      <c r="AD257" t="s">
        <v>7810</v>
      </c>
      <c r="AE257" t="s">
        <v>17</v>
      </c>
      <c r="AF257" t="s">
        <v>19496</v>
      </c>
    </row>
    <row r="258" spans="5:32">
      <c r="E258" t="s">
        <v>10560</v>
      </c>
      <c r="F258" t="s">
        <v>1933</v>
      </c>
      <c r="G258" t="s">
        <v>1822</v>
      </c>
      <c r="R258" t="s">
        <v>10710</v>
      </c>
      <c r="S258" t="s">
        <v>263</v>
      </c>
      <c r="T258" t="s">
        <v>48</v>
      </c>
      <c r="U258" t="s">
        <v>19497</v>
      </c>
      <c r="V258" t="s">
        <v>371</v>
      </c>
      <c r="W258" t="s">
        <v>27</v>
      </c>
      <c r="X258" t="s">
        <v>47</v>
      </c>
      <c r="Y258" t="s">
        <v>49</v>
      </c>
      <c r="Z258" t="s">
        <v>3212</v>
      </c>
      <c r="AA258" t="s">
        <v>2115</v>
      </c>
      <c r="AB258" t="s">
        <v>3202</v>
      </c>
      <c r="AC258" t="s">
        <v>24</v>
      </c>
      <c r="AD258" t="s">
        <v>7809</v>
      </c>
      <c r="AE258" t="s">
        <v>19455</v>
      </c>
      <c r="AF258" t="s">
        <v>19496</v>
      </c>
    </row>
    <row r="259" spans="5:32">
      <c r="E259" t="s">
        <v>10561</v>
      </c>
      <c r="F259" t="s">
        <v>1941</v>
      </c>
      <c r="G259" t="s">
        <v>1822</v>
      </c>
      <c r="R259" t="s">
        <v>10711</v>
      </c>
      <c r="S259" t="s">
        <v>263</v>
      </c>
      <c r="T259" t="s">
        <v>48</v>
      </c>
      <c r="U259" t="s">
        <v>19497</v>
      </c>
      <c r="V259" t="s">
        <v>371</v>
      </c>
      <c r="W259" t="s">
        <v>27</v>
      </c>
      <c r="X259" t="s">
        <v>47</v>
      </c>
      <c r="Y259" t="s">
        <v>49</v>
      </c>
      <c r="Z259" t="s">
        <v>3212</v>
      </c>
      <c r="AA259" t="s">
        <v>2115</v>
      </c>
      <c r="AB259" t="s">
        <v>3207</v>
      </c>
      <c r="AC259" t="s">
        <v>24</v>
      </c>
      <c r="AD259" t="s">
        <v>7809</v>
      </c>
      <c r="AE259" t="s">
        <v>19455</v>
      </c>
      <c r="AF259" t="s">
        <v>19496</v>
      </c>
    </row>
    <row r="260" spans="5:32">
      <c r="E260" t="s">
        <v>10562</v>
      </c>
      <c r="F260" t="s">
        <v>1948</v>
      </c>
      <c r="G260" t="s">
        <v>1822</v>
      </c>
      <c r="R260" t="s">
        <v>10712</v>
      </c>
      <c r="S260" t="s">
        <v>264</v>
      </c>
      <c r="T260" t="s">
        <v>50</v>
      </c>
      <c r="U260" t="s">
        <v>19497</v>
      </c>
      <c r="V260" t="s">
        <v>371</v>
      </c>
      <c r="W260" t="s">
        <v>27</v>
      </c>
      <c r="X260" t="s">
        <v>47</v>
      </c>
      <c r="Y260" t="s">
        <v>51</v>
      </c>
      <c r="Z260" t="s">
        <v>3212</v>
      </c>
      <c r="AA260" t="s">
        <v>24</v>
      </c>
      <c r="AB260" t="s">
        <v>24</v>
      </c>
      <c r="AC260" t="s">
        <v>24</v>
      </c>
      <c r="AD260" t="s">
        <v>7809</v>
      </c>
      <c r="AE260" t="s">
        <v>19455</v>
      </c>
      <c r="AF260" t="s">
        <v>19496</v>
      </c>
    </row>
    <row r="261" spans="5:32">
      <c r="E261" t="s">
        <v>10563</v>
      </c>
      <c r="F261" t="s">
        <v>1955</v>
      </c>
      <c r="G261" t="s">
        <v>1822</v>
      </c>
      <c r="R261" t="s">
        <v>10713</v>
      </c>
      <c r="S261" t="s">
        <v>265</v>
      </c>
      <c r="T261" t="s">
        <v>52</v>
      </c>
      <c r="U261" t="s">
        <v>19497</v>
      </c>
      <c r="V261" t="s">
        <v>371</v>
      </c>
      <c r="W261" t="s">
        <v>27</v>
      </c>
      <c r="X261" t="s">
        <v>47</v>
      </c>
      <c r="Y261" t="s">
        <v>53</v>
      </c>
      <c r="Z261" t="s">
        <v>10484</v>
      </c>
      <c r="AA261" t="s">
        <v>2115</v>
      </c>
      <c r="AB261" t="s">
        <v>3194</v>
      </c>
      <c r="AC261" t="s">
        <v>24</v>
      </c>
      <c r="AD261" t="s">
        <v>7810</v>
      </c>
      <c r="AE261" t="s">
        <v>17</v>
      </c>
      <c r="AF261" t="s">
        <v>19496</v>
      </c>
    </row>
    <row r="262" spans="5:32">
      <c r="E262" t="s">
        <v>10564</v>
      </c>
      <c r="F262" t="s">
        <v>1962</v>
      </c>
      <c r="G262" t="s">
        <v>1822</v>
      </c>
      <c r="R262" t="s">
        <v>10714</v>
      </c>
      <c r="S262" t="s">
        <v>265</v>
      </c>
      <c r="T262" t="s">
        <v>52</v>
      </c>
      <c r="U262" t="s">
        <v>19497</v>
      </c>
      <c r="V262" t="s">
        <v>371</v>
      </c>
      <c r="W262" t="s">
        <v>27</v>
      </c>
      <c r="X262" t="s">
        <v>47</v>
      </c>
      <c r="Y262" t="s">
        <v>53</v>
      </c>
      <c r="Z262" t="s">
        <v>10484</v>
      </c>
      <c r="AA262" t="s">
        <v>2115</v>
      </c>
      <c r="AB262" t="s">
        <v>3202</v>
      </c>
      <c r="AC262" t="s">
        <v>24</v>
      </c>
      <c r="AD262" t="s">
        <v>7809</v>
      </c>
      <c r="AE262" t="s">
        <v>19455</v>
      </c>
      <c r="AF262" t="s">
        <v>19496</v>
      </c>
    </row>
    <row r="263" spans="5:32">
      <c r="R263" t="s">
        <v>10715</v>
      </c>
      <c r="S263" t="s">
        <v>265</v>
      </c>
      <c r="T263" t="s">
        <v>52</v>
      </c>
      <c r="U263" t="s">
        <v>19497</v>
      </c>
      <c r="V263" t="s">
        <v>371</v>
      </c>
      <c r="W263" t="s">
        <v>27</v>
      </c>
      <c r="X263" t="s">
        <v>47</v>
      </c>
      <c r="Y263" t="s">
        <v>53</v>
      </c>
      <c r="Z263" t="s">
        <v>10484</v>
      </c>
      <c r="AA263" t="s">
        <v>2115</v>
      </c>
      <c r="AB263" t="s">
        <v>3207</v>
      </c>
      <c r="AC263" t="s">
        <v>24</v>
      </c>
      <c r="AD263" t="s">
        <v>7688</v>
      </c>
      <c r="AE263" t="s">
        <v>24</v>
      </c>
      <c r="AF263" t="s">
        <v>19496</v>
      </c>
    </row>
    <row r="264" spans="5:32">
      <c r="R264" t="s">
        <v>10716</v>
      </c>
      <c r="S264" t="s">
        <v>265</v>
      </c>
      <c r="T264" t="s">
        <v>52</v>
      </c>
      <c r="U264" t="s">
        <v>19497</v>
      </c>
      <c r="V264" t="s">
        <v>371</v>
      </c>
      <c r="W264" t="s">
        <v>27</v>
      </c>
      <c r="X264" t="s">
        <v>47</v>
      </c>
      <c r="Y264" t="s">
        <v>53</v>
      </c>
      <c r="Z264" t="s">
        <v>3212</v>
      </c>
      <c r="AA264" t="s">
        <v>2115</v>
      </c>
      <c r="AB264" t="s">
        <v>3194</v>
      </c>
      <c r="AC264" t="s">
        <v>24</v>
      </c>
      <c r="AD264" t="s">
        <v>7810</v>
      </c>
      <c r="AE264" t="s">
        <v>17</v>
      </c>
      <c r="AF264" t="s">
        <v>19496</v>
      </c>
    </row>
    <row r="265" spans="5:32">
      <c r="R265" t="s">
        <v>10717</v>
      </c>
      <c r="S265" t="s">
        <v>265</v>
      </c>
      <c r="T265" t="s">
        <v>52</v>
      </c>
      <c r="U265" t="s">
        <v>19497</v>
      </c>
      <c r="V265" t="s">
        <v>371</v>
      </c>
      <c r="W265" t="s">
        <v>27</v>
      </c>
      <c r="X265" t="s">
        <v>47</v>
      </c>
      <c r="Y265" t="s">
        <v>53</v>
      </c>
      <c r="Z265" t="s">
        <v>3212</v>
      </c>
      <c r="AA265" t="s">
        <v>2115</v>
      </c>
      <c r="AB265" t="s">
        <v>3202</v>
      </c>
      <c r="AC265" t="s">
        <v>24</v>
      </c>
      <c r="AD265" t="s">
        <v>7809</v>
      </c>
      <c r="AE265" t="s">
        <v>19455</v>
      </c>
      <c r="AF265" t="s">
        <v>19496</v>
      </c>
    </row>
    <row r="266" spans="5:32">
      <c r="R266" t="s">
        <v>10718</v>
      </c>
      <c r="S266" t="s">
        <v>265</v>
      </c>
      <c r="T266" t="s">
        <v>52</v>
      </c>
      <c r="U266" t="s">
        <v>19497</v>
      </c>
      <c r="V266" t="s">
        <v>371</v>
      </c>
      <c r="W266" t="s">
        <v>27</v>
      </c>
      <c r="X266" t="s">
        <v>47</v>
      </c>
      <c r="Y266" t="s">
        <v>53</v>
      </c>
      <c r="Z266" t="s">
        <v>3212</v>
      </c>
      <c r="AA266" t="s">
        <v>2115</v>
      </c>
      <c r="AB266" t="s">
        <v>3207</v>
      </c>
      <c r="AC266" t="s">
        <v>24</v>
      </c>
      <c r="AD266" t="s">
        <v>7688</v>
      </c>
      <c r="AE266" t="s">
        <v>24</v>
      </c>
      <c r="AF266" t="s">
        <v>19496</v>
      </c>
    </row>
    <row r="267" spans="5:32">
      <c r="R267" t="s">
        <v>10719</v>
      </c>
      <c r="S267" t="s">
        <v>269</v>
      </c>
      <c r="T267" t="s">
        <v>54</v>
      </c>
      <c r="U267" t="s">
        <v>19497</v>
      </c>
      <c r="V267" t="s">
        <v>371</v>
      </c>
      <c r="W267" t="s">
        <v>13</v>
      </c>
      <c r="X267" t="s">
        <v>47</v>
      </c>
      <c r="Y267" t="s">
        <v>55</v>
      </c>
      <c r="Z267" t="s">
        <v>24</v>
      </c>
      <c r="AA267" t="s">
        <v>2115</v>
      </c>
      <c r="AB267" t="s">
        <v>3194</v>
      </c>
      <c r="AC267" t="s">
        <v>24</v>
      </c>
      <c r="AD267" t="s">
        <v>7810</v>
      </c>
      <c r="AE267" t="s">
        <v>17</v>
      </c>
      <c r="AF267" t="s">
        <v>19456</v>
      </c>
    </row>
    <row r="268" spans="5:32">
      <c r="R268" t="s">
        <v>10720</v>
      </c>
      <c r="S268" t="s">
        <v>269</v>
      </c>
      <c r="T268" t="s">
        <v>54</v>
      </c>
      <c r="U268" t="s">
        <v>19497</v>
      </c>
      <c r="V268" t="s">
        <v>371</v>
      </c>
      <c r="W268" t="s">
        <v>13</v>
      </c>
      <c r="X268" t="s">
        <v>47</v>
      </c>
      <c r="Y268" t="s">
        <v>55</v>
      </c>
      <c r="Z268" t="s">
        <v>24</v>
      </c>
      <c r="AA268" t="s">
        <v>2115</v>
      </c>
      <c r="AB268" t="s">
        <v>3202</v>
      </c>
      <c r="AC268" t="s">
        <v>24</v>
      </c>
      <c r="AD268" t="s">
        <v>7688</v>
      </c>
      <c r="AE268" t="s">
        <v>24</v>
      </c>
      <c r="AF268" t="s">
        <v>19456</v>
      </c>
    </row>
    <row r="269" spans="5:32">
      <c r="R269" t="s">
        <v>10721</v>
      </c>
      <c r="S269" t="s">
        <v>269</v>
      </c>
      <c r="T269" t="s">
        <v>54</v>
      </c>
      <c r="U269" t="s">
        <v>19497</v>
      </c>
      <c r="V269" t="s">
        <v>371</v>
      </c>
      <c r="W269" t="s">
        <v>13</v>
      </c>
      <c r="X269" t="s">
        <v>47</v>
      </c>
      <c r="Y269" t="s">
        <v>55</v>
      </c>
      <c r="Z269" t="s">
        <v>24</v>
      </c>
      <c r="AA269" t="s">
        <v>2115</v>
      </c>
      <c r="AB269" t="s">
        <v>3207</v>
      </c>
      <c r="AC269" t="s">
        <v>24</v>
      </c>
      <c r="AD269" t="s">
        <v>7688</v>
      </c>
      <c r="AE269" t="s">
        <v>24</v>
      </c>
      <c r="AF269" t="s">
        <v>19456</v>
      </c>
    </row>
    <row r="270" spans="5:32">
      <c r="R270" t="s">
        <v>10722</v>
      </c>
      <c r="S270" t="s">
        <v>270</v>
      </c>
      <c r="T270" t="s">
        <v>62</v>
      </c>
      <c r="U270" t="s">
        <v>19497</v>
      </c>
      <c r="V270" t="s">
        <v>371</v>
      </c>
      <c r="W270" t="s">
        <v>13</v>
      </c>
      <c r="X270" t="s">
        <v>61</v>
      </c>
      <c r="Y270" t="s">
        <v>63</v>
      </c>
      <c r="Z270" t="s">
        <v>24</v>
      </c>
      <c r="AA270" t="s">
        <v>2115</v>
      </c>
      <c r="AB270" t="s">
        <v>3269</v>
      </c>
      <c r="AC270" t="s">
        <v>24</v>
      </c>
      <c r="AD270" t="s">
        <v>7688</v>
      </c>
      <c r="AE270" t="s">
        <v>24</v>
      </c>
      <c r="AF270" t="s">
        <v>19456</v>
      </c>
    </row>
    <row r="271" spans="5:32">
      <c r="R271" t="s">
        <v>10723</v>
      </c>
      <c r="S271" t="s">
        <v>270</v>
      </c>
      <c r="T271" t="s">
        <v>62</v>
      </c>
      <c r="U271" t="s">
        <v>19497</v>
      </c>
      <c r="V271" t="s">
        <v>371</v>
      </c>
      <c r="W271" t="s">
        <v>13</v>
      </c>
      <c r="X271" t="s">
        <v>61</v>
      </c>
      <c r="Y271" t="s">
        <v>63</v>
      </c>
      <c r="Z271" t="s">
        <v>24</v>
      </c>
      <c r="AA271" t="s">
        <v>2115</v>
      </c>
      <c r="AB271" t="s">
        <v>3276</v>
      </c>
      <c r="AC271" t="s">
        <v>24</v>
      </c>
      <c r="AD271" t="s">
        <v>7688</v>
      </c>
      <c r="AE271" t="s">
        <v>24</v>
      </c>
      <c r="AF271" t="s">
        <v>19456</v>
      </c>
    </row>
    <row r="272" spans="5:32">
      <c r="R272" t="s">
        <v>10724</v>
      </c>
      <c r="S272" t="s">
        <v>270</v>
      </c>
      <c r="T272" t="s">
        <v>62</v>
      </c>
      <c r="U272" t="s">
        <v>19497</v>
      </c>
      <c r="V272" t="s">
        <v>371</v>
      </c>
      <c r="W272" t="s">
        <v>13</v>
      </c>
      <c r="X272" t="s">
        <v>61</v>
      </c>
      <c r="Y272" t="s">
        <v>63</v>
      </c>
      <c r="Z272" t="s">
        <v>24</v>
      </c>
      <c r="AA272" t="s">
        <v>2115</v>
      </c>
      <c r="AB272" t="s">
        <v>3281</v>
      </c>
      <c r="AC272" t="s">
        <v>24</v>
      </c>
      <c r="AD272" t="s">
        <v>7810</v>
      </c>
      <c r="AE272" t="s">
        <v>17</v>
      </c>
      <c r="AF272" t="s">
        <v>19456</v>
      </c>
    </row>
    <row r="273" spans="18:32">
      <c r="R273" t="s">
        <v>10725</v>
      </c>
      <c r="S273" t="s">
        <v>270</v>
      </c>
      <c r="T273" t="s">
        <v>62</v>
      </c>
      <c r="U273" t="s">
        <v>19497</v>
      </c>
      <c r="V273" t="s">
        <v>371</v>
      </c>
      <c r="W273" t="s">
        <v>13</v>
      </c>
      <c r="X273" t="s">
        <v>61</v>
      </c>
      <c r="Y273" t="s">
        <v>63</v>
      </c>
      <c r="Z273" t="s">
        <v>24</v>
      </c>
      <c r="AA273" t="s">
        <v>2115</v>
      </c>
      <c r="AB273" t="s">
        <v>3284</v>
      </c>
      <c r="AC273" t="s">
        <v>24</v>
      </c>
      <c r="AD273" t="s">
        <v>7688</v>
      </c>
      <c r="AE273" t="s">
        <v>24</v>
      </c>
      <c r="AF273" t="s">
        <v>19456</v>
      </c>
    </row>
    <row r="274" spans="18:32">
      <c r="R274" t="s">
        <v>10726</v>
      </c>
      <c r="S274" t="s">
        <v>270</v>
      </c>
      <c r="T274" t="s">
        <v>62</v>
      </c>
      <c r="U274" t="s">
        <v>19497</v>
      </c>
      <c r="V274" t="s">
        <v>371</v>
      </c>
      <c r="W274" t="s">
        <v>13</v>
      </c>
      <c r="X274" t="s">
        <v>61</v>
      </c>
      <c r="Y274" t="s">
        <v>63</v>
      </c>
      <c r="Z274" t="s">
        <v>24</v>
      </c>
      <c r="AA274" t="s">
        <v>2115</v>
      </c>
      <c r="AB274" t="s">
        <v>3289</v>
      </c>
      <c r="AC274" t="s">
        <v>24</v>
      </c>
      <c r="AD274" t="s">
        <v>7688</v>
      </c>
      <c r="AE274" t="s">
        <v>24</v>
      </c>
      <c r="AF274" t="s">
        <v>19456</v>
      </c>
    </row>
    <row r="275" spans="18:32">
      <c r="R275" t="s">
        <v>10727</v>
      </c>
      <c r="S275" t="s">
        <v>270</v>
      </c>
      <c r="T275" t="s">
        <v>62</v>
      </c>
      <c r="U275" t="s">
        <v>19497</v>
      </c>
      <c r="V275" t="s">
        <v>371</v>
      </c>
      <c r="W275" t="s">
        <v>13</v>
      </c>
      <c r="X275" t="s">
        <v>61</v>
      </c>
      <c r="Y275" t="s">
        <v>63</v>
      </c>
      <c r="Z275" t="s">
        <v>24</v>
      </c>
      <c r="AA275" t="s">
        <v>2115</v>
      </c>
      <c r="AB275" t="s">
        <v>3294</v>
      </c>
      <c r="AC275" t="s">
        <v>24</v>
      </c>
      <c r="AD275" t="s">
        <v>7688</v>
      </c>
      <c r="AE275" t="s">
        <v>24</v>
      </c>
      <c r="AF275" t="s">
        <v>19456</v>
      </c>
    </row>
    <row r="276" spans="18:32">
      <c r="R276" t="s">
        <v>10728</v>
      </c>
      <c r="S276" t="s">
        <v>270</v>
      </c>
      <c r="T276" t="s">
        <v>62</v>
      </c>
      <c r="U276" t="s">
        <v>19497</v>
      </c>
      <c r="V276" t="s">
        <v>371</v>
      </c>
      <c r="W276" t="s">
        <v>13</v>
      </c>
      <c r="X276" t="s">
        <v>61</v>
      </c>
      <c r="Y276" t="s">
        <v>63</v>
      </c>
      <c r="Z276" t="s">
        <v>24</v>
      </c>
      <c r="AA276" t="s">
        <v>2115</v>
      </c>
      <c r="AB276" t="s">
        <v>3299</v>
      </c>
      <c r="AC276" t="s">
        <v>24</v>
      </c>
      <c r="AD276" t="s">
        <v>7688</v>
      </c>
      <c r="AE276" t="s">
        <v>24</v>
      </c>
      <c r="AF276" t="s">
        <v>19456</v>
      </c>
    </row>
    <row r="277" spans="18:32">
      <c r="R277" t="s">
        <v>10729</v>
      </c>
      <c r="S277" t="s">
        <v>271</v>
      </c>
      <c r="T277" t="s">
        <v>65</v>
      </c>
      <c r="U277" t="s">
        <v>19497</v>
      </c>
      <c r="V277" t="s">
        <v>371</v>
      </c>
      <c r="W277" t="s">
        <v>27</v>
      </c>
      <c r="X277" t="s">
        <v>64</v>
      </c>
      <c r="Y277" t="s">
        <v>66</v>
      </c>
      <c r="Z277" t="s">
        <v>3304</v>
      </c>
      <c r="AA277" t="s">
        <v>24</v>
      </c>
      <c r="AB277" t="s">
        <v>24</v>
      </c>
      <c r="AC277" t="s">
        <v>24</v>
      </c>
      <c r="AD277" t="s">
        <v>7809</v>
      </c>
      <c r="AE277" t="s">
        <v>19455</v>
      </c>
      <c r="AF277" t="s">
        <v>19456</v>
      </c>
    </row>
    <row r="278" spans="18:32">
      <c r="R278" t="s">
        <v>10730</v>
      </c>
      <c r="S278" t="s">
        <v>271</v>
      </c>
      <c r="T278" t="s">
        <v>65</v>
      </c>
      <c r="U278" t="s">
        <v>19497</v>
      </c>
      <c r="V278" t="s">
        <v>371</v>
      </c>
      <c r="W278" t="s">
        <v>27</v>
      </c>
      <c r="X278" t="s">
        <v>64</v>
      </c>
      <c r="Y278" t="s">
        <v>66</v>
      </c>
      <c r="Z278" t="s">
        <v>3310</v>
      </c>
      <c r="AA278" t="s">
        <v>2300</v>
      </c>
      <c r="AB278" t="s">
        <v>3311</v>
      </c>
      <c r="AC278" t="s">
        <v>24</v>
      </c>
      <c r="AD278" t="s">
        <v>7809</v>
      </c>
      <c r="AE278" t="s">
        <v>19455</v>
      </c>
      <c r="AF278" t="s">
        <v>19456</v>
      </c>
    </row>
    <row r="279" spans="18:32">
      <c r="R279" t="s">
        <v>10731</v>
      </c>
      <c r="S279" t="s">
        <v>271</v>
      </c>
      <c r="T279" t="s">
        <v>65</v>
      </c>
      <c r="U279" t="s">
        <v>19497</v>
      </c>
      <c r="V279" t="s">
        <v>371</v>
      </c>
      <c r="W279" t="s">
        <v>27</v>
      </c>
      <c r="X279" t="s">
        <v>64</v>
      </c>
      <c r="Y279" t="s">
        <v>66</v>
      </c>
      <c r="Z279" t="s">
        <v>3310</v>
      </c>
      <c r="AA279" t="s">
        <v>2300</v>
      </c>
      <c r="AB279" t="s">
        <v>3316</v>
      </c>
      <c r="AC279" t="s">
        <v>24</v>
      </c>
      <c r="AD279" t="s">
        <v>7810</v>
      </c>
      <c r="AE279" t="s">
        <v>17</v>
      </c>
      <c r="AF279" t="s">
        <v>19456</v>
      </c>
    </row>
    <row r="280" spans="18:32">
      <c r="R280" t="s">
        <v>10732</v>
      </c>
      <c r="S280" t="s">
        <v>271</v>
      </c>
      <c r="T280" t="s">
        <v>65</v>
      </c>
      <c r="U280" t="s">
        <v>19497</v>
      </c>
      <c r="V280" t="s">
        <v>371</v>
      </c>
      <c r="W280" t="s">
        <v>27</v>
      </c>
      <c r="X280" t="s">
        <v>64</v>
      </c>
      <c r="Y280" t="s">
        <v>66</v>
      </c>
      <c r="Z280" t="s">
        <v>3310</v>
      </c>
      <c r="AA280" t="s">
        <v>2300</v>
      </c>
      <c r="AB280" t="s">
        <v>3319</v>
      </c>
      <c r="AC280" t="s">
        <v>24</v>
      </c>
      <c r="AD280" t="s">
        <v>7809</v>
      </c>
      <c r="AE280" t="s">
        <v>19455</v>
      </c>
      <c r="AF280" t="s">
        <v>19456</v>
      </c>
    </row>
    <row r="281" spans="18:32">
      <c r="R281" t="s">
        <v>10733</v>
      </c>
      <c r="S281" t="s">
        <v>272</v>
      </c>
      <c r="T281" t="s">
        <v>7696</v>
      </c>
      <c r="U281" t="s">
        <v>19497</v>
      </c>
      <c r="V281" t="s">
        <v>371</v>
      </c>
      <c r="W281" t="s">
        <v>67</v>
      </c>
      <c r="X281" t="s">
        <v>68</v>
      </c>
      <c r="Y281" t="s">
        <v>69</v>
      </c>
      <c r="Z281" t="s">
        <v>3322</v>
      </c>
      <c r="AA281" t="s">
        <v>24</v>
      </c>
      <c r="AB281" t="s">
        <v>24</v>
      </c>
      <c r="AC281" t="s">
        <v>24</v>
      </c>
      <c r="AD281" t="s">
        <v>7810</v>
      </c>
      <c r="AE281" t="s">
        <v>17</v>
      </c>
      <c r="AF281" t="s">
        <v>19456</v>
      </c>
    </row>
    <row r="282" spans="18:32">
      <c r="R282" t="s">
        <v>10734</v>
      </c>
      <c r="S282" t="s">
        <v>272</v>
      </c>
      <c r="T282" t="s">
        <v>7696</v>
      </c>
      <c r="U282" t="s">
        <v>19497</v>
      </c>
      <c r="V282" t="s">
        <v>371</v>
      </c>
      <c r="W282" t="s">
        <v>67</v>
      </c>
      <c r="X282" t="s">
        <v>68</v>
      </c>
      <c r="Y282" t="s">
        <v>69</v>
      </c>
      <c r="Z282" t="s">
        <v>3329</v>
      </c>
      <c r="AA282" t="s">
        <v>24</v>
      </c>
      <c r="AB282" t="s">
        <v>24</v>
      </c>
      <c r="AC282" t="s">
        <v>24</v>
      </c>
      <c r="AD282" t="s">
        <v>7810</v>
      </c>
      <c r="AE282" t="s">
        <v>17</v>
      </c>
      <c r="AF282" t="s">
        <v>19456</v>
      </c>
    </row>
    <row r="283" spans="18:32">
      <c r="R283" t="s">
        <v>10735</v>
      </c>
      <c r="S283" t="s">
        <v>272</v>
      </c>
      <c r="T283" t="s">
        <v>7696</v>
      </c>
      <c r="U283" t="s">
        <v>19497</v>
      </c>
      <c r="V283" t="s">
        <v>371</v>
      </c>
      <c r="W283" t="s">
        <v>67</v>
      </c>
      <c r="X283" t="s">
        <v>68</v>
      </c>
      <c r="Y283" t="s">
        <v>69</v>
      </c>
      <c r="Z283" t="s">
        <v>3335</v>
      </c>
      <c r="AA283" t="s">
        <v>24</v>
      </c>
      <c r="AB283" t="s">
        <v>24</v>
      </c>
      <c r="AC283" t="s">
        <v>24</v>
      </c>
      <c r="AD283" t="s">
        <v>7809</v>
      </c>
      <c r="AE283" t="s">
        <v>19455</v>
      </c>
      <c r="AF283" t="s">
        <v>19456</v>
      </c>
    </row>
    <row r="284" spans="18:32">
      <c r="R284" t="s">
        <v>10736</v>
      </c>
      <c r="S284" t="s">
        <v>272</v>
      </c>
      <c r="T284" t="s">
        <v>7696</v>
      </c>
      <c r="U284" t="s">
        <v>19497</v>
      </c>
      <c r="V284" t="s">
        <v>371</v>
      </c>
      <c r="W284" t="s">
        <v>67</v>
      </c>
      <c r="X284" t="s">
        <v>68</v>
      </c>
      <c r="Y284" t="s">
        <v>69</v>
      </c>
      <c r="Z284" t="s">
        <v>3341</v>
      </c>
      <c r="AA284" t="s">
        <v>24</v>
      </c>
      <c r="AB284" t="s">
        <v>24</v>
      </c>
      <c r="AC284" t="s">
        <v>24</v>
      </c>
      <c r="AD284" t="s">
        <v>7809</v>
      </c>
      <c r="AE284" t="s">
        <v>19455</v>
      </c>
      <c r="AF284" t="s">
        <v>19456</v>
      </c>
    </row>
    <row r="285" spans="18:32">
      <c r="R285" t="s">
        <v>10737</v>
      </c>
      <c r="S285" t="s">
        <v>273</v>
      </c>
      <c r="T285" t="s">
        <v>7697</v>
      </c>
      <c r="U285" t="s">
        <v>19497</v>
      </c>
      <c r="V285" t="s">
        <v>371</v>
      </c>
      <c r="W285" t="s">
        <v>67</v>
      </c>
      <c r="X285" t="s">
        <v>68</v>
      </c>
      <c r="Y285" t="s">
        <v>70</v>
      </c>
      <c r="Z285" t="s">
        <v>24</v>
      </c>
      <c r="AA285" t="s">
        <v>24</v>
      </c>
      <c r="AB285" t="s">
        <v>24</v>
      </c>
      <c r="AC285" t="s">
        <v>24</v>
      </c>
      <c r="AD285" t="s">
        <v>7809</v>
      </c>
      <c r="AE285" t="s">
        <v>19455</v>
      </c>
      <c r="AF285" t="s">
        <v>19456</v>
      </c>
    </row>
    <row r="286" spans="18:32">
      <c r="R286" t="s">
        <v>10738</v>
      </c>
      <c r="S286" t="s">
        <v>274</v>
      </c>
      <c r="T286" t="s">
        <v>7698</v>
      </c>
      <c r="U286" t="s">
        <v>19497</v>
      </c>
      <c r="V286" t="s">
        <v>371</v>
      </c>
      <c r="W286" t="s">
        <v>71</v>
      </c>
      <c r="X286" t="s">
        <v>68</v>
      </c>
      <c r="Y286" t="s">
        <v>72</v>
      </c>
      <c r="Z286" t="s">
        <v>3352</v>
      </c>
      <c r="AA286" t="s">
        <v>2538</v>
      </c>
      <c r="AB286" t="s">
        <v>3353</v>
      </c>
      <c r="AC286" t="s">
        <v>24</v>
      </c>
      <c r="AD286" t="s">
        <v>7809</v>
      </c>
      <c r="AE286" t="s">
        <v>19455</v>
      </c>
      <c r="AF286" t="s">
        <v>19456</v>
      </c>
    </row>
    <row r="287" spans="18:32">
      <c r="R287" t="s">
        <v>10739</v>
      </c>
      <c r="S287" t="s">
        <v>274</v>
      </c>
      <c r="T287" t="s">
        <v>7698</v>
      </c>
      <c r="U287" t="s">
        <v>19497</v>
      </c>
      <c r="V287" t="s">
        <v>371</v>
      </c>
      <c r="W287" t="s">
        <v>71</v>
      </c>
      <c r="X287" t="s">
        <v>68</v>
      </c>
      <c r="Y287" t="s">
        <v>72</v>
      </c>
      <c r="Z287" t="s">
        <v>3352</v>
      </c>
      <c r="AA287" t="s">
        <v>2538</v>
      </c>
      <c r="AB287" t="s">
        <v>3360</v>
      </c>
      <c r="AC287" t="s">
        <v>24</v>
      </c>
      <c r="AD287" t="s">
        <v>7688</v>
      </c>
      <c r="AE287" t="s">
        <v>24</v>
      </c>
      <c r="AF287" t="s">
        <v>19456</v>
      </c>
    </row>
    <row r="288" spans="18:32">
      <c r="R288" t="s">
        <v>10740</v>
      </c>
      <c r="S288" t="s">
        <v>274</v>
      </c>
      <c r="T288" t="s">
        <v>7698</v>
      </c>
      <c r="U288" t="s">
        <v>19497</v>
      </c>
      <c r="V288" t="s">
        <v>371</v>
      </c>
      <c r="W288" t="s">
        <v>71</v>
      </c>
      <c r="X288" t="s">
        <v>68</v>
      </c>
      <c r="Y288" t="s">
        <v>72</v>
      </c>
      <c r="Z288" t="s">
        <v>3352</v>
      </c>
      <c r="AA288" t="s">
        <v>2538</v>
      </c>
      <c r="AB288" t="s">
        <v>3365</v>
      </c>
      <c r="AC288" t="s">
        <v>24</v>
      </c>
      <c r="AD288" t="s">
        <v>7809</v>
      </c>
      <c r="AE288" t="s">
        <v>19455</v>
      </c>
      <c r="AF288" t="s">
        <v>19456</v>
      </c>
    </row>
    <row r="289" spans="18:32">
      <c r="R289" t="s">
        <v>10741</v>
      </c>
      <c r="S289" t="s">
        <v>274</v>
      </c>
      <c r="T289" t="s">
        <v>7698</v>
      </c>
      <c r="U289" t="s">
        <v>19497</v>
      </c>
      <c r="V289" t="s">
        <v>371</v>
      </c>
      <c r="W289" t="s">
        <v>71</v>
      </c>
      <c r="X289" t="s">
        <v>68</v>
      </c>
      <c r="Y289" t="s">
        <v>72</v>
      </c>
      <c r="Z289" t="s">
        <v>3352</v>
      </c>
      <c r="AA289" t="s">
        <v>2538</v>
      </c>
      <c r="AB289" t="s">
        <v>3370</v>
      </c>
      <c r="AC289" t="s">
        <v>24</v>
      </c>
      <c r="AD289" t="s">
        <v>7688</v>
      </c>
      <c r="AE289" t="s">
        <v>24</v>
      </c>
      <c r="AF289" t="s">
        <v>19456</v>
      </c>
    </row>
    <row r="290" spans="18:32">
      <c r="R290" t="s">
        <v>10742</v>
      </c>
      <c r="S290" t="s">
        <v>274</v>
      </c>
      <c r="T290" t="s">
        <v>7698</v>
      </c>
      <c r="U290" t="s">
        <v>19497</v>
      </c>
      <c r="V290" t="s">
        <v>371</v>
      </c>
      <c r="W290" t="s">
        <v>71</v>
      </c>
      <c r="X290" t="s">
        <v>68</v>
      </c>
      <c r="Y290" t="s">
        <v>72</v>
      </c>
      <c r="Z290" t="s">
        <v>3375</v>
      </c>
      <c r="AA290" t="s">
        <v>2538</v>
      </c>
      <c r="AB290" t="s">
        <v>3353</v>
      </c>
      <c r="AC290" t="s">
        <v>24</v>
      </c>
      <c r="AD290" t="s">
        <v>7809</v>
      </c>
      <c r="AE290" t="s">
        <v>19455</v>
      </c>
      <c r="AF290" t="s">
        <v>19456</v>
      </c>
    </row>
    <row r="291" spans="18:32">
      <c r="R291" t="s">
        <v>10743</v>
      </c>
      <c r="S291" t="s">
        <v>274</v>
      </c>
      <c r="T291" t="s">
        <v>7698</v>
      </c>
      <c r="U291" t="s">
        <v>19497</v>
      </c>
      <c r="V291" t="s">
        <v>371</v>
      </c>
      <c r="W291" t="s">
        <v>71</v>
      </c>
      <c r="X291" t="s">
        <v>68</v>
      </c>
      <c r="Y291" t="s">
        <v>72</v>
      </c>
      <c r="Z291" t="s">
        <v>3375</v>
      </c>
      <c r="AA291" t="s">
        <v>2538</v>
      </c>
      <c r="AB291" t="s">
        <v>3360</v>
      </c>
      <c r="AC291" t="s">
        <v>24</v>
      </c>
      <c r="AD291" t="s">
        <v>7688</v>
      </c>
      <c r="AE291" t="s">
        <v>24</v>
      </c>
      <c r="AF291" t="s">
        <v>19456</v>
      </c>
    </row>
    <row r="292" spans="18:32">
      <c r="R292" t="s">
        <v>10744</v>
      </c>
      <c r="S292" t="s">
        <v>274</v>
      </c>
      <c r="T292" t="s">
        <v>7698</v>
      </c>
      <c r="U292" t="s">
        <v>19497</v>
      </c>
      <c r="V292" t="s">
        <v>371</v>
      </c>
      <c r="W292" t="s">
        <v>71</v>
      </c>
      <c r="X292" t="s">
        <v>68</v>
      </c>
      <c r="Y292" t="s">
        <v>72</v>
      </c>
      <c r="Z292" t="s">
        <v>3375</v>
      </c>
      <c r="AA292" t="s">
        <v>2538</v>
      </c>
      <c r="AB292" t="s">
        <v>3365</v>
      </c>
      <c r="AC292" t="s">
        <v>24</v>
      </c>
      <c r="AD292" t="s">
        <v>7809</v>
      </c>
      <c r="AE292" t="s">
        <v>19455</v>
      </c>
      <c r="AF292" t="s">
        <v>19456</v>
      </c>
    </row>
    <row r="293" spans="18:32">
      <c r="R293" t="s">
        <v>10745</v>
      </c>
      <c r="S293" t="s">
        <v>274</v>
      </c>
      <c r="T293" t="s">
        <v>7698</v>
      </c>
      <c r="U293" t="s">
        <v>19497</v>
      </c>
      <c r="V293" t="s">
        <v>371</v>
      </c>
      <c r="W293" t="s">
        <v>71</v>
      </c>
      <c r="X293" t="s">
        <v>68</v>
      </c>
      <c r="Y293" t="s">
        <v>72</v>
      </c>
      <c r="Z293" t="s">
        <v>3375</v>
      </c>
      <c r="AA293" t="s">
        <v>2538</v>
      </c>
      <c r="AB293" t="s">
        <v>3370</v>
      </c>
      <c r="AC293" t="s">
        <v>24</v>
      </c>
      <c r="AD293" t="s">
        <v>7688</v>
      </c>
      <c r="AE293" t="s">
        <v>24</v>
      </c>
      <c r="AF293" t="s">
        <v>19456</v>
      </c>
    </row>
    <row r="294" spans="18:32">
      <c r="R294" t="s">
        <v>10746</v>
      </c>
      <c r="S294" t="s">
        <v>274</v>
      </c>
      <c r="T294" t="s">
        <v>7698</v>
      </c>
      <c r="U294" t="s">
        <v>19497</v>
      </c>
      <c r="V294" t="s">
        <v>371</v>
      </c>
      <c r="W294" t="s">
        <v>71</v>
      </c>
      <c r="X294" t="s">
        <v>68</v>
      </c>
      <c r="Y294" t="s">
        <v>72</v>
      </c>
      <c r="Z294" t="s">
        <v>3393</v>
      </c>
      <c r="AA294" t="s">
        <v>2538</v>
      </c>
      <c r="AB294" t="s">
        <v>3353</v>
      </c>
      <c r="AC294" t="s">
        <v>24</v>
      </c>
      <c r="AD294" t="s">
        <v>7809</v>
      </c>
      <c r="AE294" t="s">
        <v>19455</v>
      </c>
      <c r="AF294" t="s">
        <v>19456</v>
      </c>
    </row>
    <row r="295" spans="18:32">
      <c r="R295" t="s">
        <v>10747</v>
      </c>
      <c r="S295" t="s">
        <v>274</v>
      </c>
      <c r="T295" t="s">
        <v>7698</v>
      </c>
      <c r="U295" t="s">
        <v>19497</v>
      </c>
      <c r="V295" t="s">
        <v>371</v>
      </c>
      <c r="W295" t="s">
        <v>71</v>
      </c>
      <c r="X295" t="s">
        <v>68</v>
      </c>
      <c r="Y295" t="s">
        <v>72</v>
      </c>
      <c r="Z295" t="s">
        <v>3393</v>
      </c>
      <c r="AA295" t="s">
        <v>2538</v>
      </c>
      <c r="AB295" t="s">
        <v>3360</v>
      </c>
      <c r="AC295" t="s">
        <v>24</v>
      </c>
      <c r="AD295" t="s">
        <v>7688</v>
      </c>
      <c r="AE295" t="s">
        <v>24</v>
      </c>
      <c r="AF295" t="s">
        <v>19456</v>
      </c>
    </row>
    <row r="296" spans="18:32">
      <c r="R296" t="s">
        <v>10748</v>
      </c>
      <c r="S296" t="s">
        <v>274</v>
      </c>
      <c r="T296" t="s">
        <v>7698</v>
      </c>
      <c r="U296" t="s">
        <v>19497</v>
      </c>
      <c r="V296" t="s">
        <v>371</v>
      </c>
      <c r="W296" t="s">
        <v>71</v>
      </c>
      <c r="X296" t="s">
        <v>68</v>
      </c>
      <c r="Y296" t="s">
        <v>72</v>
      </c>
      <c r="Z296" t="s">
        <v>3393</v>
      </c>
      <c r="AA296" t="s">
        <v>2538</v>
      </c>
      <c r="AB296" t="s">
        <v>3365</v>
      </c>
      <c r="AC296" t="s">
        <v>24</v>
      </c>
      <c r="AD296" t="s">
        <v>7809</v>
      </c>
      <c r="AE296" t="s">
        <v>19455</v>
      </c>
      <c r="AF296" t="s">
        <v>19456</v>
      </c>
    </row>
    <row r="297" spans="18:32">
      <c r="R297" t="s">
        <v>10749</v>
      </c>
      <c r="S297" t="s">
        <v>274</v>
      </c>
      <c r="T297" t="s">
        <v>7698</v>
      </c>
      <c r="U297" t="s">
        <v>19497</v>
      </c>
      <c r="V297" t="s">
        <v>371</v>
      </c>
      <c r="W297" t="s">
        <v>71</v>
      </c>
      <c r="X297" t="s">
        <v>68</v>
      </c>
      <c r="Y297" t="s">
        <v>72</v>
      </c>
      <c r="Z297" t="s">
        <v>3393</v>
      </c>
      <c r="AA297" t="s">
        <v>2538</v>
      </c>
      <c r="AB297" t="s">
        <v>3370</v>
      </c>
      <c r="AC297" t="s">
        <v>24</v>
      </c>
      <c r="AD297" t="s">
        <v>7688</v>
      </c>
      <c r="AE297" t="s">
        <v>24</v>
      </c>
      <c r="AF297" t="s">
        <v>19456</v>
      </c>
    </row>
    <row r="298" spans="18:32">
      <c r="R298" t="s">
        <v>10750</v>
      </c>
      <c r="S298" t="s">
        <v>274</v>
      </c>
      <c r="T298" t="s">
        <v>7698</v>
      </c>
      <c r="U298" t="s">
        <v>19497</v>
      </c>
      <c r="V298" t="s">
        <v>371</v>
      </c>
      <c r="W298" t="s">
        <v>71</v>
      </c>
      <c r="X298" t="s">
        <v>68</v>
      </c>
      <c r="Y298" t="s">
        <v>72</v>
      </c>
      <c r="Z298" t="s">
        <v>3411</v>
      </c>
      <c r="AA298" t="s">
        <v>2538</v>
      </c>
      <c r="AB298" t="s">
        <v>3353</v>
      </c>
      <c r="AC298" t="s">
        <v>24</v>
      </c>
      <c r="AD298" t="s">
        <v>7809</v>
      </c>
      <c r="AE298" t="s">
        <v>19455</v>
      </c>
      <c r="AF298" t="s">
        <v>19456</v>
      </c>
    </row>
    <row r="299" spans="18:32">
      <c r="R299" t="s">
        <v>10751</v>
      </c>
      <c r="S299" t="s">
        <v>274</v>
      </c>
      <c r="T299" t="s">
        <v>7698</v>
      </c>
      <c r="U299" t="s">
        <v>19497</v>
      </c>
      <c r="V299" t="s">
        <v>371</v>
      </c>
      <c r="W299" t="s">
        <v>71</v>
      </c>
      <c r="X299" t="s">
        <v>68</v>
      </c>
      <c r="Y299" t="s">
        <v>72</v>
      </c>
      <c r="Z299" t="s">
        <v>3411</v>
      </c>
      <c r="AA299" t="s">
        <v>2538</v>
      </c>
      <c r="AB299" t="s">
        <v>3360</v>
      </c>
      <c r="AC299" t="s">
        <v>24</v>
      </c>
      <c r="AD299" t="s">
        <v>7688</v>
      </c>
      <c r="AE299" t="s">
        <v>24</v>
      </c>
      <c r="AF299" t="s">
        <v>19456</v>
      </c>
    </row>
    <row r="300" spans="18:32">
      <c r="R300" t="s">
        <v>10752</v>
      </c>
      <c r="S300" t="s">
        <v>274</v>
      </c>
      <c r="T300" t="s">
        <v>7698</v>
      </c>
      <c r="U300" t="s">
        <v>19497</v>
      </c>
      <c r="V300" t="s">
        <v>371</v>
      </c>
      <c r="W300" t="s">
        <v>71</v>
      </c>
      <c r="X300" t="s">
        <v>68</v>
      </c>
      <c r="Y300" t="s">
        <v>72</v>
      </c>
      <c r="Z300" t="s">
        <v>3411</v>
      </c>
      <c r="AA300" t="s">
        <v>2538</v>
      </c>
      <c r="AB300" t="s">
        <v>3365</v>
      </c>
      <c r="AC300" t="s">
        <v>24</v>
      </c>
      <c r="AD300" t="s">
        <v>7688</v>
      </c>
      <c r="AE300" t="s">
        <v>24</v>
      </c>
      <c r="AF300" t="s">
        <v>19456</v>
      </c>
    </row>
    <row r="301" spans="18:32">
      <c r="R301" t="s">
        <v>10753</v>
      </c>
      <c r="S301" t="s">
        <v>274</v>
      </c>
      <c r="T301" t="s">
        <v>7698</v>
      </c>
      <c r="U301" t="s">
        <v>19497</v>
      </c>
      <c r="V301" t="s">
        <v>371</v>
      </c>
      <c r="W301" t="s">
        <v>71</v>
      </c>
      <c r="X301" t="s">
        <v>68</v>
      </c>
      <c r="Y301" t="s">
        <v>72</v>
      </c>
      <c r="Z301" t="s">
        <v>3411</v>
      </c>
      <c r="AA301" t="s">
        <v>2538</v>
      </c>
      <c r="AB301" t="s">
        <v>3370</v>
      </c>
      <c r="AC301" t="s">
        <v>24</v>
      </c>
      <c r="AD301" t="s">
        <v>7809</v>
      </c>
      <c r="AE301" t="s">
        <v>19455</v>
      </c>
      <c r="AF301" t="s">
        <v>19456</v>
      </c>
    </row>
    <row r="302" spans="18:32">
      <c r="R302" t="s">
        <v>10754</v>
      </c>
      <c r="S302" t="s">
        <v>274</v>
      </c>
      <c r="T302" t="s">
        <v>7698</v>
      </c>
      <c r="U302" t="s">
        <v>19497</v>
      </c>
      <c r="V302" t="s">
        <v>371</v>
      </c>
      <c r="W302" t="s">
        <v>71</v>
      </c>
      <c r="X302" t="s">
        <v>68</v>
      </c>
      <c r="Y302" t="s">
        <v>72</v>
      </c>
      <c r="Z302" t="s">
        <v>3429</v>
      </c>
      <c r="AA302" t="s">
        <v>2538</v>
      </c>
      <c r="AB302" t="s">
        <v>3353</v>
      </c>
      <c r="AC302" t="s">
        <v>24</v>
      </c>
      <c r="AD302" t="s">
        <v>7809</v>
      </c>
      <c r="AE302" t="s">
        <v>19455</v>
      </c>
      <c r="AF302" t="s">
        <v>19456</v>
      </c>
    </row>
    <row r="303" spans="18:32">
      <c r="R303" t="s">
        <v>10755</v>
      </c>
      <c r="S303" t="s">
        <v>274</v>
      </c>
      <c r="T303" t="s">
        <v>7698</v>
      </c>
      <c r="U303" t="s">
        <v>19497</v>
      </c>
      <c r="V303" t="s">
        <v>371</v>
      </c>
      <c r="W303" t="s">
        <v>71</v>
      </c>
      <c r="X303" t="s">
        <v>68</v>
      </c>
      <c r="Y303" t="s">
        <v>72</v>
      </c>
      <c r="Z303" t="s">
        <v>3429</v>
      </c>
      <c r="AA303" t="s">
        <v>2538</v>
      </c>
      <c r="AB303" t="s">
        <v>3360</v>
      </c>
      <c r="AC303" t="s">
        <v>24</v>
      </c>
      <c r="AD303" t="s">
        <v>7688</v>
      </c>
      <c r="AE303" t="s">
        <v>24</v>
      </c>
      <c r="AF303" t="s">
        <v>19456</v>
      </c>
    </row>
    <row r="304" spans="18:32">
      <c r="R304" t="s">
        <v>10756</v>
      </c>
      <c r="S304" t="s">
        <v>274</v>
      </c>
      <c r="T304" t="s">
        <v>7698</v>
      </c>
      <c r="U304" t="s">
        <v>19497</v>
      </c>
      <c r="V304" t="s">
        <v>371</v>
      </c>
      <c r="W304" t="s">
        <v>71</v>
      </c>
      <c r="X304" t="s">
        <v>68</v>
      </c>
      <c r="Y304" t="s">
        <v>72</v>
      </c>
      <c r="Z304" t="s">
        <v>3429</v>
      </c>
      <c r="AA304" t="s">
        <v>2538</v>
      </c>
      <c r="AB304" t="s">
        <v>3365</v>
      </c>
      <c r="AC304" t="s">
        <v>24</v>
      </c>
      <c r="AD304" t="s">
        <v>7688</v>
      </c>
      <c r="AE304" t="s">
        <v>24</v>
      </c>
      <c r="AF304" t="s">
        <v>19456</v>
      </c>
    </row>
    <row r="305" spans="18:32">
      <c r="R305" t="s">
        <v>10757</v>
      </c>
      <c r="S305" t="s">
        <v>274</v>
      </c>
      <c r="T305" t="s">
        <v>7698</v>
      </c>
      <c r="U305" t="s">
        <v>19497</v>
      </c>
      <c r="V305" t="s">
        <v>371</v>
      </c>
      <c r="W305" t="s">
        <v>71</v>
      </c>
      <c r="X305" t="s">
        <v>68</v>
      </c>
      <c r="Y305" t="s">
        <v>72</v>
      </c>
      <c r="Z305" t="s">
        <v>3429</v>
      </c>
      <c r="AA305" t="s">
        <v>2538</v>
      </c>
      <c r="AB305" t="s">
        <v>3370</v>
      </c>
      <c r="AC305" t="s">
        <v>24</v>
      </c>
      <c r="AD305" t="s">
        <v>7688</v>
      </c>
      <c r="AE305" t="s">
        <v>24</v>
      </c>
      <c r="AF305" t="s">
        <v>19456</v>
      </c>
    </row>
    <row r="306" spans="18:32">
      <c r="R306" t="s">
        <v>10758</v>
      </c>
      <c r="S306" t="s">
        <v>274</v>
      </c>
      <c r="T306" t="s">
        <v>7698</v>
      </c>
      <c r="U306" t="s">
        <v>19497</v>
      </c>
      <c r="V306" t="s">
        <v>371</v>
      </c>
      <c r="W306" t="s">
        <v>71</v>
      </c>
      <c r="X306" t="s">
        <v>68</v>
      </c>
      <c r="Y306" t="s">
        <v>72</v>
      </c>
      <c r="Z306" t="s">
        <v>3447</v>
      </c>
      <c r="AA306" t="s">
        <v>2538</v>
      </c>
      <c r="AB306" t="s">
        <v>3353</v>
      </c>
      <c r="AC306" t="s">
        <v>24</v>
      </c>
      <c r="AD306" t="s">
        <v>7809</v>
      </c>
      <c r="AE306" t="s">
        <v>19455</v>
      </c>
      <c r="AF306" t="s">
        <v>19456</v>
      </c>
    </row>
    <row r="307" spans="18:32">
      <c r="R307" t="s">
        <v>10759</v>
      </c>
      <c r="S307" t="s">
        <v>274</v>
      </c>
      <c r="T307" t="s">
        <v>7698</v>
      </c>
      <c r="U307" t="s">
        <v>19497</v>
      </c>
      <c r="V307" t="s">
        <v>371</v>
      </c>
      <c r="W307" t="s">
        <v>71</v>
      </c>
      <c r="X307" t="s">
        <v>68</v>
      </c>
      <c r="Y307" t="s">
        <v>72</v>
      </c>
      <c r="Z307" t="s">
        <v>3447</v>
      </c>
      <c r="AA307" t="s">
        <v>2538</v>
      </c>
      <c r="AB307" t="s">
        <v>3360</v>
      </c>
      <c r="AC307" t="s">
        <v>24</v>
      </c>
      <c r="AD307" t="s">
        <v>7688</v>
      </c>
      <c r="AE307" t="s">
        <v>24</v>
      </c>
      <c r="AF307" t="s">
        <v>19456</v>
      </c>
    </row>
    <row r="308" spans="18:32">
      <c r="R308" t="s">
        <v>10760</v>
      </c>
      <c r="S308" t="s">
        <v>274</v>
      </c>
      <c r="T308" t="s">
        <v>7698</v>
      </c>
      <c r="U308" t="s">
        <v>19497</v>
      </c>
      <c r="V308" t="s">
        <v>371</v>
      </c>
      <c r="W308" t="s">
        <v>71</v>
      </c>
      <c r="X308" t="s">
        <v>68</v>
      </c>
      <c r="Y308" t="s">
        <v>72</v>
      </c>
      <c r="Z308" t="s">
        <v>3447</v>
      </c>
      <c r="AA308" t="s">
        <v>2538</v>
      </c>
      <c r="AB308" t="s">
        <v>3365</v>
      </c>
      <c r="AC308" t="s">
        <v>24</v>
      </c>
      <c r="AD308" t="s">
        <v>7688</v>
      </c>
      <c r="AE308" t="s">
        <v>24</v>
      </c>
      <c r="AF308" t="s">
        <v>19456</v>
      </c>
    </row>
    <row r="309" spans="18:32">
      <c r="R309" t="s">
        <v>10761</v>
      </c>
      <c r="S309" t="s">
        <v>274</v>
      </c>
      <c r="T309" t="s">
        <v>7698</v>
      </c>
      <c r="U309" t="s">
        <v>19497</v>
      </c>
      <c r="V309" t="s">
        <v>371</v>
      </c>
      <c r="W309" t="s">
        <v>71</v>
      </c>
      <c r="X309" t="s">
        <v>68</v>
      </c>
      <c r="Y309" t="s">
        <v>72</v>
      </c>
      <c r="Z309" t="s">
        <v>3447</v>
      </c>
      <c r="AA309" t="s">
        <v>2538</v>
      </c>
      <c r="AB309" t="s">
        <v>3370</v>
      </c>
      <c r="AC309" t="s">
        <v>24</v>
      </c>
      <c r="AD309" t="s">
        <v>7809</v>
      </c>
      <c r="AE309" t="s">
        <v>19455</v>
      </c>
      <c r="AF309" t="s">
        <v>19456</v>
      </c>
    </row>
    <row r="310" spans="18:32">
      <c r="R310" t="s">
        <v>10762</v>
      </c>
      <c r="S310" t="s">
        <v>274</v>
      </c>
      <c r="T310" t="s">
        <v>7698</v>
      </c>
      <c r="U310" t="s">
        <v>19497</v>
      </c>
      <c r="V310" t="s">
        <v>371</v>
      </c>
      <c r="W310" t="s">
        <v>71</v>
      </c>
      <c r="X310" t="s">
        <v>68</v>
      </c>
      <c r="Y310" t="s">
        <v>72</v>
      </c>
      <c r="Z310" t="s">
        <v>3465</v>
      </c>
      <c r="AA310" t="s">
        <v>2538</v>
      </c>
      <c r="AB310" t="s">
        <v>3353</v>
      </c>
      <c r="AC310" t="s">
        <v>24</v>
      </c>
      <c r="AD310" t="s">
        <v>7809</v>
      </c>
      <c r="AE310" t="s">
        <v>19455</v>
      </c>
      <c r="AF310" t="s">
        <v>19456</v>
      </c>
    </row>
    <row r="311" spans="18:32">
      <c r="R311" t="s">
        <v>10763</v>
      </c>
      <c r="S311" t="s">
        <v>274</v>
      </c>
      <c r="T311" t="s">
        <v>7698</v>
      </c>
      <c r="U311" t="s">
        <v>19497</v>
      </c>
      <c r="V311" t="s">
        <v>371</v>
      </c>
      <c r="W311" t="s">
        <v>71</v>
      </c>
      <c r="X311" t="s">
        <v>68</v>
      </c>
      <c r="Y311" t="s">
        <v>72</v>
      </c>
      <c r="Z311" t="s">
        <v>3465</v>
      </c>
      <c r="AA311" t="s">
        <v>2538</v>
      </c>
      <c r="AB311" t="s">
        <v>3360</v>
      </c>
      <c r="AC311" t="s">
        <v>24</v>
      </c>
      <c r="AD311" t="s">
        <v>7688</v>
      </c>
      <c r="AE311" t="s">
        <v>24</v>
      </c>
      <c r="AF311" t="s">
        <v>19456</v>
      </c>
    </row>
    <row r="312" spans="18:32">
      <c r="R312" t="s">
        <v>10764</v>
      </c>
      <c r="S312" t="s">
        <v>274</v>
      </c>
      <c r="T312" t="s">
        <v>7698</v>
      </c>
      <c r="U312" t="s">
        <v>19497</v>
      </c>
      <c r="V312" t="s">
        <v>371</v>
      </c>
      <c r="W312" t="s">
        <v>71</v>
      </c>
      <c r="X312" t="s">
        <v>68</v>
      </c>
      <c r="Y312" t="s">
        <v>72</v>
      </c>
      <c r="Z312" t="s">
        <v>3465</v>
      </c>
      <c r="AA312" t="s">
        <v>2538</v>
      </c>
      <c r="AB312" t="s">
        <v>3365</v>
      </c>
      <c r="AC312" t="s">
        <v>24</v>
      </c>
      <c r="AD312" t="s">
        <v>7688</v>
      </c>
      <c r="AE312" t="s">
        <v>24</v>
      </c>
      <c r="AF312" t="s">
        <v>19456</v>
      </c>
    </row>
    <row r="313" spans="18:32">
      <c r="R313" t="s">
        <v>10765</v>
      </c>
      <c r="S313" t="s">
        <v>274</v>
      </c>
      <c r="T313" t="s">
        <v>7698</v>
      </c>
      <c r="U313" t="s">
        <v>19497</v>
      </c>
      <c r="V313" t="s">
        <v>371</v>
      </c>
      <c r="W313" t="s">
        <v>71</v>
      </c>
      <c r="X313" t="s">
        <v>68</v>
      </c>
      <c r="Y313" t="s">
        <v>72</v>
      </c>
      <c r="Z313" t="s">
        <v>3465</v>
      </c>
      <c r="AA313" t="s">
        <v>2538</v>
      </c>
      <c r="AB313" t="s">
        <v>3370</v>
      </c>
      <c r="AC313" t="s">
        <v>24</v>
      </c>
      <c r="AD313" t="s">
        <v>7688</v>
      </c>
      <c r="AE313" t="s">
        <v>24</v>
      </c>
      <c r="AF313" t="s">
        <v>19456</v>
      </c>
    </row>
    <row r="314" spans="18:32">
      <c r="R314" t="s">
        <v>10766</v>
      </c>
      <c r="S314" t="s">
        <v>274</v>
      </c>
      <c r="T314" t="s">
        <v>7698</v>
      </c>
      <c r="U314" t="s">
        <v>19497</v>
      </c>
      <c r="V314" t="s">
        <v>371</v>
      </c>
      <c r="W314" t="s">
        <v>71</v>
      </c>
      <c r="X314" t="s">
        <v>68</v>
      </c>
      <c r="Y314" t="s">
        <v>72</v>
      </c>
      <c r="Z314" t="s">
        <v>3483</v>
      </c>
      <c r="AA314" t="s">
        <v>2538</v>
      </c>
      <c r="AB314" t="s">
        <v>3353</v>
      </c>
      <c r="AC314" t="s">
        <v>24</v>
      </c>
      <c r="AD314" t="s">
        <v>7809</v>
      </c>
      <c r="AE314" t="s">
        <v>19455</v>
      </c>
      <c r="AF314" t="s">
        <v>19456</v>
      </c>
    </row>
    <row r="315" spans="18:32">
      <c r="R315" t="s">
        <v>10767</v>
      </c>
      <c r="S315" t="s">
        <v>274</v>
      </c>
      <c r="T315" t="s">
        <v>7698</v>
      </c>
      <c r="U315" t="s">
        <v>19497</v>
      </c>
      <c r="V315" t="s">
        <v>371</v>
      </c>
      <c r="W315" t="s">
        <v>71</v>
      </c>
      <c r="X315" t="s">
        <v>68</v>
      </c>
      <c r="Y315" t="s">
        <v>72</v>
      </c>
      <c r="Z315" t="s">
        <v>3483</v>
      </c>
      <c r="AA315" t="s">
        <v>2538</v>
      </c>
      <c r="AB315" t="s">
        <v>3360</v>
      </c>
      <c r="AC315" t="s">
        <v>24</v>
      </c>
      <c r="AD315" t="s">
        <v>7688</v>
      </c>
      <c r="AE315" t="s">
        <v>24</v>
      </c>
      <c r="AF315" t="s">
        <v>19456</v>
      </c>
    </row>
    <row r="316" spans="18:32">
      <c r="R316" t="s">
        <v>10768</v>
      </c>
      <c r="S316" t="s">
        <v>274</v>
      </c>
      <c r="T316" t="s">
        <v>7698</v>
      </c>
      <c r="U316" t="s">
        <v>19497</v>
      </c>
      <c r="V316" t="s">
        <v>371</v>
      </c>
      <c r="W316" t="s">
        <v>71</v>
      </c>
      <c r="X316" t="s">
        <v>68</v>
      </c>
      <c r="Y316" t="s">
        <v>72</v>
      </c>
      <c r="Z316" t="s">
        <v>3483</v>
      </c>
      <c r="AA316" t="s">
        <v>2538</v>
      </c>
      <c r="AB316" t="s">
        <v>3365</v>
      </c>
      <c r="AC316" t="s">
        <v>24</v>
      </c>
      <c r="AD316" t="s">
        <v>7688</v>
      </c>
      <c r="AE316" t="s">
        <v>24</v>
      </c>
      <c r="AF316" t="s">
        <v>19456</v>
      </c>
    </row>
    <row r="317" spans="18:32">
      <c r="R317" t="s">
        <v>10769</v>
      </c>
      <c r="S317" t="s">
        <v>274</v>
      </c>
      <c r="T317" t="s">
        <v>7698</v>
      </c>
      <c r="U317" t="s">
        <v>19497</v>
      </c>
      <c r="V317" t="s">
        <v>371</v>
      </c>
      <c r="W317" t="s">
        <v>71</v>
      </c>
      <c r="X317" t="s">
        <v>68</v>
      </c>
      <c r="Y317" t="s">
        <v>72</v>
      </c>
      <c r="Z317" t="s">
        <v>3483</v>
      </c>
      <c r="AA317" t="s">
        <v>2538</v>
      </c>
      <c r="AB317" t="s">
        <v>3370</v>
      </c>
      <c r="AC317" t="s">
        <v>24</v>
      </c>
      <c r="AD317" t="s">
        <v>7688</v>
      </c>
      <c r="AE317" t="s">
        <v>24</v>
      </c>
      <c r="AF317" t="s">
        <v>19456</v>
      </c>
    </row>
    <row r="318" spans="18:32">
      <c r="R318" t="s">
        <v>10770</v>
      </c>
      <c r="S318" t="s">
        <v>274</v>
      </c>
      <c r="T318" t="s">
        <v>7698</v>
      </c>
      <c r="U318" t="s">
        <v>19497</v>
      </c>
      <c r="V318" t="s">
        <v>371</v>
      </c>
      <c r="W318" t="s">
        <v>71</v>
      </c>
      <c r="X318" t="s">
        <v>68</v>
      </c>
      <c r="Y318" t="s">
        <v>72</v>
      </c>
      <c r="Z318" t="s">
        <v>3501</v>
      </c>
      <c r="AA318" t="s">
        <v>2538</v>
      </c>
      <c r="AB318" t="s">
        <v>3353</v>
      </c>
      <c r="AC318" t="s">
        <v>24</v>
      </c>
      <c r="AD318" t="s">
        <v>7809</v>
      </c>
      <c r="AE318" t="s">
        <v>19455</v>
      </c>
      <c r="AF318" t="s">
        <v>19456</v>
      </c>
    </row>
    <row r="319" spans="18:32">
      <c r="R319" t="s">
        <v>10771</v>
      </c>
      <c r="S319" t="s">
        <v>274</v>
      </c>
      <c r="T319" t="s">
        <v>7698</v>
      </c>
      <c r="U319" t="s">
        <v>19497</v>
      </c>
      <c r="V319" t="s">
        <v>371</v>
      </c>
      <c r="W319" t="s">
        <v>71</v>
      </c>
      <c r="X319" t="s">
        <v>68</v>
      </c>
      <c r="Y319" t="s">
        <v>72</v>
      </c>
      <c r="Z319" t="s">
        <v>3501</v>
      </c>
      <c r="AA319" t="s">
        <v>2538</v>
      </c>
      <c r="AB319" t="s">
        <v>3360</v>
      </c>
      <c r="AC319" t="s">
        <v>24</v>
      </c>
      <c r="AD319" t="s">
        <v>7688</v>
      </c>
      <c r="AE319" t="s">
        <v>24</v>
      </c>
      <c r="AF319" t="s">
        <v>19456</v>
      </c>
    </row>
    <row r="320" spans="18:32">
      <c r="R320" t="s">
        <v>10772</v>
      </c>
      <c r="S320" t="s">
        <v>274</v>
      </c>
      <c r="T320" t="s">
        <v>7698</v>
      </c>
      <c r="U320" t="s">
        <v>19497</v>
      </c>
      <c r="V320" t="s">
        <v>371</v>
      </c>
      <c r="W320" t="s">
        <v>71</v>
      </c>
      <c r="X320" t="s">
        <v>68</v>
      </c>
      <c r="Y320" t="s">
        <v>72</v>
      </c>
      <c r="Z320" t="s">
        <v>3501</v>
      </c>
      <c r="AA320" t="s">
        <v>2538</v>
      </c>
      <c r="AB320" t="s">
        <v>3365</v>
      </c>
      <c r="AC320" t="s">
        <v>24</v>
      </c>
      <c r="AD320" t="s">
        <v>7688</v>
      </c>
      <c r="AE320" t="s">
        <v>24</v>
      </c>
      <c r="AF320" t="s">
        <v>19456</v>
      </c>
    </row>
    <row r="321" spans="18:32">
      <c r="R321" t="s">
        <v>10773</v>
      </c>
      <c r="S321" t="s">
        <v>274</v>
      </c>
      <c r="T321" t="s">
        <v>7698</v>
      </c>
      <c r="U321" t="s">
        <v>19497</v>
      </c>
      <c r="V321" t="s">
        <v>371</v>
      </c>
      <c r="W321" t="s">
        <v>71</v>
      </c>
      <c r="X321" t="s">
        <v>68</v>
      </c>
      <c r="Y321" t="s">
        <v>72</v>
      </c>
      <c r="Z321" t="s">
        <v>3501</v>
      </c>
      <c r="AA321" t="s">
        <v>2538</v>
      </c>
      <c r="AB321" t="s">
        <v>3370</v>
      </c>
      <c r="AC321" t="s">
        <v>24</v>
      </c>
      <c r="AD321" t="s">
        <v>7688</v>
      </c>
      <c r="AE321" t="s">
        <v>24</v>
      </c>
      <c r="AF321" t="s">
        <v>19456</v>
      </c>
    </row>
    <row r="322" spans="18:32">
      <c r="R322" t="s">
        <v>10774</v>
      </c>
      <c r="S322" t="s">
        <v>274</v>
      </c>
      <c r="T322" t="s">
        <v>7698</v>
      </c>
      <c r="U322" t="s">
        <v>19497</v>
      </c>
      <c r="V322" t="s">
        <v>371</v>
      </c>
      <c r="W322" t="s">
        <v>71</v>
      </c>
      <c r="X322" t="s">
        <v>68</v>
      </c>
      <c r="Y322" t="s">
        <v>72</v>
      </c>
      <c r="Z322" t="s">
        <v>3519</v>
      </c>
      <c r="AA322" t="s">
        <v>2538</v>
      </c>
      <c r="AB322" t="s">
        <v>3353</v>
      </c>
      <c r="AC322" t="s">
        <v>24</v>
      </c>
      <c r="AD322" t="s">
        <v>7810</v>
      </c>
      <c r="AE322" t="s">
        <v>17</v>
      </c>
      <c r="AF322" t="s">
        <v>19456</v>
      </c>
    </row>
    <row r="323" spans="18:32">
      <c r="R323" t="s">
        <v>10775</v>
      </c>
      <c r="S323" t="s">
        <v>274</v>
      </c>
      <c r="T323" t="s">
        <v>7698</v>
      </c>
      <c r="U323" t="s">
        <v>19497</v>
      </c>
      <c r="V323" t="s">
        <v>371</v>
      </c>
      <c r="W323" t="s">
        <v>71</v>
      </c>
      <c r="X323" t="s">
        <v>68</v>
      </c>
      <c r="Y323" t="s">
        <v>72</v>
      </c>
      <c r="Z323" t="s">
        <v>3519</v>
      </c>
      <c r="AA323" t="s">
        <v>2538</v>
      </c>
      <c r="AB323" t="s">
        <v>3360</v>
      </c>
      <c r="AC323" t="s">
        <v>24</v>
      </c>
      <c r="AD323" t="s">
        <v>7809</v>
      </c>
      <c r="AE323" t="s">
        <v>19455</v>
      </c>
      <c r="AF323" t="s">
        <v>19456</v>
      </c>
    </row>
    <row r="324" spans="18:32">
      <c r="R324" t="s">
        <v>10776</v>
      </c>
      <c r="S324" t="s">
        <v>274</v>
      </c>
      <c r="T324" t="s">
        <v>7698</v>
      </c>
      <c r="U324" t="s">
        <v>19497</v>
      </c>
      <c r="V324" t="s">
        <v>371</v>
      </c>
      <c r="W324" t="s">
        <v>71</v>
      </c>
      <c r="X324" t="s">
        <v>68</v>
      </c>
      <c r="Y324" t="s">
        <v>72</v>
      </c>
      <c r="Z324" t="s">
        <v>3519</v>
      </c>
      <c r="AA324" t="s">
        <v>2538</v>
      </c>
      <c r="AB324" t="s">
        <v>3365</v>
      </c>
      <c r="AC324" t="s">
        <v>24</v>
      </c>
      <c r="AD324" t="s">
        <v>7688</v>
      </c>
      <c r="AE324" t="s">
        <v>24</v>
      </c>
      <c r="AF324" t="s">
        <v>19456</v>
      </c>
    </row>
    <row r="325" spans="18:32">
      <c r="R325" t="s">
        <v>10777</v>
      </c>
      <c r="S325" t="s">
        <v>274</v>
      </c>
      <c r="T325" t="s">
        <v>7698</v>
      </c>
      <c r="U325" t="s">
        <v>19497</v>
      </c>
      <c r="V325" t="s">
        <v>371</v>
      </c>
      <c r="W325" t="s">
        <v>71</v>
      </c>
      <c r="X325" t="s">
        <v>68</v>
      </c>
      <c r="Y325" t="s">
        <v>72</v>
      </c>
      <c r="Z325" t="s">
        <v>3519</v>
      </c>
      <c r="AA325" t="s">
        <v>2538</v>
      </c>
      <c r="AB325" t="s">
        <v>3370</v>
      </c>
      <c r="AC325" t="s">
        <v>24</v>
      </c>
      <c r="AD325" t="s">
        <v>7688</v>
      </c>
      <c r="AE325" t="s">
        <v>24</v>
      </c>
      <c r="AF325" t="s">
        <v>19456</v>
      </c>
    </row>
    <row r="326" spans="18:32">
      <c r="R326" t="s">
        <v>10778</v>
      </c>
      <c r="S326" t="s">
        <v>274</v>
      </c>
      <c r="T326" t="s">
        <v>7698</v>
      </c>
      <c r="U326" t="s">
        <v>19497</v>
      </c>
      <c r="V326" t="s">
        <v>371</v>
      </c>
      <c r="W326" t="s">
        <v>71</v>
      </c>
      <c r="X326" t="s">
        <v>68</v>
      </c>
      <c r="Y326" t="s">
        <v>72</v>
      </c>
      <c r="Z326" t="s">
        <v>3537</v>
      </c>
      <c r="AA326" t="s">
        <v>2538</v>
      </c>
      <c r="AB326" t="s">
        <v>3353</v>
      </c>
      <c r="AC326" t="s">
        <v>24</v>
      </c>
      <c r="AD326" t="s">
        <v>7810</v>
      </c>
      <c r="AE326" t="s">
        <v>17</v>
      </c>
      <c r="AF326" t="s">
        <v>19456</v>
      </c>
    </row>
    <row r="327" spans="18:32">
      <c r="R327" t="s">
        <v>10779</v>
      </c>
      <c r="S327" t="s">
        <v>274</v>
      </c>
      <c r="T327" t="s">
        <v>7698</v>
      </c>
      <c r="U327" t="s">
        <v>19497</v>
      </c>
      <c r="V327" t="s">
        <v>371</v>
      </c>
      <c r="W327" t="s">
        <v>71</v>
      </c>
      <c r="X327" t="s">
        <v>68</v>
      </c>
      <c r="Y327" t="s">
        <v>72</v>
      </c>
      <c r="Z327" t="s">
        <v>3537</v>
      </c>
      <c r="AA327" t="s">
        <v>2538</v>
      </c>
      <c r="AB327" t="s">
        <v>3360</v>
      </c>
      <c r="AC327" t="s">
        <v>24</v>
      </c>
      <c r="AD327" t="s">
        <v>7688</v>
      </c>
      <c r="AE327" t="s">
        <v>24</v>
      </c>
      <c r="AF327" t="s">
        <v>19456</v>
      </c>
    </row>
    <row r="328" spans="18:32">
      <c r="R328" t="s">
        <v>10780</v>
      </c>
      <c r="S328" t="s">
        <v>274</v>
      </c>
      <c r="T328" t="s">
        <v>7698</v>
      </c>
      <c r="U328" t="s">
        <v>19497</v>
      </c>
      <c r="V328" t="s">
        <v>371</v>
      </c>
      <c r="W328" t="s">
        <v>71</v>
      </c>
      <c r="X328" t="s">
        <v>68</v>
      </c>
      <c r="Y328" t="s">
        <v>72</v>
      </c>
      <c r="Z328" t="s">
        <v>3537</v>
      </c>
      <c r="AA328" t="s">
        <v>2538</v>
      </c>
      <c r="AB328" t="s">
        <v>3365</v>
      </c>
      <c r="AC328" t="s">
        <v>24</v>
      </c>
      <c r="AD328" t="s">
        <v>7688</v>
      </c>
      <c r="AE328" t="s">
        <v>24</v>
      </c>
      <c r="AF328" t="s">
        <v>19456</v>
      </c>
    </row>
    <row r="329" spans="18:32">
      <c r="R329" t="s">
        <v>10781</v>
      </c>
      <c r="S329" t="s">
        <v>274</v>
      </c>
      <c r="T329" t="s">
        <v>7698</v>
      </c>
      <c r="U329" t="s">
        <v>19497</v>
      </c>
      <c r="V329" t="s">
        <v>371</v>
      </c>
      <c r="W329" t="s">
        <v>71</v>
      </c>
      <c r="X329" t="s">
        <v>68</v>
      </c>
      <c r="Y329" t="s">
        <v>72</v>
      </c>
      <c r="Z329" t="s">
        <v>3537</v>
      </c>
      <c r="AA329" t="s">
        <v>2538</v>
      </c>
      <c r="AB329" t="s">
        <v>3370</v>
      </c>
      <c r="AC329" t="s">
        <v>24</v>
      </c>
      <c r="AD329" t="s">
        <v>7688</v>
      </c>
      <c r="AE329" t="s">
        <v>24</v>
      </c>
      <c r="AF329" t="s">
        <v>19456</v>
      </c>
    </row>
    <row r="330" spans="18:32">
      <c r="R330" t="s">
        <v>10782</v>
      </c>
      <c r="S330" t="s">
        <v>274</v>
      </c>
      <c r="T330" t="s">
        <v>7698</v>
      </c>
      <c r="U330" t="s">
        <v>19497</v>
      </c>
      <c r="V330" t="s">
        <v>371</v>
      </c>
      <c r="W330" t="s">
        <v>71</v>
      </c>
      <c r="X330" t="s">
        <v>68</v>
      </c>
      <c r="Y330" t="s">
        <v>72</v>
      </c>
      <c r="Z330" t="s">
        <v>3555</v>
      </c>
      <c r="AA330" t="s">
        <v>2538</v>
      </c>
      <c r="AB330" t="s">
        <v>3353</v>
      </c>
      <c r="AC330" t="s">
        <v>24</v>
      </c>
      <c r="AD330" t="s">
        <v>7688</v>
      </c>
      <c r="AE330" t="s">
        <v>24</v>
      </c>
      <c r="AF330" t="s">
        <v>19456</v>
      </c>
    </row>
    <row r="331" spans="18:32">
      <c r="R331" t="s">
        <v>10783</v>
      </c>
      <c r="S331" t="s">
        <v>274</v>
      </c>
      <c r="T331" t="s">
        <v>7698</v>
      </c>
      <c r="U331" t="s">
        <v>19497</v>
      </c>
      <c r="V331" t="s">
        <v>371</v>
      </c>
      <c r="W331" t="s">
        <v>71</v>
      </c>
      <c r="X331" t="s">
        <v>68</v>
      </c>
      <c r="Y331" t="s">
        <v>72</v>
      </c>
      <c r="Z331" t="s">
        <v>3555</v>
      </c>
      <c r="AA331" t="s">
        <v>2538</v>
      </c>
      <c r="AB331" t="s">
        <v>3360</v>
      </c>
      <c r="AC331" t="s">
        <v>24</v>
      </c>
      <c r="AD331" t="s">
        <v>7809</v>
      </c>
      <c r="AE331" t="s">
        <v>19455</v>
      </c>
      <c r="AF331" t="s">
        <v>19456</v>
      </c>
    </row>
    <row r="332" spans="18:32">
      <c r="R332" t="s">
        <v>10784</v>
      </c>
      <c r="S332" t="s">
        <v>274</v>
      </c>
      <c r="T332" t="s">
        <v>7698</v>
      </c>
      <c r="U332" t="s">
        <v>19497</v>
      </c>
      <c r="V332" t="s">
        <v>371</v>
      </c>
      <c r="W332" t="s">
        <v>71</v>
      </c>
      <c r="X332" t="s">
        <v>68</v>
      </c>
      <c r="Y332" t="s">
        <v>72</v>
      </c>
      <c r="Z332" t="s">
        <v>3555</v>
      </c>
      <c r="AA332" t="s">
        <v>2538</v>
      </c>
      <c r="AB332" t="s">
        <v>3365</v>
      </c>
      <c r="AC332" t="s">
        <v>24</v>
      </c>
      <c r="AD332" t="s">
        <v>7688</v>
      </c>
      <c r="AE332" t="s">
        <v>24</v>
      </c>
      <c r="AF332" t="s">
        <v>19456</v>
      </c>
    </row>
    <row r="333" spans="18:32">
      <c r="R333" t="s">
        <v>10785</v>
      </c>
      <c r="S333" t="s">
        <v>274</v>
      </c>
      <c r="T333" t="s">
        <v>7698</v>
      </c>
      <c r="U333" t="s">
        <v>19497</v>
      </c>
      <c r="V333" t="s">
        <v>371</v>
      </c>
      <c r="W333" t="s">
        <v>71</v>
      </c>
      <c r="X333" t="s">
        <v>68</v>
      </c>
      <c r="Y333" t="s">
        <v>72</v>
      </c>
      <c r="Z333" t="s">
        <v>3555</v>
      </c>
      <c r="AA333" t="s">
        <v>2538</v>
      </c>
      <c r="AB333" t="s">
        <v>3370</v>
      </c>
      <c r="AC333" t="s">
        <v>24</v>
      </c>
      <c r="AD333" t="s">
        <v>7688</v>
      </c>
      <c r="AE333" t="s">
        <v>24</v>
      </c>
      <c r="AF333" t="s">
        <v>19456</v>
      </c>
    </row>
    <row r="334" spans="18:32">
      <c r="R334" t="s">
        <v>10786</v>
      </c>
      <c r="S334" t="s">
        <v>274</v>
      </c>
      <c r="T334" t="s">
        <v>7698</v>
      </c>
      <c r="U334" t="s">
        <v>19497</v>
      </c>
      <c r="V334" t="s">
        <v>371</v>
      </c>
      <c r="W334" t="s">
        <v>71</v>
      </c>
      <c r="X334" t="s">
        <v>68</v>
      </c>
      <c r="Y334" t="s">
        <v>72</v>
      </c>
      <c r="Z334" t="s">
        <v>3573</v>
      </c>
      <c r="AA334" t="s">
        <v>2538</v>
      </c>
      <c r="AB334" t="s">
        <v>3353</v>
      </c>
      <c r="AC334" t="s">
        <v>24</v>
      </c>
      <c r="AD334" t="s">
        <v>7688</v>
      </c>
      <c r="AE334" t="s">
        <v>24</v>
      </c>
      <c r="AF334" t="s">
        <v>19456</v>
      </c>
    </row>
    <row r="335" spans="18:32">
      <c r="R335" t="s">
        <v>10787</v>
      </c>
      <c r="S335" t="s">
        <v>274</v>
      </c>
      <c r="T335" t="s">
        <v>7698</v>
      </c>
      <c r="U335" t="s">
        <v>19497</v>
      </c>
      <c r="V335" t="s">
        <v>371</v>
      </c>
      <c r="W335" t="s">
        <v>71</v>
      </c>
      <c r="X335" t="s">
        <v>68</v>
      </c>
      <c r="Y335" t="s">
        <v>72</v>
      </c>
      <c r="Z335" t="s">
        <v>3573</v>
      </c>
      <c r="AA335" t="s">
        <v>2538</v>
      </c>
      <c r="AB335" t="s">
        <v>3360</v>
      </c>
      <c r="AC335" t="s">
        <v>24</v>
      </c>
      <c r="AD335" t="s">
        <v>7809</v>
      </c>
      <c r="AE335" t="s">
        <v>19455</v>
      </c>
      <c r="AF335" t="s">
        <v>19456</v>
      </c>
    </row>
    <row r="336" spans="18:32">
      <c r="R336" t="s">
        <v>10788</v>
      </c>
      <c r="S336" t="s">
        <v>274</v>
      </c>
      <c r="T336" t="s">
        <v>7698</v>
      </c>
      <c r="U336" t="s">
        <v>19497</v>
      </c>
      <c r="V336" t="s">
        <v>371</v>
      </c>
      <c r="W336" t="s">
        <v>71</v>
      </c>
      <c r="X336" t="s">
        <v>68</v>
      </c>
      <c r="Y336" t="s">
        <v>72</v>
      </c>
      <c r="Z336" t="s">
        <v>3573</v>
      </c>
      <c r="AA336" t="s">
        <v>2538</v>
      </c>
      <c r="AB336" t="s">
        <v>3365</v>
      </c>
      <c r="AC336" t="s">
        <v>24</v>
      </c>
      <c r="AD336" t="s">
        <v>7688</v>
      </c>
      <c r="AE336" t="s">
        <v>24</v>
      </c>
      <c r="AF336" t="s">
        <v>19456</v>
      </c>
    </row>
    <row r="337" spans="18:32">
      <c r="R337" t="s">
        <v>10789</v>
      </c>
      <c r="S337" t="s">
        <v>274</v>
      </c>
      <c r="T337" t="s">
        <v>7698</v>
      </c>
      <c r="U337" t="s">
        <v>19497</v>
      </c>
      <c r="V337" t="s">
        <v>371</v>
      </c>
      <c r="W337" t="s">
        <v>71</v>
      </c>
      <c r="X337" t="s">
        <v>68</v>
      </c>
      <c r="Y337" t="s">
        <v>72</v>
      </c>
      <c r="Z337" t="s">
        <v>3573</v>
      </c>
      <c r="AA337" t="s">
        <v>2538</v>
      </c>
      <c r="AB337" t="s">
        <v>3370</v>
      </c>
      <c r="AC337" t="s">
        <v>24</v>
      </c>
      <c r="AD337" t="s">
        <v>7688</v>
      </c>
      <c r="AE337" t="s">
        <v>24</v>
      </c>
      <c r="AF337" t="s">
        <v>19456</v>
      </c>
    </row>
    <row r="338" spans="18:32">
      <c r="R338" t="s">
        <v>10790</v>
      </c>
      <c r="S338" t="s">
        <v>274</v>
      </c>
      <c r="T338" t="s">
        <v>7698</v>
      </c>
      <c r="U338" t="s">
        <v>19497</v>
      </c>
      <c r="V338" t="s">
        <v>371</v>
      </c>
      <c r="W338" t="s">
        <v>71</v>
      </c>
      <c r="X338" t="s">
        <v>68</v>
      </c>
      <c r="Y338" t="s">
        <v>72</v>
      </c>
      <c r="Z338" t="s">
        <v>3591</v>
      </c>
      <c r="AA338" t="s">
        <v>2538</v>
      </c>
      <c r="AB338" t="s">
        <v>3353</v>
      </c>
      <c r="AC338" t="s">
        <v>24</v>
      </c>
      <c r="AD338" t="s">
        <v>7809</v>
      </c>
      <c r="AE338" t="s">
        <v>19455</v>
      </c>
      <c r="AF338" t="s">
        <v>19456</v>
      </c>
    </row>
    <row r="339" spans="18:32">
      <c r="R339" t="s">
        <v>10791</v>
      </c>
      <c r="S339" t="s">
        <v>274</v>
      </c>
      <c r="T339" t="s">
        <v>7698</v>
      </c>
      <c r="U339" t="s">
        <v>19497</v>
      </c>
      <c r="V339" t="s">
        <v>371</v>
      </c>
      <c r="W339" t="s">
        <v>71</v>
      </c>
      <c r="X339" t="s">
        <v>68</v>
      </c>
      <c r="Y339" t="s">
        <v>72</v>
      </c>
      <c r="Z339" t="s">
        <v>3591</v>
      </c>
      <c r="AA339" t="s">
        <v>2538</v>
      </c>
      <c r="AB339" t="s">
        <v>3360</v>
      </c>
      <c r="AC339" t="s">
        <v>24</v>
      </c>
      <c r="AD339" t="s">
        <v>7688</v>
      </c>
      <c r="AE339" t="s">
        <v>24</v>
      </c>
      <c r="AF339" t="s">
        <v>19456</v>
      </c>
    </row>
    <row r="340" spans="18:32">
      <c r="R340" t="s">
        <v>10792</v>
      </c>
      <c r="S340" t="s">
        <v>274</v>
      </c>
      <c r="T340" t="s">
        <v>7698</v>
      </c>
      <c r="U340" t="s">
        <v>19497</v>
      </c>
      <c r="V340" t="s">
        <v>371</v>
      </c>
      <c r="W340" t="s">
        <v>71</v>
      </c>
      <c r="X340" t="s">
        <v>68</v>
      </c>
      <c r="Y340" t="s">
        <v>72</v>
      </c>
      <c r="Z340" t="s">
        <v>3591</v>
      </c>
      <c r="AA340" t="s">
        <v>2538</v>
      </c>
      <c r="AB340" t="s">
        <v>3365</v>
      </c>
      <c r="AC340" t="s">
        <v>24</v>
      </c>
      <c r="AD340" t="s">
        <v>7809</v>
      </c>
      <c r="AE340" t="s">
        <v>19455</v>
      </c>
      <c r="AF340" t="s">
        <v>19456</v>
      </c>
    </row>
    <row r="341" spans="18:32">
      <c r="R341" t="s">
        <v>10793</v>
      </c>
      <c r="S341" t="s">
        <v>274</v>
      </c>
      <c r="T341" t="s">
        <v>7698</v>
      </c>
      <c r="U341" t="s">
        <v>19497</v>
      </c>
      <c r="V341" t="s">
        <v>371</v>
      </c>
      <c r="W341" t="s">
        <v>71</v>
      </c>
      <c r="X341" t="s">
        <v>68</v>
      </c>
      <c r="Y341" t="s">
        <v>72</v>
      </c>
      <c r="Z341" t="s">
        <v>3591</v>
      </c>
      <c r="AA341" t="s">
        <v>2538</v>
      </c>
      <c r="AB341" t="s">
        <v>3370</v>
      </c>
      <c r="AC341" t="s">
        <v>24</v>
      </c>
      <c r="AD341" t="s">
        <v>7688</v>
      </c>
      <c r="AE341" t="s">
        <v>24</v>
      </c>
      <c r="AF341" t="s">
        <v>19456</v>
      </c>
    </row>
    <row r="342" spans="18:32">
      <c r="R342" t="s">
        <v>10794</v>
      </c>
      <c r="S342" t="s">
        <v>274</v>
      </c>
      <c r="T342" t="s">
        <v>7698</v>
      </c>
      <c r="U342" t="s">
        <v>19497</v>
      </c>
      <c r="V342" t="s">
        <v>371</v>
      </c>
      <c r="W342" t="s">
        <v>71</v>
      </c>
      <c r="X342" t="s">
        <v>68</v>
      </c>
      <c r="Y342" t="s">
        <v>72</v>
      </c>
      <c r="Z342" t="s">
        <v>3626</v>
      </c>
      <c r="AA342" t="s">
        <v>2538</v>
      </c>
      <c r="AB342" t="s">
        <v>3353</v>
      </c>
      <c r="AC342" t="s">
        <v>24</v>
      </c>
      <c r="AD342" t="s">
        <v>7809</v>
      </c>
      <c r="AE342" t="s">
        <v>19455</v>
      </c>
      <c r="AF342" t="s">
        <v>19456</v>
      </c>
    </row>
    <row r="343" spans="18:32">
      <c r="R343" t="s">
        <v>10795</v>
      </c>
      <c r="S343" t="s">
        <v>274</v>
      </c>
      <c r="T343" t="s">
        <v>7698</v>
      </c>
      <c r="U343" t="s">
        <v>19497</v>
      </c>
      <c r="V343" t="s">
        <v>371</v>
      </c>
      <c r="W343" t="s">
        <v>71</v>
      </c>
      <c r="X343" t="s">
        <v>68</v>
      </c>
      <c r="Y343" t="s">
        <v>72</v>
      </c>
      <c r="Z343" t="s">
        <v>3626</v>
      </c>
      <c r="AA343" t="s">
        <v>2538</v>
      </c>
      <c r="AB343" t="s">
        <v>3360</v>
      </c>
      <c r="AC343" t="s">
        <v>24</v>
      </c>
      <c r="AD343" t="s">
        <v>7688</v>
      </c>
      <c r="AE343" t="s">
        <v>24</v>
      </c>
      <c r="AF343" t="s">
        <v>19456</v>
      </c>
    </row>
    <row r="344" spans="18:32">
      <c r="R344" t="s">
        <v>10796</v>
      </c>
      <c r="S344" t="s">
        <v>274</v>
      </c>
      <c r="T344" t="s">
        <v>7698</v>
      </c>
      <c r="U344" t="s">
        <v>19497</v>
      </c>
      <c r="V344" t="s">
        <v>371</v>
      </c>
      <c r="W344" t="s">
        <v>71</v>
      </c>
      <c r="X344" t="s">
        <v>68</v>
      </c>
      <c r="Y344" t="s">
        <v>72</v>
      </c>
      <c r="Z344" t="s">
        <v>3626</v>
      </c>
      <c r="AA344" t="s">
        <v>2538</v>
      </c>
      <c r="AB344" t="s">
        <v>3365</v>
      </c>
      <c r="AC344" t="s">
        <v>24</v>
      </c>
      <c r="AD344" t="s">
        <v>7688</v>
      </c>
      <c r="AE344" t="s">
        <v>24</v>
      </c>
      <c r="AF344" t="s">
        <v>19456</v>
      </c>
    </row>
    <row r="345" spans="18:32">
      <c r="R345" t="s">
        <v>10797</v>
      </c>
      <c r="S345" t="s">
        <v>274</v>
      </c>
      <c r="T345" t="s">
        <v>7698</v>
      </c>
      <c r="U345" t="s">
        <v>19497</v>
      </c>
      <c r="V345" t="s">
        <v>371</v>
      </c>
      <c r="W345" t="s">
        <v>71</v>
      </c>
      <c r="X345" t="s">
        <v>68</v>
      </c>
      <c r="Y345" t="s">
        <v>72</v>
      </c>
      <c r="Z345" t="s">
        <v>3626</v>
      </c>
      <c r="AA345" t="s">
        <v>2538</v>
      </c>
      <c r="AB345" t="s">
        <v>3370</v>
      </c>
      <c r="AC345" t="s">
        <v>24</v>
      </c>
      <c r="AD345" t="s">
        <v>7688</v>
      </c>
      <c r="AE345" t="s">
        <v>24</v>
      </c>
      <c r="AF345" t="s">
        <v>19456</v>
      </c>
    </row>
    <row r="346" spans="18:32">
      <c r="R346" t="s">
        <v>10798</v>
      </c>
      <c r="S346" t="s">
        <v>274</v>
      </c>
      <c r="T346" t="s">
        <v>7698</v>
      </c>
      <c r="U346" t="s">
        <v>19497</v>
      </c>
      <c r="V346" t="s">
        <v>371</v>
      </c>
      <c r="W346" t="s">
        <v>71</v>
      </c>
      <c r="X346" t="s">
        <v>68</v>
      </c>
      <c r="Y346" t="s">
        <v>72</v>
      </c>
      <c r="Z346" t="s">
        <v>3632</v>
      </c>
      <c r="AA346" t="s">
        <v>2538</v>
      </c>
      <c r="AB346" t="s">
        <v>3353</v>
      </c>
      <c r="AC346" t="s">
        <v>24</v>
      </c>
      <c r="AD346" t="s">
        <v>7809</v>
      </c>
      <c r="AE346" t="s">
        <v>19455</v>
      </c>
      <c r="AF346" t="s">
        <v>19456</v>
      </c>
    </row>
    <row r="347" spans="18:32">
      <c r="R347" t="s">
        <v>10799</v>
      </c>
      <c r="S347" t="s">
        <v>274</v>
      </c>
      <c r="T347" t="s">
        <v>7698</v>
      </c>
      <c r="U347" t="s">
        <v>19497</v>
      </c>
      <c r="V347" t="s">
        <v>371</v>
      </c>
      <c r="W347" t="s">
        <v>71</v>
      </c>
      <c r="X347" t="s">
        <v>68</v>
      </c>
      <c r="Y347" t="s">
        <v>72</v>
      </c>
      <c r="Z347" t="s">
        <v>3632</v>
      </c>
      <c r="AA347" t="s">
        <v>2538</v>
      </c>
      <c r="AB347" t="s">
        <v>3360</v>
      </c>
      <c r="AC347" t="s">
        <v>24</v>
      </c>
      <c r="AD347" t="s">
        <v>7688</v>
      </c>
      <c r="AE347" t="s">
        <v>24</v>
      </c>
      <c r="AF347" t="s">
        <v>19456</v>
      </c>
    </row>
    <row r="348" spans="18:32">
      <c r="R348" t="s">
        <v>10800</v>
      </c>
      <c r="S348" t="s">
        <v>274</v>
      </c>
      <c r="T348" t="s">
        <v>7698</v>
      </c>
      <c r="U348" t="s">
        <v>19497</v>
      </c>
      <c r="V348" t="s">
        <v>371</v>
      </c>
      <c r="W348" t="s">
        <v>71</v>
      </c>
      <c r="X348" t="s">
        <v>68</v>
      </c>
      <c r="Y348" t="s">
        <v>72</v>
      </c>
      <c r="Z348" t="s">
        <v>3632</v>
      </c>
      <c r="AA348" t="s">
        <v>2538</v>
      </c>
      <c r="AB348" t="s">
        <v>3365</v>
      </c>
      <c r="AC348" t="s">
        <v>24</v>
      </c>
      <c r="AD348" t="s">
        <v>7688</v>
      </c>
      <c r="AE348" t="s">
        <v>24</v>
      </c>
      <c r="AF348" t="s">
        <v>19456</v>
      </c>
    </row>
    <row r="349" spans="18:32">
      <c r="R349" t="s">
        <v>10801</v>
      </c>
      <c r="S349" t="s">
        <v>274</v>
      </c>
      <c r="T349" t="s">
        <v>7698</v>
      </c>
      <c r="U349" t="s">
        <v>19497</v>
      </c>
      <c r="V349" t="s">
        <v>371</v>
      </c>
      <c r="W349" t="s">
        <v>71</v>
      </c>
      <c r="X349" t="s">
        <v>68</v>
      </c>
      <c r="Y349" t="s">
        <v>72</v>
      </c>
      <c r="Z349" t="s">
        <v>3632</v>
      </c>
      <c r="AA349" t="s">
        <v>2538</v>
      </c>
      <c r="AB349" t="s">
        <v>3370</v>
      </c>
      <c r="AC349" t="s">
        <v>24</v>
      </c>
      <c r="AD349" t="s">
        <v>7688</v>
      </c>
      <c r="AE349" t="s">
        <v>24</v>
      </c>
      <c r="AF349" t="s">
        <v>19456</v>
      </c>
    </row>
    <row r="350" spans="18:32">
      <c r="R350" t="s">
        <v>10802</v>
      </c>
      <c r="S350" t="s">
        <v>275</v>
      </c>
      <c r="T350" t="s">
        <v>7699</v>
      </c>
      <c r="U350" t="s">
        <v>19497</v>
      </c>
      <c r="V350" t="s">
        <v>371</v>
      </c>
      <c r="W350" t="s">
        <v>71</v>
      </c>
      <c r="X350" t="s">
        <v>68</v>
      </c>
      <c r="Y350" t="s">
        <v>73</v>
      </c>
      <c r="Z350" t="s">
        <v>24</v>
      </c>
      <c r="AA350" t="s">
        <v>24</v>
      </c>
      <c r="AB350" t="s">
        <v>24</v>
      </c>
      <c r="AC350" t="s">
        <v>24</v>
      </c>
      <c r="AD350" t="s">
        <v>7809</v>
      </c>
      <c r="AE350" t="s">
        <v>19455</v>
      </c>
      <c r="AF350" t="s">
        <v>19456</v>
      </c>
    </row>
    <row r="351" spans="18:32">
      <c r="R351" t="s">
        <v>10803</v>
      </c>
      <c r="S351" t="s">
        <v>275</v>
      </c>
      <c r="T351" t="s">
        <v>7699</v>
      </c>
      <c r="U351" t="s">
        <v>19497</v>
      </c>
      <c r="V351" t="s">
        <v>371</v>
      </c>
      <c r="W351" t="s">
        <v>71</v>
      </c>
      <c r="X351" t="s">
        <v>68</v>
      </c>
      <c r="Y351" t="s">
        <v>73</v>
      </c>
      <c r="Z351" t="s">
        <v>3642</v>
      </c>
      <c r="AA351" t="s">
        <v>24</v>
      </c>
      <c r="AB351" t="s">
        <v>24</v>
      </c>
      <c r="AC351" t="s">
        <v>24</v>
      </c>
      <c r="AD351" t="s">
        <v>7809</v>
      </c>
      <c r="AE351" t="s">
        <v>19455</v>
      </c>
      <c r="AF351" t="s">
        <v>19456</v>
      </c>
    </row>
    <row r="352" spans="18:32">
      <c r="R352" t="s">
        <v>10804</v>
      </c>
      <c r="S352" t="s">
        <v>275</v>
      </c>
      <c r="T352" t="s">
        <v>7699</v>
      </c>
      <c r="U352" t="s">
        <v>19497</v>
      </c>
      <c r="V352" t="s">
        <v>371</v>
      </c>
      <c r="W352" t="s">
        <v>71</v>
      </c>
      <c r="X352" t="s">
        <v>68</v>
      </c>
      <c r="Y352" t="s">
        <v>73</v>
      </c>
      <c r="Z352" t="s">
        <v>3648</v>
      </c>
      <c r="AA352" t="s">
        <v>24</v>
      </c>
      <c r="AB352" t="s">
        <v>24</v>
      </c>
      <c r="AC352" t="s">
        <v>24</v>
      </c>
      <c r="AD352" t="s">
        <v>7809</v>
      </c>
      <c r="AE352" t="s">
        <v>19455</v>
      </c>
      <c r="AF352" t="s">
        <v>19456</v>
      </c>
    </row>
    <row r="353" spans="18:32">
      <c r="R353" t="s">
        <v>10805</v>
      </c>
      <c r="S353" t="s">
        <v>275</v>
      </c>
      <c r="T353" t="s">
        <v>7699</v>
      </c>
      <c r="U353" t="s">
        <v>19497</v>
      </c>
      <c r="V353" t="s">
        <v>371</v>
      </c>
      <c r="W353" t="s">
        <v>71</v>
      </c>
      <c r="X353" t="s">
        <v>68</v>
      </c>
      <c r="Y353" t="s">
        <v>73</v>
      </c>
      <c r="Z353" t="s">
        <v>3651</v>
      </c>
      <c r="AA353" t="s">
        <v>24</v>
      </c>
      <c r="AB353" t="s">
        <v>24</v>
      </c>
      <c r="AC353" t="s">
        <v>24</v>
      </c>
      <c r="AD353" t="s">
        <v>7810</v>
      </c>
      <c r="AE353" t="s">
        <v>17</v>
      </c>
      <c r="AF353" t="s">
        <v>19456</v>
      </c>
    </row>
    <row r="354" spans="18:32">
      <c r="R354" t="s">
        <v>10806</v>
      </c>
      <c r="S354" t="s">
        <v>276</v>
      </c>
      <c r="T354" t="s">
        <v>7700</v>
      </c>
      <c r="U354" t="s">
        <v>19497</v>
      </c>
      <c r="V354" t="s">
        <v>371</v>
      </c>
      <c r="W354" t="s">
        <v>71</v>
      </c>
      <c r="X354" t="s">
        <v>68</v>
      </c>
      <c r="Y354" t="s">
        <v>74</v>
      </c>
      <c r="Z354" t="s">
        <v>3654</v>
      </c>
      <c r="AA354" t="s">
        <v>24</v>
      </c>
      <c r="AB354" t="s">
        <v>24</v>
      </c>
      <c r="AC354" t="s">
        <v>24</v>
      </c>
      <c r="AD354" t="s">
        <v>7810</v>
      </c>
      <c r="AE354" t="s">
        <v>17</v>
      </c>
      <c r="AF354" t="s">
        <v>19456</v>
      </c>
    </row>
    <row r="355" spans="18:32">
      <c r="R355" t="s">
        <v>10807</v>
      </c>
      <c r="S355" t="s">
        <v>276</v>
      </c>
      <c r="T355" t="s">
        <v>7700</v>
      </c>
      <c r="U355" t="s">
        <v>19497</v>
      </c>
      <c r="V355" t="s">
        <v>371</v>
      </c>
      <c r="W355" t="s">
        <v>71</v>
      </c>
      <c r="X355" t="s">
        <v>68</v>
      </c>
      <c r="Y355" t="s">
        <v>74</v>
      </c>
      <c r="Z355" t="s">
        <v>3660</v>
      </c>
      <c r="AA355" t="s">
        <v>24</v>
      </c>
      <c r="AB355" t="s">
        <v>24</v>
      </c>
      <c r="AC355" t="s">
        <v>24</v>
      </c>
      <c r="AD355" t="s">
        <v>7809</v>
      </c>
      <c r="AE355" t="s">
        <v>19455</v>
      </c>
      <c r="AF355" t="s">
        <v>19456</v>
      </c>
    </row>
    <row r="356" spans="18:32">
      <c r="R356" t="s">
        <v>10808</v>
      </c>
      <c r="S356" t="s">
        <v>276</v>
      </c>
      <c r="T356" t="s">
        <v>7700</v>
      </c>
      <c r="U356" t="s">
        <v>19497</v>
      </c>
      <c r="V356" t="s">
        <v>371</v>
      </c>
      <c r="W356" t="s">
        <v>71</v>
      </c>
      <c r="X356" t="s">
        <v>68</v>
      </c>
      <c r="Y356" t="s">
        <v>74</v>
      </c>
      <c r="Z356" t="s">
        <v>3666</v>
      </c>
      <c r="AA356" t="s">
        <v>24</v>
      </c>
      <c r="AB356" t="s">
        <v>24</v>
      </c>
      <c r="AC356" t="s">
        <v>24</v>
      </c>
      <c r="AD356" t="s">
        <v>7810</v>
      </c>
      <c r="AE356" t="s">
        <v>17</v>
      </c>
      <c r="AF356" t="s">
        <v>19456</v>
      </c>
    </row>
    <row r="357" spans="18:32">
      <c r="R357" t="s">
        <v>10809</v>
      </c>
      <c r="S357" t="s">
        <v>277</v>
      </c>
      <c r="T357" t="s">
        <v>7701</v>
      </c>
      <c r="U357" t="s">
        <v>19497</v>
      </c>
      <c r="V357" t="s">
        <v>371</v>
      </c>
      <c r="W357" t="s">
        <v>71</v>
      </c>
      <c r="X357" t="s">
        <v>68</v>
      </c>
      <c r="Y357" t="s">
        <v>75</v>
      </c>
      <c r="Z357" t="s">
        <v>3672</v>
      </c>
      <c r="AA357" t="s">
        <v>24</v>
      </c>
      <c r="AB357" t="s">
        <v>24</v>
      </c>
      <c r="AC357" t="s">
        <v>24</v>
      </c>
      <c r="AD357" t="s">
        <v>7810</v>
      </c>
      <c r="AE357" t="s">
        <v>17</v>
      </c>
      <c r="AF357" t="s">
        <v>19456</v>
      </c>
    </row>
    <row r="358" spans="18:32">
      <c r="R358" t="s">
        <v>10810</v>
      </c>
      <c r="S358" t="s">
        <v>277</v>
      </c>
      <c r="T358" t="s">
        <v>7701</v>
      </c>
      <c r="U358" t="s">
        <v>19497</v>
      </c>
      <c r="V358" t="s">
        <v>371</v>
      </c>
      <c r="W358" t="s">
        <v>71</v>
      </c>
      <c r="X358" t="s">
        <v>68</v>
      </c>
      <c r="Y358" t="s">
        <v>75</v>
      </c>
      <c r="Z358" t="s">
        <v>3677</v>
      </c>
      <c r="AA358" t="s">
        <v>24</v>
      </c>
      <c r="AB358" t="s">
        <v>24</v>
      </c>
      <c r="AC358" t="s">
        <v>24</v>
      </c>
      <c r="AD358" t="s">
        <v>7809</v>
      </c>
      <c r="AE358" t="s">
        <v>19455</v>
      </c>
      <c r="AF358" t="s">
        <v>19456</v>
      </c>
    </row>
    <row r="359" spans="18:32">
      <c r="R359" t="s">
        <v>10811</v>
      </c>
      <c r="S359" t="s">
        <v>278</v>
      </c>
      <c r="T359" t="s">
        <v>19499</v>
      </c>
      <c r="U359" t="s">
        <v>19497</v>
      </c>
      <c r="V359" t="s">
        <v>371</v>
      </c>
      <c r="W359" t="s">
        <v>71</v>
      </c>
      <c r="X359" t="s">
        <v>68</v>
      </c>
      <c r="Y359" t="s">
        <v>19500</v>
      </c>
      <c r="Z359" t="s">
        <v>24</v>
      </c>
      <c r="AA359" t="s">
        <v>24</v>
      </c>
      <c r="AB359" t="s">
        <v>24</v>
      </c>
      <c r="AC359" t="s">
        <v>24</v>
      </c>
      <c r="AD359" t="s">
        <v>7809</v>
      </c>
      <c r="AE359" t="s">
        <v>19455</v>
      </c>
      <c r="AF359" t="s">
        <v>19456</v>
      </c>
    </row>
    <row r="360" spans="18:32">
      <c r="R360" t="s">
        <v>10812</v>
      </c>
      <c r="S360" t="s">
        <v>279</v>
      </c>
      <c r="T360" t="s">
        <v>7703</v>
      </c>
      <c r="U360" t="s">
        <v>19497</v>
      </c>
      <c r="V360" t="s">
        <v>371</v>
      </c>
      <c r="W360" t="s">
        <v>71</v>
      </c>
      <c r="X360" t="s">
        <v>68</v>
      </c>
      <c r="Y360" t="s">
        <v>77</v>
      </c>
      <c r="Z360" t="s">
        <v>3686</v>
      </c>
      <c r="AA360" t="s">
        <v>24</v>
      </c>
      <c r="AB360" t="s">
        <v>24</v>
      </c>
      <c r="AC360" t="s">
        <v>24</v>
      </c>
      <c r="AD360" t="s">
        <v>7809</v>
      </c>
      <c r="AE360" t="s">
        <v>19455</v>
      </c>
      <c r="AF360" t="s">
        <v>19456</v>
      </c>
    </row>
    <row r="361" spans="18:32">
      <c r="R361" t="s">
        <v>10813</v>
      </c>
      <c r="S361" t="s">
        <v>279</v>
      </c>
      <c r="T361" t="s">
        <v>7703</v>
      </c>
      <c r="U361" t="s">
        <v>19497</v>
      </c>
      <c r="V361" t="s">
        <v>371</v>
      </c>
      <c r="W361" t="s">
        <v>71</v>
      </c>
      <c r="X361" t="s">
        <v>68</v>
      </c>
      <c r="Y361" t="s">
        <v>77</v>
      </c>
      <c r="Z361" t="s">
        <v>3689</v>
      </c>
      <c r="AA361" t="s">
        <v>24</v>
      </c>
      <c r="AB361" t="s">
        <v>24</v>
      </c>
      <c r="AC361" t="s">
        <v>24</v>
      </c>
      <c r="AD361" t="s">
        <v>7809</v>
      </c>
      <c r="AE361" t="s">
        <v>19455</v>
      </c>
      <c r="AF361" t="s">
        <v>19456</v>
      </c>
    </row>
    <row r="362" spans="18:32">
      <c r="R362" t="s">
        <v>10814</v>
      </c>
      <c r="S362" t="s">
        <v>279</v>
      </c>
      <c r="T362" t="s">
        <v>7703</v>
      </c>
      <c r="U362" t="s">
        <v>19497</v>
      </c>
      <c r="V362" t="s">
        <v>371</v>
      </c>
      <c r="W362" t="s">
        <v>71</v>
      </c>
      <c r="X362" t="s">
        <v>68</v>
      </c>
      <c r="Y362" t="s">
        <v>77</v>
      </c>
      <c r="Z362" t="s">
        <v>3642</v>
      </c>
      <c r="AA362" t="s">
        <v>24</v>
      </c>
      <c r="AB362" t="s">
        <v>24</v>
      </c>
      <c r="AC362" t="s">
        <v>24</v>
      </c>
      <c r="AD362" t="s">
        <v>7688</v>
      </c>
      <c r="AE362" t="s">
        <v>24</v>
      </c>
      <c r="AF362" t="s">
        <v>19456</v>
      </c>
    </row>
    <row r="363" spans="18:32">
      <c r="R363" t="s">
        <v>10815</v>
      </c>
      <c r="S363" t="s">
        <v>280</v>
      </c>
      <c r="T363" t="s">
        <v>7704</v>
      </c>
      <c r="U363" t="s">
        <v>19497</v>
      </c>
      <c r="V363" t="s">
        <v>371</v>
      </c>
      <c r="W363" t="s">
        <v>71</v>
      </c>
      <c r="X363" t="s">
        <v>68</v>
      </c>
      <c r="Y363" t="s">
        <v>78</v>
      </c>
      <c r="Z363" t="s">
        <v>3696</v>
      </c>
      <c r="AA363" t="s">
        <v>24</v>
      </c>
      <c r="AB363" t="s">
        <v>24</v>
      </c>
      <c r="AC363" t="s">
        <v>24</v>
      </c>
      <c r="AD363" t="s">
        <v>7810</v>
      </c>
      <c r="AE363" t="s">
        <v>17</v>
      </c>
      <c r="AF363" t="s">
        <v>19456</v>
      </c>
    </row>
    <row r="364" spans="18:32">
      <c r="R364" t="s">
        <v>10816</v>
      </c>
      <c r="S364" t="s">
        <v>280</v>
      </c>
      <c r="T364" t="s">
        <v>7704</v>
      </c>
      <c r="U364" t="s">
        <v>19497</v>
      </c>
      <c r="V364" t="s">
        <v>371</v>
      </c>
      <c r="W364" t="s">
        <v>71</v>
      </c>
      <c r="X364" t="s">
        <v>68</v>
      </c>
      <c r="Y364" t="s">
        <v>78</v>
      </c>
      <c r="Z364" t="s">
        <v>3702</v>
      </c>
      <c r="AA364" t="s">
        <v>24</v>
      </c>
      <c r="AB364" t="s">
        <v>24</v>
      </c>
      <c r="AC364" t="s">
        <v>24</v>
      </c>
      <c r="AD364" t="s">
        <v>7688</v>
      </c>
      <c r="AE364" t="s">
        <v>24</v>
      </c>
      <c r="AF364" t="s">
        <v>19456</v>
      </c>
    </row>
    <row r="365" spans="18:32">
      <c r="R365" t="s">
        <v>10817</v>
      </c>
      <c r="S365" t="s">
        <v>280</v>
      </c>
      <c r="T365" t="s">
        <v>7704</v>
      </c>
      <c r="U365" t="s">
        <v>19497</v>
      </c>
      <c r="V365" t="s">
        <v>371</v>
      </c>
      <c r="W365" t="s">
        <v>71</v>
      </c>
      <c r="X365" t="s">
        <v>68</v>
      </c>
      <c r="Y365" t="s">
        <v>78</v>
      </c>
      <c r="Z365" t="s">
        <v>3708</v>
      </c>
      <c r="AA365" t="s">
        <v>24</v>
      </c>
      <c r="AB365" t="s">
        <v>24</v>
      </c>
      <c r="AC365" t="s">
        <v>24</v>
      </c>
      <c r="AD365" t="s">
        <v>7810</v>
      </c>
      <c r="AE365" t="s">
        <v>17</v>
      </c>
      <c r="AF365" t="s">
        <v>19456</v>
      </c>
    </row>
    <row r="366" spans="18:32">
      <c r="R366" t="s">
        <v>10818</v>
      </c>
      <c r="S366" t="s">
        <v>281</v>
      </c>
      <c r="T366" t="s">
        <v>79</v>
      </c>
      <c r="U366" t="s">
        <v>19497</v>
      </c>
      <c r="V366" t="s">
        <v>371</v>
      </c>
      <c r="W366" t="s">
        <v>71</v>
      </c>
      <c r="X366" t="s">
        <v>68</v>
      </c>
      <c r="Y366" t="s">
        <v>80</v>
      </c>
      <c r="Z366" t="s">
        <v>3714</v>
      </c>
      <c r="AA366" t="s">
        <v>24</v>
      </c>
      <c r="AB366" t="s">
        <v>24</v>
      </c>
      <c r="AC366" t="s">
        <v>24</v>
      </c>
      <c r="AD366" t="s">
        <v>7809</v>
      </c>
      <c r="AE366" t="s">
        <v>19455</v>
      </c>
      <c r="AF366" t="s">
        <v>19496</v>
      </c>
    </row>
    <row r="367" spans="18:32">
      <c r="R367" t="s">
        <v>10819</v>
      </c>
      <c r="S367" t="s">
        <v>281</v>
      </c>
      <c r="T367" t="s">
        <v>79</v>
      </c>
      <c r="U367" t="s">
        <v>19497</v>
      </c>
      <c r="V367" t="s">
        <v>371</v>
      </c>
      <c r="W367" t="s">
        <v>71</v>
      </c>
      <c r="X367" t="s">
        <v>68</v>
      </c>
      <c r="Y367" t="s">
        <v>80</v>
      </c>
      <c r="Z367" t="s">
        <v>3723</v>
      </c>
      <c r="AA367" t="s">
        <v>24</v>
      </c>
      <c r="AB367" t="s">
        <v>24</v>
      </c>
      <c r="AC367" t="s">
        <v>24</v>
      </c>
      <c r="AD367" t="s">
        <v>7809</v>
      </c>
      <c r="AE367" t="s">
        <v>19455</v>
      </c>
      <c r="AF367" t="s">
        <v>19496</v>
      </c>
    </row>
    <row r="368" spans="18:32">
      <c r="R368" t="s">
        <v>10820</v>
      </c>
      <c r="S368" t="s">
        <v>281</v>
      </c>
      <c r="T368" t="s">
        <v>79</v>
      </c>
      <c r="U368" t="s">
        <v>19497</v>
      </c>
      <c r="V368" t="s">
        <v>371</v>
      </c>
      <c r="W368" t="s">
        <v>71</v>
      </c>
      <c r="X368" t="s">
        <v>68</v>
      </c>
      <c r="Y368" t="s">
        <v>80</v>
      </c>
      <c r="Z368" t="s">
        <v>3729</v>
      </c>
      <c r="AA368" t="s">
        <v>24</v>
      </c>
      <c r="AB368" t="s">
        <v>24</v>
      </c>
      <c r="AC368" t="s">
        <v>24</v>
      </c>
      <c r="AD368" t="s">
        <v>7809</v>
      </c>
      <c r="AE368" t="s">
        <v>19455</v>
      </c>
      <c r="AF368" t="s">
        <v>19496</v>
      </c>
    </row>
    <row r="369" spans="18:32">
      <c r="R369" t="s">
        <v>10821</v>
      </c>
      <c r="S369" t="s">
        <v>283</v>
      </c>
      <c r="T369" t="s">
        <v>84</v>
      </c>
      <c r="U369" t="s">
        <v>19497</v>
      </c>
      <c r="V369" t="s">
        <v>371</v>
      </c>
      <c r="W369" t="s">
        <v>13</v>
      </c>
      <c r="X369" t="s">
        <v>83</v>
      </c>
      <c r="Y369" t="s">
        <v>85</v>
      </c>
      <c r="Z369" t="s">
        <v>24</v>
      </c>
      <c r="AA369" t="s">
        <v>24</v>
      </c>
      <c r="AB369" t="s">
        <v>24</v>
      </c>
      <c r="AC369" t="s">
        <v>24</v>
      </c>
      <c r="AD369" t="s">
        <v>7809</v>
      </c>
      <c r="AE369" t="s">
        <v>19455</v>
      </c>
      <c r="AF369" t="s">
        <v>19456</v>
      </c>
    </row>
    <row r="370" spans="18:32">
      <c r="R370" t="s">
        <v>10822</v>
      </c>
      <c r="S370" t="s">
        <v>342</v>
      </c>
      <c r="T370" t="s">
        <v>87</v>
      </c>
      <c r="U370" t="s">
        <v>19497</v>
      </c>
      <c r="V370" t="s">
        <v>371</v>
      </c>
      <c r="W370" t="s">
        <v>13</v>
      </c>
      <c r="X370" t="s">
        <v>234</v>
      </c>
      <c r="Y370" t="s">
        <v>19501</v>
      </c>
      <c r="Z370" t="s">
        <v>24</v>
      </c>
      <c r="AA370" t="s">
        <v>3745</v>
      </c>
      <c r="AB370" t="s">
        <v>3746</v>
      </c>
      <c r="AC370" t="s">
        <v>24</v>
      </c>
      <c r="AD370" t="s">
        <v>7809</v>
      </c>
      <c r="AE370" t="s">
        <v>19455</v>
      </c>
      <c r="AF370" t="s">
        <v>19456</v>
      </c>
    </row>
    <row r="371" spans="18:32">
      <c r="R371" t="s">
        <v>10823</v>
      </c>
      <c r="S371" t="s">
        <v>342</v>
      </c>
      <c r="T371" t="s">
        <v>87</v>
      </c>
      <c r="U371" t="s">
        <v>19497</v>
      </c>
      <c r="V371" t="s">
        <v>371</v>
      </c>
      <c r="W371" t="s">
        <v>13</v>
      </c>
      <c r="X371" t="s">
        <v>234</v>
      </c>
      <c r="Y371" t="s">
        <v>19501</v>
      </c>
      <c r="Z371" t="s">
        <v>24</v>
      </c>
      <c r="AA371" t="s">
        <v>3745</v>
      </c>
      <c r="AB371" t="s">
        <v>3752</v>
      </c>
      <c r="AC371" t="s">
        <v>24</v>
      </c>
      <c r="AD371" t="s">
        <v>7809</v>
      </c>
      <c r="AE371" t="s">
        <v>19455</v>
      </c>
      <c r="AF371" t="s">
        <v>19456</v>
      </c>
    </row>
    <row r="372" spans="18:32">
      <c r="R372" t="s">
        <v>10824</v>
      </c>
      <c r="S372" t="s">
        <v>284</v>
      </c>
      <c r="T372" t="s">
        <v>7705</v>
      </c>
      <c r="U372" t="s">
        <v>19497</v>
      </c>
      <c r="V372" t="s">
        <v>371</v>
      </c>
      <c r="W372" t="s">
        <v>89</v>
      </c>
      <c r="X372" t="s">
        <v>19502</v>
      </c>
      <c r="Y372" t="s">
        <v>91</v>
      </c>
      <c r="Z372" t="s">
        <v>24</v>
      </c>
      <c r="AA372" t="s">
        <v>2538</v>
      </c>
      <c r="AB372" t="s">
        <v>3754</v>
      </c>
      <c r="AC372" t="s">
        <v>24</v>
      </c>
      <c r="AD372" t="s">
        <v>7810</v>
      </c>
      <c r="AE372" t="s">
        <v>17</v>
      </c>
      <c r="AF372" t="s">
        <v>19456</v>
      </c>
    </row>
    <row r="373" spans="18:32">
      <c r="R373" t="s">
        <v>10825</v>
      </c>
      <c r="S373" t="s">
        <v>284</v>
      </c>
      <c r="T373" t="s">
        <v>7705</v>
      </c>
      <c r="U373" t="s">
        <v>19497</v>
      </c>
      <c r="V373" t="s">
        <v>371</v>
      </c>
      <c r="W373" t="s">
        <v>89</v>
      </c>
      <c r="X373" t="s">
        <v>19502</v>
      </c>
      <c r="Y373" t="s">
        <v>91</v>
      </c>
      <c r="Z373" t="s">
        <v>24</v>
      </c>
      <c r="AA373" t="s">
        <v>2538</v>
      </c>
      <c r="AB373" t="s">
        <v>3759</v>
      </c>
      <c r="AC373" t="s">
        <v>24</v>
      </c>
      <c r="AD373" t="s">
        <v>7809</v>
      </c>
      <c r="AE373" t="s">
        <v>19455</v>
      </c>
      <c r="AF373" t="s">
        <v>19456</v>
      </c>
    </row>
    <row r="374" spans="18:32">
      <c r="R374" t="s">
        <v>10826</v>
      </c>
      <c r="S374" t="s">
        <v>284</v>
      </c>
      <c r="T374" t="s">
        <v>7705</v>
      </c>
      <c r="U374" t="s">
        <v>19497</v>
      </c>
      <c r="V374" t="s">
        <v>371</v>
      </c>
      <c r="W374" t="s">
        <v>89</v>
      </c>
      <c r="X374" t="s">
        <v>19502</v>
      </c>
      <c r="Y374" t="s">
        <v>91</v>
      </c>
      <c r="Z374" t="s">
        <v>24</v>
      </c>
      <c r="AA374" t="s">
        <v>2538</v>
      </c>
      <c r="AB374" t="s">
        <v>3764</v>
      </c>
      <c r="AC374" t="s">
        <v>24</v>
      </c>
      <c r="AD374" t="s">
        <v>7809</v>
      </c>
      <c r="AE374" t="s">
        <v>19455</v>
      </c>
      <c r="AF374" t="s">
        <v>19456</v>
      </c>
    </row>
    <row r="375" spans="18:32">
      <c r="R375" t="s">
        <v>10827</v>
      </c>
      <c r="S375" t="s">
        <v>284</v>
      </c>
      <c r="T375" t="s">
        <v>7705</v>
      </c>
      <c r="U375" t="s">
        <v>19497</v>
      </c>
      <c r="V375" t="s">
        <v>371</v>
      </c>
      <c r="W375" t="s">
        <v>89</v>
      </c>
      <c r="X375" t="s">
        <v>19502</v>
      </c>
      <c r="Y375" t="s">
        <v>91</v>
      </c>
      <c r="Z375" t="s">
        <v>24</v>
      </c>
      <c r="AA375" t="s">
        <v>2538</v>
      </c>
      <c r="AB375" t="s">
        <v>3769</v>
      </c>
      <c r="AC375" t="s">
        <v>24</v>
      </c>
      <c r="AD375" t="s">
        <v>7810</v>
      </c>
      <c r="AE375" t="s">
        <v>17</v>
      </c>
      <c r="AF375" t="s">
        <v>19456</v>
      </c>
    </row>
    <row r="376" spans="18:32">
      <c r="R376" t="s">
        <v>10828</v>
      </c>
      <c r="S376" t="s">
        <v>284</v>
      </c>
      <c r="T376" t="s">
        <v>7705</v>
      </c>
      <c r="U376" t="s">
        <v>19497</v>
      </c>
      <c r="V376" t="s">
        <v>371</v>
      </c>
      <c r="W376" t="s">
        <v>89</v>
      </c>
      <c r="X376" t="s">
        <v>19502</v>
      </c>
      <c r="Y376" t="s">
        <v>91</v>
      </c>
      <c r="Z376" t="s">
        <v>24</v>
      </c>
      <c r="AA376" t="s">
        <v>2538</v>
      </c>
      <c r="AB376" t="s">
        <v>3774</v>
      </c>
      <c r="AC376" t="s">
        <v>24</v>
      </c>
      <c r="AD376" t="s">
        <v>7810</v>
      </c>
      <c r="AE376" t="s">
        <v>17</v>
      </c>
      <c r="AF376" t="s">
        <v>19456</v>
      </c>
    </row>
    <row r="377" spans="18:32">
      <c r="R377" t="s">
        <v>10829</v>
      </c>
      <c r="S377" t="s">
        <v>284</v>
      </c>
      <c r="T377" t="s">
        <v>7705</v>
      </c>
      <c r="U377" t="s">
        <v>19497</v>
      </c>
      <c r="V377" t="s">
        <v>371</v>
      </c>
      <c r="W377" t="s">
        <v>89</v>
      </c>
      <c r="X377" t="s">
        <v>19502</v>
      </c>
      <c r="Y377" t="s">
        <v>91</v>
      </c>
      <c r="Z377" t="s">
        <v>24</v>
      </c>
      <c r="AA377" t="s">
        <v>2538</v>
      </c>
      <c r="AB377" t="s">
        <v>3779</v>
      </c>
      <c r="AC377" t="s">
        <v>24</v>
      </c>
      <c r="AD377" t="s">
        <v>7809</v>
      </c>
      <c r="AE377" t="s">
        <v>19455</v>
      </c>
      <c r="AF377" t="s">
        <v>19456</v>
      </c>
    </row>
    <row r="378" spans="18:32">
      <c r="R378" t="s">
        <v>10830</v>
      </c>
      <c r="S378" t="s">
        <v>284</v>
      </c>
      <c r="T378" t="s">
        <v>7705</v>
      </c>
      <c r="U378" t="s">
        <v>19497</v>
      </c>
      <c r="V378" t="s">
        <v>371</v>
      </c>
      <c r="W378" t="s">
        <v>89</v>
      </c>
      <c r="X378" t="s">
        <v>19502</v>
      </c>
      <c r="Y378" t="s">
        <v>91</v>
      </c>
      <c r="Z378" t="s">
        <v>2033</v>
      </c>
      <c r="AA378" t="s">
        <v>2538</v>
      </c>
      <c r="AB378" t="s">
        <v>3754</v>
      </c>
      <c r="AC378" t="s">
        <v>24</v>
      </c>
      <c r="AD378" t="s">
        <v>7810</v>
      </c>
      <c r="AE378" t="s">
        <v>17</v>
      </c>
      <c r="AF378" t="s">
        <v>19456</v>
      </c>
    </row>
    <row r="379" spans="18:32">
      <c r="R379" t="s">
        <v>10831</v>
      </c>
      <c r="S379" t="s">
        <v>284</v>
      </c>
      <c r="T379" t="s">
        <v>7705</v>
      </c>
      <c r="U379" t="s">
        <v>19497</v>
      </c>
      <c r="V379" t="s">
        <v>371</v>
      </c>
      <c r="W379" t="s">
        <v>89</v>
      </c>
      <c r="X379" t="s">
        <v>19502</v>
      </c>
      <c r="Y379" t="s">
        <v>91</v>
      </c>
      <c r="Z379" t="s">
        <v>2033</v>
      </c>
      <c r="AA379" t="s">
        <v>2538</v>
      </c>
      <c r="AB379" t="s">
        <v>3759</v>
      </c>
      <c r="AC379" t="s">
        <v>24</v>
      </c>
      <c r="AD379" t="s">
        <v>7809</v>
      </c>
      <c r="AE379" t="s">
        <v>19455</v>
      </c>
      <c r="AF379" t="s">
        <v>19456</v>
      </c>
    </row>
    <row r="380" spans="18:32">
      <c r="R380" t="s">
        <v>10832</v>
      </c>
      <c r="S380" t="s">
        <v>284</v>
      </c>
      <c r="T380" t="s">
        <v>7705</v>
      </c>
      <c r="U380" t="s">
        <v>19497</v>
      </c>
      <c r="V380" t="s">
        <v>371</v>
      </c>
      <c r="W380" t="s">
        <v>89</v>
      </c>
      <c r="X380" t="s">
        <v>19502</v>
      </c>
      <c r="Y380" t="s">
        <v>91</v>
      </c>
      <c r="Z380" t="s">
        <v>2033</v>
      </c>
      <c r="AA380" t="s">
        <v>2538</v>
      </c>
      <c r="AB380" t="s">
        <v>3764</v>
      </c>
      <c r="AC380" t="s">
        <v>24</v>
      </c>
      <c r="AD380" t="s">
        <v>7810</v>
      </c>
      <c r="AE380" t="s">
        <v>17</v>
      </c>
      <c r="AF380" t="s">
        <v>19456</v>
      </c>
    </row>
    <row r="381" spans="18:32">
      <c r="R381" t="s">
        <v>10833</v>
      </c>
      <c r="S381" t="s">
        <v>284</v>
      </c>
      <c r="T381" t="s">
        <v>7705</v>
      </c>
      <c r="U381" t="s">
        <v>19497</v>
      </c>
      <c r="V381" t="s">
        <v>371</v>
      </c>
      <c r="W381" t="s">
        <v>89</v>
      </c>
      <c r="X381" t="s">
        <v>19502</v>
      </c>
      <c r="Y381" t="s">
        <v>91</v>
      </c>
      <c r="Z381" t="s">
        <v>2033</v>
      </c>
      <c r="AA381" t="s">
        <v>2538</v>
      </c>
      <c r="AB381" t="s">
        <v>3769</v>
      </c>
      <c r="AC381" t="s">
        <v>24</v>
      </c>
      <c r="AD381" t="s">
        <v>7810</v>
      </c>
      <c r="AE381" t="s">
        <v>17</v>
      </c>
      <c r="AF381" t="s">
        <v>19456</v>
      </c>
    </row>
    <row r="382" spans="18:32">
      <c r="R382" t="s">
        <v>10834</v>
      </c>
      <c r="S382" t="s">
        <v>284</v>
      </c>
      <c r="T382" t="s">
        <v>7705</v>
      </c>
      <c r="U382" t="s">
        <v>19497</v>
      </c>
      <c r="V382" t="s">
        <v>371</v>
      </c>
      <c r="W382" t="s">
        <v>89</v>
      </c>
      <c r="X382" t="s">
        <v>19502</v>
      </c>
      <c r="Y382" t="s">
        <v>91</v>
      </c>
      <c r="Z382" t="s">
        <v>2033</v>
      </c>
      <c r="AA382" t="s">
        <v>2538</v>
      </c>
      <c r="AB382" t="s">
        <v>3774</v>
      </c>
      <c r="AC382" t="s">
        <v>24</v>
      </c>
      <c r="AD382" t="s">
        <v>7810</v>
      </c>
      <c r="AE382" t="s">
        <v>17</v>
      </c>
      <c r="AF382" t="s">
        <v>19456</v>
      </c>
    </row>
    <row r="383" spans="18:32">
      <c r="R383" t="s">
        <v>10835</v>
      </c>
      <c r="S383" t="s">
        <v>284</v>
      </c>
      <c r="T383" t="s">
        <v>7705</v>
      </c>
      <c r="U383" t="s">
        <v>19497</v>
      </c>
      <c r="V383" t="s">
        <v>371</v>
      </c>
      <c r="W383" t="s">
        <v>89</v>
      </c>
      <c r="X383" t="s">
        <v>19502</v>
      </c>
      <c r="Y383" t="s">
        <v>91</v>
      </c>
      <c r="Z383" t="s">
        <v>2033</v>
      </c>
      <c r="AA383" t="s">
        <v>2538</v>
      </c>
      <c r="AB383" t="s">
        <v>3779</v>
      </c>
      <c r="AC383" t="s">
        <v>24</v>
      </c>
      <c r="AD383" t="s">
        <v>7809</v>
      </c>
      <c r="AE383" t="s">
        <v>19455</v>
      </c>
      <c r="AF383" t="s">
        <v>19456</v>
      </c>
    </row>
    <row r="384" spans="18:32">
      <c r="R384" t="s">
        <v>10836</v>
      </c>
      <c r="S384" t="s">
        <v>286</v>
      </c>
      <c r="T384" t="s">
        <v>94</v>
      </c>
      <c r="U384" t="s">
        <v>19497</v>
      </c>
      <c r="V384" t="s">
        <v>371</v>
      </c>
      <c r="W384" t="s">
        <v>89</v>
      </c>
      <c r="X384" t="s">
        <v>19503</v>
      </c>
      <c r="Y384" t="s">
        <v>95</v>
      </c>
      <c r="Z384" t="s">
        <v>24</v>
      </c>
      <c r="AA384" t="s">
        <v>24</v>
      </c>
      <c r="AB384" t="s">
        <v>24</v>
      </c>
      <c r="AC384" t="s">
        <v>24</v>
      </c>
      <c r="AD384" t="s">
        <v>7809</v>
      </c>
      <c r="AE384" t="s">
        <v>19455</v>
      </c>
      <c r="AF384" t="s">
        <v>19496</v>
      </c>
    </row>
    <row r="385" spans="18:32">
      <c r="R385" t="s">
        <v>10837</v>
      </c>
      <c r="S385" t="s">
        <v>287</v>
      </c>
      <c r="T385" t="s">
        <v>97</v>
      </c>
      <c r="U385" t="s">
        <v>19497</v>
      </c>
      <c r="V385" t="s">
        <v>371</v>
      </c>
      <c r="W385" t="s">
        <v>89</v>
      </c>
      <c r="X385" t="s">
        <v>96</v>
      </c>
      <c r="Y385" t="s">
        <v>98</v>
      </c>
      <c r="Z385" t="s">
        <v>24</v>
      </c>
      <c r="AA385" t="s">
        <v>3816</v>
      </c>
      <c r="AB385" t="s">
        <v>3817</v>
      </c>
      <c r="AC385" t="s">
        <v>24</v>
      </c>
      <c r="AD385" t="s">
        <v>7809</v>
      </c>
      <c r="AE385" t="s">
        <v>19455</v>
      </c>
      <c r="AF385" t="s">
        <v>19496</v>
      </c>
    </row>
    <row r="386" spans="18:32">
      <c r="R386" t="s">
        <v>10838</v>
      </c>
      <c r="S386" t="s">
        <v>287</v>
      </c>
      <c r="T386" t="s">
        <v>97</v>
      </c>
      <c r="U386" t="s">
        <v>19497</v>
      </c>
      <c r="V386" t="s">
        <v>371</v>
      </c>
      <c r="W386" t="s">
        <v>89</v>
      </c>
      <c r="X386" t="s">
        <v>96</v>
      </c>
      <c r="Y386" t="s">
        <v>98</v>
      </c>
      <c r="Z386" t="s">
        <v>24</v>
      </c>
      <c r="AA386" t="s">
        <v>3816</v>
      </c>
      <c r="AB386" t="s">
        <v>3824</v>
      </c>
      <c r="AC386" t="s">
        <v>24</v>
      </c>
      <c r="AD386" t="s">
        <v>7809</v>
      </c>
      <c r="AE386" t="s">
        <v>19455</v>
      </c>
      <c r="AF386" t="s">
        <v>19496</v>
      </c>
    </row>
    <row r="387" spans="18:32">
      <c r="R387" t="s">
        <v>10839</v>
      </c>
      <c r="S387" t="s">
        <v>287</v>
      </c>
      <c r="T387" t="s">
        <v>97</v>
      </c>
      <c r="U387" t="s">
        <v>19497</v>
      </c>
      <c r="V387" t="s">
        <v>371</v>
      </c>
      <c r="W387" t="s">
        <v>89</v>
      </c>
      <c r="X387" t="s">
        <v>96</v>
      </c>
      <c r="Y387" t="s">
        <v>98</v>
      </c>
      <c r="Z387" t="s">
        <v>24</v>
      </c>
      <c r="AA387" t="s">
        <v>3816</v>
      </c>
      <c r="AB387" t="s">
        <v>3829</v>
      </c>
      <c r="AC387" t="s">
        <v>24</v>
      </c>
      <c r="AD387" t="s">
        <v>7809</v>
      </c>
      <c r="AE387" t="s">
        <v>19455</v>
      </c>
      <c r="AF387" t="s">
        <v>19496</v>
      </c>
    </row>
    <row r="388" spans="18:32">
      <c r="R388" t="s">
        <v>10840</v>
      </c>
      <c r="S388" t="s">
        <v>287</v>
      </c>
      <c r="T388" t="s">
        <v>97</v>
      </c>
      <c r="U388" t="s">
        <v>19497</v>
      </c>
      <c r="V388" t="s">
        <v>371</v>
      </c>
      <c r="W388" t="s">
        <v>89</v>
      </c>
      <c r="X388" t="s">
        <v>96</v>
      </c>
      <c r="Y388" t="s">
        <v>98</v>
      </c>
      <c r="Z388" t="s">
        <v>3834</v>
      </c>
      <c r="AA388" t="s">
        <v>3816</v>
      </c>
      <c r="AB388" t="s">
        <v>3817</v>
      </c>
      <c r="AC388" t="s">
        <v>24</v>
      </c>
      <c r="AD388" t="s">
        <v>7809</v>
      </c>
      <c r="AE388" t="s">
        <v>19455</v>
      </c>
      <c r="AF388" t="s">
        <v>19496</v>
      </c>
    </row>
    <row r="389" spans="18:32">
      <c r="R389" t="s">
        <v>10841</v>
      </c>
      <c r="S389" t="s">
        <v>287</v>
      </c>
      <c r="T389" t="s">
        <v>97</v>
      </c>
      <c r="U389" t="s">
        <v>19497</v>
      </c>
      <c r="V389" t="s">
        <v>371</v>
      </c>
      <c r="W389" t="s">
        <v>89</v>
      </c>
      <c r="X389" t="s">
        <v>96</v>
      </c>
      <c r="Y389" t="s">
        <v>98</v>
      </c>
      <c r="Z389" t="s">
        <v>3834</v>
      </c>
      <c r="AA389" t="s">
        <v>3816</v>
      </c>
      <c r="AB389" t="s">
        <v>3824</v>
      </c>
      <c r="AC389" t="s">
        <v>24</v>
      </c>
      <c r="AD389" t="s">
        <v>7688</v>
      </c>
      <c r="AE389" t="s">
        <v>24</v>
      </c>
      <c r="AF389" t="s">
        <v>19496</v>
      </c>
    </row>
    <row r="390" spans="18:32">
      <c r="R390" t="s">
        <v>10842</v>
      </c>
      <c r="S390" t="s">
        <v>287</v>
      </c>
      <c r="T390" t="s">
        <v>97</v>
      </c>
      <c r="U390" t="s">
        <v>19497</v>
      </c>
      <c r="V390" t="s">
        <v>371</v>
      </c>
      <c r="W390" t="s">
        <v>89</v>
      </c>
      <c r="X390" t="s">
        <v>96</v>
      </c>
      <c r="Y390" t="s">
        <v>98</v>
      </c>
      <c r="Z390" t="s">
        <v>3834</v>
      </c>
      <c r="AA390" t="s">
        <v>3816</v>
      </c>
      <c r="AB390" t="s">
        <v>3829</v>
      </c>
      <c r="AC390" t="s">
        <v>24</v>
      </c>
      <c r="AD390" t="s">
        <v>7688</v>
      </c>
      <c r="AE390" t="s">
        <v>24</v>
      </c>
      <c r="AF390" t="s">
        <v>19496</v>
      </c>
    </row>
    <row r="391" spans="18:32">
      <c r="R391" t="s">
        <v>10843</v>
      </c>
      <c r="S391" t="s">
        <v>287</v>
      </c>
      <c r="T391" t="s">
        <v>97</v>
      </c>
      <c r="U391" t="s">
        <v>19497</v>
      </c>
      <c r="V391" t="s">
        <v>371</v>
      </c>
      <c r="W391" t="s">
        <v>89</v>
      </c>
      <c r="X391" t="s">
        <v>96</v>
      </c>
      <c r="Y391" t="s">
        <v>98</v>
      </c>
      <c r="Z391" t="s">
        <v>3842</v>
      </c>
      <c r="AA391" t="s">
        <v>3816</v>
      </c>
      <c r="AB391" t="s">
        <v>3817</v>
      </c>
      <c r="AC391" t="s">
        <v>24</v>
      </c>
      <c r="AD391" t="s">
        <v>7809</v>
      </c>
      <c r="AE391" t="s">
        <v>19455</v>
      </c>
      <c r="AF391" t="s">
        <v>19496</v>
      </c>
    </row>
    <row r="392" spans="18:32">
      <c r="R392" t="s">
        <v>10844</v>
      </c>
      <c r="S392" t="s">
        <v>287</v>
      </c>
      <c r="T392" t="s">
        <v>97</v>
      </c>
      <c r="U392" t="s">
        <v>19497</v>
      </c>
      <c r="V392" t="s">
        <v>371</v>
      </c>
      <c r="W392" t="s">
        <v>89</v>
      </c>
      <c r="X392" t="s">
        <v>96</v>
      </c>
      <c r="Y392" t="s">
        <v>98</v>
      </c>
      <c r="Z392" t="s">
        <v>3842</v>
      </c>
      <c r="AA392" t="s">
        <v>3816</v>
      </c>
      <c r="AB392" t="s">
        <v>3824</v>
      </c>
      <c r="AC392" t="s">
        <v>24</v>
      </c>
      <c r="AD392" t="s">
        <v>7688</v>
      </c>
      <c r="AE392" t="s">
        <v>24</v>
      </c>
      <c r="AF392" t="s">
        <v>19496</v>
      </c>
    </row>
    <row r="393" spans="18:32">
      <c r="R393" t="s">
        <v>10845</v>
      </c>
      <c r="S393" t="s">
        <v>287</v>
      </c>
      <c r="T393" t="s">
        <v>97</v>
      </c>
      <c r="U393" t="s">
        <v>19497</v>
      </c>
      <c r="V393" t="s">
        <v>371</v>
      </c>
      <c r="W393" t="s">
        <v>89</v>
      </c>
      <c r="X393" t="s">
        <v>96</v>
      </c>
      <c r="Y393" t="s">
        <v>98</v>
      </c>
      <c r="Z393" t="s">
        <v>3842</v>
      </c>
      <c r="AA393" t="s">
        <v>3816</v>
      </c>
      <c r="AB393" t="s">
        <v>3829</v>
      </c>
      <c r="AC393" t="s">
        <v>24</v>
      </c>
      <c r="AD393" t="s">
        <v>7688</v>
      </c>
      <c r="AE393" t="s">
        <v>24</v>
      </c>
      <c r="AF393" t="s">
        <v>19496</v>
      </c>
    </row>
    <row r="394" spans="18:32">
      <c r="R394" t="s">
        <v>10846</v>
      </c>
      <c r="S394" t="s">
        <v>287</v>
      </c>
      <c r="T394" t="s">
        <v>97</v>
      </c>
      <c r="U394" t="s">
        <v>19497</v>
      </c>
      <c r="V394" t="s">
        <v>371</v>
      </c>
      <c r="W394" t="s">
        <v>89</v>
      </c>
      <c r="X394" t="s">
        <v>96</v>
      </c>
      <c r="Y394" t="s">
        <v>98</v>
      </c>
      <c r="Z394" t="s">
        <v>3849</v>
      </c>
      <c r="AA394" t="s">
        <v>3816</v>
      </c>
      <c r="AB394" t="s">
        <v>3850</v>
      </c>
      <c r="AC394" t="s">
        <v>24</v>
      </c>
      <c r="AD394" t="s">
        <v>7809</v>
      </c>
      <c r="AE394" t="s">
        <v>19455</v>
      </c>
    </row>
    <row r="395" spans="18:32">
      <c r="R395" t="s">
        <v>10847</v>
      </c>
      <c r="S395" t="s">
        <v>287</v>
      </c>
      <c r="T395" t="s">
        <v>97</v>
      </c>
      <c r="U395" t="s">
        <v>19497</v>
      </c>
      <c r="V395" t="s">
        <v>371</v>
      </c>
      <c r="W395" t="s">
        <v>89</v>
      </c>
      <c r="X395" t="s">
        <v>96</v>
      </c>
      <c r="Y395" t="s">
        <v>98</v>
      </c>
      <c r="Z395" t="s">
        <v>3849</v>
      </c>
      <c r="AA395" t="s">
        <v>3816</v>
      </c>
      <c r="AB395" t="s">
        <v>3853</v>
      </c>
      <c r="AC395" t="s">
        <v>24</v>
      </c>
      <c r="AD395" t="s">
        <v>7809</v>
      </c>
      <c r="AE395" t="s">
        <v>19455</v>
      </c>
    </row>
    <row r="396" spans="18:32">
      <c r="R396" t="s">
        <v>10848</v>
      </c>
      <c r="S396" t="s">
        <v>287</v>
      </c>
      <c r="T396" t="s">
        <v>97</v>
      </c>
      <c r="U396" t="s">
        <v>19497</v>
      </c>
      <c r="V396" t="s">
        <v>371</v>
      </c>
      <c r="W396" t="s">
        <v>89</v>
      </c>
      <c r="X396" t="s">
        <v>96</v>
      </c>
      <c r="Y396" t="s">
        <v>98</v>
      </c>
      <c r="Z396" t="s">
        <v>3849</v>
      </c>
      <c r="AA396" t="s">
        <v>3816</v>
      </c>
      <c r="AB396" t="s">
        <v>3856</v>
      </c>
      <c r="AC396" t="s">
        <v>24</v>
      </c>
      <c r="AD396" t="s">
        <v>7809</v>
      </c>
      <c r="AE396" t="s">
        <v>19455</v>
      </c>
    </row>
    <row r="397" spans="18:32">
      <c r="R397" t="s">
        <v>10849</v>
      </c>
      <c r="S397" t="s">
        <v>287</v>
      </c>
      <c r="T397" t="s">
        <v>97</v>
      </c>
      <c r="U397" t="s">
        <v>19497</v>
      </c>
      <c r="V397" t="s">
        <v>371</v>
      </c>
      <c r="W397" t="s">
        <v>89</v>
      </c>
      <c r="X397" t="s">
        <v>96</v>
      </c>
      <c r="Y397" t="s">
        <v>98</v>
      </c>
      <c r="Z397" t="s">
        <v>3849</v>
      </c>
      <c r="AA397" t="s">
        <v>3816</v>
      </c>
      <c r="AB397" t="s">
        <v>3859</v>
      </c>
      <c r="AC397" t="s">
        <v>24</v>
      </c>
      <c r="AD397" t="s">
        <v>7809</v>
      </c>
      <c r="AE397" t="s">
        <v>19455</v>
      </c>
    </row>
    <row r="398" spans="18:32">
      <c r="R398" t="s">
        <v>10850</v>
      </c>
      <c r="S398" t="s">
        <v>287</v>
      </c>
      <c r="T398" t="s">
        <v>97</v>
      </c>
      <c r="U398" t="s">
        <v>19497</v>
      </c>
      <c r="V398" t="s">
        <v>371</v>
      </c>
      <c r="W398" t="s">
        <v>89</v>
      </c>
      <c r="X398" t="s">
        <v>96</v>
      </c>
      <c r="Y398" t="s">
        <v>98</v>
      </c>
      <c r="Z398" t="s">
        <v>3849</v>
      </c>
      <c r="AA398" t="s">
        <v>3816</v>
      </c>
      <c r="AB398" t="s">
        <v>3862</v>
      </c>
      <c r="AC398" t="s">
        <v>24</v>
      </c>
      <c r="AD398" t="s">
        <v>7809</v>
      </c>
      <c r="AE398" t="s">
        <v>19455</v>
      </c>
    </row>
    <row r="399" spans="18:32">
      <c r="R399" t="s">
        <v>10851</v>
      </c>
      <c r="S399" t="s">
        <v>287</v>
      </c>
      <c r="T399" t="s">
        <v>97</v>
      </c>
      <c r="U399" t="s">
        <v>19497</v>
      </c>
      <c r="V399" t="s">
        <v>371</v>
      </c>
      <c r="W399" t="s">
        <v>89</v>
      </c>
      <c r="X399" t="s">
        <v>96</v>
      </c>
      <c r="Y399" t="s">
        <v>98</v>
      </c>
      <c r="Z399" t="s">
        <v>3865</v>
      </c>
      <c r="AA399" t="s">
        <v>3816</v>
      </c>
      <c r="AB399" t="s">
        <v>3866</v>
      </c>
      <c r="AC399" t="s">
        <v>24</v>
      </c>
      <c r="AD399" t="s">
        <v>7810</v>
      </c>
      <c r="AE399" t="s">
        <v>17</v>
      </c>
    </row>
    <row r="400" spans="18:32">
      <c r="R400" t="s">
        <v>10852</v>
      </c>
      <c r="S400" t="s">
        <v>287</v>
      </c>
      <c r="T400" t="s">
        <v>97</v>
      </c>
      <c r="U400" t="s">
        <v>19497</v>
      </c>
      <c r="V400" t="s">
        <v>371</v>
      </c>
      <c r="W400" t="s">
        <v>89</v>
      </c>
      <c r="X400" t="s">
        <v>96</v>
      </c>
      <c r="Y400" t="s">
        <v>98</v>
      </c>
      <c r="Z400" t="s">
        <v>3865</v>
      </c>
      <c r="AA400" t="s">
        <v>3816</v>
      </c>
      <c r="AB400" t="s">
        <v>3850</v>
      </c>
      <c r="AC400" t="s">
        <v>24</v>
      </c>
      <c r="AD400" t="s">
        <v>7809</v>
      </c>
      <c r="AE400" t="s">
        <v>19455</v>
      </c>
    </row>
    <row r="401" spans="18:32">
      <c r="R401" t="s">
        <v>10853</v>
      </c>
      <c r="S401" t="s">
        <v>287</v>
      </c>
      <c r="T401" t="s">
        <v>97</v>
      </c>
      <c r="U401" t="s">
        <v>19497</v>
      </c>
      <c r="V401" t="s">
        <v>371</v>
      </c>
      <c r="W401" t="s">
        <v>89</v>
      </c>
      <c r="X401" t="s">
        <v>96</v>
      </c>
      <c r="Y401" t="s">
        <v>98</v>
      </c>
      <c r="Z401" t="s">
        <v>3865</v>
      </c>
      <c r="AA401" t="s">
        <v>3816</v>
      </c>
      <c r="AB401" t="s">
        <v>3871</v>
      </c>
      <c r="AC401" t="s">
        <v>24</v>
      </c>
      <c r="AD401" t="s">
        <v>7810</v>
      </c>
      <c r="AE401" t="s">
        <v>17</v>
      </c>
    </row>
    <row r="402" spans="18:32">
      <c r="R402" t="s">
        <v>10854</v>
      </c>
      <c r="S402" t="s">
        <v>287</v>
      </c>
      <c r="T402" t="s">
        <v>97</v>
      </c>
      <c r="U402" t="s">
        <v>19497</v>
      </c>
      <c r="V402" t="s">
        <v>371</v>
      </c>
      <c r="W402" t="s">
        <v>89</v>
      </c>
      <c r="X402" t="s">
        <v>96</v>
      </c>
      <c r="Y402" t="s">
        <v>98</v>
      </c>
      <c r="Z402" t="s">
        <v>3865</v>
      </c>
      <c r="AA402" t="s">
        <v>3816</v>
      </c>
      <c r="AB402" t="s">
        <v>3874</v>
      </c>
      <c r="AC402" t="s">
        <v>24</v>
      </c>
      <c r="AD402" t="s">
        <v>7810</v>
      </c>
      <c r="AE402" t="s">
        <v>17</v>
      </c>
    </row>
    <row r="403" spans="18:32">
      <c r="R403" t="s">
        <v>10855</v>
      </c>
      <c r="S403" t="s">
        <v>288</v>
      </c>
      <c r="T403" t="s">
        <v>7707</v>
      </c>
      <c r="U403" t="s">
        <v>19497</v>
      </c>
      <c r="V403" t="s">
        <v>371</v>
      </c>
      <c r="W403" t="s">
        <v>71</v>
      </c>
      <c r="X403" t="s">
        <v>96</v>
      </c>
      <c r="Y403" t="s">
        <v>99</v>
      </c>
      <c r="Z403" t="s">
        <v>24</v>
      </c>
      <c r="AA403" t="s">
        <v>3877</v>
      </c>
      <c r="AB403" t="s">
        <v>3878</v>
      </c>
      <c r="AC403" t="s">
        <v>24</v>
      </c>
      <c r="AD403" t="s">
        <v>7809</v>
      </c>
      <c r="AE403" t="s">
        <v>19455</v>
      </c>
      <c r="AF403" t="s">
        <v>19496</v>
      </c>
    </row>
    <row r="404" spans="18:32">
      <c r="R404" t="s">
        <v>10856</v>
      </c>
      <c r="S404" t="s">
        <v>288</v>
      </c>
      <c r="T404" t="s">
        <v>7707</v>
      </c>
      <c r="U404" t="s">
        <v>19497</v>
      </c>
      <c r="V404" t="s">
        <v>371</v>
      </c>
      <c r="W404" t="s">
        <v>71</v>
      </c>
      <c r="X404" t="s">
        <v>96</v>
      </c>
      <c r="Y404" t="s">
        <v>99</v>
      </c>
      <c r="Z404" t="s">
        <v>24</v>
      </c>
      <c r="AA404" t="s">
        <v>3877</v>
      </c>
      <c r="AB404" t="s">
        <v>3885</v>
      </c>
      <c r="AC404" t="s">
        <v>24</v>
      </c>
      <c r="AD404" t="s">
        <v>7809</v>
      </c>
      <c r="AE404" t="s">
        <v>19455</v>
      </c>
      <c r="AF404" t="s">
        <v>19496</v>
      </c>
    </row>
    <row r="405" spans="18:32">
      <c r="R405" t="s">
        <v>10857</v>
      </c>
      <c r="S405" t="s">
        <v>288</v>
      </c>
      <c r="T405" t="s">
        <v>7707</v>
      </c>
      <c r="U405" t="s">
        <v>19497</v>
      </c>
      <c r="V405" t="s">
        <v>371</v>
      </c>
      <c r="W405" t="s">
        <v>71</v>
      </c>
      <c r="X405" t="s">
        <v>96</v>
      </c>
      <c r="Y405" t="s">
        <v>99</v>
      </c>
      <c r="Z405" t="s">
        <v>24</v>
      </c>
      <c r="AA405" t="s">
        <v>3877</v>
      </c>
      <c r="AB405" t="s">
        <v>3890</v>
      </c>
      <c r="AC405" t="s">
        <v>24</v>
      </c>
      <c r="AD405" t="s">
        <v>7809</v>
      </c>
      <c r="AE405" t="s">
        <v>19455</v>
      </c>
      <c r="AF405" t="s">
        <v>19496</v>
      </c>
    </row>
    <row r="406" spans="18:32">
      <c r="R406" t="s">
        <v>10858</v>
      </c>
      <c r="S406" t="s">
        <v>288</v>
      </c>
      <c r="T406" t="s">
        <v>7707</v>
      </c>
      <c r="U406" t="s">
        <v>19497</v>
      </c>
      <c r="V406" t="s">
        <v>371</v>
      </c>
      <c r="W406" t="s">
        <v>71</v>
      </c>
      <c r="X406" t="s">
        <v>96</v>
      </c>
      <c r="Y406" t="s">
        <v>99</v>
      </c>
      <c r="Z406" t="s">
        <v>3895</v>
      </c>
      <c r="AA406" t="s">
        <v>3877</v>
      </c>
      <c r="AB406" t="s">
        <v>3896</v>
      </c>
      <c r="AC406" t="s">
        <v>24</v>
      </c>
      <c r="AD406" t="s">
        <v>7809</v>
      </c>
      <c r="AE406" t="s">
        <v>19455</v>
      </c>
      <c r="AF406" t="s">
        <v>19496</v>
      </c>
    </row>
    <row r="407" spans="18:32">
      <c r="R407" t="s">
        <v>10859</v>
      </c>
      <c r="S407" t="s">
        <v>288</v>
      </c>
      <c r="T407" t="s">
        <v>7707</v>
      </c>
      <c r="U407" t="s">
        <v>19497</v>
      </c>
      <c r="V407" t="s">
        <v>371</v>
      </c>
      <c r="W407" t="s">
        <v>71</v>
      </c>
      <c r="X407" t="s">
        <v>96</v>
      </c>
      <c r="Y407" t="s">
        <v>99</v>
      </c>
      <c r="Z407" t="s">
        <v>3895</v>
      </c>
      <c r="AA407" t="s">
        <v>3877</v>
      </c>
      <c r="AB407" t="s">
        <v>3890</v>
      </c>
      <c r="AC407" t="s">
        <v>24</v>
      </c>
      <c r="AD407" t="s">
        <v>7809</v>
      </c>
      <c r="AE407" t="s">
        <v>19455</v>
      </c>
      <c r="AF407" t="s">
        <v>19496</v>
      </c>
    </row>
    <row r="408" spans="18:32">
      <c r="R408" t="s">
        <v>10860</v>
      </c>
      <c r="S408" t="s">
        <v>288</v>
      </c>
      <c r="T408" t="s">
        <v>7707</v>
      </c>
      <c r="U408" t="s">
        <v>19497</v>
      </c>
      <c r="V408" t="s">
        <v>371</v>
      </c>
      <c r="W408" t="s">
        <v>71</v>
      </c>
      <c r="X408" t="s">
        <v>96</v>
      </c>
      <c r="Y408" t="s">
        <v>99</v>
      </c>
      <c r="Z408" t="s">
        <v>3905</v>
      </c>
      <c r="AA408" t="s">
        <v>3906</v>
      </c>
      <c r="AB408" t="s">
        <v>3896</v>
      </c>
      <c r="AC408" t="s">
        <v>24</v>
      </c>
      <c r="AD408" t="s">
        <v>7809</v>
      </c>
      <c r="AE408" t="s">
        <v>19455</v>
      </c>
      <c r="AF408" t="s">
        <v>19496</v>
      </c>
    </row>
    <row r="409" spans="18:32">
      <c r="R409" t="s">
        <v>10861</v>
      </c>
      <c r="S409" t="s">
        <v>288</v>
      </c>
      <c r="T409" t="s">
        <v>7707</v>
      </c>
      <c r="U409" t="s">
        <v>19497</v>
      </c>
      <c r="V409" t="s">
        <v>371</v>
      </c>
      <c r="W409" t="s">
        <v>71</v>
      </c>
      <c r="X409" t="s">
        <v>96</v>
      </c>
      <c r="Y409" t="s">
        <v>99</v>
      </c>
      <c r="Z409" t="s">
        <v>3905</v>
      </c>
      <c r="AA409" t="s">
        <v>3906</v>
      </c>
      <c r="AB409" t="s">
        <v>3890</v>
      </c>
      <c r="AC409" t="s">
        <v>24</v>
      </c>
      <c r="AD409" t="s">
        <v>7809</v>
      </c>
      <c r="AE409" t="s">
        <v>19455</v>
      </c>
      <c r="AF409" t="s">
        <v>19496</v>
      </c>
    </row>
    <row r="410" spans="18:32">
      <c r="R410" t="s">
        <v>10862</v>
      </c>
      <c r="S410" t="s">
        <v>289</v>
      </c>
      <c r="T410" t="s">
        <v>7708</v>
      </c>
      <c r="U410" t="s">
        <v>19497</v>
      </c>
      <c r="V410" t="s">
        <v>371</v>
      </c>
      <c r="W410" t="s">
        <v>71</v>
      </c>
      <c r="X410" t="s">
        <v>96</v>
      </c>
      <c r="Y410" t="s">
        <v>100</v>
      </c>
      <c r="Z410" t="s">
        <v>24</v>
      </c>
      <c r="AA410" t="s">
        <v>3877</v>
      </c>
      <c r="AB410" t="s">
        <v>3878</v>
      </c>
      <c r="AC410" t="s">
        <v>24</v>
      </c>
      <c r="AD410" t="s">
        <v>7809</v>
      </c>
      <c r="AE410" t="s">
        <v>19455</v>
      </c>
      <c r="AF410" t="s">
        <v>19496</v>
      </c>
    </row>
    <row r="411" spans="18:32">
      <c r="R411" t="s">
        <v>10863</v>
      </c>
      <c r="S411" t="s">
        <v>289</v>
      </c>
      <c r="T411" t="s">
        <v>7708</v>
      </c>
      <c r="U411" t="s">
        <v>19497</v>
      </c>
      <c r="V411" t="s">
        <v>371</v>
      </c>
      <c r="W411" t="s">
        <v>71</v>
      </c>
      <c r="X411" t="s">
        <v>96</v>
      </c>
      <c r="Y411" t="s">
        <v>100</v>
      </c>
      <c r="Z411" t="s">
        <v>24</v>
      </c>
      <c r="AA411" t="s">
        <v>3877</v>
      </c>
      <c r="AB411" t="s">
        <v>3885</v>
      </c>
      <c r="AC411" t="s">
        <v>24</v>
      </c>
      <c r="AD411" t="s">
        <v>7809</v>
      </c>
      <c r="AE411" t="s">
        <v>19455</v>
      </c>
      <c r="AF411" t="s">
        <v>19496</v>
      </c>
    </row>
    <row r="412" spans="18:32">
      <c r="R412" t="s">
        <v>10864</v>
      </c>
      <c r="S412" t="s">
        <v>289</v>
      </c>
      <c r="T412" t="s">
        <v>7708</v>
      </c>
      <c r="U412" t="s">
        <v>19497</v>
      </c>
      <c r="V412" t="s">
        <v>371</v>
      </c>
      <c r="W412" t="s">
        <v>71</v>
      </c>
      <c r="X412" t="s">
        <v>96</v>
      </c>
      <c r="Y412" t="s">
        <v>100</v>
      </c>
      <c r="Z412" t="s">
        <v>24</v>
      </c>
      <c r="AA412" t="s">
        <v>3877</v>
      </c>
      <c r="AB412" t="s">
        <v>3921</v>
      </c>
      <c r="AC412" t="s">
        <v>24</v>
      </c>
      <c r="AD412" t="s">
        <v>7809</v>
      </c>
      <c r="AE412" t="s">
        <v>19455</v>
      </c>
      <c r="AF412" t="s">
        <v>19496</v>
      </c>
    </row>
    <row r="413" spans="18:32">
      <c r="R413" t="s">
        <v>10865</v>
      </c>
      <c r="S413" t="s">
        <v>289</v>
      </c>
      <c r="T413" t="s">
        <v>7708</v>
      </c>
      <c r="U413" t="s">
        <v>19497</v>
      </c>
      <c r="V413" t="s">
        <v>371</v>
      </c>
      <c r="W413" t="s">
        <v>71</v>
      </c>
      <c r="X413" t="s">
        <v>96</v>
      </c>
      <c r="Y413" t="s">
        <v>100</v>
      </c>
      <c r="Z413" t="s">
        <v>24</v>
      </c>
      <c r="AA413" t="s">
        <v>3877</v>
      </c>
      <c r="AB413" t="s">
        <v>3926</v>
      </c>
      <c r="AC413" t="s">
        <v>24</v>
      </c>
      <c r="AD413" t="s">
        <v>7809</v>
      </c>
      <c r="AE413" t="s">
        <v>19455</v>
      </c>
      <c r="AF413" t="s">
        <v>19496</v>
      </c>
    </row>
    <row r="414" spans="18:32">
      <c r="R414" t="s">
        <v>10866</v>
      </c>
      <c r="S414" t="s">
        <v>289</v>
      </c>
      <c r="T414" t="s">
        <v>7708</v>
      </c>
      <c r="U414" t="s">
        <v>19497</v>
      </c>
      <c r="V414" t="s">
        <v>371</v>
      </c>
      <c r="W414" t="s">
        <v>71</v>
      </c>
      <c r="X414" t="s">
        <v>96</v>
      </c>
      <c r="Y414" t="s">
        <v>100</v>
      </c>
      <c r="Z414" t="s">
        <v>24</v>
      </c>
      <c r="AA414" t="s">
        <v>3877</v>
      </c>
      <c r="AB414" t="s">
        <v>3931</v>
      </c>
      <c r="AC414" t="s">
        <v>24</v>
      </c>
      <c r="AD414" t="s">
        <v>7809</v>
      </c>
      <c r="AE414" t="s">
        <v>19455</v>
      </c>
      <c r="AF414" t="s">
        <v>19496</v>
      </c>
    </row>
    <row r="415" spans="18:32">
      <c r="R415" t="s">
        <v>10867</v>
      </c>
      <c r="S415" t="s">
        <v>289</v>
      </c>
      <c r="T415" t="s">
        <v>7708</v>
      </c>
      <c r="U415" t="s">
        <v>19497</v>
      </c>
      <c r="V415" t="s">
        <v>371</v>
      </c>
      <c r="W415" t="s">
        <v>71</v>
      </c>
      <c r="X415" t="s">
        <v>96</v>
      </c>
      <c r="Y415" t="s">
        <v>100</v>
      </c>
      <c r="Z415" t="s">
        <v>3936</v>
      </c>
      <c r="AA415" t="s">
        <v>3877</v>
      </c>
      <c r="AB415" t="s">
        <v>3878</v>
      </c>
      <c r="AC415" t="s">
        <v>24</v>
      </c>
      <c r="AD415" t="s">
        <v>7688</v>
      </c>
      <c r="AE415" t="s">
        <v>24</v>
      </c>
      <c r="AF415" t="s">
        <v>19496</v>
      </c>
    </row>
    <row r="416" spans="18:32">
      <c r="R416" t="s">
        <v>10868</v>
      </c>
      <c r="S416" t="s">
        <v>289</v>
      </c>
      <c r="T416" t="s">
        <v>7708</v>
      </c>
      <c r="U416" t="s">
        <v>19497</v>
      </c>
      <c r="V416" t="s">
        <v>371</v>
      </c>
      <c r="W416" t="s">
        <v>71</v>
      </c>
      <c r="X416" t="s">
        <v>96</v>
      </c>
      <c r="Y416" t="s">
        <v>100</v>
      </c>
      <c r="Z416" t="s">
        <v>3936</v>
      </c>
      <c r="AA416" t="s">
        <v>3877</v>
      </c>
      <c r="AB416" t="s">
        <v>3885</v>
      </c>
      <c r="AC416" t="s">
        <v>24</v>
      </c>
      <c r="AD416" t="s">
        <v>7809</v>
      </c>
      <c r="AE416" t="s">
        <v>19455</v>
      </c>
      <c r="AF416" t="s">
        <v>19496</v>
      </c>
    </row>
    <row r="417" spans="18:32">
      <c r="R417" t="s">
        <v>10869</v>
      </c>
      <c r="S417" t="s">
        <v>289</v>
      </c>
      <c r="T417" t="s">
        <v>7708</v>
      </c>
      <c r="U417" t="s">
        <v>19497</v>
      </c>
      <c r="V417" t="s">
        <v>371</v>
      </c>
      <c r="W417" t="s">
        <v>71</v>
      </c>
      <c r="X417" t="s">
        <v>96</v>
      </c>
      <c r="Y417" t="s">
        <v>100</v>
      </c>
      <c r="Z417" t="s">
        <v>3936</v>
      </c>
      <c r="AA417" t="s">
        <v>3877</v>
      </c>
      <c r="AB417" t="s">
        <v>3890</v>
      </c>
      <c r="AC417" t="s">
        <v>24</v>
      </c>
      <c r="AD417" t="s">
        <v>7688</v>
      </c>
      <c r="AE417" t="s">
        <v>24</v>
      </c>
      <c r="AF417" t="s">
        <v>19496</v>
      </c>
    </row>
    <row r="418" spans="18:32">
      <c r="R418" t="s">
        <v>10870</v>
      </c>
      <c r="S418" t="s">
        <v>290</v>
      </c>
      <c r="T418" t="s">
        <v>7709</v>
      </c>
      <c r="U418" t="s">
        <v>19497</v>
      </c>
      <c r="V418" t="s">
        <v>371</v>
      </c>
      <c r="W418" t="s">
        <v>71</v>
      </c>
      <c r="X418" t="s">
        <v>96</v>
      </c>
      <c r="Y418" t="s">
        <v>101</v>
      </c>
      <c r="Z418" t="s">
        <v>24</v>
      </c>
      <c r="AA418" t="s">
        <v>3877</v>
      </c>
      <c r="AB418" t="s">
        <v>3878</v>
      </c>
      <c r="AC418" t="s">
        <v>24</v>
      </c>
      <c r="AD418" t="s">
        <v>7810</v>
      </c>
      <c r="AE418" t="s">
        <v>17</v>
      </c>
      <c r="AF418" t="s">
        <v>19496</v>
      </c>
    </row>
    <row r="419" spans="18:32">
      <c r="R419" t="s">
        <v>10871</v>
      </c>
      <c r="S419" t="s">
        <v>290</v>
      </c>
      <c r="T419" t="s">
        <v>7709</v>
      </c>
      <c r="U419" t="s">
        <v>19497</v>
      </c>
      <c r="V419" t="s">
        <v>371</v>
      </c>
      <c r="W419" t="s">
        <v>71</v>
      </c>
      <c r="X419" t="s">
        <v>96</v>
      </c>
      <c r="Y419" t="s">
        <v>101</v>
      </c>
      <c r="Z419" t="s">
        <v>24</v>
      </c>
      <c r="AA419" t="s">
        <v>3877</v>
      </c>
      <c r="AB419" t="s">
        <v>3885</v>
      </c>
      <c r="AC419" t="s">
        <v>24</v>
      </c>
      <c r="AD419" t="s">
        <v>7688</v>
      </c>
      <c r="AE419" t="s">
        <v>24</v>
      </c>
      <c r="AF419" t="s">
        <v>19496</v>
      </c>
    </row>
    <row r="420" spans="18:32">
      <c r="R420" t="s">
        <v>10872</v>
      </c>
      <c r="S420" t="s">
        <v>290</v>
      </c>
      <c r="T420" t="s">
        <v>7709</v>
      </c>
      <c r="U420" t="s">
        <v>19497</v>
      </c>
      <c r="V420" t="s">
        <v>371</v>
      </c>
      <c r="W420" t="s">
        <v>71</v>
      </c>
      <c r="X420" t="s">
        <v>96</v>
      </c>
      <c r="Y420" t="s">
        <v>101</v>
      </c>
      <c r="Z420" t="s">
        <v>24</v>
      </c>
      <c r="AA420" t="s">
        <v>3877</v>
      </c>
      <c r="AB420" t="s">
        <v>3921</v>
      </c>
      <c r="AC420" t="s">
        <v>24</v>
      </c>
      <c r="AD420" t="s">
        <v>7809</v>
      </c>
      <c r="AE420" t="s">
        <v>19455</v>
      </c>
      <c r="AF420" t="s">
        <v>19496</v>
      </c>
    </row>
    <row r="421" spans="18:32">
      <c r="R421" t="s">
        <v>10873</v>
      </c>
      <c r="S421" t="s">
        <v>290</v>
      </c>
      <c r="T421" t="s">
        <v>7709</v>
      </c>
      <c r="U421" t="s">
        <v>19497</v>
      </c>
      <c r="V421" t="s">
        <v>371</v>
      </c>
      <c r="W421" t="s">
        <v>71</v>
      </c>
      <c r="X421" t="s">
        <v>96</v>
      </c>
      <c r="Y421" t="s">
        <v>101</v>
      </c>
      <c r="Z421" t="s">
        <v>24</v>
      </c>
      <c r="AA421" t="s">
        <v>3877</v>
      </c>
      <c r="AB421" t="s">
        <v>3926</v>
      </c>
      <c r="AC421" t="s">
        <v>24</v>
      </c>
      <c r="AD421" t="s">
        <v>7809</v>
      </c>
      <c r="AE421" t="s">
        <v>19455</v>
      </c>
      <c r="AF421" t="s">
        <v>19496</v>
      </c>
    </row>
    <row r="422" spans="18:32">
      <c r="R422" t="s">
        <v>10874</v>
      </c>
      <c r="S422" t="s">
        <v>290</v>
      </c>
      <c r="T422" t="s">
        <v>7709</v>
      </c>
      <c r="U422" t="s">
        <v>19497</v>
      </c>
      <c r="V422" t="s">
        <v>371</v>
      </c>
      <c r="W422" t="s">
        <v>71</v>
      </c>
      <c r="X422" t="s">
        <v>96</v>
      </c>
      <c r="Y422" t="s">
        <v>101</v>
      </c>
      <c r="Z422" t="s">
        <v>24</v>
      </c>
      <c r="AA422" t="s">
        <v>3877</v>
      </c>
      <c r="AB422" t="s">
        <v>3931</v>
      </c>
      <c r="AC422" t="s">
        <v>24</v>
      </c>
      <c r="AD422" t="s">
        <v>7810</v>
      </c>
      <c r="AE422" t="s">
        <v>17</v>
      </c>
      <c r="AF422" t="s">
        <v>19496</v>
      </c>
    </row>
    <row r="423" spans="18:32">
      <c r="R423" t="s">
        <v>10875</v>
      </c>
      <c r="S423" t="s">
        <v>291</v>
      </c>
      <c r="T423" t="s">
        <v>7811</v>
      </c>
      <c r="U423" t="s">
        <v>19497</v>
      </c>
      <c r="V423" t="s">
        <v>371</v>
      </c>
      <c r="W423" t="s">
        <v>71</v>
      </c>
      <c r="X423" t="s">
        <v>96</v>
      </c>
      <c r="Y423" t="s">
        <v>102</v>
      </c>
      <c r="Z423" t="s">
        <v>24</v>
      </c>
      <c r="AA423" t="s">
        <v>3877</v>
      </c>
      <c r="AB423" t="s">
        <v>3878</v>
      </c>
      <c r="AC423" t="s">
        <v>24</v>
      </c>
      <c r="AD423" t="s">
        <v>7809</v>
      </c>
      <c r="AE423" t="s">
        <v>19455</v>
      </c>
      <c r="AF423" t="s">
        <v>19456</v>
      </c>
    </row>
    <row r="424" spans="18:32">
      <c r="R424" t="s">
        <v>10876</v>
      </c>
      <c r="S424" t="s">
        <v>291</v>
      </c>
      <c r="T424" t="s">
        <v>7811</v>
      </c>
      <c r="U424" t="s">
        <v>19497</v>
      </c>
      <c r="V424" t="s">
        <v>371</v>
      </c>
      <c r="W424" t="s">
        <v>71</v>
      </c>
      <c r="X424" t="s">
        <v>96</v>
      </c>
      <c r="Y424" t="s">
        <v>102</v>
      </c>
      <c r="Z424" t="s">
        <v>24</v>
      </c>
      <c r="AA424" t="s">
        <v>3877</v>
      </c>
      <c r="AB424" t="s">
        <v>3960</v>
      </c>
      <c r="AC424" t="s">
        <v>24</v>
      </c>
      <c r="AD424" t="s">
        <v>7809</v>
      </c>
      <c r="AE424" t="s">
        <v>19455</v>
      </c>
      <c r="AF424" t="s">
        <v>19456</v>
      </c>
    </row>
    <row r="425" spans="18:32">
      <c r="R425" t="s">
        <v>10877</v>
      </c>
      <c r="S425" t="s">
        <v>291</v>
      </c>
      <c r="T425" t="s">
        <v>7811</v>
      </c>
      <c r="U425" t="s">
        <v>19497</v>
      </c>
      <c r="V425" t="s">
        <v>371</v>
      </c>
      <c r="W425" t="s">
        <v>71</v>
      </c>
      <c r="X425" t="s">
        <v>96</v>
      </c>
      <c r="Y425" t="s">
        <v>102</v>
      </c>
      <c r="Z425" t="s">
        <v>24</v>
      </c>
      <c r="AA425" t="s">
        <v>3877</v>
      </c>
      <c r="AB425" t="s">
        <v>3890</v>
      </c>
      <c r="AC425" t="s">
        <v>24</v>
      </c>
      <c r="AD425" t="s">
        <v>7688</v>
      </c>
      <c r="AE425" t="s">
        <v>24</v>
      </c>
      <c r="AF425" t="s">
        <v>19456</v>
      </c>
    </row>
    <row r="426" spans="18:32">
      <c r="R426" t="s">
        <v>10878</v>
      </c>
      <c r="S426" t="s">
        <v>292</v>
      </c>
      <c r="T426" t="s">
        <v>103</v>
      </c>
      <c r="U426" t="s">
        <v>19497</v>
      </c>
      <c r="V426" t="s">
        <v>371</v>
      </c>
      <c r="W426" t="s">
        <v>71</v>
      </c>
      <c r="X426" t="s">
        <v>96</v>
      </c>
      <c r="Y426" t="s">
        <v>104</v>
      </c>
      <c r="Z426" t="s">
        <v>24</v>
      </c>
      <c r="AA426" t="s">
        <v>3816</v>
      </c>
      <c r="AB426" t="s">
        <v>3817</v>
      </c>
      <c r="AC426" t="s">
        <v>24</v>
      </c>
      <c r="AD426" t="s">
        <v>7809</v>
      </c>
      <c r="AE426" t="s">
        <v>19455</v>
      </c>
      <c r="AF426" t="s">
        <v>19496</v>
      </c>
    </row>
    <row r="427" spans="18:32">
      <c r="R427" t="s">
        <v>10879</v>
      </c>
      <c r="S427" t="s">
        <v>292</v>
      </c>
      <c r="T427" t="s">
        <v>103</v>
      </c>
      <c r="U427" t="s">
        <v>19497</v>
      </c>
      <c r="V427" t="s">
        <v>371</v>
      </c>
      <c r="W427" t="s">
        <v>71</v>
      </c>
      <c r="X427" t="s">
        <v>96</v>
      </c>
      <c r="Y427" t="s">
        <v>104</v>
      </c>
      <c r="Z427" t="s">
        <v>24</v>
      </c>
      <c r="AA427" t="s">
        <v>3816</v>
      </c>
      <c r="AB427" t="s">
        <v>3824</v>
      </c>
      <c r="AC427" t="s">
        <v>24</v>
      </c>
      <c r="AD427" t="s">
        <v>7809</v>
      </c>
      <c r="AE427" t="s">
        <v>19455</v>
      </c>
      <c r="AF427" t="s">
        <v>19496</v>
      </c>
    </row>
    <row r="428" spans="18:32">
      <c r="R428" t="s">
        <v>10880</v>
      </c>
      <c r="S428" t="s">
        <v>292</v>
      </c>
      <c r="T428" t="s">
        <v>103</v>
      </c>
      <c r="U428" t="s">
        <v>19497</v>
      </c>
      <c r="V428" t="s">
        <v>371</v>
      </c>
      <c r="W428" t="s">
        <v>71</v>
      </c>
      <c r="X428" t="s">
        <v>96</v>
      </c>
      <c r="Y428" t="s">
        <v>104</v>
      </c>
      <c r="Z428" t="s">
        <v>24</v>
      </c>
      <c r="AA428" t="s">
        <v>3816</v>
      </c>
      <c r="AB428" t="s">
        <v>3829</v>
      </c>
      <c r="AC428" t="s">
        <v>24</v>
      </c>
      <c r="AD428" t="s">
        <v>7809</v>
      </c>
      <c r="AE428" t="s">
        <v>19455</v>
      </c>
      <c r="AF428" t="s">
        <v>19496</v>
      </c>
    </row>
    <row r="429" spans="18:32">
      <c r="R429" t="s">
        <v>10881</v>
      </c>
      <c r="S429" t="s">
        <v>293</v>
      </c>
      <c r="T429" t="s">
        <v>107</v>
      </c>
      <c r="U429" t="s">
        <v>19497</v>
      </c>
      <c r="V429" t="s">
        <v>371</v>
      </c>
      <c r="W429" t="s">
        <v>105</v>
      </c>
      <c r="X429" t="s">
        <v>106</v>
      </c>
      <c r="Y429" t="s">
        <v>108</v>
      </c>
      <c r="Z429" t="s">
        <v>3979</v>
      </c>
      <c r="AA429" t="s">
        <v>3980</v>
      </c>
      <c r="AB429" t="s">
        <v>3981</v>
      </c>
      <c r="AC429" t="s">
        <v>24</v>
      </c>
      <c r="AD429" t="s">
        <v>7809</v>
      </c>
      <c r="AE429" t="s">
        <v>19455</v>
      </c>
      <c r="AF429" t="s">
        <v>19496</v>
      </c>
    </row>
    <row r="430" spans="18:32">
      <c r="R430" t="s">
        <v>10882</v>
      </c>
      <c r="S430" t="s">
        <v>293</v>
      </c>
      <c r="T430" t="s">
        <v>107</v>
      </c>
      <c r="U430" t="s">
        <v>19497</v>
      </c>
      <c r="V430" t="s">
        <v>371</v>
      </c>
      <c r="W430" t="s">
        <v>105</v>
      </c>
      <c r="X430" t="s">
        <v>106</v>
      </c>
      <c r="Y430" t="s">
        <v>108</v>
      </c>
      <c r="Z430" t="s">
        <v>3979</v>
      </c>
      <c r="AA430" t="s">
        <v>3980</v>
      </c>
      <c r="AB430" t="s">
        <v>3993</v>
      </c>
      <c r="AC430" t="s">
        <v>24</v>
      </c>
      <c r="AD430" t="s">
        <v>7809</v>
      </c>
      <c r="AE430" t="s">
        <v>19455</v>
      </c>
      <c r="AF430" t="s">
        <v>19496</v>
      </c>
    </row>
    <row r="431" spans="18:32">
      <c r="R431" t="s">
        <v>10883</v>
      </c>
      <c r="S431" t="s">
        <v>293</v>
      </c>
      <c r="T431" t="s">
        <v>107</v>
      </c>
      <c r="U431" t="s">
        <v>19497</v>
      </c>
      <c r="V431" t="s">
        <v>371</v>
      </c>
      <c r="W431" t="s">
        <v>105</v>
      </c>
      <c r="X431" t="s">
        <v>106</v>
      </c>
      <c r="Y431" t="s">
        <v>108</v>
      </c>
      <c r="Z431" t="s">
        <v>3979</v>
      </c>
      <c r="AA431" t="s">
        <v>3980</v>
      </c>
      <c r="AB431" t="s">
        <v>3998</v>
      </c>
      <c r="AC431" t="s">
        <v>24</v>
      </c>
      <c r="AD431" t="s">
        <v>7809</v>
      </c>
      <c r="AE431" t="s">
        <v>19455</v>
      </c>
      <c r="AF431" t="s">
        <v>19496</v>
      </c>
    </row>
    <row r="432" spans="18:32">
      <c r="R432" t="s">
        <v>10884</v>
      </c>
      <c r="S432" t="s">
        <v>293</v>
      </c>
      <c r="T432" t="s">
        <v>107</v>
      </c>
      <c r="U432" t="s">
        <v>19497</v>
      </c>
      <c r="V432" t="s">
        <v>371</v>
      </c>
      <c r="W432" t="s">
        <v>105</v>
      </c>
      <c r="X432" t="s">
        <v>106</v>
      </c>
      <c r="Y432" t="s">
        <v>108</v>
      </c>
      <c r="Z432" t="s">
        <v>3979</v>
      </c>
      <c r="AA432" t="s">
        <v>3980</v>
      </c>
      <c r="AB432" t="s">
        <v>4003</v>
      </c>
      <c r="AC432" t="s">
        <v>24</v>
      </c>
      <c r="AD432" t="s">
        <v>7809</v>
      </c>
      <c r="AE432" t="s">
        <v>19455</v>
      </c>
      <c r="AF432" t="s">
        <v>19496</v>
      </c>
    </row>
    <row r="433" spans="18:32">
      <c r="R433" t="s">
        <v>10885</v>
      </c>
      <c r="S433" t="s">
        <v>293</v>
      </c>
      <c r="T433" t="s">
        <v>107</v>
      </c>
      <c r="U433" t="s">
        <v>19497</v>
      </c>
      <c r="V433" t="s">
        <v>371</v>
      </c>
      <c r="W433" t="s">
        <v>105</v>
      </c>
      <c r="X433" t="s">
        <v>106</v>
      </c>
      <c r="Y433" t="s">
        <v>108</v>
      </c>
      <c r="Z433" t="s">
        <v>3979</v>
      </c>
      <c r="AA433" t="s">
        <v>3980</v>
      </c>
      <c r="AB433" t="s">
        <v>4008</v>
      </c>
      <c r="AC433" t="s">
        <v>24</v>
      </c>
      <c r="AD433" t="s">
        <v>7810</v>
      </c>
      <c r="AE433" t="s">
        <v>17</v>
      </c>
      <c r="AF433" t="s">
        <v>19496</v>
      </c>
    </row>
    <row r="434" spans="18:32">
      <c r="R434" t="s">
        <v>10886</v>
      </c>
      <c r="S434" t="s">
        <v>293</v>
      </c>
      <c r="T434" t="s">
        <v>107</v>
      </c>
      <c r="U434" t="s">
        <v>19497</v>
      </c>
      <c r="V434" t="s">
        <v>371</v>
      </c>
      <c r="W434" t="s">
        <v>105</v>
      </c>
      <c r="X434" t="s">
        <v>106</v>
      </c>
      <c r="Y434" t="s">
        <v>108</v>
      </c>
      <c r="Z434" t="s">
        <v>3979</v>
      </c>
      <c r="AA434" t="s">
        <v>3980</v>
      </c>
      <c r="AB434" t="s">
        <v>4013</v>
      </c>
      <c r="AC434" t="s">
        <v>24</v>
      </c>
      <c r="AD434" t="s">
        <v>7810</v>
      </c>
      <c r="AE434" t="s">
        <v>17</v>
      </c>
      <c r="AF434" t="s">
        <v>19496</v>
      </c>
    </row>
    <row r="435" spans="18:32">
      <c r="R435" t="s">
        <v>10887</v>
      </c>
      <c r="S435" t="s">
        <v>293</v>
      </c>
      <c r="T435" t="s">
        <v>107</v>
      </c>
      <c r="U435" t="s">
        <v>19497</v>
      </c>
      <c r="V435" t="s">
        <v>371</v>
      </c>
      <c r="W435" t="s">
        <v>105</v>
      </c>
      <c r="X435" t="s">
        <v>106</v>
      </c>
      <c r="Y435" t="s">
        <v>108</v>
      </c>
      <c r="Z435" t="s">
        <v>3979</v>
      </c>
      <c r="AA435" t="s">
        <v>3980</v>
      </c>
      <c r="AB435" t="s">
        <v>4018</v>
      </c>
      <c r="AC435" t="s">
        <v>24</v>
      </c>
      <c r="AD435" t="s">
        <v>7810</v>
      </c>
      <c r="AE435" t="s">
        <v>17</v>
      </c>
      <c r="AF435" t="s">
        <v>19496</v>
      </c>
    </row>
    <row r="436" spans="18:32">
      <c r="R436" t="s">
        <v>10888</v>
      </c>
      <c r="S436" t="s">
        <v>293</v>
      </c>
      <c r="T436" t="s">
        <v>107</v>
      </c>
      <c r="U436" t="s">
        <v>19497</v>
      </c>
      <c r="V436" t="s">
        <v>371</v>
      </c>
      <c r="W436" t="s">
        <v>105</v>
      </c>
      <c r="X436" t="s">
        <v>106</v>
      </c>
      <c r="Y436" t="s">
        <v>108</v>
      </c>
      <c r="Z436" t="s">
        <v>3979</v>
      </c>
      <c r="AA436" t="s">
        <v>3980</v>
      </c>
      <c r="AB436" t="s">
        <v>4023</v>
      </c>
      <c r="AC436" t="s">
        <v>24</v>
      </c>
      <c r="AD436" t="s">
        <v>7810</v>
      </c>
      <c r="AE436" t="s">
        <v>17</v>
      </c>
      <c r="AF436" t="s">
        <v>19496</v>
      </c>
    </row>
    <row r="437" spans="18:32">
      <c r="R437" t="s">
        <v>10889</v>
      </c>
      <c r="S437" t="s">
        <v>293</v>
      </c>
      <c r="T437" t="s">
        <v>107</v>
      </c>
      <c r="U437" t="s">
        <v>19497</v>
      </c>
      <c r="V437" t="s">
        <v>371</v>
      </c>
      <c r="W437" t="s">
        <v>105</v>
      </c>
      <c r="X437" t="s">
        <v>106</v>
      </c>
      <c r="Y437" t="s">
        <v>108</v>
      </c>
      <c r="Z437" t="s">
        <v>3979</v>
      </c>
      <c r="AA437" t="s">
        <v>3980</v>
      </c>
      <c r="AB437" t="s">
        <v>4028</v>
      </c>
      <c r="AC437" t="s">
        <v>24</v>
      </c>
      <c r="AD437" t="s">
        <v>7810</v>
      </c>
      <c r="AE437" t="s">
        <v>17</v>
      </c>
      <c r="AF437" t="s">
        <v>19496</v>
      </c>
    </row>
    <row r="438" spans="18:32">
      <c r="R438" t="s">
        <v>10890</v>
      </c>
      <c r="S438" t="s">
        <v>293</v>
      </c>
      <c r="T438" t="s">
        <v>107</v>
      </c>
      <c r="U438" t="s">
        <v>19497</v>
      </c>
      <c r="V438" t="s">
        <v>371</v>
      </c>
      <c r="W438" t="s">
        <v>105</v>
      </c>
      <c r="X438" t="s">
        <v>106</v>
      </c>
      <c r="Y438" t="s">
        <v>108</v>
      </c>
      <c r="Z438" t="s">
        <v>3979</v>
      </c>
      <c r="AA438" t="s">
        <v>3980</v>
      </c>
      <c r="AB438" t="s">
        <v>3981</v>
      </c>
      <c r="AC438" t="s">
        <v>24</v>
      </c>
      <c r="AD438" t="s">
        <v>7810</v>
      </c>
      <c r="AE438" t="s">
        <v>17</v>
      </c>
      <c r="AF438" t="s">
        <v>19496</v>
      </c>
    </row>
    <row r="439" spans="18:32">
      <c r="R439" t="s">
        <v>10891</v>
      </c>
      <c r="S439" t="s">
        <v>293</v>
      </c>
      <c r="T439" t="s">
        <v>107</v>
      </c>
      <c r="U439" t="s">
        <v>19497</v>
      </c>
      <c r="V439" t="s">
        <v>371</v>
      </c>
      <c r="W439" t="s">
        <v>105</v>
      </c>
      <c r="X439" t="s">
        <v>106</v>
      </c>
      <c r="Y439" t="s">
        <v>108</v>
      </c>
      <c r="Z439" t="s">
        <v>3979</v>
      </c>
      <c r="AA439" t="s">
        <v>3980</v>
      </c>
      <c r="AB439" t="s">
        <v>3993</v>
      </c>
      <c r="AC439" t="s">
        <v>24</v>
      </c>
      <c r="AD439" t="s">
        <v>7810</v>
      </c>
      <c r="AE439" t="s">
        <v>17</v>
      </c>
      <c r="AF439" t="s">
        <v>19496</v>
      </c>
    </row>
    <row r="440" spans="18:32">
      <c r="R440" t="s">
        <v>10892</v>
      </c>
      <c r="S440" t="s">
        <v>293</v>
      </c>
      <c r="T440" t="s">
        <v>107</v>
      </c>
      <c r="U440" t="s">
        <v>19497</v>
      </c>
      <c r="V440" t="s">
        <v>371</v>
      </c>
      <c r="W440" t="s">
        <v>105</v>
      </c>
      <c r="X440" t="s">
        <v>106</v>
      </c>
      <c r="Y440" t="s">
        <v>108</v>
      </c>
      <c r="Z440" t="s">
        <v>3979</v>
      </c>
      <c r="AA440" t="s">
        <v>3980</v>
      </c>
      <c r="AB440" t="s">
        <v>3998</v>
      </c>
      <c r="AC440" t="s">
        <v>24</v>
      </c>
      <c r="AD440" t="s">
        <v>7810</v>
      </c>
      <c r="AE440" t="s">
        <v>17</v>
      </c>
      <c r="AF440" t="s">
        <v>19496</v>
      </c>
    </row>
    <row r="441" spans="18:32">
      <c r="R441" t="s">
        <v>10893</v>
      </c>
      <c r="S441" t="s">
        <v>293</v>
      </c>
      <c r="T441" t="s">
        <v>107</v>
      </c>
      <c r="U441" t="s">
        <v>19497</v>
      </c>
      <c r="V441" t="s">
        <v>371</v>
      </c>
      <c r="W441" t="s">
        <v>105</v>
      </c>
      <c r="X441" t="s">
        <v>106</v>
      </c>
      <c r="Y441" t="s">
        <v>108</v>
      </c>
      <c r="Z441" t="s">
        <v>3979</v>
      </c>
      <c r="AA441" t="s">
        <v>3980</v>
      </c>
      <c r="AB441" t="s">
        <v>4003</v>
      </c>
      <c r="AC441" t="s">
        <v>24</v>
      </c>
      <c r="AD441" t="s">
        <v>7810</v>
      </c>
      <c r="AE441" t="s">
        <v>17</v>
      </c>
      <c r="AF441" t="s">
        <v>19496</v>
      </c>
    </row>
    <row r="442" spans="18:32">
      <c r="R442" t="s">
        <v>10894</v>
      </c>
      <c r="S442" t="s">
        <v>293</v>
      </c>
      <c r="T442" t="s">
        <v>107</v>
      </c>
      <c r="U442" t="s">
        <v>19497</v>
      </c>
      <c r="V442" t="s">
        <v>371</v>
      </c>
      <c r="W442" t="s">
        <v>105</v>
      </c>
      <c r="X442" t="s">
        <v>106</v>
      </c>
      <c r="Y442" t="s">
        <v>108</v>
      </c>
      <c r="Z442" t="s">
        <v>3979</v>
      </c>
      <c r="AA442" t="s">
        <v>3980</v>
      </c>
      <c r="AB442" t="s">
        <v>4008</v>
      </c>
      <c r="AC442" t="s">
        <v>24</v>
      </c>
      <c r="AD442" t="s">
        <v>7810</v>
      </c>
      <c r="AE442" t="s">
        <v>17</v>
      </c>
      <c r="AF442" t="s">
        <v>19496</v>
      </c>
    </row>
    <row r="443" spans="18:32">
      <c r="R443" t="s">
        <v>10895</v>
      </c>
      <c r="S443" t="s">
        <v>293</v>
      </c>
      <c r="T443" t="s">
        <v>107</v>
      </c>
      <c r="U443" t="s">
        <v>19497</v>
      </c>
      <c r="V443" t="s">
        <v>371</v>
      </c>
      <c r="W443" t="s">
        <v>105</v>
      </c>
      <c r="X443" t="s">
        <v>106</v>
      </c>
      <c r="Y443" t="s">
        <v>108</v>
      </c>
      <c r="Z443" t="s">
        <v>3979</v>
      </c>
      <c r="AA443" t="s">
        <v>3980</v>
      </c>
      <c r="AB443" t="s">
        <v>4013</v>
      </c>
      <c r="AC443" t="s">
        <v>24</v>
      </c>
      <c r="AD443" t="s">
        <v>7810</v>
      </c>
      <c r="AE443" t="s">
        <v>17</v>
      </c>
      <c r="AF443" t="s">
        <v>19496</v>
      </c>
    </row>
    <row r="444" spans="18:32">
      <c r="R444" t="s">
        <v>10896</v>
      </c>
      <c r="S444" t="s">
        <v>293</v>
      </c>
      <c r="T444" t="s">
        <v>107</v>
      </c>
      <c r="U444" t="s">
        <v>19497</v>
      </c>
      <c r="V444" t="s">
        <v>371</v>
      </c>
      <c r="W444" t="s">
        <v>105</v>
      </c>
      <c r="X444" t="s">
        <v>106</v>
      </c>
      <c r="Y444" t="s">
        <v>108</v>
      </c>
      <c r="Z444" t="s">
        <v>3979</v>
      </c>
      <c r="AA444" t="s">
        <v>3980</v>
      </c>
      <c r="AB444" t="s">
        <v>4018</v>
      </c>
      <c r="AC444" t="s">
        <v>24</v>
      </c>
      <c r="AD444" t="s">
        <v>7809</v>
      </c>
      <c r="AE444" t="s">
        <v>19455</v>
      </c>
      <c r="AF444" t="s">
        <v>19496</v>
      </c>
    </row>
    <row r="445" spans="18:32">
      <c r="R445" t="s">
        <v>10897</v>
      </c>
      <c r="S445" t="s">
        <v>293</v>
      </c>
      <c r="T445" t="s">
        <v>107</v>
      </c>
      <c r="U445" t="s">
        <v>19497</v>
      </c>
      <c r="V445" t="s">
        <v>371</v>
      </c>
      <c r="W445" t="s">
        <v>105</v>
      </c>
      <c r="X445" t="s">
        <v>106</v>
      </c>
      <c r="Y445" t="s">
        <v>108</v>
      </c>
      <c r="Z445" t="s">
        <v>3979</v>
      </c>
      <c r="AA445" t="s">
        <v>3980</v>
      </c>
      <c r="AB445" t="s">
        <v>4023</v>
      </c>
      <c r="AC445" t="s">
        <v>24</v>
      </c>
      <c r="AD445" t="s">
        <v>7809</v>
      </c>
      <c r="AE445" t="s">
        <v>19455</v>
      </c>
      <c r="AF445" t="s">
        <v>19496</v>
      </c>
    </row>
    <row r="446" spans="18:32">
      <c r="R446" t="s">
        <v>10898</v>
      </c>
      <c r="S446" t="s">
        <v>293</v>
      </c>
      <c r="T446" t="s">
        <v>107</v>
      </c>
      <c r="U446" t="s">
        <v>19497</v>
      </c>
      <c r="V446" t="s">
        <v>371</v>
      </c>
      <c r="W446" t="s">
        <v>105</v>
      </c>
      <c r="X446" t="s">
        <v>106</v>
      </c>
      <c r="Y446" t="s">
        <v>108</v>
      </c>
      <c r="Z446" t="s">
        <v>3979</v>
      </c>
      <c r="AA446" t="s">
        <v>3980</v>
      </c>
      <c r="AB446" t="s">
        <v>4028</v>
      </c>
      <c r="AC446" t="s">
        <v>24</v>
      </c>
      <c r="AD446" t="s">
        <v>7809</v>
      </c>
      <c r="AE446" t="s">
        <v>19455</v>
      </c>
      <c r="AF446" t="s">
        <v>19496</v>
      </c>
    </row>
    <row r="447" spans="18:32">
      <c r="R447" t="s">
        <v>10899</v>
      </c>
      <c r="S447" t="s">
        <v>293</v>
      </c>
      <c r="T447" t="s">
        <v>107</v>
      </c>
      <c r="U447" t="s">
        <v>19497</v>
      </c>
      <c r="V447" t="s">
        <v>371</v>
      </c>
      <c r="W447" t="s">
        <v>105</v>
      </c>
      <c r="X447" t="s">
        <v>106</v>
      </c>
      <c r="Y447" t="s">
        <v>108</v>
      </c>
      <c r="Z447" t="s">
        <v>4070</v>
      </c>
      <c r="AA447" t="s">
        <v>3980</v>
      </c>
      <c r="AB447" t="s">
        <v>4071</v>
      </c>
      <c r="AC447" t="s">
        <v>24</v>
      </c>
      <c r="AD447" t="s">
        <v>7810</v>
      </c>
      <c r="AE447" t="s">
        <v>17</v>
      </c>
      <c r="AF447" t="s">
        <v>19496</v>
      </c>
    </row>
    <row r="448" spans="18:32">
      <c r="R448" t="s">
        <v>10900</v>
      </c>
      <c r="S448" t="s">
        <v>293</v>
      </c>
      <c r="T448" t="s">
        <v>107</v>
      </c>
      <c r="U448" t="s">
        <v>19497</v>
      </c>
      <c r="V448" t="s">
        <v>371</v>
      </c>
      <c r="W448" t="s">
        <v>105</v>
      </c>
      <c r="X448" t="s">
        <v>106</v>
      </c>
      <c r="Y448" t="s">
        <v>108</v>
      </c>
      <c r="Z448" t="s">
        <v>4070</v>
      </c>
      <c r="AA448" t="s">
        <v>3980</v>
      </c>
      <c r="AB448" t="s">
        <v>4076</v>
      </c>
      <c r="AC448" t="s">
        <v>24</v>
      </c>
      <c r="AD448" t="s">
        <v>7810</v>
      </c>
      <c r="AE448" t="s">
        <v>17</v>
      </c>
      <c r="AF448" t="s">
        <v>19496</v>
      </c>
    </row>
    <row r="449" spans="18:32">
      <c r="R449" t="s">
        <v>10901</v>
      </c>
      <c r="S449" t="s">
        <v>293</v>
      </c>
      <c r="T449" t="s">
        <v>107</v>
      </c>
      <c r="U449" t="s">
        <v>19497</v>
      </c>
      <c r="V449" t="s">
        <v>371</v>
      </c>
      <c r="W449" t="s">
        <v>105</v>
      </c>
      <c r="X449" t="s">
        <v>106</v>
      </c>
      <c r="Y449" t="s">
        <v>108</v>
      </c>
      <c r="Z449" t="s">
        <v>4070</v>
      </c>
      <c r="AA449" t="s">
        <v>3980</v>
      </c>
      <c r="AB449" t="s">
        <v>4071</v>
      </c>
      <c r="AC449" t="s">
        <v>24</v>
      </c>
      <c r="AD449" t="s">
        <v>7809</v>
      </c>
      <c r="AE449" t="s">
        <v>19455</v>
      </c>
      <c r="AF449" t="s">
        <v>19496</v>
      </c>
    </row>
    <row r="450" spans="18:32">
      <c r="R450" t="s">
        <v>10902</v>
      </c>
      <c r="S450" t="s">
        <v>293</v>
      </c>
      <c r="T450" t="s">
        <v>107</v>
      </c>
      <c r="U450" t="s">
        <v>19497</v>
      </c>
      <c r="V450" t="s">
        <v>371</v>
      </c>
      <c r="W450" t="s">
        <v>105</v>
      </c>
      <c r="X450" t="s">
        <v>106</v>
      </c>
      <c r="Y450" t="s">
        <v>108</v>
      </c>
      <c r="Z450" t="s">
        <v>4070</v>
      </c>
      <c r="AA450" t="s">
        <v>3980</v>
      </c>
      <c r="AB450" t="s">
        <v>4076</v>
      </c>
      <c r="AC450" t="s">
        <v>24</v>
      </c>
      <c r="AD450" t="s">
        <v>7809</v>
      </c>
      <c r="AE450" t="s">
        <v>19455</v>
      </c>
      <c r="AF450" t="s">
        <v>19496</v>
      </c>
    </row>
    <row r="451" spans="18:32">
      <c r="R451" t="s">
        <v>10903</v>
      </c>
      <c r="S451" t="s">
        <v>293</v>
      </c>
      <c r="T451" t="s">
        <v>107</v>
      </c>
      <c r="U451" t="s">
        <v>19497</v>
      </c>
      <c r="V451" t="s">
        <v>371</v>
      </c>
      <c r="W451" t="s">
        <v>105</v>
      </c>
      <c r="X451" t="s">
        <v>106</v>
      </c>
      <c r="Y451" t="s">
        <v>108</v>
      </c>
      <c r="Z451" t="s">
        <v>4089</v>
      </c>
      <c r="AA451" t="s">
        <v>3980</v>
      </c>
      <c r="AB451" t="s">
        <v>4071</v>
      </c>
      <c r="AC451" t="s">
        <v>24</v>
      </c>
      <c r="AD451" t="s">
        <v>7810</v>
      </c>
      <c r="AE451" t="s">
        <v>17</v>
      </c>
      <c r="AF451" t="s">
        <v>19496</v>
      </c>
    </row>
    <row r="452" spans="18:32">
      <c r="R452" t="s">
        <v>10904</v>
      </c>
      <c r="S452" t="s">
        <v>293</v>
      </c>
      <c r="T452" t="s">
        <v>107</v>
      </c>
      <c r="U452" t="s">
        <v>19497</v>
      </c>
      <c r="V452" t="s">
        <v>371</v>
      </c>
      <c r="W452" t="s">
        <v>105</v>
      </c>
      <c r="X452" t="s">
        <v>106</v>
      </c>
      <c r="Y452" t="s">
        <v>108</v>
      </c>
      <c r="Z452" t="s">
        <v>4089</v>
      </c>
      <c r="AA452" t="s">
        <v>3980</v>
      </c>
      <c r="AB452" t="s">
        <v>4076</v>
      </c>
      <c r="AC452" t="s">
        <v>24</v>
      </c>
      <c r="AD452" t="s">
        <v>7810</v>
      </c>
      <c r="AE452" t="s">
        <v>17</v>
      </c>
      <c r="AF452" t="s">
        <v>19496</v>
      </c>
    </row>
    <row r="453" spans="18:32">
      <c r="R453" t="s">
        <v>10905</v>
      </c>
      <c r="S453" t="s">
        <v>293</v>
      </c>
      <c r="T453" t="s">
        <v>107</v>
      </c>
      <c r="U453" t="s">
        <v>19497</v>
      </c>
      <c r="V453" t="s">
        <v>371</v>
      </c>
      <c r="W453" t="s">
        <v>105</v>
      </c>
      <c r="X453" t="s">
        <v>106</v>
      </c>
      <c r="Y453" t="s">
        <v>108</v>
      </c>
      <c r="Z453" t="s">
        <v>4089</v>
      </c>
      <c r="AA453" t="s">
        <v>3980</v>
      </c>
      <c r="AB453" t="s">
        <v>4071</v>
      </c>
      <c r="AC453" t="s">
        <v>24</v>
      </c>
      <c r="AD453" t="s">
        <v>7810</v>
      </c>
      <c r="AE453" t="s">
        <v>17</v>
      </c>
      <c r="AF453" t="s">
        <v>19496</v>
      </c>
    </row>
    <row r="454" spans="18:32">
      <c r="R454" t="s">
        <v>10906</v>
      </c>
      <c r="S454" t="s">
        <v>293</v>
      </c>
      <c r="T454" t="s">
        <v>107</v>
      </c>
      <c r="U454" t="s">
        <v>19497</v>
      </c>
      <c r="V454" t="s">
        <v>371</v>
      </c>
      <c r="W454" t="s">
        <v>105</v>
      </c>
      <c r="X454" t="s">
        <v>106</v>
      </c>
      <c r="Y454" t="s">
        <v>108</v>
      </c>
      <c r="Z454" t="s">
        <v>4089</v>
      </c>
      <c r="AA454" t="s">
        <v>3980</v>
      </c>
      <c r="AB454" t="s">
        <v>4076</v>
      </c>
      <c r="AC454" t="s">
        <v>24</v>
      </c>
      <c r="AD454" t="s">
        <v>7810</v>
      </c>
      <c r="AE454" t="s">
        <v>17</v>
      </c>
      <c r="AF454" t="s">
        <v>19496</v>
      </c>
    </row>
    <row r="455" spans="18:32">
      <c r="R455" t="s">
        <v>10907</v>
      </c>
      <c r="S455" t="s">
        <v>293</v>
      </c>
      <c r="T455" t="s">
        <v>107</v>
      </c>
      <c r="U455" t="s">
        <v>19497</v>
      </c>
      <c r="V455" t="s">
        <v>371</v>
      </c>
      <c r="W455" t="s">
        <v>105</v>
      </c>
      <c r="X455" t="s">
        <v>106</v>
      </c>
      <c r="Y455" t="s">
        <v>108</v>
      </c>
      <c r="Z455" t="s">
        <v>4106</v>
      </c>
      <c r="AA455" t="s">
        <v>3980</v>
      </c>
      <c r="AB455" t="s">
        <v>3981</v>
      </c>
      <c r="AC455" t="s">
        <v>24</v>
      </c>
      <c r="AD455" t="s">
        <v>7809</v>
      </c>
      <c r="AE455" t="s">
        <v>19455</v>
      </c>
      <c r="AF455" t="s">
        <v>19496</v>
      </c>
    </row>
    <row r="456" spans="18:32">
      <c r="R456" t="s">
        <v>10908</v>
      </c>
      <c r="S456" t="s">
        <v>293</v>
      </c>
      <c r="T456" t="s">
        <v>107</v>
      </c>
      <c r="U456" t="s">
        <v>19497</v>
      </c>
      <c r="V456" t="s">
        <v>371</v>
      </c>
      <c r="W456" t="s">
        <v>105</v>
      </c>
      <c r="X456" t="s">
        <v>106</v>
      </c>
      <c r="Y456" t="s">
        <v>108</v>
      </c>
      <c r="Z456" t="s">
        <v>4106</v>
      </c>
      <c r="AA456" t="s">
        <v>3980</v>
      </c>
      <c r="AB456" t="s">
        <v>3993</v>
      </c>
      <c r="AC456" t="s">
        <v>24</v>
      </c>
      <c r="AD456" t="s">
        <v>7809</v>
      </c>
      <c r="AE456" t="s">
        <v>19455</v>
      </c>
      <c r="AF456" t="s">
        <v>19496</v>
      </c>
    </row>
    <row r="457" spans="18:32">
      <c r="R457" t="s">
        <v>10909</v>
      </c>
      <c r="S457" t="s">
        <v>293</v>
      </c>
      <c r="T457" t="s">
        <v>107</v>
      </c>
      <c r="U457" t="s">
        <v>19497</v>
      </c>
      <c r="V457" t="s">
        <v>371</v>
      </c>
      <c r="W457" t="s">
        <v>105</v>
      </c>
      <c r="X457" t="s">
        <v>106</v>
      </c>
      <c r="Y457" t="s">
        <v>108</v>
      </c>
      <c r="Z457" t="s">
        <v>4106</v>
      </c>
      <c r="AA457" t="s">
        <v>3980</v>
      </c>
      <c r="AB457" t="s">
        <v>3998</v>
      </c>
      <c r="AC457" t="s">
        <v>24</v>
      </c>
      <c r="AD457" t="s">
        <v>7809</v>
      </c>
      <c r="AE457" t="s">
        <v>19455</v>
      </c>
      <c r="AF457" t="s">
        <v>19496</v>
      </c>
    </row>
    <row r="458" spans="18:32">
      <c r="R458" t="s">
        <v>10910</v>
      </c>
      <c r="S458" t="s">
        <v>293</v>
      </c>
      <c r="T458" t="s">
        <v>107</v>
      </c>
      <c r="U458" t="s">
        <v>19497</v>
      </c>
      <c r="V458" t="s">
        <v>371</v>
      </c>
      <c r="W458" t="s">
        <v>105</v>
      </c>
      <c r="X458" t="s">
        <v>106</v>
      </c>
      <c r="Y458" t="s">
        <v>108</v>
      </c>
      <c r="Z458" t="s">
        <v>4106</v>
      </c>
      <c r="AA458" t="s">
        <v>3980</v>
      </c>
      <c r="AB458" t="s">
        <v>4003</v>
      </c>
      <c r="AC458" t="s">
        <v>24</v>
      </c>
      <c r="AD458" t="s">
        <v>7809</v>
      </c>
      <c r="AE458" t="s">
        <v>19455</v>
      </c>
      <c r="AF458" t="s">
        <v>19496</v>
      </c>
    </row>
    <row r="459" spans="18:32">
      <c r="R459" t="s">
        <v>10911</v>
      </c>
      <c r="S459" t="s">
        <v>293</v>
      </c>
      <c r="T459" t="s">
        <v>107</v>
      </c>
      <c r="U459" t="s">
        <v>19497</v>
      </c>
      <c r="V459" t="s">
        <v>371</v>
      </c>
      <c r="W459" t="s">
        <v>105</v>
      </c>
      <c r="X459" t="s">
        <v>106</v>
      </c>
      <c r="Y459" t="s">
        <v>108</v>
      </c>
      <c r="Z459" t="s">
        <v>4106</v>
      </c>
      <c r="AA459" t="s">
        <v>3980</v>
      </c>
      <c r="AB459" t="s">
        <v>4008</v>
      </c>
      <c r="AC459" t="s">
        <v>24</v>
      </c>
      <c r="AD459" t="s">
        <v>7810</v>
      </c>
      <c r="AE459" t="s">
        <v>17</v>
      </c>
      <c r="AF459" t="s">
        <v>19496</v>
      </c>
    </row>
    <row r="460" spans="18:32">
      <c r="R460" t="s">
        <v>10912</v>
      </c>
      <c r="S460" t="s">
        <v>293</v>
      </c>
      <c r="T460" t="s">
        <v>107</v>
      </c>
      <c r="U460" t="s">
        <v>19497</v>
      </c>
      <c r="V460" t="s">
        <v>371</v>
      </c>
      <c r="W460" t="s">
        <v>105</v>
      </c>
      <c r="X460" t="s">
        <v>106</v>
      </c>
      <c r="Y460" t="s">
        <v>108</v>
      </c>
      <c r="Z460" t="s">
        <v>4106</v>
      </c>
      <c r="AA460" t="s">
        <v>3980</v>
      </c>
      <c r="AB460" t="s">
        <v>4013</v>
      </c>
      <c r="AC460" t="s">
        <v>24</v>
      </c>
      <c r="AD460" t="s">
        <v>7810</v>
      </c>
      <c r="AE460" t="s">
        <v>17</v>
      </c>
      <c r="AF460" t="s">
        <v>19496</v>
      </c>
    </row>
    <row r="461" spans="18:32">
      <c r="R461" t="s">
        <v>10913</v>
      </c>
      <c r="S461" t="s">
        <v>293</v>
      </c>
      <c r="T461" t="s">
        <v>107</v>
      </c>
      <c r="U461" t="s">
        <v>19497</v>
      </c>
      <c r="V461" t="s">
        <v>371</v>
      </c>
      <c r="W461" t="s">
        <v>105</v>
      </c>
      <c r="X461" t="s">
        <v>106</v>
      </c>
      <c r="Y461" t="s">
        <v>108</v>
      </c>
      <c r="Z461" t="s">
        <v>4106</v>
      </c>
      <c r="AA461" t="s">
        <v>3980</v>
      </c>
      <c r="AB461" t="s">
        <v>4018</v>
      </c>
      <c r="AC461" t="s">
        <v>24</v>
      </c>
      <c r="AD461" t="s">
        <v>7810</v>
      </c>
      <c r="AE461" t="s">
        <v>17</v>
      </c>
      <c r="AF461" t="s">
        <v>19496</v>
      </c>
    </row>
    <row r="462" spans="18:32">
      <c r="R462" t="s">
        <v>10914</v>
      </c>
      <c r="S462" t="s">
        <v>293</v>
      </c>
      <c r="T462" t="s">
        <v>107</v>
      </c>
      <c r="U462" t="s">
        <v>19497</v>
      </c>
      <c r="V462" t="s">
        <v>371</v>
      </c>
      <c r="W462" t="s">
        <v>105</v>
      </c>
      <c r="X462" t="s">
        <v>106</v>
      </c>
      <c r="Y462" t="s">
        <v>108</v>
      </c>
      <c r="Z462" t="s">
        <v>4106</v>
      </c>
      <c r="AA462" t="s">
        <v>3980</v>
      </c>
      <c r="AB462" t="s">
        <v>4023</v>
      </c>
      <c r="AC462" t="s">
        <v>24</v>
      </c>
      <c r="AD462" t="s">
        <v>7810</v>
      </c>
      <c r="AE462" t="s">
        <v>17</v>
      </c>
      <c r="AF462" t="s">
        <v>19496</v>
      </c>
    </row>
    <row r="463" spans="18:32">
      <c r="R463" t="s">
        <v>10915</v>
      </c>
      <c r="S463" t="s">
        <v>293</v>
      </c>
      <c r="T463" t="s">
        <v>107</v>
      </c>
      <c r="U463" t="s">
        <v>19497</v>
      </c>
      <c r="V463" t="s">
        <v>371</v>
      </c>
      <c r="W463" t="s">
        <v>105</v>
      </c>
      <c r="X463" t="s">
        <v>106</v>
      </c>
      <c r="Y463" t="s">
        <v>108</v>
      </c>
      <c r="Z463" t="s">
        <v>4106</v>
      </c>
      <c r="AA463" t="s">
        <v>3980</v>
      </c>
      <c r="AB463" t="s">
        <v>4028</v>
      </c>
      <c r="AC463" t="s">
        <v>24</v>
      </c>
      <c r="AD463" t="s">
        <v>7810</v>
      </c>
      <c r="AE463" t="s">
        <v>17</v>
      </c>
      <c r="AF463" t="s">
        <v>19496</v>
      </c>
    </row>
    <row r="464" spans="18:32">
      <c r="R464" t="s">
        <v>10916</v>
      </c>
      <c r="S464" t="s">
        <v>293</v>
      </c>
      <c r="T464" t="s">
        <v>107</v>
      </c>
      <c r="U464" t="s">
        <v>19497</v>
      </c>
      <c r="V464" t="s">
        <v>371</v>
      </c>
      <c r="W464" t="s">
        <v>105</v>
      </c>
      <c r="X464" t="s">
        <v>106</v>
      </c>
      <c r="Y464" t="s">
        <v>108</v>
      </c>
      <c r="Z464" t="s">
        <v>4106</v>
      </c>
      <c r="AA464" t="s">
        <v>3980</v>
      </c>
      <c r="AB464" t="s">
        <v>3981</v>
      </c>
      <c r="AC464" t="s">
        <v>24</v>
      </c>
      <c r="AD464" t="s">
        <v>7810</v>
      </c>
      <c r="AE464" t="s">
        <v>17</v>
      </c>
      <c r="AF464" t="s">
        <v>19496</v>
      </c>
    </row>
    <row r="465" spans="18:32">
      <c r="R465" t="s">
        <v>10917</v>
      </c>
      <c r="S465" t="s">
        <v>293</v>
      </c>
      <c r="T465" t="s">
        <v>107</v>
      </c>
      <c r="U465" t="s">
        <v>19497</v>
      </c>
      <c r="V465" t="s">
        <v>371</v>
      </c>
      <c r="W465" t="s">
        <v>105</v>
      </c>
      <c r="X465" t="s">
        <v>106</v>
      </c>
      <c r="Y465" t="s">
        <v>108</v>
      </c>
      <c r="Z465" t="s">
        <v>4106</v>
      </c>
      <c r="AA465" t="s">
        <v>3980</v>
      </c>
      <c r="AB465" t="s">
        <v>3993</v>
      </c>
      <c r="AC465" t="s">
        <v>24</v>
      </c>
      <c r="AD465" t="s">
        <v>7810</v>
      </c>
      <c r="AE465" t="s">
        <v>17</v>
      </c>
      <c r="AF465" t="s">
        <v>19496</v>
      </c>
    </row>
    <row r="466" spans="18:32">
      <c r="R466" t="s">
        <v>10918</v>
      </c>
      <c r="S466" t="s">
        <v>293</v>
      </c>
      <c r="T466" t="s">
        <v>107</v>
      </c>
      <c r="U466" t="s">
        <v>19497</v>
      </c>
      <c r="V466" t="s">
        <v>371</v>
      </c>
      <c r="W466" t="s">
        <v>105</v>
      </c>
      <c r="X466" t="s">
        <v>106</v>
      </c>
      <c r="Y466" t="s">
        <v>108</v>
      </c>
      <c r="Z466" t="s">
        <v>4106</v>
      </c>
      <c r="AA466" t="s">
        <v>3980</v>
      </c>
      <c r="AB466" t="s">
        <v>3998</v>
      </c>
      <c r="AC466" t="s">
        <v>24</v>
      </c>
      <c r="AD466" t="s">
        <v>7810</v>
      </c>
      <c r="AE466" t="s">
        <v>17</v>
      </c>
      <c r="AF466" t="s">
        <v>19496</v>
      </c>
    </row>
    <row r="467" spans="18:32">
      <c r="R467" t="s">
        <v>10919</v>
      </c>
      <c r="S467" t="s">
        <v>293</v>
      </c>
      <c r="T467" t="s">
        <v>107</v>
      </c>
      <c r="U467" t="s">
        <v>19497</v>
      </c>
      <c r="V467" t="s">
        <v>371</v>
      </c>
      <c r="W467" t="s">
        <v>105</v>
      </c>
      <c r="X467" t="s">
        <v>106</v>
      </c>
      <c r="Y467" t="s">
        <v>108</v>
      </c>
      <c r="Z467" t="s">
        <v>4106</v>
      </c>
      <c r="AA467" t="s">
        <v>3980</v>
      </c>
      <c r="AB467" t="s">
        <v>4003</v>
      </c>
      <c r="AC467" t="s">
        <v>24</v>
      </c>
      <c r="AD467" t="s">
        <v>7810</v>
      </c>
      <c r="AE467" t="s">
        <v>17</v>
      </c>
      <c r="AF467" t="s">
        <v>19496</v>
      </c>
    </row>
    <row r="468" spans="18:32">
      <c r="R468" t="s">
        <v>10920</v>
      </c>
      <c r="S468" t="s">
        <v>293</v>
      </c>
      <c r="T468" t="s">
        <v>107</v>
      </c>
      <c r="U468" t="s">
        <v>19497</v>
      </c>
      <c r="V468" t="s">
        <v>371</v>
      </c>
      <c r="W468" t="s">
        <v>105</v>
      </c>
      <c r="X468" t="s">
        <v>106</v>
      </c>
      <c r="Y468" t="s">
        <v>108</v>
      </c>
      <c r="Z468" t="s">
        <v>4106</v>
      </c>
      <c r="AA468" t="s">
        <v>3980</v>
      </c>
      <c r="AB468" t="s">
        <v>4008</v>
      </c>
      <c r="AC468" t="s">
        <v>24</v>
      </c>
      <c r="AD468" t="s">
        <v>7810</v>
      </c>
      <c r="AE468" t="s">
        <v>17</v>
      </c>
      <c r="AF468" t="s">
        <v>19496</v>
      </c>
    </row>
    <row r="469" spans="18:32">
      <c r="R469" t="s">
        <v>10921</v>
      </c>
      <c r="S469" t="s">
        <v>293</v>
      </c>
      <c r="T469" t="s">
        <v>107</v>
      </c>
      <c r="U469" t="s">
        <v>19497</v>
      </c>
      <c r="V469" t="s">
        <v>371</v>
      </c>
      <c r="W469" t="s">
        <v>105</v>
      </c>
      <c r="X469" t="s">
        <v>106</v>
      </c>
      <c r="Y469" t="s">
        <v>108</v>
      </c>
      <c r="Z469" t="s">
        <v>4106</v>
      </c>
      <c r="AA469" t="s">
        <v>3980</v>
      </c>
      <c r="AB469" t="s">
        <v>4013</v>
      </c>
      <c r="AC469" t="s">
        <v>24</v>
      </c>
      <c r="AD469" t="s">
        <v>7810</v>
      </c>
      <c r="AE469" t="s">
        <v>17</v>
      </c>
      <c r="AF469" t="s">
        <v>19496</v>
      </c>
    </row>
    <row r="470" spans="18:32">
      <c r="R470" t="s">
        <v>10922</v>
      </c>
      <c r="S470" t="s">
        <v>293</v>
      </c>
      <c r="T470" t="s">
        <v>107</v>
      </c>
      <c r="U470" t="s">
        <v>19497</v>
      </c>
      <c r="V470" t="s">
        <v>371</v>
      </c>
      <c r="W470" t="s">
        <v>105</v>
      </c>
      <c r="X470" t="s">
        <v>106</v>
      </c>
      <c r="Y470" t="s">
        <v>108</v>
      </c>
      <c r="Z470" t="s">
        <v>4106</v>
      </c>
      <c r="AA470" t="s">
        <v>3980</v>
      </c>
      <c r="AB470" t="s">
        <v>4018</v>
      </c>
      <c r="AC470" t="s">
        <v>24</v>
      </c>
      <c r="AD470" t="s">
        <v>7810</v>
      </c>
      <c r="AE470" t="s">
        <v>17</v>
      </c>
      <c r="AF470" t="s">
        <v>19496</v>
      </c>
    </row>
    <row r="471" spans="18:32">
      <c r="R471" t="s">
        <v>10923</v>
      </c>
      <c r="S471" t="s">
        <v>293</v>
      </c>
      <c r="T471" t="s">
        <v>107</v>
      </c>
      <c r="U471" t="s">
        <v>19497</v>
      </c>
      <c r="V471" t="s">
        <v>371</v>
      </c>
      <c r="W471" t="s">
        <v>105</v>
      </c>
      <c r="X471" t="s">
        <v>106</v>
      </c>
      <c r="Y471" t="s">
        <v>108</v>
      </c>
      <c r="Z471" t="s">
        <v>4106</v>
      </c>
      <c r="AA471" t="s">
        <v>3980</v>
      </c>
      <c r="AB471" t="s">
        <v>4023</v>
      </c>
      <c r="AC471" t="s">
        <v>24</v>
      </c>
      <c r="AD471" t="s">
        <v>7809</v>
      </c>
      <c r="AE471" t="s">
        <v>19455</v>
      </c>
      <c r="AF471" t="s">
        <v>19496</v>
      </c>
    </row>
    <row r="472" spans="18:32">
      <c r="R472" t="s">
        <v>10924</v>
      </c>
      <c r="S472" t="s">
        <v>293</v>
      </c>
      <c r="T472" t="s">
        <v>107</v>
      </c>
      <c r="U472" t="s">
        <v>19497</v>
      </c>
      <c r="V472" t="s">
        <v>371</v>
      </c>
      <c r="W472" t="s">
        <v>105</v>
      </c>
      <c r="X472" t="s">
        <v>106</v>
      </c>
      <c r="Y472" t="s">
        <v>108</v>
      </c>
      <c r="Z472" t="s">
        <v>4106</v>
      </c>
      <c r="AA472" t="s">
        <v>3980</v>
      </c>
      <c r="AB472" t="s">
        <v>4028</v>
      </c>
      <c r="AC472" t="s">
        <v>24</v>
      </c>
      <c r="AD472" t="s">
        <v>7809</v>
      </c>
      <c r="AE472" t="s">
        <v>19455</v>
      </c>
      <c r="AF472" t="s">
        <v>19496</v>
      </c>
    </row>
    <row r="473" spans="18:32">
      <c r="R473" t="s">
        <v>10925</v>
      </c>
      <c r="S473" t="s">
        <v>293</v>
      </c>
      <c r="T473" t="s">
        <v>107</v>
      </c>
      <c r="U473" t="s">
        <v>19497</v>
      </c>
      <c r="V473" t="s">
        <v>371</v>
      </c>
      <c r="W473" t="s">
        <v>105</v>
      </c>
      <c r="X473" t="s">
        <v>106</v>
      </c>
      <c r="Y473" t="s">
        <v>108</v>
      </c>
      <c r="Z473" t="s">
        <v>4179</v>
      </c>
      <c r="AA473" t="s">
        <v>3980</v>
      </c>
      <c r="AB473" t="s">
        <v>4071</v>
      </c>
      <c r="AC473" t="s">
        <v>24</v>
      </c>
      <c r="AD473" t="s">
        <v>7810</v>
      </c>
      <c r="AE473" t="s">
        <v>17</v>
      </c>
      <c r="AF473" t="s">
        <v>19496</v>
      </c>
    </row>
    <row r="474" spans="18:32">
      <c r="R474" t="s">
        <v>10926</v>
      </c>
      <c r="S474" t="s">
        <v>293</v>
      </c>
      <c r="T474" t="s">
        <v>107</v>
      </c>
      <c r="U474" t="s">
        <v>19497</v>
      </c>
      <c r="V474" t="s">
        <v>371</v>
      </c>
      <c r="W474" t="s">
        <v>105</v>
      </c>
      <c r="X474" t="s">
        <v>106</v>
      </c>
      <c r="Y474" t="s">
        <v>108</v>
      </c>
      <c r="Z474" t="s">
        <v>4179</v>
      </c>
      <c r="AA474" t="s">
        <v>3980</v>
      </c>
      <c r="AB474" t="s">
        <v>4076</v>
      </c>
      <c r="AC474" t="s">
        <v>24</v>
      </c>
      <c r="AD474" t="s">
        <v>7688</v>
      </c>
      <c r="AE474" t="s">
        <v>24</v>
      </c>
      <c r="AF474" t="s">
        <v>19496</v>
      </c>
    </row>
    <row r="475" spans="18:32">
      <c r="R475" t="s">
        <v>10927</v>
      </c>
      <c r="S475" t="s">
        <v>293</v>
      </c>
      <c r="T475" t="s">
        <v>107</v>
      </c>
      <c r="U475" t="s">
        <v>19497</v>
      </c>
      <c r="V475" t="s">
        <v>371</v>
      </c>
      <c r="W475" t="s">
        <v>105</v>
      </c>
      <c r="X475" t="s">
        <v>106</v>
      </c>
      <c r="Y475" t="s">
        <v>108</v>
      </c>
      <c r="Z475" t="s">
        <v>4179</v>
      </c>
      <c r="AA475" t="s">
        <v>3980</v>
      </c>
      <c r="AB475" t="s">
        <v>4071</v>
      </c>
      <c r="AC475" t="s">
        <v>24</v>
      </c>
      <c r="AD475" t="s">
        <v>7809</v>
      </c>
      <c r="AE475" t="s">
        <v>19455</v>
      </c>
      <c r="AF475" t="s">
        <v>19496</v>
      </c>
    </row>
    <row r="476" spans="18:32">
      <c r="R476" t="s">
        <v>10928</v>
      </c>
      <c r="S476" t="s">
        <v>293</v>
      </c>
      <c r="T476" t="s">
        <v>107</v>
      </c>
      <c r="U476" t="s">
        <v>19497</v>
      </c>
      <c r="V476" t="s">
        <v>371</v>
      </c>
      <c r="W476" t="s">
        <v>105</v>
      </c>
      <c r="X476" t="s">
        <v>106</v>
      </c>
      <c r="Y476" t="s">
        <v>108</v>
      </c>
      <c r="Z476" t="s">
        <v>4179</v>
      </c>
      <c r="AA476" t="s">
        <v>3980</v>
      </c>
      <c r="AB476" t="s">
        <v>4076</v>
      </c>
      <c r="AC476" t="s">
        <v>24</v>
      </c>
      <c r="AD476" t="s">
        <v>7688</v>
      </c>
      <c r="AE476" t="s">
        <v>24</v>
      </c>
      <c r="AF476" t="s">
        <v>19496</v>
      </c>
    </row>
    <row r="477" spans="18:32">
      <c r="R477" t="s">
        <v>10929</v>
      </c>
      <c r="S477" t="s">
        <v>293</v>
      </c>
      <c r="T477" t="s">
        <v>107</v>
      </c>
      <c r="U477" t="s">
        <v>19497</v>
      </c>
      <c r="V477" t="s">
        <v>371</v>
      </c>
      <c r="W477" t="s">
        <v>105</v>
      </c>
      <c r="X477" t="s">
        <v>106</v>
      </c>
      <c r="Y477" t="s">
        <v>108</v>
      </c>
      <c r="Z477" t="s">
        <v>4196</v>
      </c>
      <c r="AA477" t="s">
        <v>3980</v>
      </c>
      <c r="AB477" t="s">
        <v>4071</v>
      </c>
      <c r="AC477" t="s">
        <v>24</v>
      </c>
      <c r="AD477" t="s">
        <v>7810</v>
      </c>
      <c r="AE477" t="s">
        <v>17</v>
      </c>
      <c r="AF477" t="s">
        <v>19496</v>
      </c>
    </row>
    <row r="478" spans="18:32">
      <c r="R478" t="s">
        <v>10930</v>
      </c>
      <c r="S478" t="s">
        <v>293</v>
      </c>
      <c r="T478" t="s">
        <v>107</v>
      </c>
      <c r="U478" t="s">
        <v>19497</v>
      </c>
      <c r="V478" t="s">
        <v>371</v>
      </c>
      <c r="W478" t="s">
        <v>105</v>
      </c>
      <c r="X478" t="s">
        <v>106</v>
      </c>
      <c r="Y478" t="s">
        <v>108</v>
      </c>
      <c r="Z478" t="s">
        <v>4196</v>
      </c>
      <c r="AA478" t="s">
        <v>3980</v>
      </c>
      <c r="AB478" t="s">
        <v>4076</v>
      </c>
      <c r="AC478" t="s">
        <v>24</v>
      </c>
      <c r="AD478" t="s">
        <v>7810</v>
      </c>
      <c r="AE478" t="s">
        <v>17</v>
      </c>
      <c r="AF478" t="s">
        <v>19496</v>
      </c>
    </row>
    <row r="479" spans="18:32">
      <c r="R479" t="s">
        <v>10931</v>
      </c>
      <c r="S479" t="s">
        <v>293</v>
      </c>
      <c r="T479" t="s">
        <v>107</v>
      </c>
      <c r="U479" t="s">
        <v>19497</v>
      </c>
      <c r="V479" t="s">
        <v>371</v>
      </c>
      <c r="W479" t="s">
        <v>105</v>
      </c>
      <c r="X479" t="s">
        <v>106</v>
      </c>
      <c r="Y479" t="s">
        <v>108</v>
      </c>
      <c r="Z479" t="s">
        <v>4196</v>
      </c>
      <c r="AA479" t="s">
        <v>3980</v>
      </c>
      <c r="AB479" t="s">
        <v>4071</v>
      </c>
      <c r="AC479" t="s">
        <v>24</v>
      </c>
      <c r="AD479" t="s">
        <v>7810</v>
      </c>
      <c r="AE479" t="s">
        <v>17</v>
      </c>
      <c r="AF479" t="s">
        <v>19496</v>
      </c>
    </row>
    <row r="480" spans="18:32">
      <c r="R480" t="s">
        <v>10932</v>
      </c>
      <c r="S480" t="s">
        <v>293</v>
      </c>
      <c r="T480" t="s">
        <v>107</v>
      </c>
      <c r="U480" t="s">
        <v>19497</v>
      </c>
      <c r="V480" t="s">
        <v>371</v>
      </c>
      <c r="W480" t="s">
        <v>105</v>
      </c>
      <c r="X480" t="s">
        <v>106</v>
      </c>
      <c r="Y480" t="s">
        <v>108</v>
      </c>
      <c r="Z480" t="s">
        <v>4196</v>
      </c>
      <c r="AA480" t="s">
        <v>3980</v>
      </c>
      <c r="AB480" t="s">
        <v>4076</v>
      </c>
      <c r="AC480" t="s">
        <v>24</v>
      </c>
      <c r="AD480" t="s">
        <v>7810</v>
      </c>
      <c r="AE480" t="s">
        <v>17</v>
      </c>
      <c r="AF480" t="s">
        <v>19496</v>
      </c>
    </row>
    <row r="481" spans="18:32">
      <c r="R481" t="s">
        <v>10933</v>
      </c>
      <c r="S481" t="s">
        <v>294</v>
      </c>
      <c r="T481" t="s">
        <v>109</v>
      </c>
      <c r="U481" t="s">
        <v>19497</v>
      </c>
      <c r="V481" t="s">
        <v>371</v>
      </c>
      <c r="W481" t="s">
        <v>105</v>
      </c>
      <c r="X481" t="s">
        <v>106</v>
      </c>
      <c r="Y481" t="s">
        <v>110</v>
      </c>
      <c r="Z481" t="s">
        <v>3979</v>
      </c>
      <c r="AA481" t="s">
        <v>3980</v>
      </c>
      <c r="AB481" t="s">
        <v>4213</v>
      </c>
      <c r="AC481" t="s">
        <v>24</v>
      </c>
      <c r="AD481" t="s">
        <v>7809</v>
      </c>
      <c r="AE481" t="s">
        <v>19455</v>
      </c>
      <c r="AF481" t="s">
        <v>19496</v>
      </c>
    </row>
    <row r="482" spans="18:32">
      <c r="R482" t="s">
        <v>10934</v>
      </c>
      <c r="S482" t="s">
        <v>294</v>
      </c>
      <c r="T482" t="s">
        <v>109</v>
      </c>
      <c r="U482" t="s">
        <v>19497</v>
      </c>
      <c r="V482" t="s">
        <v>371</v>
      </c>
      <c r="W482" t="s">
        <v>105</v>
      </c>
      <c r="X482" t="s">
        <v>106</v>
      </c>
      <c r="Y482" t="s">
        <v>110</v>
      </c>
      <c r="Z482" t="s">
        <v>3979</v>
      </c>
      <c r="AA482" t="s">
        <v>3980</v>
      </c>
      <c r="AB482" t="s">
        <v>4071</v>
      </c>
      <c r="AC482" t="s">
        <v>24</v>
      </c>
      <c r="AD482" t="s">
        <v>7810</v>
      </c>
      <c r="AE482" t="s">
        <v>17</v>
      </c>
      <c r="AF482" t="s">
        <v>19496</v>
      </c>
    </row>
    <row r="483" spans="18:32">
      <c r="R483" t="s">
        <v>10935</v>
      </c>
      <c r="S483" t="s">
        <v>294</v>
      </c>
      <c r="T483" t="s">
        <v>109</v>
      </c>
      <c r="U483" t="s">
        <v>19497</v>
      </c>
      <c r="V483" t="s">
        <v>371</v>
      </c>
      <c r="W483" t="s">
        <v>105</v>
      </c>
      <c r="X483" t="s">
        <v>106</v>
      </c>
      <c r="Y483" t="s">
        <v>110</v>
      </c>
      <c r="Z483" t="s">
        <v>3979</v>
      </c>
      <c r="AA483" t="s">
        <v>3980</v>
      </c>
      <c r="AB483" t="s">
        <v>4076</v>
      </c>
      <c r="AC483" t="s">
        <v>24</v>
      </c>
      <c r="AD483" t="s">
        <v>7809</v>
      </c>
      <c r="AE483" t="s">
        <v>19455</v>
      </c>
      <c r="AF483" t="s">
        <v>19496</v>
      </c>
    </row>
    <row r="484" spans="18:32">
      <c r="R484" t="s">
        <v>10936</v>
      </c>
      <c r="S484" t="s">
        <v>294</v>
      </c>
      <c r="T484" t="s">
        <v>109</v>
      </c>
      <c r="U484" t="s">
        <v>19497</v>
      </c>
      <c r="V484" t="s">
        <v>371</v>
      </c>
      <c r="W484" t="s">
        <v>105</v>
      </c>
      <c r="X484" t="s">
        <v>106</v>
      </c>
      <c r="Y484" t="s">
        <v>110</v>
      </c>
      <c r="Z484" t="s">
        <v>3979</v>
      </c>
      <c r="AA484" t="s">
        <v>3980</v>
      </c>
      <c r="AB484" t="s">
        <v>4226</v>
      </c>
      <c r="AC484" t="s">
        <v>24</v>
      </c>
      <c r="AD484" t="s">
        <v>7688</v>
      </c>
      <c r="AE484" t="s">
        <v>24</v>
      </c>
      <c r="AF484" t="s">
        <v>19496</v>
      </c>
    </row>
    <row r="485" spans="18:32">
      <c r="R485" t="s">
        <v>10937</v>
      </c>
      <c r="S485" t="s">
        <v>294</v>
      </c>
      <c r="T485" t="s">
        <v>109</v>
      </c>
      <c r="U485" t="s">
        <v>19497</v>
      </c>
      <c r="V485" t="s">
        <v>371</v>
      </c>
      <c r="W485" t="s">
        <v>105</v>
      </c>
      <c r="X485" t="s">
        <v>106</v>
      </c>
      <c r="Y485" t="s">
        <v>110</v>
      </c>
      <c r="Z485" t="s">
        <v>3979</v>
      </c>
      <c r="AA485" t="s">
        <v>3980</v>
      </c>
      <c r="AB485" t="s">
        <v>4231</v>
      </c>
      <c r="AC485" t="s">
        <v>24</v>
      </c>
      <c r="AD485" t="s">
        <v>7688</v>
      </c>
      <c r="AE485" t="s">
        <v>24</v>
      </c>
      <c r="AF485" t="s">
        <v>19496</v>
      </c>
    </row>
    <row r="486" spans="18:32">
      <c r="R486" t="s">
        <v>10938</v>
      </c>
      <c r="S486" t="s">
        <v>294</v>
      </c>
      <c r="T486" t="s">
        <v>109</v>
      </c>
      <c r="U486" t="s">
        <v>19497</v>
      </c>
      <c r="V486" t="s">
        <v>371</v>
      </c>
      <c r="W486" t="s">
        <v>105</v>
      </c>
      <c r="X486" t="s">
        <v>106</v>
      </c>
      <c r="Y486" t="s">
        <v>110</v>
      </c>
      <c r="Z486" t="s">
        <v>3979</v>
      </c>
      <c r="AA486" t="s">
        <v>3980</v>
      </c>
      <c r="AB486" t="s">
        <v>4236</v>
      </c>
      <c r="AC486" t="s">
        <v>24</v>
      </c>
      <c r="AD486" t="s">
        <v>7809</v>
      </c>
      <c r="AE486" t="s">
        <v>19455</v>
      </c>
      <c r="AF486" t="s">
        <v>19496</v>
      </c>
    </row>
    <row r="487" spans="18:32">
      <c r="R487" t="s">
        <v>10939</v>
      </c>
      <c r="S487" t="s">
        <v>294</v>
      </c>
      <c r="T487" t="s">
        <v>109</v>
      </c>
      <c r="U487" t="s">
        <v>19497</v>
      </c>
      <c r="V487" t="s">
        <v>371</v>
      </c>
      <c r="W487" t="s">
        <v>105</v>
      </c>
      <c r="X487" t="s">
        <v>106</v>
      </c>
      <c r="Y487" t="s">
        <v>110</v>
      </c>
      <c r="Z487" t="s">
        <v>3979</v>
      </c>
      <c r="AA487" t="s">
        <v>3980</v>
      </c>
      <c r="AB487" t="s">
        <v>4241</v>
      </c>
      <c r="AC487" t="s">
        <v>24</v>
      </c>
      <c r="AD487" t="s">
        <v>7810</v>
      </c>
      <c r="AE487" t="s">
        <v>17</v>
      </c>
      <c r="AF487" t="s">
        <v>19496</v>
      </c>
    </row>
    <row r="488" spans="18:32">
      <c r="R488" t="s">
        <v>10940</v>
      </c>
      <c r="S488" t="s">
        <v>294</v>
      </c>
      <c r="T488" t="s">
        <v>109</v>
      </c>
      <c r="U488" t="s">
        <v>19497</v>
      </c>
      <c r="V488" t="s">
        <v>371</v>
      </c>
      <c r="W488" t="s">
        <v>105</v>
      </c>
      <c r="X488" t="s">
        <v>106</v>
      </c>
      <c r="Y488" t="s">
        <v>110</v>
      </c>
      <c r="Z488" t="s">
        <v>3979</v>
      </c>
      <c r="AA488" t="s">
        <v>3980</v>
      </c>
      <c r="AB488" t="s">
        <v>4246</v>
      </c>
      <c r="AC488" t="s">
        <v>24</v>
      </c>
      <c r="AD488" t="s">
        <v>7810</v>
      </c>
      <c r="AE488" t="s">
        <v>17</v>
      </c>
      <c r="AF488" t="s">
        <v>19496</v>
      </c>
    </row>
    <row r="489" spans="18:32">
      <c r="R489" t="s">
        <v>10941</v>
      </c>
      <c r="S489" t="s">
        <v>294</v>
      </c>
      <c r="T489" t="s">
        <v>109</v>
      </c>
      <c r="U489" t="s">
        <v>19497</v>
      </c>
      <c r="V489" t="s">
        <v>371</v>
      </c>
      <c r="W489" t="s">
        <v>105</v>
      </c>
      <c r="X489" t="s">
        <v>106</v>
      </c>
      <c r="Y489" t="s">
        <v>110</v>
      </c>
      <c r="Z489" t="s">
        <v>3979</v>
      </c>
      <c r="AA489" t="s">
        <v>3980</v>
      </c>
      <c r="AB489" t="s">
        <v>4213</v>
      </c>
      <c r="AC489" t="s">
        <v>24</v>
      </c>
      <c r="AD489" t="s">
        <v>7810</v>
      </c>
      <c r="AE489" t="s">
        <v>17</v>
      </c>
      <c r="AF489" t="s">
        <v>19496</v>
      </c>
    </row>
    <row r="490" spans="18:32">
      <c r="R490" t="s">
        <v>10942</v>
      </c>
      <c r="S490" t="s">
        <v>294</v>
      </c>
      <c r="T490" t="s">
        <v>109</v>
      </c>
      <c r="U490" t="s">
        <v>19497</v>
      </c>
      <c r="V490" t="s">
        <v>371</v>
      </c>
      <c r="W490" t="s">
        <v>105</v>
      </c>
      <c r="X490" t="s">
        <v>106</v>
      </c>
      <c r="Y490" t="s">
        <v>110</v>
      </c>
      <c r="Z490" t="s">
        <v>3979</v>
      </c>
      <c r="AA490" t="s">
        <v>3980</v>
      </c>
      <c r="AB490" t="s">
        <v>4071</v>
      </c>
      <c r="AC490" t="s">
        <v>24</v>
      </c>
      <c r="AD490" t="s">
        <v>7809</v>
      </c>
      <c r="AE490" t="s">
        <v>19455</v>
      </c>
      <c r="AF490" t="s">
        <v>19496</v>
      </c>
    </row>
    <row r="491" spans="18:32">
      <c r="R491" t="s">
        <v>10943</v>
      </c>
      <c r="S491" t="s">
        <v>294</v>
      </c>
      <c r="T491" t="s">
        <v>109</v>
      </c>
      <c r="U491" t="s">
        <v>19497</v>
      </c>
      <c r="V491" t="s">
        <v>371</v>
      </c>
      <c r="W491" t="s">
        <v>105</v>
      </c>
      <c r="X491" t="s">
        <v>106</v>
      </c>
      <c r="Y491" t="s">
        <v>110</v>
      </c>
      <c r="Z491" t="s">
        <v>3979</v>
      </c>
      <c r="AA491" t="s">
        <v>3980</v>
      </c>
      <c r="AB491" t="s">
        <v>4076</v>
      </c>
      <c r="AC491" t="s">
        <v>24</v>
      </c>
      <c r="AD491" t="s">
        <v>7810</v>
      </c>
      <c r="AE491" t="s">
        <v>17</v>
      </c>
      <c r="AF491" t="s">
        <v>19496</v>
      </c>
    </row>
    <row r="492" spans="18:32">
      <c r="R492" t="s">
        <v>10944</v>
      </c>
      <c r="S492" t="s">
        <v>294</v>
      </c>
      <c r="T492" t="s">
        <v>109</v>
      </c>
      <c r="U492" t="s">
        <v>19497</v>
      </c>
      <c r="V492" t="s">
        <v>371</v>
      </c>
      <c r="W492" t="s">
        <v>105</v>
      </c>
      <c r="X492" t="s">
        <v>106</v>
      </c>
      <c r="Y492" t="s">
        <v>110</v>
      </c>
      <c r="Z492" t="s">
        <v>3979</v>
      </c>
      <c r="AA492" t="s">
        <v>3980</v>
      </c>
      <c r="AB492" t="s">
        <v>4226</v>
      </c>
      <c r="AC492" t="s">
        <v>24</v>
      </c>
      <c r="AD492" t="s">
        <v>7809</v>
      </c>
      <c r="AE492" t="s">
        <v>19455</v>
      </c>
      <c r="AF492" t="s">
        <v>19496</v>
      </c>
    </row>
    <row r="493" spans="18:32">
      <c r="R493" t="s">
        <v>10945</v>
      </c>
      <c r="S493" t="s">
        <v>294</v>
      </c>
      <c r="T493" t="s">
        <v>109</v>
      </c>
      <c r="U493" t="s">
        <v>19497</v>
      </c>
      <c r="V493" t="s">
        <v>371</v>
      </c>
      <c r="W493" t="s">
        <v>105</v>
      </c>
      <c r="X493" t="s">
        <v>106</v>
      </c>
      <c r="Y493" t="s">
        <v>110</v>
      </c>
      <c r="Z493" t="s">
        <v>3979</v>
      </c>
      <c r="AA493" t="s">
        <v>3980</v>
      </c>
      <c r="AB493" t="s">
        <v>4231</v>
      </c>
      <c r="AC493" t="s">
        <v>24</v>
      </c>
      <c r="AD493" t="s">
        <v>7810</v>
      </c>
      <c r="AE493" t="s">
        <v>17</v>
      </c>
      <c r="AF493" t="s">
        <v>19496</v>
      </c>
    </row>
    <row r="494" spans="18:32">
      <c r="R494" t="s">
        <v>10946</v>
      </c>
      <c r="S494" t="s">
        <v>294</v>
      </c>
      <c r="T494" t="s">
        <v>109</v>
      </c>
      <c r="U494" t="s">
        <v>19497</v>
      </c>
      <c r="V494" t="s">
        <v>371</v>
      </c>
      <c r="W494" t="s">
        <v>105</v>
      </c>
      <c r="X494" t="s">
        <v>106</v>
      </c>
      <c r="Y494" t="s">
        <v>110</v>
      </c>
      <c r="Z494" t="s">
        <v>3979</v>
      </c>
      <c r="AA494" t="s">
        <v>3980</v>
      </c>
      <c r="AB494" t="s">
        <v>4236</v>
      </c>
      <c r="AC494" t="s">
        <v>24</v>
      </c>
      <c r="AD494" t="s">
        <v>7809</v>
      </c>
      <c r="AE494" t="s">
        <v>19455</v>
      </c>
      <c r="AF494" t="s">
        <v>19496</v>
      </c>
    </row>
    <row r="495" spans="18:32">
      <c r="R495" t="s">
        <v>10947</v>
      </c>
      <c r="S495" t="s">
        <v>294</v>
      </c>
      <c r="T495" t="s">
        <v>109</v>
      </c>
      <c r="U495" t="s">
        <v>19497</v>
      </c>
      <c r="V495" t="s">
        <v>371</v>
      </c>
      <c r="W495" t="s">
        <v>105</v>
      </c>
      <c r="X495" t="s">
        <v>106</v>
      </c>
      <c r="Y495" t="s">
        <v>110</v>
      </c>
      <c r="Z495" t="s">
        <v>3979</v>
      </c>
      <c r="AA495" t="s">
        <v>3980</v>
      </c>
      <c r="AB495" t="s">
        <v>4241</v>
      </c>
      <c r="AC495" t="s">
        <v>24</v>
      </c>
      <c r="AD495" t="s">
        <v>7809</v>
      </c>
      <c r="AE495" t="s">
        <v>19455</v>
      </c>
      <c r="AF495" t="s">
        <v>19496</v>
      </c>
    </row>
    <row r="496" spans="18:32">
      <c r="R496" t="s">
        <v>10948</v>
      </c>
      <c r="S496" t="s">
        <v>294</v>
      </c>
      <c r="T496" t="s">
        <v>109</v>
      </c>
      <c r="U496" t="s">
        <v>19497</v>
      </c>
      <c r="V496" t="s">
        <v>371</v>
      </c>
      <c r="W496" t="s">
        <v>105</v>
      </c>
      <c r="X496" t="s">
        <v>106</v>
      </c>
      <c r="Y496" t="s">
        <v>110</v>
      </c>
      <c r="Z496" t="s">
        <v>3979</v>
      </c>
      <c r="AA496" t="s">
        <v>3980</v>
      </c>
      <c r="AB496" t="s">
        <v>4246</v>
      </c>
      <c r="AC496" t="s">
        <v>24</v>
      </c>
      <c r="AD496" t="s">
        <v>7810</v>
      </c>
      <c r="AE496" t="s">
        <v>17</v>
      </c>
      <c r="AF496" t="s">
        <v>19496</v>
      </c>
    </row>
    <row r="497" spans="18:32">
      <c r="R497" t="s">
        <v>10949</v>
      </c>
      <c r="S497" t="s">
        <v>294</v>
      </c>
      <c r="T497" t="s">
        <v>109</v>
      </c>
      <c r="U497" t="s">
        <v>19497</v>
      </c>
      <c r="V497" t="s">
        <v>371</v>
      </c>
      <c r="W497" t="s">
        <v>105</v>
      </c>
      <c r="X497" t="s">
        <v>106</v>
      </c>
      <c r="Y497" t="s">
        <v>110</v>
      </c>
      <c r="Z497" t="s">
        <v>4106</v>
      </c>
      <c r="AA497" t="s">
        <v>3980</v>
      </c>
      <c r="AB497" t="s">
        <v>4213</v>
      </c>
      <c r="AC497" t="s">
        <v>24</v>
      </c>
      <c r="AD497" t="s">
        <v>7809</v>
      </c>
      <c r="AE497" t="s">
        <v>19455</v>
      </c>
      <c r="AF497" t="s">
        <v>19496</v>
      </c>
    </row>
    <row r="498" spans="18:32">
      <c r="R498" t="s">
        <v>10950</v>
      </c>
      <c r="S498" t="s">
        <v>294</v>
      </c>
      <c r="T498" t="s">
        <v>109</v>
      </c>
      <c r="U498" t="s">
        <v>19497</v>
      </c>
      <c r="V498" t="s">
        <v>371</v>
      </c>
      <c r="W498" t="s">
        <v>105</v>
      </c>
      <c r="X498" t="s">
        <v>106</v>
      </c>
      <c r="Y498" t="s">
        <v>110</v>
      </c>
      <c r="Z498" t="s">
        <v>4106</v>
      </c>
      <c r="AA498" t="s">
        <v>3980</v>
      </c>
      <c r="AB498" t="s">
        <v>4071</v>
      </c>
      <c r="AC498" t="s">
        <v>24</v>
      </c>
      <c r="AD498" t="s">
        <v>7810</v>
      </c>
      <c r="AE498" t="s">
        <v>17</v>
      </c>
      <c r="AF498" t="s">
        <v>19496</v>
      </c>
    </row>
    <row r="499" spans="18:32">
      <c r="R499" t="s">
        <v>10951</v>
      </c>
      <c r="S499" t="s">
        <v>294</v>
      </c>
      <c r="T499" t="s">
        <v>109</v>
      </c>
      <c r="U499" t="s">
        <v>19497</v>
      </c>
      <c r="V499" t="s">
        <v>371</v>
      </c>
      <c r="W499" t="s">
        <v>105</v>
      </c>
      <c r="X499" t="s">
        <v>106</v>
      </c>
      <c r="Y499" t="s">
        <v>110</v>
      </c>
      <c r="Z499" t="s">
        <v>4106</v>
      </c>
      <c r="AA499" t="s">
        <v>3980</v>
      </c>
      <c r="AB499" t="s">
        <v>4076</v>
      </c>
      <c r="AC499" t="s">
        <v>24</v>
      </c>
      <c r="AD499" t="s">
        <v>7809</v>
      </c>
      <c r="AE499" t="s">
        <v>19455</v>
      </c>
      <c r="AF499" t="s">
        <v>19496</v>
      </c>
    </row>
    <row r="500" spans="18:32">
      <c r="R500" t="s">
        <v>10952</v>
      </c>
      <c r="S500" t="s">
        <v>294</v>
      </c>
      <c r="T500" t="s">
        <v>109</v>
      </c>
      <c r="U500" t="s">
        <v>19497</v>
      </c>
      <c r="V500" t="s">
        <v>371</v>
      </c>
      <c r="W500" t="s">
        <v>105</v>
      </c>
      <c r="X500" t="s">
        <v>106</v>
      </c>
      <c r="Y500" t="s">
        <v>110</v>
      </c>
      <c r="Z500" t="s">
        <v>4106</v>
      </c>
      <c r="AA500" t="s">
        <v>3980</v>
      </c>
      <c r="AB500" t="s">
        <v>4226</v>
      </c>
      <c r="AC500" t="s">
        <v>24</v>
      </c>
      <c r="AD500" t="s">
        <v>7688</v>
      </c>
      <c r="AE500" t="s">
        <v>24</v>
      </c>
      <c r="AF500" t="s">
        <v>19496</v>
      </c>
    </row>
    <row r="501" spans="18:32">
      <c r="R501" t="s">
        <v>10953</v>
      </c>
      <c r="S501" t="s">
        <v>294</v>
      </c>
      <c r="T501" t="s">
        <v>109</v>
      </c>
      <c r="U501" t="s">
        <v>19497</v>
      </c>
      <c r="V501" t="s">
        <v>371</v>
      </c>
      <c r="W501" t="s">
        <v>105</v>
      </c>
      <c r="X501" t="s">
        <v>106</v>
      </c>
      <c r="Y501" t="s">
        <v>110</v>
      </c>
      <c r="Z501" t="s">
        <v>4106</v>
      </c>
      <c r="AA501" t="s">
        <v>3980</v>
      </c>
      <c r="AB501" t="s">
        <v>4231</v>
      </c>
      <c r="AC501" t="s">
        <v>24</v>
      </c>
      <c r="AD501" t="s">
        <v>7688</v>
      </c>
      <c r="AE501" t="s">
        <v>24</v>
      </c>
      <c r="AF501" t="s">
        <v>19496</v>
      </c>
    </row>
    <row r="502" spans="18:32">
      <c r="R502" t="s">
        <v>10954</v>
      </c>
      <c r="S502" t="s">
        <v>294</v>
      </c>
      <c r="T502" t="s">
        <v>109</v>
      </c>
      <c r="U502" t="s">
        <v>19497</v>
      </c>
      <c r="V502" t="s">
        <v>371</v>
      </c>
      <c r="W502" t="s">
        <v>105</v>
      </c>
      <c r="X502" t="s">
        <v>106</v>
      </c>
      <c r="Y502" t="s">
        <v>110</v>
      </c>
      <c r="Z502" t="s">
        <v>4106</v>
      </c>
      <c r="AA502" t="s">
        <v>3980</v>
      </c>
      <c r="AB502" t="s">
        <v>4236</v>
      </c>
      <c r="AC502" t="s">
        <v>24</v>
      </c>
      <c r="AD502" t="s">
        <v>7809</v>
      </c>
      <c r="AE502" t="s">
        <v>19455</v>
      </c>
      <c r="AF502" t="s">
        <v>19496</v>
      </c>
    </row>
    <row r="503" spans="18:32">
      <c r="R503" t="s">
        <v>10955</v>
      </c>
      <c r="S503" t="s">
        <v>294</v>
      </c>
      <c r="T503" t="s">
        <v>109</v>
      </c>
      <c r="U503" t="s">
        <v>19497</v>
      </c>
      <c r="V503" t="s">
        <v>371</v>
      </c>
      <c r="W503" t="s">
        <v>105</v>
      </c>
      <c r="X503" t="s">
        <v>106</v>
      </c>
      <c r="Y503" t="s">
        <v>110</v>
      </c>
      <c r="Z503" t="s">
        <v>4106</v>
      </c>
      <c r="AA503" t="s">
        <v>3980</v>
      </c>
      <c r="AB503" t="s">
        <v>4241</v>
      </c>
      <c r="AC503" t="s">
        <v>24</v>
      </c>
      <c r="AD503" t="s">
        <v>7810</v>
      </c>
      <c r="AE503" t="s">
        <v>17</v>
      </c>
      <c r="AF503" t="s">
        <v>19496</v>
      </c>
    </row>
    <row r="504" spans="18:32">
      <c r="R504" t="s">
        <v>10956</v>
      </c>
      <c r="S504" t="s">
        <v>294</v>
      </c>
      <c r="T504" t="s">
        <v>109</v>
      </c>
      <c r="U504" t="s">
        <v>19497</v>
      </c>
      <c r="V504" t="s">
        <v>371</v>
      </c>
      <c r="W504" t="s">
        <v>105</v>
      </c>
      <c r="X504" t="s">
        <v>106</v>
      </c>
      <c r="Y504" t="s">
        <v>110</v>
      </c>
      <c r="Z504" t="s">
        <v>4106</v>
      </c>
      <c r="AA504" t="s">
        <v>3980</v>
      </c>
      <c r="AB504" t="s">
        <v>4246</v>
      </c>
      <c r="AC504" t="s">
        <v>24</v>
      </c>
      <c r="AD504" t="s">
        <v>7810</v>
      </c>
      <c r="AE504" t="s">
        <v>17</v>
      </c>
      <c r="AF504" t="s">
        <v>19496</v>
      </c>
    </row>
    <row r="505" spans="18:32">
      <c r="R505" t="s">
        <v>10957</v>
      </c>
      <c r="S505" t="s">
        <v>294</v>
      </c>
      <c r="T505" t="s">
        <v>109</v>
      </c>
      <c r="U505" t="s">
        <v>19497</v>
      </c>
      <c r="V505" t="s">
        <v>371</v>
      </c>
      <c r="W505" t="s">
        <v>105</v>
      </c>
      <c r="X505" t="s">
        <v>106</v>
      </c>
      <c r="Y505" t="s">
        <v>110</v>
      </c>
      <c r="Z505" t="s">
        <v>4106</v>
      </c>
      <c r="AA505" t="s">
        <v>3980</v>
      </c>
      <c r="AB505" t="s">
        <v>4213</v>
      </c>
      <c r="AC505" t="s">
        <v>24</v>
      </c>
      <c r="AD505" t="s">
        <v>7688</v>
      </c>
      <c r="AE505" t="s">
        <v>24</v>
      </c>
      <c r="AF505" t="s">
        <v>19496</v>
      </c>
    </row>
    <row r="506" spans="18:32">
      <c r="R506" t="s">
        <v>10958</v>
      </c>
      <c r="S506" t="s">
        <v>294</v>
      </c>
      <c r="T506" t="s">
        <v>109</v>
      </c>
      <c r="U506" t="s">
        <v>19497</v>
      </c>
      <c r="V506" t="s">
        <v>371</v>
      </c>
      <c r="W506" t="s">
        <v>105</v>
      </c>
      <c r="X506" t="s">
        <v>106</v>
      </c>
      <c r="Y506" t="s">
        <v>110</v>
      </c>
      <c r="Z506" t="s">
        <v>4106</v>
      </c>
      <c r="AA506" t="s">
        <v>3980</v>
      </c>
      <c r="AB506" t="s">
        <v>4071</v>
      </c>
      <c r="AC506" t="s">
        <v>24</v>
      </c>
      <c r="AD506" t="s">
        <v>7809</v>
      </c>
      <c r="AE506" t="s">
        <v>19455</v>
      </c>
      <c r="AF506" t="s">
        <v>19496</v>
      </c>
    </row>
    <row r="507" spans="18:32">
      <c r="R507" t="s">
        <v>10959</v>
      </c>
      <c r="S507" t="s">
        <v>294</v>
      </c>
      <c r="T507" t="s">
        <v>109</v>
      </c>
      <c r="U507" t="s">
        <v>19497</v>
      </c>
      <c r="V507" t="s">
        <v>371</v>
      </c>
      <c r="W507" t="s">
        <v>105</v>
      </c>
      <c r="X507" t="s">
        <v>106</v>
      </c>
      <c r="Y507" t="s">
        <v>110</v>
      </c>
      <c r="Z507" t="s">
        <v>4106</v>
      </c>
      <c r="AA507" t="s">
        <v>3980</v>
      </c>
      <c r="AB507" t="s">
        <v>4076</v>
      </c>
      <c r="AC507" t="s">
        <v>24</v>
      </c>
      <c r="AD507" t="s">
        <v>7810</v>
      </c>
      <c r="AE507" t="s">
        <v>17</v>
      </c>
      <c r="AF507" t="s">
        <v>19496</v>
      </c>
    </row>
    <row r="508" spans="18:32">
      <c r="R508" t="s">
        <v>10960</v>
      </c>
      <c r="S508" t="s">
        <v>294</v>
      </c>
      <c r="T508" t="s">
        <v>109</v>
      </c>
      <c r="U508" t="s">
        <v>19497</v>
      </c>
      <c r="V508" t="s">
        <v>371</v>
      </c>
      <c r="W508" t="s">
        <v>105</v>
      </c>
      <c r="X508" t="s">
        <v>106</v>
      </c>
      <c r="Y508" t="s">
        <v>110</v>
      </c>
      <c r="Z508" t="s">
        <v>4106</v>
      </c>
      <c r="AA508" t="s">
        <v>3980</v>
      </c>
      <c r="AB508" t="s">
        <v>4226</v>
      </c>
      <c r="AC508" t="s">
        <v>24</v>
      </c>
      <c r="AD508" t="s">
        <v>7809</v>
      </c>
      <c r="AE508" t="s">
        <v>19455</v>
      </c>
      <c r="AF508" t="s">
        <v>19496</v>
      </c>
    </row>
    <row r="509" spans="18:32">
      <c r="R509" t="s">
        <v>10961</v>
      </c>
      <c r="S509" t="s">
        <v>294</v>
      </c>
      <c r="T509" t="s">
        <v>109</v>
      </c>
      <c r="U509" t="s">
        <v>19497</v>
      </c>
      <c r="V509" t="s">
        <v>371</v>
      </c>
      <c r="W509" t="s">
        <v>105</v>
      </c>
      <c r="X509" t="s">
        <v>106</v>
      </c>
      <c r="Y509" t="s">
        <v>110</v>
      </c>
      <c r="Z509" t="s">
        <v>4106</v>
      </c>
      <c r="AA509" t="s">
        <v>3980</v>
      </c>
      <c r="AB509" t="s">
        <v>4231</v>
      </c>
      <c r="AC509" t="s">
        <v>24</v>
      </c>
      <c r="AD509" t="s">
        <v>7810</v>
      </c>
      <c r="AE509" t="s">
        <v>17</v>
      </c>
      <c r="AF509" t="s">
        <v>19496</v>
      </c>
    </row>
    <row r="510" spans="18:32">
      <c r="R510" t="s">
        <v>10962</v>
      </c>
      <c r="S510" t="s">
        <v>294</v>
      </c>
      <c r="T510" t="s">
        <v>109</v>
      </c>
      <c r="U510" t="s">
        <v>19497</v>
      </c>
      <c r="V510" t="s">
        <v>371</v>
      </c>
      <c r="W510" t="s">
        <v>105</v>
      </c>
      <c r="X510" t="s">
        <v>106</v>
      </c>
      <c r="Y510" t="s">
        <v>110</v>
      </c>
      <c r="Z510" t="s">
        <v>4106</v>
      </c>
      <c r="AA510" t="s">
        <v>3980</v>
      </c>
      <c r="AB510" t="s">
        <v>4236</v>
      </c>
      <c r="AC510" t="s">
        <v>24</v>
      </c>
      <c r="AD510" t="s">
        <v>7809</v>
      </c>
      <c r="AE510" t="s">
        <v>19455</v>
      </c>
      <c r="AF510" t="s">
        <v>19496</v>
      </c>
    </row>
    <row r="511" spans="18:32">
      <c r="R511" t="s">
        <v>10963</v>
      </c>
      <c r="S511" t="s">
        <v>294</v>
      </c>
      <c r="T511" t="s">
        <v>109</v>
      </c>
      <c r="U511" t="s">
        <v>19497</v>
      </c>
      <c r="V511" t="s">
        <v>371</v>
      </c>
      <c r="W511" t="s">
        <v>105</v>
      </c>
      <c r="X511" t="s">
        <v>106</v>
      </c>
      <c r="Y511" t="s">
        <v>110</v>
      </c>
      <c r="Z511" t="s">
        <v>4106</v>
      </c>
      <c r="AA511" t="s">
        <v>3980</v>
      </c>
      <c r="AB511" t="s">
        <v>4241</v>
      </c>
      <c r="AC511" t="s">
        <v>24</v>
      </c>
      <c r="AD511" t="s">
        <v>7809</v>
      </c>
      <c r="AE511" t="s">
        <v>19455</v>
      </c>
      <c r="AF511" t="s">
        <v>19496</v>
      </c>
    </row>
    <row r="512" spans="18:32">
      <c r="R512" t="s">
        <v>10964</v>
      </c>
      <c r="S512" t="s">
        <v>294</v>
      </c>
      <c r="T512" t="s">
        <v>109</v>
      </c>
      <c r="U512" t="s">
        <v>19497</v>
      </c>
      <c r="V512" t="s">
        <v>371</v>
      </c>
      <c r="W512" t="s">
        <v>105</v>
      </c>
      <c r="X512" t="s">
        <v>106</v>
      </c>
      <c r="Y512" t="s">
        <v>110</v>
      </c>
      <c r="Z512" t="s">
        <v>4106</v>
      </c>
      <c r="AA512" t="s">
        <v>3980</v>
      </c>
      <c r="AB512" t="s">
        <v>4246</v>
      </c>
      <c r="AC512" t="s">
        <v>24</v>
      </c>
      <c r="AD512" t="s">
        <v>7810</v>
      </c>
      <c r="AE512" t="s">
        <v>17</v>
      </c>
      <c r="AF512" t="s">
        <v>19496</v>
      </c>
    </row>
    <row r="513" spans="18:32">
      <c r="R513" t="s">
        <v>10965</v>
      </c>
      <c r="S513" t="s">
        <v>295</v>
      </c>
      <c r="T513" t="s">
        <v>111</v>
      </c>
      <c r="U513" t="s">
        <v>19497</v>
      </c>
      <c r="V513" t="s">
        <v>371</v>
      </c>
      <c r="W513" t="s">
        <v>105</v>
      </c>
      <c r="X513" t="s">
        <v>106</v>
      </c>
      <c r="Y513" t="s">
        <v>112</v>
      </c>
      <c r="Z513" t="s">
        <v>4347</v>
      </c>
      <c r="AA513" t="s">
        <v>3980</v>
      </c>
      <c r="AB513" t="s">
        <v>4348</v>
      </c>
      <c r="AC513" t="s">
        <v>24</v>
      </c>
      <c r="AD513" t="s">
        <v>7688</v>
      </c>
      <c r="AE513" t="s">
        <v>24</v>
      </c>
    </row>
    <row r="514" spans="18:32">
      <c r="R514" t="s">
        <v>10966</v>
      </c>
      <c r="S514" t="s">
        <v>295</v>
      </c>
      <c r="T514" t="s">
        <v>111</v>
      </c>
      <c r="U514" t="s">
        <v>19497</v>
      </c>
      <c r="V514" t="s">
        <v>371</v>
      </c>
      <c r="W514" t="s">
        <v>105</v>
      </c>
      <c r="X514" t="s">
        <v>106</v>
      </c>
      <c r="Y514" t="s">
        <v>112</v>
      </c>
      <c r="Z514" t="s">
        <v>4347</v>
      </c>
      <c r="AA514" t="s">
        <v>3980</v>
      </c>
      <c r="AB514" t="s">
        <v>4356</v>
      </c>
      <c r="AC514" t="s">
        <v>24</v>
      </c>
      <c r="AD514" t="s">
        <v>7809</v>
      </c>
      <c r="AE514" t="s">
        <v>19455</v>
      </c>
    </row>
    <row r="515" spans="18:32">
      <c r="R515" t="s">
        <v>10967</v>
      </c>
      <c r="S515" t="s">
        <v>295</v>
      </c>
      <c r="T515" t="s">
        <v>111</v>
      </c>
      <c r="U515" t="s">
        <v>19497</v>
      </c>
      <c r="V515" t="s">
        <v>371</v>
      </c>
      <c r="W515" t="s">
        <v>105</v>
      </c>
      <c r="X515" t="s">
        <v>106</v>
      </c>
      <c r="Y515" t="s">
        <v>112</v>
      </c>
      <c r="Z515" t="s">
        <v>4347</v>
      </c>
      <c r="AA515" t="s">
        <v>3980</v>
      </c>
      <c r="AB515" t="s">
        <v>4360</v>
      </c>
      <c r="AC515" t="s">
        <v>24</v>
      </c>
      <c r="AD515" t="s">
        <v>7688</v>
      </c>
      <c r="AE515" t="s">
        <v>24</v>
      </c>
    </row>
    <row r="516" spans="18:32">
      <c r="R516" t="s">
        <v>10968</v>
      </c>
      <c r="S516" t="s">
        <v>295</v>
      </c>
      <c r="T516" t="s">
        <v>111</v>
      </c>
      <c r="U516" t="s">
        <v>19497</v>
      </c>
      <c r="V516" t="s">
        <v>371</v>
      </c>
      <c r="W516" t="s">
        <v>105</v>
      </c>
      <c r="X516" t="s">
        <v>106</v>
      </c>
      <c r="Y516" t="s">
        <v>112</v>
      </c>
      <c r="Z516" t="s">
        <v>4347</v>
      </c>
      <c r="AA516" t="s">
        <v>3980</v>
      </c>
      <c r="AB516" t="s">
        <v>4348</v>
      </c>
      <c r="AC516" t="s">
        <v>24</v>
      </c>
      <c r="AD516" t="s">
        <v>7688</v>
      </c>
      <c r="AE516" t="s">
        <v>24</v>
      </c>
    </row>
    <row r="517" spans="18:32">
      <c r="R517" t="s">
        <v>10969</v>
      </c>
      <c r="S517" t="s">
        <v>295</v>
      </c>
      <c r="T517" t="s">
        <v>111</v>
      </c>
      <c r="U517" t="s">
        <v>19497</v>
      </c>
      <c r="V517" t="s">
        <v>371</v>
      </c>
      <c r="W517" t="s">
        <v>105</v>
      </c>
      <c r="X517" t="s">
        <v>106</v>
      </c>
      <c r="Y517" t="s">
        <v>112</v>
      </c>
      <c r="Z517" t="s">
        <v>4347</v>
      </c>
      <c r="AA517" t="s">
        <v>3980</v>
      </c>
      <c r="AB517" t="s">
        <v>4356</v>
      </c>
      <c r="AC517" t="s">
        <v>24</v>
      </c>
      <c r="AD517" t="s">
        <v>7809</v>
      </c>
      <c r="AE517" t="s">
        <v>19455</v>
      </c>
    </row>
    <row r="518" spans="18:32">
      <c r="R518" t="s">
        <v>10970</v>
      </c>
      <c r="S518" t="s">
        <v>295</v>
      </c>
      <c r="T518" t="s">
        <v>111</v>
      </c>
      <c r="U518" t="s">
        <v>19497</v>
      </c>
      <c r="V518" t="s">
        <v>371</v>
      </c>
      <c r="W518" t="s">
        <v>105</v>
      </c>
      <c r="X518" t="s">
        <v>106</v>
      </c>
      <c r="Y518" t="s">
        <v>112</v>
      </c>
      <c r="Z518" t="s">
        <v>4347</v>
      </c>
      <c r="AA518" t="s">
        <v>3980</v>
      </c>
      <c r="AB518" t="s">
        <v>4360</v>
      </c>
      <c r="AC518" t="s">
        <v>24</v>
      </c>
      <c r="AD518" t="s">
        <v>7688</v>
      </c>
      <c r="AE518" t="s">
        <v>24</v>
      </c>
    </row>
    <row r="519" spans="18:32">
      <c r="R519" t="s">
        <v>10971</v>
      </c>
      <c r="S519" t="s">
        <v>295</v>
      </c>
      <c r="T519" t="s">
        <v>111</v>
      </c>
      <c r="U519" t="s">
        <v>19497</v>
      </c>
      <c r="V519" t="s">
        <v>371</v>
      </c>
      <c r="W519" t="s">
        <v>105</v>
      </c>
      <c r="X519" t="s">
        <v>106</v>
      </c>
      <c r="Y519" t="s">
        <v>112</v>
      </c>
      <c r="Z519" t="s">
        <v>4373</v>
      </c>
      <c r="AA519" t="s">
        <v>3980</v>
      </c>
      <c r="AB519" t="s">
        <v>4348</v>
      </c>
      <c r="AC519" t="s">
        <v>24</v>
      </c>
      <c r="AD519" t="s">
        <v>7688</v>
      </c>
      <c r="AE519" t="s">
        <v>24</v>
      </c>
      <c r="AF519" t="s">
        <v>19496</v>
      </c>
    </row>
    <row r="520" spans="18:32">
      <c r="R520" t="s">
        <v>10972</v>
      </c>
      <c r="S520" t="s">
        <v>295</v>
      </c>
      <c r="T520" t="s">
        <v>111</v>
      </c>
      <c r="U520" t="s">
        <v>19497</v>
      </c>
      <c r="V520" t="s">
        <v>371</v>
      </c>
      <c r="W520" t="s">
        <v>105</v>
      </c>
      <c r="X520" t="s">
        <v>106</v>
      </c>
      <c r="Y520" t="s">
        <v>112</v>
      </c>
      <c r="Z520" t="s">
        <v>4373</v>
      </c>
      <c r="AA520" t="s">
        <v>3980</v>
      </c>
      <c r="AB520" t="s">
        <v>4356</v>
      </c>
      <c r="AC520" t="s">
        <v>24</v>
      </c>
      <c r="AD520" t="s">
        <v>7809</v>
      </c>
      <c r="AE520" t="s">
        <v>19455</v>
      </c>
      <c r="AF520" t="s">
        <v>19496</v>
      </c>
    </row>
    <row r="521" spans="18:32">
      <c r="R521" t="s">
        <v>10973</v>
      </c>
      <c r="S521" t="s">
        <v>295</v>
      </c>
      <c r="T521" t="s">
        <v>111</v>
      </c>
      <c r="U521" t="s">
        <v>19497</v>
      </c>
      <c r="V521" t="s">
        <v>371</v>
      </c>
      <c r="W521" t="s">
        <v>105</v>
      </c>
      <c r="X521" t="s">
        <v>106</v>
      </c>
      <c r="Y521" t="s">
        <v>112</v>
      </c>
      <c r="Z521" t="s">
        <v>4373</v>
      </c>
      <c r="AA521" t="s">
        <v>3980</v>
      </c>
      <c r="AB521" t="s">
        <v>4360</v>
      </c>
      <c r="AC521" t="s">
        <v>24</v>
      </c>
      <c r="AD521" t="s">
        <v>7688</v>
      </c>
      <c r="AE521" t="s">
        <v>24</v>
      </c>
      <c r="AF521" t="s">
        <v>19496</v>
      </c>
    </row>
    <row r="522" spans="18:32">
      <c r="R522" t="s">
        <v>10974</v>
      </c>
      <c r="S522" t="s">
        <v>295</v>
      </c>
      <c r="T522" t="s">
        <v>111</v>
      </c>
      <c r="U522" t="s">
        <v>19497</v>
      </c>
      <c r="V522" t="s">
        <v>371</v>
      </c>
      <c r="W522" t="s">
        <v>105</v>
      </c>
      <c r="X522" t="s">
        <v>106</v>
      </c>
      <c r="Y522" t="s">
        <v>112</v>
      </c>
      <c r="Z522" t="s">
        <v>4373</v>
      </c>
      <c r="AA522" t="s">
        <v>3980</v>
      </c>
      <c r="AB522" t="s">
        <v>4348</v>
      </c>
      <c r="AC522" t="s">
        <v>24</v>
      </c>
      <c r="AD522" t="s">
        <v>7688</v>
      </c>
      <c r="AE522" t="s">
        <v>24</v>
      </c>
      <c r="AF522" t="s">
        <v>19496</v>
      </c>
    </row>
    <row r="523" spans="18:32">
      <c r="R523" t="s">
        <v>10975</v>
      </c>
      <c r="S523" t="s">
        <v>295</v>
      </c>
      <c r="T523" t="s">
        <v>111</v>
      </c>
      <c r="U523" t="s">
        <v>19497</v>
      </c>
      <c r="V523" t="s">
        <v>371</v>
      </c>
      <c r="W523" t="s">
        <v>105</v>
      </c>
      <c r="X523" t="s">
        <v>106</v>
      </c>
      <c r="Y523" t="s">
        <v>112</v>
      </c>
      <c r="Z523" t="s">
        <v>4373</v>
      </c>
      <c r="AA523" t="s">
        <v>3980</v>
      </c>
      <c r="AB523" t="s">
        <v>4356</v>
      </c>
      <c r="AC523" t="s">
        <v>24</v>
      </c>
      <c r="AD523" t="s">
        <v>7809</v>
      </c>
      <c r="AE523" t="s">
        <v>19455</v>
      </c>
      <c r="AF523" t="s">
        <v>19496</v>
      </c>
    </row>
    <row r="524" spans="18:32">
      <c r="R524" t="s">
        <v>10976</v>
      </c>
      <c r="S524" t="s">
        <v>295</v>
      </c>
      <c r="T524" t="s">
        <v>111</v>
      </c>
      <c r="U524" t="s">
        <v>19497</v>
      </c>
      <c r="V524" t="s">
        <v>371</v>
      </c>
      <c r="W524" t="s">
        <v>105</v>
      </c>
      <c r="X524" t="s">
        <v>106</v>
      </c>
      <c r="Y524" t="s">
        <v>112</v>
      </c>
      <c r="Z524" t="s">
        <v>4373</v>
      </c>
      <c r="AA524" t="s">
        <v>3980</v>
      </c>
      <c r="AB524" t="s">
        <v>4360</v>
      </c>
      <c r="AC524" t="s">
        <v>24</v>
      </c>
      <c r="AD524" t="s">
        <v>7688</v>
      </c>
      <c r="AE524" t="s">
        <v>24</v>
      </c>
      <c r="AF524" t="s">
        <v>19496</v>
      </c>
    </row>
    <row r="525" spans="18:32">
      <c r="R525" t="s">
        <v>10977</v>
      </c>
      <c r="S525" t="s">
        <v>295</v>
      </c>
      <c r="T525" t="s">
        <v>111</v>
      </c>
      <c r="U525" t="s">
        <v>19497</v>
      </c>
      <c r="V525" t="s">
        <v>371</v>
      </c>
      <c r="W525" t="s">
        <v>105</v>
      </c>
      <c r="X525" t="s">
        <v>106</v>
      </c>
      <c r="Y525" t="s">
        <v>112</v>
      </c>
      <c r="Z525" t="s">
        <v>4392</v>
      </c>
      <c r="AA525" t="s">
        <v>3980</v>
      </c>
      <c r="AB525" t="s">
        <v>4348</v>
      </c>
      <c r="AC525" t="s">
        <v>24</v>
      </c>
      <c r="AD525" t="s">
        <v>7688</v>
      </c>
      <c r="AE525" t="s">
        <v>24</v>
      </c>
    </row>
    <row r="526" spans="18:32">
      <c r="R526" t="s">
        <v>10978</v>
      </c>
      <c r="S526" t="s">
        <v>295</v>
      </c>
      <c r="T526" t="s">
        <v>111</v>
      </c>
      <c r="U526" t="s">
        <v>19497</v>
      </c>
      <c r="V526" t="s">
        <v>371</v>
      </c>
      <c r="W526" t="s">
        <v>105</v>
      </c>
      <c r="X526" t="s">
        <v>106</v>
      </c>
      <c r="Y526" t="s">
        <v>112</v>
      </c>
      <c r="Z526" t="s">
        <v>4392</v>
      </c>
      <c r="AA526" t="s">
        <v>3980</v>
      </c>
      <c r="AB526" t="s">
        <v>4356</v>
      </c>
      <c r="AC526" t="s">
        <v>24</v>
      </c>
      <c r="AD526" t="s">
        <v>7809</v>
      </c>
      <c r="AE526" t="s">
        <v>19455</v>
      </c>
    </row>
    <row r="527" spans="18:32">
      <c r="R527" t="s">
        <v>10979</v>
      </c>
      <c r="S527" t="s">
        <v>295</v>
      </c>
      <c r="T527" t="s">
        <v>111</v>
      </c>
      <c r="U527" t="s">
        <v>19497</v>
      </c>
      <c r="V527" t="s">
        <v>371</v>
      </c>
      <c r="W527" t="s">
        <v>105</v>
      </c>
      <c r="X527" t="s">
        <v>106</v>
      </c>
      <c r="Y527" t="s">
        <v>112</v>
      </c>
      <c r="Z527" t="s">
        <v>4392</v>
      </c>
      <c r="AA527" t="s">
        <v>3980</v>
      </c>
      <c r="AB527" t="s">
        <v>4360</v>
      </c>
      <c r="AC527" t="s">
        <v>24</v>
      </c>
      <c r="AD527" t="s">
        <v>7688</v>
      </c>
      <c r="AE527" t="s">
        <v>24</v>
      </c>
    </row>
    <row r="528" spans="18:32">
      <c r="R528" t="s">
        <v>10980</v>
      </c>
      <c r="S528" t="s">
        <v>295</v>
      </c>
      <c r="T528" t="s">
        <v>111</v>
      </c>
      <c r="U528" t="s">
        <v>19497</v>
      </c>
      <c r="V528" t="s">
        <v>371</v>
      </c>
      <c r="W528" t="s">
        <v>105</v>
      </c>
      <c r="X528" t="s">
        <v>106</v>
      </c>
      <c r="Y528" t="s">
        <v>112</v>
      </c>
      <c r="Z528" t="s">
        <v>4392</v>
      </c>
      <c r="AA528" t="s">
        <v>3980</v>
      </c>
      <c r="AB528" t="s">
        <v>4348</v>
      </c>
      <c r="AC528" t="s">
        <v>24</v>
      </c>
      <c r="AD528" t="s">
        <v>7688</v>
      </c>
      <c r="AE528" t="s">
        <v>24</v>
      </c>
    </row>
    <row r="529" spans="18:32">
      <c r="R529" t="s">
        <v>10981</v>
      </c>
      <c r="S529" t="s">
        <v>295</v>
      </c>
      <c r="T529" t="s">
        <v>111</v>
      </c>
      <c r="U529" t="s">
        <v>19497</v>
      </c>
      <c r="V529" t="s">
        <v>371</v>
      </c>
      <c r="W529" t="s">
        <v>105</v>
      </c>
      <c r="X529" t="s">
        <v>106</v>
      </c>
      <c r="Y529" t="s">
        <v>112</v>
      </c>
      <c r="Z529" t="s">
        <v>4392</v>
      </c>
      <c r="AA529" t="s">
        <v>3980</v>
      </c>
      <c r="AB529" t="s">
        <v>4356</v>
      </c>
      <c r="AC529" t="s">
        <v>24</v>
      </c>
      <c r="AD529" t="s">
        <v>7809</v>
      </c>
      <c r="AE529" t="s">
        <v>19455</v>
      </c>
    </row>
    <row r="530" spans="18:32">
      <c r="R530" t="s">
        <v>10982</v>
      </c>
      <c r="S530" t="s">
        <v>295</v>
      </c>
      <c r="T530" t="s">
        <v>111</v>
      </c>
      <c r="U530" t="s">
        <v>19497</v>
      </c>
      <c r="V530" t="s">
        <v>371</v>
      </c>
      <c r="W530" t="s">
        <v>105</v>
      </c>
      <c r="X530" t="s">
        <v>106</v>
      </c>
      <c r="Y530" t="s">
        <v>112</v>
      </c>
      <c r="Z530" t="s">
        <v>4392</v>
      </c>
      <c r="AA530" t="s">
        <v>3980</v>
      </c>
      <c r="AB530" t="s">
        <v>4360</v>
      </c>
      <c r="AC530" t="s">
        <v>24</v>
      </c>
      <c r="AD530" t="s">
        <v>7688</v>
      </c>
      <c r="AE530" t="s">
        <v>24</v>
      </c>
    </row>
    <row r="531" spans="18:32">
      <c r="R531" t="s">
        <v>10983</v>
      </c>
      <c r="S531" t="s">
        <v>295</v>
      </c>
      <c r="T531" t="s">
        <v>111</v>
      </c>
      <c r="U531" t="s">
        <v>19497</v>
      </c>
      <c r="V531" t="s">
        <v>371</v>
      </c>
      <c r="W531" t="s">
        <v>105</v>
      </c>
      <c r="X531" t="s">
        <v>106</v>
      </c>
      <c r="Y531" t="s">
        <v>112</v>
      </c>
      <c r="Z531" t="s">
        <v>4411</v>
      </c>
      <c r="AA531" t="s">
        <v>3980</v>
      </c>
      <c r="AB531" t="s">
        <v>4348</v>
      </c>
      <c r="AC531" t="s">
        <v>24</v>
      </c>
      <c r="AD531" t="s">
        <v>7688</v>
      </c>
      <c r="AE531" t="s">
        <v>24</v>
      </c>
    </row>
    <row r="532" spans="18:32">
      <c r="R532" t="s">
        <v>10984</v>
      </c>
      <c r="S532" t="s">
        <v>295</v>
      </c>
      <c r="T532" t="s">
        <v>111</v>
      </c>
      <c r="U532" t="s">
        <v>19497</v>
      </c>
      <c r="V532" t="s">
        <v>371</v>
      </c>
      <c r="W532" t="s">
        <v>105</v>
      </c>
      <c r="X532" t="s">
        <v>106</v>
      </c>
      <c r="Y532" t="s">
        <v>112</v>
      </c>
      <c r="Z532" t="s">
        <v>4411</v>
      </c>
      <c r="AA532" t="s">
        <v>3980</v>
      </c>
      <c r="AB532" t="s">
        <v>4356</v>
      </c>
      <c r="AC532" t="s">
        <v>24</v>
      </c>
      <c r="AD532" t="s">
        <v>7809</v>
      </c>
      <c r="AE532" t="s">
        <v>19455</v>
      </c>
    </row>
    <row r="533" spans="18:32">
      <c r="R533" t="s">
        <v>10985</v>
      </c>
      <c r="S533" t="s">
        <v>295</v>
      </c>
      <c r="T533" t="s">
        <v>111</v>
      </c>
      <c r="U533" t="s">
        <v>19497</v>
      </c>
      <c r="V533" t="s">
        <v>371</v>
      </c>
      <c r="W533" t="s">
        <v>105</v>
      </c>
      <c r="X533" t="s">
        <v>106</v>
      </c>
      <c r="Y533" t="s">
        <v>112</v>
      </c>
      <c r="Z533" t="s">
        <v>4411</v>
      </c>
      <c r="AA533" t="s">
        <v>3980</v>
      </c>
      <c r="AB533" t="s">
        <v>4360</v>
      </c>
      <c r="AC533" t="s">
        <v>24</v>
      </c>
      <c r="AD533" t="s">
        <v>7688</v>
      </c>
      <c r="AE533" t="s">
        <v>24</v>
      </c>
    </row>
    <row r="534" spans="18:32">
      <c r="R534" t="s">
        <v>10986</v>
      </c>
      <c r="S534" t="s">
        <v>295</v>
      </c>
      <c r="T534" t="s">
        <v>111</v>
      </c>
      <c r="U534" t="s">
        <v>19497</v>
      </c>
      <c r="V534" t="s">
        <v>371</v>
      </c>
      <c r="W534" t="s">
        <v>105</v>
      </c>
      <c r="X534" t="s">
        <v>106</v>
      </c>
      <c r="Y534" t="s">
        <v>112</v>
      </c>
      <c r="Z534" t="s">
        <v>4411</v>
      </c>
      <c r="AA534" t="s">
        <v>3980</v>
      </c>
      <c r="AB534" t="s">
        <v>4348</v>
      </c>
      <c r="AC534" t="s">
        <v>24</v>
      </c>
      <c r="AD534" t="s">
        <v>7688</v>
      </c>
      <c r="AE534" t="s">
        <v>24</v>
      </c>
    </row>
    <row r="535" spans="18:32">
      <c r="R535" t="s">
        <v>10987</v>
      </c>
      <c r="S535" t="s">
        <v>295</v>
      </c>
      <c r="T535" t="s">
        <v>111</v>
      </c>
      <c r="U535" t="s">
        <v>19497</v>
      </c>
      <c r="V535" t="s">
        <v>371</v>
      </c>
      <c r="W535" t="s">
        <v>105</v>
      </c>
      <c r="X535" t="s">
        <v>106</v>
      </c>
      <c r="Y535" t="s">
        <v>112</v>
      </c>
      <c r="Z535" t="s">
        <v>4411</v>
      </c>
      <c r="AA535" t="s">
        <v>3980</v>
      </c>
      <c r="AB535" t="s">
        <v>4356</v>
      </c>
      <c r="AC535" t="s">
        <v>24</v>
      </c>
      <c r="AD535" t="s">
        <v>7809</v>
      </c>
      <c r="AE535" t="s">
        <v>19455</v>
      </c>
    </row>
    <row r="536" spans="18:32">
      <c r="R536" t="s">
        <v>10988</v>
      </c>
      <c r="S536" t="s">
        <v>295</v>
      </c>
      <c r="T536" t="s">
        <v>111</v>
      </c>
      <c r="U536" t="s">
        <v>19497</v>
      </c>
      <c r="V536" t="s">
        <v>371</v>
      </c>
      <c r="W536" t="s">
        <v>105</v>
      </c>
      <c r="X536" t="s">
        <v>106</v>
      </c>
      <c r="Y536" t="s">
        <v>112</v>
      </c>
      <c r="Z536" t="s">
        <v>4411</v>
      </c>
      <c r="AA536" t="s">
        <v>3980</v>
      </c>
      <c r="AB536" t="s">
        <v>4360</v>
      </c>
      <c r="AC536" t="s">
        <v>24</v>
      </c>
      <c r="AD536" t="s">
        <v>7688</v>
      </c>
      <c r="AE536" t="s">
        <v>24</v>
      </c>
    </row>
    <row r="537" spans="18:32">
      <c r="R537" t="s">
        <v>10989</v>
      </c>
      <c r="S537" t="s">
        <v>295</v>
      </c>
      <c r="T537" t="s">
        <v>111</v>
      </c>
      <c r="U537" t="s">
        <v>19497</v>
      </c>
      <c r="V537" t="s">
        <v>371</v>
      </c>
      <c r="W537" t="s">
        <v>105</v>
      </c>
      <c r="X537" t="s">
        <v>106</v>
      </c>
      <c r="Y537" t="s">
        <v>112</v>
      </c>
      <c r="Z537" t="s">
        <v>4430</v>
      </c>
      <c r="AA537" t="s">
        <v>3980</v>
      </c>
      <c r="AB537" t="s">
        <v>4348</v>
      </c>
      <c r="AC537" t="s">
        <v>24</v>
      </c>
      <c r="AD537" t="s">
        <v>7688</v>
      </c>
      <c r="AE537" t="s">
        <v>24</v>
      </c>
      <c r="AF537" t="s">
        <v>19496</v>
      </c>
    </row>
    <row r="538" spans="18:32">
      <c r="R538" t="s">
        <v>10990</v>
      </c>
      <c r="S538" t="s">
        <v>295</v>
      </c>
      <c r="T538" t="s">
        <v>111</v>
      </c>
      <c r="U538" t="s">
        <v>19497</v>
      </c>
      <c r="V538" t="s">
        <v>371</v>
      </c>
      <c r="W538" t="s">
        <v>105</v>
      </c>
      <c r="X538" t="s">
        <v>106</v>
      </c>
      <c r="Y538" t="s">
        <v>112</v>
      </c>
      <c r="Z538" t="s">
        <v>4430</v>
      </c>
      <c r="AA538" t="s">
        <v>3980</v>
      </c>
      <c r="AB538" t="s">
        <v>4356</v>
      </c>
      <c r="AC538" t="s">
        <v>24</v>
      </c>
      <c r="AD538" t="s">
        <v>7809</v>
      </c>
      <c r="AE538" t="s">
        <v>19455</v>
      </c>
      <c r="AF538" t="s">
        <v>19496</v>
      </c>
    </row>
    <row r="539" spans="18:32">
      <c r="R539" t="s">
        <v>10991</v>
      </c>
      <c r="S539" t="s">
        <v>295</v>
      </c>
      <c r="T539" t="s">
        <v>111</v>
      </c>
      <c r="U539" t="s">
        <v>19497</v>
      </c>
      <c r="V539" t="s">
        <v>371</v>
      </c>
      <c r="W539" t="s">
        <v>105</v>
      </c>
      <c r="X539" t="s">
        <v>106</v>
      </c>
      <c r="Y539" t="s">
        <v>112</v>
      </c>
      <c r="Z539" t="s">
        <v>4430</v>
      </c>
      <c r="AA539" t="s">
        <v>3980</v>
      </c>
      <c r="AB539" t="s">
        <v>4360</v>
      </c>
      <c r="AC539" t="s">
        <v>24</v>
      </c>
      <c r="AD539" t="s">
        <v>7688</v>
      </c>
      <c r="AE539" t="s">
        <v>24</v>
      </c>
      <c r="AF539" t="s">
        <v>19496</v>
      </c>
    </row>
    <row r="540" spans="18:32">
      <c r="R540" t="s">
        <v>10992</v>
      </c>
      <c r="S540" t="s">
        <v>295</v>
      </c>
      <c r="T540" t="s">
        <v>111</v>
      </c>
      <c r="U540" t="s">
        <v>19497</v>
      </c>
      <c r="V540" t="s">
        <v>371</v>
      </c>
      <c r="W540" t="s">
        <v>105</v>
      </c>
      <c r="X540" t="s">
        <v>106</v>
      </c>
      <c r="Y540" t="s">
        <v>112</v>
      </c>
      <c r="Z540" t="s">
        <v>4430</v>
      </c>
      <c r="AA540" t="s">
        <v>3980</v>
      </c>
      <c r="AB540" t="s">
        <v>4348</v>
      </c>
      <c r="AC540" t="s">
        <v>24</v>
      </c>
      <c r="AD540" t="s">
        <v>7688</v>
      </c>
      <c r="AE540" t="s">
        <v>24</v>
      </c>
      <c r="AF540" t="s">
        <v>19496</v>
      </c>
    </row>
    <row r="541" spans="18:32">
      <c r="R541" t="s">
        <v>10993</v>
      </c>
      <c r="S541" t="s">
        <v>295</v>
      </c>
      <c r="T541" t="s">
        <v>111</v>
      </c>
      <c r="U541" t="s">
        <v>19497</v>
      </c>
      <c r="V541" t="s">
        <v>371</v>
      </c>
      <c r="W541" t="s">
        <v>105</v>
      </c>
      <c r="X541" t="s">
        <v>106</v>
      </c>
      <c r="Y541" t="s">
        <v>112</v>
      </c>
      <c r="Z541" t="s">
        <v>4430</v>
      </c>
      <c r="AA541" t="s">
        <v>3980</v>
      </c>
      <c r="AB541" t="s">
        <v>4356</v>
      </c>
      <c r="AC541" t="s">
        <v>24</v>
      </c>
      <c r="AD541" t="s">
        <v>7809</v>
      </c>
      <c r="AE541" t="s">
        <v>19455</v>
      </c>
      <c r="AF541" t="s">
        <v>19496</v>
      </c>
    </row>
    <row r="542" spans="18:32">
      <c r="R542" t="s">
        <v>10994</v>
      </c>
      <c r="S542" t="s">
        <v>295</v>
      </c>
      <c r="T542" t="s">
        <v>111</v>
      </c>
      <c r="U542" t="s">
        <v>19497</v>
      </c>
      <c r="V542" t="s">
        <v>371</v>
      </c>
      <c r="W542" t="s">
        <v>105</v>
      </c>
      <c r="X542" t="s">
        <v>106</v>
      </c>
      <c r="Y542" t="s">
        <v>112</v>
      </c>
      <c r="Z542" t="s">
        <v>4430</v>
      </c>
      <c r="AA542" t="s">
        <v>3980</v>
      </c>
      <c r="AB542" t="s">
        <v>4360</v>
      </c>
      <c r="AC542" t="s">
        <v>24</v>
      </c>
      <c r="AD542" t="s">
        <v>7688</v>
      </c>
      <c r="AE542" t="s">
        <v>24</v>
      </c>
      <c r="AF542" t="s">
        <v>19496</v>
      </c>
    </row>
    <row r="543" spans="18:32">
      <c r="R543" t="s">
        <v>10995</v>
      </c>
      <c r="S543" t="s">
        <v>295</v>
      </c>
      <c r="T543" t="s">
        <v>111</v>
      </c>
      <c r="U543" t="s">
        <v>19497</v>
      </c>
      <c r="V543" t="s">
        <v>371</v>
      </c>
      <c r="W543" t="s">
        <v>105</v>
      </c>
      <c r="X543" t="s">
        <v>106</v>
      </c>
      <c r="Y543" t="s">
        <v>112</v>
      </c>
      <c r="Z543" t="s">
        <v>4449</v>
      </c>
      <c r="AA543" t="s">
        <v>3980</v>
      </c>
      <c r="AB543" t="s">
        <v>4348</v>
      </c>
      <c r="AC543" t="s">
        <v>24</v>
      </c>
      <c r="AD543" t="s">
        <v>7688</v>
      </c>
      <c r="AE543" t="s">
        <v>24</v>
      </c>
    </row>
    <row r="544" spans="18:32">
      <c r="R544" t="s">
        <v>10996</v>
      </c>
      <c r="S544" t="s">
        <v>295</v>
      </c>
      <c r="T544" t="s">
        <v>111</v>
      </c>
      <c r="U544" t="s">
        <v>19497</v>
      </c>
      <c r="V544" t="s">
        <v>371</v>
      </c>
      <c r="W544" t="s">
        <v>105</v>
      </c>
      <c r="X544" t="s">
        <v>106</v>
      </c>
      <c r="Y544" t="s">
        <v>112</v>
      </c>
      <c r="Z544" t="s">
        <v>4449</v>
      </c>
      <c r="AA544" t="s">
        <v>3980</v>
      </c>
      <c r="AB544" t="s">
        <v>4356</v>
      </c>
      <c r="AC544" t="s">
        <v>24</v>
      </c>
      <c r="AD544" t="s">
        <v>7809</v>
      </c>
      <c r="AE544" t="s">
        <v>19455</v>
      </c>
    </row>
    <row r="545" spans="18:32">
      <c r="R545" t="s">
        <v>10997</v>
      </c>
      <c r="S545" t="s">
        <v>295</v>
      </c>
      <c r="T545" t="s">
        <v>111</v>
      </c>
      <c r="U545" t="s">
        <v>19497</v>
      </c>
      <c r="V545" t="s">
        <v>371</v>
      </c>
      <c r="W545" t="s">
        <v>105</v>
      </c>
      <c r="X545" t="s">
        <v>106</v>
      </c>
      <c r="Y545" t="s">
        <v>112</v>
      </c>
      <c r="Z545" t="s">
        <v>4449</v>
      </c>
      <c r="AA545" t="s">
        <v>3980</v>
      </c>
      <c r="AB545" t="s">
        <v>4360</v>
      </c>
      <c r="AC545" t="s">
        <v>24</v>
      </c>
      <c r="AD545" t="s">
        <v>7688</v>
      </c>
      <c r="AE545" t="s">
        <v>24</v>
      </c>
    </row>
    <row r="546" spans="18:32">
      <c r="R546" t="s">
        <v>10998</v>
      </c>
      <c r="S546" t="s">
        <v>295</v>
      </c>
      <c r="T546" t="s">
        <v>111</v>
      </c>
      <c r="U546" t="s">
        <v>19497</v>
      </c>
      <c r="V546" t="s">
        <v>371</v>
      </c>
      <c r="W546" t="s">
        <v>105</v>
      </c>
      <c r="X546" t="s">
        <v>106</v>
      </c>
      <c r="Y546" t="s">
        <v>112</v>
      </c>
      <c r="Z546" t="s">
        <v>4449</v>
      </c>
      <c r="AA546" t="s">
        <v>3980</v>
      </c>
      <c r="AB546" t="s">
        <v>4348</v>
      </c>
      <c r="AC546" t="s">
        <v>24</v>
      </c>
      <c r="AD546" t="s">
        <v>7688</v>
      </c>
      <c r="AE546" t="s">
        <v>24</v>
      </c>
    </row>
    <row r="547" spans="18:32">
      <c r="R547" t="s">
        <v>10999</v>
      </c>
      <c r="S547" t="s">
        <v>295</v>
      </c>
      <c r="T547" t="s">
        <v>111</v>
      </c>
      <c r="U547" t="s">
        <v>19497</v>
      </c>
      <c r="V547" t="s">
        <v>371</v>
      </c>
      <c r="W547" t="s">
        <v>105</v>
      </c>
      <c r="X547" t="s">
        <v>106</v>
      </c>
      <c r="Y547" t="s">
        <v>112</v>
      </c>
      <c r="Z547" t="s">
        <v>4449</v>
      </c>
      <c r="AA547" t="s">
        <v>3980</v>
      </c>
      <c r="AB547" t="s">
        <v>4356</v>
      </c>
      <c r="AC547" t="s">
        <v>24</v>
      </c>
      <c r="AD547" t="s">
        <v>7809</v>
      </c>
      <c r="AE547" t="s">
        <v>19455</v>
      </c>
    </row>
    <row r="548" spans="18:32">
      <c r="R548" t="s">
        <v>11000</v>
      </c>
      <c r="S548" t="s">
        <v>295</v>
      </c>
      <c r="T548" t="s">
        <v>111</v>
      </c>
      <c r="U548" t="s">
        <v>19497</v>
      </c>
      <c r="V548" t="s">
        <v>371</v>
      </c>
      <c r="W548" t="s">
        <v>105</v>
      </c>
      <c r="X548" t="s">
        <v>106</v>
      </c>
      <c r="Y548" t="s">
        <v>112</v>
      </c>
      <c r="Z548" t="s">
        <v>4449</v>
      </c>
      <c r="AA548" t="s">
        <v>3980</v>
      </c>
      <c r="AB548" t="s">
        <v>4360</v>
      </c>
      <c r="AC548" t="s">
        <v>24</v>
      </c>
      <c r="AD548" t="s">
        <v>7688</v>
      </c>
      <c r="AE548" t="s">
        <v>24</v>
      </c>
    </row>
    <row r="549" spans="18:32">
      <c r="R549" t="s">
        <v>11001</v>
      </c>
      <c r="S549" t="s">
        <v>299</v>
      </c>
      <c r="T549" t="s">
        <v>119</v>
      </c>
      <c r="U549" t="s">
        <v>19497</v>
      </c>
      <c r="V549" t="s">
        <v>371</v>
      </c>
      <c r="W549" t="s">
        <v>113</v>
      </c>
      <c r="X549" t="s">
        <v>114</v>
      </c>
      <c r="Y549" t="s">
        <v>120</v>
      </c>
      <c r="Z549" t="s">
        <v>24</v>
      </c>
      <c r="AA549" t="s">
        <v>24</v>
      </c>
      <c r="AB549" t="s">
        <v>24</v>
      </c>
      <c r="AC549" t="s">
        <v>10552</v>
      </c>
      <c r="AD549" t="s">
        <v>7688</v>
      </c>
      <c r="AE549" t="s">
        <v>24</v>
      </c>
      <c r="AF549" t="s">
        <v>19456</v>
      </c>
    </row>
    <row r="550" spans="18:32">
      <c r="R550" t="s">
        <v>11002</v>
      </c>
      <c r="S550" t="s">
        <v>300</v>
      </c>
      <c r="T550" t="s">
        <v>121</v>
      </c>
      <c r="U550" t="s">
        <v>19497</v>
      </c>
      <c r="V550" t="s">
        <v>371</v>
      </c>
      <c r="W550" t="s">
        <v>113</v>
      </c>
      <c r="X550" t="s">
        <v>114</v>
      </c>
      <c r="Y550" t="s">
        <v>122</v>
      </c>
      <c r="Z550" t="s">
        <v>4585</v>
      </c>
      <c r="AA550" t="s">
        <v>24</v>
      </c>
      <c r="AB550" t="s">
        <v>24</v>
      </c>
      <c r="AC550" t="s">
        <v>24</v>
      </c>
      <c r="AD550" t="s">
        <v>7809</v>
      </c>
      <c r="AE550" t="s">
        <v>19455</v>
      </c>
      <c r="AF550" t="s">
        <v>19456</v>
      </c>
    </row>
    <row r="551" spans="18:32">
      <c r="R551" t="s">
        <v>11003</v>
      </c>
      <c r="S551" t="s">
        <v>300</v>
      </c>
      <c r="T551" t="s">
        <v>121</v>
      </c>
      <c r="U551" t="s">
        <v>19497</v>
      </c>
      <c r="V551" t="s">
        <v>371</v>
      </c>
      <c r="W551" t="s">
        <v>113</v>
      </c>
      <c r="X551" t="s">
        <v>114</v>
      </c>
      <c r="Y551" t="s">
        <v>122</v>
      </c>
      <c r="Z551" t="s">
        <v>4591</v>
      </c>
      <c r="AA551" t="s">
        <v>24</v>
      </c>
      <c r="AB551" t="s">
        <v>24</v>
      </c>
      <c r="AC551" t="s">
        <v>24</v>
      </c>
      <c r="AD551" t="s">
        <v>7809</v>
      </c>
      <c r="AE551" t="s">
        <v>19455</v>
      </c>
      <c r="AF551" t="s">
        <v>19456</v>
      </c>
    </row>
    <row r="552" spans="18:32">
      <c r="R552" t="s">
        <v>11004</v>
      </c>
      <c r="S552" t="s">
        <v>301</v>
      </c>
      <c r="T552" t="s">
        <v>123</v>
      </c>
      <c r="U552" t="s">
        <v>19497</v>
      </c>
      <c r="V552" t="s">
        <v>371</v>
      </c>
      <c r="W552" t="s">
        <v>113</v>
      </c>
      <c r="X552" t="s">
        <v>114</v>
      </c>
      <c r="Y552" t="s">
        <v>124</v>
      </c>
      <c r="Z552" t="s">
        <v>4596</v>
      </c>
      <c r="AA552" t="s">
        <v>4597</v>
      </c>
      <c r="AB552" t="s">
        <v>4598</v>
      </c>
      <c r="AC552" t="s">
        <v>24</v>
      </c>
      <c r="AD552" t="s">
        <v>7688</v>
      </c>
      <c r="AE552" t="s">
        <v>24</v>
      </c>
      <c r="AF552" t="s">
        <v>19456</v>
      </c>
    </row>
    <row r="553" spans="18:32">
      <c r="R553" t="s">
        <v>11005</v>
      </c>
      <c r="S553" t="s">
        <v>301</v>
      </c>
      <c r="T553" t="s">
        <v>123</v>
      </c>
      <c r="U553" t="s">
        <v>19497</v>
      </c>
      <c r="V553" t="s">
        <v>371</v>
      </c>
      <c r="W553" t="s">
        <v>113</v>
      </c>
      <c r="X553" t="s">
        <v>114</v>
      </c>
      <c r="Y553" t="s">
        <v>124</v>
      </c>
      <c r="Z553" t="s">
        <v>4596</v>
      </c>
      <c r="AA553" t="s">
        <v>4597</v>
      </c>
      <c r="AB553" t="s">
        <v>4604</v>
      </c>
      <c r="AC553" t="s">
        <v>24</v>
      </c>
      <c r="AD553" t="s">
        <v>7809</v>
      </c>
      <c r="AE553" t="s">
        <v>19455</v>
      </c>
      <c r="AF553" t="s">
        <v>19456</v>
      </c>
    </row>
    <row r="554" spans="18:32">
      <c r="R554" t="s">
        <v>11006</v>
      </c>
      <c r="S554" t="s">
        <v>301</v>
      </c>
      <c r="T554" t="s">
        <v>123</v>
      </c>
      <c r="U554" t="s">
        <v>19497</v>
      </c>
      <c r="V554" t="s">
        <v>371</v>
      </c>
      <c r="W554" t="s">
        <v>113</v>
      </c>
      <c r="X554" t="s">
        <v>114</v>
      </c>
      <c r="Y554" t="s">
        <v>124</v>
      </c>
      <c r="Z554" t="s">
        <v>4596</v>
      </c>
      <c r="AA554" t="s">
        <v>4597</v>
      </c>
      <c r="AB554" t="s">
        <v>4608</v>
      </c>
      <c r="AC554" t="s">
        <v>24</v>
      </c>
      <c r="AD554" t="s">
        <v>7809</v>
      </c>
      <c r="AE554" t="s">
        <v>19455</v>
      </c>
      <c r="AF554" t="s">
        <v>19456</v>
      </c>
    </row>
    <row r="555" spans="18:32">
      <c r="R555" t="s">
        <v>11007</v>
      </c>
      <c r="S555" t="s">
        <v>301</v>
      </c>
      <c r="T555" t="s">
        <v>123</v>
      </c>
      <c r="U555" t="s">
        <v>19497</v>
      </c>
      <c r="V555" t="s">
        <v>371</v>
      </c>
      <c r="W555" t="s">
        <v>113</v>
      </c>
      <c r="X555" t="s">
        <v>114</v>
      </c>
      <c r="Y555" t="s">
        <v>124</v>
      </c>
      <c r="Z555" t="s">
        <v>4612</v>
      </c>
      <c r="AA555" t="s">
        <v>4597</v>
      </c>
      <c r="AB555" t="s">
        <v>4613</v>
      </c>
      <c r="AC555" t="s">
        <v>24</v>
      </c>
      <c r="AD555" t="s">
        <v>7809</v>
      </c>
      <c r="AE555" t="s">
        <v>19455</v>
      </c>
      <c r="AF555" t="s">
        <v>19456</v>
      </c>
    </row>
    <row r="556" spans="18:32">
      <c r="R556" t="s">
        <v>11008</v>
      </c>
      <c r="S556" t="s">
        <v>301</v>
      </c>
      <c r="T556" t="s">
        <v>123</v>
      </c>
      <c r="U556" t="s">
        <v>19497</v>
      </c>
      <c r="V556" t="s">
        <v>371</v>
      </c>
      <c r="W556" t="s">
        <v>113</v>
      </c>
      <c r="X556" t="s">
        <v>114</v>
      </c>
      <c r="Y556" t="s">
        <v>124</v>
      </c>
      <c r="Z556" t="s">
        <v>4612</v>
      </c>
      <c r="AA556" t="s">
        <v>4597</v>
      </c>
      <c r="AB556" t="s">
        <v>3779</v>
      </c>
      <c r="AC556" t="s">
        <v>24</v>
      </c>
      <c r="AD556" t="s">
        <v>7688</v>
      </c>
      <c r="AE556" t="s">
        <v>24</v>
      </c>
      <c r="AF556" t="s">
        <v>19456</v>
      </c>
    </row>
    <row r="557" spans="18:32">
      <c r="R557" t="s">
        <v>11009</v>
      </c>
      <c r="S557" t="s">
        <v>301</v>
      </c>
      <c r="T557" t="s">
        <v>123</v>
      </c>
      <c r="U557" t="s">
        <v>19497</v>
      </c>
      <c r="V557" t="s">
        <v>371</v>
      </c>
      <c r="W557" t="s">
        <v>113</v>
      </c>
      <c r="X557" t="s">
        <v>114</v>
      </c>
      <c r="Y557" t="s">
        <v>124</v>
      </c>
      <c r="Z557" t="s">
        <v>4621</v>
      </c>
      <c r="AA557" t="s">
        <v>4597</v>
      </c>
      <c r="AB557" t="s">
        <v>4613</v>
      </c>
      <c r="AC557" t="s">
        <v>24</v>
      </c>
      <c r="AD557" t="s">
        <v>7809</v>
      </c>
      <c r="AE557" t="s">
        <v>19455</v>
      </c>
      <c r="AF557" t="s">
        <v>19456</v>
      </c>
    </row>
    <row r="558" spans="18:32">
      <c r="R558" t="s">
        <v>11010</v>
      </c>
      <c r="S558" t="s">
        <v>301</v>
      </c>
      <c r="T558" t="s">
        <v>123</v>
      </c>
      <c r="U558" t="s">
        <v>19497</v>
      </c>
      <c r="V558" t="s">
        <v>371</v>
      </c>
      <c r="W558" t="s">
        <v>113</v>
      </c>
      <c r="X558" t="s">
        <v>114</v>
      </c>
      <c r="Y558" t="s">
        <v>124</v>
      </c>
      <c r="Z558" t="s">
        <v>4621</v>
      </c>
      <c r="AA558" t="s">
        <v>4597</v>
      </c>
      <c r="AB558" t="s">
        <v>3779</v>
      </c>
      <c r="AC558" t="s">
        <v>24</v>
      </c>
      <c r="AD558" t="s">
        <v>7688</v>
      </c>
      <c r="AE558" t="s">
        <v>24</v>
      </c>
      <c r="AF558" t="s">
        <v>19456</v>
      </c>
    </row>
    <row r="559" spans="18:32">
      <c r="R559" t="s">
        <v>11011</v>
      </c>
      <c r="S559" t="s">
        <v>301</v>
      </c>
      <c r="T559" t="s">
        <v>123</v>
      </c>
      <c r="U559" t="s">
        <v>19497</v>
      </c>
      <c r="V559" t="s">
        <v>371</v>
      </c>
      <c r="W559" t="s">
        <v>113</v>
      </c>
      <c r="X559" t="s">
        <v>114</v>
      </c>
      <c r="Y559" t="s">
        <v>124</v>
      </c>
      <c r="Z559" t="s">
        <v>4629</v>
      </c>
      <c r="AA559" t="s">
        <v>4597</v>
      </c>
      <c r="AB559" t="s">
        <v>4613</v>
      </c>
      <c r="AC559" t="s">
        <v>24</v>
      </c>
      <c r="AD559" t="s">
        <v>7809</v>
      </c>
      <c r="AE559" t="s">
        <v>19455</v>
      </c>
      <c r="AF559" t="s">
        <v>19456</v>
      </c>
    </row>
    <row r="560" spans="18:32">
      <c r="R560" t="s">
        <v>11012</v>
      </c>
      <c r="S560" t="s">
        <v>301</v>
      </c>
      <c r="T560" t="s">
        <v>123</v>
      </c>
      <c r="U560" t="s">
        <v>19497</v>
      </c>
      <c r="V560" t="s">
        <v>371</v>
      </c>
      <c r="W560" t="s">
        <v>113</v>
      </c>
      <c r="X560" t="s">
        <v>114</v>
      </c>
      <c r="Y560" t="s">
        <v>124</v>
      </c>
      <c r="Z560" t="s">
        <v>4629</v>
      </c>
      <c r="AA560" t="s">
        <v>4597</v>
      </c>
      <c r="AB560" t="s">
        <v>4635</v>
      </c>
      <c r="AC560" t="s">
        <v>24</v>
      </c>
      <c r="AD560" t="s">
        <v>7809</v>
      </c>
      <c r="AE560" t="s">
        <v>19455</v>
      </c>
      <c r="AF560" t="s">
        <v>19456</v>
      </c>
    </row>
    <row r="561" spans="18:32">
      <c r="R561" t="s">
        <v>11013</v>
      </c>
      <c r="S561" t="s">
        <v>301</v>
      </c>
      <c r="T561" t="s">
        <v>123</v>
      </c>
      <c r="U561" t="s">
        <v>19497</v>
      </c>
      <c r="V561" t="s">
        <v>371</v>
      </c>
      <c r="W561" t="s">
        <v>113</v>
      </c>
      <c r="X561" t="s">
        <v>114</v>
      </c>
      <c r="Y561" t="s">
        <v>124</v>
      </c>
      <c r="Z561" t="s">
        <v>4629</v>
      </c>
      <c r="AA561" t="s">
        <v>4597</v>
      </c>
      <c r="AB561" t="s">
        <v>4640</v>
      </c>
      <c r="AC561" t="s">
        <v>24</v>
      </c>
      <c r="AD561" t="s">
        <v>7809</v>
      </c>
      <c r="AE561" t="s">
        <v>19455</v>
      </c>
      <c r="AF561" t="s">
        <v>19456</v>
      </c>
    </row>
    <row r="562" spans="18:32">
      <c r="R562" t="s">
        <v>11014</v>
      </c>
      <c r="S562" t="s">
        <v>301</v>
      </c>
      <c r="T562" t="s">
        <v>123</v>
      </c>
      <c r="U562" t="s">
        <v>19497</v>
      </c>
      <c r="V562" t="s">
        <v>371</v>
      </c>
      <c r="W562" t="s">
        <v>113</v>
      </c>
      <c r="X562" t="s">
        <v>114</v>
      </c>
      <c r="Y562" t="s">
        <v>124</v>
      </c>
      <c r="Z562" t="s">
        <v>4629</v>
      </c>
      <c r="AA562" t="s">
        <v>4597</v>
      </c>
      <c r="AB562" t="s">
        <v>4645</v>
      </c>
      <c r="AC562" t="s">
        <v>24</v>
      </c>
      <c r="AD562" t="s">
        <v>7809</v>
      </c>
      <c r="AE562" t="s">
        <v>19455</v>
      </c>
      <c r="AF562" t="s">
        <v>19456</v>
      </c>
    </row>
    <row r="563" spans="18:32">
      <c r="R563" t="s">
        <v>11015</v>
      </c>
      <c r="S563" t="s">
        <v>302</v>
      </c>
      <c r="T563" t="s">
        <v>125</v>
      </c>
      <c r="U563" t="s">
        <v>19497</v>
      </c>
      <c r="V563" t="s">
        <v>371</v>
      </c>
      <c r="W563" t="s">
        <v>113</v>
      </c>
      <c r="X563" t="s">
        <v>114</v>
      </c>
      <c r="Y563" t="s">
        <v>19504</v>
      </c>
      <c r="Z563" t="s">
        <v>10481</v>
      </c>
      <c r="AA563" t="s">
        <v>4597</v>
      </c>
      <c r="AB563" t="s">
        <v>4651</v>
      </c>
      <c r="AC563" t="s">
        <v>24</v>
      </c>
      <c r="AD563" t="s">
        <v>7809</v>
      </c>
      <c r="AE563" t="s">
        <v>19455</v>
      </c>
      <c r="AF563" t="s">
        <v>19456</v>
      </c>
    </row>
    <row r="564" spans="18:32">
      <c r="R564" t="s">
        <v>11016</v>
      </c>
      <c r="S564" t="s">
        <v>302</v>
      </c>
      <c r="T564" t="s">
        <v>125</v>
      </c>
      <c r="U564" t="s">
        <v>19497</v>
      </c>
      <c r="V564" t="s">
        <v>371</v>
      </c>
      <c r="W564" t="s">
        <v>113</v>
      </c>
      <c r="X564" t="s">
        <v>114</v>
      </c>
      <c r="Y564" t="s">
        <v>19504</v>
      </c>
      <c r="Z564" t="s">
        <v>10481</v>
      </c>
      <c r="AA564" t="s">
        <v>4597</v>
      </c>
      <c r="AB564" t="s">
        <v>4659</v>
      </c>
      <c r="AC564" t="s">
        <v>24</v>
      </c>
      <c r="AD564" t="s">
        <v>7688</v>
      </c>
      <c r="AE564" t="s">
        <v>24</v>
      </c>
      <c r="AF564" t="s">
        <v>19456</v>
      </c>
    </row>
    <row r="565" spans="18:32">
      <c r="R565" t="s">
        <v>11017</v>
      </c>
      <c r="S565" t="s">
        <v>302</v>
      </c>
      <c r="T565" t="s">
        <v>125</v>
      </c>
      <c r="U565" t="s">
        <v>19497</v>
      </c>
      <c r="V565" t="s">
        <v>371</v>
      </c>
      <c r="W565" t="s">
        <v>113</v>
      </c>
      <c r="X565" t="s">
        <v>114</v>
      </c>
      <c r="Y565" t="s">
        <v>19504</v>
      </c>
      <c r="Z565" t="s">
        <v>10481</v>
      </c>
      <c r="AA565" t="s">
        <v>4597</v>
      </c>
      <c r="AB565" t="s">
        <v>4663</v>
      </c>
      <c r="AC565" t="s">
        <v>24</v>
      </c>
      <c r="AD565" t="s">
        <v>7809</v>
      </c>
      <c r="AE565" t="s">
        <v>19455</v>
      </c>
      <c r="AF565" t="s">
        <v>19456</v>
      </c>
    </row>
    <row r="566" spans="18:32">
      <c r="R566" t="s">
        <v>11018</v>
      </c>
      <c r="S566" t="s">
        <v>302</v>
      </c>
      <c r="T566" t="s">
        <v>125</v>
      </c>
      <c r="U566" t="s">
        <v>19497</v>
      </c>
      <c r="V566" t="s">
        <v>371</v>
      </c>
      <c r="W566" t="s">
        <v>113</v>
      </c>
      <c r="X566" t="s">
        <v>114</v>
      </c>
      <c r="Y566" t="s">
        <v>19504</v>
      </c>
      <c r="Z566" t="s">
        <v>10481</v>
      </c>
      <c r="AA566" t="s">
        <v>4597</v>
      </c>
      <c r="AB566" t="s">
        <v>4667</v>
      </c>
      <c r="AC566" t="s">
        <v>24</v>
      </c>
      <c r="AD566" t="s">
        <v>7810</v>
      </c>
      <c r="AE566" t="s">
        <v>17</v>
      </c>
      <c r="AF566" t="s">
        <v>19456</v>
      </c>
    </row>
    <row r="567" spans="18:32">
      <c r="R567" t="s">
        <v>11019</v>
      </c>
      <c r="S567" t="s">
        <v>302</v>
      </c>
      <c r="T567" t="s">
        <v>125</v>
      </c>
      <c r="U567" t="s">
        <v>19497</v>
      </c>
      <c r="V567" t="s">
        <v>371</v>
      </c>
      <c r="W567" t="s">
        <v>113</v>
      </c>
      <c r="X567" t="s">
        <v>114</v>
      </c>
      <c r="Y567" t="s">
        <v>19504</v>
      </c>
      <c r="Z567" t="s">
        <v>4671</v>
      </c>
      <c r="AA567" t="s">
        <v>4597</v>
      </c>
      <c r="AB567" t="s">
        <v>4672</v>
      </c>
      <c r="AC567" t="s">
        <v>24</v>
      </c>
      <c r="AD567" t="s">
        <v>7809</v>
      </c>
      <c r="AE567" t="s">
        <v>19455</v>
      </c>
      <c r="AF567" t="s">
        <v>19456</v>
      </c>
    </row>
    <row r="568" spans="18:32">
      <c r="R568" t="s">
        <v>11020</v>
      </c>
      <c r="S568" t="s">
        <v>302</v>
      </c>
      <c r="T568" t="s">
        <v>125</v>
      </c>
      <c r="U568" t="s">
        <v>19497</v>
      </c>
      <c r="V568" t="s">
        <v>371</v>
      </c>
      <c r="W568" t="s">
        <v>113</v>
      </c>
      <c r="X568" t="s">
        <v>114</v>
      </c>
      <c r="Y568" t="s">
        <v>19504</v>
      </c>
      <c r="Z568" t="s">
        <v>4671</v>
      </c>
      <c r="AA568" t="s">
        <v>4597</v>
      </c>
      <c r="AB568" t="s">
        <v>4676</v>
      </c>
      <c r="AC568" t="s">
        <v>24</v>
      </c>
      <c r="AD568" t="s">
        <v>7688</v>
      </c>
      <c r="AE568" t="s">
        <v>24</v>
      </c>
      <c r="AF568" t="s">
        <v>19456</v>
      </c>
    </row>
    <row r="569" spans="18:32">
      <c r="R569" t="s">
        <v>11021</v>
      </c>
      <c r="S569" t="s">
        <v>302</v>
      </c>
      <c r="T569" t="s">
        <v>125</v>
      </c>
      <c r="U569" t="s">
        <v>19497</v>
      </c>
      <c r="V569" t="s">
        <v>371</v>
      </c>
      <c r="W569" t="s">
        <v>113</v>
      </c>
      <c r="X569" t="s">
        <v>114</v>
      </c>
      <c r="Y569" t="s">
        <v>19504</v>
      </c>
      <c r="Z569" t="s">
        <v>4671</v>
      </c>
      <c r="AA569" t="s">
        <v>4597</v>
      </c>
      <c r="AB569" t="s">
        <v>4680</v>
      </c>
      <c r="AC569" t="s">
        <v>24</v>
      </c>
      <c r="AD569" t="s">
        <v>7809</v>
      </c>
      <c r="AE569" t="s">
        <v>19455</v>
      </c>
      <c r="AF569" t="s">
        <v>19456</v>
      </c>
    </row>
    <row r="570" spans="18:32">
      <c r="R570" t="s">
        <v>11022</v>
      </c>
      <c r="S570" t="s">
        <v>302</v>
      </c>
      <c r="T570" t="s">
        <v>125</v>
      </c>
      <c r="U570" t="s">
        <v>19497</v>
      </c>
      <c r="V570" t="s">
        <v>371</v>
      </c>
      <c r="W570" t="s">
        <v>113</v>
      </c>
      <c r="X570" t="s">
        <v>114</v>
      </c>
      <c r="Y570" t="s">
        <v>19504</v>
      </c>
      <c r="Z570" t="s">
        <v>4671</v>
      </c>
      <c r="AA570" t="s">
        <v>4597</v>
      </c>
      <c r="AB570" t="s">
        <v>4684</v>
      </c>
      <c r="AC570" t="s">
        <v>24</v>
      </c>
      <c r="AD570" t="s">
        <v>7810</v>
      </c>
      <c r="AE570" t="s">
        <v>17</v>
      </c>
      <c r="AF570" t="s">
        <v>19456</v>
      </c>
    </row>
    <row r="571" spans="18:32">
      <c r="R571" t="s">
        <v>11023</v>
      </c>
      <c r="S571" t="s">
        <v>302</v>
      </c>
      <c r="T571" t="s">
        <v>125</v>
      </c>
      <c r="U571" t="s">
        <v>19497</v>
      </c>
      <c r="V571" t="s">
        <v>371</v>
      </c>
      <c r="W571" t="s">
        <v>113</v>
      </c>
      <c r="X571" t="s">
        <v>114</v>
      </c>
      <c r="Y571" t="s">
        <v>19504</v>
      </c>
      <c r="Z571" t="s">
        <v>10482</v>
      </c>
      <c r="AA571" t="s">
        <v>4597</v>
      </c>
      <c r="AB571" t="s">
        <v>4672</v>
      </c>
      <c r="AC571" t="s">
        <v>24</v>
      </c>
      <c r="AD571" t="s">
        <v>7809</v>
      </c>
      <c r="AE571" t="s">
        <v>19455</v>
      </c>
      <c r="AF571" t="s">
        <v>19456</v>
      </c>
    </row>
    <row r="572" spans="18:32">
      <c r="R572" t="s">
        <v>11024</v>
      </c>
      <c r="S572" t="s">
        <v>302</v>
      </c>
      <c r="T572" t="s">
        <v>125</v>
      </c>
      <c r="U572" t="s">
        <v>19497</v>
      </c>
      <c r="V572" t="s">
        <v>371</v>
      </c>
      <c r="W572" t="s">
        <v>113</v>
      </c>
      <c r="X572" t="s">
        <v>114</v>
      </c>
      <c r="Y572" t="s">
        <v>19504</v>
      </c>
      <c r="Z572" t="s">
        <v>10482</v>
      </c>
      <c r="AA572" t="s">
        <v>4597</v>
      </c>
      <c r="AB572" t="s">
        <v>4692</v>
      </c>
      <c r="AC572" t="s">
        <v>24</v>
      </c>
      <c r="AD572" t="s">
        <v>7809</v>
      </c>
      <c r="AE572" t="s">
        <v>19455</v>
      </c>
      <c r="AF572" t="s">
        <v>19456</v>
      </c>
    </row>
    <row r="573" spans="18:32">
      <c r="R573" t="s">
        <v>11025</v>
      </c>
      <c r="S573" t="s">
        <v>302</v>
      </c>
      <c r="T573" t="s">
        <v>125</v>
      </c>
      <c r="U573" t="s">
        <v>19497</v>
      </c>
      <c r="V573" t="s">
        <v>371</v>
      </c>
      <c r="W573" t="s">
        <v>113</v>
      </c>
      <c r="X573" t="s">
        <v>114</v>
      </c>
      <c r="Y573" t="s">
        <v>19504</v>
      </c>
      <c r="Z573" t="s">
        <v>10482</v>
      </c>
      <c r="AA573" t="s">
        <v>4597</v>
      </c>
      <c r="AB573" t="s">
        <v>4659</v>
      </c>
      <c r="AC573" t="s">
        <v>24</v>
      </c>
      <c r="AD573" t="s">
        <v>7809</v>
      </c>
      <c r="AE573" t="s">
        <v>19455</v>
      </c>
      <c r="AF573" t="s">
        <v>19456</v>
      </c>
    </row>
    <row r="574" spans="18:32">
      <c r="R574" t="s">
        <v>11026</v>
      </c>
      <c r="S574" t="s">
        <v>302</v>
      </c>
      <c r="T574" t="s">
        <v>125</v>
      </c>
      <c r="U574" t="s">
        <v>19497</v>
      </c>
      <c r="V574" t="s">
        <v>371</v>
      </c>
      <c r="W574" t="s">
        <v>113</v>
      </c>
      <c r="X574" t="s">
        <v>114</v>
      </c>
      <c r="Y574" t="s">
        <v>19504</v>
      </c>
      <c r="Z574" t="s">
        <v>10482</v>
      </c>
      <c r="AA574" t="s">
        <v>4597</v>
      </c>
      <c r="AB574" t="s">
        <v>4663</v>
      </c>
      <c r="AC574" t="s">
        <v>24</v>
      </c>
      <c r="AD574" t="s">
        <v>7809</v>
      </c>
      <c r="AE574" t="s">
        <v>19455</v>
      </c>
      <c r="AF574" t="s">
        <v>19456</v>
      </c>
    </row>
    <row r="575" spans="18:32">
      <c r="R575" t="s">
        <v>11027</v>
      </c>
      <c r="S575" t="s">
        <v>302</v>
      </c>
      <c r="T575" t="s">
        <v>125</v>
      </c>
      <c r="U575" t="s">
        <v>19497</v>
      </c>
      <c r="V575" t="s">
        <v>371</v>
      </c>
      <c r="W575" t="s">
        <v>113</v>
      </c>
      <c r="X575" t="s">
        <v>114</v>
      </c>
      <c r="Y575" t="s">
        <v>19504</v>
      </c>
      <c r="Z575" t="s">
        <v>10482</v>
      </c>
      <c r="AA575" t="s">
        <v>4597</v>
      </c>
      <c r="AB575" t="s">
        <v>4667</v>
      </c>
      <c r="AC575" t="s">
        <v>24</v>
      </c>
      <c r="AD575" t="s">
        <v>7688</v>
      </c>
      <c r="AE575" t="s">
        <v>24</v>
      </c>
      <c r="AF575" t="s">
        <v>19456</v>
      </c>
    </row>
    <row r="576" spans="18:32">
      <c r="R576" t="s">
        <v>11028</v>
      </c>
      <c r="S576" t="s">
        <v>302</v>
      </c>
      <c r="T576" t="s">
        <v>125</v>
      </c>
      <c r="U576" t="s">
        <v>19497</v>
      </c>
      <c r="V576" t="s">
        <v>371</v>
      </c>
      <c r="W576" t="s">
        <v>113</v>
      </c>
      <c r="X576" t="s">
        <v>114</v>
      </c>
      <c r="Y576" t="s">
        <v>19504</v>
      </c>
      <c r="Z576" t="s">
        <v>4701</v>
      </c>
      <c r="AA576" t="s">
        <v>4597</v>
      </c>
      <c r="AB576" t="s">
        <v>2116</v>
      </c>
      <c r="AC576" t="s">
        <v>24</v>
      </c>
      <c r="AD576" t="s">
        <v>7809</v>
      </c>
      <c r="AE576" t="s">
        <v>19455</v>
      </c>
      <c r="AF576" t="s">
        <v>19456</v>
      </c>
    </row>
    <row r="577" spans="18:32">
      <c r="R577" t="s">
        <v>11029</v>
      </c>
      <c r="S577" t="s">
        <v>302</v>
      </c>
      <c r="T577" t="s">
        <v>125</v>
      </c>
      <c r="U577" t="s">
        <v>19497</v>
      </c>
      <c r="V577" t="s">
        <v>371</v>
      </c>
      <c r="W577" t="s">
        <v>113</v>
      </c>
      <c r="X577" t="s">
        <v>114</v>
      </c>
      <c r="Y577" t="s">
        <v>19504</v>
      </c>
      <c r="Z577" t="s">
        <v>4701</v>
      </c>
      <c r="AA577" t="s">
        <v>4597</v>
      </c>
      <c r="AB577" t="s">
        <v>4704</v>
      </c>
      <c r="AC577" t="s">
        <v>24</v>
      </c>
      <c r="AD577" t="s">
        <v>7809</v>
      </c>
      <c r="AE577" t="s">
        <v>19455</v>
      </c>
      <c r="AF577" t="s">
        <v>19456</v>
      </c>
    </row>
    <row r="578" spans="18:32">
      <c r="R578" t="s">
        <v>11030</v>
      </c>
      <c r="S578" t="s">
        <v>302</v>
      </c>
      <c r="T578" t="s">
        <v>125</v>
      </c>
      <c r="U578" t="s">
        <v>19497</v>
      </c>
      <c r="V578" t="s">
        <v>371</v>
      </c>
      <c r="W578" t="s">
        <v>113</v>
      </c>
      <c r="X578" t="s">
        <v>114</v>
      </c>
      <c r="Y578" t="s">
        <v>19504</v>
      </c>
      <c r="Z578" t="s">
        <v>4701</v>
      </c>
      <c r="AA578" t="s">
        <v>4597</v>
      </c>
      <c r="AB578" t="s">
        <v>4676</v>
      </c>
      <c r="AC578" t="s">
        <v>24</v>
      </c>
      <c r="AD578" t="s">
        <v>7809</v>
      </c>
      <c r="AE578" t="s">
        <v>19455</v>
      </c>
      <c r="AF578" t="s">
        <v>19456</v>
      </c>
    </row>
    <row r="579" spans="18:32">
      <c r="R579" t="s">
        <v>11031</v>
      </c>
      <c r="S579" t="s">
        <v>302</v>
      </c>
      <c r="T579" t="s">
        <v>125</v>
      </c>
      <c r="U579" t="s">
        <v>19497</v>
      </c>
      <c r="V579" t="s">
        <v>371</v>
      </c>
      <c r="W579" t="s">
        <v>113</v>
      </c>
      <c r="X579" t="s">
        <v>114</v>
      </c>
      <c r="Y579" t="s">
        <v>19504</v>
      </c>
      <c r="Z579" t="s">
        <v>4701</v>
      </c>
      <c r="AA579" t="s">
        <v>4597</v>
      </c>
      <c r="AB579" t="s">
        <v>4680</v>
      </c>
      <c r="AC579" t="s">
        <v>24</v>
      </c>
      <c r="AD579" t="s">
        <v>7809</v>
      </c>
      <c r="AE579" t="s">
        <v>19455</v>
      </c>
      <c r="AF579" t="s">
        <v>19456</v>
      </c>
    </row>
    <row r="580" spans="18:32">
      <c r="R580" t="s">
        <v>11032</v>
      </c>
      <c r="S580" t="s">
        <v>302</v>
      </c>
      <c r="T580" t="s">
        <v>125</v>
      </c>
      <c r="U580" t="s">
        <v>19497</v>
      </c>
      <c r="V580" t="s">
        <v>371</v>
      </c>
      <c r="W580" t="s">
        <v>113</v>
      </c>
      <c r="X580" t="s">
        <v>114</v>
      </c>
      <c r="Y580" t="s">
        <v>19504</v>
      </c>
      <c r="Z580" t="s">
        <v>4701</v>
      </c>
      <c r="AA580" t="s">
        <v>4597</v>
      </c>
      <c r="AB580" t="s">
        <v>4684</v>
      </c>
      <c r="AC580" t="s">
        <v>24</v>
      </c>
      <c r="AD580" t="s">
        <v>7688</v>
      </c>
      <c r="AE580" t="s">
        <v>24</v>
      </c>
      <c r="AF580" t="s">
        <v>19456</v>
      </c>
    </row>
    <row r="581" spans="18:32">
      <c r="R581" t="s">
        <v>11033</v>
      </c>
      <c r="S581" t="s">
        <v>302</v>
      </c>
      <c r="T581" t="s">
        <v>125</v>
      </c>
      <c r="U581" t="s">
        <v>19497</v>
      </c>
      <c r="V581" t="s">
        <v>371</v>
      </c>
      <c r="W581" t="s">
        <v>113</v>
      </c>
      <c r="X581" t="s">
        <v>114</v>
      </c>
      <c r="Y581" t="s">
        <v>19504</v>
      </c>
      <c r="Z581" t="s">
        <v>10483</v>
      </c>
      <c r="AA581" t="s">
        <v>4597</v>
      </c>
      <c r="AB581" t="s">
        <v>4651</v>
      </c>
      <c r="AC581" t="s">
        <v>24</v>
      </c>
      <c r="AD581" t="s">
        <v>7688</v>
      </c>
      <c r="AE581" t="s">
        <v>24</v>
      </c>
      <c r="AF581" t="s">
        <v>19456</v>
      </c>
    </row>
    <row r="582" spans="18:32">
      <c r="R582" t="s">
        <v>11034</v>
      </c>
      <c r="S582" t="s">
        <v>302</v>
      </c>
      <c r="T582" t="s">
        <v>125</v>
      </c>
      <c r="U582" t="s">
        <v>19497</v>
      </c>
      <c r="V582" t="s">
        <v>371</v>
      </c>
      <c r="W582" t="s">
        <v>113</v>
      </c>
      <c r="X582" t="s">
        <v>114</v>
      </c>
      <c r="Y582" t="s">
        <v>19504</v>
      </c>
      <c r="Z582" t="s">
        <v>10483</v>
      </c>
      <c r="AA582" t="s">
        <v>4597</v>
      </c>
      <c r="AB582" t="s">
        <v>4659</v>
      </c>
      <c r="AC582" t="s">
        <v>24</v>
      </c>
      <c r="AD582" t="s">
        <v>7688</v>
      </c>
      <c r="AE582" t="s">
        <v>24</v>
      </c>
      <c r="AF582" t="s">
        <v>19456</v>
      </c>
    </row>
    <row r="583" spans="18:32">
      <c r="R583" t="s">
        <v>11035</v>
      </c>
      <c r="S583" t="s">
        <v>302</v>
      </c>
      <c r="T583" t="s">
        <v>125</v>
      </c>
      <c r="U583" t="s">
        <v>19497</v>
      </c>
      <c r="V583" t="s">
        <v>371</v>
      </c>
      <c r="W583" t="s">
        <v>113</v>
      </c>
      <c r="X583" t="s">
        <v>114</v>
      </c>
      <c r="Y583" t="s">
        <v>19504</v>
      </c>
      <c r="Z583" t="s">
        <v>10483</v>
      </c>
      <c r="AA583" t="s">
        <v>4597</v>
      </c>
      <c r="AB583" t="s">
        <v>4663</v>
      </c>
      <c r="AC583" t="s">
        <v>24</v>
      </c>
      <c r="AD583" t="s">
        <v>7810</v>
      </c>
      <c r="AE583" t="s">
        <v>17</v>
      </c>
      <c r="AF583" t="s">
        <v>19456</v>
      </c>
    </row>
    <row r="584" spans="18:32">
      <c r="R584" t="s">
        <v>11036</v>
      </c>
      <c r="S584" t="s">
        <v>302</v>
      </c>
      <c r="T584" t="s">
        <v>125</v>
      </c>
      <c r="U584" t="s">
        <v>19497</v>
      </c>
      <c r="V584" t="s">
        <v>371</v>
      </c>
      <c r="W584" t="s">
        <v>113</v>
      </c>
      <c r="X584" t="s">
        <v>114</v>
      </c>
      <c r="Y584" t="s">
        <v>19504</v>
      </c>
      <c r="Z584" t="s">
        <v>10483</v>
      </c>
      <c r="AA584" t="s">
        <v>4597</v>
      </c>
      <c r="AB584" t="s">
        <v>4667</v>
      </c>
      <c r="AC584" t="s">
        <v>24</v>
      </c>
      <c r="AD584" t="s">
        <v>7688</v>
      </c>
      <c r="AE584" t="s">
        <v>24</v>
      </c>
      <c r="AF584" t="s">
        <v>19456</v>
      </c>
    </row>
    <row r="585" spans="18:32">
      <c r="R585" t="s">
        <v>11037</v>
      </c>
      <c r="S585" t="s">
        <v>302</v>
      </c>
      <c r="T585" t="s">
        <v>125</v>
      </c>
      <c r="U585" t="s">
        <v>19497</v>
      </c>
      <c r="V585" t="s">
        <v>371</v>
      </c>
      <c r="W585" t="s">
        <v>113</v>
      </c>
      <c r="X585" t="s">
        <v>114</v>
      </c>
      <c r="Y585" t="s">
        <v>19504</v>
      </c>
      <c r="Z585" t="s">
        <v>4723</v>
      </c>
      <c r="AA585" t="s">
        <v>4597</v>
      </c>
      <c r="AB585" t="s">
        <v>4672</v>
      </c>
      <c r="AC585" t="s">
        <v>24</v>
      </c>
      <c r="AD585" t="s">
        <v>7688</v>
      </c>
      <c r="AE585" t="s">
        <v>24</v>
      </c>
      <c r="AF585" t="s">
        <v>19456</v>
      </c>
    </row>
    <row r="586" spans="18:32">
      <c r="R586" t="s">
        <v>11038</v>
      </c>
      <c r="S586" t="s">
        <v>302</v>
      </c>
      <c r="T586" t="s">
        <v>125</v>
      </c>
      <c r="U586" t="s">
        <v>19497</v>
      </c>
      <c r="V586" t="s">
        <v>371</v>
      </c>
      <c r="W586" t="s">
        <v>113</v>
      </c>
      <c r="X586" t="s">
        <v>114</v>
      </c>
      <c r="Y586" t="s">
        <v>19504</v>
      </c>
      <c r="Z586" t="s">
        <v>4723</v>
      </c>
      <c r="AA586" t="s">
        <v>4597</v>
      </c>
      <c r="AB586" t="s">
        <v>4676</v>
      </c>
      <c r="AC586" t="s">
        <v>24</v>
      </c>
      <c r="AD586" t="s">
        <v>7688</v>
      </c>
      <c r="AE586" t="s">
        <v>24</v>
      </c>
      <c r="AF586" t="s">
        <v>19456</v>
      </c>
    </row>
    <row r="587" spans="18:32">
      <c r="R587" t="s">
        <v>11039</v>
      </c>
      <c r="S587" t="s">
        <v>302</v>
      </c>
      <c r="T587" t="s">
        <v>125</v>
      </c>
      <c r="U587" t="s">
        <v>19497</v>
      </c>
      <c r="V587" t="s">
        <v>371</v>
      </c>
      <c r="W587" t="s">
        <v>113</v>
      </c>
      <c r="X587" t="s">
        <v>114</v>
      </c>
      <c r="Y587" t="s">
        <v>19504</v>
      </c>
      <c r="Z587" t="s">
        <v>4723</v>
      </c>
      <c r="AA587" t="s">
        <v>4597</v>
      </c>
      <c r="AB587" t="s">
        <v>4680</v>
      </c>
      <c r="AC587" t="s">
        <v>24</v>
      </c>
      <c r="AD587" t="s">
        <v>7810</v>
      </c>
      <c r="AE587" t="s">
        <v>17</v>
      </c>
      <c r="AF587" t="s">
        <v>19456</v>
      </c>
    </row>
    <row r="588" spans="18:32">
      <c r="R588" t="s">
        <v>11040</v>
      </c>
      <c r="S588" t="s">
        <v>302</v>
      </c>
      <c r="T588" t="s">
        <v>125</v>
      </c>
      <c r="U588" t="s">
        <v>19497</v>
      </c>
      <c r="V588" t="s">
        <v>371</v>
      </c>
      <c r="W588" t="s">
        <v>113</v>
      </c>
      <c r="X588" t="s">
        <v>114</v>
      </c>
      <c r="Y588" t="s">
        <v>19504</v>
      </c>
      <c r="Z588" t="s">
        <v>4723</v>
      </c>
      <c r="AA588" t="s">
        <v>4597</v>
      </c>
      <c r="AB588" t="s">
        <v>4684</v>
      </c>
      <c r="AC588" t="s">
        <v>24</v>
      </c>
      <c r="AD588" t="s">
        <v>7688</v>
      </c>
      <c r="AE588" t="s">
        <v>24</v>
      </c>
      <c r="AF588" t="s">
        <v>19456</v>
      </c>
    </row>
    <row r="589" spans="18:32">
      <c r="R589" t="s">
        <v>11041</v>
      </c>
      <c r="S589" t="s">
        <v>296</v>
      </c>
      <c r="T589" t="s">
        <v>129</v>
      </c>
      <c r="U589" t="s">
        <v>19497</v>
      </c>
      <c r="V589" t="s">
        <v>371</v>
      </c>
      <c r="W589" t="s">
        <v>127</v>
      </c>
      <c r="X589" t="s">
        <v>128</v>
      </c>
      <c r="Y589" t="s">
        <v>130</v>
      </c>
      <c r="Z589" t="s">
        <v>24</v>
      </c>
      <c r="AA589" t="s">
        <v>24</v>
      </c>
      <c r="AB589" t="s">
        <v>24</v>
      </c>
      <c r="AC589" t="s">
        <v>10552</v>
      </c>
      <c r="AD589" t="s">
        <v>7688</v>
      </c>
      <c r="AE589" t="s">
        <v>24</v>
      </c>
      <c r="AF589" t="s">
        <v>19456</v>
      </c>
    </row>
    <row r="590" spans="18:32">
      <c r="R590" t="s">
        <v>11042</v>
      </c>
      <c r="S590" t="s">
        <v>303</v>
      </c>
      <c r="T590" t="s">
        <v>132</v>
      </c>
      <c r="U590" t="s">
        <v>19497</v>
      </c>
      <c r="V590" t="s">
        <v>371</v>
      </c>
      <c r="W590" t="s">
        <v>113</v>
      </c>
      <c r="X590" t="s">
        <v>131</v>
      </c>
      <c r="Y590" t="s">
        <v>133</v>
      </c>
      <c r="Z590" t="s">
        <v>24</v>
      </c>
      <c r="AA590" t="s">
        <v>24</v>
      </c>
      <c r="AB590" t="s">
        <v>24</v>
      </c>
      <c r="AC590" t="s">
        <v>10552</v>
      </c>
      <c r="AD590" t="s">
        <v>7688</v>
      </c>
      <c r="AE590" t="s">
        <v>24</v>
      </c>
      <c r="AF590" t="s">
        <v>19456</v>
      </c>
    </row>
    <row r="591" spans="18:32">
      <c r="R591" t="s">
        <v>11043</v>
      </c>
      <c r="S591" t="s">
        <v>304</v>
      </c>
      <c r="T591" t="s">
        <v>134</v>
      </c>
      <c r="U591" t="s">
        <v>19497</v>
      </c>
      <c r="V591" t="s">
        <v>371</v>
      </c>
      <c r="W591" t="s">
        <v>113</v>
      </c>
      <c r="X591" t="s">
        <v>131</v>
      </c>
      <c r="Y591" t="s">
        <v>135</v>
      </c>
      <c r="Z591" t="s">
        <v>24</v>
      </c>
      <c r="AA591" t="s">
        <v>24</v>
      </c>
      <c r="AB591" t="s">
        <v>24</v>
      </c>
      <c r="AC591" t="s">
        <v>10552</v>
      </c>
      <c r="AD591" t="s">
        <v>7688</v>
      </c>
      <c r="AE591" t="s">
        <v>24</v>
      </c>
      <c r="AF591" t="s">
        <v>19456</v>
      </c>
    </row>
    <row r="592" spans="18:32">
      <c r="R592" t="s">
        <v>11044</v>
      </c>
      <c r="S592" t="s">
        <v>305</v>
      </c>
      <c r="T592" t="s">
        <v>137</v>
      </c>
      <c r="U592" t="s">
        <v>19497</v>
      </c>
      <c r="V592" t="s">
        <v>371</v>
      </c>
      <c r="W592" t="s">
        <v>113</v>
      </c>
      <c r="X592" t="s">
        <v>136</v>
      </c>
      <c r="Y592" t="s">
        <v>138</v>
      </c>
      <c r="Z592" t="s">
        <v>24</v>
      </c>
      <c r="AA592" t="s">
        <v>24</v>
      </c>
      <c r="AB592" t="s">
        <v>24</v>
      </c>
      <c r="AC592" t="s">
        <v>10552</v>
      </c>
      <c r="AD592" t="s">
        <v>7688</v>
      </c>
      <c r="AE592" t="s">
        <v>24</v>
      </c>
      <c r="AF592" t="s">
        <v>19456</v>
      </c>
    </row>
    <row r="593" spans="18:32">
      <c r="R593" t="s">
        <v>11045</v>
      </c>
      <c r="S593" t="s">
        <v>306</v>
      </c>
      <c r="T593" t="s">
        <v>139</v>
      </c>
      <c r="U593" t="s">
        <v>19497</v>
      </c>
      <c r="V593" t="s">
        <v>371</v>
      </c>
      <c r="W593" t="s">
        <v>113</v>
      </c>
      <c r="X593" t="s">
        <v>136</v>
      </c>
      <c r="Y593" t="s">
        <v>140</v>
      </c>
      <c r="Z593" t="s">
        <v>24</v>
      </c>
      <c r="AA593" t="s">
        <v>4469</v>
      </c>
      <c r="AB593" t="s">
        <v>4827</v>
      </c>
      <c r="AC593" t="s">
        <v>24</v>
      </c>
      <c r="AD593" t="s">
        <v>7810</v>
      </c>
      <c r="AE593" t="s">
        <v>17</v>
      </c>
      <c r="AF593" t="s">
        <v>19456</v>
      </c>
    </row>
    <row r="594" spans="18:32">
      <c r="R594" t="s">
        <v>11046</v>
      </c>
      <c r="S594" t="s">
        <v>306</v>
      </c>
      <c r="T594" t="s">
        <v>139</v>
      </c>
      <c r="U594" t="s">
        <v>19497</v>
      </c>
      <c r="V594" t="s">
        <v>371</v>
      </c>
      <c r="W594" t="s">
        <v>113</v>
      </c>
      <c r="X594" t="s">
        <v>136</v>
      </c>
      <c r="Y594" t="s">
        <v>140</v>
      </c>
      <c r="Z594" t="s">
        <v>24</v>
      </c>
      <c r="AA594" t="s">
        <v>4469</v>
      </c>
      <c r="AB594" t="s">
        <v>5240</v>
      </c>
      <c r="AC594" t="s">
        <v>24</v>
      </c>
      <c r="AD594" t="s">
        <v>7809</v>
      </c>
      <c r="AE594" t="s">
        <v>19455</v>
      </c>
      <c r="AF594" t="s">
        <v>19456</v>
      </c>
    </row>
    <row r="595" spans="18:32">
      <c r="R595" t="s">
        <v>11047</v>
      </c>
      <c r="S595" t="s">
        <v>306</v>
      </c>
      <c r="T595" t="s">
        <v>139</v>
      </c>
      <c r="U595" t="s">
        <v>19497</v>
      </c>
      <c r="V595" t="s">
        <v>371</v>
      </c>
      <c r="W595" t="s">
        <v>113</v>
      </c>
      <c r="X595" t="s">
        <v>136</v>
      </c>
      <c r="Y595" t="s">
        <v>140</v>
      </c>
      <c r="Z595" t="s">
        <v>24</v>
      </c>
      <c r="AA595" t="s">
        <v>4469</v>
      </c>
      <c r="AB595" t="s">
        <v>4843</v>
      </c>
      <c r="AC595" t="s">
        <v>24</v>
      </c>
      <c r="AD595" t="s">
        <v>7809</v>
      </c>
      <c r="AE595" t="s">
        <v>19455</v>
      </c>
      <c r="AF595" t="s">
        <v>19456</v>
      </c>
    </row>
    <row r="596" spans="18:32">
      <c r="R596" t="s">
        <v>11048</v>
      </c>
      <c r="S596" t="s">
        <v>306</v>
      </c>
      <c r="T596" t="s">
        <v>139</v>
      </c>
      <c r="U596" t="s">
        <v>19497</v>
      </c>
      <c r="V596" t="s">
        <v>371</v>
      </c>
      <c r="W596" t="s">
        <v>113</v>
      </c>
      <c r="X596" t="s">
        <v>136</v>
      </c>
      <c r="Y596" t="s">
        <v>140</v>
      </c>
      <c r="Z596" t="s">
        <v>24</v>
      </c>
      <c r="AA596" t="s">
        <v>4469</v>
      </c>
      <c r="AB596" t="s">
        <v>5249</v>
      </c>
      <c r="AC596" t="s">
        <v>24</v>
      </c>
      <c r="AD596" t="s">
        <v>7809</v>
      </c>
      <c r="AE596" t="s">
        <v>19455</v>
      </c>
      <c r="AF596" t="s">
        <v>19456</v>
      </c>
    </row>
    <row r="597" spans="18:32">
      <c r="R597" t="s">
        <v>11049</v>
      </c>
      <c r="S597" t="s">
        <v>306</v>
      </c>
      <c r="T597" t="s">
        <v>139</v>
      </c>
      <c r="U597" t="s">
        <v>19497</v>
      </c>
      <c r="V597" t="s">
        <v>371</v>
      </c>
      <c r="W597" t="s">
        <v>113</v>
      </c>
      <c r="X597" t="s">
        <v>136</v>
      </c>
      <c r="Y597" t="s">
        <v>140</v>
      </c>
      <c r="Z597" t="s">
        <v>24</v>
      </c>
      <c r="AA597" t="s">
        <v>4469</v>
      </c>
      <c r="AB597" t="s">
        <v>5254</v>
      </c>
      <c r="AC597" t="s">
        <v>24</v>
      </c>
      <c r="AD597" t="s">
        <v>7809</v>
      </c>
      <c r="AE597" t="s">
        <v>19455</v>
      </c>
      <c r="AF597" t="s">
        <v>19456</v>
      </c>
    </row>
    <row r="598" spans="18:32">
      <c r="R598" t="s">
        <v>11050</v>
      </c>
      <c r="S598" t="s">
        <v>306</v>
      </c>
      <c r="T598" t="s">
        <v>139</v>
      </c>
      <c r="U598" t="s">
        <v>19497</v>
      </c>
      <c r="V598" t="s">
        <v>371</v>
      </c>
      <c r="W598" t="s">
        <v>113</v>
      </c>
      <c r="X598" t="s">
        <v>136</v>
      </c>
      <c r="Y598" t="s">
        <v>140</v>
      </c>
      <c r="Z598" t="s">
        <v>24</v>
      </c>
      <c r="AA598" t="s">
        <v>4469</v>
      </c>
      <c r="AB598" t="s">
        <v>4868</v>
      </c>
      <c r="AC598" t="s">
        <v>24</v>
      </c>
      <c r="AD598" t="s">
        <v>7809</v>
      </c>
      <c r="AE598" t="s">
        <v>19455</v>
      </c>
      <c r="AF598" t="s">
        <v>19456</v>
      </c>
    </row>
    <row r="599" spans="18:32">
      <c r="R599" t="s">
        <v>11051</v>
      </c>
      <c r="S599" t="s">
        <v>306</v>
      </c>
      <c r="T599" t="s">
        <v>139</v>
      </c>
      <c r="U599" t="s">
        <v>19497</v>
      </c>
      <c r="V599" t="s">
        <v>371</v>
      </c>
      <c r="W599" t="s">
        <v>113</v>
      </c>
      <c r="X599" t="s">
        <v>136</v>
      </c>
      <c r="Y599" t="s">
        <v>140</v>
      </c>
      <c r="Z599" t="s">
        <v>24</v>
      </c>
      <c r="AA599" t="s">
        <v>4469</v>
      </c>
      <c r="AB599" t="s">
        <v>5263</v>
      </c>
      <c r="AC599" t="s">
        <v>24</v>
      </c>
      <c r="AD599" t="s">
        <v>7809</v>
      </c>
      <c r="AE599" t="s">
        <v>19455</v>
      </c>
      <c r="AF599" t="s">
        <v>19456</v>
      </c>
    </row>
    <row r="600" spans="18:32">
      <c r="R600" t="s">
        <v>11052</v>
      </c>
      <c r="S600" t="s">
        <v>306</v>
      </c>
      <c r="T600" t="s">
        <v>139</v>
      </c>
      <c r="U600" t="s">
        <v>19497</v>
      </c>
      <c r="V600" t="s">
        <v>371</v>
      </c>
      <c r="W600" t="s">
        <v>113</v>
      </c>
      <c r="X600" t="s">
        <v>136</v>
      </c>
      <c r="Y600" t="s">
        <v>140</v>
      </c>
      <c r="Z600" t="s">
        <v>24</v>
      </c>
      <c r="AA600" t="s">
        <v>4469</v>
      </c>
      <c r="AB600" t="s">
        <v>5268</v>
      </c>
      <c r="AC600" t="s">
        <v>24</v>
      </c>
      <c r="AD600" t="s">
        <v>7809</v>
      </c>
      <c r="AE600" t="s">
        <v>19455</v>
      </c>
      <c r="AF600" t="s">
        <v>19456</v>
      </c>
    </row>
    <row r="601" spans="18:32">
      <c r="R601" t="s">
        <v>11053</v>
      </c>
      <c r="S601" t="s">
        <v>306</v>
      </c>
      <c r="T601" t="s">
        <v>139</v>
      </c>
      <c r="U601" t="s">
        <v>19497</v>
      </c>
      <c r="V601" t="s">
        <v>371</v>
      </c>
      <c r="W601" t="s">
        <v>113</v>
      </c>
      <c r="X601" t="s">
        <v>136</v>
      </c>
      <c r="Y601" t="s">
        <v>140</v>
      </c>
      <c r="Z601" t="s">
        <v>24</v>
      </c>
      <c r="AA601" t="s">
        <v>4469</v>
      </c>
      <c r="AB601" t="s">
        <v>5273</v>
      </c>
      <c r="AC601" t="s">
        <v>24</v>
      </c>
      <c r="AD601" t="s">
        <v>7809</v>
      </c>
      <c r="AE601" t="s">
        <v>19455</v>
      </c>
      <c r="AF601" t="s">
        <v>19456</v>
      </c>
    </row>
    <row r="602" spans="18:32">
      <c r="R602" t="s">
        <v>11054</v>
      </c>
      <c r="S602" t="s">
        <v>306</v>
      </c>
      <c r="T602" t="s">
        <v>139</v>
      </c>
      <c r="U602" t="s">
        <v>19497</v>
      </c>
      <c r="V602" t="s">
        <v>371</v>
      </c>
      <c r="W602" t="s">
        <v>113</v>
      </c>
      <c r="X602" t="s">
        <v>136</v>
      </c>
      <c r="Y602" t="s">
        <v>140</v>
      </c>
      <c r="Z602" t="s">
        <v>24</v>
      </c>
      <c r="AA602" t="s">
        <v>4469</v>
      </c>
      <c r="AB602" t="s">
        <v>5278</v>
      </c>
      <c r="AC602" t="s">
        <v>24</v>
      </c>
      <c r="AD602" t="s">
        <v>7809</v>
      </c>
      <c r="AE602" t="s">
        <v>19455</v>
      </c>
      <c r="AF602" t="s">
        <v>19456</v>
      </c>
    </row>
    <row r="603" spans="18:32">
      <c r="R603" t="s">
        <v>11055</v>
      </c>
      <c r="S603" t="s">
        <v>306</v>
      </c>
      <c r="T603" t="s">
        <v>139</v>
      </c>
      <c r="U603" t="s">
        <v>19497</v>
      </c>
      <c r="V603" t="s">
        <v>371</v>
      </c>
      <c r="W603" t="s">
        <v>113</v>
      </c>
      <c r="X603" t="s">
        <v>136</v>
      </c>
      <c r="Y603" t="s">
        <v>140</v>
      </c>
      <c r="Z603" t="s">
        <v>24</v>
      </c>
      <c r="AA603" t="s">
        <v>4469</v>
      </c>
      <c r="AB603" t="s">
        <v>5283</v>
      </c>
      <c r="AC603" t="s">
        <v>24</v>
      </c>
      <c r="AD603" t="s">
        <v>7809</v>
      </c>
      <c r="AE603" t="s">
        <v>19455</v>
      </c>
      <c r="AF603" t="s">
        <v>19456</v>
      </c>
    </row>
    <row r="604" spans="18:32">
      <c r="R604" t="s">
        <v>11056</v>
      </c>
      <c r="S604" t="s">
        <v>306</v>
      </c>
      <c r="T604" t="s">
        <v>139</v>
      </c>
      <c r="U604" t="s">
        <v>19497</v>
      </c>
      <c r="V604" t="s">
        <v>371</v>
      </c>
      <c r="W604" t="s">
        <v>113</v>
      </c>
      <c r="X604" t="s">
        <v>136</v>
      </c>
      <c r="Y604" t="s">
        <v>140</v>
      </c>
      <c r="Z604" t="s">
        <v>24</v>
      </c>
      <c r="AA604" t="s">
        <v>4469</v>
      </c>
      <c r="AB604" t="s">
        <v>5288</v>
      </c>
      <c r="AC604" t="s">
        <v>24</v>
      </c>
      <c r="AD604" t="s">
        <v>7809</v>
      </c>
      <c r="AE604" t="s">
        <v>19455</v>
      </c>
      <c r="AF604" t="s">
        <v>19456</v>
      </c>
    </row>
    <row r="605" spans="18:32">
      <c r="R605" t="s">
        <v>11057</v>
      </c>
      <c r="S605" t="s">
        <v>306</v>
      </c>
      <c r="T605" t="s">
        <v>139</v>
      </c>
      <c r="U605" t="s">
        <v>19497</v>
      </c>
      <c r="V605" t="s">
        <v>371</v>
      </c>
      <c r="W605" t="s">
        <v>113</v>
      </c>
      <c r="X605" t="s">
        <v>136</v>
      </c>
      <c r="Y605" t="s">
        <v>140</v>
      </c>
      <c r="Z605" t="s">
        <v>24</v>
      </c>
      <c r="AA605" t="s">
        <v>4469</v>
      </c>
      <c r="AB605" t="s">
        <v>5293</v>
      </c>
      <c r="AC605" t="s">
        <v>24</v>
      </c>
      <c r="AD605" t="s">
        <v>7809</v>
      </c>
      <c r="AE605" t="s">
        <v>19455</v>
      </c>
      <c r="AF605" t="s">
        <v>19456</v>
      </c>
    </row>
    <row r="606" spans="18:32">
      <c r="R606" t="s">
        <v>11058</v>
      </c>
      <c r="S606" t="s">
        <v>306</v>
      </c>
      <c r="T606" t="s">
        <v>139</v>
      </c>
      <c r="U606" t="s">
        <v>19497</v>
      </c>
      <c r="V606" t="s">
        <v>371</v>
      </c>
      <c r="W606" t="s">
        <v>113</v>
      </c>
      <c r="X606" t="s">
        <v>136</v>
      </c>
      <c r="Y606" t="s">
        <v>140</v>
      </c>
      <c r="Z606" t="s">
        <v>24</v>
      </c>
      <c r="AA606" t="s">
        <v>4469</v>
      </c>
      <c r="AB606" t="s">
        <v>5298</v>
      </c>
      <c r="AC606" t="s">
        <v>24</v>
      </c>
      <c r="AD606" t="s">
        <v>7809</v>
      </c>
      <c r="AE606" t="s">
        <v>19455</v>
      </c>
      <c r="AF606" t="s">
        <v>19456</v>
      </c>
    </row>
    <row r="607" spans="18:32">
      <c r="R607" t="s">
        <v>11059</v>
      </c>
      <c r="S607" t="s">
        <v>306</v>
      </c>
      <c r="T607" t="s">
        <v>139</v>
      </c>
      <c r="U607" t="s">
        <v>19497</v>
      </c>
      <c r="V607" t="s">
        <v>371</v>
      </c>
      <c r="W607" t="s">
        <v>113</v>
      </c>
      <c r="X607" t="s">
        <v>136</v>
      </c>
      <c r="Y607" t="s">
        <v>140</v>
      </c>
      <c r="Z607" t="s">
        <v>24</v>
      </c>
      <c r="AA607" t="s">
        <v>4469</v>
      </c>
      <c r="AB607" t="s">
        <v>5303</v>
      </c>
      <c r="AC607" t="s">
        <v>24</v>
      </c>
      <c r="AD607" t="s">
        <v>7809</v>
      </c>
      <c r="AE607" t="s">
        <v>19455</v>
      </c>
      <c r="AF607" t="s">
        <v>19456</v>
      </c>
    </row>
    <row r="608" spans="18:32">
      <c r="R608" t="s">
        <v>11060</v>
      </c>
      <c r="S608" t="s">
        <v>306</v>
      </c>
      <c r="T608" t="s">
        <v>139</v>
      </c>
      <c r="U608" t="s">
        <v>19497</v>
      </c>
      <c r="V608" t="s">
        <v>371</v>
      </c>
      <c r="W608" t="s">
        <v>113</v>
      </c>
      <c r="X608" t="s">
        <v>136</v>
      </c>
      <c r="Y608" t="s">
        <v>140</v>
      </c>
      <c r="Z608" t="s">
        <v>24</v>
      </c>
      <c r="AA608" t="s">
        <v>4469</v>
      </c>
      <c r="AB608" t="s">
        <v>5308</v>
      </c>
      <c r="AC608" t="s">
        <v>24</v>
      </c>
      <c r="AD608" t="s">
        <v>7810</v>
      </c>
      <c r="AE608" t="s">
        <v>17</v>
      </c>
      <c r="AF608" t="s">
        <v>19456</v>
      </c>
    </row>
    <row r="609" spans="18:32">
      <c r="R609" t="s">
        <v>11061</v>
      </c>
      <c r="S609" t="s">
        <v>306</v>
      </c>
      <c r="T609" t="s">
        <v>139</v>
      </c>
      <c r="U609" t="s">
        <v>19497</v>
      </c>
      <c r="V609" t="s">
        <v>371</v>
      </c>
      <c r="W609" t="s">
        <v>113</v>
      </c>
      <c r="X609" t="s">
        <v>136</v>
      </c>
      <c r="Y609" t="s">
        <v>140</v>
      </c>
      <c r="Z609" t="s">
        <v>24</v>
      </c>
      <c r="AA609" t="s">
        <v>4469</v>
      </c>
      <c r="AB609" t="s">
        <v>5313</v>
      </c>
      <c r="AC609" t="s">
        <v>24</v>
      </c>
      <c r="AD609" t="s">
        <v>7810</v>
      </c>
      <c r="AE609" t="s">
        <v>17</v>
      </c>
      <c r="AF609" t="s">
        <v>19456</v>
      </c>
    </row>
    <row r="610" spans="18:32">
      <c r="R610" t="s">
        <v>11062</v>
      </c>
      <c r="S610" t="s">
        <v>306</v>
      </c>
      <c r="T610" t="s">
        <v>139</v>
      </c>
      <c r="U610" t="s">
        <v>19497</v>
      </c>
      <c r="V610" t="s">
        <v>371</v>
      </c>
      <c r="W610" t="s">
        <v>113</v>
      </c>
      <c r="X610" t="s">
        <v>136</v>
      </c>
      <c r="Y610" t="s">
        <v>140</v>
      </c>
      <c r="Z610" t="s">
        <v>24</v>
      </c>
      <c r="AA610" t="s">
        <v>4469</v>
      </c>
      <c r="AB610" t="s">
        <v>5318</v>
      </c>
      <c r="AC610" t="s">
        <v>24</v>
      </c>
      <c r="AD610" t="s">
        <v>7810</v>
      </c>
      <c r="AE610" t="s">
        <v>17</v>
      </c>
      <c r="AF610" t="s">
        <v>19456</v>
      </c>
    </row>
    <row r="611" spans="18:32">
      <c r="R611" t="s">
        <v>11063</v>
      </c>
      <c r="S611" t="s">
        <v>306</v>
      </c>
      <c r="T611" t="s">
        <v>139</v>
      </c>
      <c r="U611" t="s">
        <v>19497</v>
      </c>
      <c r="V611" t="s">
        <v>371</v>
      </c>
      <c r="W611" t="s">
        <v>113</v>
      </c>
      <c r="X611" t="s">
        <v>136</v>
      </c>
      <c r="Y611" t="s">
        <v>140</v>
      </c>
      <c r="Z611" t="s">
        <v>24</v>
      </c>
      <c r="AA611" t="s">
        <v>4469</v>
      </c>
      <c r="AB611" t="s">
        <v>5323</v>
      </c>
      <c r="AC611" t="s">
        <v>24</v>
      </c>
      <c r="AD611" t="s">
        <v>7810</v>
      </c>
      <c r="AE611" t="s">
        <v>17</v>
      </c>
      <c r="AF611" t="s">
        <v>19456</v>
      </c>
    </row>
    <row r="612" spans="18:32">
      <c r="R612" t="s">
        <v>11064</v>
      </c>
      <c r="S612" t="s">
        <v>306</v>
      </c>
      <c r="T612" t="s">
        <v>139</v>
      </c>
      <c r="U612" t="s">
        <v>19497</v>
      </c>
      <c r="V612" t="s">
        <v>371</v>
      </c>
      <c r="W612" t="s">
        <v>113</v>
      </c>
      <c r="X612" t="s">
        <v>136</v>
      </c>
      <c r="Y612" t="s">
        <v>140</v>
      </c>
      <c r="Z612" t="s">
        <v>24</v>
      </c>
      <c r="AA612" t="s">
        <v>4469</v>
      </c>
      <c r="AB612" t="s">
        <v>5328</v>
      </c>
      <c r="AC612" t="s">
        <v>24</v>
      </c>
      <c r="AD612" t="s">
        <v>7688</v>
      </c>
      <c r="AE612" t="s">
        <v>24</v>
      </c>
      <c r="AF612" t="s">
        <v>19456</v>
      </c>
    </row>
    <row r="613" spans="18:32">
      <c r="R613" t="s">
        <v>19447</v>
      </c>
      <c r="S613" t="s">
        <v>307</v>
      </c>
      <c r="T613" t="s">
        <v>142</v>
      </c>
      <c r="U613" t="s">
        <v>19497</v>
      </c>
      <c r="V613" t="s">
        <v>371</v>
      </c>
      <c r="W613" t="s">
        <v>113</v>
      </c>
      <c r="X613" t="s">
        <v>141</v>
      </c>
      <c r="Y613" t="s">
        <v>143</v>
      </c>
      <c r="Z613" t="s">
        <v>24</v>
      </c>
      <c r="AA613" t="s">
        <v>24</v>
      </c>
      <c r="AB613" t="s">
        <v>24</v>
      </c>
      <c r="AC613" t="s">
        <v>10552</v>
      </c>
      <c r="AD613" t="s">
        <v>7688</v>
      </c>
      <c r="AE613" t="s">
        <v>24</v>
      </c>
      <c r="AF613" t="s">
        <v>19456</v>
      </c>
    </row>
    <row r="614" spans="18:32">
      <c r="R614" t="s">
        <v>19505</v>
      </c>
      <c r="S614" t="s">
        <v>308</v>
      </c>
      <c r="T614" t="s">
        <v>144</v>
      </c>
      <c r="U614" t="s">
        <v>19497</v>
      </c>
      <c r="V614" t="s">
        <v>371</v>
      </c>
      <c r="W614" t="s">
        <v>113</v>
      </c>
      <c r="X614" t="s">
        <v>141</v>
      </c>
      <c r="Y614" t="s">
        <v>145</v>
      </c>
      <c r="Z614" t="s">
        <v>24</v>
      </c>
      <c r="AA614" t="s">
        <v>24</v>
      </c>
      <c r="AB614" t="s">
        <v>24</v>
      </c>
      <c r="AC614" t="s">
        <v>10552</v>
      </c>
      <c r="AD614" t="s">
        <v>7688</v>
      </c>
      <c r="AE614" t="s">
        <v>24</v>
      </c>
      <c r="AF614" t="s">
        <v>19456</v>
      </c>
    </row>
    <row r="615" spans="18:32">
      <c r="R615" t="s">
        <v>11065</v>
      </c>
      <c r="S615" t="s">
        <v>317</v>
      </c>
      <c r="T615" t="s">
        <v>164</v>
      </c>
      <c r="U615" t="s">
        <v>19497</v>
      </c>
      <c r="V615" t="s">
        <v>371</v>
      </c>
      <c r="W615" t="s">
        <v>113</v>
      </c>
      <c r="X615" t="s">
        <v>155</v>
      </c>
      <c r="Y615" t="s">
        <v>165</v>
      </c>
      <c r="Z615" t="s">
        <v>24</v>
      </c>
      <c r="AA615" t="s">
        <v>5727</v>
      </c>
      <c r="AB615" t="s">
        <v>5728</v>
      </c>
      <c r="AC615" t="s">
        <v>24</v>
      </c>
      <c r="AD615" t="s">
        <v>7809</v>
      </c>
      <c r="AE615" t="s">
        <v>19455</v>
      </c>
      <c r="AF615" t="s">
        <v>19456</v>
      </c>
    </row>
    <row r="616" spans="18:32">
      <c r="R616" t="s">
        <v>11066</v>
      </c>
      <c r="S616" t="s">
        <v>317</v>
      </c>
      <c r="T616" t="s">
        <v>164</v>
      </c>
      <c r="U616" t="s">
        <v>19497</v>
      </c>
      <c r="V616" t="s">
        <v>371</v>
      </c>
      <c r="W616" t="s">
        <v>113</v>
      </c>
      <c r="X616" t="s">
        <v>155</v>
      </c>
      <c r="Y616" t="s">
        <v>165</v>
      </c>
      <c r="Z616" t="s">
        <v>24</v>
      </c>
      <c r="AA616" t="s">
        <v>5727</v>
      </c>
      <c r="AB616" t="s">
        <v>5738</v>
      </c>
      <c r="AC616" t="s">
        <v>24</v>
      </c>
      <c r="AD616" t="s">
        <v>7809</v>
      </c>
      <c r="AE616" t="s">
        <v>19455</v>
      </c>
      <c r="AF616" t="s">
        <v>19456</v>
      </c>
    </row>
    <row r="617" spans="18:32">
      <c r="R617" t="s">
        <v>11067</v>
      </c>
      <c r="S617" t="s">
        <v>317</v>
      </c>
      <c r="T617" t="s">
        <v>164</v>
      </c>
      <c r="U617" t="s">
        <v>19497</v>
      </c>
      <c r="V617" t="s">
        <v>371</v>
      </c>
      <c r="W617" t="s">
        <v>113</v>
      </c>
      <c r="X617" t="s">
        <v>155</v>
      </c>
      <c r="Y617" t="s">
        <v>165</v>
      </c>
      <c r="Z617" t="s">
        <v>24</v>
      </c>
      <c r="AA617" t="s">
        <v>5727</v>
      </c>
      <c r="AB617" t="s">
        <v>5743</v>
      </c>
      <c r="AC617" t="s">
        <v>24</v>
      </c>
      <c r="AD617" t="s">
        <v>7809</v>
      </c>
      <c r="AE617" t="s">
        <v>19455</v>
      </c>
      <c r="AF617" t="s">
        <v>19456</v>
      </c>
    </row>
    <row r="618" spans="18:32">
      <c r="R618" t="s">
        <v>11068</v>
      </c>
      <c r="S618" t="s">
        <v>317</v>
      </c>
      <c r="T618" t="s">
        <v>164</v>
      </c>
      <c r="U618" t="s">
        <v>19497</v>
      </c>
      <c r="V618" t="s">
        <v>371</v>
      </c>
      <c r="W618" t="s">
        <v>113</v>
      </c>
      <c r="X618" t="s">
        <v>155</v>
      </c>
      <c r="Y618" t="s">
        <v>165</v>
      </c>
      <c r="Z618" t="s">
        <v>5748</v>
      </c>
      <c r="AA618" t="s">
        <v>5727</v>
      </c>
      <c r="AB618" t="s">
        <v>5749</v>
      </c>
      <c r="AC618" t="s">
        <v>24</v>
      </c>
      <c r="AD618" t="s">
        <v>7809</v>
      </c>
      <c r="AE618" t="s">
        <v>19455</v>
      </c>
      <c r="AF618" t="s">
        <v>19456</v>
      </c>
    </row>
    <row r="619" spans="18:32">
      <c r="R619" t="s">
        <v>11069</v>
      </c>
      <c r="S619" t="s">
        <v>318</v>
      </c>
      <c r="T619" t="s">
        <v>166</v>
      </c>
      <c r="U619" t="s">
        <v>19497</v>
      </c>
      <c r="V619" t="s">
        <v>371</v>
      </c>
      <c r="W619" t="s">
        <v>113</v>
      </c>
      <c r="X619" t="s">
        <v>155</v>
      </c>
      <c r="Y619" t="s">
        <v>167</v>
      </c>
      <c r="Z619" t="s">
        <v>5754</v>
      </c>
      <c r="AA619" t="s">
        <v>5755</v>
      </c>
      <c r="AB619" t="s">
        <v>5756</v>
      </c>
      <c r="AC619" t="s">
        <v>24</v>
      </c>
      <c r="AD619" t="s">
        <v>7809</v>
      </c>
      <c r="AE619" t="s">
        <v>19455</v>
      </c>
      <c r="AF619" t="s">
        <v>19456</v>
      </c>
    </row>
    <row r="620" spans="18:32">
      <c r="R620" t="s">
        <v>11070</v>
      </c>
      <c r="S620" t="s">
        <v>318</v>
      </c>
      <c r="T620" t="s">
        <v>166</v>
      </c>
      <c r="U620" t="s">
        <v>19497</v>
      </c>
      <c r="V620" t="s">
        <v>371</v>
      </c>
      <c r="W620" t="s">
        <v>113</v>
      </c>
      <c r="X620" t="s">
        <v>155</v>
      </c>
      <c r="Y620" t="s">
        <v>167</v>
      </c>
      <c r="Z620" t="s">
        <v>5754</v>
      </c>
      <c r="AA620" t="s">
        <v>5755</v>
      </c>
      <c r="AB620" t="s">
        <v>5761</v>
      </c>
      <c r="AC620" t="s">
        <v>24</v>
      </c>
      <c r="AD620" t="s">
        <v>7809</v>
      </c>
      <c r="AE620" t="s">
        <v>19455</v>
      </c>
      <c r="AF620" t="s">
        <v>19456</v>
      </c>
    </row>
    <row r="621" spans="18:32">
      <c r="R621" t="s">
        <v>11071</v>
      </c>
      <c r="S621" t="s">
        <v>318</v>
      </c>
      <c r="T621" t="s">
        <v>166</v>
      </c>
      <c r="U621" t="s">
        <v>19497</v>
      </c>
      <c r="V621" t="s">
        <v>371</v>
      </c>
      <c r="W621" t="s">
        <v>113</v>
      </c>
      <c r="X621" t="s">
        <v>155</v>
      </c>
      <c r="Y621" t="s">
        <v>167</v>
      </c>
      <c r="Z621" t="s">
        <v>5763</v>
      </c>
      <c r="AA621" t="s">
        <v>5755</v>
      </c>
      <c r="AB621" t="s">
        <v>5756</v>
      </c>
      <c r="AC621" t="s">
        <v>24</v>
      </c>
      <c r="AD621" t="s">
        <v>7809</v>
      </c>
      <c r="AE621" t="s">
        <v>19455</v>
      </c>
      <c r="AF621" t="s">
        <v>19456</v>
      </c>
    </row>
    <row r="622" spans="18:32">
      <c r="R622" t="s">
        <v>11072</v>
      </c>
      <c r="S622" t="s">
        <v>318</v>
      </c>
      <c r="T622" t="s">
        <v>166</v>
      </c>
      <c r="U622" t="s">
        <v>19497</v>
      </c>
      <c r="V622" t="s">
        <v>371</v>
      </c>
      <c r="W622" t="s">
        <v>113</v>
      </c>
      <c r="X622" t="s">
        <v>155</v>
      </c>
      <c r="Y622" t="s">
        <v>167</v>
      </c>
      <c r="Z622" t="s">
        <v>5763</v>
      </c>
      <c r="AA622" t="s">
        <v>5755</v>
      </c>
      <c r="AB622" t="s">
        <v>5761</v>
      </c>
      <c r="AC622" t="s">
        <v>24</v>
      </c>
      <c r="AD622" t="s">
        <v>7810</v>
      </c>
      <c r="AE622" t="s">
        <v>17</v>
      </c>
      <c r="AF622" t="s">
        <v>19456</v>
      </c>
    </row>
    <row r="623" spans="18:32">
      <c r="R623" t="s">
        <v>11073</v>
      </c>
      <c r="S623" t="s">
        <v>326</v>
      </c>
      <c r="T623" t="s">
        <v>190</v>
      </c>
      <c r="U623" t="s">
        <v>19497</v>
      </c>
      <c r="V623" t="s">
        <v>371</v>
      </c>
      <c r="W623" t="s">
        <v>188</v>
      </c>
      <c r="X623" t="s">
        <v>189</v>
      </c>
      <c r="Y623" t="s">
        <v>191</v>
      </c>
      <c r="Z623" t="s">
        <v>24</v>
      </c>
      <c r="AA623" t="s">
        <v>24</v>
      </c>
      <c r="AB623" t="s">
        <v>24</v>
      </c>
      <c r="AC623" t="s">
        <v>10552</v>
      </c>
      <c r="AD623" t="s">
        <v>7688</v>
      </c>
      <c r="AE623" t="s">
        <v>24</v>
      </c>
      <c r="AF623" t="s">
        <v>19456</v>
      </c>
    </row>
    <row r="624" spans="18:32">
      <c r="R624" t="s">
        <v>11074</v>
      </c>
      <c r="S624" t="s">
        <v>327</v>
      </c>
      <c r="T624" t="s">
        <v>192</v>
      </c>
      <c r="U624" t="s">
        <v>19497</v>
      </c>
      <c r="V624" t="s">
        <v>371</v>
      </c>
      <c r="W624" t="s">
        <v>188</v>
      </c>
      <c r="X624" t="s">
        <v>189</v>
      </c>
      <c r="Y624" t="s">
        <v>193</v>
      </c>
      <c r="Z624" t="s">
        <v>24</v>
      </c>
      <c r="AA624" t="s">
        <v>24</v>
      </c>
      <c r="AB624" t="s">
        <v>24</v>
      </c>
      <c r="AC624" t="s">
        <v>10552</v>
      </c>
      <c r="AD624" t="s">
        <v>7688</v>
      </c>
      <c r="AE624" t="s">
        <v>24</v>
      </c>
      <c r="AF624" t="s">
        <v>19456</v>
      </c>
    </row>
    <row r="625" spans="18:32">
      <c r="R625" t="s">
        <v>11075</v>
      </c>
      <c r="S625" t="s">
        <v>328</v>
      </c>
      <c r="T625" t="s">
        <v>194</v>
      </c>
      <c r="U625" t="s">
        <v>19497</v>
      </c>
      <c r="V625" t="s">
        <v>371</v>
      </c>
      <c r="W625" t="s">
        <v>188</v>
      </c>
      <c r="X625" t="s">
        <v>189</v>
      </c>
      <c r="Y625" t="s">
        <v>195</v>
      </c>
      <c r="Z625" t="s">
        <v>24</v>
      </c>
      <c r="AA625" t="s">
        <v>24</v>
      </c>
      <c r="AB625" t="s">
        <v>24</v>
      </c>
      <c r="AC625" t="s">
        <v>10552</v>
      </c>
      <c r="AD625" t="s">
        <v>7688</v>
      </c>
      <c r="AE625" t="s">
        <v>24</v>
      </c>
      <c r="AF625" t="s">
        <v>19456</v>
      </c>
    </row>
    <row r="626" spans="18:32">
      <c r="R626" t="s">
        <v>11076</v>
      </c>
      <c r="S626" t="s">
        <v>329</v>
      </c>
      <c r="T626" t="s">
        <v>196</v>
      </c>
      <c r="U626" t="s">
        <v>19497</v>
      </c>
      <c r="V626" t="s">
        <v>371</v>
      </c>
      <c r="W626" t="s">
        <v>188</v>
      </c>
      <c r="X626" t="s">
        <v>189</v>
      </c>
      <c r="Y626" t="s">
        <v>197</v>
      </c>
      <c r="Z626" t="s">
        <v>24</v>
      </c>
      <c r="AA626" t="s">
        <v>24</v>
      </c>
      <c r="AB626" t="s">
        <v>24</v>
      </c>
      <c r="AC626" t="s">
        <v>10552</v>
      </c>
      <c r="AD626" t="s">
        <v>7688</v>
      </c>
      <c r="AE626" t="s">
        <v>24</v>
      </c>
      <c r="AF626" t="s">
        <v>19456</v>
      </c>
    </row>
    <row r="627" spans="18:32">
      <c r="R627" t="s">
        <v>11077</v>
      </c>
      <c r="S627" t="s">
        <v>330</v>
      </c>
      <c r="T627" t="s">
        <v>198</v>
      </c>
      <c r="U627" t="s">
        <v>19497</v>
      </c>
      <c r="V627" t="s">
        <v>371</v>
      </c>
      <c r="W627" t="s">
        <v>188</v>
      </c>
      <c r="X627" t="s">
        <v>189</v>
      </c>
      <c r="Y627" t="s">
        <v>199</v>
      </c>
      <c r="Z627" t="s">
        <v>24</v>
      </c>
      <c r="AA627" t="s">
        <v>24</v>
      </c>
      <c r="AB627" t="s">
        <v>24</v>
      </c>
      <c r="AC627" t="s">
        <v>10552</v>
      </c>
      <c r="AD627" t="s">
        <v>7688</v>
      </c>
      <c r="AE627" t="s">
        <v>24</v>
      </c>
      <c r="AF627" t="s">
        <v>19456</v>
      </c>
    </row>
    <row r="628" spans="18:32">
      <c r="R628" t="s">
        <v>19493</v>
      </c>
      <c r="S628" t="s">
        <v>331</v>
      </c>
      <c r="T628" t="s">
        <v>200</v>
      </c>
      <c r="U628" t="s">
        <v>19497</v>
      </c>
      <c r="V628" t="s">
        <v>371</v>
      </c>
      <c r="W628" t="s">
        <v>188</v>
      </c>
      <c r="X628" t="s">
        <v>189</v>
      </c>
      <c r="Y628" t="s">
        <v>201</v>
      </c>
      <c r="Z628" t="s">
        <v>5778</v>
      </c>
      <c r="AA628" t="s">
        <v>24</v>
      </c>
      <c r="AB628" t="s">
        <v>24</v>
      </c>
      <c r="AC628" t="s">
        <v>24</v>
      </c>
      <c r="AD628" t="s">
        <v>7809</v>
      </c>
      <c r="AE628" t="s">
        <v>19455</v>
      </c>
      <c r="AF628" t="s">
        <v>19456</v>
      </c>
    </row>
    <row r="629" spans="18:32">
      <c r="R629" t="s">
        <v>11078</v>
      </c>
      <c r="S629" t="s">
        <v>332</v>
      </c>
      <c r="T629" t="s">
        <v>202</v>
      </c>
      <c r="U629" t="s">
        <v>19497</v>
      </c>
      <c r="V629" t="s">
        <v>371</v>
      </c>
      <c r="W629" t="s">
        <v>188</v>
      </c>
      <c r="X629" t="s">
        <v>189</v>
      </c>
      <c r="Y629" t="s">
        <v>203</v>
      </c>
      <c r="Z629" t="s">
        <v>24</v>
      </c>
      <c r="AA629" t="s">
        <v>24</v>
      </c>
      <c r="AB629" t="s">
        <v>24</v>
      </c>
      <c r="AC629" t="s">
        <v>10552</v>
      </c>
      <c r="AD629" t="s">
        <v>7688</v>
      </c>
      <c r="AE629" t="s">
        <v>24</v>
      </c>
      <c r="AF629" t="s">
        <v>19456</v>
      </c>
    </row>
    <row r="630" spans="18:32">
      <c r="R630" t="s">
        <v>11079</v>
      </c>
      <c r="S630" t="s">
        <v>335</v>
      </c>
      <c r="T630" t="s">
        <v>207</v>
      </c>
      <c r="U630" t="s">
        <v>19497</v>
      </c>
      <c r="V630" t="s">
        <v>371</v>
      </c>
      <c r="W630" t="s">
        <v>188</v>
      </c>
      <c r="X630" t="s">
        <v>204</v>
      </c>
      <c r="Y630" t="s">
        <v>208</v>
      </c>
      <c r="Z630" t="s">
        <v>24</v>
      </c>
      <c r="AA630" t="s">
        <v>24</v>
      </c>
      <c r="AB630" t="s">
        <v>24</v>
      </c>
      <c r="AC630" t="s">
        <v>24</v>
      </c>
      <c r="AD630" t="s">
        <v>7810</v>
      </c>
      <c r="AE630" t="s">
        <v>17</v>
      </c>
      <c r="AF630" t="s">
        <v>19456</v>
      </c>
    </row>
    <row r="631" spans="18:32">
      <c r="R631" t="s">
        <v>11080</v>
      </c>
      <c r="S631" t="s">
        <v>346</v>
      </c>
      <c r="T631" t="s">
        <v>210</v>
      </c>
      <c r="U631" t="s">
        <v>19497</v>
      </c>
      <c r="V631" t="s">
        <v>371</v>
      </c>
      <c r="W631" t="s">
        <v>188</v>
      </c>
      <c r="X631" t="s">
        <v>234</v>
      </c>
      <c r="Y631" t="s">
        <v>19506</v>
      </c>
      <c r="Z631" t="s">
        <v>24</v>
      </c>
      <c r="AA631" t="s">
        <v>24</v>
      </c>
      <c r="AB631" t="s">
        <v>24</v>
      </c>
      <c r="AC631" t="s">
        <v>24</v>
      </c>
      <c r="AD631" t="s">
        <v>7809</v>
      </c>
      <c r="AE631" t="s">
        <v>19455</v>
      </c>
      <c r="AF631" t="s">
        <v>19456</v>
      </c>
    </row>
    <row r="632" spans="18:32">
      <c r="R632" t="s">
        <v>11081</v>
      </c>
      <c r="S632" t="s">
        <v>351</v>
      </c>
      <c r="T632" t="s">
        <v>213</v>
      </c>
      <c r="U632" t="s">
        <v>19497</v>
      </c>
      <c r="V632" t="s">
        <v>371</v>
      </c>
      <c r="W632" t="s">
        <v>113</v>
      </c>
      <c r="X632" t="s">
        <v>234</v>
      </c>
      <c r="Y632" t="s">
        <v>214</v>
      </c>
      <c r="Z632" t="s">
        <v>5814</v>
      </c>
      <c r="AA632" t="s">
        <v>5815</v>
      </c>
      <c r="AB632" t="s">
        <v>5816</v>
      </c>
      <c r="AC632" t="s">
        <v>24</v>
      </c>
      <c r="AD632" t="s">
        <v>7809</v>
      </c>
      <c r="AE632" t="s">
        <v>19455</v>
      </c>
      <c r="AF632" t="s">
        <v>19456</v>
      </c>
    </row>
    <row r="633" spans="18:32">
      <c r="R633" t="s">
        <v>11082</v>
      </c>
      <c r="S633" t="s">
        <v>351</v>
      </c>
      <c r="T633" t="s">
        <v>213</v>
      </c>
      <c r="U633" t="s">
        <v>19497</v>
      </c>
      <c r="V633" t="s">
        <v>371</v>
      </c>
      <c r="W633" t="s">
        <v>113</v>
      </c>
      <c r="X633" t="s">
        <v>234</v>
      </c>
      <c r="Y633" t="s">
        <v>214</v>
      </c>
      <c r="Z633" t="s">
        <v>5814</v>
      </c>
      <c r="AA633" t="s">
        <v>5815</v>
      </c>
      <c r="AB633" t="s">
        <v>19470</v>
      </c>
      <c r="AC633" t="s">
        <v>24</v>
      </c>
      <c r="AD633" t="s">
        <v>7809</v>
      </c>
      <c r="AE633" t="s">
        <v>19455</v>
      </c>
      <c r="AF633" t="s">
        <v>19456</v>
      </c>
    </row>
    <row r="634" spans="18:32">
      <c r="R634" t="s">
        <v>11083</v>
      </c>
      <c r="S634" t="s">
        <v>351</v>
      </c>
      <c r="T634" t="s">
        <v>213</v>
      </c>
      <c r="U634" t="s">
        <v>19497</v>
      </c>
      <c r="V634" t="s">
        <v>371</v>
      </c>
      <c r="W634" t="s">
        <v>113</v>
      </c>
      <c r="X634" t="s">
        <v>234</v>
      </c>
      <c r="Y634" t="s">
        <v>214</v>
      </c>
      <c r="Z634" t="s">
        <v>5814</v>
      </c>
      <c r="AA634" t="s">
        <v>5815</v>
      </c>
      <c r="AB634" t="s">
        <v>5822</v>
      </c>
      <c r="AC634" t="s">
        <v>24</v>
      </c>
      <c r="AD634" t="s">
        <v>7809</v>
      </c>
      <c r="AE634" t="s">
        <v>19455</v>
      </c>
      <c r="AF634" t="s">
        <v>19456</v>
      </c>
    </row>
    <row r="635" spans="18:32">
      <c r="R635" t="s">
        <v>11084</v>
      </c>
      <c r="S635" t="s">
        <v>350</v>
      </c>
      <c r="T635" t="s">
        <v>216</v>
      </c>
      <c r="U635" t="s">
        <v>19497</v>
      </c>
      <c r="V635" t="s">
        <v>371</v>
      </c>
      <c r="W635" t="s">
        <v>113</v>
      </c>
      <c r="X635" t="s">
        <v>234</v>
      </c>
      <c r="Y635" t="s">
        <v>217</v>
      </c>
      <c r="Z635" t="s">
        <v>24</v>
      </c>
      <c r="AA635" t="s">
        <v>5825</v>
      </c>
      <c r="AB635" t="s">
        <v>5826</v>
      </c>
      <c r="AC635" t="s">
        <v>24</v>
      </c>
      <c r="AD635" t="s">
        <v>7809</v>
      </c>
      <c r="AE635" t="s">
        <v>19455</v>
      </c>
      <c r="AF635" t="s">
        <v>19456</v>
      </c>
    </row>
    <row r="636" spans="18:32">
      <c r="R636" t="s">
        <v>11085</v>
      </c>
      <c r="S636" t="s">
        <v>339</v>
      </c>
      <c r="T636" t="s">
        <v>226</v>
      </c>
      <c r="U636" t="s">
        <v>19497</v>
      </c>
      <c r="V636" t="s">
        <v>371</v>
      </c>
      <c r="W636" t="s">
        <v>218</v>
      </c>
      <c r="X636" t="s">
        <v>219</v>
      </c>
      <c r="Y636" t="s">
        <v>227</v>
      </c>
      <c r="Z636" t="s">
        <v>5836</v>
      </c>
      <c r="AA636" t="s">
        <v>24</v>
      </c>
      <c r="AB636" t="s">
        <v>24</v>
      </c>
      <c r="AC636" t="s">
        <v>24</v>
      </c>
      <c r="AD636" t="s">
        <v>7809</v>
      </c>
      <c r="AE636" t="s">
        <v>19455</v>
      </c>
      <c r="AF636" t="s">
        <v>19456</v>
      </c>
    </row>
    <row r="637" spans="18:32">
      <c r="R637" t="s">
        <v>11086</v>
      </c>
      <c r="S637" t="s">
        <v>339</v>
      </c>
      <c r="T637" t="s">
        <v>226</v>
      </c>
      <c r="U637" t="s">
        <v>19497</v>
      </c>
      <c r="V637" t="s">
        <v>371</v>
      </c>
      <c r="W637" t="s">
        <v>218</v>
      </c>
      <c r="X637" t="s">
        <v>219</v>
      </c>
      <c r="Y637" t="s">
        <v>227</v>
      </c>
      <c r="Z637" t="s">
        <v>5843</v>
      </c>
      <c r="AA637" t="s">
        <v>24</v>
      </c>
      <c r="AB637" t="s">
        <v>24</v>
      </c>
      <c r="AC637" t="s">
        <v>24</v>
      </c>
      <c r="AD637" t="s">
        <v>7809</v>
      </c>
      <c r="AE637" t="s">
        <v>19455</v>
      </c>
      <c r="AF637" t="s">
        <v>19456</v>
      </c>
    </row>
    <row r="638" spans="18:32">
      <c r="R638" t="s">
        <v>11087</v>
      </c>
      <c r="S638" t="s">
        <v>343</v>
      </c>
      <c r="T638" t="s">
        <v>237</v>
      </c>
      <c r="U638" t="s">
        <v>19497</v>
      </c>
      <c r="V638" t="s">
        <v>371</v>
      </c>
      <c r="W638" t="s">
        <v>13</v>
      </c>
      <c r="X638" t="s">
        <v>234</v>
      </c>
      <c r="Y638" t="s">
        <v>19507</v>
      </c>
      <c r="Z638" t="s">
        <v>24</v>
      </c>
      <c r="AA638" t="s">
        <v>24</v>
      </c>
      <c r="AB638" t="s">
        <v>24</v>
      </c>
      <c r="AC638" t="s">
        <v>24</v>
      </c>
      <c r="AD638" t="s">
        <v>7809</v>
      </c>
      <c r="AE638" t="s">
        <v>19455</v>
      </c>
      <c r="AF638" t="s">
        <v>19456</v>
      </c>
    </row>
    <row r="639" spans="18:32">
      <c r="R639" t="s">
        <v>19448</v>
      </c>
      <c r="S639" t="s">
        <v>348</v>
      </c>
      <c r="T639" t="s">
        <v>241</v>
      </c>
      <c r="U639" t="s">
        <v>19497</v>
      </c>
      <c r="V639" t="s">
        <v>371</v>
      </c>
      <c r="W639" t="s">
        <v>113</v>
      </c>
      <c r="X639" t="s">
        <v>234</v>
      </c>
      <c r="Y639" t="s">
        <v>242</v>
      </c>
      <c r="Z639" t="s">
        <v>24</v>
      </c>
      <c r="AA639" t="s">
        <v>24</v>
      </c>
      <c r="AB639" t="s">
        <v>24</v>
      </c>
      <c r="AC639" t="s">
        <v>10552</v>
      </c>
      <c r="AD639" t="s">
        <v>7688</v>
      </c>
      <c r="AE639" t="s">
        <v>24</v>
      </c>
      <c r="AF639" t="s">
        <v>19456</v>
      </c>
    </row>
    <row r="640" spans="18:32">
      <c r="R640" t="s">
        <v>11088</v>
      </c>
      <c r="S640" t="s">
        <v>354</v>
      </c>
      <c r="T640" t="s">
        <v>16709</v>
      </c>
      <c r="U640" t="s">
        <v>19508</v>
      </c>
      <c r="V640" t="s">
        <v>822</v>
      </c>
      <c r="W640" t="s">
        <v>823</v>
      </c>
      <c r="X640" t="s">
        <v>234</v>
      </c>
      <c r="Y640" t="s">
        <v>19509</v>
      </c>
      <c r="Z640" t="s">
        <v>5874</v>
      </c>
      <c r="AA640" t="s">
        <v>5875</v>
      </c>
      <c r="AB640" t="s">
        <v>5876</v>
      </c>
      <c r="AC640" t="s">
        <v>24</v>
      </c>
      <c r="AD640" t="s">
        <v>7688</v>
      </c>
      <c r="AE640" t="s">
        <v>24</v>
      </c>
      <c r="AF640" t="s">
        <v>19456</v>
      </c>
    </row>
    <row r="641" spans="18:32">
      <c r="R641" t="s">
        <v>11089</v>
      </c>
      <c r="S641" t="s">
        <v>354</v>
      </c>
      <c r="T641" t="s">
        <v>16709</v>
      </c>
      <c r="U641" t="s">
        <v>19508</v>
      </c>
      <c r="V641" t="s">
        <v>822</v>
      </c>
      <c r="W641" t="s">
        <v>823</v>
      </c>
      <c r="X641" t="s">
        <v>234</v>
      </c>
      <c r="Y641" t="s">
        <v>19509</v>
      </c>
      <c r="Z641" t="s">
        <v>5874</v>
      </c>
      <c r="AA641" t="s">
        <v>5875</v>
      </c>
      <c r="AB641" t="s">
        <v>5879</v>
      </c>
      <c r="AC641" t="s">
        <v>24</v>
      </c>
      <c r="AD641" t="s">
        <v>7688</v>
      </c>
      <c r="AE641" t="s">
        <v>24</v>
      </c>
      <c r="AF641" t="s">
        <v>19456</v>
      </c>
    </row>
    <row r="642" spans="18:32">
      <c r="R642" t="s">
        <v>11090</v>
      </c>
      <c r="S642" t="s">
        <v>354</v>
      </c>
      <c r="T642" t="s">
        <v>16709</v>
      </c>
      <c r="U642" t="s">
        <v>19508</v>
      </c>
      <c r="V642" t="s">
        <v>822</v>
      </c>
      <c r="W642" t="s">
        <v>823</v>
      </c>
      <c r="X642" t="s">
        <v>234</v>
      </c>
      <c r="Y642" t="s">
        <v>19509</v>
      </c>
      <c r="Z642" t="s">
        <v>5874</v>
      </c>
      <c r="AA642" t="s">
        <v>5875</v>
      </c>
      <c r="AB642" t="s">
        <v>5880</v>
      </c>
      <c r="AC642" t="s">
        <v>24</v>
      </c>
      <c r="AD642" t="s">
        <v>7688</v>
      </c>
      <c r="AE642" t="s">
        <v>24</v>
      </c>
      <c r="AF642" t="s">
        <v>19456</v>
      </c>
    </row>
    <row r="643" spans="18:32">
      <c r="R643" t="s">
        <v>11091</v>
      </c>
      <c r="S643" t="s">
        <v>354</v>
      </c>
      <c r="T643" t="s">
        <v>16709</v>
      </c>
      <c r="U643" t="s">
        <v>19508</v>
      </c>
      <c r="V643" t="s">
        <v>822</v>
      </c>
      <c r="W643" t="s">
        <v>823</v>
      </c>
      <c r="X643" t="s">
        <v>234</v>
      </c>
      <c r="Y643" t="s">
        <v>19509</v>
      </c>
      <c r="Z643" t="s">
        <v>5874</v>
      </c>
      <c r="AA643" t="s">
        <v>5875</v>
      </c>
      <c r="AB643" t="s">
        <v>5881</v>
      </c>
      <c r="AC643" t="s">
        <v>24</v>
      </c>
      <c r="AD643" t="s">
        <v>7688</v>
      </c>
      <c r="AE643" t="s">
        <v>24</v>
      </c>
      <c r="AF643" t="s">
        <v>19456</v>
      </c>
    </row>
    <row r="644" spans="18:32">
      <c r="R644" t="s">
        <v>11092</v>
      </c>
      <c r="S644" t="s">
        <v>354</v>
      </c>
      <c r="T644" t="s">
        <v>16709</v>
      </c>
      <c r="U644" t="s">
        <v>19508</v>
      </c>
      <c r="V644" t="s">
        <v>822</v>
      </c>
      <c r="W644" t="s">
        <v>823</v>
      </c>
      <c r="X644" t="s">
        <v>234</v>
      </c>
      <c r="Y644" t="s">
        <v>19509</v>
      </c>
      <c r="Z644" t="s">
        <v>5874</v>
      </c>
      <c r="AA644" t="s">
        <v>5875</v>
      </c>
      <c r="AB644" t="s">
        <v>5882</v>
      </c>
      <c r="AC644" t="s">
        <v>24</v>
      </c>
      <c r="AD644" t="s">
        <v>7688</v>
      </c>
      <c r="AE644" t="s">
        <v>24</v>
      </c>
      <c r="AF644" t="s">
        <v>19456</v>
      </c>
    </row>
    <row r="645" spans="18:32">
      <c r="R645" t="s">
        <v>11093</v>
      </c>
      <c r="S645" t="s">
        <v>354</v>
      </c>
      <c r="T645" t="s">
        <v>16709</v>
      </c>
      <c r="U645" t="s">
        <v>19508</v>
      </c>
      <c r="V645" t="s">
        <v>822</v>
      </c>
      <c r="W645" t="s">
        <v>823</v>
      </c>
      <c r="X645" t="s">
        <v>234</v>
      </c>
      <c r="Y645" t="s">
        <v>19509</v>
      </c>
      <c r="Z645" t="s">
        <v>5874</v>
      </c>
      <c r="AA645" t="s">
        <v>5875</v>
      </c>
      <c r="AB645" t="s">
        <v>5883</v>
      </c>
      <c r="AC645" t="s">
        <v>24</v>
      </c>
      <c r="AD645" t="s">
        <v>7809</v>
      </c>
      <c r="AE645" t="s">
        <v>19455</v>
      </c>
      <c r="AF645" t="s">
        <v>19456</v>
      </c>
    </row>
    <row r="646" spans="18:32">
      <c r="R646" t="s">
        <v>11094</v>
      </c>
      <c r="S646" t="s">
        <v>354</v>
      </c>
      <c r="T646" t="s">
        <v>16709</v>
      </c>
      <c r="U646" t="s">
        <v>19508</v>
      </c>
      <c r="V646" t="s">
        <v>822</v>
      </c>
      <c r="W646" t="s">
        <v>823</v>
      </c>
      <c r="X646" t="s">
        <v>234</v>
      </c>
      <c r="Y646" t="s">
        <v>19509</v>
      </c>
      <c r="Z646" t="s">
        <v>5874</v>
      </c>
      <c r="AA646" t="s">
        <v>5875</v>
      </c>
      <c r="AB646" t="s">
        <v>5884</v>
      </c>
      <c r="AC646" t="s">
        <v>24</v>
      </c>
      <c r="AD646" t="s">
        <v>7688</v>
      </c>
      <c r="AE646" t="s">
        <v>24</v>
      </c>
      <c r="AF646" t="s">
        <v>19456</v>
      </c>
    </row>
    <row r="647" spans="18:32">
      <c r="R647" t="s">
        <v>11095</v>
      </c>
      <c r="S647" t="s">
        <v>354</v>
      </c>
      <c r="T647" t="s">
        <v>16709</v>
      </c>
      <c r="U647" t="s">
        <v>19508</v>
      </c>
      <c r="V647" t="s">
        <v>822</v>
      </c>
      <c r="W647" t="s">
        <v>823</v>
      </c>
      <c r="X647" t="s">
        <v>234</v>
      </c>
      <c r="Y647" t="s">
        <v>19509</v>
      </c>
      <c r="Z647" t="s">
        <v>5885</v>
      </c>
      <c r="AA647" t="s">
        <v>5875</v>
      </c>
      <c r="AB647" t="s">
        <v>5876</v>
      </c>
      <c r="AC647" t="s">
        <v>24</v>
      </c>
      <c r="AD647" t="s">
        <v>7688</v>
      </c>
      <c r="AE647" t="s">
        <v>24</v>
      </c>
      <c r="AF647" t="s">
        <v>19456</v>
      </c>
    </row>
    <row r="648" spans="18:32">
      <c r="R648" t="s">
        <v>11096</v>
      </c>
      <c r="S648" t="s">
        <v>354</v>
      </c>
      <c r="T648" t="s">
        <v>16709</v>
      </c>
      <c r="U648" t="s">
        <v>19508</v>
      </c>
      <c r="V648" t="s">
        <v>822</v>
      </c>
      <c r="W648" t="s">
        <v>823</v>
      </c>
      <c r="X648" t="s">
        <v>234</v>
      </c>
      <c r="Y648" t="s">
        <v>19509</v>
      </c>
      <c r="Z648" t="s">
        <v>5885</v>
      </c>
      <c r="AA648" t="s">
        <v>5875</v>
      </c>
      <c r="AB648" t="s">
        <v>5879</v>
      </c>
      <c r="AC648" t="s">
        <v>24</v>
      </c>
      <c r="AD648" t="s">
        <v>7688</v>
      </c>
      <c r="AE648" t="s">
        <v>24</v>
      </c>
      <c r="AF648" t="s">
        <v>19456</v>
      </c>
    </row>
    <row r="649" spans="18:32">
      <c r="R649" t="s">
        <v>11097</v>
      </c>
      <c r="S649" t="s">
        <v>354</v>
      </c>
      <c r="T649" t="s">
        <v>16709</v>
      </c>
      <c r="U649" t="s">
        <v>19508</v>
      </c>
      <c r="V649" t="s">
        <v>822</v>
      </c>
      <c r="W649" t="s">
        <v>823</v>
      </c>
      <c r="X649" t="s">
        <v>234</v>
      </c>
      <c r="Y649" t="s">
        <v>19509</v>
      </c>
      <c r="Z649" t="s">
        <v>5885</v>
      </c>
      <c r="AA649" t="s">
        <v>5875</v>
      </c>
      <c r="AB649" t="s">
        <v>5880</v>
      </c>
      <c r="AC649" t="s">
        <v>24</v>
      </c>
      <c r="AD649" t="s">
        <v>7688</v>
      </c>
      <c r="AE649" t="s">
        <v>24</v>
      </c>
      <c r="AF649" t="s">
        <v>19456</v>
      </c>
    </row>
    <row r="650" spans="18:32">
      <c r="R650" t="s">
        <v>11098</v>
      </c>
      <c r="S650" t="s">
        <v>354</v>
      </c>
      <c r="T650" t="s">
        <v>16709</v>
      </c>
      <c r="U650" t="s">
        <v>19508</v>
      </c>
      <c r="V650" t="s">
        <v>822</v>
      </c>
      <c r="W650" t="s">
        <v>823</v>
      </c>
      <c r="X650" t="s">
        <v>234</v>
      </c>
      <c r="Y650" t="s">
        <v>19509</v>
      </c>
      <c r="Z650" t="s">
        <v>5885</v>
      </c>
      <c r="AA650" t="s">
        <v>5875</v>
      </c>
      <c r="AB650" t="s">
        <v>5881</v>
      </c>
      <c r="AC650" t="s">
        <v>24</v>
      </c>
      <c r="AD650" t="s">
        <v>7688</v>
      </c>
      <c r="AE650" t="s">
        <v>24</v>
      </c>
      <c r="AF650" t="s">
        <v>19456</v>
      </c>
    </row>
    <row r="651" spans="18:32">
      <c r="R651" t="s">
        <v>11099</v>
      </c>
      <c r="S651" t="s">
        <v>354</v>
      </c>
      <c r="T651" t="s">
        <v>16709</v>
      </c>
      <c r="U651" t="s">
        <v>19508</v>
      </c>
      <c r="V651" t="s">
        <v>822</v>
      </c>
      <c r="W651" t="s">
        <v>823</v>
      </c>
      <c r="X651" t="s">
        <v>234</v>
      </c>
      <c r="Y651" t="s">
        <v>19509</v>
      </c>
      <c r="Z651" t="s">
        <v>5885</v>
      </c>
      <c r="AA651" t="s">
        <v>5875</v>
      </c>
      <c r="AB651" t="s">
        <v>5882</v>
      </c>
      <c r="AC651" t="s">
        <v>24</v>
      </c>
      <c r="AD651" t="s">
        <v>7688</v>
      </c>
      <c r="AE651" t="s">
        <v>24</v>
      </c>
      <c r="AF651" t="s">
        <v>19456</v>
      </c>
    </row>
    <row r="652" spans="18:32">
      <c r="R652" t="s">
        <v>11100</v>
      </c>
      <c r="S652" t="s">
        <v>354</v>
      </c>
      <c r="T652" t="s">
        <v>16709</v>
      </c>
      <c r="U652" t="s">
        <v>19508</v>
      </c>
      <c r="V652" t="s">
        <v>822</v>
      </c>
      <c r="W652" t="s">
        <v>823</v>
      </c>
      <c r="X652" t="s">
        <v>234</v>
      </c>
      <c r="Y652" t="s">
        <v>19509</v>
      </c>
      <c r="Z652" t="s">
        <v>5885</v>
      </c>
      <c r="AA652" t="s">
        <v>5875</v>
      </c>
      <c r="AB652" t="s">
        <v>5883</v>
      </c>
      <c r="AC652" t="s">
        <v>24</v>
      </c>
      <c r="AD652" t="s">
        <v>7688</v>
      </c>
      <c r="AE652" t="s">
        <v>24</v>
      </c>
      <c r="AF652" t="s">
        <v>19456</v>
      </c>
    </row>
    <row r="653" spans="18:32">
      <c r="R653" t="s">
        <v>11101</v>
      </c>
      <c r="S653" t="s">
        <v>354</v>
      </c>
      <c r="T653" t="s">
        <v>16709</v>
      </c>
      <c r="U653" t="s">
        <v>19508</v>
      </c>
      <c r="V653" t="s">
        <v>822</v>
      </c>
      <c r="W653" t="s">
        <v>823</v>
      </c>
      <c r="X653" t="s">
        <v>234</v>
      </c>
      <c r="Y653" t="s">
        <v>19509</v>
      </c>
      <c r="Z653" t="s">
        <v>5885</v>
      </c>
      <c r="AA653" t="s">
        <v>5875</v>
      </c>
      <c r="AB653" t="s">
        <v>5884</v>
      </c>
      <c r="AC653" t="s">
        <v>24</v>
      </c>
      <c r="AD653" t="s">
        <v>7688</v>
      </c>
      <c r="AE653" t="s">
        <v>24</v>
      </c>
      <c r="AF653" t="s">
        <v>19456</v>
      </c>
    </row>
    <row r="654" spans="18:32">
      <c r="R654" t="s">
        <v>11102</v>
      </c>
      <c r="S654" t="s">
        <v>354</v>
      </c>
      <c r="T654" t="s">
        <v>16709</v>
      </c>
      <c r="U654" t="s">
        <v>19508</v>
      </c>
      <c r="V654" t="s">
        <v>822</v>
      </c>
      <c r="W654" t="s">
        <v>823</v>
      </c>
      <c r="X654" t="s">
        <v>234</v>
      </c>
      <c r="Y654" t="s">
        <v>19509</v>
      </c>
      <c r="Z654" t="s">
        <v>5886</v>
      </c>
      <c r="AA654" t="s">
        <v>5875</v>
      </c>
      <c r="AB654" t="s">
        <v>5876</v>
      </c>
      <c r="AC654" t="s">
        <v>24</v>
      </c>
      <c r="AD654" t="s">
        <v>7688</v>
      </c>
      <c r="AE654" t="s">
        <v>24</v>
      </c>
      <c r="AF654" t="s">
        <v>19456</v>
      </c>
    </row>
    <row r="655" spans="18:32">
      <c r="R655" t="s">
        <v>11103</v>
      </c>
      <c r="S655" t="s">
        <v>354</v>
      </c>
      <c r="T655" t="s">
        <v>16709</v>
      </c>
      <c r="U655" t="s">
        <v>19508</v>
      </c>
      <c r="V655" t="s">
        <v>822</v>
      </c>
      <c r="W655" t="s">
        <v>823</v>
      </c>
      <c r="X655" t="s">
        <v>234</v>
      </c>
      <c r="Y655" t="s">
        <v>19509</v>
      </c>
      <c r="Z655" t="s">
        <v>5886</v>
      </c>
      <c r="AA655" t="s">
        <v>5875</v>
      </c>
      <c r="AB655" t="s">
        <v>5879</v>
      </c>
      <c r="AC655" t="s">
        <v>24</v>
      </c>
      <c r="AD655" t="s">
        <v>7688</v>
      </c>
      <c r="AE655" t="s">
        <v>24</v>
      </c>
      <c r="AF655" t="s">
        <v>19456</v>
      </c>
    </row>
    <row r="656" spans="18:32">
      <c r="R656" t="s">
        <v>11104</v>
      </c>
      <c r="S656" t="s">
        <v>354</v>
      </c>
      <c r="T656" t="s">
        <v>16709</v>
      </c>
      <c r="U656" t="s">
        <v>19508</v>
      </c>
      <c r="V656" t="s">
        <v>822</v>
      </c>
      <c r="W656" t="s">
        <v>823</v>
      </c>
      <c r="X656" t="s">
        <v>234</v>
      </c>
      <c r="Y656" t="s">
        <v>19509</v>
      </c>
      <c r="Z656" t="s">
        <v>5886</v>
      </c>
      <c r="AA656" t="s">
        <v>5875</v>
      </c>
      <c r="AB656" t="s">
        <v>5880</v>
      </c>
      <c r="AC656" t="s">
        <v>24</v>
      </c>
      <c r="AD656" t="s">
        <v>7688</v>
      </c>
      <c r="AE656" t="s">
        <v>24</v>
      </c>
      <c r="AF656" t="s">
        <v>19456</v>
      </c>
    </row>
    <row r="657" spans="18:32">
      <c r="R657" t="s">
        <v>11105</v>
      </c>
      <c r="S657" t="s">
        <v>354</v>
      </c>
      <c r="T657" t="s">
        <v>16709</v>
      </c>
      <c r="U657" t="s">
        <v>19508</v>
      </c>
      <c r="V657" t="s">
        <v>822</v>
      </c>
      <c r="W657" t="s">
        <v>823</v>
      </c>
      <c r="X657" t="s">
        <v>234</v>
      </c>
      <c r="Y657" t="s">
        <v>19509</v>
      </c>
      <c r="Z657" t="s">
        <v>5886</v>
      </c>
      <c r="AA657" t="s">
        <v>5875</v>
      </c>
      <c r="AB657" t="s">
        <v>5881</v>
      </c>
      <c r="AC657" t="s">
        <v>24</v>
      </c>
      <c r="AD657" t="s">
        <v>7688</v>
      </c>
      <c r="AE657" t="s">
        <v>24</v>
      </c>
      <c r="AF657" t="s">
        <v>19456</v>
      </c>
    </row>
    <row r="658" spans="18:32">
      <c r="R658" t="s">
        <v>11106</v>
      </c>
      <c r="S658" t="s">
        <v>354</v>
      </c>
      <c r="T658" t="s">
        <v>16709</v>
      </c>
      <c r="U658" t="s">
        <v>19508</v>
      </c>
      <c r="V658" t="s">
        <v>822</v>
      </c>
      <c r="W658" t="s">
        <v>823</v>
      </c>
      <c r="X658" t="s">
        <v>234</v>
      </c>
      <c r="Y658" t="s">
        <v>19509</v>
      </c>
      <c r="Z658" t="s">
        <v>5886</v>
      </c>
      <c r="AA658" t="s">
        <v>5875</v>
      </c>
      <c r="AB658" t="s">
        <v>5882</v>
      </c>
      <c r="AC658" t="s">
        <v>24</v>
      </c>
      <c r="AD658" t="s">
        <v>7688</v>
      </c>
      <c r="AE658" t="s">
        <v>24</v>
      </c>
      <c r="AF658" t="s">
        <v>19456</v>
      </c>
    </row>
    <row r="659" spans="18:32">
      <c r="R659" t="s">
        <v>11107</v>
      </c>
      <c r="S659" t="s">
        <v>354</v>
      </c>
      <c r="T659" t="s">
        <v>16709</v>
      </c>
      <c r="U659" t="s">
        <v>19508</v>
      </c>
      <c r="V659" t="s">
        <v>822</v>
      </c>
      <c r="W659" t="s">
        <v>823</v>
      </c>
      <c r="X659" t="s">
        <v>234</v>
      </c>
      <c r="Y659" t="s">
        <v>19509</v>
      </c>
      <c r="Z659" t="s">
        <v>5886</v>
      </c>
      <c r="AA659" t="s">
        <v>5875</v>
      </c>
      <c r="AB659" t="s">
        <v>5883</v>
      </c>
      <c r="AC659" t="s">
        <v>24</v>
      </c>
      <c r="AD659" t="s">
        <v>7809</v>
      </c>
      <c r="AE659" t="s">
        <v>19455</v>
      </c>
      <c r="AF659" t="s">
        <v>19456</v>
      </c>
    </row>
    <row r="660" spans="18:32">
      <c r="R660" t="s">
        <v>11108</v>
      </c>
      <c r="S660" t="s">
        <v>354</v>
      </c>
      <c r="T660" t="s">
        <v>16709</v>
      </c>
      <c r="U660" t="s">
        <v>19508</v>
      </c>
      <c r="V660" t="s">
        <v>822</v>
      </c>
      <c r="W660" t="s">
        <v>823</v>
      </c>
      <c r="X660" t="s">
        <v>234</v>
      </c>
      <c r="Y660" t="s">
        <v>19509</v>
      </c>
      <c r="Z660" t="s">
        <v>5886</v>
      </c>
      <c r="AA660" t="s">
        <v>5875</v>
      </c>
      <c r="AB660" t="s">
        <v>5884</v>
      </c>
      <c r="AC660" t="s">
        <v>24</v>
      </c>
      <c r="AD660" t="s">
        <v>7688</v>
      </c>
      <c r="AE660" t="s">
        <v>24</v>
      </c>
      <c r="AF660" t="s">
        <v>19456</v>
      </c>
    </row>
    <row r="661" spans="18:32">
      <c r="R661" t="s">
        <v>11109</v>
      </c>
      <c r="S661" t="s">
        <v>354</v>
      </c>
      <c r="T661" t="s">
        <v>16709</v>
      </c>
      <c r="U661" t="s">
        <v>19508</v>
      </c>
      <c r="V661" t="s">
        <v>822</v>
      </c>
      <c r="W661" t="s">
        <v>823</v>
      </c>
      <c r="X661" t="s">
        <v>234</v>
      </c>
      <c r="Y661" t="s">
        <v>19509</v>
      </c>
      <c r="Z661" t="s">
        <v>5887</v>
      </c>
      <c r="AA661" t="s">
        <v>5875</v>
      </c>
      <c r="AB661" t="s">
        <v>5876</v>
      </c>
      <c r="AC661" t="s">
        <v>24</v>
      </c>
      <c r="AD661" t="s">
        <v>7688</v>
      </c>
      <c r="AE661" t="s">
        <v>24</v>
      </c>
      <c r="AF661" t="s">
        <v>19456</v>
      </c>
    </row>
    <row r="662" spans="18:32">
      <c r="R662" t="s">
        <v>11110</v>
      </c>
      <c r="S662" t="s">
        <v>354</v>
      </c>
      <c r="T662" t="s">
        <v>16709</v>
      </c>
      <c r="U662" t="s">
        <v>19508</v>
      </c>
      <c r="V662" t="s">
        <v>822</v>
      </c>
      <c r="W662" t="s">
        <v>823</v>
      </c>
      <c r="X662" t="s">
        <v>234</v>
      </c>
      <c r="Y662" t="s">
        <v>19509</v>
      </c>
      <c r="Z662" t="s">
        <v>5887</v>
      </c>
      <c r="AA662" t="s">
        <v>5875</v>
      </c>
      <c r="AB662" t="s">
        <v>5879</v>
      </c>
      <c r="AC662" t="s">
        <v>24</v>
      </c>
      <c r="AD662" t="s">
        <v>7688</v>
      </c>
      <c r="AE662" t="s">
        <v>24</v>
      </c>
      <c r="AF662" t="s">
        <v>19456</v>
      </c>
    </row>
    <row r="663" spans="18:32">
      <c r="R663" t="s">
        <v>11111</v>
      </c>
      <c r="S663" t="s">
        <v>354</v>
      </c>
      <c r="T663" t="s">
        <v>16709</v>
      </c>
      <c r="U663" t="s">
        <v>19508</v>
      </c>
      <c r="V663" t="s">
        <v>822</v>
      </c>
      <c r="W663" t="s">
        <v>823</v>
      </c>
      <c r="X663" t="s">
        <v>234</v>
      </c>
      <c r="Y663" t="s">
        <v>19509</v>
      </c>
      <c r="Z663" t="s">
        <v>5887</v>
      </c>
      <c r="AA663" t="s">
        <v>5875</v>
      </c>
      <c r="AB663" t="s">
        <v>5880</v>
      </c>
      <c r="AC663" t="s">
        <v>24</v>
      </c>
      <c r="AD663" t="s">
        <v>7688</v>
      </c>
      <c r="AE663" t="s">
        <v>24</v>
      </c>
      <c r="AF663" t="s">
        <v>19456</v>
      </c>
    </row>
    <row r="664" spans="18:32">
      <c r="R664" t="s">
        <v>11112</v>
      </c>
      <c r="S664" t="s">
        <v>354</v>
      </c>
      <c r="T664" t="s">
        <v>16709</v>
      </c>
      <c r="U664" t="s">
        <v>19508</v>
      </c>
      <c r="V664" t="s">
        <v>822</v>
      </c>
      <c r="W664" t="s">
        <v>823</v>
      </c>
      <c r="X664" t="s">
        <v>234</v>
      </c>
      <c r="Y664" t="s">
        <v>19509</v>
      </c>
      <c r="Z664" t="s">
        <v>5887</v>
      </c>
      <c r="AA664" t="s">
        <v>5875</v>
      </c>
      <c r="AB664" t="s">
        <v>5881</v>
      </c>
      <c r="AC664" t="s">
        <v>24</v>
      </c>
      <c r="AD664" t="s">
        <v>7688</v>
      </c>
      <c r="AE664" t="s">
        <v>24</v>
      </c>
      <c r="AF664" t="s">
        <v>19456</v>
      </c>
    </row>
    <row r="665" spans="18:32">
      <c r="R665" t="s">
        <v>11113</v>
      </c>
      <c r="S665" t="s">
        <v>354</v>
      </c>
      <c r="T665" t="s">
        <v>16709</v>
      </c>
      <c r="U665" t="s">
        <v>19508</v>
      </c>
      <c r="V665" t="s">
        <v>822</v>
      </c>
      <c r="W665" t="s">
        <v>823</v>
      </c>
      <c r="X665" t="s">
        <v>234</v>
      </c>
      <c r="Y665" t="s">
        <v>19509</v>
      </c>
      <c r="Z665" t="s">
        <v>5887</v>
      </c>
      <c r="AA665" t="s">
        <v>5875</v>
      </c>
      <c r="AB665" t="s">
        <v>5882</v>
      </c>
      <c r="AC665" t="s">
        <v>24</v>
      </c>
      <c r="AD665" t="s">
        <v>7688</v>
      </c>
      <c r="AE665" t="s">
        <v>24</v>
      </c>
      <c r="AF665" t="s">
        <v>19456</v>
      </c>
    </row>
    <row r="666" spans="18:32">
      <c r="R666" t="s">
        <v>11114</v>
      </c>
      <c r="S666" t="s">
        <v>354</v>
      </c>
      <c r="T666" t="s">
        <v>16709</v>
      </c>
      <c r="U666" t="s">
        <v>19508</v>
      </c>
      <c r="V666" t="s">
        <v>822</v>
      </c>
      <c r="W666" t="s">
        <v>823</v>
      </c>
      <c r="X666" t="s">
        <v>234</v>
      </c>
      <c r="Y666" t="s">
        <v>19509</v>
      </c>
      <c r="Z666" t="s">
        <v>5887</v>
      </c>
      <c r="AA666" t="s">
        <v>5875</v>
      </c>
      <c r="AB666" t="s">
        <v>5883</v>
      </c>
      <c r="AC666" t="s">
        <v>24</v>
      </c>
      <c r="AD666" t="s">
        <v>7688</v>
      </c>
      <c r="AE666" t="s">
        <v>24</v>
      </c>
      <c r="AF666" t="s">
        <v>19456</v>
      </c>
    </row>
    <row r="667" spans="18:32">
      <c r="R667" t="s">
        <v>11115</v>
      </c>
      <c r="S667" t="s">
        <v>354</v>
      </c>
      <c r="T667" t="s">
        <v>16709</v>
      </c>
      <c r="U667" t="s">
        <v>19508</v>
      </c>
      <c r="V667" t="s">
        <v>822</v>
      </c>
      <c r="W667" t="s">
        <v>823</v>
      </c>
      <c r="X667" t="s">
        <v>234</v>
      </c>
      <c r="Y667" t="s">
        <v>19509</v>
      </c>
      <c r="Z667" t="s">
        <v>5887</v>
      </c>
      <c r="AA667" t="s">
        <v>5875</v>
      </c>
      <c r="AB667" t="s">
        <v>5884</v>
      </c>
      <c r="AC667" t="s">
        <v>24</v>
      </c>
      <c r="AD667" t="s">
        <v>7688</v>
      </c>
      <c r="AE667" t="s">
        <v>24</v>
      </c>
      <c r="AF667" t="s">
        <v>19456</v>
      </c>
    </row>
    <row r="668" spans="18:32">
      <c r="R668" t="s">
        <v>11116</v>
      </c>
      <c r="S668" t="s">
        <v>356</v>
      </c>
      <c r="T668" t="s">
        <v>10279</v>
      </c>
      <c r="U668" t="s">
        <v>19508</v>
      </c>
      <c r="V668" t="s">
        <v>822</v>
      </c>
      <c r="W668" t="s">
        <v>862</v>
      </c>
      <c r="X668" t="s">
        <v>896</v>
      </c>
      <c r="Y668" t="s">
        <v>902</v>
      </c>
      <c r="Z668" t="s">
        <v>24</v>
      </c>
      <c r="AA668" t="s">
        <v>5888</v>
      </c>
      <c r="AB668" t="s">
        <v>5889</v>
      </c>
      <c r="AC668" t="s">
        <v>24</v>
      </c>
      <c r="AD668" t="s">
        <v>7688</v>
      </c>
      <c r="AE668" t="s">
        <v>24</v>
      </c>
      <c r="AF668" t="s">
        <v>19456</v>
      </c>
    </row>
    <row r="669" spans="18:32">
      <c r="R669" t="s">
        <v>11117</v>
      </c>
      <c r="S669" t="s">
        <v>356</v>
      </c>
      <c r="T669" t="s">
        <v>10279</v>
      </c>
      <c r="U669" t="s">
        <v>19508</v>
      </c>
      <c r="V669" t="s">
        <v>822</v>
      </c>
      <c r="W669" t="s">
        <v>862</v>
      </c>
      <c r="X669" t="s">
        <v>896</v>
      </c>
      <c r="Y669" t="s">
        <v>902</v>
      </c>
      <c r="Z669" t="s">
        <v>24</v>
      </c>
      <c r="AA669" t="s">
        <v>5888</v>
      </c>
      <c r="AB669" t="s">
        <v>5914</v>
      </c>
      <c r="AC669" t="s">
        <v>24</v>
      </c>
      <c r="AD669" t="s">
        <v>7688</v>
      </c>
      <c r="AE669" t="s">
        <v>24</v>
      </c>
      <c r="AF669" t="s">
        <v>19456</v>
      </c>
    </row>
    <row r="670" spans="18:32">
      <c r="R670" t="s">
        <v>11118</v>
      </c>
      <c r="S670" t="s">
        <v>884</v>
      </c>
      <c r="T670" t="s">
        <v>10280</v>
      </c>
      <c r="U670" t="s">
        <v>19508</v>
      </c>
      <c r="V670" t="s">
        <v>822</v>
      </c>
      <c r="W670" t="s">
        <v>862</v>
      </c>
      <c r="X670" t="s">
        <v>908</v>
      </c>
      <c r="Y670" t="s">
        <v>920</v>
      </c>
      <c r="Z670" t="s">
        <v>24</v>
      </c>
      <c r="AA670" t="s">
        <v>5888</v>
      </c>
      <c r="AB670" t="s">
        <v>5889</v>
      </c>
      <c r="AC670" t="s">
        <v>24</v>
      </c>
      <c r="AD670" t="s">
        <v>7688</v>
      </c>
      <c r="AE670" t="s">
        <v>24</v>
      </c>
      <c r="AF670" t="s">
        <v>19456</v>
      </c>
    </row>
    <row r="671" spans="18:32">
      <c r="R671" t="s">
        <v>11119</v>
      </c>
      <c r="S671" t="s">
        <v>884</v>
      </c>
      <c r="T671" t="s">
        <v>10280</v>
      </c>
      <c r="U671" t="s">
        <v>19508</v>
      </c>
      <c r="V671" t="s">
        <v>822</v>
      </c>
      <c r="W671" t="s">
        <v>862</v>
      </c>
      <c r="X671" t="s">
        <v>908</v>
      </c>
      <c r="Y671" t="s">
        <v>920</v>
      </c>
      <c r="Z671" t="s">
        <v>24</v>
      </c>
      <c r="AA671" t="s">
        <v>5888</v>
      </c>
      <c r="AB671" t="s">
        <v>5914</v>
      </c>
      <c r="AC671" t="s">
        <v>24</v>
      </c>
      <c r="AD671" t="s">
        <v>7688</v>
      </c>
      <c r="AE671" t="s">
        <v>24</v>
      </c>
      <c r="AF671" t="s">
        <v>19456</v>
      </c>
    </row>
    <row r="672" spans="18:32">
      <c r="R672" t="s">
        <v>11120</v>
      </c>
      <c r="S672" t="s">
        <v>891</v>
      </c>
      <c r="T672" t="s">
        <v>7723</v>
      </c>
      <c r="U672" t="s">
        <v>19508</v>
      </c>
      <c r="V672" t="s">
        <v>822</v>
      </c>
      <c r="W672" t="s">
        <v>862</v>
      </c>
      <c r="X672" t="s">
        <v>908</v>
      </c>
      <c r="Y672" t="s">
        <v>926</v>
      </c>
      <c r="Z672" t="s">
        <v>24</v>
      </c>
      <c r="AA672" t="s">
        <v>5934</v>
      </c>
      <c r="AB672" t="s">
        <v>5935</v>
      </c>
      <c r="AC672" t="s">
        <v>24</v>
      </c>
      <c r="AD672" t="s">
        <v>7688</v>
      </c>
      <c r="AE672" t="s">
        <v>24</v>
      </c>
      <c r="AF672" t="s">
        <v>19456</v>
      </c>
    </row>
    <row r="673" spans="18:32">
      <c r="R673" t="s">
        <v>11121</v>
      </c>
      <c r="S673" t="s">
        <v>891</v>
      </c>
      <c r="T673" t="s">
        <v>7723</v>
      </c>
      <c r="U673" t="s">
        <v>19508</v>
      </c>
      <c r="V673" t="s">
        <v>822</v>
      </c>
      <c r="W673" t="s">
        <v>862</v>
      </c>
      <c r="X673" t="s">
        <v>908</v>
      </c>
      <c r="Y673" t="s">
        <v>926</v>
      </c>
      <c r="Z673" t="s">
        <v>24</v>
      </c>
      <c r="AA673" t="s">
        <v>5934</v>
      </c>
      <c r="AB673" t="s">
        <v>5944</v>
      </c>
      <c r="AC673" t="s">
        <v>24</v>
      </c>
      <c r="AD673" t="s">
        <v>7688</v>
      </c>
      <c r="AE673" t="s">
        <v>24</v>
      </c>
      <c r="AF673" t="s">
        <v>19456</v>
      </c>
    </row>
    <row r="674" spans="18:32">
      <c r="R674" t="s">
        <v>11122</v>
      </c>
      <c r="S674" t="s">
        <v>891</v>
      </c>
      <c r="T674" t="s">
        <v>7723</v>
      </c>
      <c r="U674" t="s">
        <v>19508</v>
      </c>
      <c r="V674" t="s">
        <v>822</v>
      </c>
      <c r="W674" t="s">
        <v>862</v>
      </c>
      <c r="X674" t="s">
        <v>908</v>
      </c>
      <c r="Y674" t="s">
        <v>926</v>
      </c>
      <c r="Z674" t="s">
        <v>24</v>
      </c>
      <c r="AA674" t="s">
        <v>5934</v>
      </c>
      <c r="AB674" t="s">
        <v>5949</v>
      </c>
      <c r="AC674" t="s">
        <v>24</v>
      </c>
      <c r="AD674" t="s">
        <v>7688</v>
      </c>
      <c r="AE674" t="s">
        <v>24</v>
      </c>
      <c r="AF674" t="s">
        <v>19456</v>
      </c>
    </row>
    <row r="675" spans="18:32">
      <c r="R675" t="s">
        <v>11123</v>
      </c>
      <c r="S675" t="s">
        <v>7734</v>
      </c>
      <c r="T675" t="s">
        <v>932</v>
      </c>
      <c r="U675" t="s">
        <v>19508</v>
      </c>
      <c r="V675" t="s">
        <v>822</v>
      </c>
      <c r="W675" t="s">
        <v>933</v>
      </c>
      <c r="X675" t="s">
        <v>234</v>
      </c>
      <c r="Y675" t="s">
        <v>935</v>
      </c>
      <c r="Z675" t="s">
        <v>24</v>
      </c>
      <c r="AA675" t="s">
        <v>5989</v>
      </c>
      <c r="AB675" t="s">
        <v>5990</v>
      </c>
      <c r="AC675" t="s">
        <v>24</v>
      </c>
      <c r="AD675" t="s">
        <v>7810</v>
      </c>
      <c r="AE675" t="s">
        <v>17</v>
      </c>
      <c r="AF675" t="s">
        <v>19456</v>
      </c>
    </row>
    <row r="676" spans="18:32">
      <c r="R676" t="s">
        <v>11124</v>
      </c>
      <c r="S676" t="s">
        <v>7734</v>
      </c>
      <c r="T676" t="s">
        <v>932</v>
      </c>
      <c r="U676" t="s">
        <v>19508</v>
      </c>
      <c r="V676" t="s">
        <v>822</v>
      </c>
      <c r="W676" t="s">
        <v>933</v>
      </c>
      <c r="X676" t="s">
        <v>234</v>
      </c>
      <c r="Y676" t="s">
        <v>935</v>
      </c>
      <c r="Z676" t="s">
        <v>24</v>
      </c>
      <c r="AA676" t="s">
        <v>5989</v>
      </c>
      <c r="AB676" t="s">
        <v>5999</v>
      </c>
      <c r="AC676" t="s">
        <v>24</v>
      </c>
      <c r="AD676" t="s">
        <v>7810</v>
      </c>
      <c r="AE676" t="s">
        <v>17</v>
      </c>
      <c r="AF676" t="s">
        <v>19456</v>
      </c>
    </row>
    <row r="677" spans="18:32">
      <c r="R677" t="s">
        <v>11125</v>
      </c>
      <c r="S677" t="s">
        <v>903</v>
      </c>
      <c r="T677" t="s">
        <v>941</v>
      </c>
      <c r="U677" t="s">
        <v>19508</v>
      </c>
      <c r="V677" t="s">
        <v>822</v>
      </c>
      <c r="W677" t="s">
        <v>933</v>
      </c>
      <c r="X677" t="s">
        <v>234</v>
      </c>
      <c r="Y677" t="s">
        <v>945</v>
      </c>
      <c r="Z677" t="s">
        <v>6004</v>
      </c>
      <c r="AA677" t="s">
        <v>4597</v>
      </c>
      <c r="AB677" t="s">
        <v>4598</v>
      </c>
      <c r="AC677" t="s">
        <v>24</v>
      </c>
      <c r="AD677" t="s">
        <v>7809</v>
      </c>
      <c r="AE677" t="s">
        <v>19455</v>
      </c>
      <c r="AF677" t="s">
        <v>19456</v>
      </c>
    </row>
    <row r="678" spans="18:32">
      <c r="R678" t="s">
        <v>11126</v>
      </c>
      <c r="S678" t="s">
        <v>903</v>
      </c>
      <c r="T678" t="s">
        <v>941</v>
      </c>
      <c r="U678" t="s">
        <v>19508</v>
      </c>
      <c r="V678" t="s">
        <v>822</v>
      </c>
      <c r="W678" t="s">
        <v>933</v>
      </c>
      <c r="X678" t="s">
        <v>234</v>
      </c>
      <c r="Y678" t="s">
        <v>945</v>
      </c>
      <c r="Z678" t="s">
        <v>6004</v>
      </c>
      <c r="AA678" t="s">
        <v>4597</v>
      </c>
      <c r="AB678" t="s">
        <v>6007</v>
      </c>
      <c r="AC678" t="s">
        <v>24</v>
      </c>
      <c r="AD678" t="s">
        <v>7809</v>
      </c>
      <c r="AE678" t="s">
        <v>19455</v>
      </c>
      <c r="AF678" t="s">
        <v>19456</v>
      </c>
    </row>
    <row r="679" spans="18:32">
      <c r="R679" t="s">
        <v>11127</v>
      </c>
      <c r="S679" t="s">
        <v>903</v>
      </c>
      <c r="T679" t="s">
        <v>941</v>
      </c>
      <c r="U679" t="s">
        <v>19508</v>
      </c>
      <c r="V679" t="s">
        <v>822</v>
      </c>
      <c r="W679" t="s">
        <v>933</v>
      </c>
      <c r="X679" t="s">
        <v>234</v>
      </c>
      <c r="Y679" t="s">
        <v>945</v>
      </c>
      <c r="Z679" t="s">
        <v>6004</v>
      </c>
      <c r="AA679" t="s">
        <v>4597</v>
      </c>
      <c r="AB679" t="s">
        <v>4360</v>
      </c>
      <c r="AC679" t="s">
        <v>24</v>
      </c>
      <c r="AD679" t="s">
        <v>7809</v>
      </c>
      <c r="AE679" t="s">
        <v>19455</v>
      </c>
      <c r="AF679" t="s">
        <v>19456</v>
      </c>
    </row>
    <row r="680" spans="18:32">
      <c r="R680" t="s">
        <v>11128</v>
      </c>
      <c r="S680" t="s">
        <v>7735</v>
      </c>
      <c r="T680" t="s">
        <v>948</v>
      </c>
      <c r="U680" t="s">
        <v>19508</v>
      </c>
      <c r="V680" t="s">
        <v>822</v>
      </c>
      <c r="W680" t="s">
        <v>933</v>
      </c>
      <c r="X680" t="s">
        <v>234</v>
      </c>
      <c r="Y680" t="s">
        <v>19510</v>
      </c>
      <c r="Z680" t="s">
        <v>24</v>
      </c>
      <c r="AA680" t="s">
        <v>24</v>
      </c>
      <c r="AB680" t="s">
        <v>24</v>
      </c>
      <c r="AC680" t="s">
        <v>24</v>
      </c>
      <c r="AD680" t="s">
        <v>7809</v>
      </c>
      <c r="AE680" t="s">
        <v>19455</v>
      </c>
      <c r="AF680" t="s">
        <v>19456</v>
      </c>
    </row>
    <row r="681" spans="18:32">
      <c r="R681" t="s">
        <v>11129</v>
      </c>
      <c r="S681" t="s">
        <v>7736</v>
      </c>
      <c r="T681" t="s">
        <v>951</v>
      </c>
      <c r="U681" t="s">
        <v>19508</v>
      </c>
      <c r="V681" t="s">
        <v>822</v>
      </c>
      <c r="W681" t="s">
        <v>952</v>
      </c>
      <c r="X681" t="s">
        <v>953</v>
      </c>
      <c r="Y681" t="s">
        <v>954</v>
      </c>
      <c r="Z681" t="s">
        <v>6010</v>
      </c>
      <c r="AA681" t="s">
        <v>6011</v>
      </c>
      <c r="AB681" t="s">
        <v>6012</v>
      </c>
      <c r="AC681" t="s">
        <v>24</v>
      </c>
      <c r="AD681" t="s">
        <v>7809</v>
      </c>
      <c r="AE681" t="s">
        <v>19455</v>
      </c>
      <c r="AF681" t="s">
        <v>19456</v>
      </c>
    </row>
    <row r="682" spans="18:32">
      <c r="R682" t="s">
        <v>11130</v>
      </c>
      <c r="S682" t="s">
        <v>7736</v>
      </c>
      <c r="T682" t="s">
        <v>951</v>
      </c>
      <c r="U682" t="s">
        <v>19508</v>
      </c>
      <c r="V682" t="s">
        <v>822</v>
      </c>
      <c r="W682" t="s">
        <v>952</v>
      </c>
      <c r="X682" t="s">
        <v>953</v>
      </c>
      <c r="Y682" t="s">
        <v>954</v>
      </c>
      <c r="Z682" t="s">
        <v>6010</v>
      </c>
      <c r="AA682" t="s">
        <v>6011</v>
      </c>
      <c r="AB682" t="s">
        <v>6021</v>
      </c>
      <c r="AC682" t="s">
        <v>24</v>
      </c>
      <c r="AD682" t="s">
        <v>7809</v>
      </c>
      <c r="AE682" t="s">
        <v>19455</v>
      </c>
      <c r="AF682" t="s">
        <v>19456</v>
      </c>
    </row>
    <row r="683" spans="18:32">
      <c r="R683" t="s">
        <v>11131</v>
      </c>
      <c r="S683" t="s">
        <v>7736</v>
      </c>
      <c r="T683" t="s">
        <v>951</v>
      </c>
      <c r="U683" t="s">
        <v>19508</v>
      </c>
      <c r="V683" t="s">
        <v>822</v>
      </c>
      <c r="W683" t="s">
        <v>952</v>
      </c>
      <c r="X683" t="s">
        <v>953</v>
      </c>
      <c r="Y683" t="s">
        <v>954</v>
      </c>
      <c r="Z683" t="s">
        <v>6010</v>
      </c>
      <c r="AA683" t="s">
        <v>6011</v>
      </c>
      <c r="AB683" t="s">
        <v>6026</v>
      </c>
      <c r="AC683" t="s">
        <v>24</v>
      </c>
      <c r="AD683" t="s">
        <v>7809</v>
      </c>
      <c r="AE683" t="s">
        <v>19455</v>
      </c>
      <c r="AF683" t="s">
        <v>19456</v>
      </c>
    </row>
    <row r="684" spans="18:32">
      <c r="R684" t="s">
        <v>11132</v>
      </c>
      <c r="S684" t="s">
        <v>7736</v>
      </c>
      <c r="T684" t="s">
        <v>951</v>
      </c>
      <c r="U684" t="s">
        <v>19508</v>
      </c>
      <c r="V684" t="s">
        <v>822</v>
      </c>
      <c r="W684" t="s">
        <v>952</v>
      </c>
      <c r="X684" t="s">
        <v>953</v>
      </c>
      <c r="Y684" t="s">
        <v>954</v>
      </c>
      <c r="Z684" t="s">
        <v>6031</v>
      </c>
      <c r="AA684" t="s">
        <v>6011</v>
      </c>
      <c r="AB684" t="s">
        <v>6012</v>
      </c>
      <c r="AC684" t="s">
        <v>24</v>
      </c>
      <c r="AD684" t="s">
        <v>7809</v>
      </c>
      <c r="AE684" t="s">
        <v>19455</v>
      </c>
      <c r="AF684" t="s">
        <v>19456</v>
      </c>
    </row>
    <row r="685" spans="18:32">
      <c r="R685" t="s">
        <v>11133</v>
      </c>
      <c r="S685" t="s">
        <v>7736</v>
      </c>
      <c r="T685" t="s">
        <v>951</v>
      </c>
      <c r="U685" t="s">
        <v>19508</v>
      </c>
      <c r="V685" t="s">
        <v>822</v>
      </c>
      <c r="W685" t="s">
        <v>952</v>
      </c>
      <c r="X685" t="s">
        <v>953</v>
      </c>
      <c r="Y685" t="s">
        <v>954</v>
      </c>
      <c r="Z685" t="s">
        <v>6031</v>
      </c>
      <c r="AA685" t="s">
        <v>6011</v>
      </c>
      <c r="AB685" t="s">
        <v>6021</v>
      </c>
      <c r="AC685" t="s">
        <v>24</v>
      </c>
      <c r="AD685" t="s">
        <v>7809</v>
      </c>
      <c r="AE685" t="s">
        <v>19455</v>
      </c>
      <c r="AF685" t="s">
        <v>19456</v>
      </c>
    </row>
    <row r="686" spans="18:32">
      <c r="R686" t="s">
        <v>11134</v>
      </c>
      <c r="S686" t="s">
        <v>7736</v>
      </c>
      <c r="T686" t="s">
        <v>951</v>
      </c>
      <c r="U686" t="s">
        <v>19508</v>
      </c>
      <c r="V686" t="s">
        <v>822</v>
      </c>
      <c r="W686" t="s">
        <v>952</v>
      </c>
      <c r="X686" t="s">
        <v>953</v>
      </c>
      <c r="Y686" t="s">
        <v>954</v>
      </c>
      <c r="Z686" t="s">
        <v>6031</v>
      </c>
      <c r="AA686" t="s">
        <v>6011</v>
      </c>
      <c r="AB686" t="s">
        <v>6026</v>
      </c>
      <c r="AC686" t="s">
        <v>24</v>
      </c>
      <c r="AD686" t="s">
        <v>7809</v>
      </c>
      <c r="AE686" t="s">
        <v>19455</v>
      </c>
      <c r="AF686" t="s">
        <v>19456</v>
      </c>
    </row>
    <row r="687" spans="18:32">
      <c r="R687" t="s">
        <v>11135</v>
      </c>
      <c r="S687" t="s">
        <v>7736</v>
      </c>
      <c r="T687" t="s">
        <v>951</v>
      </c>
      <c r="U687" t="s">
        <v>19508</v>
      </c>
      <c r="V687" t="s">
        <v>822</v>
      </c>
      <c r="W687" t="s">
        <v>952</v>
      </c>
      <c r="X687" t="s">
        <v>953</v>
      </c>
      <c r="Y687" t="s">
        <v>954</v>
      </c>
      <c r="Z687" t="s">
        <v>6044</v>
      </c>
      <c r="AA687" t="s">
        <v>6011</v>
      </c>
      <c r="AB687" t="s">
        <v>6012</v>
      </c>
      <c r="AC687" t="s">
        <v>24</v>
      </c>
      <c r="AD687" t="s">
        <v>7809</v>
      </c>
      <c r="AE687" t="s">
        <v>19455</v>
      </c>
      <c r="AF687" t="s">
        <v>19456</v>
      </c>
    </row>
    <row r="688" spans="18:32">
      <c r="R688" t="s">
        <v>11136</v>
      </c>
      <c r="S688" t="s">
        <v>7736</v>
      </c>
      <c r="T688" t="s">
        <v>951</v>
      </c>
      <c r="U688" t="s">
        <v>19508</v>
      </c>
      <c r="V688" t="s">
        <v>822</v>
      </c>
      <c r="W688" t="s">
        <v>952</v>
      </c>
      <c r="X688" t="s">
        <v>953</v>
      </c>
      <c r="Y688" t="s">
        <v>954</v>
      </c>
      <c r="Z688" t="s">
        <v>6044</v>
      </c>
      <c r="AA688" t="s">
        <v>6011</v>
      </c>
      <c r="AB688" t="s">
        <v>6021</v>
      </c>
      <c r="AC688" t="s">
        <v>24</v>
      </c>
      <c r="AD688" t="s">
        <v>7809</v>
      </c>
      <c r="AE688" t="s">
        <v>19455</v>
      </c>
      <c r="AF688" t="s">
        <v>19456</v>
      </c>
    </row>
    <row r="689" spans="18:32">
      <c r="R689" t="s">
        <v>11137</v>
      </c>
      <c r="S689" t="s">
        <v>7736</v>
      </c>
      <c r="T689" t="s">
        <v>951</v>
      </c>
      <c r="U689" t="s">
        <v>19508</v>
      </c>
      <c r="V689" t="s">
        <v>822</v>
      </c>
      <c r="W689" t="s">
        <v>952</v>
      </c>
      <c r="X689" t="s">
        <v>953</v>
      </c>
      <c r="Y689" t="s">
        <v>954</v>
      </c>
      <c r="Z689" t="s">
        <v>6044</v>
      </c>
      <c r="AA689" t="s">
        <v>6011</v>
      </c>
      <c r="AB689" t="s">
        <v>6026</v>
      </c>
      <c r="AC689" t="s">
        <v>24</v>
      </c>
      <c r="AD689" t="s">
        <v>7809</v>
      </c>
      <c r="AE689" t="s">
        <v>19455</v>
      </c>
      <c r="AF689" t="s">
        <v>19456</v>
      </c>
    </row>
    <row r="690" spans="18:32">
      <c r="R690" t="s">
        <v>11138</v>
      </c>
      <c r="S690" t="s">
        <v>7736</v>
      </c>
      <c r="T690" t="s">
        <v>951</v>
      </c>
      <c r="U690" t="s">
        <v>19508</v>
      </c>
      <c r="V690" t="s">
        <v>822</v>
      </c>
      <c r="W690" t="s">
        <v>952</v>
      </c>
      <c r="X690" t="s">
        <v>953</v>
      </c>
      <c r="Y690" t="s">
        <v>954</v>
      </c>
      <c r="Z690" t="s">
        <v>6057</v>
      </c>
      <c r="AA690" t="s">
        <v>6011</v>
      </c>
      <c r="AB690" t="s">
        <v>6012</v>
      </c>
      <c r="AC690" t="s">
        <v>24</v>
      </c>
      <c r="AD690" t="s">
        <v>7809</v>
      </c>
      <c r="AE690" t="s">
        <v>19455</v>
      </c>
      <c r="AF690" t="s">
        <v>19456</v>
      </c>
    </row>
    <row r="691" spans="18:32">
      <c r="R691" t="s">
        <v>11139</v>
      </c>
      <c r="S691" t="s">
        <v>7736</v>
      </c>
      <c r="T691" t="s">
        <v>951</v>
      </c>
      <c r="U691" t="s">
        <v>19508</v>
      </c>
      <c r="V691" t="s">
        <v>822</v>
      </c>
      <c r="W691" t="s">
        <v>952</v>
      </c>
      <c r="X691" t="s">
        <v>953</v>
      </c>
      <c r="Y691" t="s">
        <v>954</v>
      </c>
      <c r="Z691" t="s">
        <v>6057</v>
      </c>
      <c r="AA691" t="s">
        <v>6011</v>
      </c>
      <c r="AB691" t="s">
        <v>6021</v>
      </c>
      <c r="AC691" t="s">
        <v>24</v>
      </c>
      <c r="AD691" t="s">
        <v>7809</v>
      </c>
      <c r="AE691" t="s">
        <v>19455</v>
      </c>
      <c r="AF691" t="s">
        <v>19456</v>
      </c>
    </row>
    <row r="692" spans="18:32">
      <c r="R692" t="s">
        <v>11140</v>
      </c>
      <c r="S692" t="s">
        <v>7736</v>
      </c>
      <c r="T692" t="s">
        <v>951</v>
      </c>
      <c r="U692" t="s">
        <v>19508</v>
      </c>
      <c r="V692" t="s">
        <v>822</v>
      </c>
      <c r="W692" t="s">
        <v>952</v>
      </c>
      <c r="X692" t="s">
        <v>953</v>
      </c>
      <c r="Y692" t="s">
        <v>954</v>
      </c>
      <c r="Z692" t="s">
        <v>6057</v>
      </c>
      <c r="AA692" t="s">
        <v>6011</v>
      </c>
      <c r="AB692" t="s">
        <v>6026</v>
      </c>
      <c r="AC692" t="s">
        <v>24</v>
      </c>
      <c r="AD692" t="s">
        <v>7809</v>
      </c>
      <c r="AE692" t="s">
        <v>19455</v>
      </c>
      <c r="AF692" t="s">
        <v>19456</v>
      </c>
    </row>
    <row r="693" spans="18:32">
      <c r="R693" t="s">
        <v>11141</v>
      </c>
      <c r="S693" t="s">
        <v>7736</v>
      </c>
      <c r="T693" t="s">
        <v>951</v>
      </c>
      <c r="U693" t="s">
        <v>19508</v>
      </c>
      <c r="V693" t="s">
        <v>822</v>
      </c>
      <c r="W693" t="s">
        <v>952</v>
      </c>
      <c r="X693" t="s">
        <v>953</v>
      </c>
      <c r="Y693" t="s">
        <v>954</v>
      </c>
      <c r="Z693" t="s">
        <v>6070</v>
      </c>
      <c r="AA693" t="s">
        <v>6011</v>
      </c>
      <c r="AB693" t="s">
        <v>6012</v>
      </c>
      <c r="AC693" t="s">
        <v>24</v>
      </c>
      <c r="AD693" t="s">
        <v>7809</v>
      </c>
      <c r="AE693" t="s">
        <v>19455</v>
      </c>
      <c r="AF693" t="s">
        <v>19456</v>
      </c>
    </row>
    <row r="694" spans="18:32">
      <c r="R694" t="s">
        <v>11142</v>
      </c>
      <c r="S694" t="s">
        <v>7736</v>
      </c>
      <c r="T694" t="s">
        <v>951</v>
      </c>
      <c r="U694" t="s">
        <v>19508</v>
      </c>
      <c r="V694" t="s">
        <v>822</v>
      </c>
      <c r="W694" t="s">
        <v>952</v>
      </c>
      <c r="X694" t="s">
        <v>953</v>
      </c>
      <c r="Y694" t="s">
        <v>954</v>
      </c>
      <c r="Z694" t="s">
        <v>6070</v>
      </c>
      <c r="AA694" t="s">
        <v>6011</v>
      </c>
      <c r="AB694" t="s">
        <v>6021</v>
      </c>
      <c r="AC694" t="s">
        <v>24</v>
      </c>
      <c r="AD694" t="s">
        <v>7809</v>
      </c>
      <c r="AE694" t="s">
        <v>19455</v>
      </c>
      <c r="AF694" t="s">
        <v>19456</v>
      </c>
    </row>
    <row r="695" spans="18:32">
      <c r="R695" t="s">
        <v>11143</v>
      </c>
      <c r="S695" t="s">
        <v>7736</v>
      </c>
      <c r="T695" t="s">
        <v>951</v>
      </c>
      <c r="U695" t="s">
        <v>19508</v>
      </c>
      <c r="V695" t="s">
        <v>822</v>
      </c>
      <c r="W695" t="s">
        <v>952</v>
      </c>
      <c r="X695" t="s">
        <v>953</v>
      </c>
      <c r="Y695" t="s">
        <v>954</v>
      </c>
      <c r="Z695" t="s">
        <v>6070</v>
      </c>
      <c r="AA695" t="s">
        <v>6011</v>
      </c>
      <c r="AB695" t="s">
        <v>6026</v>
      </c>
      <c r="AC695" t="s">
        <v>24</v>
      </c>
      <c r="AD695" t="s">
        <v>7809</v>
      </c>
      <c r="AE695" t="s">
        <v>19455</v>
      </c>
      <c r="AF695" t="s">
        <v>19456</v>
      </c>
    </row>
    <row r="696" spans="18:32">
      <c r="R696" t="s">
        <v>11144</v>
      </c>
      <c r="S696" t="s">
        <v>7736</v>
      </c>
      <c r="T696" t="s">
        <v>951</v>
      </c>
      <c r="U696" t="s">
        <v>19508</v>
      </c>
      <c r="V696" t="s">
        <v>822</v>
      </c>
      <c r="W696" t="s">
        <v>952</v>
      </c>
      <c r="X696" t="s">
        <v>953</v>
      </c>
      <c r="Y696" t="s">
        <v>954</v>
      </c>
      <c r="Z696" t="s">
        <v>6083</v>
      </c>
      <c r="AA696" t="s">
        <v>6011</v>
      </c>
      <c r="AB696" t="s">
        <v>6012</v>
      </c>
      <c r="AC696" t="s">
        <v>24</v>
      </c>
      <c r="AD696" t="s">
        <v>7688</v>
      </c>
      <c r="AE696" t="s">
        <v>24</v>
      </c>
      <c r="AF696" t="s">
        <v>19456</v>
      </c>
    </row>
    <row r="697" spans="18:32">
      <c r="R697" t="s">
        <v>11145</v>
      </c>
      <c r="S697" t="s">
        <v>7736</v>
      </c>
      <c r="T697" t="s">
        <v>951</v>
      </c>
      <c r="U697" t="s">
        <v>19508</v>
      </c>
      <c r="V697" t="s">
        <v>822</v>
      </c>
      <c r="W697" t="s">
        <v>952</v>
      </c>
      <c r="X697" t="s">
        <v>953</v>
      </c>
      <c r="Y697" t="s">
        <v>954</v>
      </c>
      <c r="Z697" t="s">
        <v>6083</v>
      </c>
      <c r="AA697" t="s">
        <v>6011</v>
      </c>
      <c r="AB697" t="s">
        <v>6021</v>
      </c>
      <c r="AC697" t="s">
        <v>24</v>
      </c>
      <c r="AD697" t="s">
        <v>7688</v>
      </c>
      <c r="AE697" t="s">
        <v>24</v>
      </c>
      <c r="AF697" t="s">
        <v>19456</v>
      </c>
    </row>
    <row r="698" spans="18:32">
      <c r="R698" t="s">
        <v>11146</v>
      </c>
      <c r="S698" t="s">
        <v>7736</v>
      </c>
      <c r="T698" t="s">
        <v>951</v>
      </c>
      <c r="U698" t="s">
        <v>19508</v>
      </c>
      <c r="V698" t="s">
        <v>822</v>
      </c>
      <c r="W698" t="s">
        <v>952</v>
      </c>
      <c r="X698" t="s">
        <v>953</v>
      </c>
      <c r="Y698" t="s">
        <v>954</v>
      </c>
      <c r="Z698" t="s">
        <v>6083</v>
      </c>
      <c r="AA698" t="s">
        <v>6011</v>
      </c>
      <c r="AB698" t="s">
        <v>6026</v>
      </c>
      <c r="AC698" t="s">
        <v>24</v>
      </c>
      <c r="AD698" t="s">
        <v>7688</v>
      </c>
      <c r="AE698" t="s">
        <v>24</v>
      </c>
      <c r="AF698" t="s">
        <v>19456</v>
      </c>
    </row>
    <row r="699" spans="18:32">
      <c r="R699" t="s">
        <v>11147</v>
      </c>
      <c r="S699" t="s">
        <v>921</v>
      </c>
      <c r="T699" t="s">
        <v>960</v>
      </c>
      <c r="U699" t="s">
        <v>19508</v>
      </c>
      <c r="V699" t="s">
        <v>822</v>
      </c>
      <c r="W699" t="s">
        <v>952</v>
      </c>
      <c r="X699" t="s">
        <v>961</v>
      </c>
      <c r="Y699" t="s">
        <v>962</v>
      </c>
      <c r="Z699" t="s">
        <v>6096</v>
      </c>
      <c r="AA699" t="s">
        <v>6011</v>
      </c>
      <c r="AB699" t="s">
        <v>6012</v>
      </c>
      <c r="AC699" t="s">
        <v>24</v>
      </c>
      <c r="AD699" t="s">
        <v>7809</v>
      </c>
      <c r="AE699" t="s">
        <v>19455</v>
      </c>
      <c r="AF699" t="s">
        <v>19456</v>
      </c>
    </row>
    <row r="700" spans="18:32">
      <c r="R700" t="s">
        <v>11148</v>
      </c>
      <c r="S700" t="s">
        <v>921</v>
      </c>
      <c r="T700" t="s">
        <v>960</v>
      </c>
      <c r="U700" t="s">
        <v>19508</v>
      </c>
      <c r="V700" t="s">
        <v>822</v>
      </c>
      <c r="W700" t="s">
        <v>952</v>
      </c>
      <c r="X700" t="s">
        <v>961</v>
      </c>
      <c r="Y700" t="s">
        <v>962</v>
      </c>
      <c r="Z700" t="s">
        <v>6096</v>
      </c>
      <c r="AA700" t="s">
        <v>6011</v>
      </c>
      <c r="AB700" t="s">
        <v>6021</v>
      </c>
      <c r="AC700" t="s">
        <v>24</v>
      </c>
      <c r="AD700" t="s">
        <v>7809</v>
      </c>
      <c r="AE700" t="s">
        <v>19455</v>
      </c>
      <c r="AF700" t="s">
        <v>19456</v>
      </c>
    </row>
    <row r="701" spans="18:32">
      <c r="R701" t="s">
        <v>11149</v>
      </c>
      <c r="S701" t="s">
        <v>921</v>
      </c>
      <c r="T701" t="s">
        <v>960</v>
      </c>
      <c r="U701" t="s">
        <v>19508</v>
      </c>
      <c r="V701" t="s">
        <v>822</v>
      </c>
      <c r="W701" t="s">
        <v>952</v>
      </c>
      <c r="X701" t="s">
        <v>961</v>
      </c>
      <c r="Y701" t="s">
        <v>962</v>
      </c>
      <c r="Z701" t="s">
        <v>6096</v>
      </c>
      <c r="AA701" t="s">
        <v>6011</v>
      </c>
      <c r="AB701" t="s">
        <v>6026</v>
      </c>
      <c r="AC701" t="s">
        <v>24</v>
      </c>
      <c r="AD701" t="s">
        <v>7809</v>
      </c>
      <c r="AE701" t="s">
        <v>19455</v>
      </c>
      <c r="AF701" t="s">
        <v>19456</v>
      </c>
    </row>
    <row r="702" spans="18:32">
      <c r="R702" t="s">
        <v>11150</v>
      </c>
      <c r="S702" t="s">
        <v>921</v>
      </c>
      <c r="T702" t="s">
        <v>960</v>
      </c>
      <c r="U702" t="s">
        <v>19508</v>
      </c>
      <c r="V702" t="s">
        <v>822</v>
      </c>
      <c r="W702" t="s">
        <v>952</v>
      </c>
      <c r="X702" t="s">
        <v>961</v>
      </c>
      <c r="Y702" t="s">
        <v>962</v>
      </c>
      <c r="Z702" t="s">
        <v>6110</v>
      </c>
      <c r="AA702" t="s">
        <v>6011</v>
      </c>
      <c r="AB702" t="s">
        <v>6012</v>
      </c>
      <c r="AC702" t="s">
        <v>24</v>
      </c>
      <c r="AD702" t="s">
        <v>7809</v>
      </c>
      <c r="AE702" t="s">
        <v>19455</v>
      </c>
      <c r="AF702" t="s">
        <v>19456</v>
      </c>
    </row>
    <row r="703" spans="18:32">
      <c r="R703" t="s">
        <v>11151</v>
      </c>
      <c r="S703" t="s">
        <v>921</v>
      </c>
      <c r="T703" t="s">
        <v>960</v>
      </c>
      <c r="U703" t="s">
        <v>19508</v>
      </c>
      <c r="V703" t="s">
        <v>822</v>
      </c>
      <c r="W703" t="s">
        <v>952</v>
      </c>
      <c r="X703" t="s">
        <v>961</v>
      </c>
      <c r="Y703" t="s">
        <v>962</v>
      </c>
      <c r="Z703" t="s">
        <v>6110</v>
      </c>
      <c r="AA703" t="s">
        <v>6011</v>
      </c>
      <c r="AB703" t="s">
        <v>6021</v>
      </c>
      <c r="AC703" t="s">
        <v>24</v>
      </c>
      <c r="AD703" t="s">
        <v>7809</v>
      </c>
      <c r="AE703" t="s">
        <v>19455</v>
      </c>
      <c r="AF703" t="s">
        <v>19456</v>
      </c>
    </row>
    <row r="704" spans="18:32">
      <c r="R704" t="s">
        <v>11152</v>
      </c>
      <c r="S704" t="s">
        <v>921</v>
      </c>
      <c r="T704" t="s">
        <v>960</v>
      </c>
      <c r="U704" t="s">
        <v>19508</v>
      </c>
      <c r="V704" t="s">
        <v>822</v>
      </c>
      <c r="W704" t="s">
        <v>952</v>
      </c>
      <c r="X704" t="s">
        <v>961</v>
      </c>
      <c r="Y704" t="s">
        <v>962</v>
      </c>
      <c r="Z704" t="s">
        <v>6110</v>
      </c>
      <c r="AA704" t="s">
        <v>6011</v>
      </c>
      <c r="AB704" t="s">
        <v>6026</v>
      </c>
      <c r="AC704" t="s">
        <v>24</v>
      </c>
      <c r="AD704" t="s">
        <v>7809</v>
      </c>
      <c r="AE704" t="s">
        <v>19455</v>
      </c>
      <c r="AF704" t="s">
        <v>19456</v>
      </c>
    </row>
    <row r="705" spans="18:32">
      <c r="R705" t="s">
        <v>11153</v>
      </c>
      <c r="S705" t="s">
        <v>921</v>
      </c>
      <c r="T705" t="s">
        <v>960</v>
      </c>
      <c r="U705" t="s">
        <v>19508</v>
      </c>
      <c r="V705" t="s">
        <v>822</v>
      </c>
      <c r="W705" t="s">
        <v>952</v>
      </c>
      <c r="X705" t="s">
        <v>961</v>
      </c>
      <c r="Y705" t="s">
        <v>962</v>
      </c>
      <c r="Z705" t="s">
        <v>6123</v>
      </c>
      <c r="AA705" t="s">
        <v>6011</v>
      </c>
      <c r="AB705" t="s">
        <v>6012</v>
      </c>
      <c r="AC705" t="s">
        <v>24</v>
      </c>
      <c r="AD705" t="s">
        <v>7809</v>
      </c>
      <c r="AE705" t="s">
        <v>19455</v>
      </c>
      <c r="AF705" t="s">
        <v>19456</v>
      </c>
    </row>
    <row r="706" spans="18:32">
      <c r="R706" t="s">
        <v>11154</v>
      </c>
      <c r="S706" t="s">
        <v>921</v>
      </c>
      <c r="T706" t="s">
        <v>960</v>
      </c>
      <c r="U706" t="s">
        <v>19508</v>
      </c>
      <c r="V706" t="s">
        <v>822</v>
      </c>
      <c r="W706" t="s">
        <v>952</v>
      </c>
      <c r="X706" t="s">
        <v>961</v>
      </c>
      <c r="Y706" t="s">
        <v>962</v>
      </c>
      <c r="Z706" t="s">
        <v>6123</v>
      </c>
      <c r="AA706" t="s">
        <v>6011</v>
      </c>
      <c r="AB706" t="s">
        <v>6021</v>
      </c>
      <c r="AC706" t="s">
        <v>24</v>
      </c>
      <c r="AD706" t="s">
        <v>7809</v>
      </c>
      <c r="AE706" t="s">
        <v>19455</v>
      </c>
      <c r="AF706" t="s">
        <v>19456</v>
      </c>
    </row>
    <row r="707" spans="18:32">
      <c r="R707" t="s">
        <v>11155</v>
      </c>
      <c r="S707" t="s">
        <v>921</v>
      </c>
      <c r="T707" t="s">
        <v>960</v>
      </c>
      <c r="U707" t="s">
        <v>19508</v>
      </c>
      <c r="V707" t="s">
        <v>822</v>
      </c>
      <c r="W707" t="s">
        <v>952</v>
      </c>
      <c r="X707" t="s">
        <v>961</v>
      </c>
      <c r="Y707" t="s">
        <v>962</v>
      </c>
      <c r="Z707" t="s">
        <v>6123</v>
      </c>
      <c r="AA707" t="s">
        <v>6011</v>
      </c>
      <c r="AB707" t="s">
        <v>6026</v>
      </c>
      <c r="AC707" t="s">
        <v>24</v>
      </c>
      <c r="AD707" t="s">
        <v>7809</v>
      </c>
      <c r="AE707" t="s">
        <v>19455</v>
      </c>
      <c r="AF707" t="s">
        <v>19456</v>
      </c>
    </row>
    <row r="708" spans="18:32">
      <c r="R708" t="s">
        <v>11156</v>
      </c>
      <c r="S708" t="s">
        <v>921</v>
      </c>
      <c r="T708" t="s">
        <v>960</v>
      </c>
      <c r="U708" t="s">
        <v>19508</v>
      </c>
      <c r="V708" t="s">
        <v>822</v>
      </c>
      <c r="W708" t="s">
        <v>952</v>
      </c>
      <c r="X708" t="s">
        <v>961</v>
      </c>
      <c r="Y708" t="s">
        <v>962</v>
      </c>
      <c r="Z708" t="s">
        <v>6136</v>
      </c>
      <c r="AA708" t="s">
        <v>6011</v>
      </c>
      <c r="AB708" t="s">
        <v>6012</v>
      </c>
      <c r="AC708" t="s">
        <v>24</v>
      </c>
      <c r="AD708" t="s">
        <v>7809</v>
      </c>
      <c r="AE708" t="s">
        <v>19455</v>
      </c>
      <c r="AF708" t="s">
        <v>19456</v>
      </c>
    </row>
    <row r="709" spans="18:32">
      <c r="R709" t="s">
        <v>11157</v>
      </c>
      <c r="S709" t="s">
        <v>921</v>
      </c>
      <c r="T709" t="s">
        <v>960</v>
      </c>
      <c r="U709" t="s">
        <v>19508</v>
      </c>
      <c r="V709" t="s">
        <v>822</v>
      </c>
      <c r="W709" t="s">
        <v>952</v>
      </c>
      <c r="X709" t="s">
        <v>961</v>
      </c>
      <c r="Y709" t="s">
        <v>962</v>
      </c>
      <c r="Z709" t="s">
        <v>6136</v>
      </c>
      <c r="AA709" t="s">
        <v>6011</v>
      </c>
      <c r="AB709" t="s">
        <v>6021</v>
      </c>
      <c r="AC709" t="s">
        <v>24</v>
      </c>
      <c r="AD709" t="s">
        <v>7809</v>
      </c>
      <c r="AE709" t="s">
        <v>19455</v>
      </c>
      <c r="AF709" t="s">
        <v>19456</v>
      </c>
    </row>
    <row r="710" spans="18:32">
      <c r="R710" t="s">
        <v>11158</v>
      </c>
      <c r="S710" t="s">
        <v>921</v>
      </c>
      <c r="T710" t="s">
        <v>960</v>
      </c>
      <c r="U710" t="s">
        <v>19508</v>
      </c>
      <c r="V710" t="s">
        <v>822</v>
      </c>
      <c r="W710" t="s">
        <v>952</v>
      </c>
      <c r="X710" t="s">
        <v>961</v>
      </c>
      <c r="Y710" t="s">
        <v>962</v>
      </c>
      <c r="Z710" t="s">
        <v>6136</v>
      </c>
      <c r="AA710" t="s">
        <v>6011</v>
      </c>
      <c r="AB710" t="s">
        <v>6026</v>
      </c>
      <c r="AC710" t="s">
        <v>24</v>
      </c>
      <c r="AD710" t="s">
        <v>7809</v>
      </c>
      <c r="AE710" t="s">
        <v>19455</v>
      </c>
      <c r="AF710" t="s">
        <v>19456</v>
      </c>
    </row>
    <row r="711" spans="18:32">
      <c r="R711" t="s">
        <v>11159</v>
      </c>
      <c r="S711" t="s">
        <v>921</v>
      </c>
      <c r="T711" t="s">
        <v>960</v>
      </c>
      <c r="U711" t="s">
        <v>19508</v>
      </c>
      <c r="V711" t="s">
        <v>822</v>
      </c>
      <c r="W711" t="s">
        <v>952</v>
      </c>
      <c r="X711" t="s">
        <v>961</v>
      </c>
      <c r="Y711" t="s">
        <v>962</v>
      </c>
      <c r="Z711" t="s">
        <v>6149</v>
      </c>
      <c r="AA711" t="s">
        <v>6011</v>
      </c>
      <c r="AB711" t="s">
        <v>6012</v>
      </c>
      <c r="AC711" t="s">
        <v>24</v>
      </c>
      <c r="AD711" t="s">
        <v>7809</v>
      </c>
      <c r="AE711" t="s">
        <v>19455</v>
      </c>
      <c r="AF711" t="s">
        <v>19456</v>
      </c>
    </row>
    <row r="712" spans="18:32">
      <c r="R712" t="s">
        <v>11160</v>
      </c>
      <c r="S712" t="s">
        <v>921</v>
      </c>
      <c r="T712" t="s">
        <v>960</v>
      </c>
      <c r="U712" t="s">
        <v>19508</v>
      </c>
      <c r="V712" t="s">
        <v>822</v>
      </c>
      <c r="W712" t="s">
        <v>952</v>
      </c>
      <c r="X712" t="s">
        <v>961</v>
      </c>
      <c r="Y712" t="s">
        <v>962</v>
      </c>
      <c r="Z712" t="s">
        <v>6149</v>
      </c>
      <c r="AA712" t="s">
        <v>6011</v>
      </c>
      <c r="AB712" t="s">
        <v>6021</v>
      </c>
      <c r="AC712" t="s">
        <v>24</v>
      </c>
      <c r="AD712" t="s">
        <v>7809</v>
      </c>
      <c r="AE712" t="s">
        <v>19455</v>
      </c>
      <c r="AF712" t="s">
        <v>19456</v>
      </c>
    </row>
    <row r="713" spans="18:32">
      <c r="R713" t="s">
        <v>11161</v>
      </c>
      <c r="S713" t="s">
        <v>921</v>
      </c>
      <c r="T713" t="s">
        <v>960</v>
      </c>
      <c r="U713" t="s">
        <v>19508</v>
      </c>
      <c r="V713" t="s">
        <v>822</v>
      </c>
      <c r="W713" t="s">
        <v>952</v>
      </c>
      <c r="X713" t="s">
        <v>961</v>
      </c>
      <c r="Y713" t="s">
        <v>962</v>
      </c>
      <c r="Z713" t="s">
        <v>6149</v>
      </c>
      <c r="AA713" t="s">
        <v>6011</v>
      </c>
      <c r="AB713" t="s">
        <v>6026</v>
      </c>
      <c r="AC713" t="s">
        <v>24</v>
      </c>
      <c r="AD713" t="s">
        <v>7809</v>
      </c>
      <c r="AE713" t="s">
        <v>19455</v>
      </c>
      <c r="AF713" t="s">
        <v>19456</v>
      </c>
    </row>
    <row r="714" spans="18:32">
      <c r="R714" t="s">
        <v>11162</v>
      </c>
      <c r="S714" t="s">
        <v>921</v>
      </c>
      <c r="T714" t="s">
        <v>960</v>
      </c>
      <c r="U714" t="s">
        <v>19508</v>
      </c>
      <c r="V714" t="s">
        <v>822</v>
      </c>
      <c r="W714" t="s">
        <v>952</v>
      </c>
      <c r="X714" t="s">
        <v>961</v>
      </c>
      <c r="Y714" t="s">
        <v>962</v>
      </c>
      <c r="Z714" t="s">
        <v>6162</v>
      </c>
      <c r="AA714" t="s">
        <v>6011</v>
      </c>
      <c r="AB714" t="s">
        <v>6012</v>
      </c>
      <c r="AC714" t="s">
        <v>24</v>
      </c>
      <c r="AD714" t="s">
        <v>7809</v>
      </c>
      <c r="AE714" t="s">
        <v>19455</v>
      </c>
      <c r="AF714" t="s">
        <v>19456</v>
      </c>
    </row>
    <row r="715" spans="18:32">
      <c r="R715" t="s">
        <v>11163</v>
      </c>
      <c r="S715" t="s">
        <v>921</v>
      </c>
      <c r="T715" t="s">
        <v>960</v>
      </c>
      <c r="U715" t="s">
        <v>19508</v>
      </c>
      <c r="V715" t="s">
        <v>822</v>
      </c>
      <c r="W715" t="s">
        <v>952</v>
      </c>
      <c r="X715" t="s">
        <v>961</v>
      </c>
      <c r="Y715" t="s">
        <v>962</v>
      </c>
      <c r="Z715" t="s">
        <v>6162</v>
      </c>
      <c r="AA715" t="s">
        <v>6011</v>
      </c>
      <c r="AB715" t="s">
        <v>6021</v>
      </c>
      <c r="AC715" t="s">
        <v>24</v>
      </c>
      <c r="AD715" t="s">
        <v>7809</v>
      </c>
      <c r="AE715" t="s">
        <v>19455</v>
      </c>
      <c r="AF715" t="s">
        <v>19456</v>
      </c>
    </row>
    <row r="716" spans="18:32">
      <c r="R716" t="s">
        <v>11164</v>
      </c>
      <c r="S716" t="s">
        <v>921</v>
      </c>
      <c r="T716" t="s">
        <v>960</v>
      </c>
      <c r="U716" t="s">
        <v>19508</v>
      </c>
      <c r="V716" t="s">
        <v>822</v>
      </c>
      <c r="W716" t="s">
        <v>952</v>
      </c>
      <c r="X716" t="s">
        <v>961</v>
      </c>
      <c r="Y716" t="s">
        <v>962</v>
      </c>
      <c r="Z716" t="s">
        <v>6162</v>
      </c>
      <c r="AA716" t="s">
        <v>6011</v>
      </c>
      <c r="AB716" t="s">
        <v>6026</v>
      </c>
      <c r="AC716" t="s">
        <v>24</v>
      </c>
      <c r="AD716" t="s">
        <v>7809</v>
      </c>
      <c r="AE716" t="s">
        <v>19455</v>
      </c>
      <c r="AF716" t="s">
        <v>19456</v>
      </c>
    </row>
    <row r="717" spans="18:32">
      <c r="R717" t="s">
        <v>11165</v>
      </c>
      <c r="S717" t="s">
        <v>7743</v>
      </c>
      <c r="T717" t="s">
        <v>1015</v>
      </c>
      <c r="U717" t="s">
        <v>19508</v>
      </c>
      <c r="V717" t="s">
        <v>822</v>
      </c>
      <c r="W717" t="s">
        <v>976</v>
      </c>
      <c r="X717" t="s">
        <v>1016</v>
      </c>
      <c r="Y717" t="s">
        <v>1017</v>
      </c>
      <c r="Z717" t="s">
        <v>6175</v>
      </c>
      <c r="AA717" t="s">
        <v>24</v>
      </c>
      <c r="AB717" t="s">
        <v>24</v>
      </c>
      <c r="AC717" t="s">
        <v>24</v>
      </c>
      <c r="AD717" t="s">
        <v>7810</v>
      </c>
      <c r="AE717" t="s">
        <v>17</v>
      </c>
      <c r="AF717" t="s">
        <v>19456</v>
      </c>
    </row>
    <row r="718" spans="18:32">
      <c r="R718" t="s">
        <v>11166</v>
      </c>
      <c r="S718" t="s">
        <v>7744</v>
      </c>
      <c r="T718" t="s">
        <v>1023</v>
      </c>
      <c r="U718" t="s">
        <v>19508</v>
      </c>
      <c r="V718" t="s">
        <v>822</v>
      </c>
      <c r="W718" t="s">
        <v>976</v>
      </c>
      <c r="X718" t="s">
        <v>234</v>
      </c>
      <c r="Y718" t="s">
        <v>1025</v>
      </c>
      <c r="Z718" t="s">
        <v>6180</v>
      </c>
      <c r="AA718" t="s">
        <v>24</v>
      </c>
      <c r="AB718" t="s">
        <v>24</v>
      </c>
      <c r="AC718" t="s">
        <v>24</v>
      </c>
      <c r="AD718" t="s">
        <v>7809</v>
      </c>
      <c r="AE718" t="s">
        <v>19455</v>
      </c>
      <c r="AF718" t="s">
        <v>19456</v>
      </c>
    </row>
    <row r="719" spans="18:32">
      <c r="R719" t="s">
        <v>11167</v>
      </c>
      <c r="S719" t="s">
        <v>7744</v>
      </c>
      <c r="T719" t="s">
        <v>1023</v>
      </c>
      <c r="U719" t="s">
        <v>19508</v>
      </c>
      <c r="V719" t="s">
        <v>822</v>
      </c>
      <c r="W719" t="s">
        <v>976</v>
      </c>
      <c r="X719" t="s">
        <v>234</v>
      </c>
      <c r="Y719" t="s">
        <v>1025</v>
      </c>
      <c r="Z719" t="s">
        <v>6184</v>
      </c>
      <c r="AA719" t="s">
        <v>24</v>
      </c>
      <c r="AB719" t="s">
        <v>24</v>
      </c>
      <c r="AC719" t="s">
        <v>24</v>
      </c>
      <c r="AD719" t="s">
        <v>7809</v>
      </c>
      <c r="AE719" t="s">
        <v>19455</v>
      </c>
      <c r="AF719" t="s">
        <v>19456</v>
      </c>
    </row>
    <row r="720" spans="18:32">
      <c r="R720" t="s">
        <v>11343</v>
      </c>
      <c r="S720" t="s">
        <v>936</v>
      </c>
      <c r="T720" t="s">
        <v>1178</v>
      </c>
      <c r="U720" t="s">
        <v>19511</v>
      </c>
      <c r="V720" t="s">
        <v>1169</v>
      </c>
      <c r="W720" t="s">
        <v>1170</v>
      </c>
      <c r="X720" t="s">
        <v>1171</v>
      </c>
      <c r="Y720" t="s">
        <v>1179</v>
      </c>
      <c r="Z720" t="s">
        <v>24</v>
      </c>
      <c r="AA720" t="s">
        <v>24</v>
      </c>
      <c r="AB720" t="s">
        <v>24</v>
      </c>
      <c r="AC720" t="s">
        <v>10552</v>
      </c>
      <c r="AD720" t="s">
        <v>7688</v>
      </c>
      <c r="AE720" t="s">
        <v>24</v>
      </c>
      <c r="AF720" t="s">
        <v>19456</v>
      </c>
    </row>
    <row r="721" spans="18:32">
      <c r="R721" t="s">
        <v>11344</v>
      </c>
      <c r="S721" t="s">
        <v>955</v>
      </c>
      <c r="T721" t="s">
        <v>1192</v>
      </c>
      <c r="U721" t="s">
        <v>19511</v>
      </c>
      <c r="V721" t="s">
        <v>1169</v>
      </c>
      <c r="W721" t="s">
        <v>1170</v>
      </c>
      <c r="X721" t="s">
        <v>1193</v>
      </c>
      <c r="Y721" t="s">
        <v>1194</v>
      </c>
      <c r="Z721" t="s">
        <v>24</v>
      </c>
      <c r="AA721" t="s">
        <v>24</v>
      </c>
      <c r="AB721" t="s">
        <v>24</v>
      </c>
      <c r="AC721" t="s">
        <v>10552</v>
      </c>
      <c r="AD721" t="s">
        <v>7688</v>
      </c>
      <c r="AE721" t="s">
        <v>24</v>
      </c>
      <c r="AF721" t="s">
        <v>19456</v>
      </c>
    </row>
    <row r="722" spans="18:32">
      <c r="R722" t="s">
        <v>11345</v>
      </c>
      <c r="S722" t="s">
        <v>963</v>
      </c>
      <c r="T722" t="s">
        <v>1200</v>
      </c>
      <c r="U722" t="s">
        <v>19511</v>
      </c>
      <c r="V722" t="s">
        <v>1169</v>
      </c>
      <c r="W722" t="s">
        <v>1170</v>
      </c>
      <c r="X722" t="s">
        <v>1193</v>
      </c>
      <c r="Y722" t="s">
        <v>1194</v>
      </c>
      <c r="Z722" t="s">
        <v>24</v>
      </c>
      <c r="AA722" t="s">
        <v>24</v>
      </c>
      <c r="AB722" t="s">
        <v>24</v>
      </c>
      <c r="AC722" t="s">
        <v>10552</v>
      </c>
      <c r="AD722" t="s">
        <v>7688</v>
      </c>
      <c r="AE722" t="s">
        <v>24</v>
      </c>
      <c r="AF722" t="s">
        <v>19456</v>
      </c>
    </row>
    <row r="723" spans="18:32">
      <c r="R723" t="s">
        <v>11346</v>
      </c>
      <c r="S723" t="s">
        <v>1180</v>
      </c>
      <c r="T723" t="s">
        <v>1213</v>
      </c>
      <c r="U723" t="s">
        <v>19511</v>
      </c>
      <c r="V723" t="s">
        <v>1169</v>
      </c>
      <c r="W723" t="s">
        <v>1170</v>
      </c>
      <c r="X723" t="s">
        <v>1207</v>
      </c>
      <c r="Y723" t="s">
        <v>1214</v>
      </c>
      <c r="Z723" t="s">
        <v>24</v>
      </c>
      <c r="AA723" t="s">
        <v>24</v>
      </c>
      <c r="AB723" t="s">
        <v>24</v>
      </c>
      <c r="AC723" t="s">
        <v>10552</v>
      </c>
      <c r="AD723" t="s">
        <v>7688</v>
      </c>
      <c r="AE723" t="s">
        <v>24</v>
      </c>
      <c r="AF723" t="s">
        <v>19456</v>
      </c>
    </row>
    <row r="724" spans="18:32">
      <c r="R724" t="s">
        <v>11347</v>
      </c>
      <c r="S724" t="s">
        <v>7766</v>
      </c>
      <c r="T724" t="s">
        <v>1266</v>
      </c>
      <c r="U724" t="s">
        <v>19512</v>
      </c>
      <c r="V724" t="s">
        <v>1267</v>
      </c>
      <c r="W724" t="s">
        <v>89</v>
      </c>
      <c r="X724" t="s">
        <v>19502</v>
      </c>
      <c r="Y724" t="s">
        <v>1268</v>
      </c>
      <c r="Z724" t="s">
        <v>24</v>
      </c>
      <c r="AA724" t="s">
        <v>24</v>
      </c>
      <c r="AB724" t="s">
        <v>24</v>
      </c>
      <c r="AC724" t="s">
        <v>10552</v>
      </c>
      <c r="AD724" t="s">
        <v>7688</v>
      </c>
      <c r="AE724" t="s">
        <v>24</v>
      </c>
      <c r="AF724" t="s">
        <v>19456</v>
      </c>
    </row>
    <row r="725" spans="18:32">
      <c r="R725" t="s">
        <v>11168</v>
      </c>
      <c r="S725" t="s">
        <v>7767</v>
      </c>
      <c r="T725" t="s">
        <v>1274</v>
      </c>
      <c r="U725" t="s">
        <v>19512</v>
      </c>
      <c r="V725" t="s">
        <v>1267</v>
      </c>
      <c r="W725" t="s">
        <v>89</v>
      </c>
      <c r="X725" t="s">
        <v>19502</v>
      </c>
      <c r="Y725" t="s">
        <v>1275</v>
      </c>
      <c r="Z725" t="s">
        <v>6488</v>
      </c>
      <c r="AA725" t="s">
        <v>6449</v>
      </c>
      <c r="AB725" t="s">
        <v>6460</v>
      </c>
      <c r="AC725" t="s">
        <v>24</v>
      </c>
      <c r="AD725" t="s">
        <v>7810</v>
      </c>
      <c r="AE725" t="s">
        <v>17</v>
      </c>
      <c r="AF725" t="s">
        <v>19456</v>
      </c>
    </row>
    <row r="726" spans="18:32">
      <c r="R726" t="s">
        <v>11169</v>
      </c>
      <c r="S726" t="s">
        <v>7767</v>
      </c>
      <c r="T726" t="s">
        <v>1274</v>
      </c>
      <c r="U726" t="s">
        <v>19512</v>
      </c>
      <c r="V726" t="s">
        <v>1267</v>
      </c>
      <c r="W726" t="s">
        <v>89</v>
      </c>
      <c r="X726" t="s">
        <v>19502</v>
      </c>
      <c r="Y726" t="s">
        <v>1275</v>
      </c>
      <c r="Z726" t="s">
        <v>6494</v>
      </c>
      <c r="AA726" t="s">
        <v>6449</v>
      </c>
      <c r="AB726" t="s">
        <v>6460</v>
      </c>
      <c r="AC726" t="s">
        <v>24</v>
      </c>
      <c r="AD726" t="s">
        <v>7810</v>
      </c>
      <c r="AE726" t="s">
        <v>17</v>
      </c>
      <c r="AF726" t="s">
        <v>19456</v>
      </c>
    </row>
    <row r="727" spans="18:32">
      <c r="R727" t="s">
        <v>19449</v>
      </c>
      <c r="S727" t="s">
        <v>7768</v>
      </c>
      <c r="T727" t="s">
        <v>1281</v>
      </c>
      <c r="U727" t="s">
        <v>19512</v>
      </c>
      <c r="V727" t="s">
        <v>1267</v>
      </c>
      <c r="W727" t="s">
        <v>89</v>
      </c>
      <c r="X727" t="s">
        <v>19503</v>
      </c>
      <c r="Y727" t="s">
        <v>1282</v>
      </c>
      <c r="Z727" t="s">
        <v>24</v>
      </c>
      <c r="AA727" t="s">
        <v>24</v>
      </c>
      <c r="AB727" t="s">
        <v>24</v>
      </c>
      <c r="AC727" t="s">
        <v>10552</v>
      </c>
      <c r="AD727" t="s">
        <v>7688</v>
      </c>
      <c r="AE727" t="s">
        <v>24</v>
      </c>
      <c r="AF727" t="s">
        <v>19496</v>
      </c>
    </row>
    <row r="728" spans="18:32">
      <c r="R728" t="s">
        <v>11170</v>
      </c>
      <c r="S728" t="s">
        <v>7769</v>
      </c>
      <c r="T728" t="s">
        <v>1288</v>
      </c>
      <c r="U728" t="s">
        <v>19512</v>
      </c>
      <c r="V728" t="s">
        <v>1267</v>
      </c>
      <c r="W728" t="s">
        <v>89</v>
      </c>
      <c r="X728" t="s">
        <v>106</v>
      </c>
      <c r="Y728" t="s">
        <v>1289</v>
      </c>
      <c r="Z728" t="s">
        <v>24</v>
      </c>
      <c r="AA728" t="s">
        <v>6520</v>
      </c>
      <c r="AB728" t="s">
        <v>24</v>
      </c>
      <c r="AC728" t="s">
        <v>24</v>
      </c>
      <c r="AD728" t="s">
        <v>7810</v>
      </c>
      <c r="AE728" t="s">
        <v>17</v>
      </c>
      <c r="AF728" t="s">
        <v>19496</v>
      </c>
    </row>
    <row r="729" spans="18:32">
      <c r="R729" t="s">
        <v>11171</v>
      </c>
      <c r="S729" t="s">
        <v>7769</v>
      </c>
      <c r="T729" t="s">
        <v>1288</v>
      </c>
      <c r="U729" t="s">
        <v>19512</v>
      </c>
      <c r="V729" t="s">
        <v>1267</v>
      </c>
      <c r="W729" t="s">
        <v>89</v>
      </c>
      <c r="X729" t="s">
        <v>106</v>
      </c>
      <c r="Y729" t="s">
        <v>1289</v>
      </c>
      <c r="Z729" t="s">
        <v>24</v>
      </c>
      <c r="AA729" t="s">
        <v>24</v>
      </c>
      <c r="AB729" t="s">
        <v>24</v>
      </c>
      <c r="AC729" t="s">
        <v>24</v>
      </c>
      <c r="AD729" t="s">
        <v>7810</v>
      </c>
      <c r="AE729" t="s">
        <v>17</v>
      </c>
      <c r="AF729" t="s">
        <v>19496</v>
      </c>
    </row>
    <row r="730" spans="18:32">
      <c r="R730" t="s">
        <v>11172</v>
      </c>
      <c r="S730" t="s">
        <v>7770</v>
      </c>
      <c r="T730" t="s">
        <v>1295</v>
      </c>
      <c r="U730" t="s">
        <v>19512</v>
      </c>
      <c r="V730" t="s">
        <v>1267</v>
      </c>
      <c r="W730" t="s">
        <v>89</v>
      </c>
      <c r="X730" t="s">
        <v>106</v>
      </c>
      <c r="Y730" t="s">
        <v>1296</v>
      </c>
      <c r="Z730" t="s">
        <v>6532</v>
      </c>
      <c r="AA730" t="s">
        <v>24</v>
      </c>
      <c r="AB730" t="s">
        <v>24</v>
      </c>
      <c r="AC730" t="s">
        <v>24</v>
      </c>
      <c r="AD730" t="s">
        <v>7809</v>
      </c>
      <c r="AE730" t="s">
        <v>19455</v>
      </c>
      <c r="AF730" t="s">
        <v>19496</v>
      </c>
    </row>
    <row r="731" spans="18:32">
      <c r="R731" t="s">
        <v>11173</v>
      </c>
      <c r="S731" t="s">
        <v>7770</v>
      </c>
      <c r="T731" t="s">
        <v>1295</v>
      </c>
      <c r="U731" t="s">
        <v>19512</v>
      </c>
      <c r="V731" t="s">
        <v>1267</v>
      </c>
      <c r="W731" t="s">
        <v>89</v>
      </c>
      <c r="X731" t="s">
        <v>106</v>
      </c>
      <c r="Y731" t="s">
        <v>1296</v>
      </c>
      <c r="Z731" t="s">
        <v>6532</v>
      </c>
      <c r="AA731" t="s">
        <v>24</v>
      </c>
      <c r="AB731" t="s">
        <v>24</v>
      </c>
      <c r="AC731" t="s">
        <v>24</v>
      </c>
      <c r="AD731" t="s">
        <v>7810</v>
      </c>
      <c r="AE731" t="s">
        <v>17</v>
      </c>
      <c r="AF731" t="s">
        <v>19496</v>
      </c>
    </row>
    <row r="732" spans="18:32">
      <c r="R732" t="s">
        <v>11174</v>
      </c>
      <c r="S732" t="s">
        <v>7770</v>
      </c>
      <c r="T732" t="s">
        <v>1295</v>
      </c>
      <c r="U732" t="s">
        <v>19512</v>
      </c>
      <c r="V732" t="s">
        <v>1267</v>
      </c>
      <c r="W732" t="s">
        <v>89</v>
      </c>
      <c r="X732" t="s">
        <v>106</v>
      </c>
      <c r="Y732" t="s">
        <v>1296</v>
      </c>
      <c r="Z732" t="s">
        <v>6538</v>
      </c>
      <c r="AA732" t="s">
        <v>24</v>
      </c>
      <c r="AB732" t="s">
        <v>24</v>
      </c>
      <c r="AC732" t="s">
        <v>24</v>
      </c>
      <c r="AD732" t="s">
        <v>7809</v>
      </c>
      <c r="AE732" t="s">
        <v>19455</v>
      </c>
      <c r="AF732" t="s">
        <v>19496</v>
      </c>
    </row>
    <row r="733" spans="18:32">
      <c r="R733" t="s">
        <v>11175</v>
      </c>
      <c r="S733" t="s">
        <v>7770</v>
      </c>
      <c r="T733" t="s">
        <v>1295</v>
      </c>
      <c r="U733" t="s">
        <v>19512</v>
      </c>
      <c r="V733" t="s">
        <v>1267</v>
      </c>
      <c r="W733" t="s">
        <v>89</v>
      </c>
      <c r="X733" t="s">
        <v>106</v>
      </c>
      <c r="Y733" t="s">
        <v>1296</v>
      </c>
      <c r="Z733" t="s">
        <v>6538</v>
      </c>
      <c r="AA733" t="s">
        <v>24</v>
      </c>
      <c r="AB733" t="s">
        <v>24</v>
      </c>
      <c r="AC733" t="s">
        <v>24</v>
      </c>
      <c r="AD733" t="s">
        <v>7810</v>
      </c>
      <c r="AE733" t="s">
        <v>17</v>
      </c>
      <c r="AF733" t="s">
        <v>19496</v>
      </c>
    </row>
    <row r="734" spans="18:32">
      <c r="R734" t="s">
        <v>19450</v>
      </c>
      <c r="S734" t="s">
        <v>1269</v>
      </c>
      <c r="T734" t="s">
        <v>1302</v>
      </c>
      <c r="U734" t="s">
        <v>19512</v>
      </c>
      <c r="V734" t="s">
        <v>1267</v>
      </c>
      <c r="W734" t="s">
        <v>1303</v>
      </c>
      <c r="X734" t="s">
        <v>234</v>
      </c>
      <c r="Y734" t="s">
        <v>1304</v>
      </c>
      <c r="Z734" t="s">
        <v>24</v>
      </c>
      <c r="AA734" t="s">
        <v>24</v>
      </c>
      <c r="AB734" t="s">
        <v>24</v>
      </c>
      <c r="AC734" t="s">
        <v>10552</v>
      </c>
      <c r="AD734" t="s">
        <v>7688</v>
      </c>
      <c r="AE734" t="s">
        <v>24</v>
      </c>
      <c r="AF734" t="s">
        <v>19456</v>
      </c>
    </row>
    <row r="735" spans="18:32">
      <c r="R735" t="s">
        <v>19451</v>
      </c>
      <c r="S735" t="s">
        <v>1276</v>
      </c>
      <c r="T735" t="s">
        <v>1310</v>
      </c>
      <c r="U735" t="s">
        <v>19512</v>
      </c>
      <c r="V735" t="s">
        <v>1267</v>
      </c>
      <c r="W735" t="s">
        <v>127</v>
      </c>
      <c r="X735" t="s">
        <v>128</v>
      </c>
      <c r="Y735" t="s">
        <v>1311</v>
      </c>
      <c r="Z735" t="s">
        <v>24</v>
      </c>
      <c r="AA735" t="s">
        <v>24</v>
      </c>
      <c r="AB735" t="s">
        <v>24</v>
      </c>
      <c r="AC735" t="s">
        <v>10552</v>
      </c>
      <c r="AD735" t="s">
        <v>7688</v>
      </c>
      <c r="AE735" t="s">
        <v>24</v>
      </c>
      <c r="AF735" t="s">
        <v>19456</v>
      </c>
    </row>
    <row r="736" spans="18:32">
      <c r="R736" t="s">
        <v>11176</v>
      </c>
      <c r="S736" t="s">
        <v>1283</v>
      </c>
      <c r="T736" t="s">
        <v>1317</v>
      </c>
      <c r="U736" t="s">
        <v>19512</v>
      </c>
      <c r="V736" t="s">
        <v>1267</v>
      </c>
      <c r="W736" t="s">
        <v>188</v>
      </c>
      <c r="X736" t="s">
        <v>189</v>
      </c>
      <c r="Y736" t="s">
        <v>1318</v>
      </c>
      <c r="Z736" t="s">
        <v>24</v>
      </c>
      <c r="AA736" t="s">
        <v>24</v>
      </c>
      <c r="AB736" t="s">
        <v>24</v>
      </c>
      <c r="AC736" t="s">
        <v>10552</v>
      </c>
      <c r="AD736" t="s">
        <v>7688</v>
      </c>
      <c r="AE736" t="s">
        <v>24</v>
      </c>
      <c r="AF736" t="s">
        <v>19456</v>
      </c>
    </row>
    <row r="737" spans="18:32">
      <c r="R737" t="s">
        <v>11177</v>
      </c>
      <c r="S737" t="s">
        <v>1290</v>
      </c>
      <c r="T737" t="s">
        <v>1324</v>
      </c>
      <c r="U737" t="s">
        <v>19512</v>
      </c>
      <c r="V737" t="s">
        <v>1267</v>
      </c>
      <c r="W737" t="s">
        <v>188</v>
      </c>
      <c r="X737" t="s">
        <v>189</v>
      </c>
      <c r="Y737" t="s">
        <v>1325</v>
      </c>
      <c r="Z737" t="s">
        <v>24</v>
      </c>
      <c r="AA737" t="s">
        <v>24</v>
      </c>
      <c r="AB737" t="s">
        <v>24</v>
      </c>
      <c r="AC737" t="s">
        <v>10552</v>
      </c>
      <c r="AD737" t="s">
        <v>7688</v>
      </c>
      <c r="AE737" t="s">
        <v>24</v>
      </c>
      <c r="AF737" t="s">
        <v>19456</v>
      </c>
    </row>
    <row r="738" spans="18:32">
      <c r="R738" t="s">
        <v>11178</v>
      </c>
      <c r="S738" t="s">
        <v>1297</v>
      </c>
      <c r="T738" t="s">
        <v>1331</v>
      </c>
      <c r="U738" t="s">
        <v>19512</v>
      </c>
      <c r="V738" t="s">
        <v>1267</v>
      </c>
      <c r="W738" t="s">
        <v>188</v>
      </c>
      <c r="X738" t="s">
        <v>189</v>
      </c>
      <c r="Y738" t="s">
        <v>1332</v>
      </c>
      <c r="Z738" t="s">
        <v>24</v>
      </c>
      <c r="AA738" t="s">
        <v>24</v>
      </c>
      <c r="AB738" t="s">
        <v>24</v>
      </c>
      <c r="AC738" t="s">
        <v>10552</v>
      </c>
      <c r="AD738" t="s">
        <v>7688</v>
      </c>
      <c r="AE738" t="s">
        <v>24</v>
      </c>
      <c r="AF738" t="s">
        <v>19456</v>
      </c>
    </row>
    <row r="739" spans="18:32">
      <c r="R739" t="s">
        <v>11179</v>
      </c>
      <c r="S739" t="s">
        <v>1305</v>
      </c>
      <c r="T739" t="s">
        <v>1338</v>
      </c>
      <c r="U739" t="s">
        <v>19512</v>
      </c>
      <c r="V739" t="s">
        <v>1267</v>
      </c>
      <c r="W739" t="s">
        <v>188</v>
      </c>
      <c r="X739" t="s">
        <v>189</v>
      </c>
      <c r="Y739" t="s">
        <v>1339</v>
      </c>
      <c r="Z739" t="s">
        <v>24</v>
      </c>
      <c r="AA739" t="s">
        <v>24</v>
      </c>
      <c r="AB739" t="s">
        <v>24</v>
      </c>
      <c r="AC739" t="s">
        <v>10552</v>
      </c>
      <c r="AD739" t="s">
        <v>7688</v>
      </c>
      <c r="AE739" t="s">
        <v>24</v>
      </c>
      <c r="AF739" t="s">
        <v>19456</v>
      </c>
    </row>
    <row r="740" spans="18:32">
      <c r="R740" t="s">
        <v>11180</v>
      </c>
      <c r="S740" t="s">
        <v>1312</v>
      </c>
      <c r="T740" t="s">
        <v>1345</v>
      </c>
      <c r="U740" t="s">
        <v>19512</v>
      </c>
      <c r="V740" t="s">
        <v>1267</v>
      </c>
      <c r="W740" t="s">
        <v>188</v>
      </c>
      <c r="X740" t="s">
        <v>189</v>
      </c>
      <c r="Y740" t="s">
        <v>1346</v>
      </c>
      <c r="Z740" t="s">
        <v>24</v>
      </c>
      <c r="AA740" t="s">
        <v>24</v>
      </c>
      <c r="AB740" t="s">
        <v>24</v>
      </c>
      <c r="AC740" t="s">
        <v>10552</v>
      </c>
      <c r="AD740" t="s">
        <v>7688</v>
      </c>
      <c r="AE740" t="s">
        <v>24</v>
      </c>
      <c r="AF740" t="s">
        <v>19456</v>
      </c>
    </row>
    <row r="741" spans="18:32">
      <c r="R741" t="s">
        <v>11181</v>
      </c>
      <c r="S741" t="s">
        <v>1319</v>
      </c>
      <c r="T741" t="s">
        <v>1352</v>
      </c>
      <c r="U741" t="s">
        <v>19512</v>
      </c>
      <c r="V741" t="s">
        <v>1267</v>
      </c>
      <c r="W741" t="s">
        <v>188</v>
      </c>
      <c r="X741" t="s">
        <v>189</v>
      </c>
      <c r="Y741" t="s">
        <v>1353</v>
      </c>
      <c r="Z741" t="s">
        <v>5778</v>
      </c>
      <c r="AA741" t="s">
        <v>24</v>
      </c>
      <c r="AB741" t="s">
        <v>24</v>
      </c>
      <c r="AC741" t="s">
        <v>24</v>
      </c>
      <c r="AD741" t="s">
        <v>7809</v>
      </c>
      <c r="AE741" t="s">
        <v>19455</v>
      </c>
      <c r="AF741" t="s">
        <v>19456</v>
      </c>
    </row>
    <row r="742" spans="18:32">
      <c r="R742" t="s">
        <v>11182</v>
      </c>
      <c r="S742" t="s">
        <v>1326</v>
      </c>
      <c r="T742" t="s">
        <v>1359</v>
      </c>
      <c r="U742" t="s">
        <v>19512</v>
      </c>
      <c r="V742" t="s">
        <v>1267</v>
      </c>
      <c r="W742" t="s">
        <v>188</v>
      </c>
      <c r="X742" t="s">
        <v>189</v>
      </c>
      <c r="Y742" t="s">
        <v>1360</v>
      </c>
      <c r="Z742" t="s">
        <v>24</v>
      </c>
      <c r="AA742" t="s">
        <v>24</v>
      </c>
      <c r="AB742" t="s">
        <v>24</v>
      </c>
      <c r="AC742" t="s">
        <v>10552</v>
      </c>
      <c r="AD742" t="s">
        <v>7688</v>
      </c>
      <c r="AE742" t="s">
        <v>24</v>
      </c>
      <c r="AF742" t="s">
        <v>19456</v>
      </c>
    </row>
    <row r="743" spans="18:32">
      <c r="R743" t="s">
        <v>11183</v>
      </c>
      <c r="S743" t="s">
        <v>1333</v>
      </c>
      <c r="T743" t="s">
        <v>1366</v>
      </c>
      <c r="U743" t="s">
        <v>19512</v>
      </c>
      <c r="V743" t="s">
        <v>1267</v>
      </c>
      <c r="W743" t="s">
        <v>188</v>
      </c>
      <c r="X743" t="s">
        <v>189</v>
      </c>
      <c r="Y743" t="s">
        <v>1367</v>
      </c>
      <c r="Z743" t="s">
        <v>6691</v>
      </c>
      <c r="AA743" t="s">
        <v>24</v>
      </c>
      <c r="AB743" t="s">
        <v>24</v>
      </c>
      <c r="AC743" t="s">
        <v>24</v>
      </c>
      <c r="AD743" t="s">
        <v>7809</v>
      </c>
      <c r="AE743" t="s">
        <v>19455</v>
      </c>
      <c r="AF743" t="s">
        <v>19456</v>
      </c>
    </row>
    <row r="744" spans="18:32">
      <c r="R744" t="s">
        <v>11184</v>
      </c>
      <c r="S744" t="s">
        <v>1333</v>
      </c>
      <c r="T744" t="s">
        <v>1366</v>
      </c>
      <c r="U744" t="s">
        <v>19512</v>
      </c>
      <c r="V744" t="s">
        <v>1267</v>
      </c>
      <c r="W744" t="s">
        <v>188</v>
      </c>
      <c r="X744" t="s">
        <v>189</v>
      </c>
      <c r="Y744" t="s">
        <v>1367</v>
      </c>
      <c r="Z744" t="s">
        <v>6700</v>
      </c>
      <c r="AA744" t="s">
        <v>24</v>
      </c>
      <c r="AB744" t="s">
        <v>24</v>
      </c>
      <c r="AC744" t="s">
        <v>24</v>
      </c>
      <c r="AD744" t="s">
        <v>7809</v>
      </c>
      <c r="AE744" t="s">
        <v>19455</v>
      </c>
      <c r="AF744" t="s">
        <v>19456</v>
      </c>
    </row>
    <row r="745" spans="18:32">
      <c r="R745" t="s">
        <v>11185</v>
      </c>
      <c r="S745" t="s">
        <v>1333</v>
      </c>
      <c r="T745" t="s">
        <v>1366</v>
      </c>
      <c r="U745" t="s">
        <v>19512</v>
      </c>
      <c r="V745" t="s">
        <v>1267</v>
      </c>
      <c r="W745" t="s">
        <v>188</v>
      </c>
      <c r="X745" t="s">
        <v>189</v>
      </c>
      <c r="Y745" t="s">
        <v>1367</v>
      </c>
      <c r="Z745" t="s">
        <v>6705</v>
      </c>
      <c r="AA745" t="s">
        <v>24</v>
      </c>
      <c r="AB745" t="s">
        <v>24</v>
      </c>
      <c r="AC745" t="s">
        <v>24</v>
      </c>
      <c r="AD745" t="s">
        <v>7809</v>
      </c>
      <c r="AE745" t="s">
        <v>19455</v>
      </c>
      <c r="AF745" t="s">
        <v>19456</v>
      </c>
    </row>
    <row r="746" spans="18:32">
      <c r="R746" t="s">
        <v>11186</v>
      </c>
      <c r="S746" t="s">
        <v>1340</v>
      </c>
      <c r="T746" t="s">
        <v>1373</v>
      </c>
      <c r="U746" t="s">
        <v>19512</v>
      </c>
      <c r="V746" t="s">
        <v>1267</v>
      </c>
      <c r="W746" t="s">
        <v>188</v>
      </c>
      <c r="X746" t="s">
        <v>189</v>
      </c>
      <c r="Y746" t="s">
        <v>1374</v>
      </c>
      <c r="Z746" t="s">
        <v>6691</v>
      </c>
      <c r="AA746" t="s">
        <v>24</v>
      </c>
      <c r="AB746" t="s">
        <v>24</v>
      </c>
      <c r="AC746" t="s">
        <v>24</v>
      </c>
      <c r="AD746" t="s">
        <v>7809</v>
      </c>
      <c r="AE746" t="s">
        <v>19455</v>
      </c>
      <c r="AF746" t="s">
        <v>19456</v>
      </c>
    </row>
    <row r="747" spans="18:32">
      <c r="R747" t="s">
        <v>11187</v>
      </c>
      <c r="S747" t="s">
        <v>1340</v>
      </c>
      <c r="T747" t="s">
        <v>1373</v>
      </c>
      <c r="U747" t="s">
        <v>19512</v>
      </c>
      <c r="V747" t="s">
        <v>1267</v>
      </c>
      <c r="W747" t="s">
        <v>188</v>
      </c>
      <c r="X747" t="s">
        <v>189</v>
      </c>
      <c r="Y747" t="s">
        <v>1374</v>
      </c>
      <c r="Z747" t="s">
        <v>6700</v>
      </c>
      <c r="AA747" t="s">
        <v>24</v>
      </c>
      <c r="AB747" t="s">
        <v>24</v>
      </c>
      <c r="AC747" t="s">
        <v>24</v>
      </c>
      <c r="AD747" t="s">
        <v>7809</v>
      </c>
      <c r="AE747" t="s">
        <v>19455</v>
      </c>
      <c r="AF747" t="s">
        <v>19456</v>
      </c>
    </row>
    <row r="748" spans="18:32">
      <c r="R748" t="s">
        <v>11188</v>
      </c>
      <c r="S748" t="s">
        <v>1340</v>
      </c>
      <c r="T748" t="s">
        <v>1373</v>
      </c>
      <c r="U748" t="s">
        <v>19512</v>
      </c>
      <c r="V748" t="s">
        <v>1267</v>
      </c>
      <c r="W748" t="s">
        <v>188</v>
      </c>
      <c r="X748" t="s">
        <v>189</v>
      </c>
      <c r="Y748" t="s">
        <v>1374</v>
      </c>
      <c r="Z748" t="s">
        <v>6705</v>
      </c>
      <c r="AA748" t="s">
        <v>24</v>
      </c>
      <c r="AB748" t="s">
        <v>24</v>
      </c>
      <c r="AC748" t="s">
        <v>24</v>
      </c>
      <c r="AD748" t="s">
        <v>7810</v>
      </c>
      <c r="AE748" t="s">
        <v>17</v>
      </c>
      <c r="AF748" t="s">
        <v>19456</v>
      </c>
    </row>
    <row r="749" spans="18:32">
      <c r="R749" t="s">
        <v>11189</v>
      </c>
      <c r="S749" t="s">
        <v>1347</v>
      </c>
      <c r="T749" t="s">
        <v>1380</v>
      </c>
      <c r="U749" t="s">
        <v>19512</v>
      </c>
      <c r="V749" t="s">
        <v>1267</v>
      </c>
      <c r="W749" t="s">
        <v>188</v>
      </c>
      <c r="X749" t="s">
        <v>189</v>
      </c>
      <c r="Y749" t="s">
        <v>1381</v>
      </c>
      <c r="Z749" t="s">
        <v>6691</v>
      </c>
      <c r="AA749" t="s">
        <v>24</v>
      </c>
      <c r="AB749" t="s">
        <v>24</v>
      </c>
      <c r="AC749" t="s">
        <v>24</v>
      </c>
      <c r="AD749" t="s">
        <v>7809</v>
      </c>
      <c r="AE749" t="s">
        <v>19455</v>
      </c>
      <c r="AF749" t="s">
        <v>19456</v>
      </c>
    </row>
    <row r="750" spans="18:32">
      <c r="R750" t="s">
        <v>11190</v>
      </c>
      <c r="S750" t="s">
        <v>1347</v>
      </c>
      <c r="T750" t="s">
        <v>1380</v>
      </c>
      <c r="U750" t="s">
        <v>19512</v>
      </c>
      <c r="V750" t="s">
        <v>1267</v>
      </c>
      <c r="W750" t="s">
        <v>188</v>
      </c>
      <c r="X750" t="s">
        <v>189</v>
      </c>
      <c r="Y750" t="s">
        <v>1381</v>
      </c>
      <c r="Z750" t="s">
        <v>6700</v>
      </c>
      <c r="AA750" t="s">
        <v>24</v>
      </c>
      <c r="AB750" t="s">
        <v>24</v>
      </c>
      <c r="AC750" t="s">
        <v>24</v>
      </c>
      <c r="AD750" t="s">
        <v>7809</v>
      </c>
      <c r="AE750" t="s">
        <v>19455</v>
      </c>
      <c r="AF750" t="s">
        <v>19456</v>
      </c>
    </row>
    <row r="751" spans="18:32">
      <c r="R751" t="s">
        <v>11191</v>
      </c>
      <c r="S751" t="s">
        <v>1347</v>
      </c>
      <c r="T751" t="s">
        <v>1380</v>
      </c>
      <c r="U751" t="s">
        <v>19512</v>
      </c>
      <c r="V751" t="s">
        <v>1267</v>
      </c>
      <c r="W751" t="s">
        <v>188</v>
      </c>
      <c r="X751" t="s">
        <v>189</v>
      </c>
      <c r="Y751" t="s">
        <v>1381</v>
      </c>
      <c r="Z751" t="s">
        <v>6705</v>
      </c>
      <c r="AA751" t="s">
        <v>24</v>
      </c>
      <c r="AB751" t="s">
        <v>24</v>
      </c>
      <c r="AC751" t="s">
        <v>24</v>
      </c>
      <c r="AD751" t="s">
        <v>7809</v>
      </c>
      <c r="AE751" t="s">
        <v>19455</v>
      </c>
      <c r="AF751" t="s">
        <v>19456</v>
      </c>
    </row>
    <row r="752" spans="18:32">
      <c r="R752" t="s">
        <v>11192</v>
      </c>
      <c r="S752" t="s">
        <v>1354</v>
      </c>
      <c r="T752" t="s">
        <v>1387</v>
      </c>
      <c r="U752" t="s">
        <v>19512</v>
      </c>
      <c r="V752" t="s">
        <v>1267</v>
      </c>
      <c r="W752" t="s">
        <v>188</v>
      </c>
      <c r="X752" t="s">
        <v>189</v>
      </c>
      <c r="Y752" t="s">
        <v>1388</v>
      </c>
      <c r="Z752" t="s">
        <v>6691</v>
      </c>
      <c r="AA752" t="s">
        <v>24</v>
      </c>
      <c r="AB752" t="s">
        <v>24</v>
      </c>
      <c r="AC752" t="s">
        <v>24</v>
      </c>
      <c r="AD752" t="s">
        <v>7809</v>
      </c>
      <c r="AE752" t="s">
        <v>19455</v>
      </c>
      <c r="AF752" t="s">
        <v>19456</v>
      </c>
    </row>
    <row r="753" spans="18:32">
      <c r="R753" t="s">
        <v>11193</v>
      </c>
      <c r="S753" t="s">
        <v>1354</v>
      </c>
      <c r="T753" t="s">
        <v>1387</v>
      </c>
      <c r="U753" t="s">
        <v>19512</v>
      </c>
      <c r="V753" t="s">
        <v>1267</v>
      </c>
      <c r="W753" t="s">
        <v>188</v>
      </c>
      <c r="X753" t="s">
        <v>189</v>
      </c>
      <c r="Y753" t="s">
        <v>1388</v>
      </c>
      <c r="Z753" t="s">
        <v>6700</v>
      </c>
      <c r="AA753" t="s">
        <v>24</v>
      </c>
      <c r="AB753" t="s">
        <v>24</v>
      </c>
      <c r="AC753" t="s">
        <v>24</v>
      </c>
      <c r="AD753" t="s">
        <v>7809</v>
      </c>
      <c r="AE753" t="s">
        <v>19455</v>
      </c>
      <c r="AF753" t="s">
        <v>19456</v>
      </c>
    </row>
    <row r="754" spans="18:32">
      <c r="R754" t="s">
        <v>11194</v>
      </c>
      <c r="S754" t="s">
        <v>1354</v>
      </c>
      <c r="T754" t="s">
        <v>1387</v>
      </c>
      <c r="U754" t="s">
        <v>19512</v>
      </c>
      <c r="V754" t="s">
        <v>1267</v>
      </c>
      <c r="W754" t="s">
        <v>188</v>
      </c>
      <c r="X754" t="s">
        <v>189</v>
      </c>
      <c r="Y754" t="s">
        <v>1388</v>
      </c>
      <c r="Z754" t="s">
        <v>6705</v>
      </c>
      <c r="AA754" t="s">
        <v>24</v>
      </c>
      <c r="AB754" t="s">
        <v>24</v>
      </c>
      <c r="AC754" t="s">
        <v>24</v>
      </c>
      <c r="AD754" t="s">
        <v>7809</v>
      </c>
      <c r="AE754" t="s">
        <v>19455</v>
      </c>
      <c r="AF754" t="s">
        <v>19456</v>
      </c>
    </row>
    <row r="755" spans="18:32">
      <c r="R755" t="s">
        <v>11195</v>
      </c>
      <c r="S755" t="s">
        <v>1361</v>
      </c>
      <c r="T755" t="s">
        <v>1394</v>
      </c>
      <c r="U755" t="s">
        <v>19512</v>
      </c>
      <c r="V755" t="s">
        <v>1267</v>
      </c>
      <c r="W755" t="s">
        <v>188</v>
      </c>
      <c r="X755" t="s">
        <v>189</v>
      </c>
      <c r="Y755" t="s">
        <v>1395</v>
      </c>
      <c r="Z755" t="s">
        <v>6691</v>
      </c>
      <c r="AA755" t="s">
        <v>24</v>
      </c>
      <c r="AB755" t="s">
        <v>24</v>
      </c>
      <c r="AC755" t="s">
        <v>24</v>
      </c>
      <c r="AD755" t="s">
        <v>7809</v>
      </c>
      <c r="AE755" t="s">
        <v>19455</v>
      </c>
      <c r="AF755" t="s">
        <v>19456</v>
      </c>
    </row>
    <row r="756" spans="18:32">
      <c r="R756" t="s">
        <v>11196</v>
      </c>
      <c r="S756" t="s">
        <v>1361</v>
      </c>
      <c r="T756" t="s">
        <v>1394</v>
      </c>
      <c r="U756" t="s">
        <v>19512</v>
      </c>
      <c r="V756" t="s">
        <v>1267</v>
      </c>
      <c r="W756" t="s">
        <v>188</v>
      </c>
      <c r="X756" t="s">
        <v>189</v>
      </c>
      <c r="Y756" t="s">
        <v>1395</v>
      </c>
      <c r="Z756" t="s">
        <v>6700</v>
      </c>
      <c r="AA756" t="s">
        <v>24</v>
      </c>
      <c r="AB756" t="s">
        <v>24</v>
      </c>
      <c r="AC756" t="s">
        <v>24</v>
      </c>
      <c r="AD756" t="s">
        <v>7688</v>
      </c>
      <c r="AE756" t="s">
        <v>24</v>
      </c>
      <c r="AF756" t="s">
        <v>19456</v>
      </c>
    </row>
    <row r="757" spans="18:32">
      <c r="R757" t="s">
        <v>11197</v>
      </c>
      <c r="S757" t="s">
        <v>1361</v>
      </c>
      <c r="T757" t="s">
        <v>1394</v>
      </c>
      <c r="U757" t="s">
        <v>19512</v>
      </c>
      <c r="V757" t="s">
        <v>1267</v>
      </c>
      <c r="W757" t="s">
        <v>188</v>
      </c>
      <c r="X757" t="s">
        <v>189</v>
      </c>
      <c r="Y757" t="s">
        <v>1395</v>
      </c>
      <c r="Z757" t="s">
        <v>6705</v>
      </c>
      <c r="AA757" t="s">
        <v>24</v>
      </c>
      <c r="AB757" t="s">
        <v>24</v>
      </c>
      <c r="AC757" t="s">
        <v>24</v>
      </c>
      <c r="AD757" t="s">
        <v>7809</v>
      </c>
      <c r="AE757" t="s">
        <v>19455</v>
      </c>
      <c r="AF757" t="s">
        <v>19456</v>
      </c>
    </row>
    <row r="758" spans="18:32">
      <c r="R758" t="s">
        <v>11198</v>
      </c>
      <c r="S758" t="s">
        <v>1368</v>
      </c>
      <c r="T758" t="s">
        <v>1401</v>
      </c>
      <c r="U758" t="s">
        <v>19512</v>
      </c>
      <c r="V758" t="s">
        <v>1267</v>
      </c>
      <c r="W758" t="s">
        <v>188</v>
      </c>
      <c r="X758" t="s">
        <v>189</v>
      </c>
      <c r="Y758" t="s">
        <v>1402</v>
      </c>
      <c r="Z758" t="s">
        <v>6761</v>
      </c>
      <c r="AA758" t="s">
        <v>24</v>
      </c>
      <c r="AB758" t="s">
        <v>24</v>
      </c>
      <c r="AC758" t="s">
        <v>24</v>
      </c>
      <c r="AD758" t="s">
        <v>7810</v>
      </c>
      <c r="AE758" t="s">
        <v>17</v>
      </c>
      <c r="AF758" t="s">
        <v>19456</v>
      </c>
    </row>
    <row r="759" spans="18:32">
      <c r="R759" t="s">
        <v>11199</v>
      </c>
      <c r="S759" t="s">
        <v>1368</v>
      </c>
      <c r="T759" t="s">
        <v>1401</v>
      </c>
      <c r="U759" t="s">
        <v>19512</v>
      </c>
      <c r="V759" t="s">
        <v>1267</v>
      </c>
      <c r="W759" t="s">
        <v>188</v>
      </c>
      <c r="X759" t="s">
        <v>189</v>
      </c>
      <c r="Y759" t="s">
        <v>1402</v>
      </c>
      <c r="Z759" t="s">
        <v>6767</v>
      </c>
      <c r="AA759" t="s">
        <v>24</v>
      </c>
      <c r="AB759" t="s">
        <v>24</v>
      </c>
      <c r="AC759" t="s">
        <v>24</v>
      </c>
      <c r="AD759" t="s">
        <v>7810</v>
      </c>
      <c r="AE759" t="s">
        <v>17</v>
      </c>
      <c r="AF759" t="s">
        <v>19456</v>
      </c>
    </row>
    <row r="760" spans="18:32">
      <c r="R760" t="s">
        <v>11200</v>
      </c>
      <c r="S760" t="s">
        <v>1368</v>
      </c>
      <c r="T760" t="s">
        <v>1401</v>
      </c>
      <c r="U760" t="s">
        <v>19512</v>
      </c>
      <c r="V760" t="s">
        <v>1267</v>
      </c>
      <c r="W760" t="s">
        <v>188</v>
      </c>
      <c r="X760" t="s">
        <v>189</v>
      </c>
      <c r="Y760" t="s">
        <v>1402</v>
      </c>
      <c r="Z760" t="s">
        <v>6773</v>
      </c>
      <c r="AA760" t="s">
        <v>24</v>
      </c>
      <c r="AB760" t="s">
        <v>24</v>
      </c>
      <c r="AC760" t="s">
        <v>24</v>
      </c>
      <c r="AD760" t="s">
        <v>7810</v>
      </c>
      <c r="AE760" t="s">
        <v>17</v>
      </c>
      <c r="AF760" t="s">
        <v>19456</v>
      </c>
    </row>
    <row r="761" spans="18:32">
      <c r="R761" t="s">
        <v>11201</v>
      </c>
      <c r="S761" t="s">
        <v>1375</v>
      </c>
      <c r="T761" t="s">
        <v>1415</v>
      </c>
      <c r="U761" t="s">
        <v>19512</v>
      </c>
      <c r="V761" t="s">
        <v>1267</v>
      </c>
      <c r="W761" t="s">
        <v>188</v>
      </c>
      <c r="X761" t="s">
        <v>234</v>
      </c>
      <c r="Y761" t="s">
        <v>1417</v>
      </c>
      <c r="Z761" t="s">
        <v>24</v>
      </c>
      <c r="AA761" t="s">
        <v>24</v>
      </c>
      <c r="AB761" t="s">
        <v>24</v>
      </c>
      <c r="AC761" t="s">
        <v>24</v>
      </c>
      <c r="AD761" t="s">
        <v>7809</v>
      </c>
      <c r="AE761" t="s">
        <v>19455</v>
      </c>
      <c r="AF761" t="s">
        <v>19456</v>
      </c>
    </row>
    <row r="762" spans="18:32">
      <c r="R762" t="s">
        <v>11202</v>
      </c>
      <c r="S762" t="s">
        <v>1396</v>
      </c>
      <c r="T762" t="s">
        <v>1431</v>
      </c>
      <c r="U762" t="s">
        <v>19512</v>
      </c>
      <c r="V762" t="s">
        <v>1267</v>
      </c>
      <c r="W762" t="s">
        <v>188</v>
      </c>
      <c r="X762" t="s">
        <v>204</v>
      </c>
      <c r="Y762" t="s">
        <v>1432</v>
      </c>
      <c r="Z762" t="s">
        <v>24</v>
      </c>
      <c r="AA762" t="s">
        <v>24</v>
      </c>
      <c r="AB762" t="s">
        <v>24</v>
      </c>
      <c r="AC762" t="s">
        <v>24</v>
      </c>
      <c r="AD762" t="s">
        <v>7810</v>
      </c>
      <c r="AE762" t="s">
        <v>17</v>
      </c>
      <c r="AF762" t="s">
        <v>19456</v>
      </c>
    </row>
    <row r="763" spans="18:32">
      <c r="R763" t="s">
        <v>11203</v>
      </c>
      <c r="S763" t="s">
        <v>1403</v>
      </c>
      <c r="T763" t="s">
        <v>1437</v>
      </c>
      <c r="U763" t="s">
        <v>19512</v>
      </c>
      <c r="V763" t="s">
        <v>1267</v>
      </c>
      <c r="W763" t="s">
        <v>113</v>
      </c>
      <c r="X763" t="s">
        <v>234</v>
      </c>
      <c r="Y763" t="s">
        <v>1438</v>
      </c>
      <c r="Z763" t="s">
        <v>24</v>
      </c>
      <c r="AA763" t="s">
        <v>24</v>
      </c>
      <c r="AB763" t="s">
        <v>24</v>
      </c>
      <c r="AC763" t="s">
        <v>24</v>
      </c>
      <c r="AD763" t="s">
        <v>7810</v>
      </c>
      <c r="AE763" t="s">
        <v>17</v>
      </c>
      <c r="AF763" t="s">
        <v>19456</v>
      </c>
    </row>
    <row r="764" spans="18:32">
      <c r="R764" t="s">
        <v>11204</v>
      </c>
      <c r="S764" t="s">
        <v>752</v>
      </c>
      <c r="T764" t="s">
        <v>1462</v>
      </c>
      <c r="U764" t="s">
        <v>19512</v>
      </c>
      <c r="V764" t="s">
        <v>1267</v>
      </c>
      <c r="W764" t="s">
        <v>218</v>
      </c>
      <c r="X764" t="s">
        <v>219</v>
      </c>
      <c r="Y764" t="s">
        <v>1463</v>
      </c>
      <c r="Z764" t="s">
        <v>24</v>
      </c>
      <c r="AA764" t="s">
        <v>24</v>
      </c>
      <c r="AB764" t="s">
        <v>24</v>
      </c>
      <c r="AC764" t="s">
        <v>24</v>
      </c>
      <c r="AD764" t="s">
        <v>7810</v>
      </c>
      <c r="AE764" t="s">
        <v>17</v>
      </c>
      <c r="AF764" t="s">
        <v>19456</v>
      </c>
    </row>
    <row r="765" spans="18:32">
      <c r="R765" t="s">
        <v>19494</v>
      </c>
      <c r="S765" t="s">
        <v>1439</v>
      </c>
      <c r="T765" t="s">
        <v>1476</v>
      </c>
      <c r="U765" t="s">
        <v>19512</v>
      </c>
      <c r="V765" t="s">
        <v>1267</v>
      </c>
      <c r="W765" t="s">
        <v>13</v>
      </c>
      <c r="X765" t="s">
        <v>1470</v>
      </c>
      <c r="Y765" t="s">
        <v>1477</v>
      </c>
      <c r="Z765" t="s">
        <v>24</v>
      </c>
      <c r="AA765" t="s">
        <v>24</v>
      </c>
      <c r="AB765" t="s">
        <v>24</v>
      </c>
      <c r="AC765" t="s">
        <v>10552</v>
      </c>
      <c r="AD765" t="s">
        <v>7688</v>
      </c>
      <c r="AE765" t="s">
        <v>24</v>
      </c>
      <c r="AF765" t="s">
        <v>19456</v>
      </c>
    </row>
    <row r="766" spans="18:32">
      <c r="R766" t="s">
        <v>11205</v>
      </c>
      <c r="S766" t="s">
        <v>7772</v>
      </c>
      <c r="T766" t="s">
        <v>1483</v>
      </c>
      <c r="U766" t="s">
        <v>19512</v>
      </c>
      <c r="V766" t="s">
        <v>1267</v>
      </c>
      <c r="W766" t="s">
        <v>13</v>
      </c>
      <c r="X766" t="s">
        <v>1470</v>
      </c>
      <c r="Y766" t="s">
        <v>1484</v>
      </c>
      <c r="Z766" t="s">
        <v>24</v>
      </c>
      <c r="AA766" t="s">
        <v>2538</v>
      </c>
      <c r="AB766" t="s">
        <v>2116</v>
      </c>
      <c r="AC766" t="s">
        <v>24</v>
      </c>
      <c r="AD766" t="s">
        <v>7688</v>
      </c>
      <c r="AE766" t="s">
        <v>24</v>
      </c>
      <c r="AF766" t="s">
        <v>19456</v>
      </c>
    </row>
    <row r="767" spans="18:32">
      <c r="R767" t="s">
        <v>11206</v>
      </c>
      <c r="S767" t="s">
        <v>7772</v>
      </c>
      <c r="T767" t="s">
        <v>1483</v>
      </c>
      <c r="U767" t="s">
        <v>19512</v>
      </c>
      <c r="V767" t="s">
        <v>1267</v>
      </c>
      <c r="W767" t="s">
        <v>13</v>
      </c>
      <c r="X767" t="s">
        <v>1470</v>
      </c>
      <c r="Y767" t="s">
        <v>1484</v>
      </c>
      <c r="Z767" t="s">
        <v>24</v>
      </c>
      <c r="AA767" t="s">
        <v>2538</v>
      </c>
      <c r="AB767" t="s">
        <v>6899</v>
      </c>
      <c r="AC767" t="s">
        <v>24</v>
      </c>
      <c r="AD767" t="s">
        <v>7688</v>
      </c>
      <c r="AE767" t="s">
        <v>24</v>
      </c>
      <c r="AF767" t="s">
        <v>19456</v>
      </c>
    </row>
    <row r="768" spans="18:32">
      <c r="R768" t="s">
        <v>11207</v>
      </c>
      <c r="S768" t="s">
        <v>7772</v>
      </c>
      <c r="T768" t="s">
        <v>1483</v>
      </c>
      <c r="U768" t="s">
        <v>19512</v>
      </c>
      <c r="V768" t="s">
        <v>1267</v>
      </c>
      <c r="W768" t="s">
        <v>13</v>
      </c>
      <c r="X768" t="s">
        <v>1470</v>
      </c>
      <c r="Y768" t="s">
        <v>1484</v>
      </c>
      <c r="Z768" t="s">
        <v>24</v>
      </c>
      <c r="AA768" t="s">
        <v>2538</v>
      </c>
      <c r="AB768" t="s">
        <v>6904</v>
      </c>
      <c r="AC768" t="s">
        <v>24</v>
      </c>
      <c r="AD768" t="s">
        <v>7688</v>
      </c>
      <c r="AE768" t="s">
        <v>24</v>
      </c>
      <c r="AF768" t="s">
        <v>19456</v>
      </c>
    </row>
    <row r="769" spans="18:32">
      <c r="R769" t="s">
        <v>11208</v>
      </c>
      <c r="S769" t="s">
        <v>7772</v>
      </c>
      <c r="T769" t="s">
        <v>1483</v>
      </c>
      <c r="U769" t="s">
        <v>19512</v>
      </c>
      <c r="V769" t="s">
        <v>1267</v>
      </c>
      <c r="W769" t="s">
        <v>13</v>
      </c>
      <c r="X769" t="s">
        <v>1470</v>
      </c>
      <c r="Y769" t="s">
        <v>1484</v>
      </c>
      <c r="Z769" t="s">
        <v>24</v>
      </c>
      <c r="AA769" t="s">
        <v>2538</v>
      </c>
      <c r="AB769" t="s">
        <v>6909</v>
      </c>
      <c r="AC769" t="s">
        <v>24</v>
      </c>
      <c r="AD769" t="s">
        <v>7688</v>
      </c>
      <c r="AE769" t="s">
        <v>24</v>
      </c>
      <c r="AF769" t="s">
        <v>19456</v>
      </c>
    </row>
    <row r="770" spans="18:32">
      <c r="R770" t="s">
        <v>11209</v>
      </c>
      <c r="S770" t="s">
        <v>7772</v>
      </c>
      <c r="T770" t="s">
        <v>1483</v>
      </c>
      <c r="U770" t="s">
        <v>19512</v>
      </c>
      <c r="V770" t="s">
        <v>1267</v>
      </c>
      <c r="W770" t="s">
        <v>13</v>
      </c>
      <c r="X770" t="s">
        <v>1470</v>
      </c>
      <c r="Y770" t="s">
        <v>1484</v>
      </c>
      <c r="Z770" t="s">
        <v>24</v>
      </c>
      <c r="AA770" t="s">
        <v>2538</v>
      </c>
      <c r="AB770" t="s">
        <v>6914</v>
      </c>
      <c r="AC770" t="s">
        <v>24</v>
      </c>
      <c r="AD770" t="s">
        <v>7688</v>
      </c>
      <c r="AE770" t="s">
        <v>24</v>
      </c>
      <c r="AF770" t="s">
        <v>19456</v>
      </c>
    </row>
    <row r="771" spans="18:32">
      <c r="R771" t="s">
        <v>11210</v>
      </c>
      <c r="S771" t="s">
        <v>7772</v>
      </c>
      <c r="T771" t="s">
        <v>1483</v>
      </c>
      <c r="U771" t="s">
        <v>19512</v>
      </c>
      <c r="V771" t="s">
        <v>1267</v>
      </c>
      <c r="W771" t="s">
        <v>13</v>
      </c>
      <c r="X771" t="s">
        <v>1470</v>
      </c>
      <c r="Y771" t="s">
        <v>1484</v>
      </c>
      <c r="Z771" t="s">
        <v>10491</v>
      </c>
      <c r="AA771" t="s">
        <v>2300</v>
      </c>
      <c r="AB771" t="s">
        <v>2116</v>
      </c>
      <c r="AC771" t="s">
        <v>24</v>
      </c>
      <c r="AD771" t="s">
        <v>7809</v>
      </c>
      <c r="AE771" t="s">
        <v>19455</v>
      </c>
      <c r="AF771" t="s">
        <v>19456</v>
      </c>
    </row>
    <row r="772" spans="18:32">
      <c r="R772" t="s">
        <v>11211</v>
      </c>
      <c r="S772" t="s">
        <v>7772</v>
      </c>
      <c r="T772" t="s">
        <v>1483</v>
      </c>
      <c r="U772" t="s">
        <v>19512</v>
      </c>
      <c r="V772" t="s">
        <v>1267</v>
      </c>
      <c r="W772" t="s">
        <v>13</v>
      </c>
      <c r="X772" t="s">
        <v>1470</v>
      </c>
      <c r="Y772" t="s">
        <v>1484</v>
      </c>
      <c r="Z772" t="s">
        <v>10491</v>
      </c>
      <c r="AA772" t="s">
        <v>2300</v>
      </c>
      <c r="AB772" t="s">
        <v>6924</v>
      </c>
      <c r="AC772" t="s">
        <v>24</v>
      </c>
      <c r="AD772" t="s">
        <v>7809</v>
      </c>
      <c r="AE772" t="s">
        <v>19455</v>
      </c>
      <c r="AF772" t="s">
        <v>19456</v>
      </c>
    </row>
    <row r="773" spans="18:32">
      <c r="R773" t="s">
        <v>11212</v>
      </c>
      <c r="S773" t="s">
        <v>7772</v>
      </c>
      <c r="T773" t="s">
        <v>1483</v>
      </c>
      <c r="U773" t="s">
        <v>19512</v>
      </c>
      <c r="V773" t="s">
        <v>1267</v>
      </c>
      <c r="W773" t="s">
        <v>13</v>
      </c>
      <c r="X773" t="s">
        <v>1470</v>
      </c>
      <c r="Y773" t="s">
        <v>1484</v>
      </c>
      <c r="Z773" t="s">
        <v>10491</v>
      </c>
      <c r="AA773" t="s">
        <v>2300</v>
      </c>
      <c r="AB773" t="s">
        <v>6929</v>
      </c>
      <c r="AC773" t="s">
        <v>24</v>
      </c>
      <c r="AD773" t="s">
        <v>7809</v>
      </c>
      <c r="AE773" t="s">
        <v>19455</v>
      </c>
      <c r="AF773" t="s">
        <v>19456</v>
      </c>
    </row>
    <row r="774" spans="18:32">
      <c r="R774" t="s">
        <v>11213</v>
      </c>
      <c r="S774" t="s">
        <v>7772</v>
      </c>
      <c r="T774" t="s">
        <v>1483</v>
      </c>
      <c r="U774" t="s">
        <v>19512</v>
      </c>
      <c r="V774" t="s">
        <v>1267</v>
      </c>
      <c r="W774" t="s">
        <v>13</v>
      </c>
      <c r="X774" t="s">
        <v>1470</v>
      </c>
      <c r="Y774" t="s">
        <v>1484</v>
      </c>
      <c r="Z774" t="s">
        <v>10491</v>
      </c>
      <c r="AA774" t="s">
        <v>2300</v>
      </c>
      <c r="AB774" t="s">
        <v>6934</v>
      </c>
      <c r="AC774" t="s">
        <v>24</v>
      </c>
      <c r="AD774" t="s">
        <v>7688</v>
      </c>
      <c r="AE774" t="s">
        <v>24</v>
      </c>
      <c r="AF774" t="s">
        <v>19456</v>
      </c>
    </row>
    <row r="775" spans="18:32">
      <c r="R775" t="s">
        <v>11214</v>
      </c>
      <c r="S775" t="s">
        <v>7773</v>
      </c>
      <c r="T775" t="s">
        <v>1490</v>
      </c>
      <c r="U775" t="s">
        <v>19512</v>
      </c>
      <c r="V775" t="s">
        <v>1267</v>
      </c>
      <c r="W775" t="s">
        <v>13</v>
      </c>
      <c r="X775" t="s">
        <v>1470</v>
      </c>
      <c r="Y775" t="s">
        <v>1491</v>
      </c>
      <c r="Z775" t="s">
        <v>24</v>
      </c>
      <c r="AA775" t="s">
        <v>2538</v>
      </c>
      <c r="AB775" t="s">
        <v>3981</v>
      </c>
      <c r="AC775" t="s">
        <v>24</v>
      </c>
      <c r="AD775" t="s">
        <v>7809</v>
      </c>
      <c r="AE775" t="s">
        <v>19455</v>
      </c>
      <c r="AF775" t="s">
        <v>19456</v>
      </c>
    </row>
    <row r="776" spans="18:32">
      <c r="R776" t="s">
        <v>11215</v>
      </c>
      <c r="S776" t="s">
        <v>7773</v>
      </c>
      <c r="T776" t="s">
        <v>1490</v>
      </c>
      <c r="U776" t="s">
        <v>19512</v>
      </c>
      <c r="V776" t="s">
        <v>1267</v>
      </c>
      <c r="W776" t="s">
        <v>13</v>
      </c>
      <c r="X776" t="s">
        <v>1470</v>
      </c>
      <c r="Y776" t="s">
        <v>1491</v>
      </c>
      <c r="Z776" t="s">
        <v>24</v>
      </c>
      <c r="AA776" t="s">
        <v>2538</v>
      </c>
      <c r="AB776" t="s">
        <v>6961</v>
      </c>
      <c r="AC776" t="s">
        <v>24</v>
      </c>
      <c r="AD776" t="s">
        <v>7810</v>
      </c>
      <c r="AE776" t="s">
        <v>17</v>
      </c>
      <c r="AF776" t="s">
        <v>19456</v>
      </c>
    </row>
    <row r="777" spans="18:32">
      <c r="R777" t="s">
        <v>11216</v>
      </c>
      <c r="S777" t="s">
        <v>7773</v>
      </c>
      <c r="T777" t="s">
        <v>1490</v>
      </c>
      <c r="U777" t="s">
        <v>19512</v>
      </c>
      <c r="V777" t="s">
        <v>1267</v>
      </c>
      <c r="W777" t="s">
        <v>13</v>
      </c>
      <c r="X777" t="s">
        <v>1470</v>
      </c>
      <c r="Y777" t="s">
        <v>1491</v>
      </c>
      <c r="Z777" t="s">
        <v>24</v>
      </c>
      <c r="AA777" t="s">
        <v>2538</v>
      </c>
      <c r="AB777" t="s">
        <v>6966</v>
      </c>
      <c r="AC777" t="s">
        <v>24</v>
      </c>
      <c r="AD777" t="s">
        <v>7809</v>
      </c>
      <c r="AE777" t="s">
        <v>19455</v>
      </c>
      <c r="AF777" t="s">
        <v>19456</v>
      </c>
    </row>
    <row r="778" spans="18:32">
      <c r="R778" t="s">
        <v>11217</v>
      </c>
      <c r="S778" t="s">
        <v>7773</v>
      </c>
      <c r="T778" t="s">
        <v>1490</v>
      </c>
      <c r="U778" t="s">
        <v>19512</v>
      </c>
      <c r="V778" t="s">
        <v>1267</v>
      </c>
      <c r="W778" t="s">
        <v>13</v>
      </c>
      <c r="X778" t="s">
        <v>1470</v>
      </c>
      <c r="Y778" t="s">
        <v>1491</v>
      </c>
      <c r="Z778" t="s">
        <v>24</v>
      </c>
      <c r="AA778" t="s">
        <v>2538</v>
      </c>
      <c r="AB778" t="s">
        <v>6971</v>
      </c>
      <c r="AC778" t="s">
        <v>24</v>
      </c>
      <c r="AD778" t="s">
        <v>7809</v>
      </c>
      <c r="AE778" t="s">
        <v>19455</v>
      </c>
      <c r="AF778" t="s">
        <v>19456</v>
      </c>
    </row>
    <row r="779" spans="18:32">
      <c r="R779" t="s">
        <v>11218</v>
      </c>
      <c r="S779" t="s">
        <v>1464</v>
      </c>
      <c r="T779" t="s">
        <v>1497</v>
      </c>
      <c r="U779" t="s">
        <v>19512</v>
      </c>
      <c r="V779" t="s">
        <v>1267</v>
      </c>
      <c r="W779" t="s">
        <v>13</v>
      </c>
      <c r="X779" t="s">
        <v>1470</v>
      </c>
      <c r="Y779" t="s">
        <v>1498</v>
      </c>
      <c r="Z779" t="s">
        <v>6976</v>
      </c>
      <c r="AA779" t="s">
        <v>2538</v>
      </c>
      <c r="AB779" t="s">
        <v>6864</v>
      </c>
      <c r="AC779" t="s">
        <v>24</v>
      </c>
      <c r="AD779" t="s">
        <v>7810</v>
      </c>
      <c r="AE779" t="s">
        <v>17</v>
      </c>
      <c r="AF779" t="s">
        <v>19456</v>
      </c>
    </row>
    <row r="780" spans="18:32">
      <c r="R780" t="s">
        <v>11219</v>
      </c>
      <c r="S780" t="s">
        <v>1464</v>
      </c>
      <c r="T780" t="s">
        <v>1497</v>
      </c>
      <c r="U780" t="s">
        <v>19512</v>
      </c>
      <c r="V780" t="s">
        <v>1267</v>
      </c>
      <c r="W780" t="s">
        <v>13</v>
      </c>
      <c r="X780" t="s">
        <v>1470</v>
      </c>
      <c r="Y780" t="s">
        <v>1498</v>
      </c>
      <c r="Z780" t="s">
        <v>6976</v>
      </c>
      <c r="AA780" t="s">
        <v>2538</v>
      </c>
      <c r="AB780" t="s">
        <v>6982</v>
      </c>
      <c r="AC780" t="s">
        <v>24</v>
      </c>
      <c r="AD780" t="s">
        <v>7810</v>
      </c>
      <c r="AE780" t="s">
        <v>17</v>
      </c>
      <c r="AF780" t="s">
        <v>19456</v>
      </c>
    </row>
    <row r="781" spans="18:32">
      <c r="R781" t="s">
        <v>11220</v>
      </c>
      <c r="S781" t="s">
        <v>1464</v>
      </c>
      <c r="T781" t="s">
        <v>1497</v>
      </c>
      <c r="U781" t="s">
        <v>19512</v>
      </c>
      <c r="V781" t="s">
        <v>1267</v>
      </c>
      <c r="W781" t="s">
        <v>13</v>
      </c>
      <c r="X781" t="s">
        <v>1470</v>
      </c>
      <c r="Y781" t="s">
        <v>1498</v>
      </c>
      <c r="Z781" t="s">
        <v>6987</v>
      </c>
      <c r="AA781" t="s">
        <v>2538</v>
      </c>
      <c r="AB781" t="s">
        <v>6988</v>
      </c>
      <c r="AC781" t="s">
        <v>24</v>
      </c>
      <c r="AD781" t="s">
        <v>7809</v>
      </c>
      <c r="AE781" t="s">
        <v>19455</v>
      </c>
      <c r="AF781" t="s">
        <v>19456</v>
      </c>
    </row>
    <row r="782" spans="18:32">
      <c r="R782" t="s">
        <v>11221</v>
      </c>
      <c r="S782" t="s">
        <v>7774</v>
      </c>
      <c r="T782" t="s">
        <v>1504</v>
      </c>
      <c r="U782" t="s">
        <v>19512</v>
      </c>
      <c r="V782" t="s">
        <v>1267</v>
      </c>
      <c r="W782" t="s">
        <v>13</v>
      </c>
      <c r="X782" t="s">
        <v>1470</v>
      </c>
      <c r="Y782" t="s">
        <v>1505</v>
      </c>
      <c r="Z782" t="s">
        <v>24</v>
      </c>
      <c r="AA782" t="s">
        <v>6994</v>
      </c>
      <c r="AB782" t="s">
        <v>6864</v>
      </c>
      <c r="AC782" t="s">
        <v>24</v>
      </c>
      <c r="AD782" t="s">
        <v>7810</v>
      </c>
      <c r="AE782" t="s">
        <v>17</v>
      </c>
      <c r="AF782" t="s">
        <v>19456</v>
      </c>
    </row>
    <row r="783" spans="18:32">
      <c r="R783" t="s">
        <v>11222</v>
      </c>
      <c r="S783" t="s">
        <v>7774</v>
      </c>
      <c r="T783" t="s">
        <v>1504</v>
      </c>
      <c r="U783" t="s">
        <v>19512</v>
      </c>
      <c r="V783" t="s">
        <v>1267</v>
      </c>
      <c r="W783" t="s">
        <v>13</v>
      </c>
      <c r="X783" t="s">
        <v>1470</v>
      </c>
      <c r="Y783" t="s">
        <v>1505</v>
      </c>
      <c r="Z783" t="s">
        <v>24</v>
      </c>
      <c r="AA783" t="s">
        <v>6994</v>
      </c>
      <c r="AB783" t="s">
        <v>6999</v>
      </c>
      <c r="AC783" t="s">
        <v>24</v>
      </c>
      <c r="AD783" t="s">
        <v>7810</v>
      </c>
      <c r="AE783" t="s">
        <v>17</v>
      </c>
      <c r="AF783" t="s">
        <v>19456</v>
      </c>
    </row>
    <row r="784" spans="18:32">
      <c r="R784" t="s">
        <v>11223</v>
      </c>
      <c r="S784" t="s">
        <v>1478</v>
      </c>
      <c r="T784" t="s">
        <v>1511</v>
      </c>
      <c r="U784" t="s">
        <v>19512</v>
      </c>
      <c r="V784" t="s">
        <v>1267</v>
      </c>
      <c r="W784" t="s">
        <v>13</v>
      </c>
      <c r="X784" t="s">
        <v>1512</v>
      </c>
      <c r="Y784" t="s">
        <v>1513</v>
      </c>
      <c r="Z784" t="s">
        <v>24</v>
      </c>
      <c r="AA784" t="s">
        <v>2115</v>
      </c>
      <c r="AB784" t="s">
        <v>6854</v>
      </c>
      <c r="AC784" t="s">
        <v>24</v>
      </c>
      <c r="AD784" t="s">
        <v>7809</v>
      </c>
      <c r="AE784" t="s">
        <v>19455</v>
      </c>
      <c r="AF784" t="s">
        <v>19456</v>
      </c>
    </row>
    <row r="785" spans="18:32">
      <c r="R785" t="s">
        <v>11224</v>
      </c>
      <c r="S785" t="s">
        <v>1485</v>
      </c>
      <c r="T785" t="s">
        <v>1519</v>
      </c>
      <c r="U785" t="s">
        <v>19512</v>
      </c>
      <c r="V785" t="s">
        <v>1267</v>
      </c>
      <c r="W785" t="s">
        <v>13</v>
      </c>
      <c r="X785" t="s">
        <v>1512</v>
      </c>
      <c r="Y785" t="s">
        <v>1520</v>
      </c>
      <c r="Z785" t="s">
        <v>24</v>
      </c>
      <c r="AA785" t="s">
        <v>2538</v>
      </c>
      <c r="AB785" t="s">
        <v>6884</v>
      </c>
      <c r="AC785" t="s">
        <v>24</v>
      </c>
      <c r="AD785" t="s">
        <v>7809</v>
      </c>
      <c r="AE785" t="s">
        <v>19455</v>
      </c>
      <c r="AF785" t="s">
        <v>19456</v>
      </c>
    </row>
    <row r="786" spans="18:32">
      <c r="R786" t="s">
        <v>11225</v>
      </c>
      <c r="S786" t="s">
        <v>1485</v>
      </c>
      <c r="T786" t="s">
        <v>1519</v>
      </c>
      <c r="U786" t="s">
        <v>19512</v>
      </c>
      <c r="V786" t="s">
        <v>1267</v>
      </c>
      <c r="W786" t="s">
        <v>13</v>
      </c>
      <c r="X786" t="s">
        <v>1512</v>
      </c>
      <c r="Y786" t="s">
        <v>1520</v>
      </c>
      <c r="Z786" t="s">
        <v>24</v>
      </c>
      <c r="AA786" t="s">
        <v>2538</v>
      </c>
      <c r="AB786" t="s">
        <v>7015</v>
      </c>
      <c r="AC786" t="s">
        <v>24</v>
      </c>
      <c r="AD786" t="s">
        <v>7809</v>
      </c>
      <c r="AE786" t="s">
        <v>19455</v>
      </c>
      <c r="AF786" t="s">
        <v>19456</v>
      </c>
    </row>
    <row r="787" spans="18:32">
      <c r="R787" t="s">
        <v>11226</v>
      </c>
      <c r="S787" t="s">
        <v>1492</v>
      </c>
      <c r="T787" t="s">
        <v>1526</v>
      </c>
      <c r="U787" t="s">
        <v>19512</v>
      </c>
      <c r="V787" t="s">
        <v>1267</v>
      </c>
      <c r="W787" t="s">
        <v>13</v>
      </c>
      <c r="X787" t="s">
        <v>83</v>
      </c>
      <c r="Y787" t="s">
        <v>1527</v>
      </c>
      <c r="Z787" t="s">
        <v>24</v>
      </c>
      <c r="AA787" t="s">
        <v>24</v>
      </c>
      <c r="AB787" t="s">
        <v>24</v>
      </c>
      <c r="AC787" t="s">
        <v>24</v>
      </c>
      <c r="AD787" t="s">
        <v>7810</v>
      </c>
      <c r="AE787" t="s">
        <v>17</v>
      </c>
      <c r="AF787" t="s">
        <v>19456</v>
      </c>
    </row>
    <row r="788" spans="18:32">
      <c r="R788" t="s">
        <v>11227</v>
      </c>
      <c r="S788" t="s">
        <v>1499</v>
      </c>
      <c r="T788" t="s">
        <v>1532</v>
      </c>
      <c r="U788" t="s">
        <v>19512</v>
      </c>
      <c r="V788" t="s">
        <v>1267</v>
      </c>
      <c r="W788" t="s">
        <v>89</v>
      </c>
      <c r="X788" t="s">
        <v>19502</v>
      </c>
      <c r="Y788" t="s">
        <v>1534</v>
      </c>
      <c r="Z788" t="s">
        <v>6488</v>
      </c>
      <c r="AA788" t="s">
        <v>6449</v>
      </c>
      <c r="AB788" t="s">
        <v>6460</v>
      </c>
      <c r="AC788" t="s">
        <v>24</v>
      </c>
      <c r="AD788" t="s">
        <v>7810</v>
      </c>
      <c r="AE788" t="s">
        <v>17</v>
      </c>
      <c r="AF788" t="s">
        <v>19456</v>
      </c>
    </row>
    <row r="789" spans="18:32">
      <c r="R789" t="s">
        <v>11228</v>
      </c>
      <c r="S789" t="s">
        <v>1499</v>
      </c>
      <c r="T789" t="s">
        <v>1532</v>
      </c>
      <c r="U789" t="s">
        <v>19512</v>
      </c>
      <c r="V789" t="s">
        <v>1267</v>
      </c>
      <c r="W789" t="s">
        <v>89</v>
      </c>
      <c r="X789" t="s">
        <v>19502</v>
      </c>
      <c r="Y789" t="s">
        <v>1534</v>
      </c>
      <c r="Z789" t="s">
        <v>6465</v>
      </c>
      <c r="AA789" t="s">
        <v>6449</v>
      </c>
      <c r="AB789" t="s">
        <v>6460</v>
      </c>
      <c r="AC789" t="s">
        <v>24</v>
      </c>
      <c r="AD789" t="s">
        <v>7810</v>
      </c>
      <c r="AE789" t="s">
        <v>17</v>
      </c>
      <c r="AF789" t="s">
        <v>19456</v>
      </c>
    </row>
    <row r="790" spans="18:32">
      <c r="R790" t="s">
        <v>11229</v>
      </c>
      <c r="S790" t="s">
        <v>1506</v>
      </c>
      <c r="T790" t="s">
        <v>1540</v>
      </c>
      <c r="U790" t="s">
        <v>19512</v>
      </c>
      <c r="V790" t="s">
        <v>1267</v>
      </c>
      <c r="W790" t="s">
        <v>89</v>
      </c>
      <c r="X790" t="s">
        <v>19503</v>
      </c>
      <c r="Y790" t="s">
        <v>1542</v>
      </c>
      <c r="Z790" t="s">
        <v>7035</v>
      </c>
      <c r="AA790" t="s">
        <v>24</v>
      </c>
      <c r="AB790" t="s">
        <v>24</v>
      </c>
      <c r="AC790" t="s">
        <v>24</v>
      </c>
      <c r="AD790" t="s">
        <v>7688</v>
      </c>
      <c r="AE790" t="s">
        <v>24</v>
      </c>
      <c r="AF790" t="s">
        <v>19496</v>
      </c>
    </row>
    <row r="791" spans="18:32">
      <c r="R791" t="s">
        <v>11230</v>
      </c>
      <c r="S791" t="s">
        <v>1506</v>
      </c>
      <c r="T791" t="s">
        <v>1540</v>
      </c>
      <c r="U791" t="s">
        <v>19512</v>
      </c>
      <c r="V791" t="s">
        <v>1267</v>
      </c>
      <c r="W791" t="s">
        <v>89</v>
      </c>
      <c r="X791" t="s">
        <v>19503</v>
      </c>
      <c r="Y791" t="s">
        <v>1542</v>
      </c>
      <c r="Z791" t="s">
        <v>7041</v>
      </c>
      <c r="AA791" t="s">
        <v>24</v>
      </c>
      <c r="AB791" t="s">
        <v>24</v>
      </c>
      <c r="AC791" t="s">
        <v>24</v>
      </c>
      <c r="AD791" t="s">
        <v>7688</v>
      </c>
      <c r="AE791" t="s">
        <v>24</v>
      </c>
      <c r="AF791" t="s">
        <v>19496</v>
      </c>
    </row>
    <row r="792" spans="18:32">
      <c r="R792" t="s">
        <v>11231</v>
      </c>
      <c r="S792" t="s">
        <v>1506</v>
      </c>
      <c r="T792" t="s">
        <v>1540</v>
      </c>
      <c r="U792" t="s">
        <v>19512</v>
      </c>
      <c r="V792" t="s">
        <v>1267</v>
      </c>
      <c r="W792" t="s">
        <v>89</v>
      </c>
      <c r="X792" t="s">
        <v>19503</v>
      </c>
      <c r="Y792" t="s">
        <v>1542</v>
      </c>
      <c r="Z792" t="s">
        <v>7046</v>
      </c>
      <c r="AA792" t="s">
        <v>24</v>
      </c>
      <c r="AB792" t="s">
        <v>24</v>
      </c>
      <c r="AC792" t="s">
        <v>24</v>
      </c>
      <c r="AD792" t="s">
        <v>7809</v>
      </c>
      <c r="AE792" t="s">
        <v>19455</v>
      </c>
      <c r="AF792" t="s">
        <v>19496</v>
      </c>
    </row>
    <row r="793" spans="18:32">
      <c r="R793" t="s">
        <v>11232</v>
      </c>
      <c r="S793" t="s">
        <v>1506</v>
      </c>
      <c r="T793" t="s">
        <v>1540</v>
      </c>
      <c r="U793" t="s">
        <v>19512</v>
      </c>
      <c r="V793" t="s">
        <v>1267</v>
      </c>
      <c r="W793" t="s">
        <v>89</v>
      </c>
      <c r="X793" t="s">
        <v>19503</v>
      </c>
      <c r="Y793" t="s">
        <v>1542</v>
      </c>
      <c r="Z793" t="s">
        <v>7051</v>
      </c>
      <c r="AA793" t="s">
        <v>24</v>
      </c>
      <c r="AB793" t="s">
        <v>24</v>
      </c>
      <c r="AC793" t="s">
        <v>24</v>
      </c>
      <c r="AD793" t="s">
        <v>7809</v>
      </c>
      <c r="AE793" t="s">
        <v>19455</v>
      </c>
      <c r="AF793" t="s">
        <v>19496</v>
      </c>
    </row>
    <row r="794" spans="18:32">
      <c r="R794" t="s">
        <v>11233</v>
      </c>
      <c r="S794" t="s">
        <v>1521</v>
      </c>
      <c r="T794" t="s">
        <v>1563</v>
      </c>
      <c r="U794" t="s">
        <v>19512</v>
      </c>
      <c r="V794" t="s">
        <v>1267</v>
      </c>
      <c r="W794" t="s">
        <v>89</v>
      </c>
      <c r="X794" t="s">
        <v>19513</v>
      </c>
      <c r="Y794" t="s">
        <v>1564</v>
      </c>
      <c r="Z794" t="s">
        <v>24</v>
      </c>
      <c r="AA794" t="s">
        <v>24</v>
      </c>
      <c r="AB794" t="s">
        <v>24</v>
      </c>
      <c r="AC794" t="s">
        <v>24</v>
      </c>
      <c r="AD794" t="s">
        <v>7809</v>
      </c>
      <c r="AE794" t="s">
        <v>19455</v>
      </c>
      <c r="AF794" t="s">
        <v>19456</v>
      </c>
    </row>
    <row r="795" spans="18:32">
      <c r="R795" t="s">
        <v>11234</v>
      </c>
      <c r="S795" t="s">
        <v>514</v>
      </c>
      <c r="T795" t="s">
        <v>1570</v>
      </c>
      <c r="U795" t="s">
        <v>19512</v>
      </c>
      <c r="V795" t="s">
        <v>1267</v>
      </c>
      <c r="W795" t="s">
        <v>89</v>
      </c>
      <c r="X795" t="s">
        <v>19513</v>
      </c>
      <c r="Y795" t="s">
        <v>1571</v>
      </c>
      <c r="Z795" t="s">
        <v>24</v>
      </c>
      <c r="AA795" t="s">
        <v>24</v>
      </c>
      <c r="AB795" t="s">
        <v>24</v>
      </c>
      <c r="AC795" t="s">
        <v>24</v>
      </c>
      <c r="AD795" t="s">
        <v>7810</v>
      </c>
      <c r="AE795" t="s">
        <v>17</v>
      </c>
      <c r="AF795" t="s">
        <v>19456</v>
      </c>
    </row>
    <row r="796" spans="18:32">
      <c r="R796" t="s">
        <v>11235</v>
      </c>
      <c r="S796" t="s">
        <v>1535</v>
      </c>
      <c r="T796" t="s">
        <v>1577</v>
      </c>
      <c r="U796" t="s">
        <v>19512</v>
      </c>
      <c r="V796" t="s">
        <v>1267</v>
      </c>
      <c r="W796" t="s">
        <v>89</v>
      </c>
      <c r="X796" t="s">
        <v>19513</v>
      </c>
      <c r="Y796" t="s">
        <v>1578</v>
      </c>
      <c r="Z796" t="s">
        <v>24</v>
      </c>
      <c r="AA796" t="s">
        <v>24</v>
      </c>
      <c r="AB796" t="s">
        <v>24</v>
      </c>
      <c r="AC796" t="s">
        <v>24</v>
      </c>
      <c r="AD796" t="s">
        <v>7809</v>
      </c>
      <c r="AE796" t="s">
        <v>19455</v>
      </c>
      <c r="AF796" t="s">
        <v>19456</v>
      </c>
    </row>
    <row r="797" spans="18:32">
      <c r="R797" t="s">
        <v>11236</v>
      </c>
      <c r="S797" t="s">
        <v>1535</v>
      </c>
      <c r="T797" t="s">
        <v>1577</v>
      </c>
      <c r="U797" t="s">
        <v>19512</v>
      </c>
      <c r="V797" t="s">
        <v>1267</v>
      </c>
      <c r="W797" t="s">
        <v>89</v>
      </c>
      <c r="X797" t="s">
        <v>19513</v>
      </c>
      <c r="Y797" t="s">
        <v>1578</v>
      </c>
      <c r="Z797" t="s">
        <v>24</v>
      </c>
      <c r="AA797" t="s">
        <v>24</v>
      </c>
      <c r="AB797" t="s">
        <v>24</v>
      </c>
      <c r="AC797" t="s">
        <v>24</v>
      </c>
      <c r="AD797" t="s">
        <v>7810</v>
      </c>
      <c r="AE797" t="s">
        <v>17</v>
      </c>
      <c r="AF797" t="s">
        <v>19456</v>
      </c>
    </row>
    <row r="798" spans="18:32">
      <c r="R798" t="s">
        <v>19452</v>
      </c>
      <c r="S798" t="s">
        <v>1543</v>
      </c>
      <c r="T798" t="s">
        <v>1583</v>
      </c>
      <c r="U798" t="s">
        <v>19512</v>
      </c>
      <c r="V798" t="s">
        <v>1267</v>
      </c>
      <c r="W798" t="s">
        <v>113</v>
      </c>
      <c r="X798" t="s">
        <v>234</v>
      </c>
      <c r="Y798" t="s">
        <v>1585</v>
      </c>
      <c r="Z798" t="s">
        <v>24</v>
      </c>
      <c r="AA798" t="s">
        <v>24</v>
      </c>
      <c r="AB798" t="s">
        <v>24</v>
      </c>
      <c r="AC798" t="s">
        <v>10552</v>
      </c>
      <c r="AD798" t="s">
        <v>7688</v>
      </c>
      <c r="AE798" t="s">
        <v>24</v>
      </c>
      <c r="AF798" t="s">
        <v>19456</v>
      </c>
    </row>
    <row r="799" spans="18:32">
      <c r="R799" t="s">
        <v>19453</v>
      </c>
      <c r="S799" t="s">
        <v>1551</v>
      </c>
      <c r="T799" t="s">
        <v>1591</v>
      </c>
      <c r="U799" t="s">
        <v>19512</v>
      </c>
      <c r="V799" t="s">
        <v>1267</v>
      </c>
      <c r="W799" t="s">
        <v>113</v>
      </c>
      <c r="X799" t="s">
        <v>234</v>
      </c>
      <c r="Y799" t="s">
        <v>19514</v>
      </c>
      <c r="Z799" t="s">
        <v>24</v>
      </c>
      <c r="AA799" t="s">
        <v>24</v>
      </c>
      <c r="AB799" t="s">
        <v>24</v>
      </c>
      <c r="AC799" t="s">
        <v>10552</v>
      </c>
      <c r="AD799" t="s">
        <v>7688</v>
      </c>
      <c r="AE799" t="s">
        <v>24</v>
      </c>
      <c r="AF799" t="s">
        <v>19456</v>
      </c>
    </row>
    <row r="800" spans="18:32">
      <c r="R800" t="s">
        <v>11237</v>
      </c>
      <c r="S800" t="s">
        <v>1579</v>
      </c>
      <c r="T800" t="s">
        <v>1620</v>
      </c>
      <c r="U800" t="s">
        <v>19515</v>
      </c>
      <c r="V800" t="s">
        <v>1599</v>
      </c>
      <c r="W800" t="s">
        <v>1621</v>
      </c>
      <c r="X800" t="s">
        <v>1622</v>
      </c>
      <c r="Y800" t="s">
        <v>1623</v>
      </c>
      <c r="Z800" t="s">
        <v>24</v>
      </c>
      <c r="AA800" t="s">
        <v>3816</v>
      </c>
      <c r="AB800" t="s">
        <v>7167</v>
      </c>
      <c r="AC800" t="s">
        <v>24</v>
      </c>
      <c r="AD800" t="s">
        <v>7810</v>
      </c>
      <c r="AE800" t="s">
        <v>17</v>
      </c>
      <c r="AF800" t="s">
        <v>19456</v>
      </c>
    </row>
    <row r="801" spans="18:32">
      <c r="R801" t="s">
        <v>11238</v>
      </c>
      <c r="S801" t="s">
        <v>1579</v>
      </c>
      <c r="T801" t="s">
        <v>1620</v>
      </c>
      <c r="U801" t="s">
        <v>19515</v>
      </c>
      <c r="V801" t="s">
        <v>1599</v>
      </c>
      <c r="W801" t="s">
        <v>1621</v>
      </c>
      <c r="X801" t="s">
        <v>1622</v>
      </c>
      <c r="Y801" t="s">
        <v>1623</v>
      </c>
      <c r="Z801" t="s">
        <v>24</v>
      </c>
      <c r="AA801" t="s">
        <v>3816</v>
      </c>
      <c r="AB801" t="s">
        <v>7177</v>
      </c>
      <c r="AC801" t="s">
        <v>24</v>
      </c>
      <c r="AD801" t="s">
        <v>7810</v>
      </c>
      <c r="AE801" t="s">
        <v>17</v>
      </c>
      <c r="AF801" t="s">
        <v>19456</v>
      </c>
    </row>
    <row r="802" spans="18:32">
      <c r="R802" t="s">
        <v>11239</v>
      </c>
      <c r="S802" t="s">
        <v>1624</v>
      </c>
      <c r="T802" t="s">
        <v>7727</v>
      </c>
      <c r="U802" t="s">
        <v>19515</v>
      </c>
      <c r="V802" t="s">
        <v>1599</v>
      </c>
      <c r="W802" t="s">
        <v>1621</v>
      </c>
      <c r="X802" t="s">
        <v>1630</v>
      </c>
      <c r="Y802" t="s">
        <v>1642</v>
      </c>
      <c r="Z802" t="s">
        <v>24</v>
      </c>
      <c r="AA802" t="s">
        <v>24</v>
      </c>
      <c r="AB802" t="s">
        <v>24</v>
      </c>
      <c r="AC802" t="s">
        <v>24</v>
      </c>
      <c r="AD802" t="s">
        <v>7810</v>
      </c>
      <c r="AE802" t="s">
        <v>17</v>
      </c>
      <c r="AF802" t="s">
        <v>19456</v>
      </c>
    </row>
    <row r="803" spans="18:32">
      <c r="R803" t="s">
        <v>11240</v>
      </c>
      <c r="S803" t="s">
        <v>1624</v>
      </c>
      <c r="T803" t="s">
        <v>7727</v>
      </c>
      <c r="U803" t="s">
        <v>19515</v>
      </c>
      <c r="V803" t="s">
        <v>1599</v>
      </c>
      <c r="W803" t="s">
        <v>1621</v>
      </c>
      <c r="X803" t="s">
        <v>1630</v>
      </c>
      <c r="Y803" t="s">
        <v>1642</v>
      </c>
      <c r="Z803" t="s">
        <v>24</v>
      </c>
      <c r="AA803" t="s">
        <v>24</v>
      </c>
      <c r="AB803" t="s">
        <v>24</v>
      </c>
      <c r="AC803" t="s">
        <v>24</v>
      </c>
      <c r="AD803" t="s">
        <v>7810</v>
      </c>
      <c r="AE803" t="s">
        <v>17</v>
      </c>
      <c r="AF803" t="s">
        <v>19456</v>
      </c>
    </row>
    <row r="804" spans="18:32">
      <c r="R804" t="s">
        <v>11241</v>
      </c>
      <c r="S804" t="s">
        <v>7776</v>
      </c>
      <c r="T804" t="s">
        <v>7728</v>
      </c>
      <c r="U804" t="s">
        <v>19515</v>
      </c>
      <c r="V804" t="s">
        <v>1599</v>
      </c>
      <c r="W804" t="s">
        <v>1621</v>
      </c>
      <c r="X804" t="s">
        <v>1630</v>
      </c>
      <c r="Y804" t="s">
        <v>1648</v>
      </c>
      <c r="Z804" t="s">
        <v>24</v>
      </c>
      <c r="AA804" t="s">
        <v>24</v>
      </c>
      <c r="AB804" t="s">
        <v>24</v>
      </c>
      <c r="AC804" t="s">
        <v>24</v>
      </c>
      <c r="AD804" t="s">
        <v>7810</v>
      </c>
      <c r="AE804" t="s">
        <v>17</v>
      </c>
      <c r="AF804" t="s">
        <v>19456</v>
      </c>
    </row>
    <row r="805" spans="18:32">
      <c r="R805" t="s">
        <v>11242</v>
      </c>
      <c r="S805" t="s">
        <v>7777</v>
      </c>
      <c r="T805" t="s">
        <v>7729</v>
      </c>
      <c r="U805" t="s">
        <v>19515</v>
      </c>
      <c r="V805" t="s">
        <v>1599</v>
      </c>
      <c r="W805" t="s">
        <v>1621</v>
      </c>
      <c r="X805" t="s">
        <v>1630</v>
      </c>
      <c r="Y805" t="s">
        <v>1654</v>
      </c>
      <c r="Z805" t="s">
        <v>24</v>
      </c>
      <c r="AA805" t="s">
        <v>24</v>
      </c>
      <c r="AB805" t="s">
        <v>24</v>
      </c>
      <c r="AC805" t="s">
        <v>24</v>
      </c>
      <c r="AD805" t="s">
        <v>7809</v>
      </c>
      <c r="AE805" t="s">
        <v>19455</v>
      </c>
      <c r="AF805" t="s">
        <v>19456</v>
      </c>
    </row>
    <row r="806" spans="18:32">
      <c r="R806" t="s">
        <v>11243</v>
      </c>
      <c r="S806" t="s">
        <v>7778</v>
      </c>
      <c r="T806" t="s">
        <v>1660</v>
      </c>
      <c r="U806" t="s">
        <v>19515</v>
      </c>
      <c r="V806" t="s">
        <v>1599</v>
      </c>
      <c r="W806" t="s">
        <v>1621</v>
      </c>
      <c r="X806" t="s">
        <v>1630</v>
      </c>
      <c r="Y806" t="s">
        <v>1661</v>
      </c>
      <c r="Z806" t="s">
        <v>24</v>
      </c>
      <c r="AA806" t="s">
        <v>24</v>
      </c>
      <c r="AB806" t="s">
        <v>24</v>
      </c>
      <c r="AC806" t="s">
        <v>24</v>
      </c>
      <c r="AD806" t="s">
        <v>7810</v>
      </c>
      <c r="AE806" t="s">
        <v>17</v>
      </c>
      <c r="AF806" t="s">
        <v>19456</v>
      </c>
    </row>
    <row r="807" spans="18:32">
      <c r="R807" t="s">
        <v>11244</v>
      </c>
      <c r="S807" t="s">
        <v>7779</v>
      </c>
      <c r="T807" t="s">
        <v>1667</v>
      </c>
      <c r="U807" t="s">
        <v>19515</v>
      </c>
      <c r="V807" t="s">
        <v>1599</v>
      </c>
      <c r="W807" t="s">
        <v>1621</v>
      </c>
      <c r="X807" t="s">
        <v>1630</v>
      </c>
      <c r="Y807" t="s">
        <v>1668</v>
      </c>
      <c r="Z807" t="s">
        <v>24</v>
      </c>
      <c r="AA807" t="s">
        <v>3816</v>
      </c>
      <c r="AB807" t="s">
        <v>7224</v>
      </c>
      <c r="AC807" t="s">
        <v>24</v>
      </c>
      <c r="AD807" t="s">
        <v>7810</v>
      </c>
      <c r="AE807" t="s">
        <v>17</v>
      </c>
      <c r="AF807" t="s">
        <v>19456</v>
      </c>
    </row>
    <row r="808" spans="18:32">
      <c r="R808" t="s">
        <v>11245</v>
      </c>
      <c r="S808" t="s">
        <v>7779</v>
      </c>
      <c r="T808" t="s">
        <v>1667</v>
      </c>
      <c r="U808" t="s">
        <v>19515</v>
      </c>
      <c r="V808" t="s">
        <v>1599</v>
      </c>
      <c r="W808" t="s">
        <v>1621</v>
      </c>
      <c r="X808" t="s">
        <v>1630</v>
      </c>
      <c r="Y808" t="s">
        <v>1668</v>
      </c>
      <c r="Z808" t="s">
        <v>24</v>
      </c>
      <c r="AA808" t="s">
        <v>3816</v>
      </c>
      <c r="AB808" t="s">
        <v>7235</v>
      </c>
      <c r="AC808" t="s">
        <v>24</v>
      </c>
      <c r="AD808" t="s">
        <v>7810</v>
      </c>
      <c r="AE808" t="s">
        <v>17</v>
      </c>
      <c r="AF808" t="s">
        <v>19456</v>
      </c>
    </row>
    <row r="809" spans="18:32">
      <c r="R809" t="s">
        <v>11246</v>
      </c>
      <c r="S809" t="s">
        <v>7780</v>
      </c>
      <c r="T809" t="s">
        <v>1674</v>
      </c>
      <c r="U809" t="s">
        <v>19515</v>
      </c>
      <c r="V809" t="s">
        <v>1599</v>
      </c>
      <c r="W809" t="s">
        <v>1621</v>
      </c>
      <c r="X809" t="s">
        <v>1630</v>
      </c>
      <c r="Y809" t="s">
        <v>1675</v>
      </c>
      <c r="Z809" t="s">
        <v>24</v>
      </c>
      <c r="AA809" t="s">
        <v>24</v>
      </c>
      <c r="AB809" t="s">
        <v>24</v>
      </c>
      <c r="AC809" t="s">
        <v>24</v>
      </c>
      <c r="AD809" t="s">
        <v>7810</v>
      </c>
      <c r="AE809" t="s">
        <v>17</v>
      </c>
      <c r="AF809" t="s">
        <v>19456</v>
      </c>
    </row>
    <row r="810" spans="18:32">
      <c r="R810" t="s">
        <v>11247</v>
      </c>
      <c r="S810" t="s">
        <v>7781</v>
      </c>
      <c r="T810" t="s">
        <v>1719</v>
      </c>
      <c r="U810" t="s">
        <v>19515</v>
      </c>
      <c r="V810" t="s">
        <v>1599</v>
      </c>
      <c r="W810" t="s">
        <v>1621</v>
      </c>
      <c r="X810" t="s">
        <v>1695</v>
      </c>
      <c r="Y810" t="s">
        <v>1720</v>
      </c>
      <c r="Z810" t="s">
        <v>24</v>
      </c>
      <c r="AA810" t="s">
        <v>3816</v>
      </c>
      <c r="AB810" t="s">
        <v>7246</v>
      </c>
      <c r="AC810" t="s">
        <v>24</v>
      </c>
      <c r="AD810" t="s">
        <v>7810</v>
      </c>
      <c r="AE810" t="s">
        <v>17</v>
      </c>
      <c r="AF810" t="s">
        <v>19456</v>
      </c>
    </row>
    <row r="811" spans="18:32">
      <c r="R811" t="s">
        <v>11248</v>
      </c>
      <c r="S811" t="s">
        <v>7782</v>
      </c>
      <c r="T811" t="s">
        <v>1726</v>
      </c>
      <c r="U811" t="s">
        <v>19515</v>
      </c>
      <c r="V811" t="s">
        <v>1599</v>
      </c>
      <c r="W811" t="s">
        <v>1621</v>
      </c>
      <c r="X811" t="s">
        <v>1695</v>
      </c>
      <c r="Y811" t="s">
        <v>1727</v>
      </c>
      <c r="Z811" t="s">
        <v>24</v>
      </c>
      <c r="AA811" t="s">
        <v>3816</v>
      </c>
      <c r="AB811" t="s">
        <v>7246</v>
      </c>
      <c r="AC811" t="s">
        <v>24</v>
      </c>
      <c r="AD811" t="s">
        <v>7810</v>
      </c>
      <c r="AE811" t="s">
        <v>17</v>
      </c>
      <c r="AF811" t="s">
        <v>19456</v>
      </c>
    </row>
    <row r="812" spans="18:32">
      <c r="R812" t="s">
        <v>11249</v>
      </c>
      <c r="S812" t="s">
        <v>7786</v>
      </c>
      <c r="T812" t="s">
        <v>1753</v>
      </c>
      <c r="U812" t="s">
        <v>19515</v>
      </c>
      <c r="V812" t="s">
        <v>1599</v>
      </c>
      <c r="W812" t="s">
        <v>1621</v>
      </c>
      <c r="X812" t="s">
        <v>1747</v>
      </c>
      <c r="Y812" t="s">
        <v>1754</v>
      </c>
      <c r="Z812" t="s">
        <v>7263</v>
      </c>
      <c r="AA812" t="s">
        <v>3816</v>
      </c>
      <c r="AB812" t="s">
        <v>7264</v>
      </c>
      <c r="AC812" t="s">
        <v>24</v>
      </c>
      <c r="AD812" t="s">
        <v>7688</v>
      </c>
      <c r="AE812" t="s">
        <v>24</v>
      </c>
      <c r="AF812" t="s">
        <v>19456</v>
      </c>
    </row>
    <row r="813" spans="18:32">
      <c r="R813" t="s">
        <v>11250</v>
      </c>
      <c r="S813" t="s">
        <v>7786</v>
      </c>
      <c r="T813" t="s">
        <v>1753</v>
      </c>
      <c r="U813" t="s">
        <v>19515</v>
      </c>
      <c r="V813" t="s">
        <v>1599</v>
      </c>
      <c r="W813" t="s">
        <v>1621</v>
      </c>
      <c r="X813" t="s">
        <v>1747</v>
      </c>
      <c r="Y813" t="s">
        <v>1754</v>
      </c>
      <c r="Z813" t="s">
        <v>7263</v>
      </c>
      <c r="AA813" t="s">
        <v>3816</v>
      </c>
      <c r="AB813" t="s">
        <v>7272</v>
      </c>
      <c r="AC813" t="s">
        <v>24</v>
      </c>
      <c r="AD813" t="s">
        <v>7688</v>
      </c>
      <c r="AE813" t="s">
        <v>24</v>
      </c>
      <c r="AF813" t="s">
        <v>19456</v>
      </c>
    </row>
    <row r="814" spans="18:32">
      <c r="R814" t="s">
        <v>11251</v>
      </c>
      <c r="S814" t="s">
        <v>7786</v>
      </c>
      <c r="T814" t="s">
        <v>1753</v>
      </c>
      <c r="U814" t="s">
        <v>19515</v>
      </c>
      <c r="V814" t="s">
        <v>1599</v>
      </c>
      <c r="W814" t="s">
        <v>1621</v>
      </c>
      <c r="X814" t="s">
        <v>1747</v>
      </c>
      <c r="Y814" t="s">
        <v>1754</v>
      </c>
      <c r="Z814" t="s">
        <v>7263</v>
      </c>
      <c r="AA814" t="s">
        <v>3816</v>
      </c>
      <c r="AB814" t="s">
        <v>7276</v>
      </c>
      <c r="AC814" t="s">
        <v>24</v>
      </c>
      <c r="AD814" t="s">
        <v>7809</v>
      </c>
      <c r="AE814" t="s">
        <v>19455</v>
      </c>
      <c r="AF814" t="s">
        <v>19456</v>
      </c>
    </row>
    <row r="815" spans="18:32">
      <c r="R815" t="s">
        <v>11252</v>
      </c>
      <c r="S815" t="s">
        <v>7786</v>
      </c>
      <c r="T815" t="s">
        <v>1753</v>
      </c>
      <c r="U815" t="s">
        <v>19515</v>
      </c>
      <c r="V815" t="s">
        <v>1599</v>
      </c>
      <c r="W815" t="s">
        <v>1621</v>
      </c>
      <c r="X815" t="s">
        <v>1747</v>
      </c>
      <c r="Y815" t="s">
        <v>1754</v>
      </c>
      <c r="Z815" t="s">
        <v>7263</v>
      </c>
      <c r="AA815" t="s">
        <v>3816</v>
      </c>
      <c r="AB815" t="s">
        <v>7280</v>
      </c>
      <c r="AC815" t="s">
        <v>24</v>
      </c>
      <c r="AD815" t="s">
        <v>7810</v>
      </c>
      <c r="AE815" t="s">
        <v>17</v>
      </c>
      <c r="AF815" t="s">
        <v>19456</v>
      </c>
    </row>
    <row r="816" spans="18:32">
      <c r="R816" t="s">
        <v>11253</v>
      </c>
      <c r="S816" t="s">
        <v>7786</v>
      </c>
      <c r="T816" t="s">
        <v>1753</v>
      </c>
      <c r="U816" t="s">
        <v>19515</v>
      </c>
      <c r="V816" t="s">
        <v>1599</v>
      </c>
      <c r="W816" t="s">
        <v>1621</v>
      </c>
      <c r="X816" t="s">
        <v>1747</v>
      </c>
      <c r="Y816" t="s">
        <v>1754</v>
      </c>
      <c r="Z816" t="s">
        <v>7263</v>
      </c>
      <c r="AA816" t="s">
        <v>3816</v>
      </c>
      <c r="AB816" t="s">
        <v>3850</v>
      </c>
      <c r="AC816" t="s">
        <v>24</v>
      </c>
      <c r="AD816" t="s">
        <v>7810</v>
      </c>
      <c r="AE816" t="s">
        <v>17</v>
      </c>
      <c r="AF816" t="s">
        <v>19456</v>
      </c>
    </row>
    <row r="817" spans="18:32">
      <c r="R817" t="s">
        <v>11254</v>
      </c>
      <c r="S817" t="s">
        <v>7786</v>
      </c>
      <c r="T817" t="s">
        <v>1753</v>
      </c>
      <c r="U817" t="s">
        <v>19515</v>
      </c>
      <c r="V817" t="s">
        <v>1599</v>
      </c>
      <c r="W817" t="s">
        <v>1621</v>
      </c>
      <c r="X817" t="s">
        <v>1747</v>
      </c>
      <c r="Y817" t="s">
        <v>1754</v>
      </c>
      <c r="Z817" t="s">
        <v>7263</v>
      </c>
      <c r="AA817" t="s">
        <v>3816</v>
      </c>
      <c r="AB817" t="s">
        <v>3853</v>
      </c>
      <c r="AC817" t="s">
        <v>24</v>
      </c>
      <c r="AD817" t="s">
        <v>7688</v>
      </c>
      <c r="AE817" t="s">
        <v>24</v>
      </c>
      <c r="AF817" t="s">
        <v>19456</v>
      </c>
    </row>
    <row r="818" spans="18:32">
      <c r="R818" t="s">
        <v>11255</v>
      </c>
      <c r="S818" t="s">
        <v>7786</v>
      </c>
      <c r="T818" t="s">
        <v>1753</v>
      </c>
      <c r="U818" t="s">
        <v>19515</v>
      </c>
      <c r="V818" t="s">
        <v>1599</v>
      </c>
      <c r="W818" t="s">
        <v>1621</v>
      </c>
      <c r="X818" t="s">
        <v>1747</v>
      </c>
      <c r="Y818" t="s">
        <v>1754</v>
      </c>
      <c r="Z818" t="s">
        <v>7290</v>
      </c>
      <c r="AA818" t="s">
        <v>3816</v>
      </c>
      <c r="AB818" t="s">
        <v>7264</v>
      </c>
      <c r="AC818" t="s">
        <v>24</v>
      </c>
      <c r="AD818" t="s">
        <v>7688</v>
      </c>
      <c r="AE818" t="s">
        <v>24</v>
      </c>
      <c r="AF818" t="s">
        <v>19456</v>
      </c>
    </row>
    <row r="819" spans="18:32">
      <c r="R819" t="s">
        <v>11256</v>
      </c>
      <c r="S819" t="s">
        <v>7786</v>
      </c>
      <c r="T819" t="s">
        <v>1753</v>
      </c>
      <c r="U819" t="s">
        <v>19515</v>
      </c>
      <c r="V819" t="s">
        <v>1599</v>
      </c>
      <c r="W819" t="s">
        <v>1621</v>
      </c>
      <c r="X819" t="s">
        <v>1747</v>
      </c>
      <c r="Y819" t="s">
        <v>1754</v>
      </c>
      <c r="Z819" t="s">
        <v>7290</v>
      </c>
      <c r="AA819" t="s">
        <v>3816</v>
      </c>
      <c r="AB819" t="s">
        <v>7272</v>
      </c>
      <c r="AC819" t="s">
        <v>24</v>
      </c>
      <c r="AD819" t="s">
        <v>7688</v>
      </c>
      <c r="AE819" t="s">
        <v>24</v>
      </c>
      <c r="AF819" t="s">
        <v>19456</v>
      </c>
    </row>
    <row r="820" spans="18:32">
      <c r="R820" t="s">
        <v>11257</v>
      </c>
      <c r="S820" t="s">
        <v>7786</v>
      </c>
      <c r="T820" t="s">
        <v>1753</v>
      </c>
      <c r="U820" t="s">
        <v>19515</v>
      </c>
      <c r="V820" t="s">
        <v>1599</v>
      </c>
      <c r="W820" t="s">
        <v>1621</v>
      </c>
      <c r="X820" t="s">
        <v>1747</v>
      </c>
      <c r="Y820" t="s">
        <v>1754</v>
      </c>
      <c r="Z820" t="s">
        <v>7290</v>
      </c>
      <c r="AA820" t="s">
        <v>3816</v>
      </c>
      <c r="AB820" t="s">
        <v>7276</v>
      </c>
      <c r="AC820" t="s">
        <v>24</v>
      </c>
      <c r="AD820" t="s">
        <v>7809</v>
      </c>
      <c r="AE820" t="s">
        <v>19455</v>
      </c>
      <c r="AF820" t="s">
        <v>19456</v>
      </c>
    </row>
    <row r="821" spans="18:32">
      <c r="R821" t="s">
        <v>11258</v>
      </c>
      <c r="S821" t="s">
        <v>7786</v>
      </c>
      <c r="T821" t="s">
        <v>1753</v>
      </c>
      <c r="U821" t="s">
        <v>19515</v>
      </c>
      <c r="V821" t="s">
        <v>1599</v>
      </c>
      <c r="W821" t="s">
        <v>1621</v>
      </c>
      <c r="X821" t="s">
        <v>1747</v>
      </c>
      <c r="Y821" t="s">
        <v>1754</v>
      </c>
      <c r="Z821" t="s">
        <v>7290</v>
      </c>
      <c r="AA821" t="s">
        <v>3816</v>
      </c>
      <c r="AB821" t="s">
        <v>7280</v>
      </c>
      <c r="AC821" t="s">
        <v>24</v>
      </c>
      <c r="AD821" t="s">
        <v>7810</v>
      </c>
      <c r="AE821" t="s">
        <v>17</v>
      </c>
      <c r="AF821" t="s">
        <v>19456</v>
      </c>
    </row>
    <row r="822" spans="18:32">
      <c r="R822" t="s">
        <v>11259</v>
      </c>
      <c r="S822" t="s">
        <v>7786</v>
      </c>
      <c r="T822" t="s">
        <v>1753</v>
      </c>
      <c r="U822" t="s">
        <v>19515</v>
      </c>
      <c r="V822" t="s">
        <v>1599</v>
      </c>
      <c r="W822" t="s">
        <v>1621</v>
      </c>
      <c r="X822" t="s">
        <v>1747</v>
      </c>
      <c r="Y822" t="s">
        <v>1754</v>
      </c>
      <c r="Z822" t="s">
        <v>7290</v>
      </c>
      <c r="AA822" t="s">
        <v>3816</v>
      </c>
      <c r="AB822" t="s">
        <v>3850</v>
      </c>
      <c r="AC822" t="s">
        <v>24</v>
      </c>
      <c r="AD822" t="s">
        <v>7809</v>
      </c>
      <c r="AE822" t="s">
        <v>19455</v>
      </c>
      <c r="AF822" t="s">
        <v>19456</v>
      </c>
    </row>
    <row r="823" spans="18:32">
      <c r="R823" t="s">
        <v>11260</v>
      </c>
      <c r="S823" t="s">
        <v>7786</v>
      </c>
      <c r="T823" t="s">
        <v>1753</v>
      </c>
      <c r="U823" t="s">
        <v>19515</v>
      </c>
      <c r="V823" t="s">
        <v>1599</v>
      </c>
      <c r="W823" t="s">
        <v>1621</v>
      </c>
      <c r="X823" t="s">
        <v>1747</v>
      </c>
      <c r="Y823" t="s">
        <v>1754</v>
      </c>
      <c r="Z823" t="s">
        <v>7290</v>
      </c>
      <c r="AA823" t="s">
        <v>3816</v>
      </c>
      <c r="AB823" t="s">
        <v>3853</v>
      </c>
      <c r="AC823" t="s">
        <v>24</v>
      </c>
      <c r="AD823" t="s">
        <v>7688</v>
      </c>
      <c r="AE823" t="s">
        <v>24</v>
      </c>
      <c r="AF823" t="s">
        <v>19456</v>
      </c>
    </row>
    <row r="824" spans="18:32">
      <c r="R824" t="s">
        <v>11261</v>
      </c>
      <c r="S824" t="s">
        <v>7786</v>
      </c>
      <c r="T824" t="s">
        <v>1753</v>
      </c>
      <c r="U824" t="s">
        <v>19515</v>
      </c>
      <c r="V824" t="s">
        <v>1599</v>
      </c>
      <c r="W824" t="s">
        <v>1621</v>
      </c>
      <c r="X824" t="s">
        <v>1747</v>
      </c>
      <c r="Y824" t="s">
        <v>1754</v>
      </c>
      <c r="Z824" t="s">
        <v>7309</v>
      </c>
      <c r="AA824" t="s">
        <v>3816</v>
      </c>
      <c r="AB824" t="s">
        <v>7264</v>
      </c>
      <c r="AC824" t="s">
        <v>24</v>
      </c>
      <c r="AD824" t="s">
        <v>7688</v>
      </c>
      <c r="AE824" t="s">
        <v>24</v>
      </c>
      <c r="AF824" t="s">
        <v>19456</v>
      </c>
    </row>
    <row r="825" spans="18:32">
      <c r="R825" t="s">
        <v>11262</v>
      </c>
      <c r="S825" t="s">
        <v>7786</v>
      </c>
      <c r="T825" t="s">
        <v>1753</v>
      </c>
      <c r="U825" t="s">
        <v>19515</v>
      </c>
      <c r="V825" t="s">
        <v>1599</v>
      </c>
      <c r="W825" t="s">
        <v>1621</v>
      </c>
      <c r="X825" t="s">
        <v>1747</v>
      </c>
      <c r="Y825" t="s">
        <v>1754</v>
      </c>
      <c r="Z825" t="s">
        <v>7309</v>
      </c>
      <c r="AA825" t="s">
        <v>3816</v>
      </c>
      <c r="AB825" t="s">
        <v>7272</v>
      </c>
      <c r="AC825" t="s">
        <v>24</v>
      </c>
      <c r="AD825" t="s">
        <v>7688</v>
      </c>
      <c r="AE825" t="s">
        <v>24</v>
      </c>
      <c r="AF825" t="s">
        <v>19456</v>
      </c>
    </row>
    <row r="826" spans="18:32">
      <c r="R826" t="s">
        <v>11263</v>
      </c>
      <c r="S826" t="s">
        <v>7786</v>
      </c>
      <c r="T826" t="s">
        <v>1753</v>
      </c>
      <c r="U826" t="s">
        <v>19515</v>
      </c>
      <c r="V826" t="s">
        <v>1599</v>
      </c>
      <c r="W826" t="s">
        <v>1621</v>
      </c>
      <c r="X826" t="s">
        <v>1747</v>
      </c>
      <c r="Y826" t="s">
        <v>1754</v>
      </c>
      <c r="Z826" t="s">
        <v>7309</v>
      </c>
      <c r="AA826" t="s">
        <v>3816</v>
      </c>
      <c r="AB826" t="s">
        <v>7276</v>
      </c>
      <c r="AC826" t="s">
        <v>24</v>
      </c>
      <c r="AD826" t="s">
        <v>7688</v>
      </c>
      <c r="AE826" t="s">
        <v>24</v>
      </c>
      <c r="AF826" t="s">
        <v>19456</v>
      </c>
    </row>
    <row r="827" spans="18:32">
      <c r="R827" t="s">
        <v>11264</v>
      </c>
      <c r="S827" t="s">
        <v>7786</v>
      </c>
      <c r="T827" t="s">
        <v>1753</v>
      </c>
      <c r="U827" t="s">
        <v>19515</v>
      </c>
      <c r="V827" t="s">
        <v>1599</v>
      </c>
      <c r="W827" t="s">
        <v>1621</v>
      </c>
      <c r="X827" t="s">
        <v>1747</v>
      </c>
      <c r="Y827" t="s">
        <v>1754</v>
      </c>
      <c r="Z827" t="s">
        <v>7309</v>
      </c>
      <c r="AA827" t="s">
        <v>3816</v>
      </c>
      <c r="AB827" t="s">
        <v>7280</v>
      </c>
      <c r="AC827" t="s">
        <v>24</v>
      </c>
      <c r="AD827" t="s">
        <v>7688</v>
      </c>
      <c r="AE827" t="s">
        <v>24</v>
      </c>
      <c r="AF827" t="s">
        <v>19456</v>
      </c>
    </row>
    <row r="828" spans="18:32">
      <c r="R828" t="s">
        <v>11265</v>
      </c>
      <c r="S828" t="s">
        <v>7786</v>
      </c>
      <c r="T828" t="s">
        <v>1753</v>
      </c>
      <c r="U828" t="s">
        <v>19515</v>
      </c>
      <c r="V828" t="s">
        <v>1599</v>
      </c>
      <c r="W828" t="s">
        <v>1621</v>
      </c>
      <c r="X828" t="s">
        <v>1747</v>
      </c>
      <c r="Y828" t="s">
        <v>1754</v>
      </c>
      <c r="Z828" t="s">
        <v>7309</v>
      </c>
      <c r="AA828" t="s">
        <v>3816</v>
      </c>
      <c r="AB828" t="s">
        <v>3850</v>
      </c>
      <c r="AC828" t="s">
        <v>24</v>
      </c>
      <c r="AD828" t="s">
        <v>7688</v>
      </c>
      <c r="AE828" t="s">
        <v>24</v>
      </c>
      <c r="AF828" t="s">
        <v>19456</v>
      </c>
    </row>
    <row r="829" spans="18:32">
      <c r="R829" t="s">
        <v>11266</v>
      </c>
      <c r="S829" t="s">
        <v>7786</v>
      </c>
      <c r="T829" t="s">
        <v>1753</v>
      </c>
      <c r="U829" t="s">
        <v>19515</v>
      </c>
      <c r="V829" t="s">
        <v>1599</v>
      </c>
      <c r="W829" t="s">
        <v>1621</v>
      </c>
      <c r="X829" t="s">
        <v>1747</v>
      </c>
      <c r="Y829" t="s">
        <v>1754</v>
      </c>
      <c r="Z829" t="s">
        <v>7309</v>
      </c>
      <c r="AA829" t="s">
        <v>3816</v>
      </c>
      <c r="AB829" t="s">
        <v>3853</v>
      </c>
      <c r="AC829" t="s">
        <v>24</v>
      </c>
      <c r="AD829" t="s">
        <v>7688</v>
      </c>
      <c r="AE829" t="s">
        <v>24</v>
      </c>
      <c r="AF829" t="s">
        <v>19456</v>
      </c>
    </row>
    <row r="830" spans="18:32">
      <c r="R830" t="s">
        <v>11267</v>
      </c>
      <c r="S830" t="s">
        <v>7786</v>
      </c>
      <c r="T830" t="s">
        <v>1753</v>
      </c>
      <c r="U830" t="s">
        <v>19515</v>
      </c>
      <c r="V830" t="s">
        <v>1599</v>
      </c>
      <c r="W830" t="s">
        <v>1621</v>
      </c>
      <c r="X830" t="s">
        <v>1747</v>
      </c>
      <c r="Y830" t="s">
        <v>1754</v>
      </c>
      <c r="Z830" t="s">
        <v>7328</v>
      </c>
      <c r="AA830" t="s">
        <v>3816</v>
      </c>
      <c r="AB830" t="s">
        <v>7264</v>
      </c>
      <c r="AC830" t="s">
        <v>24</v>
      </c>
      <c r="AD830" t="s">
        <v>7688</v>
      </c>
      <c r="AE830" t="s">
        <v>24</v>
      </c>
      <c r="AF830" t="s">
        <v>19456</v>
      </c>
    </row>
    <row r="831" spans="18:32">
      <c r="R831" t="s">
        <v>11268</v>
      </c>
      <c r="S831" t="s">
        <v>7786</v>
      </c>
      <c r="T831" t="s">
        <v>1753</v>
      </c>
      <c r="U831" t="s">
        <v>19515</v>
      </c>
      <c r="V831" t="s">
        <v>1599</v>
      </c>
      <c r="W831" t="s">
        <v>1621</v>
      </c>
      <c r="X831" t="s">
        <v>1747</v>
      </c>
      <c r="Y831" t="s">
        <v>1754</v>
      </c>
      <c r="Z831" t="s">
        <v>7328</v>
      </c>
      <c r="AA831" t="s">
        <v>3816</v>
      </c>
      <c r="AB831" t="s">
        <v>7272</v>
      </c>
      <c r="AC831" t="s">
        <v>24</v>
      </c>
      <c r="AD831" t="s">
        <v>7688</v>
      </c>
      <c r="AE831" t="s">
        <v>24</v>
      </c>
      <c r="AF831" t="s">
        <v>19456</v>
      </c>
    </row>
    <row r="832" spans="18:32">
      <c r="R832" t="s">
        <v>11269</v>
      </c>
      <c r="S832" t="s">
        <v>7786</v>
      </c>
      <c r="T832" t="s">
        <v>1753</v>
      </c>
      <c r="U832" t="s">
        <v>19515</v>
      </c>
      <c r="V832" t="s">
        <v>1599</v>
      </c>
      <c r="W832" t="s">
        <v>1621</v>
      </c>
      <c r="X832" t="s">
        <v>1747</v>
      </c>
      <c r="Y832" t="s">
        <v>1754</v>
      </c>
      <c r="Z832" t="s">
        <v>7328</v>
      </c>
      <c r="AA832" t="s">
        <v>3816</v>
      </c>
      <c r="AB832" t="s">
        <v>7276</v>
      </c>
      <c r="AC832" t="s">
        <v>24</v>
      </c>
      <c r="AD832" t="s">
        <v>7688</v>
      </c>
      <c r="AE832" t="s">
        <v>24</v>
      </c>
      <c r="AF832" t="s">
        <v>19456</v>
      </c>
    </row>
    <row r="833" spans="18:32">
      <c r="R833" t="s">
        <v>11270</v>
      </c>
      <c r="S833" t="s">
        <v>7786</v>
      </c>
      <c r="T833" t="s">
        <v>1753</v>
      </c>
      <c r="U833" t="s">
        <v>19515</v>
      </c>
      <c r="V833" t="s">
        <v>1599</v>
      </c>
      <c r="W833" t="s">
        <v>1621</v>
      </c>
      <c r="X833" t="s">
        <v>1747</v>
      </c>
      <c r="Y833" t="s">
        <v>1754</v>
      </c>
      <c r="Z833" t="s">
        <v>7328</v>
      </c>
      <c r="AA833" t="s">
        <v>3816</v>
      </c>
      <c r="AB833" t="s">
        <v>7280</v>
      </c>
      <c r="AC833" t="s">
        <v>24</v>
      </c>
      <c r="AD833" t="s">
        <v>7810</v>
      </c>
      <c r="AE833" t="s">
        <v>17</v>
      </c>
      <c r="AF833" t="s">
        <v>19456</v>
      </c>
    </row>
    <row r="834" spans="18:32">
      <c r="R834" t="s">
        <v>11271</v>
      </c>
      <c r="S834" t="s">
        <v>7786</v>
      </c>
      <c r="T834" t="s">
        <v>1753</v>
      </c>
      <c r="U834" t="s">
        <v>19515</v>
      </c>
      <c r="V834" t="s">
        <v>1599</v>
      </c>
      <c r="W834" t="s">
        <v>1621</v>
      </c>
      <c r="X834" t="s">
        <v>1747</v>
      </c>
      <c r="Y834" t="s">
        <v>1754</v>
      </c>
      <c r="Z834" t="s">
        <v>7328</v>
      </c>
      <c r="AA834" t="s">
        <v>3816</v>
      </c>
      <c r="AB834" t="s">
        <v>3850</v>
      </c>
      <c r="AC834" t="s">
        <v>24</v>
      </c>
      <c r="AD834" t="s">
        <v>7810</v>
      </c>
      <c r="AE834" t="s">
        <v>17</v>
      </c>
      <c r="AF834" t="s">
        <v>19456</v>
      </c>
    </row>
    <row r="835" spans="18:32">
      <c r="R835" t="s">
        <v>11272</v>
      </c>
      <c r="S835" t="s">
        <v>7786</v>
      </c>
      <c r="T835" t="s">
        <v>1753</v>
      </c>
      <c r="U835" t="s">
        <v>19515</v>
      </c>
      <c r="V835" t="s">
        <v>1599</v>
      </c>
      <c r="W835" t="s">
        <v>1621</v>
      </c>
      <c r="X835" t="s">
        <v>1747</v>
      </c>
      <c r="Y835" t="s">
        <v>1754</v>
      </c>
      <c r="Z835" t="s">
        <v>7328</v>
      </c>
      <c r="AA835" t="s">
        <v>3816</v>
      </c>
      <c r="AB835" t="s">
        <v>3853</v>
      </c>
      <c r="AC835" t="s">
        <v>24</v>
      </c>
      <c r="AD835" t="s">
        <v>7688</v>
      </c>
      <c r="AE835" t="s">
        <v>24</v>
      </c>
      <c r="AF835" t="s">
        <v>19456</v>
      </c>
    </row>
    <row r="836" spans="18:32">
      <c r="R836" t="s">
        <v>11273</v>
      </c>
      <c r="S836" t="s">
        <v>7786</v>
      </c>
      <c r="T836" t="s">
        <v>1753</v>
      </c>
      <c r="U836" t="s">
        <v>19515</v>
      </c>
      <c r="V836" t="s">
        <v>1599</v>
      </c>
      <c r="W836" t="s">
        <v>1621</v>
      </c>
      <c r="X836" t="s">
        <v>1747</v>
      </c>
      <c r="Y836" t="s">
        <v>1754</v>
      </c>
      <c r="Z836" t="s">
        <v>7348</v>
      </c>
      <c r="AA836" t="s">
        <v>3816</v>
      </c>
      <c r="AB836" t="s">
        <v>7264</v>
      </c>
      <c r="AC836" t="s">
        <v>24</v>
      </c>
      <c r="AD836" t="s">
        <v>7688</v>
      </c>
      <c r="AE836" t="s">
        <v>24</v>
      </c>
      <c r="AF836" t="s">
        <v>19456</v>
      </c>
    </row>
    <row r="837" spans="18:32">
      <c r="R837" t="s">
        <v>11274</v>
      </c>
      <c r="S837" t="s">
        <v>7786</v>
      </c>
      <c r="T837" t="s">
        <v>1753</v>
      </c>
      <c r="U837" t="s">
        <v>19515</v>
      </c>
      <c r="V837" t="s">
        <v>1599</v>
      </c>
      <c r="W837" t="s">
        <v>1621</v>
      </c>
      <c r="X837" t="s">
        <v>1747</v>
      </c>
      <c r="Y837" t="s">
        <v>1754</v>
      </c>
      <c r="Z837" t="s">
        <v>7348</v>
      </c>
      <c r="AA837" t="s">
        <v>3816</v>
      </c>
      <c r="AB837" t="s">
        <v>7272</v>
      </c>
      <c r="AC837" t="s">
        <v>24</v>
      </c>
      <c r="AD837" t="s">
        <v>7688</v>
      </c>
      <c r="AE837" t="s">
        <v>24</v>
      </c>
      <c r="AF837" t="s">
        <v>19456</v>
      </c>
    </row>
    <row r="838" spans="18:32">
      <c r="R838" t="s">
        <v>11275</v>
      </c>
      <c r="S838" t="s">
        <v>7786</v>
      </c>
      <c r="T838" t="s">
        <v>1753</v>
      </c>
      <c r="U838" t="s">
        <v>19515</v>
      </c>
      <c r="V838" t="s">
        <v>1599</v>
      </c>
      <c r="W838" t="s">
        <v>1621</v>
      </c>
      <c r="X838" t="s">
        <v>1747</v>
      </c>
      <c r="Y838" t="s">
        <v>1754</v>
      </c>
      <c r="Z838" t="s">
        <v>7348</v>
      </c>
      <c r="AA838" t="s">
        <v>3816</v>
      </c>
      <c r="AB838" t="s">
        <v>7276</v>
      </c>
      <c r="AC838" t="s">
        <v>24</v>
      </c>
      <c r="AD838" t="s">
        <v>7688</v>
      </c>
      <c r="AE838" t="s">
        <v>24</v>
      </c>
      <c r="AF838" t="s">
        <v>19456</v>
      </c>
    </row>
    <row r="839" spans="18:32">
      <c r="R839" t="s">
        <v>11276</v>
      </c>
      <c r="S839" t="s">
        <v>7786</v>
      </c>
      <c r="T839" t="s">
        <v>1753</v>
      </c>
      <c r="U839" t="s">
        <v>19515</v>
      </c>
      <c r="V839" t="s">
        <v>1599</v>
      </c>
      <c r="W839" t="s">
        <v>1621</v>
      </c>
      <c r="X839" t="s">
        <v>1747</v>
      </c>
      <c r="Y839" t="s">
        <v>1754</v>
      </c>
      <c r="Z839" t="s">
        <v>7348</v>
      </c>
      <c r="AA839" t="s">
        <v>3816</v>
      </c>
      <c r="AB839" t="s">
        <v>7280</v>
      </c>
      <c r="AC839" t="s">
        <v>24</v>
      </c>
      <c r="AD839" t="s">
        <v>7688</v>
      </c>
      <c r="AE839" t="s">
        <v>24</v>
      </c>
      <c r="AF839" t="s">
        <v>19456</v>
      </c>
    </row>
    <row r="840" spans="18:32">
      <c r="R840" t="s">
        <v>11277</v>
      </c>
      <c r="S840" t="s">
        <v>7786</v>
      </c>
      <c r="T840" t="s">
        <v>1753</v>
      </c>
      <c r="U840" t="s">
        <v>19515</v>
      </c>
      <c r="V840" t="s">
        <v>1599</v>
      </c>
      <c r="W840" t="s">
        <v>1621</v>
      </c>
      <c r="X840" t="s">
        <v>1747</v>
      </c>
      <c r="Y840" t="s">
        <v>1754</v>
      </c>
      <c r="Z840" t="s">
        <v>7348</v>
      </c>
      <c r="AA840" t="s">
        <v>3816</v>
      </c>
      <c r="AB840" t="s">
        <v>3850</v>
      </c>
      <c r="AC840" t="s">
        <v>24</v>
      </c>
      <c r="AD840" t="s">
        <v>7688</v>
      </c>
      <c r="AE840" t="s">
        <v>24</v>
      </c>
      <c r="AF840" t="s">
        <v>19456</v>
      </c>
    </row>
    <row r="841" spans="18:32">
      <c r="R841" t="s">
        <v>11278</v>
      </c>
      <c r="S841" t="s">
        <v>7786</v>
      </c>
      <c r="T841" t="s">
        <v>1753</v>
      </c>
      <c r="U841" t="s">
        <v>19515</v>
      </c>
      <c r="V841" t="s">
        <v>1599</v>
      </c>
      <c r="W841" t="s">
        <v>1621</v>
      </c>
      <c r="X841" t="s">
        <v>1747</v>
      </c>
      <c r="Y841" t="s">
        <v>1754</v>
      </c>
      <c r="Z841" t="s">
        <v>7348</v>
      </c>
      <c r="AA841" t="s">
        <v>3816</v>
      </c>
      <c r="AB841" t="s">
        <v>3853</v>
      </c>
      <c r="AC841" t="s">
        <v>24</v>
      </c>
      <c r="AD841" t="s">
        <v>7688</v>
      </c>
      <c r="AE841" t="s">
        <v>24</v>
      </c>
      <c r="AF841" t="s">
        <v>19456</v>
      </c>
    </row>
    <row r="842" spans="18:32">
      <c r="R842" t="s">
        <v>11279</v>
      </c>
      <c r="S842" t="s">
        <v>7786</v>
      </c>
      <c r="T842" t="s">
        <v>1753</v>
      </c>
      <c r="U842" t="s">
        <v>19515</v>
      </c>
      <c r="V842" t="s">
        <v>1599</v>
      </c>
      <c r="W842" t="s">
        <v>1621</v>
      </c>
      <c r="X842" t="s">
        <v>1747</v>
      </c>
      <c r="Y842" t="s">
        <v>1754</v>
      </c>
      <c r="Z842" t="s">
        <v>7368</v>
      </c>
      <c r="AA842" t="s">
        <v>3816</v>
      </c>
      <c r="AB842" t="s">
        <v>7264</v>
      </c>
      <c r="AC842" t="s">
        <v>24</v>
      </c>
      <c r="AD842" t="s">
        <v>7688</v>
      </c>
      <c r="AE842" t="s">
        <v>24</v>
      </c>
      <c r="AF842" t="s">
        <v>19456</v>
      </c>
    </row>
    <row r="843" spans="18:32">
      <c r="R843" t="s">
        <v>11280</v>
      </c>
      <c r="S843" t="s">
        <v>7786</v>
      </c>
      <c r="T843" t="s">
        <v>1753</v>
      </c>
      <c r="U843" t="s">
        <v>19515</v>
      </c>
      <c r="V843" t="s">
        <v>1599</v>
      </c>
      <c r="W843" t="s">
        <v>1621</v>
      </c>
      <c r="X843" t="s">
        <v>1747</v>
      </c>
      <c r="Y843" t="s">
        <v>1754</v>
      </c>
      <c r="Z843" t="s">
        <v>7368</v>
      </c>
      <c r="AA843" t="s">
        <v>3816</v>
      </c>
      <c r="AB843" t="s">
        <v>7272</v>
      </c>
      <c r="AC843" t="s">
        <v>24</v>
      </c>
      <c r="AD843" t="s">
        <v>7688</v>
      </c>
      <c r="AE843" t="s">
        <v>24</v>
      </c>
      <c r="AF843" t="s">
        <v>19456</v>
      </c>
    </row>
    <row r="844" spans="18:32">
      <c r="R844" t="s">
        <v>11281</v>
      </c>
      <c r="S844" t="s">
        <v>7786</v>
      </c>
      <c r="T844" t="s">
        <v>1753</v>
      </c>
      <c r="U844" t="s">
        <v>19515</v>
      </c>
      <c r="V844" t="s">
        <v>1599</v>
      </c>
      <c r="W844" t="s">
        <v>1621</v>
      </c>
      <c r="X844" t="s">
        <v>1747</v>
      </c>
      <c r="Y844" t="s">
        <v>1754</v>
      </c>
      <c r="Z844" t="s">
        <v>7368</v>
      </c>
      <c r="AA844" t="s">
        <v>3816</v>
      </c>
      <c r="AB844" t="s">
        <v>7276</v>
      </c>
      <c r="AC844" t="s">
        <v>24</v>
      </c>
      <c r="AD844" t="s">
        <v>7688</v>
      </c>
      <c r="AE844" t="s">
        <v>24</v>
      </c>
      <c r="AF844" t="s">
        <v>19456</v>
      </c>
    </row>
    <row r="845" spans="18:32">
      <c r="R845" t="s">
        <v>11282</v>
      </c>
      <c r="S845" t="s">
        <v>7786</v>
      </c>
      <c r="T845" t="s">
        <v>1753</v>
      </c>
      <c r="U845" t="s">
        <v>19515</v>
      </c>
      <c r="V845" t="s">
        <v>1599</v>
      </c>
      <c r="W845" t="s">
        <v>1621</v>
      </c>
      <c r="X845" t="s">
        <v>1747</v>
      </c>
      <c r="Y845" t="s">
        <v>1754</v>
      </c>
      <c r="Z845" t="s">
        <v>7368</v>
      </c>
      <c r="AA845" t="s">
        <v>3816</v>
      </c>
      <c r="AB845" t="s">
        <v>7280</v>
      </c>
      <c r="AC845" t="s">
        <v>24</v>
      </c>
      <c r="AD845" t="s">
        <v>7688</v>
      </c>
      <c r="AE845" t="s">
        <v>24</v>
      </c>
      <c r="AF845" t="s">
        <v>19456</v>
      </c>
    </row>
    <row r="846" spans="18:32">
      <c r="R846" t="s">
        <v>11283</v>
      </c>
      <c r="S846" t="s">
        <v>7786</v>
      </c>
      <c r="T846" t="s">
        <v>1753</v>
      </c>
      <c r="U846" t="s">
        <v>19515</v>
      </c>
      <c r="V846" t="s">
        <v>1599</v>
      </c>
      <c r="W846" t="s">
        <v>1621</v>
      </c>
      <c r="X846" t="s">
        <v>1747</v>
      </c>
      <c r="Y846" t="s">
        <v>1754</v>
      </c>
      <c r="Z846" t="s">
        <v>7368</v>
      </c>
      <c r="AA846" t="s">
        <v>3816</v>
      </c>
      <c r="AB846" t="s">
        <v>3850</v>
      </c>
      <c r="AC846" t="s">
        <v>24</v>
      </c>
      <c r="AD846" t="s">
        <v>7688</v>
      </c>
      <c r="AE846" t="s">
        <v>24</v>
      </c>
      <c r="AF846" t="s">
        <v>19456</v>
      </c>
    </row>
    <row r="847" spans="18:32">
      <c r="R847" t="s">
        <v>11284</v>
      </c>
      <c r="S847" t="s">
        <v>7786</v>
      </c>
      <c r="T847" t="s">
        <v>1753</v>
      </c>
      <c r="U847" t="s">
        <v>19515</v>
      </c>
      <c r="V847" t="s">
        <v>1599</v>
      </c>
      <c r="W847" t="s">
        <v>1621</v>
      </c>
      <c r="X847" t="s">
        <v>1747</v>
      </c>
      <c r="Y847" t="s">
        <v>1754</v>
      </c>
      <c r="Z847" t="s">
        <v>7368</v>
      </c>
      <c r="AA847" t="s">
        <v>3816</v>
      </c>
      <c r="AB847" t="s">
        <v>3853</v>
      </c>
      <c r="AC847" t="s">
        <v>24</v>
      </c>
      <c r="AD847" t="s">
        <v>7688</v>
      </c>
      <c r="AE847" t="s">
        <v>24</v>
      </c>
      <c r="AF847" t="s">
        <v>19456</v>
      </c>
    </row>
    <row r="848" spans="18:32">
      <c r="R848" t="s">
        <v>11285</v>
      </c>
      <c r="S848" t="s">
        <v>1721</v>
      </c>
      <c r="T848" t="s">
        <v>1760</v>
      </c>
      <c r="U848" t="s">
        <v>19515</v>
      </c>
      <c r="V848" t="s">
        <v>1599</v>
      </c>
      <c r="W848" t="s">
        <v>1621</v>
      </c>
      <c r="X848" t="s">
        <v>1747</v>
      </c>
      <c r="Y848" t="s">
        <v>1761</v>
      </c>
      <c r="Z848" t="s">
        <v>7387</v>
      </c>
      <c r="AA848" t="s">
        <v>3816</v>
      </c>
      <c r="AB848" t="s">
        <v>7264</v>
      </c>
      <c r="AC848" t="s">
        <v>24</v>
      </c>
      <c r="AD848" t="s">
        <v>7688</v>
      </c>
      <c r="AE848" t="s">
        <v>24</v>
      </c>
      <c r="AF848" t="s">
        <v>19456</v>
      </c>
    </row>
    <row r="849" spans="18:32">
      <c r="R849" t="s">
        <v>11286</v>
      </c>
      <c r="S849" t="s">
        <v>1721</v>
      </c>
      <c r="T849" t="s">
        <v>1760</v>
      </c>
      <c r="U849" t="s">
        <v>19515</v>
      </c>
      <c r="V849" t="s">
        <v>1599</v>
      </c>
      <c r="W849" t="s">
        <v>1621</v>
      </c>
      <c r="X849" t="s">
        <v>1747</v>
      </c>
      <c r="Y849" t="s">
        <v>1761</v>
      </c>
      <c r="Z849" t="s">
        <v>7387</v>
      </c>
      <c r="AA849" t="s">
        <v>3816</v>
      </c>
      <c r="AB849" t="s">
        <v>7272</v>
      </c>
      <c r="AC849" t="s">
        <v>24</v>
      </c>
      <c r="AD849" t="s">
        <v>7688</v>
      </c>
      <c r="AE849" t="s">
        <v>24</v>
      </c>
      <c r="AF849" t="s">
        <v>19456</v>
      </c>
    </row>
    <row r="850" spans="18:32">
      <c r="R850" t="s">
        <v>11287</v>
      </c>
      <c r="S850" t="s">
        <v>1721</v>
      </c>
      <c r="T850" t="s">
        <v>1760</v>
      </c>
      <c r="U850" t="s">
        <v>19515</v>
      </c>
      <c r="V850" t="s">
        <v>1599</v>
      </c>
      <c r="W850" t="s">
        <v>1621</v>
      </c>
      <c r="X850" t="s">
        <v>1747</v>
      </c>
      <c r="Y850" t="s">
        <v>1761</v>
      </c>
      <c r="Z850" t="s">
        <v>7387</v>
      </c>
      <c r="AA850" t="s">
        <v>3816</v>
      </c>
      <c r="AB850" t="s">
        <v>7276</v>
      </c>
      <c r="AC850" t="s">
        <v>24</v>
      </c>
      <c r="AD850" t="s">
        <v>7688</v>
      </c>
      <c r="AE850" t="s">
        <v>24</v>
      </c>
      <c r="AF850" t="s">
        <v>19456</v>
      </c>
    </row>
    <row r="851" spans="18:32">
      <c r="R851" t="s">
        <v>11288</v>
      </c>
      <c r="S851" t="s">
        <v>1721</v>
      </c>
      <c r="T851" t="s">
        <v>1760</v>
      </c>
      <c r="U851" t="s">
        <v>19515</v>
      </c>
      <c r="V851" t="s">
        <v>1599</v>
      </c>
      <c r="W851" t="s">
        <v>1621</v>
      </c>
      <c r="X851" t="s">
        <v>1747</v>
      </c>
      <c r="Y851" t="s">
        <v>1761</v>
      </c>
      <c r="Z851" t="s">
        <v>7387</v>
      </c>
      <c r="AA851" t="s">
        <v>3816</v>
      </c>
      <c r="AB851" t="s">
        <v>7280</v>
      </c>
      <c r="AC851" t="s">
        <v>24</v>
      </c>
      <c r="AD851" t="s">
        <v>7688</v>
      </c>
      <c r="AE851" t="s">
        <v>24</v>
      </c>
      <c r="AF851" t="s">
        <v>19456</v>
      </c>
    </row>
    <row r="852" spans="18:32">
      <c r="R852" t="s">
        <v>11289</v>
      </c>
      <c r="S852" t="s">
        <v>1721</v>
      </c>
      <c r="T852" t="s">
        <v>1760</v>
      </c>
      <c r="U852" t="s">
        <v>19515</v>
      </c>
      <c r="V852" t="s">
        <v>1599</v>
      </c>
      <c r="W852" t="s">
        <v>1621</v>
      </c>
      <c r="X852" t="s">
        <v>1747</v>
      </c>
      <c r="Y852" t="s">
        <v>1761</v>
      </c>
      <c r="Z852" t="s">
        <v>7387</v>
      </c>
      <c r="AA852" t="s">
        <v>3816</v>
      </c>
      <c r="AB852" t="s">
        <v>3850</v>
      </c>
      <c r="AC852" t="s">
        <v>24</v>
      </c>
      <c r="AD852" t="s">
        <v>7688</v>
      </c>
      <c r="AE852" t="s">
        <v>24</v>
      </c>
      <c r="AF852" t="s">
        <v>19456</v>
      </c>
    </row>
    <row r="853" spans="18:32">
      <c r="R853" t="s">
        <v>11290</v>
      </c>
      <c r="S853" t="s">
        <v>1721</v>
      </c>
      <c r="T853" t="s">
        <v>1760</v>
      </c>
      <c r="U853" t="s">
        <v>19515</v>
      </c>
      <c r="V853" t="s">
        <v>1599</v>
      </c>
      <c r="W853" t="s">
        <v>1621</v>
      </c>
      <c r="X853" t="s">
        <v>1747</v>
      </c>
      <c r="Y853" t="s">
        <v>1761</v>
      </c>
      <c r="Z853" t="s">
        <v>7387</v>
      </c>
      <c r="AA853" t="s">
        <v>3816</v>
      </c>
      <c r="AB853" t="s">
        <v>3853</v>
      </c>
      <c r="AC853" t="s">
        <v>24</v>
      </c>
      <c r="AD853" t="s">
        <v>7688</v>
      </c>
      <c r="AE853" t="s">
        <v>24</v>
      </c>
      <c r="AF853" t="s">
        <v>19456</v>
      </c>
    </row>
    <row r="854" spans="18:32">
      <c r="R854" t="s">
        <v>11291</v>
      </c>
      <c r="S854" t="s">
        <v>1721</v>
      </c>
      <c r="T854" t="s">
        <v>1760</v>
      </c>
      <c r="U854" t="s">
        <v>19515</v>
      </c>
      <c r="V854" t="s">
        <v>1599</v>
      </c>
      <c r="W854" t="s">
        <v>1621</v>
      </c>
      <c r="X854" t="s">
        <v>1747</v>
      </c>
      <c r="Y854" t="s">
        <v>1761</v>
      </c>
      <c r="Z854" t="s">
        <v>7407</v>
      </c>
      <c r="AA854" t="s">
        <v>3816</v>
      </c>
      <c r="AB854" t="s">
        <v>7264</v>
      </c>
      <c r="AC854" t="s">
        <v>24</v>
      </c>
      <c r="AD854" t="s">
        <v>7688</v>
      </c>
      <c r="AE854" t="s">
        <v>24</v>
      </c>
      <c r="AF854" t="s">
        <v>19456</v>
      </c>
    </row>
    <row r="855" spans="18:32">
      <c r="R855" t="s">
        <v>11292</v>
      </c>
      <c r="S855" t="s">
        <v>1721</v>
      </c>
      <c r="T855" t="s">
        <v>1760</v>
      </c>
      <c r="U855" t="s">
        <v>19515</v>
      </c>
      <c r="V855" t="s">
        <v>1599</v>
      </c>
      <c r="W855" t="s">
        <v>1621</v>
      </c>
      <c r="X855" t="s">
        <v>1747</v>
      </c>
      <c r="Y855" t="s">
        <v>1761</v>
      </c>
      <c r="Z855" t="s">
        <v>7407</v>
      </c>
      <c r="AA855" t="s">
        <v>3816</v>
      </c>
      <c r="AB855" t="s">
        <v>7272</v>
      </c>
      <c r="AC855" t="s">
        <v>24</v>
      </c>
      <c r="AD855" t="s">
        <v>7688</v>
      </c>
      <c r="AE855" t="s">
        <v>24</v>
      </c>
      <c r="AF855" t="s">
        <v>19456</v>
      </c>
    </row>
    <row r="856" spans="18:32">
      <c r="R856" t="s">
        <v>11293</v>
      </c>
      <c r="S856" t="s">
        <v>1721</v>
      </c>
      <c r="T856" t="s">
        <v>1760</v>
      </c>
      <c r="U856" t="s">
        <v>19515</v>
      </c>
      <c r="V856" t="s">
        <v>1599</v>
      </c>
      <c r="W856" t="s">
        <v>1621</v>
      </c>
      <c r="X856" t="s">
        <v>1747</v>
      </c>
      <c r="Y856" t="s">
        <v>1761</v>
      </c>
      <c r="Z856" t="s">
        <v>7407</v>
      </c>
      <c r="AA856" t="s">
        <v>3816</v>
      </c>
      <c r="AB856" t="s">
        <v>7276</v>
      </c>
      <c r="AC856" t="s">
        <v>24</v>
      </c>
      <c r="AD856" t="s">
        <v>7688</v>
      </c>
      <c r="AE856" t="s">
        <v>24</v>
      </c>
      <c r="AF856" t="s">
        <v>19456</v>
      </c>
    </row>
    <row r="857" spans="18:32">
      <c r="R857" t="s">
        <v>11294</v>
      </c>
      <c r="S857" t="s">
        <v>1721</v>
      </c>
      <c r="T857" t="s">
        <v>1760</v>
      </c>
      <c r="U857" t="s">
        <v>19515</v>
      </c>
      <c r="V857" t="s">
        <v>1599</v>
      </c>
      <c r="W857" t="s">
        <v>1621</v>
      </c>
      <c r="X857" t="s">
        <v>1747</v>
      </c>
      <c r="Y857" t="s">
        <v>1761</v>
      </c>
      <c r="Z857" t="s">
        <v>7407</v>
      </c>
      <c r="AA857" t="s">
        <v>3816</v>
      </c>
      <c r="AB857" t="s">
        <v>7280</v>
      </c>
      <c r="AC857" t="s">
        <v>24</v>
      </c>
      <c r="AD857" t="s">
        <v>7688</v>
      </c>
      <c r="AE857" t="s">
        <v>24</v>
      </c>
      <c r="AF857" t="s">
        <v>19456</v>
      </c>
    </row>
    <row r="858" spans="18:32">
      <c r="R858" t="s">
        <v>11295</v>
      </c>
      <c r="S858" t="s">
        <v>1721</v>
      </c>
      <c r="T858" t="s">
        <v>1760</v>
      </c>
      <c r="U858" t="s">
        <v>19515</v>
      </c>
      <c r="V858" t="s">
        <v>1599</v>
      </c>
      <c r="W858" t="s">
        <v>1621</v>
      </c>
      <c r="X858" t="s">
        <v>1747</v>
      </c>
      <c r="Y858" t="s">
        <v>1761</v>
      </c>
      <c r="Z858" t="s">
        <v>7407</v>
      </c>
      <c r="AA858" t="s">
        <v>3816</v>
      </c>
      <c r="AB858" t="s">
        <v>3850</v>
      </c>
      <c r="AC858" t="s">
        <v>24</v>
      </c>
      <c r="AD858" t="s">
        <v>7810</v>
      </c>
      <c r="AE858" t="s">
        <v>17</v>
      </c>
      <c r="AF858" t="s">
        <v>19456</v>
      </c>
    </row>
    <row r="859" spans="18:32">
      <c r="R859" t="s">
        <v>11296</v>
      </c>
      <c r="S859" t="s">
        <v>1721</v>
      </c>
      <c r="T859" t="s">
        <v>1760</v>
      </c>
      <c r="U859" t="s">
        <v>19515</v>
      </c>
      <c r="V859" t="s">
        <v>1599</v>
      </c>
      <c r="W859" t="s">
        <v>1621</v>
      </c>
      <c r="X859" t="s">
        <v>1747</v>
      </c>
      <c r="Y859" t="s">
        <v>1761</v>
      </c>
      <c r="Z859" t="s">
        <v>7407</v>
      </c>
      <c r="AA859" t="s">
        <v>3816</v>
      </c>
      <c r="AB859" t="s">
        <v>3853</v>
      </c>
      <c r="AC859" t="s">
        <v>24</v>
      </c>
      <c r="AD859" t="s">
        <v>7688</v>
      </c>
      <c r="AE859" t="s">
        <v>24</v>
      </c>
      <c r="AF859" t="s">
        <v>19456</v>
      </c>
    </row>
    <row r="860" spans="18:32">
      <c r="R860" t="s">
        <v>11297</v>
      </c>
      <c r="S860" t="s">
        <v>7788</v>
      </c>
      <c r="T860" t="s">
        <v>1780</v>
      </c>
      <c r="U860" t="s">
        <v>19515</v>
      </c>
      <c r="V860" t="s">
        <v>1599</v>
      </c>
      <c r="W860" t="s">
        <v>1621</v>
      </c>
      <c r="X860" t="s">
        <v>1768</v>
      </c>
      <c r="Y860" t="s">
        <v>1781</v>
      </c>
      <c r="Z860" t="s">
        <v>3979</v>
      </c>
      <c r="AA860" t="s">
        <v>3816</v>
      </c>
      <c r="AB860" t="s">
        <v>3866</v>
      </c>
      <c r="AC860" t="s">
        <v>24</v>
      </c>
      <c r="AD860" t="s">
        <v>7810</v>
      </c>
      <c r="AE860" t="s">
        <v>17</v>
      </c>
      <c r="AF860" t="s">
        <v>19456</v>
      </c>
    </row>
    <row r="861" spans="18:32">
      <c r="R861" t="s">
        <v>11298</v>
      </c>
      <c r="S861" t="s">
        <v>7788</v>
      </c>
      <c r="T861" t="s">
        <v>1780</v>
      </c>
      <c r="U861" t="s">
        <v>19515</v>
      </c>
      <c r="V861" t="s">
        <v>1599</v>
      </c>
      <c r="W861" t="s">
        <v>1621</v>
      </c>
      <c r="X861" t="s">
        <v>1768</v>
      </c>
      <c r="Y861" t="s">
        <v>1781</v>
      </c>
      <c r="Z861" t="s">
        <v>3979</v>
      </c>
      <c r="AA861" t="s">
        <v>3816</v>
      </c>
      <c r="AB861" t="s">
        <v>7433</v>
      </c>
      <c r="AC861" t="s">
        <v>24</v>
      </c>
      <c r="AD861" t="s">
        <v>7810</v>
      </c>
      <c r="AE861" t="s">
        <v>17</v>
      </c>
      <c r="AF861" t="s">
        <v>19456</v>
      </c>
    </row>
    <row r="862" spans="18:32">
      <c r="R862" t="s">
        <v>11299</v>
      </c>
      <c r="S862" t="s">
        <v>7788</v>
      </c>
      <c r="T862" t="s">
        <v>1780</v>
      </c>
      <c r="U862" t="s">
        <v>19515</v>
      </c>
      <c r="V862" t="s">
        <v>1599</v>
      </c>
      <c r="W862" t="s">
        <v>1621</v>
      </c>
      <c r="X862" t="s">
        <v>1768</v>
      </c>
      <c r="Y862" t="s">
        <v>1781</v>
      </c>
      <c r="Z862" t="s">
        <v>3979</v>
      </c>
      <c r="AA862" t="s">
        <v>3816</v>
      </c>
      <c r="AB862" t="s">
        <v>3866</v>
      </c>
      <c r="AC862" t="s">
        <v>24</v>
      </c>
      <c r="AD862" t="s">
        <v>7810</v>
      </c>
      <c r="AE862" t="s">
        <v>17</v>
      </c>
      <c r="AF862" t="s">
        <v>19456</v>
      </c>
    </row>
    <row r="863" spans="18:32">
      <c r="R863" t="s">
        <v>11300</v>
      </c>
      <c r="S863" t="s">
        <v>7788</v>
      </c>
      <c r="T863" t="s">
        <v>1780</v>
      </c>
      <c r="U863" t="s">
        <v>19515</v>
      </c>
      <c r="V863" t="s">
        <v>1599</v>
      </c>
      <c r="W863" t="s">
        <v>1621</v>
      </c>
      <c r="X863" t="s">
        <v>1768</v>
      </c>
      <c r="Y863" t="s">
        <v>1781</v>
      </c>
      <c r="Z863" t="s">
        <v>3979</v>
      </c>
      <c r="AA863" t="s">
        <v>3816</v>
      </c>
      <c r="AB863" t="s">
        <v>7433</v>
      </c>
      <c r="AC863" t="s">
        <v>24</v>
      </c>
      <c r="AD863" t="s">
        <v>7810</v>
      </c>
      <c r="AE863" t="s">
        <v>17</v>
      </c>
      <c r="AF863" t="s">
        <v>19456</v>
      </c>
    </row>
    <row r="864" spans="18:32">
      <c r="R864" t="s">
        <v>11301</v>
      </c>
      <c r="S864" t="s">
        <v>7788</v>
      </c>
      <c r="T864" t="s">
        <v>1780</v>
      </c>
      <c r="U864" t="s">
        <v>19515</v>
      </c>
      <c r="V864" t="s">
        <v>1599</v>
      </c>
      <c r="W864" t="s">
        <v>1621</v>
      </c>
      <c r="X864" t="s">
        <v>1768</v>
      </c>
      <c r="Y864" t="s">
        <v>1781</v>
      </c>
      <c r="Z864" t="s">
        <v>4106</v>
      </c>
      <c r="AA864" t="s">
        <v>3816</v>
      </c>
      <c r="AB864" t="s">
        <v>3866</v>
      </c>
      <c r="AC864" t="s">
        <v>24</v>
      </c>
      <c r="AD864" t="s">
        <v>7810</v>
      </c>
      <c r="AE864" t="s">
        <v>17</v>
      </c>
      <c r="AF864" t="s">
        <v>19456</v>
      </c>
    </row>
    <row r="865" spans="18:32">
      <c r="R865" t="s">
        <v>11302</v>
      </c>
      <c r="S865" t="s">
        <v>7788</v>
      </c>
      <c r="T865" t="s">
        <v>1780</v>
      </c>
      <c r="U865" t="s">
        <v>19515</v>
      </c>
      <c r="V865" t="s">
        <v>1599</v>
      </c>
      <c r="W865" t="s">
        <v>1621</v>
      </c>
      <c r="X865" t="s">
        <v>1768</v>
      </c>
      <c r="Y865" t="s">
        <v>1781</v>
      </c>
      <c r="Z865" t="s">
        <v>4106</v>
      </c>
      <c r="AA865" t="s">
        <v>3816</v>
      </c>
      <c r="AB865" t="s">
        <v>7433</v>
      </c>
      <c r="AC865" t="s">
        <v>24</v>
      </c>
      <c r="AD865" t="s">
        <v>7688</v>
      </c>
      <c r="AE865" t="s">
        <v>24</v>
      </c>
      <c r="AF865" t="s">
        <v>19456</v>
      </c>
    </row>
    <row r="866" spans="18:32">
      <c r="R866" t="s">
        <v>11303</v>
      </c>
      <c r="S866" t="s">
        <v>7788</v>
      </c>
      <c r="T866" t="s">
        <v>1780</v>
      </c>
      <c r="U866" t="s">
        <v>19515</v>
      </c>
      <c r="V866" t="s">
        <v>1599</v>
      </c>
      <c r="W866" t="s">
        <v>1621</v>
      </c>
      <c r="X866" t="s">
        <v>1768</v>
      </c>
      <c r="Y866" t="s">
        <v>1781</v>
      </c>
      <c r="Z866" t="s">
        <v>4106</v>
      </c>
      <c r="AA866" t="s">
        <v>3816</v>
      </c>
      <c r="AB866" t="s">
        <v>3866</v>
      </c>
      <c r="AC866" t="s">
        <v>24</v>
      </c>
      <c r="AD866" t="s">
        <v>7810</v>
      </c>
      <c r="AE866" t="s">
        <v>17</v>
      </c>
      <c r="AF866" t="s">
        <v>19456</v>
      </c>
    </row>
    <row r="867" spans="18:32">
      <c r="R867" t="s">
        <v>11304</v>
      </c>
      <c r="S867" t="s">
        <v>7788</v>
      </c>
      <c r="T867" t="s">
        <v>1780</v>
      </c>
      <c r="U867" t="s">
        <v>19515</v>
      </c>
      <c r="V867" t="s">
        <v>1599</v>
      </c>
      <c r="W867" t="s">
        <v>1621</v>
      </c>
      <c r="X867" t="s">
        <v>1768</v>
      </c>
      <c r="Y867" t="s">
        <v>1781</v>
      </c>
      <c r="Z867" t="s">
        <v>4106</v>
      </c>
      <c r="AA867" t="s">
        <v>3816</v>
      </c>
      <c r="AB867" t="s">
        <v>7433</v>
      </c>
      <c r="AC867" t="s">
        <v>24</v>
      </c>
      <c r="AD867" t="s">
        <v>7688</v>
      </c>
      <c r="AE867" t="s">
        <v>24</v>
      </c>
      <c r="AF867" t="s">
        <v>19456</v>
      </c>
    </row>
    <row r="868" spans="18:32">
      <c r="R868" t="s">
        <v>11305</v>
      </c>
      <c r="S868" t="s">
        <v>7789</v>
      </c>
      <c r="T868" t="s">
        <v>7464</v>
      </c>
      <c r="U868" t="s">
        <v>19515</v>
      </c>
      <c r="V868" t="s">
        <v>1599</v>
      </c>
      <c r="W868" t="s">
        <v>1621</v>
      </c>
      <c r="X868" t="s">
        <v>1768</v>
      </c>
      <c r="Y868" t="s">
        <v>1791</v>
      </c>
      <c r="Z868" t="s">
        <v>7465</v>
      </c>
      <c r="AA868" t="s">
        <v>3816</v>
      </c>
      <c r="AB868" t="s">
        <v>7466</v>
      </c>
      <c r="AC868" t="s">
        <v>24</v>
      </c>
      <c r="AD868" t="s">
        <v>7810</v>
      </c>
      <c r="AE868" t="s">
        <v>17</v>
      </c>
      <c r="AF868" t="s">
        <v>19456</v>
      </c>
    </row>
    <row r="869" spans="18:32">
      <c r="R869" t="s">
        <v>11306</v>
      </c>
      <c r="S869" t="s">
        <v>7789</v>
      </c>
      <c r="T869" t="s">
        <v>7464</v>
      </c>
      <c r="U869" t="s">
        <v>19515</v>
      </c>
      <c r="V869" t="s">
        <v>1599</v>
      </c>
      <c r="W869" t="s">
        <v>1621</v>
      </c>
      <c r="X869" t="s">
        <v>1768</v>
      </c>
      <c r="Y869" t="s">
        <v>1791</v>
      </c>
      <c r="Z869" t="s">
        <v>7465</v>
      </c>
      <c r="AA869" t="s">
        <v>3816</v>
      </c>
      <c r="AB869" t="s">
        <v>7471</v>
      </c>
      <c r="AC869" t="s">
        <v>24</v>
      </c>
      <c r="AD869" t="s">
        <v>7810</v>
      </c>
      <c r="AE869" t="s">
        <v>17</v>
      </c>
      <c r="AF869" t="s">
        <v>19456</v>
      </c>
    </row>
    <row r="870" spans="18:32">
      <c r="R870" t="s">
        <v>11307</v>
      </c>
      <c r="S870" t="s">
        <v>7789</v>
      </c>
      <c r="T870" t="s">
        <v>7464</v>
      </c>
      <c r="U870" t="s">
        <v>19515</v>
      </c>
      <c r="V870" t="s">
        <v>1599</v>
      </c>
      <c r="W870" t="s">
        <v>1621</v>
      </c>
      <c r="X870" t="s">
        <v>1768</v>
      </c>
      <c r="Y870" t="s">
        <v>1791</v>
      </c>
      <c r="Z870" t="s">
        <v>7465</v>
      </c>
      <c r="AA870" t="s">
        <v>3816</v>
      </c>
      <c r="AB870" t="s">
        <v>7473</v>
      </c>
      <c r="AC870" t="s">
        <v>24</v>
      </c>
      <c r="AD870" t="s">
        <v>7810</v>
      </c>
      <c r="AE870" t="s">
        <v>17</v>
      </c>
      <c r="AF870" t="s">
        <v>19456</v>
      </c>
    </row>
    <row r="871" spans="18:32">
      <c r="R871" t="s">
        <v>11308</v>
      </c>
      <c r="S871" t="s">
        <v>7789</v>
      </c>
      <c r="T871" t="s">
        <v>7464</v>
      </c>
      <c r="U871" t="s">
        <v>19515</v>
      </c>
      <c r="V871" t="s">
        <v>1599</v>
      </c>
      <c r="W871" t="s">
        <v>1621</v>
      </c>
      <c r="X871" t="s">
        <v>1768</v>
      </c>
      <c r="Y871" t="s">
        <v>1791</v>
      </c>
      <c r="Z871" t="s">
        <v>7465</v>
      </c>
      <c r="AA871" t="s">
        <v>3816</v>
      </c>
      <c r="AB871" t="s">
        <v>7475</v>
      </c>
      <c r="AC871" t="s">
        <v>24</v>
      </c>
      <c r="AD871" t="s">
        <v>7810</v>
      </c>
      <c r="AE871" t="s">
        <v>17</v>
      </c>
      <c r="AF871" t="s">
        <v>19456</v>
      </c>
    </row>
    <row r="872" spans="18:32">
      <c r="R872" t="s">
        <v>11309</v>
      </c>
      <c r="S872" t="s">
        <v>7789</v>
      </c>
      <c r="T872" t="s">
        <v>7464</v>
      </c>
      <c r="U872" t="s">
        <v>19515</v>
      </c>
      <c r="V872" t="s">
        <v>1599</v>
      </c>
      <c r="W872" t="s">
        <v>1621</v>
      </c>
      <c r="X872" t="s">
        <v>1768</v>
      </c>
      <c r="Y872" t="s">
        <v>1791</v>
      </c>
      <c r="Z872" t="s">
        <v>7477</v>
      </c>
      <c r="AA872" t="s">
        <v>3816</v>
      </c>
      <c r="AB872" t="s">
        <v>7466</v>
      </c>
      <c r="AC872" t="s">
        <v>24</v>
      </c>
      <c r="AD872" t="s">
        <v>7810</v>
      </c>
      <c r="AE872" t="s">
        <v>17</v>
      </c>
      <c r="AF872" t="s">
        <v>19456</v>
      </c>
    </row>
    <row r="873" spans="18:32">
      <c r="R873" t="s">
        <v>11310</v>
      </c>
      <c r="S873" t="s">
        <v>7789</v>
      </c>
      <c r="T873" t="s">
        <v>7464</v>
      </c>
      <c r="U873" t="s">
        <v>19515</v>
      </c>
      <c r="V873" t="s">
        <v>1599</v>
      </c>
      <c r="W873" t="s">
        <v>1621</v>
      </c>
      <c r="X873" t="s">
        <v>1768</v>
      </c>
      <c r="Y873" t="s">
        <v>1791</v>
      </c>
      <c r="Z873" t="s">
        <v>7477</v>
      </c>
      <c r="AA873" t="s">
        <v>3816</v>
      </c>
      <c r="AB873" t="s">
        <v>7471</v>
      </c>
      <c r="AC873" t="s">
        <v>24</v>
      </c>
      <c r="AD873" t="s">
        <v>7810</v>
      </c>
      <c r="AE873" t="s">
        <v>17</v>
      </c>
      <c r="AF873" t="s">
        <v>19456</v>
      </c>
    </row>
    <row r="874" spans="18:32">
      <c r="R874" t="s">
        <v>11311</v>
      </c>
      <c r="S874" t="s">
        <v>7789</v>
      </c>
      <c r="T874" t="s">
        <v>7464</v>
      </c>
      <c r="U874" t="s">
        <v>19515</v>
      </c>
      <c r="V874" t="s">
        <v>1599</v>
      </c>
      <c r="W874" t="s">
        <v>1621</v>
      </c>
      <c r="X874" t="s">
        <v>1768</v>
      </c>
      <c r="Y874" t="s">
        <v>1791</v>
      </c>
      <c r="Z874" t="s">
        <v>7477</v>
      </c>
      <c r="AA874" t="s">
        <v>3816</v>
      </c>
      <c r="AB874" t="s">
        <v>7473</v>
      </c>
      <c r="AC874" t="s">
        <v>24</v>
      </c>
      <c r="AD874" t="s">
        <v>7810</v>
      </c>
      <c r="AE874" t="s">
        <v>17</v>
      </c>
      <c r="AF874" t="s">
        <v>19456</v>
      </c>
    </row>
    <row r="875" spans="18:32">
      <c r="R875" t="s">
        <v>11312</v>
      </c>
      <c r="S875" t="s">
        <v>7789</v>
      </c>
      <c r="T875" t="s">
        <v>7464</v>
      </c>
      <c r="U875" t="s">
        <v>19515</v>
      </c>
      <c r="V875" t="s">
        <v>1599</v>
      </c>
      <c r="W875" t="s">
        <v>1621</v>
      </c>
      <c r="X875" t="s">
        <v>1768</v>
      </c>
      <c r="Y875" t="s">
        <v>1791</v>
      </c>
      <c r="Z875" t="s">
        <v>7477</v>
      </c>
      <c r="AA875" t="s">
        <v>3816</v>
      </c>
      <c r="AB875" t="s">
        <v>7475</v>
      </c>
      <c r="AC875" t="s">
        <v>24</v>
      </c>
      <c r="AD875" t="s">
        <v>7810</v>
      </c>
      <c r="AE875" t="s">
        <v>17</v>
      </c>
      <c r="AF875" t="s">
        <v>19456</v>
      </c>
    </row>
    <row r="876" spans="18:32">
      <c r="R876" t="s">
        <v>11313</v>
      </c>
      <c r="S876" t="s">
        <v>7791</v>
      </c>
      <c r="T876" t="s">
        <v>1801</v>
      </c>
      <c r="U876" t="s">
        <v>19515</v>
      </c>
      <c r="V876" t="s">
        <v>1599</v>
      </c>
      <c r="W876" t="s">
        <v>1802</v>
      </c>
      <c r="X876" t="s">
        <v>1803</v>
      </c>
      <c r="Y876" t="s">
        <v>1804</v>
      </c>
      <c r="Z876" t="s">
        <v>24</v>
      </c>
      <c r="AA876" t="s">
        <v>7482</v>
      </c>
      <c r="AB876" t="s">
        <v>7483</v>
      </c>
      <c r="AC876" t="s">
        <v>24</v>
      </c>
      <c r="AD876" t="s">
        <v>7809</v>
      </c>
      <c r="AE876" t="s">
        <v>19455</v>
      </c>
      <c r="AF876" t="s">
        <v>19456</v>
      </c>
    </row>
    <row r="877" spans="18:32">
      <c r="R877" t="s">
        <v>11314</v>
      </c>
      <c r="S877" t="s">
        <v>7791</v>
      </c>
      <c r="T877" t="s">
        <v>1801</v>
      </c>
      <c r="U877" t="s">
        <v>19515</v>
      </c>
      <c r="V877" t="s">
        <v>1599</v>
      </c>
      <c r="W877" t="s">
        <v>1802</v>
      </c>
      <c r="X877" t="s">
        <v>1803</v>
      </c>
      <c r="Y877" t="s">
        <v>1804</v>
      </c>
      <c r="Z877" t="s">
        <v>24</v>
      </c>
      <c r="AA877" t="s">
        <v>7482</v>
      </c>
      <c r="AB877" t="s">
        <v>7492</v>
      </c>
      <c r="AC877" t="s">
        <v>24</v>
      </c>
      <c r="AD877" t="s">
        <v>7809</v>
      </c>
      <c r="AE877" t="s">
        <v>19455</v>
      </c>
      <c r="AF877" t="s">
        <v>19456</v>
      </c>
    </row>
    <row r="878" spans="18:32">
      <c r="R878" t="s">
        <v>11315</v>
      </c>
      <c r="S878" t="s">
        <v>7791</v>
      </c>
      <c r="T878" t="s">
        <v>1801</v>
      </c>
      <c r="U878" t="s">
        <v>19515</v>
      </c>
      <c r="V878" t="s">
        <v>1599</v>
      </c>
      <c r="W878" t="s">
        <v>1802</v>
      </c>
      <c r="X878" t="s">
        <v>1803</v>
      </c>
      <c r="Y878" t="s">
        <v>1804</v>
      </c>
      <c r="Z878" t="s">
        <v>24</v>
      </c>
      <c r="AA878" t="s">
        <v>7482</v>
      </c>
      <c r="AB878" t="s">
        <v>7497</v>
      </c>
      <c r="AC878" t="s">
        <v>24</v>
      </c>
      <c r="AD878" t="s">
        <v>7809</v>
      </c>
      <c r="AE878" t="s">
        <v>19455</v>
      </c>
      <c r="AF878" t="s">
        <v>19456</v>
      </c>
    </row>
    <row r="879" spans="18:32">
      <c r="R879" t="s">
        <v>11316</v>
      </c>
      <c r="S879" t="s">
        <v>7791</v>
      </c>
      <c r="T879" t="s">
        <v>1801</v>
      </c>
      <c r="U879" t="s">
        <v>19515</v>
      </c>
      <c r="V879" t="s">
        <v>1599</v>
      </c>
      <c r="W879" t="s">
        <v>1802</v>
      </c>
      <c r="X879" t="s">
        <v>1803</v>
      </c>
      <c r="Y879" t="s">
        <v>1804</v>
      </c>
      <c r="Z879" t="s">
        <v>24</v>
      </c>
      <c r="AA879" t="s">
        <v>7482</v>
      </c>
      <c r="AB879" t="s">
        <v>7502</v>
      </c>
      <c r="AC879" t="s">
        <v>24</v>
      </c>
      <c r="AD879" t="s">
        <v>7809</v>
      </c>
      <c r="AE879" t="s">
        <v>19455</v>
      </c>
      <c r="AF879" t="s">
        <v>19456</v>
      </c>
    </row>
    <row r="880" spans="18:32">
      <c r="R880" t="s">
        <v>11317</v>
      </c>
      <c r="S880" t="s">
        <v>10560</v>
      </c>
      <c r="T880" t="s">
        <v>1933</v>
      </c>
      <c r="U880" t="s">
        <v>19515</v>
      </c>
      <c r="V880" t="s">
        <v>1822</v>
      </c>
      <c r="W880" t="s">
        <v>1858</v>
      </c>
      <c r="X880" t="s">
        <v>1934</v>
      </c>
      <c r="Y880" t="s">
        <v>1935</v>
      </c>
      <c r="Z880" t="s">
        <v>24</v>
      </c>
      <c r="AA880" t="s">
        <v>24</v>
      </c>
      <c r="AB880" t="s">
        <v>24</v>
      </c>
      <c r="AC880" t="s">
        <v>24</v>
      </c>
      <c r="AD880" t="s">
        <v>7810</v>
      </c>
      <c r="AE880" t="s">
        <v>17</v>
      </c>
      <c r="AF880" t="s">
        <v>19456</v>
      </c>
    </row>
    <row r="881" spans="18:32">
      <c r="R881" t="s">
        <v>11318</v>
      </c>
      <c r="S881" t="s">
        <v>10561</v>
      </c>
      <c r="T881" t="s">
        <v>1941</v>
      </c>
      <c r="U881" t="s">
        <v>19515</v>
      </c>
      <c r="V881" t="s">
        <v>1822</v>
      </c>
      <c r="W881" t="s">
        <v>1858</v>
      </c>
      <c r="X881" t="s">
        <v>1934</v>
      </c>
      <c r="Y881" t="s">
        <v>1942</v>
      </c>
      <c r="Z881" t="s">
        <v>24</v>
      </c>
      <c r="AA881" t="s">
        <v>24</v>
      </c>
      <c r="AB881" t="s">
        <v>24</v>
      </c>
      <c r="AC881" t="s">
        <v>24</v>
      </c>
      <c r="AD881" t="s">
        <v>7810</v>
      </c>
      <c r="AE881" t="s">
        <v>17</v>
      </c>
      <c r="AF881" t="s">
        <v>19456</v>
      </c>
    </row>
    <row r="882" spans="18:32">
      <c r="R882" t="s">
        <v>11319</v>
      </c>
      <c r="S882" t="s">
        <v>10562</v>
      </c>
      <c r="T882" t="s">
        <v>1948</v>
      </c>
      <c r="U882" t="s">
        <v>19515</v>
      </c>
      <c r="V882" t="s">
        <v>1822</v>
      </c>
      <c r="W882" t="s">
        <v>1858</v>
      </c>
      <c r="X882" t="s">
        <v>1934</v>
      </c>
      <c r="Y882" t="s">
        <v>1949</v>
      </c>
      <c r="Z882" t="s">
        <v>7521</v>
      </c>
      <c r="AA882" t="s">
        <v>24</v>
      </c>
      <c r="AB882" t="s">
        <v>24</v>
      </c>
      <c r="AC882" t="s">
        <v>24</v>
      </c>
      <c r="AD882" t="s">
        <v>7810</v>
      </c>
      <c r="AE882" t="s">
        <v>17</v>
      </c>
      <c r="AF882" t="s">
        <v>19456</v>
      </c>
    </row>
    <row r="883" spans="18:32">
      <c r="R883" t="s">
        <v>11320</v>
      </c>
      <c r="S883" t="s">
        <v>10564</v>
      </c>
      <c r="T883" t="s">
        <v>1962</v>
      </c>
      <c r="U883" t="s">
        <v>19515</v>
      </c>
      <c r="V883" t="s">
        <v>1822</v>
      </c>
      <c r="W883" t="s">
        <v>1858</v>
      </c>
      <c r="X883" t="s">
        <v>1956</v>
      </c>
      <c r="Y883" t="s">
        <v>1963</v>
      </c>
      <c r="Z883" t="s">
        <v>24</v>
      </c>
      <c r="AA883" t="s">
        <v>24</v>
      </c>
      <c r="AB883" t="s">
        <v>24</v>
      </c>
      <c r="AC883" t="s">
        <v>24</v>
      </c>
      <c r="AD883" t="s">
        <v>7810</v>
      </c>
      <c r="AE883" t="s">
        <v>17</v>
      </c>
      <c r="AF883" t="s">
        <v>19456</v>
      </c>
    </row>
  </sheetData>
  <phoneticPr fontId="16"/>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B59E2-5114-4EA4-8C70-E7CAF5953305}">
  <sheetPr>
    <tabColor theme="1"/>
  </sheetPr>
  <dimension ref="A1"/>
  <sheetViews>
    <sheetView workbookViewId="0"/>
  </sheetViews>
  <sheetFormatPr defaultRowHeight="14.25"/>
  <sheetData/>
  <phoneticPr fontId="16"/>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CB530-9AD2-4EEA-809D-AEE10F1C2D1D}">
  <dimension ref="B2:D82"/>
  <sheetViews>
    <sheetView workbookViewId="0"/>
  </sheetViews>
  <sheetFormatPr defaultRowHeight="14.25"/>
  <cols>
    <col min="2" max="2" width="18.75" customWidth="1"/>
    <col min="3" max="4" width="37.5" customWidth="1"/>
  </cols>
  <sheetData>
    <row r="2" spans="2:4">
      <c r="B2" t="s">
        <v>360</v>
      </c>
      <c r="C2" t="s">
        <v>361</v>
      </c>
      <c r="D2" t="s">
        <v>362</v>
      </c>
    </row>
    <row r="3" spans="2:4">
      <c r="B3" t="s">
        <v>371</v>
      </c>
      <c r="C3" t="s">
        <v>13</v>
      </c>
      <c r="D3" t="s">
        <v>14</v>
      </c>
    </row>
    <row r="4" spans="2:4">
      <c r="B4" t="s">
        <v>371</v>
      </c>
      <c r="C4" t="s">
        <v>27</v>
      </c>
      <c r="D4" t="s">
        <v>28</v>
      </c>
    </row>
    <row r="5" spans="2:4">
      <c r="B5" t="s">
        <v>371</v>
      </c>
      <c r="C5" t="s">
        <v>13</v>
      </c>
      <c r="D5" t="s">
        <v>38</v>
      </c>
    </row>
    <row r="6" spans="2:4">
      <c r="B6" t="s">
        <v>371</v>
      </c>
      <c r="C6" t="s">
        <v>13</v>
      </c>
      <c r="D6" t="s">
        <v>41</v>
      </c>
    </row>
    <row r="7" spans="2:4">
      <c r="B7" t="s">
        <v>371</v>
      </c>
      <c r="C7" t="s">
        <v>13</v>
      </c>
      <c r="D7" t="s">
        <v>44</v>
      </c>
    </row>
    <row r="8" spans="2:4">
      <c r="B8" t="s">
        <v>371</v>
      </c>
      <c r="C8" t="s">
        <v>27</v>
      </c>
      <c r="D8" t="s">
        <v>47</v>
      </c>
    </row>
    <row r="9" spans="2:4">
      <c r="B9" t="s">
        <v>371</v>
      </c>
      <c r="C9" t="s">
        <v>13</v>
      </c>
      <c r="D9" t="s">
        <v>47</v>
      </c>
    </row>
    <row r="10" spans="2:4">
      <c r="B10" t="s">
        <v>371</v>
      </c>
      <c r="C10" t="s">
        <v>13</v>
      </c>
      <c r="D10" t="s">
        <v>61</v>
      </c>
    </row>
    <row r="11" spans="2:4">
      <c r="B11" t="s">
        <v>371</v>
      </c>
      <c r="C11" t="s">
        <v>27</v>
      </c>
      <c r="D11" t="s">
        <v>64</v>
      </c>
    </row>
    <row r="12" spans="2:4">
      <c r="B12" t="s">
        <v>371</v>
      </c>
      <c r="C12" t="s">
        <v>67</v>
      </c>
      <c r="D12" t="s">
        <v>68</v>
      </c>
    </row>
    <row r="13" spans="2:4">
      <c r="B13" t="s">
        <v>371</v>
      </c>
      <c r="C13" t="s">
        <v>71</v>
      </c>
      <c r="D13" t="s">
        <v>68</v>
      </c>
    </row>
    <row r="14" spans="2:4">
      <c r="B14" t="s">
        <v>371</v>
      </c>
      <c r="C14" t="s">
        <v>13</v>
      </c>
      <c r="D14" t="s">
        <v>83</v>
      </c>
    </row>
    <row r="15" spans="2:4">
      <c r="B15" t="s">
        <v>371</v>
      </c>
      <c r="C15" t="s">
        <v>89</v>
      </c>
      <c r="D15" t="s">
        <v>7879</v>
      </c>
    </row>
    <row r="16" spans="2:4">
      <c r="B16" t="s">
        <v>371</v>
      </c>
      <c r="C16" t="s">
        <v>89</v>
      </c>
      <c r="D16" t="s">
        <v>7879</v>
      </c>
    </row>
    <row r="17" spans="2:4">
      <c r="B17" t="s">
        <v>371</v>
      </c>
      <c r="C17" t="s">
        <v>89</v>
      </c>
      <c r="D17" t="s">
        <v>7878</v>
      </c>
    </row>
    <row r="18" spans="2:4">
      <c r="B18" t="s">
        <v>371</v>
      </c>
      <c r="C18" t="s">
        <v>89</v>
      </c>
      <c r="D18" t="s">
        <v>96</v>
      </c>
    </row>
    <row r="19" spans="2:4">
      <c r="B19" t="s">
        <v>371</v>
      </c>
      <c r="C19" t="s">
        <v>71</v>
      </c>
      <c r="D19" t="s">
        <v>96</v>
      </c>
    </row>
    <row r="20" spans="2:4">
      <c r="B20" t="s">
        <v>371</v>
      </c>
      <c r="C20" t="s">
        <v>105</v>
      </c>
      <c r="D20" t="s">
        <v>106</v>
      </c>
    </row>
    <row r="21" spans="2:4">
      <c r="B21" t="s">
        <v>371</v>
      </c>
      <c r="C21" t="s">
        <v>127</v>
      </c>
      <c r="D21" t="s">
        <v>128</v>
      </c>
    </row>
    <row r="22" spans="2:4">
      <c r="B22" t="s">
        <v>371</v>
      </c>
      <c r="C22" t="s">
        <v>113</v>
      </c>
      <c r="D22" t="s">
        <v>114</v>
      </c>
    </row>
    <row r="23" spans="2:4">
      <c r="B23" t="s">
        <v>371</v>
      </c>
      <c r="C23" t="s">
        <v>113</v>
      </c>
      <c r="D23" t="s">
        <v>114</v>
      </c>
    </row>
    <row r="24" spans="2:4">
      <c r="B24" t="s">
        <v>371</v>
      </c>
      <c r="C24" t="s">
        <v>113</v>
      </c>
      <c r="D24" t="s">
        <v>114</v>
      </c>
    </row>
    <row r="25" spans="2:4">
      <c r="B25" t="s">
        <v>371</v>
      </c>
      <c r="C25" t="s">
        <v>113</v>
      </c>
      <c r="D25" t="s">
        <v>114</v>
      </c>
    </row>
    <row r="26" spans="2:4">
      <c r="B26" t="s">
        <v>371</v>
      </c>
      <c r="C26" t="s">
        <v>113</v>
      </c>
      <c r="D26" t="s">
        <v>114</v>
      </c>
    </row>
    <row r="27" spans="2:4">
      <c r="B27" t="s">
        <v>371</v>
      </c>
      <c r="C27" t="s">
        <v>113</v>
      </c>
      <c r="D27" t="s">
        <v>114</v>
      </c>
    </row>
    <row r="28" spans="2:4">
      <c r="B28" t="s">
        <v>371</v>
      </c>
      <c r="C28" t="s">
        <v>113</v>
      </c>
      <c r="D28" t="s">
        <v>244</v>
      </c>
    </row>
    <row r="29" spans="2:4">
      <c r="B29" t="s">
        <v>371</v>
      </c>
      <c r="C29" t="s">
        <v>113</v>
      </c>
      <c r="D29" t="s">
        <v>131</v>
      </c>
    </row>
    <row r="30" spans="2:4">
      <c r="B30" t="s">
        <v>371</v>
      </c>
      <c r="C30" t="s">
        <v>113</v>
      </c>
      <c r="D30" t="s">
        <v>131</v>
      </c>
    </row>
    <row r="31" spans="2:4">
      <c r="B31" t="s">
        <v>371</v>
      </c>
      <c r="C31" t="s">
        <v>113</v>
      </c>
      <c r="D31" t="s">
        <v>136</v>
      </c>
    </row>
    <row r="32" spans="2:4">
      <c r="B32" t="s">
        <v>371</v>
      </c>
      <c r="C32" t="s">
        <v>113</v>
      </c>
      <c r="D32" t="s">
        <v>136</v>
      </c>
    </row>
    <row r="33" spans="2:4">
      <c r="B33" t="s">
        <v>371</v>
      </c>
      <c r="C33" t="s">
        <v>113</v>
      </c>
      <c r="D33" t="s">
        <v>141</v>
      </c>
    </row>
    <row r="34" spans="2:4">
      <c r="B34" t="s">
        <v>371</v>
      </c>
      <c r="C34" t="s">
        <v>113</v>
      </c>
      <c r="D34" t="s">
        <v>141</v>
      </c>
    </row>
    <row r="35" spans="2:4">
      <c r="B35" t="s">
        <v>371</v>
      </c>
      <c r="C35" t="s">
        <v>113</v>
      </c>
      <c r="D35" t="s">
        <v>146</v>
      </c>
    </row>
    <row r="36" spans="2:4">
      <c r="B36" t="s">
        <v>371</v>
      </c>
      <c r="C36" t="s">
        <v>113</v>
      </c>
      <c r="D36" t="s">
        <v>146</v>
      </c>
    </row>
    <row r="37" spans="2:4">
      <c r="B37" t="s">
        <v>371</v>
      </c>
      <c r="C37" t="s">
        <v>113</v>
      </c>
      <c r="D37" t="s">
        <v>146</v>
      </c>
    </row>
    <row r="38" spans="2:4">
      <c r="B38" t="s">
        <v>371</v>
      </c>
      <c r="C38" t="s">
        <v>113</v>
      </c>
      <c r="D38" t="s">
        <v>146</v>
      </c>
    </row>
    <row r="39" spans="2:4">
      <c r="B39" t="s">
        <v>371</v>
      </c>
      <c r="C39" t="s">
        <v>113</v>
      </c>
      <c r="D39" t="s">
        <v>155</v>
      </c>
    </row>
    <row r="40" spans="2:4">
      <c r="B40" t="s">
        <v>371</v>
      </c>
      <c r="C40" t="s">
        <v>113</v>
      </c>
      <c r="D40" t="s">
        <v>155</v>
      </c>
    </row>
    <row r="41" spans="2:4">
      <c r="B41" t="s">
        <v>371</v>
      </c>
      <c r="C41" t="s">
        <v>113</v>
      </c>
      <c r="D41" t="s">
        <v>155</v>
      </c>
    </row>
    <row r="42" spans="2:4">
      <c r="B42" t="s">
        <v>371</v>
      </c>
      <c r="C42" t="s">
        <v>113</v>
      </c>
      <c r="D42" t="s">
        <v>155</v>
      </c>
    </row>
    <row r="43" spans="2:4">
      <c r="B43" t="s">
        <v>371</v>
      </c>
      <c r="C43" t="s">
        <v>113</v>
      </c>
      <c r="D43" t="s">
        <v>155</v>
      </c>
    </row>
    <row r="44" spans="2:4">
      <c r="B44" t="s">
        <v>371</v>
      </c>
      <c r="C44" t="s">
        <v>113</v>
      </c>
      <c r="D44" t="s">
        <v>155</v>
      </c>
    </row>
    <row r="45" spans="2:4">
      <c r="B45" t="s">
        <v>371</v>
      </c>
      <c r="C45" t="s">
        <v>113</v>
      </c>
      <c r="D45" t="s">
        <v>168</v>
      </c>
    </row>
    <row r="46" spans="2:4">
      <c r="B46" t="s">
        <v>371</v>
      </c>
      <c r="C46" t="s">
        <v>71</v>
      </c>
      <c r="D46" t="s">
        <v>171</v>
      </c>
    </row>
    <row r="47" spans="2:4">
      <c r="B47" t="s">
        <v>371</v>
      </c>
      <c r="C47" t="s">
        <v>71</v>
      </c>
      <c r="D47" t="s">
        <v>171</v>
      </c>
    </row>
    <row r="48" spans="2:4">
      <c r="B48" t="s">
        <v>371</v>
      </c>
      <c r="C48" t="s">
        <v>71</v>
      </c>
      <c r="D48" t="s">
        <v>171</v>
      </c>
    </row>
    <row r="49" spans="2:4">
      <c r="B49" t="s">
        <v>371</v>
      </c>
      <c r="C49" t="s">
        <v>71</v>
      </c>
      <c r="D49" t="s">
        <v>171</v>
      </c>
    </row>
    <row r="50" spans="2:4">
      <c r="B50" t="s">
        <v>371</v>
      </c>
      <c r="C50" t="s">
        <v>71</v>
      </c>
      <c r="D50" t="s">
        <v>171</v>
      </c>
    </row>
    <row r="51" spans="2:4">
      <c r="B51" t="s">
        <v>371</v>
      </c>
      <c r="C51" t="s">
        <v>71</v>
      </c>
      <c r="D51" t="s">
        <v>171</v>
      </c>
    </row>
    <row r="52" spans="2:4">
      <c r="B52" t="s">
        <v>371</v>
      </c>
      <c r="C52" t="s">
        <v>71</v>
      </c>
      <c r="D52" t="s">
        <v>171</v>
      </c>
    </row>
    <row r="53" spans="2:4">
      <c r="B53" t="s">
        <v>371</v>
      </c>
      <c r="C53" t="s">
        <v>71</v>
      </c>
      <c r="D53" t="s">
        <v>183</v>
      </c>
    </row>
    <row r="54" spans="2:4">
      <c r="B54" t="s">
        <v>371</v>
      </c>
      <c r="C54" t="s">
        <v>71</v>
      </c>
      <c r="D54" t="s">
        <v>183</v>
      </c>
    </row>
    <row r="55" spans="2:4">
      <c r="B55" t="s">
        <v>371</v>
      </c>
      <c r="C55" t="s">
        <v>71</v>
      </c>
      <c r="D55" t="s">
        <v>183</v>
      </c>
    </row>
    <row r="56" spans="2:4">
      <c r="B56" t="s">
        <v>371</v>
      </c>
      <c r="C56" t="s">
        <v>71</v>
      </c>
      <c r="D56" t="s">
        <v>183</v>
      </c>
    </row>
    <row r="57" spans="2:4">
      <c r="B57" t="s">
        <v>371</v>
      </c>
      <c r="C57" t="s">
        <v>188</v>
      </c>
      <c r="D57" t="s">
        <v>189</v>
      </c>
    </row>
    <row r="58" spans="2:4">
      <c r="B58" t="s">
        <v>371</v>
      </c>
      <c r="C58" t="s">
        <v>188</v>
      </c>
      <c r="D58" t="s">
        <v>189</v>
      </c>
    </row>
    <row r="59" spans="2:4">
      <c r="B59" t="s">
        <v>371</v>
      </c>
      <c r="C59" t="s">
        <v>188</v>
      </c>
      <c r="D59" t="s">
        <v>189</v>
      </c>
    </row>
    <row r="60" spans="2:4">
      <c r="B60" t="s">
        <v>371</v>
      </c>
      <c r="C60" t="s">
        <v>188</v>
      </c>
      <c r="D60" t="s">
        <v>189</v>
      </c>
    </row>
    <row r="61" spans="2:4">
      <c r="B61" t="s">
        <v>371</v>
      </c>
      <c r="C61" t="s">
        <v>188</v>
      </c>
      <c r="D61" t="s">
        <v>189</v>
      </c>
    </row>
    <row r="62" spans="2:4">
      <c r="B62" t="s">
        <v>371</v>
      </c>
      <c r="C62" t="s">
        <v>188</v>
      </c>
      <c r="D62" t="s">
        <v>189</v>
      </c>
    </row>
    <row r="63" spans="2:4">
      <c r="B63" t="s">
        <v>371</v>
      </c>
      <c r="C63" t="s">
        <v>188</v>
      </c>
      <c r="D63" t="s">
        <v>189</v>
      </c>
    </row>
    <row r="64" spans="2:4">
      <c r="B64" t="s">
        <v>371</v>
      </c>
      <c r="C64" t="s">
        <v>188</v>
      </c>
      <c r="D64" t="s">
        <v>204</v>
      </c>
    </row>
    <row r="65" spans="2:4">
      <c r="B65" t="s">
        <v>371</v>
      </c>
      <c r="C65" t="s">
        <v>188</v>
      </c>
      <c r="D65" t="s">
        <v>204</v>
      </c>
    </row>
    <row r="66" spans="2:4">
      <c r="B66" t="s">
        <v>371</v>
      </c>
      <c r="C66" t="s">
        <v>188</v>
      </c>
      <c r="D66" t="s">
        <v>204</v>
      </c>
    </row>
    <row r="67" spans="2:4">
      <c r="B67" t="s">
        <v>371</v>
      </c>
      <c r="C67" t="s">
        <v>218</v>
      </c>
      <c r="D67" t="s">
        <v>219</v>
      </c>
    </row>
    <row r="68" spans="2:4">
      <c r="B68" t="s">
        <v>371</v>
      </c>
      <c r="C68" t="s">
        <v>218</v>
      </c>
      <c r="D68" t="s">
        <v>219</v>
      </c>
    </row>
    <row r="69" spans="2:4">
      <c r="B69" t="s">
        <v>371</v>
      </c>
      <c r="C69" t="s">
        <v>218</v>
      </c>
      <c r="D69" t="s">
        <v>219</v>
      </c>
    </row>
    <row r="70" spans="2:4">
      <c r="B70" t="s">
        <v>371</v>
      </c>
      <c r="C70" t="s">
        <v>218</v>
      </c>
      <c r="D70" t="s">
        <v>219</v>
      </c>
    </row>
    <row r="71" spans="2:4">
      <c r="B71" t="s">
        <v>371</v>
      </c>
      <c r="C71" t="s">
        <v>218</v>
      </c>
      <c r="D71" t="s">
        <v>219</v>
      </c>
    </row>
    <row r="72" spans="2:4">
      <c r="B72" t="s">
        <v>371</v>
      </c>
      <c r="C72" t="s">
        <v>113</v>
      </c>
      <c r="D72" t="s">
        <v>228</v>
      </c>
    </row>
    <row r="73" spans="2:4">
      <c r="B73" t="s">
        <v>371</v>
      </c>
      <c r="C73" t="s">
        <v>13</v>
      </c>
      <c r="D73" t="s">
        <v>234</v>
      </c>
    </row>
    <row r="74" spans="2:4">
      <c r="B74" t="s">
        <v>371</v>
      </c>
      <c r="C74" t="s">
        <v>13</v>
      </c>
      <c r="D74" t="s">
        <v>234</v>
      </c>
    </row>
    <row r="75" spans="2:4">
      <c r="B75" t="s">
        <v>371</v>
      </c>
      <c r="C75" t="s">
        <v>13</v>
      </c>
      <c r="D75" t="s">
        <v>234</v>
      </c>
    </row>
    <row r="76" spans="2:4">
      <c r="B76" t="s">
        <v>371</v>
      </c>
      <c r="C76" t="s">
        <v>71</v>
      </c>
      <c r="D76" t="s">
        <v>234</v>
      </c>
    </row>
    <row r="77" spans="2:4">
      <c r="B77" t="s">
        <v>371</v>
      </c>
      <c r="C77" t="s">
        <v>71</v>
      </c>
      <c r="D77" t="s">
        <v>234</v>
      </c>
    </row>
    <row r="78" spans="2:4">
      <c r="B78" t="s">
        <v>371</v>
      </c>
      <c r="C78" t="s">
        <v>188</v>
      </c>
      <c r="D78" t="s">
        <v>234</v>
      </c>
    </row>
    <row r="79" spans="2:4">
      <c r="B79" t="s">
        <v>371</v>
      </c>
      <c r="C79" t="s">
        <v>113</v>
      </c>
      <c r="D79" t="s">
        <v>234</v>
      </c>
    </row>
    <row r="80" spans="2:4">
      <c r="B80" t="s">
        <v>371</v>
      </c>
      <c r="C80" t="s">
        <v>113</v>
      </c>
      <c r="D80" t="s">
        <v>234</v>
      </c>
    </row>
    <row r="81" spans="2:4">
      <c r="B81" t="s">
        <v>371</v>
      </c>
      <c r="C81" t="s">
        <v>113</v>
      </c>
      <c r="D81" t="s">
        <v>234</v>
      </c>
    </row>
    <row r="82" spans="2:4">
      <c r="B82" t="s">
        <v>371</v>
      </c>
      <c r="C82" t="s">
        <v>113</v>
      </c>
      <c r="D82" t="s">
        <v>234</v>
      </c>
    </row>
  </sheetData>
  <phoneticPr fontId="16"/>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5B0E0-0E0A-4888-B1C6-7DFF34E77873}">
  <sheetPr>
    <tabColor theme="1"/>
    <outlinePr summaryRight="0"/>
    <pageSetUpPr fitToPage="1"/>
  </sheetPr>
  <dimension ref="A1:Y3788"/>
  <sheetViews>
    <sheetView view="pageBreakPreview" topLeftCell="A17" zoomScale="70" zoomScaleNormal="40" zoomScaleSheetLayoutView="70" workbookViewId="0"/>
  </sheetViews>
  <sheetFormatPr defaultRowHeight="14.25" outlineLevelCol="1"/>
  <cols>
    <col min="1" max="3" width="2.25" customWidth="1"/>
    <col min="5" max="5" width="13" customWidth="1"/>
    <col min="6" max="8" width="15" customWidth="1"/>
    <col min="9" max="9" width="29.125" customWidth="1"/>
    <col min="10" max="13" width="13" customWidth="1"/>
    <col min="14" max="14" width="20.75" customWidth="1"/>
    <col min="15" max="15" width="23.25" customWidth="1"/>
    <col min="16" max="16" width="24.625" customWidth="1"/>
    <col min="17" max="17" width="9" customWidth="1"/>
    <col min="18" max="19" width="9" customWidth="1" outlineLevel="1"/>
    <col min="20" max="20" width="106.5" customWidth="1"/>
    <col min="21" max="22" width="15.75" customWidth="1"/>
    <col min="23" max="24" width="15" customWidth="1"/>
    <col min="25" max="25" width="20" customWidth="1"/>
  </cols>
  <sheetData>
    <row r="1" spans="1:25" ht="30" customHeight="1">
      <c r="A1" s="73"/>
      <c r="B1" s="73"/>
      <c r="C1" s="73"/>
      <c r="D1" s="74"/>
      <c r="F1" s="74"/>
    </row>
    <row r="2" spans="1:25" ht="30" customHeight="1">
      <c r="A2" s="73"/>
      <c r="B2" s="73"/>
      <c r="C2" s="73"/>
      <c r="D2" s="74"/>
      <c r="F2" s="74"/>
    </row>
    <row r="3" spans="1:25" ht="30" customHeight="1">
      <c r="D3" s="75" t="s">
        <v>11350</v>
      </c>
      <c r="I3" s="74"/>
    </row>
    <row r="4" spans="1:25" ht="13.9" customHeight="1">
      <c r="A4" s="73"/>
      <c r="B4" s="73"/>
      <c r="C4" s="73"/>
      <c r="D4" s="559" t="s">
        <v>11351</v>
      </c>
      <c r="E4" s="560"/>
      <c r="F4" s="561" t="s">
        <v>11352</v>
      </c>
      <c r="G4" s="561"/>
      <c r="H4" s="561"/>
      <c r="I4" s="561"/>
      <c r="J4" s="561"/>
      <c r="K4" s="561"/>
      <c r="L4" s="561"/>
      <c r="M4" s="562"/>
      <c r="N4" s="563" t="s">
        <v>11353</v>
      </c>
      <c r="O4" s="564"/>
      <c r="P4" s="564"/>
      <c r="Q4" s="564"/>
      <c r="R4" s="564"/>
      <c r="S4" s="564"/>
      <c r="T4" s="564"/>
      <c r="U4" s="564"/>
      <c r="V4" s="564"/>
      <c r="W4" s="564"/>
      <c r="X4" s="564"/>
      <c r="Y4" s="564"/>
    </row>
    <row r="5" spans="1:25" ht="40.9" customHeight="1">
      <c r="A5" s="73"/>
      <c r="B5" s="73"/>
      <c r="C5" s="73"/>
      <c r="D5" s="565" t="s">
        <v>11354</v>
      </c>
      <c r="E5" s="567" t="s">
        <v>11355</v>
      </c>
      <c r="F5" s="76" t="s">
        <v>11356</v>
      </c>
      <c r="G5" s="569" t="s">
        <v>11357</v>
      </c>
      <c r="H5" s="570"/>
      <c r="I5" s="77"/>
      <c r="J5" s="569" t="s">
        <v>7824</v>
      </c>
      <c r="K5" s="570"/>
      <c r="L5" s="569" t="s">
        <v>11358</v>
      </c>
      <c r="M5" s="570"/>
      <c r="N5" s="571" t="s">
        <v>11359</v>
      </c>
      <c r="O5" s="572"/>
      <c r="P5" s="572"/>
      <c r="Q5" s="572"/>
      <c r="R5" s="572"/>
      <c r="S5" s="572"/>
      <c r="T5" s="573"/>
      <c r="U5" s="571" t="s">
        <v>11360</v>
      </c>
      <c r="V5" s="572"/>
      <c r="W5" s="572"/>
      <c r="X5" s="572"/>
      <c r="Y5" s="574"/>
    </row>
    <row r="6" spans="1:25" ht="28.5">
      <c r="A6" s="78"/>
      <c r="B6" s="78"/>
      <c r="C6" s="78"/>
      <c r="D6" s="566"/>
      <c r="E6" s="568"/>
      <c r="F6" s="79" t="s">
        <v>11361</v>
      </c>
      <c r="G6" s="77" t="s">
        <v>360</v>
      </c>
      <c r="H6" s="79" t="s">
        <v>10</v>
      </c>
      <c r="I6" s="80" t="s">
        <v>11362</v>
      </c>
      <c r="J6" s="77" t="s">
        <v>7825</v>
      </c>
      <c r="K6" s="77" t="s">
        <v>11327</v>
      </c>
      <c r="L6" s="77" t="s">
        <v>11363</v>
      </c>
      <c r="M6" s="77" t="s">
        <v>11364</v>
      </c>
      <c r="N6" s="81" t="s">
        <v>11365</v>
      </c>
      <c r="O6" s="81" t="s">
        <v>11366</v>
      </c>
      <c r="P6" s="82" t="s">
        <v>11367</v>
      </c>
      <c r="Q6" s="81" t="s">
        <v>11368</v>
      </c>
      <c r="R6" s="81" t="s">
        <v>11369</v>
      </c>
      <c r="S6" s="83" t="s">
        <v>11370</v>
      </c>
      <c r="T6" s="82" t="s">
        <v>11371</v>
      </c>
      <c r="U6" s="81" t="s">
        <v>11372</v>
      </c>
      <c r="V6" s="81" t="s">
        <v>11373</v>
      </c>
      <c r="W6" s="81" t="s">
        <v>11374</v>
      </c>
      <c r="X6" s="81" t="s">
        <v>11375</v>
      </c>
      <c r="Y6" s="84" t="s">
        <v>11376</v>
      </c>
    </row>
    <row r="7" spans="1:25" ht="90" customHeight="1">
      <c r="A7" s="73"/>
      <c r="B7" s="85"/>
      <c r="C7" s="73"/>
      <c r="D7" s="86">
        <v>30</v>
      </c>
      <c r="E7" s="87" t="s">
        <v>11377</v>
      </c>
      <c r="F7" s="87" t="s">
        <v>7897</v>
      </c>
      <c r="G7" s="88" t="s">
        <v>371</v>
      </c>
      <c r="H7" s="88" t="s">
        <v>14</v>
      </c>
      <c r="I7" s="89" t="s">
        <v>15</v>
      </c>
      <c r="J7" s="90" t="s">
        <v>24</v>
      </c>
      <c r="K7" s="90" t="s">
        <v>1975</v>
      </c>
      <c r="L7" s="91">
        <v>1.19</v>
      </c>
      <c r="M7" s="90" t="s">
        <v>1977</v>
      </c>
      <c r="N7" s="87" t="s">
        <v>11378</v>
      </c>
      <c r="O7" s="87" t="s">
        <v>11379</v>
      </c>
      <c r="P7" s="87" t="s">
        <v>11380</v>
      </c>
      <c r="Q7" s="92" t="s">
        <v>11381</v>
      </c>
      <c r="R7" s="88" t="s">
        <v>11382</v>
      </c>
      <c r="S7" s="88">
        <v>1.19</v>
      </c>
      <c r="T7" s="88" t="s">
        <v>11383</v>
      </c>
      <c r="U7" s="87" t="s">
        <v>11384</v>
      </c>
      <c r="V7" s="87" t="s">
        <v>11385</v>
      </c>
      <c r="W7" s="87" t="s">
        <v>11386</v>
      </c>
      <c r="X7" s="87" t="s">
        <v>11387</v>
      </c>
      <c r="Y7" s="87" t="s">
        <v>11388</v>
      </c>
    </row>
    <row r="8" spans="1:25" ht="90" customHeight="1">
      <c r="A8" s="73"/>
      <c r="B8" s="85"/>
      <c r="C8" s="73"/>
      <c r="D8" s="86">
        <v>30</v>
      </c>
      <c r="E8" s="87" t="s">
        <v>11389</v>
      </c>
      <c r="F8" s="87" t="s">
        <v>7897</v>
      </c>
      <c r="G8" s="88" t="s">
        <v>371</v>
      </c>
      <c r="H8" s="93" t="s">
        <v>14</v>
      </c>
      <c r="I8" s="90" t="s">
        <v>15</v>
      </c>
      <c r="J8" s="90" t="s">
        <v>24</v>
      </c>
      <c r="K8" s="90" t="s">
        <v>1975</v>
      </c>
      <c r="L8" s="91">
        <v>1.19</v>
      </c>
      <c r="M8" s="90" t="s">
        <v>1977</v>
      </c>
      <c r="N8" s="87" t="s">
        <v>11378</v>
      </c>
      <c r="O8" s="87" t="s">
        <v>11379</v>
      </c>
      <c r="P8" s="87" t="s">
        <v>11390</v>
      </c>
      <c r="Q8" s="92" t="s">
        <v>11391</v>
      </c>
      <c r="R8" s="88" t="s">
        <v>11382</v>
      </c>
      <c r="S8" s="88">
        <v>1.19</v>
      </c>
      <c r="T8" s="88" t="s">
        <v>11383</v>
      </c>
      <c r="U8" s="87" t="s">
        <v>11384</v>
      </c>
      <c r="V8" s="87" t="s">
        <v>11385</v>
      </c>
      <c r="W8" s="87" t="s">
        <v>11386</v>
      </c>
      <c r="X8" s="87" t="s">
        <v>11387</v>
      </c>
      <c r="Y8" s="87" t="s">
        <v>11388</v>
      </c>
    </row>
    <row r="9" spans="1:25" ht="90" customHeight="1">
      <c r="A9" s="73"/>
      <c r="B9" s="85"/>
      <c r="C9" s="73"/>
      <c r="D9" s="86">
        <v>30</v>
      </c>
      <c r="E9" s="87" t="s">
        <v>11392</v>
      </c>
      <c r="F9" s="87" t="s">
        <v>7899</v>
      </c>
      <c r="G9" s="88" t="s">
        <v>371</v>
      </c>
      <c r="H9" s="88" t="s">
        <v>14</v>
      </c>
      <c r="I9" s="90" t="s">
        <v>15</v>
      </c>
      <c r="J9" s="90" t="s">
        <v>24</v>
      </c>
      <c r="K9" s="90" t="s">
        <v>1975</v>
      </c>
      <c r="L9" s="91">
        <v>1.22</v>
      </c>
      <c r="M9" s="90" t="s">
        <v>1977</v>
      </c>
      <c r="N9" s="87" t="s">
        <v>11378</v>
      </c>
      <c r="O9" s="87" t="s">
        <v>11379</v>
      </c>
      <c r="P9" s="87" t="s">
        <v>11393</v>
      </c>
      <c r="Q9" s="92" t="s">
        <v>11381</v>
      </c>
      <c r="R9" s="88" t="s">
        <v>11382</v>
      </c>
      <c r="S9" s="88">
        <v>1.22</v>
      </c>
      <c r="T9" s="88" t="s">
        <v>11383</v>
      </c>
      <c r="U9" s="87" t="s">
        <v>11384</v>
      </c>
      <c r="V9" s="87" t="s">
        <v>11385</v>
      </c>
      <c r="W9" s="87" t="s">
        <v>11386</v>
      </c>
      <c r="X9" s="87" t="s">
        <v>11387</v>
      </c>
      <c r="Y9" s="87" t="s">
        <v>11388</v>
      </c>
    </row>
    <row r="10" spans="1:25" ht="90" customHeight="1">
      <c r="A10" s="73"/>
      <c r="B10" s="85"/>
      <c r="C10" s="73"/>
      <c r="D10" s="86">
        <v>30</v>
      </c>
      <c r="E10" s="87" t="s">
        <v>11394</v>
      </c>
      <c r="F10" s="87" t="s">
        <v>7899</v>
      </c>
      <c r="G10" s="88" t="s">
        <v>371</v>
      </c>
      <c r="H10" s="88" t="s">
        <v>14</v>
      </c>
      <c r="I10" s="90" t="s">
        <v>15</v>
      </c>
      <c r="J10" s="90" t="s">
        <v>24</v>
      </c>
      <c r="K10" s="90" t="s">
        <v>1975</v>
      </c>
      <c r="L10" s="91">
        <v>1.22</v>
      </c>
      <c r="M10" s="90" t="s">
        <v>1977</v>
      </c>
      <c r="N10" s="87" t="s">
        <v>11378</v>
      </c>
      <c r="O10" s="87" t="s">
        <v>11379</v>
      </c>
      <c r="P10" s="87" t="s">
        <v>11395</v>
      </c>
      <c r="Q10" s="92" t="s">
        <v>11391</v>
      </c>
      <c r="R10" s="88" t="s">
        <v>11382</v>
      </c>
      <c r="S10" s="88">
        <v>1.22</v>
      </c>
      <c r="T10" s="88" t="s">
        <v>11383</v>
      </c>
      <c r="U10" s="87" t="s">
        <v>11384</v>
      </c>
      <c r="V10" s="87" t="s">
        <v>11385</v>
      </c>
      <c r="W10" s="87" t="s">
        <v>11386</v>
      </c>
      <c r="X10" s="87" t="s">
        <v>11387</v>
      </c>
      <c r="Y10" s="87" t="s">
        <v>11388</v>
      </c>
    </row>
    <row r="11" spans="1:25" ht="90" customHeight="1">
      <c r="A11" s="73"/>
      <c r="B11" s="85"/>
      <c r="C11" s="73"/>
      <c r="D11" s="86">
        <v>30</v>
      </c>
      <c r="E11" s="87" t="s">
        <v>11396</v>
      </c>
      <c r="F11" s="87" t="s">
        <v>7901</v>
      </c>
      <c r="G11" s="88" t="s">
        <v>371</v>
      </c>
      <c r="H11" s="88" t="s">
        <v>14</v>
      </c>
      <c r="I11" s="90" t="s">
        <v>15</v>
      </c>
      <c r="J11" s="90" t="s">
        <v>24</v>
      </c>
      <c r="K11" s="90" t="s">
        <v>1975</v>
      </c>
      <c r="L11" s="91">
        <v>1.33</v>
      </c>
      <c r="M11" s="90" t="s">
        <v>1977</v>
      </c>
      <c r="N11" s="87" t="s">
        <v>11378</v>
      </c>
      <c r="O11" s="87" t="s">
        <v>11379</v>
      </c>
      <c r="P11" s="87" t="s">
        <v>11397</v>
      </c>
      <c r="Q11" s="92" t="s">
        <v>11381</v>
      </c>
      <c r="R11" s="88" t="s">
        <v>11382</v>
      </c>
      <c r="S11" s="88">
        <v>1.33</v>
      </c>
      <c r="T11" s="88" t="s">
        <v>11383</v>
      </c>
      <c r="U11" s="87" t="s">
        <v>11384</v>
      </c>
      <c r="V11" s="87" t="s">
        <v>11385</v>
      </c>
      <c r="W11" s="87" t="s">
        <v>11386</v>
      </c>
      <c r="X11" s="87" t="s">
        <v>11387</v>
      </c>
      <c r="Y11" s="87" t="s">
        <v>11388</v>
      </c>
    </row>
    <row r="12" spans="1:25" ht="90" customHeight="1">
      <c r="A12" s="73"/>
      <c r="B12" s="85"/>
      <c r="C12" s="73"/>
      <c r="D12" s="86">
        <v>30</v>
      </c>
      <c r="E12" s="87" t="s">
        <v>11398</v>
      </c>
      <c r="F12" s="87" t="s">
        <v>7901</v>
      </c>
      <c r="G12" s="88" t="s">
        <v>371</v>
      </c>
      <c r="H12" s="88" t="s">
        <v>14</v>
      </c>
      <c r="I12" s="90" t="s">
        <v>15</v>
      </c>
      <c r="J12" s="90" t="s">
        <v>24</v>
      </c>
      <c r="K12" s="90" t="s">
        <v>1975</v>
      </c>
      <c r="L12" s="91">
        <v>1.33</v>
      </c>
      <c r="M12" s="90" t="s">
        <v>1977</v>
      </c>
      <c r="N12" s="87" t="s">
        <v>11378</v>
      </c>
      <c r="O12" s="87" t="s">
        <v>11379</v>
      </c>
      <c r="P12" s="87" t="s">
        <v>11399</v>
      </c>
      <c r="Q12" s="92" t="s">
        <v>11391</v>
      </c>
      <c r="R12" s="88" t="s">
        <v>11382</v>
      </c>
      <c r="S12" s="88">
        <v>1.33</v>
      </c>
      <c r="T12" s="88" t="s">
        <v>11383</v>
      </c>
      <c r="U12" s="87" t="s">
        <v>11384</v>
      </c>
      <c r="V12" s="87" t="s">
        <v>11385</v>
      </c>
      <c r="W12" s="87" t="s">
        <v>11386</v>
      </c>
      <c r="X12" s="87" t="s">
        <v>11387</v>
      </c>
      <c r="Y12" s="87" t="s">
        <v>11388</v>
      </c>
    </row>
    <row r="13" spans="1:25" ht="90" customHeight="1">
      <c r="A13" s="73"/>
      <c r="B13" s="85"/>
      <c r="C13" s="73"/>
      <c r="D13" s="86">
        <v>30</v>
      </c>
      <c r="E13" s="87" t="s">
        <v>11400</v>
      </c>
      <c r="F13" s="87" t="s">
        <v>7901</v>
      </c>
      <c r="G13" s="88" t="s">
        <v>371</v>
      </c>
      <c r="H13" s="88" t="s">
        <v>14</v>
      </c>
      <c r="I13" s="90" t="s">
        <v>15</v>
      </c>
      <c r="J13" s="90" t="s">
        <v>24</v>
      </c>
      <c r="K13" s="90" t="s">
        <v>1975</v>
      </c>
      <c r="L13" s="91">
        <v>1.33</v>
      </c>
      <c r="M13" s="90" t="s">
        <v>1977</v>
      </c>
      <c r="N13" s="87" t="s">
        <v>11378</v>
      </c>
      <c r="O13" s="87" t="s">
        <v>11379</v>
      </c>
      <c r="P13" s="87" t="s">
        <v>11401</v>
      </c>
      <c r="Q13" s="92" t="s">
        <v>11381</v>
      </c>
      <c r="R13" s="88" t="s">
        <v>11382</v>
      </c>
      <c r="S13" s="88">
        <v>1.33</v>
      </c>
      <c r="T13" s="88" t="s">
        <v>11402</v>
      </c>
      <c r="U13" s="87" t="s">
        <v>11384</v>
      </c>
      <c r="V13" s="87" t="s">
        <v>11385</v>
      </c>
      <c r="W13" s="87" t="s">
        <v>11386</v>
      </c>
      <c r="X13" s="87" t="s">
        <v>11387</v>
      </c>
      <c r="Y13" s="87" t="s">
        <v>11388</v>
      </c>
    </row>
    <row r="14" spans="1:25" ht="90" customHeight="1">
      <c r="A14" s="73"/>
      <c r="B14" s="85"/>
      <c r="C14" s="73"/>
      <c r="D14" s="86">
        <v>30</v>
      </c>
      <c r="E14" s="87" t="s">
        <v>11403</v>
      </c>
      <c r="F14" s="87" t="s">
        <v>7901</v>
      </c>
      <c r="G14" s="88" t="s">
        <v>371</v>
      </c>
      <c r="H14" s="88" t="s">
        <v>14</v>
      </c>
      <c r="I14" s="90" t="s">
        <v>15</v>
      </c>
      <c r="J14" s="90" t="s">
        <v>24</v>
      </c>
      <c r="K14" s="90" t="s">
        <v>1975</v>
      </c>
      <c r="L14" s="91">
        <v>1.33</v>
      </c>
      <c r="M14" s="90" t="s">
        <v>1977</v>
      </c>
      <c r="N14" s="87" t="s">
        <v>11378</v>
      </c>
      <c r="O14" s="87" t="s">
        <v>11379</v>
      </c>
      <c r="P14" s="87" t="s">
        <v>11404</v>
      </c>
      <c r="Q14" s="92" t="s">
        <v>11391</v>
      </c>
      <c r="R14" s="88" t="s">
        <v>11382</v>
      </c>
      <c r="S14" s="88">
        <v>1.33</v>
      </c>
      <c r="T14" s="88" t="s">
        <v>11402</v>
      </c>
      <c r="U14" s="87" t="s">
        <v>11384</v>
      </c>
      <c r="V14" s="87" t="s">
        <v>11385</v>
      </c>
      <c r="W14" s="87" t="s">
        <v>11386</v>
      </c>
      <c r="X14" s="87" t="s">
        <v>11387</v>
      </c>
      <c r="Y14" s="87" t="s">
        <v>11388</v>
      </c>
    </row>
    <row r="15" spans="1:25" ht="90" customHeight="1">
      <c r="A15" s="73"/>
      <c r="B15" s="85"/>
      <c r="C15" s="73"/>
      <c r="D15" s="86">
        <v>30</v>
      </c>
      <c r="E15" s="87" t="s">
        <v>11405</v>
      </c>
      <c r="F15" s="87" t="s">
        <v>7901</v>
      </c>
      <c r="G15" s="88" t="s">
        <v>371</v>
      </c>
      <c r="H15" s="88" t="s">
        <v>14</v>
      </c>
      <c r="I15" s="90" t="s">
        <v>15</v>
      </c>
      <c r="J15" s="90" t="s">
        <v>24</v>
      </c>
      <c r="K15" s="90" t="s">
        <v>1975</v>
      </c>
      <c r="L15" s="91">
        <v>1.33</v>
      </c>
      <c r="M15" s="90" t="s">
        <v>1977</v>
      </c>
      <c r="N15" s="87" t="s">
        <v>11378</v>
      </c>
      <c r="O15" s="87" t="s">
        <v>11406</v>
      </c>
      <c r="P15" s="87" t="s">
        <v>11407</v>
      </c>
      <c r="Q15" s="92" t="s">
        <v>11381</v>
      </c>
      <c r="R15" s="88" t="s">
        <v>11382</v>
      </c>
      <c r="S15" s="88">
        <v>1.33</v>
      </c>
      <c r="T15" s="88" t="s">
        <v>11408</v>
      </c>
      <c r="U15" s="87" t="s">
        <v>11384</v>
      </c>
      <c r="V15" s="87" t="s">
        <v>11385</v>
      </c>
      <c r="W15" s="87" t="s">
        <v>11386</v>
      </c>
      <c r="X15" s="87" t="s">
        <v>11387</v>
      </c>
      <c r="Y15" s="87" t="s">
        <v>11388</v>
      </c>
    </row>
    <row r="16" spans="1:25" ht="90" customHeight="1">
      <c r="A16" s="73"/>
      <c r="B16" s="85"/>
      <c r="C16" s="73"/>
      <c r="D16" s="86">
        <v>30</v>
      </c>
      <c r="E16" s="87" t="s">
        <v>11409</v>
      </c>
      <c r="F16" s="87" t="s">
        <v>7901</v>
      </c>
      <c r="G16" s="88" t="s">
        <v>371</v>
      </c>
      <c r="H16" s="88" t="s">
        <v>14</v>
      </c>
      <c r="I16" s="90" t="s">
        <v>15</v>
      </c>
      <c r="J16" s="90" t="s">
        <v>24</v>
      </c>
      <c r="K16" s="90" t="s">
        <v>1975</v>
      </c>
      <c r="L16" s="91">
        <v>1.33</v>
      </c>
      <c r="M16" s="90" t="s">
        <v>1977</v>
      </c>
      <c r="N16" s="87" t="s">
        <v>11378</v>
      </c>
      <c r="O16" s="87" t="s">
        <v>11406</v>
      </c>
      <c r="P16" s="87" t="s">
        <v>11410</v>
      </c>
      <c r="Q16" s="92" t="s">
        <v>11391</v>
      </c>
      <c r="R16" s="88" t="s">
        <v>11382</v>
      </c>
      <c r="S16" s="88">
        <v>1.33</v>
      </c>
      <c r="T16" s="88" t="s">
        <v>11408</v>
      </c>
      <c r="U16" s="87" t="s">
        <v>11384</v>
      </c>
      <c r="V16" s="87" t="s">
        <v>11385</v>
      </c>
      <c r="W16" s="87" t="s">
        <v>11386</v>
      </c>
      <c r="X16" s="87" t="s">
        <v>11387</v>
      </c>
      <c r="Y16" s="87" t="s">
        <v>11388</v>
      </c>
    </row>
    <row r="17" spans="1:25" ht="90" customHeight="1">
      <c r="A17" s="73"/>
      <c r="B17" s="85"/>
      <c r="C17" s="73"/>
      <c r="D17" s="86">
        <v>30</v>
      </c>
      <c r="E17" s="87" t="s">
        <v>11411</v>
      </c>
      <c r="F17" s="87" t="s">
        <v>7903</v>
      </c>
      <c r="G17" s="88" t="s">
        <v>371</v>
      </c>
      <c r="H17" s="88" t="s">
        <v>14</v>
      </c>
      <c r="I17" s="90" t="s">
        <v>15</v>
      </c>
      <c r="J17" s="90" t="s">
        <v>24</v>
      </c>
      <c r="K17" s="90" t="s">
        <v>1975</v>
      </c>
      <c r="L17" s="91">
        <v>1.34</v>
      </c>
      <c r="M17" s="90" t="s">
        <v>1977</v>
      </c>
      <c r="N17" s="87" t="s">
        <v>11378</v>
      </c>
      <c r="O17" s="87" t="s">
        <v>11379</v>
      </c>
      <c r="P17" s="87" t="s">
        <v>11412</v>
      </c>
      <c r="Q17" s="92" t="s">
        <v>11381</v>
      </c>
      <c r="R17" s="88" t="s">
        <v>11382</v>
      </c>
      <c r="S17" s="88">
        <v>1.34</v>
      </c>
      <c r="T17" s="88" t="s">
        <v>11402</v>
      </c>
      <c r="U17" s="87" t="s">
        <v>11384</v>
      </c>
      <c r="V17" s="87" t="s">
        <v>11385</v>
      </c>
      <c r="W17" s="87" t="s">
        <v>11386</v>
      </c>
      <c r="X17" s="87" t="s">
        <v>11387</v>
      </c>
      <c r="Y17" s="87" t="s">
        <v>11388</v>
      </c>
    </row>
    <row r="18" spans="1:25" ht="90" customHeight="1">
      <c r="A18" s="73"/>
      <c r="B18" s="85"/>
      <c r="C18" s="73"/>
      <c r="D18" s="86">
        <v>30</v>
      </c>
      <c r="E18" s="87" t="s">
        <v>11413</v>
      </c>
      <c r="F18" s="87" t="s">
        <v>7903</v>
      </c>
      <c r="G18" s="88" t="s">
        <v>371</v>
      </c>
      <c r="H18" s="88" t="s">
        <v>14</v>
      </c>
      <c r="I18" s="90" t="s">
        <v>15</v>
      </c>
      <c r="J18" s="90" t="s">
        <v>24</v>
      </c>
      <c r="K18" s="90" t="s">
        <v>1975</v>
      </c>
      <c r="L18" s="91">
        <v>1.34</v>
      </c>
      <c r="M18" s="90" t="s">
        <v>1977</v>
      </c>
      <c r="N18" s="87" t="s">
        <v>11378</v>
      </c>
      <c r="O18" s="87" t="s">
        <v>11379</v>
      </c>
      <c r="P18" s="87" t="s">
        <v>11414</v>
      </c>
      <c r="Q18" s="92" t="s">
        <v>11391</v>
      </c>
      <c r="R18" s="88" t="s">
        <v>11382</v>
      </c>
      <c r="S18" s="88">
        <v>1.34</v>
      </c>
      <c r="T18" s="88" t="s">
        <v>11402</v>
      </c>
      <c r="U18" s="87" t="s">
        <v>11384</v>
      </c>
      <c r="V18" s="87" t="s">
        <v>11385</v>
      </c>
      <c r="W18" s="87" t="s">
        <v>11386</v>
      </c>
      <c r="X18" s="87" t="s">
        <v>11387</v>
      </c>
      <c r="Y18" s="87" t="s">
        <v>11388</v>
      </c>
    </row>
    <row r="19" spans="1:25" ht="90" customHeight="1">
      <c r="A19" s="73"/>
      <c r="B19" s="85"/>
      <c r="C19" s="73"/>
      <c r="D19" s="86">
        <v>30</v>
      </c>
      <c r="E19" s="87" t="s">
        <v>11415</v>
      </c>
      <c r="F19" s="87" t="s">
        <v>7903</v>
      </c>
      <c r="G19" s="88" t="s">
        <v>371</v>
      </c>
      <c r="H19" s="88" t="s">
        <v>14</v>
      </c>
      <c r="I19" s="90" t="s">
        <v>15</v>
      </c>
      <c r="J19" s="90" t="s">
        <v>24</v>
      </c>
      <c r="K19" s="90" t="s">
        <v>1975</v>
      </c>
      <c r="L19" s="91">
        <v>1.34</v>
      </c>
      <c r="M19" s="90" t="s">
        <v>1977</v>
      </c>
      <c r="N19" s="87" t="s">
        <v>11378</v>
      </c>
      <c r="O19" s="87" t="s">
        <v>11406</v>
      </c>
      <c r="P19" s="87" t="s">
        <v>11416</v>
      </c>
      <c r="Q19" s="92" t="s">
        <v>11381</v>
      </c>
      <c r="R19" s="88" t="s">
        <v>11382</v>
      </c>
      <c r="S19" s="88">
        <v>1.34</v>
      </c>
      <c r="T19" s="88" t="s">
        <v>11408</v>
      </c>
      <c r="U19" s="87" t="s">
        <v>11384</v>
      </c>
      <c r="V19" s="87" t="s">
        <v>11385</v>
      </c>
      <c r="W19" s="87" t="s">
        <v>11386</v>
      </c>
      <c r="X19" s="87" t="s">
        <v>11387</v>
      </c>
      <c r="Y19" s="87" t="s">
        <v>11388</v>
      </c>
    </row>
    <row r="20" spans="1:25" ht="90" customHeight="1">
      <c r="A20" s="73"/>
      <c r="B20" s="85"/>
      <c r="C20" s="73"/>
      <c r="D20" s="86">
        <v>30</v>
      </c>
      <c r="E20" s="87" t="s">
        <v>11417</v>
      </c>
      <c r="F20" s="87" t="s">
        <v>7903</v>
      </c>
      <c r="G20" s="88" t="s">
        <v>371</v>
      </c>
      <c r="H20" s="88" t="s">
        <v>14</v>
      </c>
      <c r="I20" s="90" t="s">
        <v>15</v>
      </c>
      <c r="J20" s="90" t="s">
        <v>24</v>
      </c>
      <c r="K20" s="90" t="s">
        <v>1975</v>
      </c>
      <c r="L20" s="91">
        <v>1.34</v>
      </c>
      <c r="M20" s="90" t="s">
        <v>1977</v>
      </c>
      <c r="N20" s="87" t="s">
        <v>11378</v>
      </c>
      <c r="O20" s="87" t="s">
        <v>11406</v>
      </c>
      <c r="P20" s="87" t="s">
        <v>11418</v>
      </c>
      <c r="Q20" s="92" t="s">
        <v>11391</v>
      </c>
      <c r="R20" s="88" t="s">
        <v>11382</v>
      </c>
      <c r="S20" s="88">
        <v>1.34</v>
      </c>
      <c r="T20" s="88" t="s">
        <v>11408</v>
      </c>
      <c r="U20" s="87" t="s">
        <v>11384</v>
      </c>
      <c r="V20" s="87" t="s">
        <v>11385</v>
      </c>
      <c r="W20" s="87" t="s">
        <v>11386</v>
      </c>
      <c r="X20" s="87" t="s">
        <v>11387</v>
      </c>
      <c r="Y20" s="87" t="s">
        <v>11388</v>
      </c>
    </row>
    <row r="21" spans="1:25" ht="90" customHeight="1">
      <c r="A21" s="73"/>
      <c r="B21" s="85"/>
      <c r="C21" s="73"/>
      <c r="D21" s="86">
        <v>30</v>
      </c>
      <c r="E21" s="87" t="s">
        <v>11419</v>
      </c>
      <c r="F21" s="87" t="s">
        <v>7905</v>
      </c>
      <c r="G21" s="88" t="s">
        <v>371</v>
      </c>
      <c r="H21" s="88" t="s">
        <v>14</v>
      </c>
      <c r="I21" s="90" t="s">
        <v>15</v>
      </c>
      <c r="J21" s="90" t="s">
        <v>24</v>
      </c>
      <c r="K21" s="90" t="s">
        <v>1975</v>
      </c>
      <c r="L21" s="91">
        <v>1.3</v>
      </c>
      <c r="M21" s="90" t="s">
        <v>1977</v>
      </c>
      <c r="N21" s="87" t="s">
        <v>11378</v>
      </c>
      <c r="O21" s="87" t="s">
        <v>11379</v>
      </c>
      <c r="P21" s="87" t="s">
        <v>11420</v>
      </c>
      <c r="Q21" s="92" t="s">
        <v>11381</v>
      </c>
      <c r="R21" s="88" t="s">
        <v>11382</v>
      </c>
      <c r="S21" s="88">
        <v>1.3</v>
      </c>
      <c r="T21" s="88" t="s">
        <v>11402</v>
      </c>
      <c r="U21" s="87" t="s">
        <v>11384</v>
      </c>
      <c r="V21" s="87" t="s">
        <v>11385</v>
      </c>
      <c r="W21" s="87" t="s">
        <v>11386</v>
      </c>
      <c r="X21" s="87" t="s">
        <v>11387</v>
      </c>
      <c r="Y21" s="87" t="s">
        <v>11388</v>
      </c>
    </row>
    <row r="22" spans="1:25" ht="90" customHeight="1">
      <c r="A22" s="73"/>
      <c r="B22" s="85"/>
      <c r="C22" s="73"/>
      <c r="D22" s="86">
        <v>30</v>
      </c>
      <c r="E22" s="87" t="s">
        <v>11421</v>
      </c>
      <c r="F22" s="87" t="s">
        <v>7905</v>
      </c>
      <c r="G22" s="88" t="s">
        <v>371</v>
      </c>
      <c r="H22" s="88" t="s">
        <v>14</v>
      </c>
      <c r="I22" s="90" t="s">
        <v>15</v>
      </c>
      <c r="J22" s="90" t="s">
        <v>24</v>
      </c>
      <c r="K22" s="90" t="s">
        <v>1975</v>
      </c>
      <c r="L22" s="91">
        <v>1.3</v>
      </c>
      <c r="M22" s="90" t="s">
        <v>1977</v>
      </c>
      <c r="N22" s="87" t="s">
        <v>11378</v>
      </c>
      <c r="O22" s="87" t="s">
        <v>11379</v>
      </c>
      <c r="P22" s="87" t="s">
        <v>11422</v>
      </c>
      <c r="Q22" s="92" t="s">
        <v>11391</v>
      </c>
      <c r="R22" s="88" t="s">
        <v>11382</v>
      </c>
      <c r="S22" s="88">
        <v>1.3</v>
      </c>
      <c r="T22" s="88" t="s">
        <v>11402</v>
      </c>
      <c r="U22" s="87" t="s">
        <v>11384</v>
      </c>
      <c r="V22" s="87" t="s">
        <v>11385</v>
      </c>
      <c r="W22" s="87" t="s">
        <v>11386</v>
      </c>
      <c r="X22" s="87" t="s">
        <v>11387</v>
      </c>
      <c r="Y22" s="87" t="s">
        <v>11388</v>
      </c>
    </row>
    <row r="23" spans="1:25" ht="90" customHeight="1">
      <c r="A23" s="73"/>
      <c r="B23" s="85"/>
      <c r="C23" s="73"/>
      <c r="D23" s="86">
        <v>30</v>
      </c>
      <c r="E23" s="87" t="s">
        <v>11423</v>
      </c>
      <c r="F23" s="87" t="s">
        <v>7905</v>
      </c>
      <c r="G23" s="88" t="s">
        <v>371</v>
      </c>
      <c r="H23" s="88" t="s">
        <v>14</v>
      </c>
      <c r="I23" s="90" t="s">
        <v>15</v>
      </c>
      <c r="J23" s="90" t="s">
        <v>24</v>
      </c>
      <c r="K23" s="90" t="s">
        <v>1975</v>
      </c>
      <c r="L23" s="91">
        <v>1.3</v>
      </c>
      <c r="M23" s="90" t="s">
        <v>1977</v>
      </c>
      <c r="N23" s="87" t="s">
        <v>11378</v>
      </c>
      <c r="O23" s="87" t="s">
        <v>11406</v>
      </c>
      <c r="P23" s="87" t="s">
        <v>11424</v>
      </c>
      <c r="Q23" s="92" t="s">
        <v>11381</v>
      </c>
      <c r="R23" s="88" t="s">
        <v>11382</v>
      </c>
      <c r="S23" s="88">
        <v>1.3</v>
      </c>
      <c r="T23" s="88" t="s">
        <v>11408</v>
      </c>
      <c r="U23" s="87" t="s">
        <v>11384</v>
      </c>
      <c r="V23" s="87" t="s">
        <v>11385</v>
      </c>
      <c r="W23" s="87" t="s">
        <v>11386</v>
      </c>
      <c r="X23" s="87" t="s">
        <v>11387</v>
      </c>
      <c r="Y23" s="87" t="s">
        <v>11388</v>
      </c>
    </row>
    <row r="24" spans="1:25" ht="90" customHeight="1">
      <c r="A24" s="73"/>
      <c r="B24" s="85"/>
      <c r="C24" s="73"/>
      <c r="D24" s="86">
        <v>30</v>
      </c>
      <c r="E24" s="87" t="s">
        <v>11425</v>
      </c>
      <c r="F24" s="87" t="s">
        <v>7905</v>
      </c>
      <c r="G24" s="88" t="s">
        <v>371</v>
      </c>
      <c r="H24" s="88" t="s">
        <v>14</v>
      </c>
      <c r="I24" s="90" t="s">
        <v>15</v>
      </c>
      <c r="J24" s="90" t="s">
        <v>24</v>
      </c>
      <c r="K24" s="90" t="s">
        <v>1975</v>
      </c>
      <c r="L24" s="91">
        <v>1.3</v>
      </c>
      <c r="M24" s="90" t="s">
        <v>1977</v>
      </c>
      <c r="N24" s="87" t="s">
        <v>11378</v>
      </c>
      <c r="O24" s="87" t="s">
        <v>11406</v>
      </c>
      <c r="P24" s="87" t="s">
        <v>11426</v>
      </c>
      <c r="Q24" s="92" t="s">
        <v>11391</v>
      </c>
      <c r="R24" s="88" t="s">
        <v>11382</v>
      </c>
      <c r="S24" s="88">
        <v>1.3</v>
      </c>
      <c r="T24" s="88" t="s">
        <v>11408</v>
      </c>
      <c r="U24" s="87" t="s">
        <v>11384</v>
      </c>
      <c r="V24" s="87" t="s">
        <v>11385</v>
      </c>
      <c r="W24" s="87" t="s">
        <v>11386</v>
      </c>
      <c r="X24" s="87" t="s">
        <v>11387</v>
      </c>
      <c r="Y24" s="87" t="s">
        <v>11388</v>
      </c>
    </row>
    <row r="25" spans="1:25" ht="90" customHeight="1">
      <c r="A25" s="73"/>
      <c r="B25" s="85"/>
      <c r="C25" s="73"/>
      <c r="D25" s="86">
        <v>30</v>
      </c>
      <c r="E25" s="87" t="s">
        <v>11427</v>
      </c>
      <c r="F25" s="87" t="s">
        <v>7909</v>
      </c>
      <c r="G25" s="88" t="s">
        <v>371</v>
      </c>
      <c r="H25" s="88" t="s">
        <v>14</v>
      </c>
      <c r="I25" s="90" t="s">
        <v>15</v>
      </c>
      <c r="J25" s="90" t="s">
        <v>24</v>
      </c>
      <c r="K25" s="90" t="s">
        <v>1975</v>
      </c>
      <c r="L25" s="91">
        <v>1.39</v>
      </c>
      <c r="M25" s="90" t="s">
        <v>2009</v>
      </c>
      <c r="N25" s="87" t="s">
        <v>11378</v>
      </c>
      <c r="O25" s="87" t="s">
        <v>11379</v>
      </c>
      <c r="P25" s="87" t="s">
        <v>11428</v>
      </c>
      <c r="Q25" s="92" t="s">
        <v>11381</v>
      </c>
      <c r="R25" s="88" t="s">
        <v>11382</v>
      </c>
      <c r="S25" s="88">
        <v>1.39</v>
      </c>
      <c r="T25" s="88" t="s">
        <v>11383</v>
      </c>
      <c r="U25" s="87" t="s">
        <v>11384</v>
      </c>
      <c r="V25" s="87" t="s">
        <v>11385</v>
      </c>
      <c r="W25" s="87" t="s">
        <v>11386</v>
      </c>
      <c r="X25" s="87" t="s">
        <v>11387</v>
      </c>
      <c r="Y25" s="87" t="s">
        <v>11388</v>
      </c>
    </row>
    <row r="26" spans="1:25" ht="90" customHeight="1">
      <c r="A26" s="73"/>
      <c r="B26" s="85"/>
      <c r="C26" s="73"/>
      <c r="D26" s="86">
        <v>30</v>
      </c>
      <c r="E26" s="87" t="s">
        <v>11429</v>
      </c>
      <c r="F26" s="87" t="s">
        <v>7909</v>
      </c>
      <c r="G26" s="88" t="s">
        <v>371</v>
      </c>
      <c r="H26" s="88" t="s">
        <v>14</v>
      </c>
      <c r="I26" s="90" t="s">
        <v>15</v>
      </c>
      <c r="J26" s="90" t="s">
        <v>24</v>
      </c>
      <c r="K26" s="90" t="s">
        <v>1975</v>
      </c>
      <c r="L26" s="91">
        <v>1.39</v>
      </c>
      <c r="M26" s="90" t="s">
        <v>2009</v>
      </c>
      <c r="N26" s="87" t="s">
        <v>11378</v>
      </c>
      <c r="O26" s="87" t="s">
        <v>11379</v>
      </c>
      <c r="P26" s="87" t="s">
        <v>11430</v>
      </c>
      <c r="Q26" s="92" t="s">
        <v>11391</v>
      </c>
      <c r="R26" s="88" t="s">
        <v>11382</v>
      </c>
      <c r="S26" s="88">
        <v>1.39</v>
      </c>
      <c r="T26" s="88" t="s">
        <v>11383</v>
      </c>
      <c r="U26" s="87" t="s">
        <v>11384</v>
      </c>
      <c r="V26" s="87" t="s">
        <v>11385</v>
      </c>
      <c r="W26" s="87" t="s">
        <v>11386</v>
      </c>
      <c r="X26" s="87" t="s">
        <v>11387</v>
      </c>
      <c r="Y26" s="87" t="s">
        <v>11388</v>
      </c>
    </row>
    <row r="27" spans="1:25" ht="90" customHeight="1">
      <c r="A27" s="73"/>
      <c r="B27" s="85"/>
      <c r="C27" s="73"/>
      <c r="D27" s="86">
        <v>9</v>
      </c>
      <c r="E27" s="87" t="s">
        <v>11431</v>
      </c>
      <c r="F27" s="87" t="s">
        <v>7911</v>
      </c>
      <c r="G27" s="88" t="s">
        <v>371</v>
      </c>
      <c r="H27" s="88" t="s">
        <v>14</v>
      </c>
      <c r="I27" s="90" t="s">
        <v>15</v>
      </c>
      <c r="J27" s="90" t="s">
        <v>24</v>
      </c>
      <c r="K27" s="90" t="s">
        <v>1975</v>
      </c>
      <c r="L27" s="91">
        <v>1.86</v>
      </c>
      <c r="M27" s="90" t="s">
        <v>2009</v>
      </c>
      <c r="N27" s="87" t="s">
        <v>11432</v>
      </c>
      <c r="O27" s="87" t="s">
        <v>11433</v>
      </c>
      <c r="P27" s="87" t="s">
        <v>11434</v>
      </c>
      <c r="Q27" s="92" t="s">
        <v>11381</v>
      </c>
      <c r="R27" s="88" t="s">
        <v>7810</v>
      </c>
      <c r="S27" s="88">
        <v>2.1</v>
      </c>
      <c r="T27" s="88" t="s">
        <v>11435</v>
      </c>
      <c r="U27" s="87" t="s">
        <v>11436</v>
      </c>
      <c r="V27" s="87" t="s">
        <v>11437</v>
      </c>
      <c r="W27" s="87" t="s">
        <v>11438</v>
      </c>
      <c r="X27" s="87" t="s">
        <v>11439</v>
      </c>
      <c r="Y27" s="87" t="s">
        <v>11440</v>
      </c>
    </row>
    <row r="28" spans="1:25" ht="90" customHeight="1">
      <c r="A28" s="73"/>
      <c r="B28" s="85"/>
      <c r="C28" s="73"/>
      <c r="D28" s="86">
        <v>9</v>
      </c>
      <c r="E28" s="87" t="s">
        <v>11441</v>
      </c>
      <c r="F28" s="87" t="s">
        <v>7911</v>
      </c>
      <c r="G28" s="88" t="s">
        <v>371</v>
      </c>
      <c r="H28" s="88" t="s">
        <v>14</v>
      </c>
      <c r="I28" s="90" t="s">
        <v>15</v>
      </c>
      <c r="J28" s="90" t="s">
        <v>24</v>
      </c>
      <c r="K28" s="90" t="s">
        <v>1975</v>
      </c>
      <c r="L28" s="91">
        <v>1.86</v>
      </c>
      <c r="M28" s="90" t="s">
        <v>2009</v>
      </c>
      <c r="N28" s="87" t="s">
        <v>11432</v>
      </c>
      <c r="O28" s="87" t="s">
        <v>11433</v>
      </c>
      <c r="P28" s="87" t="s">
        <v>11442</v>
      </c>
      <c r="Q28" s="92" t="s">
        <v>11391</v>
      </c>
      <c r="R28" s="88" t="s">
        <v>7810</v>
      </c>
      <c r="S28" s="88">
        <v>2.1</v>
      </c>
      <c r="T28" s="88" t="s">
        <v>11435</v>
      </c>
      <c r="U28" s="87" t="s">
        <v>11436</v>
      </c>
      <c r="V28" s="87" t="s">
        <v>11437</v>
      </c>
      <c r="W28" s="87" t="s">
        <v>11438</v>
      </c>
      <c r="X28" s="87" t="s">
        <v>11439</v>
      </c>
      <c r="Y28" s="87" t="s">
        <v>11440</v>
      </c>
    </row>
    <row r="29" spans="1:25" ht="90" customHeight="1">
      <c r="A29" s="73"/>
      <c r="B29" s="85"/>
      <c r="C29" s="73"/>
      <c r="D29" s="86">
        <v>9</v>
      </c>
      <c r="E29" s="87" t="s">
        <v>11443</v>
      </c>
      <c r="F29" s="87" t="s">
        <v>7911</v>
      </c>
      <c r="G29" s="88" t="s">
        <v>371</v>
      </c>
      <c r="H29" s="88" t="s">
        <v>14</v>
      </c>
      <c r="I29" s="90" t="s">
        <v>15</v>
      </c>
      <c r="J29" s="90" t="s">
        <v>24</v>
      </c>
      <c r="K29" s="90" t="s">
        <v>1975</v>
      </c>
      <c r="L29" s="91">
        <v>1.86</v>
      </c>
      <c r="M29" s="90" t="s">
        <v>2009</v>
      </c>
      <c r="N29" s="87" t="s">
        <v>11432</v>
      </c>
      <c r="O29" s="87" t="s">
        <v>11433</v>
      </c>
      <c r="P29" s="87" t="s">
        <v>11444</v>
      </c>
      <c r="Q29" s="92" t="s">
        <v>11391</v>
      </c>
      <c r="R29" s="88" t="s">
        <v>7810</v>
      </c>
      <c r="S29" s="88">
        <v>2.1</v>
      </c>
      <c r="T29" s="88" t="s">
        <v>11435</v>
      </c>
      <c r="U29" s="87" t="s">
        <v>11436</v>
      </c>
      <c r="V29" s="87" t="s">
        <v>11437</v>
      </c>
      <c r="W29" s="87" t="s">
        <v>11438</v>
      </c>
      <c r="X29" s="87" t="s">
        <v>11439</v>
      </c>
      <c r="Y29" s="87" t="s">
        <v>11440</v>
      </c>
    </row>
    <row r="30" spans="1:25" ht="90" customHeight="1">
      <c r="A30" s="73"/>
      <c r="B30" s="85"/>
      <c r="C30" s="73"/>
      <c r="D30" s="86">
        <v>9</v>
      </c>
      <c r="E30" s="87" t="s">
        <v>11445</v>
      </c>
      <c r="F30" s="87" t="s">
        <v>7911</v>
      </c>
      <c r="G30" s="88" t="s">
        <v>371</v>
      </c>
      <c r="H30" s="88" t="s">
        <v>14</v>
      </c>
      <c r="I30" s="90" t="s">
        <v>15</v>
      </c>
      <c r="J30" s="90" t="s">
        <v>24</v>
      </c>
      <c r="K30" s="90" t="s">
        <v>1975</v>
      </c>
      <c r="L30" s="91">
        <v>1.86</v>
      </c>
      <c r="M30" s="90" t="s">
        <v>2009</v>
      </c>
      <c r="N30" s="87" t="s">
        <v>11432</v>
      </c>
      <c r="O30" s="87" t="s">
        <v>11433</v>
      </c>
      <c r="P30" s="87" t="s">
        <v>11446</v>
      </c>
      <c r="Q30" s="92" t="s">
        <v>11381</v>
      </c>
      <c r="R30" s="88" t="s">
        <v>7810</v>
      </c>
      <c r="S30" s="88">
        <v>2.1</v>
      </c>
      <c r="T30" s="88" t="s">
        <v>11447</v>
      </c>
      <c r="U30" s="87" t="s">
        <v>11436</v>
      </c>
      <c r="V30" s="87" t="s">
        <v>11437</v>
      </c>
      <c r="W30" s="87" t="s">
        <v>11438</v>
      </c>
      <c r="X30" s="87" t="s">
        <v>11439</v>
      </c>
      <c r="Y30" s="87" t="s">
        <v>11440</v>
      </c>
    </row>
    <row r="31" spans="1:25" ht="90" customHeight="1">
      <c r="A31" s="73"/>
      <c r="B31" s="85"/>
      <c r="C31" s="73"/>
      <c r="D31" s="86">
        <v>9</v>
      </c>
      <c r="E31" s="87" t="s">
        <v>11448</v>
      </c>
      <c r="F31" s="87" t="s">
        <v>7911</v>
      </c>
      <c r="G31" s="88" t="s">
        <v>371</v>
      </c>
      <c r="H31" s="88" t="s">
        <v>14</v>
      </c>
      <c r="I31" s="90" t="s">
        <v>15</v>
      </c>
      <c r="J31" s="90" t="s">
        <v>24</v>
      </c>
      <c r="K31" s="90" t="s">
        <v>1975</v>
      </c>
      <c r="L31" s="91">
        <v>1.86</v>
      </c>
      <c r="M31" s="90" t="s">
        <v>2009</v>
      </c>
      <c r="N31" s="87" t="s">
        <v>11432</v>
      </c>
      <c r="O31" s="87" t="s">
        <v>11433</v>
      </c>
      <c r="P31" s="87" t="s">
        <v>11449</v>
      </c>
      <c r="Q31" s="92" t="s">
        <v>11391</v>
      </c>
      <c r="R31" s="88" t="s">
        <v>7810</v>
      </c>
      <c r="S31" s="88">
        <v>2.1</v>
      </c>
      <c r="T31" s="88" t="s">
        <v>11447</v>
      </c>
      <c r="U31" s="87" t="s">
        <v>11436</v>
      </c>
      <c r="V31" s="87" t="s">
        <v>11437</v>
      </c>
      <c r="W31" s="87" t="s">
        <v>11438</v>
      </c>
      <c r="X31" s="87" t="s">
        <v>11439</v>
      </c>
      <c r="Y31" s="87" t="s">
        <v>11440</v>
      </c>
    </row>
    <row r="32" spans="1:25" ht="90" customHeight="1">
      <c r="A32" s="73"/>
      <c r="B32" s="85"/>
      <c r="C32" s="73"/>
      <c r="D32" s="86">
        <v>9</v>
      </c>
      <c r="E32" s="87" t="s">
        <v>11450</v>
      </c>
      <c r="F32" s="87" t="s">
        <v>7911</v>
      </c>
      <c r="G32" s="88" t="s">
        <v>371</v>
      </c>
      <c r="H32" s="88" t="s">
        <v>14</v>
      </c>
      <c r="I32" s="90" t="s">
        <v>15</v>
      </c>
      <c r="J32" s="90" t="s">
        <v>24</v>
      </c>
      <c r="K32" s="90" t="s">
        <v>1975</v>
      </c>
      <c r="L32" s="91">
        <v>1.86</v>
      </c>
      <c r="M32" s="90" t="s">
        <v>2009</v>
      </c>
      <c r="N32" s="87" t="s">
        <v>11432</v>
      </c>
      <c r="O32" s="87" t="s">
        <v>11433</v>
      </c>
      <c r="P32" s="87" t="s">
        <v>11451</v>
      </c>
      <c r="Q32" s="92" t="s">
        <v>11391</v>
      </c>
      <c r="R32" s="88" t="s">
        <v>7810</v>
      </c>
      <c r="S32" s="88">
        <v>2.1</v>
      </c>
      <c r="T32" s="88" t="s">
        <v>11447</v>
      </c>
      <c r="U32" s="87" t="s">
        <v>11436</v>
      </c>
      <c r="V32" s="87" t="s">
        <v>11437</v>
      </c>
      <c r="W32" s="87" t="s">
        <v>11438</v>
      </c>
      <c r="X32" s="87" t="s">
        <v>11439</v>
      </c>
      <c r="Y32" s="87" t="s">
        <v>11440</v>
      </c>
    </row>
    <row r="33" spans="1:25" ht="90" customHeight="1">
      <c r="A33" s="73"/>
      <c r="B33" s="85"/>
      <c r="C33" s="73"/>
      <c r="D33" s="86">
        <v>9</v>
      </c>
      <c r="E33" s="87" t="s">
        <v>11452</v>
      </c>
      <c r="F33" s="87" t="s">
        <v>7911</v>
      </c>
      <c r="G33" s="88" t="s">
        <v>371</v>
      </c>
      <c r="H33" s="88" t="s">
        <v>14</v>
      </c>
      <c r="I33" s="90" t="s">
        <v>15</v>
      </c>
      <c r="J33" s="90" t="s">
        <v>24</v>
      </c>
      <c r="K33" s="90" t="s">
        <v>1975</v>
      </c>
      <c r="L33" s="91">
        <v>1.86</v>
      </c>
      <c r="M33" s="90" t="s">
        <v>2009</v>
      </c>
      <c r="N33" s="87" t="s">
        <v>11432</v>
      </c>
      <c r="O33" s="87" t="s">
        <v>11433</v>
      </c>
      <c r="P33" s="87" t="s">
        <v>11453</v>
      </c>
      <c r="Q33" s="92" t="s">
        <v>11381</v>
      </c>
      <c r="R33" s="88" t="s">
        <v>7810</v>
      </c>
      <c r="S33" s="88">
        <v>2.1</v>
      </c>
      <c r="T33" s="88" t="s">
        <v>11454</v>
      </c>
      <c r="U33" s="87" t="s">
        <v>11436</v>
      </c>
      <c r="V33" s="87" t="s">
        <v>11437</v>
      </c>
      <c r="W33" s="87" t="s">
        <v>11438</v>
      </c>
      <c r="X33" s="87" t="s">
        <v>11439</v>
      </c>
      <c r="Y33" s="87" t="s">
        <v>11440</v>
      </c>
    </row>
    <row r="34" spans="1:25" ht="90" customHeight="1">
      <c r="A34" s="73"/>
      <c r="B34" s="85"/>
      <c r="C34" s="73"/>
      <c r="D34" s="86">
        <v>9</v>
      </c>
      <c r="E34" s="87" t="s">
        <v>11455</v>
      </c>
      <c r="F34" s="87" t="s">
        <v>7911</v>
      </c>
      <c r="G34" s="88" t="s">
        <v>371</v>
      </c>
      <c r="H34" s="88" t="s">
        <v>14</v>
      </c>
      <c r="I34" s="90" t="s">
        <v>15</v>
      </c>
      <c r="J34" s="90" t="s">
        <v>24</v>
      </c>
      <c r="K34" s="90" t="s">
        <v>1975</v>
      </c>
      <c r="L34" s="91">
        <v>1.86</v>
      </c>
      <c r="M34" s="90" t="s">
        <v>2009</v>
      </c>
      <c r="N34" s="87" t="s">
        <v>11432</v>
      </c>
      <c r="O34" s="87" t="s">
        <v>11433</v>
      </c>
      <c r="P34" s="87" t="s">
        <v>11456</v>
      </c>
      <c r="Q34" s="92" t="s">
        <v>11391</v>
      </c>
      <c r="R34" s="88" t="s">
        <v>7810</v>
      </c>
      <c r="S34" s="88">
        <v>2.1</v>
      </c>
      <c r="T34" s="88" t="s">
        <v>11454</v>
      </c>
      <c r="U34" s="87" t="s">
        <v>11436</v>
      </c>
      <c r="V34" s="87" t="s">
        <v>11437</v>
      </c>
      <c r="W34" s="87" t="s">
        <v>11438</v>
      </c>
      <c r="X34" s="87" t="s">
        <v>11439</v>
      </c>
      <c r="Y34" s="87" t="s">
        <v>11440</v>
      </c>
    </row>
    <row r="35" spans="1:25" ht="90" customHeight="1">
      <c r="A35" s="73"/>
      <c r="B35" s="85"/>
      <c r="C35" s="73"/>
      <c r="D35" s="86">
        <v>9</v>
      </c>
      <c r="E35" s="87" t="s">
        <v>11457</v>
      </c>
      <c r="F35" s="87" t="s">
        <v>7911</v>
      </c>
      <c r="G35" s="88" t="s">
        <v>371</v>
      </c>
      <c r="H35" s="88" t="s">
        <v>14</v>
      </c>
      <c r="I35" s="90" t="s">
        <v>15</v>
      </c>
      <c r="J35" s="90" t="s">
        <v>24</v>
      </c>
      <c r="K35" s="90" t="s">
        <v>1975</v>
      </c>
      <c r="L35" s="91">
        <v>1.86</v>
      </c>
      <c r="M35" s="90" t="s">
        <v>2009</v>
      </c>
      <c r="N35" s="87" t="s">
        <v>11432</v>
      </c>
      <c r="O35" s="87" t="s">
        <v>11433</v>
      </c>
      <c r="P35" s="87" t="s">
        <v>11458</v>
      </c>
      <c r="Q35" s="92" t="s">
        <v>11391</v>
      </c>
      <c r="R35" s="88" t="s">
        <v>7810</v>
      </c>
      <c r="S35" s="88">
        <v>2.1</v>
      </c>
      <c r="T35" s="88" t="s">
        <v>11454</v>
      </c>
      <c r="U35" s="87" t="s">
        <v>11436</v>
      </c>
      <c r="V35" s="87" t="s">
        <v>11437</v>
      </c>
      <c r="W35" s="87" t="s">
        <v>11438</v>
      </c>
      <c r="X35" s="87" t="s">
        <v>11439</v>
      </c>
      <c r="Y35" s="87" t="s">
        <v>11440</v>
      </c>
    </row>
    <row r="36" spans="1:25" ht="90" customHeight="1">
      <c r="A36" s="73"/>
      <c r="B36" s="85"/>
      <c r="C36" s="73"/>
      <c r="D36" s="86">
        <v>9</v>
      </c>
      <c r="E36" s="87" t="s">
        <v>11459</v>
      </c>
      <c r="F36" s="87" t="s">
        <v>7911</v>
      </c>
      <c r="G36" s="88" t="s">
        <v>371</v>
      </c>
      <c r="H36" s="88" t="s">
        <v>14</v>
      </c>
      <c r="I36" s="90" t="s">
        <v>15</v>
      </c>
      <c r="J36" s="90" t="s">
        <v>24</v>
      </c>
      <c r="K36" s="90" t="s">
        <v>1975</v>
      </c>
      <c r="L36" s="91">
        <v>1.86</v>
      </c>
      <c r="M36" s="90" t="s">
        <v>2009</v>
      </c>
      <c r="N36" s="87" t="s">
        <v>11432</v>
      </c>
      <c r="O36" s="87" t="s">
        <v>11433</v>
      </c>
      <c r="P36" s="87" t="s">
        <v>11460</v>
      </c>
      <c r="Q36" s="92" t="s">
        <v>11381</v>
      </c>
      <c r="R36" s="88" t="s">
        <v>7810</v>
      </c>
      <c r="S36" s="88">
        <v>2.1</v>
      </c>
      <c r="T36" s="88" t="s">
        <v>11461</v>
      </c>
      <c r="U36" s="87" t="s">
        <v>11436</v>
      </c>
      <c r="V36" s="87" t="s">
        <v>11437</v>
      </c>
      <c r="W36" s="87" t="s">
        <v>11438</v>
      </c>
      <c r="X36" s="87" t="s">
        <v>11439</v>
      </c>
      <c r="Y36" s="87" t="s">
        <v>11440</v>
      </c>
    </row>
    <row r="37" spans="1:25" ht="90" customHeight="1">
      <c r="A37" s="73"/>
      <c r="B37" s="85"/>
      <c r="C37" s="73"/>
      <c r="D37" s="86">
        <v>9</v>
      </c>
      <c r="E37" s="87" t="s">
        <v>11462</v>
      </c>
      <c r="F37" s="87" t="s">
        <v>7911</v>
      </c>
      <c r="G37" s="88" t="s">
        <v>371</v>
      </c>
      <c r="H37" s="88" t="s">
        <v>14</v>
      </c>
      <c r="I37" s="90" t="s">
        <v>15</v>
      </c>
      <c r="J37" s="90" t="s">
        <v>24</v>
      </c>
      <c r="K37" s="90" t="s">
        <v>1975</v>
      </c>
      <c r="L37" s="91">
        <v>1.86</v>
      </c>
      <c r="M37" s="90" t="s">
        <v>2009</v>
      </c>
      <c r="N37" s="87" t="s">
        <v>11432</v>
      </c>
      <c r="O37" s="87" t="s">
        <v>11433</v>
      </c>
      <c r="P37" s="87" t="s">
        <v>11463</v>
      </c>
      <c r="Q37" s="92" t="s">
        <v>11391</v>
      </c>
      <c r="R37" s="88" t="s">
        <v>7810</v>
      </c>
      <c r="S37" s="88">
        <v>2.1</v>
      </c>
      <c r="T37" s="88" t="s">
        <v>11461</v>
      </c>
      <c r="U37" s="87" t="s">
        <v>11436</v>
      </c>
      <c r="V37" s="87" t="s">
        <v>11437</v>
      </c>
      <c r="W37" s="87" t="s">
        <v>11438</v>
      </c>
      <c r="X37" s="87" t="s">
        <v>11439</v>
      </c>
      <c r="Y37" s="87" t="s">
        <v>11440</v>
      </c>
    </row>
    <row r="38" spans="1:25" ht="90" customHeight="1">
      <c r="A38" s="73"/>
      <c r="B38" s="85"/>
      <c r="C38" s="73"/>
      <c r="D38" s="86">
        <v>9</v>
      </c>
      <c r="E38" s="87" t="s">
        <v>11464</v>
      </c>
      <c r="F38" s="87" t="s">
        <v>7911</v>
      </c>
      <c r="G38" s="88" t="s">
        <v>371</v>
      </c>
      <c r="H38" s="88" t="s">
        <v>14</v>
      </c>
      <c r="I38" s="90" t="s">
        <v>15</v>
      </c>
      <c r="J38" s="90" t="s">
        <v>24</v>
      </c>
      <c r="K38" s="90" t="s">
        <v>1975</v>
      </c>
      <c r="L38" s="91">
        <v>1.86</v>
      </c>
      <c r="M38" s="90" t="s">
        <v>2009</v>
      </c>
      <c r="N38" s="87" t="s">
        <v>11432</v>
      </c>
      <c r="O38" s="87" t="s">
        <v>11433</v>
      </c>
      <c r="P38" s="87" t="s">
        <v>11465</v>
      </c>
      <c r="Q38" s="92" t="s">
        <v>11391</v>
      </c>
      <c r="R38" s="88" t="s">
        <v>7810</v>
      </c>
      <c r="S38" s="88">
        <v>2.1</v>
      </c>
      <c r="T38" s="88" t="s">
        <v>11461</v>
      </c>
      <c r="U38" s="87" t="s">
        <v>11436</v>
      </c>
      <c r="V38" s="87" t="s">
        <v>11437</v>
      </c>
      <c r="W38" s="87" t="s">
        <v>11438</v>
      </c>
      <c r="X38" s="87" t="s">
        <v>11439</v>
      </c>
      <c r="Y38" s="87" t="s">
        <v>11440</v>
      </c>
    </row>
    <row r="39" spans="1:25" ht="90" customHeight="1">
      <c r="A39" s="73"/>
      <c r="B39" s="85"/>
      <c r="C39" s="73"/>
      <c r="D39" s="86">
        <v>30</v>
      </c>
      <c r="E39" s="87" t="s">
        <v>11466</v>
      </c>
      <c r="F39" s="87" t="s">
        <v>7911</v>
      </c>
      <c r="G39" s="88" t="s">
        <v>371</v>
      </c>
      <c r="H39" s="88" t="s">
        <v>14</v>
      </c>
      <c r="I39" s="90" t="s">
        <v>15</v>
      </c>
      <c r="J39" s="90" t="s">
        <v>24</v>
      </c>
      <c r="K39" s="90" t="s">
        <v>1975</v>
      </c>
      <c r="L39" s="91">
        <v>1.86</v>
      </c>
      <c r="M39" s="90" t="s">
        <v>2009</v>
      </c>
      <c r="N39" s="87" t="s">
        <v>11378</v>
      </c>
      <c r="O39" s="87" t="s">
        <v>11467</v>
      </c>
      <c r="P39" s="87" t="s">
        <v>11468</v>
      </c>
      <c r="Q39" s="92" t="s">
        <v>11381</v>
      </c>
      <c r="R39" s="88" t="s">
        <v>7810</v>
      </c>
      <c r="S39" s="88">
        <v>2.09</v>
      </c>
      <c r="T39" s="88" t="s">
        <v>11469</v>
      </c>
      <c r="U39" s="87" t="s">
        <v>11384</v>
      </c>
      <c r="V39" s="87" t="s">
        <v>11385</v>
      </c>
      <c r="W39" s="87" t="s">
        <v>11386</v>
      </c>
      <c r="X39" s="87" t="s">
        <v>11387</v>
      </c>
      <c r="Y39" s="87" t="s">
        <v>11388</v>
      </c>
    </row>
    <row r="40" spans="1:25" ht="90" customHeight="1">
      <c r="A40" s="73"/>
      <c r="B40" s="85"/>
      <c r="C40" s="73"/>
      <c r="D40" s="86">
        <v>30</v>
      </c>
      <c r="E40" s="87" t="s">
        <v>11470</v>
      </c>
      <c r="F40" s="87" t="s">
        <v>7911</v>
      </c>
      <c r="G40" s="88" t="s">
        <v>371</v>
      </c>
      <c r="H40" s="88" t="s">
        <v>14</v>
      </c>
      <c r="I40" s="90" t="s">
        <v>15</v>
      </c>
      <c r="J40" s="90" t="s">
        <v>24</v>
      </c>
      <c r="K40" s="90" t="s">
        <v>1975</v>
      </c>
      <c r="L40" s="91">
        <v>1.86</v>
      </c>
      <c r="M40" s="90" t="s">
        <v>2009</v>
      </c>
      <c r="N40" s="87" t="s">
        <v>11378</v>
      </c>
      <c r="O40" s="87" t="s">
        <v>11471</v>
      </c>
      <c r="P40" s="87" t="s">
        <v>11472</v>
      </c>
      <c r="Q40" s="92" t="s">
        <v>11381</v>
      </c>
      <c r="R40" s="88" t="s">
        <v>7810</v>
      </c>
      <c r="S40" s="88">
        <v>2.09</v>
      </c>
      <c r="T40" s="88" t="s">
        <v>11469</v>
      </c>
      <c r="U40" s="87" t="s">
        <v>11384</v>
      </c>
      <c r="V40" s="87" t="s">
        <v>11385</v>
      </c>
      <c r="W40" s="87" t="s">
        <v>11386</v>
      </c>
      <c r="X40" s="87" t="s">
        <v>11387</v>
      </c>
      <c r="Y40" s="87" t="s">
        <v>11388</v>
      </c>
    </row>
    <row r="41" spans="1:25" ht="90" customHeight="1">
      <c r="A41" s="73"/>
      <c r="B41" s="85"/>
      <c r="C41" s="73"/>
      <c r="D41" s="86">
        <v>46</v>
      </c>
      <c r="E41" s="87" t="s">
        <v>11473</v>
      </c>
      <c r="F41" s="87" t="s">
        <v>7911</v>
      </c>
      <c r="G41" s="88" t="s">
        <v>371</v>
      </c>
      <c r="H41" s="88" t="s">
        <v>14</v>
      </c>
      <c r="I41" s="90" t="s">
        <v>15</v>
      </c>
      <c r="J41" s="90" t="s">
        <v>24</v>
      </c>
      <c r="K41" s="90" t="s">
        <v>1975</v>
      </c>
      <c r="L41" s="91">
        <v>1.86</v>
      </c>
      <c r="M41" s="90" t="s">
        <v>2009</v>
      </c>
      <c r="N41" s="87" t="s">
        <v>11474</v>
      </c>
      <c r="O41" s="87" t="s">
        <v>11475</v>
      </c>
      <c r="P41" s="87" t="s">
        <v>11476</v>
      </c>
      <c r="Q41" s="92" t="s">
        <v>11381</v>
      </c>
      <c r="R41" s="88" t="s">
        <v>11382</v>
      </c>
      <c r="S41" s="88">
        <v>1.86</v>
      </c>
      <c r="T41" s="88" t="s">
        <v>11477</v>
      </c>
      <c r="U41" s="87" t="s">
        <v>11478</v>
      </c>
      <c r="V41" s="87" t="s">
        <v>11479</v>
      </c>
      <c r="W41" s="87" t="s">
        <v>11480</v>
      </c>
      <c r="X41" s="87" t="s">
        <v>11481</v>
      </c>
      <c r="Y41" s="87" t="s">
        <v>11482</v>
      </c>
    </row>
    <row r="42" spans="1:25" ht="90" customHeight="1">
      <c r="A42" s="73"/>
      <c r="B42" s="85"/>
      <c r="C42" s="73"/>
      <c r="D42" s="86">
        <v>46</v>
      </c>
      <c r="E42" s="87" t="s">
        <v>11483</v>
      </c>
      <c r="F42" s="87" t="s">
        <v>7911</v>
      </c>
      <c r="G42" s="88" t="s">
        <v>371</v>
      </c>
      <c r="H42" s="88" t="s">
        <v>14</v>
      </c>
      <c r="I42" s="90" t="s">
        <v>15</v>
      </c>
      <c r="J42" s="90" t="s">
        <v>24</v>
      </c>
      <c r="K42" s="90" t="s">
        <v>1975</v>
      </c>
      <c r="L42" s="91">
        <v>1.86</v>
      </c>
      <c r="M42" s="90" t="s">
        <v>2009</v>
      </c>
      <c r="N42" s="87" t="s">
        <v>11474</v>
      </c>
      <c r="O42" s="87" t="s">
        <v>11475</v>
      </c>
      <c r="P42" s="87" t="s">
        <v>11484</v>
      </c>
      <c r="Q42" s="92" t="s">
        <v>11391</v>
      </c>
      <c r="R42" s="88" t="s">
        <v>11382</v>
      </c>
      <c r="S42" s="88">
        <v>1.86</v>
      </c>
      <c r="T42" s="88" t="s">
        <v>11477</v>
      </c>
      <c r="U42" s="87" t="s">
        <v>11478</v>
      </c>
      <c r="V42" s="87" t="s">
        <v>11479</v>
      </c>
      <c r="W42" s="87" t="s">
        <v>11480</v>
      </c>
      <c r="X42" s="87" t="s">
        <v>11481</v>
      </c>
      <c r="Y42" s="87" t="s">
        <v>11482</v>
      </c>
    </row>
    <row r="43" spans="1:25" ht="90" customHeight="1">
      <c r="A43" s="73"/>
      <c r="B43" s="85"/>
      <c r="C43" s="73"/>
      <c r="D43" s="86">
        <v>46</v>
      </c>
      <c r="E43" s="87" t="s">
        <v>11485</v>
      </c>
      <c r="F43" s="87" t="s">
        <v>7911</v>
      </c>
      <c r="G43" s="88" t="s">
        <v>371</v>
      </c>
      <c r="H43" s="88" t="s">
        <v>14</v>
      </c>
      <c r="I43" s="90" t="s">
        <v>15</v>
      </c>
      <c r="J43" s="90" t="s">
        <v>24</v>
      </c>
      <c r="K43" s="90" t="s">
        <v>1975</v>
      </c>
      <c r="L43" s="91">
        <v>1.86</v>
      </c>
      <c r="M43" s="90" t="s">
        <v>2009</v>
      </c>
      <c r="N43" s="87" t="s">
        <v>11474</v>
      </c>
      <c r="O43" s="87" t="s">
        <v>11475</v>
      </c>
      <c r="P43" s="87" t="s">
        <v>11486</v>
      </c>
      <c r="Q43" s="92" t="s">
        <v>11391</v>
      </c>
      <c r="R43" s="88" t="s">
        <v>11382</v>
      </c>
      <c r="S43" s="88">
        <v>1.86</v>
      </c>
      <c r="T43" s="88" t="s">
        <v>11477</v>
      </c>
      <c r="U43" s="87" t="s">
        <v>11478</v>
      </c>
      <c r="V43" s="87" t="s">
        <v>11479</v>
      </c>
      <c r="W43" s="87" t="s">
        <v>11480</v>
      </c>
      <c r="X43" s="87" t="s">
        <v>11481</v>
      </c>
      <c r="Y43" s="87" t="s">
        <v>11482</v>
      </c>
    </row>
    <row r="44" spans="1:25" ht="90" customHeight="1">
      <c r="A44" s="73"/>
      <c r="B44" s="85"/>
      <c r="C44" s="73"/>
      <c r="D44" s="86">
        <v>46</v>
      </c>
      <c r="E44" s="87" t="s">
        <v>11487</v>
      </c>
      <c r="F44" s="87" t="s">
        <v>7911</v>
      </c>
      <c r="G44" s="88" t="s">
        <v>371</v>
      </c>
      <c r="H44" s="88" t="s">
        <v>14</v>
      </c>
      <c r="I44" s="90" t="s">
        <v>15</v>
      </c>
      <c r="J44" s="90" t="s">
        <v>24</v>
      </c>
      <c r="K44" s="90" t="s">
        <v>1975</v>
      </c>
      <c r="L44" s="91">
        <v>1.86</v>
      </c>
      <c r="M44" s="90" t="s">
        <v>2009</v>
      </c>
      <c r="N44" s="87" t="s">
        <v>11474</v>
      </c>
      <c r="O44" s="87" t="s">
        <v>11475</v>
      </c>
      <c r="P44" s="87" t="s">
        <v>11488</v>
      </c>
      <c r="Q44" s="92" t="s">
        <v>11391</v>
      </c>
      <c r="R44" s="88" t="s">
        <v>11382</v>
      </c>
      <c r="S44" s="88">
        <v>1.86</v>
      </c>
      <c r="T44" s="88" t="s">
        <v>11477</v>
      </c>
      <c r="U44" s="87" t="s">
        <v>11478</v>
      </c>
      <c r="V44" s="87" t="s">
        <v>11479</v>
      </c>
      <c r="W44" s="87" t="s">
        <v>11480</v>
      </c>
      <c r="X44" s="87" t="s">
        <v>11481</v>
      </c>
      <c r="Y44" s="87" t="s">
        <v>11482</v>
      </c>
    </row>
    <row r="45" spans="1:25" ht="90" customHeight="1">
      <c r="A45" s="73"/>
      <c r="B45" s="85"/>
      <c r="C45" s="73"/>
      <c r="D45" s="86">
        <v>46</v>
      </c>
      <c r="E45" s="87" t="s">
        <v>11489</v>
      </c>
      <c r="F45" s="87" t="s">
        <v>7911</v>
      </c>
      <c r="G45" s="88" t="s">
        <v>371</v>
      </c>
      <c r="H45" s="88" t="s">
        <v>14</v>
      </c>
      <c r="I45" s="90" t="s">
        <v>15</v>
      </c>
      <c r="J45" s="90" t="s">
        <v>24</v>
      </c>
      <c r="K45" s="90" t="s">
        <v>1975</v>
      </c>
      <c r="L45" s="91">
        <v>1.86</v>
      </c>
      <c r="M45" s="90" t="s">
        <v>2009</v>
      </c>
      <c r="N45" s="87" t="s">
        <v>11474</v>
      </c>
      <c r="O45" s="87" t="s">
        <v>11475</v>
      </c>
      <c r="P45" s="87" t="s">
        <v>11490</v>
      </c>
      <c r="Q45" s="92" t="s">
        <v>11381</v>
      </c>
      <c r="R45" s="88" t="s">
        <v>11382</v>
      </c>
      <c r="S45" s="88">
        <v>1.86</v>
      </c>
      <c r="T45" s="88" t="s">
        <v>11477</v>
      </c>
      <c r="U45" s="87" t="s">
        <v>11478</v>
      </c>
      <c r="V45" s="87" t="s">
        <v>11479</v>
      </c>
      <c r="W45" s="87" t="s">
        <v>11480</v>
      </c>
      <c r="X45" s="87" t="s">
        <v>11481</v>
      </c>
      <c r="Y45" s="87" t="s">
        <v>11482</v>
      </c>
    </row>
    <row r="46" spans="1:25" ht="90" customHeight="1">
      <c r="A46" s="73"/>
      <c r="B46" s="85"/>
      <c r="C46" s="73"/>
      <c r="D46" s="86">
        <v>46</v>
      </c>
      <c r="E46" s="87" t="s">
        <v>11491</v>
      </c>
      <c r="F46" s="87" t="s">
        <v>7911</v>
      </c>
      <c r="G46" s="88" t="s">
        <v>371</v>
      </c>
      <c r="H46" s="88" t="s">
        <v>14</v>
      </c>
      <c r="I46" s="90" t="s">
        <v>15</v>
      </c>
      <c r="J46" s="90" t="s">
        <v>24</v>
      </c>
      <c r="K46" s="90" t="s">
        <v>1975</v>
      </c>
      <c r="L46" s="91">
        <v>1.86</v>
      </c>
      <c r="M46" s="90" t="s">
        <v>2009</v>
      </c>
      <c r="N46" s="87" t="s">
        <v>11474</v>
      </c>
      <c r="O46" s="87" t="s">
        <v>11475</v>
      </c>
      <c r="P46" s="87" t="s">
        <v>11492</v>
      </c>
      <c r="Q46" s="92" t="s">
        <v>11391</v>
      </c>
      <c r="R46" s="88" t="s">
        <v>11382</v>
      </c>
      <c r="S46" s="88">
        <v>1.86</v>
      </c>
      <c r="T46" s="88" t="s">
        <v>11477</v>
      </c>
      <c r="U46" s="87" t="s">
        <v>11478</v>
      </c>
      <c r="V46" s="87" t="s">
        <v>11479</v>
      </c>
      <c r="W46" s="87" t="s">
        <v>11480</v>
      </c>
      <c r="X46" s="87" t="s">
        <v>11481</v>
      </c>
      <c r="Y46" s="87" t="s">
        <v>11482</v>
      </c>
    </row>
    <row r="47" spans="1:25" ht="90" customHeight="1">
      <c r="A47" s="73"/>
      <c r="B47" s="85"/>
      <c r="C47" s="73"/>
      <c r="D47" s="86">
        <v>46</v>
      </c>
      <c r="E47" s="87" t="s">
        <v>11493</v>
      </c>
      <c r="F47" s="87" t="s">
        <v>7911</v>
      </c>
      <c r="G47" s="88" t="s">
        <v>371</v>
      </c>
      <c r="H47" s="88" t="s">
        <v>14</v>
      </c>
      <c r="I47" s="90" t="s">
        <v>15</v>
      </c>
      <c r="J47" s="90" t="s">
        <v>24</v>
      </c>
      <c r="K47" s="90" t="s">
        <v>1975</v>
      </c>
      <c r="L47" s="91">
        <v>1.86</v>
      </c>
      <c r="M47" s="90" t="s">
        <v>2009</v>
      </c>
      <c r="N47" s="87" t="s">
        <v>11474</v>
      </c>
      <c r="O47" s="87" t="s">
        <v>11475</v>
      </c>
      <c r="P47" s="87" t="s">
        <v>11494</v>
      </c>
      <c r="Q47" s="92" t="s">
        <v>11391</v>
      </c>
      <c r="R47" s="88" t="s">
        <v>11382</v>
      </c>
      <c r="S47" s="88">
        <v>1.86</v>
      </c>
      <c r="T47" s="88" t="s">
        <v>11477</v>
      </c>
      <c r="U47" s="87" t="s">
        <v>11478</v>
      </c>
      <c r="V47" s="87" t="s">
        <v>11479</v>
      </c>
      <c r="W47" s="87" t="s">
        <v>11480</v>
      </c>
      <c r="X47" s="87" t="s">
        <v>11481</v>
      </c>
      <c r="Y47" s="87" t="s">
        <v>11482</v>
      </c>
    </row>
    <row r="48" spans="1:25" ht="90" customHeight="1">
      <c r="A48" s="73"/>
      <c r="B48" s="85"/>
      <c r="C48" s="73"/>
      <c r="D48" s="86">
        <v>46</v>
      </c>
      <c r="E48" s="87" t="s">
        <v>11495</v>
      </c>
      <c r="F48" s="87" t="s">
        <v>7911</v>
      </c>
      <c r="G48" s="88" t="s">
        <v>371</v>
      </c>
      <c r="H48" s="88" t="s">
        <v>14</v>
      </c>
      <c r="I48" s="90" t="s">
        <v>15</v>
      </c>
      <c r="J48" s="90" t="s">
        <v>24</v>
      </c>
      <c r="K48" s="90" t="s">
        <v>1975</v>
      </c>
      <c r="L48" s="91">
        <v>1.86</v>
      </c>
      <c r="M48" s="90" t="s">
        <v>2009</v>
      </c>
      <c r="N48" s="87" t="s">
        <v>11474</v>
      </c>
      <c r="O48" s="87" t="s">
        <v>11475</v>
      </c>
      <c r="P48" s="87" t="s">
        <v>11496</v>
      </c>
      <c r="Q48" s="92" t="s">
        <v>11391</v>
      </c>
      <c r="R48" s="88" t="s">
        <v>11382</v>
      </c>
      <c r="S48" s="88">
        <v>1.86</v>
      </c>
      <c r="T48" s="88" t="s">
        <v>11477</v>
      </c>
      <c r="U48" s="87" t="s">
        <v>11478</v>
      </c>
      <c r="V48" s="87" t="s">
        <v>11479</v>
      </c>
      <c r="W48" s="87" t="s">
        <v>11480</v>
      </c>
      <c r="X48" s="87" t="s">
        <v>11481</v>
      </c>
      <c r="Y48" s="87" t="s">
        <v>11482</v>
      </c>
    </row>
    <row r="49" spans="1:25" ht="90" customHeight="1">
      <c r="A49" s="73"/>
      <c r="B49" s="85"/>
      <c r="C49" s="73"/>
      <c r="D49" s="86">
        <v>46</v>
      </c>
      <c r="E49" s="87" t="s">
        <v>11497</v>
      </c>
      <c r="F49" s="87" t="s">
        <v>7911</v>
      </c>
      <c r="G49" s="88" t="s">
        <v>371</v>
      </c>
      <c r="H49" s="88" t="s">
        <v>14</v>
      </c>
      <c r="I49" s="90" t="s">
        <v>15</v>
      </c>
      <c r="J49" s="90" t="s">
        <v>24</v>
      </c>
      <c r="K49" s="90" t="s">
        <v>1975</v>
      </c>
      <c r="L49" s="91">
        <v>1.86</v>
      </c>
      <c r="M49" s="90" t="s">
        <v>2009</v>
      </c>
      <c r="N49" s="87" t="s">
        <v>11474</v>
      </c>
      <c r="O49" s="87" t="s">
        <v>11475</v>
      </c>
      <c r="P49" s="87" t="s">
        <v>11498</v>
      </c>
      <c r="Q49" s="92" t="s">
        <v>11381</v>
      </c>
      <c r="R49" s="88" t="s">
        <v>11382</v>
      </c>
      <c r="S49" s="88">
        <v>1.86</v>
      </c>
      <c r="T49" s="88" t="s">
        <v>11477</v>
      </c>
      <c r="U49" s="87" t="s">
        <v>11478</v>
      </c>
      <c r="V49" s="87" t="s">
        <v>11479</v>
      </c>
      <c r="W49" s="87" t="s">
        <v>11480</v>
      </c>
      <c r="X49" s="87" t="s">
        <v>11481</v>
      </c>
      <c r="Y49" s="87" t="s">
        <v>11482</v>
      </c>
    </row>
    <row r="50" spans="1:25" ht="90" customHeight="1">
      <c r="A50" s="73"/>
      <c r="B50" s="85"/>
      <c r="C50" s="73"/>
      <c r="D50" s="86">
        <v>46</v>
      </c>
      <c r="E50" s="87" t="s">
        <v>11499</v>
      </c>
      <c r="F50" s="87" t="s">
        <v>7911</v>
      </c>
      <c r="G50" s="88" t="s">
        <v>371</v>
      </c>
      <c r="H50" s="88" t="s">
        <v>14</v>
      </c>
      <c r="I50" s="90" t="s">
        <v>15</v>
      </c>
      <c r="J50" s="90" t="s">
        <v>24</v>
      </c>
      <c r="K50" s="90" t="s">
        <v>1975</v>
      </c>
      <c r="L50" s="91">
        <v>1.86</v>
      </c>
      <c r="M50" s="90" t="s">
        <v>2009</v>
      </c>
      <c r="N50" s="87" t="s">
        <v>11474</v>
      </c>
      <c r="O50" s="87" t="s">
        <v>11475</v>
      </c>
      <c r="P50" s="87" t="s">
        <v>11500</v>
      </c>
      <c r="Q50" s="92" t="s">
        <v>11391</v>
      </c>
      <c r="R50" s="88" t="s">
        <v>11382</v>
      </c>
      <c r="S50" s="88">
        <v>1.86</v>
      </c>
      <c r="T50" s="88" t="s">
        <v>11477</v>
      </c>
      <c r="U50" s="87" t="s">
        <v>11478</v>
      </c>
      <c r="V50" s="87" t="s">
        <v>11479</v>
      </c>
      <c r="W50" s="87" t="s">
        <v>11480</v>
      </c>
      <c r="X50" s="87" t="s">
        <v>11481</v>
      </c>
      <c r="Y50" s="87" t="s">
        <v>11482</v>
      </c>
    </row>
    <row r="51" spans="1:25" ht="90" customHeight="1">
      <c r="A51" s="73"/>
      <c r="B51" s="85"/>
      <c r="C51" s="73"/>
      <c r="D51" s="86">
        <v>46</v>
      </c>
      <c r="E51" s="87" t="s">
        <v>11501</v>
      </c>
      <c r="F51" s="87" t="s">
        <v>7911</v>
      </c>
      <c r="G51" s="88" t="s">
        <v>371</v>
      </c>
      <c r="H51" s="88" t="s">
        <v>14</v>
      </c>
      <c r="I51" s="90" t="s">
        <v>15</v>
      </c>
      <c r="J51" s="90" t="s">
        <v>24</v>
      </c>
      <c r="K51" s="90" t="s">
        <v>1975</v>
      </c>
      <c r="L51" s="91">
        <v>1.86</v>
      </c>
      <c r="M51" s="90" t="s">
        <v>2009</v>
      </c>
      <c r="N51" s="87" t="s">
        <v>11474</v>
      </c>
      <c r="O51" s="87" t="s">
        <v>11475</v>
      </c>
      <c r="P51" s="87" t="s">
        <v>11502</v>
      </c>
      <c r="Q51" s="92" t="s">
        <v>11391</v>
      </c>
      <c r="R51" s="88" t="s">
        <v>11382</v>
      </c>
      <c r="S51" s="88">
        <v>1.86</v>
      </c>
      <c r="T51" s="88" t="s">
        <v>11477</v>
      </c>
      <c r="U51" s="87" t="s">
        <v>11478</v>
      </c>
      <c r="V51" s="87" t="s">
        <v>11479</v>
      </c>
      <c r="W51" s="87" t="s">
        <v>11480</v>
      </c>
      <c r="X51" s="87" t="s">
        <v>11481</v>
      </c>
      <c r="Y51" s="87" t="s">
        <v>11482</v>
      </c>
    </row>
    <row r="52" spans="1:25" ht="90" customHeight="1">
      <c r="A52" s="73"/>
      <c r="B52" s="85"/>
      <c r="C52" s="73"/>
      <c r="D52" s="86">
        <v>46</v>
      </c>
      <c r="E52" s="87" t="s">
        <v>11503</v>
      </c>
      <c r="F52" s="87" t="s">
        <v>7911</v>
      </c>
      <c r="G52" s="88" t="s">
        <v>371</v>
      </c>
      <c r="H52" s="88" t="s">
        <v>14</v>
      </c>
      <c r="I52" s="90" t="s">
        <v>15</v>
      </c>
      <c r="J52" s="90" t="s">
        <v>24</v>
      </c>
      <c r="K52" s="90" t="s">
        <v>1975</v>
      </c>
      <c r="L52" s="91">
        <v>1.86</v>
      </c>
      <c r="M52" s="90" t="s">
        <v>2009</v>
      </c>
      <c r="N52" s="87" t="s">
        <v>11474</v>
      </c>
      <c r="O52" s="87" t="s">
        <v>11475</v>
      </c>
      <c r="P52" s="87" t="s">
        <v>11504</v>
      </c>
      <c r="Q52" s="92" t="s">
        <v>11391</v>
      </c>
      <c r="R52" s="88" t="s">
        <v>11382</v>
      </c>
      <c r="S52" s="88">
        <v>1.86</v>
      </c>
      <c r="T52" s="88" t="s">
        <v>11477</v>
      </c>
      <c r="U52" s="87" t="s">
        <v>11478</v>
      </c>
      <c r="V52" s="87" t="s">
        <v>11479</v>
      </c>
      <c r="W52" s="87" t="s">
        <v>11480</v>
      </c>
      <c r="X52" s="87" t="s">
        <v>11481</v>
      </c>
      <c r="Y52" s="87" t="s">
        <v>11482</v>
      </c>
    </row>
    <row r="53" spans="1:25" ht="90" customHeight="1">
      <c r="A53" s="73"/>
      <c r="B53" s="85"/>
      <c r="C53" s="73"/>
      <c r="D53" s="86">
        <v>46</v>
      </c>
      <c r="E53" s="87" t="s">
        <v>11505</v>
      </c>
      <c r="F53" s="87" t="s">
        <v>7911</v>
      </c>
      <c r="G53" s="88" t="s">
        <v>371</v>
      </c>
      <c r="H53" s="88" t="s">
        <v>14</v>
      </c>
      <c r="I53" s="90" t="s">
        <v>15</v>
      </c>
      <c r="J53" s="90" t="s">
        <v>24</v>
      </c>
      <c r="K53" s="90" t="s">
        <v>1975</v>
      </c>
      <c r="L53" s="91">
        <v>1.86</v>
      </c>
      <c r="M53" s="90" t="s">
        <v>2009</v>
      </c>
      <c r="N53" s="87" t="s">
        <v>11474</v>
      </c>
      <c r="O53" s="87" t="s">
        <v>11475</v>
      </c>
      <c r="P53" s="87" t="s">
        <v>11506</v>
      </c>
      <c r="Q53" s="92" t="s">
        <v>11381</v>
      </c>
      <c r="R53" s="88" t="s">
        <v>11382</v>
      </c>
      <c r="S53" s="88">
        <v>1.86</v>
      </c>
      <c r="T53" s="88" t="s">
        <v>11477</v>
      </c>
      <c r="U53" s="87" t="s">
        <v>11478</v>
      </c>
      <c r="V53" s="87" t="s">
        <v>11479</v>
      </c>
      <c r="W53" s="87" t="s">
        <v>11480</v>
      </c>
      <c r="X53" s="87" t="s">
        <v>11481</v>
      </c>
      <c r="Y53" s="87" t="s">
        <v>11482</v>
      </c>
    </row>
    <row r="54" spans="1:25" ht="90" customHeight="1">
      <c r="A54" s="73"/>
      <c r="B54" s="85"/>
      <c r="C54" s="73"/>
      <c r="D54" s="86">
        <v>46</v>
      </c>
      <c r="E54" s="87" t="s">
        <v>11507</v>
      </c>
      <c r="F54" s="87" t="s">
        <v>7911</v>
      </c>
      <c r="G54" s="88" t="s">
        <v>371</v>
      </c>
      <c r="H54" s="88" t="s">
        <v>14</v>
      </c>
      <c r="I54" s="90" t="s">
        <v>15</v>
      </c>
      <c r="J54" s="90" t="s">
        <v>24</v>
      </c>
      <c r="K54" s="90" t="s">
        <v>1975</v>
      </c>
      <c r="L54" s="91">
        <v>1.86</v>
      </c>
      <c r="M54" s="90" t="s">
        <v>2009</v>
      </c>
      <c r="N54" s="87" t="s">
        <v>11474</v>
      </c>
      <c r="O54" s="87" t="s">
        <v>11475</v>
      </c>
      <c r="P54" s="87" t="s">
        <v>11508</v>
      </c>
      <c r="Q54" s="92" t="s">
        <v>11391</v>
      </c>
      <c r="R54" s="88" t="s">
        <v>11382</v>
      </c>
      <c r="S54" s="88">
        <v>1.86</v>
      </c>
      <c r="T54" s="88" t="s">
        <v>11477</v>
      </c>
      <c r="U54" s="87" t="s">
        <v>11478</v>
      </c>
      <c r="V54" s="87" t="s">
        <v>11479</v>
      </c>
      <c r="W54" s="87" t="s">
        <v>11480</v>
      </c>
      <c r="X54" s="87" t="s">
        <v>11481</v>
      </c>
      <c r="Y54" s="87" t="s">
        <v>11482</v>
      </c>
    </row>
    <row r="55" spans="1:25" ht="90" customHeight="1">
      <c r="A55" s="73"/>
      <c r="B55" s="85"/>
      <c r="C55" s="73"/>
      <c r="D55" s="86">
        <v>46</v>
      </c>
      <c r="E55" s="87" t="s">
        <v>11509</v>
      </c>
      <c r="F55" s="87" t="s">
        <v>7911</v>
      </c>
      <c r="G55" s="88" t="s">
        <v>371</v>
      </c>
      <c r="H55" s="88" t="s">
        <v>14</v>
      </c>
      <c r="I55" s="90" t="s">
        <v>15</v>
      </c>
      <c r="J55" s="90" t="s">
        <v>24</v>
      </c>
      <c r="K55" s="90" t="s">
        <v>1975</v>
      </c>
      <c r="L55" s="91">
        <v>1.86</v>
      </c>
      <c r="M55" s="90" t="s">
        <v>2009</v>
      </c>
      <c r="N55" s="87" t="s">
        <v>11474</v>
      </c>
      <c r="O55" s="87" t="s">
        <v>11475</v>
      </c>
      <c r="P55" s="87" t="s">
        <v>11510</v>
      </c>
      <c r="Q55" s="92" t="s">
        <v>11391</v>
      </c>
      <c r="R55" s="88" t="s">
        <v>11382</v>
      </c>
      <c r="S55" s="88">
        <v>1.86</v>
      </c>
      <c r="T55" s="88" t="s">
        <v>11477</v>
      </c>
      <c r="U55" s="87" t="s">
        <v>11478</v>
      </c>
      <c r="V55" s="87" t="s">
        <v>11479</v>
      </c>
      <c r="W55" s="87" t="s">
        <v>11480</v>
      </c>
      <c r="X55" s="87" t="s">
        <v>11481</v>
      </c>
      <c r="Y55" s="87" t="s">
        <v>11482</v>
      </c>
    </row>
    <row r="56" spans="1:25" ht="90" customHeight="1">
      <c r="A56" s="73"/>
      <c r="B56" s="85"/>
      <c r="C56" s="73"/>
      <c r="D56" s="86">
        <v>46</v>
      </c>
      <c r="E56" s="87" t="s">
        <v>11511</v>
      </c>
      <c r="F56" s="87" t="s">
        <v>7911</v>
      </c>
      <c r="G56" s="88" t="s">
        <v>371</v>
      </c>
      <c r="H56" s="88" t="s">
        <v>14</v>
      </c>
      <c r="I56" s="90" t="s">
        <v>15</v>
      </c>
      <c r="J56" s="90" t="s">
        <v>24</v>
      </c>
      <c r="K56" s="90" t="s">
        <v>1975</v>
      </c>
      <c r="L56" s="91">
        <v>1.86</v>
      </c>
      <c r="M56" s="90" t="s">
        <v>2009</v>
      </c>
      <c r="N56" s="87" t="s">
        <v>11474</v>
      </c>
      <c r="O56" s="87" t="s">
        <v>11475</v>
      </c>
      <c r="P56" s="87" t="s">
        <v>11512</v>
      </c>
      <c r="Q56" s="92" t="s">
        <v>11391</v>
      </c>
      <c r="R56" s="88" t="s">
        <v>11382</v>
      </c>
      <c r="S56" s="88">
        <v>1.86</v>
      </c>
      <c r="T56" s="88" t="s">
        <v>11477</v>
      </c>
      <c r="U56" s="87" t="s">
        <v>11478</v>
      </c>
      <c r="V56" s="87" t="s">
        <v>11479</v>
      </c>
      <c r="W56" s="87" t="s">
        <v>11480</v>
      </c>
      <c r="X56" s="87" t="s">
        <v>11481</v>
      </c>
      <c r="Y56" s="87" t="s">
        <v>11482</v>
      </c>
    </row>
    <row r="57" spans="1:25" ht="90" customHeight="1">
      <c r="A57" s="73"/>
      <c r="B57" s="85"/>
      <c r="C57" s="73"/>
      <c r="D57" s="86">
        <v>46</v>
      </c>
      <c r="E57" s="87" t="s">
        <v>11513</v>
      </c>
      <c r="F57" s="87" t="s">
        <v>7911</v>
      </c>
      <c r="G57" s="88" t="s">
        <v>371</v>
      </c>
      <c r="H57" s="88" t="s">
        <v>14</v>
      </c>
      <c r="I57" s="90" t="s">
        <v>15</v>
      </c>
      <c r="J57" s="90" t="s">
        <v>24</v>
      </c>
      <c r="K57" s="90" t="s">
        <v>1975</v>
      </c>
      <c r="L57" s="91">
        <v>1.86</v>
      </c>
      <c r="M57" s="90" t="s">
        <v>2009</v>
      </c>
      <c r="N57" s="87" t="s">
        <v>11474</v>
      </c>
      <c r="O57" s="87" t="s">
        <v>11514</v>
      </c>
      <c r="P57" s="87" t="s">
        <v>11515</v>
      </c>
      <c r="Q57" s="92" t="s">
        <v>11381</v>
      </c>
      <c r="R57" s="88" t="s">
        <v>7810</v>
      </c>
      <c r="S57" s="88">
        <v>2.09</v>
      </c>
      <c r="T57" s="88" t="s">
        <v>11477</v>
      </c>
      <c r="U57" s="87" t="s">
        <v>11478</v>
      </c>
      <c r="V57" s="87" t="s">
        <v>11479</v>
      </c>
      <c r="W57" s="87" t="s">
        <v>11480</v>
      </c>
      <c r="X57" s="87" t="s">
        <v>11481</v>
      </c>
      <c r="Y57" s="87" t="s">
        <v>11482</v>
      </c>
    </row>
    <row r="58" spans="1:25" ht="90" customHeight="1">
      <c r="A58" s="73"/>
      <c r="B58" s="85"/>
      <c r="C58" s="73"/>
      <c r="D58" s="86">
        <v>46</v>
      </c>
      <c r="E58" s="87" t="s">
        <v>11516</v>
      </c>
      <c r="F58" s="87" t="s">
        <v>7911</v>
      </c>
      <c r="G58" s="88" t="s">
        <v>371</v>
      </c>
      <c r="H58" s="88" t="s">
        <v>14</v>
      </c>
      <c r="I58" s="90" t="s">
        <v>15</v>
      </c>
      <c r="J58" s="90" t="s">
        <v>24</v>
      </c>
      <c r="K58" s="90" t="s">
        <v>1975</v>
      </c>
      <c r="L58" s="91">
        <v>1.86</v>
      </c>
      <c r="M58" s="90" t="s">
        <v>2009</v>
      </c>
      <c r="N58" s="87" t="s">
        <v>11474</v>
      </c>
      <c r="O58" s="87" t="s">
        <v>11514</v>
      </c>
      <c r="P58" s="87" t="s">
        <v>11517</v>
      </c>
      <c r="Q58" s="92" t="s">
        <v>11391</v>
      </c>
      <c r="R58" s="88" t="s">
        <v>7810</v>
      </c>
      <c r="S58" s="88">
        <v>2.09</v>
      </c>
      <c r="T58" s="88" t="s">
        <v>11477</v>
      </c>
      <c r="U58" s="87" t="s">
        <v>11478</v>
      </c>
      <c r="V58" s="87" t="s">
        <v>11479</v>
      </c>
      <c r="W58" s="87" t="s">
        <v>11480</v>
      </c>
      <c r="X58" s="87" t="s">
        <v>11481</v>
      </c>
      <c r="Y58" s="87" t="s">
        <v>11482</v>
      </c>
    </row>
    <row r="59" spans="1:25" ht="90" customHeight="1">
      <c r="A59" s="73"/>
      <c r="B59" s="85"/>
      <c r="C59" s="73"/>
      <c r="D59" s="86">
        <v>46</v>
      </c>
      <c r="E59" s="87" t="s">
        <v>11518</v>
      </c>
      <c r="F59" s="87" t="s">
        <v>7911</v>
      </c>
      <c r="G59" s="88" t="s">
        <v>371</v>
      </c>
      <c r="H59" s="88" t="s">
        <v>14</v>
      </c>
      <c r="I59" s="90" t="s">
        <v>15</v>
      </c>
      <c r="J59" s="90" t="s">
        <v>24</v>
      </c>
      <c r="K59" s="90" t="s">
        <v>1975</v>
      </c>
      <c r="L59" s="91">
        <v>1.86</v>
      </c>
      <c r="M59" s="90" t="s">
        <v>2009</v>
      </c>
      <c r="N59" s="87" t="s">
        <v>11474</v>
      </c>
      <c r="O59" s="87" t="s">
        <v>11514</v>
      </c>
      <c r="P59" s="87" t="s">
        <v>11519</v>
      </c>
      <c r="Q59" s="92" t="s">
        <v>11391</v>
      </c>
      <c r="R59" s="88" t="s">
        <v>7810</v>
      </c>
      <c r="S59" s="88">
        <v>2.09</v>
      </c>
      <c r="T59" s="88" t="s">
        <v>11477</v>
      </c>
      <c r="U59" s="87" t="s">
        <v>11478</v>
      </c>
      <c r="V59" s="87" t="s">
        <v>11479</v>
      </c>
      <c r="W59" s="87" t="s">
        <v>11480</v>
      </c>
      <c r="X59" s="87" t="s">
        <v>11481</v>
      </c>
      <c r="Y59" s="87" t="s">
        <v>11482</v>
      </c>
    </row>
    <row r="60" spans="1:25" ht="90" customHeight="1">
      <c r="A60" s="73"/>
      <c r="B60" s="85"/>
      <c r="C60" s="73"/>
      <c r="D60" s="86">
        <v>46</v>
      </c>
      <c r="E60" s="87" t="s">
        <v>11520</v>
      </c>
      <c r="F60" s="87" t="s">
        <v>7911</v>
      </c>
      <c r="G60" s="88" t="s">
        <v>371</v>
      </c>
      <c r="H60" s="88" t="s">
        <v>14</v>
      </c>
      <c r="I60" s="90" t="s">
        <v>15</v>
      </c>
      <c r="J60" s="90" t="s">
        <v>24</v>
      </c>
      <c r="K60" s="90" t="s">
        <v>1975</v>
      </c>
      <c r="L60" s="91">
        <v>1.86</v>
      </c>
      <c r="M60" s="90" t="s">
        <v>2009</v>
      </c>
      <c r="N60" s="87" t="s">
        <v>11474</v>
      </c>
      <c r="O60" s="87" t="s">
        <v>11514</v>
      </c>
      <c r="P60" s="87" t="s">
        <v>11521</v>
      </c>
      <c r="Q60" s="92" t="s">
        <v>11391</v>
      </c>
      <c r="R60" s="88" t="s">
        <v>7810</v>
      </c>
      <c r="S60" s="88">
        <v>2.09</v>
      </c>
      <c r="T60" s="88" t="s">
        <v>11477</v>
      </c>
      <c r="U60" s="87" t="s">
        <v>11478</v>
      </c>
      <c r="V60" s="87" t="s">
        <v>11479</v>
      </c>
      <c r="W60" s="87" t="s">
        <v>11480</v>
      </c>
      <c r="X60" s="87" t="s">
        <v>11481</v>
      </c>
      <c r="Y60" s="87" t="s">
        <v>11482</v>
      </c>
    </row>
    <row r="61" spans="1:25" ht="90" customHeight="1">
      <c r="A61" s="73"/>
      <c r="B61" s="85"/>
      <c r="C61" s="73"/>
      <c r="D61" s="86">
        <v>46</v>
      </c>
      <c r="E61" s="87" t="s">
        <v>11522</v>
      </c>
      <c r="F61" s="87" t="s">
        <v>7911</v>
      </c>
      <c r="G61" s="88" t="s">
        <v>371</v>
      </c>
      <c r="H61" s="88" t="s">
        <v>14</v>
      </c>
      <c r="I61" s="90" t="s">
        <v>15</v>
      </c>
      <c r="J61" s="90" t="s">
        <v>24</v>
      </c>
      <c r="K61" s="90" t="s">
        <v>1975</v>
      </c>
      <c r="L61" s="91">
        <v>1.86</v>
      </c>
      <c r="M61" s="90" t="s">
        <v>2009</v>
      </c>
      <c r="N61" s="87" t="s">
        <v>11474</v>
      </c>
      <c r="O61" s="87" t="s">
        <v>11514</v>
      </c>
      <c r="P61" s="87" t="s">
        <v>11523</v>
      </c>
      <c r="Q61" s="92" t="s">
        <v>11381</v>
      </c>
      <c r="R61" s="88" t="s">
        <v>7810</v>
      </c>
      <c r="S61" s="88">
        <v>2.09</v>
      </c>
      <c r="T61" s="88" t="s">
        <v>11477</v>
      </c>
      <c r="U61" s="87" t="s">
        <v>11478</v>
      </c>
      <c r="V61" s="87" t="s">
        <v>11479</v>
      </c>
      <c r="W61" s="87" t="s">
        <v>11480</v>
      </c>
      <c r="X61" s="87" t="s">
        <v>11481</v>
      </c>
      <c r="Y61" s="87" t="s">
        <v>11482</v>
      </c>
    </row>
    <row r="62" spans="1:25" ht="90" customHeight="1">
      <c r="A62" s="73"/>
      <c r="B62" s="85"/>
      <c r="C62" s="73"/>
      <c r="D62" s="86">
        <v>46</v>
      </c>
      <c r="E62" s="87" t="s">
        <v>11524</v>
      </c>
      <c r="F62" s="87" t="s">
        <v>7911</v>
      </c>
      <c r="G62" s="88" t="s">
        <v>371</v>
      </c>
      <c r="H62" s="88" t="s">
        <v>14</v>
      </c>
      <c r="I62" s="90" t="s">
        <v>15</v>
      </c>
      <c r="J62" s="90" t="s">
        <v>24</v>
      </c>
      <c r="K62" s="90" t="s">
        <v>1975</v>
      </c>
      <c r="L62" s="91">
        <v>1.86</v>
      </c>
      <c r="M62" s="90" t="s">
        <v>2009</v>
      </c>
      <c r="N62" s="87" t="s">
        <v>11474</v>
      </c>
      <c r="O62" s="87" t="s">
        <v>11514</v>
      </c>
      <c r="P62" s="87" t="s">
        <v>11525</v>
      </c>
      <c r="Q62" s="92" t="s">
        <v>11391</v>
      </c>
      <c r="R62" s="88" t="s">
        <v>7810</v>
      </c>
      <c r="S62" s="88">
        <v>2.09</v>
      </c>
      <c r="T62" s="88" t="s">
        <v>11477</v>
      </c>
      <c r="U62" s="87" t="s">
        <v>11478</v>
      </c>
      <c r="V62" s="87" t="s">
        <v>11479</v>
      </c>
      <c r="W62" s="87" t="s">
        <v>11480</v>
      </c>
      <c r="X62" s="87" t="s">
        <v>11481</v>
      </c>
      <c r="Y62" s="87" t="s">
        <v>11482</v>
      </c>
    </row>
    <row r="63" spans="1:25" ht="90" customHeight="1">
      <c r="A63" s="73"/>
      <c r="B63" s="85"/>
      <c r="C63" s="73"/>
      <c r="D63" s="86">
        <v>46</v>
      </c>
      <c r="E63" s="87" t="s">
        <v>11526</v>
      </c>
      <c r="F63" s="87" t="s">
        <v>7911</v>
      </c>
      <c r="G63" s="88" t="s">
        <v>371</v>
      </c>
      <c r="H63" s="88" t="s">
        <v>14</v>
      </c>
      <c r="I63" s="90" t="s">
        <v>15</v>
      </c>
      <c r="J63" s="90" t="s">
        <v>24</v>
      </c>
      <c r="K63" s="90" t="s">
        <v>1975</v>
      </c>
      <c r="L63" s="91">
        <v>1.86</v>
      </c>
      <c r="M63" s="90" t="s">
        <v>2009</v>
      </c>
      <c r="N63" s="87" t="s">
        <v>11474</v>
      </c>
      <c r="O63" s="87" t="s">
        <v>11514</v>
      </c>
      <c r="P63" s="87" t="s">
        <v>11527</v>
      </c>
      <c r="Q63" s="92" t="s">
        <v>11391</v>
      </c>
      <c r="R63" s="88" t="s">
        <v>7810</v>
      </c>
      <c r="S63" s="88">
        <v>2.09</v>
      </c>
      <c r="T63" s="88" t="s">
        <v>11477</v>
      </c>
      <c r="U63" s="87" t="s">
        <v>11478</v>
      </c>
      <c r="V63" s="87" t="s">
        <v>11479</v>
      </c>
      <c r="W63" s="87" t="s">
        <v>11480</v>
      </c>
      <c r="X63" s="87" t="s">
        <v>11481</v>
      </c>
      <c r="Y63" s="87" t="s">
        <v>11482</v>
      </c>
    </row>
    <row r="64" spans="1:25" ht="90" customHeight="1">
      <c r="A64" s="73"/>
      <c r="B64" s="85"/>
      <c r="C64" s="73"/>
      <c r="D64" s="86">
        <v>46</v>
      </c>
      <c r="E64" s="87" t="s">
        <v>11528</v>
      </c>
      <c r="F64" s="87" t="s">
        <v>7911</v>
      </c>
      <c r="G64" s="88" t="s">
        <v>371</v>
      </c>
      <c r="H64" s="88" t="s">
        <v>14</v>
      </c>
      <c r="I64" s="90" t="s">
        <v>15</v>
      </c>
      <c r="J64" s="90" t="s">
        <v>24</v>
      </c>
      <c r="K64" s="90" t="s">
        <v>1975</v>
      </c>
      <c r="L64" s="91">
        <v>1.86</v>
      </c>
      <c r="M64" s="90" t="s">
        <v>2009</v>
      </c>
      <c r="N64" s="87" t="s">
        <v>11474</v>
      </c>
      <c r="O64" s="87" t="s">
        <v>11514</v>
      </c>
      <c r="P64" s="87" t="s">
        <v>11529</v>
      </c>
      <c r="Q64" s="92" t="s">
        <v>11391</v>
      </c>
      <c r="R64" s="88" t="s">
        <v>7810</v>
      </c>
      <c r="S64" s="88">
        <v>2.09</v>
      </c>
      <c r="T64" s="88" t="s">
        <v>11477</v>
      </c>
      <c r="U64" s="87" t="s">
        <v>11478</v>
      </c>
      <c r="V64" s="87" t="s">
        <v>11479</v>
      </c>
      <c r="W64" s="87" t="s">
        <v>11480</v>
      </c>
      <c r="X64" s="87" t="s">
        <v>11481</v>
      </c>
      <c r="Y64" s="87" t="s">
        <v>11482</v>
      </c>
    </row>
    <row r="65" spans="1:25" ht="90" customHeight="1">
      <c r="A65" s="73"/>
      <c r="B65" s="85"/>
      <c r="C65" s="73"/>
      <c r="D65" s="86">
        <v>68</v>
      </c>
      <c r="E65" s="87" t="s">
        <v>11530</v>
      </c>
      <c r="F65" s="87" t="s">
        <v>7911</v>
      </c>
      <c r="G65" s="88" t="s">
        <v>371</v>
      </c>
      <c r="H65" s="88" t="s">
        <v>14</v>
      </c>
      <c r="I65" s="90" t="s">
        <v>15</v>
      </c>
      <c r="J65" s="90" t="s">
        <v>24</v>
      </c>
      <c r="K65" s="90" t="s">
        <v>1975</v>
      </c>
      <c r="L65" s="91">
        <v>1.86</v>
      </c>
      <c r="M65" s="90" t="s">
        <v>2009</v>
      </c>
      <c r="N65" s="87" t="s">
        <v>11531</v>
      </c>
      <c r="O65" s="87" t="s">
        <v>11532</v>
      </c>
      <c r="P65" s="87" t="s">
        <v>11533</v>
      </c>
      <c r="Q65" s="92" t="s">
        <v>11381</v>
      </c>
      <c r="R65" s="88" t="s">
        <v>7810</v>
      </c>
      <c r="S65" s="88">
        <v>2.09</v>
      </c>
      <c r="T65" s="88" t="s">
        <v>11534</v>
      </c>
      <c r="U65" s="87" t="s">
        <v>11535</v>
      </c>
      <c r="V65" s="87" t="s">
        <v>11536</v>
      </c>
      <c r="W65" s="87" t="s">
        <v>11537</v>
      </c>
      <c r="X65" s="87" t="s">
        <v>11538</v>
      </c>
      <c r="Y65" s="87" t="s">
        <v>11539</v>
      </c>
    </row>
    <row r="66" spans="1:25" ht="90" customHeight="1">
      <c r="A66" s="73"/>
      <c r="B66" s="85"/>
      <c r="C66" s="73"/>
      <c r="D66" s="86">
        <v>68</v>
      </c>
      <c r="E66" s="87" t="s">
        <v>11540</v>
      </c>
      <c r="F66" s="87" t="s">
        <v>7911</v>
      </c>
      <c r="G66" s="88" t="s">
        <v>371</v>
      </c>
      <c r="H66" s="88" t="s">
        <v>14</v>
      </c>
      <c r="I66" s="90" t="s">
        <v>15</v>
      </c>
      <c r="J66" s="90" t="s">
        <v>24</v>
      </c>
      <c r="K66" s="90" t="s">
        <v>1975</v>
      </c>
      <c r="L66" s="91">
        <v>1.86</v>
      </c>
      <c r="M66" s="90" t="s">
        <v>2009</v>
      </c>
      <c r="N66" s="87" t="s">
        <v>11531</v>
      </c>
      <c r="O66" s="87" t="s">
        <v>11532</v>
      </c>
      <c r="P66" s="87" t="s">
        <v>11541</v>
      </c>
      <c r="Q66" s="92" t="s">
        <v>11391</v>
      </c>
      <c r="R66" s="88" t="s">
        <v>7810</v>
      </c>
      <c r="S66" s="88">
        <v>2.09</v>
      </c>
      <c r="T66" s="88" t="s">
        <v>11534</v>
      </c>
      <c r="U66" s="87" t="s">
        <v>11535</v>
      </c>
      <c r="V66" s="87" t="s">
        <v>11536</v>
      </c>
      <c r="W66" s="87" t="s">
        <v>11537</v>
      </c>
      <c r="X66" s="87" t="s">
        <v>11538</v>
      </c>
      <c r="Y66" s="87" t="s">
        <v>11539</v>
      </c>
    </row>
    <row r="67" spans="1:25" ht="90" customHeight="1">
      <c r="A67" s="73"/>
      <c r="B67" s="85"/>
      <c r="C67" s="73"/>
      <c r="D67" s="86">
        <v>68</v>
      </c>
      <c r="E67" s="87" t="s">
        <v>11542</v>
      </c>
      <c r="F67" s="87" t="s">
        <v>7911</v>
      </c>
      <c r="G67" s="88" t="s">
        <v>371</v>
      </c>
      <c r="H67" s="88" t="s">
        <v>14</v>
      </c>
      <c r="I67" s="90" t="s">
        <v>15</v>
      </c>
      <c r="J67" s="90" t="s">
        <v>24</v>
      </c>
      <c r="K67" s="90" t="s">
        <v>1975</v>
      </c>
      <c r="L67" s="91">
        <v>1.86</v>
      </c>
      <c r="M67" s="90" t="s">
        <v>2009</v>
      </c>
      <c r="N67" s="87" t="s">
        <v>11531</v>
      </c>
      <c r="O67" s="87" t="s">
        <v>11532</v>
      </c>
      <c r="P67" s="87" t="s">
        <v>11543</v>
      </c>
      <c r="Q67" s="92" t="s">
        <v>11391</v>
      </c>
      <c r="R67" s="88" t="s">
        <v>7810</v>
      </c>
      <c r="S67" s="88">
        <v>2.09</v>
      </c>
      <c r="T67" s="88" t="s">
        <v>11534</v>
      </c>
      <c r="U67" s="87" t="s">
        <v>11535</v>
      </c>
      <c r="V67" s="87" t="s">
        <v>11536</v>
      </c>
      <c r="W67" s="87" t="s">
        <v>11537</v>
      </c>
      <c r="X67" s="87" t="s">
        <v>11538</v>
      </c>
      <c r="Y67" s="87" t="s">
        <v>11539</v>
      </c>
    </row>
    <row r="68" spans="1:25" ht="90" customHeight="1">
      <c r="A68" s="73"/>
      <c r="B68" s="85"/>
      <c r="C68" s="73"/>
      <c r="D68" s="86">
        <v>68</v>
      </c>
      <c r="E68" s="87" t="s">
        <v>11544</v>
      </c>
      <c r="F68" s="87" t="s">
        <v>7911</v>
      </c>
      <c r="G68" s="88" t="s">
        <v>371</v>
      </c>
      <c r="H68" s="88" t="s">
        <v>14</v>
      </c>
      <c r="I68" s="90" t="s">
        <v>15</v>
      </c>
      <c r="J68" s="90" t="s">
        <v>24</v>
      </c>
      <c r="K68" s="90" t="s">
        <v>1975</v>
      </c>
      <c r="L68" s="91">
        <v>1.86</v>
      </c>
      <c r="M68" s="90" t="s">
        <v>2009</v>
      </c>
      <c r="N68" s="87" t="s">
        <v>11531</v>
      </c>
      <c r="O68" s="87" t="s">
        <v>11532</v>
      </c>
      <c r="P68" s="87" t="s">
        <v>11545</v>
      </c>
      <c r="Q68" s="92" t="s">
        <v>11391</v>
      </c>
      <c r="R68" s="88" t="s">
        <v>7810</v>
      </c>
      <c r="S68" s="88">
        <v>2.09</v>
      </c>
      <c r="T68" s="88" t="s">
        <v>11534</v>
      </c>
      <c r="U68" s="87" t="s">
        <v>11535</v>
      </c>
      <c r="V68" s="87" t="s">
        <v>11536</v>
      </c>
      <c r="W68" s="87" t="s">
        <v>11537</v>
      </c>
      <c r="X68" s="87" t="s">
        <v>11538</v>
      </c>
      <c r="Y68" s="87" t="s">
        <v>11539</v>
      </c>
    </row>
    <row r="69" spans="1:25" ht="90" customHeight="1">
      <c r="A69" s="73"/>
      <c r="B69" s="85"/>
      <c r="C69" s="73"/>
      <c r="D69" s="86">
        <v>68</v>
      </c>
      <c r="E69" s="87" t="s">
        <v>11546</v>
      </c>
      <c r="F69" s="87" t="s">
        <v>7911</v>
      </c>
      <c r="G69" s="88" t="s">
        <v>371</v>
      </c>
      <c r="H69" s="88" t="s">
        <v>14</v>
      </c>
      <c r="I69" s="90" t="s">
        <v>15</v>
      </c>
      <c r="J69" s="90" t="s">
        <v>24</v>
      </c>
      <c r="K69" s="90" t="s">
        <v>1975</v>
      </c>
      <c r="L69" s="91">
        <v>1.86</v>
      </c>
      <c r="M69" s="90" t="s">
        <v>2009</v>
      </c>
      <c r="N69" s="87" t="s">
        <v>11531</v>
      </c>
      <c r="O69" s="87" t="s">
        <v>11532</v>
      </c>
      <c r="P69" s="87" t="s">
        <v>11547</v>
      </c>
      <c r="Q69" s="92" t="s">
        <v>11391</v>
      </c>
      <c r="R69" s="88" t="s">
        <v>7810</v>
      </c>
      <c r="S69" s="88">
        <v>2.09</v>
      </c>
      <c r="T69" s="88" t="s">
        <v>11534</v>
      </c>
      <c r="U69" s="87" t="s">
        <v>11535</v>
      </c>
      <c r="V69" s="87" t="s">
        <v>11536</v>
      </c>
      <c r="W69" s="87" t="s">
        <v>11537</v>
      </c>
      <c r="X69" s="87" t="s">
        <v>11538</v>
      </c>
      <c r="Y69" s="87" t="s">
        <v>11539</v>
      </c>
    </row>
    <row r="70" spans="1:25" ht="90" customHeight="1">
      <c r="A70" s="73"/>
      <c r="B70" s="85"/>
      <c r="C70" s="73"/>
      <c r="D70" s="86">
        <v>68</v>
      </c>
      <c r="E70" s="87" t="s">
        <v>11548</v>
      </c>
      <c r="F70" s="87" t="s">
        <v>7911</v>
      </c>
      <c r="G70" s="88" t="s">
        <v>371</v>
      </c>
      <c r="H70" s="88" t="s">
        <v>14</v>
      </c>
      <c r="I70" s="90" t="s">
        <v>15</v>
      </c>
      <c r="J70" s="90" t="s">
        <v>24</v>
      </c>
      <c r="K70" s="90" t="s">
        <v>1975</v>
      </c>
      <c r="L70" s="91">
        <v>1.86</v>
      </c>
      <c r="M70" s="90" t="s">
        <v>2009</v>
      </c>
      <c r="N70" s="87" t="s">
        <v>11531</v>
      </c>
      <c r="O70" s="87" t="s">
        <v>11532</v>
      </c>
      <c r="P70" s="87" t="s">
        <v>11549</v>
      </c>
      <c r="Q70" s="92" t="s">
        <v>11391</v>
      </c>
      <c r="R70" s="88" t="s">
        <v>7810</v>
      </c>
      <c r="S70" s="88">
        <v>2.09</v>
      </c>
      <c r="T70" s="88" t="s">
        <v>11534</v>
      </c>
      <c r="U70" s="87" t="s">
        <v>11535</v>
      </c>
      <c r="V70" s="87" t="s">
        <v>11536</v>
      </c>
      <c r="W70" s="87" t="s">
        <v>11537</v>
      </c>
      <c r="X70" s="87" t="s">
        <v>11538</v>
      </c>
      <c r="Y70" s="87" t="s">
        <v>11539</v>
      </c>
    </row>
    <row r="71" spans="1:25" ht="90" customHeight="1">
      <c r="A71" s="73"/>
      <c r="B71" s="85"/>
      <c r="C71" s="73"/>
      <c r="D71" s="86">
        <v>68</v>
      </c>
      <c r="E71" s="87" t="s">
        <v>11550</v>
      </c>
      <c r="F71" s="87" t="s">
        <v>7911</v>
      </c>
      <c r="G71" s="88" t="s">
        <v>371</v>
      </c>
      <c r="H71" s="88" t="s">
        <v>14</v>
      </c>
      <c r="I71" s="90" t="s">
        <v>15</v>
      </c>
      <c r="J71" s="90" t="s">
        <v>24</v>
      </c>
      <c r="K71" s="90" t="s">
        <v>1975</v>
      </c>
      <c r="L71" s="91">
        <v>1.86</v>
      </c>
      <c r="M71" s="90" t="s">
        <v>2009</v>
      </c>
      <c r="N71" s="87" t="s">
        <v>11531</v>
      </c>
      <c r="O71" s="87" t="s">
        <v>11532</v>
      </c>
      <c r="P71" s="87" t="s">
        <v>11551</v>
      </c>
      <c r="Q71" s="92" t="s">
        <v>11391</v>
      </c>
      <c r="R71" s="88" t="s">
        <v>7810</v>
      </c>
      <c r="S71" s="88">
        <v>2.09</v>
      </c>
      <c r="T71" s="88" t="s">
        <v>11534</v>
      </c>
      <c r="U71" s="87" t="s">
        <v>11535</v>
      </c>
      <c r="V71" s="87" t="s">
        <v>11536</v>
      </c>
      <c r="W71" s="87" t="s">
        <v>11537</v>
      </c>
      <c r="X71" s="87" t="s">
        <v>11538</v>
      </c>
      <c r="Y71" s="87" t="s">
        <v>11539</v>
      </c>
    </row>
    <row r="72" spans="1:25" ht="90" customHeight="1">
      <c r="A72" s="73"/>
      <c r="B72" s="85"/>
      <c r="C72" s="73"/>
      <c r="D72" s="86">
        <v>68</v>
      </c>
      <c r="E72" s="87" t="s">
        <v>11552</v>
      </c>
      <c r="F72" s="87" t="s">
        <v>7911</v>
      </c>
      <c r="G72" s="88" t="s">
        <v>371</v>
      </c>
      <c r="H72" s="88" t="s">
        <v>14</v>
      </c>
      <c r="I72" s="90" t="s">
        <v>15</v>
      </c>
      <c r="J72" s="90" t="s">
        <v>24</v>
      </c>
      <c r="K72" s="90" t="s">
        <v>1975</v>
      </c>
      <c r="L72" s="91">
        <v>1.86</v>
      </c>
      <c r="M72" s="90" t="s">
        <v>2009</v>
      </c>
      <c r="N72" s="87" t="s">
        <v>11531</v>
      </c>
      <c r="O72" s="87" t="s">
        <v>11532</v>
      </c>
      <c r="P72" s="87" t="s">
        <v>11553</v>
      </c>
      <c r="Q72" s="92" t="s">
        <v>11391</v>
      </c>
      <c r="R72" s="88" t="s">
        <v>7810</v>
      </c>
      <c r="S72" s="88">
        <v>2.09</v>
      </c>
      <c r="T72" s="88" t="s">
        <v>11534</v>
      </c>
      <c r="U72" s="87" t="s">
        <v>11535</v>
      </c>
      <c r="V72" s="87" t="s">
        <v>11536</v>
      </c>
      <c r="W72" s="87" t="s">
        <v>11537</v>
      </c>
      <c r="X72" s="87" t="s">
        <v>11538</v>
      </c>
      <c r="Y72" s="87" t="s">
        <v>11539</v>
      </c>
    </row>
    <row r="73" spans="1:25" ht="90" customHeight="1">
      <c r="A73" s="73"/>
      <c r="B73" s="85"/>
      <c r="C73" s="73"/>
      <c r="D73" s="86">
        <v>68</v>
      </c>
      <c r="E73" s="87" t="s">
        <v>11554</v>
      </c>
      <c r="F73" s="87" t="s">
        <v>7911</v>
      </c>
      <c r="G73" s="88" t="s">
        <v>371</v>
      </c>
      <c r="H73" s="88" t="s">
        <v>14</v>
      </c>
      <c r="I73" s="90" t="s">
        <v>15</v>
      </c>
      <c r="J73" s="90" t="s">
        <v>24</v>
      </c>
      <c r="K73" s="90" t="s">
        <v>1975</v>
      </c>
      <c r="L73" s="91">
        <v>1.86</v>
      </c>
      <c r="M73" s="90" t="s">
        <v>2009</v>
      </c>
      <c r="N73" s="87" t="s">
        <v>11531</v>
      </c>
      <c r="O73" s="87" t="s">
        <v>11555</v>
      </c>
      <c r="P73" s="87" t="s">
        <v>11556</v>
      </c>
      <c r="Q73" s="92" t="s">
        <v>11381</v>
      </c>
      <c r="R73" s="88" t="s">
        <v>11382</v>
      </c>
      <c r="S73" s="88">
        <v>1.86</v>
      </c>
      <c r="T73" s="88" t="s">
        <v>11534</v>
      </c>
      <c r="U73" s="87" t="s">
        <v>11535</v>
      </c>
      <c r="V73" s="87" t="s">
        <v>11536</v>
      </c>
      <c r="W73" s="87" t="s">
        <v>11537</v>
      </c>
      <c r="X73" s="87" t="s">
        <v>11538</v>
      </c>
      <c r="Y73" s="87" t="s">
        <v>11539</v>
      </c>
    </row>
    <row r="74" spans="1:25" ht="90" customHeight="1">
      <c r="A74" s="73"/>
      <c r="B74" s="85"/>
      <c r="C74" s="73"/>
      <c r="D74" s="86">
        <v>68</v>
      </c>
      <c r="E74" s="87" t="s">
        <v>11557</v>
      </c>
      <c r="F74" s="87" t="s">
        <v>7911</v>
      </c>
      <c r="G74" s="88" t="s">
        <v>371</v>
      </c>
      <c r="H74" s="88" t="s">
        <v>14</v>
      </c>
      <c r="I74" s="90" t="s">
        <v>15</v>
      </c>
      <c r="J74" s="90" t="s">
        <v>24</v>
      </c>
      <c r="K74" s="90" t="s">
        <v>1975</v>
      </c>
      <c r="L74" s="91">
        <v>1.86</v>
      </c>
      <c r="M74" s="90" t="s">
        <v>2009</v>
      </c>
      <c r="N74" s="87" t="s">
        <v>11531</v>
      </c>
      <c r="O74" s="87" t="s">
        <v>11555</v>
      </c>
      <c r="P74" s="87" t="s">
        <v>11558</v>
      </c>
      <c r="Q74" s="92" t="s">
        <v>11391</v>
      </c>
      <c r="R74" s="88" t="s">
        <v>11382</v>
      </c>
      <c r="S74" s="88">
        <v>1.86</v>
      </c>
      <c r="T74" s="88" t="s">
        <v>11534</v>
      </c>
      <c r="U74" s="87" t="s">
        <v>11535</v>
      </c>
      <c r="V74" s="87" t="s">
        <v>11536</v>
      </c>
      <c r="W74" s="87" t="s">
        <v>11537</v>
      </c>
      <c r="X74" s="87" t="s">
        <v>11538</v>
      </c>
      <c r="Y74" s="87" t="s">
        <v>11539</v>
      </c>
    </row>
    <row r="75" spans="1:25" ht="90" customHeight="1">
      <c r="A75" s="73"/>
      <c r="B75" s="85"/>
      <c r="C75" s="73"/>
      <c r="D75" s="86">
        <v>68</v>
      </c>
      <c r="E75" s="87" t="s">
        <v>11559</v>
      </c>
      <c r="F75" s="87" t="s">
        <v>7911</v>
      </c>
      <c r="G75" s="88" t="s">
        <v>371</v>
      </c>
      <c r="H75" s="88" t="s">
        <v>14</v>
      </c>
      <c r="I75" s="90" t="s">
        <v>15</v>
      </c>
      <c r="J75" s="90" t="s">
        <v>24</v>
      </c>
      <c r="K75" s="90" t="s">
        <v>1975</v>
      </c>
      <c r="L75" s="91">
        <v>1.86</v>
      </c>
      <c r="M75" s="90" t="s">
        <v>2009</v>
      </c>
      <c r="N75" s="87" t="s">
        <v>11531</v>
      </c>
      <c r="O75" s="87" t="s">
        <v>11555</v>
      </c>
      <c r="P75" s="87" t="s">
        <v>11560</v>
      </c>
      <c r="Q75" s="92" t="s">
        <v>11391</v>
      </c>
      <c r="R75" s="88" t="s">
        <v>11382</v>
      </c>
      <c r="S75" s="88">
        <v>1.86</v>
      </c>
      <c r="T75" s="88" t="s">
        <v>11534</v>
      </c>
      <c r="U75" s="87" t="s">
        <v>11535</v>
      </c>
      <c r="V75" s="87" t="s">
        <v>11536</v>
      </c>
      <c r="W75" s="87" t="s">
        <v>11537</v>
      </c>
      <c r="X75" s="87" t="s">
        <v>11538</v>
      </c>
      <c r="Y75" s="87" t="s">
        <v>11539</v>
      </c>
    </row>
    <row r="76" spans="1:25" ht="90" customHeight="1">
      <c r="A76" s="73"/>
      <c r="B76" s="85"/>
      <c r="C76" s="73"/>
      <c r="D76" s="86">
        <v>68</v>
      </c>
      <c r="E76" s="87" t="s">
        <v>11561</v>
      </c>
      <c r="F76" s="87" t="s">
        <v>7911</v>
      </c>
      <c r="G76" s="88" t="s">
        <v>371</v>
      </c>
      <c r="H76" s="88" t="s">
        <v>14</v>
      </c>
      <c r="I76" s="90" t="s">
        <v>15</v>
      </c>
      <c r="J76" s="90" t="s">
        <v>24</v>
      </c>
      <c r="K76" s="90" t="s">
        <v>1975</v>
      </c>
      <c r="L76" s="91">
        <v>1.86</v>
      </c>
      <c r="M76" s="90" t="s">
        <v>2009</v>
      </c>
      <c r="N76" s="87" t="s">
        <v>11531</v>
      </c>
      <c r="O76" s="87" t="s">
        <v>11555</v>
      </c>
      <c r="P76" s="87" t="s">
        <v>11562</v>
      </c>
      <c r="Q76" s="92" t="s">
        <v>11391</v>
      </c>
      <c r="R76" s="88" t="s">
        <v>11382</v>
      </c>
      <c r="S76" s="88">
        <v>1.86</v>
      </c>
      <c r="T76" s="88" t="s">
        <v>11534</v>
      </c>
      <c r="U76" s="87" t="s">
        <v>11535</v>
      </c>
      <c r="V76" s="87" t="s">
        <v>11536</v>
      </c>
      <c r="W76" s="87" t="s">
        <v>11537</v>
      </c>
      <c r="X76" s="87" t="s">
        <v>11538</v>
      </c>
      <c r="Y76" s="87" t="s">
        <v>11539</v>
      </c>
    </row>
    <row r="77" spans="1:25" ht="90" customHeight="1">
      <c r="A77" s="73"/>
      <c r="B77" s="85"/>
      <c r="C77" s="73"/>
      <c r="D77" s="86">
        <v>68</v>
      </c>
      <c r="E77" s="87" t="s">
        <v>11563</v>
      </c>
      <c r="F77" s="87" t="s">
        <v>7911</v>
      </c>
      <c r="G77" s="88" t="s">
        <v>371</v>
      </c>
      <c r="H77" s="88" t="s">
        <v>14</v>
      </c>
      <c r="I77" s="90" t="s">
        <v>15</v>
      </c>
      <c r="J77" s="90" t="s">
        <v>24</v>
      </c>
      <c r="K77" s="90" t="s">
        <v>1975</v>
      </c>
      <c r="L77" s="91">
        <v>1.86</v>
      </c>
      <c r="M77" s="90" t="s">
        <v>2009</v>
      </c>
      <c r="N77" s="87" t="s">
        <v>11531</v>
      </c>
      <c r="O77" s="87" t="s">
        <v>11555</v>
      </c>
      <c r="P77" s="87" t="s">
        <v>11564</v>
      </c>
      <c r="Q77" s="92" t="s">
        <v>11391</v>
      </c>
      <c r="R77" s="88" t="s">
        <v>11382</v>
      </c>
      <c r="S77" s="88">
        <v>1.86</v>
      </c>
      <c r="T77" s="88" t="s">
        <v>11534</v>
      </c>
      <c r="U77" s="87" t="s">
        <v>11535</v>
      </c>
      <c r="V77" s="87" t="s">
        <v>11536</v>
      </c>
      <c r="W77" s="87" t="s">
        <v>11537</v>
      </c>
      <c r="X77" s="87" t="s">
        <v>11538</v>
      </c>
      <c r="Y77" s="87" t="s">
        <v>11539</v>
      </c>
    </row>
    <row r="78" spans="1:25" ht="90" customHeight="1">
      <c r="A78" s="73"/>
      <c r="B78" s="85"/>
      <c r="C78" s="73"/>
      <c r="D78" s="86">
        <v>68</v>
      </c>
      <c r="E78" s="87" t="s">
        <v>11565</v>
      </c>
      <c r="F78" s="87" t="s">
        <v>7911</v>
      </c>
      <c r="G78" s="88" t="s">
        <v>371</v>
      </c>
      <c r="H78" s="88" t="s">
        <v>14</v>
      </c>
      <c r="I78" s="90" t="s">
        <v>15</v>
      </c>
      <c r="J78" s="90" t="s">
        <v>24</v>
      </c>
      <c r="K78" s="90" t="s">
        <v>1975</v>
      </c>
      <c r="L78" s="91">
        <v>1.86</v>
      </c>
      <c r="M78" s="90" t="s">
        <v>2009</v>
      </c>
      <c r="N78" s="87" t="s">
        <v>11531</v>
      </c>
      <c r="O78" s="87" t="s">
        <v>11555</v>
      </c>
      <c r="P78" s="87" t="s">
        <v>11566</v>
      </c>
      <c r="Q78" s="92" t="s">
        <v>11391</v>
      </c>
      <c r="R78" s="88" t="s">
        <v>11382</v>
      </c>
      <c r="S78" s="88">
        <v>1.86</v>
      </c>
      <c r="T78" s="88" t="s">
        <v>11534</v>
      </c>
      <c r="U78" s="87" t="s">
        <v>11535</v>
      </c>
      <c r="V78" s="87" t="s">
        <v>11536</v>
      </c>
      <c r="W78" s="87" t="s">
        <v>11537</v>
      </c>
      <c r="X78" s="87" t="s">
        <v>11538</v>
      </c>
      <c r="Y78" s="87" t="s">
        <v>11539</v>
      </c>
    </row>
    <row r="79" spans="1:25" ht="89.25" customHeight="1">
      <c r="A79" s="73"/>
      <c r="B79" s="85"/>
      <c r="C79" s="73"/>
      <c r="D79" s="86">
        <v>68</v>
      </c>
      <c r="E79" s="87" t="s">
        <v>11567</v>
      </c>
      <c r="F79" s="87" t="s">
        <v>7911</v>
      </c>
      <c r="G79" s="88" t="s">
        <v>371</v>
      </c>
      <c r="H79" s="88" t="s">
        <v>14</v>
      </c>
      <c r="I79" s="90" t="s">
        <v>15</v>
      </c>
      <c r="J79" s="90" t="s">
        <v>24</v>
      </c>
      <c r="K79" s="90" t="s">
        <v>1975</v>
      </c>
      <c r="L79" s="91">
        <v>1.86</v>
      </c>
      <c r="M79" s="90" t="s">
        <v>2009</v>
      </c>
      <c r="N79" s="87" t="s">
        <v>11531</v>
      </c>
      <c r="O79" s="87" t="s">
        <v>11555</v>
      </c>
      <c r="P79" s="87" t="s">
        <v>11568</v>
      </c>
      <c r="Q79" s="92" t="s">
        <v>11391</v>
      </c>
      <c r="R79" s="88" t="s">
        <v>11382</v>
      </c>
      <c r="S79" s="88">
        <v>1.86</v>
      </c>
      <c r="T79" s="88" t="s">
        <v>11534</v>
      </c>
      <c r="U79" s="87" t="s">
        <v>11535</v>
      </c>
      <c r="V79" s="87" t="s">
        <v>11536</v>
      </c>
      <c r="W79" s="87" t="s">
        <v>11537</v>
      </c>
      <c r="X79" s="87" t="s">
        <v>11538</v>
      </c>
      <c r="Y79" s="87" t="s">
        <v>11539</v>
      </c>
    </row>
    <row r="80" spans="1:25" ht="89.25" customHeight="1">
      <c r="A80" s="73"/>
      <c r="B80" s="85"/>
      <c r="C80" s="73"/>
      <c r="D80" s="86">
        <v>68</v>
      </c>
      <c r="E80" s="87" t="s">
        <v>11569</v>
      </c>
      <c r="F80" s="87" t="s">
        <v>7911</v>
      </c>
      <c r="G80" s="88" t="s">
        <v>371</v>
      </c>
      <c r="H80" s="88" t="s">
        <v>14</v>
      </c>
      <c r="I80" s="90" t="s">
        <v>15</v>
      </c>
      <c r="J80" s="90" t="s">
        <v>24</v>
      </c>
      <c r="K80" s="90" t="s">
        <v>1975</v>
      </c>
      <c r="L80" s="91">
        <v>1.86</v>
      </c>
      <c r="M80" s="90" t="s">
        <v>2009</v>
      </c>
      <c r="N80" s="87" t="s">
        <v>11531</v>
      </c>
      <c r="O80" s="87" t="s">
        <v>11555</v>
      </c>
      <c r="P80" s="87" t="s">
        <v>11570</v>
      </c>
      <c r="Q80" s="92" t="s">
        <v>11391</v>
      </c>
      <c r="R80" s="88" t="s">
        <v>11382</v>
      </c>
      <c r="S80" s="88">
        <v>1.86</v>
      </c>
      <c r="T80" s="88" t="s">
        <v>11534</v>
      </c>
      <c r="U80" s="87" t="s">
        <v>11535</v>
      </c>
      <c r="V80" s="87" t="s">
        <v>11536</v>
      </c>
      <c r="W80" s="87" t="s">
        <v>11537</v>
      </c>
      <c r="X80" s="87" t="s">
        <v>11538</v>
      </c>
      <c r="Y80" s="87" t="s">
        <v>11539</v>
      </c>
    </row>
    <row r="81" spans="1:25" ht="89.25" customHeight="1">
      <c r="A81" s="73"/>
      <c r="B81" s="85"/>
      <c r="C81" s="73"/>
      <c r="D81" s="86">
        <v>68</v>
      </c>
      <c r="E81" s="87" t="s">
        <v>11571</v>
      </c>
      <c r="F81" s="87" t="s">
        <v>7911</v>
      </c>
      <c r="G81" s="88" t="s">
        <v>371</v>
      </c>
      <c r="H81" s="88" t="s">
        <v>14</v>
      </c>
      <c r="I81" s="90" t="s">
        <v>15</v>
      </c>
      <c r="J81" s="90" t="s">
        <v>24</v>
      </c>
      <c r="K81" s="90" t="s">
        <v>1975</v>
      </c>
      <c r="L81" s="91">
        <v>1.86</v>
      </c>
      <c r="M81" s="90" t="s">
        <v>2009</v>
      </c>
      <c r="N81" s="87" t="s">
        <v>11531</v>
      </c>
      <c r="O81" s="87" t="s">
        <v>11555</v>
      </c>
      <c r="P81" s="87" t="s">
        <v>11572</v>
      </c>
      <c r="Q81" s="92" t="s">
        <v>11391</v>
      </c>
      <c r="R81" s="88" t="s">
        <v>11382</v>
      </c>
      <c r="S81" s="88">
        <v>1.86</v>
      </c>
      <c r="T81" s="88" t="s">
        <v>11534</v>
      </c>
      <c r="U81" s="87" t="s">
        <v>11535</v>
      </c>
      <c r="V81" s="87" t="s">
        <v>11536</v>
      </c>
      <c r="W81" s="87" t="s">
        <v>11537</v>
      </c>
      <c r="X81" s="87" t="s">
        <v>11538</v>
      </c>
      <c r="Y81" s="87" t="s">
        <v>11539</v>
      </c>
    </row>
    <row r="82" spans="1:25" ht="89.25" customHeight="1">
      <c r="A82" s="73"/>
      <c r="B82" s="85"/>
      <c r="C82" s="73"/>
      <c r="D82" s="86">
        <v>68</v>
      </c>
      <c r="E82" s="87" t="s">
        <v>11573</v>
      </c>
      <c r="F82" s="87" t="s">
        <v>7911</v>
      </c>
      <c r="G82" s="88" t="s">
        <v>371</v>
      </c>
      <c r="H82" s="88" t="s">
        <v>14</v>
      </c>
      <c r="I82" s="90" t="s">
        <v>15</v>
      </c>
      <c r="J82" s="90" t="s">
        <v>24</v>
      </c>
      <c r="K82" s="90" t="s">
        <v>1975</v>
      </c>
      <c r="L82" s="91">
        <v>1.86</v>
      </c>
      <c r="M82" s="90" t="s">
        <v>2009</v>
      </c>
      <c r="N82" s="87" t="s">
        <v>11531</v>
      </c>
      <c r="O82" s="87" t="s">
        <v>11555</v>
      </c>
      <c r="P82" s="87" t="s">
        <v>11574</v>
      </c>
      <c r="Q82" s="92" t="s">
        <v>11391</v>
      </c>
      <c r="R82" s="88" t="s">
        <v>11382</v>
      </c>
      <c r="S82" s="88">
        <v>1.86</v>
      </c>
      <c r="T82" s="88" t="s">
        <v>11534</v>
      </c>
      <c r="U82" s="87" t="s">
        <v>11535</v>
      </c>
      <c r="V82" s="87" t="s">
        <v>11536</v>
      </c>
      <c r="W82" s="87" t="s">
        <v>11537</v>
      </c>
      <c r="X82" s="87" t="s">
        <v>11538</v>
      </c>
      <c r="Y82" s="87" t="s">
        <v>11539</v>
      </c>
    </row>
    <row r="83" spans="1:25" ht="89.25" customHeight="1">
      <c r="A83" s="73"/>
      <c r="B83" s="85"/>
      <c r="C83" s="73"/>
      <c r="D83" s="86">
        <v>68</v>
      </c>
      <c r="E83" s="87" t="s">
        <v>11575</v>
      </c>
      <c r="F83" s="87" t="s">
        <v>7911</v>
      </c>
      <c r="G83" s="88" t="s">
        <v>371</v>
      </c>
      <c r="H83" s="88" t="s">
        <v>14</v>
      </c>
      <c r="I83" s="90" t="s">
        <v>15</v>
      </c>
      <c r="J83" s="90" t="s">
        <v>24</v>
      </c>
      <c r="K83" s="90" t="s">
        <v>1975</v>
      </c>
      <c r="L83" s="91">
        <v>1.86</v>
      </c>
      <c r="M83" s="90" t="s">
        <v>2009</v>
      </c>
      <c r="N83" s="87" t="s">
        <v>11531</v>
      </c>
      <c r="O83" s="87" t="s">
        <v>11555</v>
      </c>
      <c r="P83" s="87" t="s">
        <v>11576</v>
      </c>
      <c r="Q83" s="92" t="s">
        <v>11391</v>
      </c>
      <c r="R83" s="88" t="s">
        <v>11382</v>
      </c>
      <c r="S83" s="88">
        <v>1.86</v>
      </c>
      <c r="T83" s="88" t="s">
        <v>11534</v>
      </c>
      <c r="U83" s="87" t="s">
        <v>11535</v>
      </c>
      <c r="V83" s="87" t="s">
        <v>11536</v>
      </c>
      <c r="W83" s="87" t="s">
        <v>11537</v>
      </c>
      <c r="X83" s="87" t="s">
        <v>11538</v>
      </c>
      <c r="Y83" s="87" t="s">
        <v>11539</v>
      </c>
    </row>
    <row r="84" spans="1:25" ht="89.25" customHeight="1">
      <c r="A84" s="73"/>
      <c r="B84" s="85"/>
      <c r="C84" s="73"/>
      <c r="D84" s="86">
        <v>68</v>
      </c>
      <c r="E84" s="87" t="s">
        <v>11577</v>
      </c>
      <c r="F84" s="87" t="s">
        <v>7911</v>
      </c>
      <c r="G84" s="88" t="s">
        <v>371</v>
      </c>
      <c r="H84" s="88" t="s">
        <v>14</v>
      </c>
      <c r="I84" s="90" t="s">
        <v>15</v>
      </c>
      <c r="J84" s="90" t="s">
        <v>24</v>
      </c>
      <c r="K84" s="90" t="s">
        <v>1975</v>
      </c>
      <c r="L84" s="91">
        <v>1.86</v>
      </c>
      <c r="M84" s="90" t="s">
        <v>2009</v>
      </c>
      <c r="N84" s="87" t="s">
        <v>11531</v>
      </c>
      <c r="O84" s="87" t="s">
        <v>11555</v>
      </c>
      <c r="P84" s="87" t="s">
        <v>11578</v>
      </c>
      <c r="Q84" s="92" t="s">
        <v>11391</v>
      </c>
      <c r="R84" s="88" t="s">
        <v>11382</v>
      </c>
      <c r="S84" s="88">
        <v>1.86</v>
      </c>
      <c r="T84" s="88" t="s">
        <v>11534</v>
      </c>
      <c r="U84" s="87" t="s">
        <v>11535</v>
      </c>
      <c r="V84" s="87" t="s">
        <v>11536</v>
      </c>
      <c r="W84" s="87" t="s">
        <v>11537</v>
      </c>
      <c r="X84" s="87" t="s">
        <v>11538</v>
      </c>
      <c r="Y84" s="87" t="s">
        <v>11539</v>
      </c>
    </row>
    <row r="85" spans="1:25" ht="89.25" customHeight="1">
      <c r="A85" s="73"/>
      <c r="B85" s="85"/>
      <c r="C85" s="73"/>
      <c r="D85" s="86">
        <v>68</v>
      </c>
      <c r="E85" s="87" t="s">
        <v>11579</v>
      </c>
      <c r="F85" s="87" t="s">
        <v>7911</v>
      </c>
      <c r="G85" s="88" t="s">
        <v>371</v>
      </c>
      <c r="H85" s="88" t="s">
        <v>14</v>
      </c>
      <c r="I85" s="90" t="s">
        <v>15</v>
      </c>
      <c r="J85" s="90" t="s">
        <v>24</v>
      </c>
      <c r="K85" s="90" t="s">
        <v>1975</v>
      </c>
      <c r="L85" s="91">
        <v>1.86</v>
      </c>
      <c r="M85" s="90" t="s">
        <v>2009</v>
      </c>
      <c r="N85" s="87" t="s">
        <v>11531</v>
      </c>
      <c r="O85" s="87" t="s">
        <v>11555</v>
      </c>
      <c r="P85" s="87" t="s">
        <v>11580</v>
      </c>
      <c r="Q85" s="92" t="s">
        <v>11391</v>
      </c>
      <c r="R85" s="88" t="s">
        <v>11382</v>
      </c>
      <c r="S85" s="88">
        <v>1.86</v>
      </c>
      <c r="T85" s="88" t="s">
        <v>11534</v>
      </c>
      <c r="U85" s="87" t="s">
        <v>11535</v>
      </c>
      <c r="V85" s="87" t="s">
        <v>11536</v>
      </c>
      <c r="W85" s="87" t="s">
        <v>11537</v>
      </c>
      <c r="X85" s="87" t="s">
        <v>11538</v>
      </c>
      <c r="Y85" s="87" t="s">
        <v>11539</v>
      </c>
    </row>
    <row r="86" spans="1:25" ht="90.75" customHeight="1">
      <c r="A86" s="73"/>
      <c r="B86" s="85"/>
      <c r="C86" s="73"/>
      <c r="D86" s="86">
        <v>68</v>
      </c>
      <c r="E86" s="87" t="s">
        <v>11581</v>
      </c>
      <c r="F86" s="87" t="s">
        <v>7911</v>
      </c>
      <c r="G86" s="88" t="s">
        <v>371</v>
      </c>
      <c r="H86" s="88" t="s">
        <v>14</v>
      </c>
      <c r="I86" s="90" t="s">
        <v>15</v>
      </c>
      <c r="J86" s="90" t="s">
        <v>24</v>
      </c>
      <c r="K86" s="90" t="s">
        <v>1975</v>
      </c>
      <c r="L86" s="91">
        <v>1.86</v>
      </c>
      <c r="M86" s="90" t="s">
        <v>2009</v>
      </c>
      <c r="N86" s="87" t="s">
        <v>11531</v>
      </c>
      <c r="O86" s="87" t="s">
        <v>11555</v>
      </c>
      <c r="P86" s="87" t="s">
        <v>11582</v>
      </c>
      <c r="Q86" s="92" t="s">
        <v>11391</v>
      </c>
      <c r="R86" s="88" t="s">
        <v>11382</v>
      </c>
      <c r="S86" s="88">
        <v>1.86</v>
      </c>
      <c r="T86" s="88" t="s">
        <v>11534</v>
      </c>
      <c r="U86" s="87" t="s">
        <v>11535</v>
      </c>
      <c r="V86" s="87" t="s">
        <v>11536</v>
      </c>
      <c r="W86" s="87" t="s">
        <v>11537</v>
      </c>
      <c r="X86" s="87" t="s">
        <v>11538</v>
      </c>
      <c r="Y86" s="87" t="s">
        <v>11539</v>
      </c>
    </row>
    <row r="87" spans="1:25" ht="90.75" customHeight="1">
      <c r="A87" s="73"/>
      <c r="B87" s="85"/>
      <c r="C87" s="73"/>
      <c r="D87" s="86">
        <v>68</v>
      </c>
      <c r="E87" s="87" t="s">
        <v>11583</v>
      </c>
      <c r="F87" s="87" t="s">
        <v>7911</v>
      </c>
      <c r="G87" s="88" t="s">
        <v>371</v>
      </c>
      <c r="H87" s="88" t="s">
        <v>14</v>
      </c>
      <c r="I87" s="90" t="s">
        <v>15</v>
      </c>
      <c r="J87" s="90" t="s">
        <v>24</v>
      </c>
      <c r="K87" s="90" t="s">
        <v>1975</v>
      </c>
      <c r="L87" s="91">
        <v>1.86</v>
      </c>
      <c r="M87" s="90" t="s">
        <v>2009</v>
      </c>
      <c r="N87" s="87" t="s">
        <v>11531</v>
      </c>
      <c r="O87" s="87" t="s">
        <v>11555</v>
      </c>
      <c r="P87" s="87" t="s">
        <v>11584</v>
      </c>
      <c r="Q87" s="92" t="s">
        <v>11391</v>
      </c>
      <c r="R87" s="88" t="s">
        <v>11382</v>
      </c>
      <c r="S87" s="88">
        <v>1.86</v>
      </c>
      <c r="T87" s="88" t="s">
        <v>11534</v>
      </c>
      <c r="U87" s="87" t="s">
        <v>11535</v>
      </c>
      <c r="V87" s="87" t="s">
        <v>11536</v>
      </c>
      <c r="W87" s="87" t="s">
        <v>11537</v>
      </c>
      <c r="X87" s="87" t="s">
        <v>11538</v>
      </c>
      <c r="Y87" s="87" t="s">
        <v>11539</v>
      </c>
    </row>
    <row r="88" spans="1:25" ht="90.75" customHeight="1">
      <c r="A88" s="73"/>
      <c r="B88" s="85"/>
      <c r="C88" s="73"/>
      <c r="D88" s="86">
        <v>68</v>
      </c>
      <c r="E88" s="87" t="s">
        <v>11585</v>
      </c>
      <c r="F88" s="87" t="s">
        <v>7911</v>
      </c>
      <c r="G88" s="88" t="s">
        <v>371</v>
      </c>
      <c r="H88" s="88" t="s">
        <v>14</v>
      </c>
      <c r="I88" s="90" t="s">
        <v>15</v>
      </c>
      <c r="J88" s="90" t="s">
        <v>24</v>
      </c>
      <c r="K88" s="90" t="s">
        <v>1975</v>
      </c>
      <c r="L88" s="91">
        <v>1.86</v>
      </c>
      <c r="M88" s="90" t="s">
        <v>2009</v>
      </c>
      <c r="N88" s="87" t="s">
        <v>11531</v>
      </c>
      <c r="O88" s="87" t="s">
        <v>11555</v>
      </c>
      <c r="P88" s="87" t="s">
        <v>11586</v>
      </c>
      <c r="Q88" s="92" t="s">
        <v>11391</v>
      </c>
      <c r="R88" s="88" t="s">
        <v>11382</v>
      </c>
      <c r="S88" s="88">
        <v>1.86</v>
      </c>
      <c r="T88" s="88" t="s">
        <v>11534</v>
      </c>
      <c r="U88" s="87" t="s">
        <v>11535</v>
      </c>
      <c r="V88" s="87" t="s">
        <v>11536</v>
      </c>
      <c r="W88" s="87" t="s">
        <v>11537</v>
      </c>
      <c r="X88" s="87" t="s">
        <v>11538</v>
      </c>
      <c r="Y88" s="87" t="s">
        <v>11539</v>
      </c>
    </row>
    <row r="89" spans="1:25" ht="90.75" customHeight="1">
      <c r="A89" s="73"/>
      <c r="B89" s="85"/>
      <c r="C89" s="73"/>
      <c r="D89" s="86">
        <v>69</v>
      </c>
      <c r="E89" s="87" t="s">
        <v>11587</v>
      </c>
      <c r="F89" s="87" t="s">
        <v>7911</v>
      </c>
      <c r="G89" s="88" t="s">
        <v>371</v>
      </c>
      <c r="H89" s="88" t="s">
        <v>14</v>
      </c>
      <c r="I89" s="90" t="s">
        <v>15</v>
      </c>
      <c r="J89" s="90" t="s">
        <v>24</v>
      </c>
      <c r="K89" s="90" t="s">
        <v>1975</v>
      </c>
      <c r="L89" s="91">
        <v>1.86</v>
      </c>
      <c r="M89" s="90" t="s">
        <v>2009</v>
      </c>
      <c r="N89" s="87" t="s">
        <v>11588</v>
      </c>
      <c r="O89" s="87" t="s">
        <v>11589</v>
      </c>
      <c r="P89" s="87" t="s">
        <v>11590</v>
      </c>
      <c r="Q89" s="92" t="s">
        <v>11381</v>
      </c>
      <c r="R89" s="88" t="s">
        <v>11382</v>
      </c>
      <c r="S89" s="88">
        <v>1.86</v>
      </c>
      <c r="T89" s="88" t="s">
        <v>11591</v>
      </c>
      <c r="U89" s="87" t="s">
        <v>11592</v>
      </c>
      <c r="V89" s="87" t="s">
        <v>11593</v>
      </c>
      <c r="W89" s="87" t="s">
        <v>11594</v>
      </c>
      <c r="X89" s="87" t="s">
        <v>11595</v>
      </c>
      <c r="Y89" s="87" t="s">
        <v>11596</v>
      </c>
    </row>
    <row r="90" spans="1:25" ht="90.75" customHeight="1">
      <c r="A90" s="73"/>
      <c r="B90" s="85"/>
      <c r="C90" s="73"/>
      <c r="D90" s="86">
        <v>69</v>
      </c>
      <c r="E90" s="87" t="s">
        <v>11597</v>
      </c>
      <c r="F90" s="87" t="s">
        <v>7911</v>
      </c>
      <c r="G90" s="88" t="s">
        <v>371</v>
      </c>
      <c r="H90" s="88" t="s">
        <v>14</v>
      </c>
      <c r="I90" s="90" t="s">
        <v>15</v>
      </c>
      <c r="J90" s="90" t="s">
        <v>24</v>
      </c>
      <c r="K90" s="90" t="s">
        <v>1975</v>
      </c>
      <c r="L90" s="91">
        <v>1.86</v>
      </c>
      <c r="M90" s="90" t="s">
        <v>2009</v>
      </c>
      <c r="N90" s="87" t="s">
        <v>11588</v>
      </c>
      <c r="O90" s="87" t="s">
        <v>11589</v>
      </c>
      <c r="P90" s="87" t="s">
        <v>11598</v>
      </c>
      <c r="Q90" s="92" t="s">
        <v>11391</v>
      </c>
      <c r="R90" s="88" t="s">
        <v>11382</v>
      </c>
      <c r="S90" s="88">
        <v>1.86</v>
      </c>
      <c r="T90" s="88" t="s">
        <v>11591</v>
      </c>
      <c r="U90" s="87" t="s">
        <v>11592</v>
      </c>
      <c r="V90" s="87" t="s">
        <v>11593</v>
      </c>
      <c r="W90" s="87" t="s">
        <v>11594</v>
      </c>
      <c r="X90" s="87" t="s">
        <v>11595</v>
      </c>
      <c r="Y90" s="87" t="s">
        <v>11596</v>
      </c>
    </row>
    <row r="91" spans="1:25" ht="90.75" customHeight="1">
      <c r="A91" s="73"/>
      <c r="B91" s="85"/>
      <c r="C91" s="73"/>
      <c r="D91" s="86">
        <v>69</v>
      </c>
      <c r="E91" s="87" t="s">
        <v>11599</v>
      </c>
      <c r="F91" s="87" t="s">
        <v>7911</v>
      </c>
      <c r="G91" s="88" t="s">
        <v>371</v>
      </c>
      <c r="H91" s="88" t="s">
        <v>14</v>
      </c>
      <c r="I91" s="90" t="s">
        <v>15</v>
      </c>
      <c r="J91" s="90" t="s">
        <v>24</v>
      </c>
      <c r="K91" s="90" t="s">
        <v>1975</v>
      </c>
      <c r="L91" s="91">
        <v>1.86</v>
      </c>
      <c r="M91" s="90" t="s">
        <v>2009</v>
      </c>
      <c r="N91" s="87" t="s">
        <v>11588</v>
      </c>
      <c r="O91" s="87" t="s">
        <v>11589</v>
      </c>
      <c r="P91" s="87" t="s">
        <v>11600</v>
      </c>
      <c r="Q91" s="92" t="s">
        <v>11391</v>
      </c>
      <c r="R91" s="88" t="s">
        <v>11382</v>
      </c>
      <c r="S91" s="88">
        <v>1.86</v>
      </c>
      <c r="T91" s="88" t="s">
        <v>11591</v>
      </c>
      <c r="U91" s="87" t="s">
        <v>11592</v>
      </c>
      <c r="V91" s="87" t="s">
        <v>11593</v>
      </c>
      <c r="W91" s="87" t="s">
        <v>11594</v>
      </c>
      <c r="X91" s="87" t="s">
        <v>11595</v>
      </c>
      <c r="Y91" s="87" t="s">
        <v>11596</v>
      </c>
    </row>
    <row r="92" spans="1:25" ht="89.25" customHeight="1">
      <c r="A92" s="73"/>
      <c r="B92" s="85"/>
      <c r="C92" s="73"/>
      <c r="D92" s="86">
        <v>69</v>
      </c>
      <c r="E92" s="87" t="s">
        <v>11601</v>
      </c>
      <c r="F92" s="87" t="s">
        <v>7911</v>
      </c>
      <c r="G92" s="88" t="s">
        <v>371</v>
      </c>
      <c r="H92" s="88" t="s">
        <v>14</v>
      </c>
      <c r="I92" s="90" t="s">
        <v>15</v>
      </c>
      <c r="J92" s="90" t="s">
        <v>24</v>
      </c>
      <c r="K92" s="90" t="s">
        <v>1975</v>
      </c>
      <c r="L92" s="91">
        <v>1.86</v>
      </c>
      <c r="M92" s="90" t="s">
        <v>2009</v>
      </c>
      <c r="N92" s="87" t="s">
        <v>11588</v>
      </c>
      <c r="O92" s="87" t="s">
        <v>11589</v>
      </c>
      <c r="P92" s="87" t="s">
        <v>11602</v>
      </c>
      <c r="Q92" s="92" t="s">
        <v>11391</v>
      </c>
      <c r="R92" s="88" t="s">
        <v>11382</v>
      </c>
      <c r="S92" s="88">
        <v>1.86</v>
      </c>
      <c r="T92" s="88" t="s">
        <v>11591</v>
      </c>
      <c r="U92" s="87" t="s">
        <v>11592</v>
      </c>
      <c r="V92" s="87" t="s">
        <v>11593</v>
      </c>
      <c r="W92" s="87" t="s">
        <v>11594</v>
      </c>
      <c r="X92" s="87" t="s">
        <v>11595</v>
      </c>
      <c r="Y92" s="87" t="s">
        <v>11596</v>
      </c>
    </row>
    <row r="93" spans="1:25" ht="89.25" customHeight="1">
      <c r="A93" s="73"/>
      <c r="B93" s="85"/>
      <c r="C93" s="73"/>
      <c r="D93" s="86">
        <v>69</v>
      </c>
      <c r="E93" s="87" t="s">
        <v>11603</v>
      </c>
      <c r="F93" s="87" t="s">
        <v>7911</v>
      </c>
      <c r="G93" s="88" t="s">
        <v>371</v>
      </c>
      <c r="H93" s="88" t="s">
        <v>14</v>
      </c>
      <c r="I93" s="90" t="s">
        <v>15</v>
      </c>
      <c r="J93" s="90" t="s">
        <v>24</v>
      </c>
      <c r="K93" s="90" t="s">
        <v>1975</v>
      </c>
      <c r="L93" s="91">
        <v>1.86</v>
      </c>
      <c r="M93" s="90" t="s">
        <v>2009</v>
      </c>
      <c r="N93" s="87" t="s">
        <v>11588</v>
      </c>
      <c r="O93" s="87" t="s">
        <v>11589</v>
      </c>
      <c r="P93" s="87" t="s">
        <v>11604</v>
      </c>
      <c r="Q93" s="92" t="s">
        <v>11381</v>
      </c>
      <c r="R93" s="88" t="s">
        <v>11382</v>
      </c>
      <c r="S93" s="88">
        <v>1.86</v>
      </c>
      <c r="T93" s="88" t="s">
        <v>11591</v>
      </c>
      <c r="U93" s="87" t="s">
        <v>11592</v>
      </c>
      <c r="V93" s="87" t="s">
        <v>11593</v>
      </c>
      <c r="W93" s="87" t="s">
        <v>11594</v>
      </c>
      <c r="X93" s="87" t="s">
        <v>11595</v>
      </c>
      <c r="Y93" s="87" t="s">
        <v>11596</v>
      </c>
    </row>
    <row r="94" spans="1:25" ht="89.25" customHeight="1">
      <c r="A94" s="73"/>
      <c r="B94" s="85"/>
      <c r="C94" s="73"/>
      <c r="D94" s="86">
        <v>69</v>
      </c>
      <c r="E94" s="87" t="s">
        <v>11605</v>
      </c>
      <c r="F94" s="87" t="s">
        <v>7911</v>
      </c>
      <c r="G94" s="88" t="s">
        <v>371</v>
      </c>
      <c r="H94" s="88" t="s">
        <v>14</v>
      </c>
      <c r="I94" s="90" t="s">
        <v>15</v>
      </c>
      <c r="J94" s="90" t="s">
        <v>24</v>
      </c>
      <c r="K94" s="90" t="s">
        <v>1975</v>
      </c>
      <c r="L94" s="91">
        <v>1.86</v>
      </c>
      <c r="M94" s="90" t="s">
        <v>2009</v>
      </c>
      <c r="N94" s="87" t="s">
        <v>11588</v>
      </c>
      <c r="O94" s="87" t="s">
        <v>11589</v>
      </c>
      <c r="P94" s="87" t="s">
        <v>11606</v>
      </c>
      <c r="Q94" s="92" t="s">
        <v>11391</v>
      </c>
      <c r="R94" s="88" t="s">
        <v>11382</v>
      </c>
      <c r="S94" s="88">
        <v>1.86</v>
      </c>
      <c r="T94" s="88" t="s">
        <v>11591</v>
      </c>
      <c r="U94" s="87" t="s">
        <v>11592</v>
      </c>
      <c r="V94" s="87" t="s">
        <v>11593</v>
      </c>
      <c r="W94" s="87" t="s">
        <v>11594</v>
      </c>
      <c r="X94" s="87" t="s">
        <v>11595</v>
      </c>
      <c r="Y94" s="87" t="s">
        <v>11596</v>
      </c>
    </row>
    <row r="95" spans="1:25" ht="90.75" customHeight="1">
      <c r="A95" s="73"/>
      <c r="B95" s="85"/>
      <c r="C95" s="73"/>
      <c r="D95" s="86">
        <v>69</v>
      </c>
      <c r="E95" s="87" t="s">
        <v>11607</v>
      </c>
      <c r="F95" s="87" t="s">
        <v>7911</v>
      </c>
      <c r="G95" s="88" t="s">
        <v>371</v>
      </c>
      <c r="H95" s="88" t="s">
        <v>14</v>
      </c>
      <c r="I95" s="90" t="s">
        <v>15</v>
      </c>
      <c r="J95" s="90" t="s">
        <v>24</v>
      </c>
      <c r="K95" s="90" t="s">
        <v>1975</v>
      </c>
      <c r="L95" s="91">
        <v>1.86</v>
      </c>
      <c r="M95" s="90" t="s">
        <v>2009</v>
      </c>
      <c r="N95" s="87" t="s">
        <v>11588</v>
      </c>
      <c r="O95" s="87" t="s">
        <v>11589</v>
      </c>
      <c r="P95" s="87" t="s">
        <v>11608</v>
      </c>
      <c r="Q95" s="92" t="s">
        <v>11391</v>
      </c>
      <c r="R95" s="88" t="s">
        <v>11382</v>
      </c>
      <c r="S95" s="88">
        <v>1.86</v>
      </c>
      <c r="T95" s="88" t="s">
        <v>11591</v>
      </c>
      <c r="U95" s="87" t="s">
        <v>11592</v>
      </c>
      <c r="V95" s="87" t="s">
        <v>11593</v>
      </c>
      <c r="W95" s="87" t="s">
        <v>11594</v>
      </c>
      <c r="X95" s="87" t="s">
        <v>11595</v>
      </c>
      <c r="Y95" s="87" t="s">
        <v>11596</v>
      </c>
    </row>
    <row r="96" spans="1:25" ht="90.75" customHeight="1">
      <c r="A96" s="73"/>
      <c r="B96" s="85"/>
      <c r="C96" s="73"/>
      <c r="D96" s="86">
        <v>69</v>
      </c>
      <c r="E96" s="87" t="s">
        <v>11609</v>
      </c>
      <c r="F96" s="87" t="s">
        <v>7911</v>
      </c>
      <c r="G96" s="88" t="s">
        <v>371</v>
      </c>
      <c r="H96" s="88" t="s">
        <v>14</v>
      </c>
      <c r="I96" s="90" t="s">
        <v>15</v>
      </c>
      <c r="J96" s="90" t="s">
        <v>24</v>
      </c>
      <c r="K96" s="90" t="s">
        <v>1975</v>
      </c>
      <c r="L96" s="91">
        <v>1.86</v>
      </c>
      <c r="M96" s="90" t="s">
        <v>2009</v>
      </c>
      <c r="N96" s="87" t="s">
        <v>11588</v>
      </c>
      <c r="O96" s="87" t="s">
        <v>11589</v>
      </c>
      <c r="P96" s="87" t="s">
        <v>11610</v>
      </c>
      <c r="Q96" s="92" t="s">
        <v>11391</v>
      </c>
      <c r="R96" s="88" t="s">
        <v>11382</v>
      </c>
      <c r="S96" s="88">
        <v>1.86</v>
      </c>
      <c r="T96" s="88" t="s">
        <v>11591</v>
      </c>
      <c r="U96" s="87" t="s">
        <v>11592</v>
      </c>
      <c r="V96" s="87" t="s">
        <v>11593</v>
      </c>
      <c r="W96" s="87" t="s">
        <v>11594</v>
      </c>
      <c r="X96" s="87" t="s">
        <v>11595</v>
      </c>
      <c r="Y96" s="87" t="s">
        <v>11596</v>
      </c>
    </row>
    <row r="97" spans="1:25" ht="90.75" customHeight="1">
      <c r="A97" s="73"/>
      <c r="B97" s="85"/>
      <c r="C97" s="73"/>
      <c r="D97" s="86">
        <v>69</v>
      </c>
      <c r="E97" s="87" t="s">
        <v>11611</v>
      </c>
      <c r="F97" s="87" t="s">
        <v>7911</v>
      </c>
      <c r="G97" s="88" t="s">
        <v>371</v>
      </c>
      <c r="H97" s="88" t="s">
        <v>14</v>
      </c>
      <c r="I97" s="90" t="s">
        <v>15</v>
      </c>
      <c r="J97" s="90" t="s">
        <v>24</v>
      </c>
      <c r="K97" s="90" t="s">
        <v>1975</v>
      </c>
      <c r="L97" s="91">
        <v>1.86</v>
      </c>
      <c r="M97" s="90" t="s">
        <v>2009</v>
      </c>
      <c r="N97" s="87" t="s">
        <v>11588</v>
      </c>
      <c r="O97" s="87" t="s">
        <v>11589</v>
      </c>
      <c r="P97" s="87" t="s">
        <v>11612</v>
      </c>
      <c r="Q97" s="92" t="s">
        <v>11381</v>
      </c>
      <c r="R97" s="88" t="s">
        <v>11382</v>
      </c>
      <c r="S97" s="88">
        <v>1.86</v>
      </c>
      <c r="T97" s="88" t="s">
        <v>11591</v>
      </c>
      <c r="U97" s="87" t="s">
        <v>11592</v>
      </c>
      <c r="V97" s="87" t="s">
        <v>11593</v>
      </c>
      <c r="W97" s="87" t="s">
        <v>11594</v>
      </c>
      <c r="X97" s="87" t="s">
        <v>11595</v>
      </c>
      <c r="Y97" s="87" t="s">
        <v>11596</v>
      </c>
    </row>
    <row r="98" spans="1:25" ht="90.75" customHeight="1">
      <c r="A98" s="73"/>
      <c r="B98" s="85"/>
      <c r="C98" s="73"/>
      <c r="D98" s="86">
        <v>69</v>
      </c>
      <c r="E98" s="87" t="s">
        <v>11613</v>
      </c>
      <c r="F98" s="87" t="s">
        <v>7911</v>
      </c>
      <c r="G98" s="88" t="s">
        <v>371</v>
      </c>
      <c r="H98" s="88" t="s">
        <v>14</v>
      </c>
      <c r="I98" s="90" t="s">
        <v>15</v>
      </c>
      <c r="J98" s="90" t="s">
        <v>24</v>
      </c>
      <c r="K98" s="90" t="s">
        <v>1975</v>
      </c>
      <c r="L98" s="91">
        <v>1.86</v>
      </c>
      <c r="M98" s="90" t="s">
        <v>2009</v>
      </c>
      <c r="N98" s="87" t="s">
        <v>11588</v>
      </c>
      <c r="O98" s="87" t="s">
        <v>11589</v>
      </c>
      <c r="P98" s="87" t="s">
        <v>11614</v>
      </c>
      <c r="Q98" s="92" t="s">
        <v>11391</v>
      </c>
      <c r="R98" s="88" t="s">
        <v>11382</v>
      </c>
      <c r="S98" s="88">
        <v>1.86</v>
      </c>
      <c r="T98" s="88" t="s">
        <v>11591</v>
      </c>
      <c r="U98" s="87" t="s">
        <v>11592</v>
      </c>
      <c r="V98" s="87" t="s">
        <v>11593</v>
      </c>
      <c r="W98" s="87" t="s">
        <v>11594</v>
      </c>
      <c r="X98" s="87" t="s">
        <v>11595</v>
      </c>
      <c r="Y98" s="87" t="s">
        <v>11596</v>
      </c>
    </row>
    <row r="99" spans="1:25" ht="90.75" customHeight="1">
      <c r="A99" s="73"/>
      <c r="B99" s="85"/>
      <c r="C99" s="73"/>
      <c r="D99" s="86">
        <v>69</v>
      </c>
      <c r="E99" s="87" t="s">
        <v>11615</v>
      </c>
      <c r="F99" s="87" t="s">
        <v>7911</v>
      </c>
      <c r="G99" s="88" t="s">
        <v>371</v>
      </c>
      <c r="H99" s="88" t="s">
        <v>14</v>
      </c>
      <c r="I99" s="90" t="s">
        <v>15</v>
      </c>
      <c r="J99" s="90" t="s">
        <v>24</v>
      </c>
      <c r="K99" s="90" t="s">
        <v>1975</v>
      </c>
      <c r="L99" s="91">
        <v>1.86</v>
      </c>
      <c r="M99" s="90" t="s">
        <v>2009</v>
      </c>
      <c r="N99" s="87" t="s">
        <v>11588</v>
      </c>
      <c r="O99" s="87" t="s">
        <v>11589</v>
      </c>
      <c r="P99" s="87" t="s">
        <v>11616</v>
      </c>
      <c r="Q99" s="92" t="s">
        <v>11391</v>
      </c>
      <c r="R99" s="88" t="s">
        <v>11382</v>
      </c>
      <c r="S99" s="88">
        <v>1.86</v>
      </c>
      <c r="T99" s="88" t="s">
        <v>11591</v>
      </c>
      <c r="U99" s="87" t="s">
        <v>11592</v>
      </c>
      <c r="V99" s="87" t="s">
        <v>11593</v>
      </c>
      <c r="W99" s="87" t="s">
        <v>11594</v>
      </c>
      <c r="X99" s="87" t="s">
        <v>11595</v>
      </c>
      <c r="Y99" s="87" t="s">
        <v>11596</v>
      </c>
    </row>
    <row r="100" spans="1:25" ht="93.75" customHeight="1">
      <c r="A100" s="73"/>
      <c r="B100" s="85"/>
      <c r="C100" s="73"/>
      <c r="D100" s="86">
        <v>69</v>
      </c>
      <c r="E100" s="87" t="s">
        <v>11617</v>
      </c>
      <c r="F100" s="87" t="s">
        <v>7911</v>
      </c>
      <c r="G100" s="88" t="s">
        <v>371</v>
      </c>
      <c r="H100" s="88" t="s">
        <v>14</v>
      </c>
      <c r="I100" s="90" t="s">
        <v>15</v>
      </c>
      <c r="J100" s="90" t="s">
        <v>24</v>
      </c>
      <c r="K100" s="90" t="s">
        <v>1975</v>
      </c>
      <c r="L100" s="91">
        <v>1.86</v>
      </c>
      <c r="M100" s="90" t="s">
        <v>2009</v>
      </c>
      <c r="N100" s="87" t="s">
        <v>11588</v>
      </c>
      <c r="O100" s="87" t="s">
        <v>11589</v>
      </c>
      <c r="P100" s="87" t="s">
        <v>11618</v>
      </c>
      <c r="Q100" s="92" t="s">
        <v>11391</v>
      </c>
      <c r="R100" s="88" t="s">
        <v>11382</v>
      </c>
      <c r="S100" s="88">
        <v>1.86</v>
      </c>
      <c r="T100" s="88" t="s">
        <v>11591</v>
      </c>
      <c r="U100" s="87" t="s">
        <v>11592</v>
      </c>
      <c r="V100" s="87" t="s">
        <v>11593</v>
      </c>
      <c r="W100" s="87" t="s">
        <v>11594</v>
      </c>
      <c r="X100" s="87" t="s">
        <v>11595</v>
      </c>
      <c r="Y100" s="87" t="s">
        <v>11596</v>
      </c>
    </row>
    <row r="101" spans="1:25" ht="93.75" customHeight="1">
      <c r="A101" s="73"/>
      <c r="B101" s="85"/>
      <c r="C101" s="73"/>
      <c r="D101" s="86">
        <v>69</v>
      </c>
      <c r="E101" s="87" t="s">
        <v>11619</v>
      </c>
      <c r="F101" s="87" t="s">
        <v>7911</v>
      </c>
      <c r="G101" s="88" t="s">
        <v>371</v>
      </c>
      <c r="H101" s="88" t="s">
        <v>14</v>
      </c>
      <c r="I101" s="90" t="s">
        <v>15</v>
      </c>
      <c r="J101" s="90" t="s">
        <v>24</v>
      </c>
      <c r="K101" s="90" t="s">
        <v>1975</v>
      </c>
      <c r="L101" s="91">
        <v>1.86</v>
      </c>
      <c r="M101" s="90" t="s">
        <v>2009</v>
      </c>
      <c r="N101" s="87" t="s">
        <v>11588</v>
      </c>
      <c r="O101" s="87" t="s">
        <v>11589</v>
      </c>
      <c r="P101" s="87" t="s">
        <v>11620</v>
      </c>
      <c r="Q101" s="92" t="s">
        <v>11381</v>
      </c>
      <c r="R101" s="88" t="s">
        <v>11382</v>
      </c>
      <c r="S101" s="88">
        <v>1.86</v>
      </c>
      <c r="T101" s="88" t="s">
        <v>11591</v>
      </c>
      <c r="U101" s="87" t="s">
        <v>11592</v>
      </c>
      <c r="V101" s="87" t="s">
        <v>11593</v>
      </c>
      <c r="W101" s="87" t="s">
        <v>11594</v>
      </c>
      <c r="X101" s="87" t="s">
        <v>11595</v>
      </c>
      <c r="Y101" s="87" t="s">
        <v>11596</v>
      </c>
    </row>
    <row r="102" spans="1:25" ht="93.75" customHeight="1">
      <c r="A102" s="73"/>
      <c r="B102" s="85"/>
      <c r="C102" s="73"/>
      <c r="D102" s="86">
        <v>69</v>
      </c>
      <c r="E102" s="87" t="s">
        <v>11621</v>
      </c>
      <c r="F102" s="87" t="s">
        <v>7911</v>
      </c>
      <c r="G102" s="88" t="s">
        <v>371</v>
      </c>
      <c r="H102" s="88" t="s">
        <v>14</v>
      </c>
      <c r="I102" s="90" t="s">
        <v>15</v>
      </c>
      <c r="J102" s="90" t="s">
        <v>24</v>
      </c>
      <c r="K102" s="90" t="s">
        <v>1975</v>
      </c>
      <c r="L102" s="91">
        <v>1.86</v>
      </c>
      <c r="M102" s="90" t="s">
        <v>2009</v>
      </c>
      <c r="N102" s="87" t="s">
        <v>11588</v>
      </c>
      <c r="O102" s="87" t="s">
        <v>11589</v>
      </c>
      <c r="P102" s="87" t="s">
        <v>11622</v>
      </c>
      <c r="Q102" s="92" t="s">
        <v>11391</v>
      </c>
      <c r="R102" s="88" t="s">
        <v>11382</v>
      </c>
      <c r="S102" s="88">
        <v>1.86</v>
      </c>
      <c r="T102" s="88" t="s">
        <v>11591</v>
      </c>
      <c r="U102" s="87" t="s">
        <v>11592</v>
      </c>
      <c r="V102" s="87" t="s">
        <v>11593</v>
      </c>
      <c r="W102" s="87" t="s">
        <v>11594</v>
      </c>
      <c r="X102" s="87" t="s">
        <v>11595</v>
      </c>
      <c r="Y102" s="87" t="s">
        <v>11596</v>
      </c>
    </row>
    <row r="103" spans="1:25" ht="93.75" customHeight="1">
      <c r="A103" s="73"/>
      <c r="B103" s="85"/>
      <c r="C103" s="73"/>
      <c r="D103" s="86">
        <v>69</v>
      </c>
      <c r="E103" s="87" t="s">
        <v>11623</v>
      </c>
      <c r="F103" s="87" t="s">
        <v>7911</v>
      </c>
      <c r="G103" s="88" t="s">
        <v>371</v>
      </c>
      <c r="H103" s="88" t="s">
        <v>14</v>
      </c>
      <c r="I103" s="90" t="s">
        <v>15</v>
      </c>
      <c r="J103" s="90" t="s">
        <v>24</v>
      </c>
      <c r="K103" s="90" t="s">
        <v>1975</v>
      </c>
      <c r="L103" s="91">
        <v>1.86</v>
      </c>
      <c r="M103" s="90" t="s">
        <v>2009</v>
      </c>
      <c r="N103" s="87" t="s">
        <v>11588</v>
      </c>
      <c r="O103" s="87" t="s">
        <v>11589</v>
      </c>
      <c r="P103" s="87" t="s">
        <v>11624</v>
      </c>
      <c r="Q103" s="92" t="s">
        <v>11391</v>
      </c>
      <c r="R103" s="88" t="s">
        <v>11382</v>
      </c>
      <c r="S103" s="88">
        <v>1.86</v>
      </c>
      <c r="T103" s="88" t="s">
        <v>11591</v>
      </c>
      <c r="U103" s="87" t="s">
        <v>11592</v>
      </c>
      <c r="V103" s="87" t="s">
        <v>11593</v>
      </c>
      <c r="W103" s="87" t="s">
        <v>11594</v>
      </c>
      <c r="X103" s="87" t="s">
        <v>11595</v>
      </c>
      <c r="Y103" s="87" t="s">
        <v>11596</v>
      </c>
    </row>
    <row r="104" spans="1:25" ht="93.75" customHeight="1">
      <c r="A104" s="73"/>
      <c r="B104" s="85"/>
      <c r="C104" s="73"/>
      <c r="D104" s="86">
        <v>69</v>
      </c>
      <c r="E104" s="87" t="s">
        <v>11625</v>
      </c>
      <c r="F104" s="87" t="s">
        <v>7911</v>
      </c>
      <c r="G104" s="88" t="s">
        <v>371</v>
      </c>
      <c r="H104" s="88" t="s">
        <v>14</v>
      </c>
      <c r="I104" s="90" t="s">
        <v>15</v>
      </c>
      <c r="J104" s="90" t="s">
        <v>24</v>
      </c>
      <c r="K104" s="90" t="s">
        <v>1975</v>
      </c>
      <c r="L104" s="91">
        <v>1.86</v>
      </c>
      <c r="M104" s="90" t="s">
        <v>2009</v>
      </c>
      <c r="N104" s="87" t="s">
        <v>11588</v>
      </c>
      <c r="O104" s="87" t="s">
        <v>11589</v>
      </c>
      <c r="P104" s="87" t="s">
        <v>11626</v>
      </c>
      <c r="Q104" s="92" t="s">
        <v>11391</v>
      </c>
      <c r="R104" s="88" t="s">
        <v>11382</v>
      </c>
      <c r="S104" s="88">
        <v>1.86</v>
      </c>
      <c r="T104" s="88" t="s">
        <v>11591</v>
      </c>
      <c r="U104" s="87" t="s">
        <v>11592</v>
      </c>
      <c r="V104" s="87" t="s">
        <v>11593</v>
      </c>
      <c r="W104" s="87" t="s">
        <v>11594</v>
      </c>
      <c r="X104" s="87" t="s">
        <v>11595</v>
      </c>
      <c r="Y104" s="87" t="s">
        <v>11596</v>
      </c>
    </row>
    <row r="105" spans="1:25" ht="93.75" customHeight="1">
      <c r="A105" s="73"/>
      <c r="B105" s="85"/>
      <c r="C105" s="73"/>
      <c r="D105" s="86">
        <v>69</v>
      </c>
      <c r="E105" s="87" t="s">
        <v>11627</v>
      </c>
      <c r="F105" s="87" t="s">
        <v>7911</v>
      </c>
      <c r="G105" s="88" t="s">
        <v>371</v>
      </c>
      <c r="H105" s="88" t="s">
        <v>14</v>
      </c>
      <c r="I105" s="90" t="s">
        <v>15</v>
      </c>
      <c r="J105" s="90" t="s">
        <v>24</v>
      </c>
      <c r="K105" s="90" t="s">
        <v>1975</v>
      </c>
      <c r="L105" s="91">
        <v>1.86</v>
      </c>
      <c r="M105" s="90" t="s">
        <v>2009</v>
      </c>
      <c r="N105" s="87" t="s">
        <v>11588</v>
      </c>
      <c r="O105" s="87" t="s">
        <v>11589</v>
      </c>
      <c r="P105" s="87" t="s">
        <v>11628</v>
      </c>
      <c r="Q105" s="92" t="s">
        <v>11381</v>
      </c>
      <c r="R105" s="88" t="s">
        <v>11382</v>
      </c>
      <c r="S105" s="88">
        <v>1.86</v>
      </c>
      <c r="T105" s="88" t="s">
        <v>11591</v>
      </c>
      <c r="U105" s="87" t="s">
        <v>11592</v>
      </c>
      <c r="V105" s="87" t="s">
        <v>11593</v>
      </c>
      <c r="W105" s="87" t="s">
        <v>11594</v>
      </c>
      <c r="X105" s="87" t="s">
        <v>11595</v>
      </c>
      <c r="Y105" s="87" t="s">
        <v>11596</v>
      </c>
    </row>
    <row r="106" spans="1:25" ht="93.75" customHeight="1">
      <c r="A106" s="73"/>
      <c r="B106" s="85"/>
      <c r="C106" s="73"/>
      <c r="D106" s="86">
        <v>69</v>
      </c>
      <c r="E106" s="87" t="s">
        <v>11629</v>
      </c>
      <c r="F106" s="87" t="s">
        <v>7911</v>
      </c>
      <c r="G106" s="88" t="s">
        <v>371</v>
      </c>
      <c r="H106" s="88" t="s">
        <v>14</v>
      </c>
      <c r="I106" s="90" t="s">
        <v>15</v>
      </c>
      <c r="J106" s="90" t="s">
        <v>24</v>
      </c>
      <c r="K106" s="90" t="s">
        <v>1975</v>
      </c>
      <c r="L106" s="91">
        <v>1.86</v>
      </c>
      <c r="M106" s="90" t="s">
        <v>2009</v>
      </c>
      <c r="N106" s="87" t="s">
        <v>11588</v>
      </c>
      <c r="O106" s="87" t="s">
        <v>11589</v>
      </c>
      <c r="P106" s="87" t="s">
        <v>11630</v>
      </c>
      <c r="Q106" s="92" t="s">
        <v>11391</v>
      </c>
      <c r="R106" s="88" t="s">
        <v>11382</v>
      </c>
      <c r="S106" s="88">
        <v>1.86</v>
      </c>
      <c r="T106" s="88" t="s">
        <v>11591</v>
      </c>
      <c r="U106" s="87" t="s">
        <v>11592</v>
      </c>
      <c r="V106" s="87" t="s">
        <v>11593</v>
      </c>
      <c r="W106" s="87" t="s">
        <v>11594</v>
      </c>
      <c r="X106" s="87" t="s">
        <v>11595</v>
      </c>
      <c r="Y106" s="87" t="s">
        <v>11596</v>
      </c>
    </row>
    <row r="107" spans="1:25" ht="93.75" customHeight="1">
      <c r="A107" s="73"/>
      <c r="B107" s="85"/>
      <c r="C107" s="73"/>
      <c r="D107" s="86">
        <v>69</v>
      </c>
      <c r="E107" s="87" t="s">
        <v>11631</v>
      </c>
      <c r="F107" s="87" t="s">
        <v>7911</v>
      </c>
      <c r="G107" s="88" t="s">
        <v>371</v>
      </c>
      <c r="H107" s="88" t="s">
        <v>14</v>
      </c>
      <c r="I107" s="90" t="s">
        <v>15</v>
      </c>
      <c r="J107" s="90" t="s">
        <v>24</v>
      </c>
      <c r="K107" s="90" t="s">
        <v>1975</v>
      </c>
      <c r="L107" s="91">
        <v>1.86</v>
      </c>
      <c r="M107" s="90" t="s">
        <v>2009</v>
      </c>
      <c r="N107" s="87" t="s">
        <v>11588</v>
      </c>
      <c r="O107" s="87" t="s">
        <v>11589</v>
      </c>
      <c r="P107" s="87" t="s">
        <v>11632</v>
      </c>
      <c r="Q107" s="92" t="s">
        <v>11391</v>
      </c>
      <c r="R107" s="88" t="s">
        <v>11382</v>
      </c>
      <c r="S107" s="88">
        <v>1.86</v>
      </c>
      <c r="T107" s="88" t="s">
        <v>11591</v>
      </c>
      <c r="U107" s="87" t="s">
        <v>11592</v>
      </c>
      <c r="V107" s="87" t="s">
        <v>11593</v>
      </c>
      <c r="W107" s="87" t="s">
        <v>11594</v>
      </c>
      <c r="X107" s="87" t="s">
        <v>11595</v>
      </c>
      <c r="Y107" s="87" t="s">
        <v>11596</v>
      </c>
    </row>
    <row r="108" spans="1:25" ht="93.75" customHeight="1">
      <c r="A108" s="73"/>
      <c r="B108" s="85"/>
      <c r="C108" s="73"/>
      <c r="D108" s="86">
        <v>69</v>
      </c>
      <c r="E108" s="87" t="s">
        <v>11633</v>
      </c>
      <c r="F108" s="87" t="s">
        <v>7911</v>
      </c>
      <c r="G108" s="88" t="s">
        <v>371</v>
      </c>
      <c r="H108" s="88" t="s">
        <v>14</v>
      </c>
      <c r="I108" s="90" t="s">
        <v>15</v>
      </c>
      <c r="J108" s="90" t="s">
        <v>24</v>
      </c>
      <c r="K108" s="90" t="s">
        <v>1975</v>
      </c>
      <c r="L108" s="91">
        <v>1.86</v>
      </c>
      <c r="M108" s="90" t="s">
        <v>2009</v>
      </c>
      <c r="N108" s="87" t="s">
        <v>11588</v>
      </c>
      <c r="O108" s="87" t="s">
        <v>11589</v>
      </c>
      <c r="P108" s="87" t="s">
        <v>11634</v>
      </c>
      <c r="Q108" s="92" t="s">
        <v>11391</v>
      </c>
      <c r="R108" s="88" t="s">
        <v>11382</v>
      </c>
      <c r="S108" s="88">
        <v>1.86</v>
      </c>
      <c r="T108" s="88" t="s">
        <v>11591</v>
      </c>
      <c r="U108" s="87" t="s">
        <v>11592</v>
      </c>
      <c r="V108" s="87" t="s">
        <v>11593</v>
      </c>
      <c r="W108" s="87" t="s">
        <v>11594</v>
      </c>
      <c r="X108" s="87" t="s">
        <v>11595</v>
      </c>
      <c r="Y108" s="87" t="s">
        <v>11596</v>
      </c>
    </row>
    <row r="109" spans="1:25" ht="93.75" customHeight="1">
      <c r="A109" s="73"/>
      <c r="B109" s="85"/>
      <c r="C109" s="73"/>
      <c r="D109" s="86">
        <v>69</v>
      </c>
      <c r="E109" s="87" t="s">
        <v>11635</v>
      </c>
      <c r="F109" s="87" t="s">
        <v>7911</v>
      </c>
      <c r="G109" s="88" t="s">
        <v>371</v>
      </c>
      <c r="H109" s="88" t="s">
        <v>14</v>
      </c>
      <c r="I109" s="90" t="s">
        <v>15</v>
      </c>
      <c r="J109" s="90" t="s">
        <v>24</v>
      </c>
      <c r="K109" s="90" t="s">
        <v>1975</v>
      </c>
      <c r="L109" s="91">
        <v>1.86</v>
      </c>
      <c r="M109" s="90" t="s">
        <v>2009</v>
      </c>
      <c r="N109" s="87" t="s">
        <v>11588</v>
      </c>
      <c r="O109" s="87" t="s">
        <v>11589</v>
      </c>
      <c r="P109" s="87" t="s">
        <v>11636</v>
      </c>
      <c r="Q109" s="92" t="s">
        <v>11381</v>
      </c>
      <c r="R109" s="88" t="s">
        <v>11382</v>
      </c>
      <c r="S109" s="88">
        <v>1.86</v>
      </c>
      <c r="T109" s="88" t="s">
        <v>11591</v>
      </c>
      <c r="U109" s="87" t="s">
        <v>11592</v>
      </c>
      <c r="V109" s="87" t="s">
        <v>11593</v>
      </c>
      <c r="W109" s="87" t="s">
        <v>11594</v>
      </c>
      <c r="X109" s="87" t="s">
        <v>11595</v>
      </c>
      <c r="Y109" s="87" t="s">
        <v>11596</v>
      </c>
    </row>
    <row r="110" spans="1:25" ht="93.75" customHeight="1">
      <c r="A110" s="73"/>
      <c r="B110" s="85"/>
      <c r="C110" s="73"/>
      <c r="D110" s="86">
        <v>69</v>
      </c>
      <c r="E110" s="87" t="s">
        <v>11637</v>
      </c>
      <c r="F110" s="87" t="s">
        <v>7911</v>
      </c>
      <c r="G110" s="88" t="s">
        <v>371</v>
      </c>
      <c r="H110" s="88" t="s">
        <v>14</v>
      </c>
      <c r="I110" s="90" t="s">
        <v>15</v>
      </c>
      <c r="J110" s="90" t="s">
        <v>24</v>
      </c>
      <c r="K110" s="90" t="s">
        <v>1975</v>
      </c>
      <c r="L110" s="91">
        <v>1.86</v>
      </c>
      <c r="M110" s="90" t="s">
        <v>2009</v>
      </c>
      <c r="N110" s="87" t="s">
        <v>11588</v>
      </c>
      <c r="O110" s="87" t="s">
        <v>11589</v>
      </c>
      <c r="P110" s="87" t="s">
        <v>11638</v>
      </c>
      <c r="Q110" s="92" t="s">
        <v>11391</v>
      </c>
      <c r="R110" s="88" t="s">
        <v>11382</v>
      </c>
      <c r="S110" s="88">
        <v>1.86</v>
      </c>
      <c r="T110" s="88" t="s">
        <v>11591</v>
      </c>
      <c r="U110" s="87" t="s">
        <v>11592</v>
      </c>
      <c r="V110" s="87" t="s">
        <v>11593</v>
      </c>
      <c r="W110" s="87" t="s">
        <v>11594</v>
      </c>
      <c r="X110" s="87" t="s">
        <v>11595</v>
      </c>
      <c r="Y110" s="87" t="s">
        <v>11596</v>
      </c>
    </row>
    <row r="111" spans="1:25" ht="93.75" customHeight="1">
      <c r="A111" s="73"/>
      <c r="B111" s="85"/>
      <c r="C111" s="73"/>
      <c r="D111" s="86">
        <v>69</v>
      </c>
      <c r="E111" s="87" t="s">
        <v>11639</v>
      </c>
      <c r="F111" s="87" t="s">
        <v>7911</v>
      </c>
      <c r="G111" s="88" t="s">
        <v>371</v>
      </c>
      <c r="H111" s="88" t="s">
        <v>14</v>
      </c>
      <c r="I111" s="90" t="s">
        <v>15</v>
      </c>
      <c r="J111" s="90" t="s">
        <v>24</v>
      </c>
      <c r="K111" s="90" t="s">
        <v>1975</v>
      </c>
      <c r="L111" s="91">
        <v>1.86</v>
      </c>
      <c r="M111" s="90" t="s">
        <v>2009</v>
      </c>
      <c r="N111" s="87" t="s">
        <v>11588</v>
      </c>
      <c r="O111" s="87" t="s">
        <v>11589</v>
      </c>
      <c r="P111" s="87" t="s">
        <v>11640</v>
      </c>
      <c r="Q111" s="92" t="s">
        <v>11391</v>
      </c>
      <c r="R111" s="88" t="s">
        <v>11382</v>
      </c>
      <c r="S111" s="88">
        <v>1.86</v>
      </c>
      <c r="T111" s="88" t="s">
        <v>11591</v>
      </c>
      <c r="U111" s="87" t="s">
        <v>11592</v>
      </c>
      <c r="V111" s="87" t="s">
        <v>11593</v>
      </c>
      <c r="W111" s="87" t="s">
        <v>11594</v>
      </c>
      <c r="X111" s="87" t="s">
        <v>11595</v>
      </c>
      <c r="Y111" s="87" t="s">
        <v>11596</v>
      </c>
    </row>
    <row r="112" spans="1:25" ht="93.75" customHeight="1">
      <c r="A112" s="73"/>
      <c r="B112" s="85"/>
      <c r="C112" s="73"/>
      <c r="D112" s="86">
        <v>69</v>
      </c>
      <c r="E112" s="87" t="s">
        <v>11641</v>
      </c>
      <c r="F112" s="87" t="s">
        <v>7911</v>
      </c>
      <c r="G112" s="88" t="s">
        <v>371</v>
      </c>
      <c r="H112" s="88" t="s">
        <v>14</v>
      </c>
      <c r="I112" s="90" t="s">
        <v>15</v>
      </c>
      <c r="J112" s="90" t="s">
        <v>24</v>
      </c>
      <c r="K112" s="90" t="s">
        <v>1975</v>
      </c>
      <c r="L112" s="91">
        <v>1.86</v>
      </c>
      <c r="M112" s="90" t="s">
        <v>2009</v>
      </c>
      <c r="N112" s="87" t="s">
        <v>11588</v>
      </c>
      <c r="O112" s="87" t="s">
        <v>11589</v>
      </c>
      <c r="P112" s="87" t="s">
        <v>11642</v>
      </c>
      <c r="Q112" s="92" t="s">
        <v>11391</v>
      </c>
      <c r="R112" s="88" t="s">
        <v>11382</v>
      </c>
      <c r="S112" s="88">
        <v>1.86</v>
      </c>
      <c r="T112" s="88" t="s">
        <v>11591</v>
      </c>
      <c r="U112" s="87" t="s">
        <v>11592</v>
      </c>
      <c r="V112" s="87" t="s">
        <v>11593</v>
      </c>
      <c r="W112" s="87" t="s">
        <v>11594</v>
      </c>
      <c r="X112" s="87" t="s">
        <v>11595</v>
      </c>
      <c r="Y112" s="87" t="s">
        <v>11596</v>
      </c>
    </row>
    <row r="113" spans="1:25" ht="93.75" customHeight="1">
      <c r="A113" s="73"/>
      <c r="B113" s="85"/>
      <c r="C113" s="73"/>
      <c r="D113" s="86">
        <v>69</v>
      </c>
      <c r="E113" s="87" t="s">
        <v>11643</v>
      </c>
      <c r="F113" s="87" t="s">
        <v>7911</v>
      </c>
      <c r="G113" s="88" t="s">
        <v>371</v>
      </c>
      <c r="H113" s="88" t="s">
        <v>14</v>
      </c>
      <c r="I113" s="90" t="s">
        <v>15</v>
      </c>
      <c r="J113" s="90" t="s">
        <v>24</v>
      </c>
      <c r="K113" s="90" t="s">
        <v>1975</v>
      </c>
      <c r="L113" s="91">
        <v>1.86</v>
      </c>
      <c r="M113" s="90" t="s">
        <v>2009</v>
      </c>
      <c r="N113" s="87" t="s">
        <v>11588</v>
      </c>
      <c r="O113" s="87" t="s">
        <v>11589</v>
      </c>
      <c r="P113" s="87" t="s">
        <v>11644</v>
      </c>
      <c r="Q113" s="92" t="s">
        <v>11381</v>
      </c>
      <c r="R113" s="88" t="s">
        <v>11382</v>
      </c>
      <c r="S113" s="88">
        <v>1.86</v>
      </c>
      <c r="T113" s="88" t="s">
        <v>11591</v>
      </c>
      <c r="U113" s="87" t="s">
        <v>11592</v>
      </c>
      <c r="V113" s="87" t="s">
        <v>11593</v>
      </c>
      <c r="W113" s="87" t="s">
        <v>11594</v>
      </c>
      <c r="X113" s="87" t="s">
        <v>11595</v>
      </c>
      <c r="Y113" s="87" t="s">
        <v>11596</v>
      </c>
    </row>
    <row r="114" spans="1:25" ht="93.75" customHeight="1">
      <c r="A114" s="73"/>
      <c r="B114" s="85"/>
      <c r="C114" s="73"/>
      <c r="D114" s="86">
        <v>69</v>
      </c>
      <c r="E114" s="87" t="s">
        <v>11645</v>
      </c>
      <c r="F114" s="87" t="s">
        <v>7911</v>
      </c>
      <c r="G114" s="88" t="s">
        <v>371</v>
      </c>
      <c r="H114" s="88" t="s">
        <v>14</v>
      </c>
      <c r="I114" s="90" t="s">
        <v>15</v>
      </c>
      <c r="J114" s="90" t="s">
        <v>24</v>
      </c>
      <c r="K114" s="90" t="s">
        <v>1975</v>
      </c>
      <c r="L114" s="91">
        <v>1.86</v>
      </c>
      <c r="M114" s="90" t="s">
        <v>2009</v>
      </c>
      <c r="N114" s="87" t="s">
        <v>11588</v>
      </c>
      <c r="O114" s="87" t="s">
        <v>11589</v>
      </c>
      <c r="P114" s="87" t="s">
        <v>11646</v>
      </c>
      <c r="Q114" s="92" t="s">
        <v>11391</v>
      </c>
      <c r="R114" s="88" t="s">
        <v>11382</v>
      </c>
      <c r="S114" s="88">
        <v>1.86</v>
      </c>
      <c r="T114" s="88" t="s">
        <v>11591</v>
      </c>
      <c r="U114" s="87" t="s">
        <v>11592</v>
      </c>
      <c r="V114" s="87" t="s">
        <v>11593</v>
      </c>
      <c r="W114" s="87" t="s">
        <v>11594</v>
      </c>
      <c r="X114" s="87" t="s">
        <v>11595</v>
      </c>
      <c r="Y114" s="87" t="s">
        <v>11596</v>
      </c>
    </row>
    <row r="115" spans="1:25" ht="93.75" customHeight="1">
      <c r="A115" s="73"/>
      <c r="B115" s="85"/>
      <c r="C115" s="73"/>
      <c r="D115" s="86">
        <v>69</v>
      </c>
      <c r="E115" s="87" t="s">
        <v>11647</v>
      </c>
      <c r="F115" s="87" t="s">
        <v>7911</v>
      </c>
      <c r="G115" s="88" t="s">
        <v>371</v>
      </c>
      <c r="H115" s="88" t="s">
        <v>14</v>
      </c>
      <c r="I115" s="90" t="s">
        <v>15</v>
      </c>
      <c r="J115" s="90" t="s">
        <v>24</v>
      </c>
      <c r="K115" s="90" t="s">
        <v>1975</v>
      </c>
      <c r="L115" s="91">
        <v>1.86</v>
      </c>
      <c r="M115" s="90" t="s">
        <v>2009</v>
      </c>
      <c r="N115" s="87" t="s">
        <v>11588</v>
      </c>
      <c r="O115" s="87" t="s">
        <v>11589</v>
      </c>
      <c r="P115" s="87" t="s">
        <v>11648</v>
      </c>
      <c r="Q115" s="92" t="s">
        <v>11391</v>
      </c>
      <c r="R115" s="88" t="s">
        <v>11382</v>
      </c>
      <c r="S115" s="88">
        <v>1.86</v>
      </c>
      <c r="T115" s="88" t="s">
        <v>11591</v>
      </c>
      <c r="U115" s="87" t="s">
        <v>11592</v>
      </c>
      <c r="V115" s="87" t="s">
        <v>11593</v>
      </c>
      <c r="W115" s="87" t="s">
        <v>11594</v>
      </c>
      <c r="X115" s="87" t="s">
        <v>11595</v>
      </c>
      <c r="Y115" s="87" t="s">
        <v>11596</v>
      </c>
    </row>
    <row r="116" spans="1:25" ht="93.75" customHeight="1">
      <c r="A116" s="73"/>
      <c r="B116" s="85"/>
      <c r="C116" s="73"/>
      <c r="D116" s="86">
        <v>69</v>
      </c>
      <c r="E116" s="87" t="s">
        <v>11649</v>
      </c>
      <c r="F116" s="87" t="s">
        <v>7911</v>
      </c>
      <c r="G116" s="88" t="s">
        <v>371</v>
      </c>
      <c r="H116" s="88" t="s">
        <v>14</v>
      </c>
      <c r="I116" s="90" t="s">
        <v>15</v>
      </c>
      <c r="J116" s="90" t="s">
        <v>24</v>
      </c>
      <c r="K116" s="90" t="s">
        <v>1975</v>
      </c>
      <c r="L116" s="91">
        <v>1.86</v>
      </c>
      <c r="M116" s="90" t="s">
        <v>2009</v>
      </c>
      <c r="N116" s="87" t="s">
        <v>11588</v>
      </c>
      <c r="O116" s="87" t="s">
        <v>11589</v>
      </c>
      <c r="P116" s="87" t="s">
        <v>11650</v>
      </c>
      <c r="Q116" s="92" t="s">
        <v>11391</v>
      </c>
      <c r="R116" s="88" t="s">
        <v>11382</v>
      </c>
      <c r="S116" s="88">
        <v>1.86</v>
      </c>
      <c r="T116" s="88" t="s">
        <v>11591</v>
      </c>
      <c r="U116" s="87" t="s">
        <v>11592</v>
      </c>
      <c r="V116" s="87" t="s">
        <v>11593</v>
      </c>
      <c r="W116" s="87" t="s">
        <v>11594</v>
      </c>
      <c r="X116" s="87" t="s">
        <v>11595</v>
      </c>
      <c r="Y116" s="87" t="s">
        <v>11596</v>
      </c>
    </row>
    <row r="117" spans="1:25" ht="93.75" customHeight="1">
      <c r="A117" s="73"/>
      <c r="B117" s="85"/>
      <c r="C117" s="73"/>
      <c r="D117" s="86">
        <v>69</v>
      </c>
      <c r="E117" s="87" t="s">
        <v>11651</v>
      </c>
      <c r="F117" s="87" t="s">
        <v>7911</v>
      </c>
      <c r="G117" s="88" t="s">
        <v>371</v>
      </c>
      <c r="H117" s="88" t="s">
        <v>14</v>
      </c>
      <c r="I117" s="90" t="s">
        <v>15</v>
      </c>
      <c r="J117" s="90" t="s">
        <v>24</v>
      </c>
      <c r="K117" s="90" t="s">
        <v>1975</v>
      </c>
      <c r="L117" s="91">
        <v>1.86</v>
      </c>
      <c r="M117" s="90" t="s">
        <v>2009</v>
      </c>
      <c r="N117" s="87" t="s">
        <v>11588</v>
      </c>
      <c r="O117" s="87" t="s">
        <v>11589</v>
      </c>
      <c r="P117" s="87" t="s">
        <v>11652</v>
      </c>
      <c r="Q117" s="92" t="s">
        <v>11381</v>
      </c>
      <c r="R117" s="88" t="s">
        <v>11382</v>
      </c>
      <c r="S117" s="88">
        <v>1.86</v>
      </c>
      <c r="T117" s="88" t="s">
        <v>11591</v>
      </c>
      <c r="U117" s="87" t="s">
        <v>11592</v>
      </c>
      <c r="V117" s="87" t="s">
        <v>11593</v>
      </c>
      <c r="W117" s="87" t="s">
        <v>11594</v>
      </c>
      <c r="X117" s="87" t="s">
        <v>11595</v>
      </c>
      <c r="Y117" s="87" t="s">
        <v>11596</v>
      </c>
    </row>
    <row r="118" spans="1:25" ht="93.75" customHeight="1">
      <c r="A118" s="73"/>
      <c r="B118" s="85"/>
      <c r="C118" s="73"/>
      <c r="D118" s="86">
        <v>69</v>
      </c>
      <c r="E118" s="87" t="s">
        <v>11653</v>
      </c>
      <c r="F118" s="87" t="s">
        <v>7911</v>
      </c>
      <c r="G118" s="88" t="s">
        <v>371</v>
      </c>
      <c r="H118" s="88" t="s">
        <v>14</v>
      </c>
      <c r="I118" s="90" t="s">
        <v>15</v>
      </c>
      <c r="J118" s="90" t="s">
        <v>24</v>
      </c>
      <c r="K118" s="90" t="s">
        <v>1975</v>
      </c>
      <c r="L118" s="91">
        <v>1.86</v>
      </c>
      <c r="M118" s="90" t="s">
        <v>2009</v>
      </c>
      <c r="N118" s="87" t="s">
        <v>11588</v>
      </c>
      <c r="O118" s="87" t="s">
        <v>11589</v>
      </c>
      <c r="P118" s="87" t="s">
        <v>11654</v>
      </c>
      <c r="Q118" s="92" t="s">
        <v>11391</v>
      </c>
      <c r="R118" s="88" t="s">
        <v>11382</v>
      </c>
      <c r="S118" s="88">
        <v>1.86</v>
      </c>
      <c r="T118" s="88" t="s">
        <v>11591</v>
      </c>
      <c r="U118" s="87" t="s">
        <v>11592</v>
      </c>
      <c r="V118" s="87" t="s">
        <v>11593</v>
      </c>
      <c r="W118" s="87" t="s">
        <v>11594</v>
      </c>
      <c r="X118" s="87" t="s">
        <v>11595</v>
      </c>
      <c r="Y118" s="87" t="s">
        <v>11596</v>
      </c>
    </row>
    <row r="119" spans="1:25" ht="93.75" customHeight="1">
      <c r="A119" s="73"/>
      <c r="B119" s="85"/>
      <c r="C119" s="73"/>
      <c r="D119" s="86">
        <v>69</v>
      </c>
      <c r="E119" s="87" t="s">
        <v>11655</v>
      </c>
      <c r="F119" s="87" t="s">
        <v>7911</v>
      </c>
      <c r="G119" s="88" t="s">
        <v>371</v>
      </c>
      <c r="H119" s="88" t="s">
        <v>14</v>
      </c>
      <c r="I119" s="90" t="s">
        <v>15</v>
      </c>
      <c r="J119" s="90" t="s">
        <v>24</v>
      </c>
      <c r="K119" s="90" t="s">
        <v>1975</v>
      </c>
      <c r="L119" s="91">
        <v>1.86</v>
      </c>
      <c r="M119" s="90" t="s">
        <v>2009</v>
      </c>
      <c r="N119" s="87" t="s">
        <v>11588</v>
      </c>
      <c r="O119" s="87" t="s">
        <v>11589</v>
      </c>
      <c r="P119" s="87" t="s">
        <v>11656</v>
      </c>
      <c r="Q119" s="92" t="s">
        <v>11391</v>
      </c>
      <c r="R119" s="88" t="s">
        <v>11382</v>
      </c>
      <c r="S119" s="88">
        <v>1.86</v>
      </c>
      <c r="T119" s="88" t="s">
        <v>11591</v>
      </c>
      <c r="U119" s="87" t="s">
        <v>11592</v>
      </c>
      <c r="V119" s="87" t="s">
        <v>11593</v>
      </c>
      <c r="W119" s="87" t="s">
        <v>11594</v>
      </c>
      <c r="X119" s="87" t="s">
        <v>11595</v>
      </c>
      <c r="Y119" s="87" t="s">
        <v>11596</v>
      </c>
    </row>
    <row r="120" spans="1:25" ht="93.75" customHeight="1">
      <c r="A120" s="73"/>
      <c r="B120" s="85"/>
      <c r="C120" s="73"/>
      <c r="D120" s="86">
        <v>69</v>
      </c>
      <c r="E120" s="87" t="s">
        <v>11657</v>
      </c>
      <c r="F120" s="87" t="s">
        <v>7911</v>
      </c>
      <c r="G120" s="88" t="s">
        <v>371</v>
      </c>
      <c r="H120" s="88" t="s">
        <v>14</v>
      </c>
      <c r="I120" s="90" t="s">
        <v>15</v>
      </c>
      <c r="J120" s="90" t="s">
        <v>24</v>
      </c>
      <c r="K120" s="90" t="s">
        <v>1975</v>
      </c>
      <c r="L120" s="91">
        <v>1.86</v>
      </c>
      <c r="M120" s="90" t="s">
        <v>2009</v>
      </c>
      <c r="N120" s="87" t="s">
        <v>11588</v>
      </c>
      <c r="O120" s="87" t="s">
        <v>11589</v>
      </c>
      <c r="P120" s="87" t="s">
        <v>11658</v>
      </c>
      <c r="Q120" s="92" t="s">
        <v>11391</v>
      </c>
      <c r="R120" s="88" t="s">
        <v>11382</v>
      </c>
      <c r="S120" s="88">
        <v>1.86</v>
      </c>
      <c r="T120" s="88" t="s">
        <v>11591</v>
      </c>
      <c r="U120" s="87" t="s">
        <v>11592</v>
      </c>
      <c r="V120" s="87" t="s">
        <v>11593</v>
      </c>
      <c r="W120" s="87" t="s">
        <v>11594</v>
      </c>
      <c r="X120" s="87" t="s">
        <v>11595</v>
      </c>
      <c r="Y120" s="87" t="s">
        <v>11596</v>
      </c>
    </row>
    <row r="121" spans="1:25" ht="93.75" customHeight="1">
      <c r="A121" s="73"/>
      <c r="B121" s="85"/>
      <c r="C121" s="73"/>
      <c r="D121" s="86">
        <v>9</v>
      </c>
      <c r="E121" s="87" t="s">
        <v>11659</v>
      </c>
      <c r="F121" s="87" t="s">
        <v>7913</v>
      </c>
      <c r="G121" s="88" t="s">
        <v>371</v>
      </c>
      <c r="H121" s="88" t="s">
        <v>14</v>
      </c>
      <c r="I121" s="90" t="s">
        <v>15</v>
      </c>
      <c r="J121" s="90" t="s">
        <v>24</v>
      </c>
      <c r="K121" s="90" t="s">
        <v>1975</v>
      </c>
      <c r="L121" s="91">
        <v>1.98</v>
      </c>
      <c r="M121" s="90" t="s">
        <v>2009</v>
      </c>
      <c r="N121" s="87" t="s">
        <v>11432</v>
      </c>
      <c r="O121" s="87" t="s">
        <v>11433</v>
      </c>
      <c r="P121" s="87" t="s">
        <v>11660</v>
      </c>
      <c r="Q121" s="92" t="s">
        <v>11381</v>
      </c>
      <c r="R121" s="88" t="s">
        <v>7810</v>
      </c>
      <c r="S121" s="88">
        <v>2.11</v>
      </c>
      <c r="T121" s="88" t="s">
        <v>11435</v>
      </c>
      <c r="U121" s="87" t="s">
        <v>11436</v>
      </c>
      <c r="V121" s="87" t="s">
        <v>11437</v>
      </c>
      <c r="W121" s="87" t="s">
        <v>11438</v>
      </c>
      <c r="X121" s="87" t="s">
        <v>11439</v>
      </c>
      <c r="Y121" s="87" t="s">
        <v>11440</v>
      </c>
    </row>
    <row r="122" spans="1:25" ht="93.75" customHeight="1">
      <c r="A122" s="73"/>
      <c r="B122" s="85"/>
      <c r="C122" s="73"/>
      <c r="D122" s="86">
        <v>9</v>
      </c>
      <c r="E122" s="87" t="s">
        <v>11661</v>
      </c>
      <c r="F122" s="87" t="s">
        <v>7913</v>
      </c>
      <c r="G122" s="88" t="s">
        <v>371</v>
      </c>
      <c r="H122" s="88" t="s">
        <v>14</v>
      </c>
      <c r="I122" s="90" t="s">
        <v>15</v>
      </c>
      <c r="J122" s="90" t="s">
        <v>24</v>
      </c>
      <c r="K122" s="90" t="s">
        <v>1975</v>
      </c>
      <c r="L122" s="91">
        <v>1.98</v>
      </c>
      <c r="M122" s="90" t="s">
        <v>2009</v>
      </c>
      <c r="N122" s="87" t="s">
        <v>11432</v>
      </c>
      <c r="O122" s="87" t="s">
        <v>11433</v>
      </c>
      <c r="P122" s="87" t="s">
        <v>11662</v>
      </c>
      <c r="Q122" s="92" t="s">
        <v>11391</v>
      </c>
      <c r="R122" s="88" t="s">
        <v>7810</v>
      </c>
      <c r="S122" s="88">
        <v>2.11</v>
      </c>
      <c r="T122" s="88" t="s">
        <v>11435</v>
      </c>
      <c r="U122" s="87" t="s">
        <v>11436</v>
      </c>
      <c r="V122" s="87" t="s">
        <v>11437</v>
      </c>
      <c r="W122" s="87" t="s">
        <v>11438</v>
      </c>
      <c r="X122" s="87" t="s">
        <v>11439</v>
      </c>
      <c r="Y122" s="87" t="s">
        <v>11440</v>
      </c>
    </row>
    <row r="123" spans="1:25" ht="93.75" customHeight="1">
      <c r="A123" s="73"/>
      <c r="B123" s="85"/>
      <c r="C123" s="73"/>
      <c r="D123" s="86">
        <v>9</v>
      </c>
      <c r="E123" s="87" t="s">
        <v>11663</v>
      </c>
      <c r="F123" s="87" t="s">
        <v>7913</v>
      </c>
      <c r="G123" s="88" t="s">
        <v>371</v>
      </c>
      <c r="H123" s="88" t="s">
        <v>14</v>
      </c>
      <c r="I123" s="90" t="s">
        <v>15</v>
      </c>
      <c r="J123" s="90" t="s">
        <v>24</v>
      </c>
      <c r="K123" s="90" t="s">
        <v>1975</v>
      </c>
      <c r="L123" s="91">
        <v>1.98</v>
      </c>
      <c r="M123" s="90" t="s">
        <v>2009</v>
      </c>
      <c r="N123" s="87" t="s">
        <v>11432</v>
      </c>
      <c r="O123" s="87" t="s">
        <v>11433</v>
      </c>
      <c r="P123" s="87" t="s">
        <v>11664</v>
      </c>
      <c r="Q123" s="92" t="s">
        <v>11391</v>
      </c>
      <c r="R123" s="88" t="s">
        <v>7810</v>
      </c>
      <c r="S123" s="88">
        <v>2.11</v>
      </c>
      <c r="T123" s="88" t="s">
        <v>11435</v>
      </c>
      <c r="U123" s="87" t="s">
        <v>11436</v>
      </c>
      <c r="V123" s="87" t="s">
        <v>11437</v>
      </c>
      <c r="W123" s="87" t="s">
        <v>11438</v>
      </c>
      <c r="X123" s="87" t="s">
        <v>11439</v>
      </c>
      <c r="Y123" s="87" t="s">
        <v>11440</v>
      </c>
    </row>
    <row r="124" spans="1:25" ht="93.75" customHeight="1">
      <c r="A124" s="73"/>
      <c r="B124" s="85"/>
      <c r="C124" s="73"/>
      <c r="D124" s="86">
        <v>9</v>
      </c>
      <c r="E124" s="87" t="s">
        <v>11665</v>
      </c>
      <c r="F124" s="87" t="s">
        <v>7913</v>
      </c>
      <c r="G124" s="88" t="s">
        <v>371</v>
      </c>
      <c r="H124" s="88" t="s">
        <v>14</v>
      </c>
      <c r="I124" s="90" t="s">
        <v>15</v>
      </c>
      <c r="J124" s="90" t="s">
        <v>24</v>
      </c>
      <c r="K124" s="90" t="s">
        <v>1975</v>
      </c>
      <c r="L124" s="91">
        <v>1.98</v>
      </c>
      <c r="M124" s="90" t="s">
        <v>2009</v>
      </c>
      <c r="N124" s="87" t="s">
        <v>11432</v>
      </c>
      <c r="O124" s="87" t="s">
        <v>11433</v>
      </c>
      <c r="P124" s="87" t="s">
        <v>11666</v>
      </c>
      <c r="Q124" s="92" t="s">
        <v>11381</v>
      </c>
      <c r="R124" s="88" t="s">
        <v>7810</v>
      </c>
      <c r="S124" s="88">
        <v>2.11</v>
      </c>
      <c r="T124" s="88" t="s">
        <v>11447</v>
      </c>
      <c r="U124" s="87" t="s">
        <v>11436</v>
      </c>
      <c r="V124" s="87" t="s">
        <v>11437</v>
      </c>
      <c r="W124" s="87" t="s">
        <v>11438</v>
      </c>
      <c r="X124" s="87" t="s">
        <v>11439</v>
      </c>
      <c r="Y124" s="87" t="s">
        <v>11440</v>
      </c>
    </row>
    <row r="125" spans="1:25" ht="90" customHeight="1">
      <c r="A125" s="73"/>
      <c r="B125" s="85"/>
      <c r="C125" s="73"/>
      <c r="D125" s="86">
        <v>9</v>
      </c>
      <c r="E125" s="87" t="s">
        <v>11667</v>
      </c>
      <c r="F125" s="87" t="s">
        <v>7913</v>
      </c>
      <c r="G125" s="88" t="s">
        <v>371</v>
      </c>
      <c r="H125" s="88" t="s">
        <v>14</v>
      </c>
      <c r="I125" s="90" t="s">
        <v>15</v>
      </c>
      <c r="J125" s="90" t="s">
        <v>24</v>
      </c>
      <c r="K125" s="90" t="s">
        <v>1975</v>
      </c>
      <c r="L125" s="91">
        <v>1.98</v>
      </c>
      <c r="M125" s="90" t="s">
        <v>2009</v>
      </c>
      <c r="N125" s="87" t="s">
        <v>11432</v>
      </c>
      <c r="O125" s="87" t="s">
        <v>11433</v>
      </c>
      <c r="P125" s="87" t="s">
        <v>11668</v>
      </c>
      <c r="Q125" s="92" t="s">
        <v>11391</v>
      </c>
      <c r="R125" s="88" t="s">
        <v>7810</v>
      </c>
      <c r="S125" s="88">
        <v>2.11</v>
      </c>
      <c r="T125" s="88" t="s">
        <v>11447</v>
      </c>
      <c r="U125" s="87" t="s">
        <v>11436</v>
      </c>
      <c r="V125" s="87" t="s">
        <v>11437</v>
      </c>
      <c r="W125" s="87" t="s">
        <v>11438</v>
      </c>
      <c r="X125" s="87" t="s">
        <v>11439</v>
      </c>
      <c r="Y125" s="87" t="s">
        <v>11440</v>
      </c>
    </row>
    <row r="126" spans="1:25" ht="90" customHeight="1">
      <c r="A126" s="73"/>
      <c r="B126" s="85"/>
      <c r="C126" s="73"/>
      <c r="D126" s="86">
        <v>9</v>
      </c>
      <c r="E126" s="87" t="s">
        <v>11669</v>
      </c>
      <c r="F126" s="87" t="s">
        <v>7913</v>
      </c>
      <c r="G126" s="88" t="s">
        <v>371</v>
      </c>
      <c r="H126" s="88" t="s">
        <v>14</v>
      </c>
      <c r="I126" s="90" t="s">
        <v>15</v>
      </c>
      <c r="J126" s="90" t="s">
        <v>24</v>
      </c>
      <c r="K126" s="90" t="s">
        <v>1975</v>
      </c>
      <c r="L126" s="91">
        <v>1.98</v>
      </c>
      <c r="M126" s="90" t="s">
        <v>2009</v>
      </c>
      <c r="N126" s="87" t="s">
        <v>11432</v>
      </c>
      <c r="O126" s="87" t="s">
        <v>11433</v>
      </c>
      <c r="P126" s="87" t="s">
        <v>11670</v>
      </c>
      <c r="Q126" s="92" t="s">
        <v>11391</v>
      </c>
      <c r="R126" s="88" t="s">
        <v>7810</v>
      </c>
      <c r="S126" s="88">
        <v>2.11</v>
      </c>
      <c r="T126" s="88" t="s">
        <v>11447</v>
      </c>
      <c r="U126" s="87" t="s">
        <v>11436</v>
      </c>
      <c r="V126" s="87" t="s">
        <v>11437</v>
      </c>
      <c r="W126" s="87" t="s">
        <v>11438</v>
      </c>
      <c r="X126" s="87" t="s">
        <v>11439</v>
      </c>
      <c r="Y126" s="87" t="s">
        <v>11440</v>
      </c>
    </row>
    <row r="127" spans="1:25" ht="90" customHeight="1">
      <c r="A127" s="73"/>
      <c r="B127" s="85"/>
      <c r="C127" s="73"/>
      <c r="D127" s="86">
        <v>9</v>
      </c>
      <c r="E127" s="87" t="s">
        <v>11671</v>
      </c>
      <c r="F127" s="87" t="s">
        <v>7913</v>
      </c>
      <c r="G127" s="88" t="s">
        <v>371</v>
      </c>
      <c r="H127" s="88" t="s">
        <v>14</v>
      </c>
      <c r="I127" s="90" t="s">
        <v>15</v>
      </c>
      <c r="J127" s="90" t="s">
        <v>24</v>
      </c>
      <c r="K127" s="90" t="s">
        <v>1975</v>
      </c>
      <c r="L127" s="91">
        <v>1.98</v>
      </c>
      <c r="M127" s="90" t="s">
        <v>2009</v>
      </c>
      <c r="N127" s="87" t="s">
        <v>11432</v>
      </c>
      <c r="O127" s="87" t="s">
        <v>11433</v>
      </c>
      <c r="P127" s="87" t="s">
        <v>11672</v>
      </c>
      <c r="Q127" s="92" t="s">
        <v>11381</v>
      </c>
      <c r="R127" s="88" t="s">
        <v>7810</v>
      </c>
      <c r="S127" s="88">
        <v>2.11</v>
      </c>
      <c r="T127" s="88" t="s">
        <v>11454</v>
      </c>
      <c r="U127" s="87" t="s">
        <v>11436</v>
      </c>
      <c r="V127" s="87" t="s">
        <v>11437</v>
      </c>
      <c r="W127" s="87" t="s">
        <v>11438</v>
      </c>
      <c r="X127" s="87" t="s">
        <v>11439</v>
      </c>
      <c r="Y127" s="87" t="s">
        <v>11440</v>
      </c>
    </row>
    <row r="128" spans="1:25" ht="90" customHeight="1">
      <c r="A128" s="73"/>
      <c r="B128" s="85"/>
      <c r="C128" s="73"/>
      <c r="D128" s="86">
        <v>9</v>
      </c>
      <c r="E128" s="87" t="s">
        <v>11673</v>
      </c>
      <c r="F128" s="87" t="s">
        <v>7913</v>
      </c>
      <c r="G128" s="88" t="s">
        <v>371</v>
      </c>
      <c r="H128" s="88" t="s">
        <v>14</v>
      </c>
      <c r="I128" s="90" t="s">
        <v>15</v>
      </c>
      <c r="J128" s="90" t="s">
        <v>24</v>
      </c>
      <c r="K128" s="90" t="s">
        <v>1975</v>
      </c>
      <c r="L128" s="91">
        <v>1.98</v>
      </c>
      <c r="M128" s="90" t="s">
        <v>2009</v>
      </c>
      <c r="N128" s="87" t="s">
        <v>11432</v>
      </c>
      <c r="O128" s="87" t="s">
        <v>11433</v>
      </c>
      <c r="P128" s="87" t="s">
        <v>11674</v>
      </c>
      <c r="Q128" s="92" t="s">
        <v>11391</v>
      </c>
      <c r="R128" s="88" t="s">
        <v>7810</v>
      </c>
      <c r="S128" s="88">
        <v>2.11</v>
      </c>
      <c r="T128" s="88" t="s">
        <v>11454</v>
      </c>
      <c r="U128" s="87" t="s">
        <v>11436</v>
      </c>
      <c r="V128" s="87" t="s">
        <v>11437</v>
      </c>
      <c r="W128" s="87" t="s">
        <v>11438</v>
      </c>
      <c r="X128" s="87" t="s">
        <v>11439</v>
      </c>
      <c r="Y128" s="87" t="s">
        <v>11440</v>
      </c>
    </row>
    <row r="129" spans="1:25" ht="90" customHeight="1">
      <c r="A129" s="73"/>
      <c r="B129" s="85"/>
      <c r="C129" s="73"/>
      <c r="D129" s="86">
        <v>9</v>
      </c>
      <c r="E129" s="87" t="s">
        <v>11675</v>
      </c>
      <c r="F129" s="87" t="s">
        <v>7913</v>
      </c>
      <c r="G129" s="88" t="s">
        <v>371</v>
      </c>
      <c r="H129" s="88" t="s">
        <v>14</v>
      </c>
      <c r="I129" s="90" t="s">
        <v>15</v>
      </c>
      <c r="J129" s="90" t="s">
        <v>24</v>
      </c>
      <c r="K129" s="90" t="s">
        <v>1975</v>
      </c>
      <c r="L129" s="91">
        <v>1.98</v>
      </c>
      <c r="M129" s="90" t="s">
        <v>2009</v>
      </c>
      <c r="N129" s="87" t="s">
        <v>11432</v>
      </c>
      <c r="O129" s="87" t="s">
        <v>11433</v>
      </c>
      <c r="P129" s="87" t="s">
        <v>11676</v>
      </c>
      <c r="Q129" s="92" t="s">
        <v>11391</v>
      </c>
      <c r="R129" s="88" t="s">
        <v>7810</v>
      </c>
      <c r="S129" s="88">
        <v>2.11</v>
      </c>
      <c r="T129" s="88" t="s">
        <v>11454</v>
      </c>
      <c r="U129" s="87" t="s">
        <v>11436</v>
      </c>
      <c r="V129" s="87" t="s">
        <v>11437</v>
      </c>
      <c r="W129" s="87" t="s">
        <v>11438</v>
      </c>
      <c r="X129" s="87" t="s">
        <v>11439</v>
      </c>
      <c r="Y129" s="87" t="s">
        <v>11440</v>
      </c>
    </row>
    <row r="130" spans="1:25" ht="90" customHeight="1">
      <c r="A130" s="73"/>
      <c r="B130" s="85"/>
      <c r="C130" s="73"/>
      <c r="D130" s="86">
        <v>9</v>
      </c>
      <c r="E130" s="87" t="s">
        <v>11677</v>
      </c>
      <c r="F130" s="87" t="s">
        <v>7913</v>
      </c>
      <c r="G130" s="88" t="s">
        <v>371</v>
      </c>
      <c r="H130" s="88" t="s">
        <v>14</v>
      </c>
      <c r="I130" s="90" t="s">
        <v>15</v>
      </c>
      <c r="J130" s="90" t="s">
        <v>24</v>
      </c>
      <c r="K130" s="90" t="s">
        <v>1975</v>
      </c>
      <c r="L130" s="91">
        <v>1.98</v>
      </c>
      <c r="M130" s="90" t="s">
        <v>2009</v>
      </c>
      <c r="N130" s="87" t="s">
        <v>11432</v>
      </c>
      <c r="O130" s="87" t="s">
        <v>11433</v>
      </c>
      <c r="P130" s="87" t="s">
        <v>11678</v>
      </c>
      <c r="Q130" s="92" t="s">
        <v>11381</v>
      </c>
      <c r="R130" s="88" t="s">
        <v>7810</v>
      </c>
      <c r="S130" s="88">
        <v>2.11</v>
      </c>
      <c r="T130" s="88" t="s">
        <v>11461</v>
      </c>
      <c r="U130" s="87" t="s">
        <v>11436</v>
      </c>
      <c r="V130" s="87" t="s">
        <v>11437</v>
      </c>
      <c r="W130" s="87" t="s">
        <v>11438</v>
      </c>
      <c r="X130" s="87" t="s">
        <v>11439</v>
      </c>
      <c r="Y130" s="87" t="s">
        <v>11440</v>
      </c>
    </row>
    <row r="131" spans="1:25" ht="90" customHeight="1">
      <c r="A131" s="73"/>
      <c r="B131" s="85"/>
      <c r="C131" s="73"/>
      <c r="D131" s="86">
        <v>9</v>
      </c>
      <c r="E131" s="87" t="s">
        <v>11679</v>
      </c>
      <c r="F131" s="87" t="s">
        <v>7913</v>
      </c>
      <c r="G131" s="88" t="s">
        <v>371</v>
      </c>
      <c r="H131" s="88" t="s">
        <v>14</v>
      </c>
      <c r="I131" s="90" t="s">
        <v>15</v>
      </c>
      <c r="J131" s="90" t="s">
        <v>24</v>
      </c>
      <c r="K131" s="90" t="s">
        <v>1975</v>
      </c>
      <c r="L131" s="91">
        <v>1.98</v>
      </c>
      <c r="M131" s="90" t="s">
        <v>2009</v>
      </c>
      <c r="N131" s="87" t="s">
        <v>11432</v>
      </c>
      <c r="O131" s="87" t="s">
        <v>11433</v>
      </c>
      <c r="P131" s="87" t="s">
        <v>11680</v>
      </c>
      <c r="Q131" s="92" t="s">
        <v>11391</v>
      </c>
      <c r="R131" s="88" t="s">
        <v>7810</v>
      </c>
      <c r="S131" s="88">
        <v>2.11</v>
      </c>
      <c r="T131" s="88" t="s">
        <v>11461</v>
      </c>
      <c r="U131" s="87" t="s">
        <v>11436</v>
      </c>
      <c r="V131" s="87" t="s">
        <v>11437</v>
      </c>
      <c r="W131" s="87" t="s">
        <v>11438</v>
      </c>
      <c r="X131" s="87" t="s">
        <v>11439</v>
      </c>
      <c r="Y131" s="87" t="s">
        <v>11440</v>
      </c>
    </row>
    <row r="132" spans="1:25" ht="90" customHeight="1">
      <c r="A132" s="73"/>
      <c r="B132" s="85"/>
      <c r="C132" s="73"/>
      <c r="D132" s="86">
        <v>9</v>
      </c>
      <c r="E132" s="87" t="s">
        <v>11681</v>
      </c>
      <c r="F132" s="87" t="s">
        <v>7913</v>
      </c>
      <c r="G132" s="88" t="s">
        <v>371</v>
      </c>
      <c r="H132" s="88" t="s">
        <v>14</v>
      </c>
      <c r="I132" s="90" t="s">
        <v>15</v>
      </c>
      <c r="J132" s="90" t="s">
        <v>7883</v>
      </c>
      <c r="K132" s="90" t="s">
        <v>1975</v>
      </c>
      <c r="L132" s="91">
        <v>1.98</v>
      </c>
      <c r="M132" s="90" t="s">
        <v>2009</v>
      </c>
      <c r="N132" s="87" t="s">
        <v>11432</v>
      </c>
      <c r="O132" s="87" t="s">
        <v>11433</v>
      </c>
      <c r="P132" s="87" t="s">
        <v>11682</v>
      </c>
      <c r="Q132" s="92" t="s">
        <v>11391</v>
      </c>
      <c r="R132" s="88" t="s">
        <v>7810</v>
      </c>
      <c r="S132" s="88">
        <v>2.11</v>
      </c>
      <c r="T132" s="88" t="s">
        <v>11461</v>
      </c>
      <c r="U132" s="87" t="s">
        <v>11436</v>
      </c>
      <c r="V132" s="87" t="s">
        <v>11437</v>
      </c>
      <c r="W132" s="87" t="s">
        <v>11438</v>
      </c>
      <c r="X132" s="87" t="s">
        <v>11439</v>
      </c>
      <c r="Y132" s="87" t="s">
        <v>11440</v>
      </c>
    </row>
    <row r="133" spans="1:25" ht="90" customHeight="1">
      <c r="A133" s="73"/>
      <c r="B133" s="85"/>
      <c r="C133" s="73"/>
      <c r="D133" s="86">
        <v>9</v>
      </c>
      <c r="E133" s="87" t="s">
        <v>11683</v>
      </c>
      <c r="F133" s="87" t="s">
        <v>7913</v>
      </c>
      <c r="G133" s="88" t="s">
        <v>371</v>
      </c>
      <c r="H133" s="88" t="s">
        <v>14</v>
      </c>
      <c r="I133" s="90" t="s">
        <v>15</v>
      </c>
      <c r="J133" s="90" t="s">
        <v>24</v>
      </c>
      <c r="K133" s="90" t="s">
        <v>1975</v>
      </c>
      <c r="L133" s="91">
        <v>1.98</v>
      </c>
      <c r="M133" s="90" t="s">
        <v>2009</v>
      </c>
      <c r="N133" s="87" t="s">
        <v>11432</v>
      </c>
      <c r="O133" s="87" t="s">
        <v>11433</v>
      </c>
      <c r="P133" s="87" t="s">
        <v>11684</v>
      </c>
      <c r="Q133" s="92" t="s">
        <v>11381</v>
      </c>
      <c r="R133" s="88" t="s">
        <v>7810</v>
      </c>
      <c r="S133" s="88">
        <v>2.1800000000000002</v>
      </c>
      <c r="T133" s="88" t="s">
        <v>11435</v>
      </c>
      <c r="U133" s="87" t="s">
        <v>11436</v>
      </c>
      <c r="V133" s="87" t="s">
        <v>11437</v>
      </c>
      <c r="W133" s="87" t="s">
        <v>11438</v>
      </c>
      <c r="X133" s="87" t="s">
        <v>11439</v>
      </c>
      <c r="Y133" s="87" t="s">
        <v>11440</v>
      </c>
    </row>
    <row r="134" spans="1:25" ht="90" customHeight="1">
      <c r="A134" s="73"/>
      <c r="B134" s="85"/>
      <c r="C134" s="73"/>
      <c r="D134" s="86">
        <v>9</v>
      </c>
      <c r="E134" s="87" t="s">
        <v>11685</v>
      </c>
      <c r="F134" s="87" t="s">
        <v>7913</v>
      </c>
      <c r="G134" s="88" t="s">
        <v>371</v>
      </c>
      <c r="H134" s="88" t="s">
        <v>14</v>
      </c>
      <c r="I134" s="90" t="s">
        <v>15</v>
      </c>
      <c r="J134" s="90" t="s">
        <v>24</v>
      </c>
      <c r="K134" s="90" t="s">
        <v>1975</v>
      </c>
      <c r="L134" s="91">
        <v>1.98</v>
      </c>
      <c r="M134" s="90" t="s">
        <v>2009</v>
      </c>
      <c r="N134" s="87" t="s">
        <v>11432</v>
      </c>
      <c r="O134" s="87" t="s">
        <v>11433</v>
      </c>
      <c r="P134" s="87" t="s">
        <v>11686</v>
      </c>
      <c r="Q134" s="92" t="s">
        <v>11391</v>
      </c>
      <c r="R134" s="88" t="s">
        <v>7810</v>
      </c>
      <c r="S134" s="88">
        <v>2.1800000000000002</v>
      </c>
      <c r="T134" s="88" t="s">
        <v>11435</v>
      </c>
      <c r="U134" s="87" t="s">
        <v>11436</v>
      </c>
      <c r="V134" s="87" t="s">
        <v>11437</v>
      </c>
      <c r="W134" s="87" t="s">
        <v>11438</v>
      </c>
      <c r="X134" s="87" t="s">
        <v>11439</v>
      </c>
      <c r="Y134" s="87" t="s">
        <v>11440</v>
      </c>
    </row>
    <row r="135" spans="1:25" ht="90" customHeight="1">
      <c r="A135" s="73"/>
      <c r="B135" s="85"/>
      <c r="C135" s="73"/>
      <c r="D135" s="86">
        <v>9</v>
      </c>
      <c r="E135" s="87" t="s">
        <v>11687</v>
      </c>
      <c r="F135" s="87" t="s">
        <v>7913</v>
      </c>
      <c r="G135" s="88" t="s">
        <v>371</v>
      </c>
      <c r="H135" s="88" t="s">
        <v>14</v>
      </c>
      <c r="I135" s="90" t="s">
        <v>15</v>
      </c>
      <c r="J135" s="90" t="s">
        <v>24</v>
      </c>
      <c r="K135" s="90" t="s">
        <v>1975</v>
      </c>
      <c r="L135" s="91">
        <v>1.98</v>
      </c>
      <c r="M135" s="90" t="s">
        <v>2009</v>
      </c>
      <c r="N135" s="87" t="s">
        <v>11432</v>
      </c>
      <c r="O135" s="87" t="s">
        <v>11433</v>
      </c>
      <c r="P135" s="87" t="s">
        <v>11688</v>
      </c>
      <c r="Q135" s="92" t="s">
        <v>11391</v>
      </c>
      <c r="R135" s="88" t="s">
        <v>7810</v>
      </c>
      <c r="S135" s="88">
        <v>2.1800000000000002</v>
      </c>
      <c r="T135" s="88" t="s">
        <v>11435</v>
      </c>
      <c r="U135" s="87" t="s">
        <v>11436</v>
      </c>
      <c r="V135" s="87" t="s">
        <v>11437</v>
      </c>
      <c r="W135" s="87" t="s">
        <v>11438</v>
      </c>
      <c r="X135" s="87" t="s">
        <v>11439</v>
      </c>
      <c r="Y135" s="87" t="s">
        <v>11440</v>
      </c>
    </row>
    <row r="136" spans="1:25" ht="90" customHeight="1">
      <c r="A136" s="73"/>
      <c r="B136" s="85"/>
      <c r="C136" s="73"/>
      <c r="D136" s="86">
        <v>9</v>
      </c>
      <c r="E136" s="87" t="s">
        <v>11689</v>
      </c>
      <c r="F136" s="87" t="s">
        <v>7913</v>
      </c>
      <c r="G136" s="88" t="s">
        <v>371</v>
      </c>
      <c r="H136" s="88" t="s">
        <v>14</v>
      </c>
      <c r="I136" s="90" t="s">
        <v>15</v>
      </c>
      <c r="J136" s="90" t="s">
        <v>24</v>
      </c>
      <c r="K136" s="90" t="s">
        <v>1975</v>
      </c>
      <c r="L136" s="91">
        <v>1.98</v>
      </c>
      <c r="M136" s="90" t="s">
        <v>2009</v>
      </c>
      <c r="N136" s="87" t="s">
        <v>11432</v>
      </c>
      <c r="O136" s="87" t="s">
        <v>11433</v>
      </c>
      <c r="P136" s="87" t="s">
        <v>11690</v>
      </c>
      <c r="Q136" s="92" t="s">
        <v>11381</v>
      </c>
      <c r="R136" s="88" t="s">
        <v>7810</v>
      </c>
      <c r="S136" s="88">
        <v>2.1800000000000002</v>
      </c>
      <c r="T136" s="88" t="s">
        <v>11447</v>
      </c>
      <c r="U136" s="87" t="s">
        <v>11436</v>
      </c>
      <c r="V136" s="87" t="s">
        <v>11437</v>
      </c>
      <c r="W136" s="87" t="s">
        <v>11438</v>
      </c>
      <c r="X136" s="87" t="s">
        <v>11439</v>
      </c>
      <c r="Y136" s="87" t="s">
        <v>11440</v>
      </c>
    </row>
    <row r="137" spans="1:25" ht="90" customHeight="1">
      <c r="A137" s="73"/>
      <c r="B137" s="85"/>
      <c r="C137" s="73"/>
      <c r="D137" s="86">
        <v>9</v>
      </c>
      <c r="E137" s="87" t="s">
        <v>11691</v>
      </c>
      <c r="F137" s="87" t="s">
        <v>7913</v>
      </c>
      <c r="G137" s="88" t="s">
        <v>371</v>
      </c>
      <c r="H137" s="88" t="s">
        <v>14</v>
      </c>
      <c r="I137" s="90" t="s">
        <v>15</v>
      </c>
      <c r="J137" s="90" t="s">
        <v>24</v>
      </c>
      <c r="K137" s="90" t="s">
        <v>1975</v>
      </c>
      <c r="L137" s="91">
        <v>1.98</v>
      </c>
      <c r="M137" s="90" t="s">
        <v>2009</v>
      </c>
      <c r="N137" s="87" t="s">
        <v>11432</v>
      </c>
      <c r="O137" s="87" t="s">
        <v>11433</v>
      </c>
      <c r="P137" s="87" t="s">
        <v>11692</v>
      </c>
      <c r="Q137" s="92" t="s">
        <v>11391</v>
      </c>
      <c r="R137" s="88" t="s">
        <v>7810</v>
      </c>
      <c r="S137" s="88">
        <v>2.1800000000000002</v>
      </c>
      <c r="T137" s="88" t="s">
        <v>11447</v>
      </c>
      <c r="U137" s="87" t="s">
        <v>11436</v>
      </c>
      <c r="V137" s="87" t="s">
        <v>11437</v>
      </c>
      <c r="W137" s="87" t="s">
        <v>11438</v>
      </c>
      <c r="X137" s="87" t="s">
        <v>11439</v>
      </c>
      <c r="Y137" s="87" t="s">
        <v>11440</v>
      </c>
    </row>
    <row r="138" spans="1:25" ht="90" customHeight="1">
      <c r="A138" s="73"/>
      <c r="B138" s="85"/>
      <c r="C138" s="73"/>
      <c r="D138" s="86">
        <v>9</v>
      </c>
      <c r="E138" s="87" t="s">
        <v>11693</v>
      </c>
      <c r="F138" s="87" t="s">
        <v>7913</v>
      </c>
      <c r="G138" s="88" t="s">
        <v>371</v>
      </c>
      <c r="H138" s="88" t="s">
        <v>14</v>
      </c>
      <c r="I138" s="90" t="s">
        <v>15</v>
      </c>
      <c r="J138" s="90" t="s">
        <v>24</v>
      </c>
      <c r="K138" s="90" t="s">
        <v>1975</v>
      </c>
      <c r="L138" s="91">
        <v>1.98</v>
      </c>
      <c r="M138" s="90" t="s">
        <v>2009</v>
      </c>
      <c r="N138" s="87" t="s">
        <v>11432</v>
      </c>
      <c r="O138" s="87" t="s">
        <v>11433</v>
      </c>
      <c r="P138" s="87" t="s">
        <v>11694</v>
      </c>
      <c r="Q138" s="92" t="s">
        <v>11391</v>
      </c>
      <c r="R138" s="88" t="s">
        <v>7810</v>
      </c>
      <c r="S138" s="88">
        <v>2.1800000000000002</v>
      </c>
      <c r="T138" s="88" t="s">
        <v>11447</v>
      </c>
      <c r="U138" s="87" t="s">
        <v>11436</v>
      </c>
      <c r="V138" s="87" t="s">
        <v>11437</v>
      </c>
      <c r="W138" s="87" t="s">
        <v>11438</v>
      </c>
      <c r="X138" s="87" t="s">
        <v>11439</v>
      </c>
      <c r="Y138" s="87" t="s">
        <v>11440</v>
      </c>
    </row>
    <row r="139" spans="1:25" ht="90" customHeight="1">
      <c r="A139" s="73"/>
      <c r="B139" s="85"/>
      <c r="C139" s="73"/>
      <c r="D139" s="86">
        <v>9</v>
      </c>
      <c r="E139" s="87" t="s">
        <v>11695</v>
      </c>
      <c r="F139" s="87" t="s">
        <v>7913</v>
      </c>
      <c r="G139" s="88" t="s">
        <v>371</v>
      </c>
      <c r="H139" s="88" t="s">
        <v>14</v>
      </c>
      <c r="I139" s="90" t="s">
        <v>15</v>
      </c>
      <c r="J139" s="90" t="s">
        <v>24</v>
      </c>
      <c r="K139" s="90" t="s">
        <v>1975</v>
      </c>
      <c r="L139" s="91">
        <v>1.98</v>
      </c>
      <c r="M139" s="90" t="s">
        <v>2009</v>
      </c>
      <c r="N139" s="87" t="s">
        <v>11432</v>
      </c>
      <c r="O139" s="87" t="s">
        <v>11433</v>
      </c>
      <c r="P139" s="87" t="s">
        <v>11696</v>
      </c>
      <c r="Q139" s="92" t="s">
        <v>11381</v>
      </c>
      <c r="R139" s="88" t="s">
        <v>7810</v>
      </c>
      <c r="S139" s="88">
        <v>2.1800000000000002</v>
      </c>
      <c r="T139" s="88" t="s">
        <v>11454</v>
      </c>
      <c r="U139" s="87" t="s">
        <v>11436</v>
      </c>
      <c r="V139" s="87" t="s">
        <v>11437</v>
      </c>
      <c r="W139" s="87" t="s">
        <v>11438</v>
      </c>
      <c r="X139" s="87" t="s">
        <v>11439</v>
      </c>
      <c r="Y139" s="87" t="s">
        <v>11440</v>
      </c>
    </row>
    <row r="140" spans="1:25" ht="90" customHeight="1">
      <c r="A140" s="73"/>
      <c r="B140" s="85"/>
      <c r="C140" s="73"/>
      <c r="D140" s="86">
        <v>9</v>
      </c>
      <c r="E140" s="87" t="s">
        <v>11697</v>
      </c>
      <c r="F140" s="87" t="s">
        <v>7913</v>
      </c>
      <c r="G140" s="88" t="s">
        <v>371</v>
      </c>
      <c r="H140" s="88" t="s">
        <v>14</v>
      </c>
      <c r="I140" s="90" t="s">
        <v>15</v>
      </c>
      <c r="J140" s="90" t="s">
        <v>24</v>
      </c>
      <c r="K140" s="90" t="s">
        <v>1975</v>
      </c>
      <c r="L140" s="91">
        <v>1.98</v>
      </c>
      <c r="M140" s="90" t="s">
        <v>2009</v>
      </c>
      <c r="N140" s="87" t="s">
        <v>11432</v>
      </c>
      <c r="O140" s="87" t="s">
        <v>11433</v>
      </c>
      <c r="P140" s="87" t="s">
        <v>11698</v>
      </c>
      <c r="Q140" s="92" t="s">
        <v>11391</v>
      </c>
      <c r="R140" s="88" t="s">
        <v>7810</v>
      </c>
      <c r="S140" s="88">
        <v>2.1800000000000002</v>
      </c>
      <c r="T140" s="88" t="s">
        <v>11454</v>
      </c>
      <c r="U140" s="87" t="s">
        <v>11436</v>
      </c>
      <c r="V140" s="87" t="s">
        <v>11437</v>
      </c>
      <c r="W140" s="87" t="s">
        <v>11438</v>
      </c>
      <c r="X140" s="87" t="s">
        <v>11439</v>
      </c>
      <c r="Y140" s="87" t="s">
        <v>11440</v>
      </c>
    </row>
    <row r="141" spans="1:25" ht="90" customHeight="1">
      <c r="A141" s="73"/>
      <c r="B141" s="85"/>
      <c r="C141" s="73"/>
      <c r="D141" s="86">
        <v>9</v>
      </c>
      <c r="E141" s="87" t="s">
        <v>11699</v>
      </c>
      <c r="F141" s="87" t="s">
        <v>7913</v>
      </c>
      <c r="G141" s="88" t="s">
        <v>371</v>
      </c>
      <c r="H141" s="88" t="s">
        <v>14</v>
      </c>
      <c r="I141" s="90" t="s">
        <v>15</v>
      </c>
      <c r="J141" s="90" t="s">
        <v>24</v>
      </c>
      <c r="K141" s="90" t="s">
        <v>1975</v>
      </c>
      <c r="L141" s="91">
        <v>1.98</v>
      </c>
      <c r="M141" s="90" t="s">
        <v>2009</v>
      </c>
      <c r="N141" s="87" t="s">
        <v>11432</v>
      </c>
      <c r="O141" s="87" t="s">
        <v>11433</v>
      </c>
      <c r="P141" s="87" t="s">
        <v>11700</v>
      </c>
      <c r="Q141" s="92" t="s">
        <v>11391</v>
      </c>
      <c r="R141" s="88" t="s">
        <v>7810</v>
      </c>
      <c r="S141" s="88">
        <v>2.1800000000000002</v>
      </c>
      <c r="T141" s="88" t="s">
        <v>11454</v>
      </c>
      <c r="U141" s="87" t="s">
        <v>11436</v>
      </c>
      <c r="V141" s="87" t="s">
        <v>11437</v>
      </c>
      <c r="W141" s="87" t="s">
        <v>11438</v>
      </c>
      <c r="X141" s="87" t="s">
        <v>11439</v>
      </c>
      <c r="Y141" s="87" t="s">
        <v>11440</v>
      </c>
    </row>
    <row r="142" spans="1:25" ht="90" customHeight="1">
      <c r="A142" s="73"/>
      <c r="B142" s="85"/>
      <c r="C142" s="73"/>
      <c r="D142" s="86">
        <v>9</v>
      </c>
      <c r="E142" s="87" t="s">
        <v>11701</v>
      </c>
      <c r="F142" s="87" t="s">
        <v>7913</v>
      </c>
      <c r="G142" s="88" t="s">
        <v>371</v>
      </c>
      <c r="H142" s="88" t="s">
        <v>14</v>
      </c>
      <c r="I142" s="90" t="s">
        <v>15</v>
      </c>
      <c r="J142" s="90" t="s">
        <v>24</v>
      </c>
      <c r="K142" s="90" t="s">
        <v>1975</v>
      </c>
      <c r="L142" s="91">
        <v>1.98</v>
      </c>
      <c r="M142" s="90" t="s">
        <v>2009</v>
      </c>
      <c r="N142" s="87" t="s">
        <v>11432</v>
      </c>
      <c r="O142" s="87" t="s">
        <v>11433</v>
      </c>
      <c r="P142" s="87" t="s">
        <v>11702</v>
      </c>
      <c r="Q142" s="92" t="s">
        <v>11381</v>
      </c>
      <c r="R142" s="88" t="s">
        <v>7810</v>
      </c>
      <c r="S142" s="88">
        <v>2.1800000000000002</v>
      </c>
      <c r="T142" s="88" t="s">
        <v>11461</v>
      </c>
      <c r="U142" s="87" t="s">
        <v>11436</v>
      </c>
      <c r="V142" s="87" t="s">
        <v>11437</v>
      </c>
      <c r="W142" s="87" t="s">
        <v>11438</v>
      </c>
      <c r="X142" s="87" t="s">
        <v>11439</v>
      </c>
      <c r="Y142" s="87" t="s">
        <v>11440</v>
      </c>
    </row>
    <row r="143" spans="1:25" ht="90" customHeight="1">
      <c r="A143" s="73"/>
      <c r="B143" s="85"/>
      <c r="C143" s="73"/>
      <c r="D143" s="86">
        <v>9</v>
      </c>
      <c r="E143" s="87" t="s">
        <v>11703</v>
      </c>
      <c r="F143" s="87" t="s">
        <v>7913</v>
      </c>
      <c r="G143" s="88" t="s">
        <v>371</v>
      </c>
      <c r="H143" s="88" t="s">
        <v>14</v>
      </c>
      <c r="I143" s="90" t="s">
        <v>15</v>
      </c>
      <c r="J143" s="90" t="s">
        <v>24</v>
      </c>
      <c r="K143" s="90" t="s">
        <v>1975</v>
      </c>
      <c r="L143" s="91">
        <v>1.98</v>
      </c>
      <c r="M143" s="90" t="s">
        <v>2009</v>
      </c>
      <c r="N143" s="87" t="s">
        <v>11432</v>
      </c>
      <c r="O143" s="87" t="s">
        <v>11433</v>
      </c>
      <c r="P143" s="87" t="s">
        <v>11704</v>
      </c>
      <c r="Q143" s="92" t="s">
        <v>11391</v>
      </c>
      <c r="R143" s="88" t="s">
        <v>7810</v>
      </c>
      <c r="S143" s="88">
        <v>2.1800000000000002</v>
      </c>
      <c r="T143" s="88" t="s">
        <v>11461</v>
      </c>
      <c r="U143" s="87" t="s">
        <v>11436</v>
      </c>
      <c r="V143" s="87" t="s">
        <v>11437</v>
      </c>
      <c r="W143" s="87" t="s">
        <v>11438</v>
      </c>
      <c r="X143" s="87" t="s">
        <v>11439</v>
      </c>
      <c r="Y143" s="87" t="s">
        <v>11440</v>
      </c>
    </row>
    <row r="144" spans="1:25" ht="90" customHeight="1">
      <c r="A144" s="73"/>
      <c r="B144" s="85"/>
      <c r="C144" s="73"/>
      <c r="D144" s="86">
        <v>9</v>
      </c>
      <c r="E144" s="87" t="s">
        <v>11705</v>
      </c>
      <c r="F144" s="87" t="s">
        <v>7913</v>
      </c>
      <c r="G144" s="88" t="s">
        <v>371</v>
      </c>
      <c r="H144" s="88" t="s">
        <v>14</v>
      </c>
      <c r="I144" s="90" t="s">
        <v>15</v>
      </c>
      <c r="J144" s="90" t="s">
        <v>24</v>
      </c>
      <c r="K144" s="90" t="s">
        <v>1975</v>
      </c>
      <c r="L144" s="91">
        <v>1.98</v>
      </c>
      <c r="M144" s="90" t="s">
        <v>2009</v>
      </c>
      <c r="N144" s="87" t="s">
        <v>11432</v>
      </c>
      <c r="O144" s="87" t="s">
        <v>11433</v>
      </c>
      <c r="P144" s="87" t="s">
        <v>11706</v>
      </c>
      <c r="Q144" s="92" t="s">
        <v>11391</v>
      </c>
      <c r="R144" s="88" t="s">
        <v>7810</v>
      </c>
      <c r="S144" s="88">
        <v>2.1800000000000002</v>
      </c>
      <c r="T144" s="88" t="s">
        <v>11461</v>
      </c>
      <c r="U144" s="87" t="s">
        <v>11436</v>
      </c>
      <c r="V144" s="87" t="s">
        <v>11437</v>
      </c>
      <c r="W144" s="87" t="s">
        <v>11438</v>
      </c>
      <c r="X144" s="87" t="s">
        <v>11439</v>
      </c>
      <c r="Y144" s="87" t="s">
        <v>11440</v>
      </c>
    </row>
    <row r="145" spans="1:25" ht="90" customHeight="1">
      <c r="A145" s="73"/>
      <c r="B145" s="85"/>
      <c r="C145" s="73"/>
      <c r="D145" s="86">
        <v>30</v>
      </c>
      <c r="E145" s="87" t="s">
        <v>11707</v>
      </c>
      <c r="F145" s="87" t="s">
        <v>7913</v>
      </c>
      <c r="G145" s="88" t="s">
        <v>371</v>
      </c>
      <c r="H145" s="88" t="s">
        <v>14</v>
      </c>
      <c r="I145" s="90" t="s">
        <v>15</v>
      </c>
      <c r="J145" s="90" t="s">
        <v>24</v>
      </c>
      <c r="K145" s="90" t="s">
        <v>1975</v>
      </c>
      <c r="L145" s="91">
        <v>1.98</v>
      </c>
      <c r="M145" s="90" t="s">
        <v>2009</v>
      </c>
      <c r="N145" s="87" t="s">
        <v>11378</v>
      </c>
      <c r="O145" s="87" t="s">
        <v>11379</v>
      </c>
      <c r="P145" s="87" t="s">
        <v>11708</v>
      </c>
      <c r="Q145" s="92" t="s">
        <v>11381</v>
      </c>
      <c r="R145" s="88" t="s">
        <v>11382</v>
      </c>
      <c r="S145" s="88">
        <v>1.98</v>
      </c>
      <c r="T145" s="88" t="s">
        <v>11402</v>
      </c>
      <c r="U145" s="87" t="s">
        <v>11384</v>
      </c>
      <c r="V145" s="87" t="s">
        <v>11385</v>
      </c>
      <c r="W145" s="87" t="s">
        <v>11386</v>
      </c>
      <c r="X145" s="87" t="s">
        <v>11387</v>
      </c>
      <c r="Y145" s="87" t="s">
        <v>11388</v>
      </c>
    </row>
    <row r="146" spans="1:25" ht="90" customHeight="1">
      <c r="A146" s="73"/>
      <c r="B146" s="85"/>
      <c r="C146" s="73"/>
      <c r="D146" s="86">
        <v>30</v>
      </c>
      <c r="E146" s="87" t="s">
        <v>11709</v>
      </c>
      <c r="F146" s="87" t="s">
        <v>7913</v>
      </c>
      <c r="G146" s="88" t="s">
        <v>371</v>
      </c>
      <c r="H146" s="88" t="s">
        <v>14</v>
      </c>
      <c r="I146" s="90" t="s">
        <v>15</v>
      </c>
      <c r="J146" s="90" t="s">
        <v>24</v>
      </c>
      <c r="K146" s="90" t="s">
        <v>1975</v>
      </c>
      <c r="L146" s="91">
        <v>1.98</v>
      </c>
      <c r="M146" s="90" t="s">
        <v>2009</v>
      </c>
      <c r="N146" s="87" t="s">
        <v>11378</v>
      </c>
      <c r="O146" s="87" t="s">
        <v>11379</v>
      </c>
      <c r="P146" s="87" t="s">
        <v>11710</v>
      </c>
      <c r="Q146" s="92" t="s">
        <v>11391</v>
      </c>
      <c r="R146" s="88" t="s">
        <v>11382</v>
      </c>
      <c r="S146" s="88">
        <v>1.98</v>
      </c>
      <c r="T146" s="88" t="s">
        <v>11402</v>
      </c>
      <c r="U146" s="87" t="s">
        <v>11384</v>
      </c>
      <c r="V146" s="87" t="s">
        <v>11385</v>
      </c>
      <c r="W146" s="87" t="s">
        <v>11386</v>
      </c>
      <c r="X146" s="87" t="s">
        <v>11387</v>
      </c>
      <c r="Y146" s="87" t="s">
        <v>11388</v>
      </c>
    </row>
    <row r="147" spans="1:25" ht="90" customHeight="1">
      <c r="A147" s="73"/>
      <c r="B147" s="85"/>
      <c r="C147" s="73"/>
      <c r="D147" s="86">
        <v>30</v>
      </c>
      <c r="E147" s="87" t="s">
        <v>11711</v>
      </c>
      <c r="F147" s="87" t="s">
        <v>7913</v>
      </c>
      <c r="G147" s="88" t="s">
        <v>371</v>
      </c>
      <c r="H147" s="88" t="s">
        <v>14</v>
      </c>
      <c r="I147" s="90" t="s">
        <v>15</v>
      </c>
      <c r="J147" s="90" t="s">
        <v>24</v>
      </c>
      <c r="K147" s="90" t="s">
        <v>1975</v>
      </c>
      <c r="L147" s="91">
        <v>1.98</v>
      </c>
      <c r="M147" s="90" t="s">
        <v>2009</v>
      </c>
      <c r="N147" s="87" t="s">
        <v>11378</v>
      </c>
      <c r="O147" s="87" t="s">
        <v>11406</v>
      </c>
      <c r="P147" s="87" t="s">
        <v>11712</v>
      </c>
      <c r="Q147" s="92" t="s">
        <v>11381</v>
      </c>
      <c r="R147" s="88" t="s">
        <v>11382</v>
      </c>
      <c r="S147" s="88">
        <v>1.98</v>
      </c>
      <c r="T147" s="88" t="s">
        <v>11408</v>
      </c>
      <c r="U147" s="87" t="s">
        <v>11384</v>
      </c>
      <c r="V147" s="87" t="s">
        <v>11385</v>
      </c>
      <c r="W147" s="87" t="s">
        <v>11386</v>
      </c>
      <c r="X147" s="87" t="s">
        <v>11387</v>
      </c>
      <c r="Y147" s="87" t="s">
        <v>11388</v>
      </c>
    </row>
    <row r="148" spans="1:25" ht="90" customHeight="1">
      <c r="A148" s="73"/>
      <c r="B148" s="85"/>
      <c r="C148" s="73"/>
      <c r="D148" s="86">
        <v>30</v>
      </c>
      <c r="E148" s="87" t="s">
        <v>11713</v>
      </c>
      <c r="F148" s="87" t="s">
        <v>7913</v>
      </c>
      <c r="G148" s="88" t="s">
        <v>371</v>
      </c>
      <c r="H148" s="88" t="s">
        <v>14</v>
      </c>
      <c r="I148" s="90" t="s">
        <v>15</v>
      </c>
      <c r="J148" s="90" t="s">
        <v>24</v>
      </c>
      <c r="K148" s="90" t="s">
        <v>1975</v>
      </c>
      <c r="L148" s="91">
        <v>1.98</v>
      </c>
      <c r="M148" s="90" t="s">
        <v>2009</v>
      </c>
      <c r="N148" s="87" t="s">
        <v>11378</v>
      </c>
      <c r="O148" s="87" t="s">
        <v>11406</v>
      </c>
      <c r="P148" s="87" t="s">
        <v>11714</v>
      </c>
      <c r="Q148" s="92" t="s">
        <v>11391</v>
      </c>
      <c r="R148" s="88" t="s">
        <v>11382</v>
      </c>
      <c r="S148" s="88">
        <v>1.98</v>
      </c>
      <c r="T148" s="88" t="s">
        <v>11408</v>
      </c>
      <c r="U148" s="87" t="s">
        <v>11384</v>
      </c>
      <c r="V148" s="87" t="s">
        <v>11385</v>
      </c>
      <c r="W148" s="87" t="s">
        <v>11386</v>
      </c>
      <c r="X148" s="87" t="s">
        <v>11387</v>
      </c>
      <c r="Y148" s="87" t="s">
        <v>11388</v>
      </c>
    </row>
    <row r="149" spans="1:25" ht="90" customHeight="1">
      <c r="A149" s="73"/>
      <c r="B149" s="85"/>
      <c r="C149" s="73"/>
      <c r="D149" s="86">
        <v>30</v>
      </c>
      <c r="E149" s="87" t="s">
        <v>11715</v>
      </c>
      <c r="F149" s="87" t="s">
        <v>7913</v>
      </c>
      <c r="G149" s="88" t="s">
        <v>371</v>
      </c>
      <c r="H149" s="88" t="s">
        <v>14</v>
      </c>
      <c r="I149" s="90" t="s">
        <v>15</v>
      </c>
      <c r="J149" s="90" t="s">
        <v>24</v>
      </c>
      <c r="K149" s="90" t="s">
        <v>1975</v>
      </c>
      <c r="L149" s="91">
        <v>1.98</v>
      </c>
      <c r="M149" s="90" t="s">
        <v>2009</v>
      </c>
      <c r="N149" s="87" t="s">
        <v>11378</v>
      </c>
      <c r="O149" s="87" t="s">
        <v>11467</v>
      </c>
      <c r="P149" s="87" t="s">
        <v>11716</v>
      </c>
      <c r="Q149" s="92" t="s">
        <v>11381</v>
      </c>
      <c r="R149" s="88" t="s">
        <v>7810</v>
      </c>
      <c r="S149" s="88">
        <v>2.11</v>
      </c>
      <c r="T149" s="88" t="s">
        <v>11469</v>
      </c>
      <c r="U149" s="87" t="s">
        <v>11384</v>
      </c>
      <c r="V149" s="87" t="s">
        <v>11385</v>
      </c>
      <c r="W149" s="87" t="s">
        <v>11386</v>
      </c>
      <c r="X149" s="87" t="s">
        <v>11387</v>
      </c>
      <c r="Y149" s="87" t="s">
        <v>11388</v>
      </c>
    </row>
    <row r="150" spans="1:25" ht="90" customHeight="1">
      <c r="A150" s="73"/>
      <c r="B150" s="85"/>
      <c r="C150" s="73"/>
      <c r="D150" s="86">
        <v>30</v>
      </c>
      <c r="E150" s="87" t="s">
        <v>11717</v>
      </c>
      <c r="F150" s="87" t="s">
        <v>7913</v>
      </c>
      <c r="G150" s="88" t="s">
        <v>371</v>
      </c>
      <c r="H150" s="88" t="s">
        <v>14</v>
      </c>
      <c r="I150" s="90" t="s">
        <v>15</v>
      </c>
      <c r="J150" s="90" t="s">
        <v>24</v>
      </c>
      <c r="K150" s="90" t="s">
        <v>1975</v>
      </c>
      <c r="L150" s="91">
        <v>1.98</v>
      </c>
      <c r="M150" s="90" t="s">
        <v>2009</v>
      </c>
      <c r="N150" s="87" t="s">
        <v>11378</v>
      </c>
      <c r="O150" s="87" t="s">
        <v>11467</v>
      </c>
      <c r="P150" s="87" t="s">
        <v>11718</v>
      </c>
      <c r="Q150" s="92" t="s">
        <v>11381</v>
      </c>
      <c r="R150" s="88" t="s">
        <v>7810</v>
      </c>
      <c r="S150" s="88">
        <v>2.1800000000000002</v>
      </c>
      <c r="T150" s="88" t="s">
        <v>11469</v>
      </c>
      <c r="U150" s="87" t="s">
        <v>11384</v>
      </c>
      <c r="V150" s="87" t="s">
        <v>11385</v>
      </c>
      <c r="W150" s="87" t="s">
        <v>11386</v>
      </c>
      <c r="X150" s="87" t="s">
        <v>11387</v>
      </c>
      <c r="Y150" s="87" t="s">
        <v>11388</v>
      </c>
    </row>
    <row r="151" spans="1:25" ht="90" customHeight="1">
      <c r="A151" s="73"/>
      <c r="B151" s="85"/>
      <c r="C151" s="73"/>
      <c r="D151" s="86">
        <v>30</v>
      </c>
      <c r="E151" s="87" t="s">
        <v>11719</v>
      </c>
      <c r="F151" s="87" t="s">
        <v>7913</v>
      </c>
      <c r="G151" s="88" t="s">
        <v>371</v>
      </c>
      <c r="H151" s="88" t="s">
        <v>14</v>
      </c>
      <c r="I151" s="90" t="s">
        <v>15</v>
      </c>
      <c r="J151" s="90" t="s">
        <v>24</v>
      </c>
      <c r="K151" s="90" t="s">
        <v>1975</v>
      </c>
      <c r="L151" s="91">
        <v>1.98</v>
      </c>
      <c r="M151" s="90" t="s">
        <v>2009</v>
      </c>
      <c r="N151" s="87" t="s">
        <v>11378</v>
      </c>
      <c r="O151" s="87" t="s">
        <v>11471</v>
      </c>
      <c r="P151" s="87" t="s">
        <v>11720</v>
      </c>
      <c r="Q151" s="92" t="s">
        <v>11381</v>
      </c>
      <c r="R151" s="88" t="s">
        <v>7810</v>
      </c>
      <c r="S151" s="88">
        <v>2.11</v>
      </c>
      <c r="T151" s="88" t="s">
        <v>11469</v>
      </c>
      <c r="U151" s="87" t="s">
        <v>11384</v>
      </c>
      <c r="V151" s="87" t="s">
        <v>11385</v>
      </c>
      <c r="W151" s="87" t="s">
        <v>11386</v>
      </c>
      <c r="X151" s="87" t="s">
        <v>11387</v>
      </c>
      <c r="Y151" s="87" t="s">
        <v>11388</v>
      </c>
    </row>
    <row r="152" spans="1:25" ht="90" customHeight="1">
      <c r="A152" s="73"/>
      <c r="B152" s="85"/>
      <c r="C152" s="73"/>
      <c r="D152" s="86">
        <v>30</v>
      </c>
      <c r="E152" s="87" t="s">
        <v>11721</v>
      </c>
      <c r="F152" s="87" t="s">
        <v>7913</v>
      </c>
      <c r="G152" s="88" t="s">
        <v>371</v>
      </c>
      <c r="H152" s="88" t="s">
        <v>14</v>
      </c>
      <c r="I152" s="90" t="s">
        <v>15</v>
      </c>
      <c r="J152" s="90" t="s">
        <v>24</v>
      </c>
      <c r="K152" s="90" t="s">
        <v>1975</v>
      </c>
      <c r="L152" s="91">
        <v>1.98</v>
      </c>
      <c r="M152" s="90" t="s">
        <v>2009</v>
      </c>
      <c r="N152" s="87" t="s">
        <v>11378</v>
      </c>
      <c r="O152" s="87" t="s">
        <v>11471</v>
      </c>
      <c r="P152" s="87" t="s">
        <v>11722</v>
      </c>
      <c r="Q152" s="92" t="s">
        <v>11381</v>
      </c>
      <c r="R152" s="88" t="s">
        <v>7810</v>
      </c>
      <c r="S152" s="88">
        <v>2.1800000000000002</v>
      </c>
      <c r="T152" s="88" t="s">
        <v>11469</v>
      </c>
      <c r="U152" s="87" t="s">
        <v>11384</v>
      </c>
      <c r="V152" s="87" t="s">
        <v>11385</v>
      </c>
      <c r="W152" s="87" t="s">
        <v>11386</v>
      </c>
      <c r="X152" s="87" t="s">
        <v>11387</v>
      </c>
      <c r="Y152" s="87" t="s">
        <v>11388</v>
      </c>
    </row>
    <row r="153" spans="1:25" ht="90" customHeight="1">
      <c r="A153" s="73"/>
      <c r="B153" s="85"/>
      <c r="C153" s="73"/>
      <c r="D153" s="86">
        <v>46</v>
      </c>
      <c r="E153" s="87" t="s">
        <v>11723</v>
      </c>
      <c r="F153" s="87" t="s">
        <v>7913</v>
      </c>
      <c r="G153" s="88" t="s">
        <v>371</v>
      </c>
      <c r="H153" s="88" t="s">
        <v>14</v>
      </c>
      <c r="I153" s="90" t="s">
        <v>15</v>
      </c>
      <c r="J153" s="90" t="s">
        <v>24</v>
      </c>
      <c r="K153" s="90" t="s">
        <v>1975</v>
      </c>
      <c r="L153" s="91">
        <v>1.98</v>
      </c>
      <c r="M153" s="90" t="s">
        <v>2009</v>
      </c>
      <c r="N153" s="87" t="s">
        <v>11474</v>
      </c>
      <c r="O153" s="87" t="s">
        <v>11514</v>
      </c>
      <c r="P153" s="87" t="s">
        <v>11724</v>
      </c>
      <c r="Q153" s="92" t="s">
        <v>11381</v>
      </c>
      <c r="R153" s="88" t="s">
        <v>7810</v>
      </c>
      <c r="S153" s="88">
        <v>2.11</v>
      </c>
      <c r="T153" s="88" t="s">
        <v>11477</v>
      </c>
      <c r="U153" s="87" t="s">
        <v>11478</v>
      </c>
      <c r="V153" s="87" t="s">
        <v>11479</v>
      </c>
      <c r="W153" s="87" t="s">
        <v>11480</v>
      </c>
      <c r="X153" s="87" t="s">
        <v>11481</v>
      </c>
      <c r="Y153" s="87" t="s">
        <v>11482</v>
      </c>
    </row>
    <row r="154" spans="1:25" ht="90" customHeight="1">
      <c r="A154" s="73"/>
      <c r="B154" s="85"/>
      <c r="C154" s="73"/>
      <c r="D154" s="86">
        <v>46</v>
      </c>
      <c r="E154" s="87" t="s">
        <v>11725</v>
      </c>
      <c r="F154" s="87" t="s">
        <v>7913</v>
      </c>
      <c r="G154" s="88" t="s">
        <v>371</v>
      </c>
      <c r="H154" s="88" t="s">
        <v>14</v>
      </c>
      <c r="I154" s="90" t="s">
        <v>15</v>
      </c>
      <c r="J154" s="90" t="s">
        <v>24</v>
      </c>
      <c r="K154" s="90" t="s">
        <v>1975</v>
      </c>
      <c r="L154" s="91">
        <v>1.98</v>
      </c>
      <c r="M154" s="90" t="s">
        <v>2009</v>
      </c>
      <c r="N154" s="87" t="s">
        <v>11474</v>
      </c>
      <c r="O154" s="87" t="s">
        <v>11514</v>
      </c>
      <c r="P154" s="87" t="s">
        <v>11726</v>
      </c>
      <c r="Q154" s="92" t="s">
        <v>11391</v>
      </c>
      <c r="R154" s="88" t="s">
        <v>7810</v>
      </c>
      <c r="S154" s="88">
        <v>2.11</v>
      </c>
      <c r="T154" s="88" t="s">
        <v>11477</v>
      </c>
      <c r="U154" s="87" t="s">
        <v>11478</v>
      </c>
      <c r="V154" s="87" t="s">
        <v>11479</v>
      </c>
      <c r="W154" s="87" t="s">
        <v>11480</v>
      </c>
      <c r="X154" s="87" t="s">
        <v>11481</v>
      </c>
      <c r="Y154" s="87" t="s">
        <v>11482</v>
      </c>
    </row>
    <row r="155" spans="1:25" ht="90" customHeight="1">
      <c r="A155" s="73"/>
      <c r="B155" s="85"/>
      <c r="C155" s="73"/>
      <c r="D155" s="86">
        <v>46</v>
      </c>
      <c r="E155" s="87" t="s">
        <v>11727</v>
      </c>
      <c r="F155" s="87" t="s">
        <v>7913</v>
      </c>
      <c r="G155" s="88" t="s">
        <v>371</v>
      </c>
      <c r="H155" s="88" t="s">
        <v>14</v>
      </c>
      <c r="I155" s="90" t="s">
        <v>15</v>
      </c>
      <c r="J155" s="90" t="s">
        <v>24</v>
      </c>
      <c r="K155" s="90" t="s">
        <v>1975</v>
      </c>
      <c r="L155" s="91">
        <v>1.98</v>
      </c>
      <c r="M155" s="90" t="s">
        <v>2009</v>
      </c>
      <c r="N155" s="87" t="s">
        <v>11474</v>
      </c>
      <c r="O155" s="87" t="s">
        <v>11514</v>
      </c>
      <c r="P155" s="87" t="s">
        <v>11728</v>
      </c>
      <c r="Q155" s="92" t="s">
        <v>11391</v>
      </c>
      <c r="R155" s="88" t="s">
        <v>7810</v>
      </c>
      <c r="S155" s="88">
        <v>2.11</v>
      </c>
      <c r="T155" s="88" t="s">
        <v>11477</v>
      </c>
      <c r="U155" s="87" t="s">
        <v>11478</v>
      </c>
      <c r="V155" s="87" t="s">
        <v>11479</v>
      </c>
      <c r="W155" s="87" t="s">
        <v>11480</v>
      </c>
      <c r="X155" s="87" t="s">
        <v>11481</v>
      </c>
      <c r="Y155" s="87" t="s">
        <v>11482</v>
      </c>
    </row>
    <row r="156" spans="1:25" ht="90" customHeight="1">
      <c r="A156" s="73"/>
      <c r="B156" s="85"/>
      <c r="C156" s="73"/>
      <c r="D156" s="86">
        <v>46</v>
      </c>
      <c r="E156" s="87" t="s">
        <v>11729</v>
      </c>
      <c r="F156" s="87" t="s">
        <v>7913</v>
      </c>
      <c r="G156" s="88" t="s">
        <v>371</v>
      </c>
      <c r="H156" s="88" t="s">
        <v>14</v>
      </c>
      <c r="I156" s="90" t="s">
        <v>15</v>
      </c>
      <c r="J156" s="90" t="s">
        <v>24</v>
      </c>
      <c r="K156" s="90" t="s">
        <v>1975</v>
      </c>
      <c r="L156" s="91">
        <v>1.98</v>
      </c>
      <c r="M156" s="90" t="s">
        <v>2009</v>
      </c>
      <c r="N156" s="87" t="s">
        <v>11474</v>
      </c>
      <c r="O156" s="87" t="s">
        <v>11514</v>
      </c>
      <c r="P156" s="87" t="s">
        <v>11730</v>
      </c>
      <c r="Q156" s="92" t="s">
        <v>11391</v>
      </c>
      <c r="R156" s="88" t="s">
        <v>7810</v>
      </c>
      <c r="S156" s="88">
        <v>2.11</v>
      </c>
      <c r="T156" s="88" t="s">
        <v>11477</v>
      </c>
      <c r="U156" s="87" t="s">
        <v>11478</v>
      </c>
      <c r="V156" s="87" t="s">
        <v>11479</v>
      </c>
      <c r="W156" s="87" t="s">
        <v>11480</v>
      </c>
      <c r="X156" s="87" t="s">
        <v>11481</v>
      </c>
      <c r="Y156" s="87" t="s">
        <v>11482</v>
      </c>
    </row>
    <row r="157" spans="1:25" ht="90" customHeight="1">
      <c r="A157" s="73"/>
      <c r="B157" s="85"/>
      <c r="C157" s="73"/>
      <c r="D157" s="86">
        <v>46</v>
      </c>
      <c r="E157" s="87" t="s">
        <v>11731</v>
      </c>
      <c r="F157" s="87" t="s">
        <v>7913</v>
      </c>
      <c r="G157" s="88" t="s">
        <v>371</v>
      </c>
      <c r="H157" s="88" t="s">
        <v>14</v>
      </c>
      <c r="I157" s="90" t="s">
        <v>15</v>
      </c>
      <c r="J157" s="90" t="s">
        <v>24</v>
      </c>
      <c r="K157" s="90" t="s">
        <v>1975</v>
      </c>
      <c r="L157" s="91">
        <v>1.98</v>
      </c>
      <c r="M157" s="90" t="s">
        <v>2009</v>
      </c>
      <c r="N157" s="87" t="s">
        <v>11474</v>
      </c>
      <c r="O157" s="87" t="s">
        <v>11514</v>
      </c>
      <c r="P157" s="87" t="s">
        <v>11732</v>
      </c>
      <c r="Q157" s="92" t="s">
        <v>11381</v>
      </c>
      <c r="R157" s="88" t="s">
        <v>7810</v>
      </c>
      <c r="S157" s="88">
        <v>2.11</v>
      </c>
      <c r="T157" s="88" t="s">
        <v>11477</v>
      </c>
      <c r="U157" s="87" t="s">
        <v>11478</v>
      </c>
      <c r="V157" s="87" t="s">
        <v>11479</v>
      </c>
      <c r="W157" s="87" t="s">
        <v>11480</v>
      </c>
      <c r="X157" s="87" t="s">
        <v>11481</v>
      </c>
      <c r="Y157" s="87" t="s">
        <v>11482</v>
      </c>
    </row>
    <row r="158" spans="1:25" ht="90" customHeight="1">
      <c r="A158" s="73"/>
      <c r="B158" s="85"/>
      <c r="C158" s="73"/>
      <c r="D158" s="86">
        <v>46</v>
      </c>
      <c r="E158" s="87" t="s">
        <v>11733</v>
      </c>
      <c r="F158" s="87" t="s">
        <v>7913</v>
      </c>
      <c r="G158" s="88" t="s">
        <v>371</v>
      </c>
      <c r="H158" s="88" t="s">
        <v>14</v>
      </c>
      <c r="I158" s="90" t="s">
        <v>15</v>
      </c>
      <c r="J158" s="90" t="s">
        <v>24</v>
      </c>
      <c r="K158" s="90" t="s">
        <v>1975</v>
      </c>
      <c r="L158" s="91">
        <v>1.98</v>
      </c>
      <c r="M158" s="90" t="s">
        <v>2009</v>
      </c>
      <c r="N158" s="87" t="s">
        <v>11474</v>
      </c>
      <c r="O158" s="87" t="s">
        <v>11514</v>
      </c>
      <c r="P158" s="87" t="s">
        <v>11734</v>
      </c>
      <c r="Q158" s="92" t="s">
        <v>11391</v>
      </c>
      <c r="R158" s="88" t="s">
        <v>7810</v>
      </c>
      <c r="S158" s="88">
        <v>2.11</v>
      </c>
      <c r="T158" s="88" t="s">
        <v>11477</v>
      </c>
      <c r="U158" s="87" t="s">
        <v>11478</v>
      </c>
      <c r="V158" s="87" t="s">
        <v>11479</v>
      </c>
      <c r="W158" s="87" t="s">
        <v>11480</v>
      </c>
      <c r="X158" s="87" t="s">
        <v>11481</v>
      </c>
      <c r="Y158" s="87" t="s">
        <v>11482</v>
      </c>
    </row>
    <row r="159" spans="1:25" ht="90" customHeight="1">
      <c r="A159" s="73"/>
      <c r="B159" s="85"/>
      <c r="C159" s="73"/>
      <c r="D159" s="86">
        <v>46</v>
      </c>
      <c r="E159" s="87" t="s">
        <v>11735</v>
      </c>
      <c r="F159" s="87" t="s">
        <v>7913</v>
      </c>
      <c r="G159" s="88" t="s">
        <v>371</v>
      </c>
      <c r="H159" s="88" t="s">
        <v>14</v>
      </c>
      <c r="I159" s="90" t="s">
        <v>15</v>
      </c>
      <c r="J159" s="90" t="s">
        <v>24</v>
      </c>
      <c r="K159" s="90" t="s">
        <v>1975</v>
      </c>
      <c r="L159" s="91">
        <v>1.98</v>
      </c>
      <c r="M159" s="90" t="s">
        <v>2009</v>
      </c>
      <c r="N159" s="87" t="s">
        <v>11474</v>
      </c>
      <c r="O159" s="87" t="s">
        <v>11514</v>
      </c>
      <c r="P159" s="87" t="s">
        <v>11736</v>
      </c>
      <c r="Q159" s="92" t="s">
        <v>11391</v>
      </c>
      <c r="R159" s="88" t="s">
        <v>7810</v>
      </c>
      <c r="S159" s="88">
        <v>2.11</v>
      </c>
      <c r="T159" s="88" t="s">
        <v>11477</v>
      </c>
      <c r="U159" s="87" t="s">
        <v>11478</v>
      </c>
      <c r="V159" s="87" t="s">
        <v>11479</v>
      </c>
      <c r="W159" s="87" t="s">
        <v>11480</v>
      </c>
      <c r="X159" s="87" t="s">
        <v>11481</v>
      </c>
      <c r="Y159" s="87" t="s">
        <v>11482</v>
      </c>
    </row>
    <row r="160" spans="1:25" ht="90" customHeight="1">
      <c r="A160" s="73"/>
      <c r="B160" s="85"/>
      <c r="C160" s="73"/>
      <c r="D160" s="86">
        <v>46</v>
      </c>
      <c r="E160" s="87" t="s">
        <v>11737</v>
      </c>
      <c r="F160" s="87" t="s">
        <v>7913</v>
      </c>
      <c r="G160" s="88" t="s">
        <v>371</v>
      </c>
      <c r="H160" s="88" t="s">
        <v>14</v>
      </c>
      <c r="I160" s="90" t="s">
        <v>15</v>
      </c>
      <c r="J160" s="90" t="s">
        <v>24</v>
      </c>
      <c r="K160" s="90" t="s">
        <v>1975</v>
      </c>
      <c r="L160" s="91">
        <v>1.98</v>
      </c>
      <c r="M160" s="90" t="s">
        <v>2009</v>
      </c>
      <c r="N160" s="87" t="s">
        <v>11474</v>
      </c>
      <c r="O160" s="87" t="s">
        <v>11514</v>
      </c>
      <c r="P160" s="87" t="s">
        <v>11738</v>
      </c>
      <c r="Q160" s="92" t="s">
        <v>11391</v>
      </c>
      <c r="R160" s="88" t="s">
        <v>7810</v>
      </c>
      <c r="S160" s="88">
        <v>2.11</v>
      </c>
      <c r="T160" s="88" t="s">
        <v>11477</v>
      </c>
      <c r="U160" s="87" t="s">
        <v>11478</v>
      </c>
      <c r="V160" s="87" t="s">
        <v>11479</v>
      </c>
      <c r="W160" s="87" t="s">
        <v>11480</v>
      </c>
      <c r="X160" s="87" t="s">
        <v>11481</v>
      </c>
      <c r="Y160" s="87" t="s">
        <v>11482</v>
      </c>
    </row>
    <row r="161" spans="1:25" ht="90" customHeight="1">
      <c r="A161" s="73"/>
      <c r="B161" s="85"/>
      <c r="C161" s="73"/>
      <c r="D161" s="86">
        <v>46</v>
      </c>
      <c r="E161" s="87" t="s">
        <v>11739</v>
      </c>
      <c r="F161" s="87" t="s">
        <v>7913</v>
      </c>
      <c r="G161" s="88" t="s">
        <v>371</v>
      </c>
      <c r="H161" s="88" t="s">
        <v>14</v>
      </c>
      <c r="I161" s="90" t="s">
        <v>15</v>
      </c>
      <c r="J161" s="90" t="s">
        <v>24</v>
      </c>
      <c r="K161" s="90" t="s">
        <v>1975</v>
      </c>
      <c r="L161" s="91">
        <v>1.98</v>
      </c>
      <c r="M161" s="90" t="s">
        <v>2009</v>
      </c>
      <c r="N161" s="87" t="s">
        <v>11474</v>
      </c>
      <c r="O161" s="87" t="s">
        <v>11514</v>
      </c>
      <c r="P161" s="87" t="s">
        <v>11740</v>
      </c>
      <c r="Q161" s="92" t="s">
        <v>11381</v>
      </c>
      <c r="R161" s="88" t="s">
        <v>7810</v>
      </c>
      <c r="S161" s="88">
        <v>2.1</v>
      </c>
      <c r="T161" s="88" t="s">
        <v>11477</v>
      </c>
      <c r="U161" s="87" t="s">
        <v>11478</v>
      </c>
      <c r="V161" s="87" t="s">
        <v>11479</v>
      </c>
      <c r="W161" s="87" t="s">
        <v>11480</v>
      </c>
      <c r="X161" s="87" t="s">
        <v>11481</v>
      </c>
      <c r="Y161" s="87" t="s">
        <v>11482</v>
      </c>
    </row>
    <row r="162" spans="1:25" ht="90" customHeight="1">
      <c r="A162" s="73"/>
      <c r="B162" s="85"/>
      <c r="C162" s="73"/>
      <c r="D162" s="86">
        <v>46</v>
      </c>
      <c r="E162" s="87" t="s">
        <v>11741</v>
      </c>
      <c r="F162" s="87" t="s">
        <v>7913</v>
      </c>
      <c r="G162" s="88" t="s">
        <v>371</v>
      </c>
      <c r="H162" s="88" t="s">
        <v>14</v>
      </c>
      <c r="I162" s="90" t="s">
        <v>15</v>
      </c>
      <c r="J162" s="90" t="s">
        <v>24</v>
      </c>
      <c r="K162" s="90" t="s">
        <v>1975</v>
      </c>
      <c r="L162" s="91">
        <v>1.98</v>
      </c>
      <c r="M162" s="90" t="s">
        <v>2009</v>
      </c>
      <c r="N162" s="87" t="s">
        <v>11474</v>
      </c>
      <c r="O162" s="87" t="s">
        <v>11514</v>
      </c>
      <c r="P162" s="87" t="s">
        <v>11742</v>
      </c>
      <c r="Q162" s="92" t="s">
        <v>11391</v>
      </c>
      <c r="R162" s="88" t="s">
        <v>7810</v>
      </c>
      <c r="S162" s="88">
        <v>2.1</v>
      </c>
      <c r="T162" s="88" t="s">
        <v>11477</v>
      </c>
      <c r="U162" s="87" t="s">
        <v>11478</v>
      </c>
      <c r="V162" s="87" t="s">
        <v>11479</v>
      </c>
      <c r="W162" s="87" t="s">
        <v>11480</v>
      </c>
      <c r="X162" s="87" t="s">
        <v>11481</v>
      </c>
      <c r="Y162" s="87" t="s">
        <v>11482</v>
      </c>
    </row>
    <row r="163" spans="1:25" ht="90" customHeight="1">
      <c r="A163" s="73"/>
      <c r="B163" s="85"/>
      <c r="C163" s="73"/>
      <c r="D163" s="86">
        <v>46</v>
      </c>
      <c r="E163" s="87" t="s">
        <v>11743</v>
      </c>
      <c r="F163" s="87" t="s">
        <v>7913</v>
      </c>
      <c r="G163" s="88" t="s">
        <v>371</v>
      </c>
      <c r="H163" s="88" t="s">
        <v>14</v>
      </c>
      <c r="I163" s="90" t="s">
        <v>15</v>
      </c>
      <c r="J163" s="90" t="s">
        <v>24</v>
      </c>
      <c r="K163" s="90" t="s">
        <v>1975</v>
      </c>
      <c r="L163" s="91">
        <v>1.98</v>
      </c>
      <c r="M163" s="90" t="s">
        <v>2009</v>
      </c>
      <c r="N163" s="87" t="s">
        <v>11474</v>
      </c>
      <c r="O163" s="87" t="s">
        <v>11514</v>
      </c>
      <c r="P163" s="87" t="s">
        <v>11744</v>
      </c>
      <c r="Q163" s="92" t="s">
        <v>11391</v>
      </c>
      <c r="R163" s="88" t="s">
        <v>7810</v>
      </c>
      <c r="S163" s="88">
        <v>2.1</v>
      </c>
      <c r="T163" s="88" t="s">
        <v>11477</v>
      </c>
      <c r="U163" s="87" t="s">
        <v>11478</v>
      </c>
      <c r="V163" s="87" t="s">
        <v>11479</v>
      </c>
      <c r="W163" s="87" t="s">
        <v>11480</v>
      </c>
      <c r="X163" s="87" t="s">
        <v>11481</v>
      </c>
      <c r="Y163" s="87" t="s">
        <v>11482</v>
      </c>
    </row>
    <row r="164" spans="1:25" ht="90" customHeight="1">
      <c r="A164" s="73"/>
      <c r="B164" s="85"/>
      <c r="C164" s="73"/>
      <c r="D164" s="86">
        <v>46</v>
      </c>
      <c r="E164" s="87" t="s">
        <v>11745</v>
      </c>
      <c r="F164" s="87" t="s">
        <v>7913</v>
      </c>
      <c r="G164" s="88" t="s">
        <v>371</v>
      </c>
      <c r="H164" s="88" t="s">
        <v>14</v>
      </c>
      <c r="I164" s="90" t="s">
        <v>15</v>
      </c>
      <c r="J164" s="90" t="s">
        <v>24</v>
      </c>
      <c r="K164" s="90" t="s">
        <v>1975</v>
      </c>
      <c r="L164" s="91">
        <v>1.98</v>
      </c>
      <c r="M164" s="90" t="s">
        <v>2009</v>
      </c>
      <c r="N164" s="87" t="s">
        <v>11474</v>
      </c>
      <c r="O164" s="87" t="s">
        <v>11514</v>
      </c>
      <c r="P164" s="87" t="s">
        <v>11746</v>
      </c>
      <c r="Q164" s="92" t="s">
        <v>11391</v>
      </c>
      <c r="R164" s="88" t="s">
        <v>7810</v>
      </c>
      <c r="S164" s="88">
        <v>2.1</v>
      </c>
      <c r="T164" s="88" t="s">
        <v>11477</v>
      </c>
      <c r="U164" s="87" t="s">
        <v>11478</v>
      </c>
      <c r="V164" s="87" t="s">
        <v>11479</v>
      </c>
      <c r="W164" s="87" t="s">
        <v>11480</v>
      </c>
      <c r="X164" s="87" t="s">
        <v>11481</v>
      </c>
      <c r="Y164" s="87" t="s">
        <v>11482</v>
      </c>
    </row>
    <row r="165" spans="1:25" ht="90" customHeight="1">
      <c r="A165" s="73"/>
      <c r="B165" s="85"/>
      <c r="C165" s="73"/>
      <c r="D165" s="86">
        <v>46</v>
      </c>
      <c r="E165" s="87" t="s">
        <v>11747</v>
      </c>
      <c r="F165" s="87" t="s">
        <v>7913</v>
      </c>
      <c r="G165" s="88" t="s">
        <v>371</v>
      </c>
      <c r="H165" s="88" t="s">
        <v>14</v>
      </c>
      <c r="I165" s="90" t="s">
        <v>15</v>
      </c>
      <c r="J165" s="90" t="s">
        <v>24</v>
      </c>
      <c r="K165" s="90" t="s">
        <v>1975</v>
      </c>
      <c r="L165" s="91">
        <v>1.98</v>
      </c>
      <c r="M165" s="90" t="s">
        <v>2009</v>
      </c>
      <c r="N165" s="87" t="s">
        <v>11474</v>
      </c>
      <c r="O165" s="87" t="s">
        <v>11514</v>
      </c>
      <c r="P165" s="87" t="s">
        <v>11748</v>
      </c>
      <c r="Q165" s="92" t="s">
        <v>11381</v>
      </c>
      <c r="R165" s="88" t="s">
        <v>7810</v>
      </c>
      <c r="S165" s="88">
        <v>2.1</v>
      </c>
      <c r="T165" s="88" t="s">
        <v>11477</v>
      </c>
      <c r="U165" s="87" t="s">
        <v>11478</v>
      </c>
      <c r="V165" s="87" t="s">
        <v>11479</v>
      </c>
      <c r="W165" s="87" t="s">
        <v>11480</v>
      </c>
      <c r="X165" s="87" t="s">
        <v>11481</v>
      </c>
      <c r="Y165" s="87" t="s">
        <v>11482</v>
      </c>
    </row>
    <row r="166" spans="1:25" ht="90" customHeight="1">
      <c r="A166" s="73"/>
      <c r="B166" s="85"/>
      <c r="C166" s="73"/>
      <c r="D166" s="86">
        <v>46</v>
      </c>
      <c r="E166" s="87" t="s">
        <v>11749</v>
      </c>
      <c r="F166" s="87" t="s">
        <v>7913</v>
      </c>
      <c r="G166" s="88" t="s">
        <v>371</v>
      </c>
      <c r="H166" s="88" t="s">
        <v>14</v>
      </c>
      <c r="I166" s="90" t="s">
        <v>15</v>
      </c>
      <c r="J166" s="90" t="s">
        <v>24</v>
      </c>
      <c r="K166" s="90" t="s">
        <v>1975</v>
      </c>
      <c r="L166" s="91">
        <v>1.98</v>
      </c>
      <c r="M166" s="90" t="s">
        <v>2009</v>
      </c>
      <c r="N166" s="87" t="s">
        <v>11474</v>
      </c>
      <c r="O166" s="87" t="s">
        <v>11514</v>
      </c>
      <c r="P166" s="87" t="s">
        <v>11750</v>
      </c>
      <c r="Q166" s="92" t="s">
        <v>11391</v>
      </c>
      <c r="R166" s="88" t="s">
        <v>7810</v>
      </c>
      <c r="S166" s="88">
        <v>2.1</v>
      </c>
      <c r="T166" s="88" t="s">
        <v>11477</v>
      </c>
      <c r="U166" s="87" t="s">
        <v>11478</v>
      </c>
      <c r="V166" s="87" t="s">
        <v>11479</v>
      </c>
      <c r="W166" s="87" t="s">
        <v>11480</v>
      </c>
      <c r="X166" s="87" t="s">
        <v>11481</v>
      </c>
      <c r="Y166" s="87" t="s">
        <v>11482</v>
      </c>
    </row>
    <row r="167" spans="1:25" ht="90" customHeight="1">
      <c r="A167" s="73"/>
      <c r="B167" s="85"/>
      <c r="C167" s="73"/>
      <c r="D167" s="86">
        <v>46</v>
      </c>
      <c r="E167" s="87" t="s">
        <v>11751</v>
      </c>
      <c r="F167" s="87" t="s">
        <v>7913</v>
      </c>
      <c r="G167" s="88" t="s">
        <v>371</v>
      </c>
      <c r="H167" s="88" t="s">
        <v>14</v>
      </c>
      <c r="I167" s="90" t="s">
        <v>15</v>
      </c>
      <c r="J167" s="90" t="s">
        <v>24</v>
      </c>
      <c r="K167" s="90" t="s">
        <v>1975</v>
      </c>
      <c r="L167" s="91">
        <v>1.98</v>
      </c>
      <c r="M167" s="90" t="s">
        <v>2009</v>
      </c>
      <c r="N167" s="87" t="s">
        <v>11474</v>
      </c>
      <c r="O167" s="87" t="s">
        <v>11514</v>
      </c>
      <c r="P167" s="87" t="s">
        <v>11752</v>
      </c>
      <c r="Q167" s="92" t="s">
        <v>11391</v>
      </c>
      <c r="R167" s="88" t="s">
        <v>7810</v>
      </c>
      <c r="S167" s="88">
        <v>2.1</v>
      </c>
      <c r="T167" s="88" t="s">
        <v>11477</v>
      </c>
      <c r="U167" s="87" t="s">
        <v>11478</v>
      </c>
      <c r="V167" s="87" t="s">
        <v>11479</v>
      </c>
      <c r="W167" s="87" t="s">
        <v>11480</v>
      </c>
      <c r="X167" s="87" t="s">
        <v>11481</v>
      </c>
      <c r="Y167" s="87" t="s">
        <v>11482</v>
      </c>
    </row>
    <row r="168" spans="1:25" ht="90" customHeight="1">
      <c r="A168" s="73"/>
      <c r="B168" s="85"/>
      <c r="C168" s="73"/>
      <c r="D168" s="86">
        <v>46</v>
      </c>
      <c r="E168" s="87" t="s">
        <v>11753</v>
      </c>
      <c r="F168" s="87" t="s">
        <v>7913</v>
      </c>
      <c r="G168" s="88" t="s">
        <v>371</v>
      </c>
      <c r="H168" s="88" t="s">
        <v>14</v>
      </c>
      <c r="I168" s="90" t="s">
        <v>15</v>
      </c>
      <c r="J168" s="90" t="s">
        <v>24</v>
      </c>
      <c r="K168" s="90" t="s">
        <v>1975</v>
      </c>
      <c r="L168" s="91">
        <v>1.98</v>
      </c>
      <c r="M168" s="90" t="s">
        <v>2009</v>
      </c>
      <c r="N168" s="87" t="s">
        <v>11474</v>
      </c>
      <c r="O168" s="87" t="s">
        <v>11514</v>
      </c>
      <c r="P168" s="87" t="s">
        <v>11754</v>
      </c>
      <c r="Q168" s="92" t="s">
        <v>11391</v>
      </c>
      <c r="R168" s="88" t="s">
        <v>7810</v>
      </c>
      <c r="S168" s="88">
        <v>2.1</v>
      </c>
      <c r="T168" s="88" t="s">
        <v>11477</v>
      </c>
      <c r="U168" s="87" t="s">
        <v>11478</v>
      </c>
      <c r="V168" s="87" t="s">
        <v>11479</v>
      </c>
      <c r="W168" s="87" t="s">
        <v>11480</v>
      </c>
      <c r="X168" s="87" t="s">
        <v>11481</v>
      </c>
      <c r="Y168" s="87" t="s">
        <v>11482</v>
      </c>
    </row>
    <row r="169" spans="1:25" ht="90" customHeight="1">
      <c r="A169" s="73"/>
      <c r="B169" s="85"/>
      <c r="C169" s="73"/>
      <c r="D169" s="86">
        <v>46</v>
      </c>
      <c r="E169" s="87" t="s">
        <v>11755</v>
      </c>
      <c r="F169" s="87" t="s">
        <v>7913</v>
      </c>
      <c r="G169" s="88" t="s">
        <v>371</v>
      </c>
      <c r="H169" s="88" t="s">
        <v>14</v>
      </c>
      <c r="I169" s="90" t="s">
        <v>15</v>
      </c>
      <c r="J169" s="90" t="s">
        <v>24</v>
      </c>
      <c r="K169" s="90" t="s">
        <v>1975</v>
      </c>
      <c r="L169" s="91">
        <v>1.98</v>
      </c>
      <c r="M169" s="90" t="s">
        <v>2009</v>
      </c>
      <c r="N169" s="87" t="s">
        <v>11474</v>
      </c>
      <c r="O169" s="87" t="s">
        <v>11756</v>
      </c>
      <c r="P169" s="87" t="s">
        <v>11757</v>
      </c>
      <c r="Q169" s="92" t="s">
        <v>11381</v>
      </c>
      <c r="R169" s="88" t="s">
        <v>7810</v>
      </c>
      <c r="S169" s="88">
        <v>2.19</v>
      </c>
      <c r="T169" s="88" t="s">
        <v>11477</v>
      </c>
      <c r="U169" s="87" t="s">
        <v>11478</v>
      </c>
      <c r="V169" s="87" t="s">
        <v>11479</v>
      </c>
      <c r="W169" s="87" t="s">
        <v>11480</v>
      </c>
      <c r="X169" s="87" t="s">
        <v>11481</v>
      </c>
      <c r="Y169" s="87" t="s">
        <v>11482</v>
      </c>
    </row>
    <row r="170" spans="1:25" ht="90" customHeight="1">
      <c r="A170" s="73"/>
      <c r="B170" s="85"/>
      <c r="C170" s="73"/>
      <c r="D170" s="86">
        <v>46</v>
      </c>
      <c r="E170" s="87" t="s">
        <v>11758</v>
      </c>
      <c r="F170" s="87" t="s">
        <v>7913</v>
      </c>
      <c r="G170" s="88" t="s">
        <v>371</v>
      </c>
      <c r="H170" s="88" t="s">
        <v>14</v>
      </c>
      <c r="I170" s="90" t="s">
        <v>15</v>
      </c>
      <c r="J170" s="90" t="s">
        <v>24</v>
      </c>
      <c r="K170" s="90" t="s">
        <v>1975</v>
      </c>
      <c r="L170" s="91">
        <v>1.98</v>
      </c>
      <c r="M170" s="90" t="s">
        <v>2009</v>
      </c>
      <c r="N170" s="87" t="s">
        <v>11474</v>
      </c>
      <c r="O170" s="87" t="s">
        <v>11756</v>
      </c>
      <c r="P170" s="87" t="s">
        <v>11759</v>
      </c>
      <c r="Q170" s="92" t="s">
        <v>11391</v>
      </c>
      <c r="R170" s="88" t="s">
        <v>7810</v>
      </c>
      <c r="S170" s="88">
        <v>2.19</v>
      </c>
      <c r="T170" s="88" t="s">
        <v>11477</v>
      </c>
      <c r="U170" s="87" t="s">
        <v>11478</v>
      </c>
      <c r="V170" s="87" t="s">
        <v>11479</v>
      </c>
      <c r="W170" s="87" t="s">
        <v>11480</v>
      </c>
      <c r="X170" s="87" t="s">
        <v>11481</v>
      </c>
      <c r="Y170" s="87" t="s">
        <v>11482</v>
      </c>
    </row>
    <row r="171" spans="1:25" ht="90" customHeight="1">
      <c r="A171" s="73"/>
      <c r="B171" s="85"/>
      <c r="C171" s="73"/>
      <c r="D171" s="86">
        <v>46</v>
      </c>
      <c r="E171" s="87" t="s">
        <v>11760</v>
      </c>
      <c r="F171" s="87" t="s">
        <v>7913</v>
      </c>
      <c r="G171" s="88" t="s">
        <v>371</v>
      </c>
      <c r="H171" s="88" t="s">
        <v>14</v>
      </c>
      <c r="I171" s="90" t="s">
        <v>15</v>
      </c>
      <c r="J171" s="90" t="s">
        <v>24</v>
      </c>
      <c r="K171" s="90" t="s">
        <v>1975</v>
      </c>
      <c r="L171" s="91">
        <v>1.98</v>
      </c>
      <c r="M171" s="90" t="s">
        <v>2009</v>
      </c>
      <c r="N171" s="87" t="s">
        <v>11474</v>
      </c>
      <c r="O171" s="87" t="s">
        <v>11756</v>
      </c>
      <c r="P171" s="87" t="s">
        <v>11761</v>
      </c>
      <c r="Q171" s="92" t="s">
        <v>11391</v>
      </c>
      <c r="R171" s="88" t="s">
        <v>7810</v>
      </c>
      <c r="S171" s="88">
        <v>2.19</v>
      </c>
      <c r="T171" s="88" t="s">
        <v>11477</v>
      </c>
      <c r="U171" s="87" t="s">
        <v>11478</v>
      </c>
      <c r="V171" s="87" t="s">
        <v>11479</v>
      </c>
      <c r="W171" s="87" t="s">
        <v>11480</v>
      </c>
      <c r="X171" s="87" t="s">
        <v>11481</v>
      </c>
      <c r="Y171" s="87" t="s">
        <v>11482</v>
      </c>
    </row>
    <row r="172" spans="1:25" ht="90" customHeight="1">
      <c r="A172" s="73"/>
      <c r="B172" s="85"/>
      <c r="C172" s="73"/>
      <c r="D172" s="86">
        <v>46</v>
      </c>
      <c r="E172" s="87" t="s">
        <v>11762</v>
      </c>
      <c r="F172" s="87" t="s">
        <v>7913</v>
      </c>
      <c r="G172" s="88" t="s">
        <v>371</v>
      </c>
      <c r="H172" s="88" t="s">
        <v>14</v>
      </c>
      <c r="I172" s="90" t="s">
        <v>15</v>
      </c>
      <c r="J172" s="90" t="s">
        <v>24</v>
      </c>
      <c r="K172" s="90" t="s">
        <v>1975</v>
      </c>
      <c r="L172" s="91">
        <v>1.98</v>
      </c>
      <c r="M172" s="90" t="s">
        <v>2009</v>
      </c>
      <c r="N172" s="87" t="s">
        <v>11474</v>
      </c>
      <c r="O172" s="87" t="s">
        <v>11756</v>
      </c>
      <c r="P172" s="87" t="s">
        <v>11763</v>
      </c>
      <c r="Q172" s="92" t="s">
        <v>11391</v>
      </c>
      <c r="R172" s="88" t="s">
        <v>7810</v>
      </c>
      <c r="S172" s="88">
        <v>2.19</v>
      </c>
      <c r="T172" s="88" t="s">
        <v>11477</v>
      </c>
      <c r="U172" s="87" t="s">
        <v>11478</v>
      </c>
      <c r="V172" s="87" t="s">
        <v>11479</v>
      </c>
      <c r="W172" s="87" t="s">
        <v>11480</v>
      </c>
      <c r="X172" s="87" t="s">
        <v>11481</v>
      </c>
      <c r="Y172" s="87" t="s">
        <v>11482</v>
      </c>
    </row>
    <row r="173" spans="1:25" ht="90" customHeight="1">
      <c r="A173" s="73"/>
      <c r="B173" s="85"/>
      <c r="C173" s="73"/>
      <c r="D173" s="86">
        <v>46</v>
      </c>
      <c r="E173" s="87" t="s">
        <v>11764</v>
      </c>
      <c r="F173" s="87" t="s">
        <v>7913</v>
      </c>
      <c r="G173" s="88" t="s">
        <v>371</v>
      </c>
      <c r="H173" s="88" t="s">
        <v>14</v>
      </c>
      <c r="I173" s="90" t="s">
        <v>15</v>
      </c>
      <c r="J173" s="90" t="s">
        <v>24</v>
      </c>
      <c r="K173" s="90" t="s">
        <v>1975</v>
      </c>
      <c r="L173" s="91">
        <v>1.98</v>
      </c>
      <c r="M173" s="90" t="s">
        <v>2009</v>
      </c>
      <c r="N173" s="87" t="s">
        <v>11474</v>
      </c>
      <c r="O173" s="87" t="s">
        <v>11756</v>
      </c>
      <c r="P173" s="87" t="s">
        <v>11765</v>
      </c>
      <c r="Q173" s="92" t="s">
        <v>11381</v>
      </c>
      <c r="R173" s="88" t="s">
        <v>7810</v>
      </c>
      <c r="S173" s="88">
        <v>2.19</v>
      </c>
      <c r="T173" s="88" t="s">
        <v>11477</v>
      </c>
      <c r="U173" s="87" t="s">
        <v>11478</v>
      </c>
      <c r="V173" s="87" t="s">
        <v>11479</v>
      </c>
      <c r="W173" s="87" t="s">
        <v>11480</v>
      </c>
      <c r="X173" s="87" t="s">
        <v>11481</v>
      </c>
      <c r="Y173" s="87" t="s">
        <v>11482</v>
      </c>
    </row>
    <row r="174" spans="1:25" ht="90" customHeight="1">
      <c r="A174" s="73"/>
      <c r="B174" s="85"/>
      <c r="C174" s="73"/>
      <c r="D174" s="86">
        <v>46</v>
      </c>
      <c r="E174" s="87" t="s">
        <v>11766</v>
      </c>
      <c r="F174" s="87" t="s">
        <v>7913</v>
      </c>
      <c r="G174" s="88" t="s">
        <v>371</v>
      </c>
      <c r="H174" s="88" t="s">
        <v>14</v>
      </c>
      <c r="I174" s="90" t="s">
        <v>15</v>
      </c>
      <c r="J174" s="90" t="s">
        <v>24</v>
      </c>
      <c r="K174" s="90" t="s">
        <v>1975</v>
      </c>
      <c r="L174" s="91">
        <v>1.98</v>
      </c>
      <c r="M174" s="90" t="s">
        <v>2009</v>
      </c>
      <c r="N174" s="87" t="s">
        <v>11474</v>
      </c>
      <c r="O174" s="87" t="s">
        <v>11756</v>
      </c>
      <c r="P174" s="87" t="s">
        <v>11767</v>
      </c>
      <c r="Q174" s="92" t="s">
        <v>11391</v>
      </c>
      <c r="R174" s="88" t="s">
        <v>7810</v>
      </c>
      <c r="S174" s="88">
        <v>2.19</v>
      </c>
      <c r="T174" s="88" t="s">
        <v>11477</v>
      </c>
      <c r="U174" s="87" t="s">
        <v>11478</v>
      </c>
      <c r="V174" s="87" t="s">
        <v>11479</v>
      </c>
      <c r="W174" s="87" t="s">
        <v>11480</v>
      </c>
      <c r="X174" s="87" t="s">
        <v>11481</v>
      </c>
      <c r="Y174" s="87" t="s">
        <v>11482</v>
      </c>
    </row>
    <row r="175" spans="1:25" ht="90" customHeight="1">
      <c r="A175" s="73"/>
      <c r="B175" s="85"/>
      <c r="C175" s="73"/>
      <c r="D175" s="86">
        <v>46</v>
      </c>
      <c r="E175" s="87" t="s">
        <v>11768</v>
      </c>
      <c r="F175" s="87" t="s">
        <v>7913</v>
      </c>
      <c r="G175" s="88" t="s">
        <v>371</v>
      </c>
      <c r="H175" s="88" t="s">
        <v>14</v>
      </c>
      <c r="I175" s="90" t="s">
        <v>15</v>
      </c>
      <c r="J175" s="90" t="s">
        <v>24</v>
      </c>
      <c r="K175" s="90" t="s">
        <v>1975</v>
      </c>
      <c r="L175" s="91">
        <v>1.98</v>
      </c>
      <c r="M175" s="90" t="s">
        <v>2009</v>
      </c>
      <c r="N175" s="87" t="s">
        <v>11474</v>
      </c>
      <c r="O175" s="87" t="s">
        <v>11756</v>
      </c>
      <c r="P175" s="87" t="s">
        <v>11769</v>
      </c>
      <c r="Q175" s="92" t="s">
        <v>11391</v>
      </c>
      <c r="R175" s="88" t="s">
        <v>7810</v>
      </c>
      <c r="S175" s="88">
        <v>2.19</v>
      </c>
      <c r="T175" s="88" t="s">
        <v>11477</v>
      </c>
      <c r="U175" s="87" t="s">
        <v>11478</v>
      </c>
      <c r="V175" s="87" t="s">
        <v>11479</v>
      </c>
      <c r="W175" s="87" t="s">
        <v>11480</v>
      </c>
      <c r="X175" s="87" t="s">
        <v>11481</v>
      </c>
      <c r="Y175" s="87" t="s">
        <v>11482</v>
      </c>
    </row>
    <row r="176" spans="1:25" ht="90" customHeight="1">
      <c r="A176" s="73"/>
      <c r="B176" s="85"/>
      <c r="C176" s="73"/>
      <c r="D176" s="86">
        <v>46</v>
      </c>
      <c r="E176" s="87" t="s">
        <v>11770</v>
      </c>
      <c r="F176" s="87" t="s">
        <v>7913</v>
      </c>
      <c r="G176" s="88" t="s">
        <v>371</v>
      </c>
      <c r="H176" s="88" t="s">
        <v>14</v>
      </c>
      <c r="I176" s="90" t="s">
        <v>15</v>
      </c>
      <c r="J176" s="90" t="s">
        <v>24</v>
      </c>
      <c r="K176" s="90" t="s">
        <v>1975</v>
      </c>
      <c r="L176" s="91">
        <v>1.98</v>
      </c>
      <c r="M176" s="90" t="s">
        <v>2009</v>
      </c>
      <c r="N176" s="87" t="s">
        <v>11474</v>
      </c>
      <c r="O176" s="87" t="s">
        <v>11756</v>
      </c>
      <c r="P176" s="87" t="s">
        <v>11771</v>
      </c>
      <c r="Q176" s="92" t="s">
        <v>11391</v>
      </c>
      <c r="R176" s="88" t="s">
        <v>7810</v>
      </c>
      <c r="S176" s="88">
        <v>2.19</v>
      </c>
      <c r="T176" s="88" t="s">
        <v>11477</v>
      </c>
      <c r="U176" s="87" t="s">
        <v>11478</v>
      </c>
      <c r="V176" s="87" t="s">
        <v>11479</v>
      </c>
      <c r="W176" s="87" t="s">
        <v>11480</v>
      </c>
      <c r="X176" s="87" t="s">
        <v>11481</v>
      </c>
      <c r="Y176" s="87" t="s">
        <v>11482</v>
      </c>
    </row>
    <row r="177" spans="1:25" ht="90" customHeight="1">
      <c r="A177" s="73"/>
      <c r="B177" s="85"/>
      <c r="C177" s="73"/>
      <c r="D177" s="86">
        <v>68</v>
      </c>
      <c r="E177" s="87" t="s">
        <v>11772</v>
      </c>
      <c r="F177" s="87" t="s">
        <v>7913</v>
      </c>
      <c r="G177" s="88" t="s">
        <v>371</v>
      </c>
      <c r="H177" s="88" t="s">
        <v>14</v>
      </c>
      <c r="I177" s="90" t="s">
        <v>15</v>
      </c>
      <c r="J177" s="90" t="s">
        <v>24</v>
      </c>
      <c r="K177" s="90" t="s">
        <v>1975</v>
      </c>
      <c r="L177" s="91">
        <v>1.98</v>
      </c>
      <c r="M177" s="90" t="s">
        <v>2009</v>
      </c>
      <c r="N177" s="87" t="s">
        <v>11531</v>
      </c>
      <c r="O177" s="87" t="s">
        <v>11532</v>
      </c>
      <c r="P177" s="87" t="s">
        <v>11773</v>
      </c>
      <c r="Q177" s="92" t="s">
        <v>11381</v>
      </c>
      <c r="R177" s="88" t="s">
        <v>7810</v>
      </c>
      <c r="S177" s="88">
        <v>2.11</v>
      </c>
      <c r="T177" s="88" t="s">
        <v>11534</v>
      </c>
      <c r="U177" s="87" t="s">
        <v>11535</v>
      </c>
      <c r="V177" s="87" t="s">
        <v>11536</v>
      </c>
      <c r="W177" s="87" t="s">
        <v>11537</v>
      </c>
      <c r="X177" s="87" t="s">
        <v>11538</v>
      </c>
      <c r="Y177" s="87" t="s">
        <v>11539</v>
      </c>
    </row>
    <row r="178" spans="1:25" ht="90" customHeight="1">
      <c r="A178" s="73"/>
      <c r="B178" s="85"/>
      <c r="C178" s="73"/>
      <c r="D178" s="86">
        <v>68</v>
      </c>
      <c r="E178" s="87" t="s">
        <v>11774</v>
      </c>
      <c r="F178" s="87" t="s">
        <v>7913</v>
      </c>
      <c r="G178" s="88" t="s">
        <v>371</v>
      </c>
      <c r="H178" s="88" t="s">
        <v>14</v>
      </c>
      <c r="I178" s="90" t="s">
        <v>15</v>
      </c>
      <c r="J178" s="90" t="s">
        <v>24</v>
      </c>
      <c r="K178" s="90" t="s">
        <v>1975</v>
      </c>
      <c r="L178" s="91">
        <v>1.98</v>
      </c>
      <c r="M178" s="90" t="s">
        <v>2009</v>
      </c>
      <c r="N178" s="87" t="s">
        <v>11531</v>
      </c>
      <c r="O178" s="87" t="s">
        <v>11532</v>
      </c>
      <c r="P178" s="87" t="s">
        <v>11775</v>
      </c>
      <c r="Q178" s="92" t="s">
        <v>11391</v>
      </c>
      <c r="R178" s="88" t="s">
        <v>7810</v>
      </c>
      <c r="S178" s="88">
        <v>2.11</v>
      </c>
      <c r="T178" s="88" t="s">
        <v>11534</v>
      </c>
      <c r="U178" s="87" t="s">
        <v>11535</v>
      </c>
      <c r="V178" s="87" t="s">
        <v>11536</v>
      </c>
      <c r="W178" s="87" t="s">
        <v>11537</v>
      </c>
      <c r="X178" s="87" t="s">
        <v>11538</v>
      </c>
      <c r="Y178" s="87" t="s">
        <v>11539</v>
      </c>
    </row>
    <row r="179" spans="1:25" ht="90" customHeight="1">
      <c r="A179" s="73"/>
      <c r="B179" s="85"/>
      <c r="C179" s="73"/>
      <c r="D179" s="86">
        <v>68</v>
      </c>
      <c r="E179" s="87" t="s">
        <v>11776</v>
      </c>
      <c r="F179" s="87" t="s">
        <v>7913</v>
      </c>
      <c r="G179" s="88" t="s">
        <v>371</v>
      </c>
      <c r="H179" s="88" t="s">
        <v>14</v>
      </c>
      <c r="I179" s="90" t="s">
        <v>15</v>
      </c>
      <c r="J179" s="90" t="s">
        <v>24</v>
      </c>
      <c r="K179" s="90" t="s">
        <v>1975</v>
      </c>
      <c r="L179" s="91">
        <v>1.98</v>
      </c>
      <c r="M179" s="90" t="s">
        <v>2009</v>
      </c>
      <c r="N179" s="87" t="s">
        <v>11531</v>
      </c>
      <c r="O179" s="87" t="s">
        <v>11532</v>
      </c>
      <c r="P179" s="87" t="s">
        <v>11777</v>
      </c>
      <c r="Q179" s="92" t="s">
        <v>11391</v>
      </c>
      <c r="R179" s="88" t="s">
        <v>7810</v>
      </c>
      <c r="S179" s="88">
        <v>2.11</v>
      </c>
      <c r="T179" s="88" t="s">
        <v>11534</v>
      </c>
      <c r="U179" s="87" t="s">
        <v>11535</v>
      </c>
      <c r="V179" s="87" t="s">
        <v>11536</v>
      </c>
      <c r="W179" s="87" t="s">
        <v>11537</v>
      </c>
      <c r="X179" s="87" t="s">
        <v>11538</v>
      </c>
      <c r="Y179" s="87" t="s">
        <v>11539</v>
      </c>
    </row>
    <row r="180" spans="1:25" ht="90" customHeight="1">
      <c r="A180" s="73"/>
      <c r="B180" s="85"/>
      <c r="C180" s="73"/>
      <c r="D180" s="86">
        <v>68</v>
      </c>
      <c r="E180" s="87" t="s">
        <v>11778</v>
      </c>
      <c r="F180" s="87" t="s">
        <v>7913</v>
      </c>
      <c r="G180" s="88" t="s">
        <v>371</v>
      </c>
      <c r="H180" s="88" t="s">
        <v>14</v>
      </c>
      <c r="I180" s="90" t="s">
        <v>15</v>
      </c>
      <c r="J180" s="90" t="s">
        <v>24</v>
      </c>
      <c r="K180" s="90" t="s">
        <v>1975</v>
      </c>
      <c r="L180" s="91">
        <v>1.98</v>
      </c>
      <c r="M180" s="90" t="s">
        <v>2009</v>
      </c>
      <c r="N180" s="87" t="s">
        <v>11531</v>
      </c>
      <c r="O180" s="87" t="s">
        <v>11532</v>
      </c>
      <c r="P180" s="87" t="s">
        <v>11779</v>
      </c>
      <c r="Q180" s="92" t="s">
        <v>11391</v>
      </c>
      <c r="R180" s="88" t="s">
        <v>7810</v>
      </c>
      <c r="S180" s="88">
        <v>2.11</v>
      </c>
      <c r="T180" s="88" t="s">
        <v>11534</v>
      </c>
      <c r="U180" s="87" t="s">
        <v>11535</v>
      </c>
      <c r="V180" s="87" t="s">
        <v>11536</v>
      </c>
      <c r="W180" s="87" t="s">
        <v>11537</v>
      </c>
      <c r="X180" s="87" t="s">
        <v>11538</v>
      </c>
      <c r="Y180" s="87" t="s">
        <v>11539</v>
      </c>
    </row>
    <row r="181" spans="1:25" ht="90" customHeight="1">
      <c r="A181" s="73"/>
      <c r="B181" s="85"/>
      <c r="C181" s="73"/>
      <c r="D181" s="86">
        <v>68</v>
      </c>
      <c r="E181" s="87" t="s">
        <v>11780</v>
      </c>
      <c r="F181" s="87" t="s">
        <v>7913</v>
      </c>
      <c r="G181" s="88" t="s">
        <v>371</v>
      </c>
      <c r="H181" s="88" t="s">
        <v>14</v>
      </c>
      <c r="I181" s="90" t="s">
        <v>15</v>
      </c>
      <c r="J181" s="90" t="s">
        <v>24</v>
      </c>
      <c r="K181" s="90" t="s">
        <v>1975</v>
      </c>
      <c r="L181" s="91">
        <v>1.98</v>
      </c>
      <c r="M181" s="90" t="s">
        <v>2009</v>
      </c>
      <c r="N181" s="87" t="s">
        <v>11531</v>
      </c>
      <c r="O181" s="87" t="s">
        <v>11532</v>
      </c>
      <c r="P181" s="87" t="s">
        <v>11781</v>
      </c>
      <c r="Q181" s="92" t="s">
        <v>11391</v>
      </c>
      <c r="R181" s="88" t="s">
        <v>7810</v>
      </c>
      <c r="S181" s="88">
        <v>2.11</v>
      </c>
      <c r="T181" s="88" t="s">
        <v>11534</v>
      </c>
      <c r="U181" s="87" t="s">
        <v>11535</v>
      </c>
      <c r="V181" s="87" t="s">
        <v>11536</v>
      </c>
      <c r="W181" s="87" t="s">
        <v>11537</v>
      </c>
      <c r="X181" s="87" t="s">
        <v>11538</v>
      </c>
      <c r="Y181" s="87" t="s">
        <v>11539</v>
      </c>
    </row>
    <row r="182" spans="1:25" ht="90" customHeight="1">
      <c r="A182" s="73"/>
      <c r="B182" s="85"/>
      <c r="C182" s="73"/>
      <c r="D182" s="86">
        <v>68</v>
      </c>
      <c r="E182" s="87" t="s">
        <v>11782</v>
      </c>
      <c r="F182" s="87" t="s">
        <v>7913</v>
      </c>
      <c r="G182" s="88" t="s">
        <v>371</v>
      </c>
      <c r="H182" s="88" t="s">
        <v>14</v>
      </c>
      <c r="I182" s="90" t="s">
        <v>15</v>
      </c>
      <c r="J182" s="90" t="s">
        <v>24</v>
      </c>
      <c r="K182" s="90" t="s">
        <v>1975</v>
      </c>
      <c r="L182" s="91">
        <v>1.98</v>
      </c>
      <c r="M182" s="90" t="s">
        <v>2009</v>
      </c>
      <c r="N182" s="87" t="s">
        <v>11531</v>
      </c>
      <c r="O182" s="87" t="s">
        <v>11532</v>
      </c>
      <c r="P182" s="87" t="s">
        <v>11783</v>
      </c>
      <c r="Q182" s="92" t="s">
        <v>11391</v>
      </c>
      <c r="R182" s="88" t="s">
        <v>7810</v>
      </c>
      <c r="S182" s="88">
        <v>2.11</v>
      </c>
      <c r="T182" s="88" t="s">
        <v>11534</v>
      </c>
      <c r="U182" s="87" t="s">
        <v>11535</v>
      </c>
      <c r="V182" s="87" t="s">
        <v>11536</v>
      </c>
      <c r="W182" s="87" t="s">
        <v>11537</v>
      </c>
      <c r="X182" s="87" t="s">
        <v>11538</v>
      </c>
      <c r="Y182" s="87" t="s">
        <v>11539</v>
      </c>
    </row>
    <row r="183" spans="1:25" ht="90" customHeight="1">
      <c r="A183" s="73"/>
      <c r="B183" s="85"/>
      <c r="C183" s="73"/>
      <c r="D183" s="86">
        <v>68</v>
      </c>
      <c r="E183" s="87" t="s">
        <v>11784</v>
      </c>
      <c r="F183" s="87" t="s">
        <v>7913</v>
      </c>
      <c r="G183" s="88" t="s">
        <v>371</v>
      </c>
      <c r="H183" s="88" t="s">
        <v>14</v>
      </c>
      <c r="I183" s="90" t="s">
        <v>15</v>
      </c>
      <c r="J183" s="90" t="s">
        <v>24</v>
      </c>
      <c r="K183" s="90" t="s">
        <v>1975</v>
      </c>
      <c r="L183" s="91">
        <v>1.98</v>
      </c>
      <c r="M183" s="90" t="s">
        <v>2009</v>
      </c>
      <c r="N183" s="87" t="s">
        <v>11531</v>
      </c>
      <c r="O183" s="87" t="s">
        <v>11532</v>
      </c>
      <c r="P183" s="87" t="s">
        <v>11785</v>
      </c>
      <c r="Q183" s="92" t="s">
        <v>11391</v>
      </c>
      <c r="R183" s="88" t="s">
        <v>7810</v>
      </c>
      <c r="S183" s="88">
        <v>2.11</v>
      </c>
      <c r="T183" s="88" t="s">
        <v>11534</v>
      </c>
      <c r="U183" s="87" t="s">
        <v>11535</v>
      </c>
      <c r="V183" s="87" t="s">
        <v>11536</v>
      </c>
      <c r="W183" s="87" t="s">
        <v>11537</v>
      </c>
      <c r="X183" s="87" t="s">
        <v>11538</v>
      </c>
      <c r="Y183" s="87" t="s">
        <v>11539</v>
      </c>
    </row>
    <row r="184" spans="1:25" ht="90" customHeight="1">
      <c r="A184" s="73"/>
      <c r="B184" s="85"/>
      <c r="C184" s="73"/>
      <c r="D184" s="86">
        <v>68</v>
      </c>
      <c r="E184" s="87" t="s">
        <v>11786</v>
      </c>
      <c r="F184" s="87" t="s">
        <v>7913</v>
      </c>
      <c r="G184" s="88" t="s">
        <v>371</v>
      </c>
      <c r="H184" s="88" t="s">
        <v>14</v>
      </c>
      <c r="I184" s="90" t="s">
        <v>15</v>
      </c>
      <c r="J184" s="90" t="s">
        <v>24</v>
      </c>
      <c r="K184" s="90" t="s">
        <v>1975</v>
      </c>
      <c r="L184" s="91">
        <v>1.98</v>
      </c>
      <c r="M184" s="90" t="s">
        <v>2009</v>
      </c>
      <c r="N184" s="87" t="s">
        <v>11531</v>
      </c>
      <c r="O184" s="87" t="s">
        <v>11532</v>
      </c>
      <c r="P184" s="87" t="s">
        <v>11787</v>
      </c>
      <c r="Q184" s="92" t="s">
        <v>11391</v>
      </c>
      <c r="R184" s="88" t="s">
        <v>7810</v>
      </c>
      <c r="S184" s="88">
        <v>2.11</v>
      </c>
      <c r="T184" s="88" t="s">
        <v>11534</v>
      </c>
      <c r="U184" s="87" t="s">
        <v>11535</v>
      </c>
      <c r="V184" s="87" t="s">
        <v>11536</v>
      </c>
      <c r="W184" s="87" t="s">
        <v>11537</v>
      </c>
      <c r="X184" s="87" t="s">
        <v>11538</v>
      </c>
      <c r="Y184" s="87" t="s">
        <v>11539</v>
      </c>
    </row>
    <row r="185" spans="1:25" ht="90" customHeight="1">
      <c r="A185" s="73"/>
      <c r="B185" s="85"/>
      <c r="C185" s="73"/>
      <c r="D185" s="86">
        <v>68</v>
      </c>
      <c r="E185" s="87" t="s">
        <v>11788</v>
      </c>
      <c r="F185" s="87" t="s">
        <v>7913</v>
      </c>
      <c r="G185" s="88" t="s">
        <v>371</v>
      </c>
      <c r="H185" s="88" t="s">
        <v>14</v>
      </c>
      <c r="I185" s="90" t="s">
        <v>15</v>
      </c>
      <c r="J185" s="90" t="s">
        <v>24</v>
      </c>
      <c r="K185" s="90" t="s">
        <v>1975</v>
      </c>
      <c r="L185" s="91">
        <v>1.98</v>
      </c>
      <c r="M185" s="90" t="s">
        <v>2009</v>
      </c>
      <c r="N185" s="87" t="s">
        <v>11531</v>
      </c>
      <c r="O185" s="87" t="s">
        <v>11532</v>
      </c>
      <c r="P185" s="87" t="s">
        <v>11789</v>
      </c>
      <c r="Q185" s="92" t="s">
        <v>11381</v>
      </c>
      <c r="R185" s="88" t="s">
        <v>7810</v>
      </c>
      <c r="S185" s="88">
        <v>2.1</v>
      </c>
      <c r="T185" s="88" t="s">
        <v>11534</v>
      </c>
      <c r="U185" s="87" t="s">
        <v>11535</v>
      </c>
      <c r="V185" s="87" t="s">
        <v>11536</v>
      </c>
      <c r="W185" s="87" t="s">
        <v>11537</v>
      </c>
      <c r="X185" s="87" t="s">
        <v>11538</v>
      </c>
      <c r="Y185" s="87" t="s">
        <v>11539</v>
      </c>
    </row>
    <row r="186" spans="1:25" ht="90" customHeight="1">
      <c r="A186" s="73"/>
      <c r="B186" s="85"/>
      <c r="C186" s="73"/>
      <c r="D186" s="86">
        <v>68</v>
      </c>
      <c r="E186" s="87" t="s">
        <v>11790</v>
      </c>
      <c r="F186" s="87" t="s">
        <v>7913</v>
      </c>
      <c r="G186" s="88" t="s">
        <v>371</v>
      </c>
      <c r="H186" s="88" t="s">
        <v>14</v>
      </c>
      <c r="I186" s="90" t="s">
        <v>15</v>
      </c>
      <c r="J186" s="90" t="s">
        <v>24</v>
      </c>
      <c r="K186" s="90" t="s">
        <v>1975</v>
      </c>
      <c r="L186" s="91">
        <v>1.98</v>
      </c>
      <c r="M186" s="90" t="s">
        <v>2009</v>
      </c>
      <c r="N186" s="87" t="s">
        <v>11531</v>
      </c>
      <c r="O186" s="87" t="s">
        <v>11532</v>
      </c>
      <c r="P186" s="87" t="s">
        <v>11791</v>
      </c>
      <c r="Q186" s="92" t="s">
        <v>11391</v>
      </c>
      <c r="R186" s="88" t="s">
        <v>7810</v>
      </c>
      <c r="S186" s="88">
        <v>2.1</v>
      </c>
      <c r="T186" s="88" t="s">
        <v>11534</v>
      </c>
      <c r="U186" s="87" t="s">
        <v>11535</v>
      </c>
      <c r="V186" s="87" t="s">
        <v>11536</v>
      </c>
      <c r="W186" s="87" t="s">
        <v>11537</v>
      </c>
      <c r="X186" s="87" t="s">
        <v>11538</v>
      </c>
      <c r="Y186" s="87" t="s">
        <v>11539</v>
      </c>
    </row>
    <row r="187" spans="1:25" ht="90" customHeight="1">
      <c r="A187" s="73"/>
      <c r="B187" s="85"/>
      <c r="C187" s="73"/>
      <c r="D187" s="86">
        <v>68</v>
      </c>
      <c r="E187" s="87" t="s">
        <v>11792</v>
      </c>
      <c r="F187" s="87" t="s">
        <v>7913</v>
      </c>
      <c r="G187" s="88" t="s">
        <v>371</v>
      </c>
      <c r="H187" s="88" t="s">
        <v>14</v>
      </c>
      <c r="I187" s="90" t="s">
        <v>15</v>
      </c>
      <c r="J187" s="90" t="s">
        <v>24</v>
      </c>
      <c r="K187" s="90" t="s">
        <v>1975</v>
      </c>
      <c r="L187" s="91">
        <v>1.98</v>
      </c>
      <c r="M187" s="90" t="s">
        <v>2009</v>
      </c>
      <c r="N187" s="87" t="s">
        <v>11531</v>
      </c>
      <c r="O187" s="87" t="s">
        <v>11532</v>
      </c>
      <c r="P187" s="87" t="s">
        <v>11793</v>
      </c>
      <c r="Q187" s="92" t="s">
        <v>11391</v>
      </c>
      <c r="R187" s="88" t="s">
        <v>7810</v>
      </c>
      <c r="S187" s="88">
        <v>2.1</v>
      </c>
      <c r="T187" s="88" t="s">
        <v>11534</v>
      </c>
      <c r="U187" s="87" t="s">
        <v>11535</v>
      </c>
      <c r="V187" s="87" t="s">
        <v>11536</v>
      </c>
      <c r="W187" s="87" t="s">
        <v>11537</v>
      </c>
      <c r="X187" s="87" t="s">
        <v>11538</v>
      </c>
      <c r="Y187" s="87" t="s">
        <v>11539</v>
      </c>
    </row>
    <row r="188" spans="1:25" ht="90" customHeight="1">
      <c r="A188" s="73"/>
      <c r="B188" s="85"/>
      <c r="C188" s="73"/>
      <c r="D188" s="86">
        <v>68</v>
      </c>
      <c r="E188" s="87" t="s">
        <v>11794</v>
      </c>
      <c r="F188" s="87" t="s">
        <v>7913</v>
      </c>
      <c r="G188" s="88" t="s">
        <v>371</v>
      </c>
      <c r="H188" s="88" t="s">
        <v>14</v>
      </c>
      <c r="I188" s="90" t="s">
        <v>15</v>
      </c>
      <c r="J188" s="90" t="s">
        <v>24</v>
      </c>
      <c r="K188" s="90" t="s">
        <v>1975</v>
      </c>
      <c r="L188" s="91">
        <v>1.98</v>
      </c>
      <c r="M188" s="90" t="s">
        <v>2009</v>
      </c>
      <c r="N188" s="87" t="s">
        <v>11531</v>
      </c>
      <c r="O188" s="87" t="s">
        <v>11532</v>
      </c>
      <c r="P188" s="87" t="s">
        <v>11795</v>
      </c>
      <c r="Q188" s="92" t="s">
        <v>11391</v>
      </c>
      <c r="R188" s="88" t="s">
        <v>7810</v>
      </c>
      <c r="S188" s="88">
        <v>2.1</v>
      </c>
      <c r="T188" s="88" t="s">
        <v>11534</v>
      </c>
      <c r="U188" s="87" t="s">
        <v>11535</v>
      </c>
      <c r="V188" s="87" t="s">
        <v>11536</v>
      </c>
      <c r="W188" s="87" t="s">
        <v>11537</v>
      </c>
      <c r="X188" s="87" t="s">
        <v>11538</v>
      </c>
      <c r="Y188" s="87" t="s">
        <v>11539</v>
      </c>
    </row>
    <row r="189" spans="1:25" ht="90" customHeight="1">
      <c r="A189" s="73"/>
      <c r="B189" s="85"/>
      <c r="C189" s="73"/>
      <c r="D189" s="86">
        <v>68</v>
      </c>
      <c r="E189" s="87" t="s">
        <v>11796</v>
      </c>
      <c r="F189" s="87" t="s">
        <v>7913</v>
      </c>
      <c r="G189" s="88" t="s">
        <v>371</v>
      </c>
      <c r="H189" s="88" t="s">
        <v>14</v>
      </c>
      <c r="I189" s="90" t="s">
        <v>15</v>
      </c>
      <c r="J189" s="90" t="s">
        <v>24</v>
      </c>
      <c r="K189" s="90" t="s">
        <v>1975</v>
      </c>
      <c r="L189" s="91">
        <v>1.98</v>
      </c>
      <c r="M189" s="90" t="s">
        <v>2009</v>
      </c>
      <c r="N189" s="87" t="s">
        <v>11531</v>
      </c>
      <c r="O189" s="87" t="s">
        <v>11532</v>
      </c>
      <c r="P189" s="87" t="s">
        <v>11797</v>
      </c>
      <c r="Q189" s="92" t="s">
        <v>11391</v>
      </c>
      <c r="R189" s="88" t="s">
        <v>7810</v>
      </c>
      <c r="S189" s="88">
        <v>2.1</v>
      </c>
      <c r="T189" s="88" t="s">
        <v>11534</v>
      </c>
      <c r="U189" s="87" t="s">
        <v>11535</v>
      </c>
      <c r="V189" s="87" t="s">
        <v>11536</v>
      </c>
      <c r="W189" s="87" t="s">
        <v>11537</v>
      </c>
      <c r="X189" s="87" t="s">
        <v>11538</v>
      </c>
      <c r="Y189" s="87" t="s">
        <v>11539</v>
      </c>
    </row>
    <row r="190" spans="1:25" ht="90" customHeight="1">
      <c r="A190" s="73"/>
      <c r="B190" s="85"/>
      <c r="C190" s="73"/>
      <c r="D190" s="86">
        <v>68</v>
      </c>
      <c r="E190" s="87" t="s">
        <v>11798</v>
      </c>
      <c r="F190" s="87" t="s">
        <v>7913</v>
      </c>
      <c r="G190" s="88" t="s">
        <v>371</v>
      </c>
      <c r="H190" s="88" t="s">
        <v>14</v>
      </c>
      <c r="I190" s="90" t="s">
        <v>15</v>
      </c>
      <c r="J190" s="90" t="s">
        <v>24</v>
      </c>
      <c r="K190" s="90" t="s">
        <v>1975</v>
      </c>
      <c r="L190" s="91">
        <v>1.98</v>
      </c>
      <c r="M190" s="90" t="s">
        <v>2009</v>
      </c>
      <c r="N190" s="87" t="s">
        <v>11531</v>
      </c>
      <c r="O190" s="87" t="s">
        <v>11532</v>
      </c>
      <c r="P190" s="87" t="s">
        <v>11799</v>
      </c>
      <c r="Q190" s="92" t="s">
        <v>11391</v>
      </c>
      <c r="R190" s="88" t="s">
        <v>7810</v>
      </c>
      <c r="S190" s="88">
        <v>2.1</v>
      </c>
      <c r="T190" s="88" t="s">
        <v>11534</v>
      </c>
      <c r="U190" s="87" t="s">
        <v>11535</v>
      </c>
      <c r="V190" s="87" t="s">
        <v>11536</v>
      </c>
      <c r="W190" s="87" t="s">
        <v>11537</v>
      </c>
      <c r="X190" s="87" t="s">
        <v>11538</v>
      </c>
      <c r="Y190" s="87" t="s">
        <v>11539</v>
      </c>
    </row>
    <row r="191" spans="1:25" ht="90" customHeight="1">
      <c r="A191" s="73"/>
      <c r="B191" s="85"/>
      <c r="C191" s="73"/>
      <c r="D191" s="86">
        <v>68</v>
      </c>
      <c r="E191" s="87" t="s">
        <v>11800</v>
      </c>
      <c r="F191" s="87" t="s">
        <v>7913</v>
      </c>
      <c r="G191" s="88" t="s">
        <v>371</v>
      </c>
      <c r="H191" s="88" t="s">
        <v>14</v>
      </c>
      <c r="I191" s="90" t="s">
        <v>15</v>
      </c>
      <c r="J191" s="90" t="s">
        <v>24</v>
      </c>
      <c r="K191" s="90" t="s">
        <v>1975</v>
      </c>
      <c r="L191" s="91">
        <v>1.98</v>
      </c>
      <c r="M191" s="90" t="s">
        <v>2009</v>
      </c>
      <c r="N191" s="87" t="s">
        <v>11531</v>
      </c>
      <c r="O191" s="87" t="s">
        <v>11532</v>
      </c>
      <c r="P191" s="87" t="s">
        <v>11801</v>
      </c>
      <c r="Q191" s="92" t="s">
        <v>11391</v>
      </c>
      <c r="R191" s="88" t="s">
        <v>7810</v>
      </c>
      <c r="S191" s="88">
        <v>2.1</v>
      </c>
      <c r="T191" s="88" t="s">
        <v>11534</v>
      </c>
      <c r="U191" s="87" t="s">
        <v>11535</v>
      </c>
      <c r="V191" s="87" t="s">
        <v>11536</v>
      </c>
      <c r="W191" s="87" t="s">
        <v>11537</v>
      </c>
      <c r="X191" s="87" t="s">
        <v>11538</v>
      </c>
      <c r="Y191" s="87" t="s">
        <v>11539</v>
      </c>
    </row>
    <row r="192" spans="1:25" ht="90" customHeight="1">
      <c r="A192" s="73"/>
      <c r="B192" s="85"/>
      <c r="C192" s="73"/>
      <c r="D192" s="86">
        <v>68</v>
      </c>
      <c r="E192" s="87" t="s">
        <v>11802</v>
      </c>
      <c r="F192" s="87" t="s">
        <v>7913</v>
      </c>
      <c r="G192" s="88" t="s">
        <v>371</v>
      </c>
      <c r="H192" s="88" t="s">
        <v>14</v>
      </c>
      <c r="I192" s="90" t="s">
        <v>15</v>
      </c>
      <c r="J192" s="90" t="s">
        <v>24</v>
      </c>
      <c r="K192" s="90" t="s">
        <v>1975</v>
      </c>
      <c r="L192" s="91">
        <v>1.98</v>
      </c>
      <c r="M192" s="90" t="s">
        <v>2009</v>
      </c>
      <c r="N192" s="87" t="s">
        <v>11531</v>
      </c>
      <c r="O192" s="87" t="s">
        <v>11532</v>
      </c>
      <c r="P192" s="87" t="s">
        <v>11803</v>
      </c>
      <c r="Q192" s="92" t="s">
        <v>11391</v>
      </c>
      <c r="R192" s="88" t="s">
        <v>7810</v>
      </c>
      <c r="S192" s="88">
        <v>2.1</v>
      </c>
      <c r="T192" s="88" t="s">
        <v>11534</v>
      </c>
      <c r="U192" s="87" t="s">
        <v>11535</v>
      </c>
      <c r="V192" s="87" t="s">
        <v>11536</v>
      </c>
      <c r="W192" s="87" t="s">
        <v>11537</v>
      </c>
      <c r="X192" s="87" t="s">
        <v>11538</v>
      </c>
      <c r="Y192" s="87" t="s">
        <v>11539</v>
      </c>
    </row>
    <row r="193" spans="1:25" ht="90" customHeight="1">
      <c r="A193" s="73"/>
      <c r="B193" s="85"/>
      <c r="C193" s="73"/>
      <c r="D193" s="86">
        <v>68</v>
      </c>
      <c r="E193" s="87" t="s">
        <v>11804</v>
      </c>
      <c r="F193" s="87" t="s">
        <v>7913</v>
      </c>
      <c r="G193" s="88" t="s">
        <v>371</v>
      </c>
      <c r="H193" s="88" t="s">
        <v>14</v>
      </c>
      <c r="I193" s="90" t="s">
        <v>15</v>
      </c>
      <c r="J193" s="90" t="s">
        <v>24</v>
      </c>
      <c r="K193" s="90" t="s">
        <v>1975</v>
      </c>
      <c r="L193" s="91">
        <v>1.98</v>
      </c>
      <c r="M193" s="90" t="s">
        <v>2009</v>
      </c>
      <c r="N193" s="87" t="s">
        <v>11531</v>
      </c>
      <c r="O193" s="87" t="s">
        <v>11532</v>
      </c>
      <c r="P193" s="87" t="s">
        <v>11805</v>
      </c>
      <c r="Q193" s="92" t="s">
        <v>11381</v>
      </c>
      <c r="R193" s="88" t="s">
        <v>7810</v>
      </c>
      <c r="S193" s="88">
        <v>2.19</v>
      </c>
      <c r="T193" s="88" t="s">
        <v>11534</v>
      </c>
      <c r="U193" s="87" t="s">
        <v>11535</v>
      </c>
      <c r="V193" s="87" t="s">
        <v>11536</v>
      </c>
      <c r="W193" s="87" t="s">
        <v>11537</v>
      </c>
      <c r="X193" s="87" t="s">
        <v>11538</v>
      </c>
      <c r="Y193" s="87" t="s">
        <v>11539</v>
      </c>
    </row>
    <row r="194" spans="1:25" ht="90" customHeight="1">
      <c r="A194" s="73"/>
      <c r="B194" s="85"/>
      <c r="C194" s="73"/>
      <c r="D194" s="86">
        <v>68</v>
      </c>
      <c r="E194" s="87" t="s">
        <v>11806</v>
      </c>
      <c r="F194" s="87" t="s">
        <v>7913</v>
      </c>
      <c r="G194" s="88" t="s">
        <v>371</v>
      </c>
      <c r="H194" s="88" t="s">
        <v>14</v>
      </c>
      <c r="I194" s="90" t="s">
        <v>15</v>
      </c>
      <c r="J194" s="90" t="s">
        <v>24</v>
      </c>
      <c r="K194" s="90" t="s">
        <v>1975</v>
      </c>
      <c r="L194" s="91">
        <v>1.98</v>
      </c>
      <c r="M194" s="90" t="s">
        <v>2009</v>
      </c>
      <c r="N194" s="87" t="s">
        <v>11531</v>
      </c>
      <c r="O194" s="87" t="s">
        <v>11532</v>
      </c>
      <c r="P194" s="87" t="s">
        <v>11807</v>
      </c>
      <c r="Q194" s="92" t="s">
        <v>11391</v>
      </c>
      <c r="R194" s="88" t="s">
        <v>7810</v>
      </c>
      <c r="S194" s="88">
        <v>2.19</v>
      </c>
      <c r="T194" s="88" t="s">
        <v>11534</v>
      </c>
      <c r="U194" s="87" t="s">
        <v>11535</v>
      </c>
      <c r="V194" s="87" t="s">
        <v>11536</v>
      </c>
      <c r="W194" s="87" t="s">
        <v>11537</v>
      </c>
      <c r="X194" s="87" t="s">
        <v>11538</v>
      </c>
      <c r="Y194" s="87" t="s">
        <v>11539</v>
      </c>
    </row>
    <row r="195" spans="1:25" ht="90" customHeight="1">
      <c r="A195" s="73"/>
      <c r="B195" s="85"/>
      <c r="C195" s="73"/>
      <c r="D195" s="86">
        <v>68</v>
      </c>
      <c r="E195" s="87" t="s">
        <v>11808</v>
      </c>
      <c r="F195" s="87" t="s">
        <v>7913</v>
      </c>
      <c r="G195" s="88" t="s">
        <v>371</v>
      </c>
      <c r="H195" s="88" t="s">
        <v>14</v>
      </c>
      <c r="I195" s="90" t="s">
        <v>15</v>
      </c>
      <c r="J195" s="90" t="s">
        <v>24</v>
      </c>
      <c r="K195" s="90" t="s">
        <v>1975</v>
      </c>
      <c r="L195" s="91">
        <v>1.98</v>
      </c>
      <c r="M195" s="90" t="s">
        <v>2009</v>
      </c>
      <c r="N195" s="87" t="s">
        <v>11531</v>
      </c>
      <c r="O195" s="87" t="s">
        <v>11532</v>
      </c>
      <c r="P195" s="87" t="s">
        <v>11809</v>
      </c>
      <c r="Q195" s="92" t="s">
        <v>11391</v>
      </c>
      <c r="R195" s="88" t="s">
        <v>7810</v>
      </c>
      <c r="S195" s="88">
        <v>2.19</v>
      </c>
      <c r="T195" s="88" t="s">
        <v>11534</v>
      </c>
      <c r="U195" s="87" t="s">
        <v>11535</v>
      </c>
      <c r="V195" s="87" t="s">
        <v>11536</v>
      </c>
      <c r="W195" s="87" t="s">
        <v>11537</v>
      </c>
      <c r="X195" s="87" t="s">
        <v>11538</v>
      </c>
      <c r="Y195" s="87" t="s">
        <v>11539</v>
      </c>
    </row>
    <row r="196" spans="1:25" ht="90" customHeight="1">
      <c r="A196" s="73"/>
      <c r="B196" s="85"/>
      <c r="C196" s="73"/>
      <c r="D196" s="86">
        <v>68</v>
      </c>
      <c r="E196" s="87" t="s">
        <v>11810</v>
      </c>
      <c r="F196" s="87" t="s">
        <v>7913</v>
      </c>
      <c r="G196" s="88" t="s">
        <v>371</v>
      </c>
      <c r="H196" s="88" t="s">
        <v>14</v>
      </c>
      <c r="I196" s="90" t="s">
        <v>15</v>
      </c>
      <c r="J196" s="90" t="s">
        <v>24</v>
      </c>
      <c r="K196" s="90" t="s">
        <v>1975</v>
      </c>
      <c r="L196" s="91">
        <v>1.98</v>
      </c>
      <c r="M196" s="90" t="s">
        <v>2009</v>
      </c>
      <c r="N196" s="87" t="s">
        <v>11531</v>
      </c>
      <c r="O196" s="87" t="s">
        <v>11532</v>
      </c>
      <c r="P196" s="87" t="s">
        <v>11811</v>
      </c>
      <c r="Q196" s="92" t="s">
        <v>11391</v>
      </c>
      <c r="R196" s="88" t="s">
        <v>7810</v>
      </c>
      <c r="S196" s="88">
        <v>2.19</v>
      </c>
      <c r="T196" s="88" t="s">
        <v>11534</v>
      </c>
      <c r="U196" s="87" t="s">
        <v>11535</v>
      </c>
      <c r="V196" s="87" t="s">
        <v>11536</v>
      </c>
      <c r="W196" s="87" t="s">
        <v>11537</v>
      </c>
      <c r="X196" s="87" t="s">
        <v>11538</v>
      </c>
      <c r="Y196" s="87" t="s">
        <v>11539</v>
      </c>
    </row>
    <row r="197" spans="1:25" ht="90" customHeight="1">
      <c r="A197" s="73"/>
      <c r="B197" s="85"/>
      <c r="C197" s="73"/>
      <c r="D197" s="86">
        <v>68</v>
      </c>
      <c r="E197" s="87" t="s">
        <v>11812</v>
      </c>
      <c r="F197" s="87" t="s">
        <v>7913</v>
      </c>
      <c r="G197" s="88" t="s">
        <v>371</v>
      </c>
      <c r="H197" s="88" t="s">
        <v>14</v>
      </c>
      <c r="I197" s="90" t="s">
        <v>15</v>
      </c>
      <c r="J197" s="90" t="s">
        <v>24</v>
      </c>
      <c r="K197" s="90" t="s">
        <v>1975</v>
      </c>
      <c r="L197" s="91">
        <v>1.98</v>
      </c>
      <c r="M197" s="90" t="s">
        <v>2009</v>
      </c>
      <c r="N197" s="87" t="s">
        <v>11531</v>
      </c>
      <c r="O197" s="87" t="s">
        <v>11532</v>
      </c>
      <c r="P197" s="87" t="s">
        <v>11813</v>
      </c>
      <c r="Q197" s="92" t="s">
        <v>11391</v>
      </c>
      <c r="R197" s="88" t="s">
        <v>7810</v>
      </c>
      <c r="S197" s="88">
        <v>2.19</v>
      </c>
      <c r="T197" s="88" t="s">
        <v>11534</v>
      </c>
      <c r="U197" s="87" t="s">
        <v>11535</v>
      </c>
      <c r="V197" s="87" t="s">
        <v>11536</v>
      </c>
      <c r="W197" s="87" t="s">
        <v>11537</v>
      </c>
      <c r="X197" s="87" t="s">
        <v>11538</v>
      </c>
      <c r="Y197" s="87" t="s">
        <v>11539</v>
      </c>
    </row>
    <row r="198" spans="1:25" ht="90" customHeight="1">
      <c r="A198" s="73"/>
      <c r="B198" s="85"/>
      <c r="C198" s="73"/>
      <c r="D198" s="86">
        <v>68</v>
      </c>
      <c r="E198" s="87" t="s">
        <v>11814</v>
      </c>
      <c r="F198" s="87" t="s">
        <v>7913</v>
      </c>
      <c r="G198" s="88" t="s">
        <v>371</v>
      </c>
      <c r="H198" s="88" t="s">
        <v>14</v>
      </c>
      <c r="I198" s="90" t="s">
        <v>15</v>
      </c>
      <c r="J198" s="90" t="s">
        <v>24</v>
      </c>
      <c r="K198" s="90" t="s">
        <v>1975</v>
      </c>
      <c r="L198" s="91">
        <v>1.98</v>
      </c>
      <c r="M198" s="90" t="s">
        <v>2009</v>
      </c>
      <c r="N198" s="87" t="s">
        <v>11531</v>
      </c>
      <c r="O198" s="87" t="s">
        <v>11532</v>
      </c>
      <c r="P198" s="87" t="s">
        <v>11815</v>
      </c>
      <c r="Q198" s="92" t="s">
        <v>11391</v>
      </c>
      <c r="R198" s="88" t="s">
        <v>7810</v>
      </c>
      <c r="S198" s="88">
        <v>2.19</v>
      </c>
      <c r="T198" s="88" t="s">
        <v>11534</v>
      </c>
      <c r="U198" s="87" t="s">
        <v>11535</v>
      </c>
      <c r="V198" s="87" t="s">
        <v>11536</v>
      </c>
      <c r="W198" s="87" t="s">
        <v>11537</v>
      </c>
      <c r="X198" s="87" t="s">
        <v>11538</v>
      </c>
      <c r="Y198" s="87" t="s">
        <v>11539</v>
      </c>
    </row>
    <row r="199" spans="1:25" ht="90" customHeight="1">
      <c r="A199" s="73"/>
      <c r="B199" s="85"/>
      <c r="C199" s="73"/>
      <c r="D199" s="86">
        <v>68</v>
      </c>
      <c r="E199" s="87" t="s">
        <v>11816</v>
      </c>
      <c r="F199" s="87" t="s">
        <v>7913</v>
      </c>
      <c r="G199" s="88" t="s">
        <v>371</v>
      </c>
      <c r="H199" s="88" t="s">
        <v>14</v>
      </c>
      <c r="I199" s="90" t="s">
        <v>15</v>
      </c>
      <c r="J199" s="90" t="s">
        <v>24</v>
      </c>
      <c r="K199" s="90" t="s">
        <v>1975</v>
      </c>
      <c r="L199" s="91">
        <v>1.98</v>
      </c>
      <c r="M199" s="90" t="s">
        <v>2009</v>
      </c>
      <c r="N199" s="87" t="s">
        <v>11531</v>
      </c>
      <c r="O199" s="87" t="s">
        <v>11532</v>
      </c>
      <c r="P199" s="87" t="s">
        <v>11817</v>
      </c>
      <c r="Q199" s="92" t="s">
        <v>11391</v>
      </c>
      <c r="R199" s="88" t="s">
        <v>7810</v>
      </c>
      <c r="S199" s="88">
        <v>2.19</v>
      </c>
      <c r="T199" s="88" t="s">
        <v>11534</v>
      </c>
      <c r="U199" s="87" t="s">
        <v>11535</v>
      </c>
      <c r="V199" s="87" t="s">
        <v>11536</v>
      </c>
      <c r="W199" s="87" t="s">
        <v>11537</v>
      </c>
      <c r="X199" s="87" t="s">
        <v>11538</v>
      </c>
      <c r="Y199" s="87" t="s">
        <v>11539</v>
      </c>
    </row>
    <row r="200" spans="1:25" ht="90" customHeight="1">
      <c r="A200" s="73"/>
      <c r="B200" s="85"/>
      <c r="C200" s="73"/>
      <c r="D200" s="86">
        <v>68</v>
      </c>
      <c r="E200" s="87" t="s">
        <v>11818</v>
      </c>
      <c r="F200" s="87" t="s">
        <v>7913</v>
      </c>
      <c r="G200" s="88" t="s">
        <v>371</v>
      </c>
      <c r="H200" s="88" t="s">
        <v>14</v>
      </c>
      <c r="I200" s="90" t="s">
        <v>15</v>
      </c>
      <c r="J200" s="90" t="s">
        <v>24</v>
      </c>
      <c r="K200" s="90" t="s">
        <v>1975</v>
      </c>
      <c r="L200" s="91">
        <v>1.98</v>
      </c>
      <c r="M200" s="90" t="s">
        <v>2009</v>
      </c>
      <c r="N200" s="87" t="s">
        <v>11531</v>
      </c>
      <c r="O200" s="87" t="s">
        <v>11532</v>
      </c>
      <c r="P200" s="87" t="s">
        <v>11819</v>
      </c>
      <c r="Q200" s="92" t="s">
        <v>11391</v>
      </c>
      <c r="R200" s="88" t="s">
        <v>7810</v>
      </c>
      <c r="S200" s="88">
        <v>2.19</v>
      </c>
      <c r="T200" s="88" t="s">
        <v>11534</v>
      </c>
      <c r="U200" s="87" t="s">
        <v>11535</v>
      </c>
      <c r="V200" s="87" t="s">
        <v>11536</v>
      </c>
      <c r="W200" s="87" t="s">
        <v>11537</v>
      </c>
      <c r="X200" s="87" t="s">
        <v>11538</v>
      </c>
      <c r="Y200" s="87" t="s">
        <v>11539</v>
      </c>
    </row>
    <row r="201" spans="1:25" ht="90" customHeight="1">
      <c r="A201" s="73"/>
      <c r="B201" s="85"/>
      <c r="C201" s="73"/>
      <c r="D201" s="86">
        <v>9</v>
      </c>
      <c r="E201" s="87" t="s">
        <v>11820</v>
      </c>
      <c r="F201" s="87" t="s">
        <v>7915</v>
      </c>
      <c r="G201" s="88" t="s">
        <v>371</v>
      </c>
      <c r="H201" s="88" t="s">
        <v>14</v>
      </c>
      <c r="I201" s="90" t="s">
        <v>15</v>
      </c>
      <c r="J201" s="90" t="s">
        <v>24</v>
      </c>
      <c r="K201" s="90" t="s">
        <v>1975</v>
      </c>
      <c r="L201" s="91">
        <v>1.91</v>
      </c>
      <c r="M201" s="90" t="s">
        <v>2009</v>
      </c>
      <c r="N201" s="87" t="s">
        <v>11432</v>
      </c>
      <c r="O201" s="87" t="s">
        <v>11433</v>
      </c>
      <c r="P201" s="87" t="s">
        <v>11821</v>
      </c>
      <c r="Q201" s="92" t="s">
        <v>11381</v>
      </c>
      <c r="R201" s="88" t="s">
        <v>7810</v>
      </c>
      <c r="S201" s="88">
        <v>2.11</v>
      </c>
      <c r="T201" s="88" t="s">
        <v>11435</v>
      </c>
      <c r="U201" s="87" t="s">
        <v>11436</v>
      </c>
      <c r="V201" s="87" t="s">
        <v>11437</v>
      </c>
      <c r="W201" s="87" t="s">
        <v>11438</v>
      </c>
      <c r="X201" s="87" t="s">
        <v>11439</v>
      </c>
      <c r="Y201" s="87" t="s">
        <v>11440</v>
      </c>
    </row>
    <row r="202" spans="1:25" ht="90" customHeight="1">
      <c r="A202" s="73"/>
      <c r="B202" s="85"/>
      <c r="C202" s="73"/>
      <c r="D202" s="86">
        <v>9</v>
      </c>
      <c r="E202" s="87" t="s">
        <v>11822</v>
      </c>
      <c r="F202" s="87" t="s">
        <v>7915</v>
      </c>
      <c r="G202" s="88" t="s">
        <v>371</v>
      </c>
      <c r="H202" s="88" t="s">
        <v>14</v>
      </c>
      <c r="I202" s="90" t="s">
        <v>15</v>
      </c>
      <c r="J202" s="90" t="s">
        <v>24</v>
      </c>
      <c r="K202" s="90" t="s">
        <v>1975</v>
      </c>
      <c r="L202" s="91">
        <v>1.91</v>
      </c>
      <c r="M202" s="90" t="s">
        <v>2009</v>
      </c>
      <c r="N202" s="87" t="s">
        <v>11432</v>
      </c>
      <c r="O202" s="87" t="s">
        <v>11433</v>
      </c>
      <c r="P202" s="87" t="s">
        <v>11823</v>
      </c>
      <c r="Q202" s="92" t="s">
        <v>11391</v>
      </c>
      <c r="R202" s="88" t="s">
        <v>7810</v>
      </c>
      <c r="S202" s="88">
        <v>2.11</v>
      </c>
      <c r="T202" s="88" t="s">
        <v>11435</v>
      </c>
      <c r="U202" s="87" t="s">
        <v>11436</v>
      </c>
      <c r="V202" s="87" t="s">
        <v>11437</v>
      </c>
      <c r="W202" s="87" t="s">
        <v>11438</v>
      </c>
      <c r="X202" s="87" t="s">
        <v>11439</v>
      </c>
      <c r="Y202" s="87" t="s">
        <v>11440</v>
      </c>
    </row>
    <row r="203" spans="1:25" ht="90" customHeight="1">
      <c r="A203" s="73"/>
      <c r="B203" s="85"/>
      <c r="C203" s="73"/>
      <c r="D203" s="86">
        <v>9</v>
      </c>
      <c r="E203" s="87" t="s">
        <v>11824</v>
      </c>
      <c r="F203" s="87" t="s">
        <v>7915</v>
      </c>
      <c r="G203" s="88" t="s">
        <v>371</v>
      </c>
      <c r="H203" s="88" t="s">
        <v>14</v>
      </c>
      <c r="I203" s="90" t="s">
        <v>15</v>
      </c>
      <c r="J203" s="90" t="s">
        <v>24</v>
      </c>
      <c r="K203" s="90" t="s">
        <v>1975</v>
      </c>
      <c r="L203" s="91">
        <v>1.91</v>
      </c>
      <c r="M203" s="90" t="s">
        <v>2009</v>
      </c>
      <c r="N203" s="87" t="s">
        <v>11432</v>
      </c>
      <c r="O203" s="87" t="s">
        <v>11433</v>
      </c>
      <c r="P203" s="87" t="s">
        <v>11825</v>
      </c>
      <c r="Q203" s="92" t="s">
        <v>11391</v>
      </c>
      <c r="R203" s="88" t="s">
        <v>7810</v>
      </c>
      <c r="S203" s="88">
        <v>2.11</v>
      </c>
      <c r="T203" s="88" t="s">
        <v>11435</v>
      </c>
      <c r="U203" s="87" t="s">
        <v>11436</v>
      </c>
      <c r="V203" s="87" t="s">
        <v>11437</v>
      </c>
      <c r="W203" s="87" t="s">
        <v>11438</v>
      </c>
      <c r="X203" s="87" t="s">
        <v>11439</v>
      </c>
      <c r="Y203" s="87" t="s">
        <v>11440</v>
      </c>
    </row>
    <row r="204" spans="1:25" ht="89.25" customHeight="1">
      <c r="A204" s="73"/>
      <c r="B204" s="85"/>
      <c r="C204" s="73"/>
      <c r="D204" s="86">
        <v>9</v>
      </c>
      <c r="E204" s="87" t="s">
        <v>11826</v>
      </c>
      <c r="F204" s="87" t="s">
        <v>7915</v>
      </c>
      <c r="G204" s="88" t="s">
        <v>371</v>
      </c>
      <c r="H204" s="88" t="s">
        <v>14</v>
      </c>
      <c r="I204" s="90" t="s">
        <v>15</v>
      </c>
      <c r="J204" s="90" t="s">
        <v>24</v>
      </c>
      <c r="K204" s="90" t="s">
        <v>1975</v>
      </c>
      <c r="L204" s="91">
        <v>1.91</v>
      </c>
      <c r="M204" s="90" t="s">
        <v>2009</v>
      </c>
      <c r="N204" s="87" t="s">
        <v>11432</v>
      </c>
      <c r="O204" s="87" t="s">
        <v>11433</v>
      </c>
      <c r="P204" s="87" t="s">
        <v>11827</v>
      </c>
      <c r="Q204" s="92" t="s">
        <v>11381</v>
      </c>
      <c r="R204" s="88" t="s">
        <v>7810</v>
      </c>
      <c r="S204" s="88">
        <v>2.11</v>
      </c>
      <c r="T204" s="88" t="s">
        <v>11447</v>
      </c>
      <c r="U204" s="87" t="s">
        <v>11436</v>
      </c>
      <c r="V204" s="87" t="s">
        <v>11437</v>
      </c>
      <c r="W204" s="87" t="s">
        <v>11438</v>
      </c>
      <c r="X204" s="87" t="s">
        <v>11439</v>
      </c>
      <c r="Y204" s="87" t="s">
        <v>11440</v>
      </c>
    </row>
    <row r="205" spans="1:25" ht="89.25" customHeight="1">
      <c r="A205" s="73"/>
      <c r="B205" s="85"/>
      <c r="C205" s="73"/>
      <c r="D205" s="86">
        <v>9</v>
      </c>
      <c r="E205" s="87" t="s">
        <v>11828</v>
      </c>
      <c r="F205" s="87" t="s">
        <v>7915</v>
      </c>
      <c r="G205" s="88" t="s">
        <v>371</v>
      </c>
      <c r="H205" s="88" t="s">
        <v>14</v>
      </c>
      <c r="I205" s="90" t="s">
        <v>15</v>
      </c>
      <c r="J205" s="90" t="s">
        <v>24</v>
      </c>
      <c r="K205" s="90" t="s">
        <v>1975</v>
      </c>
      <c r="L205" s="91">
        <v>1.91</v>
      </c>
      <c r="M205" s="90" t="s">
        <v>2009</v>
      </c>
      <c r="N205" s="87" t="s">
        <v>11432</v>
      </c>
      <c r="O205" s="87" t="s">
        <v>11433</v>
      </c>
      <c r="P205" s="87" t="s">
        <v>11829</v>
      </c>
      <c r="Q205" s="92" t="s">
        <v>11391</v>
      </c>
      <c r="R205" s="88" t="s">
        <v>7810</v>
      </c>
      <c r="S205" s="88">
        <v>2.11</v>
      </c>
      <c r="T205" s="88" t="s">
        <v>11447</v>
      </c>
      <c r="U205" s="87" t="s">
        <v>11436</v>
      </c>
      <c r="V205" s="87" t="s">
        <v>11437</v>
      </c>
      <c r="W205" s="87" t="s">
        <v>11438</v>
      </c>
      <c r="X205" s="87" t="s">
        <v>11439</v>
      </c>
      <c r="Y205" s="87" t="s">
        <v>11440</v>
      </c>
    </row>
    <row r="206" spans="1:25" ht="89.25" customHeight="1">
      <c r="A206" s="73"/>
      <c r="B206" s="85"/>
      <c r="C206" s="73"/>
      <c r="D206" s="86">
        <v>9</v>
      </c>
      <c r="E206" s="87" t="s">
        <v>11830</v>
      </c>
      <c r="F206" s="87" t="s">
        <v>7915</v>
      </c>
      <c r="G206" s="88" t="s">
        <v>371</v>
      </c>
      <c r="H206" s="88" t="s">
        <v>14</v>
      </c>
      <c r="I206" s="90" t="s">
        <v>15</v>
      </c>
      <c r="J206" s="90" t="s">
        <v>24</v>
      </c>
      <c r="K206" s="90" t="s">
        <v>1975</v>
      </c>
      <c r="L206" s="91">
        <v>1.91</v>
      </c>
      <c r="M206" s="90" t="s">
        <v>2009</v>
      </c>
      <c r="N206" s="87" t="s">
        <v>11432</v>
      </c>
      <c r="O206" s="87" t="s">
        <v>11433</v>
      </c>
      <c r="P206" s="87" t="s">
        <v>11831</v>
      </c>
      <c r="Q206" s="92" t="s">
        <v>11391</v>
      </c>
      <c r="R206" s="88" t="s">
        <v>7810</v>
      </c>
      <c r="S206" s="88">
        <v>2.11</v>
      </c>
      <c r="T206" s="88" t="s">
        <v>11447</v>
      </c>
      <c r="U206" s="87" t="s">
        <v>11436</v>
      </c>
      <c r="V206" s="87" t="s">
        <v>11437</v>
      </c>
      <c r="W206" s="87" t="s">
        <v>11438</v>
      </c>
      <c r="X206" s="87" t="s">
        <v>11439</v>
      </c>
      <c r="Y206" s="87" t="s">
        <v>11440</v>
      </c>
    </row>
    <row r="207" spans="1:25" ht="89.25" customHeight="1">
      <c r="A207" s="73"/>
      <c r="B207" s="85"/>
      <c r="C207" s="73"/>
      <c r="D207" s="86">
        <v>9</v>
      </c>
      <c r="E207" s="87" t="s">
        <v>11832</v>
      </c>
      <c r="F207" s="87" t="s">
        <v>7915</v>
      </c>
      <c r="G207" s="88" t="s">
        <v>371</v>
      </c>
      <c r="H207" s="88" t="s">
        <v>14</v>
      </c>
      <c r="I207" s="90" t="s">
        <v>15</v>
      </c>
      <c r="J207" s="90" t="s">
        <v>24</v>
      </c>
      <c r="K207" s="90" t="s">
        <v>1975</v>
      </c>
      <c r="L207" s="91">
        <v>1.91</v>
      </c>
      <c r="M207" s="90" t="s">
        <v>2009</v>
      </c>
      <c r="N207" s="87" t="s">
        <v>11432</v>
      </c>
      <c r="O207" s="87" t="s">
        <v>11433</v>
      </c>
      <c r="P207" s="87" t="s">
        <v>11833</v>
      </c>
      <c r="Q207" s="92" t="s">
        <v>11381</v>
      </c>
      <c r="R207" s="88" t="s">
        <v>7810</v>
      </c>
      <c r="S207" s="88">
        <v>2.11</v>
      </c>
      <c r="T207" s="88" t="s">
        <v>11454</v>
      </c>
      <c r="U207" s="87" t="s">
        <v>11436</v>
      </c>
      <c r="V207" s="87" t="s">
        <v>11437</v>
      </c>
      <c r="W207" s="87" t="s">
        <v>11438</v>
      </c>
      <c r="X207" s="87" t="s">
        <v>11439</v>
      </c>
      <c r="Y207" s="87" t="s">
        <v>11440</v>
      </c>
    </row>
    <row r="208" spans="1:25" ht="89.25" customHeight="1">
      <c r="A208" s="73"/>
      <c r="B208" s="85"/>
      <c r="C208" s="73"/>
      <c r="D208" s="86">
        <v>9</v>
      </c>
      <c r="E208" s="87" t="s">
        <v>11834</v>
      </c>
      <c r="F208" s="87" t="s">
        <v>7915</v>
      </c>
      <c r="G208" s="88" t="s">
        <v>371</v>
      </c>
      <c r="H208" s="88" t="s">
        <v>14</v>
      </c>
      <c r="I208" s="90" t="s">
        <v>15</v>
      </c>
      <c r="J208" s="90" t="s">
        <v>24</v>
      </c>
      <c r="K208" s="90" t="s">
        <v>1975</v>
      </c>
      <c r="L208" s="91">
        <v>1.91</v>
      </c>
      <c r="M208" s="90" t="s">
        <v>2009</v>
      </c>
      <c r="N208" s="87" t="s">
        <v>11432</v>
      </c>
      <c r="O208" s="87" t="s">
        <v>11433</v>
      </c>
      <c r="P208" s="87" t="s">
        <v>11835</v>
      </c>
      <c r="Q208" s="92" t="s">
        <v>11391</v>
      </c>
      <c r="R208" s="88" t="s">
        <v>7810</v>
      </c>
      <c r="S208" s="88">
        <v>2.11</v>
      </c>
      <c r="T208" s="88" t="s">
        <v>11454</v>
      </c>
      <c r="U208" s="87" t="s">
        <v>11436</v>
      </c>
      <c r="V208" s="87" t="s">
        <v>11437</v>
      </c>
      <c r="W208" s="87" t="s">
        <v>11438</v>
      </c>
      <c r="X208" s="87" t="s">
        <v>11439</v>
      </c>
      <c r="Y208" s="87" t="s">
        <v>11440</v>
      </c>
    </row>
    <row r="209" spans="1:25" ht="89.25" customHeight="1">
      <c r="A209" s="73"/>
      <c r="B209" s="85"/>
      <c r="C209" s="73"/>
      <c r="D209" s="86">
        <v>9</v>
      </c>
      <c r="E209" s="87" t="s">
        <v>11836</v>
      </c>
      <c r="F209" s="87" t="s">
        <v>7915</v>
      </c>
      <c r="G209" s="88" t="s">
        <v>371</v>
      </c>
      <c r="H209" s="88" t="s">
        <v>14</v>
      </c>
      <c r="I209" s="90" t="s">
        <v>15</v>
      </c>
      <c r="J209" s="90" t="s">
        <v>24</v>
      </c>
      <c r="K209" s="90" t="s">
        <v>1975</v>
      </c>
      <c r="L209" s="91">
        <v>1.91</v>
      </c>
      <c r="M209" s="90" t="s">
        <v>2009</v>
      </c>
      <c r="N209" s="87" t="s">
        <v>11432</v>
      </c>
      <c r="O209" s="87" t="s">
        <v>11433</v>
      </c>
      <c r="P209" s="87" t="s">
        <v>11837</v>
      </c>
      <c r="Q209" s="92" t="s">
        <v>11391</v>
      </c>
      <c r="R209" s="88" t="s">
        <v>7810</v>
      </c>
      <c r="S209" s="88">
        <v>2.11</v>
      </c>
      <c r="T209" s="88" t="s">
        <v>11454</v>
      </c>
      <c r="U209" s="87" t="s">
        <v>11436</v>
      </c>
      <c r="V209" s="87" t="s">
        <v>11437</v>
      </c>
      <c r="W209" s="87" t="s">
        <v>11438</v>
      </c>
      <c r="X209" s="87" t="s">
        <v>11439</v>
      </c>
      <c r="Y209" s="87" t="s">
        <v>11440</v>
      </c>
    </row>
    <row r="210" spans="1:25" ht="89.25" customHeight="1">
      <c r="A210" s="73"/>
      <c r="B210" s="85"/>
      <c r="C210" s="73"/>
      <c r="D210" s="86">
        <v>9</v>
      </c>
      <c r="E210" s="87" t="s">
        <v>11838</v>
      </c>
      <c r="F210" s="87" t="s">
        <v>7915</v>
      </c>
      <c r="G210" s="88" t="s">
        <v>371</v>
      </c>
      <c r="H210" s="88" t="s">
        <v>14</v>
      </c>
      <c r="I210" s="90" t="s">
        <v>15</v>
      </c>
      <c r="J210" s="90" t="s">
        <v>24</v>
      </c>
      <c r="K210" s="90" t="s">
        <v>1975</v>
      </c>
      <c r="L210" s="91">
        <v>1.91</v>
      </c>
      <c r="M210" s="90" t="s">
        <v>2009</v>
      </c>
      <c r="N210" s="87" t="s">
        <v>11432</v>
      </c>
      <c r="O210" s="87" t="s">
        <v>11433</v>
      </c>
      <c r="P210" s="87" t="s">
        <v>11839</v>
      </c>
      <c r="Q210" s="92" t="s">
        <v>11381</v>
      </c>
      <c r="R210" s="88" t="s">
        <v>7810</v>
      </c>
      <c r="S210" s="88">
        <v>2.11</v>
      </c>
      <c r="T210" s="88" t="s">
        <v>11461</v>
      </c>
      <c r="U210" s="87" t="s">
        <v>11436</v>
      </c>
      <c r="V210" s="87" t="s">
        <v>11437</v>
      </c>
      <c r="W210" s="87" t="s">
        <v>11438</v>
      </c>
      <c r="X210" s="87" t="s">
        <v>11439</v>
      </c>
      <c r="Y210" s="87" t="s">
        <v>11440</v>
      </c>
    </row>
    <row r="211" spans="1:25" ht="89.25" customHeight="1">
      <c r="A211" s="73"/>
      <c r="B211" s="85"/>
      <c r="C211" s="73"/>
      <c r="D211" s="86">
        <v>9</v>
      </c>
      <c r="E211" s="87" t="s">
        <v>11840</v>
      </c>
      <c r="F211" s="87" t="s">
        <v>7915</v>
      </c>
      <c r="G211" s="88" t="s">
        <v>371</v>
      </c>
      <c r="H211" s="88" t="s">
        <v>14</v>
      </c>
      <c r="I211" s="90" t="s">
        <v>15</v>
      </c>
      <c r="J211" s="90" t="s">
        <v>24</v>
      </c>
      <c r="K211" s="90" t="s">
        <v>1975</v>
      </c>
      <c r="L211" s="91">
        <v>1.91</v>
      </c>
      <c r="M211" s="90" t="s">
        <v>2009</v>
      </c>
      <c r="N211" s="87" t="s">
        <v>11432</v>
      </c>
      <c r="O211" s="87" t="s">
        <v>11433</v>
      </c>
      <c r="P211" s="87" t="s">
        <v>11841</v>
      </c>
      <c r="Q211" s="92" t="s">
        <v>11391</v>
      </c>
      <c r="R211" s="88" t="s">
        <v>7810</v>
      </c>
      <c r="S211" s="88">
        <v>2.11</v>
      </c>
      <c r="T211" s="88" t="s">
        <v>11461</v>
      </c>
      <c r="U211" s="87" t="s">
        <v>11436</v>
      </c>
      <c r="V211" s="87" t="s">
        <v>11437</v>
      </c>
      <c r="W211" s="87" t="s">
        <v>11438</v>
      </c>
      <c r="X211" s="87" t="s">
        <v>11439</v>
      </c>
      <c r="Y211" s="87" t="s">
        <v>11440</v>
      </c>
    </row>
    <row r="212" spans="1:25" ht="89.25" customHeight="1">
      <c r="A212" s="73"/>
      <c r="B212" s="85"/>
      <c r="C212" s="73"/>
      <c r="D212" s="86">
        <v>9</v>
      </c>
      <c r="E212" s="87" t="s">
        <v>11842</v>
      </c>
      <c r="F212" s="87" t="s">
        <v>7915</v>
      </c>
      <c r="G212" s="88" t="s">
        <v>371</v>
      </c>
      <c r="H212" s="88" t="s">
        <v>14</v>
      </c>
      <c r="I212" s="90" t="s">
        <v>15</v>
      </c>
      <c r="J212" s="90" t="s">
        <v>24</v>
      </c>
      <c r="K212" s="90" t="s">
        <v>1975</v>
      </c>
      <c r="L212" s="91">
        <v>1.91</v>
      </c>
      <c r="M212" s="90" t="s">
        <v>2009</v>
      </c>
      <c r="N212" s="87" t="s">
        <v>11432</v>
      </c>
      <c r="O212" s="87" t="s">
        <v>11433</v>
      </c>
      <c r="P212" s="87" t="s">
        <v>11843</v>
      </c>
      <c r="Q212" s="92" t="s">
        <v>11391</v>
      </c>
      <c r="R212" s="88" t="s">
        <v>7810</v>
      </c>
      <c r="S212" s="88">
        <v>2.11</v>
      </c>
      <c r="T212" s="88" t="s">
        <v>11461</v>
      </c>
      <c r="U212" s="87" t="s">
        <v>11436</v>
      </c>
      <c r="V212" s="87" t="s">
        <v>11437</v>
      </c>
      <c r="W212" s="87" t="s">
        <v>11438</v>
      </c>
      <c r="X212" s="87" t="s">
        <v>11439</v>
      </c>
      <c r="Y212" s="87" t="s">
        <v>11440</v>
      </c>
    </row>
    <row r="213" spans="1:25" ht="89.25" customHeight="1">
      <c r="A213" s="73"/>
      <c r="B213" s="85"/>
      <c r="C213" s="73"/>
      <c r="D213" s="86">
        <v>30</v>
      </c>
      <c r="E213" s="87" t="s">
        <v>11844</v>
      </c>
      <c r="F213" s="87" t="s">
        <v>7915</v>
      </c>
      <c r="G213" s="88" t="s">
        <v>371</v>
      </c>
      <c r="H213" s="88" t="s">
        <v>14</v>
      </c>
      <c r="I213" s="90" t="s">
        <v>15</v>
      </c>
      <c r="J213" s="90" t="s">
        <v>24</v>
      </c>
      <c r="K213" s="90" t="s">
        <v>1975</v>
      </c>
      <c r="L213" s="91">
        <v>1.91</v>
      </c>
      <c r="M213" s="90" t="s">
        <v>2009</v>
      </c>
      <c r="N213" s="87" t="s">
        <v>11378</v>
      </c>
      <c r="O213" s="87" t="s">
        <v>11467</v>
      </c>
      <c r="P213" s="87" t="s">
        <v>11845</v>
      </c>
      <c r="Q213" s="92" t="s">
        <v>11381</v>
      </c>
      <c r="R213" s="88" t="s">
        <v>7810</v>
      </c>
      <c r="S213" s="88">
        <v>2.09</v>
      </c>
      <c r="T213" s="88" t="s">
        <v>11469</v>
      </c>
      <c r="U213" s="87" t="s">
        <v>11384</v>
      </c>
      <c r="V213" s="87" t="s">
        <v>11385</v>
      </c>
      <c r="W213" s="87" t="s">
        <v>11386</v>
      </c>
      <c r="X213" s="87" t="s">
        <v>11387</v>
      </c>
      <c r="Y213" s="87" t="s">
        <v>11388</v>
      </c>
    </row>
    <row r="214" spans="1:25" ht="89.25" customHeight="1">
      <c r="A214" s="73"/>
      <c r="B214" s="85"/>
      <c r="C214" s="73"/>
      <c r="D214" s="86">
        <v>30</v>
      </c>
      <c r="E214" s="87" t="s">
        <v>11846</v>
      </c>
      <c r="F214" s="87" t="s">
        <v>7915</v>
      </c>
      <c r="G214" s="88" t="s">
        <v>371</v>
      </c>
      <c r="H214" s="88" t="s">
        <v>14</v>
      </c>
      <c r="I214" s="90" t="s">
        <v>15</v>
      </c>
      <c r="J214" s="90" t="s">
        <v>24</v>
      </c>
      <c r="K214" s="90" t="s">
        <v>1975</v>
      </c>
      <c r="L214" s="91">
        <v>1.91</v>
      </c>
      <c r="M214" s="90" t="s">
        <v>2009</v>
      </c>
      <c r="N214" s="87" t="s">
        <v>11378</v>
      </c>
      <c r="O214" s="87" t="s">
        <v>11471</v>
      </c>
      <c r="P214" s="87" t="s">
        <v>11847</v>
      </c>
      <c r="Q214" s="92" t="s">
        <v>11381</v>
      </c>
      <c r="R214" s="88" t="s">
        <v>7810</v>
      </c>
      <c r="S214" s="88">
        <v>2.09</v>
      </c>
      <c r="T214" s="88" t="s">
        <v>11469</v>
      </c>
      <c r="U214" s="87" t="s">
        <v>11384</v>
      </c>
      <c r="V214" s="87" t="s">
        <v>11385</v>
      </c>
      <c r="W214" s="87" t="s">
        <v>11386</v>
      </c>
      <c r="X214" s="87" t="s">
        <v>11387</v>
      </c>
      <c r="Y214" s="87" t="s">
        <v>11388</v>
      </c>
    </row>
    <row r="215" spans="1:25" ht="89.25" customHeight="1">
      <c r="A215" s="73"/>
      <c r="B215" s="85"/>
      <c r="C215" s="73"/>
      <c r="D215" s="86">
        <v>46</v>
      </c>
      <c r="E215" s="87" t="s">
        <v>11848</v>
      </c>
      <c r="F215" s="87" t="s">
        <v>7915</v>
      </c>
      <c r="G215" s="88" t="s">
        <v>371</v>
      </c>
      <c r="H215" s="88" t="s">
        <v>14</v>
      </c>
      <c r="I215" s="90" t="s">
        <v>15</v>
      </c>
      <c r="J215" s="90" t="s">
        <v>24</v>
      </c>
      <c r="K215" s="90" t="s">
        <v>1975</v>
      </c>
      <c r="L215" s="91">
        <v>1.91</v>
      </c>
      <c r="M215" s="90" t="s">
        <v>2009</v>
      </c>
      <c r="N215" s="87" t="s">
        <v>11474</v>
      </c>
      <c r="O215" s="87" t="s">
        <v>11514</v>
      </c>
      <c r="P215" s="87" t="s">
        <v>11849</v>
      </c>
      <c r="Q215" s="92" t="s">
        <v>11381</v>
      </c>
      <c r="R215" s="88" t="s">
        <v>7810</v>
      </c>
      <c r="S215" s="88">
        <v>2.09</v>
      </c>
      <c r="T215" s="88" t="s">
        <v>11477</v>
      </c>
      <c r="U215" s="87" t="s">
        <v>11478</v>
      </c>
      <c r="V215" s="87" t="s">
        <v>11479</v>
      </c>
      <c r="W215" s="87" t="s">
        <v>11480</v>
      </c>
      <c r="X215" s="87" t="s">
        <v>11481</v>
      </c>
      <c r="Y215" s="87" t="s">
        <v>11482</v>
      </c>
    </row>
    <row r="216" spans="1:25" ht="89.25" customHeight="1">
      <c r="A216" s="73"/>
      <c r="B216" s="85"/>
      <c r="C216" s="73"/>
      <c r="D216" s="86">
        <v>46</v>
      </c>
      <c r="E216" s="87" t="s">
        <v>11850</v>
      </c>
      <c r="F216" s="87" t="s">
        <v>7915</v>
      </c>
      <c r="G216" s="88" t="s">
        <v>371</v>
      </c>
      <c r="H216" s="88" t="s">
        <v>14</v>
      </c>
      <c r="I216" s="90" t="s">
        <v>15</v>
      </c>
      <c r="J216" s="90" t="s">
        <v>24</v>
      </c>
      <c r="K216" s="90" t="s">
        <v>1975</v>
      </c>
      <c r="L216" s="91">
        <v>1.91</v>
      </c>
      <c r="M216" s="90" t="s">
        <v>2009</v>
      </c>
      <c r="N216" s="87" t="s">
        <v>11474</v>
      </c>
      <c r="O216" s="87" t="s">
        <v>11514</v>
      </c>
      <c r="P216" s="87" t="s">
        <v>11851</v>
      </c>
      <c r="Q216" s="92" t="s">
        <v>11391</v>
      </c>
      <c r="R216" s="88" t="s">
        <v>7810</v>
      </c>
      <c r="S216" s="88">
        <v>2.09</v>
      </c>
      <c r="T216" s="88" t="s">
        <v>11477</v>
      </c>
      <c r="U216" s="87" t="s">
        <v>11478</v>
      </c>
      <c r="V216" s="87" t="s">
        <v>11479</v>
      </c>
      <c r="W216" s="87" t="s">
        <v>11480</v>
      </c>
      <c r="X216" s="87" t="s">
        <v>11481</v>
      </c>
      <c r="Y216" s="87" t="s">
        <v>11482</v>
      </c>
    </row>
    <row r="217" spans="1:25" ht="89.25" customHeight="1">
      <c r="A217" s="73"/>
      <c r="B217" s="85"/>
      <c r="C217" s="73"/>
      <c r="D217" s="86">
        <v>46</v>
      </c>
      <c r="E217" s="87" t="s">
        <v>11852</v>
      </c>
      <c r="F217" s="87" t="s">
        <v>7915</v>
      </c>
      <c r="G217" s="88" t="s">
        <v>371</v>
      </c>
      <c r="H217" s="88" t="s">
        <v>14</v>
      </c>
      <c r="I217" s="90" t="s">
        <v>15</v>
      </c>
      <c r="J217" s="90" t="s">
        <v>24</v>
      </c>
      <c r="K217" s="90" t="s">
        <v>1975</v>
      </c>
      <c r="L217" s="91">
        <v>1.91</v>
      </c>
      <c r="M217" s="90" t="s">
        <v>2009</v>
      </c>
      <c r="N217" s="87" t="s">
        <v>11474</v>
      </c>
      <c r="O217" s="87" t="s">
        <v>11514</v>
      </c>
      <c r="P217" s="87" t="s">
        <v>11853</v>
      </c>
      <c r="Q217" s="92" t="s">
        <v>11391</v>
      </c>
      <c r="R217" s="88" t="s">
        <v>7810</v>
      </c>
      <c r="S217" s="88">
        <v>2.09</v>
      </c>
      <c r="T217" s="88" t="s">
        <v>11477</v>
      </c>
      <c r="U217" s="87" t="s">
        <v>11478</v>
      </c>
      <c r="V217" s="87" t="s">
        <v>11479</v>
      </c>
      <c r="W217" s="87" t="s">
        <v>11480</v>
      </c>
      <c r="X217" s="87" t="s">
        <v>11481</v>
      </c>
      <c r="Y217" s="87" t="s">
        <v>11482</v>
      </c>
    </row>
    <row r="218" spans="1:25" ht="89.25" customHeight="1">
      <c r="A218" s="73"/>
      <c r="B218" s="85"/>
      <c r="C218" s="73"/>
      <c r="D218" s="86">
        <v>46</v>
      </c>
      <c r="E218" s="87" t="s">
        <v>11854</v>
      </c>
      <c r="F218" s="87" t="s">
        <v>7915</v>
      </c>
      <c r="G218" s="88" t="s">
        <v>371</v>
      </c>
      <c r="H218" s="88" t="s">
        <v>14</v>
      </c>
      <c r="I218" s="90" t="s">
        <v>15</v>
      </c>
      <c r="J218" s="90" t="s">
        <v>24</v>
      </c>
      <c r="K218" s="90" t="s">
        <v>1975</v>
      </c>
      <c r="L218" s="91">
        <v>1.91</v>
      </c>
      <c r="M218" s="90" t="s">
        <v>2009</v>
      </c>
      <c r="N218" s="87" t="s">
        <v>11474</v>
      </c>
      <c r="O218" s="87" t="s">
        <v>11514</v>
      </c>
      <c r="P218" s="87" t="s">
        <v>11855</v>
      </c>
      <c r="Q218" s="92" t="s">
        <v>11391</v>
      </c>
      <c r="R218" s="88" t="s">
        <v>7810</v>
      </c>
      <c r="S218" s="88">
        <v>2.09</v>
      </c>
      <c r="T218" s="88" t="s">
        <v>11477</v>
      </c>
      <c r="U218" s="87" t="s">
        <v>11478</v>
      </c>
      <c r="V218" s="87" t="s">
        <v>11479</v>
      </c>
      <c r="W218" s="87" t="s">
        <v>11480</v>
      </c>
      <c r="X218" s="87" t="s">
        <v>11481</v>
      </c>
      <c r="Y218" s="87" t="s">
        <v>11482</v>
      </c>
    </row>
    <row r="219" spans="1:25" ht="89.25" customHeight="1">
      <c r="A219" s="73"/>
      <c r="B219" s="85"/>
      <c r="C219" s="73"/>
      <c r="D219" s="86">
        <v>46</v>
      </c>
      <c r="E219" s="87" t="s">
        <v>11856</v>
      </c>
      <c r="F219" s="87" t="s">
        <v>7915</v>
      </c>
      <c r="G219" s="88" t="s">
        <v>371</v>
      </c>
      <c r="H219" s="88" t="s">
        <v>14</v>
      </c>
      <c r="I219" s="90" t="s">
        <v>15</v>
      </c>
      <c r="J219" s="90" t="s">
        <v>24</v>
      </c>
      <c r="K219" s="90" t="s">
        <v>1975</v>
      </c>
      <c r="L219" s="91">
        <v>1.91</v>
      </c>
      <c r="M219" s="90" t="s">
        <v>2009</v>
      </c>
      <c r="N219" s="87" t="s">
        <v>11474</v>
      </c>
      <c r="O219" s="87" t="s">
        <v>11514</v>
      </c>
      <c r="P219" s="87" t="s">
        <v>11857</v>
      </c>
      <c r="Q219" s="92" t="s">
        <v>11381</v>
      </c>
      <c r="R219" s="88" t="s">
        <v>7810</v>
      </c>
      <c r="S219" s="88">
        <v>2.09</v>
      </c>
      <c r="T219" s="88" t="s">
        <v>11477</v>
      </c>
      <c r="U219" s="87" t="s">
        <v>11478</v>
      </c>
      <c r="V219" s="87" t="s">
        <v>11479</v>
      </c>
      <c r="W219" s="87" t="s">
        <v>11480</v>
      </c>
      <c r="X219" s="87" t="s">
        <v>11481</v>
      </c>
      <c r="Y219" s="87" t="s">
        <v>11482</v>
      </c>
    </row>
    <row r="220" spans="1:25" ht="89.25" customHeight="1">
      <c r="A220" s="73"/>
      <c r="B220" s="85"/>
      <c r="C220" s="73"/>
      <c r="D220" s="86">
        <v>46</v>
      </c>
      <c r="E220" s="87" t="s">
        <v>11858</v>
      </c>
      <c r="F220" s="87" t="s">
        <v>7915</v>
      </c>
      <c r="G220" s="88" t="s">
        <v>371</v>
      </c>
      <c r="H220" s="88" t="s">
        <v>14</v>
      </c>
      <c r="I220" s="90" t="s">
        <v>15</v>
      </c>
      <c r="J220" s="90" t="s">
        <v>24</v>
      </c>
      <c r="K220" s="90" t="s">
        <v>1975</v>
      </c>
      <c r="L220" s="91">
        <v>1.91</v>
      </c>
      <c r="M220" s="90" t="s">
        <v>2009</v>
      </c>
      <c r="N220" s="87" t="s">
        <v>11474</v>
      </c>
      <c r="O220" s="87" t="s">
        <v>11514</v>
      </c>
      <c r="P220" s="87" t="s">
        <v>11859</v>
      </c>
      <c r="Q220" s="92" t="s">
        <v>11391</v>
      </c>
      <c r="R220" s="88" t="s">
        <v>7810</v>
      </c>
      <c r="S220" s="88">
        <v>2.09</v>
      </c>
      <c r="T220" s="88" t="s">
        <v>11477</v>
      </c>
      <c r="U220" s="87" t="s">
        <v>11478</v>
      </c>
      <c r="V220" s="87" t="s">
        <v>11479</v>
      </c>
      <c r="W220" s="87" t="s">
        <v>11480</v>
      </c>
      <c r="X220" s="87" t="s">
        <v>11481</v>
      </c>
      <c r="Y220" s="87" t="s">
        <v>11482</v>
      </c>
    </row>
    <row r="221" spans="1:25" ht="89.25" customHeight="1">
      <c r="A221" s="73"/>
      <c r="B221" s="85"/>
      <c r="C221" s="73"/>
      <c r="D221" s="86">
        <v>46</v>
      </c>
      <c r="E221" s="87" t="s">
        <v>11860</v>
      </c>
      <c r="F221" s="87" t="s">
        <v>7915</v>
      </c>
      <c r="G221" s="88" t="s">
        <v>371</v>
      </c>
      <c r="H221" s="88" t="s">
        <v>14</v>
      </c>
      <c r="I221" s="90" t="s">
        <v>15</v>
      </c>
      <c r="J221" s="90" t="s">
        <v>24</v>
      </c>
      <c r="K221" s="90" t="s">
        <v>1975</v>
      </c>
      <c r="L221" s="91">
        <v>1.91</v>
      </c>
      <c r="M221" s="90" t="s">
        <v>2009</v>
      </c>
      <c r="N221" s="87" t="s">
        <v>11474</v>
      </c>
      <c r="O221" s="87" t="s">
        <v>11514</v>
      </c>
      <c r="P221" s="87" t="s">
        <v>11861</v>
      </c>
      <c r="Q221" s="92" t="s">
        <v>11391</v>
      </c>
      <c r="R221" s="88" t="s">
        <v>7810</v>
      </c>
      <c r="S221" s="88">
        <v>2.09</v>
      </c>
      <c r="T221" s="88" t="s">
        <v>11477</v>
      </c>
      <c r="U221" s="87" t="s">
        <v>11478</v>
      </c>
      <c r="V221" s="87" t="s">
        <v>11479</v>
      </c>
      <c r="W221" s="87" t="s">
        <v>11480</v>
      </c>
      <c r="X221" s="87" t="s">
        <v>11481</v>
      </c>
      <c r="Y221" s="87" t="s">
        <v>11482</v>
      </c>
    </row>
    <row r="222" spans="1:25" ht="89.25" customHeight="1">
      <c r="A222" s="73"/>
      <c r="B222" s="85"/>
      <c r="C222" s="73"/>
      <c r="D222" s="86">
        <v>46</v>
      </c>
      <c r="E222" s="87" t="s">
        <v>11862</v>
      </c>
      <c r="F222" s="87" t="s">
        <v>7915</v>
      </c>
      <c r="G222" s="88" t="s">
        <v>371</v>
      </c>
      <c r="H222" s="88" t="s">
        <v>14</v>
      </c>
      <c r="I222" s="90" t="s">
        <v>15</v>
      </c>
      <c r="J222" s="90" t="s">
        <v>24</v>
      </c>
      <c r="K222" s="90" t="s">
        <v>1975</v>
      </c>
      <c r="L222" s="91">
        <v>1.91</v>
      </c>
      <c r="M222" s="90" t="s">
        <v>2009</v>
      </c>
      <c r="N222" s="87" t="s">
        <v>11474</v>
      </c>
      <c r="O222" s="87" t="s">
        <v>11514</v>
      </c>
      <c r="P222" s="87" t="s">
        <v>11863</v>
      </c>
      <c r="Q222" s="92" t="s">
        <v>11391</v>
      </c>
      <c r="R222" s="88" t="s">
        <v>7810</v>
      </c>
      <c r="S222" s="88">
        <v>2.09</v>
      </c>
      <c r="T222" s="88" t="s">
        <v>11477</v>
      </c>
      <c r="U222" s="87" t="s">
        <v>11478</v>
      </c>
      <c r="V222" s="87" t="s">
        <v>11479</v>
      </c>
      <c r="W222" s="87" t="s">
        <v>11480</v>
      </c>
      <c r="X222" s="87" t="s">
        <v>11481</v>
      </c>
      <c r="Y222" s="87" t="s">
        <v>11482</v>
      </c>
    </row>
    <row r="223" spans="1:25" ht="89.25" customHeight="1">
      <c r="A223" s="73"/>
      <c r="B223" s="85"/>
      <c r="C223" s="73"/>
      <c r="D223" s="86">
        <v>46</v>
      </c>
      <c r="E223" s="87" t="s">
        <v>11864</v>
      </c>
      <c r="F223" s="87" t="s">
        <v>7915</v>
      </c>
      <c r="G223" s="88" t="s">
        <v>371</v>
      </c>
      <c r="H223" s="88" t="s">
        <v>14</v>
      </c>
      <c r="I223" s="90" t="s">
        <v>15</v>
      </c>
      <c r="J223" s="90" t="s">
        <v>24</v>
      </c>
      <c r="K223" s="90" t="s">
        <v>1975</v>
      </c>
      <c r="L223" s="91">
        <v>1.91</v>
      </c>
      <c r="M223" s="90" t="s">
        <v>2009</v>
      </c>
      <c r="N223" s="87" t="s">
        <v>11474</v>
      </c>
      <c r="O223" s="87" t="s">
        <v>11756</v>
      </c>
      <c r="P223" s="87" t="s">
        <v>11865</v>
      </c>
      <c r="Q223" s="92" t="s">
        <v>11381</v>
      </c>
      <c r="R223" s="88" t="s">
        <v>7810</v>
      </c>
      <c r="S223" s="88">
        <v>2.12</v>
      </c>
      <c r="T223" s="88" t="s">
        <v>11477</v>
      </c>
      <c r="U223" s="87" t="s">
        <v>11478</v>
      </c>
      <c r="V223" s="87" t="s">
        <v>11479</v>
      </c>
      <c r="W223" s="87" t="s">
        <v>11480</v>
      </c>
      <c r="X223" s="87" t="s">
        <v>11481</v>
      </c>
      <c r="Y223" s="87" t="s">
        <v>11482</v>
      </c>
    </row>
    <row r="224" spans="1:25" ht="89.25" customHeight="1">
      <c r="A224" s="73"/>
      <c r="B224" s="85"/>
      <c r="C224" s="73"/>
      <c r="D224" s="86">
        <v>46</v>
      </c>
      <c r="E224" s="87" t="s">
        <v>11866</v>
      </c>
      <c r="F224" s="87" t="s">
        <v>7915</v>
      </c>
      <c r="G224" s="88" t="s">
        <v>371</v>
      </c>
      <c r="H224" s="88" t="s">
        <v>14</v>
      </c>
      <c r="I224" s="90" t="s">
        <v>15</v>
      </c>
      <c r="J224" s="90" t="s">
        <v>24</v>
      </c>
      <c r="K224" s="90" t="s">
        <v>1975</v>
      </c>
      <c r="L224" s="91">
        <v>1.91</v>
      </c>
      <c r="M224" s="90" t="s">
        <v>2009</v>
      </c>
      <c r="N224" s="87" t="s">
        <v>11474</v>
      </c>
      <c r="O224" s="87" t="s">
        <v>11756</v>
      </c>
      <c r="P224" s="87" t="s">
        <v>11867</v>
      </c>
      <c r="Q224" s="92" t="s">
        <v>11391</v>
      </c>
      <c r="R224" s="88" t="s">
        <v>7810</v>
      </c>
      <c r="S224" s="88">
        <v>2.12</v>
      </c>
      <c r="T224" s="88" t="s">
        <v>11477</v>
      </c>
      <c r="U224" s="87" t="s">
        <v>11478</v>
      </c>
      <c r="V224" s="87" t="s">
        <v>11479</v>
      </c>
      <c r="W224" s="87" t="s">
        <v>11480</v>
      </c>
      <c r="X224" s="87" t="s">
        <v>11481</v>
      </c>
      <c r="Y224" s="87" t="s">
        <v>11482</v>
      </c>
    </row>
    <row r="225" spans="1:25" ht="89.25" customHeight="1">
      <c r="A225" s="73"/>
      <c r="B225" s="85"/>
      <c r="C225" s="73"/>
      <c r="D225" s="86">
        <v>46</v>
      </c>
      <c r="E225" s="87" t="s">
        <v>11868</v>
      </c>
      <c r="F225" s="87" t="s">
        <v>7915</v>
      </c>
      <c r="G225" s="88" t="s">
        <v>371</v>
      </c>
      <c r="H225" s="88" t="s">
        <v>14</v>
      </c>
      <c r="I225" s="90" t="s">
        <v>15</v>
      </c>
      <c r="J225" s="90" t="s">
        <v>24</v>
      </c>
      <c r="K225" s="90" t="s">
        <v>1975</v>
      </c>
      <c r="L225" s="91">
        <v>1.91</v>
      </c>
      <c r="M225" s="90" t="s">
        <v>2009</v>
      </c>
      <c r="N225" s="87" t="s">
        <v>11474</v>
      </c>
      <c r="O225" s="87" t="s">
        <v>11756</v>
      </c>
      <c r="P225" s="87" t="s">
        <v>11869</v>
      </c>
      <c r="Q225" s="92" t="s">
        <v>11391</v>
      </c>
      <c r="R225" s="88" t="s">
        <v>7810</v>
      </c>
      <c r="S225" s="88">
        <v>2.12</v>
      </c>
      <c r="T225" s="88" t="s">
        <v>11477</v>
      </c>
      <c r="U225" s="87" t="s">
        <v>11478</v>
      </c>
      <c r="V225" s="87" t="s">
        <v>11479</v>
      </c>
      <c r="W225" s="87" t="s">
        <v>11480</v>
      </c>
      <c r="X225" s="87" t="s">
        <v>11481</v>
      </c>
      <c r="Y225" s="87" t="s">
        <v>11482</v>
      </c>
    </row>
    <row r="226" spans="1:25" ht="89.25" customHeight="1">
      <c r="A226" s="73"/>
      <c r="B226" s="85"/>
      <c r="C226" s="73"/>
      <c r="D226" s="86">
        <v>46</v>
      </c>
      <c r="E226" s="87" t="s">
        <v>11870</v>
      </c>
      <c r="F226" s="87" t="s">
        <v>7915</v>
      </c>
      <c r="G226" s="88" t="s">
        <v>371</v>
      </c>
      <c r="H226" s="88" t="s">
        <v>14</v>
      </c>
      <c r="I226" s="90" t="s">
        <v>15</v>
      </c>
      <c r="J226" s="90" t="s">
        <v>24</v>
      </c>
      <c r="K226" s="90" t="s">
        <v>1975</v>
      </c>
      <c r="L226" s="91">
        <v>1.91</v>
      </c>
      <c r="M226" s="90" t="s">
        <v>2009</v>
      </c>
      <c r="N226" s="87" t="s">
        <v>11474</v>
      </c>
      <c r="O226" s="87" t="s">
        <v>11756</v>
      </c>
      <c r="P226" s="87" t="s">
        <v>11871</v>
      </c>
      <c r="Q226" s="92" t="s">
        <v>11391</v>
      </c>
      <c r="R226" s="88" t="s">
        <v>7810</v>
      </c>
      <c r="S226" s="88">
        <v>2.12</v>
      </c>
      <c r="T226" s="88" t="s">
        <v>11477</v>
      </c>
      <c r="U226" s="87" t="s">
        <v>11478</v>
      </c>
      <c r="V226" s="87" t="s">
        <v>11479</v>
      </c>
      <c r="W226" s="87" t="s">
        <v>11480</v>
      </c>
      <c r="X226" s="87" t="s">
        <v>11481</v>
      </c>
      <c r="Y226" s="87" t="s">
        <v>11482</v>
      </c>
    </row>
    <row r="227" spans="1:25" ht="89.25" customHeight="1">
      <c r="A227" s="73"/>
      <c r="B227" s="85"/>
      <c r="C227" s="73"/>
      <c r="D227" s="86">
        <v>46</v>
      </c>
      <c r="E227" s="87" t="s">
        <v>11872</v>
      </c>
      <c r="F227" s="87" t="s">
        <v>7915</v>
      </c>
      <c r="G227" s="88" t="s">
        <v>371</v>
      </c>
      <c r="H227" s="88" t="s">
        <v>14</v>
      </c>
      <c r="I227" s="94" t="s">
        <v>15</v>
      </c>
      <c r="J227" s="90" t="s">
        <v>24</v>
      </c>
      <c r="K227" s="90" t="s">
        <v>1975</v>
      </c>
      <c r="L227" s="91">
        <v>1.91</v>
      </c>
      <c r="M227" s="90" t="s">
        <v>2009</v>
      </c>
      <c r="N227" s="87" t="s">
        <v>11474</v>
      </c>
      <c r="O227" s="87" t="s">
        <v>11756</v>
      </c>
      <c r="P227" s="87" t="s">
        <v>11873</v>
      </c>
      <c r="Q227" s="92" t="s">
        <v>11381</v>
      </c>
      <c r="R227" s="88" t="s">
        <v>7810</v>
      </c>
      <c r="S227" s="88">
        <v>2.12</v>
      </c>
      <c r="T227" s="88" t="s">
        <v>11477</v>
      </c>
      <c r="U227" s="87" t="s">
        <v>11478</v>
      </c>
      <c r="V227" s="87" t="s">
        <v>11479</v>
      </c>
      <c r="W227" s="87" t="s">
        <v>11480</v>
      </c>
      <c r="X227" s="87" t="s">
        <v>11481</v>
      </c>
      <c r="Y227" s="87" t="s">
        <v>11482</v>
      </c>
    </row>
    <row r="228" spans="1:25" ht="89.25" customHeight="1">
      <c r="A228" s="73"/>
      <c r="B228" s="85"/>
      <c r="C228" s="73"/>
      <c r="D228" s="86">
        <v>46</v>
      </c>
      <c r="E228" s="87" t="s">
        <v>11874</v>
      </c>
      <c r="F228" s="87" t="s">
        <v>7915</v>
      </c>
      <c r="G228" s="88" t="s">
        <v>371</v>
      </c>
      <c r="H228" s="88" t="s">
        <v>14</v>
      </c>
      <c r="I228" s="90" t="s">
        <v>15</v>
      </c>
      <c r="J228" s="90" t="s">
        <v>24</v>
      </c>
      <c r="K228" s="90" t="s">
        <v>1975</v>
      </c>
      <c r="L228" s="91">
        <v>1.91</v>
      </c>
      <c r="M228" s="90" t="s">
        <v>2009</v>
      </c>
      <c r="N228" s="87" t="s">
        <v>11474</v>
      </c>
      <c r="O228" s="87" t="s">
        <v>11756</v>
      </c>
      <c r="P228" s="87" t="s">
        <v>11875</v>
      </c>
      <c r="Q228" s="92" t="s">
        <v>11391</v>
      </c>
      <c r="R228" s="88" t="s">
        <v>7810</v>
      </c>
      <c r="S228" s="88">
        <v>2.12</v>
      </c>
      <c r="T228" s="88" t="s">
        <v>11477</v>
      </c>
      <c r="U228" s="87" t="s">
        <v>11478</v>
      </c>
      <c r="V228" s="87" t="s">
        <v>11479</v>
      </c>
      <c r="W228" s="87" t="s">
        <v>11480</v>
      </c>
      <c r="X228" s="87" t="s">
        <v>11481</v>
      </c>
      <c r="Y228" s="87" t="s">
        <v>11482</v>
      </c>
    </row>
    <row r="229" spans="1:25" ht="89.25" customHeight="1">
      <c r="A229" s="73"/>
      <c r="B229" s="85"/>
      <c r="C229" s="73"/>
      <c r="D229" s="86">
        <v>46</v>
      </c>
      <c r="E229" s="87" t="s">
        <v>11876</v>
      </c>
      <c r="F229" s="87" t="s">
        <v>7915</v>
      </c>
      <c r="G229" s="88" t="s">
        <v>371</v>
      </c>
      <c r="H229" s="88" t="s">
        <v>14</v>
      </c>
      <c r="I229" s="90" t="s">
        <v>15</v>
      </c>
      <c r="J229" s="90" t="s">
        <v>24</v>
      </c>
      <c r="K229" s="90" t="s">
        <v>1975</v>
      </c>
      <c r="L229" s="91">
        <v>1.91</v>
      </c>
      <c r="M229" s="90" t="s">
        <v>2009</v>
      </c>
      <c r="N229" s="87" t="s">
        <v>11474</v>
      </c>
      <c r="O229" s="87" t="s">
        <v>11756</v>
      </c>
      <c r="P229" s="87" t="s">
        <v>11877</v>
      </c>
      <c r="Q229" s="92" t="s">
        <v>11391</v>
      </c>
      <c r="R229" s="88" t="s">
        <v>7810</v>
      </c>
      <c r="S229" s="88">
        <v>2.12</v>
      </c>
      <c r="T229" s="88" t="s">
        <v>11477</v>
      </c>
      <c r="U229" s="87" t="s">
        <v>11478</v>
      </c>
      <c r="V229" s="87" t="s">
        <v>11479</v>
      </c>
      <c r="W229" s="87" t="s">
        <v>11480</v>
      </c>
      <c r="X229" s="87" t="s">
        <v>11481</v>
      </c>
      <c r="Y229" s="87" t="s">
        <v>11482</v>
      </c>
    </row>
    <row r="230" spans="1:25" ht="89.25" customHeight="1">
      <c r="A230" s="73"/>
      <c r="B230" s="85"/>
      <c r="C230" s="73"/>
      <c r="D230" s="86">
        <v>46</v>
      </c>
      <c r="E230" s="87" t="s">
        <v>11878</v>
      </c>
      <c r="F230" s="87" t="s">
        <v>7915</v>
      </c>
      <c r="G230" s="88" t="s">
        <v>371</v>
      </c>
      <c r="H230" s="88" t="s">
        <v>14</v>
      </c>
      <c r="I230" s="90" t="s">
        <v>15</v>
      </c>
      <c r="J230" s="90" t="s">
        <v>24</v>
      </c>
      <c r="K230" s="90" t="s">
        <v>1975</v>
      </c>
      <c r="L230" s="91">
        <v>1.91</v>
      </c>
      <c r="M230" s="90" t="s">
        <v>2009</v>
      </c>
      <c r="N230" s="87" t="s">
        <v>11474</v>
      </c>
      <c r="O230" s="87" t="s">
        <v>11756</v>
      </c>
      <c r="P230" s="87" t="s">
        <v>11879</v>
      </c>
      <c r="Q230" s="92" t="s">
        <v>11391</v>
      </c>
      <c r="R230" s="88" t="s">
        <v>7810</v>
      </c>
      <c r="S230" s="88">
        <v>2.12</v>
      </c>
      <c r="T230" s="88" t="s">
        <v>11477</v>
      </c>
      <c r="U230" s="87" t="s">
        <v>11478</v>
      </c>
      <c r="V230" s="87" t="s">
        <v>11479</v>
      </c>
      <c r="W230" s="87" t="s">
        <v>11480</v>
      </c>
      <c r="X230" s="87" t="s">
        <v>11481</v>
      </c>
      <c r="Y230" s="87" t="s">
        <v>11482</v>
      </c>
    </row>
    <row r="231" spans="1:25" ht="89.25" customHeight="1">
      <c r="A231" s="73"/>
      <c r="B231" s="85"/>
      <c r="C231" s="73"/>
      <c r="D231" s="86">
        <v>68</v>
      </c>
      <c r="E231" s="87" t="s">
        <v>11880</v>
      </c>
      <c r="F231" s="87" t="s">
        <v>7915</v>
      </c>
      <c r="G231" s="88" t="s">
        <v>371</v>
      </c>
      <c r="H231" s="88" t="s">
        <v>14</v>
      </c>
      <c r="I231" s="90" t="s">
        <v>15</v>
      </c>
      <c r="J231" s="90" t="s">
        <v>24</v>
      </c>
      <c r="K231" s="90" t="s">
        <v>1975</v>
      </c>
      <c r="L231" s="91">
        <v>1.91</v>
      </c>
      <c r="M231" s="90" t="s">
        <v>2009</v>
      </c>
      <c r="N231" s="87" t="s">
        <v>11531</v>
      </c>
      <c r="O231" s="87" t="s">
        <v>11532</v>
      </c>
      <c r="P231" s="87" t="s">
        <v>11881</v>
      </c>
      <c r="Q231" s="92" t="s">
        <v>11381</v>
      </c>
      <c r="R231" s="88" t="s">
        <v>7810</v>
      </c>
      <c r="S231" s="88">
        <v>2.09</v>
      </c>
      <c r="T231" s="88" t="s">
        <v>11534</v>
      </c>
      <c r="U231" s="87" t="s">
        <v>11535</v>
      </c>
      <c r="V231" s="87" t="s">
        <v>11536</v>
      </c>
      <c r="W231" s="87" t="s">
        <v>11537</v>
      </c>
      <c r="X231" s="87" t="s">
        <v>11538</v>
      </c>
      <c r="Y231" s="87" t="s">
        <v>11539</v>
      </c>
    </row>
    <row r="232" spans="1:25" ht="89.25" customHeight="1">
      <c r="A232" s="73"/>
      <c r="B232" s="85"/>
      <c r="C232" s="73"/>
      <c r="D232" s="86">
        <v>68</v>
      </c>
      <c r="E232" s="87" t="s">
        <v>11882</v>
      </c>
      <c r="F232" s="87" t="s">
        <v>7915</v>
      </c>
      <c r="G232" s="88" t="s">
        <v>371</v>
      </c>
      <c r="H232" s="88" t="s">
        <v>14</v>
      </c>
      <c r="I232" s="90" t="s">
        <v>15</v>
      </c>
      <c r="J232" s="90" t="s">
        <v>24</v>
      </c>
      <c r="K232" s="90" t="s">
        <v>1975</v>
      </c>
      <c r="L232" s="91">
        <v>1.91</v>
      </c>
      <c r="M232" s="90" t="s">
        <v>2009</v>
      </c>
      <c r="N232" s="87" t="s">
        <v>11531</v>
      </c>
      <c r="O232" s="87" t="s">
        <v>11532</v>
      </c>
      <c r="P232" s="87" t="s">
        <v>11883</v>
      </c>
      <c r="Q232" s="92" t="s">
        <v>11391</v>
      </c>
      <c r="R232" s="88" t="s">
        <v>7810</v>
      </c>
      <c r="S232" s="88">
        <v>2.09</v>
      </c>
      <c r="T232" s="88" t="s">
        <v>11534</v>
      </c>
      <c r="U232" s="87" t="s">
        <v>11535</v>
      </c>
      <c r="V232" s="87" t="s">
        <v>11536</v>
      </c>
      <c r="W232" s="87" t="s">
        <v>11537</v>
      </c>
      <c r="X232" s="87" t="s">
        <v>11538</v>
      </c>
      <c r="Y232" s="87" t="s">
        <v>11539</v>
      </c>
    </row>
    <row r="233" spans="1:25" ht="89.25" customHeight="1">
      <c r="A233" s="73"/>
      <c r="B233" s="85"/>
      <c r="C233" s="73"/>
      <c r="D233" s="86">
        <v>68</v>
      </c>
      <c r="E233" s="87" t="s">
        <v>11884</v>
      </c>
      <c r="F233" s="87" t="s">
        <v>7915</v>
      </c>
      <c r="G233" s="88" t="s">
        <v>371</v>
      </c>
      <c r="H233" s="88" t="s">
        <v>14</v>
      </c>
      <c r="I233" s="90" t="s">
        <v>15</v>
      </c>
      <c r="J233" s="90" t="s">
        <v>24</v>
      </c>
      <c r="K233" s="90" t="s">
        <v>1975</v>
      </c>
      <c r="L233" s="91">
        <v>1.91</v>
      </c>
      <c r="M233" s="90" t="s">
        <v>2009</v>
      </c>
      <c r="N233" s="87" t="s">
        <v>11531</v>
      </c>
      <c r="O233" s="87" t="s">
        <v>11532</v>
      </c>
      <c r="P233" s="87" t="s">
        <v>11885</v>
      </c>
      <c r="Q233" s="92" t="s">
        <v>11391</v>
      </c>
      <c r="R233" s="88" t="s">
        <v>7810</v>
      </c>
      <c r="S233" s="88">
        <v>2.09</v>
      </c>
      <c r="T233" s="88" t="s">
        <v>11534</v>
      </c>
      <c r="U233" s="87" t="s">
        <v>11535</v>
      </c>
      <c r="V233" s="87" t="s">
        <v>11536</v>
      </c>
      <c r="W233" s="87" t="s">
        <v>11537</v>
      </c>
      <c r="X233" s="87" t="s">
        <v>11538</v>
      </c>
      <c r="Y233" s="87" t="s">
        <v>11539</v>
      </c>
    </row>
    <row r="234" spans="1:25" ht="89.25" customHeight="1">
      <c r="A234" s="73"/>
      <c r="B234" s="85"/>
      <c r="C234" s="73"/>
      <c r="D234" s="86">
        <v>68</v>
      </c>
      <c r="E234" s="87" t="s">
        <v>11886</v>
      </c>
      <c r="F234" s="87" t="s">
        <v>7915</v>
      </c>
      <c r="G234" s="88" t="s">
        <v>371</v>
      </c>
      <c r="H234" s="88" t="s">
        <v>14</v>
      </c>
      <c r="I234" s="90" t="s">
        <v>15</v>
      </c>
      <c r="J234" s="90" t="s">
        <v>24</v>
      </c>
      <c r="K234" s="90" t="s">
        <v>1975</v>
      </c>
      <c r="L234" s="91">
        <v>1.91</v>
      </c>
      <c r="M234" s="90" t="s">
        <v>2009</v>
      </c>
      <c r="N234" s="87" t="s">
        <v>11531</v>
      </c>
      <c r="O234" s="87" t="s">
        <v>11532</v>
      </c>
      <c r="P234" s="87" t="s">
        <v>11887</v>
      </c>
      <c r="Q234" s="92" t="s">
        <v>11391</v>
      </c>
      <c r="R234" s="88" t="s">
        <v>7810</v>
      </c>
      <c r="S234" s="88">
        <v>2.09</v>
      </c>
      <c r="T234" s="88" t="s">
        <v>11534</v>
      </c>
      <c r="U234" s="87" t="s">
        <v>11535</v>
      </c>
      <c r="V234" s="87" t="s">
        <v>11536</v>
      </c>
      <c r="W234" s="87" t="s">
        <v>11537</v>
      </c>
      <c r="X234" s="87" t="s">
        <v>11538</v>
      </c>
      <c r="Y234" s="87" t="s">
        <v>11539</v>
      </c>
    </row>
    <row r="235" spans="1:25" ht="89.25" customHeight="1">
      <c r="A235" s="73"/>
      <c r="B235" s="85"/>
      <c r="C235" s="73"/>
      <c r="D235" s="86">
        <v>68</v>
      </c>
      <c r="E235" s="87" t="s">
        <v>11888</v>
      </c>
      <c r="F235" s="87" t="s">
        <v>7915</v>
      </c>
      <c r="G235" s="88" t="s">
        <v>371</v>
      </c>
      <c r="H235" s="88" t="s">
        <v>14</v>
      </c>
      <c r="I235" s="90" t="s">
        <v>15</v>
      </c>
      <c r="J235" s="90" t="s">
        <v>24</v>
      </c>
      <c r="K235" s="90" t="s">
        <v>1975</v>
      </c>
      <c r="L235" s="91">
        <v>1.91</v>
      </c>
      <c r="M235" s="90" t="s">
        <v>2009</v>
      </c>
      <c r="N235" s="87" t="s">
        <v>11531</v>
      </c>
      <c r="O235" s="87" t="s">
        <v>11532</v>
      </c>
      <c r="P235" s="87" t="s">
        <v>11889</v>
      </c>
      <c r="Q235" s="92" t="s">
        <v>11391</v>
      </c>
      <c r="R235" s="88" t="s">
        <v>7810</v>
      </c>
      <c r="S235" s="88">
        <v>2.09</v>
      </c>
      <c r="T235" s="88" t="s">
        <v>11534</v>
      </c>
      <c r="U235" s="87" t="s">
        <v>11535</v>
      </c>
      <c r="V235" s="87" t="s">
        <v>11536</v>
      </c>
      <c r="W235" s="87" t="s">
        <v>11537</v>
      </c>
      <c r="X235" s="87" t="s">
        <v>11538</v>
      </c>
      <c r="Y235" s="87" t="s">
        <v>11539</v>
      </c>
    </row>
    <row r="236" spans="1:25" ht="89.25" customHeight="1">
      <c r="A236" s="73"/>
      <c r="B236" s="85"/>
      <c r="C236" s="73"/>
      <c r="D236" s="86">
        <v>68</v>
      </c>
      <c r="E236" s="87" t="s">
        <v>11890</v>
      </c>
      <c r="F236" s="87" t="s">
        <v>7915</v>
      </c>
      <c r="G236" s="88" t="s">
        <v>371</v>
      </c>
      <c r="H236" s="88" t="s">
        <v>14</v>
      </c>
      <c r="I236" s="90" t="s">
        <v>15</v>
      </c>
      <c r="J236" s="90" t="s">
        <v>24</v>
      </c>
      <c r="K236" s="90" t="s">
        <v>1975</v>
      </c>
      <c r="L236" s="91">
        <v>1.91</v>
      </c>
      <c r="M236" s="90" t="s">
        <v>2009</v>
      </c>
      <c r="N236" s="87" t="s">
        <v>11531</v>
      </c>
      <c r="O236" s="87" t="s">
        <v>11532</v>
      </c>
      <c r="P236" s="87" t="s">
        <v>11891</v>
      </c>
      <c r="Q236" s="92" t="s">
        <v>11391</v>
      </c>
      <c r="R236" s="88" t="s">
        <v>7810</v>
      </c>
      <c r="S236" s="88">
        <v>2.09</v>
      </c>
      <c r="T236" s="88" t="s">
        <v>11534</v>
      </c>
      <c r="U236" s="87" t="s">
        <v>11535</v>
      </c>
      <c r="V236" s="87" t="s">
        <v>11536</v>
      </c>
      <c r="W236" s="87" t="s">
        <v>11537</v>
      </c>
      <c r="X236" s="87" t="s">
        <v>11538</v>
      </c>
      <c r="Y236" s="87" t="s">
        <v>11539</v>
      </c>
    </row>
    <row r="237" spans="1:25" ht="89.25" customHeight="1">
      <c r="A237" s="73"/>
      <c r="B237" s="85"/>
      <c r="C237" s="73"/>
      <c r="D237" s="86">
        <v>68</v>
      </c>
      <c r="E237" s="87" t="s">
        <v>11892</v>
      </c>
      <c r="F237" s="87" t="s">
        <v>7915</v>
      </c>
      <c r="G237" s="88" t="s">
        <v>371</v>
      </c>
      <c r="H237" s="88" t="s">
        <v>14</v>
      </c>
      <c r="I237" s="90" t="s">
        <v>15</v>
      </c>
      <c r="J237" s="90" t="s">
        <v>24</v>
      </c>
      <c r="K237" s="90" t="s">
        <v>1975</v>
      </c>
      <c r="L237" s="91">
        <v>1.91</v>
      </c>
      <c r="M237" s="90" t="s">
        <v>2009</v>
      </c>
      <c r="N237" s="87" t="s">
        <v>11531</v>
      </c>
      <c r="O237" s="87" t="s">
        <v>11532</v>
      </c>
      <c r="P237" s="87" t="s">
        <v>11893</v>
      </c>
      <c r="Q237" s="92" t="s">
        <v>11391</v>
      </c>
      <c r="R237" s="88" t="s">
        <v>7810</v>
      </c>
      <c r="S237" s="88">
        <v>2.09</v>
      </c>
      <c r="T237" s="88" t="s">
        <v>11534</v>
      </c>
      <c r="U237" s="87" t="s">
        <v>11535</v>
      </c>
      <c r="V237" s="87" t="s">
        <v>11536</v>
      </c>
      <c r="W237" s="87" t="s">
        <v>11537</v>
      </c>
      <c r="X237" s="87" t="s">
        <v>11538</v>
      </c>
      <c r="Y237" s="87" t="s">
        <v>11539</v>
      </c>
    </row>
    <row r="238" spans="1:25" ht="89.25" customHeight="1">
      <c r="A238" s="73"/>
      <c r="B238" s="85"/>
      <c r="C238" s="73"/>
      <c r="D238" s="86">
        <v>68</v>
      </c>
      <c r="E238" s="87" t="s">
        <v>11894</v>
      </c>
      <c r="F238" s="87" t="s">
        <v>7915</v>
      </c>
      <c r="G238" s="88" t="s">
        <v>371</v>
      </c>
      <c r="H238" s="88" t="s">
        <v>14</v>
      </c>
      <c r="I238" s="90" t="s">
        <v>15</v>
      </c>
      <c r="J238" s="90" t="s">
        <v>24</v>
      </c>
      <c r="K238" s="90" t="s">
        <v>1975</v>
      </c>
      <c r="L238" s="91">
        <v>1.91</v>
      </c>
      <c r="M238" s="90" t="s">
        <v>2009</v>
      </c>
      <c r="N238" s="87" t="s">
        <v>11531</v>
      </c>
      <c r="O238" s="87" t="s">
        <v>11532</v>
      </c>
      <c r="P238" s="87" t="s">
        <v>11895</v>
      </c>
      <c r="Q238" s="92" t="s">
        <v>11391</v>
      </c>
      <c r="R238" s="88" t="s">
        <v>7810</v>
      </c>
      <c r="S238" s="88">
        <v>2.09</v>
      </c>
      <c r="T238" s="88" t="s">
        <v>11534</v>
      </c>
      <c r="U238" s="87" t="s">
        <v>11535</v>
      </c>
      <c r="V238" s="87" t="s">
        <v>11536</v>
      </c>
      <c r="W238" s="87" t="s">
        <v>11537</v>
      </c>
      <c r="X238" s="87" t="s">
        <v>11538</v>
      </c>
      <c r="Y238" s="87" t="s">
        <v>11539</v>
      </c>
    </row>
    <row r="239" spans="1:25" ht="89.25" customHeight="1">
      <c r="A239" s="73"/>
      <c r="B239" s="85"/>
      <c r="C239" s="73"/>
      <c r="D239" s="86">
        <v>68</v>
      </c>
      <c r="E239" s="87" t="s">
        <v>11896</v>
      </c>
      <c r="F239" s="87" t="s">
        <v>7915</v>
      </c>
      <c r="G239" s="88" t="s">
        <v>371</v>
      </c>
      <c r="H239" s="88" t="s">
        <v>14</v>
      </c>
      <c r="I239" s="90" t="s">
        <v>15</v>
      </c>
      <c r="J239" s="90" t="s">
        <v>24</v>
      </c>
      <c r="K239" s="90" t="s">
        <v>1975</v>
      </c>
      <c r="L239" s="91">
        <v>1.91</v>
      </c>
      <c r="M239" s="90" t="s">
        <v>2009</v>
      </c>
      <c r="N239" s="87" t="s">
        <v>11531</v>
      </c>
      <c r="O239" s="87" t="s">
        <v>11532</v>
      </c>
      <c r="P239" s="87" t="s">
        <v>11897</v>
      </c>
      <c r="Q239" s="92" t="s">
        <v>11381</v>
      </c>
      <c r="R239" s="88" t="s">
        <v>7810</v>
      </c>
      <c r="S239" s="88">
        <v>2.12</v>
      </c>
      <c r="T239" s="88" t="s">
        <v>11534</v>
      </c>
      <c r="U239" s="87" t="s">
        <v>11535</v>
      </c>
      <c r="V239" s="87" t="s">
        <v>11536</v>
      </c>
      <c r="W239" s="87" t="s">
        <v>11537</v>
      </c>
      <c r="X239" s="87" t="s">
        <v>11538</v>
      </c>
      <c r="Y239" s="87" t="s">
        <v>11539</v>
      </c>
    </row>
    <row r="240" spans="1:25" ht="89.25" customHeight="1">
      <c r="A240" s="73"/>
      <c r="B240" s="85"/>
      <c r="C240" s="73"/>
      <c r="D240" s="86">
        <v>68</v>
      </c>
      <c r="E240" s="87" t="s">
        <v>11898</v>
      </c>
      <c r="F240" s="87" t="s">
        <v>7915</v>
      </c>
      <c r="G240" s="88" t="s">
        <v>371</v>
      </c>
      <c r="H240" s="88" t="s">
        <v>14</v>
      </c>
      <c r="I240" s="90" t="s">
        <v>15</v>
      </c>
      <c r="J240" s="90" t="s">
        <v>24</v>
      </c>
      <c r="K240" s="90" t="s">
        <v>1975</v>
      </c>
      <c r="L240" s="91">
        <v>1.91</v>
      </c>
      <c r="M240" s="90" t="s">
        <v>2009</v>
      </c>
      <c r="N240" s="87" t="s">
        <v>11531</v>
      </c>
      <c r="O240" s="87" t="s">
        <v>11532</v>
      </c>
      <c r="P240" s="87" t="s">
        <v>11899</v>
      </c>
      <c r="Q240" s="92" t="s">
        <v>11391</v>
      </c>
      <c r="R240" s="88" t="s">
        <v>7810</v>
      </c>
      <c r="S240" s="88">
        <v>2.12</v>
      </c>
      <c r="T240" s="88" t="s">
        <v>11534</v>
      </c>
      <c r="U240" s="87" t="s">
        <v>11535</v>
      </c>
      <c r="V240" s="87" t="s">
        <v>11536</v>
      </c>
      <c r="W240" s="87" t="s">
        <v>11537</v>
      </c>
      <c r="X240" s="87" t="s">
        <v>11538</v>
      </c>
      <c r="Y240" s="87" t="s">
        <v>11539</v>
      </c>
    </row>
    <row r="241" spans="1:25" ht="89.25" customHeight="1">
      <c r="A241" s="73"/>
      <c r="B241" s="85"/>
      <c r="C241" s="73"/>
      <c r="D241" s="86">
        <v>68</v>
      </c>
      <c r="E241" s="87" t="s">
        <v>11900</v>
      </c>
      <c r="F241" s="87" t="s">
        <v>7915</v>
      </c>
      <c r="G241" s="88" t="s">
        <v>371</v>
      </c>
      <c r="H241" s="88" t="s">
        <v>14</v>
      </c>
      <c r="I241" s="90" t="s">
        <v>15</v>
      </c>
      <c r="J241" s="90" t="s">
        <v>24</v>
      </c>
      <c r="K241" s="90" t="s">
        <v>1975</v>
      </c>
      <c r="L241" s="91">
        <v>1.91</v>
      </c>
      <c r="M241" s="90" t="s">
        <v>2009</v>
      </c>
      <c r="N241" s="87" t="s">
        <v>11531</v>
      </c>
      <c r="O241" s="87" t="s">
        <v>11532</v>
      </c>
      <c r="P241" s="87" t="s">
        <v>11901</v>
      </c>
      <c r="Q241" s="92" t="s">
        <v>11391</v>
      </c>
      <c r="R241" s="88" t="s">
        <v>7810</v>
      </c>
      <c r="S241" s="88">
        <v>2.12</v>
      </c>
      <c r="T241" s="88" t="s">
        <v>11534</v>
      </c>
      <c r="U241" s="87" t="s">
        <v>11535</v>
      </c>
      <c r="V241" s="87" t="s">
        <v>11536</v>
      </c>
      <c r="W241" s="87" t="s">
        <v>11537</v>
      </c>
      <c r="X241" s="87" t="s">
        <v>11538</v>
      </c>
      <c r="Y241" s="87" t="s">
        <v>11539</v>
      </c>
    </row>
    <row r="242" spans="1:25" ht="89.25" customHeight="1">
      <c r="A242" s="73"/>
      <c r="B242" s="85"/>
      <c r="C242" s="73"/>
      <c r="D242" s="86">
        <v>68</v>
      </c>
      <c r="E242" s="87" t="s">
        <v>11902</v>
      </c>
      <c r="F242" s="87" t="s">
        <v>7915</v>
      </c>
      <c r="G242" s="88" t="s">
        <v>371</v>
      </c>
      <c r="H242" s="88" t="s">
        <v>14</v>
      </c>
      <c r="I242" s="90" t="s">
        <v>15</v>
      </c>
      <c r="J242" s="90" t="s">
        <v>24</v>
      </c>
      <c r="K242" s="90" t="s">
        <v>1975</v>
      </c>
      <c r="L242" s="91">
        <v>1.91</v>
      </c>
      <c r="M242" s="90" t="s">
        <v>2009</v>
      </c>
      <c r="N242" s="87" t="s">
        <v>11531</v>
      </c>
      <c r="O242" s="87" t="s">
        <v>11532</v>
      </c>
      <c r="P242" s="87" t="s">
        <v>11903</v>
      </c>
      <c r="Q242" s="92" t="s">
        <v>11391</v>
      </c>
      <c r="R242" s="88" t="s">
        <v>7810</v>
      </c>
      <c r="S242" s="88">
        <v>2.12</v>
      </c>
      <c r="T242" s="88" t="s">
        <v>11534</v>
      </c>
      <c r="U242" s="87" t="s">
        <v>11535</v>
      </c>
      <c r="V242" s="87" t="s">
        <v>11536</v>
      </c>
      <c r="W242" s="87" t="s">
        <v>11537</v>
      </c>
      <c r="X242" s="87" t="s">
        <v>11538</v>
      </c>
      <c r="Y242" s="87" t="s">
        <v>11539</v>
      </c>
    </row>
    <row r="243" spans="1:25" ht="89.25" customHeight="1">
      <c r="A243" s="73"/>
      <c r="B243" s="85"/>
      <c r="C243" s="73"/>
      <c r="D243" s="86">
        <v>68</v>
      </c>
      <c r="E243" s="87" t="s">
        <v>11904</v>
      </c>
      <c r="F243" s="87" t="s">
        <v>7915</v>
      </c>
      <c r="G243" s="88" t="s">
        <v>371</v>
      </c>
      <c r="H243" s="88" t="s">
        <v>14</v>
      </c>
      <c r="I243" s="90" t="s">
        <v>15</v>
      </c>
      <c r="J243" s="90" t="s">
        <v>24</v>
      </c>
      <c r="K243" s="90" t="s">
        <v>1975</v>
      </c>
      <c r="L243" s="91">
        <v>1.91</v>
      </c>
      <c r="M243" s="90" t="s">
        <v>2009</v>
      </c>
      <c r="N243" s="87" t="s">
        <v>11531</v>
      </c>
      <c r="O243" s="87" t="s">
        <v>11532</v>
      </c>
      <c r="P243" s="87" t="s">
        <v>11905</v>
      </c>
      <c r="Q243" s="92" t="s">
        <v>11391</v>
      </c>
      <c r="R243" s="88" t="s">
        <v>7810</v>
      </c>
      <c r="S243" s="88">
        <v>2.12</v>
      </c>
      <c r="T243" s="88" t="s">
        <v>11534</v>
      </c>
      <c r="U243" s="87" t="s">
        <v>11535</v>
      </c>
      <c r="V243" s="87" t="s">
        <v>11536</v>
      </c>
      <c r="W243" s="87" t="s">
        <v>11537</v>
      </c>
      <c r="X243" s="87" t="s">
        <v>11538</v>
      </c>
      <c r="Y243" s="87" t="s">
        <v>11539</v>
      </c>
    </row>
    <row r="244" spans="1:25" ht="89.25" customHeight="1">
      <c r="A244" s="73"/>
      <c r="B244" s="85"/>
      <c r="C244" s="73"/>
      <c r="D244" s="86">
        <v>68</v>
      </c>
      <c r="E244" s="87" t="s">
        <v>11906</v>
      </c>
      <c r="F244" s="87" t="s">
        <v>7915</v>
      </c>
      <c r="G244" s="88" t="s">
        <v>371</v>
      </c>
      <c r="H244" s="88" t="s">
        <v>14</v>
      </c>
      <c r="I244" s="90" t="s">
        <v>15</v>
      </c>
      <c r="J244" s="90" t="s">
        <v>24</v>
      </c>
      <c r="K244" s="90" t="s">
        <v>1975</v>
      </c>
      <c r="L244" s="91">
        <v>1.91</v>
      </c>
      <c r="M244" s="90" t="s">
        <v>2009</v>
      </c>
      <c r="N244" s="87" t="s">
        <v>11531</v>
      </c>
      <c r="O244" s="87" t="s">
        <v>11532</v>
      </c>
      <c r="P244" s="87" t="s">
        <v>11907</v>
      </c>
      <c r="Q244" s="92" t="s">
        <v>11391</v>
      </c>
      <c r="R244" s="88" t="s">
        <v>7810</v>
      </c>
      <c r="S244" s="88">
        <v>2.12</v>
      </c>
      <c r="T244" s="88" t="s">
        <v>11534</v>
      </c>
      <c r="U244" s="87" t="s">
        <v>11535</v>
      </c>
      <c r="V244" s="87" t="s">
        <v>11536</v>
      </c>
      <c r="W244" s="87" t="s">
        <v>11537</v>
      </c>
      <c r="X244" s="87" t="s">
        <v>11538</v>
      </c>
      <c r="Y244" s="87" t="s">
        <v>11539</v>
      </c>
    </row>
    <row r="245" spans="1:25" ht="89.25" customHeight="1">
      <c r="A245" s="73"/>
      <c r="B245" s="85"/>
      <c r="C245" s="73"/>
      <c r="D245" s="86">
        <v>68</v>
      </c>
      <c r="E245" s="87" t="s">
        <v>11908</v>
      </c>
      <c r="F245" s="87" t="s">
        <v>7915</v>
      </c>
      <c r="G245" s="88" t="s">
        <v>371</v>
      </c>
      <c r="H245" s="88" t="s">
        <v>14</v>
      </c>
      <c r="I245" s="90" t="s">
        <v>15</v>
      </c>
      <c r="J245" s="90" t="s">
        <v>24</v>
      </c>
      <c r="K245" s="90" t="s">
        <v>1975</v>
      </c>
      <c r="L245" s="91">
        <v>1.91</v>
      </c>
      <c r="M245" s="90" t="s">
        <v>2009</v>
      </c>
      <c r="N245" s="87" t="s">
        <v>11531</v>
      </c>
      <c r="O245" s="87" t="s">
        <v>11532</v>
      </c>
      <c r="P245" s="87" t="s">
        <v>11909</v>
      </c>
      <c r="Q245" s="92" t="s">
        <v>11391</v>
      </c>
      <c r="R245" s="88" t="s">
        <v>7810</v>
      </c>
      <c r="S245" s="88">
        <v>2.12</v>
      </c>
      <c r="T245" s="88" t="s">
        <v>11534</v>
      </c>
      <c r="U245" s="87" t="s">
        <v>11535</v>
      </c>
      <c r="V245" s="87" t="s">
        <v>11536</v>
      </c>
      <c r="W245" s="87" t="s">
        <v>11537</v>
      </c>
      <c r="X245" s="87" t="s">
        <v>11538</v>
      </c>
      <c r="Y245" s="87" t="s">
        <v>11539</v>
      </c>
    </row>
    <row r="246" spans="1:25" ht="89.25" customHeight="1">
      <c r="A246" s="73"/>
      <c r="B246" s="85"/>
      <c r="C246" s="73"/>
      <c r="D246" s="86">
        <v>68</v>
      </c>
      <c r="E246" s="87" t="s">
        <v>11910</v>
      </c>
      <c r="F246" s="87" t="s">
        <v>7915</v>
      </c>
      <c r="G246" s="88" t="s">
        <v>371</v>
      </c>
      <c r="H246" s="88" t="s">
        <v>14</v>
      </c>
      <c r="I246" s="90" t="s">
        <v>15</v>
      </c>
      <c r="J246" s="90" t="s">
        <v>24</v>
      </c>
      <c r="K246" s="90" t="s">
        <v>1975</v>
      </c>
      <c r="L246" s="91">
        <v>1.91</v>
      </c>
      <c r="M246" s="90" t="s">
        <v>2009</v>
      </c>
      <c r="N246" s="87" t="s">
        <v>11531</v>
      </c>
      <c r="O246" s="87" t="s">
        <v>11532</v>
      </c>
      <c r="P246" s="87" t="s">
        <v>11819</v>
      </c>
      <c r="Q246" s="92" t="s">
        <v>11391</v>
      </c>
      <c r="R246" s="88" t="s">
        <v>7810</v>
      </c>
      <c r="S246" s="88">
        <v>2.12</v>
      </c>
      <c r="T246" s="88" t="s">
        <v>11534</v>
      </c>
      <c r="U246" s="87" t="s">
        <v>11535</v>
      </c>
      <c r="V246" s="87" t="s">
        <v>11536</v>
      </c>
      <c r="W246" s="87" t="s">
        <v>11537</v>
      </c>
      <c r="X246" s="87" t="s">
        <v>11538</v>
      </c>
      <c r="Y246" s="87" t="s">
        <v>11539</v>
      </c>
    </row>
    <row r="247" spans="1:25" ht="89.25" customHeight="1">
      <c r="A247" s="73"/>
      <c r="B247" s="85"/>
      <c r="C247" s="73"/>
      <c r="D247" s="86">
        <v>30</v>
      </c>
      <c r="E247" s="87" t="s">
        <v>11911</v>
      </c>
      <c r="F247" s="87" t="s">
        <v>7917</v>
      </c>
      <c r="G247" s="88" t="s">
        <v>371</v>
      </c>
      <c r="H247" s="88" t="s">
        <v>14</v>
      </c>
      <c r="I247" s="90" t="s">
        <v>15</v>
      </c>
      <c r="J247" s="90" t="s">
        <v>2033</v>
      </c>
      <c r="K247" s="90" t="s">
        <v>1975</v>
      </c>
      <c r="L247" s="91">
        <v>1.19</v>
      </c>
      <c r="M247" s="90" t="s">
        <v>1977</v>
      </c>
      <c r="N247" s="87" t="s">
        <v>11378</v>
      </c>
      <c r="O247" s="87" t="s">
        <v>11379</v>
      </c>
      <c r="P247" s="87" t="s">
        <v>11912</v>
      </c>
      <c r="Q247" s="92" t="s">
        <v>11381</v>
      </c>
      <c r="R247" s="88" t="s">
        <v>11382</v>
      </c>
      <c r="S247" s="88">
        <v>1.19</v>
      </c>
      <c r="T247" s="88" t="s">
        <v>11913</v>
      </c>
      <c r="U247" s="87" t="s">
        <v>11384</v>
      </c>
      <c r="V247" s="87" t="s">
        <v>11385</v>
      </c>
      <c r="W247" s="87" t="s">
        <v>11386</v>
      </c>
      <c r="X247" s="87" t="s">
        <v>11387</v>
      </c>
      <c r="Y247" s="87" t="s">
        <v>11388</v>
      </c>
    </row>
    <row r="248" spans="1:25" ht="89.25" customHeight="1">
      <c r="A248" s="73"/>
      <c r="B248" s="85"/>
      <c r="C248" s="73"/>
      <c r="D248" s="86">
        <v>30</v>
      </c>
      <c r="E248" s="87" t="s">
        <v>11914</v>
      </c>
      <c r="F248" s="87" t="s">
        <v>7917</v>
      </c>
      <c r="G248" s="88" t="s">
        <v>371</v>
      </c>
      <c r="H248" s="88" t="s">
        <v>14</v>
      </c>
      <c r="I248" s="90" t="s">
        <v>15</v>
      </c>
      <c r="J248" s="90" t="s">
        <v>2033</v>
      </c>
      <c r="K248" s="90" t="s">
        <v>1975</v>
      </c>
      <c r="L248" s="91">
        <v>1.19</v>
      </c>
      <c r="M248" s="90" t="s">
        <v>1977</v>
      </c>
      <c r="N248" s="87" t="s">
        <v>11378</v>
      </c>
      <c r="O248" s="87" t="s">
        <v>11379</v>
      </c>
      <c r="P248" s="87" t="s">
        <v>11915</v>
      </c>
      <c r="Q248" s="92" t="s">
        <v>11391</v>
      </c>
      <c r="R248" s="88" t="s">
        <v>11382</v>
      </c>
      <c r="S248" s="88">
        <v>1.19</v>
      </c>
      <c r="T248" s="88" t="s">
        <v>11913</v>
      </c>
      <c r="U248" s="87" t="s">
        <v>11384</v>
      </c>
      <c r="V248" s="87" t="s">
        <v>11385</v>
      </c>
      <c r="W248" s="87" t="s">
        <v>11386</v>
      </c>
      <c r="X248" s="87" t="s">
        <v>11387</v>
      </c>
      <c r="Y248" s="87" t="s">
        <v>11388</v>
      </c>
    </row>
    <row r="249" spans="1:25" ht="89.25" customHeight="1">
      <c r="A249" s="73"/>
      <c r="B249" s="85"/>
      <c r="C249" s="73"/>
      <c r="D249" s="86">
        <v>30</v>
      </c>
      <c r="E249" s="87" t="s">
        <v>11916</v>
      </c>
      <c r="F249" s="87" t="s">
        <v>7919</v>
      </c>
      <c r="G249" s="88" t="s">
        <v>371</v>
      </c>
      <c r="H249" s="88" t="s">
        <v>14</v>
      </c>
      <c r="I249" s="90" t="s">
        <v>15</v>
      </c>
      <c r="J249" s="90" t="s">
        <v>2033</v>
      </c>
      <c r="K249" s="90" t="s">
        <v>1975</v>
      </c>
      <c r="L249" s="91">
        <v>1.22</v>
      </c>
      <c r="M249" s="90" t="s">
        <v>1977</v>
      </c>
      <c r="N249" s="87" t="s">
        <v>11378</v>
      </c>
      <c r="O249" s="87" t="s">
        <v>11379</v>
      </c>
      <c r="P249" s="87" t="s">
        <v>11917</v>
      </c>
      <c r="Q249" s="92" t="s">
        <v>11381</v>
      </c>
      <c r="R249" s="88" t="s">
        <v>11382</v>
      </c>
      <c r="S249" s="88">
        <v>1.22</v>
      </c>
      <c r="T249" s="88" t="s">
        <v>11913</v>
      </c>
      <c r="U249" s="87" t="s">
        <v>11384</v>
      </c>
      <c r="V249" s="87" t="s">
        <v>11385</v>
      </c>
      <c r="W249" s="87" t="s">
        <v>11386</v>
      </c>
      <c r="X249" s="87" t="s">
        <v>11387</v>
      </c>
      <c r="Y249" s="87" t="s">
        <v>11388</v>
      </c>
    </row>
    <row r="250" spans="1:25" ht="89.25" customHeight="1">
      <c r="A250" s="73"/>
      <c r="B250" s="85"/>
      <c r="C250" s="73"/>
      <c r="D250" s="86">
        <v>30</v>
      </c>
      <c r="E250" s="87" t="s">
        <v>11918</v>
      </c>
      <c r="F250" s="87" t="s">
        <v>7919</v>
      </c>
      <c r="G250" s="88" t="s">
        <v>371</v>
      </c>
      <c r="H250" s="88" t="s">
        <v>14</v>
      </c>
      <c r="I250" s="90" t="s">
        <v>15</v>
      </c>
      <c r="J250" s="90" t="s">
        <v>2033</v>
      </c>
      <c r="K250" s="90" t="s">
        <v>1975</v>
      </c>
      <c r="L250" s="91">
        <v>1.22</v>
      </c>
      <c r="M250" s="90" t="s">
        <v>1977</v>
      </c>
      <c r="N250" s="87" t="s">
        <v>11378</v>
      </c>
      <c r="O250" s="87" t="s">
        <v>11379</v>
      </c>
      <c r="P250" s="87" t="s">
        <v>11919</v>
      </c>
      <c r="Q250" s="92" t="s">
        <v>11391</v>
      </c>
      <c r="R250" s="88" t="s">
        <v>11382</v>
      </c>
      <c r="S250" s="88">
        <v>1.22</v>
      </c>
      <c r="T250" s="88" t="s">
        <v>11913</v>
      </c>
      <c r="U250" s="87" t="s">
        <v>11384</v>
      </c>
      <c r="V250" s="87" t="s">
        <v>11385</v>
      </c>
      <c r="W250" s="87" t="s">
        <v>11386</v>
      </c>
      <c r="X250" s="87" t="s">
        <v>11387</v>
      </c>
      <c r="Y250" s="87" t="s">
        <v>11388</v>
      </c>
    </row>
    <row r="251" spans="1:25" ht="89.25" customHeight="1">
      <c r="A251" s="73"/>
      <c r="B251" s="85"/>
      <c r="C251" s="73"/>
      <c r="D251" s="86">
        <v>30</v>
      </c>
      <c r="E251" s="87" t="s">
        <v>11920</v>
      </c>
      <c r="F251" s="87" t="s">
        <v>7921</v>
      </c>
      <c r="G251" s="88" t="s">
        <v>371</v>
      </c>
      <c r="H251" s="88" t="s">
        <v>14</v>
      </c>
      <c r="I251" s="90" t="s">
        <v>15</v>
      </c>
      <c r="J251" s="90" t="s">
        <v>2033</v>
      </c>
      <c r="K251" s="90" t="s">
        <v>1975</v>
      </c>
      <c r="L251" s="91">
        <v>1.34</v>
      </c>
      <c r="M251" s="90" t="s">
        <v>1977</v>
      </c>
      <c r="N251" s="87" t="s">
        <v>11378</v>
      </c>
      <c r="O251" s="87" t="s">
        <v>11921</v>
      </c>
      <c r="P251" s="87" t="s">
        <v>11922</v>
      </c>
      <c r="Q251" s="92" t="s">
        <v>11381</v>
      </c>
      <c r="R251" s="88" t="s">
        <v>11382</v>
      </c>
      <c r="S251" s="88">
        <v>1.34</v>
      </c>
      <c r="T251" s="88" t="s">
        <v>11923</v>
      </c>
      <c r="U251" s="87" t="s">
        <v>11384</v>
      </c>
      <c r="V251" s="87" t="s">
        <v>11385</v>
      </c>
      <c r="W251" s="87" t="s">
        <v>11386</v>
      </c>
      <c r="X251" s="87" t="s">
        <v>11387</v>
      </c>
      <c r="Y251" s="87" t="s">
        <v>11388</v>
      </c>
    </row>
    <row r="252" spans="1:25" ht="89.25" customHeight="1">
      <c r="A252" s="73"/>
      <c r="B252" s="85"/>
      <c r="C252" s="73"/>
      <c r="D252" s="86">
        <v>30</v>
      </c>
      <c r="E252" s="87" t="s">
        <v>11924</v>
      </c>
      <c r="F252" s="87" t="s">
        <v>7921</v>
      </c>
      <c r="G252" s="88" t="s">
        <v>371</v>
      </c>
      <c r="H252" s="88" t="s">
        <v>14</v>
      </c>
      <c r="I252" s="90" t="s">
        <v>15</v>
      </c>
      <c r="J252" s="90" t="s">
        <v>2033</v>
      </c>
      <c r="K252" s="90" t="s">
        <v>1975</v>
      </c>
      <c r="L252" s="91">
        <v>1.34</v>
      </c>
      <c r="M252" s="90" t="s">
        <v>1977</v>
      </c>
      <c r="N252" s="87" t="s">
        <v>11378</v>
      </c>
      <c r="O252" s="87" t="s">
        <v>11921</v>
      </c>
      <c r="P252" s="87" t="s">
        <v>11925</v>
      </c>
      <c r="Q252" s="92" t="s">
        <v>11391</v>
      </c>
      <c r="R252" s="88" t="s">
        <v>11382</v>
      </c>
      <c r="S252" s="88">
        <v>1.34</v>
      </c>
      <c r="T252" s="88" t="s">
        <v>11923</v>
      </c>
      <c r="U252" s="87" t="s">
        <v>11384</v>
      </c>
      <c r="V252" s="87" t="s">
        <v>11385</v>
      </c>
      <c r="W252" s="87" t="s">
        <v>11386</v>
      </c>
      <c r="X252" s="87" t="s">
        <v>11387</v>
      </c>
      <c r="Y252" s="87" t="s">
        <v>11388</v>
      </c>
    </row>
    <row r="253" spans="1:25" ht="89.25" customHeight="1">
      <c r="A253" s="73"/>
      <c r="B253" s="85"/>
      <c r="C253" s="73"/>
      <c r="D253" s="86">
        <v>30</v>
      </c>
      <c r="E253" s="87" t="s">
        <v>11926</v>
      </c>
      <c r="F253" s="87" t="s">
        <v>7929</v>
      </c>
      <c r="G253" s="88" t="s">
        <v>371</v>
      </c>
      <c r="H253" s="88" t="s">
        <v>14</v>
      </c>
      <c r="I253" s="90" t="s">
        <v>15</v>
      </c>
      <c r="J253" s="90" t="s">
        <v>2033</v>
      </c>
      <c r="K253" s="90" t="s">
        <v>1975</v>
      </c>
      <c r="L253" s="91">
        <v>1.39</v>
      </c>
      <c r="M253" s="90" t="s">
        <v>2009</v>
      </c>
      <c r="N253" s="87" t="s">
        <v>11378</v>
      </c>
      <c r="O253" s="87" t="s">
        <v>11379</v>
      </c>
      <c r="P253" s="87" t="s">
        <v>11927</v>
      </c>
      <c r="Q253" s="92" t="s">
        <v>11381</v>
      </c>
      <c r="R253" s="88" t="s">
        <v>11382</v>
      </c>
      <c r="S253" s="88">
        <v>1.39</v>
      </c>
      <c r="T253" s="88" t="s">
        <v>11913</v>
      </c>
      <c r="U253" s="87" t="s">
        <v>11384</v>
      </c>
      <c r="V253" s="87" t="s">
        <v>11385</v>
      </c>
      <c r="W253" s="87" t="s">
        <v>11386</v>
      </c>
      <c r="X253" s="87" t="s">
        <v>11387</v>
      </c>
      <c r="Y253" s="87" t="s">
        <v>11388</v>
      </c>
    </row>
    <row r="254" spans="1:25" ht="89.25" customHeight="1">
      <c r="A254" s="73"/>
      <c r="B254" s="85"/>
      <c r="C254" s="73"/>
      <c r="D254" s="86">
        <v>30</v>
      </c>
      <c r="E254" s="87" t="s">
        <v>11928</v>
      </c>
      <c r="F254" s="87" t="s">
        <v>7929</v>
      </c>
      <c r="G254" s="88" t="s">
        <v>371</v>
      </c>
      <c r="H254" s="88" t="s">
        <v>14</v>
      </c>
      <c r="I254" s="90" t="s">
        <v>15</v>
      </c>
      <c r="J254" s="90" t="s">
        <v>2033</v>
      </c>
      <c r="K254" s="90" t="s">
        <v>1975</v>
      </c>
      <c r="L254" s="91">
        <v>1.39</v>
      </c>
      <c r="M254" s="90" t="s">
        <v>2009</v>
      </c>
      <c r="N254" s="87" t="s">
        <v>11378</v>
      </c>
      <c r="O254" s="87" t="s">
        <v>11379</v>
      </c>
      <c r="P254" s="87" t="s">
        <v>11929</v>
      </c>
      <c r="Q254" s="92" t="s">
        <v>11391</v>
      </c>
      <c r="R254" s="88" t="s">
        <v>11382</v>
      </c>
      <c r="S254" s="88">
        <v>1.39</v>
      </c>
      <c r="T254" s="88" t="s">
        <v>11913</v>
      </c>
      <c r="U254" s="87" t="s">
        <v>11384</v>
      </c>
      <c r="V254" s="87" t="s">
        <v>11385</v>
      </c>
      <c r="W254" s="87" t="s">
        <v>11386</v>
      </c>
      <c r="X254" s="87" t="s">
        <v>11387</v>
      </c>
      <c r="Y254" s="87" t="s">
        <v>11388</v>
      </c>
    </row>
    <row r="255" spans="1:25" ht="89.25" customHeight="1">
      <c r="A255" s="73"/>
      <c r="B255" s="85"/>
      <c r="C255" s="73"/>
      <c r="D255" s="86">
        <v>46</v>
      </c>
      <c r="E255" s="87" t="s">
        <v>11930</v>
      </c>
      <c r="F255" s="87" t="s">
        <v>7931</v>
      </c>
      <c r="G255" s="88" t="s">
        <v>371</v>
      </c>
      <c r="H255" s="88" t="s">
        <v>14</v>
      </c>
      <c r="I255" s="90" t="s">
        <v>15</v>
      </c>
      <c r="J255" s="90" t="s">
        <v>2033</v>
      </c>
      <c r="K255" s="90" t="s">
        <v>1975</v>
      </c>
      <c r="L255" s="91">
        <v>1.86</v>
      </c>
      <c r="M255" s="90" t="s">
        <v>2009</v>
      </c>
      <c r="N255" s="87" t="s">
        <v>11474</v>
      </c>
      <c r="O255" s="87" t="s">
        <v>11514</v>
      </c>
      <c r="P255" s="87" t="s">
        <v>11931</v>
      </c>
      <c r="Q255" s="92" t="s">
        <v>11391</v>
      </c>
      <c r="R255" s="88" t="s">
        <v>7810</v>
      </c>
      <c r="S255" s="88">
        <v>2.09</v>
      </c>
      <c r="T255" s="88" t="s">
        <v>11477</v>
      </c>
      <c r="U255" s="87" t="s">
        <v>11478</v>
      </c>
      <c r="V255" s="87" t="s">
        <v>11479</v>
      </c>
      <c r="W255" s="87" t="s">
        <v>11480</v>
      </c>
      <c r="X255" s="87" t="s">
        <v>11481</v>
      </c>
      <c r="Y255" s="87" t="s">
        <v>11482</v>
      </c>
    </row>
    <row r="256" spans="1:25" ht="89.25" customHeight="1">
      <c r="A256" s="73"/>
      <c r="B256" s="85"/>
      <c r="C256" s="73"/>
      <c r="D256" s="86">
        <v>46</v>
      </c>
      <c r="E256" s="87" t="s">
        <v>11932</v>
      </c>
      <c r="F256" s="87" t="s">
        <v>7931</v>
      </c>
      <c r="G256" s="88" t="s">
        <v>371</v>
      </c>
      <c r="H256" s="88" t="s">
        <v>14</v>
      </c>
      <c r="I256" s="90" t="s">
        <v>15</v>
      </c>
      <c r="J256" s="90" t="s">
        <v>2033</v>
      </c>
      <c r="K256" s="90" t="s">
        <v>1975</v>
      </c>
      <c r="L256" s="91">
        <v>1.86</v>
      </c>
      <c r="M256" s="90" t="s">
        <v>2009</v>
      </c>
      <c r="N256" s="87" t="s">
        <v>11474</v>
      </c>
      <c r="O256" s="87" t="s">
        <v>11514</v>
      </c>
      <c r="P256" s="87" t="s">
        <v>11933</v>
      </c>
      <c r="Q256" s="92" t="s">
        <v>11391</v>
      </c>
      <c r="R256" s="88" t="s">
        <v>7810</v>
      </c>
      <c r="S256" s="88">
        <v>2.09</v>
      </c>
      <c r="T256" s="88" t="s">
        <v>11477</v>
      </c>
      <c r="U256" s="87" t="s">
        <v>11478</v>
      </c>
      <c r="V256" s="87" t="s">
        <v>11479</v>
      </c>
      <c r="W256" s="87" t="s">
        <v>11480</v>
      </c>
      <c r="X256" s="87" t="s">
        <v>11481</v>
      </c>
      <c r="Y256" s="87" t="s">
        <v>11482</v>
      </c>
    </row>
    <row r="257" spans="1:25" ht="89.25" customHeight="1">
      <c r="A257" s="73"/>
      <c r="B257" s="85"/>
      <c r="C257" s="73"/>
      <c r="D257" s="86">
        <v>46</v>
      </c>
      <c r="E257" s="87" t="s">
        <v>11934</v>
      </c>
      <c r="F257" s="87" t="s">
        <v>7931</v>
      </c>
      <c r="G257" s="88" t="s">
        <v>371</v>
      </c>
      <c r="H257" s="88" t="s">
        <v>14</v>
      </c>
      <c r="I257" s="90" t="s">
        <v>15</v>
      </c>
      <c r="J257" s="90" t="s">
        <v>2033</v>
      </c>
      <c r="K257" s="90" t="s">
        <v>1975</v>
      </c>
      <c r="L257" s="91">
        <v>1.86</v>
      </c>
      <c r="M257" s="90" t="s">
        <v>2009</v>
      </c>
      <c r="N257" s="87" t="s">
        <v>11474</v>
      </c>
      <c r="O257" s="87" t="s">
        <v>11514</v>
      </c>
      <c r="P257" s="87" t="s">
        <v>11935</v>
      </c>
      <c r="Q257" s="92" t="s">
        <v>11391</v>
      </c>
      <c r="R257" s="88" t="s">
        <v>7810</v>
      </c>
      <c r="S257" s="88">
        <v>2.09</v>
      </c>
      <c r="T257" s="88" t="s">
        <v>11477</v>
      </c>
      <c r="U257" s="87" t="s">
        <v>11478</v>
      </c>
      <c r="V257" s="87" t="s">
        <v>11479</v>
      </c>
      <c r="W257" s="87" t="s">
        <v>11480</v>
      </c>
      <c r="X257" s="87" t="s">
        <v>11481</v>
      </c>
      <c r="Y257" s="87" t="s">
        <v>11482</v>
      </c>
    </row>
    <row r="258" spans="1:25" ht="89.25" customHeight="1">
      <c r="A258" s="73"/>
      <c r="B258" s="85"/>
      <c r="C258" s="73"/>
      <c r="D258" s="86">
        <v>46</v>
      </c>
      <c r="E258" s="87" t="s">
        <v>11936</v>
      </c>
      <c r="F258" s="87" t="s">
        <v>7931</v>
      </c>
      <c r="G258" s="88" t="s">
        <v>371</v>
      </c>
      <c r="H258" s="88" t="s">
        <v>14</v>
      </c>
      <c r="I258" s="90" t="s">
        <v>15</v>
      </c>
      <c r="J258" s="90" t="s">
        <v>2033</v>
      </c>
      <c r="K258" s="90" t="s">
        <v>1975</v>
      </c>
      <c r="L258" s="91">
        <v>1.86</v>
      </c>
      <c r="M258" s="90" t="s">
        <v>2009</v>
      </c>
      <c r="N258" s="87" t="s">
        <v>11474</v>
      </c>
      <c r="O258" s="87" t="s">
        <v>11514</v>
      </c>
      <c r="P258" s="87" t="s">
        <v>11937</v>
      </c>
      <c r="Q258" s="92" t="s">
        <v>11391</v>
      </c>
      <c r="R258" s="88" t="s">
        <v>7810</v>
      </c>
      <c r="S258" s="88">
        <v>2.09</v>
      </c>
      <c r="T258" s="88" t="s">
        <v>11477</v>
      </c>
      <c r="U258" s="87" t="s">
        <v>11478</v>
      </c>
      <c r="V258" s="87" t="s">
        <v>11479</v>
      </c>
      <c r="W258" s="87" t="s">
        <v>11480</v>
      </c>
      <c r="X258" s="87" t="s">
        <v>11481</v>
      </c>
      <c r="Y258" s="87" t="s">
        <v>11482</v>
      </c>
    </row>
    <row r="259" spans="1:25" ht="89.25" customHeight="1">
      <c r="A259" s="73"/>
      <c r="B259" s="85"/>
      <c r="C259" s="73"/>
      <c r="D259" s="86">
        <v>68</v>
      </c>
      <c r="E259" s="87" t="s">
        <v>11938</v>
      </c>
      <c r="F259" s="87" t="s">
        <v>7931</v>
      </c>
      <c r="G259" s="88" t="s">
        <v>371</v>
      </c>
      <c r="H259" s="88" t="s">
        <v>14</v>
      </c>
      <c r="I259" s="90" t="s">
        <v>15</v>
      </c>
      <c r="J259" s="90" t="s">
        <v>2033</v>
      </c>
      <c r="K259" s="90" t="s">
        <v>1975</v>
      </c>
      <c r="L259" s="91">
        <v>1.86</v>
      </c>
      <c r="M259" s="90" t="s">
        <v>2009</v>
      </c>
      <c r="N259" s="87" t="s">
        <v>11531</v>
      </c>
      <c r="O259" s="87" t="s">
        <v>11532</v>
      </c>
      <c r="P259" s="87" t="s">
        <v>11939</v>
      </c>
      <c r="Q259" s="92" t="s">
        <v>11381</v>
      </c>
      <c r="R259" s="88" t="s">
        <v>7810</v>
      </c>
      <c r="S259" s="88">
        <v>2.09</v>
      </c>
      <c r="T259" s="88" t="s">
        <v>11534</v>
      </c>
      <c r="U259" s="87" t="s">
        <v>11535</v>
      </c>
      <c r="V259" s="87" t="s">
        <v>11536</v>
      </c>
      <c r="W259" s="87" t="s">
        <v>11537</v>
      </c>
      <c r="X259" s="87" t="s">
        <v>11538</v>
      </c>
      <c r="Y259" s="87" t="s">
        <v>11539</v>
      </c>
    </row>
    <row r="260" spans="1:25" ht="89.25" customHeight="1">
      <c r="A260" s="73"/>
      <c r="B260" s="85"/>
      <c r="C260" s="73"/>
      <c r="D260" s="86">
        <v>68</v>
      </c>
      <c r="E260" s="87" t="s">
        <v>11940</v>
      </c>
      <c r="F260" s="87" t="s">
        <v>7931</v>
      </c>
      <c r="G260" s="88" t="s">
        <v>371</v>
      </c>
      <c r="H260" s="88" t="s">
        <v>14</v>
      </c>
      <c r="I260" s="90" t="s">
        <v>15</v>
      </c>
      <c r="J260" s="90" t="s">
        <v>2033</v>
      </c>
      <c r="K260" s="90" t="s">
        <v>1975</v>
      </c>
      <c r="L260" s="91">
        <v>1.86</v>
      </c>
      <c r="M260" s="90" t="s">
        <v>2009</v>
      </c>
      <c r="N260" s="87" t="s">
        <v>11531</v>
      </c>
      <c r="O260" s="87" t="s">
        <v>11532</v>
      </c>
      <c r="P260" s="87" t="s">
        <v>11941</v>
      </c>
      <c r="Q260" s="92" t="s">
        <v>11391</v>
      </c>
      <c r="R260" s="88" t="s">
        <v>7810</v>
      </c>
      <c r="S260" s="88">
        <v>2.09</v>
      </c>
      <c r="T260" s="88" t="s">
        <v>11534</v>
      </c>
      <c r="U260" s="87" t="s">
        <v>11535</v>
      </c>
      <c r="V260" s="87" t="s">
        <v>11536</v>
      </c>
      <c r="W260" s="87" t="s">
        <v>11537</v>
      </c>
      <c r="X260" s="87" t="s">
        <v>11538</v>
      </c>
      <c r="Y260" s="87" t="s">
        <v>11539</v>
      </c>
    </row>
    <row r="261" spans="1:25" ht="89.25" customHeight="1">
      <c r="A261" s="73"/>
      <c r="B261" s="85"/>
      <c r="C261" s="73"/>
      <c r="D261" s="86">
        <v>46</v>
      </c>
      <c r="E261" s="87" t="s">
        <v>11942</v>
      </c>
      <c r="F261" s="87" t="s">
        <v>7933</v>
      </c>
      <c r="G261" s="88" t="s">
        <v>371</v>
      </c>
      <c r="H261" s="88" t="s">
        <v>14</v>
      </c>
      <c r="I261" s="90" t="s">
        <v>15</v>
      </c>
      <c r="J261" s="90" t="s">
        <v>2033</v>
      </c>
      <c r="K261" s="90" t="s">
        <v>1975</v>
      </c>
      <c r="L261" s="91">
        <v>1.93</v>
      </c>
      <c r="M261" s="90" t="s">
        <v>2009</v>
      </c>
      <c r="N261" s="87" t="s">
        <v>11474</v>
      </c>
      <c r="O261" s="87" t="s">
        <v>11475</v>
      </c>
      <c r="P261" s="87" t="s">
        <v>11943</v>
      </c>
      <c r="Q261" s="92" t="s">
        <v>11381</v>
      </c>
      <c r="R261" s="88" t="s">
        <v>11382</v>
      </c>
      <c r="S261" s="88">
        <v>1.93</v>
      </c>
      <c r="T261" s="88" t="s">
        <v>11477</v>
      </c>
      <c r="U261" s="87" t="s">
        <v>11478</v>
      </c>
      <c r="V261" s="87" t="s">
        <v>11479</v>
      </c>
      <c r="W261" s="87" t="s">
        <v>11480</v>
      </c>
      <c r="X261" s="87" t="s">
        <v>11481</v>
      </c>
      <c r="Y261" s="87" t="s">
        <v>11482</v>
      </c>
    </row>
    <row r="262" spans="1:25" ht="89.25" customHeight="1">
      <c r="A262" s="73"/>
      <c r="B262" s="85"/>
      <c r="C262" s="73"/>
      <c r="D262" s="86">
        <v>46</v>
      </c>
      <c r="E262" s="87" t="s">
        <v>11944</v>
      </c>
      <c r="F262" s="87" t="s">
        <v>7933</v>
      </c>
      <c r="G262" s="88" t="s">
        <v>371</v>
      </c>
      <c r="H262" s="88" t="s">
        <v>14</v>
      </c>
      <c r="I262" s="90" t="s">
        <v>15</v>
      </c>
      <c r="J262" s="90" t="s">
        <v>2033</v>
      </c>
      <c r="K262" s="90" t="s">
        <v>1975</v>
      </c>
      <c r="L262" s="91">
        <v>1.93</v>
      </c>
      <c r="M262" s="90" t="s">
        <v>2009</v>
      </c>
      <c r="N262" s="87" t="s">
        <v>11474</v>
      </c>
      <c r="O262" s="87" t="s">
        <v>11475</v>
      </c>
      <c r="P262" s="87" t="s">
        <v>11945</v>
      </c>
      <c r="Q262" s="92" t="s">
        <v>11391</v>
      </c>
      <c r="R262" s="88" t="s">
        <v>11382</v>
      </c>
      <c r="S262" s="88">
        <v>1.93</v>
      </c>
      <c r="T262" s="88" t="s">
        <v>11477</v>
      </c>
      <c r="U262" s="87" t="s">
        <v>11478</v>
      </c>
      <c r="V262" s="87" t="s">
        <v>11479</v>
      </c>
      <c r="W262" s="87" t="s">
        <v>11480</v>
      </c>
      <c r="X262" s="87" t="s">
        <v>11481</v>
      </c>
      <c r="Y262" s="87" t="s">
        <v>11482</v>
      </c>
    </row>
    <row r="263" spans="1:25" ht="89.25" customHeight="1">
      <c r="A263" s="73"/>
      <c r="B263" s="85"/>
      <c r="C263" s="73"/>
      <c r="D263" s="86">
        <v>46</v>
      </c>
      <c r="E263" s="87" t="s">
        <v>11946</v>
      </c>
      <c r="F263" s="87" t="s">
        <v>7933</v>
      </c>
      <c r="G263" s="88" t="s">
        <v>371</v>
      </c>
      <c r="H263" s="88" t="s">
        <v>14</v>
      </c>
      <c r="I263" s="90" t="s">
        <v>15</v>
      </c>
      <c r="J263" s="90" t="s">
        <v>2033</v>
      </c>
      <c r="K263" s="90" t="s">
        <v>1975</v>
      </c>
      <c r="L263" s="91">
        <v>1.93</v>
      </c>
      <c r="M263" s="90" t="s">
        <v>2009</v>
      </c>
      <c r="N263" s="87" t="s">
        <v>11474</v>
      </c>
      <c r="O263" s="87" t="s">
        <v>11475</v>
      </c>
      <c r="P263" s="87" t="s">
        <v>11947</v>
      </c>
      <c r="Q263" s="92" t="s">
        <v>11381</v>
      </c>
      <c r="R263" s="88" t="s">
        <v>11382</v>
      </c>
      <c r="S263" s="88">
        <v>1.93</v>
      </c>
      <c r="T263" s="88" t="s">
        <v>11477</v>
      </c>
      <c r="U263" s="87" t="s">
        <v>11478</v>
      </c>
      <c r="V263" s="87" t="s">
        <v>11479</v>
      </c>
      <c r="W263" s="87" t="s">
        <v>11480</v>
      </c>
      <c r="X263" s="87" t="s">
        <v>11481</v>
      </c>
      <c r="Y263" s="87" t="s">
        <v>11482</v>
      </c>
    </row>
    <row r="264" spans="1:25" ht="89.25" customHeight="1">
      <c r="A264" s="73"/>
      <c r="B264" s="85"/>
      <c r="C264" s="73"/>
      <c r="D264" s="86">
        <v>46</v>
      </c>
      <c r="E264" s="87" t="s">
        <v>11948</v>
      </c>
      <c r="F264" s="87" t="s">
        <v>7933</v>
      </c>
      <c r="G264" s="88" t="s">
        <v>371</v>
      </c>
      <c r="H264" s="88" t="s">
        <v>14</v>
      </c>
      <c r="I264" s="90" t="s">
        <v>15</v>
      </c>
      <c r="J264" s="90" t="s">
        <v>2033</v>
      </c>
      <c r="K264" s="90" t="s">
        <v>1975</v>
      </c>
      <c r="L264" s="91">
        <v>1.93</v>
      </c>
      <c r="M264" s="90" t="s">
        <v>2009</v>
      </c>
      <c r="N264" s="87" t="s">
        <v>11474</v>
      </c>
      <c r="O264" s="87" t="s">
        <v>11475</v>
      </c>
      <c r="P264" s="87" t="s">
        <v>11949</v>
      </c>
      <c r="Q264" s="92" t="s">
        <v>11391</v>
      </c>
      <c r="R264" s="88" t="s">
        <v>11382</v>
      </c>
      <c r="S264" s="88">
        <v>1.93</v>
      </c>
      <c r="T264" s="88" t="s">
        <v>11477</v>
      </c>
      <c r="U264" s="87" t="s">
        <v>11478</v>
      </c>
      <c r="V264" s="87" t="s">
        <v>11479</v>
      </c>
      <c r="W264" s="87" t="s">
        <v>11480</v>
      </c>
      <c r="X264" s="87" t="s">
        <v>11481</v>
      </c>
      <c r="Y264" s="87" t="s">
        <v>11482</v>
      </c>
    </row>
    <row r="265" spans="1:25" ht="89.25" customHeight="1">
      <c r="A265" s="73"/>
      <c r="B265" s="85"/>
      <c r="C265" s="73"/>
      <c r="D265" s="86">
        <v>46</v>
      </c>
      <c r="E265" s="87" t="s">
        <v>11950</v>
      </c>
      <c r="F265" s="87" t="s">
        <v>7933</v>
      </c>
      <c r="G265" s="88" t="s">
        <v>371</v>
      </c>
      <c r="H265" s="88" t="s">
        <v>14</v>
      </c>
      <c r="I265" s="90" t="s">
        <v>15</v>
      </c>
      <c r="J265" s="90" t="s">
        <v>2033</v>
      </c>
      <c r="K265" s="90" t="s">
        <v>1975</v>
      </c>
      <c r="L265" s="91">
        <v>1.93</v>
      </c>
      <c r="M265" s="90" t="s">
        <v>2009</v>
      </c>
      <c r="N265" s="87" t="s">
        <v>11474</v>
      </c>
      <c r="O265" s="87" t="s">
        <v>11475</v>
      </c>
      <c r="P265" s="87" t="s">
        <v>11951</v>
      </c>
      <c r="Q265" s="92" t="s">
        <v>11381</v>
      </c>
      <c r="R265" s="88" t="s">
        <v>11382</v>
      </c>
      <c r="S265" s="88">
        <v>1.93</v>
      </c>
      <c r="T265" s="88" t="s">
        <v>11477</v>
      </c>
      <c r="U265" s="87" t="s">
        <v>11478</v>
      </c>
      <c r="V265" s="87" t="s">
        <v>11479</v>
      </c>
      <c r="W265" s="87" t="s">
        <v>11480</v>
      </c>
      <c r="X265" s="87" t="s">
        <v>11481</v>
      </c>
      <c r="Y265" s="87" t="s">
        <v>11482</v>
      </c>
    </row>
    <row r="266" spans="1:25" ht="89.25" customHeight="1">
      <c r="A266" s="73"/>
      <c r="B266" s="85"/>
      <c r="C266" s="73"/>
      <c r="D266" s="86">
        <v>46</v>
      </c>
      <c r="E266" s="87" t="s">
        <v>11952</v>
      </c>
      <c r="F266" s="87" t="s">
        <v>7933</v>
      </c>
      <c r="G266" s="88" t="s">
        <v>371</v>
      </c>
      <c r="H266" s="88" t="s">
        <v>14</v>
      </c>
      <c r="I266" s="90" t="s">
        <v>15</v>
      </c>
      <c r="J266" s="90" t="s">
        <v>2033</v>
      </c>
      <c r="K266" s="90" t="s">
        <v>1975</v>
      </c>
      <c r="L266" s="91">
        <v>1.93</v>
      </c>
      <c r="M266" s="90" t="s">
        <v>2009</v>
      </c>
      <c r="N266" s="87" t="s">
        <v>11474</v>
      </c>
      <c r="O266" s="87" t="s">
        <v>11475</v>
      </c>
      <c r="P266" s="87" t="s">
        <v>11953</v>
      </c>
      <c r="Q266" s="92" t="s">
        <v>11391</v>
      </c>
      <c r="R266" s="88" t="s">
        <v>11382</v>
      </c>
      <c r="S266" s="88">
        <v>1.93</v>
      </c>
      <c r="T266" s="88" t="s">
        <v>11477</v>
      </c>
      <c r="U266" s="87" t="s">
        <v>11478</v>
      </c>
      <c r="V266" s="87" t="s">
        <v>11479</v>
      </c>
      <c r="W266" s="87" t="s">
        <v>11480</v>
      </c>
      <c r="X266" s="87" t="s">
        <v>11481</v>
      </c>
      <c r="Y266" s="87" t="s">
        <v>11482</v>
      </c>
    </row>
    <row r="267" spans="1:25" ht="89.25" customHeight="1">
      <c r="A267" s="73"/>
      <c r="B267" s="85"/>
      <c r="C267" s="73"/>
      <c r="D267" s="86">
        <v>46</v>
      </c>
      <c r="E267" s="87" t="s">
        <v>11954</v>
      </c>
      <c r="F267" s="87" t="s">
        <v>7933</v>
      </c>
      <c r="G267" s="88" t="s">
        <v>371</v>
      </c>
      <c r="H267" s="88" t="s">
        <v>14</v>
      </c>
      <c r="I267" s="90" t="s">
        <v>15</v>
      </c>
      <c r="J267" s="90" t="s">
        <v>2033</v>
      </c>
      <c r="K267" s="90" t="s">
        <v>1975</v>
      </c>
      <c r="L267" s="91">
        <v>1.93</v>
      </c>
      <c r="M267" s="90" t="s">
        <v>2009</v>
      </c>
      <c r="N267" s="87" t="s">
        <v>11474</v>
      </c>
      <c r="O267" s="87" t="s">
        <v>11475</v>
      </c>
      <c r="P267" s="87" t="s">
        <v>11955</v>
      </c>
      <c r="Q267" s="92" t="s">
        <v>11381</v>
      </c>
      <c r="R267" s="88" t="s">
        <v>11382</v>
      </c>
      <c r="S267" s="88">
        <v>1.93</v>
      </c>
      <c r="T267" s="88" t="s">
        <v>11477</v>
      </c>
      <c r="U267" s="87" t="s">
        <v>11478</v>
      </c>
      <c r="V267" s="87" t="s">
        <v>11479</v>
      </c>
      <c r="W267" s="87" t="s">
        <v>11480</v>
      </c>
      <c r="X267" s="87" t="s">
        <v>11481</v>
      </c>
      <c r="Y267" s="87" t="s">
        <v>11482</v>
      </c>
    </row>
    <row r="268" spans="1:25" ht="89.25" customHeight="1">
      <c r="A268" s="73"/>
      <c r="B268" s="85"/>
      <c r="C268" s="73"/>
      <c r="D268" s="86">
        <v>46</v>
      </c>
      <c r="E268" s="87" t="s">
        <v>11956</v>
      </c>
      <c r="F268" s="87" t="s">
        <v>7933</v>
      </c>
      <c r="G268" s="88" t="s">
        <v>371</v>
      </c>
      <c r="H268" s="88" t="s">
        <v>14</v>
      </c>
      <c r="I268" s="90" t="s">
        <v>15</v>
      </c>
      <c r="J268" s="90" t="s">
        <v>2033</v>
      </c>
      <c r="K268" s="90" t="s">
        <v>1975</v>
      </c>
      <c r="L268" s="91">
        <v>1.93</v>
      </c>
      <c r="M268" s="90" t="s">
        <v>2009</v>
      </c>
      <c r="N268" s="87" t="s">
        <v>11474</v>
      </c>
      <c r="O268" s="87" t="s">
        <v>11475</v>
      </c>
      <c r="P268" s="87" t="s">
        <v>11957</v>
      </c>
      <c r="Q268" s="92" t="s">
        <v>11391</v>
      </c>
      <c r="R268" s="88" t="s">
        <v>11382</v>
      </c>
      <c r="S268" s="88">
        <v>1.93</v>
      </c>
      <c r="T268" s="88" t="s">
        <v>11477</v>
      </c>
      <c r="U268" s="87" t="s">
        <v>11478</v>
      </c>
      <c r="V268" s="87" t="s">
        <v>11479</v>
      </c>
      <c r="W268" s="87" t="s">
        <v>11480</v>
      </c>
      <c r="X268" s="87" t="s">
        <v>11481</v>
      </c>
      <c r="Y268" s="87" t="s">
        <v>11482</v>
      </c>
    </row>
    <row r="269" spans="1:25" ht="89.25" customHeight="1">
      <c r="A269" s="73"/>
      <c r="B269" s="85"/>
      <c r="C269" s="73"/>
      <c r="D269" s="86">
        <v>46</v>
      </c>
      <c r="E269" s="87" t="s">
        <v>11958</v>
      </c>
      <c r="F269" s="87" t="s">
        <v>7933</v>
      </c>
      <c r="G269" s="88" t="s">
        <v>371</v>
      </c>
      <c r="H269" s="88" t="s">
        <v>14</v>
      </c>
      <c r="I269" s="90" t="s">
        <v>15</v>
      </c>
      <c r="J269" s="90" t="s">
        <v>2033</v>
      </c>
      <c r="K269" s="90" t="s">
        <v>1975</v>
      </c>
      <c r="L269" s="91">
        <v>1.93</v>
      </c>
      <c r="M269" s="90" t="s">
        <v>2009</v>
      </c>
      <c r="N269" s="87" t="s">
        <v>11474</v>
      </c>
      <c r="O269" s="87" t="s">
        <v>11475</v>
      </c>
      <c r="P269" s="87" t="s">
        <v>11959</v>
      </c>
      <c r="Q269" s="92" t="s">
        <v>11381</v>
      </c>
      <c r="R269" s="88" t="s">
        <v>11382</v>
      </c>
      <c r="S269" s="88">
        <v>1.93</v>
      </c>
      <c r="T269" s="88" t="s">
        <v>11477</v>
      </c>
      <c r="U269" s="87" t="s">
        <v>11478</v>
      </c>
      <c r="V269" s="87" t="s">
        <v>11479</v>
      </c>
      <c r="W269" s="87" t="s">
        <v>11480</v>
      </c>
      <c r="X269" s="87" t="s">
        <v>11481</v>
      </c>
      <c r="Y269" s="87" t="s">
        <v>11482</v>
      </c>
    </row>
    <row r="270" spans="1:25" ht="89.25" customHeight="1">
      <c r="A270" s="73"/>
      <c r="B270" s="85"/>
      <c r="C270" s="73"/>
      <c r="D270" s="86">
        <v>46</v>
      </c>
      <c r="E270" s="87" t="s">
        <v>11960</v>
      </c>
      <c r="F270" s="87" t="s">
        <v>7933</v>
      </c>
      <c r="G270" s="88" t="s">
        <v>371</v>
      </c>
      <c r="H270" s="88" t="s">
        <v>14</v>
      </c>
      <c r="I270" s="90" t="s">
        <v>15</v>
      </c>
      <c r="J270" s="90" t="s">
        <v>2033</v>
      </c>
      <c r="K270" s="90" t="s">
        <v>1975</v>
      </c>
      <c r="L270" s="91">
        <v>1.93</v>
      </c>
      <c r="M270" s="90" t="s">
        <v>2009</v>
      </c>
      <c r="N270" s="87" t="s">
        <v>11474</v>
      </c>
      <c r="O270" s="87" t="s">
        <v>11475</v>
      </c>
      <c r="P270" s="87" t="s">
        <v>11961</v>
      </c>
      <c r="Q270" s="92" t="s">
        <v>11391</v>
      </c>
      <c r="R270" s="88" t="s">
        <v>11382</v>
      </c>
      <c r="S270" s="88">
        <v>1.93</v>
      </c>
      <c r="T270" s="88" t="s">
        <v>11477</v>
      </c>
      <c r="U270" s="87" t="s">
        <v>11478</v>
      </c>
      <c r="V270" s="87" t="s">
        <v>11479</v>
      </c>
      <c r="W270" s="87" t="s">
        <v>11480</v>
      </c>
      <c r="X270" s="87" t="s">
        <v>11481</v>
      </c>
      <c r="Y270" s="87" t="s">
        <v>11482</v>
      </c>
    </row>
    <row r="271" spans="1:25" ht="90" customHeight="1">
      <c r="A271" s="73"/>
      <c r="B271" s="85"/>
      <c r="C271" s="73"/>
      <c r="D271" s="86">
        <v>46</v>
      </c>
      <c r="E271" s="87" t="s">
        <v>11962</v>
      </c>
      <c r="F271" s="87" t="s">
        <v>7933</v>
      </c>
      <c r="G271" s="88" t="s">
        <v>371</v>
      </c>
      <c r="H271" s="88" t="s">
        <v>14</v>
      </c>
      <c r="I271" s="90" t="s">
        <v>15</v>
      </c>
      <c r="J271" s="90" t="s">
        <v>2033</v>
      </c>
      <c r="K271" s="90" t="s">
        <v>1975</v>
      </c>
      <c r="L271" s="91">
        <v>1.93</v>
      </c>
      <c r="M271" s="90" t="s">
        <v>2009</v>
      </c>
      <c r="N271" s="87" t="s">
        <v>11474</v>
      </c>
      <c r="O271" s="87" t="s">
        <v>11475</v>
      </c>
      <c r="P271" s="87" t="s">
        <v>11963</v>
      </c>
      <c r="Q271" s="92" t="s">
        <v>11381</v>
      </c>
      <c r="R271" s="88" t="s">
        <v>11382</v>
      </c>
      <c r="S271" s="88">
        <v>1.93</v>
      </c>
      <c r="T271" s="88" t="s">
        <v>11477</v>
      </c>
      <c r="U271" s="87" t="s">
        <v>11478</v>
      </c>
      <c r="V271" s="87" t="s">
        <v>11479</v>
      </c>
      <c r="W271" s="87" t="s">
        <v>11480</v>
      </c>
      <c r="X271" s="87" t="s">
        <v>11481</v>
      </c>
      <c r="Y271" s="87" t="s">
        <v>11482</v>
      </c>
    </row>
    <row r="272" spans="1:25" ht="90.75" customHeight="1">
      <c r="A272" s="73"/>
      <c r="B272" s="85"/>
      <c r="C272" s="73"/>
      <c r="D272" s="86">
        <v>46</v>
      </c>
      <c r="E272" s="87" t="s">
        <v>11964</v>
      </c>
      <c r="F272" s="87" t="s">
        <v>7933</v>
      </c>
      <c r="G272" s="88" t="s">
        <v>371</v>
      </c>
      <c r="H272" s="88" t="s">
        <v>14</v>
      </c>
      <c r="I272" s="90" t="s">
        <v>15</v>
      </c>
      <c r="J272" s="90" t="s">
        <v>2033</v>
      </c>
      <c r="K272" s="90" t="s">
        <v>1975</v>
      </c>
      <c r="L272" s="91">
        <v>1.93</v>
      </c>
      <c r="M272" s="90" t="s">
        <v>2009</v>
      </c>
      <c r="N272" s="87" t="s">
        <v>11474</v>
      </c>
      <c r="O272" s="87" t="s">
        <v>11475</v>
      </c>
      <c r="P272" s="87" t="s">
        <v>11965</v>
      </c>
      <c r="Q272" s="92" t="s">
        <v>11391</v>
      </c>
      <c r="R272" s="88" t="s">
        <v>11382</v>
      </c>
      <c r="S272" s="88">
        <v>1.93</v>
      </c>
      <c r="T272" s="88" t="s">
        <v>11477</v>
      </c>
      <c r="U272" s="87" t="s">
        <v>11478</v>
      </c>
      <c r="V272" s="87" t="s">
        <v>11479</v>
      </c>
      <c r="W272" s="87" t="s">
        <v>11480</v>
      </c>
      <c r="X272" s="87" t="s">
        <v>11481</v>
      </c>
      <c r="Y272" s="87" t="s">
        <v>11482</v>
      </c>
    </row>
    <row r="273" spans="1:25" ht="90.75" customHeight="1">
      <c r="A273" s="73"/>
      <c r="B273" s="85"/>
      <c r="C273" s="73"/>
      <c r="D273" s="86">
        <v>46</v>
      </c>
      <c r="E273" s="87" t="s">
        <v>11966</v>
      </c>
      <c r="F273" s="87" t="s">
        <v>7933</v>
      </c>
      <c r="G273" s="88" t="s">
        <v>371</v>
      </c>
      <c r="H273" s="88" t="s">
        <v>14</v>
      </c>
      <c r="I273" s="90" t="s">
        <v>15</v>
      </c>
      <c r="J273" s="90" t="s">
        <v>2033</v>
      </c>
      <c r="K273" s="90" t="s">
        <v>1975</v>
      </c>
      <c r="L273" s="91">
        <v>1.93</v>
      </c>
      <c r="M273" s="90" t="s">
        <v>2009</v>
      </c>
      <c r="N273" s="87" t="s">
        <v>11474</v>
      </c>
      <c r="O273" s="87" t="s">
        <v>11475</v>
      </c>
      <c r="P273" s="87" t="s">
        <v>11967</v>
      </c>
      <c r="Q273" s="92" t="s">
        <v>11381</v>
      </c>
      <c r="R273" s="88" t="s">
        <v>11382</v>
      </c>
      <c r="S273" s="88">
        <v>1.93</v>
      </c>
      <c r="T273" s="88" t="s">
        <v>11477</v>
      </c>
      <c r="U273" s="87" t="s">
        <v>11478</v>
      </c>
      <c r="V273" s="87" t="s">
        <v>11479</v>
      </c>
      <c r="W273" s="87" t="s">
        <v>11480</v>
      </c>
      <c r="X273" s="87" t="s">
        <v>11481</v>
      </c>
      <c r="Y273" s="87" t="s">
        <v>11482</v>
      </c>
    </row>
    <row r="274" spans="1:25" ht="90.75" customHeight="1">
      <c r="A274" s="73"/>
      <c r="B274" s="85"/>
      <c r="C274" s="73"/>
      <c r="D274" s="86">
        <v>46</v>
      </c>
      <c r="E274" s="87" t="s">
        <v>11968</v>
      </c>
      <c r="F274" s="87" t="s">
        <v>7933</v>
      </c>
      <c r="G274" s="88" t="s">
        <v>371</v>
      </c>
      <c r="H274" s="88" t="s">
        <v>14</v>
      </c>
      <c r="I274" s="90" t="s">
        <v>15</v>
      </c>
      <c r="J274" s="90" t="s">
        <v>2033</v>
      </c>
      <c r="K274" s="90" t="s">
        <v>1975</v>
      </c>
      <c r="L274" s="91">
        <v>1.93</v>
      </c>
      <c r="M274" s="90" t="s">
        <v>2009</v>
      </c>
      <c r="N274" s="87" t="s">
        <v>11474</v>
      </c>
      <c r="O274" s="87" t="s">
        <v>11475</v>
      </c>
      <c r="P274" s="87" t="s">
        <v>11969</v>
      </c>
      <c r="Q274" s="92" t="s">
        <v>11391</v>
      </c>
      <c r="R274" s="88" t="s">
        <v>11382</v>
      </c>
      <c r="S274" s="88">
        <v>1.93</v>
      </c>
      <c r="T274" s="88" t="s">
        <v>11477</v>
      </c>
      <c r="U274" s="87" t="s">
        <v>11478</v>
      </c>
      <c r="V274" s="87" t="s">
        <v>11479</v>
      </c>
      <c r="W274" s="87" t="s">
        <v>11480</v>
      </c>
      <c r="X274" s="87" t="s">
        <v>11481</v>
      </c>
      <c r="Y274" s="87" t="s">
        <v>11482</v>
      </c>
    </row>
    <row r="275" spans="1:25" ht="90.75" customHeight="1">
      <c r="A275" s="73"/>
      <c r="B275" s="85"/>
      <c r="C275" s="73"/>
      <c r="D275" s="86">
        <v>46</v>
      </c>
      <c r="E275" s="87" t="s">
        <v>11970</v>
      </c>
      <c r="F275" s="87" t="s">
        <v>7933</v>
      </c>
      <c r="G275" s="88" t="s">
        <v>371</v>
      </c>
      <c r="H275" s="88" t="s">
        <v>14</v>
      </c>
      <c r="I275" s="90" t="s">
        <v>15</v>
      </c>
      <c r="J275" s="90" t="s">
        <v>2033</v>
      </c>
      <c r="K275" s="90" t="s">
        <v>1975</v>
      </c>
      <c r="L275" s="91">
        <v>1.93</v>
      </c>
      <c r="M275" s="90" t="s">
        <v>2009</v>
      </c>
      <c r="N275" s="87" t="s">
        <v>11474</v>
      </c>
      <c r="O275" s="87" t="s">
        <v>11475</v>
      </c>
      <c r="P275" s="87" t="s">
        <v>11971</v>
      </c>
      <c r="Q275" s="92" t="s">
        <v>11381</v>
      </c>
      <c r="R275" s="88" t="s">
        <v>11382</v>
      </c>
      <c r="S275" s="88">
        <v>1.93</v>
      </c>
      <c r="T275" s="88" t="s">
        <v>11477</v>
      </c>
      <c r="U275" s="87" t="s">
        <v>11478</v>
      </c>
      <c r="V275" s="87" t="s">
        <v>11479</v>
      </c>
      <c r="W275" s="87" t="s">
        <v>11480</v>
      </c>
      <c r="X275" s="87" t="s">
        <v>11481</v>
      </c>
      <c r="Y275" s="87" t="s">
        <v>11482</v>
      </c>
    </row>
    <row r="276" spans="1:25" ht="90.75" customHeight="1">
      <c r="A276" s="73"/>
      <c r="B276" s="85"/>
      <c r="C276" s="73"/>
      <c r="D276" s="86">
        <v>46</v>
      </c>
      <c r="E276" s="87" t="s">
        <v>11972</v>
      </c>
      <c r="F276" s="87" t="s">
        <v>7933</v>
      </c>
      <c r="G276" s="88" t="s">
        <v>371</v>
      </c>
      <c r="H276" s="88" t="s">
        <v>14</v>
      </c>
      <c r="I276" s="90" t="s">
        <v>15</v>
      </c>
      <c r="J276" s="90" t="s">
        <v>2033</v>
      </c>
      <c r="K276" s="90" t="s">
        <v>1975</v>
      </c>
      <c r="L276" s="91">
        <v>1.93</v>
      </c>
      <c r="M276" s="90" t="s">
        <v>2009</v>
      </c>
      <c r="N276" s="87" t="s">
        <v>11474</v>
      </c>
      <c r="O276" s="87" t="s">
        <v>11475</v>
      </c>
      <c r="P276" s="87" t="s">
        <v>11973</v>
      </c>
      <c r="Q276" s="92" t="s">
        <v>11391</v>
      </c>
      <c r="R276" s="88" t="s">
        <v>11382</v>
      </c>
      <c r="S276" s="88">
        <v>1.93</v>
      </c>
      <c r="T276" s="88" t="s">
        <v>11477</v>
      </c>
      <c r="U276" s="87" t="s">
        <v>11478</v>
      </c>
      <c r="V276" s="87" t="s">
        <v>11479</v>
      </c>
      <c r="W276" s="87" t="s">
        <v>11480</v>
      </c>
      <c r="X276" s="87" t="s">
        <v>11481</v>
      </c>
      <c r="Y276" s="87" t="s">
        <v>11482</v>
      </c>
    </row>
    <row r="277" spans="1:25" ht="90.75" customHeight="1">
      <c r="A277" s="73"/>
      <c r="B277" s="85"/>
      <c r="C277" s="73"/>
      <c r="D277" s="86">
        <v>46</v>
      </c>
      <c r="E277" s="87" t="s">
        <v>11974</v>
      </c>
      <c r="F277" s="87" t="s">
        <v>7933</v>
      </c>
      <c r="G277" s="88" t="s">
        <v>371</v>
      </c>
      <c r="H277" s="88" t="s">
        <v>14</v>
      </c>
      <c r="I277" s="90" t="s">
        <v>15</v>
      </c>
      <c r="J277" s="90" t="s">
        <v>2033</v>
      </c>
      <c r="K277" s="90" t="s">
        <v>1975</v>
      </c>
      <c r="L277" s="91">
        <v>1.93</v>
      </c>
      <c r="M277" s="90" t="s">
        <v>2009</v>
      </c>
      <c r="N277" s="87" t="s">
        <v>11474</v>
      </c>
      <c r="O277" s="87" t="s">
        <v>11514</v>
      </c>
      <c r="P277" s="87" t="s">
        <v>11975</v>
      </c>
      <c r="Q277" s="92" t="s">
        <v>11391</v>
      </c>
      <c r="R277" s="88" t="s">
        <v>7810</v>
      </c>
      <c r="S277" s="88">
        <v>2.11</v>
      </c>
      <c r="T277" s="88" t="s">
        <v>11477</v>
      </c>
      <c r="U277" s="87" t="s">
        <v>11478</v>
      </c>
      <c r="V277" s="87" t="s">
        <v>11479</v>
      </c>
      <c r="W277" s="87" t="s">
        <v>11480</v>
      </c>
      <c r="X277" s="87" t="s">
        <v>11481</v>
      </c>
      <c r="Y277" s="87" t="s">
        <v>11482</v>
      </c>
    </row>
    <row r="278" spans="1:25" ht="90.75" customHeight="1">
      <c r="A278" s="73"/>
      <c r="B278" s="85"/>
      <c r="C278" s="73"/>
      <c r="D278" s="86">
        <v>46</v>
      </c>
      <c r="E278" s="87" t="s">
        <v>11976</v>
      </c>
      <c r="F278" s="87" t="s">
        <v>7933</v>
      </c>
      <c r="G278" s="88" t="s">
        <v>371</v>
      </c>
      <c r="H278" s="88" t="s">
        <v>14</v>
      </c>
      <c r="I278" s="90" t="s">
        <v>15</v>
      </c>
      <c r="J278" s="90" t="s">
        <v>2033</v>
      </c>
      <c r="K278" s="90" t="s">
        <v>1975</v>
      </c>
      <c r="L278" s="91">
        <v>1.93</v>
      </c>
      <c r="M278" s="90" t="s">
        <v>2009</v>
      </c>
      <c r="N278" s="87" t="s">
        <v>11474</v>
      </c>
      <c r="O278" s="87" t="s">
        <v>11514</v>
      </c>
      <c r="P278" s="87" t="s">
        <v>11977</v>
      </c>
      <c r="Q278" s="92" t="s">
        <v>11391</v>
      </c>
      <c r="R278" s="88" t="s">
        <v>7810</v>
      </c>
      <c r="S278" s="88">
        <v>2.11</v>
      </c>
      <c r="T278" s="88" t="s">
        <v>11477</v>
      </c>
      <c r="U278" s="87" t="s">
        <v>11478</v>
      </c>
      <c r="V278" s="87" t="s">
        <v>11479</v>
      </c>
      <c r="W278" s="87" t="s">
        <v>11480</v>
      </c>
      <c r="X278" s="87" t="s">
        <v>11481</v>
      </c>
      <c r="Y278" s="87" t="s">
        <v>11482</v>
      </c>
    </row>
    <row r="279" spans="1:25" ht="90.75" customHeight="1">
      <c r="A279" s="73"/>
      <c r="B279" s="85"/>
      <c r="C279" s="73"/>
      <c r="D279" s="86">
        <v>46</v>
      </c>
      <c r="E279" s="87" t="s">
        <v>11978</v>
      </c>
      <c r="F279" s="87" t="s">
        <v>7933</v>
      </c>
      <c r="G279" s="88" t="s">
        <v>371</v>
      </c>
      <c r="H279" s="88" t="s">
        <v>14</v>
      </c>
      <c r="I279" s="90" t="s">
        <v>15</v>
      </c>
      <c r="J279" s="90" t="s">
        <v>2033</v>
      </c>
      <c r="K279" s="90" t="s">
        <v>1975</v>
      </c>
      <c r="L279" s="91">
        <v>1.93</v>
      </c>
      <c r="M279" s="90" t="s">
        <v>2009</v>
      </c>
      <c r="N279" s="87" t="s">
        <v>11474</v>
      </c>
      <c r="O279" s="87" t="s">
        <v>11514</v>
      </c>
      <c r="P279" s="87" t="s">
        <v>11979</v>
      </c>
      <c r="Q279" s="92" t="s">
        <v>11391</v>
      </c>
      <c r="R279" s="88" t="s">
        <v>7810</v>
      </c>
      <c r="S279" s="88">
        <v>2.11</v>
      </c>
      <c r="T279" s="88" t="s">
        <v>11477</v>
      </c>
      <c r="U279" s="87" t="s">
        <v>11478</v>
      </c>
      <c r="V279" s="87" t="s">
        <v>11479</v>
      </c>
      <c r="W279" s="87" t="s">
        <v>11480</v>
      </c>
      <c r="X279" s="87" t="s">
        <v>11481</v>
      </c>
      <c r="Y279" s="87" t="s">
        <v>11482</v>
      </c>
    </row>
    <row r="280" spans="1:25" ht="90.75" customHeight="1">
      <c r="A280" s="73"/>
      <c r="B280" s="85"/>
      <c r="C280" s="73"/>
      <c r="D280" s="86">
        <v>46</v>
      </c>
      <c r="E280" s="87" t="s">
        <v>11980</v>
      </c>
      <c r="F280" s="87" t="s">
        <v>7933</v>
      </c>
      <c r="G280" s="88" t="s">
        <v>371</v>
      </c>
      <c r="H280" s="88" t="s">
        <v>14</v>
      </c>
      <c r="I280" s="90" t="s">
        <v>15</v>
      </c>
      <c r="J280" s="90" t="s">
        <v>2033</v>
      </c>
      <c r="K280" s="90" t="s">
        <v>1975</v>
      </c>
      <c r="L280" s="91">
        <v>1.93</v>
      </c>
      <c r="M280" s="90" t="s">
        <v>2009</v>
      </c>
      <c r="N280" s="87" t="s">
        <v>11474</v>
      </c>
      <c r="O280" s="87" t="s">
        <v>11514</v>
      </c>
      <c r="P280" s="87" t="s">
        <v>11981</v>
      </c>
      <c r="Q280" s="92" t="s">
        <v>11391</v>
      </c>
      <c r="R280" s="88" t="s">
        <v>7810</v>
      </c>
      <c r="S280" s="88">
        <v>2.11</v>
      </c>
      <c r="T280" s="88" t="s">
        <v>11477</v>
      </c>
      <c r="U280" s="87" t="s">
        <v>11478</v>
      </c>
      <c r="V280" s="87" t="s">
        <v>11479</v>
      </c>
      <c r="W280" s="87" t="s">
        <v>11480</v>
      </c>
      <c r="X280" s="87" t="s">
        <v>11481</v>
      </c>
      <c r="Y280" s="87" t="s">
        <v>11482</v>
      </c>
    </row>
    <row r="281" spans="1:25" ht="90.75" customHeight="1">
      <c r="A281" s="73"/>
      <c r="B281" s="85"/>
      <c r="C281" s="73"/>
      <c r="D281" s="86">
        <v>46</v>
      </c>
      <c r="E281" s="87" t="s">
        <v>11982</v>
      </c>
      <c r="F281" s="87" t="s">
        <v>7933</v>
      </c>
      <c r="G281" s="88" t="s">
        <v>371</v>
      </c>
      <c r="H281" s="88" t="s">
        <v>14</v>
      </c>
      <c r="I281" s="90" t="s">
        <v>15</v>
      </c>
      <c r="J281" s="90" t="s">
        <v>2033</v>
      </c>
      <c r="K281" s="90" t="s">
        <v>1975</v>
      </c>
      <c r="L281" s="91">
        <v>1.93</v>
      </c>
      <c r="M281" s="90" t="s">
        <v>2009</v>
      </c>
      <c r="N281" s="87" t="s">
        <v>11474</v>
      </c>
      <c r="O281" s="87" t="s">
        <v>11756</v>
      </c>
      <c r="P281" s="87" t="s">
        <v>11983</v>
      </c>
      <c r="Q281" s="92" t="s">
        <v>11391</v>
      </c>
      <c r="R281" s="88" t="s">
        <v>7810</v>
      </c>
      <c r="S281" s="88">
        <v>2.19</v>
      </c>
      <c r="T281" s="88" t="s">
        <v>11477</v>
      </c>
      <c r="U281" s="87" t="s">
        <v>11478</v>
      </c>
      <c r="V281" s="87" t="s">
        <v>11479</v>
      </c>
      <c r="W281" s="87" t="s">
        <v>11480</v>
      </c>
      <c r="X281" s="87" t="s">
        <v>11481</v>
      </c>
      <c r="Y281" s="87" t="s">
        <v>11482</v>
      </c>
    </row>
    <row r="282" spans="1:25" ht="90.75" customHeight="1">
      <c r="A282" s="73"/>
      <c r="B282" s="85"/>
      <c r="C282" s="73"/>
      <c r="D282" s="86">
        <v>46</v>
      </c>
      <c r="E282" s="87" t="s">
        <v>11984</v>
      </c>
      <c r="F282" s="87" t="s">
        <v>7933</v>
      </c>
      <c r="G282" s="88" t="s">
        <v>371</v>
      </c>
      <c r="H282" s="88" t="s">
        <v>14</v>
      </c>
      <c r="I282" s="90" t="s">
        <v>15</v>
      </c>
      <c r="J282" s="90" t="s">
        <v>2033</v>
      </c>
      <c r="K282" s="90" t="s">
        <v>1975</v>
      </c>
      <c r="L282" s="91">
        <v>1.93</v>
      </c>
      <c r="M282" s="90" t="s">
        <v>2009</v>
      </c>
      <c r="N282" s="87" t="s">
        <v>11474</v>
      </c>
      <c r="O282" s="87" t="s">
        <v>11756</v>
      </c>
      <c r="P282" s="87" t="s">
        <v>11985</v>
      </c>
      <c r="Q282" s="92" t="s">
        <v>11391</v>
      </c>
      <c r="R282" s="88" t="s">
        <v>7810</v>
      </c>
      <c r="S282" s="88">
        <v>2.19</v>
      </c>
      <c r="T282" s="88" t="s">
        <v>11477</v>
      </c>
      <c r="U282" s="87" t="s">
        <v>11478</v>
      </c>
      <c r="V282" s="87" t="s">
        <v>11479</v>
      </c>
      <c r="W282" s="87" t="s">
        <v>11480</v>
      </c>
      <c r="X282" s="87" t="s">
        <v>11481</v>
      </c>
      <c r="Y282" s="87" t="s">
        <v>11482</v>
      </c>
    </row>
    <row r="283" spans="1:25" ht="90.75" customHeight="1">
      <c r="A283" s="73"/>
      <c r="B283" s="85"/>
      <c r="C283" s="73"/>
      <c r="D283" s="86">
        <v>46</v>
      </c>
      <c r="E283" s="87" t="s">
        <v>11986</v>
      </c>
      <c r="F283" s="87" t="s">
        <v>7933</v>
      </c>
      <c r="G283" s="88" t="s">
        <v>371</v>
      </c>
      <c r="H283" s="88" t="s">
        <v>14</v>
      </c>
      <c r="I283" s="90" t="s">
        <v>15</v>
      </c>
      <c r="J283" s="90" t="s">
        <v>2033</v>
      </c>
      <c r="K283" s="90" t="s">
        <v>1975</v>
      </c>
      <c r="L283" s="91">
        <v>1.93</v>
      </c>
      <c r="M283" s="90" t="s">
        <v>2009</v>
      </c>
      <c r="N283" s="87" t="s">
        <v>11474</v>
      </c>
      <c r="O283" s="87" t="s">
        <v>11756</v>
      </c>
      <c r="P283" s="87" t="s">
        <v>11987</v>
      </c>
      <c r="Q283" s="92" t="s">
        <v>11391</v>
      </c>
      <c r="R283" s="88" t="s">
        <v>7810</v>
      </c>
      <c r="S283" s="88">
        <v>2.19</v>
      </c>
      <c r="T283" s="88" t="s">
        <v>11477</v>
      </c>
      <c r="U283" s="87" t="s">
        <v>11478</v>
      </c>
      <c r="V283" s="87" t="s">
        <v>11479</v>
      </c>
      <c r="W283" s="87" t="s">
        <v>11480</v>
      </c>
      <c r="X283" s="87" t="s">
        <v>11481</v>
      </c>
      <c r="Y283" s="87" t="s">
        <v>11482</v>
      </c>
    </row>
    <row r="284" spans="1:25" ht="90.75" customHeight="1">
      <c r="A284" s="73"/>
      <c r="B284" s="85"/>
      <c r="C284" s="73"/>
      <c r="D284" s="86">
        <v>46</v>
      </c>
      <c r="E284" s="87" t="s">
        <v>11988</v>
      </c>
      <c r="F284" s="87" t="s">
        <v>7933</v>
      </c>
      <c r="G284" s="88" t="s">
        <v>371</v>
      </c>
      <c r="H284" s="88" t="s">
        <v>14</v>
      </c>
      <c r="I284" s="90" t="s">
        <v>15</v>
      </c>
      <c r="J284" s="90" t="s">
        <v>2033</v>
      </c>
      <c r="K284" s="90" t="s">
        <v>1975</v>
      </c>
      <c r="L284" s="91">
        <v>1.93</v>
      </c>
      <c r="M284" s="90" t="s">
        <v>2009</v>
      </c>
      <c r="N284" s="87" t="s">
        <v>11474</v>
      </c>
      <c r="O284" s="87" t="s">
        <v>11756</v>
      </c>
      <c r="P284" s="87" t="s">
        <v>11989</v>
      </c>
      <c r="Q284" s="92" t="s">
        <v>11391</v>
      </c>
      <c r="R284" s="88" t="s">
        <v>7810</v>
      </c>
      <c r="S284" s="88">
        <v>2.19</v>
      </c>
      <c r="T284" s="88" t="s">
        <v>11477</v>
      </c>
      <c r="U284" s="87" t="s">
        <v>11478</v>
      </c>
      <c r="V284" s="87" t="s">
        <v>11479</v>
      </c>
      <c r="W284" s="87" t="s">
        <v>11480</v>
      </c>
      <c r="X284" s="87" t="s">
        <v>11481</v>
      </c>
      <c r="Y284" s="87" t="s">
        <v>11482</v>
      </c>
    </row>
    <row r="285" spans="1:25" ht="90.75" customHeight="1">
      <c r="A285" s="73"/>
      <c r="B285" s="85"/>
      <c r="C285" s="73"/>
      <c r="D285" s="86">
        <v>68</v>
      </c>
      <c r="E285" s="87" t="s">
        <v>11990</v>
      </c>
      <c r="F285" s="87" t="s">
        <v>7933</v>
      </c>
      <c r="G285" s="88" t="s">
        <v>371</v>
      </c>
      <c r="H285" s="88" t="s">
        <v>14</v>
      </c>
      <c r="I285" s="90" t="s">
        <v>15</v>
      </c>
      <c r="J285" s="90" t="s">
        <v>2033</v>
      </c>
      <c r="K285" s="90" t="s">
        <v>1975</v>
      </c>
      <c r="L285" s="91">
        <v>1.93</v>
      </c>
      <c r="M285" s="90" t="s">
        <v>2009</v>
      </c>
      <c r="N285" s="87" t="s">
        <v>11531</v>
      </c>
      <c r="O285" s="87" t="s">
        <v>11532</v>
      </c>
      <c r="P285" s="87" t="s">
        <v>11991</v>
      </c>
      <c r="Q285" s="92" t="s">
        <v>11381</v>
      </c>
      <c r="R285" s="88" t="s">
        <v>7810</v>
      </c>
      <c r="S285" s="88">
        <v>2.11</v>
      </c>
      <c r="T285" s="88" t="s">
        <v>11534</v>
      </c>
      <c r="U285" s="87" t="s">
        <v>11535</v>
      </c>
      <c r="V285" s="87" t="s">
        <v>11536</v>
      </c>
      <c r="W285" s="87" t="s">
        <v>11537</v>
      </c>
      <c r="X285" s="87" t="s">
        <v>11538</v>
      </c>
      <c r="Y285" s="87" t="s">
        <v>11539</v>
      </c>
    </row>
    <row r="286" spans="1:25" ht="90.75" customHeight="1">
      <c r="A286" s="73"/>
      <c r="B286" s="85"/>
      <c r="C286" s="73"/>
      <c r="D286" s="86">
        <v>68</v>
      </c>
      <c r="E286" s="87" t="s">
        <v>11992</v>
      </c>
      <c r="F286" s="87" t="s">
        <v>7933</v>
      </c>
      <c r="G286" s="88" t="s">
        <v>371</v>
      </c>
      <c r="H286" s="88" t="s">
        <v>14</v>
      </c>
      <c r="I286" s="90" t="s">
        <v>15</v>
      </c>
      <c r="J286" s="90" t="s">
        <v>2033</v>
      </c>
      <c r="K286" s="90" t="s">
        <v>1975</v>
      </c>
      <c r="L286" s="91">
        <v>1.93</v>
      </c>
      <c r="M286" s="90" t="s">
        <v>2009</v>
      </c>
      <c r="N286" s="87" t="s">
        <v>11531</v>
      </c>
      <c r="O286" s="87" t="s">
        <v>11532</v>
      </c>
      <c r="P286" s="87" t="s">
        <v>11993</v>
      </c>
      <c r="Q286" s="92" t="s">
        <v>11391</v>
      </c>
      <c r="R286" s="88" t="s">
        <v>7810</v>
      </c>
      <c r="S286" s="88">
        <v>2.11</v>
      </c>
      <c r="T286" s="88" t="s">
        <v>11534</v>
      </c>
      <c r="U286" s="87" t="s">
        <v>11535</v>
      </c>
      <c r="V286" s="87" t="s">
        <v>11536</v>
      </c>
      <c r="W286" s="87" t="s">
        <v>11537</v>
      </c>
      <c r="X286" s="87" t="s">
        <v>11538</v>
      </c>
      <c r="Y286" s="87" t="s">
        <v>11539</v>
      </c>
    </row>
    <row r="287" spans="1:25" ht="90.75" customHeight="1">
      <c r="A287" s="73"/>
      <c r="B287" s="85"/>
      <c r="C287" s="73"/>
      <c r="D287" s="86">
        <v>68</v>
      </c>
      <c r="E287" s="87" t="s">
        <v>11994</v>
      </c>
      <c r="F287" s="87" t="s">
        <v>7933</v>
      </c>
      <c r="G287" s="88" t="s">
        <v>371</v>
      </c>
      <c r="H287" s="88" t="s">
        <v>14</v>
      </c>
      <c r="I287" s="90" t="s">
        <v>15</v>
      </c>
      <c r="J287" s="90" t="s">
        <v>2033</v>
      </c>
      <c r="K287" s="90" t="s">
        <v>1975</v>
      </c>
      <c r="L287" s="91">
        <v>1.93</v>
      </c>
      <c r="M287" s="90" t="s">
        <v>2009</v>
      </c>
      <c r="N287" s="87" t="s">
        <v>11531</v>
      </c>
      <c r="O287" s="87" t="s">
        <v>11532</v>
      </c>
      <c r="P287" s="87" t="s">
        <v>11995</v>
      </c>
      <c r="Q287" s="92" t="s">
        <v>11381</v>
      </c>
      <c r="R287" s="88" t="s">
        <v>7810</v>
      </c>
      <c r="S287" s="88">
        <v>2.19</v>
      </c>
      <c r="T287" s="88" t="s">
        <v>11534</v>
      </c>
      <c r="U287" s="87" t="s">
        <v>11535</v>
      </c>
      <c r="V287" s="87" t="s">
        <v>11536</v>
      </c>
      <c r="W287" s="87" t="s">
        <v>11537</v>
      </c>
      <c r="X287" s="87" t="s">
        <v>11538</v>
      </c>
      <c r="Y287" s="87" t="s">
        <v>11539</v>
      </c>
    </row>
    <row r="288" spans="1:25" ht="90.75" customHeight="1">
      <c r="A288" s="73"/>
      <c r="B288" s="85"/>
      <c r="C288" s="73"/>
      <c r="D288" s="86">
        <v>68</v>
      </c>
      <c r="E288" s="87" t="s">
        <v>11996</v>
      </c>
      <c r="F288" s="87" t="s">
        <v>7933</v>
      </c>
      <c r="G288" s="88" t="s">
        <v>371</v>
      </c>
      <c r="H288" s="88" t="s">
        <v>14</v>
      </c>
      <c r="I288" s="90" t="s">
        <v>15</v>
      </c>
      <c r="J288" s="90" t="s">
        <v>2033</v>
      </c>
      <c r="K288" s="90" t="s">
        <v>1975</v>
      </c>
      <c r="L288" s="91">
        <v>1.93</v>
      </c>
      <c r="M288" s="90" t="s">
        <v>2009</v>
      </c>
      <c r="N288" s="87" t="s">
        <v>11531</v>
      </c>
      <c r="O288" s="87" t="s">
        <v>11532</v>
      </c>
      <c r="P288" s="87" t="s">
        <v>11997</v>
      </c>
      <c r="Q288" s="92" t="s">
        <v>11391</v>
      </c>
      <c r="R288" s="88" t="s">
        <v>7810</v>
      </c>
      <c r="S288" s="88">
        <v>2.19</v>
      </c>
      <c r="T288" s="88" t="s">
        <v>11534</v>
      </c>
      <c r="U288" s="87" t="s">
        <v>11535</v>
      </c>
      <c r="V288" s="87" t="s">
        <v>11536</v>
      </c>
      <c r="W288" s="87" t="s">
        <v>11537</v>
      </c>
      <c r="X288" s="87" t="s">
        <v>11538</v>
      </c>
      <c r="Y288" s="87" t="s">
        <v>11539</v>
      </c>
    </row>
    <row r="289" spans="1:25" ht="90.75" customHeight="1">
      <c r="A289" s="73"/>
      <c r="B289" s="85"/>
      <c r="C289" s="73"/>
      <c r="D289" s="86">
        <v>68</v>
      </c>
      <c r="E289" s="87" t="s">
        <v>11998</v>
      </c>
      <c r="F289" s="87" t="s">
        <v>7933</v>
      </c>
      <c r="G289" s="88" t="s">
        <v>371</v>
      </c>
      <c r="H289" s="88" t="s">
        <v>14</v>
      </c>
      <c r="I289" s="90" t="s">
        <v>15</v>
      </c>
      <c r="J289" s="90" t="s">
        <v>2033</v>
      </c>
      <c r="K289" s="90" t="s">
        <v>1975</v>
      </c>
      <c r="L289" s="91">
        <v>1.93</v>
      </c>
      <c r="M289" s="90" t="s">
        <v>2009</v>
      </c>
      <c r="N289" s="87" t="s">
        <v>11531</v>
      </c>
      <c r="O289" s="87" t="s">
        <v>11555</v>
      </c>
      <c r="P289" s="87" t="s">
        <v>11999</v>
      </c>
      <c r="Q289" s="92" t="s">
        <v>11381</v>
      </c>
      <c r="R289" s="88" t="s">
        <v>11382</v>
      </c>
      <c r="S289" s="88">
        <v>1.93</v>
      </c>
      <c r="T289" s="88" t="s">
        <v>11534</v>
      </c>
      <c r="U289" s="87" t="s">
        <v>11535</v>
      </c>
      <c r="V289" s="87" t="s">
        <v>11536</v>
      </c>
      <c r="W289" s="87" t="s">
        <v>11537</v>
      </c>
      <c r="X289" s="87" t="s">
        <v>11538</v>
      </c>
      <c r="Y289" s="87" t="s">
        <v>11539</v>
      </c>
    </row>
    <row r="290" spans="1:25" ht="90.75" customHeight="1">
      <c r="A290" s="73"/>
      <c r="B290" s="85"/>
      <c r="C290" s="73"/>
      <c r="D290" s="86">
        <v>68</v>
      </c>
      <c r="E290" s="87" t="s">
        <v>12000</v>
      </c>
      <c r="F290" s="87" t="s">
        <v>7933</v>
      </c>
      <c r="G290" s="88" t="s">
        <v>371</v>
      </c>
      <c r="H290" s="88" t="s">
        <v>14</v>
      </c>
      <c r="I290" s="90" t="s">
        <v>15</v>
      </c>
      <c r="J290" s="90" t="s">
        <v>2033</v>
      </c>
      <c r="K290" s="90" t="s">
        <v>1975</v>
      </c>
      <c r="L290" s="91">
        <v>1.93</v>
      </c>
      <c r="M290" s="90" t="s">
        <v>2009</v>
      </c>
      <c r="N290" s="87" t="s">
        <v>11531</v>
      </c>
      <c r="O290" s="87" t="s">
        <v>11555</v>
      </c>
      <c r="P290" s="87" t="s">
        <v>12001</v>
      </c>
      <c r="Q290" s="92" t="s">
        <v>11391</v>
      </c>
      <c r="R290" s="88" t="s">
        <v>11382</v>
      </c>
      <c r="S290" s="88">
        <v>1.93</v>
      </c>
      <c r="T290" s="88" t="s">
        <v>11534</v>
      </c>
      <c r="U290" s="87" t="s">
        <v>11535</v>
      </c>
      <c r="V290" s="87" t="s">
        <v>11536</v>
      </c>
      <c r="W290" s="87" t="s">
        <v>11537</v>
      </c>
      <c r="X290" s="87" t="s">
        <v>11538</v>
      </c>
      <c r="Y290" s="87" t="s">
        <v>11539</v>
      </c>
    </row>
    <row r="291" spans="1:25" ht="90.75" customHeight="1">
      <c r="A291" s="73"/>
      <c r="B291" s="85"/>
      <c r="C291" s="73"/>
      <c r="D291" s="86">
        <v>68</v>
      </c>
      <c r="E291" s="87" t="s">
        <v>12002</v>
      </c>
      <c r="F291" s="87" t="s">
        <v>7933</v>
      </c>
      <c r="G291" s="88" t="s">
        <v>371</v>
      </c>
      <c r="H291" s="88" t="s">
        <v>14</v>
      </c>
      <c r="I291" s="90" t="s">
        <v>15</v>
      </c>
      <c r="J291" s="90" t="s">
        <v>2033</v>
      </c>
      <c r="K291" s="90" t="s">
        <v>1975</v>
      </c>
      <c r="L291" s="91">
        <v>1.93</v>
      </c>
      <c r="M291" s="90" t="s">
        <v>2009</v>
      </c>
      <c r="N291" s="87" t="s">
        <v>11531</v>
      </c>
      <c r="O291" s="87" t="s">
        <v>11555</v>
      </c>
      <c r="P291" s="87" t="s">
        <v>12003</v>
      </c>
      <c r="Q291" s="92" t="s">
        <v>11391</v>
      </c>
      <c r="R291" s="88" t="s">
        <v>11382</v>
      </c>
      <c r="S291" s="88">
        <v>1.93</v>
      </c>
      <c r="T291" s="88" t="s">
        <v>11534</v>
      </c>
      <c r="U291" s="87" t="s">
        <v>11535</v>
      </c>
      <c r="V291" s="87" t="s">
        <v>11536</v>
      </c>
      <c r="W291" s="87" t="s">
        <v>11537</v>
      </c>
      <c r="X291" s="87" t="s">
        <v>11538</v>
      </c>
      <c r="Y291" s="87" t="s">
        <v>11539</v>
      </c>
    </row>
    <row r="292" spans="1:25" ht="90.75" customHeight="1">
      <c r="A292" s="73"/>
      <c r="B292" s="85"/>
      <c r="C292" s="73"/>
      <c r="D292" s="86">
        <v>68</v>
      </c>
      <c r="E292" s="87" t="s">
        <v>12004</v>
      </c>
      <c r="F292" s="87" t="s">
        <v>7933</v>
      </c>
      <c r="G292" s="88" t="s">
        <v>371</v>
      </c>
      <c r="H292" s="88" t="s">
        <v>14</v>
      </c>
      <c r="I292" s="90" t="s">
        <v>15</v>
      </c>
      <c r="J292" s="90" t="s">
        <v>2033</v>
      </c>
      <c r="K292" s="90" t="s">
        <v>1975</v>
      </c>
      <c r="L292" s="91">
        <v>1.93</v>
      </c>
      <c r="M292" s="90" t="s">
        <v>2009</v>
      </c>
      <c r="N292" s="87" t="s">
        <v>11531</v>
      </c>
      <c r="O292" s="87" t="s">
        <v>11555</v>
      </c>
      <c r="P292" s="87" t="s">
        <v>12005</v>
      </c>
      <c r="Q292" s="92" t="s">
        <v>11391</v>
      </c>
      <c r="R292" s="88" t="s">
        <v>11382</v>
      </c>
      <c r="S292" s="88">
        <v>1.93</v>
      </c>
      <c r="T292" s="88" t="s">
        <v>11534</v>
      </c>
      <c r="U292" s="87" t="s">
        <v>11535</v>
      </c>
      <c r="V292" s="87" t="s">
        <v>11536</v>
      </c>
      <c r="W292" s="87" t="s">
        <v>11537</v>
      </c>
      <c r="X292" s="87" t="s">
        <v>11538</v>
      </c>
      <c r="Y292" s="87" t="s">
        <v>11539</v>
      </c>
    </row>
    <row r="293" spans="1:25" ht="90.75" customHeight="1">
      <c r="A293" s="73"/>
      <c r="B293" s="85"/>
      <c r="C293" s="73"/>
      <c r="D293" s="86">
        <v>68</v>
      </c>
      <c r="E293" s="87" t="s">
        <v>12006</v>
      </c>
      <c r="F293" s="87" t="s">
        <v>7933</v>
      </c>
      <c r="G293" s="88" t="s">
        <v>371</v>
      </c>
      <c r="H293" s="88" t="s">
        <v>14</v>
      </c>
      <c r="I293" s="90" t="s">
        <v>15</v>
      </c>
      <c r="J293" s="90" t="s">
        <v>2033</v>
      </c>
      <c r="K293" s="90" t="s">
        <v>1975</v>
      </c>
      <c r="L293" s="91">
        <v>1.93</v>
      </c>
      <c r="M293" s="90" t="s">
        <v>2009</v>
      </c>
      <c r="N293" s="87" t="s">
        <v>11531</v>
      </c>
      <c r="O293" s="87" t="s">
        <v>11555</v>
      </c>
      <c r="P293" s="87" t="s">
        <v>12007</v>
      </c>
      <c r="Q293" s="92" t="s">
        <v>11391</v>
      </c>
      <c r="R293" s="88" t="s">
        <v>11382</v>
      </c>
      <c r="S293" s="88">
        <v>1.93</v>
      </c>
      <c r="T293" s="88" t="s">
        <v>11534</v>
      </c>
      <c r="U293" s="87" t="s">
        <v>11535</v>
      </c>
      <c r="V293" s="87" t="s">
        <v>11536</v>
      </c>
      <c r="W293" s="87" t="s">
        <v>11537</v>
      </c>
      <c r="X293" s="87" t="s">
        <v>11538</v>
      </c>
      <c r="Y293" s="87" t="s">
        <v>11539</v>
      </c>
    </row>
    <row r="294" spans="1:25" ht="90.75" customHeight="1">
      <c r="A294" s="73"/>
      <c r="B294" s="85"/>
      <c r="C294" s="73"/>
      <c r="D294" s="86">
        <v>68</v>
      </c>
      <c r="E294" s="87" t="s">
        <v>12008</v>
      </c>
      <c r="F294" s="87" t="s">
        <v>7933</v>
      </c>
      <c r="G294" s="88" t="s">
        <v>371</v>
      </c>
      <c r="H294" s="88" t="s">
        <v>14</v>
      </c>
      <c r="I294" s="90" t="s">
        <v>15</v>
      </c>
      <c r="J294" s="90" t="s">
        <v>2033</v>
      </c>
      <c r="K294" s="90" t="s">
        <v>1975</v>
      </c>
      <c r="L294" s="91">
        <v>1.93</v>
      </c>
      <c r="M294" s="90" t="s">
        <v>2009</v>
      </c>
      <c r="N294" s="87" t="s">
        <v>11531</v>
      </c>
      <c r="O294" s="87" t="s">
        <v>11555</v>
      </c>
      <c r="P294" s="87" t="s">
        <v>12009</v>
      </c>
      <c r="Q294" s="92" t="s">
        <v>11391</v>
      </c>
      <c r="R294" s="88" t="s">
        <v>11382</v>
      </c>
      <c r="S294" s="88">
        <v>1.93</v>
      </c>
      <c r="T294" s="88" t="s">
        <v>11534</v>
      </c>
      <c r="U294" s="87" t="s">
        <v>11535</v>
      </c>
      <c r="V294" s="87" t="s">
        <v>11536</v>
      </c>
      <c r="W294" s="87" t="s">
        <v>11537</v>
      </c>
      <c r="X294" s="87" t="s">
        <v>11538</v>
      </c>
      <c r="Y294" s="87" t="s">
        <v>11539</v>
      </c>
    </row>
    <row r="295" spans="1:25" ht="90.75" customHeight="1">
      <c r="A295" s="73"/>
      <c r="B295" s="85"/>
      <c r="C295" s="73"/>
      <c r="D295" s="86">
        <v>68</v>
      </c>
      <c r="E295" s="87" t="s">
        <v>12010</v>
      </c>
      <c r="F295" s="87" t="s">
        <v>7933</v>
      </c>
      <c r="G295" s="88" t="s">
        <v>371</v>
      </c>
      <c r="H295" s="88" t="s">
        <v>14</v>
      </c>
      <c r="I295" s="90" t="s">
        <v>15</v>
      </c>
      <c r="J295" s="90" t="s">
        <v>2033</v>
      </c>
      <c r="K295" s="90" t="s">
        <v>1975</v>
      </c>
      <c r="L295" s="91">
        <v>1.93</v>
      </c>
      <c r="M295" s="90" t="s">
        <v>2009</v>
      </c>
      <c r="N295" s="87" t="s">
        <v>11531</v>
      </c>
      <c r="O295" s="87" t="s">
        <v>11555</v>
      </c>
      <c r="P295" s="87" t="s">
        <v>12011</v>
      </c>
      <c r="Q295" s="92" t="s">
        <v>11391</v>
      </c>
      <c r="R295" s="88" t="s">
        <v>11382</v>
      </c>
      <c r="S295" s="88">
        <v>1.93</v>
      </c>
      <c r="T295" s="88" t="s">
        <v>11534</v>
      </c>
      <c r="U295" s="87" t="s">
        <v>11535</v>
      </c>
      <c r="V295" s="87" t="s">
        <v>11536</v>
      </c>
      <c r="W295" s="87" t="s">
        <v>11537</v>
      </c>
      <c r="X295" s="87" t="s">
        <v>11538</v>
      </c>
      <c r="Y295" s="87" t="s">
        <v>11539</v>
      </c>
    </row>
    <row r="296" spans="1:25" ht="90.75" customHeight="1">
      <c r="A296" s="73"/>
      <c r="B296" s="85"/>
      <c r="C296" s="73"/>
      <c r="D296" s="86">
        <v>68</v>
      </c>
      <c r="E296" s="87" t="s">
        <v>12012</v>
      </c>
      <c r="F296" s="87" t="s">
        <v>7933</v>
      </c>
      <c r="G296" s="88" t="s">
        <v>371</v>
      </c>
      <c r="H296" s="88" t="s">
        <v>14</v>
      </c>
      <c r="I296" s="90" t="s">
        <v>15</v>
      </c>
      <c r="J296" s="90" t="s">
        <v>2033</v>
      </c>
      <c r="K296" s="90" t="s">
        <v>1975</v>
      </c>
      <c r="L296" s="91">
        <v>1.93</v>
      </c>
      <c r="M296" s="90" t="s">
        <v>2009</v>
      </c>
      <c r="N296" s="87" t="s">
        <v>11531</v>
      </c>
      <c r="O296" s="87" t="s">
        <v>11555</v>
      </c>
      <c r="P296" s="87" t="s">
        <v>12013</v>
      </c>
      <c r="Q296" s="92" t="s">
        <v>11391</v>
      </c>
      <c r="R296" s="88" t="s">
        <v>11382</v>
      </c>
      <c r="S296" s="88">
        <v>1.93</v>
      </c>
      <c r="T296" s="88" t="s">
        <v>11534</v>
      </c>
      <c r="U296" s="87" t="s">
        <v>11535</v>
      </c>
      <c r="V296" s="87" t="s">
        <v>11536</v>
      </c>
      <c r="W296" s="87" t="s">
        <v>11537</v>
      </c>
      <c r="X296" s="87" t="s">
        <v>11538</v>
      </c>
      <c r="Y296" s="87" t="s">
        <v>11539</v>
      </c>
    </row>
    <row r="297" spans="1:25" ht="90.75" customHeight="1">
      <c r="A297" s="73"/>
      <c r="B297" s="85"/>
      <c r="C297" s="73"/>
      <c r="D297" s="86">
        <v>68</v>
      </c>
      <c r="E297" s="87" t="s">
        <v>12014</v>
      </c>
      <c r="F297" s="87" t="s">
        <v>7933</v>
      </c>
      <c r="G297" s="88" t="s">
        <v>371</v>
      </c>
      <c r="H297" s="88" t="s">
        <v>14</v>
      </c>
      <c r="I297" s="90" t="s">
        <v>15</v>
      </c>
      <c r="J297" s="90" t="s">
        <v>2033</v>
      </c>
      <c r="K297" s="90" t="s">
        <v>1975</v>
      </c>
      <c r="L297" s="91">
        <v>1.93</v>
      </c>
      <c r="M297" s="90" t="s">
        <v>2009</v>
      </c>
      <c r="N297" s="87" t="s">
        <v>11531</v>
      </c>
      <c r="O297" s="87" t="s">
        <v>11555</v>
      </c>
      <c r="P297" s="87" t="s">
        <v>12015</v>
      </c>
      <c r="Q297" s="92" t="s">
        <v>11381</v>
      </c>
      <c r="R297" s="88" t="s">
        <v>11382</v>
      </c>
      <c r="S297" s="88">
        <v>1.93</v>
      </c>
      <c r="T297" s="88" t="s">
        <v>11534</v>
      </c>
      <c r="U297" s="87" t="s">
        <v>11535</v>
      </c>
      <c r="V297" s="87" t="s">
        <v>11536</v>
      </c>
      <c r="W297" s="87" t="s">
        <v>11537</v>
      </c>
      <c r="X297" s="87" t="s">
        <v>11538</v>
      </c>
      <c r="Y297" s="87" t="s">
        <v>11539</v>
      </c>
    </row>
    <row r="298" spans="1:25" ht="90.75" customHeight="1">
      <c r="A298" s="73"/>
      <c r="B298" s="85"/>
      <c r="C298" s="73"/>
      <c r="D298" s="86">
        <v>68</v>
      </c>
      <c r="E298" s="87" t="s">
        <v>12016</v>
      </c>
      <c r="F298" s="87" t="s">
        <v>7933</v>
      </c>
      <c r="G298" s="88" t="s">
        <v>371</v>
      </c>
      <c r="H298" s="88" t="s">
        <v>14</v>
      </c>
      <c r="I298" s="90" t="s">
        <v>15</v>
      </c>
      <c r="J298" s="90" t="s">
        <v>2033</v>
      </c>
      <c r="K298" s="90" t="s">
        <v>1975</v>
      </c>
      <c r="L298" s="91">
        <v>1.93</v>
      </c>
      <c r="M298" s="90" t="s">
        <v>2009</v>
      </c>
      <c r="N298" s="87" t="s">
        <v>11531</v>
      </c>
      <c r="O298" s="87" t="s">
        <v>11555</v>
      </c>
      <c r="P298" s="87" t="s">
        <v>12017</v>
      </c>
      <c r="Q298" s="92" t="s">
        <v>11391</v>
      </c>
      <c r="R298" s="88" t="s">
        <v>11382</v>
      </c>
      <c r="S298" s="88">
        <v>1.93</v>
      </c>
      <c r="T298" s="88" t="s">
        <v>11534</v>
      </c>
      <c r="U298" s="87" t="s">
        <v>11535</v>
      </c>
      <c r="V298" s="87" t="s">
        <v>11536</v>
      </c>
      <c r="W298" s="87" t="s">
        <v>11537</v>
      </c>
      <c r="X298" s="87" t="s">
        <v>11538</v>
      </c>
      <c r="Y298" s="87" t="s">
        <v>11539</v>
      </c>
    </row>
    <row r="299" spans="1:25" ht="90.75" customHeight="1">
      <c r="A299" s="73"/>
      <c r="B299" s="85"/>
      <c r="C299" s="73"/>
      <c r="D299" s="86">
        <v>68</v>
      </c>
      <c r="E299" s="87" t="s">
        <v>12018</v>
      </c>
      <c r="F299" s="87" t="s">
        <v>7933</v>
      </c>
      <c r="G299" s="88" t="s">
        <v>371</v>
      </c>
      <c r="H299" s="88" t="s">
        <v>14</v>
      </c>
      <c r="I299" s="90" t="s">
        <v>15</v>
      </c>
      <c r="J299" s="90" t="s">
        <v>2033</v>
      </c>
      <c r="K299" s="90" t="s">
        <v>1975</v>
      </c>
      <c r="L299" s="91">
        <v>1.93</v>
      </c>
      <c r="M299" s="90" t="s">
        <v>2009</v>
      </c>
      <c r="N299" s="87" t="s">
        <v>11531</v>
      </c>
      <c r="O299" s="87" t="s">
        <v>11555</v>
      </c>
      <c r="P299" s="87" t="s">
        <v>12019</v>
      </c>
      <c r="Q299" s="92" t="s">
        <v>11391</v>
      </c>
      <c r="R299" s="88" t="s">
        <v>11382</v>
      </c>
      <c r="S299" s="88">
        <v>1.93</v>
      </c>
      <c r="T299" s="88" t="s">
        <v>11534</v>
      </c>
      <c r="U299" s="87" t="s">
        <v>11535</v>
      </c>
      <c r="V299" s="87" t="s">
        <v>11536</v>
      </c>
      <c r="W299" s="87" t="s">
        <v>11537</v>
      </c>
      <c r="X299" s="87" t="s">
        <v>11538</v>
      </c>
      <c r="Y299" s="87" t="s">
        <v>11539</v>
      </c>
    </row>
    <row r="300" spans="1:25" ht="90.75" customHeight="1">
      <c r="A300" s="73"/>
      <c r="B300" s="85"/>
      <c r="C300" s="73"/>
      <c r="D300" s="86">
        <v>68</v>
      </c>
      <c r="E300" s="87" t="s">
        <v>12020</v>
      </c>
      <c r="F300" s="87" t="s">
        <v>7933</v>
      </c>
      <c r="G300" s="88" t="s">
        <v>371</v>
      </c>
      <c r="H300" s="88" t="s">
        <v>14</v>
      </c>
      <c r="I300" s="90" t="s">
        <v>15</v>
      </c>
      <c r="J300" s="90" t="s">
        <v>2033</v>
      </c>
      <c r="K300" s="90" t="s">
        <v>1975</v>
      </c>
      <c r="L300" s="91">
        <v>1.93</v>
      </c>
      <c r="M300" s="90" t="s">
        <v>2009</v>
      </c>
      <c r="N300" s="87" t="s">
        <v>11531</v>
      </c>
      <c r="O300" s="87" t="s">
        <v>11555</v>
      </c>
      <c r="P300" s="87" t="s">
        <v>12021</v>
      </c>
      <c r="Q300" s="92" t="s">
        <v>11391</v>
      </c>
      <c r="R300" s="88" t="s">
        <v>11382</v>
      </c>
      <c r="S300" s="88">
        <v>1.93</v>
      </c>
      <c r="T300" s="88" t="s">
        <v>11534</v>
      </c>
      <c r="U300" s="87" t="s">
        <v>11535</v>
      </c>
      <c r="V300" s="87" t="s">
        <v>11536</v>
      </c>
      <c r="W300" s="87" t="s">
        <v>11537</v>
      </c>
      <c r="X300" s="87" t="s">
        <v>11538</v>
      </c>
      <c r="Y300" s="87" t="s">
        <v>11539</v>
      </c>
    </row>
    <row r="301" spans="1:25" ht="90.75" customHeight="1">
      <c r="A301" s="73"/>
      <c r="B301" s="85"/>
      <c r="C301" s="73"/>
      <c r="D301" s="86">
        <v>68</v>
      </c>
      <c r="E301" s="87" t="s">
        <v>12022</v>
      </c>
      <c r="F301" s="87" t="s">
        <v>7933</v>
      </c>
      <c r="G301" s="88" t="s">
        <v>371</v>
      </c>
      <c r="H301" s="88" t="s">
        <v>14</v>
      </c>
      <c r="I301" s="90" t="s">
        <v>15</v>
      </c>
      <c r="J301" s="90" t="s">
        <v>2033</v>
      </c>
      <c r="K301" s="90" t="s">
        <v>1975</v>
      </c>
      <c r="L301" s="91">
        <v>1.93</v>
      </c>
      <c r="M301" s="90" t="s">
        <v>2009</v>
      </c>
      <c r="N301" s="87" t="s">
        <v>11531</v>
      </c>
      <c r="O301" s="87" t="s">
        <v>11555</v>
      </c>
      <c r="P301" s="87" t="s">
        <v>12023</v>
      </c>
      <c r="Q301" s="92" t="s">
        <v>11391</v>
      </c>
      <c r="R301" s="88" t="s">
        <v>11382</v>
      </c>
      <c r="S301" s="88">
        <v>1.93</v>
      </c>
      <c r="T301" s="88" t="s">
        <v>11534</v>
      </c>
      <c r="U301" s="87" t="s">
        <v>11535</v>
      </c>
      <c r="V301" s="87" t="s">
        <v>11536</v>
      </c>
      <c r="W301" s="87" t="s">
        <v>11537</v>
      </c>
      <c r="X301" s="87" t="s">
        <v>11538</v>
      </c>
      <c r="Y301" s="87" t="s">
        <v>11539</v>
      </c>
    </row>
    <row r="302" spans="1:25" ht="90.75" customHeight="1">
      <c r="A302" s="73"/>
      <c r="B302" s="85"/>
      <c r="C302" s="73"/>
      <c r="D302" s="86">
        <v>68</v>
      </c>
      <c r="E302" s="87" t="s">
        <v>12024</v>
      </c>
      <c r="F302" s="87" t="s">
        <v>7933</v>
      </c>
      <c r="G302" s="88" t="s">
        <v>371</v>
      </c>
      <c r="H302" s="88" t="s">
        <v>14</v>
      </c>
      <c r="I302" s="90" t="s">
        <v>15</v>
      </c>
      <c r="J302" s="90" t="s">
        <v>2033</v>
      </c>
      <c r="K302" s="90" t="s">
        <v>1975</v>
      </c>
      <c r="L302" s="91">
        <v>1.93</v>
      </c>
      <c r="M302" s="90" t="s">
        <v>2009</v>
      </c>
      <c r="N302" s="87" t="s">
        <v>11531</v>
      </c>
      <c r="O302" s="87" t="s">
        <v>11555</v>
      </c>
      <c r="P302" s="87" t="s">
        <v>12025</v>
      </c>
      <c r="Q302" s="92" t="s">
        <v>11391</v>
      </c>
      <c r="R302" s="88" t="s">
        <v>11382</v>
      </c>
      <c r="S302" s="88">
        <v>1.93</v>
      </c>
      <c r="T302" s="88" t="s">
        <v>11534</v>
      </c>
      <c r="U302" s="87" t="s">
        <v>11535</v>
      </c>
      <c r="V302" s="87" t="s">
        <v>11536</v>
      </c>
      <c r="W302" s="87" t="s">
        <v>11537</v>
      </c>
      <c r="X302" s="87" t="s">
        <v>11538</v>
      </c>
      <c r="Y302" s="87" t="s">
        <v>11539</v>
      </c>
    </row>
    <row r="303" spans="1:25" ht="89.25" customHeight="1">
      <c r="A303" s="73"/>
      <c r="B303" s="85"/>
      <c r="C303" s="73"/>
      <c r="D303" s="86">
        <v>68</v>
      </c>
      <c r="E303" s="87" t="s">
        <v>12026</v>
      </c>
      <c r="F303" s="87" t="s">
        <v>7933</v>
      </c>
      <c r="G303" s="88" t="s">
        <v>371</v>
      </c>
      <c r="H303" s="88" t="s">
        <v>14</v>
      </c>
      <c r="I303" s="90" t="s">
        <v>15</v>
      </c>
      <c r="J303" s="90" t="s">
        <v>2033</v>
      </c>
      <c r="K303" s="90" t="s">
        <v>1975</v>
      </c>
      <c r="L303" s="91">
        <v>1.93</v>
      </c>
      <c r="M303" s="90" t="s">
        <v>2009</v>
      </c>
      <c r="N303" s="87" t="s">
        <v>11531</v>
      </c>
      <c r="O303" s="87" t="s">
        <v>11555</v>
      </c>
      <c r="P303" s="87" t="s">
        <v>12027</v>
      </c>
      <c r="Q303" s="92" t="s">
        <v>11391</v>
      </c>
      <c r="R303" s="88" t="s">
        <v>11382</v>
      </c>
      <c r="S303" s="88">
        <v>1.93</v>
      </c>
      <c r="T303" s="88" t="s">
        <v>11534</v>
      </c>
      <c r="U303" s="87" t="s">
        <v>11535</v>
      </c>
      <c r="V303" s="87" t="s">
        <v>11536</v>
      </c>
      <c r="W303" s="87" t="s">
        <v>11537</v>
      </c>
      <c r="X303" s="87" t="s">
        <v>11538</v>
      </c>
      <c r="Y303" s="87" t="s">
        <v>11539</v>
      </c>
    </row>
    <row r="304" spans="1:25" ht="89.25" customHeight="1">
      <c r="A304" s="73"/>
      <c r="B304" s="85"/>
      <c r="C304" s="73"/>
      <c r="D304" s="86">
        <v>68</v>
      </c>
      <c r="E304" s="87" t="s">
        <v>12028</v>
      </c>
      <c r="F304" s="87" t="s">
        <v>7933</v>
      </c>
      <c r="G304" s="88" t="s">
        <v>371</v>
      </c>
      <c r="H304" s="88" t="s">
        <v>14</v>
      </c>
      <c r="I304" s="90" t="s">
        <v>15</v>
      </c>
      <c r="J304" s="90" t="s">
        <v>2033</v>
      </c>
      <c r="K304" s="90" t="s">
        <v>1975</v>
      </c>
      <c r="L304" s="91">
        <v>1.93</v>
      </c>
      <c r="M304" s="90" t="s">
        <v>2009</v>
      </c>
      <c r="N304" s="87" t="s">
        <v>11531</v>
      </c>
      <c r="O304" s="87" t="s">
        <v>11555</v>
      </c>
      <c r="P304" s="87" t="s">
        <v>12029</v>
      </c>
      <c r="Q304" s="92" t="s">
        <v>11391</v>
      </c>
      <c r="R304" s="88" t="s">
        <v>11382</v>
      </c>
      <c r="S304" s="88">
        <v>1.93</v>
      </c>
      <c r="T304" s="88" t="s">
        <v>11534</v>
      </c>
      <c r="U304" s="87" t="s">
        <v>11535</v>
      </c>
      <c r="V304" s="87" t="s">
        <v>11536</v>
      </c>
      <c r="W304" s="87" t="s">
        <v>11537</v>
      </c>
      <c r="X304" s="87" t="s">
        <v>11538</v>
      </c>
      <c r="Y304" s="87" t="s">
        <v>11539</v>
      </c>
    </row>
    <row r="305" spans="1:25" ht="89.25" customHeight="1">
      <c r="A305" s="73"/>
      <c r="B305" s="85"/>
      <c r="C305" s="73"/>
      <c r="D305" s="86">
        <v>69</v>
      </c>
      <c r="E305" s="87" t="s">
        <v>12030</v>
      </c>
      <c r="F305" s="87" t="s">
        <v>7933</v>
      </c>
      <c r="G305" s="88" t="s">
        <v>371</v>
      </c>
      <c r="H305" s="88" t="s">
        <v>14</v>
      </c>
      <c r="I305" s="90" t="s">
        <v>15</v>
      </c>
      <c r="J305" s="90" t="s">
        <v>2033</v>
      </c>
      <c r="K305" s="90" t="s">
        <v>1975</v>
      </c>
      <c r="L305" s="91">
        <v>1.93</v>
      </c>
      <c r="M305" s="90" t="s">
        <v>2009</v>
      </c>
      <c r="N305" s="87" t="s">
        <v>11588</v>
      </c>
      <c r="O305" s="87" t="s">
        <v>11589</v>
      </c>
      <c r="P305" s="87" t="s">
        <v>12031</v>
      </c>
      <c r="Q305" s="92" t="s">
        <v>11381</v>
      </c>
      <c r="R305" s="88" t="s">
        <v>11382</v>
      </c>
      <c r="S305" s="88">
        <v>1.93</v>
      </c>
      <c r="T305" s="88" t="s">
        <v>11591</v>
      </c>
      <c r="U305" s="87" t="s">
        <v>11592</v>
      </c>
      <c r="V305" s="87" t="s">
        <v>11593</v>
      </c>
      <c r="W305" s="87" t="s">
        <v>11594</v>
      </c>
      <c r="X305" s="87" t="s">
        <v>11595</v>
      </c>
      <c r="Y305" s="87" t="s">
        <v>11596</v>
      </c>
    </row>
    <row r="306" spans="1:25" ht="89.25" customHeight="1">
      <c r="A306" s="73"/>
      <c r="B306" s="85"/>
      <c r="C306" s="73"/>
      <c r="D306" s="86">
        <v>69</v>
      </c>
      <c r="E306" s="87" t="s">
        <v>12032</v>
      </c>
      <c r="F306" s="87" t="s">
        <v>7933</v>
      </c>
      <c r="G306" s="88" t="s">
        <v>371</v>
      </c>
      <c r="H306" s="88" t="s">
        <v>14</v>
      </c>
      <c r="I306" s="90" t="s">
        <v>15</v>
      </c>
      <c r="J306" s="90" t="s">
        <v>2033</v>
      </c>
      <c r="K306" s="90" t="s">
        <v>1975</v>
      </c>
      <c r="L306" s="91">
        <v>1.93</v>
      </c>
      <c r="M306" s="90" t="s">
        <v>2009</v>
      </c>
      <c r="N306" s="87" t="s">
        <v>11588</v>
      </c>
      <c r="O306" s="87" t="s">
        <v>11589</v>
      </c>
      <c r="P306" s="87" t="s">
        <v>12033</v>
      </c>
      <c r="Q306" s="92" t="s">
        <v>11391</v>
      </c>
      <c r="R306" s="88" t="s">
        <v>11382</v>
      </c>
      <c r="S306" s="88">
        <v>1.93</v>
      </c>
      <c r="T306" s="88" t="s">
        <v>11591</v>
      </c>
      <c r="U306" s="87" t="s">
        <v>11592</v>
      </c>
      <c r="V306" s="87" t="s">
        <v>11593</v>
      </c>
      <c r="W306" s="87" t="s">
        <v>11594</v>
      </c>
      <c r="X306" s="87" t="s">
        <v>11595</v>
      </c>
      <c r="Y306" s="87" t="s">
        <v>11596</v>
      </c>
    </row>
    <row r="307" spans="1:25" ht="89.25" customHeight="1">
      <c r="A307" s="73"/>
      <c r="B307" s="85"/>
      <c r="C307" s="73"/>
      <c r="D307" s="86">
        <v>69</v>
      </c>
      <c r="E307" s="87" t="s">
        <v>12034</v>
      </c>
      <c r="F307" s="87" t="s">
        <v>7933</v>
      </c>
      <c r="G307" s="88" t="s">
        <v>371</v>
      </c>
      <c r="H307" s="88" t="s">
        <v>14</v>
      </c>
      <c r="I307" s="90" t="s">
        <v>15</v>
      </c>
      <c r="J307" s="90" t="s">
        <v>2033</v>
      </c>
      <c r="K307" s="90" t="s">
        <v>1975</v>
      </c>
      <c r="L307" s="91">
        <v>1.93</v>
      </c>
      <c r="M307" s="90" t="s">
        <v>2009</v>
      </c>
      <c r="N307" s="87" t="s">
        <v>11588</v>
      </c>
      <c r="O307" s="87" t="s">
        <v>11589</v>
      </c>
      <c r="P307" s="87" t="s">
        <v>12035</v>
      </c>
      <c r="Q307" s="92" t="s">
        <v>11381</v>
      </c>
      <c r="R307" s="88" t="s">
        <v>11382</v>
      </c>
      <c r="S307" s="88">
        <v>1.93</v>
      </c>
      <c r="T307" s="88" t="s">
        <v>11591</v>
      </c>
      <c r="U307" s="87" t="s">
        <v>11592</v>
      </c>
      <c r="V307" s="87" t="s">
        <v>11593</v>
      </c>
      <c r="W307" s="87" t="s">
        <v>11594</v>
      </c>
      <c r="X307" s="87" t="s">
        <v>11595</v>
      </c>
      <c r="Y307" s="87" t="s">
        <v>11596</v>
      </c>
    </row>
    <row r="308" spans="1:25" ht="90.75" customHeight="1">
      <c r="A308" s="73"/>
      <c r="B308" s="85"/>
      <c r="C308" s="73"/>
      <c r="D308" s="86">
        <v>69</v>
      </c>
      <c r="E308" s="87" t="s">
        <v>12036</v>
      </c>
      <c r="F308" s="87" t="s">
        <v>7933</v>
      </c>
      <c r="G308" s="88" t="s">
        <v>371</v>
      </c>
      <c r="H308" s="88" t="s">
        <v>14</v>
      </c>
      <c r="I308" s="90" t="s">
        <v>15</v>
      </c>
      <c r="J308" s="90" t="s">
        <v>2033</v>
      </c>
      <c r="K308" s="90" t="s">
        <v>1975</v>
      </c>
      <c r="L308" s="91">
        <v>1.93</v>
      </c>
      <c r="M308" s="90" t="s">
        <v>2009</v>
      </c>
      <c r="N308" s="87" t="s">
        <v>11588</v>
      </c>
      <c r="O308" s="87" t="s">
        <v>11589</v>
      </c>
      <c r="P308" s="87" t="s">
        <v>12037</v>
      </c>
      <c r="Q308" s="92" t="s">
        <v>11391</v>
      </c>
      <c r="R308" s="88" t="s">
        <v>11382</v>
      </c>
      <c r="S308" s="88">
        <v>1.93</v>
      </c>
      <c r="T308" s="88" t="s">
        <v>11591</v>
      </c>
      <c r="U308" s="87" t="s">
        <v>11592</v>
      </c>
      <c r="V308" s="87" t="s">
        <v>11593</v>
      </c>
      <c r="W308" s="87" t="s">
        <v>11594</v>
      </c>
      <c r="X308" s="87" t="s">
        <v>11595</v>
      </c>
      <c r="Y308" s="87" t="s">
        <v>11596</v>
      </c>
    </row>
    <row r="309" spans="1:25" ht="90.75" customHeight="1">
      <c r="A309" s="73"/>
      <c r="B309" s="85"/>
      <c r="C309" s="73"/>
      <c r="D309" s="86">
        <v>69</v>
      </c>
      <c r="E309" s="87" t="s">
        <v>12038</v>
      </c>
      <c r="F309" s="87" t="s">
        <v>7933</v>
      </c>
      <c r="G309" s="88" t="s">
        <v>371</v>
      </c>
      <c r="H309" s="88" t="s">
        <v>14</v>
      </c>
      <c r="I309" s="90" t="s">
        <v>15</v>
      </c>
      <c r="J309" s="90" t="s">
        <v>2033</v>
      </c>
      <c r="K309" s="90" t="s">
        <v>1975</v>
      </c>
      <c r="L309" s="91">
        <v>1.93</v>
      </c>
      <c r="M309" s="90" t="s">
        <v>2009</v>
      </c>
      <c r="N309" s="87" t="s">
        <v>11588</v>
      </c>
      <c r="O309" s="87" t="s">
        <v>11589</v>
      </c>
      <c r="P309" s="87" t="s">
        <v>12039</v>
      </c>
      <c r="Q309" s="92" t="s">
        <v>11381</v>
      </c>
      <c r="R309" s="88" t="s">
        <v>11382</v>
      </c>
      <c r="S309" s="88">
        <v>1.93</v>
      </c>
      <c r="T309" s="88" t="s">
        <v>11591</v>
      </c>
      <c r="U309" s="87" t="s">
        <v>11592</v>
      </c>
      <c r="V309" s="87" t="s">
        <v>11593</v>
      </c>
      <c r="W309" s="87" t="s">
        <v>11594</v>
      </c>
      <c r="X309" s="87" t="s">
        <v>11595</v>
      </c>
      <c r="Y309" s="87" t="s">
        <v>11596</v>
      </c>
    </row>
    <row r="310" spans="1:25" ht="89.25" customHeight="1">
      <c r="A310" s="73"/>
      <c r="B310" s="85"/>
      <c r="C310" s="73"/>
      <c r="D310" s="86">
        <v>69</v>
      </c>
      <c r="E310" s="87" t="s">
        <v>12040</v>
      </c>
      <c r="F310" s="87" t="s">
        <v>7933</v>
      </c>
      <c r="G310" s="88" t="s">
        <v>371</v>
      </c>
      <c r="H310" s="88" t="s">
        <v>14</v>
      </c>
      <c r="I310" s="90" t="s">
        <v>15</v>
      </c>
      <c r="J310" s="90" t="s">
        <v>2033</v>
      </c>
      <c r="K310" s="90" t="s">
        <v>1975</v>
      </c>
      <c r="L310" s="91">
        <v>1.93</v>
      </c>
      <c r="M310" s="90" t="s">
        <v>2009</v>
      </c>
      <c r="N310" s="87" t="s">
        <v>11588</v>
      </c>
      <c r="O310" s="87" t="s">
        <v>11589</v>
      </c>
      <c r="P310" s="87" t="s">
        <v>12041</v>
      </c>
      <c r="Q310" s="92" t="s">
        <v>11391</v>
      </c>
      <c r="R310" s="88" t="s">
        <v>11382</v>
      </c>
      <c r="S310" s="88">
        <v>1.93</v>
      </c>
      <c r="T310" s="88" t="s">
        <v>11591</v>
      </c>
      <c r="U310" s="87" t="s">
        <v>11592</v>
      </c>
      <c r="V310" s="87" t="s">
        <v>11593</v>
      </c>
      <c r="W310" s="87" t="s">
        <v>11594</v>
      </c>
      <c r="X310" s="87" t="s">
        <v>11595</v>
      </c>
      <c r="Y310" s="87" t="s">
        <v>11596</v>
      </c>
    </row>
    <row r="311" spans="1:25" ht="89.25" customHeight="1">
      <c r="A311" s="73"/>
      <c r="B311" s="85"/>
      <c r="C311" s="73"/>
      <c r="D311" s="86">
        <v>69</v>
      </c>
      <c r="E311" s="87" t="s">
        <v>12042</v>
      </c>
      <c r="F311" s="87" t="s">
        <v>7933</v>
      </c>
      <c r="G311" s="88" t="s">
        <v>371</v>
      </c>
      <c r="H311" s="88" t="s">
        <v>14</v>
      </c>
      <c r="I311" s="90" t="s">
        <v>15</v>
      </c>
      <c r="J311" s="90" t="s">
        <v>2033</v>
      </c>
      <c r="K311" s="90" t="s">
        <v>1975</v>
      </c>
      <c r="L311" s="91">
        <v>1.93</v>
      </c>
      <c r="M311" s="90" t="s">
        <v>2009</v>
      </c>
      <c r="N311" s="87" t="s">
        <v>11588</v>
      </c>
      <c r="O311" s="87" t="s">
        <v>11589</v>
      </c>
      <c r="P311" s="87" t="s">
        <v>12043</v>
      </c>
      <c r="Q311" s="92" t="s">
        <v>11381</v>
      </c>
      <c r="R311" s="88" t="s">
        <v>11382</v>
      </c>
      <c r="S311" s="88">
        <v>1.93</v>
      </c>
      <c r="T311" s="88" t="s">
        <v>11591</v>
      </c>
      <c r="U311" s="87" t="s">
        <v>11592</v>
      </c>
      <c r="V311" s="87" t="s">
        <v>11593</v>
      </c>
      <c r="W311" s="87" t="s">
        <v>11594</v>
      </c>
      <c r="X311" s="87" t="s">
        <v>11595</v>
      </c>
      <c r="Y311" s="87" t="s">
        <v>11596</v>
      </c>
    </row>
    <row r="312" spans="1:25" ht="89.25" customHeight="1">
      <c r="A312" s="73"/>
      <c r="B312" s="85"/>
      <c r="C312" s="73"/>
      <c r="D312" s="86">
        <v>69</v>
      </c>
      <c r="E312" s="87" t="s">
        <v>12044</v>
      </c>
      <c r="F312" s="87" t="s">
        <v>7933</v>
      </c>
      <c r="G312" s="88" t="s">
        <v>371</v>
      </c>
      <c r="H312" s="88" t="s">
        <v>14</v>
      </c>
      <c r="I312" s="90" t="s">
        <v>15</v>
      </c>
      <c r="J312" s="90" t="s">
        <v>2033</v>
      </c>
      <c r="K312" s="90" t="s">
        <v>1975</v>
      </c>
      <c r="L312" s="91">
        <v>1.93</v>
      </c>
      <c r="M312" s="90" t="s">
        <v>2009</v>
      </c>
      <c r="N312" s="87" t="s">
        <v>11588</v>
      </c>
      <c r="O312" s="87" t="s">
        <v>11589</v>
      </c>
      <c r="P312" s="87" t="s">
        <v>12045</v>
      </c>
      <c r="Q312" s="92" t="s">
        <v>11391</v>
      </c>
      <c r="R312" s="88" t="s">
        <v>11382</v>
      </c>
      <c r="S312" s="88">
        <v>1.93</v>
      </c>
      <c r="T312" s="88" t="s">
        <v>11591</v>
      </c>
      <c r="U312" s="87" t="s">
        <v>11592</v>
      </c>
      <c r="V312" s="87" t="s">
        <v>11593</v>
      </c>
      <c r="W312" s="87" t="s">
        <v>11594</v>
      </c>
      <c r="X312" s="87" t="s">
        <v>11595</v>
      </c>
      <c r="Y312" s="87" t="s">
        <v>11596</v>
      </c>
    </row>
    <row r="313" spans="1:25" ht="89.25" customHeight="1">
      <c r="A313" s="73"/>
      <c r="B313" s="85"/>
      <c r="C313" s="73"/>
      <c r="D313" s="86">
        <v>30</v>
      </c>
      <c r="E313" s="87" t="s">
        <v>12046</v>
      </c>
      <c r="F313" s="87" t="s">
        <v>7935</v>
      </c>
      <c r="G313" s="88" t="s">
        <v>371</v>
      </c>
      <c r="H313" s="88" t="s">
        <v>14</v>
      </c>
      <c r="I313" s="90" t="s">
        <v>15</v>
      </c>
      <c r="J313" s="90" t="s">
        <v>2033</v>
      </c>
      <c r="K313" s="90" t="s">
        <v>1975</v>
      </c>
      <c r="L313" s="91">
        <v>1.85</v>
      </c>
      <c r="M313" s="90" t="s">
        <v>2009</v>
      </c>
      <c r="N313" s="87" t="s">
        <v>11378</v>
      </c>
      <c r="O313" s="87" t="s">
        <v>11379</v>
      </c>
      <c r="P313" s="87" t="s">
        <v>12047</v>
      </c>
      <c r="Q313" s="92" t="s">
        <v>11381</v>
      </c>
      <c r="R313" s="88" t="s">
        <v>11382</v>
      </c>
      <c r="S313" s="88">
        <v>1.85</v>
      </c>
      <c r="T313" s="88" t="s">
        <v>12048</v>
      </c>
      <c r="U313" s="87" t="s">
        <v>11384</v>
      </c>
      <c r="V313" s="87" t="s">
        <v>11385</v>
      </c>
      <c r="W313" s="87" t="s">
        <v>11386</v>
      </c>
      <c r="X313" s="87" t="s">
        <v>11387</v>
      </c>
      <c r="Y313" s="87" t="s">
        <v>11388</v>
      </c>
    </row>
    <row r="314" spans="1:25" ht="89.25" customHeight="1">
      <c r="A314" s="73"/>
      <c r="B314" s="85"/>
      <c r="C314" s="73"/>
      <c r="D314" s="86">
        <v>30</v>
      </c>
      <c r="E314" s="87" t="s">
        <v>12049</v>
      </c>
      <c r="F314" s="87" t="s">
        <v>7935</v>
      </c>
      <c r="G314" s="88" t="s">
        <v>371</v>
      </c>
      <c r="H314" s="88" t="s">
        <v>14</v>
      </c>
      <c r="I314" s="90" t="s">
        <v>15</v>
      </c>
      <c r="J314" s="90" t="s">
        <v>2033</v>
      </c>
      <c r="K314" s="90" t="s">
        <v>1975</v>
      </c>
      <c r="L314" s="91">
        <v>1.85</v>
      </c>
      <c r="M314" s="90" t="s">
        <v>2009</v>
      </c>
      <c r="N314" s="87" t="s">
        <v>11378</v>
      </c>
      <c r="O314" s="87" t="s">
        <v>11379</v>
      </c>
      <c r="P314" s="87" t="s">
        <v>12050</v>
      </c>
      <c r="Q314" s="92" t="s">
        <v>11391</v>
      </c>
      <c r="R314" s="88" t="s">
        <v>11382</v>
      </c>
      <c r="S314" s="88">
        <v>1.85</v>
      </c>
      <c r="T314" s="88" t="s">
        <v>12048</v>
      </c>
      <c r="U314" s="87" t="s">
        <v>11384</v>
      </c>
      <c r="V314" s="87" t="s">
        <v>11385</v>
      </c>
      <c r="W314" s="87" t="s">
        <v>11386</v>
      </c>
      <c r="X314" s="87" t="s">
        <v>11387</v>
      </c>
      <c r="Y314" s="87" t="s">
        <v>11388</v>
      </c>
    </row>
    <row r="315" spans="1:25" ht="89.25" customHeight="1">
      <c r="A315" s="73"/>
      <c r="B315" s="85"/>
      <c r="C315" s="73"/>
      <c r="D315" s="86">
        <v>30</v>
      </c>
      <c r="E315" s="87" t="s">
        <v>12051</v>
      </c>
      <c r="F315" s="87" t="s">
        <v>7935</v>
      </c>
      <c r="G315" s="88" t="s">
        <v>371</v>
      </c>
      <c r="H315" s="88" t="s">
        <v>14</v>
      </c>
      <c r="I315" s="90" t="s">
        <v>15</v>
      </c>
      <c r="J315" s="90" t="s">
        <v>2033</v>
      </c>
      <c r="K315" s="90" t="s">
        <v>1975</v>
      </c>
      <c r="L315" s="91">
        <v>1.85</v>
      </c>
      <c r="M315" s="90" t="s">
        <v>2009</v>
      </c>
      <c r="N315" s="87" t="s">
        <v>11378</v>
      </c>
      <c r="O315" s="87" t="s">
        <v>11406</v>
      </c>
      <c r="P315" s="87" t="s">
        <v>12052</v>
      </c>
      <c r="Q315" s="92" t="s">
        <v>11381</v>
      </c>
      <c r="R315" s="88" t="s">
        <v>11382</v>
      </c>
      <c r="S315" s="88">
        <v>1.85</v>
      </c>
      <c r="T315" s="88" t="s">
        <v>12053</v>
      </c>
      <c r="U315" s="87" t="s">
        <v>11384</v>
      </c>
      <c r="V315" s="87" t="s">
        <v>11385</v>
      </c>
      <c r="W315" s="87" t="s">
        <v>11386</v>
      </c>
      <c r="X315" s="87" t="s">
        <v>11387</v>
      </c>
      <c r="Y315" s="87" t="s">
        <v>11388</v>
      </c>
    </row>
    <row r="316" spans="1:25" ht="89.25" customHeight="1">
      <c r="A316" s="73"/>
      <c r="B316" s="85"/>
      <c r="C316" s="73"/>
      <c r="D316" s="86">
        <v>30</v>
      </c>
      <c r="E316" s="87" t="s">
        <v>12054</v>
      </c>
      <c r="F316" s="87" t="s">
        <v>7935</v>
      </c>
      <c r="G316" s="88" t="s">
        <v>371</v>
      </c>
      <c r="H316" s="88" t="s">
        <v>14</v>
      </c>
      <c r="I316" s="90" t="s">
        <v>15</v>
      </c>
      <c r="J316" s="90" t="s">
        <v>2033</v>
      </c>
      <c r="K316" s="90" t="s">
        <v>1975</v>
      </c>
      <c r="L316" s="91">
        <v>1.85</v>
      </c>
      <c r="M316" s="90" t="s">
        <v>2009</v>
      </c>
      <c r="N316" s="87" t="s">
        <v>11378</v>
      </c>
      <c r="O316" s="87" t="s">
        <v>11406</v>
      </c>
      <c r="P316" s="87" t="s">
        <v>12055</v>
      </c>
      <c r="Q316" s="92" t="s">
        <v>11391</v>
      </c>
      <c r="R316" s="88" t="s">
        <v>11382</v>
      </c>
      <c r="S316" s="88">
        <v>1.85</v>
      </c>
      <c r="T316" s="88" t="s">
        <v>12053</v>
      </c>
      <c r="U316" s="87" t="s">
        <v>11384</v>
      </c>
      <c r="V316" s="87" t="s">
        <v>11385</v>
      </c>
      <c r="W316" s="87" t="s">
        <v>11386</v>
      </c>
      <c r="X316" s="87" t="s">
        <v>11387</v>
      </c>
      <c r="Y316" s="87" t="s">
        <v>11388</v>
      </c>
    </row>
    <row r="317" spans="1:25" ht="89.25" customHeight="1">
      <c r="A317" s="73"/>
      <c r="B317" s="85"/>
      <c r="C317" s="73"/>
      <c r="D317" s="86">
        <v>46</v>
      </c>
      <c r="E317" s="87" t="s">
        <v>12056</v>
      </c>
      <c r="F317" s="87" t="s">
        <v>7935</v>
      </c>
      <c r="G317" s="88" t="s">
        <v>371</v>
      </c>
      <c r="H317" s="88" t="s">
        <v>14</v>
      </c>
      <c r="I317" s="89" t="s">
        <v>15</v>
      </c>
      <c r="J317" s="90" t="s">
        <v>2033</v>
      </c>
      <c r="K317" s="90" t="s">
        <v>1975</v>
      </c>
      <c r="L317" s="91">
        <v>1.85</v>
      </c>
      <c r="M317" s="90" t="s">
        <v>2009</v>
      </c>
      <c r="N317" s="87" t="s">
        <v>11474</v>
      </c>
      <c r="O317" s="87" t="s">
        <v>11756</v>
      </c>
      <c r="P317" s="87" t="s">
        <v>12057</v>
      </c>
      <c r="Q317" s="92" t="s">
        <v>11391</v>
      </c>
      <c r="R317" s="88" t="s">
        <v>7810</v>
      </c>
      <c r="S317" s="88">
        <v>2.12</v>
      </c>
      <c r="T317" s="88" t="s">
        <v>11477</v>
      </c>
      <c r="U317" s="87" t="s">
        <v>11478</v>
      </c>
      <c r="V317" s="87" t="s">
        <v>11479</v>
      </c>
      <c r="W317" s="87" t="s">
        <v>11480</v>
      </c>
      <c r="X317" s="87" t="s">
        <v>11481</v>
      </c>
      <c r="Y317" s="87" t="s">
        <v>11482</v>
      </c>
    </row>
    <row r="318" spans="1:25" ht="89.25" customHeight="1">
      <c r="A318" s="73"/>
      <c r="B318" s="85"/>
      <c r="C318" s="73"/>
      <c r="D318" s="86">
        <v>46</v>
      </c>
      <c r="E318" s="87" t="s">
        <v>12058</v>
      </c>
      <c r="F318" s="87" t="s">
        <v>7935</v>
      </c>
      <c r="G318" s="88" t="s">
        <v>371</v>
      </c>
      <c r="H318" s="88" t="s">
        <v>14</v>
      </c>
      <c r="I318" s="90" t="s">
        <v>15</v>
      </c>
      <c r="J318" s="90" t="s">
        <v>2033</v>
      </c>
      <c r="K318" s="90" t="s">
        <v>1975</v>
      </c>
      <c r="L318" s="91">
        <v>1.85</v>
      </c>
      <c r="M318" s="90" t="s">
        <v>2009</v>
      </c>
      <c r="N318" s="87" t="s">
        <v>11474</v>
      </c>
      <c r="O318" s="87" t="s">
        <v>11756</v>
      </c>
      <c r="P318" s="87" t="s">
        <v>12059</v>
      </c>
      <c r="Q318" s="92" t="s">
        <v>11391</v>
      </c>
      <c r="R318" s="88" t="s">
        <v>7810</v>
      </c>
      <c r="S318" s="88">
        <v>2.12</v>
      </c>
      <c r="T318" s="88" t="s">
        <v>11477</v>
      </c>
      <c r="U318" s="87" t="s">
        <v>11478</v>
      </c>
      <c r="V318" s="87" t="s">
        <v>11479</v>
      </c>
      <c r="W318" s="87" t="s">
        <v>11480</v>
      </c>
      <c r="X318" s="87" t="s">
        <v>11481</v>
      </c>
      <c r="Y318" s="87" t="s">
        <v>11482</v>
      </c>
    </row>
    <row r="319" spans="1:25" ht="89.25" customHeight="1">
      <c r="A319" s="73"/>
      <c r="B319" s="85"/>
      <c r="C319" s="73"/>
      <c r="D319" s="86">
        <v>46</v>
      </c>
      <c r="E319" s="87" t="s">
        <v>12060</v>
      </c>
      <c r="F319" s="87" t="s">
        <v>7935</v>
      </c>
      <c r="G319" s="88" t="s">
        <v>371</v>
      </c>
      <c r="H319" s="88" t="s">
        <v>14</v>
      </c>
      <c r="I319" s="90" t="s">
        <v>15</v>
      </c>
      <c r="J319" s="90" t="s">
        <v>2033</v>
      </c>
      <c r="K319" s="90" t="s">
        <v>1975</v>
      </c>
      <c r="L319" s="91">
        <v>1.85</v>
      </c>
      <c r="M319" s="90" t="s">
        <v>2009</v>
      </c>
      <c r="N319" s="87" t="s">
        <v>11474</v>
      </c>
      <c r="O319" s="87" t="s">
        <v>11756</v>
      </c>
      <c r="P319" s="87" t="s">
        <v>12061</v>
      </c>
      <c r="Q319" s="92" t="s">
        <v>11391</v>
      </c>
      <c r="R319" s="88" t="s">
        <v>7810</v>
      </c>
      <c r="S319" s="88">
        <v>2.12</v>
      </c>
      <c r="T319" s="88" t="s">
        <v>11477</v>
      </c>
      <c r="U319" s="87" t="s">
        <v>11478</v>
      </c>
      <c r="V319" s="87" t="s">
        <v>11479</v>
      </c>
      <c r="W319" s="87" t="s">
        <v>11480</v>
      </c>
      <c r="X319" s="87" t="s">
        <v>11481</v>
      </c>
      <c r="Y319" s="87" t="s">
        <v>11482</v>
      </c>
    </row>
    <row r="320" spans="1:25" ht="89.25" customHeight="1">
      <c r="A320" s="73"/>
      <c r="B320" s="85"/>
      <c r="C320" s="73"/>
      <c r="D320" s="86">
        <v>46</v>
      </c>
      <c r="E320" s="87" t="s">
        <v>12062</v>
      </c>
      <c r="F320" s="87" t="s">
        <v>7935</v>
      </c>
      <c r="G320" s="88" t="s">
        <v>371</v>
      </c>
      <c r="H320" s="88" t="s">
        <v>14</v>
      </c>
      <c r="I320" s="90" t="s">
        <v>15</v>
      </c>
      <c r="J320" s="90" t="s">
        <v>2033</v>
      </c>
      <c r="K320" s="90" t="s">
        <v>1975</v>
      </c>
      <c r="L320" s="91">
        <v>1.85</v>
      </c>
      <c r="M320" s="90" t="s">
        <v>2009</v>
      </c>
      <c r="N320" s="87" t="s">
        <v>11474</v>
      </c>
      <c r="O320" s="87" t="s">
        <v>11756</v>
      </c>
      <c r="P320" s="87" t="s">
        <v>12063</v>
      </c>
      <c r="Q320" s="92" t="s">
        <v>11391</v>
      </c>
      <c r="R320" s="88" t="s">
        <v>7810</v>
      </c>
      <c r="S320" s="88">
        <v>2.12</v>
      </c>
      <c r="T320" s="88" t="s">
        <v>11477</v>
      </c>
      <c r="U320" s="87" t="s">
        <v>11478</v>
      </c>
      <c r="V320" s="87" t="s">
        <v>11479</v>
      </c>
      <c r="W320" s="87" t="s">
        <v>11480</v>
      </c>
      <c r="X320" s="87" t="s">
        <v>11481</v>
      </c>
      <c r="Y320" s="87" t="s">
        <v>11482</v>
      </c>
    </row>
    <row r="321" spans="1:25" ht="89.25" customHeight="1">
      <c r="A321" s="73"/>
      <c r="B321" s="85"/>
      <c r="C321" s="73"/>
      <c r="D321" s="86">
        <v>68</v>
      </c>
      <c r="E321" s="87" t="s">
        <v>12064</v>
      </c>
      <c r="F321" s="87" t="s">
        <v>7935</v>
      </c>
      <c r="G321" s="88" t="s">
        <v>371</v>
      </c>
      <c r="H321" s="88" t="s">
        <v>14</v>
      </c>
      <c r="I321" s="90" t="s">
        <v>15</v>
      </c>
      <c r="J321" s="90" t="s">
        <v>2033</v>
      </c>
      <c r="K321" s="90" t="s">
        <v>1975</v>
      </c>
      <c r="L321" s="91">
        <v>1.85</v>
      </c>
      <c r="M321" s="90" t="s">
        <v>2009</v>
      </c>
      <c r="N321" s="87" t="s">
        <v>11531</v>
      </c>
      <c r="O321" s="87" t="s">
        <v>11532</v>
      </c>
      <c r="P321" s="87" t="s">
        <v>12065</v>
      </c>
      <c r="Q321" s="92" t="s">
        <v>11381</v>
      </c>
      <c r="R321" s="88" t="s">
        <v>7810</v>
      </c>
      <c r="S321" s="88">
        <v>2.12</v>
      </c>
      <c r="T321" s="88" t="s">
        <v>11534</v>
      </c>
      <c r="U321" s="87" t="s">
        <v>11535</v>
      </c>
      <c r="V321" s="87" t="s">
        <v>11536</v>
      </c>
      <c r="W321" s="87" t="s">
        <v>11537</v>
      </c>
      <c r="X321" s="87" t="s">
        <v>11538</v>
      </c>
      <c r="Y321" s="87" t="s">
        <v>11539</v>
      </c>
    </row>
    <row r="322" spans="1:25" ht="89.25" customHeight="1">
      <c r="A322" s="73"/>
      <c r="B322" s="85"/>
      <c r="C322" s="73"/>
      <c r="D322" s="86">
        <v>68</v>
      </c>
      <c r="E322" s="87" t="s">
        <v>12066</v>
      </c>
      <c r="F322" s="87" t="s">
        <v>7935</v>
      </c>
      <c r="G322" s="88" t="s">
        <v>371</v>
      </c>
      <c r="H322" s="88" t="s">
        <v>14</v>
      </c>
      <c r="I322" s="90" t="s">
        <v>15</v>
      </c>
      <c r="J322" s="90" t="s">
        <v>2033</v>
      </c>
      <c r="K322" s="90" t="s">
        <v>1975</v>
      </c>
      <c r="L322" s="91">
        <v>1.85</v>
      </c>
      <c r="M322" s="90" t="s">
        <v>2009</v>
      </c>
      <c r="N322" s="87" t="s">
        <v>11531</v>
      </c>
      <c r="O322" s="87" t="s">
        <v>11532</v>
      </c>
      <c r="P322" s="87" t="s">
        <v>12067</v>
      </c>
      <c r="Q322" s="92" t="s">
        <v>11391</v>
      </c>
      <c r="R322" s="88" t="s">
        <v>7810</v>
      </c>
      <c r="S322" s="88">
        <v>2.12</v>
      </c>
      <c r="T322" s="88" t="s">
        <v>11534</v>
      </c>
      <c r="U322" s="87" t="s">
        <v>11535</v>
      </c>
      <c r="V322" s="87" t="s">
        <v>11536</v>
      </c>
      <c r="W322" s="87" t="s">
        <v>11537</v>
      </c>
      <c r="X322" s="87" t="s">
        <v>11538</v>
      </c>
      <c r="Y322" s="87" t="s">
        <v>11539</v>
      </c>
    </row>
    <row r="323" spans="1:25" ht="89.25" customHeight="1">
      <c r="A323" s="73"/>
      <c r="B323" s="85"/>
      <c r="C323" s="73"/>
      <c r="D323" s="86">
        <v>30</v>
      </c>
      <c r="E323" s="87" t="s">
        <v>12068</v>
      </c>
      <c r="F323" s="87" t="s">
        <v>7941</v>
      </c>
      <c r="G323" s="88" t="s">
        <v>371</v>
      </c>
      <c r="H323" s="88" t="s">
        <v>14</v>
      </c>
      <c r="I323" s="90" t="s">
        <v>15</v>
      </c>
      <c r="J323" s="90" t="s">
        <v>2074</v>
      </c>
      <c r="K323" s="90" t="s">
        <v>1975</v>
      </c>
      <c r="L323" s="91">
        <v>1.34</v>
      </c>
      <c r="M323" s="90" t="s">
        <v>1977</v>
      </c>
      <c r="N323" s="87" t="s">
        <v>11378</v>
      </c>
      <c r="O323" s="87" t="s">
        <v>11921</v>
      </c>
      <c r="P323" s="87" t="s">
        <v>12069</v>
      </c>
      <c r="Q323" s="92" t="s">
        <v>11381</v>
      </c>
      <c r="R323" s="88" t="s">
        <v>11382</v>
      </c>
      <c r="S323" s="88">
        <v>1.34</v>
      </c>
      <c r="T323" s="88" t="s">
        <v>12070</v>
      </c>
      <c r="U323" s="87" t="s">
        <v>11384</v>
      </c>
      <c r="V323" s="87" t="s">
        <v>11385</v>
      </c>
      <c r="W323" s="87" t="s">
        <v>11386</v>
      </c>
      <c r="X323" s="87" t="s">
        <v>11387</v>
      </c>
      <c r="Y323" s="87" t="s">
        <v>11388</v>
      </c>
    </row>
    <row r="324" spans="1:25" ht="89.25" customHeight="1">
      <c r="A324" s="73"/>
      <c r="B324" s="85"/>
      <c r="C324" s="73"/>
      <c r="D324" s="86">
        <v>30</v>
      </c>
      <c r="E324" s="87" t="s">
        <v>12071</v>
      </c>
      <c r="F324" s="87" t="s">
        <v>7941</v>
      </c>
      <c r="G324" s="88" t="s">
        <v>371</v>
      </c>
      <c r="H324" s="88" t="s">
        <v>14</v>
      </c>
      <c r="I324" s="90" t="s">
        <v>15</v>
      </c>
      <c r="J324" s="90" t="s">
        <v>2074</v>
      </c>
      <c r="K324" s="90" t="s">
        <v>1975</v>
      </c>
      <c r="L324" s="91">
        <v>1.34</v>
      </c>
      <c r="M324" s="90" t="s">
        <v>1977</v>
      </c>
      <c r="N324" s="87" t="s">
        <v>11378</v>
      </c>
      <c r="O324" s="87" t="s">
        <v>11921</v>
      </c>
      <c r="P324" s="87" t="s">
        <v>12072</v>
      </c>
      <c r="Q324" s="92" t="s">
        <v>11391</v>
      </c>
      <c r="R324" s="88" t="s">
        <v>11382</v>
      </c>
      <c r="S324" s="88">
        <v>1.34</v>
      </c>
      <c r="T324" s="88" t="s">
        <v>12070</v>
      </c>
      <c r="U324" s="87" t="s">
        <v>11384</v>
      </c>
      <c r="V324" s="87" t="s">
        <v>11385</v>
      </c>
      <c r="W324" s="87" t="s">
        <v>11386</v>
      </c>
      <c r="X324" s="87" t="s">
        <v>11387</v>
      </c>
      <c r="Y324" s="87" t="s">
        <v>11388</v>
      </c>
    </row>
    <row r="325" spans="1:25" ht="89.25" customHeight="1">
      <c r="A325" s="73"/>
      <c r="B325" s="85"/>
      <c r="C325" s="73"/>
      <c r="D325" s="86">
        <v>30</v>
      </c>
      <c r="E325" s="87" t="s">
        <v>12073</v>
      </c>
      <c r="F325" s="87" t="s">
        <v>7941</v>
      </c>
      <c r="G325" s="88" t="s">
        <v>371</v>
      </c>
      <c r="H325" s="88" t="s">
        <v>14</v>
      </c>
      <c r="I325" s="90" t="s">
        <v>15</v>
      </c>
      <c r="J325" s="90" t="s">
        <v>2074</v>
      </c>
      <c r="K325" s="90" t="s">
        <v>1975</v>
      </c>
      <c r="L325" s="91">
        <v>1.34</v>
      </c>
      <c r="M325" s="90" t="s">
        <v>1977</v>
      </c>
      <c r="N325" s="87" t="s">
        <v>11378</v>
      </c>
      <c r="O325" s="87" t="s">
        <v>12074</v>
      </c>
      <c r="P325" s="87" t="s">
        <v>12075</v>
      </c>
      <c r="Q325" s="92" t="s">
        <v>11381</v>
      </c>
      <c r="R325" s="88" t="s">
        <v>11382</v>
      </c>
      <c r="S325" s="88">
        <v>1.34</v>
      </c>
      <c r="T325" s="88" t="s">
        <v>12076</v>
      </c>
      <c r="U325" s="87" t="s">
        <v>11384</v>
      </c>
      <c r="V325" s="87" t="s">
        <v>11385</v>
      </c>
      <c r="W325" s="87" t="s">
        <v>11386</v>
      </c>
      <c r="X325" s="87" t="s">
        <v>11387</v>
      </c>
      <c r="Y325" s="87" t="s">
        <v>11388</v>
      </c>
    </row>
    <row r="326" spans="1:25" ht="89.25" customHeight="1">
      <c r="A326" s="73"/>
      <c r="B326" s="85"/>
      <c r="C326" s="73"/>
      <c r="D326" s="86">
        <v>30</v>
      </c>
      <c r="E326" s="87" t="s">
        <v>12077</v>
      </c>
      <c r="F326" s="87" t="s">
        <v>7941</v>
      </c>
      <c r="G326" s="88" t="s">
        <v>371</v>
      </c>
      <c r="H326" s="88" t="s">
        <v>14</v>
      </c>
      <c r="I326" s="90" t="s">
        <v>15</v>
      </c>
      <c r="J326" s="90" t="s">
        <v>2074</v>
      </c>
      <c r="K326" s="90" t="s">
        <v>1975</v>
      </c>
      <c r="L326" s="91">
        <v>1.34</v>
      </c>
      <c r="M326" s="90" t="s">
        <v>1977</v>
      </c>
      <c r="N326" s="87" t="s">
        <v>11378</v>
      </c>
      <c r="O326" s="87" t="s">
        <v>12074</v>
      </c>
      <c r="P326" s="87" t="s">
        <v>12078</v>
      </c>
      <c r="Q326" s="92" t="s">
        <v>11391</v>
      </c>
      <c r="R326" s="88" t="s">
        <v>11382</v>
      </c>
      <c r="S326" s="88">
        <v>1.34</v>
      </c>
      <c r="T326" s="88" t="s">
        <v>12076</v>
      </c>
      <c r="U326" s="87" t="s">
        <v>11384</v>
      </c>
      <c r="V326" s="87" t="s">
        <v>11385</v>
      </c>
      <c r="W326" s="87" t="s">
        <v>11386</v>
      </c>
      <c r="X326" s="87" t="s">
        <v>11387</v>
      </c>
      <c r="Y326" s="87" t="s">
        <v>11388</v>
      </c>
    </row>
    <row r="327" spans="1:25" ht="89.25" customHeight="1">
      <c r="A327" s="73"/>
      <c r="B327" s="85"/>
      <c r="C327" s="73"/>
      <c r="D327" s="86">
        <v>30</v>
      </c>
      <c r="E327" s="87" t="s">
        <v>12079</v>
      </c>
      <c r="F327" s="87" t="s">
        <v>7943</v>
      </c>
      <c r="G327" s="88" t="s">
        <v>371</v>
      </c>
      <c r="H327" s="88" t="s">
        <v>14</v>
      </c>
      <c r="I327" s="90" t="s">
        <v>15</v>
      </c>
      <c r="J327" s="90" t="s">
        <v>2074</v>
      </c>
      <c r="K327" s="90" t="s">
        <v>1975</v>
      </c>
      <c r="L327" s="91">
        <v>1.34</v>
      </c>
      <c r="M327" s="90" t="s">
        <v>1977</v>
      </c>
      <c r="N327" s="87" t="s">
        <v>11378</v>
      </c>
      <c r="O327" s="87" t="s">
        <v>12080</v>
      </c>
      <c r="P327" s="87" t="s">
        <v>12081</v>
      </c>
      <c r="Q327" s="92" t="s">
        <v>11381</v>
      </c>
      <c r="R327" s="88" t="s">
        <v>11382</v>
      </c>
      <c r="S327" s="88">
        <v>1.34</v>
      </c>
      <c r="T327" s="88" t="s">
        <v>11383</v>
      </c>
      <c r="U327" s="87" t="s">
        <v>11384</v>
      </c>
      <c r="V327" s="87" t="s">
        <v>11385</v>
      </c>
      <c r="W327" s="87" t="s">
        <v>11386</v>
      </c>
      <c r="X327" s="87" t="s">
        <v>11387</v>
      </c>
      <c r="Y327" s="87" t="s">
        <v>11388</v>
      </c>
    </row>
    <row r="328" spans="1:25" ht="89.25" customHeight="1">
      <c r="A328" s="73"/>
      <c r="B328" s="85"/>
      <c r="C328" s="73"/>
      <c r="D328" s="86">
        <v>30</v>
      </c>
      <c r="E328" s="87" t="s">
        <v>12082</v>
      </c>
      <c r="F328" s="87" t="s">
        <v>7943</v>
      </c>
      <c r="G328" s="88" t="s">
        <v>371</v>
      </c>
      <c r="H328" s="88" t="s">
        <v>14</v>
      </c>
      <c r="I328" s="90" t="s">
        <v>15</v>
      </c>
      <c r="J328" s="90" t="s">
        <v>2074</v>
      </c>
      <c r="K328" s="90" t="s">
        <v>1975</v>
      </c>
      <c r="L328" s="91">
        <v>1.34</v>
      </c>
      <c r="M328" s="90" t="s">
        <v>1977</v>
      </c>
      <c r="N328" s="87" t="s">
        <v>11378</v>
      </c>
      <c r="O328" s="87" t="s">
        <v>12080</v>
      </c>
      <c r="P328" s="87" t="s">
        <v>12083</v>
      </c>
      <c r="Q328" s="92" t="s">
        <v>11391</v>
      </c>
      <c r="R328" s="88" t="s">
        <v>11382</v>
      </c>
      <c r="S328" s="88">
        <v>1.34</v>
      </c>
      <c r="T328" s="88" t="s">
        <v>11383</v>
      </c>
      <c r="U328" s="87" t="s">
        <v>11384</v>
      </c>
      <c r="V328" s="87" t="s">
        <v>11385</v>
      </c>
      <c r="W328" s="87" t="s">
        <v>11386</v>
      </c>
      <c r="X328" s="87" t="s">
        <v>11387</v>
      </c>
      <c r="Y328" s="87" t="s">
        <v>11388</v>
      </c>
    </row>
    <row r="329" spans="1:25" ht="89.25" customHeight="1">
      <c r="A329" s="73"/>
      <c r="B329" s="85"/>
      <c r="C329" s="73"/>
      <c r="D329" s="86">
        <v>30</v>
      </c>
      <c r="E329" s="87" t="s">
        <v>12084</v>
      </c>
      <c r="F329" s="87" t="s">
        <v>7943</v>
      </c>
      <c r="G329" s="88" t="s">
        <v>371</v>
      </c>
      <c r="H329" s="88" t="s">
        <v>14</v>
      </c>
      <c r="I329" s="90" t="s">
        <v>15</v>
      </c>
      <c r="J329" s="90" t="s">
        <v>2074</v>
      </c>
      <c r="K329" s="90" t="s">
        <v>1975</v>
      </c>
      <c r="L329" s="91">
        <v>1.34</v>
      </c>
      <c r="M329" s="90" t="s">
        <v>1977</v>
      </c>
      <c r="N329" s="87" t="s">
        <v>11378</v>
      </c>
      <c r="O329" s="87" t="s">
        <v>12080</v>
      </c>
      <c r="P329" s="87" t="s">
        <v>12085</v>
      </c>
      <c r="Q329" s="92" t="s">
        <v>11381</v>
      </c>
      <c r="R329" s="88" t="s">
        <v>11382</v>
      </c>
      <c r="S329" s="88">
        <v>1.34</v>
      </c>
      <c r="T329" s="88" t="s">
        <v>11383</v>
      </c>
      <c r="U329" s="87" t="s">
        <v>11384</v>
      </c>
      <c r="V329" s="87" t="s">
        <v>11385</v>
      </c>
      <c r="W329" s="87" t="s">
        <v>11386</v>
      </c>
      <c r="X329" s="87" t="s">
        <v>11387</v>
      </c>
      <c r="Y329" s="87" t="s">
        <v>11388</v>
      </c>
    </row>
    <row r="330" spans="1:25" ht="89.25" customHeight="1">
      <c r="A330" s="73"/>
      <c r="B330" s="85"/>
      <c r="C330" s="73"/>
      <c r="D330" s="86">
        <v>30</v>
      </c>
      <c r="E330" s="87" t="s">
        <v>12086</v>
      </c>
      <c r="F330" s="87" t="s">
        <v>7943</v>
      </c>
      <c r="G330" s="88" t="s">
        <v>371</v>
      </c>
      <c r="H330" s="88" t="s">
        <v>14</v>
      </c>
      <c r="I330" s="90" t="s">
        <v>15</v>
      </c>
      <c r="J330" s="90" t="s">
        <v>2074</v>
      </c>
      <c r="K330" s="90" t="s">
        <v>1975</v>
      </c>
      <c r="L330" s="91">
        <v>1.34</v>
      </c>
      <c r="M330" s="90" t="s">
        <v>1977</v>
      </c>
      <c r="N330" s="87" t="s">
        <v>11378</v>
      </c>
      <c r="O330" s="87" t="s">
        <v>12080</v>
      </c>
      <c r="P330" s="87" t="s">
        <v>12087</v>
      </c>
      <c r="Q330" s="92" t="s">
        <v>11391</v>
      </c>
      <c r="R330" s="88" t="s">
        <v>11382</v>
      </c>
      <c r="S330" s="88">
        <v>1.34</v>
      </c>
      <c r="T330" s="88" t="s">
        <v>11383</v>
      </c>
      <c r="U330" s="87" t="s">
        <v>11384</v>
      </c>
      <c r="V330" s="87" t="s">
        <v>11385</v>
      </c>
      <c r="W330" s="87" t="s">
        <v>11386</v>
      </c>
      <c r="X330" s="87" t="s">
        <v>11387</v>
      </c>
      <c r="Y330" s="87" t="s">
        <v>11388</v>
      </c>
    </row>
    <row r="331" spans="1:25" ht="89.25" customHeight="1">
      <c r="A331" s="73"/>
      <c r="B331" s="85"/>
      <c r="C331" s="73"/>
      <c r="D331" s="86">
        <v>68</v>
      </c>
      <c r="E331" s="87" t="s">
        <v>12088</v>
      </c>
      <c r="F331" s="87" t="s">
        <v>7943</v>
      </c>
      <c r="G331" s="88" t="s">
        <v>371</v>
      </c>
      <c r="H331" s="88" t="s">
        <v>14</v>
      </c>
      <c r="I331" s="90" t="s">
        <v>15</v>
      </c>
      <c r="J331" s="90" t="s">
        <v>2074</v>
      </c>
      <c r="K331" s="90" t="s">
        <v>1975</v>
      </c>
      <c r="L331" s="91">
        <v>1.34</v>
      </c>
      <c r="M331" s="90" t="s">
        <v>1977</v>
      </c>
      <c r="N331" s="87" t="s">
        <v>11531</v>
      </c>
      <c r="O331" s="87" t="s">
        <v>12089</v>
      </c>
      <c r="P331" s="87" t="s">
        <v>12090</v>
      </c>
      <c r="Q331" s="92" t="s">
        <v>11381</v>
      </c>
      <c r="R331" s="88" t="s">
        <v>11382</v>
      </c>
      <c r="S331" s="88">
        <v>1.34</v>
      </c>
      <c r="T331" s="88" t="s">
        <v>11534</v>
      </c>
      <c r="U331" s="87" t="s">
        <v>11535</v>
      </c>
      <c r="V331" s="87" t="s">
        <v>11536</v>
      </c>
      <c r="W331" s="87" t="s">
        <v>11537</v>
      </c>
      <c r="X331" s="87" t="s">
        <v>11538</v>
      </c>
      <c r="Y331" s="87" t="s">
        <v>11539</v>
      </c>
    </row>
    <row r="332" spans="1:25" ht="89.25" customHeight="1">
      <c r="A332" s="73"/>
      <c r="B332" s="85"/>
      <c r="C332" s="73"/>
      <c r="D332" s="86">
        <v>68</v>
      </c>
      <c r="E332" s="87" t="s">
        <v>12091</v>
      </c>
      <c r="F332" s="87" t="s">
        <v>7943</v>
      </c>
      <c r="G332" s="88" t="s">
        <v>371</v>
      </c>
      <c r="H332" s="88" t="s">
        <v>14</v>
      </c>
      <c r="I332" s="90" t="s">
        <v>15</v>
      </c>
      <c r="J332" s="90" t="s">
        <v>2074</v>
      </c>
      <c r="K332" s="90" t="s">
        <v>1975</v>
      </c>
      <c r="L332" s="91">
        <v>1.34</v>
      </c>
      <c r="M332" s="90" t="s">
        <v>1977</v>
      </c>
      <c r="N332" s="87" t="s">
        <v>11531</v>
      </c>
      <c r="O332" s="87" t="s">
        <v>12089</v>
      </c>
      <c r="P332" s="87" t="s">
        <v>12092</v>
      </c>
      <c r="Q332" s="92" t="s">
        <v>11391</v>
      </c>
      <c r="R332" s="88" t="s">
        <v>11382</v>
      </c>
      <c r="S332" s="88">
        <v>1.34</v>
      </c>
      <c r="T332" s="88" t="s">
        <v>11534</v>
      </c>
      <c r="U332" s="87" t="s">
        <v>11535</v>
      </c>
      <c r="V332" s="87" t="s">
        <v>11536</v>
      </c>
      <c r="W332" s="87" t="s">
        <v>11537</v>
      </c>
      <c r="X332" s="87" t="s">
        <v>11538</v>
      </c>
      <c r="Y332" s="87" t="s">
        <v>11539</v>
      </c>
    </row>
    <row r="333" spans="1:25" ht="89.25" customHeight="1">
      <c r="A333" s="73"/>
      <c r="B333" s="85"/>
      <c r="C333" s="73"/>
      <c r="D333" s="86">
        <v>68</v>
      </c>
      <c r="E333" s="87" t="s">
        <v>12093</v>
      </c>
      <c r="F333" s="87" t="s">
        <v>7943</v>
      </c>
      <c r="G333" s="88" t="s">
        <v>371</v>
      </c>
      <c r="H333" s="88" t="s">
        <v>14</v>
      </c>
      <c r="I333" s="90" t="s">
        <v>15</v>
      </c>
      <c r="J333" s="90" t="s">
        <v>2074</v>
      </c>
      <c r="K333" s="90" t="s">
        <v>1975</v>
      </c>
      <c r="L333" s="91">
        <v>1.34</v>
      </c>
      <c r="M333" s="90" t="s">
        <v>1977</v>
      </c>
      <c r="N333" s="87" t="s">
        <v>11531</v>
      </c>
      <c r="O333" s="87" t="s">
        <v>12089</v>
      </c>
      <c r="P333" s="87" t="s">
        <v>12094</v>
      </c>
      <c r="Q333" s="92" t="s">
        <v>11381</v>
      </c>
      <c r="R333" s="88" t="s">
        <v>11382</v>
      </c>
      <c r="S333" s="88">
        <v>1.34</v>
      </c>
      <c r="T333" s="88" t="s">
        <v>11534</v>
      </c>
      <c r="U333" s="87" t="s">
        <v>11535</v>
      </c>
      <c r="V333" s="87" t="s">
        <v>11536</v>
      </c>
      <c r="W333" s="87" t="s">
        <v>11537</v>
      </c>
      <c r="X333" s="87" t="s">
        <v>11538</v>
      </c>
      <c r="Y333" s="87" t="s">
        <v>11539</v>
      </c>
    </row>
    <row r="334" spans="1:25" ht="90.75" customHeight="1">
      <c r="A334" s="73"/>
      <c r="B334" s="85"/>
      <c r="C334" s="73"/>
      <c r="D334" s="86">
        <v>68</v>
      </c>
      <c r="E334" s="87" t="s">
        <v>12095</v>
      </c>
      <c r="F334" s="87" t="s">
        <v>7943</v>
      </c>
      <c r="G334" s="88" t="s">
        <v>371</v>
      </c>
      <c r="H334" s="88" t="s">
        <v>14</v>
      </c>
      <c r="I334" s="90" t="s">
        <v>15</v>
      </c>
      <c r="J334" s="90" t="s">
        <v>2074</v>
      </c>
      <c r="K334" s="90" t="s">
        <v>1975</v>
      </c>
      <c r="L334" s="91">
        <v>1.34</v>
      </c>
      <c r="M334" s="90" t="s">
        <v>1977</v>
      </c>
      <c r="N334" s="87" t="s">
        <v>11531</v>
      </c>
      <c r="O334" s="87" t="s">
        <v>12089</v>
      </c>
      <c r="P334" s="87" t="s">
        <v>12096</v>
      </c>
      <c r="Q334" s="92" t="s">
        <v>11391</v>
      </c>
      <c r="R334" s="88" t="s">
        <v>11382</v>
      </c>
      <c r="S334" s="88">
        <v>1.34</v>
      </c>
      <c r="T334" s="88" t="s">
        <v>11534</v>
      </c>
      <c r="U334" s="87" t="s">
        <v>11535</v>
      </c>
      <c r="V334" s="87" t="s">
        <v>11536</v>
      </c>
      <c r="W334" s="87" t="s">
        <v>11537</v>
      </c>
      <c r="X334" s="87" t="s">
        <v>11538</v>
      </c>
      <c r="Y334" s="87" t="s">
        <v>11539</v>
      </c>
    </row>
    <row r="335" spans="1:25" ht="90.75" customHeight="1">
      <c r="A335" s="73"/>
      <c r="B335" s="85"/>
      <c r="C335" s="73"/>
      <c r="D335" s="86">
        <v>68</v>
      </c>
      <c r="E335" s="87" t="s">
        <v>12097</v>
      </c>
      <c r="F335" s="87" t="s">
        <v>7943</v>
      </c>
      <c r="G335" s="88" t="s">
        <v>371</v>
      </c>
      <c r="H335" s="88" t="s">
        <v>14</v>
      </c>
      <c r="I335" s="90" t="s">
        <v>15</v>
      </c>
      <c r="J335" s="90" t="s">
        <v>2074</v>
      </c>
      <c r="K335" s="90" t="s">
        <v>1975</v>
      </c>
      <c r="L335" s="91">
        <v>1.34</v>
      </c>
      <c r="M335" s="90" t="s">
        <v>1977</v>
      </c>
      <c r="N335" s="87" t="s">
        <v>11531</v>
      </c>
      <c r="O335" s="87" t="s">
        <v>12089</v>
      </c>
      <c r="P335" s="87" t="s">
        <v>12098</v>
      </c>
      <c r="Q335" s="92" t="s">
        <v>11381</v>
      </c>
      <c r="R335" s="88" t="s">
        <v>11382</v>
      </c>
      <c r="S335" s="88">
        <v>1.34</v>
      </c>
      <c r="T335" s="88" t="s">
        <v>11534</v>
      </c>
      <c r="U335" s="87" t="s">
        <v>11535</v>
      </c>
      <c r="V335" s="87" t="s">
        <v>11536</v>
      </c>
      <c r="W335" s="87" t="s">
        <v>11537</v>
      </c>
      <c r="X335" s="87" t="s">
        <v>11538</v>
      </c>
      <c r="Y335" s="87" t="s">
        <v>11539</v>
      </c>
    </row>
    <row r="336" spans="1:25" ht="90.75" customHeight="1">
      <c r="A336" s="73"/>
      <c r="B336" s="85"/>
      <c r="C336" s="73"/>
      <c r="D336" s="86">
        <v>68</v>
      </c>
      <c r="E336" s="87" t="s">
        <v>12099</v>
      </c>
      <c r="F336" s="87" t="s">
        <v>7943</v>
      </c>
      <c r="G336" s="88" t="s">
        <v>371</v>
      </c>
      <c r="H336" s="88" t="s">
        <v>14</v>
      </c>
      <c r="I336" s="90" t="s">
        <v>15</v>
      </c>
      <c r="J336" s="90" t="s">
        <v>2074</v>
      </c>
      <c r="K336" s="90" t="s">
        <v>1975</v>
      </c>
      <c r="L336" s="91">
        <v>1.34</v>
      </c>
      <c r="M336" s="90" t="s">
        <v>1977</v>
      </c>
      <c r="N336" s="87" t="s">
        <v>11531</v>
      </c>
      <c r="O336" s="87" t="s">
        <v>12089</v>
      </c>
      <c r="P336" s="87" t="s">
        <v>12100</v>
      </c>
      <c r="Q336" s="92" t="s">
        <v>11391</v>
      </c>
      <c r="R336" s="88" t="s">
        <v>11382</v>
      </c>
      <c r="S336" s="88">
        <v>1.34</v>
      </c>
      <c r="T336" s="88" t="s">
        <v>11534</v>
      </c>
      <c r="U336" s="87" t="s">
        <v>11535</v>
      </c>
      <c r="V336" s="87" t="s">
        <v>11536</v>
      </c>
      <c r="W336" s="87" t="s">
        <v>11537</v>
      </c>
      <c r="X336" s="87" t="s">
        <v>11538</v>
      </c>
      <c r="Y336" s="87" t="s">
        <v>11539</v>
      </c>
    </row>
    <row r="337" spans="1:25" ht="90.75" customHeight="1">
      <c r="A337" s="73"/>
      <c r="B337" s="85"/>
      <c r="C337" s="73"/>
      <c r="D337" s="86">
        <v>68</v>
      </c>
      <c r="E337" s="87" t="s">
        <v>12101</v>
      </c>
      <c r="F337" s="87" t="s">
        <v>7943</v>
      </c>
      <c r="G337" s="88" t="s">
        <v>371</v>
      </c>
      <c r="H337" s="88" t="s">
        <v>14</v>
      </c>
      <c r="I337" s="90" t="s">
        <v>15</v>
      </c>
      <c r="J337" s="90" t="s">
        <v>2074</v>
      </c>
      <c r="K337" s="90" t="s">
        <v>1975</v>
      </c>
      <c r="L337" s="91">
        <v>1.34</v>
      </c>
      <c r="M337" s="90" t="s">
        <v>1977</v>
      </c>
      <c r="N337" s="87" t="s">
        <v>11531</v>
      </c>
      <c r="O337" s="87" t="s">
        <v>12089</v>
      </c>
      <c r="P337" s="87" t="s">
        <v>12102</v>
      </c>
      <c r="Q337" s="92" t="s">
        <v>11381</v>
      </c>
      <c r="R337" s="88" t="s">
        <v>11382</v>
      </c>
      <c r="S337" s="88">
        <v>1.34</v>
      </c>
      <c r="T337" s="88" t="s">
        <v>11534</v>
      </c>
      <c r="U337" s="87" t="s">
        <v>11535</v>
      </c>
      <c r="V337" s="87" t="s">
        <v>11536</v>
      </c>
      <c r="W337" s="87" t="s">
        <v>11537</v>
      </c>
      <c r="X337" s="87" t="s">
        <v>11538</v>
      </c>
      <c r="Y337" s="87" t="s">
        <v>11539</v>
      </c>
    </row>
    <row r="338" spans="1:25" ht="90.75" customHeight="1">
      <c r="A338" s="73"/>
      <c r="B338" s="85"/>
      <c r="C338" s="73"/>
      <c r="D338" s="86">
        <v>68</v>
      </c>
      <c r="E338" s="87" t="s">
        <v>12103</v>
      </c>
      <c r="F338" s="87" t="s">
        <v>7943</v>
      </c>
      <c r="G338" s="88" t="s">
        <v>371</v>
      </c>
      <c r="H338" s="88" t="s">
        <v>14</v>
      </c>
      <c r="I338" s="90" t="s">
        <v>15</v>
      </c>
      <c r="J338" s="90" t="s">
        <v>2074</v>
      </c>
      <c r="K338" s="90" t="s">
        <v>1975</v>
      </c>
      <c r="L338" s="91">
        <v>1.34</v>
      </c>
      <c r="M338" s="90" t="s">
        <v>1977</v>
      </c>
      <c r="N338" s="87" t="s">
        <v>11531</v>
      </c>
      <c r="O338" s="87" t="s">
        <v>12089</v>
      </c>
      <c r="P338" s="87" t="s">
        <v>12104</v>
      </c>
      <c r="Q338" s="92" t="s">
        <v>11391</v>
      </c>
      <c r="R338" s="88" t="s">
        <v>11382</v>
      </c>
      <c r="S338" s="88">
        <v>1.34</v>
      </c>
      <c r="T338" s="88" t="s">
        <v>11534</v>
      </c>
      <c r="U338" s="87" t="s">
        <v>11535</v>
      </c>
      <c r="V338" s="87" t="s">
        <v>11536</v>
      </c>
      <c r="W338" s="87" t="s">
        <v>11537</v>
      </c>
      <c r="X338" s="87" t="s">
        <v>11538</v>
      </c>
      <c r="Y338" s="87" t="s">
        <v>11539</v>
      </c>
    </row>
    <row r="339" spans="1:25" ht="90.75" customHeight="1">
      <c r="A339" s="73"/>
      <c r="B339" s="85"/>
      <c r="C339" s="73"/>
      <c r="D339" s="86">
        <v>30</v>
      </c>
      <c r="E339" s="87" t="s">
        <v>12105</v>
      </c>
      <c r="F339" s="87" t="s">
        <v>7945</v>
      </c>
      <c r="G339" s="88" t="s">
        <v>371</v>
      </c>
      <c r="H339" s="88" t="s">
        <v>14</v>
      </c>
      <c r="I339" s="90" t="s">
        <v>15</v>
      </c>
      <c r="J339" s="90" t="s">
        <v>2074</v>
      </c>
      <c r="K339" s="90" t="s">
        <v>1975</v>
      </c>
      <c r="L339" s="91">
        <v>1.27</v>
      </c>
      <c r="M339" s="90" t="s">
        <v>1977</v>
      </c>
      <c r="N339" s="87" t="s">
        <v>11378</v>
      </c>
      <c r="O339" s="87" t="s">
        <v>11921</v>
      </c>
      <c r="P339" s="87" t="s">
        <v>12106</v>
      </c>
      <c r="Q339" s="92" t="s">
        <v>11381</v>
      </c>
      <c r="R339" s="88" t="s">
        <v>11382</v>
      </c>
      <c r="S339" s="88">
        <v>1.27</v>
      </c>
      <c r="T339" s="88" t="s">
        <v>12070</v>
      </c>
      <c r="U339" s="87" t="s">
        <v>11384</v>
      </c>
      <c r="V339" s="87" t="s">
        <v>11385</v>
      </c>
      <c r="W339" s="87" t="s">
        <v>11386</v>
      </c>
      <c r="X339" s="87" t="s">
        <v>11387</v>
      </c>
      <c r="Y339" s="87" t="s">
        <v>11388</v>
      </c>
    </row>
    <row r="340" spans="1:25" ht="89.25" customHeight="1">
      <c r="A340" s="73"/>
      <c r="B340" s="85"/>
      <c r="C340" s="73"/>
      <c r="D340" s="86">
        <v>30</v>
      </c>
      <c r="E340" s="87" t="s">
        <v>12107</v>
      </c>
      <c r="F340" s="87" t="s">
        <v>7945</v>
      </c>
      <c r="G340" s="88" t="s">
        <v>371</v>
      </c>
      <c r="H340" s="88" t="s">
        <v>14</v>
      </c>
      <c r="I340" s="90" t="s">
        <v>15</v>
      </c>
      <c r="J340" s="90" t="s">
        <v>2074</v>
      </c>
      <c r="K340" s="90" t="s">
        <v>1975</v>
      </c>
      <c r="L340" s="91">
        <v>1.27</v>
      </c>
      <c r="M340" s="90" t="s">
        <v>1977</v>
      </c>
      <c r="N340" s="87" t="s">
        <v>11378</v>
      </c>
      <c r="O340" s="87" t="s">
        <v>11921</v>
      </c>
      <c r="P340" s="87" t="s">
        <v>12108</v>
      </c>
      <c r="Q340" s="92" t="s">
        <v>11391</v>
      </c>
      <c r="R340" s="88" t="s">
        <v>11382</v>
      </c>
      <c r="S340" s="88">
        <v>1.27</v>
      </c>
      <c r="T340" s="88" t="s">
        <v>12070</v>
      </c>
      <c r="U340" s="87" t="s">
        <v>11384</v>
      </c>
      <c r="V340" s="87" t="s">
        <v>11385</v>
      </c>
      <c r="W340" s="87" t="s">
        <v>11386</v>
      </c>
      <c r="X340" s="87" t="s">
        <v>11387</v>
      </c>
      <c r="Y340" s="87" t="s">
        <v>11388</v>
      </c>
    </row>
    <row r="341" spans="1:25" ht="89.25" customHeight="1">
      <c r="A341" s="73"/>
      <c r="B341" s="85"/>
      <c r="C341" s="73"/>
      <c r="D341" s="86">
        <v>30</v>
      </c>
      <c r="E341" s="87" t="s">
        <v>12109</v>
      </c>
      <c r="F341" s="87" t="s">
        <v>7945</v>
      </c>
      <c r="G341" s="88" t="s">
        <v>371</v>
      </c>
      <c r="H341" s="88" t="s">
        <v>14</v>
      </c>
      <c r="I341" s="90" t="s">
        <v>15</v>
      </c>
      <c r="J341" s="90" t="s">
        <v>2074</v>
      </c>
      <c r="K341" s="90" t="s">
        <v>1975</v>
      </c>
      <c r="L341" s="91">
        <v>1.27</v>
      </c>
      <c r="M341" s="90" t="s">
        <v>1977</v>
      </c>
      <c r="N341" s="87" t="s">
        <v>11378</v>
      </c>
      <c r="O341" s="87" t="s">
        <v>12074</v>
      </c>
      <c r="P341" s="87" t="s">
        <v>12110</v>
      </c>
      <c r="Q341" s="92" t="s">
        <v>11381</v>
      </c>
      <c r="R341" s="88" t="s">
        <v>11382</v>
      </c>
      <c r="S341" s="88">
        <v>1.27</v>
      </c>
      <c r="T341" s="88" t="s">
        <v>12076</v>
      </c>
      <c r="U341" s="87" t="s">
        <v>11384</v>
      </c>
      <c r="V341" s="87" t="s">
        <v>11385</v>
      </c>
      <c r="W341" s="87" t="s">
        <v>11386</v>
      </c>
      <c r="X341" s="87" t="s">
        <v>11387</v>
      </c>
      <c r="Y341" s="87" t="s">
        <v>11388</v>
      </c>
    </row>
    <row r="342" spans="1:25" ht="89.25" customHeight="1">
      <c r="A342" s="73"/>
      <c r="B342" s="85"/>
      <c r="C342" s="73"/>
      <c r="D342" s="86">
        <v>30</v>
      </c>
      <c r="E342" s="87" t="s">
        <v>12111</v>
      </c>
      <c r="F342" s="87" t="s">
        <v>7945</v>
      </c>
      <c r="G342" s="88" t="s">
        <v>371</v>
      </c>
      <c r="H342" s="88" t="s">
        <v>14</v>
      </c>
      <c r="I342" s="90" t="s">
        <v>15</v>
      </c>
      <c r="J342" s="90" t="s">
        <v>2074</v>
      </c>
      <c r="K342" s="90" t="s">
        <v>1975</v>
      </c>
      <c r="L342" s="91">
        <v>1.27</v>
      </c>
      <c r="M342" s="90" t="s">
        <v>1977</v>
      </c>
      <c r="N342" s="87" t="s">
        <v>11378</v>
      </c>
      <c r="O342" s="87" t="s">
        <v>12074</v>
      </c>
      <c r="P342" s="87" t="s">
        <v>12112</v>
      </c>
      <c r="Q342" s="92" t="s">
        <v>11391</v>
      </c>
      <c r="R342" s="88" t="s">
        <v>11382</v>
      </c>
      <c r="S342" s="88">
        <v>1.27</v>
      </c>
      <c r="T342" s="88" t="s">
        <v>12076</v>
      </c>
      <c r="U342" s="87" t="s">
        <v>11384</v>
      </c>
      <c r="V342" s="87" t="s">
        <v>11385</v>
      </c>
      <c r="W342" s="87" t="s">
        <v>11386</v>
      </c>
      <c r="X342" s="87" t="s">
        <v>11387</v>
      </c>
      <c r="Y342" s="87" t="s">
        <v>11388</v>
      </c>
    </row>
    <row r="343" spans="1:25" ht="89.25" customHeight="1">
      <c r="A343" s="73"/>
      <c r="B343" s="85"/>
      <c r="C343" s="73"/>
      <c r="D343" s="86">
        <v>30</v>
      </c>
      <c r="E343" s="87" t="s">
        <v>12113</v>
      </c>
      <c r="F343" s="87" t="s">
        <v>7945</v>
      </c>
      <c r="G343" s="88" t="s">
        <v>371</v>
      </c>
      <c r="H343" s="88" t="s">
        <v>14</v>
      </c>
      <c r="I343" s="90" t="s">
        <v>15</v>
      </c>
      <c r="J343" s="90" t="s">
        <v>2074</v>
      </c>
      <c r="K343" s="90" t="s">
        <v>1975</v>
      </c>
      <c r="L343" s="91">
        <v>1.27</v>
      </c>
      <c r="M343" s="90" t="s">
        <v>1977</v>
      </c>
      <c r="N343" s="87" t="s">
        <v>11378</v>
      </c>
      <c r="O343" s="87" t="s">
        <v>11921</v>
      </c>
      <c r="P343" s="87" t="s">
        <v>12114</v>
      </c>
      <c r="Q343" s="92" t="s">
        <v>11381</v>
      </c>
      <c r="R343" s="88" t="s">
        <v>11382</v>
      </c>
      <c r="S343" s="88">
        <v>1.27</v>
      </c>
      <c r="T343" s="88" t="s">
        <v>11923</v>
      </c>
      <c r="U343" s="87" t="s">
        <v>11384</v>
      </c>
      <c r="V343" s="87" t="s">
        <v>11385</v>
      </c>
      <c r="W343" s="87" t="s">
        <v>11386</v>
      </c>
      <c r="X343" s="87" t="s">
        <v>11387</v>
      </c>
      <c r="Y343" s="87" t="s">
        <v>11388</v>
      </c>
    </row>
    <row r="344" spans="1:25" ht="89.25" customHeight="1">
      <c r="A344" s="73"/>
      <c r="B344" s="85"/>
      <c r="C344" s="73"/>
      <c r="D344" s="86">
        <v>30</v>
      </c>
      <c r="E344" s="87" t="s">
        <v>12115</v>
      </c>
      <c r="F344" s="87" t="s">
        <v>7945</v>
      </c>
      <c r="G344" s="88" t="s">
        <v>371</v>
      </c>
      <c r="H344" s="88" t="s">
        <v>14</v>
      </c>
      <c r="I344" s="90" t="s">
        <v>15</v>
      </c>
      <c r="J344" s="90" t="s">
        <v>2074</v>
      </c>
      <c r="K344" s="90" t="s">
        <v>1975</v>
      </c>
      <c r="L344" s="91">
        <v>1.27</v>
      </c>
      <c r="M344" s="90" t="s">
        <v>1977</v>
      </c>
      <c r="N344" s="87" t="s">
        <v>11378</v>
      </c>
      <c r="O344" s="87" t="s">
        <v>11921</v>
      </c>
      <c r="P344" s="87" t="s">
        <v>12116</v>
      </c>
      <c r="Q344" s="92" t="s">
        <v>11391</v>
      </c>
      <c r="R344" s="88" t="s">
        <v>11382</v>
      </c>
      <c r="S344" s="88">
        <v>1.27</v>
      </c>
      <c r="T344" s="88" t="s">
        <v>11923</v>
      </c>
      <c r="U344" s="87" t="s">
        <v>11384</v>
      </c>
      <c r="V344" s="87" t="s">
        <v>11385</v>
      </c>
      <c r="W344" s="87" t="s">
        <v>11386</v>
      </c>
      <c r="X344" s="87" t="s">
        <v>11387</v>
      </c>
      <c r="Y344" s="87" t="s">
        <v>11388</v>
      </c>
    </row>
    <row r="345" spans="1:25" ht="89.25" customHeight="1">
      <c r="A345" s="73"/>
      <c r="B345" s="85"/>
      <c r="C345" s="73"/>
      <c r="D345" s="86">
        <v>46</v>
      </c>
      <c r="E345" s="87" t="s">
        <v>12117</v>
      </c>
      <c r="F345" s="87" t="s">
        <v>7951</v>
      </c>
      <c r="G345" s="88" t="s">
        <v>371</v>
      </c>
      <c r="H345" s="88" t="s">
        <v>14</v>
      </c>
      <c r="I345" s="90" t="s">
        <v>15</v>
      </c>
      <c r="J345" s="90" t="s">
        <v>2074</v>
      </c>
      <c r="K345" s="90" t="s">
        <v>1975</v>
      </c>
      <c r="L345" s="91">
        <v>1.86</v>
      </c>
      <c r="M345" s="90" t="s">
        <v>2009</v>
      </c>
      <c r="N345" s="87" t="s">
        <v>11474</v>
      </c>
      <c r="O345" s="87" t="s">
        <v>11475</v>
      </c>
      <c r="P345" s="87" t="s">
        <v>12118</v>
      </c>
      <c r="Q345" s="92" t="s">
        <v>11381</v>
      </c>
      <c r="R345" s="88" t="s">
        <v>11382</v>
      </c>
      <c r="S345" s="88">
        <v>1.86</v>
      </c>
      <c r="T345" s="88" t="s">
        <v>11477</v>
      </c>
      <c r="U345" s="87" t="s">
        <v>11478</v>
      </c>
      <c r="V345" s="87" t="s">
        <v>11479</v>
      </c>
      <c r="W345" s="87" t="s">
        <v>11480</v>
      </c>
      <c r="X345" s="87" t="s">
        <v>11481</v>
      </c>
      <c r="Y345" s="87" t="s">
        <v>11482</v>
      </c>
    </row>
    <row r="346" spans="1:25" ht="89.25" customHeight="1">
      <c r="A346" s="73"/>
      <c r="B346" s="85"/>
      <c r="C346" s="73"/>
      <c r="D346" s="86">
        <v>46</v>
      </c>
      <c r="E346" s="87" t="s">
        <v>12119</v>
      </c>
      <c r="F346" s="87" t="s">
        <v>7951</v>
      </c>
      <c r="G346" s="88" t="s">
        <v>371</v>
      </c>
      <c r="H346" s="88" t="s">
        <v>14</v>
      </c>
      <c r="I346" s="90" t="s">
        <v>15</v>
      </c>
      <c r="J346" s="90" t="s">
        <v>2074</v>
      </c>
      <c r="K346" s="90" t="s">
        <v>1975</v>
      </c>
      <c r="L346" s="91">
        <v>1.86</v>
      </c>
      <c r="M346" s="90" t="s">
        <v>2009</v>
      </c>
      <c r="N346" s="87" t="s">
        <v>11474</v>
      </c>
      <c r="O346" s="87" t="s">
        <v>11475</v>
      </c>
      <c r="P346" s="87" t="s">
        <v>12120</v>
      </c>
      <c r="Q346" s="92" t="s">
        <v>11391</v>
      </c>
      <c r="R346" s="88" t="s">
        <v>11382</v>
      </c>
      <c r="S346" s="88">
        <v>1.86</v>
      </c>
      <c r="T346" s="88" t="s">
        <v>11477</v>
      </c>
      <c r="U346" s="87" t="s">
        <v>11478</v>
      </c>
      <c r="V346" s="87" t="s">
        <v>11479</v>
      </c>
      <c r="W346" s="87" t="s">
        <v>11480</v>
      </c>
      <c r="X346" s="87" t="s">
        <v>11481</v>
      </c>
      <c r="Y346" s="87" t="s">
        <v>11482</v>
      </c>
    </row>
    <row r="347" spans="1:25" ht="90.75" customHeight="1">
      <c r="A347" s="73"/>
      <c r="B347" s="85"/>
      <c r="C347" s="73"/>
      <c r="D347" s="86">
        <v>46</v>
      </c>
      <c r="E347" s="87" t="s">
        <v>12121</v>
      </c>
      <c r="F347" s="87" t="s">
        <v>7951</v>
      </c>
      <c r="G347" s="88" t="s">
        <v>371</v>
      </c>
      <c r="H347" s="88" t="s">
        <v>14</v>
      </c>
      <c r="I347" s="90" t="s">
        <v>15</v>
      </c>
      <c r="J347" s="90" t="s">
        <v>2074</v>
      </c>
      <c r="K347" s="90" t="s">
        <v>1975</v>
      </c>
      <c r="L347" s="91">
        <v>1.86</v>
      </c>
      <c r="M347" s="90" t="s">
        <v>2009</v>
      </c>
      <c r="N347" s="87" t="s">
        <v>11474</v>
      </c>
      <c r="O347" s="87" t="s">
        <v>11475</v>
      </c>
      <c r="P347" s="87" t="s">
        <v>12122</v>
      </c>
      <c r="Q347" s="92" t="s">
        <v>11391</v>
      </c>
      <c r="R347" s="88" t="s">
        <v>11382</v>
      </c>
      <c r="S347" s="88">
        <v>1.86</v>
      </c>
      <c r="T347" s="88" t="s">
        <v>11477</v>
      </c>
      <c r="U347" s="87" t="s">
        <v>11478</v>
      </c>
      <c r="V347" s="87" t="s">
        <v>11479</v>
      </c>
      <c r="W347" s="87" t="s">
        <v>11480</v>
      </c>
      <c r="X347" s="87" t="s">
        <v>11481</v>
      </c>
      <c r="Y347" s="87" t="s">
        <v>11482</v>
      </c>
    </row>
    <row r="348" spans="1:25" ht="90.75" customHeight="1">
      <c r="A348" s="73"/>
      <c r="B348" s="85"/>
      <c r="C348" s="73"/>
      <c r="D348" s="86">
        <v>46</v>
      </c>
      <c r="E348" s="87" t="s">
        <v>12123</v>
      </c>
      <c r="F348" s="87" t="s">
        <v>7951</v>
      </c>
      <c r="G348" s="88" t="s">
        <v>371</v>
      </c>
      <c r="H348" s="88" t="s">
        <v>14</v>
      </c>
      <c r="I348" s="90" t="s">
        <v>15</v>
      </c>
      <c r="J348" s="90" t="s">
        <v>2074</v>
      </c>
      <c r="K348" s="90" t="s">
        <v>1975</v>
      </c>
      <c r="L348" s="91">
        <v>1.86</v>
      </c>
      <c r="M348" s="90" t="s">
        <v>2009</v>
      </c>
      <c r="N348" s="87" t="s">
        <v>11474</v>
      </c>
      <c r="O348" s="87" t="s">
        <v>11475</v>
      </c>
      <c r="P348" s="87" t="s">
        <v>12124</v>
      </c>
      <c r="Q348" s="92" t="s">
        <v>11391</v>
      </c>
      <c r="R348" s="88" t="s">
        <v>11382</v>
      </c>
      <c r="S348" s="88">
        <v>1.86</v>
      </c>
      <c r="T348" s="88" t="s">
        <v>11477</v>
      </c>
      <c r="U348" s="87" t="s">
        <v>11478</v>
      </c>
      <c r="V348" s="87" t="s">
        <v>11479</v>
      </c>
      <c r="W348" s="87" t="s">
        <v>11480</v>
      </c>
      <c r="X348" s="87" t="s">
        <v>11481</v>
      </c>
      <c r="Y348" s="87" t="s">
        <v>11482</v>
      </c>
    </row>
    <row r="349" spans="1:25" ht="90.75" customHeight="1">
      <c r="A349" s="73"/>
      <c r="B349" s="85"/>
      <c r="C349" s="73"/>
      <c r="D349" s="86">
        <v>46</v>
      </c>
      <c r="E349" s="87" t="s">
        <v>12125</v>
      </c>
      <c r="F349" s="87" t="s">
        <v>7951</v>
      </c>
      <c r="G349" s="88" t="s">
        <v>371</v>
      </c>
      <c r="H349" s="88" t="s">
        <v>14</v>
      </c>
      <c r="I349" s="90" t="s">
        <v>15</v>
      </c>
      <c r="J349" s="90" t="s">
        <v>2074</v>
      </c>
      <c r="K349" s="90" t="s">
        <v>1975</v>
      </c>
      <c r="L349" s="91">
        <v>1.86</v>
      </c>
      <c r="M349" s="90" t="s">
        <v>2009</v>
      </c>
      <c r="N349" s="87" t="s">
        <v>11474</v>
      </c>
      <c r="O349" s="87" t="s">
        <v>11475</v>
      </c>
      <c r="P349" s="87" t="s">
        <v>12126</v>
      </c>
      <c r="Q349" s="92" t="s">
        <v>11381</v>
      </c>
      <c r="R349" s="88" t="s">
        <v>11382</v>
      </c>
      <c r="S349" s="88">
        <v>1.86</v>
      </c>
      <c r="T349" s="88" t="s">
        <v>11477</v>
      </c>
      <c r="U349" s="87" t="s">
        <v>11478</v>
      </c>
      <c r="V349" s="87" t="s">
        <v>11479</v>
      </c>
      <c r="W349" s="87" t="s">
        <v>11480</v>
      </c>
      <c r="X349" s="87" t="s">
        <v>11481</v>
      </c>
      <c r="Y349" s="87" t="s">
        <v>11482</v>
      </c>
    </row>
    <row r="350" spans="1:25" ht="90.75" customHeight="1">
      <c r="A350" s="73"/>
      <c r="B350" s="85"/>
      <c r="C350" s="73"/>
      <c r="D350" s="86">
        <v>46</v>
      </c>
      <c r="E350" s="87" t="s">
        <v>12127</v>
      </c>
      <c r="F350" s="87" t="s">
        <v>7951</v>
      </c>
      <c r="G350" s="88" t="s">
        <v>371</v>
      </c>
      <c r="H350" s="88" t="s">
        <v>14</v>
      </c>
      <c r="I350" s="90" t="s">
        <v>15</v>
      </c>
      <c r="J350" s="90" t="s">
        <v>2074</v>
      </c>
      <c r="K350" s="90" t="s">
        <v>1975</v>
      </c>
      <c r="L350" s="91">
        <v>1.86</v>
      </c>
      <c r="M350" s="90" t="s">
        <v>2009</v>
      </c>
      <c r="N350" s="87" t="s">
        <v>11474</v>
      </c>
      <c r="O350" s="87" t="s">
        <v>11475</v>
      </c>
      <c r="P350" s="87" t="s">
        <v>12128</v>
      </c>
      <c r="Q350" s="92" t="s">
        <v>11391</v>
      </c>
      <c r="R350" s="88" t="s">
        <v>11382</v>
      </c>
      <c r="S350" s="88">
        <v>1.86</v>
      </c>
      <c r="T350" s="88" t="s">
        <v>11477</v>
      </c>
      <c r="U350" s="87" t="s">
        <v>11478</v>
      </c>
      <c r="V350" s="87" t="s">
        <v>11479</v>
      </c>
      <c r="W350" s="87" t="s">
        <v>11480</v>
      </c>
      <c r="X350" s="87" t="s">
        <v>11481</v>
      </c>
      <c r="Y350" s="87" t="s">
        <v>11482</v>
      </c>
    </row>
    <row r="351" spans="1:25" ht="90.75" customHeight="1">
      <c r="A351" s="73"/>
      <c r="B351" s="85"/>
      <c r="C351" s="73"/>
      <c r="D351" s="86">
        <v>46</v>
      </c>
      <c r="E351" s="87" t="s">
        <v>12129</v>
      </c>
      <c r="F351" s="87" t="s">
        <v>7951</v>
      </c>
      <c r="G351" s="88" t="s">
        <v>371</v>
      </c>
      <c r="H351" s="88" t="s">
        <v>14</v>
      </c>
      <c r="I351" s="90" t="s">
        <v>15</v>
      </c>
      <c r="J351" s="90" t="s">
        <v>2074</v>
      </c>
      <c r="K351" s="90" t="s">
        <v>1975</v>
      </c>
      <c r="L351" s="91">
        <v>1.86</v>
      </c>
      <c r="M351" s="90" t="s">
        <v>2009</v>
      </c>
      <c r="N351" s="87" t="s">
        <v>11474</v>
      </c>
      <c r="O351" s="87" t="s">
        <v>11475</v>
      </c>
      <c r="P351" s="87" t="s">
        <v>12130</v>
      </c>
      <c r="Q351" s="92" t="s">
        <v>11391</v>
      </c>
      <c r="R351" s="88" t="s">
        <v>11382</v>
      </c>
      <c r="S351" s="88">
        <v>1.86</v>
      </c>
      <c r="T351" s="88" t="s">
        <v>11477</v>
      </c>
      <c r="U351" s="87" t="s">
        <v>11478</v>
      </c>
      <c r="V351" s="87" t="s">
        <v>11479</v>
      </c>
      <c r="W351" s="87" t="s">
        <v>11480</v>
      </c>
      <c r="X351" s="87" t="s">
        <v>11481</v>
      </c>
      <c r="Y351" s="87" t="s">
        <v>11482</v>
      </c>
    </row>
    <row r="352" spans="1:25" ht="90.75" customHeight="1">
      <c r="A352" s="73"/>
      <c r="B352" s="85"/>
      <c r="C352" s="73"/>
      <c r="D352" s="86">
        <v>46</v>
      </c>
      <c r="E352" s="87" t="s">
        <v>12131</v>
      </c>
      <c r="F352" s="87" t="s">
        <v>7951</v>
      </c>
      <c r="G352" s="88" t="s">
        <v>371</v>
      </c>
      <c r="H352" s="88" t="s">
        <v>14</v>
      </c>
      <c r="I352" s="90" t="s">
        <v>15</v>
      </c>
      <c r="J352" s="90" t="s">
        <v>2074</v>
      </c>
      <c r="K352" s="90" t="s">
        <v>1975</v>
      </c>
      <c r="L352" s="91">
        <v>1.86</v>
      </c>
      <c r="M352" s="90" t="s">
        <v>2009</v>
      </c>
      <c r="N352" s="87" t="s">
        <v>11474</v>
      </c>
      <c r="O352" s="87" t="s">
        <v>11475</v>
      </c>
      <c r="P352" s="87" t="s">
        <v>12132</v>
      </c>
      <c r="Q352" s="92" t="s">
        <v>11391</v>
      </c>
      <c r="R352" s="88" t="s">
        <v>11382</v>
      </c>
      <c r="S352" s="88">
        <v>1.86</v>
      </c>
      <c r="T352" s="88" t="s">
        <v>11477</v>
      </c>
      <c r="U352" s="87" t="s">
        <v>11478</v>
      </c>
      <c r="V352" s="87" t="s">
        <v>11479</v>
      </c>
      <c r="W352" s="87" t="s">
        <v>11480</v>
      </c>
      <c r="X352" s="87" t="s">
        <v>11481</v>
      </c>
      <c r="Y352" s="87" t="s">
        <v>11482</v>
      </c>
    </row>
    <row r="353" spans="1:25" ht="90.75" customHeight="1">
      <c r="A353" s="73"/>
      <c r="B353" s="85"/>
      <c r="C353" s="73"/>
      <c r="D353" s="86">
        <v>46</v>
      </c>
      <c r="E353" s="87" t="s">
        <v>12133</v>
      </c>
      <c r="F353" s="87" t="s">
        <v>7951</v>
      </c>
      <c r="G353" s="88" t="s">
        <v>371</v>
      </c>
      <c r="H353" s="88" t="s">
        <v>14</v>
      </c>
      <c r="I353" s="90" t="s">
        <v>15</v>
      </c>
      <c r="J353" s="90" t="s">
        <v>2074</v>
      </c>
      <c r="K353" s="90" t="s">
        <v>1975</v>
      </c>
      <c r="L353" s="91">
        <v>1.86</v>
      </c>
      <c r="M353" s="90" t="s">
        <v>2009</v>
      </c>
      <c r="N353" s="87" t="s">
        <v>11474</v>
      </c>
      <c r="O353" s="87" t="s">
        <v>11475</v>
      </c>
      <c r="P353" s="87" t="s">
        <v>12134</v>
      </c>
      <c r="Q353" s="92" t="s">
        <v>11381</v>
      </c>
      <c r="R353" s="88" t="s">
        <v>11382</v>
      </c>
      <c r="S353" s="88">
        <v>1.86</v>
      </c>
      <c r="T353" s="88" t="s">
        <v>11477</v>
      </c>
      <c r="U353" s="87" t="s">
        <v>11478</v>
      </c>
      <c r="V353" s="87" t="s">
        <v>11479</v>
      </c>
      <c r="W353" s="87" t="s">
        <v>11480</v>
      </c>
      <c r="X353" s="87" t="s">
        <v>11481</v>
      </c>
      <c r="Y353" s="87" t="s">
        <v>11482</v>
      </c>
    </row>
    <row r="354" spans="1:25" ht="90.75" customHeight="1">
      <c r="A354" s="73"/>
      <c r="B354" s="85"/>
      <c r="C354" s="73"/>
      <c r="D354" s="86">
        <v>46</v>
      </c>
      <c r="E354" s="87" t="s">
        <v>12135</v>
      </c>
      <c r="F354" s="87" t="s">
        <v>7951</v>
      </c>
      <c r="G354" s="88" t="s">
        <v>371</v>
      </c>
      <c r="H354" s="88" t="s">
        <v>14</v>
      </c>
      <c r="I354" s="90" t="s">
        <v>15</v>
      </c>
      <c r="J354" s="90" t="s">
        <v>2074</v>
      </c>
      <c r="K354" s="90" t="s">
        <v>1975</v>
      </c>
      <c r="L354" s="91">
        <v>1.86</v>
      </c>
      <c r="M354" s="90" t="s">
        <v>2009</v>
      </c>
      <c r="N354" s="87" t="s">
        <v>11474</v>
      </c>
      <c r="O354" s="87" t="s">
        <v>11475</v>
      </c>
      <c r="P354" s="87" t="s">
        <v>12136</v>
      </c>
      <c r="Q354" s="92" t="s">
        <v>11391</v>
      </c>
      <c r="R354" s="88" t="s">
        <v>11382</v>
      </c>
      <c r="S354" s="88">
        <v>1.86</v>
      </c>
      <c r="T354" s="88" t="s">
        <v>11477</v>
      </c>
      <c r="U354" s="87" t="s">
        <v>11478</v>
      </c>
      <c r="V354" s="87" t="s">
        <v>11479</v>
      </c>
      <c r="W354" s="87" t="s">
        <v>11480</v>
      </c>
      <c r="X354" s="87" t="s">
        <v>11481</v>
      </c>
      <c r="Y354" s="87" t="s">
        <v>11482</v>
      </c>
    </row>
    <row r="355" spans="1:25" ht="90.75" customHeight="1">
      <c r="A355" s="73"/>
      <c r="B355" s="85"/>
      <c r="C355" s="73"/>
      <c r="D355" s="86">
        <v>46</v>
      </c>
      <c r="E355" s="87" t="s">
        <v>12137</v>
      </c>
      <c r="F355" s="87" t="s">
        <v>7951</v>
      </c>
      <c r="G355" s="88" t="s">
        <v>371</v>
      </c>
      <c r="H355" s="88" t="s">
        <v>14</v>
      </c>
      <c r="I355" s="90" t="s">
        <v>15</v>
      </c>
      <c r="J355" s="90" t="s">
        <v>2074</v>
      </c>
      <c r="K355" s="90" t="s">
        <v>1975</v>
      </c>
      <c r="L355" s="91">
        <v>1.86</v>
      </c>
      <c r="M355" s="90" t="s">
        <v>2009</v>
      </c>
      <c r="N355" s="87" t="s">
        <v>11474</v>
      </c>
      <c r="O355" s="87" t="s">
        <v>11475</v>
      </c>
      <c r="P355" s="87" t="s">
        <v>12138</v>
      </c>
      <c r="Q355" s="92" t="s">
        <v>11391</v>
      </c>
      <c r="R355" s="88" t="s">
        <v>11382</v>
      </c>
      <c r="S355" s="88">
        <v>1.86</v>
      </c>
      <c r="T355" s="88" t="s">
        <v>11477</v>
      </c>
      <c r="U355" s="87" t="s">
        <v>11478</v>
      </c>
      <c r="V355" s="87" t="s">
        <v>11479</v>
      </c>
      <c r="W355" s="87" t="s">
        <v>11480</v>
      </c>
      <c r="X355" s="87" t="s">
        <v>11481</v>
      </c>
      <c r="Y355" s="87" t="s">
        <v>11482</v>
      </c>
    </row>
    <row r="356" spans="1:25" ht="90.75" customHeight="1">
      <c r="A356" s="73"/>
      <c r="B356" s="85"/>
      <c r="C356" s="73"/>
      <c r="D356" s="86">
        <v>46</v>
      </c>
      <c r="E356" s="87" t="s">
        <v>12139</v>
      </c>
      <c r="F356" s="87" t="s">
        <v>7951</v>
      </c>
      <c r="G356" s="88" t="s">
        <v>371</v>
      </c>
      <c r="H356" s="88" t="s">
        <v>14</v>
      </c>
      <c r="I356" s="90" t="s">
        <v>15</v>
      </c>
      <c r="J356" s="90" t="s">
        <v>2074</v>
      </c>
      <c r="K356" s="90" t="s">
        <v>1975</v>
      </c>
      <c r="L356" s="91">
        <v>1.86</v>
      </c>
      <c r="M356" s="90" t="s">
        <v>2009</v>
      </c>
      <c r="N356" s="87" t="s">
        <v>11474</v>
      </c>
      <c r="O356" s="87" t="s">
        <v>11475</v>
      </c>
      <c r="P356" s="87" t="s">
        <v>12140</v>
      </c>
      <c r="Q356" s="92" t="s">
        <v>11391</v>
      </c>
      <c r="R356" s="88" t="s">
        <v>11382</v>
      </c>
      <c r="S356" s="88">
        <v>1.86</v>
      </c>
      <c r="T356" s="88" t="s">
        <v>11477</v>
      </c>
      <c r="U356" s="87" t="s">
        <v>11478</v>
      </c>
      <c r="V356" s="87" t="s">
        <v>11479</v>
      </c>
      <c r="W356" s="87" t="s">
        <v>11480</v>
      </c>
      <c r="X356" s="87" t="s">
        <v>11481</v>
      </c>
      <c r="Y356" s="87" t="s">
        <v>11482</v>
      </c>
    </row>
    <row r="357" spans="1:25" ht="90.75" customHeight="1">
      <c r="A357" s="73"/>
      <c r="B357" s="85"/>
      <c r="C357" s="73"/>
      <c r="D357" s="86">
        <v>46</v>
      </c>
      <c r="E357" s="87" t="s">
        <v>12141</v>
      </c>
      <c r="F357" s="87" t="s">
        <v>7951</v>
      </c>
      <c r="G357" s="88" t="s">
        <v>371</v>
      </c>
      <c r="H357" s="88" t="s">
        <v>14</v>
      </c>
      <c r="I357" s="90" t="s">
        <v>15</v>
      </c>
      <c r="J357" s="90" t="s">
        <v>2074</v>
      </c>
      <c r="K357" s="90" t="s">
        <v>1975</v>
      </c>
      <c r="L357" s="91">
        <v>1.86</v>
      </c>
      <c r="M357" s="90" t="s">
        <v>2009</v>
      </c>
      <c r="N357" s="87" t="s">
        <v>11474</v>
      </c>
      <c r="O357" s="87" t="s">
        <v>11475</v>
      </c>
      <c r="P357" s="87" t="s">
        <v>12142</v>
      </c>
      <c r="Q357" s="92" t="s">
        <v>11381</v>
      </c>
      <c r="R357" s="88" t="s">
        <v>11382</v>
      </c>
      <c r="S357" s="88">
        <v>1.86</v>
      </c>
      <c r="T357" s="88" t="s">
        <v>11477</v>
      </c>
      <c r="U357" s="87" t="s">
        <v>11478</v>
      </c>
      <c r="V357" s="87" t="s">
        <v>11479</v>
      </c>
      <c r="W357" s="87" t="s">
        <v>11480</v>
      </c>
      <c r="X357" s="87" t="s">
        <v>11481</v>
      </c>
      <c r="Y357" s="87" t="s">
        <v>11482</v>
      </c>
    </row>
    <row r="358" spans="1:25" ht="90.75" customHeight="1">
      <c r="A358" s="73"/>
      <c r="B358" s="85"/>
      <c r="C358" s="73"/>
      <c r="D358" s="86">
        <v>46</v>
      </c>
      <c r="E358" s="87" t="s">
        <v>12143</v>
      </c>
      <c r="F358" s="87" t="s">
        <v>7951</v>
      </c>
      <c r="G358" s="88" t="s">
        <v>371</v>
      </c>
      <c r="H358" s="88" t="s">
        <v>14</v>
      </c>
      <c r="I358" s="90" t="s">
        <v>15</v>
      </c>
      <c r="J358" s="90" t="s">
        <v>2074</v>
      </c>
      <c r="K358" s="90" t="s">
        <v>1975</v>
      </c>
      <c r="L358" s="91">
        <v>1.86</v>
      </c>
      <c r="M358" s="90" t="s">
        <v>2009</v>
      </c>
      <c r="N358" s="87" t="s">
        <v>11474</v>
      </c>
      <c r="O358" s="87" t="s">
        <v>11475</v>
      </c>
      <c r="P358" s="87" t="s">
        <v>12144</v>
      </c>
      <c r="Q358" s="92" t="s">
        <v>11391</v>
      </c>
      <c r="R358" s="88" t="s">
        <v>11382</v>
      </c>
      <c r="S358" s="88">
        <v>1.86</v>
      </c>
      <c r="T358" s="88" t="s">
        <v>11477</v>
      </c>
      <c r="U358" s="87" t="s">
        <v>11478</v>
      </c>
      <c r="V358" s="87" t="s">
        <v>11479</v>
      </c>
      <c r="W358" s="87" t="s">
        <v>11480</v>
      </c>
      <c r="X358" s="87" t="s">
        <v>11481</v>
      </c>
      <c r="Y358" s="87" t="s">
        <v>11482</v>
      </c>
    </row>
    <row r="359" spans="1:25" ht="90.75" customHeight="1">
      <c r="A359" s="73"/>
      <c r="B359" s="85"/>
      <c r="C359" s="73"/>
      <c r="D359" s="86">
        <v>46</v>
      </c>
      <c r="E359" s="87" t="s">
        <v>12145</v>
      </c>
      <c r="F359" s="87" t="s">
        <v>7951</v>
      </c>
      <c r="G359" s="88" t="s">
        <v>371</v>
      </c>
      <c r="H359" s="88" t="s">
        <v>14</v>
      </c>
      <c r="I359" s="90" t="s">
        <v>15</v>
      </c>
      <c r="J359" s="90" t="s">
        <v>2074</v>
      </c>
      <c r="K359" s="90" t="s">
        <v>1975</v>
      </c>
      <c r="L359" s="91">
        <v>1.86</v>
      </c>
      <c r="M359" s="90" t="s">
        <v>2009</v>
      </c>
      <c r="N359" s="87" t="s">
        <v>11474</v>
      </c>
      <c r="O359" s="87" t="s">
        <v>11475</v>
      </c>
      <c r="P359" s="87" t="s">
        <v>12146</v>
      </c>
      <c r="Q359" s="92" t="s">
        <v>11391</v>
      </c>
      <c r="R359" s="88" t="s">
        <v>11382</v>
      </c>
      <c r="S359" s="88">
        <v>1.86</v>
      </c>
      <c r="T359" s="88" t="s">
        <v>11477</v>
      </c>
      <c r="U359" s="87" t="s">
        <v>11478</v>
      </c>
      <c r="V359" s="87" t="s">
        <v>11479</v>
      </c>
      <c r="W359" s="87" t="s">
        <v>11480</v>
      </c>
      <c r="X359" s="87" t="s">
        <v>11481</v>
      </c>
      <c r="Y359" s="87" t="s">
        <v>11482</v>
      </c>
    </row>
    <row r="360" spans="1:25" ht="90.75" customHeight="1">
      <c r="A360" s="73"/>
      <c r="B360" s="85"/>
      <c r="C360" s="73"/>
      <c r="D360" s="86">
        <v>46</v>
      </c>
      <c r="E360" s="87" t="s">
        <v>12147</v>
      </c>
      <c r="F360" s="87" t="s">
        <v>7951</v>
      </c>
      <c r="G360" s="88" t="s">
        <v>371</v>
      </c>
      <c r="H360" s="88" t="s">
        <v>14</v>
      </c>
      <c r="I360" s="90" t="s">
        <v>15</v>
      </c>
      <c r="J360" s="90" t="s">
        <v>2074</v>
      </c>
      <c r="K360" s="90" t="s">
        <v>1975</v>
      </c>
      <c r="L360" s="91">
        <v>1.86</v>
      </c>
      <c r="M360" s="90" t="s">
        <v>2009</v>
      </c>
      <c r="N360" s="87" t="s">
        <v>11474</v>
      </c>
      <c r="O360" s="87" t="s">
        <v>11475</v>
      </c>
      <c r="P360" s="87" t="s">
        <v>12148</v>
      </c>
      <c r="Q360" s="92" t="s">
        <v>11391</v>
      </c>
      <c r="R360" s="88" t="s">
        <v>11382</v>
      </c>
      <c r="S360" s="88">
        <v>1.86</v>
      </c>
      <c r="T360" s="88" t="s">
        <v>11477</v>
      </c>
      <c r="U360" s="87" t="s">
        <v>11478</v>
      </c>
      <c r="V360" s="87" t="s">
        <v>11479</v>
      </c>
      <c r="W360" s="87" t="s">
        <v>11480</v>
      </c>
      <c r="X360" s="87" t="s">
        <v>11481</v>
      </c>
      <c r="Y360" s="87" t="s">
        <v>11482</v>
      </c>
    </row>
    <row r="361" spans="1:25" ht="90.75" customHeight="1">
      <c r="A361" s="73"/>
      <c r="B361" s="85"/>
      <c r="C361" s="73"/>
      <c r="D361" s="86">
        <v>68</v>
      </c>
      <c r="E361" s="87" t="s">
        <v>12149</v>
      </c>
      <c r="F361" s="87" t="s">
        <v>7951</v>
      </c>
      <c r="G361" s="88" t="s">
        <v>371</v>
      </c>
      <c r="H361" s="88" t="s">
        <v>14</v>
      </c>
      <c r="I361" s="90" t="s">
        <v>15</v>
      </c>
      <c r="J361" s="90" t="s">
        <v>2074</v>
      </c>
      <c r="K361" s="90" t="s">
        <v>1975</v>
      </c>
      <c r="L361" s="91">
        <v>1.86</v>
      </c>
      <c r="M361" s="90" t="s">
        <v>2009</v>
      </c>
      <c r="N361" s="87" t="s">
        <v>11531</v>
      </c>
      <c r="O361" s="87" t="s">
        <v>11555</v>
      </c>
      <c r="P361" s="87" t="s">
        <v>12150</v>
      </c>
      <c r="Q361" s="92" t="s">
        <v>11381</v>
      </c>
      <c r="R361" s="88" t="s">
        <v>11382</v>
      </c>
      <c r="S361" s="88">
        <v>1.86</v>
      </c>
      <c r="T361" s="88" t="s">
        <v>11534</v>
      </c>
      <c r="U361" s="87" t="s">
        <v>11535</v>
      </c>
      <c r="V361" s="87" t="s">
        <v>11536</v>
      </c>
      <c r="W361" s="87" t="s">
        <v>11537</v>
      </c>
      <c r="X361" s="87" t="s">
        <v>11538</v>
      </c>
      <c r="Y361" s="87" t="s">
        <v>11539</v>
      </c>
    </row>
    <row r="362" spans="1:25" ht="90.75" customHeight="1">
      <c r="A362" s="73"/>
      <c r="B362" s="85"/>
      <c r="C362" s="73"/>
      <c r="D362" s="86">
        <v>68</v>
      </c>
      <c r="E362" s="87" t="s">
        <v>12151</v>
      </c>
      <c r="F362" s="87" t="s">
        <v>7951</v>
      </c>
      <c r="G362" s="88" t="s">
        <v>371</v>
      </c>
      <c r="H362" s="88" t="s">
        <v>14</v>
      </c>
      <c r="I362" s="90" t="s">
        <v>15</v>
      </c>
      <c r="J362" s="90" t="s">
        <v>2074</v>
      </c>
      <c r="K362" s="90" t="s">
        <v>1975</v>
      </c>
      <c r="L362" s="91">
        <v>1.86</v>
      </c>
      <c r="M362" s="90" t="s">
        <v>2009</v>
      </c>
      <c r="N362" s="87" t="s">
        <v>11531</v>
      </c>
      <c r="O362" s="87" t="s">
        <v>11555</v>
      </c>
      <c r="P362" s="87" t="s">
        <v>12152</v>
      </c>
      <c r="Q362" s="92" t="s">
        <v>11391</v>
      </c>
      <c r="R362" s="88" t="s">
        <v>11382</v>
      </c>
      <c r="S362" s="88">
        <v>1.86</v>
      </c>
      <c r="T362" s="88" t="s">
        <v>11534</v>
      </c>
      <c r="U362" s="87" t="s">
        <v>11535</v>
      </c>
      <c r="V362" s="87" t="s">
        <v>11536</v>
      </c>
      <c r="W362" s="87" t="s">
        <v>11537</v>
      </c>
      <c r="X362" s="87" t="s">
        <v>11538</v>
      </c>
      <c r="Y362" s="87" t="s">
        <v>11539</v>
      </c>
    </row>
    <row r="363" spans="1:25" ht="90.75" customHeight="1">
      <c r="A363" s="73"/>
      <c r="B363" s="85"/>
      <c r="C363" s="73"/>
      <c r="D363" s="86">
        <v>68</v>
      </c>
      <c r="E363" s="87" t="s">
        <v>12153</v>
      </c>
      <c r="F363" s="87" t="s">
        <v>7951</v>
      </c>
      <c r="G363" s="88" t="s">
        <v>371</v>
      </c>
      <c r="H363" s="88" t="s">
        <v>14</v>
      </c>
      <c r="I363" s="90" t="s">
        <v>15</v>
      </c>
      <c r="J363" s="90" t="s">
        <v>2074</v>
      </c>
      <c r="K363" s="90" t="s">
        <v>1975</v>
      </c>
      <c r="L363" s="91">
        <v>1.86</v>
      </c>
      <c r="M363" s="90" t="s">
        <v>2009</v>
      </c>
      <c r="N363" s="87" t="s">
        <v>11531</v>
      </c>
      <c r="O363" s="87" t="s">
        <v>11555</v>
      </c>
      <c r="P363" s="87" t="s">
        <v>12154</v>
      </c>
      <c r="Q363" s="92" t="s">
        <v>11391</v>
      </c>
      <c r="R363" s="88" t="s">
        <v>11382</v>
      </c>
      <c r="S363" s="88">
        <v>1.86</v>
      </c>
      <c r="T363" s="88" t="s">
        <v>11534</v>
      </c>
      <c r="U363" s="87" t="s">
        <v>11535</v>
      </c>
      <c r="V363" s="87" t="s">
        <v>11536</v>
      </c>
      <c r="W363" s="87" t="s">
        <v>11537</v>
      </c>
      <c r="X363" s="87" t="s">
        <v>11538</v>
      </c>
      <c r="Y363" s="87" t="s">
        <v>11539</v>
      </c>
    </row>
    <row r="364" spans="1:25" ht="90.75" customHeight="1">
      <c r="A364" s="73"/>
      <c r="B364" s="85"/>
      <c r="C364" s="73"/>
      <c r="D364" s="86">
        <v>68</v>
      </c>
      <c r="E364" s="87" t="s">
        <v>12155</v>
      </c>
      <c r="F364" s="87" t="s">
        <v>7951</v>
      </c>
      <c r="G364" s="88" t="s">
        <v>371</v>
      </c>
      <c r="H364" s="88" t="s">
        <v>14</v>
      </c>
      <c r="I364" s="90" t="s">
        <v>15</v>
      </c>
      <c r="J364" s="90" t="s">
        <v>2074</v>
      </c>
      <c r="K364" s="90" t="s">
        <v>1975</v>
      </c>
      <c r="L364" s="91">
        <v>1.86</v>
      </c>
      <c r="M364" s="90" t="s">
        <v>2009</v>
      </c>
      <c r="N364" s="87" t="s">
        <v>11531</v>
      </c>
      <c r="O364" s="87" t="s">
        <v>11555</v>
      </c>
      <c r="P364" s="87" t="s">
        <v>12156</v>
      </c>
      <c r="Q364" s="92" t="s">
        <v>11391</v>
      </c>
      <c r="R364" s="88" t="s">
        <v>11382</v>
      </c>
      <c r="S364" s="88">
        <v>1.86</v>
      </c>
      <c r="T364" s="88" t="s">
        <v>11534</v>
      </c>
      <c r="U364" s="87" t="s">
        <v>11535</v>
      </c>
      <c r="V364" s="87" t="s">
        <v>11536</v>
      </c>
      <c r="W364" s="87" t="s">
        <v>11537</v>
      </c>
      <c r="X364" s="87" t="s">
        <v>11538</v>
      </c>
      <c r="Y364" s="87" t="s">
        <v>11539</v>
      </c>
    </row>
    <row r="365" spans="1:25" ht="90.75" customHeight="1">
      <c r="A365" s="73"/>
      <c r="B365" s="85"/>
      <c r="C365" s="73"/>
      <c r="D365" s="86">
        <v>68</v>
      </c>
      <c r="E365" s="87" t="s">
        <v>12157</v>
      </c>
      <c r="F365" s="87" t="s">
        <v>7951</v>
      </c>
      <c r="G365" s="88" t="s">
        <v>371</v>
      </c>
      <c r="H365" s="88" t="s">
        <v>14</v>
      </c>
      <c r="I365" s="90" t="s">
        <v>15</v>
      </c>
      <c r="J365" s="90" t="s">
        <v>2074</v>
      </c>
      <c r="K365" s="90" t="s">
        <v>1975</v>
      </c>
      <c r="L365" s="91">
        <v>1.86</v>
      </c>
      <c r="M365" s="90" t="s">
        <v>2009</v>
      </c>
      <c r="N365" s="87" t="s">
        <v>11531</v>
      </c>
      <c r="O365" s="87" t="s">
        <v>11555</v>
      </c>
      <c r="P365" s="87" t="s">
        <v>12158</v>
      </c>
      <c r="Q365" s="92" t="s">
        <v>11391</v>
      </c>
      <c r="R365" s="88" t="s">
        <v>11382</v>
      </c>
      <c r="S365" s="88">
        <v>1.86</v>
      </c>
      <c r="T365" s="88" t="s">
        <v>11534</v>
      </c>
      <c r="U365" s="87" t="s">
        <v>11535</v>
      </c>
      <c r="V365" s="87" t="s">
        <v>11536</v>
      </c>
      <c r="W365" s="87" t="s">
        <v>11537</v>
      </c>
      <c r="X365" s="87" t="s">
        <v>11538</v>
      </c>
      <c r="Y365" s="87" t="s">
        <v>11539</v>
      </c>
    </row>
    <row r="366" spans="1:25" ht="90.75" customHeight="1">
      <c r="A366" s="73"/>
      <c r="B366" s="85"/>
      <c r="C366" s="73"/>
      <c r="D366" s="86">
        <v>68</v>
      </c>
      <c r="E366" s="87" t="s">
        <v>12159</v>
      </c>
      <c r="F366" s="87" t="s">
        <v>7951</v>
      </c>
      <c r="G366" s="88" t="s">
        <v>371</v>
      </c>
      <c r="H366" s="88" t="s">
        <v>14</v>
      </c>
      <c r="I366" s="90" t="s">
        <v>15</v>
      </c>
      <c r="J366" s="90" t="s">
        <v>2074</v>
      </c>
      <c r="K366" s="90" t="s">
        <v>1975</v>
      </c>
      <c r="L366" s="91">
        <v>1.86</v>
      </c>
      <c r="M366" s="90" t="s">
        <v>2009</v>
      </c>
      <c r="N366" s="87" t="s">
        <v>11531</v>
      </c>
      <c r="O366" s="87" t="s">
        <v>11555</v>
      </c>
      <c r="P366" s="87" t="s">
        <v>12160</v>
      </c>
      <c r="Q366" s="92" t="s">
        <v>11391</v>
      </c>
      <c r="R366" s="88" t="s">
        <v>11382</v>
      </c>
      <c r="S366" s="88">
        <v>1.86</v>
      </c>
      <c r="T366" s="88" t="s">
        <v>11534</v>
      </c>
      <c r="U366" s="87" t="s">
        <v>11535</v>
      </c>
      <c r="V366" s="87" t="s">
        <v>11536</v>
      </c>
      <c r="W366" s="87" t="s">
        <v>11537</v>
      </c>
      <c r="X366" s="87" t="s">
        <v>11538</v>
      </c>
      <c r="Y366" s="87" t="s">
        <v>11539</v>
      </c>
    </row>
    <row r="367" spans="1:25" ht="90.75" customHeight="1">
      <c r="A367" s="73"/>
      <c r="B367" s="85"/>
      <c r="C367" s="73"/>
      <c r="D367" s="86">
        <v>68</v>
      </c>
      <c r="E367" s="87" t="s">
        <v>12161</v>
      </c>
      <c r="F367" s="87" t="s">
        <v>7951</v>
      </c>
      <c r="G367" s="88" t="s">
        <v>371</v>
      </c>
      <c r="H367" s="88" t="s">
        <v>14</v>
      </c>
      <c r="I367" s="90" t="s">
        <v>15</v>
      </c>
      <c r="J367" s="90" t="s">
        <v>2074</v>
      </c>
      <c r="K367" s="90" t="s">
        <v>1975</v>
      </c>
      <c r="L367" s="91">
        <v>1.86</v>
      </c>
      <c r="M367" s="90" t="s">
        <v>2009</v>
      </c>
      <c r="N367" s="87" t="s">
        <v>11531</v>
      </c>
      <c r="O367" s="87" t="s">
        <v>11555</v>
      </c>
      <c r="P367" s="87" t="s">
        <v>12162</v>
      </c>
      <c r="Q367" s="92" t="s">
        <v>11391</v>
      </c>
      <c r="R367" s="88" t="s">
        <v>11382</v>
      </c>
      <c r="S367" s="88">
        <v>1.86</v>
      </c>
      <c r="T367" s="88" t="s">
        <v>11534</v>
      </c>
      <c r="U367" s="87" t="s">
        <v>11535</v>
      </c>
      <c r="V367" s="87" t="s">
        <v>11536</v>
      </c>
      <c r="W367" s="87" t="s">
        <v>11537</v>
      </c>
      <c r="X367" s="87" t="s">
        <v>11538</v>
      </c>
      <c r="Y367" s="87" t="s">
        <v>11539</v>
      </c>
    </row>
    <row r="368" spans="1:25" ht="90.75" customHeight="1">
      <c r="A368" s="73"/>
      <c r="B368" s="85"/>
      <c r="C368" s="73"/>
      <c r="D368" s="86">
        <v>68</v>
      </c>
      <c r="E368" s="87" t="s">
        <v>12163</v>
      </c>
      <c r="F368" s="87" t="s">
        <v>7951</v>
      </c>
      <c r="G368" s="88" t="s">
        <v>371</v>
      </c>
      <c r="H368" s="88" t="s">
        <v>14</v>
      </c>
      <c r="I368" s="90" t="s">
        <v>15</v>
      </c>
      <c r="J368" s="90" t="s">
        <v>2074</v>
      </c>
      <c r="K368" s="90" t="s">
        <v>1975</v>
      </c>
      <c r="L368" s="91">
        <v>1.86</v>
      </c>
      <c r="M368" s="90" t="s">
        <v>2009</v>
      </c>
      <c r="N368" s="87" t="s">
        <v>11531</v>
      </c>
      <c r="O368" s="87" t="s">
        <v>11555</v>
      </c>
      <c r="P368" s="87" t="s">
        <v>12164</v>
      </c>
      <c r="Q368" s="92" t="s">
        <v>11391</v>
      </c>
      <c r="R368" s="88" t="s">
        <v>11382</v>
      </c>
      <c r="S368" s="88">
        <v>1.86</v>
      </c>
      <c r="T368" s="88" t="s">
        <v>11534</v>
      </c>
      <c r="U368" s="87" t="s">
        <v>11535</v>
      </c>
      <c r="V368" s="87" t="s">
        <v>11536</v>
      </c>
      <c r="W368" s="87" t="s">
        <v>11537</v>
      </c>
      <c r="X368" s="87" t="s">
        <v>11538</v>
      </c>
      <c r="Y368" s="87" t="s">
        <v>11539</v>
      </c>
    </row>
    <row r="369" spans="1:25" ht="90.75" customHeight="1">
      <c r="A369" s="73"/>
      <c r="B369" s="85"/>
      <c r="C369" s="73"/>
      <c r="D369" s="86">
        <v>68</v>
      </c>
      <c r="E369" s="87" t="s">
        <v>12165</v>
      </c>
      <c r="F369" s="87" t="s">
        <v>7951</v>
      </c>
      <c r="G369" s="88" t="s">
        <v>371</v>
      </c>
      <c r="H369" s="88" t="s">
        <v>14</v>
      </c>
      <c r="I369" s="90" t="s">
        <v>15</v>
      </c>
      <c r="J369" s="90" t="s">
        <v>2074</v>
      </c>
      <c r="K369" s="90" t="s">
        <v>1975</v>
      </c>
      <c r="L369" s="91">
        <v>1.86</v>
      </c>
      <c r="M369" s="90" t="s">
        <v>2009</v>
      </c>
      <c r="N369" s="87" t="s">
        <v>11531</v>
      </c>
      <c r="O369" s="87" t="s">
        <v>11555</v>
      </c>
      <c r="P369" s="87" t="s">
        <v>12166</v>
      </c>
      <c r="Q369" s="92" t="s">
        <v>11391</v>
      </c>
      <c r="R369" s="88" t="s">
        <v>11382</v>
      </c>
      <c r="S369" s="88">
        <v>1.86</v>
      </c>
      <c r="T369" s="88" t="s">
        <v>11534</v>
      </c>
      <c r="U369" s="87" t="s">
        <v>11535</v>
      </c>
      <c r="V369" s="87" t="s">
        <v>11536</v>
      </c>
      <c r="W369" s="87" t="s">
        <v>11537</v>
      </c>
      <c r="X369" s="87" t="s">
        <v>11538</v>
      </c>
      <c r="Y369" s="87" t="s">
        <v>11539</v>
      </c>
    </row>
    <row r="370" spans="1:25" ht="90.75" customHeight="1">
      <c r="A370" s="73"/>
      <c r="B370" s="85"/>
      <c r="C370" s="73"/>
      <c r="D370" s="86">
        <v>68</v>
      </c>
      <c r="E370" s="87" t="s">
        <v>12167</v>
      </c>
      <c r="F370" s="87" t="s">
        <v>7951</v>
      </c>
      <c r="G370" s="88" t="s">
        <v>371</v>
      </c>
      <c r="H370" s="88" t="s">
        <v>14</v>
      </c>
      <c r="I370" s="90" t="s">
        <v>15</v>
      </c>
      <c r="J370" s="90" t="s">
        <v>2074</v>
      </c>
      <c r="K370" s="90" t="s">
        <v>1975</v>
      </c>
      <c r="L370" s="91">
        <v>1.86</v>
      </c>
      <c r="M370" s="90" t="s">
        <v>2009</v>
      </c>
      <c r="N370" s="87" t="s">
        <v>11531</v>
      </c>
      <c r="O370" s="87" t="s">
        <v>11555</v>
      </c>
      <c r="P370" s="87" t="s">
        <v>12168</v>
      </c>
      <c r="Q370" s="92" t="s">
        <v>11391</v>
      </c>
      <c r="R370" s="88" t="s">
        <v>11382</v>
      </c>
      <c r="S370" s="88">
        <v>1.86</v>
      </c>
      <c r="T370" s="88" t="s">
        <v>11534</v>
      </c>
      <c r="U370" s="87" t="s">
        <v>11535</v>
      </c>
      <c r="V370" s="87" t="s">
        <v>11536</v>
      </c>
      <c r="W370" s="87" t="s">
        <v>11537</v>
      </c>
      <c r="X370" s="87" t="s">
        <v>11538</v>
      </c>
      <c r="Y370" s="87" t="s">
        <v>11539</v>
      </c>
    </row>
    <row r="371" spans="1:25" ht="90.75" customHeight="1">
      <c r="A371" s="73"/>
      <c r="B371" s="85"/>
      <c r="C371" s="73"/>
      <c r="D371" s="86">
        <v>68</v>
      </c>
      <c r="E371" s="87" t="s">
        <v>12169</v>
      </c>
      <c r="F371" s="87" t="s">
        <v>7951</v>
      </c>
      <c r="G371" s="88" t="s">
        <v>371</v>
      </c>
      <c r="H371" s="88" t="s">
        <v>14</v>
      </c>
      <c r="I371" s="90" t="s">
        <v>15</v>
      </c>
      <c r="J371" s="90" t="s">
        <v>2074</v>
      </c>
      <c r="K371" s="90" t="s">
        <v>1975</v>
      </c>
      <c r="L371" s="91">
        <v>1.86</v>
      </c>
      <c r="M371" s="90" t="s">
        <v>2009</v>
      </c>
      <c r="N371" s="87" t="s">
        <v>11531</v>
      </c>
      <c r="O371" s="87" t="s">
        <v>11555</v>
      </c>
      <c r="P371" s="87" t="s">
        <v>12170</v>
      </c>
      <c r="Q371" s="92" t="s">
        <v>11391</v>
      </c>
      <c r="R371" s="88" t="s">
        <v>11382</v>
      </c>
      <c r="S371" s="88">
        <v>1.86</v>
      </c>
      <c r="T371" s="88" t="s">
        <v>11534</v>
      </c>
      <c r="U371" s="87" t="s">
        <v>11535</v>
      </c>
      <c r="V371" s="87" t="s">
        <v>11536</v>
      </c>
      <c r="W371" s="87" t="s">
        <v>11537</v>
      </c>
      <c r="X371" s="87" t="s">
        <v>11538</v>
      </c>
      <c r="Y371" s="87" t="s">
        <v>11539</v>
      </c>
    </row>
    <row r="372" spans="1:25" ht="90.75" customHeight="1">
      <c r="A372" s="73"/>
      <c r="B372" s="85"/>
      <c r="C372" s="73"/>
      <c r="D372" s="86">
        <v>68</v>
      </c>
      <c r="E372" s="87" t="s">
        <v>12171</v>
      </c>
      <c r="F372" s="87" t="s">
        <v>7951</v>
      </c>
      <c r="G372" s="88" t="s">
        <v>371</v>
      </c>
      <c r="H372" s="88" t="s">
        <v>14</v>
      </c>
      <c r="I372" s="90" t="s">
        <v>15</v>
      </c>
      <c r="J372" s="90" t="s">
        <v>2074</v>
      </c>
      <c r="K372" s="90" t="s">
        <v>1975</v>
      </c>
      <c r="L372" s="91">
        <v>1.86</v>
      </c>
      <c r="M372" s="90" t="s">
        <v>2009</v>
      </c>
      <c r="N372" s="87" t="s">
        <v>11531</v>
      </c>
      <c r="O372" s="87" t="s">
        <v>11555</v>
      </c>
      <c r="P372" s="87" t="s">
        <v>12172</v>
      </c>
      <c r="Q372" s="92" t="s">
        <v>11391</v>
      </c>
      <c r="R372" s="88" t="s">
        <v>11382</v>
      </c>
      <c r="S372" s="88">
        <v>1.86</v>
      </c>
      <c r="T372" s="88" t="s">
        <v>11534</v>
      </c>
      <c r="U372" s="87" t="s">
        <v>11535</v>
      </c>
      <c r="V372" s="87" t="s">
        <v>11536</v>
      </c>
      <c r="W372" s="87" t="s">
        <v>11537</v>
      </c>
      <c r="X372" s="87" t="s">
        <v>11538</v>
      </c>
      <c r="Y372" s="87" t="s">
        <v>11539</v>
      </c>
    </row>
    <row r="373" spans="1:25" ht="90.75" customHeight="1">
      <c r="A373" s="73"/>
      <c r="B373" s="85"/>
      <c r="C373" s="73"/>
      <c r="D373" s="86">
        <v>68</v>
      </c>
      <c r="E373" s="87" t="s">
        <v>12173</v>
      </c>
      <c r="F373" s="87" t="s">
        <v>7951</v>
      </c>
      <c r="G373" s="88" t="s">
        <v>371</v>
      </c>
      <c r="H373" s="88" t="s">
        <v>14</v>
      </c>
      <c r="I373" s="90" t="s">
        <v>15</v>
      </c>
      <c r="J373" s="90" t="s">
        <v>2074</v>
      </c>
      <c r="K373" s="90" t="s">
        <v>1975</v>
      </c>
      <c r="L373" s="91">
        <v>1.86</v>
      </c>
      <c r="M373" s="90" t="s">
        <v>2009</v>
      </c>
      <c r="N373" s="87" t="s">
        <v>11531</v>
      </c>
      <c r="O373" s="87" t="s">
        <v>11555</v>
      </c>
      <c r="P373" s="87" t="s">
        <v>12174</v>
      </c>
      <c r="Q373" s="92" t="s">
        <v>11391</v>
      </c>
      <c r="R373" s="88" t="s">
        <v>11382</v>
      </c>
      <c r="S373" s="88">
        <v>1.86</v>
      </c>
      <c r="T373" s="88" t="s">
        <v>11534</v>
      </c>
      <c r="U373" s="87" t="s">
        <v>11535</v>
      </c>
      <c r="V373" s="87" t="s">
        <v>11536</v>
      </c>
      <c r="W373" s="87" t="s">
        <v>11537</v>
      </c>
      <c r="X373" s="87" t="s">
        <v>11538</v>
      </c>
      <c r="Y373" s="87" t="s">
        <v>11539</v>
      </c>
    </row>
    <row r="374" spans="1:25" ht="90.75" customHeight="1">
      <c r="A374" s="73"/>
      <c r="B374" s="85"/>
      <c r="C374" s="73"/>
      <c r="D374" s="86">
        <v>68</v>
      </c>
      <c r="E374" s="87" t="s">
        <v>12175</v>
      </c>
      <c r="F374" s="87" t="s">
        <v>7951</v>
      </c>
      <c r="G374" s="88" t="s">
        <v>371</v>
      </c>
      <c r="H374" s="88" t="s">
        <v>14</v>
      </c>
      <c r="I374" s="90" t="s">
        <v>15</v>
      </c>
      <c r="J374" s="90" t="s">
        <v>2074</v>
      </c>
      <c r="K374" s="90" t="s">
        <v>1975</v>
      </c>
      <c r="L374" s="91">
        <v>1.86</v>
      </c>
      <c r="M374" s="90" t="s">
        <v>2009</v>
      </c>
      <c r="N374" s="87" t="s">
        <v>11531</v>
      </c>
      <c r="O374" s="87" t="s">
        <v>11555</v>
      </c>
      <c r="P374" s="87" t="s">
        <v>12176</v>
      </c>
      <c r="Q374" s="92" t="s">
        <v>11391</v>
      </c>
      <c r="R374" s="88" t="s">
        <v>11382</v>
      </c>
      <c r="S374" s="88">
        <v>1.86</v>
      </c>
      <c r="T374" s="88" t="s">
        <v>11534</v>
      </c>
      <c r="U374" s="87" t="s">
        <v>11535</v>
      </c>
      <c r="V374" s="87" t="s">
        <v>11536</v>
      </c>
      <c r="W374" s="87" t="s">
        <v>11537</v>
      </c>
      <c r="X374" s="87" t="s">
        <v>11538</v>
      </c>
      <c r="Y374" s="87" t="s">
        <v>11539</v>
      </c>
    </row>
    <row r="375" spans="1:25" ht="90.75" customHeight="1">
      <c r="A375" s="73"/>
      <c r="B375" s="85"/>
      <c r="C375" s="73"/>
      <c r="D375" s="86">
        <v>68</v>
      </c>
      <c r="E375" s="87" t="s">
        <v>12177</v>
      </c>
      <c r="F375" s="87" t="s">
        <v>7951</v>
      </c>
      <c r="G375" s="88" t="s">
        <v>371</v>
      </c>
      <c r="H375" s="88" t="s">
        <v>14</v>
      </c>
      <c r="I375" s="90" t="s">
        <v>15</v>
      </c>
      <c r="J375" s="90" t="s">
        <v>2074</v>
      </c>
      <c r="K375" s="90" t="s">
        <v>1975</v>
      </c>
      <c r="L375" s="91">
        <v>1.86</v>
      </c>
      <c r="M375" s="90" t="s">
        <v>2009</v>
      </c>
      <c r="N375" s="87" t="s">
        <v>11531</v>
      </c>
      <c r="O375" s="87" t="s">
        <v>11555</v>
      </c>
      <c r="P375" s="87" t="s">
        <v>12178</v>
      </c>
      <c r="Q375" s="92" t="s">
        <v>11391</v>
      </c>
      <c r="R375" s="88" t="s">
        <v>11382</v>
      </c>
      <c r="S375" s="88">
        <v>1.86</v>
      </c>
      <c r="T375" s="88" t="s">
        <v>11534</v>
      </c>
      <c r="U375" s="87" t="s">
        <v>11535</v>
      </c>
      <c r="V375" s="87" t="s">
        <v>11536</v>
      </c>
      <c r="W375" s="87" t="s">
        <v>11537</v>
      </c>
      <c r="X375" s="87" t="s">
        <v>11538</v>
      </c>
      <c r="Y375" s="87" t="s">
        <v>11539</v>
      </c>
    </row>
    <row r="376" spans="1:25" ht="90.75" customHeight="1">
      <c r="A376" s="73"/>
      <c r="B376" s="85"/>
      <c r="C376" s="73"/>
      <c r="D376" s="86">
        <v>68</v>
      </c>
      <c r="E376" s="87" t="s">
        <v>12179</v>
      </c>
      <c r="F376" s="87" t="s">
        <v>7951</v>
      </c>
      <c r="G376" s="88" t="s">
        <v>371</v>
      </c>
      <c r="H376" s="88" t="s">
        <v>14</v>
      </c>
      <c r="I376" s="90" t="s">
        <v>15</v>
      </c>
      <c r="J376" s="90" t="s">
        <v>2074</v>
      </c>
      <c r="K376" s="90" t="s">
        <v>1975</v>
      </c>
      <c r="L376" s="91">
        <v>1.86</v>
      </c>
      <c r="M376" s="90" t="s">
        <v>2009</v>
      </c>
      <c r="N376" s="87" t="s">
        <v>11531</v>
      </c>
      <c r="O376" s="87" t="s">
        <v>11555</v>
      </c>
      <c r="P376" s="87" t="s">
        <v>12180</v>
      </c>
      <c r="Q376" s="92" t="s">
        <v>11391</v>
      </c>
      <c r="R376" s="88" t="s">
        <v>11382</v>
      </c>
      <c r="S376" s="88">
        <v>1.86</v>
      </c>
      <c r="T376" s="88" t="s">
        <v>11534</v>
      </c>
      <c r="U376" s="87" t="s">
        <v>11535</v>
      </c>
      <c r="V376" s="87" t="s">
        <v>11536</v>
      </c>
      <c r="W376" s="87" t="s">
        <v>11537</v>
      </c>
      <c r="X376" s="87" t="s">
        <v>11538</v>
      </c>
      <c r="Y376" s="87" t="s">
        <v>11539</v>
      </c>
    </row>
    <row r="377" spans="1:25" ht="90.75" customHeight="1">
      <c r="A377" s="73"/>
      <c r="B377" s="85"/>
      <c r="C377" s="73"/>
      <c r="D377" s="86">
        <v>9</v>
      </c>
      <c r="E377" s="87" t="s">
        <v>12181</v>
      </c>
      <c r="F377" s="87" t="s">
        <v>7953</v>
      </c>
      <c r="G377" s="88" t="s">
        <v>371</v>
      </c>
      <c r="H377" s="88" t="s">
        <v>14</v>
      </c>
      <c r="I377" s="90" t="s">
        <v>15</v>
      </c>
      <c r="J377" s="90" t="s">
        <v>2074</v>
      </c>
      <c r="K377" s="90" t="s">
        <v>1975</v>
      </c>
      <c r="L377" s="91">
        <v>1.97</v>
      </c>
      <c r="M377" s="90" t="s">
        <v>2009</v>
      </c>
      <c r="N377" s="87" t="s">
        <v>11432</v>
      </c>
      <c r="O377" s="87" t="s">
        <v>12182</v>
      </c>
      <c r="P377" s="87" t="s">
        <v>12183</v>
      </c>
      <c r="Q377" s="92" t="s">
        <v>11381</v>
      </c>
      <c r="R377" s="88" t="s">
        <v>11382</v>
      </c>
      <c r="S377" s="88">
        <v>1.97</v>
      </c>
      <c r="T377" s="88" t="s">
        <v>12184</v>
      </c>
      <c r="U377" s="87" t="s">
        <v>11436</v>
      </c>
      <c r="V377" s="87" t="s">
        <v>11437</v>
      </c>
      <c r="W377" s="87" t="s">
        <v>11438</v>
      </c>
      <c r="X377" s="87" t="s">
        <v>11439</v>
      </c>
      <c r="Y377" s="87" t="s">
        <v>11440</v>
      </c>
    </row>
    <row r="378" spans="1:25" ht="90.75" customHeight="1">
      <c r="A378" s="73"/>
      <c r="B378" s="85"/>
      <c r="C378" s="73"/>
      <c r="D378" s="86">
        <v>9</v>
      </c>
      <c r="E378" s="87" t="s">
        <v>12185</v>
      </c>
      <c r="F378" s="87" t="s">
        <v>7953</v>
      </c>
      <c r="G378" s="88" t="s">
        <v>371</v>
      </c>
      <c r="H378" s="88" t="s">
        <v>14</v>
      </c>
      <c r="I378" s="90" t="s">
        <v>15</v>
      </c>
      <c r="J378" s="90" t="s">
        <v>2074</v>
      </c>
      <c r="K378" s="90" t="s">
        <v>1975</v>
      </c>
      <c r="L378" s="91">
        <v>1.97</v>
      </c>
      <c r="M378" s="90" t="s">
        <v>2009</v>
      </c>
      <c r="N378" s="87" t="s">
        <v>11432</v>
      </c>
      <c r="O378" s="87" t="s">
        <v>12182</v>
      </c>
      <c r="P378" s="87" t="s">
        <v>12186</v>
      </c>
      <c r="Q378" s="92" t="s">
        <v>11391</v>
      </c>
      <c r="R378" s="88" t="s">
        <v>11382</v>
      </c>
      <c r="S378" s="88">
        <v>1.97</v>
      </c>
      <c r="T378" s="88" t="s">
        <v>12184</v>
      </c>
      <c r="U378" s="87" t="s">
        <v>11436</v>
      </c>
      <c r="V378" s="87" t="s">
        <v>11437</v>
      </c>
      <c r="W378" s="87" t="s">
        <v>11438</v>
      </c>
      <c r="X378" s="87" t="s">
        <v>11439</v>
      </c>
      <c r="Y378" s="87" t="s">
        <v>11440</v>
      </c>
    </row>
    <row r="379" spans="1:25" ht="90.75" customHeight="1">
      <c r="A379" s="73"/>
      <c r="B379" s="85"/>
      <c r="C379" s="73"/>
      <c r="D379" s="86">
        <v>9</v>
      </c>
      <c r="E379" s="87" t="s">
        <v>12187</v>
      </c>
      <c r="F379" s="87" t="s">
        <v>7953</v>
      </c>
      <c r="G379" s="88" t="s">
        <v>371</v>
      </c>
      <c r="H379" s="88" t="s">
        <v>14</v>
      </c>
      <c r="I379" s="90" t="s">
        <v>15</v>
      </c>
      <c r="J379" s="90" t="s">
        <v>2074</v>
      </c>
      <c r="K379" s="90" t="s">
        <v>1975</v>
      </c>
      <c r="L379" s="91">
        <v>1.97</v>
      </c>
      <c r="M379" s="90" t="s">
        <v>2009</v>
      </c>
      <c r="N379" s="87" t="s">
        <v>11432</v>
      </c>
      <c r="O379" s="87" t="s">
        <v>12182</v>
      </c>
      <c r="P379" s="87" t="s">
        <v>12188</v>
      </c>
      <c r="Q379" s="92" t="s">
        <v>11391</v>
      </c>
      <c r="R379" s="88" t="s">
        <v>11382</v>
      </c>
      <c r="S379" s="88">
        <v>1.97</v>
      </c>
      <c r="T379" s="88" t="s">
        <v>12184</v>
      </c>
      <c r="U379" s="87" t="s">
        <v>11436</v>
      </c>
      <c r="V379" s="87" t="s">
        <v>11437</v>
      </c>
      <c r="W379" s="87" t="s">
        <v>11438</v>
      </c>
      <c r="X379" s="87" t="s">
        <v>11439</v>
      </c>
      <c r="Y379" s="87" t="s">
        <v>11440</v>
      </c>
    </row>
    <row r="380" spans="1:25" ht="90.75" customHeight="1">
      <c r="A380" s="73"/>
      <c r="B380" s="85"/>
      <c r="C380" s="73"/>
      <c r="D380" s="86">
        <v>9</v>
      </c>
      <c r="E380" s="87" t="s">
        <v>12189</v>
      </c>
      <c r="F380" s="87" t="s">
        <v>7953</v>
      </c>
      <c r="G380" s="88" t="s">
        <v>371</v>
      </c>
      <c r="H380" s="88" t="s">
        <v>14</v>
      </c>
      <c r="I380" s="90" t="s">
        <v>15</v>
      </c>
      <c r="J380" s="90" t="s">
        <v>2074</v>
      </c>
      <c r="K380" s="90" t="s">
        <v>1975</v>
      </c>
      <c r="L380" s="91">
        <v>1.97</v>
      </c>
      <c r="M380" s="90" t="s">
        <v>2009</v>
      </c>
      <c r="N380" s="87" t="s">
        <v>11432</v>
      </c>
      <c r="O380" s="87" t="s">
        <v>12182</v>
      </c>
      <c r="P380" s="87" t="s">
        <v>12190</v>
      </c>
      <c r="Q380" s="92" t="s">
        <v>11381</v>
      </c>
      <c r="R380" s="88" t="s">
        <v>11382</v>
      </c>
      <c r="S380" s="88">
        <v>1.97</v>
      </c>
      <c r="T380" s="88" t="s">
        <v>12191</v>
      </c>
      <c r="U380" s="87" t="s">
        <v>11436</v>
      </c>
      <c r="V380" s="87" t="s">
        <v>11437</v>
      </c>
      <c r="W380" s="87" t="s">
        <v>11438</v>
      </c>
      <c r="X380" s="87" t="s">
        <v>11439</v>
      </c>
      <c r="Y380" s="87" t="s">
        <v>11440</v>
      </c>
    </row>
    <row r="381" spans="1:25" ht="90.75" customHeight="1">
      <c r="A381" s="73"/>
      <c r="B381" s="85"/>
      <c r="C381" s="73"/>
      <c r="D381" s="86">
        <v>9</v>
      </c>
      <c r="E381" s="87" t="s">
        <v>12192</v>
      </c>
      <c r="F381" s="87" t="s">
        <v>7953</v>
      </c>
      <c r="G381" s="88" t="s">
        <v>371</v>
      </c>
      <c r="H381" s="88" t="s">
        <v>14</v>
      </c>
      <c r="I381" s="90" t="s">
        <v>15</v>
      </c>
      <c r="J381" s="90" t="s">
        <v>2074</v>
      </c>
      <c r="K381" s="90" t="s">
        <v>1975</v>
      </c>
      <c r="L381" s="91">
        <v>1.97</v>
      </c>
      <c r="M381" s="90" t="s">
        <v>2009</v>
      </c>
      <c r="N381" s="87" t="s">
        <v>11432</v>
      </c>
      <c r="O381" s="87" t="s">
        <v>12182</v>
      </c>
      <c r="P381" s="87" t="s">
        <v>12193</v>
      </c>
      <c r="Q381" s="92" t="s">
        <v>11391</v>
      </c>
      <c r="R381" s="88" t="s">
        <v>11382</v>
      </c>
      <c r="S381" s="88">
        <v>1.97</v>
      </c>
      <c r="T381" s="88" t="s">
        <v>12191</v>
      </c>
      <c r="U381" s="87" t="s">
        <v>11436</v>
      </c>
      <c r="V381" s="87" t="s">
        <v>11437</v>
      </c>
      <c r="W381" s="87" t="s">
        <v>11438</v>
      </c>
      <c r="X381" s="87" t="s">
        <v>11439</v>
      </c>
      <c r="Y381" s="87" t="s">
        <v>11440</v>
      </c>
    </row>
    <row r="382" spans="1:25" ht="90.75" customHeight="1">
      <c r="A382" s="73"/>
      <c r="B382" s="85"/>
      <c r="C382" s="73"/>
      <c r="D382" s="86">
        <v>9</v>
      </c>
      <c r="E382" s="87" t="s">
        <v>12194</v>
      </c>
      <c r="F382" s="87" t="s">
        <v>7953</v>
      </c>
      <c r="G382" s="88" t="s">
        <v>371</v>
      </c>
      <c r="H382" s="88" t="s">
        <v>14</v>
      </c>
      <c r="I382" s="90" t="s">
        <v>15</v>
      </c>
      <c r="J382" s="90" t="s">
        <v>2074</v>
      </c>
      <c r="K382" s="90" t="s">
        <v>1975</v>
      </c>
      <c r="L382" s="91">
        <v>1.97</v>
      </c>
      <c r="M382" s="90" t="s">
        <v>2009</v>
      </c>
      <c r="N382" s="87" t="s">
        <v>11432</v>
      </c>
      <c r="O382" s="87" t="s">
        <v>12182</v>
      </c>
      <c r="P382" s="87" t="s">
        <v>12195</v>
      </c>
      <c r="Q382" s="92" t="s">
        <v>11391</v>
      </c>
      <c r="R382" s="88" t="s">
        <v>11382</v>
      </c>
      <c r="S382" s="88">
        <v>1.97</v>
      </c>
      <c r="T382" s="88" t="s">
        <v>12191</v>
      </c>
      <c r="U382" s="87" t="s">
        <v>11436</v>
      </c>
      <c r="V382" s="87" t="s">
        <v>11437</v>
      </c>
      <c r="W382" s="87" t="s">
        <v>11438</v>
      </c>
      <c r="X382" s="87" t="s">
        <v>11439</v>
      </c>
      <c r="Y382" s="87" t="s">
        <v>11440</v>
      </c>
    </row>
    <row r="383" spans="1:25" ht="90.75" customHeight="1">
      <c r="A383" s="73"/>
      <c r="B383" s="85"/>
      <c r="C383" s="73"/>
      <c r="D383" s="86">
        <v>9</v>
      </c>
      <c r="E383" s="87" t="s">
        <v>12196</v>
      </c>
      <c r="F383" s="87" t="s">
        <v>7953</v>
      </c>
      <c r="G383" s="88" t="s">
        <v>371</v>
      </c>
      <c r="H383" s="88" t="s">
        <v>14</v>
      </c>
      <c r="I383" s="90" t="s">
        <v>15</v>
      </c>
      <c r="J383" s="90" t="s">
        <v>2074</v>
      </c>
      <c r="K383" s="90" t="s">
        <v>1975</v>
      </c>
      <c r="L383" s="91">
        <v>1.97</v>
      </c>
      <c r="M383" s="90" t="s">
        <v>2009</v>
      </c>
      <c r="N383" s="87" t="s">
        <v>11432</v>
      </c>
      <c r="O383" s="87" t="s">
        <v>12182</v>
      </c>
      <c r="P383" s="87" t="s">
        <v>12197</v>
      </c>
      <c r="Q383" s="92" t="s">
        <v>11381</v>
      </c>
      <c r="R383" s="88" t="s">
        <v>11382</v>
      </c>
      <c r="S383" s="88">
        <v>1.97</v>
      </c>
      <c r="T383" s="88" t="s">
        <v>12198</v>
      </c>
      <c r="U383" s="87" t="s">
        <v>11436</v>
      </c>
      <c r="V383" s="87" t="s">
        <v>11437</v>
      </c>
      <c r="W383" s="87" t="s">
        <v>11438</v>
      </c>
      <c r="X383" s="87" t="s">
        <v>11439</v>
      </c>
      <c r="Y383" s="87" t="s">
        <v>11440</v>
      </c>
    </row>
    <row r="384" spans="1:25" ht="90.75" customHeight="1">
      <c r="A384" s="73"/>
      <c r="B384" s="85"/>
      <c r="C384" s="73"/>
      <c r="D384" s="86">
        <v>9</v>
      </c>
      <c r="E384" s="87" t="s">
        <v>12199</v>
      </c>
      <c r="F384" s="87" t="s">
        <v>7953</v>
      </c>
      <c r="G384" s="88" t="s">
        <v>371</v>
      </c>
      <c r="H384" s="88" t="s">
        <v>14</v>
      </c>
      <c r="I384" s="90" t="s">
        <v>15</v>
      </c>
      <c r="J384" s="90" t="s">
        <v>2074</v>
      </c>
      <c r="K384" s="90" t="s">
        <v>1975</v>
      </c>
      <c r="L384" s="91">
        <v>1.97</v>
      </c>
      <c r="M384" s="90" t="s">
        <v>2009</v>
      </c>
      <c r="N384" s="87" t="s">
        <v>11432</v>
      </c>
      <c r="O384" s="87" t="s">
        <v>12182</v>
      </c>
      <c r="P384" s="87" t="s">
        <v>12200</v>
      </c>
      <c r="Q384" s="92" t="s">
        <v>11391</v>
      </c>
      <c r="R384" s="88" t="s">
        <v>11382</v>
      </c>
      <c r="S384" s="88">
        <v>1.97</v>
      </c>
      <c r="T384" s="88" t="s">
        <v>12198</v>
      </c>
      <c r="U384" s="87" t="s">
        <v>11436</v>
      </c>
      <c r="V384" s="87" t="s">
        <v>11437</v>
      </c>
      <c r="W384" s="87" t="s">
        <v>11438</v>
      </c>
      <c r="X384" s="87" t="s">
        <v>11439</v>
      </c>
      <c r="Y384" s="87" t="s">
        <v>11440</v>
      </c>
    </row>
    <row r="385" spans="1:25" ht="90.75" customHeight="1">
      <c r="A385" s="73"/>
      <c r="B385" s="85"/>
      <c r="C385" s="73"/>
      <c r="D385" s="86">
        <v>9</v>
      </c>
      <c r="E385" s="87" t="s">
        <v>12201</v>
      </c>
      <c r="F385" s="87" t="s">
        <v>7953</v>
      </c>
      <c r="G385" s="88" t="s">
        <v>371</v>
      </c>
      <c r="H385" s="88" t="s">
        <v>14</v>
      </c>
      <c r="I385" s="90" t="s">
        <v>15</v>
      </c>
      <c r="J385" s="90" t="s">
        <v>2074</v>
      </c>
      <c r="K385" s="90" t="s">
        <v>1975</v>
      </c>
      <c r="L385" s="91">
        <v>1.97</v>
      </c>
      <c r="M385" s="90" t="s">
        <v>2009</v>
      </c>
      <c r="N385" s="87" t="s">
        <v>11432</v>
      </c>
      <c r="O385" s="87" t="s">
        <v>12182</v>
      </c>
      <c r="P385" s="87" t="s">
        <v>12202</v>
      </c>
      <c r="Q385" s="92" t="s">
        <v>11391</v>
      </c>
      <c r="R385" s="88" t="s">
        <v>11382</v>
      </c>
      <c r="S385" s="88">
        <v>1.97</v>
      </c>
      <c r="T385" s="88" t="s">
        <v>12198</v>
      </c>
      <c r="U385" s="87" t="s">
        <v>11436</v>
      </c>
      <c r="V385" s="87" t="s">
        <v>11437</v>
      </c>
      <c r="W385" s="87" t="s">
        <v>11438</v>
      </c>
      <c r="X385" s="87" t="s">
        <v>11439</v>
      </c>
      <c r="Y385" s="87" t="s">
        <v>11440</v>
      </c>
    </row>
    <row r="386" spans="1:25" ht="90.75" customHeight="1">
      <c r="A386" s="73"/>
      <c r="B386" s="85"/>
      <c r="C386" s="73"/>
      <c r="D386" s="86">
        <v>9</v>
      </c>
      <c r="E386" s="87" t="s">
        <v>12203</v>
      </c>
      <c r="F386" s="87" t="s">
        <v>7953</v>
      </c>
      <c r="G386" s="88" t="s">
        <v>371</v>
      </c>
      <c r="H386" s="88" t="s">
        <v>14</v>
      </c>
      <c r="I386" s="90" t="s">
        <v>15</v>
      </c>
      <c r="J386" s="90" t="s">
        <v>2074</v>
      </c>
      <c r="K386" s="90" t="s">
        <v>1975</v>
      </c>
      <c r="L386" s="91">
        <v>1.97</v>
      </c>
      <c r="M386" s="90" t="s">
        <v>2009</v>
      </c>
      <c r="N386" s="87" t="s">
        <v>11432</v>
      </c>
      <c r="O386" s="87" t="s">
        <v>12182</v>
      </c>
      <c r="P386" s="87" t="s">
        <v>12204</v>
      </c>
      <c r="Q386" s="92" t="s">
        <v>11381</v>
      </c>
      <c r="R386" s="88" t="s">
        <v>11382</v>
      </c>
      <c r="S386" s="88">
        <v>1.97</v>
      </c>
      <c r="T386" s="88" t="s">
        <v>12205</v>
      </c>
      <c r="U386" s="87" t="s">
        <v>11436</v>
      </c>
      <c r="V386" s="87" t="s">
        <v>11437</v>
      </c>
      <c r="W386" s="87" t="s">
        <v>11438</v>
      </c>
      <c r="X386" s="87" t="s">
        <v>11439</v>
      </c>
      <c r="Y386" s="87" t="s">
        <v>11440</v>
      </c>
    </row>
    <row r="387" spans="1:25" ht="90.75" customHeight="1">
      <c r="A387" s="73"/>
      <c r="B387" s="85"/>
      <c r="C387" s="73"/>
      <c r="D387" s="86">
        <v>9</v>
      </c>
      <c r="E387" s="87" t="s">
        <v>12206</v>
      </c>
      <c r="F387" s="87" t="s">
        <v>7953</v>
      </c>
      <c r="G387" s="88" t="s">
        <v>371</v>
      </c>
      <c r="H387" s="88" t="s">
        <v>14</v>
      </c>
      <c r="I387" s="90" t="s">
        <v>15</v>
      </c>
      <c r="J387" s="90" t="s">
        <v>2074</v>
      </c>
      <c r="K387" s="90" t="s">
        <v>1975</v>
      </c>
      <c r="L387" s="91">
        <v>1.97</v>
      </c>
      <c r="M387" s="90" t="s">
        <v>2009</v>
      </c>
      <c r="N387" s="87" t="s">
        <v>11432</v>
      </c>
      <c r="O387" s="87" t="s">
        <v>12182</v>
      </c>
      <c r="P387" s="87" t="s">
        <v>12207</v>
      </c>
      <c r="Q387" s="92" t="s">
        <v>11391</v>
      </c>
      <c r="R387" s="88" t="s">
        <v>11382</v>
      </c>
      <c r="S387" s="88">
        <v>1.97</v>
      </c>
      <c r="T387" s="88" t="s">
        <v>12205</v>
      </c>
      <c r="U387" s="87" t="s">
        <v>11436</v>
      </c>
      <c r="V387" s="87" t="s">
        <v>11437</v>
      </c>
      <c r="W387" s="87" t="s">
        <v>11438</v>
      </c>
      <c r="X387" s="87" t="s">
        <v>11439</v>
      </c>
      <c r="Y387" s="87" t="s">
        <v>11440</v>
      </c>
    </row>
    <row r="388" spans="1:25" ht="90.75" customHeight="1">
      <c r="A388" s="73"/>
      <c r="B388" s="85"/>
      <c r="C388" s="73"/>
      <c r="D388" s="86">
        <v>9</v>
      </c>
      <c r="E388" s="87" t="s">
        <v>12208</v>
      </c>
      <c r="F388" s="87" t="s">
        <v>7953</v>
      </c>
      <c r="G388" s="88" t="s">
        <v>371</v>
      </c>
      <c r="H388" s="88" t="s">
        <v>14</v>
      </c>
      <c r="I388" s="90" t="s">
        <v>15</v>
      </c>
      <c r="J388" s="90" t="s">
        <v>2074</v>
      </c>
      <c r="K388" s="90" t="s">
        <v>1975</v>
      </c>
      <c r="L388" s="91">
        <v>1.97</v>
      </c>
      <c r="M388" s="90" t="s">
        <v>2009</v>
      </c>
      <c r="N388" s="87" t="s">
        <v>11432</v>
      </c>
      <c r="O388" s="87" t="s">
        <v>12182</v>
      </c>
      <c r="P388" s="87" t="s">
        <v>12209</v>
      </c>
      <c r="Q388" s="92" t="s">
        <v>11391</v>
      </c>
      <c r="R388" s="88" t="s">
        <v>11382</v>
      </c>
      <c r="S388" s="88">
        <v>1.97</v>
      </c>
      <c r="T388" s="88" t="s">
        <v>12205</v>
      </c>
      <c r="U388" s="87" t="s">
        <v>11436</v>
      </c>
      <c r="V388" s="87" t="s">
        <v>11437</v>
      </c>
      <c r="W388" s="87" t="s">
        <v>11438</v>
      </c>
      <c r="X388" s="87" t="s">
        <v>11439</v>
      </c>
      <c r="Y388" s="87" t="s">
        <v>11440</v>
      </c>
    </row>
    <row r="389" spans="1:25" ht="90.75" customHeight="1">
      <c r="A389" s="73"/>
      <c r="B389" s="85"/>
      <c r="C389" s="73"/>
      <c r="D389" s="86">
        <v>9</v>
      </c>
      <c r="E389" s="87" t="s">
        <v>12210</v>
      </c>
      <c r="F389" s="87" t="s">
        <v>7953</v>
      </c>
      <c r="G389" s="88" t="s">
        <v>371</v>
      </c>
      <c r="H389" s="88" t="s">
        <v>14</v>
      </c>
      <c r="I389" s="90" t="s">
        <v>15</v>
      </c>
      <c r="J389" s="90" t="s">
        <v>2074</v>
      </c>
      <c r="K389" s="90" t="s">
        <v>1975</v>
      </c>
      <c r="L389" s="91">
        <v>1.97</v>
      </c>
      <c r="M389" s="90" t="s">
        <v>2009</v>
      </c>
      <c r="N389" s="87" t="s">
        <v>11432</v>
      </c>
      <c r="O389" s="87" t="s">
        <v>12182</v>
      </c>
      <c r="P389" s="87" t="s">
        <v>12211</v>
      </c>
      <c r="Q389" s="92" t="s">
        <v>11381</v>
      </c>
      <c r="R389" s="88" t="s">
        <v>11382</v>
      </c>
      <c r="S389" s="88">
        <v>1.97</v>
      </c>
      <c r="T389" s="88" t="s">
        <v>12184</v>
      </c>
      <c r="U389" s="87" t="s">
        <v>11436</v>
      </c>
      <c r="V389" s="87" t="s">
        <v>11437</v>
      </c>
      <c r="W389" s="87" t="s">
        <v>11438</v>
      </c>
      <c r="X389" s="87" t="s">
        <v>11439</v>
      </c>
      <c r="Y389" s="87" t="s">
        <v>11440</v>
      </c>
    </row>
    <row r="390" spans="1:25" ht="90.75" customHeight="1">
      <c r="A390" s="73"/>
      <c r="B390" s="85"/>
      <c r="C390" s="73"/>
      <c r="D390" s="86">
        <v>9</v>
      </c>
      <c r="E390" s="87" t="s">
        <v>12212</v>
      </c>
      <c r="F390" s="87" t="s">
        <v>7953</v>
      </c>
      <c r="G390" s="88" t="s">
        <v>371</v>
      </c>
      <c r="H390" s="88" t="s">
        <v>14</v>
      </c>
      <c r="I390" s="90" t="s">
        <v>15</v>
      </c>
      <c r="J390" s="90" t="s">
        <v>2074</v>
      </c>
      <c r="K390" s="90" t="s">
        <v>1975</v>
      </c>
      <c r="L390" s="91">
        <v>1.97</v>
      </c>
      <c r="M390" s="90" t="s">
        <v>2009</v>
      </c>
      <c r="N390" s="87" t="s">
        <v>11432</v>
      </c>
      <c r="O390" s="87" t="s">
        <v>12182</v>
      </c>
      <c r="P390" s="87" t="s">
        <v>12213</v>
      </c>
      <c r="Q390" s="92" t="s">
        <v>11391</v>
      </c>
      <c r="R390" s="88" t="s">
        <v>11382</v>
      </c>
      <c r="S390" s="88">
        <v>1.97</v>
      </c>
      <c r="T390" s="88" t="s">
        <v>12184</v>
      </c>
      <c r="U390" s="87" t="s">
        <v>11436</v>
      </c>
      <c r="V390" s="87" t="s">
        <v>11437</v>
      </c>
      <c r="W390" s="87" t="s">
        <v>11438</v>
      </c>
      <c r="X390" s="87" t="s">
        <v>11439</v>
      </c>
      <c r="Y390" s="87" t="s">
        <v>11440</v>
      </c>
    </row>
    <row r="391" spans="1:25" ht="90.75" customHeight="1">
      <c r="A391" s="73"/>
      <c r="B391" s="85"/>
      <c r="C391" s="73"/>
      <c r="D391" s="86">
        <v>9</v>
      </c>
      <c r="E391" s="87" t="s">
        <v>12214</v>
      </c>
      <c r="F391" s="87" t="s">
        <v>7953</v>
      </c>
      <c r="G391" s="88" t="s">
        <v>371</v>
      </c>
      <c r="H391" s="88" t="s">
        <v>14</v>
      </c>
      <c r="I391" s="90" t="s">
        <v>15</v>
      </c>
      <c r="J391" s="90" t="s">
        <v>2074</v>
      </c>
      <c r="K391" s="90" t="s">
        <v>1975</v>
      </c>
      <c r="L391" s="91">
        <v>1.97</v>
      </c>
      <c r="M391" s="90" t="s">
        <v>2009</v>
      </c>
      <c r="N391" s="87" t="s">
        <v>11432</v>
      </c>
      <c r="O391" s="87" t="s">
        <v>12182</v>
      </c>
      <c r="P391" s="87" t="s">
        <v>12215</v>
      </c>
      <c r="Q391" s="92" t="s">
        <v>11391</v>
      </c>
      <c r="R391" s="88" t="s">
        <v>11382</v>
      </c>
      <c r="S391" s="88">
        <v>1.97</v>
      </c>
      <c r="T391" s="88" t="s">
        <v>12184</v>
      </c>
      <c r="U391" s="87" t="s">
        <v>11436</v>
      </c>
      <c r="V391" s="87" t="s">
        <v>11437</v>
      </c>
      <c r="W391" s="87" t="s">
        <v>11438</v>
      </c>
      <c r="X391" s="87" t="s">
        <v>11439</v>
      </c>
      <c r="Y391" s="87" t="s">
        <v>11440</v>
      </c>
    </row>
    <row r="392" spans="1:25" ht="90.75" customHeight="1">
      <c r="A392" s="73"/>
      <c r="B392" s="85"/>
      <c r="C392" s="73"/>
      <c r="D392" s="86">
        <v>9</v>
      </c>
      <c r="E392" s="87" t="s">
        <v>12216</v>
      </c>
      <c r="F392" s="87" t="s">
        <v>7953</v>
      </c>
      <c r="G392" s="88" t="s">
        <v>371</v>
      </c>
      <c r="H392" s="88" t="s">
        <v>14</v>
      </c>
      <c r="I392" s="90" t="s">
        <v>15</v>
      </c>
      <c r="J392" s="90" t="s">
        <v>2074</v>
      </c>
      <c r="K392" s="90" t="s">
        <v>1975</v>
      </c>
      <c r="L392" s="91">
        <v>1.97</v>
      </c>
      <c r="M392" s="90" t="s">
        <v>2009</v>
      </c>
      <c r="N392" s="87" t="s">
        <v>11432</v>
      </c>
      <c r="O392" s="87" t="s">
        <v>12182</v>
      </c>
      <c r="P392" s="87" t="s">
        <v>12217</v>
      </c>
      <c r="Q392" s="92" t="s">
        <v>11381</v>
      </c>
      <c r="R392" s="88" t="s">
        <v>11382</v>
      </c>
      <c r="S392" s="88">
        <v>1.97</v>
      </c>
      <c r="T392" s="88" t="s">
        <v>12191</v>
      </c>
      <c r="U392" s="87" t="s">
        <v>11436</v>
      </c>
      <c r="V392" s="87" t="s">
        <v>11437</v>
      </c>
      <c r="W392" s="87" t="s">
        <v>11438</v>
      </c>
      <c r="X392" s="87" t="s">
        <v>11439</v>
      </c>
      <c r="Y392" s="87" t="s">
        <v>11440</v>
      </c>
    </row>
    <row r="393" spans="1:25" ht="90.75" customHeight="1">
      <c r="A393" s="73"/>
      <c r="B393" s="85"/>
      <c r="C393" s="73"/>
      <c r="D393" s="86">
        <v>9</v>
      </c>
      <c r="E393" s="87" t="s">
        <v>12218</v>
      </c>
      <c r="F393" s="87" t="s">
        <v>7953</v>
      </c>
      <c r="G393" s="88" t="s">
        <v>371</v>
      </c>
      <c r="H393" s="88" t="s">
        <v>14</v>
      </c>
      <c r="I393" s="90" t="s">
        <v>15</v>
      </c>
      <c r="J393" s="90" t="s">
        <v>2074</v>
      </c>
      <c r="K393" s="90" t="s">
        <v>1975</v>
      </c>
      <c r="L393" s="91">
        <v>1.97</v>
      </c>
      <c r="M393" s="90" t="s">
        <v>2009</v>
      </c>
      <c r="N393" s="87" t="s">
        <v>11432</v>
      </c>
      <c r="O393" s="87" t="s">
        <v>12182</v>
      </c>
      <c r="P393" s="87" t="s">
        <v>12219</v>
      </c>
      <c r="Q393" s="92" t="s">
        <v>11391</v>
      </c>
      <c r="R393" s="88" t="s">
        <v>11382</v>
      </c>
      <c r="S393" s="88">
        <v>1.97</v>
      </c>
      <c r="T393" s="88" t="s">
        <v>12191</v>
      </c>
      <c r="U393" s="87" t="s">
        <v>11436</v>
      </c>
      <c r="V393" s="87" t="s">
        <v>11437</v>
      </c>
      <c r="W393" s="87" t="s">
        <v>11438</v>
      </c>
      <c r="X393" s="87" t="s">
        <v>11439</v>
      </c>
      <c r="Y393" s="87" t="s">
        <v>11440</v>
      </c>
    </row>
    <row r="394" spans="1:25" ht="90.75" customHeight="1">
      <c r="A394" s="73"/>
      <c r="B394" s="85"/>
      <c r="C394" s="73"/>
      <c r="D394" s="86">
        <v>9</v>
      </c>
      <c r="E394" s="87" t="s">
        <v>12220</v>
      </c>
      <c r="F394" s="87" t="s">
        <v>7953</v>
      </c>
      <c r="G394" s="88" t="s">
        <v>371</v>
      </c>
      <c r="H394" s="88" t="s">
        <v>14</v>
      </c>
      <c r="I394" s="90" t="s">
        <v>15</v>
      </c>
      <c r="J394" s="90" t="s">
        <v>2074</v>
      </c>
      <c r="K394" s="90" t="s">
        <v>1975</v>
      </c>
      <c r="L394" s="91">
        <v>1.97</v>
      </c>
      <c r="M394" s="90" t="s">
        <v>2009</v>
      </c>
      <c r="N394" s="87" t="s">
        <v>11432</v>
      </c>
      <c r="O394" s="87" t="s">
        <v>12182</v>
      </c>
      <c r="P394" s="87" t="s">
        <v>12221</v>
      </c>
      <c r="Q394" s="92" t="s">
        <v>11391</v>
      </c>
      <c r="R394" s="88" t="s">
        <v>11382</v>
      </c>
      <c r="S394" s="88">
        <v>1.97</v>
      </c>
      <c r="T394" s="88" t="s">
        <v>12191</v>
      </c>
      <c r="U394" s="87" t="s">
        <v>11436</v>
      </c>
      <c r="V394" s="87" t="s">
        <v>11437</v>
      </c>
      <c r="W394" s="87" t="s">
        <v>11438</v>
      </c>
      <c r="X394" s="87" t="s">
        <v>11439</v>
      </c>
      <c r="Y394" s="87" t="s">
        <v>11440</v>
      </c>
    </row>
    <row r="395" spans="1:25" ht="90.75" customHeight="1">
      <c r="A395" s="73"/>
      <c r="B395" s="85"/>
      <c r="C395" s="73"/>
      <c r="D395" s="86">
        <v>9</v>
      </c>
      <c r="E395" s="87" t="s">
        <v>12222</v>
      </c>
      <c r="F395" s="87" t="s">
        <v>7953</v>
      </c>
      <c r="G395" s="88" t="s">
        <v>371</v>
      </c>
      <c r="H395" s="88" t="s">
        <v>14</v>
      </c>
      <c r="I395" s="90" t="s">
        <v>15</v>
      </c>
      <c r="J395" s="90" t="s">
        <v>2074</v>
      </c>
      <c r="K395" s="90" t="s">
        <v>1975</v>
      </c>
      <c r="L395" s="91">
        <v>1.97</v>
      </c>
      <c r="M395" s="90" t="s">
        <v>2009</v>
      </c>
      <c r="N395" s="87" t="s">
        <v>11432</v>
      </c>
      <c r="O395" s="87" t="s">
        <v>12182</v>
      </c>
      <c r="P395" s="87" t="s">
        <v>12223</v>
      </c>
      <c r="Q395" s="92" t="s">
        <v>11381</v>
      </c>
      <c r="R395" s="88" t="s">
        <v>11382</v>
      </c>
      <c r="S395" s="88">
        <v>1.97</v>
      </c>
      <c r="T395" s="88" t="s">
        <v>12198</v>
      </c>
      <c r="U395" s="87" t="s">
        <v>11436</v>
      </c>
      <c r="V395" s="87" t="s">
        <v>11437</v>
      </c>
      <c r="W395" s="87" t="s">
        <v>11438</v>
      </c>
      <c r="X395" s="87" t="s">
        <v>11439</v>
      </c>
      <c r="Y395" s="87" t="s">
        <v>11440</v>
      </c>
    </row>
    <row r="396" spans="1:25" ht="90.75" customHeight="1">
      <c r="A396" s="73"/>
      <c r="B396" s="85"/>
      <c r="C396" s="73"/>
      <c r="D396" s="86">
        <v>9</v>
      </c>
      <c r="E396" s="87" t="s">
        <v>12224</v>
      </c>
      <c r="F396" s="87" t="s">
        <v>7953</v>
      </c>
      <c r="G396" s="88" t="s">
        <v>371</v>
      </c>
      <c r="H396" s="88" t="s">
        <v>14</v>
      </c>
      <c r="I396" s="90" t="s">
        <v>15</v>
      </c>
      <c r="J396" s="90" t="s">
        <v>2074</v>
      </c>
      <c r="K396" s="90" t="s">
        <v>1975</v>
      </c>
      <c r="L396" s="91">
        <v>1.97</v>
      </c>
      <c r="M396" s="90" t="s">
        <v>2009</v>
      </c>
      <c r="N396" s="87" t="s">
        <v>11432</v>
      </c>
      <c r="O396" s="87" t="s">
        <v>12182</v>
      </c>
      <c r="P396" s="87" t="s">
        <v>12225</v>
      </c>
      <c r="Q396" s="92" t="s">
        <v>11391</v>
      </c>
      <c r="R396" s="88" t="s">
        <v>11382</v>
      </c>
      <c r="S396" s="88">
        <v>1.97</v>
      </c>
      <c r="T396" s="88" t="s">
        <v>12198</v>
      </c>
      <c r="U396" s="87" t="s">
        <v>11436</v>
      </c>
      <c r="V396" s="87" t="s">
        <v>11437</v>
      </c>
      <c r="W396" s="87" t="s">
        <v>11438</v>
      </c>
      <c r="X396" s="87" t="s">
        <v>11439</v>
      </c>
      <c r="Y396" s="87" t="s">
        <v>11440</v>
      </c>
    </row>
    <row r="397" spans="1:25" ht="90.75" customHeight="1">
      <c r="A397" s="73"/>
      <c r="B397" s="85"/>
      <c r="C397" s="73"/>
      <c r="D397" s="86">
        <v>9</v>
      </c>
      <c r="E397" s="87" t="s">
        <v>12226</v>
      </c>
      <c r="F397" s="87" t="s">
        <v>7953</v>
      </c>
      <c r="G397" s="88" t="s">
        <v>371</v>
      </c>
      <c r="H397" s="88" t="s">
        <v>14</v>
      </c>
      <c r="I397" s="90" t="s">
        <v>15</v>
      </c>
      <c r="J397" s="90" t="s">
        <v>2074</v>
      </c>
      <c r="K397" s="90" t="s">
        <v>1975</v>
      </c>
      <c r="L397" s="91">
        <v>1.97</v>
      </c>
      <c r="M397" s="90" t="s">
        <v>2009</v>
      </c>
      <c r="N397" s="87" t="s">
        <v>11432</v>
      </c>
      <c r="O397" s="87" t="s">
        <v>12182</v>
      </c>
      <c r="P397" s="87" t="s">
        <v>12227</v>
      </c>
      <c r="Q397" s="92" t="s">
        <v>11391</v>
      </c>
      <c r="R397" s="88" t="s">
        <v>11382</v>
      </c>
      <c r="S397" s="88">
        <v>1.97</v>
      </c>
      <c r="T397" s="88" t="s">
        <v>12198</v>
      </c>
      <c r="U397" s="87" t="s">
        <v>11436</v>
      </c>
      <c r="V397" s="87" t="s">
        <v>11437</v>
      </c>
      <c r="W397" s="87" t="s">
        <v>11438</v>
      </c>
      <c r="X397" s="87" t="s">
        <v>11439</v>
      </c>
      <c r="Y397" s="87" t="s">
        <v>11440</v>
      </c>
    </row>
    <row r="398" spans="1:25" ht="90.75" customHeight="1">
      <c r="A398" s="73"/>
      <c r="B398" s="85"/>
      <c r="C398" s="73"/>
      <c r="D398" s="86">
        <v>9</v>
      </c>
      <c r="E398" s="87" t="s">
        <v>12228</v>
      </c>
      <c r="F398" s="87" t="s">
        <v>7953</v>
      </c>
      <c r="G398" s="88" t="s">
        <v>371</v>
      </c>
      <c r="H398" s="88" t="s">
        <v>14</v>
      </c>
      <c r="I398" s="90" t="s">
        <v>15</v>
      </c>
      <c r="J398" s="90" t="s">
        <v>2074</v>
      </c>
      <c r="K398" s="90" t="s">
        <v>1975</v>
      </c>
      <c r="L398" s="91">
        <v>1.97</v>
      </c>
      <c r="M398" s="90" t="s">
        <v>2009</v>
      </c>
      <c r="N398" s="87" t="s">
        <v>11432</v>
      </c>
      <c r="O398" s="87" t="s">
        <v>12182</v>
      </c>
      <c r="P398" s="87" t="s">
        <v>12229</v>
      </c>
      <c r="Q398" s="92" t="s">
        <v>11381</v>
      </c>
      <c r="R398" s="88" t="s">
        <v>11382</v>
      </c>
      <c r="S398" s="88">
        <v>1.97</v>
      </c>
      <c r="T398" s="88" t="s">
        <v>12205</v>
      </c>
      <c r="U398" s="87" t="s">
        <v>11436</v>
      </c>
      <c r="V398" s="87" t="s">
        <v>11437</v>
      </c>
      <c r="W398" s="87" t="s">
        <v>11438</v>
      </c>
      <c r="X398" s="87" t="s">
        <v>11439</v>
      </c>
      <c r="Y398" s="87" t="s">
        <v>11440</v>
      </c>
    </row>
    <row r="399" spans="1:25" ht="90.75" customHeight="1">
      <c r="A399" s="73"/>
      <c r="B399" s="85"/>
      <c r="C399" s="73"/>
      <c r="D399" s="86">
        <v>9</v>
      </c>
      <c r="E399" s="87" t="s">
        <v>12230</v>
      </c>
      <c r="F399" s="87" t="s">
        <v>7953</v>
      </c>
      <c r="G399" s="88" t="s">
        <v>371</v>
      </c>
      <c r="H399" s="88" t="s">
        <v>14</v>
      </c>
      <c r="I399" s="90" t="s">
        <v>15</v>
      </c>
      <c r="J399" s="90" t="s">
        <v>2074</v>
      </c>
      <c r="K399" s="90" t="s">
        <v>1975</v>
      </c>
      <c r="L399" s="91">
        <v>1.97</v>
      </c>
      <c r="M399" s="90" t="s">
        <v>2009</v>
      </c>
      <c r="N399" s="87" t="s">
        <v>11432</v>
      </c>
      <c r="O399" s="87" t="s">
        <v>12182</v>
      </c>
      <c r="P399" s="87" t="s">
        <v>12231</v>
      </c>
      <c r="Q399" s="92" t="s">
        <v>11391</v>
      </c>
      <c r="R399" s="88" t="s">
        <v>11382</v>
      </c>
      <c r="S399" s="88">
        <v>1.97</v>
      </c>
      <c r="T399" s="88" t="s">
        <v>12205</v>
      </c>
      <c r="U399" s="87" t="s">
        <v>11436</v>
      </c>
      <c r="V399" s="87" t="s">
        <v>11437</v>
      </c>
      <c r="W399" s="87" t="s">
        <v>11438</v>
      </c>
      <c r="X399" s="87" t="s">
        <v>11439</v>
      </c>
      <c r="Y399" s="87" t="s">
        <v>11440</v>
      </c>
    </row>
    <row r="400" spans="1:25" ht="90.75" customHeight="1">
      <c r="A400" s="73"/>
      <c r="B400" s="85"/>
      <c r="C400" s="73"/>
      <c r="D400" s="86">
        <v>9</v>
      </c>
      <c r="E400" s="87" t="s">
        <v>12232</v>
      </c>
      <c r="F400" s="87" t="s">
        <v>7953</v>
      </c>
      <c r="G400" s="88" t="s">
        <v>371</v>
      </c>
      <c r="H400" s="88" t="s">
        <v>14</v>
      </c>
      <c r="I400" s="90" t="s">
        <v>15</v>
      </c>
      <c r="J400" s="90" t="s">
        <v>2074</v>
      </c>
      <c r="K400" s="90" t="s">
        <v>1975</v>
      </c>
      <c r="L400" s="91">
        <v>1.97</v>
      </c>
      <c r="M400" s="90" t="s">
        <v>2009</v>
      </c>
      <c r="N400" s="87" t="s">
        <v>11432</v>
      </c>
      <c r="O400" s="87" t="s">
        <v>12182</v>
      </c>
      <c r="P400" s="87" t="s">
        <v>12233</v>
      </c>
      <c r="Q400" s="92" t="s">
        <v>11391</v>
      </c>
      <c r="R400" s="88" t="s">
        <v>11382</v>
      </c>
      <c r="S400" s="88">
        <v>1.97</v>
      </c>
      <c r="T400" s="88" t="s">
        <v>12205</v>
      </c>
      <c r="U400" s="87" t="s">
        <v>11436</v>
      </c>
      <c r="V400" s="87" t="s">
        <v>11437</v>
      </c>
      <c r="W400" s="87" t="s">
        <v>11438</v>
      </c>
      <c r="X400" s="87" t="s">
        <v>11439</v>
      </c>
      <c r="Y400" s="87" t="s">
        <v>11440</v>
      </c>
    </row>
    <row r="401" spans="1:25" ht="90.75" customHeight="1">
      <c r="A401" s="73"/>
      <c r="B401" s="85"/>
      <c r="C401" s="73"/>
      <c r="D401" s="86">
        <v>9</v>
      </c>
      <c r="E401" s="87" t="s">
        <v>12234</v>
      </c>
      <c r="F401" s="87" t="s">
        <v>7955</v>
      </c>
      <c r="G401" s="88" t="s">
        <v>371</v>
      </c>
      <c r="H401" s="88" t="s">
        <v>14</v>
      </c>
      <c r="I401" s="90" t="s">
        <v>15</v>
      </c>
      <c r="J401" s="90" t="s">
        <v>2074</v>
      </c>
      <c r="K401" s="90" t="s">
        <v>1975</v>
      </c>
      <c r="L401" s="91">
        <v>1.91</v>
      </c>
      <c r="M401" s="90" t="s">
        <v>2009</v>
      </c>
      <c r="N401" s="87" t="s">
        <v>11432</v>
      </c>
      <c r="O401" s="87" t="s">
        <v>12182</v>
      </c>
      <c r="P401" s="87" t="s">
        <v>12235</v>
      </c>
      <c r="Q401" s="92" t="s">
        <v>11381</v>
      </c>
      <c r="R401" s="88" t="s">
        <v>11382</v>
      </c>
      <c r="S401" s="88">
        <v>1.91</v>
      </c>
      <c r="T401" s="88" t="s">
        <v>12184</v>
      </c>
      <c r="U401" s="87" t="s">
        <v>11436</v>
      </c>
      <c r="V401" s="87" t="s">
        <v>11437</v>
      </c>
      <c r="W401" s="87" t="s">
        <v>11438</v>
      </c>
      <c r="X401" s="87" t="s">
        <v>11439</v>
      </c>
      <c r="Y401" s="87" t="s">
        <v>11440</v>
      </c>
    </row>
    <row r="402" spans="1:25" ht="90.75" customHeight="1">
      <c r="A402" s="73"/>
      <c r="B402" s="85"/>
      <c r="C402" s="73"/>
      <c r="D402" s="86">
        <v>9</v>
      </c>
      <c r="E402" s="87" t="s">
        <v>12236</v>
      </c>
      <c r="F402" s="87" t="s">
        <v>7955</v>
      </c>
      <c r="G402" s="88" t="s">
        <v>371</v>
      </c>
      <c r="H402" s="88" t="s">
        <v>14</v>
      </c>
      <c r="I402" s="90" t="s">
        <v>15</v>
      </c>
      <c r="J402" s="90" t="s">
        <v>2074</v>
      </c>
      <c r="K402" s="90" t="s">
        <v>1975</v>
      </c>
      <c r="L402" s="91">
        <v>1.91</v>
      </c>
      <c r="M402" s="90" t="s">
        <v>2009</v>
      </c>
      <c r="N402" s="87" t="s">
        <v>11432</v>
      </c>
      <c r="O402" s="87" t="s">
        <v>12182</v>
      </c>
      <c r="P402" s="87" t="s">
        <v>12237</v>
      </c>
      <c r="Q402" s="92" t="s">
        <v>11391</v>
      </c>
      <c r="R402" s="88" t="s">
        <v>11382</v>
      </c>
      <c r="S402" s="88">
        <v>1.91</v>
      </c>
      <c r="T402" s="88" t="s">
        <v>12184</v>
      </c>
      <c r="U402" s="87" t="s">
        <v>11436</v>
      </c>
      <c r="V402" s="87" t="s">
        <v>11437</v>
      </c>
      <c r="W402" s="87" t="s">
        <v>11438</v>
      </c>
      <c r="X402" s="87" t="s">
        <v>11439</v>
      </c>
      <c r="Y402" s="87" t="s">
        <v>11440</v>
      </c>
    </row>
    <row r="403" spans="1:25" ht="90.75" customHeight="1">
      <c r="A403" s="73"/>
      <c r="B403" s="85"/>
      <c r="C403" s="73"/>
      <c r="D403" s="86">
        <v>9</v>
      </c>
      <c r="E403" s="87" t="s">
        <v>12238</v>
      </c>
      <c r="F403" s="87" t="s">
        <v>7955</v>
      </c>
      <c r="G403" s="88" t="s">
        <v>371</v>
      </c>
      <c r="H403" s="88" t="s">
        <v>14</v>
      </c>
      <c r="I403" s="90" t="s">
        <v>15</v>
      </c>
      <c r="J403" s="90" t="s">
        <v>2074</v>
      </c>
      <c r="K403" s="90" t="s">
        <v>1975</v>
      </c>
      <c r="L403" s="91">
        <v>1.91</v>
      </c>
      <c r="M403" s="90" t="s">
        <v>2009</v>
      </c>
      <c r="N403" s="87" t="s">
        <v>11432</v>
      </c>
      <c r="O403" s="87" t="s">
        <v>12182</v>
      </c>
      <c r="P403" s="87" t="s">
        <v>12239</v>
      </c>
      <c r="Q403" s="92" t="s">
        <v>11391</v>
      </c>
      <c r="R403" s="88" t="s">
        <v>11382</v>
      </c>
      <c r="S403" s="88">
        <v>1.91</v>
      </c>
      <c r="T403" s="88" t="s">
        <v>12184</v>
      </c>
      <c r="U403" s="87" t="s">
        <v>11436</v>
      </c>
      <c r="V403" s="87" t="s">
        <v>11437</v>
      </c>
      <c r="W403" s="87" t="s">
        <v>11438</v>
      </c>
      <c r="X403" s="87" t="s">
        <v>11439</v>
      </c>
      <c r="Y403" s="87" t="s">
        <v>11440</v>
      </c>
    </row>
    <row r="404" spans="1:25" ht="90.75" customHeight="1">
      <c r="A404" s="73"/>
      <c r="B404" s="85"/>
      <c r="C404" s="73"/>
      <c r="D404" s="86">
        <v>9</v>
      </c>
      <c r="E404" s="87" t="s">
        <v>12240</v>
      </c>
      <c r="F404" s="87" t="s">
        <v>7955</v>
      </c>
      <c r="G404" s="88" t="s">
        <v>371</v>
      </c>
      <c r="H404" s="88" t="s">
        <v>14</v>
      </c>
      <c r="I404" s="90" t="s">
        <v>15</v>
      </c>
      <c r="J404" s="90" t="s">
        <v>2074</v>
      </c>
      <c r="K404" s="90" t="s">
        <v>1975</v>
      </c>
      <c r="L404" s="91">
        <v>1.91</v>
      </c>
      <c r="M404" s="90" t="s">
        <v>2009</v>
      </c>
      <c r="N404" s="87" t="s">
        <v>11432</v>
      </c>
      <c r="O404" s="87" t="s">
        <v>12182</v>
      </c>
      <c r="P404" s="87" t="s">
        <v>12241</v>
      </c>
      <c r="Q404" s="92" t="s">
        <v>11381</v>
      </c>
      <c r="R404" s="88" t="s">
        <v>11382</v>
      </c>
      <c r="S404" s="88">
        <v>1.91</v>
      </c>
      <c r="T404" s="88" t="s">
        <v>12191</v>
      </c>
      <c r="U404" s="87" t="s">
        <v>11436</v>
      </c>
      <c r="V404" s="87" t="s">
        <v>11437</v>
      </c>
      <c r="W404" s="87" t="s">
        <v>11438</v>
      </c>
      <c r="X404" s="87" t="s">
        <v>11439</v>
      </c>
      <c r="Y404" s="87" t="s">
        <v>11440</v>
      </c>
    </row>
    <row r="405" spans="1:25" ht="90.75" customHeight="1">
      <c r="A405" s="73"/>
      <c r="B405" s="85"/>
      <c r="C405" s="73"/>
      <c r="D405" s="86">
        <v>9</v>
      </c>
      <c r="E405" s="87" t="s">
        <v>12242</v>
      </c>
      <c r="F405" s="87" t="s">
        <v>7955</v>
      </c>
      <c r="G405" s="88" t="s">
        <v>371</v>
      </c>
      <c r="H405" s="88" t="s">
        <v>14</v>
      </c>
      <c r="I405" s="90" t="s">
        <v>15</v>
      </c>
      <c r="J405" s="90" t="s">
        <v>2074</v>
      </c>
      <c r="K405" s="90" t="s">
        <v>1975</v>
      </c>
      <c r="L405" s="91">
        <v>1.91</v>
      </c>
      <c r="M405" s="90" t="s">
        <v>2009</v>
      </c>
      <c r="N405" s="87" t="s">
        <v>11432</v>
      </c>
      <c r="O405" s="87" t="s">
        <v>12182</v>
      </c>
      <c r="P405" s="87" t="s">
        <v>12243</v>
      </c>
      <c r="Q405" s="92" t="s">
        <v>11391</v>
      </c>
      <c r="R405" s="88" t="s">
        <v>11382</v>
      </c>
      <c r="S405" s="88">
        <v>1.91</v>
      </c>
      <c r="T405" s="88" t="s">
        <v>12191</v>
      </c>
      <c r="U405" s="87" t="s">
        <v>11436</v>
      </c>
      <c r="V405" s="87" t="s">
        <v>11437</v>
      </c>
      <c r="W405" s="87" t="s">
        <v>11438</v>
      </c>
      <c r="X405" s="87" t="s">
        <v>11439</v>
      </c>
      <c r="Y405" s="87" t="s">
        <v>11440</v>
      </c>
    </row>
    <row r="406" spans="1:25" ht="90.75" customHeight="1">
      <c r="A406" s="73"/>
      <c r="B406" s="85"/>
      <c r="C406" s="73"/>
      <c r="D406" s="86">
        <v>9</v>
      </c>
      <c r="E406" s="87" t="s">
        <v>12244</v>
      </c>
      <c r="F406" s="87" t="s">
        <v>7955</v>
      </c>
      <c r="G406" s="88" t="s">
        <v>371</v>
      </c>
      <c r="H406" s="88" t="s">
        <v>14</v>
      </c>
      <c r="I406" s="90" t="s">
        <v>15</v>
      </c>
      <c r="J406" s="90" t="s">
        <v>2074</v>
      </c>
      <c r="K406" s="90" t="s">
        <v>1975</v>
      </c>
      <c r="L406" s="91">
        <v>1.91</v>
      </c>
      <c r="M406" s="90" t="s">
        <v>2009</v>
      </c>
      <c r="N406" s="87" t="s">
        <v>11432</v>
      </c>
      <c r="O406" s="87" t="s">
        <v>12182</v>
      </c>
      <c r="P406" s="87" t="s">
        <v>12245</v>
      </c>
      <c r="Q406" s="92" t="s">
        <v>11391</v>
      </c>
      <c r="R406" s="88" t="s">
        <v>11382</v>
      </c>
      <c r="S406" s="88">
        <v>1.91</v>
      </c>
      <c r="T406" s="88" t="s">
        <v>12191</v>
      </c>
      <c r="U406" s="87" t="s">
        <v>11436</v>
      </c>
      <c r="V406" s="87" t="s">
        <v>11437</v>
      </c>
      <c r="W406" s="87" t="s">
        <v>11438</v>
      </c>
      <c r="X406" s="87" t="s">
        <v>11439</v>
      </c>
      <c r="Y406" s="87" t="s">
        <v>11440</v>
      </c>
    </row>
    <row r="407" spans="1:25" ht="90.75" customHeight="1">
      <c r="A407" s="73"/>
      <c r="B407" s="85"/>
      <c r="C407" s="73"/>
      <c r="D407" s="86">
        <v>9</v>
      </c>
      <c r="E407" s="87" t="s">
        <v>12246</v>
      </c>
      <c r="F407" s="87" t="s">
        <v>7955</v>
      </c>
      <c r="G407" s="88" t="s">
        <v>371</v>
      </c>
      <c r="H407" s="88" t="s">
        <v>14</v>
      </c>
      <c r="I407" s="90" t="s">
        <v>15</v>
      </c>
      <c r="J407" s="90" t="s">
        <v>2074</v>
      </c>
      <c r="K407" s="90" t="s">
        <v>1975</v>
      </c>
      <c r="L407" s="91">
        <v>1.91</v>
      </c>
      <c r="M407" s="90" t="s">
        <v>2009</v>
      </c>
      <c r="N407" s="87" t="s">
        <v>11432</v>
      </c>
      <c r="O407" s="87" t="s">
        <v>12182</v>
      </c>
      <c r="P407" s="87" t="s">
        <v>12247</v>
      </c>
      <c r="Q407" s="92" t="s">
        <v>11381</v>
      </c>
      <c r="R407" s="88" t="s">
        <v>11382</v>
      </c>
      <c r="S407" s="88">
        <v>1.91</v>
      </c>
      <c r="T407" s="88" t="s">
        <v>12198</v>
      </c>
      <c r="U407" s="87" t="s">
        <v>11436</v>
      </c>
      <c r="V407" s="87" t="s">
        <v>11437</v>
      </c>
      <c r="W407" s="87" t="s">
        <v>11438</v>
      </c>
      <c r="X407" s="87" t="s">
        <v>11439</v>
      </c>
      <c r="Y407" s="87" t="s">
        <v>11440</v>
      </c>
    </row>
    <row r="408" spans="1:25" ht="90.75" customHeight="1">
      <c r="A408" s="73"/>
      <c r="B408" s="85"/>
      <c r="C408" s="73"/>
      <c r="D408" s="86">
        <v>9</v>
      </c>
      <c r="E408" s="87" t="s">
        <v>12248</v>
      </c>
      <c r="F408" s="87" t="s">
        <v>7955</v>
      </c>
      <c r="G408" s="88" t="s">
        <v>371</v>
      </c>
      <c r="H408" s="88" t="s">
        <v>14</v>
      </c>
      <c r="I408" s="90" t="s">
        <v>15</v>
      </c>
      <c r="J408" s="90" t="s">
        <v>2074</v>
      </c>
      <c r="K408" s="90" t="s">
        <v>1975</v>
      </c>
      <c r="L408" s="91">
        <v>1.91</v>
      </c>
      <c r="M408" s="90" t="s">
        <v>2009</v>
      </c>
      <c r="N408" s="87" t="s">
        <v>11432</v>
      </c>
      <c r="O408" s="87" t="s">
        <v>12182</v>
      </c>
      <c r="P408" s="87" t="s">
        <v>12249</v>
      </c>
      <c r="Q408" s="92" t="s">
        <v>11391</v>
      </c>
      <c r="R408" s="88" t="s">
        <v>11382</v>
      </c>
      <c r="S408" s="88">
        <v>1.91</v>
      </c>
      <c r="T408" s="88" t="s">
        <v>12198</v>
      </c>
      <c r="U408" s="87" t="s">
        <v>11436</v>
      </c>
      <c r="V408" s="87" t="s">
        <v>11437</v>
      </c>
      <c r="W408" s="87" t="s">
        <v>11438</v>
      </c>
      <c r="X408" s="87" t="s">
        <v>11439</v>
      </c>
      <c r="Y408" s="87" t="s">
        <v>11440</v>
      </c>
    </row>
    <row r="409" spans="1:25" ht="90.75" customHeight="1">
      <c r="A409" s="73"/>
      <c r="B409" s="85"/>
      <c r="C409" s="73"/>
      <c r="D409" s="86">
        <v>9</v>
      </c>
      <c r="E409" s="87" t="s">
        <v>12250</v>
      </c>
      <c r="F409" s="87" t="s">
        <v>7955</v>
      </c>
      <c r="G409" s="88" t="s">
        <v>371</v>
      </c>
      <c r="H409" s="88" t="s">
        <v>14</v>
      </c>
      <c r="I409" s="90" t="s">
        <v>15</v>
      </c>
      <c r="J409" s="90" t="s">
        <v>2074</v>
      </c>
      <c r="K409" s="90" t="s">
        <v>1975</v>
      </c>
      <c r="L409" s="91">
        <v>1.91</v>
      </c>
      <c r="M409" s="90" t="s">
        <v>2009</v>
      </c>
      <c r="N409" s="87" t="s">
        <v>11432</v>
      </c>
      <c r="O409" s="87" t="s">
        <v>12182</v>
      </c>
      <c r="P409" s="87" t="s">
        <v>12251</v>
      </c>
      <c r="Q409" s="92" t="s">
        <v>11391</v>
      </c>
      <c r="R409" s="88" t="s">
        <v>11382</v>
      </c>
      <c r="S409" s="88">
        <v>1.91</v>
      </c>
      <c r="T409" s="88" t="s">
        <v>12198</v>
      </c>
      <c r="U409" s="87" t="s">
        <v>11436</v>
      </c>
      <c r="V409" s="87" t="s">
        <v>11437</v>
      </c>
      <c r="W409" s="87" t="s">
        <v>11438</v>
      </c>
      <c r="X409" s="87" t="s">
        <v>11439</v>
      </c>
      <c r="Y409" s="87" t="s">
        <v>11440</v>
      </c>
    </row>
    <row r="410" spans="1:25" ht="90.75" customHeight="1">
      <c r="A410" s="73"/>
      <c r="B410" s="85"/>
      <c r="C410" s="73"/>
      <c r="D410" s="86">
        <v>9</v>
      </c>
      <c r="E410" s="87" t="s">
        <v>12252</v>
      </c>
      <c r="F410" s="87" t="s">
        <v>7955</v>
      </c>
      <c r="G410" s="88" t="s">
        <v>371</v>
      </c>
      <c r="H410" s="88" t="s">
        <v>14</v>
      </c>
      <c r="I410" s="90" t="s">
        <v>15</v>
      </c>
      <c r="J410" s="90" t="s">
        <v>2074</v>
      </c>
      <c r="K410" s="90" t="s">
        <v>1975</v>
      </c>
      <c r="L410" s="91">
        <v>1.91</v>
      </c>
      <c r="M410" s="90" t="s">
        <v>2009</v>
      </c>
      <c r="N410" s="87" t="s">
        <v>11432</v>
      </c>
      <c r="O410" s="87" t="s">
        <v>12182</v>
      </c>
      <c r="P410" s="87" t="s">
        <v>12253</v>
      </c>
      <c r="Q410" s="92" t="s">
        <v>11381</v>
      </c>
      <c r="R410" s="88" t="s">
        <v>11382</v>
      </c>
      <c r="S410" s="88">
        <v>1.91</v>
      </c>
      <c r="T410" s="88" t="s">
        <v>12205</v>
      </c>
      <c r="U410" s="87" t="s">
        <v>11436</v>
      </c>
      <c r="V410" s="87" t="s">
        <v>11437</v>
      </c>
      <c r="W410" s="87" t="s">
        <v>11438</v>
      </c>
      <c r="X410" s="87" t="s">
        <v>11439</v>
      </c>
      <c r="Y410" s="87" t="s">
        <v>11440</v>
      </c>
    </row>
    <row r="411" spans="1:25" ht="90.75" customHeight="1">
      <c r="A411" s="73"/>
      <c r="B411" s="85"/>
      <c r="C411" s="73"/>
      <c r="D411" s="86">
        <v>9</v>
      </c>
      <c r="E411" s="87" t="s">
        <v>12254</v>
      </c>
      <c r="F411" s="87" t="s">
        <v>7955</v>
      </c>
      <c r="G411" s="88" t="s">
        <v>371</v>
      </c>
      <c r="H411" s="88" t="s">
        <v>14</v>
      </c>
      <c r="I411" s="90" t="s">
        <v>15</v>
      </c>
      <c r="J411" s="90" t="s">
        <v>2074</v>
      </c>
      <c r="K411" s="90" t="s">
        <v>1975</v>
      </c>
      <c r="L411" s="91">
        <v>1.91</v>
      </c>
      <c r="M411" s="90" t="s">
        <v>2009</v>
      </c>
      <c r="N411" s="87" t="s">
        <v>11432</v>
      </c>
      <c r="O411" s="87" t="s">
        <v>12182</v>
      </c>
      <c r="P411" s="87" t="s">
        <v>12255</v>
      </c>
      <c r="Q411" s="92" t="s">
        <v>11391</v>
      </c>
      <c r="R411" s="88" t="s">
        <v>11382</v>
      </c>
      <c r="S411" s="88">
        <v>1.91</v>
      </c>
      <c r="T411" s="88" t="s">
        <v>12205</v>
      </c>
      <c r="U411" s="87" t="s">
        <v>11436</v>
      </c>
      <c r="V411" s="87" t="s">
        <v>11437</v>
      </c>
      <c r="W411" s="87" t="s">
        <v>11438</v>
      </c>
      <c r="X411" s="87" t="s">
        <v>11439</v>
      </c>
      <c r="Y411" s="87" t="s">
        <v>11440</v>
      </c>
    </row>
    <row r="412" spans="1:25" ht="89.25" customHeight="1">
      <c r="A412" s="73"/>
      <c r="B412" s="85"/>
      <c r="C412" s="73"/>
      <c r="D412" s="86">
        <v>9</v>
      </c>
      <c r="E412" s="87" t="s">
        <v>12256</v>
      </c>
      <c r="F412" s="87" t="s">
        <v>7955</v>
      </c>
      <c r="G412" s="88" t="s">
        <v>371</v>
      </c>
      <c r="H412" s="88" t="s">
        <v>14</v>
      </c>
      <c r="I412" s="90" t="s">
        <v>15</v>
      </c>
      <c r="J412" s="90" t="s">
        <v>2074</v>
      </c>
      <c r="K412" s="90" t="s">
        <v>1975</v>
      </c>
      <c r="L412" s="91">
        <v>1.91</v>
      </c>
      <c r="M412" s="90" t="s">
        <v>2009</v>
      </c>
      <c r="N412" s="87" t="s">
        <v>11432</v>
      </c>
      <c r="O412" s="87" t="s">
        <v>12182</v>
      </c>
      <c r="P412" s="87" t="s">
        <v>12257</v>
      </c>
      <c r="Q412" s="92" t="s">
        <v>11391</v>
      </c>
      <c r="R412" s="88" t="s">
        <v>11382</v>
      </c>
      <c r="S412" s="88">
        <v>1.91</v>
      </c>
      <c r="T412" s="88" t="s">
        <v>12205</v>
      </c>
      <c r="U412" s="87" t="s">
        <v>11436</v>
      </c>
      <c r="V412" s="87" t="s">
        <v>11437</v>
      </c>
      <c r="W412" s="87" t="s">
        <v>11438</v>
      </c>
      <c r="X412" s="87" t="s">
        <v>11439</v>
      </c>
      <c r="Y412" s="87" t="s">
        <v>11440</v>
      </c>
    </row>
    <row r="413" spans="1:25" ht="90" customHeight="1">
      <c r="A413" s="73"/>
      <c r="B413" s="85"/>
      <c r="C413" s="73"/>
      <c r="D413" s="86">
        <v>26</v>
      </c>
      <c r="E413" s="87" t="s">
        <v>12258</v>
      </c>
      <c r="F413" s="87" t="s">
        <v>7956</v>
      </c>
      <c r="G413" s="88" t="s">
        <v>371</v>
      </c>
      <c r="H413" s="88" t="s">
        <v>14</v>
      </c>
      <c r="I413" s="90" t="s">
        <v>12259</v>
      </c>
      <c r="J413" s="90" t="s">
        <v>24</v>
      </c>
      <c r="K413" s="90" t="s">
        <v>2115</v>
      </c>
      <c r="L413" s="91">
        <v>7.7</v>
      </c>
      <c r="M413" s="90" t="s">
        <v>2117</v>
      </c>
      <c r="N413" s="87" t="s">
        <v>12260</v>
      </c>
      <c r="O413" s="87" t="s">
        <v>12261</v>
      </c>
      <c r="P413" s="87" t="s">
        <v>12262</v>
      </c>
      <c r="Q413" s="92" t="s">
        <v>11381</v>
      </c>
      <c r="R413" s="88" t="s">
        <v>7810</v>
      </c>
      <c r="S413" s="88">
        <v>7.7</v>
      </c>
      <c r="T413" s="88" t="s">
        <v>12263</v>
      </c>
      <c r="U413" s="87" t="s">
        <v>12264</v>
      </c>
      <c r="V413" s="87" t="s">
        <v>12265</v>
      </c>
      <c r="W413" s="87" t="s">
        <v>12266</v>
      </c>
      <c r="X413" s="87" t="s">
        <v>12267</v>
      </c>
      <c r="Y413" s="87" t="s">
        <v>12268</v>
      </c>
    </row>
    <row r="414" spans="1:25" ht="90" customHeight="1">
      <c r="A414" s="73"/>
      <c r="B414" s="85"/>
      <c r="C414" s="73"/>
      <c r="D414" s="86">
        <v>26</v>
      </c>
      <c r="E414" s="87" t="s">
        <v>12269</v>
      </c>
      <c r="F414" s="87" t="s">
        <v>7956</v>
      </c>
      <c r="G414" s="88" t="s">
        <v>371</v>
      </c>
      <c r="H414" s="88" t="s">
        <v>14</v>
      </c>
      <c r="I414" s="90" t="s">
        <v>12259</v>
      </c>
      <c r="J414" s="90" t="s">
        <v>24</v>
      </c>
      <c r="K414" s="90" t="s">
        <v>2115</v>
      </c>
      <c r="L414" s="91">
        <v>7.7</v>
      </c>
      <c r="M414" s="90" t="s">
        <v>2117</v>
      </c>
      <c r="N414" s="87" t="s">
        <v>12260</v>
      </c>
      <c r="O414" s="87" t="s">
        <v>12270</v>
      </c>
      <c r="P414" s="87" t="s">
        <v>12271</v>
      </c>
      <c r="Q414" s="92" t="s">
        <v>11391</v>
      </c>
      <c r="R414" s="88" t="s">
        <v>7810</v>
      </c>
      <c r="S414" s="88">
        <v>7.7</v>
      </c>
      <c r="T414" s="88" t="s">
        <v>12272</v>
      </c>
      <c r="U414" s="87" t="s">
        <v>12264</v>
      </c>
      <c r="V414" s="87" t="s">
        <v>12265</v>
      </c>
      <c r="W414" s="87" t="s">
        <v>12266</v>
      </c>
      <c r="X414" s="87" t="s">
        <v>12267</v>
      </c>
      <c r="Y414" s="87" t="s">
        <v>12268</v>
      </c>
    </row>
    <row r="415" spans="1:25" ht="90" customHeight="1">
      <c r="A415" s="73"/>
      <c r="B415" s="85"/>
      <c r="C415" s="73"/>
      <c r="D415" s="86">
        <v>26</v>
      </c>
      <c r="E415" s="87" t="s">
        <v>12273</v>
      </c>
      <c r="F415" s="87" t="s">
        <v>7956</v>
      </c>
      <c r="G415" s="88" t="s">
        <v>371</v>
      </c>
      <c r="H415" s="88" t="s">
        <v>14</v>
      </c>
      <c r="I415" s="90" t="s">
        <v>12259</v>
      </c>
      <c r="J415" s="90" t="s">
        <v>24</v>
      </c>
      <c r="K415" s="90" t="s">
        <v>2115</v>
      </c>
      <c r="L415" s="91">
        <v>7.7</v>
      </c>
      <c r="M415" s="90" t="s">
        <v>2117</v>
      </c>
      <c r="N415" s="87" t="s">
        <v>12260</v>
      </c>
      <c r="O415" s="87" t="s">
        <v>12274</v>
      </c>
      <c r="P415" s="87" t="s">
        <v>12275</v>
      </c>
      <c r="Q415" s="92" t="s">
        <v>11381</v>
      </c>
      <c r="R415" s="88" t="s">
        <v>7810</v>
      </c>
      <c r="S415" s="88">
        <v>7.7</v>
      </c>
      <c r="T415" s="88" t="s">
        <v>12263</v>
      </c>
      <c r="U415" s="87" t="s">
        <v>12264</v>
      </c>
      <c r="V415" s="87" t="s">
        <v>12265</v>
      </c>
      <c r="W415" s="87" t="s">
        <v>12266</v>
      </c>
      <c r="X415" s="87" t="s">
        <v>12267</v>
      </c>
      <c r="Y415" s="87" t="s">
        <v>12268</v>
      </c>
    </row>
    <row r="416" spans="1:25" ht="90" customHeight="1">
      <c r="A416" s="73"/>
      <c r="B416" s="85"/>
      <c r="C416" s="73"/>
      <c r="D416" s="86">
        <v>26</v>
      </c>
      <c r="E416" s="87" t="s">
        <v>12276</v>
      </c>
      <c r="F416" s="87" t="s">
        <v>7956</v>
      </c>
      <c r="G416" s="88" t="s">
        <v>371</v>
      </c>
      <c r="H416" s="88" t="s">
        <v>14</v>
      </c>
      <c r="I416" s="90" t="s">
        <v>12259</v>
      </c>
      <c r="J416" s="90" t="s">
        <v>24</v>
      </c>
      <c r="K416" s="90" t="s">
        <v>2115</v>
      </c>
      <c r="L416" s="91">
        <v>7.7</v>
      </c>
      <c r="M416" s="90" t="s">
        <v>2117</v>
      </c>
      <c r="N416" s="87" t="s">
        <v>12260</v>
      </c>
      <c r="O416" s="87" t="s">
        <v>12277</v>
      </c>
      <c r="P416" s="87" t="s">
        <v>12278</v>
      </c>
      <c r="Q416" s="92" t="s">
        <v>11391</v>
      </c>
      <c r="R416" s="88" t="s">
        <v>7810</v>
      </c>
      <c r="S416" s="88">
        <v>7.7</v>
      </c>
      <c r="T416" s="88" t="s">
        <v>12272</v>
      </c>
      <c r="U416" s="87" t="s">
        <v>12264</v>
      </c>
      <c r="V416" s="87" t="s">
        <v>12265</v>
      </c>
      <c r="W416" s="87" t="s">
        <v>12266</v>
      </c>
      <c r="X416" s="87" t="s">
        <v>12267</v>
      </c>
      <c r="Y416" s="87" t="s">
        <v>12268</v>
      </c>
    </row>
    <row r="417" spans="1:25" ht="90" customHeight="1">
      <c r="A417" s="73"/>
      <c r="B417" s="85"/>
      <c r="C417" s="73"/>
      <c r="D417" s="86">
        <v>31</v>
      </c>
      <c r="E417" s="87" t="s">
        <v>12279</v>
      </c>
      <c r="F417" s="87" t="s">
        <v>7956</v>
      </c>
      <c r="G417" s="88" t="s">
        <v>371</v>
      </c>
      <c r="H417" s="88" t="s">
        <v>14</v>
      </c>
      <c r="I417" s="90" t="s">
        <v>12259</v>
      </c>
      <c r="J417" s="90" t="s">
        <v>24</v>
      </c>
      <c r="K417" s="90" t="s">
        <v>2115</v>
      </c>
      <c r="L417" s="91">
        <v>7.7</v>
      </c>
      <c r="M417" s="90" t="s">
        <v>2117</v>
      </c>
      <c r="N417" s="87" t="s">
        <v>12280</v>
      </c>
      <c r="O417" s="87" t="s">
        <v>12281</v>
      </c>
      <c r="P417" s="87" t="s">
        <v>12282</v>
      </c>
      <c r="Q417" s="92" t="s">
        <v>11381</v>
      </c>
      <c r="R417" s="88" t="s">
        <v>7810</v>
      </c>
      <c r="S417" s="88">
        <v>7.7</v>
      </c>
      <c r="T417" s="88" t="s">
        <v>12283</v>
      </c>
      <c r="U417" s="87" t="s">
        <v>12284</v>
      </c>
      <c r="V417" s="87" t="s">
        <v>12285</v>
      </c>
      <c r="W417" s="87" t="s">
        <v>12286</v>
      </c>
      <c r="X417" s="87" t="s">
        <v>12287</v>
      </c>
      <c r="Y417" s="87" t="s">
        <v>12288</v>
      </c>
    </row>
    <row r="418" spans="1:25" ht="90" customHeight="1">
      <c r="A418" s="73"/>
      <c r="B418" s="85"/>
      <c r="C418" s="73"/>
      <c r="D418" s="86">
        <v>31</v>
      </c>
      <c r="E418" s="87" t="s">
        <v>12289</v>
      </c>
      <c r="F418" s="87" t="s">
        <v>7956</v>
      </c>
      <c r="G418" s="88" t="s">
        <v>371</v>
      </c>
      <c r="H418" s="88" t="s">
        <v>14</v>
      </c>
      <c r="I418" s="90" t="s">
        <v>12259</v>
      </c>
      <c r="J418" s="90" t="s">
        <v>24</v>
      </c>
      <c r="K418" s="90" t="s">
        <v>2115</v>
      </c>
      <c r="L418" s="91">
        <v>7.7</v>
      </c>
      <c r="M418" s="90" t="s">
        <v>2117</v>
      </c>
      <c r="N418" s="87" t="s">
        <v>12280</v>
      </c>
      <c r="O418" s="87" t="s">
        <v>12281</v>
      </c>
      <c r="P418" s="87" t="s">
        <v>12290</v>
      </c>
      <c r="Q418" s="92" t="s">
        <v>11381</v>
      </c>
      <c r="R418" s="88" t="s">
        <v>7810</v>
      </c>
      <c r="S418" s="88">
        <v>7.7</v>
      </c>
      <c r="T418" s="88" t="s">
        <v>12283</v>
      </c>
      <c r="U418" s="87" t="s">
        <v>12284</v>
      </c>
      <c r="V418" s="87" t="s">
        <v>12285</v>
      </c>
      <c r="W418" s="87" t="s">
        <v>12286</v>
      </c>
      <c r="X418" s="87" t="s">
        <v>12287</v>
      </c>
      <c r="Y418" s="87" t="s">
        <v>12288</v>
      </c>
    </row>
    <row r="419" spans="1:25" ht="90" customHeight="1">
      <c r="A419" s="73"/>
      <c r="B419" s="85"/>
      <c r="C419" s="73"/>
      <c r="D419" s="86">
        <v>31</v>
      </c>
      <c r="E419" s="87" t="s">
        <v>12291</v>
      </c>
      <c r="F419" s="87" t="s">
        <v>7956</v>
      </c>
      <c r="G419" s="88" t="s">
        <v>371</v>
      </c>
      <c r="H419" s="88" t="s">
        <v>14</v>
      </c>
      <c r="I419" s="90" t="s">
        <v>12259</v>
      </c>
      <c r="J419" s="90" t="s">
        <v>24</v>
      </c>
      <c r="K419" s="90" t="s">
        <v>2115</v>
      </c>
      <c r="L419" s="91">
        <v>7.7</v>
      </c>
      <c r="M419" s="90" t="s">
        <v>2117</v>
      </c>
      <c r="N419" s="87" t="s">
        <v>12280</v>
      </c>
      <c r="O419" s="87" t="s">
        <v>12281</v>
      </c>
      <c r="P419" s="87" t="s">
        <v>12292</v>
      </c>
      <c r="Q419" s="92" t="s">
        <v>11381</v>
      </c>
      <c r="R419" s="88" t="s">
        <v>7810</v>
      </c>
      <c r="S419" s="88">
        <v>7.7</v>
      </c>
      <c r="T419" s="88" t="s">
        <v>12283</v>
      </c>
      <c r="U419" s="87" t="s">
        <v>12284</v>
      </c>
      <c r="V419" s="87" t="s">
        <v>12285</v>
      </c>
      <c r="W419" s="87" t="s">
        <v>12286</v>
      </c>
      <c r="X419" s="87" t="s">
        <v>12287</v>
      </c>
      <c r="Y419" s="87" t="s">
        <v>12288</v>
      </c>
    </row>
    <row r="420" spans="1:25" ht="90" customHeight="1">
      <c r="A420" s="73"/>
      <c r="B420" s="85"/>
      <c r="C420" s="73"/>
      <c r="D420" s="86">
        <v>31</v>
      </c>
      <c r="E420" s="87" t="s">
        <v>12293</v>
      </c>
      <c r="F420" s="87" t="s">
        <v>7956</v>
      </c>
      <c r="G420" s="88" t="s">
        <v>371</v>
      </c>
      <c r="H420" s="88" t="s">
        <v>14</v>
      </c>
      <c r="I420" s="90" t="s">
        <v>12259</v>
      </c>
      <c r="J420" s="90" t="s">
        <v>24</v>
      </c>
      <c r="K420" s="90" t="s">
        <v>2115</v>
      </c>
      <c r="L420" s="91">
        <v>7.7</v>
      </c>
      <c r="M420" s="90" t="s">
        <v>2117</v>
      </c>
      <c r="N420" s="87" t="s">
        <v>12280</v>
      </c>
      <c r="O420" s="87" t="s">
        <v>12281</v>
      </c>
      <c r="P420" s="87" t="s">
        <v>12294</v>
      </c>
      <c r="Q420" s="92" t="s">
        <v>11381</v>
      </c>
      <c r="R420" s="88" t="s">
        <v>7810</v>
      </c>
      <c r="S420" s="88">
        <v>7.7</v>
      </c>
      <c r="T420" s="88" t="s">
        <v>12283</v>
      </c>
      <c r="U420" s="87" t="s">
        <v>12284</v>
      </c>
      <c r="V420" s="87" t="s">
        <v>12285</v>
      </c>
      <c r="W420" s="87" t="s">
        <v>12286</v>
      </c>
      <c r="X420" s="87" t="s">
        <v>12287</v>
      </c>
      <c r="Y420" s="87" t="s">
        <v>12288</v>
      </c>
    </row>
    <row r="421" spans="1:25" ht="92.25" customHeight="1">
      <c r="A421" s="73"/>
      <c r="B421" s="85"/>
      <c r="C421" s="73"/>
      <c r="D421" s="86">
        <v>31</v>
      </c>
      <c r="E421" s="87" t="s">
        <v>12295</v>
      </c>
      <c r="F421" s="87" t="s">
        <v>7956</v>
      </c>
      <c r="G421" s="88" t="s">
        <v>371</v>
      </c>
      <c r="H421" s="88" t="s">
        <v>14</v>
      </c>
      <c r="I421" s="90" t="s">
        <v>12259</v>
      </c>
      <c r="J421" s="90" t="s">
        <v>24</v>
      </c>
      <c r="K421" s="90" t="s">
        <v>2115</v>
      </c>
      <c r="L421" s="91">
        <v>7.7</v>
      </c>
      <c r="M421" s="90" t="s">
        <v>2117</v>
      </c>
      <c r="N421" s="87" t="s">
        <v>12280</v>
      </c>
      <c r="O421" s="87" t="s">
        <v>12281</v>
      </c>
      <c r="P421" s="87" t="s">
        <v>12296</v>
      </c>
      <c r="Q421" s="92" t="s">
        <v>11381</v>
      </c>
      <c r="R421" s="88" t="s">
        <v>7810</v>
      </c>
      <c r="S421" s="88">
        <v>7.7</v>
      </c>
      <c r="T421" s="88" t="s">
        <v>12283</v>
      </c>
      <c r="U421" s="87" t="s">
        <v>12284</v>
      </c>
      <c r="V421" s="87" t="s">
        <v>12285</v>
      </c>
      <c r="W421" s="87" t="s">
        <v>12286</v>
      </c>
      <c r="X421" s="87" t="s">
        <v>12287</v>
      </c>
      <c r="Y421" s="87" t="s">
        <v>12288</v>
      </c>
    </row>
    <row r="422" spans="1:25" ht="90" customHeight="1">
      <c r="A422" s="73"/>
      <c r="B422" s="85"/>
      <c r="C422" s="73"/>
      <c r="D422" s="86">
        <v>31</v>
      </c>
      <c r="E422" s="87" t="s">
        <v>12297</v>
      </c>
      <c r="F422" s="87" t="s">
        <v>7956</v>
      </c>
      <c r="G422" s="88" t="s">
        <v>371</v>
      </c>
      <c r="H422" s="88" t="s">
        <v>14</v>
      </c>
      <c r="I422" s="90" t="s">
        <v>12259</v>
      </c>
      <c r="J422" s="90" t="s">
        <v>24</v>
      </c>
      <c r="K422" s="90" t="s">
        <v>2115</v>
      </c>
      <c r="L422" s="91">
        <v>7.7</v>
      </c>
      <c r="M422" s="90" t="s">
        <v>2117</v>
      </c>
      <c r="N422" s="87" t="s">
        <v>12280</v>
      </c>
      <c r="O422" s="87" t="s">
        <v>12281</v>
      </c>
      <c r="P422" s="87" t="s">
        <v>12298</v>
      </c>
      <c r="Q422" s="92" t="s">
        <v>11381</v>
      </c>
      <c r="R422" s="88" t="s">
        <v>7810</v>
      </c>
      <c r="S422" s="88">
        <v>7.7</v>
      </c>
      <c r="T422" s="88" t="s">
        <v>12283</v>
      </c>
      <c r="U422" s="87" t="s">
        <v>12284</v>
      </c>
      <c r="V422" s="87" t="s">
        <v>12285</v>
      </c>
      <c r="W422" s="87" t="s">
        <v>12286</v>
      </c>
      <c r="X422" s="87" t="s">
        <v>12287</v>
      </c>
      <c r="Y422" s="87" t="s">
        <v>12288</v>
      </c>
    </row>
    <row r="423" spans="1:25" ht="90" customHeight="1">
      <c r="A423" s="73"/>
      <c r="B423" s="85"/>
      <c r="C423" s="73"/>
      <c r="D423" s="86">
        <v>31</v>
      </c>
      <c r="E423" s="87" t="s">
        <v>12299</v>
      </c>
      <c r="F423" s="87" t="s">
        <v>7956</v>
      </c>
      <c r="G423" s="88" t="s">
        <v>371</v>
      </c>
      <c r="H423" s="88" t="s">
        <v>14</v>
      </c>
      <c r="I423" s="90" t="s">
        <v>12259</v>
      </c>
      <c r="J423" s="90" t="s">
        <v>24</v>
      </c>
      <c r="K423" s="90" t="s">
        <v>2115</v>
      </c>
      <c r="L423" s="91">
        <v>7.7</v>
      </c>
      <c r="M423" s="90" t="s">
        <v>2117</v>
      </c>
      <c r="N423" s="87" t="s">
        <v>12280</v>
      </c>
      <c r="O423" s="87" t="s">
        <v>12281</v>
      </c>
      <c r="P423" s="87" t="s">
        <v>12300</v>
      </c>
      <c r="Q423" s="92" t="s">
        <v>11381</v>
      </c>
      <c r="R423" s="88" t="s">
        <v>7810</v>
      </c>
      <c r="S423" s="88">
        <v>7.7</v>
      </c>
      <c r="T423" s="88" t="s">
        <v>12283</v>
      </c>
      <c r="U423" s="87" t="s">
        <v>12284</v>
      </c>
      <c r="V423" s="87" t="s">
        <v>12285</v>
      </c>
      <c r="W423" s="87" t="s">
        <v>12286</v>
      </c>
      <c r="X423" s="87" t="s">
        <v>12287</v>
      </c>
      <c r="Y423" s="87" t="s">
        <v>12288</v>
      </c>
    </row>
    <row r="424" spans="1:25" ht="90" customHeight="1">
      <c r="A424" s="73"/>
      <c r="B424" s="85"/>
      <c r="C424" s="73"/>
      <c r="D424" s="86">
        <v>31</v>
      </c>
      <c r="E424" s="87" t="s">
        <v>12301</v>
      </c>
      <c r="F424" s="87" t="s">
        <v>7956</v>
      </c>
      <c r="G424" s="88" t="s">
        <v>371</v>
      </c>
      <c r="H424" s="88" t="s">
        <v>14</v>
      </c>
      <c r="I424" s="90" t="s">
        <v>12259</v>
      </c>
      <c r="J424" s="90" t="s">
        <v>24</v>
      </c>
      <c r="K424" s="90" t="s">
        <v>2115</v>
      </c>
      <c r="L424" s="91">
        <v>7.7</v>
      </c>
      <c r="M424" s="90" t="s">
        <v>2117</v>
      </c>
      <c r="N424" s="87" t="s">
        <v>12280</v>
      </c>
      <c r="O424" s="87" t="s">
        <v>12281</v>
      </c>
      <c r="P424" s="87" t="s">
        <v>12302</v>
      </c>
      <c r="Q424" s="92" t="s">
        <v>11381</v>
      </c>
      <c r="R424" s="88" t="s">
        <v>7810</v>
      </c>
      <c r="S424" s="88">
        <v>7.7</v>
      </c>
      <c r="T424" s="88" t="s">
        <v>12283</v>
      </c>
      <c r="U424" s="87" t="s">
        <v>12284</v>
      </c>
      <c r="V424" s="87" t="s">
        <v>12285</v>
      </c>
      <c r="W424" s="87" t="s">
        <v>12286</v>
      </c>
      <c r="X424" s="87" t="s">
        <v>12287</v>
      </c>
      <c r="Y424" s="87" t="s">
        <v>12288</v>
      </c>
    </row>
    <row r="425" spans="1:25" ht="90" customHeight="1">
      <c r="A425" s="73"/>
      <c r="B425" s="85"/>
      <c r="C425" s="73"/>
      <c r="D425" s="86">
        <v>31</v>
      </c>
      <c r="E425" s="87" t="s">
        <v>12303</v>
      </c>
      <c r="F425" s="87" t="s">
        <v>7956</v>
      </c>
      <c r="G425" s="88" t="s">
        <v>371</v>
      </c>
      <c r="H425" s="88" t="s">
        <v>14</v>
      </c>
      <c r="I425" s="90" t="s">
        <v>12259</v>
      </c>
      <c r="J425" s="90" t="s">
        <v>24</v>
      </c>
      <c r="K425" s="90" t="s">
        <v>2115</v>
      </c>
      <c r="L425" s="91">
        <v>7.7</v>
      </c>
      <c r="M425" s="90" t="s">
        <v>2117</v>
      </c>
      <c r="N425" s="87" t="s">
        <v>12280</v>
      </c>
      <c r="O425" s="87" t="s">
        <v>12281</v>
      </c>
      <c r="P425" s="87" t="s">
        <v>12304</v>
      </c>
      <c r="Q425" s="92" t="s">
        <v>11381</v>
      </c>
      <c r="R425" s="88" t="s">
        <v>7810</v>
      </c>
      <c r="S425" s="88">
        <v>7.7</v>
      </c>
      <c r="T425" s="88" t="s">
        <v>12283</v>
      </c>
      <c r="U425" s="87" t="s">
        <v>12284</v>
      </c>
      <c r="V425" s="87" t="s">
        <v>12285</v>
      </c>
      <c r="W425" s="87" t="s">
        <v>12286</v>
      </c>
      <c r="X425" s="87" t="s">
        <v>12287</v>
      </c>
      <c r="Y425" s="87" t="s">
        <v>12288</v>
      </c>
    </row>
    <row r="426" spans="1:25" ht="90" customHeight="1">
      <c r="A426" s="73"/>
      <c r="B426" s="85"/>
      <c r="C426" s="73"/>
      <c r="D426" s="86">
        <v>31</v>
      </c>
      <c r="E426" s="87" t="s">
        <v>12305</v>
      </c>
      <c r="F426" s="87" t="s">
        <v>7956</v>
      </c>
      <c r="G426" s="88" t="s">
        <v>371</v>
      </c>
      <c r="H426" s="88" t="s">
        <v>14</v>
      </c>
      <c r="I426" s="90" t="s">
        <v>12259</v>
      </c>
      <c r="J426" s="90" t="s">
        <v>24</v>
      </c>
      <c r="K426" s="90" t="s">
        <v>2115</v>
      </c>
      <c r="L426" s="91">
        <v>7.7</v>
      </c>
      <c r="M426" s="90" t="s">
        <v>2117</v>
      </c>
      <c r="N426" s="87" t="s">
        <v>12280</v>
      </c>
      <c r="O426" s="87" t="s">
        <v>12281</v>
      </c>
      <c r="P426" s="87" t="s">
        <v>12306</v>
      </c>
      <c r="Q426" s="92" t="s">
        <v>11381</v>
      </c>
      <c r="R426" s="88" t="s">
        <v>7810</v>
      </c>
      <c r="S426" s="88">
        <v>7.7</v>
      </c>
      <c r="T426" s="88" t="s">
        <v>12283</v>
      </c>
      <c r="U426" s="87" t="s">
        <v>12284</v>
      </c>
      <c r="V426" s="87" t="s">
        <v>12285</v>
      </c>
      <c r="W426" s="87" t="s">
        <v>12286</v>
      </c>
      <c r="X426" s="87" t="s">
        <v>12287</v>
      </c>
      <c r="Y426" s="87" t="s">
        <v>12288</v>
      </c>
    </row>
    <row r="427" spans="1:25" ht="90" customHeight="1">
      <c r="A427" s="73"/>
      <c r="B427" s="85"/>
      <c r="C427" s="73"/>
      <c r="D427" s="86">
        <v>26</v>
      </c>
      <c r="E427" s="87" t="s">
        <v>12307</v>
      </c>
      <c r="F427" s="87" t="s">
        <v>7957</v>
      </c>
      <c r="G427" s="88" t="s">
        <v>371</v>
      </c>
      <c r="H427" s="88" t="s">
        <v>14</v>
      </c>
      <c r="I427" s="90" t="s">
        <v>12259</v>
      </c>
      <c r="J427" s="90" t="s">
        <v>24</v>
      </c>
      <c r="K427" s="90" t="s">
        <v>2115</v>
      </c>
      <c r="L427" s="91">
        <v>7.5</v>
      </c>
      <c r="M427" s="90" t="s">
        <v>2117</v>
      </c>
      <c r="N427" s="87" t="s">
        <v>12260</v>
      </c>
      <c r="O427" s="87" t="s">
        <v>12308</v>
      </c>
      <c r="P427" s="87" t="s">
        <v>12309</v>
      </c>
      <c r="Q427" s="92" t="s">
        <v>11381</v>
      </c>
      <c r="R427" s="88" t="s">
        <v>7810</v>
      </c>
      <c r="S427" s="88">
        <v>7.5</v>
      </c>
      <c r="T427" s="88" t="s">
        <v>12310</v>
      </c>
      <c r="U427" s="87" t="s">
        <v>12264</v>
      </c>
      <c r="V427" s="87" t="s">
        <v>12265</v>
      </c>
      <c r="W427" s="87" t="s">
        <v>12266</v>
      </c>
      <c r="X427" s="87" t="s">
        <v>12267</v>
      </c>
      <c r="Y427" s="87" t="s">
        <v>12268</v>
      </c>
    </row>
    <row r="428" spans="1:25" ht="90" customHeight="1">
      <c r="A428" s="73"/>
      <c r="B428" s="85"/>
      <c r="C428" s="73"/>
      <c r="D428" s="86">
        <v>26</v>
      </c>
      <c r="E428" s="87" t="s">
        <v>12311</v>
      </c>
      <c r="F428" s="87" t="s">
        <v>7957</v>
      </c>
      <c r="G428" s="88" t="s">
        <v>371</v>
      </c>
      <c r="H428" s="88" t="s">
        <v>14</v>
      </c>
      <c r="I428" s="90" t="s">
        <v>12259</v>
      </c>
      <c r="J428" s="90" t="s">
        <v>24</v>
      </c>
      <c r="K428" s="90" t="s">
        <v>2115</v>
      </c>
      <c r="L428" s="91">
        <v>7.5</v>
      </c>
      <c r="M428" s="90" t="s">
        <v>2117</v>
      </c>
      <c r="N428" s="87" t="s">
        <v>12260</v>
      </c>
      <c r="O428" s="87" t="s">
        <v>12308</v>
      </c>
      <c r="P428" s="87" t="s">
        <v>12312</v>
      </c>
      <c r="Q428" s="92" t="s">
        <v>11391</v>
      </c>
      <c r="R428" s="88" t="s">
        <v>7810</v>
      </c>
      <c r="S428" s="88">
        <v>7.5</v>
      </c>
      <c r="T428" s="88" t="s">
        <v>12313</v>
      </c>
      <c r="U428" s="87" t="s">
        <v>12264</v>
      </c>
      <c r="V428" s="87" t="s">
        <v>12265</v>
      </c>
      <c r="W428" s="87" t="s">
        <v>12266</v>
      </c>
      <c r="X428" s="87" t="s">
        <v>12267</v>
      </c>
      <c r="Y428" s="87" t="s">
        <v>12268</v>
      </c>
    </row>
    <row r="429" spans="1:25" ht="90" customHeight="1">
      <c r="A429" s="73"/>
      <c r="B429" s="85"/>
      <c r="C429" s="73"/>
      <c r="D429" s="86">
        <v>26</v>
      </c>
      <c r="E429" s="87" t="s">
        <v>12314</v>
      </c>
      <c r="F429" s="87" t="s">
        <v>7957</v>
      </c>
      <c r="G429" s="88" t="s">
        <v>371</v>
      </c>
      <c r="H429" s="88" t="s">
        <v>14</v>
      </c>
      <c r="I429" s="90" t="s">
        <v>12259</v>
      </c>
      <c r="J429" s="90" t="s">
        <v>24</v>
      </c>
      <c r="K429" s="90" t="s">
        <v>2115</v>
      </c>
      <c r="L429" s="91">
        <v>7.5</v>
      </c>
      <c r="M429" s="90" t="s">
        <v>2117</v>
      </c>
      <c r="N429" s="87" t="s">
        <v>12260</v>
      </c>
      <c r="O429" s="87" t="s">
        <v>12315</v>
      </c>
      <c r="P429" s="87" t="s">
        <v>12316</v>
      </c>
      <c r="Q429" s="92" t="s">
        <v>11381</v>
      </c>
      <c r="R429" s="88" t="s">
        <v>7810</v>
      </c>
      <c r="S429" s="88">
        <v>7.5</v>
      </c>
      <c r="T429" s="88" t="s">
        <v>12310</v>
      </c>
      <c r="U429" s="87" t="s">
        <v>12264</v>
      </c>
      <c r="V429" s="87" t="s">
        <v>12265</v>
      </c>
      <c r="W429" s="87" t="s">
        <v>12266</v>
      </c>
      <c r="X429" s="87" t="s">
        <v>12267</v>
      </c>
      <c r="Y429" s="87" t="s">
        <v>12268</v>
      </c>
    </row>
    <row r="430" spans="1:25" ht="90" customHeight="1">
      <c r="A430" s="73"/>
      <c r="B430" s="85"/>
      <c r="C430" s="73"/>
      <c r="D430" s="86">
        <v>26</v>
      </c>
      <c r="E430" s="87" t="s">
        <v>12317</v>
      </c>
      <c r="F430" s="87" t="s">
        <v>7957</v>
      </c>
      <c r="G430" s="88" t="s">
        <v>371</v>
      </c>
      <c r="H430" s="88" t="s">
        <v>14</v>
      </c>
      <c r="I430" s="90" t="s">
        <v>12259</v>
      </c>
      <c r="J430" s="90" t="s">
        <v>24</v>
      </c>
      <c r="K430" s="90" t="s">
        <v>2115</v>
      </c>
      <c r="L430" s="91">
        <v>7.5</v>
      </c>
      <c r="M430" s="90" t="s">
        <v>2117</v>
      </c>
      <c r="N430" s="87" t="s">
        <v>12260</v>
      </c>
      <c r="O430" s="87" t="s">
        <v>12318</v>
      </c>
      <c r="P430" s="87" t="s">
        <v>12319</v>
      </c>
      <c r="Q430" s="92" t="s">
        <v>11391</v>
      </c>
      <c r="R430" s="88" t="s">
        <v>7810</v>
      </c>
      <c r="S430" s="88">
        <v>7.5</v>
      </c>
      <c r="T430" s="88" t="s">
        <v>12313</v>
      </c>
      <c r="U430" s="87" t="s">
        <v>12264</v>
      </c>
      <c r="V430" s="87" t="s">
        <v>12265</v>
      </c>
      <c r="W430" s="87" t="s">
        <v>12266</v>
      </c>
      <c r="X430" s="87" t="s">
        <v>12267</v>
      </c>
      <c r="Y430" s="87" t="s">
        <v>12268</v>
      </c>
    </row>
    <row r="431" spans="1:25" ht="90.75" customHeight="1">
      <c r="A431" s="73"/>
      <c r="B431" s="85"/>
      <c r="C431" s="73"/>
      <c r="D431" s="86">
        <v>26</v>
      </c>
      <c r="E431" s="87" t="s">
        <v>12320</v>
      </c>
      <c r="F431" s="87" t="s">
        <v>7957</v>
      </c>
      <c r="G431" s="88" t="s">
        <v>371</v>
      </c>
      <c r="H431" s="88" t="s">
        <v>14</v>
      </c>
      <c r="I431" s="90" t="s">
        <v>12259</v>
      </c>
      <c r="J431" s="90" t="s">
        <v>24</v>
      </c>
      <c r="K431" s="90" t="s">
        <v>2115</v>
      </c>
      <c r="L431" s="91">
        <v>7.5</v>
      </c>
      <c r="M431" s="90" t="s">
        <v>2117</v>
      </c>
      <c r="N431" s="87" t="s">
        <v>12260</v>
      </c>
      <c r="O431" s="87" t="s">
        <v>12321</v>
      </c>
      <c r="P431" s="87" t="s">
        <v>12322</v>
      </c>
      <c r="Q431" s="92" t="s">
        <v>11381</v>
      </c>
      <c r="R431" s="88" t="s">
        <v>7810</v>
      </c>
      <c r="S431" s="88">
        <v>7.5</v>
      </c>
      <c r="T431" s="88" t="s">
        <v>12310</v>
      </c>
      <c r="U431" s="87" t="s">
        <v>12264</v>
      </c>
      <c r="V431" s="87" t="s">
        <v>12265</v>
      </c>
      <c r="W431" s="87" t="s">
        <v>12266</v>
      </c>
      <c r="X431" s="87" t="s">
        <v>12267</v>
      </c>
      <c r="Y431" s="87" t="s">
        <v>12268</v>
      </c>
    </row>
    <row r="432" spans="1:25" ht="90.75" customHeight="1">
      <c r="A432" s="73"/>
      <c r="B432" s="85"/>
      <c r="C432" s="73"/>
      <c r="D432" s="86">
        <v>26</v>
      </c>
      <c r="E432" s="87" t="s">
        <v>12323</v>
      </c>
      <c r="F432" s="87" t="s">
        <v>7957</v>
      </c>
      <c r="G432" s="88" t="s">
        <v>371</v>
      </c>
      <c r="H432" s="88" t="s">
        <v>14</v>
      </c>
      <c r="I432" s="90" t="s">
        <v>12259</v>
      </c>
      <c r="J432" s="90" t="s">
        <v>24</v>
      </c>
      <c r="K432" s="90" t="s">
        <v>2115</v>
      </c>
      <c r="L432" s="91">
        <v>7.5</v>
      </c>
      <c r="M432" s="90" t="s">
        <v>2117</v>
      </c>
      <c r="N432" s="87" t="s">
        <v>12260</v>
      </c>
      <c r="O432" s="87" t="s">
        <v>12324</v>
      </c>
      <c r="P432" s="87" t="s">
        <v>12325</v>
      </c>
      <c r="Q432" s="92" t="s">
        <v>11391</v>
      </c>
      <c r="R432" s="88" t="s">
        <v>7810</v>
      </c>
      <c r="S432" s="88">
        <v>7.5</v>
      </c>
      <c r="T432" s="88" t="s">
        <v>12313</v>
      </c>
      <c r="U432" s="87" t="s">
        <v>12264</v>
      </c>
      <c r="V432" s="87" t="s">
        <v>12265</v>
      </c>
      <c r="W432" s="87" t="s">
        <v>12266</v>
      </c>
      <c r="X432" s="87" t="s">
        <v>12267</v>
      </c>
      <c r="Y432" s="87" t="s">
        <v>12268</v>
      </c>
    </row>
    <row r="433" spans="1:25" ht="90.75" customHeight="1">
      <c r="A433" s="73"/>
      <c r="B433" s="85"/>
      <c r="C433" s="73"/>
      <c r="D433" s="86">
        <v>26</v>
      </c>
      <c r="E433" s="87" t="s">
        <v>12326</v>
      </c>
      <c r="F433" s="87" t="s">
        <v>7957</v>
      </c>
      <c r="G433" s="88" t="s">
        <v>371</v>
      </c>
      <c r="H433" s="88" t="s">
        <v>14</v>
      </c>
      <c r="I433" s="90" t="s">
        <v>12259</v>
      </c>
      <c r="J433" s="90" t="s">
        <v>24</v>
      </c>
      <c r="K433" s="90" t="s">
        <v>2115</v>
      </c>
      <c r="L433" s="91">
        <v>7.5</v>
      </c>
      <c r="M433" s="90" t="s">
        <v>2117</v>
      </c>
      <c r="N433" s="87" t="s">
        <v>12260</v>
      </c>
      <c r="O433" s="87" t="s">
        <v>12327</v>
      </c>
      <c r="P433" s="87" t="s">
        <v>12328</v>
      </c>
      <c r="Q433" s="92" t="s">
        <v>11381</v>
      </c>
      <c r="R433" s="88" t="s">
        <v>7810</v>
      </c>
      <c r="S433" s="88">
        <v>7.5</v>
      </c>
      <c r="T433" s="88" t="s">
        <v>12310</v>
      </c>
      <c r="U433" s="87" t="s">
        <v>12264</v>
      </c>
      <c r="V433" s="87" t="s">
        <v>12265</v>
      </c>
      <c r="W433" s="87" t="s">
        <v>12266</v>
      </c>
      <c r="X433" s="87" t="s">
        <v>12267</v>
      </c>
      <c r="Y433" s="87" t="s">
        <v>12268</v>
      </c>
    </row>
    <row r="434" spans="1:25" ht="90.75" customHeight="1">
      <c r="A434" s="73"/>
      <c r="B434" s="85"/>
      <c r="C434" s="73"/>
      <c r="D434" s="86">
        <v>26</v>
      </c>
      <c r="E434" s="87" t="s">
        <v>12329</v>
      </c>
      <c r="F434" s="87" t="s">
        <v>7957</v>
      </c>
      <c r="G434" s="88" t="s">
        <v>371</v>
      </c>
      <c r="H434" s="88" t="s">
        <v>14</v>
      </c>
      <c r="I434" s="90" t="s">
        <v>12259</v>
      </c>
      <c r="J434" s="90" t="s">
        <v>24</v>
      </c>
      <c r="K434" s="90" t="s">
        <v>2115</v>
      </c>
      <c r="L434" s="91">
        <v>7.5</v>
      </c>
      <c r="M434" s="90" t="s">
        <v>2117</v>
      </c>
      <c r="N434" s="87" t="s">
        <v>12260</v>
      </c>
      <c r="O434" s="87" t="s">
        <v>12330</v>
      </c>
      <c r="P434" s="87" t="s">
        <v>12331</v>
      </c>
      <c r="Q434" s="92" t="s">
        <v>11391</v>
      </c>
      <c r="R434" s="88" t="s">
        <v>7810</v>
      </c>
      <c r="S434" s="88">
        <v>7.5</v>
      </c>
      <c r="T434" s="88" t="s">
        <v>12313</v>
      </c>
      <c r="U434" s="87" t="s">
        <v>12264</v>
      </c>
      <c r="V434" s="87" t="s">
        <v>12265</v>
      </c>
      <c r="W434" s="87" t="s">
        <v>12266</v>
      </c>
      <c r="X434" s="87" t="s">
        <v>12267</v>
      </c>
      <c r="Y434" s="87" t="s">
        <v>12268</v>
      </c>
    </row>
    <row r="435" spans="1:25" ht="90.75" customHeight="1">
      <c r="A435" s="73"/>
      <c r="B435" s="85"/>
      <c r="C435" s="73"/>
      <c r="D435" s="86">
        <v>26</v>
      </c>
      <c r="E435" s="87" t="s">
        <v>12332</v>
      </c>
      <c r="F435" s="87" t="s">
        <v>7957</v>
      </c>
      <c r="G435" s="88" t="s">
        <v>371</v>
      </c>
      <c r="H435" s="88" t="s">
        <v>14</v>
      </c>
      <c r="I435" s="90" t="s">
        <v>12259</v>
      </c>
      <c r="J435" s="90" t="s">
        <v>24</v>
      </c>
      <c r="K435" s="90" t="s">
        <v>2115</v>
      </c>
      <c r="L435" s="91">
        <v>7.5</v>
      </c>
      <c r="M435" s="90" t="s">
        <v>2117</v>
      </c>
      <c r="N435" s="87" t="s">
        <v>12260</v>
      </c>
      <c r="O435" s="87" t="s">
        <v>12333</v>
      </c>
      <c r="P435" s="87" t="s">
        <v>12334</v>
      </c>
      <c r="Q435" s="92" t="s">
        <v>11381</v>
      </c>
      <c r="R435" s="88" t="s">
        <v>7810</v>
      </c>
      <c r="S435" s="88">
        <v>7.5</v>
      </c>
      <c r="T435" s="88" t="s">
        <v>12263</v>
      </c>
      <c r="U435" s="87" t="s">
        <v>12264</v>
      </c>
      <c r="V435" s="87" t="s">
        <v>12265</v>
      </c>
      <c r="W435" s="87" t="s">
        <v>12266</v>
      </c>
      <c r="X435" s="87" t="s">
        <v>12267</v>
      </c>
      <c r="Y435" s="87" t="s">
        <v>12268</v>
      </c>
    </row>
    <row r="436" spans="1:25" ht="90.75" customHeight="1">
      <c r="A436" s="73"/>
      <c r="B436" s="85"/>
      <c r="C436" s="73"/>
      <c r="D436" s="86">
        <v>26</v>
      </c>
      <c r="E436" s="87" t="s">
        <v>12335</v>
      </c>
      <c r="F436" s="87" t="s">
        <v>7957</v>
      </c>
      <c r="G436" s="88" t="s">
        <v>371</v>
      </c>
      <c r="H436" s="88" t="s">
        <v>14</v>
      </c>
      <c r="I436" s="90" t="s">
        <v>12259</v>
      </c>
      <c r="J436" s="90" t="s">
        <v>24</v>
      </c>
      <c r="K436" s="90" t="s">
        <v>2115</v>
      </c>
      <c r="L436" s="91">
        <v>7.5</v>
      </c>
      <c r="M436" s="90" t="s">
        <v>2117</v>
      </c>
      <c r="N436" s="87" t="s">
        <v>12260</v>
      </c>
      <c r="O436" s="87" t="s">
        <v>12336</v>
      </c>
      <c r="P436" s="87" t="s">
        <v>12337</v>
      </c>
      <c r="Q436" s="92" t="s">
        <v>11391</v>
      </c>
      <c r="R436" s="88" t="s">
        <v>7810</v>
      </c>
      <c r="S436" s="88">
        <v>7.5</v>
      </c>
      <c r="T436" s="88" t="s">
        <v>12272</v>
      </c>
      <c r="U436" s="87" t="s">
        <v>12264</v>
      </c>
      <c r="V436" s="87" t="s">
        <v>12265</v>
      </c>
      <c r="W436" s="87" t="s">
        <v>12266</v>
      </c>
      <c r="X436" s="87" t="s">
        <v>12267</v>
      </c>
      <c r="Y436" s="87" t="s">
        <v>12268</v>
      </c>
    </row>
    <row r="437" spans="1:25" ht="90.75" customHeight="1">
      <c r="A437" s="73"/>
      <c r="B437" s="85"/>
      <c r="C437" s="73"/>
      <c r="D437" s="86">
        <v>26</v>
      </c>
      <c r="E437" s="87" t="s">
        <v>12338</v>
      </c>
      <c r="F437" s="87" t="s">
        <v>7957</v>
      </c>
      <c r="G437" s="88" t="s">
        <v>371</v>
      </c>
      <c r="H437" s="88" t="s">
        <v>14</v>
      </c>
      <c r="I437" s="90" t="s">
        <v>12259</v>
      </c>
      <c r="J437" s="90" t="s">
        <v>24</v>
      </c>
      <c r="K437" s="90" t="s">
        <v>2115</v>
      </c>
      <c r="L437" s="91">
        <v>7.5</v>
      </c>
      <c r="M437" s="90" t="s">
        <v>2117</v>
      </c>
      <c r="N437" s="87" t="s">
        <v>12260</v>
      </c>
      <c r="O437" s="87" t="s">
        <v>12339</v>
      </c>
      <c r="P437" s="87" t="s">
        <v>12340</v>
      </c>
      <c r="Q437" s="92" t="s">
        <v>11381</v>
      </c>
      <c r="R437" s="88" t="s">
        <v>7810</v>
      </c>
      <c r="S437" s="88">
        <v>7.5</v>
      </c>
      <c r="T437" s="88" t="s">
        <v>12263</v>
      </c>
      <c r="U437" s="87" t="s">
        <v>12264</v>
      </c>
      <c r="V437" s="87" t="s">
        <v>12265</v>
      </c>
      <c r="W437" s="87" t="s">
        <v>12266</v>
      </c>
      <c r="X437" s="87" t="s">
        <v>12267</v>
      </c>
      <c r="Y437" s="87" t="s">
        <v>12268</v>
      </c>
    </row>
    <row r="438" spans="1:25" ht="90.75" customHeight="1">
      <c r="A438" s="73"/>
      <c r="B438" s="85"/>
      <c r="C438" s="73"/>
      <c r="D438" s="86">
        <v>26</v>
      </c>
      <c r="E438" s="87" t="s">
        <v>12341</v>
      </c>
      <c r="F438" s="87" t="s">
        <v>7957</v>
      </c>
      <c r="G438" s="88" t="s">
        <v>371</v>
      </c>
      <c r="H438" s="88" t="s">
        <v>14</v>
      </c>
      <c r="I438" s="90" t="s">
        <v>12259</v>
      </c>
      <c r="J438" s="90" t="s">
        <v>24</v>
      </c>
      <c r="K438" s="90" t="s">
        <v>2115</v>
      </c>
      <c r="L438" s="91">
        <v>7.5</v>
      </c>
      <c r="M438" s="90" t="s">
        <v>2117</v>
      </c>
      <c r="N438" s="87" t="s">
        <v>12260</v>
      </c>
      <c r="O438" s="87" t="s">
        <v>12342</v>
      </c>
      <c r="P438" s="87" t="s">
        <v>12343</v>
      </c>
      <c r="Q438" s="92" t="s">
        <v>11391</v>
      </c>
      <c r="R438" s="88" t="s">
        <v>7810</v>
      </c>
      <c r="S438" s="88">
        <v>7.5</v>
      </c>
      <c r="T438" s="88" t="s">
        <v>12272</v>
      </c>
      <c r="U438" s="87" t="s">
        <v>12264</v>
      </c>
      <c r="V438" s="87" t="s">
        <v>12265</v>
      </c>
      <c r="W438" s="87" t="s">
        <v>12266</v>
      </c>
      <c r="X438" s="87" t="s">
        <v>12267</v>
      </c>
      <c r="Y438" s="87" t="s">
        <v>12268</v>
      </c>
    </row>
    <row r="439" spans="1:25" ht="90.75" customHeight="1">
      <c r="A439" s="73"/>
      <c r="B439" s="85"/>
      <c r="C439" s="73"/>
      <c r="D439" s="86">
        <v>26</v>
      </c>
      <c r="E439" s="87" t="s">
        <v>12344</v>
      </c>
      <c r="F439" s="87" t="s">
        <v>7957</v>
      </c>
      <c r="G439" s="88" t="s">
        <v>371</v>
      </c>
      <c r="H439" s="88" t="s">
        <v>14</v>
      </c>
      <c r="I439" s="90" t="s">
        <v>12259</v>
      </c>
      <c r="J439" s="90" t="s">
        <v>24</v>
      </c>
      <c r="K439" s="90" t="s">
        <v>2115</v>
      </c>
      <c r="L439" s="91">
        <v>7.5</v>
      </c>
      <c r="M439" s="90" t="s">
        <v>2117</v>
      </c>
      <c r="N439" s="87" t="s">
        <v>12260</v>
      </c>
      <c r="O439" s="87" t="s">
        <v>12345</v>
      </c>
      <c r="P439" s="87" t="s">
        <v>12346</v>
      </c>
      <c r="Q439" s="92" t="s">
        <v>11381</v>
      </c>
      <c r="R439" s="88" t="s">
        <v>7810</v>
      </c>
      <c r="S439" s="88">
        <v>7.5</v>
      </c>
      <c r="T439" s="88" t="s">
        <v>12263</v>
      </c>
      <c r="U439" s="87" t="s">
        <v>12264</v>
      </c>
      <c r="V439" s="87" t="s">
        <v>12265</v>
      </c>
      <c r="W439" s="87" t="s">
        <v>12266</v>
      </c>
      <c r="X439" s="87" t="s">
        <v>12267</v>
      </c>
      <c r="Y439" s="87" t="s">
        <v>12268</v>
      </c>
    </row>
    <row r="440" spans="1:25" ht="90.75" customHeight="1">
      <c r="A440" s="73"/>
      <c r="B440" s="85"/>
      <c r="C440" s="73"/>
      <c r="D440" s="86">
        <v>26</v>
      </c>
      <c r="E440" s="87" t="s">
        <v>12347</v>
      </c>
      <c r="F440" s="87" t="s">
        <v>7957</v>
      </c>
      <c r="G440" s="88" t="s">
        <v>371</v>
      </c>
      <c r="H440" s="88" t="s">
        <v>14</v>
      </c>
      <c r="I440" s="90" t="s">
        <v>12259</v>
      </c>
      <c r="J440" s="90" t="s">
        <v>24</v>
      </c>
      <c r="K440" s="90" t="s">
        <v>2115</v>
      </c>
      <c r="L440" s="91">
        <v>7.5</v>
      </c>
      <c r="M440" s="90" t="s">
        <v>2117</v>
      </c>
      <c r="N440" s="87" t="s">
        <v>12260</v>
      </c>
      <c r="O440" s="87" t="s">
        <v>12348</v>
      </c>
      <c r="P440" s="87" t="s">
        <v>12349</v>
      </c>
      <c r="Q440" s="92" t="s">
        <v>11391</v>
      </c>
      <c r="R440" s="88" t="s">
        <v>7810</v>
      </c>
      <c r="S440" s="88">
        <v>7.5</v>
      </c>
      <c r="T440" s="88" t="s">
        <v>12272</v>
      </c>
      <c r="U440" s="87" t="s">
        <v>12264</v>
      </c>
      <c r="V440" s="87" t="s">
        <v>12265</v>
      </c>
      <c r="W440" s="87" t="s">
        <v>12266</v>
      </c>
      <c r="X440" s="87" t="s">
        <v>12267</v>
      </c>
      <c r="Y440" s="87" t="s">
        <v>12268</v>
      </c>
    </row>
    <row r="441" spans="1:25" ht="90.75" customHeight="1">
      <c r="A441" s="73"/>
      <c r="B441" s="85"/>
      <c r="C441" s="73"/>
      <c r="D441" s="86">
        <v>26</v>
      </c>
      <c r="E441" s="87" t="s">
        <v>12350</v>
      </c>
      <c r="F441" s="87" t="s">
        <v>7957</v>
      </c>
      <c r="G441" s="88" t="s">
        <v>371</v>
      </c>
      <c r="H441" s="88" t="s">
        <v>14</v>
      </c>
      <c r="I441" s="90" t="s">
        <v>12259</v>
      </c>
      <c r="J441" s="90" t="s">
        <v>24</v>
      </c>
      <c r="K441" s="90" t="s">
        <v>2115</v>
      </c>
      <c r="L441" s="91">
        <v>7.5</v>
      </c>
      <c r="M441" s="90" t="s">
        <v>2117</v>
      </c>
      <c r="N441" s="87" t="s">
        <v>12260</v>
      </c>
      <c r="O441" s="87" t="s">
        <v>12351</v>
      </c>
      <c r="P441" s="87" t="s">
        <v>12352</v>
      </c>
      <c r="Q441" s="92" t="s">
        <v>11381</v>
      </c>
      <c r="R441" s="88" t="s">
        <v>7810</v>
      </c>
      <c r="S441" s="88">
        <v>7.5</v>
      </c>
      <c r="T441" s="88" t="s">
        <v>12263</v>
      </c>
      <c r="U441" s="87" t="s">
        <v>12264</v>
      </c>
      <c r="V441" s="87" t="s">
        <v>12265</v>
      </c>
      <c r="W441" s="87" t="s">
        <v>12266</v>
      </c>
      <c r="X441" s="87" t="s">
        <v>12267</v>
      </c>
      <c r="Y441" s="87" t="s">
        <v>12268</v>
      </c>
    </row>
    <row r="442" spans="1:25" ht="90.75" customHeight="1">
      <c r="A442" s="73"/>
      <c r="B442" s="85"/>
      <c r="C442" s="73"/>
      <c r="D442" s="86">
        <v>26</v>
      </c>
      <c r="E442" s="87" t="s">
        <v>12353</v>
      </c>
      <c r="F442" s="87" t="s">
        <v>7957</v>
      </c>
      <c r="G442" s="88" t="s">
        <v>371</v>
      </c>
      <c r="H442" s="88" t="s">
        <v>14</v>
      </c>
      <c r="I442" s="90" t="s">
        <v>12259</v>
      </c>
      <c r="J442" s="90" t="s">
        <v>24</v>
      </c>
      <c r="K442" s="90" t="s">
        <v>2115</v>
      </c>
      <c r="L442" s="91">
        <v>7.5</v>
      </c>
      <c r="M442" s="90" t="s">
        <v>2117</v>
      </c>
      <c r="N442" s="87" t="s">
        <v>12260</v>
      </c>
      <c r="O442" s="87" t="s">
        <v>12354</v>
      </c>
      <c r="P442" s="87" t="s">
        <v>12355</v>
      </c>
      <c r="Q442" s="92" t="s">
        <v>11391</v>
      </c>
      <c r="R442" s="88" t="s">
        <v>7810</v>
      </c>
      <c r="S442" s="88">
        <v>7.5</v>
      </c>
      <c r="T442" s="88" t="s">
        <v>12263</v>
      </c>
      <c r="U442" s="87" t="s">
        <v>12264</v>
      </c>
      <c r="V442" s="87" t="s">
        <v>12265</v>
      </c>
      <c r="W442" s="87" t="s">
        <v>12266</v>
      </c>
      <c r="X442" s="87" t="s">
        <v>12267</v>
      </c>
      <c r="Y442" s="87" t="s">
        <v>12268</v>
      </c>
    </row>
    <row r="443" spans="1:25" ht="90.75" customHeight="1">
      <c r="A443" s="73"/>
      <c r="B443" s="85"/>
      <c r="C443" s="73"/>
      <c r="D443" s="86">
        <v>31</v>
      </c>
      <c r="E443" s="87" t="s">
        <v>12356</v>
      </c>
      <c r="F443" s="87" t="s">
        <v>7957</v>
      </c>
      <c r="G443" s="88" t="s">
        <v>371</v>
      </c>
      <c r="H443" s="88" t="s">
        <v>14</v>
      </c>
      <c r="I443" s="90" t="s">
        <v>12259</v>
      </c>
      <c r="J443" s="90" t="s">
        <v>24</v>
      </c>
      <c r="K443" s="90" t="s">
        <v>2115</v>
      </c>
      <c r="L443" s="91">
        <v>7.5</v>
      </c>
      <c r="M443" s="90" t="s">
        <v>2117</v>
      </c>
      <c r="N443" s="87" t="s">
        <v>12280</v>
      </c>
      <c r="O443" s="87" t="s">
        <v>12281</v>
      </c>
      <c r="P443" s="87" t="s">
        <v>12357</v>
      </c>
      <c r="Q443" s="92" t="s">
        <v>11381</v>
      </c>
      <c r="R443" s="88" t="s">
        <v>7810</v>
      </c>
      <c r="S443" s="88">
        <v>7.5</v>
      </c>
      <c r="T443" s="88" t="s">
        <v>12283</v>
      </c>
      <c r="U443" s="87" t="s">
        <v>12284</v>
      </c>
      <c r="V443" s="87" t="s">
        <v>12285</v>
      </c>
      <c r="W443" s="87" t="s">
        <v>12286</v>
      </c>
      <c r="X443" s="87" t="s">
        <v>12287</v>
      </c>
      <c r="Y443" s="87" t="s">
        <v>12288</v>
      </c>
    </row>
    <row r="444" spans="1:25" ht="90.75" customHeight="1">
      <c r="A444" s="73"/>
      <c r="B444" s="85"/>
      <c r="C444" s="73"/>
      <c r="D444" s="86">
        <v>31</v>
      </c>
      <c r="E444" s="87" t="s">
        <v>12358</v>
      </c>
      <c r="F444" s="87" t="s">
        <v>7957</v>
      </c>
      <c r="G444" s="88" t="s">
        <v>371</v>
      </c>
      <c r="H444" s="88" t="s">
        <v>14</v>
      </c>
      <c r="I444" s="90" t="s">
        <v>12259</v>
      </c>
      <c r="J444" s="90" t="s">
        <v>24</v>
      </c>
      <c r="K444" s="90" t="s">
        <v>2115</v>
      </c>
      <c r="L444" s="91">
        <v>7.5</v>
      </c>
      <c r="M444" s="90" t="s">
        <v>2117</v>
      </c>
      <c r="N444" s="87" t="s">
        <v>12280</v>
      </c>
      <c r="O444" s="87" t="s">
        <v>12281</v>
      </c>
      <c r="P444" s="87" t="s">
        <v>12359</v>
      </c>
      <c r="Q444" s="92" t="s">
        <v>11381</v>
      </c>
      <c r="R444" s="88" t="s">
        <v>7810</v>
      </c>
      <c r="S444" s="88">
        <v>7.5</v>
      </c>
      <c r="T444" s="88" t="s">
        <v>12283</v>
      </c>
      <c r="U444" s="87" t="s">
        <v>12284</v>
      </c>
      <c r="V444" s="87" t="s">
        <v>12285</v>
      </c>
      <c r="W444" s="87" t="s">
        <v>12286</v>
      </c>
      <c r="X444" s="87" t="s">
        <v>12287</v>
      </c>
      <c r="Y444" s="87" t="s">
        <v>12288</v>
      </c>
    </row>
    <row r="445" spans="1:25" ht="90.75" customHeight="1">
      <c r="A445" s="73"/>
      <c r="B445" s="85"/>
      <c r="C445" s="73"/>
      <c r="D445" s="86">
        <v>31</v>
      </c>
      <c r="E445" s="87" t="s">
        <v>12360</v>
      </c>
      <c r="F445" s="87" t="s">
        <v>7957</v>
      </c>
      <c r="G445" s="88" t="s">
        <v>371</v>
      </c>
      <c r="H445" s="88" t="s">
        <v>14</v>
      </c>
      <c r="I445" s="90" t="s">
        <v>12259</v>
      </c>
      <c r="J445" s="90" t="s">
        <v>24</v>
      </c>
      <c r="K445" s="90" t="s">
        <v>2115</v>
      </c>
      <c r="L445" s="91">
        <v>7.5</v>
      </c>
      <c r="M445" s="90" t="s">
        <v>2117</v>
      </c>
      <c r="N445" s="87" t="s">
        <v>12280</v>
      </c>
      <c r="O445" s="87" t="s">
        <v>12281</v>
      </c>
      <c r="P445" s="87" t="s">
        <v>12361</v>
      </c>
      <c r="Q445" s="92" t="s">
        <v>11381</v>
      </c>
      <c r="R445" s="88" t="s">
        <v>7810</v>
      </c>
      <c r="S445" s="88">
        <v>7.5</v>
      </c>
      <c r="T445" s="88" t="s">
        <v>12283</v>
      </c>
      <c r="U445" s="87" t="s">
        <v>12284</v>
      </c>
      <c r="V445" s="87" t="s">
        <v>12285</v>
      </c>
      <c r="W445" s="87" t="s">
        <v>12286</v>
      </c>
      <c r="X445" s="87" t="s">
        <v>12287</v>
      </c>
      <c r="Y445" s="87" t="s">
        <v>12288</v>
      </c>
    </row>
    <row r="446" spans="1:25" ht="90.75" customHeight="1">
      <c r="A446" s="73"/>
      <c r="B446" s="85"/>
      <c r="C446" s="73"/>
      <c r="D446" s="86">
        <v>31</v>
      </c>
      <c r="E446" s="87" t="s">
        <v>12362</v>
      </c>
      <c r="F446" s="87" t="s">
        <v>7957</v>
      </c>
      <c r="G446" s="88" t="s">
        <v>371</v>
      </c>
      <c r="H446" s="88" t="s">
        <v>14</v>
      </c>
      <c r="I446" s="90" t="s">
        <v>12259</v>
      </c>
      <c r="J446" s="90" t="s">
        <v>24</v>
      </c>
      <c r="K446" s="90" t="s">
        <v>2115</v>
      </c>
      <c r="L446" s="91">
        <v>7.5</v>
      </c>
      <c r="M446" s="90" t="s">
        <v>2117</v>
      </c>
      <c r="N446" s="87" t="s">
        <v>12280</v>
      </c>
      <c r="O446" s="87" t="s">
        <v>12281</v>
      </c>
      <c r="P446" s="87" t="s">
        <v>12363</v>
      </c>
      <c r="Q446" s="92" t="s">
        <v>11381</v>
      </c>
      <c r="R446" s="88" t="s">
        <v>7810</v>
      </c>
      <c r="S446" s="88">
        <v>7.5</v>
      </c>
      <c r="T446" s="88" t="s">
        <v>12283</v>
      </c>
      <c r="U446" s="87" t="s">
        <v>12284</v>
      </c>
      <c r="V446" s="87" t="s">
        <v>12285</v>
      </c>
      <c r="W446" s="87" t="s">
        <v>12286</v>
      </c>
      <c r="X446" s="87" t="s">
        <v>12287</v>
      </c>
      <c r="Y446" s="87" t="s">
        <v>12288</v>
      </c>
    </row>
    <row r="447" spans="1:25" ht="90.75" customHeight="1">
      <c r="A447" s="73"/>
      <c r="B447" s="85"/>
      <c r="C447" s="73"/>
      <c r="D447" s="86">
        <v>31</v>
      </c>
      <c r="E447" s="87" t="s">
        <v>12364</v>
      </c>
      <c r="F447" s="87" t="s">
        <v>7957</v>
      </c>
      <c r="G447" s="88" t="s">
        <v>371</v>
      </c>
      <c r="H447" s="88" t="s">
        <v>14</v>
      </c>
      <c r="I447" s="90" t="s">
        <v>12259</v>
      </c>
      <c r="J447" s="90" t="s">
        <v>24</v>
      </c>
      <c r="K447" s="90" t="s">
        <v>2115</v>
      </c>
      <c r="L447" s="91">
        <v>7.5</v>
      </c>
      <c r="M447" s="90" t="s">
        <v>2117</v>
      </c>
      <c r="N447" s="87" t="s">
        <v>12280</v>
      </c>
      <c r="O447" s="87" t="s">
        <v>12281</v>
      </c>
      <c r="P447" s="87" t="s">
        <v>12365</v>
      </c>
      <c r="Q447" s="92" t="s">
        <v>11381</v>
      </c>
      <c r="R447" s="88" t="s">
        <v>7810</v>
      </c>
      <c r="S447" s="88">
        <v>7.5</v>
      </c>
      <c r="T447" s="88" t="s">
        <v>12283</v>
      </c>
      <c r="U447" s="87" t="s">
        <v>12284</v>
      </c>
      <c r="V447" s="87" t="s">
        <v>12285</v>
      </c>
      <c r="W447" s="87" t="s">
        <v>12286</v>
      </c>
      <c r="X447" s="87" t="s">
        <v>12287</v>
      </c>
      <c r="Y447" s="87" t="s">
        <v>12288</v>
      </c>
    </row>
    <row r="448" spans="1:25" ht="90.75" customHeight="1">
      <c r="A448" s="73"/>
      <c r="B448" s="85"/>
      <c r="C448" s="73"/>
      <c r="D448" s="86">
        <v>31</v>
      </c>
      <c r="E448" s="87" t="s">
        <v>12366</v>
      </c>
      <c r="F448" s="87" t="s">
        <v>7957</v>
      </c>
      <c r="G448" s="88" t="s">
        <v>371</v>
      </c>
      <c r="H448" s="88" t="s">
        <v>14</v>
      </c>
      <c r="I448" s="90" t="s">
        <v>12259</v>
      </c>
      <c r="J448" s="90" t="s">
        <v>24</v>
      </c>
      <c r="K448" s="90" t="s">
        <v>2115</v>
      </c>
      <c r="L448" s="91">
        <v>7.5</v>
      </c>
      <c r="M448" s="90" t="s">
        <v>2117</v>
      </c>
      <c r="N448" s="87" t="s">
        <v>12280</v>
      </c>
      <c r="O448" s="87" t="s">
        <v>12281</v>
      </c>
      <c r="P448" s="87" t="s">
        <v>12367</v>
      </c>
      <c r="Q448" s="92" t="s">
        <v>11381</v>
      </c>
      <c r="R448" s="88" t="s">
        <v>7810</v>
      </c>
      <c r="S448" s="88">
        <v>7.5</v>
      </c>
      <c r="T448" s="88" t="s">
        <v>12283</v>
      </c>
      <c r="U448" s="87" t="s">
        <v>12284</v>
      </c>
      <c r="V448" s="87" t="s">
        <v>12285</v>
      </c>
      <c r="W448" s="87" t="s">
        <v>12286</v>
      </c>
      <c r="X448" s="87" t="s">
        <v>12287</v>
      </c>
      <c r="Y448" s="87" t="s">
        <v>12288</v>
      </c>
    </row>
    <row r="449" spans="1:25" ht="90.75" customHeight="1">
      <c r="A449" s="73"/>
      <c r="B449" s="85"/>
      <c r="C449" s="73"/>
      <c r="D449" s="86">
        <v>31</v>
      </c>
      <c r="E449" s="87" t="s">
        <v>12368</v>
      </c>
      <c r="F449" s="87" t="s">
        <v>7957</v>
      </c>
      <c r="G449" s="88" t="s">
        <v>371</v>
      </c>
      <c r="H449" s="88" t="s">
        <v>14</v>
      </c>
      <c r="I449" s="90" t="s">
        <v>12259</v>
      </c>
      <c r="J449" s="90" t="s">
        <v>24</v>
      </c>
      <c r="K449" s="90" t="s">
        <v>2115</v>
      </c>
      <c r="L449" s="91">
        <v>7.5</v>
      </c>
      <c r="M449" s="90" t="s">
        <v>2117</v>
      </c>
      <c r="N449" s="87" t="s">
        <v>12280</v>
      </c>
      <c r="O449" s="87" t="s">
        <v>12281</v>
      </c>
      <c r="P449" s="87" t="s">
        <v>12369</v>
      </c>
      <c r="Q449" s="92" t="s">
        <v>11381</v>
      </c>
      <c r="R449" s="88" t="s">
        <v>7810</v>
      </c>
      <c r="S449" s="88">
        <v>7.5</v>
      </c>
      <c r="T449" s="88" t="s">
        <v>12283</v>
      </c>
      <c r="U449" s="87" t="s">
        <v>12284</v>
      </c>
      <c r="V449" s="87" t="s">
        <v>12285</v>
      </c>
      <c r="W449" s="87" t="s">
        <v>12286</v>
      </c>
      <c r="X449" s="87" t="s">
        <v>12287</v>
      </c>
      <c r="Y449" s="87" t="s">
        <v>12288</v>
      </c>
    </row>
    <row r="450" spans="1:25" ht="90.75" customHeight="1">
      <c r="A450" s="73"/>
      <c r="B450" s="85"/>
      <c r="C450" s="73"/>
      <c r="D450" s="86">
        <v>31</v>
      </c>
      <c r="E450" s="87" t="s">
        <v>12370</v>
      </c>
      <c r="F450" s="87" t="s">
        <v>7957</v>
      </c>
      <c r="G450" s="88" t="s">
        <v>371</v>
      </c>
      <c r="H450" s="88" t="s">
        <v>14</v>
      </c>
      <c r="I450" s="90" t="s">
        <v>12259</v>
      </c>
      <c r="J450" s="90" t="s">
        <v>24</v>
      </c>
      <c r="K450" s="90" t="s">
        <v>2115</v>
      </c>
      <c r="L450" s="91">
        <v>7.5</v>
      </c>
      <c r="M450" s="90" t="s">
        <v>2117</v>
      </c>
      <c r="N450" s="87" t="s">
        <v>12280</v>
      </c>
      <c r="O450" s="87" t="s">
        <v>12281</v>
      </c>
      <c r="P450" s="87" t="s">
        <v>12371</v>
      </c>
      <c r="Q450" s="92" t="s">
        <v>11381</v>
      </c>
      <c r="R450" s="88" t="s">
        <v>7810</v>
      </c>
      <c r="S450" s="88">
        <v>7.5</v>
      </c>
      <c r="T450" s="88" t="s">
        <v>12283</v>
      </c>
      <c r="U450" s="87" t="s">
        <v>12284</v>
      </c>
      <c r="V450" s="87" t="s">
        <v>12285</v>
      </c>
      <c r="W450" s="87" t="s">
        <v>12286</v>
      </c>
      <c r="X450" s="87" t="s">
        <v>12287</v>
      </c>
      <c r="Y450" s="87" t="s">
        <v>12288</v>
      </c>
    </row>
    <row r="451" spans="1:25" ht="90.75" customHeight="1">
      <c r="A451" s="73"/>
      <c r="B451" s="85"/>
      <c r="C451" s="73"/>
      <c r="D451" s="86">
        <v>31</v>
      </c>
      <c r="E451" s="87" t="s">
        <v>12372</v>
      </c>
      <c r="F451" s="87" t="s">
        <v>7957</v>
      </c>
      <c r="G451" s="88" t="s">
        <v>371</v>
      </c>
      <c r="H451" s="88" t="s">
        <v>14</v>
      </c>
      <c r="I451" s="90" t="s">
        <v>12259</v>
      </c>
      <c r="J451" s="90" t="s">
        <v>24</v>
      </c>
      <c r="K451" s="90" t="s">
        <v>2115</v>
      </c>
      <c r="L451" s="91">
        <v>7.5</v>
      </c>
      <c r="M451" s="90" t="s">
        <v>2117</v>
      </c>
      <c r="N451" s="87" t="s">
        <v>12280</v>
      </c>
      <c r="O451" s="87" t="s">
        <v>12281</v>
      </c>
      <c r="P451" s="87" t="s">
        <v>12373</v>
      </c>
      <c r="Q451" s="92" t="s">
        <v>11381</v>
      </c>
      <c r="R451" s="88" t="s">
        <v>7810</v>
      </c>
      <c r="S451" s="88">
        <v>7.5</v>
      </c>
      <c r="T451" s="88" t="s">
        <v>12283</v>
      </c>
      <c r="U451" s="87" t="s">
        <v>12284</v>
      </c>
      <c r="V451" s="87" t="s">
        <v>12285</v>
      </c>
      <c r="W451" s="87" t="s">
        <v>12286</v>
      </c>
      <c r="X451" s="87" t="s">
        <v>12287</v>
      </c>
      <c r="Y451" s="87" t="s">
        <v>12288</v>
      </c>
    </row>
    <row r="452" spans="1:25" ht="90.75" customHeight="1">
      <c r="A452" s="73"/>
      <c r="B452" s="85"/>
      <c r="C452" s="73"/>
      <c r="D452" s="86">
        <v>31</v>
      </c>
      <c r="E452" s="87" t="s">
        <v>12374</v>
      </c>
      <c r="F452" s="87" t="s">
        <v>7957</v>
      </c>
      <c r="G452" s="88" t="s">
        <v>371</v>
      </c>
      <c r="H452" s="88" t="s">
        <v>14</v>
      </c>
      <c r="I452" s="90" t="s">
        <v>12259</v>
      </c>
      <c r="J452" s="90" t="s">
        <v>24</v>
      </c>
      <c r="K452" s="90" t="s">
        <v>2115</v>
      </c>
      <c r="L452" s="91">
        <v>7.5</v>
      </c>
      <c r="M452" s="90" t="s">
        <v>2117</v>
      </c>
      <c r="N452" s="87" t="s">
        <v>12280</v>
      </c>
      <c r="O452" s="87" t="s">
        <v>12281</v>
      </c>
      <c r="P452" s="87" t="s">
        <v>12375</v>
      </c>
      <c r="Q452" s="92" t="s">
        <v>11381</v>
      </c>
      <c r="R452" s="88" t="s">
        <v>7810</v>
      </c>
      <c r="S452" s="88">
        <v>7.5</v>
      </c>
      <c r="T452" s="88" t="s">
        <v>12283</v>
      </c>
      <c r="U452" s="87" t="s">
        <v>12284</v>
      </c>
      <c r="V452" s="87" t="s">
        <v>12285</v>
      </c>
      <c r="W452" s="87" t="s">
        <v>12286</v>
      </c>
      <c r="X452" s="87" t="s">
        <v>12287</v>
      </c>
      <c r="Y452" s="87" t="s">
        <v>12288</v>
      </c>
    </row>
    <row r="453" spans="1:25" ht="90.75" customHeight="1">
      <c r="A453" s="73"/>
      <c r="B453" s="85"/>
      <c r="C453" s="73"/>
      <c r="D453" s="86">
        <v>68</v>
      </c>
      <c r="E453" s="87" t="s">
        <v>12376</v>
      </c>
      <c r="F453" s="87" t="s">
        <v>7957</v>
      </c>
      <c r="G453" s="88" t="s">
        <v>371</v>
      </c>
      <c r="H453" s="88" t="s">
        <v>14</v>
      </c>
      <c r="I453" s="90" t="s">
        <v>12259</v>
      </c>
      <c r="J453" s="90" t="s">
        <v>24</v>
      </c>
      <c r="K453" s="90" t="s">
        <v>2115</v>
      </c>
      <c r="L453" s="91">
        <v>7.5</v>
      </c>
      <c r="M453" s="90" t="s">
        <v>2117</v>
      </c>
      <c r="N453" s="87" t="s">
        <v>11531</v>
      </c>
      <c r="O453" s="87" t="s">
        <v>12377</v>
      </c>
      <c r="P453" s="87" t="s">
        <v>12378</v>
      </c>
      <c r="Q453" s="92" t="s">
        <v>11381</v>
      </c>
      <c r="R453" s="88" t="s">
        <v>7810</v>
      </c>
      <c r="S453" s="88">
        <v>7.5</v>
      </c>
      <c r="T453" s="88" t="s">
        <v>12379</v>
      </c>
      <c r="U453" s="87" t="s">
        <v>11535</v>
      </c>
      <c r="V453" s="87" t="s">
        <v>11536</v>
      </c>
      <c r="W453" s="87" t="s">
        <v>11537</v>
      </c>
      <c r="X453" s="87" t="s">
        <v>11538</v>
      </c>
      <c r="Y453" s="87" t="s">
        <v>11539</v>
      </c>
    </row>
    <row r="454" spans="1:25" ht="90.75" customHeight="1">
      <c r="A454" s="73"/>
      <c r="B454" s="85"/>
      <c r="C454" s="73"/>
      <c r="D454" s="86">
        <v>68</v>
      </c>
      <c r="E454" s="87" t="s">
        <v>12380</v>
      </c>
      <c r="F454" s="87" t="s">
        <v>7957</v>
      </c>
      <c r="G454" s="88" t="s">
        <v>371</v>
      </c>
      <c r="H454" s="88" t="s">
        <v>14</v>
      </c>
      <c r="I454" s="90" t="s">
        <v>12259</v>
      </c>
      <c r="J454" s="90" t="s">
        <v>24</v>
      </c>
      <c r="K454" s="90" t="s">
        <v>2115</v>
      </c>
      <c r="L454" s="91">
        <v>7.5</v>
      </c>
      <c r="M454" s="90" t="s">
        <v>2117</v>
      </c>
      <c r="N454" s="87" t="s">
        <v>11531</v>
      </c>
      <c r="O454" s="87" t="s">
        <v>12377</v>
      </c>
      <c r="P454" s="87" t="s">
        <v>12381</v>
      </c>
      <c r="Q454" s="92" t="s">
        <v>11381</v>
      </c>
      <c r="R454" s="88" t="s">
        <v>7810</v>
      </c>
      <c r="S454" s="88">
        <v>7.5</v>
      </c>
      <c r="T454" s="88" t="s">
        <v>12379</v>
      </c>
      <c r="U454" s="87" t="s">
        <v>11535</v>
      </c>
      <c r="V454" s="87" t="s">
        <v>11536</v>
      </c>
      <c r="W454" s="87" t="s">
        <v>11537</v>
      </c>
      <c r="X454" s="87" t="s">
        <v>11538</v>
      </c>
      <c r="Y454" s="87" t="s">
        <v>11539</v>
      </c>
    </row>
    <row r="455" spans="1:25" ht="90.75" customHeight="1">
      <c r="A455" s="73"/>
      <c r="B455" s="85"/>
      <c r="C455" s="73"/>
      <c r="D455" s="86">
        <v>68</v>
      </c>
      <c r="E455" s="87" t="s">
        <v>12382</v>
      </c>
      <c r="F455" s="87" t="s">
        <v>7957</v>
      </c>
      <c r="G455" s="88" t="s">
        <v>371</v>
      </c>
      <c r="H455" s="88" t="s">
        <v>14</v>
      </c>
      <c r="I455" s="90" t="s">
        <v>12259</v>
      </c>
      <c r="J455" s="90" t="s">
        <v>24</v>
      </c>
      <c r="K455" s="90" t="s">
        <v>2115</v>
      </c>
      <c r="L455" s="91">
        <v>7.5</v>
      </c>
      <c r="M455" s="90" t="s">
        <v>2117</v>
      </c>
      <c r="N455" s="87" t="s">
        <v>11531</v>
      </c>
      <c r="O455" s="87" t="s">
        <v>12377</v>
      </c>
      <c r="P455" s="87" t="s">
        <v>12383</v>
      </c>
      <c r="Q455" s="92" t="s">
        <v>11391</v>
      </c>
      <c r="R455" s="88" t="s">
        <v>7810</v>
      </c>
      <c r="S455" s="88">
        <v>7.5</v>
      </c>
      <c r="T455" s="88" t="s">
        <v>12379</v>
      </c>
      <c r="U455" s="87" t="s">
        <v>11535</v>
      </c>
      <c r="V455" s="87" t="s">
        <v>11536</v>
      </c>
      <c r="W455" s="87" t="s">
        <v>11537</v>
      </c>
      <c r="X455" s="87" t="s">
        <v>11538</v>
      </c>
      <c r="Y455" s="87" t="s">
        <v>11539</v>
      </c>
    </row>
    <row r="456" spans="1:25" ht="90.75" customHeight="1">
      <c r="A456" s="73"/>
      <c r="B456" s="85"/>
      <c r="C456" s="73"/>
      <c r="D456" s="86">
        <v>68</v>
      </c>
      <c r="E456" s="87" t="s">
        <v>12384</v>
      </c>
      <c r="F456" s="87" t="s">
        <v>7957</v>
      </c>
      <c r="G456" s="88" t="s">
        <v>371</v>
      </c>
      <c r="H456" s="88" t="s">
        <v>14</v>
      </c>
      <c r="I456" s="90" t="s">
        <v>12259</v>
      </c>
      <c r="J456" s="90" t="s">
        <v>24</v>
      </c>
      <c r="K456" s="90" t="s">
        <v>2115</v>
      </c>
      <c r="L456" s="91">
        <v>7.5</v>
      </c>
      <c r="M456" s="90" t="s">
        <v>2117</v>
      </c>
      <c r="N456" s="87" t="s">
        <v>11531</v>
      </c>
      <c r="O456" s="87" t="s">
        <v>12377</v>
      </c>
      <c r="P456" s="87" t="s">
        <v>12385</v>
      </c>
      <c r="Q456" s="92" t="s">
        <v>11391</v>
      </c>
      <c r="R456" s="88" t="s">
        <v>7810</v>
      </c>
      <c r="S456" s="88">
        <v>7.5</v>
      </c>
      <c r="T456" s="88" t="s">
        <v>12379</v>
      </c>
      <c r="U456" s="87" t="s">
        <v>11535</v>
      </c>
      <c r="V456" s="87" t="s">
        <v>11536</v>
      </c>
      <c r="W456" s="87" t="s">
        <v>11537</v>
      </c>
      <c r="X456" s="87" t="s">
        <v>11538</v>
      </c>
      <c r="Y456" s="87" t="s">
        <v>11539</v>
      </c>
    </row>
    <row r="457" spans="1:25" ht="90.75" customHeight="1">
      <c r="A457" s="73"/>
      <c r="B457" s="85"/>
      <c r="C457" s="73"/>
      <c r="D457" s="86">
        <v>23</v>
      </c>
      <c r="E457" s="87" t="s">
        <v>12386</v>
      </c>
      <c r="F457" s="87" t="s">
        <v>7958</v>
      </c>
      <c r="G457" s="88" t="s">
        <v>371</v>
      </c>
      <c r="H457" s="88" t="s">
        <v>14</v>
      </c>
      <c r="I457" s="90" t="s">
        <v>12259</v>
      </c>
      <c r="J457" s="90" t="s">
        <v>24</v>
      </c>
      <c r="K457" s="90" t="s">
        <v>2115</v>
      </c>
      <c r="L457" s="91">
        <v>7.3</v>
      </c>
      <c r="M457" s="90" t="s">
        <v>2117</v>
      </c>
      <c r="N457" s="87" t="s">
        <v>12387</v>
      </c>
      <c r="O457" s="87" t="s">
        <v>12388</v>
      </c>
      <c r="P457" s="87" t="s">
        <v>12389</v>
      </c>
      <c r="Q457" s="92" t="s">
        <v>11381</v>
      </c>
      <c r="R457" s="88" t="s">
        <v>7810</v>
      </c>
      <c r="S457" s="88">
        <v>7.3</v>
      </c>
      <c r="T457" s="88"/>
      <c r="U457" s="87" t="s">
        <v>12390</v>
      </c>
      <c r="V457" s="87" t="s">
        <v>12391</v>
      </c>
      <c r="W457" s="87" t="s">
        <v>12392</v>
      </c>
      <c r="X457" s="87" t="s">
        <v>12393</v>
      </c>
      <c r="Y457" s="87" t="s">
        <v>12394</v>
      </c>
    </row>
    <row r="458" spans="1:25" ht="90.75" customHeight="1">
      <c r="A458" s="73"/>
      <c r="B458" s="85"/>
      <c r="C458" s="73"/>
      <c r="D458" s="86">
        <v>23</v>
      </c>
      <c r="E458" s="87" t="s">
        <v>12395</v>
      </c>
      <c r="F458" s="87" t="s">
        <v>7958</v>
      </c>
      <c r="G458" s="88" t="s">
        <v>371</v>
      </c>
      <c r="H458" s="88" t="s">
        <v>14</v>
      </c>
      <c r="I458" s="90" t="s">
        <v>12259</v>
      </c>
      <c r="J458" s="90" t="s">
        <v>24</v>
      </c>
      <c r="K458" s="90" t="s">
        <v>2115</v>
      </c>
      <c r="L458" s="91">
        <v>7.3</v>
      </c>
      <c r="M458" s="90" t="s">
        <v>2117</v>
      </c>
      <c r="N458" s="87" t="s">
        <v>12387</v>
      </c>
      <c r="O458" s="87" t="s">
        <v>12388</v>
      </c>
      <c r="P458" s="87" t="s">
        <v>12396</v>
      </c>
      <c r="Q458" s="92" t="s">
        <v>11381</v>
      </c>
      <c r="R458" s="88" t="s">
        <v>7810</v>
      </c>
      <c r="S458" s="88">
        <v>7.3</v>
      </c>
      <c r="T458" s="88"/>
      <c r="U458" s="87" t="s">
        <v>12390</v>
      </c>
      <c r="V458" s="87" t="s">
        <v>12391</v>
      </c>
      <c r="W458" s="87" t="s">
        <v>12392</v>
      </c>
      <c r="X458" s="87" t="s">
        <v>12393</v>
      </c>
      <c r="Y458" s="87" t="s">
        <v>12394</v>
      </c>
    </row>
    <row r="459" spans="1:25" ht="90.75" customHeight="1">
      <c r="A459" s="73"/>
      <c r="B459" s="85"/>
      <c r="C459" s="73"/>
      <c r="D459" s="86">
        <v>26</v>
      </c>
      <c r="E459" s="87" t="s">
        <v>12397</v>
      </c>
      <c r="F459" s="87" t="s">
        <v>7958</v>
      </c>
      <c r="G459" s="88" t="s">
        <v>371</v>
      </c>
      <c r="H459" s="88" t="s">
        <v>14</v>
      </c>
      <c r="I459" s="90" t="s">
        <v>12259</v>
      </c>
      <c r="J459" s="90" t="s">
        <v>24</v>
      </c>
      <c r="K459" s="90" t="s">
        <v>2115</v>
      </c>
      <c r="L459" s="91">
        <v>7.3</v>
      </c>
      <c r="M459" s="90" t="s">
        <v>2117</v>
      </c>
      <c r="N459" s="87" t="s">
        <v>12260</v>
      </c>
      <c r="O459" s="87" t="s">
        <v>12398</v>
      </c>
      <c r="P459" s="87" t="s">
        <v>12399</v>
      </c>
      <c r="Q459" s="92" t="s">
        <v>11381</v>
      </c>
      <c r="R459" s="88" t="s">
        <v>7810</v>
      </c>
      <c r="S459" s="88">
        <v>7.5</v>
      </c>
      <c r="T459" s="88" t="s">
        <v>12263</v>
      </c>
      <c r="U459" s="87" t="s">
        <v>12264</v>
      </c>
      <c r="V459" s="87" t="s">
        <v>12265</v>
      </c>
      <c r="W459" s="87" t="s">
        <v>12266</v>
      </c>
      <c r="X459" s="87" t="s">
        <v>12267</v>
      </c>
      <c r="Y459" s="87" t="s">
        <v>12268</v>
      </c>
    </row>
    <row r="460" spans="1:25" ht="90.75" customHeight="1">
      <c r="A460" s="73"/>
      <c r="B460" s="85"/>
      <c r="C460" s="73"/>
      <c r="D460" s="86">
        <v>26</v>
      </c>
      <c r="E460" s="87" t="s">
        <v>12400</v>
      </c>
      <c r="F460" s="87" t="s">
        <v>7958</v>
      </c>
      <c r="G460" s="88" t="s">
        <v>371</v>
      </c>
      <c r="H460" s="88" t="s">
        <v>14</v>
      </c>
      <c r="I460" s="90" t="s">
        <v>12259</v>
      </c>
      <c r="J460" s="90" t="s">
        <v>24</v>
      </c>
      <c r="K460" s="90" t="s">
        <v>2115</v>
      </c>
      <c r="L460" s="91">
        <v>7.3</v>
      </c>
      <c r="M460" s="90" t="s">
        <v>2117</v>
      </c>
      <c r="N460" s="87" t="s">
        <v>12260</v>
      </c>
      <c r="O460" s="87" t="s">
        <v>12401</v>
      </c>
      <c r="P460" s="87" t="s">
        <v>12402</v>
      </c>
      <c r="Q460" s="92" t="s">
        <v>11391</v>
      </c>
      <c r="R460" s="88" t="s">
        <v>7810</v>
      </c>
      <c r="S460" s="88">
        <v>7.3</v>
      </c>
      <c r="T460" s="88" t="s">
        <v>12310</v>
      </c>
      <c r="U460" s="87" t="s">
        <v>12264</v>
      </c>
      <c r="V460" s="87" t="s">
        <v>12265</v>
      </c>
      <c r="W460" s="87" t="s">
        <v>12266</v>
      </c>
      <c r="X460" s="87" t="s">
        <v>12267</v>
      </c>
      <c r="Y460" s="87" t="s">
        <v>12268</v>
      </c>
    </row>
    <row r="461" spans="1:25" ht="90.75" customHeight="1">
      <c r="A461" s="73"/>
      <c r="B461" s="85"/>
      <c r="C461" s="73"/>
      <c r="D461" s="86">
        <v>26</v>
      </c>
      <c r="E461" s="87" t="s">
        <v>12403</v>
      </c>
      <c r="F461" s="87" t="s">
        <v>7958</v>
      </c>
      <c r="G461" s="88" t="s">
        <v>371</v>
      </c>
      <c r="H461" s="88" t="s">
        <v>14</v>
      </c>
      <c r="I461" s="90" t="s">
        <v>12259</v>
      </c>
      <c r="J461" s="90" t="s">
        <v>24</v>
      </c>
      <c r="K461" s="90" t="s">
        <v>2115</v>
      </c>
      <c r="L461" s="91">
        <v>7.3</v>
      </c>
      <c r="M461" s="90" t="s">
        <v>2117</v>
      </c>
      <c r="N461" s="87" t="s">
        <v>12260</v>
      </c>
      <c r="O461" s="87" t="s">
        <v>12404</v>
      </c>
      <c r="P461" s="87" t="s">
        <v>12405</v>
      </c>
      <c r="Q461" s="92" t="s">
        <v>11381</v>
      </c>
      <c r="R461" s="88" t="s">
        <v>7810</v>
      </c>
      <c r="S461" s="88">
        <v>7.3</v>
      </c>
      <c r="T461" s="88" t="s">
        <v>12313</v>
      </c>
      <c r="U461" s="87" t="s">
        <v>12264</v>
      </c>
      <c r="V461" s="87" t="s">
        <v>12265</v>
      </c>
      <c r="W461" s="87" t="s">
        <v>12266</v>
      </c>
      <c r="X461" s="87" t="s">
        <v>12267</v>
      </c>
      <c r="Y461" s="87" t="s">
        <v>12268</v>
      </c>
    </row>
    <row r="462" spans="1:25" ht="90.75" customHeight="1">
      <c r="A462" s="73"/>
      <c r="B462" s="85"/>
      <c r="C462" s="73"/>
      <c r="D462" s="86">
        <v>26</v>
      </c>
      <c r="E462" s="87" t="s">
        <v>12406</v>
      </c>
      <c r="F462" s="87" t="s">
        <v>7958</v>
      </c>
      <c r="G462" s="88" t="s">
        <v>371</v>
      </c>
      <c r="H462" s="88" t="s">
        <v>14</v>
      </c>
      <c r="I462" s="90" t="s">
        <v>12259</v>
      </c>
      <c r="J462" s="90" t="s">
        <v>24</v>
      </c>
      <c r="K462" s="90" t="s">
        <v>2115</v>
      </c>
      <c r="L462" s="91">
        <v>7.3</v>
      </c>
      <c r="M462" s="90" t="s">
        <v>2117</v>
      </c>
      <c r="N462" s="87" t="s">
        <v>12260</v>
      </c>
      <c r="O462" s="87" t="s">
        <v>12404</v>
      </c>
      <c r="P462" s="87" t="s">
        <v>12407</v>
      </c>
      <c r="Q462" s="92" t="s">
        <v>11391</v>
      </c>
      <c r="R462" s="88" t="s">
        <v>7810</v>
      </c>
      <c r="S462" s="88">
        <v>7.3</v>
      </c>
      <c r="T462" s="88" t="s">
        <v>12313</v>
      </c>
      <c r="U462" s="87" t="s">
        <v>12264</v>
      </c>
      <c r="V462" s="87" t="s">
        <v>12265</v>
      </c>
      <c r="W462" s="87" t="s">
        <v>12266</v>
      </c>
      <c r="X462" s="87" t="s">
        <v>12267</v>
      </c>
      <c r="Y462" s="87" t="s">
        <v>12268</v>
      </c>
    </row>
    <row r="463" spans="1:25" ht="90.75" customHeight="1">
      <c r="A463" s="73"/>
      <c r="B463" s="85"/>
      <c r="C463" s="73"/>
      <c r="D463" s="86">
        <v>26</v>
      </c>
      <c r="E463" s="87" t="s">
        <v>12408</v>
      </c>
      <c r="F463" s="87" t="s">
        <v>7958</v>
      </c>
      <c r="G463" s="88" t="s">
        <v>371</v>
      </c>
      <c r="H463" s="88" t="s">
        <v>14</v>
      </c>
      <c r="I463" s="90" t="s">
        <v>12259</v>
      </c>
      <c r="J463" s="90" t="s">
        <v>24</v>
      </c>
      <c r="K463" s="90" t="s">
        <v>2115</v>
      </c>
      <c r="L463" s="91">
        <v>7.3</v>
      </c>
      <c r="M463" s="90" t="s">
        <v>2117</v>
      </c>
      <c r="N463" s="87" t="s">
        <v>12260</v>
      </c>
      <c r="O463" s="87" t="s">
        <v>12409</v>
      </c>
      <c r="P463" s="87" t="s">
        <v>12410</v>
      </c>
      <c r="Q463" s="92" t="s">
        <v>11381</v>
      </c>
      <c r="R463" s="88" t="s">
        <v>7810</v>
      </c>
      <c r="S463" s="88">
        <v>7.3</v>
      </c>
      <c r="T463" s="88" t="s">
        <v>12310</v>
      </c>
      <c r="U463" s="87" t="s">
        <v>12264</v>
      </c>
      <c r="V463" s="87" t="s">
        <v>12265</v>
      </c>
      <c r="W463" s="87" t="s">
        <v>12266</v>
      </c>
      <c r="X463" s="87" t="s">
        <v>12267</v>
      </c>
      <c r="Y463" s="87" t="s">
        <v>12268</v>
      </c>
    </row>
    <row r="464" spans="1:25" ht="90.75" customHeight="1">
      <c r="A464" s="73"/>
      <c r="B464" s="85"/>
      <c r="C464" s="73"/>
      <c r="D464" s="86">
        <v>26</v>
      </c>
      <c r="E464" s="87" t="s">
        <v>12411</v>
      </c>
      <c r="F464" s="87" t="s">
        <v>7958</v>
      </c>
      <c r="G464" s="88" t="s">
        <v>371</v>
      </c>
      <c r="H464" s="88" t="s">
        <v>14</v>
      </c>
      <c r="I464" s="90" t="s">
        <v>12259</v>
      </c>
      <c r="J464" s="90" t="s">
        <v>24</v>
      </c>
      <c r="K464" s="90" t="s">
        <v>2115</v>
      </c>
      <c r="L464" s="91">
        <v>7.3</v>
      </c>
      <c r="M464" s="90" t="s">
        <v>2117</v>
      </c>
      <c r="N464" s="87" t="s">
        <v>12260</v>
      </c>
      <c r="O464" s="87" t="s">
        <v>12412</v>
      </c>
      <c r="P464" s="87" t="s">
        <v>12413</v>
      </c>
      <c r="Q464" s="92" t="s">
        <v>11391</v>
      </c>
      <c r="R464" s="88" t="s">
        <v>7810</v>
      </c>
      <c r="S464" s="88">
        <v>7.3</v>
      </c>
      <c r="T464" s="88" t="s">
        <v>12313</v>
      </c>
      <c r="U464" s="87" t="s">
        <v>12264</v>
      </c>
      <c r="V464" s="87" t="s">
        <v>12265</v>
      </c>
      <c r="W464" s="87" t="s">
        <v>12266</v>
      </c>
      <c r="X464" s="87" t="s">
        <v>12267</v>
      </c>
      <c r="Y464" s="87" t="s">
        <v>12268</v>
      </c>
    </row>
    <row r="465" spans="1:25" ht="90.75" customHeight="1">
      <c r="A465" s="73"/>
      <c r="B465" s="85"/>
      <c r="C465" s="73"/>
      <c r="D465" s="86">
        <v>26</v>
      </c>
      <c r="E465" s="87" t="s">
        <v>12414</v>
      </c>
      <c r="F465" s="87" t="s">
        <v>7958</v>
      </c>
      <c r="G465" s="88" t="s">
        <v>371</v>
      </c>
      <c r="H465" s="88" t="s">
        <v>14</v>
      </c>
      <c r="I465" s="90" t="s">
        <v>12259</v>
      </c>
      <c r="J465" s="90" t="s">
        <v>24</v>
      </c>
      <c r="K465" s="90" t="s">
        <v>2115</v>
      </c>
      <c r="L465" s="91">
        <v>7.3</v>
      </c>
      <c r="M465" s="90" t="s">
        <v>2117</v>
      </c>
      <c r="N465" s="87" t="s">
        <v>12260</v>
      </c>
      <c r="O465" s="87" t="s">
        <v>12415</v>
      </c>
      <c r="P465" s="87" t="s">
        <v>12416</v>
      </c>
      <c r="Q465" s="92" t="s">
        <v>11381</v>
      </c>
      <c r="R465" s="88" t="s">
        <v>7810</v>
      </c>
      <c r="S465" s="88">
        <v>7.3</v>
      </c>
      <c r="T465" s="88" t="s">
        <v>12310</v>
      </c>
      <c r="U465" s="87" t="s">
        <v>12264</v>
      </c>
      <c r="V465" s="87" t="s">
        <v>12265</v>
      </c>
      <c r="W465" s="87" t="s">
        <v>12266</v>
      </c>
      <c r="X465" s="87" t="s">
        <v>12267</v>
      </c>
      <c r="Y465" s="87" t="s">
        <v>12268</v>
      </c>
    </row>
    <row r="466" spans="1:25" ht="90.75" customHeight="1">
      <c r="A466" s="73"/>
      <c r="B466" s="85"/>
      <c r="C466" s="73"/>
      <c r="D466" s="86">
        <v>26</v>
      </c>
      <c r="E466" s="87" t="s">
        <v>12417</v>
      </c>
      <c r="F466" s="87" t="s">
        <v>7958</v>
      </c>
      <c r="G466" s="88" t="s">
        <v>371</v>
      </c>
      <c r="H466" s="88" t="s">
        <v>14</v>
      </c>
      <c r="I466" s="90" t="s">
        <v>12259</v>
      </c>
      <c r="J466" s="90" t="s">
        <v>24</v>
      </c>
      <c r="K466" s="90" t="s">
        <v>2115</v>
      </c>
      <c r="L466" s="91">
        <v>7.3</v>
      </c>
      <c r="M466" s="90" t="s">
        <v>2117</v>
      </c>
      <c r="N466" s="87" t="s">
        <v>12260</v>
      </c>
      <c r="O466" s="87" t="s">
        <v>12418</v>
      </c>
      <c r="P466" s="87" t="s">
        <v>12419</v>
      </c>
      <c r="Q466" s="92" t="s">
        <v>11391</v>
      </c>
      <c r="R466" s="88" t="s">
        <v>7810</v>
      </c>
      <c r="S466" s="88">
        <v>7.3</v>
      </c>
      <c r="T466" s="88" t="s">
        <v>12313</v>
      </c>
      <c r="U466" s="87" t="s">
        <v>12264</v>
      </c>
      <c r="V466" s="87" t="s">
        <v>12265</v>
      </c>
      <c r="W466" s="87" t="s">
        <v>12266</v>
      </c>
      <c r="X466" s="87" t="s">
        <v>12267</v>
      </c>
      <c r="Y466" s="87" t="s">
        <v>12268</v>
      </c>
    </row>
    <row r="467" spans="1:25" ht="90.75" customHeight="1">
      <c r="A467" s="73"/>
      <c r="B467" s="85"/>
      <c r="C467" s="73"/>
      <c r="D467" s="86">
        <v>68</v>
      </c>
      <c r="E467" s="87" t="s">
        <v>12420</v>
      </c>
      <c r="F467" s="87" t="s">
        <v>7958</v>
      </c>
      <c r="G467" s="88" t="s">
        <v>371</v>
      </c>
      <c r="H467" s="88" t="s">
        <v>14</v>
      </c>
      <c r="I467" s="90" t="s">
        <v>12259</v>
      </c>
      <c r="J467" s="90" t="s">
        <v>24</v>
      </c>
      <c r="K467" s="90" t="s">
        <v>2115</v>
      </c>
      <c r="L467" s="91">
        <v>7.3</v>
      </c>
      <c r="M467" s="90" t="s">
        <v>2117</v>
      </c>
      <c r="N467" s="87" t="s">
        <v>11531</v>
      </c>
      <c r="O467" s="87" t="s">
        <v>12377</v>
      </c>
      <c r="P467" s="87" t="s">
        <v>12421</v>
      </c>
      <c r="Q467" s="92" t="s">
        <v>11381</v>
      </c>
      <c r="R467" s="88" t="s">
        <v>7810</v>
      </c>
      <c r="S467" s="88">
        <v>7.3</v>
      </c>
      <c r="T467" s="88" t="s">
        <v>12379</v>
      </c>
      <c r="U467" s="87" t="s">
        <v>11535</v>
      </c>
      <c r="V467" s="87" t="s">
        <v>11536</v>
      </c>
      <c r="W467" s="87" t="s">
        <v>11537</v>
      </c>
      <c r="X467" s="87" t="s">
        <v>11538</v>
      </c>
      <c r="Y467" s="87" t="s">
        <v>11539</v>
      </c>
    </row>
    <row r="468" spans="1:25" ht="90.75" customHeight="1">
      <c r="A468" s="73"/>
      <c r="B468" s="85"/>
      <c r="C468" s="73"/>
      <c r="D468" s="86">
        <v>68</v>
      </c>
      <c r="E468" s="87" t="s">
        <v>12422</v>
      </c>
      <c r="F468" s="87" t="s">
        <v>7958</v>
      </c>
      <c r="G468" s="88" t="s">
        <v>371</v>
      </c>
      <c r="H468" s="88" t="s">
        <v>14</v>
      </c>
      <c r="I468" s="90" t="s">
        <v>12259</v>
      </c>
      <c r="J468" s="90" t="s">
        <v>24</v>
      </c>
      <c r="K468" s="90" t="s">
        <v>2115</v>
      </c>
      <c r="L468" s="91">
        <v>7.3</v>
      </c>
      <c r="M468" s="90" t="s">
        <v>2117</v>
      </c>
      <c r="N468" s="87" t="s">
        <v>11531</v>
      </c>
      <c r="O468" s="87" t="s">
        <v>12377</v>
      </c>
      <c r="P468" s="87" t="s">
        <v>12423</v>
      </c>
      <c r="Q468" s="92" t="s">
        <v>11381</v>
      </c>
      <c r="R468" s="88" t="s">
        <v>7810</v>
      </c>
      <c r="S468" s="88">
        <v>7.3</v>
      </c>
      <c r="T468" s="88" t="s">
        <v>12379</v>
      </c>
      <c r="U468" s="87" t="s">
        <v>11535</v>
      </c>
      <c r="V468" s="87" t="s">
        <v>11536</v>
      </c>
      <c r="W468" s="87" t="s">
        <v>11537</v>
      </c>
      <c r="X468" s="87" t="s">
        <v>11538</v>
      </c>
      <c r="Y468" s="87" t="s">
        <v>11539</v>
      </c>
    </row>
    <row r="469" spans="1:25" ht="90.75" customHeight="1">
      <c r="A469" s="73"/>
      <c r="B469" s="85"/>
      <c r="C469" s="73"/>
      <c r="D469" s="86">
        <v>68</v>
      </c>
      <c r="E469" s="87" t="s">
        <v>12424</v>
      </c>
      <c r="F469" s="87" t="s">
        <v>7958</v>
      </c>
      <c r="G469" s="88" t="s">
        <v>371</v>
      </c>
      <c r="H469" s="88" t="s">
        <v>14</v>
      </c>
      <c r="I469" s="90" t="s">
        <v>12259</v>
      </c>
      <c r="J469" s="90" t="s">
        <v>24</v>
      </c>
      <c r="K469" s="90" t="s">
        <v>2115</v>
      </c>
      <c r="L469" s="91">
        <v>7.3</v>
      </c>
      <c r="M469" s="90" t="s">
        <v>2117</v>
      </c>
      <c r="N469" s="87" t="s">
        <v>11531</v>
      </c>
      <c r="O469" s="87" t="s">
        <v>12377</v>
      </c>
      <c r="P469" s="87" t="s">
        <v>12425</v>
      </c>
      <c r="Q469" s="92" t="s">
        <v>11391</v>
      </c>
      <c r="R469" s="88" t="s">
        <v>7810</v>
      </c>
      <c r="S469" s="88">
        <v>7.3</v>
      </c>
      <c r="T469" s="88" t="s">
        <v>12379</v>
      </c>
      <c r="U469" s="87" t="s">
        <v>11535</v>
      </c>
      <c r="V469" s="87" t="s">
        <v>11536</v>
      </c>
      <c r="W469" s="87" t="s">
        <v>11537</v>
      </c>
      <c r="X469" s="87" t="s">
        <v>11538</v>
      </c>
      <c r="Y469" s="87" t="s">
        <v>11539</v>
      </c>
    </row>
    <row r="470" spans="1:25" ht="90.75" customHeight="1">
      <c r="A470" s="73"/>
      <c r="B470" s="85"/>
      <c r="C470" s="73"/>
      <c r="D470" s="86">
        <v>68</v>
      </c>
      <c r="E470" s="87" t="s">
        <v>12426</v>
      </c>
      <c r="F470" s="87" t="s">
        <v>7958</v>
      </c>
      <c r="G470" s="88" t="s">
        <v>371</v>
      </c>
      <c r="H470" s="88" t="s">
        <v>14</v>
      </c>
      <c r="I470" s="90" t="s">
        <v>12259</v>
      </c>
      <c r="J470" s="90" t="s">
        <v>24</v>
      </c>
      <c r="K470" s="90" t="s">
        <v>2115</v>
      </c>
      <c r="L470" s="91">
        <v>7.3</v>
      </c>
      <c r="M470" s="90" t="s">
        <v>2117</v>
      </c>
      <c r="N470" s="87" t="s">
        <v>11531</v>
      </c>
      <c r="O470" s="87" t="s">
        <v>12377</v>
      </c>
      <c r="P470" s="87" t="s">
        <v>12427</v>
      </c>
      <c r="Q470" s="92" t="s">
        <v>11391</v>
      </c>
      <c r="R470" s="88" t="s">
        <v>7810</v>
      </c>
      <c r="S470" s="88">
        <v>7.3</v>
      </c>
      <c r="T470" s="88" t="s">
        <v>12379</v>
      </c>
      <c r="U470" s="87" t="s">
        <v>11535</v>
      </c>
      <c r="V470" s="87" t="s">
        <v>11536</v>
      </c>
      <c r="W470" s="87" t="s">
        <v>11537</v>
      </c>
      <c r="X470" s="87" t="s">
        <v>11538</v>
      </c>
      <c r="Y470" s="87" t="s">
        <v>11539</v>
      </c>
    </row>
    <row r="471" spans="1:25" ht="90.75" customHeight="1">
      <c r="A471" s="73"/>
      <c r="B471" s="85"/>
      <c r="C471" s="73"/>
      <c r="D471" s="86">
        <v>31</v>
      </c>
      <c r="E471" s="87" t="s">
        <v>12428</v>
      </c>
      <c r="F471" s="87" t="s">
        <v>7959</v>
      </c>
      <c r="G471" s="88" t="s">
        <v>371</v>
      </c>
      <c r="H471" s="88" t="s">
        <v>14</v>
      </c>
      <c r="I471" s="90" t="s">
        <v>12259</v>
      </c>
      <c r="J471" s="90" t="s">
        <v>24</v>
      </c>
      <c r="K471" s="90" t="s">
        <v>2115</v>
      </c>
      <c r="L471" s="91">
        <v>7.3</v>
      </c>
      <c r="M471" s="90" t="s">
        <v>2117</v>
      </c>
      <c r="N471" s="87" t="s">
        <v>12280</v>
      </c>
      <c r="O471" s="87" t="s">
        <v>12281</v>
      </c>
      <c r="P471" s="87" t="s">
        <v>12429</v>
      </c>
      <c r="Q471" s="92" t="s">
        <v>11381</v>
      </c>
      <c r="R471" s="88" t="s">
        <v>7810</v>
      </c>
      <c r="S471" s="88">
        <v>7.3</v>
      </c>
      <c r="T471" s="88" t="s">
        <v>12283</v>
      </c>
      <c r="U471" s="87" t="s">
        <v>12284</v>
      </c>
      <c r="V471" s="87" t="s">
        <v>12285</v>
      </c>
      <c r="W471" s="87" t="s">
        <v>12286</v>
      </c>
      <c r="X471" s="87" t="s">
        <v>12287</v>
      </c>
      <c r="Y471" s="87" t="s">
        <v>12288</v>
      </c>
    </row>
    <row r="472" spans="1:25" ht="90.75" customHeight="1">
      <c r="A472" s="73"/>
      <c r="B472" s="85"/>
      <c r="C472" s="73"/>
      <c r="D472" s="86">
        <v>31</v>
      </c>
      <c r="E472" s="87" t="s">
        <v>12430</v>
      </c>
      <c r="F472" s="87" t="s">
        <v>7959</v>
      </c>
      <c r="G472" s="88" t="s">
        <v>371</v>
      </c>
      <c r="H472" s="88" t="s">
        <v>14</v>
      </c>
      <c r="I472" s="90" t="s">
        <v>12259</v>
      </c>
      <c r="J472" s="90" t="s">
        <v>24</v>
      </c>
      <c r="K472" s="90" t="s">
        <v>2115</v>
      </c>
      <c r="L472" s="91">
        <v>7.3</v>
      </c>
      <c r="M472" s="90" t="s">
        <v>2117</v>
      </c>
      <c r="N472" s="87" t="s">
        <v>12280</v>
      </c>
      <c r="O472" s="87" t="s">
        <v>12281</v>
      </c>
      <c r="P472" s="87" t="s">
        <v>12431</v>
      </c>
      <c r="Q472" s="92" t="s">
        <v>11381</v>
      </c>
      <c r="R472" s="88" t="s">
        <v>7810</v>
      </c>
      <c r="S472" s="88">
        <v>7.3</v>
      </c>
      <c r="T472" s="88" t="s">
        <v>12283</v>
      </c>
      <c r="U472" s="87" t="s">
        <v>12284</v>
      </c>
      <c r="V472" s="87" t="s">
        <v>12285</v>
      </c>
      <c r="W472" s="87" t="s">
        <v>12286</v>
      </c>
      <c r="X472" s="87" t="s">
        <v>12287</v>
      </c>
      <c r="Y472" s="87" t="s">
        <v>12288</v>
      </c>
    </row>
    <row r="473" spans="1:25" ht="90.75" customHeight="1">
      <c r="A473" s="73"/>
      <c r="B473" s="85"/>
      <c r="C473" s="73"/>
      <c r="D473" s="86">
        <v>31</v>
      </c>
      <c r="E473" s="87" t="s">
        <v>12432</v>
      </c>
      <c r="F473" s="87" t="s">
        <v>7959</v>
      </c>
      <c r="G473" s="88" t="s">
        <v>371</v>
      </c>
      <c r="H473" s="88" t="s">
        <v>14</v>
      </c>
      <c r="I473" s="90" t="s">
        <v>12259</v>
      </c>
      <c r="J473" s="90" t="s">
        <v>24</v>
      </c>
      <c r="K473" s="90" t="s">
        <v>2115</v>
      </c>
      <c r="L473" s="91">
        <v>7.3</v>
      </c>
      <c r="M473" s="90" t="s">
        <v>2117</v>
      </c>
      <c r="N473" s="87" t="s">
        <v>12280</v>
      </c>
      <c r="O473" s="87" t="s">
        <v>12281</v>
      </c>
      <c r="P473" s="87" t="s">
        <v>12433</v>
      </c>
      <c r="Q473" s="92" t="s">
        <v>11381</v>
      </c>
      <c r="R473" s="88" t="s">
        <v>7810</v>
      </c>
      <c r="S473" s="88">
        <v>7.3</v>
      </c>
      <c r="T473" s="88" t="s">
        <v>12283</v>
      </c>
      <c r="U473" s="87" t="s">
        <v>12284</v>
      </c>
      <c r="V473" s="87" t="s">
        <v>12285</v>
      </c>
      <c r="W473" s="87" t="s">
        <v>12286</v>
      </c>
      <c r="X473" s="87" t="s">
        <v>12287</v>
      </c>
      <c r="Y473" s="87" t="s">
        <v>12288</v>
      </c>
    </row>
    <row r="474" spans="1:25" ht="90.75" customHeight="1">
      <c r="A474" s="73"/>
      <c r="B474" s="85"/>
      <c r="C474" s="73"/>
      <c r="D474" s="86">
        <v>31</v>
      </c>
      <c r="E474" s="87" t="s">
        <v>12434</v>
      </c>
      <c r="F474" s="87" t="s">
        <v>7959</v>
      </c>
      <c r="G474" s="88" t="s">
        <v>371</v>
      </c>
      <c r="H474" s="88" t="s">
        <v>14</v>
      </c>
      <c r="I474" s="90" t="s">
        <v>12259</v>
      </c>
      <c r="J474" s="90" t="s">
        <v>24</v>
      </c>
      <c r="K474" s="90" t="s">
        <v>2115</v>
      </c>
      <c r="L474" s="91">
        <v>7.3</v>
      </c>
      <c r="M474" s="90" t="s">
        <v>2117</v>
      </c>
      <c r="N474" s="87" t="s">
        <v>12280</v>
      </c>
      <c r="O474" s="87" t="s">
        <v>12281</v>
      </c>
      <c r="P474" s="87" t="s">
        <v>12435</v>
      </c>
      <c r="Q474" s="92" t="s">
        <v>11381</v>
      </c>
      <c r="R474" s="88" t="s">
        <v>7810</v>
      </c>
      <c r="S474" s="88">
        <v>7.3</v>
      </c>
      <c r="T474" s="88" t="s">
        <v>12283</v>
      </c>
      <c r="U474" s="87" t="s">
        <v>12284</v>
      </c>
      <c r="V474" s="87" t="s">
        <v>12285</v>
      </c>
      <c r="W474" s="87" t="s">
        <v>12286</v>
      </c>
      <c r="X474" s="87" t="s">
        <v>12287</v>
      </c>
      <c r="Y474" s="87" t="s">
        <v>12288</v>
      </c>
    </row>
    <row r="475" spans="1:25" ht="90.75" customHeight="1">
      <c r="A475" s="73"/>
      <c r="B475" s="85"/>
      <c r="C475" s="73"/>
      <c r="D475" s="86">
        <v>31</v>
      </c>
      <c r="E475" s="87" t="s">
        <v>12436</v>
      </c>
      <c r="F475" s="87" t="s">
        <v>7959</v>
      </c>
      <c r="G475" s="88" t="s">
        <v>371</v>
      </c>
      <c r="H475" s="88" t="s">
        <v>14</v>
      </c>
      <c r="I475" s="90" t="s">
        <v>12259</v>
      </c>
      <c r="J475" s="90" t="s">
        <v>24</v>
      </c>
      <c r="K475" s="90" t="s">
        <v>2115</v>
      </c>
      <c r="L475" s="91">
        <v>7.3</v>
      </c>
      <c r="M475" s="90" t="s">
        <v>2117</v>
      </c>
      <c r="N475" s="87" t="s">
        <v>12280</v>
      </c>
      <c r="O475" s="87" t="s">
        <v>12281</v>
      </c>
      <c r="P475" s="87" t="s">
        <v>12437</v>
      </c>
      <c r="Q475" s="92" t="s">
        <v>11381</v>
      </c>
      <c r="R475" s="88" t="s">
        <v>7810</v>
      </c>
      <c r="S475" s="88">
        <v>7.3</v>
      </c>
      <c r="T475" s="88" t="s">
        <v>12283</v>
      </c>
      <c r="U475" s="87" t="s">
        <v>12284</v>
      </c>
      <c r="V475" s="87" t="s">
        <v>12285</v>
      </c>
      <c r="W475" s="87" t="s">
        <v>12286</v>
      </c>
      <c r="X475" s="87" t="s">
        <v>12287</v>
      </c>
      <c r="Y475" s="87" t="s">
        <v>12288</v>
      </c>
    </row>
    <row r="476" spans="1:25" ht="90.75" customHeight="1">
      <c r="A476" s="73"/>
      <c r="B476" s="85"/>
      <c r="C476" s="73"/>
      <c r="D476" s="86">
        <v>31</v>
      </c>
      <c r="E476" s="87" t="s">
        <v>12438</v>
      </c>
      <c r="F476" s="87" t="s">
        <v>7959</v>
      </c>
      <c r="G476" s="88" t="s">
        <v>371</v>
      </c>
      <c r="H476" s="88" t="s">
        <v>14</v>
      </c>
      <c r="I476" s="90" t="s">
        <v>12259</v>
      </c>
      <c r="J476" s="90" t="s">
        <v>24</v>
      </c>
      <c r="K476" s="90" t="s">
        <v>2115</v>
      </c>
      <c r="L476" s="91">
        <v>7.3</v>
      </c>
      <c r="M476" s="90" t="s">
        <v>2117</v>
      </c>
      <c r="N476" s="87" t="s">
        <v>12280</v>
      </c>
      <c r="O476" s="87" t="s">
        <v>12281</v>
      </c>
      <c r="P476" s="87" t="s">
        <v>12439</v>
      </c>
      <c r="Q476" s="92" t="s">
        <v>11381</v>
      </c>
      <c r="R476" s="88" t="s">
        <v>7810</v>
      </c>
      <c r="S476" s="88">
        <v>7.3</v>
      </c>
      <c r="T476" s="88" t="s">
        <v>12283</v>
      </c>
      <c r="U476" s="87" t="s">
        <v>12284</v>
      </c>
      <c r="V476" s="87" t="s">
        <v>12285</v>
      </c>
      <c r="W476" s="87" t="s">
        <v>12286</v>
      </c>
      <c r="X476" s="87" t="s">
        <v>12287</v>
      </c>
      <c r="Y476" s="87" t="s">
        <v>12288</v>
      </c>
    </row>
    <row r="477" spans="1:25" ht="90.75" customHeight="1">
      <c r="A477" s="73"/>
      <c r="B477" s="85"/>
      <c r="C477" s="73"/>
      <c r="D477" s="86">
        <v>31</v>
      </c>
      <c r="E477" s="87" t="s">
        <v>12440</v>
      </c>
      <c r="F477" s="87" t="s">
        <v>7959</v>
      </c>
      <c r="G477" s="88" t="s">
        <v>371</v>
      </c>
      <c r="H477" s="88" t="s">
        <v>14</v>
      </c>
      <c r="I477" s="90" t="s">
        <v>12259</v>
      </c>
      <c r="J477" s="90" t="s">
        <v>24</v>
      </c>
      <c r="K477" s="90" t="s">
        <v>2115</v>
      </c>
      <c r="L477" s="91">
        <v>7.3</v>
      </c>
      <c r="M477" s="90" t="s">
        <v>2117</v>
      </c>
      <c r="N477" s="87" t="s">
        <v>12280</v>
      </c>
      <c r="O477" s="87" t="s">
        <v>12281</v>
      </c>
      <c r="P477" s="87" t="s">
        <v>12441</v>
      </c>
      <c r="Q477" s="92" t="s">
        <v>11381</v>
      </c>
      <c r="R477" s="88" t="s">
        <v>7810</v>
      </c>
      <c r="S477" s="88">
        <v>7.3</v>
      </c>
      <c r="T477" s="88" t="s">
        <v>12283</v>
      </c>
      <c r="U477" s="87" t="s">
        <v>12284</v>
      </c>
      <c r="V477" s="87" t="s">
        <v>12285</v>
      </c>
      <c r="W477" s="87" t="s">
        <v>12286</v>
      </c>
      <c r="X477" s="87" t="s">
        <v>12287</v>
      </c>
      <c r="Y477" s="87" t="s">
        <v>12288</v>
      </c>
    </row>
    <row r="478" spans="1:25" ht="90.75" customHeight="1">
      <c r="A478" s="73"/>
      <c r="B478" s="85"/>
      <c r="C478" s="73"/>
      <c r="D478" s="86">
        <v>31</v>
      </c>
      <c r="E478" s="87" t="s">
        <v>12442</v>
      </c>
      <c r="F478" s="87" t="s">
        <v>7959</v>
      </c>
      <c r="G478" s="88" t="s">
        <v>371</v>
      </c>
      <c r="H478" s="88" t="s">
        <v>14</v>
      </c>
      <c r="I478" s="90" t="s">
        <v>12259</v>
      </c>
      <c r="J478" s="90" t="s">
        <v>24</v>
      </c>
      <c r="K478" s="90" t="s">
        <v>2115</v>
      </c>
      <c r="L478" s="91">
        <v>7.3</v>
      </c>
      <c r="M478" s="90" t="s">
        <v>2117</v>
      </c>
      <c r="N478" s="87" t="s">
        <v>12280</v>
      </c>
      <c r="O478" s="87" t="s">
        <v>12281</v>
      </c>
      <c r="P478" s="87" t="s">
        <v>12443</v>
      </c>
      <c r="Q478" s="92" t="s">
        <v>11381</v>
      </c>
      <c r="R478" s="88" t="s">
        <v>7810</v>
      </c>
      <c r="S478" s="88">
        <v>7.3</v>
      </c>
      <c r="T478" s="88" t="s">
        <v>12283</v>
      </c>
      <c r="U478" s="87" t="s">
        <v>12284</v>
      </c>
      <c r="V478" s="87" t="s">
        <v>12285</v>
      </c>
      <c r="W478" s="87" t="s">
        <v>12286</v>
      </c>
      <c r="X478" s="87" t="s">
        <v>12287</v>
      </c>
      <c r="Y478" s="87" t="s">
        <v>12288</v>
      </c>
    </row>
    <row r="479" spans="1:25" ht="90.75" customHeight="1">
      <c r="A479" s="73"/>
      <c r="B479" s="85"/>
      <c r="C479" s="73"/>
      <c r="D479" s="86">
        <v>31</v>
      </c>
      <c r="E479" s="87" t="s">
        <v>12444</v>
      </c>
      <c r="F479" s="87" t="s">
        <v>7959</v>
      </c>
      <c r="G479" s="88" t="s">
        <v>371</v>
      </c>
      <c r="H479" s="88" t="s">
        <v>14</v>
      </c>
      <c r="I479" s="90" t="s">
        <v>12259</v>
      </c>
      <c r="J479" s="90" t="s">
        <v>24</v>
      </c>
      <c r="K479" s="90" t="s">
        <v>2115</v>
      </c>
      <c r="L479" s="91">
        <v>7.3</v>
      </c>
      <c r="M479" s="90" t="s">
        <v>2117</v>
      </c>
      <c r="N479" s="87" t="s">
        <v>12280</v>
      </c>
      <c r="O479" s="87" t="s">
        <v>12281</v>
      </c>
      <c r="P479" s="87" t="s">
        <v>12445</v>
      </c>
      <c r="Q479" s="92" t="s">
        <v>11381</v>
      </c>
      <c r="R479" s="88" t="s">
        <v>7810</v>
      </c>
      <c r="S479" s="88">
        <v>7.3</v>
      </c>
      <c r="T479" s="88" t="s">
        <v>12283</v>
      </c>
      <c r="U479" s="87" t="s">
        <v>12284</v>
      </c>
      <c r="V479" s="87" t="s">
        <v>12285</v>
      </c>
      <c r="W479" s="87" t="s">
        <v>12286</v>
      </c>
      <c r="X479" s="87" t="s">
        <v>12287</v>
      </c>
      <c r="Y479" s="87" t="s">
        <v>12288</v>
      </c>
    </row>
    <row r="480" spans="1:25" ht="90.75" customHeight="1">
      <c r="A480" s="73"/>
      <c r="B480" s="85"/>
      <c r="C480" s="73"/>
      <c r="D480" s="86">
        <v>31</v>
      </c>
      <c r="E480" s="87" t="s">
        <v>12446</v>
      </c>
      <c r="F480" s="87" t="s">
        <v>7959</v>
      </c>
      <c r="G480" s="88" t="s">
        <v>371</v>
      </c>
      <c r="H480" s="88" t="s">
        <v>14</v>
      </c>
      <c r="I480" s="90" t="s">
        <v>12259</v>
      </c>
      <c r="J480" s="90" t="s">
        <v>24</v>
      </c>
      <c r="K480" s="90" t="s">
        <v>2115</v>
      </c>
      <c r="L480" s="91">
        <v>7.3</v>
      </c>
      <c r="M480" s="90" t="s">
        <v>2117</v>
      </c>
      <c r="N480" s="87" t="s">
        <v>12280</v>
      </c>
      <c r="O480" s="87" t="s">
        <v>12281</v>
      </c>
      <c r="P480" s="87" t="s">
        <v>12447</v>
      </c>
      <c r="Q480" s="92" t="s">
        <v>11381</v>
      </c>
      <c r="R480" s="88" t="s">
        <v>7810</v>
      </c>
      <c r="S480" s="88">
        <v>7.3</v>
      </c>
      <c r="T480" s="88" t="s">
        <v>12283</v>
      </c>
      <c r="U480" s="87" t="s">
        <v>12284</v>
      </c>
      <c r="V480" s="87" t="s">
        <v>12285</v>
      </c>
      <c r="W480" s="87" t="s">
        <v>12286</v>
      </c>
      <c r="X480" s="87" t="s">
        <v>12287</v>
      </c>
      <c r="Y480" s="87" t="s">
        <v>12288</v>
      </c>
    </row>
    <row r="481" spans="1:25" ht="90.75" customHeight="1">
      <c r="A481" s="73"/>
      <c r="B481" s="85"/>
      <c r="C481" s="73"/>
      <c r="D481" s="86">
        <v>31</v>
      </c>
      <c r="E481" s="87" t="s">
        <v>12448</v>
      </c>
      <c r="F481" s="87" t="s">
        <v>7960</v>
      </c>
      <c r="G481" s="88" t="s">
        <v>371</v>
      </c>
      <c r="H481" s="88" t="s">
        <v>14</v>
      </c>
      <c r="I481" s="90" t="s">
        <v>12259</v>
      </c>
      <c r="J481" s="90" t="s">
        <v>24</v>
      </c>
      <c r="K481" s="90" t="s">
        <v>2115</v>
      </c>
      <c r="L481" s="91">
        <v>6.9</v>
      </c>
      <c r="M481" s="90" t="s">
        <v>2117</v>
      </c>
      <c r="N481" s="87" t="s">
        <v>12280</v>
      </c>
      <c r="O481" s="87" t="s">
        <v>12281</v>
      </c>
      <c r="P481" s="87" t="s">
        <v>12449</v>
      </c>
      <c r="Q481" s="92" t="s">
        <v>11381</v>
      </c>
      <c r="R481" s="88" t="s">
        <v>7810</v>
      </c>
      <c r="S481" s="88">
        <v>6.9</v>
      </c>
      <c r="T481" s="88" t="s">
        <v>12283</v>
      </c>
      <c r="U481" s="87" t="s">
        <v>12284</v>
      </c>
      <c r="V481" s="87" t="s">
        <v>12285</v>
      </c>
      <c r="W481" s="87" t="s">
        <v>12286</v>
      </c>
      <c r="X481" s="87" t="s">
        <v>12287</v>
      </c>
      <c r="Y481" s="87" t="s">
        <v>12288</v>
      </c>
    </row>
    <row r="482" spans="1:25" ht="90.75" customHeight="1">
      <c r="A482" s="73"/>
      <c r="B482" s="85"/>
      <c r="C482" s="73"/>
      <c r="D482" s="86">
        <v>31</v>
      </c>
      <c r="E482" s="87" t="s">
        <v>12450</v>
      </c>
      <c r="F482" s="87" t="s">
        <v>7960</v>
      </c>
      <c r="G482" s="88" t="s">
        <v>371</v>
      </c>
      <c r="H482" s="88" t="s">
        <v>14</v>
      </c>
      <c r="I482" s="90" t="s">
        <v>12259</v>
      </c>
      <c r="J482" s="90" t="s">
        <v>24</v>
      </c>
      <c r="K482" s="90" t="s">
        <v>2115</v>
      </c>
      <c r="L482" s="91">
        <v>6.9</v>
      </c>
      <c r="M482" s="90" t="s">
        <v>2117</v>
      </c>
      <c r="N482" s="87" t="s">
        <v>12280</v>
      </c>
      <c r="O482" s="87" t="s">
        <v>12281</v>
      </c>
      <c r="P482" s="87" t="s">
        <v>12451</v>
      </c>
      <c r="Q482" s="92" t="s">
        <v>11381</v>
      </c>
      <c r="R482" s="88" t="s">
        <v>7810</v>
      </c>
      <c r="S482" s="88">
        <v>6.9</v>
      </c>
      <c r="T482" s="88" t="s">
        <v>12283</v>
      </c>
      <c r="U482" s="87" t="s">
        <v>12284</v>
      </c>
      <c r="V482" s="87" t="s">
        <v>12285</v>
      </c>
      <c r="W482" s="87" t="s">
        <v>12286</v>
      </c>
      <c r="X482" s="87" t="s">
        <v>12287</v>
      </c>
      <c r="Y482" s="87" t="s">
        <v>12288</v>
      </c>
    </row>
    <row r="483" spans="1:25" ht="90.75" customHeight="1">
      <c r="A483" s="73"/>
      <c r="B483" s="85"/>
      <c r="C483" s="73"/>
      <c r="D483" s="86">
        <v>31</v>
      </c>
      <c r="E483" s="87" t="s">
        <v>12452</v>
      </c>
      <c r="F483" s="87" t="s">
        <v>7960</v>
      </c>
      <c r="G483" s="88" t="s">
        <v>371</v>
      </c>
      <c r="H483" s="88" t="s">
        <v>14</v>
      </c>
      <c r="I483" s="90" t="s">
        <v>12259</v>
      </c>
      <c r="J483" s="90" t="s">
        <v>24</v>
      </c>
      <c r="K483" s="90" t="s">
        <v>2115</v>
      </c>
      <c r="L483" s="91">
        <v>6.9</v>
      </c>
      <c r="M483" s="90" t="s">
        <v>2117</v>
      </c>
      <c r="N483" s="87" t="s">
        <v>12280</v>
      </c>
      <c r="O483" s="87" t="s">
        <v>12281</v>
      </c>
      <c r="P483" s="87" t="s">
        <v>12453</v>
      </c>
      <c r="Q483" s="92" t="s">
        <v>11381</v>
      </c>
      <c r="R483" s="88" t="s">
        <v>7810</v>
      </c>
      <c r="S483" s="88">
        <v>6.9</v>
      </c>
      <c r="T483" s="88" t="s">
        <v>12283</v>
      </c>
      <c r="U483" s="87" t="s">
        <v>12284</v>
      </c>
      <c r="V483" s="87" t="s">
        <v>12285</v>
      </c>
      <c r="W483" s="87" t="s">
        <v>12286</v>
      </c>
      <c r="X483" s="87" t="s">
        <v>12287</v>
      </c>
      <c r="Y483" s="87" t="s">
        <v>12288</v>
      </c>
    </row>
    <row r="484" spans="1:25" ht="90.75" customHeight="1">
      <c r="A484" s="73"/>
      <c r="B484" s="85"/>
      <c r="C484" s="73"/>
      <c r="D484" s="86">
        <v>31</v>
      </c>
      <c r="E484" s="87" t="s">
        <v>12454</v>
      </c>
      <c r="F484" s="87" t="s">
        <v>7960</v>
      </c>
      <c r="G484" s="88" t="s">
        <v>371</v>
      </c>
      <c r="H484" s="88" t="s">
        <v>14</v>
      </c>
      <c r="I484" s="90" t="s">
        <v>12259</v>
      </c>
      <c r="J484" s="90" t="s">
        <v>24</v>
      </c>
      <c r="K484" s="90" t="s">
        <v>2115</v>
      </c>
      <c r="L484" s="91">
        <v>6.9</v>
      </c>
      <c r="M484" s="90" t="s">
        <v>2117</v>
      </c>
      <c r="N484" s="87" t="s">
        <v>12280</v>
      </c>
      <c r="O484" s="87" t="s">
        <v>12281</v>
      </c>
      <c r="P484" s="87" t="s">
        <v>12455</v>
      </c>
      <c r="Q484" s="92" t="s">
        <v>11381</v>
      </c>
      <c r="R484" s="88" t="s">
        <v>7810</v>
      </c>
      <c r="S484" s="88">
        <v>6.9</v>
      </c>
      <c r="T484" s="88" t="s">
        <v>12283</v>
      </c>
      <c r="U484" s="87" t="s">
        <v>12284</v>
      </c>
      <c r="V484" s="87" t="s">
        <v>12285</v>
      </c>
      <c r="W484" s="87" t="s">
        <v>12286</v>
      </c>
      <c r="X484" s="87" t="s">
        <v>12287</v>
      </c>
      <c r="Y484" s="87" t="s">
        <v>12288</v>
      </c>
    </row>
    <row r="485" spans="1:25" ht="90.75" customHeight="1">
      <c r="A485" s="73"/>
      <c r="B485" s="85"/>
      <c r="C485" s="73"/>
      <c r="D485" s="86">
        <v>31</v>
      </c>
      <c r="E485" s="87" t="s">
        <v>12456</v>
      </c>
      <c r="F485" s="87" t="s">
        <v>7960</v>
      </c>
      <c r="G485" s="88" t="s">
        <v>371</v>
      </c>
      <c r="H485" s="88" t="s">
        <v>14</v>
      </c>
      <c r="I485" s="90" t="s">
        <v>12259</v>
      </c>
      <c r="J485" s="90" t="s">
        <v>24</v>
      </c>
      <c r="K485" s="90" t="s">
        <v>2115</v>
      </c>
      <c r="L485" s="91">
        <v>6.9</v>
      </c>
      <c r="M485" s="90" t="s">
        <v>2117</v>
      </c>
      <c r="N485" s="87" t="s">
        <v>12280</v>
      </c>
      <c r="O485" s="87" t="s">
        <v>12281</v>
      </c>
      <c r="P485" s="87" t="s">
        <v>12457</v>
      </c>
      <c r="Q485" s="92" t="s">
        <v>11381</v>
      </c>
      <c r="R485" s="88" t="s">
        <v>7810</v>
      </c>
      <c r="S485" s="88">
        <v>6.9</v>
      </c>
      <c r="T485" s="88" t="s">
        <v>12283</v>
      </c>
      <c r="U485" s="87" t="s">
        <v>12284</v>
      </c>
      <c r="V485" s="87" t="s">
        <v>12285</v>
      </c>
      <c r="W485" s="87" t="s">
        <v>12286</v>
      </c>
      <c r="X485" s="87" t="s">
        <v>12287</v>
      </c>
      <c r="Y485" s="87" t="s">
        <v>12288</v>
      </c>
    </row>
    <row r="486" spans="1:25" ht="90.75" customHeight="1">
      <c r="A486" s="73"/>
      <c r="B486" s="85"/>
      <c r="C486" s="73"/>
      <c r="D486" s="86">
        <v>26</v>
      </c>
      <c r="E486" s="87" t="s">
        <v>12458</v>
      </c>
      <c r="F486" s="87" t="s">
        <v>7961</v>
      </c>
      <c r="G486" s="88" t="s">
        <v>371</v>
      </c>
      <c r="H486" s="88" t="s">
        <v>14</v>
      </c>
      <c r="I486" s="90" t="s">
        <v>12259</v>
      </c>
      <c r="J486" s="90" t="s">
        <v>24</v>
      </c>
      <c r="K486" s="90" t="s">
        <v>2115</v>
      </c>
      <c r="L486" s="91">
        <v>6.3</v>
      </c>
      <c r="M486" s="90" t="s">
        <v>2117</v>
      </c>
      <c r="N486" s="87" t="s">
        <v>12260</v>
      </c>
      <c r="O486" s="87" t="s">
        <v>12459</v>
      </c>
      <c r="P486" s="87" t="s">
        <v>12460</v>
      </c>
      <c r="Q486" s="92" t="s">
        <v>11381</v>
      </c>
      <c r="R486" s="88" t="s">
        <v>7810</v>
      </c>
      <c r="S486" s="88">
        <v>6.3</v>
      </c>
      <c r="T486" s="88" t="s">
        <v>12310</v>
      </c>
      <c r="U486" s="87" t="s">
        <v>12264</v>
      </c>
      <c r="V486" s="87" t="s">
        <v>12265</v>
      </c>
      <c r="W486" s="87" t="s">
        <v>12266</v>
      </c>
      <c r="X486" s="87" t="s">
        <v>12267</v>
      </c>
      <c r="Y486" s="87" t="s">
        <v>12268</v>
      </c>
    </row>
    <row r="487" spans="1:25" ht="90.75" customHeight="1">
      <c r="A487" s="73"/>
      <c r="B487" s="85"/>
      <c r="C487" s="73"/>
      <c r="D487" s="86">
        <v>26</v>
      </c>
      <c r="E487" s="87" t="s">
        <v>12461</v>
      </c>
      <c r="F487" s="87" t="s">
        <v>7961</v>
      </c>
      <c r="G487" s="88" t="s">
        <v>371</v>
      </c>
      <c r="H487" s="88" t="s">
        <v>14</v>
      </c>
      <c r="I487" s="90" t="s">
        <v>12259</v>
      </c>
      <c r="J487" s="90" t="s">
        <v>24</v>
      </c>
      <c r="K487" s="90" t="s">
        <v>2115</v>
      </c>
      <c r="L487" s="91">
        <v>6.3</v>
      </c>
      <c r="M487" s="90" t="s">
        <v>2117</v>
      </c>
      <c r="N487" s="87" t="s">
        <v>12260</v>
      </c>
      <c r="O487" s="87" t="s">
        <v>12462</v>
      </c>
      <c r="P487" s="87" t="s">
        <v>12463</v>
      </c>
      <c r="Q487" s="92" t="s">
        <v>11391</v>
      </c>
      <c r="R487" s="88" t="s">
        <v>7810</v>
      </c>
      <c r="S487" s="88">
        <v>6.3</v>
      </c>
      <c r="T487" s="88" t="s">
        <v>12313</v>
      </c>
      <c r="U487" s="87" t="s">
        <v>12264</v>
      </c>
      <c r="V487" s="87" t="s">
        <v>12265</v>
      </c>
      <c r="W487" s="87" t="s">
        <v>12266</v>
      </c>
      <c r="X487" s="87" t="s">
        <v>12267</v>
      </c>
      <c r="Y487" s="87" t="s">
        <v>12268</v>
      </c>
    </row>
    <row r="488" spans="1:25" ht="90.75" customHeight="1">
      <c r="A488" s="73"/>
      <c r="B488" s="85"/>
      <c r="C488" s="73"/>
      <c r="D488" s="86">
        <v>26</v>
      </c>
      <c r="E488" s="87" t="s">
        <v>12464</v>
      </c>
      <c r="F488" s="87" t="s">
        <v>7961</v>
      </c>
      <c r="G488" s="88" t="s">
        <v>371</v>
      </c>
      <c r="H488" s="88" t="s">
        <v>14</v>
      </c>
      <c r="I488" s="90" t="s">
        <v>12259</v>
      </c>
      <c r="J488" s="90" t="s">
        <v>24</v>
      </c>
      <c r="K488" s="90" t="s">
        <v>2115</v>
      </c>
      <c r="L488" s="91">
        <v>6.3</v>
      </c>
      <c r="M488" s="90" t="s">
        <v>2117</v>
      </c>
      <c r="N488" s="87" t="s">
        <v>12260</v>
      </c>
      <c r="O488" s="87" t="s">
        <v>12465</v>
      </c>
      <c r="P488" s="87" t="s">
        <v>12466</v>
      </c>
      <c r="Q488" s="92" t="s">
        <v>11381</v>
      </c>
      <c r="R488" s="88" t="s">
        <v>7810</v>
      </c>
      <c r="S488" s="88">
        <v>6.3</v>
      </c>
      <c r="T488" s="88" t="s">
        <v>12310</v>
      </c>
      <c r="U488" s="87" t="s">
        <v>12264</v>
      </c>
      <c r="V488" s="87" t="s">
        <v>12265</v>
      </c>
      <c r="W488" s="87" t="s">
        <v>12266</v>
      </c>
      <c r="X488" s="87" t="s">
        <v>12267</v>
      </c>
      <c r="Y488" s="87" t="s">
        <v>12268</v>
      </c>
    </row>
    <row r="489" spans="1:25" ht="90.75" customHeight="1">
      <c r="A489" s="73"/>
      <c r="B489" s="85"/>
      <c r="C489" s="73"/>
      <c r="D489" s="86">
        <v>26</v>
      </c>
      <c r="E489" s="87" t="s">
        <v>12467</v>
      </c>
      <c r="F489" s="87" t="s">
        <v>7961</v>
      </c>
      <c r="G489" s="88" t="s">
        <v>371</v>
      </c>
      <c r="H489" s="88" t="s">
        <v>14</v>
      </c>
      <c r="I489" s="90" t="s">
        <v>12259</v>
      </c>
      <c r="J489" s="90" t="s">
        <v>24</v>
      </c>
      <c r="K489" s="90" t="s">
        <v>2115</v>
      </c>
      <c r="L489" s="91">
        <v>6.3</v>
      </c>
      <c r="M489" s="90" t="s">
        <v>2117</v>
      </c>
      <c r="N489" s="87" t="s">
        <v>12260</v>
      </c>
      <c r="O489" s="87" t="s">
        <v>12468</v>
      </c>
      <c r="P489" s="87" t="s">
        <v>12469</v>
      </c>
      <c r="Q489" s="92" t="s">
        <v>11391</v>
      </c>
      <c r="R489" s="88" t="s">
        <v>7810</v>
      </c>
      <c r="S489" s="88">
        <v>6.3</v>
      </c>
      <c r="T489" s="88" t="s">
        <v>12313</v>
      </c>
      <c r="U489" s="87" t="s">
        <v>12264</v>
      </c>
      <c r="V489" s="87" t="s">
        <v>12265</v>
      </c>
      <c r="W489" s="87" t="s">
        <v>12266</v>
      </c>
      <c r="X489" s="87" t="s">
        <v>12267</v>
      </c>
      <c r="Y489" s="87" t="s">
        <v>12268</v>
      </c>
    </row>
    <row r="490" spans="1:25" ht="90.75" customHeight="1">
      <c r="A490" s="73"/>
      <c r="B490" s="85"/>
      <c r="C490" s="73"/>
      <c r="D490" s="86">
        <v>26</v>
      </c>
      <c r="E490" s="87" t="s">
        <v>12470</v>
      </c>
      <c r="F490" s="87" t="s">
        <v>7961</v>
      </c>
      <c r="G490" s="88" t="s">
        <v>371</v>
      </c>
      <c r="H490" s="88" t="s">
        <v>14</v>
      </c>
      <c r="I490" s="90" t="s">
        <v>12259</v>
      </c>
      <c r="J490" s="90" t="s">
        <v>24</v>
      </c>
      <c r="K490" s="90" t="s">
        <v>2115</v>
      </c>
      <c r="L490" s="91">
        <v>6.3</v>
      </c>
      <c r="M490" s="90" t="s">
        <v>2117</v>
      </c>
      <c r="N490" s="87" t="s">
        <v>12260</v>
      </c>
      <c r="O490" s="87" t="s">
        <v>12471</v>
      </c>
      <c r="P490" s="87" t="s">
        <v>12472</v>
      </c>
      <c r="Q490" s="92" t="s">
        <v>11381</v>
      </c>
      <c r="R490" s="88" t="s">
        <v>7810</v>
      </c>
      <c r="S490" s="88">
        <v>6.3</v>
      </c>
      <c r="T490" s="88" t="s">
        <v>12310</v>
      </c>
      <c r="U490" s="87" t="s">
        <v>12264</v>
      </c>
      <c r="V490" s="87" t="s">
        <v>12265</v>
      </c>
      <c r="W490" s="87" t="s">
        <v>12266</v>
      </c>
      <c r="X490" s="87" t="s">
        <v>12267</v>
      </c>
      <c r="Y490" s="87" t="s">
        <v>12268</v>
      </c>
    </row>
    <row r="491" spans="1:25" ht="90.75" customHeight="1">
      <c r="A491" s="73"/>
      <c r="B491" s="85"/>
      <c r="C491" s="73"/>
      <c r="D491" s="86">
        <v>26</v>
      </c>
      <c r="E491" s="87" t="s">
        <v>12473</v>
      </c>
      <c r="F491" s="87" t="s">
        <v>7961</v>
      </c>
      <c r="G491" s="88" t="s">
        <v>371</v>
      </c>
      <c r="H491" s="88" t="s">
        <v>14</v>
      </c>
      <c r="I491" s="90" t="s">
        <v>12259</v>
      </c>
      <c r="J491" s="90" t="s">
        <v>24</v>
      </c>
      <c r="K491" s="90" t="s">
        <v>2115</v>
      </c>
      <c r="L491" s="91">
        <v>6.3</v>
      </c>
      <c r="M491" s="90" t="s">
        <v>2117</v>
      </c>
      <c r="N491" s="87" t="s">
        <v>12260</v>
      </c>
      <c r="O491" s="87" t="s">
        <v>12474</v>
      </c>
      <c r="P491" s="87" t="s">
        <v>12475</v>
      </c>
      <c r="Q491" s="92" t="s">
        <v>11391</v>
      </c>
      <c r="R491" s="88" t="s">
        <v>7810</v>
      </c>
      <c r="S491" s="88">
        <v>6.3</v>
      </c>
      <c r="T491" s="88" t="s">
        <v>12313</v>
      </c>
      <c r="U491" s="87" t="s">
        <v>12264</v>
      </c>
      <c r="V491" s="87" t="s">
        <v>12265</v>
      </c>
      <c r="W491" s="87" t="s">
        <v>12266</v>
      </c>
      <c r="X491" s="87" t="s">
        <v>12267</v>
      </c>
      <c r="Y491" s="87" t="s">
        <v>12268</v>
      </c>
    </row>
    <row r="492" spans="1:25" ht="90.75" customHeight="1">
      <c r="A492" s="73"/>
      <c r="B492" s="85"/>
      <c r="C492" s="73"/>
      <c r="D492" s="86">
        <v>31</v>
      </c>
      <c r="E492" s="87" t="s">
        <v>12476</v>
      </c>
      <c r="F492" s="87" t="s">
        <v>7961</v>
      </c>
      <c r="G492" s="88" t="s">
        <v>371</v>
      </c>
      <c r="H492" s="88" t="s">
        <v>14</v>
      </c>
      <c r="I492" s="90" t="s">
        <v>12259</v>
      </c>
      <c r="J492" s="90" t="s">
        <v>24</v>
      </c>
      <c r="K492" s="90" t="s">
        <v>2115</v>
      </c>
      <c r="L492" s="91">
        <v>6.3</v>
      </c>
      <c r="M492" s="90" t="s">
        <v>2117</v>
      </c>
      <c r="N492" s="87" t="s">
        <v>12280</v>
      </c>
      <c r="O492" s="87" t="s">
        <v>12281</v>
      </c>
      <c r="P492" s="87" t="s">
        <v>12477</v>
      </c>
      <c r="Q492" s="92" t="s">
        <v>11381</v>
      </c>
      <c r="R492" s="88" t="s">
        <v>7810</v>
      </c>
      <c r="S492" s="88">
        <v>6.3</v>
      </c>
      <c r="T492" s="88" t="s">
        <v>12283</v>
      </c>
      <c r="U492" s="87" t="s">
        <v>12284</v>
      </c>
      <c r="V492" s="87" t="s">
        <v>12285</v>
      </c>
      <c r="W492" s="87" t="s">
        <v>12286</v>
      </c>
      <c r="X492" s="87" t="s">
        <v>12287</v>
      </c>
      <c r="Y492" s="87" t="s">
        <v>12288</v>
      </c>
    </row>
    <row r="493" spans="1:25" ht="90.75" customHeight="1">
      <c r="A493" s="73"/>
      <c r="B493" s="85"/>
      <c r="C493" s="73"/>
      <c r="D493" s="86">
        <v>31</v>
      </c>
      <c r="E493" s="87" t="s">
        <v>12478</v>
      </c>
      <c r="F493" s="87" t="s">
        <v>7961</v>
      </c>
      <c r="G493" s="88" t="s">
        <v>371</v>
      </c>
      <c r="H493" s="88" t="s">
        <v>14</v>
      </c>
      <c r="I493" s="90" t="s">
        <v>12259</v>
      </c>
      <c r="J493" s="90" t="s">
        <v>24</v>
      </c>
      <c r="K493" s="90" t="s">
        <v>2115</v>
      </c>
      <c r="L493" s="91">
        <v>6.3</v>
      </c>
      <c r="M493" s="90" t="s">
        <v>2117</v>
      </c>
      <c r="N493" s="87" t="s">
        <v>12280</v>
      </c>
      <c r="O493" s="87" t="s">
        <v>12281</v>
      </c>
      <c r="P493" s="87" t="s">
        <v>12479</v>
      </c>
      <c r="Q493" s="92" t="s">
        <v>11381</v>
      </c>
      <c r="R493" s="88" t="s">
        <v>7810</v>
      </c>
      <c r="S493" s="88">
        <v>6.3</v>
      </c>
      <c r="T493" s="88" t="s">
        <v>12283</v>
      </c>
      <c r="U493" s="87" t="s">
        <v>12284</v>
      </c>
      <c r="V493" s="87" t="s">
        <v>12285</v>
      </c>
      <c r="W493" s="87" t="s">
        <v>12286</v>
      </c>
      <c r="X493" s="87" t="s">
        <v>12287</v>
      </c>
      <c r="Y493" s="87" t="s">
        <v>12288</v>
      </c>
    </row>
    <row r="494" spans="1:25" ht="90.75" customHeight="1">
      <c r="A494" s="73"/>
      <c r="B494" s="85"/>
      <c r="C494" s="73"/>
      <c r="D494" s="86">
        <v>31</v>
      </c>
      <c r="E494" s="87" t="s">
        <v>12480</v>
      </c>
      <c r="F494" s="87" t="s">
        <v>7961</v>
      </c>
      <c r="G494" s="88" t="s">
        <v>371</v>
      </c>
      <c r="H494" s="88" t="s">
        <v>14</v>
      </c>
      <c r="I494" s="90" t="s">
        <v>12259</v>
      </c>
      <c r="J494" s="90" t="s">
        <v>24</v>
      </c>
      <c r="K494" s="90" t="s">
        <v>2115</v>
      </c>
      <c r="L494" s="91">
        <v>6.3</v>
      </c>
      <c r="M494" s="90" t="s">
        <v>2117</v>
      </c>
      <c r="N494" s="87" t="s">
        <v>12280</v>
      </c>
      <c r="O494" s="87" t="s">
        <v>12281</v>
      </c>
      <c r="P494" s="87" t="s">
        <v>12481</v>
      </c>
      <c r="Q494" s="92" t="s">
        <v>11381</v>
      </c>
      <c r="R494" s="88" t="s">
        <v>7810</v>
      </c>
      <c r="S494" s="88">
        <v>6.3</v>
      </c>
      <c r="T494" s="88" t="s">
        <v>12283</v>
      </c>
      <c r="U494" s="87" t="s">
        <v>12284</v>
      </c>
      <c r="V494" s="87" t="s">
        <v>12285</v>
      </c>
      <c r="W494" s="87" t="s">
        <v>12286</v>
      </c>
      <c r="X494" s="87" t="s">
        <v>12287</v>
      </c>
      <c r="Y494" s="87" t="s">
        <v>12288</v>
      </c>
    </row>
    <row r="495" spans="1:25" ht="90.75" customHeight="1">
      <c r="A495" s="73"/>
      <c r="B495" s="85"/>
      <c r="C495" s="73"/>
      <c r="D495" s="86">
        <v>31</v>
      </c>
      <c r="E495" s="87" t="s">
        <v>12482</v>
      </c>
      <c r="F495" s="87" t="s">
        <v>7961</v>
      </c>
      <c r="G495" s="88" t="s">
        <v>371</v>
      </c>
      <c r="H495" s="88" t="s">
        <v>14</v>
      </c>
      <c r="I495" s="90" t="s">
        <v>12259</v>
      </c>
      <c r="J495" s="90" t="s">
        <v>24</v>
      </c>
      <c r="K495" s="90" t="s">
        <v>2115</v>
      </c>
      <c r="L495" s="91">
        <v>6.3</v>
      </c>
      <c r="M495" s="90" t="s">
        <v>2117</v>
      </c>
      <c r="N495" s="87" t="s">
        <v>12280</v>
      </c>
      <c r="O495" s="87" t="s">
        <v>12281</v>
      </c>
      <c r="P495" s="87" t="s">
        <v>12483</v>
      </c>
      <c r="Q495" s="92" t="s">
        <v>11381</v>
      </c>
      <c r="R495" s="88" t="s">
        <v>7810</v>
      </c>
      <c r="S495" s="88">
        <v>6.3</v>
      </c>
      <c r="T495" s="88" t="s">
        <v>12283</v>
      </c>
      <c r="U495" s="87" t="s">
        <v>12284</v>
      </c>
      <c r="V495" s="87" t="s">
        <v>12285</v>
      </c>
      <c r="W495" s="87" t="s">
        <v>12286</v>
      </c>
      <c r="X495" s="87" t="s">
        <v>12287</v>
      </c>
      <c r="Y495" s="87" t="s">
        <v>12288</v>
      </c>
    </row>
    <row r="496" spans="1:25" ht="90.75" customHeight="1">
      <c r="A496" s="73"/>
      <c r="B496" s="85"/>
      <c r="C496" s="73"/>
      <c r="D496" s="86">
        <v>31</v>
      </c>
      <c r="E496" s="87" t="s">
        <v>12484</v>
      </c>
      <c r="F496" s="87" t="s">
        <v>7961</v>
      </c>
      <c r="G496" s="88" t="s">
        <v>371</v>
      </c>
      <c r="H496" s="88" t="s">
        <v>14</v>
      </c>
      <c r="I496" s="90" t="s">
        <v>12259</v>
      </c>
      <c r="J496" s="90" t="s">
        <v>24</v>
      </c>
      <c r="K496" s="90" t="s">
        <v>2115</v>
      </c>
      <c r="L496" s="91">
        <v>6.3</v>
      </c>
      <c r="M496" s="90" t="s">
        <v>2117</v>
      </c>
      <c r="N496" s="87" t="s">
        <v>12280</v>
      </c>
      <c r="O496" s="87" t="s">
        <v>12281</v>
      </c>
      <c r="P496" s="87" t="s">
        <v>12485</v>
      </c>
      <c r="Q496" s="92" t="s">
        <v>11381</v>
      </c>
      <c r="R496" s="88" t="s">
        <v>7810</v>
      </c>
      <c r="S496" s="88">
        <v>6.3</v>
      </c>
      <c r="T496" s="88" t="s">
        <v>12283</v>
      </c>
      <c r="U496" s="87" t="s">
        <v>12284</v>
      </c>
      <c r="V496" s="87" t="s">
        <v>12285</v>
      </c>
      <c r="W496" s="87" t="s">
        <v>12286</v>
      </c>
      <c r="X496" s="87" t="s">
        <v>12287</v>
      </c>
      <c r="Y496" s="87" t="s">
        <v>12288</v>
      </c>
    </row>
    <row r="497" spans="1:25" ht="90.75" customHeight="1">
      <c r="A497" s="73"/>
      <c r="B497" s="85"/>
      <c r="C497" s="73"/>
      <c r="D497" s="86">
        <v>31</v>
      </c>
      <c r="E497" s="87" t="s">
        <v>12486</v>
      </c>
      <c r="F497" s="87" t="s">
        <v>7961</v>
      </c>
      <c r="G497" s="88" t="s">
        <v>371</v>
      </c>
      <c r="H497" s="88" t="s">
        <v>14</v>
      </c>
      <c r="I497" s="90" t="s">
        <v>12259</v>
      </c>
      <c r="J497" s="90" t="s">
        <v>24</v>
      </c>
      <c r="K497" s="90" t="s">
        <v>2115</v>
      </c>
      <c r="L497" s="91">
        <v>6.3</v>
      </c>
      <c r="M497" s="90" t="s">
        <v>2117</v>
      </c>
      <c r="N497" s="87" t="s">
        <v>12280</v>
      </c>
      <c r="O497" s="87" t="s">
        <v>12281</v>
      </c>
      <c r="P497" s="87" t="s">
        <v>12487</v>
      </c>
      <c r="Q497" s="92" t="s">
        <v>11381</v>
      </c>
      <c r="R497" s="88" t="s">
        <v>7810</v>
      </c>
      <c r="S497" s="88">
        <v>6.3</v>
      </c>
      <c r="T497" s="88" t="s">
        <v>12283</v>
      </c>
      <c r="U497" s="87" t="s">
        <v>12284</v>
      </c>
      <c r="V497" s="87" t="s">
        <v>12285</v>
      </c>
      <c r="W497" s="87" t="s">
        <v>12286</v>
      </c>
      <c r="X497" s="87" t="s">
        <v>12287</v>
      </c>
      <c r="Y497" s="87" t="s">
        <v>12288</v>
      </c>
    </row>
    <row r="498" spans="1:25" ht="90.75" customHeight="1">
      <c r="A498" s="73"/>
      <c r="B498" s="85"/>
      <c r="C498" s="73"/>
      <c r="D498" s="86">
        <v>31</v>
      </c>
      <c r="E498" s="87" t="s">
        <v>12488</v>
      </c>
      <c r="F498" s="87" t="s">
        <v>7961</v>
      </c>
      <c r="G498" s="88" t="s">
        <v>371</v>
      </c>
      <c r="H498" s="88" t="s">
        <v>14</v>
      </c>
      <c r="I498" s="90" t="s">
        <v>12259</v>
      </c>
      <c r="J498" s="90" t="s">
        <v>24</v>
      </c>
      <c r="K498" s="90" t="s">
        <v>2115</v>
      </c>
      <c r="L498" s="91">
        <v>6.3</v>
      </c>
      <c r="M498" s="90" t="s">
        <v>2117</v>
      </c>
      <c r="N498" s="87" t="s">
        <v>12280</v>
      </c>
      <c r="O498" s="87" t="s">
        <v>12281</v>
      </c>
      <c r="P498" s="87" t="s">
        <v>12489</v>
      </c>
      <c r="Q498" s="92" t="s">
        <v>11381</v>
      </c>
      <c r="R498" s="88" t="s">
        <v>7810</v>
      </c>
      <c r="S498" s="88">
        <v>6.3</v>
      </c>
      <c r="T498" s="88" t="s">
        <v>12283</v>
      </c>
      <c r="U498" s="87" t="s">
        <v>12284</v>
      </c>
      <c r="V498" s="87" t="s">
        <v>12285</v>
      </c>
      <c r="W498" s="87" t="s">
        <v>12286</v>
      </c>
      <c r="X498" s="87" t="s">
        <v>12287</v>
      </c>
      <c r="Y498" s="87" t="s">
        <v>12288</v>
      </c>
    </row>
    <row r="499" spans="1:25" ht="90.75" customHeight="1">
      <c r="A499" s="73"/>
      <c r="B499" s="85"/>
      <c r="C499" s="73"/>
      <c r="D499" s="86">
        <v>31</v>
      </c>
      <c r="E499" s="87" t="s">
        <v>12490</v>
      </c>
      <c r="F499" s="87" t="s">
        <v>7961</v>
      </c>
      <c r="G499" s="88" t="s">
        <v>371</v>
      </c>
      <c r="H499" s="88" t="s">
        <v>14</v>
      </c>
      <c r="I499" s="90" t="s">
        <v>12259</v>
      </c>
      <c r="J499" s="90" t="s">
        <v>24</v>
      </c>
      <c r="K499" s="90" t="s">
        <v>2115</v>
      </c>
      <c r="L499" s="91">
        <v>6.3</v>
      </c>
      <c r="M499" s="90" t="s">
        <v>2117</v>
      </c>
      <c r="N499" s="87" t="s">
        <v>12280</v>
      </c>
      <c r="O499" s="87" t="s">
        <v>12281</v>
      </c>
      <c r="P499" s="87" t="s">
        <v>12491</v>
      </c>
      <c r="Q499" s="92" t="s">
        <v>11381</v>
      </c>
      <c r="R499" s="88" t="s">
        <v>7810</v>
      </c>
      <c r="S499" s="88">
        <v>6.3</v>
      </c>
      <c r="T499" s="88" t="s">
        <v>12283</v>
      </c>
      <c r="U499" s="87" t="s">
        <v>12284</v>
      </c>
      <c r="V499" s="87" t="s">
        <v>12285</v>
      </c>
      <c r="W499" s="87" t="s">
        <v>12286</v>
      </c>
      <c r="X499" s="87" t="s">
        <v>12287</v>
      </c>
      <c r="Y499" s="87" t="s">
        <v>12288</v>
      </c>
    </row>
    <row r="500" spans="1:25" ht="90.75" customHeight="1">
      <c r="A500" s="73"/>
      <c r="B500" s="85"/>
      <c r="C500" s="73"/>
      <c r="D500" s="86">
        <v>31</v>
      </c>
      <c r="E500" s="87" t="s">
        <v>12492</v>
      </c>
      <c r="F500" s="87" t="s">
        <v>7961</v>
      </c>
      <c r="G500" s="88" t="s">
        <v>371</v>
      </c>
      <c r="H500" s="88" t="s">
        <v>14</v>
      </c>
      <c r="I500" s="90" t="s">
        <v>12259</v>
      </c>
      <c r="J500" s="90" t="s">
        <v>24</v>
      </c>
      <c r="K500" s="90" t="s">
        <v>2115</v>
      </c>
      <c r="L500" s="91">
        <v>6.3</v>
      </c>
      <c r="M500" s="90" t="s">
        <v>2117</v>
      </c>
      <c r="N500" s="87" t="s">
        <v>12280</v>
      </c>
      <c r="O500" s="87" t="s">
        <v>12281</v>
      </c>
      <c r="P500" s="87" t="s">
        <v>12493</v>
      </c>
      <c r="Q500" s="92" t="s">
        <v>11381</v>
      </c>
      <c r="R500" s="88" t="s">
        <v>7810</v>
      </c>
      <c r="S500" s="88">
        <v>6.3</v>
      </c>
      <c r="T500" s="88" t="s">
        <v>12283</v>
      </c>
      <c r="U500" s="87" t="s">
        <v>12284</v>
      </c>
      <c r="V500" s="87" t="s">
        <v>12285</v>
      </c>
      <c r="W500" s="87" t="s">
        <v>12286</v>
      </c>
      <c r="X500" s="87" t="s">
        <v>12287</v>
      </c>
      <c r="Y500" s="87" t="s">
        <v>12288</v>
      </c>
    </row>
    <row r="501" spans="1:25" ht="90.75" customHeight="1">
      <c r="A501" s="73"/>
      <c r="B501" s="85"/>
      <c r="C501" s="73"/>
      <c r="D501" s="86">
        <v>31</v>
      </c>
      <c r="E501" s="87" t="s">
        <v>12494</v>
      </c>
      <c r="F501" s="87" t="s">
        <v>7961</v>
      </c>
      <c r="G501" s="88" t="s">
        <v>371</v>
      </c>
      <c r="H501" s="88" t="s">
        <v>14</v>
      </c>
      <c r="I501" s="90" t="s">
        <v>12259</v>
      </c>
      <c r="J501" s="90" t="s">
        <v>24</v>
      </c>
      <c r="K501" s="90" t="s">
        <v>2115</v>
      </c>
      <c r="L501" s="91">
        <v>6.3</v>
      </c>
      <c r="M501" s="90" t="s">
        <v>2117</v>
      </c>
      <c r="N501" s="87" t="s">
        <v>12280</v>
      </c>
      <c r="O501" s="87" t="s">
        <v>12281</v>
      </c>
      <c r="P501" s="87" t="s">
        <v>12495</v>
      </c>
      <c r="Q501" s="92" t="s">
        <v>11381</v>
      </c>
      <c r="R501" s="88" t="s">
        <v>7810</v>
      </c>
      <c r="S501" s="88">
        <v>6.3</v>
      </c>
      <c r="T501" s="88" t="s">
        <v>12283</v>
      </c>
      <c r="U501" s="87" t="s">
        <v>12284</v>
      </c>
      <c r="V501" s="87" t="s">
        <v>12285</v>
      </c>
      <c r="W501" s="87" t="s">
        <v>12286</v>
      </c>
      <c r="X501" s="87" t="s">
        <v>12287</v>
      </c>
      <c r="Y501" s="87" t="s">
        <v>12288</v>
      </c>
    </row>
    <row r="502" spans="1:25" ht="90.75" customHeight="1">
      <c r="A502" s="73"/>
      <c r="B502" s="85"/>
      <c r="C502" s="73"/>
      <c r="D502" s="86">
        <v>23</v>
      </c>
      <c r="E502" s="87" t="s">
        <v>12496</v>
      </c>
      <c r="F502" s="87" t="s">
        <v>7962</v>
      </c>
      <c r="G502" s="88" t="s">
        <v>371</v>
      </c>
      <c r="H502" s="88" t="s">
        <v>14</v>
      </c>
      <c r="I502" s="90" t="s">
        <v>12497</v>
      </c>
      <c r="J502" s="90" t="s">
        <v>24</v>
      </c>
      <c r="K502" s="90" t="s">
        <v>2115</v>
      </c>
      <c r="L502" s="91">
        <v>5</v>
      </c>
      <c r="M502" s="90" t="s">
        <v>2117</v>
      </c>
      <c r="N502" s="87" t="s">
        <v>12387</v>
      </c>
      <c r="O502" s="87" t="s">
        <v>12498</v>
      </c>
      <c r="P502" s="87" t="s">
        <v>12499</v>
      </c>
      <c r="Q502" s="92" t="s">
        <v>11381</v>
      </c>
      <c r="R502" s="88" t="s">
        <v>7810</v>
      </c>
      <c r="S502" s="88">
        <v>5</v>
      </c>
      <c r="T502" s="88"/>
      <c r="U502" s="87" t="s">
        <v>12390</v>
      </c>
      <c r="V502" s="87" t="s">
        <v>12391</v>
      </c>
      <c r="W502" s="87" t="s">
        <v>12392</v>
      </c>
      <c r="X502" s="87" t="s">
        <v>12393</v>
      </c>
      <c r="Y502" s="87" t="s">
        <v>12394</v>
      </c>
    </row>
    <row r="503" spans="1:25" ht="90.75" customHeight="1">
      <c r="A503" s="73"/>
      <c r="B503" s="85"/>
      <c r="C503" s="73"/>
      <c r="D503" s="86">
        <v>69</v>
      </c>
      <c r="E503" s="87" t="s">
        <v>12500</v>
      </c>
      <c r="F503" s="87" t="s">
        <v>7963</v>
      </c>
      <c r="G503" s="88" t="s">
        <v>371</v>
      </c>
      <c r="H503" s="88" t="s">
        <v>14</v>
      </c>
      <c r="I503" s="90" t="s">
        <v>12497</v>
      </c>
      <c r="J503" s="90" t="s">
        <v>24</v>
      </c>
      <c r="K503" s="90" t="s">
        <v>2115</v>
      </c>
      <c r="L503" s="91">
        <v>4.2</v>
      </c>
      <c r="M503" s="90" t="s">
        <v>2117</v>
      </c>
      <c r="N503" s="87" t="s">
        <v>11588</v>
      </c>
      <c r="O503" s="87" t="s">
        <v>12501</v>
      </c>
      <c r="P503" s="87" t="s">
        <v>12502</v>
      </c>
      <c r="Q503" s="92" t="s">
        <v>11381</v>
      </c>
      <c r="R503" s="88" t="s">
        <v>11382</v>
      </c>
      <c r="S503" s="88">
        <v>4.2</v>
      </c>
      <c r="T503" s="88" t="s">
        <v>12503</v>
      </c>
      <c r="U503" s="87" t="s">
        <v>11592</v>
      </c>
      <c r="V503" s="87" t="s">
        <v>11593</v>
      </c>
      <c r="W503" s="87" t="s">
        <v>11594</v>
      </c>
      <c r="X503" s="87" t="s">
        <v>11595</v>
      </c>
      <c r="Y503" s="87" t="s">
        <v>11596</v>
      </c>
    </row>
    <row r="504" spans="1:25" ht="90.75" customHeight="1">
      <c r="A504" s="73"/>
      <c r="B504" s="85"/>
      <c r="C504" s="73"/>
      <c r="D504" s="86">
        <v>69</v>
      </c>
      <c r="E504" s="87" t="s">
        <v>12504</v>
      </c>
      <c r="F504" s="87" t="s">
        <v>7963</v>
      </c>
      <c r="G504" s="88" t="s">
        <v>371</v>
      </c>
      <c r="H504" s="88" t="s">
        <v>14</v>
      </c>
      <c r="I504" s="90" t="s">
        <v>12497</v>
      </c>
      <c r="J504" s="90" t="s">
        <v>24</v>
      </c>
      <c r="K504" s="90" t="s">
        <v>2115</v>
      </c>
      <c r="L504" s="91">
        <v>4.2</v>
      </c>
      <c r="M504" s="90" t="s">
        <v>2117</v>
      </c>
      <c r="N504" s="87" t="s">
        <v>11588</v>
      </c>
      <c r="O504" s="87" t="s">
        <v>12505</v>
      </c>
      <c r="P504" s="87" t="s">
        <v>12506</v>
      </c>
      <c r="Q504" s="92" t="s">
        <v>11381</v>
      </c>
      <c r="R504" s="88" t="s">
        <v>11382</v>
      </c>
      <c r="S504" s="88">
        <v>4.2</v>
      </c>
      <c r="T504" s="88" t="s">
        <v>12503</v>
      </c>
      <c r="U504" s="87" t="s">
        <v>11592</v>
      </c>
      <c r="V504" s="87" t="s">
        <v>11593</v>
      </c>
      <c r="W504" s="87" t="s">
        <v>11594</v>
      </c>
      <c r="X504" s="87" t="s">
        <v>11595</v>
      </c>
      <c r="Y504" s="87" t="s">
        <v>11596</v>
      </c>
    </row>
    <row r="505" spans="1:25" ht="90.75" customHeight="1">
      <c r="A505" s="73"/>
      <c r="B505" s="85"/>
      <c r="C505" s="73"/>
      <c r="D505" s="86">
        <v>23</v>
      </c>
      <c r="E505" s="87" t="s">
        <v>12507</v>
      </c>
      <c r="F505" s="87" t="s">
        <v>7964</v>
      </c>
      <c r="G505" s="88" t="s">
        <v>371</v>
      </c>
      <c r="H505" s="88" t="s">
        <v>14</v>
      </c>
      <c r="I505" s="90" t="s">
        <v>12497</v>
      </c>
      <c r="J505" s="90" t="s">
        <v>24</v>
      </c>
      <c r="K505" s="90" t="s">
        <v>2115</v>
      </c>
      <c r="L505" s="91">
        <v>4.3</v>
      </c>
      <c r="M505" s="90" t="s">
        <v>2117</v>
      </c>
      <c r="N505" s="87" t="s">
        <v>12387</v>
      </c>
      <c r="O505" s="87" t="s">
        <v>12498</v>
      </c>
      <c r="P505" s="87" t="s">
        <v>12508</v>
      </c>
      <c r="Q505" s="92" t="s">
        <v>11381</v>
      </c>
      <c r="R505" s="88" t="s">
        <v>7810</v>
      </c>
      <c r="S505" s="88">
        <v>4.3</v>
      </c>
      <c r="T505" s="88"/>
      <c r="U505" s="87" t="s">
        <v>12390</v>
      </c>
      <c r="V505" s="87" t="s">
        <v>12391</v>
      </c>
      <c r="W505" s="87" t="s">
        <v>12392</v>
      </c>
      <c r="X505" s="87" t="s">
        <v>12393</v>
      </c>
      <c r="Y505" s="87" t="s">
        <v>12394</v>
      </c>
    </row>
    <row r="506" spans="1:25" ht="90.75" customHeight="1">
      <c r="A506" s="73"/>
      <c r="B506" s="85"/>
      <c r="C506" s="73"/>
      <c r="D506" s="86">
        <v>23</v>
      </c>
      <c r="E506" s="87" t="s">
        <v>12509</v>
      </c>
      <c r="F506" s="87" t="s">
        <v>7965</v>
      </c>
      <c r="G506" s="88" t="s">
        <v>371</v>
      </c>
      <c r="H506" s="88" t="s">
        <v>14</v>
      </c>
      <c r="I506" s="90" t="s">
        <v>12497</v>
      </c>
      <c r="J506" s="90" t="s">
        <v>24</v>
      </c>
      <c r="K506" s="90" t="s">
        <v>2115</v>
      </c>
      <c r="L506" s="91">
        <v>4</v>
      </c>
      <c r="M506" s="90" t="s">
        <v>2117</v>
      </c>
      <c r="N506" s="87" t="s">
        <v>12387</v>
      </c>
      <c r="O506" s="87" t="s">
        <v>12498</v>
      </c>
      <c r="P506" s="87" t="s">
        <v>12510</v>
      </c>
      <c r="Q506" s="92" t="s">
        <v>11381</v>
      </c>
      <c r="R506" s="88" t="s">
        <v>7810</v>
      </c>
      <c r="S506" s="88">
        <v>4</v>
      </c>
      <c r="T506" s="88"/>
      <c r="U506" s="87" t="s">
        <v>12390</v>
      </c>
      <c r="V506" s="87" t="s">
        <v>12391</v>
      </c>
      <c r="W506" s="87" t="s">
        <v>12392</v>
      </c>
      <c r="X506" s="87" t="s">
        <v>12393</v>
      </c>
      <c r="Y506" s="87" t="s">
        <v>12394</v>
      </c>
    </row>
    <row r="507" spans="1:25" ht="90.75" customHeight="1">
      <c r="A507" s="73"/>
      <c r="B507" s="85"/>
      <c r="C507" s="73"/>
      <c r="D507" s="86">
        <v>68</v>
      </c>
      <c r="E507" s="87" t="s">
        <v>12511</v>
      </c>
      <c r="F507" s="87" t="s">
        <v>7966</v>
      </c>
      <c r="G507" s="88" t="s">
        <v>371</v>
      </c>
      <c r="H507" s="88" t="s">
        <v>14</v>
      </c>
      <c r="I507" s="90" t="s">
        <v>12497</v>
      </c>
      <c r="J507" s="90" t="s">
        <v>24</v>
      </c>
      <c r="K507" s="90" t="s">
        <v>2115</v>
      </c>
      <c r="L507" s="91">
        <v>3.5</v>
      </c>
      <c r="M507" s="90" t="s">
        <v>2117</v>
      </c>
      <c r="N507" s="87" t="s">
        <v>11531</v>
      </c>
      <c r="O507" s="87" t="s">
        <v>12512</v>
      </c>
      <c r="P507" s="87" t="s">
        <v>12513</v>
      </c>
      <c r="Q507" s="92" t="s">
        <v>11381</v>
      </c>
      <c r="R507" s="88" t="s">
        <v>11382</v>
      </c>
      <c r="S507" s="88">
        <v>3.5</v>
      </c>
      <c r="T507" s="88" t="s">
        <v>12379</v>
      </c>
      <c r="U507" s="87" t="s">
        <v>11535</v>
      </c>
      <c r="V507" s="87" t="s">
        <v>11536</v>
      </c>
      <c r="W507" s="87" t="s">
        <v>11537</v>
      </c>
      <c r="X507" s="87" t="s">
        <v>11538</v>
      </c>
      <c r="Y507" s="87" t="s">
        <v>11539</v>
      </c>
    </row>
    <row r="508" spans="1:25" ht="90.75" customHeight="1">
      <c r="A508" s="73"/>
      <c r="B508" s="85"/>
      <c r="C508" s="73"/>
      <c r="D508" s="86">
        <v>68</v>
      </c>
      <c r="E508" s="87" t="s">
        <v>12514</v>
      </c>
      <c r="F508" s="87" t="s">
        <v>7966</v>
      </c>
      <c r="G508" s="88" t="s">
        <v>371</v>
      </c>
      <c r="H508" s="88" t="s">
        <v>14</v>
      </c>
      <c r="I508" s="90" t="s">
        <v>12497</v>
      </c>
      <c r="J508" s="90" t="s">
        <v>24</v>
      </c>
      <c r="K508" s="90" t="s">
        <v>2115</v>
      </c>
      <c r="L508" s="91">
        <v>3.5</v>
      </c>
      <c r="M508" s="90" t="s">
        <v>2117</v>
      </c>
      <c r="N508" s="87" t="s">
        <v>11531</v>
      </c>
      <c r="O508" s="87" t="s">
        <v>12512</v>
      </c>
      <c r="P508" s="87" t="s">
        <v>12515</v>
      </c>
      <c r="Q508" s="92" t="s">
        <v>11391</v>
      </c>
      <c r="R508" s="88" t="s">
        <v>11382</v>
      </c>
      <c r="S508" s="88">
        <v>3.5</v>
      </c>
      <c r="T508" s="88" t="s">
        <v>12379</v>
      </c>
      <c r="U508" s="87" t="s">
        <v>11535</v>
      </c>
      <c r="V508" s="87" t="s">
        <v>11536</v>
      </c>
      <c r="W508" s="87" t="s">
        <v>11537</v>
      </c>
      <c r="X508" s="87" t="s">
        <v>11538</v>
      </c>
      <c r="Y508" s="87" t="s">
        <v>11539</v>
      </c>
    </row>
    <row r="509" spans="1:25" ht="90.75" customHeight="1">
      <c r="A509" s="73"/>
      <c r="B509" s="85"/>
      <c r="C509" s="73"/>
      <c r="D509" s="86">
        <v>68</v>
      </c>
      <c r="E509" s="87" t="s">
        <v>12516</v>
      </c>
      <c r="F509" s="87" t="s">
        <v>7966</v>
      </c>
      <c r="G509" s="88" t="s">
        <v>371</v>
      </c>
      <c r="H509" s="88" t="s">
        <v>14</v>
      </c>
      <c r="I509" s="90" t="s">
        <v>12497</v>
      </c>
      <c r="J509" s="90" t="s">
        <v>24</v>
      </c>
      <c r="K509" s="90" t="s">
        <v>2115</v>
      </c>
      <c r="L509" s="91">
        <v>3.5</v>
      </c>
      <c r="M509" s="90" t="s">
        <v>2117</v>
      </c>
      <c r="N509" s="87" t="s">
        <v>11531</v>
      </c>
      <c r="O509" s="87" t="s">
        <v>12512</v>
      </c>
      <c r="P509" s="87" t="s">
        <v>12517</v>
      </c>
      <c r="Q509" s="92" t="s">
        <v>11391</v>
      </c>
      <c r="R509" s="88" t="s">
        <v>11382</v>
      </c>
      <c r="S509" s="88">
        <v>3.5</v>
      </c>
      <c r="T509" s="88" t="s">
        <v>12379</v>
      </c>
      <c r="U509" s="87" t="s">
        <v>11535</v>
      </c>
      <c r="V509" s="87" t="s">
        <v>11536</v>
      </c>
      <c r="W509" s="87" t="s">
        <v>11537</v>
      </c>
      <c r="X509" s="87" t="s">
        <v>11538</v>
      </c>
      <c r="Y509" s="87" t="s">
        <v>11539</v>
      </c>
    </row>
    <row r="510" spans="1:25" ht="90.75" customHeight="1">
      <c r="A510" s="73"/>
      <c r="B510" s="85"/>
      <c r="C510" s="73"/>
      <c r="D510" s="86">
        <v>23</v>
      </c>
      <c r="E510" s="87" t="s">
        <v>12518</v>
      </c>
      <c r="F510" s="87" t="s">
        <v>7967</v>
      </c>
      <c r="G510" s="88" t="s">
        <v>371</v>
      </c>
      <c r="H510" s="88" t="s">
        <v>14</v>
      </c>
      <c r="I510" s="90" t="s">
        <v>12497</v>
      </c>
      <c r="J510" s="90" t="s">
        <v>24</v>
      </c>
      <c r="K510" s="90" t="s">
        <v>2115</v>
      </c>
      <c r="L510" s="91">
        <v>3.8</v>
      </c>
      <c r="M510" s="90" t="s">
        <v>2117</v>
      </c>
      <c r="N510" s="87" t="s">
        <v>12387</v>
      </c>
      <c r="O510" s="87" t="s">
        <v>12498</v>
      </c>
      <c r="P510" s="87" t="s">
        <v>12519</v>
      </c>
      <c r="Q510" s="92" t="s">
        <v>11381</v>
      </c>
      <c r="R510" s="88" t="s">
        <v>7810</v>
      </c>
      <c r="S510" s="88">
        <v>3.8</v>
      </c>
      <c r="T510" s="88"/>
      <c r="U510" s="87" t="s">
        <v>12390</v>
      </c>
      <c r="V510" s="87" t="s">
        <v>12391</v>
      </c>
      <c r="W510" s="87" t="s">
        <v>12392</v>
      </c>
      <c r="X510" s="87" t="s">
        <v>12393</v>
      </c>
      <c r="Y510" s="87" t="s">
        <v>12394</v>
      </c>
    </row>
    <row r="511" spans="1:25" ht="90.75" customHeight="1">
      <c r="A511" s="73"/>
      <c r="B511" s="85"/>
      <c r="C511" s="73"/>
      <c r="D511" s="86">
        <v>68</v>
      </c>
      <c r="E511" s="87" t="s">
        <v>12520</v>
      </c>
      <c r="F511" s="87" t="s">
        <v>7968</v>
      </c>
      <c r="G511" s="88" t="s">
        <v>371</v>
      </c>
      <c r="H511" s="88" t="s">
        <v>14</v>
      </c>
      <c r="I511" s="90" t="s">
        <v>12497</v>
      </c>
      <c r="J511" s="90" t="s">
        <v>24</v>
      </c>
      <c r="K511" s="90" t="s">
        <v>2115</v>
      </c>
      <c r="L511" s="91">
        <v>3.5</v>
      </c>
      <c r="M511" s="90" t="s">
        <v>2117</v>
      </c>
      <c r="N511" s="87" t="s">
        <v>11531</v>
      </c>
      <c r="O511" s="87" t="s">
        <v>12512</v>
      </c>
      <c r="P511" s="87" t="s">
        <v>12521</v>
      </c>
      <c r="Q511" s="92" t="s">
        <v>11381</v>
      </c>
      <c r="R511" s="88" t="s">
        <v>11382</v>
      </c>
      <c r="S511" s="88">
        <v>3.5</v>
      </c>
      <c r="T511" s="88" t="s">
        <v>12379</v>
      </c>
      <c r="U511" s="87" t="s">
        <v>11535</v>
      </c>
      <c r="V511" s="87" t="s">
        <v>11536</v>
      </c>
      <c r="W511" s="87" t="s">
        <v>11537</v>
      </c>
      <c r="X511" s="87" t="s">
        <v>11538</v>
      </c>
      <c r="Y511" s="87" t="s">
        <v>11539</v>
      </c>
    </row>
    <row r="512" spans="1:25" ht="90.75" customHeight="1">
      <c r="A512" s="73"/>
      <c r="B512" s="85"/>
      <c r="C512" s="73"/>
      <c r="D512" s="86">
        <v>68</v>
      </c>
      <c r="E512" s="87" t="s">
        <v>12522</v>
      </c>
      <c r="F512" s="87" t="s">
        <v>7968</v>
      </c>
      <c r="G512" s="88" t="s">
        <v>371</v>
      </c>
      <c r="H512" s="88" t="s">
        <v>14</v>
      </c>
      <c r="I512" s="90" t="s">
        <v>12497</v>
      </c>
      <c r="J512" s="90" t="s">
        <v>24</v>
      </c>
      <c r="K512" s="90" t="s">
        <v>2115</v>
      </c>
      <c r="L512" s="91">
        <v>3.5</v>
      </c>
      <c r="M512" s="90" t="s">
        <v>2117</v>
      </c>
      <c r="N512" s="87" t="s">
        <v>11531</v>
      </c>
      <c r="O512" s="87" t="s">
        <v>12512</v>
      </c>
      <c r="P512" s="87" t="s">
        <v>12523</v>
      </c>
      <c r="Q512" s="92" t="s">
        <v>11391</v>
      </c>
      <c r="R512" s="88" t="s">
        <v>11382</v>
      </c>
      <c r="S512" s="88">
        <v>3.5</v>
      </c>
      <c r="T512" s="88" t="s">
        <v>12379</v>
      </c>
      <c r="U512" s="87" t="s">
        <v>11535</v>
      </c>
      <c r="V512" s="87" t="s">
        <v>11536</v>
      </c>
      <c r="W512" s="87" t="s">
        <v>11537</v>
      </c>
      <c r="X512" s="87" t="s">
        <v>11538</v>
      </c>
      <c r="Y512" s="87" t="s">
        <v>11539</v>
      </c>
    </row>
    <row r="513" spans="1:25" ht="90.75" customHeight="1">
      <c r="A513" s="73"/>
      <c r="B513" s="85"/>
      <c r="C513" s="73"/>
      <c r="D513" s="86">
        <v>68</v>
      </c>
      <c r="E513" s="87" t="s">
        <v>12524</v>
      </c>
      <c r="F513" s="87" t="s">
        <v>7968</v>
      </c>
      <c r="G513" s="88" t="s">
        <v>371</v>
      </c>
      <c r="H513" s="88" t="s">
        <v>14</v>
      </c>
      <c r="I513" s="90" t="s">
        <v>12497</v>
      </c>
      <c r="J513" s="90" t="s">
        <v>24</v>
      </c>
      <c r="K513" s="90" t="s">
        <v>2115</v>
      </c>
      <c r="L513" s="91">
        <v>3.5</v>
      </c>
      <c r="M513" s="90" t="s">
        <v>2117</v>
      </c>
      <c r="N513" s="87" t="s">
        <v>11531</v>
      </c>
      <c r="O513" s="87" t="s">
        <v>12512</v>
      </c>
      <c r="P513" s="87" t="s">
        <v>12525</v>
      </c>
      <c r="Q513" s="92" t="s">
        <v>11391</v>
      </c>
      <c r="R513" s="88" t="s">
        <v>11382</v>
      </c>
      <c r="S513" s="88">
        <v>3.5</v>
      </c>
      <c r="T513" s="88" t="s">
        <v>12379</v>
      </c>
      <c r="U513" s="87" t="s">
        <v>11535</v>
      </c>
      <c r="V513" s="87" t="s">
        <v>11536</v>
      </c>
      <c r="W513" s="87" t="s">
        <v>11537</v>
      </c>
      <c r="X513" s="87" t="s">
        <v>11538</v>
      </c>
      <c r="Y513" s="87" t="s">
        <v>11539</v>
      </c>
    </row>
    <row r="514" spans="1:25" ht="90.75" customHeight="1">
      <c r="A514" s="73"/>
      <c r="B514" s="85"/>
      <c r="C514" s="73"/>
      <c r="D514" s="86">
        <v>68</v>
      </c>
      <c r="E514" s="87" t="s">
        <v>12526</v>
      </c>
      <c r="F514" s="87" t="s">
        <v>7968</v>
      </c>
      <c r="G514" s="88" t="s">
        <v>371</v>
      </c>
      <c r="H514" s="88" t="s">
        <v>14</v>
      </c>
      <c r="I514" s="90" t="s">
        <v>12497</v>
      </c>
      <c r="J514" s="90" t="s">
        <v>24</v>
      </c>
      <c r="K514" s="90" t="s">
        <v>2115</v>
      </c>
      <c r="L514" s="91">
        <v>3.5</v>
      </c>
      <c r="M514" s="90" t="s">
        <v>2117</v>
      </c>
      <c r="N514" s="87" t="s">
        <v>11531</v>
      </c>
      <c r="O514" s="87" t="s">
        <v>12512</v>
      </c>
      <c r="P514" s="87" t="s">
        <v>12527</v>
      </c>
      <c r="Q514" s="92" t="s">
        <v>11381</v>
      </c>
      <c r="R514" s="88" t="s">
        <v>11382</v>
      </c>
      <c r="S514" s="88">
        <v>3.5</v>
      </c>
      <c r="T514" s="88" t="s">
        <v>12379</v>
      </c>
      <c r="U514" s="87" t="s">
        <v>11535</v>
      </c>
      <c r="V514" s="87" t="s">
        <v>11536</v>
      </c>
      <c r="W514" s="87" t="s">
        <v>11537</v>
      </c>
      <c r="X514" s="87" t="s">
        <v>11538</v>
      </c>
      <c r="Y514" s="87" t="s">
        <v>11539</v>
      </c>
    </row>
    <row r="515" spans="1:25" ht="90.75" customHeight="1">
      <c r="A515" s="73"/>
      <c r="B515" s="85"/>
      <c r="C515" s="73"/>
      <c r="D515" s="86">
        <v>68</v>
      </c>
      <c r="E515" s="87" t="s">
        <v>12528</v>
      </c>
      <c r="F515" s="87" t="s">
        <v>7968</v>
      </c>
      <c r="G515" s="88" t="s">
        <v>371</v>
      </c>
      <c r="H515" s="88" t="s">
        <v>14</v>
      </c>
      <c r="I515" s="90" t="s">
        <v>12497</v>
      </c>
      <c r="J515" s="90" t="s">
        <v>24</v>
      </c>
      <c r="K515" s="90" t="s">
        <v>2115</v>
      </c>
      <c r="L515" s="91">
        <v>3.5</v>
      </c>
      <c r="M515" s="90" t="s">
        <v>2117</v>
      </c>
      <c r="N515" s="87" t="s">
        <v>11531</v>
      </c>
      <c r="O515" s="87" t="s">
        <v>12512</v>
      </c>
      <c r="P515" s="87" t="s">
        <v>12529</v>
      </c>
      <c r="Q515" s="92" t="s">
        <v>11391</v>
      </c>
      <c r="R515" s="88" t="s">
        <v>11382</v>
      </c>
      <c r="S515" s="88">
        <v>3.5</v>
      </c>
      <c r="T515" s="88" t="s">
        <v>12379</v>
      </c>
      <c r="U515" s="87" t="s">
        <v>11535</v>
      </c>
      <c r="V515" s="87" t="s">
        <v>11536</v>
      </c>
      <c r="W515" s="87" t="s">
        <v>11537</v>
      </c>
      <c r="X515" s="87" t="s">
        <v>11538</v>
      </c>
      <c r="Y515" s="87" t="s">
        <v>11539</v>
      </c>
    </row>
    <row r="516" spans="1:25" ht="90.75" customHeight="1">
      <c r="A516" s="73"/>
      <c r="B516" s="85"/>
      <c r="C516" s="73"/>
      <c r="D516" s="86">
        <v>68</v>
      </c>
      <c r="E516" s="87" t="s">
        <v>12530</v>
      </c>
      <c r="F516" s="87" t="s">
        <v>7968</v>
      </c>
      <c r="G516" s="88" t="s">
        <v>371</v>
      </c>
      <c r="H516" s="88" t="s">
        <v>14</v>
      </c>
      <c r="I516" s="90" t="s">
        <v>12497</v>
      </c>
      <c r="J516" s="90" t="s">
        <v>24</v>
      </c>
      <c r="K516" s="90" t="s">
        <v>2115</v>
      </c>
      <c r="L516" s="91">
        <v>3.5</v>
      </c>
      <c r="M516" s="90" t="s">
        <v>2117</v>
      </c>
      <c r="N516" s="87" t="s">
        <v>11531</v>
      </c>
      <c r="O516" s="87" t="s">
        <v>12512</v>
      </c>
      <c r="P516" s="87" t="s">
        <v>12531</v>
      </c>
      <c r="Q516" s="92" t="s">
        <v>11391</v>
      </c>
      <c r="R516" s="88" t="s">
        <v>11382</v>
      </c>
      <c r="S516" s="88">
        <v>3.5</v>
      </c>
      <c r="T516" s="88" t="s">
        <v>12379</v>
      </c>
      <c r="U516" s="87" t="s">
        <v>11535</v>
      </c>
      <c r="V516" s="87" t="s">
        <v>11536</v>
      </c>
      <c r="W516" s="87" t="s">
        <v>11537</v>
      </c>
      <c r="X516" s="87" t="s">
        <v>11538</v>
      </c>
      <c r="Y516" s="87" t="s">
        <v>11539</v>
      </c>
    </row>
    <row r="517" spans="1:25" ht="90.75" customHeight="1">
      <c r="A517" s="73"/>
      <c r="B517" s="85"/>
      <c r="C517" s="73"/>
      <c r="D517" s="86">
        <v>68</v>
      </c>
      <c r="E517" s="87" t="s">
        <v>12532</v>
      </c>
      <c r="F517" s="87" t="s">
        <v>7968</v>
      </c>
      <c r="G517" s="88" t="s">
        <v>371</v>
      </c>
      <c r="H517" s="88" t="s">
        <v>14</v>
      </c>
      <c r="I517" s="90" t="s">
        <v>12497</v>
      </c>
      <c r="J517" s="90" t="s">
        <v>24</v>
      </c>
      <c r="K517" s="90" t="s">
        <v>2115</v>
      </c>
      <c r="L517" s="91">
        <v>3.5</v>
      </c>
      <c r="M517" s="90" t="s">
        <v>2117</v>
      </c>
      <c r="N517" s="87" t="s">
        <v>11531</v>
      </c>
      <c r="O517" s="87" t="s">
        <v>12512</v>
      </c>
      <c r="P517" s="87" t="s">
        <v>12533</v>
      </c>
      <c r="Q517" s="92" t="s">
        <v>11381</v>
      </c>
      <c r="R517" s="88" t="s">
        <v>11382</v>
      </c>
      <c r="S517" s="88">
        <v>3.5</v>
      </c>
      <c r="T517" s="88" t="s">
        <v>12379</v>
      </c>
      <c r="U517" s="87" t="s">
        <v>11535</v>
      </c>
      <c r="V517" s="87" t="s">
        <v>11536</v>
      </c>
      <c r="W517" s="87" t="s">
        <v>11537</v>
      </c>
      <c r="X517" s="87" t="s">
        <v>11538</v>
      </c>
      <c r="Y517" s="87" t="s">
        <v>11539</v>
      </c>
    </row>
    <row r="518" spans="1:25" ht="90.75" customHeight="1">
      <c r="A518" s="73"/>
      <c r="B518" s="85"/>
      <c r="C518" s="73"/>
      <c r="D518" s="86">
        <v>68</v>
      </c>
      <c r="E518" s="87" t="s">
        <v>12534</v>
      </c>
      <c r="F518" s="87" t="s">
        <v>7968</v>
      </c>
      <c r="G518" s="88" t="s">
        <v>371</v>
      </c>
      <c r="H518" s="88" t="s">
        <v>14</v>
      </c>
      <c r="I518" s="90" t="s">
        <v>12497</v>
      </c>
      <c r="J518" s="90" t="s">
        <v>24</v>
      </c>
      <c r="K518" s="90" t="s">
        <v>2115</v>
      </c>
      <c r="L518" s="91">
        <v>3.5</v>
      </c>
      <c r="M518" s="90" t="s">
        <v>2117</v>
      </c>
      <c r="N518" s="87" t="s">
        <v>11531</v>
      </c>
      <c r="O518" s="87" t="s">
        <v>12512</v>
      </c>
      <c r="P518" s="87" t="s">
        <v>12535</v>
      </c>
      <c r="Q518" s="92" t="s">
        <v>11391</v>
      </c>
      <c r="R518" s="88" t="s">
        <v>11382</v>
      </c>
      <c r="S518" s="88">
        <v>3.5</v>
      </c>
      <c r="T518" s="88" t="s">
        <v>12379</v>
      </c>
      <c r="U518" s="87" t="s">
        <v>11535</v>
      </c>
      <c r="V518" s="87" t="s">
        <v>11536</v>
      </c>
      <c r="W518" s="87" t="s">
        <v>11537</v>
      </c>
      <c r="X518" s="87" t="s">
        <v>11538</v>
      </c>
      <c r="Y518" s="87" t="s">
        <v>11539</v>
      </c>
    </row>
    <row r="519" spans="1:25" ht="90.75" customHeight="1">
      <c r="A519" s="73"/>
      <c r="B519" s="85"/>
      <c r="C519" s="73"/>
      <c r="D519" s="86">
        <v>68</v>
      </c>
      <c r="E519" s="87" t="s">
        <v>12536</v>
      </c>
      <c r="F519" s="87" t="s">
        <v>7968</v>
      </c>
      <c r="G519" s="88" t="s">
        <v>371</v>
      </c>
      <c r="H519" s="88" t="s">
        <v>14</v>
      </c>
      <c r="I519" s="90" t="s">
        <v>12497</v>
      </c>
      <c r="J519" s="90" t="s">
        <v>24</v>
      </c>
      <c r="K519" s="90" t="s">
        <v>2115</v>
      </c>
      <c r="L519" s="91">
        <v>3.5</v>
      </c>
      <c r="M519" s="90" t="s">
        <v>2117</v>
      </c>
      <c r="N519" s="87" t="s">
        <v>11531</v>
      </c>
      <c r="O519" s="87" t="s">
        <v>12512</v>
      </c>
      <c r="P519" s="87" t="s">
        <v>12537</v>
      </c>
      <c r="Q519" s="92" t="s">
        <v>11391</v>
      </c>
      <c r="R519" s="88" t="s">
        <v>11382</v>
      </c>
      <c r="S519" s="88">
        <v>3.5</v>
      </c>
      <c r="T519" s="88" t="s">
        <v>12379</v>
      </c>
      <c r="U519" s="87" t="s">
        <v>11535</v>
      </c>
      <c r="V519" s="87" t="s">
        <v>11536</v>
      </c>
      <c r="W519" s="87" t="s">
        <v>11537</v>
      </c>
      <c r="X519" s="87" t="s">
        <v>11538</v>
      </c>
      <c r="Y519" s="87" t="s">
        <v>11539</v>
      </c>
    </row>
    <row r="520" spans="1:25" ht="90.75" customHeight="1">
      <c r="A520" s="73"/>
      <c r="B520" s="85"/>
      <c r="C520" s="73"/>
      <c r="D520" s="86">
        <v>26</v>
      </c>
      <c r="E520" s="87" t="s">
        <v>12538</v>
      </c>
      <c r="F520" s="87" t="s">
        <v>7970</v>
      </c>
      <c r="G520" s="88" t="s">
        <v>371</v>
      </c>
      <c r="H520" s="88" t="s">
        <v>14</v>
      </c>
      <c r="I520" s="90" t="s">
        <v>12539</v>
      </c>
      <c r="J520" s="90" t="s">
        <v>24</v>
      </c>
      <c r="K520" s="90" t="s">
        <v>2115</v>
      </c>
      <c r="L520" s="91">
        <v>6.8</v>
      </c>
      <c r="M520" s="90" t="s">
        <v>2117</v>
      </c>
      <c r="N520" s="87" t="s">
        <v>12260</v>
      </c>
      <c r="O520" s="87" t="s">
        <v>12540</v>
      </c>
      <c r="P520" s="87" t="s">
        <v>12541</v>
      </c>
      <c r="Q520" s="92" t="s">
        <v>11381</v>
      </c>
      <c r="R520" s="88" t="s">
        <v>7810</v>
      </c>
      <c r="S520" s="88">
        <v>6.8</v>
      </c>
      <c r="T520" s="88" t="s">
        <v>12542</v>
      </c>
      <c r="U520" s="87" t="s">
        <v>12264</v>
      </c>
      <c r="V520" s="87" t="s">
        <v>12265</v>
      </c>
      <c r="W520" s="87" t="s">
        <v>12266</v>
      </c>
      <c r="X520" s="87" t="s">
        <v>12267</v>
      </c>
      <c r="Y520" s="87" t="s">
        <v>12543</v>
      </c>
    </row>
    <row r="521" spans="1:25" ht="90.75" customHeight="1">
      <c r="A521" s="73"/>
      <c r="B521" s="85"/>
      <c r="C521" s="73"/>
      <c r="D521" s="86">
        <v>26</v>
      </c>
      <c r="E521" s="87" t="s">
        <v>12544</v>
      </c>
      <c r="F521" s="87" t="s">
        <v>7971</v>
      </c>
      <c r="G521" s="88" t="s">
        <v>371</v>
      </c>
      <c r="H521" s="88" t="s">
        <v>14</v>
      </c>
      <c r="I521" s="90" t="s">
        <v>12539</v>
      </c>
      <c r="J521" s="90" t="s">
        <v>24</v>
      </c>
      <c r="K521" s="90" t="s">
        <v>2115</v>
      </c>
      <c r="L521" s="91">
        <v>6.7</v>
      </c>
      <c r="M521" s="90" t="s">
        <v>2117</v>
      </c>
      <c r="N521" s="87" t="s">
        <v>12260</v>
      </c>
      <c r="O521" s="87" t="s">
        <v>12545</v>
      </c>
      <c r="P521" s="87" t="s">
        <v>12546</v>
      </c>
      <c r="Q521" s="92" t="s">
        <v>11381</v>
      </c>
      <c r="R521" s="88" t="s">
        <v>7810</v>
      </c>
      <c r="S521" s="88">
        <v>6.7</v>
      </c>
      <c r="T521" s="88" t="s">
        <v>12542</v>
      </c>
      <c r="U521" s="87" t="s">
        <v>12264</v>
      </c>
      <c r="V521" s="87" t="s">
        <v>12265</v>
      </c>
      <c r="W521" s="87" t="s">
        <v>12266</v>
      </c>
      <c r="X521" s="87" t="s">
        <v>12267</v>
      </c>
      <c r="Y521" s="87" t="s">
        <v>12543</v>
      </c>
    </row>
    <row r="522" spans="1:25" ht="90.75" customHeight="1">
      <c r="A522" s="73"/>
      <c r="B522" s="85"/>
      <c r="C522" s="73"/>
      <c r="D522" s="86">
        <v>68</v>
      </c>
      <c r="E522" s="87" t="s">
        <v>12547</v>
      </c>
      <c r="F522" s="87" t="s">
        <v>7972</v>
      </c>
      <c r="G522" s="88" t="s">
        <v>371</v>
      </c>
      <c r="H522" s="88" t="s">
        <v>14</v>
      </c>
      <c r="I522" s="90" t="s">
        <v>12539</v>
      </c>
      <c r="J522" s="90" t="s">
        <v>24</v>
      </c>
      <c r="K522" s="90" t="s">
        <v>2115</v>
      </c>
      <c r="L522" s="91">
        <v>6.7</v>
      </c>
      <c r="M522" s="90" t="s">
        <v>2117</v>
      </c>
      <c r="N522" s="87" t="s">
        <v>11531</v>
      </c>
      <c r="O522" s="87" t="s">
        <v>12548</v>
      </c>
      <c r="P522" s="87" t="s">
        <v>12549</v>
      </c>
      <c r="Q522" s="92" t="s">
        <v>11381</v>
      </c>
      <c r="R522" s="88" t="s">
        <v>7810</v>
      </c>
      <c r="S522" s="88">
        <v>6.7</v>
      </c>
      <c r="T522" s="88" t="s">
        <v>12379</v>
      </c>
      <c r="U522" s="87" t="s">
        <v>11535</v>
      </c>
      <c r="V522" s="87" t="s">
        <v>11536</v>
      </c>
      <c r="W522" s="87" t="s">
        <v>11537</v>
      </c>
      <c r="X522" s="87" t="s">
        <v>11538</v>
      </c>
      <c r="Y522" s="87" t="s">
        <v>11539</v>
      </c>
    </row>
    <row r="523" spans="1:25" ht="90.75" customHeight="1">
      <c r="A523" s="73"/>
      <c r="B523" s="85"/>
      <c r="C523" s="73"/>
      <c r="D523" s="86">
        <v>31</v>
      </c>
      <c r="E523" s="87" t="s">
        <v>12550</v>
      </c>
      <c r="F523" s="87" t="s">
        <v>7973</v>
      </c>
      <c r="G523" s="88" t="s">
        <v>371</v>
      </c>
      <c r="H523" s="88" t="s">
        <v>14</v>
      </c>
      <c r="I523" s="90" t="s">
        <v>12539</v>
      </c>
      <c r="J523" s="90" t="s">
        <v>24</v>
      </c>
      <c r="K523" s="90" t="s">
        <v>2115</v>
      </c>
      <c r="L523" s="91">
        <v>6.4</v>
      </c>
      <c r="M523" s="90" t="s">
        <v>2117</v>
      </c>
      <c r="N523" s="87" t="s">
        <v>12280</v>
      </c>
      <c r="O523" s="87" t="s">
        <v>12551</v>
      </c>
      <c r="P523" s="87" t="s">
        <v>12552</v>
      </c>
      <c r="Q523" s="92" t="s">
        <v>11381</v>
      </c>
      <c r="R523" s="88" t="s">
        <v>7810</v>
      </c>
      <c r="S523" s="88">
        <v>6.5</v>
      </c>
      <c r="T523" s="88" t="s">
        <v>12553</v>
      </c>
      <c r="U523" s="87" t="s">
        <v>12284</v>
      </c>
      <c r="V523" s="87" t="s">
        <v>12285</v>
      </c>
      <c r="W523" s="87" t="s">
        <v>12286</v>
      </c>
      <c r="X523" s="87" t="s">
        <v>12287</v>
      </c>
      <c r="Y523" s="87" t="s">
        <v>12288</v>
      </c>
    </row>
    <row r="524" spans="1:25" ht="90.75" customHeight="1">
      <c r="A524" s="73"/>
      <c r="B524" s="85"/>
      <c r="C524" s="73"/>
      <c r="D524" s="86">
        <v>31</v>
      </c>
      <c r="E524" s="87" t="s">
        <v>12554</v>
      </c>
      <c r="F524" s="87" t="s">
        <v>7973</v>
      </c>
      <c r="G524" s="88" t="s">
        <v>371</v>
      </c>
      <c r="H524" s="88" t="s">
        <v>14</v>
      </c>
      <c r="I524" s="90" t="s">
        <v>12539</v>
      </c>
      <c r="J524" s="90" t="s">
        <v>24</v>
      </c>
      <c r="K524" s="90" t="s">
        <v>2115</v>
      </c>
      <c r="L524" s="91">
        <v>6.4</v>
      </c>
      <c r="M524" s="90" t="s">
        <v>2117</v>
      </c>
      <c r="N524" s="87" t="s">
        <v>12280</v>
      </c>
      <c r="O524" s="87" t="s">
        <v>12551</v>
      </c>
      <c r="P524" s="87" t="s">
        <v>12555</v>
      </c>
      <c r="Q524" s="92" t="s">
        <v>11391</v>
      </c>
      <c r="R524" s="88" t="s">
        <v>7810</v>
      </c>
      <c r="S524" s="88">
        <v>6.4</v>
      </c>
      <c r="T524" s="88" t="s">
        <v>12553</v>
      </c>
      <c r="U524" s="87" t="s">
        <v>12284</v>
      </c>
      <c r="V524" s="87" t="s">
        <v>12285</v>
      </c>
      <c r="W524" s="87" t="s">
        <v>12286</v>
      </c>
      <c r="X524" s="87" t="s">
        <v>12287</v>
      </c>
      <c r="Y524" s="87" t="s">
        <v>12288</v>
      </c>
    </row>
    <row r="525" spans="1:25" ht="90.75" customHeight="1">
      <c r="A525" s="73"/>
      <c r="B525" s="85"/>
      <c r="C525" s="73"/>
      <c r="D525" s="86">
        <v>31</v>
      </c>
      <c r="E525" s="87" t="s">
        <v>12556</v>
      </c>
      <c r="F525" s="87" t="s">
        <v>7973</v>
      </c>
      <c r="G525" s="88" t="s">
        <v>371</v>
      </c>
      <c r="H525" s="88" t="s">
        <v>14</v>
      </c>
      <c r="I525" s="90" t="s">
        <v>12539</v>
      </c>
      <c r="J525" s="90" t="s">
        <v>24</v>
      </c>
      <c r="K525" s="90" t="s">
        <v>2115</v>
      </c>
      <c r="L525" s="91">
        <v>6.4</v>
      </c>
      <c r="M525" s="90" t="s">
        <v>2117</v>
      </c>
      <c r="N525" s="87" t="s">
        <v>12280</v>
      </c>
      <c r="O525" s="87" t="s">
        <v>12551</v>
      </c>
      <c r="P525" s="87" t="s">
        <v>12557</v>
      </c>
      <c r="Q525" s="92" t="s">
        <v>11391</v>
      </c>
      <c r="R525" s="88" t="s">
        <v>7810</v>
      </c>
      <c r="S525" s="88">
        <v>6.4</v>
      </c>
      <c r="T525" s="88" t="s">
        <v>12553</v>
      </c>
      <c r="U525" s="87" t="s">
        <v>12284</v>
      </c>
      <c r="V525" s="87" t="s">
        <v>12285</v>
      </c>
      <c r="W525" s="87" t="s">
        <v>12286</v>
      </c>
      <c r="X525" s="87" t="s">
        <v>12287</v>
      </c>
      <c r="Y525" s="87" t="s">
        <v>12288</v>
      </c>
    </row>
    <row r="526" spans="1:25" ht="90.75" customHeight="1">
      <c r="A526" s="73"/>
      <c r="B526" s="85"/>
      <c r="C526" s="73"/>
      <c r="D526" s="86">
        <v>68</v>
      </c>
      <c r="E526" s="87" t="s">
        <v>12558</v>
      </c>
      <c r="F526" s="87" t="s">
        <v>7973</v>
      </c>
      <c r="G526" s="88" t="s">
        <v>371</v>
      </c>
      <c r="H526" s="88" t="s">
        <v>14</v>
      </c>
      <c r="I526" s="90" t="s">
        <v>12539</v>
      </c>
      <c r="J526" s="90" t="s">
        <v>24</v>
      </c>
      <c r="K526" s="90" t="s">
        <v>2115</v>
      </c>
      <c r="L526" s="91">
        <v>6.4</v>
      </c>
      <c r="M526" s="90" t="s">
        <v>2117</v>
      </c>
      <c r="N526" s="87" t="s">
        <v>11531</v>
      </c>
      <c r="O526" s="87" t="s">
        <v>12548</v>
      </c>
      <c r="P526" s="87" t="s">
        <v>12559</v>
      </c>
      <c r="Q526" s="92" t="s">
        <v>11381</v>
      </c>
      <c r="R526" s="88" t="s">
        <v>7810</v>
      </c>
      <c r="S526" s="88">
        <v>6.4</v>
      </c>
      <c r="T526" s="88" t="s">
        <v>12379</v>
      </c>
      <c r="U526" s="87" t="s">
        <v>11535</v>
      </c>
      <c r="V526" s="87" t="s">
        <v>11536</v>
      </c>
      <c r="W526" s="87" t="s">
        <v>11537</v>
      </c>
      <c r="X526" s="87" t="s">
        <v>11538</v>
      </c>
      <c r="Y526" s="87" t="s">
        <v>11539</v>
      </c>
    </row>
    <row r="527" spans="1:25" ht="90.75" customHeight="1">
      <c r="A527" s="73"/>
      <c r="B527" s="85"/>
      <c r="C527" s="73"/>
      <c r="D527" s="86">
        <v>23</v>
      </c>
      <c r="E527" s="87" t="s">
        <v>12560</v>
      </c>
      <c r="F527" s="87" t="s">
        <v>7974</v>
      </c>
      <c r="G527" s="88" t="s">
        <v>371</v>
      </c>
      <c r="H527" s="88" t="s">
        <v>14</v>
      </c>
      <c r="I527" s="90" t="s">
        <v>12539</v>
      </c>
      <c r="J527" s="90" t="s">
        <v>24</v>
      </c>
      <c r="K527" s="90" t="s">
        <v>2115</v>
      </c>
      <c r="L527" s="91">
        <v>6.4</v>
      </c>
      <c r="M527" s="90" t="s">
        <v>2117</v>
      </c>
      <c r="N527" s="87" t="s">
        <v>12387</v>
      </c>
      <c r="O527" s="87" t="s">
        <v>12561</v>
      </c>
      <c r="P527" s="87" t="s">
        <v>12562</v>
      </c>
      <c r="Q527" s="92" t="s">
        <v>11381</v>
      </c>
      <c r="R527" s="88" t="s">
        <v>7810</v>
      </c>
      <c r="S527" s="88">
        <v>6.4</v>
      </c>
      <c r="T527" s="88"/>
      <c r="U527" s="87" t="s">
        <v>12390</v>
      </c>
      <c r="V527" s="87" t="s">
        <v>12391</v>
      </c>
      <c r="W527" s="87" t="s">
        <v>12392</v>
      </c>
      <c r="X527" s="87" t="s">
        <v>12393</v>
      </c>
      <c r="Y527" s="87" t="s">
        <v>12394</v>
      </c>
    </row>
    <row r="528" spans="1:25" ht="90.75" customHeight="1">
      <c r="A528" s="73"/>
      <c r="B528" s="85"/>
      <c r="C528" s="73"/>
      <c r="D528" s="86">
        <v>23</v>
      </c>
      <c r="E528" s="87" t="s">
        <v>12563</v>
      </c>
      <c r="F528" s="87" t="s">
        <v>7974</v>
      </c>
      <c r="G528" s="88" t="s">
        <v>371</v>
      </c>
      <c r="H528" s="88" t="s">
        <v>14</v>
      </c>
      <c r="I528" s="90" t="s">
        <v>12539</v>
      </c>
      <c r="J528" s="90" t="s">
        <v>24</v>
      </c>
      <c r="K528" s="90" t="s">
        <v>2115</v>
      </c>
      <c r="L528" s="91">
        <v>6.4</v>
      </c>
      <c r="M528" s="90" t="s">
        <v>2117</v>
      </c>
      <c r="N528" s="87" t="s">
        <v>12387</v>
      </c>
      <c r="O528" s="87" t="s">
        <v>12564</v>
      </c>
      <c r="P528" s="87" t="s">
        <v>12565</v>
      </c>
      <c r="Q528" s="92" t="s">
        <v>11381</v>
      </c>
      <c r="R528" s="88" t="s">
        <v>11382</v>
      </c>
      <c r="S528" s="88">
        <v>6.4</v>
      </c>
      <c r="T528" s="88"/>
      <c r="U528" s="87" t="s">
        <v>12390</v>
      </c>
      <c r="V528" s="87" t="s">
        <v>12391</v>
      </c>
      <c r="W528" s="87" t="s">
        <v>12392</v>
      </c>
      <c r="X528" s="87" t="s">
        <v>12393</v>
      </c>
      <c r="Y528" s="87" t="s">
        <v>12394</v>
      </c>
    </row>
    <row r="529" spans="1:25" ht="90.75" customHeight="1">
      <c r="A529" s="73"/>
      <c r="B529" s="85"/>
      <c r="C529" s="73"/>
      <c r="D529" s="86">
        <v>31</v>
      </c>
      <c r="E529" s="87" t="s">
        <v>12566</v>
      </c>
      <c r="F529" s="87" t="s">
        <v>7974</v>
      </c>
      <c r="G529" s="88" t="s">
        <v>371</v>
      </c>
      <c r="H529" s="88" t="s">
        <v>14</v>
      </c>
      <c r="I529" s="90" t="s">
        <v>12539</v>
      </c>
      <c r="J529" s="90" t="s">
        <v>24</v>
      </c>
      <c r="K529" s="90" t="s">
        <v>2115</v>
      </c>
      <c r="L529" s="91">
        <v>6.4</v>
      </c>
      <c r="M529" s="90" t="s">
        <v>2117</v>
      </c>
      <c r="N529" s="87" t="s">
        <v>12280</v>
      </c>
      <c r="O529" s="87" t="s">
        <v>12551</v>
      </c>
      <c r="P529" s="87" t="s">
        <v>12567</v>
      </c>
      <c r="Q529" s="92" t="s">
        <v>11381</v>
      </c>
      <c r="R529" s="88" t="s">
        <v>7810</v>
      </c>
      <c r="S529" s="88">
        <v>6.4</v>
      </c>
      <c r="T529" s="88" t="s">
        <v>12553</v>
      </c>
      <c r="U529" s="87" t="s">
        <v>12284</v>
      </c>
      <c r="V529" s="87" t="s">
        <v>12285</v>
      </c>
      <c r="W529" s="87" t="s">
        <v>12286</v>
      </c>
      <c r="X529" s="87" t="s">
        <v>12287</v>
      </c>
      <c r="Y529" s="87" t="s">
        <v>12288</v>
      </c>
    </row>
    <row r="530" spans="1:25" ht="90.75" customHeight="1">
      <c r="A530" s="73"/>
      <c r="B530" s="85"/>
      <c r="C530" s="73"/>
      <c r="D530" s="86">
        <v>31</v>
      </c>
      <c r="E530" s="87" t="s">
        <v>12568</v>
      </c>
      <c r="F530" s="87" t="s">
        <v>7974</v>
      </c>
      <c r="G530" s="88" t="s">
        <v>371</v>
      </c>
      <c r="H530" s="88" t="s">
        <v>14</v>
      </c>
      <c r="I530" s="90" t="s">
        <v>12539</v>
      </c>
      <c r="J530" s="90" t="s">
        <v>24</v>
      </c>
      <c r="K530" s="90" t="s">
        <v>2115</v>
      </c>
      <c r="L530" s="91">
        <v>6.4</v>
      </c>
      <c r="M530" s="90" t="s">
        <v>2117</v>
      </c>
      <c r="N530" s="87" t="s">
        <v>12280</v>
      </c>
      <c r="O530" s="87" t="s">
        <v>12551</v>
      </c>
      <c r="P530" s="87" t="s">
        <v>12569</v>
      </c>
      <c r="Q530" s="92" t="s">
        <v>11391</v>
      </c>
      <c r="R530" s="88" t="s">
        <v>7810</v>
      </c>
      <c r="S530" s="88">
        <v>6.5</v>
      </c>
      <c r="T530" s="88" t="s">
        <v>12553</v>
      </c>
      <c r="U530" s="87" t="s">
        <v>12284</v>
      </c>
      <c r="V530" s="87" t="s">
        <v>12285</v>
      </c>
      <c r="W530" s="87" t="s">
        <v>12286</v>
      </c>
      <c r="X530" s="87" t="s">
        <v>12287</v>
      </c>
      <c r="Y530" s="87" t="s">
        <v>12288</v>
      </c>
    </row>
    <row r="531" spans="1:25" ht="90.75" customHeight="1">
      <c r="A531" s="73"/>
      <c r="B531" s="85"/>
      <c r="C531" s="73"/>
      <c r="D531" s="86">
        <v>31</v>
      </c>
      <c r="E531" s="87" t="s">
        <v>12570</v>
      </c>
      <c r="F531" s="87" t="s">
        <v>7974</v>
      </c>
      <c r="G531" s="88" t="s">
        <v>371</v>
      </c>
      <c r="H531" s="88" t="s">
        <v>14</v>
      </c>
      <c r="I531" s="90" t="s">
        <v>12539</v>
      </c>
      <c r="J531" s="90" t="s">
        <v>24</v>
      </c>
      <c r="K531" s="90" t="s">
        <v>2115</v>
      </c>
      <c r="L531" s="91">
        <v>6.4</v>
      </c>
      <c r="M531" s="90" t="s">
        <v>2117</v>
      </c>
      <c r="N531" s="87" t="s">
        <v>12280</v>
      </c>
      <c r="O531" s="87" t="s">
        <v>12551</v>
      </c>
      <c r="P531" s="87" t="s">
        <v>12571</v>
      </c>
      <c r="Q531" s="92" t="s">
        <v>11391</v>
      </c>
      <c r="R531" s="88" t="s">
        <v>7810</v>
      </c>
      <c r="S531" s="88">
        <v>6.5</v>
      </c>
      <c r="T531" s="88" t="s">
        <v>12553</v>
      </c>
      <c r="U531" s="87" t="s">
        <v>12284</v>
      </c>
      <c r="V531" s="87" t="s">
        <v>12285</v>
      </c>
      <c r="W531" s="87" t="s">
        <v>12286</v>
      </c>
      <c r="X531" s="87" t="s">
        <v>12287</v>
      </c>
      <c r="Y531" s="87" t="s">
        <v>12288</v>
      </c>
    </row>
    <row r="532" spans="1:25" ht="90.75" customHeight="1">
      <c r="A532" s="73"/>
      <c r="B532" s="85"/>
      <c r="C532" s="73"/>
      <c r="D532" s="86">
        <v>68</v>
      </c>
      <c r="E532" s="87" t="s">
        <v>12572</v>
      </c>
      <c r="F532" s="87" t="s">
        <v>7974</v>
      </c>
      <c r="G532" s="88" t="s">
        <v>371</v>
      </c>
      <c r="H532" s="88" t="s">
        <v>14</v>
      </c>
      <c r="I532" s="90" t="s">
        <v>12539</v>
      </c>
      <c r="J532" s="90" t="s">
        <v>24</v>
      </c>
      <c r="K532" s="90" t="s">
        <v>2115</v>
      </c>
      <c r="L532" s="91">
        <v>6.4</v>
      </c>
      <c r="M532" s="90" t="s">
        <v>2117</v>
      </c>
      <c r="N532" s="87" t="s">
        <v>11531</v>
      </c>
      <c r="O532" s="87" t="s">
        <v>12573</v>
      </c>
      <c r="P532" s="87" t="s">
        <v>12574</v>
      </c>
      <c r="Q532" s="92" t="s">
        <v>11381</v>
      </c>
      <c r="R532" s="88" t="s">
        <v>7810</v>
      </c>
      <c r="S532" s="88">
        <v>6.4</v>
      </c>
      <c r="T532" s="88" t="s">
        <v>12379</v>
      </c>
      <c r="U532" s="87" t="s">
        <v>11535</v>
      </c>
      <c r="V532" s="87" t="s">
        <v>11536</v>
      </c>
      <c r="W532" s="87" t="s">
        <v>11537</v>
      </c>
      <c r="X532" s="87" t="s">
        <v>11538</v>
      </c>
      <c r="Y532" s="87" t="s">
        <v>11539</v>
      </c>
    </row>
    <row r="533" spans="1:25" ht="90.75" customHeight="1">
      <c r="A533" s="73"/>
      <c r="B533" s="85"/>
      <c r="C533" s="73"/>
      <c r="D533" s="86">
        <v>68</v>
      </c>
      <c r="E533" s="87" t="s">
        <v>12575</v>
      </c>
      <c r="F533" s="87" t="s">
        <v>7974</v>
      </c>
      <c r="G533" s="88" t="s">
        <v>371</v>
      </c>
      <c r="H533" s="88" t="s">
        <v>14</v>
      </c>
      <c r="I533" s="90" t="s">
        <v>12539</v>
      </c>
      <c r="J533" s="90" t="s">
        <v>24</v>
      </c>
      <c r="K533" s="90" t="s">
        <v>2115</v>
      </c>
      <c r="L533" s="91">
        <v>6.4</v>
      </c>
      <c r="M533" s="90" t="s">
        <v>2117</v>
      </c>
      <c r="N533" s="87" t="s">
        <v>11531</v>
      </c>
      <c r="O533" s="87" t="s">
        <v>12573</v>
      </c>
      <c r="P533" s="87" t="s">
        <v>12576</v>
      </c>
      <c r="Q533" s="92" t="s">
        <v>11391</v>
      </c>
      <c r="R533" s="88" t="s">
        <v>7810</v>
      </c>
      <c r="S533" s="88">
        <v>6.4</v>
      </c>
      <c r="T533" s="88" t="s">
        <v>12379</v>
      </c>
      <c r="U533" s="87" t="s">
        <v>11535</v>
      </c>
      <c r="V533" s="87" t="s">
        <v>11536</v>
      </c>
      <c r="W533" s="87" t="s">
        <v>11537</v>
      </c>
      <c r="X533" s="87" t="s">
        <v>11538</v>
      </c>
      <c r="Y533" s="87" t="s">
        <v>11539</v>
      </c>
    </row>
    <row r="534" spans="1:25" ht="90.75" customHeight="1">
      <c r="A534" s="73"/>
      <c r="B534" s="85"/>
      <c r="C534" s="73"/>
      <c r="D534" s="86">
        <v>68</v>
      </c>
      <c r="E534" s="87" t="s">
        <v>12577</v>
      </c>
      <c r="F534" s="87" t="s">
        <v>7974</v>
      </c>
      <c r="G534" s="88" t="s">
        <v>371</v>
      </c>
      <c r="H534" s="88" t="s">
        <v>14</v>
      </c>
      <c r="I534" s="90" t="s">
        <v>12539</v>
      </c>
      <c r="J534" s="90" t="s">
        <v>24</v>
      </c>
      <c r="K534" s="90" t="s">
        <v>2115</v>
      </c>
      <c r="L534" s="91">
        <v>6.4</v>
      </c>
      <c r="M534" s="90" t="s">
        <v>2117</v>
      </c>
      <c r="N534" s="87" t="s">
        <v>11531</v>
      </c>
      <c r="O534" s="87" t="s">
        <v>12573</v>
      </c>
      <c r="P534" s="87" t="s">
        <v>12578</v>
      </c>
      <c r="Q534" s="92" t="s">
        <v>11391</v>
      </c>
      <c r="R534" s="88" t="s">
        <v>7810</v>
      </c>
      <c r="S534" s="88">
        <v>6.4</v>
      </c>
      <c r="T534" s="88" t="s">
        <v>12379</v>
      </c>
      <c r="U534" s="87" t="s">
        <v>11535</v>
      </c>
      <c r="V534" s="87" t="s">
        <v>11536</v>
      </c>
      <c r="W534" s="87" t="s">
        <v>11537</v>
      </c>
      <c r="X534" s="87" t="s">
        <v>11538</v>
      </c>
      <c r="Y534" s="87" t="s">
        <v>11539</v>
      </c>
    </row>
    <row r="535" spans="1:25" ht="90.75" customHeight="1">
      <c r="A535" s="73"/>
      <c r="B535" s="85"/>
      <c r="C535" s="73"/>
      <c r="D535" s="86">
        <v>68</v>
      </c>
      <c r="E535" s="87" t="s">
        <v>12579</v>
      </c>
      <c r="F535" s="87" t="s">
        <v>7974</v>
      </c>
      <c r="G535" s="88" t="s">
        <v>371</v>
      </c>
      <c r="H535" s="88" t="s">
        <v>14</v>
      </c>
      <c r="I535" s="90" t="s">
        <v>12539</v>
      </c>
      <c r="J535" s="90" t="s">
        <v>24</v>
      </c>
      <c r="K535" s="90" t="s">
        <v>2115</v>
      </c>
      <c r="L535" s="91">
        <v>6.4</v>
      </c>
      <c r="M535" s="90" t="s">
        <v>2117</v>
      </c>
      <c r="N535" s="87" t="s">
        <v>11531</v>
      </c>
      <c r="O535" s="87" t="s">
        <v>12580</v>
      </c>
      <c r="P535" s="87" t="s">
        <v>12581</v>
      </c>
      <c r="Q535" s="92" t="s">
        <v>11381</v>
      </c>
      <c r="R535" s="88" t="s">
        <v>7810</v>
      </c>
      <c r="S535" s="88">
        <v>6.4</v>
      </c>
      <c r="T535" s="88" t="s">
        <v>12379</v>
      </c>
      <c r="U535" s="87" t="s">
        <v>11535</v>
      </c>
      <c r="V535" s="87" t="s">
        <v>11536</v>
      </c>
      <c r="W535" s="87" t="s">
        <v>11537</v>
      </c>
      <c r="X535" s="87" t="s">
        <v>11538</v>
      </c>
      <c r="Y535" s="87" t="s">
        <v>11539</v>
      </c>
    </row>
    <row r="536" spans="1:25" ht="90.75" customHeight="1">
      <c r="A536" s="73"/>
      <c r="B536" s="85"/>
      <c r="C536" s="73"/>
      <c r="D536" s="86">
        <v>68</v>
      </c>
      <c r="E536" s="87" t="s">
        <v>12582</v>
      </c>
      <c r="F536" s="87" t="s">
        <v>7974</v>
      </c>
      <c r="G536" s="88" t="s">
        <v>371</v>
      </c>
      <c r="H536" s="88" t="s">
        <v>14</v>
      </c>
      <c r="I536" s="90" t="s">
        <v>12539</v>
      </c>
      <c r="J536" s="90" t="s">
        <v>24</v>
      </c>
      <c r="K536" s="90" t="s">
        <v>2115</v>
      </c>
      <c r="L536" s="91">
        <v>6.4</v>
      </c>
      <c r="M536" s="90" t="s">
        <v>2117</v>
      </c>
      <c r="N536" s="87" t="s">
        <v>11531</v>
      </c>
      <c r="O536" s="87" t="s">
        <v>12580</v>
      </c>
      <c r="P536" s="87" t="s">
        <v>12583</v>
      </c>
      <c r="Q536" s="92" t="s">
        <v>11391</v>
      </c>
      <c r="R536" s="88" t="s">
        <v>7810</v>
      </c>
      <c r="S536" s="88">
        <v>6.4</v>
      </c>
      <c r="T536" s="88" t="s">
        <v>12379</v>
      </c>
      <c r="U536" s="87" t="s">
        <v>11535</v>
      </c>
      <c r="V536" s="87" t="s">
        <v>11536</v>
      </c>
      <c r="W536" s="87" t="s">
        <v>11537</v>
      </c>
      <c r="X536" s="87" t="s">
        <v>11538</v>
      </c>
      <c r="Y536" s="87" t="s">
        <v>11539</v>
      </c>
    </row>
    <row r="537" spans="1:25" ht="90.75" customHeight="1">
      <c r="A537" s="73"/>
      <c r="B537" s="85"/>
      <c r="C537" s="73"/>
      <c r="D537" s="86">
        <v>68</v>
      </c>
      <c r="E537" s="87" t="s">
        <v>12584</v>
      </c>
      <c r="F537" s="87" t="s">
        <v>7974</v>
      </c>
      <c r="G537" s="88" t="s">
        <v>371</v>
      </c>
      <c r="H537" s="88" t="s">
        <v>14</v>
      </c>
      <c r="I537" s="90" t="s">
        <v>12539</v>
      </c>
      <c r="J537" s="90" t="s">
        <v>24</v>
      </c>
      <c r="K537" s="90" t="s">
        <v>2115</v>
      </c>
      <c r="L537" s="91">
        <v>6.4</v>
      </c>
      <c r="M537" s="90" t="s">
        <v>2117</v>
      </c>
      <c r="N537" s="87" t="s">
        <v>11531</v>
      </c>
      <c r="O537" s="87" t="s">
        <v>12580</v>
      </c>
      <c r="P537" s="87" t="s">
        <v>12585</v>
      </c>
      <c r="Q537" s="92" t="s">
        <v>11391</v>
      </c>
      <c r="R537" s="88" t="s">
        <v>7810</v>
      </c>
      <c r="S537" s="88">
        <v>6.4</v>
      </c>
      <c r="T537" s="88" t="s">
        <v>12379</v>
      </c>
      <c r="U537" s="87" t="s">
        <v>11535</v>
      </c>
      <c r="V537" s="87" t="s">
        <v>11536</v>
      </c>
      <c r="W537" s="87" t="s">
        <v>11537</v>
      </c>
      <c r="X537" s="87" t="s">
        <v>11538</v>
      </c>
      <c r="Y537" s="87" t="s">
        <v>11539</v>
      </c>
    </row>
    <row r="538" spans="1:25" ht="90.75" customHeight="1">
      <c r="A538" s="73"/>
      <c r="B538" s="85"/>
      <c r="C538" s="73"/>
      <c r="D538" s="86">
        <v>31</v>
      </c>
      <c r="E538" s="87" t="s">
        <v>12586</v>
      </c>
      <c r="F538" s="87" t="s">
        <v>7975</v>
      </c>
      <c r="G538" s="88" t="s">
        <v>371</v>
      </c>
      <c r="H538" s="88" t="s">
        <v>14</v>
      </c>
      <c r="I538" s="90" t="s">
        <v>12539</v>
      </c>
      <c r="J538" s="90" t="s">
        <v>24</v>
      </c>
      <c r="K538" s="90" t="s">
        <v>2115</v>
      </c>
      <c r="L538" s="91">
        <v>6.4</v>
      </c>
      <c r="M538" s="90" t="s">
        <v>2117</v>
      </c>
      <c r="N538" s="87" t="s">
        <v>12280</v>
      </c>
      <c r="O538" s="87" t="s">
        <v>12587</v>
      </c>
      <c r="P538" s="87" t="s">
        <v>12588</v>
      </c>
      <c r="Q538" s="92" t="s">
        <v>11381</v>
      </c>
      <c r="R538" s="88" t="s">
        <v>7810</v>
      </c>
      <c r="S538" s="88">
        <v>6.4</v>
      </c>
      <c r="T538" s="88" t="s">
        <v>12589</v>
      </c>
      <c r="U538" s="87" t="s">
        <v>12284</v>
      </c>
      <c r="V538" s="87" t="s">
        <v>12285</v>
      </c>
      <c r="W538" s="87" t="s">
        <v>12286</v>
      </c>
      <c r="X538" s="87" t="s">
        <v>12287</v>
      </c>
      <c r="Y538" s="87" t="s">
        <v>12288</v>
      </c>
    </row>
    <row r="539" spans="1:25" ht="90.75" customHeight="1">
      <c r="A539" s="73"/>
      <c r="B539" s="85"/>
      <c r="C539" s="73"/>
      <c r="D539" s="86">
        <v>31</v>
      </c>
      <c r="E539" s="87" t="s">
        <v>12590</v>
      </c>
      <c r="F539" s="87" t="s">
        <v>7975</v>
      </c>
      <c r="G539" s="88" t="s">
        <v>371</v>
      </c>
      <c r="H539" s="88" t="s">
        <v>14</v>
      </c>
      <c r="I539" s="90" t="s">
        <v>12539</v>
      </c>
      <c r="J539" s="90" t="s">
        <v>24</v>
      </c>
      <c r="K539" s="90" t="s">
        <v>2115</v>
      </c>
      <c r="L539" s="91">
        <v>6.4</v>
      </c>
      <c r="M539" s="90" t="s">
        <v>2117</v>
      </c>
      <c r="N539" s="87" t="s">
        <v>12280</v>
      </c>
      <c r="O539" s="87" t="s">
        <v>12587</v>
      </c>
      <c r="P539" s="87" t="s">
        <v>12591</v>
      </c>
      <c r="Q539" s="92" t="s">
        <v>11391</v>
      </c>
      <c r="R539" s="88" t="s">
        <v>7810</v>
      </c>
      <c r="S539" s="88">
        <v>6.4</v>
      </c>
      <c r="T539" s="88" t="s">
        <v>12589</v>
      </c>
      <c r="U539" s="87" t="s">
        <v>12284</v>
      </c>
      <c r="V539" s="87" t="s">
        <v>12285</v>
      </c>
      <c r="W539" s="87" t="s">
        <v>12286</v>
      </c>
      <c r="X539" s="87" t="s">
        <v>12287</v>
      </c>
      <c r="Y539" s="87" t="s">
        <v>12288</v>
      </c>
    </row>
    <row r="540" spans="1:25" ht="90.75" customHeight="1">
      <c r="A540" s="73"/>
      <c r="B540" s="85"/>
      <c r="C540" s="73"/>
      <c r="D540" s="86">
        <v>31</v>
      </c>
      <c r="E540" s="87" t="s">
        <v>12592</v>
      </c>
      <c r="F540" s="87" t="s">
        <v>7975</v>
      </c>
      <c r="G540" s="88" t="s">
        <v>371</v>
      </c>
      <c r="H540" s="88" t="s">
        <v>14</v>
      </c>
      <c r="I540" s="90" t="s">
        <v>12539</v>
      </c>
      <c r="J540" s="90" t="s">
        <v>24</v>
      </c>
      <c r="K540" s="90" t="s">
        <v>2115</v>
      </c>
      <c r="L540" s="91">
        <v>6.4</v>
      </c>
      <c r="M540" s="90" t="s">
        <v>2117</v>
      </c>
      <c r="N540" s="87" t="s">
        <v>12280</v>
      </c>
      <c r="O540" s="87" t="s">
        <v>12587</v>
      </c>
      <c r="P540" s="87" t="s">
        <v>12593</v>
      </c>
      <c r="Q540" s="92" t="s">
        <v>11391</v>
      </c>
      <c r="R540" s="88" t="s">
        <v>7810</v>
      </c>
      <c r="S540" s="88">
        <v>6.4</v>
      </c>
      <c r="T540" s="88" t="s">
        <v>12589</v>
      </c>
      <c r="U540" s="87" t="s">
        <v>12284</v>
      </c>
      <c r="V540" s="87" t="s">
        <v>12285</v>
      </c>
      <c r="W540" s="87" t="s">
        <v>12286</v>
      </c>
      <c r="X540" s="87" t="s">
        <v>12287</v>
      </c>
      <c r="Y540" s="87" t="s">
        <v>12288</v>
      </c>
    </row>
    <row r="541" spans="1:25" ht="90.75" customHeight="1">
      <c r="A541" s="73"/>
      <c r="B541" s="85"/>
      <c r="C541" s="73"/>
      <c r="D541" s="86">
        <v>31</v>
      </c>
      <c r="E541" s="87" t="s">
        <v>12594</v>
      </c>
      <c r="F541" s="87" t="s">
        <v>7975</v>
      </c>
      <c r="G541" s="88" t="s">
        <v>371</v>
      </c>
      <c r="H541" s="88" t="s">
        <v>14</v>
      </c>
      <c r="I541" s="90" t="s">
        <v>12539</v>
      </c>
      <c r="J541" s="90" t="s">
        <v>24</v>
      </c>
      <c r="K541" s="90" t="s">
        <v>2115</v>
      </c>
      <c r="L541" s="91">
        <v>6.4</v>
      </c>
      <c r="M541" s="90" t="s">
        <v>2117</v>
      </c>
      <c r="N541" s="87" t="s">
        <v>12280</v>
      </c>
      <c r="O541" s="87" t="s">
        <v>12551</v>
      </c>
      <c r="P541" s="87" t="s">
        <v>12595</v>
      </c>
      <c r="Q541" s="92" t="s">
        <v>11381</v>
      </c>
      <c r="R541" s="88" t="s">
        <v>7810</v>
      </c>
      <c r="S541" s="88">
        <v>6.5</v>
      </c>
      <c r="T541" s="88" t="s">
        <v>12553</v>
      </c>
      <c r="U541" s="87" t="s">
        <v>12284</v>
      </c>
      <c r="V541" s="87" t="s">
        <v>12285</v>
      </c>
      <c r="W541" s="87" t="s">
        <v>12286</v>
      </c>
      <c r="X541" s="87" t="s">
        <v>12287</v>
      </c>
      <c r="Y541" s="87" t="s">
        <v>12288</v>
      </c>
    </row>
    <row r="542" spans="1:25" ht="89.25" customHeight="1">
      <c r="A542" s="73"/>
      <c r="B542" s="85"/>
      <c r="C542" s="73"/>
      <c r="D542" s="86">
        <v>31</v>
      </c>
      <c r="E542" s="87" t="s">
        <v>12596</v>
      </c>
      <c r="F542" s="87" t="s">
        <v>7975</v>
      </c>
      <c r="G542" s="88" t="s">
        <v>371</v>
      </c>
      <c r="H542" s="88" t="s">
        <v>14</v>
      </c>
      <c r="I542" s="90" t="s">
        <v>12539</v>
      </c>
      <c r="J542" s="90" t="s">
        <v>24</v>
      </c>
      <c r="K542" s="90" t="s">
        <v>2115</v>
      </c>
      <c r="L542" s="91">
        <v>6.4</v>
      </c>
      <c r="M542" s="90" t="s">
        <v>2117</v>
      </c>
      <c r="N542" s="87" t="s">
        <v>12280</v>
      </c>
      <c r="O542" s="87" t="s">
        <v>12551</v>
      </c>
      <c r="P542" s="87" t="s">
        <v>12597</v>
      </c>
      <c r="Q542" s="92" t="s">
        <v>11391</v>
      </c>
      <c r="R542" s="88" t="s">
        <v>7810</v>
      </c>
      <c r="S542" s="88">
        <v>6.5</v>
      </c>
      <c r="T542" s="88" t="s">
        <v>12553</v>
      </c>
      <c r="U542" s="87" t="s">
        <v>12284</v>
      </c>
      <c r="V542" s="87" t="s">
        <v>12285</v>
      </c>
      <c r="W542" s="87" t="s">
        <v>12286</v>
      </c>
      <c r="X542" s="87" t="s">
        <v>12287</v>
      </c>
      <c r="Y542" s="87" t="s">
        <v>12288</v>
      </c>
    </row>
    <row r="543" spans="1:25" ht="89.25" customHeight="1">
      <c r="A543" s="73"/>
      <c r="B543" s="85"/>
      <c r="C543" s="73"/>
      <c r="D543" s="86">
        <v>31</v>
      </c>
      <c r="E543" s="87" t="s">
        <v>12598</v>
      </c>
      <c r="F543" s="87" t="s">
        <v>7975</v>
      </c>
      <c r="G543" s="88" t="s">
        <v>371</v>
      </c>
      <c r="H543" s="88" t="s">
        <v>14</v>
      </c>
      <c r="I543" s="90" t="s">
        <v>12539</v>
      </c>
      <c r="J543" s="90" t="s">
        <v>24</v>
      </c>
      <c r="K543" s="90" t="s">
        <v>2115</v>
      </c>
      <c r="L543" s="91">
        <v>6.4</v>
      </c>
      <c r="M543" s="90" t="s">
        <v>2117</v>
      </c>
      <c r="N543" s="87" t="s">
        <v>12280</v>
      </c>
      <c r="O543" s="87" t="s">
        <v>12551</v>
      </c>
      <c r="P543" s="87" t="s">
        <v>12599</v>
      </c>
      <c r="Q543" s="92" t="s">
        <v>11391</v>
      </c>
      <c r="R543" s="88" t="s">
        <v>7810</v>
      </c>
      <c r="S543" s="88">
        <v>6.5</v>
      </c>
      <c r="T543" s="88" t="s">
        <v>12553</v>
      </c>
      <c r="U543" s="87" t="s">
        <v>12284</v>
      </c>
      <c r="V543" s="87" t="s">
        <v>12285</v>
      </c>
      <c r="W543" s="87" t="s">
        <v>12286</v>
      </c>
      <c r="X543" s="87" t="s">
        <v>12287</v>
      </c>
      <c r="Y543" s="87" t="s">
        <v>12288</v>
      </c>
    </row>
    <row r="544" spans="1:25" ht="89.25" customHeight="1">
      <c r="A544" s="73"/>
      <c r="B544" s="85"/>
      <c r="C544" s="73"/>
      <c r="D544" s="86">
        <v>68</v>
      </c>
      <c r="E544" s="87" t="s">
        <v>12600</v>
      </c>
      <c r="F544" s="87" t="s">
        <v>7975</v>
      </c>
      <c r="G544" s="88" t="s">
        <v>371</v>
      </c>
      <c r="H544" s="88" t="s">
        <v>14</v>
      </c>
      <c r="I544" s="90" t="s">
        <v>12539</v>
      </c>
      <c r="J544" s="90" t="s">
        <v>24</v>
      </c>
      <c r="K544" s="90" t="s">
        <v>2115</v>
      </c>
      <c r="L544" s="91">
        <v>6.4</v>
      </c>
      <c r="M544" s="90" t="s">
        <v>2117</v>
      </c>
      <c r="N544" s="87" t="s">
        <v>11531</v>
      </c>
      <c r="O544" s="87" t="s">
        <v>12573</v>
      </c>
      <c r="P544" s="87" t="s">
        <v>12601</v>
      </c>
      <c r="Q544" s="92" t="s">
        <v>11381</v>
      </c>
      <c r="R544" s="88" t="s">
        <v>7810</v>
      </c>
      <c r="S544" s="88">
        <v>6.4</v>
      </c>
      <c r="T544" s="88" t="s">
        <v>12379</v>
      </c>
      <c r="U544" s="87" t="s">
        <v>11535</v>
      </c>
      <c r="V544" s="87" t="s">
        <v>11536</v>
      </c>
      <c r="W544" s="87" t="s">
        <v>11537</v>
      </c>
      <c r="X544" s="87" t="s">
        <v>11538</v>
      </c>
      <c r="Y544" s="87" t="s">
        <v>11539</v>
      </c>
    </row>
    <row r="545" spans="1:25" ht="89.25" customHeight="1">
      <c r="A545" s="73"/>
      <c r="B545" s="85"/>
      <c r="C545" s="73"/>
      <c r="D545" s="86">
        <v>68</v>
      </c>
      <c r="E545" s="87" t="s">
        <v>12602</v>
      </c>
      <c r="F545" s="87" t="s">
        <v>7975</v>
      </c>
      <c r="G545" s="88" t="s">
        <v>371</v>
      </c>
      <c r="H545" s="88" t="s">
        <v>14</v>
      </c>
      <c r="I545" s="90" t="s">
        <v>12539</v>
      </c>
      <c r="J545" s="90" t="s">
        <v>24</v>
      </c>
      <c r="K545" s="90" t="s">
        <v>2115</v>
      </c>
      <c r="L545" s="91">
        <v>6.4</v>
      </c>
      <c r="M545" s="90" t="s">
        <v>2117</v>
      </c>
      <c r="N545" s="87" t="s">
        <v>11531</v>
      </c>
      <c r="O545" s="87" t="s">
        <v>12573</v>
      </c>
      <c r="P545" s="87" t="s">
        <v>12603</v>
      </c>
      <c r="Q545" s="92" t="s">
        <v>11391</v>
      </c>
      <c r="R545" s="88" t="s">
        <v>7810</v>
      </c>
      <c r="S545" s="88">
        <v>6.4</v>
      </c>
      <c r="T545" s="88" t="s">
        <v>12379</v>
      </c>
      <c r="U545" s="87" t="s">
        <v>11535</v>
      </c>
      <c r="V545" s="87" t="s">
        <v>11536</v>
      </c>
      <c r="W545" s="87" t="s">
        <v>11537</v>
      </c>
      <c r="X545" s="87" t="s">
        <v>11538</v>
      </c>
      <c r="Y545" s="87" t="s">
        <v>11539</v>
      </c>
    </row>
    <row r="546" spans="1:25" ht="89.25" customHeight="1">
      <c r="A546" s="73"/>
      <c r="B546" s="85"/>
      <c r="C546" s="73"/>
      <c r="D546" s="86">
        <v>68</v>
      </c>
      <c r="E546" s="87" t="s">
        <v>12604</v>
      </c>
      <c r="F546" s="87" t="s">
        <v>7975</v>
      </c>
      <c r="G546" s="88" t="s">
        <v>371</v>
      </c>
      <c r="H546" s="88" t="s">
        <v>14</v>
      </c>
      <c r="I546" s="90" t="s">
        <v>12539</v>
      </c>
      <c r="J546" s="90" t="s">
        <v>24</v>
      </c>
      <c r="K546" s="90" t="s">
        <v>2115</v>
      </c>
      <c r="L546" s="91">
        <v>6.4</v>
      </c>
      <c r="M546" s="90" t="s">
        <v>2117</v>
      </c>
      <c r="N546" s="87" t="s">
        <v>11531</v>
      </c>
      <c r="O546" s="87" t="s">
        <v>12573</v>
      </c>
      <c r="P546" s="87" t="s">
        <v>12605</v>
      </c>
      <c r="Q546" s="92" t="s">
        <v>11391</v>
      </c>
      <c r="R546" s="88" t="s">
        <v>7810</v>
      </c>
      <c r="S546" s="88">
        <v>6.4</v>
      </c>
      <c r="T546" s="88" t="s">
        <v>12379</v>
      </c>
      <c r="U546" s="87" t="s">
        <v>11535</v>
      </c>
      <c r="V546" s="87" t="s">
        <v>11536</v>
      </c>
      <c r="W546" s="87" t="s">
        <v>11537</v>
      </c>
      <c r="X546" s="87" t="s">
        <v>11538</v>
      </c>
      <c r="Y546" s="87" t="s">
        <v>11539</v>
      </c>
    </row>
    <row r="547" spans="1:25" ht="89.25" customHeight="1">
      <c r="A547" s="73"/>
      <c r="B547" s="85"/>
      <c r="C547" s="73"/>
      <c r="D547" s="86">
        <v>68</v>
      </c>
      <c r="E547" s="87" t="s">
        <v>12606</v>
      </c>
      <c r="F547" s="87" t="s">
        <v>7975</v>
      </c>
      <c r="G547" s="88" t="s">
        <v>371</v>
      </c>
      <c r="H547" s="88" t="s">
        <v>14</v>
      </c>
      <c r="I547" s="90" t="s">
        <v>12539</v>
      </c>
      <c r="J547" s="90" t="s">
        <v>24</v>
      </c>
      <c r="K547" s="90" t="s">
        <v>2115</v>
      </c>
      <c r="L547" s="91">
        <v>6.4</v>
      </c>
      <c r="M547" s="90" t="s">
        <v>2117</v>
      </c>
      <c r="N547" s="87" t="s">
        <v>11531</v>
      </c>
      <c r="O547" s="87" t="s">
        <v>12580</v>
      </c>
      <c r="P547" s="87" t="s">
        <v>12607</v>
      </c>
      <c r="Q547" s="92" t="s">
        <v>11381</v>
      </c>
      <c r="R547" s="88" t="s">
        <v>7810</v>
      </c>
      <c r="S547" s="88">
        <v>6.4</v>
      </c>
      <c r="T547" s="88" t="s">
        <v>12379</v>
      </c>
      <c r="U547" s="87" t="s">
        <v>11535</v>
      </c>
      <c r="V547" s="87" t="s">
        <v>11536</v>
      </c>
      <c r="W547" s="87" t="s">
        <v>11537</v>
      </c>
      <c r="X547" s="87" t="s">
        <v>11538</v>
      </c>
      <c r="Y547" s="87" t="s">
        <v>11539</v>
      </c>
    </row>
    <row r="548" spans="1:25" ht="89.25" customHeight="1">
      <c r="A548" s="73"/>
      <c r="B548" s="85"/>
      <c r="C548" s="73"/>
      <c r="D548" s="86">
        <v>68</v>
      </c>
      <c r="E548" s="87" t="s">
        <v>12608</v>
      </c>
      <c r="F548" s="87" t="s">
        <v>7975</v>
      </c>
      <c r="G548" s="88" t="s">
        <v>371</v>
      </c>
      <c r="H548" s="88" t="s">
        <v>14</v>
      </c>
      <c r="I548" s="90" t="s">
        <v>12539</v>
      </c>
      <c r="J548" s="90" t="s">
        <v>24</v>
      </c>
      <c r="K548" s="90" t="s">
        <v>2115</v>
      </c>
      <c r="L548" s="91">
        <v>6.4</v>
      </c>
      <c r="M548" s="90" t="s">
        <v>2117</v>
      </c>
      <c r="N548" s="87" t="s">
        <v>11531</v>
      </c>
      <c r="O548" s="87" t="s">
        <v>12580</v>
      </c>
      <c r="P548" s="87" t="s">
        <v>12609</v>
      </c>
      <c r="Q548" s="92" t="s">
        <v>11391</v>
      </c>
      <c r="R548" s="88" t="s">
        <v>7810</v>
      </c>
      <c r="S548" s="88">
        <v>6.4</v>
      </c>
      <c r="T548" s="88" t="s">
        <v>12379</v>
      </c>
      <c r="U548" s="87" t="s">
        <v>11535</v>
      </c>
      <c r="V548" s="87" t="s">
        <v>11536</v>
      </c>
      <c r="W548" s="87" t="s">
        <v>11537</v>
      </c>
      <c r="X548" s="87" t="s">
        <v>11538</v>
      </c>
      <c r="Y548" s="87" t="s">
        <v>11539</v>
      </c>
    </row>
    <row r="549" spans="1:25" ht="89.25" customHeight="1">
      <c r="A549" s="73"/>
      <c r="B549" s="85"/>
      <c r="C549" s="73"/>
      <c r="D549" s="86">
        <v>68</v>
      </c>
      <c r="E549" s="87" t="s">
        <v>12610</v>
      </c>
      <c r="F549" s="87" t="s">
        <v>7975</v>
      </c>
      <c r="G549" s="88" t="s">
        <v>371</v>
      </c>
      <c r="H549" s="88" t="s">
        <v>14</v>
      </c>
      <c r="I549" s="90" t="s">
        <v>12539</v>
      </c>
      <c r="J549" s="90" t="s">
        <v>24</v>
      </c>
      <c r="K549" s="90" t="s">
        <v>2115</v>
      </c>
      <c r="L549" s="91">
        <v>6.4</v>
      </c>
      <c r="M549" s="90" t="s">
        <v>2117</v>
      </c>
      <c r="N549" s="87" t="s">
        <v>11531</v>
      </c>
      <c r="O549" s="87" t="s">
        <v>12580</v>
      </c>
      <c r="P549" s="87" t="s">
        <v>12611</v>
      </c>
      <c r="Q549" s="92" t="s">
        <v>11391</v>
      </c>
      <c r="R549" s="88" t="s">
        <v>7810</v>
      </c>
      <c r="S549" s="88">
        <v>6.4</v>
      </c>
      <c r="T549" s="88" t="s">
        <v>12379</v>
      </c>
      <c r="U549" s="87" t="s">
        <v>11535</v>
      </c>
      <c r="V549" s="87" t="s">
        <v>11536</v>
      </c>
      <c r="W549" s="87" t="s">
        <v>11537</v>
      </c>
      <c r="X549" s="87" t="s">
        <v>11538</v>
      </c>
      <c r="Y549" s="87" t="s">
        <v>11539</v>
      </c>
    </row>
    <row r="550" spans="1:25" ht="89.25" customHeight="1">
      <c r="A550" s="73"/>
      <c r="B550" s="85"/>
      <c r="C550" s="73"/>
      <c r="D550" s="86">
        <v>31</v>
      </c>
      <c r="E550" s="87" t="s">
        <v>12612</v>
      </c>
      <c r="F550" s="87" t="s">
        <v>7976</v>
      </c>
      <c r="G550" s="88" t="s">
        <v>371</v>
      </c>
      <c r="H550" s="88" t="s">
        <v>14</v>
      </c>
      <c r="I550" s="90" t="s">
        <v>12539</v>
      </c>
      <c r="J550" s="90" t="s">
        <v>24</v>
      </c>
      <c r="K550" s="90" t="s">
        <v>2115</v>
      </c>
      <c r="L550" s="91">
        <v>6.5</v>
      </c>
      <c r="M550" s="90" t="s">
        <v>2117</v>
      </c>
      <c r="N550" s="87" t="s">
        <v>12280</v>
      </c>
      <c r="O550" s="87" t="s">
        <v>12587</v>
      </c>
      <c r="P550" s="87" t="s">
        <v>12613</v>
      </c>
      <c r="Q550" s="92" t="s">
        <v>11381</v>
      </c>
      <c r="R550" s="88" t="s">
        <v>7810</v>
      </c>
      <c r="S550" s="88">
        <v>6.5</v>
      </c>
      <c r="T550" s="88" t="s">
        <v>12589</v>
      </c>
      <c r="U550" s="87" t="s">
        <v>12284</v>
      </c>
      <c r="V550" s="87" t="s">
        <v>12285</v>
      </c>
      <c r="W550" s="87" t="s">
        <v>12286</v>
      </c>
      <c r="X550" s="87" t="s">
        <v>12287</v>
      </c>
      <c r="Y550" s="87" t="s">
        <v>12288</v>
      </c>
    </row>
    <row r="551" spans="1:25" ht="89.25" customHeight="1">
      <c r="A551" s="73"/>
      <c r="B551" s="85"/>
      <c r="C551" s="73"/>
      <c r="D551" s="86">
        <v>31</v>
      </c>
      <c r="E551" s="87" t="s">
        <v>12614</v>
      </c>
      <c r="F551" s="87" t="s">
        <v>7976</v>
      </c>
      <c r="G551" s="88" t="s">
        <v>371</v>
      </c>
      <c r="H551" s="88" t="s">
        <v>14</v>
      </c>
      <c r="I551" s="90" t="s">
        <v>12539</v>
      </c>
      <c r="J551" s="90" t="s">
        <v>24</v>
      </c>
      <c r="K551" s="90" t="s">
        <v>2115</v>
      </c>
      <c r="L551" s="91">
        <v>6.5</v>
      </c>
      <c r="M551" s="90" t="s">
        <v>2117</v>
      </c>
      <c r="N551" s="87" t="s">
        <v>12280</v>
      </c>
      <c r="O551" s="87" t="s">
        <v>12587</v>
      </c>
      <c r="P551" s="87" t="s">
        <v>12615</v>
      </c>
      <c r="Q551" s="92" t="s">
        <v>11391</v>
      </c>
      <c r="R551" s="88" t="s">
        <v>7810</v>
      </c>
      <c r="S551" s="88">
        <v>6.5</v>
      </c>
      <c r="T551" s="88" t="s">
        <v>12589</v>
      </c>
      <c r="U551" s="87" t="s">
        <v>12284</v>
      </c>
      <c r="V551" s="87" t="s">
        <v>12285</v>
      </c>
      <c r="W551" s="87" t="s">
        <v>12286</v>
      </c>
      <c r="X551" s="87" t="s">
        <v>12287</v>
      </c>
      <c r="Y551" s="87" t="s">
        <v>12288</v>
      </c>
    </row>
    <row r="552" spans="1:25" ht="89.25" customHeight="1">
      <c r="A552" s="73"/>
      <c r="B552" s="85"/>
      <c r="C552" s="73"/>
      <c r="D552" s="86">
        <v>31</v>
      </c>
      <c r="E552" s="87" t="s">
        <v>12616</v>
      </c>
      <c r="F552" s="87" t="s">
        <v>7976</v>
      </c>
      <c r="G552" s="88" t="s">
        <v>371</v>
      </c>
      <c r="H552" s="88" t="s">
        <v>14</v>
      </c>
      <c r="I552" s="90" t="s">
        <v>12539</v>
      </c>
      <c r="J552" s="90" t="s">
        <v>24</v>
      </c>
      <c r="K552" s="90" t="s">
        <v>2115</v>
      </c>
      <c r="L552" s="91">
        <v>6.5</v>
      </c>
      <c r="M552" s="90" t="s">
        <v>2117</v>
      </c>
      <c r="N552" s="87" t="s">
        <v>12280</v>
      </c>
      <c r="O552" s="87" t="s">
        <v>12587</v>
      </c>
      <c r="P552" s="87" t="s">
        <v>12617</v>
      </c>
      <c r="Q552" s="92" t="s">
        <v>11391</v>
      </c>
      <c r="R552" s="88" t="s">
        <v>7810</v>
      </c>
      <c r="S552" s="88">
        <v>6.5</v>
      </c>
      <c r="T552" s="88" t="s">
        <v>12589</v>
      </c>
      <c r="U552" s="87" t="s">
        <v>12284</v>
      </c>
      <c r="V552" s="87" t="s">
        <v>12285</v>
      </c>
      <c r="W552" s="87" t="s">
        <v>12286</v>
      </c>
      <c r="X552" s="87" t="s">
        <v>12287</v>
      </c>
      <c r="Y552" s="87" t="s">
        <v>12288</v>
      </c>
    </row>
    <row r="553" spans="1:25" ht="89.25" customHeight="1">
      <c r="A553" s="73"/>
      <c r="B553" s="85"/>
      <c r="C553" s="73"/>
      <c r="D553" s="86">
        <v>31</v>
      </c>
      <c r="E553" s="87" t="s">
        <v>12618</v>
      </c>
      <c r="F553" s="87" t="s">
        <v>7976</v>
      </c>
      <c r="G553" s="88" t="s">
        <v>371</v>
      </c>
      <c r="H553" s="88" t="s">
        <v>14</v>
      </c>
      <c r="I553" s="90" t="s">
        <v>12539</v>
      </c>
      <c r="J553" s="90" t="s">
        <v>24</v>
      </c>
      <c r="K553" s="90" t="s">
        <v>2115</v>
      </c>
      <c r="L553" s="91">
        <v>6.5</v>
      </c>
      <c r="M553" s="90" t="s">
        <v>2117</v>
      </c>
      <c r="N553" s="87" t="s">
        <v>12280</v>
      </c>
      <c r="O553" s="87" t="s">
        <v>12619</v>
      </c>
      <c r="P553" s="87" t="s">
        <v>12620</v>
      </c>
      <c r="Q553" s="92" t="s">
        <v>11381</v>
      </c>
      <c r="R553" s="88" t="s">
        <v>7810</v>
      </c>
      <c r="S553" s="88">
        <v>6.5</v>
      </c>
      <c r="T553" s="88" t="s">
        <v>12621</v>
      </c>
      <c r="U553" s="87" t="s">
        <v>12284</v>
      </c>
      <c r="V553" s="87" t="s">
        <v>12285</v>
      </c>
      <c r="W553" s="87" t="s">
        <v>12286</v>
      </c>
      <c r="X553" s="87" t="s">
        <v>12287</v>
      </c>
      <c r="Y553" s="87" t="s">
        <v>12288</v>
      </c>
    </row>
    <row r="554" spans="1:25" ht="89.25" customHeight="1">
      <c r="A554" s="73"/>
      <c r="B554" s="85"/>
      <c r="C554" s="73"/>
      <c r="D554" s="86">
        <v>31</v>
      </c>
      <c r="E554" s="87" t="s">
        <v>12622</v>
      </c>
      <c r="F554" s="87" t="s">
        <v>7976</v>
      </c>
      <c r="G554" s="88" t="s">
        <v>371</v>
      </c>
      <c r="H554" s="88" t="s">
        <v>14</v>
      </c>
      <c r="I554" s="90" t="s">
        <v>12539</v>
      </c>
      <c r="J554" s="90" t="s">
        <v>24</v>
      </c>
      <c r="K554" s="90" t="s">
        <v>2115</v>
      </c>
      <c r="L554" s="91">
        <v>6.5</v>
      </c>
      <c r="M554" s="90" t="s">
        <v>2117</v>
      </c>
      <c r="N554" s="87" t="s">
        <v>12280</v>
      </c>
      <c r="O554" s="87" t="s">
        <v>12619</v>
      </c>
      <c r="P554" s="87" t="s">
        <v>12623</v>
      </c>
      <c r="Q554" s="92" t="s">
        <v>11391</v>
      </c>
      <c r="R554" s="88" t="s">
        <v>7810</v>
      </c>
      <c r="S554" s="88">
        <v>6.5</v>
      </c>
      <c r="T554" s="88" t="s">
        <v>12621</v>
      </c>
      <c r="U554" s="87" t="s">
        <v>12284</v>
      </c>
      <c r="V554" s="87" t="s">
        <v>12285</v>
      </c>
      <c r="W554" s="87" t="s">
        <v>12286</v>
      </c>
      <c r="X554" s="87" t="s">
        <v>12287</v>
      </c>
      <c r="Y554" s="87" t="s">
        <v>12288</v>
      </c>
    </row>
    <row r="555" spans="1:25" ht="89.25" customHeight="1">
      <c r="A555" s="73"/>
      <c r="B555" s="85"/>
      <c r="C555" s="73"/>
      <c r="D555" s="86">
        <v>31</v>
      </c>
      <c r="E555" s="87" t="s">
        <v>12624</v>
      </c>
      <c r="F555" s="87" t="s">
        <v>7976</v>
      </c>
      <c r="G555" s="88" t="s">
        <v>371</v>
      </c>
      <c r="H555" s="88" t="s">
        <v>14</v>
      </c>
      <c r="I555" s="90" t="s">
        <v>12539</v>
      </c>
      <c r="J555" s="90" t="s">
        <v>24</v>
      </c>
      <c r="K555" s="90" t="s">
        <v>2115</v>
      </c>
      <c r="L555" s="91">
        <v>6.5</v>
      </c>
      <c r="M555" s="90" t="s">
        <v>2117</v>
      </c>
      <c r="N555" s="87" t="s">
        <v>12280</v>
      </c>
      <c r="O555" s="87" t="s">
        <v>12619</v>
      </c>
      <c r="P555" s="87" t="s">
        <v>12625</v>
      </c>
      <c r="Q555" s="92" t="s">
        <v>11391</v>
      </c>
      <c r="R555" s="88" t="s">
        <v>7810</v>
      </c>
      <c r="S555" s="88">
        <v>6.5</v>
      </c>
      <c r="T555" s="88" t="s">
        <v>12621</v>
      </c>
      <c r="U555" s="87" t="s">
        <v>12284</v>
      </c>
      <c r="V555" s="87" t="s">
        <v>12285</v>
      </c>
      <c r="W555" s="87" t="s">
        <v>12286</v>
      </c>
      <c r="X555" s="87" t="s">
        <v>12287</v>
      </c>
      <c r="Y555" s="87" t="s">
        <v>12288</v>
      </c>
    </row>
    <row r="556" spans="1:25" ht="89.25" customHeight="1">
      <c r="A556" s="73"/>
      <c r="B556" s="85"/>
      <c r="C556" s="73"/>
      <c r="D556" s="86">
        <v>31</v>
      </c>
      <c r="E556" s="87" t="s">
        <v>12626</v>
      </c>
      <c r="F556" s="87" t="s">
        <v>7976</v>
      </c>
      <c r="G556" s="88" t="s">
        <v>371</v>
      </c>
      <c r="H556" s="88" t="s">
        <v>14</v>
      </c>
      <c r="I556" s="90" t="s">
        <v>12539</v>
      </c>
      <c r="J556" s="90" t="s">
        <v>24</v>
      </c>
      <c r="K556" s="90" t="s">
        <v>2115</v>
      </c>
      <c r="L556" s="91">
        <v>6.5</v>
      </c>
      <c r="M556" s="90" t="s">
        <v>2117</v>
      </c>
      <c r="N556" s="87" t="s">
        <v>12280</v>
      </c>
      <c r="O556" s="87" t="s">
        <v>12551</v>
      </c>
      <c r="P556" s="87" t="s">
        <v>12627</v>
      </c>
      <c r="Q556" s="92" t="s">
        <v>11381</v>
      </c>
      <c r="R556" s="88" t="s">
        <v>7810</v>
      </c>
      <c r="S556" s="88">
        <v>6.5</v>
      </c>
      <c r="T556" s="88" t="s">
        <v>12553</v>
      </c>
      <c r="U556" s="87" t="s">
        <v>12284</v>
      </c>
      <c r="V556" s="87" t="s">
        <v>12285</v>
      </c>
      <c r="W556" s="87" t="s">
        <v>12286</v>
      </c>
      <c r="X556" s="87" t="s">
        <v>12287</v>
      </c>
      <c r="Y556" s="87" t="s">
        <v>12288</v>
      </c>
    </row>
    <row r="557" spans="1:25" ht="89.25" customHeight="1">
      <c r="A557" s="73"/>
      <c r="B557" s="85"/>
      <c r="C557" s="73"/>
      <c r="D557" s="86">
        <v>31</v>
      </c>
      <c r="E557" s="87" t="s">
        <v>12628</v>
      </c>
      <c r="F557" s="87" t="s">
        <v>7976</v>
      </c>
      <c r="G557" s="88" t="s">
        <v>371</v>
      </c>
      <c r="H557" s="88" t="s">
        <v>14</v>
      </c>
      <c r="I557" s="90" t="s">
        <v>12539</v>
      </c>
      <c r="J557" s="90" t="s">
        <v>24</v>
      </c>
      <c r="K557" s="90" t="s">
        <v>2115</v>
      </c>
      <c r="L557" s="91">
        <v>6.5</v>
      </c>
      <c r="M557" s="90" t="s">
        <v>2117</v>
      </c>
      <c r="N557" s="87" t="s">
        <v>12280</v>
      </c>
      <c r="O557" s="87" t="s">
        <v>12551</v>
      </c>
      <c r="P557" s="87" t="s">
        <v>12629</v>
      </c>
      <c r="Q557" s="92" t="s">
        <v>11391</v>
      </c>
      <c r="R557" s="88" t="s">
        <v>7810</v>
      </c>
      <c r="S557" s="88">
        <v>6.5</v>
      </c>
      <c r="T557" s="88" t="s">
        <v>12553</v>
      </c>
      <c r="U557" s="87" t="s">
        <v>12284</v>
      </c>
      <c r="V557" s="87" t="s">
        <v>12285</v>
      </c>
      <c r="W557" s="87" t="s">
        <v>12286</v>
      </c>
      <c r="X557" s="87" t="s">
        <v>12287</v>
      </c>
      <c r="Y557" s="87" t="s">
        <v>12288</v>
      </c>
    </row>
    <row r="558" spans="1:25" ht="89.25" customHeight="1">
      <c r="A558" s="73"/>
      <c r="B558" s="85"/>
      <c r="C558" s="73"/>
      <c r="D558" s="86">
        <v>31</v>
      </c>
      <c r="E558" s="87" t="s">
        <v>12630</v>
      </c>
      <c r="F558" s="87" t="s">
        <v>7976</v>
      </c>
      <c r="G558" s="88" t="s">
        <v>371</v>
      </c>
      <c r="H558" s="88" t="s">
        <v>14</v>
      </c>
      <c r="I558" s="90" t="s">
        <v>12539</v>
      </c>
      <c r="J558" s="90" t="s">
        <v>24</v>
      </c>
      <c r="K558" s="90" t="s">
        <v>2115</v>
      </c>
      <c r="L558" s="91">
        <v>6.5</v>
      </c>
      <c r="M558" s="90" t="s">
        <v>2117</v>
      </c>
      <c r="N558" s="87" t="s">
        <v>12280</v>
      </c>
      <c r="O558" s="87" t="s">
        <v>12551</v>
      </c>
      <c r="P558" s="87" t="s">
        <v>12631</v>
      </c>
      <c r="Q558" s="92" t="s">
        <v>11391</v>
      </c>
      <c r="R558" s="88" t="s">
        <v>7810</v>
      </c>
      <c r="S558" s="88">
        <v>6.5</v>
      </c>
      <c r="T558" s="88" t="s">
        <v>12553</v>
      </c>
      <c r="U558" s="87" t="s">
        <v>12284</v>
      </c>
      <c r="V558" s="87" t="s">
        <v>12285</v>
      </c>
      <c r="W558" s="87" t="s">
        <v>12286</v>
      </c>
      <c r="X558" s="87" t="s">
        <v>12287</v>
      </c>
      <c r="Y558" s="87" t="s">
        <v>12288</v>
      </c>
    </row>
    <row r="559" spans="1:25" ht="89.25" customHeight="1">
      <c r="A559" s="73"/>
      <c r="B559" s="85"/>
      <c r="C559" s="73"/>
      <c r="D559" s="86">
        <v>68</v>
      </c>
      <c r="E559" s="87" t="s">
        <v>12632</v>
      </c>
      <c r="F559" s="87" t="s">
        <v>7976</v>
      </c>
      <c r="G559" s="88" t="s">
        <v>371</v>
      </c>
      <c r="H559" s="88" t="s">
        <v>14</v>
      </c>
      <c r="I559" s="90" t="s">
        <v>12539</v>
      </c>
      <c r="J559" s="90" t="s">
        <v>24</v>
      </c>
      <c r="K559" s="90" t="s">
        <v>2115</v>
      </c>
      <c r="L559" s="91">
        <v>6.5</v>
      </c>
      <c r="M559" s="90" t="s">
        <v>2117</v>
      </c>
      <c r="N559" s="87" t="s">
        <v>11531</v>
      </c>
      <c r="O559" s="87" t="s">
        <v>12573</v>
      </c>
      <c r="P559" s="87" t="s">
        <v>12633</v>
      </c>
      <c r="Q559" s="92" t="s">
        <v>11381</v>
      </c>
      <c r="R559" s="88" t="s">
        <v>7810</v>
      </c>
      <c r="S559" s="88">
        <v>6.5</v>
      </c>
      <c r="T559" s="88" t="s">
        <v>12379</v>
      </c>
      <c r="U559" s="87" t="s">
        <v>11535</v>
      </c>
      <c r="V559" s="87" t="s">
        <v>11536</v>
      </c>
      <c r="W559" s="87" t="s">
        <v>11537</v>
      </c>
      <c r="X559" s="87" t="s">
        <v>11538</v>
      </c>
      <c r="Y559" s="87" t="s">
        <v>11539</v>
      </c>
    </row>
    <row r="560" spans="1:25" ht="89.25" customHeight="1">
      <c r="A560" s="73"/>
      <c r="B560" s="85"/>
      <c r="C560" s="73"/>
      <c r="D560" s="86">
        <v>68</v>
      </c>
      <c r="E560" s="87" t="s">
        <v>12634</v>
      </c>
      <c r="F560" s="87" t="s">
        <v>7976</v>
      </c>
      <c r="G560" s="88" t="s">
        <v>371</v>
      </c>
      <c r="H560" s="88" t="s">
        <v>14</v>
      </c>
      <c r="I560" s="90" t="s">
        <v>12539</v>
      </c>
      <c r="J560" s="90" t="s">
        <v>24</v>
      </c>
      <c r="K560" s="90" t="s">
        <v>2115</v>
      </c>
      <c r="L560" s="91">
        <v>6.5</v>
      </c>
      <c r="M560" s="90" t="s">
        <v>2117</v>
      </c>
      <c r="N560" s="87" t="s">
        <v>11531</v>
      </c>
      <c r="O560" s="87" t="s">
        <v>12573</v>
      </c>
      <c r="P560" s="87" t="s">
        <v>12635</v>
      </c>
      <c r="Q560" s="92" t="s">
        <v>11391</v>
      </c>
      <c r="R560" s="88" t="s">
        <v>7810</v>
      </c>
      <c r="S560" s="88">
        <v>6.5</v>
      </c>
      <c r="T560" s="88" t="s">
        <v>12379</v>
      </c>
      <c r="U560" s="87" t="s">
        <v>11535</v>
      </c>
      <c r="V560" s="87" t="s">
        <v>11536</v>
      </c>
      <c r="W560" s="87" t="s">
        <v>11537</v>
      </c>
      <c r="X560" s="87" t="s">
        <v>11538</v>
      </c>
      <c r="Y560" s="87" t="s">
        <v>11539</v>
      </c>
    </row>
    <row r="561" spans="1:25" ht="89.25" customHeight="1">
      <c r="A561" s="73"/>
      <c r="B561" s="85"/>
      <c r="C561" s="73"/>
      <c r="D561" s="86">
        <v>68</v>
      </c>
      <c r="E561" s="87" t="s">
        <v>12636</v>
      </c>
      <c r="F561" s="87" t="s">
        <v>7976</v>
      </c>
      <c r="G561" s="88" t="s">
        <v>371</v>
      </c>
      <c r="H561" s="88" t="s">
        <v>14</v>
      </c>
      <c r="I561" s="90" t="s">
        <v>12539</v>
      </c>
      <c r="J561" s="90" t="s">
        <v>24</v>
      </c>
      <c r="K561" s="90" t="s">
        <v>2115</v>
      </c>
      <c r="L561" s="91">
        <v>6.5</v>
      </c>
      <c r="M561" s="90" t="s">
        <v>2117</v>
      </c>
      <c r="N561" s="87" t="s">
        <v>11531</v>
      </c>
      <c r="O561" s="87" t="s">
        <v>12573</v>
      </c>
      <c r="P561" s="87" t="s">
        <v>12637</v>
      </c>
      <c r="Q561" s="92" t="s">
        <v>11391</v>
      </c>
      <c r="R561" s="88" t="s">
        <v>7810</v>
      </c>
      <c r="S561" s="88">
        <v>6.5</v>
      </c>
      <c r="T561" s="88" t="s">
        <v>12379</v>
      </c>
      <c r="U561" s="87" t="s">
        <v>11535</v>
      </c>
      <c r="V561" s="87" t="s">
        <v>11536</v>
      </c>
      <c r="W561" s="87" t="s">
        <v>11537</v>
      </c>
      <c r="X561" s="87" t="s">
        <v>11538</v>
      </c>
      <c r="Y561" s="87" t="s">
        <v>11539</v>
      </c>
    </row>
    <row r="562" spans="1:25" ht="89.25" customHeight="1">
      <c r="A562" s="73"/>
      <c r="B562" s="85"/>
      <c r="C562" s="73"/>
      <c r="D562" s="86">
        <v>68</v>
      </c>
      <c r="E562" s="87" t="s">
        <v>12638</v>
      </c>
      <c r="F562" s="87" t="s">
        <v>7976</v>
      </c>
      <c r="G562" s="88" t="s">
        <v>371</v>
      </c>
      <c r="H562" s="88" t="s">
        <v>14</v>
      </c>
      <c r="I562" s="90" t="s">
        <v>12539</v>
      </c>
      <c r="J562" s="90" t="s">
        <v>24</v>
      </c>
      <c r="K562" s="90" t="s">
        <v>2115</v>
      </c>
      <c r="L562" s="91">
        <v>6.5</v>
      </c>
      <c r="M562" s="90" t="s">
        <v>2117</v>
      </c>
      <c r="N562" s="87" t="s">
        <v>11531</v>
      </c>
      <c r="O562" s="87" t="s">
        <v>12580</v>
      </c>
      <c r="P562" s="87" t="s">
        <v>12639</v>
      </c>
      <c r="Q562" s="92" t="s">
        <v>11381</v>
      </c>
      <c r="R562" s="88" t="s">
        <v>7810</v>
      </c>
      <c r="S562" s="88">
        <v>6.5</v>
      </c>
      <c r="T562" s="88" t="s">
        <v>12379</v>
      </c>
      <c r="U562" s="87" t="s">
        <v>11535</v>
      </c>
      <c r="V562" s="87" t="s">
        <v>11536</v>
      </c>
      <c r="W562" s="87" t="s">
        <v>11537</v>
      </c>
      <c r="X562" s="87" t="s">
        <v>11538</v>
      </c>
      <c r="Y562" s="87" t="s">
        <v>11539</v>
      </c>
    </row>
    <row r="563" spans="1:25" ht="89.25" customHeight="1">
      <c r="A563" s="73"/>
      <c r="B563" s="85"/>
      <c r="C563" s="73"/>
      <c r="D563" s="86">
        <v>68</v>
      </c>
      <c r="E563" s="87" t="s">
        <v>12640</v>
      </c>
      <c r="F563" s="87" t="s">
        <v>7976</v>
      </c>
      <c r="G563" s="88" t="s">
        <v>371</v>
      </c>
      <c r="H563" s="88" t="s">
        <v>14</v>
      </c>
      <c r="I563" s="90" t="s">
        <v>12539</v>
      </c>
      <c r="J563" s="90" t="s">
        <v>24</v>
      </c>
      <c r="K563" s="90" t="s">
        <v>2115</v>
      </c>
      <c r="L563" s="91">
        <v>6.5</v>
      </c>
      <c r="M563" s="90" t="s">
        <v>2117</v>
      </c>
      <c r="N563" s="87" t="s">
        <v>11531</v>
      </c>
      <c r="O563" s="87" t="s">
        <v>12580</v>
      </c>
      <c r="P563" s="87" t="s">
        <v>12641</v>
      </c>
      <c r="Q563" s="92" t="s">
        <v>11391</v>
      </c>
      <c r="R563" s="88" t="s">
        <v>7810</v>
      </c>
      <c r="S563" s="88">
        <v>6.5</v>
      </c>
      <c r="T563" s="88" t="s">
        <v>12379</v>
      </c>
      <c r="U563" s="87" t="s">
        <v>11535</v>
      </c>
      <c r="V563" s="87" t="s">
        <v>11536</v>
      </c>
      <c r="W563" s="87" t="s">
        <v>11537</v>
      </c>
      <c r="X563" s="87" t="s">
        <v>11538</v>
      </c>
      <c r="Y563" s="87" t="s">
        <v>11539</v>
      </c>
    </row>
    <row r="564" spans="1:25" ht="89.25" customHeight="1">
      <c r="A564" s="73"/>
      <c r="B564" s="85"/>
      <c r="C564" s="73"/>
      <c r="D564" s="86">
        <v>68</v>
      </c>
      <c r="E564" s="87" t="s">
        <v>12642</v>
      </c>
      <c r="F564" s="87" t="s">
        <v>7976</v>
      </c>
      <c r="G564" s="88" t="s">
        <v>371</v>
      </c>
      <c r="H564" s="88" t="s">
        <v>14</v>
      </c>
      <c r="I564" s="90" t="s">
        <v>12539</v>
      </c>
      <c r="J564" s="90" t="s">
        <v>24</v>
      </c>
      <c r="K564" s="90" t="s">
        <v>2115</v>
      </c>
      <c r="L564" s="91">
        <v>6.5</v>
      </c>
      <c r="M564" s="90" t="s">
        <v>2117</v>
      </c>
      <c r="N564" s="87" t="s">
        <v>11531</v>
      </c>
      <c r="O564" s="87" t="s">
        <v>12580</v>
      </c>
      <c r="P564" s="87" t="s">
        <v>12643</v>
      </c>
      <c r="Q564" s="92" t="s">
        <v>11391</v>
      </c>
      <c r="R564" s="88" t="s">
        <v>7810</v>
      </c>
      <c r="S564" s="88">
        <v>6.5</v>
      </c>
      <c r="T564" s="88" t="s">
        <v>12379</v>
      </c>
      <c r="U564" s="87" t="s">
        <v>11535</v>
      </c>
      <c r="V564" s="87" t="s">
        <v>11536</v>
      </c>
      <c r="W564" s="87" t="s">
        <v>11537</v>
      </c>
      <c r="X564" s="87" t="s">
        <v>11538</v>
      </c>
      <c r="Y564" s="87" t="s">
        <v>11539</v>
      </c>
    </row>
    <row r="565" spans="1:25" ht="89.25" customHeight="1">
      <c r="A565" s="73"/>
      <c r="B565" s="85"/>
      <c r="C565" s="73"/>
      <c r="D565" s="86">
        <v>23</v>
      </c>
      <c r="E565" s="87" t="s">
        <v>12644</v>
      </c>
      <c r="F565" s="87" t="s">
        <v>7977</v>
      </c>
      <c r="G565" s="88" t="s">
        <v>371</v>
      </c>
      <c r="H565" s="88" t="s">
        <v>14</v>
      </c>
      <c r="I565" s="90" t="s">
        <v>12539</v>
      </c>
      <c r="J565" s="90" t="s">
        <v>24</v>
      </c>
      <c r="K565" s="90" t="s">
        <v>2115</v>
      </c>
      <c r="L565" s="91">
        <v>6.4</v>
      </c>
      <c r="M565" s="90" t="s">
        <v>2117</v>
      </c>
      <c r="N565" s="87" t="s">
        <v>12387</v>
      </c>
      <c r="O565" s="87" t="s">
        <v>12561</v>
      </c>
      <c r="P565" s="87" t="s">
        <v>12645</v>
      </c>
      <c r="Q565" s="92" t="s">
        <v>11381</v>
      </c>
      <c r="R565" s="88" t="s">
        <v>7810</v>
      </c>
      <c r="S565" s="88">
        <v>6.4</v>
      </c>
      <c r="T565" s="88"/>
      <c r="U565" s="87" t="s">
        <v>12390</v>
      </c>
      <c r="V565" s="87" t="s">
        <v>12391</v>
      </c>
      <c r="W565" s="87" t="s">
        <v>12392</v>
      </c>
      <c r="X565" s="87" t="s">
        <v>12393</v>
      </c>
      <c r="Y565" s="87" t="s">
        <v>12394</v>
      </c>
    </row>
    <row r="566" spans="1:25" ht="87" customHeight="1">
      <c r="A566" s="73"/>
      <c r="B566" s="85"/>
      <c r="C566" s="73"/>
      <c r="D566" s="86">
        <v>23</v>
      </c>
      <c r="E566" s="87" t="s">
        <v>12646</v>
      </c>
      <c r="F566" s="87" t="s">
        <v>7977</v>
      </c>
      <c r="G566" s="88" t="s">
        <v>371</v>
      </c>
      <c r="H566" s="88" t="s">
        <v>14</v>
      </c>
      <c r="I566" s="90" t="s">
        <v>12539</v>
      </c>
      <c r="J566" s="90" t="s">
        <v>24</v>
      </c>
      <c r="K566" s="90" t="s">
        <v>2115</v>
      </c>
      <c r="L566" s="91">
        <v>6.4</v>
      </c>
      <c r="M566" s="90" t="s">
        <v>2117</v>
      </c>
      <c r="N566" s="87" t="s">
        <v>12387</v>
      </c>
      <c r="O566" s="87" t="s">
        <v>12561</v>
      </c>
      <c r="P566" s="87" t="s">
        <v>12647</v>
      </c>
      <c r="Q566" s="92" t="s">
        <v>11381</v>
      </c>
      <c r="R566" s="88" t="s">
        <v>7810</v>
      </c>
      <c r="S566" s="88">
        <v>6.4</v>
      </c>
      <c r="T566" s="88"/>
      <c r="U566" s="87" t="s">
        <v>12390</v>
      </c>
      <c r="V566" s="87" t="s">
        <v>12391</v>
      </c>
      <c r="W566" s="87" t="s">
        <v>12392</v>
      </c>
      <c r="X566" s="87" t="s">
        <v>12393</v>
      </c>
      <c r="Y566" s="87" t="s">
        <v>12394</v>
      </c>
    </row>
    <row r="567" spans="1:25" ht="87" customHeight="1">
      <c r="A567" s="73"/>
      <c r="B567" s="85"/>
      <c r="C567" s="73"/>
      <c r="D567" s="86">
        <v>23</v>
      </c>
      <c r="E567" s="87" t="s">
        <v>12648</v>
      </c>
      <c r="F567" s="87" t="s">
        <v>7977</v>
      </c>
      <c r="G567" s="88" t="s">
        <v>371</v>
      </c>
      <c r="H567" s="88" t="s">
        <v>14</v>
      </c>
      <c r="I567" s="90" t="s">
        <v>12539</v>
      </c>
      <c r="J567" s="90" t="s">
        <v>24</v>
      </c>
      <c r="K567" s="90" t="s">
        <v>2115</v>
      </c>
      <c r="L567" s="91">
        <v>6.4</v>
      </c>
      <c r="M567" s="90" t="s">
        <v>2117</v>
      </c>
      <c r="N567" s="87" t="s">
        <v>12387</v>
      </c>
      <c r="O567" s="87" t="s">
        <v>12564</v>
      </c>
      <c r="P567" s="87" t="s">
        <v>12649</v>
      </c>
      <c r="Q567" s="92" t="s">
        <v>11381</v>
      </c>
      <c r="R567" s="88" t="s">
        <v>11382</v>
      </c>
      <c r="S567" s="88">
        <v>6.4</v>
      </c>
      <c r="T567" s="88"/>
      <c r="U567" s="87" t="s">
        <v>12390</v>
      </c>
      <c r="V567" s="87" t="s">
        <v>12391</v>
      </c>
      <c r="W567" s="87" t="s">
        <v>12392</v>
      </c>
      <c r="X567" s="87" t="s">
        <v>12393</v>
      </c>
      <c r="Y567" s="87" t="s">
        <v>12394</v>
      </c>
    </row>
    <row r="568" spans="1:25" ht="87" customHeight="1">
      <c r="A568" s="73"/>
      <c r="B568" s="85"/>
      <c r="C568" s="73"/>
      <c r="D568" s="86">
        <v>23</v>
      </c>
      <c r="E568" s="87" t="s">
        <v>12650</v>
      </c>
      <c r="F568" s="87" t="s">
        <v>7977</v>
      </c>
      <c r="G568" s="88" t="s">
        <v>371</v>
      </c>
      <c r="H568" s="88" t="s">
        <v>14</v>
      </c>
      <c r="I568" s="90" t="s">
        <v>12539</v>
      </c>
      <c r="J568" s="90" t="s">
        <v>24</v>
      </c>
      <c r="K568" s="90" t="s">
        <v>2115</v>
      </c>
      <c r="L568" s="91">
        <v>6.4</v>
      </c>
      <c r="M568" s="90" t="s">
        <v>2117</v>
      </c>
      <c r="N568" s="87" t="s">
        <v>12387</v>
      </c>
      <c r="O568" s="87" t="s">
        <v>12564</v>
      </c>
      <c r="P568" s="87" t="s">
        <v>12651</v>
      </c>
      <c r="Q568" s="92" t="s">
        <v>11381</v>
      </c>
      <c r="R568" s="88" t="s">
        <v>11382</v>
      </c>
      <c r="S568" s="88">
        <v>6.4</v>
      </c>
      <c r="T568" s="88"/>
      <c r="U568" s="87" t="s">
        <v>12390</v>
      </c>
      <c r="V568" s="87" t="s">
        <v>12391</v>
      </c>
      <c r="W568" s="87" t="s">
        <v>12392</v>
      </c>
      <c r="X568" s="87" t="s">
        <v>12393</v>
      </c>
      <c r="Y568" s="87" t="s">
        <v>12394</v>
      </c>
    </row>
    <row r="569" spans="1:25" ht="87" customHeight="1">
      <c r="A569" s="73"/>
      <c r="B569" s="85"/>
      <c r="C569" s="73"/>
      <c r="D569" s="86">
        <v>68</v>
      </c>
      <c r="E569" s="87" t="s">
        <v>12652</v>
      </c>
      <c r="F569" s="87" t="s">
        <v>7977</v>
      </c>
      <c r="G569" s="88" t="s">
        <v>371</v>
      </c>
      <c r="H569" s="88" t="s">
        <v>14</v>
      </c>
      <c r="I569" s="90" t="s">
        <v>12539</v>
      </c>
      <c r="J569" s="90" t="s">
        <v>24</v>
      </c>
      <c r="K569" s="90" t="s">
        <v>2115</v>
      </c>
      <c r="L569" s="91">
        <v>6.4</v>
      </c>
      <c r="M569" s="90" t="s">
        <v>2117</v>
      </c>
      <c r="N569" s="87" t="s">
        <v>11531</v>
      </c>
      <c r="O569" s="87" t="s">
        <v>12573</v>
      </c>
      <c r="P569" s="87" t="s">
        <v>12653</v>
      </c>
      <c r="Q569" s="92" t="s">
        <v>11381</v>
      </c>
      <c r="R569" s="88" t="s">
        <v>7810</v>
      </c>
      <c r="S569" s="88">
        <v>6.4</v>
      </c>
      <c r="T569" s="88" t="s">
        <v>12379</v>
      </c>
      <c r="U569" s="87" t="s">
        <v>11535</v>
      </c>
      <c r="V569" s="87" t="s">
        <v>11536</v>
      </c>
      <c r="W569" s="87" t="s">
        <v>11537</v>
      </c>
      <c r="X569" s="87" t="s">
        <v>11538</v>
      </c>
      <c r="Y569" s="87" t="s">
        <v>11539</v>
      </c>
    </row>
    <row r="570" spans="1:25" ht="87" customHeight="1">
      <c r="A570" s="73"/>
      <c r="B570" s="85"/>
      <c r="C570" s="73"/>
      <c r="D570" s="86">
        <v>68</v>
      </c>
      <c r="E570" s="87" t="s">
        <v>12654</v>
      </c>
      <c r="F570" s="87" t="s">
        <v>7977</v>
      </c>
      <c r="G570" s="88" t="s">
        <v>371</v>
      </c>
      <c r="H570" s="88" t="s">
        <v>14</v>
      </c>
      <c r="I570" s="90" t="s">
        <v>12539</v>
      </c>
      <c r="J570" s="90" t="s">
        <v>24</v>
      </c>
      <c r="K570" s="90" t="s">
        <v>2115</v>
      </c>
      <c r="L570" s="91">
        <v>6.4</v>
      </c>
      <c r="M570" s="90" t="s">
        <v>2117</v>
      </c>
      <c r="N570" s="87" t="s">
        <v>11531</v>
      </c>
      <c r="O570" s="87" t="s">
        <v>12580</v>
      </c>
      <c r="P570" s="87" t="s">
        <v>12655</v>
      </c>
      <c r="Q570" s="92" t="s">
        <v>11381</v>
      </c>
      <c r="R570" s="88" t="s">
        <v>7810</v>
      </c>
      <c r="S570" s="88">
        <v>6.4</v>
      </c>
      <c r="T570" s="88" t="s">
        <v>12379</v>
      </c>
      <c r="U570" s="87" t="s">
        <v>11535</v>
      </c>
      <c r="V570" s="87" t="s">
        <v>11536</v>
      </c>
      <c r="W570" s="87" t="s">
        <v>11537</v>
      </c>
      <c r="X570" s="87" t="s">
        <v>11538</v>
      </c>
      <c r="Y570" s="87" t="s">
        <v>11539</v>
      </c>
    </row>
    <row r="571" spans="1:25" ht="87" customHeight="1">
      <c r="A571" s="73"/>
      <c r="B571" s="85"/>
      <c r="C571" s="73"/>
      <c r="D571" s="86">
        <v>23</v>
      </c>
      <c r="E571" s="87" t="s">
        <v>12656</v>
      </c>
      <c r="F571" s="87" t="s">
        <v>7979</v>
      </c>
      <c r="G571" s="88" t="s">
        <v>371</v>
      </c>
      <c r="H571" s="88" t="s">
        <v>14</v>
      </c>
      <c r="I571" s="90" t="s">
        <v>12539</v>
      </c>
      <c r="J571" s="90" t="s">
        <v>24</v>
      </c>
      <c r="K571" s="90" t="s">
        <v>2115</v>
      </c>
      <c r="L571" s="91">
        <v>6.4</v>
      </c>
      <c r="M571" s="90" t="s">
        <v>2117</v>
      </c>
      <c r="N571" s="87" t="s">
        <v>12387</v>
      </c>
      <c r="O571" s="87" t="s">
        <v>12561</v>
      </c>
      <c r="P571" s="87" t="s">
        <v>12657</v>
      </c>
      <c r="Q571" s="92" t="s">
        <v>11381</v>
      </c>
      <c r="R571" s="88" t="s">
        <v>7810</v>
      </c>
      <c r="S571" s="88">
        <v>6.4</v>
      </c>
      <c r="T571" s="88"/>
      <c r="U571" s="87" t="s">
        <v>12390</v>
      </c>
      <c r="V571" s="87" t="s">
        <v>12391</v>
      </c>
      <c r="W571" s="87" t="s">
        <v>12392</v>
      </c>
      <c r="X571" s="87" t="s">
        <v>12393</v>
      </c>
      <c r="Y571" s="87" t="s">
        <v>12394</v>
      </c>
    </row>
    <row r="572" spans="1:25" ht="87" customHeight="1">
      <c r="A572" s="73"/>
      <c r="B572" s="85"/>
      <c r="C572" s="73"/>
      <c r="D572" s="86">
        <v>23</v>
      </c>
      <c r="E572" s="87" t="s">
        <v>12658</v>
      </c>
      <c r="F572" s="87" t="s">
        <v>7979</v>
      </c>
      <c r="G572" s="88" t="s">
        <v>371</v>
      </c>
      <c r="H572" s="88" t="s">
        <v>14</v>
      </c>
      <c r="I572" s="90" t="s">
        <v>12539</v>
      </c>
      <c r="J572" s="90" t="s">
        <v>24</v>
      </c>
      <c r="K572" s="90" t="s">
        <v>2115</v>
      </c>
      <c r="L572" s="91">
        <v>6.4</v>
      </c>
      <c r="M572" s="90" t="s">
        <v>2117</v>
      </c>
      <c r="N572" s="87" t="s">
        <v>12387</v>
      </c>
      <c r="O572" s="87" t="s">
        <v>12564</v>
      </c>
      <c r="P572" s="87" t="s">
        <v>12659</v>
      </c>
      <c r="Q572" s="92" t="s">
        <v>11381</v>
      </c>
      <c r="R572" s="88" t="s">
        <v>11382</v>
      </c>
      <c r="S572" s="88">
        <v>6.4</v>
      </c>
      <c r="T572" s="88"/>
      <c r="U572" s="87" t="s">
        <v>12390</v>
      </c>
      <c r="V572" s="87" t="s">
        <v>12391</v>
      </c>
      <c r="W572" s="87" t="s">
        <v>12392</v>
      </c>
      <c r="X572" s="87" t="s">
        <v>12393</v>
      </c>
      <c r="Y572" s="87" t="s">
        <v>12394</v>
      </c>
    </row>
    <row r="573" spans="1:25" ht="87" customHeight="1">
      <c r="A573" s="73"/>
      <c r="B573" s="85"/>
      <c r="C573" s="73"/>
      <c r="D573" s="86">
        <v>31</v>
      </c>
      <c r="E573" s="87" t="s">
        <v>12660</v>
      </c>
      <c r="F573" s="87" t="s">
        <v>7979</v>
      </c>
      <c r="G573" s="88" t="s">
        <v>371</v>
      </c>
      <c r="H573" s="88" t="s">
        <v>14</v>
      </c>
      <c r="I573" s="90" t="s">
        <v>12539</v>
      </c>
      <c r="J573" s="90" t="s">
        <v>24</v>
      </c>
      <c r="K573" s="90" t="s">
        <v>2115</v>
      </c>
      <c r="L573" s="91">
        <v>6.4</v>
      </c>
      <c r="M573" s="90" t="s">
        <v>2117</v>
      </c>
      <c r="N573" s="87" t="s">
        <v>12280</v>
      </c>
      <c r="O573" s="87" t="s">
        <v>12587</v>
      </c>
      <c r="P573" s="87" t="s">
        <v>12661</v>
      </c>
      <c r="Q573" s="92" t="s">
        <v>11381</v>
      </c>
      <c r="R573" s="88" t="s">
        <v>7810</v>
      </c>
      <c r="S573" s="88">
        <v>6.4</v>
      </c>
      <c r="T573" s="88" t="s">
        <v>12589</v>
      </c>
      <c r="U573" s="87" t="s">
        <v>12284</v>
      </c>
      <c r="V573" s="87" t="s">
        <v>12285</v>
      </c>
      <c r="W573" s="87" t="s">
        <v>12286</v>
      </c>
      <c r="X573" s="87" t="s">
        <v>12287</v>
      </c>
      <c r="Y573" s="87" t="s">
        <v>12288</v>
      </c>
    </row>
    <row r="574" spans="1:25" ht="87" customHeight="1">
      <c r="A574" s="73"/>
      <c r="B574" s="85"/>
      <c r="C574" s="73"/>
      <c r="D574" s="86">
        <v>31</v>
      </c>
      <c r="E574" s="87" t="s">
        <v>12662</v>
      </c>
      <c r="F574" s="87" t="s">
        <v>7979</v>
      </c>
      <c r="G574" s="88" t="s">
        <v>371</v>
      </c>
      <c r="H574" s="88" t="s">
        <v>14</v>
      </c>
      <c r="I574" s="90" t="s">
        <v>12539</v>
      </c>
      <c r="J574" s="90" t="s">
        <v>24</v>
      </c>
      <c r="K574" s="90" t="s">
        <v>2115</v>
      </c>
      <c r="L574" s="91">
        <v>6.4</v>
      </c>
      <c r="M574" s="90" t="s">
        <v>2117</v>
      </c>
      <c r="N574" s="87" t="s">
        <v>12280</v>
      </c>
      <c r="O574" s="87" t="s">
        <v>12587</v>
      </c>
      <c r="P574" s="87" t="s">
        <v>12663</v>
      </c>
      <c r="Q574" s="92" t="s">
        <v>11391</v>
      </c>
      <c r="R574" s="88" t="s">
        <v>7810</v>
      </c>
      <c r="S574" s="88">
        <v>6.4</v>
      </c>
      <c r="T574" s="88" t="s">
        <v>12589</v>
      </c>
      <c r="U574" s="87" t="s">
        <v>12284</v>
      </c>
      <c r="V574" s="87" t="s">
        <v>12285</v>
      </c>
      <c r="W574" s="87" t="s">
        <v>12286</v>
      </c>
      <c r="X574" s="87" t="s">
        <v>12287</v>
      </c>
      <c r="Y574" s="87" t="s">
        <v>12288</v>
      </c>
    </row>
    <row r="575" spans="1:25" ht="87" customHeight="1">
      <c r="A575" s="73"/>
      <c r="B575" s="85"/>
      <c r="C575" s="73"/>
      <c r="D575" s="86">
        <v>31</v>
      </c>
      <c r="E575" s="87" t="s">
        <v>12664</v>
      </c>
      <c r="F575" s="87" t="s">
        <v>7979</v>
      </c>
      <c r="G575" s="88" t="s">
        <v>371</v>
      </c>
      <c r="H575" s="88" t="s">
        <v>14</v>
      </c>
      <c r="I575" s="90" t="s">
        <v>12539</v>
      </c>
      <c r="J575" s="90" t="s">
        <v>24</v>
      </c>
      <c r="K575" s="90" t="s">
        <v>2115</v>
      </c>
      <c r="L575" s="91">
        <v>6.4</v>
      </c>
      <c r="M575" s="90" t="s">
        <v>2117</v>
      </c>
      <c r="N575" s="87" t="s">
        <v>12280</v>
      </c>
      <c r="O575" s="87" t="s">
        <v>12587</v>
      </c>
      <c r="P575" s="87" t="s">
        <v>12665</v>
      </c>
      <c r="Q575" s="92" t="s">
        <v>11391</v>
      </c>
      <c r="R575" s="88" t="s">
        <v>7810</v>
      </c>
      <c r="S575" s="88">
        <v>6.4</v>
      </c>
      <c r="T575" s="88" t="s">
        <v>12589</v>
      </c>
      <c r="U575" s="87" t="s">
        <v>12284</v>
      </c>
      <c r="V575" s="87" t="s">
        <v>12285</v>
      </c>
      <c r="W575" s="87" t="s">
        <v>12286</v>
      </c>
      <c r="X575" s="87" t="s">
        <v>12287</v>
      </c>
      <c r="Y575" s="87" t="s">
        <v>12288</v>
      </c>
    </row>
    <row r="576" spans="1:25" ht="87" customHeight="1">
      <c r="A576" s="73"/>
      <c r="B576" s="85"/>
      <c r="C576" s="73"/>
      <c r="D576" s="86">
        <v>68</v>
      </c>
      <c r="E576" s="87" t="s">
        <v>12666</v>
      </c>
      <c r="F576" s="87" t="s">
        <v>7979</v>
      </c>
      <c r="G576" s="88" t="s">
        <v>371</v>
      </c>
      <c r="H576" s="88" t="s">
        <v>14</v>
      </c>
      <c r="I576" s="90" t="s">
        <v>12539</v>
      </c>
      <c r="J576" s="90" t="s">
        <v>24</v>
      </c>
      <c r="K576" s="90" t="s">
        <v>2115</v>
      </c>
      <c r="L576" s="91">
        <v>6.4</v>
      </c>
      <c r="M576" s="90" t="s">
        <v>2117</v>
      </c>
      <c r="N576" s="87" t="s">
        <v>11531</v>
      </c>
      <c r="O576" s="87" t="s">
        <v>12573</v>
      </c>
      <c r="P576" s="87" t="s">
        <v>12667</v>
      </c>
      <c r="Q576" s="92" t="s">
        <v>11381</v>
      </c>
      <c r="R576" s="88" t="s">
        <v>7810</v>
      </c>
      <c r="S576" s="88">
        <v>6.4</v>
      </c>
      <c r="T576" s="88" t="s">
        <v>12379</v>
      </c>
      <c r="U576" s="87" t="s">
        <v>11535</v>
      </c>
      <c r="V576" s="87" t="s">
        <v>11536</v>
      </c>
      <c r="W576" s="87" t="s">
        <v>11537</v>
      </c>
      <c r="X576" s="87" t="s">
        <v>11538</v>
      </c>
      <c r="Y576" s="87" t="s">
        <v>11539</v>
      </c>
    </row>
    <row r="577" spans="1:25" ht="87" customHeight="1">
      <c r="A577" s="73"/>
      <c r="B577" s="85"/>
      <c r="C577" s="73"/>
      <c r="D577" s="86">
        <v>68</v>
      </c>
      <c r="E577" s="87" t="s">
        <v>12668</v>
      </c>
      <c r="F577" s="87" t="s">
        <v>7979</v>
      </c>
      <c r="G577" s="88" t="s">
        <v>371</v>
      </c>
      <c r="H577" s="88" t="s">
        <v>14</v>
      </c>
      <c r="I577" s="90" t="s">
        <v>12539</v>
      </c>
      <c r="J577" s="90" t="s">
        <v>24</v>
      </c>
      <c r="K577" s="90" t="s">
        <v>2115</v>
      </c>
      <c r="L577" s="91">
        <v>6.4</v>
      </c>
      <c r="M577" s="90" t="s">
        <v>2117</v>
      </c>
      <c r="N577" s="87" t="s">
        <v>11531</v>
      </c>
      <c r="O577" s="87" t="s">
        <v>12573</v>
      </c>
      <c r="P577" s="87" t="s">
        <v>12669</v>
      </c>
      <c r="Q577" s="92" t="s">
        <v>11381</v>
      </c>
      <c r="R577" s="88" t="s">
        <v>7810</v>
      </c>
      <c r="S577" s="88">
        <v>6.5</v>
      </c>
      <c r="T577" s="88" t="s">
        <v>12379</v>
      </c>
      <c r="U577" s="87" t="s">
        <v>11535</v>
      </c>
      <c r="V577" s="87" t="s">
        <v>11536</v>
      </c>
      <c r="W577" s="87" t="s">
        <v>11537</v>
      </c>
      <c r="X577" s="87" t="s">
        <v>11538</v>
      </c>
      <c r="Y577" s="87" t="s">
        <v>11539</v>
      </c>
    </row>
    <row r="578" spans="1:25" ht="87" customHeight="1">
      <c r="A578" s="73"/>
      <c r="B578" s="85"/>
      <c r="C578" s="73"/>
      <c r="D578" s="86">
        <v>68</v>
      </c>
      <c r="E578" s="87" t="s">
        <v>12670</v>
      </c>
      <c r="F578" s="87" t="s">
        <v>7979</v>
      </c>
      <c r="G578" s="88" t="s">
        <v>371</v>
      </c>
      <c r="H578" s="88" t="s">
        <v>14</v>
      </c>
      <c r="I578" s="90" t="s">
        <v>12539</v>
      </c>
      <c r="J578" s="90" t="s">
        <v>24</v>
      </c>
      <c r="K578" s="90" t="s">
        <v>2115</v>
      </c>
      <c r="L578" s="91">
        <v>6.4</v>
      </c>
      <c r="M578" s="90" t="s">
        <v>2117</v>
      </c>
      <c r="N578" s="87" t="s">
        <v>11531</v>
      </c>
      <c r="O578" s="87" t="s">
        <v>12580</v>
      </c>
      <c r="P578" s="87" t="s">
        <v>12671</v>
      </c>
      <c r="Q578" s="92" t="s">
        <v>11381</v>
      </c>
      <c r="R578" s="88" t="s">
        <v>7810</v>
      </c>
      <c r="S578" s="88">
        <v>6.4</v>
      </c>
      <c r="T578" s="88" t="s">
        <v>12379</v>
      </c>
      <c r="U578" s="87" t="s">
        <v>11535</v>
      </c>
      <c r="V578" s="87" t="s">
        <v>11536</v>
      </c>
      <c r="W578" s="87" t="s">
        <v>11537</v>
      </c>
      <c r="X578" s="87" t="s">
        <v>11538</v>
      </c>
      <c r="Y578" s="87" t="s">
        <v>11539</v>
      </c>
    </row>
    <row r="579" spans="1:25" ht="87" customHeight="1">
      <c r="A579" s="73"/>
      <c r="B579" s="85"/>
      <c r="C579" s="73"/>
      <c r="D579" s="86">
        <v>68</v>
      </c>
      <c r="E579" s="87" t="s">
        <v>12672</v>
      </c>
      <c r="F579" s="87" t="s">
        <v>7979</v>
      </c>
      <c r="G579" s="88" t="s">
        <v>371</v>
      </c>
      <c r="H579" s="88" t="s">
        <v>14</v>
      </c>
      <c r="I579" s="90" t="s">
        <v>12539</v>
      </c>
      <c r="J579" s="90" t="s">
        <v>24</v>
      </c>
      <c r="K579" s="90" t="s">
        <v>2115</v>
      </c>
      <c r="L579" s="91">
        <v>6.4</v>
      </c>
      <c r="M579" s="90" t="s">
        <v>2117</v>
      </c>
      <c r="N579" s="87" t="s">
        <v>11531</v>
      </c>
      <c r="O579" s="87" t="s">
        <v>12580</v>
      </c>
      <c r="P579" s="87" t="s">
        <v>12673</v>
      </c>
      <c r="Q579" s="92" t="s">
        <v>11381</v>
      </c>
      <c r="R579" s="88" t="s">
        <v>7810</v>
      </c>
      <c r="S579" s="88">
        <v>6.5</v>
      </c>
      <c r="T579" s="88" t="s">
        <v>12379</v>
      </c>
      <c r="U579" s="87" t="s">
        <v>11535</v>
      </c>
      <c r="V579" s="87" t="s">
        <v>11536</v>
      </c>
      <c r="W579" s="87" t="s">
        <v>11537</v>
      </c>
      <c r="X579" s="87" t="s">
        <v>11538</v>
      </c>
      <c r="Y579" s="87" t="s">
        <v>11539</v>
      </c>
    </row>
    <row r="580" spans="1:25" ht="87" customHeight="1">
      <c r="A580" s="73"/>
      <c r="B580" s="85"/>
      <c r="C580" s="73"/>
      <c r="D580" s="86">
        <v>23</v>
      </c>
      <c r="E580" s="87" t="s">
        <v>12674</v>
      </c>
      <c r="F580" s="87" t="s">
        <v>7980</v>
      </c>
      <c r="G580" s="88" t="s">
        <v>371</v>
      </c>
      <c r="H580" s="88" t="s">
        <v>14</v>
      </c>
      <c r="I580" s="90" t="s">
        <v>12539</v>
      </c>
      <c r="J580" s="90" t="s">
        <v>24</v>
      </c>
      <c r="K580" s="90" t="s">
        <v>2115</v>
      </c>
      <c r="L580" s="91">
        <v>6.4</v>
      </c>
      <c r="M580" s="90" t="s">
        <v>2117</v>
      </c>
      <c r="N580" s="87" t="s">
        <v>12387</v>
      </c>
      <c r="O580" s="87" t="s">
        <v>12561</v>
      </c>
      <c r="P580" s="87" t="s">
        <v>12675</v>
      </c>
      <c r="Q580" s="92" t="s">
        <v>11381</v>
      </c>
      <c r="R580" s="88" t="s">
        <v>7810</v>
      </c>
      <c r="S580" s="88">
        <v>6.4</v>
      </c>
      <c r="T580" s="88"/>
      <c r="U580" s="87" t="s">
        <v>12390</v>
      </c>
      <c r="V580" s="87" t="s">
        <v>12391</v>
      </c>
      <c r="W580" s="87" t="s">
        <v>12392</v>
      </c>
      <c r="X580" s="87" t="s">
        <v>12393</v>
      </c>
      <c r="Y580" s="87" t="s">
        <v>12394</v>
      </c>
    </row>
    <row r="581" spans="1:25" ht="87" customHeight="1">
      <c r="A581" s="73"/>
      <c r="B581" s="85"/>
      <c r="C581" s="73"/>
      <c r="D581" s="86">
        <v>23</v>
      </c>
      <c r="E581" s="87" t="s">
        <v>12676</v>
      </c>
      <c r="F581" s="87" t="s">
        <v>7980</v>
      </c>
      <c r="G581" s="88" t="s">
        <v>371</v>
      </c>
      <c r="H581" s="88" t="s">
        <v>14</v>
      </c>
      <c r="I581" s="90" t="s">
        <v>12539</v>
      </c>
      <c r="J581" s="90" t="s">
        <v>24</v>
      </c>
      <c r="K581" s="90" t="s">
        <v>2115</v>
      </c>
      <c r="L581" s="91">
        <v>6.4</v>
      </c>
      <c r="M581" s="90" t="s">
        <v>2117</v>
      </c>
      <c r="N581" s="87" t="s">
        <v>12387</v>
      </c>
      <c r="O581" s="87" t="s">
        <v>12564</v>
      </c>
      <c r="P581" s="87" t="s">
        <v>12677</v>
      </c>
      <c r="Q581" s="92" t="s">
        <v>11381</v>
      </c>
      <c r="R581" s="88" t="s">
        <v>11382</v>
      </c>
      <c r="S581" s="88">
        <v>6.4</v>
      </c>
      <c r="T581" s="88"/>
      <c r="U581" s="87" t="s">
        <v>12390</v>
      </c>
      <c r="V581" s="87" t="s">
        <v>12391</v>
      </c>
      <c r="W581" s="87" t="s">
        <v>12392</v>
      </c>
      <c r="X581" s="87" t="s">
        <v>12393</v>
      </c>
      <c r="Y581" s="87" t="s">
        <v>12394</v>
      </c>
    </row>
    <row r="582" spans="1:25" ht="87" customHeight="1">
      <c r="A582" s="73"/>
      <c r="B582" s="85"/>
      <c r="C582" s="73"/>
      <c r="D582" s="86">
        <v>68</v>
      </c>
      <c r="E582" s="87" t="s">
        <v>12678</v>
      </c>
      <c r="F582" s="87" t="s">
        <v>7980</v>
      </c>
      <c r="G582" s="88" t="s">
        <v>371</v>
      </c>
      <c r="H582" s="88" t="s">
        <v>14</v>
      </c>
      <c r="I582" s="90" t="s">
        <v>12539</v>
      </c>
      <c r="J582" s="90" t="s">
        <v>24</v>
      </c>
      <c r="K582" s="90" t="s">
        <v>2115</v>
      </c>
      <c r="L582" s="91">
        <v>6.4</v>
      </c>
      <c r="M582" s="90" t="s">
        <v>2117</v>
      </c>
      <c r="N582" s="87" t="s">
        <v>11531</v>
      </c>
      <c r="O582" s="87" t="s">
        <v>12573</v>
      </c>
      <c r="P582" s="87" t="s">
        <v>12679</v>
      </c>
      <c r="Q582" s="92" t="s">
        <v>11381</v>
      </c>
      <c r="R582" s="88" t="s">
        <v>7810</v>
      </c>
      <c r="S582" s="88">
        <v>6.4</v>
      </c>
      <c r="T582" s="88" t="s">
        <v>12379</v>
      </c>
      <c r="U582" s="87" t="s">
        <v>11535</v>
      </c>
      <c r="V582" s="87" t="s">
        <v>11536</v>
      </c>
      <c r="W582" s="87" t="s">
        <v>11537</v>
      </c>
      <c r="X582" s="87" t="s">
        <v>11538</v>
      </c>
      <c r="Y582" s="87" t="s">
        <v>11539</v>
      </c>
    </row>
    <row r="583" spans="1:25" ht="87" customHeight="1">
      <c r="A583" s="73"/>
      <c r="B583" s="85"/>
      <c r="C583" s="73"/>
      <c r="D583" s="86">
        <v>68</v>
      </c>
      <c r="E583" s="87" t="s">
        <v>12680</v>
      </c>
      <c r="F583" s="87" t="s">
        <v>7980</v>
      </c>
      <c r="G583" s="88" t="s">
        <v>371</v>
      </c>
      <c r="H583" s="88" t="s">
        <v>14</v>
      </c>
      <c r="I583" s="90" t="s">
        <v>12539</v>
      </c>
      <c r="J583" s="90" t="s">
        <v>24</v>
      </c>
      <c r="K583" s="90" t="s">
        <v>2115</v>
      </c>
      <c r="L583" s="91">
        <v>6.4</v>
      </c>
      <c r="M583" s="90" t="s">
        <v>2117</v>
      </c>
      <c r="N583" s="87" t="s">
        <v>11531</v>
      </c>
      <c r="O583" s="87" t="s">
        <v>12573</v>
      </c>
      <c r="P583" s="87" t="s">
        <v>12681</v>
      </c>
      <c r="Q583" s="92" t="s">
        <v>11381</v>
      </c>
      <c r="R583" s="88" t="s">
        <v>7810</v>
      </c>
      <c r="S583" s="88">
        <v>6.4</v>
      </c>
      <c r="T583" s="88" t="s">
        <v>12379</v>
      </c>
      <c r="U583" s="87" t="s">
        <v>11535</v>
      </c>
      <c r="V583" s="87" t="s">
        <v>11536</v>
      </c>
      <c r="W583" s="87" t="s">
        <v>11537</v>
      </c>
      <c r="X583" s="87" t="s">
        <v>11538</v>
      </c>
      <c r="Y583" s="87" t="s">
        <v>11539</v>
      </c>
    </row>
    <row r="584" spans="1:25" ht="87" customHeight="1">
      <c r="A584" s="73"/>
      <c r="B584" s="85"/>
      <c r="C584" s="73"/>
      <c r="D584" s="86">
        <v>68</v>
      </c>
      <c r="E584" s="87" t="s">
        <v>12682</v>
      </c>
      <c r="F584" s="87" t="s">
        <v>7980</v>
      </c>
      <c r="G584" s="88" t="s">
        <v>371</v>
      </c>
      <c r="H584" s="88" t="s">
        <v>14</v>
      </c>
      <c r="I584" s="90" t="s">
        <v>12539</v>
      </c>
      <c r="J584" s="90" t="s">
        <v>24</v>
      </c>
      <c r="K584" s="90" t="s">
        <v>2115</v>
      </c>
      <c r="L584" s="91">
        <v>6.4</v>
      </c>
      <c r="M584" s="90" t="s">
        <v>2117</v>
      </c>
      <c r="N584" s="87" t="s">
        <v>11531</v>
      </c>
      <c r="O584" s="87" t="s">
        <v>12573</v>
      </c>
      <c r="P584" s="87" t="s">
        <v>12683</v>
      </c>
      <c r="Q584" s="92" t="s">
        <v>11381</v>
      </c>
      <c r="R584" s="88" t="s">
        <v>7810</v>
      </c>
      <c r="S584" s="88">
        <v>6.4</v>
      </c>
      <c r="T584" s="88" t="s">
        <v>12379</v>
      </c>
      <c r="U584" s="87" t="s">
        <v>11535</v>
      </c>
      <c r="V584" s="87" t="s">
        <v>11536</v>
      </c>
      <c r="W584" s="87" t="s">
        <v>11537</v>
      </c>
      <c r="X584" s="87" t="s">
        <v>11538</v>
      </c>
      <c r="Y584" s="87" t="s">
        <v>11539</v>
      </c>
    </row>
    <row r="585" spans="1:25" ht="87" customHeight="1">
      <c r="A585" s="73"/>
      <c r="B585" s="85"/>
      <c r="C585" s="73"/>
      <c r="D585" s="86">
        <v>68</v>
      </c>
      <c r="E585" s="87" t="s">
        <v>12684</v>
      </c>
      <c r="F585" s="87" t="s">
        <v>7980</v>
      </c>
      <c r="G585" s="88" t="s">
        <v>371</v>
      </c>
      <c r="H585" s="88" t="s">
        <v>14</v>
      </c>
      <c r="I585" s="90" t="s">
        <v>12539</v>
      </c>
      <c r="J585" s="90" t="s">
        <v>24</v>
      </c>
      <c r="K585" s="90" t="s">
        <v>2115</v>
      </c>
      <c r="L585" s="91">
        <v>6.4</v>
      </c>
      <c r="M585" s="90" t="s">
        <v>2117</v>
      </c>
      <c r="N585" s="87" t="s">
        <v>11531</v>
      </c>
      <c r="O585" s="87" t="s">
        <v>12573</v>
      </c>
      <c r="P585" s="87" t="s">
        <v>12685</v>
      </c>
      <c r="Q585" s="92" t="s">
        <v>11381</v>
      </c>
      <c r="R585" s="88" t="s">
        <v>7810</v>
      </c>
      <c r="S585" s="88">
        <v>6.4</v>
      </c>
      <c r="T585" s="88" t="s">
        <v>12379</v>
      </c>
      <c r="U585" s="87" t="s">
        <v>11535</v>
      </c>
      <c r="V585" s="87" t="s">
        <v>11536</v>
      </c>
      <c r="W585" s="87" t="s">
        <v>11537</v>
      </c>
      <c r="X585" s="87" t="s">
        <v>11538</v>
      </c>
      <c r="Y585" s="87" t="s">
        <v>11539</v>
      </c>
    </row>
    <row r="586" spans="1:25" ht="87" customHeight="1">
      <c r="A586" s="73"/>
      <c r="B586" s="85"/>
      <c r="C586" s="73"/>
      <c r="D586" s="86">
        <v>68</v>
      </c>
      <c r="E586" s="87" t="s">
        <v>12686</v>
      </c>
      <c r="F586" s="87" t="s">
        <v>7980</v>
      </c>
      <c r="G586" s="88" t="s">
        <v>371</v>
      </c>
      <c r="H586" s="88" t="s">
        <v>14</v>
      </c>
      <c r="I586" s="90" t="s">
        <v>12539</v>
      </c>
      <c r="J586" s="90" t="s">
        <v>24</v>
      </c>
      <c r="K586" s="90" t="s">
        <v>2115</v>
      </c>
      <c r="L586" s="91">
        <v>6.4</v>
      </c>
      <c r="M586" s="90" t="s">
        <v>2117</v>
      </c>
      <c r="N586" s="87" t="s">
        <v>11531</v>
      </c>
      <c r="O586" s="87" t="s">
        <v>12580</v>
      </c>
      <c r="P586" s="87" t="s">
        <v>12687</v>
      </c>
      <c r="Q586" s="92" t="s">
        <v>11381</v>
      </c>
      <c r="R586" s="88" t="s">
        <v>7810</v>
      </c>
      <c r="S586" s="88">
        <v>6.4</v>
      </c>
      <c r="T586" s="88" t="s">
        <v>12379</v>
      </c>
      <c r="U586" s="87" t="s">
        <v>11535</v>
      </c>
      <c r="V586" s="87" t="s">
        <v>11536</v>
      </c>
      <c r="W586" s="87" t="s">
        <v>11537</v>
      </c>
      <c r="X586" s="87" t="s">
        <v>11538</v>
      </c>
      <c r="Y586" s="87" t="s">
        <v>11539</v>
      </c>
    </row>
    <row r="587" spans="1:25" ht="87" customHeight="1">
      <c r="A587" s="73"/>
      <c r="B587" s="85"/>
      <c r="C587" s="73"/>
      <c r="D587" s="86">
        <v>68</v>
      </c>
      <c r="E587" s="87" t="s">
        <v>12688</v>
      </c>
      <c r="F587" s="87" t="s">
        <v>7980</v>
      </c>
      <c r="G587" s="88" t="s">
        <v>371</v>
      </c>
      <c r="H587" s="88" t="s">
        <v>14</v>
      </c>
      <c r="I587" s="90" t="s">
        <v>12539</v>
      </c>
      <c r="J587" s="90" t="s">
        <v>24</v>
      </c>
      <c r="K587" s="90" t="s">
        <v>2115</v>
      </c>
      <c r="L587" s="91">
        <v>6.4</v>
      </c>
      <c r="M587" s="90" t="s">
        <v>2117</v>
      </c>
      <c r="N587" s="87" t="s">
        <v>11531</v>
      </c>
      <c r="O587" s="87" t="s">
        <v>12580</v>
      </c>
      <c r="P587" s="87" t="s">
        <v>12689</v>
      </c>
      <c r="Q587" s="92" t="s">
        <v>11381</v>
      </c>
      <c r="R587" s="88" t="s">
        <v>7810</v>
      </c>
      <c r="S587" s="88">
        <v>6.4</v>
      </c>
      <c r="T587" s="88" t="s">
        <v>12379</v>
      </c>
      <c r="U587" s="87" t="s">
        <v>11535</v>
      </c>
      <c r="V587" s="87" t="s">
        <v>11536</v>
      </c>
      <c r="W587" s="87" t="s">
        <v>11537</v>
      </c>
      <c r="X587" s="87" t="s">
        <v>11538</v>
      </c>
      <c r="Y587" s="87" t="s">
        <v>11539</v>
      </c>
    </row>
    <row r="588" spans="1:25" ht="87" customHeight="1">
      <c r="A588" s="73"/>
      <c r="B588" s="85"/>
      <c r="C588" s="73"/>
      <c r="D588" s="86">
        <v>68</v>
      </c>
      <c r="E588" s="87" t="s">
        <v>12690</v>
      </c>
      <c r="F588" s="87" t="s">
        <v>7980</v>
      </c>
      <c r="G588" s="88" t="s">
        <v>371</v>
      </c>
      <c r="H588" s="88" t="s">
        <v>14</v>
      </c>
      <c r="I588" s="90" t="s">
        <v>12539</v>
      </c>
      <c r="J588" s="90" t="s">
        <v>24</v>
      </c>
      <c r="K588" s="90" t="s">
        <v>2115</v>
      </c>
      <c r="L588" s="91">
        <v>6.4</v>
      </c>
      <c r="M588" s="90" t="s">
        <v>2117</v>
      </c>
      <c r="N588" s="87" t="s">
        <v>11531</v>
      </c>
      <c r="O588" s="87" t="s">
        <v>12580</v>
      </c>
      <c r="P588" s="87" t="s">
        <v>12691</v>
      </c>
      <c r="Q588" s="92" t="s">
        <v>11381</v>
      </c>
      <c r="R588" s="88" t="s">
        <v>7810</v>
      </c>
      <c r="S588" s="88">
        <v>6.4</v>
      </c>
      <c r="T588" s="88" t="s">
        <v>12379</v>
      </c>
      <c r="U588" s="87" t="s">
        <v>11535</v>
      </c>
      <c r="V588" s="87" t="s">
        <v>11536</v>
      </c>
      <c r="W588" s="87" t="s">
        <v>11537</v>
      </c>
      <c r="X588" s="87" t="s">
        <v>11538</v>
      </c>
      <c r="Y588" s="87" t="s">
        <v>11539</v>
      </c>
    </row>
    <row r="589" spans="1:25" ht="87" customHeight="1">
      <c r="A589" s="73"/>
      <c r="B589" s="85"/>
      <c r="C589" s="73"/>
      <c r="D589" s="86">
        <v>68</v>
      </c>
      <c r="E589" s="87" t="s">
        <v>12692</v>
      </c>
      <c r="F589" s="87" t="s">
        <v>7980</v>
      </c>
      <c r="G589" s="88" t="s">
        <v>371</v>
      </c>
      <c r="H589" s="88" t="s">
        <v>14</v>
      </c>
      <c r="I589" s="90" t="s">
        <v>12539</v>
      </c>
      <c r="J589" s="90" t="s">
        <v>24</v>
      </c>
      <c r="K589" s="90" t="s">
        <v>2115</v>
      </c>
      <c r="L589" s="91">
        <v>6.4</v>
      </c>
      <c r="M589" s="90" t="s">
        <v>2117</v>
      </c>
      <c r="N589" s="87" t="s">
        <v>11531</v>
      </c>
      <c r="O589" s="87" t="s">
        <v>12580</v>
      </c>
      <c r="P589" s="87" t="s">
        <v>12693</v>
      </c>
      <c r="Q589" s="92" t="s">
        <v>11381</v>
      </c>
      <c r="R589" s="88" t="s">
        <v>7810</v>
      </c>
      <c r="S589" s="88">
        <v>6.4</v>
      </c>
      <c r="T589" s="88" t="s">
        <v>12379</v>
      </c>
      <c r="U589" s="87" t="s">
        <v>11535</v>
      </c>
      <c r="V589" s="87" t="s">
        <v>11536</v>
      </c>
      <c r="W589" s="87" t="s">
        <v>11537</v>
      </c>
      <c r="X589" s="87" t="s">
        <v>11538</v>
      </c>
      <c r="Y589" s="87" t="s">
        <v>11539</v>
      </c>
    </row>
    <row r="590" spans="1:25" ht="87" customHeight="1">
      <c r="A590" s="73"/>
      <c r="B590" s="85"/>
      <c r="C590" s="73"/>
      <c r="D590" s="86">
        <v>68</v>
      </c>
      <c r="E590" s="87" t="s">
        <v>12694</v>
      </c>
      <c r="F590" s="87" t="s">
        <v>7982</v>
      </c>
      <c r="G590" s="88" t="s">
        <v>371</v>
      </c>
      <c r="H590" s="88" t="s">
        <v>14</v>
      </c>
      <c r="I590" s="90" t="s">
        <v>21</v>
      </c>
      <c r="J590" s="90" t="s">
        <v>24</v>
      </c>
      <c r="K590" s="90" t="s">
        <v>2251</v>
      </c>
      <c r="L590" s="91">
        <v>3.64</v>
      </c>
      <c r="M590" s="90" t="s">
        <v>2252</v>
      </c>
      <c r="N590" s="87" t="s">
        <v>11531</v>
      </c>
      <c r="O590" s="87" t="s">
        <v>12695</v>
      </c>
      <c r="P590" s="87" t="s">
        <v>12696</v>
      </c>
      <c r="Q590" s="92" t="s">
        <v>11381</v>
      </c>
      <c r="R590" s="88" t="s">
        <v>11382</v>
      </c>
      <c r="S590" s="88">
        <v>3.64</v>
      </c>
      <c r="T590" s="88" t="s">
        <v>12697</v>
      </c>
      <c r="U590" s="87" t="s">
        <v>11535</v>
      </c>
      <c r="V590" s="87" t="s">
        <v>11536</v>
      </c>
      <c r="W590" s="87" t="s">
        <v>11537</v>
      </c>
      <c r="X590" s="87" t="s">
        <v>11538</v>
      </c>
      <c r="Y590" s="87" t="s">
        <v>11539</v>
      </c>
    </row>
    <row r="591" spans="1:25" ht="87" customHeight="1">
      <c r="A591" s="73"/>
      <c r="B591" s="85"/>
      <c r="C591" s="73"/>
      <c r="D591" s="86">
        <v>68</v>
      </c>
      <c r="E591" s="87" t="s">
        <v>12698</v>
      </c>
      <c r="F591" s="87" t="s">
        <v>7982</v>
      </c>
      <c r="G591" s="88" t="s">
        <v>371</v>
      </c>
      <c r="H591" s="88" t="s">
        <v>14</v>
      </c>
      <c r="I591" s="90" t="s">
        <v>21</v>
      </c>
      <c r="J591" s="90" t="s">
        <v>24</v>
      </c>
      <c r="K591" s="90" t="s">
        <v>2251</v>
      </c>
      <c r="L591" s="91">
        <v>3.64</v>
      </c>
      <c r="M591" s="90" t="s">
        <v>2252</v>
      </c>
      <c r="N591" s="87" t="s">
        <v>11531</v>
      </c>
      <c r="O591" s="87" t="s">
        <v>12695</v>
      </c>
      <c r="P591" s="87" t="s">
        <v>12699</v>
      </c>
      <c r="Q591" s="92" t="s">
        <v>11391</v>
      </c>
      <c r="R591" s="88" t="s">
        <v>11382</v>
      </c>
      <c r="S591" s="88">
        <v>3.64</v>
      </c>
      <c r="T591" s="88" t="s">
        <v>12697</v>
      </c>
      <c r="U591" s="87" t="s">
        <v>11535</v>
      </c>
      <c r="V591" s="87" t="s">
        <v>11536</v>
      </c>
      <c r="W591" s="87" t="s">
        <v>11537</v>
      </c>
      <c r="X591" s="87" t="s">
        <v>11538</v>
      </c>
      <c r="Y591" s="87" t="s">
        <v>11539</v>
      </c>
    </row>
    <row r="592" spans="1:25" ht="87" customHeight="1">
      <c r="A592" s="73"/>
      <c r="B592" s="85"/>
      <c r="C592" s="73"/>
      <c r="D592" s="86">
        <v>68</v>
      </c>
      <c r="E592" s="87" t="s">
        <v>12700</v>
      </c>
      <c r="F592" s="87" t="s">
        <v>7982</v>
      </c>
      <c r="G592" s="88" t="s">
        <v>371</v>
      </c>
      <c r="H592" s="88" t="s">
        <v>14</v>
      </c>
      <c r="I592" s="90" t="s">
        <v>21</v>
      </c>
      <c r="J592" s="90" t="s">
        <v>24</v>
      </c>
      <c r="K592" s="90" t="s">
        <v>2251</v>
      </c>
      <c r="L592" s="91">
        <v>3.64</v>
      </c>
      <c r="M592" s="90" t="s">
        <v>2252</v>
      </c>
      <c r="N592" s="87" t="s">
        <v>11531</v>
      </c>
      <c r="O592" s="87" t="s">
        <v>12695</v>
      </c>
      <c r="P592" s="87" t="s">
        <v>12701</v>
      </c>
      <c r="Q592" s="92" t="s">
        <v>11391</v>
      </c>
      <c r="R592" s="88" t="s">
        <v>11382</v>
      </c>
      <c r="S592" s="88">
        <v>3.64</v>
      </c>
      <c r="T592" s="88" t="s">
        <v>12697</v>
      </c>
      <c r="U592" s="87" t="s">
        <v>11535</v>
      </c>
      <c r="V592" s="87" t="s">
        <v>11536</v>
      </c>
      <c r="W592" s="87" t="s">
        <v>11537</v>
      </c>
      <c r="X592" s="87" t="s">
        <v>11538</v>
      </c>
      <c r="Y592" s="87" t="s">
        <v>11539</v>
      </c>
    </row>
    <row r="593" spans="1:25" ht="87" customHeight="1">
      <c r="A593" s="73"/>
      <c r="B593" s="85"/>
      <c r="C593" s="73"/>
      <c r="D593" s="86">
        <v>68</v>
      </c>
      <c r="E593" s="87" t="s">
        <v>12702</v>
      </c>
      <c r="F593" s="87" t="s">
        <v>7998</v>
      </c>
      <c r="G593" s="88" t="s">
        <v>371</v>
      </c>
      <c r="H593" s="88" t="s">
        <v>14</v>
      </c>
      <c r="I593" s="90" t="s">
        <v>21</v>
      </c>
      <c r="J593" s="90" t="s">
        <v>24</v>
      </c>
      <c r="K593" s="90" t="s">
        <v>2251</v>
      </c>
      <c r="L593" s="91">
        <v>2.6</v>
      </c>
      <c r="M593" s="90" t="s">
        <v>2252</v>
      </c>
      <c r="N593" s="87" t="s">
        <v>11531</v>
      </c>
      <c r="O593" s="87" t="s">
        <v>12703</v>
      </c>
      <c r="P593" s="87" t="s">
        <v>12704</v>
      </c>
      <c r="Q593" s="92" t="s">
        <v>11381</v>
      </c>
      <c r="R593" s="88" t="s">
        <v>11382</v>
      </c>
      <c r="S593" s="88">
        <v>2.6</v>
      </c>
      <c r="T593" s="88" t="s">
        <v>12697</v>
      </c>
      <c r="U593" s="87" t="s">
        <v>11535</v>
      </c>
      <c r="V593" s="87" t="s">
        <v>11536</v>
      </c>
      <c r="W593" s="87" t="s">
        <v>11537</v>
      </c>
      <c r="X593" s="87" t="s">
        <v>11538</v>
      </c>
      <c r="Y593" s="87" t="s">
        <v>11539</v>
      </c>
    </row>
    <row r="594" spans="1:25" ht="87" customHeight="1">
      <c r="A594" s="73"/>
      <c r="B594" s="85"/>
      <c r="C594" s="73"/>
      <c r="D594" s="86">
        <v>68</v>
      </c>
      <c r="E594" s="87" t="s">
        <v>12705</v>
      </c>
      <c r="F594" s="87" t="s">
        <v>7998</v>
      </c>
      <c r="G594" s="88" t="s">
        <v>371</v>
      </c>
      <c r="H594" s="88" t="s">
        <v>14</v>
      </c>
      <c r="I594" s="90" t="s">
        <v>21</v>
      </c>
      <c r="J594" s="90" t="s">
        <v>24</v>
      </c>
      <c r="K594" s="90" t="s">
        <v>2251</v>
      </c>
      <c r="L594" s="91">
        <v>2.6</v>
      </c>
      <c r="M594" s="90" t="s">
        <v>2252</v>
      </c>
      <c r="N594" s="87" t="s">
        <v>11531</v>
      </c>
      <c r="O594" s="87" t="s">
        <v>12703</v>
      </c>
      <c r="P594" s="87" t="s">
        <v>12706</v>
      </c>
      <c r="Q594" s="92" t="s">
        <v>11391</v>
      </c>
      <c r="R594" s="88" t="s">
        <v>11382</v>
      </c>
      <c r="S594" s="88">
        <v>2.6</v>
      </c>
      <c r="T594" s="88" t="s">
        <v>12697</v>
      </c>
      <c r="U594" s="87" t="s">
        <v>11535</v>
      </c>
      <c r="V594" s="87" t="s">
        <v>11536</v>
      </c>
      <c r="W594" s="87" t="s">
        <v>11537</v>
      </c>
      <c r="X594" s="87" t="s">
        <v>11538</v>
      </c>
      <c r="Y594" s="87" t="s">
        <v>11539</v>
      </c>
    </row>
    <row r="595" spans="1:25" ht="87" customHeight="1">
      <c r="A595" s="73"/>
      <c r="B595" s="85"/>
      <c r="C595" s="73"/>
      <c r="D595" s="86">
        <v>68</v>
      </c>
      <c r="E595" s="87" t="s">
        <v>12707</v>
      </c>
      <c r="F595" s="87" t="s">
        <v>7998</v>
      </c>
      <c r="G595" s="88" t="s">
        <v>371</v>
      </c>
      <c r="H595" s="88" t="s">
        <v>14</v>
      </c>
      <c r="I595" s="90" t="s">
        <v>21</v>
      </c>
      <c r="J595" s="90" t="s">
        <v>24</v>
      </c>
      <c r="K595" s="90" t="s">
        <v>2251</v>
      </c>
      <c r="L595" s="91">
        <v>2.6</v>
      </c>
      <c r="M595" s="90" t="s">
        <v>2252</v>
      </c>
      <c r="N595" s="87" t="s">
        <v>11531</v>
      </c>
      <c r="O595" s="87" t="s">
        <v>12703</v>
      </c>
      <c r="P595" s="87" t="s">
        <v>12708</v>
      </c>
      <c r="Q595" s="92" t="s">
        <v>11391</v>
      </c>
      <c r="R595" s="88" t="s">
        <v>11382</v>
      </c>
      <c r="S595" s="88">
        <v>2.6</v>
      </c>
      <c r="T595" s="88" t="s">
        <v>12697</v>
      </c>
      <c r="U595" s="87" t="s">
        <v>11535</v>
      </c>
      <c r="V595" s="87" t="s">
        <v>11536</v>
      </c>
      <c r="W595" s="87" t="s">
        <v>11537</v>
      </c>
      <c r="X595" s="87" t="s">
        <v>11538</v>
      </c>
      <c r="Y595" s="87" t="s">
        <v>11539</v>
      </c>
    </row>
    <row r="596" spans="1:25" ht="87" customHeight="1">
      <c r="A596" s="73"/>
      <c r="B596" s="85"/>
      <c r="C596" s="73"/>
      <c r="D596" s="86">
        <v>28</v>
      </c>
      <c r="E596" s="87" t="s">
        <v>12709</v>
      </c>
      <c r="F596" s="87" t="s">
        <v>8000</v>
      </c>
      <c r="G596" s="88" t="s">
        <v>371</v>
      </c>
      <c r="H596" s="88" t="s">
        <v>28</v>
      </c>
      <c r="I596" s="90" t="s">
        <v>29</v>
      </c>
      <c r="J596" s="90" t="s">
        <v>24</v>
      </c>
      <c r="K596" s="90" t="s">
        <v>2300</v>
      </c>
      <c r="L596" s="91">
        <v>6.7</v>
      </c>
      <c r="M596" s="90" t="s">
        <v>2302</v>
      </c>
      <c r="N596" s="87" t="s">
        <v>11588</v>
      </c>
      <c r="O596" s="87" t="s">
        <v>12710</v>
      </c>
      <c r="P596" s="87" t="s">
        <v>12711</v>
      </c>
      <c r="Q596" s="92" t="s">
        <v>11381</v>
      </c>
      <c r="R596" s="88" t="s">
        <v>11382</v>
      </c>
      <c r="S596" s="88">
        <v>6.7</v>
      </c>
      <c r="T596" s="88" t="s">
        <v>12712</v>
      </c>
      <c r="U596" s="87" t="s">
        <v>12713</v>
      </c>
      <c r="V596" s="87" t="s">
        <v>12714</v>
      </c>
      <c r="W596" s="87" t="s">
        <v>12715</v>
      </c>
      <c r="X596" s="87" t="s">
        <v>12716</v>
      </c>
      <c r="Y596" s="87" t="s">
        <v>12717</v>
      </c>
    </row>
    <row r="597" spans="1:25" ht="87" customHeight="1">
      <c r="A597" s="73"/>
      <c r="B597" s="85"/>
      <c r="C597" s="73"/>
      <c r="D597" s="86">
        <v>58</v>
      </c>
      <c r="E597" s="87" t="s">
        <v>12718</v>
      </c>
      <c r="F597" s="87" t="s">
        <v>8002</v>
      </c>
      <c r="G597" s="88" t="s">
        <v>371</v>
      </c>
      <c r="H597" s="88" t="s">
        <v>28</v>
      </c>
      <c r="I597" s="90" t="s">
        <v>29</v>
      </c>
      <c r="J597" s="90" t="s">
        <v>24</v>
      </c>
      <c r="K597" s="90" t="s">
        <v>2300</v>
      </c>
      <c r="L597" s="91">
        <v>9.1999999999999993</v>
      </c>
      <c r="M597" s="90" t="s">
        <v>2302</v>
      </c>
      <c r="N597" s="87" t="s">
        <v>11531</v>
      </c>
      <c r="O597" s="87" t="s">
        <v>12719</v>
      </c>
      <c r="P597" s="87" t="s">
        <v>12720</v>
      </c>
      <c r="Q597" s="92" t="s">
        <v>11381</v>
      </c>
      <c r="R597" s="88" t="s">
        <v>11382</v>
      </c>
      <c r="S597" s="88">
        <v>9.1999999999999993</v>
      </c>
      <c r="T597" s="88" t="s">
        <v>12721</v>
      </c>
      <c r="U597" s="87" t="s">
        <v>12722</v>
      </c>
      <c r="V597" s="87" t="s">
        <v>12723</v>
      </c>
      <c r="W597" s="87" t="s">
        <v>12724</v>
      </c>
      <c r="X597" s="87" t="s">
        <v>12725</v>
      </c>
      <c r="Y597" s="87" t="s">
        <v>12726</v>
      </c>
    </row>
    <row r="598" spans="1:25" ht="87" customHeight="1">
      <c r="A598" s="73"/>
      <c r="B598" s="85"/>
      <c r="C598" s="73"/>
      <c r="D598" s="86">
        <v>58</v>
      </c>
      <c r="E598" s="87" t="s">
        <v>12727</v>
      </c>
      <c r="F598" s="87" t="s">
        <v>8002</v>
      </c>
      <c r="G598" s="88" t="s">
        <v>371</v>
      </c>
      <c r="H598" s="88" t="s">
        <v>28</v>
      </c>
      <c r="I598" s="90" t="s">
        <v>29</v>
      </c>
      <c r="J598" s="90" t="s">
        <v>24</v>
      </c>
      <c r="K598" s="90" t="s">
        <v>2300</v>
      </c>
      <c r="L598" s="91">
        <v>9.1999999999999993</v>
      </c>
      <c r="M598" s="90" t="s">
        <v>2302</v>
      </c>
      <c r="N598" s="87" t="s">
        <v>11531</v>
      </c>
      <c r="O598" s="87" t="s">
        <v>12719</v>
      </c>
      <c r="P598" s="87" t="s">
        <v>12728</v>
      </c>
      <c r="Q598" s="92" t="s">
        <v>11391</v>
      </c>
      <c r="R598" s="88" t="s">
        <v>11382</v>
      </c>
      <c r="S598" s="88">
        <v>9.1999999999999993</v>
      </c>
      <c r="T598" s="88" t="s">
        <v>12721</v>
      </c>
      <c r="U598" s="87" t="s">
        <v>12722</v>
      </c>
      <c r="V598" s="87" t="s">
        <v>12723</v>
      </c>
      <c r="W598" s="87" t="s">
        <v>12724</v>
      </c>
      <c r="X598" s="87" t="s">
        <v>12725</v>
      </c>
      <c r="Y598" s="87" t="s">
        <v>12726</v>
      </c>
    </row>
    <row r="599" spans="1:25" ht="87" customHeight="1">
      <c r="A599" s="73"/>
      <c r="B599" s="85"/>
      <c r="C599" s="73"/>
      <c r="D599" s="86">
        <v>58</v>
      </c>
      <c r="E599" s="87" t="s">
        <v>12729</v>
      </c>
      <c r="F599" s="87" t="s">
        <v>8004</v>
      </c>
      <c r="G599" s="88" t="s">
        <v>371</v>
      </c>
      <c r="H599" s="88" t="s">
        <v>28</v>
      </c>
      <c r="I599" s="90" t="s">
        <v>29</v>
      </c>
      <c r="J599" s="90" t="s">
        <v>24</v>
      </c>
      <c r="K599" s="90" t="s">
        <v>2300</v>
      </c>
      <c r="L599" s="91">
        <v>9.4</v>
      </c>
      <c r="M599" s="90" t="s">
        <v>2302</v>
      </c>
      <c r="N599" s="87" t="s">
        <v>11531</v>
      </c>
      <c r="O599" s="87" t="s">
        <v>12719</v>
      </c>
      <c r="P599" s="87" t="s">
        <v>12730</v>
      </c>
      <c r="Q599" s="92" t="s">
        <v>11381</v>
      </c>
      <c r="R599" s="88" t="s">
        <v>11382</v>
      </c>
      <c r="S599" s="88">
        <v>9.4</v>
      </c>
      <c r="T599" s="88" t="s">
        <v>12721</v>
      </c>
      <c r="U599" s="87" t="s">
        <v>12722</v>
      </c>
      <c r="V599" s="87" t="s">
        <v>12723</v>
      </c>
      <c r="W599" s="87" t="s">
        <v>12724</v>
      </c>
      <c r="X599" s="87" t="s">
        <v>12725</v>
      </c>
      <c r="Y599" s="87" t="s">
        <v>12726</v>
      </c>
    </row>
    <row r="600" spans="1:25" ht="87" customHeight="1">
      <c r="A600" s="73"/>
      <c r="B600" s="85"/>
      <c r="C600" s="73"/>
      <c r="D600" s="86">
        <v>58</v>
      </c>
      <c r="E600" s="87" t="s">
        <v>12731</v>
      </c>
      <c r="F600" s="87" t="s">
        <v>8004</v>
      </c>
      <c r="G600" s="88" t="s">
        <v>371</v>
      </c>
      <c r="H600" s="88" t="s">
        <v>28</v>
      </c>
      <c r="I600" s="90" t="s">
        <v>29</v>
      </c>
      <c r="J600" s="90" t="s">
        <v>24</v>
      </c>
      <c r="K600" s="90" t="s">
        <v>2300</v>
      </c>
      <c r="L600" s="91">
        <v>9.4</v>
      </c>
      <c r="M600" s="90" t="s">
        <v>2302</v>
      </c>
      <c r="N600" s="87" t="s">
        <v>11531</v>
      </c>
      <c r="O600" s="87" t="s">
        <v>12719</v>
      </c>
      <c r="P600" s="87" t="s">
        <v>12732</v>
      </c>
      <c r="Q600" s="92" t="s">
        <v>11391</v>
      </c>
      <c r="R600" s="88" t="s">
        <v>11382</v>
      </c>
      <c r="S600" s="88">
        <v>9.4</v>
      </c>
      <c r="T600" s="88" t="s">
        <v>12721</v>
      </c>
      <c r="U600" s="87" t="s">
        <v>12722</v>
      </c>
      <c r="V600" s="87" t="s">
        <v>12723</v>
      </c>
      <c r="W600" s="87" t="s">
        <v>12724</v>
      </c>
      <c r="X600" s="87" t="s">
        <v>12725</v>
      </c>
      <c r="Y600" s="87" t="s">
        <v>12726</v>
      </c>
    </row>
    <row r="601" spans="1:25" ht="87" customHeight="1">
      <c r="A601" s="73"/>
      <c r="B601" s="85"/>
      <c r="C601" s="73"/>
      <c r="D601" s="86">
        <v>8</v>
      </c>
      <c r="E601" s="87" t="s">
        <v>12733</v>
      </c>
      <c r="F601" s="87" t="s">
        <v>8006</v>
      </c>
      <c r="G601" s="88" t="s">
        <v>371</v>
      </c>
      <c r="H601" s="88" t="s">
        <v>28</v>
      </c>
      <c r="I601" s="90" t="s">
        <v>29</v>
      </c>
      <c r="J601" s="90" t="s">
        <v>24</v>
      </c>
      <c r="K601" s="90" t="s">
        <v>2300</v>
      </c>
      <c r="L601" s="91">
        <v>9.41</v>
      </c>
      <c r="M601" s="90" t="s">
        <v>2302</v>
      </c>
      <c r="N601" s="87" t="s">
        <v>12734</v>
      </c>
      <c r="O601" s="87" t="s">
        <v>12735</v>
      </c>
      <c r="P601" s="87" t="s">
        <v>12736</v>
      </c>
      <c r="Q601" s="92" t="s">
        <v>11381</v>
      </c>
      <c r="R601" s="88" t="s">
        <v>11382</v>
      </c>
      <c r="S601" s="88">
        <v>9.41</v>
      </c>
      <c r="T601" s="88" t="s">
        <v>12737</v>
      </c>
      <c r="U601" s="87" t="s">
        <v>12738</v>
      </c>
      <c r="V601" s="87" t="s">
        <v>12739</v>
      </c>
      <c r="W601" s="87" t="s">
        <v>12740</v>
      </c>
      <c r="X601" s="87" t="s">
        <v>12741</v>
      </c>
      <c r="Y601" s="87" t="s">
        <v>12742</v>
      </c>
    </row>
    <row r="602" spans="1:25" ht="87" customHeight="1">
      <c r="A602" s="73"/>
      <c r="B602" s="85"/>
      <c r="C602" s="73"/>
      <c r="D602" s="86">
        <v>58</v>
      </c>
      <c r="E602" s="87" t="s">
        <v>12743</v>
      </c>
      <c r="F602" s="87" t="s">
        <v>8008</v>
      </c>
      <c r="G602" s="88" t="s">
        <v>371</v>
      </c>
      <c r="H602" s="88" t="s">
        <v>28</v>
      </c>
      <c r="I602" s="90" t="s">
        <v>29</v>
      </c>
      <c r="J602" s="90" t="s">
        <v>24</v>
      </c>
      <c r="K602" s="90" t="s">
        <v>2300</v>
      </c>
      <c r="L602" s="91">
        <v>9.4</v>
      </c>
      <c r="M602" s="90" t="s">
        <v>2302</v>
      </c>
      <c r="N602" s="87" t="s">
        <v>11531</v>
      </c>
      <c r="O602" s="87" t="s">
        <v>12719</v>
      </c>
      <c r="P602" s="87" t="s">
        <v>12744</v>
      </c>
      <c r="Q602" s="92" t="s">
        <v>11381</v>
      </c>
      <c r="R602" s="88" t="s">
        <v>11382</v>
      </c>
      <c r="S602" s="88">
        <v>9.4</v>
      </c>
      <c r="T602" s="88" t="s">
        <v>12721</v>
      </c>
      <c r="U602" s="87" t="s">
        <v>12722</v>
      </c>
      <c r="V602" s="87" t="s">
        <v>12723</v>
      </c>
      <c r="W602" s="87" t="s">
        <v>12724</v>
      </c>
      <c r="X602" s="87" t="s">
        <v>12725</v>
      </c>
      <c r="Y602" s="87" t="s">
        <v>12726</v>
      </c>
    </row>
    <row r="603" spans="1:25" ht="87" customHeight="1">
      <c r="A603" s="73"/>
      <c r="B603" s="85"/>
      <c r="C603" s="73"/>
      <c r="D603" s="86">
        <v>58</v>
      </c>
      <c r="E603" s="87" t="s">
        <v>12745</v>
      </c>
      <c r="F603" s="87" t="s">
        <v>8008</v>
      </c>
      <c r="G603" s="88" t="s">
        <v>371</v>
      </c>
      <c r="H603" s="88" t="s">
        <v>28</v>
      </c>
      <c r="I603" s="90" t="s">
        <v>29</v>
      </c>
      <c r="J603" s="90" t="s">
        <v>24</v>
      </c>
      <c r="K603" s="90" t="s">
        <v>2300</v>
      </c>
      <c r="L603" s="91">
        <v>9.4</v>
      </c>
      <c r="M603" s="90" t="s">
        <v>2302</v>
      </c>
      <c r="N603" s="87" t="s">
        <v>11531</v>
      </c>
      <c r="O603" s="87" t="s">
        <v>12719</v>
      </c>
      <c r="P603" s="87" t="s">
        <v>12746</v>
      </c>
      <c r="Q603" s="92" t="s">
        <v>11391</v>
      </c>
      <c r="R603" s="88" t="s">
        <v>11382</v>
      </c>
      <c r="S603" s="88">
        <v>9.4</v>
      </c>
      <c r="T603" s="88" t="s">
        <v>12721</v>
      </c>
      <c r="U603" s="87" t="s">
        <v>12722</v>
      </c>
      <c r="V603" s="87" t="s">
        <v>12723</v>
      </c>
      <c r="W603" s="87" t="s">
        <v>12724</v>
      </c>
      <c r="X603" s="87" t="s">
        <v>12725</v>
      </c>
      <c r="Y603" s="87" t="s">
        <v>12726</v>
      </c>
    </row>
    <row r="604" spans="1:25" ht="87" customHeight="1">
      <c r="A604" s="73"/>
      <c r="B604" s="85"/>
      <c r="C604" s="73"/>
      <c r="D604" s="86">
        <v>8</v>
      </c>
      <c r="E604" s="87" t="s">
        <v>12747</v>
      </c>
      <c r="F604" s="87" t="s">
        <v>8010</v>
      </c>
      <c r="G604" s="88" t="s">
        <v>371</v>
      </c>
      <c r="H604" s="88" t="s">
        <v>28</v>
      </c>
      <c r="I604" s="90" t="s">
        <v>29</v>
      </c>
      <c r="J604" s="90" t="s">
        <v>24</v>
      </c>
      <c r="K604" s="90" t="s">
        <v>2300</v>
      </c>
      <c r="L604" s="91">
        <v>9.6300000000000008</v>
      </c>
      <c r="M604" s="90" t="s">
        <v>2302</v>
      </c>
      <c r="N604" s="87" t="s">
        <v>12734</v>
      </c>
      <c r="O604" s="87" t="s">
        <v>12735</v>
      </c>
      <c r="P604" s="87" t="s">
        <v>12748</v>
      </c>
      <c r="Q604" s="92" t="s">
        <v>11381</v>
      </c>
      <c r="R604" s="88" t="s">
        <v>11382</v>
      </c>
      <c r="S604" s="88">
        <v>9.6300000000000008</v>
      </c>
      <c r="T604" s="88" t="s">
        <v>12737</v>
      </c>
      <c r="U604" s="87" t="s">
        <v>12738</v>
      </c>
      <c r="V604" s="87" t="s">
        <v>12739</v>
      </c>
      <c r="W604" s="87" t="s">
        <v>12740</v>
      </c>
      <c r="X604" s="87" t="s">
        <v>12741</v>
      </c>
      <c r="Y604" s="87" t="s">
        <v>12742</v>
      </c>
    </row>
    <row r="605" spans="1:25" ht="87" customHeight="1">
      <c r="A605" s="73"/>
      <c r="B605" s="85"/>
      <c r="C605" s="73"/>
      <c r="D605" s="86">
        <v>8</v>
      </c>
      <c r="E605" s="87" t="s">
        <v>12749</v>
      </c>
      <c r="F605" s="87" t="s">
        <v>8012</v>
      </c>
      <c r="G605" s="88" t="s">
        <v>371</v>
      </c>
      <c r="H605" s="88" t="s">
        <v>28</v>
      </c>
      <c r="I605" s="90" t="s">
        <v>29</v>
      </c>
      <c r="J605" s="90" t="s">
        <v>24</v>
      </c>
      <c r="K605" s="90" t="s">
        <v>2300</v>
      </c>
      <c r="L605" s="91">
        <v>9.5500000000000007</v>
      </c>
      <c r="M605" s="90" t="s">
        <v>2302</v>
      </c>
      <c r="N605" s="87" t="s">
        <v>12734</v>
      </c>
      <c r="O605" s="87" t="s">
        <v>12735</v>
      </c>
      <c r="P605" s="87" t="s">
        <v>12750</v>
      </c>
      <c r="Q605" s="92" t="s">
        <v>11381</v>
      </c>
      <c r="R605" s="88" t="s">
        <v>11382</v>
      </c>
      <c r="S605" s="88">
        <v>9.5500000000000007</v>
      </c>
      <c r="T605" s="88" t="s">
        <v>12737</v>
      </c>
      <c r="U605" s="87" t="s">
        <v>12738</v>
      </c>
      <c r="V605" s="87" t="s">
        <v>12739</v>
      </c>
      <c r="W605" s="87" t="s">
        <v>12740</v>
      </c>
      <c r="X605" s="87" t="s">
        <v>12741</v>
      </c>
      <c r="Y605" s="87" t="s">
        <v>12742</v>
      </c>
    </row>
    <row r="606" spans="1:25" ht="87" customHeight="1">
      <c r="A606" s="73"/>
      <c r="B606" s="85"/>
      <c r="C606" s="73"/>
      <c r="D606" s="86">
        <v>58</v>
      </c>
      <c r="E606" s="87" t="s">
        <v>12751</v>
      </c>
      <c r="F606" s="87" t="s">
        <v>8014</v>
      </c>
      <c r="G606" s="88" t="s">
        <v>371</v>
      </c>
      <c r="H606" s="88" t="s">
        <v>28</v>
      </c>
      <c r="I606" s="90" t="s">
        <v>29</v>
      </c>
      <c r="J606" s="90" t="s">
        <v>24</v>
      </c>
      <c r="K606" s="90" t="s">
        <v>2300</v>
      </c>
      <c r="L606" s="91">
        <v>9.3000000000000007</v>
      </c>
      <c r="M606" s="90" t="s">
        <v>2302</v>
      </c>
      <c r="N606" s="87" t="s">
        <v>11531</v>
      </c>
      <c r="O606" s="87" t="s">
        <v>12719</v>
      </c>
      <c r="P606" s="87" t="s">
        <v>12752</v>
      </c>
      <c r="Q606" s="92" t="s">
        <v>11381</v>
      </c>
      <c r="R606" s="88" t="s">
        <v>11382</v>
      </c>
      <c r="S606" s="88">
        <v>9.3000000000000007</v>
      </c>
      <c r="T606" s="88" t="s">
        <v>12721</v>
      </c>
      <c r="U606" s="87" t="s">
        <v>12722</v>
      </c>
      <c r="V606" s="87" t="s">
        <v>12723</v>
      </c>
      <c r="W606" s="87" t="s">
        <v>12724</v>
      </c>
      <c r="X606" s="87" t="s">
        <v>12725</v>
      </c>
      <c r="Y606" s="87" t="s">
        <v>12726</v>
      </c>
    </row>
    <row r="607" spans="1:25" ht="87" customHeight="1">
      <c r="A607" s="73"/>
      <c r="B607" s="85"/>
      <c r="C607" s="73"/>
      <c r="D607" s="86">
        <v>58</v>
      </c>
      <c r="E607" s="87" t="s">
        <v>12753</v>
      </c>
      <c r="F607" s="87" t="s">
        <v>8014</v>
      </c>
      <c r="G607" s="88" t="s">
        <v>371</v>
      </c>
      <c r="H607" s="88" t="s">
        <v>28</v>
      </c>
      <c r="I607" s="90" t="s">
        <v>29</v>
      </c>
      <c r="J607" s="90" t="s">
        <v>24</v>
      </c>
      <c r="K607" s="90" t="s">
        <v>2300</v>
      </c>
      <c r="L607" s="91">
        <v>9.3000000000000007</v>
      </c>
      <c r="M607" s="90" t="s">
        <v>2302</v>
      </c>
      <c r="N607" s="87" t="s">
        <v>11531</v>
      </c>
      <c r="O607" s="87" t="s">
        <v>12719</v>
      </c>
      <c r="P607" s="87" t="s">
        <v>12754</v>
      </c>
      <c r="Q607" s="92" t="s">
        <v>11391</v>
      </c>
      <c r="R607" s="88" t="s">
        <v>11382</v>
      </c>
      <c r="S607" s="88">
        <v>9.3000000000000007</v>
      </c>
      <c r="T607" s="88" t="s">
        <v>12721</v>
      </c>
      <c r="U607" s="87" t="s">
        <v>12722</v>
      </c>
      <c r="V607" s="87" t="s">
        <v>12723</v>
      </c>
      <c r="W607" s="87" t="s">
        <v>12724</v>
      </c>
      <c r="X607" s="87" t="s">
        <v>12725</v>
      </c>
      <c r="Y607" s="87" t="s">
        <v>12726</v>
      </c>
    </row>
    <row r="608" spans="1:25" ht="87" customHeight="1">
      <c r="A608" s="73"/>
      <c r="B608" s="85"/>
      <c r="C608" s="73"/>
      <c r="D608" s="86">
        <v>8</v>
      </c>
      <c r="E608" s="87" t="s">
        <v>12755</v>
      </c>
      <c r="F608" s="87" t="s">
        <v>8018</v>
      </c>
      <c r="G608" s="88" t="s">
        <v>371</v>
      </c>
      <c r="H608" s="88" t="s">
        <v>28</v>
      </c>
      <c r="I608" s="90" t="s">
        <v>29</v>
      </c>
      <c r="J608" s="90" t="s">
        <v>24</v>
      </c>
      <c r="K608" s="90" t="s">
        <v>2300</v>
      </c>
      <c r="L608" s="91">
        <v>9.59</v>
      </c>
      <c r="M608" s="90" t="s">
        <v>2302</v>
      </c>
      <c r="N608" s="87" t="s">
        <v>12734</v>
      </c>
      <c r="O608" s="87" t="s">
        <v>12735</v>
      </c>
      <c r="P608" s="87" t="s">
        <v>12756</v>
      </c>
      <c r="Q608" s="92" t="s">
        <v>11381</v>
      </c>
      <c r="R608" s="88" t="s">
        <v>11382</v>
      </c>
      <c r="S608" s="88">
        <v>9.59</v>
      </c>
      <c r="T608" s="88" t="s">
        <v>12737</v>
      </c>
      <c r="U608" s="87" t="s">
        <v>12738</v>
      </c>
      <c r="V608" s="87" t="s">
        <v>12739</v>
      </c>
      <c r="W608" s="87" t="s">
        <v>12740</v>
      </c>
      <c r="X608" s="87" t="s">
        <v>12741</v>
      </c>
      <c r="Y608" s="87" t="s">
        <v>12742</v>
      </c>
    </row>
    <row r="609" spans="1:25" ht="87" customHeight="1">
      <c r="A609" s="73"/>
      <c r="B609" s="85"/>
      <c r="C609" s="73"/>
      <c r="D609" s="86">
        <v>28</v>
      </c>
      <c r="E609" s="87" t="s">
        <v>12757</v>
      </c>
      <c r="F609" s="87" t="s">
        <v>8020</v>
      </c>
      <c r="G609" s="88" t="s">
        <v>371</v>
      </c>
      <c r="H609" s="88" t="s">
        <v>28</v>
      </c>
      <c r="I609" s="90" t="s">
        <v>29</v>
      </c>
      <c r="J609" s="90" t="s">
        <v>24</v>
      </c>
      <c r="K609" s="90" t="s">
        <v>2300</v>
      </c>
      <c r="L609" s="91">
        <v>9.2899999999999991</v>
      </c>
      <c r="M609" s="90" t="s">
        <v>2302</v>
      </c>
      <c r="N609" s="87" t="s">
        <v>11588</v>
      </c>
      <c r="O609" s="87" t="s">
        <v>12758</v>
      </c>
      <c r="P609" s="87" t="s">
        <v>12759</v>
      </c>
      <c r="Q609" s="92" t="s">
        <v>11381</v>
      </c>
      <c r="R609" s="88" t="s">
        <v>11382</v>
      </c>
      <c r="S609" s="88">
        <v>9.2899999999999991</v>
      </c>
      <c r="T609" s="88" t="s">
        <v>12760</v>
      </c>
      <c r="U609" s="87" t="s">
        <v>12713</v>
      </c>
      <c r="V609" s="87" t="s">
        <v>12714</v>
      </c>
      <c r="W609" s="87" t="s">
        <v>12715</v>
      </c>
      <c r="X609" s="87" t="s">
        <v>12716</v>
      </c>
      <c r="Y609" s="87" t="s">
        <v>12717</v>
      </c>
    </row>
    <row r="610" spans="1:25" ht="87" customHeight="1">
      <c r="A610" s="73"/>
      <c r="B610" s="85"/>
      <c r="C610" s="73"/>
      <c r="D610" s="86">
        <v>28</v>
      </c>
      <c r="E610" s="87" t="s">
        <v>12761</v>
      </c>
      <c r="F610" s="87" t="s">
        <v>8022</v>
      </c>
      <c r="G610" s="88" t="s">
        <v>371</v>
      </c>
      <c r="H610" s="88" t="s">
        <v>28</v>
      </c>
      <c r="I610" s="90" t="s">
        <v>29</v>
      </c>
      <c r="J610" s="90" t="s">
        <v>24</v>
      </c>
      <c r="K610" s="90" t="s">
        <v>2300</v>
      </c>
      <c r="L610" s="91">
        <v>6.17</v>
      </c>
      <c r="M610" s="90" t="s">
        <v>2187</v>
      </c>
      <c r="N610" s="87" t="s">
        <v>11588</v>
      </c>
      <c r="O610" s="87" t="s">
        <v>12762</v>
      </c>
      <c r="P610" s="87" t="s">
        <v>12763</v>
      </c>
      <c r="Q610" s="92" t="s">
        <v>11381</v>
      </c>
      <c r="R610" s="88" t="s">
        <v>11382</v>
      </c>
      <c r="S610" s="88">
        <v>6.17</v>
      </c>
      <c r="T610" s="88" t="s">
        <v>12764</v>
      </c>
      <c r="U610" s="87" t="s">
        <v>12713</v>
      </c>
      <c r="V610" s="87" t="s">
        <v>12714</v>
      </c>
      <c r="W610" s="87" t="s">
        <v>12715</v>
      </c>
      <c r="X610" s="87" t="s">
        <v>12716</v>
      </c>
      <c r="Y610" s="87" t="s">
        <v>12717</v>
      </c>
    </row>
    <row r="611" spans="1:25" ht="87" customHeight="1">
      <c r="A611" s="73"/>
      <c r="B611" s="85"/>
      <c r="C611" s="73"/>
      <c r="D611" s="86">
        <v>28</v>
      </c>
      <c r="E611" s="87" t="s">
        <v>12765</v>
      </c>
      <c r="F611" s="87" t="s">
        <v>8024</v>
      </c>
      <c r="G611" s="88" t="s">
        <v>371</v>
      </c>
      <c r="H611" s="88" t="s">
        <v>28</v>
      </c>
      <c r="I611" s="90" t="s">
        <v>29</v>
      </c>
      <c r="J611" s="90" t="s">
        <v>24</v>
      </c>
      <c r="K611" s="90" t="s">
        <v>2300</v>
      </c>
      <c r="L611" s="91">
        <v>6.34</v>
      </c>
      <c r="M611" s="90" t="s">
        <v>2187</v>
      </c>
      <c r="N611" s="87" t="s">
        <v>11588</v>
      </c>
      <c r="O611" s="87" t="s">
        <v>12762</v>
      </c>
      <c r="P611" s="87" t="s">
        <v>12766</v>
      </c>
      <c r="Q611" s="92" t="s">
        <v>11381</v>
      </c>
      <c r="R611" s="88" t="s">
        <v>11382</v>
      </c>
      <c r="S611" s="88">
        <v>6.34</v>
      </c>
      <c r="T611" s="88" t="s">
        <v>12764</v>
      </c>
      <c r="U611" s="87" t="s">
        <v>12713</v>
      </c>
      <c r="V611" s="87" t="s">
        <v>12714</v>
      </c>
      <c r="W611" s="87" t="s">
        <v>12715</v>
      </c>
      <c r="X611" s="87" t="s">
        <v>12716</v>
      </c>
      <c r="Y611" s="87" t="s">
        <v>12717</v>
      </c>
    </row>
    <row r="612" spans="1:25" ht="87" customHeight="1">
      <c r="A612" s="73"/>
      <c r="B612" s="85"/>
      <c r="C612" s="73"/>
      <c r="D612" s="86">
        <v>62</v>
      </c>
      <c r="E612" s="87" t="s">
        <v>12767</v>
      </c>
      <c r="F612" s="87" t="s">
        <v>8026</v>
      </c>
      <c r="G612" s="88" t="s">
        <v>371</v>
      </c>
      <c r="H612" s="88" t="s">
        <v>28</v>
      </c>
      <c r="I612" s="90" t="s">
        <v>29</v>
      </c>
      <c r="J612" s="90" t="s">
        <v>24</v>
      </c>
      <c r="K612" s="90" t="s">
        <v>2300</v>
      </c>
      <c r="L612" s="91">
        <v>6.4</v>
      </c>
      <c r="M612" s="90" t="s">
        <v>2187</v>
      </c>
      <c r="N612" s="87" t="s">
        <v>12768</v>
      </c>
      <c r="O612" s="87" t="s">
        <v>12769</v>
      </c>
      <c r="P612" s="87" t="s">
        <v>12770</v>
      </c>
      <c r="Q612" s="92" t="s">
        <v>11381</v>
      </c>
      <c r="R612" s="88" t="s">
        <v>7810</v>
      </c>
      <c r="S612" s="88">
        <v>6.4</v>
      </c>
      <c r="T612" s="88" t="s">
        <v>12771</v>
      </c>
      <c r="U612" s="87" t="s">
        <v>12772</v>
      </c>
      <c r="V612" s="87" t="s">
        <v>12773</v>
      </c>
      <c r="W612" s="87" t="s">
        <v>12774</v>
      </c>
      <c r="X612" s="87" t="s">
        <v>12775</v>
      </c>
      <c r="Y612" s="87" t="s">
        <v>12776</v>
      </c>
    </row>
    <row r="613" spans="1:25" ht="87" customHeight="1">
      <c r="A613" s="73"/>
      <c r="B613" s="85"/>
      <c r="C613" s="73"/>
      <c r="D613" s="86">
        <v>62</v>
      </c>
      <c r="E613" s="87" t="s">
        <v>12777</v>
      </c>
      <c r="F613" s="87" t="s">
        <v>8028</v>
      </c>
      <c r="G613" s="88" t="s">
        <v>371</v>
      </c>
      <c r="H613" s="88" t="s">
        <v>28</v>
      </c>
      <c r="I613" s="90" t="s">
        <v>29</v>
      </c>
      <c r="J613" s="90" t="s">
        <v>24</v>
      </c>
      <c r="K613" s="90" t="s">
        <v>2300</v>
      </c>
      <c r="L613" s="91">
        <v>6.4</v>
      </c>
      <c r="M613" s="90" t="s">
        <v>2187</v>
      </c>
      <c r="N613" s="87" t="s">
        <v>12768</v>
      </c>
      <c r="O613" s="87" t="s">
        <v>12769</v>
      </c>
      <c r="P613" s="87" t="s">
        <v>12778</v>
      </c>
      <c r="Q613" s="92" t="s">
        <v>11381</v>
      </c>
      <c r="R613" s="88" t="s">
        <v>7810</v>
      </c>
      <c r="S613" s="88">
        <v>6.4</v>
      </c>
      <c r="T613" s="88" t="s">
        <v>12771</v>
      </c>
      <c r="U613" s="87" t="s">
        <v>12772</v>
      </c>
      <c r="V613" s="87" t="s">
        <v>12773</v>
      </c>
      <c r="W613" s="87" t="s">
        <v>12774</v>
      </c>
      <c r="X613" s="87" t="s">
        <v>12775</v>
      </c>
      <c r="Y613" s="87" t="s">
        <v>12776</v>
      </c>
    </row>
    <row r="614" spans="1:25" ht="87" customHeight="1">
      <c r="A614" s="73"/>
      <c r="B614" s="85"/>
      <c r="C614" s="73"/>
      <c r="D614" s="86">
        <v>62</v>
      </c>
      <c r="E614" s="87" t="s">
        <v>12779</v>
      </c>
      <c r="F614" s="87" t="s">
        <v>8030</v>
      </c>
      <c r="G614" s="88" t="s">
        <v>371</v>
      </c>
      <c r="H614" s="88" t="s">
        <v>28</v>
      </c>
      <c r="I614" s="90" t="s">
        <v>29</v>
      </c>
      <c r="J614" s="90" t="s">
        <v>24</v>
      </c>
      <c r="K614" s="90" t="s">
        <v>2300</v>
      </c>
      <c r="L614" s="91">
        <v>6.28</v>
      </c>
      <c r="M614" s="90" t="s">
        <v>2187</v>
      </c>
      <c r="N614" s="87" t="s">
        <v>12768</v>
      </c>
      <c r="O614" s="87" t="s">
        <v>12769</v>
      </c>
      <c r="P614" s="87" t="s">
        <v>12780</v>
      </c>
      <c r="Q614" s="92" t="s">
        <v>11381</v>
      </c>
      <c r="R614" s="88" t="s">
        <v>7810</v>
      </c>
      <c r="S614" s="88">
        <v>6.28</v>
      </c>
      <c r="T614" s="88" t="s">
        <v>12771</v>
      </c>
      <c r="U614" s="87" t="s">
        <v>12772</v>
      </c>
      <c r="V614" s="87" t="s">
        <v>12773</v>
      </c>
      <c r="W614" s="87" t="s">
        <v>12774</v>
      </c>
      <c r="X614" s="87" t="s">
        <v>12775</v>
      </c>
      <c r="Y614" s="87" t="s">
        <v>12776</v>
      </c>
    </row>
    <row r="615" spans="1:25" ht="87" customHeight="1">
      <c r="A615" s="73"/>
      <c r="B615" s="85"/>
      <c r="C615" s="73"/>
      <c r="D615" s="86">
        <v>62</v>
      </c>
      <c r="E615" s="87" t="s">
        <v>12781</v>
      </c>
      <c r="F615" s="87" t="s">
        <v>8030</v>
      </c>
      <c r="G615" s="88" t="s">
        <v>371</v>
      </c>
      <c r="H615" s="88" t="s">
        <v>28</v>
      </c>
      <c r="I615" s="90" t="s">
        <v>29</v>
      </c>
      <c r="J615" s="90" t="s">
        <v>24</v>
      </c>
      <c r="K615" s="90" t="s">
        <v>2300</v>
      </c>
      <c r="L615" s="91">
        <v>6.28</v>
      </c>
      <c r="M615" s="90" t="s">
        <v>2187</v>
      </c>
      <c r="N615" s="87" t="s">
        <v>12768</v>
      </c>
      <c r="O615" s="87" t="s">
        <v>12769</v>
      </c>
      <c r="P615" s="87" t="s">
        <v>12782</v>
      </c>
      <c r="Q615" s="92" t="s">
        <v>11381</v>
      </c>
      <c r="R615" s="88" t="s">
        <v>7810</v>
      </c>
      <c r="S615" s="88">
        <v>6.28</v>
      </c>
      <c r="T615" s="88" t="s">
        <v>12771</v>
      </c>
      <c r="U615" s="87" t="s">
        <v>12772</v>
      </c>
      <c r="V615" s="87" t="s">
        <v>12773</v>
      </c>
      <c r="W615" s="87" t="s">
        <v>12774</v>
      </c>
      <c r="X615" s="87" t="s">
        <v>12775</v>
      </c>
      <c r="Y615" s="87" t="s">
        <v>12776</v>
      </c>
    </row>
    <row r="616" spans="1:25" ht="87" customHeight="1">
      <c r="A616" s="73"/>
      <c r="B616" s="85"/>
      <c r="C616" s="73"/>
      <c r="D616" s="86">
        <v>62</v>
      </c>
      <c r="E616" s="87" t="s">
        <v>12783</v>
      </c>
      <c r="F616" s="87" t="s">
        <v>8030</v>
      </c>
      <c r="G616" s="88" t="s">
        <v>371</v>
      </c>
      <c r="H616" s="88" t="s">
        <v>28</v>
      </c>
      <c r="I616" s="90" t="s">
        <v>29</v>
      </c>
      <c r="J616" s="90" t="s">
        <v>24</v>
      </c>
      <c r="K616" s="90" t="s">
        <v>2300</v>
      </c>
      <c r="L616" s="91">
        <v>6.28</v>
      </c>
      <c r="M616" s="90" t="s">
        <v>2187</v>
      </c>
      <c r="N616" s="87" t="s">
        <v>12768</v>
      </c>
      <c r="O616" s="87" t="s">
        <v>12769</v>
      </c>
      <c r="P616" s="87" t="s">
        <v>12784</v>
      </c>
      <c r="Q616" s="92" t="s">
        <v>11381</v>
      </c>
      <c r="R616" s="88" t="s">
        <v>7810</v>
      </c>
      <c r="S616" s="88">
        <v>6.28</v>
      </c>
      <c r="T616" s="88" t="s">
        <v>12771</v>
      </c>
      <c r="U616" s="87" t="s">
        <v>12772</v>
      </c>
      <c r="V616" s="87" t="s">
        <v>12773</v>
      </c>
      <c r="W616" s="87" t="s">
        <v>12774</v>
      </c>
      <c r="X616" s="87" t="s">
        <v>12775</v>
      </c>
      <c r="Y616" s="87" t="s">
        <v>12776</v>
      </c>
    </row>
    <row r="617" spans="1:25" ht="87" customHeight="1">
      <c r="A617" s="73"/>
      <c r="B617" s="85"/>
      <c r="C617" s="73"/>
      <c r="D617" s="86">
        <v>62</v>
      </c>
      <c r="E617" s="87" t="s">
        <v>12785</v>
      </c>
      <c r="F617" s="87" t="s">
        <v>8030</v>
      </c>
      <c r="G617" s="88" t="s">
        <v>371</v>
      </c>
      <c r="H617" s="88" t="s">
        <v>28</v>
      </c>
      <c r="I617" s="90" t="s">
        <v>29</v>
      </c>
      <c r="J617" s="90" t="s">
        <v>24</v>
      </c>
      <c r="K617" s="90" t="s">
        <v>2300</v>
      </c>
      <c r="L617" s="91">
        <v>6.28</v>
      </c>
      <c r="M617" s="90" t="s">
        <v>2187</v>
      </c>
      <c r="N617" s="87" t="s">
        <v>12768</v>
      </c>
      <c r="O617" s="87" t="s">
        <v>12769</v>
      </c>
      <c r="P617" s="87" t="s">
        <v>12786</v>
      </c>
      <c r="Q617" s="92" t="s">
        <v>11381</v>
      </c>
      <c r="R617" s="88" t="s">
        <v>7810</v>
      </c>
      <c r="S617" s="88">
        <v>6.29</v>
      </c>
      <c r="T617" s="88" t="s">
        <v>12771</v>
      </c>
      <c r="U617" s="87" t="s">
        <v>12772</v>
      </c>
      <c r="V617" s="87" t="s">
        <v>12773</v>
      </c>
      <c r="W617" s="87" t="s">
        <v>12774</v>
      </c>
      <c r="X617" s="87" t="s">
        <v>12775</v>
      </c>
      <c r="Y617" s="87" t="s">
        <v>12776</v>
      </c>
    </row>
    <row r="618" spans="1:25" ht="87" customHeight="1">
      <c r="A618" s="73"/>
      <c r="B618" s="85"/>
      <c r="C618" s="73"/>
      <c r="D618" s="86">
        <v>62</v>
      </c>
      <c r="E618" s="87" t="s">
        <v>12787</v>
      </c>
      <c r="F618" s="87" t="s">
        <v>8030</v>
      </c>
      <c r="G618" s="88" t="s">
        <v>371</v>
      </c>
      <c r="H618" s="88" t="s">
        <v>28</v>
      </c>
      <c r="I618" s="90" t="s">
        <v>29</v>
      </c>
      <c r="J618" s="90" t="s">
        <v>24</v>
      </c>
      <c r="K618" s="90" t="s">
        <v>2300</v>
      </c>
      <c r="L618" s="91">
        <v>6.28</v>
      </c>
      <c r="M618" s="90" t="s">
        <v>2187</v>
      </c>
      <c r="N618" s="87" t="s">
        <v>12768</v>
      </c>
      <c r="O618" s="87" t="s">
        <v>12769</v>
      </c>
      <c r="P618" s="87" t="s">
        <v>12788</v>
      </c>
      <c r="Q618" s="92" t="s">
        <v>11381</v>
      </c>
      <c r="R618" s="88" t="s">
        <v>7810</v>
      </c>
      <c r="S618" s="88">
        <v>6.29</v>
      </c>
      <c r="T618" s="88" t="s">
        <v>12771</v>
      </c>
      <c r="U618" s="87" t="s">
        <v>12772</v>
      </c>
      <c r="V618" s="87" t="s">
        <v>12773</v>
      </c>
      <c r="W618" s="87" t="s">
        <v>12774</v>
      </c>
      <c r="X618" s="87" t="s">
        <v>12775</v>
      </c>
      <c r="Y618" s="87" t="s">
        <v>12776</v>
      </c>
    </row>
    <row r="619" spans="1:25" ht="87" customHeight="1">
      <c r="A619" s="73"/>
      <c r="B619" s="85"/>
      <c r="C619" s="73"/>
      <c r="D619" s="86">
        <v>62</v>
      </c>
      <c r="E619" s="87" t="s">
        <v>12789</v>
      </c>
      <c r="F619" s="87" t="s">
        <v>8030</v>
      </c>
      <c r="G619" s="88" t="s">
        <v>371</v>
      </c>
      <c r="H619" s="88" t="s">
        <v>28</v>
      </c>
      <c r="I619" s="90" t="s">
        <v>29</v>
      </c>
      <c r="J619" s="90" t="s">
        <v>24</v>
      </c>
      <c r="K619" s="90" t="s">
        <v>2300</v>
      </c>
      <c r="L619" s="91">
        <v>6.28</v>
      </c>
      <c r="M619" s="90" t="s">
        <v>2187</v>
      </c>
      <c r="N619" s="87" t="s">
        <v>12768</v>
      </c>
      <c r="O619" s="87" t="s">
        <v>12769</v>
      </c>
      <c r="P619" s="87" t="s">
        <v>12790</v>
      </c>
      <c r="Q619" s="92" t="s">
        <v>11381</v>
      </c>
      <c r="R619" s="88" t="s">
        <v>7810</v>
      </c>
      <c r="S619" s="88">
        <v>6.29</v>
      </c>
      <c r="T619" s="88" t="s">
        <v>12771</v>
      </c>
      <c r="U619" s="87" t="s">
        <v>12772</v>
      </c>
      <c r="V619" s="87" t="s">
        <v>12773</v>
      </c>
      <c r="W619" s="87" t="s">
        <v>12774</v>
      </c>
      <c r="X619" s="87" t="s">
        <v>12775</v>
      </c>
      <c r="Y619" s="87" t="s">
        <v>12776</v>
      </c>
    </row>
    <row r="620" spans="1:25" ht="87" customHeight="1">
      <c r="A620" s="73"/>
      <c r="B620" s="85"/>
      <c r="C620" s="73"/>
      <c r="D620" s="86">
        <v>28</v>
      </c>
      <c r="E620" s="87" t="s">
        <v>12791</v>
      </c>
      <c r="F620" s="87" t="s">
        <v>8032</v>
      </c>
      <c r="G620" s="88" t="s">
        <v>371</v>
      </c>
      <c r="H620" s="88" t="s">
        <v>28</v>
      </c>
      <c r="I620" s="90" t="s">
        <v>29</v>
      </c>
      <c r="J620" s="90" t="s">
        <v>24</v>
      </c>
      <c r="K620" s="90" t="s">
        <v>2300</v>
      </c>
      <c r="L620" s="91">
        <v>6.6</v>
      </c>
      <c r="M620" s="90" t="s">
        <v>2187</v>
      </c>
      <c r="N620" s="87" t="s">
        <v>11588</v>
      </c>
      <c r="O620" s="87" t="s">
        <v>12792</v>
      </c>
      <c r="P620" s="87" t="s">
        <v>12793</v>
      </c>
      <c r="Q620" s="92" t="s">
        <v>11381</v>
      </c>
      <c r="R620" s="88" t="s">
        <v>11382</v>
      </c>
      <c r="S620" s="88">
        <v>6.6</v>
      </c>
      <c r="T620" s="88" t="s">
        <v>12794</v>
      </c>
      <c r="U620" s="87" t="s">
        <v>12713</v>
      </c>
      <c r="V620" s="87" t="s">
        <v>12714</v>
      </c>
      <c r="W620" s="87" t="s">
        <v>12715</v>
      </c>
      <c r="X620" s="87" t="s">
        <v>12716</v>
      </c>
      <c r="Y620" s="87" t="s">
        <v>12717</v>
      </c>
    </row>
    <row r="621" spans="1:25" ht="87" customHeight="1">
      <c r="A621" s="73"/>
      <c r="B621" s="85"/>
      <c r="C621" s="73"/>
      <c r="D621" s="86">
        <v>28</v>
      </c>
      <c r="E621" s="87" t="s">
        <v>12795</v>
      </c>
      <c r="F621" s="87" t="s">
        <v>8034</v>
      </c>
      <c r="G621" s="88" t="s">
        <v>371</v>
      </c>
      <c r="H621" s="88" t="s">
        <v>28</v>
      </c>
      <c r="I621" s="90" t="s">
        <v>29</v>
      </c>
      <c r="J621" s="90" t="s">
        <v>24</v>
      </c>
      <c r="K621" s="90" t="s">
        <v>2300</v>
      </c>
      <c r="L621" s="91">
        <v>6.5</v>
      </c>
      <c r="M621" s="90" t="s">
        <v>2187</v>
      </c>
      <c r="N621" s="87" t="s">
        <v>11588</v>
      </c>
      <c r="O621" s="87" t="s">
        <v>12792</v>
      </c>
      <c r="P621" s="87" t="s">
        <v>12796</v>
      </c>
      <c r="Q621" s="92" t="s">
        <v>11381</v>
      </c>
      <c r="R621" s="88" t="s">
        <v>11382</v>
      </c>
      <c r="S621" s="88">
        <v>6.5</v>
      </c>
      <c r="T621" s="88" t="s">
        <v>12794</v>
      </c>
      <c r="U621" s="87" t="s">
        <v>12713</v>
      </c>
      <c r="V621" s="87" t="s">
        <v>12714</v>
      </c>
      <c r="W621" s="87" t="s">
        <v>12715</v>
      </c>
      <c r="X621" s="87" t="s">
        <v>12716</v>
      </c>
      <c r="Y621" s="87" t="s">
        <v>12717</v>
      </c>
    </row>
    <row r="622" spans="1:25" ht="87" customHeight="1">
      <c r="A622" s="73"/>
      <c r="B622" s="85"/>
      <c r="C622" s="73"/>
      <c r="D622" s="86">
        <v>62</v>
      </c>
      <c r="E622" s="87" t="s">
        <v>12797</v>
      </c>
      <c r="F622" s="87" t="s">
        <v>8034</v>
      </c>
      <c r="G622" s="88" t="s">
        <v>371</v>
      </c>
      <c r="H622" s="88" t="s">
        <v>28</v>
      </c>
      <c r="I622" s="90" t="s">
        <v>29</v>
      </c>
      <c r="J622" s="90" t="s">
        <v>24</v>
      </c>
      <c r="K622" s="90" t="s">
        <v>2300</v>
      </c>
      <c r="L622" s="91">
        <v>6.5</v>
      </c>
      <c r="M622" s="90" t="s">
        <v>2187</v>
      </c>
      <c r="N622" s="87" t="s">
        <v>12768</v>
      </c>
      <c r="O622" s="87" t="s">
        <v>12769</v>
      </c>
      <c r="P622" s="87" t="s">
        <v>12798</v>
      </c>
      <c r="Q622" s="92" t="s">
        <v>11381</v>
      </c>
      <c r="R622" s="88" t="s">
        <v>7810</v>
      </c>
      <c r="S622" s="88">
        <v>6.5</v>
      </c>
      <c r="T622" s="88" t="s">
        <v>12771</v>
      </c>
      <c r="U622" s="87" t="s">
        <v>12772</v>
      </c>
      <c r="V622" s="87" t="s">
        <v>12773</v>
      </c>
      <c r="W622" s="87" t="s">
        <v>12774</v>
      </c>
      <c r="X622" s="87" t="s">
        <v>12775</v>
      </c>
      <c r="Y622" s="87" t="s">
        <v>12776</v>
      </c>
    </row>
    <row r="623" spans="1:25" ht="87" customHeight="1">
      <c r="A623" s="73"/>
      <c r="B623" s="85"/>
      <c r="C623" s="73"/>
      <c r="D623" s="86">
        <v>62</v>
      </c>
      <c r="E623" s="87" t="s">
        <v>12799</v>
      </c>
      <c r="F623" s="87" t="s">
        <v>8036</v>
      </c>
      <c r="G623" s="88" t="s">
        <v>371</v>
      </c>
      <c r="H623" s="88" t="s">
        <v>28</v>
      </c>
      <c r="I623" s="90" t="s">
        <v>29</v>
      </c>
      <c r="J623" s="90" t="s">
        <v>24</v>
      </c>
      <c r="K623" s="90" t="s">
        <v>2300</v>
      </c>
      <c r="L623" s="91">
        <v>6.36</v>
      </c>
      <c r="M623" s="90" t="s">
        <v>2187</v>
      </c>
      <c r="N623" s="87" t="s">
        <v>12768</v>
      </c>
      <c r="O623" s="87" t="s">
        <v>12769</v>
      </c>
      <c r="P623" s="87" t="s">
        <v>12800</v>
      </c>
      <c r="Q623" s="92" t="s">
        <v>11381</v>
      </c>
      <c r="R623" s="88" t="s">
        <v>7810</v>
      </c>
      <c r="S623" s="88">
        <v>6.36</v>
      </c>
      <c r="T623" s="88" t="s">
        <v>12771</v>
      </c>
      <c r="U623" s="87" t="s">
        <v>12772</v>
      </c>
      <c r="V623" s="87" t="s">
        <v>12773</v>
      </c>
      <c r="W623" s="87" t="s">
        <v>12774</v>
      </c>
      <c r="X623" s="87" t="s">
        <v>12775</v>
      </c>
      <c r="Y623" s="87" t="s">
        <v>12776</v>
      </c>
    </row>
    <row r="624" spans="1:25" ht="88.5" customHeight="1">
      <c r="A624" s="73"/>
      <c r="B624" s="85"/>
      <c r="C624" s="73"/>
      <c r="D624" s="86">
        <v>62</v>
      </c>
      <c r="E624" s="87" t="s">
        <v>12801</v>
      </c>
      <c r="F624" s="87" t="s">
        <v>8036</v>
      </c>
      <c r="G624" s="88" t="s">
        <v>371</v>
      </c>
      <c r="H624" s="88" t="s">
        <v>28</v>
      </c>
      <c r="I624" s="90" t="s">
        <v>29</v>
      </c>
      <c r="J624" s="90" t="s">
        <v>24</v>
      </c>
      <c r="K624" s="90" t="s">
        <v>2300</v>
      </c>
      <c r="L624" s="91">
        <v>6.36</v>
      </c>
      <c r="M624" s="90" t="s">
        <v>2187</v>
      </c>
      <c r="N624" s="87" t="s">
        <v>12768</v>
      </c>
      <c r="O624" s="87" t="s">
        <v>12769</v>
      </c>
      <c r="P624" s="87" t="s">
        <v>12802</v>
      </c>
      <c r="Q624" s="92" t="s">
        <v>11381</v>
      </c>
      <c r="R624" s="88" t="s">
        <v>7810</v>
      </c>
      <c r="S624" s="88">
        <v>6.36</v>
      </c>
      <c r="T624" s="88" t="s">
        <v>12771</v>
      </c>
      <c r="U624" s="87" t="s">
        <v>12772</v>
      </c>
      <c r="V624" s="87" t="s">
        <v>12773</v>
      </c>
      <c r="W624" s="87" t="s">
        <v>12774</v>
      </c>
      <c r="X624" s="87" t="s">
        <v>12775</v>
      </c>
      <c r="Y624" s="87" t="s">
        <v>12776</v>
      </c>
    </row>
    <row r="625" spans="1:25" ht="90" customHeight="1">
      <c r="A625" s="73"/>
      <c r="B625" s="85"/>
      <c r="C625" s="73"/>
      <c r="D625" s="86">
        <v>62</v>
      </c>
      <c r="E625" s="87" t="s">
        <v>12803</v>
      </c>
      <c r="F625" s="87" t="s">
        <v>8036</v>
      </c>
      <c r="G625" s="88" t="s">
        <v>371</v>
      </c>
      <c r="H625" s="88" t="s">
        <v>28</v>
      </c>
      <c r="I625" s="90" t="s">
        <v>29</v>
      </c>
      <c r="J625" s="90" t="s">
        <v>24</v>
      </c>
      <c r="K625" s="90" t="s">
        <v>2300</v>
      </c>
      <c r="L625" s="91">
        <v>6.36</v>
      </c>
      <c r="M625" s="90" t="s">
        <v>2187</v>
      </c>
      <c r="N625" s="87" t="s">
        <v>12768</v>
      </c>
      <c r="O625" s="87" t="s">
        <v>12769</v>
      </c>
      <c r="P625" s="87" t="s">
        <v>12804</v>
      </c>
      <c r="Q625" s="92" t="s">
        <v>11381</v>
      </c>
      <c r="R625" s="88" t="s">
        <v>7810</v>
      </c>
      <c r="S625" s="88">
        <v>6.36</v>
      </c>
      <c r="T625" s="88" t="s">
        <v>12771</v>
      </c>
      <c r="U625" s="87" t="s">
        <v>12772</v>
      </c>
      <c r="V625" s="87" t="s">
        <v>12773</v>
      </c>
      <c r="W625" s="87" t="s">
        <v>12774</v>
      </c>
      <c r="X625" s="87" t="s">
        <v>12775</v>
      </c>
      <c r="Y625" s="87" t="s">
        <v>12776</v>
      </c>
    </row>
    <row r="626" spans="1:25" ht="90" customHeight="1">
      <c r="A626" s="73"/>
      <c r="B626" s="85"/>
      <c r="C626" s="73"/>
      <c r="D626" s="86">
        <v>62</v>
      </c>
      <c r="E626" s="87" t="s">
        <v>12805</v>
      </c>
      <c r="F626" s="87" t="s">
        <v>8038</v>
      </c>
      <c r="G626" s="88" t="s">
        <v>371</v>
      </c>
      <c r="H626" s="88" t="s">
        <v>28</v>
      </c>
      <c r="I626" s="90" t="s">
        <v>29</v>
      </c>
      <c r="J626" s="90" t="s">
        <v>24</v>
      </c>
      <c r="K626" s="90" t="s">
        <v>2300</v>
      </c>
      <c r="L626" s="91">
        <v>6.45</v>
      </c>
      <c r="M626" s="90" t="s">
        <v>2187</v>
      </c>
      <c r="N626" s="87" t="s">
        <v>12768</v>
      </c>
      <c r="O626" s="87" t="s">
        <v>12769</v>
      </c>
      <c r="P626" s="87" t="s">
        <v>12806</v>
      </c>
      <c r="Q626" s="92" t="s">
        <v>11381</v>
      </c>
      <c r="R626" s="88" t="s">
        <v>7810</v>
      </c>
      <c r="S626" s="88">
        <v>6.45</v>
      </c>
      <c r="T626" s="88" t="s">
        <v>12771</v>
      </c>
      <c r="U626" s="87" t="s">
        <v>12772</v>
      </c>
      <c r="V626" s="87" t="s">
        <v>12773</v>
      </c>
      <c r="W626" s="87" t="s">
        <v>12774</v>
      </c>
      <c r="X626" s="87" t="s">
        <v>12775</v>
      </c>
      <c r="Y626" s="87" t="s">
        <v>12776</v>
      </c>
    </row>
    <row r="627" spans="1:25" ht="90" customHeight="1">
      <c r="A627" s="73"/>
      <c r="B627" s="85"/>
      <c r="C627" s="73"/>
      <c r="D627" s="86">
        <v>62</v>
      </c>
      <c r="E627" s="87" t="s">
        <v>12807</v>
      </c>
      <c r="F627" s="87" t="s">
        <v>8038</v>
      </c>
      <c r="G627" s="88" t="s">
        <v>371</v>
      </c>
      <c r="H627" s="88" t="s">
        <v>28</v>
      </c>
      <c r="I627" s="90" t="s">
        <v>29</v>
      </c>
      <c r="J627" s="90" t="s">
        <v>24</v>
      </c>
      <c r="K627" s="90" t="s">
        <v>2300</v>
      </c>
      <c r="L627" s="91">
        <v>6.45</v>
      </c>
      <c r="M627" s="90" t="s">
        <v>2187</v>
      </c>
      <c r="N627" s="87" t="s">
        <v>12768</v>
      </c>
      <c r="O627" s="87" t="s">
        <v>12769</v>
      </c>
      <c r="P627" s="87" t="s">
        <v>12808</v>
      </c>
      <c r="Q627" s="92" t="s">
        <v>11381</v>
      </c>
      <c r="R627" s="88" t="s">
        <v>7810</v>
      </c>
      <c r="S627" s="88">
        <v>6.45</v>
      </c>
      <c r="T627" s="88" t="s">
        <v>12771</v>
      </c>
      <c r="U627" s="87" t="s">
        <v>12772</v>
      </c>
      <c r="V627" s="87" t="s">
        <v>12773</v>
      </c>
      <c r="W627" s="87" t="s">
        <v>12774</v>
      </c>
      <c r="X627" s="87" t="s">
        <v>12775</v>
      </c>
      <c r="Y627" s="87" t="s">
        <v>12776</v>
      </c>
    </row>
    <row r="628" spans="1:25" ht="90" customHeight="1">
      <c r="A628" s="73"/>
      <c r="B628" s="85"/>
      <c r="C628" s="73"/>
      <c r="D628" s="86">
        <v>62</v>
      </c>
      <c r="E628" s="87" t="s">
        <v>12809</v>
      </c>
      <c r="F628" s="87" t="s">
        <v>8038</v>
      </c>
      <c r="G628" s="88" t="s">
        <v>371</v>
      </c>
      <c r="H628" s="88" t="s">
        <v>28</v>
      </c>
      <c r="I628" s="90" t="s">
        <v>29</v>
      </c>
      <c r="J628" s="90" t="s">
        <v>24</v>
      </c>
      <c r="K628" s="90" t="s">
        <v>2300</v>
      </c>
      <c r="L628" s="91">
        <v>6.45</v>
      </c>
      <c r="M628" s="90" t="s">
        <v>2187</v>
      </c>
      <c r="N628" s="87" t="s">
        <v>12768</v>
      </c>
      <c r="O628" s="87" t="s">
        <v>12769</v>
      </c>
      <c r="P628" s="87" t="s">
        <v>12810</v>
      </c>
      <c r="Q628" s="92" t="s">
        <v>11381</v>
      </c>
      <c r="R628" s="88" t="s">
        <v>7810</v>
      </c>
      <c r="S628" s="88">
        <v>6.45</v>
      </c>
      <c r="T628" s="88" t="s">
        <v>12771</v>
      </c>
      <c r="U628" s="87" t="s">
        <v>12772</v>
      </c>
      <c r="V628" s="87" t="s">
        <v>12773</v>
      </c>
      <c r="W628" s="87" t="s">
        <v>12774</v>
      </c>
      <c r="X628" s="87" t="s">
        <v>12775</v>
      </c>
      <c r="Y628" s="87" t="s">
        <v>12776</v>
      </c>
    </row>
    <row r="629" spans="1:25" ht="90" customHeight="1">
      <c r="A629" s="73"/>
      <c r="B629" s="85"/>
      <c r="C629" s="73"/>
      <c r="D629" s="86">
        <v>62</v>
      </c>
      <c r="E629" s="87" t="s">
        <v>12811</v>
      </c>
      <c r="F629" s="87" t="s">
        <v>8038</v>
      </c>
      <c r="G629" s="88" t="s">
        <v>371</v>
      </c>
      <c r="H629" s="88" t="s">
        <v>28</v>
      </c>
      <c r="I629" s="90" t="s">
        <v>29</v>
      </c>
      <c r="J629" s="90" t="s">
        <v>24</v>
      </c>
      <c r="K629" s="90" t="s">
        <v>2300</v>
      </c>
      <c r="L629" s="91">
        <v>6.45</v>
      </c>
      <c r="M629" s="90" t="s">
        <v>2187</v>
      </c>
      <c r="N629" s="87" t="s">
        <v>12768</v>
      </c>
      <c r="O629" s="87" t="s">
        <v>12769</v>
      </c>
      <c r="P629" s="87" t="s">
        <v>12812</v>
      </c>
      <c r="Q629" s="92" t="s">
        <v>11381</v>
      </c>
      <c r="R629" s="88" t="s">
        <v>7810</v>
      </c>
      <c r="S629" s="88">
        <v>6.45</v>
      </c>
      <c r="T629" s="88" t="s">
        <v>12771</v>
      </c>
      <c r="U629" s="87" t="s">
        <v>12772</v>
      </c>
      <c r="V629" s="87" t="s">
        <v>12773</v>
      </c>
      <c r="W629" s="87" t="s">
        <v>12774</v>
      </c>
      <c r="X629" s="87" t="s">
        <v>12775</v>
      </c>
      <c r="Y629" s="87" t="s">
        <v>12776</v>
      </c>
    </row>
    <row r="630" spans="1:25" ht="90" customHeight="1">
      <c r="A630" s="73"/>
      <c r="B630" s="85"/>
      <c r="C630" s="73"/>
      <c r="D630" s="86">
        <v>62</v>
      </c>
      <c r="E630" s="87" t="s">
        <v>12813</v>
      </c>
      <c r="F630" s="87" t="s">
        <v>8038</v>
      </c>
      <c r="G630" s="88" t="s">
        <v>371</v>
      </c>
      <c r="H630" s="88" t="s">
        <v>28</v>
      </c>
      <c r="I630" s="90" t="s">
        <v>29</v>
      </c>
      <c r="J630" s="90" t="s">
        <v>24</v>
      </c>
      <c r="K630" s="90" t="s">
        <v>2300</v>
      </c>
      <c r="L630" s="91">
        <v>6.45</v>
      </c>
      <c r="M630" s="90" t="s">
        <v>2187</v>
      </c>
      <c r="N630" s="87" t="s">
        <v>12768</v>
      </c>
      <c r="O630" s="87" t="s">
        <v>12769</v>
      </c>
      <c r="P630" s="87" t="s">
        <v>12814</v>
      </c>
      <c r="Q630" s="92" t="s">
        <v>11381</v>
      </c>
      <c r="R630" s="88" t="s">
        <v>7810</v>
      </c>
      <c r="S630" s="88">
        <v>6.45</v>
      </c>
      <c r="T630" s="88" t="s">
        <v>12771</v>
      </c>
      <c r="U630" s="87" t="s">
        <v>12772</v>
      </c>
      <c r="V630" s="87" t="s">
        <v>12773</v>
      </c>
      <c r="W630" s="87" t="s">
        <v>12774</v>
      </c>
      <c r="X630" s="87" t="s">
        <v>12775</v>
      </c>
      <c r="Y630" s="87" t="s">
        <v>12776</v>
      </c>
    </row>
    <row r="631" spans="1:25" ht="90" customHeight="1">
      <c r="A631" s="73"/>
      <c r="B631" s="85"/>
      <c r="C631" s="73"/>
      <c r="D631" s="86">
        <v>62</v>
      </c>
      <c r="E631" s="87" t="s">
        <v>12815</v>
      </c>
      <c r="F631" s="87" t="s">
        <v>8038</v>
      </c>
      <c r="G631" s="88" t="s">
        <v>371</v>
      </c>
      <c r="H631" s="88" t="s">
        <v>28</v>
      </c>
      <c r="I631" s="90" t="s">
        <v>29</v>
      </c>
      <c r="J631" s="90" t="s">
        <v>24</v>
      </c>
      <c r="K631" s="90" t="s">
        <v>2300</v>
      </c>
      <c r="L631" s="91">
        <v>6.45</v>
      </c>
      <c r="M631" s="90" t="s">
        <v>2187</v>
      </c>
      <c r="N631" s="87" t="s">
        <v>12768</v>
      </c>
      <c r="O631" s="87" t="s">
        <v>12769</v>
      </c>
      <c r="P631" s="87" t="s">
        <v>12816</v>
      </c>
      <c r="Q631" s="92" t="s">
        <v>11381</v>
      </c>
      <c r="R631" s="88" t="s">
        <v>7810</v>
      </c>
      <c r="S631" s="88">
        <v>6.45</v>
      </c>
      <c r="T631" s="88" t="s">
        <v>12771</v>
      </c>
      <c r="U631" s="87" t="s">
        <v>12772</v>
      </c>
      <c r="V631" s="87" t="s">
        <v>12773</v>
      </c>
      <c r="W631" s="87" t="s">
        <v>12774</v>
      </c>
      <c r="X631" s="87" t="s">
        <v>12775</v>
      </c>
      <c r="Y631" s="87" t="s">
        <v>12776</v>
      </c>
    </row>
    <row r="632" spans="1:25" ht="90" customHeight="1">
      <c r="A632" s="73"/>
      <c r="B632" s="85"/>
      <c r="C632" s="73"/>
      <c r="D632" s="86">
        <v>62</v>
      </c>
      <c r="E632" s="87" t="s">
        <v>12817</v>
      </c>
      <c r="F632" s="87" t="s">
        <v>8040</v>
      </c>
      <c r="G632" s="88" t="s">
        <v>371</v>
      </c>
      <c r="H632" s="88" t="s">
        <v>28</v>
      </c>
      <c r="I632" s="90" t="s">
        <v>29</v>
      </c>
      <c r="J632" s="90" t="s">
        <v>24</v>
      </c>
      <c r="K632" s="90" t="s">
        <v>2300</v>
      </c>
      <c r="L632" s="91">
        <v>6.61</v>
      </c>
      <c r="M632" s="90" t="s">
        <v>2187</v>
      </c>
      <c r="N632" s="87" t="s">
        <v>12768</v>
      </c>
      <c r="O632" s="87" t="s">
        <v>12769</v>
      </c>
      <c r="P632" s="87" t="s">
        <v>12818</v>
      </c>
      <c r="Q632" s="92" t="s">
        <v>11381</v>
      </c>
      <c r="R632" s="88" t="s">
        <v>7810</v>
      </c>
      <c r="S632" s="88">
        <v>6.61</v>
      </c>
      <c r="T632" s="88" t="s">
        <v>12771</v>
      </c>
      <c r="U632" s="87" t="s">
        <v>12772</v>
      </c>
      <c r="V632" s="87" t="s">
        <v>12773</v>
      </c>
      <c r="W632" s="87" t="s">
        <v>12774</v>
      </c>
      <c r="X632" s="87" t="s">
        <v>12775</v>
      </c>
      <c r="Y632" s="87" t="s">
        <v>12776</v>
      </c>
    </row>
    <row r="633" spans="1:25" ht="90" customHeight="1">
      <c r="A633" s="73"/>
      <c r="B633" s="85"/>
      <c r="C633" s="73"/>
      <c r="D633" s="86">
        <v>62</v>
      </c>
      <c r="E633" s="87" t="s">
        <v>12819</v>
      </c>
      <c r="F633" s="87" t="s">
        <v>8040</v>
      </c>
      <c r="G633" s="88" t="s">
        <v>371</v>
      </c>
      <c r="H633" s="88" t="s">
        <v>28</v>
      </c>
      <c r="I633" s="90" t="s">
        <v>29</v>
      </c>
      <c r="J633" s="90" t="s">
        <v>24</v>
      </c>
      <c r="K633" s="90" t="s">
        <v>2300</v>
      </c>
      <c r="L633" s="91">
        <v>6.61</v>
      </c>
      <c r="M633" s="90" t="s">
        <v>2187</v>
      </c>
      <c r="N633" s="87" t="s">
        <v>12768</v>
      </c>
      <c r="O633" s="87" t="s">
        <v>12769</v>
      </c>
      <c r="P633" s="87" t="s">
        <v>12820</v>
      </c>
      <c r="Q633" s="92" t="s">
        <v>11381</v>
      </c>
      <c r="R633" s="88" t="s">
        <v>7810</v>
      </c>
      <c r="S633" s="88">
        <v>6.61</v>
      </c>
      <c r="T633" s="88" t="s">
        <v>12771</v>
      </c>
      <c r="U633" s="87" t="s">
        <v>12772</v>
      </c>
      <c r="V633" s="87" t="s">
        <v>12773</v>
      </c>
      <c r="W633" s="87" t="s">
        <v>12774</v>
      </c>
      <c r="X633" s="87" t="s">
        <v>12775</v>
      </c>
      <c r="Y633" s="87" t="s">
        <v>12776</v>
      </c>
    </row>
    <row r="634" spans="1:25" ht="90" customHeight="1">
      <c r="A634" s="73"/>
      <c r="B634" s="85"/>
      <c r="C634" s="73"/>
      <c r="D634" s="86">
        <v>62</v>
      </c>
      <c r="E634" s="87" t="s">
        <v>12821</v>
      </c>
      <c r="F634" s="87" t="s">
        <v>8040</v>
      </c>
      <c r="G634" s="88" t="s">
        <v>371</v>
      </c>
      <c r="H634" s="88" t="s">
        <v>28</v>
      </c>
      <c r="I634" s="90" t="s">
        <v>29</v>
      </c>
      <c r="J634" s="90" t="s">
        <v>24</v>
      </c>
      <c r="K634" s="90" t="s">
        <v>2300</v>
      </c>
      <c r="L634" s="91">
        <v>6.61</v>
      </c>
      <c r="M634" s="90" t="s">
        <v>2187</v>
      </c>
      <c r="N634" s="87" t="s">
        <v>12768</v>
      </c>
      <c r="O634" s="87" t="s">
        <v>12769</v>
      </c>
      <c r="P634" s="87" t="s">
        <v>12822</v>
      </c>
      <c r="Q634" s="92" t="s">
        <v>11381</v>
      </c>
      <c r="R634" s="88" t="s">
        <v>7810</v>
      </c>
      <c r="S634" s="88">
        <v>6.61</v>
      </c>
      <c r="T634" s="88" t="s">
        <v>12771</v>
      </c>
      <c r="U634" s="87" t="s">
        <v>12772</v>
      </c>
      <c r="V634" s="87" t="s">
        <v>12773</v>
      </c>
      <c r="W634" s="87" t="s">
        <v>12774</v>
      </c>
      <c r="X634" s="87" t="s">
        <v>12775</v>
      </c>
      <c r="Y634" s="87" t="s">
        <v>12776</v>
      </c>
    </row>
    <row r="635" spans="1:25" ht="90" customHeight="1">
      <c r="A635" s="73"/>
      <c r="B635" s="85"/>
      <c r="C635" s="73"/>
      <c r="D635" s="86">
        <v>62</v>
      </c>
      <c r="E635" s="87" t="s">
        <v>12823</v>
      </c>
      <c r="F635" s="87" t="s">
        <v>8040</v>
      </c>
      <c r="G635" s="88" t="s">
        <v>371</v>
      </c>
      <c r="H635" s="88" t="s">
        <v>28</v>
      </c>
      <c r="I635" s="90" t="s">
        <v>29</v>
      </c>
      <c r="J635" s="90" t="s">
        <v>24</v>
      </c>
      <c r="K635" s="90" t="s">
        <v>2300</v>
      </c>
      <c r="L635" s="91">
        <v>6.61</v>
      </c>
      <c r="M635" s="90" t="s">
        <v>2187</v>
      </c>
      <c r="N635" s="87" t="s">
        <v>12768</v>
      </c>
      <c r="O635" s="87" t="s">
        <v>12769</v>
      </c>
      <c r="P635" s="87" t="s">
        <v>12824</v>
      </c>
      <c r="Q635" s="92" t="s">
        <v>11381</v>
      </c>
      <c r="R635" s="88" t="s">
        <v>7810</v>
      </c>
      <c r="S635" s="88">
        <v>6.61</v>
      </c>
      <c r="T635" s="88" t="s">
        <v>12771</v>
      </c>
      <c r="U635" s="87" t="s">
        <v>12772</v>
      </c>
      <c r="V635" s="87" t="s">
        <v>12773</v>
      </c>
      <c r="W635" s="87" t="s">
        <v>12774</v>
      </c>
      <c r="X635" s="87" t="s">
        <v>12775</v>
      </c>
      <c r="Y635" s="87" t="s">
        <v>12776</v>
      </c>
    </row>
    <row r="636" spans="1:25" ht="90" customHeight="1">
      <c r="A636" s="73"/>
      <c r="B636" s="85"/>
      <c r="C636" s="73"/>
      <c r="D636" s="86">
        <v>62</v>
      </c>
      <c r="E636" s="87" t="s">
        <v>12825</v>
      </c>
      <c r="F636" s="87" t="s">
        <v>8040</v>
      </c>
      <c r="G636" s="88" t="s">
        <v>371</v>
      </c>
      <c r="H636" s="88" t="s">
        <v>28</v>
      </c>
      <c r="I636" s="90" t="s">
        <v>29</v>
      </c>
      <c r="J636" s="90" t="s">
        <v>24</v>
      </c>
      <c r="K636" s="90" t="s">
        <v>2300</v>
      </c>
      <c r="L636" s="91">
        <v>6.61</v>
      </c>
      <c r="M636" s="90" t="s">
        <v>2187</v>
      </c>
      <c r="N636" s="87" t="s">
        <v>12768</v>
      </c>
      <c r="O636" s="87" t="s">
        <v>12769</v>
      </c>
      <c r="P636" s="87" t="s">
        <v>12826</v>
      </c>
      <c r="Q636" s="92" t="s">
        <v>11381</v>
      </c>
      <c r="R636" s="88" t="s">
        <v>7810</v>
      </c>
      <c r="S636" s="88">
        <v>6.61</v>
      </c>
      <c r="T636" s="88" t="s">
        <v>12771</v>
      </c>
      <c r="U636" s="87" t="s">
        <v>12772</v>
      </c>
      <c r="V636" s="87" t="s">
        <v>12773</v>
      </c>
      <c r="W636" s="87" t="s">
        <v>12774</v>
      </c>
      <c r="X636" s="87" t="s">
        <v>12775</v>
      </c>
      <c r="Y636" s="87" t="s">
        <v>12776</v>
      </c>
    </row>
    <row r="637" spans="1:25" ht="90" customHeight="1">
      <c r="A637" s="73"/>
      <c r="B637" s="85"/>
      <c r="C637" s="73"/>
      <c r="D637" s="86">
        <v>62</v>
      </c>
      <c r="E637" s="87" t="s">
        <v>12827</v>
      </c>
      <c r="F637" s="87" t="s">
        <v>8040</v>
      </c>
      <c r="G637" s="88" t="s">
        <v>371</v>
      </c>
      <c r="H637" s="88" t="s">
        <v>28</v>
      </c>
      <c r="I637" s="90" t="s">
        <v>29</v>
      </c>
      <c r="J637" s="90" t="s">
        <v>24</v>
      </c>
      <c r="K637" s="90" t="s">
        <v>2300</v>
      </c>
      <c r="L637" s="91">
        <v>6.61</v>
      </c>
      <c r="M637" s="90" t="s">
        <v>2187</v>
      </c>
      <c r="N637" s="87" t="s">
        <v>12768</v>
      </c>
      <c r="O637" s="87" t="s">
        <v>12769</v>
      </c>
      <c r="P637" s="87" t="s">
        <v>12828</v>
      </c>
      <c r="Q637" s="92" t="s">
        <v>11381</v>
      </c>
      <c r="R637" s="88" t="s">
        <v>7810</v>
      </c>
      <c r="S637" s="88">
        <v>6.61</v>
      </c>
      <c r="T637" s="88" t="s">
        <v>12771</v>
      </c>
      <c r="U637" s="87" t="s">
        <v>12772</v>
      </c>
      <c r="V637" s="87" t="s">
        <v>12773</v>
      </c>
      <c r="W637" s="87" t="s">
        <v>12774</v>
      </c>
      <c r="X637" s="87" t="s">
        <v>12775</v>
      </c>
      <c r="Y637" s="87" t="s">
        <v>12776</v>
      </c>
    </row>
    <row r="638" spans="1:25" ht="90" customHeight="1">
      <c r="A638" s="73"/>
      <c r="B638" s="85"/>
      <c r="C638" s="73"/>
      <c r="D638" s="86">
        <v>62</v>
      </c>
      <c r="E638" s="87" t="s">
        <v>12829</v>
      </c>
      <c r="F638" s="87" t="s">
        <v>8040</v>
      </c>
      <c r="G638" s="88" t="s">
        <v>371</v>
      </c>
      <c r="H638" s="88" t="s">
        <v>28</v>
      </c>
      <c r="I638" s="90" t="s">
        <v>29</v>
      </c>
      <c r="J638" s="90" t="s">
        <v>24</v>
      </c>
      <c r="K638" s="90" t="s">
        <v>2300</v>
      </c>
      <c r="L638" s="91">
        <v>6.61</v>
      </c>
      <c r="M638" s="90" t="s">
        <v>2187</v>
      </c>
      <c r="N638" s="87" t="s">
        <v>12768</v>
      </c>
      <c r="O638" s="87" t="s">
        <v>12769</v>
      </c>
      <c r="P638" s="87" t="s">
        <v>12830</v>
      </c>
      <c r="Q638" s="92" t="s">
        <v>11381</v>
      </c>
      <c r="R638" s="88" t="s">
        <v>7810</v>
      </c>
      <c r="S638" s="88">
        <v>6.61</v>
      </c>
      <c r="T638" s="88" t="s">
        <v>12771</v>
      </c>
      <c r="U638" s="87" t="s">
        <v>12772</v>
      </c>
      <c r="V638" s="87" t="s">
        <v>12773</v>
      </c>
      <c r="W638" s="87" t="s">
        <v>12774</v>
      </c>
      <c r="X638" s="87" t="s">
        <v>12775</v>
      </c>
      <c r="Y638" s="87" t="s">
        <v>12776</v>
      </c>
    </row>
    <row r="639" spans="1:25" ht="90" customHeight="1">
      <c r="A639" s="73"/>
      <c r="B639" s="85"/>
      <c r="C639" s="73"/>
      <c r="D639" s="86">
        <v>62</v>
      </c>
      <c r="E639" s="87" t="s">
        <v>12831</v>
      </c>
      <c r="F639" s="87" t="s">
        <v>8040</v>
      </c>
      <c r="G639" s="88" t="s">
        <v>371</v>
      </c>
      <c r="H639" s="88" t="s">
        <v>28</v>
      </c>
      <c r="I639" s="90" t="s">
        <v>29</v>
      </c>
      <c r="J639" s="90" t="s">
        <v>24</v>
      </c>
      <c r="K639" s="90" t="s">
        <v>2300</v>
      </c>
      <c r="L639" s="91">
        <v>6.61</v>
      </c>
      <c r="M639" s="90" t="s">
        <v>2187</v>
      </c>
      <c r="N639" s="87" t="s">
        <v>12768</v>
      </c>
      <c r="O639" s="87" t="s">
        <v>12769</v>
      </c>
      <c r="P639" s="87" t="s">
        <v>12832</v>
      </c>
      <c r="Q639" s="92" t="s">
        <v>11381</v>
      </c>
      <c r="R639" s="88" t="s">
        <v>7810</v>
      </c>
      <c r="S639" s="88">
        <v>6.61</v>
      </c>
      <c r="T639" s="88" t="s">
        <v>12771</v>
      </c>
      <c r="U639" s="87" t="s">
        <v>12772</v>
      </c>
      <c r="V639" s="87" t="s">
        <v>12773</v>
      </c>
      <c r="W639" s="87" t="s">
        <v>12774</v>
      </c>
      <c r="X639" s="87" t="s">
        <v>12775</v>
      </c>
      <c r="Y639" s="87" t="s">
        <v>12776</v>
      </c>
    </row>
    <row r="640" spans="1:25" ht="90" customHeight="1">
      <c r="A640" s="73"/>
      <c r="B640" s="85"/>
      <c r="C640" s="73"/>
      <c r="D640" s="86">
        <v>62</v>
      </c>
      <c r="E640" s="87" t="s">
        <v>12833</v>
      </c>
      <c r="F640" s="87" t="s">
        <v>8042</v>
      </c>
      <c r="G640" s="88" t="s">
        <v>371</v>
      </c>
      <c r="H640" s="88" t="s">
        <v>28</v>
      </c>
      <c r="I640" s="90" t="s">
        <v>29</v>
      </c>
      <c r="J640" s="90" t="s">
        <v>24</v>
      </c>
      <c r="K640" s="90" t="s">
        <v>2300</v>
      </c>
      <c r="L640" s="91">
        <v>6.66</v>
      </c>
      <c r="M640" s="90" t="s">
        <v>2187</v>
      </c>
      <c r="N640" s="87" t="s">
        <v>12768</v>
      </c>
      <c r="O640" s="87" t="s">
        <v>12769</v>
      </c>
      <c r="P640" s="87" t="s">
        <v>12834</v>
      </c>
      <c r="Q640" s="92" t="s">
        <v>11381</v>
      </c>
      <c r="R640" s="88" t="s">
        <v>7810</v>
      </c>
      <c r="S640" s="88">
        <v>6.66</v>
      </c>
      <c r="T640" s="88" t="s">
        <v>12771</v>
      </c>
      <c r="U640" s="87" t="s">
        <v>12772</v>
      </c>
      <c r="V640" s="87" t="s">
        <v>12773</v>
      </c>
      <c r="W640" s="87" t="s">
        <v>12774</v>
      </c>
      <c r="X640" s="87" t="s">
        <v>12775</v>
      </c>
      <c r="Y640" s="87" t="s">
        <v>12776</v>
      </c>
    </row>
    <row r="641" spans="1:25" ht="90" customHeight="1">
      <c r="A641" s="73"/>
      <c r="B641" s="85"/>
      <c r="C641" s="73"/>
      <c r="D641" s="86">
        <v>62</v>
      </c>
      <c r="E641" s="87" t="s">
        <v>12835</v>
      </c>
      <c r="F641" s="87" t="s">
        <v>8042</v>
      </c>
      <c r="G641" s="88" t="s">
        <v>371</v>
      </c>
      <c r="H641" s="88" t="s">
        <v>28</v>
      </c>
      <c r="I641" s="90" t="s">
        <v>29</v>
      </c>
      <c r="J641" s="90" t="s">
        <v>24</v>
      </c>
      <c r="K641" s="90" t="s">
        <v>2300</v>
      </c>
      <c r="L641" s="91">
        <v>6.66</v>
      </c>
      <c r="M641" s="90" t="s">
        <v>2187</v>
      </c>
      <c r="N641" s="87" t="s">
        <v>12768</v>
      </c>
      <c r="O641" s="87" t="s">
        <v>12769</v>
      </c>
      <c r="P641" s="87" t="s">
        <v>12836</v>
      </c>
      <c r="Q641" s="92" t="s">
        <v>11381</v>
      </c>
      <c r="R641" s="88" t="s">
        <v>7810</v>
      </c>
      <c r="S641" s="88">
        <v>6.66</v>
      </c>
      <c r="T641" s="88" t="s">
        <v>12771</v>
      </c>
      <c r="U641" s="87" t="s">
        <v>12772</v>
      </c>
      <c r="V641" s="87" t="s">
        <v>12773</v>
      </c>
      <c r="W641" s="87" t="s">
        <v>12774</v>
      </c>
      <c r="X641" s="87" t="s">
        <v>12775</v>
      </c>
      <c r="Y641" s="87" t="s">
        <v>12776</v>
      </c>
    </row>
    <row r="642" spans="1:25" ht="90" customHeight="1">
      <c r="A642" s="73"/>
      <c r="B642" s="85"/>
      <c r="C642" s="73"/>
      <c r="D642" s="86">
        <v>62</v>
      </c>
      <c r="E642" s="87" t="s">
        <v>12837</v>
      </c>
      <c r="F642" s="87" t="s">
        <v>8042</v>
      </c>
      <c r="G642" s="88" t="s">
        <v>371</v>
      </c>
      <c r="H642" s="88" t="s">
        <v>28</v>
      </c>
      <c r="I642" s="90" t="s">
        <v>29</v>
      </c>
      <c r="J642" s="90" t="s">
        <v>24</v>
      </c>
      <c r="K642" s="90" t="s">
        <v>2300</v>
      </c>
      <c r="L642" s="91">
        <v>6.66</v>
      </c>
      <c r="M642" s="90" t="s">
        <v>2187</v>
      </c>
      <c r="N642" s="87" t="s">
        <v>12768</v>
      </c>
      <c r="O642" s="87" t="s">
        <v>12769</v>
      </c>
      <c r="P642" s="87" t="s">
        <v>12838</v>
      </c>
      <c r="Q642" s="92" t="s">
        <v>11381</v>
      </c>
      <c r="R642" s="88" t="s">
        <v>7810</v>
      </c>
      <c r="S642" s="88">
        <v>6.66</v>
      </c>
      <c r="T642" s="88" t="s">
        <v>12771</v>
      </c>
      <c r="U642" s="87" t="s">
        <v>12772</v>
      </c>
      <c r="V642" s="87" t="s">
        <v>12773</v>
      </c>
      <c r="W642" s="87" t="s">
        <v>12774</v>
      </c>
      <c r="X642" s="87" t="s">
        <v>12775</v>
      </c>
      <c r="Y642" s="87" t="s">
        <v>12776</v>
      </c>
    </row>
    <row r="643" spans="1:25" ht="90" customHeight="1">
      <c r="A643" s="73"/>
      <c r="B643" s="85"/>
      <c r="C643" s="73"/>
      <c r="D643" s="86">
        <v>62</v>
      </c>
      <c r="E643" s="87" t="s">
        <v>12839</v>
      </c>
      <c r="F643" s="87" t="s">
        <v>8042</v>
      </c>
      <c r="G643" s="88" t="s">
        <v>371</v>
      </c>
      <c r="H643" s="88" t="s">
        <v>28</v>
      </c>
      <c r="I643" s="90" t="s">
        <v>29</v>
      </c>
      <c r="J643" s="90" t="s">
        <v>24</v>
      </c>
      <c r="K643" s="90" t="s">
        <v>2300</v>
      </c>
      <c r="L643" s="91">
        <v>6.66</v>
      </c>
      <c r="M643" s="90" t="s">
        <v>2187</v>
      </c>
      <c r="N643" s="87" t="s">
        <v>12768</v>
      </c>
      <c r="O643" s="87" t="s">
        <v>12769</v>
      </c>
      <c r="P643" s="87" t="s">
        <v>12840</v>
      </c>
      <c r="Q643" s="92" t="s">
        <v>11381</v>
      </c>
      <c r="R643" s="88" t="s">
        <v>7810</v>
      </c>
      <c r="S643" s="88">
        <v>6.66</v>
      </c>
      <c r="T643" s="88" t="s">
        <v>12771</v>
      </c>
      <c r="U643" s="87" t="s">
        <v>12772</v>
      </c>
      <c r="V643" s="87" t="s">
        <v>12773</v>
      </c>
      <c r="W643" s="87" t="s">
        <v>12774</v>
      </c>
      <c r="X643" s="87" t="s">
        <v>12775</v>
      </c>
      <c r="Y643" s="87" t="s">
        <v>12776</v>
      </c>
    </row>
    <row r="644" spans="1:25" ht="90" customHeight="1">
      <c r="A644" s="73"/>
      <c r="B644" s="85"/>
      <c r="C644" s="73"/>
      <c r="D644" s="86">
        <v>62</v>
      </c>
      <c r="E644" s="87" t="s">
        <v>12841</v>
      </c>
      <c r="F644" s="87" t="s">
        <v>8042</v>
      </c>
      <c r="G644" s="88" t="s">
        <v>371</v>
      </c>
      <c r="H644" s="88" t="s">
        <v>28</v>
      </c>
      <c r="I644" s="90" t="s">
        <v>29</v>
      </c>
      <c r="J644" s="90" t="s">
        <v>24</v>
      </c>
      <c r="K644" s="90" t="s">
        <v>2300</v>
      </c>
      <c r="L644" s="91">
        <v>6.66</v>
      </c>
      <c r="M644" s="90" t="s">
        <v>2187</v>
      </c>
      <c r="N644" s="87" t="s">
        <v>12768</v>
      </c>
      <c r="O644" s="87" t="s">
        <v>12769</v>
      </c>
      <c r="P644" s="87" t="s">
        <v>12842</v>
      </c>
      <c r="Q644" s="92" t="s">
        <v>11381</v>
      </c>
      <c r="R644" s="88" t="s">
        <v>7810</v>
      </c>
      <c r="S644" s="88">
        <v>6.66</v>
      </c>
      <c r="T644" s="88" t="s">
        <v>12771</v>
      </c>
      <c r="U644" s="87" t="s">
        <v>12772</v>
      </c>
      <c r="V644" s="87" t="s">
        <v>12773</v>
      </c>
      <c r="W644" s="87" t="s">
        <v>12774</v>
      </c>
      <c r="X644" s="87" t="s">
        <v>12775</v>
      </c>
      <c r="Y644" s="87" t="s">
        <v>12776</v>
      </c>
    </row>
    <row r="645" spans="1:25" ht="90" customHeight="1">
      <c r="A645" s="73"/>
      <c r="B645" s="85"/>
      <c r="C645" s="73"/>
      <c r="D645" s="86">
        <v>62</v>
      </c>
      <c r="E645" s="87" t="s">
        <v>12843</v>
      </c>
      <c r="F645" s="87" t="s">
        <v>8042</v>
      </c>
      <c r="G645" s="88" t="s">
        <v>371</v>
      </c>
      <c r="H645" s="88" t="s">
        <v>28</v>
      </c>
      <c r="I645" s="90" t="s">
        <v>29</v>
      </c>
      <c r="J645" s="90" t="s">
        <v>24</v>
      </c>
      <c r="K645" s="90" t="s">
        <v>2300</v>
      </c>
      <c r="L645" s="91">
        <v>6.66</v>
      </c>
      <c r="M645" s="90" t="s">
        <v>2187</v>
      </c>
      <c r="N645" s="87" t="s">
        <v>12768</v>
      </c>
      <c r="O645" s="87" t="s">
        <v>12769</v>
      </c>
      <c r="P645" s="87" t="s">
        <v>12844</v>
      </c>
      <c r="Q645" s="92" t="s">
        <v>11381</v>
      </c>
      <c r="R645" s="88" t="s">
        <v>7810</v>
      </c>
      <c r="S645" s="88">
        <v>6.66</v>
      </c>
      <c r="T645" s="88" t="s">
        <v>12771</v>
      </c>
      <c r="U645" s="87" t="s">
        <v>12772</v>
      </c>
      <c r="V645" s="87" t="s">
        <v>12773</v>
      </c>
      <c r="W645" s="87" t="s">
        <v>12774</v>
      </c>
      <c r="X645" s="87" t="s">
        <v>12775</v>
      </c>
      <c r="Y645" s="87" t="s">
        <v>12776</v>
      </c>
    </row>
    <row r="646" spans="1:25" ht="90" customHeight="1">
      <c r="A646" s="73"/>
      <c r="B646" s="85"/>
      <c r="C646" s="73"/>
      <c r="D646" s="86">
        <v>62</v>
      </c>
      <c r="E646" s="87" t="s">
        <v>12845</v>
      </c>
      <c r="F646" s="87" t="s">
        <v>8042</v>
      </c>
      <c r="G646" s="88" t="s">
        <v>371</v>
      </c>
      <c r="H646" s="88" t="s">
        <v>28</v>
      </c>
      <c r="I646" s="90" t="s">
        <v>29</v>
      </c>
      <c r="J646" s="90" t="s">
        <v>24</v>
      </c>
      <c r="K646" s="90" t="s">
        <v>2300</v>
      </c>
      <c r="L646" s="91">
        <v>6.66</v>
      </c>
      <c r="M646" s="90" t="s">
        <v>2187</v>
      </c>
      <c r="N646" s="87" t="s">
        <v>12768</v>
      </c>
      <c r="O646" s="87" t="s">
        <v>12769</v>
      </c>
      <c r="P646" s="87" t="s">
        <v>12846</v>
      </c>
      <c r="Q646" s="92" t="s">
        <v>11381</v>
      </c>
      <c r="R646" s="88" t="s">
        <v>7810</v>
      </c>
      <c r="S646" s="88">
        <v>6.66</v>
      </c>
      <c r="T646" s="88" t="s">
        <v>12771</v>
      </c>
      <c r="U646" s="87" t="s">
        <v>12772</v>
      </c>
      <c r="V646" s="87" t="s">
        <v>12773</v>
      </c>
      <c r="W646" s="87" t="s">
        <v>12774</v>
      </c>
      <c r="X646" s="87" t="s">
        <v>12775</v>
      </c>
      <c r="Y646" s="87" t="s">
        <v>12776</v>
      </c>
    </row>
    <row r="647" spans="1:25" ht="90" customHeight="1">
      <c r="A647" s="73"/>
      <c r="B647" s="85"/>
      <c r="C647" s="73"/>
      <c r="D647" s="86">
        <v>62</v>
      </c>
      <c r="E647" s="87" t="s">
        <v>12847</v>
      </c>
      <c r="F647" s="87" t="s">
        <v>8042</v>
      </c>
      <c r="G647" s="88" t="s">
        <v>371</v>
      </c>
      <c r="H647" s="88" t="s">
        <v>28</v>
      </c>
      <c r="I647" s="90" t="s">
        <v>29</v>
      </c>
      <c r="J647" s="90" t="s">
        <v>24</v>
      </c>
      <c r="K647" s="90" t="s">
        <v>2300</v>
      </c>
      <c r="L647" s="91">
        <v>6.66</v>
      </c>
      <c r="M647" s="90" t="s">
        <v>2187</v>
      </c>
      <c r="N647" s="87" t="s">
        <v>12768</v>
      </c>
      <c r="O647" s="87" t="s">
        <v>12769</v>
      </c>
      <c r="P647" s="87" t="s">
        <v>12848</v>
      </c>
      <c r="Q647" s="92" t="s">
        <v>11381</v>
      </c>
      <c r="R647" s="88" t="s">
        <v>7810</v>
      </c>
      <c r="S647" s="88">
        <v>6.66</v>
      </c>
      <c r="T647" s="88" t="s">
        <v>12771</v>
      </c>
      <c r="U647" s="87" t="s">
        <v>12772</v>
      </c>
      <c r="V647" s="87" t="s">
        <v>12773</v>
      </c>
      <c r="W647" s="87" t="s">
        <v>12774</v>
      </c>
      <c r="X647" s="87" t="s">
        <v>12775</v>
      </c>
      <c r="Y647" s="87" t="s">
        <v>12776</v>
      </c>
    </row>
    <row r="648" spans="1:25" ht="90" customHeight="1">
      <c r="A648" s="73"/>
      <c r="B648" s="85"/>
      <c r="C648" s="73"/>
      <c r="D648" s="86">
        <v>62</v>
      </c>
      <c r="E648" s="87" t="s">
        <v>12849</v>
      </c>
      <c r="F648" s="87" t="s">
        <v>8042</v>
      </c>
      <c r="G648" s="88" t="s">
        <v>371</v>
      </c>
      <c r="H648" s="88" t="s">
        <v>28</v>
      </c>
      <c r="I648" s="90" t="s">
        <v>29</v>
      </c>
      <c r="J648" s="90" t="s">
        <v>24</v>
      </c>
      <c r="K648" s="90" t="s">
        <v>2300</v>
      </c>
      <c r="L648" s="91">
        <v>6.66</v>
      </c>
      <c r="M648" s="90" t="s">
        <v>2187</v>
      </c>
      <c r="N648" s="87" t="s">
        <v>12768</v>
      </c>
      <c r="O648" s="87" t="s">
        <v>12769</v>
      </c>
      <c r="P648" s="87" t="s">
        <v>12850</v>
      </c>
      <c r="Q648" s="92" t="s">
        <v>11381</v>
      </c>
      <c r="R648" s="88" t="s">
        <v>7810</v>
      </c>
      <c r="S648" s="88">
        <v>6.66</v>
      </c>
      <c r="T648" s="88" t="s">
        <v>12771</v>
      </c>
      <c r="U648" s="87" t="s">
        <v>12772</v>
      </c>
      <c r="V648" s="87" t="s">
        <v>12773</v>
      </c>
      <c r="W648" s="87" t="s">
        <v>12774</v>
      </c>
      <c r="X648" s="87" t="s">
        <v>12775</v>
      </c>
      <c r="Y648" s="87" t="s">
        <v>12776</v>
      </c>
    </row>
    <row r="649" spans="1:25" ht="90" customHeight="1">
      <c r="A649" s="73"/>
      <c r="B649" s="85"/>
      <c r="C649" s="73"/>
      <c r="D649" s="86">
        <v>62</v>
      </c>
      <c r="E649" s="87" t="s">
        <v>12851</v>
      </c>
      <c r="F649" s="87" t="s">
        <v>8042</v>
      </c>
      <c r="G649" s="88" t="s">
        <v>371</v>
      </c>
      <c r="H649" s="88" t="s">
        <v>28</v>
      </c>
      <c r="I649" s="90" t="s">
        <v>29</v>
      </c>
      <c r="J649" s="90" t="s">
        <v>24</v>
      </c>
      <c r="K649" s="90" t="s">
        <v>2300</v>
      </c>
      <c r="L649" s="91">
        <v>6.66</v>
      </c>
      <c r="M649" s="90" t="s">
        <v>2187</v>
      </c>
      <c r="N649" s="87" t="s">
        <v>12768</v>
      </c>
      <c r="O649" s="87" t="s">
        <v>12769</v>
      </c>
      <c r="P649" s="87" t="s">
        <v>12852</v>
      </c>
      <c r="Q649" s="92" t="s">
        <v>11381</v>
      </c>
      <c r="R649" s="88" t="s">
        <v>7810</v>
      </c>
      <c r="S649" s="88">
        <v>6.66</v>
      </c>
      <c r="T649" s="88" t="s">
        <v>12771</v>
      </c>
      <c r="U649" s="87" t="s">
        <v>12772</v>
      </c>
      <c r="V649" s="87" t="s">
        <v>12773</v>
      </c>
      <c r="W649" s="87" t="s">
        <v>12774</v>
      </c>
      <c r="X649" s="87" t="s">
        <v>12775</v>
      </c>
      <c r="Y649" s="87" t="s">
        <v>12776</v>
      </c>
    </row>
    <row r="650" spans="1:25" ht="90" customHeight="1">
      <c r="A650" s="73"/>
      <c r="B650" s="85"/>
      <c r="C650" s="73"/>
      <c r="D650" s="86">
        <v>62</v>
      </c>
      <c r="E650" s="87" t="s">
        <v>12853</v>
      </c>
      <c r="F650" s="87" t="s">
        <v>8042</v>
      </c>
      <c r="G650" s="88" t="s">
        <v>371</v>
      </c>
      <c r="H650" s="88" t="s">
        <v>28</v>
      </c>
      <c r="I650" s="90" t="s">
        <v>29</v>
      </c>
      <c r="J650" s="90" t="s">
        <v>24</v>
      </c>
      <c r="K650" s="90" t="s">
        <v>2300</v>
      </c>
      <c r="L650" s="91">
        <v>6.66</v>
      </c>
      <c r="M650" s="90" t="s">
        <v>2187</v>
      </c>
      <c r="N650" s="87" t="s">
        <v>12768</v>
      </c>
      <c r="O650" s="87" t="s">
        <v>12769</v>
      </c>
      <c r="P650" s="87" t="s">
        <v>12854</v>
      </c>
      <c r="Q650" s="92" t="s">
        <v>11381</v>
      </c>
      <c r="R650" s="88" t="s">
        <v>7810</v>
      </c>
      <c r="S650" s="88">
        <v>6.66</v>
      </c>
      <c r="T650" s="88" t="s">
        <v>12771</v>
      </c>
      <c r="U650" s="87" t="s">
        <v>12772</v>
      </c>
      <c r="V650" s="87" t="s">
        <v>12773</v>
      </c>
      <c r="W650" s="87" t="s">
        <v>12774</v>
      </c>
      <c r="X650" s="87" t="s">
        <v>12775</v>
      </c>
      <c r="Y650" s="87" t="s">
        <v>12776</v>
      </c>
    </row>
    <row r="651" spans="1:25" ht="90" customHeight="1">
      <c r="A651" s="73"/>
      <c r="B651" s="85"/>
      <c r="C651" s="73"/>
      <c r="D651" s="86">
        <v>62</v>
      </c>
      <c r="E651" s="87" t="s">
        <v>12855</v>
      </c>
      <c r="F651" s="87" t="s">
        <v>8042</v>
      </c>
      <c r="G651" s="88" t="s">
        <v>371</v>
      </c>
      <c r="H651" s="88" t="s">
        <v>28</v>
      </c>
      <c r="I651" s="90" t="s">
        <v>29</v>
      </c>
      <c r="J651" s="90" t="s">
        <v>24</v>
      </c>
      <c r="K651" s="90" t="s">
        <v>2300</v>
      </c>
      <c r="L651" s="91">
        <v>6.66</v>
      </c>
      <c r="M651" s="90" t="s">
        <v>2187</v>
      </c>
      <c r="N651" s="87" t="s">
        <v>12768</v>
      </c>
      <c r="O651" s="87" t="s">
        <v>12769</v>
      </c>
      <c r="P651" s="87" t="s">
        <v>12856</v>
      </c>
      <c r="Q651" s="92" t="s">
        <v>11381</v>
      </c>
      <c r="R651" s="88" t="s">
        <v>7810</v>
      </c>
      <c r="S651" s="88">
        <v>6.66</v>
      </c>
      <c r="T651" s="88" t="s">
        <v>12771</v>
      </c>
      <c r="U651" s="87" t="s">
        <v>12772</v>
      </c>
      <c r="V651" s="87" t="s">
        <v>12773</v>
      </c>
      <c r="W651" s="87" t="s">
        <v>12774</v>
      </c>
      <c r="X651" s="87" t="s">
        <v>12775</v>
      </c>
      <c r="Y651" s="87" t="s">
        <v>12776</v>
      </c>
    </row>
    <row r="652" spans="1:25" ht="90" customHeight="1">
      <c r="A652" s="73"/>
      <c r="B652" s="85"/>
      <c r="C652" s="73"/>
      <c r="D652" s="86">
        <v>62</v>
      </c>
      <c r="E652" s="87" t="s">
        <v>12857</v>
      </c>
      <c r="F652" s="87" t="s">
        <v>8042</v>
      </c>
      <c r="G652" s="88" t="s">
        <v>371</v>
      </c>
      <c r="H652" s="88" t="s">
        <v>28</v>
      </c>
      <c r="I652" s="90" t="s">
        <v>29</v>
      </c>
      <c r="J652" s="90" t="s">
        <v>24</v>
      </c>
      <c r="K652" s="90" t="s">
        <v>2300</v>
      </c>
      <c r="L652" s="91">
        <v>6.66</v>
      </c>
      <c r="M652" s="90" t="s">
        <v>2187</v>
      </c>
      <c r="N652" s="87" t="s">
        <v>12768</v>
      </c>
      <c r="O652" s="87" t="s">
        <v>12769</v>
      </c>
      <c r="P652" s="87" t="s">
        <v>12858</v>
      </c>
      <c r="Q652" s="92" t="s">
        <v>11381</v>
      </c>
      <c r="R652" s="88" t="s">
        <v>7810</v>
      </c>
      <c r="S652" s="88">
        <v>6.66</v>
      </c>
      <c r="T652" s="88" t="s">
        <v>12771</v>
      </c>
      <c r="U652" s="87" t="s">
        <v>12772</v>
      </c>
      <c r="V652" s="87" t="s">
        <v>12773</v>
      </c>
      <c r="W652" s="87" t="s">
        <v>12774</v>
      </c>
      <c r="X652" s="87" t="s">
        <v>12775</v>
      </c>
      <c r="Y652" s="87" t="s">
        <v>12776</v>
      </c>
    </row>
    <row r="653" spans="1:25" ht="90" customHeight="1">
      <c r="A653" s="73"/>
      <c r="B653" s="85"/>
      <c r="C653" s="73"/>
      <c r="D653" s="86">
        <v>31</v>
      </c>
      <c r="E653" s="87" t="s">
        <v>12859</v>
      </c>
      <c r="F653" s="87" t="s">
        <v>8048</v>
      </c>
      <c r="G653" s="88" t="s">
        <v>371</v>
      </c>
      <c r="H653" s="88" t="s">
        <v>28</v>
      </c>
      <c r="I653" s="90" t="s">
        <v>33</v>
      </c>
      <c r="J653" s="90" t="s">
        <v>24</v>
      </c>
      <c r="K653" s="90" t="s">
        <v>2300</v>
      </c>
      <c r="L653" s="91">
        <v>4.4800000000000004</v>
      </c>
      <c r="M653" s="90" t="s">
        <v>2187</v>
      </c>
      <c r="N653" s="87" t="s">
        <v>12280</v>
      </c>
      <c r="O653" s="87" t="s">
        <v>12860</v>
      </c>
      <c r="P653" s="87" t="s">
        <v>12861</v>
      </c>
      <c r="Q653" s="92" t="s">
        <v>11381</v>
      </c>
      <c r="R653" s="88" t="s">
        <v>11382</v>
      </c>
      <c r="S653" s="88">
        <v>4.4800000000000004</v>
      </c>
      <c r="T653" s="88" t="s">
        <v>12862</v>
      </c>
      <c r="U653" s="87" t="s">
        <v>12284</v>
      </c>
      <c r="V653" s="87" t="s">
        <v>12285</v>
      </c>
      <c r="W653" s="87" t="s">
        <v>12286</v>
      </c>
      <c r="X653" s="87" t="s">
        <v>12287</v>
      </c>
      <c r="Y653" s="87" t="s">
        <v>12288</v>
      </c>
    </row>
    <row r="654" spans="1:25" ht="90" customHeight="1">
      <c r="A654" s="73"/>
      <c r="B654" s="85"/>
      <c r="C654" s="73"/>
      <c r="D654" s="86">
        <v>23</v>
      </c>
      <c r="E654" s="87" t="s">
        <v>12863</v>
      </c>
      <c r="F654" s="87" t="s">
        <v>8054</v>
      </c>
      <c r="G654" s="88" t="s">
        <v>371</v>
      </c>
      <c r="H654" s="88" t="s">
        <v>28</v>
      </c>
      <c r="I654" s="90" t="s">
        <v>33</v>
      </c>
      <c r="J654" s="90" t="s">
        <v>24</v>
      </c>
      <c r="K654" s="90" t="s">
        <v>2300</v>
      </c>
      <c r="L654" s="91">
        <v>5.28</v>
      </c>
      <c r="M654" s="90" t="s">
        <v>2187</v>
      </c>
      <c r="N654" s="87" t="s">
        <v>12387</v>
      </c>
      <c r="O654" s="87" t="s">
        <v>12864</v>
      </c>
      <c r="P654" s="87" t="s">
        <v>12865</v>
      </c>
      <c r="Q654" s="92" t="s">
        <v>11381</v>
      </c>
      <c r="R654" s="88" t="s">
        <v>7810</v>
      </c>
      <c r="S654" s="88">
        <v>5.34</v>
      </c>
      <c r="T654" s="88"/>
      <c r="U654" s="87" t="s">
        <v>12390</v>
      </c>
      <c r="V654" s="87" t="s">
        <v>12391</v>
      </c>
      <c r="W654" s="87" t="s">
        <v>12392</v>
      </c>
      <c r="X654" s="87" t="s">
        <v>12393</v>
      </c>
      <c r="Y654" s="87" t="s">
        <v>12394</v>
      </c>
    </row>
    <row r="655" spans="1:25" ht="90" customHeight="1">
      <c r="A655" s="73"/>
      <c r="B655" s="85"/>
      <c r="C655" s="73"/>
      <c r="D655" s="86">
        <v>23</v>
      </c>
      <c r="E655" s="87" t="s">
        <v>12866</v>
      </c>
      <c r="F655" s="87" t="s">
        <v>8054</v>
      </c>
      <c r="G655" s="88" t="s">
        <v>371</v>
      </c>
      <c r="H655" s="88" t="s">
        <v>28</v>
      </c>
      <c r="I655" s="90" t="s">
        <v>33</v>
      </c>
      <c r="J655" s="90" t="s">
        <v>24</v>
      </c>
      <c r="K655" s="90" t="s">
        <v>2300</v>
      </c>
      <c r="L655" s="91">
        <v>5.28</v>
      </c>
      <c r="M655" s="90" t="s">
        <v>2187</v>
      </c>
      <c r="N655" s="87" t="s">
        <v>12387</v>
      </c>
      <c r="O655" s="87" t="s">
        <v>12864</v>
      </c>
      <c r="P655" s="87" t="s">
        <v>12867</v>
      </c>
      <c r="Q655" s="92" t="s">
        <v>11391</v>
      </c>
      <c r="R655" s="88" t="s">
        <v>11382</v>
      </c>
      <c r="S655" s="88">
        <v>5.34</v>
      </c>
      <c r="T655" s="88"/>
      <c r="U655" s="87" t="s">
        <v>12390</v>
      </c>
      <c r="V655" s="87" t="s">
        <v>12391</v>
      </c>
      <c r="W655" s="87" t="s">
        <v>12392</v>
      </c>
      <c r="X655" s="87" t="s">
        <v>12393</v>
      </c>
      <c r="Y655" s="87" t="s">
        <v>12394</v>
      </c>
    </row>
    <row r="656" spans="1:25" ht="90" customHeight="1">
      <c r="A656" s="73"/>
      <c r="B656" s="85"/>
      <c r="C656" s="73"/>
      <c r="D656" s="86">
        <v>23</v>
      </c>
      <c r="E656" s="87" t="s">
        <v>12868</v>
      </c>
      <c r="F656" s="87" t="s">
        <v>8054</v>
      </c>
      <c r="G656" s="88" t="s">
        <v>371</v>
      </c>
      <c r="H656" s="88" t="s">
        <v>28</v>
      </c>
      <c r="I656" s="90" t="s">
        <v>33</v>
      </c>
      <c r="J656" s="90" t="s">
        <v>24</v>
      </c>
      <c r="K656" s="90" t="s">
        <v>2300</v>
      </c>
      <c r="L656" s="91">
        <v>5.28</v>
      </c>
      <c r="M656" s="90" t="s">
        <v>2187</v>
      </c>
      <c r="N656" s="87" t="s">
        <v>12387</v>
      </c>
      <c r="O656" s="87" t="s">
        <v>12864</v>
      </c>
      <c r="P656" s="87" t="s">
        <v>12869</v>
      </c>
      <c r="Q656" s="92" t="s">
        <v>11381</v>
      </c>
      <c r="R656" s="88" t="s">
        <v>7810</v>
      </c>
      <c r="S656" s="88">
        <v>5.3</v>
      </c>
      <c r="T656" s="88"/>
      <c r="U656" s="87" t="s">
        <v>12390</v>
      </c>
      <c r="V656" s="87" t="s">
        <v>12391</v>
      </c>
      <c r="W656" s="87" t="s">
        <v>12392</v>
      </c>
      <c r="X656" s="87" t="s">
        <v>12393</v>
      </c>
      <c r="Y656" s="87" t="s">
        <v>12394</v>
      </c>
    </row>
    <row r="657" spans="1:25" ht="90" customHeight="1">
      <c r="A657" s="73"/>
      <c r="B657" s="85"/>
      <c r="C657" s="73"/>
      <c r="D657" s="86">
        <v>23</v>
      </c>
      <c r="E657" s="87" t="s">
        <v>12870</v>
      </c>
      <c r="F657" s="87" t="s">
        <v>8054</v>
      </c>
      <c r="G657" s="88" t="s">
        <v>371</v>
      </c>
      <c r="H657" s="88" t="s">
        <v>28</v>
      </c>
      <c r="I657" s="90" t="s">
        <v>33</v>
      </c>
      <c r="J657" s="90" t="s">
        <v>24</v>
      </c>
      <c r="K657" s="90" t="s">
        <v>2300</v>
      </c>
      <c r="L657" s="91">
        <v>5.28</v>
      </c>
      <c r="M657" s="90" t="s">
        <v>2187</v>
      </c>
      <c r="N657" s="87" t="s">
        <v>12387</v>
      </c>
      <c r="O657" s="87" t="s">
        <v>12864</v>
      </c>
      <c r="P657" s="87" t="s">
        <v>12871</v>
      </c>
      <c r="Q657" s="92" t="s">
        <v>11391</v>
      </c>
      <c r="R657" s="88" t="s">
        <v>11382</v>
      </c>
      <c r="S657" s="88">
        <v>5.3</v>
      </c>
      <c r="T657" s="88"/>
      <c r="U657" s="87" t="s">
        <v>12390</v>
      </c>
      <c r="V657" s="87" t="s">
        <v>12391</v>
      </c>
      <c r="W657" s="87" t="s">
        <v>12392</v>
      </c>
      <c r="X657" s="87" t="s">
        <v>12393</v>
      </c>
      <c r="Y657" s="87" t="s">
        <v>12394</v>
      </c>
    </row>
    <row r="658" spans="1:25" ht="90" customHeight="1">
      <c r="A658" s="73"/>
      <c r="B658" s="85"/>
      <c r="C658" s="73"/>
      <c r="D658" s="86">
        <v>32</v>
      </c>
      <c r="E658" s="87" t="s">
        <v>12872</v>
      </c>
      <c r="F658" s="87" t="s">
        <v>8058</v>
      </c>
      <c r="G658" s="88" t="s">
        <v>371</v>
      </c>
      <c r="H658" s="88" t="s">
        <v>28</v>
      </c>
      <c r="I658" s="90" t="s">
        <v>33</v>
      </c>
      <c r="J658" s="90" t="s">
        <v>24</v>
      </c>
      <c r="K658" s="90" t="s">
        <v>2300</v>
      </c>
      <c r="L658" s="91">
        <v>6</v>
      </c>
      <c r="M658" s="90" t="s">
        <v>2187</v>
      </c>
      <c r="N658" s="87" t="s">
        <v>12873</v>
      </c>
      <c r="O658" s="87" t="s">
        <v>12874</v>
      </c>
      <c r="P658" s="87" t="s">
        <v>12875</v>
      </c>
      <c r="Q658" s="92" t="s">
        <v>11381</v>
      </c>
      <c r="R658" s="88" t="s">
        <v>11382</v>
      </c>
      <c r="S658" s="88">
        <v>6</v>
      </c>
      <c r="T658" s="88" t="s">
        <v>12876</v>
      </c>
      <c r="U658" s="87" t="s">
        <v>12877</v>
      </c>
      <c r="V658" s="87" t="s">
        <v>12878</v>
      </c>
      <c r="W658" s="87" t="s">
        <v>12879</v>
      </c>
      <c r="X658" s="87" t="s">
        <v>12880</v>
      </c>
      <c r="Y658" s="87" t="s">
        <v>12881</v>
      </c>
    </row>
    <row r="659" spans="1:25" ht="90" customHeight="1">
      <c r="A659" s="73"/>
      <c r="B659" s="85"/>
      <c r="C659" s="73"/>
      <c r="D659" s="86">
        <v>32</v>
      </c>
      <c r="E659" s="87" t="s">
        <v>12882</v>
      </c>
      <c r="F659" s="87" t="s">
        <v>8058</v>
      </c>
      <c r="G659" s="88" t="s">
        <v>371</v>
      </c>
      <c r="H659" s="88" t="s">
        <v>28</v>
      </c>
      <c r="I659" s="90" t="s">
        <v>33</v>
      </c>
      <c r="J659" s="90" t="s">
        <v>24</v>
      </c>
      <c r="K659" s="90" t="s">
        <v>2300</v>
      </c>
      <c r="L659" s="91">
        <v>6</v>
      </c>
      <c r="M659" s="90" t="s">
        <v>2187</v>
      </c>
      <c r="N659" s="87" t="s">
        <v>12873</v>
      </c>
      <c r="O659" s="87" t="s">
        <v>12874</v>
      </c>
      <c r="P659" s="87" t="s">
        <v>12883</v>
      </c>
      <c r="Q659" s="92" t="s">
        <v>11391</v>
      </c>
      <c r="R659" s="88" t="s">
        <v>11382</v>
      </c>
      <c r="S659" s="88">
        <v>6</v>
      </c>
      <c r="T659" s="88" t="s">
        <v>12876</v>
      </c>
      <c r="U659" s="87" t="s">
        <v>12877</v>
      </c>
      <c r="V659" s="87" t="s">
        <v>12878</v>
      </c>
      <c r="W659" s="87" t="s">
        <v>12879</v>
      </c>
      <c r="X659" s="87" t="s">
        <v>12880</v>
      </c>
      <c r="Y659" s="87" t="s">
        <v>12881</v>
      </c>
    </row>
    <row r="660" spans="1:25" ht="110.1" customHeight="1">
      <c r="A660" s="73"/>
      <c r="B660" s="85"/>
      <c r="C660" s="73"/>
      <c r="D660" s="86">
        <v>31</v>
      </c>
      <c r="E660" s="87" t="s">
        <v>12884</v>
      </c>
      <c r="F660" s="87" t="s">
        <v>8062</v>
      </c>
      <c r="G660" s="88" t="s">
        <v>371</v>
      </c>
      <c r="H660" s="88" t="s">
        <v>28</v>
      </c>
      <c r="I660" s="90" t="s">
        <v>33</v>
      </c>
      <c r="J660" s="90" t="s">
        <v>2427</v>
      </c>
      <c r="K660" s="90" t="s">
        <v>2300</v>
      </c>
      <c r="L660" s="91">
        <v>3.28</v>
      </c>
      <c r="M660" s="90" t="s">
        <v>2187</v>
      </c>
      <c r="N660" s="87" t="s">
        <v>12280</v>
      </c>
      <c r="O660" s="87" t="s">
        <v>12885</v>
      </c>
      <c r="P660" s="87" t="s">
        <v>12886</v>
      </c>
      <c r="Q660" s="92" t="s">
        <v>11381</v>
      </c>
      <c r="R660" s="88" t="s">
        <v>11382</v>
      </c>
      <c r="S660" s="88">
        <v>3.28</v>
      </c>
      <c r="T660" s="88" t="s">
        <v>12862</v>
      </c>
      <c r="U660" s="87" t="s">
        <v>12284</v>
      </c>
      <c r="V660" s="87" t="s">
        <v>12285</v>
      </c>
      <c r="W660" s="87" t="s">
        <v>12286</v>
      </c>
      <c r="X660" s="87" t="s">
        <v>12287</v>
      </c>
      <c r="Y660" s="87" t="s">
        <v>12288</v>
      </c>
    </row>
    <row r="661" spans="1:25" ht="110.1" customHeight="1">
      <c r="A661" s="73"/>
      <c r="B661" s="85"/>
      <c r="C661" s="73"/>
      <c r="D661" s="86">
        <v>31</v>
      </c>
      <c r="E661" s="87" t="s">
        <v>12887</v>
      </c>
      <c r="F661" s="87" t="s">
        <v>8064</v>
      </c>
      <c r="G661" s="88" t="s">
        <v>371</v>
      </c>
      <c r="H661" s="88" t="s">
        <v>28</v>
      </c>
      <c r="I661" s="90" t="s">
        <v>33</v>
      </c>
      <c r="J661" s="90" t="s">
        <v>2427</v>
      </c>
      <c r="K661" s="90" t="s">
        <v>2300</v>
      </c>
      <c r="L661" s="91">
        <v>2.65</v>
      </c>
      <c r="M661" s="90" t="s">
        <v>2187</v>
      </c>
      <c r="N661" s="87" t="s">
        <v>12280</v>
      </c>
      <c r="O661" s="87" t="s">
        <v>12885</v>
      </c>
      <c r="P661" s="87" t="s">
        <v>12888</v>
      </c>
      <c r="Q661" s="92" t="s">
        <v>11381</v>
      </c>
      <c r="R661" s="88" t="s">
        <v>11382</v>
      </c>
      <c r="S661" s="88">
        <v>2.65</v>
      </c>
      <c r="T661" s="88" t="s">
        <v>12862</v>
      </c>
      <c r="U661" s="87" t="s">
        <v>12284</v>
      </c>
      <c r="V661" s="87" t="s">
        <v>12285</v>
      </c>
      <c r="W661" s="87" t="s">
        <v>12286</v>
      </c>
      <c r="X661" s="87" t="s">
        <v>12287</v>
      </c>
      <c r="Y661" s="87" t="s">
        <v>12288</v>
      </c>
    </row>
    <row r="662" spans="1:25" ht="110.1" customHeight="1">
      <c r="A662" s="73"/>
      <c r="B662" s="85"/>
      <c r="C662" s="73"/>
      <c r="D662" s="86">
        <v>23</v>
      </c>
      <c r="E662" s="87" t="s">
        <v>12889</v>
      </c>
      <c r="F662" s="87" t="s">
        <v>8076</v>
      </c>
      <c r="G662" s="88" t="s">
        <v>371</v>
      </c>
      <c r="H662" s="88" t="s">
        <v>28</v>
      </c>
      <c r="I662" s="90" t="s">
        <v>33</v>
      </c>
      <c r="J662" s="90" t="s">
        <v>2456</v>
      </c>
      <c r="K662" s="90" t="s">
        <v>2300</v>
      </c>
      <c r="L662" s="91">
        <v>2.2400000000000002</v>
      </c>
      <c r="M662" s="90" t="s">
        <v>2187</v>
      </c>
      <c r="N662" s="87" t="s">
        <v>12387</v>
      </c>
      <c r="O662" s="87" t="s">
        <v>12890</v>
      </c>
      <c r="P662" s="87" t="s">
        <v>12891</v>
      </c>
      <c r="Q662" s="92" t="s">
        <v>11381</v>
      </c>
      <c r="R662" s="88" t="s">
        <v>11382</v>
      </c>
      <c r="S662" s="88">
        <v>2.2400000000000002</v>
      </c>
      <c r="T662" s="88"/>
      <c r="U662" s="87" t="s">
        <v>12390</v>
      </c>
      <c r="V662" s="87" t="s">
        <v>12391</v>
      </c>
      <c r="W662" s="87" t="s">
        <v>12392</v>
      </c>
      <c r="X662" s="87" t="s">
        <v>12393</v>
      </c>
      <c r="Y662" s="87" t="s">
        <v>12394</v>
      </c>
    </row>
    <row r="663" spans="1:25" ht="110.1" customHeight="1">
      <c r="A663" s="73"/>
      <c r="B663" s="85"/>
      <c r="C663" s="73"/>
      <c r="D663" s="86">
        <v>23</v>
      </c>
      <c r="E663" s="87" t="s">
        <v>12892</v>
      </c>
      <c r="F663" s="87" t="s">
        <v>8076</v>
      </c>
      <c r="G663" s="88" t="s">
        <v>371</v>
      </c>
      <c r="H663" s="88" t="s">
        <v>28</v>
      </c>
      <c r="I663" s="90" t="s">
        <v>33</v>
      </c>
      <c r="J663" s="90" t="s">
        <v>2456</v>
      </c>
      <c r="K663" s="90" t="s">
        <v>2300</v>
      </c>
      <c r="L663" s="91">
        <v>2.2400000000000002</v>
      </c>
      <c r="M663" s="90" t="s">
        <v>2187</v>
      </c>
      <c r="N663" s="87" t="s">
        <v>12387</v>
      </c>
      <c r="O663" s="87" t="s">
        <v>12890</v>
      </c>
      <c r="P663" s="87" t="s">
        <v>12893</v>
      </c>
      <c r="Q663" s="92" t="s">
        <v>11381</v>
      </c>
      <c r="R663" s="88" t="s">
        <v>11382</v>
      </c>
      <c r="S663" s="88">
        <v>2.2400000000000002</v>
      </c>
      <c r="T663" s="88"/>
      <c r="U663" s="87" t="s">
        <v>12390</v>
      </c>
      <c r="V663" s="87" t="s">
        <v>12391</v>
      </c>
      <c r="W663" s="87" t="s">
        <v>12392</v>
      </c>
      <c r="X663" s="87" t="s">
        <v>12393</v>
      </c>
      <c r="Y663" s="87" t="s">
        <v>12394</v>
      </c>
    </row>
    <row r="664" spans="1:25" ht="110.1" customHeight="1">
      <c r="A664" s="73"/>
      <c r="B664" s="85"/>
      <c r="C664" s="73"/>
      <c r="D664" s="86">
        <v>23</v>
      </c>
      <c r="E664" s="87" t="s">
        <v>12894</v>
      </c>
      <c r="F664" s="87" t="s">
        <v>8078</v>
      </c>
      <c r="G664" s="88" t="s">
        <v>371</v>
      </c>
      <c r="H664" s="88" t="s">
        <v>28</v>
      </c>
      <c r="I664" s="90" t="s">
        <v>33</v>
      </c>
      <c r="J664" s="90" t="s">
        <v>2456</v>
      </c>
      <c r="K664" s="90" t="s">
        <v>2300</v>
      </c>
      <c r="L664" s="91">
        <v>2.61</v>
      </c>
      <c r="M664" s="90" t="s">
        <v>2187</v>
      </c>
      <c r="N664" s="87" t="s">
        <v>12387</v>
      </c>
      <c r="O664" s="87" t="s">
        <v>12895</v>
      </c>
      <c r="P664" s="87" t="s">
        <v>12896</v>
      </c>
      <c r="Q664" s="92" t="s">
        <v>11381</v>
      </c>
      <c r="R664" s="88" t="s">
        <v>11382</v>
      </c>
      <c r="S664" s="88">
        <v>2.61</v>
      </c>
      <c r="T664" s="88"/>
      <c r="U664" s="87" t="s">
        <v>12390</v>
      </c>
      <c r="V664" s="87" t="s">
        <v>12391</v>
      </c>
      <c r="W664" s="87" t="s">
        <v>12392</v>
      </c>
      <c r="X664" s="87" t="s">
        <v>12393</v>
      </c>
      <c r="Y664" s="87" t="s">
        <v>12394</v>
      </c>
    </row>
    <row r="665" spans="1:25" ht="110.1" customHeight="1">
      <c r="A665" s="73"/>
      <c r="B665" s="85"/>
      <c r="C665" s="73"/>
      <c r="D665" s="86">
        <v>23</v>
      </c>
      <c r="E665" s="87" t="s">
        <v>12897</v>
      </c>
      <c r="F665" s="87" t="s">
        <v>8080</v>
      </c>
      <c r="G665" s="88" t="s">
        <v>371</v>
      </c>
      <c r="H665" s="88" t="s">
        <v>28</v>
      </c>
      <c r="I665" s="90" t="s">
        <v>33</v>
      </c>
      <c r="J665" s="90" t="s">
        <v>2456</v>
      </c>
      <c r="K665" s="90" t="s">
        <v>2300</v>
      </c>
      <c r="L665" s="91">
        <v>2.54</v>
      </c>
      <c r="M665" s="90" t="s">
        <v>2187</v>
      </c>
      <c r="N665" s="87" t="s">
        <v>12387</v>
      </c>
      <c r="O665" s="87" t="s">
        <v>12895</v>
      </c>
      <c r="P665" s="87" t="s">
        <v>12898</v>
      </c>
      <c r="Q665" s="92" t="s">
        <v>11381</v>
      </c>
      <c r="R665" s="88" t="s">
        <v>11382</v>
      </c>
      <c r="S665" s="88">
        <v>2.54</v>
      </c>
      <c r="T665" s="88"/>
      <c r="U665" s="87" t="s">
        <v>12390</v>
      </c>
      <c r="V665" s="87" t="s">
        <v>12391</v>
      </c>
      <c r="W665" s="87" t="s">
        <v>12392</v>
      </c>
      <c r="X665" s="87" t="s">
        <v>12393</v>
      </c>
      <c r="Y665" s="87" t="s">
        <v>12394</v>
      </c>
    </row>
    <row r="666" spans="1:25" ht="110.1" customHeight="1">
      <c r="A666" s="73"/>
      <c r="B666" s="85"/>
      <c r="C666" s="73"/>
      <c r="D666" s="86">
        <v>23</v>
      </c>
      <c r="E666" s="87" t="s">
        <v>12899</v>
      </c>
      <c r="F666" s="87" t="s">
        <v>8082</v>
      </c>
      <c r="G666" s="88" t="s">
        <v>371</v>
      </c>
      <c r="H666" s="88" t="s">
        <v>28</v>
      </c>
      <c r="I666" s="90" t="s">
        <v>33</v>
      </c>
      <c r="J666" s="90" t="s">
        <v>2456</v>
      </c>
      <c r="K666" s="90" t="s">
        <v>2300</v>
      </c>
      <c r="L666" s="91">
        <v>2.5299999999999998</v>
      </c>
      <c r="M666" s="90" t="s">
        <v>2187</v>
      </c>
      <c r="N666" s="87" t="s">
        <v>12387</v>
      </c>
      <c r="O666" s="87" t="s">
        <v>12895</v>
      </c>
      <c r="P666" s="87" t="s">
        <v>12900</v>
      </c>
      <c r="Q666" s="92" t="s">
        <v>11381</v>
      </c>
      <c r="R666" s="88" t="s">
        <v>11382</v>
      </c>
      <c r="S666" s="88">
        <v>2.5299999999999998</v>
      </c>
      <c r="T666" s="88"/>
      <c r="U666" s="87" t="s">
        <v>12390</v>
      </c>
      <c r="V666" s="87" t="s">
        <v>12391</v>
      </c>
      <c r="W666" s="87" t="s">
        <v>12392</v>
      </c>
      <c r="X666" s="87" t="s">
        <v>12393</v>
      </c>
      <c r="Y666" s="87" t="s">
        <v>12394</v>
      </c>
    </row>
    <row r="667" spans="1:25" ht="110.1" customHeight="1">
      <c r="A667" s="73"/>
      <c r="B667" s="85"/>
      <c r="C667" s="73"/>
      <c r="D667" s="86">
        <v>23</v>
      </c>
      <c r="E667" s="87" t="s">
        <v>12901</v>
      </c>
      <c r="F667" s="87" t="s">
        <v>8084</v>
      </c>
      <c r="G667" s="88" t="s">
        <v>371</v>
      </c>
      <c r="H667" s="88" t="s">
        <v>28</v>
      </c>
      <c r="I667" s="90" t="s">
        <v>33</v>
      </c>
      <c r="J667" s="90" t="s">
        <v>2456</v>
      </c>
      <c r="K667" s="90" t="s">
        <v>2300</v>
      </c>
      <c r="L667" s="91">
        <v>2.4900000000000002</v>
      </c>
      <c r="M667" s="90" t="s">
        <v>2187</v>
      </c>
      <c r="N667" s="87" t="s">
        <v>12387</v>
      </c>
      <c r="O667" s="87" t="s">
        <v>12895</v>
      </c>
      <c r="P667" s="87" t="s">
        <v>12902</v>
      </c>
      <c r="Q667" s="92" t="s">
        <v>11381</v>
      </c>
      <c r="R667" s="88" t="s">
        <v>11382</v>
      </c>
      <c r="S667" s="88">
        <v>2.4900000000000002</v>
      </c>
      <c r="T667" s="88"/>
      <c r="U667" s="87" t="s">
        <v>12390</v>
      </c>
      <c r="V667" s="87" t="s">
        <v>12391</v>
      </c>
      <c r="W667" s="87" t="s">
        <v>12392</v>
      </c>
      <c r="X667" s="87" t="s">
        <v>12393</v>
      </c>
      <c r="Y667" s="87" t="s">
        <v>12394</v>
      </c>
    </row>
    <row r="668" spans="1:25" ht="110.1" customHeight="1">
      <c r="A668" s="73"/>
      <c r="B668" s="85"/>
      <c r="C668" s="73"/>
      <c r="D668" s="86">
        <v>31</v>
      </c>
      <c r="E668" s="87" t="s">
        <v>12903</v>
      </c>
      <c r="F668" s="87" t="s">
        <v>8094</v>
      </c>
      <c r="G668" s="88" t="s">
        <v>371</v>
      </c>
      <c r="H668" s="88" t="s">
        <v>28</v>
      </c>
      <c r="I668" s="90" t="s">
        <v>33</v>
      </c>
      <c r="J668" s="90" t="s">
        <v>2485</v>
      </c>
      <c r="K668" s="90" t="s">
        <v>2300</v>
      </c>
      <c r="L668" s="91">
        <v>3.2</v>
      </c>
      <c r="M668" s="90" t="s">
        <v>2187</v>
      </c>
      <c r="N668" s="87" t="s">
        <v>12280</v>
      </c>
      <c r="O668" s="87" t="s">
        <v>12885</v>
      </c>
      <c r="P668" s="87" t="s">
        <v>12904</v>
      </c>
      <c r="Q668" s="92" t="s">
        <v>11381</v>
      </c>
      <c r="R668" s="88" t="s">
        <v>11382</v>
      </c>
      <c r="S668" s="88">
        <v>3.2</v>
      </c>
      <c r="T668" s="88" t="s">
        <v>12905</v>
      </c>
      <c r="U668" s="87" t="s">
        <v>12284</v>
      </c>
      <c r="V668" s="87" t="s">
        <v>12285</v>
      </c>
      <c r="W668" s="87" t="s">
        <v>12286</v>
      </c>
      <c r="X668" s="87" t="s">
        <v>12287</v>
      </c>
      <c r="Y668" s="87" t="s">
        <v>12288</v>
      </c>
    </row>
    <row r="669" spans="1:25" ht="110.1" customHeight="1">
      <c r="A669" s="73"/>
      <c r="B669" s="85"/>
      <c r="C669" s="73"/>
      <c r="D669" s="86">
        <v>31</v>
      </c>
      <c r="E669" s="87" t="s">
        <v>12906</v>
      </c>
      <c r="F669" s="87" t="s">
        <v>8096</v>
      </c>
      <c r="G669" s="88" t="s">
        <v>371</v>
      </c>
      <c r="H669" s="88" t="s">
        <v>28</v>
      </c>
      <c r="I669" s="90" t="s">
        <v>33</v>
      </c>
      <c r="J669" s="90" t="s">
        <v>2485</v>
      </c>
      <c r="K669" s="90" t="s">
        <v>2300</v>
      </c>
      <c r="L669" s="91">
        <v>3.21</v>
      </c>
      <c r="M669" s="90" t="s">
        <v>2187</v>
      </c>
      <c r="N669" s="87" t="s">
        <v>12280</v>
      </c>
      <c r="O669" s="87" t="s">
        <v>12885</v>
      </c>
      <c r="P669" s="87" t="s">
        <v>12907</v>
      </c>
      <c r="Q669" s="92" t="s">
        <v>11381</v>
      </c>
      <c r="R669" s="88" t="s">
        <v>11382</v>
      </c>
      <c r="S669" s="88">
        <v>3.21</v>
      </c>
      <c r="T669" s="88" t="s">
        <v>12905</v>
      </c>
      <c r="U669" s="87" t="s">
        <v>12284</v>
      </c>
      <c r="V669" s="87" t="s">
        <v>12285</v>
      </c>
      <c r="W669" s="87" t="s">
        <v>12286</v>
      </c>
      <c r="X669" s="87" t="s">
        <v>12287</v>
      </c>
      <c r="Y669" s="87" t="s">
        <v>12288</v>
      </c>
    </row>
    <row r="670" spans="1:25" ht="110.1" customHeight="1">
      <c r="A670" s="73"/>
      <c r="B670" s="85"/>
      <c r="C670" s="73"/>
      <c r="D670" s="86">
        <v>31</v>
      </c>
      <c r="E670" s="87" t="s">
        <v>12908</v>
      </c>
      <c r="F670" s="87" t="s">
        <v>8098</v>
      </c>
      <c r="G670" s="88" t="s">
        <v>371</v>
      </c>
      <c r="H670" s="88" t="s">
        <v>28</v>
      </c>
      <c r="I670" s="90" t="s">
        <v>33</v>
      </c>
      <c r="J670" s="90" t="s">
        <v>2485</v>
      </c>
      <c r="K670" s="90" t="s">
        <v>2300</v>
      </c>
      <c r="L670" s="91">
        <v>3.21</v>
      </c>
      <c r="M670" s="90" t="s">
        <v>2187</v>
      </c>
      <c r="N670" s="87" t="s">
        <v>12280</v>
      </c>
      <c r="O670" s="87" t="s">
        <v>12885</v>
      </c>
      <c r="P670" s="87" t="s">
        <v>12909</v>
      </c>
      <c r="Q670" s="92" t="s">
        <v>11381</v>
      </c>
      <c r="R670" s="88" t="s">
        <v>11382</v>
      </c>
      <c r="S670" s="88">
        <v>3.21</v>
      </c>
      <c r="T670" s="88" t="s">
        <v>12905</v>
      </c>
      <c r="U670" s="87" t="s">
        <v>12284</v>
      </c>
      <c r="V670" s="87" t="s">
        <v>12285</v>
      </c>
      <c r="W670" s="87" t="s">
        <v>12286</v>
      </c>
      <c r="X670" s="87" t="s">
        <v>12287</v>
      </c>
      <c r="Y670" s="87" t="s">
        <v>12288</v>
      </c>
    </row>
    <row r="671" spans="1:25" ht="110.1" customHeight="1">
      <c r="A671" s="73"/>
      <c r="B671" s="85"/>
      <c r="C671" s="73"/>
      <c r="D671" s="86">
        <v>31</v>
      </c>
      <c r="E671" s="87" t="s">
        <v>12910</v>
      </c>
      <c r="F671" s="87" t="s">
        <v>8100</v>
      </c>
      <c r="G671" s="88" t="s">
        <v>371</v>
      </c>
      <c r="H671" s="88" t="s">
        <v>28</v>
      </c>
      <c r="I671" s="90" t="s">
        <v>33</v>
      </c>
      <c r="J671" s="90" t="s">
        <v>2485</v>
      </c>
      <c r="K671" s="90" t="s">
        <v>2300</v>
      </c>
      <c r="L671" s="91">
        <v>2.72</v>
      </c>
      <c r="M671" s="90" t="s">
        <v>2187</v>
      </c>
      <c r="N671" s="87" t="s">
        <v>12280</v>
      </c>
      <c r="O671" s="87" t="s">
        <v>12885</v>
      </c>
      <c r="P671" s="87" t="s">
        <v>12911</v>
      </c>
      <c r="Q671" s="92" t="s">
        <v>11381</v>
      </c>
      <c r="R671" s="88" t="s">
        <v>11382</v>
      </c>
      <c r="S671" s="88">
        <v>2.72</v>
      </c>
      <c r="T671" s="88" t="s">
        <v>12905</v>
      </c>
      <c r="U671" s="87" t="s">
        <v>12284</v>
      </c>
      <c r="V671" s="87" t="s">
        <v>12285</v>
      </c>
      <c r="W671" s="87" t="s">
        <v>12286</v>
      </c>
      <c r="X671" s="87" t="s">
        <v>12287</v>
      </c>
      <c r="Y671" s="87" t="s">
        <v>12288</v>
      </c>
    </row>
    <row r="672" spans="1:25" ht="90" customHeight="1">
      <c r="A672" s="73"/>
      <c r="B672" s="85"/>
      <c r="C672" s="73"/>
      <c r="D672" s="86">
        <v>58</v>
      </c>
      <c r="E672" s="87" t="s">
        <v>12912</v>
      </c>
      <c r="F672" s="87" t="s">
        <v>10497</v>
      </c>
      <c r="G672" s="88" t="s">
        <v>371</v>
      </c>
      <c r="H672" s="88" t="s">
        <v>28</v>
      </c>
      <c r="I672" s="90" t="s">
        <v>35</v>
      </c>
      <c r="J672" s="90" t="s">
        <v>24</v>
      </c>
      <c r="K672" s="90" t="s">
        <v>2300</v>
      </c>
      <c r="L672" s="91">
        <v>5.2</v>
      </c>
      <c r="M672" s="90" t="s">
        <v>2302</v>
      </c>
      <c r="N672" s="87" t="s">
        <v>11531</v>
      </c>
      <c r="O672" s="87" t="s">
        <v>12913</v>
      </c>
      <c r="P672" s="87" t="s">
        <v>12914</v>
      </c>
      <c r="Q672" s="92" t="s">
        <v>11381</v>
      </c>
      <c r="R672" s="88" t="s">
        <v>7810</v>
      </c>
      <c r="S672" s="88">
        <v>5.2</v>
      </c>
      <c r="T672" s="88" t="s">
        <v>12915</v>
      </c>
      <c r="U672" s="87" t="s">
        <v>12722</v>
      </c>
      <c r="V672" s="87" t="s">
        <v>12723</v>
      </c>
      <c r="W672" s="87" t="s">
        <v>12724</v>
      </c>
      <c r="X672" s="87" t="s">
        <v>12725</v>
      </c>
      <c r="Y672" s="87" t="s">
        <v>12916</v>
      </c>
    </row>
    <row r="673" spans="1:25" ht="90" customHeight="1">
      <c r="A673" s="73"/>
      <c r="B673" s="85"/>
      <c r="C673" s="73"/>
      <c r="D673" s="86">
        <v>58</v>
      </c>
      <c r="E673" s="87" t="s">
        <v>12917</v>
      </c>
      <c r="F673" s="87" t="s">
        <v>10497</v>
      </c>
      <c r="G673" s="88" t="s">
        <v>371</v>
      </c>
      <c r="H673" s="88" t="s">
        <v>28</v>
      </c>
      <c r="I673" s="90" t="s">
        <v>35</v>
      </c>
      <c r="J673" s="90" t="s">
        <v>24</v>
      </c>
      <c r="K673" s="90" t="s">
        <v>2300</v>
      </c>
      <c r="L673" s="91">
        <v>5.2</v>
      </c>
      <c r="M673" s="90" t="s">
        <v>2302</v>
      </c>
      <c r="N673" s="87" t="s">
        <v>11531</v>
      </c>
      <c r="O673" s="87" t="s">
        <v>12913</v>
      </c>
      <c r="P673" s="87" t="s">
        <v>12918</v>
      </c>
      <c r="Q673" s="92" t="s">
        <v>11391</v>
      </c>
      <c r="R673" s="88" t="s">
        <v>7810</v>
      </c>
      <c r="S673" s="88">
        <v>5.2</v>
      </c>
      <c r="T673" s="88" t="s">
        <v>12915</v>
      </c>
      <c r="U673" s="87" t="s">
        <v>12722</v>
      </c>
      <c r="V673" s="87" t="s">
        <v>12723</v>
      </c>
      <c r="W673" s="87" t="s">
        <v>12724</v>
      </c>
      <c r="X673" s="87" t="s">
        <v>12725</v>
      </c>
      <c r="Y673" s="87" t="s">
        <v>12916</v>
      </c>
    </row>
    <row r="674" spans="1:25" ht="90" customHeight="1">
      <c r="A674" s="73"/>
      <c r="B674" s="85"/>
      <c r="C674" s="73"/>
      <c r="D674" s="86">
        <v>58</v>
      </c>
      <c r="E674" s="87" t="s">
        <v>12919</v>
      </c>
      <c r="F674" s="87" t="s">
        <v>10498</v>
      </c>
      <c r="G674" s="88" t="s">
        <v>371</v>
      </c>
      <c r="H674" s="88" t="s">
        <v>28</v>
      </c>
      <c r="I674" s="90" t="s">
        <v>35</v>
      </c>
      <c r="J674" s="90" t="s">
        <v>24</v>
      </c>
      <c r="K674" s="90" t="s">
        <v>2300</v>
      </c>
      <c r="L674" s="91">
        <v>5.0999999999999996</v>
      </c>
      <c r="M674" s="90" t="s">
        <v>2302</v>
      </c>
      <c r="N674" s="87" t="s">
        <v>11531</v>
      </c>
      <c r="O674" s="87" t="s">
        <v>12913</v>
      </c>
      <c r="P674" s="87" t="s">
        <v>12920</v>
      </c>
      <c r="Q674" s="92" t="s">
        <v>11381</v>
      </c>
      <c r="R674" s="88" t="s">
        <v>7810</v>
      </c>
      <c r="S674" s="88">
        <v>5.0999999999999996</v>
      </c>
      <c r="T674" s="88" t="s">
        <v>12915</v>
      </c>
      <c r="U674" s="87" t="s">
        <v>12722</v>
      </c>
      <c r="V674" s="87" t="s">
        <v>12723</v>
      </c>
      <c r="W674" s="87" t="s">
        <v>12724</v>
      </c>
      <c r="X674" s="87" t="s">
        <v>12725</v>
      </c>
      <c r="Y674" s="87" t="s">
        <v>12916</v>
      </c>
    </row>
    <row r="675" spans="1:25" ht="90" customHeight="1">
      <c r="A675" s="73"/>
      <c r="B675" s="85"/>
      <c r="C675" s="73"/>
      <c r="D675" s="86">
        <v>58</v>
      </c>
      <c r="E675" s="87" t="s">
        <v>12921</v>
      </c>
      <c r="F675" s="87" t="s">
        <v>10498</v>
      </c>
      <c r="G675" s="88" t="s">
        <v>371</v>
      </c>
      <c r="H675" s="88" t="s">
        <v>28</v>
      </c>
      <c r="I675" s="90" t="s">
        <v>35</v>
      </c>
      <c r="J675" s="90" t="s">
        <v>24</v>
      </c>
      <c r="K675" s="90" t="s">
        <v>2300</v>
      </c>
      <c r="L675" s="91">
        <v>5.0999999999999996</v>
      </c>
      <c r="M675" s="90" t="s">
        <v>2302</v>
      </c>
      <c r="N675" s="87" t="s">
        <v>11531</v>
      </c>
      <c r="O675" s="87" t="s">
        <v>12913</v>
      </c>
      <c r="P675" s="87" t="s">
        <v>12922</v>
      </c>
      <c r="Q675" s="92" t="s">
        <v>11391</v>
      </c>
      <c r="R675" s="88" t="s">
        <v>7810</v>
      </c>
      <c r="S675" s="88">
        <v>5.0999999999999996</v>
      </c>
      <c r="T675" s="88" t="s">
        <v>12915</v>
      </c>
      <c r="U675" s="87" t="s">
        <v>12722</v>
      </c>
      <c r="V675" s="87" t="s">
        <v>12723</v>
      </c>
      <c r="W675" s="87" t="s">
        <v>12724</v>
      </c>
      <c r="X675" s="87" t="s">
        <v>12725</v>
      </c>
      <c r="Y675" s="87" t="s">
        <v>12916</v>
      </c>
    </row>
    <row r="676" spans="1:25" ht="90" customHeight="1">
      <c r="A676" s="73"/>
      <c r="B676" s="85"/>
      <c r="C676" s="73"/>
      <c r="D676" s="86">
        <v>58</v>
      </c>
      <c r="E676" s="87" t="s">
        <v>12923</v>
      </c>
      <c r="F676" s="87" t="s">
        <v>10499</v>
      </c>
      <c r="G676" s="88" t="s">
        <v>371</v>
      </c>
      <c r="H676" s="88" t="s">
        <v>28</v>
      </c>
      <c r="I676" s="90" t="s">
        <v>35</v>
      </c>
      <c r="J676" s="90" t="s">
        <v>24</v>
      </c>
      <c r="K676" s="90" t="s">
        <v>2300</v>
      </c>
      <c r="L676" s="91">
        <v>5.0999999999999996</v>
      </c>
      <c r="M676" s="90" t="s">
        <v>2302</v>
      </c>
      <c r="N676" s="87" t="s">
        <v>11531</v>
      </c>
      <c r="O676" s="87" t="s">
        <v>12913</v>
      </c>
      <c r="P676" s="87" t="s">
        <v>12924</v>
      </c>
      <c r="Q676" s="92" t="s">
        <v>11381</v>
      </c>
      <c r="R676" s="88" t="s">
        <v>7810</v>
      </c>
      <c r="S676" s="88">
        <v>5.0999999999999996</v>
      </c>
      <c r="T676" s="88" t="s">
        <v>12915</v>
      </c>
      <c r="U676" s="87" t="s">
        <v>12722</v>
      </c>
      <c r="V676" s="87" t="s">
        <v>12723</v>
      </c>
      <c r="W676" s="87" t="s">
        <v>12724</v>
      </c>
      <c r="X676" s="87" t="s">
        <v>12725</v>
      </c>
      <c r="Y676" s="87" t="s">
        <v>12916</v>
      </c>
    </row>
    <row r="677" spans="1:25" ht="90" customHeight="1">
      <c r="A677" s="73"/>
      <c r="B677" s="85"/>
      <c r="C677" s="73"/>
      <c r="D677" s="86">
        <v>58</v>
      </c>
      <c r="E677" s="87" t="s">
        <v>12925</v>
      </c>
      <c r="F677" s="87" t="s">
        <v>10499</v>
      </c>
      <c r="G677" s="88" t="s">
        <v>371</v>
      </c>
      <c r="H677" s="88" t="s">
        <v>28</v>
      </c>
      <c r="I677" s="90" t="s">
        <v>35</v>
      </c>
      <c r="J677" s="90" t="s">
        <v>24</v>
      </c>
      <c r="K677" s="90" t="s">
        <v>2300</v>
      </c>
      <c r="L677" s="91">
        <v>5.0999999999999996</v>
      </c>
      <c r="M677" s="90" t="s">
        <v>2302</v>
      </c>
      <c r="N677" s="87" t="s">
        <v>11531</v>
      </c>
      <c r="O677" s="87" t="s">
        <v>12913</v>
      </c>
      <c r="P677" s="87" t="s">
        <v>12926</v>
      </c>
      <c r="Q677" s="92" t="s">
        <v>11391</v>
      </c>
      <c r="R677" s="88" t="s">
        <v>7810</v>
      </c>
      <c r="S677" s="88">
        <v>5.0999999999999996</v>
      </c>
      <c r="T677" s="88" t="s">
        <v>12915</v>
      </c>
      <c r="U677" s="87" t="s">
        <v>12722</v>
      </c>
      <c r="V677" s="87" t="s">
        <v>12723</v>
      </c>
      <c r="W677" s="87" t="s">
        <v>12724</v>
      </c>
      <c r="X677" s="87" t="s">
        <v>12725</v>
      </c>
      <c r="Y677" s="87" t="s">
        <v>12916</v>
      </c>
    </row>
    <row r="678" spans="1:25" ht="87.75" customHeight="1">
      <c r="A678" s="73"/>
      <c r="B678" s="85"/>
      <c r="C678" s="73"/>
      <c r="D678" s="86">
        <v>58</v>
      </c>
      <c r="E678" s="87" t="s">
        <v>12927</v>
      </c>
      <c r="F678" s="87" t="s">
        <v>10500</v>
      </c>
      <c r="G678" s="88" t="s">
        <v>371</v>
      </c>
      <c r="H678" s="88" t="s">
        <v>28</v>
      </c>
      <c r="I678" s="90" t="s">
        <v>35</v>
      </c>
      <c r="J678" s="90" t="s">
        <v>24</v>
      </c>
      <c r="K678" s="90" t="s">
        <v>2300</v>
      </c>
      <c r="L678" s="91">
        <v>5.0999999999999996</v>
      </c>
      <c r="M678" s="90" t="s">
        <v>2302</v>
      </c>
      <c r="N678" s="87" t="s">
        <v>11531</v>
      </c>
      <c r="O678" s="87" t="s">
        <v>12913</v>
      </c>
      <c r="P678" s="87" t="s">
        <v>12928</v>
      </c>
      <c r="Q678" s="92" t="s">
        <v>11381</v>
      </c>
      <c r="R678" s="88" t="s">
        <v>7810</v>
      </c>
      <c r="S678" s="88">
        <v>5.0999999999999996</v>
      </c>
      <c r="T678" s="88" t="s">
        <v>12915</v>
      </c>
      <c r="U678" s="87" t="s">
        <v>12722</v>
      </c>
      <c r="V678" s="87" t="s">
        <v>12723</v>
      </c>
      <c r="W678" s="87" t="s">
        <v>12724</v>
      </c>
      <c r="X678" s="87" t="s">
        <v>12725</v>
      </c>
      <c r="Y678" s="87" t="s">
        <v>12916</v>
      </c>
    </row>
    <row r="679" spans="1:25" ht="90.75" customHeight="1">
      <c r="A679" s="73"/>
      <c r="B679" s="85"/>
      <c r="C679" s="73"/>
      <c r="D679" s="86">
        <v>58</v>
      </c>
      <c r="E679" s="87" t="s">
        <v>12929</v>
      </c>
      <c r="F679" s="87" t="s">
        <v>10500</v>
      </c>
      <c r="G679" s="88" t="s">
        <v>371</v>
      </c>
      <c r="H679" s="88" t="s">
        <v>28</v>
      </c>
      <c r="I679" s="90" t="s">
        <v>35</v>
      </c>
      <c r="J679" s="90" t="s">
        <v>24</v>
      </c>
      <c r="K679" s="90" t="s">
        <v>2300</v>
      </c>
      <c r="L679" s="91">
        <v>5.0999999999999996</v>
      </c>
      <c r="M679" s="90" t="s">
        <v>2302</v>
      </c>
      <c r="N679" s="87" t="s">
        <v>11531</v>
      </c>
      <c r="O679" s="87" t="s">
        <v>12913</v>
      </c>
      <c r="P679" s="87" t="s">
        <v>12930</v>
      </c>
      <c r="Q679" s="92" t="s">
        <v>11391</v>
      </c>
      <c r="R679" s="88" t="s">
        <v>7810</v>
      </c>
      <c r="S679" s="88">
        <v>5.0999999999999996</v>
      </c>
      <c r="T679" s="88" t="s">
        <v>12915</v>
      </c>
      <c r="U679" s="87" t="s">
        <v>12722</v>
      </c>
      <c r="V679" s="87" t="s">
        <v>12723</v>
      </c>
      <c r="W679" s="87" t="s">
        <v>12724</v>
      </c>
      <c r="X679" s="87" t="s">
        <v>12725</v>
      </c>
      <c r="Y679" s="87" t="s">
        <v>12916</v>
      </c>
    </row>
    <row r="680" spans="1:25" ht="87.75" customHeight="1">
      <c r="A680" s="73"/>
      <c r="B680" s="85"/>
      <c r="C680" s="73"/>
      <c r="D680" s="86">
        <v>58</v>
      </c>
      <c r="E680" s="87" t="s">
        <v>12931</v>
      </c>
      <c r="F680" s="87" t="s">
        <v>8109</v>
      </c>
      <c r="G680" s="88" t="s">
        <v>371</v>
      </c>
      <c r="H680" s="88" t="s">
        <v>28</v>
      </c>
      <c r="I680" s="90" t="s">
        <v>35</v>
      </c>
      <c r="J680" s="90" t="s">
        <v>24</v>
      </c>
      <c r="K680" s="90" t="s">
        <v>2300</v>
      </c>
      <c r="L680" s="91">
        <v>6.4</v>
      </c>
      <c r="M680" s="90" t="s">
        <v>2302</v>
      </c>
      <c r="N680" s="87" t="s">
        <v>11531</v>
      </c>
      <c r="O680" s="87" t="s">
        <v>12932</v>
      </c>
      <c r="P680" s="87" t="s">
        <v>12933</v>
      </c>
      <c r="Q680" s="92" t="s">
        <v>11381</v>
      </c>
      <c r="R680" s="88" t="s">
        <v>11382</v>
      </c>
      <c r="S680" s="88">
        <v>6.4</v>
      </c>
      <c r="T680" s="88" t="s">
        <v>12934</v>
      </c>
      <c r="U680" s="87" t="s">
        <v>12722</v>
      </c>
      <c r="V680" s="87" t="s">
        <v>12723</v>
      </c>
      <c r="W680" s="87" t="s">
        <v>12724</v>
      </c>
      <c r="X680" s="87" t="s">
        <v>12725</v>
      </c>
      <c r="Y680" s="87" t="s">
        <v>12935</v>
      </c>
    </row>
    <row r="681" spans="1:25" ht="87.75" customHeight="1">
      <c r="A681" s="73"/>
      <c r="B681" s="85"/>
      <c r="C681" s="73"/>
      <c r="D681" s="86">
        <v>58</v>
      </c>
      <c r="E681" s="87" t="s">
        <v>12936</v>
      </c>
      <c r="F681" s="87" t="s">
        <v>8109</v>
      </c>
      <c r="G681" s="88" t="s">
        <v>371</v>
      </c>
      <c r="H681" s="88" t="s">
        <v>28</v>
      </c>
      <c r="I681" s="90" t="s">
        <v>35</v>
      </c>
      <c r="J681" s="90" t="s">
        <v>24</v>
      </c>
      <c r="K681" s="90" t="s">
        <v>2300</v>
      </c>
      <c r="L681" s="91">
        <v>6.4</v>
      </c>
      <c r="M681" s="90" t="s">
        <v>2302</v>
      </c>
      <c r="N681" s="87" t="s">
        <v>11531</v>
      </c>
      <c r="O681" s="87" t="s">
        <v>12932</v>
      </c>
      <c r="P681" s="87" t="s">
        <v>12937</v>
      </c>
      <c r="Q681" s="92" t="s">
        <v>11391</v>
      </c>
      <c r="R681" s="88" t="s">
        <v>11382</v>
      </c>
      <c r="S681" s="88">
        <v>6.4</v>
      </c>
      <c r="T681" s="88" t="s">
        <v>12934</v>
      </c>
      <c r="U681" s="87" t="s">
        <v>12722</v>
      </c>
      <c r="V681" s="87" t="s">
        <v>12723</v>
      </c>
      <c r="W681" s="87" t="s">
        <v>12724</v>
      </c>
      <c r="X681" s="87" t="s">
        <v>12725</v>
      </c>
      <c r="Y681" s="87" t="s">
        <v>12935</v>
      </c>
    </row>
    <row r="682" spans="1:25" ht="87.75" customHeight="1">
      <c r="A682" s="73"/>
      <c r="B682" s="85"/>
      <c r="C682" s="73"/>
      <c r="D682" s="86">
        <v>58</v>
      </c>
      <c r="E682" s="87" t="s">
        <v>12938</v>
      </c>
      <c r="F682" s="87" t="s">
        <v>8111</v>
      </c>
      <c r="G682" s="88" t="s">
        <v>371</v>
      </c>
      <c r="H682" s="88" t="s">
        <v>28</v>
      </c>
      <c r="I682" s="90" t="s">
        <v>35</v>
      </c>
      <c r="J682" s="90" t="s">
        <v>24</v>
      </c>
      <c r="K682" s="90" t="s">
        <v>2300</v>
      </c>
      <c r="L682" s="91">
        <v>6</v>
      </c>
      <c r="M682" s="90" t="s">
        <v>2302</v>
      </c>
      <c r="N682" s="87" t="s">
        <v>11531</v>
      </c>
      <c r="O682" s="87" t="s">
        <v>12932</v>
      </c>
      <c r="P682" s="87" t="s">
        <v>12939</v>
      </c>
      <c r="Q682" s="92" t="s">
        <v>11381</v>
      </c>
      <c r="R682" s="88" t="s">
        <v>11382</v>
      </c>
      <c r="S682" s="88">
        <v>6</v>
      </c>
      <c r="T682" s="88" t="s">
        <v>12934</v>
      </c>
      <c r="U682" s="87" t="s">
        <v>12722</v>
      </c>
      <c r="V682" s="87" t="s">
        <v>12723</v>
      </c>
      <c r="W682" s="87" t="s">
        <v>12724</v>
      </c>
      <c r="X682" s="87" t="s">
        <v>12725</v>
      </c>
      <c r="Y682" s="87" t="s">
        <v>12935</v>
      </c>
    </row>
    <row r="683" spans="1:25" ht="87.75" customHeight="1">
      <c r="A683" s="73"/>
      <c r="B683" s="85"/>
      <c r="C683" s="73"/>
      <c r="D683" s="86">
        <v>58</v>
      </c>
      <c r="E683" s="87" t="s">
        <v>12940</v>
      </c>
      <c r="F683" s="87" t="s">
        <v>8111</v>
      </c>
      <c r="G683" s="88" t="s">
        <v>371</v>
      </c>
      <c r="H683" s="88" t="s">
        <v>28</v>
      </c>
      <c r="I683" s="90" t="s">
        <v>35</v>
      </c>
      <c r="J683" s="90" t="s">
        <v>24</v>
      </c>
      <c r="K683" s="90" t="s">
        <v>2300</v>
      </c>
      <c r="L683" s="91">
        <v>6</v>
      </c>
      <c r="M683" s="90" t="s">
        <v>2302</v>
      </c>
      <c r="N683" s="87" t="s">
        <v>11531</v>
      </c>
      <c r="O683" s="87" t="s">
        <v>12932</v>
      </c>
      <c r="P683" s="87" t="s">
        <v>12941</v>
      </c>
      <c r="Q683" s="92" t="s">
        <v>11391</v>
      </c>
      <c r="R683" s="88" t="s">
        <v>11382</v>
      </c>
      <c r="S683" s="88">
        <v>6</v>
      </c>
      <c r="T683" s="88" t="s">
        <v>12934</v>
      </c>
      <c r="U683" s="87" t="s">
        <v>12722</v>
      </c>
      <c r="V683" s="87" t="s">
        <v>12723</v>
      </c>
      <c r="W683" s="87" t="s">
        <v>12724</v>
      </c>
      <c r="X683" s="87" t="s">
        <v>12725</v>
      </c>
      <c r="Y683" s="87" t="s">
        <v>12935</v>
      </c>
    </row>
    <row r="684" spans="1:25" ht="87.75" customHeight="1">
      <c r="A684" s="73"/>
      <c r="B684" s="85"/>
      <c r="C684" s="73"/>
      <c r="D684" s="86">
        <v>58</v>
      </c>
      <c r="E684" s="87" t="s">
        <v>12942</v>
      </c>
      <c r="F684" s="87" t="s">
        <v>8113</v>
      </c>
      <c r="G684" s="88" t="s">
        <v>371</v>
      </c>
      <c r="H684" s="88" t="s">
        <v>28</v>
      </c>
      <c r="I684" s="90" t="s">
        <v>35</v>
      </c>
      <c r="J684" s="90" t="s">
        <v>24</v>
      </c>
      <c r="K684" s="90" t="s">
        <v>2300</v>
      </c>
      <c r="L684" s="91">
        <v>5.7</v>
      </c>
      <c r="M684" s="90" t="s">
        <v>2302</v>
      </c>
      <c r="N684" s="87" t="s">
        <v>11531</v>
      </c>
      <c r="O684" s="87" t="s">
        <v>12932</v>
      </c>
      <c r="P684" s="87" t="s">
        <v>12943</v>
      </c>
      <c r="Q684" s="92" t="s">
        <v>11381</v>
      </c>
      <c r="R684" s="88" t="s">
        <v>11382</v>
      </c>
      <c r="S684" s="88">
        <v>5.7</v>
      </c>
      <c r="T684" s="88" t="s">
        <v>12934</v>
      </c>
      <c r="U684" s="87" t="s">
        <v>12722</v>
      </c>
      <c r="V684" s="87" t="s">
        <v>12723</v>
      </c>
      <c r="W684" s="87" t="s">
        <v>12724</v>
      </c>
      <c r="X684" s="87" t="s">
        <v>12725</v>
      </c>
      <c r="Y684" s="87" t="s">
        <v>12935</v>
      </c>
    </row>
    <row r="685" spans="1:25" ht="87.75" customHeight="1">
      <c r="A685" s="73"/>
      <c r="B685" s="85"/>
      <c r="C685" s="73"/>
      <c r="D685" s="86">
        <v>58</v>
      </c>
      <c r="E685" s="87" t="s">
        <v>12944</v>
      </c>
      <c r="F685" s="87" t="s">
        <v>8113</v>
      </c>
      <c r="G685" s="88" t="s">
        <v>371</v>
      </c>
      <c r="H685" s="88" t="s">
        <v>28</v>
      </c>
      <c r="I685" s="90" t="s">
        <v>35</v>
      </c>
      <c r="J685" s="90" t="s">
        <v>24</v>
      </c>
      <c r="K685" s="90" t="s">
        <v>2300</v>
      </c>
      <c r="L685" s="91">
        <v>5.7</v>
      </c>
      <c r="M685" s="90" t="s">
        <v>2302</v>
      </c>
      <c r="N685" s="87" t="s">
        <v>11531</v>
      </c>
      <c r="O685" s="87" t="s">
        <v>12932</v>
      </c>
      <c r="P685" s="87" t="s">
        <v>12945</v>
      </c>
      <c r="Q685" s="92" t="s">
        <v>11391</v>
      </c>
      <c r="R685" s="88" t="s">
        <v>11382</v>
      </c>
      <c r="S685" s="88">
        <v>5.7</v>
      </c>
      <c r="T685" s="88" t="s">
        <v>12934</v>
      </c>
      <c r="U685" s="87" t="s">
        <v>12722</v>
      </c>
      <c r="V685" s="87" t="s">
        <v>12723</v>
      </c>
      <c r="W685" s="87" t="s">
        <v>12724</v>
      </c>
      <c r="X685" s="87" t="s">
        <v>12725</v>
      </c>
      <c r="Y685" s="87" t="s">
        <v>12935</v>
      </c>
    </row>
    <row r="686" spans="1:25" ht="87.75" customHeight="1">
      <c r="A686" s="73"/>
      <c r="B686" s="85"/>
      <c r="C686" s="73"/>
      <c r="D686" s="86">
        <v>31</v>
      </c>
      <c r="E686" s="87" t="s">
        <v>12946</v>
      </c>
      <c r="F686" s="87" t="s">
        <v>10502</v>
      </c>
      <c r="G686" s="88" t="s">
        <v>371</v>
      </c>
      <c r="H686" s="88" t="s">
        <v>28</v>
      </c>
      <c r="I686" s="90" t="s">
        <v>35</v>
      </c>
      <c r="J686" s="90" t="s">
        <v>24</v>
      </c>
      <c r="K686" s="90" t="s">
        <v>2300</v>
      </c>
      <c r="L686" s="91">
        <v>5.3</v>
      </c>
      <c r="M686" s="90" t="s">
        <v>2302</v>
      </c>
      <c r="N686" s="87" t="s">
        <v>12280</v>
      </c>
      <c r="O686" s="87" t="s">
        <v>35</v>
      </c>
      <c r="P686" s="87" t="s">
        <v>12947</v>
      </c>
      <c r="Q686" s="92" t="s">
        <v>11381</v>
      </c>
      <c r="R686" s="88" t="s">
        <v>7810</v>
      </c>
      <c r="S686" s="88">
        <v>5.3</v>
      </c>
      <c r="T686" s="88" t="s">
        <v>12948</v>
      </c>
      <c r="U686" s="87" t="s">
        <v>12284</v>
      </c>
      <c r="V686" s="87" t="s">
        <v>12285</v>
      </c>
      <c r="W686" s="87" t="s">
        <v>12286</v>
      </c>
      <c r="X686" s="87" t="s">
        <v>12287</v>
      </c>
      <c r="Y686" s="87" t="s">
        <v>12288</v>
      </c>
    </row>
    <row r="687" spans="1:25" ht="87.75" customHeight="1">
      <c r="A687" s="73"/>
      <c r="B687" s="85"/>
      <c r="C687" s="73"/>
      <c r="D687" s="86">
        <v>31</v>
      </c>
      <c r="E687" s="87" t="s">
        <v>12949</v>
      </c>
      <c r="F687" s="87" t="s">
        <v>10502</v>
      </c>
      <c r="G687" s="88" t="s">
        <v>371</v>
      </c>
      <c r="H687" s="88" t="s">
        <v>28</v>
      </c>
      <c r="I687" s="90" t="s">
        <v>35</v>
      </c>
      <c r="J687" s="90" t="s">
        <v>24</v>
      </c>
      <c r="K687" s="90" t="s">
        <v>2300</v>
      </c>
      <c r="L687" s="91">
        <v>5.3</v>
      </c>
      <c r="M687" s="90" t="s">
        <v>2302</v>
      </c>
      <c r="N687" s="87" t="s">
        <v>12280</v>
      </c>
      <c r="O687" s="87" t="s">
        <v>35</v>
      </c>
      <c r="P687" s="87" t="s">
        <v>12950</v>
      </c>
      <c r="Q687" s="92" t="s">
        <v>11391</v>
      </c>
      <c r="R687" s="88" t="s">
        <v>7810</v>
      </c>
      <c r="S687" s="88">
        <v>5.3</v>
      </c>
      <c r="T687" s="88" t="s">
        <v>12948</v>
      </c>
      <c r="U687" s="87" t="s">
        <v>12284</v>
      </c>
      <c r="V687" s="87" t="s">
        <v>12285</v>
      </c>
      <c r="W687" s="87" t="s">
        <v>12286</v>
      </c>
      <c r="X687" s="87" t="s">
        <v>12287</v>
      </c>
      <c r="Y687" s="87" t="s">
        <v>12288</v>
      </c>
    </row>
    <row r="688" spans="1:25" ht="87.75" customHeight="1">
      <c r="A688" s="73"/>
      <c r="B688" s="85"/>
      <c r="C688" s="73"/>
      <c r="D688" s="86">
        <v>31</v>
      </c>
      <c r="E688" s="87" t="s">
        <v>12951</v>
      </c>
      <c r="F688" s="87" t="s">
        <v>10502</v>
      </c>
      <c r="G688" s="88" t="s">
        <v>371</v>
      </c>
      <c r="H688" s="88" t="s">
        <v>28</v>
      </c>
      <c r="I688" s="90" t="s">
        <v>35</v>
      </c>
      <c r="J688" s="90" t="s">
        <v>24</v>
      </c>
      <c r="K688" s="90" t="s">
        <v>2300</v>
      </c>
      <c r="L688" s="91">
        <v>5.3</v>
      </c>
      <c r="M688" s="90" t="s">
        <v>2302</v>
      </c>
      <c r="N688" s="87" t="s">
        <v>12280</v>
      </c>
      <c r="O688" s="87" t="s">
        <v>35</v>
      </c>
      <c r="P688" s="87" t="s">
        <v>12952</v>
      </c>
      <c r="Q688" s="92" t="s">
        <v>11391</v>
      </c>
      <c r="R688" s="88" t="s">
        <v>7810</v>
      </c>
      <c r="S688" s="88">
        <v>5.3</v>
      </c>
      <c r="T688" s="88" t="s">
        <v>12948</v>
      </c>
      <c r="U688" s="87" t="s">
        <v>12284</v>
      </c>
      <c r="V688" s="87" t="s">
        <v>12285</v>
      </c>
      <c r="W688" s="87" t="s">
        <v>12286</v>
      </c>
      <c r="X688" s="87" t="s">
        <v>12287</v>
      </c>
      <c r="Y688" s="87" t="s">
        <v>12288</v>
      </c>
    </row>
    <row r="689" spans="1:25" ht="87.75" customHeight="1">
      <c r="A689" s="73"/>
      <c r="B689" s="85"/>
      <c r="C689" s="73"/>
      <c r="D689" s="86">
        <v>31</v>
      </c>
      <c r="E689" s="87" t="s">
        <v>12953</v>
      </c>
      <c r="F689" s="87" t="s">
        <v>10502</v>
      </c>
      <c r="G689" s="88" t="s">
        <v>371</v>
      </c>
      <c r="H689" s="88" t="s">
        <v>28</v>
      </c>
      <c r="I689" s="90" t="s">
        <v>35</v>
      </c>
      <c r="J689" s="90" t="s">
        <v>24</v>
      </c>
      <c r="K689" s="90" t="s">
        <v>2300</v>
      </c>
      <c r="L689" s="91">
        <v>5.3</v>
      </c>
      <c r="M689" s="90" t="s">
        <v>2302</v>
      </c>
      <c r="N689" s="87" t="s">
        <v>12280</v>
      </c>
      <c r="O689" s="87" t="s">
        <v>35</v>
      </c>
      <c r="P689" s="87" t="s">
        <v>12954</v>
      </c>
      <c r="Q689" s="92" t="s">
        <v>11391</v>
      </c>
      <c r="R689" s="88" t="s">
        <v>7810</v>
      </c>
      <c r="S689" s="88">
        <v>5.3</v>
      </c>
      <c r="T689" s="88" t="s">
        <v>12948</v>
      </c>
      <c r="U689" s="87" t="s">
        <v>12284</v>
      </c>
      <c r="V689" s="87" t="s">
        <v>12285</v>
      </c>
      <c r="W689" s="87" t="s">
        <v>12286</v>
      </c>
      <c r="X689" s="87" t="s">
        <v>12287</v>
      </c>
      <c r="Y689" s="87" t="s">
        <v>12288</v>
      </c>
    </row>
    <row r="690" spans="1:25" ht="87.75" customHeight="1">
      <c r="A690" s="73"/>
      <c r="B690" s="85"/>
      <c r="C690" s="73"/>
      <c r="D690" s="86">
        <v>31</v>
      </c>
      <c r="E690" s="87" t="s">
        <v>12955</v>
      </c>
      <c r="F690" s="87" t="s">
        <v>10502</v>
      </c>
      <c r="G690" s="88" t="s">
        <v>371</v>
      </c>
      <c r="H690" s="88" t="s">
        <v>28</v>
      </c>
      <c r="I690" s="90" t="s">
        <v>35</v>
      </c>
      <c r="J690" s="90" t="s">
        <v>24</v>
      </c>
      <c r="K690" s="90" t="s">
        <v>2300</v>
      </c>
      <c r="L690" s="91">
        <v>5.3</v>
      </c>
      <c r="M690" s="90" t="s">
        <v>2302</v>
      </c>
      <c r="N690" s="87" t="s">
        <v>12280</v>
      </c>
      <c r="O690" s="87" t="s">
        <v>35</v>
      </c>
      <c r="P690" s="87" t="s">
        <v>12956</v>
      </c>
      <c r="Q690" s="92" t="s">
        <v>11391</v>
      </c>
      <c r="R690" s="88" t="s">
        <v>7810</v>
      </c>
      <c r="S690" s="88">
        <v>5.3</v>
      </c>
      <c r="T690" s="88" t="s">
        <v>12948</v>
      </c>
      <c r="U690" s="87" t="s">
        <v>12284</v>
      </c>
      <c r="V690" s="87" t="s">
        <v>12285</v>
      </c>
      <c r="W690" s="87" t="s">
        <v>12286</v>
      </c>
      <c r="X690" s="87" t="s">
        <v>12287</v>
      </c>
      <c r="Y690" s="87" t="s">
        <v>12288</v>
      </c>
    </row>
    <row r="691" spans="1:25" ht="87.75" customHeight="1">
      <c r="A691" s="73"/>
      <c r="B691" s="85"/>
      <c r="C691" s="73"/>
      <c r="D691" s="86">
        <v>31</v>
      </c>
      <c r="E691" s="87" t="s">
        <v>12957</v>
      </c>
      <c r="F691" s="87" t="s">
        <v>10502</v>
      </c>
      <c r="G691" s="88" t="s">
        <v>371</v>
      </c>
      <c r="H691" s="88" t="s">
        <v>28</v>
      </c>
      <c r="I691" s="90" t="s">
        <v>35</v>
      </c>
      <c r="J691" s="90" t="s">
        <v>24</v>
      </c>
      <c r="K691" s="90" t="s">
        <v>2300</v>
      </c>
      <c r="L691" s="91">
        <v>5.3</v>
      </c>
      <c r="M691" s="90" t="s">
        <v>2302</v>
      </c>
      <c r="N691" s="87" t="s">
        <v>12280</v>
      </c>
      <c r="O691" s="87" t="s">
        <v>35</v>
      </c>
      <c r="P691" s="87" t="s">
        <v>12958</v>
      </c>
      <c r="Q691" s="92" t="s">
        <v>11391</v>
      </c>
      <c r="R691" s="88" t="s">
        <v>7810</v>
      </c>
      <c r="S691" s="88">
        <v>5.3</v>
      </c>
      <c r="T691" s="88" t="s">
        <v>12948</v>
      </c>
      <c r="U691" s="87" t="s">
        <v>12284</v>
      </c>
      <c r="V691" s="87" t="s">
        <v>12285</v>
      </c>
      <c r="W691" s="87" t="s">
        <v>12286</v>
      </c>
      <c r="X691" s="87" t="s">
        <v>12287</v>
      </c>
      <c r="Y691" s="87" t="s">
        <v>12288</v>
      </c>
    </row>
    <row r="692" spans="1:25" ht="87.75" customHeight="1">
      <c r="A692" s="73"/>
      <c r="B692" s="85"/>
      <c r="C692" s="73"/>
      <c r="D692" s="86">
        <v>31</v>
      </c>
      <c r="E692" s="87" t="s">
        <v>12959</v>
      </c>
      <c r="F692" s="87" t="s">
        <v>10502</v>
      </c>
      <c r="G692" s="88" t="s">
        <v>371</v>
      </c>
      <c r="H692" s="88" t="s">
        <v>28</v>
      </c>
      <c r="I692" s="90" t="s">
        <v>35</v>
      </c>
      <c r="J692" s="90" t="s">
        <v>24</v>
      </c>
      <c r="K692" s="90" t="s">
        <v>2300</v>
      </c>
      <c r="L692" s="91">
        <v>5.3</v>
      </c>
      <c r="M692" s="90" t="s">
        <v>2302</v>
      </c>
      <c r="N692" s="87" t="s">
        <v>12280</v>
      </c>
      <c r="O692" s="87" t="s">
        <v>35</v>
      </c>
      <c r="P692" s="87" t="s">
        <v>12960</v>
      </c>
      <c r="Q692" s="92" t="s">
        <v>11391</v>
      </c>
      <c r="R692" s="88" t="s">
        <v>7810</v>
      </c>
      <c r="S692" s="88">
        <v>5.3</v>
      </c>
      <c r="T692" s="88" t="s">
        <v>12948</v>
      </c>
      <c r="U692" s="87" t="s">
        <v>12284</v>
      </c>
      <c r="V692" s="87" t="s">
        <v>12285</v>
      </c>
      <c r="W692" s="87" t="s">
        <v>12286</v>
      </c>
      <c r="X692" s="87" t="s">
        <v>12287</v>
      </c>
      <c r="Y692" s="87" t="s">
        <v>12288</v>
      </c>
    </row>
    <row r="693" spans="1:25" ht="87.75" customHeight="1">
      <c r="A693" s="73"/>
      <c r="B693" s="85"/>
      <c r="C693" s="73"/>
      <c r="D693" s="86">
        <v>31</v>
      </c>
      <c r="E693" s="87" t="s">
        <v>12961</v>
      </c>
      <c r="F693" s="87" t="s">
        <v>10502</v>
      </c>
      <c r="G693" s="88" t="s">
        <v>371</v>
      </c>
      <c r="H693" s="88" t="s">
        <v>28</v>
      </c>
      <c r="I693" s="90" t="s">
        <v>35</v>
      </c>
      <c r="J693" s="90" t="s">
        <v>24</v>
      </c>
      <c r="K693" s="90" t="s">
        <v>2300</v>
      </c>
      <c r="L693" s="91">
        <v>5.3</v>
      </c>
      <c r="M693" s="90" t="s">
        <v>2302</v>
      </c>
      <c r="N693" s="87" t="s">
        <v>12280</v>
      </c>
      <c r="O693" s="87" t="s">
        <v>35</v>
      </c>
      <c r="P693" s="87" t="s">
        <v>12962</v>
      </c>
      <c r="Q693" s="92" t="s">
        <v>11391</v>
      </c>
      <c r="R693" s="88" t="s">
        <v>7810</v>
      </c>
      <c r="S693" s="88">
        <v>5.3</v>
      </c>
      <c r="T693" s="88" t="s">
        <v>12948</v>
      </c>
      <c r="U693" s="87" t="s">
        <v>12284</v>
      </c>
      <c r="V693" s="87" t="s">
        <v>12285</v>
      </c>
      <c r="W693" s="87" t="s">
        <v>12286</v>
      </c>
      <c r="X693" s="87" t="s">
        <v>12287</v>
      </c>
      <c r="Y693" s="87" t="s">
        <v>12288</v>
      </c>
    </row>
    <row r="694" spans="1:25" ht="90" customHeight="1">
      <c r="A694" s="73"/>
      <c r="B694" s="85"/>
      <c r="C694" s="73"/>
      <c r="D694" s="86">
        <v>31</v>
      </c>
      <c r="E694" s="87" t="s">
        <v>12963</v>
      </c>
      <c r="F694" s="87" t="s">
        <v>10502</v>
      </c>
      <c r="G694" s="88" t="s">
        <v>371</v>
      </c>
      <c r="H694" s="88" t="s">
        <v>28</v>
      </c>
      <c r="I694" s="90" t="s">
        <v>35</v>
      </c>
      <c r="J694" s="90" t="s">
        <v>24</v>
      </c>
      <c r="K694" s="90" t="s">
        <v>2300</v>
      </c>
      <c r="L694" s="91">
        <v>5.3</v>
      </c>
      <c r="M694" s="90" t="s">
        <v>2302</v>
      </c>
      <c r="N694" s="87" t="s">
        <v>12280</v>
      </c>
      <c r="O694" s="87" t="s">
        <v>35</v>
      </c>
      <c r="P694" s="87" t="s">
        <v>12964</v>
      </c>
      <c r="Q694" s="92" t="s">
        <v>11391</v>
      </c>
      <c r="R694" s="88" t="s">
        <v>7810</v>
      </c>
      <c r="S694" s="88">
        <v>5.3</v>
      </c>
      <c r="T694" s="88" t="s">
        <v>12948</v>
      </c>
      <c r="U694" s="87" t="s">
        <v>12284</v>
      </c>
      <c r="V694" s="87" t="s">
        <v>12285</v>
      </c>
      <c r="W694" s="87" t="s">
        <v>12286</v>
      </c>
      <c r="X694" s="87" t="s">
        <v>12287</v>
      </c>
      <c r="Y694" s="87" t="s">
        <v>12288</v>
      </c>
    </row>
    <row r="695" spans="1:25" ht="90" customHeight="1">
      <c r="A695" s="73"/>
      <c r="B695" s="85"/>
      <c r="C695" s="73"/>
      <c r="D695" s="86">
        <v>31</v>
      </c>
      <c r="E695" s="87" t="s">
        <v>12965</v>
      </c>
      <c r="F695" s="87" t="s">
        <v>10502</v>
      </c>
      <c r="G695" s="88" t="s">
        <v>371</v>
      </c>
      <c r="H695" s="88" t="s">
        <v>28</v>
      </c>
      <c r="I695" s="90" t="s">
        <v>35</v>
      </c>
      <c r="J695" s="90" t="s">
        <v>24</v>
      </c>
      <c r="K695" s="90" t="s">
        <v>2300</v>
      </c>
      <c r="L695" s="91">
        <v>5.3</v>
      </c>
      <c r="M695" s="90" t="s">
        <v>2302</v>
      </c>
      <c r="N695" s="87" t="s">
        <v>12280</v>
      </c>
      <c r="O695" s="87" t="s">
        <v>35</v>
      </c>
      <c r="P695" s="87" t="s">
        <v>12966</v>
      </c>
      <c r="Q695" s="92" t="s">
        <v>11391</v>
      </c>
      <c r="R695" s="88" t="s">
        <v>7810</v>
      </c>
      <c r="S695" s="88">
        <v>5.3</v>
      </c>
      <c r="T695" s="88" t="s">
        <v>12948</v>
      </c>
      <c r="U695" s="87" t="s">
        <v>12284</v>
      </c>
      <c r="V695" s="87" t="s">
        <v>12285</v>
      </c>
      <c r="W695" s="87" t="s">
        <v>12286</v>
      </c>
      <c r="X695" s="87" t="s">
        <v>12287</v>
      </c>
      <c r="Y695" s="87" t="s">
        <v>12288</v>
      </c>
    </row>
    <row r="696" spans="1:25" ht="90" customHeight="1">
      <c r="A696" s="73"/>
      <c r="B696" s="85"/>
      <c r="C696" s="73"/>
      <c r="D696" s="86">
        <v>31</v>
      </c>
      <c r="E696" s="87" t="s">
        <v>12967</v>
      </c>
      <c r="F696" s="87" t="s">
        <v>10502</v>
      </c>
      <c r="G696" s="88" t="s">
        <v>371</v>
      </c>
      <c r="H696" s="88" t="s">
        <v>28</v>
      </c>
      <c r="I696" s="90" t="s">
        <v>35</v>
      </c>
      <c r="J696" s="90" t="s">
        <v>24</v>
      </c>
      <c r="K696" s="90" t="s">
        <v>2300</v>
      </c>
      <c r="L696" s="91">
        <v>5.3</v>
      </c>
      <c r="M696" s="90" t="s">
        <v>2302</v>
      </c>
      <c r="N696" s="87" t="s">
        <v>12280</v>
      </c>
      <c r="O696" s="87" t="s">
        <v>35</v>
      </c>
      <c r="P696" s="87" t="s">
        <v>12968</v>
      </c>
      <c r="Q696" s="92" t="s">
        <v>11391</v>
      </c>
      <c r="R696" s="88" t="s">
        <v>7810</v>
      </c>
      <c r="S696" s="88">
        <v>5.3</v>
      </c>
      <c r="T696" s="88" t="s">
        <v>12948</v>
      </c>
      <c r="U696" s="87" t="s">
        <v>12284</v>
      </c>
      <c r="V696" s="87" t="s">
        <v>12285</v>
      </c>
      <c r="W696" s="87" t="s">
        <v>12286</v>
      </c>
      <c r="X696" s="87" t="s">
        <v>12287</v>
      </c>
      <c r="Y696" s="87" t="s">
        <v>12288</v>
      </c>
    </row>
    <row r="697" spans="1:25" ht="89.25" customHeight="1">
      <c r="A697" s="73"/>
      <c r="B697" s="85"/>
      <c r="C697" s="73"/>
      <c r="D697" s="86">
        <v>31</v>
      </c>
      <c r="E697" s="87" t="s">
        <v>12969</v>
      </c>
      <c r="F697" s="87" t="s">
        <v>10502</v>
      </c>
      <c r="G697" s="88" t="s">
        <v>371</v>
      </c>
      <c r="H697" s="88" t="s">
        <v>28</v>
      </c>
      <c r="I697" s="90" t="s">
        <v>35</v>
      </c>
      <c r="J697" s="90" t="s">
        <v>24</v>
      </c>
      <c r="K697" s="90" t="s">
        <v>2300</v>
      </c>
      <c r="L697" s="91">
        <v>5.3</v>
      </c>
      <c r="M697" s="90" t="s">
        <v>2302</v>
      </c>
      <c r="N697" s="87" t="s">
        <v>12280</v>
      </c>
      <c r="O697" s="87" t="s">
        <v>35</v>
      </c>
      <c r="P697" s="87" t="s">
        <v>12970</v>
      </c>
      <c r="Q697" s="92" t="s">
        <v>11391</v>
      </c>
      <c r="R697" s="88" t="s">
        <v>7810</v>
      </c>
      <c r="S697" s="88">
        <v>5.3</v>
      </c>
      <c r="T697" s="88" t="s">
        <v>12948</v>
      </c>
      <c r="U697" s="87" t="s">
        <v>12284</v>
      </c>
      <c r="V697" s="87" t="s">
        <v>12285</v>
      </c>
      <c r="W697" s="87" t="s">
        <v>12286</v>
      </c>
      <c r="X697" s="87" t="s">
        <v>12287</v>
      </c>
      <c r="Y697" s="87" t="s">
        <v>12288</v>
      </c>
    </row>
    <row r="698" spans="1:25" ht="89.25" customHeight="1">
      <c r="A698" s="73"/>
      <c r="B698" s="85"/>
      <c r="C698" s="73"/>
      <c r="D698" s="86">
        <v>31</v>
      </c>
      <c r="E698" s="87" t="s">
        <v>12971</v>
      </c>
      <c r="F698" s="87" t="s">
        <v>10502</v>
      </c>
      <c r="G698" s="88" t="s">
        <v>371</v>
      </c>
      <c r="H698" s="88" t="s">
        <v>28</v>
      </c>
      <c r="I698" s="90" t="s">
        <v>35</v>
      </c>
      <c r="J698" s="90" t="s">
        <v>24</v>
      </c>
      <c r="K698" s="90" t="s">
        <v>2300</v>
      </c>
      <c r="L698" s="91">
        <v>5.3</v>
      </c>
      <c r="M698" s="90" t="s">
        <v>2302</v>
      </c>
      <c r="N698" s="87" t="s">
        <v>12280</v>
      </c>
      <c r="O698" s="87" t="s">
        <v>35</v>
      </c>
      <c r="P698" s="87" t="s">
        <v>12972</v>
      </c>
      <c r="Q698" s="92" t="s">
        <v>11391</v>
      </c>
      <c r="R698" s="88" t="s">
        <v>7810</v>
      </c>
      <c r="S698" s="88">
        <v>5.3</v>
      </c>
      <c r="T698" s="88" t="s">
        <v>12948</v>
      </c>
      <c r="U698" s="87" t="s">
        <v>12284</v>
      </c>
      <c r="V698" s="87" t="s">
        <v>12285</v>
      </c>
      <c r="W698" s="87" t="s">
        <v>12286</v>
      </c>
      <c r="X698" s="87" t="s">
        <v>12287</v>
      </c>
      <c r="Y698" s="87" t="s">
        <v>12288</v>
      </c>
    </row>
    <row r="699" spans="1:25" ht="89.25" customHeight="1">
      <c r="A699" s="73"/>
      <c r="B699" s="85"/>
      <c r="C699" s="73"/>
      <c r="D699" s="86">
        <v>31</v>
      </c>
      <c r="E699" s="87" t="s">
        <v>12973</v>
      </c>
      <c r="F699" s="87" t="s">
        <v>10502</v>
      </c>
      <c r="G699" s="88" t="s">
        <v>371</v>
      </c>
      <c r="H699" s="88" t="s">
        <v>28</v>
      </c>
      <c r="I699" s="90" t="s">
        <v>35</v>
      </c>
      <c r="J699" s="90" t="s">
        <v>24</v>
      </c>
      <c r="K699" s="90" t="s">
        <v>2300</v>
      </c>
      <c r="L699" s="91">
        <v>5.3</v>
      </c>
      <c r="M699" s="90" t="s">
        <v>2302</v>
      </c>
      <c r="N699" s="87" t="s">
        <v>12280</v>
      </c>
      <c r="O699" s="87" t="s">
        <v>35</v>
      </c>
      <c r="P699" s="87" t="s">
        <v>12974</v>
      </c>
      <c r="Q699" s="92" t="s">
        <v>11391</v>
      </c>
      <c r="R699" s="88" t="s">
        <v>7810</v>
      </c>
      <c r="S699" s="88">
        <v>5.3</v>
      </c>
      <c r="T699" s="88" t="s">
        <v>12948</v>
      </c>
      <c r="U699" s="87" t="s">
        <v>12284</v>
      </c>
      <c r="V699" s="87" t="s">
        <v>12285</v>
      </c>
      <c r="W699" s="87" t="s">
        <v>12286</v>
      </c>
      <c r="X699" s="87" t="s">
        <v>12287</v>
      </c>
      <c r="Y699" s="87" t="s">
        <v>12288</v>
      </c>
    </row>
    <row r="700" spans="1:25" ht="89.25" customHeight="1">
      <c r="A700" s="73"/>
      <c r="B700" s="85"/>
      <c r="C700" s="73"/>
      <c r="D700" s="86">
        <v>31</v>
      </c>
      <c r="E700" s="87" t="s">
        <v>12975</v>
      </c>
      <c r="F700" s="87" t="s">
        <v>10502</v>
      </c>
      <c r="G700" s="88" t="s">
        <v>371</v>
      </c>
      <c r="H700" s="88" t="s">
        <v>28</v>
      </c>
      <c r="I700" s="90" t="s">
        <v>35</v>
      </c>
      <c r="J700" s="90" t="s">
        <v>24</v>
      </c>
      <c r="K700" s="90" t="s">
        <v>2300</v>
      </c>
      <c r="L700" s="91">
        <v>5.3</v>
      </c>
      <c r="M700" s="90" t="s">
        <v>2302</v>
      </c>
      <c r="N700" s="87" t="s">
        <v>12280</v>
      </c>
      <c r="O700" s="87" t="s">
        <v>35</v>
      </c>
      <c r="P700" s="87" t="s">
        <v>12976</v>
      </c>
      <c r="Q700" s="92" t="s">
        <v>11391</v>
      </c>
      <c r="R700" s="88" t="s">
        <v>7810</v>
      </c>
      <c r="S700" s="88">
        <v>5.3</v>
      </c>
      <c r="T700" s="88" t="s">
        <v>12948</v>
      </c>
      <c r="U700" s="87" t="s">
        <v>12284</v>
      </c>
      <c r="V700" s="87" t="s">
        <v>12285</v>
      </c>
      <c r="W700" s="87" t="s">
        <v>12286</v>
      </c>
      <c r="X700" s="87" t="s">
        <v>12287</v>
      </c>
      <c r="Y700" s="87" t="s">
        <v>12288</v>
      </c>
    </row>
    <row r="701" spans="1:25" ht="90" customHeight="1">
      <c r="A701" s="73"/>
      <c r="B701" s="85"/>
      <c r="C701" s="73"/>
      <c r="D701" s="86">
        <v>31</v>
      </c>
      <c r="E701" s="87" t="s">
        <v>12977</v>
      </c>
      <c r="F701" s="87" t="s">
        <v>10502</v>
      </c>
      <c r="G701" s="88" t="s">
        <v>371</v>
      </c>
      <c r="H701" s="88" t="s">
        <v>28</v>
      </c>
      <c r="I701" s="90" t="s">
        <v>35</v>
      </c>
      <c r="J701" s="90" t="s">
        <v>24</v>
      </c>
      <c r="K701" s="90" t="s">
        <v>2300</v>
      </c>
      <c r="L701" s="91">
        <v>5.3</v>
      </c>
      <c r="M701" s="90" t="s">
        <v>2302</v>
      </c>
      <c r="N701" s="87" t="s">
        <v>12280</v>
      </c>
      <c r="O701" s="87" t="s">
        <v>35</v>
      </c>
      <c r="P701" s="87" t="s">
        <v>12978</v>
      </c>
      <c r="Q701" s="92" t="s">
        <v>11391</v>
      </c>
      <c r="R701" s="88" t="s">
        <v>7810</v>
      </c>
      <c r="S701" s="88">
        <v>5.3</v>
      </c>
      <c r="T701" s="88" t="s">
        <v>12948</v>
      </c>
      <c r="U701" s="87" t="s">
        <v>12284</v>
      </c>
      <c r="V701" s="87" t="s">
        <v>12285</v>
      </c>
      <c r="W701" s="87" t="s">
        <v>12286</v>
      </c>
      <c r="X701" s="87" t="s">
        <v>12287</v>
      </c>
      <c r="Y701" s="87" t="s">
        <v>12288</v>
      </c>
    </row>
    <row r="702" spans="1:25" ht="90" customHeight="1">
      <c r="A702" s="73"/>
      <c r="B702" s="85"/>
      <c r="C702" s="73"/>
      <c r="D702" s="86">
        <v>31</v>
      </c>
      <c r="E702" s="87" t="s">
        <v>12979</v>
      </c>
      <c r="F702" s="87" t="s">
        <v>10502</v>
      </c>
      <c r="G702" s="88" t="s">
        <v>371</v>
      </c>
      <c r="H702" s="88" t="s">
        <v>28</v>
      </c>
      <c r="I702" s="90" t="s">
        <v>35</v>
      </c>
      <c r="J702" s="90" t="s">
        <v>24</v>
      </c>
      <c r="K702" s="90" t="s">
        <v>2300</v>
      </c>
      <c r="L702" s="91">
        <v>5.3</v>
      </c>
      <c r="M702" s="90" t="s">
        <v>2302</v>
      </c>
      <c r="N702" s="87" t="s">
        <v>12280</v>
      </c>
      <c r="O702" s="87" t="s">
        <v>35</v>
      </c>
      <c r="P702" s="87" t="s">
        <v>12980</v>
      </c>
      <c r="Q702" s="92" t="s">
        <v>11391</v>
      </c>
      <c r="R702" s="88" t="s">
        <v>7810</v>
      </c>
      <c r="S702" s="88">
        <v>5.3</v>
      </c>
      <c r="T702" s="88" t="s">
        <v>12948</v>
      </c>
      <c r="U702" s="87" t="s">
        <v>12284</v>
      </c>
      <c r="V702" s="87" t="s">
        <v>12285</v>
      </c>
      <c r="W702" s="87" t="s">
        <v>12286</v>
      </c>
      <c r="X702" s="87" t="s">
        <v>12287</v>
      </c>
      <c r="Y702" s="87" t="s">
        <v>12288</v>
      </c>
    </row>
    <row r="703" spans="1:25" ht="90" customHeight="1">
      <c r="A703" s="73"/>
      <c r="B703" s="85"/>
      <c r="C703" s="73"/>
      <c r="D703" s="86">
        <v>31</v>
      </c>
      <c r="E703" s="87" t="s">
        <v>12981</v>
      </c>
      <c r="F703" s="87" t="s">
        <v>10502</v>
      </c>
      <c r="G703" s="88" t="s">
        <v>371</v>
      </c>
      <c r="H703" s="88" t="s">
        <v>28</v>
      </c>
      <c r="I703" s="90" t="s">
        <v>35</v>
      </c>
      <c r="J703" s="90" t="s">
        <v>24</v>
      </c>
      <c r="K703" s="90" t="s">
        <v>2300</v>
      </c>
      <c r="L703" s="91">
        <v>5.3</v>
      </c>
      <c r="M703" s="90" t="s">
        <v>2302</v>
      </c>
      <c r="N703" s="87" t="s">
        <v>12280</v>
      </c>
      <c r="O703" s="87" t="s">
        <v>35</v>
      </c>
      <c r="P703" s="87" t="s">
        <v>12982</v>
      </c>
      <c r="Q703" s="92" t="s">
        <v>11391</v>
      </c>
      <c r="R703" s="88" t="s">
        <v>7810</v>
      </c>
      <c r="S703" s="88">
        <v>5.3</v>
      </c>
      <c r="T703" s="88" t="s">
        <v>12948</v>
      </c>
      <c r="U703" s="87" t="s">
        <v>12284</v>
      </c>
      <c r="V703" s="87" t="s">
        <v>12285</v>
      </c>
      <c r="W703" s="87" t="s">
        <v>12286</v>
      </c>
      <c r="X703" s="87" t="s">
        <v>12287</v>
      </c>
      <c r="Y703" s="87" t="s">
        <v>12288</v>
      </c>
    </row>
    <row r="704" spans="1:25" ht="90" customHeight="1">
      <c r="A704" s="73"/>
      <c r="B704" s="85"/>
      <c r="C704" s="73"/>
      <c r="D704" s="86">
        <v>66</v>
      </c>
      <c r="E704" s="87" t="s">
        <v>12983</v>
      </c>
      <c r="F704" s="87" t="s">
        <v>10502</v>
      </c>
      <c r="G704" s="88" t="s">
        <v>371</v>
      </c>
      <c r="H704" s="88" t="s">
        <v>28</v>
      </c>
      <c r="I704" s="90" t="s">
        <v>35</v>
      </c>
      <c r="J704" s="90" t="s">
        <v>24</v>
      </c>
      <c r="K704" s="90" t="s">
        <v>2300</v>
      </c>
      <c r="L704" s="91">
        <v>5.3</v>
      </c>
      <c r="M704" s="90" t="s">
        <v>2302</v>
      </c>
      <c r="N704" s="87" t="s">
        <v>11588</v>
      </c>
      <c r="O704" s="87" t="s">
        <v>35</v>
      </c>
      <c r="P704" s="87" t="s">
        <v>12984</v>
      </c>
      <c r="Q704" s="92" t="s">
        <v>11391</v>
      </c>
      <c r="R704" s="88" t="s">
        <v>7810</v>
      </c>
      <c r="S704" s="88">
        <v>5.3</v>
      </c>
      <c r="T704" s="88" t="s">
        <v>12985</v>
      </c>
      <c r="U704" s="87" t="s">
        <v>11592</v>
      </c>
      <c r="V704" s="87" t="s">
        <v>11593</v>
      </c>
      <c r="W704" s="87" t="s">
        <v>12986</v>
      </c>
      <c r="X704" s="87" t="s">
        <v>11595</v>
      </c>
      <c r="Y704" s="87" t="s">
        <v>12987</v>
      </c>
    </row>
    <row r="705" spans="1:25" ht="90" customHeight="1">
      <c r="A705" s="73"/>
      <c r="B705" s="85"/>
      <c r="C705" s="73"/>
      <c r="D705" s="86">
        <v>66</v>
      </c>
      <c r="E705" s="87" t="s">
        <v>12988</v>
      </c>
      <c r="F705" s="87" t="s">
        <v>10502</v>
      </c>
      <c r="G705" s="88" t="s">
        <v>371</v>
      </c>
      <c r="H705" s="88" t="s">
        <v>28</v>
      </c>
      <c r="I705" s="90" t="s">
        <v>35</v>
      </c>
      <c r="J705" s="90" t="s">
        <v>24</v>
      </c>
      <c r="K705" s="90" t="s">
        <v>2300</v>
      </c>
      <c r="L705" s="91">
        <v>5.3</v>
      </c>
      <c r="M705" s="90" t="s">
        <v>2302</v>
      </c>
      <c r="N705" s="87" t="s">
        <v>11588</v>
      </c>
      <c r="O705" s="87" t="s">
        <v>35</v>
      </c>
      <c r="P705" s="87" t="s">
        <v>12989</v>
      </c>
      <c r="Q705" s="92" t="s">
        <v>11391</v>
      </c>
      <c r="R705" s="88" t="s">
        <v>7810</v>
      </c>
      <c r="S705" s="88">
        <v>5.3</v>
      </c>
      <c r="T705" s="88" t="s">
        <v>12985</v>
      </c>
      <c r="U705" s="87" t="s">
        <v>11592</v>
      </c>
      <c r="V705" s="87" t="s">
        <v>11593</v>
      </c>
      <c r="W705" s="87" t="s">
        <v>12986</v>
      </c>
      <c r="X705" s="87" t="s">
        <v>11595</v>
      </c>
      <c r="Y705" s="87" t="s">
        <v>12987</v>
      </c>
    </row>
    <row r="706" spans="1:25" ht="90" customHeight="1">
      <c r="A706" s="73"/>
      <c r="B706" s="85"/>
      <c r="C706" s="73"/>
      <c r="D706" s="86">
        <v>66</v>
      </c>
      <c r="E706" s="87" t="s">
        <v>12990</v>
      </c>
      <c r="F706" s="87" t="s">
        <v>10502</v>
      </c>
      <c r="G706" s="88" t="s">
        <v>371</v>
      </c>
      <c r="H706" s="88" t="s">
        <v>28</v>
      </c>
      <c r="I706" s="90" t="s">
        <v>35</v>
      </c>
      <c r="J706" s="90" t="s">
        <v>24</v>
      </c>
      <c r="K706" s="90" t="s">
        <v>2300</v>
      </c>
      <c r="L706" s="91">
        <v>5.3</v>
      </c>
      <c r="M706" s="90" t="s">
        <v>2302</v>
      </c>
      <c r="N706" s="87" t="s">
        <v>11588</v>
      </c>
      <c r="O706" s="87" t="s">
        <v>35</v>
      </c>
      <c r="P706" s="87" t="s">
        <v>12991</v>
      </c>
      <c r="Q706" s="92" t="s">
        <v>11391</v>
      </c>
      <c r="R706" s="88" t="s">
        <v>7810</v>
      </c>
      <c r="S706" s="88">
        <v>5.3</v>
      </c>
      <c r="T706" s="88" t="s">
        <v>12985</v>
      </c>
      <c r="U706" s="87" t="s">
        <v>11592</v>
      </c>
      <c r="V706" s="87" t="s">
        <v>11593</v>
      </c>
      <c r="W706" s="87" t="s">
        <v>12986</v>
      </c>
      <c r="X706" s="87" t="s">
        <v>11595</v>
      </c>
      <c r="Y706" s="87" t="s">
        <v>12987</v>
      </c>
    </row>
    <row r="707" spans="1:25" ht="90" customHeight="1">
      <c r="A707" s="73"/>
      <c r="B707" s="85"/>
      <c r="C707" s="73"/>
      <c r="D707" s="86">
        <v>66</v>
      </c>
      <c r="E707" s="87" t="s">
        <v>12992</v>
      </c>
      <c r="F707" s="87" t="s">
        <v>10502</v>
      </c>
      <c r="G707" s="88" t="s">
        <v>371</v>
      </c>
      <c r="H707" s="88" t="s">
        <v>28</v>
      </c>
      <c r="I707" s="90" t="s">
        <v>35</v>
      </c>
      <c r="J707" s="90" t="s">
        <v>24</v>
      </c>
      <c r="K707" s="90" t="s">
        <v>2300</v>
      </c>
      <c r="L707" s="91">
        <v>5.3</v>
      </c>
      <c r="M707" s="90" t="s">
        <v>2302</v>
      </c>
      <c r="N707" s="87" t="s">
        <v>11588</v>
      </c>
      <c r="O707" s="87" t="s">
        <v>35</v>
      </c>
      <c r="P707" s="87" t="s">
        <v>12993</v>
      </c>
      <c r="Q707" s="92" t="s">
        <v>11391</v>
      </c>
      <c r="R707" s="88" t="s">
        <v>7810</v>
      </c>
      <c r="S707" s="88">
        <v>5.3</v>
      </c>
      <c r="T707" s="88" t="s">
        <v>12985</v>
      </c>
      <c r="U707" s="87" t="s">
        <v>11592</v>
      </c>
      <c r="V707" s="87" t="s">
        <v>11593</v>
      </c>
      <c r="W707" s="87" t="s">
        <v>12986</v>
      </c>
      <c r="X707" s="87" t="s">
        <v>11595</v>
      </c>
      <c r="Y707" s="87" t="s">
        <v>12987</v>
      </c>
    </row>
    <row r="708" spans="1:25" ht="90" customHeight="1">
      <c r="A708" s="73"/>
      <c r="B708" s="85"/>
      <c r="C708" s="73"/>
      <c r="D708" s="86">
        <v>66</v>
      </c>
      <c r="E708" s="87" t="s">
        <v>12994</v>
      </c>
      <c r="F708" s="87" t="s">
        <v>10502</v>
      </c>
      <c r="G708" s="88" t="s">
        <v>371</v>
      </c>
      <c r="H708" s="88" t="s">
        <v>28</v>
      </c>
      <c r="I708" s="90" t="s">
        <v>35</v>
      </c>
      <c r="J708" s="90" t="s">
        <v>24</v>
      </c>
      <c r="K708" s="90" t="s">
        <v>2300</v>
      </c>
      <c r="L708" s="91">
        <v>5.3</v>
      </c>
      <c r="M708" s="90" t="s">
        <v>2302</v>
      </c>
      <c r="N708" s="87" t="s">
        <v>11588</v>
      </c>
      <c r="O708" s="87" t="s">
        <v>35</v>
      </c>
      <c r="P708" s="87" t="s">
        <v>12995</v>
      </c>
      <c r="Q708" s="92" t="s">
        <v>11381</v>
      </c>
      <c r="R708" s="88" t="s">
        <v>7810</v>
      </c>
      <c r="S708" s="88">
        <v>5.3</v>
      </c>
      <c r="T708" s="88" t="s">
        <v>12985</v>
      </c>
      <c r="U708" s="87" t="s">
        <v>11592</v>
      </c>
      <c r="V708" s="87" t="s">
        <v>11593</v>
      </c>
      <c r="W708" s="87" t="s">
        <v>12986</v>
      </c>
      <c r="X708" s="87" t="s">
        <v>11595</v>
      </c>
      <c r="Y708" s="87" t="s">
        <v>12987</v>
      </c>
    </row>
    <row r="709" spans="1:25" ht="90" customHeight="1">
      <c r="A709" s="73"/>
      <c r="B709" s="85"/>
      <c r="C709" s="73"/>
      <c r="D709" s="86">
        <v>66</v>
      </c>
      <c r="E709" s="87" t="s">
        <v>12996</v>
      </c>
      <c r="F709" s="87" t="s">
        <v>10502</v>
      </c>
      <c r="G709" s="88" t="s">
        <v>371</v>
      </c>
      <c r="H709" s="88" t="s">
        <v>28</v>
      </c>
      <c r="I709" s="90" t="s">
        <v>35</v>
      </c>
      <c r="J709" s="90" t="s">
        <v>24</v>
      </c>
      <c r="K709" s="90" t="s">
        <v>2300</v>
      </c>
      <c r="L709" s="91">
        <v>5.3</v>
      </c>
      <c r="M709" s="90" t="s">
        <v>2302</v>
      </c>
      <c r="N709" s="87" t="s">
        <v>11588</v>
      </c>
      <c r="O709" s="87" t="s">
        <v>35</v>
      </c>
      <c r="P709" s="87" t="s">
        <v>12997</v>
      </c>
      <c r="Q709" s="92" t="s">
        <v>11391</v>
      </c>
      <c r="R709" s="88" t="s">
        <v>7810</v>
      </c>
      <c r="S709" s="88">
        <v>5.3</v>
      </c>
      <c r="T709" s="88" t="s">
        <v>12985</v>
      </c>
      <c r="U709" s="87" t="s">
        <v>11592</v>
      </c>
      <c r="V709" s="87" t="s">
        <v>11593</v>
      </c>
      <c r="W709" s="87" t="s">
        <v>12986</v>
      </c>
      <c r="X709" s="87" t="s">
        <v>11595</v>
      </c>
      <c r="Y709" s="87" t="s">
        <v>12987</v>
      </c>
    </row>
    <row r="710" spans="1:25" ht="90" customHeight="1">
      <c r="A710" s="73"/>
      <c r="B710" s="85"/>
      <c r="C710" s="73"/>
      <c r="D710" s="86">
        <v>66</v>
      </c>
      <c r="E710" s="87" t="s">
        <v>12998</v>
      </c>
      <c r="F710" s="87" t="s">
        <v>10502</v>
      </c>
      <c r="G710" s="88" t="s">
        <v>371</v>
      </c>
      <c r="H710" s="88" t="s">
        <v>28</v>
      </c>
      <c r="I710" s="90" t="s">
        <v>35</v>
      </c>
      <c r="J710" s="90" t="s">
        <v>24</v>
      </c>
      <c r="K710" s="90" t="s">
        <v>2300</v>
      </c>
      <c r="L710" s="91">
        <v>5.3</v>
      </c>
      <c r="M710" s="90" t="s">
        <v>2302</v>
      </c>
      <c r="N710" s="87" t="s">
        <v>11588</v>
      </c>
      <c r="O710" s="87" t="s">
        <v>35</v>
      </c>
      <c r="P710" s="87" t="s">
        <v>12999</v>
      </c>
      <c r="Q710" s="92" t="s">
        <v>11391</v>
      </c>
      <c r="R710" s="88" t="s">
        <v>7810</v>
      </c>
      <c r="S710" s="88">
        <v>5.3</v>
      </c>
      <c r="T710" s="88" t="s">
        <v>12985</v>
      </c>
      <c r="U710" s="87" t="s">
        <v>11592</v>
      </c>
      <c r="V710" s="87" t="s">
        <v>11593</v>
      </c>
      <c r="W710" s="87" t="s">
        <v>12986</v>
      </c>
      <c r="X710" s="87" t="s">
        <v>11595</v>
      </c>
      <c r="Y710" s="87" t="s">
        <v>12987</v>
      </c>
    </row>
    <row r="711" spans="1:25" ht="90" customHeight="1">
      <c r="A711" s="73"/>
      <c r="B711" s="85"/>
      <c r="C711" s="73"/>
      <c r="D711" s="86">
        <v>66</v>
      </c>
      <c r="E711" s="87" t="s">
        <v>13000</v>
      </c>
      <c r="F711" s="87" t="s">
        <v>10502</v>
      </c>
      <c r="G711" s="88" t="s">
        <v>371</v>
      </c>
      <c r="H711" s="88" t="s">
        <v>28</v>
      </c>
      <c r="I711" s="90" t="s">
        <v>35</v>
      </c>
      <c r="J711" s="90" t="s">
        <v>24</v>
      </c>
      <c r="K711" s="90" t="s">
        <v>2300</v>
      </c>
      <c r="L711" s="91">
        <v>5.3</v>
      </c>
      <c r="M711" s="90" t="s">
        <v>2302</v>
      </c>
      <c r="N711" s="87" t="s">
        <v>11588</v>
      </c>
      <c r="O711" s="87" t="s">
        <v>35</v>
      </c>
      <c r="P711" s="87" t="s">
        <v>13001</v>
      </c>
      <c r="Q711" s="92" t="s">
        <v>11391</v>
      </c>
      <c r="R711" s="88" t="s">
        <v>7810</v>
      </c>
      <c r="S711" s="88">
        <v>5.3</v>
      </c>
      <c r="T711" s="88" t="s">
        <v>12985</v>
      </c>
      <c r="U711" s="87" t="s">
        <v>11592</v>
      </c>
      <c r="V711" s="87" t="s">
        <v>11593</v>
      </c>
      <c r="W711" s="87" t="s">
        <v>12986</v>
      </c>
      <c r="X711" s="87" t="s">
        <v>11595</v>
      </c>
      <c r="Y711" s="87" t="s">
        <v>12987</v>
      </c>
    </row>
    <row r="712" spans="1:25" ht="90" customHeight="1">
      <c r="A712" s="73"/>
      <c r="B712" s="85"/>
      <c r="C712" s="73"/>
      <c r="D712" s="86">
        <v>66</v>
      </c>
      <c r="E712" s="87" t="s">
        <v>13002</v>
      </c>
      <c r="F712" s="87" t="s">
        <v>10502</v>
      </c>
      <c r="G712" s="88" t="s">
        <v>371</v>
      </c>
      <c r="H712" s="88" t="s">
        <v>28</v>
      </c>
      <c r="I712" s="90" t="s">
        <v>35</v>
      </c>
      <c r="J712" s="90" t="s">
        <v>24</v>
      </c>
      <c r="K712" s="90" t="s">
        <v>2300</v>
      </c>
      <c r="L712" s="91">
        <v>5.3</v>
      </c>
      <c r="M712" s="90" t="s">
        <v>2302</v>
      </c>
      <c r="N712" s="87" t="s">
        <v>11588</v>
      </c>
      <c r="O712" s="87" t="s">
        <v>35</v>
      </c>
      <c r="P712" s="87" t="s">
        <v>13003</v>
      </c>
      <c r="Q712" s="92" t="s">
        <v>11391</v>
      </c>
      <c r="R712" s="88" t="s">
        <v>7810</v>
      </c>
      <c r="S712" s="88">
        <v>5.3</v>
      </c>
      <c r="T712" s="88" t="s">
        <v>12985</v>
      </c>
      <c r="U712" s="87" t="s">
        <v>11592</v>
      </c>
      <c r="V712" s="87" t="s">
        <v>11593</v>
      </c>
      <c r="W712" s="87" t="s">
        <v>12986</v>
      </c>
      <c r="X712" s="87" t="s">
        <v>11595</v>
      </c>
      <c r="Y712" s="87" t="s">
        <v>12987</v>
      </c>
    </row>
    <row r="713" spans="1:25" ht="90" customHeight="1">
      <c r="A713" s="73"/>
      <c r="B713" s="85"/>
      <c r="C713" s="73"/>
      <c r="D713" s="86">
        <v>66</v>
      </c>
      <c r="E713" s="87" t="s">
        <v>13004</v>
      </c>
      <c r="F713" s="87" t="s">
        <v>10502</v>
      </c>
      <c r="G713" s="88" t="s">
        <v>371</v>
      </c>
      <c r="H713" s="88" t="s">
        <v>28</v>
      </c>
      <c r="I713" s="90" t="s">
        <v>35</v>
      </c>
      <c r="J713" s="90" t="s">
        <v>24</v>
      </c>
      <c r="K713" s="90" t="s">
        <v>2300</v>
      </c>
      <c r="L713" s="91">
        <v>5.3</v>
      </c>
      <c r="M713" s="90" t="s">
        <v>2302</v>
      </c>
      <c r="N713" s="87" t="s">
        <v>11588</v>
      </c>
      <c r="O713" s="87" t="s">
        <v>35</v>
      </c>
      <c r="P713" s="87" t="s">
        <v>13005</v>
      </c>
      <c r="Q713" s="92" t="s">
        <v>11391</v>
      </c>
      <c r="R713" s="88" t="s">
        <v>7810</v>
      </c>
      <c r="S713" s="88">
        <v>5.3</v>
      </c>
      <c r="T713" s="88" t="s">
        <v>12985</v>
      </c>
      <c r="U713" s="87" t="s">
        <v>11592</v>
      </c>
      <c r="V713" s="87" t="s">
        <v>11593</v>
      </c>
      <c r="W713" s="87" t="s">
        <v>12986</v>
      </c>
      <c r="X713" s="87" t="s">
        <v>11595</v>
      </c>
      <c r="Y713" s="87" t="s">
        <v>12987</v>
      </c>
    </row>
    <row r="714" spans="1:25" ht="90" customHeight="1">
      <c r="A714" s="73"/>
      <c r="B714" s="85"/>
      <c r="C714" s="73"/>
      <c r="D714" s="86">
        <v>66</v>
      </c>
      <c r="E714" s="87" t="s">
        <v>13006</v>
      </c>
      <c r="F714" s="87" t="s">
        <v>10502</v>
      </c>
      <c r="G714" s="88" t="s">
        <v>371</v>
      </c>
      <c r="H714" s="88" t="s">
        <v>28</v>
      </c>
      <c r="I714" s="90" t="s">
        <v>35</v>
      </c>
      <c r="J714" s="90" t="s">
        <v>24</v>
      </c>
      <c r="K714" s="90" t="s">
        <v>2300</v>
      </c>
      <c r="L714" s="91">
        <v>5.3</v>
      </c>
      <c r="M714" s="90" t="s">
        <v>2302</v>
      </c>
      <c r="N714" s="87" t="s">
        <v>11588</v>
      </c>
      <c r="O714" s="87" t="s">
        <v>35</v>
      </c>
      <c r="P714" s="87" t="s">
        <v>13007</v>
      </c>
      <c r="Q714" s="92" t="s">
        <v>11391</v>
      </c>
      <c r="R714" s="88" t="s">
        <v>7810</v>
      </c>
      <c r="S714" s="88">
        <v>5.3</v>
      </c>
      <c r="T714" s="88" t="s">
        <v>12985</v>
      </c>
      <c r="U714" s="87" t="s">
        <v>11592</v>
      </c>
      <c r="V714" s="87" t="s">
        <v>11593</v>
      </c>
      <c r="W714" s="87" t="s">
        <v>12986</v>
      </c>
      <c r="X714" s="87" t="s">
        <v>11595</v>
      </c>
      <c r="Y714" s="87" t="s">
        <v>12987</v>
      </c>
    </row>
    <row r="715" spans="1:25" ht="90" customHeight="1">
      <c r="A715" s="73"/>
      <c r="B715" s="85"/>
      <c r="C715" s="73"/>
      <c r="D715" s="86">
        <v>66</v>
      </c>
      <c r="E715" s="87" t="s">
        <v>13008</v>
      </c>
      <c r="F715" s="87" t="s">
        <v>10502</v>
      </c>
      <c r="G715" s="88" t="s">
        <v>371</v>
      </c>
      <c r="H715" s="88" t="s">
        <v>28</v>
      </c>
      <c r="I715" s="90" t="s">
        <v>35</v>
      </c>
      <c r="J715" s="90" t="s">
        <v>24</v>
      </c>
      <c r="K715" s="90" t="s">
        <v>2300</v>
      </c>
      <c r="L715" s="91">
        <v>5.3</v>
      </c>
      <c r="M715" s="90" t="s">
        <v>2302</v>
      </c>
      <c r="N715" s="87" t="s">
        <v>11588</v>
      </c>
      <c r="O715" s="87" t="s">
        <v>35</v>
      </c>
      <c r="P715" s="87" t="s">
        <v>13009</v>
      </c>
      <c r="Q715" s="92" t="s">
        <v>11391</v>
      </c>
      <c r="R715" s="88" t="s">
        <v>7810</v>
      </c>
      <c r="S715" s="88">
        <v>5.3</v>
      </c>
      <c r="T715" s="88" t="s">
        <v>12985</v>
      </c>
      <c r="U715" s="87" t="s">
        <v>11592</v>
      </c>
      <c r="V715" s="87" t="s">
        <v>11593</v>
      </c>
      <c r="W715" s="87" t="s">
        <v>12986</v>
      </c>
      <c r="X715" s="87" t="s">
        <v>11595</v>
      </c>
      <c r="Y715" s="87" t="s">
        <v>12987</v>
      </c>
    </row>
    <row r="716" spans="1:25" ht="90" customHeight="1">
      <c r="A716" s="73"/>
      <c r="B716" s="85"/>
      <c r="C716" s="73"/>
      <c r="D716" s="86">
        <v>66</v>
      </c>
      <c r="E716" s="87" t="s">
        <v>13010</v>
      </c>
      <c r="F716" s="87" t="s">
        <v>10502</v>
      </c>
      <c r="G716" s="88" t="s">
        <v>371</v>
      </c>
      <c r="H716" s="88" t="s">
        <v>28</v>
      </c>
      <c r="I716" s="90" t="s">
        <v>35</v>
      </c>
      <c r="J716" s="90" t="s">
        <v>24</v>
      </c>
      <c r="K716" s="90" t="s">
        <v>2300</v>
      </c>
      <c r="L716" s="91">
        <v>5.3</v>
      </c>
      <c r="M716" s="90" t="s">
        <v>2302</v>
      </c>
      <c r="N716" s="87" t="s">
        <v>11588</v>
      </c>
      <c r="O716" s="87" t="s">
        <v>35</v>
      </c>
      <c r="P716" s="87" t="s">
        <v>13011</v>
      </c>
      <c r="Q716" s="92" t="s">
        <v>11391</v>
      </c>
      <c r="R716" s="88" t="s">
        <v>7810</v>
      </c>
      <c r="S716" s="88">
        <v>5.3</v>
      </c>
      <c r="T716" s="88" t="s">
        <v>12985</v>
      </c>
      <c r="U716" s="87" t="s">
        <v>11592</v>
      </c>
      <c r="V716" s="87" t="s">
        <v>11593</v>
      </c>
      <c r="W716" s="87" t="s">
        <v>12986</v>
      </c>
      <c r="X716" s="87" t="s">
        <v>11595</v>
      </c>
      <c r="Y716" s="87" t="s">
        <v>12987</v>
      </c>
    </row>
    <row r="717" spans="1:25" ht="90" customHeight="1">
      <c r="A717" s="73"/>
      <c r="B717" s="85"/>
      <c r="C717" s="73"/>
      <c r="D717" s="86">
        <v>66</v>
      </c>
      <c r="E717" s="87" t="s">
        <v>13012</v>
      </c>
      <c r="F717" s="87" t="s">
        <v>10502</v>
      </c>
      <c r="G717" s="88" t="s">
        <v>371</v>
      </c>
      <c r="H717" s="88" t="s">
        <v>28</v>
      </c>
      <c r="I717" s="90" t="s">
        <v>35</v>
      </c>
      <c r="J717" s="90" t="s">
        <v>24</v>
      </c>
      <c r="K717" s="90" t="s">
        <v>2300</v>
      </c>
      <c r="L717" s="91">
        <v>5.3</v>
      </c>
      <c r="M717" s="90" t="s">
        <v>2302</v>
      </c>
      <c r="N717" s="87" t="s">
        <v>11588</v>
      </c>
      <c r="O717" s="87" t="s">
        <v>35</v>
      </c>
      <c r="P717" s="87" t="s">
        <v>13013</v>
      </c>
      <c r="Q717" s="92" t="s">
        <v>11391</v>
      </c>
      <c r="R717" s="88" t="s">
        <v>7810</v>
      </c>
      <c r="S717" s="88">
        <v>5.3</v>
      </c>
      <c r="T717" s="88" t="s">
        <v>12985</v>
      </c>
      <c r="U717" s="87" t="s">
        <v>11592</v>
      </c>
      <c r="V717" s="87" t="s">
        <v>11593</v>
      </c>
      <c r="W717" s="87" t="s">
        <v>12986</v>
      </c>
      <c r="X717" s="87" t="s">
        <v>11595</v>
      </c>
      <c r="Y717" s="87" t="s">
        <v>12987</v>
      </c>
    </row>
    <row r="718" spans="1:25" ht="90.75" customHeight="1">
      <c r="A718" s="73"/>
      <c r="B718" s="85"/>
      <c r="C718" s="73"/>
      <c r="D718" s="86">
        <v>66</v>
      </c>
      <c r="E718" s="87" t="s">
        <v>13014</v>
      </c>
      <c r="F718" s="87" t="s">
        <v>10502</v>
      </c>
      <c r="G718" s="88" t="s">
        <v>371</v>
      </c>
      <c r="H718" s="88" t="s">
        <v>28</v>
      </c>
      <c r="I718" s="90" t="s">
        <v>35</v>
      </c>
      <c r="J718" s="90" t="s">
        <v>24</v>
      </c>
      <c r="K718" s="90" t="s">
        <v>2300</v>
      </c>
      <c r="L718" s="91">
        <v>5.3</v>
      </c>
      <c r="M718" s="90" t="s">
        <v>2302</v>
      </c>
      <c r="N718" s="87" t="s">
        <v>11588</v>
      </c>
      <c r="O718" s="87" t="s">
        <v>35</v>
      </c>
      <c r="P718" s="87" t="s">
        <v>13015</v>
      </c>
      <c r="Q718" s="92" t="s">
        <v>11391</v>
      </c>
      <c r="R718" s="88" t="s">
        <v>7810</v>
      </c>
      <c r="S718" s="88">
        <v>5.3</v>
      </c>
      <c r="T718" s="88" t="s">
        <v>12985</v>
      </c>
      <c r="U718" s="87" t="s">
        <v>11592</v>
      </c>
      <c r="V718" s="87" t="s">
        <v>11593</v>
      </c>
      <c r="W718" s="87" t="s">
        <v>12986</v>
      </c>
      <c r="X718" s="87" t="s">
        <v>11595</v>
      </c>
      <c r="Y718" s="87" t="s">
        <v>12987</v>
      </c>
    </row>
    <row r="719" spans="1:25" ht="90" customHeight="1">
      <c r="A719" s="73"/>
      <c r="B719" s="85"/>
      <c r="C719" s="73"/>
      <c r="D719" s="86">
        <v>66</v>
      </c>
      <c r="E719" s="87" t="s">
        <v>13016</v>
      </c>
      <c r="F719" s="87" t="s">
        <v>10502</v>
      </c>
      <c r="G719" s="88" t="s">
        <v>371</v>
      </c>
      <c r="H719" s="88" t="s">
        <v>28</v>
      </c>
      <c r="I719" s="90" t="s">
        <v>35</v>
      </c>
      <c r="J719" s="90" t="s">
        <v>24</v>
      </c>
      <c r="K719" s="90" t="s">
        <v>2300</v>
      </c>
      <c r="L719" s="91">
        <v>5.3</v>
      </c>
      <c r="M719" s="90" t="s">
        <v>2302</v>
      </c>
      <c r="N719" s="87" t="s">
        <v>11588</v>
      </c>
      <c r="O719" s="87" t="s">
        <v>35</v>
      </c>
      <c r="P719" s="87" t="s">
        <v>13017</v>
      </c>
      <c r="Q719" s="92" t="s">
        <v>11391</v>
      </c>
      <c r="R719" s="88" t="s">
        <v>7810</v>
      </c>
      <c r="S719" s="88">
        <v>5.3</v>
      </c>
      <c r="T719" s="88" t="s">
        <v>12985</v>
      </c>
      <c r="U719" s="87" t="s">
        <v>11592</v>
      </c>
      <c r="V719" s="87" t="s">
        <v>11593</v>
      </c>
      <c r="W719" s="87" t="s">
        <v>12986</v>
      </c>
      <c r="X719" s="87" t="s">
        <v>11595</v>
      </c>
      <c r="Y719" s="87" t="s">
        <v>12987</v>
      </c>
    </row>
    <row r="720" spans="1:25" ht="90" customHeight="1">
      <c r="A720" s="73"/>
      <c r="B720" s="85"/>
      <c r="C720" s="73"/>
      <c r="D720" s="86">
        <v>66</v>
      </c>
      <c r="E720" s="87" t="s">
        <v>13018</v>
      </c>
      <c r="F720" s="87" t="s">
        <v>10502</v>
      </c>
      <c r="G720" s="88" t="s">
        <v>371</v>
      </c>
      <c r="H720" s="88" t="s">
        <v>28</v>
      </c>
      <c r="I720" s="90" t="s">
        <v>35</v>
      </c>
      <c r="J720" s="90" t="s">
        <v>24</v>
      </c>
      <c r="K720" s="90" t="s">
        <v>2300</v>
      </c>
      <c r="L720" s="91">
        <v>5.3</v>
      </c>
      <c r="M720" s="90" t="s">
        <v>2302</v>
      </c>
      <c r="N720" s="87" t="s">
        <v>11588</v>
      </c>
      <c r="O720" s="87" t="s">
        <v>35</v>
      </c>
      <c r="P720" s="87" t="s">
        <v>13019</v>
      </c>
      <c r="Q720" s="92" t="s">
        <v>11391</v>
      </c>
      <c r="R720" s="88" t="s">
        <v>7810</v>
      </c>
      <c r="S720" s="88">
        <v>5.3</v>
      </c>
      <c r="T720" s="88" t="s">
        <v>12985</v>
      </c>
      <c r="U720" s="87" t="s">
        <v>11592</v>
      </c>
      <c r="V720" s="87" t="s">
        <v>11593</v>
      </c>
      <c r="W720" s="87" t="s">
        <v>12986</v>
      </c>
      <c r="X720" s="87" t="s">
        <v>11595</v>
      </c>
      <c r="Y720" s="87" t="s">
        <v>12987</v>
      </c>
    </row>
    <row r="721" spans="1:25" ht="90" customHeight="1">
      <c r="A721" s="73"/>
      <c r="B721" s="85"/>
      <c r="C721" s="73"/>
      <c r="D721" s="86">
        <v>66</v>
      </c>
      <c r="E721" s="87" t="s">
        <v>13020</v>
      </c>
      <c r="F721" s="87" t="s">
        <v>10502</v>
      </c>
      <c r="G721" s="88" t="s">
        <v>371</v>
      </c>
      <c r="H721" s="88" t="s">
        <v>28</v>
      </c>
      <c r="I721" s="90" t="s">
        <v>35</v>
      </c>
      <c r="J721" s="90" t="s">
        <v>24</v>
      </c>
      <c r="K721" s="90" t="s">
        <v>2300</v>
      </c>
      <c r="L721" s="91">
        <v>5.3</v>
      </c>
      <c r="M721" s="90" t="s">
        <v>2302</v>
      </c>
      <c r="N721" s="87" t="s">
        <v>11588</v>
      </c>
      <c r="O721" s="87" t="s">
        <v>35</v>
      </c>
      <c r="P721" s="87" t="s">
        <v>13021</v>
      </c>
      <c r="Q721" s="92" t="s">
        <v>11391</v>
      </c>
      <c r="R721" s="88" t="s">
        <v>7810</v>
      </c>
      <c r="S721" s="88">
        <v>5.3</v>
      </c>
      <c r="T721" s="88" t="s">
        <v>12985</v>
      </c>
      <c r="U721" s="87" t="s">
        <v>11592</v>
      </c>
      <c r="V721" s="87" t="s">
        <v>11593</v>
      </c>
      <c r="W721" s="87" t="s">
        <v>12986</v>
      </c>
      <c r="X721" s="87" t="s">
        <v>11595</v>
      </c>
      <c r="Y721" s="87" t="s">
        <v>12987</v>
      </c>
    </row>
    <row r="722" spans="1:25" ht="90" customHeight="1">
      <c r="A722" s="73"/>
      <c r="B722" s="85"/>
      <c r="C722" s="73"/>
      <c r="D722" s="86">
        <v>66</v>
      </c>
      <c r="E722" s="87" t="s">
        <v>13022</v>
      </c>
      <c r="F722" s="87" t="s">
        <v>10502</v>
      </c>
      <c r="G722" s="88" t="s">
        <v>371</v>
      </c>
      <c r="H722" s="88" t="s">
        <v>28</v>
      </c>
      <c r="I722" s="90" t="s">
        <v>35</v>
      </c>
      <c r="J722" s="90" t="s">
        <v>24</v>
      </c>
      <c r="K722" s="90" t="s">
        <v>2300</v>
      </c>
      <c r="L722" s="91">
        <v>5.3</v>
      </c>
      <c r="M722" s="90" t="s">
        <v>2302</v>
      </c>
      <c r="N722" s="87" t="s">
        <v>11588</v>
      </c>
      <c r="O722" s="87" t="s">
        <v>35</v>
      </c>
      <c r="P722" s="87" t="s">
        <v>13023</v>
      </c>
      <c r="Q722" s="92" t="s">
        <v>11391</v>
      </c>
      <c r="R722" s="88" t="s">
        <v>7810</v>
      </c>
      <c r="S722" s="88">
        <v>5.3</v>
      </c>
      <c r="T722" s="88" t="s">
        <v>12985</v>
      </c>
      <c r="U722" s="87" t="s">
        <v>11592</v>
      </c>
      <c r="V722" s="87" t="s">
        <v>11593</v>
      </c>
      <c r="W722" s="87" t="s">
        <v>12986</v>
      </c>
      <c r="X722" s="87" t="s">
        <v>11595</v>
      </c>
      <c r="Y722" s="87" t="s">
        <v>12987</v>
      </c>
    </row>
    <row r="723" spans="1:25" ht="90.75" customHeight="1">
      <c r="A723" s="73"/>
      <c r="B723" s="85"/>
      <c r="C723" s="73"/>
      <c r="D723" s="86">
        <v>66</v>
      </c>
      <c r="E723" s="87" t="s">
        <v>13024</v>
      </c>
      <c r="F723" s="87" t="s">
        <v>10502</v>
      </c>
      <c r="G723" s="88" t="s">
        <v>371</v>
      </c>
      <c r="H723" s="88" t="s">
        <v>28</v>
      </c>
      <c r="I723" s="90" t="s">
        <v>35</v>
      </c>
      <c r="J723" s="90" t="s">
        <v>24</v>
      </c>
      <c r="K723" s="90" t="s">
        <v>2300</v>
      </c>
      <c r="L723" s="91">
        <v>5.3</v>
      </c>
      <c r="M723" s="90" t="s">
        <v>2302</v>
      </c>
      <c r="N723" s="87" t="s">
        <v>11588</v>
      </c>
      <c r="O723" s="87" t="s">
        <v>35</v>
      </c>
      <c r="P723" s="87" t="s">
        <v>13025</v>
      </c>
      <c r="Q723" s="92" t="s">
        <v>11391</v>
      </c>
      <c r="R723" s="88" t="s">
        <v>7810</v>
      </c>
      <c r="S723" s="88">
        <v>5.3</v>
      </c>
      <c r="T723" s="88" t="s">
        <v>12985</v>
      </c>
      <c r="U723" s="87" t="s">
        <v>11592</v>
      </c>
      <c r="V723" s="87" t="s">
        <v>11593</v>
      </c>
      <c r="W723" s="87" t="s">
        <v>12986</v>
      </c>
      <c r="X723" s="87" t="s">
        <v>11595</v>
      </c>
      <c r="Y723" s="87" t="s">
        <v>12987</v>
      </c>
    </row>
    <row r="724" spans="1:25" ht="90.75" customHeight="1">
      <c r="A724" s="73"/>
      <c r="B724" s="85"/>
      <c r="C724" s="73"/>
      <c r="D724" s="86">
        <v>66</v>
      </c>
      <c r="E724" s="87" t="s">
        <v>13026</v>
      </c>
      <c r="F724" s="87" t="s">
        <v>10502</v>
      </c>
      <c r="G724" s="88" t="s">
        <v>371</v>
      </c>
      <c r="H724" s="88" t="s">
        <v>28</v>
      </c>
      <c r="I724" s="90" t="s">
        <v>35</v>
      </c>
      <c r="J724" s="90" t="s">
        <v>24</v>
      </c>
      <c r="K724" s="90" t="s">
        <v>2300</v>
      </c>
      <c r="L724" s="91">
        <v>5.3</v>
      </c>
      <c r="M724" s="90" t="s">
        <v>2302</v>
      </c>
      <c r="N724" s="87" t="s">
        <v>11588</v>
      </c>
      <c r="O724" s="87" t="s">
        <v>35</v>
      </c>
      <c r="P724" s="87" t="s">
        <v>13027</v>
      </c>
      <c r="Q724" s="92" t="s">
        <v>11391</v>
      </c>
      <c r="R724" s="88" t="s">
        <v>7810</v>
      </c>
      <c r="S724" s="88">
        <v>5.3</v>
      </c>
      <c r="T724" s="88" t="s">
        <v>12985</v>
      </c>
      <c r="U724" s="87" t="s">
        <v>11592</v>
      </c>
      <c r="V724" s="87" t="s">
        <v>11593</v>
      </c>
      <c r="W724" s="87" t="s">
        <v>12986</v>
      </c>
      <c r="X724" s="87" t="s">
        <v>11595</v>
      </c>
      <c r="Y724" s="87" t="s">
        <v>12987</v>
      </c>
    </row>
    <row r="725" spans="1:25" ht="90.75" customHeight="1">
      <c r="A725" s="73"/>
      <c r="B725" s="85"/>
      <c r="C725" s="73"/>
      <c r="D725" s="86">
        <v>66</v>
      </c>
      <c r="E725" s="87" t="s">
        <v>13028</v>
      </c>
      <c r="F725" s="87" t="s">
        <v>10502</v>
      </c>
      <c r="G725" s="88" t="s">
        <v>371</v>
      </c>
      <c r="H725" s="88" t="s">
        <v>28</v>
      </c>
      <c r="I725" s="90" t="s">
        <v>35</v>
      </c>
      <c r="J725" s="90" t="s">
        <v>24</v>
      </c>
      <c r="K725" s="90" t="s">
        <v>2300</v>
      </c>
      <c r="L725" s="91">
        <v>5.3</v>
      </c>
      <c r="M725" s="90" t="s">
        <v>2302</v>
      </c>
      <c r="N725" s="87" t="s">
        <v>11588</v>
      </c>
      <c r="O725" s="87" t="s">
        <v>35</v>
      </c>
      <c r="P725" s="87" t="s">
        <v>13029</v>
      </c>
      <c r="Q725" s="92" t="s">
        <v>11391</v>
      </c>
      <c r="R725" s="88" t="s">
        <v>7810</v>
      </c>
      <c r="S725" s="88">
        <v>5.3</v>
      </c>
      <c r="T725" s="88" t="s">
        <v>12985</v>
      </c>
      <c r="U725" s="87" t="s">
        <v>11592</v>
      </c>
      <c r="V725" s="87" t="s">
        <v>11593</v>
      </c>
      <c r="W725" s="87" t="s">
        <v>12986</v>
      </c>
      <c r="X725" s="87" t="s">
        <v>11595</v>
      </c>
      <c r="Y725" s="87" t="s">
        <v>12987</v>
      </c>
    </row>
    <row r="726" spans="1:25" ht="90.75" customHeight="1">
      <c r="A726" s="73"/>
      <c r="B726" s="85"/>
      <c r="C726" s="73"/>
      <c r="D726" s="86">
        <v>66</v>
      </c>
      <c r="E726" s="87" t="s">
        <v>13030</v>
      </c>
      <c r="F726" s="87" t="s">
        <v>10502</v>
      </c>
      <c r="G726" s="88" t="s">
        <v>371</v>
      </c>
      <c r="H726" s="88" t="s">
        <v>28</v>
      </c>
      <c r="I726" s="90" t="s">
        <v>35</v>
      </c>
      <c r="J726" s="90" t="s">
        <v>24</v>
      </c>
      <c r="K726" s="90" t="s">
        <v>2300</v>
      </c>
      <c r="L726" s="91">
        <v>5.3</v>
      </c>
      <c r="M726" s="90" t="s">
        <v>2302</v>
      </c>
      <c r="N726" s="87" t="s">
        <v>11588</v>
      </c>
      <c r="O726" s="87" t="s">
        <v>35</v>
      </c>
      <c r="P726" s="87" t="s">
        <v>13031</v>
      </c>
      <c r="Q726" s="92" t="s">
        <v>11391</v>
      </c>
      <c r="R726" s="88" t="s">
        <v>7810</v>
      </c>
      <c r="S726" s="88">
        <v>5.3</v>
      </c>
      <c r="T726" s="88" t="s">
        <v>12985</v>
      </c>
      <c r="U726" s="87" t="s">
        <v>11592</v>
      </c>
      <c r="V726" s="87" t="s">
        <v>11593</v>
      </c>
      <c r="W726" s="87" t="s">
        <v>12986</v>
      </c>
      <c r="X726" s="87" t="s">
        <v>11595</v>
      </c>
      <c r="Y726" s="87" t="s">
        <v>12987</v>
      </c>
    </row>
    <row r="727" spans="1:25" ht="90.75" customHeight="1">
      <c r="A727" s="73"/>
      <c r="B727" s="85"/>
      <c r="C727" s="73"/>
      <c r="D727" s="86">
        <v>66</v>
      </c>
      <c r="E727" s="87" t="s">
        <v>13032</v>
      </c>
      <c r="F727" s="87" t="s">
        <v>10502</v>
      </c>
      <c r="G727" s="88" t="s">
        <v>371</v>
      </c>
      <c r="H727" s="88" t="s">
        <v>28</v>
      </c>
      <c r="I727" s="90" t="s">
        <v>35</v>
      </c>
      <c r="J727" s="90" t="s">
        <v>24</v>
      </c>
      <c r="K727" s="90" t="s">
        <v>2300</v>
      </c>
      <c r="L727" s="91">
        <v>5.3</v>
      </c>
      <c r="M727" s="90" t="s">
        <v>2302</v>
      </c>
      <c r="N727" s="87" t="s">
        <v>11588</v>
      </c>
      <c r="O727" s="87" t="s">
        <v>35</v>
      </c>
      <c r="P727" s="87" t="s">
        <v>13033</v>
      </c>
      <c r="Q727" s="92" t="s">
        <v>11391</v>
      </c>
      <c r="R727" s="88" t="s">
        <v>7810</v>
      </c>
      <c r="S727" s="88">
        <v>5.3</v>
      </c>
      <c r="T727" s="88" t="s">
        <v>12985</v>
      </c>
      <c r="U727" s="87" t="s">
        <v>11592</v>
      </c>
      <c r="V727" s="87" t="s">
        <v>11593</v>
      </c>
      <c r="W727" s="87" t="s">
        <v>12986</v>
      </c>
      <c r="X727" s="87" t="s">
        <v>11595</v>
      </c>
      <c r="Y727" s="87" t="s">
        <v>12987</v>
      </c>
    </row>
    <row r="728" spans="1:25" ht="90.75" customHeight="1">
      <c r="A728" s="73"/>
      <c r="B728" s="85"/>
      <c r="C728" s="73"/>
      <c r="D728" s="86">
        <v>66</v>
      </c>
      <c r="E728" s="87" t="s">
        <v>13034</v>
      </c>
      <c r="F728" s="87" t="s">
        <v>10502</v>
      </c>
      <c r="G728" s="88" t="s">
        <v>371</v>
      </c>
      <c r="H728" s="88" t="s">
        <v>28</v>
      </c>
      <c r="I728" s="90" t="s">
        <v>35</v>
      </c>
      <c r="J728" s="90" t="s">
        <v>24</v>
      </c>
      <c r="K728" s="90" t="s">
        <v>2300</v>
      </c>
      <c r="L728" s="91">
        <v>5.3</v>
      </c>
      <c r="M728" s="90" t="s">
        <v>2302</v>
      </c>
      <c r="N728" s="87" t="s">
        <v>11588</v>
      </c>
      <c r="O728" s="87" t="s">
        <v>35</v>
      </c>
      <c r="P728" s="87" t="s">
        <v>13035</v>
      </c>
      <c r="Q728" s="92" t="s">
        <v>11391</v>
      </c>
      <c r="R728" s="88" t="s">
        <v>7810</v>
      </c>
      <c r="S728" s="88">
        <v>5.3</v>
      </c>
      <c r="T728" s="88" t="s">
        <v>12985</v>
      </c>
      <c r="U728" s="87" t="s">
        <v>11592</v>
      </c>
      <c r="V728" s="87" t="s">
        <v>11593</v>
      </c>
      <c r="W728" s="87" t="s">
        <v>12986</v>
      </c>
      <c r="X728" s="87" t="s">
        <v>11595</v>
      </c>
      <c r="Y728" s="87" t="s">
        <v>12987</v>
      </c>
    </row>
    <row r="729" spans="1:25" ht="90.75" customHeight="1">
      <c r="A729" s="73"/>
      <c r="B729" s="85"/>
      <c r="C729" s="73"/>
      <c r="D729" s="86">
        <v>66</v>
      </c>
      <c r="E729" s="87" t="s">
        <v>13036</v>
      </c>
      <c r="F729" s="87" t="s">
        <v>10502</v>
      </c>
      <c r="G729" s="88" t="s">
        <v>371</v>
      </c>
      <c r="H729" s="88" t="s">
        <v>28</v>
      </c>
      <c r="I729" s="90" t="s">
        <v>35</v>
      </c>
      <c r="J729" s="90" t="s">
        <v>24</v>
      </c>
      <c r="K729" s="90" t="s">
        <v>2300</v>
      </c>
      <c r="L729" s="91">
        <v>5.3</v>
      </c>
      <c r="M729" s="90" t="s">
        <v>2302</v>
      </c>
      <c r="N729" s="87" t="s">
        <v>11588</v>
      </c>
      <c r="O729" s="87" t="s">
        <v>35</v>
      </c>
      <c r="P729" s="87" t="s">
        <v>13037</v>
      </c>
      <c r="Q729" s="92" t="s">
        <v>11391</v>
      </c>
      <c r="R729" s="88" t="s">
        <v>7810</v>
      </c>
      <c r="S729" s="88">
        <v>5.3</v>
      </c>
      <c r="T729" s="88" t="s">
        <v>12985</v>
      </c>
      <c r="U729" s="87" t="s">
        <v>11592</v>
      </c>
      <c r="V729" s="87" t="s">
        <v>11593</v>
      </c>
      <c r="W729" s="87" t="s">
        <v>12986</v>
      </c>
      <c r="X729" s="87" t="s">
        <v>11595</v>
      </c>
      <c r="Y729" s="87" t="s">
        <v>12987</v>
      </c>
    </row>
    <row r="730" spans="1:25" ht="90.75" customHeight="1">
      <c r="A730" s="73"/>
      <c r="B730" s="85"/>
      <c r="C730" s="73"/>
      <c r="D730" s="86">
        <v>66</v>
      </c>
      <c r="E730" s="87" t="s">
        <v>13038</v>
      </c>
      <c r="F730" s="87" t="s">
        <v>10502</v>
      </c>
      <c r="G730" s="88" t="s">
        <v>371</v>
      </c>
      <c r="H730" s="88" t="s">
        <v>28</v>
      </c>
      <c r="I730" s="90" t="s">
        <v>35</v>
      </c>
      <c r="J730" s="90" t="s">
        <v>24</v>
      </c>
      <c r="K730" s="90" t="s">
        <v>2300</v>
      </c>
      <c r="L730" s="91">
        <v>5.3</v>
      </c>
      <c r="M730" s="90" t="s">
        <v>2302</v>
      </c>
      <c r="N730" s="87" t="s">
        <v>11588</v>
      </c>
      <c r="O730" s="87" t="s">
        <v>35</v>
      </c>
      <c r="P730" s="87" t="s">
        <v>13039</v>
      </c>
      <c r="Q730" s="92" t="s">
        <v>11391</v>
      </c>
      <c r="R730" s="88" t="s">
        <v>7810</v>
      </c>
      <c r="S730" s="88">
        <v>5.3</v>
      </c>
      <c r="T730" s="88" t="s">
        <v>12985</v>
      </c>
      <c r="U730" s="87" t="s">
        <v>11592</v>
      </c>
      <c r="V730" s="87" t="s">
        <v>11593</v>
      </c>
      <c r="W730" s="87" t="s">
        <v>12986</v>
      </c>
      <c r="X730" s="87" t="s">
        <v>11595</v>
      </c>
      <c r="Y730" s="87" t="s">
        <v>12987</v>
      </c>
    </row>
    <row r="731" spans="1:25" ht="90.75" customHeight="1">
      <c r="A731" s="73"/>
      <c r="B731" s="85"/>
      <c r="C731" s="73"/>
      <c r="D731" s="86">
        <v>66</v>
      </c>
      <c r="E731" s="87" t="s">
        <v>13040</v>
      </c>
      <c r="F731" s="87" t="s">
        <v>10502</v>
      </c>
      <c r="G731" s="88" t="s">
        <v>371</v>
      </c>
      <c r="H731" s="88" t="s">
        <v>28</v>
      </c>
      <c r="I731" s="90" t="s">
        <v>35</v>
      </c>
      <c r="J731" s="90" t="s">
        <v>24</v>
      </c>
      <c r="K731" s="90" t="s">
        <v>2300</v>
      </c>
      <c r="L731" s="91">
        <v>5.3</v>
      </c>
      <c r="M731" s="90" t="s">
        <v>2302</v>
      </c>
      <c r="N731" s="87" t="s">
        <v>11588</v>
      </c>
      <c r="O731" s="87" t="s">
        <v>35</v>
      </c>
      <c r="P731" s="87" t="s">
        <v>13041</v>
      </c>
      <c r="Q731" s="92" t="s">
        <v>11391</v>
      </c>
      <c r="R731" s="88" t="s">
        <v>7810</v>
      </c>
      <c r="S731" s="88">
        <v>5.3</v>
      </c>
      <c r="T731" s="88" t="s">
        <v>12985</v>
      </c>
      <c r="U731" s="87" t="s">
        <v>11592</v>
      </c>
      <c r="V731" s="87" t="s">
        <v>11593</v>
      </c>
      <c r="W731" s="87" t="s">
        <v>12986</v>
      </c>
      <c r="X731" s="87" t="s">
        <v>11595</v>
      </c>
      <c r="Y731" s="87" t="s">
        <v>12987</v>
      </c>
    </row>
    <row r="732" spans="1:25" ht="90.75" customHeight="1">
      <c r="A732" s="73"/>
      <c r="B732" s="85"/>
      <c r="C732" s="73"/>
      <c r="D732" s="86">
        <v>66</v>
      </c>
      <c r="E732" s="87" t="s">
        <v>13042</v>
      </c>
      <c r="F732" s="87" t="s">
        <v>10502</v>
      </c>
      <c r="G732" s="88" t="s">
        <v>371</v>
      </c>
      <c r="H732" s="88" t="s">
        <v>28</v>
      </c>
      <c r="I732" s="90" t="s">
        <v>35</v>
      </c>
      <c r="J732" s="90" t="s">
        <v>24</v>
      </c>
      <c r="K732" s="90" t="s">
        <v>2300</v>
      </c>
      <c r="L732" s="91">
        <v>5.3</v>
      </c>
      <c r="M732" s="90" t="s">
        <v>2302</v>
      </c>
      <c r="N732" s="87" t="s">
        <v>11588</v>
      </c>
      <c r="O732" s="87" t="s">
        <v>35</v>
      </c>
      <c r="P732" s="87" t="s">
        <v>13043</v>
      </c>
      <c r="Q732" s="92" t="s">
        <v>11391</v>
      </c>
      <c r="R732" s="88" t="s">
        <v>7810</v>
      </c>
      <c r="S732" s="88">
        <v>5.3</v>
      </c>
      <c r="T732" s="88" t="s">
        <v>12985</v>
      </c>
      <c r="U732" s="87" t="s">
        <v>11592</v>
      </c>
      <c r="V732" s="87" t="s">
        <v>11593</v>
      </c>
      <c r="W732" s="87" t="s">
        <v>12986</v>
      </c>
      <c r="X732" s="87" t="s">
        <v>11595</v>
      </c>
      <c r="Y732" s="87" t="s">
        <v>12987</v>
      </c>
    </row>
    <row r="733" spans="1:25" ht="90.75" customHeight="1">
      <c r="A733" s="73"/>
      <c r="B733" s="85"/>
      <c r="C733" s="73"/>
      <c r="D733" s="86">
        <v>66</v>
      </c>
      <c r="E733" s="87" t="s">
        <v>13044</v>
      </c>
      <c r="F733" s="87" t="s">
        <v>10502</v>
      </c>
      <c r="G733" s="88" t="s">
        <v>371</v>
      </c>
      <c r="H733" s="88" t="s">
        <v>28</v>
      </c>
      <c r="I733" s="90" t="s">
        <v>35</v>
      </c>
      <c r="J733" s="90" t="s">
        <v>24</v>
      </c>
      <c r="K733" s="90" t="s">
        <v>2300</v>
      </c>
      <c r="L733" s="91">
        <v>5.3</v>
      </c>
      <c r="M733" s="90" t="s">
        <v>2302</v>
      </c>
      <c r="N733" s="87" t="s">
        <v>11588</v>
      </c>
      <c r="O733" s="87" t="s">
        <v>35</v>
      </c>
      <c r="P733" s="87" t="s">
        <v>13045</v>
      </c>
      <c r="Q733" s="92" t="s">
        <v>11391</v>
      </c>
      <c r="R733" s="88" t="s">
        <v>7810</v>
      </c>
      <c r="S733" s="88">
        <v>5.3</v>
      </c>
      <c r="T733" s="88" t="s">
        <v>12985</v>
      </c>
      <c r="U733" s="87" t="s">
        <v>11592</v>
      </c>
      <c r="V733" s="87" t="s">
        <v>11593</v>
      </c>
      <c r="W733" s="87" t="s">
        <v>12986</v>
      </c>
      <c r="X733" s="87" t="s">
        <v>11595</v>
      </c>
      <c r="Y733" s="87" t="s">
        <v>12987</v>
      </c>
    </row>
    <row r="734" spans="1:25" ht="90.75" customHeight="1">
      <c r="A734" s="73"/>
      <c r="B734" s="85"/>
      <c r="C734" s="73"/>
      <c r="D734" s="86">
        <v>66</v>
      </c>
      <c r="E734" s="87" t="s">
        <v>13046</v>
      </c>
      <c r="F734" s="87" t="s">
        <v>10502</v>
      </c>
      <c r="G734" s="88" t="s">
        <v>371</v>
      </c>
      <c r="H734" s="88" t="s">
        <v>28</v>
      </c>
      <c r="I734" s="90" t="s">
        <v>35</v>
      </c>
      <c r="J734" s="90" t="s">
        <v>24</v>
      </c>
      <c r="K734" s="90" t="s">
        <v>2300</v>
      </c>
      <c r="L734" s="91">
        <v>5.3</v>
      </c>
      <c r="M734" s="90" t="s">
        <v>2302</v>
      </c>
      <c r="N734" s="87" t="s">
        <v>11588</v>
      </c>
      <c r="O734" s="87" t="s">
        <v>35</v>
      </c>
      <c r="P734" s="87" t="s">
        <v>13047</v>
      </c>
      <c r="Q734" s="92" t="s">
        <v>11391</v>
      </c>
      <c r="R734" s="88" t="s">
        <v>7810</v>
      </c>
      <c r="S734" s="88">
        <v>5.3</v>
      </c>
      <c r="T734" s="88" t="s">
        <v>12985</v>
      </c>
      <c r="U734" s="87" t="s">
        <v>11592</v>
      </c>
      <c r="V734" s="87" t="s">
        <v>11593</v>
      </c>
      <c r="W734" s="87" t="s">
        <v>12986</v>
      </c>
      <c r="X734" s="87" t="s">
        <v>11595</v>
      </c>
      <c r="Y734" s="87" t="s">
        <v>12987</v>
      </c>
    </row>
    <row r="735" spans="1:25" ht="90.75" customHeight="1">
      <c r="A735" s="73"/>
      <c r="B735" s="85"/>
      <c r="C735" s="73"/>
      <c r="D735" s="86">
        <v>66</v>
      </c>
      <c r="E735" s="87" t="s">
        <v>13048</v>
      </c>
      <c r="F735" s="87" t="s">
        <v>10502</v>
      </c>
      <c r="G735" s="88" t="s">
        <v>371</v>
      </c>
      <c r="H735" s="88" t="s">
        <v>28</v>
      </c>
      <c r="I735" s="90" t="s">
        <v>35</v>
      </c>
      <c r="J735" s="90" t="s">
        <v>24</v>
      </c>
      <c r="K735" s="90" t="s">
        <v>2300</v>
      </c>
      <c r="L735" s="91">
        <v>5.3</v>
      </c>
      <c r="M735" s="90" t="s">
        <v>2302</v>
      </c>
      <c r="N735" s="87" t="s">
        <v>11588</v>
      </c>
      <c r="O735" s="87" t="s">
        <v>35</v>
      </c>
      <c r="P735" s="87" t="s">
        <v>13049</v>
      </c>
      <c r="Q735" s="92" t="s">
        <v>11391</v>
      </c>
      <c r="R735" s="88" t="s">
        <v>7810</v>
      </c>
      <c r="S735" s="88">
        <v>5.3</v>
      </c>
      <c r="T735" s="88" t="s">
        <v>12985</v>
      </c>
      <c r="U735" s="87" t="s">
        <v>11592</v>
      </c>
      <c r="V735" s="87" t="s">
        <v>11593</v>
      </c>
      <c r="W735" s="87" t="s">
        <v>12986</v>
      </c>
      <c r="X735" s="87" t="s">
        <v>11595</v>
      </c>
      <c r="Y735" s="87" t="s">
        <v>12987</v>
      </c>
    </row>
    <row r="736" spans="1:25" ht="90.75" customHeight="1">
      <c r="A736" s="73"/>
      <c r="B736" s="85"/>
      <c r="C736" s="73"/>
      <c r="D736" s="86">
        <v>31</v>
      </c>
      <c r="E736" s="87" t="s">
        <v>13050</v>
      </c>
      <c r="F736" s="87" t="s">
        <v>10503</v>
      </c>
      <c r="G736" s="88" t="s">
        <v>371</v>
      </c>
      <c r="H736" s="88" t="s">
        <v>28</v>
      </c>
      <c r="I736" s="90" t="s">
        <v>35</v>
      </c>
      <c r="J736" s="90" t="s">
        <v>24</v>
      </c>
      <c r="K736" s="90" t="s">
        <v>2300</v>
      </c>
      <c r="L736" s="91">
        <v>5</v>
      </c>
      <c r="M736" s="90" t="s">
        <v>2302</v>
      </c>
      <c r="N736" s="87" t="s">
        <v>12280</v>
      </c>
      <c r="O736" s="87" t="s">
        <v>35</v>
      </c>
      <c r="P736" s="87" t="s">
        <v>13051</v>
      </c>
      <c r="Q736" s="92" t="s">
        <v>11381</v>
      </c>
      <c r="R736" s="88" t="s">
        <v>7810</v>
      </c>
      <c r="S736" s="88">
        <v>5.2</v>
      </c>
      <c r="T736" s="88" t="s">
        <v>12948</v>
      </c>
      <c r="U736" s="87" t="s">
        <v>12284</v>
      </c>
      <c r="V736" s="87" t="s">
        <v>12285</v>
      </c>
      <c r="W736" s="87" t="s">
        <v>12286</v>
      </c>
      <c r="X736" s="87" t="s">
        <v>12287</v>
      </c>
      <c r="Y736" s="87" t="s">
        <v>12288</v>
      </c>
    </row>
    <row r="737" spans="1:25" ht="90.75" customHeight="1">
      <c r="A737" s="73"/>
      <c r="B737" s="85"/>
      <c r="C737" s="73"/>
      <c r="D737" s="86">
        <v>31</v>
      </c>
      <c r="E737" s="87" t="s">
        <v>13052</v>
      </c>
      <c r="F737" s="87" t="s">
        <v>10503</v>
      </c>
      <c r="G737" s="88" t="s">
        <v>371</v>
      </c>
      <c r="H737" s="88" t="s">
        <v>28</v>
      </c>
      <c r="I737" s="90" t="s">
        <v>35</v>
      </c>
      <c r="J737" s="90" t="s">
        <v>24</v>
      </c>
      <c r="K737" s="90" t="s">
        <v>2300</v>
      </c>
      <c r="L737" s="91">
        <v>5</v>
      </c>
      <c r="M737" s="90" t="s">
        <v>2302</v>
      </c>
      <c r="N737" s="87" t="s">
        <v>12280</v>
      </c>
      <c r="O737" s="87" t="s">
        <v>35</v>
      </c>
      <c r="P737" s="87" t="s">
        <v>13053</v>
      </c>
      <c r="Q737" s="92" t="s">
        <v>11391</v>
      </c>
      <c r="R737" s="88" t="s">
        <v>7810</v>
      </c>
      <c r="S737" s="88">
        <v>5.2</v>
      </c>
      <c r="T737" s="88" t="s">
        <v>12948</v>
      </c>
      <c r="U737" s="87" t="s">
        <v>12284</v>
      </c>
      <c r="V737" s="87" t="s">
        <v>12285</v>
      </c>
      <c r="W737" s="87" t="s">
        <v>12286</v>
      </c>
      <c r="X737" s="87" t="s">
        <v>12287</v>
      </c>
      <c r="Y737" s="87" t="s">
        <v>12288</v>
      </c>
    </row>
    <row r="738" spans="1:25" ht="92.25" customHeight="1">
      <c r="A738" s="73"/>
      <c r="B738" s="85"/>
      <c r="C738" s="73"/>
      <c r="D738" s="86">
        <v>31</v>
      </c>
      <c r="E738" s="87" t="s">
        <v>13054</v>
      </c>
      <c r="F738" s="87" t="s">
        <v>10503</v>
      </c>
      <c r="G738" s="88" t="s">
        <v>371</v>
      </c>
      <c r="H738" s="88" t="s">
        <v>28</v>
      </c>
      <c r="I738" s="90" t="s">
        <v>35</v>
      </c>
      <c r="J738" s="90" t="s">
        <v>24</v>
      </c>
      <c r="K738" s="90" t="s">
        <v>2300</v>
      </c>
      <c r="L738" s="91">
        <v>5</v>
      </c>
      <c r="M738" s="90" t="s">
        <v>2302</v>
      </c>
      <c r="N738" s="87" t="s">
        <v>12280</v>
      </c>
      <c r="O738" s="87" t="s">
        <v>35</v>
      </c>
      <c r="P738" s="87" t="s">
        <v>13055</v>
      </c>
      <c r="Q738" s="92" t="s">
        <v>11391</v>
      </c>
      <c r="R738" s="88" t="s">
        <v>7810</v>
      </c>
      <c r="S738" s="88">
        <v>5.2</v>
      </c>
      <c r="T738" s="88" t="s">
        <v>12948</v>
      </c>
      <c r="U738" s="87" t="s">
        <v>12284</v>
      </c>
      <c r="V738" s="87" t="s">
        <v>12285</v>
      </c>
      <c r="W738" s="87" t="s">
        <v>12286</v>
      </c>
      <c r="X738" s="87" t="s">
        <v>12287</v>
      </c>
      <c r="Y738" s="87" t="s">
        <v>12288</v>
      </c>
    </row>
    <row r="739" spans="1:25" ht="90" customHeight="1">
      <c r="A739" s="73"/>
      <c r="B739" s="85"/>
      <c r="C739" s="73"/>
      <c r="D739" s="86">
        <v>31</v>
      </c>
      <c r="E739" s="87" t="s">
        <v>13056</v>
      </c>
      <c r="F739" s="87" t="s">
        <v>10503</v>
      </c>
      <c r="G739" s="93" t="s">
        <v>371</v>
      </c>
      <c r="H739" s="93" t="s">
        <v>28</v>
      </c>
      <c r="I739" s="89" t="s">
        <v>35</v>
      </c>
      <c r="J739" s="90" t="s">
        <v>24</v>
      </c>
      <c r="K739" s="90" t="s">
        <v>2300</v>
      </c>
      <c r="L739" s="91">
        <v>5</v>
      </c>
      <c r="M739" s="90" t="s">
        <v>2302</v>
      </c>
      <c r="N739" s="87" t="s">
        <v>12280</v>
      </c>
      <c r="O739" s="87" t="s">
        <v>35</v>
      </c>
      <c r="P739" s="87" t="s">
        <v>13057</v>
      </c>
      <c r="Q739" s="92" t="s">
        <v>11391</v>
      </c>
      <c r="R739" s="88" t="s">
        <v>7810</v>
      </c>
      <c r="S739" s="88">
        <v>5.2</v>
      </c>
      <c r="T739" s="88" t="s">
        <v>12948</v>
      </c>
      <c r="U739" s="87" t="s">
        <v>12284</v>
      </c>
      <c r="V739" s="87" t="s">
        <v>12285</v>
      </c>
      <c r="W739" s="87" t="s">
        <v>12286</v>
      </c>
      <c r="X739" s="87" t="s">
        <v>12287</v>
      </c>
      <c r="Y739" s="87" t="s">
        <v>12288</v>
      </c>
    </row>
    <row r="740" spans="1:25" ht="90.75" customHeight="1">
      <c r="A740" s="73"/>
      <c r="B740" s="85"/>
      <c r="C740" s="73"/>
      <c r="D740" s="86">
        <v>31</v>
      </c>
      <c r="E740" s="87" t="s">
        <v>13058</v>
      </c>
      <c r="F740" s="87" t="s">
        <v>10503</v>
      </c>
      <c r="G740" s="93" t="s">
        <v>371</v>
      </c>
      <c r="H740" s="93" t="s">
        <v>28</v>
      </c>
      <c r="I740" s="90" t="s">
        <v>35</v>
      </c>
      <c r="J740" s="90" t="s">
        <v>24</v>
      </c>
      <c r="K740" s="90" t="s">
        <v>2300</v>
      </c>
      <c r="L740" s="91">
        <v>5</v>
      </c>
      <c r="M740" s="90" t="s">
        <v>2302</v>
      </c>
      <c r="N740" s="87" t="s">
        <v>12280</v>
      </c>
      <c r="O740" s="87" t="s">
        <v>35</v>
      </c>
      <c r="P740" s="87" t="s">
        <v>13059</v>
      </c>
      <c r="Q740" s="92" t="s">
        <v>11391</v>
      </c>
      <c r="R740" s="88" t="s">
        <v>7810</v>
      </c>
      <c r="S740" s="88">
        <v>5.2</v>
      </c>
      <c r="T740" s="88" t="s">
        <v>12948</v>
      </c>
      <c r="U740" s="87" t="s">
        <v>12284</v>
      </c>
      <c r="V740" s="87" t="s">
        <v>12285</v>
      </c>
      <c r="W740" s="87" t="s">
        <v>12286</v>
      </c>
      <c r="X740" s="87" t="s">
        <v>12287</v>
      </c>
      <c r="Y740" s="87" t="s">
        <v>12288</v>
      </c>
    </row>
    <row r="741" spans="1:25" ht="90.75" customHeight="1">
      <c r="A741" s="73"/>
      <c r="B741" s="85"/>
      <c r="C741" s="73"/>
      <c r="D741" s="86">
        <v>31</v>
      </c>
      <c r="E741" s="87" t="s">
        <v>13060</v>
      </c>
      <c r="F741" s="87" t="s">
        <v>10503</v>
      </c>
      <c r="G741" s="88" t="s">
        <v>371</v>
      </c>
      <c r="H741" s="88" t="s">
        <v>28</v>
      </c>
      <c r="I741" s="90" t="s">
        <v>35</v>
      </c>
      <c r="J741" s="90" t="s">
        <v>24</v>
      </c>
      <c r="K741" s="90" t="s">
        <v>2300</v>
      </c>
      <c r="L741" s="91">
        <v>5</v>
      </c>
      <c r="M741" s="90" t="s">
        <v>2302</v>
      </c>
      <c r="N741" s="87" t="s">
        <v>12280</v>
      </c>
      <c r="O741" s="87" t="s">
        <v>35</v>
      </c>
      <c r="P741" s="87" t="s">
        <v>13061</v>
      </c>
      <c r="Q741" s="92" t="s">
        <v>11391</v>
      </c>
      <c r="R741" s="88" t="s">
        <v>7810</v>
      </c>
      <c r="S741" s="88">
        <v>5.2</v>
      </c>
      <c r="T741" s="88" t="s">
        <v>12948</v>
      </c>
      <c r="U741" s="87" t="s">
        <v>12284</v>
      </c>
      <c r="V741" s="87" t="s">
        <v>12285</v>
      </c>
      <c r="W741" s="87" t="s">
        <v>12286</v>
      </c>
      <c r="X741" s="87" t="s">
        <v>12287</v>
      </c>
      <c r="Y741" s="87" t="s">
        <v>12288</v>
      </c>
    </row>
    <row r="742" spans="1:25" ht="90.75" customHeight="1">
      <c r="A742" s="73"/>
      <c r="B742" s="85"/>
      <c r="C742" s="73"/>
      <c r="D742" s="86">
        <v>31</v>
      </c>
      <c r="E742" s="87" t="s">
        <v>13062</v>
      </c>
      <c r="F742" s="87" t="s">
        <v>10503</v>
      </c>
      <c r="G742" s="88" t="s">
        <v>371</v>
      </c>
      <c r="H742" s="88" t="s">
        <v>28</v>
      </c>
      <c r="I742" s="90" t="s">
        <v>35</v>
      </c>
      <c r="J742" s="90" t="s">
        <v>24</v>
      </c>
      <c r="K742" s="90" t="s">
        <v>2300</v>
      </c>
      <c r="L742" s="91">
        <v>5</v>
      </c>
      <c r="M742" s="90" t="s">
        <v>2302</v>
      </c>
      <c r="N742" s="87" t="s">
        <v>12280</v>
      </c>
      <c r="O742" s="87" t="s">
        <v>35</v>
      </c>
      <c r="P742" s="87" t="s">
        <v>13063</v>
      </c>
      <c r="Q742" s="92" t="s">
        <v>11391</v>
      </c>
      <c r="R742" s="88" t="s">
        <v>7810</v>
      </c>
      <c r="S742" s="88">
        <v>5.2</v>
      </c>
      <c r="T742" s="88" t="s">
        <v>12948</v>
      </c>
      <c r="U742" s="87" t="s">
        <v>12284</v>
      </c>
      <c r="V742" s="87" t="s">
        <v>12285</v>
      </c>
      <c r="W742" s="87" t="s">
        <v>12286</v>
      </c>
      <c r="X742" s="87" t="s">
        <v>12287</v>
      </c>
      <c r="Y742" s="87" t="s">
        <v>12288</v>
      </c>
    </row>
    <row r="743" spans="1:25" ht="90.75" customHeight="1">
      <c r="A743" s="73"/>
      <c r="B743" s="85"/>
      <c r="C743" s="73"/>
      <c r="D743" s="86">
        <v>31</v>
      </c>
      <c r="E743" s="87" t="s">
        <v>13064</v>
      </c>
      <c r="F743" s="87" t="s">
        <v>10503</v>
      </c>
      <c r="G743" s="88" t="s">
        <v>371</v>
      </c>
      <c r="H743" s="88" t="s">
        <v>28</v>
      </c>
      <c r="I743" s="90" t="s">
        <v>35</v>
      </c>
      <c r="J743" s="90" t="s">
        <v>24</v>
      </c>
      <c r="K743" s="90" t="s">
        <v>2300</v>
      </c>
      <c r="L743" s="91">
        <v>5</v>
      </c>
      <c r="M743" s="90" t="s">
        <v>2302</v>
      </c>
      <c r="N743" s="87" t="s">
        <v>12280</v>
      </c>
      <c r="O743" s="87" t="s">
        <v>35</v>
      </c>
      <c r="P743" s="87" t="s">
        <v>13065</v>
      </c>
      <c r="Q743" s="92" t="s">
        <v>11391</v>
      </c>
      <c r="R743" s="88" t="s">
        <v>7810</v>
      </c>
      <c r="S743" s="88">
        <v>5.2</v>
      </c>
      <c r="T743" s="88" t="s">
        <v>12948</v>
      </c>
      <c r="U743" s="87" t="s">
        <v>12284</v>
      </c>
      <c r="V743" s="87" t="s">
        <v>12285</v>
      </c>
      <c r="W743" s="87" t="s">
        <v>12286</v>
      </c>
      <c r="X743" s="87" t="s">
        <v>12287</v>
      </c>
      <c r="Y743" s="87" t="s">
        <v>12288</v>
      </c>
    </row>
    <row r="744" spans="1:25" ht="90.75" customHeight="1">
      <c r="A744" s="73"/>
      <c r="B744" s="85"/>
      <c r="C744" s="73"/>
      <c r="D744" s="86">
        <v>31</v>
      </c>
      <c r="E744" s="87" t="s">
        <v>13066</v>
      </c>
      <c r="F744" s="87" t="s">
        <v>10503</v>
      </c>
      <c r="G744" s="88" t="s">
        <v>371</v>
      </c>
      <c r="H744" s="88" t="s">
        <v>28</v>
      </c>
      <c r="I744" s="90" t="s">
        <v>35</v>
      </c>
      <c r="J744" s="90" t="s">
        <v>24</v>
      </c>
      <c r="K744" s="90" t="s">
        <v>2300</v>
      </c>
      <c r="L744" s="91">
        <v>5</v>
      </c>
      <c r="M744" s="90" t="s">
        <v>2302</v>
      </c>
      <c r="N744" s="87" t="s">
        <v>12280</v>
      </c>
      <c r="O744" s="87" t="s">
        <v>35</v>
      </c>
      <c r="P744" s="87" t="s">
        <v>13067</v>
      </c>
      <c r="Q744" s="92" t="s">
        <v>11391</v>
      </c>
      <c r="R744" s="88" t="s">
        <v>7810</v>
      </c>
      <c r="S744" s="88">
        <v>5.2</v>
      </c>
      <c r="T744" s="88" t="s">
        <v>12948</v>
      </c>
      <c r="U744" s="87" t="s">
        <v>12284</v>
      </c>
      <c r="V744" s="87" t="s">
        <v>12285</v>
      </c>
      <c r="W744" s="87" t="s">
        <v>12286</v>
      </c>
      <c r="X744" s="87" t="s">
        <v>12287</v>
      </c>
      <c r="Y744" s="87" t="s">
        <v>12288</v>
      </c>
    </row>
    <row r="745" spans="1:25" ht="90" customHeight="1">
      <c r="A745" s="73"/>
      <c r="B745" s="85"/>
      <c r="C745" s="73"/>
      <c r="D745" s="86">
        <v>31</v>
      </c>
      <c r="E745" s="87" t="s">
        <v>13068</v>
      </c>
      <c r="F745" s="87" t="s">
        <v>10503</v>
      </c>
      <c r="G745" s="88" t="s">
        <v>371</v>
      </c>
      <c r="H745" s="88" t="s">
        <v>28</v>
      </c>
      <c r="I745" s="90" t="s">
        <v>35</v>
      </c>
      <c r="J745" s="90" t="s">
        <v>24</v>
      </c>
      <c r="K745" s="90" t="s">
        <v>2300</v>
      </c>
      <c r="L745" s="91">
        <v>5</v>
      </c>
      <c r="M745" s="90" t="s">
        <v>2302</v>
      </c>
      <c r="N745" s="87" t="s">
        <v>12280</v>
      </c>
      <c r="O745" s="87" t="s">
        <v>35</v>
      </c>
      <c r="P745" s="87" t="s">
        <v>13069</v>
      </c>
      <c r="Q745" s="92" t="s">
        <v>11391</v>
      </c>
      <c r="R745" s="88" t="s">
        <v>7810</v>
      </c>
      <c r="S745" s="88">
        <v>5.2</v>
      </c>
      <c r="T745" s="88" t="s">
        <v>12948</v>
      </c>
      <c r="U745" s="87" t="s">
        <v>12284</v>
      </c>
      <c r="V745" s="87" t="s">
        <v>12285</v>
      </c>
      <c r="W745" s="87" t="s">
        <v>12286</v>
      </c>
      <c r="X745" s="87" t="s">
        <v>12287</v>
      </c>
      <c r="Y745" s="87" t="s">
        <v>12288</v>
      </c>
    </row>
    <row r="746" spans="1:25" ht="90" customHeight="1">
      <c r="A746" s="73"/>
      <c r="B746" s="85"/>
      <c r="C746" s="73"/>
      <c r="D746" s="86">
        <v>31</v>
      </c>
      <c r="E746" s="87" t="s">
        <v>13070</v>
      </c>
      <c r="F746" s="87" t="s">
        <v>10503</v>
      </c>
      <c r="G746" s="88" t="s">
        <v>371</v>
      </c>
      <c r="H746" s="88" t="s">
        <v>28</v>
      </c>
      <c r="I746" s="90" t="s">
        <v>35</v>
      </c>
      <c r="J746" s="90" t="s">
        <v>24</v>
      </c>
      <c r="K746" s="90" t="s">
        <v>2300</v>
      </c>
      <c r="L746" s="91">
        <v>5</v>
      </c>
      <c r="M746" s="90" t="s">
        <v>2302</v>
      </c>
      <c r="N746" s="87" t="s">
        <v>12280</v>
      </c>
      <c r="O746" s="87" t="s">
        <v>35</v>
      </c>
      <c r="P746" s="87" t="s">
        <v>13071</v>
      </c>
      <c r="Q746" s="92" t="s">
        <v>11391</v>
      </c>
      <c r="R746" s="88" t="s">
        <v>7810</v>
      </c>
      <c r="S746" s="88">
        <v>5.2</v>
      </c>
      <c r="T746" s="88" t="s">
        <v>12948</v>
      </c>
      <c r="U746" s="87" t="s">
        <v>12284</v>
      </c>
      <c r="V746" s="87" t="s">
        <v>12285</v>
      </c>
      <c r="W746" s="87" t="s">
        <v>12286</v>
      </c>
      <c r="X746" s="87" t="s">
        <v>12287</v>
      </c>
      <c r="Y746" s="87" t="s">
        <v>12288</v>
      </c>
    </row>
    <row r="747" spans="1:25" ht="90.75" customHeight="1">
      <c r="A747" s="73"/>
      <c r="B747" s="85"/>
      <c r="C747" s="73"/>
      <c r="D747" s="86">
        <v>31</v>
      </c>
      <c r="E747" s="87" t="s">
        <v>13072</v>
      </c>
      <c r="F747" s="87" t="s">
        <v>10503</v>
      </c>
      <c r="G747" s="88" t="s">
        <v>371</v>
      </c>
      <c r="H747" s="88" t="s">
        <v>28</v>
      </c>
      <c r="I747" s="90" t="s">
        <v>35</v>
      </c>
      <c r="J747" s="90" t="s">
        <v>24</v>
      </c>
      <c r="K747" s="90" t="s">
        <v>2300</v>
      </c>
      <c r="L747" s="91">
        <v>5</v>
      </c>
      <c r="M747" s="90" t="s">
        <v>2302</v>
      </c>
      <c r="N747" s="87" t="s">
        <v>12280</v>
      </c>
      <c r="O747" s="87" t="s">
        <v>35</v>
      </c>
      <c r="P747" s="87" t="s">
        <v>13073</v>
      </c>
      <c r="Q747" s="92" t="s">
        <v>11391</v>
      </c>
      <c r="R747" s="88" t="s">
        <v>7810</v>
      </c>
      <c r="S747" s="88">
        <v>5.2</v>
      </c>
      <c r="T747" s="88" t="s">
        <v>12948</v>
      </c>
      <c r="U747" s="87" t="s">
        <v>12284</v>
      </c>
      <c r="V747" s="87" t="s">
        <v>12285</v>
      </c>
      <c r="W747" s="87" t="s">
        <v>12286</v>
      </c>
      <c r="X747" s="87" t="s">
        <v>12287</v>
      </c>
      <c r="Y747" s="87" t="s">
        <v>12288</v>
      </c>
    </row>
    <row r="748" spans="1:25" ht="135" customHeight="1">
      <c r="A748" s="73"/>
      <c r="B748" s="85"/>
      <c r="C748" s="73"/>
      <c r="D748" s="86">
        <v>31</v>
      </c>
      <c r="E748" s="87" t="s">
        <v>13074</v>
      </c>
      <c r="F748" s="87" t="s">
        <v>10503</v>
      </c>
      <c r="G748" s="88" t="s">
        <v>371</v>
      </c>
      <c r="H748" s="88" t="s">
        <v>28</v>
      </c>
      <c r="I748" s="90" t="s">
        <v>35</v>
      </c>
      <c r="J748" s="90" t="s">
        <v>24</v>
      </c>
      <c r="K748" s="90" t="s">
        <v>2300</v>
      </c>
      <c r="L748" s="91">
        <v>5</v>
      </c>
      <c r="M748" s="90" t="s">
        <v>2302</v>
      </c>
      <c r="N748" s="87" t="s">
        <v>12280</v>
      </c>
      <c r="O748" s="87" t="s">
        <v>35</v>
      </c>
      <c r="P748" s="87" t="s">
        <v>13075</v>
      </c>
      <c r="Q748" s="92" t="s">
        <v>11391</v>
      </c>
      <c r="R748" s="88" t="s">
        <v>7810</v>
      </c>
      <c r="S748" s="88">
        <v>5.2</v>
      </c>
      <c r="T748" s="88" t="s">
        <v>12948</v>
      </c>
      <c r="U748" s="87" t="s">
        <v>12284</v>
      </c>
      <c r="V748" s="87" t="s">
        <v>12285</v>
      </c>
      <c r="W748" s="87" t="s">
        <v>12286</v>
      </c>
      <c r="X748" s="87" t="s">
        <v>12287</v>
      </c>
      <c r="Y748" s="87" t="s">
        <v>12288</v>
      </c>
    </row>
    <row r="749" spans="1:25" ht="90.75" customHeight="1">
      <c r="A749" s="73"/>
      <c r="B749" s="85"/>
      <c r="C749" s="73"/>
      <c r="D749" s="86">
        <v>31</v>
      </c>
      <c r="E749" s="87" t="s">
        <v>13076</v>
      </c>
      <c r="F749" s="87" t="s">
        <v>10503</v>
      </c>
      <c r="G749" s="88" t="s">
        <v>371</v>
      </c>
      <c r="H749" s="88" t="s">
        <v>28</v>
      </c>
      <c r="I749" s="90" t="s">
        <v>35</v>
      </c>
      <c r="J749" s="90" t="s">
        <v>24</v>
      </c>
      <c r="K749" s="90" t="s">
        <v>2300</v>
      </c>
      <c r="L749" s="91">
        <v>5</v>
      </c>
      <c r="M749" s="90" t="s">
        <v>2302</v>
      </c>
      <c r="N749" s="87" t="s">
        <v>12280</v>
      </c>
      <c r="O749" s="87" t="s">
        <v>35</v>
      </c>
      <c r="P749" s="87" t="s">
        <v>13077</v>
      </c>
      <c r="Q749" s="92" t="s">
        <v>11391</v>
      </c>
      <c r="R749" s="88" t="s">
        <v>7810</v>
      </c>
      <c r="S749" s="88">
        <v>5.2</v>
      </c>
      <c r="T749" s="88" t="s">
        <v>12948</v>
      </c>
      <c r="U749" s="87" t="s">
        <v>12284</v>
      </c>
      <c r="V749" s="87" t="s">
        <v>12285</v>
      </c>
      <c r="W749" s="87" t="s">
        <v>12286</v>
      </c>
      <c r="X749" s="87" t="s">
        <v>12287</v>
      </c>
      <c r="Y749" s="87" t="s">
        <v>12288</v>
      </c>
    </row>
    <row r="750" spans="1:25" ht="90.75" customHeight="1">
      <c r="A750" s="73"/>
      <c r="B750" s="85"/>
      <c r="C750" s="73"/>
      <c r="D750" s="86">
        <v>31</v>
      </c>
      <c r="E750" s="87" t="s">
        <v>13078</v>
      </c>
      <c r="F750" s="87" t="s">
        <v>10503</v>
      </c>
      <c r="G750" s="88" t="s">
        <v>371</v>
      </c>
      <c r="H750" s="88" t="s">
        <v>28</v>
      </c>
      <c r="I750" s="90" t="s">
        <v>35</v>
      </c>
      <c r="J750" s="90" t="s">
        <v>24</v>
      </c>
      <c r="K750" s="90" t="s">
        <v>2300</v>
      </c>
      <c r="L750" s="91">
        <v>5</v>
      </c>
      <c r="M750" s="90" t="s">
        <v>2302</v>
      </c>
      <c r="N750" s="87" t="s">
        <v>12280</v>
      </c>
      <c r="O750" s="87" t="s">
        <v>35</v>
      </c>
      <c r="P750" s="87" t="s">
        <v>13079</v>
      </c>
      <c r="Q750" s="92" t="s">
        <v>11391</v>
      </c>
      <c r="R750" s="88" t="s">
        <v>7810</v>
      </c>
      <c r="S750" s="88">
        <v>5.2</v>
      </c>
      <c r="T750" s="88" t="s">
        <v>12948</v>
      </c>
      <c r="U750" s="87" t="s">
        <v>12284</v>
      </c>
      <c r="V750" s="87" t="s">
        <v>12285</v>
      </c>
      <c r="W750" s="87" t="s">
        <v>12286</v>
      </c>
      <c r="X750" s="87" t="s">
        <v>12287</v>
      </c>
      <c r="Y750" s="87" t="s">
        <v>12288</v>
      </c>
    </row>
    <row r="751" spans="1:25" ht="90.75" customHeight="1">
      <c r="A751" s="73"/>
      <c r="B751" s="85"/>
      <c r="C751" s="73"/>
      <c r="D751" s="86">
        <v>31</v>
      </c>
      <c r="E751" s="87" t="s">
        <v>13080</v>
      </c>
      <c r="F751" s="87" t="s">
        <v>10503</v>
      </c>
      <c r="G751" s="88" t="s">
        <v>371</v>
      </c>
      <c r="H751" s="88" t="s">
        <v>28</v>
      </c>
      <c r="I751" s="90" t="s">
        <v>35</v>
      </c>
      <c r="J751" s="90" t="s">
        <v>24</v>
      </c>
      <c r="K751" s="90" t="s">
        <v>2300</v>
      </c>
      <c r="L751" s="91">
        <v>5</v>
      </c>
      <c r="M751" s="90" t="s">
        <v>2302</v>
      </c>
      <c r="N751" s="87" t="s">
        <v>12280</v>
      </c>
      <c r="O751" s="87" t="s">
        <v>35</v>
      </c>
      <c r="P751" s="87" t="s">
        <v>13081</v>
      </c>
      <c r="Q751" s="92" t="s">
        <v>11391</v>
      </c>
      <c r="R751" s="88" t="s">
        <v>7810</v>
      </c>
      <c r="S751" s="88">
        <v>5.2</v>
      </c>
      <c r="T751" s="88" t="s">
        <v>12948</v>
      </c>
      <c r="U751" s="87" t="s">
        <v>12284</v>
      </c>
      <c r="V751" s="87" t="s">
        <v>12285</v>
      </c>
      <c r="W751" s="87" t="s">
        <v>12286</v>
      </c>
      <c r="X751" s="87" t="s">
        <v>12287</v>
      </c>
      <c r="Y751" s="87" t="s">
        <v>12288</v>
      </c>
    </row>
    <row r="752" spans="1:25" ht="90.75" customHeight="1">
      <c r="A752" s="73"/>
      <c r="B752" s="85"/>
      <c r="C752" s="73"/>
      <c r="D752" s="86">
        <v>31</v>
      </c>
      <c r="E752" s="87" t="s">
        <v>13082</v>
      </c>
      <c r="F752" s="87" t="s">
        <v>10503</v>
      </c>
      <c r="G752" s="88" t="s">
        <v>371</v>
      </c>
      <c r="H752" s="88" t="s">
        <v>28</v>
      </c>
      <c r="I752" s="90" t="s">
        <v>35</v>
      </c>
      <c r="J752" s="90" t="s">
        <v>24</v>
      </c>
      <c r="K752" s="90" t="s">
        <v>2300</v>
      </c>
      <c r="L752" s="91">
        <v>5</v>
      </c>
      <c r="M752" s="90" t="s">
        <v>2302</v>
      </c>
      <c r="N752" s="87" t="s">
        <v>12280</v>
      </c>
      <c r="O752" s="87" t="s">
        <v>35</v>
      </c>
      <c r="P752" s="87" t="s">
        <v>13083</v>
      </c>
      <c r="Q752" s="92" t="s">
        <v>11391</v>
      </c>
      <c r="R752" s="88" t="s">
        <v>7810</v>
      </c>
      <c r="S752" s="88">
        <v>5.2</v>
      </c>
      <c r="T752" s="88" t="s">
        <v>12948</v>
      </c>
      <c r="U752" s="87" t="s">
        <v>12284</v>
      </c>
      <c r="V752" s="87" t="s">
        <v>12285</v>
      </c>
      <c r="W752" s="87" t="s">
        <v>12286</v>
      </c>
      <c r="X752" s="87" t="s">
        <v>12287</v>
      </c>
      <c r="Y752" s="87" t="s">
        <v>12288</v>
      </c>
    </row>
    <row r="753" spans="1:25" ht="90.75" customHeight="1">
      <c r="A753" s="73"/>
      <c r="B753" s="85"/>
      <c r="C753" s="73"/>
      <c r="D753" s="86">
        <v>31</v>
      </c>
      <c r="E753" s="87" t="s">
        <v>13084</v>
      </c>
      <c r="F753" s="87" t="s">
        <v>10503</v>
      </c>
      <c r="G753" s="88" t="s">
        <v>371</v>
      </c>
      <c r="H753" s="88" t="s">
        <v>28</v>
      </c>
      <c r="I753" s="90" t="s">
        <v>35</v>
      </c>
      <c r="J753" s="90" t="s">
        <v>24</v>
      </c>
      <c r="K753" s="90" t="s">
        <v>2300</v>
      </c>
      <c r="L753" s="91">
        <v>5</v>
      </c>
      <c r="M753" s="90" t="s">
        <v>2302</v>
      </c>
      <c r="N753" s="87" t="s">
        <v>12280</v>
      </c>
      <c r="O753" s="87" t="s">
        <v>35</v>
      </c>
      <c r="P753" s="87" t="s">
        <v>13085</v>
      </c>
      <c r="Q753" s="92" t="s">
        <v>11391</v>
      </c>
      <c r="R753" s="88" t="s">
        <v>7810</v>
      </c>
      <c r="S753" s="88">
        <v>5.2</v>
      </c>
      <c r="T753" s="88" t="s">
        <v>12948</v>
      </c>
      <c r="U753" s="87" t="s">
        <v>12284</v>
      </c>
      <c r="V753" s="87" t="s">
        <v>12285</v>
      </c>
      <c r="W753" s="87" t="s">
        <v>12286</v>
      </c>
      <c r="X753" s="87" t="s">
        <v>12287</v>
      </c>
      <c r="Y753" s="87" t="s">
        <v>12288</v>
      </c>
    </row>
    <row r="754" spans="1:25" ht="90.75" customHeight="1">
      <c r="A754" s="73"/>
      <c r="B754" s="85"/>
      <c r="C754" s="73"/>
      <c r="D754" s="86">
        <v>66</v>
      </c>
      <c r="E754" s="87" t="s">
        <v>13086</v>
      </c>
      <c r="F754" s="87" t="s">
        <v>10503</v>
      </c>
      <c r="G754" s="88" t="s">
        <v>371</v>
      </c>
      <c r="H754" s="88" t="s">
        <v>28</v>
      </c>
      <c r="I754" s="90" t="s">
        <v>35</v>
      </c>
      <c r="J754" s="90" t="s">
        <v>24</v>
      </c>
      <c r="K754" s="90" t="s">
        <v>2300</v>
      </c>
      <c r="L754" s="91">
        <v>5</v>
      </c>
      <c r="M754" s="90" t="s">
        <v>2302</v>
      </c>
      <c r="N754" s="87" t="s">
        <v>11588</v>
      </c>
      <c r="O754" s="87" t="s">
        <v>35</v>
      </c>
      <c r="P754" s="87" t="s">
        <v>13087</v>
      </c>
      <c r="Q754" s="92" t="s">
        <v>11391</v>
      </c>
      <c r="R754" s="88" t="s">
        <v>7810</v>
      </c>
      <c r="S754" s="88">
        <v>5.0999999999999996</v>
      </c>
      <c r="T754" s="88" t="s">
        <v>12985</v>
      </c>
      <c r="U754" s="87" t="s">
        <v>11592</v>
      </c>
      <c r="V754" s="87" t="s">
        <v>11593</v>
      </c>
      <c r="W754" s="87" t="s">
        <v>12986</v>
      </c>
      <c r="X754" s="87" t="s">
        <v>11595</v>
      </c>
      <c r="Y754" s="87" t="s">
        <v>12987</v>
      </c>
    </row>
    <row r="755" spans="1:25" ht="90.75" customHeight="1">
      <c r="A755" s="73"/>
      <c r="B755" s="85"/>
      <c r="C755" s="73"/>
      <c r="D755" s="86">
        <v>66</v>
      </c>
      <c r="E755" s="87" t="s">
        <v>13088</v>
      </c>
      <c r="F755" s="87" t="s">
        <v>10503</v>
      </c>
      <c r="G755" s="88" t="s">
        <v>371</v>
      </c>
      <c r="H755" s="88" t="s">
        <v>28</v>
      </c>
      <c r="I755" s="90" t="s">
        <v>35</v>
      </c>
      <c r="J755" s="90" t="s">
        <v>24</v>
      </c>
      <c r="K755" s="90" t="s">
        <v>2300</v>
      </c>
      <c r="L755" s="91">
        <v>5</v>
      </c>
      <c r="M755" s="90" t="s">
        <v>2302</v>
      </c>
      <c r="N755" s="87" t="s">
        <v>11588</v>
      </c>
      <c r="O755" s="87" t="s">
        <v>35</v>
      </c>
      <c r="P755" s="87" t="s">
        <v>13089</v>
      </c>
      <c r="Q755" s="92" t="s">
        <v>11391</v>
      </c>
      <c r="R755" s="88" t="s">
        <v>7810</v>
      </c>
      <c r="S755" s="88">
        <v>5.0999999999999996</v>
      </c>
      <c r="T755" s="88" t="s">
        <v>12985</v>
      </c>
      <c r="U755" s="87" t="s">
        <v>11592</v>
      </c>
      <c r="V755" s="87" t="s">
        <v>11593</v>
      </c>
      <c r="W755" s="87" t="s">
        <v>12986</v>
      </c>
      <c r="X755" s="87" t="s">
        <v>11595</v>
      </c>
      <c r="Y755" s="87" t="s">
        <v>12987</v>
      </c>
    </row>
    <row r="756" spans="1:25" ht="90.75" customHeight="1">
      <c r="A756" s="73"/>
      <c r="B756" s="85"/>
      <c r="C756" s="73"/>
      <c r="D756" s="86">
        <v>66</v>
      </c>
      <c r="E756" s="87" t="s">
        <v>13090</v>
      </c>
      <c r="F756" s="87" t="s">
        <v>10503</v>
      </c>
      <c r="G756" s="88" t="s">
        <v>371</v>
      </c>
      <c r="H756" s="88" t="s">
        <v>28</v>
      </c>
      <c r="I756" s="90" t="s">
        <v>35</v>
      </c>
      <c r="J756" s="90" t="s">
        <v>24</v>
      </c>
      <c r="K756" s="90" t="s">
        <v>2300</v>
      </c>
      <c r="L756" s="91">
        <v>5</v>
      </c>
      <c r="M756" s="90" t="s">
        <v>2302</v>
      </c>
      <c r="N756" s="87" t="s">
        <v>11588</v>
      </c>
      <c r="O756" s="87" t="s">
        <v>35</v>
      </c>
      <c r="P756" s="87" t="s">
        <v>13091</v>
      </c>
      <c r="Q756" s="92" t="s">
        <v>11391</v>
      </c>
      <c r="R756" s="88" t="s">
        <v>7810</v>
      </c>
      <c r="S756" s="88">
        <v>5.0999999999999996</v>
      </c>
      <c r="T756" s="88" t="s">
        <v>12985</v>
      </c>
      <c r="U756" s="87" t="s">
        <v>11592</v>
      </c>
      <c r="V756" s="87" t="s">
        <v>11593</v>
      </c>
      <c r="W756" s="87" t="s">
        <v>12986</v>
      </c>
      <c r="X756" s="87" t="s">
        <v>11595</v>
      </c>
      <c r="Y756" s="87" t="s">
        <v>12987</v>
      </c>
    </row>
    <row r="757" spans="1:25" ht="90.75" customHeight="1">
      <c r="A757" s="73"/>
      <c r="B757" s="85"/>
      <c r="C757" s="73"/>
      <c r="D757" s="86">
        <v>66</v>
      </c>
      <c r="E757" s="87" t="s">
        <v>13092</v>
      </c>
      <c r="F757" s="87" t="s">
        <v>10503</v>
      </c>
      <c r="G757" s="88" t="s">
        <v>371</v>
      </c>
      <c r="H757" s="88" t="s">
        <v>28</v>
      </c>
      <c r="I757" s="90" t="s">
        <v>35</v>
      </c>
      <c r="J757" s="90" t="s">
        <v>24</v>
      </c>
      <c r="K757" s="90" t="s">
        <v>2300</v>
      </c>
      <c r="L757" s="91">
        <v>5</v>
      </c>
      <c r="M757" s="90" t="s">
        <v>2302</v>
      </c>
      <c r="N757" s="87" t="s">
        <v>11588</v>
      </c>
      <c r="O757" s="87" t="s">
        <v>35</v>
      </c>
      <c r="P757" s="87" t="s">
        <v>13093</v>
      </c>
      <c r="Q757" s="92" t="s">
        <v>11391</v>
      </c>
      <c r="R757" s="88" t="s">
        <v>7810</v>
      </c>
      <c r="S757" s="88">
        <v>5.0999999999999996</v>
      </c>
      <c r="T757" s="88" t="s">
        <v>12985</v>
      </c>
      <c r="U757" s="87" t="s">
        <v>11592</v>
      </c>
      <c r="V757" s="87" t="s">
        <v>11593</v>
      </c>
      <c r="W757" s="87" t="s">
        <v>12986</v>
      </c>
      <c r="X757" s="87" t="s">
        <v>11595</v>
      </c>
      <c r="Y757" s="87" t="s">
        <v>12987</v>
      </c>
    </row>
    <row r="758" spans="1:25" ht="90.75" customHeight="1">
      <c r="A758" s="73"/>
      <c r="B758" s="85"/>
      <c r="C758" s="73"/>
      <c r="D758" s="86">
        <v>66</v>
      </c>
      <c r="E758" s="87" t="s">
        <v>13094</v>
      </c>
      <c r="F758" s="87" t="s">
        <v>10503</v>
      </c>
      <c r="G758" s="88" t="s">
        <v>371</v>
      </c>
      <c r="H758" s="88" t="s">
        <v>28</v>
      </c>
      <c r="I758" s="90" t="s">
        <v>35</v>
      </c>
      <c r="J758" s="90" t="s">
        <v>24</v>
      </c>
      <c r="K758" s="90" t="s">
        <v>2300</v>
      </c>
      <c r="L758" s="91">
        <v>5</v>
      </c>
      <c r="M758" s="90" t="s">
        <v>2302</v>
      </c>
      <c r="N758" s="87" t="s">
        <v>11588</v>
      </c>
      <c r="O758" s="87" t="s">
        <v>35</v>
      </c>
      <c r="P758" s="87" t="s">
        <v>13095</v>
      </c>
      <c r="Q758" s="92" t="s">
        <v>11381</v>
      </c>
      <c r="R758" s="88" t="s">
        <v>7810</v>
      </c>
      <c r="S758" s="88">
        <v>5.0999999999999996</v>
      </c>
      <c r="T758" s="88" t="s">
        <v>12985</v>
      </c>
      <c r="U758" s="87" t="s">
        <v>11592</v>
      </c>
      <c r="V758" s="87" t="s">
        <v>11593</v>
      </c>
      <c r="W758" s="87" t="s">
        <v>12986</v>
      </c>
      <c r="X758" s="87" t="s">
        <v>11595</v>
      </c>
      <c r="Y758" s="87" t="s">
        <v>12987</v>
      </c>
    </row>
    <row r="759" spans="1:25" ht="90.75" customHeight="1">
      <c r="A759" s="73"/>
      <c r="B759" s="85"/>
      <c r="C759" s="73"/>
      <c r="D759" s="86">
        <v>66</v>
      </c>
      <c r="E759" s="87" t="s">
        <v>13096</v>
      </c>
      <c r="F759" s="87" t="s">
        <v>10503</v>
      </c>
      <c r="G759" s="88" t="s">
        <v>371</v>
      </c>
      <c r="H759" s="88" t="s">
        <v>28</v>
      </c>
      <c r="I759" s="90" t="s">
        <v>35</v>
      </c>
      <c r="J759" s="90" t="s">
        <v>24</v>
      </c>
      <c r="K759" s="90" t="s">
        <v>2300</v>
      </c>
      <c r="L759" s="91">
        <v>5</v>
      </c>
      <c r="M759" s="90" t="s">
        <v>2302</v>
      </c>
      <c r="N759" s="87" t="s">
        <v>11588</v>
      </c>
      <c r="O759" s="87" t="s">
        <v>35</v>
      </c>
      <c r="P759" s="87" t="s">
        <v>13097</v>
      </c>
      <c r="Q759" s="92" t="s">
        <v>11391</v>
      </c>
      <c r="R759" s="88" t="s">
        <v>7810</v>
      </c>
      <c r="S759" s="88">
        <v>5.0999999999999996</v>
      </c>
      <c r="T759" s="88" t="s">
        <v>12985</v>
      </c>
      <c r="U759" s="87" t="s">
        <v>11592</v>
      </c>
      <c r="V759" s="87" t="s">
        <v>11593</v>
      </c>
      <c r="W759" s="87" t="s">
        <v>12986</v>
      </c>
      <c r="X759" s="87" t="s">
        <v>11595</v>
      </c>
      <c r="Y759" s="87" t="s">
        <v>12987</v>
      </c>
    </row>
    <row r="760" spans="1:25" ht="90.75" customHeight="1">
      <c r="A760" s="73"/>
      <c r="B760" s="85"/>
      <c r="C760" s="73"/>
      <c r="D760" s="86">
        <v>66</v>
      </c>
      <c r="E760" s="87" t="s">
        <v>13098</v>
      </c>
      <c r="F760" s="87" t="s">
        <v>10503</v>
      </c>
      <c r="G760" s="88" t="s">
        <v>371</v>
      </c>
      <c r="H760" s="88" t="s">
        <v>28</v>
      </c>
      <c r="I760" s="90" t="s">
        <v>35</v>
      </c>
      <c r="J760" s="90" t="s">
        <v>24</v>
      </c>
      <c r="K760" s="90" t="s">
        <v>2300</v>
      </c>
      <c r="L760" s="91">
        <v>5</v>
      </c>
      <c r="M760" s="90" t="s">
        <v>2302</v>
      </c>
      <c r="N760" s="87" t="s">
        <v>11588</v>
      </c>
      <c r="O760" s="87" t="s">
        <v>35</v>
      </c>
      <c r="P760" s="87" t="s">
        <v>13099</v>
      </c>
      <c r="Q760" s="92" t="s">
        <v>11391</v>
      </c>
      <c r="R760" s="88" t="s">
        <v>7810</v>
      </c>
      <c r="S760" s="88">
        <v>5.0999999999999996</v>
      </c>
      <c r="T760" s="88" t="s">
        <v>12985</v>
      </c>
      <c r="U760" s="87" t="s">
        <v>11592</v>
      </c>
      <c r="V760" s="87" t="s">
        <v>11593</v>
      </c>
      <c r="W760" s="87" t="s">
        <v>12986</v>
      </c>
      <c r="X760" s="87" t="s">
        <v>11595</v>
      </c>
      <c r="Y760" s="87" t="s">
        <v>12987</v>
      </c>
    </row>
    <row r="761" spans="1:25" ht="90.75" customHeight="1">
      <c r="A761" s="73"/>
      <c r="B761" s="85"/>
      <c r="C761" s="73"/>
      <c r="D761" s="86">
        <v>66</v>
      </c>
      <c r="E761" s="87" t="s">
        <v>13100</v>
      </c>
      <c r="F761" s="87" t="s">
        <v>10503</v>
      </c>
      <c r="G761" s="88" t="s">
        <v>371</v>
      </c>
      <c r="H761" s="88" t="s">
        <v>28</v>
      </c>
      <c r="I761" s="90" t="s">
        <v>35</v>
      </c>
      <c r="J761" s="90" t="s">
        <v>24</v>
      </c>
      <c r="K761" s="90" t="s">
        <v>2300</v>
      </c>
      <c r="L761" s="91">
        <v>5</v>
      </c>
      <c r="M761" s="90" t="s">
        <v>2302</v>
      </c>
      <c r="N761" s="87" t="s">
        <v>11588</v>
      </c>
      <c r="O761" s="87" t="s">
        <v>35</v>
      </c>
      <c r="P761" s="87" t="s">
        <v>13101</v>
      </c>
      <c r="Q761" s="92" t="s">
        <v>11391</v>
      </c>
      <c r="R761" s="88" t="s">
        <v>7810</v>
      </c>
      <c r="S761" s="88">
        <v>5.0999999999999996</v>
      </c>
      <c r="T761" s="88" t="s">
        <v>12985</v>
      </c>
      <c r="U761" s="87" t="s">
        <v>11592</v>
      </c>
      <c r="V761" s="87" t="s">
        <v>11593</v>
      </c>
      <c r="W761" s="87" t="s">
        <v>12986</v>
      </c>
      <c r="X761" s="87" t="s">
        <v>11595</v>
      </c>
      <c r="Y761" s="87" t="s">
        <v>12987</v>
      </c>
    </row>
    <row r="762" spans="1:25" ht="90.75" customHeight="1">
      <c r="A762" s="73"/>
      <c r="B762" s="85"/>
      <c r="C762" s="73"/>
      <c r="D762" s="86">
        <v>66</v>
      </c>
      <c r="E762" s="87" t="s">
        <v>13102</v>
      </c>
      <c r="F762" s="87" t="s">
        <v>10503</v>
      </c>
      <c r="G762" s="88" t="s">
        <v>371</v>
      </c>
      <c r="H762" s="88" t="s">
        <v>28</v>
      </c>
      <c r="I762" s="90" t="s">
        <v>35</v>
      </c>
      <c r="J762" s="90" t="s">
        <v>24</v>
      </c>
      <c r="K762" s="90" t="s">
        <v>2300</v>
      </c>
      <c r="L762" s="91">
        <v>5</v>
      </c>
      <c r="M762" s="90" t="s">
        <v>2302</v>
      </c>
      <c r="N762" s="87" t="s">
        <v>11588</v>
      </c>
      <c r="O762" s="87" t="s">
        <v>35</v>
      </c>
      <c r="P762" s="87" t="s">
        <v>13103</v>
      </c>
      <c r="Q762" s="92" t="s">
        <v>11391</v>
      </c>
      <c r="R762" s="88" t="s">
        <v>7810</v>
      </c>
      <c r="S762" s="88">
        <v>5.0999999999999996</v>
      </c>
      <c r="T762" s="88" t="s">
        <v>12985</v>
      </c>
      <c r="U762" s="87" t="s">
        <v>11592</v>
      </c>
      <c r="V762" s="87" t="s">
        <v>11593</v>
      </c>
      <c r="W762" s="87" t="s">
        <v>12986</v>
      </c>
      <c r="X762" s="87" t="s">
        <v>11595</v>
      </c>
      <c r="Y762" s="87" t="s">
        <v>12987</v>
      </c>
    </row>
    <row r="763" spans="1:25" ht="90.75" customHeight="1">
      <c r="A763" s="73"/>
      <c r="B763" s="85"/>
      <c r="C763" s="73"/>
      <c r="D763" s="86">
        <v>66</v>
      </c>
      <c r="E763" s="87" t="s">
        <v>13104</v>
      </c>
      <c r="F763" s="87" t="s">
        <v>10503</v>
      </c>
      <c r="G763" s="88" t="s">
        <v>371</v>
      </c>
      <c r="H763" s="88" t="s">
        <v>28</v>
      </c>
      <c r="I763" s="90" t="s">
        <v>35</v>
      </c>
      <c r="J763" s="90" t="s">
        <v>24</v>
      </c>
      <c r="K763" s="90" t="s">
        <v>2300</v>
      </c>
      <c r="L763" s="91">
        <v>5</v>
      </c>
      <c r="M763" s="90" t="s">
        <v>2302</v>
      </c>
      <c r="N763" s="87" t="s">
        <v>11588</v>
      </c>
      <c r="O763" s="87" t="s">
        <v>35</v>
      </c>
      <c r="P763" s="87" t="s">
        <v>13105</v>
      </c>
      <c r="Q763" s="92" t="s">
        <v>11391</v>
      </c>
      <c r="R763" s="88" t="s">
        <v>7810</v>
      </c>
      <c r="S763" s="88">
        <v>5.0999999999999996</v>
      </c>
      <c r="T763" s="88" t="s">
        <v>12985</v>
      </c>
      <c r="U763" s="87" t="s">
        <v>11592</v>
      </c>
      <c r="V763" s="87" t="s">
        <v>11593</v>
      </c>
      <c r="W763" s="87" t="s">
        <v>12986</v>
      </c>
      <c r="X763" s="87" t="s">
        <v>11595</v>
      </c>
      <c r="Y763" s="87" t="s">
        <v>12987</v>
      </c>
    </row>
    <row r="764" spans="1:25" ht="90.75" customHeight="1">
      <c r="A764" s="73"/>
      <c r="B764" s="85"/>
      <c r="C764" s="73"/>
      <c r="D764" s="86">
        <v>66</v>
      </c>
      <c r="E764" s="87" t="s">
        <v>13106</v>
      </c>
      <c r="F764" s="87" t="s">
        <v>10503</v>
      </c>
      <c r="G764" s="88" t="s">
        <v>371</v>
      </c>
      <c r="H764" s="88" t="s">
        <v>28</v>
      </c>
      <c r="I764" s="90" t="s">
        <v>35</v>
      </c>
      <c r="J764" s="90" t="s">
        <v>24</v>
      </c>
      <c r="K764" s="90" t="s">
        <v>2300</v>
      </c>
      <c r="L764" s="91">
        <v>5</v>
      </c>
      <c r="M764" s="90" t="s">
        <v>2302</v>
      </c>
      <c r="N764" s="87" t="s">
        <v>11588</v>
      </c>
      <c r="O764" s="87" t="s">
        <v>35</v>
      </c>
      <c r="P764" s="87" t="s">
        <v>13107</v>
      </c>
      <c r="Q764" s="92" t="s">
        <v>11391</v>
      </c>
      <c r="R764" s="88" t="s">
        <v>7810</v>
      </c>
      <c r="S764" s="88">
        <v>5.0999999999999996</v>
      </c>
      <c r="T764" s="88" t="s">
        <v>12985</v>
      </c>
      <c r="U764" s="87" t="s">
        <v>11592</v>
      </c>
      <c r="V764" s="87" t="s">
        <v>11593</v>
      </c>
      <c r="W764" s="87" t="s">
        <v>12986</v>
      </c>
      <c r="X764" s="87" t="s">
        <v>11595</v>
      </c>
      <c r="Y764" s="87" t="s">
        <v>12987</v>
      </c>
    </row>
    <row r="765" spans="1:25" ht="90.75" customHeight="1">
      <c r="A765" s="73"/>
      <c r="B765" s="85"/>
      <c r="C765" s="73"/>
      <c r="D765" s="86">
        <v>66</v>
      </c>
      <c r="E765" s="87" t="s">
        <v>13108</v>
      </c>
      <c r="F765" s="87" t="s">
        <v>10503</v>
      </c>
      <c r="G765" s="88" t="s">
        <v>371</v>
      </c>
      <c r="H765" s="88" t="s">
        <v>28</v>
      </c>
      <c r="I765" s="90" t="s">
        <v>35</v>
      </c>
      <c r="J765" s="90" t="s">
        <v>24</v>
      </c>
      <c r="K765" s="90" t="s">
        <v>2300</v>
      </c>
      <c r="L765" s="91">
        <v>5</v>
      </c>
      <c r="M765" s="90" t="s">
        <v>2302</v>
      </c>
      <c r="N765" s="87" t="s">
        <v>11588</v>
      </c>
      <c r="O765" s="87" t="s">
        <v>35</v>
      </c>
      <c r="P765" s="87" t="s">
        <v>13109</v>
      </c>
      <c r="Q765" s="92" t="s">
        <v>11391</v>
      </c>
      <c r="R765" s="88" t="s">
        <v>7810</v>
      </c>
      <c r="S765" s="88">
        <v>5.0999999999999996</v>
      </c>
      <c r="T765" s="88" t="s">
        <v>12985</v>
      </c>
      <c r="U765" s="87" t="s">
        <v>11592</v>
      </c>
      <c r="V765" s="87" t="s">
        <v>11593</v>
      </c>
      <c r="W765" s="87" t="s">
        <v>12986</v>
      </c>
      <c r="X765" s="87" t="s">
        <v>11595</v>
      </c>
      <c r="Y765" s="87" t="s">
        <v>12987</v>
      </c>
    </row>
    <row r="766" spans="1:25" ht="90.75" customHeight="1">
      <c r="A766" s="73"/>
      <c r="B766" s="85"/>
      <c r="C766" s="73"/>
      <c r="D766" s="86">
        <v>66</v>
      </c>
      <c r="E766" s="87" t="s">
        <v>13110</v>
      </c>
      <c r="F766" s="87" t="s">
        <v>10503</v>
      </c>
      <c r="G766" s="88" t="s">
        <v>371</v>
      </c>
      <c r="H766" s="88" t="s">
        <v>28</v>
      </c>
      <c r="I766" s="90" t="s">
        <v>35</v>
      </c>
      <c r="J766" s="90" t="s">
        <v>24</v>
      </c>
      <c r="K766" s="90" t="s">
        <v>2300</v>
      </c>
      <c r="L766" s="91">
        <v>5</v>
      </c>
      <c r="M766" s="90" t="s">
        <v>2302</v>
      </c>
      <c r="N766" s="87" t="s">
        <v>11588</v>
      </c>
      <c r="O766" s="87" t="s">
        <v>35</v>
      </c>
      <c r="P766" s="87" t="s">
        <v>13111</v>
      </c>
      <c r="Q766" s="92" t="s">
        <v>11391</v>
      </c>
      <c r="R766" s="88" t="s">
        <v>7810</v>
      </c>
      <c r="S766" s="88">
        <v>5.0999999999999996</v>
      </c>
      <c r="T766" s="88" t="s">
        <v>12985</v>
      </c>
      <c r="U766" s="87" t="s">
        <v>11592</v>
      </c>
      <c r="V766" s="87" t="s">
        <v>11593</v>
      </c>
      <c r="W766" s="87" t="s">
        <v>12986</v>
      </c>
      <c r="X766" s="87" t="s">
        <v>11595</v>
      </c>
      <c r="Y766" s="87" t="s">
        <v>12987</v>
      </c>
    </row>
    <row r="767" spans="1:25" ht="90.75" customHeight="1">
      <c r="A767" s="73"/>
      <c r="B767" s="85"/>
      <c r="C767" s="73"/>
      <c r="D767" s="86">
        <v>66</v>
      </c>
      <c r="E767" s="87" t="s">
        <v>13112</v>
      </c>
      <c r="F767" s="87" t="s">
        <v>10503</v>
      </c>
      <c r="G767" s="88" t="s">
        <v>371</v>
      </c>
      <c r="H767" s="88" t="s">
        <v>28</v>
      </c>
      <c r="I767" s="90" t="s">
        <v>35</v>
      </c>
      <c r="J767" s="90" t="s">
        <v>24</v>
      </c>
      <c r="K767" s="90" t="s">
        <v>2300</v>
      </c>
      <c r="L767" s="91">
        <v>5</v>
      </c>
      <c r="M767" s="90" t="s">
        <v>2302</v>
      </c>
      <c r="N767" s="87" t="s">
        <v>11588</v>
      </c>
      <c r="O767" s="87" t="s">
        <v>35</v>
      </c>
      <c r="P767" s="87" t="s">
        <v>13113</v>
      </c>
      <c r="Q767" s="92" t="s">
        <v>11391</v>
      </c>
      <c r="R767" s="88" t="s">
        <v>7810</v>
      </c>
      <c r="S767" s="88">
        <v>5.0999999999999996</v>
      </c>
      <c r="T767" s="88" t="s">
        <v>12985</v>
      </c>
      <c r="U767" s="87" t="s">
        <v>11592</v>
      </c>
      <c r="V767" s="87" t="s">
        <v>11593</v>
      </c>
      <c r="W767" s="87" t="s">
        <v>12986</v>
      </c>
      <c r="X767" s="87" t="s">
        <v>11595</v>
      </c>
      <c r="Y767" s="87" t="s">
        <v>12987</v>
      </c>
    </row>
    <row r="768" spans="1:25" ht="90.75" customHeight="1">
      <c r="A768" s="73"/>
      <c r="B768" s="85"/>
      <c r="C768" s="73"/>
      <c r="D768" s="86">
        <v>66</v>
      </c>
      <c r="E768" s="87" t="s">
        <v>13114</v>
      </c>
      <c r="F768" s="87" t="s">
        <v>10503</v>
      </c>
      <c r="G768" s="88" t="s">
        <v>371</v>
      </c>
      <c r="H768" s="88" t="s">
        <v>28</v>
      </c>
      <c r="I768" s="90" t="s">
        <v>35</v>
      </c>
      <c r="J768" s="90" t="s">
        <v>24</v>
      </c>
      <c r="K768" s="90" t="s">
        <v>2300</v>
      </c>
      <c r="L768" s="91">
        <v>5</v>
      </c>
      <c r="M768" s="90" t="s">
        <v>2302</v>
      </c>
      <c r="N768" s="87" t="s">
        <v>11588</v>
      </c>
      <c r="O768" s="87" t="s">
        <v>35</v>
      </c>
      <c r="P768" s="87" t="s">
        <v>13115</v>
      </c>
      <c r="Q768" s="92" t="s">
        <v>11391</v>
      </c>
      <c r="R768" s="88" t="s">
        <v>7810</v>
      </c>
      <c r="S768" s="88">
        <v>5.0999999999999996</v>
      </c>
      <c r="T768" s="88" t="s">
        <v>12985</v>
      </c>
      <c r="U768" s="87" t="s">
        <v>11592</v>
      </c>
      <c r="V768" s="87" t="s">
        <v>11593</v>
      </c>
      <c r="W768" s="87" t="s">
        <v>12986</v>
      </c>
      <c r="X768" s="87" t="s">
        <v>11595</v>
      </c>
      <c r="Y768" s="87" t="s">
        <v>12987</v>
      </c>
    </row>
    <row r="769" spans="1:25" ht="90.75" customHeight="1">
      <c r="A769" s="73"/>
      <c r="B769" s="85"/>
      <c r="C769" s="73"/>
      <c r="D769" s="86">
        <v>66</v>
      </c>
      <c r="E769" s="87" t="s">
        <v>13116</v>
      </c>
      <c r="F769" s="87" t="s">
        <v>10503</v>
      </c>
      <c r="G769" s="88" t="s">
        <v>371</v>
      </c>
      <c r="H769" s="88" t="s">
        <v>28</v>
      </c>
      <c r="I769" s="90" t="s">
        <v>35</v>
      </c>
      <c r="J769" s="90" t="s">
        <v>24</v>
      </c>
      <c r="K769" s="90" t="s">
        <v>2300</v>
      </c>
      <c r="L769" s="91">
        <v>5</v>
      </c>
      <c r="M769" s="90" t="s">
        <v>2302</v>
      </c>
      <c r="N769" s="87" t="s">
        <v>11588</v>
      </c>
      <c r="O769" s="87" t="s">
        <v>35</v>
      </c>
      <c r="P769" s="87" t="s">
        <v>13117</v>
      </c>
      <c r="Q769" s="92" t="s">
        <v>11391</v>
      </c>
      <c r="R769" s="88" t="s">
        <v>7810</v>
      </c>
      <c r="S769" s="88">
        <v>5.0999999999999996</v>
      </c>
      <c r="T769" s="88" t="s">
        <v>12985</v>
      </c>
      <c r="U769" s="87" t="s">
        <v>11592</v>
      </c>
      <c r="V769" s="87" t="s">
        <v>11593</v>
      </c>
      <c r="W769" s="87" t="s">
        <v>12986</v>
      </c>
      <c r="X769" s="87" t="s">
        <v>11595</v>
      </c>
      <c r="Y769" s="87" t="s">
        <v>12987</v>
      </c>
    </row>
    <row r="770" spans="1:25" ht="90.75" customHeight="1">
      <c r="A770" s="73"/>
      <c r="B770" s="85"/>
      <c r="C770" s="73"/>
      <c r="D770" s="86">
        <v>66</v>
      </c>
      <c r="E770" s="87" t="s">
        <v>13118</v>
      </c>
      <c r="F770" s="87" t="s">
        <v>10503</v>
      </c>
      <c r="G770" s="88" t="s">
        <v>371</v>
      </c>
      <c r="H770" s="88" t="s">
        <v>28</v>
      </c>
      <c r="I770" s="90" t="s">
        <v>35</v>
      </c>
      <c r="J770" s="90" t="s">
        <v>24</v>
      </c>
      <c r="K770" s="90" t="s">
        <v>2300</v>
      </c>
      <c r="L770" s="91">
        <v>5</v>
      </c>
      <c r="M770" s="90" t="s">
        <v>2302</v>
      </c>
      <c r="N770" s="87" t="s">
        <v>11588</v>
      </c>
      <c r="O770" s="87" t="s">
        <v>35</v>
      </c>
      <c r="P770" s="87" t="s">
        <v>13119</v>
      </c>
      <c r="Q770" s="92" t="s">
        <v>11391</v>
      </c>
      <c r="R770" s="88" t="s">
        <v>7810</v>
      </c>
      <c r="S770" s="88">
        <v>5.0999999999999996</v>
      </c>
      <c r="T770" s="88" t="s">
        <v>12985</v>
      </c>
      <c r="U770" s="87" t="s">
        <v>11592</v>
      </c>
      <c r="V770" s="87" t="s">
        <v>11593</v>
      </c>
      <c r="W770" s="87" t="s">
        <v>12986</v>
      </c>
      <c r="X770" s="87" t="s">
        <v>11595</v>
      </c>
      <c r="Y770" s="87" t="s">
        <v>12987</v>
      </c>
    </row>
    <row r="771" spans="1:25" ht="90.75" customHeight="1">
      <c r="A771" s="73"/>
      <c r="B771" s="85"/>
      <c r="C771" s="73"/>
      <c r="D771" s="86">
        <v>66</v>
      </c>
      <c r="E771" s="87" t="s">
        <v>13120</v>
      </c>
      <c r="F771" s="87" t="s">
        <v>10503</v>
      </c>
      <c r="G771" s="88" t="s">
        <v>371</v>
      </c>
      <c r="H771" s="88" t="s">
        <v>28</v>
      </c>
      <c r="I771" s="90" t="s">
        <v>35</v>
      </c>
      <c r="J771" s="90" t="s">
        <v>24</v>
      </c>
      <c r="K771" s="90" t="s">
        <v>2300</v>
      </c>
      <c r="L771" s="91">
        <v>5</v>
      </c>
      <c r="M771" s="90" t="s">
        <v>2302</v>
      </c>
      <c r="N771" s="87" t="s">
        <v>11588</v>
      </c>
      <c r="O771" s="87" t="s">
        <v>35</v>
      </c>
      <c r="P771" s="87" t="s">
        <v>13121</v>
      </c>
      <c r="Q771" s="92" t="s">
        <v>11391</v>
      </c>
      <c r="R771" s="88" t="s">
        <v>7810</v>
      </c>
      <c r="S771" s="88">
        <v>5.0999999999999996</v>
      </c>
      <c r="T771" s="88" t="s">
        <v>12985</v>
      </c>
      <c r="U771" s="87" t="s">
        <v>11592</v>
      </c>
      <c r="V771" s="87" t="s">
        <v>11593</v>
      </c>
      <c r="W771" s="87" t="s">
        <v>12986</v>
      </c>
      <c r="X771" s="87" t="s">
        <v>11595</v>
      </c>
      <c r="Y771" s="87" t="s">
        <v>12987</v>
      </c>
    </row>
    <row r="772" spans="1:25" ht="90.75" customHeight="1">
      <c r="A772" s="73"/>
      <c r="B772" s="85"/>
      <c r="C772" s="73"/>
      <c r="D772" s="86">
        <v>66</v>
      </c>
      <c r="E772" s="87" t="s">
        <v>13122</v>
      </c>
      <c r="F772" s="87" t="s">
        <v>10503</v>
      </c>
      <c r="G772" s="88" t="s">
        <v>371</v>
      </c>
      <c r="H772" s="88" t="s">
        <v>28</v>
      </c>
      <c r="I772" s="90" t="s">
        <v>35</v>
      </c>
      <c r="J772" s="90" t="s">
        <v>24</v>
      </c>
      <c r="K772" s="90" t="s">
        <v>2300</v>
      </c>
      <c r="L772" s="91">
        <v>5</v>
      </c>
      <c r="M772" s="90" t="s">
        <v>2302</v>
      </c>
      <c r="N772" s="87" t="s">
        <v>11588</v>
      </c>
      <c r="O772" s="87" t="s">
        <v>35</v>
      </c>
      <c r="P772" s="87" t="s">
        <v>13123</v>
      </c>
      <c r="Q772" s="92" t="s">
        <v>11391</v>
      </c>
      <c r="R772" s="88" t="s">
        <v>7810</v>
      </c>
      <c r="S772" s="88">
        <v>5.0999999999999996</v>
      </c>
      <c r="T772" s="88" t="s">
        <v>12985</v>
      </c>
      <c r="U772" s="87" t="s">
        <v>11592</v>
      </c>
      <c r="V772" s="87" t="s">
        <v>11593</v>
      </c>
      <c r="W772" s="87" t="s">
        <v>12986</v>
      </c>
      <c r="X772" s="87" t="s">
        <v>11595</v>
      </c>
      <c r="Y772" s="87" t="s">
        <v>12987</v>
      </c>
    </row>
    <row r="773" spans="1:25" ht="90.75" customHeight="1">
      <c r="A773" s="73"/>
      <c r="B773" s="85"/>
      <c r="C773" s="73"/>
      <c r="D773" s="86">
        <v>66</v>
      </c>
      <c r="E773" s="87" t="s">
        <v>13124</v>
      </c>
      <c r="F773" s="87" t="s">
        <v>10503</v>
      </c>
      <c r="G773" s="88" t="s">
        <v>371</v>
      </c>
      <c r="H773" s="88" t="s">
        <v>28</v>
      </c>
      <c r="I773" s="90" t="s">
        <v>35</v>
      </c>
      <c r="J773" s="90" t="s">
        <v>24</v>
      </c>
      <c r="K773" s="90" t="s">
        <v>2300</v>
      </c>
      <c r="L773" s="91">
        <v>5</v>
      </c>
      <c r="M773" s="90" t="s">
        <v>2302</v>
      </c>
      <c r="N773" s="87" t="s">
        <v>11588</v>
      </c>
      <c r="O773" s="87" t="s">
        <v>35</v>
      </c>
      <c r="P773" s="87" t="s">
        <v>13125</v>
      </c>
      <c r="Q773" s="92" t="s">
        <v>11391</v>
      </c>
      <c r="R773" s="88" t="s">
        <v>7810</v>
      </c>
      <c r="S773" s="88">
        <v>5.0999999999999996</v>
      </c>
      <c r="T773" s="88" t="s">
        <v>12985</v>
      </c>
      <c r="U773" s="87" t="s">
        <v>11592</v>
      </c>
      <c r="V773" s="87" t="s">
        <v>11593</v>
      </c>
      <c r="W773" s="87" t="s">
        <v>12986</v>
      </c>
      <c r="X773" s="87" t="s">
        <v>11595</v>
      </c>
      <c r="Y773" s="87" t="s">
        <v>12987</v>
      </c>
    </row>
    <row r="774" spans="1:25" ht="90.75" customHeight="1">
      <c r="A774" s="73"/>
      <c r="B774" s="85"/>
      <c r="C774" s="73"/>
      <c r="D774" s="86">
        <v>66</v>
      </c>
      <c r="E774" s="87" t="s">
        <v>13126</v>
      </c>
      <c r="F774" s="87" t="s">
        <v>10503</v>
      </c>
      <c r="G774" s="88" t="s">
        <v>371</v>
      </c>
      <c r="H774" s="88" t="s">
        <v>28</v>
      </c>
      <c r="I774" s="90" t="s">
        <v>35</v>
      </c>
      <c r="J774" s="90" t="s">
        <v>24</v>
      </c>
      <c r="K774" s="90" t="s">
        <v>2300</v>
      </c>
      <c r="L774" s="91">
        <v>5</v>
      </c>
      <c r="M774" s="90" t="s">
        <v>2302</v>
      </c>
      <c r="N774" s="87" t="s">
        <v>11588</v>
      </c>
      <c r="O774" s="87" t="s">
        <v>35</v>
      </c>
      <c r="P774" s="87" t="s">
        <v>13127</v>
      </c>
      <c r="Q774" s="92" t="s">
        <v>11391</v>
      </c>
      <c r="R774" s="88" t="s">
        <v>7810</v>
      </c>
      <c r="S774" s="88">
        <v>5.0999999999999996</v>
      </c>
      <c r="T774" s="88" t="s">
        <v>12985</v>
      </c>
      <c r="U774" s="87" t="s">
        <v>11592</v>
      </c>
      <c r="V774" s="87" t="s">
        <v>11593</v>
      </c>
      <c r="W774" s="87" t="s">
        <v>12986</v>
      </c>
      <c r="X774" s="87" t="s">
        <v>11595</v>
      </c>
      <c r="Y774" s="87" t="s">
        <v>12987</v>
      </c>
    </row>
    <row r="775" spans="1:25" ht="90.75" customHeight="1">
      <c r="A775" s="73"/>
      <c r="B775" s="85"/>
      <c r="C775" s="73"/>
      <c r="D775" s="86">
        <v>66</v>
      </c>
      <c r="E775" s="87" t="s">
        <v>13128</v>
      </c>
      <c r="F775" s="87" t="s">
        <v>10503</v>
      </c>
      <c r="G775" s="88" t="s">
        <v>371</v>
      </c>
      <c r="H775" s="88" t="s">
        <v>28</v>
      </c>
      <c r="I775" s="90" t="s">
        <v>35</v>
      </c>
      <c r="J775" s="90" t="s">
        <v>24</v>
      </c>
      <c r="K775" s="90" t="s">
        <v>2300</v>
      </c>
      <c r="L775" s="91">
        <v>5</v>
      </c>
      <c r="M775" s="90" t="s">
        <v>2302</v>
      </c>
      <c r="N775" s="87" t="s">
        <v>11588</v>
      </c>
      <c r="O775" s="87" t="s">
        <v>35</v>
      </c>
      <c r="P775" s="87" t="s">
        <v>13129</v>
      </c>
      <c r="Q775" s="92" t="s">
        <v>11391</v>
      </c>
      <c r="R775" s="88" t="s">
        <v>7810</v>
      </c>
      <c r="S775" s="88">
        <v>5.0999999999999996</v>
      </c>
      <c r="T775" s="88" t="s">
        <v>12985</v>
      </c>
      <c r="U775" s="87" t="s">
        <v>11592</v>
      </c>
      <c r="V775" s="87" t="s">
        <v>11593</v>
      </c>
      <c r="W775" s="87" t="s">
        <v>12986</v>
      </c>
      <c r="X775" s="87" t="s">
        <v>11595</v>
      </c>
      <c r="Y775" s="87" t="s">
        <v>12987</v>
      </c>
    </row>
    <row r="776" spans="1:25" ht="90.75" customHeight="1">
      <c r="A776" s="73"/>
      <c r="B776" s="85"/>
      <c r="C776" s="73"/>
      <c r="D776" s="86">
        <v>66</v>
      </c>
      <c r="E776" s="87" t="s">
        <v>13130</v>
      </c>
      <c r="F776" s="87" t="s">
        <v>10503</v>
      </c>
      <c r="G776" s="88" t="s">
        <v>371</v>
      </c>
      <c r="H776" s="88" t="s">
        <v>28</v>
      </c>
      <c r="I776" s="90" t="s">
        <v>35</v>
      </c>
      <c r="J776" s="90" t="s">
        <v>24</v>
      </c>
      <c r="K776" s="90" t="s">
        <v>2300</v>
      </c>
      <c r="L776" s="91">
        <v>5</v>
      </c>
      <c r="M776" s="90" t="s">
        <v>2302</v>
      </c>
      <c r="N776" s="87" t="s">
        <v>11588</v>
      </c>
      <c r="O776" s="87" t="s">
        <v>35</v>
      </c>
      <c r="P776" s="87" t="s">
        <v>13131</v>
      </c>
      <c r="Q776" s="92" t="s">
        <v>11391</v>
      </c>
      <c r="R776" s="88" t="s">
        <v>7810</v>
      </c>
      <c r="S776" s="88">
        <v>5.0999999999999996</v>
      </c>
      <c r="T776" s="88" t="s">
        <v>12985</v>
      </c>
      <c r="U776" s="87" t="s">
        <v>11592</v>
      </c>
      <c r="V776" s="87" t="s">
        <v>11593</v>
      </c>
      <c r="W776" s="87" t="s">
        <v>12986</v>
      </c>
      <c r="X776" s="87" t="s">
        <v>11595</v>
      </c>
      <c r="Y776" s="87" t="s">
        <v>12987</v>
      </c>
    </row>
    <row r="777" spans="1:25" ht="90.75" customHeight="1">
      <c r="A777" s="73"/>
      <c r="B777" s="85"/>
      <c r="C777" s="73"/>
      <c r="D777" s="86">
        <v>66</v>
      </c>
      <c r="E777" s="87" t="s">
        <v>13132</v>
      </c>
      <c r="F777" s="87" t="s">
        <v>10503</v>
      </c>
      <c r="G777" s="88" t="s">
        <v>371</v>
      </c>
      <c r="H777" s="88" t="s">
        <v>28</v>
      </c>
      <c r="I777" s="90" t="s">
        <v>35</v>
      </c>
      <c r="J777" s="90" t="s">
        <v>24</v>
      </c>
      <c r="K777" s="90" t="s">
        <v>2300</v>
      </c>
      <c r="L777" s="91">
        <v>5</v>
      </c>
      <c r="M777" s="90" t="s">
        <v>2302</v>
      </c>
      <c r="N777" s="87" t="s">
        <v>11588</v>
      </c>
      <c r="O777" s="87" t="s">
        <v>35</v>
      </c>
      <c r="P777" s="87" t="s">
        <v>13133</v>
      </c>
      <c r="Q777" s="92" t="s">
        <v>11391</v>
      </c>
      <c r="R777" s="88" t="s">
        <v>7810</v>
      </c>
      <c r="S777" s="88">
        <v>5.0999999999999996</v>
      </c>
      <c r="T777" s="88" t="s">
        <v>12985</v>
      </c>
      <c r="U777" s="87" t="s">
        <v>11592</v>
      </c>
      <c r="V777" s="87" t="s">
        <v>11593</v>
      </c>
      <c r="W777" s="87" t="s">
        <v>12986</v>
      </c>
      <c r="X777" s="87" t="s">
        <v>11595</v>
      </c>
      <c r="Y777" s="87" t="s">
        <v>12987</v>
      </c>
    </row>
    <row r="778" spans="1:25" ht="90.75" customHeight="1">
      <c r="A778" s="73"/>
      <c r="B778" s="85"/>
      <c r="C778" s="73"/>
      <c r="D778" s="86">
        <v>66</v>
      </c>
      <c r="E778" s="87" t="s">
        <v>13134</v>
      </c>
      <c r="F778" s="87" t="s">
        <v>10503</v>
      </c>
      <c r="G778" s="88" t="s">
        <v>371</v>
      </c>
      <c r="H778" s="88" t="s">
        <v>28</v>
      </c>
      <c r="I778" s="90" t="s">
        <v>35</v>
      </c>
      <c r="J778" s="90" t="s">
        <v>24</v>
      </c>
      <c r="K778" s="90" t="s">
        <v>2300</v>
      </c>
      <c r="L778" s="91">
        <v>5</v>
      </c>
      <c r="M778" s="90" t="s">
        <v>2302</v>
      </c>
      <c r="N778" s="87" t="s">
        <v>11588</v>
      </c>
      <c r="O778" s="87" t="s">
        <v>35</v>
      </c>
      <c r="P778" s="87" t="s">
        <v>13135</v>
      </c>
      <c r="Q778" s="92" t="s">
        <v>11391</v>
      </c>
      <c r="R778" s="88" t="s">
        <v>7810</v>
      </c>
      <c r="S778" s="88">
        <v>5.0999999999999996</v>
      </c>
      <c r="T778" s="88" t="s">
        <v>12985</v>
      </c>
      <c r="U778" s="87" t="s">
        <v>11592</v>
      </c>
      <c r="V778" s="87" t="s">
        <v>11593</v>
      </c>
      <c r="W778" s="87" t="s">
        <v>12986</v>
      </c>
      <c r="X778" s="87" t="s">
        <v>11595</v>
      </c>
      <c r="Y778" s="87" t="s">
        <v>12987</v>
      </c>
    </row>
    <row r="779" spans="1:25" ht="90.75" customHeight="1">
      <c r="A779" s="73"/>
      <c r="B779" s="85"/>
      <c r="C779" s="73"/>
      <c r="D779" s="86">
        <v>66</v>
      </c>
      <c r="E779" s="87" t="s">
        <v>13136</v>
      </c>
      <c r="F779" s="87" t="s">
        <v>10503</v>
      </c>
      <c r="G779" s="88" t="s">
        <v>371</v>
      </c>
      <c r="H779" s="88" t="s">
        <v>28</v>
      </c>
      <c r="I779" s="90" t="s">
        <v>35</v>
      </c>
      <c r="J779" s="90" t="s">
        <v>24</v>
      </c>
      <c r="K779" s="90" t="s">
        <v>2300</v>
      </c>
      <c r="L779" s="91">
        <v>5</v>
      </c>
      <c r="M779" s="90" t="s">
        <v>2302</v>
      </c>
      <c r="N779" s="87" t="s">
        <v>11588</v>
      </c>
      <c r="O779" s="87" t="s">
        <v>35</v>
      </c>
      <c r="P779" s="87" t="s">
        <v>13137</v>
      </c>
      <c r="Q779" s="92" t="s">
        <v>11391</v>
      </c>
      <c r="R779" s="88" t="s">
        <v>7810</v>
      </c>
      <c r="S779" s="88">
        <v>5.0999999999999996</v>
      </c>
      <c r="T779" s="88" t="s">
        <v>12985</v>
      </c>
      <c r="U779" s="87" t="s">
        <v>11592</v>
      </c>
      <c r="V779" s="87" t="s">
        <v>11593</v>
      </c>
      <c r="W779" s="87" t="s">
        <v>12986</v>
      </c>
      <c r="X779" s="87" t="s">
        <v>11595</v>
      </c>
      <c r="Y779" s="87" t="s">
        <v>12987</v>
      </c>
    </row>
    <row r="780" spans="1:25" ht="90.75" customHeight="1">
      <c r="A780" s="73"/>
      <c r="B780" s="85"/>
      <c r="C780" s="73"/>
      <c r="D780" s="86">
        <v>66</v>
      </c>
      <c r="E780" s="87" t="s">
        <v>13138</v>
      </c>
      <c r="F780" s="87" t="s">
        <v>10503</v>
      </c>
      <c r="G780" s="88" t="s">
        <v>371</v>
      </c>
      <c r="H780" s="88" t="s">
        <v>28</v>
      </c>
      <c r="I780" s="90" t="s">
        <v>35</v>
      </c>
      <c r="J780" s="90" t="s">
        <v>24</v>
      </c>
      <c r="K780" s="90" t="s">
        <v>2300</v>
      </c>
      <c r="L780" s="91">
        <v>5</v>
      </c>
      <c r="M780" s="90" t="s">
        <v>2302</v>
      </c>
      <c r="N780" s="87" t="s">
        <v>11588</v>
      </c>
      <c r="O780" s="87" t="s">
        <v>35</v>
      </c>
      <c r="P780" s="87" t="s">
        <v>13139</v>
      </c>
      <c r="Q780" s="92" t="s">
        <v>11391</v>
      </c>
      <c r="R780" s="88" t="s">
        <v>7810</v>
      </c>
      <c r="S780" s="88">
        <v>5.0999999999999996</v>
      </c>
      <c r="T780" s="88" t="s">
        <v>12985</v>
      </c>
      <c r="U780" s="87" t="s">
        <v>11592</v>
      </c>
      <c r="V780" s="87" t="s">
        <v>11593</v>
      </c>
      <c r="W780" s="87" t="s">
        <v>12986</v>
      </c>
      <c r="X780" s="87" t="s">
        <v>11595</v>
      </c>
      <c r="Y780" s="87" t="s">
        <v>12987</v>
      </c>
    </row>
    <row r="781" spans="1:25" ht="90.75" customHeight="1">
      <c r="A781" s="73"/>
      <c r="B781" s="85"/>
      <c r="C781" s="73"/>
      <c r="D781" s="86">
        <v>66</v>
      </c>
      <c r="E781" s="87" t="s">
        <v>13140</v>
      </c>
      <c r="F781" s="87" t="s">
        <v>10503</v>
      </c>
      <c r="G781" s="88" t="s">
        <v>371</v>
      </c>
      <c r="H781" s="88" t="s">
        <v>28</v>
      </c>
      <c r="I781" s="90" t="s">
        <v>35</v>
      </c>
      <c r="J781" s="90" t="s">
        <v>24</v>
      </c>
      <c r="K781" s="90" t="s">
        <v>2300</v>
      </c>
      <c r="L781" s="91">
        <v>5</v>
      </c>
      <c r="M781" s="90" t="s">
        <v>2302</v>
      </c>
      <c r="N781" s="87" t="s">
        <v>11588</v>
      </c>
      <c r="O781" s="87" t="s">
        <v>35</v>
      </c>
      <c r="P781" s="87" t="s">
        <v>13141</v>
      </c>
      <c r="Q781" s="92" t="s">
        <v>11391</v>
      </c>
      <c r="R781" s="88" t="s">
        <v>7810</v>
      </c>
      <c r="S781" s="88">
        <v>5.0999999999999996</v>
      </c>
      <c r="T781" s="88" t="s">
        <v>12985</v>
      </c>
      <c r="U781" s="87" t="s">
        <v>11592</v>
      </c>
      <c r="V781" s="87" t="s">
        <v>11593</v>
      </c>
      <c r="W781" s="87" t="s">
        <v>12986</v>
      </c>
      <c r="X781" s="87" t="s">
        <v>11595</v>
      </c>
      <c r="Y781" s="87" t="s">
        <v>12987</v>
      </c>
    </row>
    <row r="782" spans="1:25" ht="90.75" customHeight="1">
      <c r="A782" s="73"/>
      <c r="B782" s="85"/>
      <c r="C782" s="73"/>
      <c r="D782" s="86">
        <v>66</v>
      </c>
      <c r="E782" s="87" t="s">
        <v>13142</v>
      </c>
      <c r="F782" s="87" t="s">
        <v>10503</v>
      </c>
      <c r="G782" s="88" t="s">
        <v>371</v>
      </c>
      <c r="H782" s="88" t="s">
        <v>28</v>
      </c>
      <c r="I782" s="90" t="s">
        <v>35</v>
      </c>
      <c r="J782" s="90" t="s">
        <v>24</v>
      </c>
      <c r="K782" s="90" t="s">
        <v>2300</v>
      </c>
      <c r="L782" s="91">
        <v>5</v>
      </c>
      <c r="M782" s="90" t="s">
        <v>2302</v>
      </c>
      <c r="N782" s="87" t="s">
        <v>11588</v>
      </c>
      <c r="O782" s="87" t="s">
        <v>35</v>
      </c>
      <c r="P782" s="87" t="s">
        <v>13143</v>
      </c>
      <c r="Q782" s="92" t="s">
        <v>11391</v>
      </c>
      <c r="R782" s="88" t="s">
        <v>7810</v>
      </c>
      <c r="S782" s="88">
        <v>5.0999999999999996</v>
      </c>
      <c r="T782" s="88" t="s">
        <v>12985</v>
      </c>
      <c r="U782" s="87" t="s">
        <v>11592</v>
      </c>
      <c r="V782" s="87" t="s">
        <v>11593</v>
      </c>
      <c r="W782" s="87" t="s">
        <v>12986</v>
      </c>
      <c r="X782" s="87" t="s">
        <v>11595</v>
      </c>
      <c r="Y782" s="87" t="s">
        <v>12987</v>
      </c>
    </row>
    <row r="783" spans="1:25" ht="90.75" customHeight="1">
      <c r="A783" s="73"/>
      <c r="B783" s="85"/>
      <c r="C783" s="73"/>
      <c r="D783" s="86">
        <v>66</v>
      </c>
      <c r="E783" s="87" t="s">
        <v>13144</v>
      </c>
      <c r="F783" s="87" t="s">
        <v>10503</v>
      </c>
      <c r="G783" s="88" t="s">
        <v>371</v>
      </c>
      <c r="H783" s="88" t="s">
        <v>28</v>
      </c>
      <c r="I783" s="90" t="s">
        <v>35</v>
      </c>
      <c r="J783" s="90" t="s">
        <v>24</v>
      </c>
      <c r="K783" s="90" t="s">
        <v>2300</v>
      </c>
      <c r="L783" s="91">
        <v>5</v>
      </c>
      <c r="M783" s="90" t="s">
        <v>2302</v>
      </c>
      <c r="N783" s="87" t="s">
        <v>11588</v>
      </c>
      <c r="O783" s="87" t="s">
        <v>35</v>
      </c>
      <c r="P783" s="87" t="s">
        <v>13145</v>
      </c>
      <c r="Q783" s="92" t="s">
        <v>11391</v>
      </c>
      <c r="R783" s="88" t="s">
        <v>7810</v>
      </c>
      <c r="S783" s="88">
        <v>5.0999999999999996</v>
      </c>
      <c r="T783" s="88" t="s">
        <v>12985</v>
      </c>
      <c r="U783" s="87" t="s">
        <v>11592</v>
      </c>
      <c r="V783" s="87" t="s">
        <v>11593</v>
      </c>
      <c r="W783" s="87" t="s">
        <v>12986</v>
      </c>
      <c r="X783" s="87" t="s">
        <v>11595</v>
      </c>
      <c r="Y783" s="87" t="s">
        <v>12987</v>
      </c>
    </row>
    <row r="784" spans="1:25" ht="90.75" customHeight="1">
      <c r="A784" s="73"/>
      <c r="B784" s="85"/>
      <c r="C784" s="73"/>
      <c r="D784" s="86">
        <v>66</v>
      </c>
      <c r="E784" s="87" t="s">
        <v>13146</v>
      </c>
      <c r="F784" s="87" t="s">
        <v>10503</v>
      </c>
      <c r="G784" s="88" t="s">
        <v>371</v>
      </c>
      <c r="H784" s="88" t="s">
        <v>28</v>
      </c>
      <c r="I784" s="90" t="s">
        <v>35</v>
      </c>
      <c r="J784" s="90" t="s">
        <v>24</v>
      </c>
      <c r="K784" s="90" t="s">
        <v>2300</v>
      </c>
      <c r="L784" s="91">
        <v>5</v>
      </c>
      <c r="M784" s="90" t="s">
        <v>2302</v>
      </c>
      <c r="N784" s="87" t="s">
        <v>11588</v>
      </c>
      <c r="O784" s="87" t="s">
        <v>35</v>
      </c>
      <c r="P784" s="87" t="s">
        <v>13147</v>
      </c>
      <c r="Q784" s="92" t="s">
        <v>11391</v>
      </c>
      <c r="R784" s="88" t="s">
        <v>7810</v>
      </c>
      <c r="S784" s="88">
        <v>5.0999999999999996</v>
      </c>
      <c r="T784" s="88" t="s">
        <v>12985</v>
      </c>
      <c r="U784" s="87" t="s">
        <v>11592</v>
      </c>
      <c r="V784" s="87" t="s">
        <v>11593</v>
      </c>
      <c r="W784" s="87" t="s">
        <v>12986</v>
      </c>
      <c r="X784" s="87" t="s">
        <v>11595</v>
      </c>
      <c r="Y784" s="87" t="s">
        <v>12987</v>
      </c>
    </row>
    <row r="785" spans="1:25" ht="90.75" customHeight="1">
      <c r="A785" s="73"/>
      <c r="B785" s="85"/>
      <c r="C785" s="73"/>
      <c r="D785" s="86">
        <v>66</v>
      </c>
      <c r="E785" s="87" t="s">
        <v>13148</v>
      </c>
      <c r="F785" s="87" t="s">
        <v>10503</v>
      </c>
      <c r="G785" s="88" t="s">
        <v>371</v>
      </c>
      <c r="H785" s="88" t="s">
        <v>28</v>
      </c>
      <c r="I785" s="90" t="s">
        <v>35</v>
      </c>
      <c r="J785" s="90" t="s">
        <v>24</v>
      </c>
      <c r="K785" s="90" t="s">
        <v>2300</v>
      </c>
      <c r="L785" s="91">
        <v>5</v>
      </c>
      <c r="M785" s="90" t="s">
        <v>2302</v>
      </c>
      <c r="N785" s="87" t="s">
        <v>11588</v>
      </c>
      <c r="O785" s="87" t="s">
        <v>35</v>
      </c>
      <c r="P785" s="87" t="s">
        <v>13149</v>
      </c>
      <c r="Q785" s="92" t="s">
        <v>11391</v>
      </c>
      <c r="R785" s="88" t="s">
        <v>7810</v>
      </c>
      <c r="S785" s="88">
        <v>5.0999999999999996</v>
      </c>
      <c r="T785" s="88" t="s">
        <v>12985</v>
      </c>
      <c r="U785" s="87" t="s">
        <v>11592</v>
      </c>
      <c r="V785" s="87" t="s">
        <v>11593</v>
      </c>
      <c r="W785" s="87" t="s">
        <v>12986</v>
      </c>
      <c r="X785" s="87" t="s">
        <v>11595</v>
      </c>
      <c r="Y785" s="87" t="s">
        <v>12987</v>
      </c>
    </row>
    <row r="786" spans="1:25" ht="90.75" customHeight="1">
      <c r="A786" s="73"/>
      <c r="B786" s="85"/>
      <c r="C786" s="73"/>
      <c r="D786" s="86">
        <v>58</v>
      </c>
      <c r="E786" s="87" t="s">
        <v>13150</v>
      </c>
      <c r="F786" s="87" t="s">
        <v>8122</v>
      </c>
      <c r="G786" s="88" t="s">
        <v>371</v>
      </c>
      <c r="H786" s="88" t="s">
        <v>28</v>
      </c>
      <c r="I786" s="90" t="s">
        <v>35</v>
      </c>
      <c r="J786" s="90" t="s">
        <v>24</v>
      </c>
      <c r="K786" s="90" t="s">
        <v>2300</v>
      </c>
      <c r="L786" s="91">
        <v>4.07</v>
      </c>
      <c r="M786" s="90" t="s">
        <v>2187</v>
      </c>
      <c r="N786" s="87" t="s">
        <v>11531</v>
      </c>
      <c r="O786" s="87" t="s">
        <v>13151</v>
      </c>
      <c r="P786" s="87" t="s">
        <v>13152</v>
      </c>
      <c r="Q786" s="92" t="s">
        <v>11381</v>
      </c>
      <c r="R786" s="88" t="s">
        <v>11382</v>
      </c>
      <c r="S786" s="88">
        <v>4.07</v>
      </c>
      <c r="T786" s="88" t="s">
        <v>13153</v>
      </c>
      <c r="U786" s="87" t="s">
        <v>12722</v>
      </c>
      <c r="V786" s="87" t="s">
        <v>12723</v>
      </c>
      <c r="W786" s="87" t="s">
        <v>12724</v>
      </c>
      <c r="X786" s="87" t="s">
        <v>12725</v>
      </c>
      <c r="Y786" s="87" t="s">
        <v>13154</v>
      </c>
    </row>
    <row r="787" spans="1:25" ht="120" customHeight="1">
      <c r="A787" s="73"/>
      <c r="B787" s="85"/>
      <c r="C787" s="73"/>
      <c r="D787" s="86">
        <v>58</v>
      </c>
      <c r="E787" s="87" t="s">
        <v>13155</v>
      </c>
      <c r="F787" s="87" t="s">
        <v>8122</v>
      </c>
      <c r="G787" s="88" t="s">
        <v>371</v>
      </c>
      <c r="H787" s="88" t="s">
        <v>28</v>
      </c>
      <c r="I787" s="90" t="s">
        <v>35</v>
      </c>
      <c r="J787" s="90" t="s">
        <v>24</v>
      </c>
      <c r="K787" s="90" t="s">
        <v>2300</v>
      </c>
      <c r="L787" s="91">
        <v>4.07</v>
      </c>
      <c r="M787" s="90" t="s">
        <v>2187</v>
      </c>
      <c r="N787" s="87" t="s">
        <v>11531</v>
      </c>
      <c r="O787" s="87" t="s">
        <v>13151</v>
      </c>
      <c r="P787" s="87" t="s">
        <v>13156</v>
      </c>
      <c r="Q787" s="92" t="s">
        <v>11391</v>
      </c>
      <c r="R787" s="88" t="s">
        <v>11382</v>
      </c>
      <c r="S787" s="88">
        <v>4.07</v>
      </c>
      <c r="T787" s="88" t="s">
        <v>13153</v>
      </c>
      <c r="U787" s="87" t="s">
        <v>12722</v>
      </c>
      <c r="V787" s="87" t="s">
        <v>12723</v>
      </c>
      <c r="W787" s="87" t="s">
        <v>12724</v>
      </c>
      <c r="X787" s="87" t="s">
        <v>12725</v>
      </c>
      <c r="Y787" s="87" t="s">
        <v>13154</v>
      </c>
    </row>
    <row r="788" spans="1:25" ht="90.75" customHeight="1">
      <c r="A788" s="73"/>
      <c r="B788" s="85"/>
      <c r="C788" s="73"/>
      <c r="D788" s="86">
        <v>23</v>
      </c>
      <c r="E788" s="87" t="s">
        <v>13157</v>
      </c>
      <c r="F788" s="87" t="s">
        <v>8134</v>
      </c>
      <c r="G788" s="88" t="s">
        <v>371</v>
      </c>
      <c r="H788" s="88" t="s">
        <v>28</v>
      </c>
      <c r="I788" s="90" t="s">
        <v>35</v>
      </c>
      <c r="J788" s="90" t="s">
        <v>2537</v>
      </c>
      <c r="K788" s="90" t="s">
        <v>2538</v>
      </c>
      <c r="L788" s="91">
        <v>2.76</v>
      </c>
      <c r="M788" s="90" t="s">
        <v>2187</v>
      </c>
      <c r="N788" s="87" t="s">
        <v>12387</v>
      </c>
      <c r="O788" s="87" t="s">
        <v>13158</v>
      </c>
      <c r="P788" s="87" t="s">
        <v>13159</v>
      </c>
      <c r="Q788" s="92" t="s">
        <v>11381</v>
      </c>
      <c r="R788" s="88" t="s">
        <v>7810</v>
      </c>
      <c r="S788" s="88">
        <v>2.76</v>
      </c>
      <c r="T788" s="88"/>
      <c r="U788" s="87" t="s">
        <v>12390</v>
      </c>
      <c r="V788" s="87" t="s">
        <v>12391</v>
      </c>
      <c r="W788" s="87" t="s">
        <v>12392</v>
      </c>
      <c r="X788" s="87" t="s">
        <v>12393</v>
      </c>
      <c r="Y788" s="87" t="s">
        <v>12394</v>
      </c>
    </row>
    <row r="789" spans="1:25" ht="90.75" customHeight="1">
      <c r="A789" s="73"/>
      <c r="B789" s="85"/>
      <c r="C789" s="73"/>
      <c r="D789" s="86">
        <v>23</v>
      </c>
      <c r="E789" s="87" t="s">
        <v>13160</v>
      </c>
      <c r="F789" s="87" t="s">
        <v>8134</v>
      </c>
      <c r="G789" s="88" t="s">
        <v>371</v>
      </c>
      <c r="H789" s="88" t="s">
        <v>28</v>
      </c>
      <c r="I789" s="90" t="s">
        <v>35</v>
      </c>
      <c r="J789" s="90" t="s">
        <v>2537</v>
      </c>
      <c r="K789" s="90" t="s">
        <v>2538</v>
      </c>
      <c r="L789" s="91">
        <v>2.76</v>
      </c>
      <c r="M789" s="90" t="s">
        <v>2187</v>
      </c>
      <c r="N789" s="87" t="s">
        <v>12387</v>
      </c>
      <c r="O789" s="87" t="s">
        <v>13158</v>
      </c>
      <c r="P789" s="87" t="s">
        <v>13161</v>
      </c>
      <c r="Q789" s="92" t="s">
        <v>11391</v>
      </c>
      <c r="R789" s="88" t="s">
        <v>11382</v>
      </c>
      <c r="S789" s="88">
        <v>2.76</v>
      </c>
      <c r="T789" s="88"/>
      <c r="U789" s="87" t="s">
        <v>12390</v>
      </c>
      <c r="V789" s="87" t="s">
        <v>12391</v>
      </c>
      <c r="W789" s="87" t="s">
        <v>12392</v>
      </c>
      <c r="X789" s="87" t="s">
        <v>12393</v>
      </c>
      <c r="Y789" s="87" t="s">
        <v>12394</v>
      </c>
    </row>
    <row r="790" spans="1:25" ht="90.75" customHeight="1">
      <c r="A790" s="73"/>
      <c r="B790" s="85"/>
      <c r="C790" s="73"/>
      <c r="D790" s="86">
        <v>23</v>
      </c>
      <c r="E790" s="87" t="s">
        <v>13162</v>
      </c>
      <c r="F790" s="87" t="s">
        <v>8136</v>
      </c>
      <c r="G790" s="88" t="s">
        <v>371</v>
      </c>
      <c r="H790" s="88" t="s">
        <v>28</v>
      </c>
      <c r="I790" s="90" t="s">
        <v>35</v>
      </c>
      <c r="J790" s="90" t="s">
        <v>2537</v>
      </c>
      <c r="K790" s="90" t="s">
        <v>2538</v>
      </c>
      <c r="L790" s="91">
        <v>2.59</v>
      </c>
      <c r="M790" s="90" t="s">
        <v>2187</v>
      </c>
      <c r="N790" s="87" t="s">
        <v>12387</v>
      </c>
      <c r="O790" s="87" t="s">
        <v>13158</v>
      </c>
      <c r="P790" s="87" t="s">
        <v>13163</v>
      </c>
      <c r="Q790" s="92" t="s">
        <v>11381</v>
      </c>
      <c r="R790" s="88" t="s">
        <v>7810</v>
      </c>
      <c r="S790" s="88">
        <v>2.59</v>
      </c>
      <c r="T790" s="88"/>
      <c r="U790" s="87" t="s">
        <v>12390</v>
      </c>
      <c r="V790" s="87" t="s">
        <v>12391</v>
      </c>
      <c r="W790" s="87" t="s">
        <v>12392</v>
      </c>
      <c r="X790" s="87" t="s">
        <v>12393</v>
      </c>
      <c r="Y790" s="87" t="s">
        <v>12394</v>
      </c>
    </row>
    <row r="791" spans="1:25" ht="90.75" customHeight="1">
      <c r="A791" s="73"/>
      <c r="B791" s="85"/>
      <c r="C791" s="73"/>
      <c r="D791" s="86">
        <v>23</v>
      </c>
      <c r="E791" s="87" t="s">
        <v>13164</v>
      </c>
      <c r="F791" s="87" t="s">
        <v>8136</v>
      </c>
      <c r="G791" s="88" t="s">
        <v>371</v>
      </c>
      <c r="H791" s="88" t="s">
        <v>28</v>
      </c>
      <c r="I791" s="90" t="s">
        <v>35</v>
      </c>
      <c r="J791" s="90" t="s">
        <v>2537</v>
      </c>
      <c r="K791" s="90" t="s">
        <v>2538</v>
      </c>
      <c r="L791" s="91">
        <v>2.59</v>
      </c>
      <c r="M791" s="90" t="s">
        <v>2187</v>
      </c>
      <c r="N791" s="87" t="s">
        <v>12387</v>
      </c>
      <c r="O791" s="87" t="s">
        <v>13158</v>
      </c>
      <c r="P791" s="87" t="s">
        <v>13165</v>
      </c>
      <c r="Q791" s="92" t="s">
        <v>11391</v>
      </c>
      <c r="R791" s="88" t="s">
        <v>11382</v>
      </c>
      <c r="S791" s="88">
        <v>2.59</v>
      </c>
      <c r="T791" s="88"/>
      <c r="U791" s="87" t="s">
        <v>12390</v>
      </c>
      <c r="V791" s="87" t="s">
        <v>12391</v>
      </c>
      <c r="W791" s="87" t="s">
        <v>12392</v>
      </c>
      <c r="X791" s="87" t="s">
        <v>12393</v>
      </c>
      <c r="Y791" s="87" t="s">
        <v>12394</v>
      </c>
    </row>
    <row r="792" spans="1:25" ht="90.75" customHeight="1">
      <c r="A792" s="73"/>
      <c r="B792" s="85"/>
      <c r="C792" s="73"/>
      <c r="D792" s="86">
        <v>23</v>
      </c>
      <c r="E792" s="87" t="s">
        <v>13166</v>
      </c>
      <c r="F792" s="87" t="s">
        <v>8142</v>
      </c>
      <c r="G792" s="88" t="s">
        <v>371</v>
      </c>
      <c r="H792" s="88" t="s">
        <v>28</v>
      </c>
      <c r="I792" s="90" t="s">
        <v>35</v>
      </c>
      <c r="J792" s="90" t="s">
        <v>2485</v>
      </c>
      <c r="K792" s="90" t="s">
        <v>2300</v>
      </c>
      <c r="L792" s="91">
        <v>2.84</v>
      </c>
      <c r="M792" s="90" t="s">
        <v>2187</v>
      </c>
      <c r="N792" s="87" t="s">
        <v>12387</v>
      </c>
      <c r="O792" s="87" t="s">
        <v>13167</v>
      </c>
      <c r="P792" s="87" t="s">
        <v>13168</v>
      </c>
      <c r="Q792" s="92" t="s">
        <v>11381</v>
      </c>
      <c r="R792" s="88" t="s">
        <v>7810</v>
      </c>
      <c r="S792" s="88">
        <v>2.88</v>
      </c>
      <c r="T792" s="88"/>
      <c r="U792" s="87" t="s">
        <v>12390</v>
      </c>
      <c r="V792" s="87" t="s">
        <v>12391</v>
      </c>
      <c r="W792" s="87" t="s">
        <v>12392</v>
      </c>
      <c r="X792" s="87" t="s">
        <v>12393</v>
      </c>
      <c r="Y792" s="87" t="s">
        <v>12394</v>
      </c>
    </row>
    <row r="793" spans="1:25" ht="90.75" customHeight="1">
      <c r="A793" s="73"/>
      <c r="B793" s="85"/>
      <c r="C793" s="73"/>
      <c r="D793" s="86">
        <v>23</v>
      </c>
      <c r="E793" s="87" t="s">
        <v>13169</v>
      </c>
      <c r="F793" s="87" t="s">
        <v>8144</v>
      </c>
      <c r="G793" s="88" t="s">
        <v>371</v>
      </c>
      <c r="H793" s="88" t="s">
        <v>28</v>
      </c>
      <c r="I793" s="90" t="s">
        <v>35</v>
      </c>
      <c r="J793" s="90" t="s">
        <v>2485</v>
      </c>
      <c r="K793" s="90" t="s">
        <v>2300</v>
      </c>
      <c r="L793" s="91">
        <v>2.68</v>
      </c>
      <c r="M793" s="90" t="s">
        <v>2187</v>
      </c>
      <c r="N793" s="87" t="s">
        <v>12387</v>
      </c>
      <c r="O793" s="87" t="s">
        <v>13167</v>
      </c>
      <c r="P793" s="87" t="s">
        <v>13170</v>
      </c>
      <c r="Q793" s="92" t="s">
        <v>11381</v>
      </c>
      <c r="R793" s="88" t="s">
        <v>7810</v>
      </c>
      <c r="S793" s="88">
        <v>2.68</v>
      </c>
      <c r="T793" s="88"/>
      <c r="U793" s="87" t="s">
        <v>12390</v>
      </c>
      <c r="V793" s="87" t="s">
        <v>12391</v>
      </c>
      <c r="W793" s="87" t="s">
        <v>12392</v>
      </c>
      <c r="X793" s="87" t="s">
        <v>12393</v>
      </c>
      <c r="Y793" s="87" t="s">
        <v>12394</v>
      </c>
    </row>
    <row r="794" spans="1:25" ht="90.75" customHeight="1">
      <c r="A794" s="73"/>
      <c r="B794" s="85"/>
      <c r="C794" s="73"/>
      <c r="D794" s="86">
        <v>31</v>
      </c>
      <c r="E794" s="87" t="s">
        <v>13171</v>
      </c>
      <c r="F794" s="87" t="s">
        <v>8146</v>
      </c>
      <c r="G794" s="88" t="s">
        <v>371</v>
      </c>
      <c r="H794" s="88" t="s">
        <v>28</v>
      </c>
      <c r="I794" s="90" t="s">
        <v>35</v>
      </c>
      <c r="J794" s="90" t="s">
        <v>2485</v>
      </c>
      <c r="K794" s="90" t="s">
        <v>2300</v>
      </c>
      <c r="L794" s="91">
        <v>2.64</v>
      </c>
      <c r="M794" s="90" t="s">
        <v>2187</v>
      </c>
      <c r="N794" s="87" t="s">
        <v>12280</v>
      </c>
      <c r="O794" s="87" t="s">
        <v>13172</v>
      </c>
      <c r="P794" s="87" t="s">
        <v>13173</v>
      </c>
      <c r="Q794" s="92" t="s">
        <v>11381</v>
      </c>
      <c r="R794" s="88" t="s">
        <v>11382</v>
      </c>
      <c r="S794" s="88">
        <v>2.64</v>
      </c>
      <c r="T794" s="88" t="s">
        <v>13174</v>
      </c>
      <c r="U794" s="87" t="s">
        <v>12284</v>
      </c>
      <c r="V794" s="87" t="s">
        <v>12285</v>
      </c>
      <c r="W794" s="87" t="s">
        <v>12286</v>
      </c>
      <c r="X794" s="87" t="s">
        <v>12287</v>
      </c>
      <c r="Y794" s="87" t="s">
        <v>12288</v>
      </c>
    </row>
    <row r="795" spans="1:25" ht="90.75" customHeight="1">
      <c r="A795" s="73"/>
      <c r="B795" s="85"/>
      <c r="C795" s="73"/>
      <c r="D795" s="86">
        <v>31</v>
      </c>
      <c r="E795" s="87" t="s">
        <v>13175</v>
      </c>
      <c r="F795" s="87" t="s">
        <v>8146</v>
      </c>
      <c r="G795" s="88" t="s">
        <v>371</v>
      </c>
      <c r="H795" s="88" t="s">
        <v>28</v>
      </c>
      <c r="I795" s="90" t="s">
        <v>35</v>
      </c>
      <c r="J795" s="90" t="s">
        <v>2485</v>
      </c>
      <c r="K795" s="90" t="s">
        <v>2300</v>
      </c>
      <c r="L795" s="91">
        <v>2.64</v>
      </c>
      <c r="M795" s="90" t="s">
        <v>2187</v>
      </c>
      <c r="N795" s="87" t="s">
        <v>12280</v>
      </c>
      <c r="O795" s="87" t="s">
        <v>13172</v>
      </c>
      <c r="P795" s="87" t="s">
        <v>13176</v>
      </c>
      <c r="Q795" s="92" t="s">
        <v>11391</v>
      </c>
      <c r="R795" s="88" t="s">
        <v>11382</v>
      </c>
      <c r="S795" s="88">
        <v>2.64</v>
      </c>
      <c r="T795" s="88" t="s">
        <v>13174</v>
      </c>
      <c r="U795" s="87" t="s">
        <v>12284</v>
      </c>
      <c r="V795" s="87" t="s">
        <v>12285</v>
      </c>
      <c r="W795" s="87" t="s">
        <v>12286</v>
      </c>
      <c r="X795" s="87" t="s">
        <v>12287</v>
      </c>
      <c r="Y795" s="87" t="s">
        <v>12288</v>
      </c>
    </row>
    <row r="796" spans="1:25" ht="90.75" customHeight="1">
      <c r="A796" s="73"/>
      <c r="B796" s="85"/>
      <c r="C796" s="73"/>
      <c r="D796" s="86">
        <v>58</v>
      </c>
      <c r="E796" s="87" t="s">
        <v>13177</v>
      </c>
      <c r="F796" s="87" t="s">
        <v>8160</v>
      </c>
      <c r="G796" s="88" t="s">
        <v>371</v>
      </c>
      <c r="H796" s="88" t="s">
        <v>28</v>
      </c>
      <c r="I796" s="90" t="s">
        <v>35</v>
      </c>
      <c r="J796" s="90" t="s">
        <v>2596</v>
      </c>
      <c r="K796" s="90" t="s">
        <v>2300</v>
      </c>
      <c r="L796" s="91">
        <v>2.78</v>
      </c>
      <c r="M796" s="90" t="s">
        <v>2187</v>
      </c>
      <c r="N796" s="87" t="s">
        <v>11531</v>
      </c>
      <c r="O796" s="87" t="s">
        <v>13151</v>
      </c>
      <c r="P796" s="87" t="s">
        <v>13178</v>
      </c>
      <c r="Q796" s="92" t="s">
        <v>11381</v>
      </c>
      <c r="R796" s="88" t="s">
        <v>11382</v>
      </c>
      <c r="S796" s="88">
        <v>2.78</v>
      </c>
      <c r="T796" s="88" t="s">
        <v>13153</v>
      </c>
      <c r="U796" s="87" t="s">
        <v>12722</v>
      </c>
      <c r="V796" s="87" t="s">
        <v>12723</v>
      </c>
      <c r="W796" s="87" t="s">
        <v>12724</v>
      </c>
      <c r="X796" s="87" t="s">
        <v>12725</v>
      </c>
      <c r="Y796" s="87" t="s">
        <v>13154</v>
      </c>
    </row>
    <row r="797" spans="1:25" ht="90.75" customHeight="1">
      <c r="A797" s="73"/>
      <c r="B797" s="85"/>
      <c r="C797" s="73"/>
      <c r="D797" s="86">
        <v>58</v>
      </c>
      <c r="E797" s="87" t="s">
        <v>13179</v>
      </c>
      <c r="F797" s="87" t="s">
        <v>8160</v>
      </c>
      <c r="G797" s="88" t="s">
        <v>371</v>
      </c>
      <c r="H797" s="88" t="s">
        <v>28</v>
      </c>
      <c r="I797" s="90" t="s">
        <v>35</v>
      </c>
      <c r="J797" s="90" t="s">
        <v>2596</v>
      </c>
      <c r="K797" s="90" t="s">
        <v>2300</v>
      </c>
      <c r="L797" s="91">
        <v>2.78</v>
      </c>
      <c r="M797" s="90" t="s">
        <v>2187</v>
      </c>
      <c r="N797" s="87" t="s">
        <v>11531</v>
      </c>
      <c r="O797" s="87" t="s">
        <v>13151</v>
      </c>
      <c r="P797" s="87" t="s">
        <v>13180</v>
      </c>
      <c r="Q797" s="92" t="s">
        <v>11391</v>
      </c>
      <c r="R797" s="88" t="s">
        <v>11382</v>
      </c>
      <c r="S797" s="88">
        <v>2.78</v>
      </c>
      <c r="T797" s="88" t="s">
        <v>13153</v>
      </c>
      <c r="U797" s="87" t="s">
        <v>12722</v>
      </c>
      <c r="V797" s="87" t="s">
        <v>12723</v>
      </c>
      <c r="W797" s="87" t="s">
        <v>12724</v>
      </c>
      <c r="X797" s="87" t="s">
        <v>12725</v>
      </c>
      <c r="Y797" s="87" t="s">
        <v>13154</v>
      </c>
    </row>
    <row r="798" spans="1:25" ht="90.75" customHeight="1">
      <c r="A798" s="73"/>
      <c r="B798" s="85"/>
      <c r="C798" s="73"/>
      <c r="D798" s="86">
        <v>66</v>
      </c>
      <c r="E798" s="87" t="s">
        <v>13181</v>
      </c>
      <c r="F798" s="87" t="s">
        <v>8214</v>
      </c>
      <c r="G798" s="88" t="s">
        <v>371</v>
      </c>
      <c r="H798" s="88" t="s">
        <v>28</v>
      </c>
      <c r="I798" s="90" t="s">
        <v>35</v>
      </c>
      <c r="J798" s="90" t="s">
        <v>2697</v>
      </c>
      <c r="K798" s="90" t="s">
        <v>2538</v>
      </c>
      <c r="L798" s="91">
        <v>2.5099999999999998</v>
      </c>
      <c r="M798" s="90" t="s">
        <v>2187</v>
      </c>
      <c r="N798" s="87" t="s">
        <v>11588</v>
      </c>
      <c r="O798" s="87" t="s">
        <v>35</v>
      </c>
      <c r="P798" s="87" t="s">
        <v>13182</v>
      </c>
      <c r="Q798" s="92" t="s">
        <v>11381</v>
      </c>
      <c r="R798" s="88" t="s">
        <v>11382</v>
      </c>
      <c r="S798" s="88">
        <v>2.5099999999999998</v>
      </c>
      <c r="T798" s="88" t="s">
        <v>13183</v>
      </c>
      <c r="U798" s="87" t="s">
        <v>11592</v>
      </c>
      <c r="V798" s="87" t="s">
        <v>11593</v>
      </c>
      <c r="W798" s="87" t="s">
        <v>12986</v>
      </c>
      <c r="X798" s="87" t="s">
        <v>11595</v>
      </c>
      <c r="Y798" s="87" t="s">
        <v>12987</v>
      </c>
    </row>
    <row r="799" spans="1:25" ht="90.75" customHeight="1">
      <c r="A799" s="73"/>
      <c r="B799" s="85"/>
      <c r="C799" s="73"/>
      <c r="D799" s="86">
        <v>66</v>
      </c>
      <c r="E799" s="87" t="s">
        <v>13184</v>
      </c>
      <c r="F799" s="87" t="s">
        <v>8214</v>
      </c>
      <c r="G799" s="88" t="s">
        <v>371</v>
      </c>
      <c r="H799" s="88" t="s">
        <v>28</v>
      </c>
      <c r="I799" s="90" t="s">
        <v>35</v>
      </c>
      <c r="J799" s="90" t="s">
        <v>2697</v>
      </c>
      <c r="K799" s="90" t="s">
        <v>2538</v>
      </c>
      <c r="L799" s="91">
        <v>2.5099999999999998</v>
      </c>
      <c r="M799" s="90" t="s">
        <v>2187</v>
      </c>
      <c r="N799" s="87" t="s">
        <v>11588</v>
      </c>
      <c r="O799" s="87" t="s">
        <v>35</v>
      </c>
      <c r="P799" s="87" t="s">
        <v>13185</v>
      </c>
      <c r="Q799" s="92" t="s">
        <v>11391</v>
      </c>
      <c r="R799" s="88" t="s">
        <v>11382</v>
      </c>
      <c r="S799" s="88">
        <v>2.5099999999999998</v>
      </c>
      <c r="T799" s="88" t="s">
        <v>13183</v>
      </c>
      <c r="U799" s="87" t="s">
        <v>11592</v>
      </c>
      <c r="V799" s="87" t="s">
        <v>11593</v>
      </c>
      <c r="W799" s="87" t="s">
        <v>12986</v>
      </c>
      <c r="X799" s="87" t="s">
        <v>11595</v>
      </c>
      <c r="Y799" s="87" t="s">
        <v>12987</v>
      </c>
    </row>
    <row r="800" spans="1:25" ht="90.75" customHeight="1">
      <c r="A800" s="73"/>
      <c r="B800" s="85"/>
      <c r="C800" s="73"/>
      <c r="D800" s="86">
        <v>66</v>
      </c>
      <c r="E800" s="87" t="s">
        <v>13186</v>
      </c>
      <c r="F800" s="87" t="s">
        <v>8214</v>
      </c>
      <c r="G800" s="88" t="s">
        <v>371</v>
      </c>
      <c r="H800" s="88" t="s">
        <v>28</v>
      </c>
      <c r="I800" s="90" t="s">
        <v>35</v>
      </c>
      <c r="J800" s="90" t="s">
        <v>2697</v>
      </c>
      <c r="K800" s="90" t="s">
        <v>2538</v>
      </c>
      <c r="L800" s="91">
        <v>2.5099999999999998</v>
      </c>
      <c r="M800" s="90" t="s">
        <v>2187</v>
      </c>
      <c r="N800" s="87" t="s">
        <v>11588</v>
      </c>
      <c r="O800" s="87" t="s">
        <v>35</v>
      </c>
      <c r="P800" s="87" t="s">
        <v>13187</v>
      </c>
      <c r="Q800" s="92" t="s">
        <v>11391</v>
      </c>
      <c r="R800" s="88" t="s">
        <v>11382</v>
      </c>
      <c r="S800" s="88">
        <v>2.5099999999999998</v>
      </c>
      <c r="T800" s="88" t="s">
        <v>13183</v>
      </c>
      <c r="U800" s="87" t="s">
        <v>11592</v>
      </c>
      <c r="V800" s="87" t="s">
        <v>11593</v>
      </c>
      <c r="W800" s="87" t="s">
        <v>12986</v>
      </c>
      <c r="X800" s="87" t="s">
        <v>11595</v>
      </c>
      <c r="Y800" s="87" t="s">
        <v>12987</v>
      </c>
    </row>
    <row r="801" spans="1:25" ht="90.75" customHeight="1">
      <c r="A801" s="73"/>
      <c r="B801" s="85"/>
      <c r="C801" s="73"/>
      <c r="D801" s="86">
        <v>66</v>
      </c>
      <c r="E801" s="87" t="s">
        <v>13188</v>
      </c>
      <c r="F801" s="87" t="s">
        <v>8214</v>
      </c>
      <c r="G801" s="88" t="s">
        <v>371</v>
      </c>
      <c r="H801" s="88" t="s">
        <v>28</v>
      </c>
      <c r="I801" s="90" t="s">
        <v>35</v>
      </c>
      <c r="J801" s="90" t="s">
        <v>2697</v>
      </c>
      <c r="K801" s="90" t="s">
        <v>2538</v>
      </c>
      <c r="L801" s="91">
        <v>2.5099999999999998</v>
      </c>
      <c r="M801" s="90" t="s">
        <v>2187</v>
      </c>
      <c r="N801" s="87" t="s">
        <v>11588</v>
      </c>
      <c r="O801" s="87" t="s">
        <v>35</v>
      </c>
      <c r="P801" s="87" t="s">
        <v>13189</v>
      </c>
      <c r="Q801" s="92" t="s">
        <v>11391</v>
      </c>
      <c r="R801" s="88" t="s">
        <v>11382</v>
      </c>
      <c r="S801" s="88">
        <v>2.5099999999999998</v>
      </c>
      <c r="T801" s="88" t="s">
        <v>13183</v>
      </c>
      <c r="U801" s="87" t="s">
        <v>11592</v>
      </c>
      <c r="V801" s="87" t="s">
        <v>11593</v>
      </c>
      <c r="W801" s="87" t="s">
        <v>12986</v>
      </c>
      <c r="X801" s="87" t="s">
        <v>11595</v>
      </c>
      <c r="Y801" s="87" t="s">
        <v>12987</v>
      </c>
    </row>
    <row r="802" spans="1:25" ht="90.75" customHeight="1">
      <c r="A802" s="73"/>
      <c r="B802" s="85"/>
      <c r="C802" s="73"/>
      <c r="D802" s="86">
        <v>66</v>
      </c>
      <c r="E802" s="87" t="s">
        <v>13190</v>
      </c>
      <c r="F802" s="87" t="s">
        <v>8214</v>
      </c>
      <c r="G802" s="88" t="s">
        <v>371</v>
      </c>
      <c r="H802" s="88" t="s">
        <v>28</v>
      </c>
      <c r="I802" s="90" t="s">
        <v>35</v>
      </c>
      <c r="J802" s="90" t="s">
        <v>2697</v>
      </c>
      <c r="K802" s="90" t="s">
        <v>2538</v>
      </c>
      <c r="L802" s="91">
        <v>2.5099999999999998</v>
      </c>
      <c r="M802" s="90" t="s">
        <v>2187</v>
      </c>
      <c r="N802" s="87" t="s">
        <v>11588</v>
      </c>
      <c r="O802" s="87" t="s">
        <v>35</v>
      </c>
      <c r="P802" s="87" t="s">
        <v>13191</v>
      </c>
      <c r="Q802" s="92" t="s">
        <v>11391</v>
      </c>
      <c r="R802" s="88" t="s">
        <v>11382</v>
      </c>
      <c r="S802" s="88">
        <v>2.5099999999999998</v>
      </c>
      <c r="T802" s="88" t="s">
        <v>13183</v>
      </c>
      <c r="U802" s="87" t="s">
        <v>11592</v>
      </c>
      <c r="V802" s="87" t="s">
        <v>11593</v>
      </c>
      <c r="W802" s="87" t="s">
        <v>12986</v>
      </c>
      <c r="X802" s="87" t="s">
        <v>11595</v>
      </c>
      <c r="Y802" s="87" t="s">
        <v>12987</v>
      </c>
    </row>
    <row r="803" spans="1:25" ht="90" customHeight="1">
      <c r="A803" s="73"/>
      <c r="B803" s="85"/>
      <c r="C803" s="73"/>
      <c r="D803" s="86">
        <v>66</v>
      </c>
      <c r="E803" s="87" t="s">
        <v>13192</v>
      </c>
      <c r="F803" s="87" t="s">
        <v>8214</v>
      </c>
      <c r="G803" s="88" t="s">
        <v>371</v>
      </c>
      <c r="H803" s="88" t="s">
        <v>28</v>
      </c>
      <c r="I803" s="90" t="s">
        <v>35</v>
      </c>
      <c r="J803" s="90" t="s">
        <v>2697</v>
      </c>
      <c r="K803" s="90" t="s">
        <v>2538</v>
      </c>
      <c r="L803" s="91">
        <v>2.5099999999999998</v>
      </c>
      <c r="M803" s="90" t="s">
        <v>2187</v>
      </c>
      <c r="N803" s="87" t="s">
        <v>11588</v>
      </c>
      <c r="O803" s="87" t="s">
        <v>35</v>
      </c>
      <c r="P803" s="87" t="s">
        <v>13193</v>
      </c>
      <c r="Q803" s="92" t="s">
        <v>11391</v>
      </c>
      <c r="R803" s="88" t="s">
        <v>11382</v>
      </c>
      <c r="S803" s="88">
        <v>2.5099999999999998</v>
      </c>
      <c r="T803" s="88" t="s">
        <v>13183</v>
      </c>
      <c r="U803" s="87" t="s">
        <v>11592</v>
      </c>
      <c r="V803" s="87" t="s">
        <v>11593</v>
      </c>
      <c r="W803" s="87" t="s">
        <v>12986</v>
      </c>
      <c r="X803" s="87" t="s">
        <v>11595</v>
      </c>
      <c r="Y803" s="87" t="s">
        <v>12987</v>
      </c>
    </row>
    <row r="804" spans="1:25" ht="90" customHeight="1">
      <c r="A804" s="73"/>
      <c r="B804" s="85"/>
      <c r="C804" s="73"/>
      <c r="D804" s="86">
        <v>66</v>
      </c>
      <c r="E804" s="87" t="s">
        <v>13194</v>
      </c>
      <c r="F804" s="87" t="s">
        <v>8214</v>
      </c>
      <c r="G804" s="88" t="s">
        <v>371</v>
      </c>
      <c r="H804" s="88" t="s">
        <v>28</v>
      </c>
      <c r="I804" s="90" t="s">
        <v>35</v>
      </c>
      <c r="J804" s="90" t="s">
        <v>2697</v>
      </c>
      <c r="K804" s="90" t="s">
        <v>2538</v>
      </c>
      <c r="L804" s="91">
        <v>2.5099999999999998</v>
      </c>
      <c r="M804" s="90" t="s">
        <v>2187</v>
      </c>
      <c r="N804" s="87" t="s">
        <v>11588</v>
      </c>
      <c r="O804" s="87" t="s">
        <v>35</v>
      </c>
      <c r="P804" s="87" t="s">
        <v>13195</v>
      </c>
      <c r="Q804" s="92" t="s">
        <v>11391</v>
      </c>
      <c r="R804" s="88" t="s">
        <v>11382</v>
      </c>
      <c r="S804" s="88">
        <v>2.5099999999999998</v>
      </c>
      <c r="T804" s="88" t="s">
        <v>13183</v>
      </c>
      <c r="U804" s="87" t="s">
        <v>11592</v>
      </c>
      <c r="V804" s="87" t="s">
        <v>11593</v>
      </c>
      <c r="W804" s="87" t="s">
        <v>12986</v>
      </c>
      <c r="X804" s="87" t="s">
        <v>11595</v>
      </c>
      <c r="Y804" s="87" t="s">
        <v>12987</v>
      </c>
    </row>
    <row r="805" spans="1:25" ht="90" customHeight="1">
      <c r="A805" s="73"/>
      <c r="B805" s="85"/>
      <c r="C805" s="73"/>
      <c r="D805" s="86">
        <v>66</v>
      </c>
      <c r="E805" s="87" t="s">
        <v>13196</v>
      </c>
      <c r="F805" s="87" t="s">
        <v>8214</v>
      </c>
      <c r="G805" s="88" t="s">
        <v>371</v>
      </c>
      <c r="H805" s="88" t="s">
        <v>28</v>
      </c>
      <c r="I805" s="90" t="s">
        <v>35</v>
      </c>
      <c r="J805" s="90" t="s">
        <v>2697</v>
      </c>
      <c r="K805" s="90" t="s">
        <v>2538</v>
      </c>
      <c r="L805" s="91">
        <v>2.5099999999999998</v>
      </c>
      <c r="M805" s="90" t="s">
        <v>2187</v>
      </c>
      <c r="N805" s="87" t="s">
        <v>11588</v>
      </c>
      <c r="O805" s="87" t="s">
        <v>35</v>
      </c>
      <c r="P805" s="87" t="s">
        <v>13197</v>
      </c>
      <c r="Q805" s="92" t="s">
        <v>11391</v>
      </c>
      <c r="R805" s="88" t="s">
        <v>11382</v>
      </c>
      <c r="S805" s="88">
        <v>2.5099999999999998</v>
      </c>
      <c r="T805" s="88" t="s">
        <v>13183</v>
      </c>
      <c r="U805" s="87" t="s">
        <v>11592</v>
      </c>
      <c r="V805" s="87" t="s">
        <v>11593</v>
      </c>
      <c r="W805" s="87" t="s">
        <v>12986</v>
      </c>
      <c r="X805" s="87" t="s">
        <v>11595</v>
      </c>
      <c r="Y805" s="87" t="s">
        <v>12987</v>
      </c>
    </row>
    <row r="806" spans="1:25" ht="90" customHeight="1">
      <c r="A806" s="73"/>
      <c r="B806" s="85"/>
      <c r="C806" s="73"/>
      <c r="D806" s="86">
        <v>66</v>
      </c>
      <c r="E806" s="87" t="s">
        <v>13198</v>
      </c>
      <c r="F806" s="87" t="s">
        <v>8214</v>
      </c>
      <c r="G806" s="88" t="s">
        <v>371</v>
      </c>
      <c r="H806" s="88" t="s">
        <v>28</v>
      </c>
      <c r="I806" s="90" t="s">
        <v>35</v>
      </c>
      <c r="J806" s="90" t="s">
        <v>2697</v>
      </c>
      <c r="K806" s="90" t="s">
        <v>2538</v>
      </c>
      <c r="L806" s="91">
        <v>2.5099999999999998</v>
      </c>
      <c r="M806" s="90" t="s">
        <v>2187</v>
      </c>
      <c r="N806" s="87" t="s">
        <v>11588</v>
      </c>
      <c r="O806" s="87" t="s">
        <v>35</v>
      </c>
      <c r="P806" s="87" t="s">
        <v>13199</v>
      </c>
      <c r="Q806" s="92" t="s">
        <v>11391</v>
      </c>
      <c r="R806" s="88" t="s">
        <v>11382</v>
      </c>
      <c r="S806" s="88">
        <v>2.5099999999999998</v>
      </c>
      <c r="T806" s="88" t="s">
        <v>13183</v>
      </c>
      <c r="U806" s="87" t="s">
        <v>11592</v>
      </c>
      <c r="V806" s="87" t="s">
        <v>11593</v>
      </c>
      <c r="W806" s="87" t="s">
        <v>12986</v>
      </c>
      <c r="X806" s="87" t="s">
        <v>11595</v>
      </c>
      <c r="Y806" s="87" t="s">
        <v>12987</v>
      </c>
    </row>
    <row r="807" spans="1:25" ht="90" customHeight="1">
      <c r="A807" s="73"/>
      <c r="B807" s="85"/>
      <c r="C807" s="73"/>
      <c r="D807" s="86">
        <v>66</v>
      </c>
      <c r="E807" s="87" t="s">
        <v>13200</v>
      </c>
      <c r="F807" s="87" t="s">
        <v>8214</v>
      </c>
      <c r="G807" s="88" t="s">
        <v>371</v>
      </c>
      <c r="H807" s="88" t="s">
        <v>28</v>
      </c>
      <c r="I807" s="90" t="s">
        <v>35</v>
      </c>
      <c r="J807" s="90" t="s">
        <v>2697</v>
      </c>
      <c r="K807" s="90" t="s">
        <v>2538</v>
      </c>
      <c r="L807" s="91">
        <v>2.5099999999999998</v>
      </c>
      <c r="M807" s="90" t="s">
        <v>2187</v>
      </c>
      <c r="N807" s="87" t="s">
        <v>11588</v>
      </c>
      <c r="O807" s="87" t="s">
        <v>35</v>
      </c>
      <c r="P807" s="87" t="s">
        <v>13201</v>
      </c>
      <c r="Q807" s="92" t="s">
        <v>11391</v>
      </c>
      <c r="R807" s="88" t="s">
        <v>11382</v>
      </c>
      <c r="S807" s="88">
        <v>2.5099999999999998</v>
      </c>
      <c r="T807" s="88" t="s">
        <v>13183</v>
      </c>
      <c r="U807" s="87" t="s">
        <v>11592</v>
      </c>
      <c r="V807" s="87" t="s">
        <v>11593</v>
      </c>
      <c r="W807" s="87" t="s">
        <v>12986</v>
      </c>
      <c r="X807" s="87" t="s">
        <v>11595</v>
      </c>
      <c r="Y807" s="87" t="s">
        <v>12987</v>
      </c>
    </row>
    <row r="808" spans="1:25" ht="90" customHeight="1">
      <c r="A808" s="73"/>
      <c r="B808" s="85"/>
      <c r="C808" s="73"/>
      <c r="D808" s="86">
        <v>66</v>
      </c>
      <c r="E808" s="87" t="s">
        <v>13202</v>
      </c>
      <c r="F808" s="87" t="s">
        <v>8214</v>
      </c>
      <c r="G808" s="88" t="s">
        <v>371</v>
      </c>
      <c r="H808" s="88" t="s">
        <v>28</v>
      </c>
      <c r="I808" s="90" t="s">
        <v>35</v>
      </c>
      <c r="J808" s="90" t="s">
        <v>2697</v>
      </c>
      <c r="K808" s="90" t="s">
        <v>2538</v>
      </c>
      <c r="L808" s="91">
        <v>2.5099999999999998</v>
      </c>
      <c r="M808" s="90" t="s">
        <v>2187</v>
      </c>
      <c r="N808" s="87" t="s">
        <v>11588</v>
      </c>
      <c r="O808" s="87" t="s">
        <v>35</v>
      </c>
      <c r="P808" s="87" t="s">
        <v>13203</v>
      </c>
      <c r="Q808" s="92" t="s">
        <v>11391</v>
      </c>
      <c r="R808" s="88" t="s">
        <v>11382</v>
      </c>
      <c r="S808" s="88">
        <v>2.5099999999999998</v>
      </c>
      <c r="T808" s="88" t="s">
        <v>13183</v>
      </c>
      <c r="U808" s="87" t="s">
        <v>11592</v>
      </c>
      <c r="V808" s="87" t="s">
        <v>11593</v>
      </c>
      <c r="W808" s="87" t="s">
        <v>12986</v>
      </c>
      <c r="X808" s="87" t="s">
        <v>11595</v>
      </c>
      <c r="Y808" s="87" t="s">
        <v>12987</v>
      </c>
    </row>
    <row r="809" spans="1:25" ht="90" customHeight="1">
      <c r="A809" s="73"/>
      <c r="B809" s="85"/>
      <c r="C809" s="73"/>
      <c r="D809" s="86">
        <v>66</v>
      </c>
      <c r="E809" s="87" t="s">
        <v>13204</v>
      </c>
      <c r="F809" s="87" t="s">
        <v>8214</v>
      </c>
      <c r="G809" s="88" t="s">
        <v>371</v>
      </c>
      <c r="H809" s="88" t="s">
        <v>28</v>
      </c>
      <c r="I809" s="90" t="s">
        <v>35</v>
      </c>
      <c r="J809" s="90" t="s">
        <v>2697</v>
      </c>
      <c r="K809" s="90" t="s">
        <v>2538</v>
      </c>
      <c r="L809" s="91">
        <v>2.5099999999999998</v>
      </c>
      <c r="M809" s="90" t="s">
        <v>2187</v>
      </c>
      <c r="N809" s="87" t="s">
        <v>11588</v>
      </c>
      <c r="O809" s="87" t="s">
        <v>35</v>
      </c>
      <c r="P809" s="87" t="s">
        <v>13205</v>
      </c>
      <c r="Q809" s="92" t="s">
        <v>11391</v>
      </c>
      <c r="R809" s="88" t="s">
        <v>11382</v>
      </c>
      <c r="S809" s="88">
        <v>2.5099999999999998</v>
      </c>
      <c r="T809" s="88" t="s">
        <v>13183</v>
      </c>
      <c r="U809" s="87" t="s">
        <v>11592</v>
      </c>
      <c r="V809" s="87" t="s">
        <v>11593</v>
      </c>
      <c r="W809" s="87" t="s">
        <v>12986</v>
      </c>
      <c r="X809" s="87" t="s">
        <v>11595</v>
      </c>
      <c r="Y809" s="87" t="s">
        <v>12987</v>
      </c>
    </row>
    <row r="810" spans="1:25" ht="90" customHeight="1">
      <c r="A810" s="73"/>
      <c r="B810" s="85"/>
      <c r="C810" s="73"/>
      <c r="D810" s="86">
        <v>66</v>
      </c>
      <c r="E810" s="87" t="s">
        <v>13206</v>
      </c>
      <c r="F810" s="87" t="s">
        <v>8214</v>
      </c>
      <c r="G810" s="88" t="s">
        <v>371</v>
      </c>
      <c r="H810" s="88" t="s">
        <v>28</v>
      </c>
      <c r="I810" s="90" t="s">
        <v>35</v>
      </c>
      <c r="J810" s="90" t="s">
        <v>2697</v>
      </c>
      <c r="K810" s="90" t="s">
        <v>2538</v>
      </c>
      <c r="L810" s="91">
        <v>2.5099999999999998</v>
      </c>
      <c r="M810" s="90" t="s">
        <v>2187</v>
      </c>
      <c r="N810" s="87" t="s">
        <v>11588</v>
      </c>
      <c r="O810" s="87" t="s">
        <v>35</v>
      </c>
      <c r="P810" s="87" t="s">
        <v>13207</v>
      </c>
      <c r="Q810" s="92" t="s">
        <v>11391</v>
      </c>
      <c r="R810" s="88" t="s">
        <v>11382</v>
      </c>
      <c r="S810" s="88">
        <v>2.5099999999999998</v>
      </c>
      <c r="T810" s="88" t="s">
        <v>13183</v>
      </c>
      <c r="U810" s="87" t="s">
        <v>11592</v>
      </c>
      <c r="V810" s="87" t="s">
        <v>11593</v>
      </c>
      <c r="W810" s="87" t="s">
        <v>12986</v>
      </c>
      <c r="X810" s="87" t="s">
        <v>11595</v>
      </c>
      <c r="Y810" s="87" t="s">
        <v>12987</v>
      </c>
    </row>
    <row r="811" spans="1:25" ht="90" customHeight="1">
      <c r="A811" s="73"/>
      <c r="B811" s="85"/>
      <c r="C811" s="73"/>
      <c r="D811" s="86">
        <v>66</v>
      </c>
      <c r="E811" s="87" t="s">
        <v>13208</v>
      </c>
      <c r="F811" s="87" t="s">
        <v>8214</v>
      </c>
      <c r="G811" s="88" t="s">
        <v>371</v>
      </c>
      <c r="H811" s="88" t="s">
        <v>28</v>
      </c>
      <c r="I811" s="90" t="s">
        <v>35</v>
      </c>
      <c r="J811" s="90" t="s">
        <v>2697</v>
      </c>
      <c r="K811" s="90" t="s">
        <v>2538</v>
      </c>
      <c r="L811" s="91">
        <v>2.5099999999999998</v>
      </c>
      <c r="M811" s="90" t="s">
        <v>2187</v>
      </c>
      <c r="N811" s="87" t="s">
        <v>11588</v>
      </c>
      <c r="O811" s="87" t="s">
        <v>35</v>
      </c>
      <c r="P811" s="87" t="s">
        <v>13209</v>
      </c>
      <c r="Q811" s="92" t="s">
        <v>11391</v>
      </c>
      <c r="R811" s="88" t="s">
        <v>11382</v>
      </c>
      <c r="S811" s="88">
        <v>2.5099999999999998</v>
      </c>
      <c r="T811" s="88" t="s">
        <v>13183</v>
      </c>
      <c r="U811" s="87" t="s">
        <v>11592</v>
      </c>
      <c r="V811" s="87" t="s">
        <v>11593</v>
      </c>
      <c r="W811" s="87" t="s">
        <v>12986</v>
      </c>
      <c r="X811" s="87" t="s">
        <v>11595</v>
      </c>
      <c r="Y811" s="87" t="s">
        <v>12987</v>
      </c>
    </row>
    <row r="812" spans="1:25" ht="90" customHeight="1">
      <c r="A812" s="73"/>
      <c r="B812" s="85"/>
      <c r="C812" s="73"/>
      <c r="D812" s="86">
        <v>66</v>
      </c>
      <c r="E812" s="87" t="s">
        <v>13210</v>
      </c>
      <c r="F812" s="87" t="s">
        <v>8214</v>
      </c>
      <c r="G812" s="88" t="s">
        <v>371</v>
      </c>
      <c r="H812" s="88" t="s">
        <v>28</v>
      </c>
      <c r="I812" s="90" t="s">
        <v>35</v>
      </c>
      <c r="J812" s="90" t="s">
        <v>2697</v>
      </c>
      <c r="K812" s="90" t="s">
        <v>2538</v>
      </c>
      <c r="L812" s="91">
        <v>2.5099999999999998</v>
      </c>
      <c r="M812" s="90" t="s">
        <v>2187</v>
      </c>
      <c r="N812" s="87" t="s">
        <v>11588</v>
      </c>
      <c r="O812" s="87" t="s">
        <v>35</v>
      </c>
      <c r="P812" s="87" t="s">
        <v>13211</v>
      </c>
      <c r="Q812" s="92" t="s">
        <v>11391</v>
      </c>
      <c r="R812" s="88" t="s">
        <v>11382</v>
      </c>
      <c r="S812" s="88">
        <v>2.5099999999999998</v>
      </c>
      <c r="T812" s="88" t="s">
        <v>13183</v>
      </c>
      <c r="U812" s="87" t="s">
        <v>11592</v>
      </c>
      <c r="V812" s="87" t="s">
        <v>11593</v>
      </c>
      <c r="W812" s="87" t="s">
        <v>12986</v>
      </c>
      <c r="X812" s="87" t="s">
        <v>11595</v>
      </c>
      <c r="Y812" s="87" t="s">
        <v>12987</v>
      </c>
    </row>
    <row r="813" spans="1:25" ht="90" customHeight="1">
      <c r="A813" s="73"/>
      <c r="B813" s="85"/>
      <c r="C813" s="73"/>
      <c r="D813" s="86">
        <v>66</v>
      </c>
      <c r="E813" s="87" t="s">
        <v>13212</v>
      </c>
      <c r="F813" s="87" t="s">
        <v>8214</v>
      </c>
      <c r="G813" s="88" t="s">
        <v>371</v>
      </c>
      <c r="H813" s="88" t="s">
        <v>28</v>
      </c>
      <c r="I813" s="90" t="s">
        <v>35</v>
      </c>
      <c r="J813" s="90" t="s">
        <v>2697</v>
      </c>
      <c r="K813" s="90" t="s">
        <v>2538</v>
      </c>
      <c r="L813" s="91">
        <v>2.5099999999999998</v>
      </c>
      <c r="M813" s="90" t="s">
        <v>2187</v>
      </c>
      <c r="N813" s="87" t="s">
        <v>11588</v>
      </c>
      <c r="O813" s="87" t="s">
        <v>35</v>
      </c>
      <c r="P813" s="87" t="s">
        <v>13213</v>
      </c>
      <c r="Q813" s="92" t="s">
        <v>11391</v>
      </c>
      <c r="R813" s="88" t="s">
        <v>11382</v>
      </c>
      <c r="S813" s="88">
        <v>2.5099999999999998</v>
      </c>
      <c r="T813" s="88" t="s">
        <v>13183</v>
      </c>
      <c r="U813" s="87" t="s">
        <v>11592</v>
      </c>
      <c r="V813" s="87" t="s">
        <v>11593</v>
      </c>
      <c r="W813" s="87" t="s">
        <v>12986</v>
      </c>
      <c r="X813" s="87" t="s">
        <v>11595</v>
      </c>
      <c r="Y813" s="87" t="s">
        <v>12987</v>
      </c>
    </row>
    <row r="814" spans="1:25" ht="90" customHeight="1">
      <c r="A814" s="73"/>
      <c r="B814" s="85"/>
      <c r="C814" s="73"/>
      <c r="D814" s="86">
        <v>66</v>
      </c>
      <c r="E814" s="87" t="s">
        <v>13214</v>
      </c>
      <c r="F814" s="87" t="s">
        <v>8214</v>
      </c>
      <c r="G814" s="88" t="s">
        <v>371</v>
      </c>
      <c r="H814" s="88" t="s">
        <v>28</v>
      </c>
      <c r="I814" s="90" t="s">
        <v>35</v>
      </c>
      <c r="J814" s="90" t="s">
        <v>2697</v>
      </c>
      <c r="K814" s="90" t="s">
        <v>2538</v>
      </c>
      <c r="L814" s="91">
        <v>2.5099999999999998</v>
      </c>
      <c r="M814" s="90" t="s">
        <v>2187</v>
      </c>
      <c r="N814" s="87" t="s">
        <v>11588</v>
      </c>
      <c r="O814" s="87" t="s">
        <v>35</v>
      </c>
      <c r="P814" s="87" t="s">
        <v>13215</v>
      </c>
      <c r="Q814" s="92" t="s">
        <v>11391</v>
      </c>
      <c r="R814" s="88" t="s">
        <v>11382</v>
      </c>
      <c r="S814" s="88">
        <v>2.5099999999999998</v>
      </c>
      <c r="T814" s="88" t="s">
        <v>13183</v>
      </c>
      <c r="U814" s="87" t="s">
        <v>11592</v>
      </c>
      <c r="V814" s="87" t="s">
        <v>11593</v>
      </c>
      <c r="W814" s="87" t="s">
        <v>12986</v>
      </c>
      <c r="X814" s="87" t="s">
        <v>11595</v>
      </c>
      <c r="Y814" s="87" t="s">
        <v>12987</v>
      </c>
    </row>
    <row r="815" spans="1:25" ht="90" customHeight="1">
      <c r="A815" s="73"/>
      <c r="B815" s="85"/>
      <c r="C815" s="73"/>
      <c r="D815" s="86">
        <v>66</v>
      </c>
      <c r="E815" s="87" t="s">
        <v>13216</v>
      </c>
      <c r="F815" s="87" t="s">
        <v>8214</v>
      </c>
      <c r="G815" s="88" t="s">
        <v>371</v>
      </c>
      <c r="H815" s="88" t="s">
        <v>28</v>
      </c>
      <c r="I815" s="90" t="s">
        <v>35</v>
      </c>
      <c r="J815" s="90" t="s">
        <v>2697</v>
      </c>
      <c r="K815" s="90" t="s">
        <v>2538</v>
      </c>
      <c r="L815" s="91">
        <v>2.5099999999999998</v>
      </c>
      <c r="M815" s="90" t="s">
        <v>2187</v>
      </c>
      <c r="N815" s="87" t="s">
        <v>11588</v>
      </c>
      <c r="O815" s="87" t="s">
        <v>35</v>
      </c>
      <c r="P815" s="87" t="s">
        <v>13217</v>
      </c>
      <c r="Q815" s="92" t="s">
        <v>11391</v>
      </c>
      <c r="R815" s="88" t="s">
        <v>11382</v>
      </c>
      <c r="S815" s="88">
        <v>2.5099999999999998</v>
      </c>
      <c r="T815" s="88" t="s">
        <v>13183</v>
      </c>
      <c r="U815" s="87" t="s">
        <v>11592</v>
      </c>
      <c r="V815" s="87" t="s">
        <v>11593</v>
      </c>
      <c r="W815" s="87" t="s">
        <v>12986</v>
      </c>
      <c r="X815" s="87" t="s">
        <v>11595</v>
      </c>
      <c r="Y815" s="87" t="s">
        <v>12987</v>
      </c>
    </row>
    <row r="816" spans="1:25" ht="90" customHeight="1">
      <c r="A816" s="73"/>
      <c r="B816" s="85"/>
      <c r="C816" s="73"/>
      <c r="D816" s="86">
        <v>66</v>
      </c>
      <c r="E816" s="87" t="s">
        <v>13218</v>
      </c>
      <c r="F816" s="87" t="s">
        <v>8216</v>
      </c>
      <c r="G816" s="88" t="s">
        <v>371</v>
      </c>
      <c r="H816" s="88" t="s">
        <v>28</v>
      </c>
      <c r="I816" s="90" t="s">
        <v>35</v>
      </c>
      <c r="J816" s="90" t="s">
        <v>2697</v>
      </c>
      <c r="K816" s="90" t="s">
        <v>2538</v>
      </c>
      <c r="L816" s="91">
        <v>2.58</v>
      </c>
      <c r="M816" s="90" t="s">
        <v>2187</v>
      </c>
      <c r="N816" s="87" t="s">
        <v>11588</v>
      </c>
      <c r="O816" s="87" t="s">
        <v>35</v>
      </c>
      <c r="P816" s="87" t="s">
        <v>13219</v>
      </c>
      <c r="Q816" s="92" t="s">
        <v>11381</v>
      </c>
      <c r="R816" s="88" t="s">
        <v>11382</v>
      </c>
      <c r="S816" s="88">
        <v>2.58</v>
      </c>
      <c r="T816" s="88" t="s">
        <v>13183</v>
      </c>
      <c r="U816" s="87" t="s">
        <v>11592</v>
      </c>
      <c r="V816" s="87" t="s">
        <v>11593</v>
      </c>
      <c r="W816" s="87" t="s">
        <v>12986</v>
      </c>
      <c r="X816" s="87" t="s">
        <v>11595</v>
      </c>
      <c r="Y816" s="87" t="s">
        <v>12987</v>
      </c>
    </row>
    <row r="817" spans="1:25" ht="90" customHeight="1">
      <c r="A817" s="73"/>
      <c r="B817" s="85"/>
      <c r="C817" s="73"/>
      <c r="D817" s="86">
        <v>66</v>
      </c>
      <c r="E817" s="87" t="s">
        <v>13220</v>
      </c>
      <c r="F817" s="87" t="s">
        <v>8216</v>
      </c>
      <c r="G817" s="88" t="s">
        <v>371</v>
      </c>
      <c r="H817" s="88" t="s">
        <v>28</v>
      </c>
      <c r="I817" s="90" t="s">
        <v>35</v>
      </c>
      <c r="J817" s="90" t="s">
        <v>2697</v>
      </c>
      <c r="K817" s="90" t="s">
        <v>2538</v>
      </c>
      <c r="L817" s="91">
        <v>2.58</v>
      </c>
      <c r="M817" s="90" t="s">
        <v>2187</v>
      </c>
      <c r="N817" s="87" t="s">
        <v>11588</v>
      </c>
      <c r="O817" s="87" t="s">
        <v>35</v>
      </c>
      <c r="P817" s="87" t="s">
        <v>13221</v>
      </c>
      <c r="Q817" s="92" t="s">
        <v>11391</v>
      </c>
      <c r="R817" s="88" t="s">
        <v>11382</v>
      </c>
      <c r="S817" s="88">
        <v>2.58</v>
      </c>
      <c r="T817" s="88" t="s">
        <v>13183</v>
      </c>
      <c r="U817" s="87" t="s">
        <v>11592</v>
      </c>
      <c r="V817" s="87" t="s">
        <v>11593</v>
      </c>
      <c r="W817" s="87" t="s">
        <v>12986</v>
      </c>
      <c r="X817" s="87" t="s">
        <v>11595</v>
      </c>
      <c r="Y817" s="87" t="s">
        <v>12987</v>
      </c>
    </row>
    <row r="818" spans="1:25" ht="90" customHeight="1">
      <c r="A818" s="73"/>
      <c r="B818" s="85"/>
      <c r="C818" s="73"/>
      <c r="D818" s="86">
        <v>66</v>
      </c>
      <c r="E818" s="87" t="s">
        <v>13222</v>
      </c>
      <c r="F818" s="87" t="s">
        <v>8216</v>
      </c>
      <c r="G818" s="88" t="s">
        <v>371</v>
      </c>
      <c r="H818" s="88" t="s">
        <v>28</v>
      </c>
      <c r="I818" s="90" t="s">
        <v>35</v>
      </c>
      <c r="J818" s="90" t="s">
        <v>2697</v>
      </c>
      <c r="K818" s="90" t="s">
        <v>2538</v>
      </c>
      <c r="L818" s="91">
        <v>2.58</v>
      </c>
      <c r="M818" s="90" t="s">
        <v>2187</v>
      </c>
      <c r="N818" s="87" t="s">
        <v>11588</v>
      </c>
      <c r="O818" s="87" t="s">
        <v>35</v>
      </c>
      <c r="P818" s="87" t="s">
        <v>13223</v>
      </c>
      <c r="Q818" s="92" t="s">
        <v>11391</v>
      </c>
      <c r="R818" s="88" t="s">
        <v>11382</v>
      </c>
      <c r="S818" s="88">
        <v>2.58</v>
      </c>
      <c r="T818" s="88" t="s">
        <v>13183</v>
      </c>
      <c r="U818" s="87" t="s">
        <v>11592</v>
      </c>
      <c r="V818" s="87" t="s">
        <v>11593</v>
      </c>
      <c r="W818" s="87" t="s">
        <v>12986</v>
      </c>
      <c r="X818" s="87" t="s">
        <v>11595</v>
      </c>
      <c r="Y818" s="87" t="s">
        <v>12987</v>
      </c>
    </row>
    <row r="819" spans="1:25" ht="90" customHeight="1">
      <c r="A819" s="73"/>
      <c r="B819" s="85"/>
      <c r="C819" s="73"/>
      <c r="D819" s="86">
        <v>66</v>
      </c>
      <c r="E819" s="87" t="s">
        <v>13224</v>
      </c>
      <c r="F819" s="87" t="s">
        <v>8216</v>
      </c>
      <c r="G819" s="88" t="s">
        <v>371</v>
      </c>
      <c r="H819" s="88" t="s">
        <v>28</v>
      </c>
      <c r="I819" s="90" t="s">
        <v>35</v>
      </c>
      <c r="J819" s="90" t="s">
        <v>2697</v>
      </c>
      <c r="K819" s="90" t="s">
        <v>2538</v>
      </c>
      <c r="L819" s="91">
        <v>2.58</v>
      </c>
      <c r="M819" s="90" t="s">
        <v>2187</v>
      </c>
      <c r="N819" s="87" t="s">
        <v>11588</v>
      </c>
      <c r="O819" s="87" t="s">
        <v>35</v>
      </c>
      <c r="P819" s="87" t="s">
        <v>13225</v>
      </c>
      <c r="Q819" s="92" t="s">
        <v>11391</v>
      </c>
      <c r="R819" s="88" t="s">
        <v>11382</v>
      </c>
      <c r="S819" s="88">
        <v>2.58</v>
      </c>
      <c r="T819" s="88" t="s">
        <v>13183</v>
      </c>
      <c r="U819" s="87" t="s">
        <v>11592</v>
      </c>
      <c r="V819" s="87" t="s">
        <v>11593</v>
      </c>
      <c r="W819" s="87" t="s">
        <v>12986</v>
      </c>
      <c r="X819" s="87" t="s">
        <v>11595</v>
      </c>
      <c r="Y819" s="87" t="s">
        <v>12987</v>
      </c>
    </row>
    <row r="820" spans="1:25" ht="90" customHeight="1">
      <c r="A820" s="73"/>
      <c r="B820" s="85"/>
      <c r="C820" s="73"/>
      <c r="D820" s="86">
        <v>66</v>
      </c>
      <c r="E820" s="87" t="s">
        <v>13226</v>
      </c>
      <c r="F820" s="87" t="s">
        <v>8216</v>
      </c>
      <c r="G820" s="88" t="s">
        <v>371</v>
      </c>
      <c r="H820" s="88" t="s">
        <v>28</v>
      </c>
      <c r="I820" s="90" t="s">
        <v>35</v>
      </c>
      <c r="J820" s="90" t="s">
        <v>2697</v>
      </c>
      <c r="K820" s="90" t="s">
        <v>2538</v>
      </c>
      <c r="L820" s="91">
        <v>2.58</v>
      </c>
      <c r="M820" s="90" t="s">
        <v>2187</v>
      </c>
      <c r="N820" s="87" t="s">
        <v>11588</v>
      </c>
      <c r="O820" s="87" t="s">
        <v>35</v>
      </c>
      <c r="P820" s="87" t="s">
        <v>13227</v>
      </c>
      <c r="Q820" s="92" t="s">
        <v>11391</v>
      </c>
      <c r="R820" s="88" t="s">
        <v>11382</v>
      </c>
      <c r="S820" s="88">
        <v>2.58</v>
      </c>
      <c r="T820" s="88" t="s">
        <v>13183</v>
      </c>
      <c r="U820" s="87" t="s">
        <v>11592</v>
      </c>
      <c r="V820" s="87" t="s">
        <v>11593</v>
      </c>
      <c r="W820" s="87" t="s">
        <v>12986</v>
      </c>
      <c r="X820" s="87" t="s">
        <v>11595</v>
      </c>
      <c r="Y820" s="87" t="s">
        <v>12987</v>
      </c>
    </row>
    <row r="821" spans="1:25" ht="90" customHeight="1">
      <c r="A821" s="73"/>
      <c r="B821" s="85"/>
      <c r="C821" s="73"/>
      <c r="D821" s="86">
        <v>66</v>
      </c>
      <c r="E821" s="87" t="s">
        <v>13228</v>
      </c>
      <c r="F821" s="87" t="s">
        <v>8216</v>
      </c>
      <c r="G821" s="88" t="s">
        <v>371</v>
      </c>
      <c r="H821" s="88" t="s">
        <v>28</v>
      </c>
      <c r="I821" s="90" t="s">
        <v>35</v>
      </c>
      <c r="J821" s="90" t="s">
        <v>2697</v>
      </c>
      <c r="K821" s="90" t="s">
        <v>2538</v>
      </c>
      <c r="L821" s="91">
        <v>2.58</v>
      </c>
      <c r="M821" s="90" t="s">
        <v>2187</v>
      </c>
      <c r="N821" s="87" t="s">
        <v>11588</v>
      </c>
      <c r="O821" s="87" t="s">
        <v>35</v>
      </c>
      <c r="P821" s="87" t="s">
        <v>13229</v>
      </c>
      <c r="Q821" s="92" t="s">
        <v>11391</v>
      </c>
      <c r="R821" s="88" t="s">
        <v>11382</v>
      </c>
      <c r="S821" s="88">
        <v>2.58</v>
      </c>
      <c r="T821" s="88" t="s">
        <v>13183</v>
      </c>
      <c r="U821" s="87" t="s">
        <v>11592</v>
      </c>
      <c r="V821" s="87" t="s">
        <v>11593</v>
      </c>
      <c r="W821" s="87" t="s">
        <v>12986</v>
      </c>
      <c r="X821" s="87" t="s">
        <v>11595</v>
      </c>
      <c r="Y821" s="87" t="s">
        <v>12987</v>
      </c>
    </row>
    <row r="822" spans="1:25" ht="90" customHeight="1">
      <c r="A822" s="73"/>
      <c r="B822" s="85"/>
      <c r="C822" s="73"/>
      <c r="D822" s="86">
        <v>66</v>
      </c>
      <c r="E822" s="87" t="s">
        <v>13230</v>
      </c>
      <c r="F822" s="87" t="s">
        <v>8216</v>
      </c>
      <c r="G822" s="88" t="s">
        <v>371</v>
      </c>
      <c r="H822" s="88" t="s">
        <v>28</v>
      </c>
      <c r="I822" s="90" t="s">
        <v>35</v>
      </c>
      <c r="J822" s="90" t="s">
        <v>2697</v>
      </c>
      <c r="K822" s="90" t="s">
        <v>2538</v>
      </c>
      <c r="L822" s="91">
        <v>2.58</v>
      </c>
      <c r="M822" s="90" t="s">
        <v>2187</v>
      </c>
      <c r="N822" s="87" t="s">
        <v>11588</v>
      </c>
      <c r="O822" s="87" t="s">
        <v>35</v>
      </c>
      <c r="P822" s="87" t="s">
        <v>13231</v>
      </c>
      <c r="Q822" s="92" t="s">
        <v>11391</v>
      </c>
      <c r="R822" s="88" t="s">
        <v>11382</v>
      </c>
      <c r="S822" s="88">
        <v>2.58</v>
      </c>
      <c r="T822" s="88" t="s">
        <v>13183</v>
      </c>
      <c r="U822" s="87" t="s">
        <v>11592</v>
      </c>
      <c r="V822" s="87" t="s">
        <v>11593</v>
      </c>
      <c r="W822" s="87" t="s">
        <v>12986</v>
      </c>
      <c r="X822" s="87" t="s">
        <v>11595</v>
      </c>
      <c r="Y822" s="87" t="s">
        <v>12987</v>
      </c>
    </row>
    <row r="823" spans="1:25" ht="90" customHeight="1">
      <c r="A823" s="73"/>
      <c r="B823" s="85"/>
      <c r="C823" s="73"/>
      <c r="D823" s="86">
        <v>66</v>
      </c>
      <c r="E823" s="87" t="s">
        <v>13232</v>
      </c>
      <c r="F823" s="87" t="s">
        <v>8216</v>
      </c>
      <c r="G823" s="88" t="s">
        <v>371</v>
      </c>
      <c r="H823" s="88" t="s">
        <v>28</v>
      </c>
      <c r="I823" s="90" t="s">
        <v>35</v>
      </c>
      <c r="J823" s="90" t="s">
        <v>2697</v>
      </c>
      <c r="K823" s="90" t="s">
        <v>2538</v>
      </c>
      <c r="L823" s="91">
        <v>2.58</v>
      </c>
      <c r="M823" s="90" t="s">
        <v>2187</v>
      </c>
      <c r="N823" s="87" t="s">
        <v>11588</v>
      </c>
      <c r="O823" s="87" t="s">
        <v>35</v>
      </c>
      <c r="P823" s="87" t="s">
        <v>13233</v>
      </c>
      <c r="Q823" s="92" t="s">
        <v>11391</v>
      </c>
      <c r="R823" s="88" t="s">
        <v>11382</v>
      </c>
      <c r="S823" s="88">
        <v>2.58</v>
      </c>
      <c r="T823" s="88" t="s">
        <v>13183</v>
      </c>
      <c r="U823" s="87" t="s">
        <v>11592</v>
      </c>
      <c r="V823" s="87" t="s">
        <v>11593</v>
      </c>
      <c r="W823" s="87" t="s">
        <v>12986</v>
      </c>
      <c r="X823" s="87" t="s">
        <v>11595</v>
      </c>
      <c r="Y823" s="87" t="s">
        <v>12987</v>
      </c>
    </row>
    <row r="824" spans="1:25" ht="90" customHeight="1">
      <c r="A824" s="73"/>
      <c r="B824" s="85"/>
      <c r="C824" s="73"/>
      <c r="D824" s="86">
        <v>66</v>
      </c>
      <c r="E824" s="87" t="s">
        <v>13234</v>
      </c>
      <c r="F824" s="87" t="s">
        <v>8216</v>
      </c>
      <c r="G824" s="88" t="s">
        <v>371</v>
      </c>
      <c r="H824" s="88" t="s">
        <v>28</v>
      </c>
      <c r="I824" s="90" t="s">
        <v>35</v>
      </c>
      <c r="J824" s="90" t="s">
        <v>2697</v>
      </c>
      <c r="K824" s="90" t="s">
        <v>2538</v>
      </c>
      <c r="L824" s="91">
        <v>2.58</v>
      </c>
      <c r="M824" s="90" t="s">
        <v>2187</v>
      </c>
      <c r="N824" s="87" t="s">
        <v>11588</v>
      </c>
      <c r="O824" s="87" t="s">
        <v>35</v>
      </c>
      <c r="P824" s="87" t="s">
        <v>13235</v>
      </c>
      <c r="Q824" s="92" t="s">
        <v>11391</v>
      </c>
      <c r="R824" s="88" t="s">
        <v>11382</v>
      </c>
      <c r="S824" s="88">
        <v>2.58</v>
      </c>
      <c r="T824" s="88" t="s">
        <v>13183</v>
      </c>
      <c r="U824" s="87" t="s">
        <v>11592</v>
      </c>
      <c r="V824" s="87" t="s">
        <v>11593</v>
      </c>
      <c r="W824" s="87" t="s">
        <v>12986</v>
      </c>
      <c r="X824" s="87" t="s">
        <v>11595</v>
      </c>
      <c r="Y824" s="87" t="s">
        <v>12987</v>
      </c>
    </row>
    <row r="825" spans="1:25" ht="90" customHeight="1">
      <c r="A825" s="73"/>
      <c r="B825" s="85"/>
      <c r="C825" s="73"/>
      <c r="D825" s="86">
        <v>66</v>
      </c>
      <c r="E825" s="87" t="s">
        <v>13236</v>
      </c>
      <c r="F825" s="87" t="s">
        <v>8216</v>
      </c>
      <c r="G825" s="88" t="s">
        <v>371</v>
      </c>
      <c r="H825" s="88" t="s">
        <v>28</v>
      </c>
      <c r="I825" s="90" t="s">
        <v>35</v>
      </c>
      <c r="J825" s="90" t="s">
        <v>2697</v>
      </c>
      <c r="K825" s="90" t="s">
        <v>2538</v>
      </c>
      <c r="L825" s="91">
        <v>2.58</v>
      </c>
      <c r="M825" s="90" t="s">
        <v>2187</v>
      </c>
      <c r="N825" s="87" t="s">
        <v>11588</v>
      </c>
      <c r="O825" s="87" t="s">
        <v>35</v>
      </c>
      <c r="P825" s="87" t="s">
        <v>13237</v>
      </c>
      <c r="Q825" s="92" t="s">
        <v>11391</v>
      </c>
      <c r="R825" s="88" t="s">
        <v>11382</v>
      </c>
      <c r="S825" s="88">
        <v>2.58</v>
      </c>
      <c r="T825" s="88" t="s">
        <v>13183</v>
      </c>
      <c r="U825" s="87" t="s">
        <v>11592</v>
      </c>
      <c r="V825" s="87" t="s">
        <v>11593</v>
      </c>
      <c r="W825" s="87" t="s">
        <v>12986</v>
      </c>
      <c r="X825" s="87" t="s">
        <v>11595</v>
      </c>
      <c r="Y825" s="87" t="s">
        <v>12987</v>
      </c>
    </row>
    <row r="826" spans="1:25" ht="90" customHeight="1">
      <c r="A826" s="73"/>
      <c r="B826" s="85"/>
      <c r="C826" s="73"/>
      <c r="D826" s="86">
        <v>66</v>
      </c>
      <c r="E826" s="87" t="s">
        <v>13238</v>
      </c>
      <c r="F826" s="87" t="s">
        <v>8216</v>
      </c>
      <c r="G826" s="88" t="s">
        <v>371</v>
      </c>
      <c r="H826" s="88" t="s">
        <v>28</v>
      </c>
      <c r="I826" s="90" t="s">
        <v>35</v>
      </c>
      <c r="J826" s="90" t="s">
        <v>2697</v>
      </c>
      <c r="K826" s="90" t="s">
        <v>2538</v>
      </c>
      <c r="L826" s="91">
        <v>2.58</v>
      </c>
      <c r="M826" s="90" t="s">
        <v>2187</v>
      </c>
      <c r="N826" s="87" t="s">
        <v>11588</v>
      </c>
      <c r="O826" s="87" t="s">
        <v>35</v>
      </c>
      <c r="P826" s="87" t="s">
        <v>13239</v>
      </c>
      <c r="Q826" s="92" t="s">
        <v>11391</v>
      </c>
      <c r="R826" s="88" t="s">
        <v>11382</v>
      </c>
      <c r="S826" s="88">
        <v>2.58</v>
      </c>
      <c r="T826" s="88" t="s">
        <v>13183</v>
      </c>
      <c r="U826" s="87" t="s">
        <v>11592</v>
      </c>
      <c r="V826" s="87" t="s">
        <v>11593</v>
      </c>
      <c r="W826" s="87" t="s">
        <v>12986</v>
      </c>
      <c r="X826" s="87" t="s">
        <v>11595</v>
      </c>
      <c r="Y826" s="87" t="s">
        <v>12987</v>
      </c>
    </row>
    <row r="827" spans="1:25" ht="90" customHeight="1">
      <c r="A827" s="73"/>
      <c r="B827" s="85"/>
      <c r="C827" s="73"/>
      <c r="D827" s="86">
        <v>66</v>
      </c>
      <c r="E827" s="87" t="s">
        <v>13240</v>
      </c>
      <c r="F827" s="87" t="s">
        <v>8216</v>
      </c>
      <c r="G827" s="88" t="s">
        <v>371</v>
      </c>
      <c r="H827" s="88" t="s">
        <v>28</v>
      </c>
      <c r="I827" s="90" t="s">
        <v>35</v>
      </c>
      <c r="J827" s="90" t="s">
        <v>2697</v>
      </c>
      <c r="K827" s="90" t="s">
        <v>2538</v>
      </c>
      <c r="L827" s="91">
        <v>2.58</v>
      </c>
      <c r="M827" s="90" t="s">
        <v>2187</v>
      </c>
      <c r="N827" s="87" t="s">
        <v>11588</v>
      </c>
      <c r="O827" s="87" t="s">
        <v>35</v>
      </c>
      <c r="P827" s="87" t="s">
        <v>13241</v>
      </c>
      <c r="Q827" s="92" t="s">
        <v>11391</v>
      </c>
      <c r="R827" s="88" t="s">
        <v>11382</v>
      </c>
      <c r="S827" s="88">
        <v>2.58</v>
      </c>
      <c r="T827" s="88" t="s">
        <v>13183</v>
      </c>
      <c r="U827" s="87" t="s">
        <v>11592</v>
      </c>
      <c r="V827" s="87" t="s">
        <v>11593</v>
      </c>
      <c r="W827" s="87" t="s">
        <v>12986</v>
      </c>
      <c r="X827" s="87" t="s">
        <v>11595</v>
      </c>
      <c r="Y827" s="87" t="s">
        <v>12987</v>
      </c>
    </row>
    <row r="828" spans="1:25" ht="90" customHeight="1">
      <c r="A828" s="73"/>
      <c r="B828" s="85"/>
      <c r="C828" s="73"/>
      <c r="D828" s="86">
        <v>66</v>
      </c>
      <c r="E828" s="87" t="s">
        <v>13242</v>
      </c>
      <c r="F828" s="87" t="s">
        <v>8216</v>
      </c>
      <c r="G828" s="88" t="s">
        <v>371</v>
      </c>
      <c r="H828" s="88" t="s">
        <v>28</v>
      </c>
      <c r="I828" s="90" t="s">
        <v>35</v>
      </c>
      <c r="J828" s="90" t="s">
        <v>2697</v>
      </c>
      <c r="K828" s="90" t="s">
        <v>2538</v>
      </c>
      <c r="L828" s="91">
        <v>2.58</v>
      </c>
      <c r="M828" s="90" t="s">
        <v>2187</v>
      </c>
      <c r="N828" s="87" t="s">
        <v>11588</v>
      </c>
      <c r="O828" s="87" t="s">
        <v>35</v>
      </c>
      <c r="P828" s="87" t="s">
        <v>13243</v>
      </c>
      <c r="Q828" s="92" t="s">
        <v>11391</v>
      </c>
      <c r="R828" s="88" t="s">
        <v>11382</v>
      </c>
      <c r="S828" s="88">
        <v>2.58</v>
      </c>
      <c r="T828" s="88" t="s">
        <v>13183</v>
      </c>
      <c r="U828" s="87" t="s">
        <v>11592</v>
      </c>
      <c r="V828" s="87" t="s">
        <v>11593</v>
      </c>
      <c r="W828" s="87" t="s">
        <v>12986</v>
      </c>
      <c r="X828" s="87" t="s">
        <v>11595</v>
      </c>
      <c r="Y828" s="87" t="s">
        <v>12987</v>
      </c>
    </row>
    <row r="829" spans="1:25" ht="90" customHeight="1">
      <c r="A829" s="73"/>
      <c r="B829" s="85"/>
      <c r="C829" s="73"/>
      <c r="D829" s="86">
        <v>66</v>
      </c>
      <c r="E829" s="87" t="s">
        <v>13244</v>
      </c>
      <c r="F829" s="87" t="s">
        <v>8216</v>
      </c>
      <c r="G829" s="88" t="s">
        <v>371</v>
      </c>
      <c r="H829" s="88" t="s">
        <v>28</v>
      </c>
      <c r="I829" s="90" t="s">
        <v>35</v>
      </c>
      <c r="J829" s="90" t="s">
        <v>2697</v>
      </c>
      <c r="K829" s="90" t="s">
        <v>2538</v>
      </c>
      <c r="L829" s="91">
        <v>2.58</v>
      </c>
      <c r="M829" s="90" t="s">
        <v>2187</v>
      </c>
      <c r="N829" s="87" t="s">
        <v>11588</v>
      </c>
      <c r="O829" s="87" t="s">
        <v>35</v>
      </c>
      <c r="P829" s="87" t="s">
        <v>13245</v>
      </c>
      <c r="Q829" s="92" t="s">
        <v>11391</v>
      </c>
      <c r="R829" s="88" t="s">
        <v>11382</v>
      </c>
      <c r="S829" s="88">
        <v>2.58</v>
      </c>
      <c r="T829" s="88" t="s">
        <v>13183</v>
      </c>
      <c r="U829" s="87" t="s">
        <v>11592</v>
      </c>
      <c r="V829" s="87" t="s">
        <v>11593</v>
      </c>
      <c r="W829" s="87" t="s">
        <v>12986</v>
      </c>
      <c r="X829" s="87" t="s">
        <v>11595</v>
      </c>
      <c r="Y829" s="87" t="s">
        <v>12987</v>
      </c>
    </row>
    <row r="830" spans="1:25" ht="90" customHeight="1">
      <c r="A830" s="73"/>
      <c r="B830" s="85"/>
      <c r="C830" s="73"/>
      <c r="D830" s="86">
        <v>66</v>
      </c>
      <c r="E830" s="87" t="s">
        <v>13246</v>
      </c>
      <c r="F830" s="87" t="s">
        <v>8216</v>
      </c>
      <c r="G830" s="88" t="s">
        <v>371</v>
      </c>
      <c r="H830" s="88" t="s">
        <v>28</v>
      </c>
      <c r="I830" s="90" t="s">
        <v>35</v>
      </c>
      <c r="J830" s="90" t="s">
        <v>2697</v>
      </c>
      <c r="K830" s="90" t="s">
        <v>2538</v>
      </c>
      <c r="L830" s="91">
        <v>2.58</v>
      </c>
      <c r="M830" s="90" t="s">
        <v>2187</v>
      </c>
      <c r="N830" s="87" t="s">
        <v>11588</v>
      </c>
      <c r="O830" s="87" t="s">
        <v>35</v>
      </c>
      <c r="P830" s="87" t="s">
        <v>13247</v>
      </c>
      <c r="Q830" s="92" t="s">
        <v>11391</v>
      </c>
      <c r="R830" s="88" t="s">
        <v>11382</v>
      </c>
      <c r="S830" s="88">
        <v>2.58</v>
      </c>
      <c r="T830" s="88" t="s">
        <v>13183</v>
      </c>
      <c r="U830" s="87" t="s">
        <v>11592</v>
      </c>
      <c r="V830" s="87" t="s">
        <v>11593</v>
      </c>
      <c r="W830" s="87" t="s">
        <v>12986</v>
      </c>
      <c r="X830" s="87" t="s">
        <v>11595</v>
      </c>
      <c r="Y830" s="87" t="s">
        <v>12987</v>
      </c>
    </row>
    <row r="831" spans="1:25" ht="90" customHeight="1">
      <c r="A831" s="73"/>
      <c r="B831" s="85"/>
      <c r="C831" s="73"/>
      <c r="D831" s="86">
        <v>66</v>
      </c>
      <c r="E831" s="87" t="s">
        <v>13248</v>
      </c>
      <c r="F831" s="87" t="s">
        <v>8216</v>
      </c>
      <c r="G831" s="88" t="s">
        <v>371</v>
      </c>
      <c r="H831" s="88" t="s">
        <v>28</v>
      </c>
      <c r="I831" s="90" t="s">
        <v>35</v>
      </c>
      <c r="J831" s="90" t="s">
        <v>2697</v>
      </c>
      <c r="K831" s="90" t="s">
        <v>2538</v>
      </c>
      <c r="L831" s="91">
        <v>2.58</v>
      </c>
      <c r="M831" s="90" t="s">
        <v>2187</v>
      </c>
      <c r="N831" s="87" t="s">
        <v>11588</v>
      </c>
      <c r="O831" s="87" t="s">
        <v>35</v>
      </c>
      <c r="P831" s="87" t="s">
        <v>13249</v>
      </c>
      <c r="Q831" s="92" t="s">
        <v>11391</v>
      </c>
      <c r="R831" s="88" t="s">
        <v>11382</v>
      </c>
      <c r="S831" s="88">
        <v>2.58</v>
      </c>
      <c r="T831" s="88" t="s">
        <v>13183</v>
      </c>
      <c r="U831" s="87" t="s">
        <v>11592</v>
      </c>
      <c r="V831" s="87" t="s">
        <v>11593</v>
      </c>
      <c r="W831" s="87" t="s">
        <v>12986</v>
      </c>
      <c r="X831" s="87" t="s">
        <v>11595</v>
      </c>
      <c r="Y831" s="87" t="s">
        <v>12987</v>
      </c>
    </row>
    <row r="832" spans="1:25" ht="90" customHeight="1">
      <c r="A832" s="73"/>
      <c r="B832" s="85"/>
      <c r="C832" s="73"/>
      <c r="D832" s="86">
        <v>66</v>
      </c>
      <c r="E832" s="87" t="s">
        <v>13250</v>
      </c>
      <c r="F832" s="87" t="s">
        <v>8216</v>
      </c>
      <c r="G832" s="88" t="s">
        <v>371</v>
      </c>
      <c r="H832" s="88" t="s">
        <v>28</v>
      </c>
      <c r="I832" s="90" t="s">
        <v>35</v>
      </c>
      <c r="J832" s="90" t="s">
        <v>2697</v>
      </c>
      <c r="K832" s="90" t="s">
        <v>2538</v>
      </c>
      <c r="L832" s="91">
        <v>2.58</v>
      </c>
      <c r="M832" s="90" t="s">
        <v>2187</v>
      </c>
      <c r="N832" s="87" t="s">
        <v>11588</v>
      </c>
      <c r="O832" s="87" t="s">
        <v>35</v>
      </c>
      <c r="P832" s="87" t="s">
        <v>13251</v>
      </c>
      <c r="Q832" s="92" t="s">
        <v>11391</v>
      </c>
      <c r="R832" s="88" t="s">
        <v>11382</v>
      </c>
      <c r="S832" s="88">
        <v>2.58</v>
      </c>
      <c r="T832" s="88" t="s">
        <v>13183</v>
      </c>
      <c r="U832" s="87" t="s">
        <v>11592</v>
      </c>
      <c r="V832" s="87" t="s">
        <v>11593</v>
      </c>
      <c r="W832" s="87" t="s">
        <v>12986</v>
      </c>
      <c r="X832" s="87" t="s">
        <v>11595</v>
      </c>
      <c r="Y832" s="87" t="s">
        <v>12987</v>
      </c>
    </row>
    <row r="833" spans="1:25" ht="90" customHeight="1">
      <c r="A833" s="73"/>
      <c r="B833" s="85"/>
      <c r="C833" s="73"/>
      <c r="D833" s="86">
        <v>66</v>
      </c>
      <c r="E833" s="87" t="s">
        <v>13252</v>
      </c>
      <c r="F833" s="87" t="s">
        <v>8216</v>
      </c>
      <c r="G833" s="88" t="s">
        <v>371</v>
      </c>
      <c r="H833" s="88" t="s">
        <v>28</v>
      </c>
      <c r="I833" s="90" t="s">
        <v>35</v>
      </c>
      <c r="J833" s="90" t="s">
        <v>2697</v>
      </c>
      <c r="K833" s="90" t="s">
        <v>2538</v>
      </c>
      <c r="L833" s="91">
        <v>2.58</v>
      </c>
      <c r="M833" s="90" t="s">
        <v>2187</v>
      </c>
      <c r="N833" s="87" t="s">
        <v>11588</v>
      </c>
      <c r="O833" s="87" t="s">
        <v>35</v>
      </c>
      <c r="P833" s="87" t="s">
        <v>13253</v>
      </c>
      <c r="Q833" s="92" t="s">
        <v>11391</v>
      </c>
      <c r="R833" s="88" t="s">
        <v>11382</v>
      </c>
      <c r="S833" s="88">
        <v>2.58</v>
      </c>
      <c r="T833" s="88" t="s">
        <v>13183</v>
      </c>
      <c r="U833" s="87" t="s">
        <v>11592</v>
      </c>
      <c r="V833" s="87" t="s">
        <v>11593</v>
      </c>
      <c r="W833" s="87" t="s">
        <v>12986</v>
      </c>
      <c r="X833" s="87" t="s">
        <v>11595</v>
      </c>
      <c r="Y833" s="87" t="s">
        <v>12987</v>
      </c>
    </row>
    <row r="834" spans="1:25" ht="90" customHeight="1">
      <c r="A834" s="73"/>
      <c r="B834" s="85"/>
      <c r="C834" s="73"/>
      <c r="D834" s="86">
        <v>58</v>
      </c>
      <c r="E834" s="87" t="s">
        <v>13254</v>
      </c>
      <c r="F834" s="87" t="s">
        <v>8284</v>
      </c>
      <c r="G834" s="88" t="s">
        <v>371</v>
      </c>
      <c r="H834" s="88" t="s">
        <v>28</v>
      </c>
      <c r="I834" s="90" t="s">
        <v>35</v>
      </c>
      <c r="J834" s="90" t="s">
        <v>2839</v>
      </c>
      <c r="K834" s="90" t="s">
        <v>2300</v>
      </c>
      <c r="L834" s="91">
        <v>6</v>
      </c>
      <c r="M834" s="90" t="s">
        <v>2302</v>
      </c>
      <c r="N834" s="87" t="s">
        <v>11531</v>
      </c>
      <c r="O834" s="87" t="s">
        <v>13151</v>
      </c>
      <c r="P834" s="87" t="s">
        <v>13255</v>
      </c>
      <c r="Q834" s="92" t="s">
        <v>11381</v>
      </c>
      <c r="R834" s="88" t="s">
        <v>11382</v>
      </c>
      <c r="S834" s="88">
        <v>6</v>
      </c>
      <c r="T834" s="88" t="s">
        <v>13153</v>
      </c>
      <c r="U834" s="87" t="s">
        <v>12722</v>
      </c>
      <c r="V834" s="87" t="s">
        <v>12723</v>
      </c>
      <c r="W834" s="87" t="s">
        <v>12724</v>
      </c>
      <c r="X834" s="87" t="s">
        <v>12725</v>
      </c>
      <c r="Y834" s="87" t="s">
        <v>13154</v>
      </c>
    </row>
    <row r="835" spans="1:25" ht="120" customHeight="1">
      <c r="A835" s="73"/>
      <c r="B835" s="85"/>
      <c r="C835" s="73"/>
      <c r="D835" s="86">
        <v>58</v>
      </c>
      <c r="E835" s="87" t="s">
        <v>13256</v>
      </c>
      <c r="F835" s="87" t="s">
        <v>8284</v>
      </c>
      <c r="G835" s="88" t="s">
        <v>371</v>
      </c>
      <c r="H835" s="88" t="s">
        <v>28</v>
      </c>
      <c r="I835" s="90" t="s">
        <v>35</v>
      </c>
      <c r="J835" s="90" t="s">
        <v>2839</v>
      </c>
      <c r="K835" s="90" t="s">
        <v>2300</v>
      </c>
      <c r="L835" s="91">
        <v>6</v>
      </c>
      <c r="M835" s="90" t="s">
        <v>2302</v>
      </c>
      <c r="N835" s="87" t="s">
        <v>11531</v>
      </c>
      <c r="O835" s="87" t="s">
        <v>13151</v>
      </c>
      <c r="P835" s="87" t="s">
        <v>13257</v>
      </c>
      <c r="Q835" s="92" t="s">
        <v>11391</v>
      </c>
      <c r="R835" s="88" t="s">
        <v>11382</v>
      </c>
      <c r="S835" s="88">
        <v>6</v>
      </c>
      <c r="T835" s="88" t="s">
        <v>13153</v>
      </c>
      <c r="U835" s="87" t="s">
        <v>12722</v>
      </c>
      <c r="V835" s="87" t="s">
        <v>12723</v>
      </c>
      <c r="W835" s="87" t="s">
        <v>12724</v>
      </c>
      <c r="X835" s="87" t="s">
        <v>12725</v>
      </c>
      <c r="Y835" s="87" t="s">
        <v>13154</v>
      </c>
    </row>
    <row r="836" spans="1:25" ht="90.75" customHeight="1">
      <c r="A836" s="73"/>
      <c r="B836" s="85"/>
      <c r="C836" s="73"/>
      <c r="D836" s="86">
        <v>58</v>
      </c>
      <c r="E836" s="87" t="s">
        <v>13258</v>
      </c>
      <c r="F836" s="87" t="s">
        <v>8286</v>
      </c>
      <c r="G836" s="88" t="s">
        <v>371</v>
      </c>
      <c r="H836" s="88" t="s">
        <v>28</v>
      </c>
      <c r="I836" s="90" t="s">
        <v>35</v>
      </c>
      <c r="J836" s="90" t="s">
        <v>2839</v>
      </c>
      <c r="K836" s="90" t="s">
        <v>2300</v>
      </c>
      <c r="L836" s="91">
        <v>5.7</v>
      </c>
      <c r="M836" s="90" t="s">
        <v>2302</v>
      </c>
      <c r="N836" s="87" t="s">
        <v>11531</v>
      </c>
      <c r="O836" s="87" t="s">
        <v>13151</v>
      </c>
      <c r="P836" s="87" t="s">
        <v>13259</v>
      </c>
      <c r="Q836" s="92" t="s">
        <v>11381</v>
      </c>
      <c r="R836" s="88" t="s">
        <v>11382</v>
      </c>
      <c r="S836" s="88">
        <v>5.7</v>
      </c>
      <c r="T836" s="88" t="s">
        <v>13153</v>
      </c>
      <c r="U836" s="87" t="s">
        <v>12722</v>
      </c>
      <c r="V836" s="87" t="s">
        <v>12723</v>
      </c>
      <c r="W836" s="87" t="s">
        <v>12724</v>
      </c>
      <c r="X836" s="87" t="s">
        <v>12725</v>
      </c>
      <c r="Y836" s="87" t="s">
        <v>13154</v>
      </c>
    </row>
    <row r="837" spans="1:25" ht="120" customHeight="1">
      <c r="A837" s="73"/>
      <c r="B837" s="85"/>
      <c r="C837" s="73"/>
      <c r="D837" s="86">
        <v>58</v>
      </c>
      <c r="E837" s="87" t="s">
        <v>13260</v>
      </c>
      <c r="F837" s="87" t="s">
        <v>8286</v>
      </c>
      <c r="G837" s="88" t="s">
        <v>371</v>
      </c>
      <c r="H837" s="88" t="s">
        <v>28</v>
      </c>
      <c r="I837" s="90" t="s">
        <v>35</v>
      </c>
      <c r="J837" s="90" t="s">
        <v>2839</v>
      </c>
      <c r="K837" s="90" t="s">
        <v>2300</v>
      </c>
      <c r="L837" s="91">
        <v>5.7</v>
      </c>
      <c r="M837" s="90" t="s">
        <v>2302</v>
      </c>
      <c r="N837" s="87" t="s">
        <v>11531</v>
      </c>
      <c r="O837" s="87" t="s">
        <v>13151</v>
      </c>
      <c r="P837" s="87" t="s">
        <v>13261</v>
      </c>
      <c r="Q837" s="92" t="s">
        <v>11391</v>
      </c>
      <c r="R837" s="88" t="s">
        <v>11382</v>
      </c>
      <c r="S837" s="88">
        <v>5.7</v>
      </c>
      <c r="T837" s="88" t="s">
        <v>13153</v>
      </c>
      <c r="U837" s="87" t="s">
        <v>12722</v>
      </c>
      <c r="V837" s="87" t="s">
        <v>12723</v>
      </c>
      <c r="W837" s="87" t="s">
        <v>12724</v>
      </c>
      <c r="X837" s="87" t="s">
        <v>12725</v>
      </c>
      <c r="Y837" s="87" t="s">
        <v>13154</v>
      </c>
    </row>
    <row r="838" spans="1:25" ht="90.75" customHeight="1">
      <c r="A838" s="73"/>
      <c r="B838" s="85"/>
      <c r="C838" s="73"/>
      <c r="D838" s="86">
        <v>31</v>
      </c>
      <c r="E838" s="87" t="s">
        <v>13262</v>
      </c>
      <c r="F838" s="87" t="s">
        <v>8296</v>
      </c>
      <c r="G838" s="88" t="s">
        <v>371</v>
      </c>
      <c r="H838" s="88" t="s">
        <v>28</v>
      </c>
      <c r="I838" s="90" t="s">
        <v>35</v>
      </c>
      <c r="J838" s="90" t="s">
        <v>2839</v>
      </c>
      <c r="K838" s="90" t="s">
        <v>2300</v>
      </c>
      <c r="L838" s="91">
        <v>3.5</v>
      </c>
      <c r="M838" s="90" t="s">
        <v>2187</v>
      </c>
      <c r="N838" s="87" t="s">
        <v>12280</v>
      </c>
      <c r="O838" s="87" t="s">
        <v>35</v>
      </c>
      <c r="P838" s="87" t="s">
        <v>13263</v>
      </c>
      <c r="Q838" s="92" t="s">
        <v>11381</v>
      </c>
      <c r="R838" s="88" t="s">
        <v>7810</v>
      </c>
      <c r="S838" s="88">
        <v>3.51</v>
      </c>
      <c r="T838" s="88" t="s">
        <v>12948</v>
      </c>
      <c r="U838" s="87" t="s">
        <v>12284</v>
      </c>
      <c r="V838" s="87" t="s">
        <v>12285</v>
      </c>
      <c r="W838" s="87" t="s">
        <v>12286</v>
      </c>
      <c r="X838" s="87" t="s">
        <v>12287</v>
      </c>
      <c r="Y838" s="87" t="s">
        <v>12288</v>
      </c>
    </row>
    <row r="839" spans="1:25" ht="90.75" customHeight="1">
      <c r="A839" s="73"/>
      <c r="B839" s="85"/>
      <c r="C839" s="73"/>
      <c r="D839" s="86">
        <v>31</v>
      </c>
      <c r="E839" s="87" t="s">
        <v>13264</v>
      </c>
      <c r="F839" s="87" t="s">
        <v>8296</v>
      </c>
      <c r="G839" s="88" t="s">
        <v>371</v>
      </c>
      <c r="H839" s="88" t="s">
        <v>28</v>
      </c>
      <c r="I839" s="90" t="s">
        <v>35</v>
      </c>
      <c r="J839" s="90" t="s">
        <v>2839</v>
      </c>
      <c r="K839" s="90" t="s">
        <v>2300</v>
      </c>
      <c r="L839" s="91">
        <v>3.5</v>
      </c>
      <c r="M839" s="90" t="s">
        <v>2187</v>
      </c>
      <c r="N839" s="87" t="s">
        <v>12280</v>
      </c>
      <c r="O839" s="87" t="s">
        <v>35</v>
      </c>
      <c r="P839" s="87" t="s">
        <v>13265</v>
      </c>
      <c r="Q839" s="92" t="s">
        <v>11391</v>
      </c>
      <c r="R839" s="88" t="s">
        <v>7810</v>
      </c>
      <c r="S839" s="88">
        <v>3.51</v>
      </c>
      <c r="T839" s="88" t="s">
        <v>12948</v>
      </c>
      <c r="U839" s="87" t="s">
        <v>12284</v>
      </c>
      <c r="V839" s="87" t="s">
        <v>12285</v>
      </c>
      <c r="W839" s="87" t="s">
        <v>12286</v>
      </c>
      <c r="X839" s="87" t="s">
        <v>12287</v>
      </c>
      <c r="Y839" s="87" t="s">
        <v>12288</v>
      </c>
    </row>
    <row r="840" spans="1:25" ht="90.75" customHeight="1">
      <c r="A840" s="73"/>
      <c r="B840" s="85"/>
      <c r="C840" s="73"/>
      <c r="D840" s="86">
        <v>31</v>
      </c>
      <c r="E840" s="87" t="s">
        <v>13266</v>
      </c>
      <c r="F840" s="87" t="s">
        <v>8296</v>
      </c>
      <c r="G840" s="88" t="s">
        <v>371</v>
      </c>
      <c r="H840" s="88" t="s">
        <v>28</v>
      </c>
      <c r="I840" s="90" t="s">
        <v>35</v>
      </c>
      <c r="J840" s="90" t="s">
        <v>2839</v>
      </c>
      <c r="K840" s="90" t="s">
        <v>2300</v>
      </c>
      <c r="L840" s="91">
        <v>3.5</v>
      </c>
      <c r="M840" s="90" t="s">
        <v>2187</v>
      </c>
      <c r="N840" s="87" t="s">
        <v>12280</v>
      </c>
      <c r="O840" s="87" t="s">
        <v>35</v>
      </c>
      <c r="P840" s="87" t="s">
        <v>13267</v>
      </c>
      <c r="Q840" s="92" t="s">
        <v>11391</v>
      </c>
      <c r="R840" s="88" t="s">
        <v>7810</v>
      </c>
      <c r="S840" s="88">
        <v>3.51</v>
      </c>
      <c r="T840" s="88" t="s">
        <v>12948</v>
      </c>
      <c r="U840" s="87" t="s">
        <v>12284</v>
      </c>
      <c r="V840" s="87" t="s">
        <v>12285</v>
      </c>
      <c r="W840" s="87" t="s">
        <v>12286</v>
      </c>
      <c r="X840" s="87" t="s">
        <v>12287</v>
      </c>
      <c r="Y840" s="87" t="s">
        <v>12288</v>
      </c>
    </row>
    <row r="841" spans="1:25" ht="90.75" customHeight="1">
      <c r="A841" s="73"/>
      <c r="B841" s="85"/>
      <c r="C841" s="73"/>
      <c r="D841" s="86">
        <v>31</v>
      </c>
      <c r="E841" s="87" t="s">
        <v>13268</v>
      </c>
      <c r="F841" s="87" t="s">
        <v>8296</v>
      </c>
      <c r="G841" s="88" t="s">
        <v>371</v>
      </c>
      <c r="H841" s="88" t="s">
        <v>28</v>
      </c>
      <c r="I841" s="90" t="s">
        <v>35</v>
      </c>
      <c r="J841" s="90" t="s">
        <v>2839</v>
      </c>
      <c r="K841" s="90" t="s">
        <v>2300</v>
      </c>
      <c r="L841" s="91">
        <v>3.5</v>
      </c>
      <c r="M841" s="90" t="s">
        <v>2187</v>
      </c>
      <c r="N841" s="87" t="s">
        <v>12280</v>
      </c>
      <c r="O841" s="87" t="s">
        <v>35</v>
      </c>
      <c r="P841" s="87" t="s">
        <v>13269</v>
      </c>
      <c r="Q841" s="92" t="s">
        <v>11391</v>
      </c>
      <c r="R841" s="88" t="s">
        <v>7810</v>
      </c>
      <c r="S841" s="88">
        <v>3.51</v>
      </c>
      <c r="T841" s="88" t="s">
        <v>12948</v>
      </c>
      <c r="U841" s="87" t="s">
        <v>12284</v>
      </c>
      <c r="V841" s="87" t="s">
        <v>12285</v>
      </c>
      <c r="W841" s="87" t="s">
        <v>12286</v>
      </c>
      <c r="X841" s="87" t="s">
        <v>12287</v>
      </c>
      <c r="Y841" s="87" t="s">
        <v>12288</v>
      </c>
    </row>
    <row r="842" spans="1:25" ht="90.75" customHeight="1">
      <c r="A842" s="73"/>
      <c r="B842" s="85"/>
      <c r="C842" s="73"/>
      <c r="D842" s="86">
        <v>31</v>
      </c>
      <c r="E842" s="87" t="s">
        <v>13270</v>
      </c>
      <c r="F842" s="87" t="s">
        <v>8296</v>
      </c>
      <c r="G842" s="88" t="s">
        <v>371</v>
      </c>
      <c r="H842" s="88" t="s">
        <v>28</v>
      </c>
      <c r="I842" s="90" t="s">
        <v>35</v>
      </c>
      <c r="J842" s="90" t="s">
        <v>2839</v>
      </c>
      <c r="K842" s="90" t="s">
        <v>2300</v>
      </c>
      <c r="L842" s="91">
        <v>3.5</v>
      </c>
      <c r="M842" s="90" t="s">
        <v>2187</v>
      </c>
      <c r="N842" s="87" t="s">
        <v>12280</v>
      </c>
      <c r="O842" s="87" t="s">
        <v>35</v>
      </c>
      <c r="P842" s="87" t="s">
        <v>13271</v>
      </c>
      <c r="Q842" s="92" t="s">
        <v>11391</v>
      </c>
      <c r="R842" s="88" t="s">
        <v>7810</v>
      </c>
      <c r="S842" s="88">
        <v>3.51</v>
      </c>
      <c r="T842" s="88" t="s">
        <v>12948</v>
      </c>
      <c r="U842" s="87" t="s">
        <v>12284</v>
      </c>
      <c r="V842" s="87" t="s">
        <v>12285</v>
      </c>
      <c r="W842" s="87" t="s">
        <v>12286</v>
      </c>
      <c r="X842" s="87" t="s">
        <v>12287</v>
      </c>
      <c r="Y842" s="87" t="s">
        <v>12288</v>
      </c>
    </row>
    <row r="843" spans="1:25" ht="90.75" customHeight="1">
      <c r="A843" s="73"/>
      <c r="B843" s="85"/>
      <c r="C843" s="73"/>
      <c r="D843" s="86">
        <v>31</v>
      </c>
      <c r="E843" s="87" t="s">
        <v>13272</v>
      </c>
      <c r="F843" s="87" t="s">
        <v>8296</v>
      </c>
      <c r="G843" s="88" t="s">
        <v>371</v>
      </c>
      <c r="H843" s="88" t="s">
        <v>28</v>
      </c>
      <c r="I843" s="90" t="s">
        <v>35</v>
      </c>
      <c r="J843" s="90" t="s">
        <v>2839</v>
      </c>
      <c r="K843" s="90" t="s">
        <v>2300</v>
      </c>
      <c r="L843" s="91">
        <v>3.5</v>
      </c>
      <c r="M843" s="90" t="s">
        <v>2187</v>
      </c>
      <c r="N843" s="87" t="s">
        <v>12280</v>
      </c>
      <c r="O843" s="87" t="s">
        <v>35</v>
      </c>
      <c r="P843" s="87" t="s">
        <v>13273</v>
      </c>
      <c r="Q843" s="92" t="s">
        <v>11391</v>
      </c>
      <c r="R843" s="88" t="s">
        <v>7810</v>
      </c>
      <c r="S843" s="88">
        <v>3.51</v>
      </c>
      <c r="T843" s="88" t="s">
        <v>12948</v>
      </c>
      <c r="U843" s="87" t="s">
        <v>12284</v>
      </c>
      <c r="V843" s="87" t="s">
        <v>12285</v>
      </c>
      <c r="W843" s="87" t="s">
        <v>12286</v>
      </c>
      <c r="X843" s="87" t="s">
        <v>12287</v>
      </c>
      <c r="Y843" s="87" t="s">
        <v>12288</v>
      </c>
    </row>
    <row r="844" spans="1:25" ht="90.75" customHeight="1">
      <c r="A844" s="73"/>
      <c r="B844" s="85"/>
      <c r="C844" s="73"/>
      <c r="D844" s="86">
        <v>31</v>
      </c>
      <c r="E844" s="87" t="s">
        <v>13274</v>
      </c>
      <c r="F844" s="87" t="s">
        <v>8296</v>
      </c>
      <c r="G844" s="88" t="s">
        <v>371</v>
      </c>
      <c r="H844" s="88" t="s">
        <v>28</v>
      </c>
      <c r="I844" s="90" t="s">
        <v>35</v>
      </c>
      <c r="J844" s="90" t="s">
        <v>2839</v>
      </c>
      <c r="K844" s="90" t="s">
        <v>2300</v>
      </c>
      <c r="L844" s="91">
        <v>3.5</v>
      </c>
      <c r="M844" s="90" t="s">
        <v>2187</v>
      </c>
      <c r="N844" s="87" t="s">
        <v>12280</v>
      </c>
      <c r="O844" s="87" t="s">
        <v>35</v>
      </c>
      <c r="P844" s="87" t="s">
        <v>13275</v>
      </c>
      <c r="Q844" s="92" t="s">
        <v>11391</v>
      </c>
      <c r="R844" s="88" t="s">
        <v>7810</v>
      </c>
      <c r="S844" s="88">
        <v>3.51</v>
      </c>
      <c r="T844" s="88" t="s">
        <v>12948</v>
      </c>
      <c r="U844" s="87" t="s">
        <v>12284</v>
      </c>
      <c r="V844" s="87" t="s">
        <v>12285</v>
      </c>
      <c r="W844" s="87" t="s">
        <v>12286</v>
      </c>
      <c r="X844" s="87" t="s">
        <v>12287</v>
      </c>
      <c r="Y844" s="87" t="s">
        <v>12288</v>
      </c>
    </row>
    <row r="845" spans="1:25" ht="90.75" customHeight="1">
      <c r="A845" s="73"/>
      <c r="B845" s="85"/>
      <c r="C845" s="73"/>
      <c r="D845" s="86">
        <v>31</v>
      </c>
      <c r="E845" s="87" t="s">
        <v>13276</v>
      </c>
      <c r="F845" s="87" t="s">
        <v>8296</v>
      </c>
      <c r="G845" s="88" t="s">
        <v>371</v>
      </c>
      <c r="H845" s="88" t="s">
        <v>28</v>
      </c>
      <c r="I845" s="90" t="s">
        <v>35</v>
      </c>
      <c r="J845" s="90" t="s">
        <v>2839</v>
      </c>
      <c r="K845" s="90" t="s">
        <v>2300</v>
      </c>
      <c r="L845" s="91">
        <v>3.5</v>
      </c>
      <c r="M845" s="90" t="s">
        <v>2187</v>
      </c>
      <c r="N845" s="87" t="s">
        <v>12280</v>
      </c>
      <c r="O845" s="87" t="s">
        <v>35</v>
      </c>
      <c r="P845" s="87" t="s">
        <v>13277</v>
      </c>
      <c r="Q845" s="92" t="s">
        <v>11391</v>
      </c>
      <c r="R845" s="88" t="s">
        <v>7810</v>
      </c>
      <c r="S845" s="88">
        <v>3.51</v>
      </c>
      <c r="T845" s="88" t="s">
        <v>12948</v>
      </c>
      <c r="U845" s="87" t="s">
        <v>12284</v>
      </c>
      <c r="V845" s="87" t="s">
        <v>12285</v>
      </c>
      <c r="W845" s="87" t="s">
        <v>12286</v>
      </c>
      <c r="X845" s="87" t="s">
        <v>12287</v>
      </c>
      <c r="Y845" s="87" t="s">
        <v>12288</v>
      </c>
    </row>
    <row r="846" spans="1:25" ht="90.75" customHeight="1">
      <c r="A846" s="73"/>
      <c r="B846" s="85"/>
      <c r="C846" s="73"/>
      <c r="D846" s="86">
        <v>31</v>
      </c>
      <c r="E846" s="87" t="s">
        <v>13278</v>
      </c>
      <c r="F846" s="87" t="s">
        <v>8296</v>
      </c>
      <c r="G846" s="88" t="s">
        <v>371</v>
      </c>
      <c r="H846" s="88" t="s">
        <v>28</v>
      </c>
      <c r="I846" s="90" t="s">
        <v>35</v>
      </c>
      <c r="J846" s="90" t="s">
        <v>2839</v>
      </c>
      <c r="K846" s="90" t="s">
        <v>2300</v>
      </c>
      <c r="L846" s="91">
        <v>3.5</v>
      </c>
      <c r="M846" s="90" t="s">
        <v>2187</v>
      </c>
      <c r="N846" s="87" t="s">
        <v>12280</v>
      </c>
      <c r="O846" s="87" t="s">
        <v>35</v>
      </c>
      <c r="P846" s="87" t="s">
        <v>13279</v>
      </c>
      <c r="Q846" s="92" t="s">
        <v>11391</v>
      </c>
      <c r="R846" s="88" t="s">
        <v>7810</v>
      </c>
      <c r="S846" s="88">
        <v>3.51</v>
      </c>
      <c r="T846" s="88" t="s">
        <v>12948</v>
      </c>
      <c r="U846" s="87" t="s">
        <v>12284</v>
      </c>
      <c r="V846" s="87" t="s">
        <v>12285</v>
      </c>
      <c r="W846" s="87" t="s">
        <v>12286</v>
      </c>
      <c r="X846" s="87" t="s">
        <v>12287</v>
      </c>
      <c r="Y846" s="87" t="s">
        <v>12288</v>
      </c>
    </row>
    <row r="847" spans="1:25" ht="90.75" customHeight="1">
      <c r="A847" s="73"/>
      <c r="B847" s="85"/>
      <c r="C847" s="73"/>
      <c r="D847" s="86">
        <v>31</v>
      </c>
      <c r="E847" s="87" t="s">
        <v>13280</v>
      </c>
      <c r="F847" s="87" t="s">
        <v>8296</v>
      </c>
      <c r="G847" s="88" t="s">
        <v>371</v>
      </c>
      <c r="H847" s="88" t="s">
        <v>28</v>
      </c>
      <c r="I847" s="90" t="s">
        <v>35</v>
      </c>
      <c r="J847" s="90" t="s">
        <v>2839</v>
      </c>
      <c r="K847" s="90" t="s">
        <v>2300</v>
      </c>
      <c r="L847" s="91">
        <v>3.5</v>
      </c>
      <c r="M847" s="90" t="s">
        <v>2187</v>
      </c>
      <c r="N847" s="87" t="s">
        <v>12280</v>
      </c>
      <c r="O847" s="87" t="s">
        <v>35</v>
      </c>
      <c r="P847" s="87" t="s">
        <v>13281</v>
      </c>
      <c r="Q847" s="92" t="s">
        <v>11391</v>
      </c>
      <c r="R847" s="88" t="s">
        <v>7810</v>
      </c>
      <c r="S847" s="88">
        <v>3.51</v>
      </c>
      <c r="T847" s="88" t="s">
        <v>12948</v>
      </c>
      <c r="U847" s="87" t="s">
        <v>12284</v>
      </c>
      <c r="V847" s="87" t="s">
        <v>12285</v>
      </c>
      <c r="W847" s="87" t="s">
        <v>12286</v>
      </c>
      <c r="X847" s="87" t="s">
        <v>12287</v>
      </c>
      <c r="Y847" s="87" t="s">
        <v>12288</v>
      </c>
    </row>
    <row r="848" spans="1:25" ht="90.75" customHeight="1">
      <c r="A848" s="73"/>
      <c r="B848" s="85"/>
      <c r="C848" s="73"/>
      <c r="D848" s="86">
        <v>31</v>
      </c>
      <c r="E848" s="87" t="s">
        <v>13282</v>
      </c>
      <c r="F848" s="87" t="s">
        <v>8296</v>
      </c>
      <c r="G848" s="88" t="s">
        <v>371</v>
      </c>
      <c r="H848" s="88" t="s">
        <v>28</v>
      </c>
      <c r="I848" s="90" t="s">
        <v>35</v>
      </c>
      <c r="J848" s="90" t="s">
        <v>2839</v>
      </c>
      <c r="K848" s="90" t="s">
        <v>2300</v>
      </c>
      <c r="L848" s="91">
        <v>3.5</v>
      </c>
      <c r="M848" s="90" t="s">
        <v>2187</v>
      </c>
      <c r="N848" s="87" t="s">
        <v>12280</v>
      </c>
      <c r="O848" s="87" t="s">
        <v>35</v>
      </c>
      <c r="P848" s="87" t="s">
        <v>13283</v>
      </c>
      <c r="Q848" s="92" t="s">
        <v>11391</v>
      </c>
      <c r="R848" s="88" t="s">
        <v>7810</v>
      </c>
      <c r="S848" s="88">
        <v>3.51</v>
      </c>
      <c r="T848" s="88" t="s">
        <v>12948</v>
      </c>
      <c r="U848" s="87" t="s">
        <v>12284</v>
      </c>
      <c r="V848" s="87" t="s">
        <v>12285</v>
      </c>
      <c r="W848" s="87" t="s">
        <v>12286</v>
      </c>
      <c r="X848" s="87" t="s">
        <v>12287</v>
      </c>
      <c r="Y848" s="87" t="s">
        <v>12288</v>
      </c>
    </row>
    <row r="849" spans="1:25" ht="90.75" customHeight="1">
      <c r="A849" s="73"/>
      <c r="B849" s="85"/>
      <c r="C849" s="73"/>
      <c r="D849" s="86">
        <v>31</v>
      </c>
      <c r="E849" s="87" t="s">
        <v>13284</v>
      </c>
      <c r="F849" s="87" t="s">
        <v>8296</v>
      </c>
      <c r="G849" s="88" t="s">
        <v>371</v>
      </c>
      <c r="H849" s="88" t="s">
        <v>28</v>
      </c>
      <c r="I849" s="90" t="s">
        <v>35</v>
      </c>
      <c r="J849" s="90" t="s">
        <v>2839</v>
      </c>
      <c r="K849" s="90" t="s">
        <v>2300</v>
      </c>
      <c r="L849" s="91">
        <v>3.5</v>
      </c>
      <c r="M849" s="90" t="s">
        <v>2187</v>
      </c>
      <c r="N849" s="87" t="s">
        <v>12280</v>
      </c>
      <c r="O849" s="87" t="s">
        <v>35</v>
      </c>
      <c r="P849" s="87" t="s">
        <v>13285</v>
      </c>
      <c r="Q849" s="92" t="s">
        <v>11391</v>
      </c>
      <c r="R849" s="88" t="s">
        <v>7810</v>
      </c>
      <c r="S849" s="88">
        <v>3.51</v>
      </c>
      <c r="T849" s="88" t="s">
        <v>12948</v>
      </c>
      <c r="U849" s="87" t="s">
        <v>12284</v>
      </c>
      <c r="V849" s="87" t="s">
        <v>12285</v>
      </c>
      <c r="W849" s="87" t="s">
        <v>12286</v>
      </c>
      <c r="X849" s="87" t="s">
        <v>12287</v>
      </c>
      <c r="Y849" s="87" t="s">
        <v>12288</v>
      </c>
    </row>
    <row r="850" spans="1:25" ht="90.75" customHeight="1">
      <c r="A850" s="73"/>
      <c r="B850" s="85"/>
      <c r="C850" s="73"/>
      <c r="D850" s="86">
        <v>31</v>
      </c>
      <c r="E850" s="87" t="s">
        <v>13286</v>
      </c>
      <c r="F850" s="87" t="s">
        <v>8296</v>
      </c>
      <c r="G850" s="88" t="s">
        <v>371</v>
      </c>
      <c r="H850" s="88" t="s">
        <v>28</v>
      </c>
      <c r="I850" s="90" t="s">
        <v>35</v>
      </c>
      <c r="J850" s="90" t="s">
        <v>2839</v>
      </c>
      <c r="K850" s="90" t="s">
        <v>2300</v>
      </c>
      <c r="L850" s="91">
        <v>3.5</v>
      </c>
      <c r="M850" s="90" t="s">
        <v>2187</v>
      </c>
      <c r="N850" s="87" t="s">
        <v>12280</v>
      </c>
      <c r="O850" s="87" t="s">
        <v>35</v>
      </c>
      <c r="P850" s="87" t="s">
        <v>13287</v>
      </c>
      <c r="Q850" s="92" t="s">
        <v>11391</v>
      </c>
      <c r="R850" s="88" t="s">
        <v>7810</v>
      </c>
      <c r="S850" s="88">
        <v>3.51</v>
      </c>
      <c r="T850" s="88" t="s">
        <v>12948</v>
      </c>
      <c r="U850" s="87" t="s">
        <v>12284</v>
      </c>
      <c r="V850" s="87" t="s">
        <v>12285</v>
      </c>
      <c r="W850" s="87" t="s">
        <v>12286</v>
      </c>
      <c r="X850" s="87" t="s">
        <v>12287</v>
      </c>
      <c r="Y850" s="87" t="s">
        <v>12288</v>
      </c>
    </row>
    <row r="851" spans="1:25" ht="92.25" customHeight="1">
      <c r="A851" s="73"/>
      <c r="B851" s="85"/>
      <c r="C851" s="73"/>
      <c r="D851" s="86">
        <v>31</v>
      </c>
      <c r="E851" s="87" t="s">
        <v>13288</v>
      </c>
      <c r="F851" s="87" t="s">
        <v>8296</v>
      </c>
      <c r="G851" s="88" t="s">
        <v>371</v>
      </c>
      <c r="H851" s="88" t="s">
        <v>28</v>
      </c>
      <c r="I851" s="90" t="s">
        <v>35</v>
      </c>
      <c r="J851" s="90" t="s">
        <v>2839</v>
      </c>
      <c r="K851" s="90" t="s">
        <v>2300</v>
      </c>
      <c r="L851" s="91">
        <v>3.5</v>
      </c>
      <c r="M851" s="90" t="s">
        <v>2187</v>
      </c>
      <c r="N851" s="87" t="s">
        <v>12280</v>
      </c>
      <c r="O851" s="87" t="s">
        <v>35</v>
      </c>
      <c r="P851" s="87" t="s">
        <v>13289</v>
      </c>
      <c r="Q851" s="92" t="s">
        <v>11391</v>
      </c>
      <c r="R851" s="88" t="s">
        <v>7810</v>
      </c>
      <c r="S851" s="88">
        <v>3.51</v>
      </c>
      <c r="T851" s="88" t="s">
        <v>12948</v>
      </c>
      <c r="U851" s="87" t="s">
        <v>12284</v>
      </c>
      <c r="V851" s="87" t="s">
        <v>12285</v>
      </c>
      <c r="W851" s="87" t="s">
        <v>12286</v>
      </c>
      <c r="X851" s="87" t="s">
        <v>12287</v>
      </c>
      <c r="Y851" s="87" t="s">
        <v>12288</v>
      </c>
    </row>
    <row r="852" spans="1:25" ht="92.25" customHeight="1">
      <c r="A852" s="73"/>
      <c r="B852" s="85"/>
      <c r="C852" s="73"/>
      <c r="D852" s="86">
        <v>31</v>
      </c>
      <c r="E852" s="87" t="s">
        <v>13290</v>
      </c>
      <c r="F852" s="87" t="s">
        <v>8296</v>
      </c>
      <c r="G852" s="88" t="s">
        <v>371</v>
      </c>
      <c r="H852" s="88" t="s">
        <v>28</v>
      </c>
      <c r="I852" s="90" t="s">
        <v>35</v>
      </c>
      <c r="J852" s="90" t="s">
        <v>2839</v>
      </c>
      <c r="K852" s="90" t="s">
        <v>2300</v>
      </c>
      <c r="L852" s="91">
        <v>3.5</v>
      </c>
      <c r="M852" s="90" t="s">
        <v>2187</v>
      </c>
      <c r="N852" s="87" t="s">
        <v>12280</v>
      </c>
      <c r="O852" s="87" t="s">
        <v>35</v>
      </c>
      <c r="P852" s="87" t="s">
        <v>13291</v>
      </c>
      <c r="Q852" s="92" t="s">
        <v>11391</v>
      </c>
      <c r="R852" s="88" t="s">
        <v>7810</v>
      </c>
      <c r="S852" s="88">
        <v>3.51</v>
      </c>
      <c r="T852" s="88" t="s">
        <v>12948</v>
      </c>
      <c r="U852" s="87" t="s">
        <v>12284</v>
      </c>
      <c r="V852" s="87" t="s">
        <v>12285</v>
      </c>
      <c r="W852" s="87" t="s">
        <v>12286</v>
      </c>
      <c r="X852" s="87" t="s">
        <v>12287</v>
      </c>
      <c r="Y852" s="87" t="s">
        <v>12288</v>
      </c>
    </row>
    <row r="853" spans="1:25" ht="92.25" customHeight="1">
      <c r="A853" s="73"/>
      <c r="B853" s="85"/>
      <c r="C853" s="73"/>
      <c r="D853" s="86">
        <v>31</v>
      </c>
      <c r="E853" s="87" t="s">
        <v>13292</v>
      </c>
      <c r="F853" s="87" t="s">
        <v>8296</v>
      </c>
      <c r="G853" s="88" t="s">
        <v>371</v>
      </c>
      <c r="H853" s="88" t="s">
        <v>28</v>
      </c>
      <c r="I853" s="90" t="s">
        <v>35</v>
      </c>
      <c r="J853" s="90" t="s">
        <v>2839</v>
      </c>
      <c r="K853" s="90" t="s">
        <v>2300</v>
      </c>
      <c r="L853" s="91">
        <v>3.5</v>
      </c>
      <c r="M853" s="90" t="s">
        <v>2187</v>
      </c>
      <c r="N853" s="87" t="s">
        <v>12280</v>
      </c>
      <c r="O853" s="87" t="s">
        <v>35</v>
      </c>
      <c r="P853" s="87" t="s">
        <v>13293</v>
      </c>
      <c r="Q853" s="92" t="s">
        <v>11391</v>
      </c>
      <c r="R853" s="88" t="s">
        <v>7810</v>
      </c>
      <c r="S853" s="88">
        <v>3.51</v>
      </c>
      <c r="T853" s="88" t="s">
        <v>12948</v>
      </c>
      <c r="U853" s="87" t="s">
        <v>12284</v>
      </c>
      <c r="V853" s="87" t="s">
        <v>12285</v>
      </c>
      <c r="W853" s="87" t="s">
        <v>12286</v>
      </c>
      <c r="X853" s="87" t="s">
        <v>12287</v>
      </c>
      <c r="Y853" s="87" t="s">
        <v>12288</v>
      </c>
    </row>
    <row r="854" spans="1:25" ht="92.25" customHeight="1">
      <c r="A854" s="73"/>
      <c r="B854" s="85"/>
      <c r="C854" s="73"/>
      <c r="D854" s="86">
        <v>31</v>
      </c>
      <c r="E854" s="87" t="s">
        <v>13294</v>
      </c>
      <c r="F854" s="87" t="s">
        <v>8296</v>
      </c>
      <c r="G854" s="88" t="s">
        <v>371</v>
      </c>
      <c r="H854" s="88" t="s">
        <v>28</v>
      </c>
      <c r="I854" s="90" t="s">
        <v>35</v>
      </c>
      <c r="J854" s="90" t="s">
        <v>2839</v>
      </c>
      <c r="K854" s="90" t="s">
        <v>2300</v>
      </c>
      <c r="L854" s="91">
        <v>3.5</v>
      </c>
      <c r="M854" s="90" t="s">
        <v>2187</v>
      </c>
      <c r="N854" s="87" t="s">
        <v>12280</v>
      </c>
      <c r="O854" s="87" t="s">
        <v>35</v>
      </c>
      <c r="P854" s="87" t="s">
        <v>13295</v>
      </c>
      <c r="Q854" s="92" t="s">
        <v>11391</v>
      </c>
      <c r="R854" s="88" t="s">
        <v>7810</v>
      </c>
      <c r="S854" s="88">
        <v>3.51</v>
      </c>
      <c r="T854" s="88" t="s">
        <v>12948</v>
      </c>
      <c r="U854" s="87" t="s">
        <v>12284</v>
      </c>
      <c r="V854" s="87" t="s">
        <v>12285</v>
      </c>
      <c r="W854" s="87" t="s">
        <v>12286</v>
      </c>
      <c r="X854" s="87" t="s">
        <v>12287</v>
      </c>
      <c r="Y854" s="87" t="s">
        <v>12288</v>
      </c>
    </row>
    <row r="855" spans="1:25" ht="92.25" customHeight="1">
      <c r="A855" s="73"/>
      <c r="B855" s="85"/>
      <c r="C855" s="73"/>
      <c r="D855" s="86">
        <v>31</v>
      </c>
      <c r="E855" s="87" t="s">
        <v>13296</v>
      </c>
      <c r="F855" s="87" t="s">
        <v>8296</v>
      </c>
      <c r="G855" s="88" t="s">
        <v>371</v>
      </c>
      <c r="H855" s="88" t="s">
        <v>28</v>
      </c>
      <c r="I855" s="90" t="s">
        <v>35</v>
      </c>
      <c r="J855" s="90" t="s">
        <v>2839</v>
      </c>
      <c r="K855" s="90" t="s">
        <v>2300</v>
      </c>
      <c r="L855" s="91">
        <v>3.5</v>
      </c>
      <c r="M855" s="90" t="s">
        <v>2187</v>
      </c>
      <c r="N855" s="87" t="s">
        <v>12280</v>
      </c>
      <c r="O855" s="87" t="s">
        <v>35</v>
      </c>
      <c r="P855" s="87" t="s">
        <v>13297</v>
      </c>
      <c r="Q855" s="92" t="s">
        <v>11391</v>
      </c>
      <c r="R855" s="88" t="s">
        <v>7810</v>
      </c>
      <c r="S855" s="88">
        <v>3.51</v>
      </c>
      <c r="T855" s="88" t="s">
        <v>12948</v>
      </c>
      <c r="U855" s="87" t="s">
        <v>12284</v>
      </c>
      <c r="V855" s="87" t="s">
        <v>12285</v>
      </c>
      <c r="W855" s="87" t="s">
        <v>12286</v>
      </c>
      <c r="X855" s="87" t="s">
        <v>12287</v>
      </c>
      <c r="Y855" s="87" t="s">
        <v>12288</v>
      </c>
    </row>
    <row r="856" spans="1:25" ht="92.25" customHeight="1">
      <c r="A856" s="73"/>
      <c r="B856" s="85"/>
      <c r="C856" s="73"/>
      <c r="D856" s="86">
        <v>66</v>
      </c>
      <c r="E856" s="87" t="s">
        <v>13298</v>
      </c>
      <c r="F856" s="87" t="s">
        <v>8296</v>
      </c>
      <c r="G856" s="88" t="s">
        <v>371</v>
      </c>
      <c r="H856" s="88" t="s">
        <v>28</v>
      </c>
      <c r="I856" s="90" t="s">
        <v>35</v>
      </c>
      <c r="J856" s="90" t="s">
        <v>2839</v>
      </c>
      <c r="K856" s="90" t="s">
        <v>2300</v>
      </c>
      <c r="L856" s="91">
        <v>3.5</v>
      </c>
      <c r="M856" s="90" t="s">
        <v>2187</v>
      </c>
      <c r="N856" s="87" t="s">
        <v>11588</v>
      </c>
      <c r="O856" s="87" t="s">
        <v>35</v>
      </c>
      <c r="P856" s="87" t="s">
        <v>13299</v>
      </c>
      <c r="Q856" s="92" t="s">
        <v>11391</v>
      </c>
      <c r="R856" s="88" t="s">
        <v>7810</v>
      </c>
      <c r="S856" s="88">
        <v>3.7</v>
      </c>
      <c r="T856" s="88" t="s">
        <v>12985</v>
      </c>
      <c r="U856" s="87" t="s">
        <v>11592</v>
      </c>
      <c r="V856" s="87" t="s">
        <v>11593</v>
      </c>
      <c r="W856" s="87" t="s">
        <v>12986</v>
      </c>
      <c r="X856" s="87" t="s">
        <v>11595</v>
      </c>
      <c r="Y856" s="87" t="s">
        <v>12987</v>
      </c>
    </row>
    <row r="857" spans="1:25" ht="92.25" customHeight="1">
      <c r="A857" s="73"/>
      <c r="B857" s="85"/>
      <c r="C857" s="73"/>
      <c r="D857" s="86">
        <v>66</v>
      </c>
      <c r="E857" s="87" t="s">
        <v>13300</v>
      </c>
      <c r="F857" s="87" t="s">
        <v>8296</v>
      </c>
      <c r="G857" s="88" t="s">
        <v>371</v>
      </c>
      <c r="H857" s="88" t="s">
        <v>28</v>
      </c>
      <c r="I857" s="90" t="s">
        <v>35</v>
      </c>
      <c r="J857" s="90" t="s">
        <v>2839</v>
      </c>
      <c r="K857" s="90" t="s">
        <v>2300</v>
      </c>
      <c r="L857" s="91">
        <v>3.5</v>
      </c>
      <c r="M857" s="90" t="s">
        <v>2187</v>
      </c>
      <c r="N857" s="87" t="s">
        <v>11588</v>
      </c>
      <c r="O857" s="87" t="s">
        <v>35</v>
      </c>
      <c r="P857" s="87" t="s">
        <v>13301</v>
      </c>
      <c r="Q857" s="92" t="s">
        <v>11391</v>
      </c>
      <c r="R857" s="88" t="s">
        <v>7810</v>
      </c>
      <c r="S857" s="88">
        <v>3.7</v>
      </c>
      <c r="T857" s="88" t="s">
        <v>12985</v>
      </c>
      <c r="U857" s="87" t="s">
        <v>11592</v>
      </c>
      <c r="V857" s="87" t="s">
        <v>11593</v>
      </c>
      <c r="W857" s="87" t="s">
        <v>12986</v>
      </c>
      <c r="X857" s="87" t="s">
        <v>11595</v>
      </c>
      <c r="Y857" s="87" t="s">
        <v>12987</v>
      </c>
    </row>
    <row r="858" spans="1:25" ht="92.25" customHeight="1">
      <c r="A858" s="73"/>
      <c r="B858" s="85"/>
      <c r="C858" s="73"/>
      <c r="D858" s="86">
        <v>66</v>
      </c>
      <c r="E858" s="87" t="s">
        <v>13302</v>
      </c>
      <c r="F858" s="87" t="s">
        <v>8296</v>
      </c>
      <c r="G858" s="88" t="s">
        <v>371</v>
      </c>
      <c r="H858" s="88" t="s">
        <v>28</v>
      </c>
      <c r="I858" s="90" t="s">
        <v>35</v>
      </c>
      <c r="J858" s="90" t="s">
        <v>2839</v>
      </c>
      <c r="K858" s="90" t="s">
        <v>2300</v>
      </c>
      <c r="L858" s="91">
        <v>3.5</v>
      </c>
      <c r="M858" s="90" t="s">
        <v>2187</v>
      </c>
      <c r="N858" s="87" t="s">
        <v>11588</v>
      </c>
      <c r="O858" s="87" t="s">
        <v>35</v>
      </c>
      <c r="P858" s="87" t="s">
        <v>13303</v>
      </c>
      <c r="Q858" s="92" t="s">
        <v>11391</v>
      </c>
      <c r="R858" s="88" t="s">
        <v>7810</v>
      </c>
      <c r="S858" s="88">
        <v>3.7</v>
      </c>
      <c r="T858" s="88" t="s">
        <v>12985</v>
      </c>
      <c r="U858" s="87" t="s">
        <v>11592</v>
      </c>
      <c r="V858" s="87" t="s">
        <v>11593</v>
      </c>
      <c r="W858" s="87" t="s">
        <v>12986</v>
      </c>
      <c r="X858" s="87" t="s">
        <v>11595</v>
      </c>
      <c r="Y858" s="87" t="s">
        <v>12987</v>
      </c>
    </row>
    <row r="859" spans="1:25" ht="92.25" customHeight="1">
      <c r="A859" s="73"/>
      <c r="B859" s="85"/>
      <c r="C859" s="73"/>
      <c r="D859" s="86">
        <v>66</v>
      </c>
      <c r="E859" s="87" t="s">
        <v>13304</v>
      </c>
      <c r="F859" s="87" t="s">
        <v>8296</v>
      </c>
      <c r="G859" s="88" t="s">
        <v>371</v>
      </c>
      <c r="H859" s="88" t="s">
        <v>28</v>
      </c>
      <c r="I859" s="90" t="s">
        <v>35</v>
      </c>
      <c r="J859" s="90" t="s">
        <v>2839</v>
      </c>
      <c r="K859" s="90" t="s">
        <v>2300</v>
      </c>
      <c r="L859" s="91">
        <v>3.5</v>
      </c>
      <c r="M859" s="90" t="s">
        <v>2187</v>
      </c>
      <c r="N859" s="87" t="s">
        <v>11588</v>
      </c>
      <c r="O859" s="87" t="s">
        <v>35</v>
      </c>
      <c r="P859" s="87" t="s">
        <v>13305</v>
      </c>
      <c r="Q859" s="92" t="s">
        <v>11391</v>
      </c>
      <c r="R859" s="88" t="s">
        <v>7810</v>
      </c>
      <c r="S859" s="88">
        <v>3.7</v>
      </c>
      <c r="T859" s="88" t="s">
        <v>12985</v>
      </c>
      <c r="U859" s="87" t="s">
        <v>11592</v>
      </c>
      <c r="V859" s="87" t="s">
        <v>11593</v>
      </c>
      <c r="W859" s="87" t="s">
        <v>12986</v>
      </c>
      <c r="X859" s="87" t="s">
        <v>11595</v>
      </c>
      <c r="Y859" s="87" t="s">
        <v>12987</v>
      </c>
    </row>
    <row r="860" spans="1:25" ht="92.25" customHeight="1">
      <c r="A860" s="73"/>
      <c r="B860" s="85"/>
      <c r="C860" s="73"/>
      <c r="D860" s="86">
        <v>66</v>
      </c>
      <c r="E860" s="87" t="s">
        <v>13306</v>
      </c>
      <c r="F860" s="87" t="s">
        <v>8296</v>
      </c>
      <c r="G860" s="88" t="s">
        <v>371</v>
      </c>
      <c r="H860" s="88" t="s">
        <v>28</v>
      </c>
      <c r="I860" s="90" t="s">
        <v>35</v>
      </c>
      <c r="J860" s="90" t="s">
        <v>2839</v>
      </c>
      <c r="K860" s="90" t="s">
        <v>2300</v>
      </c>
      <c r="L860" s="91">
        <v>3.5</v>
      </c>
      <c r="M860" s="90" t="s">
        <v>2187</v>
      </c>
      <c r="N860" s="87" t="s">
        <v>11588</v>
      </c>
      <c r="O860" s="87" t="s">
        <v>35</v>
      </c>
      <c r="P860" s="87" t="s">
        <v>13307</v>
      </c>
      <c r="Q860" s="92" t="s">
        <v>11381</v>
      </c>
      <c r="R860" s="88" t="s">
        <v>7810</v>
      </c>
      <c r="S860" s="88">
        <v>3.7</v>
      </c>
      <c r="T860" s="88" t="s">
        <v>12985</v>
      </c>
      <c r="U860" s="87" t="s">
        <v>11592</v>
      </c>
      <c r="V860" s="87" t="s">
        <v>11593</v>
      </c>
      <c r="W860" s="87" t="s">
        <v>12986</v>
      </c>
      <c r="X860" s="87" t="s">
        <v>11595</v>
      </c>
      <c r="Y860" s="87" t="s">
        <v>12987</v>
      </c>
    </row>
    <row r="861" spans="1:25" ht="92.25" customHeight="1">
      <c r="A861" s="73"/>
      <c r="B861" s="85"/>
      <c r="C861" s="73"/>
      <c r="D861" s="86">
        <v>66</v>
      </c>
      <c r="E861" s="87" t="s">
        <v>13308</v>
      </c>
      <c r="F861" s="87" t="s">
        <v>8296</v>
      </c>
      <c r="G861" s="88" t="s">
        <v>371</v>
      </c>
      <c r="H861" s="88" t="s">
        <v>28</v>
      </c>
      <c r="I861" s="90" t="s">
        <v>35</v>
      </c>
      <c r="J861" s="90" t="s">
        <v>2839</v>
      </c>
      <c r="K861" s="90" t="s">
        <v>2300</v>
      </c>
      <c r="L861" s="91">
        <v>3.5</v>
      </c>
      <c r="M861" s="90" t="s">
        <v>2187</v>
      </c>
      <c r="N861" s="87" t="s">
        <v>11588</v>
      </c>
      <c r="O861" s="87" t="s">
        <v>35</v>
      </c>
      <c r="P861" s="87" t="s">
        <v>13309</v>
      </c>
      <c r="Q861" s="92" t="s">
        <v>11391</v>
      </c>
      <c r="R861" s="88" t="s">
        <v>7810</v>
      </c>
      <c r="S861" s="88">
        <v>3.7</v>
      </c>
      <c r="T861" s="88" t="s">
        <v>12985</v>
      </c>
      <c r="U861" s="87" t="s">
        <v>11592</v>
      </c>
      <c r="V861" s="87" t="s">
        <v>11593</v>
      </c>
      <c r="W861" s="87" t="s">
        <v>12986</v>
      </c>
      <c r="X861" s="87" t="s">
        <v>11595</v>
      </c>
      <c r="Y861" s="87" t="s">
        <v>12987</v>
      </c>
    </row>
    <row r="862" spans="1:25" ht="92.25" customHeight="1">
      <c r="A862" s="73"/>
      <c r="B862" s="85"/>
      <c r="C862" s="73"/>
      <c r="D862" s="86">
        <v>66</v>
      </c>
      <c r="E862" s="87" t="s">
        <v>13310</v>
      </c>
      <c r="F862" s="87" t="s">
        <v>8296</v>
      </c>
      <c r="G862" s="88" t="s">
        <v>371</v>
      </c>
      <c r="H862" s="88" t="s">
        <v>28</v>
      </c>
      <c r="I862" s="90" t="s">
        <v>35</v>
      </c>
      <c r="J862" s="90" t="s">
        <v>2839</v>
      </c>
      <c r="K862" s="90" t="s">
        <v>2300</v>
      </c>
      <c r="L862" s="91">
        <v>3.5</v>
      </c>
      <c r="M862" s="90" t="s">
        <v>2187</v>
      </c>
      <c r="N862" s="87" t="s">
        <v>11588</v>
      </c>
      <c r="O862" s="87" t="s">
        <v>35</v>
      </c>
      <c r="P862" s="87" t="s">
        <v>13311</v>
      </c>
      <c r="Q862" s="92" t="s">
        <v>11391</v>
      </c>
      <c r="R862" s="88" t="s">
        <v>7810</v>
      </c>
      <c r="S862" s="88">
        <v>3.7</v>
      </c>
      <c r="T862" s="88" t="s">
        <v>12985</v>
      </c>
      <c r="U862" s="87" t="s">
        <v>11592</v>
      </c>
      <c r="V862" s="87" t="s">
        <v>11593</v>
      </c>
      <c r="W862" s="87" t="s">
        <v>12986</v>
      </c>
      <c r="X862" s="87" t="s">
        <v>11595</v>
      </c>
      <c r="Y862" s="87" t="s">
        <v>12987</v>
      </c>
    </row>
    <row r="863" spans="1:25" ht="92.25" customHeight="1">
      <c r="A863" s="73"/>
      <c r="B863" s="85"/>
      <c r="C863" s="73"/>
      <c r="D863" s="86">
        <v>66</v>
      </c>
      <c r="E863" s="87" t="s">
        <v>13312</v>
      </c>
      <c r="F863" s="87" t="s">
        <v>8296</v>
      </c>
      <c r="G863" s="88" t="s">
        <v>371</v>
      </c>
      <c r="H863" s="88" t="s">
        <v>28</v>
      </c>
      <c r="I863" s="90" t="s">
        <v>35</v>
      </c>
      <c r="J863" s="90" t="s">
        <v>2839</v>
      </c>
      <c r="K863" s="90" t="s">
        <v>2300</v>
      </c>
      <c r="L863" s="91">
        <v>3.5</v>
      </c>
      <c r="M863" s="90" t="s">
        <v>2187</v>
      </c>
      <c r="N863" s="87" t="s">
        <v>11588</v>
      </c>
      <c r="O863" s="87" t="s">
        <v>35</v>
      </c>
      <c r="P863" s="87" t="s">
        <v>13313</v>
      </c>
      <c r="Q863" s="92" t="s">
        <v>11391</v>
      </c>
      <c r="R863" s="88" t="s">
        <v>7810</v>
      </c>
      <c r="S863" s="88">
        <v>3.7</v>
      </c>
      <c r="T863" s="88" t="s">
        <v>12985</v>
      </c>
      <c r="U863" s="87" t="s">
        <v>11592</v>
      </c>
      <c r="V863" s="87" t="s">
        <v>11593</v>
      </c>
      <c r="W863" s="87" t="s">
        <v>12986</v>
      </c>
      <c r="X863" s="87" t="s">
        <v>11595</v>
      </c>
      <c r="Y863" s="87" t="s">
        <v>12987</v>
      </c>
    </row>
    <row r="864" spans="1:25" ht="92.25" customHeight="1">
      <c r="A864" s="73"/>
      <c r="B864" s="85"/>
      <c r="C864" s="73"/>
      <c r="D864" s="86">
        <v>66</v>
      </c>
      <c r="E864" s="87" t="s">
        <v>13314</v>
      </c>
      <c r="F864" s="87" t="s">
        <v>8296</v>
      </c>
      <c r="G864" s="88" t="s">
        <v>371</v>
      </c>
      <c r="H864" s="88" t="s">
        <v>28</v>
      </c>
      <c r="I864" s="90" t="s">
        <v>35</v>
      </c>
      <c r="J864" s="90" t="s">
        <v>2839</v>
      </c>
      <c r="K864" s="90" t="s">
        <v>2300</v>
      </c>
      <c r="L864" s="91">
        <v>3.5</v>
      </c>
      <c r="M864" s="90" t="s">
        <v>2187</v>
      </c>
      <c r="N864" s="87" t="s">
        <v>11588</v>
      </c>
      <c r="O864" s="87" t="s">
        <v>35</v>
      </c>
      <c r="P864" s="87" t="s">
        <v>13315</v>
      </c>
      <c r="Q864" s="92" t="s">
        <v>11391</v>
      </c>
      <c r="R864" s="88" t="s">
        <v>7810</v>
      </c>
      <c r="S864" s="88">
        <v>3.7</v>
      </c>
      <c r="T864" s="88" t="s">
        <v>12985</v>
      </c>
      <c r="U864" s="87" t="s">
        <v>11592</v>
      </c>
      <c r="V864" s="87" t="s">
        <v>11593</v>
      </c>
      <c r="W864" s="87" t="s">
        <v>12986</v>
      </c>
      <c r="X864" s="87" t="s">
        <v>11595</v>
      </c>
      <c r="Y864" s="87" t="s">
        <v>12987</v>
      </c>
    </row>
    <row r="865" spans="1:25" ht="92.25" customHeight="1">
      <c r="A865" s="73"/>
      <c r="B865" s="85"/>
      <c r="C865" s="73"/>
      <c r="D865" s="86">
        <v>66</v>
      </c>
      <c r="E865" s="87" t="s">
        <v>13316</v>
      </c>
      <c r="F865" s="87" t="s">
        <v>8296</v>
      </c>
      <c r="G865" s="88" t="s">
        <v>371</v>
      </c>
      <c r="H865" s="88" t="s">
        <v>28</v>
      </c>
      <c r="I865" s="90" t="s">
        <v>35</v>
      </c>
      <c r="J865" s="90" t="s">
        <v>2839</v>
      </c>
      <c r="K865" s="90" t="s">
        <v>2300</v>
      </c>
      <c r="L865" s="91">
        <v>3.5</v>
      </c>
      <c r="M865" s="90" t="s">
        <v>2187</v>
      </c>
      <c r="N865" s="87" t="s">
        <v>11588</v>
      </c>
      <c r="O865" s="87" t="s">
        <v>35</v>
      </c>
      <c r="P865" s="87" t="s">
        <v>13317</v>
      </c>
      <c r="Q865" s="92" t="s">
        <v>11391</v>
      </c>
      <c r="R865" s="88" t="s">
        <v>7810</v>
      </c>
      <c r="S865" s="88">
        <v>3.7</v>
      </c>
      <c r="T865" s="88" t="s">
        <v>12985</v>
      </c>
      <c r="U865" s="87" t="s">
        <v>11592</v>
      </c>
      <c r="V865" s="87" t="s">
        <v>11593</v>
      </c>
      <c r="W865" s="87" t="s">
        <v>12986</v>
      </c>
      <c r="X865" s="87" t="s">
        <v>11595</v>
      </c>
      <c r="Y865" s="87" t="s">
        <v>12987</v>
      </c>
    </row>
    <row r="866" spans="1:25" ht="92.25" customHeight="1">
      <c r="A866" s="73"/>
      <c r="B866" s="85"/>
      <c r="C866" s="73"/>
      <c r="D866" s="86">
        <v>66</v>
      </c>
      <c r="E866" s="87" t="s">
        <v>13318</v>
      </c>
      <c r="F866" s="87" t="s">
        <v>8296</v>
      </c>
      <c r="G866" s="88" t="s">
        <v>371</v>
      </c>
      <c r="H866" s="88" t="s">
        <v>28</v>
      </c>
      <c r="I866" s="90" t="s">
        <v>35</v>
      </c>
      <c r="J866" s="90" t="s">
        <v>2839</v>
      </c>
      <c r="K866" s="90" t="s">
        <v>2300</v>
      </c>
      <c r="L866" s="91">
        <v>3.5</v>
      </c>
      <c r="M866" s="90" t="s">
        <v>2187</v>
      </c>
      <c r="N866" s="87" t="s">
        <v>11588</v>
      </c>
      <c r="O866" s="87" t="s">
        <v>35</v>
      </c>
      <c r="P866" s="87" t="s">
        <v>13319</v>
      </c>
      <c r="Q866" s="92" t="s">
        <v>11391</v>
      </c>
      <c r="R866" s="88" t="s">
        <v>7810</v>
      </c>
      <c r="S866" s="88">
        <v>3.7</v>
      </c>
      <c r="T866" s="88" t="s">
        <v>12985</v>
      </c>
      <c r="U866" s="87" t="s">
        <v>11592</v>
      </c>
      <c r="V866" s="87" t="s">
        <v>11593</v>
      </c>
      <c r="W866" s="87" t="s">
        <v>12986</v>
      </c>
      <c r="X866" s="87" t="s">
        <v>11595</v>
      </c>
      <c r="Y866" s="87" t="s">
        <v>12987</v>
      </c>
    </row>
    <row r="867" spans="1:25" ht="92.25" customHeight="1">
      <c r="A867" s="73"/>
      <c r="B867" s="85"/>
      <c r="C867" s="73"/>
      <c r="D867" s="86">
        <v>66</v>
      </c>
      <c r="E867" s="87" t="s">
        <v>13320</v>
      </c>
      <c r="F867" s="87" t="s">
        <v>8296</v>
      </c>
      <c r="G867" s="88" t="s">
        <v>371</v>
      </c>
      <c r="H867" s="88" t="s">
        <v>28</v>
      </c>
      <c r="I867" s="90" t="s">
        <v>35</v>
      </c>
      <c r="J867" s="90" t="s">
        <v>2839</v>
      </c>
      <c r="K867" s="90" t="s">
        <v>2300</v>
      </c>
      <c r="L867" s="91">
        <v>3.5</v>
      </c>
      <c r="M867" s="90" t="s">
        <v>2187</v>
      </c>
      <c r="N867" s="87" t="s">
        <v>11588</v>
      </c>
      <c r="O867" s="87" t="s">
        <v>35</v>
      </c>
      <c r="P867" s="87" t="s">
        <v>13321</v>
      </c>
      <c r="Q867" s="92" t="s">
        <v>11391</v>
      </c>
      <c r="R867" s="88" t="s">
        <v>7810</v>
      </c>
      <c r="S867" s="88">
        <v>3.7</v>
      </c>
      <c r="T867" s="88" t="s">
        <v>12985</v>
      </c>
      <c r="U867" s="87" t="s">
        <v>11592</v>
      </c>
      <c r="V867" s="87" t="s">
        <v>11593</v>
      </c>
      <c r="W867" s="87" t="s">
        <v>12986</v>
      </c>
      <c r="X867" s="87" t="s">
        <v>11595</v>
      </c>
      <c r="Y867" s="87" t="s">
        <v>12987</v>
      </c>
    </row>
    <row r="868" spans="1:25" ht="92.25" customHeight="1">
      <c r="A868" s="73"/>
      <c r="B868" s="85"/>
      <c r="C868" s="73"/>
      <c r="D868" s="86">
        <v>66</v>
      </c>
      <c r="E868" s="87" t="s">
        <v>13322</v>
      </c>
      <c r="F868" s="87" t="s">
        <v>8296</v>
      </c>
      <c r="G868" s="88" t="s">
        <v>371</v>
      </c>
      <c r="H868" s="88" t="s">
        <v>28</v>
      </c>
      <c r="I868" s="90" t="s">
        <v>35</v>
      </c>
      <c r="J868" s="90" t="s">
        <v>2839</v>
      </c>
      <c r="K868" s="90" t="s">
        <v>2300</v>
      </c>
      <c r="L868" s="91">
        <v>3.5</v>
      </c>
      <c r="M868" s="90" t="s">
        <v>2187</v>
      </c>
      <c r="N868" s="87" t="s">
        <v>11588</v>
      </c>
      <c r="O868" s="87" t="s">
        <v>35</v>
      </c>
      <c r="P868" s="87" t="s">
        <v>13323</v>
      </c>
      <c r="Q868" s="92" t="s">
        <v>11391</v>
      </c>
      <c r="R868" s="88" t="s">
        <v>7810</v>
      </c>
      <c r="S868" s="88">
        <v>3.7</v>
      </c>
      <c r="T868" s="88" t="s">
        <v>12985</v>
      </c>
      <c r="U868" s="87" t="s">
        <v>11592</v>
      </c>
      <c r="V868" s="87" t="s">
        <v>11593</v>
      </c>
      <c r="W868" s="87" t="s">
        <v>12986</v>
      </c>
      <c r="X868" s="87" t="s">
        <v>11595</v>
      </c>
      <c r="Y868" s="87" t="s">
        <v>12987</v>
      </c>
    </row>
    <row r="869" spans="1:25" ht="92.25" customHeight="1">
      <c r="A869" s="73"/>
      <c r="B869" s="85"/>
      <c r="C869" s="73"/>
      <c r="D869" s="86">
        <v>66</v>
      </c>
      <c r="E869" s="87" t="s">
        <v>13324</v>
      </c>
      <c r="F869" s="87" t="s">
        <v>8296</v>
      </c>
      <c r="G869" s="88" t="s">
        <v>371</v>
      </c>
      <c r="H869" s="88" t="s">
        <v>28</v>
      </c>
      <c r="I869" s="90" t="s">
        <v>35</v>
      </c>
      <c r="J869" s="90" t="s">
        <v>2839</v>
      </c>
      <c r="K869" s="90" t="s">
        <v>2300</v>
      </c>
      <c r="L869" s="91">
        <v>3.5</v>
      </c>
      <c r="M869" s="90" t="s">
        <v>2187</v>
      </c>
      <c r="N869" s="87" t="s">
        <v>11588</v>
      </c>
      <c r="O869" s="87" t="s">
        <v>35</v>
      </c>
      <c r="P869" s="87" t="s">
        <v>13325</v>
      </c>
      <c r="Q869" s="92" t="s">
        <v>11391</v>
      </c>
      <c r="R869" s="88" t="s">
        <v>7810</v>
      </c>
      <c r="S869" s="88">
        <v>3.7</v>
      </c>
      <c r="T869" s="88" t="s">
        <v>12985</v>
      </c>
      <c r="U869" s="87" t="s">
        <v>11592</v>
      </c>
      <c r="V869" s="87" t="s">
        <v>11593</v>
      </c>
      <c r="W869" s="87" t="s">
        <v>12986</v>
      </c>
      <c r="X869" s="87" t="s">
        <v>11595</v>
      </c>
      <c r="Y869" s="87" t="s">
        <v>12987</v>
      </c>
    </row>
    <row r="870" spans="1:25" ht="92.25" customHeight="1">
      <c r="A870" s="73"/>
      <c r="B870" s="85"/>
      <c r="C870" s="73"/>
      <c r="D870" s="86">
        <v>66</v>
      </c>
      <c r="E870" s="87" t="s">
        <v>13326</v>
      </c>
      <c r="F870" s="87" t="s">
        <v>8296</v>
      </c>
      <c r="G870" s="88" t="s">
        <v>371</v>
      </c>
      <c r="H870" s="88" t="s">
        <v>28</v>
      </c>
      <c r="I870" s="90" t="s">
        <v>35</v>
      </c>
      <c r="J870" s="90" t="s">
        <v>2839</v>
      </c>
      <c r="K870" s="90" t="s">
        <v>2300</v>
      </c>
      <c r="L870" s="91">
        <v>3.5</v>
      </c>
      <c r="M870" s="90" t="s">
        <v>2187</v>
      </c>
      <c r="N870" s="87" t="s">
        <v>11588</v>
      </c>
      <c r="O870" s="87" t="s">
        <v>35</v>
      </c>
      <c r="P870" s="87" t="s">
        <v>13327</v>
      </c>
      <c r="Q870" s="92" t="s">
        <v>11391</v>
      </c>
      <c r="R870" s="88" t="s">
        <v>7810</v>
      </c>
      <c r="S870" s="88">
        <v>3.7</v>
      </c>
      <c r="T870" s="88" t="s">
        <v>12985</v>
      </c>
      <c r="U870" s="87" t="s">
        <v>11592</v>
      </c>
      <c r="V870" s="87" t="s">
        <v>11593</v>
      </c>
      <c r="W870" s="87" t="s">
        <v>12986</v>
      </c>
      <c r="X870" s="87" t="s">
        <v>11595</v>
      </c>
      <c r="Y870" s="87" t="s">
        <v>12987</v>
      </c>
    </row>
    <row r="871" spans="1:25" ht="92.25" customHeight="1">
      <c r="A871" s="73"/>
      <c r="B871" s="85"/>
      <c r="C871" s="73"/>
      <c r="D871" s="86">
        <v>66</v>
      </c>
      <c r="E871" s="87" t="s">
        <v>13328</v>
      </c>
      <c r="F871" s="87" t="s">
        <v>8296</v>
      </c>
      <c r="G871" s="88" t="s">
        <v>371</v>
      </c>
      <c r="H871" s="88" t="s">
        <v>28</v>
      </c>
      <c r="I871" s="90" t="s">
        <v>35</v>
      </c>
      <c r="J871" s="90" t="s">
        <v>2839</v>
      </c>
      <c r="K871" s="90" t="s">
        <v>2300</v>
      </c>
      <c r="L871" s="91">
        <v>3.5</v>
      </c>
      <c r="M871" s="90" t="s">
        <v>2187</v>
      </c>
      <c r="N871" s="87" t="s">
        <v>11588</v>
      </c>
      <c r="O871" s="87" t="s">
        <v>35</v>
      </c>
      <c r="P871" s="87" t="s">
        <v>13329</v>
      </c>
      <c r="Q871" s="92" t="s">
        <v>11391</v>
      </c>
      <c r="R871" s="88" t="s">
        <v>7810</v>
      </c>
      <c r="S871" s="88">
        <v>3.7</v>
      </c>
      <c r="T871" s="88" t="s">
        <v>12985</v>
      </c>
      <c r="U871" s="87" t="s">
        <v>11592</v>
      </c>
      <c r="V871" s="87" t="s">
        <v>11593</v>
      </c>
      <c r="W871" s="87" t="s">
        <v>12986</v>
      </c>
      <c r="X871" s="87" t="s">
        <v>11595</v>
      </c>
      <c r="Y871" s="87" t="s">
        <v>12987</v>
      </c>
    </row>
    <row r="872" spans="1:25" ht="92.25" customHeight="1">
      <c r="A872" s="73"/>
      <c r="B872" s="85"/>
      <c r="C872" s="73"/>
      <c r="D872" s="86">
        <v>66</v>
      </c>
      <c r="E872" s="87" t="s">
        <v>13330</v>
      </c>
      <c r="F872" s="87" t="s">
        <v>8296</v>
      </c>
      <c r="G872" s="88" t="s">
        <v>371</v>
      </c>
      <c r="H872" s="88" t="s">
        <v>28</v>
      </c>
      <c r="I872" s="90" t="s">
        <v>35</v>
      </c>
      <c r="J872" s="90" t="s">
        <v>2839</v>
      </c>
      <c r="K872" s="90" t="s">
        <v>2300</v>
      </c>
      <c r="L872" s="91">
        <v>3.5</v>
      </c>
      <c r="M872" s="90" t="s">
        <v>2187</v>
      </c>
      <c r="N872" s="87" t="s">
        <v>11588</v>
      </c>
      <c r="O872" s="87" t="s">
        <v>35</v>
      </c>
      <c r="P872" s="87" t="s">
        <v>13331</v>
      </c>
      <c r="Q872" s="92" t="s">
        <v>11391</v>
      </c>
      <c r="R872" s="88" t="s">
        <v>7810</v>
      </c>
      <c r="S872" s="88">
        <v>3.7</v>
      </c>
      <c r="T872" s="88" t="s">
        <v>12985</v>
      </c>
      <c r="U872" s="87" t="s">
        <v>11592</v>
      </c>
      <c r="V872" s="87" t="s">
        <v>11593</v>
      </c>
      <c r="W872" s="87" t="s">
        <v>12986</v>
      </c>
      <c r="X872" s="87" t="s">
        <v>11595</v>
      </c>
      <c r="Y872" s="87" t="s">
        <v>12987</v>
      </c>
    </row>
    <row r="873" spans="1:25" ht="92.25" customHeight="1">
      <c r="A873" s="73"/>
      <c r="B873" s="85"/>
      <c r="C873" s="73"/>
      <c r="D873" s="86">
        <v>66</v>
      </c>
      <c r="E873" s="87" t="s">
        <v>13332</v>
      </c>
      <c r="F873" s="87" t="s">
        <v>8296</v>
      </c>
      <c r="G873" s="88" t="s">
        <v>371</v>
      </c>
      <c r="H873" s="88" t="s">
        <v>28</v>
      </c>
      <c r="I873" s="90" t="s">
        <v>35</v>
      </c>
      <c r="J873" s="90" t="s">
        <v>2839</v>
      </c>
      <c r="K873" s="90" t="s">
        <v>2300</v>
      </c>
      <c r="L873" s="91">
        <v>3.5</v>
      </c>
      <c r="M873" s="90" t="s">
        <v>2187</v>
      </c>
      <c r="N873" s="87" t="s">
        <v>11588</v>
      </c>
      <c r="O873" s="87" t="s">
        <v>35</v>
      </c>
      <c r="P873" s="87" t="s">
        <v>13333</v>
      </c>
      <c r="Q873" s="92" t="s">
        <v>11391</v>
      </c>
      <c r="R873" s="88" t="s">
        <v>7810</v>
      </c>
      <c r="S873" s="88">
        <v>3.7</v>
      </c>
      <c r="T873" s="88" t="s">
        <v>12985</v>
      </c>
      <c r="U873" s="87" t="s">
        <v>11592</v>
      </c>
      <c r="V873" s="87" t="s">
        <v>11593</v>
      </c>
      <c r="W873" s="87" t="s">
        <v>12986</v>
      </c>
      <c r="X873" s="87" t="s">
        <v>11595</v>
      </c>
      <c r="Y873" s="87" t="s">
        <v>12987</v>
      </c>
    </row>
    <row r="874" spans="1:25" ht="92.25" customHeight="1">
      <c r="A874" s="73"/>
      <c r="B874" s="85"/>
      <c r="C874" s="73"/>
      <c r="D874" s="86">
        <v>66</v>
      </c>
      <c r="E874" s="87" t="s">
        <v>13334</v>
      </c>
      <c r="F874" s="87" t="s">
        <v>8296</v>
      </c>
      <c r="G874" s="88" t="s">
        <v>371</v>
      </c>
      <c r="H874" s="88" t="s">
        <v>28</v>
      </c>
      <c r="I874" s="90" t="s">
        <v>35</v>
      </c>
      <c r="J874" s="90" t="s">
        <v>2839</v>
      </c>
      <c r="K874" s="90" t="s">
        <v>2300</v>
      </c>
      <c r="L874" s="91">
        <v>3.5</v>
      </c>
      <c r="M874" s="90" t="s">
        <v>2187</v>
      </c>
      <c r="N874" s="87" t="s">
        <v>11588</v>
      </c>
      <c r="O874" s="87" t="s">
        <v>35</v>
      </c>
      <c r="P874" s="87" t="s">
        <v>13335</v>
      </c>
      <c r="Q874" s="92" t="s">
        <v>11391</v>
      </c>
      <c r="R874" s="88" t="s">
        <v>7810</v>
      </c>
      <c r="S874" s="88">
        <v>3.7</v>
      </c>
      <c r="T874" s="88" t="s">
        <v>12985</v>
      </c>
      <c r="U874" s="87" t="s">
        <v>11592</v>
      </c>
      <c r="V874" s="87" t="s">
        <v>11593</v>
      </c>
      <c r="W874" s="87" t="s">
        <v>12986</v>
      </c>
      <c r="X874" s="87" t="s">
        <v>11595</v>
      </c>
      <c r="Y874" s="87" t="s">
        <v>12987</v>
      </c>
    </row>
    <row r="875" spans="1:25" ht="92.25" customHeight="1">
      <c r="A875" s="73"/>
      <c r="B875" s="85"/>
      <c r="C875" s="73"/>
      <c r="D875" s="86">
        <v>66</v>
      </c>
      <c r="E875" s="87" t="s">
        <v>13336</v>
      </c>
      <c r="F875" s="87" t="s">
        <v>8296</v>
      </c>
      <c r="G875" s="88" t="s">
        <v>371</v>
      </c>
      <c r="H875" s="88" t="s">
        <v>28</v>
      </c>
      <c r="I875" s="90" t="s">
        <v>35</v>
      </c>
      <c r="J875" s="90" t="s">
        <v>2839</v>
      </c>
      <c r="K875" s="90" t="s">
        <v>2300</v>
      </c>
      <c r="L875" s="91">
        <v>3.5</v>
      </c>
      <c r="M875" s="90" t="s">
        <v>2187</v>
      </c>
      <c r="N875" s="87" t="s">
        <v>11588</v>
      </c>
      <c r="O875" s="87" t="s">
        <v>35</v>
      </c>
      <c r="P875" s="87" t="s">
        <v>13337</v>
      </c>
      <c r="Q875" s="92" t="s">
        <v>11391</v>
      </c>
      <c r="R875" s="88" t="s">
        <v>7810</v>
      </c>
      <c r="S875" s="88">
        <v>3.7</v>
      </c>
      <c r="T875" s="88" t="s">
        <v>12985</v>
      </c>
      <c r="U875" s="87" t="s">
        <v>11592</v>
      </c>
      <c r="V875" s="87" t="s">
        <v>11593</v>
      </c>
      <c r="W875" s="87" t="s">
        <v>12986</v>
      </c>
      <c r="X875" s="87" t="s">
        <v>11595</v>
      </c>
      <c r="Y875" s="87" t="s">
        <v>12987</v>
      </c>
    </row>
    <row r="876" spans="1:25" ht="92.25" customHeight="1">
      <c r="A876" s="73"/>
      <c r="B876" s="85"/>
      <c r="C876" s="73"/>
      <c r="D876" s="86">
        <v>66</v>
      </c>
      <c r="E876" s="87" t="s">
        <v>13338</v>
      </c>
      <c r="F876" s="87" t="s">
        <v>8296</v>
      </c>
      <c r="G876" s="88" t="s">
        <v>371</v>
      </c>
      <c r="H876" s="88" t="s">
        <v>28</v>
      </c>
      <c r="I876" s="90" t="s">
        <v>35</v>
      </c>
      <c r="J876" s="90" t="s">
        <v>2839</v>
      </c>
      <c r="K876" s="90" t="s">
        <v>2300</v>
      </c>
      <c r="L876" s="91">
        <v>3.5</v>
      </c>
      <c r="M876" s="90" t="s">
        <v>2187</v>
      </c>
      <c r="N876" s="87" t="s">
        <v>11588</v>
      </c>
      <c r="O876" s="87" t="s">
        <v>35</v>
      </c>
      <c r="P876" s="87" t="s">
        <v>13339</v>
      </c>
      <c r="Q876" s="92" t="s">
        <v>11391</v>
      </c>
      <c r="R876" s="88" t="s">
        <v>7810</v>
      </c>
      <c r="S876" s="88">
        <v>3.7</v>
      </c>
      <c r="T876" s="88" t="s">
        <v>12985</v>
      </c>
      <c r="U876" s="87" t="s">
        <v>11592</v>
      </c>
      <c r="V876" s="87" t="s">
        <v>11593</v>
      </c>
      <c r="W876" s="87" t="s">
        <v>12986</v>
      </c>
      <c r="X876" s="87" t="s">
        <v>11595</v>
      </c>
      <c r="Y876" s="87" t="s">
        <v>12987</v>
      </c>
    </row>
    <row r="877" spans="1:25" ht="92.25" customHeight="1">
      <c r="A877" s="73"/>
      <c r="B877" s="85"/>
      <c r="C877" s="73"/>
      <c r="D877" s="86">
        <v>66</v>
      </c>
      <c r="E877" s="87" t="s">
        <v>13340</v>
      </c>
      <c r="F877" s="87" t="s">
        <v>8296</v>
      </c>
      <c r="G877" s="88" t="s">
        <v>371</v>
      </c>
      <c r="H877" s="88" t="s">
        <v>28</v>
      </c>
      <c r="I877" s="90" t="s">
        <v>35</v>
      </c>
      <c r="J877" s="90" t="s">
        <v>2839</v>
      </c>
      <c r="K877" s="90" t="s">
        <v>2300</v>
      </c>
      <c r="L877" s="91">
        <v>3.5</v>
      </c>
      <c r="M877" s="90" t="s">
        <v>2187</v>
      </c>
      <c r="N877" s="87" t="s">
        <v>11588</v>
      </c>
      <c r="O877" s="87" t="s">
        <v>35</v>
      </c>
      <c r="P877" s="87" t="s">
        <v>13341</v>
      </c>
      <c r="Q877" s="92" t="s">
        <v>11391</v>
      </c>
      <c r="R877" s="88" t="s">
        <v>7810</v>
      </c>
      <c r="S877" s="88">
        <v>3.7</v>
      </c>
      <c r="T877" s="88" t="s">
        <v>12985</v>
      </c>
      <c r="U877" s="87" t="s">
        <v>11592</v>
      </c>
      <c r="V877" s="87" t="s">
        <v>11593</v>
      </c>
      <c r="W877" s="87" t="s">
        <v>12986</v>
      </c>
      <c r="X877" s="87" t="s">
        <v>11595</v>
      </c>
      <c r="Y877" s="87" t="s">
        <v>12987</v>
      </c>
    </row>
    <row r="878" spans="1:25" ht="92.25" customHeight="1">
      <c r="A878" s="73"/>
      <c r="B878" s="85"/>
      <c r="C878" s="73"/>
      <c r="D878" s="86">
        <v>66</v>
      </c>
      <c r="E878" s="87" t="s">
        <v>13342</v>
      </c>
      <c r="F878" s="87" t="s">
        <v>8296</v>
      </c>
      <c r="G878" s="88" t="s">
        <v>371</v>
      </c>
      <c r="H878" s="88" t="s">
        <v>28</v>
      </c>
      <c r="I878" s="90" t="s">
        <v>35</v>
      </c>
      <c r="J878" s="90" t="s">
        <v>2839</v>
      </c>
      <c r="K878" s="90" t="s">
        <v>2300</v>
      </c>
      <c r="L878" s="91">
        <v>3.5</v>
      </c>
      <c r="M878" s="90" t="s">
        <v>2187</v>
      </c>
      <c r="N878" s="87" t="s">
        <v>11588</v>
      </c>
      <c r="O878" s="87" t="s">
        <v>35</v>
      </c>
      <c r="P878" s="87" t="s">
        <v>13343</v>
      </c>
      <c r="Q878" s="92" t="s">
        <v>11391</v>
      </c>
      <c r="R878" s="88" t="s">
        <v>7810</v>
      </c>
      <c r="S878" s="88">
        <v>3.7</v>
      </c>
      <c r="T878" s="88" t="s">
        <v>12985</v>
      </c>
      <c r="U878" s="87" t="s">
        <v>11592</v>
      </c>
      <c r="V878" s="87" t="s">
        <v>11593</v>
      </c>
      <c r="W878" s="87" t="s">
        <v>12986</v>
      </c>
      <c r="X878" s="87" t="s">
        <v>11595</v>
      </c>
      <c r="Y878" s="87" t="s">
        <v>12987</v>
      </c>
    </row>
    <row r="879" spans="1:25" ht="92.25" customHeight="1">
      <c r="A879" s="73"/>
      <c r="B879" s="85"/>
      <c r="C879" s="73"/>
      <c r="D879" s="86">
        <v>66</v>
      </c>
      <c r="E879" s="87" t="s">
        <v>13344</v>
      </c>
      <c r="F879" s="87" t="s">
        <v>8296</v>
      </c>
      <c r="G879" s="88" t="s">
        <v>371</v>
      </c>
      <c r="H879" s="88" t="s">
        <v>28</v>
      </c>
      <c r="I879" s="90" t="s">
        <v>35</v>
      </c>
      <c r="J879" s="90" t="s">
        <v>2839</v>
      </c>
      <c r="K879" s="90" t="s">
        <v>2300</v>
      </c>
      <c r="L879" s="91">
        <v>3.5</v>
      </c>
      <c r="M879" s="90" t="s">
        <v>2187</v>
      </c>
      <c r="N879" s="87" t="s">
        <v>11588</v>
      </c>
      <c r="O879" s="87" t="s">
        <v>35</v>
      </c>
      <c r="P879" s="87" t="s">
        <v>13345</v>
      </c>
      <c r="Q879" s="92" t="s">
        <v>11391</v>
      </c>
      <c r="R879" s="88" t="s">
        <v>7810</v>
      </c>
      <c r="S879" s="88">
        <v>3.7</v>
      </c>
      <c r="T879" s="88" t="s">
        <v>12985</v>
      </c>
      <c r="U879" s="87" t="s">
        <v>11592</v>
      </c>
      <c r="V879" s="87" t="s">
        <v>11593</v>
      </c>
      <c r="W879" s="87" t="s">
        <v>12986</v>
      </c>
      <c r="X879" s="87" t="s">
        <v>11595</v>
      </c>
      <c r="Y879" s="87" t="s">
        <v>12987</v>
      </c>
    </row>
    <row r="880" spans="1:25" ht="92.25" customHeight="1">
      <c r="A880" s="73"/>
      <c r="B880" s="85"/>
      <c r="C880" s="73"/>
      <c r="D880" s="86">
        <v>66</v>
      </c>
      <c r="E880" s="87" t="s">
        <v>13346</v>
      </c>
      <c r="F880" s="87" t="s">
        <v>8296</v>
      </c>
      <c r="G880" s="88" t="s">
        <v>371</v>
      </c>
      <c r="H880" s="88" t="s">
        <v>28</v>
      </c>
      <c r="I880" s="90" t="s">
        <v>35</v>
      </c>
      <c r="J880" s="90" t="s">
        <v>2839</v>
      </c>
      <c r="K880" s="90" t="s">
        <v>2300</v>
      </c>
      <c r="L880" s="91">
        <v>3.5</v>
      </c>
      <c r="M880" s="90" t="s">
        <v>2187</v>
      </c>
      <c r="N880" s="87" t="s">
        <v>11588</v>
      </c>
      <c r="O880" s="87" t="s">
        <v>35</v>
      </c>
      <c r="P880" s="87" t="s">
        <v>13347</v>
      </c>
      <c r="Q880" s="92" t="s">
        <v>11391</v>
      </c>
      <c r="R880" s="88" t="s">
        <v>7810</v>
      </c>
      <c r="S880" s="88">
        <v>3.7</v>
      </c>
      <c r="T880" s="88" t="s">
        <v>12985</v>
      </c>
      <c r="U880" s="87" t="s">
        <v>11592</v>
      </c>
      <c r="V880" s="87" t="s">
        <v>11593</v>
      </c>
      <c r="W880" s="87" t="s">
        <v>12986</v>
      </c>
      <c r="X880" s="87" t="s">
        <v>11595</v>
      </c>
      <c r="Y880" s="87" t="s">
        <v>12987</v>
      </c>
    </row>
    <row r="881" spans="1:25" ht="92.25" customHeight="1">
      <c r="A881" s="73"/>
      <c r="B881" s="85"/>
      <c r="C881" s="73"/>
      <c r="D881" s="86">
        <v>66</v>
      </c>
      <c r="E881" s="87" t="s">
        <v>13348</v>
      </c>
      <c r="F881" s="87" t="s">
        <v>8296</v>
      </c>
      <c r="G881" s="88" t="s">
        <v>371</v>
      </c>
      <c r="H881" s="88" t="s">
        <v>28</v>
      </c>
      <c r="I881" s="90" t="s">
        <v>35</v>
      </c>
      <c r="J881" s="90" t="s">
        <v>2839</v>
      </c>
      <c r="K881" s="90" t="s">
        <v>2300</v>
      </c>
      <c r="L881" s="91">
        <v>3.5</v>
      </c>
      <c r="M881" s="90" t="s">
        <v>2187</v>
      </c>
      <c r="N881" s="87" t="s">
        <v>11588</v>
      </c>
      <c r="O881" s="87" t="s">
        <v>35</v>
      </c>
      <c r="P881" s="87" t="s">
        <v>13349</v>
      </c>
      <c r="Q881" s="92" t="s">
        <v>11391</v>
      </c>
      <c r="R881" s="88" t="s">
        <v>7810</v>
      </c>
      <c r="S881" s="88">
        <v>3.7</v>
      </c>
      <c r="T881" s="88" t="s">
        <v>12985</v>
      </c>
      <c r="U881" s="87" t="s">
        <v>11592</v>
      </c>
      <c r="V881" s="87" t="s">
        <v>11593</v>
      </c>
      <c r="W881" s="87" t="s">
        <v>12986</v>
      </c>
      <c r="X881" s="87" t="s">
        <v>11595</v>
      </c>
      <c r="Y881" s="87" t="s">
        <v>12987</v>
      </c>
    </row>
    <row r="882" spans="1:25" ht="92.25" customHeight="1">
      <c r="A882" s="73"/>
      <c r="B882" s="85"/>
      <c r="C882" s="73"/>
      <c r="D882" s="86">
        <v>66</v>
      </c>
      <c r="E882" s="87" t="s">
        <v>13350</v>
      </c>
      <c r="F882" s="87" t="s">
        <v>8296</v>
      </c>
      <c r="G882" s="88" t="s">
        <v>371</v>
      </c>
      <c r="H882" s="88" t="s">
        <v>28</v>
      </c>
      <c r="I882" s="90" t="s">
        <v>35</v>
      </c>
      <c r="J882" s="90" t="s">
        <v>2839</v>
      </c>
      <c r="K882" s="90" t="s">
        <v>2300</v>
      </c>
      <c r="L882" s="91">
        <v>3.5</v>
      </c>
      <c r="M882" s="90" t="s">
        <v>2187</v>
      </c>
      <c r="N882" s="87" t="s">
        <v>11588</v>
      </c>
      <c r="O882" s="87" t="s">
        <v>35</v>
      </c>
      <c r="P882" s="87" t="s">
        <v>13351</v>
      </c>
      <c r="Q882" s="92" t="s">
        <v>11391</v>
      </c>
      <c r="R882" s="88" t="s">
        <v>7810</v>
      </c>
      <c r="S882" s="88">
        <v>3.7</v>
      </c>
      <c r="T882" s="88" t="s">
        <v>12985</v>
      </c>
      <c r="U882" s="87" t="s">
        <v>11592</v>
      </c>
      <c r="V882" s="87" t="s">
        <v>11593</v>
      </c>
      <c r="W882" s="87" t="s">
        <v>12986</v>
      </c>
      <c r="X882" s="87" t="s">
        <v>11595</v>
      </c>
      <c r="Y882" s="87" t="s">
        <v>12987</v>
      </c>
    </row>
    <row r="883" spans="1:25" ht="92.25" customHeight="1">
      <c r="A883" s="73"/>
      <c r="B883" s="85"/>
      <c r="C883" s="73"/>
      <c r="D883" s="86">
        <v>66</v>
      </c>
      <c r="E883" s="87" t="s">
        <v>13352</v>
      </c>
      <c r="F883" s="87" t="s">
        <v>8296</v>
      </c>
      <c r="G883" s="88" t="s">
        <v>371</v>
      </c>
      <c r="H883" s="88" t="s">
        <v>28</v>
      </c>
      <c r="I883" s="90" t="s">
        <v>35</v>
      </c>
      <c r="J883" s="90" t="s">
        <v>2839</v>
      </c>
      <c r="K883" s="90" t="s">
        <v>2300</v>
      </c>
      <c r="L883" s="91">
        <v>3.5</v>
      </c>
      <c r="M883" s="90" t="s">
        <v>2187</v>
      </c>
      <c r="N883" s="87" t="s">
        <v>11588</v>
      </c>
      <c r="O883" s="87" t="s">
        <v>35</v>
      </c>
      <c r="P883" s="87" t="s">
        <v>13353</v>
      </c>
      <c r="Q883" s="92" t="s">
        <v>11391</v>
      </c>
      <c r="R883" s="88" t="s">
        <v>7810</v>
      </c>
      <c r="S883" s="88">
        <v>3.7</v>
      </c>
      <c r="T883" s="88" t="s">
        <v>12985</v>
      </c>
      <c r="U883" s="87" t="s">
        <v>11592</v>
      </c>
      <c r="V883" s="87" t="s">
        <v>11593</v>
      </c>
      <c r="W883" s="87" t="s">
        <v>12986</v>
      </c>
      <c r="X883" s="87" t="s">
        <v>11595</v>
      </c>
      <c r="Y883" s="87" t="s">
        <v>12987</v>
      </c>
    </row>
    <row r="884" spans="1:25" ht="92.25" customHeight="1">
      <c r="A884" s="73"/>
      <c r="B884" s="85"/>
      <c r="C884" s="73"/>
      <c r="D884" s="86">
        <v>66</v>
      </c>
      <c r="E884" s="87" t="s">
        <v>13354</v>
      </c>
      <c r="F884" s="87" t="s">
        <v>8296</v>
      </c>
      <c r="G884" s="88" t="s">
        <v>371</v>
      </c>
      <c r="H884" s="88" t="s">
        <v>28</v>
      </c>
      <c r="I884" s="90" t="s">
        <v>35</v>
      </c>
      <c r="J884" s="90" t="s">
        <v>2839</v>
      </c>
      <c r="K884" s="90" t="s">
        <v>2300</v>
      </c>
      <c r="L884" s="91">
        <v>3.5</v>
      </c>
      <c r="M884" s="90" t="s">
        <v>2187</v>
      </c>
      <c r="N884" s="87" t="s">
        <v>11588</v>
      </c>
      <c r="O884" s="87" t="s">
        <v>35</v>
      </c>
      <c r="P884" s="87" t="s">
        <v>13355</v>
      </c>
      <c r="Q884" s="92" t="s">
        <v>11391</v>
      </c>
      <c r="R884" s="88" t="s">
        <v>7810</v>
      </c>
      <c r="S884" s="88">
        <v>3.7</v>
      </c>
      <c r="T884" s="88" t="s">
        <v>12985</v>
      </c>
      <c r="U884" s="87" t="s">
        <v>11592</v>
      </c>
      <c r="V884" s="87" t="s">
        <v>11593</v>
      </c>
      <c r="W884" s="87" t="s">
        <v>12986</v>
      </c>
      <c r="X884" s="87" t="s">
        <v>11595</v>
      </c>
      <c r="Y884" s="87" t="s">
        <v>12987</v>
      </c>
    </row>
    <row r="885" spans="1:25" ht="92.25" customHeight="1">
      <c r="A885" s="73"/>
      <c r="B885" s="85"/>
      <c r="C885" s="73"/>
      <c r="D885" s="86">
        <v>66</v>
      </c>
      <c r="E885" s="87" t="s">
        <v>13356</v>
      </c>
      <c r="F885" s="87" t="s">
        <v>8296</v>
      </c>
      <c r="G885" s="88" t="s">
        <v>371</v>
      </c>
      <c r="H885" s="88" t="s">
        <v>28</v>
      </c>
      <c r="I885" s="90" t="s">
        <v>35</v>
      </c>
      <c r="J885" s="90" t="s">
        <v>2839</v>
      </c>
      <c r="K885" s="90" t="s">
        <v>2300</v>
      </c>
      <c r="L885" s="91">
        <v>3.5</v>
      </c>
      <c r="M885" s="90" t="s">
        <v>2187</v>
      </c>
      <c r="N885" s="87" t="s">
        <v>11588</v>
      </c>
      <c r="O885" s="87" t="s">
        <v>35</v>
      </c>
      <c r="P885" s="87" t="s">
        <v>13357</v>
      </c>
      <c r="Q885" s="92" t="s">
        <v>11391</v>
      </c>
      <c r="R885" s="88" t="s">
        <v>7810</v>
      </c>
      <c r="S885" s="88">
        <v>3.7</v>
      </c>
      <c r="T885" s="88" t="s">
        <v>12985</v>
      </c>
      <c r="U885" s="87" t="s">
        <v>11592</v>
      </c>
      <c r="V885" s="87" t="s">
        <v>11593</v>
      </c>
      <c r="W885" s="87" t="s">
        <v>12986</v>
      </c>
      <c r="X885" s="87" t="s">
        <v>11595</v>
      </c>
      <c r="Y885" s="87" t="s">
        <v>12987</v>
      </c>
    </row>
    <row r="886" spans="1:25" ht="92.25" customHeight="1">
      <c r="A886" s="73"/>
      <c r="B886" s="85"/>
      <c r="C886" s="73"/>
      <c r="D886" s="86">
        <v>66</v>
      </c>
      <c r="E886" s="87" t="s">
        <v>13358</v>
      </c>
      <c r="F886" s="87" t="s">
        <v>8296</v>
      </c>
      <c r="G886" s="88" t="s">
        <v>371</v>
      </c>
      <c r="H886" s="88" t="s">
        <v>28</v>
      </c>
      <c r="I886" s="90" t="s">
        <v>35</v>
      </c>
      <c r="J886" s="90" t="s">
        <v>2839</v>
      </c>
      <c r="K886" s="90" t="s">
        <v>2300</v>
      </c>
      <c r="L886" s="91">
        <v>3.5</v>
      </c>
      <c r="M886" s="90" t="s">
        <v>2187</v>
      </c>
      <c r="N886" s="87" t="s">
        <v>11588</v>
      </c>
      <c r="O886" s="87" t="s">
        <v>35</v>
      </c>
      <c r="P886" s="87" t="s">
        <v>13359</v>
      </c>
      <c r="Q886" s="92" t="s">
        <v>11391</v>
      </c>
      <c r="R886" s="88" t="s">
        <v>7810</v>
      </c>
      <c r="S886" s="88">
        <v>3.7</v>
      </c>
      <c r="T886" s="88" t="s">
        <v>12985</v>
      </c>
      <c r="U886" s="87" t="s">
        <v>11592</v>
      </c>
      <c r="V886" s="87" t="s">
        <v>11593</v>
      </c>
      <c r="W886" s="87" t="s">
        <v>12986</v>
      </c>
      <c r="X886" s="87" t="s">
        <v>11595</v>
      </c>
      <c r="Y886" s="87" t="s">
        <v>12987</v>
      </c>
    </row>
    <row r="887" spans="1:25" ht="92.25" customHeight="1">
      <c r="A887" s="73"/>
      <c r="B887" s="85"/>
      <c r="C887" s="73"/>
      <c r="D887" s="86">
        <v>66</v>
      </c>
      <c r="E887" s="87" t="s">
        <v>13360</v>
      </c>
      <c r="F887" s="87" t="s">
        <v>8296</v>
      </c>
      <c r="G887" s="88" t="s">
        <v>371</v>
      </c>
      <c r="H887" s="88" t="s">
        <v>28</v>
      </c>
      <c r="I887" s="90" t="s">
        <v>35</v>
      </c>
      <c r="J887" s="90" t="s">
        <v>2839</v>
      </c>
      <c r="K887" s="90" t="s">
        <v>2300</v>
      </c>
      <c r="L887" s="91">
        <v>3.5</v>
      </c>
      <c r="M887" s="90" t="s">
        <v>2187</v>
      </c>
      <c r="N887" s="87" t="s">
        <v>11588</v>
      </c>
      <c r="O887" s="87" t="s">
        <v>35</v>
      </c>
      <c r="P887" s="87" t="s">
        <v>13361</v>
      </c>
      <c r="Q887" s="92" t="s">
        <v>11391</v>
      </c>
      <c r="R887" s="88" t="s">
        <v>7810</v>
      </c>
      <c r="S887" s="88">
        <v>3.7</v>
      </c>
      <c r="T887" s="88" t="s">
        <v>12985</v>
      </c>
      <c r="U887" s="87" t="s">
        <v>11592</v>
      </c>
      <c r="V887" s="87" t="s">
        <v>11593</v>
      </c>
      <c r="W887" s="87" t="s">
        <v>12986</v>
      </c>
      <c r="X887" s="87" t="s">
        <v>11595</v>
      </c>
      <c r="Y887" s="87" t="s">
        <v>12987</v>
      </c>
    </row>
    <row r="888" spans="1:25" ht="92.25" customHeight="1">
      <c r="A888" s="73"/>
      <c r="B888" s="85"/>
      <c r="C888" s="73"/>
      <c r="D888" s="86">
        <v>66</v>
      </c>
      <c r="E888" s="87" t="s">
        <v>13362</v>
      </c>
      <c r="F888" s="87" t="s">
        <v>8296</v>
      </c>
      <c r="G888" s="88" t="s">
        <v>371</v>
      </c>
      <c r="H888" s="88" t="s">
        <v>28</v>
      </c>
      <c r="I888" s="90" t="s">
        <v>35</v>
      </c>
      <c r="J888" s="90" t="s">
        <v>2839</v>
      </c>
      <c r="K888" s="90" t="s">
        <v>2300</v>
      </c>
      <c r="L888" s="91">
        <v>3.5</v>
      </c>
      <c r="M888" s="90" t="s">
        <v>2187</v>
      </c>
      <c r="N888" s="87" t="s">
        <v>11588</v>
      </c>
      <c r="O888" s="87" t="s">
        <v>35</v>
      </c>
      <c r="P888" s="87" t="s">
        <v>13363</v>
      </c>
      <c r="Q888" s="92" t="s">
        <v>11391</v>
      </c>
      <c r="R888" s="88" t="s">
        <v>7810</v>
      </c>
      <c r="S888" s="88">
        <v>3.7</v>
      </c>
      <c r="T888" s="88" t="s">
        <v>12985</v>
      </c>
      <c r="U888" s="87" t="s">
        <v>11592</v>
      </c>
      <c r="V888" s="87" t="s">
        <v>11593</v>
      </c>
      <c r="W888" s="87" t="s">
        <v>12986</v>
      </c>
      <c r="X888" s="87" t="s">
        <v>11595</v>
      </c>
      <c r="Y888" s="87" t="s">
        <v>12987</v>
      </c>
    </row>
    <row r="889" spans="1:25" ht="92.25" customHeight="1">
      <c r="A889" s="73"/>
      <c r="B889" s="85"/>
      <c r="C889" s="73"/>
      <c r="D889" s="86">
        <v>66</v>
      </c>
      <c r="E889" s="87" t="s">
        <v>13364</v>
      </c>
      <c r="F889" s="87" t="s">
        <v>8296</v>
      </c>
      <c r="G889" s="88" t="s">
        <v>371</v>
      </c>
      <c r="H889" s="88" t="s">
        <v>28</v>
      </c>
      <c r="I889" s="90" t="s">
        <v>35</v>
      </c>
      <c r="J889" s="90" t="s">
        <v>2839</v>
      </c>
      <c r="K889" s="90" t="s">
        <v>2300</v>
      </c>
      <c r="L889" s="91">
        <v>3.5</v>
      </c>
      <c r="M889" s="90" t="s">
        <v>2187</v>
      </c>
      <c r="N889" s="87" t="s">
        <v>11588</v>
      </c>
      <c r="O889" s="87" t="s">
        <v>35</v>
      </c>
      <c r="P889" s="87" t="s">
        <v>13365</v>
      </c>
      <c r="Q889" s="92" t="s">
        <v>11391</v>
      </c>
      <c r="R889" s="88" t="s">
        <v>7810</v>
      </c>
      <c r="S889" s="88">
        <v>3.7</v>
      </c>
      <c r="T889" s="88" t="s">
        <v>12985</v>
      </c>
      <c r="U889" s="87" t="s">
        <v>11592</v>
      </c>
      <c r="V889" s="87" t="s">
        <v>11593</v>
      </c>
      <c r="W889" s="87" t="s">
        <v>12986</v>
      </c>
      <c r="X889" s="87" t="s">
        <v>11595</v>
      </c>
      <c r="Y889" s="87" t="s">
        <v>12987</v>
      </c>
    </row>
    <row r="890" spans="1:25" ht="92.25" customHeight="1">
      <c r="A890" s="73"/>
      <c r="B890" s="85"/>
      <c r="C890" s="73"/>
      <c r="D890" s="86">
        <v>66</v>
      </c>
      <c r="E890" s="87" t="s">
        <v>13366</v>
      </c>
      <c r="F890" s="87" t="s">
        <v>8296</v>
      </c>
      <c r="G890" s="88" t="s">
        <v>371</v>
      </c>
      <c r="H890" s="88" t="s">
        <v>28</v>
      </c>
      <c r="I890" s="90" t="s">
        <v>35</v>
      </c>
      <c r="J890" s="90" t="s">
        <v>2839</v>
      </c>
      <c r="K890" s="90" t="s">
        <v>2300</v>
      </c>
      <c r="L890" s="91">
        <v>3.5</v>
      </c>
      <c r="M890" s="90" t="s">
        <v>2187</v>
      </c>
      <c r="N890" s="87" t="s">
        <v>11588</v>
      </c>
      <c r="O890" s="87" t="s">
        <v>35</v>
      </c>
      <c r="P890" s="87" t="s">
        <v>13367</v>
      </c>
      <c r="Q890" s="92" t="s">
        <v>11391</v>
      </c>
      <c r="R890" s="88" t="s">
        <v>7810</v>
      </c>
      <c r="S890" s="88">
        <v>3.7</v>
      </c>
      <c r="T890" s="88" t="s">
        <v>12985</v>
      </c>
      <c r="U890" s="87" t="s">
        <v>11592</v>
      </c>
      <c r="V890" s="87" t="s">
        <v>11593</v>
      </c>
      <c r="W890" s="87" t="s">
        <v>12986</v>
      </c>
      <c r="X890" s="87" t="s">
        <v>11595</v>
      </c>
      <c r="Y890" s="87" t="s">
        <v>12987</v>
      </c>
    </row>
    <row r="891" spans="1:25" ht="92.25" customHeight="1">
      <c r="A891" s="73"/>
      <c r="B891" s="85"/>
      <c r="C891" s="73"/>
      <c r="D891" s="86">
        <v>66</v>
      </c>
      <c r="E891" s="87" t="s">
        <v>13368</v>
      </c>
      <c r="F891" s="87" t="s">
        <v>8296</v>
      </c>
      <c r="G891" s="88" t="s">
        <v>371</v>
      </c>
      <c r="H891" s="88" t="s">
        <v>28</v>
      </c>
      <c r="I891" s="90" t="s">
        <v>35</v>
      </c>
      <c r="J891" s="90" t="s">
        <v>2839</v>
      </c>
      <c r="K891" s="90" t="s">
        <v>2300</v>
      </c>
      <c r="L891" s="91">
        <v>3.5</v>
      </c>
      <c r="M891" s="90" t="s">
        <v>2187</v>
      </c>
      <c r="N891" s="87" t="s">
        <v>11588</v>
      </c>
      <c r="O891" s="87" t="s">
        <v>35</v>
      </c>
      <c r="P891" s="87" t="s">
        <v>13369</v>
      </c>
      <c r="Q891" s="92" t="s">
        <v>11391</v>
      </c>
      <c r="R891" s="88" t="s">
        <v>7810</v>
      </c>
      <c r="S891" s="88">
        <v>3.7</v>
      </c>
      <c r="T891" s="88" t="s">
        <v>12985</v>
      </c>
      <c r="U891" s="87" t="s">
        <v>11592</v>
      </c>
      <c r="V891" s="87" t="s">
        <v>11593</v>
      </c>
      <c r="W891" s="87" t="s">
        <v>12986</v>
      </c>
      <c r="X891" s="87" t="s">
        <v>11595</v>
      </c>
      <c r="Y891" s="87" t="s">
        <v>12987</v>
      </c>
    </row>
    <row r="892" spans="1:25" ht="92.25" customHeight="1">
      <c r="A892" s="73"/>
      <c r="B892" s="85"/>
      <c r="C892" s="73"/>
      <c r="D892" s="86">
        <v>66</v>
      </c>
      <c r="E892" s="87" t="s">
        <v>13370</v>
      </c>
      <c r="F892" s="87" t="s">
        <v>8296</v>
      </c>
      <c r="G892" s="88" t="s">
        <v>371</v>
      </c>
      <c r="H892" s="88" t="s">
        <v>28</v>
      </c>
      <c r="I892" s="90" t="s">
        <v>35</v>
      </c>
      <c r="J892" s="90" t="s">
        <v>2839</v>
      </c>
      <c r="K892" s="90" t="s">
        <v>2300</v>
      </c>
      <c r="L892" s="91">
        <v>3.5</v>
      </c>
      <c r="M892" s="90" t="s">
        <v>2187</v>
      </c>
      <c r="N892" s="87" t="s">
        <v>11588</v>
      </c>
      <c r="O892" s="87" t="s">
        <v>35</v>
      </c>
      <c r="P892" s="87" t="s">
        <v>13371</v>
      </c>
      <c r="Q892" s="92" t="s">
        <v>11391</v>
      </c>
      <c r="R892" s="88" t="s">
        <v>7810</v>
      </c>
      <c r="S892" s="88">
        <v>3.7</v>
      </c>
      <c r="T892" s="88" t="s">
        <v>12985</v>
      </c>
      <c r="U892" s="87" t="s">
        <v>11592</v>
      </c>
      <c r="V892" s="87" t="s">
        <v>11593</v>
      </c>
      <c r="W892" s="87" t="s">
        <v>12986</v>
      </c>
      <c r="X892" s="87" t="s">
        <v>11595</v>
      </c>
      <c r="Y892" s="87" t="s">
        <v>12987</v>
      </c>
    </row>
    <row r="893" spans="1:25" ht="92.25" customHeight="1">
      <c r="A893" s="73"/>
      <c r="B893" s="85"/>
      <c r="C893" s="73"/>
      <c r="D893" s="86">
        <v>66</v>
      </c>
      <c r="E893" s="87" t="s">
        <v>13372</v>
      </c>
      <c r="F893" s="87" t="s">
        <v>8296</v>
      </c>
      <c r="G893" s="88" t="s">
        <v>371</v>
      </c>
      <c r="H893" s="88" t="s">
        <v>28</v>
      </c>
      <c r="I893" s="90" t="s">
        <v>35</v>
      </c>
      <c r="J893" s="90" t="s">
        <v>2839</v>
      </c>
      <c r="K893" s="90" t="s">
        <v>2300</v>
      </c>
      <c r="L893" s="91">
        <v>3.5</v>
      </c>
      <c r="M893" s="90" t="s">
        <v>2187</v>
      </c>
      <c r="N893" s="87" t="s">
        <v>11588</v>
      </c>
      <c r="O893" s="87" t="s">
        <v>35</v>
      </c>
      <c r="P893" s="87" t="s">
        <v>13373</v>
      </c>
      <c r="Q893" s="92" t="s">
        <v>11391</v>
      </c>
      <c r="R893" s="88" t="s">
        <v>7810</v>
      </c>
      <c r="S893" s="88">
        <v>3.7</v>
      </c>
      <c r="T893" s="88" t="s">
        <v>12985</v>
      </c>
      <c r="U893" s="87" t="s">
        <v>11592</v>
      </c>
      <c r="V893" s="87" t="s">
        <v>11593</v>
      </c>
      <c r="W893" s="87" t="s">
        <v>12986</v>
      </c>
      <c r="X893" s="87" t="s">
        <v>11595</v>
      </c>
      <c r="Y893" s="87" t="s">
        <v>12987</v>
      </c>
    </row>
    <row r="894" spans="1:25" ht="92.25" customHeight="1">
      <c r="A894" s="73"/>
      <c r="B894" s="85"/>
      <c r="C894" s="73"/>
      <c r="D894" s="86">
        <v>66</v>
      </c>
      <c r="E894" s="87" t="s">
        <v>13374</v>
      </c>
      <c r="F894" s="87" t="s">
        <v>8296</v>
      </c>
      <c r="G894" s="88" t="s">
        <v>371</v>
      </c>
      <c r="H894" s="88" t="s">
        <v>28</v>
      </c>
      <c r="I894" s="90" t="s">
        <v>35</v>
      </c>
      <c r="J894" s="90" t="s">
        <v>2839</v>
      </c>
      <c r="K894" s="90" t="s">
        <v>2300</v>
      </c>
      <c r="L894" s="91">
        <v>3.5</v>
      </c>
      <c r="M894" s="90" t="s">
        <v>2187</v>
      </c>
      <c r="N894" s="87" t="s">
        <v>11588</v>
      </c>
      <c r="O894" s="87" t="s">
        <v>35</v>
      </c>
      <c r="P894" s="87" t="s">
        <v>13375</v>
      </c>
      <c r="Q894" s="92" t="s">
        <v>11391</v>
      </c>
      <c r="R894" s="88" t="s">
        <v>7810</v>
      </c>
      <c r="S894" s="88">
        <v>3.7</v>
      </c>
      <c r="T894" s="88" t="s">
        <v>12985</v>
      </c>
      <c r="U894" s="87" t="s">
        <v>11592</v>
      </c>
      <c r="V894" s="87" t="s">
        <v>11593</v>
      </c>
      <c r="W894" s="87" t="s">
        <v>12986</v>
      </c>
      <c r="X894" s="87" t="s">
        <v>11595</v>
      </c>
      <c r="Y894" s="87" t="s">
        <v>12987</v>
      </c>
    </row>
    <row r="895" spans="1:25" ht="90.75" customHeight="1">
      <c r="A895" s="73"/>
      <c r="B895" s="85"/>
      <c r="C895" s="73"/>
      <c r="D895" s="86">
        <v>66</v>
      </c>
      <c r="E895" s="87" t="s">
        <v>13376</v>
      </c>
      <c r="F895" s="87" t="s">
        <v>8296</v>
      </c>
      <c r="G895" s="88" t="s">
        <v>371</v>
      </c>
      <c r="H895" s="88" t="s">
        <v>28</v>
      </c>
      <c r="I895" s="90" t="s">
        <v>35</v>
      </c>
      <c r="J895" s="90" t="s">
        <v>2839</v>
      </c>
      <c r="K895" s="90" t="s">
        <v>2300</v>
      </c>
      <c r="L895" s="91">
        <v>3.5</v>
      </c>
      <c r="M895" s="90" t="s">
        <v>2187</v>
      </c>
      <c r="N895" s="87" t="s">
        <v>11588</v>
      </c>
      <c r="O895" s="87" t="s">
        <v>35</v>
      </c>
      <c r="P895" s="87" t="s">
        <v>13377</v>
      </c>
      <c r="Q895" s="92" t="s">
        <v>11391</v>
      </c>
      <c r="R895" s="88" t="s">
        <v>7810</v>
      </c>
      <c r="S895" s="88">
        <v>3.7</v>
      </c>
      <c r="T895" s="88" t="s">
        <v>12985</v>
      </c>
      <c r="U895" s="87" t="s">
        <v>11592</v>
      </c>
      <c r="V895" s="87" t="s">
        <v>11593</v>
      </c>
      <c r="W895" s="87" t="s">
        <v>12986</v>
      </c>
      <c r="X895" s="87" t="s">
        <v>11595</v>
      </c>
      <c r="Y895" s="87" t="s">
        <v>12987</v>
      </c>
    </row>
    <row r="896" spans="1:25" ht="90.75" customHeight="1">
      <c r="A896" s="73"/>
      <c r="B896" s="85"/>
      <c r="C896" s="73"/>
      <c r="D896" s="86">
        <v>23</v>
      </c>
      <c r="E896" s="87" t="s">
        <v>13378</v>
      </c>
      <c r="F896" s="87" t="s">
        <v>8298</v>
      </c>
      <c r="G896" s="88" t="s">
        <v>371</v>
      </c>
      <c r="H896" s="88" t="s">
        <v>28</v>
      </c>
      <c r="I896" s="90" t="s">
        <v>35</v>
      </c>
      <c r="J896" s="90" t="s">
        <v>2839</v>
      </c>
      <c r="K896" s="90" t="s">
        <v>2300</v>
      </c>
      <c r="L896" s="91">
        <v>3.35</v>
      </c>
      <c r="M896" s="90" t="s">
        <v>2187</v>
      </c>
      <c r="N896" s="87" t="s">
        <v>12387</v>
      </c>
      <c r="O896" s="87" t="s">
        <v>13379</v>
      </c>
      <c r="P896" s="87" t="s">
        <v>13380</v>
      </c>
      <c r="Q896" s="92" t="s">
        <v>11381</v>
      </c>
      <c r="R896" s="88" t="s">
        <v>7810</v>
      </c>
      <c r="S896" s="88">
        <v>3.35</v>
      </c>
      <c r="T896" s="88"/>
      <c r="U896" s="87" t="s">
        <v>12390</v>
      </c>
      <c r="V896" s="87" t="s">
        <v>12391</v>
      </c>
      <c r="W896" s="87" t="s">
        <v>12392</v>
      </c>
      <c r="X896" s="87" t="s">
        <v>12393</v>
      </c>
      <c r="Y896" s="87" t="s">
        <v>12394</v>
      </c>
    </row>
    <row r="897" spans="1:25" ht="90.75" customHeight="1">
      <c r="A897" s="73"/>
      <c r="B897" s="85"/>
      <c r="C897" s="73"/>
      <c r="D897" s="86">
        <v>23</v>
      </c>
      <c r="E897" s="87" t="s">
        <v>13381</v>
      </c>
      <c r="F897" s="87" t="s">
        <v>8298</v>
      </c>
      <c r="G897" s="88" t="s">
        <v>371</v>
      </c>
      <c r="H897" s="88" t="s">
        <v>28</v>
      </c>
      <c r="I897" s="90" t="s">
        <v>35</v>
      </c>
      <c r="J897" s="90" t="s">
        <v>2839</v>
      </c>
      <c r="K897" s="90" t="s">
        <v>2300</v>
      </c>
      <c r="L897" s="91">
        <v>3.35</v>
      </c>
      <c r="M897" s="90" t="s">
        <v>2187</v>
      </c>
      <c r="N897" s="87" t="s">
        <v>12387</v>
      </c>
      <c r="O897" s="87" t="s">
        <v>13379</v>
      </c>
      <c r="P897" s="87" t="s">
        <v>13382</v>
      </c>
      <c r="Q897" s="92" t="s">
        <v>11391</v>
      </c>
      <c r="R897" s="88" t="s">
        <v>11382</v>
      </c>
      <c r="S897" s="88">
        <v>3.35</v>
      </c>
      <c r="T897" s="88"/>
      <c r="U897" s="87" t="s">
        <v>12390</v>
      </c>
      <c r="V897" s="87" t="s">
        <v>12391</v>
      </c>
      <c r="W897" s="87" t="s">
        <v>12392</v>
      </c>
      <c r="X897" s="87" t="s">
        <v>12393</v>
      </c>
      <c r="Y897" s="87" t="s">
        <v>12394</v>
      </c>
    </row>
    <row r="898" spans="1:25" ht="90.75" customHeight="1">
      <c r="A898" s="73"/>
      <c r="B898" s="85"/>
      <c r="C898" s="73"/>
      <c r="D898" s="86">
        <v>66</v>
      </c>
      <c r="E898" s="87" t="s">
        <v>13383</v>
      </c>
      <c r="F898" s="87" t="s">
        <v>8298</v>
      </c>
      <c r="G898" s="88" t="s">
        <v>371</v>
      </c>
      <c r="H898" s="88" t="s">
        <v>28</v>
      </c>
      <c r="I898" s="90" t="s">
        <v>35</v>
      </c>
      <c r="J898" s="90" t="s">
        <v>2839</v>
      </c>
      <c r="K898" s="90" t="s">
        <v>2300</v>
      </c>
      <c r="L898" s="91">
        <v>3.35</v>
      </c>
      <c r="M898" s="90" t="s">
        <v>2187</v>
      </c>
      <c r="N898" s="87" t="s">
        <v>11588</v>
      </c>
      <c r="O898" s="87" t="s">
        <v>35</v>
      </c>
      <c r="P898" s="87" t="s">
        <v>12984</v>
      </c>
      <c r="Q898" s="92" t="s">
        <v>11391</v>
      </c>
      <c r="R898" s="88" t="s">
        <v>7810</v>
      </c>
      <c r="S898" s="88">
        <v>3.41</v>
      </c>
      <c r="T898" s="88" t="s">
        <v>12985</v>
      </c>
      <c r="U898" s="87" t="s">
        <v>11592</v>
      </c>
      <c r="V898" s="87" t="s">
        <v>11593</v>
      </c>
      <c r="W898" s="87" t="s">
        <v>12986</v>
      </c>
      <c r="X898" s="87" t="s">
        <v>11595</v>
      </c>
      <c r="Y898" s="87" t="s">
        <v>12987</v>
      </c>
    </row>
    <row r="899" spans="1:25" ht="90.75" customHeight="1">
      <c r="A899" s="73"/>
      <c r="B899" s="85"/>
      <c r="C899" s="73"/>
      <c r="D899" s="86">
        <v>66</v>
      </c>
      <c r="E899" s="87" t="s">
        <v>13384</v>
      </c>
      <c r="F899" s="87" t="s">
        <v>8298</v>
      </c>
      <c r="G899" s="88" t="s">
        <v>371</v>
      </c>
      <c r="H899" s="88" t="s">
        <v>28</v>
      </c>
      <c r="I899" s="90" t="s">
        <v>35</v>
      </c>
      <c r="J899" s="90" t="s">
        <v>2839</v>
      </c>
      <c r="K899" s="90" t="s">
        <v>2300</v>
      </c>
      <c r="L899" s="91">
        <v>3.35</v>
      </c>
      <c r="M899" s="90" t="s">
        <v>2187</v>
      </c>
      <c r="N899" s="87" t="s">
        <v>11588</v>
      </c>
      <c r="O899" s="87" t="s">
        <v>35</v>
      </c>
      <c r="P899" s="87" t="s">
        <v>12989</v>
      </c>
      <c r="Q899" s="92" t="s">
        <v>11391</v>
      </c>
      <c r="R899" s="88" t="s">
        <v>7810</v>
      </c>
      <c r="S899" s="88">
        <v>3.41</v>
      </c>
      <c r="T899" s="88" t="s">
        <v>12985</v>
      </c>
      <c r="U899" s="87" t="s">
        <v>11592</v>
      </c>
      <c r="V899" s="87" t="s">
        <v>11593</v>
      </c>
      <c r="W899" s="87" t="s">
        <v>12986</v>
      </c>
      <c r="X899" s="87" t="s">
        <v>11595</v>
      </c>
      <c r="Y899" s="87" t="s">
        <v>12987</v>
      </c>
    </row>
    <row r="900" spans="1:25" ht="90.75" customHeight="1">
      <c r="A900" s="73"/>
      <c r="B900" s="85"/>
      <c r="C900" s="73"/>
      <c r="D900" s="86">
        <v>66</v>
      </c>
      <c r="E900" s="87" t="s">
        <v>13385</v>
      </c>
      <c r="F900" s="87" t="s">
        <v>8298</v>
      </c>
      <c r="G900" s="88" t="s">
        <v>371</v>
      </c>
      <c r="H900" s="88" t="s">
        <v>28</v>
      </c>
      <c r="I900" s="90" t="s">
        <v>35</v>
      </c>
      <c r="J900" s="90" t="s">
        <v>2839</v>
      </c>
      <c r="K900" s="90" t="s">
        <v>2300</v>
      </c>
      <c r="L900" s="91">
        <v>3.35</v>
      </c>
      <c r="M900" s="90" t="s">
        <v>2187</v>
      </c>
      <c r="N900" s="87" t="s">
        <v>11588</v>
      </c>
      <c r="O900" s="87" t="s">
        <v>35</v>
      </c>
      <c r="P900" s="87" t="s">
        <v>12991</v>
      </c>
      <c r="Q900" s="92" t="s">
        <v>11391</v>
      </c>
      <c r="R900" s="88" t="s">
        <v>7810</v>
      </c>
      <c r="S900" s="88">
        <v>3.41</v>
      </c>
      <c r="T900" s="88" t="s">
        <v>12985</v>
      </c>
      <c r="U900" s="87" t="s">
        <v>11592</v>
      </c>
      <c r="V900" s="87" t="s">
        <v>11593</v>
      </c>
      <c r="W900" s="87" t="s">
        <v>12986</v>
      </c>
      <c r="X900" s="87" t="s">
        <v>11595</v>
      </c>
      <c r="Y900" s="87" t="s">
        <v>12987</v>
      </c>
    </row>
    <row r="901" spans="1:25" ht="90.75" customHeight="1">
      <c r="A901" s="73"/>
      <c r="B901" s="85"/>
      <c r="C901" s="73"/>
      <c r="D901" s="86">
        <v>66</v>
      </c>
      <c r="E901" s="87" t="s">
        <v>13386</v>
      </c>
      <c r="F901" s="87" t="s">
        <v>8298</v>
      </c>
      <c r="G901" s="88" t="s">
        <v>371</v>
      </c>
      <c r="H901" s="88" t="s">
        <v>28</v>
      </c>
      <c r="I901" s="90" t="s">
        <v>35</v>
      </c>
      <c r="J901" s="90" t="s">
        <v>2839</v>
      </c>
      <c r="K901" s="90" t="s">
        <v>2300</v>
      </c>
      <c r="L901" s="91">
        <v>3.35</v>
      </c>
      <c r="M901" s="90" t="s">
        <v>2187</v>
      </c>
      <c r="N901" s="87" t="s">
        <v>11588</v>
      </c>
      <c r="O901" s="87" t="s">
        <v>35</v>
      </c>
      <c r="P901" s="87" t="s">
        <v>12993</v>
      </c>
      <c r="Q901" s="92" t="s">
        <v>11391</v>
      </c>
      <c r="R901" s="88" t="s">
        <v>7810</v>
      </c>
      <c r="S901" s="88">
        <v>3.41</v>
      </c>
      <c r="T901" s="88" t="s">
        <v>12985</v>
      </c>
      <c r="U901" s="87" t="s">
        <v>11592</v>
      </c>
      <c r="V901" s="87" t="s">
        <v>11593</v>
      </c>
      <c r="W901" s="87" t="s">
        <v>12986</v>
      </c>
      <c r="X901" s="87" t="s">
        <v>11595</v>
      </c>
      <c r="Y901" s="87" t="s">
        <v>12987</v>
      </c>
    </row>
    <row r="902" spans="1:25" ht="90.75" customHeight="1">
      <c r="A902" s="73"/>
      <c r="B902" s="85"/>
      <c r="C902" s="73"/>
      <c r="D902" s="86">
        <v>66</v>
      </c>
      <c r="E902" s="87" t="s">
        <v>13387</v>
      </c>
      <c r="F902" s="87" t="s">
        <v>8298</v>
      </c>
      <c r="G902" s="88" t="s">
        <v>371</v>
      </c>
      <c r="H902" s="88" t="s">
        <v>28</v>
      </c>
      <c r="I902" s="90" t="s">
        <v>35</v>
      </c>
      <c r="J902" s="90" t="s">
        <v>2839</v>
      </c>
      <c r="K902" s="90" t="s">
        <v>2300</v>
      </c>
      <c r="L902" s="91">
        <v>3.35</v>
      </c>
      <c r="M902" s="90" t="s">
        <v>2187</v>
      </c>
      <c r="N902" s="87" t="s">
        <v>11588</v>
      </c>
      <c r="O902" s="87" t="s">
        <v>35</v>
      </c>
      <c r="P902" s="87" t="s">
        <v>12995</v>
      </c>
      <c r="Q902" s="92" t="s">
        <v>11381</v>
      </c>
      <c r="R902" s="88" t="s">
        <v>7810</v>
      </c>
      <c r="S902" s="88">
        <v>3.41</v>
      </c>
      <c r="T902" s="88" t="s">
        <v>12985</v>
      </c>
      <c r="U902" s="87" t="s">
        <v>11592</v>
      </c>
      <c r="V902" s="87" t="s">
        <v>11593</v>
      </c>
      <c r="W902" s="87" t="s">
        <v>12986</v>
      </c>
      <c r="X902" s="87" t="s">
        <v>11595</v>
      </c>
      <c r="Y902" s="87" t="s">
        <v>12987</v>
      </c>
    </row>
    <row r="903" spans="1:25" ht="90.75" customHeight="1">
      <c r="A903" s="73"/>
      <c r="B903" s="85"/>
      <c r="C903" s="73"/>
      <c r="D903" s="86">
        <v>66</v>
      </c>
      <c r="E903" s="87" t="s">
        <v>13388</v>
      </c>
      <c r="F903" s="87" t="s">
        <v>8298</v>
      </c>
      <c r="G903" s="88" t="s">
        <v>371</v>
      </c>
      <c r="H903" s="88" t="s">
        <v>28</v>
      </c>
      <c r="I903" s="90" t="s">
        <v>35</v>
      </c>
      <c r="J903" s="90" t="s">
        <v>2839</v>
      </c>
      <c r="K903" s="90" t="s">
        <v>2300</v>
      </c>
      <c r="L903" s="91">
        <v>3.35</v>
      </c>
      <c r="M903" s="90" t="s">
        <v>2187</v>
      </c>
      <c r="N903" s="87" t="s">
        <v>11588</v>
      </c>
      <c r="O903" s="87" t="s">
        <v>35</v>
      </c>
      <c r="P903" s="87" t="s">
        <v>12997</v>
      </c>
      <c r="Q903" s="92" t="s">
        <v>11391</v>
      </c>
      <c r="R903" s="88" t="s">
        <v>7810</v>
      </c>
      <c r="S903" s="88">
        <v>3.41</v>
      </c>
      <c r="T903" s="88" t="s">
        <v>12985</v>
      </c>
      <c r="U903" s="87" t="s">
        <v>11592</v>
      </c>
      <c r="V903" s="87" t="s">
        <v>11593</v>
      </c>
      <c r="W903" s="87" t="s">
        <v>12986</v>
      </c>
      <c r="X903" s="87" t="s">
        <v>11595</v>
      </c>
      <c r="Y903" s="87" t="s">
        <v>12987</v>
      </c>
    </row>
    <row r="904" spans="1:25" ht="90.75" customHeight="1">
      <c r="A904" s="73"/>
      <c r="B904" s="85"/>
      <c r="C904" s="73"/>
      <c r="D904" s="86">
        <v>66</v>
      </c>
      <c r="E904" s="87" t="s">
        <v>13389</v>
      </c>
      <c r="F904" s="87" t="s">
        <v>8298</v>
      </c>
      <c r="G904" s="88" t="s">
        <v>371</v>
      </c>
      <c r="H904" s="88" t="s">
        <v>28</v>
      </c>
      <c r="I904" s="90" t="s">
        <v>35</v>
      </c>
      <c r="J904" s="90" t="s">
        <v>2839</v>
      </c>
      <c r="K904" s="90" t="s">
        <v>2300</v>
      </c>
      <c r="L904" s="91">
        <v>3.35</v>
      </c>
      <c r="M904" s="90" t="s">
        <v>2187</v>
      </c>
      <c r="N904" s="87" t="s">
        <v>11588</v>
      </c>
      <c r="O904" s="87" t="s">
        <v>35</v>
      </c>
      <c r="P904" s="87" t="s">
        <v>12999</v>
      </c>
      <c r="Q904" s="92" t="s">
        <v>11391</v>
      </c>
      <c r="R904" s="88" t="s">
        <v>7810</v>
      </c>
      <c r="S904" s="88">
        <v>3.41</v>
      </c>
      <c r="T904" s="88" t="s">
        <v>12985</v>
      </c>
      <c r="U904" s="87" t="s">
        <v>11592</v>
      </c>
      <c r="V904" s="87" t="s">
        <v>11593</v>
      </c>
      <c r="W904" s="87" t="s">
        <v>12986</v>
      </c>
      <c r="X904" s="87" t="s">
        <v>11595</v>
      </c>
      <c r="Y904" s="87" t="s">
        <v>12987</v>
      </c>
    </row>
    <row r="905" spans="1:25" ht="90.75" customHeight="1">
      <c r="A905" s="73"/>
      <c r="B905" s="85"/>
      <c r="C905" s="73"/>
      <c r="D905" s="86">
        <v>66</v>
      </c>
      <c r="E905" s="87" t="s">
        <v>13390</v>
      </c>
      <c r="F905" s="87" t="s">
        <v>8298</v>
      </c>
      <c r="G905" s="88" t="s">
        <v>371</v>
      </c>
      <c r="H905" s="88" t="s">
        <v>28</v>
      </c>
      <c r="I905" s="90" t="s">
        <v>35</v>
      </c>
      <c r="J905" s="90" t="s">
        <v>2839</v>
      </c>
      <c r="K905" s="90" t="s">
        <v>2300</v>
      </c>
      <c r="L905" s="91">
        <v>3.35</v>
      </c>
      <c r="M905" s="90" t="s">
        <v>2187</v>
      </c>
      <c r="N905" s="87" t="s">
        <v>11588</v>
      </c>
      <c r="O905" s="87" t="s">
        <v>35</v>
      </c>
      <c r="P905" s="87" t="s">
        <v>13001</v>
      </c>
      <c r="Q905" s="92" t="s">
        <v>11391</v>
      </c>
      <c r="R905" s="88" t="s">
        <v>7810</v>
      </c>
      <c r="S905" s="88">
        <v>3.41</v>
      </c>
      <c r="T905" s="88" t="s">
        <v>12985</v>
      </c>
      <c r="U905" s="87" t="s">
        <v>11592</v>
      </c>
      <c r="V905" s="87" t="s">
        <v>11593</v>
      </c>
      <c r="W905" s="87" t="s">
        <v>12986</v>
      </c>
      <c r="X905" s="87" t="s">
        <v>11595</v>
      </c>
      <c r="Y905" s="87" t="s">
        <v>12987</v>
      </c>
    </row>
    <row r="906" spans="1:25" ht="90.75" customHeight="1">
      <c r="A906" s="73"/>
      <c r="B906" s="85"/>
      <c r="C906" s="73"/>
      <c r="D906" s="86">
        <v>66</v>
      </c>
      <c r="E906" s="87" t="s">
        <v>13391</v>
      </c>
      <c r="F906" s="87" t="s">
        <v>8298</v>
      </c>
      <c r="G906" s="88" t="s">
        <v>371</v>
      </c>
      <c r="H906" s="88" t="s">
        <v>28</v>
      </c>
      <c r="I906" s="90" t="s">
        <v>35</v>
      </c>
      <c r="J906" s="90" t="s">
        <v>2839</v>
      </c>
      <c r="K906" s="90" t="s">
        <v>2300</v>
      </c>
      <c r="L906" s="91">
        <v>3.35</v>
      </c>
      <c r="M906" s="90" t="s">
        <v>2187</v>
      </c>
      <c r="N906" s="87" t="s">
        <v>11588</v>
      </c>
      <c r="O906" s="87" t="s">
        <v>35</v>
      </c>
      <c r="P906" s="87" t="s">
        <v>13003</v>
      </c>
      <c r="Q906" s="92" t="s">
        <v>11391</v>
      </c>
      <c r="R906" s="88" t="s">
        <v>7810</v>
      </c>
      <c r="S906" s="88">
        <v>3.41</v>
      </c>
      <c r="T906" s="88" t="s">
        <v>12985</v>
      </c>
      <c r="U906" s="87" t="s">
        <v>11592</v>
      </c>
      <c r="V906" s="87" t="s">
        <v>11593</v>
      </c>
      <c r="W906" s="87" t="s">
        <v>12986</v>
      </c>
      <c r="X906" s="87" t="s">
        <v>11595</v>
      </c>
      <c r="Y906" s="87" t="s">
        <v>12987</v>
      </c>
    </row>
    <row r="907" spans="1:25" ht="90.75" customHeight="1">
      <c r="A907" s="73"/>
      <c r="B907" s="85"/>
      <c r="C907" s="73"/>
      <c r="D907" s="86">
        <v>66</v>
      </c>
      <c r="E907" s="87" t="s">
        <v>13392</v>
      </c>
      <c r="F907" s="87" t="s">
        <v>8298</v>
      </c>
      <c r="G907" s="88" t="s">
        <v>371</v>
      </c>
      <c r="H907" s="88" t="s">
        <v>28</v>
      </c>
      <c r="I907" s="90" t="s">
        <v>35</v>
      </c>
      <c r="J907" s="90" t="s">
        <v>2839</v>
      </c>
      <c r="K907" s="90" t="s">
        <v>2300</v>
      </c>
      <c r="L907" s="91">
        <v>3.35</v>
      </c>
      <c r="M907" s="90" t="s">
        <v>2187</v>
      </c>
      <c r="N907" s="87" t="s">
        <v>11588</v>
      </c>
      <c r="O907" s="87" t="s">
        <v>35</v>
      </c>
      <c r="P907" s="87" t="s">
        <v>13005</v>
      </c>
      <c r="Q907" s="92" t="s">
        <v>11391</v>
      </c>
      <c r="R907" s="88" t="s">
        <v>7810</v>
      </c>
      <c r="S907" s="88">
        <v>3.41</v>
      </c>
      <c r="T907" s="88" t="s">
        <v>12985</v>
      </c>
      <c r="U907" s="87" t="s">
        <v>11592</v>
      </c>
      <c r="V907" s="87" t="s">
        <v>11593</v>
      </c>
      <c r="W907" s="87" t="s">
        <v>12986</v>
      </c>
      <c r="X907" s="87" t="s">
        <v>11595</v>
      </c>
      <c r="Y907" s="87" t="s">
        <v>12987</v>
      </c>
    </row>
    <row r="908" spans="1:25" ht="90.75" customHeight="1">
      <c r="A908" s="73"/>
      <c r="B908" s="85"/>
      <c r="C908" s="73"/>
      <c r="D908" s="86">
        <v>66</v>
      </c>
      <c r="E908" s="87" t="s">
        <v>13393</v>
      </c>
      <c r="F908" s="87" t="s">
        <v>8298</v>
      </c>
      <c r="G908" s="88" t="s">
        <v>371</v>
      </c>
      <c r="H908" s="88" t="s">
        <v>28</v>
      </c>
      <c r="I908" s="90" t="s">
        <v>35</v>
      </c>
      <c r="J908" s="90" t="s">
        <v>2839</v>
      </c>
      <c r="K908" s="90" t="s">
        <v>2300</v>
      </c>
      <c r="L908" s="91">
        <v>3.35</v>
      </c>
      <c r="M908" s="90" t="s">
        <v>2187</v>
      </c>
      <c r="N908" s="87" t="s">
        <v>11588</v>
      </c>
      <c r="O908" s="87" t="s">
        <v>35</v>
      </c>
      <c r="P908" s="87" t="s">
        <v>13007</v>
      </c>
      <c r="Q908" s="92" t="s">
        <v>11391</v>
      </c>
      <c r="R908" s="88" t="s">
        <v>7810</v>
      </c>
      <c r="S908" s="88">
        <v>3.41</v>
      </c>
      <c r="T908" s="88" t="s">
        <v>12985</v>
      </c>
      <c r="U908" s="87" t="s">
        <v>11592</v>
      </c>
      <c r="V908" s="87" t="s">
        <v>11593</v>
      </c>
      <c r="W908" s="87" t="s">
        <v>12986</v>
      </c>
      <c r="X908" s="87" t="s">
        <v>11595</v>
      </c>
      <c r="Y908" s="87" t="s">
        <v>12987</v>
      </c>
    </row>
    <row r="909" spans="1:25" ht="90.75" customHeight="1">
      <c r="A909" s="73"/>
      <c r="B909" s="85"/>
      <c r="C909" s="73"/>
      <c r="D909" s="86">
        <v>66</v>
      </c>
      <c r="E909" s="87" t="s">
        <v>13394</v>
      </c>
      <c r="F909" s="87" t="s">
        <v>8298</v>
      </c>
      <c r="G909" s="88" t="s">
        <v>371</v>
      </c>
      <c r="H909" s="88" t="s">
        <v>28</v>
      </c>
      <c r="I909" s="90" t="s">
        <v>35</v>
      </c>
      <c r="J909" s="90" t="s">
        <v>2839</v>
      </c>
      <c r="K909" s="90" t="s">
        <v>2300</v>
      </c>
      <c r="L909" s="91">
        <v>3.35</v>
      </c>
      <c r="M909" s="90" t="s">
        <v>2187</v>
      </c>
      <c r="N909" s="87" t="s">
        <v>11588</v>
      </c>
      <c r="O909" s="87" t="s">
        <v>35</v>
      </c>
      <c r="P909" s="87" t="s">
        <v>13009</v>
      </c>
      <c r="Q909" s="92" t="s">
        <v>11391</v>
      </c>
      <c r="R909" s="88" t="s">
        <v>7810</v>
      </c>
      <c r="S909" s="88">
        <v>3.41</v>
      </c>
      <c r="T909" s="88" t="s">
        <v>12985</v>
      </c>
      <c r="U909" s="87" t="s">
        <v>11592</v>
      </c>
      <c r="V909" s="87" t="s">
        <v>11593</v>
      </c>
      <c r="W909" s="87" t="s">
        <v>12986</v>
      </c>
      <c r="X909" s="87" t="s">
        <v>11595</v>
      </c>
      <c r="Y909" s="87" t="s">
        <v>12987</v>
      </c>
    </row>
    <row r="910" spans="1:25" ht="90.75" customHeight="1">
      <c r="A910" s="73"/>
      <c r="B910" s="85"/>
      <c r="C910" s="73"/>
      <c r="D910" s="86">
        <v>66</v>
      </c>
      <c r="E910" s="87" t="s">
        <v>13395</v>
      </c>
      <c r="F910" s="87" t="s">
        <v>8298</v>
      </c>
      <c r="G910" s="88" t="s">
        <v>371</v>
      </c>
      <c r="H910" s="88" t="s">
        <v>28</v>
      </c>
      <c r="I910" s="90" t="s">
        <v>35</v>
      </c>
      <c r="J910" s="90" t="s">
        <v>2839</v>
      </c>
      <c r="K910" s="90" t="s">
        <v>2300</v>
      </c>
      <c r="L910" s="91">
        <v>3.35</v>
      </c>
      <c r="M910" s="90" t="s">
        <v>2187</v>
      </c>
      <c r="N910" s="87" t="s">
        <v>11588</v>
      </c>
      <c r="O910" s="87" t="s">
        <v>35</v>
      </c>
      <c r="P910" s="87" t="s">
        <v>13011</v>
      </c>
      <c r="Q910" s="92" t="s">
        <v>11391</v>
      </c>
      <c r="R910" s="88" t="s">
        <v>7810</v>
      </c>
      <c r="S910" s="88">
        <v>3.41</v>
      </c>
      <c r="T910" s="88" t="s">
        <v>12985</v>
      </c>
      <c r="U910" s="87" t="s">
        <v>11592</v>
      </c>
      <c r="V910" s="87" t="s">
        <v>11593</v>
      </c>
      <c r="W910" s="87" t="s">
        <v>12986</v>
      </c>
      <c r="X910" s="87" t="s">
        <v>11595</v>
      </c>
      <c r="Y910" s="87" t="s">
        <v>12987</v>
      </c>
    </row>
    <row r="911" spans="1:25" ht="90.75" customHeight="1">
      <c r="A911" s="73"/>
      <c r="B911" s="85"/>
      <c r="C911" s="73"/>
      <c r="D911" s="86">
        <v>66</v>
      </c>
      <c r="E911" s="87" t="s">
        <v>13396</v>
      </c>
      <c r="F911" s="87" t="s">
        <v>8298</v>
      </c>
      <c r="G911" s="88" t="s">
        <v>371</v>
      </c>
      <c r="H911" s="88" t="s">
        <v>28</v>
      </c>
      <c r="I911" s="90" t="s">
        <v>35</v>
      </c>
      <c r="J911" s="90" t="s">
        <v>2839</v>
      </c>
      <c r="K911" s="90" t="s">
        <v>2300</v>
      </c>
      <c r="L911" s="91">
        <v>3.35</v>
      </c>
      <c r="M911" s="90" t="s">
        <v>2187</v>
      </c>
      <c r="N911" s="87" t="s">
        <v>11588</v>
      </c>
      <c r="O911" s="87" t="s">
        <v>35</v>
      </c>
      <c r="P911" s="87" t="s">
        <v>13013</v>
      </c>
      <c r="Q911" s="92" t="s">
        <v>11391</v>
      </c>
      <c r="R911" s="88" t="s">
        <v>7810</v>
      </c>
      <c r="S911" s="88">
        <v>3.41</v>
      </c>
      <c r="T911" s="88" t="s">
        <v>12985</v>
      </c>
      <c r="U911" s="87" t="s">
        <v>11592</v>
      </c>
      <c r="V911" s="87" t="s">
        <v>11593</v>
      </c>
      <c r="W911" s="87" t="s">
        <v>12986</v>
      </c>
      <c r="X911" s="87" t="s">
        <v>11595</v>
      </c>
      <c r="Y911" s="87" t="s">
        <v>12987</v>
      </c>
    </row>
    <row r="912" spans="1:25" ht="90.75" customHeight="1">
      <c r="A912" s="73"/>
      <c r="B912" s="85"/>
      <c r="C912" s="73"/>
      <c r="D912" s="86">
        <v>66</v>
      </c>
      <c r="E912" s="87" t="s">
        <v>13397</v>
      </c>
      <c r="F912" s="87" t="s">
        <v>8298</v>
      </c>
      <c r="G912" s="88" t="s">
        <v>371</v>
      </c>
      <c r="H912" s="88" t="s">
        <v>28</v>
      </c>
      <c r="I912" s="90" t="s">
        <v>35</v>
      </c>
      <c r="J912" s="90" t="s">
        <v>2839</v>
      </c>
      <c r="K912" s="90" t="s">
        <v>2300</v>
      </c>
      <c r="L912" s="91">
        <v>3.35</v>
      </c>
      <c r="M912" s="90" t="s">
        <v>2187</v>
      </c>
      <c r="N912" s="87" t="s">
        <v>11588</v>
      </c>
      <c r="O912" s="87" t="s">
        <v>35</v>
      </c>
      <c r="P912" s="87" t="s">
        <v>13015</v>
      </c>
      <c r="Q912" s="92" t="s">
        <v>11391</v>
      </c>
      <c r="R912" s="88" t="s">
        <v>7810</v>
      </c>
      <c r="S912" s="88">
        <v>3.41</v>
      </c>
      <c r="T912" s="88" t="s">
        <v>12985</v>
      </c>
      <c r="U912" s="87" t="s">
        <v>11592</v>
      </c>
      <c r="V912" s="87" t="s">
        <v>11593</v>
      </c>
      <c r="W912" s="87" t="s">
        <v>12986</v>
      </c>
      <c r="X912" s="87" t="s">
        <v>11595</v>
      </c>
      <c r="Y912" s="87" t="s">
        <v>12987</v>
      </c>
    </row>
    <row r="913" spans="1:25" ht="90.75" customHeight="1">
      <c r="A913" s="73"/>
      <c r="B913" s="85"/>
      <c r="C913" s="73"/>
      <c r="D913" s="86">
        <v>66</v>
      </c>
      <c r="E913" s="87" t="s">
        <v>13398</v>
      </c>
      <c r="F913" s="87" t="s">
        <v>8298</v>
      </c>
      <c r="G913" s="88" t="s">
        <v>371</v>
      </c>
      <c r="H913" s="88" t="s">
        <v>28</v>
      </c>
      <c r="I913" s="90" t="s">
        <v>35</v>
      </c>
      <c r="J913" s="90" t="s">
        <v>2839</v>
      </c>
      <c r="K913" s="90" t="s">
        <v>2300</v>
      </c>
      <c r="L913" s="91">
        <v>3.35</v>
      </c>
      <c r="M913" s="90" t="s">
        <v>2187</v>
      </c>
      <c r="N913" s="87" t="s">
        <v>11588</v>
      </c>
      <c r="O913" s="87" t="s">
        <v>35</v>
      </c>
      <c r="P913" s="87" t="s">
        <v>13017</v>
      </c>
      <c r="Q913" s="92" t="s">
        <v>11391</v>
      </c>
      <c r="R913" s="88" t="s">
        <v>7810</v>
      </c>
      <c r="S913" s="88">
        <v>3.41</v>
      </c>
      <c r="T913" s="88" t="s">
        <v>12985</v>
      </c>
      <c r="U913" s="87" t="s">
        <v>11592</v>
      </c>
      <c r="V913" s="87" t="s">
        <v>11593</v>
      </c>
      <c r="W913" s="87" t="s">
        <v>12986</v>
      </c>
      <c r="X913" s="87" t="s">
        <v>11595</v>
      </c>
      <c r="Y913" s="87" t="s">
        <v>12987</v>
      </c>
    </row>
    <row r="914" spans="1:25" ht="90.75" customHeight="1">
      <c r="A914" s="73"/>
      <c r="B914" s="85"/>
      <c r="C914" s="73"/>
      <c r="D914" s="86">
        <v>66</v>
      </c>
      <c r="E914" s="87" t="s">
        <v>13399</v>
      </c>
      <c r="F914" s="87" t="s">
        <v>8298</v>
      </c>
      <c r="G914" s="88" t="s">
        <v>371</v>
      </c>
      <c r="H914" s="88" t="s">
        <v>28</v>
      </c>
      <c r="I914" s="90" t="s">
        <v>35</v>
      </c>
      <c r="J914" s="90" t="s">
        <v>2839</v>
      </c>
      <c r="K914" s="90" t="s">
        <v>2300</v>
      </c>
      <c r="L914" s="91">
        <v>3.35</v>
      </c>
      <c r="M914" s="90" t="s">
        <v>2187</v>
      </c>
      <c r="N914" s="87" t="s">
        <v>11588</v>
      </c>
      <c r="O914" s="87" t="s">
        <v>35</v>
      </c>
      <c r="P914" s="87" t="s">
        <v>13019</v>
      </c>
      <c r="Q914" s="92" t="s">
        <v>11391</v>
      </c>
      <c r="R914" s="88" t="s">
        <v>7810</v>
      </c>
      <c r="S914" s="88">
        <v>3.41</v>
      </c>
      <c r="T914" s="88" t="s">
        <v>12985</v>
      </c>
      <c r="U914" s="87" t="s">
        <v>11592</v>
      </c>
      <c r="V914" s="87" t="s">
        <v>11593</v>
      </c>
      <c r="W914" s="87" t="s">
        <v>12986</v>
      </c>
      <c r="X914" s="87" t="s">
        <v>11595</v>
      </c>
      <c r="Y914" s="87" t="s">
        <v>12987</v>
      </c>
    </row>
    <row r="915" spans="1:25" ht="90.75" customHeight="1">
      <c r="A915" s="73"/>
      <c r="B915" s="85"/>
      <c r="C915" s="73"/>
      <c r="D915" s="86">
        <v>66</v>
      </c>
      <c r="E915" s="87" t="s">
        <v>13400</v>
      </c>
      <c r="F915" s="87" t="s">
        <v>8298</v>
      </c>
      <c r="G915" s="88" t="s">
        <v>371</v>
      </c>
      <c r="H915" s="88" t="s">
        <v>28</v>
      </c>
      <c r="I915" s="90" t="s">
        <v>35</v>
      </c>
      <c r="J915" s="90" t="s">
        <v>2839</v>
      </c>
      <c r="K915" s="90" t="s">
        <v>2300</v>
      </c>
      <c r="L915" s="91">
        <v>3.35</v>
      </c>
      <c r="M915" s="90" t="s">
        <v>2187</v>
      </c>
      <c r="N915" s="87" t="s">
        <v>11588</v>
      </c>
      <c r="O915" s="87" t="s">
        <v>35</v>
      </c>
      <c r="P915" s="87" t="s">
        <v>13021</v>
      </c>
      <c r="Q915" s="92" t="s">
        <v>11391</v>
      </c>
      <c r="R915" s="88" t="s">
        <v>7810</v>
      </c>
      <c r="S915" s="88">
        <v>3.41</v>
      </c>
      <c r="T915" s="88" t="s">
        <v>12985</v>
      </c>
      <c r="U915" s="87" t="s">
        <v>11592</v>
      </c>
      <c r="V915" s="87" t="s">
        <v>11593</v>
      </c>
      <c r="W915" s="87" t="s">
        <v>12986</v>
      </c>
      <c r="X915" s="87" t="s">
        <v>11595</v>
      </c>
      <c r="Y915" s="87" t="s">
        <v>12987</v>
      </c>
    </row>
    <row r="916" spans="1:25" ht="90.75" customHeight="1">
      <c r="A916" s="73"/>
      <c r="B916" s="85"/>
      <c r="C916" s="73"/>
      <c r="D916" s="86">
        <v>66</v>
      </c>
      <c r="E916" s="87" t="s">
        <v>13401</v>
      </c>
      <c r="F916" s="87" t="s">
        <v>8298</v>
      </c>
      <c r="G916" s="88" t="s">
        <v>371</v>
      </c>
      <c r="H916" s="88" t="s">
        <v>28</v>
      </c>
      <c r="I916" s="90" t="s">
        <v>35</v>
      </c>
      <c r="J916" s="90" t="s">
        <v>2839</v>
      </c>
      <c r="K916" s="90" t="s">
        <v>2300</v>
      </c>
      <c r="L916" s="91">
        <v>3.35</v>
      </c>
      <c r="M916" s="90" t="s">
        <v>2187</v>
      </c>
      <c r="N916" s="87" t="s">
        <v>11588</v>
      </c>
      <c r="O916" s="87" t="s">
        <v>35</v>
      </c>
      <c r="P916" s="87" t="s">
        <v>13023</v>
      </c>
      <c r="Q916" s="92" t="s">
        <v>11391</v>
      </c>
      <c r="R916" s="88" t="s">
        <v>7810</v>
      </c>
      <c r="S916" s="88">
        <v>3.41</v>
      </c>
      <c r="T916" s="88" t="s">
        <v>12985</v>
      </c>
      <c r="U916" s="87" t="s">
        <v>11592</v>
      </c>
      <c r="V916" s="87" t="s">
        <v>11593</v>
      </c>
      <c r="W916" s="87" t="s">
        <v>12986</v>
      </c>
      <c r="X916" s="87" t="s">
        <v>11595</v>
      </c>
      <c r="Y916" s="87" t="s">
        <v>12987</v>
      </c>
    </row>
    <row r="917" spans="1:25" ht="90.75" customHeight="1">
      <c r="A917" s="73"/>
      <c r="B917" s="85"/>
      <c r="C917" s="73"/>
      <c r="D917" s="86">
        <v>66</v>
      </c>
      <c r="E917" s="87" t="s">
        <v>13402</v>
      </c>
      <c r="F917" s="87" t="s">
        <v>8298</v>
      </c>
      <c r="G917" s="88" t="s">
        <v>371</v>
      </c>
      <c r="H917" s="88" t="s">
        <v>28</v>
      </c>
      <c r="I917" s="90" t="s">
        <v>35</v>
      </c>
      <c r="J917" s="90" t="s">
        <v>2839</v>
      </c>
      <c r="K917" s="90" t="s">
        <v>2300</v>
      </c>
      <c r="L917" s="91">
        <v>3.35</v>
      </c>
      <c r="M917" s="90" t="s">
        <v>2187</v>
      </c>
      <c r="N917" s="87" t="s">
        <v>11588</v>
      </c>
      <c r="O917" s="87" t="s">
        <v>35</v>
      </c>
      <c r="P917" s="87" t="s">
        <v>13025</v>
      </c>
      <c r="Q917" s="92" t="s">
        <v>11391</v>
      </c>
      <c r="R917" s="88" t="s">
        <v>7810</v>
      </c>
      <c r="S917" s="88">
        <v>3.41</v>
      </c>
      <c r="T917" s="88" t="s">
        <v>12985</v>
      </c>
      <c r="U917" s="87" t="s">
        <v>11592</v>
      </c>
      <c r="V917" s="87" t="s">
        <v>11593</v>
      </c>
      <c r="W917" s="87" t="s">
        <v>12986</v>
      </c>
      <c r="X917" s="87" t="s">
        <v>11595</v>
      </c>
      <c r="Y917" s="87" t="s">
        <v>12987</v>
      </c>
    </row>
    <row r="918" spans="1:25" ht="90.75" customHeight="1">
      <c r="A918" s="73"/>
      <c r="B918" s="85"/>
      <c r="C918" s="73"/>
      <c r="D918" s="86">
        <v>66</v>
      </c>
      <c r="E918" s="87" t="s">
        <v>13403</v>
      </c>
      <c r="F918" s="87" t="s">
        <v>8298</v>
      </c>
      <c r="G918" s="88" t="s">
        <v>371</v>
      </c>
      <c r="H918" s="88" t="s">
        <v>28</v>
      </c>
      <c r="I918" s="90" t="s">
        <v>35</v>
      </c>
      <c r="J918" s="90" t="s">
        <v>2839</v>
      </c>
      <c r="K918" s="90" t="s">
        <v>2300</v>
      </c>
      <c r="L918" s="91">
        <v>3.35</v>
      </c>
      <c r="M918" s="90" t="s">
        <v>2187</v>
      </c>
      <c r="N918" s="87" t="s">
        <v>11588</v>
      </c>
      <c r="O918" s="87" t="s">
        <v>35</v>
      </c>
      <c r="P918" s="87" t="s">
        <v>13027</v>
      </c>
      <c r="Q918" s="92" t="s">
        <v>11391</v>
      </c>
      <c r="R918" s="88" t="s">
        <v>7810</v>
      </c>
      <c r="S918" s="88">
        <v>3.41</v>
      </c>
      <c r="T918" s="88" t="s">
        <v>12985</v>
      </c>
      <c r="U918" s="87" t="s">
        <v>11592</v>
      </c>
      <c r="V918" s="87" t="s">
        <v>11593</v>
      </c>
      <c r="W918" s="87" t="s">
        <v>12986</v>
      </c>
      <c r="X918" s="87" t="s">
        <v>11595</v>
      </c>
      <c r="Y918" s="87" t="s">
        <v>12987</v>
      </c>
    </row>
    <row r="919" spans="1:25" ht="90.75" customHeight="1">
      <c r="A919" s="73"/>
      <c r="B919" s="85"/>
      <c r="C919" s="73"/>
      <c r="D919" s="86">
        <v>66</v>
      </c>
      <c r="E919" s="87" t="s">
        <v>13404</v>
      </c>
      <c r="F919" s="87" t="s">
        <v>8298</v>
      </c>
      <c r="G919" s="88" t="s">
        <v>371</v>
      </c>
      <c r="H919" s="88" t="s">
        <v>28</v>
      </c>
      <c r="I919" s="90" t="s">
        <v>35</v>
      </c>
      <c r="J919" s="90" t="s">
        <v>2839</v>
      </c>
      <c r="K919" s="90" t="s">
        <v>2300</v>
      </c>
      <c r="L919" s="91">
        <v>3.35</v>
      </c>
      <c r="M919" s="90" t="s">
        <v>2187</v>
      </c>
      <c r="N919" s="87" t="s">
        <v>11588</v>
      </c>
      <c r="O919" s="87" t="s">
        <v>35</v>
      </c>
      <c r="P919" s="87" t="s">
        <v>13029</v>
      </c>
      <c r="Q919" s="92" t="s">
        <v>11391</v>
      </c>
      <c r="R919" s="88" t="s">
        <v>7810</v>
      </c>
      <c r="S919" s="88">
        <v>3.41</v>
      </c>
      <c r="T919" s="88" t="s">
        <v>12985</v>
      </c>
      <c r="U919" s="87" t="s">
        <v>11592</v>
      </c>
      <c r="V919" s="87" t="s">
        <v>11593</v>
      </c>
      <c r="W919" s="87" t="s">
        <v>12986</v>
      </c>
      <c r="X919" s="87" t="s">
        <v>11595</v>
      </c>
      <c r="Y919" s="87" t="s">
        <v>12987</v>
      </c>
    </row>
    <row r="920" spans="1:25" ht="90.75" customHeight="1">
      <c r="A920" s="73"/>
      <c r="B920" s="85"/>
      <c r="C920" s="73"/>
      <c r="D920" s="86">
        <v>66</v>
      </c>
      <c r="E920" s="87" t="s">
        <v>13405</v>
      </c>
      <c r="F920" s="87" t="s">
        <v>8298</v>
      </c>
      <c r="G920" s="88" t="s">
        <v>371</v>
      </c>
      <c r="H920" s="88" t="s">
        <v>28</v>
      </c>
      <c r="I920" s="90" t="s">
        <v>35</v>
      </c>
      <c r="J920" s="90" t="s">
        <v>2839</v>
      </c>
      <c r="K920" s="90" t="s">
        <v>2300</v>
      </c>
      <c r="L920" s="91">
        <v>3.35</v>
      </c>
      <c r="M920" s="90" t="s">
        <v>2187</v>
      </c>
      <c r="N920" s="87" t="s">
        <v>11588</v>
      </c>
      <c r="O920" s="87" t="s">
        <v>35</v>
      </c>
      <c r="P920" s="87" t="s">
        <v>13031</v>
      </c>
      <c r="Q920" s="92" t="s">
        <v>11391</v>
      </c>
      <c r="R920" s="88" t="s">
        <v>7810</v>
      </c>
      <c r="S920" s="88">
        <v>3.41</v>
      </c>
      <c r="T920" s="88" t="s">
        <v>12985</v>
      </c>
      <c r="U920" s="87" t="s">
        <v>11592</v>
      </c>
      <c r="V920" s="87" t="s">
        <v>11593</v>
      </c>
      <c r="W920" s="87" t="s">
        <v>12986</v>
      </c>
      <c r="X920" s="87" t="s">
        <v>11595</v>
      </c>
      <c r="Y920" s="87" t="s">
        <v>12987</v>
      </c>
    </row>
    <row r="921" spans="1:25" ht="90.75" customHeight="1">
      <c r="A921" s="73"/>
      <c r="B921" s="85"/>
      <c r="C921" s="73"/>
      <c r="D921" s="86">
        <v>66</v>
      </c>
      <c r="E921" s="87" t="s">
        <v>13406</v>
      </c>
      <c r="F921" s="87" t="s">
        <v>8298</v>
      </c>
      <c r="G921" s="88" t="s">
        <v>371</v>
      </c>
      <c r="H921" s="88" t="s">
        <v>28</v>
      </c>
      <c r="I921" s="90" t="s">
        <v>35</v>
      </c>
      <c r="J921" s="90" t="s">
        <v>2839</v>
      </c>
      <c r="K921" s="90" t="s">
        <v>2300</v>
      </c>
      <c r="L921" s="91">
        <v>3.35</v>
      </c>
      <c r="M921" s="90" t="s">
        <v>2187</v>
      </c>
      <c r="N921" s="87" t="s">
        <v>11588</v>
      </c>
      <c r="O921" s="87" t="s">
        <v>35</v>
      </c>
      <c r="P921" s="87" t="s">
        <v>13033</v>
      </c>
      <c r="Q921" s="92" t="s">
        <v>11391</v>
      </c>
      <c r="R921" s="88" t="s">
        <v>7810</v>
      </c>
      <c r="S921" s="88">
        <v>3.41</v>
      </c>
      <c r="T921" s="88" t="s">
        <v>12985</v>
      </c>
      <c r="U921" s="87" t="s">
        <v>11592</v>
      </c>
      <c r="V921" s="87" t="s">
        <v>11593</v>
      </c>
      <c r="W921" s="87" t="s">
        <v>12986</v>
      </c>
      <c r="X921" s="87" t="s">
        <v>11595</v>
      </c>
      <c r="Y921" s="87" t="s">
        <v>12987</v>
      </c>
    </row>
    <row r="922" spans="1:25" ht="90.75" customHeight="1">
      <c r="A922" s="73"/>
      <c r="B922" s="85"/>
      <c r="C922" s="73"/>
      <c r="D922" s="86">
        <v>66</v>
      </c>
      <c r="E922" s="87" t="s">
        <v>13407</v>
      </c>
      <c r="F922" s="87" t="s">
        <v>8298</v>
      </c>
      <c r="G922" s="88" t="s">
        <v>371</v>
      </c>
      <c r="H922" s="88" t="s">
        <v>28</v>
      </c>
      <c r="I922" s="90" t="s">
        <v>35</v>
      </c>
      <c r="J922" s="90" t="s">
        <v>2839</v>
      </c>
      <c r="K922" s="90" t="s">
        <v>2300</v>
      </c>
      <c r="L922" s="91">
        <v>3.35</v>
      </c>
      <c r="M922" s="90" t="s">
        <v>2187</v>
      </c>
      <c r="N922" s="87" t="s">
        <v>11588</v>
      </c>
      <c r="O922" s="87" t="s">
        <v>35</v>
      </c>
      <c r="P922" s="87" t="s">
        <v>13035</v>
      </c>
      <c r="Q922" s="92" t="s">
        <v>11391</v>
      </c>
      <c r="R922" s="88" t="s">
        <v>7810</v>
      </c>
      <c r="S922" s="88">
        <v>3.41</v>
      </c>
      <c r="T922" s="88" t="s">
        <v>12985</v>
      </c>
      <c r="U922" s="87" t="s">
        <v>11592</v>
      </c>
      <c r="V922" s="87" t="s">
        <v>11593</v>
      </c>
      <c r="W922" s="87" t="s">
        <v>12986</v>
      </c>
      <c r="X922" s="87" t="s">
        <v>11595</v>
      </c>
      <c r="Y922" s="87" t="s">
        <v>12987</v>
      </c>
    </row>
    <row r="923" spans="1:25" ht="90.75" customHeight="1">
      <c r="A923" s="73"/>
      <c r="B923" s="85"/>
      <c r="C923" s="73"/>
      <c r="D923" s="86">
        <v>66</v>
      </c>
      <c r="E923" s="87" t="s">
        <v>13408</v>
      </c>
      <c r="F923" s="87" t="s">
        <v>8298</v>
      </c>
      <c r="G923" s="88" t="s">
        <v>371</v>
      </c>
      <c r="H923" s="88" t="s">
        <v>28</v>
      </c>
      <c r="I923" s="90" t="s">
        <v>35</v>
      </c>
      <c r="J923" s="90" t="s">
        <v>2839</v>
      </c>
      <c r="K923" s="90" t="s">
        <v>2300</v>
      </c>
      <c r="L923" s="91">
        <v>3.35</v>
      </c>
      <c r="M923" s="90" t="s">
        <v>2187</v>
      </c>
      <c r="N923" s="87" t="s">
        <v>11588</v>
      </c>
      <c r="O923" s="87" t="s">
        <v>35</v>
      </c>
      <c r="P923" s="87" t="s">
        <v>13037</v>
      </c>
      <c r="Q923" s="92" t="s">
        <v>11391</v>
      </c>
      <c r="R923" s="88" t="s">
        <v>7810</v>
      </c>
      <c r="S923" s="88">
        <v>3.41</v>
      </c>
      <c r="T923" s="88" t="s">
        <v>12985</v>
      </c>
      <c r="U923" s="87" t="s">
        <v>11592</v>
      </c>
      <c r="V923" s="87" t="s">
        <v>11593</v>
      </c>
      <c r="W923" s="87" t="s">
        <v>12986</v>
      </c>
      <c r="X923" s="87" t="s">
        <v>11595</v>
      </c>
      <c r="Y923" s="87" t="s">
        <v>12987</v>
      </c>
    </row>
    <row r="924" spans="1:25" ht="90.75" customHeight="1">
      <c r="A924" s="73"/>
      <c r="B924" s="85"/>
      <c r="C924" s="73"/>
      <c r="D924" s="86">
        <v>66</v>
      </c>
      <c r="E924" s="87" t="s">
        <v>13409</v>
      </c>
      <c r="F924" s="87" t="s">
        <v>8298</v>
      </c>
      <c r="G924" s="88" t="s">
        <v>371</v>
      </c>
      <c r="H924" s="88" t="s">
        <v>28</v>
      </c>
      <c r="I924" s="90" t="s">
        <v>35</v>
      </c>
      <c r="J924" s="90" t="s">
        <v>2839</v>
      </c>
      <c r="K924" s="90" t="s">
        <v>2300</v>
      </c>
      <c r="L924" s="91">
        <v>3.35</v>
      </c>
      <c r="M924" s="90" t="s">
        <v>2187</v>
      </c>
      <c r="N924" s="87" t="s">
        <v>11588</v>
      </c>
      <c r="O924" s="87" t="s">
        <v>35</v>
      </c>
      <c r="P924" s="87" t="s">
        <v>13039</v>
      </c>
      <c r="Q924" s="92" t="s">
        <v>11391</v>
      </c>
      <c r="R924" s="88" t="s">
        <v>7810</v>
      </c>
      <c r="S924" s="88">
        <v>3.41</v>
      </c>
      <c r="T924" s="88" t="s">
        <v>12985</v>
      </c>
      <c r="U924" s="87" t="s">
        <v>11592</v>
      </c>
      <c r="V924" s="87" t="s">
        <v>11593</v>
      </c>
      <c r="W924" s="87" t="s">
        <v>12986</v>
      </c>
      <c r="X924" s="87" t="s">
        <v>11595</v>
      </c>
      <c r="Y924" s="87" t="s">
        <v>12987</v>
      </c>
    </row>
    <row r="925" spans="1:25" ht="90.75" customHeight="1">
      <c r="A925" s="73"/>
      <c r="B925" s="85"/>
      <c r="C925" s="73"/>
      <c r="D925" s="86">
        <v>66</v>
      </c>
      <c r="E925" s="87" t="s">
        <v>13410</v>
      </c>
      <c r="F925" s="87" t="s">
        <v>8298</v>
      </c>
      <c r="G925" s="88" t="s">
        <v>371</v>
      </c>
      <c r="H925" s="88" t="s">
        <v>28</v>
      </c>
      <c r="I925" s="90" t="s">
        <v>35</v>
      </c>
      <c r="J925" s="90" t="s">
        <v>2839</v>
      </c>
      <c r="K925" s="90" t="s">
        <v>2300</v>
      </c>
      <c r="L925" s="91">
        <v>3.35</v>
      </c>
      <c r="M925" s="90" t="s">
        <v>2187</v>
      </c>
      <c r="N925" s="87" t="s">
        <v>11588</v>
      </c>
      <c r="O925" s="87" t="s">
        <v>35</v>
      </c>
      <c r="P925" s="87" t="s">
        <v>13041</v>
      </c>
      <c r="Q925" s="92" t="s">
        <v>11391</v>
      </c>
      <c r="R925" s="88" t="s">
        <v>7810</v>
      </c>
      <c r="S925" s="88">
        <v>3.41</v>
      </c>
      <c r="T925" s="88" t="s">
        <v>12985</v>
      </c>
      <c r="U925" s="87" t="s">
        <v>11592</v>
      </c>
      <c r="V925" s="87" t="s">
        <v>11593</v>
      </c>
      <c r="W925" s="87" t="s">
        <v>12986</v>
      </c>
      <c r="X925" s="87" t="s">
        <v>11595</v>
      </c>
      <c r="Y925" s="87" t="s">
        <v>12987</v>
      </c>
    </row>
    <row r="926" spans="1:25" ht="90.75" customHeight="1">
      <c r="A926" s="73"/>
      <c r="B926" s="85"/>
      <c r="C926" s="73"/>
      <c r="D926" s="86">
        <v>66</v>
      </c>
      <c r="E926" s="87" t="s">
        <v>13411</v>
      </c>
      <c r="F926" s="87" t="s">
        <v>8298</v>
      </c>
      <c r="G926" s="88" t="s">
        <v>371</v>
      </c>
      <c r="H926" s="88" t="s">
        <v>28</v>
      </c>
      <c r="I926" s="90" t="s">
        <v>35</v>
      </c>
      <c r="J926" s="90" t="s">
        <v>2839</v>
      </c>
      <c r="K926" s="90" t="s">
        <v>2300</v>
      </c>
      <c r="L926" s="91">
        <v>3.35</v>
      </c>
      <c r="M926" s="90" t="s">
        <v>2187</v>
      </c>
      <c r="N926" s="87" t="s">
        <v>11588</v>
      </c>
      <c r="O926" s="87" t="s">
        <v>35</v>
      </c>
      <c r="P926" s="87" t="s">
        <v>13043</v>
      </c>
      <c r="Q926" s="92" t="s">
        <v>11391</v>
      </c>
      <c r="R926" s="88" t="s">
        <v>7810</v>
      </c>
      <c r="S926" s="88">
        <v>3.41</v>
      </c>
      <c r="T926" s="88" t="s">
        <v>12985</v>
      </c>
      <c r="U926" s="87" t="s">
        <v>11592</v>
      </c>
      <c r="V926" s="87" t="s">
        <v>11593</v>
      </c>
      <c r="W926" s="87" t="s">
        <v>12986</v>
      </c>
      <c r="X926" s="87" t="s">
        <v>11595</v>
      </c>
      <c r="Y926" s="87" t="s">
        <v>12987</v>
      </c>
    </row>
    <row r="927" spans="1:25" ht="90.75" customHeight="1">
      <c r="A927" s="73"/>
      <c r="B927" s="85"/>
      <c r="C927" s="73"/>
      <c r="D927" s="86">
        <v>66</v>
      </c>
      <c r="E927" s="87" t="s">
        <v>13412</v>
      </c>
      <c r="F927" s="87" t="s">
        <v>8298</v>
      </c>
      <c r="G927" s="88" t="s">
        <v>371</v>
      </c>
      <c r="H927" s="88" t="s">
        <v>28</v>
      </c>
      <c r="I927" s="90" t="s">
        <v>35</v>
      </c>
      <c r="J927" s="90" t="s">
        <v>2839</v>
      </c>
      <c r="K927" s="90" t="s">
        <v>2300</v>
      </c>
      <c r="L927" s="91">
        <v>3.35</v>
      </c>
      <c r="M927" s="90" t="s">
        <v>2187</v>
      </c>
      <c r="N927" s="87" t="s">
        <v>11588</v>
      </c>
      <c r="O927" s="87" t="s">
        <v>35</v>
      </c>
      <c r="P927" s="87" t="s">
        <v>13045</v>
      </c>
      <c r="Q927" s="92" t="s">
        <v>11391</v>
      </c>
      <c r="R927" s="88" t="s">
        <v>7810</v>
      </c>
      <c r="S927" s="88">
        <v>3.41</v>
      </c>
      <c r="T927" s="88" t="s">
        <v>12985</v>
      </c>
      <c r="U927" s="87" t="s">
        <v>11592</v>
      </c>
      <c r="V927" s="87" t="s">
        <v>11593</v>
      </c>
      <c r="W927" s="87" t="s">
        <v>12986</v>
      </c>
      <c r="X927" s="87" t="s">
        <v>11595</v>
      </c>
      <c r="Y927" s="87" t="s">
        <v>12987</v>
      </c>
    </row>
    <row r="928" spans="1:25" ht="90.75" customHeight="1">
      <c r="A928" s="73"/>
      <c r="B928" s="85"/>
      <c r="C928" s="73"/>
      <c r="D928" s="86">
        <v>66</v>
      </c>
      <c r="E928" s="87" t="s">
        <v>13413</v>
      </c>
      <c r="F928" s="87" t="s">
        <v>8298</v>
      </c>
      <c r="G928" s="88" t="s">
        <v>371</v>
      </c>
      <c r="H928" s="88" t="s">
        <v>28</v>
      </c>
      <c r="I928" s="90" t="s">
        <v>35</v>
      </c>
      <c r="J928" s="90" t="s">
        <v>2839</v>
      </c>
      <c r="K928" s="90" t="s">
        <v>2300</v>
      </c>
      <c r="L928" s="91">
        <v>3.35</v>
      </c>
      <c r="M928" s="90" t="s">
        <v>2187</v>
      </c>
      <c r="N928" s="87" t="s">
        <v>11588</v>
      </c>
      <c r="O928" s="87" t="s">
        <v>35</v>
      </c>
      <c r="P928" s="87" t="s">
        <v>13047</v>
      </c>
      <c r="Q928" s="92" t="s">
        <v>11391</v>
      </c>
      <c r="R928" s="88" t="s">
        <v>7810</v>
      </c>
      <c r="S928" s="88">
        <v>3.41</v>
      </c>
      <c r="T928" s="88" t="s">
        <v>12985</v>
      </c>
      <c r="U928" s="87" t="s">
        <v>11592</v>
      </c>
      <c r="V928" s="87" t="s">
        <v>11593</v>
      </c>
      <c r="W928" s="87" t="s">
        <v>12986</v>
      </c>
      <c r="X928" s="87" t="s">
        <v>11595</v>
      </c>
      <c r="Y928" s="87" t="s">
        <v>12987</v>
      </c>
    </row>
    <row r="929" spans="1:25" ht="90.75" customHeight="1">
      <c r="A929" s="73"/>
      <c r="B929" s="85"/>
      <c r="C929" s="73"/>
      <c r="D929" s="86">
        <v>66</v>
      </c>
      <c r="E929" s="87" t="s">
        <v>13414</v>
      </c>
      <c r="F929" s="87" t="s">
        <v>8298</v>
      </c>
      <c r="G929" s="88" t="s">
        <v>371</v>
      </c>
      <c r="H929" s="88" t="s">
        <v>28</v>
      </c>
      <c r="I929" s="90" t="s">
        <v>35</v>
      </c>
      <c r="J929" s="90" t="s">
        <v>2839</v>
      </c>
      <c r="K929" s="90" t="s">
        <v>2300</v>
      </c>
      <c r="L929" s="91">
        <v>3.35</v>
      </c>
      <c r="M929" s="90" t="s">
        <v>2187</v>
      </c>
      <c r="N929" s="87" t="s">
        <v>11588</v>
      </c>
      <c r="O929" s="87" t="s">
        <v>35</v>
      </c>
      <c r="P929" s="87" t="s">
        <v>13049</v>
      </c>
      <c r="Q929" s="92" t="s">
        <v>11391</v>
      </c>
      <c r="R929" s="88" t="s">
        <v>7810</v>
      </c>
      <c r="S929" s="88">
        <v>3.41</v>
      </c>
      <c r="T929" s="88" t="s">
        <v>12985</v>
      </c>
      <c r="U929" s="87" t="s">
        <v>11592</v>
      </c>
      <c r="V929" s="87" t="s">
        <v>11593</v>
      </c>
      <c r="W929" s="87" t="s">
        <v>12986</v>
      </c>
      <c r="X929" s="87" t="s">
        <v>11595</v>
      </c>
      <c r="Y929" s="87" t="s">
        <v>12987</v>
      </c>
    </row>
    <row r="930" spans="1:25" ht="90.75" customHeight="1">
      <c r="A930" s="73"/>
      <c r="B930" s="85"/>
      <c r="C930" s="73"/>
      <c r="D930" s="86">
        <v>58</v>
      </c>
      <c r="E930" s="87" t="s">
        <v>13415</v>
      </c>
      <c r="F930" s="87" t="s">
        <v>10506</v>
      </c>
      <c r="G930" s="88" t="s">
        <v>371</v>
      </c>
      <c r="H930" s="88" t="s">
        <v>28</v>
      </c>
      <c r="I930" s="90" t="s">
        <v>35</v>
      </c>
      <c r="J930" s="90" t="s">
        <v>2880</v>
      </c>
      <c r="K930" s="90" t="s">
        <v>2300</v>
      </c>
      <c r="L930" s="91">
        <v>5.0999999999999996</v>
      </c>
      <c r="M930" s="90" t="s">
        <v>2302</v>
      </c>
      <c r="N930" s="87" t="s">
        <v>11531</v>
      </c>
      <c r="O930" s="87" t="s">
        <v>12913</v>
      </c>
      <c r="P930" s="87" t="s">
        <v>13416</v>
      </c>
      <c r="Q930" s="92" t="s">
        <v>11381</v>
      </c>
      <c r="R930" s="88" t="s">
        <v>7810</v>
      </c>
      <c r="S930" s="88">
        <v>5.0999999999999996</v>
      </c>
      <c r="T930" s="88" t="s">
        <v>12915</v>
      </c>
      <c r="U930" s="87" t="s">
        <v>12722</v>
      </c>
      <c r="V930" s="87" t="s">
        <v>12723</v>
      </c>
      <c r="W930" s="87" t="s">
        <v>12724</v>
      </c>
      <c r="X930" s="87" t="s">
        <v>12725</v>
      </c>
      <c r="Y930" s="87" t="s">
        <v>12916</v>
      </c>
    </row>
    <row r="931" spans="1:25" ht="90.75" customHeight="1">
      <c r="A931" s="73"/>
      <c r="B931" s="85"/>
      <c r="C931" s="73"/>
      <c r="D931" s="86">
        <v>58</v>
      </c>
      <c r="E931" s="87" t="s">
        <v>13417</v>
      </c>
      <c r="F931" s="87" t="s">
        <v>10506</v>
      </c>
      <c r="G931" s="88" t="s">
        <v>371</v>
      </c>
      <c r="H931" s="88" t="s">
        <v>28</v>
      </c>
      <c r="I931" s="90" t="s">
        <v>35</v>
      </c>
      <c r="J931" s="90" t="s">
        <v>2880</v>
      </c>
      <c r="K931" s="90" t="s">
        <v>2300</v>
      </c>
      <c r="L931" s="91">
        <v>5.0999999999999996</v>
      </c>
      <c r="M931" s="90" t="s">
        <v>2302</v>
      </c>
      <c r="N931" s="87" t="s">
        <v>11531</v>
      </c>
      <c r="O931" s="87" t="s">
        <v>12913</v>
      </c>
      <c r="P931" s="87" t="s">
        <v>13418</v>
      </c>
      <c r="Q931" s="92" t="s">
        <v>11391</v>
      </c>
      <c r="R931" s="88" t="s">
        <v>7810</v>
      </c>
      <c r="S931" s="88">
        <v>5.0999999999999996</v>
      </c>
      <c r="T931" s="88" t="s">
        <v>12915</v>
      </c>
      <c r="U931" s="87" t="s">
        <v>12722</v>
      </c>
      <c r="V931" s="87" t="s">
        <v>12723</v>
      </c>
      <c r="W931" s="87" t="s">
        <v>12724</v>
      </c>
      <c r="X931" s="87" t="s">
        <v>12725</v>
      </c>
      <c r="Y931" s="87" t="s">
        <v>12916</v>
      </c>
    </row>
    <row r="932" spans="1:25" ht="90.75" customHeight="1">
      <c r="A932" s="73"/>
      <c r="B932" s="85"/>
      <c r="C932" s="73"/>
      <c r="D932" s="86">
        <v>31</v>
      </c>
      <c r="E932" s="87" t="s">
        <v>13419</v>
      </c>
      <c r="F932" s="87" t="s">
        <v>10509</v>
      </c>
      <c r="G932" s="88" t="s">
        <v>371</v>
      </c>
      <c r="H932" s="88" t="s">
        <v>28</v>
      </c>
      <c r="I932" s="90" t="s">
        <v>35</v>
      </c>
      <c r="J932" s="90" t="s">
        <v>2880</v>
      </c>
      <c r="K932" s="90" t="s">
        <v>2300</v>
      </c>
      <c r="L932" s="91">
        <v>5.3</v>
      </c>
      <c r="M932" s="90" t="s">
        <v>2302</v>
      </c>
      <c r="N932" s="87" t="s">
        <v>12280</v>
      </c>
      <c r="O932" s="87" t="s">
        <v>35</v>
      </c>
      <c r="P932" s="87" t="s">
        <v>13420</v>
      </c>
      <c r="Q932" s="92" t="s">
        <v>11381</v>
      </c>
      <c r="R932" s="88" t="s">
        <v>7810</v>
      </c>
      <c r="S932" s="88">
        <v>5.3</v>
      </c>
      <c r="T932" s="88" t="s">
        <v>12948</v>
      </c>
      <c r="U932" s="87" t="s">
        <v>12284</v>
      </c>
      <c r="V932" s="87" t="s">
        <v>12285</v>
      </c>
      <c r="W932" s="87" t="s">
        <v>12286</v>
      </c>
      <c r="X932" s="87" t="s">
        <v>12287</v>
      </c>
      <c r="Y932" s="87" t="s">
        <v>12288</v>
      </c>
    </row>
    <row r="933" spans="1:25" ht="90.75" customHeight="1">
      <c r="A933" s="73"/>
      <c r="B933" s="85"/>
      <c r="C933" s="73"/>
      <c r="D933" s="86">
        <v>31</v>
      </c>
      <c r="E933" s="87" t="s">
        <v>13421</v>
      </c>
      <c r="F933" s="87" t="s">
        <v>10509</v>
      </c>
      <c r="G933" s="88" t="s">
        <v>371</v>
      </c>
      <c r="H933" s="88" t="s">
        <v>28</v>
      </c>
      <c r="I933" s="90" t="s">
        <v>35</v>
      </c>
      <c r="J933" s="90" t="s">
        <v>2880</v>
      </c>
      <c r="K933" s="90" t="s">
        <v>2300</v>
      </c>
      <c r="L933" s="91">
        <v>5.3</v>
      </c>
      <c r="M933" s="90" t="s">
        <v>2302</v>
      </c>
      <c r="N933" s="87" t="s">
        <v>12280</v>
      </c>
      <c r="O933" s="87" t="s">
        <v>35</v>
      </c>
      <c r="P933" s="87" t="s">
        <v>13422</v>
      </c>
      <c r="Q933" s="92" t="s">
        <v>11391</v>
      </c>
      <c r="R933" s="88" t="s">
        <v>7810</v>
      </c>
      <c r="S933" s="88">
        <v>5.3</v>
      </c>
      <c r="T933" s="88" t="s">
        <v>12948</v>
      </c>
      <c r="U933" s="87" t="s">
        <v>12284</v>
      </c>
      <c r="V933" s="87" t="s">
        <v>12285</v>
      </c>
      <c r="W933" s="87" t="s">
        <v>12286</v>
      </c>
      <c r="X933" s="87" t="s">
        <v>12287</v>
      </c>
      <c r="Y933" s="87" t="s">
        <v>12288</v>
      </c>
    </row>
    <row r="934" spans="1:25" ht="90.75" customHeight="1">
      <c r="A934" s="73"/>
      <c r="B934" s="85"/>
      <c r="C934" s="73"/>
      <c r="D934" s="86">
        <v>31</v>
      </c>
      <c r="E934" s="87" t="s">
        <v>13423</v>
      </c>
      <c r="F934" s="87" t="s">
        <v>10509</v>
      </c>
      <c r="G934" s="88" t="s">
        <v>371</v>
      </c>
      <c r="H934" s="88" t="s">
        <v>28</v>
      </c>
      <c r="I934" s="90" t="s">
        <v>35</v>
      </c>
      <c r="J934" s="90" t="s">
        <v>2880</v>
      </c>
      <c r="K934" s="90" t="s">
        <v>2300</v>
      </c>
      <c r="L934" s="91">
        <v>5.3</v>
      </c>
      <c r="M934" s="90" t="s">
        <v>2302</v>
      </c>
      <c r="N934" s="87" t="s">
        <v>12280</v>
      </c>
      <c r="O934" s="87" t="s">
        <v>35</v>
      </c>
      <c r="P934" s="87" t="s">
        <v>13424</v>
      </c>
      <c r="Q934" s="92" t="s">
        <v>11391</v>
      </c>
      <c r="R934" s="88" t="s">
        <v>7810</v>
      </c>
      <c r="S934" s="88">
        <v>5.3</v>
      </c>
      <c r="T934" s="88" t="s">
        <v>12948</v>
      </c>
      <c r="U934" s="87" t="s">
        <v>12284</v>
      </c>
      <c r="V934" s="87" t="s">
        <v>12285</v>
      </c>
      <c r="W934" s="87" t="s">
        <v>12286</v>
      </c>
      <c r="X934" s="87" t="s">
        <v>12287</v>
      </c>
      <c r="Y934" s="87" t="s">
        <v>12288</v>
      </c>
    </row>
    <row r="935" spans="1:25" ht="90.75" customHeight="1">
      <c r="A935" s="73"/>
      <c r="B935" s="85"/>
      <c r="C935" s="73"/>
      <c r="D935" s="86">
        <v>31</v>
      </c>
      <c r="E935" s="87" t="s">
        <v>13425</v>
      </c>
      <c r="F935" s="87" t="s">
        <v>10509</v>
      </c>
      <c r="G935" s="88" t="s">
        <v>371</v>
      </c>
      <c r="H935" s="88" t="s">
        <v>28</v>
      </c>
      <c r="I935" s="90" t="s">
        <v>35</v>
      </c>
      <c r="J935" s="90" t="s">
        <v>2880</v>
      </c>
      <c r="K935" s="90" t="s">
        <v>2300</v>
      </c>
      <c r="L935" s="91">
        <v>5.3</v>
      </c>
      <c r="M935" s="90" t="s">
        <v>2302</v>
      </c>
      <c r="N935" s="87" t="s">
        <v>12280</v>
      </c>
      <c r="O935" s="87" t="s">
        <v>35</v>
      </c>
      <c r="P935" s="87" t="s">
        <v>13426</v>
      </c>
      <c r="Q935" s="92" t="s">
        <v>11391</v>
      </c>
      <c r="R935" s="88" t="s">
        <v>7810</v>
      </c>
      <c r="S935" s="88">
        <v>5.3</v>
      </c>
      <c r="T935" s="88" t="s">
        <v>12948</v>
      </c>
      <c r="U935" s="87" t="s">
        <v>12284</v>
      </c>
      <c r="V935" s="87" t="s">
        <v>12285</v>
      </c>
      <c r="W935" s="87" t="s">
        <v>12286</v>
      </c>
      <c r="X935" s="87" t="s">
        <v>12287</v>
      </c>
      <c r="Y935" s="87" t="s">
        <v>12288</v>
      </c>
    </row>
    <row r="936" spans="1:25" ht="90.75" customHeight="1">
      <c r="A936" s="73"/>
      <c r="B936" s="85"/>
      <c r="C936" s="73"/>
      <c r="D936" s="86">
        <v>31</v>
      </c>
      <c r="E936" s="87" t="s">
        <v>13427</v>
      </c>
      <c r="F936" s="87" t="s">
        <v>10509</v>
      </c>
      <c r="G936" s="88" t="s">
        <v>371</v>
      </c>
      <c r="H936" s="88" t="s">
        <v>28</v>
      </c>
      <c r="I936" s="90" t="s">
        <v>35</v>
      </c>
      <c r="J936" s="90" t="s">
        <v>2880</v>
      </c>
      <c r="K936" s="90" t="s">
        <v>2300</v>
      </c>
      <c r="L936" s="91">
        <v>5.3</v>
      </c>
      <c r="M936" s="90" t="s">
        <v>2302</v>
      </c>
      <c r="N936" s="87" t="s">
        <v>12280</v>
      </c>
      <c r="O936" s="87" t="s">
        <v>35</v>
      </c>
      <c r="P936" s="87" t="s">
        <v>13428</v>
      </c>
      <c r="Q936" s="92" t="s">
        <v>11391</v>
      </c>
      <c r="R936" s="88" t="s">
        <v>7810</v>
      </c>
      <c r="S936" s="88">
        <v>5.3</v>
      </c>
      <c r="T936" s="88" t="s">
        <v>12948</v>
      </c>
      <c r="U936" s="87" t="s">
        <v>12284</v>
      </c>
      <c r="V936" s="87" t="s">
        <v>12285</v>
      </c>
      <c r="W936" s="87" t="s">
        <v>12286</v>
      </c>
      <c r="X936" s="87" t="s">
        <v>12287</v>
      </c>
      <c r="Y936" s="87" t="s">
        <v>12288</v>
      </c>
    </row>
    <row r="937" spans="1:25" ht="90.75" customHeight="1">
      <c r="A937" s="73"/>
      <c r="B937" s="85"/>
      <c r="C937" s="73"/>
      <c r="D937" s="86">
        <v>31</v>
      </c>
      <c r="E937" s="87" t="s">
        <v>13429</v>
      </c>
      <c r="F937" s="87" t="s">
        <v>10509</v>
      </c>
      <c r="G937" s="88" t="s">
        <v>371</v>
      </c>
      <c r="H937" s="88" t="s">
        <v>28</v>
      </c>
      <c r="I937" s="90" t="s">
        <v>35</v>
      </c>
      <c r="J937" s="90" t="s">
        <v>2880</v>
      </c>
      <c r="K937" s="90" t="s">
        <v>2300</v>
      </c>
      <c r="L937" s="91">
        <v>5.3</v>
      </c>
      <c r="M937" s="90" t="s">
        <v>2302</v>
      </c>
      <c r="N937" s="87" t="s">
        <v>12280</v>
      </c>
      <c r="O937" s="87" t="s">
        <v>35</v>
      </c>
      <c r="P937" s="87" t="s">
        <v>13430</v>
      </c>
      <c r="Q937" s="92" t="s">
        <v>11391</v>
      </c>
      <c r="R937" s="88" t="s">
        <v>7810</v>
      </c>
      <c r="S937" s="88">
        <v>5.3</v>
      </c>
      <c r="T937" s="88" t="s">
        <v>12948</v>
      </c>
      <c r="U937" s="87" t="s">
        <v>12284</v>
      </c>
      <c r="V937" s="87" t="s">
        <v>12285</v>
      </c>
      <c r="W937" s="87" t="s">
        <v>12286</v>
      </c>
      <c r="X937" s="87" t="s">
        <v>12287</v>
      </c>
      <c r="Y937" s="87" t="s">
        <v>12288</v>
      </c>
    </row>
    <row r="938" spans="1:25" ht="90.75" customHeight="1">
      <c r="A938" s="73"/>
      <c r="B938" s="85"/>
      <c r="C938" s="73"/>
      <c r="D938" s="86">
        <v>31</v>
      </c>
      <c r="E938" s="87" t="s">
        <v>13431</v>
      </c>
      <c r="F938" s="87" t="s">
        <v>10509</v>
      </c>
      <c r="G938" s="88" t="s">
        <v>371</v>
      </c>
      <c r="H938" s="88" t="s">
        <v>28</v>
      </c>
      <c r="I938" s="90" t="s">
        <v>35</v>
      </c>
      <c r="J938" s="90" t="s">
        <v>2880</v>
      </c>
      <c r="K938" s="90" t="s">
        <v>2300</v>
      </c>
      <c r="L938" s="91">
        <v>5.3</v>
      </c>
      <c r="M938" s="90" t="s">
        <v>2302</v>
      </c>
      <c r="N938" s="87" t="s">
        <v>12280</v>
      </c>
      <c r="O938" s="87" t="s">
        <v>35</v>
      </c>
      <c r="P938" s="87" t="s">
        <v>13432</v>
      </c>
      <c r="Q938" s="92" t="s">
        <v>11391</v>
      </c>
      <c r="R938" s="88" t="s">
        <v>7810</v>
      </c>
      <c r="S938" s="88">
        <v>5.3</v>
      </c>
      <c r="T938" s="88" t="s">
        <v>12948</v>
      </c>
      <c r="U938" s="87" t="s">
        <v>12284</v>
      </c>
      <c r="V938" s="87" t="s">
        <v>12285</v>
      </c>
      <c r="W938" s="87" t="s">
        <v>12286</v>
      </c>
      <c r="X938" s="87" t="s">
        <v>12287</v>
      </c>
      <c r="Y938" s="87" t="s">
        <v>12288</v>
      </c>
    </row>
    <row r="939" spans="1:25" ht="90.75" customHeight="1">
      <c r="A939" s="73"/>
      <c r="B939" s="85"/>
      <c r="C939" s="73"/>
      <c r="D939" s="86">
        <v>31</v>
      </c>
      <c r="E939" s="87" t="s">
        <v>13433</v>
      </c>
      <c r="F939" s="87" t="s">
        <v>10509</v>
      </c>
      <c r="G939" s="88" t="s">
        <v>371</v>
      </c>
      <c r="H939" s="88" t="s">
        <v>28</v>
      </c>
      <c r="I939" s="90" t="s">
        <v>35</v>
      </c>
      <c r="J939" s="90" t="s">
        <v>2880</v>
      </c>
      <c r="K939" s="90" t="s">
        <v>2300</v>
      </c>
      <c r="L939" s="91">
        <v>5.3</v>
      </c>
      <c r="M939" s="90" t="s">
        <v>2302</v>
      </c>
      <c r="N939" s="87" t="s">
        <v>12280</v>
      </c>
      <c r="O939" s="87" t="s">
        <v>35</v>
      </c>
      <c r="P939" s="87" t="s">
        <v>13434</v>
      </c>
      <c r="Q939" s="92" t="s">
        <v>11391</v>
      </c>
      <c r="R939" s="88" t="s">
        <v>7810</v>
      </c>
      <c r="S939" s="88">
        <v>5.3</v>
      </c>
      <c r="T939" s="88" t="s">
        <v>12948</v>
      </c>
      <c r="U939" s="87" t="s">
        <v>12284</v>
      </c>
      <c r="V939" s="87" t="s">
        <v>12285</v>
      </c>
      <c r="W939" s="87" t="s">
        <v>12286</v>
      </c>
      <c r="X939" s="87" t="s">
        <v>12287</v>
      </c>
      <c r="Y939" s="87" t="s">
        <v>12288</v>
      </c>
    </row>
    <row r="940" spans="1:25" ht="90.75" customHeight="1">
      <c r="A940" s="73"/>
      <c r="B940" s="85"/>
      <c r="C940" s="73"/>
      <c r="D940" s="86">
        <v>31</v>
      </c>
      <c r="E940" s="87" t="s">
        <v>13435</v>
      </c>
      <c r="F940" s="87" t="s">
        <v>10509</v>
      </c>
      <c r="G940" s="88" t="s">
        <v>371</v>
      </c>
      <c r="H940" s="88" t="s">
        <v>28</v>
      </c>
      <c r="I940" s="90" t="s">
        <v>35</v>
      </c>
      <c r="J940" s="90" t="s">
        <v>2880</v>
      </c>
      <c r="K940" s="90" t="s">
        <v>2300</v>
      </c>
      <c r="L940" s="91">
        <v>5.3</v>
      </c>
      <c r="M940" s="90" t="s">
        <v>2302</v>
      </c>
      <c r="N940" s="87" t="s">
        <v>12280</v>
      </c>
      <c r="O940" s="87" t="s">
        <v>35</v>
      </c>
      <c r="P940" s="87" t="s">
        <v>13436</v>
      </c>
      <c r="Q940" s="92" t="s">
        <v>11391</v>
      </c>
      <c r="R940" s="88" t="s">
        <v>7810</v>
      </c>
      <c r="S940" s="88">
        <v>5.3</v>
      </c>
      <c r="T940" s="88" t="s">
        <v>12948</v>
      </c>
      <c r="U940" s="87" t="s">
        <v>12284</v>
      </c>
      <c r="V940" s="87" t="s">
        <v>12285</v>
      </c>
      <c r="W940" s="87" t="s">
        <v>12286</v>
      </c>
      <c r="X940" s="87" t="s">
        <v>12287</v>
      </c>
      <c r="Y940" s="87" t="s">
        <v>12288</v>
      </c>
    </row>
    <row r="941" spans="1:25" ht="90.75" customHeight="1">
      <c r="A941" s="73"/>
      <c r="B941" s="85"/>
      <c r="C941" s="73"/>
      <c r="D941" s="86">
        <v>31</v>
      </c>
      <c r="E941" s="87" t="s">
        <v>13437</v>
      </c>
      <c r="F941" s="87" t="s">
        <v>10509</v>
      </c>
      <c r="G941" s="88" t="s">
        <v>371</v>
      </c>
      <c r="H941" s="88" t="s">
        <v>28</v>
      </c>
      <c r="I941" s="90" t="s">
        <v>35</v>
      </c>
      <c r="J941" s="90" t="s">
        <v>2880</v>
      </c>
      <c r="K941" s="90" t="s">
        <v>2300</v>
      </c>
      <c r="L941" s="91">
        <v>5.3</v>
      </c>
      <c r="M941" s="90" t="s">
        <v>2302</v>
      </c>
      <c r="N941" s="87" t="s">
        <v>12280</v>
      </c>
      <c r="O941" s="87" t="s">
        <v>35</v>
      </c>
      <c r="P941" s="87" t="s">
        <v>13438</v>
      </c>
      <c r="Q941" s="92" t="s">
        <v>11391</v>
      </c>
      <c r="R941" s="88" t="s">
        <v>7810</v>
      </c>
      <c r="S941" s="88">
        <v>5.3</v>
      </c>
      <c r="T941" s="88" t="s">
        <v>12948</v>
      </c>
      <c r="U941" s="87" t="s">
        <v>12284</v>
      </c>
      <c r="V941" s="87" t="s">
        <v>12285</v>
      </c>
      <c r="W941" s="87" t="s">
        <v>12286</v>
      </c>
      <c r="X941" s="87" t="s">
        <v>12287</v>
      </c>
      <c r="Y941" s="87" t="s">
        <v>12288</v>
      </c>
    </row>
    <row r="942" spans="1:25" ht="90.75" customHeight="1">
      <c r="A942" s="73"/>
      <c r="B942" s="85"/>
      <c r="C942" s="73"/>
      <c r="D942" s="86">
        <v>31</v>
      </c>
      <c r="E942" s="87" t="s">
        <v>13439</v>
      </c>
      <c r="F942" s="87" t="s">
        <v>10509</v>
      </c>
      <c r="G942" s="88" t="s">
        <v>371</v>
      </c>
      <c r="H942" s="88" t="s">
        <v>28</v>
      </c>
      <c r="I942" s="90" t="s">
        <v>35</v>
      </c>
      <c r="J942" s="90" t="s">
        <v>2880</v>
      </c>
      <c r="K942" s="90" t="s">
        <v>2300</v>
      </c>
      <c r="L942" s="91">
        <v>5.3</v>
      </c>
      <c r="M942" s="90" t="s">
        <v>2302</v>
      </c>
      <c r="N942" s="87" t="s">
        <v>12280</v>
      </c>
      <c r="O942" s="87" t="s">
        <v>35</v>
      </c>
      <c r="P942" s="87" t="s">
        <v>13440</v>
      </c>
      <c r="Q942" s="92" t="s">
        <v>11391</v>
      </c>
      <c r="R942" s="88" t="s">
        <v>7810</v>
      </c>
      <c r="S942" s="88">
        <v>5.3</v>
      </c>
      <c r="T942" s="88" t="s">
        <v>12948</v>
      </c>
      <c r="U942" s="87" t="s">
        <v>12284</v>
      </c>
      <c r="V942" s="87" t="s">
        <v>12285</v>
      </c>
      <c r="W942" s="87" t="s">
        <v>12286</v>
      </c>
      <c r="X942" s="87" t="s">
        <v>12287</v>
      </c>
      <c r="Y942" s="87" t="s">
        <v>12288</v>
      </c>
    </row>
    <row r="943" spans="1:25" ht="90.75" customHeight="1">
      <c r="A943" s="73"/>
      <c r="B943" s="85"/>
      <c r="C943" s="73"/>
      <c r="D943" s="86">
        <v>31</v>
      </c>
      <c r="E943" s="87" t="s">
        <v>13441</v>
      </c>
      <c r="F943" s="87" t="s">
        <v>10509</v>
      </c>
      <c r="G943" s="88" t="s">
        <v>371</v>
      </c>
      <c r="H943" s="88" t="s">
        <v>28</v>
      </c>
      <c r="I943" s="90" t="s">
        <v>35</v>
      </c>
      <c r="J943" s="90" t="s">
        <v>2880</v>
      </c>
      <c r="K943" s="90" t="s">
        <v>2300</v>
      </c>
      <c r="L943" s="91">
        <v>5.3</v>
      </c>
      <c r="M943" s="90" t="s">
        <v>2302</v>
      </c>
      <c r="N943" s="87" t="s">
        <v>12280</v>
      </c>
      <c r="O943" s="87" t="s">
        <v>35</v>
      </c>
      <c r="P943" s="87" t="s">
        <v>13442</v>
      </c>
      <c r="Q943" s="92" t="s">
        <v>11391</v>
      </c>
      <c r="R943" s="88" t="s">
        <v>7810</v>
      </c>
      <c r="S943" s="88">
        <v>5.3</v>
      </c>
      <c r="T943" s="88" t="s">
        <v>12948</v>
      </c>
      <c r="U943" s="87" t="s">
        <v>12284</v>
      </c>
      <c r="V943" s="87" t="s">
        <v>12285</v>
      </c>
      <c r="W943" s="87" t="s">
        <v>12286</v>
      </c>
      <c r="X943" s="87" t="s">
        <v>12287</v>
      </c>
      <c r="Y943" s="87" t="s">
        <v>12288</v>
      </c>
    </row>
    <row r="944" spans="1:25" ht="90.75" customHeight="1">
      <c r="A944" s="73"/>
      <c r="B944" s="85"/>
      <c r="C944" s="73"/>
      <c r="D944" s="86">
        <v>31</v>
      </c>
      <c r="E944" s="87" t="s">
        <v>13443</v>
      </c>
      <c r="F944" s="87" t="s">
        <v>10509</v>
      </c>
      <c r="G944" s="88" t="s">
        <v>371</v>
      </c>
      <c r="H944" s="88" t="s">
        <v>28</v>
      </c>
      <c r="I944" s="90" t="s">
        <v>35</v>
      </c>
      <c r="J944" s="90" t="s">
        <v>2880</v>
      </c>
      <c r="K944" s="90" t="s">
        <v>2300</v>
      </c>
      <c r="L944" s="91">
        <v>5.3</v>
      </c>
      <c r="M944" s="90" t="s">
        <v>2302</v>
      </c>
      <c r="N944" s="87" t="s">
        <v>12280</v>
      </c>
      <c r="O944" s="87" t="s">
        <v>35</v>
      </c>
      <c r="P944" s="87" t="s">
        <v>13444</v>
      </c>
      <c r="Q944" s="92" t="s">
        <v>11391</v>
      </c>
      <c r="R944" s="88" t="s">
        <v>7810</v>
      </c>
      <c r="S944" s="88">
        <v>5.3</v>
      </c>
      <c r="T944" s="88" t="s">
        <v>12948</v>
      </c>
      <c r="U944" s="87" t="s">
        <v>12284</v>
      </c>
      <c r="V944" s="87" t="s">
        <v>12285</v>
      </c>
      <c r="W944" s="87" t="s">
        <v>12286</v>
      </c>
      <c r="X944" s="87" t="s">
        <v>12287</v>
      </c>
      <c r="Y944" s="87" t="s">
        <v>12288</v>
      </c>
    </row>
    <row r="945" spans="1:25" ht="90.75" customHeight="1">
      <c r="A945" s="73"/>
      <c r="B945" s="85"/>
      <c r="C945" s="73"/>
      <c r="D945" s="86">
        <v>31</v>
      </c>
      <c r="E945" s="87" t="s">
        <v>13445</v>
      </c>
      <c r="F945" s="87" t="s">
        <v>10509</v>
      </c>
      <c r="G945" s="88" t="s">
        <v>371</v>
      </c>
      <c r="H945" s="88" t="s">
        <v>28</v>
      </c>
      <c r="I945" s="90" t="s">
        <v>35</v>
      </c>
      <c r="J945" s="90" t="s">
        <v>2880</v>
      </c>
      <c r="K945" s="90" t="s">
        <v>2300</v>
      </c>
      <c r="L945" s="91">
        <v>5.3</v>
      </c>
      <c r="M945" s="90" t="s">
        <v>2302</v>
      </c>
      <c r="N945" s="87" t="s">
        <v>12280</v>
      </c>
      <c r="O945" s="87" t="s">
        <v>35</v>
      </c>
      <c r="P945" s="87" t="s">
        <v>13446</v>
      </c>
      <c r="Q945" s="92" t="s">
        <v>11391</v>
      </c>
      <c r="R945" s="88" t="s">
        <v>7810</v>
      </c>
      <c r="S945" s="88">
        <v>5.3</v>
      </c>
      <c r="T945" s="88" t="s">
        <v>12948</v>
      </c>
      <c r="U945" s="87" t="s">
        <v>12284</v>
      </c>
      <c r="V945" s="87" t="s">
        <v>12285</v>
      </c>
      <c r="W945" s="87" t="s">
        <v>12286</v>
      </c>
      <c r="X945" s="87" t="s">
        <v>12287</v>
      </c>
      <c r="Y945" s="87" t="s">
        <v>12288</v>
      </c>
    </row>
    <row r="946" spans="1:25" ht="90.75" customHeight="1">
      <c r="A946" s="73"/>
      <c r="B946" s="85"/>
      <c r="C946" s="73"/>
      <c r="D946" s="86">
        <v>31</v>
      </c>
      <c r="E946" s="87" t="s">
        <v>13447</v>
      </c>
      <c r="F946" s="87" t="s">
        <v>10509</v>
      </c>
      <c r="G946" s="88" t="s">
        <v>371</v>
      </c>
      <c r="H946" s="88" t="s">
        <v>28</v>
      </c>
      <c r="I946" s="90" t="s">
        <v>35</v>
      </c>
      <c r="J946" s="90" t="s">
        <v>2880</v>
      </c>
      <c r="K946" s="90" t="s">
        <v>2300</v>
      </c>
      <c r="L946" s="91">
        <v>5.3</v>
      </c>
      <c r="M946" s="90" t="s">
        <v>2302</v>
      </c>
      <c r="N946" s="87" t="s">
        <v>12280</v>
      </c>
      <c r="O946" s="87" t="s">
        <v>35</v>
      </c>
      <c r="P946" s="87" t="s">
        <v>13448</v>
      </c>
      <c r="Q946" s="92" t="s">
        <v>11391</v>
      </c>
      <c r="R946" s="88" t="s">
        <v>7810</v>
      </c>
      <c r="S946" s="88">
        <v>5.3</v>
      </c>
      <c r="T946" s="88" t="s">
        <v>12948</v>
      </c>
      <c r="U946" s="87" t="s">
        <v>12284</v>
      </c>
      <c r="V946" s="87" t="s">
        <v>12285</v>
      </c>
      <c r="W946" s="87" t="s">
        <v>12286</v>
      </c>
      <c r="X946" s="87" t="s">
        <v>12287</v>
      </c>
      <c r="Y946" s="87" t="s">
        <v>12288</v>
      </c>
    </row>
    <row r="947" spans="1:25" ht="90.75" customHeight="1">
      <c r="A947" s="73"/>
      <c r="B947" s="85"/>
      <c r="C947" s="73"/>
      <c r="D947" s="86">
        <v>31</v>
      </c>
      <c r="E947" s="87" t="s">
        <v>13449</v>
      </c>
      <c r="F947" s="87" t="s">
        <v>10509</v>
      </c>
      <c r="G947" s="88" t="s">
        <v>371</v>
      </c>
      <c r="H947" s="88" t="s">
        <v>28</v>
      </c>
      <c r="I947" s="90" t="s">
        <v>35</v>
      </c>
      <c r="J947" s="90" t="s">
        <v>2880</v>
      </c>
      <c r="K947" s="90" t="s">
        <v>2300</v>
      </c>
      <c r="L947" s="91">
        <v>5.3</v>
      </c>
      <c r="M947" s="90" t="s">
        <v>2302</v>
      </c>
      <c r="N947" s="87" t="s">
        <v>12280</v>
      </c>
      <c r="O947" s="87" t="s">
        <v>35</v>
      </c>
      <c r="P947" s="87" t="s">
        <v>13450</v>
      </c>
      <c r="Q947" s="92" t="s">
        <v>11391</v>
      </c>
      <c r="R947" s="88" t="s">
        <v>7810</v>
      </c>
      <c r="S947" s="88">
        <v>5.3</v>
      </c>
      <c r="T947" s="88" t="s">
        <v>12948</v>
      </c>
      <c r="U947" s="87" t="s">
        <v>12284</v>
      </c>
      <c r="V947" s="87" t="s">
        <v>12285</v>
      </c>
      <c r="W947" s="87" t="s">
        <v>12286</v>
      </c>
      <c r="X947" s="87" t="s">
        <v>12287</v>
      </c>
      <c r="Y947" s="87" t="s">
        <v>12288</v>
      </c>
    </row>
    <row r="948" spans="1:25" ht="90.75" customHeight="1">
      <c r="A948" s="73"/>
      <c r="B948" s="85"/>
      <c r="C948" s="73"/>
      <c r="D948" s="86">
        <v>31</v>
      </c>
      <c r="E948" s="87" t="s">
        <v>13451</v>
      </c>
      <c r="F948" s="87" t="s">
        <v>10509</v>
      </c>
      <c r="G948" s="88" t="s">
        <v>371</v>
      </c>
      <c r="H948" s="88" t="s">
        <v>28</v>
      </c>
      <c r="I948" s="90" t="s">
        <v>35</v>
      </c>
      <c r="J948" s="90" t="s">
        <v>2880</v>
      </c>
      <c r="K948" s="90" t="s">
        <v>2300</v>
      </c>
      <c r="L948" s="91">
        <v>5.3</v>
      </c>
      <c r="M948" s="90" t="s">
        <v>2302</v>
      </c>
      <c r="N948" s="87" t="s">
        <v>12280</v>
      </c>
      <c r="O948" s="87" t="s">
        <v>35</v>
      </c>
      <c r="P948" s="87" t="s">
        <v>13452</v>
      </c>
      <c r="Q948" s="92" t="s">
        <v>11391</v>
      </c>
      <c r="R948" s="88" t="s">
        <v>7810</v>
      </c>
      <c r="S948" s="88">
        <v>5.3</v>
      </c>
      <c r="T948" s="88" t="s">
        <v>12948</v>
      </c>
      <c r="U948" s="87" t="s">
        <v>12284</v>
      </c>
      <c r="V948" s="87" t="s">
        <v>12285</v>
      </c>
      <c r="W948" s="87" t="s">
        <v>12286</v>
      </c>
      <c r="X948" s="87" t="s">
        <v>12287</v>
      </c>
      <c r="Y948" s="87" t="s">
        <v>12288</v>
      </c>
    </row>
    <row r="949" spans="1:25" ht="90.75" customHeight="1">
      <c r="A949" s="73"/>
      <c r="B949" s="85"/>
      <c r="C949" s="73"/>
      <c r="D949" s="86">
        <v>31</v>
      </c>
      <c r="E949" s="87" t="s">
        <v>13453</v>
      </c>
      <c r="F949" s="87" t="s">
        <v>10509</v>
      </c>
      <c r="G949" s="88" t="s">
        <v>371</v>
      </c>
      <c r="H949" s="88" t="s">
        <v>28</v>
      </c>
      <c r="I949" s="90" t="s">
        <v>35</v>
      </c>
      <c r="J949" s="90" t="s">
        <v>2880</v>
      </c>
      <c r="K949" s="90" t="s">
        <v>2300</v>
      </c>
      <c r="L949" s="91">
        <v>5.3</v>
      </c>
      <c r="M949" s="90" t="s">
        <v>2302</v>
      </c>
      <c r="N949" s="87" t="s">
        <v>12280</v>
      </c>
      <c r="O949" s="87" t="s">
        <v>35</v>
      </c>
      <c r="P949" s="87" t="s">
        <v>13454</v>
      </c>
      <c r="Q949" s="92" t="s">
        <v>11391</v>
      </c>
      <c r="R949" s="88" t="s">
        <v>7810</v>
      </c>
      <c r="S949" s="88">
        <v>5.3</v>
      </c>
      <c r="T949" s="88" t="s">
        <v>12948</v>
      </c>
      <c r="U949" s="87" t="s">
        <v>12284</v>
      </c>
      <c r="V949" s="87" t="s">
        <v>12285</v>
      </c>
      <c r="W949" s="87" t="s">
        <v>12286</v>
      </c>
      <c r="X949" s="87" t="s">
        <v>12287</v>
      </c>
      <c r="Y949" s="87" t="s">
        <v>12288</v>
      </c>
    </row>
    <row r="950" spans="1:25" ht="90.75" customHeight="1">
      <c r="A950" s="73"/>
      <c r="B950" s="85"/>
      <c r="C950" s="73"/>
      <c r="D950" s="86">
        <v>66</v>
      </c>
      <c r="E950" s="87" t="s">
        <v>13455</v>
      </c>
      <c r="F950" s="87" t="s">
        <v>10509</v>
      </c>
      <c r="G950" s="88" t="s">
        <v>371</v>
      </c>
      <c r="H950" s="88" t="s">
        <v>28</v>
      </c>
      <c r="I950" s="90" t="s">
        <v>35</v>
      </c>
      <c r="J950" s="90" t="s">
        <v>2880</v>
      </c>
      <c r="K950" s="90" t="s">
        <v>2300</v>
      </c>
      <c r="L950" s="91">
        <v>5.3</v>
      </c>
      <c r="M950" s="90" t="s">
        <v>2302</v>
      </c>
      <c r="N950" s="87" t="s">
        <v>11588</v>
      </c>
      <c r="O950" s="87" t="s">
        <v>35</v>
      </c>
      <c r="P950" s="87" t="s">
        <v>13456</v>
      </c>
      <c r="Q950" s="92" t="s">
        <v>11391</v>
      </c>
      <c r="R950" s="88" t="s">
        <v>7810</v>
      </c>
      <c r="S950" s="88">
        <v>5.3</v>
      </c>
      <c r="T950" s="88" t="s">
        <v>12985</v>
      </c>
      <c r="U950" s="87" t="s">
        <v>11592</v>
      </c>
      <c r="V950" s="87" t="s">
        <v>11593</v>
      </c>
      <c r="W950" s="87" t="s">
        <v>12986</v>
      </c>
      <c r="X950" s="87" t="s">
        <v>11595</v>
      </c>
      <c r="Y950" s="87" t="s">
        <v>12987</v>
      </c>
    </row>
    <row r="951" spans="1:25" ht="90.75" customHeight="1">
      <c r="A951" s="73"/>
      <c r="B951" s="85"/>
      <c r="C951" s="73"/>
      <c r="D951" s="86">
        <v>66</v>
      </c>
      <c r="E951" s="87" t="s">
        <v>13457</v>
      </c>
      <c r="F951" s="87" t="s">
        <v>10509</v>
      </c>
      <c r="G951" s="88" t="s">
        <v>371</v>
      </c>
      <c r="H951" s="88" t="s">
        <v>28</v>
      </c>
      <c r="I951" s="90" t="s">
        <v>35</v>
      </c>
      <c r="J951" s="90" t="s">
        <v>2880</v>
      </c>
      <c r="K951" s="90" t="s">
        <v>2300</v>
      </c>
      <c r="L951" s="91">
        <v>5.3</v>
      </c>
      <c r="M951" s="90" t="s">
        <v>2302</v>
      </c>
      <c r="N951" s="87" t="s">
        <v>11588</v>
      </c>
      <c r="O951" s="87" t="s">
        <v>35</v>
      </c>
      <c r="P951" s="87" t="s">
        <v>13458</v>
      </c>
      <c r="Q951" s="92" t="s">
        <v>11391</v>
      </c>
      <c r="R951" s="88" t="s">
        <v>7810</v>
      </c>
      <c r="S951" s="88">
        <v>5.3</v>
      </c>
      <c r="T951" s="88" t="s">
        <v>12985</v>
      </c>
      <c r="U951" s="87" t="s">
        <v>11592</v>
      </c>
      <c r="V951" s="87" t="s">
        <v>11593</v>
      </c>
      <c r="W951" s="87" t="s">
        <v>12986</v>
      </c>
      <c r="X951" s="87" t="s">
        <v>11595</v>
      </c>
      <c r="Y951" s="87" t="s">
        <v>12987</v>
      </c>
    </row>
    <row r="952" spans="1:25" ht="90.75" customHeight="1">
      <c r="A952" s="73"/>
      <c r="B952" s="85"/>
      <c r="C952" s="73"/>
      <c r="D952" s="86">
        <v>66</v>
      </c>
      <c r="E952" s="87" t="s">
        <v>13459</v>
      </c>
      <c r="F952" s="87" t="s">
        <v>10509</v>
      </c>
      <c r="G952" s="88" t="s">
        <v>371</v>
      </c>
      <c r="H952" s="88" t="s">
        <v>28</v>
      </c>
      <c r="I952" s="90" t="s">
        <v>35</v>
      </c>
      <c r="J952" s="90" t="s">
        <v>2880</v>
      </c>
      <c r="K952" s="90" t="s">
        <v>2300</v>
      </c>
      <c r="L952" s="91">
        <v>5.3</v>
      </c>
      <c r="M952" s="90" t="s">
        <v>2302</v>
      </c>
      <c r="N952" s="87" t="s">
        <v>11588</v>
      </c>
      <c r="O952" s="87" t="s">
        <v>35</v>
      </c>
      <c r="P952" s="87" t="s">
        <v>13460</v>
      </c>
      <c r="Q952" s="92" t="s">
        <v>11381</v>
      </c>
      <c r="R952" s="88" t="s">
        <v>7810</v>
      </c>
      <c r="S952" s="88">
        <v>5.3</v>
      </c>
      <c r="T952" s="88" t="s">
        <v>12985</v>
      </c>
      <c r="U952" s="87" t="s">
        <v>11592</v>
      </c>
      <c r="V952" s="87" t="s">
        <v>11593</v>
      </c>
      <c r="W952" s="87" t="s">
        <v>12986</v>
      </c>
      <c r="X952" s="87" t="s">
        <v>11595</v>
      </c>
      <c r="Y952" s="87" t="s">
        <v>12987</v>
      </c>
    </row>
    <row r="953" spans="1:25" ht="90.75" customHeight="1">
      <c r="A953" s="73"/>
      <c r="B953" s="85"/>
      <c r="C953" s="73"/>
      <c r="D953" s="86">
        <v>66</v>
      </c>
      <c r="E953" s="87" t="s">
        <v>13461</v>
      </c>
      <c r="F953" s="87" t="s">
        <v>10509</v>
      </c>
      <c r="G953" s="88" t="s">
        <v>371</v>
      </c>
      <c r="H953" s="88" t="s">
        <v>28</v>
      </c>
      <c r="I953" s="90" t="s">
        <v>35</v>
      </c>
      <c r="J953" s="90" t="s">
        <v>2880</v>
      </c>
      <c r="K953" s="90" t="s">
        <v>2300</v>
      </c>
      <c r="L953" s="91">
        <v>5.3</v>
      </c>
      <c r="M953" s="90" t="s">
        <v>2302</v>
      </c>
      <c r="N953" s="87" t="s">
        <v>11588</v>
      </c>
      <c r="O953" s="87" t="s">
        <v>35</v>
      </c>
      <c r="P953" s="87" t="s">
        <v>13462</v>
      </c>
      <c r="Q953" s="92" t="s">
        <v>11391</v>
      </c>
      <c r="R953" s="88" t="s">
        <v>7810</v>
      </c>
      <c r="S953" s="88">
        <v>5.3</v>
      </c>
      <c r="T953" s="88" t="s">
        <v>12985</v>
      </c>
      <c r="U953" s="87" t="s">
        <v>11592</v>
      </c>
      <c r="V953" s="87" t="s">
        <v>11593</v>
      </c>
      <c r="W953" s="87" t="s">
        <v>12986</v>
      </c>
      <c r="X953" s="87" t="s">
        <v>11595</v>
      </c>
      <c r="Y953" s="87" t="s">
        <v>12987</v>
      </c>
    </row>
    <row r="954" spans="1:25" ht="90.75" customHeight="1">
      <c r="A954" s="73"/>
      <c r="B954" s="85"/>
      <c r="C954" s="73"/>
      <c r="D954" s="86">
        <v>66</v>
      </c>
      <c r="E954" s="87" t="s">
        <v>13463</v>
      </c>
      <c r="F954" s="87" t="s">
        <v>10509</v>
      </c>
      <c r="G954" s="88" t="s">
        <v>371</v>
      </c>
      <c r="H954" s="88" t="s">
        <v>28</v>
      </c>
      <c r="I954" s="90" t="s">
        <v>35</v>
      </c>
      <c r="J954" s="90" t="s">
        <v>2880</v>
      </c>
      <c r="K954" s="90" t="s">
        <v>2300</v>
      </c>
      <c r="L954" s="91">
        <v>5.3</v>
      </c>
      <c r="M954" s="90" t="s">
        <v>2302</v>
      </c>
      <c r="N954" s="87" t="s">
        <v>11588</v>
      </c>
      <c r="O954" s="87" t="s">
        <v>35</v>
      </c>
      <c r="P954" s="87" t="s">
        <v>13464</v>
      </c>
      <c r="Q954" s="92" t="s">
        <v>11391</v>
      </c>
      <c r="R954" s="88" t="s">
        <v>7810</v>
      </c>
      <c r="S954" s="88">
        <v>5.3</v>
      </c>
      <c r="T954" s="88" t="s">
        <v>12985</v>
      </c>
      <c r="U954" s="87" t="s">
        <v>11592</v>
      </c>
      <c r="V954" s="87" t="s">
        <v>11593</v>
      </c>
      <c r="W954" s="87" t="s">
        <v>12986</v>
      </c>
      <c r="X954" s="87" t="s">
        <v>11595</v>
      </c>
      <c r="Y954" s="87" t="s">
        <v>12987</v>
      </c>
    </row>
    <row r="955" spans="1:25" ht="90.75" customHeight="1">
      <c r="A955" s="73"/>
      <c r="B955" s="85"/>
      <c r="C955" s="73"/>
      <c r="D955" s="86">
        <v>66</v>
      </c>
      <c r="E955" s="87" t="s">
        <v>13465</v>
      </c>
      <c r="F955" s="87" t="s">
        <v>10509</v>
      </c>
      <c r="G955" s="88" t="s">
        <v>371</v>
      </c>
      <c r="H955" s="88" t="s">
        <v>28</v>
      </c>
      <c r="I955" s="90" t="s">
        <v>35</v>
      </c>
      <c r="J955" s="90" t="s">
        <v>2880</v>
      </c>
      <c r="K955" s="90" t="s">
        <v>2300</v>
      </c>
      <c r="L955" s="91">
        <v>5.3</v>
      </c>
      <c r="M955" s="90" t="s">
        <v>2302</v>
      </c>
      <c r="N955" s="87" t="s">
        <v>11588</v>
      </c>
      <c r="O955" s="87" t="s">
        <v>35</v>
      </c>
      <c r="P955" s="87" t="s">
        <v>13466</v>
      </c>
      <c r="Q955" s="92" t="s">
        <v>11391</v>
      </c>
      <c r="R955" s="88" t="s">
        <v>7810</v>
      </c>
      <c r="S955" s="88">
        <v>5.3</v>
      </c>
      <c r="T955" s="88" t="s">
        <v>12985</v>
      </c>
      <c r="U955" s="87" t="s">
        <v>11592</v>
      </c>
      <c r="V955" s="87" t="s">
        <v>11593</v>
      </c>
      <c r="W955" s="87" t="s">
        <v>12986</v>
      </c>
      <c r="X955" s="87" t="s">
        <v>11595</v>
      </c>
      <c r="Y955" s="87" t="s">
        <v>12987</v>
      </c>
    </row>
    <row r="956" spans="1:25" ht="90.75" customHeight="1">
      <c r="A956" s="73"/>
      <c r="B956" s="85"/>
      <c r="C956" s="73"/>
      <c r="D956" s="86">
        <v>66</v>
      </c>
      <c r="E956" s="87" t="s">
        <v>13467</v>
      </c>
      <c r="F956" s="87" t="s">
        <v>10509</v>
      </c>
      <c r="G956" s="88" t="s">
        <v>371</v>
      </c>
      <c r="H956" s="88" t="s">
        <v>28</v>
      </c>
      <c r="I956" s="90" t="s">
        <v>35</v>
      </c>
      <c r="J956" s="90" t="s">
        <v>2880</v>
      </c>
      <c r="K956" s="90" t="s">
        <v>2300</v>
      </c>
      <c r="L956" s="91">
        <v>5.3</v>
      </c>
      <c r="M956" s="90" t="s">
        <v>2302</v>
      </c>
      <c r="N956" s="87" t="s">
        <v>11588</v>
      </c>
      <c r="O956" s="87" t="s">
        <v>35</v>
      </c>
      <c r="P956" s="87" t="s">
        <v>13468</v>
      </c>
      <c r="Q956" s="92" t="s">
        <v>11391</v>
      </c>
      <c r="R956" s="88" t="s">
        <v>7810</v>
      </c>
      <c r="S956" s="88">
        <v>5.3</v>
      </c>
      <c r="T956" s="88" t="s">
        <v>12985</v>
      </c>
      <c r="U956" s="87" t="s">
        <v>11592</v>
      </c>
      <c r="V956" s="87" t="s">
        <v>11593</v>
      </c>
      <c r="W956" s="87" t="s">
        <v>12986</v>
      </c>
      <c r="X956" s="87" t="s">
        <v>11595</v>
      </c>
      <c r="Y956" s="87" t="s">
        <v>12987</v>
      </c>
    </row>
    <row r="957" spans="1:25" ht="90.75" customHeight="1">
      <c r="A957" s="73"/>
      <c r="B957" s="85"/>
      <c r="C957" s="73"/>
      <c r="D957" s="86">
        <v>66</v>
      </c>
      <c r="E957" s="87" t="s">
        <v>13469</v>
      </c>
      <c r="F957" s="87" t="s">
        <v>10509</v>
      </c>
      <c r="G957" s="88" t="s">
        <v>371</v>
      </c>
      <c r="H957" s="88" t="s">
        <v>28</v>
      </c>
      <c r="I957" s="90" t="s">
        <v>35</v>
      </c>
      <c r="J957" s="90" t="s">
        <v>2880</v>
      </c>
      <c r="K957" s="90" t="s">
        <v>2300</v>
      </c>
      <c r="L957" s="91">
        <v>5.3</v>
      </c>
      <c r="M957" s="90" t="s">
        <v>2302</v>
      </c>
      <c r="N957" s="87" t="s">
        <v>11588</v>
      </c>
      <c r="O957" s="87" t="s">
        <v>35</v>
      </c>
      <c r="P957" s="87" t="s">
        <v>13470</v>
      </c>
      <c r="Q957" s="92" t="s">
        <v>11391</v>
      </c>
      <c r="R957" s="88" t="s">
        <v>7810</v>
      </c>
      <c r="S957" s="88">
        <v>5.3</v>
      </c>
      <c r="T957" s="88" t="s">
        <v>12985</v>
      </c>
      <c r="U957" s="87" t="s">
        <v>11592</v>
      </c>
      <c r="V957" s="87" t="s">
        <v>11593</v>
      </c>
      <c r="W957" s="87" t="s">
        <v>12986</v>
      </c>
      <c r="X957" s="87" t="s">
        <v>11595</v>
      </c>
      <c r="Y957" s="87" t="s">
        <v>12987</v>
      </c>
    </row>
    <row r="958" spans="1:25" ht="90.75" customHeight="1">
      <c r="A958" s="73"/>
      <c r="B958" s="85"/>
      <c r="C958" s="73"/>
      <c r="D958" s="86">
        <v>66</v>
      </c>
      <c r="E958" s="87" t="s">
        <v>13471</v>
      </c>
      <c r="F958" s="87" t="s">
        <v>10509</v>
      </c>
      <c r="G958" s="88" t="s">
        <v>371</v>
      </c>
      <c r="H958" s="88" t="s">
        <v>28</v>
      </c>
      <c r="I958" s="90" t="s">
        <v>35</v>
      </c>
      <c r="J958" s="90" t="s">
        <v>2880</v>
      </c>
      <c r="K958" s="90" t="s">
        <v>2300</v>
      </c>
      <c r="L958" s="91">
        <v>5.3</v>
      </c>
      <c r="M958" s="90" t="s">
        <v>2302</v>
      </c>
      <c r="N958" s="87" t="s">
        <v>11588</v>
      </c>
      <c r="O958" s="87" t="s">
        <v>35</v>
      </c>
      <c r="P958" s="87" t="s">
        <v>13472</v>
      </c>
      <c r="Q958" s="92" t="s">
        <v>11391</v>
      </c>
      <c r="R958" s="88" t="s">
        <v>7810</v>
      </c>
      <c r="S958" s="88">
        <v>5.3</v>
      </c>
      <c r="T958" s="88" t="s">
        <v>12985</v>
      </c>
      <c r="U958" s="87" t="s">
        <v>11592</v>
      </c>
      <c r="V958" s="87" t="s">
        <v>11593</v>
      </c>
      <c r="W958" s="87" t="s">
        <v>12986</v>
      </c>
      <c r="X958" s="87" t="s">
        <v>11595</v>
      </c>
      <c r="Y958" s="87" t="s">
        <v>12987</v>
      </c>
    </row>
    <row r="959" spans="1:25" ht="90.75" customHeight="1">
      <c r="A959" s="73"/>
      <c r="B959" s="85"/>
      <c r="C959" s="73"/>
      <c r="D959" s="86">
        <v>66</v>
      </c>
      <c r="E959" s="87" t="s">
        <v>13473</v>
      </c>
      <c r="F959" s="87" t="s">
        <v>10509</v>
      </c>
      <c r="G959" s="88" t="s">
        <v>371</v>
      </c>
      <c r="H959" s="88" t="s">
        <v>28</v>
      </c>
      <c r="I959" s="90" t="s">
        <v>35</v>
      </c>
      <c r="J959" s="90" t="s">
        <v>2880</v>
      </c>
      <c r="K959" s="90" t="s">
        <v>2300</v>
      </c>
      <c r="L959" s="91">
        <v>5.3</v>
      </c>
      <c r="M959" s="90" t="s">
        <v>2302</v>
      </c>
      <c r="N959" s="87" t="s">
        <v>11588</v>
      </c>
      <c r="O959" s="87" t="s">
        <v>35</v>
      </c>
      <c r="P959" s="87" t="s">
        <v>13474</v>
      </c>
      <c r="Q959" s="92" t="s">
        <v>11391</v>
      </c>
      <c r="R959" s="88" t="s">
        <v>7810</v>
      </c>
      <c r="S959" s="88">
        <v>5.3</v>
      </c>
      <c r="T959" s="88" t="s">
        <v>12985</v>
      </c>
      <c r="U959" s="87" t="s">
        <v>11592</v>
      </c>
      <c r="V959" s="87" t="s">
        <v>11593</v>
      </c>
      <c r="W959" s="87" t="s">
        <v>12986</v>
      </c>
      <c r="X959" s="87" t="s">
        <v>11595</v>
      </c>
      <c r="Y959" s="87" t="s">
        <v>12987</v>
      </c>
    </row>
    <row r="960" spans="1:25" ht="90.75" customHeight="1">
      <c r="A960" s="73"/>
      <c r="B960" s="85"/>
      <c r="C960" s="73"/>
      <c r="D960" s="86">
        <v>66</v>
      </c>
      <c r="E960" s="87" t="s">
        <v>13475</v>
      </c>
      <c r="F960" s="87" t="s">
        <v>10509</v>
      </c>
      <c r="G960" s="88" t="s">
        <v>371</v>
      </c>
      <c r="H960" s="88" t="s">
        <v>28</v>
      </c>
      <c r="I960" s="90" t="s">
        <v>35</v>
      </c>
      <c r="J960" s="90" t="s">
        <v>2880</v>
      </c>
      <c r="K960" s="90" t="s">
        <v>2300</v>
      </c>
      <c r="L960" s="91">
        <v>5.3</v>
      </c>
      <c r="M960" s="90" t="s">
        <v>2302</v>
      </c>
      <c r="N960" s="87" t="s">
        <v>11588</v>
      </c>
      <c r="O960" s="87" t="s">
        <v>35</v>
      </c>
      <c r="P960" s="87" t="s">
        <v>13476</v>
      </c>
      <c r="Q960" s="92" t="s">
        <v>11391</v>
      </c>
      <c r="R960" s="88" t="s">
        <v>7810</v>
      </c>
      <c r="S960" s="88">
        <v>5.3</v>
      </c>
      <c r="T960" s="88" t="s">
        <v>12985</v>
      </c>
      <c r="U960" s="87" t="s">
        <v>11592</v>
      </c>
      <c r="V960" s="87" t="s">
        <v>11593</v>
      </c>
      <c r="W960" s="87" t="s">
        <v>12986</v>
      </c>
      <c r="X960" s="87" t="s">
        <v>11595</v>
      </c>
      <c r="Y960" s="87" t="s">
        <v>12987</v>
      </c>
    </row>
    <row r="961" spans="1:25" ht="90.75" customHeight="1">
      <c r="A961" s="73"/>
      <c r="B961" s="85"/>
      <c r="C961" s="73"/>
      <c r="D961" s="86">
        <v>66</v>
      </c>
      <c r="E961" s="87" t="s">
        <v>13477</v>
      </c>
      <c r="F961" s="87" t="s">
        <v>10509</v>
      </c>
      <c r="G961" s="88" t="s">
        <v>371</v>
      </c>
      <c r="H961" s="88" t="s">
        <v>28</v>
      </c>
      <c r="I961" s="90" t="s">
        <v>35</v>
      </c>
      <c r="J961" s="90" t="s">
        <v>2880</v>
      </c>
      <c r="K961" s="90" t="s">
        <v>2300</v>
      </c>
      <c r="L961" s="91">
        <v>5.3</v>
      </c>
      <c r="M961" s="90" t="s">
        <v>2302</v>
      </c>
      <c r="N961" s="87" t="s">
        <v>11588</v>
      </c>
      <c r="O961" s="87" t="s">
        <v>35</v>
      </c>
      <c r="P961" s="87" t="s">
        <v>13478</v>
      </c>
      <c r="Q961" s="92" t="s">
        <v>11391</v>
      </c>
      <c r="R961" s="88" t="s">
        <v>7810</v>
      </c>
      <c r="S961" s="88">
        <v>5.3</v>
      </c>
      <c r="T961" s="88" t="s">
        <v>12985</v>
      </c>
      <c r="U961" s="87" t="s">
        <v>11592</v>
      </c>
      <c r="V961" s="87" t="s">
        <v>11593</v>
      </c>
      <c r="W961" s="87" t="s">
        <v>12986</v>
      </c>
      <c r="X961" s="87" t="s">
        <v>11595</v>
      </c>
      <c r="Y961" s="87" t="s">
        <v>12987</v>
      </c>
    </row>
    <row r="962" spans="1:25" ht="90.75" customHeight="1">
      <c r="A962" s="73"/>
      <c r="B962" s="85"/>
      <c r="C962" s="73"/>
      <c r="D962" s="86">
        <v>66</v>
      </c>
      <c r="E962" s="87" t="s">
        <v>13479</v>
      </c>
      <c r="F962" s="87" t="s">
        <v>10509</v>
      </c>
      <c r="G962" s="88" t="s">
        <v>371</v>
      </c>
      <c r="H962" s="88" t="s">
        <v>28</v>
      </c>
      <c r="I962" s="90" t="s">
        <v>35</v>
      </c>
      <c r="J962" s="90" t="s">
        <v>2880</v>
      </c>
      <c r="K962" s="90" t="s">
        <v>2300</v>
      </c>
      <c r="L962" s="91">
        <v>5.3</v>
      </c>
      <c r="M962" s="90" t="s">
        <v>2302</v>
      </c>
      <c r="N962" s="87" t="s">
        <v>11588</v>
      </c>
      <c r="O962" s="87" t="s">
        <v>35</v>
      </c>
      <c r="P962" s="87" t="s">
        <v>13480</v>
      </c>
      <c r="Q962" s="92" t="s">
        <v>11391</v>
      </c>
      <c r="R962" s="88" t="s">
        <v>7810</v>
      </c>
      <c r="S962" s="88">
        <v>5.3</v>
      </c>
      <c r="T962" s="88" t="s">
        <v>12985</v>
      </c>
      <c r="U962" s="87" t="s">
        <v>11592</v>
      </c>
      <c r="V962" s="87" t="s">
        <v>11593</v>
      </c>
      <c r="W962" s="87" t="s">
        <v>12986</v>
      </c>
      <c r="X962" s="87" t="s">
        <v>11595</v>
      </c>
      <c r="Y962" s="87" t="s">
        <v>12987</v>
      </c>
    </row>
    <row r="963" spans="1:25" ht="90.75" customHeight="1">
      <c r="A963" s="73"/>
      <c r="B963" s="85"/>
      <c r="C963" s="73"/>
      <c r="D963" s="86">
        <v>66</v>
      </c>
      <c r="E963" s="87" t="s">
        <v>13481</v>
      </c>
      <c r="F963" s="87" t="s">
        <v>10509</v>
      </c>
      <c r="G963" s="88" t="s">
        <v>371</v>
      </c>
      <c r="H963" s="88" t="s">
        <v>28</v>
      </c>
      <c r="I963" s="90" t="s">
        <v>35</v>
      </c>
      <c r="J963" s="90" t="s">
        <v>2880</v>
      </c>
      <c r="K963" s="90" t="s">
        <v>2300</v>
      </c>
      <c r="L963" s="91">
        <v>5.3</v>
      </c>
      <c r="M963" s="90" t="s">
        <v>2302</v>
      </c>
      <c r="N963" s="87" t="s">
        <v>11588</v>
      </c>
      <c r="O963" s="87" t="s">
        <v>35</v>
      </c>
      <c r="P963" s="87" t="s">
        <v>13482</v>
      </c>
      <c r="Q963" s="92" t="s">
        <v>11391</v>
      </c>
      <c r="R963" s="88" t="s">
        <v>7810</v>
      </c>
      <c r="S963" s="88">
        <v>5.3</v>
      </c>
      <c r="T963" s="88" t="s">
        <v>12985</v>
      </c>
      <c r="U963" s="87" t="s">
        <v>11592</v>
      </c>
      <c r="V963" s="87" t="s">
        <v>11593</v>
      </c>
      <c r="W963" s="87" t="s">
        <v>12986</v>
      </c>
      <c r="X963" s="87" t="s">
        <v>11595</v>
      </c>
      <c r="Y963" s="87" t="s">
        <v>12987</v>
      </c>
    </row>
    <row r="964" spans="1:25" ht="90.75" customHeight="1">
      <c r="A964" s="73"/>
      <c r="B964" s="85"/>
      <c r="C964" s="73"/>
      <c r="D964" s="86">
        <v>66</v>
      </c>
      <c r="E964" s="87" t="s">
        <v>13483</v>
      </c>
      <c r="F964" s="87" t="s">
        <v>10509</v>
      </c>
      <c r="G964" s="88" t="s">
        <v>371</v>
      </c>
      <c r="H964" s="88" t="s">
        <v>28</v>
      </c>
      <c r="I964" s="90" t="s">
        <v>35</v>
      </c>
      <c r="J964" s="90" t="s">
        <v>2880</v>
      </c>
      <c r="K964" s="90" t="s">
        <v>2300</v>
      </c>
      <c r="L964" s="91">
        <v>5.3</v>
      </c>
      <c r="M964" s="90" t="s">
        <v>2302</v>
      </c>
      <c r="N964" s="87" t="s">
        <v>11588</v>
      </c>
      <c r="O964" s="87" t="s">
        <v>35</v>
      </c>
      <c r="P964" s="87" t="s">
        <v>13484</v>
      </c>
      <c r="Q964" s="92" t="s">
        <v>11391</v>
      </c>
      <c r="R964" s="88" t="s">
        <v>7810</v>
      </c>
      <c r="S964" s="88">
        <v>5.3</v>
      </c>
      <c r="T964" s="88" t="s">
        <v>12985</v>
      </c>
      <c r="U964" s="87" t="s">
        <v>11592</v>
      </c>
      <c r="V964" s="87" t="s">
        <v>11593</v>
      </c>
      <c r="W964" s="87" t="s">
        <v>12986</v>
      </c>
      <c r="X964" s="87" t="s">
        <v>11595</v>
      </c>
      <c r="Y964" s="87" t="s">
        <v>12987</v>
      </c>
    </row>
    <row r="965" spans="1:25" ht="90.75" customHeight="1">
      <c r="A965" s="73"/>
      <c r="B965" s="85"/>
      <c r="C965" s="73"/>
      <c r="D965" s="86">
        <v>66</v>
      </c>
      <c r="E965" s="87" t="s">
        <v>13485</v>
      </c>
      <c r="F965" s="87" t="s">
        <v>10509</v>
      </c>
      <c r="G965" s="88" t="s">
        <v>371</v>
      </c>
      <c r="H965" s="88" t="s">
        <v>28</v>
      </c>
      <c r="I965" s="90" t="s">
        <v>35</v>
      </c>
      <c r="J965" s="90" t="s">
        <v>2880</v>
      </c>
      <c r="K965" s="90" t="s">
        <v>2300</v>
      </c>
      <c r="L965" s="91">
        <v>5.3</v>
      </c>
      <c r="M965" s="90" t="s">
        <v>2302</v>
      </c>
      <c r="N965" s="87" t="s">
        <v>11588</v>
      </c>
      <c r="O965" s="87" t="s">
        <v>35</v>
      </c>
      <c r="P965" s="87" t="s">
        <v>13486</v>
      </c>
      <c r="Q965" s="92" t="s">
        <v>11391</v>
      </c>
      <c r="R965" s="88" t="s">
        <v>7810</v>
      </c>
      <c r="S965" s="88">
        <v>5.3</v>
      </c>
      <c r="T965" s="88" t="s">
        <v>12985</v>
      </c>
      <c r="U965" s="87" t="s">
        <v>11592</v>
      </c>
      <c r="V965" s="87" t="s">
        <v>11593</v>
      </c>
      <c r="W965" s="87" t="s">
        <v>12986</v>
      </c>
      <c r="X965" s="87" t="s">
        <v>11595</v>
      </c>
      <c r="Y965" s="87" t="s">
        <v>12987</v>
      </c>
    </row>
    <row r="966" spans="1:25" ht="90.75" customHeight="1">
      <c r="A966" s="73"/>
      <c r="B966" s="85"/>
      <c r="C966" s="73"/>
      <c r="D966" s="86">
        <v>31</v>
      </c>
      <c r="E966" s="87" t="s">
        <v>13487</v>
      </c>
      <c r="F966" s="87" t="s">
        <v>10510</v>
      </c>
      <c r="G966" s="88" t="s">
        <v>371</v>
      </c>
      <c r="H966" s="88" t="s">
        <v>28</v>
      </c>
      <c r="I966" s="90" t="s">
        <v>35</v>
      </c>
      <c r="J966" s="90" t="s">
        <v>2880</v>
      </c>
      <c r="K966" s="90" t="s">
        <v>2300</v>
      </c>
      <c r="L966" s="91">
        <v>5</v>
      </c>
      <c r="M966" s="90" t="s">
        <v>2302</v>
      </c>
      <c r="N966" s="87" t="s">
        <v>12280</v>
      </c>
      <c r="O966" s="87" t="s">
        <v>35</v>
      </c>
      <c r="P966" s="87" t="s">
        <v>13488</v>
      </c>
      <c r="Q966" s="92" t="s">
        <v>11381</v>
      </c>
      <c r="R966" s="88" t="s">
        <v>7810</v>
      </c>
      <c r="S966" s="88">
        <v>5.2</v>
      </c>
      <c r="T966" s="88" t="s">
        <v>12948</v>
      </c>
      <c r="U966" s="87" t="s">
        <v>12284</v>
      </c>
      <c r="V966" s="87" t="s">
        <v>12285</v>
      </c>
      <c r="W966" s="87" t="s">
        <v>12286</v>
      </c>
      <c r="X966" s="87" t="s">
        <v>12287</v>
      </c>
      <c r="Y966" s="87" t="s">
        <v>12288</v>
      </c>
    </row>
    <row r="967" spans="1:25" ht="88.5" customHeight="1">
      <c r="A967" s="73"/>
      <c r="B967" s="85"/>
      <c r="C967" s="73"/>
      <c r="D967" s="86">
        <v>31</v>
      </c>
      <c r="E967" s="87" t="s">
        <v>13489</v>
      </c>
      <c r="F967" s="87" t="s">
        <v>10510</v>
      </c>
      <c r="G967" s="88" t="s">
        <v>371</v>
      </c>
      <c r="H967" s="88" t="s">
        <v>28</v>
      </c>
      <c r="I967" s="90" t="s">
        <v>35</v>
      </c>
      <c r="J967" s="90" t="s">
        <v>2880</v>
      </c>
      <c r="K967" s="90" t="s">
        <v>2300</v>
      </c>
      <c r="L967" s="91">
        <v>5</v>
      </c>
      <c r="M967" s="90" t="s">
        <v>2302</v>
      </c>
      <c r="N967" s="87" t="s">
        <v>12280</v>
      </c>
      <c r="O967" s="87" t="s">
        <v>35</v>
      </c>
      <c r="P967" s="87" t="s">
        <v>13490</v>
      </c>
      <c r="Q967" s="92" t="s">
        <v>11391</v>
      </c>
      <c r="R967" s="88" t="s">
        <v>7810</v>
      </c>
      <c r="S967" s="88">
        <v>5.2</v>
      </c>
      <c r="T967" s="88" t="s">
        <v>12948</v>
      </c>
      <c r="U967" s="87" t="s">
        <v>12284</v>
      </c>
      <c r="V967" s="87" t="s">
        <v>12285</v>
      </c>
      <c r="W967" s="87" t="s">
        <v>12286</v>
      </c>
      <c r="X967" s="87" t="s">
        <v>12287</v>
      </c>
      <c r="Y967" s="87" t="s">
        <v>12288</v>
      </c>
    </row>
    <row r="968" spans="1:25" ht="88.5" customHeight="1">
      <c r="A968" s="73"/>
      <c r="B968" s="85"/>
      <c r="C968" s="73"/>
      <c r="D968" s="86">
        <v>31</v>
      </c>
      <c r="E968" s="87" t="s">
        <v>13491</v>
      </c>
      <c r="F968" s="87" t="s">
        <v>10510</v>
      </c>
      <c r="G968" s="88" t="s">
        <v>371</v>
      </c>
      <c r="H968" s="88" t="s">
        <v>28</v>
      </c>
      <c r="I968" s="90" t="s">
        <v>35</v>
      </c>
      <c r="J968" s="90" t="s">
        <v>2880</v>
      </c>
      <c r="K968" s="90" t="s">
        <v>2300</v>
      </c>
      <c r="L968" s="91">
        <v>5</v>
      </c>
      <c r="M968" s="90" t="s">
        <v>2302</v>
      </c>
      <c r="N968" s="87" t="s">
        <v>12280</v>
      </c>
      <c r="O968" s="87" t="s">
        <v>35</v>
      </c>
      <c r="P968" s="87" t="s">
        <v>13492</v>
      </c>
      <c r="Q968" s="92" t="s">
        <v>11391</v>
      </c>
      <c r="R968" s="88" t="s">
        <v>7810</v>
      </c>
      <c r="S968" s="88">
        <v>5.2</v>
      </c>
      <c r="T968" s="88" t="s">
        <v>12948</v>
      </c>
      <c r="U968" s="87" t="s">
        <v>12284</v>
      </c>
      <c r="V968" s="87" t="s">
        <v>12285</v>
      </c>
      <c r="W968" s="87" t="s">
        <v>12286</v>
      </c>
      <c r="X968" s="87" t="s">
        <v>12287</v>
      </c>
      <c r="Y968" s="87" t="s">
        <v>12288</v>
      </c>
    </row>
    <row r="969" spans="1:25" ht="88.5" customHeight="1">
      <c r="A969" s="73"/>
      <c r="B969" s="85"/>
      <c r="C969" s="73"/>
      <c r="D969" s="86">
        <v>31</v>
      </c>
      <c r="E969" s="87" t="s">
        <v>13493</v>
      </c>
      <c r="F969" s="87" t="s">
        <v>10510</v>
      </c>
      <c r="G969" s="88" t="s">
        <v>371</v>
      </c>
      <c r="H969" s="88" t="s">
        <v>28</v>
      </c>
      <c r="I969" s="90" t="s">
        <v>35</v>
      </c>
      <c r="J969" s="90" t="s">
        <v>2880</v>
      </c>
      <c r="K969" s="90" t="s">
        <v>2300</v>
      </c>
      <c r="L969" s="91">
        <v>5</v>
      </c>
      <c r="M969" s="90" t="s">
        <v>2302</v>
      </c>
      <c r="N969" s="87" t="s">
        <v>12280</v>
      </c>
      <c r="O969" s="87" t="s">
        <v>35</v>
      </c>
      <c r="P969" s="87" t="s">
        <v>13494</v>
      </c>
      <c r="Q969" s="92" t="s">
        <v>11391</v>
      </c>
      <c r="R969" s="88" t="s">
        <v>7810</v>
      </c>
      <c r="S969" s="88">
        <v>5.2</v>
      </c>
      <c r="T969" s="88" t="s">
        <v>12948</v>
      </c>
      <c r="U969" s="87" t="s">
        <v>12284</v>
      </c>
      <c r="V969" s="87" t="s">
        <v>12285</v>
      </c>
      <c r="W969" s="87" t="s">
        <v>12286</v>
      </c>
      <c r="X969" s="87" t="s">
        <v>12287</v>
      </c>
      <c r="Y969" s="87" t="s">
        <v>12288</v>
      </c>
    </row>
    <row r="970" spans="1:25" ht="88.5" customHeight="1">
      <c r="A970" s="73"/>
      <c r="B970" s="85"/>
      <c r="C970" s="73"/>
      <c r="D970" s="86">
        <v>31</v>
      </c>
      <c r="E970" s="87" t="s">
        <v>13495</v>
      </c>
      <c r="F970" s="87" t="s">
        <v>10510</v>
      </c>
      <c r="G970" s="88" t="s">
        <v>371</v>
      </c>
      <c r="H970" s="88" t="s">
        <v>28</v>
      </c>
      <c r="I970" s="90" t="s">
        <v>35</v>
      </c>
      <c r="J970" s="90" t="s">
        <v>2880</v>
      </c>
      <c r="K970" s="90" t="s">
        <v>2300</v>
      </c>
      <c r="L970" s="91">
        <v>5</v>
      </c>
      <c r="M970" s="90" t="s">
        <v>2302</v>
      </c>
      <c r="N970" s="87" t="s">
        <v>12280</v>
      </c>
      <c r="O970" s="87" t="s">
        <v>35</v>
      </c>
      <c r="P970" s="87" t="s">
        <v>13496</v>
      </c>
      <c r="Q970" s="92" t="s">
        <v>11391</v>
      </c>
      <c r="R970" s="88" t="s">
        <v>7810</v>
      </c>
      <c r="S970" s="88">
        <v>5.2</v>
      </c>
      <c r="T970" s="88" t="s">
        <v>12948</v>
      </c>
      <c r="U970" s="87" t="s">
        <v>12284</v>
      </c>
      <c r="V970" s="87" t="s">
        <v>12285</v>
      </c>
      <c r="W970" s="87" t="s">
        <v>12286</v>
      </c>
      <c r="X970" s="87" t="s">
        <v>12287</v>
      </c>
      <c r="Y970" s="87" t="s">
        <v>12288</v>
      </c>
    </row>
    <row r="971" spans="1:25" ht="88.5" customHeight="1">
      <c r="A971" s="73"/>
      <c r="B971" s="85"/>
      <c r="C971" s="73"/>
      <c r="D971" s="86">
        <v>31</v>
      </c>
      <c r="E971" s="87" t="s">
        <v>13497</v>
      </c>
      <c r="F971" s="87" t="s">
        <v>10510</v>
      </c>
      <c r="G971" s="88" t="s">
        <v>371</v>
      </c>
      <c r="H971" s="88" t="s">
        <v>28</v>
      </c>
      <c r="I971" s="90" t="s">
        <v>35</v>
      </c>
      <c r="J971" s="90" t="s">
        <v>2880</v>
      </c>
      <c r="K971" s="90" t="s">
        <v>2300</v>
      </c>
      <c r="L971" s="91">
        <v>5</v>
      </c>
      <c r="M971" s="90" t="s">
        <v>2302</v>
      </c>
      <c r="N971" s="87" t="s">
        <v>12280</v>
      </c>
      <c r="O971" s="87" t="s">
        <v>35</v>
      </c>
      <c r="P971" s="87" t="s">
        <v>13498</v>
      </c>
      <c r="Q971" s="92" t="s">
        <v>11391</v>
      </c>
      <c r="R971" s="88" t="s">
        <v>7810</v>
      </c>
      <c r="S971" s="88">
        <v>5.2</v>
      </c>
      <c r="T971" s="88" t="s">
        <v>12948</v>
      </c>
      <c r="U971" s="87" t="s">
        <v>12284</v>
      </c>
      <c r="V971" s="87" t="s">
        <v>12285</v>
      </c>
      <c r="W971" s="87" t="s">
        <v>12286</v>
      </c>
      <c r="X971" s="87" t="s">
        <v>12287</v>
      </c>
      <c r="Y971" s="87" t="s">
        <v>12288</v>
      </c>
    </row>
    <row r="972" spans="1:25" ht="90.75" customHeight="1">
      <c r="A972" s="73"/>
      <c r="B972" s="85"/>
      <c r="C972" s="73"/>
      <c r="D972" s="86">
        <v>31</v>
      </c>
      <c r="E972" s="87" t="s">
        <v>13499</v>
      </c>
      <c r="F972" s="87" t="s">
        <v>10510</v>
      </c>
      <c r="G972" s="88" t="s">
        <v>371</v>
      </c>
      <c r="H972" s="88" t="s">
        <v>28</v>
      </c>
      <c r="I972" s="90" t="s">
        <v>35</v>
      </c>
      <c r="J972" s="90" t="s">
        <v>2880</v>
      </c>
      <c r="K972" s="90" t="s">
        <v>2300</v>
      </c>
      <c r="L972" s="91">
        <v>5</v>
      </c>
      <c r="M972" s="90" t="s">
        <v>2302</v>
      </c>
      <c r="N972" s="87" t="s">
        <v>12280</v>
      </c>
      <c r="O972" s="87" t="s">
        <v>35</v>
      </c>
      <c r="P972" s="87" t="s">
        <v>13500</v>
      </c>
      <c r="Q972" s="92" t="s">
        <v>11391</v>
      </c>
      <c r="R972" s="88" t="s">
        <v>7810</v>
      </c>
      <c r="S972" s="88">
        <v>5.2</v>
      </c>
      <c r="T972" s="88" t="s">
        <v>12948</v>
      </c>
      <c r="U972" s="87" t="s">
        <v>12284</v>
      </c>
      <c r="V972" s="87" t="s">
        <v>12285</v>
      </c>
      <c r="W972" s="87" t="s">
        <v>12286</v>
      </c>
      <c r="X972" s="87" t="s">
        <v>12287</v>
      </c>
      <c r="Y972" s="87" t="s">
        <v>12288</v>
      </c>
    </row>
    <row r="973" spans="1:25" ht="90.75" customHeight="1">
      <c r="A973" s="73"/>
      <c r="B973" s="85"/>
      <c r="C973" s="73"/>
      <c r="D973" s="86">
        <v>31</v>
      </c>
      <c r="E973" s="87" t="s">
        <v>13501</v>
      </c>
      <c r="F973" s="87" t="s">
        <v>10510</v>
      </c>
      <c r="G973" s="88" t="s">
        <v>371</v>
      </c>
      <c r="H973" s="88" t="s">
        <v>28</v>
      </c>
      <c r="I973" s="90" t="s">
        <v>35</v>
      </c>
      <c r="J973" s="90" t="s">
        <v>2880</v>
      </c>
      <c r="K973" s="90" t="s">
        <v>2300</v>
      </c>
      <c r="L973" s="91">
        <v>5</v>
      </c>
      <c r="M973" s="90" t="s">
        <v>2302</v>
      </c>
      <c r="N973" s="87" t="s">
        <v>12280</v>
      </c>
      <c r="O973" s="87" t="s">
        <v>35</v>
      </c>
      <c r="P973" s="87" t="s">
        <v>13502</v>
      </c>
      <c r="Q973" s="92" t="s">
        <v>11391</v>
      </c>
      <c r="R973" s="88" t="s">
        <v>7810</v>
      </c>
      <c r="S973" s="88">
        <v>5.2</v>
      </c>
      <c r="T973" s="88" t="s">
        <v>12948</v>
      </c>
      <c r="U973" s="87" t="s">
        <v>12284</v>
      </c>
      <c r="V973" s="87" t="s">
        <v>12285</v>
      </c>
      <c r="W973" s="87" t="s">
        <v>12286</v>
      </c>
      <c r="X973" s="87" t="s">
        <v>12287</v>
      </c>
      <c r="Y973" s="87" t="s">
        <v>12288</v>
      </c>
    </row>
    <row r="974" spans="1:25" ht="90.75" customHeight="1">
      <c r="A974" s="73"/>
      <c r="B974" s="85"/>
      <c r="C974" s="73"/>
      <c r="D974" s="86">
        <v>31</v>
      </c>
      <c r="E974" s="87" t="s">
        <v>13503</v>
      </c>
      <c r="F974" s="87" t="s">
        <v>10510</v>
      </c>
      <c r="G974" s="88" t="s">
        <v>371</v>
      </c>
      <c r="H974" s="88" t="s">
        <v>28</v>
      </c>
      <c r="I974" s="90" t="s">
        <v>35</v>
      </c>
      <c r="J974" s="90" t="s">
        <v>2880</v>
      </c>
      <c r="K974" s="90" t="s">
        <v>2300</v>
      </c>
      <c r="L974" s="91">
        <v>5</v>
      </c>
      <c r="M974" s="90" t="s">
        <v>2302</v>
      </c>
      <c r="N974" s="87" t="s">
        <v>12280</v>
      </c>
      <c r="O974" s="87" t="s">
        <v>35</v>
      </c>
      <c r="P974" s="87" t="s">
        <v>13504</v>
      </c>
      <c r="Q974" s="92" t="s">
        <v>11391</v>
      </c>
      <c r="R974" s="88" t="s">
        <v>7810</v>
      </c>
      <c r="S974" s="88">
        <v>5.2</v>
      </c>
      <c r="T974" s="88" t="s">
        <v>12948</v>
      </c>
      <c r="U974" s="87" t="s">
        <v>12284</v>
      </c>
      <c r="V974" s="87" t="s">
        <v>12285</v>
      </c>
      <c r="W974" s="87" t="s">
        <v>12286</v>
      </c>
      <c r="X974" s="87" t="s">
        <v>12287</v>
      </c>
      <c r="Y974" s="87" t="s">
        <v>12288</v>
      </c>
    </row>
    <row r="975" spans="1:25" ht="90.75" customHeight="1">
      <c r="A975" s="73"/>
      <c r="B975" s="85"/>
      <c r="C975" s="73"/>
      <c r="D975" s="86">
        <v>31</v>
      </c>
      <c r="E975" s="87" t="s">
        <v>13505</v>
      </c>
      <c r="F975" s="87" t="s">
        <v>10510</v>
      </c>
      <c r="G975" s="88" t="s">
        <v>371</v>
      </c>
      <c r="H975" s="88" t="s">
        <v>28</v>
      </c>
      <c r="I975" s="90" t="s">
        <v>35</v>
      </c>
      <c r="J975" s="90" t="s">
        <v>2880</v>
      </c>
      <c r="K975" s="90" t="s">
        <v>2300</v>
      </c>
      <c r="L975" s="91">
        <v>5</v>
      </c>
      <c r="M975" s="90" t="s">
        <v>2302</v>
      </c>
      <c r="N975" s="87" t="s">
        <v>12280</v>
      </c>
      <c r="O975" s="87" t="s">
        <v>35</v>
      </c>
      <c r="P975" s="87" t="s">
        <v>13506</v>
      </c>
      <c r="Q975" s="92" t="s">
        <v>11391</v>
      </c>
      <c r="R975" s="88" t="s">
        <v>7810</v>
      </c>
      <c r="S975" s="88">
        <v>5.2</v>
      </c>
      <c r="T975" s="88" t="s">
        <v>12948</v>
      </c>
      <c r="U975" s="87" t="s">
        <v>12284</v>
      </c>
      <c r="V975" s="87" t="s">
        <v>12285</v>
      </c>
      <c r="W975" s="87" t="s">
        <v>12286</v>
      </c>
      <c r="X975" s="87" t="s">
        <v>12287</v>
      </c>
      <c r="Y975" s="87" t="s">
        <v>12288</v>
      </c>
    </row>
    <row r="976" spans="1:25" ht="90.75" customHeight="1">
      <c r="A976" s="73"/>
      <c r="B976" s="85"/>
      <c r="C976" s="73"/>
      <c r="D976" s="86">
        <v>31</v>
      </c>
      <c r="E976" s="87" t="s">
        <v>13507</v>
      </c>
      <c r="F976" s="87" t="s">
        <v>10510</v>
      </c>
      <c r="G976" s="88" t="s">
        <v>371</v>
      </c>
      <c r="H976" s="88" t="s">
        <v>28</v>
      </c>
      <c r="I976" s="90" t="s">
        <v>35</v>
      </c>
      <c r="J976" s="90" t="s">
        <v>2880</v>
      </c>
      <c r="K976" s="90" t="s">
        <v>2300</v>
      </c>
      <c r="L976" s="91">
        <v>5</v>
      </c>
      <c r="M976" s="90" t="s">
        <v>2302</v>
      </c>
      <c r="N976" s="87" t="s">
        <v>12280</v>
      </c>
      <c r="O976" s="87" t="s">
        <v>35</v>
      </c>
      <c r="P976" s="87" t="s">
        <v>13508</v>
      </c>
      <c r="Q976" s="92" t="s">
        <v>11391</v>
      </c>
      <c r="R976" s="88" t="s">
        <v>7810</v>
      </c>
      <c r="S976" s="88">
        <v>5.2</v>
      </c>
      <c r="T976" s="88" t="s">
        <v>12948</v>
      </c>
      <c r="U976" s="87" t="s">
        <v>12284</v>
      </c>
      <c r="V976" s="87" t="s">
        <v>12285</v>
      </c>
      <c r="W976" s="87" t="s">
        <v>12286</v>
      </c>
      <c r="X976" s="87" t="s">
        <v>12287</v>
      </c>
      <c r="Y976" s="87" t="s">
        <v>12288</v>
      </c>
    </row>
    <row r="977" spans="1:25" ht="90.75" customHeight="1">
      <c r="A977" s="73"/>
      <c r="B977" s="85"/>
      <c r="C977" s="73"/>
      <c r="D977" s="86">
        <v>31</v>
      </c>
      <c r="E977" s="87" t="s">
        <v>13509</v>
      </c>
      <c r="F977" s="87" t="s">
        <v>10510</v>
      </c>
      <c r="G977" s="88" t="s">
        <v>371</v>
      </c>
      <c r="H977" s="88" t="s">
        <v>28</v>
      </c>
      <c r="I977" s="90" t="s">
        <v>35</v>
      </c>
      <c r="J977" s="90" t="s">
        <v>2880</v>
      </c>
      <c r="K977" s="90" t="s">
        <v>2300</v>
      </c>
      <c r="L977" s="91">
        <v>5</v>
      </c>
      <c r="M977" s="90" t="s">
        <v>2302</v>
      </c>
      <c r="N977" s="87" t="s">
        <v>12280</v>
      </c>
      <c r="O977" s="87" t="s">
        <v>35</v>
      </c>
      <c r="P977" s="87" t="s">
        <v>13510</v>
      </c>
      <c r="Q977" s="92" t="s">
        <v>11391</v>
      </c>
      <c r="R977" s="88" t="s">
        <v>7810</v>
      </c>
      <c r="S977" s="88">
        <v>5.2</v>
      </c>
      <c r="T977" s="88" t="s">
        <v>12948</v>
      </c>
      <c r="U977" s="87" t="s">
        <v>12284</v>
      </c>
      <c r="V977" s="87" t="s">
        <v>12285</v>
      </c>
      <c r="W977" s="87" t="s">
        <v>12286</v>
      </c>
      <c r="X977" s="87" t="s">
        <v>12287</v>
      </c>
      <c r="Y977" s="87" t="s">
        <v>12288</v>
      </c>
    </row>
    <row r="978" spans="1:25" ht="90.75" customHeight="1">
      <c r="A978" s="73"/>
      <c r="B978" s="85"/>
      <c r="C978" s="73"/>
      <c r="D978" s="86">
        <v>31</v>
      </c>
      <c r="E978" s="87" t="s">
        <v>13511</v>
      </c>
      <c r="F978" s="87" t="s">
        <v>10510</v>
      </c>
      <c r="G978" s="88" t="s">
        <v>371</v>
      </c>
      <c r="H978" s="88" t="s">
        <v>28</v>
      </c>
      <c r="I978" s="90" t="s">
        <v>35</v>
      </c>
      <c r="J978" s="90" t="s">
        <v>2880</v>
      </c>
      <c r="K978" s="90" t="s">
        <v>2300</v>
      </c>
      <c r="L978" s="91">
        <v>5</v>
      </c>
      <c r="M978" s="90" t="s">
        <v>2302</v>
      </c>
      <c r="N978" s="87" t="s">
        <v>12280</v>
      </c>
      <c r="O978" s="87" t="s">
        <v>35</v>
      </c>
      <c r="P978" s="87" t="s">
        <v>13512</v>
      </c>
      <c r="Q978" s="92" t="s">
        <v>11391</v>
      </c>
      <c r="R978" s="88" t="s">
        <v>7810</v>
      </c>
      <c r="S978" s="88">
        <v>5.2</v>
      </c>
      <c r="T978" s="88" t="s">
        <v>12948</v>
      </c>
      <c r="U978" s="87" t="s">
        <v>12284</v>
      </c>
      <c r="V978" s="87" t="s">
        <v>12285</v>
      </c>
      <c r="W978" s="87" t="s">
        <v>12286</v>
      </c>
      <c r="X978" s="87" t="s">
        <v>12287</v>
      </c>
      <c r="Y978" s="87" t="s">
        <v>12288</v>
      </c>
    </row>
    <row r="979" spans="1:25" ht="90.75" customHeight="1">
      <c r="A979" s="73"/>
      <c r="B979" s="85"/>
      <c r="C979" s="73"/>
      <c r="D979" s="86">
        <v>31</v>
      </c>
      <c r="E979" s="87" t="s">
        <v>13513</v>
      </c>
      <c r="F979" s="87" t="s">
        <v>10510</v>
      </c>
      <c r="G979" s="88" t="s">
        <v>371</v>
      </c>
      <c r="H979" s="88" t="s">
        <v>28</v>
      </c>
      <c r="I979" s="90" t="s">
        <v>35</v>
      </c>
      <c r="J979" s="90" t="s">
        <v>2880</v>
      </c>
      <c r="K979" s="90" t="s">
        <v>2300</v>
      </c>
      <c r="L979" s="91">
        <v>5</v>
      </c>
      <c r="M979" s="90" t="s">
        <v>2302</v>
      </c>
      <c r="N979" s="87" t="s">
        <v>12280</v>
      </c>
      <c r="O979" s="87" t="s">
        <v>35</v>
      </c>
      <c r="P979" s="87" t="s">
        <v>13514</v>
      </c>
      <c r="Q979" s="92" t="s">
        <v>11391</v>
      </c>
      <c r="R979" s="88" t="s">
        <v>7810</v>
      </c>
      <c r="S979" s="88">
        <v>5.2</v>
      </c>
      <c r="T979" s="88" t="s">
        <v>12948</v>
      </c>
      <c r="U979" s="87" t="s">
        <v>12284</v>
      </c>
      <c r="V979" s="87" t="s">
        <v>12285</v>
      </c>
      <c r="W979" s="87" t="s">
        <v>12286</v>
      </c>
      <c r="X979" s="87" t="s">
        <v>12287</v>
      </c>
      <c r="Y979" s="87" t="s">
        <v>12288</v>
      </c>
    </row>
    <row r="980" spans="1:25" ht="90.75" customHeight="1">
      <c r="A980" s="73"/>
      <c r="B980" s="85"/>
      <c r="C980" s="73"/>
      <c r="D980" s="86">
        <v>31</v>
      </c>
      <c r="E980" s="87" t="s">
        <v>13515</v>
      </c>
      <c r="F980" s="87" t="s">
        <v>10510</v>
      </c>
      <c r="G980" s="88" t="s">
        <v>371</v>
      </c>
      <c r="H980" s="88" t="s">
        <v>28</v>
      </c>
      <c r="I980" s="90" t="s">
        <v>35</v>
      </c>
      <c r="J980" s="90" t="s">
        <v>2880</v>
      </c>
      <c r="K980" s="90" t="s">
        <v>2300</v>
      </c>
      <c r="L980" s="91">
        <v>5</v>
      </c>
      <c r="M980" s="90" t="s">
        <v>2302</v>
      </c>
      <c r="N980" s="87" t="s">
        <v>12280</v>
      </c>
      <c r="O980" s="87" t="s">
        <v>35</v>
      </c>
      <c r="P980" s="87" t="s">
        <v>13516</v>
      </c>
      <c r="Q980" s="92" t="s">
        <v>11391</v>
      </c>
      <c r="R980" s="88" t="s">
        <v>7810</v>
      </c>
      <c r="S980" s="88">
        <v>5.2</v>
      </c>
      <c r="T980" s="88" t="s">
        <v>12948</v>
      </c>
      <c r="U980" s="87" t="s">
        <v>12284</v>
      </c>
      <c r="V980" s="87" t="s">
        <v>12285</v>
      </c>
      <c r="W980" s="87" t="s">
        <v>12286</v>
      </c>
      <c r="X980" s="87" t="s">
        <v>12287</v>
      </c>
      <c r="Y980" s="87" t="s">
        <v>12288</v>
      </c>
    </row>
    <row r="981" spans="1:25" ht="90.75" customHeight="1">
      <c r="A981" s="73"/>
      <c r="B981" s="85"/>
      <c r="C981" s="73"/>
      <c r="D981" s="86">
        <v>31</v>
      </c>
      <c r="E981" s="87" t="s">
        <v>13517</v>
      </c>
      <c r="F981" s="87" t="s">
        <v>10510</v>
      </c>
      <c r="G981" s="88" t="s">
        <v>371</v>
      </c>
      <c r="H981" s="88" t="s">
        <v>28</v>
      </c>
      <c r="I981" s="90" t="s">
        <v>35</v>
      </c>
      <c r="J981" s="90" t="s">
        <v>2880</v>
      </c>
      <c r="K981" s="90" t="s">
        <v>2300</v>
      </c>
      <c r="L981" s="91">
        <v>5</v>
      </c>
      <c r="M981" s="90" t="s">
        <v>2302</v>
      </c>
      <c r="N981" s="87" t="s">
        <v>12280</v>
      </c>
      <c r="O981" s="87" t="s">
        <v>35</v>
      </c>
      <c r="P981" s="87" t="s">
        <v>13518</v>
      </c>
      <c r="Q981" s="92" t="s">
        <v>11391</v>
      </c>
      <c r="R981" s="88" t="s">
        <v>7810</v>
      </c>
      <c r="S981" s="88">
        <v>5.2</v>
      </c>
      <c r="T981" s="88" t="s">
        <v>12948</v>
      </c>
      <c r="U981" s="87" t="s">
        <v>12284</v>
      </c>
      <c r="V981" s="87" t="s">
        <v>12285</v>
      </c>
      <c r="W981" s="87" t="s">
        <v>12286</v>
      </c>
      <c r="X981" s="87" t="s">
        <v>12287</v>
      </c>
      <c r="Y981" s="87" t="s">
        <v>12288</v>
      </c>
    </row>
    <row r="982" spans="1:25" ht="90.75" customHeight="1">
      <c r="A982" s="73"/>
      <c r="B982" s="85"/>
      <c r="C982" s="73"/>
      <c r="D982" s="86">
        <v>31</v>
      </c>
      <c r="E982" s="87" t="s">
        <v>13519</v>
      </c>
      <c r="F982" s="87" t="s">
        <v>10510</v>
      </c>
      <c r="G982" s="88" t="s">
        <v>371</v>
      </c>
      <c r="H982" s="88" t="s">
        <v>28</v>
      </c>
      <c r="I982" s="90" t="s">
        <v>35</v>
      </c>
      <c r="J982" s="90" t="s">
        <v>2880</v>
      </c>
      <c r="K982" s="90" t="s">
        <v>2300</v>
      </c>
      <c r="L982" s="91">
        <v>5</v>
      </c>
      <c r="M982" s="90" t="s">
        <v>2302</v>
      </c>
      <c r="N982" s="87" t="s">
        <v>12280</v>
      </c>
      <c r="O982" s="87" t="s">
        <v>35</v>
      </c>
      <c r="P982" s="87" t="s">
        <v>13520</v>
      </c>
      <c r="Q982" s="92" t="s">
        <v>11391</v>
      </c>
      <c r="R982" s="88" t="s">
        <v>7810</v>
      </c>
      <c r="S982" s="88">
        <v>5.2</v>
      </c>
      <c r="T982" s="88" t="s">
        <v>12948</v>
      </c>
      <c r="U982" s="87" t="s">
        <v>12284</v>
      </c>
      <c r="V982" s="87" t="s">
        <v>12285</v>
      </c>
      <c r="W982" s="87" t="s">
        <v>12286</v>
      </c>
      <c r="X982" s="87" t="s">
        <v>12287</v>
      </c>
      <c r="Y982" s="87" t="s">
        <v>12288</v>
      </c>
    </row>
    <row r="983" spans="1:25" ht="90.75" customHeight="1">
      <c r="A983" s="73"/>
      <c r="B983" s="85"/>
      <c r="C983" s="73"/>
      <c r="D983" s="86">
        <v>31</v>
      </c>
      <c r="E983" s="87" t="s">
        <v>13521</v>
      </c>
      <c r="F983" s="87" t="s">
        <v>10510</v>
      </c>
      <c r="G983" s="88" t="s">
        <v>371</v>
      </c>
      <c r="H983" s="88" t="s">
        <v>28</v>
      </c>
      <c r="I983" s="90" t="s">
        <v>35</v>
      </c>
      <c r="J983" s="90" t="s">
        <v>2880</v>
      </c>
      <c r="K983" s="90" t="s">
        <v>2300</v>
      </c>
      <c r="L983" s="91">
        <v>5</v>
      </c>
      <c r="M983" s="90" t="s">
        <v>2302</v>
      </c>
      <c r="N983" s="87" t="s">
        <v>12280</v>
      </c>
      <c r="O983" s="87" t="s">
        <v>35</v>
      </c>
      <c r="P983" s="87" t="s">
        <v>13522</v>
      </c>
      <c r="Q983" s="92" t="s">
        <v>11391</v>
      </c>
      <c r="R983" s="88" t="s">
        <v>7810</v>
      </c>
      <c r="S983" s="88">
        <v>5.2</v>
      </c>
      <c r="T983" s="88" t="s">
        <v>12948</v>
      </c>
      <c r="U983" s="87" t="s">
        <v>12284</v>
      </c>
      <c r="V983" s="87" t="s">
        <v>12285</v>
      </c>
      <c r="W983" s="87" t="s">
        <v>12286</v>
      </c>
      <c r="X983" s="87" t="s">
        <v>12287</v>
      </c>
      <c r="Y983" s="87" t="s">
        <v>12288</v>
      </c>
    </row>
    <row r="984" spans="1:25" ht="90.75" customHeight="1">
      <c r="A984" s="73"/>
      <c r="B984" s="85"/>
      <c r="C984" s="73"/>
      <c r="D984" s="86">
        <v>66</v>
      </c>
      <c r="E984" s="87" t="s">
        <v>13523</v>
      </c>
      <c r="F984" s="87" t="s">
        <v>10510</v>
      </c>
      <c r="G984" s="88" t="s">
        <v>371</v>
      </c>
      <c r="H984" s="88" t="s">
        <v>28</v>
      </c>
      <c r="I984" s="90" t="s">
        <v>35</v>
      </c>
      <c r="J984" s="90" t="s">
        <v>2880</v>
      </c>
      <c r="K984" s="90" t="s">
        <v>2300</v>
      </c>
      <c r="L984" s="91">
        <v>5</v>
      </c>
      <c r="M984" s="90" t="s">
        <v>2302</v>
      </c>
      <c r="N984" s="87" t="s">
        <v>11588</v>
      </c>
      <c r="O984" s="87" t="s">
        <v>35</v>
      </c>
      <c r="P984" s="87" t="s">
        <v>13524</v>
      </c>
      <c r="Q984" s="92" t="s">
        <v>11391</v>
      </c>
      <c r="R984" s="88" t="s">
        <v>7810</v>
      </c>
      <c r="S984" s="88">
        <v>5.0999999999999996</v>
      </c>
      <c r="T984" s="88" t="s">
        <v>12985</v>
      </c>
      <c r="U984" s="87" t="s">
        <v>11592</v>
      </c>
      <c r="V984" s="87" t="s">
        <v>11593</v>
      </c>
      <c r="W984" s="87" t="s">
        <v>12986</v>
      </c>
      <c r="X984" s="87" t="s">
        <v>11595</v>
      </c>
      <c r="Y984" s="87" t="s">
        <v>12987</v>
      </c>
    </row>
    <row r="985" spans="1:25" ht="90.75" customHeight="1">
      <c r="A985" s="73"/>
      <c r="B985" s="85"/>
      <c r="C985" s="73"/>
      <c r="D985" s="86">
        <v>66</v>
      </c>
      <c r="E985" s="87" t="s">
        <v>13525</v>
      </c>
      <c r="F985" s="87" t="s">
        <v>10510</v>
      </c>
      <c r="G985" s="88" t="s">
        <v>371</v>
      </c>
      <c r="H985" s="88" t="s">
        <v>28</v>
      </c>
      <c r="I985" s="90" t="s">
        <v>35</v>
      </c>
      <c r="J985" s="90" t="s">
        <v>2880</v>
      </c>
      <c r="K985" s="90" t="s">
        <v>2300</v>
      </c>
      <c r="L985" s="91">
        <v>5</v>
      </c>
      <c r="M985" s="90" t="s">
        <v>2302</v>
      </c>
      <c r="N985" s="87" t="s">
        <v>11588</v>
      </c>
      <c r="O985" s="87" t="s">
        <v>35</v>
      </c>
      <c r="P985" s="87" t="s">
        <v>13526</v>
      </c>
      <c r="Q985" s="92" t="s">
        <v>11391</v>
      </c>
      <c r="R985" s="88" t="s">
        <v>7810</v>
      </c>
      <c r="S985" s="88">
        <v>5.0999999999999996</v>
      </c>
      <c r="T985" s="88" t="s">
        <v>12985</v>
      </c>
      <c r="U985" s="87" t="s">
        <v>11592</v>
      </c>
      <c r="V985" s="87" t="s">
        <v>11593</v>
      </c>
      <c r="W985" s="87" t="s">
        <v>12986</v>
      </c>
      <c r="X985" s="87" t="s">
        <v>11595</v>
      </c>
      <c r="Y985" s="87" t="s">
        <v>12987</v>
      </c>
    </row>
    <row r="986" spans="1:25" ht="90.75" customHeight="1">
      <c r="A986" s="73"/>
      <c r="B986" s="85"/>
      <c r="C986" s="73"/>
      <c r="D986" s="86">
        <v>66</v>
      </c>
      <c r="E986" s="87" t="s">
        <v>13527</v>
      </c>
      <c r="F986" s="87" t="s">
        <v>10510</v>
      </c>
      <c r="G986" s="88" t="s">
        <v>371</v>
      </c>
      <c r="H986" s="88" t="s">
        <v>28</v>
      </c>
      <c r="I986" s="90" t="s">
        <v>35</v>
      </c>
      <c r="J986" s="90" t="s">
        <v>2880</v>
      </c>
      <c r="K986" s="90" t="s">
        <v>2300</v>
      </c>
      <c r="L986" s="91">
        <v>5</v>
      </c>
      <c r="M986" s="90" t="s">
        <v>2302</v>
      </c>
      <c r="N986" s="87" t="s">
        <v>11588</v>
      </c>
      <c r="O986" s="87" t="s">
        <v>35</v>
      </c>
      <c r="P986" s="87" t="s">
        <v>13528</v>
      </c>
      <c r="Q986" s="92" t="s">
        <v>11381</v>
      </c>
      <c r="R986" s="88" t="s">
        <v>7810</v>
      </c>
      <c r="S986" s="88">
        <v>5.0999999999999996</v>
      </c>
      <c r="T986" s="88" t="s">
        <v>12985</v>
      </c>
      <c r="U986" s="87" t="s">
        <v>11592</v>
      </c>
      <c r="V986" s="87" t="s">
        <v>11593</v>
      </c>
      <c r="W986" s="87" t="s">
        <v>12986</v>
      </c>
      <c r="X986" s="87" t="s">
        <v>11595</v>
      </c>
      <c r="Y986" s="87" t="s">
        <v>12987</v>
      </c>
    </row>
    <row r="987" spans="1:25" ht="90.75" customHeight="1">
      <c r="A987" s="73"/>
      <c r="B987" s="85"/>
      <c r="C987" s="73"/>
      <c r="D987" s="86">
        <v>66</v>
      </c>
      <c r="E987" s="87" t="s">
        <v>13529</v>
      </c>
      <c r="F987" s="87" t="s">
        <v>10510</v>
      </c>
      <c r="G987" s="88" t="s">
        <v>371</v>
      </c>
      <c r="H987" s="88" t="s">
        <v>28</v>
      </c>
      <c r="I987" s="90" t="s">
        <v>35</v>
      </c>
      <c r="J987" s="90" t="s">
        <v>2880</v>
      </c>
      <c r="K987" s="90" t="s">
        <v>2300</v>
      </c>
      <c r="L987" s="91">
        <v>5</v>
      </c>
      <c r="M987" s="90" t="s">
        <v>2302</v>
      </c>
      <c r="N987" s="87" t="s">
        <v>11588</v>
      </c>
      <c r="O987" s="87" t="s">
        <v>35</v>
      </c>
      <c r="P987" s="87" t="s">
        <v>13530</v>
      </c>
      <c r="Q987" s="92" t="s">
        <v>11391</v>
      </c>
      <c r="R987" s="88" t="s">
        <v>7810</v>
      </c>
      <c r="S987" s="88">
        <v>5.0999999999999996</v>
      </c>
      <c r="T987" s="88" t="s">
        <v>12985</v>
      </c>
      <c r="U987" s="87" t="s">
        <v>11592</v>
      </c>
      <c r="V987" s="87" t="s">
        <v>11593</v>
      </c>
      <c r="W987" s="87" t="s">
        <v>12986</v>
      </c>
      <c r="X987" s="87" t="s">
        <v>11595</v>
      </c>
      <c r="Y987" s="87" t="s">
        <v>12987</v>
      </c>
    </row>
    <row r="988" spans="1:25" ht="90.75" customHeight="1">
      <c r="A988" s="73"/>
      <c r="B988" s="85"/>
      <c r="C988" s="73"/>
      <c r="D988" s="86">
        <v>66</v>
      </c>
      <c r="E988" s="87" t="s">
        <v>13531</v>
      </c>
      <c r="F988" s="87" t="s">
        <v>10510</v>
      </c>
      <c r="G988" s="88" t="s">
        <v>371</v>
      </c>
      <c r="H988" s="88" t="s">
        <v>28</v>
      </c>
      <c r="I988" s="90" t="s">
        <v>35</v>
      </c>
      <c r="J988" s="90" t="s">
        <v>2880</v>
      </c>
      <c r="K988" s="90" t="s">
        <v>2300</v>
      </c>
      <c r="L988" s="91">
        <v>5</v>
      </c>
      <c r="M988" s="90" t="s">
        <v>2302</v>
      </c>
      <c r="N988" s="87" t="s">
        <v>11588</v>
      </c>
      <c r="O988" s="87" t="s">
        <v>35</v>
      </c>
      <c r="P988" s="87" t="s">
        <v>13532</v>
      </c>
      <c r="Q988" s="92" t="s">
        <v>11391</v>
      </c>
      <c r="R988" s="88" t="s">
        <v>7810</v>
      </c>
      <c r="S988" s="88">
        <v>5.0999999999999996</v>
      </c>
      <c r="T988" s="88" t="s">
        <v>12985</v>
      </c>
      <c r="U988" s="87" t="s">
        <v>11592</v>
      </c>
      <c r="V988" s="87" t="s">
        <v>11593</v>
      </c>
      <c r="W988" s="87" t="s">
        <v>12986</v>
      </c>
      <c r="X988" s="87" t="s">
        <v>11595</v>
      </c>
      <c r="Y988" s="87" t="s">
        <v>12987</v>
      </c>
    </row>
    <row r="989" spans="1:25" ht="90.75" customHeight="1">
      <c r="A989" s="73"/>
      <c r="B989" s="85"/>
      <c r="C989" s="73"/>
      <c r="D989" s="86">
        <v>66</v>
      </c>
      <c r="E989" s="87" t="s">
        <v>13533</v>
      </c>
      <c r="F989" s="87" t="s">
        <v>10510</v>
      </c>
      <c r="G989" s="88" t="s">
        <v>371</v>
      </c>
      <c r="H989" s="88" t="s">
        <v>28</v>
      </c>
      <c r="I989" s="90" t="s">
        <v>35</v>
      </c>
      <c r="J989" s="90" t="s">
        <v>2880</v>
      </c>
      <c r="K989" s="90" t="s">
        <v>2300</v>
      </c>
      <c r="L989" s="91">
        <v>5</v>
      </c>
      <c r="M989" s="90" t="s">
        <v>2302</v>
      </c>
      <c r="N989" s="87" t="s">
        <v>11588</v>
      </c>
      <c r="O989" s="87" t="s">
        <v>35</v>
      </c>
      <c r="P989" s="87" t="s">
        <v>13534</v>
      </c>
      <c r="Q989" s="92" t="s">
        <v>11391</v>
      </c>
      <c r="R989" s="88" t="s">
        <v>7810</v>
      </c>
      <c r="S989" s="88">
        <v>5.0999999999999996</v>
      </c>
      <c r="T989" s="88" t="s">
        <v>12985</v>
      </c>
      <c r="U989" s="87" t="s">
        <v>11592</v>
      </c>
      <c r="V989" s="87" t="s">
        <v>11593</v>
      </c>
      <c r="W989" s="87" t="s">
        <v>12986</v>
      </c>
      <c r="X989" s="87" t="s">
        <v>11595</v>
      </c>
      <c r="Y989" s="87" t="s">
        <v>12987</v>
      </c>
    </row>
    <row r="990" spans="1:25" ht="88.5" customHeight="1">
      <c r="A990" s="73"/>
      <c r="B990" s="85"/>
      <c r="C990" s="73"/>
      <c r="D990" s="86">
        <v>66</v>
      </c>
      <c r="E990" s="87" t="s">
        <v>13535</v>
      </c>
      <c r="F990" s="87" t="s">
        <v>10510</v>
      </c>
      <c r="G990" s="88" t="s">
        <v>371</v>
      </c>
      <c r="H990" s="88" t="s">
        <v>28</v>
      </c>
      <c r="I990" s="90" t="s">
        <v>35</v>
      </c>
      <c r="J990" s="90" t="s">
        <v>2880</v>
      </c>
      <c r="K990" s="90" t="s">
        <v>2300</v>
      </c>
      <c r="L990" s="91">
        <v>5</v>
      </c>
      <c r="M990" s="90" t="s">
        <v>2302</v>
      </c>
      <c r="N990" s="87" t="s">
        <v>11588</v>
      </c>
      <c r="O990" s="87" t="s">
        <v>35</v>
      </c>
      <c r="P990" s="87" t="s">
        <v>13536</v>
      </c>
      <c r="Q990" s="92" t="s">
        <v>11391</v>
      </c>
      <c r="R990" s="88" t="s">
        <v>7810</v>
      </c>
      <c r="S990" s="88">
        <v>5.0999999999999996</v>
      </c>
      <c r="T990" s="88" t="s">
        <v>12985</v>
      </c>
      <c r="U990" s="87" t="s">
        <v>11592</v>
      </c>
      <c r="V990" s="87" t="s">
        <v>11593</v>
      </c>
      <c r="W990" s="87" t="s">
        <v>12986</v>
      </c>
      <c r="X990" s="87" t="s">
        <v>11595</v>
      </c>
      <c r="Y990" s="87" t="s">
        <v>12987</v>
      </c>
    </row>
    <row r="991" spans="1:25" ht="88.5" customHeight="1">
      <c r="A991" s="73"/>
      <c r="B991" s="85"/>
      <c r="C991" s="73"/>
      <c r="D991" s="86">
        <v>66</v>
      </c>
      <c r="E991" s="87" t="s">
        <v>13537</v>
      </c>
      <c r="F991" s="87" t="s">
        <v>10510</v>
      </c>
      <c r="G991" s="88" t="s">
        <v>371</v>
      </c>
      <c r="H991" s="88" t="s">
        <v>28</v>
      </c>
      <c r="I991" s="90" t="s">
        <v>35</v>
      </c>
      <c r="J991" s="90" t="s">
        <v>2880</v>
      </c>
      <c r="K991" s="90" t="s">
        <v>2300</v>
      </c>
      <c r="L991" s="91">
        <v>5</v>
      </c>
      <c r="M991" s="90" t="s">
        <v>2302</v>
      </c>
      <c r="N991" s="87" t="s">
        <v>11588</v>
      </c>
      <c r="O991" s="87" t="s">
        <v>35</v>
      </c>
      <c r="P991" s="87" t="s">
        <v>13538</v>
      </c>
      <c r="Q991" s="92" t="s">
        <v>11391</v>
      </c>
      <c r="R991" s="88" t="s">
        <v>7810</v>
      </c>
      <c r="S991" s="88">
        <v>5.0999999999999996</v>
      </c>
      <c r="T991" s="88" t="s">
        <v>12985</v>
      </c>
      <c r="U991" s="87" t="s">
        <v>11592</v>
      </c>
      <c r="V991" s="87" t="s">
        <v>11593</v>
      </c>
      <c r="W991" s="87" t="s">
        <v>12986</v>
      </c>
      <c r="X991" s="87" t="s">
        <v>11595</v>
      </c>
      <c r="Y991" s="87" t="s">
        <v>12987</v>
      </c>
    </row>
    <row r="992" spans="1:25" ht="88.5" customHeight="1">
      <c r="A992" s="73"/>
      <c r="B992" s="85"/>
      <c r="C992" s="73"/>
      <c r="D992" s="86">
        <v>66</v>
      </c>
      <c r="E992" s="87" t="s">
        <v>13539</v>
      </c>
      <c r="F992" s="87" t="s">
        <v>10510</v>
      </c>
      <c r="G992" s="88" t="s">
        <v>371</v>
      </c>
      <c r="H992" s="88" t="s">
        <v>28</v>
      </c>
      <c r="I992" s="90" t="s">
        <v>35</v>
      </c>
      <c r="J992" s="90" t="s">
        <v>2880</v>
      </c>
      <c r="K992" s="90" t="s">
        <v>2300</v>
      </c>
      <c r="L992" s="91">
        <v>5</v>
      </c>
      <c r="M992" s="90" t="s">
        <v>2302</v>
      </c>
      <c r="N992" s="87" t="s">
        <v>11588</v>
      </c>
      <c r="O992" s="87" t="s">
        <v>35</v>
      </c>
      <c r="P992" s="87" t="s">
        <v>13540</v>
      </c>
      <c r="Q992" s="92" t="s">
        <v>11391</v>
      </c>
      <c r="R992" s="88" t="s">
        <v>7810</v>
      </c>
      <c r="S992" s="88">
        <v>5.0999999999999996</v>
      </c>
      <c r="T992" s="88" t="s">
        <v>12985</v>
      </c>
      <c r="U992" s="87" t="s">
        <v>11592</v>
      </c>
      <c r="V992" s="87" t="s">
        <v>11593</v>
      </c>
      <c r="W992" s="87" t="s">
        <v>12986</v>
      </c>
      <c r="X992" s="87" t="s">
        <v>11595</v>
      </c>
      <c r="Y992" s="87" t="s">
        <v>12987</v>
      </c>
    </row>
    <row r="993" spans="1:25" ht="88.5" customHeight="1">
      <c r="A993" s="73"/>
      <c r="B993" s="85"/>
      <c r="C993" s="73"/>
      <c r="D993" s="86">
        <v>66</v>
      </c>
      <c r="E993" s="87" t="s">
        <v>13541</v>
      </c>
      <c r="F993" s="87" t="s">
        <v>10510</v>
      </c>
      <c r="G993" s="88" t="s">
        <v>371</v>
      </c>
      <c r="H993" s="88" t="s">
        <v>28</v>
      </c>
      <c r="I993" s="90" t="s">
        <v>35</v>
      </c>
      <c r="J993" s="90" t="s">
        <v>2880</v>
      </c>
      <c r="K993" s="90" t="s">
        <v>2300</v>
      </c>
      <c r="L993" s="91">
        <v>5</v>
      </c>
      <c r="M993" s="90" t="s">
        <v>2302</v>
      </c>
      <c r="N993" s="87" t="s">
        <v>11588</v>
      </c>
      <c r="O993" s="87" t="s">
        <v>35</v>
      </c>
      <c r="P993" s="87" t="s">
        <v>13542</v>
      </c>
      <c r="Q993" s="92" t="s">
        <v>11391</v>
      </c>
      <c r="R993" s="88" t="s">
        <v>7810</v>
      </c>
      <c r="S993" s="88">
        <v>5.0999999999999996</v>
      </c>
      <c r="T993" s="88" t="s">
        <v>12985</v>
      </c>
      <c r="U993" s="87" t="s">
        <v>11592</v>
      </c>
      <c r="V993" s="87" t="s">
        <v>11593</v>
      </c>
      <c r="W993" s="87" t="s">
        <v>12986</v>
      </c>
      <c r="X993" s="87" t="s">
        <v>11595</v>
      </c>
      <c r="Y993" s="87" t="s">
        <v>12987</v>
      </c>
    </row>
    <row r="994" spans="1:25" ht="88.5" customHeight="1">
      <c r="A994" s="73"/>
      <c r="B994" s="85"/>
      <c r="C994" s="73"/>
      <c r="D994" s="86">
        <v>66</v>
      </c>
      <c r="E994" s="87" t="s">
        <v>13543</v>
      </c>
      <c r="F994" s="87" t="s">
        <v>10510</v>
      </c>
      <c r="G994" s="88" t="s">
        <v>371</v>
      </c>
      <c r="H994" s="88" t="s">
        <v>28</v>
      </c>
      <c r="I994" s="90" t="s">
        <v>35</v>
      </c>
      <c r="J994" s="90" t="s">
        <v>2880</v>
      </c>
      <c r="K994" s="90" t="s">
        <v>2300</v>
      </c>
      <c r="L994" s="91">
        <v>5</v>
      </c>
      <c r="M994" s="90" t="s">
        <v>2302</v>
      </c>
      <c r="N994" s="87" t="s">
        <v>11588</v>
      </c>
      <c r="O994" s="87" t="s">
        <v>35</v>
      </c>
      <c r="P994" s="87" t="s">
        <v>13544</v>
      </c>
      <c r="Q994" s="92" t="s">
        <v>11391</v>
      </c>
      <c r="R994" s="88" t="s">
        <v>7810</v>
      </c>
      <c r="S994" s="88">
        <v>5.0999999999999996</v>
      </c>
      <c r="T994" s="88" t="s">
        <v>12985</v>
      </c>
      <c r="U994" s="87" t="s">
        <v>11592</v>
      </c>
      <c r="V994" s="87" t="s">
        <v>11593</v>
      </c>
      <c r="W994" s="87" t="s">
        <v>12986</v>
      </c>
      <c r="X994" s="87" t="s">
        <v>11595</v>
      </c>
      <c r="Y994" s="87" t="s">
        <v>12987</v>
      </c>
    </row>
    <row r="995" spans="1:25" ht="88.5" customHeight="1">
      <c r="A995" s="73"/>
      <c r="B995" s="85"/>
      <c r="C995" s="73"/>
      <c r="D995" s="86">
        <v>66</v>
      </c>
      <c r="E995" s="87" t="s">
        <v>13545</v>
      </c>
      <c r="F995" s="87" t="s">
        <v>10510</v>
      </c>
      <c r="G995" s="88" t="s">
        <v>371</v>
      </c>
      <c r="H995" s="88" t="s">
        <v>28</v>
      </c>
      <c r="I995" s="90" t="s">
        <v>35</v>
      </c>
      <c r="J995" s="90" t="s">
        <v>2880</v>
      </c>
      <c r="K995" s="90" t="s">
        <v>2300</v>
      </c>
      <c r="L995" s="91">
        <v>5</v>
      </c>
      <c r="M995" s="90" t="s">
        <v>2302</v>
      </c>
      <c r="N995" s="87" t="s">
        <v>11588</v>
      </c>
      <c r="O995" s="87" t="s">
        <v>35</v>
      </c>
      <c r="P995" s="87" t="s">
        <v>13546</v>
      </c>
      <c r="Q995" s="92" t="s">
        <v>11391</v>
      </c>
      <c r="R995" s="88" t="s">
        <v>7810</v>
      </c>
      <c r="S995" s="88">
        <v>5.0999999999999996</v>
      </c>
      <c r="T995" s="88" t="s">
        <v>12985</v>
      </c>
      <c r="U995" s="87" t="s">
        <v>11592</v>
      </c>
      <c r="V995" s="87" t="s">
        <v>11593</v>
      </c>
      <c r="W995" s="87" t="s">
        <v>12986</v>
      </c>
      <c r="X995" s="87" t="s">
        <v>11595</v>
      </c>
      <c r="Y995" s="87" t="s">
        <v>12987</v>
      </c>
    </row>
    <row r="996" spans="1:25" ht="88.5" customHeight="1">
      <c r="A996" s="73"/>
      <c r="B996" s="85"/>
      <c r="C996" s="73"/>
      <c r="D996" s="86">
        <v>66</v>
      </c>
      <c r="E996" s="87" t="s">
        <v>13547</v>
      </c>
      <c r="F996" s="87" t="s">
        <v>10510</v>
      </c>
      <c r="G996" s="88" t="s">
        <v>371</v>
      </c>
      <c r="H996" s="88" t="s">
        <v>28</v>
      </c>
      <c r="I996" s="90" t="s">
        <v>35</v>
      </c>
      <c r="J996" s="90" t="s">
        <v>2880</v>
      </c>
      <c r="K996" s="90" t="s">
        <v>2300</v>
      </c>
      <c r="L996" s="91">
        <v>5</v>
      </c>
      <c r="M996" s="90" t="s">
        <v>2302</v>
      </c>
      <c r="N996" s="87" t="s">
        <v>11588</v>
      </c>
      <c r="O996" s="87" t="s">
        <v>35</v>
      </c>
      <c r="P996" s="87" t="s">
        <v>13548</v>
      </c>
      <c r="Q996" s="92" t="s">
        <v>11391</v>
      </c>
      <c r="R996" s="88" t="s">
        <v>7810</v>
      </c>
      <c r="S996" s="88">
        <v>5.0999999999999996</v>
      </c>
      <c r="T996" s="88" t="s">
        <v>12985</v>
      </c>
      <c r="U996" s="87" t="s">
        <v>11592</v>
      </c>
      <c r="V996" s="87" t="s">
        <v>11593</v>
      </c>
      <c r="W996" s="87" t="s">
        <v>12986</v>
      </c>
      <c r="X996" s="87" t="s">
        <v>11595</v>
      </c>
      <c r="Y996" s="87" t="s">
        <v>12987</v>
      </c>
    </row>
    <row r="997" spans="1:25" ht="88.5" customHeight="1">
      <c r="A997" s="73"/>
      <c r="B997" s="85"/>
      <c r="C997" s="73"/>
      <c r="D997" s="86">
        <v>66</v>
      </c>
      <c r="E997" s="87" t="s">
        <v>13549</v>
      </c>
      <c r="F997" s="87" t="s">
        <v>10510</v>
      </c>
      <c r="G997" s="88" t="s">
        <v>371</v>
      </c>
      <c r="H997" s="88" t="s">
        <v>28</v>
      </c>
      <c r="I997" s="90" t="s">
        <v>35</v>
      </c>
      <c r="J997" s="90" t="s">
        <v>2880</v>
      </c>
      <c r="K997" s="90" t="s">
        <v>2300</v>
      </c>
      <c r="L997" s="91">
        <v>5</v>
      </c>
      <c r="M997" s="90" t="s">
        <v>2302</v>
      </c>
      <c r="N997" s="87" t="s">
        <v>11588</v>
      </c>
      <c r="O997" s="87" t="s">
        <v>35</v>
      </c>
      <c r="P997" s="87" t="s">
        <v>13550</v>
      </c>
      <c r="Q997" s="92" t="s">
        <v>11391</v>
      </c>
      <c r="R997" s="88" t="s">
        <v>7810</v>
      </c>
      <c r="S997" s="88">
        <v>5.0999999999999996</v>
      </c>
      <c r="T997" s="88" t="s">
        <v>12985</v>
      </c>
      <c r="U997" s="87" t="s">
        <v>11592</v>
      </c>
      <c r="V997" s="87" t="s">
        <v>11593</v>
      </c>
      <c r="W997" s="87" t="s">
        <v>12986</v>
      </c>
      <c r="X997" s="87" t="s">
        <v>11595</v>
      </c>
      <c r="Y997" s="87" t="s">
        <v>12987</v>
      </c>
    </row>
    <row r="998" spans="1:25" ht="88.5" customHeight="1">
      <c r="A998" s="73"/>
      <c r="B998" s="85"/>
      <c r="C998" s="73"/>
      <c r="D998" s="86">
        <v>66</v>
      </c>
      <c r="E998" s="87" t="s">
        <v>13551</v>
      </c>
      <c r="F998" s="87" t="s">
        <v>10510</v>
      </c>
      <c r="G998" s="88" t="s">
        <v>371</v>
      </c>
      <c r="H998" s="88" t="s">
        <v>28</v>
      </c>
      <c r="I998" s="90" t="s">
        <v>35</v>
      </c>
      <c r="J998" s="90" t="s">
        <v>2880</v>
      </c>
      <c r="K998" s="90" t="s">
        <v>2300</v>
      </c>
      <c r="L998" s="91">
        <v>5</v>
      </c>
      <c r="M998" s="90" t="s">
        <v>2302</v>
      </c>
      <c r="N998" s="87" t="s">
        <v>11588</v>
      </c>
      <c r="O998" s="87" t="s">
        <v>35</v>
      </c>
      <c r="P998" s="87" t="s">
        <v>13552</v>
      </c>
      <c r="Q998" s="92" t="s">
        <v>11391</v>
      </c>
      <c r="R998" s="88" t="s">
        <v>7810</v>
      </c>
      <c r="S998" s="88">
        <v>5.0999999999999996</v>
      </c>
      <c r="T998" s="88" t="s">
        <v>12985</v>
      </c>
      <c r="U998" s="87" t="s">
        <v>11592</v>
      </c>
      <c r="V998" s="87" t="s">
        <v>11593</v>
      </c>
      <c r="W998" s="87" t="s">
        <v>12986</v>
      </c>
      <c r="X998" s="87" t="s">
        <v>11595</v>
      </c>
      <c r="Y998" s="87" t="s">
        <v>12987</v>
      </c>
    </row>
    <row r="999" spans="1:25" ht="88.5" customHeight="1">
      <c r="A999" s="73"/>
      <c r="B999" s="85"/>
      <c r="C999" s="73"/>
      <c r="D999" s="86">
        <v>66</v>
      </c>
      <c r="E999" s="87" t="s">
        <v>13553</v>
      </c>
      <c r="F999" s="87" t="s">
        <v>10510</v>
      </c>
      <c r="G999" s="88" t="s">
        <v>371</v>
      </c>
      <c r="H999" s="88" t="s">
        <v>28</v>
      </c>
      <c r="I999" s="90" t="s">
        <v>35</v>
      </c>
      <c r="J999" s="90" t="s">
        <v>2880</v>
      </c>
      <c r="K999" s="90" t="s">
        <v>2300</v>
      </c>
      <c r="L999" s="91">
        <v>5</v>
      </c>
      <c r="M999" s="90" t="s">
        <v>2302</v>
      </c>
      <c r="N999" s="87" t="s">
        <v>11588</v>
      </c>
      <c r="O999" s="87" t="s">
        <v>35</v>
      </c>
      <c r="P999" s="87" t="s">
        <v>13554</v>
      </c>
      <c r="Q999" s="92" t="s">
        <v>11391</v>
      </c>
      <c r="R999" s="88" t="s">
        <v>7810</v>
      </c>
      <c r="S999" s="88">
        <v>5.0999999999999996</v>
      </c>
      <c r="T999" s="88" t="s">
        <v>12985</v>
      </c>
      <c r="U999" s="87" t="s">
        <v>11592</v>
      </c>
      <c r="V999" s="87" t="s">
        <v>11593</v>
      </c>
      <c r="W999" s="87" t="s">
        <v>12986</v>
      </c>
      <c r="X999" s="87" t="s">
        <v>11595</v>
      </c>
      <c r="Y999" s="87" t="s">
        <v>12987</v>
      </c>
    </row>
    <row r="1000" spans="1:25" ht="90.75" customHeight="1">
      <c r="A1000" s="73"/>
      <c r="B1000" s="85"/>
      <c r="C1000" s="73"/>
      <c r="D1000" s="86">
        <v>23</v>
      </c>
      <c r="E1000" s="87" t="s">
        <v>13555</v>
      </c>
      <c r="F1000" s="87" t="s">
        <v>8316</v>
      </c>
      <c r="G1000" s="88" t="s">
        <v>371</v>
      </c>
      <c r="H1000" s="88" t="s">
        <v>28</v>
      </c>
      <c r="I1000" s="90" t="s">
        <v>35</v>
      </c>
      <c r="J1000" s="90" t="s">
        <v>2880</v>
      </c>
      <c r="K1000" s="90" t="s">
        <v>2300</v>
      </c>
      <c r="L1000" s="91">
        <v>3.67</v>
      </c>
      <c r="M1000" s="90" t="s">
        <v>2187</v>
      </c>
      <c r="N1000" s="87" t="s">
        <v>12387</v>
      </c>
      <c r="O1000" s="87" t="s">
        <v>13556</v>
      </c>
      <c r="P1000" s="87" t="s">
        <v>13557</v>
      </c>
      <c r="Q1000" s="92" t="s">
        <v>11381</v>
      </c>
      <c r="R1000" s="88" t="s">
        <v>7810</v>
      </c>
      <c r="S1000" s="88">
        <v>3.67</v>
      </c>
      <c r="T1000" s="88"/>
      <c r="U1000" s="87" t="s">
        <v>12390</v>
      </c>
      <c r="V1000" s="87" t="s">
        <v>12391</v>
      </c>
      <c r="W1000" s="87" t="s">
        <v>12392</v>
      </c>
      <c r="X1000" s="87" t="s">
        <v>12393</v>
      </c>
      <c r="Y1000" s="87" t="s">
        <v>12394</v>
      </c>
    </row>
    <row r="1001" spans="1:25" ht="90.75" customHeight="1">
      <c r="A1001" s="73"/>
      <c r="B1001" s="85"/>
      <c r="C1001" s="73"/>
      <c r="D1001" s="86">
        <v>23</v>
      </c>
      <c r="E1001" s="87" t="s">
        <v>13558</v>
      </c>
      <c r="F1001" s="87" t="s">
        <v>8316</v>
      </c>
      <c r="G1001" s="88" t="s">
        <v>371</v>
      </c>
      <c r="H1001" s="88" t="s">
        <v>28</v>
      </c>
      <c r="I1001" s="90" t="s">
        <v>35</v>
      </c>
      <c r="J1001" s="90" t="s">
        <v>2880</v>
      </c>
      <c r="K1001" s="90" t="s">
        <v>2300</v>
      </c>
      <c r="L1001" s="91">
        <v>3.67</v>
      </c>
      <c r="M1001" s="90" t="s">
        <v>2187</v>
      </c>
      <c r="N1001" s="87" t="s">
        <v>12387</v>
      </c>
      <c r="O1001" s="87" t="s">
        <v>13556</v>
      </c>
      <c r="P1001" s="87" t="s">
        <v>13559</v>
      </c>
      <c r="Q1001" s="92" t="s">
        <v>11391</v>
      </c>
      <c r="R1001" s="88" t="s">
        <v>11382</v>
      </c>
      <c r="S1001" s="88">
        <v>3.67</v>
      </c>
      <c r="T1001" s="88"/>
      <c r="U1001" s="87" t="s">
        <v>12390</v>
      </c>
      <c r="V1001" s="87" t="s">
        <v>12391</v>
      </c>
      <c r="W1001" s="87" t="s">
        <v>12392</v>
      </c>
      <c r="X1001" s="87" t="s">
        <v>12393</v>
      </c>
      <c r="Y1001" s="87" t="s">
        <v>12394</v>
      </c>
    </row>
    <row r="1002" spans="1:25" ht="90.75" customHeight="1">
      <c r="A1002" s="73"/>
      <c r="B1002" s="85"/>
      <c r="C1002" s="73"/>
      <c r="D1002" s="86">
        <v>58</v>
      </c>
      <c r="E1002" s="87" t="s">
        <v>13560</v>
      </c>
      <c r="F1002" s="87" t="s">
        <v>8318</v>
      </c>
      <c r="G1002" s="88" t="s">
        <v>371</v>
      </c>
      <c r="H1002" s="88" t="s">
        <v>28</v>
      </c>
      <c r="I1002" s="90" t="s">
        <v>35</v>
      </c>
      <c r="J1002" s="90" t="s">
        <v>2880</v>
      </c>
      <c r="K1002" s="90" t="s">
        <v>2300</v>
      </c>
      <c r="L1002" s="91">
        <v>4.07</v>
      </c>
      <c r="M1002" s="90" t="s">
        <v>2187</v>
      </c>
      <c r="N1002" s="87" t="s">
        <v>11531</v>
      </c>
      <c r="O1002" s="87" t="s">
        <v>13151</v>
      </c>
      <c r="P1002" s="87" t="s">
        <v>13561</v>
      </c>
      <c r="Q1002" s="92" t="s">
        <v>11381</v>
      </c>
      <c r="R1002" s="88" t="s">
        <v>11382</v>
      </c>
      <c r="S1002" s="88">
        <v>4.07</v>
      </c>
      <c r="T1002" s="88" t="s">
        <v>13153</v>
      </c>
      <c r="U1002" s="87" t="s">
        <v>12722</v>
      </c>
      <c r="V1002" s="87" t="s">
        <v>12723</v>
      </c>
      <c r="W1002" s="87" t="s">
        <v>12724</v>
      </c>
      <c r="X1002" s="87" t="s">
        <v>12725</v>
      </c>
      <c r="Y1002" s="87" t="s">
        <v>13154</v>
      </c>
    </row>
    <row r="1003" spans="1:25" ht="120" customHeight="1">
      <c r="A1003" s="73"/>
      <c r="B1003" s="85"/>
      <c r="C1003" s="73"/>
      <c r="D1003" s="86">
        <v>58</v>
      </c>
      <c r="E1003" s="87" t="s">
        <v>13562</v>
      </c>
      <c r="F1003" s="87" t="s">
        <v>8318</v>
      </c>
      <c r="G1003" s="88" t="s">
        <v>371</v>
      </c>
      <c r="H1003" s="88" t="s">
        <v>28</v>
      </c>
      <c r="I1003" s="90" t="s">
        <v>35</v>
      </c>
      <c r="J1003" s="90" t="s">
        <v>2880</v>
      </c>
      <c r="K1003" s="90" t="s">
        <v>2300</v>
      </c>
      <c r="L1003" s="91">
        <v>4.07</v>
      </c>
      <c r="M1003" s="90" t="s">
        <v>2187</v>
      </c>
      <c r="N1003" s="87" t="s">
        <v>11531</v>
      </c>
      <c r="O1003" s="87" t="s">
        <v>13151</v>
      </c>
      <c r="P1003" s="87" t="s">
        <v>13563</v>
      </c>
      <c r="Q1003" s="92" t="s">
        <v>11391</v>
      </c>
      <c r="R1003" s="88" t="s">
        <v>11382</v>
      </c>
      <c r="S1003" s="88">
        <v>4.07</v>
      </c>
      <c r="T1003" s="88" t="s">
        <v>13153</v>
      </c>
      <c r="U1003" s="87" t="s">
        <v>12722</v>
      </c>
      <c r="V1003" s="87" t="s">
        <v>12723</v>
      </c>
      <c r="W1003" s="87" t="s">
        <v>12724</v>
      </c>
      <c r="X1003" s="87" t="s">
        <v>12725</v>
      </c>
      <c r="Y1003" s="87" t="s">
        <v>13154</v>
      </c>
    </row>
    <row r="1004" spans="1:25" ht="120" customHeight="1">
      <c r="A1004" s="73"/>
      <c r="B1004" s="85"/>
      <c r="C1004" s="73"/>
      <c r="D1004" s="86">
        <v>58</v>
      </c>
      <c r="E1004" s="87" t="s">
        <v>13564</v>
      </c>
      <c r="F1004" s="87" t="s">
        <v>8326</v>
      </c>
      <c r="G1004" s="88" t="s">
        <v>371</v>
      </c>
      <c r="H1004" s="88" t="s">
        <v>28</v>
      </c>
      <c r="I1004" s="90" t="s">
        <v>35</v>
      </c>
      <c r="J1004" s="90" t="s">
        <v>2913</v>
      </c>
      <c r="K1004" s="90" t="s">
        <v>2300</v>
      </c>
      <c r="L1004" s="91">
        <v>2.78</v>
      </c>
      <c r="M1004" s="90" t="s">
        <v>2187</v>
      </c>
      <c r="N1004" s="87" t="s">
        <v>11531</v>
      </c>
      <c r="O1004" s="87" t="s">
        <v>13151</v>
      </c>
      <c r="P1004" s="87" t="s">
        <v>13565</v>
      </c>
      <c r="Q1004" s="92" t="s">
        <v>11381</v>
      </c>
      <c r="R1004" s="88" t="s">
        <v>11382</v>
      </c>
      <c r="S1004" s="88">
        <v>2.78</v>
      </c>
      <c r="T1004" s="88" t="s">
        <v>13153</v>
      </c>
      <c r="U1004" s="87" t="s">
        <v>12722</v>
      </c>
      <c r="V1004" s="87" t="s">
        <v>12723</v>
      </c>
      <c r="W1004" s="87" t="s">
        <v>12724</v>
      </c>
      <c r="X1004" s="87" t="s">
        <v>12725</v>
      </c>
      <c r="Y1004" s="87" t="s">
        <v>13154</v>
      </c>
    </row>
    <row r="1005" spans="1:25" ht="120" customHeight="1">
      <c r="A1005" s="73"/>
      <c r="B1005" s="85"/>
      <c r="C1005" s="73"/>
      <c r="D1005" s="86">
        <v>58</v>
      </c>
      <c r="E1005" s="87" t="s">
        <v>13566</v>
      </c>
      <c r="F1005" s="87" t="s">
        <v>8326</v>
      </c>
      <c r="G1005" s="88" t="s">
        <v>371</v>
      </c>
      <c r="H1005" s="88" t="s">
        <v>28</v>
      </c>
      <c r="I1005" s="90" t="s">
        <v>35</v>
      </c>
      <c r="J1005" s="90" t="s">
        <v>2913</v>
      </c>
      <c r="K1005" s="90" t="s">
        <v>2300</v>
      </c>
      <c r="L1005" s="91">
        <v>2.78</v>
      </c>
      <c r="M1005" s="90" t="s">
        <v>2187</v>
      </c>
      <c r="N1005" s="87" t="s">
        <v>11531</v>
      </c>
      <c r="O1005" s="87" t="s">
        <v>13151</v>
      </c>
      <c r="P1005" s="87" t="s">
        <v>13567</v>
      </c>
      <c r="Q1005" s="92" t="s">
        <v>11391</v>
      </c>
      <c r="R1005" s="88" t="s">
        <v>11382</v>
      </c>
      <c r="S1005" s="88">
        <v>2.78</v>
      </c>
      <c r="T1005" s="88" t="s">
        <v>13153</v>
      </c>
      <c r="U1005" s="87" t="s">
        <v>12722</v>
      </c>
      <c r="V1005" s="87" t="s">
        <v>12723</v>
      </c>
      <c r="W1005" s="87" t="s">
        <v>12724</v>
      </c>
      <c r="X1005" s="87" t="s">
        <v>12725</v>
      </c>
      <c r="Y1005" s="87" t="s">
        <v>13154</v>
      </c>
    </row>
    <row r="1006" spans="1:25" ht="88.5" customHeight="1">
      <c r="A1006" s="73"/>
      <c r="B1006" s="85"/>
      <c r="C1006" s="73"/>
      <c r="D1006" s="86">
        <v>58</v>
      </c>
      <c r="E1006" s="87" t="s">
        <v>13568</v>
      </c>
      <c r="F1006" s="87" t="s">
        <v>8360</v>
      </c>
      <c r="G1006" s="88" t="s">
        <v>371</v>
      </c>
      <c r="H1006" s="88" t="s">
        <v>28</v>
      </c>
      <c r="I1006" s="90" t="s">
        <v>35</v>
      </c>
      <c r="J1006" s="90" t="s">
        <v>2975</v>
      </c>
      <c r="K1006" s="90" t="s">
        <v>2300</v>
      </c>
      <c r="L1006" s="91">
        <v>6</v>
      </c>
      <c r="M1006" s="90" t="s">
        <v>2302</v>
      </c>
      <c r="N1006" s="87" t="s">
        <v>11531</v>
      </c>
      <c r="O1006" s="87" t="s">
        <v>13151</v>
      </c>
      <c r="P1006" s="87" t="s">
        <v>13569</v>
      </c>
      <c r="Q1006" s="92" t="s">
        <v>11381</v>
      </c>
      <c r="R1006" s="88" t="s">
        <v>11382</v>
      </c>
      <c r="S1006" s="88">
        <v>6</v>
      </c>
      <c r="T1006" s="88" t="s">
        <v>13153</v>
      </c>
      <c r="U1006" s="87" t="s">
        <v>12722</v>
      </c>
      <c r="V1006" s="87" t="s">
        <v>12723</v>
      </c>
      <c r="W1006" s="87" t="s">
        <v>12724</v>
      </c>
      <c r="X1006" s="87" t="s">
        <v>12725</v>
      </c>
      <c r="Y1006" s="87" t="s">
        <v>13154</v>
      </c>
    </row>
    <row r="1007" spans="1:25" ht="120" customHeight="1">
      <c r="A1007" s="73"/>
      <c r="B1007" s="85"/>
      <c r="C1007" s="73"/>
      <c r="D1007" s="86">
        <v>58</v>
      </c>
      <c r="E1007" s="87" t="s">
        <v>13570</v>
      </c>
      <c r="F1007" s="87" t="s">
        <v>8360</v>
      </c>
      <c r="G1007" s="88" t="s">
        <v>371</v>
      </c>
      <c r="H1007" s="88" t="s">
        <v>28</v>
      </c>
      <c r="I1007" s="90" t="s">
        <v>35</v>
      </c>
      <c r="J1007" s="90" t="s">
        <v>2975</v>
      </c>
      <c r="K1007" s="90" t="s">
        <v>2300</v>
      </c>
      <c r="L1007" s="91">
        <v>6</v>
      </c>
      <c r="M1007" s="90" t="s">
        <v>2302</v>
      </c>
      <c r="N1007" s="87" t="s">
        <v>11531</v>
      </c>
      <c r="O1007" s="87" t="s">
        <v>13151</v>
      </c>
      <c r="P1007" s="87" t="s">
        <v>13571</v>
      </c>
      <c r="Q1007" s="92" t="s">
        <v>11391</v>
      </c>
      <c r="R1007" s="88" t="s">
        <v>11382</v>
      </c>
      <c r="S1007" s="88">
        <v>6</v>
      </c>
      <c r="T1007" s="88" t="s">
        <v>13153</v>
      </c>
      <c r="U1007" s="87" t="s">
        <v>12722</v>
      </c>
      <c r="V1007" s="87" t="s">
        <v>12723</v>
      </c>
      <c r="W1007" s="87" t="s">
        <v>12724</v>
      </c>
      <c r="X1007" s="87" t="s">
        <v>12725</v>
      </c>
      <c r="Y1007" s="87" t="s">
        <v>13154</v>
      </c>
    </row>
    <row r="1008" spans="1:25" ht="88.5" customHeight="1">
      <c r="A1008" s="73"/>
      <c r="B1008" s="85"/>
      <c r="C1008" s="73"/>
      <c r="D1008" s="86">
        <v>58</v>
      </c>
      <c r="E1008" s="87" t="s">
        <v>13572</v>
      </c>
      <c r="F1008" s="87" t="s">
        <v>8362</v>
      </c>
      <c r="G1008" s="88" t="s">
        <v>371</v>
      </c>
      <c r="H1008" s="88" t="s">
        <v>28</v>
      </c>
      <c r="I1008" s="90" t="s">
        <v>35</v>
      </c>
      <c r="J1008" s="90" t="s">
        <v>2975</v>
      </c>
      <c r="K1008" s="90" t="s">
        <v>2300</v>
      </c>
      <c r="L1008" s="91">
        <v>5.7</v>
      </c>
      <c r="M1008" s="90" t="s">
        <v>2302</v>
      </c>
      <c r="N1008" s="87" t="s">
        <v>11531</v>
      </c>
      <c r="O1008" s="87" t="s">
        <v>13151</v>
      </c>
      <c r="P1008" s="87" t="s">
        <v>13573</v>
      </c>
      <c r="Q1008" s="92" t="s">
        <v>11381</v>
      </c>
      <c r="R1008" s="88" t="s">
        <v>11382</v>
      </c>
      <c r="S1008" s="88">
        <v>5.7</v>
      </c>
      <c r="T1008" s="88" t="s">
        <v>13153</v>
      </c>
      <c r="U1008" s="87" t="s">
        <v>12722</v>
      </c>
      <c r="V1008" s="87" t="s">
        <v>12723</v>
      </c>
      <c r="W1008" s="87" t="s">
        <v>12724</v>
      </c>
      <c r="X1008" s="87" t="s">
        <v>12725</v>
      </c>
      <c r="Y1008" s="87" t="s">
        <v>13154</v>
      </c>
    </row>
    <row r="1009" spans="1:25" ht="120" customHeight="1">
      <c r="A1009" s="73"/>
      <c r="B1009" s="85"/>
      <c r="C1009" s="73"/>
      <c r="D1009" s="86">
        <v>58</v>
      </c>
      <c r="E1009" s="87" t="s">
        <v>13574</v>
      </c>
      <c r="F1009" s="87" t="s">
        <v>8362</v>
      </c>
      <c r="G1009" s="88" t="s">
        <v>371</v>
      </c>
      <c r="H1009" s="88" t="s">
        <v>28</v>
      </c>
      <c r="I1009" s="90" t="s">
        <v>35</v>
      </c>
      <c r="J1009" s="90" t="s">
        <v>2975</v>
      </c>
      <c r="K1009" s="90" t="s">
        <v>2300</v>
      </c>
      <c r="L1009" s="91">
        <v>5.7</v>
      </c>
      <c r="M1009" s="90" t="s">
        <v>2302</v>
      </c>
      <c r="N1009" s="87" t="s">
        <v>11531</v>
      </c>
      <c r="O1009" s="87" t="s">
        <v>13151</v>
      </c>
      <c r="P1009" s="87" t="s">
        <v>13575</v>
      </c>
      <c r="Q1009" s="92" t="s">
        <v>11391</v>
      </c>
      <c r="R1009" s="88" t="s">
        <v>11382</v>
      </c>
      <c r="S1009" s="88">
        <v>5.7</v>
      </c>
      <c r="T1009" s="88" t="s">
        <v>13153</v>
      </c>
      <c r="U1009" s="87" t="s">
        <v>12722</v>
      </c>
      <c r="V1009" s="87" t="s">
        <v>12723</v>
      </c>
      <c r="W1009" s="87" t="s">
        <v>12724</v>
      </c>
      <c r="X1009" s="87" t="s">
        <v>12725</v>
      </c>
      <c r="Y1009" s="87" t="s">
        <v>13154</v>
      </c>
    </row>
    <row r="1010" spans="1:25" ht="88.5" customHeight="1">
      <c r="A1010" s="73"/>
      <c r="B1010" s="85"/>
      <c r="C1010" s="73"/>
      <c r="D1010" s="86">
        <v>31</v>
      </c>
      <c r="E1010" s="87" t="s">
        <v>13576</v>
      </c>
      <c r="F1010" s="87" t="s">
        <v>8372</v>
      </c>
      <c r="G1010" s="88" t="s">
        <v>371</v>
      </c>
      <c r="H1010" s="88" t="s">
        <v>28</v>
      </c>
      <c r="I1010" s="90" t="s">
        <v>35</v>
      </c>
      <c r="J1010" s="90" t="s">
        <v>2975</v>
      </c>
      <c r="K1010" s="90" t="s">
        <v>2300</v>
      </c>
      <c r="L1010" s="91">
        <v>3.5</v>
      </c>
      <c r="M1010" s="90" t="s">
        <v>2187</v>
      </c>
      <c r="N1010" s="87" t="s">
        <v>12280</v>
      </c>
      <c r="O1010" s="87" t="s">
        <v>35</v>
      </c>
      <c r="P1010" s="87" t="s">
        <v>13577</v>
      </c>
      <c r="Q1010" s="92" t="s">
        <v>11381</v>
      </c>
      <c r="R1010" s="88" t="s">
        <v>7810</v>
      </c>
      <c r="S1010" s="88">
        <v>3.51</v>
      </c>
      <c r="T1010" s="88" t="s">
        <v>12948</v>
      </c>
      <c r="U1010" s="87" t="s">
        <v>12284</v>
      </c>
      <c r="V1010" s="87" t="s">
        <v>12285</v>
      </c>
      <c r="W1010" s="87" t="s">
        <v>12286</v>
      </c>
      <c r="X1010" s="87" t="s">
        <v>12287</v>
      </c>
      <c r="Y1010" s="87" t="s">
        <v>12288</v>
      </c>
    </row>
    <row r="1011" spans="1:25" ht="88.5" customHeight="1">
      <c r="A1011" s="73"/>
      <c r="B1011" s="85"/>
      <c r="C1011" s="73"/>
      <c r="D1011" s="86">
        <v>31</v>
      </c>
      <c r="E1011" s="87" t="s">
        <v>13578</v>
      </c>
      <c r="F1011" s="87" t="s">
        <v>8372</v>
      </c>
      <c r="G1011" s="88" t="s">
        <v>371</v>
      </c>
      <c r="H1011" s="88" t="s">
        <v>28</v>
      </c>
      <c r="I1011" s="90" t="s">
        <v>35</v>
      </c>
      <c r="J1011" s="90" t="s">
        <v>2975</v>
      </c>
      <c r="K1011" s="90" t="s">
        <v>2300</v>
      </c>
      <c r="L1011" s="91">
        <v>3.5</v>
      </c>
      <c r="M1011" s="90" t="s">
        <v>2187</v>
      </c>
      <c r="N1011" s="87" t="s">
        <v>12280</v>
      </c>
      <c r="O1011" s="87" t="s">
        <v>35</v>
      </c>
      <c r="P1011" s="87" t="s">
        <v>13579</v>
      </c>
      <c r="Q1011" s="92" t="s">
        <v>11391</v>
      </c>
      <c r="R1011" s="88" t="s">
        <v>7810</v>
      </c>
      <c r="S1011" s="88">
        <v>3.51</v>
      </c>
      <c r="T1011" s="88" t="s">
        <v>12948</v>
      </c>
      <c r="U1011" s="87" t="s">
        <v>12284</v>
      </c>
      <c r="V1011" s="87" t="s">
        <v>12285</v>
      </c>
      <c r="W1011" s="87" t="s">
        <v>12286</v>
      </c>
      <c r="X1011" s="87" t="s">
        <v>12287</v>
      </c>
      <c r="Y1011" s="87" t="s">
        <v>12288</v>
      </c>
    </row>
    <row r="1012" spans="1:25" ht="88.5" customHeight="1">
      <c r="A1012" s="73"/>
      <c r="B1012" s="85"/>
      <c r="C1012" s="73"/>
      <c r="D1012" s="86">
        <v>31</v>
      </c>
      <c r="E1012" s="87" t="s">
        <v>13580</v>
      </c>
      <c r="F1012" s="87" t="s">
        <v>8372</v>
      </c>
      <c r="G1012" s="88" t="s">
        <v>371</v>
      </c>
      <c r="H1012" s="88" t="s">
        <v>28</v>
      </c>
      <c r="I1012" s="90" t="s">
        <v>35</v>
      </c>
      <c r="J1012" s="90" t="s">
        <v>2975</v>
      </c>
      <c r="K1012" s="90" t="s">
        <v>2300</v>
      </c>
      <c r="L1012" s="91">
        <v>3.5</v>
      </c>
      <c r="M1012" s="90" t="s">
        <v>2187</v>
      </c>
      <c r="N1012" s="87" t="s">
        <v>12280</v>
      </c>
      <c r="O1012" s="87" t="s">
        <v>35</v>
      </c>
      <c r="P1012" s="87" t="s">
        <v>13581</v>
      </c>
      <c r="Q1012" s="92" t="s">
        <v>11391</v>
      </c>
      <c r="R1012" s="88" t="s">
        <v>7810</v>
      </c>
      <c r="S1012" s="88">
        <v>3.51</v>
      </c>
      <c r="T1012" s="88" t="s">
        <v>12948</v>
      </c>
      <c r="U1012" s="87" t="s">
        <v>12284</v>
      </c>
      <c r="V1012" s="87" t="s">
        <v>12285</v>
      </c>
      <c r="W1012" s="87" t="s">
        <v>12286</v>
      </c>
      <c r="X1012" s="87" t="s">
        <v>12287</v>
      </c>
      <c r="Y1012" s="87" t="s">
        <v>12288</v>
      </c>
    </row>
    <row r="1013" spans="1:25" ht="88.5" customHeight="1">
      <c r="A1013" s="73"/>
      <c r="B1013" s="85"/>
      <c r="C1013" s="73"/>
      <c r="D1013" s="86">
        <v>31</v>
      </c>
      <c r="E1013" s="87" t="s">
        <v>13582</v>
      </c>
      <c r="F1013" s="87" t="s">
        <v>8372</v>
      </c>
      <c r="G1013" s="88" t="s">
        <v>371</v>
      </c>
      <c r="H1013" s="88" t="s">
        <v>28</v>
      </c>
      <c r="I1013" s="90" t="s">
        <v>35</v>
      </c>
      <c r="J1013" s="90" t="s">
        <v>2975</v>
      </c>
      <c r="K1013" s="90" t="s">
        <v>2300</v>
      </c>
      <c r="L1013" s="91">
        <v>3.5</v>
      </c>
      <c r="M1013" s="90" t="s">
        <v>2187</v>
      </c>
      <c r="N1013" s="87" t="s">
        <v>12280</v>
      </c>
      <c r="O1013" s="87" t="s">
        <v>35</v>
      </c>
      <c r="P1013" s="87" t="s">
        <v>13583</v>
      </c>
      <c r="Q1013" s="92" t="s">
        <v>11391</v>
      </c>
      <c r="R1013" s="88" t="s">
        <v>7810</v>
      </c>
      <c r="S1013" s="88">
        <v>3.51</v>
      </c>
      <c r="T1013" s="88" t="s">
        <v>12948</v>
      </c>
      <c r="U1013" s="87" t="s">
        <v>12284</v>
      </c>
      <c r="V1013" s="87" t="s">
        <v>12285</v>
      </c>
      <c r="W1013" s="87" t="s">
        <v>12286</v>
      </c>
      <c r="X1013" s="87" t="s">
        <v>12287</v>
      </c>
      <c r="Y1013" s="87" t="s">
        <v>12288</v>
      </c>
    </row>
    <row r="1014" spans="1:25" ht="88.5" customHeight="1">
      <c r="A1014" s="73"/>
      <c r="B1014" s="85"/>
      <c r="C1014" s="73"/>
      <c r="D1014" s="86">
        <v>31</v>
      </c>
      <c r="E1014" s="87" t="s">
        <v>13584</v>
      </c>
      <c r="F1014" s="87" t="s">
        <v>8372</v>
      </c>
      <c r="G1014" s="88" t="s">
        <v>371</v>
      </c>
      <c r="H1014" s="88" t="s">
        <v>28</v>
      </c>
      <c r="I1014" s="90" t="s">
        <v>35</v>
      </c>
      <c r="J1014" s="90" t="s">
        <v>2975</v>
      </c>
      <c r="K1014" s="90" t="s">
        <v>2300</v>
      </c>
      <c r="L1014" s="91">
        <v>3.5</v>
      </c>
      <c r="M1014" s="90" t="s">
        <v>2187</v>
      </c>
      <c r="N1014" s="87" t="s">
        <v>12280</v>
      </c>
      <c r="O1014" s="87" t="s">
        <v>35</v>
      </c>
      <c r="P1014" s="87" t="s">
        <v>13585</v>
      </c>
      <c r="Q1014" s="92" t="s">
        <v>11391</v>
      </c>
      <c r="R1014" s="88" t="s">
        <v>7810</v>
      </c>
      <c r="S1014" s="88">
        <v>3.51</v>
      </c>
      <c r="T1014" s="88" t="s">
        <v>12948</v>
      </c>
      <c r="U1014" s="87" t="s">
        <v>12284</v>
      </c>
      <c r="V1014" s="87" t="s">
        <v>12285</v>
      </c>
      <c r="W1014" s="87" t="s">
        <v>12286</v>
      </c>
      <c r="X1014" s="87" t="s">
        <v>12287</v>
      </c>
      <c r="Y1014" s="87" t="s">
        <v>12288</v>
      </c>
    </row>
    <row r="1015" spans="1:25" ht="88.5" customHeight="1">
      <c r="A1015" s="73"/>
      <c r="B1015" s="85"/>
      <c r="C1015" s="73"/>
      <c r="D1015" s="86">
        <v>31</v>
      </c>
      <c r="E1015" s="87" t="s">
        <v>13586</v>
      </c>
      <c r="F1015" s="87" t="s">
        <v>8372</v>
      </c>
      <c r="G1015" s="88" t="s">
        <v>371</v>
      </c>
      <c r="H1015" s="88" t="s">
        <v>28</v>
      </c>
      <c r="I1015" s="90" t="s">
        <v>35</v>
      </c>
      <c r="J1015" s="90" t="s">
        <v>2975</v>
      </c>
      <c r="K1015" s="90" t="s">
        <v>2300</v>
      </c>
      <c r="L1015" s="91">
        <v>3.5</v>
      </c>
      <c r="M1015" s="90" t="s">
        <v>2187</v>
      </c>
      <c r="N1015" s="87" t="s">
        <v>12280</v>
      </c>
      <c r="O1015" s="87" t="s">
        <v>35</v>
      </c>
      <c r="P1015" s="87" t="s">
        <v>13587</v>
      </c>
      <c r="Q1015" s="92" t="s">
        <v>11391</v>
      </c>
      <c r="R1015" s="88" t="s">
        <v>7810</v>
      </c>
      <c r="S1015" s="88">
        <v>3.51</v>
      </c>
      <c r="T1015" s="88" t="s">
        <v>12948</v>
      </c>
      <c r="U1015" s="87" t="s">
        <v>12284</v>
      </c>
      <c r="V1015" s="87" t="s">
        <v>12285</v>
      </c>
      <c r="W1015" s="87" t="s">
        <v>12286</v>
      </c>
      <c r="X1015" s="87" t="s">
        <v>12287</v>
      </c>
      <c r="Y1015" s="87" t="s">
        <v>12288</v>
      </c>
    </row>
    <row r="1016" spans="1:25" ht="88.5" customHeight="1">
      <c r="A1016" s="73"/>
      <c r="B1016" s="85"/>
      <c r="C1016" s="73"/>
      <c r="D1016" s="86">
        <v>31</v>
      </c>
      <c r="E1016" s="87" t="s">
        <v>13588</v>
      </c>
      <c r="F1016" s="87" t="s">
        <v>8372</v>
      </c>
      <c r="G1016" s="88" t="s">
        <v>371</v>
      </c>
      <c r="H1016" s="88" t="s">
        <v>28</v>
      </c>
      <c r="I1016" s="90" t="s">
        <v>35</v>
      </c>
      <c r="J1016" s="90" t="s">
        <v>2975</v>
      </c>
      <c r="K1016" s="90" t="s">
        <v>2300</v>
      </c>
      <c r="L1016" s="91">
        <v>3.5</v>
      </c>
      <c r="M1016" s="90" t="s">
        <v>2187</v>
      </c>
      <c r="N1016" s="87" t="s">
        <v>12280</v>
      </c>
      <c r="O1016" s="87" t="s">
        <v>35</v>
      </c>
      <c r="P1016" s="87" t="s">
        <v>13589</v>
      </c>
      <c r="Q1016" s="92" t="s">
        <v>11391</v>
      </c>
      <c r="R1016" s="88" t="s">
        <v>7810</v>
      </c>
      <c r="S1016" s="88">
        <v>3.51</v>
      </c>
      <c r="T1016" s="88" t="s">
        <v>12948</v>
      </c>
      <c r="U1016" s="87" t="s">
        <v>12284</v>
      </c>
      <c r="V1016" s="87" t="s">
        <v>12285</v>
      </c>
      <c r="W1016" s="87" t="s">
        <v>12286</v>
      </c>
      <c r="X1016" s="87" t="s">
        <v>12287</v>
      </c>
      <c r="Y1016" s="87" t="s">
        <v>12288</v>
      </c>
    </row>
    <row r="1017" spans="1:25" ht="88.5" customHeight="1">
      <c r="A1017" s="73"/>
      <c r="B1017" s="85"/>
      <c r="C1017" s="73"/>
      <c r="D1017" s="86">
        <v>31</v>
      </c>
      <c r="E1017" s="87" t="s">
        <v>13590</v>
      </c>
      <c r="F1017" s="87" t="s">
        <v>8372</v>
      </c>
      <c r="G1017" s="88" t="s">
        <v>371</v>
      </c>
      <c r="H1017" s="88" t="s">
        <v>28</v>
      </c>
      <c r="I1017" s="90" t="s">
        <v>35</v>
      </c>
      <c r="J1017" s="90" t="s">
        <v>2975</v>
      </c>
      <c r="K1017" s="90" t="s">
        <v>2300</v>
      </c>
      <c r="L1017" s="91">
        <v>3.5</v>
      </c>
      <c r="M1017" s="90" t="s">
        <v>2187</v>
      </c>
      <c r="N1017" s="87" t="s">
        <v>12280</v>
      </c>
      <c r="O1017" s="87" t="s">
        <v>35</v>
      </c>
      <c r="P1017" s="87" t="s">
        <v>13591</v>
      </c>
      <c r="Q1017" s="92" t="s">
        <v>11391</v>
      </c>
      <c r="R1017" s="88" t="s">
        <v>7810</v>
      </c>
      <c r="S1017" s="88">
        <v>3.51</v>
      </c>
      <c r="T1017" s="88" t="s">
        <v>12948</v>
      </c>
      <c r="U1017" s="87" t="s">
        <v>12284</v>
      </c>
      <c r="V1017" s="87" t="s">
        <v>12285</v>
      </c>
      <c r="W1017" s="87" t="s">
        <v>12286</v>
      </c>
      <c r="X1017" s="87" t="s">
        <v>12287</v>
      </c>
      <c r="Y1017" s="87" t="s">
        <v>12288</v>
      </c>
    </row>
    <row r="1018" spans="1:25" ht="88.5" customHeight="1">
      <c r="A1018" s="73"/>
      <c r="B1018" s="85"/>
      <c r="C1018" s="73"/>
      <c r="D1018" s="86">
        <v>31</v>
      </c>
      <c r="E1018" s="87" t="s">
        <v>13592</v>
      </c>
      <c r="F1018" s="87" t="s">
        <v>8372</v>
      </c>
      <c r="G1018" s="88" t="s">
        <v>371</v>
      </c>
      <c r="H1018" s="88" t="s">
        <v>28</v>
      </c>
      <c r="I1018" s="90" t="s">
        <v>35</v>
      </c>
      <c r="J1018" s="90" t="s">
        <v>2975</v>
      </c>
      <c r="K1018" s="90" t="s">
        <v>2300</v>
      </c>
      <c r="L1018" s="91">
        <v>3.5</v>
      </c>
      <c r="M1018" s="90" t="s">
        <v>2187</v>
      </c>
      <c r="N1018" s="87" t="s">
        <v>12280</v>
      </c>
      <c r="O1018" s="87" t="s">
        <v>35</v>
      </c>
      <c r="P1018" s="87" t="s">
        <v>13593</v>
      </c>
      <c r="Q1018" s="92" t="s">
        <v>11391</v>
      </c>
      <c r="R1018" s="88" t="s">
        <v>7810</v>
      </c>
      <c r="S1018" s="88">
        <v>3.51</v>
      </c>
      <c r="T1018" s="88" t="s">
        <v>12948</v>
      </c>
      <c r="U1018" s="87" t="s">
        <v>12284</v>
      </c>
      <c r="V1018" s="87" t="s">
        <v>12285</v>
      </c>
      <c r="W1018" s="87" t="s">
        <v>12286</v>
      </c>
      <c r="X1018" s="87" t="s">
        <v>12287</v>
      </c>
      <c r="Y1018" s="87" t="s">
        <v>12288</v>
      </c>
    </row>
    <row r="1019" spans="1:25" ht="88.5" customHeight="1">
      <c r="A1019" s="73"/>
      <c r="B1019" s="85"/>
      <c r="C1019" s="73"/>
      <c r="D1019" s="86">
        <v>31</v>
      </c>
      <c r="E1019" s="87" t="s">
        <v>13594</v>
      </c>
      <c r="F1019" s="87" t="s">
        <v>8372</v>
      </c>
      <c r="G1019" s="88" t="s">
        <v>371</v>
      </c>
      <c r="H1019" s="88" t="s">
        <v>28</v>
      </c>
      <c r="I1019" s="90" t="s">
        <v>35</v>
      </c>
      <c r="J1019" s="90" t="s">
        <v>2975</v>
      </c>
      <c r="K1019" s="90" t="s">
        <v>2300</v>
      </c>
      <c r="L1019" s="91">
        <v>3.5</v>
      </c>
      <c r="M1019" s="90" t="s">
        <v>2187</v>
      </c>
      <c r="N1019" s="87" t="s">
        <v>12280</v>
      </c>
      <c r="O1019" s="87" t="s">
        <v>35</v>
      </c>
      <c r="P1019" s="87" t="s">
        <v>13595</v>
      </c>
      <c r="Q1019" s="92" t="s">
        <v>11391</v>
      </c>
      <c r="R1019" s="88" t="s">
        <v>7810</v>
      </c>
      <c r="S1019" s="88">
        <v>3.51</v>
      </c>
      <c r="T1019" s="88" t="s">
        <v>12948</v>
      </c>
      <c r="U1019" s="87" t="s">
        <v>12284</v>
      </c>
      <c r="V1019" s="87" t="s">
        <v>12285</v>
      </c>
      <c r="W1019" s="87" t="s">
        <v>12286</v>
      </c>
      <c r="X1019" s="87" t="s">
        <v>12287</v>
      </c>
      <c r="Y1019" s="87" t="s">
        <v>12288</v>
      </c>
    </row>
    <row r="1020" spans="1:25" ht="88.5" customHeight="1">
      <c r="A1020" s="73"/>
      <c r="B1020" s="85"/>
      <c r="C1020" s="73"/>
      <c r="D1020" s="86">
        <v>31</v>
      </c>
      <c r="E1020" s="87" t="s">
        <v>13596</v>
      </c>
      <c r="F1020" s="87" t="s">
        <v>8372</v>
      </c>
      <c r="G1020" s="88" t="s">
        <v>371</v>
      </c>
      <c r="H1020" s="88" t="s">
        <v>28</v>
      </c>
      <c r="I1020" s="90" t="s">
        <v>35</v>
      </c>
      <c r="J1020" s="90" t="s">
        <v>2975</v>
      </c>
      <c r="K1020" s="90" t="s">
        <v>2300</v>
      </c>
      <c r="L1020" s="91">
        <v>3.5</v>
      </c>
      <c r="M1020" s="90" t="s">
        <v>2187</v>
      </c>
      <c r="N1020" s="87" t="s">
        <v>12280</v>
      </c>
      <c r="O1020" s="87" t="s">
        <v>35</v>
      </c>
      <c r="P1020" s="87" t="s">
        <v>13597</v>
      </c>
      <c r="Q1020" s="92" t="s">
        <v>11391</v>
      </c>
      <c r="R1020" s="88" t="s">
        <v>7810</v>
      </c>
      <c r="S1020" s="88">
        <v>3.51</v>
      </c>
      <c r="T1020" s="88" t="s">
        <v>12948</v>
      </c>
      <c r="U1020" s="87" t="s">
        <v>12284</v>
      </c>
      <c r="V1020" s="87" t="s">
        <v>12285</v>
      </c>
      <c r="W1020" s="87" t="s">
        <v>12286</v>
      </c>
      <c r="X1020" s="87" t="s">
        <v>12287</v>
      </c>
      <c r="Y1020" s="87" t="s">
        <v>12288</v>
      </c>
    </row>
    <row r="1021" spans="1:25" ht="88.5" customHeight="1">
      <c r="A1021" s="73"/>
      <c r="B1021" s="85"/>
      <c r="C1021" s="73"/>
      <c r="D1021" s="86">
        <v>31</v>
      </c>
      <c r="E1021" s="87" t="s">
        <v>13598</v>
      </c>
      <c r="F1021" s="87" t="s">
        <v>8372</v>
      </c>
      <c r="G1021" s="88" t="s">
        <v>371</v>
      </c>
      <c r="H1021" s="88" t="s">
        <v>28</v>
      </c>
      <c r="I1021" s="90" t="s">
        <v>35</v>
      </c>
      <c r="J1021" s="90" t="s">
        <v>2975</v>
      </c>
      <c r="K1021" s="90" t="s">
        <v>2300</v>
      </c>
      <c r="L1021" s="91">
        <v>3.5</v>
      </c>
      <c r="M1021" s="90" t="s">
        <v>2187</v>
      </c>
      <c r="N1021" s="87" t="s">
        <v>12280</v>
      </c>
      <c r="O1021" s="87" t="s">
        <v>35</v>
      </c>
      <c r="P1021" s="87" t="s">
        <v>13599</v>
      </c>
      <c r="Q1021" s="92" t="s">
        <v>11391</v>
      </c>
      <c r="R1021" s="88" t="s">
        <v>7810</v>
      </c>
      <c r="S1021" s="88">
        <v>3.51</v>
      </c>
      <c r="T1021" s="88" t="s">
        <v>12948</v>
      </c>
      <c r="U1021" s="87" t="s">
        <v>12284</v>
      </c>
      <c r="V1021" s="87" t="s">
        <v>12285</v>
      </c>
      <c r="W1021" s="87" t="s">
        <v>12286</v>
      </c>
      <c r="X1021" s="87" t="s">
        <v>12287</v>
      </c>
      <c r="Y1021" s="87" t="s">
        <v>12288</v>
      </c>
    </row>
    <row r="1022" spans="1:25" ht="88.5" customHeight="1">
      <c r="A1022" s="73"/>
      <c r="B1022" s="85"/>
      <c r="C1022" s="73"/>
      <c r="D1022" s="86">
        <v>31</v>
      </c>
      <c r="E1022" s="87" t="s">
        <v>13600</v>
      </c>
      <c r="F1022" s="87" t="s">
        <v>8372</v>
      </c>
      <c r="G1022" s="88" t="s">
        <v>371</v>
      </c>
      <c r="H1022" s="88" t="s">
        <v>28</v>
      </c>
      <c r="I1022" s="90" t="s">
        <v>35</v>
      </c>
      <c r="J1022" s="90" t="s">
        <v>2975</v>
      </c>
      <c r="K1022" s="90" t="s">
        <v>2300</v>
      </c>
      <c r="L1022" s="91">
        <v>3.5</v>
      </c>
      <c r="M1022" s="90" t="s">
        <v>2187</v>
      </c>
      <c r="N1022" s="87" t="s">
        <v>12280</v>
      </c>
      <c r="O1022" s="87" t="s">
        <v>35</v>
      </c>
      <c r="P1022" s="87" t="s">
        <v>13601</v>
      </c>
      <c r="Q1022" s="92" t="s">
        <v>11391</v>
      </c>
      <c r="R1022" s="88" t="s">
        <v>7810</v>
      </c>
      <c r="S1022" s="88">
        <v>3.51</v>
      </c>
      <c r="T1022" s="88" t="s">
        <v>12948</v>
      </c>
      <c r="U1022" s="87" t="s">
        <v>12284</v>
      </c>
      <c r="V1022" s="87" t="s">
        <v>12285</v>
      </c>
      <c r="W1022" s="87" t="s">
        <v>12286</v>
      </c>
      <c r="X1022" s="87" t="s">
        <v>12287</v>
      </c>
      <c r="Y1022" s="87" t="s">
        <v>12288</v>
      </c>
    </row>
    <row r="1023" spans="1:25" ht="88.5" customHeight="1">
      <c r="A1023" s="73"/>
      <c r="B1023" s="85"/>
      <c r="C1023" s="73"/>
      <c r="D1023" s="86">
        <v>31</v>
      </c>
      <c r="E1023" s="87" t="s">
        <v>13602</v>
      </c>
      <c r="F1023" s="87" t="s">
        <v>8372</v>
      </c>
      <c r="G1023" s="88" t="s">
        <v>371</v>
      </c>
      <c r="H1023" s="88" t="s">
        <v>28</v>
      </c>
      <c r="I1023" s="90" t="s">
        <v>35</v>
      </c>
      <c r="J1023" s="90" t="s">
        <v>2975</v>
      </c>
      <c r="K1023" s="90" t="s">
        <v>2300</v>
      </c>
      <c r="L1023" s="91">
        <v>3.5</v>
      </c>
      <c r="M1023" s="90" t="s">
        <v>2187</v>
      </c>
      <c r="N1023" s="87" t="s">
        <v>12280</v>
      </c>
      <c r="O1023" s="87" t="s">
        <v>35</v>
      </c>
      <c r="P1023" s="87" t="s">
        <v>13603</v>
      </c>
      <c r="Q1023" s="92" t="s">
        <v>11391</v>
      </c>
      <c r="R1023" s="88" t="s">
        <v>7810</v>
      </c>
      <c r="S1023" s="88">
        <v>3.51</v>
      </c>
      <c r="T1023" s="88" t="s">
        <v>12948</v>
      </c>
      <c r="U1023" s="87" t="s">
        <v>12284</v>
      </c>
      <c r="V1023" s="87" t="s">
        <v>12285</v>
      </c>
      <c r="W1023" s="87" t="s">
        <v>12286</v>
      </c>
      <c r="X1023" s="87" t="s">
        <v>12287</v>
      </c>
      <c r="Y1023" s="87" t="s">
        <v>12288</v>
      </c>
    </row>
    <row r="1024" spans="1:25" ht="88.5" customHeight="1">
      <c r="A1024" s="73"/>
      <c r="B1024" s="85"/>
      <c r="C1024" s="73"/>
      <c r="D1024" s="86">
        <v>31</v>
      </c>
      <c r="E1024" s="87" t="s">
        <v>13604</v>
      </c>
      <c r="F1024" s="87" t="s">
        <v>8372</v>
      </c>
      <c r="G1024" s="88" t="s">
        <v>371</v>
      </c>
      <c r="H1024" s="88" t="s">
        <v>28</v>
      </c>
      <c r="I1024" s="90" t="s">
        <v>35</v>
      </c>
      <c r="J1024" s="90" t="s">
        <v>2975</v>
      </c>
      <c r="K1024" s="90" t="s">
        <v>2300</v>
      </c>
      <c r="L1024" s="91">
        <v>3.5</v>
      </c>
      <c r="M1024" s="90" t="s">
        <v>2187</v>
      </c>
      <c r="N1024" s="87" t="s">
        <v>12280</v>
      </c>
      <c r="O1024" s="87" t="s">
        <v>35</v>
      </c>
      <c r="P1024" s="87" t="s">
        <v>13605</v>
      </c>
      <c r="Q1024" s="92" t="s">
        <v>11391</v>
      </c>
      <c r="R1024" s="88" t="s">
        <v>7810</v>
      </c>
      <c r="S1024" s="88">
        <v>3.51</v>
      </c>
      <c r="T1024" s="88" t="s">
        <v>12948</v>
      </c>
      <c r="U1024" s="87" t="s">
        <v>12284</v>
      </c>
      <c r="V1024" s="87" t="s">
        <v>12285</v>
      </c>
      <c r="W1024" s="87" t="s">
        <v>12286</v>
      </c>
      <c r="X1024" s="87" t="s">
        <v>12287</v>
      </c>
      <c r="Y1024" s="87" t="s">
        <v>12288</v>
      </c>
    </row>
    <row r="1025" spans="1:25" ht="88.5" customHeight="1">
      <c r="A1025" s="73"/>
      <c r="B1025" s="85"/>
      <c r="C1025" s="73"/>
      <c r="D1025" s="86">
        <v>31</v>
      </c>
      <c r="E1025" s="87" t="s">
        <v>13606</v>
      </c>
      <c r="F1025" s="87" t="s">
        <v>8372</v>
      </c>
      <c r="G1025" s="88" t="s">
        <v>371</v>
      </c>
      <c r="H1025" s="88" t="s">
        <v>28</v>
      </c>
      <c r="I1025" s="90" t="s">
        <v>35</v>
      </c>
      <c r="J1025" s="90" t="s">
        <v>2975</v>
      </c>
      <c r="K1025" s="90" t="s">
        <v>2300</v>
      </c>
      <c r="L1025" s="91">
        <v>3.5</v>
      </c>
      <c r="M1025" s="90" t="s">
        <v>2187</v>
      </c>
      <c r="N1025" s="87" t="s">
        <v>12280</v>
      </c>
      <c r="O1025" s="87" t="s">
        <v>35</v>
      </c>
      <c r="P1025" s="87" t="s">
        <v>13607</v>
      </c>
      <c r="Q1025" s="92" t="s">
        <v>11391</v>
      </c>
      <c r="R1025" s="88" t="s">
        <v>7810</v>
      </c>
      <c r="S1025" s="88">
        <v>3.51</v>
      </c>
      <c r="T1025" s="88" t="s">
        <v>12948</v>
      </c>
      <c r="U1025" s="87" t="s">
        <v>12284</v>
      </c>
      <c r="V1025" s="87" t="s">
        <v>12285</v>
      </c>
      <c r="W1025" s="87" t="s">
        <v>12286</v>
      </c>
      <c r="X1025" s="87" t="s">
        <v>12287</v>
      </c>
      <c r="Y1025" s="87" t="s">
        <v>12288</v>
      </c>
    </row>
    <row r="1026" spans="1:25" ht="88.5" customHeight="1">
      <c r="A1026" s="73"/>
      <c r="B1026" s="85"/>
      <c r="C1026" s="73"/>
      <c r="D1026" s="86">
        <v>31</v>
      </c>
      <c r="E1026" s="87" t="s">
        <v>13608</v>
      </c>
      <c r="F1026" s="87" t="s">
        <v>8372</v>
      </c>
      <c r="G1026" s="88" t="s">
        <v>371</v>
      </c>
      <c r="H1026" s="88" t="s">
        <v>28</v>
      </c>
      <c r="I1026" s="90" t="s">
        <v>35</v>
      </c>
      <c r="J1026" s="90" t="s">
        <v>2975</v>
      </c>
      <c r="K1026" s="90" t="s">
        <v>2300</v>
      </c>
      <c r="L1026" s="91">
        <v>3.5</v>
      </c>
      <c r="M1026" s="90" t="s">
        <v>2187</v>
      </c>
      <c r="N1026" s="87" t="s">
        <v>12280</v>
      </c>
      <c r="O1026" s="87" t="s">
        <v>35</v>
      </c>
      <c r="P1026" s="87" t="s">
        <v>13609</v>
      </c>
      <c r="Q1026" s="92" t="s">
        <v>11391</v>
      </c>
      <c r="R1026" s="88" t="s">
        <v>7810</v>
      </c>
      <c r="S1026" s="88">
        <v>3.51</v>
      </c>
      <c r="T1026" s="88" t="s">
        <v>12948</v>
      </c>
      <c r="U1026" s="87" t="s">
        <v>12284</v>
      </c>
      <c r="V1026" s="87" t="s">
        <v>12285</v>
      </c>
      <c r="W1026" s="87" t="s">
        <v>12286</v>
      </c>
      <c r="X1026" s="87" t="s">
        <v>12287</v>
      </c>
      <c r="Y1026" s="87" t="s">
        <v>12288</v>
      </c>
    </row>
    <row r="1027" spans="1:25" ht="88.5" customHeight="1">
      <c r="A1027" s="73"/>
      <c r="B1027" s="85"/>
      <c r="C1027" s="73"/>
      <c r="D1027" s="86">
        <v>31</v>
      </c>
      <c r="E1027" s="87" t="s">
        <v>13610</v>
      </c>
      <c r="F1027" s="87" t="s">
        <v>8372</v>
      </c>
      <c r="G1027" s="88" t="s">
        <v>371</v>
      </c>
      <c r="H1027" s="88" t="s">
        <v>28</v>
      </c>
      <c r="I1027" s="90" t="s">
        <v>35</v>
      </c>
      <c r="J1027" s="90" t="s">
        <v>2975</v>
      </c>
      <c r="K1027" s="90" t="s">
        <v>2300</v>
      </c>
      <c r="L1027" s="91">
        <v>3.5</v>
      </c>
      <c r="M1027" s="90" t="s">
        <v>2187</v>
      </c>
      <c r="N1027" s="87" t="s">
        <v>12280</v>
      </c>
      <c r="O1027" s="87" t="s">
        <v>35</v>
      </c>
      <c r="P1027" s="87" t="s">
        <v>13611</v>
      </c>
      <c r="Q1027" s="92" t="s">
        <v>11391</v>
      </c>
      <c r="R1027" s="88" t="s">
        <v>7810</v>
      </c>
      <c r="S1027" s="88">
        <v>3.51</v>
      </c>
      <c r="T1027" s="88" t="s">
        <v>12948</v>
      </c>
      <c r="U1027" s="87" t="s">
        <v>12284</v>
      </c>
      <c r="V1027" s="87" t="s">
        <v>12285</v>
      </c>
      <c r="W1027" s="87" t="s">
        <v>12286</v>
      </c>
      <c r="X1027" s="87" t="s">
        <v>12287</v>
      </c>
      <c r="Y1027" s="87" t="s">
        <v>12288</v>
      </c>
    </row>
    <row r="1028" spans="1:25" ht="88.5" customHeight="1">
      <c r="A1028" s="73"/>
      <c r="B1028" s="85"/>
      <c r="C1028" s="73"/>
      <c r="D1028" s="86">
        <v>66</v>
      </c>
      <c r="E1028" s="87" t="s">
        <v>13612</v>
      </c>
      <c r="F1028" s="87" t="s">
        <v>8372</v>
      </c>
      <c r="G1028" s="88" t="s">
        <v>371</v>
      </c>
      <c r="H1028" s="88" t="s">
        <v>28</v>
      </c>
      <c r="I1028" s="90" t="s">
        <v>35</v>
      </c>
      <c r="J1028" s="90" t="s">
        <v>2975</v>
      </c>
      <c r="K1028" s="90" t="s">
        <v>2300</v>
      </c>
      <c r="L1028" s="91">
        <v>3.5</v>
      </c>
      <c r="M1028" s="90" t="s">
        <v>2187</v>
      </c>
      <c r="N1028" s="87" t="s">
        <v>11588</v>
      </c>
      <c r="O1028" s="87" t="s">
        <v>35</v>
      </c>
      <c r="P1028" s="87" t="s">
        <v>13613</v>
      </c>
      <c r="Q1028" s="92" t="s">
        <v>11391</v>
      </c>
      <c r="R1028" s="88" t="s">
        <v>7810</v>
      </c>
      <c r="S1028" s="88">
        <v>3.7</v>
      </c>
      <c r="T1028" s="88" t="s">
        <v>12985</v>
      </c>
      <c r="U1028" s="87" t="s">
        <v>11592</v>
      </c>
      <c r="V1028" s="87" t="s">
        <v>11593</v>
      </c>
      <c r="W1028" s="87" t="s">
        <v>12986</v>
      </c>
      <c r="X1028" s="87" t="s">
        <v>11595</v>
      </c>
      <c r="Y1028" s="87" t="s">
        <v>12987</v>
      </c>
    </row>
    <row r="1029" spans="1:25" ht="88.5" customHeight="1">
      <c r="A1029" s="73"/>
      <c r="B1029" s="85"/>
      <c r="C1029" s="73"/>
      <c r="D1029" s="86">
        <v>66</v>
      </c>
      <c r="E1029" s="87" t="s">
        <v>13614</v>
      </c>
      <c r="F1029" s="87" t="s">
        <v>8372</v>
      </c>
      <c r="G1029" s="88" t="s">
        <v>371</v>
      </c>
      <c r="H1029" s="88" t="s">
        <v>28</v>
      </c>
      <c r="I1029" s="90" t="s">
        <v>35</v>
      </c>
      <c r="J1029" s="90" t="s">
        <v>2975</v>
      </c>
      <c r="K1029" s="90" t="s">
        <v>2300</v>
      </c>
      <c r="L1029" s="91">
        <v>3.5</v>
      </c>
      <c r="M1029" s="90" t="s">
        <v>2187</v>
      </c>
      <c r="N1029" s="87" t="s">
        <v>11588</v>
      </c>
      <c r="O1029" s="87" t="s">
        <v>35</v>
      </c>
      <c r="P1029" s="87" t="s">
        <v>13615</v>
      </c>
      <c r="Q1029" s="92" t="s">
        <v>11391</v>
      </c>
      <c r="R1029" s="88" t="s">
        <v>7810</v>
      </c>
      <c r="S1029" s="88">
        <v>3.7</v>
      </c>
      <c r="T1029" s="88" t="s">
        <v>12985</v>
      </c>
      <c r="U1029" s="87" t="s">
        <v>11592</v>
      </c>
      <c r="V1029" s="87" t="s">
        <v>11593</v>
      </c>
      <c r="W1029" s="87" t="s">
        <v>12986</v>
      </c>
      <c r="X1029" s="87" t="s">
        <v>11595</v>
      </c>
      <c r="Y1029" s="87" t="s">
        <v>12987</v>
      </c>
    </row>
    <row r="1030" spans="1:25" ht="88.5" customHeight="1">
      <c r="A1030" s="73"/>
      <c r="B1030" s="85"/>
      <c r="C1030" s="73"/>
      <c r="D1030" s="86">
        <v>66</v>
      </c>
      <c r="E1030" s="87" t="s">
        <v>13616</v>
      </c>
      <c r="F1030" s="87" t="s">
        <v>8372</v>
      </c>
      <c r="G1030" s="88" t="s">
        <v>371</v>
      </c>
      <c r="H1030" s="88" t="s">
        <v>28</v>
      </c>
      <c r="I1030" s="90" t="s">
        <v>35</v>
      </c>
      <c r="J1030" s="90" t="s">
        <v>2975</v>
      </c>
      <c r="K1030" s="90" t="s">
        <v>2300</v>
      </c>
      <c r="L1030" s="91">
        <v>3.5</v>
      </c>
      <c r="M1030" s="90" t="s">
        <v>2187</v>
      </c>
      <c r="N1030" s="87" t="s">
        <v>11588</v>
      </c>
      <c r="O1030" s="87" t="s">
        <v>35</v>
      </c>
      <c r="P1030" s="87" t="s">
        <v>13617</v>
      </c>
      <c r="Q1030" s="92" t="s">
        <v>11381</v>
      </c>
      <c r="R1030" s="88" t="s">
        <v>7810</v>
      </c>
      <c r="S1030" s="88">
        <v>3.7</v>
      </c>
      <c r="T1030" s="88" t="s">
        <v>12985</v>
      </c>
      <c r="U1030" s="87" t="s">
        <v>11592</v>
      </c>
      <c r="V1030" s="87" t="s">
        <v>11593</v>
      </c>
      <c r="W1030" s="87" t="s">
        <v>12986</v>
      </c>
      <c r="X1030" s="87" t="s">
        <v>11595</v>
      </c>
      <c r="Y1030" s="87" t="s">
        <v>12987</v>
      </c>
    </row>
    <row r="1031" spans="1:25" ht="88.5" customHeight="1">
      <c r="A1031" s="73"/>
      <c r="B1031" s="85"/>
      <c r="C1031" s="73"/>
      <c r="D1031" s="86">
        <v>66</v>
      </c>
      <c r="E1031" s="87" t="s">
        <v>13618</v>
      </c>
      <c r="F1031" s="87" t="s">
        <v>8372</v>
      </c>
      <c r="G1031" s="88" t="s">
        <v>371</v>
      </c>
      <c r="H1031" s="88" t="s">
        <v>28</v>
      </c>
      <c r="I1031" s="90" t="s">
        <v>35</v>
      </c>
      <c r="J1031" s="90" t="s">
        <v>2975</v>
      </c>
      <c r="K1031" s="90" t="s">
        <v>2300</v>
      </c>
      <c r="L1031" s="91">
        <v>3.5</v>
      </c>
      <c r="M1031" s="90" t="s">
        <v>2187</v>
      </c>
      <c r="N1031" s="87" t="s">
        <v>11588</v>
      </c>
      <c r="O1031" s="87" t="s">
        <v>35</v>
      </c>
      <c r="P1031" s="87" t="s">
        <v>13619</v>
      </c>
      <c r="Q1031" s="92" t="s">
        <v>11391</v>
      </c>
      <c r="R1031" s="88" t="s">
        <v>7810</v>
      </c>
      <c r="S1031" s="88">
        <v>3.7</v>
      </c>
      <c r="T1031" s="88" t="s">
        <v>12985</v>
      </c>
      <c r="U1031" s="87" t="s">
        <v>11592</v>
      </c>
      <c r="V1031" s="87" t="s">
        <v>11593</v>
      </c>
      <c r="W1031" s="87" t="s">
        <v>12986</v>
      </c>
      <c r="X1031" s="87" t="s">
        <v>11595</v>
      </c>
      <c r="Y1031" s="87" t="s">
        <v>12987</v>
      </c>
    </row>
    <row r="1032" spans="1:25" ht="88.5" customHeight="1">
      <c r="A1032" s="73"/>
      <c r="B1032" s="85"/>
      <c r="C1032" s="73"/>
      <c r="D1032" s="86">
        <v>66</v>
      </c>
      <c r="E1032" s="87" t="s">
        <v>13620</v>
      </c>
      <c r="F1032" s="87" t="s">
        <v>8372</v>
      </c>
      <c r="G1032" s="88" t="s">
        <v>371</v>
      </c>
      <c r="H1032" s="88" t="s">
        <v>28</v>
      </c>
      <c r="I1032" s="90" t="s">
        <v>35</v>
      </c>
      <c r="J1032" s="90" t="s">
        <v>2975</v>
      </c>
      <c r="K1032" s="90" t="s">
        <v>2300</v>
      </c>
      <c r="L1032" s="91">
        <v>3.5</v>
      </c>
      <c r="M1032" s="90" t="s">
        <v>2187</v>
      </c>
      <c r="N1032" s="87" t="s">
        <v>11588</v>
      </c>
      <c r="O1032" s="87" t="s">
        <v>35</v>
      </c>
      <c r="P1032" s="87" t="s">
        <v>13621</v>
      </c>
      <c r="Q1032" s="92" t="s">
        <v>11391</v>
      </c>
      <c r="R1032" s="88" t="s">
        <v>7810</v>
      </c>
      <c r="S1032" s="88">
        <v>3.7</v>
      </c>
      <c r="T1032" s="88" t="s">
        <v>12985</v>
      </c>
      <c r="U1032" s="87" t="s">
        <v>11592</v>
      </c>
      <c r="V1032" s="87" t="s">
        <v>11593</v>
      </c>
      <c r="W1032" s="87" t="s">
        <v>12986</v>
      </c>
      <c r="X1032" s="87" t="s">
        <v>11595</v>
      </c>
      <c r="Y1032" s="87" t="s">
        <v>12987</v>
      </c>
    </row>
    <row r="1033" spans="1:25" ht="88.5" customHeight="1">
      <c r="A1033" s="73"/>
      <c r="B1033" s="85"/>
      <c r="C1033" s="73"/>
      <c r="D1033" s="86">
        <v>66</v>
      </c>
      <c r="E1033" s="87" t="s">
        <v>13622</v>
      </c>
      <c r="F1033" s="87" t="s">
        <v>8372</v>
      </c>
      <c r="G1033" s="88" t="s">
        <v>371</v>
      </c>
      <c r="H1033" s="88" t="s">
        <v>28</v>
      </c>
      <c r="I1033" s="90" t="s">
        <v>35</v>
      </c>
      <c r="J1033" s="90" t="s">
        <v>2975</v>
      </c>
      <c r="K1033" s="90" t="s">
        <v>2300</v>
      </c>
      <c r="L1033" s="91">
        <v>3.5</v>
      </c>
      <c r="M1033" s="90" t="s">
        <v>2187</v>
      </c>
      <c r="N1033" s="87" t="s">
        <v>11588</v>
      </c>
      <c r="O1033" s="87" t="s">
        <v>35</v>
      </c>
      <c r="P1033" s="87" t="s">
        <v>13623</v>
      </c>
      <c r="Q1033" s="92" t="s">
        <v>11391</v>
      </c>
      <c r="R1033" s="88" t="s">
        <v>7810</v>
      </c>
      <c r="S1033" s="88">
        <v>3.7</v>
      </c>
      <c r="T1033" s="88" t="s">
        <v>12985</v>
      </c>
      <c r="U1033" s="87" t="s">
        <v>11592</v>
      </c>
      <c r="V1033" s="87" t="s">
        <v>11593</v>
      </c>
      <c r="W1033" s="87" t="s">
        <v>12986</v>
      </c>
      <c r="X1033" s="87" t="s">
        <v>11595</v>
      </c>
      <c r="Y1033" s="87" t="s">
        <v>12987</v>
      </c>
    </row>
    <row r="1034" spans="1:25" ht="88.5" customHeight="1">
      <c r="A1034" s="73"/>
      <c r="B1034" s="85"/>
      <c r="C1034" s="73"/>
      <c r="D1034" s="86">
        <v>66</v>
      </c>
      <c r="E1034" s="87" t="s">
        <v>13624</v>
      </c>
      <c r="F1034" s="87" t="s">
        <v>8372</v>
      </c>
      <c r="G1034" s="88" t="s">
        <v>371</v>
      </c>
      <c r="H1034" s="88" t="s">
        <v>28</v>
      </c>
      <c r="I1034" s="90" t="s">
        <v>35</v>
      </c>
      <c r="J1034" s="90" t="s">
        <v>2975</v>
      </c>
      <c r="K1034" s="90" t="s">
        <v>2300</v>
      </c>
      <c r="L1034" s="91">
        <v>3.5</v>
      </c>
      <c r="M1034" s="90" t="s">
        <v>2187</v>
      </c>
      <c r="N1034" s="87" t="s">
        <v>11588</v>
      </c>
      <c r="O1034" s="87" t="s">
        <v>35</v>
      </c>
      <c r="P1034" s="87" t="s">
        <v>13625</v>
      </c>
      <c r="Q1034" s="92" t="s">
        <v>11391</v>
      </c>
      <c r="R1034" s="88" t="s">
        <v>7810</v>
      </c>
      <c r="S1034" s="88">
        <v>3.7</v>
      </c>
      <c r="T1034" s="88" t="s">
        <v>12985</v>
      </c>
      <c r="U1034" s="87" t="s">
        <v>11592</v>
      </c>
      <c r="V1034" s="87" t="s">
        <v>11593</v>
      </c>
      <c r="W1034" s="87" t="s">
        <v>12986</v>
      </c>
      <c r="X1034" s="87" t="s">
        <v>11595</v>
      </c>
      <c r="Y1034" s="87" t="s">
        <v>12987</v>
      </c>
    </row>
    <row r="1035" spans="1:25" ht="88.5" customHeight="1">
      <c r="A1035" s="73"/>
      <c r="B1035" s="85"/>
      <c r="C1035" s="73"/>
      <c r="D1035" s="86">
        <v>66</v>
      </c>
      <c r="E1035" s="87" t="s">
        <v>13626</v>
      </c>
      <c r="F1035" s="87" t="s">
        <v>8372</v>
      </c>
      <c r="G1035" s="88" t="s">
        <v>371</v>
      </c>
      <c r="H1035" s="88" t="s">
        <v>28</v>
      </c>
      <c r="I1035" s="90" t="s">
        <v>35</v>
      </c>
      <c r="J1035" s="90" t="s">
        <v>2975</v>
      </c>
      <c r="K1035" s="90" t="s">
        <v>2300</v>
      </c>
      <c r="L1035" s="91">
        <v>3.5</v>
      </c>
      <c r="M1035" s="90" t="s">
        <v>2187</v>
      </c>
      <c r="N1035" s="87" t="s">
        <v>11588</v>
      </c>
      <c r="O1035" s="87" t="s">
        <v>35</v>
      </c>
      <c r="P1035" s="87" t="s">
        <v>13627</v>
      </c>
      <c r="Q1035" s="92" t="s">
        <v>11391</v>
      </c>
      <c r="R1035" s="88" t="s">
        <v>7810</v>
      </c>
      <c r="S1035" s="88">
        <v>3.7</v>
      </c>
      <c r="T1035" s="88" t="s">
        <v>12985</v>
      </c>
      <c r="U1035" s="87" t="s">
        <v>11592</v>
      </c>
      <c r="V1035" s="87" t="s">
        <v>11593</v>
      </c>
      <c r="W1035" s="87" t="s">
        <v>12986</v>
      </c>
      <c r="X1035" s="87" t="s">
        <v>11595</v>
      </c>
      <c r="Y1035" s="87" t="s">
        <v>12987</v>
      </c>
    </row>
    <row r="1036" spans="1:25" ht="88.5" customHeight="1">
      <c r="A1036" s="73"/>
      <c r="B1036" s="85"/>
      <c r="C1036" s="73"/>
      <c r="D1036" s="86">
        <v>66</v>
      </c>
      <c r="E1036" s="87" t="s">
        <v>13628</v>
      </c>
      <c r="F1036" s="87" t="s">
        <v>8372</v>
      </c>
      <c r="G1036" s="88" t="s">
        <v>371</v>
      </c>
      <c r="H1036" s="88" t="s">
        <v>28</v>
      </c>
      <c r="I1036" s="90" t="s">
        <v>35</v>
      </c>
      <c r="J1036" s="90" t="s">
        <v>2975</v>
      </c>
      <c r="K1036" s="90" t="s">
        <v>2300</v>
      </c>
      <c r="L1036" s="91">
        <v>3.5</v>
      </c>
      <c r="M1036" s="90" t="s">
        <v>2187</v>
      </c>
      <c r="N1036" s="87" t="s">
        <v>11588</v>
      </c>
      <c r="O1036" s="87" t="s">
        <v>35</v>
      </c>
      <c r="P1036" s="87" t="s">
        <v>13629</v>
      </c>
      <c r="Q1036" s="92" t="s">
        <v>11391</v>
      </c>
      <c r="R1036" s="88" t="s">
        <v>7810</v>
      </c>
      <c r="S1036" s="88">
        <v>3.7</v>
      </c>
      <c r="T1036" s="88" t="s">
        <v>12985</v>
      </c>
      <c r="U1036" s="87" t="s">
        <v>11592</v>
      </c>
      <c r="V1036" s="87" t="s">
        <v>11593</v>
      </c>
      <c r="W1036" s="87" t="s">
        <v>12986</v>
      </c>
      <c r="X1036" s="87" t="s">
        <v>11595</v>
      </c>
      <c r="Y1036" s="87" t="s">
        <v>12987</v>
      </c>
    </row>
    <row r="1037" spans="1:25" ht="88.5" customHeight="1">
      <c r="A1037" s="73"/>
      <c r="B1037" s="85"/>
      <c r="C1037" s="73"/>
      <c r="D1037" s="86">
        <v>66</v>
      </c>
      <c r="E1037" s="87" t="s">
        <v>13630</v>
      </c>
      <c r="F1037" s="87" t="s">
        <v>8372</v>
      </c>
      <c r="G1037" s="88" t="s">
        <v>371</v>
      </c>
      <c r="H1037" s="88" t="s">
        <v>28</v>
      </c>
      <c r="I1037" s="90" t="s">
        <v>35</v>
      </c>
      <c r="J1037" s="90" t="s">
        <v>2975</v>
      </c>
      <c r="K1037" s="90" t="s">
        <v>2300</v>
      </c>
      <c r="L1037" s="91">
        <v>3.5</v>
      </c>
      <c r="M1037" s="90" t="s">
        <v>2187</v>
      </c>
      <c r="N1037" s="87" t="s">
        <v>11588</v>
      </c>
      <c r="O1037" s="87" t="s">
        <v>35</v>
      </c>
      <c r="P1037" s="87" t="s">
        <v>13631</v>
      </c>
      <c r="Q1037" s="92" t="s">
        <v>11391</v>
      </c>
      <c r="R1037" s="88" t="s">
        <v>7810</v>
      </c>
      <c r="S1037" s="88">
        <v>3.7</v>
      </c>
      <c r="T1037" s="88" t="s">
        <v>12985</v>
      </c>
      <c r="U1037" s="87" t="s">
        <v>11592</v>
      </c>
      <c r="V1037" s="87" t="s">
        <v>11593</v>
      </c>
      <c r="W1037" s="87" t="s">
        <v>12986</v>
      </c>
      <c r="X1037" s="87" t="s">
        <v>11595</v>
      </c>
      <c r="Y1037" s="87" t="s">
        <v>12987</v>
      </c>
    </row>
    <row r="1038" spans="1:25" ht="88.5" customHeight="1">
      <c r="A1038" s="73"/>
      <c r="B1038" s="85"/>
      <c r="C1038" s="73"/>
      <c r="D1038" s="86">
        <v>66</v>
      </c>
      <c r="E1038" s="87" t="s">
        <v>13632</v>
      </c>
      <c r="F1038" s="87" t="s">
        <v>8372</v>
      </c>
      <c r="G1038" s="88" t="s">
        <v>371</v>
      </c>
      <c r="H1038" s="88" t="s">
        <v>28</v>
      </c>
      <c r="I1038" s="90" t="s">
        <v>35</v>
      </c>
      <c r="J1038" s="90" t="s">
        <v>2975</v>
      </c>
      <c r="K1038" s="90" t="s">
        <v>2300</v>
      </c>
      <c r="L1038" s="91">
        <v>3.5</v>
      </c>
      <c r="M1038" s="90" t="s">
        <v>2187</v>
      </c>
      <c r="N1038" s="87" t="s">
        <v>11588</v>
      </c>
      <c r="O1038" s="87" t="s">
        <v>35</v>
      </c>
      <c r="P1038" s="87" t="s">
        <v>13633</v>
      </c>
      <c r="Q1038" s="92" t="s">
        <v>11391</v>
      </c>
      <c r="R1038" s="88" t="s">
        <v>7810</v>
      </c>
      <c r="S1038" s="88">
        <v>3.7</v>
      </c>
      <c r="T1038" s="88" t="s">
        <v>12985</v>
      </c>
      <c r="U1038" s="87" t="s">
        <v>11592</v>
      </c>
      <c r="V1038" s="87" t="s">
        <v>11593</v>
      </c>
      <c r="W1038" s="87" t="s">
        <v>12986</v>
      </c>
      <c r="X1038" s="87" t="s">
        <v>11595</v>
      </c>
      <c r="Y1038" s="87" t="s">
        <v>12987</v>
      </c>
    </row>
    <row r="1039" spans="1:25" ht="88.5" customHeight="1">
      <c r="A1039" s="73"/>
      <c r="B1039" s="85"/>
      <c r="C1039" s="73"/>
      <c r="D1039" s="86">
        <v>66</v>
      </c>
      <c r="E1039" s="87" t="s">
        <v>13634</v>
      </c>
      <c r="F1039" s="87" t="s">
        <v>8372</v>
      </c>
      <c r="G1039" s="88" t="s">
        <v>371</v>
      </c>
      <c r="H1039" s="88" t="s">
        <v>28</v>
      </c>
      <c r="I1039" s="90" t="s">
        <v>35</v>
      </c>
      <c r="J1039" s="90" t="s">
        <v>2975</v>
      </c>
      <c r="K1039" s="90" t="s">
        <v>2300</v>
      </c>
      <c r="L1039" s="91">
        <v>3.5</v>
      </c>
      <c r="M1039" s="90" t="s">
        <v>2187</v>
      </c>
      <c r="N1039" s="87" t="s">
        <v>11588</v>
      </c>
      <c r="O1039" s="87" t="s">
        <v>35</v>
      </c>
      <c r="P1039" s="87" t="s">
        <v>13635</v>
      </c>
      <c r="Q1039" s="92" t="s">
        <v>11391</v>
      </c>
      <c r="R1039" s="88" t="s">
        <v>7810</v>
      </c>
      <c r="S1039" s="88">
        <v>3.7</v>
      </c>
      <c r="T1039" s="88" t="s">
        <v>12985</v>
      </c>
      <c r="U1039" s="87" t="s">
        <v>11592</v>
      </c>
      <c r="V1039" s="87" t="s">
        <v>11593</v>
      </c>
      <c r="W1039" s="87" t="s">
        <v>12986</v>
      </c>
      <c r="X1039" s="87" t="s">
        <v>11595</v>
      </c>
      <c r="Y1039" s="87" t="s">
        <v>12987</v>
      </c>
    </row>
    <row r="1040" spans="1:25" ht="88.5" customHeight="1">
      <c r="A1040" s="73"/>
      <c r="B1040" s="85"/>
      <c r="C1040" s="73"/>
      <c r="D1040" s="86">
        <v>66</v>
      </c>
      <c r="E1040" s="87" t="s">
        <v>13636</v>
      </c>
      <c r="F1040" s="87" t="s">
        <v>8372</v>
      </c>
      <c r="G1040" s="88" t="s">
        <v>371</v>
      </c>
      <c r="H1040" s="88" t="s">
        <v>28</v>
      </c>
      <c r="I1040" s="90" t="s">
        <v>35</v>
      </c>
      <c r="J1040" s="90" t="s">
        <v>2975</v>
      </c>
      <c r="K1040" s="90" t="s">
        <v>2300</v>
      </c>
      <c r="L1040" s="91">
        <v>3.5</v>
      </c>
      <c r="M1040" s="90" t="s">
        <v>2187</v>
      </c>
      <c r="N1040" s="87" t="s">
        <v>11588</v>
      </c>
      <c r="O1040" s="87" t="s">
        <v>35</v>
      </c>
      <c r="P1040" s="87" t="s">
        <v>13637</v>
      </c>
      <c r="Q1040" s="92" t="s">
        <v>11391</v>
      </c>
      <c r="R1040" s="88" t="s">
        <v>7810</v>
      </c>
      <c r="S1040" s="88">
        <v>3.7</v>
      </c>
      <c r="T1040" s="88" t="s">
        <v>12985</v>
      </c>
      <c r="U1040" s="87" t="s">
        <v>11592</v>
      </c>
      <c r="V1040" s="87" t="s">
        <v>11593</v>
      </c>
      <c r="W1040" s="87" t="s">
        <v>12986</v>
      </c>
      <c r="X1040" s="87" t="s">
        <v>11595</v>
      </c>
      <c r="Y1040" s="87" t="s">
        <v>12987</v>
      </c>
    </row>
    <row r="1041" spans="1:25" ht="88.5" customHeight="1">
      <c r="A1041" s="73"/>
      <c r="B1041" s="85"/>
      <c r="C1041" s="73"/>
      <c r="D1041" s="86">
        <v>66</v>
      </c>
      <c r="E1041" s="87" t="s">
        <v>13638</v>
      </c>
      <c r="F1041" s="87" t="s">
        <v>8372</v>
      </c>
      <c r="G1041" s="88" t="s">
        <v>371</v>
      </c>
      <c r="H1041" s="88" t="s">
        <v>28</v>
      </c>
      <c r="I1041" s="90" t="s">
        <v>35</v>
      </c>
      <c r="J1041" s="90" t="s">
        <v>2975</v>
      </c>
      <c r="K1041" s="90" t="s">
        <v>2300</v>
      </c>
      <c r="L1041" s="91">
        <v>3.5</v>
      </c>
      <c r="M1041" s="90" t="s">
        <v>2187</v>
      </c>
      <c r="N1041" s="87" t="s">
        <v>11588</v>
      </c>
      <c r="O1041" s="87" t="s">
        <v>35</v>
      </c>
      <c r="P1041" s="87" t="s">
        <v>13639</v>
      </c>
      <c r="Q1041" s="92" t="s">
        <v>11391</v>
      </c>
      <c r="R1041" s="88" t="s">
        <v>7810</v>
      </c>
      <c r="S1041" s="88">
        <v>3.7</v>
      </c>
      <c r="T1041" s="88" t="s">
        <v>12985</v>
      </c>
      <c r="U1041" s="87" t="s">
        <v>11592</v>
      </c>
      <c r="V1041" s="87" t="s">
        <v>11593</v>
      </c>
      <c r="W1041" s="87" t="s">
        <v>12986</v>
      </c>
      <c r="X1041" s="87" t="s">
        <v>11595</v>
      </c>
      <c r="Y1041" s="87" t="s">
        <v>12987</v>
      </c>
    </row>
    <row r="1042" spans="1:25" ht="88.5" customHeight="1">
      <c r="A1042" s="73"/>
      <c r="B1042" s="85"/>
      <c r="C1042" s="73"/>
      <c r="D1042" s="86">
        <v>66</v>
      </c>
      <c r="E1042" s="87" t="s">
        <v>13640</v>
      </c>
      <c r="F1042" s="87" t="s">
        <v>8372</v>
      </c>
      <c r="G1042" s="88" t="s">
        <v>371</v>
      </c>
      <c r="H1042" s="88" t="s">
        <v>28</v>
      </c>
      <c r="I1042" s="90" t="s">
        <v>35</v>
      </c>
      <c r="J1042" s="90" t="s">
        <v>2975</v>
      </c>
      <c r="K1042" s="90" t="s">
        <v>2300</v>
      </c>
      <c r="L1042" s="91">
        <v>3.5</v>
      </c>
      <c r="M1042" s="90" t="s">
        <v>2187</v>
      </c>
      <c r="N1042" s="87" t="s">
        <v>11588</v>
      </c>
      <c r="O1042" s="87" t="s">
        <v>35</v>
      </c>
      <c r="P1042" s="87" t="s">
        <v>13641</v>
      </c>
      <c r="Q1042" s="92" t="s">
        <v>11391</v>
      </c>
      <c r="R1042" s="88" t="s">
        <v>7810</v>
      </c>
      <c r="S1042" s="88">
        <v>3.7</v>
      </c>
      <c r="T1042" s="88" t="s">
        <v>12985</v>
      </c>
      <c r="U1042" s="87" t="s">
        <v>11592</v>
      </c>
      <c r="V1042" s="87" t="s">
        <v>11593</v>
      </c>
      <c r="W1042" s="87" t="s">
        <v>12986</v>
      </c>
      <c r="X1042" s="87" t="s">
        <v>11595</v>
      </c>
      <c r="Y1042" s="87" t="s">
        <v>12987</v>
      </c>
    </row>
    <row r="1043" spans="1:25" ht="88.5" customHeight="1">
      <c r="A1043" s="73"/>
      <c r="B1043" s="85"/>
      <c r="C1043" s="73"/>
      <c r="D1043" s="86">
        <v>66</v>
      </c>
      <c r="E1043" s="87" t="s">
        <v>13642</v>
      </c>
      <c r="F1043" s="87" t="s">
        <v>8372</v>
      </c>
      <c r="G1043" s="88" t="s">
        <v>371</v>
      </c>
      <c r="H1043" s="88" t="s">
        <v>28</v>
      </c>
      <c r="I1043" s="90" t="s">
        <v>35</v>
      </c>
      <c r="J1043" s="90" t="s">
        <v>2975</v>
      </c>
      <c r="K1043" s="90" t="s">
        <v>2300</v>
      </c>
      <c r="L1043" s="91">
        <v>3.5</v>
      </c>
      <c r="M1043" s="90" t="s">
        <v>2187</v>
      </c>
      <c r="N1043" s="87" t="s">
        <v>11588</v>
      </c>
      <c r="O1043" s="87" t="s">
        <v>35</v>
      </c>
      <c r="P1043" s="87" t="s">
        <v>13643</v>
      </c>
      <c r="Q1043" s="92" t="s">
        <v>11391</v>
      </c>
      <c r="R1043" s="88" t="s">
        <v>7810</v>
      </c>
      <c r="S1043" s="88">
        <v>3.7</v>
      </c>
      <c r="T1043" s="88" t="s">
        <v>12985</v>
      </c>
      <c r="U1043" s="87" t="s">
        <v>11592</v>
      </c>
      <c r="V1043" s="87" t="s">
        <v>11593</v>
      </c>
      <c r="W1043" s="87" t="s">
        <v>12986</v>
      </c>
      <c r="X1043" s="87" t="s">
        <v>11595</v>
      </c>
      <c r="Y1043" s="87" t="s">
        <v>12987</v>
      </c>
    </row>
    <row r="1044" spans="1:25" ht="88.5" customHeight="1">
      <c r="A1044" s="73"/>
      <c r="B1044" s="85"/>
      <c r="C1044" s="73"/>
      <c r="D1044" s="86">
        <v>66</v>
      </c>
      <c r="E1044" s="87" t="s">
        <v>13644</v>
      </c>
      <c r="F1044" s="87" t="s">
        <v>8372</v>
      </c>
      <c r="G1044" s="88" t="s">
        <v>371</v>
      </c>
      <c r="H1044" s="88" t="s">
        <v>28</v>
      </c>
      <c r="I1044" s="90" t="s">
        <v>35</v>
      </c>
      <c r="J1044" s="90" t="s">
        <v>2975</v>
      </c>
      <c r="K1044" s="90" t="s">
        <v>2300</v>
      </c>
      <c r="L1044" s="91">
        <v>3.5</v>
      </c>
      <c r="M1044" s="90" t="s">
        <v>2187</v>
      </c>
      <c r="N1044" s="87" t="s">
        <v>11588</v>
      </c>
      <c r="O1044" s="87" t="s">
        <v>35</v>
      </c>
      <c r="P1044" s="87" t="s">
        <v>13645</v>
      </c>
      <c r="Q1044" s="92" t="s">
        <v>11391</v>
      </c>
      <c r="R1044" s="88" t="s">
        <v>7810</v>
      </c>
      <c r="S1044" s="88">
        <v>3.7</v>
      </c>
      <c r="T1044" s="88" t="s">
        <v>12985</v>
      </c>
      <c r="U1044" s="87" t="s">
        <v>11592</v>
      </c>
      <c r="V1044" s="87" t="s">
        <v>11593</v>
      </c>
      <c r="W1044" s="87" t="s">
        <v>12986</v>
      </c>
      <c r="X1044" s="87" t="s">
        <v>11595</v>
      </c>
      <c r="Y1044" s="87" t="s">
        <v>12987</v>
      </c>
    </row>
    <row r="1045" spans="1:25" ht="88.5" customHeight="1">
      <c r="A1045" s="73"/>
      <c r="B1045" s="85"/>
      <c r="C1045" s="73"/>
      <c r="D1045" s="86">
        <v>66</v>
      </c>
      <c r="E1045" s="87" t="s">
        <v>13646</v>
      </c>
      <c r="F1045" s="87" t="s">
        <v>8372</v>
      </c>
      <c r="G1045" s="88" t="s">
        <v>371</v>
      </c>
      <c r="H1045" s="88" t="s">
        <v>28</v>
      </c>
      <c r="I1045" s="90" t="s">
        <v>35</v>
      </c>
      <c r="J1045" s="90" t="s">
        <v>2975</v>
      </c>
      <c r="K1045" s="90" t="s">
        <v>2300</v>
      </c>
      <c r="L1045" s="91">
        <v>3.5</v>
      </c>
      <c r="M1045" s="90" t="s">
        <v>2187</v>
      </c>
      <c r="N1045" s="87" t="s">
        <v>11588</v>
      </c>
      <c r="O1045" s="87" t="s">
        <v>35</v>
      </c>
      <c r="P1045" s="87" t="s">
        <v>13647</v>
      </c>
      <c r="Q1045" s="92" t="s">
        <v>11391</v>
      </c>
      <c r="R1045" s="88" t="s">
        <v>7810</v>
      </c>
      <c r="S1045" s="88">
        <v>3.7</v>
      </c>
      <c r="T1045" s="88" t="s">
        <v>12985</v>
      </c>
      <c r="U1045" s="87" t="s">
        <v>11592</v>
      </c>
      <c r="V1045" s="87" t="s">
        <v>11593</v>
      </c>
      <c r="W1045" s="87" t="s">
        <v>12986</v>
      </c>
      <c r="X1045" s="87" t="s">
        <v>11595</v>
      </c>
      <c r="Y1045" s="87" t="s">
        <v>12987</v>
      </c>
    </row>
    <row r="1046" spans="1:25" ht="88.5" customHeight="1">
      <c r="A1046" s="73"/>
      <c r="B1046" s="85"/>
      <c r="C1046" s="73"/>
      <c r="D1046" s="86">
        <v>66</v>
      </c>
      <c r="E1046" s="87" t="s">
        <v>13648</v>
      </c>
      <c r="F1046" s="87" t="s">
        <v>8372</v>
      </c>
      <c r="G1046" s="88" t="s">
        <v>371</v>
      </c>
      <c r="H1046" s="88" t="s">
        <v>28</v>
      </c>
      <c r="I1046" s="90" t="s">
        <v>35</v>
      </c>
      <c r="J1046" s="90" t="s">
        <v>2975</v>
      </c>
      <c r="K1046" s="90" t="s">
        <v>2300</v>
      </c>
      <c r="L1046" s="91">
        <v>3.5</v>
      </c>
      <c r="M1046" s="90" t="s">
        <v>2187</v>
      </c>
      <c r="N1046" s="87" t="s">
        <v>11588</v>
      </c>
      <c r="O1046" s="87" t="s">
        <v>35</v>
      </c>
      <c r="P1046" s="87" t="s">
        <v>13649</v>
      </c>
      <c r="Q1046" s="92" t="s">
        <v>11391</v>
      </c>
      <c r="R1046" s="88" t="s">
        <v>7810</v>
      </c>
      <c r="S1046" s="88">
        <v>3.7</v>
      </c>
      <c r="T1046" s="88" t="s">
        <v>12985</v>
      </c>
      <c r="U1046" s="87" t="s">
        <v>11592</v>
      </c>
      <c r="V1046" s="87" t="s">
        <v>11593</v>
      </c>
      <c r="W1046" s="87" t="s">
        <v>12986</v>
      </c>
      <c r="X1046" s="87" t="s">
        <v>11595</v>
      </c>
      <c r="Y1046" s="87" t="s">
        <v>12987</v>
      </c>
    </row>
    <row r="1047" spans="1:25" ht="88.5" customHeight="1">
      <c r="A1047" s="73"/>
      <c r="B1047" s="85"/>
      <c r="C1047" s="73"/>
      <c r="D1047" s="86">
        <v>66</v>
      </c>
      <c r="E1047" s="87" t="s">
        <v>13650</v>
      </c>
      <c r="F1047" s="87" t="s">
        <v>8372</v>
      </c>
      <c r="G1047" s="88" t="s">
        <v>371</v>
      </c>
      <c r="H1047" s="88" t="s">
        <v>28</v>
      </c>
      <c r="I1047" s="90" t="s">
        <v>35</v>
      </c>
      <c r="J1047" s="90" t="s">
        <v>2975</v>
      </c>
      <c r="K1047" s="90" t="s">
        <v>2300</v>
      </c>
      <c r="L1047" s="91">
        <v>3.5</v>
      </c>
      <c r="M1047" s="90" t="s">
        <v>2187</v>
      </c>
      <c r="N1047" s="87" t="s">
        <v>11588</v>
      </c>
      <c r="O1047" s="87" t="s">
        <v>35</v>
      </c>
      <c r="P1047" s="87" t="s">
        <v>13651</v>
      </c>
      <c r="Q1047" s="92" t="s">
        <v>11391</v>
      </c>
      <c r="R1047" s="88" t="s">
        <v>7810</v>
      </c>
      <c r="S1047" s="88">
        <v>3.7</v>
      </c>
      <c r="T1047" s="88" t="s">
        <v>12985</v>
      </c>
      <c r="U1047" s="87" t="s">
        <v>11592</v>
      </c>
      <c r="V1047" s="87" t="s">
        <v>11593</v>
      </c>
      <c r="W1047" s="87" t="s">
        <v>12986</v>
      </c>
      <c r="X1047" s="87" t="s">
        <v>11595</v>
      </c>
      <c r="Y1047" s="87" t="s">
        <v>12987</v>
      </c>
    </row>
    <row r="1048" spans="1:25" ht="88.5" customHeight="1">
      <c r="A1048" s="73"/>
      <c r="B1048" s="85"/>
      <c r="C1048" s="73"/>
      <c r="D1048" s="86">
        <v>27</v>
      </c>
      <c r="E1048" s="87" t="s">
        <v>13652</v>
      </c>
      <c r="F1048" s="87" t="s">
        <v>8408</v>
      </c>
      <c r="G1048" s="88" t="s">
        <v>371</v>
      </c>
      <c r="H1048" s="88" t="s">
        <v>44</v>
      </c>
      <c r="I1048" s="90" t="s">
        <v>45</v>
      </c>
      <c r="J1048" s="90" t="s">
        <v>24</v>
      </c>
      <c r="K1048" s="90" t="s">
        <v>2115</v>
      </c>
      <c r="L1048" s="91">
        <v>34.4</v>
      </c>
      <c r="M1048" s="90" t="s">
        <v>2187</v>
      </c>
      <c r="N1048" s="87" t="s">
        <v>13653</v>
      </c>
      <c r="O1048" s="87" t="s">
        <v>13654</v>
      </c>
      <c r="P1048" s="87" t="s">
        <v>13655</v>
      </c>
      <c r="Q1048" s="92" t="s">
        <v>11381</v>
      </c>
      <c r="R1048" s="88" t="s">
        <v>11382</v>
      </c>
      <c r="S1048" s="88">
        <v>34.4</v>
      </c>
      <c r="T1048" s="88" t="s">
        <v>13656</v>
      </c>
      <c r="U1048" s="87" t="s">
        <v>13657</v>
      </c>
      <c r="V1048" s="87" t="s">
        <v>13657</v>
      </c>
      <c r="W1048" s="87" t="s">
        <v>13658</v>
      </c>
      <c r="X1048" s="87" t="s">
        <v>13659</v>
      </c>
      <c r="Y1048" s="87" t="s">
        <v>13660</v>
      </c>
    </row>
    <row r="1049" spans="1:25" ht="88.5" customHeight="1">
      <c r="A1049" s="73"/>
      <c r="B1049" s="85"/>
      <c r="C1049" s="73"/>
      <c r="D1049" s="86">
        <v>27</v>
      </c>
      <c r="E1049" s="87" t="s">
        <v>13661</v>
      </c>
      <c r="F1049" s="87" t="s">
        <v>8410</v>
      </c>
      <c r="G1049" s="88" t="s">
        <v>371</v>
      </c>
      <c r="H1049" s="88" t="s">
        <v>44</v>
      </c>
      <c r="I1049" s="90" t="s">
        <v>45</v>
      </c>
      <c r="J1049" s="90" t="s">
        <v>24</v>
      </c>
      <c r="K1049" s="90" t="s">
        <v>2115</v>
      </c>
      <c r="L1049" s="91">
        <v>34.5</v>
      </c>
      <c r="M1049" s="90" t="s">
        <v>2187</v>
      </c>
      <c r="N1049" s="87" t="s">
        <v>13653</v>
      </c>
      <c r="O1049" s="87" t="s">
        <v>13654</v>
      </c>
      <c r="P1049" s="87" t="s">
        <v>13662</v>
      </c>
      <c r="Q1049" s="92" t="s">
        <v>11381</v>
      </c>
      <c r="R1049" s="88" t="s">
        <v>11382</v>
      </c>
      <c r="S1049" s="88">
        <v>34.5</v>
      </c>
      <c r="T1049" s="88" t="s">
        <v>13656</v>
      </c>
      <c r="U1049" s="87" t="s">
        <v>13657</v>
      </c>
      <c r="V1049" s="87" t="s">
        <v>13657</v>
      </c>
      <c r="W1049" s="87" t="s">
        <v>13658</v>
      </c>
      <c r="X1049" s="87" t="s">
        <v>13659</v>
      </c>
      <c r="Y1049" s="87" t="s">
        <v>13660</v>
      </c>
    </row>
    <row r="1050" spans="1:25" ht="88.5" customHeight="1">
      <c r="A1050" s="73"/>
      <c r="B1050" s="85"/>
      <c r="C1050" s="73"/>
      <c r="D1050" s="86">
        <v>27</v>
      </c>
      <c r="E1050" s="87" t="s">
        <v>13663</v>
      </c>
      <c r="F1050" s="87" t="s">
        <v>8412</v>
      </c>
      <c r="G1050" s="88" t="s">
        <v>371</v>
      </c>
      <c r="H1050" s="88" t="s">
        <v>44</v>
      </c>
      <c r="I1050" s="90" t="s">
        <v>45</v>
      </c>
      <c r="J1050" s="90" t="s">
        <v>24</v>
      </c>
      <c r="K1050" s="90" t="s">
        <v>2115</v>
      </c>
      <c r="L1050" s="91">
        <v>34.799999999999997</v>
      </c>
      <c r="M1050" s="90" t="s">
        <v>2187</v>
      </c>
      <c r="N1050" s="87" t="s">
        <v>13653</v>
      </c>
      <c r="O1050" s="87" t="s">
        <v>13654</v>
      </c>
      <c r="P1050" s="87" t="s">
        <v>13664</v>
      </c>
      <c r="Q1050" s="92" t="s">
        <v>11381</v>
      </c>
      <c r="R1050" s="88" t="s">
        <v>11382</v>
      </c>
      <c r="S1050" s="88">
        <v>34.799999999999997</v>
      </c>
      <c r="T1050" s="88" t="s">
        <v>13656</v>
      </c>
      <c r="U1050" s="87" t="s">
        <v>13657</v>
      </c>
      <c r="V1050" s="87" t="s">
        <v>13657</v>
      </c>
      <c r="W1050" s="87" t="s">
        <v>13658</v>
      </c>
      <c r="X1050" s="87" t="s">
        <v>13659</v>
      </c>
      <c r="Y1050" s="87" t="s">
        <v>13660</v>
      </c>
    </row>
    <row r="1051" spans="1:25" ht="88.5" customHeight="1">
      <c r="A1051" s="73"/>
      <c r="B1051" s="85"/>
      <c r="C1051" s="73"/>
      <c r="D1051" s="86">
        <v>27</v>
      </c>
      <c r="E1051" s="87" t="s">
        <v>13665</v>
      </c>
      <c r="F1051" s="87" t="s">
        <v>8414</v>
      </c>
      <c r="G1051" s="88" t="s">
        <v>371</v>
      </c>
      <c r="H1051" s="88" t="s">
        <v>44</v>
      </c>
      <c r="I1051" s="90" t="s">
        <v>45</v>
      </c>
      <c r="J1051" s="90" t="s">
        <v>24</v>
      </c>
      <c r="K1051" s="90" t="s">
        <v>2115</v>
      </c>
      <c r="L1051" s="91">
        <v>34.9</v>
      </c>
      <c r="M1051" s="90" t="s">
        <v>2187</v>
      </c>
      <c r="N1051" s="87" t="s">
        <v>13653</v>
      </c>
      <c r="O1051" s="87" t="s">
        <v>13654</v>
      </c>
      <c r="P1051" s="87" t="s">
        <v>13666</v>
      </c>
      <c r="Q1051" s="92" t="s">
        <v>11381</v>
      </c>
      <c r="R1051" s="88" t="s">
        <v>11382</v>
      </c>
      <c r="S1051" s="88">
        <v>34.9</v>
      </c>
      <c r="T1051" s="88" t="s">
        <v>13656</v>
      </c>
      <c r="U1051" s="87" t="s">
        <v>13657</v>
      </c>
      <c r="V1051" s="87" t="s">
        <v>13657</v>
      </c>
      <c r="W1051" s="87" t="s">
        <v>13658</v>
      </c>
      <c r="X1051" s="87" t="s">
        <v>13659</v>
      </c>
      <c r="Y1051" s="87" t="s">
        <v>13660</v>
      </c>
    </row>
    <row r="1052" spans="1:25" ht="88.5" customHeight="1">
      <c r="A1052" s="73"/>
      <c r="B1052" s="85"/>
      <c r="C1052" s="73"/>
      <c r="D1052" s="86">
        <v>27</v>
      </c>
      <c r="E1052" s="87" t="s">
        <v>13667</v>
      </c>
      <c r="F1052" s="87" t="s">
        <v>8416</v>
      </c>
      <c r="G1052" s="88" t="s">
        <v>371</v>
      </c>
      <c r="H1052" s="88" t="s">
        <v>44</v>
      </c>
      <c r="I1052" s="90" t="s">
        <v>45</v>
      </c>
      <c r="J1052" s="90" t="s">
        <v>24</v>
      </c>
      <c r="K1052" s="90" t="s">
        <v>2115</v>
      </c>
      <c r="L1052" s="91">
        <v>34.9</v>
      </c>
      <c r="M1052" s="90" t="s">
        <v>2187</v>
      </c>
      <c r="N1052" s="87" t="s">
        <v>13653</v>
      </c>
      <c r="O1052" s="87" t="s">
        <v>13654</v>
      </c>
      <c r="P1052" s="87" t="s">
        <v>13668</v>
      </c>
      <c r="Q1052" s="92" t="s">
        <v>11381</v>
      </c>
      <c r="R1052" s="88" t="s">
        <v>11382</v>
      </c>
      <c r="S1052" s="88">
        <v>34.9</v>
      </c>
      <c r="T1052" s="88" t="s">
        <v>13656</v>
      </c>
      <c r="U1052" s="87" t="s">
        <v>13657</v>
      </c>
      <c r="V1052" s="87" t="s">
        <v>13657</v>
      </c>
      <c r="W1052" s="87" t="s">
        <v>13658</v>
      </c>
      <c r="X1052" s="87" t="s">
        <v>13659</v>
      </c>
      <c r="Y1052" s="87" t="s">
        <v>13660</v>
      </c>
    </row>
    <row r="1053" spans="1:25" ht="88.5" customHeight="1">
      <c r="A1053" s="73"/>
      <c r="B1053" s="85"/>
      <c r="C1053" s="73"/>
      <c r="D1053" s="86">
        <v>27</v>
      </c>
      <c r="E1053" s="87" t="s">
        <v>13669</v>
      </c>
      <c r="F1053" s="87" t="s">
        <v>8418</v>
      </c>
      <c r="G1053" s="88" t="s">
        <v>371</v>
      </c>
      <c r="H1053" s="88" t="s">
        <v>44</v>
      </c>
      <c r="I1053" s="90" t="s">
        <v>45</v>
      </c>
      <c r="J1053" s="90" t="s">
        <v>24</v>
      </c>
      <c r="K1053" s="90" t="s">
        <v>2115</v>
      </c>
      <c r="L1053" s="91">
        <v>35</v>
      </c>
      <c r="M1053" s="90" t="s">
        <v>2187</v>
      </c>
      <c r="N1053" s="87" t="s">
        <v>13653</v>
      </c>
      <c r="O1053" s="87" t="s">
        <v>13654</v>
      </c>
      <c r="P1053" s="87" t="s">
        <v>13670</v>
      </c>
      <c r="Q1053" s="92" t="s">
        <v>11381</v>
      </c>
      <c r="R1053" s="88" t="s">
        <v>11382</v>
      </c>
      <c r="S1053" s="88">
        <v>35</v>
      </c>
      <c r="T1053" s="88" t="s">
        <v>13656</v>
      </c>
      <c r="U1053" s="87" t="s">
        <v>13657</v>
      </c>
      <c r="V1053" s="87" t="s">
        <v>13657</v>
      </c>
      <c r="W1053" s="87" t="s">
        <v>13658</v>
      </c>
      <c r="X1053" s="87" t="s">
        <v>13659</v>
      </c>
      <c r="Y1053" s="87" t="s">
        <v>13660</v>
      </c>
    </row>
    <row r="1054" spans="1:25" ht="88.5" customHeight="1">
      <c r="A1054" s="73"/>
      <c r="B1054" s="85"/>
      <c r="C1054" s="73"/>
      <c r="D1054" s="86">
        <v>27</v>
      </c>
      <c r="E1054" s="87" t="s">
        <v>13671</v>
      </c>
      <c r="F1054" s="87" t="s">
        <v>8420</v>
      </c>
      <c r="G1054" s="88" t="s">
        <v>371</v>
      </c>
      <c r="H1054" s="88" t="s">
        <v>44</v>
      </c>
      <c r="I1054" s="90" t="s">
        <v>45</v>
      </c>
      <c r="J1054" s="90" t="s">
        <v>24</v>
      </c>
      <c r="K1054" s="90" t="s">
        <v>2115</v>
      </c>
      <c r="L1054" s="91">
        <v>35.200000000000003</v>
      </c>
      <c r="M1054" s="90" t="s">
        <v>2187</v>
      </c>
      <c r="N1054" s="87" t="s">
        <v>13653</v>
      </c>
      <c r="O1054" s="87" t="s">
        <v>13654</v>
      </c>
      <c r="P1054" s="87" t="s">
        <v>13672</v>
      </c>
      <c r="Q1054" s="92" t="s">
        <v>11381</v>
      </c>
      <c r="R1054" s="88" t="s">
        <v>11382</v>
      </c>
      <c r="S1054" s="88">
        <v>35.200000000000003</v>
      </c>
      <c r="T1054" s="88" t="s">
        <v>13656</v>
      </c>
      <c r="U1054" s="87" t="s">
        <v>13657</v>
      </c>
      <c r="V1054" s="87" t="s">
        <v>13657</v>
      </c>
      <c r="W1054" s="87" t="s">
        <v>13658</v>
      </c>
      <c r="X1054" s="87" t="s">
        <v>13659</v>
      </c>
      <c r="Y1054" s="87" t="s">
        <v>13660</v>
      </c>
    </row>
    <row r="1055" spans="1:25" ht="88.5" customHeight="1">
      <c r="A1055" s="73"/>
      <c r="B1055" s="85"/>
      <c r="C1055" s="73"/>
      <c r="D1055" s="86">
        <v>27</v>
      </c>
      <c r="E1055" s="87" t="s">
        <v>13673</v>
      </c>
      <c r="F1055" s="87" t="s">
        <v>8422</v>
      </c>
      <c r="G1055" s="88" t="s">
        <v>371</v>
      </c>
      <c r="H1055" s="88" t="s">
        <v>44</v>
      </c>
      <c r="I1055" s="90" t="s">
        <v>45</v>
      </c>
      <c r="J1055" s="90" t="s">
        <v>24</v>
      </c>
      <c r="K1055" s="90" t="s">
        <v>2115</v>
      </c>
      <c r="L1055" s="91">
        <v>35</v>
      </c>
      <c r="M1055" s="90" t="s">
        <v>2187</v>
      </c>
      <c r="N1055" s="87" t="s">
        <v>13653</v>
      </c>
      <c r="O1055" s="87" t="s">
        <v>13654</v>
      </c>
      <c r="P1055" s="87" t="s">
        <v>13674</v>
      </c>
      <c r="Q1055" s="92" t="s">
        <v>11381</v>
      </c>
      <c r="R1055" s="88" t="s">
        <v>11382</v>
      </c>
      <c r="S1055" s="88">
        <v>35</v>
      </c>
      <c r="T1055" s="88" t="s">
        <v>13656</v>
      </c>
      <c r="U1055" s="87" t="s">
        <v>13657</v>
      </c>
      <c r="V1055" s="87" t="s">
        <v>13657</v>
      </c>
      <c r="W1055" s="87" t="s">
        <v>13658</v>
      </c>
      <c r="X1055" s="87" t="s">
        <v>13659</v>
      </c>
      <c r="Y1055" s="87" t="s">
        <v>13660</v>
      </c>
    </row>
    <row r="1056" spans="1:25" ht="88.5" customHeight="1">
      <c r="A1056" s="73"/>
      <c r="B1056" s="85"/>
      <c r="C1056" s="73"/>
      <c r="D1056" s="86">
        <v>27</v>
      </c>
      <c r="E1056" s="87" t="s">
        <v>13675</v>
      </c>
      <c r="F1056" s="87" t="s">
        <v>8424</v>
      </c>
      <c r="G1056" s="88" t="s">
        <v>371</v>
      </c>
      <c r="H1056" s="88" t="s">
        <v>44</v>
      </c>
      <c r="I1056" s="90" t="s">
        <v>45</v>
      </c>
      <c r="J1056" s="90" t="s">
        <v>24</v>
      </c>
      <c r="K1056" s="90" t="s">
        <v>2115</v>
      </c>
      <c r="L1056" s="91">
        <v>35.1</v>
      </c>
      <c r="M1056" s="90" t="s">
        <v>2187</v>
      </c>
      <c r="N1056" s="87" t="s">
        <v>13653</v>
      </c>
      <c r="O1056" s="87" t="s">
        <v>13654</v>
      </c>
      <c r="P1056" s="87" t="s">
        <v>13676</v>
      </c>
      <c r="Q1056" s="92" t="s">
        <v>11381</v>
      </c>
      <c r="R1056" s="88" t="s">
        <v>11382</v>
      </c>
      <c r="S1056" s="88">
        <v>35.1</v>
      </c>
      <c r="T1056" s="88" t="s">
        <v>13656</v>
      </c>
      <c r="U1056" s="87" t="s">
        <v>13657</v>
      </c>
      <c r="V1056" s="87" t="s">
        <v>13657</v>
      </c>
      <c r="W1056" s="87" t="s">
        <v>13658</v>
      </c>
      <c r="X1056" s="87" t="s">
        <v>13659</v>
      </c>
      <c r="Y1056" s="87" t="s">
        <v>13660</v>
      </c>
    </row>
    <row r="1057" spans="1:25" ht="88.5" customHeight="1">
      <c r="A1057" s="73"/>
      <c r="B1057" s="85"/>
      <c r="C1057" s="73"/>
      <c r="D1057" s="86">
        <v>27</v>
      </c>
      <c r="E1057" s="87" t="s">
        <v>13677</v>
      </c>
      <c r="F1057" s="87" t="s">
        <v>8426</v>
      </c>
      <c r="G1057" s="88" t="s">
        <v>371</v>
      </c>
      <c r="H1057" s="88" t="s">
        <v>44</v>
      </c>
      <c r="I1057" s="90" t="s">
        <v>45</v>
      </c>
      <c r="J1057" s="90" t="s">
        <v>24</v>
      </c>
      <c r="K1057" s="90" t="s">
        <v>2115</v>
      </c>
      <c r="L1057" s="91">
        <v>35.200000000000003</v>
      </c>
      <c r="M1057" s="90" t="s">
        <v>2187</v>
      </c>
      <c r="N1057" s="87" t="s">
        <v>13653</v>
      </c>
      <c r="O1057" s="87" t="s">
        <v>13654</v>
      </c>
      <c r="P1057" s="87" t="s">
        <v>13678</v>
      </c>
      <c r="Q1057" s="92" t="s">
        <v>11381</v>
      </c>
      <c r="R1057" s="88" t="s">
        <v>11382</v>
      </c>
      <c r="S1057" s="88">
        <v>35.200000000000003</v>
      </c>
      <c r="T1057" s="88" t="s">
        <v>13656</v>
      </c>
      <c r="U1057" s="87" t="s">
        <v>13657</v>
      </c>
      <c r="V1057" s="87" t="s">
        <v>13657</v>
      </c>
      <c r="W1057" s="87" t="s">
        <v>13658</v>
      </c>
      <c r="X1057" s="87" t="s">
        <v>13659</v>
      </c>
      <c r="Y1057" s="87" t="s">
        <v>13660</v>
      </c>
    </row>
    <row r="1058" spans="1:25" ht="88.5" customHeight="1">
      <c r="A1058" s="73"/>
      <c r="B1058" s="85"/>
      <c r="C1058" s="73"/>
      <c r="D1058" s="86">
        <v>27</v>
      </c>
      <c r="E1058" s="87" t="s">
        <v>13679</v>
      </c>
      <c r="F1058" s="87" t="s">
        <v>8428</v>
      </c>
      <c r="G1058" s="88" t="s">
        <v>371</v>
      </c>
      <c r="H1058" s="88" t="s">
        <v>44</v>
      </c>
      <c r="I1058" s="90" t="s">
        <v>45</v>
      </c>
      <c r="J1058" s="90" t="s">
        <v>24</v>
      </c>
      <c r="K1058" s="90" t="s">
        <v>2115</v>
      </c>
      <c r="L1058" s="91">
        <v>35.1</v>
      </c>
      <c r="M1058" s="90" t="s">
        <v>2187</v>
      </c>
      <c r="N1058" s="87" t="s">
        <v>13653</v>
      </c>
      <c r="O1058" s="87" t="s">
        <v>13654</v>
      </c>
      <c r="P1058" s="87" t="s">
        <v>13680</v>
      </c>
      <c r="Q1058" s="92" t="s">
        <v>11381</v>
      </c>
      <c r="R1058" s="88" t="s">
        <v>11382</v>
      </c>
      <c r="S1058" s="88">
        <v>35.1</v>
      </c>
      <c r="T1058" s="88" t="s">
        <v>13656</v>
      </c>
      <c r="U1058" s="87" t="s">
        <v>13657</v>
      </c>
      <c r="V1058" s="87" t="s">
        <v>13657</v>
      </c>
      <c r="W1058" s="87" t="s">
        <v>13658</v>
      </c>
      <c r="X1058" s="87" t="s">
        <v>13659</v>
      </c>
      <c r="Y1058" s="87" t="s">
        <v>13660</v>
      </c>
    </row>
    <row r="1059" spans="1:25" ht="88.5" customHeight="1">
      <c r="A1059" s="73"/>
      <c r="B1059" s="85"/>
      <c r="C1059" s="73"/>
      <c r="D1059" s="86">
        <v>27</v>
      </c>
      <c r="E1059" s="87" t="s">
        <v>13681</v>
      </c>
      <c r="F1059" s="87" t="s">
        <v>8430</v>
      </c>
      <c r="G1059" s="88" t="s">
        <v>371</v>
      </c>
      <c r="H1059" s="88" t="s">
        <v>44</v>
      </c>
      <c r="I1059" s="90" t="s">
        <v>45</v>
      </c>
      <c r="J1059" s="90" t="s">
        <v>24</v>
      </c>
      <c r="K1059" s="90" t="s">
        <v>2115</v>
      </c>
      <c r="L1059" s="91">
        <v>35.1</v>
      </c>
      <c r="M1059" s="90" t="s">
        <v>2187</v>
      </c>
      <c r="N1059" s="87" t="s">
        <v>13653</v>
      </c>
      <c r="O1059" s="87" t="s">
        <v>13654</v>
      </c>
      <c r="P1059" s="87" t="s">
        <v>13682</v>
      </c>
      <c r="Q1059" s="92" t="s">
        <v>11381</v>
      </c>
      <c r="R1059" s="88" t="s">
        <v>11382</v>
      </c>
      <c r="S1059" s="88">
        <v>35.1</v>
      </c>
      <c r="T1059" s="88" t="s">
        <v>13656</v>
      </c>
      <c r="U1059" s="87" t="s">
        <v>13657</v>
      </c>
      <c r="V1059" s="87" t="s">
        <v>13657</v>
      </c>
      <c r="W1059" s="87" t="s">
        <v>13658</v>
      </c>
      <c r="X1059" s="87" t="s">
        <v>13659</v>
      </c>
      <c r="Y1059" s="87" t="s">
        <v>13660</v>
      </c>
    </row>
    <row r="1060" spans="1:25" ht="88.5" customHeight="1">
      <c r="A1060" s="73"/>
      <c r="B1060" s="85"/>
      <c r="C1060" s="73"/>
      <c r="D1060" s="86">
        <v>27</v>
      </c>
      <c r="E1060" s="87" t="s">
        <v>13683</v>
      </c>
      <c r="F1060" s="87" t="s">
        <v>8432</v>
      </c>
      <c r="G1060" s="88" t="s">
        <v>371</v>
      </c>
      <c r="H1060" s="88" t="s">
        <v>44</v>
      </c>
      <c r="I1060" s="90" t="s">
        <v>45</v>
      </c>
      <c r="J1060" s="90" t="s">
        <v>24</v>
      </c>
      <c r="K1060" s="90" t="s">
        <v>2115</v>
      </c>
      <c r="L1060" s="91">
        <v>35.1</v>
      </c>
      <c r="M1060" s="90" t="s">
        <v>2187</v>
      </c>
      <c r="N1060" s="87" t="s">
        <v>13653</v>
      </c>
      <c r="O1060" s="87" t="s">
        <v>13654</v>
      </c>
      <c r="P1060" s="87" t="s">
        <v>13684</v>
      </c>
      <c r="Q1060" s="92" t="s">
        <v>11381</v>
      </c>
      <c r="R1060" s="88" t="s">
        <v>11382</v>
      </c>
      <c r="S1060" s="88">
        <v>35.1</v>
      </c>
      <c r="T1060" s="88" t="s">
        <v>13656</v>
      </c>
      <c r="U1060" s="87" t="s">
        <v>13657</v>
      </c>
      <c r="V1060" s="87" t="s">
        <v>13657</v>
      </c>
      <c r="W1060" s="87" t="s">
        <v>13658</v>
      </c>
      <c r="X1060" s="87" t="s">
        <v>13659</v>
      </c>
      <c r="Y1060" s="87" t="s">
        <v>13660</v>
      </c>
    </row>
    <row r="1061" spans="1:25" ht="88.5" customHeight="1">
      <c r="A1061" s="73"/>
      <c r="B1061" s="85"/>
      <c r="C1061" s="73"/>
      <c r="D1061" s="86">
        <v>27</v>
      </c>
      <c r="E1061" s="87" t="s">
        <v>13685</v>
      </c>
      <c r="F1061" s="87" t="s">
        <v>8434</v>
      </c>
      <c r="G1061" s="88" t="s">
        <v>371</v>
      </c>
      <c r="H1061" s="88" t="s">
        <v>44</v>
      </c>
      <c r="I1061" s="90" t="s">
        <v>45</v>
      </c>
      <c r="J1061" s="90" t="s">
        <v>24</v>
      </c>
      <c r="K1061" s="90" t="s">
        <v>2115</v>
      </c>
      <c r="L1061" s="91">
        <v>35.1</v>
      </c>
      <c r="M1061" s="90" t="s">
        <v>2187</v>
      </c>
      <c r="N1061" s="87" t="s">
        <v>13653</v>
      </c>
      <c r="O1061" s="87" t="s">
        <v>13654</v>
      </c>
      <c r="P1061" s="87" t="s">
        <v>13686</v>
      </c>
      <c r="Q1061" s="92" t="s">
        <v>11381</v>
      </c>
      <c r="R1061" s="88" t="s">
        <v>11382</v>
      </c>
      <c r="S1061" s="88">
        <v>35.1</v>
      </c>
      <c r="T1061" s="88" t="s">
        <v>13656</v>
      </c>
      <c r="U1061" s="87" t="s">
        <v>13657</v>
      </c>
      <c r="V1061" s="87" t="s">
        <v>13657</v>
      </c>
      <c r="W1061" s="87" t="s">
        <v>13658</v>
      </c>
      <c r="X1061" s="87" t="s">
        <v>13659</v>
      </c>
      <c r="Y1061" s="87" t="s">
        <v>13660</v>
      </c>
    </row>
    <row r="1062" spans="1:25" ht="88.5" customHeight="1">
      <c r="A1062" s="73"/>
      <c r="B1062" s="85"/>
      <c r="C1062" s="73"/>
      <c r="D1062" s="86">
        <v>27</v>
      </c>
      <c r="E1062" s="87" t="s">
        <v>13687</v>
      </c>
      <c r="F1062" s="87" t="s">
        <v>8436</v>
      </c>
      <c r="G1062" s="88" t="s">
        <v>371</v>
      </c>
      <c r="H1062" s="88" t="s">
        <v>44</v>
      </c>
      <c r="I1062" s="90" t="s">
        <v>45</v>
      </c>
      <c r="J1062" s="90" t="s">
        <v>24</v>
      </c>
      <c r="K1062" s="90" t="s">
        <v>2115</v>
      </c>
      <c r="L1062" s="91">
        <v>35.1</v>
      </c>
      <c r="M1062" s="90" t="s">
        <v>2187</v>
      </c>
      <c r="N1062" s="87" t="s">
        <v>13653</v>
      </c>
      <c r="O1062" s="87" t="s">
        <v>13654</v>
      </c>
      <c r="P1062" s="87" t="s">
        <v>13688</v>
      </c>
      <c r="Q1062" s="92" t="s">
        <v>11381</v>
      </c>
      <c r="R1062" s="88" t="s">
        <v>11382</v>
      </c>
      <c r="S1062" s="88">
        <v>35.1</v>
      </c>
      <c r="T1062" s="88" t="s">
        <v>13656</v>
      </c>
      <c r="U1062" s="87" t="s">
        <v>13657</v>
      </c>
      <c r="V1062" s="87" t="s">
        <v>13657</v>
      </c>
      <c r="W1062" s="87" t="s">
        <v>13658</v>
      </c>
      <c r="X1062" s="87" t="s">
        <v>13659</v>
      </c>
      <c r="Y1062" s="87" t="s">
        <v>13660</v>
      </c>
    </row>
    <row r="1063" spans="1:25" ht="88.5" customHeight="1">
      <c r="A1063" s="73"/>
      <c r="B1063" s="85"/>
      <c r="C1063" s="73"/>
      <c r="D1063" s="86">
        <v>27</v>
      </c>
      <c r="E1063" s="87" t="s">
        <v>13689</v>
      </c>
      <c r="F1063" s="87" t="s">
        <v>8438</v>
      </c>
      <c r="G1063" s="88" t="s">
        <v>371</v>
      </c>
      <c r="H1063" s="88" t="s">
        <v>44</v>
      </c>
      <c r="I1063" s="90" t="s">
        <v>45</v>
      </c>
      <c r="J1063" s="90" t="s">
        <v>3162</v>
      </c>
      <c r="K1063" s="90" t="s">
        <v>2300</v>
      </c>
      <c r="L1063" s="91">
        <v>11.1</v>
      </c>
      <c r="M1063" s="90" t="s">
        <v>2187</v>
      </c>
      <c r="N1063" s="87" t="s">
        <v>13653</v>
      </c>
      <c r="O1063" s="87" t="s">
        <v>13654</v>
      </c>
      <c r="P1063" s="87" t="s">
        <v>13690</v>
      </c>
      <c r="Q1063" s="92" t="s">
        <v>11381</v>
      </c>
      <c r="R1063" s="88" t="s">
        <v>11382</v>
      </c>
      <c r="S1063" s="88">
        <v>11.1</v>
      </c>
      <c r="T1063" s="88" t="s">
        <v>13691</v>
      </c>
      <c r="U1063" s="87" t="s">
        <v>13657</v>
      </c>
      <c r="V1063" s="87" t="s">
        <v>13657</v>
      </c>
      <c r="W1063" s="87" t="s">
        <v>13658</v>
      </c>
      <c r="X1063" s="87" t="s">
        <v>13659</v>
      </c>
      <c r="Y1063" s="87" t="s">
        <v>13660</v>
      </c>
    </row>
    <row r="1064" spans="1:25" ht="88.5" customHeight="1">
      <c r="A1064" s="73"/>
      <c r="B1064" s="85"/>
      <c r="C1064" s="73"/>
      <c r="D1064" s="86">
        <v>27</v>
      </c>
      <c r="E1064" s="87" t="s">
        <v>13692</v>
      </c>
      <c r="F1064" s="87" t="s">
        <v>8440</v>
      </c>
      <c r="G1064" s="88" t="s">
        <v>371</v>
      </c>
      <c r="H1064" s="88" t="s">
        <v>44</v>
      </c>
      <c r="I1064" s="90" t="s">
        <v>45</v>
      </c>
      <c r="J1064" s="90" t="s">
        <v>3162</v>
      </c>
      <c r="K1064" s="90" t="s">
        <v>2300</v>
      </c>
      <c r="L1064" s="91">
        <v>11</v>
      </c>
      <c r="M1064" s="90" t="s">
        <v>2187</v>
      </c>
      <c r="N1064" s="87" t="s">
        <v>13653</v>
      </c>
      <c r="O1064" s="87" t="s">
        <v>13654</v>
      </c>
      <c r="P1064" s="87" t="s">
        <v>13693</v>
      </c>
      <c r="Q1064" s="92" t="s">
        <v>11381</v>
      </c>
      <c r="R1064" s="88" t="s">
        <v>11382</v>
      </c>
      <c r="S1064" s="88">
        <v>11</v>
      </c>
      <c r="T1064" s="88" t="s">
        <v>13691</v>
      </c>
      <c r="U1064" s="87" t="s">
        <v>13657</v>
      </c>
      <c r="V1064" s="87" t="s">
        <v>13657</v>
      </c>
      <c r="W1064" s="87" t="s">
        <v>13658</v>
      </c>
      <c r="X1064" s="87" t="s">
        <v>13659</v>
      </c>
      <c r="Y1064" s="87" t="s">
        <v>13660</v>
      </c>
    </row>
    <row r="1065" spans="1:25" ht="88.5" customHeight="1">
      <c r="A1065" s="73"/>
      <c r="B1065" s="85"/>
      <c r="C1065" s="73"/>
      <c r="D1065" s="86">
        <v>27</v>
      </c>
      <c r="E1065" s="87" t="s">
        <v>13694</v>
      </c>
      <c r="F1065" s="87" t="s">
        <v>8442</v>
      </c>
      <c r="G1065" s="88" t="s">
        <v>371</v>
      </c>
      <c r="H1065" s="88" t="s">
        <v>44</v>
      </c>
      <c r="I1065" s="90" t="s">
        <v>45</v>
      </c>
      <c r="J1065" s="90" t="s">
        <v>3162</v>
      </c>
      <c r="K1065" s="90" t="s">
        <v>2300</v>
      </c>
      <c r="L1065" s="91">
        <v>11</v>
      </c>
      <c r="M1065" s="90" t="s">
        <v>2187</v>
      </c>
      <c r="N1065" s="87" t="s">
        <v>13653</v>
      </c>
      <c r="O1065" s="87" t="s">
        <v>13654</v>
      </c>
      <c r="P1065" s="87" t="s">
        <v>13695</v>
      </c>
      <c r="Q1065" s="92" t="s">
        <v>11381</v>
      </c>
      <c r="R1065" s="88" t="s">
        <v>11382</v>
      </c>
      <c r="S1065" s="88">
        <v>11</v>
      </c>
      <c r="T1065" s="88" t="s">
        <v>13691</v>
      </c>
      <c r="U1065" s="87" t="s">
        <v>13657</v>
      </c>
      <c r="V1065" s="87" t="s">
        <v>13657</v>
      </c>
      <c r="W1065" s="87" t="s">
        <v>13658</v>
      </c>
      <c r="X1065" s="87" t="s">
        <v>13659</v>
      </c>
      <c r="Y1065" s="87" t="s">
        <v>13660</v>
      </c>
    </row>
    <row r="1066" spans="1:25" ht="88.5" customHeight="1">
      <c r="A1066" s="73"/>
      <c r="B1066" s="85"/>
      <c r="C1066" s="73"/>
      <c r="D1066" s="86">
        <v>27</v>
      </c>
      <c r="E1066" s="87" t="s">
        <v>13696</v>
      </c>
      <c r="F1066" s="87" t="s">
        <v>8444</v>
      </c>
      <c r="G1066" s="88" t="s">
        <v>371</v>
      </c>
      <c r="H1066" s="88" t="s">
        <v>44</v>
      </c>
      <c r="I1066" s="90" t="s">
        <v>45</v>
      </c>
      <c r="J1066" s="90" t="s">
        <v>3162</v>
      </c>
      <c r="K1066" s="90" t="s">
        <v>2300</v>
      </c>
      <c r="L1066" s="91">
        <v>11.1</v>
      </c>
      <c r="M1066" s="90" t="s">
        <v>2187</v>
      </c>
      <c r="N1066" s="87" t="s">
        <v>13653</v>
      </c>
      <c r="O1066" s="87" t="s">
        <v>13654</v>
      </c>
      <c r="P1066" s="87" t="s">
        <v>13697</v>
      </c>
      <c r="Q1066" s="92" t="s">
        <v>11381</v>
      </c>
      <c r="R1066" s="88" t="s">
        <v>11382</v>
      </c>
      <c r="S1066" s="88">
        <v>11.1</v>
      </c>
      <c r="T1066" s="88" t="s">
        <v>13691</v>
      </c>
      <c r="U1066" s="87" t="s">
        <v>13657</v>
      </c>
      <c r="V1066" s="87" t="s">
        <v>13657</v>
      </c>
      <c r="W1066" s="87" t="s">
        <v>13658</v>
      </c>
      <c r="X1066" s="87" t="s">
        <v>13659</v>
      </c>
      <c r="Y1066" s="87" t="s">
        <v>13660</v>
      </c>
    </row>
    <row r="1067" spans="1:25" ht="88.5" customHeight="1">
      <c r="A1067" s="73"/>
      <c r="B1067" s="85"/>
      <c r="C1067" s="73"/>
      <c r="D1067" s="86">
        <v>27</v>
      </c>
      <c r="E1067" s="87" t="s">
        <v>13698</v>
      </c>
      <c r="F1067" s="87" t="s">
        <v>8446</v>
      </c>
      <c r="G1067" s="88" t="s">
        <v>371</v>
      </c>
      <c r="H1067" s="88" t="s">
        <v>44</v>
      </c>
      <c r="I1067" s="90" t="s">
        <v>45</v>
      </c>
      <c r="J1067" s="90" t="s">
        <v>3162</v>
      </c>
      <c r="K1067" s="90" t="s">
        <v>2300</v>
      </c>
      <c r="L1067" s="91">
        <v>11</v>
      </c>
      <c r="M1067" s="90" t="s">
        <v>2187</v>
      </c>
      <c r="N1067" s="87" t="s">
        <v>13653</v>
      </c>
      <c r="O1067" s="87" t="s">
        <v>13654</v>
      </c>
      <c r="P1067" s="87" t="s">
        <v>13699</v>
      </c>
      <c r="Q1067" s="92" t="s">
        <v>11381</v>
      </c>
      <c r="R1067" s="88" t="s">
        <v>11382</v>
      </c>
      <c r="S1067" s="88">
        <v>11</v>
      </c>
      <c r="T1067" s="88" t="s">
        <v>13691</v>
      </c>
      <c r="U1067" s="87" t="s">
        <v>13657</v>
      </c>
      <c r="V1067" s="87" t="s">
        <v>13657</v>
      </c>
      <c r="W1067" s="87" t="s">
        <v>13658</v>
      </c>
      <c r="X1067" s="87" t="s">
        <v>13659</v>
      </c>
      <c r="Y1067" s="87" t="s">
        <v>13660</v>
      </c>
    </row>
    <row r="1068" spans="1:25" ht="88.5" customHeight="1">
      <c r="A1068" s="73"/>
      <c r="B1068" s="85"/>
      <c r="C1068" s="73"/>
      <c r="D1068" s="86">
        <v>27</v>
      </c>
      <c r="E1068" s="87" t="s">
        <v>13700</v>
      </c>
      <c r="F1068" s="87" t="s">
        <v>8448</v>
      </c>
      <c r="G1068" s="88" t="s">
        <v>371</v>
      </c>
      <c r="H1068" s="88" t="s">
        <v>44</v>
      </c>
      <c r="I1068" s="90" t="s">
        <v>45</v>
      </c>
      <c r="J1068" s="90" t="s">
        <v>3162</v>
      </c>
      <c r="K1068" s="90" t="s">
        <v>2300</v>
      </c>
      <c r="L1068" s="91">
        <v>11</v>
      </c>
      <c r="M1068" s="90" t="s">
        <v>2187</v>
      </c>
      <c r="N1068" s="87" t="s">
        <v>13653</v>
      </c>
      <c r="O1068" s="87" t="s">
        <v>13654</v>
      </c>
      <c r="P1068" s="87" t="s">
        <v>13701</v>
      </c>
      <c r="Q1068" s="92" t="s">
        <v>11381</v>
      </c>
      <c r="R1068" s="88" t="s">
        <v>11382</v>
      </c>
      <c r="S1068" s="88">
        <v>11</v>
      </c>
      <c r="T1068" s="88" t="s">
        <v>13691</v>
      </c>
      <c r="U1068" s="87" t="s">
        <v>13657</v>
      </c>
      <c r="V1068" s="87" t="s">
        <v>13657</v>
      </c>
      <c r="W1068" s="87" t="s">
        <v>13658</v>
      </c>
      <c r="X1068" s="87" t="s">
        <v>13659</v>
      </c>
      <c r="Y1068" s="87" t="s">
        <v>13660</v>
      </c>
    </row>
    <row r="1069" spans="1:25" ht="88.5" customHeight="1">
      <c r="A1069" s="73"/>
      <c r="B1069" s="85"/>
      <c r="C1069" s="73"/>
      <c r="D1069" s="86">
        <v>27</v>
      </c>
      <c r="E1069" s="87" t="s">
        <v>13702</v>
      </c>
      <c r="F1069" s="87" t="s">
        <v>8450</v>
      </c>
      <c r="G1069" s="88" t="s">
        <v>371</v>
      </c>
      <c r="H1069" s="88" t="s">
        <v>44</v>
      </c>
      <c r="I1069" s="90" t="s">
        <v>45</v>
      </c>
      <c r="J1069" s="90" t="s">
        <v>3162</v>
      </c>
      <c r="K1069" s="90" t="s">
        <v>2300</v>
      </c>
      <c r="L1069" s="91">
        <v>11</v>
      </c>
      <c r="M1069" s="90" t="s">
        <v>2187</v>
      </c>
      <c r="N1069" s="87" t="s">
        <v>13653</v>
      </c>
      <c r="O1069" s="87" t="s">
        <v>13654</v>
      </c>
      <c r="P1069" s="87" t="s">
        <v>13703</v>
      </c>
      <c r="Q1069" s="92" t="s">
        <v>11381</v>
      </c>
      <c r="R1069" s="88" t="s">
        <v>11382</v>
      </c>
      <c r="S1069" s="88">
        <v>11</v>
      </c>
      <c r="T1069" s="88" t="s">
        <v>13691</v>
      </c>
      <c r="U1069" s="87" t="s">
        <v>13657</v>
      </c>
      <c r="V1069" s="87" t="s">
        <v>13657</v>
      </c>
      <c r="W1069" s="87" t="s">
        <v>13658</v>
      </c>
      <c r="X1069" s="87" t="s">
        <v>13659</v>
      </c>
      <c r="Y1069" s="87" t="s">
        <v>13660</v>
      </c>
    </row>
    <row r="1070" spans="1:25" ht="88.5" customHeight="1">
      <c r="A1070" s="73"/>
      <c r="B1070" s="85"/>
      <c r="C1070" s="73"/>
      <c r="D1070" s="86">
        <v>27</v>
      </c>
      <c r="E1070" s="87" t="s">
        <v>13704</v>
      </c>
      <c r="F1070" s="87" t="s">
        <v>8452</v>
      </c>
      <c r="G1070" s="88" t="s">
        <v>371</v>
      </c>
      <c r="H1070" s="88" t="s">
        <v>44</v>
      </c>
      <c r="I1070" s="90" t="s">
        <v>45</v>
      </c>
      <c r="J1070" s="90" t="s">
        <v>3162</v>
      </c>
      <c r="K1070" s="90" t="s">
        <v>2300</v>
      </c>
      <c r="L1070" s="91">
        <v>11</v>
      </c>
      <c r="M1070" s="90" t="s">
        <v>2187</v>
      </c>
      <c r="N1070" s="87" t="s">
        <v>13653</v>
      </c>
      <c r="O1070" s="87" t="s">
        <v>13654</v>
      </c>
      <c r="P1070" s="87" t="s">
        <v>13705</v>
      </c>
      <c r="Q1070" s="92" t="s">
        <v>11381</v>
      </c>
      <c r="R1070" s="88" t="s">
        <v>11382</v>
      </c>
      <c r="S1070" s="88">
        <v>11</v>
      </c>
      <c r="T1070" s="88" t="s">
        <v>13691</v>
      </c>
      <c r="U1070" s="87" t="s">
        <v>13657</v>
      </c>
      <c r="V1070" s="87" t="s">
        <v>13657</v>
      </c>
      <c r="W1070" s="87" t="s">
        <v>13658</v>
      </c>
      <c r="X1070" s="87" t="s">
        <v>13659</v>
      </c>
      <c r="Y1070" s="87" t="s">
        <v>13660</v>
      </c>
    </row>
    <row r="1071" spans="1:25" ht="88.5" customHeight="1">
      <c r="A1071" s="73"/>
      <c r="B1071" s="85"/>
      <c r="C1071" s="73"/>
      <c r="D1071" s="86">
        <v>27</v>
      </c>
      <c r="E1071" s="87" t="s">
        <v>13706</v>
      </c>
      <c r="F1071" s="87" t="s">
        <v>8454</v>
      </c>
      <c r="G1071" s="88" t="s">
        <v>371</v>
      </c>
      <c r="H1071" s="88" t="s">
        <v>44</v>
      </c>
      <c r="I1071" s="90" t="s">
        <v>45</v>
      </c>
      <c r="J1071" s="90" t="s">
        <v>3162</v>
      </c>
      <c r="K1071" s="90" t="s">
        <v>2300</v>
      </c>
      <c r="L1071" s="91">
        <v>11</v>
      </c>
      <c r="M1071" s="90" t="s">
        <v>2187</v>
      </c>
      <c r="N1071" s="87" t="s">
        <v>13653</v>
      </c>
      <c r="O1071" s="87" t="s">
        <v>13654</v>
      </c>
      <c r="P1071" s="87" t="s">
        <v>13707</v>
      </c>
      <c r="Q1071" s="92" t="s">
        <v>11381</v>
      </c>
      <c r="R1071" s="88" t="s">
        <v>11382</v>
      </c>
      <c r="S1071" s="88">
        <v>11</v>
      </c>
      <c r="T1071" s="88" t="s">
        <v>13691</v>
      </c>
      <c r="U1071" s="87" t="s">
        <v>13657</v>
      </c>
      <c r="V1071" s="87" t="s">
        <v>13657</v>
      </c>
      <c r="W1071" s="87" t="s">
        <v>13658</v>
      </c>
      <c r="X1071" s="87" t="s">
        <v>13659</v>
      </c>
      <c r="Y1071" s="87" t="s">
        <v>13660</v>
      </c>
    </row>
    <row r="1072" spans="1:25" ht="88.5" customHeight="1">
      <c r="A1072" s="73"/>
      <c r="B1072" s="85"/>
      <c r="C1072" s="73"/>
      <c r="D1072" s="86">
        <v>27</v>
      </c>
      <c r="E1072" s="87" t="s">
        <v>13708</v>
      </c>
      <c r="F1072" s="87" t="s">
        <v>8456</v>
      </c>
      <c r="G1072" s="88" t="s">
        <v>371</v>
      </c>
      <c r="H1072" s="88" t="s">
        <v>44</v>
      </c>
      <c r="I1072" s="90" t="s">
        <v>45</v>
      </c>
      <c r="J1072" s="90" t="s">
        <v>3162</v>
      </c>
      <c r="K1072" s="90" t="s">
        <v>2300</v>
      </c>
      <c r="L1072" s="91">
        <v>11</v>
      </c>
      <c r="M1072" s="90" t="s">
        <v>2187</v>
      </c>
      <c r="N1072" s="87" t="s">
        <v>13653</v>
      </c>
      <c r="O1072" s="87" t="s">
        <v>13654</v>
      </c>
      <c r="P1072" s="87" t="s">
        <v>13709</v>
      </c>
      <c r="Q1072" s="92" t="s">
        <v>11381</v>
      </c>
      <c r="R1072" s="88" t="s">
        <v>11382</v>
      </c>
      <c r="S1072" s="88">
        <v>11</v>
      </c>
      <c r="T1072" s="88" t="s">
        <v>13691</v>
      </c>
      <c r="U1072" s="87" t="s">
        <v>13657</v>
      </c>
      <c r="V1072" s="87" t="s">
        <v>13657</v>
      </c>
      <c r="W1072" s="87" t="s">
        <v>13658</v>
      </c>
      <c r="X1072" s="87" t="s">
        <v>13659</v>
      </c>
      <c r="Y1072" s="87" t="s">
        <v>13660</v>
      </c>
    </row>
    <row r="1073" spans="1:25" ht="88.5" customHeight="1">
      <c r="A1073" s="73"/>
      <c r="B1073" s="85"/>
      <c r="C1073" s="73"/>
      <c r="D1073" s="86">
        <v>27</v>
      </c>
      <c r="E1073" s="87" t="s">
        <v>13710</v>
      </c>
      <c r="F1073" s="87" t="s">
        <v>8458</v>
      </c>
      <c r="G1073" s="88" t="s">
        <v>371</v>
      </c>
      <c r="H1073" s="88" t="s">
        <v>44</v>
      </c>
      <c r="I1073" s="90" t="s">
        <v>45</v>
      </c>
      <c r="J1073" s="90" t="s">
        <v>3162</v>
      </c>
      <c r="K1073" s="90" t="s">
        <v>2300</v>
      </c>
      <c r="L1073" s="91">
        <v>11</v>
      </c>
      <c r="M1073" s="90" t="s">
        <v>2187</v>
      </c>
      <c r="N1073" s="87" t="s">
        <v>13653</v>
      </c>
      <c r="O1073" s="87" t="s">
        <v>13654</v>
      </c>
      <c r="P1073" s="87" t="s">
        <v>13711</v>
      </c>
      <c r="Q1073" s="92" t="s">
        <v>11381</v>
      </c>
      <c r="R1073" s="88" t="s">
        <v>11382</v>
      </c>
      <c r="S1073" s="88">
        <v>11</v>
      </c>
      <c r="T1073" s="88" t="s">
        <v>13691</v>
      </c>
      <c r="U1073" s="87" t="s">
        <v>13657</v>
      </c>
      <c r="V1073" s="87" t="s">
        <v>13657</v>
      </c>
      <c r="W1073" s="87" t="s">
        <v>13658</v>
      </c>
      <c r="X1073" s="87" t="s">
        <v>13659</v>
      </c>
      <c r="Y1073" s="87" t="s">
        <v>13660</v>
      </c>
    </row>
    <row r="1074" spans="1:25" ht="88.5" customHeight="1">
      <c r="A1074" s="73"/>
      <c r="B1074" s="85"/>
      <c r="C1074" s="73"/>
      <c r="D1074" s="86">
        <v>27</v>
      </c>
      <c r="E1074" s="87" t="s">
        <v>13712</v>
      </c>
      <c r="F1074" s="87" t="s">
        <v>8460</v>
      </c>
      <c r="G1074" s="88" t="s">
        <v>371</v>
      </c>
      <c r="H1074" s="88" t="s">
        <v>44</v>
      </c>
      <c r="I1074" s="90" t="s">
        <v>45</v>
      </c>
      <c r="J1074" s="90" t="s">
        <v>3162</v>
      </c>
      <c r="K1074" s="90" t="s">
        <v>2300</v>
      </c>
      <c r="L1074" s="91">
        <v>11</v>
      </c>
      <c r="M1074" s="90" t="s">
        <v>2187</v>
      </c>
      <c r="N1074" s="87" t="s">
        <v>13653</v>
      </c>
      <c r="O1074" s="87" t="s">
        <v>13654</v>
      </c>
      <c r="P1074" s="87" t="s">
        <v>13713</v>
      </c>
      <c r="Q1074" s="92" t="s">
        <v>11381</v>
      </c>
      <c r="R1074" s="88" t="s">
        <v>11382</v>
      </c>
      <c r="S1074" s="88">
        <v>11</v>
      </c>
      <c r="T1074" s="88" t="s">
        <v>13691</v>
      </c>
      <c r="U1074" s="87" t="s">
        <v>13657</v>
      </c>
      <c r="V1074" s="87" t="s">
        <v>13657</v>
      </c>
      <c r="W1074" s="87" t="s">
        <v>13658</v>
      </c>
      <c r="X1074" s="87" t="s">
        <v>13659</v>
      </c>
      <c r="Y1074" s="87" t="s">
        <v>13660</v>
      </c>
    </row>
    <row r="1075" spans="1:25" ht="88.5" customHeight="1">
      <c r="A1075" s="73"/>
      <c r="B1075" s="85"/>
      <c r="C1075" s="73"/>
      <c r="D1075" s="86">
        <v>27</v>
      </c>
      <c r="E1075" s="87" t="s">
        <v>13714</v>
      </c>
      <c r="F1075" s="87" t="s">
        <v>8462</v>
      </c>
      <c r="G1075" s="88" t="s">
        <v>371</v>
      </c>
      <c r="H1075" s="88" t="s">
        <v>44</v>
      </c>
      <c r="I1075" s="90" t="s">
        <v>45</v>
      </c>
      <c r="J1075" s="90" t="s">
        <v>3162</v>
      </c>
      <c r="K1075" s="90" t="s">
        <v>2300</v>
      </c>
      <c r="L1075" s="91">
        <v>11</v>
      </c>
      <c r="M1075" s="90" t="s">
        <v>2187</v>
      </c>
      <c r="N1075" s="87" t="s">
        <v>13653</v>
      </c>
      <c r="O1075" s="87" t="s">
        <v>13654</v>
      </c>
      <c r="P1075" s="87" t="s">
        <v>13715</v>
      </c>
      <c r="Q1075" s="92" t="s">
        <v>11381</v>
      </c>
      <c r="R1075" s="88" t="s">
        <v>11382</v>
      </c>
      <c r="S1075" s="88">
        <v>11</v>
      </c>
      <c r="T1075" s="88" t="s">
        <v>13691</v>
      </c>
      <c r="U1075" s="87" t="s">
        <v>13657</v>
      </c>
      <c r="V1075" s="87" t="s">
        <v>13657</v>
      </c>
      <c r="W1075" s="87" t="s">
        <v>13658</v>
      </c>
      <c r="X1075" s="87" t="s">
        <v>13659</v>
      </c>
      <c r="Y1075" s="87" t="s">
        <v>13660</v>
      </c>
    </row>
    <row r="1076" spans="1:25" ht="120" customHeight="1">
      <c r="A1076" s="73"/>
      <c r="B1076" s="85"/>
      <c r="C1076" s="73"/>
      <c r="D1076" s="86">
        <v>13</v>
      </c>
      <c r="E1076" s="87" t="s">
        <v>13716</v>
      </c>
      <c r="F1076" s="87" t="s">
        <v>8464</v>
      </c>
      <c r="G1076" s="88" t="s">
        <v>371</v>
      </c>
      <c r="H1076" s="88" t="s">
        <v>47</v>
      </c>
      <c r="I1076" s="90" t="s">
        <v>48</v>
      </c>
      <c r="J1076" s="90" t="s">
        <v>3193</v>
      </c>
      <c r="K1076" s="90" t="s">
        <v>2115</v>
      </c>
      <c r="L1076" s="91">
        <v>1.48</v>
      </c>
      <c r="M1076" s="90" t="s">
        <v>2187</v>
      </c>
      <c r="N1076" s="87" t="s">
        <v>13717</v>
      </c>
      <c r="O1076" s="87" t="s">
        <v>13718</v>
      </c>
      <c r="P1076" s="87" t="s">
        <v>13719</v>
      </c>
      <c r="Q1076" s="92" t="s">
        <v>11381</v>
      </c>
      <c r="R1076" s="88" t="s">
        <v>11382</v>
      </c>
      <c r="S1076" s="88">
        <v>1.48</v>
      </c>
      <c r="T1076" s="88" t="s">
        <v>13720</v>
      </c>
      <c r="U1076" s="87" t="s">
        <v>13721</v>
      </c>
      <c r="V1076" s="87" t="s">
        <v>13722</v>
      </c>
      <c r="W1076" s="87" t="s">
        <v>13723</v>
      </c>
      <c r="X1076" s="87" t="s">
        <v>11595</v>
      </c>
      <c r="Y1076" s="87" t="s">
        <v>13724</v>
      </c>
    </row>
    <row r="1077" spans="1:25" ht="120" customHeight="1">
      <c r="A1077" s="73"/>
      <c r="B1077" s="85"/>
      <c r="C1077" s="73"/>
      <c r="D1077" s="86">
        <v>13</v>
      </c>
      <c r="E1077" s="87" t="s">
        <v>13725</v>
      </c>
      <c r="F1077" s="87" t="s">
        <v>8464</v>
      </c>
      <c r="G1077" s="88" t="s">
        <v>371</v>
      </c>
      <c r="H1077" s="88" t="s">
        <v>47</v>
      </c>
      <c r="I1077" s="90" t="s">
        <v>48</v>
      </c>
      <c r="J1077" s="90" t="s">
        <v>3193</v>
      </c>
      <c r="K1077" s="90" t="s">
        <v>2115</v>
      </c>
      <c r="L1077" s="91">
        <v>1.48</v>
      </c>
      <c r="M1077" s="90" t="s">
        <v>2187</v>
      </c>
      <c r="N1077" s="87" t="s">
        <v>13717</v>
      </c>
      <c r="O1077" s="87" t="s">
        <v>13718</v>
      </c>
      <c r="P1077" s="87" t="s">
        <v>13726</v>
      </c>
      <c r="Q1077" s="92" t="s">
        <v>11391</v>
      </c>
      <c r="R1077" s="88" t="s">
        <v>11382</v>
      </c>
      <c r="S1077" s="88">
        <v>1.48</v>
      </c>
      <c r="T1077" s="88" t="s">
        <v>13720</v>
      </c>
      <c r="U1077" s="87" t="s">
        <v>13721</v>
      </c>
      <c r="V1077" s="87" t="s">
        <v>13722</v>
      </c>
      <c r="W1077" s="87" t="s">
        <v>13723</v>
      </c>
      <c r="X1077" s="87" t="s">
        <v>11595</v>
      </c>
      <c r="Y1077" s="87" t="s">
        <v>13724</v>
      </c>
    </row>
    <row r="1078" spans="1:25" ht="120" customHeight="1">
      <c r="A1078" s="73"/>
      <c r="B1078" s="85"/>
      <c r="C1078" s="73"/>
      <c r="D1078" s="86">
        <v>13</v>
      </c>
      <c r="E1078" s="87" t="s">
        <v>13727</v>
      </c>
      <c r="F1078" s="87" t="s">
        <v>8464</v>
      </c>
      <c r="G1078" s="88" t="s">
        <v>371</v>
      </c>
      <c r="H1078" s="88" t="s">
        <v>47</v>
      </c>
      <c r="I1078" s="90" t="s">
        <v>48</v>
      </c>
      <c r="J1078" s="90" t="s">
        <v>3193</v>
      </c>
      <c r="K1078" s="90" t="s">
        <v>2115</v>
      </c>
      <c r="L1078" s="91">
        <v>1.48</v>
      </c>
      <c r="M1078" s="90" t="s">
        <v>2187</v>
      </c>
      <c r="N1078" s="87" t="s">
        <v>13717</v>
      </c>
      <c r="O1078" s="87" t="s">
        <v>13718</v>
      </c>
      <c r="P1078" s="87" t="s">
        <v>13728</v>
      </c>
      <c r="Q1078" s="92" t="s">
        <v>11391</v>
      </c>
      <c r="R1078" s="88" t="s">
        <v>11382</v>
      </c>
      <c r="S1078" s="88">
        <v>1.48</v>
      </c>
      <c r="T1078" s="88" t="s">
        <v>13720</v>
      </c>
      <c r="U1078" s="87" t="s">
        <v>13721</v>
      </c>
      <c r="V1078" s="87" t="s">
        <v>13722</v>
      </c>
      <c r="W1078" s="87" t="s">
        <v>13723</v>
      </c>
      <c r="X1078" s="87" t="s">
        <v>11595</v>
      </c>
      <c r="Y1078" s="87" t="s">
        <v>13724</v>
      </c>
    </row>
    <row r="1079" spans="1:25" ht="120" customHeight="1">
      <c r="A1079" s="73"/>
      <c r="B1079" s="85"/>
      <c r="C1079" s="73"/>
      <c r="D1079" s="86">
        <v>8</v>
      </c>
      <c r="E1079" s="87" t="s">
        <v>13729</v>
      </c>
      <c r="F1079" s="87" t="s">
        <v>8465</v>
      </c>
      <c r="G1079" s="88" t="s">
        <v>371</v>
      </c>
      <c r="H1079" s="88" t="s">
        <v>47</v>
      </c>
      <c r="I1079" s="90" t="s">
        <v>48</v>
      </c>
      <c r="J1079" s="90" t="s">
        <v>3193</v>
      </c>
      <c r="K1079" s="90" t="s">
        <v>2115</v>
      </c>
      <c r="L1079" s="91">
        <v>1.41</v>
      </c>
      <c r="M1079" s="90" t="s">
        <v>2187</v>
      </c>
      <c r="N1079" s="87" t="s">
        <v>12734</v>
      </c>
      <c r="O1079" s="87" t="s">
        <v>13730</v>
      </c>
      <c r="P1079" s="87" t="s">
        <v>13731</v>
      </c>
      <c r="Q1079" s="92" t="s">
        <v>11381</v>
      </c>
      <c r="R1079" s="88" t="s">
        <v>11382</v>
      </c>
      <c r="S1079" s="88">
        <v>1.41</v>
      </c>
      <c r="T1079" s="88" t="s">
        <v>13732</v>
      </c>
      <c r="U1079" s="87" t="s">
        <v>12738</v>
      </c>
      <c r="V1079" s="87" t="s">
        <v>12739</v>
      </c>
      <c r="W1079" s="87" t="s">
        <v>12740</v>
      </c>
      <c r="X1079" s="87" t="s">
        <v>12741</v>
      </c>
      <c r="Y1079" s="87" t="s">
        <v>12742</v>
      </c>
    </row>
    <row r="1080" spans="1:25" ht="120" customHeight="1">
      <c r="A1080" s="73"/>
      <c r="B1080" s="85"/>
      <c r="C1080" s="73"/>
      <c r="D1080" s="86">
        <v>8</v>
      </c>
      <c r="E1080" s="87" t="s">
        <v>13733</v>
      </c>
      <c r="F1080" s="87" t="s">
        <v>8465</v>
      </c>
      <c r="G1080" s="88" t="s">
        <v>371</v>
      </c>
      <c r="H1080" s="88" t="s">
        <v>47</v>
      </c>
      <c r="I1080" s="90" t="s">
        <v>48</v>
      </c>
      <c r="J1080" s="90" t="s">
        <v>3193</v>
      </c>
      <c r="K1080" s="90" t="s">
        <v>2115</v>
      </c>
      <c r="L1080" s="91">
        <v>1.41</v>
      </c>
      <c r="M1080" s="90" t="s">
        <v>2187</v>
      </c>
      <c r="N1080" s="87" t="s">
        <v>12734</v>
      </c>
      <c r="O1080" s="87" t="s">
        <v>13730</v>
      </c>
      <c r="P1080" s="87" t="s">
        <v>13734</v>
      </c>
      <c r="Q1080" s="92" t="s">
        <v>11391</v>
      </c>
      <c r="R1080" s="88" t="s">
        <v>11382</v>
      </c>
      <c r="S1080" s="88">
        <v>1.41</v>
      </c>
      <c r="T1080" s="88" t="s">
        <v>13732</v>
      </c>
      <c r="U1080" s="87" t="s">
        <v>12738</v>
      </c>
      <c r="V1080" s="87" t="s">
        <v>12739</v>
      </c>
      <c r="W1080" s="87" t="s">
        <v>12740</v>
      </c>
      <c r="X1080" s="87" t="s">
        <v>12741</v>
      </c>
      <c r="Y1080" s="87" t="s">
        <v>12742</v>
      </c>
    </row>
    <row r="1081" spans="1:25" ht="120" customHeight="1">
      <c r="A1081" s="73"/>
      <c r="B1081" s="85"/>
      <c r="C1081" s="73"/>
      <c r="D1081" s="86">
        <v>8</v>
      </c>
      <c r="E1081" s="87" t="s">
        <v>13735</v>
      </c>
      <c r="F1081" s="87" t="s">
        <v>8465</v>
      </c>
      <c r="G1081" s="88" t="s">
        <v>371</v>
      </c>
      <c r="H1081" s="88" t="s">
        <v>47</v>
      </c>
      <c r="I1081" s="90" t="s">
        <v>48</v>
      </c>
      <c r="J1081" s="90" t="s">
        <v>3193</v>
      </c>
      <c r="K1081" s="90" t="s">
        <v>2115</v>
      </c>
      <c r="L1081" s="91">
        <v>1.41</v>
      </c>
      <c r="M1081" s="90" t="s">
        <v>2187</v>
      </c>
      <c r="N1081" s="87" t="s">
        <v>12734</v>
      </c>
      <c r="O1081" s="87" t="s">
        <v>13730</v>
      </c>
      <c r="P1081" s="87" t="s">
        <v>13736</v>
      </c>
      <c r="Q1081" s="92" t="s">
        <v>11381</v>
      </c>
      <c r="R1081" s="88" t="s">
        <v>11382</v>
      </c>
      <c r="S1081" s="88">
        <v>1.41</v>
      </c>
      <c r="T1081" s="88" t="s">
        <v>13732</v>
      </c>
      <c r="U1081" s="87" t="s">
        <v>12738</v>
      </c>
      <c r="V1081" s="87" t="s">
        <v>12739</v>
      </c>
      <c r="W1081" s="87" t="s">
        <v>12740</v>
      </c>
      <c r="X1081" s="87" t="s">
        <v>12741</v>
      </c>
      <c r="Y1081" s="87" t="s">
        <v>12742</v>
      </c>
    </row>
    <row r="1082" spans="1:25" ht="120" customHeight="1">
      <c r="A1082" s="73"/>
      <c r="B1082" s="85"/>
      <c r="C1082" s="73"/>
      <c r="D1082" s="86">
        <v>8</v>
      </c>
      <c r="E1082" s="87" t="s">
        <v>13737</v>
      </c>
      <c r="F1082" s="87" t="s">
        <v>8465</v>
      </c>
      <c r="G1082" s="88" t="s">
        <v>371</v>
      </c>
      <c r="H1082" s="88" t="s">
        <v>47</v>
      </c>
      <c r="I1082" s="90" t="s">
        <v>48</v>
      </c>
      <c r="J1082" s="90" t="s">
        <v>3193</v>
      </c>
      <c r="K1082" s="90" t="s">
        <v>2115</v>
      </c>
      <c r="L1082" s="91">
        <v>1.41</v>
      </c>
      <c r="M1082" s="90" t="s">
        <v>2187</v>
      </c>
      <c r="N1082" s="87" t="s">
        <v>12734</v>
      </c>
      <c r="O1082" s="87" t="s">
        <v>13730</v>
      </c>
      <c r="P1082" s="87" t="s">
        <v>13738</v>
      </c>
      <c r="Q1082" s="92" t="s">
        <v>11391</v>
      </c>
      <c r="R1082" s="88" t="s">
        <v>11382</v>
      </c>
      <c r="S1082" s="88">
        <v>1.41</v>
      </c>
      <c r="T1082" s="88" t="s">
        <v>13732</v>
      </c>
      <c r="U1082" s="87" t="s">
        <v>12738</v>
      </c>
      <c r="V1082" s="87" t="s">
        <v>12739</v>
      </c>
      <c r="W1082" s="87" t="s">
        <v>12740</v>
      </c>
      <c r="X1082" s="87" t="s">
        <v>12741</v>
      </c>
      <c r="Y1082" s="87" t="s">
        <v>12742</v>
      </c>
    </row>
    <row r="1083" spans="1:25" ht="120" customHeight="1">
      <c r="A1083" s="73"/>
      <c r="B1083" s="85"/>
      <c r="C1083" s="73"/>
      <c r="D1083" s="86">
        <v>8</v>
      </c>
      <c r="E1083" s="87" t="s">
        <v>13739</v>
      </c>
      <c r="F1083" s="87" t="s">
        <v>8465</v>
      </c>
      <c r="G1083" s="88" t="s">
        <v>371</v>
      </c>
      <c r="H1083" s="88" t="s">
        <v>47</v>
      </c>
      <c r="I1083" s="90" t="s">
        <v>48</v>
      </c>
      <c r="J1083" s="90" t="s">
        <v>3193</v>
      </c>
      <c r="K1083" s="90" t="s">
        <v>2115</v>
      </c>
      <c r="L1083" s="91">
        <v>1.41</v>
      </c>
      <c r="M1083" s="90" t="s">
        <v>2187</v>
      </c>
      <c r="N1083" s="87" t="s">
        <v>12734</v>
      </c>
      <c r="O1083" s="87" t="s">
        <v>13730</v>
      </c>
      <c r="P1083" s="87" t="s">
        <v>13740</v>
      </c>
      <c r="Q1083" s="92" t="s">
        <v>11381</v>
      </c>
      <c r="R1083" s="88" t="s">
        <v>11382</v>
      </c>
      <c r="S1083" s="88">
        <v>1.41</v>
      </c>
      <c r="T1083" s="88" t="s">
        <v>13732</v>
      </c>
      <c r="U1083" s="87" t="s">
        <v>12738</v>
      </c>
      <c r="V1083" s="87" t="s">
        <v>12739</v>
      </c>
      <c r="W1083" s="87" t="s">
        <v>12740</v>
      </c>
      <c r="X1083" s="87" t="s">
        <v>12741</v>
      </c>
      <c r="Y1083" s="87" t="s">
        <v>12742</v>
      </c>
    </row>
    <row r="1084" spans="1:25" ht="120" customHeight="1">
      <c r="A1084" s="73"/>
      <c r="B1084" s="85"/>
      <c r="C1084" s="73"/>
      <c r="D1084" s="86">
        <v>8</v>
      </c>
      <c r="E1084" s="87" t="s">
        <v>13741</v>
      </c>
      <c r="F1084" s="87" t="s">
        <v>8465</v>
      </c>
      <c r="G1084" s="88" t="s">
        <v>371</v>
      </c>
      <c r="H1084" s="88" t="s">
        <v>47</v>
      </c>
      <c r="I1084" s="90" t="s">
        <v>48</v>
      </c>
      <c r="J1084" s="90" t="s">
        <v>3193</v>
      </c>
      <c r="K1084" s="90" t="s">
        <v>2115</v>
      </c>
      <c r="L1084" s="91">
        <v>1.41</v>
      </c>
      <c r="M1084" s="90" t="s">
        <v>2187</v>
      </c>
      <c r="N1084" s="87" t="s">
        <v>12734</v>
      </c>
      <c r="O1084" s="87" t="s">
        <v>13730</v>
      </c>
      <c r="P1084" s="87" t="s">
        <v>13742</v>
      </c>
      <c r="Q1084" s="92" t="s">
        <v>11391</v>
      </c>
      <c r="R1084" s="88" t="s">
        <v>11382</v>
      </c>
      <c r="S1084" s="88">
        <v>1.41</v>
      </c>
      <c r="T1084" s="88" t="s">
        <v>13732</v>
      </c>
      <c r="U1084" s="87" t="s">
        <v>12738</v>
      </c>
      <c r="V1084" s="87" t="s">
        <v>12739</v>
      </c>
      <c r="W1084" s="87" t="s">
        <v>12740</v>
      </c>
      <c r="X1084" s="87" t="s">
        <v>12741</v>
      </c>
      <c r="Y1084" s="87" t="s">
        <v>12742</v>
      </c>
    </row>
    <row r="1085" spans="1:25" ht="88.5" customHeight="1">
      <c r="A1085" s="73"/>
      <c r="B1085" s="85"/>
      <c r="C1085" s="73"/>
      <c r="D1085" s="86">
        <v>8</v>
      </c>
      <c r="E1085" s="87" t="s">
        <v>13743</v>
      </c>
      <c r="F1085" s="87" t="s">
        <v>8469</v>
      </c>
      <c r="G1085" s="88" t="s">
        <v>371</v>
      </c>
      <c r="H1085" s="88" t="s">
        <v>47</v>
      </c>
      <c r="I1085" s="90" t="s">
        <v>48</v>
      </c>
      <c r="J1085" s="90" t="s">
        <v>3212</v>
      </c>
      <c r="K1085" s="90" t="s">
        <v>2115</v>
      </c>
      <c r="L1085" s="91">
        <v>1.48</v>
      </c>
      <c r="M1085" s="90" t="s">
        <v>2187</v>
      </c>
      <c r="N1085" s="87" t="s">
        <v>12734</v>
      </c>
      <c r="O1085" s="87" t="s">
        <v>13744</v>
      </c>
      <c r="P1085" s="87" t="s">
        <v>13745</v>
      </c>
      <c r="Q1085" s="92" t="s">
        <v>11381</v>
      </c>
      <c r="R1085" s="88" t="s">
        <v>11382</v>
      </c>
      <c r="S1085" s="88">
        <v>1.48</v>
      </c>
      <c r="T1085" s="88" t="s">
        <v>13746</v>
      </c>
      <c r="U1085" s="87" t="s">
        <v>12738</v>
      </c>
      <c r="V1085" s="87" t="s">
        <v>12739</v>
      </c>
      <c r="W1085" s="87" t="s">
        <v>12740</v>
      </c>
      <c r="X1085" s="87" t="s">
        <v>12741</v>
      </c>
      <c r="Y1085" s="87" t="s">
        <v>12742</v>
      </c>
    </row>
    <row r="1086" spans="1:25" ht="88.5" customHeight="1">
      <c r="A1086" s="73"/>
      <c r="B1086" s="85"/>
      <c r="C1086" s="73"/>
      <c r="D1086" s="86">
        <v>8</v>
      </c>
      <c r="E1086" s="87" t="s">
        <v>13747</v>
      </c>
      <c r="F1086" s="87" t="s">
        <v>8469</v>
      </c>
      <c r="G1086" s="88" t="s">
        <v>371</v>
      </c>
      <c r="H1086" s="88" t="s">
        <v>47</v>
      </c>
      <c r="I1086" s="90" t="s">
        <v>48</v>
      </c>
      <c r="J1086" s="90" t="s">
        <v>3212</v>
      </c>
      <c r="K1086" s="90" t="s">
        <v>2115</v>
      </c>
      <c r="L1086" s="91">
        <v>1.48</v>
      </c>
      <c r="M1086" s="90" t="s">
        <v>2187</v>
      </c>
      <c r="N1086" s="87" t="s">
        <v>12734</v>
      </c>
      <c r="O1086" s="87" t="s">
        <v>13744</v>
      </c>
      <c r="P1086" s="87" t="s">
        <v>13748</v>
      </c>
      <c r="Q1086" s="92" t="s">
        <v>11391</v>
      </c>
      <c r="R1086" s="88" t="s">
        <v>11382</v>
      </c>
      <c r="S1086" s="88">
        <v>1.48</v>
      </c>
      <c r="T1086" s="88" t="s">
        <v>13746</v>
      </c>
      <c r="U1086" s="87" t="s">
        <v>12738</v>
      </c>
      <c r="V1086" s="87" t="s">
        <v>12739</v>
      </c>
      <c r="W1086" s="87" t="s">
        <v>12740</v>
      </c>
      <c r="X1086" s="87" t="s">
        <v>12741</v>
      </c>
      <c r="Y1086" s="87" t="s">
        <v>12742</v>
      </c>
    </row>
    <row r="1087" spans="1:25" ht="88.5" customHeight="1">
      <c r="A1087" s="73"/>
      <c r="B1087" s="85"/>
      <c r="C1087" s="73"/>
      <c r="D1087" s="86">
        <v>8</v>
      </c>
      <c r="E1087" s="87" t="s">
        <v>13749</v>
      </c>
      <c r="F1087" s="87" t="s">
        <v>8469</v>
      </c>
      <c r="G1087" s="88" t="s">
        <v>371</v>
      </c>
      <c r="H1087" s="88" t="s">
        <v>47</v>
      </c>
      <c r="I1087" s="90" t="s">
        <v>48</v>
      </c>
      <c r="J1087" s="90" t="s">
        <v>3212</v>
      </c>
      <c r="K1087" s="90" t="s">
        <v>2115</v>
      </c>
      <c r="L1087" s="91">
        <v>1.48</v>
      </c>
      <c r="M1087" s="90" t="s">
        <v>2187</v>
      </c>
      <c r="N1087" s="87" t="s">
        <v>12734</v>
      </c>
      <c r="O1087" s="87" t="s">
        <v>13744</v>
      </c>
      <c r="P1087" s="87" t="s">
        <v>13750</v>
      </c>
      <c r="Q1087" s="92" t="s">
        <v>11391</v>
      </c>
      <c r="R1087" s="88" t="s">
        <v>11382</v>
      </c>
      <c r="S1087" s="88">
        <v>1.48</v>
      </c>
      <c r="T1087" s="93" t="s">
        <v>13746</v>
      </c>
      <c r="U1087" s="87" t="s">
        <v>12738</v>
      </c>
      <c r="V1087" s="87" t="s">
        <v>12739</v>
      </c>
      <c r="W1087" s="87" t="s">
        <v>12740</v>
      </c>
      <c r="X1087" s="87" t="s">
        <v>12741</v>
      </c>
      <c r="Y1087" s="87" t="s">
        <v>12742</v>
      </c>
    </row>
    <row r="1088" spans="1:25" ht="88.5" customHeight="1">
      <c r="A1088" s="73"/>
      <c r="B1088" s="85"/>
      <c r="C1088" s="73"/>
      <c r="D1088" s="86">
        <v>8</v>
      </c>
      <c r="E1088" s="87" t="s">
        <v>13751</v>
      </c>
      <c r="F1088" s="87" t="s">
        <v>8469</v>
      </c>
      <c r="G1088" s="88" t="s">
        <v>371</v>
      </c>
      <c r="H1088" s="88" t="s">
        <v>47</v>
      </c>
      <c r="I1088" s="90" t="s">
        <v>48</v>
      </c>
      <c r="J1088" s="90" t="s">
        <v>3212</v>
      </c>
      <c r="K1088" s="90" t="s">
        <v>2115</v>
      </c>
      <c r="L1088" s="91">
        <v>1.48</v>
      </c>
      <c r="M1088" s="90" t="s">
        <v>2187</v>
      </c>
      <c r="N1088" s="87" t="s">
        <v>12734</v>
      </c>
      <c r="O1088" s="87" t="s">
        <v>13744</v>
      </c>
      <c r="P1088" s="87" t="s">
        <v>13752</v>
      </c>
      <c r="Q1088" s="92" t="s">
        <v>11391</v>
      </c>
      <c r="R1088" s="88" t="s">
        <v>11382</v>
      </c>
      <c r="S1088" s="88">
        <v>1.5</v>
      </c>
      <c r="T1088" s="93" t="s">
        <v>13746</v>
      </c>
      <c r="U1088" s="87" t="s">
        <v>12738</v>
      </c>
      <c r="V1088" s="87" t="s">
        <v>12739</v>
      </c>
      <c r="W1088" s="87" t="s">
        <v>12740</v>
      </c>
      <c r="X1088" s="87" t="s">
        <v>12741</v>
      </c>
      <c r="Y1088" s="87" t="s">
        <v>12742</v>
      </c>
    </row>
    <row r="1089" spans="1:25" ht="88.5" customHeight="1">
      <c r="A1089" s="73"/>
      <c r="B1089" s="85"/>
      <c r="C1089" s="73"/>
      <c r="D1089" s="86">
        <v>8</v>
      </c>
      <c r="E1089" s="87" t="s">
        <v>13753</v>
      </c>
      <c r="F1089" s="87" t="s">
        <v>8469</v>
      </c>
      <c r="G1089" s="88" t="s">
        <v>371</v>
      </c>
      <c r="H1089" s="88" t="s">
        <v>47</v>
      </c>
      <c r="I1089" s="90" t="s">
        <v>48</v>
      </c>
      <c r="J1089" s="90" t="s">
        <v>3212</v>
      </c>
      <c r="K1089" s="90" t="s">
        <v>2115</v>
      </c>
      <c r="L1089" s="91">
        <v>1.48</v>
      </c>
      <c r="M1089" s="90" t="s">
        <v>2187</v>
      </c>
      <c r="N1089" s="87" t="s">
        <v>12734</v>
      </c>
      <c r="O1089" s="87" t="s">
        <v>13744</v>
      </c>
      <c r="P1089" s="87" t="s">
        <v>13754</v>
      </c>
      <c r="Q1089" s="92" t="s">
        <v>11391</v>
      </c>
      <c r="R1089" s="88" t="s">
        <v>11382</v>
      </c>
      <c r="S1089" s="88">
        <v>1.5</v>
      </c>
      <c r="T1089" s="93" t="s">
        <v>13746</v>
      </c>
      <c r="U1089" s="87" t="s">
        <v>12738</v>
      </c>
      <c r="V1089" s="87" t="s">
        <v>12739</v>
      </c>
      <c r="W1089" s="87" t="s">
        <v>12740</v>
      </c>
      <c r="X1089" s="87" t="s">
        <v>12741</v>
      </c>
      <c r="Y1089" s="87" t="s">
        <v>12742</v>
      </c>
    </row>
    <row r="1090" spans="1:25" ht="88.5" customHeight="1">
      <c r="A1090" s="73"/>
      <c r="B1090" s="85"/>
      <c r="C1090" s="73"/>
      <c r="D1090" s="86">
        <v>8</v>
      </c>
      <c r="E1090" s="87" t="s">
        <v>13755</v>
      </c>
      <c r="F1090" s="87" t="s">
        <v>8469</v>
      </c>
      <c r="G1090" s="88" t="s">
        <v>371</v>
      </c>
      <c r="H1090" s="88" t="s">
        <v>47</v>
      </c>
      <c r="I1090" s="90" t="s">
        <v>48</v>
      </c>
      <c r="J1090" s="90" t="s">
        <v>3212</v>
      </c>
      <c r="K1090" s="90" t="s">
        <v>2115</v>
      </c>
      <c r="L1090" s="91">
        <v>1.48</v>
      </c>
      <c r="M1090" s="90" t="s">
        <v>2187</v>
      </c>
      <c r="N1090" s="87" t="s">
        <v>12734</v>
      </c>
      <c r="O1090" s="87" t="s">
        <v>13744</v>
      </c>
      <c r="P1090" s="87" t="s">
        <v>13756</v>
      </c>
      <c r="Q1090" s="92" t="s">
        <v>11391</v>
      </c>
      <c r="R1090" s="88" t="s">
        <v>11382</v>
      </c>
      <c r="S1090" s="88">
        <v>1.5</v>
      </c>
      <c r="T1090" s="88" t="s">
        <v>13746</v>
      </c>
      <c r="U1090" s="87" t="s">
        <v>12738</v>
      </c>
      <c r="V1090" s="87" t="s">
        <v>12739</v>
      </c>
      <c r="W1090" s="87" t="s">
        <v>12740</v>
      </c>
      <c r="X1090" s="87" t="s">
        <v>12741</v>
      </c>
      <c r="Y1090" s="87" t="s">
        <v>12742</v>
      </c>
    </row>
    <row r="1091" spans="1:25" ht="88.5" customHeight="1">
      <c r="A1091" s="73"/>
      <c r="B1091" s="85"/>
      <c r="C1091" s="73"/>
      <c r="D1091" s="86">
        <v>8</v>
      </c>
      <c r="E1091" s="87" t="s">
        <v>13757</v>
      </c>
      <c r="F1091" s="87" t="s">
        <v>8469</v>
      </c>
      <c r="G1091" s="88" t="s">
        <v>371</v>
      </c>
      <c r="H1091" s="88" t="s">
        <v>47</v>
      </c>
      <c r="I1091" s="90" t="s">
        <v>48</v>
      </c>
      <c r="J1091" s="90" t="s">
        <v>3212</v>
      </c>
      <c r="K1091" s="90" t="s">
        <v>2115</v>
      </c>
      <c r="L1091" s="91">
        <v>1.48</v>
      </c>
      <c r="M1091" s="90" t="s">
        <v>2187</v>
      </c>
      <c r="N1091" s="87" t="s">
        <v>12734</v>
      </c>
      <c r="O1091" s="87" t="s">
        <v>13744</v>
      </c>
      <c r="P1091" s="87" t="s">
        <v>13758</v>
      </c>
      <c r="Q1091" s="92" t="s">
        <v>11391</v>
      </c>
      <c r="R1091" s="88" t="s">
        <v>11382</v>
      </c>
      <c r="S1091" s="88">
        <v>1.48</v>
      </c>
      <c r="T1091" s="93" t="s">
        <v>13746</v>
      </c>
      <c r="U1091" s="87" t="s">
        <v>12738</v>
      </c>
      <c r="V1091" s="87" t="s">
        <v>12739</v>
      </c>
      <c r="W1091" s="87" t="s">
        <v>12740</v>
      </c>
      <c r="X1091" s="87" t="s">
        <v>12741</v>
      </c>
      <c r="Y1091" s="87" t="s">
        <v>12742</v>
      </c>
    </row>
    <row r="1092" spans="1:25" ht="88.5" customHeight="1">
      <c r="A1092" s="73"/>
      <c r="B1092" s="85"/>
      <c r="C1092" s="73"/>
      <c r="D1092" s="86">
        <v>8</v>
      </c>
      <c r="E1092" s="87" t="s">
        <v>13759</v>
      </c>
      <c r="F1092" s="87" t="s">
        <v>8469</v>
      </c>
      <c r="G1092" s="88" t="s">
        <v>371</v>
      </c>
      <c r="H1092" s="88" t="s">
        <v>47</v>
      </c>
      <c r="I1092" s="90" t="s">
        <v>48</v>
      </c>
      <c r="J1092" s="90" t="s">
        <v>3212</v>
      </c>
      <c r="K1092" s="90" t="s">
        <v>2115</v>
      </c>
      <c r="L1092" s="91">
        <v>1.48</v>
      </c>
      <c r="M1092" s="90" t="s">
        <v>2187</v>
      </c>
      <c r="N1092" s="87" t="s">
        <v>12734</v>
      </c>
      <c r="O1092" s="87" t="s">
        <v>13744</v>
      </c>
      <c r="P1092" s="87" t="s">
        <v>13760</v>
      </c>
      <c r="Q1092" s="92" t="s">
        <v>11391</v>
      </c>
      <c r="R1092" s="88" t="s">
        <v>11382</v>
      </c>
      <c r="S1092" s="88">
        <v>1.48</v>
      </c>
      <c r="T1092" s="93" t="s">
        <v>13746</v>
      </c>
      <c r="U1092" s="87" t="s">
        <v>12738</v>
      </c>
      <c r="V1092" s="87" t="s">
        <v>12739</v>
      </c>
      <c r="W1092" s="87" t="s">
        <v>12740</v>
      </c>
      <c r="X1092" s="87" t="s">
        <v>12741</v>
      </c>
      <c r="Y1092" s="87" t="s">
        <v>12742</v>
      </c>
    </row>
    <row r="1093" spans="1:25" ht="88.5" customHeight="1">
      <c r="A1093" s="73"/>
      <c r="B1093" s="85"/>
      <c r="C1093" s="73"/>
      <c r="D1093" s="86">
        <v>8</v>
      </c>
      <c r="E1093" s="87" t="s">
        <v>13761</v>
      </c>
      <c r="F1093" s="87" t="s">
        <v>8469</v>
      </c>
      <c r="G1093" s="88" t="s">
        <v>371</v>
      </c>
      <c r="H1093" s="88" t="s">
        <v>47</v>
      </c>
      <c r="I1093" s="90" t="s">
        <v>48</v>
      </c>
      <c r="J1093" s="90" t="s">
        <v>3212</v>
      </c>
      <c r="K1093" s="90" t="s">
        <v>2115</v>
      </c>
      <c r="L1093" s="91">
        <v>1.48</v>
      </c>
      <c r="M1093" s="90" t="s">
        <v>2187</v>
      </c>
      <c r="N1093" s="87" t="s">
        <v>12734</v>
      </c>
      <c r="O1093" s="87" t="s">
        <v>13744</v>
      </c>
      <c r="P1093" s="87" t="s">
        <v>13762</v>
      </c>
      <c r="Q1093" s="92" t="s">
        <v>11391</v>
      </c>
      <c r="R1093" s="88" t="s">
        <v>11382</v>
      </c>
      <c r="S1093" s="88">
        <v>1.48</v>
      </c>
      <c r="T1093" s="93" t="s">
        <v>13746</v>
      </c>
      <c r="U1093" s="87" t="s">
        <v>12738</v>
      </c>
      <c r="V1093" s="87" t="s">
        <v>12739</v>
      </c>
      <c r="W1093" s="87" t="s">
        <v>12740</v>
      </c>
      <c r="X1093" s="87" t="s">
        <v>12741</v>
      </c>
      <c r="Y1093" s="87" t="s">
        <v>12742</v>
      </c>
    </row>
    <row r="1094" spans="1:25" ht="88.5" customHeight="1">
      <c r="A1094" s="73"/>
      <c r="B1094" s="85"/>
      <c r="C1094" s="73"/>
      <c r="D1094" s="86">
        <v>8</v>
      </c>
      <c r="E1094" s="87" t="s">
        <v>13763</v>
      </c>
      <c r="F1094" s="87" t="s">
        <v>8469</v>
      </c>
      <c r="G1094" s="88" t="s">
        <v>371</v>
      </c>
      <c r="H1094" s="88" t="s">
        <v>47</v>
      </c>
      <c r="I1094" s="90" t="s">
        <v>48</v>
      </c>
      <c r="J1094" s="90" t="s">
        <v>3212</v>
      </c>
      <c r="K1094" s="90" t="s">
        <v>2115</v>
      </c>
      <c r="L1094" s="91">
        <v>1.48</v>
      </c>
      <c r="M1094" s="90" t="s">
        <v>2187</v>
      </c>
      <c r="N1094" s="87" t="s">
        <v>12734</v>
      </c>
      <c r="O1094" s="87" t="s">
        <v>13744</v>
      </c>
      <c r="P1094" s="87" t="s">
        <v>13764</v>
      </c>
      <c r="Q1094" s="92" t="s">
        <v>11391</v>
      </c>
      <c r="R1094" s="88" t="s">
        <v>11382</v>
      </c>
      <c r="S1094" s="88">
        <v>1.5</v>
      </c>
      <c r="T1094" s="88" t="s">
        <v>13746</v>
      </c>
      <c r="U1094" s="87" t="s">
        <v>12738</v>
      </c>
      <c r="V1094" s="87" t="s">
        <v>12739</v>
      </c>
      <c r="W1094" s="87" t="s">
        <v>12740</v>
      </c>
      <c r="X1094" s="87" t="s">
        <v>12741</v>
      </c>
      <c r="Y1094" s="87" t="s">
        <v>12742</v>
      </c>
    </row>
    <row r="1095" spans="1:25" ht="88.5" customHeight="1">
      <c r="A1095" s="73"/>
      <c r="B1095" s="85"/>
      <c r="C1095" s="73"/>
      <c r="D1095" s="86">
        <v>8</v>
      </c>
      <c r="E1095" s="87" t="s">
        <v>13765</v>
      </c>
      <c r="F1095" s="87" t="s">
        <v>8469</v>
      </c>
      <c r="G1095" s="88" t="s">
        <v>371</v>
      </c>
      <c r="H1095" s="88" t="s">
        <v>47</v>
      </c>
      <c r="I1095" s="90" t="s">
        <v>48</v>
      </c>
      <c r="J1095" s="90" t="s">
        <v>3212</v>
      </c>
      <c r="K1095" s="90" t="s">
        <v>2115</v>
      </c>
      <c r="L1095" s="91">
        <v>1.48</v>
      </c>
      <c r="M1095" s="90" t="s">
        <v>2187</v>
      </c>
      <c r="N1095" s="87" t="s">
        <v>12734</v>
      </c>
      <c r="O1095" s="87" t="s">
        <v>13744</v>
      </c>
      <c r="P1095" s="87" t="s">
        <v>13766</v>
      </c>
      <c r="Q1095" s="92" t="s">
        <v>11391</v>
      </c>
      <c r="R1095" s="88" t="s">
        <v>11382</v>
      </c>
      <c r="S1095" s="88">
        <v>1.5</v>
      </c>
      <c r="T1095" s="88" t="s">
        <v>13746</v>
      </c>
      <c r="U1095" s="87" t="s">
        <v>12738</v>
      </c>
      <c r="V1095" s="87" t="s">
        <v>12739</v>
      </c>
      <c r="W1095" s="87" t="s">
        <v>12740</v>
      </c>
      <c r="X1095" s="87" t="s">
        <v>12741</v>
      </c>
      <c r="Y1095" s="87" t="s">
        <v>12742</v>
      </c>
    </row>
    <row r="1096" spans="1:25" ht="88.5" customHeight="1">
      <c r="A1096" s="73"/>
      <c r="B1096" s="85"/>
      <c r="C1096" s="73"/>
      <c r="D1096" s="86">
        <v>8</v>
      </c>
      <c r="E1096" s="87" t="s">
        <v>13767</v>
      </c>
      <c r="F1096" s="87" t="s">
        <v>8469</v>
      </c>
      <c r="G1096" s="88" t="s">
        <v>371</v>
      </c>
      <c r="H1096" s="88" t="s">
        <v>47</v>
      </c>
      <c r="I1096" s="90" t="s">
        <v>48</v>
      </c>
      <c r="J1096" s="90" t="s">
        <v>3212</v>
      </c>
      <c r="K1096" s="90" t="s">
        <v>2115</v>
      </c>
      <c r="L1096" s="91">
        <v>1.48</v>
      </c>
      <c r="M1096" s="90" t="s">
        <v>2187</v>
      </c>
      <c r="N1096" s="87" t="s">
        <v>12734</v>
      </c>
      <c r="O1096" s="87" t="s">
        <v>13744</v>
      </c>
      <c r="P1096" s="87" t="s">
        <v>13768</v>
      </c>
      <c r="Q1096" s="92" t="s">
        <v>11391</v>
      </c>
      <c r="R1096" s="88" t="s">
        <v>11382</v>
      </c>
      <c r="S1096" s="88">
        <v>1.5</v>
      </c>
      <c r="T1096" s="88" t="s">
        <v>13746</v>
      </c>
      <c r="U1096" s="87" t="s">
        <v>12738</v>
      </c>
      <c r="V1096" s="87" t="s">
        <v>12739</v>
      </c>
      <c r="W1096" s="87" t="s">
        <v>12740</v>
      </c>
      <c r="X1096" s="87" t="s">
        <v>12741</v>
      </c>
      <c r="Y1096" s="87" t="s">
        <v>12742</v>
      </c>
    </row>
    <row r="1097" spans="1:25" ht="88.5" customHeight="1">
      <c r="A1097" s="73"/>
      <c r="B1097" s="85"/>
      <c r="C1097" s="73"/>
      <c r="D1097" s="86">
        <v>8</v>
      </c>
      <c r="E1097" s="87" t="s">
        <v>13769</v>
      </c>
      <c r="F1097" s="87" t="s">
        <v>8469</v>
      </c>
      <c r="G1097" s="88" t="s">
        <v>371</v>
      </c>
      <c r="H1097" s="88" t="s">
        <v>47</v>
      </c>
      <c r="I1097" s="90" t="s">
        <v>48</v>
      </c>
      <c r="J1097" s="90" t="s">
        <v>3212</v>
      </c>
      <c r="K1097" s="90" t="s">
        <v>2115</v>
      </c>
      <c r="L1097" s="91">
        <v>1.48</v>
      </c>
      <c r="M1097" s="90" t="s">
        <v>2187</v>
      </c>
      <c r="N1097" s="87" t="s">
        <v>12734</v>
      </c>
      <c r="O1097" s="87" t="s">
        <v>13744</v>
      </c>
      <c r="P1097" s="87" t="s">
        <v>13770</v>
      </c>
      <c r="Q1097" s="92" t="s">
        <v>11381</v>
      </c>
      <c r="R1097" s="88" t="s">
        <v>11382</v>
      </c>
      <c r="S1097" s="88">
        <v>1.48</v>
      </c>
      <c r="T1097" s="93" t="s">
        <v>13746</v>
      </c>
      <c r="U1097" s="87" t="s">
        <v>12738</v>
      </c>
      <c r="V1097" s="87" t="s">
        <v>12739</v>
      </c>
      <c r="W1097" s="87" t="s">
        <v>12740</v>
      </c>
      <c r="X1097" s="87" t="s">
        <v>12741</v>
      </c>
      <c r="Y1097" s="87" t="s">
        <v>12742</v>
      </c>
    </row>
    <row r="1098" spans="1:25" ht="88.5" customHeight="1">
      <c r="A1098" s="73"/>
      <c r="B1098" s="85"/>
      <c r="C1098" s="73"/>
      <c r="D1098" s="86">
        <v>8</v>
      </c>
      <c r="E1098" s="87" t="s">
        <v>13771</v>
      </c>
      <c r="F1098" s="87" t="s">
        <v>8469</v>
      </c>
      <c r="G1098" s="88" t="s">
        <v>371</v>
      </c>
      <c r="H1098" s="88" t="s">
        <v>47</v>
      </c>
      <c r="I1098" s="90" t="s">
        <v>48</v>
      </c>
      <c r="J1098" s="90" t="s">
        <v>3212</v>
      </c>
      <c r="K1098" s="90" t="s">
        <v>2115</v>
      </c>
      <c r="L1098" s="91">
        <v>1.48</v>
      </c>
      <c r="M1098" s="90" t="s">
        <v>2187</v>
      </c>
      <c r="N1098" s="87" t="s">
        <v>12734</v>
      </c>
      <c r="O1098" s="87" t="s">
        <v>13744</v>
      </c>
      <c r="P1098" s="87" t="s">
        <v>13772</v>
      </c>
      <c r="Q1098" s="92" t="s">
        <v>11391</v>
      </c>
      <c r="R1098" s="88" t="s">
        <v>11382</v>
      </c>
      <c r="S1098" s="88">
        <v>1.48</v>
      </c>
      <c r="T1098" s="93" t="s">
        <v>13746</v>
      </c>
      <c r="U1098" s="87" t="s">
        <v>12738</v>
      </c>
      <c r="V1098" s="87" t="s">
        <v>12739</v>
      </c>
      <c r="W1098" s="87" t="s">
        <v>12740</v>
      </c>
      <c r="X1098" s="87" t="s">
        <v>12741</v>
      </c>
      <c r="Y1098" s="87" t="s">
        <v>12742</v>
      </c>
    </row>
    <row r="1099" spans="1:25" ht="88.5" customHeight="1">
      <c r="A1099" s="73"/>
      <c r="B1099" s="85"/>
      <c r="C1099" s="73"/>
      <c r="D1099" s="86">
        <v>8</v>
      </c>
      <c r="E1099" s="87" t="s">
        <v>13773</v>
      </c>
      <c r="F1099" s="87" t="s">
        <v>8469</v>
      </c>
      <c r="G1099" s="88" t="s">
        <v>371</v>
      </c>
      <c r="H1099" s="88" t="s">
        <v>47</v>
      </c>
      <c r="I1099" s="90" t="s">
        <v>48</v>
      </c>
      <c r="J1099" s="90" t="s">
        <v>3212</v>
      </c>
      <c r="K1099" s="90" t="s">
        <v>2115</v>
      </c>
      <c r="L1099" s="91">
        <v>1.48</v>
      </c>
      <c r="M1099" s="90" t="s">
        <v>2187</v>
      </c>
      <c r="N1099" s="87" t="s">
        <v>12734</v>
      </c>
      <c r="O1099" s="87" t="s">
        <v>13744</v>
      </c>
      <c r="P1099" s="87" t="s">
        <v>13774</v>
      </c>
      <c r="Q1099" s="92" t="s">
        <v>11391</v>
      </c>
      <c r="R1099" s="88" t="s">
        <v>11382</v>
      </c>
      <c r="S1099" s="88">
        <v>1.48</v>
      </c>
      <c r="T1099" s="93" t="s">
        <v>13746</v>
      </c>
      <c r="U1099" s="87" t="s">
        <v>12738</v>
      </c>
      <c r="V1099" s="87" t="s">
        <v>12739</v>
      </c>
      <c r="W1099" s="87" t="s">
        <v>12740</v>
      </c>
      <c r="X1099" s="87" t="s">
        <v>12741</v>
      </c>
      <c r="Y1099" s="87" t="s">
        <v>12742</v>
      </c>
    </row>
    <row r="1100" spans="1:25" ht="88.5" customHeight="1">
      <c r="A1100" s="73"/>
      <c r="B1100" s="85"/>
      <c r="C1100" s="73"/>
      <c r="D1100" s="86">
        <v>8</v>
      </c>
      <c r="E1100" s="87" t="s">
        <v>13775</v>
      </c>
      <c r="F1100" s="87" t="s">
        <v>8469</v>
      </c>
      <c r="G1100" s="88" t="s">
        <v>371</v>
      </c>
      <c r="H1100" s="88" t="s">
        <v>47</v>
      </c>
      <c r="I1100" s="90" t="s">
        <v>48</v>
      </c>
      <c r="J1100" s="90" t="s">
        <v>3212</v>
      </c>
      <c r="K1100" s="90" t="s">
        <v>2115</v>
      </c>
      <c r="L1100" s="91">
        <v>1.48</v>
      </c>
      <c r="M1100" s="90" t="s">
        <v>2187</v>
      </c>
      <c r="N1100" s="87" t="s">
        <v>12734</v>
      </c>
      <c r="O1100" s="87" t="s">
        <v>13744</v>
      </c>
      <c r="P1100" s="87" t="s">
        <v>13776</v>
      </c>
      <c r="Q1100" s="92" t="s">
        <v>11391</v>
      </c>
      <c r="R1100" s="88" t="s">
        <v>11382</v>
      </c>
      <c r="S1100" s="88">
        <v>1.51</v>
      </c>
      <c r="T1100" s="88" t="s">
        <v>13746</v>
      </c>
      <c r="U1100" s="87" t="s">
        <v>12738</v>
      </c>
      <c r="V1100" s="87" t="s">
        <v>12739</v>
      </c>
      <c r="W1100" s="87" t="s">
        <v>12740</v>
      </c>
      <c r="X1100" s="87" t="s">
        <v>12741</v>
      </c>
      <c r="Y1100" s="87" t="s">
        <v>12742</v>
      </c>
    </row>
    <row r="1101" spans="1:25" ht="88.5" customHeight="1">
      <c r="A1101" s="73"/>
      <c r="B1101" s="85"/>
      <c r="C1101" s="73"/>
      <c r="D1101" s="86">
        <v>8</v>
      </c>
      <c r="E1101" s="87" t="s">
        <v>13777</v>
      </c>
      <c r="F1101" s="87" t="s">
        <v>8469</v>
      </c>
      <c r="G1101" s="88" t="s">
        <v>371</v>
      </c>
      <c r="H1101" s="88" t="s">
        <v>47</v>
      </c>
      <c r="I1101" s="90" t="s">
        <v>48</v>
      </c>
      <c r="J1101" s="90" t="s">
        <v>3212</v>
      </c>
      <c r="K1101" s="90" t="s">
        <v>2115</v>
      </c>
      <c r="L1101" s="91">
        <v>1.48</v>
      </c>
      <c r="M1101" s="90" t="s">
        <v>2187</v>
      </c>
      <c r="N1101" s="87" t="s">
        <v>12734</v>
      </c>
      <c r="O1101" s="87" t="s">
        <v>13744</v>
      </c>
      <c r="P1101" s="87" t="s">
        <v>13778</v>
      </c>
      <c r="Q1101" s="92" t="s">
        <v>11391</v>
      </c>
      <c r="R1101" s="88" t="s">
        <v>11382</v>
      </c>
      <c r="S1101" s="88">
        <v>1.51</v>
      </c>
      <c r="T1101" s="88" t="s">
        <v>13746</v>
      </c>
      <c r="U1101" s="87" t="s">
        <v>12738</v>
      </c>
      <c r="V1101" s="87" t="s">
        <v>12739</v>
      </c>
      <c r="W1101" s="87" t="s">
        <v>12740</v>
      </c>
      <c r="X1101" s="87" t="s">
        <v>12741</v>
      </c>
      <c r="Y1101" s="87" t="s">
        <v>12742</v>
      </c>
    </row>
    <row r="1102" spans="1:25" ht="88.5" customHeight="1">
      <c r="A1102" s="73"/>
      <c r="B1102" s="85"/>
      <c r="C1102" s="73"/>
      <c r="D1102" s="86">
        <v>8</v>
      </c>
      <c r="E1102" s="87" t="s">
        <v>13779</v>
      </c>
      <c r="F1102" s="87" t="s">
        <v>8469</v>
      </c>
      <c r="G1102" s="88" t="s">
        <v>371</v>
      </c>
      <c r="H1102" s="88" t="s">
        <v>47</v>
      </c>
      <c r="I1102" s="90" t="s">
        <v>48</v>
      </c>
      <c r="J1102" s="90" t="s">
        <v>3212</v>
      </c>
      <c r="K1102" s="90" t="s">
        <v>2115</v>
      </c>
      <c r="L1102" s="91">
        <v>1.48</v>
      </c>
      <c r="M1102" s="90" t="s">
        <v>2187</v>
      </c>
      <c r="N1102" s="87" t="s">
        <v>12734</v>
      </c>
      <c r="O1102" s="87" t="s">
        <v>13744</v>
      </c>
      <c r="P1102" s="87" t="s">
        <v>13780</v>
      </c>
      <c r="Q1102" s="92" t="s">
        <v>11391</v>
      </c>
      <c r="R1102" s="88" t="s">
        <v>11382</v>
      </c>
      <c r="S1102" s="88">
        <v>1.51</v>
      </c>
      <c r="T1102" s="88" t="s">
        <v>13746</v>
      </c>
      <c r="U1102" s="87" t="s">
        <v>12738</v>
      </c>
      <c r="V1102" s="87" t="s">
        <v>12739</v>
      </c>
      <c r="W1102" s="87" t="s">
        <v>12740</v>
      </c>
      <c r="X1102" s="87" t="s">
        <v>12741</v>
      </c>
      <c r="Y1102" s="87" t="s">
        <v>12742</v>
      </c>
    </row>
    <row r="1103" spans="1:25" ht="88.5" customHeight="1">
      <c r="A1103" s="73"/>
      <c r="B1103" s="85"/>
      <c r="C1103" s="73"/>
      <c r="D1103" s="86">
        <v>8</v>
      </c>
      <c r="E1103" s="87" t="s">
        <v>13781</v>
      </c>
      <c r="F1103" s="87" t="s">
        <v>8469</v>
      </c>
      <c r="G1103" s="88" t="s">
        <v>371</v>
      </c>
      <c r="H1103" s="88" t="s">
        <v>47</v>
      </c>
      <c r="I1103" s="90" t="s">
        <v>48</v>
      </c>
      <c r="J1103" s="90" t="s">
        <v>3212</v>
      </c>
      <c r="K1103" s="90" t="s">
        <v>2115</v>
      </c>
      <c r="L1103" s="91">
        <v>1.48</v>
      </c>
      <c r="M1103" s="90" t="s">
        <v>2187</v>
      </c>
      <c r="N1103" s="87" t="s">
        <v>12734</v>
      </c>
      <c r="O1103" s="87" t="s">
        <v>13744</v>
      </c>
      <c r="P1103" s="87" t="s">
        <v>13782</v>
      </c>
      <c r="Q1103" s="92" t="s">
        <v>11391</v>
      </c>
      <c r="R1103" s="88" t="s">
        <v>11382</v>
      </c>
      <c r="S1103" s="88">
        <v>1.48</v>
      </c>
      <c r="T1103" s="88" t="s">
        <v>13746</v>
      </c>
      <c r="U1103" s="87" t="s">
        <v>12738</v>
      </c>
      <c r="V1103" s="87" t="s">
        <v>12739</v>
      </c>
      <c r="W1103" s="87" t="s">
        <v>12740</v>
      </c>
      <c r="X1103" s="87" t="s">
        <v>12741</v>
      </c>
      <c r="Y1103" s="87" t="s">
        <v>12742</v>
      </c>
    </row>
    <row r="1104" spans="1:25" ht="88.5" customHeight="1">
      <c r="A1104" s="73"/>
      <c r="B1104" s="85"/>
      <c r="C1104" s="73"/>
      <c r="D1104" s="86">
        <v>8</v>
      </c>
      <c r="E1104" s="87" t="s">
        <v>13783</v>
      </c>
      <c r="F1104" s="87" t="s">
        <v>8469</v>
      </c>
      <c r="G1104" s="88" t="s">
        <v>371</v>
      </c>
      <c r="H1104" s="88" t="s">
        <v>47</v>
      </c>
      <c r="I1104" s="90" t="s">
        <v>48</v>
      </c>
      <c r="J1104" s="90" t="s">
        <v>3212</v>
      </c>
      <c r="K1104" s="90" t="s">
        <v>2115</v>
      </c>
      <c r="L1104" s="91">
        <v>1.48</v>
      </c>
      <c r="M1104" s="90" t="s">
        <v>2187</v>
      </c>
      <c r="N1104" s="87" t="s">
        <v>12734</v>
      </c>
      <c r="O1104" s="87" t="s">
        <v>13744</v>
      </c>
      <c r="P1104" s="87" t="s">
        <v>13784</v>
      </c>
      <c r="Q1104" s="92" t="s">
        <v>11391</v>
      </c>
      <c r="R1104" s="88" t="s">
        <v>11382</v>
      </c>
      <c r="S1104" s="88">
        <v>1.48</v>
      </c>
      <c r="T1104" s="88" t="s">
        <v>13746</v>
      </c>
      <c r="U1104" s="87" t="s">
        <v>12738</v>
      </c>
      <c r="V1104" s="87" t="s">
        <v>12739</v>
      </c>
      <c r="W1104" s="87" t="s">
        <v>12740</v>
      </c>
      <c r="X1104" s="87" t="s">
        <v>12741</v>
      </c>
      <c r="Y1104" s="87" t="s">
        <v>12742</v>
      </c>
    </row>
    <row r="1105" spans="1:25" ht="88.5" customHeight="1">
      <c r="A1105" s="73"/>
      <c r="B1105" s="85"/>
      <c r="C1105" s="73"/>
      <c r="D1105" s="86">
        <v>8</v>
      </c>
      <c r="E1105" s="87" t="s">
        <v>13785</v>
      </c>
      <c r="F1105" s="87" t="s">
        <v>8469</v>
      </c>
      <c r="G1105" s="88" t="s">
        <v>371</v>
      </c>
      <c r="H1105" s="88" t="s">
        <v>47</v>
      </c>
      <c r="I1105" s="90" t="s">
        <v>48</v>
      </c>
      <c r="J1105" s="90" t="s">
        <v>3212</v>
      </c>
      <c r="K1105" s="90" t="s">
        <v>2115</v>
      </c>
      <c r="L1105" s="91">
        <v>1.48</v>
      </c>
      <c r="M1105" s="90" t="s">
        <v>2187</v>
      </c>
      <c r="N1105" s="87" t="s">
        <v>12734</v>
      </c>
      <c r="O1105" s="87" t="s">
        <v>13744</v>
      </c>
      <c r="P1105" s="87" t="s">
        <v>13786</v>
      </c>
      <c r="Q1105" s="92" t="s">
        <v>11391</v>
      </c>
      <c r="R1105" s="88" t="s">
        <v>11382</v>
      </c>
      <c r="S1105" s="88">
        <v>1.48</v>
      </c>
      <c r="T1105" s="88" t="s">
        <v>13746</v>
      </c>
      <c r="U1105" s="87" t="s">
        <v>12738</v>
      </c>
      <c r="V1105" s="87" t="s">
        <v>12739</v>
      </c>
      <c r="W1105" s="87" t="s">
        <v>12740</v>
      </c>
      <c r="X1105" s="87" t="s">
        <v>12741</v>
      </c>
      <c r="Y1105" s="87" t="s">
        <v>12742</v>
      </c>
    </row>
    <row r="1106" spans="1:25" ht="88.5" customHeight="1">
      <c r="A1106" s="73"/>
      <c r="B1106" s="85"/>
      <c r="C1106" s="73"/>
      <c r="D1106" s="86">
        <v>8</v>
      </c>
      <c r="E1106" s="87" t="s">
        <v>13787</v>
      </c>
      <c r="F1106" s="87" t="s">
        <v>8469</v>
      </c>
      <c r="G1106" s="88" t="s">
        <v>371</v>
      </c>
      <c r="H1106" s="88" t="s">
        <v>47</v>
      </c>
      <c r="I1106" s="90" t="s">
        <v>48</v>
      </c>
      <c r="J1106" s="90" t="s">
        <v>3212</v>
      </c>
      <c r="K1106" s="90" t="s">
        <v>2115</v>
      </c>
      <c r="L1106" s="91">
        <v>1.48</v>
      </c>
      <c r="M1106" s="90" t="s">
        <v>2187</v>
      </c>
      <c r="N1106" s="87" t="s">
        <v>12734</v>
      </c>
      <c r="O1106" s="87" t="s">
        <v>13744</v>
      </c>
      <c r="P1106" s="87" t="s">
        <v>13788</v>
      </c>
      <c r="Q1106" s="92" t="s">
        <v>11391</v>
      </c>
      <c r="R1106" s="88" t="s">
        <v>11382</v>
      </c>
      <c r="S1106" s="88">
        <v>1.51</v>
      </c>
      <c r="T1106" s="88" t="s">
        <v>13746</v>
      </c>
      <c r="U1106" s="87" t="s">
        <v>12738</v>
      </c>
      <c r="V1106" s="87" t="s">
        <v>12739</v>
      </c>
      <c r="W1106" s="87" t="s">
        <v>12740</v>
      </c>
      <c r="X1106" s="87" t="s">
        <v>12741</v>
      </c>
      <c r="Y1106" s="87" t="s">
        <v>12742</v>
      </c>
    </row>
    <row r="1107" spans="1:25" ht="88.5" customHeight="1">
      <c r="A1107" s="73"/>
      <c r="B1107" s="85"/>
      <c r="C1107" s="73"/>
      <c r="D1107" s="86">
        <v>8</v>
      </c>
      <c r="E1107" s="87" t="s">
        <v>13789</v>
      </c>
      <c r="F1107" s="87" t="s">
        <v>8469</v>
      </c>
      <c r="G1107" s="88" t="s">
        <v>371</v>
      </c>
      <c r="H1107" s="88" t="s">
        <v>47</v>
      </c>
      <c r="I1107" s="90" t="s">
        <v>48</v>
      </c>
      <c r="J1107" s="90" t="s">
        <v>3212</v>
      </c>
      <c r="K1107" s="90" t="s">
        <v>2115</v>
      </c>
      <c r="L1107" s="91">
        <v>1.48</v>
      </c>
      <c r="M1107" s="90" t="s">
        <v>2187</v>
      </c>
      <c r="N1107" s="87" t="s">
        <v>12734</v>
      </c>
      <c r="O1107" s="87" t="s">
        <v>13744</v>
      </c>
      <c r="P1107" s="87" t="s">
        <v>13790</v>
      </c>
      <c r="Q1107" s="92" t="s">
        <v>11391</v>
      </c>
      <c r="R1107" s="88" t="s">
        <v>11382</v>
      </c>
      <c r="S1107" s="88">
        <v>1.51</v>
      </c>
      <c r="T1107" s="88" t="s">
        <v>13746</v>
      </c>
      <c r="U1107" s="87" t="s">
        <v>12738</v>
      </c>
      <c r="V1107" s="87" t="s">
        <v>12739</v>
      </c>
      <c r="W1107" s="87" t="s">
        <v>12740</v>
      </c>
      <c r="X1107" s="87" t="s">
        <v>12741</v>
      </c>
      <c r="Y1107" s="87" t="s">
        <v>12742</v>
      </c>
    </row>
    <row r="1108" spans="1:25" ht="88.5" customHeight="1">
      <c r="A1108" s="73"/>
      <c r="B1108" s="85"/>
      <c r="C1108" s="73"/>
      <c r="D1108" s="86">
        <v>8</v>
      </c>
      <c r="E1108" s="87" t="s">
        <v>13791</v>
      </c>
      <c r="F1108" s="87" t="s">
        <v>8469</v>
      </c>
      <c r="G1108" s="88" t="s">
        <v>371</v>
      </c>
      <c r="H1108" s="88" t="s">
        <v>47</v>
      </c>
      <c r="I1108" s="90" t="s">
        <v>48</v>
      </c>
      <c r="J1108" s="90" t="s">
        <v>3212</v>
      </c>
      <c r="K1108" s="90" t="s">
        <v>2115</v>
      </c>
      <c r="L1108" s="91">
        <v>1.48</v>
      </c>
      <c r="M1108" s="90" t="s">
        <v>2187</v>
      </c>
      <c r="N1108" s="87" t="s">
        <v>12734</v>
      </c>
      <c r="O1108" s="87" t="s">
        <v>13744</v>
      </c>
      <c r="P1108" s="87" t="s">
        <v>13792</v>
      </c>
      <c r="Q1108" s="92" t="s">
        <v>11391</v>
      </c>
      <c r="R1108" s="88" t="s">
        <v>11382</v>
      </c>
      <c r="S1108" s="88">
        <v>1.51</v>
      </c>
      <c r="T1108" s="88" t="s">
        <v>13746</v>
      </c>
      <c r="U1108" s="87" t="s">
        <v>12738</v>
      </c>
      <c r="V1108" s="87" t="s">
        <v>12739</v>
      </c>
      <c r="W1108" s="87" t="s">
        <v>12740</v>
      </c>
      <c r="X1108" s="87" t="s">
        <v>12741</v>
      </c>
      <c r="Y1108" s="87" t="s">
        <v>12742</v>
      </c>
    </row>
    <row r="1109" spans="1:25" ht="88.5" customHeight="1">
      <c r="A1109" s="73"/>
      <c r="B1109" s="85"/>
      <c r="C1109" s="73"/>
      <c r="D1109" s="86">
        <v>8</v>
      </c>
      <c r="E1109" s="87" t="s">
        <v>13793</v>
      </c>
      <c r="F1109" s="87" t="s">
        <v>8469</v>
      </c>
      <c r="G1109" s="88" t="s">
        <v>371</v>
      </c>
      <c r="H1109" s="88" t="s">
        <v>47</v>
      </c>
      <c r="I1109" s="90" t="s">
        <v>48</v>
      </c>
      <c r="J1109" s="90" t="s">
        <v>3212</v>
      </c>
      <c r="K1109" s="90" t="s">
        <v>2115</v>
      </c>
      <c r="L1109" s="91">
        <v>1.48</v>
      </c>
      <c r="M1109" s="90" t="s">
        <v>2187</v>
      </c>
      <c r="N1109" s="87" t="s">
        <v>12734</v>
      </c>
      <c r="O1109" s="87" t="s">
        <v>13744</v>
      </c>
      <c r="P1109" s="87" t="s">
        <v>13794</v>
      </c>
      <c r="Q1109" s="92" t="s">
        <v>11381</v>
      </c>
      <c r="R1109" s="88" t="s">
        <v>11382</v>
      </c>
      <c r="S1109" s="88">
        <v>1.48</v>
      </c>
      <c r="T1109" s="88" t="s">
        <v>13746</v>
      </c>
      <c r="U1109" s="87" t="s">
        <v>12738</v>
      </c>
      <c r="V1109" s="87" t="s">
        <v>12739</v>
      </c>
      <c r="W1109" s="87" t="s">
        <v>12740</v>
      </c>
      <c r="X1109" s="87" t="s">
        <v>12741</v>
      </c>
      <c r="Y1109" s="87" t="s">
        <v>12742</v>
      </c>
    </row>
    <row r="1110" spans="1:25" ht="88.5" customHeight="1">
      <c r="A1110" s="73"/>
      <c r="B1110" s="85"/>
      <c r="C1110" s="73"/>
      <c r="D1110" s="86">
        <v>8</v>
      </c>
      <c r="E1110" s="87" t="s">
        <v>13795</v>
      </c>
      <c r="F1110" s="87" t="s">
        <v>8469</v>
      </c>
      <c r="G1110" s="88" t="s">
        <v>371</v>
      </c>
      <c r="H1110" s="88" t="s">
        <v>47</v>
      </c>
      <c r="I1110" s="90" t="s">
        <v>48</v>
      </c>
      <c r="J1110" s="90" t="s">
        <v>3212</v>
      </c>
      <c r="K1110" s="90" t="s">
        <v>2115</v>
      </c>
      <c r="L1110" s="91">
        <v>1.48</v>
      </c>
      <c r="M1110" s="90" t="s">
        <v>2187</v>
      </c>
      <c r="N1110" s="87" t="s">
        <v>12734</v>
      </c>
      <c r="O1110" s="87" t="s">
        <v>13744</v>
      </c>
      <c r="P1110" s="87" t="s">
        <v>13796</v>
      </c>
      <c r="Q1110" s="92" t="s">
        <v>11391</v>
      </c>
      <c r="R1110" s="88" t="s">
        <v>11382</v>
      </c>
      <c r="S1110" s="88">
        <v>1.48</v>
      </c>
      <c r="T1110" s="88" t="s">
        <v>13746</v>
      </c>
      <c r="U1110" s="87" t="s">
        <v>12738</v>
      </c>
      <c r="V1110" s="87" t="s">
        <v>12739</v>
      </c>
      <c r="W1110" s="87" t="s">
        <v>12740</v>
      </c>
      <c r="X1110" s="87" t="s">
        <v>12741</v>
      </c>
      <c r="Y1110" s="87" t="s">
        <v>12742</v>
      </c>
    </row>
    <row r="1111" spans="1:25" ht="88.5" customHeight="1">
      <c r="A1111" s="73"/>
      <c r="B1111" s="85"/>
      <c r="C1111" s="73"/>
      <c r="D1111" s="86">
        <v>8</v>
      </c>
      <c r="E1111" s="87" t="s">
        <v>13797</v>
      </c>
      <c r="F1111" s="87" t="s">
        <v>8469</v>
      </c>
      <c r="G1111" s="88" t="s">
        <v>371</v>
      </c>
      <c r="H1111" s="88" t="s">
        <v>47</v>
      </c>
      <c r="I1111" s="90" t="s">
        <v>48</v>
      </c>
      <c r="J1111" s="90" t="s">
        <v>3212</v>
      </c>
      <c r="K1111" s="90" t="s">
        <v>2115</v>
      </c>
      <c r="L1111" s="91">
        <v>1.48</v>
      </c>
      <c r="M1111" s="90" t="s">
        <v>2187</v>
      </c>
      <c r="N1111" s="87" t="s">
        <v>12734</v>
      </c>
      <c r="O1111" s="87" t="s">
        <v>13744</v>
      </c>
      <c r="P1111" s="87" t="s">
        <v>13798</v>
      </c>
      <c r="Q1111" s="92" t="s">
        <v>11391</v>
      </c>
      <c r="R1111" s="88" t="s">
        <v>11382</v>
      </c>
      <c r="S1111" s="88">
        <v>1.48</v>
      </c>
      <c r="T1111" s="88" t="s">
        <v>13746</v>
      </c>
      <c r="U1111" s="87" t="s">
        <v>12738</v>
      </c>
      <c r="V1111" s="87" t="s">
        <v>12739</v>
      </c>
      <c r="W1111" s="87" t="s">
        <v>12740</v>
      </c>
      <c r="X1111" s="87" t="s">
        <v>12741</v>
      </c>
      <c r="Y1111" s="87" t="s">
        <v>12742</v>
      </c>
    </row>
    <row r="1112" spans="1:25" ht="88.5" customHeight="1">
      <c r="A1112" s="73"/>
      <c r="B1112" s="85"/>
      <c r="C1112" s="73"/>
      <c r="D1112" s="86">
        <v>8</v>
      </c>
      <c r="E1112" s="87" t="s">
        <v>13799</v>
      </c>
      <c r="F1112" s="87" t="s">
        <v>8469</v>
      </c>
      <c r="G1112" s="88" t="s">
        <v>371</v>
      </c>
      <c r="H1112" s="88" t="s">
        <v>47</v>
      </c>
      <c r="I1112" s="90" t="s">
        <v>48</v>
      </c>
      <c r="J1112" s="90" t="s">
        <v>3212</v>
      </c>
      <c r="K1112" s="90" t="s">
        <v>2115</v>
      </c>
      <c r="L1112" s="91">
        <v>1.48</v>
      </c>
      <c r="M1112" s="90" t="s">
        <v>2187</v>
      </c>
      <c r="N1112" s="87" t="s">
        <v>12734</v>
      </c>
      <c r="O1112" s="87" t="s">
        <v>13744</v>
      </c>
      <c r="P1112" s="87" t="s">
        <v>13800</v>
      </c>
      <c r="Q1112" s="92" t="s">
        <v>11391</v>
      </c>
      <c r="R1112" s="88" t="s">
        <v>11382</v>
      </c>
      <c r="S1112" s="88">
        <v>1.51</v>
      </c>
      <c r="T1112" s="88" t="s">
        <v>13746</v>
      </c>
      <c r="U1112" s="87" t="s">
        <v>12738</v>
      </c>
      <c r="V1112" s="87" t="s">
        <v>12739</v>
      </c>
      <c r="W1112" s="87" t="s">
        <v>12740</v>
      </c>
      <c r="X1112" s="87" t="s">
        <v>12741</v>
      </c>
      <c r="Y1112" s="87" t="s">
        <v>12742</v>
      </c>
    </row>
    <row r="1113" spans="1:25" ht="88.5" customHeight="1">
      <c r="A1113" s="73"/>
      <c r="B1113" s="85"/>
      <c r="C1113" s="73"/>
      <c r="D1113" s="86">
        <v>8</v>
      </c>
      <c r="E1113" s="87" t="s">
        <v>13801</v>
      </c>
      <c r="F1113" s="87" t="s">
        <v>8469</v>
      </c>
      <c r="G1113" s="88" t="s">
        <v>371</v>
      </c>
      <c r="H1113" s="88" t="s">
        <v>47</v>
      </c>
      <c r="I1113" s="90" t="s">
        <v>48</v>
      </c>
      <c r="J1113" s="90" t="s">
        <v>3212</v>
      </c>
      <c r="K1113" s="90" t="s">
        <v>2115</v>
      </c>
      <c r="L1113" s="91">
        <v>1.48</v>
      </c>
      <c r="M1113" s="90" t="s">
        <v>2187</v>
      </c>
      <c r="N1113" s="87" t="s">
        <v>12734</v>
      </c>
      <c r="O1113" s="87" t="s">
        <v>13744</v>
      </c>
      <c r="P1113" s="87" t="s">
        <v>13802</v>
      </c>
      <c r="Q1113" s="92" t="s">
        <v>11391</v>
      </c>
      <c r="R1113" s="88" t="s">
        <v>11382</v>
      </c>
      <c r="S1113" s="88">
        <v>1.51</v>
      </c>
      <c r="T1113" s="88" t="s">
        <v>13746</v>
      </c>
      <c r="U1113" s="87" t="s">
        <v>12738</v>
      </c>
      <c r="V1113" s="87" t="s">
        <v>12739</v>
      </c>
      <c r="W1113" s="87" t="s">
        <v>12740</v>
      </c>
      <c r="X1113" s="87" t="s">
        <v>12741</v>
      </c>
      <c r="Y1113" s="87" t="s">
        <v>12742</v>
      </c>
    </row>
    <row r="1114" spans="1:25" ht="88.5" customHeight="1">
      <c r="A1114" s="73"/>
      <c r="B1114" s="85"/>
      <c r="C1114" s="73"/>
      <c r="D1114" s="86">
        <v>8</v>
      </c>
      <c r="E1114" s="87" t="s">
        <v>13803</v>
      </c>
      <c r="F1114" s="87" t="s">
        <v>8469</v>
      </c>
      <c r="G1114" s="88" t="s">
        <v>371</v>
      </c>
      <c r="H1114" s="88" t="s">
        <v>47</v>
      </c>
      <c r="I1114" s="90" t="s">
        <v>48</v>
      </c>
      <c r="J1114" s="90" t="s">
        <v>3212</v>
      </c>
      <c r="K1114" s="90" t="s">
        <v>2115</v>
      </c>
      <c r="L1114" s="91">
        <v>1.48</v>
      </c>
      <c r="M1114" s="90" t="s">
        <v>2187</v>
      </c>
      <c r="N1114" s="87" t="s">
        <v>12734</v>
      </c>
      <c r="O1114" s="87" t="s">
        <v>13744</v>
      </c>
      <c r="P1114" s="87" t="s">
        <v>13804</v>
      </c>
      <c r="Q1114" s="92" t="s">
        <v>11391</v>
      </c>
      <c r="R1114" s="88" t="s">
        <v>11382</v>
      </c>
      <c r="S1114" s="88">
        <v>1.51</v>
      </c>
      <c r="T1114" s="88" t="s">
        <v>13746</v>
      </c>
      <c r="U1114" s="87" t="s">
        <v>12738</v>
      </c>
      <c r="V1114" s="87" t="s">
        <v>12739</v>
      </c>
      <c r="W1114" s="87" t="s">
        <v>12740</v>
      </c>
      <c r="X1114" s="87" t="s">
        <v>12741</v>
      </c>
      <c r="Y1114" s="87" t="s">
        <v>12742</v>
      </c>
    </row>
    <row r="1115" spans="1:25" ht="88.5" customHeight="1">
      <c r="A1115" s="73"/>
      <c r="B1115" s="85"/>
      <c r="C1115" s="73"/>
      <c r="D1115" s="86">
        <v>8</v>
      </c>
      <c r="E1115" s="87" t="s">
        <v>13805</v>
      </c>
      <c r="F1115" s="87" t="s">
        <v>8469</v>
      </c>
      <c r="G1115" s="88" t="s">
        <v>371</v>
      </c>
      <c r="H1115" s="88" t="s">
        <v>47</v>
      </c>
      <c r="I1115" s="90" t="s">
        <v>48</v>
      </c>
      <c r="J1115" s="90" t="s">
        <v>3212</v>
      </c>
      <c r="K1115" s="90" t="s">
        <v>2115</v>
      </c>
      <c r="L1115" s="91">
        <v>1.48</v>
      </c>
      <c r="M1115" s="90" t="s">
        <v>2187</v>
      </c>
      <c r="N1115" s="87" t="s">
        <v>12734</v>
      </c>
      <c r="O1115" s="87" t="s">
        <v>13744</v>
      </c>
      <c r="P1115" s="87" t="s">
        <v>13806</v>
      </c>
      <c r="Q1115" s="92" t="s">
        <v>11391</v>
      </c>
      <c r="R1115" s="88" t="s">
        <v>11382</v>
      </c>
      <c r="S1115" s="88">
        <v>1.48</v>
      </c>
      <c r="T1115" s="88" t="s">
        <v>13746</v>
      </c>
      <c r="U1115" s="87" t="s">
        <v>12738</v>
      </c>
      <c r="V1115" s="87" t="s">
        <v>12739</v>
      </c>
      <c r="W1115" s="87" t="s">
        <v>12740</v>
      </c>
      <c r="X1115" s="87" t="s">
        <v>12741</v>
      </c>
      <c r="Y1115" s="87" t="s">
        <v>12742</v>
      </c>
    </row>
    <row r="1116" spans="1:25" ht="88.5" customHeight="1">
      <c r="A1116" s="73"/>
      <c r="B1116" s="85"/>
      <c r="C1116" s="73"/>
      <c r="D1116" s="86">
        <v>8</v>
      </c>
      <c r="E1116" s="87" t="s">
        <v>13807</v>
      </c>
      <c r="F1116" s="87" t="s">
        <v>8469</v>
      </c>
      <c r="G1116" s="88" t="s">
        <v>371</v>
      </c>
      <c r="H1116" s="88" t="s">
        <v>47</v>
      </c>
      <c r="I1116" s="90" t="s">
        <v>48</v>
      </c>
      <c r="J1116" s="90" t="s">
        <v>3212</v>
      </c>
      <c r="K1116" s="90" t="s">
        <v>2115</v>
      </c>
      <c r="L1116" s="91">
        <v>1.48</v>
      </c>
      <c r="M1116" s="90" t="s">
        <v>2187</v>
      </c>
      <c r="N1116" s="87" t="s">
        <v>12734</v>
      </c>
      <c r="O1116" s="87" t="s">
        <v>13744</v>
      </c>
      <c r="P1116" s="87" t="s">
        <v>13808</v>
      </c>
      <c r="Q1116" s="92" t="s">
        <v>11391</v>
      </c>
      <c r="R1116" s="88" t="s">
        <v>11382</v>
      </c>
      <c r="S1116" s="88">
        <v>1.48</v>
      </c>
      <c r="T1116" s="88" t="s">
        <v>13746</v>
      </c>
      <c r="U1116" s="87" t="s">
        <v>12738</v>
      </c>
      <c r="V1116" s="87" t="s">
        <v>12739</v>
      </c>
      <c r="W1116" s="87" t="s">
        <v>12740</v>
      </c>
      <c r="X1116" s="87" t="s">
        <v>12741</v>
      </c>
      <c r="Y1116" s="87" t="s">
        <v>12742</v>
      </c>
    </row>
    <row r="1117" spans="1:25" ht="88.5" customHeight="1">
      <c r="A1117" s="73"/>
      <c r="B1117" s="85"/>
      <c r="C1117" s="73"/>
      <c r="D1117" s="86">
        <v>8</v>
      </c>
      <c r="E1117" s="87" t="s">
        <v>13809</v>
      </c>
      <c r="F1117" s="87" t="s">
        <v>8469</v>
      </c>
      <c r="G1117" s="88" t="s">
        <v>371</v>
      </c>
      <c r="H1117" s="88" t="s">
        <v>47</v>
      </c>
      <c r="I1117" s="90" t="s">
        <v>48</v>
      </c>
      <c r="J1117" s="90" t="s">
        <v>3212</v>
      </c>
      <c r="K1117" s="90" t="s">
        <v>2115</v>
      </c>
      <c r="L1117" s="91">
        <v>1.48</v>
      </c>
      <c r="M1117" s="90" t="s">
        <v>2187</v>
      </c>
      <c r="N1117" s="87" t="s">
        <v>12734</v>
      </c>
      <c r="O1117" s="87" t="s">
        <v>13744</v>
      </c>
      <c r="P1117" s="87" t="s">
        <v>13810</v>
      </c>
      <c r="Q1117" s="92" t="s">
        <v>11391</v>
      </c>
      <c r="R1117" s="88" t="s">
        <v>11382</v>
      </c>
      <c r="S1117" s="88">
        <v>1.48</v>
      </c>
      <c r="T1117" s="88" t="s">
        <v>13746</v>
      </c>
      <c r="U1117" s="87" t="s">
        <v>12738</v>
      </c>
      <c r="V1117" s="87" t="s">
        <v>12739</v>
      </c>
      <c r="W1117" s="87" t="s">
        <v>12740</v>
      </c>
      <c r="X1117" s="87" t="s">
        <v>12741</v>
      </c>
      <c r="Y1117" s="87" t="s">
        <v>12742</v>
      </c>
    </row>
    <row r="1118" spans="1:25" ht="88.5" customHeight="1">
      <c r="A1118" s="73"/>
      <c r="B1118" s="85"/>
      <c r="C1118" s="73"/>
      <c r="D1118" s="86">
        <v>8</v>
      </c>
      <c r="E1118" s="87" t="s">
        <v>13811</v>
      </c>
      <c r="F1118" s="87" t="s">
        <v>8469</v>
      </c>
      <c r="G1118" s="88" t="s">
        <v>371</v>
      </c>
      <c r="H1118" s="88" t="s">
        <v>47</v>
      </c>
      <c r="I1118" s="90" t="s">
        <v>48</v>
      </c>
      <c r="J1118" s="90" t="s">
        <v>3212</v>
      </c>
      <c r="K1118" s="90" t="s">
        <v>2115</v>
      </c>
      <c r="L1118" s="91">
        <v>1.48</v>
      </c>
      <c r="M1118" s="90" t="s">
        <v>2187</v>
      </c>
      <c r="N1118" s="87" t="s">
        <v>12734</v>
      </c>
      <c r="O1118" s="87" t="s">
        <v>13744</v>
      </c>
      <c r="P1118" s="87" t="s">
        <v>13812</v>
      </c>
      <c r="Q1118" s="92" t="s">
        <v>11391</v>
      </c>
      <c r="R1118" s="88" t="s">
        <v>11382</v>
      </c>
      <c r="S1118" s="88">
        <v>1.51</v>
      </c>
      <c r="T1118" s="88" t="s">
        <v>13746</v>
      </c>
      <c r="U1118" s="87" t="s">
        <v>12738</v>
      </c>
      <c r="V1118" s="87" t="s">
        <v>12739</v>
      </c>
      <c r="W1118" s="87" t="s">
        <v>12740</v>
      </c>
      <c r="X1118" s="87" t="s">
        <v>12741</v>
      </c>
      <c r="Y1118" s="87" t="s">
        <v>12742</v>
      </c>
    </row>
    <row r="1119" spans="1:25" ht="88.5" customHeight="1">
      <c r="A1119" s="73"/>
      <c r="B1119" s="85"/>
      <c r="C1119" s="73"/>
      <c r="D1119" s="86">
        <v>8</v>
      </c>
      <c r="E1119" s="87" t="s">
        <v>13813</v>
      </c>
      <c r="F1119" s="87" t="s">
        <v>8469</v>
      </c>
      <c r="G1119" s="88" t="s">
        <v>371</v>
      </c>
      <c r="H1119" s="88" t="s">
        <v>47</v>
      </c>
      <c r="I1119" s="90" t="s">
        <v>48</v>
      </c>
      <c r="J1119" s="90" t="s">
        <v>3212</v>
      </c>
      <c r="K1119" s="90" t="s">
        <v>2115</v>
      </c>
      <c r="L1119" s="91">
        <v>1.48</v>
      </c>
      <c r="M1119" s="90" t="s">
        <v>2187</v>
      </c>
      <c r="N1119" s="87" t="s">
        <v>12734</v>
      </c>
      <c r="O1119" s="87" t="s">
        <v>13744</v>
      </c>
      <c r="P1119" s="87" t="s">
        <v>13814</v>
      </c>
      <c r="Q1119" s="92" t="s">
        <v>11391</v>
      </c>
      <c r="R1119" s="88" t="s">
        <v>11382</v>
      </c>
      <c r="S1119" s="88">
        <v>1.51</v>
      </c>
      <c r="T1119" s="88" t="s">
        <v>13746</v>
      </c>
      <c r="U1119" s="87" t="s">
        <v>12738</v>
      </c>
      <c r="V1119" s="87" t="s">
        <v>12739</v>
      </c>
      <c r="W1119" s="87" t="s">
        <v>12740</v>
      </c>
      <c r="X1119" s="87" t="s">
        <v>12741</v>
      </c>
      <c r="Y1119" s="87" t="s">
        <v>12742</v>
      </c>
    </row>
    <row r="1120" spans="1:25" ht="88.5" customHeight="1">
      <c r="A1120" s="73"/>
      <c r="B1120" s="85"/>
      <c r="C1120" s="73"/>
      <c r="D1120" s="86">
        <v>8</v>
      </c>
      <c r="E1120" s="87" t="s">
        <v>13815</v>
      </c>
      <c r="F1120" s="87" t="s">
        <v>8469</v>
      </c>
      <c r="G1120" s="88" t="s">
        <v>371</v>
      </c>
      <c r="H1120" s="88" t="s">
        <v>47</v>
      </c>
      <c r="I1120" s="90" t="s">
        <v>48</v>
      </c>
      <c r="J1120" s="90" t="s">
        <v>3212</v>
      </c>
      <c r="K1120" s="90" t="s">
        <v>2115</v>
      </c>
      <c r="L1120" s="91">
        <v>1.48</v>
      </c>
      <c r="M1120" s="90" t="s">
        <v>2187</v>
      </c>
      <c r="N1120" s="87" t="s">
        <v>12734</v>
      </c>
      <c r="O1120" s="87" t="s">
        <v>13744</v>
      </c>
      <c r="P1120" s="87" t="s">
        <v>13816</v>
      </c>
      <c r="Q1120" s="92" t="s">
        <v>11391</v>
      </c>
      <c r="R1120" s="88" t="s">
        <v>11382</v>
      </c>
      <c r="S1120" s="88">
        <v>1.51</v>
      </c>
      <c r="T1120" s="88" t="s">
        <v>13746</v>
      </c>
      <c r="U1120" s="87" t="s">
        <v>12738</v>
      </c>
      <c r="V1120" s="87" t="s">
        <v>12739</v>
      </c>
      <c r="W1120" s="87" t="s">
        <v>12740</v>
      </c>
      <c r="X1120" s="87" t="s">
        <v>12741</v>
      </c>
      <c r="Y1120" s="87" t="s">
        <v>12742</v>
      </c>
    </row>
    <row r="1121" spans="1:25" ht="88.5" customHeight="1">
      <c r="A1121" s="73"/>
      <c r="B1121" s="85"/>
      <c r="C1121" s="73"/>
      <c r="D1121" s="86">
        <v>8</v>
      </c>
      <c r="E1121" s="87" t="s">
        <v>13817</v>
      </c>
      <c r="F1121" s="87" t="s">
        <v>8469</v>
      </c>
      <c r="G1121" s="88" t="s">
        <v>371</v>
      </c>
      <c r="H1121" s="88" t="s">
        <v>47</v>
      </c>
      <c r="I1121" s="90" t="s">
        <v>48</v>
      </c>
      <c r="J1121" s="90" t="s">
        <v>3212</v>
      </c>
      <c r="K1121" s="90" t="s">
        <v>2115</v>
      </c>
      <c r="L1121" s="91">
        <v>1.48</v>
      </c>
      <c r="M1121" s="90" t="s">
        <v>2187</v>
      </c>
      <c r="N1121" s="87" t="s">
        <v>12734</v>
      </c>
      <c r="O1121" s="87" t="s">
        <v>13744</v>
      </c>
      <c r="P1121" s="87" t="s">
        <v>13818</v>
      </c>
      <c r="Q1121" s="92" t="s">
        <v>11381</v>
      </c>
      <c r="R1121" s="88" t="s">
        <v>11382</v>
      </c>
      <c r="S1121" s="88">
        <v>1.48</v>
      </c>
      <c r="T1121" s="88" t="s">
        <v>13746</v>
      </c>
      <c r="U1121" s="87" t="s">
        <v>12738</v>
      </c>
      <c r="V1121" s="87" t="s">
        <v>12739</v>
      </c>
      <c r="W1121" s="87" t="s">
        <v>12740</v>
      </c>
      <c r="X1121" s="87" t="s">
        <v>12741</v>
      </c>
      <c r="Y1121" s="87" t="s">
        <v>12742</v>
      </c>
    </row>
    <row r="1122" spans="1:25" ht="88.5" customHeight="1">
      <c r="A1122" s="73"/>
      <c r="B1122" s="85"/>
      <c r="C1122" s="73"/>
      <c r="D1122" s="86">
        <v>8</v>
      </c>
      <c r="E1122" s="87" t="s">
        <v>13819</v>
      </c>
      <c r="F1122" s="87" t="s">
        <v>8469</v>
      </c>
      <c r="G1122" s="88" t="s">
        <v>371</v>
      </c>
      <c r="H1122" s="88" t="s">
        <v>47</v>
      </c>
      <c r="I1122" s="90" t="s">
        <v>48</v>
      </c>
      <c r="J1122" s="90" t="s">
        <v>3212</v>
      </c>
      <c r="K1122" s="90" t="s">
        <v>2115</v>
      </c>
      <c r="L1122" s="91">
        <v>1.48</v>
      </c>
      <c r="M1122" s="90" t="s">
        <v>2187</v>
      </c>
      <c r="N1122" s="87" t="s">
        <v>12734</v>
      </c>
      <c r="O1122" s="87" t="s">
        <v>13744</v>
      </c>
      <c r="P1122" s="87" t="s">
        <v>13820</v>
      </c>
      <c r="Q1122" s="92" t="s">
        <v>11391</v>
      </c>
      <c r="R1122" s="88" t="s">
        <v>11382</v>
      </c>
      <c r="S1122" s="88">
        <v>1.48</v>
      </c>
      <c r="T1122" s="88" t="s">
        <v>13746</v>
      </c>
      <c r="U1122" s="87" t="s">
        <v>12738</v>
      </c>
      <c r="V1122" s="87" t="s">
        <v>12739</v>
      </c>
      <c r="W1122" s="87" t="s">
        <v>12740</v>
      </c>
      <c r="X1122" s="87" t="s">
        <v>12741</v>
      </c>
      <c r="Y1122" s="87" t="s">
        <v>12742</v>
      </c>
    </row>
    <row r="1123" spans="1:25" ht="88.5" customHeight="1">
      <c r="A1123" s="73"/>
      <c r="B1123" s="85"/>
      <c r="C1123" s="73"/>
      <c r="D1123" s="86">
        <v>8</v>
      </c>
      <c r="E1123" s="87" t="s">
        <v>13821</v>
      </c>
      <c r="F1123" s="87" t="s">
        <v>8469</v>
      </c>
      <c r="G1123" s="88" t="s">
        <v>371</v>
      </c>
      <c r="H1123" s="88" t="s">
        <v>47</v>
      </c>
      <c r="I1123" s="90" t="s">
        <v>48</v>
      </c>
      <c r="J1123" s="90" t="s">
        <v>3212</v>
      </c>
      <c r="K1123" s="90" t="s">
        <v>2115</v>
      </c>
      <c r="L1123" s="91">
        <v>1.48</v>
      </c>
      <c r="M1123" s="90" t="s">
        <v>2187</v>
      </c>
      <c r="N1123" s="87" t="s">
        <v>12734</v>
      </c>
      <c r="O1123" s="87" t="s">
        <v>13744</v>
      </c>
      <c r="P1123" s="87" t="s">
        <v>13822</v>
      </c>
      <c r="Q1123" s="92" t="s">
        <v>11391</v>
      </c>
      <c r="R1123" s="88" t="s">
        <v>11382</v>
      </c>
      <c r="S1123" s="88">
        <v>1.48</v>
      </c>
      <c r="T1123" s="88" t="s">
        <v>13746</v>
      </c>
      <c r="U1123" s="87" t="s">
        <v>12738</v>
      </c>
      <c r="V1123" s="87" t="s">
        <v>12739</v>
      </c>
      <c r="W1123" s="87" t="s">
        <v>12740</v>
      </c>
      <c r="X1123" s="87" t="s">
        <v>12741</v>
      </c>
      <c r="Y1123" s="87" t="s">
        <v>12742</v>
      </c>
    </row>
    <row r="1124" spans="1:25" ht="88.5" customHeight="1">
      <c r="A1124" s="73"/>
      <c r="B1124" s="85"/>
      <c r="C1124" s="73"/>
      <c r="D1124" s="86">
        <v>8</v>
      </c>
      <c r="E1124" s="87" t="s">
        <v>13823</v>
      </c>
      <c r="F1124" s="87" t="s">
        <v>8469</v>
      </c>
      <c r="G1124" s="88" t="s">
        <v>371</v>
      </c>
      <c r="H1124" s="88" t="s">
        <v>47</v>
      </c>
      <c r="I1124" s="90" t="s">
        <v>48</v>
      </c>
      <c r="J1124" s="90" t="s">
        <v>3212</v>
      </c>
      <c r="K1124" s="90" t="s">
        <v>2115</v>
      </c>
      <c r="L1124" s="91">
        <v>1.48</v>
      </c>
      <c r="M1124" s="90" t="s">
        <v>2187</v>
      </c>
      <c r="N1124" s="87" t="s">
        <v>12734</v>
      </c>
      <c r="O1124" s="87" t="s">
        <v>13744</v>
      </c>
      <c r="P1124" s="87" t="s">
        <v>13824</v>
      </c>
      <c r="Q1124" s="92" t="s">
        <v>11391</v>
      </c>
      <c r="R1124" s="88" t="s">
        <v>11382</v>
      </c>
      <c r="S1124" s="88">
        <v>1.51</v>
      </c>
      <c r="T1124" s="88" t="s">
        <v>13746</v>
      </c>
      <c r="U1124" s="87" t="s">
        <v>12738</v>
      </c>
      <c r="V1124" s="87" t="s">
        <v>12739</v>
      </c>
      <c r="W1124" s="87" t="s">
        <v>12740</v>
      </c>
      <c r="X1124" s="87" t="s">
        <v>12741</v>
      </c>
      <c r="Y1124" s="87" t="s">
        <v>12742</v>
      </c>
    </row>
    <row r="1125" spans="1:25" ht="88.5" customHeight="1">
      <c r="A1125" s="73"/>
      <c r="B1125" s="85"/>
      <c r="C1125" s="73"/>
      <c r="D1125" s="86">
        <v>8</v>
      </c>
      <c r="E1125" s="87" t="s">
        <v>13825</v>
      </c>
      <c r="F1125" s="87" t="s">
        <v>8469</v>
      </c>
      <c r="G1125" s="88" t="s">
        <v>371</v>
      </c>
      <c r="H1125" s="88" t="s">
        <v>47</v>
      </c>
      <c r="I1125" s="90" t="s">
        <v>48</v>
      </c>
      <c r="J1125" s="90" t="s">
        <v>3212</v>
      </c>
      <c r="K1125" s="90" t="s">
        <v>2115</v>
      </c>
      <c r="L1125" s="91">
        <v>1.48</v>
      </c>
      <c r="M1125" s="90" t="s">
        <v>2187</v>
      </c>
      <c r="N1125" s="87" t="s">
        <v>12734</v>
      </c>
      <c r="O1125" s="87" t="s">
        <v>13744</v>
      </c>
      <c r="P1125" s="87" t="s">
        <v>13826</v>
      </c>
      <c r="Q1125" s="92" t="s">
        <v>11391</v>
      </c>
      <c r="R1125" s="88" t="s">
        <v>11382</v>
      </c>
      <c r="S1125" s="88">
        <v>1.51</v>
      </c>
      <c r="T1125" s="88" t="s">
        <v>13746</v>
      </c>
      <c r="U1125" s="87" t="s">
        <v>12738</v>
      </c>
      <c r="V1125" s="87" t="s">
        <v>12739</v>
      </c>
      <c r="W1125" s="87" t="s">
        <v>12740</v>
      </c>
      <c r="X1125" s="87" t="s">
        <v>12741</v>
      </c>
      <c r="Y1125" s="87" t="s">
        <v>12742</v>
      </c>
    </row>
    <row r="1126" spans="1:25" ht="88.5" customHeight="1">
      <c r="A1126" s="73"/>
      <c r="B1126" s="85"/>
      <c r="C1126" s="73"/>
      <c r="D1126" s="86">
        <v>8</v>
      </c>
      <c r="E1126" s="87" t="s">
        <v>13827</v>
      </c>
      <c r="F1126" s="87" t="s">
        <v>8469</v>
      </c>
      <c r="G1126" s="88" t="s">
        <v>371</v>
      </c>
      <c r="H1126" s="88" t="s">
        <v>47</v>
      </c>
      <c r="I1126" s="90" t="s">
        <v>48</v>
      </c>
      <c r="J1126" s="90" t="s">
        <v>3212</v>
      </c>
      <c r="K1126" s="90" t="s">
        <v>2115</v>
      </c>
      <c r="L1126" s="91">
        <v>1.48</v>
      </c>
      <c r="M1126" s="90" t="s">
        <v>2187</v>
      </c>
      <c r="N1126" s="87" t="s">
        <v>12734</v>
      </c>
      <c r="O1126" s="87" t="s">
        <v>13744</v>
      </c>
      <c r="P1126" s="87" t="s">
        <v>13828</v>
      </c>
      <c r="Q1126" s="92" t="s">
        <v>11391</v>
      </c>
      <c r="R1126" s="88" t="s">
        <v>11382</v>
      </c>
      <c r="S1126" s="88">
        <v>1.51</v>
      </c>
      <c r="T1126" s="88" t="s">
        <v>13746</v>
      </c>
      <c r="U1126" s="87" t="s">
        <v>12738</v>
      </c>
      <c r="V1126" s="87" t="s">
        <v>12739</v>
      </c>
      <c r="W1126" s="87" t="s">
        <v>12740</v>
      </c>
      <c r="X1126" s="87" t="s">
        <v>12741</v>
      </c>
      <c r="Y1126" s="87" t="s">
        <v>12742</v>
      </c>
    </row>
    <row r="1127" spans="1:25" ht="88.5" customHeight="1">
      <c r="A1127" s="73"/>
      <c r="B1127" s="85"/>
      <c r="C1127" s="73"/>
      <c r="D1127" s="86">
        <v>8</v>
      </c>
      <c r="E1127" s="87" t="s">
        <v>13829</v>
      </c>
      <c r="F1127" s="87" t="s">
        <v>8469</v>
      </c>
      <c r="G1127" s="88" t="s">
        <v>371</v>
      </c>
      <c r="H1127" s="88" t="s">
        <v>47</v>
      </c>
      <c r="I1127" s="90" t="s">
        <v>48</v>
      </c>
      <c r="J1127" s="90" t="s">
        <v>3212</v>
      </c>
      <c r="K1127" s="90" t="s">
        <v>2115</v>
      </c>
      <c r="L1127" s="91">
        <v>1.48</v>
      </c>
      <c r="M1127" s="90" t="s">
        <v>2187</v>
      </c>
      <c r="N1127" s="87" t="s">
        <v>12734</v>
      </c>
      <c r="O1127" s="87" t="s">
        <v>13744</v>
      </c>
      <c r="P1127" s="87" t="s">
        <v>13830</v>
      </c>
      <c r="Q1127" s="92" t="s">
        <v>11391</v>
      </c>
      <c r="R1127" s="88" t="s">
        <v>11382</v>
      </c>
      <c r="S1127" s="88">
        <v>1.48</v>
      </c>
      <c r="T1127" s="88" t="s">
        <v>13746</v>
      </c>
      <c r="U1127" s="87" t="s">
        <v>12738</v>
      </c>
      <c r="V1127" s="87" t="s">
        <v>12739</v>
      </c>
      <c r="W1127" s="87" t="s">
        <v>12740</v>
      </c>
      <c r="X1127" s="87" t="s">
        <v>12741</v>
      </c>
      <c r="Y1127" s="87" t="s">
        <v>12742</v>
      </c>
    </row>
    <row r="1128" spans="1:25" ht="88.5" customHeight="1">
      <c r="A1128" s="73"/>
      <c r="B1128" s="85"/>
      <c r="C1128" s="73"/>
      <c r="D1128" s="86">
        <v>8</v>
      </c>
      <c r="E1128" s="87" t="s">
        <v>13831</v>
      </c>
      <c r="F1128" s="87" t="s">
        <v>8469</v>
      </c>
      <c r="G1128" s="88" t="s">
        <v>371</v>
      </c>
      <c r="H1128" s="88" t="s">
        <v>47</v>
      </c>
      <c r="I1128" s="90" t="s">
        <v>48</v>
      </c>
      <c r="J1128" s="90" t="s">
        <v>3212</v>
      </c>
      <c r="K1128" s="90" t="s">
        <v>2115</v>
      </c>
      <c r="L1128" s="91">
        <v>1.48</v>
      </c>
      <c r="M1128" s="90" t="s">
        <v>2187</v>
      </c>
      <c r="N1128" s="87" t="s">
        <v>12734</v>
      </c>
      <c r="O1128" s="87" t="s">
        <v>13744</v>
      </c>
      <c r="P1128" s="87" t="s">
        <v>13832</v>
      </c>
      <c r="Q1128" s="92" t="s">
        <v>11391</v>
      </c>
      <c r="R1128" s="88" t="s">
        <v>11382</v>
      </c>
      <c r="S1128" s="88">
        <v>1.48</v>
      </c>
      <c r="T1128" s="88" t="s">
        <v>13746</v>
      </c>
      <c r="U1128" s="87" t="s">
        <v>12738</v>
      </c>
      <c r="V1128" s="87" t="s">
        <v>12739</v>
      </c>
      <c r="W1128" s="87" t="s">
        <v>12740</v>
      </c>
      <c r="X1128" s="87" t="s">
        <v>12741</v>
      </c>
      <c r="Y1128" s="87" t="s">
        <v>12742</v>
      </c>
    </row>
    <row r="1129" spans="1:25" ht="88.5" customHeight="1">
      <c r="A1129" s="73"/>
      <c r="B1129" s="85"/>
      <c r="C1129" s="73"/>
      <c r="D1129" s="86">
        <v>8</v>
      </c>
      <c r="E1129" s="87" t="s">
        <v>13833</v>
      </c>
      <c r="F1129" s="87" t="s">
        <v>8469</v>
      </c>
      <c r="G1129" s="88" t="s">
        <v>371</v>
      </c>
      <c r="H1129" s="88" t="s">
        <v>47</v>
      </c>
      <c r="I1129" s="90" t="s">
        <v>48</v>
      </c>
      <c r="J1129" s="90" t="s">
        <v>3212</v>
      </c>
      <c r="K1129" s="90" t="s">
        <v>2115</v>
      </c>
      <c r="L1129" s="91">
        <v>1.48</v>
      </c>
      <c r="M1129" s="90" t="s">
        <v>2187</v>
      </c>
      <c r="N1129" s="87" t="s">
        <v>12734</v>
      </c>
      <c r="O1129" s="87" t="s">
        <v>13744</v>
      </c>
      <c r="P1129" s="87" t="s">
        <v>13834</v>
      </c>
      <c r="Q1129" s="92" t="s">
        <v>11391</v>
      </c>
      <c r="R1129" s="88" t="s">
        <v>11382</v>
      </c>
      <c r="S1129" s="88">
        <v>1.48</v>
      </c>
      <c r="T1129" s="88" t="s">
        <v>13746</v>
      </c>
      <c r="U1129" s="87" t="s">
        <v>12738</v>
      </c>
      <c r="V1129" s="87" t="s">
        <v>12739</v>
      </c>
      <c r="W1129" s="87" t="s">
        <v>12740</v>
      </c>
      <c r="X1129" s="87" t="s">
        <v>12741</v>
      </c>
      <c r="Y1129" s="87" t="s">
        <v>12742</v>
      </c>
    </row>
    <row r="1130" spans="1:25" ht="88.5" customHeight="1">
      <c r="A1130" s="73"/>
      <c r="B1130" s="85"/>
      <c r="C1130" s="73"/>
      <c r="D1130" s="86">
        <v>8</v>
      </c>
      <c r="E1130" s="87" t="s">
        <v>13835</v>
      </c>
      <c r="F1130" s="87" t="s">
        <v>8469</v>
      </c>
      <c r="G1130" s="88" t="s">
        <v>371</v>
      </c>
      <c r="H1130" s="88" t="s">
        <v>47</v>
      </c>
      <c r="I1130" s="90" t="s">
        <v>48</v>
      </c>
      <c r="J1130" s="90" t="s">
        <v>3212</v>
      </c>
      <c r="K1130" s="90" t="s">
        <v>2115</v>
      </c>
      <c r="L1130" s="91">
        <v>1.48</v>
      </c>
      <c r="M1130" s="90" t="s">
        <v>2187</v>
      </c>
      <c r="N1130" s="87" t="s">
        <v>12734</v>
      </c>
      <c r="O1130" s="87" t="s">
        <v>13744</v>
      </c>
      <c r="P1130" s="87" t="s">
        <v>13836</v>
      </c>
      <c r="Q1130" s="92" t="s">
        <v>11391</v>
      </c>
      <c r="R1130" s="88" t="s">
        <v>11382</v>
      </c>
      <c r="S1130" s="88">
        <v>1.51</v>
      </c>
      <c r="T1130" s="88" t="s">
        <v>13746</v>
      </c>
      <c r="U1130" s="87" t="s">
        <v>12738</v>
      </c>
      <c r="V1130" s="87" t="s">
        <v>12739</v>
      </c>
      <c r="W1130" s="87" t="s">
        <v>12740</v>
      </c>
      <c r="X1130" s="87" t="s">
        <v>12741</v>
      </c>
      <c r="Y1130" s="87" t="s">
        <v>12742</v>
      </c>
    </row>
    <row r="1131" spans="1:25" ht="88.5" customHeight="1">
      <c r="A1131" s="73"/>
      <c r="B1131" s="85"/>
      <c r="C1131" s="73"/>
      <c r="D1131" s="86">
        <v>8</v>
      </c>
      <c r="E1131" s="87" t="s">
        <v>13837</v>
      </c>
      <c r="F1131" s="87" t="s">
        <v>8469</v>
      </c>
      <c r="G1131" s="88" t="s">
        <v>371</v>
      </c>
      <c r="H1131" s="88" t="s">
        <v>47</v>
      </c>
      <c r="I1131" s="90" t="s">
        <v>48</v>
      </c>
      <c r="J1131" s="90" t="s">
        <v>3212</v>
      </c>
      <c r="K1131" s="90" t="s">
        <v>2115</v>
      </c>
      <c r="L1131" s="91">
        <v>1.48</v>
      </c>
      <c r="M1131" s="90" t="s">
        <v>2187</v>
      </c>
      <c r="N1131" s="87" t="s">
        <v>12734</v>
      </c>
      <c r="O1131" s="87" t="s">
        <v>13744</v>
      </c>
      <c r="P1131" s="87" t="s">
        <v>13838</v>
      </c>
      <c r="Q1131" s="92" t="s">
        <v>11391</v>
      </c>
      <c r="R1131" s="88" t="s">
        <v>11382</v>
      </c>
      <c r="S1131" s="88">
        <v>1.51</v>
      </c>
      <c r="T1131" s="88" t="s">
        <v>13746</v>
      </c>
      <c r="U1131" s="87" t="s">
        <v>12738</v>
      </c>
      <c r="V1131" s="87" t="s">
        <v>12739</v>
      </c>
      <c r="W1131" s="87" t="s">
        <v>12740</v>
      </c>
      <c r="X1131" s="87" t="s">
        <v>12741</v>
      </c>
      <c r="Y1131" s="87" t="s">
        <v>12742</v>
      </c>
    </row>
    <row r="1132" spans="1:25" ht="88.5" customHeight="1">
      <c r="A1132" s="73"/>
      <c r="B1132" s="85"/>
      <c r="C1132" s="73"/>
      <c r="D1132" s="86">
        <v>8</v>
      </c>
      <c r="E1132" s="87" t="s">
        <v>13839</v>
      </c>
      <c r="F1132" s="87" t="s">
        <v>8469</v>
      </c>
      <c r="G1132" s="88" t="s">
        <v>371</v>
      </c>
      <c r="H1132" s="88" t="s">
        <v>47</v>
      </c>
      <c r="I1132" s="90" t="s">
        <v>48</v>
      </c>
      <c r="J1132" s="90" t="s">
        <v>3212</v>
      </c>
      <c r="K1132" s="90" t="s">
        <v>2115</v>
      </c>
      <c r="L1132" s="91">
        <v>1.48</v>
      </c>
      <c r="M1132" s="90" t="s">
        <v>2187</v>
      </c>
      <c r="N1132" s="87" t="s">
        <v>12734</v>
      </c>
      <c r="O1132" s="87" t="s">
        <v>13744</v>
      </c>
      <c r="P1132" s="87" t="s">
        <v>13840</v>
      </c>
      <c r="Q1132" s="92" t="s">
        <v>11391</v>
      </c>
      <c r="R1132" s="88" t="s">
        <v>11382</v>
      </c>
      <c r="S1132" s="88">
        <v>1.51</v>
      </c>
      <c r="T1132" s="88" t="s">
        <v>13746</v>
      </c>
      <c r="U1132" s="87" t="s">
        <v>12738</v>
      </c>
      <c r="V1132" s="87" t="s">
        <v>12739</v>
      </c>
      <c r="W1132" s="87" t="s">
        <v>12740</v>
      </c>
      <c r="X1132" s="87" t="s">
        <v>12741</v>
      </c>
      <c r="Y1132" s="87" t="s">
        <v>12742</v>
      </c>
    </row>
    <row r="1133" spans="1:25" ht="88.5" customHeight="1">
      <c r="A1133" s="73"/>
      <c r="B1133" s="85"/>
      <c r="C1133" s="73"/>
      <c r="D1133" s="86">
        <v>8</v>
      </c>
      <c r="E1133" s="87" t="s">
        <v>13841</v>
      </c>
      <c r="F1133" s="87" t="s">
        <v>8469</v>
      </c>
      <c r="G1133" s="88" t="s">
        <v>371</v>
      </c>
      <c r="H1133" s="88" t="s">
        <v>47</v>
      </c>
      <c r="I1133" s="90" t="s">
        <v>48</v>
      </c>
      <c r="J1133" s="90" t="s">
        <v>3212</v>
      </c>
      <c r="K1133" s="90" t="s">
        <v>2115</v>
      </c>
      <c r="L1133" s="91">
        <v>1.48</v>
      </c>
      <c r="M1133" s="90" t="s">
        <v>2187</v>
      </c>
      <c r="N1133" s="87" t="s">
        <v>12734</v>
      </c>
      <c r="O1133" s="87" t="s">
        <v>13744</v>
      </c>
      <c r="P1133" s="87" t="s">
        <v>13842</v>
      </c>
      <c r="Q1133" s="92" t="s">
        <v>11381</v>
      </c>
      <c r="R1133" s="88" t="s">
        <v>11382</v>
      </c>
      <c r="S1133" s="88">
        <v>1.48</v>
      </c>
      <c r="T1133" s="88" t="s">
        <v>13746</v>
      </c>
      <c r="U1133" s="87" t="s">
        <v>12738</v>
      </c>
      <c r="V1133" s="87" t="s">
        <v>12739</v>
      </c>
      <c r="W1133" s="87" t="s">
        <v>12740</v>
      </c>
      <c r="X1133" s="87" t="s">
        <v>12741</v>
      </c>
      <c r="Y1133" s="87" t="s">
        <v>12742</v>
      </c>
    </row>
    <row r="1134" spans="1:25" ht="88.5" customHeight="1">
      <c r="A1134" s="73"/>
      <c r="B1134" s="85"/>
      <c r="C1134" s="73"/>
      <c r="D1134" s="86">
        <v>8</v>
      </c>
      <c r="E1134" s="87" t="s">
        <v>13843</v>
      </c>
      <c r="F1134" s="87" t="s">
        <v>8469</v>
      </c>
      <c r="G1134" s="88" t="s">
        <v>371</v>
      </c>
      <c r="H1134" s="88" t="s">
        <v>47</v>
      </c>
      <c r="I1134" s="90" t="s">
        <v>48</v>
      </c>
      <c r="J1134" s="90" t="s">
        <v>3212</v>
      </c>
      <c r="K1134" s="90" t="s">
        <v>2115</v>
      </c>
      <c r="L1134" s="91">
        <v>1.48</v>
      </c>
      <c r="M1134" s="90" t="s">
        <v>2187</v>
      </c>
      <c r="N1134" s="87" t="s">
        <v>12734</v>
      </c>
      <c r="O1134" s="87" t="s">
        <v>13744</v>
      </c>
      <c r="P1134" s="87" t="s">
        <v>13844</v>
      </c>
      <c r="Q1134" s="92" t="s">
        <v>11391</v>
      </c>
      <c r="R1134" s="88" t="s">
        <v>11382</v>
      </c>
      <c r="S1134" s="88">
        <v>1.48</v>
      </c>
      <c r="T1134" s="88" t="s">
        <v>13746</v>
      </c>
      <c r="U1134" s="87" t="s">
        <v>12738</v>
      </c>
      <c r="V1134" s="87" t="s">
        <v>12739</v>
      </c>
      <c r="W1134" s="87" t="s">
        <v>12740</v>
      </c>
      <c r="X1134" s="87" t="s">
        <v>12741</v>
      </c>
      <c r="Y1134" s="87" t="s">
        <v>12742</v>
      </c>
    </row>
    <row r="1135" spans="1:25" ht="88.5" customHeight="1">
      <c r="A1135" s="73"/>
      <c r="B1135" s="85"/>
      <c r="C1135" s="73"/>
      <c r="D1135" s="86">
        <v>8</v>
      </c>
      <c r="E1135" s="87" t="s">
        <v>13845</v>
      </c>
      <c r="F1135" s="87" t="s">
        <v>8469</v>
      </c>
      <c r="G1135" s="88" t="s">
        <v>371</v>
      </c>
      <c r="H1135" s="88" t="s">
        <v>47</v>
      </c>
      <c r="I1135" s="90" t="s">
        <v>48</v>
      </c>
      <c r="J1135" s="90" t="s">
        <v>3212</v>
      </c>
      <c r="K1135" s="90" t="s">
        <v>2115</v>
      </c>
      <c r="L1135" s="91">
        <v>1.48</v>
      </c>
      <c r="M1135" s="90" t="s">
        <v>2187</v>
      </c>
      <c r="N1135" s="87" t="s">
        <v>12734</v>
      </c>
      <c r="O1135" s="87" t="s">
        <v>13744</v>
      </c>
      <c r="P1135" s="87" t="s">
        <v>13846</v>
      </c>
      <c r="Q1135" s="92" t="s">
        <v>11391</v>
      </c>
      <c r="R1135" s="88" t="s">
        <v>11382</v>
      </c>
      <c r="S1135" s="88">
        <v>1.51</v>
      </c>
      <c r="T1135" s="88" t="s">
        <v>13746</v>
      </c>
      <c r="U1135" s="87" t="s">
        <v>12738</v>
      </c>
      <c r="V1135" s="87" t="s">
        <v>12739</v>
      </c>
      <c r="W1135" s="87" t="s">
        <v>12740</v>
      </c>
      <c r="X1135" s="87" t="s">
        <v>12741</v>
      </c>
      <c r="Y1135" s="87" t="s">
        <v>12742</v>
      </c>
    </row>
    <row r="1136" spans="1:25" ht="88.5" customHeight="1">
      <c r="A1136" s="73"/>
      <c r="B1136" s="85"/>
      <c r="C1136" s="73"/>
      <c r="D1136" s="86">
        <v>8</v>
      </c>
      <c r="E1136" s="87" t="s">
        <v>13847</v>
      </c>
      <c r="F1136" s="87" t="s">
        <v>8469</v>
      </c>
      <c r="G1136" s="88" t="s">
        <v>371</v>
      </c>
      <c r="H1136" s="88" t="s">
        <v>47</v>
      </c>
      <c r="I1136" s="90" t="s">
        <v>48</v>
      </c>
      <c r="J1136" s="90" t="s">
        <v>3212</v>
      </c>
      <c r="K1136" s="90" t="s">
        <v>2115</v>
      </c>
      <c r="L1136" s="91">
        <v>1.48</v>
      </c>
      <c r="M1136" s="90" t="s">
        <v>2187</v>
      </c>
      <c r="N1136" s="87" t="s">
        <v>12734</v>
      </c>
      <c r="O1136" s="87" t="s">
        <v>13744</v>
      </c>
      <c r="P1136" s="87" t="s">
        <v>13848</v>
      </c>
      <c r="Q1136" s="92" t="s">
        <v>11391</v>
      </c>
      <c r="R1136" s="88" t="s">
        <v>11382</v>
      </c>
      <c r="S1136" s="88">
        <v>1.51</v>
      </c>
      <c r="T1136" s="88" t="s">
        <v>13746</v>
      </c>
      <c r="U1136" s="87" t="s">
        <v>12738</v>
      </c>
      <c r="V1136" s="87" t="s">
        <v>12739</v>
      </c>
      <c r="W1136" s="87" t="s">
        <v>12740</v>
      </c>
      <c r="X1136" s="87" t="s">
        <v>12741</v>
      </c>
      <c r="Y1136" s="87" t="s">
        <v>12742</v>
      </c>
    </row>
    <row r="1137" spans="1:25" ht="88.5" customHeight="1">
      <c r="A1137" s="73"/>
      <c r="B1137" s="85"/>
      <c r="C1137" s="73"/>
      <c r="D1137" s="86">
        <v>8</v>
      </c>
      <c r="E1137" s="87" t="s">
        <v>13849</v>
      </c>
      <c r="F1137" s="87" t="s">
        <v>8469</v>
      </c>
      <c r="G1137" s="88" t="s">
        <v>371</v>
      </c>
      <c r="H1137" s="88" t="s">
        <v>47</v>
      </c>
      <c r="I1137" s="90" t="s">
        <v>48</v>
      </c>
      <c r="J1137" s="90" t="s">
        <v>3212</v>
      </c>
      <c r="K1137" s="90" t="s">
        <v>2115</v>
      </c>
      <c r="L1137" s="91">
        <v>1.48</v>
      </c>
      <c r="M1137" s="90" t="s">
        <v>2187</v>
      </c>
      <c r="N1137" s="87" t="s">
        <v>12734</v>
      </c>
      <c r="O1137" s="87" t="s">
        <v>13744</v>
      </c>
      <c r="P1137" s="87" t="s">
        <v>13850</v>
      </c>
      <c r="Q1137" s="92" t="s">
        <v>11381</v>
      </c>
      <c r="R1137" s="88" t="s">
        <v>11382</v>
      </c>
      <c r="S1137" s="88">
        <v>1.48</v>
      </c>
      <c r="T1137" s="88" t="s">
        <v>13746</v>
      </c>
      <c r="U1137" s="87" t="s">
        <v>12738</v>
      </c>
      <c r="V1137" s="87" t="s">
        <v>12739</v>
      </c>
      <c r="W1137" s="87" t="s">
        <v>12740</v>
      </c>
      <c r="X1137" s="87" t="s">
        <v>12741</v>
      </c>
      <c r="Y1137" s="87" t="s">
        <v>12742</v>
      </c>
    </row>
    <row r="1138" spans="1:25" ht="88.5" customHeight="1">
      <c r="A1138" s="73"/>
      <c r="B1138" s="85"/>
      <c r="C1138" s="73"/>
      <c r="D1138" s="86">
        <v>8</v>
      </c>
      <c r="E1138" s="87" t="s">
        <v>13851</v>
      </c>
      <c r="F1138" s="87" t="s">
        <v>8469</v>
      </c>
      <c r="G1138" s="88" t="s">
        <v>371</v>
      </c>
      <c r="H1138" s="88" t="s">
        <v>47</v>
      </c>
      <c r="I1138" s="90" t="s">
        <v>48</v>
      </c>
      <c r="J1138" s="90" t="s">
        <v>3212</v>
      </c>
      <c r="K1138" s="90" t="s">
        <v>2115</v>
      </c>
      <c r="L1138" s="91">
        <v>1.48</v>
      </c>
      <c r="M1138" s="90" t="s">
        <v>2187</v>
      </c>
      <c r="N1138" s="87" t="s">
        <v>12734</v>
      </c>
      <c r="O1138" s="87" t="s">
        <v>13744</v>
      </c>
      <c r="P1138" s="87" t="s">
        <v>13852</v>
      </c>
      <c r="Q1138" s="92" t="s">
        <v>11391</v>
      </c>
      <c r="R1138" s="88" t="s">
        <v>11382</v>
      </c>
      <c r="S1138" s="88">
        <v>1.48</v>
      </c>
      <c r="T1138" s="88" t="s">
        <v>13746</v>
      </c>
      <c r="U1138" s="87" t="s">
        <v>12738</v>
      </c>
      <c r="V1138" s="87" t="s">
        <v>12739</v>
      </c>
      <c r="W1138" s="87" t="s">
        <v>12740</v>
      </c>
      <c r="X1138" s="87" t="s">
        <v>12741</v>
      </c>
      <c r="Y1138" s="87" t="s">
        <v>12742</v>
      </c>
    </row>
    <row r="1139" spans="1:25" ht="88.5" customHeight="1">
      <c r="A1139" s="73"/>
      <c r="B1139" s="85"/>
      <c r="C1139" s="73"/>
      <c r="D1139" s="86">
        <v>8</v>
      </c>
      <c r="E1139" s="87" t="s">
        <v>13853</v>
      </c>
      <c r="F1139" s="87" t="s">
        <v>8469</v>
      </c>
      <c r="G1139" s="88" t="s">
        <v>371</v>
      </c>
      <c r="H1139" s="88" t="s">
        <v>47</v>
      </c>
      <c r="I1139" s="90" t="s">
        <v>48</v>
      </c>
      <c r="J1139" s="90" t="s">
        <v>3212</v>
      </c>
      <c r="K1139" s="90" t="s">
        <v>2115</v>
      </c>
      <c r="L1139" s="91">
        <v>1.48</v>
      </c>
      <c r="M1139" s="90" t="s">
        <v>2187</v>
      </c>
      <c r="N1139" s="87" t="s">
        <v>12734</v>
      </c>
      <c r="O1139" s="87" t="s">
        <v>13744</v>
      </c>
      <c r="P1139" s="87" t="s">
        <v>13854</v>
      </c>
      <c r="Q1139" s="92" t="s">
        <v>11391</v>
      </c>
      <c r="R1139" s="88" t="s">
        <v>11382</v>
      </c>
      <c r="S1139" s="88">
        <v>1.51</v>
      </c>
      <c r="T1139" s="88" t="s">
        <v>13746</v>
      </c>
      <c r="U1139" s="87" t="s">
        <v>12738</v>
      </c>
      <c r="V1139" s="87" t="s">
        <v>12739</v>
      </c>
      <c r="W1139" s="87" t="s">
        <v>12740</v>
      </c>
      <c r="X1139" s="87" t="s">
        <v>12741</v>
      </c>
      <c r="Y1139" s="87" t="s">
        <v>12742</v>
      </c>
    </row>
    <row r="1140" spans="1:25" ht="88.5" customHeight="1">
      <c r="A1140" s="73"/>
      <c r="B1140" s="85"/>
      <c r="C1140" s="73"/>
      <c r="D1140" s="86">
        <v>8</v>
      </c>
      <c r="E1140" s="87" t="s">
        <v>13855</v>
      </c>
      <c r="F1140" s="87" t="s">
        <v>8469</v>
      </c>
      <c r="G1140" s="88" t="s">
        <v>371</v>
      </c>
      <c r="H1140" s="88" t="s">
        <v>47</v>
      </c>
      <c r="I1140" s="90" t="s">
        <v>48</v>
      </c>
      <c r="J1140" s="90" t="s">
        <v>3212</v>
      </c>
      <c r="K1140" s="90" t="s">
        <v>2115</v>
      </c>
      <c r="L1140" s="91">
        <v>1.48</v>
      </c>
      <c r="M1140" s="90" t="s">
        <v>2187</v>
      </c>
      <c r="N1140" s="87" t="s">
        <v>12734</v>
      </c>
      <c r="O1140" s="87" t="s">
        <v>13744</v>
      </c>
      <c r="P1140" s="87" t="s">
        <v>13856</v>
      </c>
      <c r="Q1140" s="92" t="s">
        <v>11391</v>
      </c>
      <c r="R1140" s="88" t="s">
        <v>11382</v>
      </c>
      <c r="S1140" s="88">
        <v>1.51</v>
      </c>
      <c r="T1140" s="88" t="s">
        <v>13746</v>
      </c>
      <c r="U1140" s="87" t="s">
        <v>12738</v>
      </c>
      <c r="V1140" s="87" t="s">
        <v>12739</v>
      </c>
      <c r="W1140" s="87" t="s">
        <v>12740</v>
      </c>
      <c r="X1140" s="87" t="s">
        <v>12741</v>
      </c>
      <c r="Y1140" s="87" t="s">
        <v>12742</v>
      </c>
    </row>
    <row r="1141" spans="1:25" ht="88.5" customHeight="1">
      <c r="A1141" s="73"/>
      <c r="B1141" s="85"/>
      <c r="C1141" s="73"/>
      <c r="D1141" s="86">
        <v>8</v>
      </c>
      <c r="E1141" s="87" t="s">
        <v>13857</v>
      </c>
      <c r="F1141" s="87" t="s">
        <v>8469</v>
      </c>
      <c r="G1141" s="88" t="s">
        <v>371</v>
      </c>
      <c r="H1141" s="88" t="s">
        <v>47</v>
      </c>
      <c r="I1141" s="90" t="s">
        <v>48</v>
      </c>
      <c r="J1141" s="90" t="s">
        <v>3212</v>
      </c>
      <c r="K1141" s="90" t="s">
        <v>2115</v>
      </c>
      <c r="L1141" s="91">
        <v>1.48</v>
      </c>
      <c r="M1141" s="90" t="s">
        <v>2187</v>
      </c>
      <c r="N1141" s="87" t="s">
        <v>12734</v>
      </c>
      <c r="O1141" s="87" t="s">
        <v>13744</v>
      </c>
      <c r="P1141" s="87" t="s">
        <v>13858</v>
      </c>
      <c r="Q1141" s="92" t="s">
        <v>11381</v>
      </c>
      <c r="R1141" s="88" t="s">
        <v>11382</v>
      </c>
      <c r="S1141" s="88">
        <v>1.48</v>
      </c>
      <c r="T1141" s="88" t="s">
        <v>13746</v>
      </c>
      <c r="U1141" s="87" t="s">
        <v>12738</v>
      </c>
      <c r="V1141" s="87" t="s">
        <v>12739</v>
      </c>
      <c r="W1141" s="87" t="s">
        <v>12740</v>
      </c>
      <c r="X1141" s="87" t="s">
        <v>12741</v>
      </c>
      <c r="Y1141" s="87" t="s">
        <v>12742</v>
      </c>
    </row>
    <row r="1142" spans="1:25" ht="88.5" customHeight="1">
      <c r="A1142" s="73"/>
      <c r="B1142" s="85"/>
      <c r="C1142" s="73"/>
      <c r="D1142" s="86">
        <v>8</v>
      </c>
      <c r="E1142" s="87" t="s">
        <v>13859</v>
      </c>
      <c r="F1142" s="87" t="s">
        <v>8469</v>
      </c>
      <c r="G1142" s="88" t="s">
        <v>371</v>
      </c>
      <c r="H1142" s="88" t="s">
        <v>47</v>
      </c>
      <c r="I1142" s="90" t="s">
        <v>48</v>
      </c>
      <c r="J1142" s="90" t="s">
        <v>3212</v>
      </c>
      <c r="K1142" s="90" t="s">
        <v>2115</v>
      </c>
      <c r="L1142" s="91">
        <v>1.48</v>
      </c>
      <c r="M1142" s="90" t="s">
        <v>2187</v>
      </c>
      <c r="N1142" s="87" t="s">
        <v>12734</v>
      </c>
      <c r="O1142" s="87" t="s">
        <v>13744</v>
      </c>
      <c r="P1142" s="87" t="s">
        <v>13860</v>
      </c>
      <c r="Q1142" s="92" t="s">
        <v>11391</v>
      </c>
      <c r="R1142" s="88" t="s">
        <v>11382</v>
      </c>
      <c r="S1142" s="88">
        <v>1.48</v>
      </c>
      <c r="T1142" s="88" t="s">
        <v>13746</v>
      </c>
      <c r="U1142" s="87" t="s">
        <v>12738</v>
      </c>
      <c r="V1142" s="87" t="s">
        <v>12739</v>
      </c>
      <c r="W1142" s="87" t="s">
        <v>12740</v>
      </c>
      <c r="X1142" s="87" t="s">
        <v>12741</v>
      </c>
      <c r="Y1142" s="87" t="s">
        <v>12742</v>
      </c>
    </row>
    <row r="1143" spans="1:25" ht="88.5" customHeight="1">
      <c r="A1143" s="73"/>
      <c r="B1143" s="85"/>
      <c r="C1143" s="73"/>
      <c r="D1143" s="86">
        <v>8</v>
      </c>
      <c r="E1143" s="87" t="s">
        <v>13861</v>
      </c>
      <c r="F1143" s="87" t="s">
        <v>8469</v>
      </c>
      <c r="G1143" s="88" t="s">
        <v>371</v>
      </c>
      <c r="H1143" s="88" t="s">
        <v>47</v>
      </c>
      <c r="I1143" s="90" t="s">
        <v>48</v>
      </c>
      <c r="J1143" s="90" t="s">
        <v>3212</v>
      </c>
      <c r="K1143" s="90" t="s">
        <v>2115</v>
      </c>
      <c r="L1143" s="91">
        <v>1.48</v>
      </c>
      <c r="M1143" s="90" t="s">
        <v>2187</v>
      </c>
      <c r="N1143" s="87" t="s">
        <v>12734</v>
      </c>
      <c r="O1143" s="87" t="s">
        <v>13744</v>
      </c>
      <c r="P1143" s="87" t="s">
        <v>13862</v>
      </c>
      <c r="Q1143" s="92" t="s">
        <v>11391</v>
      </c>
      <c r="R1143" s="88" t="s">
        <v>11382</v>
      </c>
      <c r="S1143" s="88">
        <v>1.51</v>
      </c>
      <c r="T1143" s="88" t="s">
        <v>13746</v>
      </c>
      <c r="U1143" s="87" t="s">
        <v>12738</v>
      </c>
      <c r="V1143" s="87" t="s">
        <v>12739</v>
      </c>
      <c r="W1143" s="87" t="s">
        <v>12740</v>
      </c>
      <c r="X1143" s="87" t="s">
        <v>12741</v>
      </c>
      <c r="Y1143" s="87" t="s">
        <v>12742</v>
      </c>
    </row>
    <row r="1144" spans="1:25" ht="88.5" customHeight="1">
      <c r="A1144" s="73"/>
      <c r="B1144" s="85"/>
      <c r="C1144" s="73"/>
      <c r="D1144" s="86">
        <v>8</v>
      </c>
      <c r="E1144" s="87" t="s">
        <v>13863</v>
      </c>
      <c r="F1144" s="87" t="s">
        <v>8469</v>
      </c>
      <c r="G1144" s="88" t="s">
        <v>371</v>
      </c>
      <c r="H1144" s="88" t="s">
        <v>47</v>
      </c>
      <c r="I1144" s="90" t="s">
        <v>48</v>
      </c>
      <c r="J1144" s="90" t="s">
        <v>3212</v>
      </c>
      <c r="K1144" s="90" t="s">
        <v>2115</v>
      </c>
      <c r="L1144" s="91">
        <v>1.48</v>
      </c>
      <c r="M1144" s="90" t="s">
        <v>2187</v>
      </c>
      <c r="N1144" s="87" t="s">
        <v>12734</v>
      </c>
      <c r="O1144" s="87" t="s">
        <v>13744</v>
      </c>
      <c r="P1144" s="87" t="s">
        <v>13864</v>
      </c>
      <c r="Q1144" s="92" t="s">
        <v>11391</v>
      </c>
      <c r="R1144" s="88" t="s">
        <v>11382</v>
      </c>
      <c r="S1144" s="88">
        <v>1.51</v>
      </c>
      <c r="T1144" s="88" t="s">
        <v>13746</v>
      </c>
      <c r="U1144" s="87" t="s">
        <v>12738</v>
      </c>
      <c r="V1144" s="87" t="s">
        <v>12739</v>
      </c>
      <c r="W1144" s="87" t="s">
        <v>12740</v>
      </c>
      <c r="X1144" s="87" t="s">
        <v>12741</v>
      </c>
      <c r="Y1144" s="87" t="s">
        <v>12742</v>
      </c>
    </row>
    <row r="1145" spans="1:25" ht="88.5" customHeight="1">
      <c r="A1145" s="73"/>
      <c r="B1145" s="85"/>
      <c r="C1145" s="73"/>
      <c r="D1145" s="86">
        <v>13</v>
      </c>
      <c r="E1145" s="87" t="s">
        <v>13865</v>
      </c>
      <c r="F1145" s="87" t="s">
        <v>8469</v>
      </c>
      <c r="G1145" s="88" t="s">
        <v>371</v>
      </c>
      <c r="H1145" s="88" t="s">
        <v>47</v>
      </c>
      <c r="I1145" s="90" t="s">
        <v>48</v>
      </c>
      <c r="J1145" s="90" t="s">
        <v>3212</v>
      </c>
      <c r="K1145" s="90" t="s">
        <v>2115</v>
      </c>
      <c r="L1145" s="91">
        <v>1.48</v>
      </c>
      <c r="M1145" s="90" t="s">
        <v>2187</v>
      </c>
      <c r="N1145" s="87" t="s">
        <v>13717</v>
      </c>
      <c r="O1145" s="87" t="s">
        <v>13718</v>
      </c>
      <c r="P1145" s="87" t="s">
        <v>13866</v>
      </c>
      <c r="Q1145" s="92" t="s">
        <v>11381</v>
      </c>
      <c r="R1145" s="88" t="s">
        <v>11382</v>
      </c>
      <c r="S1145" s="88">
        <v>1.48</v>
      </c>
      <c r="T1145" s="88" t="s">
        <v>13867</v>
      </c>
      <c r="U1145" s="87" t="s">
        <v>13721</v>
      </c>
      <c r="V1145" s="87" t="s">
        <v>13722</v>
      </c>
      <c r="W1145" s="87" t="s">
        <v>13723</v>
      </c>
      <c r="X1145" s="87" t="s">
        <v>11595</v>
      </c>
      <c r="Y1145" s="87" t="s">
        <v>13724</v>
      </c>
    </row>
    <row r="1146" spans="1:25" ht="110.1" customHeight="1">
      <c r="A1146" s="73"/>
      <c r="B1146" s="85"/>
      <c r="C1146" s="73"/>
      <c r="D1146" s="86">
        <v>13</v>
      </c>
      <c r="E1146" s="87" t="s">
        <v>13868</v>
      </c>
      <c r="F1146" s="87" t="s">
        <v>8469</v>
      </c>
      <c r="G1146" s="88" t="s">
        <v>371</v>
      </c>
      <c r="H1146" s="88" t="s">
        <v>47</v>
      </c>
      <c r="I1146" s="90" t="s">
        <v>48</v>
      </c>
      <c r="J1146" s="90" t="s">
        <v>3212</v>
      </c>
      <c r="K1146" s="90" t="s">
        <v>2115</v>
      </c>
      <c r="L1146" s="91">
        <v>1.48</v>
      </c>
      <c r="M1146" s="90" t="s">
        <v>2187</v>
      </c>
      <c r="N1146" s="87" t="s">
        <v>13717</v>
      </c>
      <c r="O1146" s="87" t="s">
        <v>13718</v>
      </c>
      <c r="P1146" s="87" t="s">
        <v>13869</v>
      </c>
      <c r="Q1146" s="92" t="s">
        <v>11391</v>
      </c>
      <c r="R1146" s="88" t="s">
        <v>11382</v>
      </c>
      <c r="S1146" s="88">
        <v>1.48</v>
      </c>
      <c r="T1146" s="88" t="s">
        <v>13867</v>
      </c>
      <c r="U1146" s="87" t="s">
        <v>13721</v>
      </c>
      <c r="V1146" s="87" t="s">
        <v>13722</v>
      </c>
      <c r="W1146" s="87" t="s">
        <v>13723</v>
      </c>
      <c r="X1146" s="87" t="s">
        <v>11595</v>
      </c>
      <c r="Y1146" s="87" t="s">
        <v>13724</v>
      </c>
    </row>
    <row r="1147" spans="1:25" ht="110.1" customHeight="1">
      <c r="A1147" s="73"/>
      <c r="B1147" s="85"/>
      <c r="C1147" s="73"/>
      <c r="D1147" s="86">
        <v>13</v>
      </c>
      <c r="E1147" s="87" t="s">
        <v>13870</v>
      </c>
      <c r="F1147" s="87" t="s">
        <v>8469</v>
      </c>
      <c r="G1147" s="88" t="s">
        <v>371</v>
      </c>
      <c r="H1147" s="88" t="s">
        <v>47</v>
      </c>
      <c r="I1147" s="90" t="s">
        <v>48</v>
      </c>
      <c r="J1147" s="90" t="s">
        <v>3212</v>
      </c>
      <c r="K1147" s="90" t="s">
        <v>2115</v>
      </c>
      <c r="L1147" s="91">
        <v>1.48</v>
      </c>
      <c r="M1147" s="90" t="s">
        <v>2187</v>
      </c>
      <c r="N1147" s="87" t="s">
        <v>13717</v>
      </c>
      <c r="O1147" s="87" t="s">
        <v>13718</v>
      </c>
      <c r="P1147" s="87" t="s">
        <v>13871</v>
      </c>
      <c r="Q1147" s="92" t="s">
        <v>11391</v>
      </c>
      <c r="R1147" s="88" t="s">
        <v>11382</v>
      </c>
      <c r="S1147" s="88">
        <v>1.48</v>
      </c>
      <c r="T1147" s="88" t="s">
        <v>13867</v>
      </c>
      <c r="U1147" s="87" t="s">
        <v>13721</v>
      </c>
      <c r="V1147" s="87" t="s">
        <v>13722</v>
      </c>
      <c r="W1147" s="87" t="s">
        <v>13723</v>
      </c>
      <c r="X1147" s="87" t="s">
        <v>11595</v>
      </c>
      <c r="Y1147" s="87" t="s">
        <v>13724</v>
      </c>
    </row>
    <row r="1148" spans="1:25" ht="88.5" customHeight="1">
      <c r="A1148" s="73"/>
      <c r="B1148" s="85"/>
      <c r="C1148" s="73"/>
      <c r="D1148" s="86">
        <v>13</v>
      </c>
      <c r="E1148" s="87" t="s">
        <v>13872</v>
      </c>
      <c r="F1148" s="87" t="s">
        <v>8469</v>
      </c>
      <c r="G1148" s="88" t="s">
        <v>371</v>
      </c>
      <c r="H1148" s="88" t="s">
        <v>47</v>
      </c>
      <c r="I1148" s="90" t="s">
        <v>48</v>
      </c>
      <c r="J1148" s="90" t="s">
        <v>3212</v>
      </c>
      <c r="K1148" s="90" t="s">
        <v>2115</v>
      </c>
      <c r="L1148" s="91">
        <v>1.48</v>
      </c>
      <c r="M1148" s="90" t="s">
        <v>2187</v>
      </c>
      <c r="N1148" s="87" t="s">
        <v>13717</v>
      </c>
      <c r="O1148" s="87" t="s">
        <v>13718</v>
      </c>
      <c r="P1148" s="87" t="s">
        <v>13873</v>
      </c>
      <c r="Q1148" s="92" t="s">
        <v>11391</v>
      </c>
      <c r="R1148" s="88" t="s">
        <v>11382</v>
      </c>
      <c r="S1148" s="88">
        <v>1.48</v>
      </c>
      <c r="T1148" s="88" t="s">
        <v>13867</v>
      </c>
      <c r="U1148" s="87" t="s">
        <v>13721</v>
      </c>
      <c r="V1148" s="87" t="s">
        <v>13722</v>
      </c>
      <c r="W1148" s="87" t="s">
        <v>13723</v>
      </c>
      <c r="X1148" s="87" t="s">
        <v>11595</v>
      </c>
      <c r="Y1148" s="87" t="s">
        <v>13724</v>
      </c>
    </row>
    <row r="1149" spans="1:25" ht="88.5" customHeight="1">
      <c r="A1149" s="73"/>
      <c r="B1149" s="85"/>
      <c r="C1149" s="73"/>
      <c r="D1149" s="86">
        <v>8</v>
      </c>
      <c r="E1149" s="87" t="s">
        <v>13874</v>
      </c>
      <c r="F1149" s="87" t="s">
        <v>8471</v>
      </c>
      <c r="G1149" s="88" t="s">
        <v>371</v>
      </c>
      <c r="H1149" s="88" t="s">
        <v>47</v>
      </c>
      <c r="I1149" s="90" t="s">
        <v>48</v>
      </c>
      <c r="J1149" s="90" t="s">
        <v>3212</v>
      </c>
      <c r="K1149" s="90" t="s">
        <v>2115</v>
      </c>
      <c r="L1149" s="91">
        <v>1.48</v>
      </c>
      <c r="M1149" s="90" t="s">
        <v>2187</v>
      </c>
      <c r="N1149" s="87" t="s">
        <v>12734</v>
      </c>
      <c r="O1149" s="87" t="s">
        <v>13744</v>
      </c>
      <c r="P1149" s="87" t="s">
        <v>13875</v>
      </c>
      <c r="Q1149" s="92" t="s">
        <v>11381</v>
      </c>
      <c r="R1149" s="88" t="s">
        <v>11382</v>
      </c>
      <c r="S1149" s="88">
        <v>1.48</v>
      </c>
      <c r="T1149" s="88" t="s">
        <v>13746</v>
      </c>
      <c r="U1149" s="87" t="s">
        <v>12738</v>
      </c>
      <c r="V1149" s="87" t="s">
        <v>12739</v>
      </c>
      <c r="W1149" s="87" t="s">
        <v>12740</v>
      </c>
      <c r="X1149" s="87" t="s">
        <v>12741</v>
      </c>
      <c r="Y1149" s="87" t="s">
        <v>12742</v>
      </c>
    </row>
    <row r="1150" spans="1:25" ht="88.5" customHeight="1">
      <c r="A1150" s="73"/>
      <c r="B1150" s="85"/>
      <c r="C1150" s="73"/>
      <c r="D1150" s="86">
        <v>8</v>
      </c>
      <c r="E1150" s="87" t="s">
        <v>13876</v>
      </c>
      <c r="F1150" s="87" t="s">
        <v>8471</v>
      </c>
      <c r="G1150" s="88" t="s">
        <v>371</v>
      </c>
      <c r="H1150" s="88" t="s">
        <v>47</v>
      </c>
      <c r="I1150" s="90" t="s">
        <v>48</v>
      </c>
      <c r="J1150" s="90" t="s">
        <v>3212</v>
      </c>
      <c r="K1150" s="90" t="s">
        <v>2115</v>
      </c>
      <c r="L1150" s="91">
        <v>1.48</v>
      </c>
      <c r="M1150" s="90" t="s">
        <v>2187</v>
      </c>
      <c r="N1150" s="87" t="s">
        <v>12734</v>
      </c>
      <c r="O1150" s="87" t="s">
        <v>13744</v>
      </c>
      <c r="P1150" s="87" t="s">
        <v>13877</v>
      </c>
      <c r="Q1150" s="92" t="s">
        <v>11391</v>
      </c>
      <c r="R1150" s="88" t="s">
        <v>11382</v>
      </c>
      <c r="S1150" s="88">
        <v>1.48</v>
      </c>
      <c r="T1150" s="88" t="s">
        <v>13746</v>
      </c>
      <c r="U1150" s="87" t="s">
        <v>12738</v>
      </c>
      <c r="V1150" s="87" t="s">
        <v>12739</v>
      </c>
      <c r="W1150" s="87" t="s">
        <v>12740</v>
      </c>
      <c r="X1150" s="87" t="s">
        <v>12741</v>
      </c>
      <c r="Y1150" s="87" t="s">
        <v>12742</v>
      </c>
    </row>
    <row r="1151" spans="1:25" ht="88.5" customHeight="1">
      <c r="A1151" s="73"/>
      <c r="B1151" s="85"/>
      <c r="C1151" s="73"/>
      <c r="D1151" s="86">
        <v>8</v>
      </c>
      <c r="E1151" s="87" t="s">
        <v>13878</v>
      </c>
      <c r="F1151" s="87" t="s">
        <v>8471</v>
      </c>
      <c r="G1151" s="88" t="s">
        <v>371</v>
      </c>
      <c r="H1151" s="88" t="s">
        <v>47</v>
      </c>
      <c r="I1151" s="90" t="s">
        <v>48</v>
      </c>
      <c r="J1151" s="90" t="s">
        <v>3212</v>
      </c>
      <c r="K1151" s="90" t="s">
        <v>2115</v>
      </c>
      <c r="L1151" s="91">
        <v>1.48</v>
      </c>
      <c r="M1151" s="90" t="s">
        <v>2187</v>
      </c>
      <c r="N1151" s="87" t="s">
        <v>12734</v>
      </c>
      <c r="O1151" s="87" t="s">
        <v>13744</v>
      </c>
      <c r="P1151" s="87" t="s">
        <v>13879</v>
      </c>
      <c r="Q1151" s="92" t="s">
        <v>11391</v>
      </c>
      <c r="R1151" s="88" t="s">
        <v>11382</v>
      </c>
      <c r="S1151" s="88">
        <v>1.51</v>
      </c>
      <c r="T1151" s="88" t="s">
        <v>13746</v>
      </c>
      <c r="U1151" s="87" t="s">
        <v>12738</v>
      </c>
      <c r="V1151" s="87" t="s">
        <v>12739</v>
      </c>
      <c r="W1151" s="87" t="s">
        <v>12740</v>
      </c>
      <c r="X1151" s="87" t="s">
        <v>12741</v>
      </c>
      <c r="Y1151" s="87" t="s">
        <v>12742</v>
      </c>
    </row>
    <row r="1152" spans="1:25" ht="88.5" customHeight="1">
      <c r="A1152" s="73"/>
      <c r="B1152" s="85"/>
      <c r="C1152" s="73"/>
      <c r="D1152" s="86">
        <v>8</v>
      </c>
      <c r="E1152" s="87" t="s">
        <v>13880</v>
      </c>
      <c r="F1152" s="87" t="s">
        <v>8471</v>
      </c>
      <c r="G1152" s="88" t="s">
        <v>371</v>
      </c>
      <c r="H1152" s="88" t="s">
        <v>47</v>
      </c>
      <c r="I1152" s="90" t="s">
        <v>48</v>
      </c>
      <c r="J1152" s="90" t="s">
        <v>3212</v>
      </c>
      <c r="K1152" s="90" t="s">
        <v>2115</v>
      </c>
      <c r="L1152" s="91">
        <v>1.48</v>
      </c>
      <c r="M1152" s="90" t="s">
        <v>2187</v>
      </c>
      <c r="N1152" s="87" t="s">
        <v>12734</v>
      </c>
      <c r="O1152" s="87" t="s">
        <v>13744</v>
      </c>
      <c r="P1152" s="87" t="s">
        <v>13881</v>
      </c>
      <c r="Q1152" s="92" t="s">
        <v>11391</v>
      </c>
      <c r="R1152" s="88" t="s">
        <v>11382</v>
      </c>
      <c r="S1152" s="88">
        <v>1.51</v>
      </c>
      <c r="T1152" s="88" t="s">
        <v>13746</v>
      </c>
      <c r="U1152" s="87" t="s">
        <v>12738</v>
      </c>
      <c r="V1152" s="87" t="s">
        <v>12739</v>
      </c>
      <c r="W1152" s="87" t="s">
        <v>12740</v>
      </c>
      <c r="X1152" s="87" t="s">
        <v>12741</v>
      </c>
      <c r="Y1152" s="87" t="s">
        <v>12742</v>
      </c>
    </row>
    <row r="1153" spans="1:25" ht="88.5" customHeight="1">
      <c r="A1153" s="73"/>
      <c r="B1153" s="85"/>
      <c r="C1153" s="73"/>
      <c r="D1153" s="86">
        <v>8</v>
      </c>
      <c r="E1153" s="87" t="s">
        <v>13882</v>
      </c>
      <c r="F1153" s="87" t="s">
        <v>8471</v>
      </c>
      <c r="G1153" s="88" t="s">
        <v>371</v>
      </c>
      <c r="H1153" s="88" t="s">
        <v>47</v>
      </c>
      <c r="I1153" s="90" t="s">
        <v>48</v>
      </c>
      <c r="J1153" s="90" t="s">
        <v>3212</v>
      </c>
      <c r="K1153" s="90" t="s">
        <v>2115</v>
      </c>
      <c r="L1153" s="91">
        <v>1.48</v>
      </c>
      <c r="M1153" s="90" t="s">
        <v>2187</v>
      </c>
      <c r="N1153" s="87" t="s">
        <v>12734</v>
      </c>
      <c r="O1153" s="87" t="s">
        <v>13744</v>
      </c>
      <c r="P1153" s="87" t="s">
        <v>13883</v>
      </c>
      <c r="Q1153" s="92" t="s">
        <v>11381</v>
      </c>
      <c r="R1153" s="88" t="s">
        <v>11382</v>
      </c>
      <c r="S1153" s="88">
        <v>1.48</v>
      </c>
      <c r="T1153" s="88" t="s">
        <v>13746</v>
      </c>
      <c r="U1153" s="87" t="s">
        <v>12738</v>
      </c>
      <c r="V1153" s="87" t="s">
        <v>12739</v>
      </c>
      <c r="W1153" s="87" t="s">
        <v>12740</v>
      </c>
      <c r="X1153" s="87" t="s">
        <v>12741</v>
      </c>
      <c r="Y1153" s="87" t="s">
        <v>12742</v>
      </c>
    </row>
    <row r="1154" spans="1:25" ht="88.5" customHeight="1">
      <c r="A1154" s="73"/>
      <c r="B1154" s="85"/>
      <c r="C1154" s="73"/>
      <c r="D1154" s="86">
        <v>8</v>
      </c>
      <c r="E1154" s="87" t="s">
        <v>13884</v>
      </c>
      <c r="F1154" s="87" t="s">
        <v>8471</v>
      </c>
      <c r="G1154" s="88" t="s">
        <v>371</v>
      </c>
      <c r="H1154" s="88" t="s">
        <v>47</v>
      </c>
      <c r="I1154" s="90" t="s">
        <v>48</v>
      </c>
      <c r="J1154" s="90" t="s">
        <v>3212</v>
      </c>
      <c r="K1154" s="90" t="s">
        <v>2115</v>
      </c>
      <c r="L1154" s="91">
        <v>1.48</v>
      </c>
      <c r="M1154" s="90" t="s">
        <v>2187</v>
      </c>
      <c r="N1154" s="87" t="s">
        <v>12734</v>
      </c>
      <c r="O1154" s="87" t="s">
        <v>13744</v>
      </c>
      <c r="P1154" s="87" t="s">
        <v>13885</v>
      </c>
      <c r="Q1154" s="92" t="s">
        <v>11391</v>
      </c>
      <c r="R1154" s="88" t="s">
        <v>11382</v>
      </c>
      <c r="S1154" s="88">
        <v>1.48</v>
      </c>
      <c r="T1154" s="88" t="s">
        <v>13746</v>
      </c>
      <c r="U1154" s="87" t="s">
        <v>12738</v>
      </c>
      <c r="V1154" s="87" t="s">
        <v>12739</v>
      </c>
      <c r="W1154" s="87" t="s">
        <v>12740</v>
      </c>
      <c r="X1154" s="87" t="s">
        <v>12741</v>
      </c>
      <c r="Y1154" s="87" t="s">
        <v>12742</v>
      </c>
    </row>
    <row r="1155" spans="1:25" ht="88.5" customHeight="1">
      <c r="A1155" s="73"/>
      <c r="B1155" s="85"/>
      <c r="C1155" s="73"/>
      <c r="D1155" s="86">
        <v>8</v>
      </c>
      <c r="E1155" s="87" t="s">
        <v>13886</v>
      </c>
      <c r="F1155" s="87" t="s">
        <v>8471</v>
      </c>
      <c r="G1155" s="88" t="s">
        <v>371</v>
      </c>
      <c r="H1155" s="88" t="s">
        <v>47</v>
      </c>
      <c r="I1155" s="90" t="s">
        <v>48</v>
      </c>
      <c r="J1155" s="90" t="s">
        <v>3212</v>
      </c>
      <c r="K1155" s="90" t="s">
        <v>2115</v>
      </c>
      <c r="L1155" s="91">
        <v>1.48</v>
      </c>
      <c r="M1155" s="90" t="s">
        <v>2187</v>
      </c>
      <c r="N1155" s="87" t="s">
        <v>12734</v>
      </c>
      <c r="O1155" s="87" t="s">
        <v>13744</v>
      </c>
      <c r="P1155" s="87" t="s">
        <v>13887</v>
      </c>
      <c r="Q1155" s="92" t="s">
        <v>11391</v>
      </c>
      <c r="R1155" s="88" t="s">
        <v>11382</v>
      </c>
      <c r="S1155" s="88">
        <v>1.51</v>
      </c>
      <c r="T1155" s="88" t="s">
        <v>13746</v>
      </c>
      <c r="U1155" s="87" t="s">
        <v>12738</v>
      </c>
      <c r="V1155" s="87" t="s">
        <v>12739</v>
      </c>
      <c r="W1155" s="87" t="s">
        <v>12740</v>
      </c>
      <c r="X1155" s="87" t="s">
        <v>12741</v>
      </c>
      <c r="Y1155" s="87" t="s">
        <v>12742</v>
      </c>
    </row>
    <row r="1156" spans="1:25" ht="88.5" customHeight="1">
      <c r="A1156" s="73"/>
      <c r="B1156" s="85"/>
      <c r="C1156" s="73"/>
      <c r="D1156" s="86">
        <v>8</v>
      </c>
      <c r="E1156" s="87" t="s">
        <v>13888</v>
      </c>
      <c r="F1156" s="87" t="s">
        <v>8471</v>
      </c>
      <c r="G1156" s="88" t="s">
        <v>371</v>
      </c>
      <c r="H1156" s="88" t="s">
        <v>47</v>
      </c>
      <c r="I1156" s="90" t="s">
        <v>48</v>
      </c>
      <c r="J1156" s="90" t="s">
        <v>3212</v>
      </c>
      <c r="K1156" s="90" t="s">
        <v>2115</v>
      </c>
      <c r="L1156" s="91">
        <v>1.48</v>
      </c>
      <c r="M1156" s="90" t="s">
        <v>2187</v>
      </c>
      <c r="N1156" s="87" t="s">
        <v>12734</v>
      </c>
      <c r="O1156" s="87" t="s">
        <v>13744</v>
      </c>
      <c r="P1156" s="87" t="s">
        <v>13889</v>
      </c>
      <c r="Q1156" s="92" t="s">
        <v>11391</v>
      </c>
      <c r="R1156" s="88" t="s">
        <v>11382</v>
      </c>
      <c r="S1156" s="88">
        <v>1.51</v>
      </c>
      <c r="T1156" s="88" t="s">
        <v>13746</v>
      </c>
      <c r="U1156" s="87" t="s">
        <v>12738</v>
      </c>
      <c r="V1156" s="87" t="s">
        <v>12739</v>
      </c>
      <c r="W1156" s="87" t="s">
        <v>12740</v>
      </c>
      <c r="X1156" s="87" t="s">
        <v>12741</v>
      </c>
      <c r="Y1156" s="87" t="s">
        <v>12742</v>
      </c>
    </row>
    <row r="1157" spans="1:25" ht="88.5" customHeight="1">
      <c r="A1157" s="73"/>
      <c r="B1157" s="85"/>
      <c r="C1157" s="73"/>
      <c r="D1157" s="86">
        <v>8</v>
      </c>
      <c r="E1157" s="87" t="s">
        <v>13890</v>
      </c>
      <c r="F1157" s="87" t="s">
        <v>8471</v>
      </c>
      <c r="G1157" s="88" t="s">
        <v>371</v>
      </c>
      <c r="H1157" s="88" t="s">
        <v>47</v>
      </c>
      <c r="I1157" s="90" t="s">
        <v>48</v>
      </c>
      <c r="J1157" s="90" t="s">
        <v>3212</v>
      </c>
      <c r="K1157" s="90" t="s">
        <v>2115</v>
      </c>
      <c r="L1157" s="91">
        <v>1.48</v>
      </c>
      <c r="M1157" s="90" t="s">
        <v>2187</v>
      </c>
      <c r="N1157" s="87" t="s">
        <v>12734</v>
      </c>
      <c r="O1157" s="87" t="s">
        <v>13744</v>
      </c>
      <c r="P1157" s="87" t="s">
        <v>13891</v>
      </c>
      <c r="Q1157" s="92" t="s">
        <v>11381</v>
      </c>
      <c r="R1157" s="88" t="s">
        <v>11382</v>
      </c>
      <c r="S1157" s="88">
        <v>1.48</v>
      </c>
      <c r="T1157" s="88" t="s">
        <v>13746</v>
      </c>
      <c r="U1157" s="87" t="s">
        <v>12738</v>
      </c>
      <c r="V1157" s="87" t="s">
        <v>12739</v>
      </c>
      <c r="W1157" s="87" t="s">
        <v>12740</v>
      </c>
      <c r="X1157" s="87" t="s">
        <v>12741</v>
      </c>
      <c r="Y1157" s="87" t="s">
        <v>12742</v>
      </c>
    </row>
    <row r="1158" spans="1:25" ht="88.5" customHeight="1">
      <c r="A1158" s="73"/>
      <c r="B1158" s="85"/>
      <c r="C1158" s="73"/>
      <c r="D1158" s="86">
        <v>8</v>
      </c>
      <c r="E1158" s="87" t="s">
        <v>13892</v>
      </c>
      <c r="F1158" s="87" t="s">
        <v>8471</v>
      </c>
      <c r="G1158" s="88" t="s">
        <v>371</v>
      </c>
      <c r="H1158" s="88" t="s">
        <v>47</v>
      </c>
      <c r="I1158" s="90" t="s">
        <v>48</v>
      </c>
      <c r="J1158" s="90" t="s">
        <v>3212</v>
      </c>
      <c r="K1158" s="90" t="s">
        <v>2115</v>
      </c>
      <c r="L1158" s="91">
        <v>1.48</v>
      </c>
      <c r="M1158" s="90" t="s">
        <v>2187</v>
      </c>
      <c r="N1158" s="87" t="s">
        <v>12734</v>
      </c>
      <c r="O1158" s="87" t="s">
        <v>13744</v>
      </c>
      <c r="P1158" s="87" t="s">
        <v>13893</v>
      </c>
      <c r="Q1158" s="92" t="s">
        <v>11391</v>
      </c>
      <c r="R1158" s="88" t="s">
        <v>11382</v>
      </c>
      <c r="S1158" s="88">
        <v>1.48</v>
      </c>
      <c r="T1158" s="88" t="s">
        <v>13746</v>
      </c>
      <c r="U1158" s="87" t="s">
        <v>12738</v>
      </c>
      <c r="V1158" s="87" t="s">
        <v>12739</v>
      </c>
      <c r="W1158" s="87" t="s">
        <v>12740</v>
      </c>
      <c r="X1158" s="87" t="s">
        <v>12741</v>
      </c>
      <c r="Y1158" s="87" t="s">
        <v>12742</v>
      </c>
    </row>
    <row r="1159" spans="1:25" ht="88.5" customHeight="1">
      <c r="A1159" s="73"/>
      <c r="B1159" s="85"/>
      <c r="C1159" s="73"/>
      <c r="D1159" s="86">
        <v>8</v>
      </c>
      <c r="E1159" s="87" t="s">
        <v>13894</v>
      </c>
      <c r="F1159" s="87" t="s">
        <v>8471</v>
      </c>
      <c r="G1159" s="88" t="s">
        <v>371</v>
      </c>
      <c r="H1159" s="88" t="s">
        <v>47</v>
      </c>
      <c r="I1159" s="90" t="s">
        <v>48</v>
      </c>
      <c r="J1159" s="90" t="s">
        <v>3212</v>
      </c>
      <c r="K1159" s="90" t="s">
        <v>2115</v>
      </c>
      <c r="L1159" s="91">
        <v>1.48</v>
      </c>
      <c r="M1159" s="90" t="s">
        <v>2187</v>
      </c>
      <c r="N1159" s="87" t="s">
        <v>12734</v>
      </c>
      <c r="O1159" s="87" t="s">
        <v>13744</v>
      </c>
      <c r="P1159" s="87" t="s">
        <v>13895</v>
      </c>
      <c r="Q1159" s="92" t="s">
        <v>11391</v>
      </c>
      <c r="R1159" s="88" t="s">
        <v>11382</v>
      </c>
      <c r="S1159" s="88">
        <v>1.51</v>
      </c>
      <c r="T1159" s="88" t="s">
        <v>13746</v>
      </c>
      <c r="U1159" s="87" t="s">
        <v>12738</v>
      </c>
      <c r="V1159" s="87" t="s">
        <v>12739</v>
      </c>
      <c r="W1159" s="87" t="s">
        <v>12740</v>
      </c>
      <c r="X1159" s="87" t="s">
        <v>12741</v>
      </c>
      <c r="Y1159" s="87" t="s">
        <v>12742</v>
      </c>
    </row>
    <row r="1160" spans="1:25" ht="88.5" customHeight="1">
      <c r="A1160" s="73"/>
      <c r="B1160" s="85"/>
      <c r="C1160" s="73"/>
      <c r="D1160" s="86">
        <v>8</v>
      </c>
      <c r="E1160" s="87" t="s">
        <v>13896</v>
      </c>
      <c r="F1160" s="87" t="s">
        <v>8471</v>
      </c>
      <c r="G1160" s="88" t="s">
        <v>371</v>
      </c>
      <c r="H1160" s="88" t="s">
        <v>47</v>
      </c>
      <c r="I1160" s="90" t="s">
        <v>48</v>
      </c>
      <c r="J1160" s="90" t="s">
        <v>3212</v>
      </c>
      <c r="K1160" s="90" t="s">
        <v>2115</v>
      </c>
      <c r="L1160" s="91">
        <v>1.48</v>
      </c>
      <c r="M1160" s="90" t="s">
        <v>2187</v>
      </c>
      <c r="N1160" s="87" t="s">
        <v>12734</v>
      </c>
      <c r="O1160" s="87" t="s">
        <v>13744</v>
      </c>
      <c r="P1160" s="87" t="s">
        <v>13897</v>
      </c>
      <c r="Q1160" s="92" t="s">
        <v>11391</v>
      </c>
      <c r="R1160" s="88" t="s">
        <v>11382</v>
      </c>
      <c r="S1160" s="88">
        <v>1.51</v>
      </c>
      <c r="T1160" s="88" t="s">
        <v>13746</v>
      </c>
      <c r="U1160" s="87" t="s">
        <v>12738</v>
      </c>
      <c r="V1160" s="87" t="s">
        <v>12739</v>
      </c>
      <c r="W1160" s="87" t="s">
        <v>12740</v>
      </c>
      <c r="X1160" s="87" t="s">
        <v>12741</v>
      </c>
      <c r="Y1160" s="87" t="s">
        <v>12742</v>
      </c>
    </row>
    <row r="1161" spans="1:25" ht="88.5" customHeight="1">
      <c r="A1161" s="73"/>
      <c r="B1161" s="85"/>
      <c r="C1161" s="73"/>
      <c r="D1161" s="86">
        <v>13</v>
      </c>
      <c r="E1161" s="87" t="s">
        <v>13898</v>
      </c>
      <c r="F1161" s="87" t="s">
        <v>8473</v>
      </c>
      <c r="G1161" s="88" t="s">
        <v>371</v>
      </c>
      <c r="H1161" s="88" t="s">
        <v>47</v>
      </c>
      <c r="I1161" s="90" t="s">
        <v>50</v>
      </c>
      <c r="J1161" s="90" t="s">
        <v>3212</v>
      </c>
      <c r="K1161" s="90" t="s">
        <v>24</v>
      </c>
      <c r="L1161" s="91">
        <v>1.74</v>
      </c>
      <c r="M1161" s="90" t="s">
        <v>2187</v>
      </c>
      <c r="N1161" s="87" t="s">
        <v>13717</v>
      </c>
      <c r="O1161" s="87" t="s">
        <v>13899</v>
      </c>
      <c r="P1161" s="87" t="s">
        <v>13900</v>
      </c>
      <c r="Q1161" s="92" t="s">
        <v>11381</v>
      </c>
      <c r="R1161" s="88" t="s">
        <v>11382</v>
      </c>
      <c r="S1161" s="88">
        <v>1.74</v>
      </c>
      <c r="T1161" s="88" t="s">
        <v>13901</v>
      </c>
      <c r="U1161" s="87" t="s">
        <v>13721</v>
      </c>
      <c r="V1161" s="87" t="s">
        <v>13722</v>
      </c>
      <c r="W1161" s="87" t="s">
        <v>13723</v>
      </c>
      <c r="X1161" s="87" t="s">
        <v>11595</v>
      </c>
      <c r="Y1161" s="87" t="s">
        <v>13724</v>
      </c>
    </row>
    <row r="1162" spans="1:25" ht="88.5" customHeight="1">
      <c r="A1162" s="73"/>
      <c r="B1162" s="85"/>
      <c r="C1162" s="73"/>
      <c r="D1162" s="86">
        <v>13</v>
      </c>
      <c r="E1162" s="87" t="s">
        <v>13902</v>
      </c>
      <c r="F1162" s="87" t="s">
        <v>8473</v>
      </c>
      <c r="G1162" s="88" t="s">
        <v>371</v>
      </c>
      <c r="H1162" s="88" t="s">
        <v>47</v>
      </c>
      <c r="I1162" s="90" t="s">
        <v>50</v>
      </c>
      <c r="J1162" s="90" t="s">
        <v>3212</v>
      </c>
      <c r="K1162" s="90" t="s">
        <v>24</v>
      </c>
      <c r="L1162" s="91">
        <v>1.74</v>
      </c>
      <c r="M1162" s="90" t="s">
        <v>2187</v>
      </c>
      <c r="N1162" s="87" t="s">
        <v>13717</v>
      </c>
      <c r="O1162" s="87" t="s">
        <v>13899</v>
      </c>
      <c r="P1162" s="87" t="s">
        <v>13903</v>
      </c>
      <c r="Q1162" s="92" t="s">
        <v>11391</v>
      </c>
      <c r="R1162" s="88" t="s">
        <v>11382</v>
      </c>
      <c r="S1162" s="88">
        <v>1.74</v>
      </c>
      <c r="T1162" s="88" t="s">
        <v>13901</v>
      </c>
      <c r="U1162" s="87" t="s">
        <v>13721</v>
      </c>
      <c r="V1162" s="87" t="s">
        <v>13722</v>
      </c>
      <c r="W1162" s="87" t="s">
        <v>13723</v>
      </c>
      <c r="X1162" s="87" t="s">
        <v>11595</v>
      </c>
      <c r="Y1162" s="87" t="s">
        <v>13724</v>
      </c>
    </row>
    <row r="1163" spans="1:25" ht="88.5" customHeight="1">
      <c r="A1163" s="73"/>
      <c r="B1163" s="85"/>
      <c r="C1163" s="73"/>
      <c r="D1163" s="86">
        <v>13</v>
      </c>
      <c r="E1163" s="87" t="s">
        <v>13904</v>
      </c>
      <c r="F1163" s="87" t="s">
        <v>8473</v>
      </c>
      <c r="G1163" s="88" t="s">
        <v>371</v>
      </c>
      <c r="H1163" s="88" t="s">
        <v>47</v>
      </c>
      <c r="I1163" s="90" t="s">
        <v>50</v>
      </c>
      <c r="J1163" s="90" t="s">
        <v>3212</v>
      </c>
      <c r="K1163" s="90" t="s">
        <v>24</v>
      </c>
      <c r="L1163" s="91">
        <v>1.74</v>
      </c>
      <c r="M1163" s="90" t="s">
        <v>2187</v>
      </c>
      <c r="N1163" s="87" t="s">
        <v>13717</v>
      </c>
      <c r="O1163" s="87" t="s">
        <v>13905</v>
      </c>
      <c r="P1163" s="87" t="s">
        <v>13906</v>
      </c>
      <c r="Q1163" s="92" t="s">
        <v>11381</v>
      </c>
      <c r="R1163" s="88" t="s">
        <v>11382</v>
      </c>
      <c r="S1163" s="88">
        <v>1.74</v>
      </c>
      <c r="T1163" s="88" t="s">
        <v>13907</v>
      </c>
      <c r="U1163" s="87" t="s">
        <v>13721</v>
      </c>
      <c r="V1163" s="87" t="s">
        <v>13722</v>
      </c>
      <c r="W1163" s="87" t="s">
        <v>13723</v>
      </c>
      <c r="X1163" s="87" t="s">
        <v>11595</v>
      </c>
      <c r="Y1163" s="87" t="s">
        <v>13724</v>
      </c>
    </row>
    <row r="1164" spans="1:25" ht="88.5" customHeight="1">
      <c r="A1164" s="73"/>
      <c r="B1164" s="85"/>
      <c r="C1164" s="73"/>
      <c r="D1164" s="86">
        <v>13</v>
      </c>
      <c r="E1164" s="87" t="s">
        <v>13908</v>
      </c>
      <c r="F1164" s="87" t="s">
        <v>8473</v>
      </c>
      <c r="G1164" s="88" t="s">
        <v>371</v>
      </c>
      <c r="H1164" s="88" t="s">
        <v>47</v>
      </c>
      <c r="I1164" s="90" t="s">
        <v>50</v>
      </c>
      <c r="J1164" s="90" t="s">
        <v>3212</v>
      </c>
      <c r="K1164" s="90" t="s">
        <v>24</v>
      </c>
      <c r="L1164" s="91">
        <v>1.74</v>
      </c>
      <c r="M1164" s="90" t="s">
        <v>2187</v>
      </c>
      <c r="N1164" s="87" t="s">
        <v>13717</v>
      </c>
      <c r="O1164" s="87" t="s">
        <v>13905</v>
      </c>
      <c r="P1164" s="87" t="s">
        <v>13909</v>
      </c>
      <c r="Q1164" s="92" t="s">
        <v>11391</v>
      </c>
      <c r="R1164" s="88" t="s">
        <v>11382</v>
      </c>
      <c r="S1164" s="88">
        <v>1.74</v>
      </c>
      <c r="T1164" s="88" t="s">
        <v>13907</v>
      </c>
      <c r="U1164" s="87" t="s">
        <v>13721</v>
      </c>
      <c r="V1164" s="87" t="s">
        <v>13722</v>
      </c>
      <c r="W1164" s="87" t="s">
        <v>13723</v>
      </c>
      <c r="X1164" s="87" t="s">
        <v>11595</v>
      </c>
      <c r="Y1164" s="87" t="s">
        <v>13724</v>
      </c>
    </row>
    <row r="1165" spans="1:25" ht="120" customHeight="1">
      <c r="A1165" s="73"/>
      <c r="B1165" s="85"/>
      <c r="C1165" s="73"/>
      <c r="D1165" s="86">
        <v>13</v>
      </c>
      <c r="E1165" s="87" t="s">
        <v>13910</v>
      </c>
      <c r="F1165" s="87" t="s">
        <v>8475</v>
      </c>
      <c r="G1165" s="88" t="s">
        <v>371</v>
      </c>
      <c r="H1165" s="88" t="s">
        <v>47</v>
      </c>
      <c r="I1165" s="90" t="s">
        <v>52</v>
      </c>
      <c r="J1165" s="90" t="s">
        <v>3193</v>
      </c>
      <c r="K1165" s="90" t="s">
        <v>2115</v>
      </c>
      <c r="L1165" s="91">
        <v>1.47</v>
      </c>
      <c r="M1165" s="90" t="s">
        <v>2187</v>
      </c>
      <c r="N1165" s="87" t="s">
        <v>13717</v>
      </c>
      <c r="O1165" s="87" t="s">
        <v>13911</v>
      </c>
      <c r="P1165" s="87" t="s">
        <v>13912</v>
      </c>
      <c r="Q1165" s="92" t="s">
        <v>11381</v>
      </c>
      <c r="R1165" s="88" t="s">
        <v>11382</v>
      </c>
      <c r="S1165" s="88">
        <v>1.47</v>
      </c>
      <c r="T1165" s="88" t="s">
        <v>13913</v>
      </c>
      <c r="U1165" s="87" t="s">
        <v>13721</v>
      </c>
      <c r="V1165" s="87" t="s">
        <v>13722</v>
      </c>
      <c r="W1165" s="87" t="s">
        <v>13723</v>
      </c>
      <c r="X1165" s="87" t="s">
        <v>11595</v>
      </c>
      <c r="Y1165" s="87" t="s">
        <v>13724</v>
      </c>
    </row>
    <row r="1166" spans="1:25" ht="120" customHeight="1">
      <c r="A1166" s="73"/>
      <c r="B1166" s="85"/>
      <c r="C1166" s="73"/>
      <c r="D1166" s="86">
        <v>13</v>
      </c>
      <c r="E1166" s="87" t="s">
        <v>13914</v>
      </c>
      <c r="F1166" s="87" t="s">
        <v>8475</v>
      </c>
      <c r="G1166" s="88" t="s">
        <v>371</v>
      </c>
      <c r="H1166" s="88" t="s">
        <v>47</v>
      </c>
      <c r="I1166" s="90" t="s">
        <v>52</v>
      </c>
      <c r="J1166" s="90" t="s">
        <v>3193</v>
      </c>
      <c r="K1166" s="90" t="s">
        <v>2115</v>
      </c>
      <c r="L1166" s="91">
        <v>1.47</v>
      </c>
      <c r="M1166" s="90" t="s">
        <v>2187</v>
      </c>
      <c r="N1166" s="87" t="s">
        <v>13717</v>
      </c>
      <c r="O1166" s="87" t="s">
        <v>13911</v>
      </c>
      <c r="P1166" s="87" t="s">
        <v>13915</v>
      </c>
      <c r="Q1166" s="92" t="s">
        <v>11391</v>
      </c>
      <c r="R1166" s="88" t="s">
        <v>11382</v>
      </c>
      <c r="S1166" s="88">
        <v>1.47</v>
      </c>
      <c r="T1166" s="88" t="s">
        <v>13913</v>
      </c>
      <c r="U1166" s="87" t="s">
        <v>13721</v>
      </c>
      <c r="V1166" s="87" t="s">
        <v>13722</v>
      </c>
      <c r="W1166" s="87" t="s">
        <v>13723</v>
      </c>
      <c r="X1166" s="87" t="s">
        <v>11595</v>
      </c>
      <c r="Y1166" s="87" t="s">
        <v>13724</v>
      </c>
    </row>
    <row r="1167" spans="1:25" ht="88.5" customHeight="1">
      <c r="A1167" s="73"/>
      <c r="B1167" s="85"/>
      <c r="C1167" s="73"/>
      <c r="D1167" s="86">
        <v>13</v>
      </c>
      <c r="E1167" s="87" t="s">
        <v>13916</v>
      </c>
      <c r="F1167" s="87" t="s">
        <v>8480</v>
      </c>
      <c r="G1167" s="88" t="s">
        <v>371</v>
      </c>
      <c r="H1167" s="88" t="s">
        <v>47</v>
      </c>
      <c r="I1167" s="90" t="s">
        <v>52</v>
      </c>
      <c r="J1167" s="90" t="s">
        <v>3212</v>
      </c>
      <c r="K1167" s="90" t="s">
        <v>2115</v>
      </c>
      <c r="L1167" s="91">
        <v>1.47</v>
      </c>
      <c r="M1167" s="90" t="s">
        <v>2187</v>
      </c>
      <c r="N1167" s="87" t="s">
        <v>13717</v>
      </c>
      <c r="O1167" s="87" t="s">
        <v>13911</v>
      </c>
      <c r="P1167" s="87" t="s">
        <v>13917</v>
      </c>
      <c r="Q1167" s="92" t="s">
        <v>11381</v>
      </c>
      <c r="R1167" s="88" t="s">
        <v>11382</v>
      </c>
      <c r="S1167" s="88">
        <v>1.47</v>
      </c>
      <c r="T1167" s="88" t="s">
        <v>13918</v>
      </c>
      <c r="U1167" s="87" t="s">
        <v>13721</v>
      </c>
      <c r="V1167" s="87" t="s">
        <v>13722</v>
      </c>
      <c r="W1167" s="87" t="s">
        <v>13723</v>
      </c>
      <c r="X1167" s="87" t="s">
        <v>11595</v>
      </c>
      <c r="Y1167" s="87" t="s">
        <v>13724</v>
      </c>
    </row>
    <row r="1168" spans="1:25" ht="110.1" customHeight="1">
      <c r="A1168" s="73"/>
      <c r="B1168" s="85"/>
      <c r="C1168" s="73"/>
      <c r="D1168" s="86">
        <v>13</v>
      </c>
      <c r="E1168" s="87" t="s">
        <v>13919</v>
      </c>
      <c r="F1168" s="87" t="s">
        <v>8480</v>
      </c>
      <c r="G1168" s="88" t="s">
        <v>371</v>
      </c>
      <c r="H1168" s="88" t="s">
        <v>47</v>
      </c>
      <c r="I1168" s="90" t="s">
        <v>52</v>
      </c>
      <c r="J1168" s="90" t="s">
        <v>3212</v>
      </c>
      <c r="K1168" s="90" t="s">
        <v>2115</v>
      </c>
      <c r="L1168" s="91">
        <v>1.47</v>
      </c>
      <c r="M1168" s="90" t="s">
        <v>2187</v>
      </c>
      <c r="N1168" s="87" t="s">
        <v>13717</v>
      </c>
      <c r="O1168" s="87" t="s">
        <v>13911</v>
      </c>
      <c r="P1168" s="87" t="s">
        <v>13920</v>
      </c>
      <c r="Q1168" s="92" t="s">
        <v>11391</v>
      </c>
      <c r="R1168" s="88" t="s">
        <v>11382</v>
      </c>
      <c r="S1168" s="88">
        <v>1.47</v>
      </c>
      <c r="T1168" s="88" t="s">
        <v>13918</v>
      </c>
      <c r="U1168" s="87" t="s">
        <v>13721</v>
      </c>
      <c r="V1168" s="87" t="s">
        <v>13722</v>
      </c>
      <c r="W1168" s="87" t="s">
        <v>13723</v>
      </c>
      <c r="X1168" s="87" t="s">
        <v>11595</v>
      </c>
      <c r="Y1168" s="87" t="s">
        <v>13724</v>
      </c>
    </row>
    <row r="1169" spans="1:25" ht="88.5" customHeight="1">
      <c r="A1169" s="73"/>
      <c r="B1169" s="85"/>
      <c r="C1169" s="73"/>
      <c r="D1169" s="86">
        <v>21</v>
      </c>
      <c r="E1169" s="87" t="s">
        <v>13921</v>
      </c>
      <c r="F1169" s="87" t="s">
        <v>8504</v>
      </c>
      <c r="G1169" s="88" t="s">
        <v>371</v>
      </c>
      <c r="H1169" s="88" t="s">
        <v>64</v>
      </c>
      <c r="I1169" s="90" t="s">
        <v>65</v>
      </c>
      <c r="J1169" s="90" t="s">
        <v>3304</v>
      </c>
      <c r="K1169" s="90" t="s">
        <v>24</v>
      </c>
      <c r="L1169" s="91">
        <v>16.2</v>
      </c>
      <c r="M1169" s="90" t="s">
        <v>3305</v>
      </c>
      <c r="N1169" s="87" t="s">
        <v>13922</v>
      </c>
      <c r="O1169" s="87" t="s">
        <v>65</v>
      </c>
      <c r="P1169" s="87" t="s">
        <v>13923</v>
      </c>
      <c r="Q1169" s="92" t="s">
        <v>11381</v>
      </c>
      <c r="R1169" s="88" t="s">
        <v>11382</v>
      </c>
      <c r="S1169" s="88">
        <v>16.2</v>
      </c>
      <c r="T1169" s="88" t="s">
        <v>66</v>
      </c>
      <c r="U1169" s="87" t="s">
        <v>13924</v>
      </c>
      <c r="V1169" s="87" t="s">
        <v>13925</v>
      </c>
      <c r="W1169" s="87" t="s">
        <v>13926</v>
      </c>
      <c r="X1169" s="87" t="s">
        <v>13927</v>
      </c>
      <c r="Y1169" s="87" t="s">
        <v>13928</v>
      </c>
    </row>
    <row r="1170" spans="1:25" ht="88.5" customHeight="1">
      <c r="A1170" s="73"/>
      <c r="B1170" s="85"/>
      <c r="C1170" s="73"/>
      <c r="D1170" s="86">
        <v>21</v>
      </c>
      <c r="E1170" s="87" t="s">
        <v>13929</v>
      </c>
      <c r="F1170" s="87" t="s">
        <v>8506</v>
      </c>
      <c r="G1170" s="88" t="s">
        <v>371</v>
      </c>
      <c r="H1170" s="88" t="s">
        <v>64</v>
      </c>
      <c r="I1170" s="90" t="s">
        <v>65</v>
      </c>
      <c r="J1170" s="90" t="s">
        <v>3310</v>
      </c>
      <c r="K1170" s="90" t="s">
        <v>2300</v>
      </c>
      <c r="L1170" s="91">
        <v>25.7</v>
      </c>
      <c r="M1170" s="90" t="s">
        <v>3305</v>
      </c>
      <c r="N1170" s="87" t="s">
        <v>13922</v>
      </c>
      <c r="O1170" s="87" t="s">
        <v>65</v>
      </c>
      <c r="P1170" s="87" t="s">
        <v>13930</v>
      </c>
      <c r="Q1170" s="92" t="s">
        <v>11381</v>
      </c>
      <c r="R1170" s="88" t="s">
        <v>11382</v>
      </c>
      <c r="S1170" s="88">
        <v>25.7</v>
      </c>
      <c r="T1170" s="88" t="s">
        <v>66</v>
      </c>
      <c r="U1170" s="87" t="s">
        <v>13924</v>
      </c>
      <c r="V1170" s="87" t="s">
        <v>13925</v>
      </c>
      <c r="W1170" s="87" t="s">
        <v>13926</v>
      </c>
      <c r="X1170" s="87" t="s">
        <v>13927</v>
      </c>
      <c r="Y1170" s="87" t="s">
        <v>13928</v>
      </c>
    </row>
    <row r="1171" spans="1:25" ht="88.5" customHeight="1">
      <c r="A1171" s="73"/>
      <c r="B1171" s="85"/>
      <c r="C1171" s="73"/>
      <c r="D1171" s="86">
        <v>21</v>
      </c>
      <c r="E1171" s="87" t="s">
        <v>13931</v>
      </c>
      <c r="F1171" s="87" t="s">
        <v>8510</v>
      </c>
      <c r="G1171" s="88" t="s">
        <v>371</v>
      </c>
      <c r="H1171" s="88" t="s">
        <v>64</v>
      </c>
      <c r="I1171" s="90" t="s">
        <v>65</v>
      </c>
      <c r="J1171" s="90" t="s">
        <v>3310</v>
      </c>
      <c r="K1171" s="90" t="s">
        <v>2300</v>
      </c>
      <c r="L1171" s="91">
        <v>26.1</v>
      </c>
      <c r="M1171" s="90" t="s">
        <v>3305</v>
      </c>
      <c r="N1171" s="87" t="s">
        <v>13922</v>
      </c>
      <c r="O1171" s="87" t="s">
        <v>65</v>
      </c>
      <c r="P1171" s="87" t="s">
        <v>13932</v>
      </c>
      <c r="Q1171" s="92" t="s">
        <v>11381</v>
      </c>
      <c r="R1171" s="88" t="s">
        <v>11382</v>
      </c>
      <c r="S1171" s="88">
        <v>26.1</v>
      </c>
      <c r="T1171" s="88" t="s">
        <v>66</v>
      </c>
      <c r="U1171" s="87" t="s">
        <v>13924</v>
      </c>
      <c r="V1171" s="87" t="s">
        <v>13925</v>
      </c>
      <c r="W1171" s="87" t="s">
        <v>13926</v>
      </c>
      <c r="X1171" s="87" t="s">
        <v>13927</v>
      </c>
      <c r="Y1171" s="87" t="s">
        <v>13928</v>
      </c>
    </row>
    <row r="1172" spans="1:25" ht="120" customHeight="1">
      <c r="A1172" s="73"/>
      <c r="B1172" s="85"/>
      <c r="C1172" s="73"/>
      <c r="D1172" s="86">
        <v>66</v>
      </c>
      <c r="E1172" s="87" t="s">
        <v>13933</v>
      </c>
      <c r="F1172" s="87" t="s">
        <v>8513</v>
      </c>
      <c r="G1172" s="88" t="s">
        <v>371</v>
      </c>
      <c r="H1172" s="88" t="s">
        <v>68</v>
      </c>
      <c r="I1172" s="90" t="s">
        <v>13934</v>
      </c>
      <c r="J1172" s="90" t="s">
        <v>3335</v>
      </c>
      <c r="K1172" s="90" t="s">
        <v>24</v>
      </c>
      <c r="L1172" s="91">
        <v>3.3</v>
      </c>
      <c r="M1172" s="90" t="s">
        <v>2187</v>
      </c>
      <c r="N1172" s="87" t="s">
        <v>11588</v>
      </c>
      <c r="O1172" s="87" t="s">
        <v>13935</v>
      </c>
      <c r="P1172" s="87" t="s">
        <v>13936</v>
      </c>
      <c r="Q1172" s="92" t="s">
        <v>11381</v>
      </c>
      <c r="R1172" s="88" t="s">
        <v>11382</v>
      </c>
      <c r="S1172" s="88">
        <v>3.3</v>
      </c>
      <c r="T1172" s="88" t="s">
        <v>13937</v>
      </c>
      <c r="U1172" s="87" t="s">
        <v>13938</v>
      </c>
      <c r="V1172" s="87" t="s">
        <v>11593</v>
      </c>
      <c r="W1172" s="87" t="s">
        <v>13939</v>
      </c>
      <c r="X1172" s="87" t="s">
        <v>11595</v>
      </c>
      <c r="Y1172" s="87" t="s">
        <v>12987</v>
      </c>
    </row>
    <row r="1173" spans="1:25" ht="120" customHeight="1">
      <c r="A1173" s="73"/>
      <c r="B1173" s="85"/>
      <c r="C1173" s="73"/>
      <c r="D1173" s="86">
        <v>66</v>
      </c>
      <c r="E1173" s="87" t="s">
        <v>13940</v>
      </c>
      <c r="F1173" s="87" t="s">
        <v>8513</v>
      </c>
      <c r="G1173" s="88" t="s">
        <v>371</v>
      </c>
      <c r="H1173" s="88" t="s">
        <v>68</v>
      </c>
      <c r="I1173" s="90" t="s">
        <v>13934</v>
      </c>
      <c r="J1173" s="90" t="s">
        <v>3335</v>
      </c>
      <c r="K1173" s="90" t="s">
        <v>24</v>
      </c>
      <c r="L1173" s="91">
        <v>3.3</v>
      </c>
      <c r="M1173" s="90" t="s">
        <v>2187</v>
      </c>
      <c r="N1173" s="87" t="s">
        <v>11588</v>
      </c>
      <c r="O1173" s="87" t="s">
        <v>13935</v>
      </c>
      <c r="P1173" s="87" t="s">
        <v>13941</v>
      </c>
      <c r="Q1173" s="92" t="s">
        <v>11391</v>
      </c>
      <c r="R1173" s="88" t="s">
        <v>11382</v>
      </c>
      <c r="S1173" s="88">
        <v>3.3</v>
      </c>
      <c r="T1173" s="88" t="s">
        <v>13937</v>
      </c>
      <c r="U1173" s="87" t="s">
        <v>13938</v>
      </c>
      <c r="V1173" s="87" t="s">
        <v>11593</v>
      </c>
      <c r="W1173" s="87" t="s">
        <v>13939</v>
      </c>
      <c r="X1173" s="87" t="s">
        <v>11595</v>
      </c>
      <c r="Y1173" s="87" t="s">
        <v>12987</v>
      </c>
    </row>
    <row r="1174" spans="1:25" ht="120" customHeight="1">
      <c r="A1174" s="73"/>
      <c r="B1174" s="85"/>
      <c r="C1174" s="73"/>
      <c r="D1174" s="86">
        <v>31</v>
      </c>
      <c r="E1174" s="87" t="s">
        <v>13942</v>
      </c>
      <c r="F1174" s="87" t="s">
        <v>8514</v>
      </c>
      <c r="G1174" s="88" t="s">
        <v>371</v>
      </c>
      <c r="H1174" s="88" t="s">
        <v>68</v>
      </c>
      <c r="I1174" s="90" t="s">
        <v>13934</v>
      </c>
      <c r="J1174" s="90" t="s">
        <v>3341</v>
      </c>
      <c r="K1174" s="90" t="s">
        <v>24</v>
      </c>
      <c r="L1174" s="91">
        <v>3.07</v>
      </c>
      <c r="M1174" s="90" t="s">
        <v>2187</v>
      </c>
      <c r="N1174" s="87" t="s">
        <v>12280</v>
      </c>
      <c r="O1174" s="87" t="s">
        <v>13943</v>
      </c>
      <c r="P1174" s="87" t="s">
        <v>13944</v>
      </c>
      <c r="Q1174" s="92" t="s">
        <v>11381</v>
      </c>
      <c r="R1174" s="88" t="s">
        <v>7810</v>
      </c>
      <c r="S1174" s="88">
        <v>3.07</v>
      </c>
      <c r="T1174" s="88" t="s">
        <v>13945</v>
      </c>
      <c r="U1174" s="87" t="s">
        <v>12284</v>
      </c>
      <c r="V1174" s="87" t="s">
        <v>12285</v>
      </c>
      <c r="W1174" s="87" t="s">
        <v>12286</v>
      </c>
      <c r="X1174" s="87" t="s">
        <v>12287</v>
      </c>
      <c r="Y1174" s="87" t="s">
        <v>12288</v>
      </c>
    </row>
    <row r="1175" spans="1:25" ht="120" customHeight="1">
      <c r="A1175" s="73"/>
      <c r="B1175" s="85"/>
      <c r="C1175" s="73"/>
      <c r="D1175" s="86">
        <v>31</v>
      </c>
      <c r="E1175" s="87" t="s">
        <v>13946</v>
      </c>
      <c r="F1175" s="87" t="s">
        <v>8514</v>
      </c>
      <c r="G1175" s="88" t="s">
        <v>371</v>
      </c>
      <c r="H1175" s="88" t="s">
        <v>68</v>
      </c>
      <c r="I1175" s="90" t="s">
        <v>13934</v>
      </c>
      <c r="J1175" s="90" t="s">
        <v>3341</v>
      </c>
      <c r="K1175" s="90" t="s">
        <v>24</v>
      </c>
      <c r="L1175" s="91">
        <v>3.07</v>
      </c>
      <c r="M1175" s="90" t="s">
        <v>2187</v>
      </c>
      <c r="N1175" s="87" t="s">
        <v>12280</v>
      </c>
      <c r="O1175" s="87" t="s">
        <v>13943</v>
      </c>
      <c r="P1175" s="87" t="s">
        <v>13947</v>
      </c>
      <c r="Q1175" s="92" t="s">
        <v>11391</v>
      </c>
      <c r="R1175" s="88" t="s">
        <v>7810</v>
      </c>
      <c r="S1175" s="88">
        <v>3.07</v>
      </c>
      <c r="T1175" s="88" t="s">
        <v>13945</v>
      </c>
      <c r="U1175" s="87" t="s">
        <v>12284</v>
      </c>
      <c r="V1175" s="87" t="s">
        <v>12285</v>
      </c>
      <c r="W1175" s="87" t="s">
        <v>12286</v>
      </c>
      <c r="X1175" s="87" t="s">
        <v>12287</v>
      </c>
      <c r="Y1175" s="87" t="s">
        <v>12288</v>
      </c>
    </row>
    <row r="1176" spans="1:25" ht="120" customHeight="1">
      <c r="A1176" s="73"/>
      <c r="B1176" s="85"/>
      <c r="C1176" s="73"/>
      <c r="D1176" s="86">
        <v>31</v>
      </c>
      <c r="E1176" s="87" t="s">
        <v>13948</v>
      </c>
      <c r="F1176" s="87" t="s">
        <v>8514</v>
      </c>
      <c r="G1176" s="88" t="s">
        <v>371</v>
      </c>
      <c r="H1176" s="88" t="s">
        <v>68</v>
      </c>
      <c r="I1176" s="90" t="s">
        <v>13934</v>
      </c>
      <c r="J1176" s="90" t="s">
        <v>3341</v>
      </c>
      <c r="K1176" s="90" t="s">
        <v>24</v>
      </c>
      <c r="L1176" s="91">
        <v>3.07</v>
      </c>
      <c r="M1176" s="90" t="s">
        <v>2187</v>
      </c>
      <c r="N1176" s="87" t="s">
        <v>12280</v>
      </c>
      <c r="O1176" s="87" t="s">
        <v>13943</v>
      </c>
      <c r="P1176" s="87" t="s">
        <v>13949</v>
      </c>
      <c r="Q1176" s="92" t="s">
        <v>11391</v>
      </c>
      <c r="R1176" s="88" t="s">
        <v>7810</v>
      </c>
      <c r="S1176" s="88">
        <v>3.07</v>
      </c>
      <c r="T1176" s="88" t="s">
        <v>13945</v>
      </c>
      <c r="U1176" s="87" t="s">
        <v>12284</v>
      </c>
      <c r="V1176" s="87" t="s">
        <v>12285</v>
      </c>
      <c r="W1176" s="87" t="s">
        <v>12286</v>
      </c>
      <c r="X1176" s="87" t="s">
        <v>12287</v>
      </c>
      <c r="Y1176" s="87" t="s">
        <v>12288</v>
      </c>
    </row>
    <row r="1177" spans="1:25" ht="120" customHeight="1">
      <c r="A1177" s="73"/>
      <c r="B1177" s="85"/>
      <c r="C1177" s="73"/>
      <c r="D1177" s="86">
        <v>31</v>
      </c>
      <c r="E1177" s="87" t="s">
        <v>13950</v>
      </c>
      <c r="F1177" s="87" t="s">
        <v>8514</v>
      </c>
      <c r="G1177" s="88" t="s">
        <v>371</v>
      </c>
      <c r="H1177" s="88" t="s">
        <v>68</v>
      </c>
      <c r="I1177" s="90" t="s">
        <v>13934</v>
      </c>
      <c r="J1177" s="90" t="s">
        <v>3341</v>
      </c>
      <c r="K1177" s="90" t="s">
        <v>24</v>
      </c>
      <c r="L1177" s="91">
        <v>3.07</v>
      </c>
      <c r="M1177" s="90" t="s">
        <v>2187</v>
      </c>
      <c r="N1177" s="87" t="s">
        <v>12280</v>
      </c>
      <c r="O1177" s="87" t="s">
        <v>13943</v>
      </c>
      <c r="P1177" s="87" t="s">
        <v>13951</v>
      </c>
      <c r="Q1177" s="92" t="s">
        <v>11391</v>
      </c>
      <c r="R1177" s="88" t="s">
        <v>7810</v>
      </c>
      <c r="S1177" s="88">
        <v>3.07</v>
      </c>
      <c r="T1177" s="88" t="s">
        <v>13945</v>
      </c>
      <c r="U1177" s="87" t="s">
        <v>12284</v>
      </c>
      <c r="V1177" s="87" t="s">
        <v>12285</v>
      </c>
      <c r="W1177" s="87" t="s">
        <v>12286</v>
      </c>
      <c r="X1177" s="87" t="s">
        <v>12287</v>
      </c>
      <c r="Y1177" s="87" t="s">
        <v>12288</v>
      </c>
    </row>
    <row r="1178" spans="1:25" ht="120" customHeight="1">
      <c r="A1178" s="73"/>
      <c r="B1178" s="85"/>
      <c r="C1178" s="73"/>
      <c r="D1178" s="86">
        <v>31</v>
      </c>
      <c r="E1178" s="87" t="s">
        <v>13952</v>
      </c>
      <c r="F1178" s="87" t="s">
        <v>8514</v>
      </c>
      <c r="G1178" s="88" t="s">
        <v>371</v>
      </c>
      <c r="H1178" s="88" t="s">
        <v>68</v>
      </c>
      <c r="I1178" s="90" t="s">
        <v>13934</v>
      </c>
      <c r="J1178" s="90" t="s">
        <v>3341</v>
      </c>
      <c r="K1178" s="90" t="s">
        <v>24</v>
      </c>
      <c r="L1178" s="91">
        <v>3.07</v>
      </c>
      <c r="M1178" s="90" t="s">
        <v>2187</v>
      </c>
      <c r="N1178" s="87" t="s">
        <v>12280</v>
      </c>
      <c r="O1178" s="87" t="s">
        <v>13943</v>
      </c>
      <c r="P1178" s="87" t="s">
        <v>13953</v>
      </c>
      <c r="Q1178" s="92" t="s">
        <v>11391</v>
      </c>
      <c r="R1178" s="88" t="s">
        <v>7810</v>
      </c>
      <c r="S1178" s="88">
        <v>3.07</v>
      </c>
      <c r="T1178" s="88" t="s">
        <v>13945</v>
      </c>
      <c r="U1178" s="87" t="s">
        <v>12284</v>
      </c>
      <c r="V1178" s="87" t="s">
        <v>12285</v>
      </c>
      <c r="W1178" s="87" t="s">
        <v>12286</v>
      </c>
      <c r="X1178" s="87" t="s">
        <v>12287</v>
      </c>
      <c r="Y1178" s="87" t="s">
        <v>12288</v>
      </c>
    </row>
    <row r="1179" spans="1:25" ht="120" customHeight="1">
      <c r="A1179" s="73"/>
      <c r="B1179" s="85"/>
      <c r="C1179" s="73"/>
      <c r="D1179" s="86">
        <v>31</v>
      </c>
      <c r="E1179" s="87" t="s">
        <v>13954</v>
      </c>
      <c r="F1179" s="87" t="s">
        <v>8514</v>
      </c>
      <c r="G1179" s="88" t="s">
        <v>371</v>
      </c>
      <c r="H1179" s="88" t="s">
        <v>68</v>
      </c>
      <c r="I1179" s="90" t="s">
        <v>13934</v>
      </c>
      <c r="J1179" s="90" t="s">
        <v>3341</v>
      </c>
      <c r="K1179" s="90" t="s">
        <v>24</v>
      </c>
      <c r="L1179" s="91">
        <v>3.07</v>
      </c>
      <c r="M1179" s="90" t="s">
        <v>2187</v>
      </c>
      <c r="N1179" s="87" t="s">
        <v>12280</v>
      </c>
      <c r="O1179" s="87" t="s">
        <v>13943</v>
      </c>
      <c r="P1179" s="87" t="s">
        <v>13955</v>
      </c>
      <c r="Q1179" s="92" t="s">
        <v>11391</v>
      </c>
      <c r="R1179" s="88" t="s">
        <v>7810</v>
      </c>
      <c r="S1179" s="88">
        <v>3.07</v>
      </c>
      <c r="T1179" s="88" t="s">
        <v>13945</v>
      </c>
      <c r="U1179" s="87" t="s">
        <v>12284</v>
      </c>
      <c r="V1179" s="87" t="s">
        <v>12285</v>
      </c>
      <c r="W1179" s="87" t="s">
        <v>12286</v>
      </c>
      <c r="X1179" s="87" t="s">
        <v>12287</v>
      </c>
      <c r="Y1179" s="87" t="s">
        <v>12288</v>
      </c>
    </row>
    <row r="1180" spans="1:25" ht="120" customHeight="1">
      <c r="A1180" s="73"/>
      <c r="B1180" s="85"/>
      <c r="C1180" s="73"/>
      <c r="D1180" s="86">
        <v>31</v>
      </c>
      <c r="E1180" s="87" t="s">
        <v>13956</v>
      </c>
      <c r="F1180" s="87" t="s">
        <v>8514</v>
      </c>
      <c r="G1180" s="88" t="s">
        <v>371</v>
      </c>
      <c r="H1180" s="88" t="s">
        <v>68</v>
      </c>
      <c r="I1180" s="90" t="s">
        <v>13934</v>
      </c>
      <c r="J1180" s="90" t="s">
        <v>3341</v>
      </c>
      <c r="K1180" s="90" t="s">
        <v>24</v>
      </c>
      <c r="L1180" s="91">
        <v>3.07</v>
      </c>
      <c r="M1180" s="90" t="s">
        <v>2187</v>
      </c>
      <c r="N1180" s="87" t="s">
        <v>12280</v>
      </c>
      <c r="O1180" s="87" t="s">
        <v>13943</v>
      </c>
      <c r="P1180" s="87" t="s">
        <v>13957</v>
      </c>
      <c r="Q1180" s="92" t="s">
        <v>11381</v>
      </c>
      <c r="R1180" s="88" t="s">
        <v>7810</v>
      </c>
      <c r="S1180" s="88">
        <v>3.07</v>
      </c>
      <c r="T1180" s="88" t="s">
        <v>13945</v>
      </c>
      <c r="U1180" s="87" t="s">
        <v>12284</v>
      </c>
      <c r="V1180" s="87" t="s">
        <v>12285</v>
      </c>
      <c r="W1180" s="87" t="s">
        <v>12286</v>
      </c>
      <c r="X1180" s="87" t="s">
        <v>12287</v>
      </c>
      <c r="Y1180" s="87" t="s">
        <v>12288</v>
      </c>
    </row>
    <row r="1181" spans="1:25" ht="120" customHeight="1">
      <c r="A1181" s="73"/>
      <c r="B1181" s="85"/>
      <c r="C1181" s="73"/>
      <c r="D1181" s="86">
        <v>31</v>
      </c>
      <c r="E1181" s="87" t="s">
        <v>13958</v>
      </c>
      <c r="F1181" s="87" t="s">
        <v>8514</v>
      </c>
      <c r="G1181" s="88" t="s">
        <v>371</v>
      </c>
      <c r="H1181" s="88" t="s">
        <v>68</v>
      </c>
      <c r="I1181" s="90" t="s">
        <v>13934</v>
      </c>
      <c r="J1181" s="90" t="s">
        <v>3341</v>
      </c>
      <c r="K1181" s="90" t="s">
        <v>24</v>
      </c>
      <c r="L1181" s="91">
        <v>3.07</v>
      </c>
      <c r="M1181" s="90" t="s">
        <v>2187</v>
      </c>
      <c r="N1181" s="87" t="s">
        <v>12280</v>
      </c>
      <c r="O1181" s="87" t="s">
        <v>13943</v>
      </c>
      <c r="P1181" s="87" t="s">
        <v>13959</v>
      </c>
      <c r="Q1181" s="92" t="s">
        <v>11391</v>
      </c>
      <c r="R1181" s="88" t="s">
        <v>7810</v>
      </c>
      <c r="S1181" s="88">
        <v>3.07</v>
      </c>
      <c r="T1181" s="88" t="s">
        <v>13945</v>
      </c>
      <c r="U1181" s="87" t="s">
        <v>12284</v>
      </c>
      <c r="V1181" s="87" t="s">
        <v>12285</v>
      </c>
      <c r="W1181" s="87" t="s">
        <v>12286</v>
      </c>
      <c r="X1181" s="87" t="s">
        <v>12287</v>
      </c>
      <c r="Y1181" s="87" t="s">
        <v>12288</v>
      </c>
    </row>
    <row r="1182" spans="1:25" ht="120" customHeight="1">
      <c r="A1182" s="73"/>
      <c r="B1182" s="85"/>
      <c r="C1182" s="73"/>
      <c r="D1182" s="86">
        <v>31</v>
      </c>
      <c r="E1182" s="87" t="s">
        <v>13960</v>
      </c>
      <c r="F1182" s="87" t="s">
        <v>8514</v>
      </c>
      <c r="G1182" s="88" t="s">
        <v>371</v>
      </c>
      <c r="H1182" s="88" t="s">
        <v>68</v>
      </c>
      <c r="I1182" s="90" t="s">
        <v>13934</v>
      </c>
      <c r="J1182" s="90" t="s">
        <v>3341</v>
      </c>
      <c r="K1182" s="90" t="s">
        <v>24</v>
      </c>
      <c r="L1182" s="91">
        <v>3.07</v>
      </c>
      <c r="M1182" s="90" t="s">
        <v>2187</v>
      </c>
      <c r="N1182" s="87" t="s">
        <v>12280</v>
      </c>
      <c r="O1182" s="87" t="s">
        <v>13943</v>
      </c>
      <c r="P1182" s="87" t="s">
        <v>13961</v>
      </c>
      <c r="Q1182" s="92" t="s">
        <v>11391</v>
      </c>
      <c r="R1182" s="88" t="s">
        <v>7810</v>
      </c>
      <c r="S1182" s="88">
        <v>3.07</v>
      </c>
      <c r="T1182" s="88" t="s">
        <v>13945</v>
      </c>
      <c r="U1182" s="87" t="s">
        <v>12284</v>
      </c>
      <c r="V1182" s="87" t="s">
        <v>12285</v>
      </c>
      <c r="W1182" s="87" t="s">
        <v>12286</v>
      </c>
      <c r="X1182" s="87" t="s">
        <v>12287</v>
      </c>
      <c r="Y1182" s="87" t="s">
        <v>12288</v>
      </c>
    </row>
    <row r="1183" spans="1:25" ht="120" customHeight="1">
      <c r="A1183" s="73"/>
      <c r="B1183" s="85"/>
      <c r="C1183" s="73"/>
      <c r="D1183" s="86">
        <v>31</v>
      </c>
      <c r="E1183" s="87" t="s">
        <v>13962</v>
      </c>
      <c r="F1183" s="87" t="s">
        <v>8514</v>
      </c>
      <c r="G1183" s="88" t="s">
        <v>371</v>
      </c>
      <c r="H1183" s="88" t="s">
        <v>68</v>
      </c>
      <c r="I1183" s="90" t="s">
        <v>13934</v>
      </c>
      <c r="J1183" s="90" t="s">
        <v>3341</v>
      </c>
      <c r="K1183" s="90" t="s">
        <v>24</v>
      </c>
      <c r="L1183" s="91">
        <v>3.07</v>
      </c>
      <c r="M1183" s="90" t="s">
        <v>2187</v>
      </c>
      <c r="N1183" s="87" t="s">
        <v>12280</v>
      </c>
      <c r="O1183" s="87" t="s">
        <v>13943</v>
      </c>
      <c r="P1183" s="87" t="s">
        <v>13963</v>
      </c>
      <c r="Q1183" s="92" t="s">
        <v>11381</v>
      </c>
      <c r="R1183" s="88" t="s">
        <v>7810</v>
      </c>
      <c r="S1183" s="88">
        <v>3.07</v>
      </c>
      <c r="T1183" s="88" t="s">
        <v>13945</v>
      </c>
      <c r="U1183" s="87" t="s">
        <v>12284</v>
      </c>
      <c r="V1183" s="87" t="s">
        <v>12285</v>
      </c>
      <c r="W1183" s="87" t="s">
        <v>12286</v>
      </c>
      <c r="X1183" s="87" t="s">
        <v>12287</v>
      </c>
      <c r="Y1183" s="87" t="s">
        <v>12288</v>
      </c>
    </row>
    <row r="1184" spans="1:25" ht="120" customHeight="1">
      <c r="A1184" s="73"/>
      <c r="B1184" s="85"/>
      <c r="C1184" s="73"/>
      <c r="D1184" s="86">
        <v>31</v>
      </c>
      <c r="E1184" s="87" t="s">
        <v>13964</v>
      </c>
      <c r="F1184" s="87" t="s">
        <v>8514</v>
      </c>
      <c r="G1184" s="88" t="s">
        <v>371</v>
      </c>
      <c r="H1184" s="88" t="s">
        <v>68</v>
      </c>
      <c r="I1184" s="90" t="s">
        <v>13934</v>
      </c>
      <c r="J1184" s="90" t="s">
        <v>3341</v>
      </c>
      <c r="K1184" s="90" t="s">
        <v>24</v>
      </c>
      <c r="L1184" s="91">
        <v>3.07</v>
      </c>
      <c r="M1184" s="90" t="s">
        <v>2187</v>
      </c>
      <c r="N1184" s="87" t="s">
        <v>12280</v>
      </c>
      <c r="O1184" s="87" t="s">
        <v>13943</v>
      </c>
      <c r="P1184" s="87" t="s">
        <v>13965</v>
      </c>
      <c r="Q1184" s="92" t="s">
        <v>11391</v>
      </c>
      <c r="R1184" s="88" t="s">
        <v>7810</v>
      </c>
      <c r="S1184" s="88">
        <v>3.07</v>
      </c>
      <c r="T1184" s="88" t="s">
        <v>13945</v>
      </c>
      <c r="U1184" s="87" t="s">
        <v>12284</v>
      </c>
      <c r="V1184" s="87" t="s">
        <v>12285</v>
      </c>
      <c r="W1184" s="87" t="s">
        <v>12286</v>
      </c>
      <c r="X1184" s="87" t="s">
        <v>12287</v>
      </c>
      <c r="Y1184" s="87" t="s">
        <v>12288</v>
      </c>
    </row>
    <row r="1185" spans="1:25" ht="120" customHeight="1">
      <c r="A1185" s="73"/>
      <c r="B1185" s="85"/>
      <c r="C1185" s="73"/>
      <c r="D1185" s="86">
        <v>31</v>
      </c>
      <c r="E1185" s="87" t="s">
        <v>13966</v>
      </c>
      <c r="F1185" s="87" t="s">
        <v>8514</v>
      </c>
      <c r="G1185" s="88" t="s">
        <v>371</v>
      </c>
      <c r="H1185" s="88" t="s">
        <v>68</v>
      </c>
      <c r="I1185" s="90" t="s">
        <v>13934</v>
      </c>
      <c r="J1185" s="90" t="s">
        <v>3341</v>
      </c>
      <c r="K1185" s="90" t="s">
        <v>24</v>
      </c>
      <c r="L1185" s="91">
        <v>3.07</v>
      </c>
      <c r="M1185" s="90" t="s">
        <v>2187</v>
      </c>
      <c r="N1185" s="87" t="s">
        <v>12280</v>
      </c>
      <c r="O1185" s="87" t="s">
        <v>13943</v>
      </c>
      <c r="P1185" s="87" t="s">
        <v>13967</v>
      </c>
      <c r="Q1185" s="92" t="s">
        <v>11391</v>
      </c>
      <c r="R1185" s="88" t="s">
        <v>7810</v>
      </c>
      <c r="S1185" s="88">
        <v>3.07</v>
      </c>
      <c r="T1185" s="88" t="s">
        <v>13945</v>
      </c>
      <c r="U1185" s="87" t="s">
        <v>12284</v>
      </c>
      <c r="V1185" s="87" t="s">
        <v>12285</v>
      </c>
      <c r="W1185" s="87" t="s">
        <v>12286</v>
      </c>
      <c r="X1185" s="87" t="s">
        <v>12287</v>
      </c>
      <c r="Y1185" s="87" t="s">
        <v>12288</v>
      </c>
    </row>
    <row r="1186" spans="1:25" ht="90" customHeight="1">
      <c r="A1186" s="73"/>
      <c r="B1186" s="85"/>
      <c r="C1186" s="73"/>
      <c r="D1186" s="86">
        <v>6</v>
      </c>
      <c r="E1186" s="87" t="s">
        <v>13968</v>
      </c>
      <c r="F1186" s="87" t="s">
        <v>8515</v>
      </c>
      <c r="G1186" s="88" t="s">
        <v>371</v>
      </c>
      <c r="H1186" s="88" t="s">
        <v>68</v>
      </c>
      <c r="I1186" s="90" t="s">
        <v>13969</v>
      </c>
      <c r="J1186" s="90" t="s">
        <v>24</v>
      </c>
      <c r="K1186" s="90" t="s">
        <v>24</v>
      </c>
      <c r="L1186" s="91">
        <v>4.2</v>
      </c>
      <c r="M1186" s="90" t="s">
        <v>3344</v>
      </c>
      <c r="N1186" s="87" t="s">
        <v>13970</v>
      </c>
      <c r="O1186" s="87" t="s">
        <v>13971</v>
      </c>
      <c r="P1186" s="87" t="s">
        <v>13972</v>
      </c>
      <c r="Q1186" s="92" t="s">
        <v>11381</v>
      </c>
      <c r="R1186" s="88" t="s">
        <v>11382</v>
      </c>
      <c r="S1186" s="88">
        <v>4.2</v>
      </c>
      <c r="T1186" s="88" t="s">
        <v>13973</v>
      </c>
      <c r="U1186" s="87" t="s">
        <v>13974</v>
      </c>
      <c r="V1186" s="87" t="s">
        <v>24</v>
      </c>
      <c r="W1186" s="87" t="s">
        <v>13975</v>
      </c>
      <c r="X1186" s="87" t="s">
        <v>13976</v>
      </c>
      <c r="Y1186" s="87" t="s">
        <v>13977</v>
      </c>
    </row>
    <row r="1187" spans="1:25" ht="90" customHeight="1">
      <c r="A1187" s="73"/>
      <c r="B1187" s="85"/>
      <c r="C1187" s="73"/>
      <c r="D1187" s="86">
        <v>61</v>
      </c>
      <c r="E1187" s="87" t="s">
        <v>13978</v>
      </c>
      <c r="F1187" s="87" t="s">
        <v>8515</v>
      </c>
      <c r="G1187" s="88" t="s">
        <v>371</v>
      </c>
      <c r="H1187" s="88" t="s">
        <v>68</v>
      </c>
      <c r="I1187" s="90" t="s">
        <v>13969</v>
      </c>
      <c r="J1187" s="90" t="s">
        <v>24</v>
      </c>
      <c r="K1187" s="90" t="s">
        <v>24</v>
      </c>
      <c r="L1187" s="91">
        <v>4.2</v>
      </c>
      <c r="M1187" s="90" t="s">
        <v>3344</v>
      </c>
      <c r="N1187" s="87" t="s">
        <v>13979</v>
      </c>
      <c r="O1187" s="87" t="s">
        <v>13980</v>
      </c>
      <c r="P1187" s="87" t="s">
        <v>13981</v>
      </c>
      <c r="Q1187" s="92" t="s">
        <v>11381</v>
      </c>
      <c r="R1187" s="88" t="s">
        <v>11382</v>
      </c>
      <c r="S1187" s="88">
        <v>4.2</v>
      </c>
      <c r="T1187" s="88" t="s">
        <v>13982</v>
      </c>
      <c r="U1187" s="87" t="s">
        <v>13983</v>
      </c>
      <c r="V1187" s="87" t="s">
        <v>11593</v>
      </c>
      <c r="W1187" s="87" t="s">
        <v>13984</v>
      </c>
      <c r="X1187" s="87" t="s">
        <v>13985</v>
      </c>
      <c r="Y1187" s="87" t="s">
        <v>13986</v>
      </c>
    </row>
    <row r="1188" spans="1:25" ht="120" customHeight="1">
      <c r="A1188" s="73"/>
      <c r="B1188" s="85"/>
      <c r="C1188" s="73"/>
      <c r="D1188" s="86">
        <v>32</v>
      </c>
      <c r="E1188" s="87" t="s">
        <v>13987</v>
      </c>
      <c r="F1188" s="87" t="s">
        <v>8516</v>
      </c>
      <c r="G1188" s="88" t="s">
        <v>371</v>
      </c>
      <c r="H1188" s="88" t="s">
        <v>68</v>
      </c>
      <c r="I1188" s="95" t="s">
        <v>13988</v>
      </c>
      <c r="J1188" s="90" t="s">
        <v>3352</v>
      </c>
      <c r="K1188" s="90" t="s">
        <v>2538</v>
      </c>
      <c r="L1188" s="91">
        <v>3.4</v>
      </c>
      <c r="M1188" s="90" t="s">
        <v>2187</v>
      </c>
      <c r="N1188" s="87" t="s">
        <v>12873</v>
      </c>
      <c r="O1188" s="87" t="s">
        <v>13989</v>
      </c>
      <c r="P1188" s="87" t="s">
        <v>13990</v>
      </c>
      <c r="Q1188" s="92" t="s">
        <v>11381</v>
      </c>
      <c r="R1188" s="88" t="s">
        <v>11382</v>
      </c>
      <c r="S1188" s="88">
        <v>3.4</v>
      </c>
      <c r="T1188" s="88" t="s">
        <v>13991</v>
      </c>
      <c r="U1188" s="87" t="s">
        <v>12877</v>
      </c>
      <c r="V1188" s="87" t="s">
        <v>12878</v>
      </c>
      <c r="W1188" s="87" t="s">
        <v>12879</v>
      </c>
      <c r="X1188" s="87" t="s">
        <v>12880</v>
      </c>
      <c r="Y1188" s="87" t="s">
        <v>12881</v>
      </c>
    </row>
    <row r="1189" spans="1:25" ht="120" customHeight="1">
      <c r="A1189" s="73"/>
      <c r="B1189" s="85"/>
      <c r="C1189" s="73"/>
      <c r="D1189" s="86">
        <v>32</v>
      </c>
      <c r="E1189" s="87" t="s">
        <v>13992</v>
      </c>
      <c r="F1189" s="87" t="s">
        <v>8518</v>
      </c>
      <c r="G1189" s="88" t="s">
        <v>371</v>
      </c>
      <c r="H1189" s="88" t="s">
        <v>68</v>
      </c>
      <c r="I1189" s="90" t="s">
        <v>13988</v>
      </c>
      <c r="J1189" s="90" t="s">
        <v>3352</v>
      </c>
      <c r="K1189" s="90" t="s">
        <v>2538</v>
      </c>
      <c r="L1189" s="91">
        <v>3.2</v>
      </c>
      <c r="M1189" s="90" t="s">
        <v>2187</v>
      </c>
      <c r="N1189" s="87" t="s">
        <v>12873</v>
      </c>
      <c r="O1189" s="87" t="s">
        <v>13993</v>
      </c>
      <c r="P1189" s="87" t="s">
        <v>13994</v>
      </c>
      <c r="Q1189" s="92" t="s">
        <v>11381</v>
      </c>
      <c r="R1189" s="88" t="s">
        <v>11382</v>
      </c>
      <c r="S1189" s="88">
        <v>3.2</v>
      </c>
      <c r="T1189" s="88" t="s">
        <v>13995</v>
      </c>
      <c r="U1189" s="87" t="s">
        <v>12877</v>
      </c>
      <c r="V1189" s="87" t="s">
        <v>12878</v>
      </c>
      <c r="W1189" s="87" t="s">
        <v>12879</v>
      </c>
      <c r="X1189" s="87" t="s">
        <v>12880</v>
      </c>
      <c r="Y1189" s="87" t="s">
        <v>12881</v>
      </c>
    </row>
    <row r="1190" spans="1:25" ht="120" customHeight="1">
      <c r="A1190" s="73"/>
      <c r="B1190" s="85"/>
      <c r="C1190" s="73"/>
      <c r="D1190" s="86">
        <v>32</v>
      </c>
      <c r="E1190" s="87" t="s">
        <v>13996</v>
      </c>
      <c r="F1190" s="87" t="s">
        <v>8518</v>
      </c>
      <c r="G1190" s="88" t="s">
        <v>371</v>
      </c>
      <c r="H1190" s="88" t="s">
        <v>68</v>
      </c>
      <c r="I1190" s="90" t="s">
        <v>13988</v>
      </c>
      <c r="J1190" s="90" t="s">
        <v>3352</v>
      </c>
      <c r="K1190" s="90" t="s">
        <v>2538</v>
      </c>
      <c r="L1190" s="91">
        <v>3.2</v>
      </c>
      <c r="M1190" s="90" t="s">
        <v>2187</v>
      </c>
      <c r="N1190" s="87" t="s">
        <v>12873</v>
      </c>
      <c r="O1190" s="87" t="s">
        <v>13997</v>
      </c>
      <c r="P1190" s="87" t="s">
        <v>13998</v>
      </c>
      <c r="Q1190" s="92" t="s">
        <v>11381</v>
      </c>
      <c r="R1190" s="88" t="s">
        <v>7810</v>
      </c>
      <c r="S1190" s="88">
        <v>3.28</v>
      </c>
      <c r="T1190" s="88" t="s">
        <v>13999</v>
      </c>
      <c r="U1190" s="87" t="s">
        <v>12877</v>
      </c>
      <c r="V1190" s="87" t="s">
        <v>12878</v>
      </c>
      <c r="W1190" s="87" t="s">
        <v>12879</v>
      </c>
      <c r="X1190" s="87" t="s">
        <v>12880</v>
      </c>
      <c r="Y1190" s="87" t="s">
        <v>12881</v>
      </c>
    </row>
    <row r="1191" spans="1:25" ht="120" customHeight="1">
      <c r="A1191" s="73"/>
      <c r="B1191" s="85"/>
      <c r="C1191" s="73"/>
      <c r="D1191" s="86">
        <v>32</v>
      </c>
      <c r="E1191" s="87" t="s">
        <v>14000</v>
      </c>
      <c r="F1191" s="87" t="s">
        <v>8518</v>
      </c>
      <c r="G1191" s="88" t="s">
        <v>371</v>
      </c>
      <c r="H1191" s="88" t="s">
        <v>68</v>
      </c>
      <c r="I1191" s="90" t="s">
        <v>13988</v>
      </c>
      <c r="J1191" s="90" t="s">
        <v>3352</v>
      </c>
      <c r="K1191" s="90" t="s">
        <v>2538</v>
      </c>
      <c r="L1191" s="91">
        <v>3.2</v>
      </c>
      <c r="M1191" s="90" t="s">
        <v>2187</v>
      </c>
      <c r="N1191" s="87" t="s">
        <v>12873</v>
      </c>
      <c r="O1191" s="87" t="s">
        <v>14001</v>
      </c>
      <c r="P1191" s="87" t="s">
        <v>14002</v>
      </c>
      <c r="Q1191" s="92" t="s">
        <v>11381</v>
      </c>
      <c r="R1191" s="88" t="s">
        <v>7810</v>
      </c>
      <c r="S1191" s="88">
        <v>3.32</v>
      </c>
      <c r="T1191" s="88" t="s">
        <v>14003</v>
      </c>
      <c r="U1191" s="87" t="s">
        <v>12877</v>
      </c>
      <c r="V1191" s="87" t="s">
        <v>12878</v>
      </c>
      <c r="W1191" s="87" t="s">
        <v>12879</v>
      </c>
      <c r="X1191" s="87" t="s">
        <v>12880</v>
      </c>
      <c r="Y1191" s="87" t="s">
        <v>12881</v>
      </c>
    </row>
    <row r="1192" spans="1:25" ht="150" customHeight="1">
      <c r="A1192" s="73"/>
      <c r="B1192" s="85"/>
      <c r="C1192" s="73"/>
      <c r="D1192" s="86">
        <v>32</v>
      </c>
      <c r="E1192" s="87" t="s">
        <v>14004</v>
      </c>
      <c r="F1192" s="87" t="s">
        <v>8520</v>
      </c>
      <c r="G1192" s="88" t="s">
        <v>371</v>
      </c>
      <c r="H1192" s="88" t="s">
        <v>68</v>
      </c>
      <c r="I1192" s="90" t="s">
        <v>13988</v>
      </c>
      <c r="J1192" s="90" t="s">
        <v>3375</v>
      </c>
      <c r="K1192" s="90" t="s">
        <v>2538</v>
      </c>
      <c r="L1192" s="91">
        <v>4.3</v>
      </c>
      <c r="M1192" s="90" t="s">
        <v>2187</v>
      </c>
      <c r="N1192" s="87" t="s">
        <v>12873</v>
      </c>
      <c r="O1192" s="87" t="s">
        <v>13989</v>
      </c>
      <c r="P1192" s="87" t="s">
        <v>13990</v>
      </c>
      <c r="Q1192" s="92" t="s">
        <v>11381</v>
      </c>
      <c r="R1192" s="88" t="s">
        <v>11382</v>
      </c>
      <c r="S1192" s="88">
        <v>4.3</v>
      </c>
      <c r="T1192" s="88" t="s">
        <v>13991</v>
      </c>
      <c r="U1192" s="87" t="s">
        <v>12877</v>
      </c>
      <c r="V1192" s="87" t="s">
        <v>12878</v>
      </c>
      <c r="W1192" s="87" t="s">
        <v>12879</v>
      </c>
      <c r="X1192" s="87" t="s">
        <v>12880</v>
      </c>
      <c r="Y1192" s="87" t="s">
        <v>12881</v>
      </c>
    </row>
    <row r="1193" spans="1:25" ht="150" customHeight="1">
      <c r="A1193" s="73"/>
      <c r="B1193" s="85"/>
      <c r="C1193" s="73"/>
      <c r="D1193" s="86">
        <v>32</v>
      </c>
      <c r="E1193" s="87" t="s">
        <v>14005</v>
      </c>
      <c r="F1193" s="87" t="s">
        <v>8522</v>
      </c>
      <c r="G1193" s="88" t="s">
        <v>371</v>
      </c>
      <c r="H1193" s="88" t="s">
        <v>68</v>
      </c>
      <c r="I1193" s="89" t="s">
        <v>13988</v>
      </c>
      <c r="J1193" s="90" t="s">
        <v>3375</v>
      </c>
      <c r="K1193" s="90" t="s">
        <v>2538</v>
      </c>
      <c r="L1193" s="91">
        <v>4.4000000000000004</v>
      </c>
      <c r="M1193" s="90" t="s">
        <v>2187</v>
      </c>
      <c r="N1193" s="87" t="s">
        <v>12873</v>
      </c>
      <c r="O1193" s="87" t="s">
        <v>13993</v>
      </c>
      <c r="P1193" s="87" t="s">
        <v>13994</v>
      </c>
      <c r="Q1193" s="92" t="s">
        <v>11381</v>
      </c>
      <c r="R1193" s="88" t="s">
        <v>11382</v>
      </c>
      <c r="S1193" s="88">
        <v>4.4000000000000004</v>
      </c>
      <c r="T1193" s="88" t="s">
        <v>13995</v>
      </c>
      <c r="U1193" s="87" t="s">
        <v>12877</v>
      </c>
      <c r="V1193" s="87" t="s">
        <v>12878</v>
      </c>
      <c r="W1193" s="87" t="s">
        <v>12879</v>
      </c>
      <c r="X1193" s="87" t="s">
        <v>12880</v>
      </c>
      <c r="Y1193" s="87" t="s">
        <v>12881</v>
      </c>
    </row>
    <row r="1194" spans="1:25" ht="150" customHeight="1">
      <c r="A1194" s="73"/>
      <c r="B1194" s="85"/>
      <c r="C1194" s="73"/>
      <c r="D1194" s="86">
        <v>32</v>
      </c>
      <c r="E1194" s="87" t="s">
        <v>14006</v>
      </c>
      <c r="F1194" s="87" t="s">
        <v>8524</v>
      </c>
      <c r="G1194" s="88" t="s">
        <v>371</v>
      </c>
      <c r="H1194" s="88" t="s">
        <v>68</v>
      </c>
      <c r="I1194" s="90" t="s">
        <v>13988</v>
      </c>
      <c r="J1194" s="90" t="s">
        <v>3393</v>
      </c>
      <c r="K1194" s="90" t="s">
        <v>2538</v>
      </c>
      <c r="L1194" s="91">
        <v>3.6</v>
      </c>
      <c r="M1194" s="90" t="s">
        <v>2187</v>
      </c>
      <c r="N1194" s="87" t="s">
        <v>12873</v>
      </c>
      <c r="O1194" s="87" t="s">
        <v>13989</v>
      </c>
      <c r="P1194" s="87" t="s">
        <v>13990</v>
      </c>
      <c r="Q1194" s="92" t="s">
        <v>11381</v>
      </c>
      <c r="R1194" s="88" t="s">
        <v>11382</v>
      </c>
      <c r="S1194" s="88">
        <v>3.6</v>
      </c>
      <c r="T1194" s="88" t="s">
        <v>13991</v>
      </c>
      <c r="U1194" s="87" t="s">
        <v>12877</v>
      </c>
      <c r="V1194" s="87" t="s">
        <v>12878</v>
      </c>
      <c r="W1194" s="87" t="s">
        <v>12879</v>
      </c>
      <c r="X1194" s="87" t="s">
        <v>12880</v>
      </c>
      <c r="Y1194" s="87" t="s">
        <v>12881</v>
      </c>
    </row>
    <row r="1195" spans="1:25" ht="150" customHeight="1">
      <c r="A1195" s="73"/>
      <c r="B1195" s="85"/>
      <c r="C1195" s="73"/>
      <c r="D1195" s="86">
        <v>32</v>
      </c>
      <c r="E1195" s="87" t="s">
        <v>14007</v>
      </c>
      <c r="F1195" s="87" t="s">
        <v>8526</v>
      </c>
      <c r="G1195" s="88" t="s">
        <v>371</v>
      </c>
      <c r="H1195" s="88" t="s">
        <v>68</v>
      </c>
      <c r="I1195" s="90" t="s">
        <v>13988</v>
      </c>
      <c r="J1195" s="90" t="s">
        <v>3393</v>
      </c>
      <c r="K1195" s="90" t="s">
        <v>2538</v>
      </c>
      <c r="L1195" s="91">
        <v>3.7</v>
      </c>
      <c r="M1195" s="90" t="s">
        <v>2187</v>
      </c>
      <c r="N1195" s="87" t="s">
        <v>12873</v>
      </c>
      <c r="O1195" s="87" t="s">
        <v>13993</v>
      </c>
      <c r="P1195" s="87" t="s">
        <v>13994</v>
      </c>
      <c r="Q1195" s="92" t="s">
        <v>11381</v>
      </c>
      <c r="R1195" s="88" t="s">
        <v>11382</v>
      </c>
      <c r="S1195" s="88">
        <v>3.7</v>
      </c>
      <c r="T1195" s="88" t="s">
        <v>13995</v>
      </c>
      <c r="U1195" s="87" t="s">
        <v>12877</v>
      </c>
      <c r="V1195" s="87" t="s">
        <v>12878</v>
      </c>
      <c r="W1195" s="87" t="s">
        <v>12879</v>
      </c>
      <c r="X1195" s="87" t="s">
        <v>12880</v>
      </c>
      <c r="Y1195" s="87" t="s">
        <v>12881</v>
      </c>
    </row>
    <row r="1196" spans="1:25" ht="150" customHeight="1">
      <c r="A1196" s="73"/>
      <c r="B1196" s="85"/>
      <c r="C1196" s="73"/>
      <c r="D1196" s="86">
        <v>32</v>
      </c>
      <c r="E1196" s="87" t="s">
        <v>14008</v>
      </c>
      <c r="F1196" s="87" t="s">
        <v>8528</v>
      </c>
      <c r="G1196" s="88" t="s">
        <v>371</v>
      </c>
      <c r="H1196" s="88" t="s">
        <v>68</v>
      </c>
      <c r="I1196" s="90" t="s">
        <v>13988</v>
      </c>
      <c r="J1196" s="90" t="s">
        <v>3411</v>
      </c>
      <c r="K1196" s="90" t="s">
        <v>2538</v>
      </c>
      <c r="L1196" s="91">
        <v>4.2</v>
      </c>
      <c r="M1196" s="90" t="s">
        <v>2187</v>
      </c>
      <c r="N1196" s="87" t="s">
        <v>12873</v>
      </c>
      <c r="O1196" s="87" t="s">
        <v>13989</v>
      </c>
      <c r="P1196" s="87" t="s">
        <v>13990</v>
      </c>
      <c r="Q1196" s="92" t="s">
        <v>11381</v>
      </c>
      <c r="R1196" s="88" t="s">
        <v>11382</v>
      </c>
      <c r="S1196" s="88">
        <v>4.2</v>
      </c>
      <c r="T1196" s="88" t="s">
        <v>13991</v>
      </c>
      <c r="U1196" s="87" t="s">
        <v>12877</v>
      </c>
      <c r="V1196" s="87" t="s">
        <v>12878</v>
      </c>
      <c r="W1196" s="87" t="s">
        <v>12879</v>
      </c>
      <c r="X1196" s="87" t="s">
        <v>12880</v>
      </c>
      <c r="Y1196" s="87" t="s">
        <v>12881</v>
      </c>
    </row>
    <row r="1197" spans="1:25" ht="150" customHeight="1">
      <c r="A1197" s="73"/>
      <c r="B1197" s="85"/>
      <c r="C1197" s="73"/>
      <c r="D1197" s="86">
        <v>32</v>
      </c>
      <c r="E1197" s="87" t="s">
        <v>14009</v>
      </c>
      <c r="F1197" s="87" t="s">
        <v>8531</v>
      </c>
      <c r="G1197" s="88" t="s">
        <v>371</v>
      </c>
      <c r="H1197" s="88" t="s">
        <v>68</v>
      </c>
      <c r="I1197" s="90" t="s">
        <v>13988</v>
      </c>
      <c r="J1197" s="90" t="s">
        <v>3411</v>
      </c>
      <c r="K1197" s="90" t="s">
        <v>2538</v>
      </c>
      <c r="L1197" s="91">
        <v>4.8</v>
      </c>
      <c r="M1197" s="90" t="s">
        <v>2187</v>
      </c>
      <c r="N1197" s="87" t="s">
        <v>12873</v>
      </c>
      <c r="O1197" s="87" t="s">
        <v>13993</v>
      </c>
      <c r="P1197" s="87" t="s">
        <v>13994</v>
      </c>
      <c r="Q1197" s="92" t="s">
        <v>11381</v>
      </c>
      <c r="R1197" s="88" t="s">
        <v>11382</v>
      </c>
      <c r="S1197" s="88">
        <v>4.8</v>
      </c>
      <c r="T1197" s="88" t="s">
        <v>13995</v>
      </c>
      <c r="U1197" s="87" t="s">
        <v>12877</v>
      </c>
      <c r="V1197" s="87" t="s">
        <v>12878</v>
      </c>
      <c r="W1197" s="87" t="s">
        <v>12879</v>
      </c>
      <c r="X1197" s="87" t="s">
        <v>12880</v>
      </c>
      <c r="Y1197" s="87" t="s">
        <v>12881</v>
      </c>
    </row>
    <row r="1198" spans="1:25" ht="150" customHeight="1">
      <c r="A1198" s="73"/>
      <c r="B1198" s="85"/>
      <c r="C1198" s="73"/>
      <c r="D1198" s="86">
        <v>3</v>
      </c>
      <c r="E1198" s="87" t="s">
        <v>14010</v>
      </c>
      <c r="F1198" s="87" t="s">
        <v>8532</v>
      </c>
      <c r="G1198" s="88" t="s">
        <v>371</v>
      </c>
      <c r="H1198" s="88" t="s">
        <v>68</v>
      </c>
      <c r="I1198" s="90" t="s">
        <v>13988</v>
      </c>
      <c r="J1198" s="90" t="s">
        <v>3429</v>
      </c>
      <c r="K1198" s="90" t="s">
        <v>2538</v>
      </c>
      <c r="L1198" s="91">
        <v>5.0999999999999996</v>
      </c>
      <c r="M1198" s="90" t="s">
        <v>2187</v>
      </c>
      <c r="N1198" s="87" t="s">
        <v>14011</v>
      </c>
      <c r="O1198" s="87" t="s">
        <v>14012</v>
      </c>
      <c r="P1198" s="87" t="s">
        <v>14013</v>
      </c>
      <c r="Q1198" s="92" t="s">
        <v>11381</v>
      </c>
      <c r="R1198" s="88" t="s">
        <v>11382</v>
      </c>
      <c r="S1198" s="88">
        <v>5.0999999999999996</v>
      </c>
      <c r="T1198" s="88" t="s">
        <v>14014</v>
      </c>
      <c r="U1198" s="87" t="s">
        <v>14015</v>
      </c>
      <c r="V1198" s="87" t="s">
        <v>11593</v>
      </c>
      <c r="W1198" s="87" t="s">
        <v>14016</v>
      </c>
      <c r="X1198" s="87" t="s">
        <v>14017</v>
      </c>
      <c r="Y1198" s="87" t="s">
        <v>24</v>
      </c>
    </row>
    <row r="1199" spans="1:25" ht="150" customHeight="1">
      <c r="A1199" s="73"/>
      <c r="B1199" s="85"/>
      <c r="C1199" s="73"/>
      <c r="D1199" s="86">
        <v>32</v>
      </c>
      <c r="E1199" s="87" t="s">
        <v>14018</v>
      </c>
      <c r="F1199" s="87" t="s">
        <v>8536</v>
      </c>
      <c r="G1199" s="88" t="s">
        <v>371</v>
      </c>
      <c r="H1199" s="88" t="s">
        <v>68</v>
      </c>
      <c r="I1199" s="90" t="s">
        <v>13988</v>
      </c>
      <c r="J1199" s="90" t="s">
        <v>3447</v>
      </c>
      <c r="K1199" s="90" t="s">
        <v>2538</v>
      </c>
      <c r="L1199" s="91">
        <v>4.9000000000000004</v>
      </c>
      <c r="M1199" s="90" t="s">
        <v>2187</v>
      </c>
      <c r="N1199" s="87" t="s">
        <v>12873</v>
      </c>
      <c r="O1199" s="87" t="s">
        <v>13989</v>
      </c>
      <c r="P1199" s="87" t="s">
        <v>13990</v>
      </c>
      <c r="Q1199" s="92" t="s">
        <v>11381</v>
      </c>
      <c r="R1199" s="88" t="s">
        <v>11382</v>
      </c>
      <c r="S1199" s="88">
        <v>4.9000000000000004</v>
      </c>
      <c r="T1199" s="88" t="s">
        <v>13991</v>
      </c>
      <c r="U1199" s="87" t="s">
        <v>12877</v>
      </c>
      <c r="V1199" s="87" t="s">
        <v>12878</v>
      </c>
      <c r="W1199" s="87" t="s">
        <v>12879</v>
      </c>
      <c r="X1199" s="87" t="s">
        <v>12880</v>
      </c>
      <c r="Y1199" s="87" t="s">
        <v>12881</v>
      </c>
    </row>
    <row r="1200" spans="1:25" ht="150" customHeight="1">
      <c r="A1200" s="73"/>
      <c r="B1200" s="85"/>
      <c r="C1200" s="73"/>
      <c r="D1200" s="86">
        <v>32</v>
      </c>
      <c r="E1200" s="87" t="s">
        <v>14019</v>
      </c>
      <c r="F1200" s="87" t="s">
        <v>8539</v>
      </c>
      <c r="G1200" s="88" t="s">
        <v>371</v>
      </c>
      <c r="H1200" s="88" t="s">
        <v>68</v>
      </c>
      <c r="I1200" s="90" t="s">
        <v>13988</v>
      </c>
      <c r="J1200" s="90" t="s">
        <v>3447</v>
      </c>
      <c r="K1200" s="90" t="s">
        <v>2538</v>
      </c>
      <c r="L1200" s="91">
        <v>5.8</v>
      </c>
      <c r="M1200" s="90" t="s">
        <v>2187</v>
      </c>
      <c r="N1200" s="87" t="s">
        <v>12873</v>
      </c>
      <c r="O1200" s="87" t="s">
        <v>13993</v>
      </c>
      <c r="P1200" s="87" t="s">
        <v>13994</v>
      </c>
      <c r="Q1200" s="92" t="s">
        <v>11381</v>
      </c>
      <c r="R1200" s="88" t="s">
        <v>11382</v>
      </c>
      <c r="S1200" s="88">
        <v>5.8</v>
      </c>
      <c r="T1200" s="88" t="s">
        <v>13995</v>
      </c>
      <c r="U1200" s="87" t="s">
        <v>12877</v>
      </c>
      <c r="V1200" s="87" t="s">
        <v>12878</v>
      </c>
      <c r="W1200" s="87" t="s">
        <v>12879</v>
      </c>
      <c r="X1200" s="87" t="s">
        <v>12880</v>
      </c>
      <c r="Y1200" s="87" t="s">
        <v>12881</v>
      </c>
    </row>
    <row r="1201" spans="1:25" ht="150" customHeight="1">
      <c r="A1201" s="73"/>
      <c r="B1201" s="85"/>
      <c r="C1201" s="73"/>
      <c r="D1201" s="86">
        <v>32</v>
      </c>
      <c r="E1201" s="87" t="s">
        <v>14020</v>
      </c>
      <c r="F1201" s="87" t="s">
        <v>8540</v>
      </c>
      <c r="G1201" s="88" t="s">
        <v>371</v>
      </c>
      <c r="H1201" s="88" t="s">
        <v>68</v>
      </c>
      <c r="I1201" s="90" t="s">
        <v>13988</v>
      </c>
      <c r="J1201" s="90" t="s">
        <v>3465</v>
      </c>
      <c r="K1201" s="90" t="s">
        <v>2538</v>
      </c>
      <c r="L1201" s="91">
        <v>3.1</v>
      </c>
      <c r="M1201" s="90" t="s">
        <v>2187</v>
      </c>
      <c r="N1201" s="87" t="s">
        <v>12873</v>
      </c>
      <c r="O1201" s="87" t="s">
        <v>13989</v>
      </c>
      <c r="P1201" s="87" t="s">
        <v>13990</v>
      </c>
      <c r="Q1201" s="92" t="s">
        <v>11381</v>
      </c>
      <c r="R1201" s="88" t="s">
        <v>11382</v>
      </c>
      <c r="S1201" s="88">
        <v>3.1</v>
      </c>
      <c r="T1201" s="88" t="s">
        <v>13991</v>
      </c>
      <c r="U1201" s="87" t="s">
        <v>12877</v>
      </c>
      <c r="V1201" s="87" t="s">
        <v>12878</v>
      </c>
      <c r="W1201" s="87" t="s">
        <v>12879</v>
      </c>
      <c r="X1201" s="87" t="s">
        <v>12880</v>
      </c>
      <c r="Y1201" s="87" t="s">
        <v>12881</v>
      </c>
    </row>
    <row r="1202" spans="1:25" ht="150" customHeight="1">
      <c r="A1202" s="73"/>
      <c r="B1202" s="85"/>
      <c r="C1202" s="73"/>
      <c r="D1202" s="86">
        <v>32</v>
      </c>
      <c r="E1202" s="87" t="s">
        <v>14021</v>
      </c>
      <c r="F1202" s="87" t="s">
        <v>8544</v>
      </c>
      <c r="G1202" s="88" t="s">
        <v>371</v>
      </c>
      <c r="H1202" s="88" t="s">
        <v>68</v>
      </c>
      <c r="I1202" s="90" t="s">
        <v>13988</v>
      </c>
      <c r="J1202" s="90" t="s">
        <v>3483</v>
      </c>
      <c r="K1202" s="90" t="s">
        <v>2538</v>
      </c>
      <c r="L1202" s="91">
        <v>3.7</v>
      </c>
      <c r="M1202" s="90" t="s">
        <v>2187</v>
      </c>
      <c r="N1202" s="87" t="s">
        <v>12873</v>
      </c>
      <c r="O1202" s="87" t="s">
        <v>13989</v>
      </c>
      <c r="P1202" s="87" t="s">
        <v>13990</v>
      </c>
      <c r="Q1202" s="92" t="s">
        <v>11381</v>
      </c>
      <c r="R1202" s="88" t="s">
        <v>11382</v>
      </c>
      <c r="S1202" s="88">
        <v>3.7</v>
      </c>
      <c r="T1202" s="88" t="s">
        <v>13991</v>
      </c>
      <c r="U1202" s="87" t="s">
        <v>12877</v>
      </c>
      <c r="V1202" s="87" t="s">
        <v>12878</v>
      </c>
      <c r="W1202" s="87" t="s">
        <v>12879</v>
      </c>
      <c r="X1202" s="87" t="s">
        <v>12880</v>
      </c>
      <c r="Y1202" s="87" t="s">
        <v>12881</v>
      </c>
    </row>
    <row r="1203" spans="1:25" ht="150" customHeight="1">
      <c r="A1203" s="73"/>
      <c r="B1203" s="85"/>
      <c r="C1203" s="73"/>
      <c r="D1203" s="86">
        <v>32</v>
      </c>
      <c r="E1203" s="87" t="s">
        <v>14022</v>
      </c>
      <c r="F1203" s="87" t="s">
        <v>8548</v>
      </c>
      <c r="G1203" s="88" t="s">
        <v>371</v>
      </c>
      <c r="H1203" s="88" t="s">
        <v>68</v>
      </c>
      <c r="I1203" s="90" t="s">
        <v>13988</v>
      </c>
      <c r="J1203" s="90" t="s">
        <v>3501</v>
      </c>
      <c r="K1203" s="90" t="s">
        <v>2538</v>
      </c>
      <c r="L1203" s="91">
        <v>3.7</v>
      </c>
      <c r="M1203" s="90" t="s">
        <v>2187</v>
      </c>
      <c r="N1203" s="87" t="s">
        <v>12873</v>
      </c>
      <c r="O1203" s="87" t="s">
        <v>13989</v>
      </c>
      <c r="P1203" s="87" t="s">
        <v>13990</v>
      </c>
      <c r="Q1203" s="92" t="s">
        <v>11381</v>
      </c>
      <c r="R1203" s="88" t="s">
        <v>11382</v>
      </c>
      <c r="S1203" s="88">
        <v>3.7</v>
      </c>
      <c r="T1203" s="88" t="s">
        <v>13991</v>
      </c>
      <c r="U1203" s="87" t="s">
        <v>12877</v>
      </c>
      <c r="V1203" s="87" t="s">
        <v>12878</v>
      </c>
      <c r="W1203" s="87" t="s">
        <v>12879</v>
      </c>
      <c r="X1203" s="87" t="s">
        <v>12880</v>
      </c>
      <c r="Y1203" s="87" t="s">
        <v>12881</v>
      </c>
    </row>
    <row r="1204" spans="1:25" ht="150" customHeight="1">
      <c r="A1204" s="73"/>
      <c r="B1204" s="85"/>
      <c r="C1204" s="73"/>
      <c r="D1204" s="86">
        <v>32</v>
      </c>
      <c r="E1204" s="87" t="s">
        <v>14023</v>
      </c>
      <c r="F1204" s="87" t="s">
        <v>8553</v>
      </c>
      <c r="G1204" s="88" t="s">
        <v>371</v>
      </c>
      <c r="H1204" s="88" t="s">
        <v>68</v>
      </c>
      <c r="I1204" s="90" t="s">
        <v>13988</v>
      </c>
      <c r="J1204" s="90" t="s">
        <v>3519</v>
      </c>
      <c r="K1204" s="90" t="s">
        <v>2538</v>
      </c>
      <c r="L1204" s="91">
        <v>4.3</v>
      </c>
      <c r="M1204" s="90" t="s">
        <v>2187</v>
      </c>
      <c r="N1204" s="87" t="s">
        <v>12873</v>
      </c>
      <c r="O1204" s="87" t="s">
        <v>13989</v>
      </c>
      <c r="P1204" s="87" t="s">
        <v>13990</v>
      </c>
      <c r="Q1204" s="92" t="s">
        <v>11381</v>
      </c>
      <c r="R1204" s="88" t="s">
        <v>11382</v>
      </c>
      <c r="S1204" s="88">
        <v>4.3</v>
      </c>
      <c r="T1204" s="88" t="s">
        <v>13991</v>
      </c>
      <c r="U1204" s="87" t="s">
        <v>12877</v>
      </c>
      <c r="V1204" s="87" t="s">
        <v>12878</v>
      </c>
      <c r="W1204" s="87" t="s">
        <v>12879</v>
      </c>
      <c r="X1204" s="87" t="s">
        <v>12880</v>
      </c>
      <c r="Y1204" s="87" t="s">
        <v>12881</v>
      </c>
    </row>
    <row r="1205" spans="1:25" ht="150" customHeight="1">
      <c r="A1205" s="73"/>
      <c r="B1205" s="85"/>
      <c r="C1205" s="73"/>
      <c r="D1205" s="86">
        <v>32</v>
      </c>
      <c r="E1205" s="87" t="s">
        <v>14024</v>
      </c>
      <c r="F1205" s="87" t="s">
        <v>8561</v>
      </c>
      <c r="G1205" s="88" t="s">
        <v>371</v>
      </c>
      <c r="H1205" s="88" t="s">
        <v>68</v>
      </c>
      <c r="I1205" s="90" t="s">
        <v>13988</v>
      </c>
      <c r="J1205" s="90" t="s">
        <v>3555</v>
      </c>
      <c r="K1205" s="90" t="s">
        <v>2538</v>
      </c>
      <c r="L1205" s="91">
        <v>2.75</v>
      </c>
      <c r="M1205" s="90" t="s">
        <v>2187</v>
      </c>
      <c r="N1205" s="87" t="s">
        <v>12873</v>
      </c>
      <c r="O1205" s="87" t="s">
        <v>14025</v>
      </c>
      <c r="P1205" s="87" t="s">
        <v>14026</v>
      </c>
      <c r="Q1205" s="92" t="s">
        <v>11381</v>
      </c>
      <c r="R1205" s="88" t="s">
        <v>11382</v>
      </c>
      <c r="S1205" s="88">
        <v>2.75</v>
      </c>
      <c r="T1205" s="88" t="s">
        <v>14027</v>
      </c>
      <c r="U1205" s="87" t="s">
        <v>12877</v>
      </c>
      <c r="V1205" s="87" t="s">
        <v>12878</v>
      </c>
      <c r="W1205" s="87" t="s">
        <v>12879</v>
      </c>
      <c r="X1205" s="87" t="s">
        <v>12880</v>
      </c>
      <c r="Y1205" s="87" t="s">
        <v>12881</v>
      </c>
    </row>
    <row r="1206" spans="1:25" ht="120" customHeight="1">
      <c r="A1206" s="73"/>
      <c r="B1206" s="85"/>
      <c r="C1206" s="73"/>
      <c r="D1206" s="86">
        <v>32</v>
      </c>
      <c r="E1206" s="87" t="s">
        <v>14028</v>
      </c>
      <c r="F1206" s="87" t="s">
        <v>8565</v>
      </c>
      <c r="G1206" s="88" t="s">
        <v>371</v>
      </c>
      <c r="H1206" s="88" t="s">
        <v>68</v>
      </c>
      <c r="I1206" s="90" t="s">
        <v>13988</v>
      </c>
      <c r="J1206" s="90" t="s">
        <v>3573</v>
      </c>
      <c r="K1206" s="90" t="s">
        <v>2538</v>
      </c>
      <c r="L1206" s="91">
        <v>3.1</v>
      </c>
      <c r="M1206" s="90" t="s">
        <v>2187</v>
      </c>
      <c r="N1206" s="87" t="s">
        <v>12873</v>
      </c>
      <c r="O1206" s="87" t="s">
        <v>14025</v>
      </c>
      <c r="P1206" s="87" t="s">
        <v>14026</v>
      </c>
      <c r="Q1206" s="92" t="s">
        <v>11381</v>
      </c>
      <c r="R1206" s="88" t="s">
        <v>11382</v>
      </c>
      <c r="S1206" s="88">
        <v>3.1</v>
      </c>
      <c r="T1206" s="88" t="s">
        <v>14027</v>
      </c>
      <c r="U1206" s="87" t="s">
        <v>12877</v>
      </c>
      <c r="V1206" s="87" t="s">
        <v>12878</v>
      </c>
      <c r="W1206" s="87" t="s">
        <v>12879</v>
      </c>
      <c r="X1206" s="87" t="s">
        <v>12880</v>
      </c>
      <c r="Y1206" s="87" t="s">
        <v>12881</v>
      </c>
    </row>
    <row r="1207" spans="1:25" ht="150" customHeight="1">
      <c r="A1207" s="73"/>
      <c r="B1207" s="85"/>
      <c r="C1207" s="73"/>
      <c r="D1207" s="86">
        <v>3</v>
      </c>
      <c r="E1207" s="87" t="s">
        <v>14029</v>
      </c>
      <c r="F1207" s="87" t="s">
        <v>8568</v>
      </c>
      <c r="G1207" s="88" t="s">
        <v>371</v>
      </c>
      <c r="H1207" s="88" t="s">
        <v>68</v>
      </c>
      <c r="I1207" s="90" t="s">
        <v>13988</v>
      </c>
      <c r="J1207" s="90" t="s">
        <v>3591</v>
      </c>
      <c r="K1207" s="90" t="s">
        <v>2538</v>
      </c>
      <c r="L1207" s="91">
        <v>3</v>
      </c>
      <c r="M1207" s="90" t="s">
        <v>2187</v>
      </c>
      <c r="N1207" s="87" t="s">
        <v>14011</v>
      </c>
      <c r="O1207" s="87" t="s">
        <v>14012</v>
      </c>
      <c r="P1207" s="87" t="s">
        <v>14013</v>
      </c>
      <c r="Q1207" s="92" t="s">
        <v>11381</v>
      </c>
      <c r="R1207" s="88" t="s">
        <v>11382</v>
      </c>
      <c r="S1207" s="88">
        <v>3</v>
      </c>
      <c r="T1207" s="88" t="s">
        <v>14014</v>
      </c>
      <c r="U1207" s="87" t="s">
        <v>14015</v>
      </c>
      <c r="V1207" s="87" t="s">
        <v>11593</v>
      </c>
      <c r="W1207" s="87" t="s">
        <v>14016</v>
      </c>
      <c r="X1207" s="87" t="s">
        <v>14017</v>
      </c>
      <c r="Y1207" s="87" t="s">
        <v>24</v>
      </c>
    </row>
    <row r="1208" spans="1:25" ht="150" customHeight="1">
      <c r="A1208" s="73"/>
      <c r="B1208" s="85"/>
      <c r="C1208" s="73"/>
      <c r="D1208" s="86">
        <v>32</v>
      </c>
      <c r="E1208" s="87" t="s">
        <v>14030</v>
      </c>
      <c r="F1208" s="87" t="s">
        <v>8570</v>
      </c>
      <c r="G1208" s="88" t="s">
        <v>371</v>
      </c>
      <c r="H1208" s="88" t="s">
        <v>68</v>
      </c>
      <c r="I1208" s="90" t="s">
        <v>13988</v>
      </c>
      <c r="J1208" s="90" t="s">
        <v>3591</v>
      </c>
      <c r="K1208" s="90" t="s">
        <v>2538</v>
      </c>
      <c r="L1208" s="91">
        <v>3.5</v>
      </c>
      <c r="M1208" s="90" t="s">
        <v>2187</v>
      </c>
      <c r="N1208" s="87" t="s">
        <v>12873</v>
      </c>
      <c r="O1208" s="87" t="s">
        <v>14025</v>
      </c>
      <c r="P1208" s="87" t="s">
        <v>14026</v>
      </c>
      <c r="Q1208" s="92" t="s">
        <v>11381</v>
      </c>
      <c r="R1208" s="88" t="s">
        <v>11382</v>
      </c>
      <c r="S1208" s="88">
        <v>3.5</v>
      </c>
      <c r="T1208" s="88" t="s">
        <v>14027</v>
      </c>
      <c r="U1208" s="87" t="s">
        <v>12877</v>
      </c>
      <c r="V1208" s="87" t="s">
        <v>12878</v>
      </c>
      <c r="W1208" s="87" t="s">
        <v>12879</v>
      </c>
      <c r="X1208" s="87" t="s">
        <v>12880</v>
      </c>
      <c r="Y1208" s="87" t="s">
        <v>12881</v>
      </c>
    </row>
    <row r="1209" spans="1:25" ht="150" customHeight="1">
      <c r="A1209" s="73"/>
      <c r="B1209" s="85"/>
      <c r="C1209" s="73"/>
      <c r="D1209" s="86">
        <v>31</v>
      </c>
      <c r="E1209" s="87" t="s">
        <v>14031</v>
      </c>
      <c r="F1209" s="87" t="s">
        <v>8576</v>
      </c>
      <c r="G1209" s="88" t="s">
        <v>371</v>
      </c>
      <c r="H1209" s="88" t="s">
        <v>68</v>
      </c>
      <c r="I1209" s="90" t="s">
        <v>13988</v>
      </c>
      <c r="J1209" s="90" t="s">
        <v>3626</v>
      </c>
      <c r="K1209" s="90" t="s">
        <v>2538</v>
      </c>
      <c r="L1209" s="91">
        <v>4.8099999999999996</v>
      </c>
      <c r="M1209" s="90" t="s">
        <v>2187</v>
      </c>
      <c r="N1209" s="87" t="s">
        <v>12280</v>
      </c>
      <c r="O1209" s="87" t="s">
        <v>13943</v>
      </c>
      <c r="P1209" s="87" t="s">
        <v>14032</v>
      </c>
      <c r="Q1209" s="92" t="s">
        <v>11381</v>
      </c>
      <c r="R1209" s="88" t="s">
        <v>11382</v>
      </c>
      <c r="S1209" s="88">
        <v>4.8099999999999996</v>
      </c>
      <c r="T1209" s="88" t="s">
        <v>14033</v>
      </c>
      <c r="U1209" s="87" t="s">
        <v>12284</v>
      </c>
      <c r="V1209" s="87" t="s">
        <v>12285</v>
      </c>
      <c r="W1209" s="87" t="s">
        <v>12286</v>
      </c>
      <c r="X1209" s="87" t="s">
        <v>12287</v>
      </c>
      <c r="Y1209" s="87" t="s">
        <v>12288</v>
      </c>
    </row>
    <row r="1210" spans="1:25" ht="150" customHeight="1">
      <c r="A1210" s="73"/>
      <c r="B1210" s="85"/>
      <c r="C1210" s="73"/>
      <c r="D1210" s="86">
        <v>31</v>
      </c>
      <c r="E1210" s="87" t="s">
        <v>14034</v>
      </c>
      <c r="F1210" s="87" t="s">
        <v>8580</v>
      </c>
      <c r="G1210" s="88" t="s">
        <v>371</v>
      </c>
      <c r="H1210" s="88" t="s">
        <v>68</v>
      </c>
      <c r="I1210" s="90" t="s">
        <v>13988</v>
      </c>
      <c r="J1210" s="90" t="s">
        <v>3632</v>
      </c>
      <c r="K1210" s="90" t="s">
        <v>2538</v>
      </c>
      <c r="L1210" s="91">
        <v>3.06</v>
      </c>
      <c r="M1210" s="90" t="s">
        <v>2187</v>
      </c>
      <c r="N1210" s="87" t="s">
        <v>12280</v>
      </c>
      <c r="O1210" s="87" t="s">
        <v>13943</v>
      </c>
      <c r="P1210" s="87" t="s">
        <v>14035</v>
      </c>
      <c r="Q1210" s="92" t="s">
        <v>11381</v>
      </c>
      <c r="R1210" s="88" t="s">
        <v>11382</v>
      </c>
      <c r="S1210" s="88">
        <v>3.06</v>
      </c>
      <c r="T1210" s="88" t="s">
        <v>14033</v>
      </c>
      <c r="U1210" s="87" t="s">
        <v>12284</v>
      </c>
      <c r="V1210" s="87" t="s">
        <v>12285</v>
      </c>
      <c r="W1210" s="87" t="s">
        <v>12286</v>
      </c>
      <c r="X1210" s="87" t="s">
        <v>12287</v>
      </c>
      <c r="Y1210" s="87" t="s">
        <v>12288</v>
      </c>
    </row>
    <row r="1211" spans="1:25" ht="90" customHeight="1">
      <c r="A1211" s="73"/>
      <c r="B1211" s="85"/>
      <c r="C1211" s="73"/>
      <c r="D1211" s="86">
        <v>71</v>
      </c>
      <c r="E1211" s="87" t="s">
        <v>14036</v>
      </c>
      <c r="F1211" s="87" t="s">
        <v>8584</v>
      </c>
      <c r="G1211" s="88" t="s">
        <v>371</v>
      </c>
      <c r="H1211" s="88" t="s">
        <v>68</v>
      </c>
      <c r="I1211" s="90" t="s">
        <v>14037</v>
      </c>
      <c r="J1211" s="90" t="s">
        <v>24</v>
      </c>
      <c r="K1211" s="90" t="s">
        <v>24</v>
      </c>
      <c r="L1211" s="91">
        <v>4.3</v>
      </c>
      <c r="M1211" s="90" t="s">
        <v>3344</v>
      </c>
      <c r="N1211" s="87" t="s">
        <v>14038</v>
      </c>
      <c r="O1211" s="87" t="s">
        <v>14039</v>
      </c>
      <c r="P1211" s="87" t="s">
        <v>14040</v>
      </c>
      <c r="Q1211" s="92" t="s">
        <v>11381</v>
      </c>
      <c r="R1211" s="88" t="s">
        <v>11382</v>
      </c>
      <c r="S1211" s="88">
        <v>4.3</v>
      </c>
      <c r="T1211" s="88" t="s">
        <v>14041</v>
      </c>
      <c r="U1211" s="87" t="s">
        <v>14042</v>
      </c>
      <c r="V1211" s="87" t="s">
        <v>14043</v>
      </c>
      <c r="W1211" s="87" t="s">
        <v>14044</v>
      </c>
      <c r="X1211" s="87" t="s">
        <v>14045</v>
      </c>
      <c r="Y1211" s="87" t="s">
        <v>14046</v>
      </c>
    </row>
    <row r="1212" spans="1:25" ht="90" customHeight="1">
      <c r="A1212" s="73"/>
      <c r="B1212" s="85"/>
      <c r="C1212" s="73"/>
      <c r="D1212" s="86">
        <v>71</v>
      </c>
      <c r="E1212" s="87" t="s">
        <v>14047</v>
      </c>
      <c r="F1212" s="87" t="s">
        <v>8584</v>
      </c>
      <c r="G1212" s="88" t="s">
        <v>371</v>
      </c>
      <c r="H1212" s="88" t="s">
        <v>68</v>
      </c>
      <c r="I1212" s="90" t="s">
        <v>14037</v>
      </c>
      <c r="J1212" s="90" t="s">
        <v>24</v>
      </c>
      <c r="K1212" s="90" t="s">
        <v>24</v>
      </c>
      <c r="L1212" s="91">
        <v>4.3</v>
      </c>
      <c r="M1212" s="90" t="s">
        <v>3344</v>
      </c>
      <c r="N1212" s="87" t="s">
        <v>14038</v>
      </c>
      <c r="O1212" s="87" t="s">
        <v>14039</v>
      </c>
      <c r="P1212" s="87" t="s">
        <v>14048</v>
      </c>
      <c r="Q1212" s="92" t="s">
        <v>11391</v>
      </c>
      <c r="R1212" s="88" t="s">
        <v>11382</v>
      </c>
      <c r="S1212" s="88">
        <v>4.3</v>
      </c>
      <c r="T1212" s="88" t="s">
        <v>14041</v>
      </c>
      <c r="U1212" s="87" t="s">
        <v>14042</v>
      </c>
      <c r="V1212" s="87" t="s">
        <v>14043</v>
      </c>
      <c r="W1212" s="87" t="s">
        <v>14044</v>
      </c>
      <c r="X1212" s="87" t="s">
        <v>14045</v>
      </c>
      <c r="Y1212" s="87" t="s">
        <v>14046</v>
      </c>
    </row>
    <row r="1213" spans="1:25" ht="90" customHeight="1">
      <c r="A1213" s="73"/>
      <c r="B1213" s="85"/>
      <c r="C1213" s="73"/>
      <c r="D1213" s="86">
        <v>71</v>
      </c>
      <c r="E1213" s="87" t="s">
        <v>14049</v>
      </c>
      <c r="F1213" s="87" t="s">
        <v>8584</v>
      </c>
      <c r="G1213" s="88" t="s">
        <v>371</v>
      </c>
      <c r="H1213" s="88" t="s">
        <v>68</v>
      </c>
      <c r="I1213" s="90" t="s">
        <v>14037</v>
      </c>
      <c r="J1213" s="90" t="s">
        <v>24</v>
      </c>
      <c r="K1213" s="90" t="s">
        <v>24</v>
      </c>
      <c r="L1213" s="91">
        <v>4.3</v>
      </c>
      <c r="M1213" s="90" t="s">
        <v>3344</v>
      </c>
      <c r="N1213" s="87" t="s">
        <v>14038</v>
      </c>
      <c r="O1213" s="87" t="s">
        <v>14039</v>
      </c>
      <c r="P1213" s="87" t="s">
        <v>14050</v>
      </c>
      <c r="Q1213" s="92" t="s">
        <v>11391</v>
      </c>
      <c r="R1213" s="88" t="s">
        <v>11382</v>
      </c>
      <c r="S1213" s="88">
        <v>4.3</v>
      </c>
      <c r="T1213" s="88" t="s">
        <v>14041</v>
      </c>
      <c r="U1213" s="87" t="s">
        <v>14042</v>
      </c>
      <c r="V1213" s="87" t="s">
        <v>14043</v>
      </c>
      <c r="W1213" s="87" t="s">
        <v>14044</v>
      </c>
      <c r="X1213" s="87" t="s">
        <v>14045</v>
      </c>
      <c r="Y1213" s="87" t="s">
        <v>14046</v>
      </c>
    </row>
    <row r="1214" spans="1:25" ht="90" customHeight="1">
      <c r="A1214" s="73"/>
      <c r="B1214" s="85"/>
      <c r="C1214" s="73"/>
      <c r="D1214" s="86">
        <v>71</v>
      </c>
      <c r="E1214" s="87" t="s">
        <v>14051</v>
      </c>
      <c r="F1214" s="87" t="s">
        <v>8584</v>
      </c>
      <c r="G1214" s="88" t="s">
        <v>371</v>
      </c>
      <c r="H1214" s="88" t="s">
        <v>68</v>
      </c>
      <c r="I1214" s="90" t="s">
        <v>14037</v>
      </c>
      <c r="J1214" s="90" t="s">
        <v>24</v>
      </c>
      <c r="K1214" s="90" t="s">
        <v>24</v>
      </c>
      <c r="L1214" s="91">
        <v>4.3</v>
      </c>
      <c r="M1214" s="90" t="s">
        <v>3344</v>
      </c>
      <c r="N1214" s="87" t="s">
        <v>14038</v>
      </c>
      <c r="O1214" s="87" t="s">
        <v>14039</v>
      </c>
      <c r="P1214" s="87" t="s">
        <v>14052</v>
      </c>
      <c r="Q1214" s="92" t="s">
        <v>11391</v>
      </c>
      <c r="R1214" s="88" t="s">
        <v>11382</v>
      </c>
      <c r="S1214" s="88">
        <v>4.3</v>
      </c>
      <c r="T1214" s="88" t="s">
        <v>14041</v>
      </c>
      <c r="U1214" s="87" t="s">
        <v>14042</v>
      </c>
      <c r="V1214" s="87" t="s">
        <v>14043</v>
      </c>
      <c r="W1214" s="87" t="s">
        <v>14044</v>
      </c>
      <c r="X1214" s="87" t="s">
        <v>14045</v>
      </c>
      <c r="Y1214" s="87" t="s">
        <v>14046</v>
      </c>
    </row>
    <row r="1215" spans="1:25" ht="90" customHeight="1">
      <c r="A1215" s="73"/>
      <c r="B1215" s="85"/>
      <c r="C1215" s="73"/>
      <c r="D1215" s="86">
        <v>71</v>
      </c>
      <c r="E1215" s="87" t="s">
        <v>14053</v>
      </c>
      <c r="F1215" s="87" t="s">
        <v>8584</v>
      </c>
      <c r="G1215" s="88" t="s">
        <v>371</v>
      </c>
      <c r="H1215" s="88" t="s">
        <v>68</v>
      </c>
      <c r="I1215" s="90" t="s">
        <v>14037</v>
      </c>
      <c r="J1215" s="90" t="s">
        <v>24</v>
      </c>
      <c r="K1215" s="90" t="s">
        <v>24</v>
      </c>
      <c r="L1215" s="91">
        <v>4.3</v>
      </c>
      <c r="M1215" s="90" t="s">
        <v>3344</v>
      </c>
      <c r="N1215" s="87" t="s">
        <v>14038</v>
      </c>
      <c r="O1215" s="87" t="s">
        <v>14039</v>
      </c>
      <c r="P1215" s="87" t="s">
        <v>14054</v>
      </c>
      <c r="Q1215" s="92" t="s">
        <v>11391</v>
      </c>
      <c r="R1215" s="88" t="s">
        <v>11382</v>
      </c>
      <c r="S1215" s="88">
        <v>4.3</v>
      </c>
      <c r="T1215" s="88" t="s">
        <v>14041</v>
      </c>
      <c r="U1215" s="87" t="s">
        <v>14042</v>
      </c>
      <c r="V1215" s="87" t="s">
        <v>14043</v>
      </c>
      <c r="W1215" s="87" t="s">
        <v>14044</v>
      </c>
      <c r="X1215" s="87" t="s">
        <v>14045</v>
      </c>
      <c r="Y1215" s="87" t="s">
        <v>14046</v>
      </c>
    </row>
    <row r="1216" spans="1:25" ht="90" customHeight="1">
      <c r="A1216" s="73"/>
      <c r="B1216" s="85"/>
      <c r="C1216" s="73"/>
      <c r="D1216" s="86">
        <v>71</v>
      </c>
      <c r="E1216" s="87" t="s">
        <v>14055</v>
      </c>
      <c r="F1216" s="87" t="s">
        <v>8584</v>
      </c>
      <c r="G1216" s="88" t="s">
        <v>371</v>
      </c>
      <c r="H1216" s="88" t="s">
        <v>68</v>
      </c>
      <c r="I1216" s="90" t="s">
        <v>14037</v>
      </c>
      <c r="J1216" s="90" t="s">
        <v>24</v>
      </c>
      <c r="K1216" s="90" t="s">
        <v>24</v>
      </c>
      <c r="L1216" s="91">
        <v>4.3</v>
      </c>
      <c r="M1216" s="90" t="s">
        <v>3344</v>
      </c>
      <c r="N1216" s="87" t="s">
        <v>14038</v>
      </c>
      <c r="O1216" s="87" t="s">
        <v>14039</v>
      </c>
      <c r="P1216" s="87" t="s">
        <v>14056</v>
      </c>
      <c r="Q1216" s="92" t="s">
        <v>11391</v>
      </c>
      <c r="R1216" s="88" t="s">
        <v>11382</v>
      </c>
      <c r="S1216" s="88">
        <v>4.3</v>
      </c>
      <c r="T1216" s="88" t="s">
        <v>14041</v>
      </c>
      <c r="U1216" s="87" t="s">
        <v>14042</v>
      </c>
      <c r="V1216" s="87" t="s">
        <v>14043</v>
      </c>
      <c r="W1216" s="87" t="s">
        <v>14044</v>
      </c>
      <c r="X1216" s="87" t="s">
        <v>14045</v>
      </c>
      <c r="Y1216" s="87" t="s">
        <v>14046</v>
      </c>
    </row>
    <row r="1217" spans="1:25" ht="150" customHeight="1">
      <c r="A1217" s="73"/>
      <c r="B1217" s="85"/>
      <c r="C1217" s="73"/>
      <c r="D1217" s="86">
        <v>65</v>
      </c>
      <c r="E1217" s="87" t="s">
        <v>14057</v>
      </c>
      <c r="F1217" s="87" t="s">
        <v>8585</v>
      </c>
      <c r="G1217" s="88" t="s">
        <v>371</v>
      </c>
      <c r="H1217" s="88" t="s">
        <v>68</v>
      </c>
      <c r="I1217" s="90" t="s">
        <v>14037</v>
      </c>
      <c r="J1217" s="90" t="s">
        <v>3642</v>
      </c>
      <c r="K1217" s="90" t="s">
        <v>24</v>
      </c>
      <c r="L1217" s="91">
        <v>10.199999999999999</v>
      </c>
      <c r="M1217" s="90" t="s">
        <v>2187</v>
      </c>
      <c r="N1217" s="87" t="s">
        <v>14058</v>
      </c>
      <c r="O1217" s="87" t="s">
        <v>14059</v>
      </c>
      <c r="P1217" s="87" t="s">
        <v>14060</v>
      </c>
      <c r="Q1217" s="92" t="s">
        <v>11381</v>
      </c>
      <c r="R1217" s="88" t="s">
        <v>11382</v>
      </c>
      <c r="S1217" s="88">
        <v>10.199999999999999</v>
      </c>
      <c r="T1217" s="88" t="s">
        <v>14061</v>
      </c>
      <c r="U1217" s="87" t="s">
        <v>14062</v>
      </c>
      <c r="V1217" s="87" t="s">
        <v>14063</v>
      </c>
      <c r="W1217" s="87" t="s">
        <v>14064</v>
      </c>
      <c r="X1217" s="87" t="s">
        <v>24</v>
      </c>
      <c r="Y1217" s="87" t="s">
        <v>14065</v>
      </c>
    </row>
    <row r="1218" spans="1:25" ht="150" customHeight="1">
      <c r="A1218" s="73"/>
      <c r="B1218" s="85"/>
      <c r="C1218" s="73"/>
      <c r="D1218" s="86">
        <v>65</v>
      </c>
      <c r="E1218" s="87" t="s">
        <v>14066</v>
      </c>
      <c r="F1218" s="87" t="s">
        <v>8586</v>
      </c>
      <c r="G1218" s="88" t="s">
        <v>371</v>
      </c>
      <c r="H1218" s="88" t="s">
        <v>68</v>
      </c>
      <c r="I1218" s="90" t="s">
        <v>14037</v>
      </c>
      <c r="J1218" s="90" t="s">
        <v>3648</v>
      </c>
      <c r="K1218" s="90" t="s">
        <v>24</v>
      </c>
      <c r="L1218" s="91">
        <v>6.2</v>
      </c>
      <c r="M1218" s="90" t="s">
        <v>2187</v>
      </c>
      <c r="N1218" s="87" t="s">
        <v>14058</v>
      </c>
      <c r="O1218" s="87" t="s">
        <v>14059</v>
      </c>
      <c r="P1218" s="87" t="s">
        <v>14067</v>
      </c>
      <c r="Q1218" s="92" t="s">
        <v>11381</v>
      </c>
      <c r="R1218" s="88" t="s">
        <v>11382</v>
      </c>
      <c r="S1218" s="88">
        <v>6.2</v>
      </c>
      <c r="T1218" s="88" t="s">
        <v>14068</v>
      </c>
      <c r="U1218" s="87" t="s">
        <v>14062</v>
      </c>
      <c r="V1218" s="87" t="s">
        <v>14063</v>
      </c>
      <c r="W1218" s="87" t="s">
        <v>14064</v>
      </c>
      <c r="X1218" s="87" t="s">
        <v>24</v>
      </c>
      <c r="Y1218" s="87" t="s">
        <v>14065</v>
      </c>
    </row>
    <row r="1219" spans="1:25" ht="150" customHeight="1">
      <c r="A1219" s="73"/>
      <c r="B1219" s="85"/>
      <c r="C1219" s="73"/>
      <c r="D1219" s="86">
        <v>32</v>
      </c>
      <c r="E1219" s="87" t="s">
        <v>14069</v>
      </c>
      <c r="F1219" s="87" t="s">
        <v>8589</v>
      </c>
      <c r="G1219" s="88" t="s">
        <v>371</v>
      </c>
      <c r="H1219" s="88" t="s">
        <v>68</v>
      </c>
      <c r="I1219" s="90" t="s">
        <v>14070</v>
      </c>
      <c r="J1219" s="90" t="s">
        <v>3660</v>
      </c>
      <c r="K1219" s="90" t="s">
        <v>24</v>
      </c>
      <c r="L1219" s="91">
        <v>3.6</v>
      </c>
      <c r="M1219" s="90" t="s">
        <v>2187</v>
      </c>
      <c r="N1219" s="87" t="s">
        <v>12873</v>
      </c>
      <c r="O1219" s="87" t="s">
        <v>14071</v>
      </c>
      <c r="P1219" s="87" t="s">
        <v>14072</v>
      </c>
      <c r="Q1219" s="92" t="s">
        <v>11381</v>
      </c>
      <c r="R1219" s="88" t="s">
        <v>11382</v>
      </c>
      <c r="S1219" s="88">
        <v>3.6</v>
      </c>
      <c r="T1219" s="88" t="s">
        <v>14073</v>
      </c>
      <c r="U1219" s="87" t="s">
        <v>12877</v>
      </c>
      <c r="V1219" s="87" t="s">
        <v>12878</v>
      </c>
      <c r="W1219" s="87" t="s">
        <v>12879</v>
      </c>
      <c r="X1219" s="87" t="s">
        <v>12880</v>
      </c>
      <c r="Y1219" s="87" t="s">
        <v>12881</v>
      </c>
    </row>
    <row r="1220" spans="1:25" ht="90" customHeight="1">
      <c r="A1220" s="73"/>
      <c r="B1220" s="85"/>
      <c r="C1220" s="73"/>
      <c r="D1220" s="86">
        <v>71</v>
      </c>
      <c r="E1220" s="87" t="s">
        <v>14074</v>
      </c>
      <c r="F1220" s="87" t="s">
        <v>8592</v>
      </c>
      <c r="G1220" s="88" t="s">
        <v>371</v>
      </c>
      <c r="H1220" s="88" t="s">
        <v>68</v>
      </c>
      <c r="I1220" s="90" t="s">
        <v>14075</v>
      </c>
      <c r="J1220" s="90" t="s">
        <v>3677</v>
      </c>
      <c r="K1220" s="90" t="s">
        <v>24</v>
      </c>
      <c r="L1220" s="91">
        <v>3.9</v>
      </c>
      <c r="M1220" s="90" t="s">
        <v>2187</v>
      </c>
      <c r="N1220" s="87" t="s">
        <v>14038</v>
      </c>
      <c r="O1220" s="87" t="s">
        <v>14076</v>
      </c>
      <c r="P1220" s="87" t="s">
        <v>14077</v>
      </c>
      <c r="Q1220" s="92" t="s">
        <v>11381</v>
      </c>
      <c r="R1220" s="88" t="s">
        <v>11382</v>
      </c>
      <c r="S1220" s="88">
        <v>3.9</v>
      </c>
      <c r="T1220" s="88" t="s">
        <v>14078</v>
      </c>
      <c r="U1220" s="87" t="s">
        <v>14042</v>
      </c>
      <c r="V1220" s="87" t="s">
        <v>14043</v>
      </c>
      <c r="W1220" s="87" t="s">
        <v>14044</v>
      </c>
      <c r="X1220" s="87" t="s">
        <v>14045</v>
      </c>
      <c r="Y1220" s="87" t="s">
        <v>14046</v>
      </c>
    </row>
    <row r="1221" spans="1:25" ht="90" customHeight="1">
      <c r="A1221" s="73"/>
      <c r="B1221" s="85"/>
      <c r="C1221" s="73"/>
      <c r="D1221" s="86">
        <v>71</v>
      </c>
      <c r="E1221" s="87" t="s">
        <v>14079</v>
      </c>
      <c r="F1221" s="87" t="s">
        <v>8592</v>
      </c>
      <c r="G1221" s="88" t="s">
        <v>371</v>
      </c>
      <c r="H1221" s="88" t="s">
        <v>68</v>
      </c>
      <c r="I1221" s="90" t="s">
        <v>14075</v>
      </c>
      <c r="J1221" s="90" t="s">
        <v>3677</v>
      </c>
      <c r="K1221" s="90" t="s">
        <v>24</v>
      </c>
      <c r="L1221" s="91">
        <v>3.9</v>
      </c>
      <c r="M1221" s="90" t="s">
        <v>2187</v>
      </c>
      <c r="N1221" s="87" t="s">
        <v>14038</v>
      </c>
      <c r="O1221" s="87" t="s">
        <v>14076</v>
      </c>
      <c r="P1221" s="87" t="s">
        <v>14080</v>
      </c>
      <c r="Q1221" s="92" t="s">
        <v>11391</v>
      </c>
      <c r="R1221" s="88" t="s">
        <v>11382</v>
      </c>
      <c r="S1221" s="88">
        <v>3.9</v>
      </c>
      <c r="T1221" s="88" t="s">
        <v>14078</v>
      </c>
      <c r="U1221" s="87" t="s">
        <v>14042</v>
      </c>
      <c r="V1221" s="87" t="s">
        <v>14043</v>
      </c>
      <c r="W1221" s="87" t="s">
        <v>14044</v>
      </c>
      <c r="X1221" s="87" t="s">
        <v>14045</v>
      </c>
      <c r="Y1221" s="87" t="s">
        <v>14046</v>
      </c>
    </row>
    <row r="1222" spans="1:25" ht="90" customHeight="1">
      <c r="A1222" s="73"/>
      <c r="B1222" s="85"/>
      <c r="C1222" s="73"/>
      <c r="D1222" s="86">
        <v>71</v>
      </c>
      <c r="E1222" s="87" t="s">
        <v>14081</v>
      </c>
      <c r="F1222" s="87" t="s">
        <v>8592</v>
      </c>
      <c r="G1222" s="88" t="s">
        <v>371</v>
      </c>
      <c r="H1222" s="88" t="s">
        <v>68</v>
      </c>
      <c r="I1222" s="90" t="s">
        <v>14075</v>
      </c>
      <c r="J1222" s="90" t="s">
        <v>3677</v>
      </c>
      <c r="K1222" s="90" t="s">
        <v>24</v>
      </c>
      <c r="L1222" s="91">
        <v>3.9</v>
      </c>
      <c r="M1222" s="90" t="s">
        <v>2187</v>
      </c>
      <c r="N1222" s="87" t="s">
        <v>14038</v>
      </c>
      <c r="O1222" s="87" t="s">
        <v>14076</v>
      </c>
      <c r="P1222" s="87" t="s">
        <v>14082</v>
      </c>
      <c r="Q1222" s="92" t="s">
        <v>11391</v>
      </c>
      <c r="R1222" s="88" t="s">
        <v>11382</v>
      </c>
      <c r="S1222" s="88">
        <v>3.9</v>
      </c>
      <c r="T1222" s="88" t="s">
        <v>14078</v>
      </c>
      <c r="U1222" s="87" t="s">
        <v>14042</v>
      </c>
      <c r="V1222" s="87" t="s">
        <v>14043</v>
      </c>
      <c r="W1222" s="87" t="s">
        <v>14044</v>
      </c>
      <c r="X1222" s="87" t="s">
        <v>14045</v>
      </c>
      <c r="Y1222" s="87" t="s">
        <v>14046</v>
      </c>
    </row>
    <row r="1223" spans="1:25" ht="90" customHeight="1">
      <c r="A1223" s="73"/>
      <c r="B1223" s="85"/>
      <c r="C1223" s="73"/>
      <c r="D1223" s="86">
        <v>71</v>
      </c>
      <c r="E1223" s="87" t="s">
        <v>14083</v>
      </c>
      <c r="F1223" s="87" t="s">
        <v>8592</v>
      </c>
      <c r="G1223" s="88" t="s">
        <v>371</v>
      </c>
      <c r="H1223" s="88" t="s">
        <v>68</v>
      </c>
      <c r="I1223" s="90" t="s">
        <v>14075</v>
      </c>
      <c r="J1223" s="90" t="s">
        <v>3677</v>
      </c>
      <c r="K1223" s="90" t="s">
        <v>24</v>
      </c>
      <c r="L1223" s="91">
        <v>3.9</v>
      </c>
      <c r="M1223" s="90" t="s">
        <v>2187</v>
      </c>
      <c r="N1223" s="87" t="s">
        <v>14038</v>
      </c>
      <c r="O1223" s="87" t="s">
        <v>14076</v>
      </c>
      <c r="P1223" s="87" t="s">
        <v>14084</v>
      </c>
      <c r="Q1223" s="92" t="s">
        <v>11391</v>
      </c>
      <c r="R1223" s="88" t="s">
        <v>11382</v>
      </c>
      <c r="S1223" s="88">
        <v>3.9</v>
      </c>
      <c r="T1223" s="88" t="s">
        <v>14078</v>
      </c>
      <c r="U1223" s="87" t="s">
        <v>14042</v>
      </c>
      <c r="V1223" s="87" t="s">
        <v>14043</v>
      </c>
      <c r="W1223" s="87" t="s">
        <v>14044</v>
      </c>
      <c r="X1223" s="87" t="s">
        <v>14045</v>
      </c>
      <c r="Y1223" s="87" t="s">
        <v>14046</v>
      </c>
    </row>
    <row r="1224" spans="1:25" ht="90" customHeight="1">
      <c r="A1224" s="73"/>
      <c r="B1224" s="85"/>
      <c r="C1224" s="73"/>
      <c r="D1224" s="86">
        <v>71</v>
      </c>
      <c r="E1224" s="87" t="s">
        <v>14085</v>
      </c>
      <c r="F1224" s="87" t="s">
        <v>8592</v>
      </c>
      <c r="G1224" s="88" t="s">
        <v>371</v>
      </c>
      <c r="H1224" s="88" t="s">
        <v>68</v>
      </c>
      <c r="I1224" s="90" t="s">
        <v>14075</v>
      </c>
      <c r="J1224" s="90" t="s">
        <v>3677</v>
      </c>
      <c r="K1224" s="90" t="s">
        <v>24</v>
      </c>
      <c r="L1224" s="91">
        <v>3.9</v>
      </c>
      <c r="M1224" s="90" t="s">
        <v>2187</v>
      </c>
      <c r="N1224" s="87" t="s">
        <v>14038</v>
      </c>
      <c r="O1224" s="87" t="s">
        <v>14076</v>
      </c>
      <c r="P1224" s="87" t="s">
        <v>14086</v>
      </c>
      <c r="Q1224" s="92" t="s">
        <v>11391</v>
      </c>
      <c r="R1224" s="88" t="s">
        <v>11382</v>
      </c>
      <c r="S1224" s="88">
        <v>3.9</v>
      </c>
      <c r="T1224" s="88" t="s">
        <v>14078</v>
      </c>
      <c r="U1224" s="87" t="s">
        <v>14042</v>
      </c>
      <c r="V1224" s="87" t="s">
        <v>14043</v>
      </c>
      <c r="W1224" s="87" t="s">
        <v>14044</v>
      </c>
      <c r="X1224" s="87" t="s">
        <v>14045</v>
      </c>
      <c r="Y1224" s="87" t="s">
        <v>14046</v>
      </c>
    </row>
    <row r="1225" spans="1:25" ht="90" customHeight="1">
      <c r="A1225" s="73"/>
      <c r="B1225" s="85"/>
      <c r="C1225" s="73"/>
      <c r="D1225" s="86">
        <v>71</v>
      </c>
      <c r="E1225" s="87" t="s">
        <v>14087</v>
      </c>
      <c r="F1225" s="87" t="s">
        <v>8592</v>
      </c>
      <c r="G1225" s="88" t="s">
        <v>371</v>
      </c>
      <c r="H1225" s="88" t="s">
        <v>68</v>
      </c>
      <c r="I1225" s="90" t="s">
        <v>14075</v>
      </c>
      <c r="J1225" s="90" t="s">
        <v>3677</v>
      </c>
      <c r="K1225" s="90" t="s">
        <v>24</v>
      </c>
      <c r="L1225" s="91">
        <v>3.9</v>
      </c>
      <c r="M1225" s="90" t="s">
        <v>2187</v>
      </c>
      <c r="N1225" s="87" t="s">
        <v>14038</v>
      </c>
      <c r="O1225" s="87" t="s">
        <v>14076</v>
      </c>
      <c r="P1225" s="87" t="s">
        <v>14088</v>
      </c>
      <c r="Q1225" s="92" t="s">
        <v>11391</v>
      </c>
      <c r="R1225" s="88" t="s">
        <v>11382</v>
      </c>
      <c r="S1225" s="88">
        <v>3.9</v>
      </c>
      <c r="T1225" s="88" t="s">
        <v>14078</v>
      </c>
      <c r="U1225" s="87" t="s">
        <v>14042</v>
      </c>
      <c r="V1225" s="87" t="s">
        <v>14043</v>
      </c>
      <c r="W1225" s="87" t="s">
        <v>14044</v>
      </c>
      <c r="X1225" s="87" t="s">
        <v>14045</v>
      </c>
      <c r="Y1225" s="87" t="s">
        <v>14046</v>
      </c>
    </row>
    <row r="1226" spans="1:25" ht="90" customHeight="1">
      <c r="A1226" s="73"/>
      <c r="B1226" s="85"/>
      <c r="C1226" s="73"/>
      <c r="D1226" s="86">
        <v>71</v>
      </c>
      <c r="E1226" s="87" t="s">
        <v>14089</v>
      </c>
      <c r="F1226" s="87" t="s">
        <v>8592</v>
      </c>
      <c r="G1226" s="88" t="s">
        <v>371</v>
      </c>
      <c r="H1226" s="88" t="s">
        <v>68</v>
      </c>
      <c r="I1226" s="90" t="s">
        <v>14075</v>
      </c>
      <c r="J1226" s="90" t="s">
        <v>3677</v>
      </c>
      <c r="K1226" s="90" t="s">
        <v>24</v>
      </c>
      <c r="L1226" s="91">
        <v>3.9</v>
      </c>
      <c r="M1226" s="90" t="s">
        <v>2187</v>
      </c>
      <c r="N1226" s="87" t="s">
        <v>14038</v>
      </c>
      <c r="O1226" s="87" t="s">
        <v>14076</v>
      </c>
      <c r="P1226" s="87" t="s">
        <v>14090</v>
      </c>
      <c r="Q1226" s="92" t="s">
        <v>11391</v>
      </c>
      <c r="R1226" s="88" t="s">
        <v>11382</v>
      </c>
      <c r="S1226" s="88">
        <v>3.9</v>
      </c>
      <c r="T1226" s="88" t="s">
        <v>14078</v>
      </c>
      <c r="U1226" s="87" t="s">
        <v>14042</v>
      </c>
      <c r="V1226" s="87" t="s">
        <v>14043</v>
      </c>
      <c r="W1226" s="87" t="s">
        <v>14044</v>
      </c>
      <c r="X1226" s="87" t="s">
        <v>14045</v>
      </c>
      <c r="Y1226" s="87" t="s">
        <v>14046</v>
      </c>
    </row>
    <row r="1227" spans="1:25" ht="90" customHeight="1">
      <c r="A1227" s="73"/>
      <c r="B1227" s="85"/>
      <c r="C1227" s="73"/>
      <c r="D1227" s="86">
        <v>71</v>
      </c>
      <c r="E1227" s="87" t="s">
        <v>14091</v>
      </c>
      <c r="F1227" s="87" t="s">
        <v>8592</v>
      </c>
      <c r="G1227" s="88" t="s">
        <v>371</v>
      </c>
      <c r="H1227" s="88" t="s">
        <v>68</v>
      </c>
      <c r="I1227" s="90" t="s">
        <v>14075</v>
      </c>
      <c r="J1227" s="90" t="s">
        <v>3677</v>
      </c>
      <c r="K1227" s="90" t="s">
        <v>24</v>
      </c>
      <c r="L1227" s="91">
        <v>3.9</v>
      </c>
      <c r="M1227" s="90" t="s">
        <v>2187</v>
      </c>
      <c r="N1227" s="87" t="s">
        <v>14038</v>
      </c>
      <c r="O1227" s="87" t="s">
        <v>14076</v>
      </c>
      <c r="P1227" s="87" t="s">
        <v>14092</v>
      </c>
      <c r="Q1227" s="92" t="s">
        <v>11391</v>
      </c>
      <c r="R1227" s="88" t="s">
        <v>11382</v>
      </c>
      <c r="S1227" s="88">
        <v>3.9</v>
      </c>
      <c r="T1227" s="88" t="s">
        <v>14078</v>
      </c>
      <c r="U1227" s="87" t="s">
        <v>14042</v>
      </c>
      <c r="V1227" s="87" t="s">
        <v>14043</v>
      </c>
      <c r="W1227" s="87" t="s">
        <v>14044</v>
      </c>
      <c r="X1227" s="87" t="s">
        <v>14045</v>
      </c>
      <c r="Y1227" s="87" t="s">
        <v>14046</v>
      </c>
    </row>
    <row r="1228" spans="1:25" ht="90" customHeight="1">
      <c r="A1228" s="73"/>
      <c r="B1228" s="85"/>
      <c r="C1228" s="73"/>
      <c r="D1228" s="86">
        <v>71</v>
      </c>
      <c r="E1228" s="87" t="s">
        <v>14093</v>
      </c>
      <c r="F1228" s="87" t="s">
        <v>8592</v>
      </c>
      <c r="G1228" s="88" t="s">
        <v>371</v>
      </c>
      <c r="H1228" s="88" t="s">
        <v>68</v>
      </c>
      <c r="I1228" s="90" t="s">
        <v>14075</v>
      </c>
      <c r="J1228" s="90" t="s">
        <v>3677</v>
      </c>
      <c r="K1228" s="90" t="s">
        <v>24</v>
      </c>
      <c r="L1228" s="91">
        <v>3.9</v>
      </c>
      <c r="M1228" s="90" t="s">
        <v>2187</v>
      </c>
      <c r="N1228" s="87" t="s">
        <v>14038</v>
      </c>
      <c r="O1228" s="87" t="s">
        <v>14076</v>
      </c>
      <c r="P1228" s="87" t="s">
        <v>14094</v>
      </c>
      <c r="Q1228" s="92" t="s">
        <v>11391</v>
      </c>
      <c r="R1228" s="88" t="s">
        <v>11382</v>
      </c>
      <c r="S1228" s="88">
        <v>3.9</v>
      </c>
      <c r="T1228" s="88" t="s">
        <v>14078</v>
      </c>
      <c r="U1228" s="87" t="s">
        <v>14042</v>
      </c>
      <c r="V1228" s="87" t="s">
        <v>14043</v>
      </c>
      <c r="W1228" s="87" t="s">
        <v>14044</v>
      </c>
      <c r="X1228" s="87" t="s">
        <v>14045</v>
      </c>
      <c r="Y1228" s="87" t="s">
        <v>14046</v>
      </c>
    </row>
    <row r="1229" spans="1:25" ht="90" customHeight="1">
      <c r="A1229" s="73"/>
      <c r="B1229" s="85"/>
      <c r="C1229" s="73"/>
      <c r="D1229" s="86">
        <v>66</v>
      </c>
      <c r="E1229" s="87" t="s">
        <v>14095</v>
      </c>
      <c r="F1229" s="87" t="s">
        <v>10493</v>
      </c>
      <c r="G1229" s="88" t="s">
        <v>371</v>
      </c>
      <c r="H1229" s="88" t="s">
        <v>68</v>
      </c>
      <c r="I1229" s="90" t="s">
        <v>14096</v>
      </c>
      <c r="J1229" s="90" t="s">
        <v>24</v>
      </c>
      <c r="K1229" s="90" t="s">
        <v>24</v>
      </c>
      <c r="L1229" s="91">
        <v>3.5</v>
      </c>
      <c r="M1229" s="90" t="s">
        <v>2187</v>
      </c>
      <c r="N1229" s="87" t="s">
        <v>11588</v>
      </c>
      <c r="O1229" s="87" t="s">
        <v>14097</v>
      </c>
      <c r="P1229" s="87" t="s">
        <v>14098</v>
      </c>
      <c r="Q1229" s="92" t="s">
        <v>11381</v>
      </c>
      <c r="R1229" s="88" t="s">
        <v>11382</v>
      </c>
      <c r="S1229" s="88">
        <v>3.5</v>
      </c>
      <c r="T1229" s="88" t="s">
        <v>14099</v>
      </c>
      <c r="U1229" s="87" t="s">
        <v>14100</v>
      </c>
      <c r="V1229" s="87" t="s">
        <v>11593</v>
      </c>
      <c r="W1229" s="87" t="s">
        <v>12715</v>
      </c>
      <c r="X1229" s="87" t="s">
        <v>11595</v>
      </c>
      <c r="Y1229" s="87" t="s">
        <v>12717</v>
      </c>
    </row>
    <row r="1230" spans="1:25" ht="90" customHeight="1">
      <c r="A1230" s="73"/>
      <c r="B1230" s="85"/>
      <c r="C1230" s="73"/>
      <c r="D1230" s="86">
        <v>66</v>
      </c>
      <c r="E1230" s="87" t="s">
        <v>14101</v>
      </c>
      <c r="F1230" s="87" t="s">
        <v>10493</v>
      </c>
      <c r="G1230" s="88" t="s">
        <v>371</v>
      </c>
      <c r="H1230" s="88" t="s">
        <v>68</v>
      </c>
      <c r="I1230" s="90" t="s">
        <v>14096</v>
      </c>
      <c r="J1230" s="90" t="s">
        <v>24</v>
      </c>
      <c r="K1230" s="90" t="s">
        <v>24</v>
      </c>
      <c r="L1230" s="91">
        <v>3.5</v>
      </c>
      <c r="M1230" s="90" t="s">
        <v>2187</v>
      </c>
      <c r="N1230" s="87" t="s">
        <v>11588</v>
      </c>
      <c r="O1230" s="87" t="s">
        <v>14097</v>
      </c>
      <c r="P1230" s="87" t="s">
        <v>14102</v>
      </c>
      <c r="Q1230" s="92" t="s">
        <v>11381</v>
      </c>
      <c r="R1230" s="88" t="s">
        <v>11382</v>
      </c>
      <c r="S1230" s="88">
        <v>3.5</v>
      </c>
      <c r="T1230" s="88" t="s">
        <v>14099</v>
      </c>
      <c r="U1230" s="87" t="s">
        <v>14100</v>
      </c>
      <c r="V1230" s="87" t="s">
        <v>11593</v>
      </c>
      <c r="W1230" s="87" t="s">
        <v>12715</v>
      </c>
      <c r="X1230" s="87" t="s">
        <v>11595</v>
      </c>
      <c r="Y1230" s="87" t="s">
        <v>12717</v>
      </c>
    </row>
    <row r="1231" spans="1:25" ht="90" customHeight="1">
      <c r="A1231" s="73"/>
      <c r="B1231" s="85"/>
      <c r="C1231" s="73"/>
      <c r="D1231" s="86">
        <v>71</v>
      </c>
      <c r="E1231" s="87" t="s">
        <v>14103</v>
      </c>
      <c r="F1231" s="87" t="s">
        <v>8595</v>
      </c>
      <c r="G1231" s="88" t="s">
        <v>371</v>
      </c>
      <c r="H1231" s="88" t="s">
        <v>68</v>
      </c>
      <c r="I1231" s="90" t="s">
        <v>14104</v>
      </c>
      <c r="J1231" s="90" t="s">
        <v>3686</v>
      </c>
      <c r="K1231" s="90" t="s">
        <v>24</v>
      </c>
      <c r="L1231" s="91">
        <v>3.7</v>
      </c>
      <c r="M1231" s="90" t="s">
        <v>2187</v>
      </c>
      <c r="N1231" s="87" t="s">
        <v>14038</v>
      </c>
      <c r="O1231" s="87" t="s">
        <v>14105</v>
      </c>
      <c r="P1231" s="87" t="s">
        <v>14106</v>
      </c>
      <c r="Q1231" s="92" t="s">
        <v>11381</v>
      </c>
      <c r="R1231" s="88" t="s">
        <v>11382</v>
      </c>
      <c r="S1231" s="88">
        <v>3.7</v>
      </c>
      <c r="T1231" s="88" t="s">
        <v>14107</v>
      </c>
      <c r="U1231" s="87" t="s">
        <v>14042</v>
      </c>
      <c r="V1231" s="87" t="s">
        <v>14043</v>
      </c>
      <c r="W1231" s="87" t="s">
        <v>14044</v>
      </c>
      <c r="X1231" s="87" t="s">
        <v>14045</v>
      </c>
      <c r="Y1231" s="87" t="s">
        <v>14046</v>
      </c>
    </row>
    <row r="1232" spans="1:25" ht="90" customHeight="1">
      <c r="A1232" s="73"/>
      <c r="B1232" s="85"/>
      <c r="C1232" s="73"/>
      <c r="D1232" s="86">
        <v>71</v>
      </c>
      <c r="E1232" s="87" t="s">
        <v>14108</v>
      </c>
      <c r="F1232" s="87" t="s">
        <v>8596</v>
      </c>
      <c r="G1232" s="88" t="s">
        <v>371</v>
      </c>
      <c r="H1232" s="88" t="s">
        <v>68</v>
      </c>
      <c r="I1232" s="90" t="s">
        <v>14104</v>
      </c>
      <c r="J1232" s="90" t="s">
        <v>3689</v>
      </c>
      <c r="K1232" s="90" t="s">
        <v>24</v>
      </c>
      <c r="L1232" s="91">
        <v>3.5</v>
      </c>
      <c r="M1232" s="90" t="s">
        <v>2187</v>
      </c>
      <c r="N1232" s="87" t="s">
        <v>14038</v>
      </c>
      <c r="O1232" s="87" t="s">
        <v>14109</v>
      </c>
      <c r="P1232" s="87" t="s">
        <v>14110</v>
      </c>
      <c r="Q1232" s="92" t="s">
        <v>11381</v>
      </c>
      <c r="R1232" s="88" t="s">
        <v>11382</v>
      </c>
      <c r="S1232" s="88">
        <v>3.5</v>
      </c>
      <c r="T1232" s="88" t="s">
        <v>14111</v>
      </c>
      <c r="U1232" s="87" t="s">
        <v>14042</v>
      </c>
      <c r="V1232" s="87" t="s">
        <v>14112</v>
      </c>
      <c r="W1232" s="87" t="s">
        <v>14044</v>
      </c>
      <c r="X1232" s="87" t="s">
        <v>14045</v>
      </c>
      <c r="Y1232" s="87" t="s">
        <v>14046</v>
      </c>
    </row>
    <row r="1233" spans="1:25" ht="120" customHeight="1">
      <c r="A1233" s="73"/>
      <c r="B1233" s="85"/>
      <c r="C1233" s="73"/>
      <c r="D1233" s="86">
        <v>71</v>
      </c>
      <c r="E1233" s="87" t="s">
        <v>14113</v>
      </c>
      <c r="F1233" s="87" t="s">
        <v>8603</v>
      </c>
      <c r="G1233" s="88" t="s">
        <v>371</v>
      </c>
      <c r="H1233" s="88" t="s">
        <v>68</v>
      </c>
      <c r="I1233" s="90" t="s">
        <v>79</v>
      </c>
      <c r="J1233" s="90" t="s">
        <v>3714</v>
      </c>
      <c r="K1233" s="90" t="s">
        <v>24</v>
      </c>
      <c r="L1233" s="91">
        <v>6.7000000000000004E-2</v>
      </c>
      <c r="M1233" s="90" t="s">
        <v>3716</v>
      </c>
      <c r="N1233" s="87" t="s">
        <v>14038</v>
      </c>
      <c r="O1233" s="87" t="s">
        <v>79</v>
      </c>
      <c r="P1233" s="87" t="s">
        <v>14114</v>
      </c>
      <c r="Q1233" s="92" t="s">
        <v>11381</v>
      </c>
      <c r="R1233" s="88" t="s">
        <v>11382</v>
      </c>
      <c r="S1233" s="88">
        <v>6.7000000000000004E-2</v>
      </c>
      <c r="T1233" s="88" t="s">
        <v>14115</v>
      </c>
      <c r="U1233" s="87" t="s">
        <v>14042</v>
      </c>
      <c r="V1233" s="87" t="s">
        <v>14116</v>
      </c>
      <c r="W1233" s="87" t="s">
        <v>14044</v>
      </c>
      <c r="X1233" s="87" t="s">
        <v>14045</v>
      </c>
      <c r="Y1233" s="87" t="s">
        <v>14046</v>
      </c>
    </row>
    <row r="1234" spans="1:25" ht="120" customHeight="1">
      <c r="A1234" s="73"/>
      <c r="B1234" s="85"/>
      <c r="C1234" s="73"/>
      <c r="D1234" s="86">
        <v>71</v>
      </c>
      <c r="E1234" s="87" t="s">
        <v>14117</v>
      </c>
      <c r="F1234" s="87" t="s">
        <v>8605</v>
      </c>
      <c r="G1234" s="88" t="s">
        <v>371</v>
      </c>
      <c r="H1234" s="88" t="s">
        <v>68</v>
      </c>
      <c r="I1234" s="90" t="s">
        <v>79</v>
      </c>
      <c r="J1234" s="90" t="s">
        <v>3723</v>
      </c>
      <c r="K1234" s="90" t="s">
        <v>24</v>
      </c>
      <c r="L1234" s="91">
        <v>6.4000000000000001E-2</v>
      </c>
      <c r="M1234" s="90" t="s">
        <v>3716</v>
      </c>
      <c r="N1234" s="87" t="s">
        <v>14038</v>
      </c>
      <c r="O1234" s="87" t="s">
        <v>79</v>
      </c>
      <c r="P1234" s="87" t="s">
        <v>14118</v>
      </c>
      <c r="Q1234" s="92" t="s">
        <v>11381</v>
      </c>
      <c r="R1234" s="88" t="s">
        <v>11382</v>
      </c>
      <c r="S1234" s="88">
        <v>6.4000000000000001E-2</v>
      </c>
      <c r="T1234" s="88" t="s">
        <v>14115</v>
      </c>
      <c r="U1234" s="87" t="s">
        <v>14042</v>
      </c>
      <c r="V1234" s="87" t="s">
        <v>14116</v>
      </c>
      <c r="W1234" s="87" t="s">
        <v>14044</v>
      </c>
      <c r="X1234" s="87" t="s">
        <v>14045</v>
      </c>
      <c r="Y1234" s="87" t="s">
        <v>14046</v>
      </c>
    </row>
    <row r="1235" spans="1:25" ht="120" customHeight="1">
      <c r="A1235" s="73"/>
      <c r="B1235" s="85"/>
      <c r="C1235" s="73"/>
      <c r="D1235" s="86">
        <v>32</v>
      </c>
      <c r="E1235" s="87" t="s">
        <v>14119</v>
      </c>
      <c r="F1235" s="87" t="s">
        <v>8607</v>
      </c>
      <c r="G1235" s="88" t="s">
        <v>371</v>
      </c>
      <c r="H1235" s="88" t="s">
        <v>68</v>
      </c>
      <c r="I1235" s="90" t="s">
        <v>79</v>
      </c>
      <c r="J1235" s="90" t="s">
        <v>3729</v>
      </c>
      <c r="K1235" s="90" t="s">
        <v>24</v>
      </c>
      <c r="L1235" s="91">
        <v>8.5000000000000006E-2</v>
      </c>
      <c r="M1235" s="90" t="s">
        <v>3716</v>
      </c>
      <c r="N1235" s="87" t="s">
        <v>12873</v>
      </c>
      <c r="O1235" s="87" t="s">
        <v>14120</v>
      </c>
      <c r="P1235" s="87" t="s">
        <v>14121</v>
      </c>
      <c r="Q1235" s="92" t="s">
        <v>11381</v>
      </c>
      <c r="R1235" s="88" t="s">
        <v>11382</v>
      </c>
      <c r="S1235" s="88">
        <v>8.5000000000000006E-2</v>
      </c>
      <c r="T1235" s="88" t="s">
        <v>14122</v>
      </c>
      <c r="U1235" s="87" t="s">
        <v>12877</v>
      </c>
      <c r="V1235" s="87" t="s">
        <v>14123</v>
      </c>
      <c r="W1235" s="87" t="s">
        <v>14124</v>
      </c>
      <c r="X1235" s="87" t="s">
        <v>14125</v>
      </c>
      <c r="Y1235" s="87" t="s">
        <v>14126</v>
      </c>
    </row>
    <row r="1236" spans="1:25" ht="150" customHeight="1">
      <c r="A1236" s="73"/>
      <c r="B1236" s="85"/>
      <c r="C1236" s="73"/>
      <c r="D1236" s="86">
        <v>63</v>
      </c>
      <c r="E1236" s="87" t="s">
        <v>14127</v>
      </c>
      <c r="F1236" s="87" t="s">
        <v>8609</v>
      </c>
      <c r="G1236" s="88" t="s">
        <v>371</v>
      </c>
      <c r="H1236" s="88" t="s">
        <v>83</v>
      </c>
      <c r="I1236" s="90" t="s">
        <v>84</v>
      </c>
      <c r="J1236" s="90" t="s">
        <v>24</v>
      </c>
      <c r="K1236" s="90" t="s">
        <v>24</v>
      </c>
      <c r="L1236" s="91">
        <v>77</v>
      </c>
      <c r="M1236" s="90" t="s">
        <v>3736</v>
      </c>
      <c r="N1236" s="87" t="s">
        <v>14128</v>
      </c>
      <c r="O1236" s="87" t="s">
        <v>84</v>
      </c>
      <c r="P1236" s="87" t="s">
        <v>14129</v>
      </c>
      <c r="Q1236" s="92" t="s">
        <v>11381</v>
      </c>
      <c r="R1236" s="88" t="s">
        <v>11382</v>
      </c>
      <c r="S1236" s="88">
        <v>77</v>
      </c>
      <c r="T1236" s="88" t="s">
        <v>14130</v>
      </c>
      <c r="U1236" s="87" t="s">
        <v>14131</v>
      </c>
      <c r="V1236" s="87" t="s">
        <v>14131</v>
      </c>
      <c r="W1236" s="87" t="s">
        <v>14132</v>
      </c>
      <c r="X1236" s="87" t="s">
        <v>14133</v>
      </c>
      <c r="Y1236" s="87" t="s">
        <v>14134</v>
      </c>
    </row>
    <row r="1237" spans="1:25" ht="150" customHeight="1">
      <c r="A1237" s="73"/>
      <c r="B1237" s="85"/>
      <c r="C1237" s="73"/>
      <c r="D1237" s="86">
        <v>63</v>
      </c>
      <c r="E1237" s="87" t="s">
        <v>14135</v>
      </c>
      <c r="F1237" s="87" t="s">
        <v>8609</v>
      </c>
      <c r="G1237" s="88" t="s">
        <v>371</v>
      </c>
      <c r="H1237" s="88" t="s">
        <v>83</v>
      </c>
      <c r="I1237" s="90" t="s">
        <v>84</v>
      </c>
      <c r="J1237" s="90" t="s">
        <v>24</v>
      </c>
      <c r="K1237" s="90" t="s">
        <v>24</v>
      </c>
      <c r="L1237" s="91">
        <v>77</v>
      </c>
      <c r="M1237" s="90" t="s">
        <v>3736</v>
      </c>
      <c r="N1237" s="87" t="s">
        <v>14128</v>
      </c>
      <c r="O1237" s="87" t="s">
        <v>84</v>
      </c>
      <c r="P1237" s="87" t="s">
        <v>14136</v>
      </c>
      <c r="Q1237" s="92" t="s">
        <v>11381</v>
      </c>
      <c r="R1237" s="88" t="s">
        <v>11382</v>
      </c>
      <c r="S1237" s="88">
        <v>77</v>
      </c>
      <c r="T1237" s="88" t="s">
        <v>14137</v>
      </c>
      <c r="U1237" s="87" t="s">
        <v>14131</v>
      </c>
      <c r="V1237" s="87" t="s">
        <v>14131</v>
      </c>
      <c r="W1237" s="87" t="s">
        <v>14132</v>
      </c>
      <c r="X1237" s="87" t="s">
        <v>14133</v>
      </c>
      <c r="Y1237" s="87" t="s">
        <v>14134</v>
      </c>
    </row>
    <row r="1238" spans="1:25" ht="90" customHeight="1">
      <c r="A1238" s="73"/>
      <c r="B1238" s="85"/>
      <c r="C1238" s="73"/>
      <c r="D1238" s="86">
        <v>43</v>
      </c>
      <c r="E1238" s="87" t="s">
        <v>14138</v>
      </c>
      <c r="F1238" s="87" t="s">
        <v>8611</v>
      </c>
      <c r="G1238" s="88" t="s">
        <v>371</v>
      </c>
      <c r="H1238" s="88" t="s">
        <v>86</v>
      </c>
      <c r="I1238" s="90" t="s">
        <v>87</v>
      </c>
      <c r="J1238" s="90" t="s">
        <v>24</v>
      </c>
      <c r="K1238" s="90" t="s">
        <v>3745</v>
      </c>
      <c r="L1238" s="91">
        <v>0.25</v>
      </c>
      <c r="M1238" s="90" t="s">
        <v>3748</v>
      </c>
      <c r="N1238" s="87" t="s">
        <v>14139</v>
      </c>
      <c r="O1238" s="87" t="s">
        <v>14140</v>
      </c>
      <c r="P1238" s="87" t="s">
        <v>14141</v>
      </c>
      <c r="Q1238" s="92" t="s">
        <v>11381</v>
      </c>
      <c r="R1238" s="88" t="s">
        <v>11382</v>
      </c>
      <c r="S1238" s="88">
        <v>0.25</v>
      </c>
      <c r="T1238" s="88" t="s">
        <v>14142</v>
      </c>
      <c r="U1238" s="87" t="s">
        <v>14143</v>
      </c>
      <c r="V1238" s="87" t="s">
        <v>14144</v>
      </c>
      <c r="W1238" s="87" t="s">
        <v>14145</v>
      </c>
      <c r="X1238" s="87" t="s">
        <v>14146</v>
      </c>
      <c r="Y1238" s="87" t="s">
        <v>14147</v>
      </c>
    </row>
    <row r="1239" spans="1:25" ht="90" customHeight="1">
      <c r="A1239" s="73"/>
      <c r="B1239" s="85"/>
      <c r="C1239" s="73"/>
      <c r="D1239" s="86">
        <v>43</v>
      </c>
      <c r="E1239" s="87" t="s">
        <v>14148</v>
      </c>
      <c r="F1239" s="87" t="s">
        <v>8611</v>
      </c>
      <c r="G1239" s="88" t="s">
        <v>371</v>
      </c>
      <c r="H1239" s="88" t="s">
        <v>86</v>
      </c>
      <c r="I1239" s="90" t="s">
        <v>87</v>
      </c>
      <c r="J1239" s="90" t="s">
        <v>24</v>
      </c>
      <c r="K1239" s="90" t="s">
        <v>3745</v>
      </c>
      <c r="L1239" s="91">
        <v>0.25</v>
      </c>
      <c r="M1239" s="90" t="s">
        <v>3748</v>
      </c>
      <c r="N1239" s="87" t="s">
        <v>14139</v>
      </c>
      <c r="O1239" s="87" t="s">
        <v>14140</v>
      </c>
      <c r="P1239" s="87" t="s">
        <v>14149</v>
      </c>
      <c r="Q1239" s="92" t="s">
        <v>11391</v>
      </c>
      <c r="R1239" s="88" t="s">
        <v>11382</v>
      </c>
      <c r="S1239" s="88">
        <v>0.25</v>
      </c>
      <c r="T1239" s="88" t="s">
        <v>14142</v>
      </c>
      <c r="U1239" s="87" t="s">
        <v>14143</v>
      </c>
      <c r="V1239" s="87" t="s">
        <v>14144</v>
      </c>
      <c r="W1239" s="87" t="s">
        <v>14145</v>
      </c>
      <c r="X1239" s="87" t="s">
        <v>14146</v>
      </c>
      <c r="Y1239" s="87" t="s">
        <v>14147</v>
      </c>
    </row>
    <row r="1240" spans="1:25" ht="90" customHeight="1">
      <c r="A1240" s="73"/>
      <c r="B1240" s="85"/>
      <c r="C1240" s="73"/>
      <c r="D1240" s="86">
        <v>43</v>
      </c>
      <c r="E1240" s="87" t="s">
        <v>14150</v>
      </c>
      <c r="F1240" s="87" t="s">
        <v>8613</v>
      </c>
      <c r="G1240" s="88" t="s">
        <v>371</v>
      </c>
      <c r="H1240" s="88" t="s">
        <v>86</v>
      </c>
      <c r="I1240" s="90" t="s">
        <v>87</v>
      </c>
      <c r="J1240" s="90" t="s">
        <v>24</v>
      </c>
      <c r="K1240" s="90" t="s">
        <v>3745</v>
      </c>
      <c r="L1240" s="91">
        <v>0.5</v>
      </c>
      <c r="M1240" s="90" t="s">
        <v>3748</v>
      </c>
      <c r="N1240" s="87" t="s">
        <v>14139</v>
      </c>
      <c r="O1240" s="87" t="s">
        <v>14140</v>
      </c>
      <c r="P1240" s="87" t="s">
        <v>14151</v>
      </c>
      <c r="Q1240" s="92" t="s">
        <v>11381</v>
      </c>
      <c r="R1240" s="88" t="s">
        <v>11382</v>
      </c>
      <c r="S1240" s="88">
        <v>0.5</v>
      </c>
      <c r="T1240" s="88" t="s">
        <v>14142</v>
      </c>
      <c r="U1240" s="87" t="s">
        <v>14143</v>
      </c>
      <c r="V1240" s="87" t="s">
        <v>14144</v>
      </c>
      <c r="W1240" s="87" t="s">
        <v>14145</v>
      </c>
      <c r="X1240" s="87" t="s">
        <v>14146</v>
      </c>
      <c r="Y1240" s="87" t="s">
        <v>14147</v>
      </c>
    </row>
    <row r="1241" spans="1:25" ht="90" customHeight="1">
      <c r="A1241" s="73"/>
      <c r="B1241" s="85"/>
      <c r="C1241" s="73"/>
      <c r="D1241" s="86">
        <v>6</v>
      </c>
      <c r="E1241" s="87" t="s">
        <v>14152</v>
      </c>
      <c r="F1241" s="87" t="s">
        <v>8615</v>
      </c>
      <c r="G1241" s="88" t="s">
        <v>371</v>
      </c>
      <c r="H1241" s="88" t="s">
        <v>90</v>
      </c>
      <c r="I1241" s="90" t="s">
        <v>14153</v>
      </c>
      <c r="J1241" s="90" t="s">
        <v>24</v>
      </c>
      <c r="K1241" s="90" t="s">
        <v>2538</v>
      </c>
      <c r="L1241" s="91">
        <v>4.2</v>
      </c>
      <c r="M1241" s="90" t="s">
        <v>3344</v>
      </c>
      <c r="N1241" s="87" t="s">
        <v>13970</v>
      </c>
      <c r="O1241" s="87" t="s">
        <v>13971</v>
      </c>
      <c r="P1241" s="87" t="s">
        <v>14154</v>
      </c>
      <c r="Q1241" s="92" t="s">
        <v>11381</v>
      </c>
      <c r="R1241" s="88" t="s">
        <v>11382</v>
      </c>
      <c r="S1241" s="88">
        <v>4.2</v>
      </c>
      <c r="T1241" s="88" t="s">
        <v>13973</v>
      </c>
      <c r="U1241" s="87" t="s">
        <v>13974</v>
      </c>
      <c r="V1241" s="87" t="s">
        <v>24</v>
      </c>
      <c r="W1241" s="87" t="s">
        <v>13975</v>
      </c>
      <c r="X1241" s="87" t="s">
        <v>13976</v>
      </c>
      <c r="Y1241" s="87" t="s">
        <v>13977</v>
      </c>
    </row>
    <row r="1242" spans="1:25" ht="90" customHeight="1">
      <c r="A1242" s="73"/>
      <c r="B1242" s="85"/>
      <c r="C1242" s="73"/>
      <c r="D1242" s="86">
        <v>6</v>
      </c>
      <c r="E1242" s="87" t="s">
        <v>14155</v>
      </c>
      <c r="F1242" s="87" t="s">
        <v>8615</v>
      </c>
      <c r="G1242" s="88" t="s">
        <v>371</v>
      </c>
      <c r="H1242" s="88" t="s">
        <v>90</v>
      </c>
      <c r="I1242" s="90" t="s">
        <v>14153</v>
      </c>
      <c r="J1242" s="90" t="s">
        <v>24</v>
      </c>
      <c r="K1242" s="90" t="s">
        <v>2538</v>
      </c>
      <c r="L1242" s="91">
        <v>4.2</v>
      </c>
      <c r="M1242" s="90" t="s">
        <v>3344</v>
      </c>
      <c r="N1242" s="87" t="s">
        <v>13970</v>
      </c>
      <c r="O1242" s="87" t="s">
        <v>13971</v>
      </c>
      <c r="P1242" s="87" t="s">
        <v>14156</v>
      </c>
      <c r="Q1242" s="92" t="s">
        <v>11391</v>
      </c>
      <c r="R1242" s="88" t="s">
        <v>11382</v>
      </c>
      <c r="S1242" s="88">
        <v>4.2</v>
      </c>
      <c r="T1242" s="88" t="s">
        <v>13973</v>
      </c>
      <c r="U1242" s="87" t="s">
        <v>13974</v>
      </c>
      <c r="V1242" s="87" t="s">
        <v>24</v>
      </c>
      <c r="W1242" s="87" t="s">
        <v>13975</v>
      </c>
      <c r="X1242" s="87" t="s">
        <v>13976</v>
      </c>
      <c r="Y1242" s="87" t="s">
        <v>13977</v>
      </c>
    </row>
    <row r="1243" spans="1:25" ht="90" customHeight="1">
      <c r="A1243" s="73"/>
      <c r="B1243" s="85"/>
      <c r="C1243" s="73"/>
      <c r="D1243" s="86">
        <v>6</v>
      </c>
      <c r="E1243" s="87" t="s">
        <v>14157</v>
      </c>
      <c r="F1243" s="87" t="s">
        <v>8615</v>
      </c>
      <c r="G1243" s="88" t="s">
        <v>371</v>
      </c>
      <c r="H1243" s="88" t="s">
        <v>90</v>
      </c>
      <c r="I1243" s="90" t="s">
        <v>14153</v>
      </c>
      <c r="J1243" s="90" t="s">
        <v>24</v>
      </c>
      <c r="K1243" s="90" t="s">
        <v>2538</v>
      </c>
      <c r="L1243" s="91">
        <v>4.2</v>
      </c>
      <c r="M1243" s="90" t="s">
        <v>3344</v>
      </c>
      <c r="N1243" s="87" t="s">
        <v>13970</v>
      </c>
      <c r="O1243" s="87" t="s">
        <v>13971</v>
      </c>
      <c r="P1243" s="87" t="s">
        <v>14158</v>
      </c>
      <c r="Q1243" s="92" t="s">
        <v>11391</v>
      </c>
      <c r="R1243" s="88" t="s">
        <v>11382</v>
      </c>
      <c r="S1243" s="88">
        <v>4.2</v>
      </c>
      <c r="T1243" s="88" t="s">
        <v>13973</v>
      </c>
      <c r="U1243" s="87" t="s">
        <v>13974</v>
      </c>
      <c r="V1243" s="87" t="s">
        <v>24</v>
      </c>
      <c r="W1243" s="87" t="s">
        <v>13975</v>
      </c>
      <c r="X1243" s="87" t="s">
        <v>13976</v>
      </c>
      <c r="Y1243" s="87" t="s">
        <v>13977</v>
      </c>
    </row>
    <row r="1244" spans="1:25" ht="90" customHeight="1">
      <c r="A1244" s="73"/>
      <c r="B1244" s="85"/>
      <c r="C1244" s="73"/>
      <c r="D1244" s="86">
        <v>6</v>
      </c>
      <c r="E1244" s="87" t="s">
        <v>14159</v>
      </c>
      <c r="F1244" s="87" t="s">
        <v>8615</v>
      </c>
      <c r="G1244" s="88" t="s">
        <v>371</v>
      </c>
      <c r="H1244" s="88" t="s">
        <v>90</v>
      </c>
      <c r="I1244" s="90" t="s">
        <v>14153</v>
      </c>
      <c r="J1244" s="90" t="s">
        <v>24</v>
      </c>
      <c r="K1244" s="90" t="s">
        <v>2538</v>
      </c>
      <c r="L1244" s="91">
        <v>4.2</v>
      </c>
      <c r="M1244" s="90" t="s">
        <v>3344</v>
      </c>
      <c r="N1244" s="87" t="s">
        <v>13970</v>
      </c>
      <c r="O1244" s="87" t="s">
        <v>13971</v>
      </c>
      <c r="P1244" s="87" t="s">
        <v>14160</v>
      </c>
      <c r="Q1244" s="92" t="s">
        <v>11381</v>
      </c>
      <c r="R1244" s="88" t="s">
        <v>11382</v>
      </c>
      <c r="S1244" s="88">
        <v>4.2</v>
      </c>
      <c r="T1244" s="88" t="s">
        <v>13973</v>
      </c>
      <c r="U1244" s="87" t="s">
        <v>13974</v>
      </c>
      <c r="V1244" s="87" t="s">
        <v>24</v>
      </c>
      <c r="W1244" s="87" t="s">
        <v>13975</v>
      </c>
      <c r="X1244" s="87" t="s">
        <v>13976</v>
      </c>
      <c r="Y1244" s="87" t="s">
        <v>13977</v>
      </c>
    </row>
    <row r="1245" spans="1:25" ht="92.25" customHeight="1">
      <c r="A1245" s="73"/>
      <c r="B1245" s="85"/>
      <c r="C1245" s="73"/>
      <c r="D1245" s="86">
        <v>6</v>
      </c>
      <c r="E1245" s="87" t="s">
        <v>14161</v>
      </c>
      <c r="F1245" s="87" t="s">
        <v>8615</v>
      </c>
      <c r="G1245" s="88" t="s">
        <v>371</v>
      </c>
      <c r="H1245" s="88" t="s">
        <v>90</v>
      </c>
      <c r="I1245" s="90" t="s">
        <v>14153</v>
      </c>
      <c r="J1245" s="90" t="s">
        <v>24</v>
      </c>
      <c r="K1245" s="90" t="s">
        <v>2538</v>
      </c>
      <c r="L1245" s="91">
        <v>4.2</v>
      </c>
      <c r="M1245" s="90" t="s">
        <v>3344</v>
      </c>
      <c r="N1245" s="87" t="s">
        <v>13970</v>
      </c>
      <c r="O1245" s="87" t="s">
        <v>13971</v>
      </c>
      <c r="P1245" s="87" t="s">
        <v>14162</v>
      </c>
      <c r="Q1245" s="92" t="s">
        <v>11391</v>
      </c>
      <c r="R1245" s="88" t="s">
        <v>11382</v>
      </c>
      <c r="S1245" s="88">
        <v>4.2</v>
      </c>
      <c r="T1245" s="88" t="s">
        <v>13973</v>
      </c>
      <c r="U1245" s="87" t="s">
        <v>13974</v>
      </c>
      <c r="V1245" s="87" t="s">
        <v>24</v>
      </c>
      <c r="W1245" s="87" t="s">
        <v>13975</v>
      </c>
      <c r="X1245" s="87" t="s">
        <v>13976</v>
      </c>
      <c r="Y1245" s="87" t="s">
        <v>13977</v>
      </c>
    </row>
    <row r="1246" spans="1:25" ht="92.25" customHeight="1">
      <c r="A1246" s="73"/>
      <c r="B1246" s="85"/>
      <c r="C1246" s="73"/>
      <c r="D1246" s="86">
        <v>6</v>
      </c>
      <c r="E1246" s="87" t="s">
        <v>14163</v>
      </c>
      <c r="F1246" s="87" t="s">
        <v>8615</v>
      </c>
      <c r="G1246" s="88" t="s">
        <v>371</v>
      </c>
      <c r="H1246" s="88" t="s">
        <v>90</v>
      </c>
      <c r="I1246" s="90" t="s">
        <v>14153</v>
      </c>
      <c r="J1246" s="90" t="s">
        <v>24</v>
      </c>
      <c r="K1246" s="90" t="s">
        <v>2538</v>
      </c>
      <c r="L1246" s="91">
        <v>4.2</v>
      </c>
      <c r="M1246" s="90" t="s">
        <v>3344</v>
      </c>
      <c r="N1246" s="87" t="s">
        <v>13970</v>
      </c>
      <c r="O1246" s="87" t="s">
        <v>13971</v>
      </c>
      <c r="P1246" s="87" t="s">
        <v>14164</v>
      </c>
      <c r="Q1246" s="92" t="s">
        <v>11391</v>
      </c>
      <c r="R1246" s="88" t="s">
        <v>11382</v>
      </c>
      <c r="S1246" s="88">
        <v>4.2</v>
      </c>
      <c r="T1246" s="88" t="s">
        <v>13973</v>
      </c>
      <c r="U1246" s="87" t="s">
        <v>13974</v>
      </c>
      <c r="V1246" s="87" t="s">
        <v>24</v>
      </c>
      <c r="W1246" s="87" t="s">
        <v>13975</v>
      </c>
      <c r="X1246" s="87" t="s">
        <v>13976</v>
      </c>
      <c r="Y1246" s="87" t="s">
        <v>13977</v>
      </c>
    </row>
    <row r="1247" spans="1:25" ht="92.25" customHeight="1">
      <c r="A1247" s="73"/>
      <c r="B1247" s="85"/>
      <c r="C1247" s="73"/>
      <c r="D1247" s="86">
        <v>42</v>
      </c>
      <c r="E1247" s="87" t="s">
        <v>14165</v>
      </c>
      <c r="F1247" s="87" t="s">
        <v>8616</v>
      </c>
      <c r="G1247" s="88" t="s">
        <v>371</v>
      </c>
      <c r="H1247" s="88" t="s">
        <v>90</v>
      </c>
      <c r="I1247" s="90" t="s">
        <v>14153</v>
      </c>
      <c r="J1247" s="90" t="s">
        <v>24</v>
      </c>
      <c r="K1247" s="90" t="s">
        <v>2538</v>
      </c>
      <c r="L1247" s="91">
        <v>3.9</v>
      </c>
      <c r="M1247" s="90" t="s">
        <v>3344</v>
      </c>
      <c r="N1247" s="87" t="s">
        <v>14166</v>
      </c>
      <c r="O1247" s="87" t="s">
        <v>14167</v>
      </c>
      <c r="P1247" s="87" t="s">
        <v>14168</v>
      </c>
      <c r="Q1247" s="92" t="s">
        <v>11381</v>
      </c>
      <c r="R1247" s="88" t="s">
        <v>11382</v>
      </c>
      <c r="S1247" s="88">
        <v>3.9</v>
      </c>
      <c r="T1247" s="88" t="s">
        <v>14169</v>
      </c>
      <c r="U1247" s="87" t="s">
        <v>14170</v>
      </c>
      <c r="V1247" s="87" t="s">
        <v>14171</v>
      </c>
      <c r="W1247" s="87" t="s">
        <v>14172</v>
      </c>
      <c r="X1247" s="87" t="s">
        <v>14173</v>
      </c>
      <c r="Y1247" s="87" t="s">
        <v>14174</v>
      </c>
    </row>
    <row r="1248" spans="1:25" ht="92.25" customHeight="1">
      <c r="A1248" s="73"/>
      <c r="B1248" s="85"/>
      <c r="C1248" s="73"/>
      <c r="D1248" s="86">
        <v>42</v>
      </c>
      <c r="E1248" s="87" t="s">
        <v>14175</v>
      </c>
      <c r="F1248" s="87" t="s">
        <v>8616</v>
      </c>
      <c r="G1248" s="88" t="s">
        <v>371</v>
      </c>
      <c r="H1248" s="88" t="s">
        <v>90</v>
      </c>
      <c r="I1248" s="90" t="s">
        <v>14153</v>
      </c>
      <c r="J1248" s="90" t="s">
        <v>24</v>
      </c>
      <c r="K1248" s="90" t="s">
        <v>2538</v>
      </c>
      <c r="L1248" s="91">
        <v>3.9</v>
      </c>
      <c r="M1248" s="90" t="s">
        <v>3344</v>
      </c>
      <c r="N1248" s="87" t="s">
        <v>14166</v>
      </c>
      <c r="O1248" s="87" t="s">
        <v>14167</v>
      </c>
      <c r="P1248" s="87" t="s">
        <v>14176</v>
      </c>
      <c r="Q1248" s="92" t="s">
        <v>11381</v>
      </c>
      <c r="R1248" s="88" t="s">
        <v>11382</v>
      </c>
      <c r="S1248" s="88">
        <v>3.9</v>
      </c>
      <c r="T1248" s="88" t="s">
        <v>14169</v>
      </c>
      <c r="U1248" s="87" t="s">
        <v>14170</v>
      </c>
      <c r="V1248" s="87" t="s">
        <v>14171</v>
      </c>
      <c r="W1248" s="87" t="s">
        <v>14172</v>
      </c>
      <c r="X1248" s="87" t="s">
        <v>14173</v>
      </c>
      <c r="Y1248" s="87" t="s">
        <v>14174</v>
      </c>
    </row>
    <row r="1249" spans="1:25" ht="92.25" customHeight="1">
      <c r="A1249" s="73"/>
      <c r="B1249" s="85"/>
      <c r="C1249" s="73"/>
      <c r="D1249" s="86">
        <v>42</v>
      </c>
      <c r="E1249" s="87" t="s">
        <v>14177</v>
      </c>
      <c r="F1249" s="87" t="s">
        <v>8616</v>
      </c>
      <c r="G1249" s="88" t="s">
        <v>371</v>
      </c>
      <c r="H1249" s="88" t="s">
        <v>90</v>
      </c>
      <c r="I1249" s="90" t="s">
        <v>14153</v>
      </c>
      <c r="J1249" s="90" t="s">
        <v>24</v>
      </c>
      <c r="K1249" s="90" t="s">
        <v>2538</v>
      </c>
      <c r="L1249" s="91">
        <v>3.9</v>
      </c>
      <c r="M1249" s="90" t="s">
        <v>3344</v>
      </c>
      <c r="N1249" s="87" t="s">
        <v>14166</v>
      </c>
      <c r="O1249" s="87" t="s">
        <v>14167</v>
      </c>
      <c r="P1249" s="87" t="s">
        <v>14178</v>
      </c>
      <c r="Q1249" s="92" t="s">
        <v>11391</v>
      </c>
      <c r="R1249" s="88" t="s">
        <v>11382</v>
      </c>
      <c r="S1249" s="88">
        <v>3.9</v>
      </c>
      <c r="T1249" s="88" t="s">
        <v>14169</v>
      </c>
      <c r="U1249" s="87" t="s">
        <v>14170</v>
      </c>
      <c r="V1249" s="87" t="s">
        <v>14171</v>
      </c>
      <c r="W1249" s="87" t="s">
        <v>14172</v>
      </c>
      <c r="X1249" s="87" t="s">
        <v>14173</v>
      </c>
      <c r="Y1249" s="87" t="s">
        <v>14174</v>
      </c>
    </row>
    <row r="1250" spans="1:25" ht="92.25" customHeight="1">
      <c r="A1250" s="73"/>
      <c r="B1250" s="85"/>
      <c r="C1250" s="73"/>
      <c r="D1250" s="86">
        <v>42</v>
      </c>
      <c r="E1250" s="87" t="s">
        <v>14179</v>
      </c>
      <c r="F1250" s="87" t="s">
        <v>8616</v>
      </c>
      <c r="G1250" s="88" t="s">
        <v>371</v>
      </c>
      <c r="H1250" s="88" t="s">
        <v>90</v>
      </c>
      <c r="I1250" s="90" t="s">
        <v>14153</v>
      </c>
      <c r="J1250" s="90" t="s">
        <v>24</v>
      </c>
      <c r="K1250" s="90" t="s">
        <v>2538</v>
      </c>
      <c r="L1250" s="91">
        <v>3.9</v>
      </c>
      <c r="M1250" s="90" t="s">
        <v>3344</v>
      </c>
      <c r="N1250" s="87" t="s">
        <v>14166</v>
      </c>
      <c r="O1250" s="87" t="s">
        <v>14167</v>
      </c>
      <c r="P1250" s="87" t="s">
        <v>14180</v>
      </c>
      <c r="Q1250" s="92" t="s">
        <v>11391</v>
      </c>
      <c r="R1250" s="88" t="s">
        <v>11382</v>
      </c>
      <c r="S1250" s="88">
        <v>3.9</v>
      </c>
      <c r="T1250" s="88" t="s">
        <v>14169</v>
      </c>
      <c r="U1250" s="87" t="s">
        <v>14170</v>
      </c>
      <c r="V1250" s="87" t="s">
        <v>14171</v>
      </c>
      <c r="W1250" s="87" t="s">
        <v>14172</v>
      </c>
      <c r="X1250" s="87" t="s">
        <v>14173</v>
      </c>
      <c r="Y1250" s="87" t="s">
        <v>14174</v>
      </c>
    </row>
    <row r="1251" spans="1:25" ht="92.25" customHeight="1">
      <c r="A1251" s="73"/>
      <c r="B1251" s="85"/>
      <c r="C1251" s="73"/>
      <c r="D1251" s="86">
        <v>42</v>
      </c>
      <c r="E1251" s="87" t="s">
        <v>14181</v>
      </c>
      <c r="F1251" s="87" t="s">
        <v>8616</v>
      </c>
      <c r="G1251" s="88" t="s">
        <v>371</v>
      </c>
      <c r="H1251" s="88" t="s">
        <v>90</v>
      </c>
      <c r="I1251" s="90" t="s">
        <v>14153</v>
      </c>
      <c r="J1251" s="90" t="s">
        <v>24</v>
      </c>
      <c r="K1251" s="90" t="s">
        <v>2538</v>
      </c>
      <c r="L1251" s="91">
        <v>3.9</v>
      </c>
      <c r="M1251" s="90" t="s">
        <v>3344</v>
      </c>
      <c r="N1251" s="87" t="s">
        <v>14166</v>
      </c>
      <c r="O1251" s="87" t="s">
        <v>14167</v>
      </c>
      <c r="P1251" s="87" t="s">
        <v>14182</v>
      </c>
      <c r="Q1251" s="92" t="s">
        <v>11391</v>
      </c>
      <c r="R1251" s="88" t="s">
        <v>11382</v>
      </c>
      <c r="S1251" s="88">
        <v>3.9</v>
      </c>
      <c r="T1251" s="88" t="s">
        <v>14169</v>
      </c>
      <c r="U1251" s="87" t="s">
        <v>14170</v>
      </c>
      <c r="V1251" s="87" t="s">
        <v>14171</v>
      </c>
      <c r="W1251" s="87" t="s">
        <v>14172</v>
      </c>
      <c r="X1251" s="87" t="s">
        <v>14173</v>
      </c>
      <c r="Y1251" s="87" t="s">
        <v>14174</v>
      </c>
    </row>
    <row r="1252" spans="1:25" ht="92.25" customHeight="1">
      <c r="A1252" s="73"/>
      <c r="B1252" s="85"/>
      <c r="C1252" s="73"/>
      <c r="D1252" s="86">
        <v>61</v>
      </c>
      <c r="E1252" s="87" t="s">
        <v>14183</v>
      </c>
      <c r="F1252" s="87" t="s">
        <v>8616</v>
      </c>
      <c r="G1252" s="88" t="s">
        <v>371</v>
      </c>
      <c r="H1252" s="88" t="s">
        <v>90</v>
      </c>
      <c r="I1252" s="90" t="s">
        <v>14153</v>
      </c>
      <c r="J1252" s="90" t="s">
        <v>24</v>
      </c>
      <c r="K1252" s="90" t="s">
        <v>2538</v>
      </c>
      <c r="L1252" s="91">
        <v>3.9</v>
      </c>
      <c r="M1252" s="90" t="s">
        <v>3344</v>
      </c>
      <c r="N1252" s="87" t="s">
        <v>13979</v>
      </c>
      <c r="O1252" s="87" t="s">
        <v>13980</v>
      </c>
      <c r="P1252" s="87" t="s">
        <v>14184</v>
      </c>
      <c r="Q1252" s="92" t="s">
        <v>11381</v>
      </c>
      <c r="R1252" s="88" t="s">
        <v>7810</v>
      </c>
      <c r="S1252" s="88">
        <v>3.9</v>
      </c>
      <c r="T1252" s="88" t="s">
        <v>13982</v>
      </c>
      <c r="U1252" s="87" t="s">
        <v>13983</v>
      </c>
      <c r="V1252" s="87" t="s">
        <v>11593</v>
      </c>
      <c r="W1252" s="87" t="s">
        <v>13984</v>
      </c>
      <c r="X1252" s="87" t="s">
        <v>13985</v>
      </c>
      <c r="Y1252" s="87" t="s">
        <v>13986</v>
      </c>
    </row>
    <row r="1253" spans="1:25" ht="92.25" customHeight="1">
      <c r="A1253" s="73"/>
      <c r="B1253" s="85"/>
      <c r="C1253" s="73"/>
      <c r="D1253" s="86">
        <v>66</v>
      </c>
      <c r="E1253" s="87" t="s">
        <v>14185</v>
      </c>
      <c r="F1253" s="87" t="s">
        <v>8616</v>
      </c>
      <c r="G1253" s="88" t="s">
        <v>371</v>
      </c>
      <c r="H1253" s="88" t="s">
        <v>90</v>
      </c>
      <c r="I1253" s="90" t="s">
        <v>14153</v>
      </c>
      <c r="J1253" s="90" t="s">
        <v>24</v>
      </c>
      <c r="K1253" s="90" t="s">
        <v>2538</v>
      </c>
      <c r="L1253" s="91">
        <v>3.9</v>
      </c>
      <c r="M1253" s="90" t="s">
        <v>3344</v>
      </c>
      <c r="N1253" s="87" t="s">
        <v>11588</v>
      </c>
      <c r="O1253" s="87" t="s">
        <v>14186</v>
      </c>
      <c r="P1253" s="87" t="s">
        <v>14187</v>
      </c>
      <c r="Q1253" s="92" t="s">
        <v>11381</v>
      </c>
      <c r="R1253" s="88" t="s">
        <v>11382</v>
      </c>
      <c r="S1253" s="88">
        <v>3.9</v>
      </c>
      <c r="T1253" s="88" t="s">
        <v>14188</v>
      </c>
      <c r="U1253" s="87" t="s">
        <v>13938</v>
      </c>
      <c r="V1253" s="87" t="s">
        <v>11593</v>
      </c>
      <c r="W1253" s="87" t="s">
        <v>13939</v>
      </c>
      <c r="X1253" s="87" t="s">
        <v>11595</v>
      </c>
      <c r="Y1253" s="87" t="s">
        <v>12987</v>
      </c>
    </row>
    <row r="1254" spans="1:25" ht="92.25" customHeight="1">
      <c r="A1254" s="73"/>
      <c r="B1254" s="85"/>
      <c r="C1254" s="73"/>
      <c r="D1254" s="86">
        <v>66</v>
      </c>
      <c r="E1254" s="87" t="s">
        <v>14189</v>
      </c>
      <c r="F1254" s="87" t="s">
        <v>8616</v>
      </c>
      <c r="G1254" s="88" t="s">
        <v>371</v>
      </c>
      <c r="H1254" s="88" t="s">
        <v>90</v>
      </c>
      <c r="I1254" s="90" t="s">
        <v>14153</v>
      </c>
      <c r="J1254" s="90" t="s">
        <v>24</v>
      </c>
      <c r="K1254" s="90" t="s">
        <v>2538</v>
      </c>
      <c r="L1254" s="91">
        <v>3.9</v>
      </c>
      <c r="M1254" s="90" t="s">
        <v>3344</v>
      </c>
      <c r="N1254" s="87" t="s">
        <v>11588</v>
      </c>
      <c r="O1254" s="87" t="s">
        <v>14186</v>
      </c>
      <c r="P1254" s="87" t="s">
        <v>14190</v>
      </c>
      <c r="Q1254" s="92" t="s">
        <v>11391</v>
      </c>
      <c r="R1254" s="88" t="s">
        <v>11382</v>
      </c>
      <c r="S1254" s="88">
        <v>3.9</v>
      </c>
      <c r="T1254" s="88" t="s">
        <v>14188</v>
      </c>
      <c r="U1254" s="87" t="s">
        <v>13938</v>
      </c>
      <c r="V1254" s="87" t="s">
        <v>11593</v>
      </c>
      <c r="W1254" s="87" t="s">
        <v>13939</v>
      </c>
      <c r="X1254" s="87" t="s">
        <v>11595</v>
      </c>
      <c r="Y1254" s="87" t="s">
        <v>12987</v>
      </c>
    </row>
    <row r="1255" spans="1:25" ht="92.25" customHeight="1">
      <c r="A1255" s="73"/>
      <c r="B1255" s="85"/>
      <c r="C1255" s="73"/>
      <c r="D1255" s="86">
        <v>66</v>
      </c>
      <c r="E1255" s="87" t="s">
        <v>14191</v>
      </c>
      <c r="F1255" s="87" t="s">
        <v>8616</v>
      </c>
      <c r="G1255" s="88" t="s">
        <v>371</v>
      </c>
      <c r="H1255" s="88" t="s">
        <v>90</v>
      </c>
      <c r="I1255" s="90" t="s">
        <v>14153</v>
      </c>
      <c r="J1255" s="90" t="s">
        <v>24</v>
      </c>
      <c r="K1255" s="90" t="s">
        <v>2538</v>
      </c>
      <c r="L1255" s="91">
        <v>3.9</v>
      </c>
      <c r="M1255" s="90" t="s">
        <v>3344</v>
      </c>
      <c r="N1255" s="87" t="s">
        <v>11588</v>
      </c>
      <c r="O1255" s="87" t="s">
        <v>14186</v>
      </c>
      <c r="P1255" s="87" t="s">
        <v>14192</v>
      </c>
      <c r="Q1255" s="92" t="s">
        <v>11391</v>
      </c>
      <c r="R1255" s="88" t="s">
        <v>11382</v>
      </c>
      <c r="S1255" s="88">
        <v>3.9</v>
      </c>
      <c r="T1255" s="88" t="s">
        <v>14188</v>
      </c>
      <c r="U1255" s="87" t="s">
        <v>13938</v>
      </c>
      <c r="V1255" s="87" t="s">
        <v>11593</v>
      </c>
      <c r="W1255" s="87" t="s">
        <v>13939</v>
      </c>
      <c r="X1255" s="87" t="s">
        <v>11595</v>
      </c>
      <c r="Y1255" s="87" t="s">
        <v>12987</v>
      </c>
    </row>
    <row r="1256" spans="1:25" ht="92.25" customHeight="1">
      <c r="A1256" s="73"/>
      <c r="B1256" s="85"/>
      <c r="C1256" s="73"/>
      <c r="D1256" s="86">
        <v>66</v>
      </c>
      <c r="E1256" s="87" t="s">
        <v>14193</v>
      </c>
      <c r="F1256" s="87" t="s">
        <v>8616</v>
      </c>
      <c r="G1256" s="88" t="s">
        <v>371</v>
      </c>
      <c r="H1256" s="88" t="s">
        <v>90</v>
      </c>
      <c r="I1256" s="90" t="s">
        <v>14153</v>
      </c>
      <c r="J1256" s="90" t="s">
        <v>24</v>
      </c>
      <c r="K1256" s="90" t="s">
        <v>2538</v>
      </c>
      <c r="L1256" s="91">
        <v>3.9</v>
      </c>
      <c r="M1256" s="90" t="s">
        <v>3344</v>
      </c>
      <c r="N1256" s="87" t="s">
        <v>11588</v>
      </c>
      <c r="O1256" s="87" t="s">
        <v>14186</v>
      </c>
      <c r="P1256" s="87" t="s">
        <v>14194</v>
      </c>
      <c r="Q1256" s="92" t="s">
        <v>11391</v>
      </c>
      <c r="R1256" s="88" t="s">
        <v>11382</v>
      </c>
      <c r="S1256" s="88">
        <v>3.9</v>
      </c>
      <c r="T1256" s="88" t="s">
        <v>14188</v>
      </c>
      <c r="U1256" s="87" t="s">
        <v>13938</v>
      </c>
      <c r="V1256" s="87" t="s">
        <v>11593</v>
      </c>
      <c r="W1256" s="87" t="s">
        <v>13939</v>
      </c>
      <c r="X1256" s="87" t="s">
        <v>11595</v>
      </c>
      <c r="Y1256" s="87" t="s">
        <v>12987</v>
      </c>
    </row>
    <row r="1257" spans="1:25" ht="92.25" customHeight="1">
      <c r="A1257" s="73"/>
      <c r="B1257" s="85"/>
      <c r="C1257" s="73"/>
      <c r="D1257" s="86">
        <v>6</v>
      </c>
      <c r="E1257" s="87" t="s">
        <v>14195</v>
      </c>
      <c r="F1257" s="87" t="s">
        <v>8619</v>
      </c>
      <c r="G1257" s="88" t="s">
        <v>371</v>
      </c>
      <c r="H1257" s="88" t="s">
        <v>90</v>
      </c>
      <c r="I1257" s="90" t="s">
        <v>14153</v>
      </c>
      <c r="J1257" s="90" t="s">
        <v>24</v>
      </c>
      <c r="K1257" s="90" t="s">
        <v>2538</v>
      </c>
      <c r="L1257" s="91">
        <v>3.8</v>
      </c>
      <c r="M1257" s="90" t="s">
        <v>3344</v>
      </c>
      <c r="N1257" s="87" t="s">
        <v>13970</v>
      </c>
      <c r="O1257" s="87" t="s">
        <v>13971</v>
      </c>
      <c r="P1257" s="87" t="s">
        <v>14196</v>
      </c>
      <c r="Q1257" s="92" t="s">
        <v>11381</v>
      </c>
      <c r="R1257" s="88" t="s">
        <v>11382</v>
      </c>
      <c r="S1257" s="88">
        <v>3.8</v>
      </c>
      <c r="T1257" s="88" t="s">
        <v>13973</v>
      </c>
      <c r="U1257" s="87" t="s">
        <v>13974</v>
      </c>
      <c r="V1257" s="87" t="s">
        <v>24</v>
      </c>
      <c r="W1257" s="87" t="s">
        <v>13975</v>
      </c>
      <c r="X1257" s="87" t="s">
        <v>13976</v>
      </c>
      <c r="Y1257" s="87" t="s">
        <v>13977</v>
      </c>
    </row>
    <row r="1258" spans="1:25" ht="92.25" customHeight="1">
      <c r="A1258" s="73"/>
      <c r="B1258" s="85"/>
      <c r="C1258" s="73"/>
      <c r="D1258" s="86">
        <v>6</v>
      </c>
      <c r="E1258" s="87" t="s">
        <v>14197</v>
      </c>
      <c r="F1258" s="87" t="s">
        <v>8619</v>
      </c>
      <c r="G1258" s="88" t="s">
        <v>371</v>
      </c>
      <c r="H1258" s="88" t="s">
        <v>90</v>
      </c>
      <c r="I1258" s="90" t="s">
        <v>14153</v>
      </c>
      <c r="J1258" s="90" t="s">
        <v>24</v>
      </c>
      <c r="K1258" s="90" t="s">
        <v>2538</v>
      </c>
      <c r="L1258" s="91">
        <v>3.8</v>
      </c>
      <c r="M1258" s="90" t="s">
        <v>3344</v>
      </c>
      <c r="N1258" s="87" t="s">
        <v>13970</v>
      </c>
      <c r="O1258" s="87" t="s">
        <v>13971</v>
      </c>
      <c r="P1258" s="87" t="s">
        <v>14198</v>
      </c>
      <c r="Q1258" s="92" t="s">
        <v>11391</v>
      </c>
      <c r="R1258" s="88" t="s">
        <v>11382</v>
      </c>
      <c r="S1258" s="88">
        <v>3.8</v>
      </c>
      <c r="T1258" s="88" t="s">
        <v>13973</v>
      </c>
      <c r="U1258" s="87" t="s">
        <v>13974</v>
      </c>
      <c r="V1258" s="87" t="s">
        <v>24</v>
      </c>
      <c r="W1258" s="87" t="s">
        <v>13975</v>
      </c>
      <c r="X1258" s="87" t="s">
        <v>13976</v>
      </c>
      <c r="Y1258" s="87" t="s">
        <v>13977</v>
      </c>
    </row>
    <row r="1259" spans="1:25" ht="92.25" customHeight="1">
      <c r="A1259" s="73"/>
      <c r="B1259" s="85"/>
      <c r="C1259" s="73"/>
      <c r="D1259" s="86">
        <v>6</v>
      </c>
      <c r="E1259" s="87" t="s">
        <v>14199</v>
      </c>
      <c r="F1259" s="87" t="s">
        <v>8619</v>
      </c>
      <c r="G1259" s="88" t="s">
        <v>371</v>
      </c>
      <c r="H1259" s="88" t="s">
        <v>90</v>
      </c>
      <c r="I1259" s="90" t="s">
        <v>14153</v>
      </c>
      <c r="J1259" s="90" t="s">
        <v>24</v>
      </c>
      <c r="K1259" s="90" t="s">
        <v>2538</v>
      </c>
      <c r="L1259" s="91">
        <v>3.8</v>
      </c>
      <c r="M1259" s="90" t="s">
        <v>3344</v>
      </c>
      <c r="N1259" s="87" t="s">
        <v>13970</v>
      </c>
      <c r="O1259" s="87" t="s">
        <v>13971</v>
      </c>
      <c r="P1259" s="87" t="s">
        <v>14200</v>
      </c>
      <c r="Q1259" s="92" t="s">
        <v>11391</v>
      </c>
      <c r="R1259" s="88" t="s">
        <v>11382</v>
      </c>
      <c r="S1259" s="88">
        <v>3.8</v>
      </c>
      <c r="T1259" s="88" t="s">
        <v>13973</v>
      </c>
      <c r="U1259" s="87" t="s">
        <v>13974</v>
      </c>
      <c r="V1259" s="87" t="s">
        <v>24</v>
      </c>
      <c r="W1259" s="87" t="s">
        <v>13975</v>
      </c>
      <c r="X1259" s="87" t="s">
        <v>13976</v>
      </c>
      <c r="Y1259" s="87" t="s">
        <v>13977</v>
      </c>
    </row>
    <row r="1260" spans="1:25" ht="92.25" customHeight="1">
      <c r="A1260" s="73"/>
      <c r="B1260" s="85"/>
      <c r="C1260" s="73"/>
      <c r="D1260" s="86">
        <v>6</v>
      </c>
      <c r="E1260" s="87" t="s">
        <v>14201</v>
      </c>
      <c r="F1260" s="87" t="s">
        <v>8619</v>
      </c>
      <c r="G1260" s="88" t="s">
        <v>371</v>
      </c>
      <c r="H1260" s="88" t="s">
        <v>90</v>
      </c>
      <c r="I1260" s="90" t="s">
        <v>14153</v>
      </c>
      <c r="J1260" s="90" t="s">
        <v>24</v>
      </c>
      <c r="K1260" s="90" t="s">
        <v>2538</v>
      </c>
      <c r="L1260" s="91">
        <v>3.8</v>
      </c>
      <c r="M1260" s="90" t="s">
        <v>3344</v>
      </c>
      <c r="N1260" s="87" t="s">
        <v>13970</v>
      </c>
      <c r="O1260" s="87" t="s">
        <v>13971</v>
      </c>
      <c r="P1260" s="87" t="s">
        <v>14202</v>
      </c>
      <c r="Q1260" s="92" t="s">
        <v>11391</v>
      </c>
      <c r="R1260" s="88" t="s">
        <v>11382</v>
      </c>
      <c r="S1260" s="88">
        <v>3.8</v>
      </c>
      <c r="T1260" s="88" t="s">
        <v>13973</v>
      </c>
      <c r="U1260" s="87" t="s">
        <v>13974</v>
      </c>
      <c r="V1260" s="87" t="s">
        <v>24</v>
      </c>
      <c r="W1260" s="87" t="s">
        <v>13975</v>
      </c>
      <c r="X1260" s="87" t="s">
        <v>13976</v>
      </c>
      <c r="Y1260" s="87" t="s">
        <v>13977</v>
      </c>
    </row>
    <row r="1261" spans="1:25" ht="92.25" customHeight="1">
      <c r="A1261" s="73"/>
      <c r="B1261" s="85"/>
      <c r="C1261" s="73"/>
      <c r="D1261" s="86">
        <v>6</v>
      </c>
      <c r="E1261" s="87" t="s">
        <v>14203</v>
      </c>
      <c r="F1261" s="87" t="s">
        <v>8619</v>
      </c>
      <c r="G1261" s="88" t="s">
        <v>371</v>
      </c>
      <c r="H1261" s="88" t="s">
        <v>90</v>
      </c>
      <c r="I1261" s="90" t="s">
        <v>14153</v>
      </c>
      <c r="J1261" s="90" t="s">
        <v>24</v>
      </c>
      <c r="K1261" s="90" t="s">
        <v>2538</v>
      </c>
      <c r="L1261" s="91">
        <v>3.8</v>
      </c>
      <c r="M1261" s="90" t="s">
        <v>3344</v>
      </c>
      <c r="N1261" s="87" t="s">
        <v>13970</v>
      </c>
      <c r="O1261" s="87" t="s">
        <v>13971</v>
      </c>
      <c r="P1261" s="87" t="s">
        <v>14204</v>
      </c>
      <c r="Q1261" s="92" t="s">
        <v>11391</v>
      </c>
      <c r="R1261" s="88" t="s">
        <v>11382</v>
      </c>
      <c r="S1261" s="88">
        <v>3.8</v>
      </c>
      <c r="T1261" s="88" t="s">
        <v>13973</v>
      </c>
      <c r="U1261" s="87" t="s">
        <v>13974</v>
      </c>
      <c r="V1261" s="87" t="s">
        <v>24</v>
      </c>
      <c r="W1261" s="87" t="s">
        <v>13975</v>
      </c>
      <c r="X1261" s="87" t="s">
        <v>13976</v>
      </c>
      <c r="Y1261" s="87" t="s">
        <v>13977</v>
      </c>
    </row>
    <row r="1262" spans="1:25" ht="92.25" customHeight="1">
      <c r="A1262" s="73"/>
      <c r="B1262" s="85"/>
      <c r="C1262" s="73"/>
      <c r="D1262" s="86">
        <v>6</v>
      </c>
      <c r="E1262" s="87" t="s">
        <v>14205</v>
      </c>
      <c r="F1262" s="87" t="s">
        <v>8619</v>
      </c>
      <c r="G1262" s="88" t="s">
        <v>371</v>
      </c>
      <c r="H1262" s="88" t="s">
        <v>90</v>
      </c>
      <c r="I1262" s="90" t="s">
        <v>14153</v>
      </c>
      <c r="J1262" s="90" t="s">
        <v>24</v>
      </c>
      <c r="K1262" s="90" t="s">
        <v>2538</v>
      </c>
      <c r="L1262" s="91">
        <v>3.8</v>
      </c>
      <c r="M1262" s="90" t="s">
        <v>3344</v>
      </c>
      <c r="N1262" s="87" t="s">
        <v>13970</v>
      </c>
      <c r="O1262" s="87" t="s">
        <v>13971</v>
      </c>
      <c r="P1262" s="87" t="s">
        <v>14206</v>
      </c>
      <c r="Q1262" s="92" t="s">
        <v>11391</v>
      </c>
      <c r="R1262" s="88" t="s">
        <v>11382</v>
      </c>
      <c r="S1262" s="88">
        <v>3.8</v>
      </c>
      <c r="T1262" s="88" t="s">
        <v>13973</v>
      </c>
      <c r="U1262" s="87" t="s">
        <v>13974</v>
      </c>
      <c r="V1262" s="87" t="s">
        <v>24</v>
      </c>
      <c r="W1262" s="87" t="s">
        <v>13975</v>
      </c>
      <c r="X1262" s="87" t="s">
        <v>13976</v>
      </c>
      <c r="Y1262" s="87" t="s">
        <v>13977</v>
      </c>
    </row>
    <row r="1263" spans="1:25" ht="92.25" customHeight="1">
      <c r="A1263" s="73"/>
      <c r="B1263" s="85"/>
      <c r="C1263" s="73"/>
      <c r="D1263" s="86">
        <v>6</v>
      </c>
      <c r="E1263" s="87" t="s">
        <v>14207</v>
      </c>
      <c r="F1263" s="87" t="s">
        <v>8619</v>
      </c>
      <c r="G1263" s="88" t="s">
        <v>371</v>
      </c>
      <c r="H1263" s="88" t="s">
        <v>90</v>
      </c>
      <c r="I1263" s="90" t="s">
        <v>14153</v>
      </c>
      <c r="J1263" s="90" t="s">
        <v>24</v>
      </c>
      <c r="K1263" s="90" t="s">
        <v>2538</v>
      </c>
      <c r="L1263" s="91">
        <v>3.8</v>
      </c>
      <c r="M1263" s="90" t="s">
        <v>3344</v>
      </c>
      <c r="N1263" s="87" t="s">
        <v>13970</v>
      </c>
      <c r="O1263" s="87" t="s">
        <v>13971</v>
      </c>
      <c r="P1263" s="87" t="s">
        <v>14208</v>
      </c>
      <c r="Q1263" s="92" t="s">
        <v>11381</v>
      </c>
      <c r="R1263" s="88" t="s">
        <v>11382</v>
      </c>
      <c r="S1263" s="88">
        <v>3.8</v>
      </c>
      <c r="T1263" s="88" t="s">
        <v>13973</v>
      </c>
      <c r="U1263" s="87" t="s">
        <v>13974</v>
      </c>
      <c r="V1263" s="87" t="s">
        <v>24</v>
      </c>
      <c r="W1263" s="87" t="s">
        <v>13975</v>
      </c>
      <c r="X1263" s="87" t="s">
        <v>13976</v>
      </c>
      <c r="Y1263" s="87" t="s">
        <v>13977</v>
      </c>
    </row>
    <row r="1264" spans="1:25" ht="92.25" customHeight="1">
      <c r="A1264" s="73"/>
      <c r="B1264" s="85"/>
      <c r="C1264" s="73"/>
      <c r="D1264" s="86">
        <v>6</v>
      </c>
      <c r="E1264" s="87" t="s">
        <v>14209</v>
      </c>
      <c r="F1264" s="87" t="s">
        <v>8619</v>
      </c>
      <c r="G1264" s="88" t="s">
        <v>371</v>
      </c>
      <c r="H1264" s="88" t="s">
        <v>90</v>
      </c>
      <c r="I1264" s="90" t="s">
        <v>14153</v>
      </c>
      <c r="J1264" s="90" t="s">
        <v>24</v>
      </c>
      <c r="K1264" s="90" t="s">
        <v>2538</v>
      </c>
      <c r="L1264" s="91">
        <v>3.8</v>
      </c>
      <c r="M1264" s="90" t="s">
        <v>3344</v>
      </c>
      <c r="N1264" s="87" t="s">
        <v>13970</v>
      </c>
      <c r="O1264" s="87" t="s">
        <v>13971</v>
      </c>
      <c r="P1264" s="87" t="s">
        <v>14210</v>
      </c>
      <c r="Q1264" s="92" t="s">
        <v>11391</v>
      </c>
      <c r="R1264" s="88" t="s">
        <v>11382</v>
      </c>
      <c r="S1264" s="88">
        <v>3.8</v>
      </c>
      <c r="T1264" s="88" t="s">
        <v>13973</v>
      </c>
      <c r="U1264" s="87" t="s">
        <v>13974</v>
      </c>
      <c r="V1264" s="87" t="s">
        <v>24</v>
      </c>
      <c r="W1264" s="87" t="s">
        <v>13975</v>
      </c>
      <c r="X1264" s="87" t="s">
        <v>13976</v>
      </c>
      <c r="Y1264" s="87" t="s">
        <v>13977</v>
      </c>
    </row>
    <row r="1265" spans="1:25" ht="92.25" customHeight="1">
      <c r="A1265" s="73"/>
      <c r="B1265" s="85"/>
      <c r="C1265" s="73"/>
      <c r="D1265" s="86">
        <v>6</v>
      </c>
      <c r="E1265" s="87" t="s">
        <v>14211</v>
      </c>
      <c r="F1265" s="87" t="s">
        <v>8619</v>
      </c>
      <c r="G1265" s="88" t="s">
        <v>371</v>
      </c>
      <c r="H1265" s="88" t="s">
        <v>90</v>
      </c>
      <c r="I1265" s="90" t="s">
        <v>14153</v>
      </c>
      <c r="J1265" s="90" t="s">
        <v>24</v>
      </c>
      <c r="K1265" s="90" t="s">
        <v>2538</v>
      </c>
      <c r="L1265" s="91">
        <v>3.8</v>
      </c>
      <c r="M1265" s="90" t="s">
        <v>3344</v>
      </c>
      <c r="N1265" s="87" t="s">
        <v>13970</v>
      </c>
      <c r="O1265" s="87" t="s">
        <v>13971</v>
      </c>
      <c r="P1265" s="87" t="s">
        <v>14212</v>
      </c>
      <c r="Q1265" s="92" t="s">
        <v>11391</v>
      </c>
      <c r="R1265" s="88" t="s">
        <v>11382</v>
      </c>
      <c r="S1265" s="88">
        <v>3.8</v>
      </c>
      <c r="T1265" s="88" t="s">
        <v>13973</v>
      </c>
      <c r="U1265" s="87" t="s">
        <v>13974</v>
      </c>
      <c r="V1265" s="87" t="s">
        <v>24</v>
      </c>
      <c r="W1265" s="87" t="s">
        <v>13975</v>
      </c>
      <c r="X1265" s="87" t="s">
        <v>13976</v>
      </c>
      <c r="Y1265" s="87" t="s">
        <v>13977</v>
      </c>
    </row>
    <row r="1266" spans="1:25" ht="92.25" customHeight="1">
      <c r="A1266" s="73"/>
      <c r="B1266" s="85"/>
      <c r="C1266" s="73"/>
      <c r="D1266" s="86">
        <v>6</v>
      </c>
      <c r="E1266" s="87" t="s">
        <v>14213</v>
      </c>
      <c r="F1266" s="87" t="s">
        <v>8619</v>
      </c>
      <c r="G1266" s="88" t="s">
        <v>371</v>
      </c>
      <c r="H1266" s="88" t="s">
        <v>90</v>
      </c>
      <c r="I1266" s="90" t="s">
        <v>14153</v>
      </c>
      <c r="J1266" s="90" t="s">
        <v>24</v>
      </c>
      <c r="K1266" s="90" t="s">
        <v>2538</v>
      </c>
      <c r="L1266" s="91">
        <v>3.8</v>
      </c>
      <c r="M1266" s="90" t="s">
        <v>3344</v>
      </c>
      <c r="N1266" s="87" t="s">
        <v>13970</v>
      </c>
      <c r="O1266" s="87" t="s">
        <v>13971</v>
      </c>
      <c r="P1266" s="87" t="s">
        <v>14214</v>
      </c>
      <c r="Q1266" s="92" t="s">
        <v>11391</v>
      </c>
      <c r="R1266" s="88" t="s">
        <v>11382</v>
      </c>
      <c r="S1266" s="88">
        <v>3.8</v>
      </c>
      <c r="T1266" s="88" t="s">
        <v>13973</v>
      </c>
      <c r="U1266" s="87" t="s">
        <v>13974</v>
      </c>
      <c r="V1266" s="87" t="s">
        <v>24</v>
      </c>
      <c r="W1266" s="87" t="s">
        <v>13975</v>
      </c>
      <c r="X1266" s="87" t="s">
        <v>13976</v>
      </c>
      <c r="Y1266" s="87" t="s">
        <v>13977</v>
      </c>
    </row>
    <row r="1267" spans="1:25" ht="92.25" customHeight="1">
      <c r="A1267" s="73"/>
      <c r="B1267" s="85"/>
      <c r="C1267" s="73"/>
      <c r="D1267" s="86">
        <v>6</v>
      </c>
      <c r="E1267" s="87" t="s">
        <v>14215</v>
      </c>
      <c r="F1267" s="87" t="s">
        <v>8619</v>
      </c>
      <c r="G1267" s="88" t="s">
        <v>371</v>
      </c>
      <c r="H1267" s="88" t="s">
        <v>90</v>
      </c>
      <c r="I1267" s="90" t="s">
        <v>14153</v>
      </c>
      <c r="J1267" s="90" t="s">
        <v>24</v>
      </c>
      <c r="K1267" s="90" t="s">
        <v>2538</v>
      </c>
      <c r="L1267" s="91">
        <v>3.8</v>
      </c>
      <c r="M1267" s="90" t="s">
        <v>3344</v>
      </c>
      <c r="N1267" s="87" t="s">
        <v>13970</v>
      </c>
      <c r="O1267" s="87" t="s">
        <v>13971</v>
      </c>
      <c r="P1267" s="87" t="s">
        <v>14216</v>
      </c>
      <c r="Q1267" s="92" t="s">
        <v>11391</v>
      </c>
      <c r="R1267" s="88" t="s">
        <v>11382</v>
      </c>
      <c r="S1267" s="88">
        <v>3.8</v>
      </c>
      <c r="T1267" s="88" t="s">
        <v>13973</v>
      </c>
      <c r="U1267" s="87" t="s">
        <v>13974</v>
      </c>
      <c r="V1267" s="87" t="s">
        <v>24</v>
      </c>
      <c r="W1267" s="87" t="s">
        <v>13975</v>
      </c>
      <c r="X1267" s="87" t="s">
        <v>13976</v>
      </c>
      <c r="Y1267" s="87" t="s">
        <v>13977</v>
      </c>
    </row>
    <row r="1268" spans="1:25" ht="92.25" customHeight="1">
      <c r="A1268" s="73"/>
      <c r="B1268" s="85"/>
      <c r="C1268" s="73"/>
      <c r="D1268" s="86">
        <v>6</v>
      </c>
      <c r="E1268" s="87" t="s">
        <v>14217</v>
      </c>
      <c r="F1268" s="87" t="s">
        <v>8619</v>
      </c>
      <c r="G1268" s="88" t="s">
        <v>371</v>
      </c>
      <c r="H1268" s="88" t="s">
        <v>90</v>
      </c>
      <c r="I1268" s="90" t="s">
        <v>14153</v>
      </c>
      <c r="J1268" s="90" t="s">
        <v>24</v>
      </c>
      <c r="K1268" s="90" t="s">
        <v>2538</v>
      </c>
      <c r="L1268" s="91">
        <v>3.8</v>
      </c>
      <c r="M1268" s="90" t="s">
        <v>3344</v>
      </c>
      <c r="N1268" s="87" t="s">
        <v>13970</v>
      </c>
      <c r="O1268" s="87" t="s">
        <v>13971</v>
      </c>
      <c r="P1268" s="87" t="s">
        <v>14218</v>
      </c>
      <c r="Q1268" s="92" t="s">
        <v>11391</v>
      </c>
      <c r="R1268" s="88" t="s">
        <v>11382</v>
      </c>
      <c r="S1268" s="88">
        <v>3.8</v>
      </c>
      <c r="T1268" s="88" t="s">
        <v>13973</v>
      </c>
      <c r="U1268" s="87" t="s">
        <v>13974</v>
      </c>
      <c r="V1268" s="87" t="s">
        <v>24</v>
      </c>
      <c r="W1268" s="87" t="s">
        <v>13975</v>
      </c>
      <c r="X1268" s="87" t="s">
        <v>13976</v>
      </c>
      <c r="Y1268" s="87" t="s">
        <v>13977</v>
      </c>
    </row>
    <row r="1269" spans="1:25" ht="92.25" customHeight="1">
      <c r="A1269" s="73"/>
      <c r="B1269" s="85"/>
      <c r="C1269" s="73"/>
      <c r="D1269" s="86">
        <v>71</v>
      </c>
      <c r="E1269" s="87" t="s">
        <v>14219</v>
      </c>
      <c r="F1269" s="87" t="s">
        <v>8619</v>
      </c>
      <c r="G1269" s="88" t="s">
        <v>371</v>
      </c>
      <c r="H1269" s="88" t="s">
        <v>90</v>
      </c>
      <c r="I1269" s="90" t="s">
        <v>14153</v>
      </c>
      <c r="J1269" s="90" t="s">
        <v>24</v>
      </c>
      <c r="K1269" s="90" t="s">
        <v>2538</v>
      </c>
      <c r="L1269" s="91">
        <v>3.8</v>
      </c>
      <c r="M1269" s="90" t="s">
        <v>3344</v>
      </c>
      <c r="N1269" s="87" t="s">
        <v>14038</v>
      </c>
      <c r="O1269" s="87" t="s">
        <v>14220</v>
      </c>
      <c r="P1269" s="87" t="s">
        <v>14221</v>
      </c>
      <c r="Q1269" s="92" t="s">
        <v>11381</v>
      </c>
      <c r="R1269" s="88" t="s">
        <v>11382</v>
      </c>
      <c r="S1269" s="88">
        <v>3.8</v>
      </c>
      <c r="T1269" s="88" t="s">
        <v>14222</v>
      </c>
      <c r="U1269" s="87" t="s">
        <v>14042</v>
      </c>
      <c r="V1269" s="87" t="s">
        <v>14043</v>
      </c>
      <c r="W1269" s="87" t="s">
        <v>14044</v>
      </c>
      <c r="X1269" s="87" t="s">
        <v>14045</v>
      </c>
      <c r="Y1269" s="87" t="s">
        <v>14046</v>
      </c>
    </row>
    <row r="1270" spans="1:25" ht="92.25" customHeight="1">
      <c r="A1270" s="73"/>
      <c r="B1270" s="85"/>
      <c r="C1270" s="73"/>
      <c r="D1270" s="86">
        <v>71</v>
      </c>
      <c r="E1270" s="87" t="s">
        <v>14223</v>
      </c>
      <c r="F1270" s="87" t="s">
        <v>8619</v>
      </c>
      <c r="G1270" s="88" t="s">
        <v>371</v>
      </c>
      <c r="H1270" s="88" t="s">
        <v>90</v>
      </c>
      <c r="I1270" s="90" t="s">
        <v>14153</v>
      </c>
      <c r="J1270" s="90" t="s">
        <v>24</v>
      </c>
      <c r="K1270" s="90" t="s">
        <v>2538</v>
      </c>
      <c r="L1270" s="91">
        <v>3.8</v>
      </c>
      <c r="M1270" s="90" t="s">
        <v>3344</v>
      </c>
      <c r="N1270" s="87" t="s">
        <v>14038</v>
      </c>
      <c r="O1270" s="87" t="s">
        <v>14220</v>
      </c>
      <c r="P1270" s="87" t="s">
        <v>14224</v>
      </c>
      <c r="Q1270" s="92" t="s">
        <v>11391</v>
      </c>
      <c r="R1270" s="88" t="s">
        <v>11382</v>
      </c>
      <c r="S1270" s="88">
        <v>3.8</v>
      </c>
      <c r="T1270" s="88" t="s">
        <v>14222</v>
      </c>
      <c r="U1270" s="87" t="s">
        <v>14042</v>
      </c>
      <c r="V1270" s="87" t="s">
        <v>14043</v>
      </c>
      <c r="W1270" s="87" t="s">
        <v>14044</v>
      </c>
      <c r="X1270" s="87" t="s">
        <v>14045</v>
      </c>
      <c r="Y1270" s="87" t="s">
        <v>14046</v>
      </c>
    </row>
    <row r="1271" spans="1:25" ht="92.25" customHeight="1">
      <c r="A1271" s="73"/>
      <c r="B1271" s="85"/>
      <c r="C1271" s="73"/>
      <c r="D1271" s="86">
        <v>71</v>
      </c>
      <c r="E1271" s="87" t="s">
        <v>14225</v>
      </c>
      <c r="F1271" s="87" t="s">
        <v>8619</v>
      </c>
      <c r="G1271" s="88" t="s">
        <v>371</v>
      </c>
      <c r="H1271" s="88" t="s">
        <v>90</v>
      </c>
      <c r="I1271" s="90" t="s">
        <v>14153</v>
      </c>
      <c r="J1271" s="90" t="s">
        <v>24</v>
      </c>
      <c r="K1271" s="90" t="s">
        <v>2538</v>
      </c>
      <c r="L1271" s="91">
        <v>3.8</v>
      </c>
      <c r="M1271" s="90" t="s">
        <v>3344</v>
      </c>
      <c r="N1271" s="87" t="s">
        <v>14038</v>
      </c>
      <c r="O1271" s="87" t="s">
        <v>14220</v>
      </c>
      <c r="P1271" s="87" t="s">
        <v>14226</v>
      </c>
      <c r="Q1271" s="92" t="s">
        <v>11391</v>
      </c>
      <c r="R1271" s="88" t="s">
        <v>11382</v>
      </c>
      <c r="S1271" s="88">
        <v>3.8</v>
      </c>
      <c r="T1271" s="88" t="s">
        <v>14222</v>
      </c>
      <c r="U1271" s="87" t="s">
        <v>14042</v>
      </c>
      <c r="V1271" s="87" t="s">
        <v>14043</v>
      </c>
      <c r="W1271" s="87" t="s">
        <v>14044</v>
      </c>
      <c r="X1271" s="87" t="s">
        <v>14045</v>
      </c>
      <c r="Y1271" s="87" t="s">
        <v>14046</v>
      </c>
    </row>
    <row r="1272" spans="1:25" ht="111.75" customHeight="1">
      <c r="A1272" s="73"/>
      <c r="B1272" s="85"/>
      <c r="C1272" s="73"/>
      <c r="D1272" s="86">
        <v>71</v>
      </c>
      <c r="E1272" s="87" t="s">
        <v>14227</v>
      </c>
      <c r="F1272" s="87" t="s">
        <v>8619</v>
      </c>
      <c r="G1272" s="88" t="s">
        <v>371</v>
      </c>
      <c r="H1272" s="88" t="s">
        <v>90</v>
      </c>
      <c r="I1272" s="90" t="s">
        <v>14153</v>
      </c>
      <c r="J1272" s="90" t="s">
        <v>24</v>
      </c>
      <c r="K1272" s="90" t="s">
        <v>2538</v>
      </c>
      <c r="L1272" s="91">
        <v>3.8</v>
      </c>
      <c r="M1272" s="90" t="s">
        <v>3344</v>
      </c>
      <c r="N1272" s="87" t="s">
        <v>14038</v>
      </c>
      <c r="O1272" s="87" t="s">
        <v>14220</v>
      </c>
      <c r="P1272" s="87" t="s">
        <v>14228</v>
      </c>
      <c r="Q1272" s="92" t="s">
        <v>11391</v>
      </c>
      <c r="R1272" s="88" t="s">
        <v>11382</v>
      </c>
      <c r="S1272" s="88">
        <v>3.8</v>
      </c>
      <c r="T1272" s="88" t="s">
        <v>14222</v>
      </c>
      <c r="U1272" s="87" t="s">
        <v>14042</v>
      </c>
      <c r="V1272" s="87" t="s">
        <v>14043</v>
      </c>
      <c r="W1272" s="87" t="s">
        <v>14044</v>
      </c>
      <c r="X1272" s="87" t="s">
        <v>14045</v>
      </c>
      <c r="Y1272" s="87" t="s">
        <v>14046</v>
      </c>
    </row>
    <row r="1273" spans="1:25" ht="111.75" customHeight="1">
      <c r="A1273" s="73"/>
      <c r="B1273" s="85"/>
      <c r="C1273" s="73"/>
      <c r="D1273" s="86">
        <v>71</v>
      </c>
      <c r="E1273" s="87" t="s">
        <v>14229</v>
      </c>
      <c r="F1273" s="87" t="s">
        <v>8619</v>
      </c>
      <c r="G1273" s="88" t="s">
        <v>371</v>
      </c>
      <c r="H1273" s="88" t="s">
        <v>90</v>
      </c>
      <c r="I1273" s="90" t="s">
        <v>14153</v>
      </c>
      <c r="J1273" s="90" t="s">
        <v>24</v>
      </c>
      <c r="K1273" s="90" t="s">
        <v>2538</v>
      </c>
      <c r="L1273" s="91">
        <v>3.8</v>
      </c>
      <c r="M1273" s="90" t="s">
        <v>3344</v>
      </c>
      <c r="N1273" s="87" t="s">
        <v>14038</v>
      </c>
      <c r="O1273" s="87" t="s">
        <v>14220</v>
      </c>
      <c r="P1273" s="87" t="s">
        <v>14230</v>
      </c>
      <c r="Q1273" s="92" t="s">
        <v>11391</v>
      </c>
      <c r="R1273" s="88" t="s">
        <v>11382</v>
      </c>
      <c r="S1273" s="88">
        <v>3.8</v>
      </c>
      <c r="T1273" s="88" t="s">
        <v>14222</v>
      </c>
      <c r="U1273" s="87" t="s">
        <v>14042</v>
      </c>
      <c r="V1273" s="87" t="s">
        <v>14043</v>
      </c>
      <c r="W1273" s="87" t="s">
        <v>14044</v>
      </c>
      <c r="X1273" s="87" t="s">
        <v>14045</v>
      </c>
      <c r="Y1273" s="87" t="s">
        <v>14046</v>
      </c>
    </row>
    <row r="1274" spans="1:25" ht="111.75" customHeight="1">
      <c r="A1274" s="73"/>
      <c r="B1274" s="85"/>
      <c r="C1274" s="73"/>
      <c r="D1274" s="86">
        <v>71</v>
      </c>
      <c r="E1274" s="87" t="s">
        <v>14231</v>
      </c>
      <c r="F1274" s="87" t="s">
        <v>8619</v>
      </c>
      <c r="G1274" s="88" t="s">
        <v>371</v>
      </c>
      <c r="H1274" s="88" t="s">
        <v>90</v>
      </c>
      <c r="I1274" s="90" t="s">
        <v>14153</v>
      </c>
      <c r="J1274" s="90" t="s">
        <v>24</v>
      </c>
      <c r="K1274" s="90" t="s">
        <v>2538</v>
      </c>
      <c r="L1274" s="91">
        <v>3.8</v>
      </c>
      <c r="M1274" s="90" t="s">
        <v>3344</v>
      </c>
      <c r="N1274" s="87" t="s">
        <v>14038</v>
      </c>
      <c r="O1274" s="87" t="s">
        <v>14220</v>
      </c>
      <c r="P1274" s="87" t="s">
        <v>14232</v>
      </c>
      <c r="Q1274" s="92" t="s">
        <v>11391</v>
      </c>
      <c r="R1274" s="88" t="s">
        <v>11382</v>
      </c>
      <c r="S1274" s="88">
        <v>3.8</v>
      </c>
      <c r="T1274" s="88" t="s">
        <v>14222</v>
      </c>
      <c r="U1274" s="87" t="s">
        <v>14042</v>
      </c>
      <c r="V1274" s="87" t="s">
        <v>14043</v>
      </c>
      <c r="W1274" s="87" t="s">
        <v>14044</v>
      </c>
      <c r="X1274" s="87" t="s">
        <v>14045</v>
      </c>
      <c r="Y1274" s="87" t="s">
        <v>14046</v>
      </c>
    </row>
    <row r="1275" spans="1:25" ht="111.75" customHeight="1">
      <c r="A1275" s="73"/>
      <c r="B1275" s="85"/>
      <c r="C1275" s="73"/>
      <c r="D1275" s="86">
        <v>71</v>
      </c>
      <c r="E1275" s="87" t="s">
        <v>14233</v>
      </c>
      <c r="F1275" s="87" t="s">
        <v>8619</v>
      </c>
      <c r="G1275" s="88" t="s">
        <v>371</v>
      </c>
      <c r="H1275" s="88" t="s">
        <v>90</v>
      </c>
      <c r="I1275" s="90" t="s">
        <v>14153</v>
      </c>
      <c r="J1275" s="90" t="s">
        <v>24</v>
      </c>
      <c r="K1275" s="90" t="s">
        <v>2538</v>
      </c>
      <c r="L1275" s="91">
        <v>3.8</v>
      </c>
      <c r="M1275" s="90" t="s">
        <v>3344</v>
      </c>
      <c r="N1275" s="87" t="s">
        <v>14038</v>
      </c>
      <c r="O1275" s="87" t="s">
        <v>14220</v>
      </c>
      <c r="P1275" s="87" t="s">
        <v>14234</v>
      </c>
      <c r="Q1275" s="92" t="s">
        <v>11391</v>
      </c>
      <c r="R1275" s="88" t="s">
        <v>11382</v>
      </c>
      <c r="S1275" s="88">
        <v>3.8</v>
      </c>
      <c r="T1275" s="88" t="s">
        <v>14222</v>
      </c>
      <c r="U1275" s="87" t="s">
        <v>14042</v>
      </c>
      <c r="V1275" s="87" t="s">
        <v>14043</v>
      </c>
      <c r="W1275" s="87" t="s">
        <v>14044</v>
      </c>
      <c r="X1275" s="87" t="s">
        <v>14045</v>
      </c>
      <c r="Y1275" s="87" t="s">
        <v>14046</v>
      </c>
    </row>
    <row r="1276" spans="1:25" ht="111.75" customHeight="1">
      <c r="A1276" s="73"/>
      <c r="B1276" s="85"/>
      <c r="C1276" s="73"/>
      <c r="D1276" s="86">
        <v>71</v>
      </c>
      <c r="E1276" s="87" t="s">
        <v>14235</v>
      </c>
      <c r="F1276" s="87" t="s">
        <v>8619</v>
      </c>
      <c r="G1276" s="88" t="s">
        <v>371</v>
      </c>
      <c r="H1276" s="88" t="s">
        <v>90</v>
      </c>
      <c r="I1276" s="90" t="s">
        <v>14153</v>
      </c>
      <c r="J1276" s="90" t="s">
        <v>24</v>
      </c>
      <c r="K1276" s="90" t="s">
        <v>2538</v>
      </c>
      <c r="L1276" s="91">
        <v>3.8</v>
      </c>
      <c r="M1276" s="90" t="s">
        <v>3344</v>
      </c>
      <c r="N1276" s="87" t="s">
        <v>14038</v>
      </c>
      <c r="O1276" s="87" t="s">
        <v>14220</v>
      </c>
      <c r="P1276" s="87" t="s">
        <v>14236</v>
      </c>
      <c r="Q1276" s="92" t="s">
        <v>11391</v>
      </c>
      <c r="R1276" s="88" t="s">
        <v>11382</v>
      </c>
      <c r="S1276" s="88">
        <v>3.8</v>
      </c>
      <c r="T1276" s="88" t="s">
        <v>14222</v>
      </c>
      <c r="U1276" s="87" t="s">
        <v>14042</v>
      </c>
      <c r="V1276" s="87" t="s">
        <v>14043</v>
      </c>
      <c r="W1276" s="87" t="s">
        <v>14044</v>
      </c>
      <c r="X1276" s="87" t="s">
        <v>14045</v>
      </c>
      <c r="Y1276" s="87" t="s">
        <v>14046</v>
      </c>
    </row>
    <row r="1277" spans="1:25" ht="111.75" customHeight="1">
      <c r="A1277" s="73"/>
      <c r="B1277" s="85"/>
      <c r="C1277" s="73"/>
      <c r="D1277" s="86">
        <v>71</v>
      </c>
      <c r="E1277" s="87" t="s">
        <v>14237</v>
      </c>
      <c r="F1277" s="87" t="s">
        <v>8619</v>
      </c>
      <c r="G1277" s="88" t="s">
        <v>371</v>
      </c>
      <c r="H1277" s="88" t="s">
        <v>90</v>
      </c>
      <c r="I1277" s="90" t="s">
        <v>14153</v>
      </c>
      <c r="J1277" s="90" t="s">
        <v>24</v>
      </c>
      <c r="K1277" s="90" t="s">
        <v>2538</v>
      </c>
      <c r="L1277" s="91">
        <v>3.8</v>
      </c>
      <c r="M1277" s="90" t="s">
        <v>3344</v>
      </c>
      <c r="N1277" s="87" t="s">
        <v>14038</v>
      </c>
      <c r="O1277" s="87" t="s">
        <v>14220</v>
      </c>
      <c r="P1277" s="87" t="s">
        <v>14238</v>
      </c>
      <c r="Q1277" s="92" t="s">
        <v>11391</v>
      </c>
      <c r="R1277" s="88" t="s">
        <v>11382</v>
      </c>
      <c r="S1277" s="88">
        <v>3.8</v>
      </c>
      <c r="T1277" s="88" t="s">
        <v>14222</v>
      </c>
      <c r="U1277" s="87" t="s">
        <v>14042</v>
      </c>
      <c r="V1277" s="87" t="s">
        <v>14043</v>
      </c>
      <c r="W1277" s="87" t="s">
        <v>14044</v>
      </c>
      <c r="X1277" s="87" t="s">
        <v>14045</v>
      </c>
      <c r="Y1277" s="87" t="s">
        <v>14046</v>
      </c>
    </row>
    <row r="1278" spans="1:25" ht="111.75" customHeight="1">
      <c r="A1278" s="73"/>
      <c r="B1278" s="85"/>
      <c r="C1278" s="73"/>
      <c r="D1278" s="86">
        <v>71</v>
      </c>
      <c r="E1278" s="87" t="s">
        <v>14239</v>
      </c>
      <c r="F1278" s="87" t="s">
        <v>8619</v>
      </c>
      <c r="G1278" s="88" t="s">
        <v>371</v>
      </c>
      <c r="H1278" s="88" t="s">
        <v>90</v>
      </c>
      <c r="I1278" s="90" t="s">
        <v>14153</v>
      </c>
      <c r="J1278" s="90" t="s">
        <v>24</v>
      </c>
      <c r="K1278" s="90" t="s">
        <v>2538</v>
      </c>
      <c r="L1278" s="91">
        <v>3.8</v>
      </c>
      <c r="M1278" s="90" t="s">
        <v>3344</v>
      </c>
      <c r="N1278" s="87" t="s">
        <v>14038</v>
      </c>
      <c r="O1278" s="87" t="s">
        <v>14220</v>
      </c>
      <c r="P1278" s="87" t="s">
        <v>14240</v>
      </c>
      <c r="Q1278" s="92" t="s">
        <v>11391</v>
      </c>
      <c r="R1278" s="88" t="s">
        <v>11382</v>
      </c>
      <c r="S1278" s="88">
        <v>3.8</v>
      </c>
      <c r="T1278" s="88" t="s">
        <v>14222</v>
      </c>
      <c r="U1278" s="87" t="s">
        <v>14042</v>
      </c>
      <c r="V1278" s="87" t="s">
        <v>14043</v>
      </c>
      <c r="W1278" s="87" t="s">
        <v>14044</v>
      </c>
      <c r="X1278" s="87" t="s">
        <v>14045</v>
      </c>
      <c r="Y1278" s="87" t="s">
        <v>14046</v>
      </c>
    </row>
    <row r="1279" spans="1:25" ht="111.75" customHeight="1">
      <c r="A1279" s="73"/>
      <c r="B1279" s="85"/>
      <c r="C1279" s="73"/>
      <c r="D1279" s="86">
        <v>71</v>
      </c>
      <c r="E1279" s="87" t="s">
        <v>14241</v>
      </c>
      <c r="F1279" s="87" t="s">
        <v>8619</v>
      </c>
      <c r="G1279" s="88" t="s">
        <v>371</v>
      </c>
      <c r="H1279" s="88" t="s">
        <v>90</v>
      </c>
      <c r="I1279" s="90" t="s">
        <v>14153</v>
      </c>
      <c r="J1279" s="90" t="s">
        <v>24</v>
      </c>
      <c r="K1279" s="90" t="s">
        <v>2538</v>
      </c>
      <c r="L1279" s="91">
        <v>3.8</v>
      </c>
      <c r="M1279" s="90" t="s">
        <v>3344</v>
      </c>
      <c r="N1279" s="87" t="s">
        <v>14038</v>
      </c>
      <c r="O1279" s="87" t="s">
        <v>14220</v>
      </c>
      <c r="P1279" s="87" t="s">
        <v>14242</v>
      </c>
      <c r="Q1279" s="92" t="s">
        <v>11391</v>
      </c>
      <c r="R1279" s="88" t="s">
        <v>11382</v>
      </c>
      <c r="S1279" s="88">
        <v>3.8</v>
      </c>
      <c r="T1279" s="88" t="s">
        <v>14222</v>
      </c>
      <c r="U1279" s="87" t="s">
        <v>14042</v>
      </c>
      <c r="V1279" s="87" t="s">
        <v>14043</v>
      </c>
      <c r="W1279" s="87" t="s">
        <v>14044</v>
      </c>
      <c r="X1279" s="87" t="s">
        <v>14045</v>
      </c>
      <c r="Y1279" s="87" t="s">
        <v>14046</v>
      </c>
    </row>
    <row r="1280" spans="1:25" ht="89.25" customHeight="1">
      <c r="A1280" s="73"/>
      <c r="B1280" s="85"/>
      <c r="C1280" s="73"/>
      <c r="D1280" s="86">
        <v>71</v>
      </c>
      <c r="E1280" s="87" t="s">
        <v>14243</v>
      </c>
      <c r="F1280" s="87" t="s">
        <v>8619</v>
      </c>
      <c r="G1280" s="88" t="s">
        <v>371</v>
      </c>
      <c r="H1280" s="88" t="s">
        <v>90</v>
      </c>
      <c r="I1280" s="90" t="s">
        <v>14153</v>
      </c>
      <c r="J1280" s="90" t="s">
        <v>24</v>
      </c>
      <c r="K1280" s="90" t="s">
        <v>2538</v>
      </c>
      <c r="L1280" s="91">
        <v>3.8</v>
      </c>
      <c r="M1280" s="90" t="s">
        <v>3344</v>
      </c>
      <c r="N1280" s="87" t="s">
        <v>14038</v>
      </c>
      <c r="O1280" s="87" t="s">
        <v>14220</v>
      </c>
      <c r="P1280" s="87" t="s">
        <v>14244</v>
      </c>
      <c r="Q1280" s="92" t="s">
        <v>11391</v>
      </c>
      <c r="R1280" s="88" t="s">
        <v>11382</v>
      </c>
      <c r="S1280" s="88">
        <v>3.8</v>
      </c>
      <c r="T1280" s="88" t="s">
        <v>14222</v>
      </c>
      <c r="U1280" s="87" t="s">
        <v>14042</v>
      </c>
      <c r="V1280" s="87" t="s">
        <v>14043</v>
      </c>
      <c r="W1280" s="87" t="s">
        <v>14044</v>
      </c>
      <c r="X1280" s="87" t="s">
        <v>14045</v>
      </c>
      <c r="Y1280" s="87" t="s">
        <v>14046</v>
      </c>
    </row>
    <row r="1281" spans="1:25" ht="89.25" customHeight="1">
      <c r="A1281" s="73"/>
      <c r="B1281" s="85"/>
      <c r="C1281" s="73"/>
      <c r="D1281" s="86">
        <v>71</v>
      </c>
      <c r="E1281" s="87" t="s">
        <v>14245</v>
      </c>
      <c r="F1281" s="87" t="s">
        <v>8619</v>
      </c>
      <c r="G1281" s="88" t="s">
        <v>371</v>
      </c>
      <c r="H1281" s="88" t="s">
        <v>90</v>
      </c>
      <c r="I1281" s="90" t="s">
        <v>14153</v>
      </c>
      <c r="J1281" s="90" t="s">
        <v>24</v>
      </c>
      <c r="K1281" s="90" t="s">
        <v>2538</v>
      </c>
      <c r="L1281" s="91">
        <v>3.8</v>
      </c>
      <c r="M1281" s="90" t="s">
        <v>3344</v>
      </c>
      <c r="N1281" s="87" t="s">
        <v>14038</v>
      </c>
      <c r="O1281" s="87" t="s">
        <v>14220</v>
      </c>
      <c r="P1281" s="87" t="s">
        <v>14246</v>
      </c>
      <c r="Q1281" s="92" t="s">
        <v>11391</v>
      </c>
      <c r="R1281" s="88" t="s">
        <v>11382</v>
      </c>
      <c r="S1281" s="88">
        <v>3.8</v>
      </c>
      <c r="T1281" s="88" t="s">
        <v>14222</v>
      </c>
      <c r="U1281" s="87" t="s">
        <v>14042</v>
      </c>
      <c r="V1281" s="87" t="s">
        <v>14043</v>
      </c>
      <c r="W1281" s="87" t="s">
        <v>14044</v>
      </c>
      <c r="X1281" s="87" t="s">
        <v>14045</v>
      </c>
      <c r="Y1281" s="87" t="s">
        <v>14046</v>
      </c>
    </row>
    <row r="1282" spans="1:25" ht="89.25" customHeight="1">
      <c r="A1282" s="73"/>
      <c r="B1282" s="85"/>
      <c r="C1282" s="73"/>
      <c r="D1282" s="86">
        <v>71</v>
      </c>
      <c r="E1282" s="87" t="s">
        <v>14247</v>
      </c>
      <c r="F1282" s="87" t="s">
        <v>8619</v>
      </c>
      <c r="G1282" s="88" t="s">
        <v>371</v>
      </c>
      <c r="H1282" s="88" t="s">
        <v>90</v>
      </c>
      <c r="I1282" s="90" t="s">
        <v>14153</v>
      </c>
      <c r="J1282" s="90" t="s">
        <v>24</v>
      </c>
      <c r="K1282" s="90" t="s">
        <v>2538</v>
      </c>
      <c r="L1282" s="91">
        <v>3.8</v>
      </c>
      <c r="M1282" s="90" t="s">
        <v>3344</v>
      </c>
      <c r="N1282" s="87" t="s">
        <v>14038</v>
      </c>
      <c r="O1282" s="87" t="s">
        <v>14220</v>
      </c>
      <c r="P1282" s="87" t="s">
        <v>14248</v>
      </c>
      <c r="Q1282" s="92" t="s">
        <v>11391</v>
      </c>
      <c r="R1282" s="88" t="s">
        <v>11382</v>
      </c>
      <c r="S1282" s="88">
        <v>3.8</v>
      </c>
      <c r="T1282" s="88" t="s">
        <v>14222</v>
      </c>
      <c r="U1282" s="87" t="s">
        <v>14042</v>
      </c>
      <c r="V1282" s="87" t="s">
        <v>14043</v>
      </c>
      <c r="W1282" s="87" t="s">
        <v>14044</v>
      </c>
      <c r="X1282" s="87" t="s">
        <v>14045</v>
      </c>
      <c r="Y1282" s="87" t="s">
        <v>14046</v>
      </c>
    </row>
    <row r="1283" spans="1:25" ht="89.25" customHeight="1">
      <c r="A1283" s="73"/>
      <c r="B1283" s="85"/>
      <c r="C1283" s="73"/>
      <c r="D1283" s="86">
        <v>71</v>
      </c>
      <c r="E1283" s="87" t="s">
        <v>14249</v>
      </c>
      <c r="F1283" s="87" t="s">
        <v>8619</v>
      </c>
      <c r="G1283" s="88" t="s">
        <v>371</v>
      </c>
      <c r="H1283" s="88" t="s">
        <v>90</v>
      </c>
      <c r="I1283" s="90" t="s">
        <v>14153</v>
      </c>
      <c r="J1283" s="90" t="s">
        <v>24</v>
      </c>
      <c r="K1283" s="90" t="s">
        <v>2538</v>
      </c>
      <c r="L1283" s="91">
        <v>3.8</v>
      </c>
      <c r="M1283" s="90" t="s">
        <v>3344</v>
      </c>
      <c r="N1283" s="87" t="s">
        <v>14038</v>
      </c>
      <c r="O1283" s="87" t="s">
        <v>14220</v>
      </c>
      <c r="P1283" s="87" t="s">
        <v>14250</v>
      </c>
      <c r="Q1283" s="92" t="s">
        <v>11391</v>
      </c>
      <c r="R1283" s="88" t="s">
        <v>11382</v>
      </c>
      <c r="S1283" s="88">
        <v>3.8</v>
      </c>
      <c r="T1283" s="88" t="s">
        <v>14222</v>
      </c>
      <c r="U1283" s="87" t="s">
        <v>14042</v>
      </c>
      <c r="V1283" s="87" t="s">
        <v>14043</v>
      </c>
      <c r="W1283" s="87" t="s">
        <v>14044</v>
      </c>
      <c r="X1283" s="87" t="s">
        <v>14045</v>
      </c>
      <c r="Y1283" s="87" t="s">
        <v>14046</v>
      </c>
    </row>
    <row r="1284" spans="1:25" ht="90.75" customHeight="1">
      <c r="A1284" s="73"/>
      <c r="B1284" s="85"/>
      <c r="C1284" s="73"/>
      <c r="D1284" s="86">
        <v>71</v>
      </c>
      <c r="E1284" s="87" t="s">
        <v>14251</v>
      </c>
      <c r="F1284" s="87" t="s">
        <v>8619</v>
      </c>
      <c r="G1284" s="88" t="s">
        <v>371</v>
      </c>
      <c r="H1284" s="88" t="s">
        <v>90</v>
      </c>
      <c r="I1284" s="90" t="s">
        <v>14153</v>
      </c>
      <c r="J1284" s="90" t="s">
        <v>24</v>
      </c>
      <c r="K1284" s="90" t="s">
        <v>2538</v>
      </c>
      <c r="L1284" s="91">
        <v>3.8</v>
      </c>
      <c r="M1284" s="90" t="s">
        <v>3344</v>
      </c>
      <c r="N1284" s="87" t="s">
        <v>14038</v>
      </c>
      <c r="O1284" s="87" t="s">
        <v>14220</v>
      </c>
      <c r="P1284" s="87" t="s">
        <v>14252</v>
      </c>
      <c r="Q1284" s="92" t="s">
        <v>11391</v>
      </c>
      <c r="R1284" s="88" t="s">
        <v>11382</v>
      </c>
      <c r="S1284" s="88">
        <v>3.8</v>
      </c>
      <c r="T1284" s="88" t="s">
        <v>14222</v>
      </c>
      <c r="U1284" s="87" t="s">
        <v>14042</v>
      </c>
      <c r="V1284" s="87" t="s">
        <v>14043</v>
      </c>
      <c r="W1284" s="87" t="s">
        <v>14044</v>
      </c>
      <c r="X1284" s="87" t="s">
        <v>14045</v>
      </c>
      <c r="Y1284" s="87" t="s">
        <v>14046</v>
      </c>
    </row>
    <row r="1285" spans="1:25" ht="90.75" customHeight="1">
      <c r="A1285" s="73"/>
      <c r="B1285" s="85"/>
      <c r="C1285" s="73"/>
      <c r="D1285" s="86">
        <v>71</v>
      </c>
      <c r="E1285" s="87" t="s">
        <v>14253</v>
      </c>
      <c r="F1285" s="87" t="s">
        <v>8619</v>
      </c>
      <c r="G1285" s="88" t="s">
        <v>371</v>
      </c>
      <c r="H1285" s="88" t="s">
        <v>90</v>
      </c>
      <c r="I1285" s="90" t="s">
        <v>14153</v>
      </c>
      <c r="J1285" s="90" t="s">
        <v>24</v>
      </c>
      <c r="K1285" s="90" t="s">
        <v>2538</v>
      </c>
      <c r="L1285" s="91">
        <v>3.8</v>
      </c>
      <c r="M1285" s="90" t="s">
        <v>3344</v>
      </c>
      <c r="N1285" s="87" t="s">
        <v>14038</v>
      </c>
      <c r="O1285" s="87" t="s">
        <v>14220</v>
      </c>
      <c r="P1285" s="87" t="s">
        <v>14254</v>
      </c>
      <c r="Q1285" s="92" t="s">
        <v>11391</v>
      </c>
      <c r="R1285" s="88" t="s">
        <v>11382</v>
      </c>
      <c r="S1285" s="88">
        <v>3.8</v>
      </c>
      <c r="T1285" s="88" t="s">
        <v>14222</v>
      </c>
      <c r="U1285" s="87" t="s">
        <v>14042</v>
      </c>
      <c r="V1285" s="87" t="s">
        <v>14043</v>
      </c>
      <c r="W1285" s="87" t="s">
        <v>14044</v>
      </c>
      <c r="X1285" s="87" t="s">
        <v>14045</v>
      </c>
      <c r="Y1285" s="87" t="s">
        <v>14046</v>
      </c>
    </row>
    <row r="1286" spans="1:25" ht="90.75" customHeight="1">
      <c r="A1286" s="73"/>
      <c r="B1286" s="85"/>
      <c r="C1286" s="73"/>
      <c r="D1286" s="86">
        <v>71</v>
      </c>
      <c r="E1286" s="87" t="s">
        <v>14255</v>
      </c>
      <c r="F1286" s="87" t="s">
        <v>8619</v>
      </c>
      <c r="G1286" s="88" t="s">
        <v>371</v>
      </c>
      <c r="H1286" s="88" t="s">
        <v>90</v>
      </c>
      <c r="I1286" s="90" t="s">
        <v>14153</v>
      </c>
      <c r="J1286" s="90" t="s">
        <v>24</v>
      </c>
      <c r="K1286" s="90" t="s">
        <v>2538</v>
      </c>
      <c r="L1286" s="91">
        <v>3.8</v>
      </c>
      <c r="M1286" s="90" t="s">
        <v>3344</v>
      </c>
      <c r="N1286" s="87" t="s">
        <v>14038</v>
      </c>
      <c r="O1286" s="87" t="s">
        <v>14220</v>
      </c>
      <c r="P1286" s="87" t="s">
        <v>14256</v>
      </c>
      <c r="Q1286" s="92" t="s">
        <v>11391</v>
      </c>
      <c r="R1286" s="88" t="s">
        <v>11382</v>
      </c>
      <c r="S1286" s="88">
        <v>3.8</v>
      </c>
      <c r="T1286" s="88" t="s">
        <v>14222</v>
      </c>
      <c r="U1286" s="87" t="s">
        <v>14042</v>
      </c>
      <c r="V1286" s="87" t="s">
        <v>14043</v>
      </c>
      <c r="W1286" s="87" t="s">
        <v>14044</v>
      </c>
      <c r="X1286" s="87" t="s">
        <v>14045</v>
      </c>
      <c r="Y1286" s="87" t="s">
        <v>14046</v>
      </c>
    </row>
    <row r="1287" spans="1:25" ht="90.75" customHeight="1">
      <c r="A1287" s="73"/>
      <c r="B1287" s="85"/>
      <c r="C1287" s="73"/>
      <c r="D1287" s="86">
        <v>71</v>
      </c>
      <c r="E1287" s="87" t="s">
        <v>14257</v>
      </c>
      <c r="F1287" s="87" t="s">
        <v>8619</v>
      </c>
      <c r="G1287" s="88" t="s">
        <v>371</v>
      </c>
      <c r="H1287" s="88" t="s">
        <v>90</v>
      </c>
      <c r="I1287" s="90" t="s">
        <v>14153</v>
      </c>
      <c r="J1287" s="90" t="s">
        <v>24</v>
      </c>
      <c r="K1287" s="90" t="s">
        <v>2538</v>
      </c>
      <c r="L1287" s="91">
        <v>3.8</v>
      </c>
      <c r="M1287" s="90" t="s">
        <v>3344</v>
      </c>
      <c r="N1287" s="87" t="s">
        <v>14038</v>
      </c>
      <c r="O1287" s="87" t="s">
        <v>14220</v>
      </c>
      <c r="P1287" s="87" t="s">
        <v>14258</v>
      </c>
      <c r="Q1287" s="92" t="s">
        <v>11391</v>
      </c>
      <c r="R1287" s="88" t="s">
        <v>11382</v>
      </c>
      <c r="S1287" s="88">
        <v>3.8</v>
      </c>
      <c r="T1287" s="88" t="s">
        <v>14222</v>
      </c>
      <c r="U1287" s="87" t="s">
        <v>14042</v>
      </c>
      <c r="V1287" s="87" t="s">
        <v>14043</v>
      </c>
      <c r="W1287" s="87" t="s">
        <v>14044</v>
      </c>
      <c r="X1287" s="87" t="s">
        <v>14045</v>
      </c>
      <c r="Y1287" s="87" t="s">
        <v>14046</v>
      </c>
    </row>
    <row r="1288" spans="1:25" ht="90.75" customHeight="1">
      <c r="A1288" s="73"/>
      <c r="B1288" s="85"/>
      <c r="C1288" s="73"/>
      <c r="D1288" s="86">
        <v>71</v>
      </c>
      <c r="E1288" s="87" t="s">
        <v>14259</v>
      </c>
      <c r="F1288" s="87" t="s">
        <v>8619</v>
      </c>
      <c r="G1288" s="88" t="s">
        <v>371</v>
      </c>
      <c r="H1288" s="88" t="s">
        <v>90</v>
      </c>
      <c r="I1288" s="90" t="s">
        <v>14153</v>
      </c>
      <c r="J1288" s="90" t="s">
        <v>24</v>
      </c>
      <c r="K1288" s="90" t="s">
        <v>2538</v>
      </c>
      <c r="L1288" s="91">
        <v>3.8</v>
      </c>
      <c r="M1288" s="90" t="s">
        <v>3344</v>
      </c>
      <c r="N1288" s="87" t="s">
        <v>14038</v>
      </c>
      <c r="O1288" s="87" t="s">
        <v>14220</v>
      </c>
      <c r="P1288" s="87" t="s">
        <v>14260</v>
      </c>
      <c r="Q1288" s="92" t="s">
        <v>11391</v>
      </c>
      <c r="R1288" s="88" t="s">
        <v>11382</v>
      </c>
      <c r="S1288" s="88">
        <v>3.8</v>
      </c>
      <c r="T1288" s="88" t="s">
        <v>14222</v>
      </c>
      <c r="U1288" s="87" t="s">
        <v>14042</v>
      </c>
      <c r="V1288" s="87" t="s">
        <v>14043</v>
      </c>
      <c r="W1288" s="87" t="s">
        <v>14044</v>
      </c>
      <c r="X1288" s="87" t="s">
        <v>14045</v>
      </c>
      <c r="Y1288" s="87" t="s">
        <v>14046</v>
      </c>
    </row>
    <row r="1289" spans="1:25" ht="90.75" customHeight="1">
      <c r="A1289" s="73"/>
      <c r="B1289" s="85"/>
      <c r="C1289" s="73"/>
      <c r="D1289" s="86">
        <v>71</v>
      </c>
      <c r="E1289" s="87" t="s">
        <v>14261</v>
      </c>
      <c r="F1289" s="87" t="s">
        <v>8619</v>
      </c>
      <c r="G1289" s="88" t="s">
        <v>371</v>
      </c>
      <c r="H1289" s="88" t="s">
        <v>90</v>
      </c>
      <c r="I1289" s="90" t="s">
        <v>14153</v>
      </c>
      <c r="J1289" s="90" t="s">
        <v>24</v>
      </c>
      <c r="K1289" s="90" t="s">
        <v>2538</v>
      </c>
      <c r="L1289" s="91">
        <v>3.8</v>
      </c>
      <c r="M1289" s="90" t="s">
        <v>3344</v>
      </c>
      <c r="N1289" s="87" t="s">
        <v>14038</v>
      </c>
      <c r="O1289" s="87" t="s">
        <v>14220</v>
      </c>
      <c r="P1289" s="87" t="s">
        <v>14262</v>
      </c>
      <c r="Q1289" s="92" t="s">
        <v>11391</v>
      </c>
      <c r="R1289" s="88" t="s">
        <v>11382</v>
      </c>
      <c r="S1289" s="88">
        <v>3.8</v>
      </c>
      <c r="T1289" s="88" t="s">
        <v>14222</v>
      </c>
      <c r="U1289" s="87" t="s">
        <v>14042</v>
      </c>
      <c r="V1289" s="87" t="s">
        <v>14043</v>
      </c>
      <c r="W1289" s="87" t="s">
        <v>14044</v>
      </c>
      <c r="X1289" s="87" t="s">
        <v>14045</v>
      </c>
      <c r="Y1289" s="87" t="s">
        <v>14046</v>
      </c>
    </row>
    <row r="1290" spans="1:25" ht="90.75" customHeight="1">
      <c r="A1290" s="73"/>
      <c r="B1290" s="85"/>
      <c r="C1290" s="73"/>
      <c r="D1290" s="86">
        <v>71</v>
      </c>
      <c r="E1290" s="87" t="s">
        <v>14263</v>
      </c>
      <c r="F1290" s="87" t="s">
        <v>8619</v>
      </c>
      <c r="G1290" s="88" t="s">
        <v>371</v>
      </c>
      <c r="H1290" s="88" t="s">
        <v>90</v>
      </c>
      <c r="I1290" s="90" t="s">
        <v>14153</v>
      </c>
      <c r="J1290" s="90" t="s">
        <v>24</v>
      </c>
      <c r="K1290" s="90" t="s">
        <v>2538</v>
      </c>
      <c r="L1290" s="91">
        <v>3.8</v>
      </c>
      <c r="M1290" s="90" t="s">
        <v>3344</v>
      </c>
      <c r="N1290" s="87" t="s">
        <v>14038</v>
      </c>
      <c r="O1290" s="87" t="s">
        <v>14220</v>
      </c>
      <c r="P1290" s="87" t="s">
        <v>14264</v>
      </c>
      <c r="Q1290" s="92" t="s">
        <v>11391</v>
      </c>
      <c r="R1290" s="88" t="s">
        <v>11382</v>
      </c>
      <c r="S1290" s="88">
        <v>3.8</v>
      </c>
      <c r="T1290" s="88" t="s">
        <v>14222</v>
      </c>
      <c r="U1290" s="87" t="s">
        <v>14042</v>
      </c>
      <c r="V1290" s="87" t="s">
        <v>14043</v>
      </c>
      <c r="W1290" s="87" t="s">
        <v>14044</v>
      </c>
      <c r="X1290" s="87" t="s">
        <v>14045</v>
      </c>
      <c r="Y1290" s="87" t="s">
        <v>14046</v>
      </c>
    </row>
    <row r="1291" spans="1:25" ht="90.75" customHeight="1">
      <c r="A1291" s="73"/>
      <c r="B1291" s="85"/>
      <c r="C1291" s="73"/>
      <c r="D1291" s="86">
        <v>71</v>
      </c>
      <c r="E1291" s="87" t="s">
        <v>14265</v>
      </c>
      <c r="F1291" s="87" t="s">
        <v>8619</v>
      </c>
      <c r="G1291" s="88" t="s">
        <v>371</v>
      </c>
      <c r="H1291" s="88" t="s">
        <v>90</v>
      </c>
      <c r="I1291" s="90" t="s">
        <v>14153</v>
      </c>
      <c r="J1291" s="90" t="s">
        <v>24</v>
      </c>
      <c r="K1291" s="90" t="s">
        <v>2538</v>
      </c>
      <c r="L1291" s="91">
        <v>3.8</v>
      </c>
      <c r="M1291" s="90" t="s">
        <v>3344</v>
      </c>
      <c r="N1291" s="87" t="s">
        <v>14038</v>
      </c>
      <c r="O1291" s="87" t="s">
        <v>14220</v>
      </c>
      <c r="P1291" s="87" t="s">
        <v>14266</v>
      </c>
      <c r="Q1291" s="92" t="s">
        <v>11391</v>
      </c>
      <c r="R1291" s="88" t="s">
        <v>11382</v>
      </c>
      <c r="S1291" s="88">
        <v>3.8</v>
      </c>
      <c r="T1291" s="88" t="s">
        <v>14222</v>
      </c>
      <c r="U1291" s="87" t="s">
        <v>14042</v>
      </c>
      <c r="V1291" s="87" t="s">
        <v>14043</v>
      </c>
      <c r="W1291" s="87" t="s">
        <v>14044</v>
      </c>
      <c r="X1291" s="87" t="s">
        <v>14045</v>
      </c>
      <c r="Y1291" s="87" t="s">
        <v>14046</v>
      </c>
    </row>
    <row r="1292" spans="1:25" ht="90.75" customHeight="1">
      <c r="A1292" s="73"/>
      <c r="B1292" s="85"/>
      <c r="C1292" s="73"/>
      <c r="D1292" s="86">
        <v>71</v>
      </c>
      <c r="E1292" s="87" t="s">
        <v>14267</v>
      </c>
      <c r="F1292" s="87" t="s">
        <v>8619</v>
      </c>
      <c r="G1292" s="88" t="s">
        <v>371</v>
      </c>
      <c r="H1292" s="88" t="s">
        <v>90</v>
      </c>
      <c r="I1292" s="90" t="s">
        <v>14153</v>
      </c>
      <c r="J1292" s="90" t="s">
        <v>24</v>
      </c>
      <c r="K1292" s="90" t="s">
        <v>2538</v>
      </c>
      <c r="L1292" s="91">
        <v>3.8</v>
      </c>
      <c r="M1292" s="90" t="s">
        <v>3344</v>
      </c>
      <c r="N1292" s="87" t="s">
        <v>14038</v>
      </c>
      <c r="O1292" s="87" t="s">
        <v>14220</v>
      </c>
      <c r="P1292" s="87" t="s">
        <v>14268</v>
      </c>
      <c r="Q1292" s="92" t="s">
        <v>11391</v>
      </c>
      <c r="R1292" s="88" t="s">
        <v>11382</v>
      </c>
      <c r="S1292" s="88">
        <v>3.8</v>
      </c>
      <c r="T1292" s="88" t="s">
        <v>14222</v>
      </c>
      <c r="U1292" s="87" t="s">
        <v>14042</v>
      </c>
      <c r="V1292" s="87" t="s">
        <v>14043</v>
      </c>
      <c r="W1292" s="87" t="s">
        <v>14044</v>
      </c>
      <c r="X1292" s="87" t="s">
        <v>14045</v>
      </c>
      <c r="Y1292" s="87" t="s">
        <v>14046</v>
      </c>
    </row>
    <row r="1293" spans="1:25" ht="90.75" customHeight="1">
      <c r="A1293" s="73"/>
      <c r="B1293" s="85"/>
      <c r="C1293" s="73"/>
      <c r="D1293" s="86">
        <v>71</v>
      </c>
      <c r="E1293" s="87" t="s">
        <v>14269</v>
      </c>
      <c r="F1293" s="87" t="s">
        <v>8619</v>
      </c>
      <c r="G1293" s="88" t="s">
        <v>371</v>
      </c>
      <c r="H1293" s="88" t="s">
        <v>90</v>
      </c>
      <c r="I1293" s="90" t="s">
        <v>14153</v>
      </c>
      <c r="J1293" s="90" t="s">
        <v>24</v>
      </c>
      <c r="K1293" s="90" t="s">
        <v>2538</v>
      </c>
      <c r="L1293" s="91">
        <v>3.8</v>
      </c>
      <c r="M1293" s="90" t="s">
        <v>3344</v>
      </c>
      <c r="N1293" s="87" t="s">
        <v>14038</v>
      </c>
      <c r="O1293" s="87" t="s">
        <v>14220</v>
      </c>
      <c r="P1293" s="87" t="s">
        <v>14270</v>
      </c>
      <c r="Q1293" s="92" t="s">
        <v>11391</v>
      </c>
      <c r="R1293" s="88" t="s">
        <v>11382</v>
      </c>
      <c r="S1293" s="88">
        <v>3.8</v>
      </c>
      <c r="T1293" s="88" t="s">
        <v>14222</v>
      </c>
      <c r="U1293" s="87" t="s">
        <v>14042</v>
      </c>
      <c r="V1293" s="87" t="s">
        <v>14043</v>
      </c>
      <c r="W1293" s="87" t="s">
        <v>14044</v>
      </c>
      <c r="X1293" s="87" t="s">
        <v>14045</v>
      </c>
      <c r="Y1293" s="87" t="s">
        <v>14046</v>
      </c>
    </row>
    <row r="1294" spans="1:25" ht="90.75" customHeight="1">
      <c r="A1294" s="73"/>
      <c r="B1294" s="85"/>
      <c r="C1294" s="73"/>
      <c r="D1294" s="86">
        <v>71</v>
      </c>
      <c r="E1294" s="87" t="s">
        <v>14271</v>
      </c>
      <c r="F1294" s="87" t="s">
        <v>8619</v>
      </c>
      <c r="G1294" s="88" t="s">
        <v>371</v>
      </c>
      <c r="H1294" s="88" t="s">
        <v>90</v>
      </c>
      <c r="I1294" s="90" t="s">
        <v>14153</v>
      </c>
      <c r="J1294" s="90" t="s">
        <v>24</v>
      </c>
      <c r="K1294" s="90" t="s">
        <v>2538</v>
      </c>
      <c r="L1294" s="91">
        <v>3.8</v>
      </c>
      <c r="M1294" s="90" t="s">
        <v>3344</v>
      </c>
      <c r="N1294" s="87" t="s">
        <v>14038</v>
      </c>
      <c r="O1294" s="87" t="s">
        <v>14220</v>
      </c>
      <c r="P1294" s="87" t="s">
        <v>14272</v>
      </c>
      <c r="Q1294" s="92" t="s">
        <v>11391</v>
      </c>
      <c r="R1294" s="88" t="s">
        <v>11382</v>
      </c>
      <c r="S1294" s="88">
        <v>3.8</v>
      </c>
      <c r="T1294" s="88" t="s">
        <v>14222</v>
      </c>
      <c r="U1294" s="87" t="s">
        <v>14042</v>
      </c>
      <c r="V1294" s="87" t="s">
        <v>14043</v>
      </c>
      <c r="W1294" s="87" t="s">
        <v>14044</v>
      </c>
      <c r="X1294" s="87" t="s">
        <v>14045</v>
      </c>
      <c r="Y1294" s="87" t="s">
        <v>14046</v>
      </c>
    </row>
    <row r="1295" spans="1:25" ht="90.75" customHeight="1">
      <c r="A1295" s="73"/>
      <c r="B1295" s="85"/>
      <c r="C1295" s="73"/>
      <c r="D1295" s="86">
        <v>71</v>
      </c>
      <c r="E1295" s="87" t="s">
        <v>14273</v>
      </c>
      <c r="F1295" s="87" t="s">
        <v>8619</v>
      </c>
      <c r="G1295" s="88" t="s">
        <v>371</v>
      </c>
      <c r="H1295" s="88" t="s">
        <v>90</v>
      </c>
      <c r="I1295" s="90" t="s">
        <v>14153</v>
      </c>
      <c r="J1295" s="90" t="s">
        <v>24</v>
      </c>
      <c r="K1295" s="90" t="s">
        <v>2538</v>
      </c>
      <c r="L1295" s="91">
        <v>3.8</v>
      </c>
      <c r="M1295" s="90" t="s">
        <v>3344</v>
      </c>
      <c r="N1295" s="87" t="s">
        <v>14038</v>
      </c>
      <c r="O1295" s="87" t="s">
        <v>14220</v>
      </c>
      <c r="P1295" s="87" t="s">
        <v>14274</v>
      </c>
      <c r="Q1295" s="92" t="s">
        <v>11391</v>
      </c>
      <c r="R1295" s="88" t="s">
        <v>11382</v>
      </c>
      <c r="S1295" s="88">
        <v>3.8</v>
      </c>
      <c r="T1295" s="88" t="s">
        <v>14222</v>
      </c>
      <c r="U1295" s="87" t="s">
        <v>14042</v>
      </c>
      <c r="V1295" s="87" t="s">
        <v>14043</v>
      </c>
      <c r="W1295" s="87" t="s">
        <v>14044</v>
      </c>
      <c r="X1295" s="87" t="s">
        <v>14045</v>
      </c>
      <c r="Y1295" s="87" t="s">
        <v>14046</v>
      </c>
    </row>
    <row r="1296" spans="1:25" ht="90.75" customHeight="1">
      <c r="A1296" s="73"/>
      <c r="B1296" s="85"/>
      <c r="C1296" s="73"/>
      <c r="D1296" s="86">
        <v>6</v>
      </c>
      <c r="E1296" s="87" t="s">
        <v>14275</v>
      </c>
      <c r="F1296" s="87" t="s">
        <v>8621</v>
      </c>
      <c r="G1296" s="88" t="s">
        <v>371</v>
      </c>
      <c r="H1296" s="88" t="s">
        <v>90</v>
      </c>
      <c r="I1296" s="90" t="s">
        <v>14153</v>
      </c>
      <c r="J1296" s="90" t="s">
        <v>2033</v>
      </c>
      <c r="K1296" s="90" t="s">
        <v>2538</v>
      </c>
      <c r="L1296" s="91">
        <v>3.5</v>
      </c>
      <c r="M1296" s="90" t="s">
        <v>3784</v>
      </c>
      <c r="N1296" s="87" t="s">
        <v>13970</v>
      </c>
      <c r="O1296" s="87" t="s">
        <v>13971</v>
      </c>
      <c r="P1296" s="87" t="s">
        <v>14276</v>
      </c>
      <c r="Q1296" s="92" t="s">
        <v>11381</v>
      </c>
      <c r="R1296" s="88" t="s">
        <v>11382</v>
      </c>
      <c r="S1296" s="88">
        <v>3.5</v>
      </c>
      <c r="T1296" s="88" t="s">
        <v>13973</v>
      </c>
      <c r="U1296" s="87" t="s">
        <v>13974</v>
      </c>
      <c r="V1296" s="87" t="s">
        <v>24</v>
      </c>
      <c r="W1296" s="87" t="s">
        <v>13975</v>
      </c>
      <c r="X1296" s="87" t="s">
        <v>13976</v>
      </c>
      <c r="Y1296" s="87" t="s">
        <v>13977</v>
      </c>
    </row>
    <row r="1297" spans="1:25" ht="90.75" customHeight="1">
      <c r="A1297" s="73"/>
      <c r="B1297" s="85"/>
      <c r="C1297" s="73"/>
      <c r="D1297" s="86">
        <v>6</v>
      </c>
      <c r="E1297" s="87" t="s">
        <v>14277</v>
      </c>
      <c r="F1297" s="87" t="s">
        <v>8621</v>
      </c>
      <c r="G1297" s="88" t="s">
        <v>371</v>
      </c>
      <c r="H1297" s="88" t="s">
        <v>90</v>
      </c>
      <c r="I1297" s="90" t="s">
        <v>14153</v>
      </c>
      <c r="J1297" s="90" t="s">
        <v>2033</v>
      </c>
      <c r="K1297" s="90" t="s">
        <v>2538</v>
      </c>
      <c r="L1297" s="91">
        <v>3.5</v>
      </c>
      <c r="M1297" s="90" t="s">
        <v>3784</v>
      </c>
      <c r="N1297" s="87" t="s">
        <v>13970</v>
      </c>
      <c r="O1297" s="87" t="s">
        <v>13971</v>
      </c>
      <c r="P1297" s="87" t="s">
        <v>14278</v>
      </c>
      <c r="Q1297" s="92" t="s">
        <v>11391</v>
      </c>
      <c r="R1297" s="88" t="s">
        <v>11382</v>
      </c>
      <c r="S1297" s="88">
        <v>3.5</v>
      </c>
      <c r="T1297" s="88" t="s">
        <v>13973</v>
      </c>
      <c r="U1297" s="87" t="s">
        <v>13974</v>
      </c>
      <c r="V1297" s="87" t="s">
        <v>24</v>
      </c>
      <c r="W1297" s="87" t="s">
        <v>13975</v>
      </c>
      <c r="X1297" s="87" t="s">
        <v>13976</v>
      </c>
      <c r="Y1297" s="87" t="s">
        <v>13977</v>
      </c>
    </row>
    <row r="1298" spans="1:25" ht="90.75" customHeight="1">
      <c r="A1298" s="73"/>
      <c r="B1298" s="85"/>
      <c r="C1298" s="73"/>
      <c r="D1298" s="86">
        <v>6</v>
      </c>
      <c r="E1298" s="87" t="s">
        <v>14279</v>
      </c>
      <c r="F1298" s="87" t="s">
        <v>8621</v>
      </c>
      <c r="G1298" s="88" t="s">
        <v>371</v>
      </c>
      <c r="H1298" s="88" t="s">
        <v>90</v>
      </c>
      <c r="I1298" s="90" t="s">
        <v>14153</v>
      </c>
      <c r="J1298" s="90" t="s">
        <v>2033</v>
      </c>
      <c r="K1298" s="90" t="s">
        <v>2538</v>
      </c>
      <c r="L1298" s="91">
        <v>3.5</v>
      </c>
      <c r="M1298" s="90" t="s">
        <v>3784</v>
      </c>
      <c r="N1298" s="87" t="s">
        <v>13970</v>
      </c>
      <c r="O1298" s="87" t="s">
        <v>13971</v>
      </c>
      <c r="P1298" s="87" t="s">
        <v>14280</v>
      </c>
      <c r="Q1298" s="92" t="s">
        <v>11391</v>
      </c>
      <c r="R1298" s="88" t="s">
        <v>11382</v>
      </c>
      <c r="S1298" s="88">
        <v>3.5</v>
      </c>
      <c r="T1298" s="88" t="s">
        <v>13973</v>
      </c>
      <c r="U1298" s="87" t="s">
        <v>13974</v>
      </c>
      <c r="V1298" s="87" t="s">
        <v>24</v>
      </c>
      <c r="W1298" s="87" t="s">
        <v>13975</v>
      </c>
      <c r="X1298" s="87" t="s">
        <v>13976</v>
      </c>
      <c r="Y1298" s="87" t="s">
        <v>13977</v>
      </c>
    </row>
    <row r="1299" spans="1:25" ht="90.75" customHeight="1">
      <c r="A1299" s="73"/>
      <c r="B1299" s="85"/>
      <c r="C1299" s="73"/>
      <c r="D1299" s="86">
        <v>6</v>
      </c>
      <c r="E1299" s="87" t="s">
        <v>14281</v>
      </c>
      <c r="F1299" s="87" t="s">
        <v>8621</v>
      </c>
      <c r="G1299" s="88" t="s">
        <v>371</v>
      </c>
      <c r="H1299" s="88" t="s">
        <v>90</v>
      </c>
      <c r="I1299" s="90" t="s">
        <v>14153</v>
      </c>
      <c r="J1299" s="90" t="s">
        <v>2033</v>
      </c>
      <c r="K1299" s="90" t="s">
        <v>2538</v>
      </c>
      <c r="L1299" s="91">
        <v>3.5</v>
      </c>
      <c r="M1299" s="90" t="s">
        <v>3784</v>
      </c>
      <c r="N1299" s="87" t="s">
        <v>13970</v>
      </c>
      <c r="O1299" s="87" t="s">
        <v>13971</v>
      </c>
      <c r="P1299" s="87" t="s">
        <v>14282</v>
      </c>
      <c r="Q1299" s="92" t="s">
        <v>11381</v>
      </c>
      <c r="R1299" s="88" t="s">
        <v>11382</v>
      </c>
      <c r="S1299" s="88">
        <v>3.5</v>
      </c>
      <c r="T1299" s="88" t="s">
        <v>13973</v>
      </c>
      <c r="U1299" s="87" t="s">
        <v>13974</v>
      </c>
      <c r="V1299" s="87" t="s">
        <v>24</v>
      </c>
      <c r="W1299" s="87" t="s">
        <v>13975</v>
      </c>
      <c r="X1299" s="87" t="s">
        <v>13976</v>
      </c>
      <c r="Y1299" s="87" t="s">
        <v>13977</v>
      </c>
    </row>
    <row r="1300" spans="1:25" ht="90.75" customHeight="1">
      <c r="A1300" s="73"/>
      <c r="B1300" s="85"/>
      <c r="C1300" s="73"/>
      <c r="D1300" s="86">
        <v>6</v>
      </c>
      <c r="E1300" s="87" t="s">
        <v>14283</v>
      </c>
      <c r="F1300" s="87" t="s">
        <v>8621</v>
      </c>
      <c r="G1300" s="88" t="s">
        <v>371</v>
      </c>
      <c r="H1300" s="88" t="s">
        <v>90</v>
      </c>
      <c r="I1300" s="90" t="s">
        <v>14153</v>
      </c>
      <c r="J1300" s="90" t="s">
        <v>2033</v>
      </c>
      <c r="K1300" s="90" t="s">
        <v>2538</v>
      </c>
      <c r="L1300" s="91">
        <v>3.5</v>
      </c>
      <c r="M1300" s="90" t="s">
        <v>3784</v>
      </c>
      <c r="N1300" s="87" t="s">
        <v>13970</v>
      </c>
      <c r="O1300" s="87" t="s">
        <v>13971</v>
      </c>
      <c r="P1300" s="87" t="s">
        <v>14284</v>
      </c>
      <c r="Q1300" s="92" t="s">
        <v>11391</v>
      </c>
      <c r="R1300" s="88" t="s">
        <v>11382</v>
      </c>
      <c r="S1300" s="88">
        <v>3.5</v>
      </c>
      <c r="T1300" s="88" t="s">
        <v>13973</v>
      </c>
      <c r="U1300" s="87" t="s">
        <v>13974</v>
      </c>
      <c r="V1300" s="87" t="s">
        <v>24</v>
      </c>
      <c r="W1300" s="87" t="s">
        <v>13975</v>
      </c>
      <c r="X1300" s="87" t="s">
        <v>13976</v>
      </c>
      <c r="Y1300" s="87" t="s">
        <v>13977</v>
      </c>
    </row>
    <row r="1301" spans="1:25" ht="90.75" customHeight="1">
      <c r="A1301" s="73"/>
      <c r="B1301" s="85"/>
      <c r="C1301" s="73"/>
      <c r="D1301" s="86">
        <v>6</v>
      </c>
      <c r="E1301" s="87" t="s">
        <v>14285</v>
      </c>
      <c r="F1301" s="87" t="s">
        <v>8621</v>
      </c>
      <c r="G1301" s="88" t="s">
        <v>371</v>
      </c>
      <c r="H1301" s="88" t="s">
        <v>90</v>
      </c>
      <c r="I1301" s="90" t="s">
        <v>14153</v>
      </c>
      <c r="J1301" s="90" t="s">
        <v>2033</v>
      </c>
      <c r="K1301" s="90" t="s">
        <v>2538</v>
      </c>
      <c r="L1301" s="91">
        <v>3.5</v>
      </c>
      <c r="M1301" s="90" t="s">
        <v>3784</v>
      </c>
      <c r="N1301" s="87" t="s">
        <v>13970</v>
      </c>
      <c r="O1301" s="87" t="s">
        <v>13971</v>
      </c>
      <c r="P1301" s="87" t="s">
        <v>14286</v>
      </c>
      <c r="Q1301" s="92" t="s">
        <v>11391</v>
      </c>
      <c r="R1301" s="88" t="s">
        <v>11382</v>
      </c>
      <c r="S1301" s="88">
        <v>3.5</v>
      </c>
      <c r="T1301" s="88" t="s">
        <v>13973</v>
      </c>
      <c r="U1301" s="87" t="s">
        <v>13974</v>
      </c>
      <c r="V1301" s="87" t="s">
        <v>24</v>
      </c>
      <c r="W1301" s="87" t="s">
        <v>13975</v>
      </c>
      <c r="X1301" s="87" t="s">
        <v>13976</v>
      </c>
      <c r="Y1301" s="87" t="s">
        <v>13977</v>
      </c>
    </row>
    <row r="1302" spans="1:25" ht="90.75" customHeight="1">
      <c r="A1302" s="73"/>
      <c r="B1302" s="85"/>
      <c r="C1302" s="73"/>
      <c r="D1302" s="86">
        <v>6</v>
      </c>
      <c r="E1302" s="87" t="s">
        <v>14287</v>
      </c>
      <c r="F1302" s="87" t="s">
        <v>8625</v>
      </c>
      <c r="G1302" s="88" t="s">
        <v>371</v>
      </c>
      <c r="H1302" s="88" t="s">
        <v>90</v>
      </c>
      <c r="I1302" s="90" t="s">
        <v>14153</v>
      </c>
      <c r="J1302" s="90" t="s">
        <v>2033</v>
      </c>
      <c r="K1302" s="90" t="s">
        <v>2538</v>
      </c>
      <c r="L1302" s="91">
        <v>3.3</v>
      </c>
      <c r="M1302" s="90" t="s">
        <v>3784</v>
      </c>
      <c r="N1302" s="87" t="s">
        <v>13970</v>
      </c>
      <c r="O1302" s="87" t="s">
        <v>13971</v>
      </c>
      <c r="P1302" s="87" t="s">
        <v>14196</v>
      </c>
      <c r="Q1302" s="92" t="s">
        <v>11381</v>
      </c>
      <c r="R1302" s="88" t="s">
        <v>11382</v>
      </c>
      <c r="S1302" s="88">
        <v>3.3</v>
      </c>
      <c r="T1302" s="88" t="s">
        <v>13973</v>
      </c>
      <c r="U1302" s="87" t="s">
        <v>13974</v>
      </c>
      <c r="V1302" s="87" t="s">
        <v>24</v>
      </c>
      <c r="W1302" s="87" t="s">
        <v>13975</v>
      </c>
      <c r="X1302" s="87" t="s">
        <v>13976</v>
      </c>
      <c r="Y1302" s="87" t="s">
        <v>13977</v>
      </c>
    </row>
    <row r="1303" spans="1:25" ht="90.75" customHeight="1">
      <c r="A1303" s="73"/>
      <c r="B1303" s="85"/>
      <c r="C1303" s="73"/>
      <c r="D1303" s="86">
        <v>6</v>
      </c>
      <c r="E1303" s="87" t="s">
        <v>14288</v>
      </c>
      <c r="F1303" s="87" t="s">
        <v>8625</v>
      </c>
      <c r="G1303" s="88" t="s">
        <v>371</v>
      </c>
      <c r="H1303" s="88" t="s">
        <v>90</v>
      </c>
      <c r="I1303" s="90" t="s">
        <v>14153</v>
      </c>
      <c r="J1303" s="90" t="s">
        <v>2033</v>
      </c>
      <c r="K1303" s="90" t="s">
        <v>2538</v>
      </c>
      <c r="L1303" s="91">
        <v>3.3</v>
      </c>
      <c r="M1303" s="90" t="s">
        <v>3784</v>
      </c>
      <c r="N1303" s="87" t="s">
        <v>13970</v>
      </c>
      <c r="O1303" s="87" t="s">
        <v>13971</v>
      </c>
      <c r="P1303" s="87" t="s">
        <v>14198</v>
      </c>
      <c r="Q1303" s="92" t="s">
        <v>11391</v>
      </c>
      <c r="R1303" s="88" t="s">
        <v>11382</v>
      </c>
      <c r="S1303" s="88">
        <v>3.3</v>
      </c>
      <c r="T1303" s="88" t="s">
        <v>13973</v>
      </c>
      <c r="U1303" s="87" t="s">
        <v>13974</v>
      </c>
      <c r="V1303" s="87" t="s">
        <v>24</v>
      </c>
      <c r="W1303" s="87" t="s">
        <v>13975</v>
      </c>
      <c r="X1303" s="87" t="s">
        <v>13976</v>
      </c>
      <c r="Y1303" s="87" t="s">
        <v>13977</v>
      </c>
    </row>
    <row r="1304" spans="1:25" ht="90.75" customHeight="1">
      <c r="A1304" s="73"/>
      <c r="B1304" s="85"/>
      <c r="C1304" s="73"/>
      <c r="D1304" s="86">
        <v>6</v>
      </c>
      <c r="E1304" s="87" t="s">
        <v>14289</v>
      </c>
      <c r="F1304" s="87" t="s">
        <v>8625</v>
      </c>
      <c r="G1304" s="88" t="s">
        <v>371</v>
      </c>
      <c r="H1304" s="88" t="s">
        <v>90</v>
      </c>
      <c r="I1304" s="90" t="s">
        <v>14153</v>
      </c>
      <c r="J1304" s="90" t="s">
        <v>2033</v>
      </c>
      <c r="K1304" s="90" t="s">
        <v>2538</v>
      </c>
      <c r="L1304" s="91">
        <v>3.3</v>
      </c>
      <c r="M1304" s="90" t="s">
        <v>3784</v>
      </c>
      <c r="N1304" s="87" t="s">
        <v>13970</v>
      </c>
      <c r="O1304" s="87" t="s">
        <v>13971</v>
      </c>
      <c r="P1304" s="87" t="s">
        <v>14200</v>
      </c>
      <c r="Q1304" s="92" t="s">
        <v>11391</v>
      </c>
      <c r="R1304" s="88" t="s">
        <v>11382</v>
      </c>
      <c r="S1304" s="88">
        <v>3.3</v>
      </c>
      <c r="T1304" s="88" t="s">
        <v>13973</v>
      </c>
      <c r="U1304" s="87" t="s">
        <v>13974</v>
      </c>
      <c r="V1304" s="87" t="s">
        <v>24</v>
      </c>
      <c r="W1304" s="87" t="s">
        <v>13975</v>
      </c>
      <c r="X1304" s="87" t="s">
        <v>13976</v>
      </c>
      <c r="Y1304" s="87" t="s">
        <v>13977</v>
      </c>
    </row>
    <row r="1305" spans="1:25" ht="90.75" customHeight="1">
      <c r="A1305" s="73"/>
      <c r="B1305" s="85"/>
      <c r="C1305" s="73"/>
      <c r="D1305" s="86">
        <v>6</v>
      </c>
      <c r="E1305" s="87" t="s">
        <v>14290</v>
      </c>
      <c r="F1305" s="87" t="s">
        <v>8625</v>
      </c>
      <c r="G1305" s="88" t="s">
        <v>371</v>
      </c>
      <c r="H1305" s="88" t="s">
        <v>90</v>
      </c>
      <c r="I1305" s="90" t="s">
        <v>14153</v>
      </c>
      <c r="J1305" s="90" t="s">
        <v>2033</v>
      </c>
      <c r="K1305" s="90" t="s">
        <v>2538</v>
      </c>
      <c r="L1305" s="91">
        <v>3.3</v>
      </c>
      <c r="M1305" s="90" t="s">
        <v>3784</v>
      </c>
      <c r="N1305" s="87" t="s">
        <v>13970</v>
      </c>
      <c r="O1305" s="87" t="s">
        <v>13971</v>
      </c>
      <c r="P1305" s="87" t="s">
        <v>14202</v>
      </c>
      <c r="Q1305" s="92" t="s">
        <v>11391</v>
      </c>
      <c r="R1305" s="88" t="s">
        <v>11382</v>
      </c>
      <c r="S1305" s="88">
        <v>3.3</v>
      </c>
      <c r="T1305" s="88" t="s">
        <v>13973</v>
      </c>
      <c r="U1305" s="87" t="s">
        <v>13974</v>
      </c>
      <c r="V1305" s="87" t="s">
        <v>24</v>
      </c>
      <c r="W1305" s="87" t="s">
        <v>13975</v>
      </c>
      <c r="X1305" s="87" t="s">
        <v>13976</v>
      </c>
      <c r="Y1305" s="87" t="s">
        <v>13977</v>
      </c>
    </row>
    <row r="1306" spans="1:25" ht="90.75" customHeight="1">
      <c r="A1306" s="73"/>
      <c r="B1306" s="85"/>
      <c r="C1306" s="73"/>
      <c r="D1306" s="86">
        <v>6</v>
      </c>
      <c r="E1306" s="87" t="s">
        <v>14291</v>
      </c>
      <c r="F1306" s="87" t="s">
        <v>8625</v>
      </c>
      <c r="G1306" s="88" t="s">
        <v>371</v>
      </c>
      <c r="H1306" s="88" t="s">
        <v>90</v>
      </c>
      <c r="I1306" s="90" t="s">
        <v>14153</v>
      </c>
      <c r="J1306" s="90" t="s">
        <v>2033</v>
      </c>
      <c r="K1306" s="90" t="s">
        <v>2538</v>
      </c>
      <c r="L1306" s="91">
        <v>3.3</v>
      </c>
      <c r="M1306" s="90" t="s">
        <v>3784</v>
      </c>
      <c r="N1306" s="87" t="s">
        <v>13970</v>
      </c>
      <c r="O1306" s="87" t="s">
        <v>13971</v>
      </c>
      <c r="P1306" s="87" t="s">
        <v>14204</v>
      </c>
      <c r="Q1306" s="92" t="s">
        <v>11391</v>
      </c>
      <c r="R1306" s="88" t="s">
        <v>11382</v>
      </c>
      <c r="S1306" s="88">
        <v>3.3</v>
      </c>
      <c r="T1306" s="88" t="s">
        <v>13973</v>
      </c>
      <c r="U1306" s="87" t="s">
        <v>13974</v>
      </c>
      <c r="V1306" s="87" t="s">
        <v>24</v>
      </c>
      <c r="W1306" s="87" t="s">
        <v>13975</v>
      </c>
      <c r="X1306" s="87" t="s">
        <v>13976</v>
      </c>
      <c r="Y1306" s="87" t="s">
        <v>13977</v>
      </c>
    </row>
    <row r="1307" spans="1:25" ht="90.75" customHeight="1">
      <c r="A1307" s="73"/>
      <c r="B1307" s="85"/>
      <c r="C1307" s="73"/>
      <c r="D1307" s="86">
        <v>6</v>
      </c>
      <c r="E1307" s="87" t="s">
        <v>14292</v>
      </c>
      <c r="F1307" s="87" t="s">
        <v>8625</v>
      </c>
      <c r="G1307" s="88" t="s">
        <v>371</v>
      </c>
      <c r="H1307" s="88" t="s">
        <v>90</v>
      </c>
      <c r="I1307" s="90" t="s">
        <v>14153</v>
      </c>
      <c r="J1307" s="90" t="s">
        <v>2033</v>
      </c>
      <c r="K1307" s="90" t="s">
        <v>2538</v>
      </c>
      <c r="L1307" s="91">
        <v>3.3</v>
      </c>
      <c r="M1307" s="90" t="s">
        <v>3784</v>
      </c>
      <c r="N1307" s="87" t="s">
        <v>13970</v>
      </c>
      <c r="O1307" s="87" t="s">
        <v>13971</v>
      </c>
      <c r="P1307" s="87" t="s">
        <v>14206</v>
      </c>
      <c r="Q1307" s="92" t="s">
        <v>11391</v>
      </c>
      <c r="R1307" s="88" t="s">
        <v>11382</v>
      </c>
      <c r="S1307" s="88">
        <v>3.3</v>
      </c>
      <c r="T1307" s="88" t="s">
        <v>13973</v>
      </c>
      <c r="U1307" s="87" t="s">
        <v>13974</v>
      </c>
      <c r="V1307" s="87" t="s">
        <v>24</v>
      </c>
      <c r="W1307" s="87" t="s">
        <v>13975</v>
      </c>
      <c r="X1307" s="87" t="s">
        <v>13976</v>
      </c>
      <c r="Y1307" s="87" t="s">
        <v>13977</v>
      </c>
    </row>
    <row r="1308" spans="1:25" ht="90.75" customHeight="1">
      <c r="A1308" s="73"/>
      <c r="B1308" s="85"/>
      <c r="C1308" s="73"/>
      <c r="D1308" s="86">
        <v>6</v>
      </c>
      <c r="E1308" s="87" t="s">
        <v>14293</v>
      </c>
      <c r="F1308" s="87" t="s">
        <v>8625</v>
      </c>
      <c r="G1308" s="88" t="s">
        <v>371</v>
      </c>
      <c r="H1308" s="88" t="s">
        <v>90</v>
      </c>
      <c r="I1308" s="90" t="s">
        <v>14153</v>
      </c>
      <c r="J1308" s="90" t="s">
        <v>2033</v>
      </c>
      <c r="K1308" s="90" t="s">
        <v>2538</v>
      </c>
      <c r="L1308" s="91">
        <v>3.3</v>
      </c>
      <c r="M1308" s="90" t="s">
        <v>3784</v>
      </c>
      <c r="N1308" s="87" t="s">
        <v>13970</v>
      </c>
      <c r="O1308" s="87" t="s">
        <v>13971</v>
      </c>
      <c r="P1308" s="87" t="s">
        <v>14208</v>
      </c>
      <c r="Q1308" s="92" t="s">
        <v>11381</v>
      </c>
      <c r="R1308" s="88" t="s">
        <v>11382</v>
      </c>
      <c r="S1308" s="88">
        <v>3.3</v>
      </c>
      <c r="T1308" s="88" t="s">
        <v>13973</v>
      </c>
      <c r="U1308" s="87" t="s">
        <v>13974</v>
      </c>
      <c r="V1308" s="87" t="s">
        <v>24</v>
      </c>
      <c r="W1308" s="87" t="s">
        <v>13975</v>
      </c>
      <c r="X1308" s="87" t="s">
        <v>13976</v>
      </c>
      <c r="Y1308" s="87" t="s">
        <v>13977</v>
      </c>
    </row>
    <row r="1309" spans="1:25" ht="90.75" customHeight="1">
      <c r="A1309" s="73"/>
      <c r="B1309" s="85"/>
      <c r="C1309" s="73"/>
      <c r="D1309" s="86">
        <v>6</v>
      </c>
      <c r="E1309" s="87" t="s">
        <v>14294</v>
      </c>
      <c r="F1309" s="87" t="s">
        <v>8625</v>
      </c>
      <c r="G1309" s="88" t="s">
        <v>371</v>
      </c>
      <c r="H1309" s="88" t="s">
        <v>90</v>
      </c>
      <c r="I1309" s="90" t="s">
        <v>14153</v>
      </c>
      <c r="J1309" s="90" t="s">
        <v>2033</v>
      </c>
      <c r="K1309" s="90" t="s">
        <v>2538</v>
      </c>
      <c r="L1309" s="91">
        <v>3.3</v>
      </c>
      <c r="M1309" s="90" t="s">
        <v>3784</v>
      </c>
      <c r="N1309" s="87" t="s">
        <v>13970</v>
      </c>
      <c r="O1309" s="87" t="s">
        <v>13971</v>
      </c>
      <c r="P1309" s="87" t="s">
        <v>14210</v>
      </c>
      <c r="Q1309" s="92" t="s">
        <v>11391</v>
      </c>
      <c r="R1309" s="88" t="s">
        <v>11382</v>
      </c>
      <c r="S1309" s="88">
        <v>3.3</v>
      </c>
      <c r="T1309" s="88" t="s">
        <v>13973</v>
      </c>
      <c r="U1309" s="87" t="s">
        <v>13974</v>
      </c>
      <c r="V1309" s="87" t="s">
        <v>24</v>
      </c>
      <c r="W1309" s="87" t="s">
        <v>13975</v>
      </c>
      <c r="X1309" s="87" t="s">
        <v>13976</v>
      </c>
      <c r="Y1309" s="87" t="s">
        <v>13977</v>
      </c>
    </row>
    <row r="1310" spans="1:25" ht="90.75" customHeight="1">
      <c r="A1310" s="73"/>
      <c r="B1310" s="85"/>
      <c r="C1310" s="73"/>
      <c r="D1310" s="86">
        <v>6</v>
      </c>
      <c r="E1310" s="87" t="s">
        <v>14295</v>
      </c>
      <c r="F1310" s="87" t="s">
        <v>8625</v>
      </c>
      <c r="G1310" s="88" t="s">
        <v>371</v>
      </c>
      <c r="H1310" s="88" t="s">
        <v>90</v>
      </c>
      <c r="I1310" s="90" t="s">
        <v>14153</v>
      </c>
      <c r="J1310" s="90" t="s">
        <v>2033</v>
      </c>
      <c r="K1310" s="90" t="s">
        <v>2538</v>
      </c>
      <c r="L1310" s="91">
        <v>3.3</v>
      </c>
      <c r="M1310" s="90" t="s">
        <v>3784</v>
      </c>
      <c r="N1310" s="87" t="s">
        <v>13970</v>
      </c>
      <c r="O1310" s="87" t="s">
        <v>13971</v>
      </c>
      <c r="P1310" s="87" t="s">
        <v>14212</v>
      </c>
      <c r="Q1310" s="92" t="s">
        <v>11391</v>
      </c>
      <c r="R1310" s="88" t="s">
        <v>11382</v>
      </c>
      <c r="S1310" s="88">
        <v>3.3</v>
      </c>
      <c r="T1310" s="88" t="s">
        <v>13973</v>
      </c>
      <c r="U1310" s="87" t="s">
        <v>13974</v>
      </c>
      <c r="V1310" s="87" t="s">
        <v>24</v>
      </c>
      <c r="W1310" s="87" t="s">
        <v>13975</v>
      </c>
      <c r="X1310" s="87" t="s">
        <v>13976</v>
      </c>
      <c r="Y1310" s="87" t="s">
        <v>13977</v>
      </c>
    </row>
    <row r="1311" spans="1:25" ht="90.75" customHeight="1">
      <c r="A1311" s="73"/>
      <c r="B1311" s="85"/>
      <c r="C1311" s="73"/>
      <c r="D1311" s="86">
        <v>6</v>
      </c>
      <c r="E1311" s="87" t="s">
        <v>14296</v>
      </c>
      <c r="F1311" s="87" t="s">
        <v>8625</v>
      </c>
      <c r="G1311" s="88" t="s">
        <v>371</v>
      </c>
      <c r="H1311" s="88" t="s">
        <v>90</v>
      </c>
      <c r="I1311" s="90" t="s">
        <v>14153</v>
      </c>
      <c r="J1311" s="90" t="s">
        <v>2033</v>
      </c>
      <c r="K1311" s="90" t="s">
        <v>2538</v>
      </c>
      <c r="L1311" s="91">
        <v>3.3</v>
      </c>
      <c r="M1311" s="90" t="s">
        <v>3784</v>
      </c>
      <c r="N1311" s="87" t="s">
        <v>13970</v>
      </c>
      <c r="O1311" s="87" t="s">
        <v>13971</v>
      </c>
      <c r="P1311" s="87" t="s">
        <v>14214</v>
      </c>
      <c r="Q1311" s="92" t="s">
        <v>11391</v>
      </c>
      <c r="R1311" s="88" t="s">
        <v>11382</v>
      </c>
      <c r="S1311" s="88">
        <v>3.3</v>
      </c>
      <c r="T1311" s="88" t="s">
        <v>13973</v>
      </c>
      <c r="U1311" s="87" t="s">
        <v>13974</v>
      </c>
      <c r="V1311" s="87" t="s">
        <v>24</v>
      </c>
      <c r="W1311" s="87" t="s">
        <v>13975</v>
      </c>
      <c r="X1311" s="87" t="s">
        <v>13976</v>
      </c>
      <c r="Y1311" s="87" t="s">
        <v>13977</v>
      </c>
    </row>
    <row r="1312" spans="1:25" ht="90.75" customHeight="1">
      <c r="A1312" s="73"/>
      <c r="B1312" s="85"/>
      <c r="C1312" s="73"/>
      <c r="D1312" s="86">
        <v>6</v>
      </c>
      <c r="E1312" s="87" t="s">
        <v>14297</v>
      </c>
      <c r="F1312" s="87" t="s">
        <v>8625</v>
      </c>
      <c r="G1312" s="88" t="s">
        <v>371</v>
      </c>
      <c r="H1312" s="88" t="s">
        <v>90</v>
      </c>
      <c r="I1312" s="90" t="s">
        <v>14153</v>
      </c>
      <c r="J1312" s="90" t="s">
        <v>2033</v>
      </c>
      <c r="K1312" s="90" t="s">
        <v>2538</v>
      </c>
      <c r="L1312" s="91">
        <v>3.3</v>
      </c>
      <c r="M1312" s="90" t="s">
        <v>3784</v>
      </c>
      <c r="N1312" s="87" t="s">
        <v>13970</v>
      </c>
      <c r="O1312" s="87" t="s">
        <v>13971</v>
      </c>
      <c r="P1312" s="87" t="s">
        <v>14216</v>
      </c>
      <c r="Q1312" s="92" t="s">
        <v>11391</v>
      </c>
      <c r="R1312" s="88" t="s">
        <v>11382</v>
      </c>
      <c r="S1312" s="88">
        <v>3.3</v>
      </c>
      <c r="T1312" s="88" t="s">
        <v>13973</v>
      </c>
      <c r="U1312" s="87" t="s">
        <v>13974</v>
      </c>
      <c r="V1312" s="87" t="s">
        <v>24</v>
      </c>
      <c r="W1312" s="87" t="s">
        <v>13975</v>
      </c>
      <c r="X1312" s="87" t="s">
        <v>13976</v>
      </c>
      <c r="Y1312" s="87" t="s">
        <v>13977</v>
      </c>
    </row>
    <row r="1313" spans="1:25" ht="90.75" customHeight="1">
      <c r="A1313" s="73"/>
      <c r="B1313" s="85"/>
      <c r="C1313" s="73"/>
      <c r="D1313" s="86">
        <v>6</v>
      </c>
      <c r="E1313" s="87" t="s">
        <v>14298</v>
      </c>
      <c r="F1313" s="87" t="s">
        <v>8625</v>
      </c>
      <c r="G1313" s="88" t="s">
        <v>371</v>
      </c>
      <c r="H1313" s="88" t="s">
        <v>90</v>
      </c>
      <c r="I1313" s="90" t="s">
        <v>14153</v>
      </c>
      <c r="J1313" s="90" t="s">
        <v>2033</v>
      </c>
      <c r="K1313" s="90" t="s">
        <v>2538</v>
      </c>
      <c r="L1313" s="91">
        <v>3.3</v>
      </c>
      <c r="M1313" s="90" t="s">
        <v>3784</v>
      </c>
      <c r="N1313" s="87" t="s">
        <v>13970</v>
      </c>
      <c r="O1313" s="87" t="s">
        <v>13971</v>
      </c>
      <c r="P1313" s="87" t="s">
        <v>14218</v>
      </c>
      <c r="Q1313" s="92" t="s">
        <v>11391</v>
      </c>
      <c r="R1313" s="88" t="s">
        <v>11382</v>
      </c>
      <c r="S1313" s="88">
        <v>3.3</v>
      </c>
      <c r="T1313" s="88" t="s">
        <v>13973</v>
      </c>
      <c r="U1313" s="87" t="s">
        <v>13974</v>
      </c>
      <c r="V1313" s="87" t="s">
        <v>24</v>
      </c>
      <c r="W1313" s="87" t="s">
        <v>13975</v>
      </c>
      <c r="X1313" s="87" t="s">
        <v>13976</v>
      </c>
      <c r="Y1313" s="87" t="s">
        <v>13977</v>
      </c>
    </row>
    <row r="1314" spans="1:25" ht="90.75" customHeight="1">
      <c r="A1314" s="73"/>
      <c r="B1314" s="85"/>
      <c r="C1314" s="73"/>
      <c r="D1314" s="86">
        <v>20</v>
      </c>
      <c r="E1314" s="87" t="s">
        <v>14299</v>
      </c>
      <c r="F1314" s="87" t="s">
        <v>8627</v>
      </c>
      <c r="G1314" s="88" t="s">
        <v>371</v>
      </c>
      <c r="H1314" s="88" t="s">
        <v>93</v>
      </c>
      <c r="I1314" s="90" t="s">
        <v>94</v>
      </c>
      <c r="J1314" s="90" t="s">
        <v>24</v>
      </c>
      <c r="K1314" s="90" t="s">
        <v>24</v>
      </c>
      <c r="L1314" s="91">
        <v>95</v>
      </c>
      <c r="M1314" s="90" t="s">
        <v>3736</v>
      </c>
      <c r="N1314" s="87" t="s">
        <v>14300</v>
      </c>
      <c r="O1314" s="87" t="s">
        <v>94</v>
      </c>
      <c r="P1314" s="87" t="s">
        <v>14301</v>
      </c>
      <c r="Q1314" s="92" t="s">
        <v>11391</v>
      </c>
      <c r="R1314" s="88" t="s">
        <v>11382</v>
      </c>
      <c r="S1314" s="88">
        <v>95</v>
      </c>
      <c r="T1314" s="88" t="s">
        <v>14302</v>
      </c>
      <c r="U1314" s="87" t="s">
        <v>14303</v>
      </c>
      <c r="V1314" s="87" t="s">
        <v>14304</v>
      </c>
      <c r="W1314" s="87" t="s">
        <v>14305</v>
      </c>
      <c r="X1314" s="87" t="s">
        <v>14306</v>
      </c>
      <c r="Y1314" s="87" t="s">
        <v>14307</v>
      </c>
    </row>
    <row r="1315" spans="1:25" ht="90.75" customHeight="1">
      <c r="A1315" s="73"/>
      <c r="B1315" s="85"/>
      <c r="C1315" s="73"/>
      <c r="D1315" s="86">
        <v>20</v>
      </c>
      <c r="E1315" s="87" t="s">
        <v>14308</v>
      </c>
      <c r="F1315" s="87" t="s">
        <v>8627</v>
      </c>
      <c r="G1315" s="88" t="s">
        <v>371</v>
      </c>
      <c r="H1315" s="88" t="s">
        <v>93</v>
      </c>
      <c r="I1315" s="90" t="s">
        <v>94</v>
      </c>
      <c r="J1315" s="90" t="s">
        <v>24</v>
      </c>
      <c r="K1315" s="90" t="s">
        <v>24</v>
      </c>
      <c r="L1315" s="91">
        <v>95</v>
      </c>
      <c r="M1315" s="90" t="s">
        <v>3736</v>
      </c>
      <c r="N1315" s="87" t="s">
        <v>14300</v>
      </c>
      <c r="O1315" s="87" t="s">
        <v>94</v>
      </c>
      <c r="P1315" s="87" t="s">
        <v>14309</v>
      </c>
      <c r="Q1315" s="92" t="s">
        <v>11391</v>
      </c>
      <c r="R1315" s="88" t="s">
        <v>11382</v>
      </c>
      <c r="S1315" s="88">
        <v>95</v>
      </c>
      <c r="T1315" s="88" t="s">
        <v>14302</v>
      </c>
      <c r="U1315" s="87" t="s">
        <v>14303</v>
      </c>
      <c r="V1315" s="87" t="s">
        <v>14304</v>
      </c>
      <c r="W1315" s="87" t="s">
        <v>14305</v>
      </c>
      <c r="X1315" s="87" t="s">
        <v>14306</v>
      </c>
      <c r="Y1315" s="87" t="s">
        <v>14307</v>
      </c>
    </row>
    <row r="1316" spans="1:25" ht="90.75" customHeight="1">
      <c r="A1316" s="73"/>
      <c r="B1316" s="85"/>
      <c r="C1316" s="73"/>
      <c r="D1316" s="86">
        <v>20</v>
      </c>
      <c r="E1316" s="87" t="s">
        <v>14310</v>
      </c>
      <c r="F1316" s="87" t="s">
        <v>8627</v>
      </c>
      <c r="G1316" s="88" t="s">
        <v>371</v>
      </c>
      <c r="H1316" s="88" t="s">
        <v>93</v>
      </c>
      <c r="I1316" s="90" t="s">
        <v>94</v>
      </c>
      <c r="J1316" s="90" t="s">
        <v>24</v>
      </c>
      <c r="K1316" s="90" t="s">
        <v>24</v>
      </c>
      <c r="L1316" s="91">
        <v>95</v>
      </c>
      <c r="M1316" s="90" t="s">
        <v>3736</v>
      </c>
      <c r="N1316" s="87" t="s">
        <v>14300</v>
      </c>
      <c r="O1316" s="87" t="s">
        <v>94</v>
      </c>
      <c r="P1316" s="87" t="s">
        <v>14311</v>
      </c>
      <c r="Q1316" s="92" t="s">
        <v>11381</v>
      </c>
      <c r="R1316" s="88" t="s">
        <v>11382</v>
      </c>
      <c r="S1316" s="88">
        <v>95</v>
      </c>
      <c r="T1316" s="88" t="s">
        <v>14302</v>
      </c>
      <c r="U1316" s="87" t="s">
        <v>14303</v>
      </c>
      <c r="V1316" s="87" t="s">
        <v>14304</v>
      </c>
      <c r="W1316" s="87" t="s">
        <v>14305</v>
      </c>
      <c r="X1316" s="87" t="s">
        <v>14306</v>
      </c>
      <c r="Y1316" s="87" t="s">
        <v>14307</v>
      </c>
    </row>
    <row r="1317" spans="1:25" ht="90.75" customHeight="1">
      <c r="A1317" s="73"/>
      <c r="B1317" s="85"/>
      <c r="C1317" s="73"/>
      <c r="D1317" s="86">
        <v>20</v>
      </c>
      <c r="E1317" s="87" t="s">
        <v>14312</v>
      </c>
      <c r="F1317" s="87" t="s">
        <v>8627</v>
      </c>
      <c r="G1317" s="88" t="s">
        <v>371</v>
      </c>
      <c r="H1317" s="88" t="s">
        <v>93</v>
      </c>
      <c r="I1317" s="90" t="s">
        <v>94</v>
      </c>
      <c r="J1317" s="90" t="s">
        <v>24</v>
      </c>
      <c r="K1317" s="90" t="s">
        <v>24</v>
      </c>
      <c r="L1317" s="91">
        <v>95</v>
      </c>
      <c r="M1317" s="90" t="s">
        <v>3736</v>
      </c>
      <c r="N1317" s="87" t="s">
        <v>14300</v>
      </c>
      <c r="O1317" s="87" t="s">
        <v>94</v>
      </c>
      <c r="P1317" s="87" t="s">
        <v>14313</v>
      </c>
      <c r="Q1317" s="92" t="s">
        <v>11381</v>
      </c>
      <c r="R1317" s="88" t="s">
        <v>11382</v>
      </c>
      <c r="S1317" s="88">
        <v>95</v>
      </c>
      <c r="T1317" s="88" t="s">
        <v>14302</v>
      </c>
      <c r="U1317" s="87" t="s">
        <v>14303</v>
      </c>
      <c r="V1317" s="87" t="s">
        <v>14304</v>
      </c>
      <c r="W1317" s="87" t="s">
        <v>14305</v>
      </c>
      <c r="X1317" s="87" t="s">
        <v>14306</v>
      </c>
      <c r="Y1317" s="87" t="s">
        <v>14307</v>
      </c>
    </row>
    <row r="1318" spans="1:25" ht="90.75" customHeight="1">
      <c r="A1318" s="73"/>
      <c r="B1318" s="85"/>
      <c r="C1318" s="73"/>
      <c r="D1318" s="86">
        <v>20</v>
      </c>
      <c r="E1318" s="87" t="s">
        <v>14314</v>
      </c>
      <c r="F1318" s="87" t="s">
        <v>8627</v>
      </c>
      <c r="G1318" s="88" t="s">
        <v>371</v>
      </c>
      <c r="H1318" s="88" t="s">
        <v>93</v>
      </c>
      <c r="I1318" s="90" t="s">
        <v>94</v>
      </c>
      <c r="J1318" s="90" t="s">
        <v>24</v>
      </c>
      <c r="K1318" s="90" t="s">
        <v>24</v>
      </c>
      <c r="L1318" s="91">
        <v>95</v>
      </c>
      <c r="M1318" s="90" t="s">
        <v>3736</v>
      </c>
      <c r="N1318" s="87" t="s">
        <v>14300</v>
      </c>
      <c r="O1318" s="87" t="s">
        <v>94</v>
      </c>
      <c r="P1318" s="87" t="s">
        <v>14315</v>
      </c>
      <c r="Q1318" s="92" t="s">
        <v>11391</v>
      </c>
      <c r="R1318" s="88" t="s">
        <v>11382</v>
      </c>
      <c r="S1318" s="88">
        <v>95</v>
      </c>
      <c r="T1318" s="88" t="s">
        <v>14302</v>
      </c>
      <c r="U1318" s="87" t="s">
        <v>14303</v>
      </c>
      <c r="V1318" s="87" t="s">
        <v>14304</v>
      </c>
      <c r="W1318" s="87" t="s">
        <v>14305</v>
      </c>
      <c r="X1318" s="87" t="s">
        <v>14306</v>
      </c>
      <c r="Y1318" s="87" t="s">
        <v>14307</v>
      </c>
    </row>
    <row r="1319" spans="1:25" ht="90.75" customHeight="1">
      <c r="A1319" s="73"/>
      <c r="B1319" s="85"/>
      <c r="C1319" s="73"/>
      <c r="D1319" s="86">
        <v>20</v>
      </c>
      <c r="E1319" s="87" t="s">
        <v>14316</v>
      </c>
      <c r="F1319" s="87" t="s">
        <v>8627</v>
      </c>
      <c r="G1319" s="88" t="s">
        <v>371</v>
      </c>
      <c r="H1319" s="88" t="s">
        <v>93</v>
      </c>
      <c r="I1319" s="90" t="s">
        <v>94</v>
      </c>
      <c r="J1319" s="90" t="s">
        <v>24</v>
      </c>
      <c r="K1319" s="90" t="s">
        <v>24</v>
      </c>
      <c r="L1319" s="91">
        <v>95</v>
      </c>
      <c r="M1319" s="90" t="s">
        <v>3736</v>
      </c>
      <c r="N1319" s="87" t="s">
        <v>14300</v>
      </c>
      <c r="O1319" s="87" t="s">
        <v>94</v>
      </c>
      <c r="P1319" s="87" t="s">
        <v>14317</v>
      </c>
      <c r="Q1319" s="92" t="s">
        <v>11391</v>
      </c>
      <c r="R1319" s="88" t="s">
        <v>11382</v>
      </c>
      <c r="S1319" s="88">
        <v>95</v>
      </c>
      <c r="T1319" s="88" t="s">
        <v>14302</v>
      </c>
      <c r="U1319" s="87" t="s">
        <v>14303</v>
      </c>
      <c r="V1319" s="87" t="s">
        <v>14304</v>
      </c>
      <c r="W1319" s="87" t="s">
        <v>14305</v>
      </c>
      <c r="X1319" s="87" t="s">
        <v>14306</v>
      </c>
      <c r="Y1319" s="87" t="s">
        <v>14307</v>
      </c>
    </row>
    <row r="1320" spans="1:25" ht="90.75" customHeight="1">
      <c r="A1320" s="73"/>
      <c r="B1320" s="85"/>
      <c r="C1320" s="73"/>
      <c r="D1320" s="86">
        <v>20</v>
      </c>
      <c r="E1320" s="87" t="s">
        <v>14318</v>
      </c>
      <c r="F1320" s="87" t="s">
        <v>8627</v>
      </c>
      <c r="G1320" s="88" t="s">
        <v>371</v>
      </c>
      <c r="H1320" s="88" t="s">
        <v>93</v>
      </c>
      <c r="I1320" s="90" t="s">
        <v>94</v>
      </c>
      <c r="J1320" s="90" t="s">
        <v>24</v>
      </c>
      <c r="K1320" s="90" t="s">
        <v>24</v>
      </c>
      <c r="L1320" s="91">
        <v>95</v>
      </c>
      <c r="M1320" s="90" t="s">
        <v>3736</v>
      </c>
      <c r="N1320" s="87" t="s">
        <v>14300</v>
      </c>
      <c r="O1320" s="87" t="s">
        <v>94</v>
      </c>
      <c r="P1320" s="87" t="s">
        <v>14319</v>
      </c>
      <c r="Q1320" s="92" t="s">
        <v>11391</v>
      </c>
      <c r="R1320" s="88" t="s">
        <v>11382</v>
      </c>
      <c r="S1320" s="88">
        <v>95</v>
      </c>
      <c r="T1320" s="88" t="s">
        <v>14302</v>
      </c>
      <c r="U1320" s="87" t="s">
        <v>14303</v>
      </c>
      <c r="V1320" s="87" t="s">
        <v>14304</v>
      </c>
      <c r="W1320" s="87" t="s">
        <v>14305</v>
      </c>
      <c r="X1320" s="87" t="s">
        <v>14306</v>
      </c>
      <c r="Y1320" s="87" t="s">
        <v>14307</v>
      </c>
    </row>
    <row r="1321" spans="1:25" ht="90.75" customHeight="1">
      <c r="A1321" s="73"/>
      <c r="B1321" s="85"/>
      <c r="C1321" s="73"/>
      <c r="D1321" s="86">
        <v>20</v>
      </c>
      <c r="E1321" s="87" t="s">
        <v>14320</v>
      </c>
      <c r="F1321" s="87" t="s">
        <v>8627</v>
      </c>
      <c r="G1321" s="88" t="s">
        <v>371</v>
      </c>
      <c r="H1321" s="88" t="s">
        <v>93</v>
      </c>
      <c r="I1321" s="90" t="s">
        <v>94</v>
      </c>
      <c r="J1321" s="90" t="s">
        <v>24</v>
      </c>
      <c r="K1321" s="90" t="s">
        <v>24</v>
      </c>
      <c r="L1321" s="91">
        <v>95</v>
      </c>
      <c r="M1321" s="90" t="s">
        <v>3736</v>
      </c>
      <c r="N1321" s="87" t="s">
        <v>14300</v>
      </c>
      <c r="O1321" s="87" t="s">
        <v>94</v>
      </c>
      <c r="P1321" s="87" t="s">
        <v>14321</v>
      </c>
      <c r="Q1321" s="92" t="s">
        <v>11381</v>
      </c>
      <c r="R1321" s="88" t="s">
        <v>11382</v>
      </c>
      <c r="S1321" s="88">
        <v>95</v>
      </c>
      <c r="T1321" s="88" t="s">
        <v>14302</v>
      </c>
      <c r="U1321" s="87" t="s">
        <v>14303</v>
      </c>
      <c r="V1321" s="87" t="s">
        <v>14304</v>
      </c>
      <c r="W1321" s="87" t="s">
        <v>14305</v>
      </c>
      <c r="X1321" s="87" t="s">
        <v>14306</v>
      </c>
      <c r="Y1321" s="87" t="s">
        <v>14307</v>
      </c>
    </row>
    <row r="1322" spans="1:25" ht="90.75" customHeight="1">
      <c r="A1322" s="73"/>
      <c r="B1322" s="85"/>
      <c r="C1322" s="73"/>
      <c r="D1322" s="86">
        <v>20</v>
      </c>
      <c r="E1322" s="87" t="s">
        <v>14322</v>
      </c>
      <c r="F1322" s="87" t="s">
        <v>8627</v>
      </c>
      <c r="G1322" s="88" t="s">
        <v>371</v>
      </c>
      <c r="H1322" s="88" t="s">
        <v>93</v>
      </c>
      <c r="I1322" s="90" t="s">
        <v>94</v>
      </c>
      <c r="J1322" s="90" t="s">
        <v>24</v>
      </c>
      <c r="K1322" s="90" t="s">
        <v>24</v>
      </c>
      <c r="L1322" s="91">
        <v>95</v>
      </c>
      <c r="M1322" s="90" t="s">
        <v>3736</v>
      </c>
      <c r="N1322" s="87" t="s">
        <v>14300</v>
      </c>
      <c r="O1322" s="87" t="s">
        <v>94</v>
      </c>
      <c r="P1322" s="87" t="s">
        <v>14323</v>
      </c>
      <c r="Q1322" s="92" t="s">
        <v>11391</v>
      </c>
      <c r="R1322" s="88" t="s">
        <v>11382</v>
      </c>
      <c r="S1322" s="88">
        <v>95</v>
      </c>
      <c r="T1322" s="88" t="s">
        <v>14302</v>
      </c>
      <c r="U1322" s="87" t="s">
        <v>14303</v>
      </c>
      <c r="V1322" s="87" t="s">
        <v>14304</v>
      </c>
      <c r="W1322" s="87" t="s">
        <v>14305</v>
      </c>
      <c r="X1322" s="87" t="s">
        <v>14306</v>
      </c>
      <c r="Y1322" s="87" t="s">
        <v>14307</v>
      </c>
    </row>
    <row r="1323" spans="1:25" ht="90.75" customHeight="1">
      <c r="A1323" s="73"/>
      <c r="B1323" s="85"/>
      <c r="C1323" s="73"/>
      <c r="D1323" s="86">
        <v>20</v>
      </c>
      <c r="E1323" s="87" t="s">
        <v>14324</v>
      </c>
      <c r="F1323" s="87" t="s">
        <v>8627</v>
      </c>
      <c r="G1323" s="88" t="s">
        <v>371</v>
      </c>
      <c r="H1323" s="88" t="s">
        <v>93</v>
      </c>
      <c r="I1323" s="90" t="s">
        <v>94</v>
      </c>
      <c r="J1323" s="90" t="s">
        <v>24</v>
      </c>
      <c r="K1323" s="90" t="s">
        <v>24</v>
      </c>
      <c r="L1323" s="91">
        <v>95</v>
      </c>
      <c r="M1323" s="90" t="s">
        <v>3736</v>
      </c>
      <c r="N1323" s="87" t="s">
        <v>14300</v>
      </c>
      <c r="O1323" s="87" t="s">
        <v>94</v>
      </c>
      <c r="P1323" s="87" t="s">
        <v>14325</v>
      </c>
      <c r="Q1323" s="92" t="s">
        <v>11391</v>
      </c>
      <c r="R1323" s="88" t="s">
        <v>11382</v>
      </c>
      <c r="S1323" s="88">
        <v>95</v>
      </c>
      <c r="T1323" s="88" t="s">
        <v>14302</v>
      </c>
      <c r="U1323" s="87" t="s">
        <v>14303</v>
      </c>
      <c r="V1323" s="87" t="s">
        <v>14304</v>
      </c>
      <c r="W1323" s="87" t="s">
        <v>14305</v>
      </c>
      <c r="X1323" s="87" t="s">
        <v>14306</v>
      </c>
      <c r="Y1323" s="87" t="s">
        <v>14307</v>
      </c>
    </row>
    <row r="1324" spans="1:25" ht="90.75" customHeight="1">
      <c r="A1324" s="73"/>
      <c r="B1324" s="85"/>
      <c r="C1324" s="73"/>
      <c r="D1324" s="86">
        <v>25</v>
      </c>
      <c r="E1324" s="87" t="s">
        <v>14326</v>
      </c>
      <c r="F1324" s="87" t="s">
        <v>8627</v>
      </c>
      <c r="G1324" s="88" t="s">
        <v>371</v>
      </c>
      <c r="H1324" s="88" t="s">
        <v>93</v>
      </c>
      <c r="I1324" s="90" t="s">
        <v>94</v>
      </c>
      <c r="J1324" s="90" t="s">
        <v>24</v>
      </c>
      <c r="K1324" s="90" t="s">
        <v>24</v>
      </c>
      <c r="L1324" s="91">
        <v>95</v>
      </c>
      <c r="M1324" s="90" t="s">
        <v>3736</v>
      </c>
      <c r="N1324" s="87" t="s">
        <v>14327</v>
      </c>
      <c r="O1324" s="87" t="s">
        <v>14328</v>
      </c>
      <c r="P1324" s="87" t="s">
        <v>14329</v>
      </c>
      <c r="Q1324" s="92" t="s">
        <v>11381</v>
      </c>
      <c r="R1324" s="88" t="s">
        <v>11382</v>
      </c>
      <c r="S1324" s="88">
        <v>95</v>
      </c>
      <c r="T1324" s="88" t="s">
        <v>14330</v>
      </c>
      <c r="U1324" s="87" t="s">
        <v>14331</v>
      </c>
      <c r="V1324" s="87" t="s">
        <v>14332</v>
      </c>
      <c r="W1324" s="87" t="s">
        <v>14333</v>
      </c>
      <c r="X1324" s="87" t="s">
        <v>14334</v>
      </c>
      <c r="Y1324" s="87" t="s">
        <v>14335</v>
      </c>
    </row>
    <row r="1325" spans="1:25" ht="90.75" customHeight="1">
      <c r="A1325" s="73"/>
      <c r="B1325" s="85"/>
      <c r="C1325" s="73"/>
      <c r="D1325" s="86">
        <v>25</v>
      </c>
      <c r="E1325" s="87" t="s">
        <v>14336</v>
      </c>
      <c r="F1325" s="87" t="s">
        <v>8627</v>
      </c>
      <c r="G1325" s="88" t="s">
        <v>371</v>
      </c>
      <c r="H1325" s="88" t="s">
        <v>93</v>
      </c>
      <c r="I1325" s="90" t="s">
        <v>94</v>
      </c>
      <c r="J1325" s="90" t="s">
        <v>24</v>
      </c>
      <c r="K1325" s="90" t="s">
        <v>24</v>
      </c>
      <c r="L1325" s="91">
        <v>95</v>
      </c>
      <c r="M1325" s="90" t="s">
        <v>3736</v>
      </c>
      <c r="N1325" s="87" t="s">
        <v>14327</v>
      </c>
      <c r="O1325" s="87" t="s">
        <v>14328</v>
      </c>
      <c r="P1325" s="87" t="s">
        <v>14337</v>
      </c>
      <c r="Q1325" s="92" t="s">
        <v>11391</v>
      </c>
      <c r="R1325" s="88" t="s">
        <v>11382</v>
      </c>
      <c r="S1325" s="88">
        <v>95</v>
      </c>
      <c r="T1325" s="88" t="s">
        <v>14330</v>
      </c>
      <c r="U1325" s="87" t="s">
        <v>14331</v>
      </c>
      <c r="V1325" s="87" t="s">
        <v>14332</v>
      </c>
      <c r="W1325" s="87" t="s">
        <v>14333</v>
      </c>
      <c r="X1325" s="87" t="s">
        <v>14334</v>
      </c>
      <c r="Y1325" s="87" t="s">
        <v>14335</v>
      </c>
    </row>
    <row r="1326" spans="1:25" ht="90.75" customHeight="1">
      <c r="A1326" s="73"/>
      <c r="B1326" s="85"/>
      <c r="C1326" s="73"/>
      <c r="D1326" s="86">
        <v>25</v>
      </c>
      <c r="E1326" s="87" t="s">
        <v>14338</v>
      </c>
      <c r="F1326" s="87" t="s">
        <v>8627</v>
      </c>
      <c r="G1326" s="88" t="s">
        <v>371</v>
      </c>
      <c r="H1326" s="88" t="s">
        <v>93</v>
      </c>
      <c r="I1326" s="90" t="s">
        <v>94</v>
      </c>
      <c r="J1326" s="90" t="s">
        <v>24</v>
      </c>
      <c r="K1326" s="90" t="s">
        <v>24</v>
      </c>
      <c r="L1326" s="91">
        <v>95</v>
      </c>
      <c r="M1326" s="90" t="s">
        <v>3736</v>
      </c>
      <c r="N1326" s="87" t="s">
        <v>14327</v>
      </c>
      <c r="O1326" s="87" t="s">
        <v>14328</v>
      </c>
      <c r="P1326" s="87" t="s">
        <v>14339</v>
      </c>
      <c r="Q1326" s="92" t="s">
        <v>11391</v>
      </c>
      <c r="R1326" s="88" t="s">
        <v>11382</v>
      </c>
      <c r="S1326" s="88">
        <v>95</v>
      </c>
      <c r="T1326" s="88" t="s">
        <v>14330</v>
      </c>
      <c r="U1326" s="87" t="s">
        <v>14331</v>
      </c>
      <c r="V1326" s="87" t="s">
        <v>14332</v>
      </c>
      <c r="W1326" s="87" t="s">
        <v>14333</v>
      </c>
      <c r="X1326" s="87" t="s">
        <v>14334</v>
      </c>
      <c r="Y1326" s="87" t="s">
        <v>14335</v>
      </c>
    </row>
    <row r="1327" spans="1:25" ht="90.75" customHeight="1">
      <c r="A1327" s="73"/>
      <c r="B1327" s="85"/>
      <c r="C1327" s="73"/>
      <c r="D1327" s="86">
        <v>25</v>
      </c>
      <c r="E1327" s="87" t="s">
        <v>14340</v>
      </c>
      <c r="F1327" s="87" t="s">
        <v>8627</v>
      </c>
      <c r="G1327" s="88" t="s">
        <v>371</v>
      </c>
      <c r="H1327" s="88" t="s">
        <v>93</v>
      </c>
      <c r="I1327" s="90" t="s">
        <v>94</v>
      </c>
      <c r="J1327" s="90" t="s">
        <v>24</v>
      </c>
      <c r="K1327" s="90" t="s">
        <v>24</v>
      </c>
      <c r="L1327" s="91">
        <v>95</v>
      </c>
      <c r="M1327" s="90" t="s">
        <v>3736</v>
      </c>
      <c r="N1327" s="87" t="s">
        <v>14327</v>
      </c>
      <c r="O1327" s="87" t="s">
        <v>14328</v>
      </c>
      <c r="P1327" s="87" t="s">
        <v>14341</v>
      </c>
      <c r="Q1327" s="92" t="s">
        <v>11381</v>
      </c>
      <c r="R1327" s="88" t="s">
        <v>11382</v>
      </c>
      <c r="S1327" s="88">
        <v>95</v>
      </c>
      <c r="T1327" s="88" t="s">
        <v>14330</v>
      </c>
      <c r="U1327" s="87" t="s">
        <v>14331</v>
      </c>
      <c r="V1327" s="87" t="s">
        <v>14332</v>
      </c>
      <c r="W1327" s="87" t="s">
        <v>14333</v>
      </c>
      <c r="X1327" s="87" t="s">
        <v>14334</v>
      </c>
      <c r="Y1327" s="87" t="s">
        <v>14335</v>
      </c>
    </row>
    <row r="1328" spans="1:25" ht="90.75" customHeight="1">
      <c r="A1328" s="73"/>
      <c r="B1328" s="85"/>
      <c r="C1328" s="73"/>
      <c r="D1328" s="86">
        <v>25</v>
      </c>
      <c r="E1328" s="87" t="s">
        <v>14342</v>
      </c>
      <c r="F1328" s="87" t="s">
        <v>8627</v>
      </c>
      <c r="G1328" s="88" t="s">
        <v>371</v>
      </c>
      <c r="H1328" s="88" t="s">
        <v>93</v>
      </c>
      <c r="I1328" s="90" t="s">
        <v>94</v>
      </c>
      <c r="J1328" s="90" t="s">
        <v>24</v>
      </c>
      <c r="K1328" s="90" t="s">
        <v>24</v>
      </c>
      <c r="L1328" s="91">
        <v>95</v>
      </c>
      <c r="M1328" s="90" t="s">
        <v>3736</v>
      </c>
      <c r="N1328" s="87" t="s">
        <v>14327</v>
      </c>
      <c r="O1328" s="87" t="s">
        <v>14328</v>
      </c>
      <c r="P1328" s="87" t="s">
        <v>14343</v>
      </c>
      <c r="Q1328" s="92" t="s">
        <v>11381</v>
      </c>
      <c r="R1328" s="88" t="s">
        <v>11382</v>
      </c>
      <c r="S1328" s="88">
        <v>95</v>
      </c>
      <c r="T1328" s="88" t="s">
        <v>14330</v>
      </c>
      <c r="U1328" s="87" t="s">
        <v>14331</v>
      </c>
      <c r="V1328" s="87" t="s">
        <v>14332</v>
      </c>
      <c r="W1328" s="87" t="s">
        <v>14333</v>
      </c>
      <c r="X1328" s="87" t="s">
        <v>14334</v>
      </c>
      <c r="Y1328" s="87" t="s">
        <v>14335</v>
      </c>
    </row>
    <row r="1329" spans="1:25" ht="90.75" customHeight="1">
      <c r="A1329" s="73"/>
      <c r="B1329" s="85"/>
      <c r="C1329" s="73"/>
      <c r="D1329" s="86">
        <v>25</v>
      </c>
      <c r="E1329" s="87" t="s">
        <v>14344</v>
      </c>
      <c r="F1329" s="87" t="s">
        <v>8627</v>
      </c>
      <c r="G1329" s="88" t="s">
        <v>371</v>
      </c>
      <c r="H1329" s="88" t="s">
        <v>93</v>
      </c>
      <c r="I1329" s="90" t="s">
        <v>94</v>
      </c>
      <c r="J1329" s="90" t="s">
        <v>24</v>
      </c>
      <c r="K1329" s="90" t="s">
        <v>24</v>
      </c>
      <c r="L1329" s="91">
        <v>95</v>
      </c>
      <c r="M1329" s="90" t="s">
        <v>3736</v>
      </c>
      <c r="N1329" s="87" t="s">
        <v>14327</v>
      </c>
      <c r="O1329" s="87" t="s">
        <v>14328</v>
      </c>
      <c r="P1329" s="87" t="s">
        <v>14345</v>
      </c>
      <c r="Q1329" s="92" t="s">
        <v>11391</v>
      </c>
      <c r="R1329" s="88" t="s">
        <v>11382</v>
      </c>
      <c r="S1329" s="88">
        <v>95</v>
      </c>
      <c r="T1329" s="88" t="s">
        <v>14330</v>
      </c>
      <c r="U1329" s="87" t="s">
        <v>14331</v>
      </c>
      <c r="V1329" s="87" t="s">
        <v>14332</v>
      </c>
      <c r="W1329" s="87" t="s">
        <v>14333</v>
      </c>
      <c r="X1329" s="87" t="s">
        <v>14334</v>
      </c>
      <c r="Y1329" s="87" t="s">
        <v>14335</v>
      </c>
    </row>
    <row r="1330" spans="1:25" ht="90.75" customHeight="1">
      <c r="A1330" s="73"/>
      <c r="B1330" s="85"/>
      <c r="C1330" s="73"/>
      <c r="D1330" s="86">
        <v>25</v>
      </c>
      <c r="E1330" s="87" t="s">
        <v>14346</v>
      </c>
      <c r="F1330" s="87" t="s">
        <v>8627</v>
      </c>
      <c r="G1330" s="88" t="s">
        <v>371</v>
      </c>
      <c r="H1330" s="88" t="s">
        <v>93</v>
      </c>
      <c r="I1330" s="90" t="s">
        <v>94</v>
      </c>
      <c r="J1330" s="90" t="s">
        <v>24</v>
      </c>
      <c r="K1330" s="90" t="s">
        <v>24</v>
      </c>
      <c r="L1330" s="91">
        <v>95</v>
      </c>
      <c r="M1330" s="90" t="s">
        <v>3736</v>
      </c>
      <c r="N1330" s="87" t="s">
        <v>14327</v>
      </c>
      <c r="O1330" s="87" t="s">
        <v>14328</v>
      </c>
      <c r="P1330" s="87" t="s">
        <v>14347</v>
      </c>
      <c r="Q1330" s="92" t="s">
        <v>11381</v>
      </c>
      <c r="R1330" s="88" t="s">
        <v>11382</v>
      </c>
      <c r="S1330" s="88">
        <v>95</v>
      </c>
      <c r="T1330" s="88" t="s">
        <v>14330</v>
      </c>
      <c r="U1330" s="87" t="s">
        <v>14331</v>
      </c>
      <c r="V1330" s="87" t="s">
        <v>14332</v>
      </c>
      <c r="W1330" s="87" t="s">
        <v>14333</v>
      </c>
      <c r="X1330" s="87" t="s">
        <v>14334</v>
      </c>
      <c r="Y1330" s="87" t="s">
        <v>14335</v>
      </c>
    </row>
    <row r="1331" spans="1:25" ht="90.75" customHeight="1">
      <c r="A1331" s="73"/>
      <c r="B1331" s="85"/>
      <c r="C1331" s="73"/>
      <c r="D1331" s="86">
        <v>25</v>
      </c>
      <c r="E1331" s="87" t="s">
        <v>14348</v>
      </c>
      <c r="F1331" s="87" t="s">
        <v>8627</v>
      </c>
      <c r="G1331" s="88" t="s">
        <v>371</v>
      </c>
      <c r="H1331" s="88" t="s">
        <v>93</v>
      </c>
      <c r="I1331" s="90" t="s">
        <v>94</v>
      </c>
      <c r="J1331" s="90" t="s">
        <v>24</v>
      </c>
      <c r="K1331" s="90" t="s">
        <v>24</v>
      </c>
      <c r="L1331" s="91">
        <v>95</v>
      </c>
      <c r="M1331" s="90" t="s">
        <v>3736</v>
      </c>
      <c r="N1331" s="87" t="s">
        <v>14327</v>
      </c>
      <c r="O1331" s="87" t="s">
        <v>14328</v>
      </c>
      <c r="P1331" s="87" t="s">
        <v>14349</v>
      </c>
      <c r="Q1331" s="92" t="s">
        <v>11381</v>
      </c>
      <c r="R1331" s="88" t="s">
        <v>11382</v>
      </c>
      <c r="S1331" s="88">
        <v>95</v>
      </c>
      <c r="T1331" s="88" t="s">
        <v>14330</v>
      </c>
      <c r="U1331" s="87" t="s">
        <v>14331</v>
      </c>
      <c r="V1331" s="87" t="s">
        <v>14332</v>
      </c>
      <c r="W1331" s="87" t="s">
        <v>14333</v>
      </c>
      <c r="X1331" s="87" t="s">
        <v>14334</v>
      </c>
      <c r="Y1331" s="87" t="s">
        <v>14335</v>
      </c>
    </row>
    <row r="1332" spans="1:25" ht="90.75" customHeight="1">
      <c r="A1332" s="73"/>
      <c r="B1332" s="85"/>
      <c r="C1332" s="73"/>
      <c r="D1332" s="86">
        <v>25</v>
      </c>
      <c r="E1332" s="87" t="s">
        <v>14350</v>
      </c>
      <c r="F1332" s="87" t="s">
        <v>8627</v>
      </c>
      <c r="G1332" s="88" t="s">
        <v>371</v>
      </c>
      <c r="H1332" s="88" t="s">
        <v>93</v>
      </c>
      <c r="I1332" s="90" t="s">
        <v>94</v>
      </c>
      <c r="J1332" s="90" t="s">
        <v>24</v>
      </c>
      <c r="K1332" s="90" t="s">
        <v>24</v>
      </c>
      <c r="L1332" s="91">
        <v>95</v>
      </c>
      <c r="M1332" s="90" t="s">
        <v>3736</v>
      </c>
      <c r="N1332" s="87" t="s">
        <v>14327</v>
      </c>
      <c r="O1332" s="87" t="s">
        <v>14328</v>
      </c>
      <c r="P1332" s="87" t="s">
        <v>14351</v>
      </c>
      <c r="Q1332" s="92" t="s">
        <v>11391</v>
      </c>
      <c r="R1332" s="88" t="s">
        <v>11382</v>
      </c>
      <c r="S1332" s="88">
        <v>95</v>
      </c>
      <c r="T1332" s="88" t="s">
        <v>14330</v>
      </c>
      <c r="U1332" s="87" t="s">
        <v>14331</v>
      </c>
      <c r="V1332" s="87" t="s">
        <v>14332</v>
      </c>
      <c r="W1332" s="87" t="s">
        <v>14333</v>
      </c>
      <c r="X1332" s="87" t="s">
        <v>14334</v>
      </c>
      <c r="Y1332" s="87" t="s">
        <v>14335</v>
      </c>
    </row>
    <row r="1333" spans="1:25" ht="90.75" customHeight="1">
      <c r="A1333" s="73"/>
      <c r="B1333" s="85"/>
      <c r="C1333" s="73"/>
      <c r="D1333" s="86">
        <v>73</v>
      </c>
      <c r="E1333" s="87" t="s">
        <v>14352</v>
      </c>
      <c r="F1333" s="87" t="s">
        <v>8627</v>
      </c>
      <c r="G1333" s="88" t="s">
        <v>371</v>
      </c>
      <c r="H1333" s="88" t="s">
        <v>93</v>
      </c>
      <c r="I1333" s="90" t="s">
        <v>94</v>
      </c>
      <c r="J1333" s="90" t="s">
        <v>24</v>
      </c>
      <c r="K1333" s="90" t="s">
        <v>24</v>
      </c>
      <c r="L1333" s="91">
        <v>95</v>
      </c>
      <c r="M1333" s="90" t="s">
        <v>3736</v>
      </c>
      <c r="N1333" s="87" t="s">
        <v>14353</v>
      </c>
      <c r="O1333" s="87" t="s">
        <v>14354</v>
      </c>
      <c r="P1333" s="87" t="s">
        <v>14355</v>
      </c>
      <c r="Q1333" s="92" t="s">
        <v>11381</v>
      </c>
      <c r="R1333" s="88" t="s">
        <v>11382</v>
      </c>
      <c r="S1333" s="88">
        <v>95</v>
      </c>
      <c r="T1333" s="88" t="s">
        <v>14356</v>
      </c>
      <c r="U1333" s="87" t="s">
        <v>14357</v>
      </c>
      <c r="V1333" s="87" t="s">
        <v>14358</v>
      </c>
      <c r="W1333" s="87" t="s">
        <v>14359</v>
      </c>
      <c r="X1333" s="87" t="s">
        <v>11595</v>
      </c>
      <c r="Y1333" s="87" t="s">
        <v>14360</v>
      </c>
    </row>
    <row r="1334" spans="1:25" ht="90.75" customHeight="1">
      <c r="A1334" s="73"/>
      <c r="B1334" s="85"/>
      <c r="C1334" s="73"/>
      <c r="D1334" s="86">
        <v>73</v>
      </c>
      <c r="E1334" s="87" t="s">
        <v>14361</v>
      </c>
      <c r="F1334" s="87" t="s">
        <v>8627</v>
      </c>
      <c r="G1334" s="88" t="s">
        <v>371</v>
      </c>
      <c r="H1334" s="88" t="s">
        <v>93</v>
      </c>
      <c r="I1334" s="90" t="s">
        <v>94</v>
      </c>
      <c r="J1334" s="90" t="s">
        <v>24</v>
      </c>
      <c r="K1334" s="90" t="s">
        <v>24</v>
      </c>
      <c r="L1334" s="91">
        <v>95</v>
      </c>
      <c r="M1334" s="90" t="s">
        <v>3736</v>
      </c>
      <c r="N1334" s="87" t="s">
        <v>14353</v>
      </c>
      <c r="O1334" s="87" t="s">
        <v>14328</v>
      </c>
      <c r="P1334" s="87" t="s">
        <v>14362</v>
      </c>
      <c r="Q1334" s="92" t="s">
        <v>11391</v>
      </c>
      <c r="R1334" s="88" t="s">
        <v>11382</v>
      </c>
      <c r="S1334" s="88">
        <v>95</v>
      </c>
      <c r="T1334" s="88" t="s">
        <v>14363</v>
      </c>
      <c r="U1334" s="87" t="s">
        <v>14357</v>
      </c>
      <c r="V1334" s="87" t="s">
        <v>14358</v>
      </c>
      <c r="W1334" s="87" t="s">
        <v>14359</v>
      </c>
      <c r="X1334" s="87" t="s">
        <v>11595</v>
      </c>
      <c r="Y1334" s="87" t="s">
        <v>14360</v>
      </c>
    </row>
    <row r="1335" spans="1:25" ht="90.75" customHeight="1">
      <c r="A1335" s="73"/>
      <c r="B1335" s="85"/>
      <c r="C1335" s="73"/>
      <c r="D1335" s="86">
        <v>73</v>
      </c>
      <c r="E1335" s="87" t="s">
        <v>14364</v>
      </c>
      <c r="F1335" s="87" t="s">
        <v>8627</v>
      </c>
      <c r="G1335" s="88" t="s">
        <v>371</v>
      </c>
      <c r="H1335" s="88" t="s">
        <v>93</v>
      </c>
      <c r="I1335" s="90" t="s">
        <v>94</v>
      </c>
      <c r="J1335" s="90" t="s">
        <v>24</v>
      </c>
      <c r="K1335" s="90" t="s">
        <v>24</v>
      </c>
      <c r="L1335" s="91">
        <v>95</v>
      </c>
      <c r="M1335" s="90" t="s">
        <v>3736</v>
      </c>
      <c r="N1335" s="87" t="s">
        <v>14353</v>
      </c>
      <c r="O1335" s="87" t="s">
        <v>14328</v>
      </c>
      <c r="P1335" s="87" t="s">
        <v>14365</v>
      </c>
      <c r="Q1335" s="92" t="s">
        <v>11391</v>
      </c>
      <c r="R1335" s="88" t="s">
        <v>11382</v>
      </c>
      <c r="S1335" s="88">
        <v>95</v>
      </c>
      <c r="T1335" s="88" t="s">
        <v>14363</v>
      </c>
      <c r="U1335" s="87" t="s">
        <v>14357</v>
      </c>
      <c r="V1335" s="87" t="s">
        <v>14358</v>
      </c>
      <c r="W1335" s="87" t="s">
        <v>14359</v>
      </c>
      <c r="X1335" s="87" t="s">
        <v>11595</v>
      </c>
      <c r="Y1335" s="87" t="s">
        <v>14360</v>
      </c>
    </row>
    <row r="1336" spans="1:25" ht="90.75" customHeight="1">
      <c r="A1336" s="73"/>
      <c r="B1336" s="85"/>
      <c r="C1336" s="73"/>
      <c r="D1336" s="86">
        <v>73</v>
      </c>
      <c r="E1336" s="87" t="s">
        <v>14366</v>
      </c>
      <c r="F1336" s="87" t="s">
        <v>8627</v>
      </c>
      <c r="G1336" s="88" t="s">
        <v>371</v>
      </c>
      <c r="H1336" s="88" t="s">
        <v>93</v>
      </c>
      <c r="I1336" s="90" t="s">
        <v>94</v>
      </c>
      <c r="J1336" s="90" t="s">
        <v>24</v>
      </c>
      <c r="K1336" s="90" t="s">
        <v>24</v>
      </c>
      <c r="L1336" s="91">
        <v>95</v>
      </c>
      <c r="M1336" s="90" t="s">
        <v>3736</v>
      </c>
      <c r="N1336" s="87" t="s">
        <v>14353</v>
      </c>
      <c r="O1336" s="87" t="s">
        <v>14328</v>
      </c>
      <c r="P1336" s="87" t="s">
        <v>14367</v>
      </c>
      <c r="Q1336" s="92" t="s">
        <v>11391</v>
      </c>
      <c r="R1336" s="88" t="s">
        <v>11382</v>
      </c>
      <c r="S1336" s="88">
        <v>95</v>
      </c>
      <c r="T1336" s="88" t="s">
        <v>14363</v>
      </c>
      <c r="U1336" s="87" t="s">
        <v>14357</v>
      </c>
      <c r="V1336" s="87" t="s">
        <v>14358</v>
      </c>
      <c r="W1336" s="87" t="s">
        <v>14359</v>
      </c>
      <c r="X1336" s="87" t="s">
        <v>11595</v>
      </c>
      <c r="Y1336" s="87" t="s">
        <v>14360</v>
      </c>
    </row>
    <row r="1337" spans="1:25" ht="90.75" customHeight="1">
      <c r="A1337" s="73"/>
      <c r="B1337" s="85"/>
      <c r="C1337" s="73"/>
      <c r="D1337" s="86">
        <v>73</v>
      </c>
      <c r="E1337" s="87" t="s">
        <v>14368</v>
      </c>
      <c r="F1337" s="87" t="s">
        <v>8627</v>
      </c>
      <c r="G1337" s="88" t="s">
        <v>371</v>
      </c>
      <c r="H1337" s="88" t="s">
        <v>93</v>
      </c>
      <c r="I1337" s="90" t="s">
        <v>94</v>
      </c>
      <c r="J1337" s="90" t="s">
        <v>24</v>
      </c>
      <c r="K1337" s="90" t="s">
        <v>24</v>
      </c>
      <c r="L1337" s="91">
        <v>95</v>
      </c>
      <c r="M1337" s="90" t="s">
        <v>3736</v>
      </c>
      <c r="N1337" s="87" t="s">
        <v>14353</v>
      </c>
      <c r="O1337" s="87" t="s">
        <v>14328</v>
      </c>
      <c r="P1337" s="87" t="s">
        <v>14369</v>
      </c>
      <c r="Q1337" s="92" t="s">
        <v>11391</v>
      </c>
      <c r="R1337" s="88" t="s">
        <v>11382</v>
      </c>
      <c r="S1337" s="88">
        <v>95</v>
      </c>
      <c r="T1337" s="88" t="s">
        <v>14363</v>
      </c>
      <c r="U1337" s="87" t="s">
        <v>14357</v>
      </c>
      <c r="V1337" s="87" t="s">
        <v>14358</v>
      </c>
      <c r="W1337" s="87" t="s">
        <v>14359</v>
      </c>
      <c r="X1337" s="87" t="s">
        <v>11595</v>
      </c>
      <c r="Y1337" s="87" t="s">
        <v>14360</v>
      </c>
    </row>
    <row r="1338" spans="1:25" ht="90.75" customHeight="1">
      <c r="A1338" s="73"/>
      <c r="B1338" s="85"/>
      <c r="C1338" s="73"/>
      <c r="D1338" s="86">
        <v>73</v>
      </c>
      <c r="E1338" s="87" t="s">
        <v>14370</v>
      </c>
      <c r="F1338" s="87" t="s">
        <v>8627</v>
      </c>
      <c r="G1338" s="88" t="s">
        <v>371</v>
      </c>
      <c r="H1338" s="88" t="s">
        <v>93</v>
      </c>
      <c r="I1338" s="90" t="s">
        <v>94</v>
      </c>
      <c r="J1338" s="90" t="s">
        <v>24</v>
      </c>
      <c r="K1338" s="90" t="s">
        <v>24</v>
      </c>
      <c r="L1338" s="91">
        <v>95</v>
      </c>
      <c r="M1338" s="90" t="s">
        <v>3736</v>
      </c>
      <c r="N1338" s="87" t="s">
        <v>14353</v>
      </c>
      <c r="O1338" s="87" t="s">
        <v>14328</v>
      </c>
      <c r="P1338" s="87" t="s">
        <v>14371</v>
      </c>
      <c r="Q1338" s="92" t="s">
        <v>11391</v>
      </c>
      <c r="R1338" s="88" t="s">
        <v>11382</v>
      </c>
      <c r="S1338" s="88">
        <v>95</v>
      </c>
      <c r="T1338" s="88" t="s">
        <v>14363</v>
      </c>
      <c r="U1338" s="87" t="s">
        <v>14357</v>
      </c>
      <c r="V1338" s="87" t="s">
        <v>14358</v>
      </c>
      <c r="W1338" s="87" t="s">
        <v>14359</v>
      </c>
      <c r="X1338" s="87" t="s">
        <v>11595</v>
      </c>
      <c r="Y1338" s="87" t="s">
        <v>14360</v>
      </c>
    </row>
    <row r="1339" spans="1:25" ht="90.75" customHeight="1">
      <c r="A1339" s="73"/>
      <c r="B1339" s="85"/>
      <c r="C1339" s="73"/>
      <c r="D1339" s="86">
        <v>73</v>
      </c>
      <c r="E1339" s="87" t="s">
        <v>14372</v>
      </c>
      <c r="F1339" s="87" t="s">
        <v>8627</v>
      </c>
      <c r="G1339" s="88" t="s">
        <v>371</v>
      </c>
      <c r="H1339" s="88" t="s">
        <v>93</v>
      </c>
      <c r="I1339" s="90" t="s">
        <v>94</v>
      </c>
      <c r="J1339" s="90" t="s">
        <v>24</v>
      </c>
      <c r="K1339" s="90" t="s">
        <v>24</v>
      </c>
      <c r="L1339" s="91">
        <v>95</v>
      </c>
      <c r="M1339" s="90" t="s">
        <v>3736</v>
      </c>
      <c r="N1339" s="87" t="s">
        <v>14353</v>
      </c>
      <c r="O1339" s="87" t="s">
        <v>14328</v>
      </c>
      <c r="P1339" s="87" t="s">
        <v>14373</v>
      </c>
      <c r="Q1339" s="92" t="s">
        <v>11391</v>
      </c>
      <c r="R1339" s="88" t="s">
        <v>11382</v>
      </c>
      <c r="S1339" s="88">
        <v>95</v>
      </c>
      <c r="T1339" s="88" t="s">
        <v>14363</v>
      </c>
      <c r="U1339" s="87" t="s">
        <v>14357</v>
      </c>
      <c r="V1339" s="87" t="s">
        <v>14358</v>
      </c>
      <c r="W1339" s="87" t="s">
        <v>14359</v>
      </c>
      <c r="X1339" s="87" t="s">
        <v>11595</v>
      </c>
      <c r="Y1339" s="87" t="s">
        <v>14360</v>
      </c>
    </row>
    <row r="1340" spans="1:25" ht="90.75" customHeight="1">
      <c r="A1340" s="73"/>
      <c r="B1340" s="85"/>
      <c r="C1340" s="73"/>
      <c r="D1340" s="86">
        <v>73</v>
      </c>
      <c r="E1340" s="87" t="s">
        <v>14374</v>
      </c>
      <c r="F1340" s="87" t="s">
        <v>8627</v>
      </c>
      <c r="G1340" s="88" t="s">
        <v>371</v>
      </c>
      <c r="H1340" s="88" t="s">
        <v>93</v>
      </c>
      <c r="I1340" s="90" t="s">
        <v>94</v>
      </c>
      <c r="J1340" s="90" t="s">
        <v>24</v>
      </c>
      <c r="K1340" s="90" t="s">
        <v>24</v>
      </c>
      <c r="L1340" s="91">
        <v>95</v>
      </c>
      <c r="M1340" s="90" t="s">
        <v>3736</v>
      </c>
      <c r="N1340" s="87" t="s">
        <v>14353</v>
      </c>
      <c r="O1340" s="87" t="s">
        <v>14328</v>
      </c>
      <c r="P1340" s="87" t="s">
        <v>14375</v>
      </c>
      <c r="Q1340" s="92" t="s">
        <v>11381</v>
      </c>
      <c r="R1340" s="88" t="s">
        <v>11382</v>
      </c>
      <c r="S1340" s="88">
        <v>95</v>
      </c>
      <c r="T1340" s="88" t="s">
        <v>14363</v>
      </c>
      <c r="U1340" s="87" t="s">
        <v>14357</v>
      </c>
      <c r="V1340" s="87" t="s">
        <v>14358</v>
      </c>
      <c r="W1340" s="87" t="s">
        <v>14359</v>
      </c>
      <c r="X1340" s="87" t="s">
        <v>11595</v>
      </c>
      <c r="Y1340" s="87" t="s">
        <v>14360</v>
      </c>
    </row>
    <row r="1341" spans="1:25" ht="90.75" customHeight="1">
      <c r="A1341" s="73"/>
      <c r="B1341" s="85"/>
      <c r="C1341" s="73"/>
      <c r="D1341" s="86">
        <v>73</v>
      </c>
      <c r="E1341" s="87" t="s">
        <v>14376</v>
      </c>
      <c r="F1341" s="87" t="s">
        <v>8627</v>
      </c>
      <c r="G1341" s="88" t="s">
        <v>371</v>
      </c>
      <c r="H1341" s="88" t="s">
        <v>93</v>
      </c>
      <c r="I1341" s="90" t="s">
        <v>94</v>
      </c>
      <c r="J1341" s="90" t="s">
        <v>24</v>
      </c>
      <c r="K1341" s="90" t="s">
        <v>24</v>
      </c>
      <c r="L1341" s="91">
        <v>95</v>
      </c>
      <c r="M1341" s="90" t="s">
        <v>3736</v>
      </c>
      <c r="N1341" s="87" t="s">
        <v>14353</v>
      </c>
      <c r="O1341" s="87" t="s">
        <v>14328</v>
      </c>
      <c r="P1341" s="87" t="s">
        <v>14377</v>
      </c>
      <c r="Q1341" s="92" t="s">
        <v>11391</v>
      </c>
      <c r="R1341" s="88" t="s">
        <v>11382</v>
      </c>
      <c r="S1341" s="88">
        <v>95</v>
      </c>
      <c r="T1341" s="88" t="s">
        <v>14363</v>
      </c>
      <c r="U1341" s="87" t="s">
        <v>14357</v>
      </c>
      <c r="V1341" s="87" t="s">
        <v>14358</v>
      </c>
      <c r="W1341" s="87" t="s">
        <v>14359</v>
      </c>
      <c r="X1341" s="87" t="s">
        <v>11595</v>
      </c>
      <c r="Y1341" s="87" t="s">
        <v>14360</v>
      </c>
    </row>
    <row r="1342" spans="1:25" ht="90.75" customHeight="1">
      <c r="A1342" s="73"/>
      <c r="B1342" s="85"/>
      <c r="C1342" s="73"/>
      <c r="D1342" s="86">
        <v>73</v>
      </c>
      <c r="E1342" s="87" t="s">
        <v>14378</v>
      </c>
      <c r="F1342" s="87" t="s">
        <v>8627</v>
      </c>
      <c r="G1342" s="88" t="s">
        <v>371</v>
      </c>
      <c r="H1342" s="88" t="s">
        <v>93</v>
      </c>
      <c r="I1342" s="90" t="s">
        <v>94</v>
      </c>
      <c r="J1342" s="90" t="s">
        <v>24</v>
      </c>
      <c r="K1342" s="90" t="s">
        <v>24</v>
      </c>
      <c r="L1342" s="91">
        <v>95</v>
      </c>
      <c r="M1342" s="90" t="s">
        <v>3736</v>
      </c>
      <c r="N1342" s="87" t="s">
        <v>14353</v>
      </c>
      <c r="O1342" s="87" t="s">
        <v>14328</v>
      </c>
      <c r="P1342" s="87" t="s">
        <v>14379</v>
      </c>
      <c r="Q1342" s="92" t="s">
        <v>11391</v>
      </c>
      <c r="R1342" s="88" t="s">
        <v>11382</v>
      </c>
      <c r="S1342" s="88">
        <v>95</v>
      </c>
      <c r="T1342" s="88" t="s">
        <v>14363</v>
      </c>
      <c r="U1342" s="87" t="s">
        <v>14357</v>
      </c>
      <c r="V1342" s="87" t="s">
        <v>14358</v>
      </c>
      <c r="W1342" s="87" t="s">
        <v>14359</v>
      </c>
      <c r="X1342" s="87" t="s">
        <v>11595</v>
      </c>
      <c r="Y1342" s="87" t="s">
        <v>14360</v>
      </c>
    </row>
    <row r="1343" spans="1:25" ht="90.75" customHeight="1">
      <c r="A1343" s="73"/>
      <c r="B1343" s="85"/>
      <c r="C1343" s="73"/>
      <c r="D1343" s="86">
        <v>73</v>
      </c>
      <c r="E1343" s="87" t="s">
        <v>14380</v>
      </c>
      <c r="F1343" s="87" t="s">
        <v>8627</v>
      </c>
      <c r="G1343" s="88" t="s">
        <v>371</v>
      </c>
      <c r="H1343" s="88" t="s">
        <v>93</v>
      </c>
      <c r="I1343" s="90" t="s">
        <v>94</v>
      </c>
      <c r="J1343" s="90" t="s">
        <v>24</v>
      </c>
      <c r="K1343" s="90" t="s">
        <v>24</v>
      </c>
      <c r="L1343" s="91">
        <v>95</v>
      </c>
      <c r="M1343" s="90" t="s">
        <v>3736</v>
      </c>
      <c r="N1343" s="87" t="s">
        <v>14353</v>
      </c>
      <c r="O1343" s="87" t="s">
        <v>14328</v>
      </c>
      <c r="P1343" s="87" t="s">
        <v>14381</v>
      </c>
      <c r="Q1343" s="92" t="s">
        <v>11381</v>
      </c>
      <c r="R1343" s="88" t="s">
        <v>11382</v>
      </c>
      <c r="S1343" s="88">
        <v>95</v>
      </c>
      <c r="T1343" s="88" t="s">
        <v>14363</v>
      </c>
      <c r="U1343" s="87" t="s">
        <v>14357</v>
      </c>
      <c r="V1343" s="87" t="s">
        <v>14358</v>
      </c>
      <c r="W1343" s="87" t="s">
        <v>14359</v>
      </c>
      <c r="X1343" s="87" t="s">
        <v>11595</v>
      </c>
      <c r="Y1343" s="87" t="s">
        <v>14360</v>
      </c>
    </row>
    <row r="1344" spans="1:25" ht="90.75" customHeight="1">
      <c r="A1344" s="73"/>
      <c r="B1344" s="85"/>
      <c r="C1344" s="73"/>
      <c r="D1344" s="86">
        <v>73</v>
      </c>
      <c r="E1344" s="87" t="s">
        <v>14382</v>
      </c>
      <c r="F1344" s="87" t="s">
        <v>8627</v>
      </c>
      <c r="G1344" s="88" t="s">
        <v>371</v>
      </c>
      <c r="H1344" s="88" t="s">
        <v>93</v>
      </c>
      <c r="I1344" s="90" t="s">
        <v>94</v>
      </c>
      <c r="J1344" s="90" t="s">
        <v>24</v>
      </c>
      <c r="K1344" s="90" t="s">
        <v>24</v>
      </c>
      <c r="L1344" s="91">
        <v>95</v>
      </c>
      <c r="M1344" s="90" t="s">
        <v>3736</v>
      </c>
      <c r="N1344" s="87" t="s">
        <v>14353</v>
      </c>
      <c r="O1344" s="87" t="s">
        <v>14328</v>
      </c>
      <c r="P1344" s="87" t="s">
        <v>14383</v>
      </c>
      <c r="Q1344" s="92" t="s">
        <v>11391</v>
      </c>
      <c r="R1344" s="88" t="s">
        <v>11382</v>
      </c>
      <c r="S1344" s="88">
        <v>95</v>
      </c>
      <c r="T1344" s="88" t="s">
        <v>14363</v>
      </c>
      <c r="U1344" s="87" t="s">
        <v>14357</v>
      </c>
      <c r="V1344" s="87" t="s">
        <v>14358</v>
      </c>
      <c r="W1344" s="87" t="s">
        <v>14359</v>
      </c>
      <c r="X1344" s="87" t="s">
        <v>11595</v>
      </c>
      <c r="Y1344" s="87" t="s">
        <v>14360</v>
      </c>
    </row>
    <row r="1345" spans="1:25" ht="90.75" customHeight="1">
      <c r="A1345" s="73"/>
      <c r="B1345" s="85"/>
      <c r="C1345" s="73"/>
      <c r="D1345" s="86">
        <v>53</v>
      </c>
      <c r="E1345" s="87" t="s">
        <v>14384</v>
      </c>
      <c r="F1345" s="87" t="s">
        <v>8629</v>
      </c>
      <c r="G1345" s="88" t="s">
        <v>371</v>
      </c>
      <c r="H1345" s="88" t="s">
        <v>96</v>
      </c>
      <c r="I1345" s="90" t="s">
        <v>97</v>
      </c>
      <c r="J1345" s="90" t="s">
        <v>24</v>
      </c>
      <c r="K1345" s="90" t="s">
        <v>3816</v>
      </c>
      <c r="L1345" s="91">
        <v>96</v>
      </c>
      <c r="M1345" s="90" t="s">
        <v>3818</v>
      </c>
      <c r="N1345" s="87" t="s">
        <v>14385</v>
      </c>
      <c r="O1345" s="87" t="s">
        <v>14386</v>
      </c>
      <c r="P1345" s="87" t="s">
        <v>14387</v>
      </c>
      <c r="Q1345" s="92" t="s">
        <v>11381</v>
      </c>
      <c r="R1345" s="88" t="s">
        <v>7810</v>
      </c>
      <c r="S1345" s="88">
        <v>96</v>
      </c>
      <c r="T1345" s="88" t="s">
        <v>14388</v>
      </c>
      <c r="U1345" s="87" t="s">
        <v>14389</v>
      </c>
      <c r="V1345" s="87" t="s">
        <v>14390</v>
      </c>
      <c r="W1345" s="87" t="s">
        <v>14391</v>
      </c>
      <c r="X1345" s="87" t="s">
        <v>14392</v>
      </c>
      <c r="Y1345" s="87" t="s">
        <v>14393</v>
      </c>
    </row>
    <row r="1346" spans="1:25" ht="90.75" customHeight="1">
      <c r="A1346" s="73"/>
      <c r="B1346" s="85"/>
      <c r="C1346" s="73"/>
      <c r="D1346" s="86">
        <v>53</v>
      </c>
      <c r="E1346" s="87" t="s">
        <v>14394</v>
      </c>
      <c r="F1346" s="87" t="s">
        <v>8629</v>
      </c>
      <c r="G1346" s="88" t="s">
        <v>371</v>
      </c>
      <c r="H1346" s="88" t="s">
        <v>96</v>
      </c>
      <c r="I1346" s="90" t="s">
        <v>97</v>
      </c>
      <c r="J1346" s="90" t="s">
        <v>24</v>
      </c>
      <c r="K1346" s="90" t="s">
        <v>3816</v>
      </c>
      <c r="L1346" s="91">
        <v>96</v>
      </c>
      <c r="M1346" s="90" t="s">
        <v>3818</v>
      </c>
      <c r="N1346" s="87" t="s">
        <v>14385</v>
      </c>
      <c r="O1346" s="87" t="s">
        <v>14386</v>
      </c>
      <c r="P1346" s="87" t="s">
        <v>14395</v>
      </c>
      <c r="Q1346" s="92" t="s">
        <v>11391</v>
      </c>
      <c r="R1346" s="88" t="s">
        <v>7810</v>
      </c>
      <c r="S1346" s="88">
        <v>96</v>
      </c>
      <c r="T1346" s="88" t="s">
        <v>14388</v>
      </c>
      <c r="U1346" s="87" t="s">
        <v>14389</v>
      </c>
      <c r="V1346" s="87" t="s">
        <v>14390</v>
      </c>
      <c r="W1346" s="87" t="s">
        <v>14391</v>
      </c>
      <c r="X1346" s="87" t="s">
        <v>14392</v>
      </c>
      <c r="Y1346" s="87" t="s">
        <v>14393</v>
      </c>
    </row>
    <row r="1347" spans="1:25" ht="90.75" customHeight="1">
      <c r="A1347" s="73"/>
      <c r="B1347" s="85"/>
      <c r="C1347" s="73"/>
      <c r="D1347" s="86">
        <v>53</v>
      </c>
      <c r="E1347" s="87" t="s">
        <v>14396</v>
      </c>
      <c r="F1347" s="87" t="s">
        <v>8629</v>
      </c>
      <c r="G1347" s="88" t="s">
        <v>371</v>
      </c>
      <c r="H1347" s="88" t="s">
        <v>96</v>
      </c>
      <c r="I1347" s="90" t="s">
        <v>97</v>
      </c>
      <c r="J1347" s="90" t="s">
        <v>24</v>
      </c>
      <c r="K1347" s="90" t="s">
        <v>3816</v>
      </c>
      <c r="L1347" s="91">
        <v>96</v>
      </c>
      <c r="M1347" s="90" t="s">
        <v>3818</v>
      </c>
      <c r="N1347" s="87" t="s">
        <v>14385</v>
      </c>
      <c r="O1347" s="87" t="s">
        <v>14386</v>
      </c>
      <c r="P1347" s="87" t="s">
        <v>14397</v>
      </c>
      <c r="Q1347" s="92" t="s">
        <v>11391</v>
      </c>
      <c r="R1347" s="88" t="s">
        <v>7810</v>
      </c>
      <c r="S1347" s="88">
        <v>96</v>
      </c>
      <c r="T1347" s="88" t="s">
        <v>14388</v>
      </c>
      <c r="U1347" s="87" t="s">
        <v>14389</v>
      </c>
      <c r="V1347" s="87" t="s">
        <v>14390</v>
      </c>
      <c r="W1347" s="87" t="s">
        <v>14391</v>
      </c>
      <c r="X1347" s="87" t="s">
        <v>14392</v>
      </c>
      <c r="Y1347" s="87" t="s">
        <v>14393</v>
      </c>
    </row>
    <row r="1348" spans="1:25" ht="90.75" customHeight="1">
      <c r="A1348" s="73"/>
      <c r="B1348" s="85"/>
      <c r="C1348" s="73"/>
      <c r="D1348" s="86">
        <v>53</v>
      </c>
      <c r="E1348" s="87" t="s">
        <v>14398</v>
      </c>
      <c r="F1348" s="87" t="s">
        <v>8629</v>
      </c>
      <c r="G1348" s="88" t="s">
        <v>371</v>
      </c>
      <c r="H1348" s="88" t="s">
        <v>96</v>
      </c>
      <c r="I1348" s="90" t="s">
        <v>97</v>
      </c>
      <c r="J1348" s="90" t="s">
        <v>24</v>
      </c>
      <c r="K1348" s="90" t="s">
        <v>3816</v>
      </c>
      <c r="L1348" s="91">
        <v>96</v>
      </c>
      <c r="M1348" s="90" t="s">
        <v>3818</v>
      </c>
      <c r="N1348" s="87" t="s">
        <v>14385</v>
      </c>
      <c r="O1348" s="87" t="s">
        <v>14386</v>
      </c>
      <c r="P1348" s="87" t="s">
        <v>14399</v>
      </c>
      <c r="Q1348" s="92" t="s">
        <v>11391</v>
      </c>
      <c r="R1348" s="88" t="s">
        <v>7810</v>
      </c>
      <c r="S1348" s="88">
        <v>96</v>
      </c>
      <c r="T1348" s="88" t="s">
        <v>14388</v>
      </c>
      <c r="U1348" s="87" t="s">
        <v>14389</v>
      </c>
      <c r="V1348" s="87" t="s">
        <v>14390</v>
      </c>
      <c r="W1348" s="87" t="s">
        <v>14391</v>
      </c>
      <c r="X1348" s="87" t="s">
        <v>14392</v>
      </c>
      <c r="Y1348" s="87" t="s">
        <v>14393</v>
      </c>
    </row>
    <row r="1349" spans="1:25" ht="90.75" customHeight="1">
      <c r="A1349" s="73"/>
      <c r="B1349" s="85"/>
      <c r="C1349" s="73"/>
      <c r="D1349" s="86">
        <v>53</v>
      </c>
      <c r="E1349" s="87" t="s">
        <v>14400</v>
      </c>
      <c r="F1349" s="87" t="s">
        <v>8629</v>
      </c>
      <c r="G1349" s="88" t="s">
        <v>371</v>
      </c>
      <c r="H1349" s="88" t="s">
        <v>96</v>
      </c>
      <c r="I1349" s="90" t="s">
        <v>97</v>
      </c>
      <c r="J1349" s="90" t="s">
        <v>24</v>
      </c>
      <c r="K1349" s="90" t="s">
        <v>3816</v>
      </c>
      <c r="L1349" s="91">
        <v>96</v>
      </c>
      <c r="M1349" s="90" t="s">
        <v>3818</v>
      </c>
      <c r="N1349" s="87" t="s">
        <v>14385</v>
      </c>
      <c r="O1349" s="87" t="s">
        <v>14386</v>
      </c>
      <c r="P1349" s="87" t="s">
        <v>14401</v>
      </c>
      <c r="Q1349" s="92" t="s">
        <v>11391</v>
      </c>
      <c r="R1349" s="88" t="s">
        <v>7810</v>
      </c>
      <c r="S1349" s="88">
        <v>96</v>
      </c>
      <c r="T1349" s="88" t="s">
        <v>14388</v>
      </c>
      <c r="U1349" s="87" t="s">
        <v>14389</v>
      </c>
      <c r="V1349" s="87" t="s">
        <v>14390</v>
      </c>
      <c r="W1349" s="87" t="s">
        <v>14391</v>
      </c>
      <c r="X1349" s="87" t="s">
        <v>14392</v>
      </c>
      <c r="Y1349" s="87" t="s">
        <v>14393</v>
      </c>
    </row>
    <row r="1350" spans="1:25" ht="90.75" customHeight="1">
      <c r="A1350" s="73"/>
      <c r="B1350" s="85"/>
      <c r="C1350" s="73"/>
      <c r="D1350" s="86">
        <v>53</v>
      </c>
      <c r="E1350" s="87" t="s">
        <v>14402</v>
      </c>
      <c r="F1350" s="87" t="s">
        <v>8629</v>
      </c>
      <c r="G1350" s="88" t="s">
        <v>371</v>
      </c>
      <c r="H1350" s="88" t="s">
        <v>96</v>
      </c>
      <c r="I1350" s="90" t="s">
        <v>97</v>
      </c>
      <c r="J1350" s="90" t="s">
        <v>24</v>
      </c>
      <c r="K1350" s="90" t="s">
        <v>3816</v>
      </c>
      <c r="L1350" s="91">
        <v>96</v>
      </c>
      <c r="M1350" s="90" t="s">
        <v>3818</v>
      </c>
      <c r="N1350" s="87" t="s">
        <v>14385</v>
      </c>
      <c r="O1350" s="87" t="s">
        <v>14386</v>
      </c>
      <c r="P1350" s="87" t="s">
        <v>14403</v>
      </c>
      <c r="Q1350" s="92" t="s">
        <v>11391</v>
      </c>
      <c r="R1350" s="88" t="s">
        <v>7810</v>
      </c>
      <c r="S1350" s="88">
        <v>96</v>
      </c>
      <c r="T1350" s="88" t="s">
        <v>14388</v>
      </c>
      <c r="U1350" s="87" t="s">
        <v>14389</v>
      </c>
      <c r="V1350" s="87" t="s">
        <v>14390</v>
      </c>
      <c r="W1350" s="87" t="s">
        <v>14391</v>
      </c>
      <c r="X1350" s="87" t="s">
        <v>14392</v>
      </c>
      <c r="Y1350" s="87" t="s">
        <v>14393</v>
      </c>
    </row>
    <row r="1351" spans="1:25" ht="90.75" customHeight="1">
      <c r="A1351" s="73"/>
      <c r="B1351" s="85"/>
      <c r="C1351" s="73"/>
      <c r="D1351" s="86">
        <v>53</v>
      </c>
      <c r="E1351" s="87" t="s">
        <v>14404</v>
      </c>
      <c r="F1351" s="87" t="s">
        <v>8629</v>
      </c>
      <c r="G1351" s="88" t="s">
        <v>371</v>
      </c>
      <c r="H1351" s="88" t="s">
        <v>96</v>
      </c>
      <c r="I1351" s="90" t="s">
        <v>97</v>
      </c>
      <c r="J1351" s="90" t="s">
        <v>24</v>
      </c>
      <c r="K1351" s="90" t="s">
        <v>3816</v>
      </c>
      <c r="L1351" s="91">
        <v>96</v>
      </c>
      <c r="M1351" s="90" t="s">
        <v>3818</v>
      </c>
      <c r="N1351" s="87" t="s">
        <v>14385</v>
      </c>
      <c r="O1351" s="87" t="s">
        <v>14386</v>
      </c>
      <c r="P1351" s="87" t="s">
        <v>14405</v>
      </c>
      <c r="Q1351" s="92" t="s">
        <v>11391</v>
      </c>
      <c r="R1351" s="88" t="s">
        <v>7810</v>
      </c>
      <c r="S1351" s="88">
        <v>96</v>
      </c>
      <c r="T1351" s="88" t="s">
        <v>14388</v>
      </c>
      <c r="U1351" s="87" t="s">
        <v>14389</v>
      </c>
      <c r="V1351" s="87" t="s">
        <v>14390</v>
      </c>
      <c r="W1351" s="87" t="s">
        <v>14391</v>
      </c>
      <c r="X1351" s="87" t="s">
        <v>14392</v>
      </c>
      <c r="Y1351" s="87" t="s">
        <v>14393</v>
      </c>
    </row>
    <row r="1352" spans="1:25" ht="90.75" customHeight="1">
      <c r="A1352" s="73"/>
      <c r="B1352" s="85"/>
      <c r="C1352" s="73"/>
      <c r="D1352" s="86">
        <v>53</v>
      </c>
      <c r="E1352" s="87" t="s">
        <v>14406</v>
      </c>
      <c r="F1352" s="87" t="s">
        <v>8629</v>
      </c>
      <c r="G1352" s="88" t="s">
        <v>371</v>
      </c>
      <c r="H1352" s="88" t="s">
        <v>96</v>
      </c>
      <c r="I1352" s="90" t="s">
        <v>97</v>
      </c>
      <c r="J1352" s="90" t="s">
        <v>24</v>
      </c>
      <c r="K1352" s="90" t="s">
        <v>3816</v>
      </c>
      <c r="L1352" s="91">
        <v>96</v>
      </c>
      <c r="M1352" s="90" t="s">
        <v>3818</v>
      </c>
      <c r="N1352" s="87" t="s">
        <v>14385</v>
      </c>
      <c r="O1352" s="87" t="s">
        <v>14386</v>
      </c>
      <c r="P1352" s="87" t="s">
        <v>14407</v>
      </c>
      <c r="Q1352" s="92" t="s">
        <v>11391</v>
      </c>
      <c r="R1352" s="88" t="s">
        <v>7810</v>
      </c>
      <c r="S1352" s="88">
        <v>96</v>
      </c>
      <c r="T1352" s="88" t="s">
        <v>14388</v>
      </c>
      <c r="U1352" s="87" t="s">
        <v>14389</v>
      </c>
      <c r="V1352" s="87" t="s">
        <v>14390</v>
      </c>
      <c r="W1352" s="87" t="s">
        <v>14391</v>
      </c>
      <c r="X1352" s="87" t="s">
        <v>14392</v>
      </c>
      <c r="Y1352" s="87" t="s">
        <v>14393</v>
      </c>
    </row>
    <row r="1353" spans="1:25" ht="90.75" customHeight="1">
      <c r="A1353" s="73"/>
      <c r="B1353" s="85"/>
      <c r="C1353" s="73"/>
      <c r="D1353" s="86">
        <v>53</v>
      </c>
      <c r="E1353" s="87" t="s">
        <v>14408</v>
      </c>
      <c r="F1353" s="87" t="s">
        <v>8629</v>
      </c>
      <c r="G1353" s="88" t="s">
        <v>371</v>
      </c>
      <c r="H1353" s="88" t="s">
        <v>96</v>
      </c>
      <c r="I1353" s="90" t="s">
        <v>97</v>
      </c>
      <c r="J1353" s="90" t="s">
        <v>24</v>
      </c>
      <c r="K1353" s="90" t="s">
        <v>3816</v>
      </c>
      <c r="L1353" s="91">
        <v>96</v>
      </c>
      <c r="M1353" s="90" t="s">
        <v>3818</v>
      </c>
      <c r="N1353" s="87" t="s">
        <v>14385</v>
      </c>
      <c r="O1353" s="87" t="s">
        <v>14386</v>
      </c>
      <c r="P1353" s="87" t="s">
        <v>14409</v>
      </c>
      <c r="Q1353" s="92" t="s">
        <v>11391</v>
      </c>
      <c r="R1353" s="88" t="s">
        <v>7810</v>
      </c>
      <c r="S1353" s="88">
        <v>96</v>
      </c>
      <c r="T1353" s="88" t="s">
        <v>14388</v>
      </c>
      <c r="U1353" s="87" t="s">
        <v>14389</v>
      </c>
      <c r="V1353" s="87" t="s">
        <v>14390</v>
      </c>
      <c r="W1353" s="87" t="s">
        <v>14391</v>
      </c>
      <c r="X1353" s="87" t="s">
        <v>14392</v>
      </c>
      <c r="Y1353" s="87" t="s">
        <v>14393</v>
      </c>
    </row>
    <row r="1354" spans="1:25" ht="90.75" customHeight="1">
      <c r="A1354" s="73"/>
      <c r="B1354" s="85"/>
      <c r="C1354" s="73"/>
      <c r="D1354" s="86">
        <v>53</v>
      </c>
      <c r="E1354" s="87" t="s">
        <v>14410</v>
      </c>
      <c r="F1354" s="87" t="s">
        <v>8629</v>
      </c>
      <c r="G1354" s="88" t="s">
        <v>371</v>
      </c>
      <c r="H1354" s="88" t="s">
        <v>96</v>
      </c>
      <c r="I1354" s="90" t="s">
        <v>97</v>
      </c>
      <c r="J1354" s="90" t="s">
        <v>24</v>
      </c>
      <c r="K1354" s="90" t="s">
        <v>3816</v>
      </c>
      <c r="L1354" s="91">
        <v>96</v>
      </c>
      <c r="M1354" s="90" t="s">
        <v>3818</v>
      </c>
      <c r="N1354" s="87" t="s">
        <v>14385</v>
      </c>
      <c r="O1354" s="87" t="s">
        <v>14386</v>
      </c>
      <c r="P1354" s="87" t="s">
        <v>14411</v>
      </c>
      <c r="Q1354" s="92" t="s">
        <v>11391</v>
      </c>
      <c r="R1354" s="88" t="s">
        <v>7810</v>
      </c>
      <c r="S1354" s="88">
        <v>96</v>
      </c>
      <c r="T1354" s="88" t="s">
        <v>14388</v>
      </c>
      <c r="U1354" s="87" t="s">
        <v>14389</v>
      </c>
      <c r="V1354" s="87" t="s">
        <v>14390</v>
      </c>
      <c r="W1354" s="87" t="s">
        <v>14391</v>
      </c>
      <c r="X1354" s="87" t="s">
        <v>14392</v>
      </c>
      <c r="Y1354" s="87" t="s">
        <v>14393</v>
      </c>
    </row>
    <row r="1355" spans="1:25" ht="90.75" customHeight="1">
      <c r="A1355" s="73"/>
      <c r="B1355" s="85"/>
      <c r="C1355" s="73"/>
      <c r="D1355" s="86">
        <v>53</v>
      </c>
      <c r="E1355" s="87" t="s">
        <v>14412</v>
      </c>
      <c r="F1355" s="87" t="s">
        <v>8629</v>
      </c>
      <c r="G1355" s="88" t="s">
        <v>371</v>
      </c>
      <c r="H1355" s="88" t="s">
        <v>96</v>
      </c>
      <c r="I1355" s="90" t="s">
        <v>97</v>
      </c>
      <c r="J1355" s="90" t="s">
        <v>24</v>
      </c>
      <c r="K1355" s="90" t="s">
        <v>3816</v>
      </c>
      <c r="L1355" s="91">
        <v>96</v>
      </c>
      <c r="M1355" s="90" t="s">
        <v>3818</v>
      </c>
      <c r="N1355" s="87" t="s">
        <v>14385</v>
      </c>
      <c r="O1355" s="87" t="s">
        <v>14386</v>
      </c>
      <c r="P1355" s="87" t="s">
        <v>14413</v>
      </c>
      <c r="Q1355" s="92" t="s">
        <v>11391</v>
      </c>
      <c r="R1355" s="88" t="s">
        <v>7810</v>
      </c>
      <c r="S1355" s="88">
        <v>96</v>
      </c>
      <c r="T1355" s="88" t="s">
        <v>14388</v>
      </c>
      <c r="U1355" s="87" t="s">
        <v>14389</v>
      </c>
      <c r="V1355" s="87" t="s">
        <v>14390</v>
      </c>
      <c r="W1355" s="87" t="s">
        <v>14391</v>
      </c>
      <c r="X1355" s="87" t="s">
        <v>14392</v>
      </c>
      <c r="Y1355" s="87" t="s">
        <v>14393</v>
      </c>
    </row>
    <row r="1356" spans="1:25" ht="90.75" customHeight="1">
      <c r="A1356" s="73"/>
      <c r="B1356" s="85"/>
      <c r="C1356" s="73"/>
      <c r="D1356" s="86">
        <v>53</v>
      </c>
      <c r="E1356" s="87" t="s">
        <v>14414</v>
      </c>
      <c r="F1356" s="87" t="s">
        <v>8629</v>
      </c>
      <c r="G1356" s="88" t="s">
        <v>371</v>
      </c>
      <c r="H1356" s="88" t="s">
        <v>96</v>
      </c>
      <c r="I1356" s="90" t="s">
        <v>97</v>
      </c>
      <c r="J1356" s="90" t="s">
        <v>24</v>
      </c>
      <c r="K1356" s="90" t="s">
        <v>3816</v>
      </c>
      <c r="L1356" s="91">
        <v>96</v>
      </c>
      <c r="M1356" s="90" t="s">
        <v>3818</v>
      </c>
      <c r="N1356" s="87" t="s">
        <v>14385</v>
      </c>
      <c r="O1356" s="87" t="s">
        <v>14386</v>
      </c>
      <c r="P1356" s="87" t="s">
        <v>14415</v>
      </c>
      <c r="Q1356" s="92" t="s">
        <v>11391</v>
      </c>
      <c r="R1356" s="88" t="s">
        <v>7810</v>
      </c>
      <c r="S1356" s="88">
        <v>96</v>
      </c>
      <c r="T1356" s="88" t="s">
        <v>14388</v>
      </c>
      <c r="U1356" s="87" t="s">
        <v>14389</v>
      </c>
      <c r="V1356" s="87" t="s">
        <v>14390</v>
      </c>
      <c r="W1356" s="87" t="s">
        <v>14391</v>
      </c>
      <c r="X1356" s="87" t="s">
        <v>14392</v>
      </c>
      <c r="Y1356" s="87" t="s">
        <v>14393</v>
      </c>
    </row>
    <row r="1357" spans="1:25" ht="90.75" customHeight="1">
      <c r="A1357" s="73"/>
      <c r="B1357" s="85"/>
      <c r="C1357" s="73"/>
      <c r="D1357" s="86">
        <v>53</v>
      </c>
      <c r="E1357" s="87" t="s">
        <v>14416</v>
      </c>
      <c r="F1357" s="87" t="s">
        <v>8629</v>
      </c>
      <c r="G1357" s="88" t="s">
        <v>371</v>
      </c>
      <c r="H1357" s="88" t="s">
        <v>96</v>
      </c>
      <c r="I1357" s="90" t="s">
        <v>97</v>
      </c>
      <c r="J1357" s="90" t="s">
        <v>24</v>
      </c>
      <c r="K1357" s="90" t="s">
        <v>3816</v>
      </c>
      <c r="L1357" s="91">
        <v>96</v>
      </c>
      <c r="M1357" s="90" t="s">
        <v>3818</v>
      </c>
      <c r="N1357" s="87" t="s">
        <v>14385</v>
      </c>
      <c r="O1357" s="87" t="s">
        <v>14386</v>
      </c>
      <c r="P1357" s="87" t="s">
        <v>14417</v>
      </c>
      <c r="Q1357" s="92" t="s">
        <v>11381</v>
      </c>
      <c r="R1357" s="88" t="s">
        <v>7810</v>
      </c>
      <c r="S1357" s="88">
        <v>96</v>
      </c>
      <c r="T1357" s="88" t="s">
        <v>14388</v>
      </c>
      <c r="U1357" s="87" t="s">
        <v>14389</v>
      </c>
      <c r="V1357" s="87" t="s">
        <v>14390</v>
      </c>
      <c r="W1357" s="87" t="s">
        <v>14391</v>
      </c>
      <c r="X1357" s="87" t="s">
        <v>14392</v>
      </c>
      <c r="Y1357" s="87" t="s">
        <v>14393</v>
      </c>
    </row>
    <row r="1358" spans="1:25" ht="90.75" customHeight="1">
      <c r="A1358" s="73"/>
      <c r="B1358" s="85"/>
      <c r="C1358" s="73"/>
      <c r="D1358" s="86">
        <v>53</v>
      </c>
      <c r="E1358" s="87" t="s">
        <v>14418</v>
      </c>
      <c r="F1358" s="87" t="s">
        <v>8629</v>
      </c>
      <c r="G1358" s="88" t="s">
        <v>371</v>
      </c>
      <c r="H1358" s="88" t="s">
        <v>96</v>
      </c>
      <c r="I1358" s="90" t="s">
        <v>97</v>
      </c>
      <c r="J1358" s="90" t="s">
        <v>24</v>
      </c>
      <c r="K1358" s="90" t="s">
        <v>3816</v>
      </c>
      <c r="L1358" s="91">
        <v>96</v>
      </c>
      <c r="M1358" s="90" t="s">
        <v>3818</v>
      </c>
      <c r="N1358" s="87" t="s">
        <v>14385</v>
      </c>
      <c r="O1358" s="87" t="s">
        <v>14386</v>
      </c>
      <c r="P1358" s="87" t="s">
        <v>14419</v>
      </c>
      <c r="Q1358" s="92" t="s">
        <v>11391</v>
      </c>
      <c r="R1358" s="88" t="s">
        <v>7810</v>
      </c>
      <c r="S1358" s="88">
        <v>96</v>
      </c>
      <c r="T1358" s="88" t="s">
        <v>14388</v>
      </c>
      <c r="U1358" s="87" t="s">
        <v>14389</v>
      </c>
      <c r="V1358" s="87" t="s">
        <v>14390</v>
      </c>
      <c r="W1358" s="87" t="s">
        <v>14391</v>
      </c>
      <c r="X1358" s="87" t="s">
        <v>14392</v>
      </c>
      <c r="Y1358" s="87" t="s">
        <v>14393</v>
      </c>
    </row>
    <row r="1359" spans="1:25" ht="90.75" customHeight="1">
      <c r="A1359" s="73"/>
      <c r="B1359" s="85"/>
      <c r="C1359" s="73"/>
      <c r="D1359" s="86">
        <v>53</v>
      </c>
      <c r="E1359" s="87" t="s">
        <v>14420</v>
      </c>
      <c r="F1359" s="87" t="s">
        <v>8629</v>
      </c>
      <c r="G1359" s="88" t="s">
        <v>371</v>
      </c>
      <c r="H1359" s="88" t="s">
        <v>96</v>
      </c>
      <c r="I1359" s="90" t="s">
        <v>97</v>
      </c>
      <c r="J1359" s="90" t="s">
        <v>24</v>
      </c>
      <c r="K1359" s="90" t="s">
        <v>3816</v>
      </c>
      <c r="L1359" s="91">
        <v>96</v>
      </c>
      <c r="M1359" s="90" t="s">
        <v>3818</v>
      </c>
      <c r="N1359" s="87" t="s">
        <v>14385</v>
      </c>
      <c r="O1359" s="87" t="s">
        <v>14386</v>
      </c>
      <c r="P1359" s="87" t="s">
        <v>14421</v>
      </c>
      <c r="Q1359" s="92" t="s">
        <v>11391</v>
      </c>
      <c r="R1359" s="88" t="s">
        <v>7810</v>
      </c>
      <c r="S1359" s="88">
        <v>96</v>
      </c>
      <c r="T1359" s="88" t="s">
        <v>14388</v>
      </c>
      <c r="U1359" s="87" t="s">
        <v>14389</v>
      </c>
      <c r="V1359" s="87" t="s">
        <v>14390</v>
      </c>
      <c r="W1359" s="87" t="s">
        <v>14391</v>
      </c>
      <c r="X1359" s="87" t="s">
        <v>14392</v>
      </c>
      <c r="Y1359" s="87" t="s">
        <v>14393</v>
      </c>
    </row>
    <row r="1360" spans="1:25" ht="90.75" customHeight="1">
      <c r="A1360" s="73"/>
      <c r="B1360" s="85"/>
      <c r="C1360" s="73"/>
      <c r="D1360" s="86">
        <v>53</v>
      </c>
      <c r="E1360" s="87" t="s">
        <v>14422</v>
      </c>
      <c r="F1360" s="87" t="s">
        <v>8629</v>
      </c>
      <c r="G1360" s="88" t="s">
        <v>371</v>
      </c>
      <c r="H1360" s="88" t="s">
        <v>96</v>
      </c>
      <c r="I1360" s="90" t="s">
        <v>97</v>
      </c>
      <c r="J1360" s="90" t="s">
        <v>24</v>
      </c>
      <c r="K1360" s="90" t="s">
        <v>3816</v>
      </c>
      <c r="L1360" s="91">
        <v>96</v>
      </c>
      <c r="M1360" s="90" t="s">
        <v>3818</v>
      </c>
      <c r="N1360" s="87" t="s">
        <v>14385</v>
      </c>
      <c r="O1360" s="87" t="s">
        <v>14386</v>
      </c>
      <c r="P1360" s="87" t="s">
        <v>14423</v>
      </c>
      <c r="Q1360" s="92" t="s">
        <v>11391</v>
      </c>
      <c r="R1360" s="88" t="s">
        <v>7810</v>
      </c>
      <c r="S1360" s="88">
        <v>96</v>
      </c>
      <c r="T1360" s="88" t="s">
        <v>14388</v>
      </c>
      <c r="U1360" s="87" t="s">
        <v>14389</v>
      </c>
      <c r="V1360" s="87" t="s">
        <v>14390</v>
      </c>
      <c r="W1360" s="87" t="s">
        <v>14391</v>
      </c>
      <c r="X1360" s="87" t="s">
        <v>14392</v>
      </c>
      <c r="Y1360" s="87" t="s">
        <v>14393</v>
      </c>
    </row>
    <row r="1361" spans="1:25" ht="90.75" customHeight="1">
      <c r="A1361" s="73"/>
      <c r="B1361" s="85"/>
      <c r="C1361" s="73"/>
      <c r="D1361" s="86">
        <v>53</v>
      </c>
      <c r="E1361" s="87" t="s">
        <v>14424</v>
      </c>
      <c r="F1361" s="87" t="s">
        <v>8629</v>
      </c>
      <c r="G1361" s="88" t="s">
        <v>371</v>
      </c>
      <c r="H1361" s="88" t="s">
        <v>96</v>
      </c>
      <c r="I1361" s="90" t="s">
        <v>97</v>
      </c>
      <c r="J1361" s="90" t="s">
        <v>24</v>
      </c>
      <c r="K1361" s="90" t="s">
        <v>3816</v>
      </c>
      <c r="L1361" s="91">
        <v>96</v>
      </c>
      <c r="M1361" s="90" t="s">
        <v>3818</v>
      </c>
      <c r="N1361" s="87" t="s">
        <v>14385</v>
      </c>
      <c r="O1361" s="87" t="s">
        <v>14386</v>
      </c>
      <c r="P1361" s="87" t="s">
        <v>14425</v>
      </c>
      <c r="Q1361" s="92" t="s">
        <v>11391</v>
      </c>
      <c r="R1361" s="88" t="s">
        <v>7810</v>
      </c>
      <c r="S1361" s="88">
        <v>96</v>
      </c>
      <c r="T1361" s="88" t="s">
        <v>14388</v>
      </c>
      <c r="U1361" s="87" t="s">
        <v>14389</v>
      </c>
      <c r="V1361" s="87" t="s">
        <v>14390</v>
      </c>
      <c r="W1361" s="87" t="s">
        <v>14391</v>
      </c>
      <c r="X1361" s="87" t="s">
        <v>14392</v>
      </c>
      <c r="Y1361" s="87" t="s">
        <v>14393</v>
      </c>
    </row>
    <row r="1362" spans="1:25" ht="90.75" customHeight="1">
      <c r="A1362" s="73"/>
      <c r="B1362" s="85"/>
      <c r="C1362" s="73"/>
      <c r="D1362" s="86">
        <v>53</v>
      </c>
      <c r="E1362" s="87" t="s">
        <v>14426</v>
      </c>
      <c r="F1362" s="87" t="s">
        <v>8629</v>
      </c>
      <c r="G1362" s="88" t="s">
        <v>371</v>
      </c>
      <c r="H1362" s="88" t="s">
        <v>96</v>
      </c>
      <c r="I1362" s="90" t="s">
        <v>97</v>
      </c>
      <c r="J1362" s="90" t="s">
        <v>24</v>
      </c>
      <c r="K1362" s="90" t="s">
        <v>3816</v>
      </c>
      <c r="L1362" s="91">
        <v>96</v>
      </c>
      <c r="M1362" s="90" t="s">
        <v>3818</v>
      </c>
      <c r="N1362" s="87" t="s">
        <v>14385</v>
      </c>
      <c r="O1362" s="87" t="s">
        <v>14386</v>
      </c>
      <c r="P1362" s="87" t="s">
        <v>14427</v>
      </c>
      <c r="Q1362" s="92" t="s">
        <v>11391</v>
      </c>
      <c r="R1362" s="88" t="s">
        <v>7810</v>
      </c>
      <c r="S1362" s="88">
        <v>96</v>
      </c>
      <c r="T1362" s="88" t="s">
        <v>14388</v>
      </c>
      <c r="U1362" s="87" t="s">
        <v>14389</v>
      </c>
      <c r="V1362" s="87" t="s">
        <v>14390</v>
      </c>
      <c r="W1362" s="87" t="s">
        <v>14391</v>
      </c>
      <c r="X1362" s="87" t="s">
        <v>14392</v>
      </c>
      <c r="Y1362" s="87" t="s">
        <v>14393</v>
      </c>
    </row>
    <row r="1363" spans="1:25" ht="90.75" customHeight="1">
      <c r="A1363" s="73"/>
      <c r="B1363" s="85"/>
      <c r="C1363" s="73"/>
      <c r="D1363" s="86">
        <v>53</v>
      </c>
      <c r="E1363" s="87" t="s">
        <v>14428</v>
      </c>
      <c r="F1363" s="87" t="s">
        <v>8629</v>
      </c>
      <c r="G1363" s="88" t="s">
        <v>371</v>
      </c>
      <c r="H1363" s="88" t="s">
        <v>96</v>
      </c>
      <c r="I1363" s="90" t="s">
        <v>97</v>
      </c>
      <c r="J1363" s="90" t="s">
        <v>24</v>
      </c>
      <c r="K1363" s="90" t="s">
        <v>3816</v>
      </c>
      <c r="L1363" s="91">
        <v>96</v>
      </c>
      <c r="M1363" s="90" t="s">
        <v>3818</v>
      </c>
      <c r="N1363" s="87" t="s">
        <v>14385</v>
      </c>
      <c r="O1363" s="87" t="s">
        <v>14386</v>
      </c>
      <c r="P1363" s="87" t="s">
        <v>14429</v>
      </c>
      <c r="Q1363" s="92" t="s">
        <v>11391</v>
      </c>
      <c r="R1363" s="88" t="s">
        <v>7810</v>
      </c>
      <c r="S1363" s="88">
        <v>96</v>
      </c>
      <c r="T1363" s="88" t="s">
        <v>14388</v>
      </c>
      <c r="U1363" s="87" t="s">
        <v>14389</v>
      </c>
      <c r="V1363" s="87" t="s">
        <v>14390</v>
      </c>
      <c r="W1363" s="87" t="s">
        <v>14391</v>
      </c>
      <c r="X1363" s="87" t="s">
        <v>14392</v>
      </c>
      <c r="Y1363" s="87" t="s">
        <v>14393</v>
      </c>
    </row>
    <row r="1364" spans="1:25" ht="90.75" customHeight="1">
      <c r="A1364" s="73"/>
      <c r="B1364" s="85"/>
      <c r="C1364" s="73"/>
      <c r="D1364" s="86">
        <v>53</v>
      </c>
      <c r="E1364" s="87" t="s">
        <v>14430</v>
      </c>
      <c r="F1364" s="87" t="s">
        <v>8629</v>
      </c>
      <c r="G1364" s="88" t="s">
        <v>371</v>
      </c>
      <c r="H1364" s="88" t="s">
        <v>96</v>
      </c>
      <c r="I1364" s="90" t="s">
        <v>97</v>
      </c>
      <c r="J1364" s="90" t="s">
        <v>24</v>
      </c>
      <c r="K1364" s="90" t="s">
        <v>3816</v>
      </c>
      <c r="L1364" s="91">
        <v>96</v>
      </c>
      <c r="M1364" s="90" t="s">
        <v>3818</v>
      </c>
      <c r="N1364" s="87" t="s">
        <v>14385</v>
      </c>
      <c r="O1364" s="87" t="s">
        <v>14386</v>
      </c>
      <c r="P1364" s="87" t="s">
        <v>14431</v>
      </c>
      <c r="Q1364" s="92" t="s">
        <v>11391</v>
      </c>
      <c r="R1364" s="88" t="s">
        <v>7810</v>
      </c>
      <c r="S1364" s="88">
        <v>96</v>
      </c>
      <c r="T1364" s="88" t="s">
        <v>14388</v>
      </c>
      <c r="U1364" s="87" t="s">
        <v>14389</v>
      </c>
      <c r="V1364" s="87" t="s">
        <v>14390</v>
      </c>
      <c r="W1364" s="87" t="s">
        <v>14391</v>
      </c>
      <c r="X1364" s="87" t="s">
        <v>14392</v>
      </c>
      <c r="Y1364" s="87" t="s">
        <v>14393</v>
      </c>
    </row>
    <row r="1365" spans="1:25" ht="90.75" customHeight="1">
      <c r="A1365" s="73"/>
      <c r="B1365" s="85"/>
      <c r="C1365" s="73"/>
      <c r="D1365" s="86">
        <v>53</v>
      </c>
      <c r="E1365" s="87" t="s">
        <v>14432</v>
      </c>
      <c r="F1365" s="87" t="s">
        <v>8629</v>
      </c>
      <c r="G1365" s="88" t="s">
        <v>371</v>
      </c>
      <c r="H1365" s="88" t="s">
        <v>96</v>
      </c>
      <c r="I1365" s="90" t="s">
        <v>97</v>
      </c>
      <c r="J1365" s="90" t="s">
        <v>24</v>
      </c>
      <c r="K1365" s="90" t="s">
        <v>3816</v>
      </c>
      <c r="L1365" s="91">
        <v>96</v>
      </c>
      <c r="M1365" s="90" t="s">
        <v>3818</v>
      </c>
      <c r="N1365" s="87" t="s">
        <v>14385</v>
      </c>
      <c r="O1365" s="87" t="s">
        <v>14386</v>
      </c>
      <c r="P1365" s="87" t="s">
        <v>14433</v>
      </c>
      <c r="Q1365" s="92" t="s">
        <v>11391</v>
      </c>
      <c r="R1365" s="88" t="s">
        <v>7810</v>
      </c>
      <c r="S1365" s="88">
        <v>96</v>
      </c>
      <c r="T1365" s="88" t="s">
        <v>14388</v>
      </c>
      <c r="U1365" s="87" t="s">
        <v>14389</v>
      </c>
      <c r="V1365" s="87" t="s">
        <v>14390</v>
      </c>
      <c r="W1365" s="87" t="s">
        <v>14391</v>
      </c>
      <c r="X1365" s="87" t="s">
        <v>14392</v>
      </c>
      <c r="Y1365" s="87" t="s">
        <v>14393</v>
      </c>
    </row>
    <row r="1366" spans="1:25" ht="90.75" customHeight="1">
      <c r="A1366" s="73"/>
      <c r="B1366" s="85"/>
      <c r="C1366" s="73"/>
      <c r="D1366" s="86">
        <v>53</v>
      </c>
      <c r="E1366" s="87" t="s">
        <v>14434</v>
      </c>
      <c r="F1366" s="87" t="s">
        <v>8629</v>
      </c>
      <c r="G1366" s="88" t="s">
        <v>371</v>
      </c>
      <c r="H1366" s="88" t="s">
        <v>96</v>
      </c>
      <c r="I1366" s="90" t="s">
        <v>97</v>
      </c>
      <c r="J1366" s="90" t="s">
        <v>24</v>
      </c>
      <c r="K1366" s="90" t="s">
        <v>3816</v>
      </c>
      <c r="L1366" s="91">
        <v>96</v>
      </c>
      <c r="M1366" s="90" t="s">
        <v>3818</v>
      </c>
      <c r="N1366" s="87" t="s">
        <v>14385</v>
      </c>
      <c r="O1366" s="87" t="s">
        <v>14386</v>
      </c>
      <c r="P1366" s="87" t="s">
        <v>14435</v>
      </c>
      <c r="Q1366" s="92" t="s">
        <v>11391</v>
      </c>
      <c r="R1366" s="88" t="s">
        <v>7810</v>
      </c>
      <c r="S1366" s="88">
        <v>96</v>
      </c>
      <c r="T1366" s="88" t="s">
        <v>14388</v>
      </c>
      <c r="U1366" s="87" t="s">
        <v>14389</v>
      </c>
      <c r="V1366" s="87" t="s">
        <v>14390</v>
      </c>
      <c r="W1366" s="87" t="s">
        <v>14391</v>
      </c>
      <c r="X1366" s="87" t="s">
        <v>14392</v>
      </c>
      <c r="Y1366" s="87" t="s">
        <v>14393</v>
      </c>
    </row>
    <row r="1367" spans="1:25" ht="90.75" customHeight="1">
      <c r="A1367" s="73"/>
      <c r="B1367" s="85"/>
      <c r="C1367" s="73"/>
      <c r="D1367" s="86">
        <v>53</v>
      </c>
      <c r="E1367" s="87" t="s">
        <v>14436</v>
      </c>
      <c r="F1367" s="87" t="s">
        <v>8629</v>
      </c>
      <c r="G1367" s="88" t="s">
        <v>371</v>
      </c>
      <c r="H1367" s="88" t="s">
        <v>96</v>
      </c>
      <c r="I1367" s="90" t="s">
        <v>97</v>
      </c>
      <c r="J1367" s="90" t="s">
        <v>24</v>
      </c>
      <c r="K1367" s="90" t="s">
        <v>3816</v>
      </c>
      <c r="L1367" s="91">
        <v>96</v>
      </c>
      <c r="M1367" s="90" t="s">
        <v>3818</v>
      </c>
      <c r="N1367" s="87" t="s">
        <v>14385</v>
      </c>
      <c r="O1367" s="87" t="s">
        <v>14386</v>
      </c>
      <c r="P1367" s="87" t="s">
        <v>14437</v>
      </c>
      <c r="Q1367" s="92" t="s">
        <v>11391</v>
      </c>
      <c r="R1367" s="88" t="s">
        <v>7810</v>
      </c>
      <c r="S1367" s="88">
        <v>96</v>
      </c>
      <c r="T1367" s="88" t="s">
        <v>14388</v>
      </c>
      <c r="U1367" s="87" t="s">
        <v>14389</v>
      </c>
      <c r="V1367" s="87" t="s">
        <v>14390</v>
      </c>
      <c r="W1367" s="87" t="s">
        <v>14391</v>
      </c>
      <c r="X1367" s="87" t="s">
        <v>14392</v>
      </c>
      <c r="Y1367" s="87" t="s">
        <v>14393</v>
      </c>
    </row>
    <row r="1368" spans="1:25" ht="90.75" customHeight="1">
      <c r="A1368" s="73"/>
      <c r="B1368" s="85"/>
      <c r="C1368" s="73"/>
      <c r="D1368" s="86">
        <v>53</v>
      </c>
      <c r="E1368" s="87" t="s">
        <v>14438</v>
      </c>
      <c r="F1368" s="87" t="s">
        <v>8629</v>
      </c>
      <c r="G1368" s="88" t="s">
        <v>371</v>
      </c>
      <c r="H1368" s="88" t="s">
        <v>96</v>
      </c>
      <c r="I1368" s="90" t="s">
        <v>97</v>
      </c>
      <c r="J1368" s="90" t="s">
        <v>24</v>
      </c>
      <c r="K1368" s="90" t="s">
        <v>3816</v>
      </c>
      <c r="L1368" s="91">
        <v>96</v>
      </c>
      <c r="M1368" s="90" t="s">
        <v>3818</v>
      </c>
      <c r="N1368" s="87" t="s">
        <v>14385</v>
      </c>
      <c r="O1368" s="87" t="s">
        <v>14386</v>
      </c>
      <c r="P1368" s="87" t="s">
        <v>14439</v>
      </c>
      <c r="Q1368" s="92" t="s">
        <v>11391</v>
      </c>
      <c r="R1368" s="88" t="s">
        <v>7810</v>
      </c>
      <c r="S1368" s="88">
        <v>96</v>
      </c>
      <c r="T1368" s="88" t="s">
        <v>14388</v>
      </c>
      <c r="U1368" s="87" t="s">
        <v>14389</v>
      </c>
      <c r="V1368" s="87" t="s">
        <v>14390</v>
      </c>
      <c r="W1368" s="87" t="s">
        <v>14391</v>
      </c>
      <c r="X1368" s="87" t="s">
        <v>14392</v>
      </c>
      <c r="Y1368" s="87" t="s">
        <v>14393</v>
      </c>
    </row>
    <row r="1369" spans="1:25" ht="90.75" customHeight="1">
      <c r="A1369" s="73"/>
      <c r="B1369" s="85"/>
      <c r="C1369" s="73"/>
      <c r="D1369" s="86">
        <v>53</v>
      </c>
      <c r="E1369" s="87" t="s">
        <v>14440</v>
      </c>
      <c r="F1369" s="87" t="s">
        <v>8629</v>
      </c>
      <c r="G1369" s="88" t="s">
        <v>371</v>
      </c>
      <c r="H1369" s="88" t="s">
        <v>96</v>
      </c>
      <c r="I1369" s="90" t="s">
        <v>97</v>
      </c>
      <c r="J1369" s="90" t="s">
        <v>24</v>
      </c>
      <c r="K1369" s="90" t="s">
        <v>3816</v>
      </c>
      <c r="L1369" s="91">
        <v>96</v>
      </c>
      <c r="M1369" s="90" t="s">
        <v>3818</v>
      </c>
      <c r="N1369" s="87" t="s">
        <v>14385</v>
      </c>
      <c r="O1369" s="87" t="s">
        <v>14386</v>
      </c>
      <c r="P1369" s="87" t="s">
        <v>14441</v>
      </c>
      <c r="Q1369" s="92" t="s">
        <v>11381</v>
      </c>
      <c r="R1369" s="88" t="s">
        <v>7810</v>
      </c>
      <c r="S1369" s="88">
        <v>96</v>
      </c>
      <c r="T1369" s="88" t="s">
        <v>14388</v>
      </c>
      <c r="U1369" s="87" t="s">
        <v>14389</v>
      </c>
      <c r="V1369" s="87" t="s">
        <v>14390</v>
      </c>
      <c r="W1369" s="87" t="s">
        <v>14391</v>
      </c>
      <c r="X1369" s="87" t="s">
        <v>14392</v>
      </c>
      <c r="Y1369" s="87" t="s">
        <v>14393</v>
      </c>
    </row>
    <row r="1370" spans="1:25" ht="93" customHeight="1">
      <c r="A1370" s="73"/>
      <c r="B1370" s="85"/>
      <c r="C1370" s="73"/>
      <c r="D1370" s="86">
        <v>53</v>
      </c>
      <c r="E1370" s="87" t="s">
        <v>14442</v>
      </c>
      <c r="F1370" s="87" t="s">
        <v>8629</v>
      </c>
      <c r="G1370" s="88" t="s">
        <v>371</v>
      </c>
      <c r="H1370" s="88" t="s">
        <v>96</v>
      </c>
      <c r="I1370" s="90" t="s">
        <v>97</v>
      </c>
      <c r="J1370" s="90" t="s">
        <v>24</v>
      </c>
      <c r="K1370" s="90" t="s">
        <v>3816</v>
      </c>
      <c r="L1370" s="91">
        <v>96</v>
      </c>
      <c r="M1370" s="90" t="s">
        <v>3818</v>
      </c>
      <c r="N1370" s="87" t="s">
        <v>14385</v>
      </c>
      <c r="O1370" s="87" t="s">
        <v>14386</v>
      </c>
      <c r="P1370" s="87" t="s">
        <v>14443</v>
      </c>
      <c r="Q1370" s="92" t="s">
        <v>11391</v>
      </c>
      <c r="R1370" s="88" t="s">
        <v>7810</v>
      </c>
      <c r="S1370" s="88">
        <v>96</v>
      </c>
      <c r="T1370" s="88" t="s">
        <v>14388</v>
      </c>
      <c r="U1370" s="87" t="s">
        <v>14389</v>
      </c>
      <c r="V1370" s="87" t="s">
        <v>14390</v>
      </c>
      <c r="W1370" s="87" t="s">
        <v>14391</v>
      </c>
      <c r="X1370" s="87" t="s">
        <v>14392</v>
      </c>
      <c r="Y1370" s="87" t="s">
        <v>14393</v>
      </c>
    </row>
    <row r="1371" spans="1:25" ht="90.75" customHeight="1">
      <c r="A1371" s="73"/>
      <c r="B1371" s="85"/>
      <c r="C1371" s="73"/>
      <c r="D1371" s="86">
        <v>53</v>
      </c>
      <c r="E1371" s="87" t="s">
        <v>14444</v>
      </c>
      <c r="F1371" s="87" t="s">
        <v>8629</v>
      </c>
      <c r="G1371" s="88" t="s">
        <v>371</v>
      </c>
      <c r="H1371" s="88" t="s">
        <v>96</v>
      </c>
      <c r="I1371" s="90" t="s">
        <v>97</v>
      </c>
      <c r="J1371" s="90" t="s">
        <v>24</v>
      </c>
      <c r="K1371" s="90" t="s">
        <v>3816</v>
      </c>
      <c r="L1371" s="91">
        <v>96</v>
      </c>
      <c r="M1371" s="90" t="s">
        <v>3818</v>
      </c>
      <c r="N1371" s="87" t="s">
        <v>14385</v>
      </c>
      <c r="O1371" s="87" t="s">
        <v>14386</v>
      </c>
      <c r="P1371" s="87" t="s">
        <v>14445</v>
      </c>
      <c r="Q1371" s="92" t="s">
        <v>11391</v>
      </c>
      <c r="R1371" s="88" t="s">
        <v>7810</v>
      </c>
      <c r="S1371" s="88">
        <v>96</v>
      </c>
      <c r="T1371" s="88" t="s">
        <v>14388</v>
      </c>
      <c r="U1371" s="87" t="s">
        <v>14389</v>
      </c>
      <c r="V1371" s="87" t="s">
        <v>14390</v>
      </c>
      <c r="W1371" s="87" t="s">
        <v>14391</v>
      </c>
      <c r="X1371" s="87" t="s">
        <v>14392</v>
      </c>
      <c r="Y1371" s="87" t="s">
        <v>14393</v>
      </c>
    </row>
    <row r="1372" spans="1:25" ht="90.75" customHeight="1">
      <c r="A1372" s="73"/>
      <c r="B1372" s="85"/>
      <c r="C1372" s="73"/>
      <c r="D1372" s="86">
        <v>53</v>
      </c>
      <c r="E1372" s="87" t="s">
        <v>14446</v>
      </c>
      <c r="F1372" s="87" t="s">
        <v>8629</v>
      </c>
      <c r="G1372" s="88" t="s">
        <v>371</v>
      </c>
      <c r="H1372" s="88" t="s">
        <v>96</v>
      </c>
      <c r="I1372" s="90" t="s">
        <v>97</v>
      </c>
      <c r="J1372" s="90" t="s">
        <v>24</v>
      </c>
      <c r="K1372" s="90" t="s">
        <v>3816</v>
      </c>
      <c r="L1372" s="91">
        <v>96</v>
      </c>
      <c r="M1372" s="90" t="s">
        <v>3818</v>
      </c>
      <c r="N1372" s="87" t="s">
        <v>14385</v>
      </c>
      <c r="O1372" s="87" t="s">
        <v>14386</v>
      </c>
      <c r="P1372" s="87" t="s">
        <v>14447</v>
      </c>
      <c r="Q1372" s="92" t="s">
        <v>11391</v>
      </c>
      <c r="R1372" s="88" t="s">
        <v>7810</v>
      </c>
      <c r="S1372" s="88">
        <v>96</v>
      </c>
      <c r="T1372" s="88" t="s">
        <v>14388</v>
      </c>
      <c r="U1372" s="87" t="s">
        <v>14389</v>
      </c>
      <c r="V1372" s="87" t="s">
        <v>14390</v>
      </c>
      <c r="W1372" s="87" t="s">
        <v>14391</v>
      </c>
      <c r="X1372" s="87" t="s">
        <v>14392</v>
      </c>
      <c r="Y1372" s="87" t="s">
        <v>14393</v>
      </c>
    </row>
    <row r="1373" spans="1:25" ht="90.75" customHeight="1">
      <c r="A1373" s="73"/>
      <c r="B1373" s="85"/>
      <c r="C1373" s="73"/>
      <c r="D1373" s="86">
        <v>53</v>
      </c>
      <c r="E1373" s="87" t="s">
        <v>14448</v>
      </c>
      <c r="F1373" s="87" t="s">
        <v>8629</v>
      </c>
      <c r="G1373" s="88" t="s">
        <v>371</v>
      </c>
      <c r="H1373" s="88" t="s">
        <v>96</v>
      </c>
      <c r="I1373" s="90" t="s">
        <v>97</v>
      </c>
      <c r="J1373" s="90" t="s">
        <v>24</v>
      </c>
      <c r="K1373" s="90" t="s">
        <v>3816</v>
      </c>
      <c r="L1373" s="91">
        <v>96</v>
      </c>
      <c r="M1373" s="90" t="s">
        <v>3818</v>
      </c>
      <c r="N1373" s="87" t="s">
        <v>14385</v>
      </c>
      <c r="O1373" s="87" t="s">
        <v>14386</v>
      </c>
      <c r="P1373" s="87" t="s">
        <v>14449</v>
      </c>
      <c r="Q1373" s="92" t="s">
        <v>11391</v>
      </c>
      <c r="R1373" s="88" t="s">
        <v>7810</v>
      </c>
      <c r="S1373" s="88">
        <v>96</v>
      </c>
      <c r="T1373" s="88" t="s">
        <v>14388</v>
      </c>
      <c r="U1373" s="87" t="s">
        <v>14389</v>
      </c>
      <c r="V1373" s="87" t="s">
        <v>14390</v>
      </c>
      <c r="W1373" s="87" t="s">
        <v>14391</v>
      </c>
      <c r="X1373" s="87" t="s">
        <v>14392</v>
      </c>
      <c r="Y1373" s="87" t="s">
        <v>14393</v>
      </c>
    </row>
    <row r="1374" spans="1:25" ht="90.75" customHeight="1">
      <c r="A1374" s="73"/>
      <c r="B1374" s="85"/>
      <c r="C1374" s="73"/>
      <c r="D1374" s="86">
        <v>53</v>
      </c>
      <c r="E1374" s="87" t="s">
        <v>14450</v>
      </c>
      <c r="F1374" s="87" t="s">
        <v>8629</v>
      </c>
      <c r="G1374" s="88" t="s">
        <v>371</v>
      </c>
      <c r="H1374" s="88" t="s">
        <v>96</v>
      </c>
      <c r="I1374" s="90" t="s">
        <v>97</v>
      </c>
      <c r="J1374" s="90" t="s">
        <v>24</v>
      </c>
      <c r="K1374" s="90" t="s">
        <v>3816</v>
      </c>
      <c r="L1374" s="91">
        <v>96</v>
      </c>
      <c r="M1374" s="90" t="s">
        <v>3818</v>
      </c>
      <c r="N1374" s="87" t="s">
        <v>14385</v>
      </c>
      <c r="O1374" s="87" t="s">
        <v>14386</v>
      </c>
      <c r="P1374" s="87" t="s">
        <v>14451</v>
      </c>
      <c r="Q1374" s="92" t="s">
        <v>11391</v>
      </c>
      <c r="R1374" s="88" t="s">
        <v>7810</v>
      </c>
      <c r="S1374" s="88">
        <v>96</v>
      </c>
      <c r="T1374" s="88" t="s">
        <v>14388</v>
      </c>
      <c r="U1374" s="87" t="s">
        <v>14389</v>
      </c>
      <c r="V1374" s="87" t="s">
        <v>14390</v>
      </c>
      <c r="W1374" s="87" t="s">
        <v>14391</v>
      </c>
      <c r="X1374" s="87" t="s">
        <v>14392</v>
      </c>
      <c r="Y1374" s="87" t="s">
        <v>14393</v>
      </c>
    </row>
    <row r="1375" spans="1:25" ht="90.75" customHeight="1">
      <c r="A1375" s="73"/>
      <c r="B1375" s="85"/>
      <c r="C1375" s="73"/>
      <c r="D1375" s="86">
        <v>53</v>
      </c>
      <c r="E1375" s="87" t="s">
        <v>14452</v>
      </c>
      <c r="F1375" s="87" t="s">
        <v>8629</v>
      </c>
      <c r="G1375" s="88" t="s">
        <v>371</v>
      </c>
      <c r="H1375" s="88" t="s">
        <v>96</v>
      </c>
      <c r="I1375" s="90" t="s">
        <v>97</v>
      </c>
      <c r="J1375" s="90" t="s">
        <v>24</v>
      </c>
      <c r="K1375" s="90" t="s">
        <v>3816</v>
      </c>
      <c r="L1375" s="91">
        <v>96</v>
      </c>
      <c r="M1375" s="90" t="s">
        <v>3818</v>
      </c>
      <c r="N1375" s="87" t="s">
        <v>14385</v>
      </c>
      <c r="O1375" s="87" t="s">
        <v>14386</v>
      </c>
      <c r="P1375" s="87" t="s">
        <v>14453</v>
      </c>
      <c r="Q1375" s="92" t="s">
        <v>11391</v>
      </c>
      <c r="R1375" s="88" t="s">
        <v>7810</v>
      </c>
      <c r="S1375" s="88">
        <v>96</v>
      </c>
      <c r="T1375" s="88" t="s">
        <v>14388</v>
      </c>
      <c r="U1375" s="87" t="s">
        <v>14389</v>
      </c>
      <c r="V1375" s="87" t="s">
        <v>14390</v>
      </c>
      <c r="W1375" s="87" t="s">
        <v>14391</v>
      </c>
      <c r="X1375" s="87" t="s">
        <v>14392</v>
      </c>
      <c r="Y1375" s="87" t="s">
        <v>14393</v>
      </c>
    </row>
    <row r="1376" spans="1:25" ht="90.75" customHeight="1">
      <c r="A1376" s="73"/>
      <c r="B1376" s="85"/>
      <c r="C1376" s="73"/>
      <c r="D1376" s="86">
        <v>53</v>
      </c>
      <c r="E1376" s="87" t="s">
        <v>14454</v>
      </c>
      <c r="F1376" s="87" t="s">
        <v>8629</v>
      </c>
      <c r="G1376" s="88" t="s">
        <v>371</v>
      </c>
      <c r="H1376" s="88" t="s">
        <v>96</v>
      </c>
      <c r="I1376" s="90" t="s">
        <v>97</v>
      </c>
      <c r="J1376" s="90" t="s">
        <v>24</v>
      </c>
      <c r="K1376" s="90" t="s">
        <v>3816</v>
      </c>
      <c r="L1376" s="91">
        <v>96</v>
      </c>
      <c r="M1376" s="90" t="s">
        <v>3818</v>
      </c>
      <c r="N1376" s="87" t="s">
        <v>14385</v>
      </c>
      <c r="O1376" s="87" t="s">
        <v>14386</v>
      </c>
      <c r="P1376" s="87" t="s">
        <v>14455</v>
      </c>
      <c r="Q1376" s="92" t="s">
        <v>11391</v>
      </c>
      <c r="R1376" s="88" t="s">
        <v>7810</v>
      </c>
      <c r="S1376" s="88">
        <v>96</v>
      </c>
      <c r="T1376" s="88" t="s">
        <v>14388</v>
      </c>
      <c r="U1376" s="87" t="s">
        <v>14389</v>
      </c>
      <c r="V1376" s="87" t="s">
        <v>14390</v>
      </c>
      <c r="W1376" s="87" t="s">
        <v>14391</v>
      </c>
      <c r="X1376" s="87" t="s">
        <v>14392</v>
      </c>
      <c r="Y1376" s="87" t="s">
        <v>14393</v>
      </c>
    </row>
    <row r="1377" spans="1:25" ht="90.75" customHeight="1">
      <c r="A1377" s="73"/>
      <c r="B1377" s="85"/>
      <c r="C1377" s="73"/>
      <c r="D1377" s="86">
        <v>53</v>
      </c>
      <c r="E1377" s="87" t="s">
        <v>14456</v>
      </c>
      <c r="F1377" s="87" t="s">
        <v>8629</v>
      </c>
      <c r="G1377" s="88" t="s">
        <v>371</v>
      </c>
      <c r="H1377" s="88" t="s">
        <v>96</v>
      </c>
      <c r="I1377" s="90" t="s">
        <v>97</v>
      </c>
      <c r="J1377" s="90" t="s">
        <v>24</v>
      </c>
      <c r="K1377" s="90" t="s">
        <v>3816</v>
      </c>
      <c r="L1377" s="91">
        <v>96</v>
      </c>
      <c r="M1377" s="90" t="s">
        <v>3818</v>
      </c>
      <c r="N1377" s="87" t="s">
        <v>14385</v>
      </c>
      <c r="O1377" s="87" t="s">
        <v>14386</v>
      </c>
      <c r="P1377" s="87" t="s">
        <v>14457</v>
      </c>
      <c r="Q1377" s="92" t="s">
        <v>11391</v>
      </c>
      <c r="R1377" s="88" t="s">
        <v>7810</v>
      </c>
      <c r="S1377" s="88">
        <v>96</v>
      </c>
      <c r="T1377" s="88" t="s">
        <v>14388</v>
      </c>
      <c r="U1377" s="87" t="s">
        <v>14389</v>
      </c>
      <c r="V1377" s="87" t="s">
        <v>14390</v>
      </c>
      <c r="W1377" s="87" t="s">
        <v>14391</v>
      </c>
      <c r="X1377" s="87" t="s">
        <v>14392</v>
      </c>
      <c r="Y1377" s="87" t="s">
        <v>14393</v>
      </c>
    </row>
    <row r="1378" spans="1:25" ht="90.75" customHeight="1">
      <c r="A1378" s="73"/>
      <c r="B1378" s="85"/>
      <c r="C1378" s="73"/>
      <c r="D1378" s="86">
        <v>53</v>
      </c>
      <c r="E1378" s="87" t="s">
        <v>14458</v>
      </c>
      <c r="F1378" s="87" t="s">
        <v>8629</v>
      </c>
      <c r="G1378" s="88" t="s">
        <v>371</v>
      </c>
      <c r="H1378" s="88" t="s">
        <v>96</v>
      </c>
      <c r="I1378" s="90" t="s">
        <v>97</v>
      </c>
      <c r="J1378" s="90" t="s">
        <v>24</v>
      </c>
      <c r="K1378" s="90" t="s">
        <v>3816</v>
      </c>
      <c r="L1378" s="91">
        <v>96</v>
      </c>
      <c r="M1378" s="90" t="s">
        <v>3818</v>
      </c>
      <c r="N1378" s="87" t="s">
        <v>14385</v>
      </c>
      <c r="O1378" s="87" t="s">
        <v>14386</v>
      </c>
      <c r="P1378" s="87" t="s">
        <v>14459</v>
      </c>
      <c r="Q1378" s="92" t="s">
        <v>11391</v>
      </c>
      <c r="R1378" s="88" t="s">
        <v>7810</v>
      </c>
      <c r="S1378" s="88">
        <v>96</v>
      </c>
      <c r="T1378" s="88" t="s">
        <v>14388</v>
      </c>
      <c r="U1378" s="87" t="s">
        <v>14389</v>
      </c>
      <c r="V1378" s="87" t="s">
        <v>14390</v>
      </c>
      <c r="W1378" s="87" t="s">
        <v>14391</v>
      </c>
      <c r="X1378" s="87" t="s">
        <v>14392</v>
      </c>
      <c r="Y1378" s="87" t="s">
        <v>14393</v>
      </c>
    </row>
    <row r="1379" spans="1:25" ht="90.75" customHeight="1">
      <c r="A1379" s="73"/>
      <c r="B1379" s="85"/>
      <c r="C1379" s="73"/>
      <c r="D1379" s="86">
        <v>53</v>
      </c>
      <c r="E1379" s="87" t="s">
        <v>14460</v>
      </c>
      <c r="F1379" s="87" t="s">
        <v>8629</v>
      </c>
      <c r="G1379" s="88" t="s">
        <v>371</v>
      </c>
      <c r="H1379" s="88" t="s">
        <v>96</v>
      </c>
      <c r="I1379" s="90" t="s">
        <v>97</v>
      </c>
      <c r="J1379" s="90" t="s">
        <v>24</v>
      </c>
      <c r="K1379" s="90" t="s">
        <v>3816</v>
      </c>
      <c r="L1379" s="91">
        <v>96</v>
      </c>
      <c r="M1379" s="90" t="s">
        <v>3818</v>
      </c>
      <c r="N1379" s="87" t="s">
        <v>14385</v>
      </c>
      <c r="O1379" s="87" t="s">
        <v>14386</v>
      </c>
      <c r="P1379" s="87" t="s">
        <v>14461</v>
      </c>
      <c r="Q1379" s="92" t="s">
        <v>11391</v>
      </c>
      <c r="R1379" s="88" t="s">
        <v>7810</v>
      </c>
      <c r="S1379" s="88">
        <v>96</v>
      </c>
      <c r="T1379" s="88" t="s">
        <v>14388</v>
      </c>
      <c r="U1379" s="87" t="s">
        <v>14389</v>
      </c>
      <c r="V1379" s="87" t="s">
        <v>14390</v>
      </c>
      <c r="W1379" s="87" t="s">
        <v>14391</v>
      </c>
      <c r="X1379" s="87" t="s">
        <v>14392</v>
      </c>
      <c r="Y1379" s="87" t="s">
        <v>14393</v>
      </c>
    </row>
    <row r="1380" spans="1:25" ht="90.75" customHeight="1">
      <c r="A1380" s="73"/>
      <c r="B1380" s="85"/>
      <c r="C1380" s="73"/>
      <c r="D1380" s="86">
        <v>53</v>
      </c>
      <c r="E1380" s="87" t="s">
        <v>14462</v>
      </c>
      <c r="F1380" s="87" t="s">
        <v>8629</v>
      </c>
      <c r="G1380" s="88" t="s">
        <v>371</v>
      </c>
      <c r="H1380" s="88" t="s">
        <v>96</v>
      </c>
      <c r="I1380" s="90" t="s">
        <v>97</v>
      </c>
      <c r="J1380" s="90" t="s">
        <v>24</v>
      </c>
      <c r="K1380" s="90" t="s">
        <v>3816</v>
      </c>
      <c r="L1380" s="91">
        <v>96</v>
      </c>
      <c r="M1380" s="90" t="s">
        <v>3818</v>
      </c>
      <c r="N1380" s="87" t="s">
        <v>14385</v>
      </c>
      <c r="O1380" s="87" t="s">
        <v>14386</v>
      </c>
      <c r="P1380" s="87" t="s">
        <v>14463</v>
      </c>
      <c r="Q1380" s="92" t="s">
        <v>11391</v>
      </c>
      <c r="R1380" s="88" t="s">
        <v>7810</v>
      </c>
      <c r="S1380" s="88">
        <v>96</v>
      </c>
      <c r="T1380" s="88" t="s">
        <v>14388</v>
      </c>
      <c r="U1380" s="87" t="s">
        <v>14389</v>
      </c>
      <c r="V1380" s="87" t="s">
        <v>14390</v>
      </c>
      <c r="W1380" s="87" t="s">
        <v>14391</v>
      </c>
      <c r="X1380" s="87" t="s">
        <v>14392</v>
      </c>
      <c r="Y1380" s="87" t="s">
        <v>14393</v>
      </c>
    </row>
    <row r="1381" spans="1:25" ht="90.75" customHeight="1">
      <c r="A1381" s="73"/>
      <c r="B1381" s="85"/>
      <c r="C1381" s="73"/>
      <c r="D1381" s="86">
        <v>61</v>
      </c>
      <c r="E1381" s="87" t="s">
        <v>14464</v>
      </c>
      <c r="F1381" s="87" t="s">
        <v>8629</v>
      </c>
      <c r="G1381" s="88" t="s">
        <v>371</v>
      </c>
      <c r="H1381" s="88" t="s">
        <v>96</v>
      </c>
      <c r="I1381" s="90" t="s">
        <v>97</v>
      </c>
      <c r="J1381" s="90" t="s">
        <v>24</v>
      </c>
      <c r="K1381" s="90" t="s">
        <v>3816</v>
      </c>
      <c r="L1381" s="91">
        <v>96</v>
      </c>
      <c r="M1381" s="90" t="s">
        <v>3818</v>
      </c>
      <c r="N1381" s="87" t="s">
        <v>13979</v>
      </c>
      <c r="O1381" s="87" t="s">
        <v>14465</v>
      </c>
      <c r="P1381" s="87" t="s">
        <v>14466</v>
      </c>
      <c r="Q1381" s="92" t="s">
        <v>11381</v>
      </c>
      <c r="R1381" s="88" t="s">
        <v>11382</v>
      </c>
      <c r="S1381" s="88">
        <v>96</v>
      </c>
      <c r="T1381" s="88" t="s">
        <v>14467</v>
      </c>
      <c r="U1381" s="87" t="s">
        <v>13983</v>
      </c>
      <c r="V1381" s="87" t="s">
        <v>11593</v>
      </c>
      <c r="W1381" s="87" t="s">
        <v>13984</v>
      </c>
      <c r="X1381" s="87" t="s">
        <v>13985</v>
      </c>
      <c r="Y1381" s="87" t="s">
        <v>13986</v>
      </c>
    </row>
    <row r="1382" spans="1:25" ht="90.75" customHeight="1">
      <c r="A1382" s="73"/>
      <c r="B1382" s="85"/>
      <c r="C1382" s="73"/>
      <c r="D1382" s="86">
        <v>61</v>
      </c>
      <c r="E1382" s="87" t="s">
        <v>14468</v>
      </c>
      <c r="F1382" s="87" t="s">
        <v>8629</v>
      </c>
      <c r="G1382" s="88" t="s">
        <v>371</v>
      </c>
      <c r="H1382" s="88" t="s">
        <v>96</v>
      </c>
      <c r="I1382" s="90" t="s">
        <v>97</v>
      </c>
      <c r="J1382" s="90" t="s">
        <v>24</v>
      </c>
      <c r="K1382" s="90" t="s">
        <v>3816</v>
      </c>
      <c r="L1382" s="91">
        <v>96</v>
      </c>
      <c r="M1382" s="90" t="s">
        <v>3818</v>
      </c>
      <c r="N1382" s="87" t="s">
        <v>13979</v>
      </c>
      <c r="O1382" s="87" t="s">
        <v>14465</v>
      </c>
      <c r="P1382" s="87" t="s">
        <v>14469</v>
      </c>
      <c r="Q1382" s="92" t="s">
        <v>11391</v>
      </c>
      <c r="R1382" s="88" t="s">
        <v>11382</v>
      </c>
      <c r="S1382" s="88">
        <v>96</v>
      </c>
      <c r="T1382" s="88" t="s">
        <v>14467</v>
      </c>
      <c r="U1382" s="87" t="s">
        <v>13983</v>
      </c>
      <c r="V1382" s="87" t="s">
        <v>11593</v>
      </c>
      <c r="W1382" s="87" t="s">
        <v>13984</v>
      </c>
      <c r="X1382" s="87" t="s">
        <v>13985</v>
      </c>
      <c r="Y1382" s="87" t="s">
        <v>13986</v>
      </c>
    </row>
    <row r="1383" spans="1:25" ht="90.75" customHeight="1">
      <c r="A1383" s="73"/>
      <c r="B1383" s="85"/>
      <c r="C1383" s="73"/>
      <c r="D1383" s="86">
        <v>61</v>
      </c>
      <c r="E1383" s="87" t="s">
        <v>14470</v>
      </c>
      <c r="F1383" s="87" t="s">
        <v>8629</v>
      </c>
      <c r="G1383" s="88" t="s">
        <v>371</v>
      </c>
      <c r="H1383" s="88" t="s">
        <v>96</v>
      </c>
      <c r="I1383" s="90" t="s">
        <v>97</v>
      </c>
      <c r="J1383" s="90" t="s">
        <v>24</v>
      </c>
      <c r="K1383" s="90" t="s">
        <v>3816</v>
      </c>
      <c r="L1383" s="91">
        <v>96</v>
      </c>
      <c r="M1383" s="90" t="s">
        <v>3818</v>
      </c>
      <c r="N1383" s="87" t="s">
        <v>13979</v>
      </c>
      <c r="O1383" s="87" t="s">
        <v>14465</v>
      </c>
      <c r="P1383" s="87" t="s">
        <v>14471</v>
      </c>
      <c r="Q1383" s="92" t="s">
        <v>11391</v>
      </c>
      <c r="R1383" s="88" t="s">
        <v>11382</v>
      </c>
      <c r="S1383" s="88">
        <v>96</v>
      </c>
      <c r="T1383" s="88" t="s">
        <v>14467</v>
      </c>
      <c r="U1383" s="87" t="s">
        <v>13983</v>
      </c>
      <c r="V1383" s="87" t="s">
        <v>11593</v>
      </c>
      <c r="W1383" s="87" t="s">
        <v>13984</v>
      </c>
      <c r="X1383" s="87" t="s">
        <v>13985</v>
      </c>
      <c r="Y1383" s="87" t="s">
        <v>13986</v>
      </c>
    </row>
    <row r="1384" spans="1:25" ht="90.75" customHeight="1">
      <c r="A1384" s="73"/>
      <c r="B1384" s="85"/>
      <c r="C1384" s="73"/>
      <c r="D1384" s="86">
        <v>61</v>
      </c>
      <c r="E1384" s="87" t="s">
        <v>14472</v>
      </c>
      <c r="F1384" s="87" t="s">
        <v>8629</v>
      </c>
      <c r="G1384" s="88" t="s">
        <v>371</v>
      </c>
      <c r="H1384" s="88" t="s">
        <v>96</v>
      </c>
      <c r="I1384" s="90" t="s">
        <v>97</v>
      </c>
      <c r="J1384" s="90" t="s">
        <v>24</v>
      </c>
      <c r="K1384" s="90" t="s">
        <v>3816</v>
      </c>
      <c r="L1384" s="91">
        <v>96</v>
      </c>
      <c r="M1384" s="90" t="s">
        <v>3818</v>
      </c>
      <c r="N1384" s="87" t="s">
        <v>13979</v>
      </c>
      <c r="O1384" s="87" t="s">
        <v>14465</v>
      </c>
      <c r="P1384" s="87" t="s">
        <v>14473</v>
      </c>
      <c r="Q1384" s="92" t="s">
        <v>11391</v>
      </c>
      <c r="R1384" s="88" t="s">
        <v>11382</v>
      </c>
      <c r="S1384" s="88">
        <v>96</v>
      </c>
      <c r="T1384" s="88" t="s">
        <v>14467</v>
      </c>
      <c r="U1384" s="87" t="s">
        <v>13983</v>
      </c>
      <c r="V1384" s="87" t="s">
        <v>11593</v>
      </c>
      <c r="W1384" s="87" t="s">
        <v>13984</v>
      </c>
      <c r="X1384" s="87" t="s">
        <v>13985</v>
      </c>
      <c r="Y1384" s="87" t="s">
        <v>13986</v>
      </c>
    </row>
    <row r="1385" spans="1:25" ht="90.75" customHeight="1">
      <c r="A1385" s="73"/>
      <c r="B1385" s="85"/>
      <c r="C1385" s="73"/>
      <c r="D1385" s="86">
        <v>61</v>
      </c>
      <c r="E1385" s="87" t="s">
        <v>14474</v>
      </c>
      <c r="F1385" s="87" t="s">
        <v>8629</v>
      </c>
      <c r="G1385" s="88" t="s">
        <v>371</v>
      </c>
      <c r="H1385" s="88" t="s">
        <v>96</v>
      </c>
      <c r="I1385" s="90" t="s">
        <v>97</v>
      </c>
      <c r="J1385" s="90" t="s">
        <v>24</v>
      </c>
      <c r="K1385" s="90" t="s">
        <v>3816</v>
      </c>
      <c r="L1385" s="91">
        <v>96</v>
      </c>
      <c r="M1385" s="90" t="s">
        <v>3818</v>
      </c>
      <c r="N1385" s="87" t="s">
        <v>13979</v>
      </c>
      <c r="O1385" s="87" t="s">
        <v>14465</v>
      </c>
      <c r="P1385" s="87" t="s">
        <v>14475</v>
      </c>
      <c r="Q1385" s="92" t="s">
        <v>11381</v>
      </c>
      <c r="R1385" s="88" t="s">
        <v>11382</v>
      </c>
      <c r="S1385" s="88">
        <v>96</v>
      </c>
      <c r="T1385" s="88" t="s">
        <v>14467</v>
      </c>
      <c r="U1385" s="87" t="s">
        <v>13983</v>
      </c>
      <c r="V1385" s="87" t="s">
        <v>11593</v>
      </c>
      <c r="W1385" s="87" t="s">
        <v>13984</v>
      </c>
      <c r="X1385" s="87" t="s">
        <v>13985</v>
      </c>
      <c r="Y1385" s="87" t="s">
        <v>13986</v>
      </c>
    </row>
    <row r="1386" spans="1:25" ht="90.75" customHeight="1">
      <c r="A1386" s="73"/>
      <c r="B1386" s="85"/>
      <c r="C1386" s="73"/>
      <c r="D1386" s="86">
        <v>61</v>
      </c>
      <c r="E1386" s="87" t="s">
        <v>14476</v>
      </c>
      <c r="F1386" s="87" t="s">
        <v>8629</v>
      </c>
      <c r="G1386" s="88" t="s">
        <v>371</v>
      </c>
      <c r="H1386" s="88" t="s">
        <v>96</v>
      </c>
      <c r="I1386" s="90" t="s">
        <v>97</v>
      </c>
      <c r="J1386" s="90" t="s">
        <v>24</v>
      </c>
      <c r="K1386" s="90" t="s">
        <v>3816</v>
      </c>
      <c r="L1386" s="91">
        <v>96</v>
      </c>
      <c r="M1386" s="90" t="s">
        <v>3818</v>
      </c>
      <c r="N1386" s="87" t="s">
        <v>13979</v>
      </c>
      <c r="O1386" s="87" t="s">
        <v>14465</v>
      </c>
      <c r="P1386" s="87" t="s">
        <v>14477</v>
      </c>
      <c r="Q1386" s="92" t="s">
        <v>11391</v>
      </c>
      <c r="R1386" s="88" t="s">
        <v>11382</v>
      </c>
      <c r="S1386" s="88">
        <v>96</v>
      </c>
      <c r="T1386" s="88" t="s">
        <v>14467</v>
      </c>
      <c r="U1386" s="87" t="s">
        <v>13983</v>
      </c>
      <c r="V1386" s="87" t="s">
        <v>11593</v>
      </c>
      <c r="W1386" s="87" t="s">
        <v>13984</v>
      </c>
      <c r="X1386" s="87" t="s">
        <v>13985</v>
      </c>
      <c r="Y1386" s="87" t="s">
        <v>13986</v>
      </c>
    </row>
    <row r="1387" spans="1:25" ht="90.75" customHeight="1">
      <c r="A1387" s="73"/>
      <c r="B1387" s="85"/>
      <c r="C1387" s="73"/>
      <c r="D1387" s="86">
        <v>61</v>
      </c>
      <c r="E1387" s="87" t="s">
        <v>14478</v>
      </c>
      <c r="F1387" s="87" t="s">
        <v>8629</v>
      </c>
      <c r="G1387" s="88" t="s">
        <v>371</v>
      </c>
      <c r="H1387" s="88" t="s">
        <v>96</v>
      </c>
      <c r="I1387" s="90" t="s">
        <v>97</v>
      </c>
      <c r="J1387" s="90" t="s">
        <v>24</v>
      </c>
      <c r="K1387" s="90" t="s">
        <v>3816</v>
      </c>
      <c r="L1387" s="91">
        <v>96</v>
      </c>
      <c r="M1387" s="90" t="s">
        <v>3818</v>
      </c>
      <c r="N1387" s="87" t="s">
        <v>13979</v>
      </c>
      <c r="O1387" s="87" t="s">
        <v>14465</v>
      </c>
      <c r="P1387" s="87" t="s">
        <v>14479</v>
      </c>
      <c r="Q1387" s="92" t="s">
        <v>11391</v>
      </c>
      <c r="R1387" s="88" t="s">
        <v>11382</v>
      </c>
      <c r="S1387" s="88">
        <v>96</v>
      </c>
      <c r="T1387" s="88" t="s">
        <v>14480</v>
      </c>
      <c r="U1387" s="87" t="s">
        <v>13983</v>
      </c>
      <c r="V1387" s="87" t="s">
        <v>11593</v>
      </c>
      <c r="W1387" s="87" t="s">
        <v>13984</v>
      </c>
      <c r="X1387" s="87" t="s">
        <v>13985</v>
      </c>
      <c r="Y1387" s="87" t="s">
        <v>13986</v>
      </c>
    </row>
    <row r="1388" spans="1:25" ht="90.75" customHeight="1">
      <c r="A1388" s="73"/>
      <c r="B1388" s="85"/>
      <c r="C1388" s="73"/>
      <c r="D1388" s="86">
        <v>61</v>
      </c>
      <c r="E1388" s="87" t="s">
        <v>14481</v>
      </c>
      <c r="F1388" s="87" t="s">
        <v>8629</v>
      </c>
      <c r="G1388" s="88" t="s">
        <v>371</v>
      </c>
      <c r="H1388" s="88" t="s">
        <v>96</v>
      </c>
      <c r="I1388" s="90" t="s">
        <v>97</v>
      </c>
      <c r="J1388" s="90" t="s">
        <v>24</v>
      </c>
      <c r="K1388" s="90" t="s">
        <v>3816</v>
      </c>
      <c r="L1388" s="91">
        <v>96</v>
      </c>
      <c r="M1388" s="90" t="s">
        <v>3818</v>
      </c>
      <c r="N1388" s="87" t="s">
        <v>13979</v>
      </c>
      <c r="O1388" s="87" t="s">
        <v>14465</v>
      </c>
      <c r="P1388" s="87" t="s">
        <v>14482</v>
      </c>
      <c r="Q1388" s="92" t="s">
        <v>11391</v>
      </c>
      <c r="R1388" s="88" t="s">
        <v>11382</v>
      </c>
      <c r="S1388" s="88">
        <v>96</v>
      </c>
      <c r="T1388" s="88" t="s">
        <v>14480</v>
      </c>
      <c r="U1388" s="87" t="s">
        <v>13983</v>
      </c>
      <c r="V1388" s="87" t="s">
        <v>11593</v>
      </c>
      <c r="W1388" s="87" t="s">
        <v>13984</v>
      </c>
      <c r="X1388" s="87" t="s">
        <v>13985</v>
      </c>
      <c r="Y1388" s="87" t="s">
        <v>13986</v>
      </c>
    </row>
    <row r="1389" spans="1:25" ht="90.75" customHeight="1">
      <c r="A1389" s="73"/>
      <c r="B1389" s="85"/>
      <c r="C1389" s="73"/>
      <c r="D1389" s="86">
        <v>61</v>
      </c>
      <c r="E1389" s="87" t="s">
        <v>14483</v>
      </c>
      <c r="F1389" s="87" t="s">
        <v>8629</v>
      </c>
      <c r="G1389" s="88" t="s">
        <v>371</v>
      </c>
      <c r="H1389" s="88" t="s">
        <v>96</v>
      </c>
      <c r="I1389" s="90" t="s">
        <v>97</v>
      </c>
      <c r="J1389" s="90" t="s">
        <v>24</v>
      </c>
      <c r="K1389" s="90" t="s">
        <v>3816</v>
      </c>
      <c r="L1389" s="91">
        <v>96</v>
      </c>
      <c r="M1389" s="90" t="s">
        <v>3818</v>
      </c>
      <c r="N1389" s="87" t="s">
        <v>13979</v>
      </c>
      <c r="O1389" s="87" t="s">
        <v>14465</v>
      </c>
      <c r="P1389" s="87" t="s">
        <v>14484</v>
      </c>
      <c r="Q1389" s="92" t="s">
        <v>11381</v>
      </c>
      <c r="R1389" s="88" t="s">
        <v>11382</v>
      </c>
      <c r="S1389" s="88">
        <v>96</v>
      </c>
      <c r="T1389" s="88" t="s">
        <v>14467</v>
      </c>
      <c r="U1389" s="87" t="s">
        <v>13983</v>
      </c>
      <c r="V1389" s="87" t="s">
        <v>11593</v>
      </c>
      <c r="W1389" s="87" t="s">
        <v>13984</v>
      </c>
      <c r="X1389" s="87" t="s">
        <v>13985</v>
      </c>
      <c r="Y1389" s="87" t="s">
        <v>13986</v>
      </c>
    </row>
    <row r="1390" spans="1:25" ht="90.75" customHeight="1">
      <c r="A1390" s="73"/>
      <c r="B1390" s="85"/>
      <c r="C1390" s="73"/>
      <c r="D1390" s="86">
        <v>61</v>
      </c>
      <c r="E1390" s="87" t="s">
        <v>14485</v>
      </c>
      <c r="F1390" s="87" t="s">
        <v>8629</v>
      </c>
      <c r="G1390" s="88" t="s">
        <v>371</v>
      </c>
      <c r="H1390" s="88" t="s">
        <v>96</v>
      </c>
      <c r="I1390" s="90" t="s">
        <v>97</v>
      </c>
      <c r="J1390" s="90" t="s">
        <v>24</v>
      </c>
      <c r="K1390" s="90" t="s">
        <v>3816</v>
      </c>
      <c r="L1390" s="91">
        <v>96</v>
      </c>
      <c r="M1390" s="90" t="s">
        <v>3818</v>
      </c>
      <c r="N1390" s="87" t="s">
        <v>13979</v>
      </c>
      <c r="O1390" s="87" t="s">
        <v>14465</v>
      </c>
      <c r="P1390" s="87" t="s">
        <v>14486</v>
      </c>
      <c r="Q1390" s="92" t="s">
        <v>11391</v>
      </c>
      <c r="R1390" s="88" t="s">
        <v>11382</v>
      </c>
      <c r="S1390" s="88">
        <v>96</v>
      </c>
      <c r="T1390" s="88" t="s">
        <v>14467</v>
      </c>
      <c r="U1390" s="87" t="s">
        <v>13983</v>
      </c>
      <c r="V1390" s="87" t="s">
        <v>11593</v>
      </c>
      <c r="W1390" s="87" t="s">
        <v>13984</v>
      </c>
      <c r="X1390" s="87" t="s">
        <v>13985</v>
      </c>
      <c r="Y1390" s="87" t="s">
        <v>13986</v>
      </c>
    </row>
    <row r="1391" spans="1:25" ht="90.75" customHeight="1">
      <c r="A1391" s="73"/>
      <c r="B1391" s="85"/>
      <c r="C1391" s="73"/>
      <c r="D1391" s="86">
        <v>61</v>
      </c>
      <c r="E1391" s="87" t="s">
        <v>14487</v>
      </c>
      <c r="F1391" s="87" t="s">
        <v>8629</v>
      </c>
      <c r="G1391" s="88" t="s">
        <v>371</v>
      </c>
      <c r="H1391" s="88" t="s">
        <v>96</v>
      </c>
      <c r="I1391" s="90" t="s">
        <v>97</v>
      </c>
      <c r="J1391" s="90" t="s">
        <v>24</v>
      </c>
      <c r="K1391" s="90" t="s">
        <v>3816</v>
      </c>
      <c r="L1391" s="91">
        <v>96</v>
      </c>
      <c r="M1391" s="90" t="s">
        <v>3818</v>
      </c>
      <c r="N1391" s="87" t="s">
        <v>13979</v>
      </c>
      <c r="O1391" s="87" t="s">
        <v>14465</v>
      </c>
      <c r="P1391" s="87" t="s">
        <v>14488</v>
      </c>
      <c r="Q1391" s="92" t="s">
        <v>11391</v>
      </c>
      <c r="R1391" s="88" t="s">
        <v>11382</v>
      </c>
      <c r="S1391" s="88">
        <v>96</v>
      </c>
      <c r="T1391" s="88" t="s">
        <v>14480</v>
      </c>
      <c r="U1391" s="87" t="s">
        <v>13983</v>
      </c>
      <c r="V1391" s="87" t="s">
        <v>11593</v>
      </c>
      <c r="W1391" s="87" t="s">
        <v>13984</v>
      </c>
      <c r="X1391" s="87" t="s">
        <v>13985</v>
      </c>
      <c r="Y1391" s="87" t="s">
        <v>13986</v>
      </c>
    </row>
    <row r="1392" spans="1:25" ht="90.75" customHeight="1">
      <c r="A1392" s="73"/>
      <c r="B1392" s="85"/>
      <c r="C1392" s="73"/>
      <c r="D1392" s="86">
        <v>61</v>
      </c>
      <c r="E1392" s="87" t="s">
        <v>14489</v>
      </c>
      <c r="F1392" s="87" t="s">
        <v>8629</v>
      </c>
      <c r="G1392" s="88" t="s">
        <v>371</v>
      </c>
      <c r="H1392" s="88" t="s">
        <v>96</v>
      </c>
      <c r="I1392" s="90" t="s">
        <v>97</v>
      </c>
      <c r="J1392" s="90" t="s">
        <v>24</v>
      </c>
      <c r="K1392" s="90" t="s">
        <v>3816</v>
      </c>
      <c r="L1392" s="91">
        <v>96</v>
      </c>
      <c r="M1392" s="90" t="s">
        <v>3818</v>
      </c>
      <c r="N1392" s="87" t="s">
        <v>13979</v>
      </c>
      <c r="O1392" s="87" t="s">
        <v>14465</v>
      </c>
      <c r="P1392" s="87" t="s">
        <v>14490</v>
      </c>
      <c r="Q1392" s="92" t="s">
        <v>11391</v>
      </c>
      <c r="R1392" s="88" t="s">
        <v>11382</v>
      </c>
      <c r="S1392" s="88">
        <v>96</v>
      </c>
      <c r="T1392" s="88" t="s">
        <v>14480</v>
      </c>
      <c r="U1392" s="87" t="s">
        <v>13983</v>
      </c>
      <c r="V1392" s="87" t="s">
        <v>11593</v>
      </c>
      <c r="W1392" s="87" t="s">
        <v>13984</v>
      </c>
      <c r="X1392" s="87" t="s">
        <v>13985</v>
      </c>
      <c r="Y1392" s="87" t="s">
        <v>13986</v>
      </c>
    </row>
    <row r="1393" spans="1:25" ht="90.75" customHeight="1">
      <c r="A1393" s="73"/>
      <c r="B1393" s="85"/>
      <c r="C1393" s="73"/>
      <c r="D1393" s="86">
        <v>61</v>
      </c>
      <c r="E1393" s="87" t="s">
        <v>14491</v>
      </c>
      <c r="F1393" s="87" t="s">
        <v>8629</v>
      </c>
      <c r="G1393" s="88" t="s">
        <v>371</v>
      </c>
      <c r="H1393" s="88" t="s">
        <v>96</v>
      </c>
      <c r="I1393" s="90" t="s">
        <v>97</v>
      </c>
      <c r="J1393" s="90" t="s">
        <v>24</v>
      </c>
      <c r="K1393" s="90" t="s">
        <v>3816</v>
      </c>
      <c r="L1393" s="91">
        <v>96</v>
      </c>
      <c r="M1393" s="90" t="s">
        <v>3818</v>
      </c>
      <c r="N1393" s="87" t="s">
        <v>13979</v>
      </c>
      <c r="O1393" s="87" t="s">
        <v>14465</v>
      </c>
      <c r="P1393" s="87" t="s">
        <v>14492</v>
      </c>
      <c r="Q1393" s="92" t="s">
        <v>11381</v>
      </c>
      <c r="R1393" s="88" t="s">
        <v>11382</v>
      </c>
      <c r="S1393" s="88">
        <v>96</v>
      </c>
      <c r="T1393" s="88" t="s">
        <v>14467</v>
      </c>
      <c r="U1393" s="87" t="s">
        <v>13983</v>
      </c>
      <c r="V1393" s="87" t="s">
        <v>11593</v>
      </c>
      <c r="W1393" s="87" t="s">
        <v>13984</v>
      </c>
      <c r="X1393" s="87" t="s">
        <v>13985</v>
      </c>
      <c r="Y1393" s="87" t="s">
        <v>13986</v>
      </c>
    </row>
    <row r="1394" spans="1:25" ht="90.75" customHeight="1">
      <c r="A1394" s="73"/>
      <c r="B1394" s="85"/>
      <c r="C1394" s="73"/>
      <c r="D1394" s="86">
        <v>61</v>
      </c>
      <c r="E1394" s="87" t="s">
        <v>14493</v>
      </c>
      <c r="F1394" s="87" t="s">
        <v>8629</v>
      </c>
      <c r="G1394" s="88" t="s">
        <v>371</v>
      </c>
      <c r="H1394" s="88" t="s">
        <v>96</v>
      </c>
      <c r="I1394" s="90" t="s">
        <v>97</v>
      </c>
      <c r="J1394" s="90" t="s">
        <v>24</v>
      </c>
      <c r="K1394" s="90" t="s">
        <v>3816</v>
      </c>
      <c r="L1394" s="91">
        <v>96</v>
      </c>
      <c r="M1394" s="90" t="s">
        <v>3818</v>
      </c>
      <c r="N1394" s="87" t="s">
        <v>13979</v>
      </c>
      <c r="O1394" s="87" t="s">
        <v>14465</v>
      </c>
      <c r="P1394" s="87" t="s">
        <v>14494</v>
      </c>
      <c r="Q1394" s="92" t="s">
        <v>11391</v>
      </c>
      <c r="R1394" s="88" t="s">
        <v>11382</v>
      </c>
      <c r="S1394" s="88">
        <v>96</v>
      </c>
      <c r="T1394" s="88" t="s">
        <v>14467</v>
      </c>
      <c r="U1394" s="87" t="s">
        <v>13983</v>
      </c>
      <c r="V1394" s="87" t="s">
        <v>11593</v>
      </c>
      <c r="W1394" s="87" t="s">
        <v>13984</v>
      </c>
      <c r="X1394" s="87" t="s">
        <v>13985</v>
      </c>
      <c r="Y1394" s="87" t="s">
        <v>13986</v>
      </c>
    </row>
    <row r="1395" spans="1:25" ht="90.75" customHeight="1">
      <c r="A1395" s="73"/>
      <c r="B1395" s="85"/>
      <c r="C1395" s="73"/>
      <c r="D1395" s="86">
        <v>61</v>
      </c>
      <c r="E1395" s="87" t="s">
        <v>14495</v>
      </c>
      <c r="F1395" s="87" t="s">
        <v>8629</v>
      </c>
      <c r="G1395" s="88" t="s">
        <v>371</v>
      </c>
      <c r="H1395" s="88" t="s">
        <v>96</v>
      </c>
      <c r="I1395" s="90" t="s">
        <v>97</v>
      </c>
      <c r="J1395" s="90" t="s">
        <v>24</v>
      </c>
      <c r="K1395" s="90" t="s">
        <v>3816</v>
      </c>
      <c r="L1395" s="91">
        <v>96</v>
      </c>
      <c r="M1395" s="90" t="s">
        <v>3818</v>
      </c>
      <c r="N1395" s="87" t="s">
        <v>13979</v>
      </c>
      <c r="O1395" s="87" t="s">
        <v>14465</v>
      </c>
      <c r="P1395" s="87" t="s">
        <v>14496</v>
      </c>
      <c r="Q1395" s="92" t="s">
        <v>11391</v>
      </c>
      <c r="R1395" s="88" t="s">
        <v>11382</v>
      </c>
      <c r="S1395" s="88">
        <v>96</v>
      </c>
      <c r="T1395" s="88" t="s">
        <v>14480</v>
      </c>
      <c r="U1395" s="87" t="s">
        <v>13983</v>
      </c>
      <c r="V1395" s="87" t="s">
        <v>11593</v>
      </c>
      <c r="W1395" s="87" t="s">
        <v>13984</v>
      </c>
      <c r="X1395" s="87" t="s">
        <v>13985</v>
      </c>
      <c r="Y1395" s="87" t="s">
        <v>13986</v>
      </c>
    </row>
    <row r="1396" spans="1:25" ht="90.75" customHeight="1">
      <c r="A1396" s="73"/>
      <c r="B1396" s="85"/>
      <c r="C1396" s="73"/>
      <c r="D1396" s="86">
        <v>61</v>
      </c>
      <c r="E1396" s="87" t="s">
        <v>14497</v>
      </c>
      <c r="F1396" s="87" t="s">
        <v>8629</v>
      </c>
      <c r="G1396" s="88" t="s">
        <v>371</v>
      </c>
      <c r="H1396" s="88" t="s">
        <v>96</v>
      </c>
      <c r="I1396" s="90" t="s">
        <v>97</v>
      </c>
      <c r="J1396" s="90" t="s">
        <v>24</v>
      </c>
      <c r="K1396" s="90" t="s">
        <v>3816</v>
      </c>
      <c r="L1396" s="91">
        <v>96</v>
      </c>
      <c r="M1396" s="90" t="s">
        <v>3818</v>
      </c>
      <c r="N1396" s="87" t="s">
        <v>13979</v>
      </c>
      <c r="O1396" s="87" t="s">
        <v>14465</v>
      </c>
      <c r="P1396" s="87" t="s">
        <v>14498</v>
      </c>
      <c r="Q1396" s="92" t="s">
        <v>11391</v>
      </c>
      <c r="R1396" s="88" t="s">
        <v>11382</v>
      </c>
      <c r="S1396" s="88">
        <v>96</v>
      </c>
      <c r="T1396" s="88" t="s">
        <v>14480</v>
      </c>
      <c r="U1396" s="87" t="s">
        <v>13983</v>
      </c>
      <c r="V1396" s="87" t="s">
        <v>11593</v>
      </c>
      <c r="W1396" s="87" t="s">
        <v>13984</v>
      </c>
      <c r="X1396" s="87" t="s">
        <v>13985</v>
      </c>
      <c r="Y1396" s="87" t="s">
        <v>13986</v>
      </c>
    </row>
    <row r="1397" spans="1:25" ht="90.75" customHeight="1">
      <c r="A1397" s="73"/>
      <c r="B1397" s="85"/>
      <c r="C1397" s="73"/>
      <c r="D1397" s="86">
        <v>61</v>
      </c>
      <c r="E1397" s="87" t="s">
        <v>14499</v>
      </c>
      <c r="F1397" s="87" t="s">
        <v>8631</v>
      </c>
      <c r="G1397" s="88" t="s">
        <v>371</v>
      </c>
      <c r="H1397" s="88" t="s">
        <v>96</v>
      </c>
      <c r="I1397" s="90" t="s">
        <v>97</v>
      </c>
      <c r="J1397" s="90" t="s">
        <v>24</v>
      </c>
      <c r="K1397" s="90" t="s">
        <v>3816</v>
      </c>
      <c r="L1397" s="91">
        <v>91</v>
      </c>
      <c r="M1397" s="90" t="s">
        <v>3818</v>
      </c>
      <c r="N1397" s="87" t="s">
        <v>13979</v>
      </c>
      <c r="O1397" s="87" t="s">
        <v>14500</v>
      </c>
      <c r="P1397" s="87" t="s">
        <v>14501</v>
      </c>
      <c r="Q1397" s="92" t="s">
        <v>11381</v>
      </c>
      <c r="R1397" s="88" t="s">
        <v>11382</v>
      </c>
      <c r="S1397" s="88">
        <v>91</v>
      </c>
      <c r="T1397" s="88" t="s">
        <v>14480</v>
      </c>
      <c r="U1397" s="87" t="s">
        <v>13983</v>
      </c>
      <c r="V1397" s="87" t="s">
        <v>11593</v>
      </c>
      <c r="W1397" s="87" t="s">
        <v>13984</v>
      </c>
      <c r="X1397" s="87" t="s">
        <v>13985</v>
      </c>
      <c r="Y1397" s="87" t="s">
        <v>13986</v>
      </c>
    </row>
    <row r="1398" spans="1:25" ht="90.75" customHeight="1">
      <c r="A1398" s="73"/>
      <c r="B1398" s="85"/>
      <c r="C1398" s="73"/>
      <c r="D1398" s="86">
        <v>61</v>
      </c>
      <c r="E1398" s="87" t="s">
        <v>14502</v>
      </c>
      <c r="F1398" s="87" t="s">
        <v>8633</v>
      </c>
      <c r="G1398" s="88" t="s">
        <v>371</v>
      </c>
      <c r="H1398" s="88" t="s">
        <v>96</v>
      </c>
      <c r="I1398" s="90" t="s">
        <v>97</v>
      </c>
      <c r="J1398" s="90" t="s">
        <v>24</v>
      </c>
      <c r="K1398" s="90" t="s">
        <v>3816</v>
      </c>
      <c r="L1398" s="91">
        <v>91</v>
      </c>
      <c r="M1398" s="90" t="s">
        <v>3818</v>
      </c>
      <c r="N1398" s="87" t="s">
        <v>13979</v>
      </c>
      <c r="O1398" s="87" t="s">
        <v>14500</v>
      </c>
      <c r="P1398" s="87" t="s">
        <v>14503</v>
      </c>
      <c r="Q1398" s="92" t="s">
        <v>11381</v>
      </c>
      <c r="R1398" s="88" t="s">
        <v>11382</v>
      </c>
      <c r="S1398" s="88">
        <v>91</v>
      </c>
      <c r="T1398" s="88" t="s">
        <v>14480</v>
      </c>
      <c r="U1398" s="87" t="s">
        <v>13983</v>
      </c>
      <c r="V1398" s="87" t="s">
        <v>11593</v>
      </c>
      <c r="W1398" s="87" t="s">
        <v>13984</v>
      </c>
      <c r="X1398" s="87" t="s">
        <v>13985</v>
      </c>
      <c r="Y1398" s="87" t="s">
        <v>13986</v>
      </c>
    </row>
    <row r="1399" spans="1:25" ht="90.75" customHeight="1">
      <c r="A1399" s="73"/>
      <c r="B1399" s="85"/>
      <c r="C1399" s="73"/>
      <c r="D1399" s="86">
        <v>61</v>
      </c>
      <c r="E1399" s="87" t="s">
        <v>14504</v>
      </c>
      <c r="F1399" s="87" t="s">
        <v>8633</v>
      </c>
      <c r="G1399" s="88" t="s">
        <v>371</v>
      </c>
      <c r="H1399" s="88" t="s">
        <v>96</v>
      </c>
      <c r="I1399" s="90" t="s">
        <v>97</v>
      </c>
      <c r="J1399" s="90" t="s">
        <v>24</v>
      </c>
      <c r="K1399" s="90" t="s">
        <v>3816</v>
      </c>
      <c r="L1399" s="91">
        <v>91</v>
      </c>
      <c r="M1399" s="90" t="s">
        <v>3818</v>
      </c>
      <c r="N1399" s="87" t="s">
        <v>13979</v>
      </c>
      <c r="O1399" s="87" t="s">
        <v>14500</v>
      </c>
      <c r="P1399" s="87" t="s">
        <v>14505</v>
      </c>
      <c r="Q1399" s="92" t="s">
        <v>11381</v>
      </c>
      <c r="R1399" s="88" t="s">
        <v>11382</v>
      </c>
      <c r="S1399" s="88">
        <v>91</v>
      </c>
      <c r="T1399" s="88" t="s">
        <v>14480</v>
      </c>
      <c r="U1399" s="87" t="s">
        <v>13983</v>
      </c>
      <c r="V1399" s="87" t="s">
        <v>11593</v>
      </c>
      <c r="W1399" s="87" t="s">
        <v>13984</v>
      </c>
      <c r="X1399" s="87" t="s">
        <v>13985</v>
      </c>
      <c r="Y1399" s="87" t="s">
        <v>13986</v>
      </c>
    </row>
    <row r="1400" spans="1:25" ht="90.75" customHeight="1">
      <c r="A1400" s="73"/>
      <c r="B1400" s="85"/>
      <c r="C1400" s="73"/>
      <c r="D1400" s="86">
        <v>61</v>
      </c>
      <c r="E1400" s="87" t="s">
        <v>14506</v>
      </c>
      <c r="F1400" s="87" t="s">
        <v>8633</v>
      </c>
      <c r="G1400" s="88" t="s">
        <v>371</v>
      </c>
      <c r="H1400" s="88" t="s">
        <v>96</v>
      </c>
      <c r="I1400" s="90" t="s">
        <v>97</v>
      </c>
      <c r="J1400" s="90" t="s">
        <v>24</v>
      </c>
      <c r="K1400" s="90" t="s">
        <v>3816</v>
      </c>
      <c r="L1400" s="91">
        <v>91</v>
      </c>
      <c r="M1400" s="90" t="s">
        <v>3818</v>
      </c>
      <c r="N1400" s="87" t="s">
        <v>13979</v>
      </c>
      <c r="O1400" s="87" t="s">
        <v>14500</v>
      </c>
      <c r="P1400" s="87" t="s">
        <v>14507</v>
      </c>
      <c r="Q1400" s="92" t="s">
        <v>11381</v>
      </c>
      <c r="R1400" s="88" t="s">
        <v>11382</v>
      </c>
      <c r="S1400" s="88">
        <v>91</v>
      </c>
      <c r="T1400" s="88" t="s">
        <v>14480</v>
      </c>
      <c r="U1400" s="87" t="s">
        <v>13983</v>
      </c>
      <c r="V1400" s="87" t="s">
        <v>11593</v>
      </c>
      <c r="W1400" s="87" t="s">
        <v>13984</v>
      </c>
      <c r="X1400" s="87" t="s">
        <v>13985</v>
      </c>
      <c r="Y1400" s="87" t="s">
        <v>13986</v>
      </c>
    </row>
    <row r="1401" spans="1:25" ht="89.25" customHeight="1">
      <c r="A1401" s="73"/>
      <c r="B1401" s="85"/>
      <c r="C1401" s="73"/>
      <c r="D1401" s="86">
        <v>42</v>
      </c>
      <c r="E1401" s="87" t="s">
        <v>14508</v>
      </c>
      <c r="F1401" s="87" t="s">
        <v>8635</v>
      </c>
      <c r="G1401" s="88" t="s">
        <v>371</v>
      </c>
      <c r="H1401" s="88" t="s">
        <v>96</v>
      </c>
      <c r="I1401" s="90" t="s">
        <v>97</v>
      </c>
      <c r="J1401" s="90" t="s">
        <v>3834</v>
      </c>
      <c r="K1401" s="90" t="s">
        <v>3816</v>
      </c>
      <c r="L1401" s="91">
        <v>103</v>
      </c>
      <c r="M1401" s="90" t="s">
        <v>3818</v>
      </c>
      <c r="N1401" s="87" t="s">
        <v>14166</v>
      </c>
      <c r="O1401" s="87" t="s">
        <v>14509</v>
      </c>
      <c r="P1401" s="87" t="s">
        <v>14510</v>
      </c>
      <c r="Q1401" s="92" t="s">
        <v>11381</v>
      </c>
      <c r="R1401" s="88" t="s">
        <v>11382</v>
      </c>
      <c r="S1401" s="88">
        <v>103</v>
      </c>
      <c r="T1401" s="88" t="s">
        <v>14511</v>
      </c>
      <c r="U1401" s="87" t="s">
        <v>14512</v>
      </c>
      <c r="V1401" s="87" t="s">
        <v>14513</v>
      </c>
      <c r="W1401" s="87" t="s">
        <v>14514</v>
      </c>
      <c r="X1401" s="87" t="s">
        <v>14515</v>
      </c>
      <c r="Y1401" s="87" t="s">
        <v>14174</v>
      </c>
    </row>
    <row r="1402" spans="1:25" ht="89.25" customHeight="1">
      <c r="A1402" s="73"/>
      <c r="B1402" s="85"/>
      <c r="C1402" s="73"/>
      <c r="D1402" s="86">
        <v>42</v>
      </c>
      <c r="E1402" s="87" t="s">
        <v>14516</v>
      </c>
      <c r="F1402" s="87" t="s">
        <v>8635</v>
      </c>
      <c r="G1402" s="88" t="s">
        <v>371</v>
      </c>
      <c r="H1402" s="88" t="s">
        <v>96</v>
      </c>
      <c r="I1402" s="90" t="s">
        <v>97</v>
      </c>
      <c r="J1402" s="90" t="s">
        <v>3834</v>
      </c>
      <c r="K1402" s="90" t="s">
        <v>3816</v>
      </c>
      <c r="L1402" s="91">
        <v>103</v>
      </c>
      <c r="M1402" s="90" t="s">
        <v>3818</v>
      </c>
      <c r="N1402" s="87" t="s">
        <v>14166</v>
      </c>
      <c r="O1402" s="87" t="s">
        <v>14509</v>
      </c>
      <c r="P1402" s="87" t="s">
        <v>14517</v>
      </c>
      <c r="Q1402" s="92" t="s">
        <v>11391</v>
      </c>
      <c r="R1402" s="88" t="s">
        <v>11382</v>
      </c>
      <c r="S1402" s="88">
        <v>103</v>
      </c>
      <c r="T1402" s="88" t="s">
        <v>14511</v>
      </c>
      <c r="U1402" s="87" t="s">
        <v>14512</v>
      </c>
      <c r="V1402" s="87" t="s">
        <v>14513</v>
      </c>
      <c r="W1402" s="87" t="s">
        <v>14514</v>
      </c>
      <c r="X1402" s="87" t="s">
        <v>14515</v>
      </c>
      <c r="Y1402" s="87" t="s">
        <v>14174</v>
      </c>
    </row>
    <row r="1403" spans="1:25" ht="89.25" customHeight="1">
      <c r="A1403" s="73"/>
      <c r="B1403" s="85"/>
      <c r="C1403" s="73"/>
      <c r="D1403" s="86">
        <v>42</v>
      </c>
      <c r="E1403" s="87" t="s">
        <v>14518</v>
      </c>
      <c r="F1403" s="87" t="s">
        <v>8635</v>
      </c>
      <c r="G1403" s="88" t="s">
        <v>371</v>
      </c>
      <c r="H1403" s="88" t="s">
        <v>96</v>
      </c>
      <c r="I1403" s="90" t="s">
        <v>97</v>
      </c>
      <c r="J1403" s="90" t="s">
        <v>3834</v>
      </c>
      <c r="K1403" s="90" t="s">
        <v>3816</v>
      </c>
      <c r="L1403" s="91">
        <v>103</v>
      </c>
      <c r="M1403" s="90" t="s">
        <v>3818</v>
      </c>
      <c r="N1403" s="87" t="s">
        <v>14166</v>
      </c>
      <c r="O1403" s="87" t="s">
        <v>14509</v>
      </c>
      <c r="P1403" s="87" t="s">
        <v>14519</v>
      </c>
      <c r="Q1403" s="92" t="s">
        <v>11381</v>
      </c>
      <c r="R1403" s="88" t="s">
        <v>11382</v>
      </c>
      <c r="S1403" s="88">
        <v>103</v>
      </c>
      <c r="T1403" s="88" t="s">
        <v>14511</v>
      </c>
      <c r="U1403" s="87" t="s">
        <v>14512</v>
      </c>
      <c r="V1403" s="87" t="s">
        <v>14513</v>
      </c>
      <c r="W1403" s="87" t="s">
        <v>14514</v>
      </c>
      <c r="X1403" s="87" t="s">
        <v>14515</v>
      </c>
      <c r="Y1403" s="87" t="s">
        <v>14174</v>
      </c>
    </row>
    <row r="1404" spans="1:25" ht="89.25" customHeight="1">
      <c r="A1404" s="73"/>
      <c r="B1404" s="85"/>
      <c r="C1404" s="73"/>
      <c r="D1404" s="86">
        <v>42</v>
      </c>
      <c r="E1404" s="87" t="s">
        <v>14520</v>
      </c>
      <c r="F1404" s="87" t="s">
        <v>8635</v>
      </c>
      <c r="G1404" s="88" t="s">
        <v>371</v>
      </c>
      <c r="H1404" s="88" t="s">
        <v>96</v>
      </c>
      <c r="I1404" s="90" t="s">
        <v>97</v>
      </c>
      <c r="J1404" s="90" t="s">
        <v>3834</v>
      </c>
      <c r="K1404" s="90" t="s">
        <v>3816</v>
      </c>
      <c r="L1404" s="91">
        <v>103</v>
      </c>
      <c r="M1404" s="90" t="s">
        <v>3818</v>
      </c>
      <c r="N1404" s="87" t="s">
        <v>14166</v>
      </c>
      <c r="O1404" s="87" t="s">
        <v>14509</v>
      </c>
      <c r="P1404" s="87" t="s">
        <v>14521</v>
      </c>
      <c r="Q1404" s="92" t="s">
        <v>11391</v>
      </c>
      <c r="R1404" s="88" t="s">
        <v>11382</v>
      </c>
      <c r="S1404" s="88">
        <v>103</v>
      </c>
      <c r="T1404" s="88" t="s">
        <v>14511</v>
      </c>
      <c r="U1404" s="87" t="s">
        <v>14512</v>
      </c>
      <c r="V1404" s="87" t="s">
        <v>14513</v>
      </c>
      <c r="W1404" s="87" t="s">
        <v>14514</v>
      </c>
      <c r="X1404" s="87" t="s">
        <v>14515</v>
      </c>
      <c r="Y1404" s="87" t="s">
        <v>14174</v>
      </c>
    </row>
    <row r="1405" spans="1:25" ht="89.25" customHeight="1">
      <c r="A1405" s="73"/>
      <c r="B1405" s="85"/>
      <c r="C1405" s="73"/>
      <c r="D1405" s="86">
        <v>42</v>
      </c>
      <c r="E1405" s="87" t="s">
        <v>14522</v>
      </c>
      <c r="F1405" s="87" t="s">
        <v>8635</v>
      </c>
      <c r="G1405" s="88" t="s">
        <v>371</v>
      </c>
      <c r="H1405" s="88" t="s">
        <v>96</v>
      </c>
      <c r="I1405" s="90" t="s">
        <v>97</v>
      </c>
      <c r="J1405" s="90" t="s">
        <v>3834</v>
      </c>
      <c r="K1405" s="90" t="s">
        <v>3816</v>
      </c>
      <c r="L1405" s="91">
        <v>103</v>
      </c>
      <c r="M1405" s="90" t="s">
        <v>3818</v>
      </c>
      <c r="N1405" s="87" t="s">
        <v>14166</v>
      </c>
      <c r="O1405" s="87" t="s">
        <v>14509</v>
      </c>
      <c r="P1405" s="87" t="s">
        <v>14523</v>
      </c>
      <c r="Q1405" s="92" t="s">
        <v>11381</v>
      </c>
      <c r="R1405" s="88" t="s">
        <v>11382</v>
      </c>
      <c r="S1405" s="88">
        <v>103</v>
      </c>
      <c r="T1405" s="88" t="s">
        <v>14511</v>
      </c>
      <c r="U1405" s="87" t="s">
        <v>14512</v>
      </c>
      <c r="V1405" s="87" t="s">
        <v>14513</v>
      </c>
      <c r="W1405" s="87" t="s">
        <v>14514</v>
      </c>
      <c r="X1405" s="87" t="s">
        <v>14515</v>
      </c>
      <c r="Y1405" s="87" t="s">
        <v>14174</v>
      </c>
    </row>
    <row r="1406" spans="1:25" ht="89.25" customHeight="1">
      <c r="A1406" s="73"/>
      <c r="B1406" s="85"/>
      <c r="C1406" s="73"/>
      <c r="D1406" s="86">
        <v>42</v>
      </c>
      <c r="E1406" s="87" t="s">
        <v>14524</v>
      </c>
      <c r="F1406" s="87" t="s">
        <v>8635</v>
      </c>
      <c r="G1406" s="88" t="s">
        <v>371</v>
      </c>
      <c r="H1406" s="88" t="s">
        <v>96</v>
      </c>
      <c r="I1406" s="90" t="s">
        <v>97</v>
      </c>
      <c r="J1406" s="90" t="s">
        <v>3834</v>
      </c>
      <c r="K1406" s="90" t="s">
        <v>3816</v>
      </c>
      <c r="L1406" s="91">
        <v>103</v>
      </c>
      <c r="M1406" s="90" t="s">
        <v>3818</v>
      </c>
      <c r="N1406" s="87" t="s">
        <v>14166</v>
      </c>
      <c r="O1406" s="87" t="s">
        <v>14509</v>
      </c>
      <c r="P1406" s="87" t="s">
        <v>14525</v>
      </c>
      <c r="Q1406" s="92" t="s">
        <v>11391</v>
      </c>
      <c r="R1406" s="88" t="s">
        <v>11382</v>
      </c>
      <c r="S1406" s="88">
        <v>103</v>
      </c>
      <c r="T1406" s="88" t="s">
        <v>14511</v>
      </c>
      <c r="U1406" s="87" t="s">
        <v>14512</v>
      </c>
      <c r="V1406" s="87" t="s">
        <v>14513</v>
      </c>
      <c r="W1406" s="87" t="s">
        <v>14514</v>
      </c>
      <c r="X1406" s="87" t="s">
        <v>14515</v>
      </c>
      <c r="Y1406" s="87" t="s">
        <v>14174</v>
      </c>
    </row>
    <row r="1407" spans="1:25" ht="89.25" customHeight="1">
      <c r="A1407" s="73"/>
      <c r="B1407" s="85"/>
      <c r="C1407" s="73"/>
      <c r="D1407" s="86">
        <v>42</v>
      </c>
      <c r="E1407" s="87" t="s">
        <v>14526</v>
      </c>
      <c r="F1407" s="87" t="s">
        <v>8635</v>
      </c>
      <c r="G1407" s="88" t="s">
        <v>371</v>
      </c>
      <c r="H1407" s="88" t="s">
        <v>96</v>
      </c>
      <c r="I1407" s="90" t="s">
        <v>97</v>
      </c>
      <c r="J1407" s="90" t="s">
        <v>3834</v>
      </c>
      <c r="K1407" s="90" t="s">
        <v>3816</v>
      </c>
      <c r="L1407" s="91">
        <v>103</v>
      </c>
      <c r="M1407" s="90" t="s">
        <v>3818</v>
      </c>
      <c r="N1407" s="87" t="s">
        <v>14166</v>
      </c>
      <c r="O1407" s="87" t="s">
        <v>14509</v>
      </c>
      <c r="P1407" s="87" t="s">
        <v>14527</v>
      </c>
      <c r="Q1407" s="92" t="s">
        <v>11381</v>
      </c>
      <c r="R1407" s="88" t="s">
        <v>11382</v>
      </c>
      <c r="S1407" s="88">
        <v>103</v>
      </c>
      <c r="T1407" s="88" t="s">
        <v>14511</v>
      </c>
      <c r="U1407" s="87" t="s">
        <v>14512</v>
      </c>
      <c r="V1407" s="87" t="s">
        <v>14513</v>
      </c>
      <c r="W1407" s="87" t="s">
        <v>14514</v>
      </c>
      <c r="X1407" s="87" t="s">
        <v>14515</v>
      </c>
      <c r="Y1407" s="87" t="s">
        <v>14174</v>
      </c>
    </row>
    <row r="1408" spans="1:25" ht="89.25" customHeight="1">
      <c r="A1408" s="73"/>
      <c r="B1408" s="85"/>
      <c r="C1408" s="73"/>
      <c r="D1408" s="86">
        <v>42</v>
      </c>
      <c r="E1408" s="87" t="s">
        <v>14528</v>
      </c>
      <c r="F1408" s="87" t="s">
        <v>8635</v>
      </c>
      <c r="G1408" s="88" t="s">
        <v>371</v>
      </c>
      <c r="H1408" s="88" t="s">
        <v>96</v>
      </c>
      <c r="I1408" s="90" t="s">
        <v>97</v>
      </c>
      <c r="J1408" s="90" t="s">
        <v>3834</v>
      </c>
      <c r="K1408" s="90" t="s">
        <v>3816</v>
      </c>
      <c r="L1408" s="91">
        <v>103</v>
      </c>
      <c r="M1408" s="90" t="s">
        <v>3818</v>
      </c>
      <c r="N1408" s="87" t="s">
        <v>14166</v>
      </c>
      <c r="O1408" s="87" t="s">
        <v>14509</v>
      </c>
      <c r="P1408" s="87" t="s">
        <v>14529</v>
      </c>
      <c r="Q1408" s="92" t="s">
        <v>11391</v>
      </c>
      <c r="R1408" s="88" t="s">
        <v>11382</v>
      </c>
      <c r="S1408" s="88">
        <v>103</v>
      </c>
      <c r="T1408" s="88" t="s">
        <v>14511</v>
      </c>
      <c r="U1408" s="87" t="s">
        <v>14512</v>
      </c>
      <c r="V1408" s="87" t="s">
        <v>14513</v>
      </c>
      <c r="W1408" s="87" t="s">
        <v>14514</v>
      </c>
      <c r="X1408" s="87" t="s">
        <v>14515</v>
      </c>
      <c r="Y1408" s="87" t="s">
        <v>14174</v>
      </c>
    </row>
    <row r="1409" spans="1:25" ht="89.25" customHeight="1">
      <c r="A1409" s="73"/>
      <c r="B1409" s="85"/>
      <c r="C1409" s="73"/>
      <c r="D1409" s="86">
        <v>53</v>
      </c>
      <c r="E1409" s="87" t="s">
        <v>14530</v>
      </c>
      <c r="F1409" s="87" t="s">
        <v>8635</v>
      </c>
      <c r="G1409" s="88" t="s">
        <v>371</v>
      </c>
      <c r="H1409" s="88" t="s">
        <v>96</v>
      </c>
      <c r="I1409" s="90" t="s">
        <v>97</v>
      </c>
      <c r="J1409" s="90" t="s">
        <v>3834</v>
      </c>
      <c r="K1409" s="90" t="s">
        <v>3816</v>
      </c>
      <c r="L1409" s="91">
        <v>103</v>
      </c>
      <c r="M1409" s="90" t="s">
        <v>3818</v>
      </c>
      <c r="N1409" s="87" t="s">
        <v>14385</v>
      </c>
      <c r="O1409" s="87" t="s">
        <v>3834</v>
      </c>
      <c r="P1409" s="87" t="s">
        <v>14531</v>
      </c>
      <c r="Q1409" s="92" t="s">
        <v>11381</v>
      </c>
      <c r="R1409" s="88" t="s">
        <v>11382</v>
      </c>
      <c r="S1409" s="88">
        <v>103</v>
      </c>
      <c r="T1409" s="88" t="s">
        <v>14532</v>
      </c>
      <c r="U1409" s="87" t="s">
        <v>14389</v>
      </c>
      <c r="V1409" s="87" t="s">
        <v>14390</v>
      </c>
      <c r="W1409" s="87" t="s">
        <v>14391</v>
      </c>
      <c r="X1409" s="87" t="s">
        <v>14392</v>
      </c>
      <c r="Y1409" s="87" t="s">
        <v>14393</v>
      </c>
    </row>
    <row r="1410" spans="1:25" ht="89.25" customHeight="1">
      <c r="A1410" s="73"/>
      <c r="B1410" s="85"/>
      <c r="C1410" s="73"/>
      <c r="D1410" s="86">
        <v>53</v>
      </c>
      <c r="E1410" s="87" t="s">
        <v>14533</v>
      </c>
      <c r="F1410" s="87" t="s">
        <v>8635</v>
      </c>
      <c r="G1410" s="88" t="s">
        <v>371</v>
      </c>
      <c r="H1410" s="88" t="s">
        <v>96</v>
      </c>
      <c r="I1410" s="90" t="s">
        <v>97</v>
      </c>
      <c r="J1410" s="90" t="s">
        <v>3834</v>
      </c>
      <c r="K1410" s="90" t="s">
        <v>3816</v>
      </c>
      <c r="L1410" s="91">
        <v>103</v>
      </c>
      <c r="M1410" s="90" t="s">
        <v>3818</v>
      </c>
      <c r="N1410" s="87" t="s">
        <v>14385</v>
      </c>
      <c r="O1410" s="87" t="s">
        <v>3834</v>
      </c>
      <c r="P1410" s="87" t="s">
        <v>14534</v>
      </c>
      <c r="Q1410" s="92" t="s">
        <v>11391</v>
      </c>
      <c r="R1410" s="88" t="s">
        <v>11382</v>
      </c>
      <c r="S1410" s="88">
        <v>103</v>
      </c>
      <c r="T1410" s="88" t="s">
        <v>14532</v>
      </c>
      <c r="U1410" s="87" t="s">
        <v>14389</v>
      </c>
      <c r="V1410" s="87" t="s">
        <v>14390</v>
      </c>
      <c r="W1410" s="87" t="s">
        <v>14391</v>
      </c>
      <c r="X1410" s="87" t="s">
        <v>14392</v>
      </c>
      <c r="Y1410" s="87" t="s">
        <v>14393</v>
      </c>
    </row>
    <row r="1411" spans="1:25" ht="89.25" customHeight="1">
      <c r="A1411" s="73"/>
      <c r="B1411" s="85"/>
      <c r="C1411" s="73"/>
      <c r="D1411" s="86">
        <v>53</v>
      </c>
      <c r="E1411" s="87" t="s">
        <v>14535</v>
      </c>
      <c r="F1411" s="87" t="s">
        <v>8635</v>
      </c>
      <c r="G1411" s="88" t="s">
        <v>371</v>
      </c>
      <c r="H1411" s="88" t="s">
        <v>96</v>
      </c>
      <c r="I1411" s="90" t="s">
        <v>97</v>
      </c>
      <c r="J1411" s="90" t="s">
        <v>3834</v>
      </c>
      <c r="K1411" s="90" t="s">
        <v>3816</v>
      </c>
      <c r="L1411" s="91">
        <v>103</v>
      </c>
      <c r="M1411" s="90" t="s">
        <v>3818</v>
      </c>
      <c r="N1411" s="87" t="s">
        <v>14385</v>
      </c>
      <c r="O1411" s="87" t="s">
        <v>3834</v>
      </c>
      <c r="P1411" s="87" t="s">
        <v>14536</v>
      </c>
      <c r="Q1411" s="92" t="s">
        <v>11391</v>
      </c>
      <c r="R1411" s="88" t="s">
        <v>11382</v>
      </c>
      <c r="S1411" s="88">
        <v>103</v>
      </c>
      <c r="T1411" s="88" t="s">
        <v>14532</v>
      </c>
      <c r="U1411" s="87" t="s">
        <v>14389</v>
      </c>
      <c r="V1411" s="87" t="s">
        <v>14390</v>
      </c>
      <c r="W1411" s="87" t="s">
        <v>14391</v>
      </c>
      <c r="X1411" s="87" t="s">
        <v>14392</v>
      </c>
      <c r="Y1411" s="87" t="s">
        <v>14393</v>
      </c>
    </row>
    <row r="1412" spans="1:25" ht="89.25" customHeight="1">
      <c r="A1412" s="73"/>
      <c r="B1412" s="85"/>
      <c r="C1412" s="73"/>
      <c r="D1412" s="86">
        <v>53</v>
      </c>
      <c r="E1412" s="87" t="s">
        <v>14537</v>
      </c>
      <c r="F1412" s="87" t="s">
        <v>8635</v>
      </c>
      <c r="G1412" s="88" t="s">
        <v>371</v>
      </c>
      <c r="H1412" s="88" t="s">
        <v>96</v>
      </c>
      <c r="I1412" s="90" t="s">
        <v>97</v>
      </c>
      <c r="J1412" s="90" t="s">
        <v>3834</v>
      </c>
      <c r="K1412" s="90" t="s">
        <v>3816</v>
      </c>
      <c r="L1412" s="91">
        <v>103</v>
      </c>
      <c r="M1412" s="90" t="s">
        <v>3818</v>
      </c>
      <c r="N1412" s="87" t="s">
        <v>14385</v>
      </c>
      <c r="O1412" s="87" t="s">
        <v>3834</v>
      </c>
      <c r="P1412" s="87" t="s">
        <v>14538</v>
      </c>
      <c r="Q1412" s="92" t="s">
        <v>11391</v>
      </c>
      <c r="R1412" s="88" t="s">
        <v>11382</v>
      </c>
      <c r="S1412" s="88">
        <v>103</v>
      </c>
      <c r="T1412" s="88" t="s">
        <v>14532</v>
      </c>
      <c r="U1412" s="87" t="s">
        <v>14389</v>
      </c>
      <c r="V1412" s="87" t="s">
        <v>14390</v>
      </c>
      <c r="W1412" s="87" t="s">
        <v>14391</v>
      </c>
      <c r="X1412" s="87" t="s">
        <v>14392</v>
      </c>
      <c r="Y1412" s="87" t="s">
        <v>14393</v>
      </c>
    </row>
    <row r="1413" spans="1:25" ht="90.75" customHeight="1">
      <c r="A1413" s="73"/>
      <c r="B1413" s="85"/>
      <c r="C1413" s="73"/>
      <c r="D1413" s="86">
        <v>53</v>
      </c>
      <c r="E1413" s="87" t="s">
        <v>14539</v>
      </c>
      <c r="F1413" s="87" t="s">
        <v>8635</v>
      </c>
      <c r="G1413" s="88" t="s">
        <v>371</v>
      </c>
      <c r="H1413" s="88" t="s">
        <v>96</v>
      </c>
      <c r="I1413" s="90" t="s">
        <v>97</v>
      </c>
      <c r="J1413" s="90" t="s">
        <v>3834</v>
      </c>
      <c r="K1413" s="90" t="s">
        <v>3816</v>
      </c>
      <c r="L1413" s="91">
        <v>103</v>
      </c>
      <c r="M1413" s="90" t="s">
        <v>3818</v>
      </c>
      <c r="N1413" s="87" t="s">
        <v>14385</v>
      </c>
      <c r="O1413" s="87" t="s">
        <v>3834</v>
      </c>
      <c r="P1413" s="87" t="s">
        <v>14540</v>
      </c>
      <c r="Q1413" s="92" t="s">
        <v>11381</v>
      </c>
      <c r="R1413" s="88" t="s">
        <v>11382</v>
      </c>
      <c r="S1413" s="88">
        <v>103</v>
      </c>
      <c r="T1413" s="88" t="s">
        <v>14532</v>
      </c>
      <c r="U1413" s="87" t="s">
        <v>14389</v>
      </c>
      <c r="V1413" s="87" t="s">
        <v>14390</v>
      </c>
      <c r="W1413" s="87" t="s">
        <v>14391</v>
      </c>
      <c r="X1413" s="87" t="s">
        <v>14392</v>
      </c>
      <c r="Y1413" s="87" t="s">
        <v>14393</v>
      </c>
    </row>
    <row r="1414" spans="1:25" ht="90.75" customHeight="1">
      <c r="A1414" s="73"/>
      <c r="B1414" s="85"/>
      <c r="C1414" s="73"/>
      <c r="D1414" s="86">
        <v>53</v>
      </c>
      <c r="E1414" s="87" t="s">
        <v>14541</v>
      </c>
      <c r="F1414" s="87" t="s">
        <v>8635</v>
      </c>
      <c r="G1414" s="88" t="s">
        <v>371</v>
      </c>
      <c r="H1414" s="88" t="s">
        <v>96</v>
      </c>
      <c r="I1414" s="90" t="s">
        <v>97</v>
      </c>
      <c r="J1414" s="90" t="s">
        <v>3834</v>
      </c>
      <c r="K1414" s="90" t="s">
        <v>3816</v>
      </c>
      <c r="L1414" s="91">
        <v>103</v>
      </c>
      <c r="M1414" s="90" t="s">
        <v>3818</v>
      </c>
      <c r="N1414" s="87" t="s">
        <v>14385</v>
      </c>
      <c r="O1414" s="87" t="s">
        <v>3834</v>
      </c>
      <c r="P1414" s="87" t="s">
        <v>14542</v>
      </c>
      <c r="Q1414" s="92" t="s">
        <v>11391</v>
      </c>
      <c r="R1414" s="88" t="s">
        <v>11382</v>
      </c>
      <c r="S1414" s="88">
        <v>103</v>
      </c>
      <c r="T1414" s="88" t="s">
        <v>14532</v>
      </c>
      <c r="U1414" s="87" t="s">
        <v>14389</v>
      </c>
      <c r="V1414" s="87" t="s">
        <v>14390</v>
      </c>
      <c r="W1414" s="87" t="s">
        <v>14391</v>
      </c>
      <c r="X1414" s="87" t="s">
        <v>14392</v>
      </c>
      <c r="Y1414" s="87" t="s">
        <v>14393</v>
      </c>
    </row>
    <row r="1415" spans="1:25" ht="90.75" customHeight="1">
      <c r="A1415" s="73"/>
      <c r="B1415" s="85"/>
      <c r="C1415" s="73"/>
      <c r="D1415" s="86">
        <v>53</v>
      </c>
      <c r="E1415" s="87" t="s">
        <v>14543</v>
      </c>
      <c r="F1415" s="87" t="s">
        <v>8635</v>
      </c>
      <c r="G1415" s="88" t="s">
        <v>371</v>
      </c>
      <c r="H1415" s="88" t="s">
        <v>96</v>
      </c>
      <c r="I1415" s="90" t="s">
        <v>97</v>
      </c>
      <c r="J1415" s="90" t="s">
        <v>3834</v>
      </c>
      <c r="K1415" s="90" t="s">
        <v>3816</v>
      </c>
      <c r="L1415" s="91">
        <v>103</v>
      </c>
      <c r="M1415" s="90" t="s">
        <v>3818</v>
      </c>
      <c r="N1415" s="87" t="s">
        <v>14385</v>
      </c>
      <c r="O1415" s="87" t="s">
        <v>3834</v>
      </c>
      <c r="P1415" s="87" t="s">
        <v>14544</v>
      </c>
      <c r="Q1415" s="92" t="s">
        <v>11391</v>
      </c>
      <c r="R1415" s="88" t="s">
        <v>11382</v>
      </c>
      <c r="S1415" s="88">
        <v>103</v>
      </c>
      <c r="T1415" s="88" t="s">
        <v>14532</v>
      </c>
      <c r="U1415" s="87" t="s">
        <v>14389</v>
      </c>
      <c r="V1415" s="87" t="s">
        <v>14390</v>
      </c>
      <c r="W1415" s="87" t="s">
        <v>14391</v>
      </c>
      <c r="X1415" s="87" t="s">
        <v>14392</v>
      </c>
      <c r="Y1415" s="87" t="s">
        <v>14393</v>
      </c>
    </row>
    <row r="1416" spans="1:25" ht="90.75" customHeight="1">
      <c r="A1416" s="73"/>
      <c r="B1416" s="85"/>
      <c r="C1416" s="73"/>
      <c r="D1416" s="86">
        <v>53</v>
      </c>
      <c r="E1416" s="87" t="s">
        <v>14545</v>
      </c>
      <c r="F1416" s="87" t="s">
        <v>8635</v>
      </c>
      <c r="G1416" s="88" t="s">
        <v>371</v>
      </c>
      <c r="H1416" s="88" t="s">
        <v>96</v>
      </c>
      <c r="I1416" s="90" t="s">
        <v>97</v>
      </c>
      <c r="J1416" s="90" t="s">
        <v>3834</v>
      </c>
      <c r="K1416" s="90" t="s">
        <v>3816</v>
      </c>
      <c r="L1416" s="91">
        <v>103</v>
      </c>
      <c r="M1416" s="90" t="s">
        <v>3818</v>
      </c>
      <c r="N1416" s="87" t="s">
        <v>14385</v>
      </c>
      <c r="O1416" s="87" t="s">
        <v>3834</v>
      </c>
      <c r="P1416" s="87" t="s">
        <v>14546</v>
      </c>
      <c r="Q1416" s="92" t="s">
        <v>11391</v>
      </c>
      <c r="R1416" s="88" t="s">
        <v>11382</v>
      </c>
      <c r="S1416" s="88">
        <v>103</v>
      </c>
      <c r="T1416" s="88" t="s">
        <v>14532</v>
      </c>
      <c r="U1416" s="87" t="s">
        <v>14389</v>
      </c>
      <c r="V1416" s="87" t="s">
        <v>14390</v>
      </c>
      <c r="W1416" s="87" t="s">
        <v>14391</v>
      </c>
      <c r="X1416" s="87" t="s">
        <v>14392</v>
      </c>
      <c r="Y1416" s="87" t="s">
        <v>14393</v>
      </c>
    </row>
    <row r="1417" spans="1:25" ht="90.75" customHeight="1">
      <c r="A1417" s="73"/>
      <c r="B1417" s="85"/>
      <c r="C1417" s="73"/>
      <c r="D1417" s="86">
        <v>53</v>
      </c>
      <c r="E1417" s="87" t="s">
        <v>14547</v>
      </c>
      <c r="F1417" s="87" t="s">
        <v>8635</v>
      </c>
      <c r="G1417" s="88" t="s">
        <v>371</v>
      </c>
      <c r="H1417" s="88" t="s">
        <v>96</v>
      </c>
      <c r="I1417" s="90" t="s">
        <v>97</v>
      </c>
      <c r="J1417" s="90" t="s">
        <v>3834</v>
      </c>
      <c r="K1417" s="90" t="s">
        <v>3816</v>
      </c>
      <c r="L1417" s="91">
        <v>103</v>
      </c>
      <c r="M1417" s="90" t="s">
        <v>3818</v>
      </c>
      <c r="N1417" s="87" t="s">
        <v>14385</v>
      </c>
      <c r="O1417" s="87" t="s">
        <v>3834</v>
      </c>
      <c r="P1417" s="87" t="s">
        <v>14548</v>
      </c>
      <c r="Q1417" s="92" t="s">
        <v>11381</v>
      </c>
      <c r="R1417" s="88" t="s">
        <v>11382</v>
      </c>
      <c r="S1417" s="88">
        <v>103</v>
      </c>
      <c r="T1417" s="88" t="s">
        <v>14532</v>
      </c>
      <c r="U1417" s="87" t="s">
        <v>14389</v>
      </c>
      <c r="V1417" s="87" t="s">
        <v>14390</v>
      </c>
      <c r="W1417" s="87" t="s">
        <v>14391</v>
      </c>
      <c r="X1417" s="87" t="s">
        <v>14392</v>
      </c>
      <c r="Y1417" s="87" t="s">
        <v>14393</v>
      </c>
    </row>
    <row r="1418" spans="1:25" ht="90.75" customHeight="1">
      <c r="A1418" s="73"/>
      <c r="B1418" s="85"/>
      <c r="C1418" s="73"/>
      <c r="D1418" s="86">
        <v>53</v>
      </c>
      <c r="E1418" s="87" t="s">
        <v>14549</v>
      </c>
      <c r="F1418" s="87" t="s">
        <v>8635</v>
      </c>
      <c r="G1418" s="88" t="s">
        <v>371</v>
      </c>
      <c r="H1418" s="88" t="s">
        <v>96</v>
      </c>
      <c r="I1418" s="90" t="s">
        <v>97</v>
      </c>
      <c r="J1418" s="90" t="s">
        <v>3834</v>
      </c>
      <c r="K1418" s="90" t="s">
        <v>3816</v>
      </c>
      <c r="L1418" s="91">
        <v>103</v>
      </c>
      <c r="M1418" s="90" t="s">
        <v>3818</v>
      </c>
      <c r="N1418" s="87" t="s">
        <v>14385</v>
      </c>
      <c r="O1418" s="87" t="s">
        <v>3834</v>
      </c>
      <c r="P1418" s="87" t="s">
        <v>14548</v>
      </c>
      <c r="Q1418" s="92" t="s">
        <v>11391</v>
      </c>
      <c r="R1418" s="88" t="s">
        <v>11382</v>
      </c>
      <c r="S1418" s="88">
        <v>103</v>
      </c>
      <c r="T1418" s="88" t="s">
        <v>14532</v>
      </c>
      <c r="U1418" s="87" t="s">
        <v>14389</v>
      </c>
      <c r="V1418" s="87" t="s">
        <v>14390</v>
      </c>
      <c r="W1418" s="87" t="s">
        <v>14391</v>
      </c>
      <c r="X1418" s="87" t="s">
        <v>14392</v>
      </c>
      <c r="Y1418" s="87" t="s">
        <v>14393</v>
      </c>
    </row>
    <row r="1419" spans="1:25" ht="90.75" customHeight="1">
      <c r="A1419" s="73"/>
      <c r="B1419" s="85"/>
      <c r="C1419" s="73"/>
      <c r="D1419" s="86">
        <v>53</v>
      </c>
      <c r="E1419" s="87" t="s">
        <v>14550</v>
      </c>
      <c r="F1419" s="87" t="s">
        <v>8635</v>
      </c>
      <c r="G1419" s="88" t="s">
        <v>371</v>
      </c>
      <c r="H1419" s="88" t="s">
        <v>96</v>
      </c>
      <c r="I1419" s="90" t="s">
        <v>97</v>
      </c>
      <c r="J1419" s="90" t="s">
        <v>3834</v>
      </c>
      <c r="K1419" s="90" t="s">
        <v>3816</v>
      </c>
      <c r="L1419" s="91">
        <v>103</v>
      </c>
      <c r="M1419" s="90" t="s">
        <v>3818</v>
      </c>
      <c r="N1419" s="87" t="s">
        <v>14385</v>
      </c>
      <c r="O1419" s="87" t="s">
        <v>3834</v>
      </c>
      <c r="P1419" s="87" t="s">
        <v>14551</v>
      </c>
      <c r="Q1419" s="92" t="s">
        <v>11391</v>
      </c>
      <c r="R1419" s="88" t="s">
        <v>11382</v>
      </c>
      <c r="S1419" s="88">
        <v>103</v>
      </c>
      <c r="T1419" s="88" t="s">
        <v>14532</v>
      </c>
      <c r="U1419" s="87" t="s">
        <v>14389</v>
      </c>
      <c r="V1419" s="87" t="s">
        <v>14390</v>
      </c>
      <c r="W1419" s="87" t="s">
        <v>14391</v>
      </c>
      <c r="X1419" s="87" t="s">
        <v>14392</v>
      </c>
      <c r="Y1419" s="87" t="s">
        <v>14393</v>
      </c>
    </row>
    <row r="1420" spans="1:25" ht="90.75" customHeight="1">
      <c r="A1420" s="73"/>
      <c r="B1420" s="85"/>
      <c r="C1420" s="73"/>
      <c r="D1420" s="86">
        <v>53</v>
      </c>
      <c r="E1420" s="87" t="s">
        <v>14552</v>
      </c>
      <c r="F1420" s="87" t="s">
        <v>8635</v>
      </c>
      <c r="G1420" s="88" t="s">
        <v>371</v>
      </c>
      <c r="H1420" s="88" t="s">
        <v>96</v>
      </c>
      <c r="I1420" s="90" t="s">
        <v>97</v>
      </c>
      <c r="J1420" s="90" t="s">
        <v>3834</v>
      </c>
      <c r="K1420" s="90" t="s">
        <v>3816</v>
      </c>
      <c r="L1420" s="91">
        <v>103</v>
      </c>
      <c r="M1420" s="90" t="s">
        <v>3818</v>
      </c>
      <c r="N1420" s="87" t="s">
        <v>14385</v>
      </c>
      <c r="O1420" s="87" t="s">
        <v>3834</v>
      </c>
      <c r="P1420" s="87" t="s">
        <v>14553</v>
      </c>
      <c r="Q1420" s="92" t="s">
        <v>11391</v>
      </c>
      <c r="R1420" s="88" t="s">
        <v>11382</v>
      </c>
      <c r="S1420" s="88">
        <v>103</v>
      </c>
      <c r="T1420" s="88" t="s">
        <v>14532</v>
      </c>
      <c r="U1420" s="87" t="s">
        <v>14389</v>
      </c>
      <c r="V1420" s="87" t="s">
        <v>14390</v>
      </c>
      <c r="W1420" s="87" t="s">
        <v>14391</v>
      </c>
      <c r="X1420" s="87" t="s">
        <v>14392</v>
      </c>
      <c r="Y1420" s="87" t="s">
        <v>14393</v>
      </c>
    </row>
    <row r="1421" spans="1:25" ht="90.75" customHeight="1">
      <c r="A1421" s="73"/>
      <c r="B1421" s="85"/>
      <c r="C1421" s="73"/>
      <c r="D1421" s="86">
        <v>53</v>
      </c>
      <c r="E1421" s="87" t="s">
        <v>14554</v>
      </c>
      <c r="F1421" s="87" t="s">
        <v>8635</v>
      </c>
      <c r="G1421" s="88" t="s">
        <v>371</v>
      </c>
      <c r="H1421" s="88" t="s">
        <v>96</v>
      </c>
      <c r="I1421" s="90" t="s">
        <v>97</v>
      </c>
      <c r="J1421" s="90" t="s">
        <v>3834</v>
      </c>
      <c r="K1421" s="90" t="s">
        <v>3816</v>
      </c>
      <c r="L1421" s="91">
        <v>103</v>
      </c>
      <c r="M1421" s="90" t="s">
        <v>3818</v>
      </c>
      <c r="N1421" s="87" t="s">
        <v>14385</v>
      </c>
      <c r="O1421" s="87" t="s">
        <v>3834</v>
      </c>
      <c r="P1421" s="87" t="s">
        <v>14555</v>
      </c>
      <c r="Q1421" s="92" t="s">
        <v>11381</v>
      </c>
      <c r="R1421" s="88" t="s">
        <v>11382</v>
      </c>
      <c r="S1421" s="88">
        <v>103</v>
      </c>
      <c r="T1421" s="88" t="s">
        <v>14532</v>
      </c>
      <c r="U1421" s="87" t="s">
        <v>14389</v>
      </c>
      <c r="V1421" s="87" t="s">
        <v>14390</v>
      </c>
      <c r="W1421" s="87" t="s">
        <v>14391</v>
      </c>
      <c r="X1421" s="87" t="s">
        <v>14392</v>
      </c>
      <c r="Y1421" s="87" t="s">
        <v>14393</v>
      </c>
    </row>
    <row r="1422" spans="1:25" ht="90.75" customHeight="1">
      <c r="A1422" s="73"/>
      <c r="B1422" s="85"/>
      <c r="C1422" s="73"/>
      <c r="D1422" s="86">
        <v>53</v>
      </c>
      <c r="E1422" s="87" t="s">
        <v>14556</v>
      </c>
      <c r="F1422" s="87" t="s">
        <v>8635</v>
      </c>
      <c r="G1422" s="88" t="s">
        <v>371</v>
      </c>
      <c r="H1422" s="88" t="s">
        <v>96</v>
      </c>
      <c r="I1422" s="90" t="s">
        <v>97</v>
      </c>
      <c r="J1422" s="90" t="s">
        <v>3834</v>
      </c>
      <c r="K1422" s="90" t="s">
        <v>3816</v>
      </c>
      <c r="L1422" s="91">
        <v>103</v>
      </c>
      <c r="M1422" s="90" t="s">
        <v>3818</v>
      </c>
      <c r="N1422" s="87" t="s">
        <v>14385</v>
      </c>
      <c r="O1422" s="87" t="s">
        <v>3834</v>
      </c>
      <c r="P1422" s="87" t="s">
        <v>14557</v>
      </c>
      <c r="Q1422" s="92" t="s">
        <v>11391</v>
      </c>
      <c r="R1422" s="88" t="s">
        <v>11382</v>
      </c>
      <c r="S1422" s="88">
        <v>103</v>
      </c>
      <c r="T1422" s="88" t="s">
        <v>14532</v>
      </c>
      <c r="U1422" s="87" t="s">
        <v>14389</v>
      </c>
      <c r="V1422" s="87" t="s">
        <v>14390</v>
      </c>
      <c r="W1422" s="87" t="s">
        <v>14391</v>
      </c>
      <c r="X1422" s="87" t="s">
        <v>14392</v>
      </c>
      <c r="Y1422" s="87" t="s">
        <v>14393</v>
      </c>
    </row>
    <row r="1423" spans="1:25" ht="90.75" customHeight="1">
      <c r="A1423" s="73"/>
      <c r="B1423" s="85"/>
      <c r="C1423" s="73"/>
      <c r="D1423" s="86">
        <v>53</v>
      </c>
      <c r="E1423" s="87" t="s">
        <v>14558</v>
      </c>
      <c r="F1423" s="87" t="s">
        <v>8635</v>
      </c>
      <c r="G1423" s="88" t="s">
        <v>371</v>
      </c>
      <c r="H1423" s="88" t="s">
        <v>96</v>
      </c>
      <c r="I1423" s="90" t="s">
        <v>97</v>
      </c>
      <c r="J1423" s="90" t="s">
        <v>3834</v>
      </c>
      <c r="K1423" s="90" t="s">
        <v>3816</v>
      </c>
      <c r="L1423" s="91">
        <v>103</v>
      </c>
      <c r="M1423" s="90" t="s">
        <v>3818</v>
      </c>
      <c r="N1423" s="87" t="s">
        <v>14385</v>
      </c>
      <c r="O1423" s="87" t="s">
        <v>3834</v>
      </c>
      <c r="P1423" s="87" t="s">
        <v>14559</v>
      </c>
      <c r="Q1423" s="92" t="s">
        <v>11391</v>
      </c>
      <c r="R1423" s="88" t="s">
        <v>11382</v>
      </c>
      <c r="S1423" s="88">
        <v>103</v>
      </c>
      <c r="T1423" s="88" t="s">
        <v>14532</v>
      </c>
      <c r="U1423" s="87" t="s">
        <v>14389</v>
      </c>
      <c r="V1423" s="87" t="s">
        <v>14390</v>
      </c>
      <c r="W1423" s="87" t="s">
        <v>14391</v>
      </c>
      <c r="X1423" s="87" t="s">
        <v>14392</v>
      </c>
      <c r="Y1423" s="87" t="s">
        <v>14393</v>
      </c>
    </row>
    <row r="1424" spans="1:25" ht="90.75" customHeight="1">
      <c r="A1424" s="73"/>
      <c r="B1424" s="85"/>
      <c r="C1424" s="73"/>
      <c r="D1424" s="86">
        <v>53</v>
      </c>
      <c r="E1424" s="87" t="s">
        <v>14560</v>
      </c>
      <c r="F1424" s="87" t="s">
        <v>8635</v>
      </c>
      <c r="G1424" s="88" t="s">
        <v>371</v>
      </c>
      <c r="H1424" s="88" t="s">
        <v>96</v>
      </c>
      <c r="I1424" s="90" t="s">
        <v>97</v>
      </c>
      <c r="J1424" s="90" t="s">
        <v>3834</v>
      </c>
      <c r="K1424" s="90" t="s">
        <v>3816</v>
      </c>
      <c r="L1424" s="91">
        <v>103</v>
      </c>
      <c r="M1424" s="90" t="s">
        <v>3818</v>
      </c>
      <c r="N1424" s="87" t="s">
        <v>14385</v>
      </c>
      <c r="O1424" s="87" t="s">
        <v>3834</v>
      </c>
      <c r="P1424" s="87" t="s">
        <v>14561</v>
      </c>
      <c r="Q1424" s="92" t="s">
        <v>11391</v>
      </c>
      <c r="R1424" s="88" t="s">
        <v>11382</v>
      </c>
      <c r="S1424" s="88">
        <v>103</v>
      </c>
      <c r="T1424" s="88" t="s">
        <v>14532</v>
      </c>
      <c r="U1424" s="87" t="s">
        <v>14389</v>
      </c>
      <c r="V1424" s="87" t="s">
        <v>14390</v>
      </c>
      <c r="W1424" s="87" t="s">
        <v>14391</v>
      </c>
      <c r="X1424" s="87" t="s">
        <v>14392</v>
      </c>
      <c r="Y1424" s="87" t="s">
        <v>14393</v>
      </c>
    </row>
    <row r="1425" spans="1:25" ht="90.75" customHeight="1">
      <c r="A1425" s="73"/>
      <c r="B1425" s="85"/>
      <c r="C1425" s="73"/>
      <c r="D1425" s="86">
        <v>53</v>
      </c>
      <c r="E1425" s="87" t="s">
        <v>14562</v>
      </c>
      <c r="F1425" s="87" t="s">
        <v>8635</v>
      </c>
      <c r="G1425" s="88" t="s">
        <v>371</v>
      </c>
      <c r="H1425" s="88" t="s">
        <v>96</v>
      </c>
      <c r="I1425" s="90" t="s">
        <v>97</v>
      </c>
      <c r="J1425" s="90" t="s">
        <v>3834</v>
      </c>
      <c r="K1425" s="90" t="s">
        <v>3816</v>
      </c>
      <c r="L1425" s="91">
        <v>103</v>
      </c>
      <c r="M1425" s="90" t="s">
        <v>3818</v>
      </c>
      <c r="N1425" s="87" t="s">
        <v>14385</v>
      </c>
      <c r="O1425" s="87" t="s">
        <v>3834</v>
      </c>
      <c r="P1425" s="87" t="s">
        <v>14563</v>
      </c>
      <c r="Q1425" s="92" t="s">
        <v>11381</v>
      </c>
      <c r="R1425" s="88" t="s">
        <v>11382</v>
      </c>
      <c r="S1425" s="88">
        <v>103</v>
      </c>
      <c r="T1425" s="88" t="s">
        <v>14532</v>
      </c>
      <c r="U1425" s="87" t="s">
        <v>14389</v>
      </c>
      <c r="V1425" s="87" t="s">
        <v>14390</v>
      </c>
      <c r="W1425" s="87" t="s">
        <v>14391</v>
      </c>
      <c r="X1425" s="87" t="s">
        <v>14392</v>
      </c>
      <c r="Y1425" s="87" t="s">
        <v>14393</v>
      </c>
    </row>
    <row r="1426" spans="1:25" ht="90.75" customHeight="1">
      <c r="A1426" s="73"/>
      <c r="B1426" s="85"/>
      <c r="C1426" s="73"/>
      <c r="D1426" s="86">
        <v>53</v>
      </c>
      <c r="E1426" s="87" t="s">
        <v>14564</v>
      </c>
      <c r="F1426" s="87" t="s">
        <v>8635</v>
      </c>
      <c r="G1426" s="88" t="s">
        <v>371</v>
      </c>
      <c r="H1426" s="88" t="s">
        <v>96</v>
      </c>
      <c r="I1426" s="90" t="s">
        <v>97</v>
      </c>
      <c r="J1426" s="90" t="s">
        <v>3834</v>
      </c>
      <c r="K1426" s="90" t="s">
        <v>3816</v>
      </c>
      <c r="L1426" s="91">
        <v>103</v>
      </c>
      <c r="M1426" s="90" t="s">
        <v>3818</v>
      </c>
      <c r="N1426" s="87" t="s">
        <v>14385</v>
      </c>
      <c r="O1426" s="87" t="s">
        <v>3834</v>
      </c>
      <c r="P1426" s="87" t="s">
        <v>14565</v>
      </c>
      <c r="Q1426" s="92" t="s">
        <v>11391</v>
      </c>
      <c r="R1426" s="88" t="s">
        <v>11382</v>
      </c>
      <c r="S1426" s="88">
        <v>103</v>
      </c>
      <c r="T1426" s="88" t="s">
        <v>14532</v>
      </c>
      <c r="U1426" s="87" t="s">
        <v>14389</v>
      </c>
      <c r="V1426" s="87" t="s">
        <v>14390</v>
      </c>
      <c r="W1426" s="87" t="s">
        <v>14391</v>
      </c>
      <c r="X1426" s="87" t="s">
        <v>14392</v>
      </c>
      <c r="Y1426" s="87" t="s">
        <v>14393</v>
      </c>
    </row>
    <row r="1427" spans="1:25" ht="90.75" customHeight="1">
      <c r="A1427" s="73"/>
      <c r="B1427" s="85"/>
      <c r="C1427" s="73"/>
      <c r="D1427" s="86">
        <v>53</v>
      </c>
      <c r="E1427" s="87" t="s">
        <v>14566</v>
      </c>
      <c r="F1427" s="87" t="s">
        <v>8635</v>
      </c>
      <c r="G1427" s="88" t="s">
        <v>371</v>
      </c>
      <c r="H1427" s="88" t="s">
        <v>96</v>
      </c>
      <c r="I1427" s="90" t="s">
        <v>97</v>
      </c>
      <c r="J1427" s="90" t="s">
        <v>3834</v>
      </c>
      <c r="K1427" s="90" t="s">
        <v>3816</v>
      </c>
      <c r="L1427" s="91">
        <v>103</v>
      </c>
      <c r="M1427" s="90" t="s">
        <v>3818</v>
      </c>
      <c r="N1427" s="87" t="s">
        <v>14385</v>
      </c>
      <c r="O1427" s="87" t="s">
        <v>3834</v>
      </c>
      <c r="P1427" s="87" t="s">
        <v>14567</v>
      </c>
      <c r="Q1427" s="92" t="s">
        <v>11391</v>
      </c>
      <c r="R1427" s="88" t="s">
        <v>11382</v>
      </c>
      <c r="S1427" s="88">
        <v>103</v>
      </c>
      <c r="T1427" s="88" t="s">
        <v>14532</v>
      </c>
      <c r="U1427" s="87" t="s">
        <v>14389</v>
      </c>
      <c r="V1427" s="87" t="s">
        <v>14390</v>
      </c>
      <c r="W1427" s="87" t="s">
        <v>14391</v>
      </c>
      <c r="X1427" s="87" t="s">
        <v>14392</v>
      </c>
      <c r="Y1427" s="87" t="s">
        <v>14393</v>
      </c>
    </row>
    <row r="1428" spans="1:25" ht="90.75" customHeight="1">
      <c r="A1428" s="73"/>
      <c r="B1428" s="85"/>
      <c r="C1428" s="73"/>
      <c r="D1428" s="86">
        <v>53</v>
      </c>
      <c r="E1428" s="87" t="s">
        <v>14568</v>
      </c>
      <c r="F1428" s="87" t="s">
        <v>8635</v>
      </c>
      <c r="G1428" s="88" t="s">
        <v>371</v>
      </c>
      <c r="H1428" s="88" t="s">
        <v>96</v>
      </c>
      <c r="I1428" s="90" t="s">
        <v>97</v>
      </c>
      <c r="J1428" s="90" t="s">
        <v>3834</v>
      </c>
      <c r="K1428" s="90" t="s">
        <v>3816</v>
      </c>
      <c r="L1428" s="91">
        <v>103</v>
      </c>
      <c r="M1428" s="90" t="s">
        <v>3818</v>
      </c>
      <c r="N1428" s="87" t="s">
        <v>14385</v>
      </c>
      <c r="O1428" s="87" t="s">
        <v>3834</v>
      </c>
      <c r="P1428" s="87" t="s">
        <v>14569</v>
      </c>
      <c r="Q1428" s="92" t="s">
        <v>11391</v>
      </c>
      <c r="R1428" s="88" t="s">
        <v>11382</v>
      </c>
      <c r="S1428" s="88">
        <v>103</v>
      </c>
      <c r="T1428" s="88" t="s">
        <v>14532</v>
      </c>
      <c r="U1428" s="87" t="s">
        <v>14389</v>
      </c>
      <c r="V1428" s="87" t="s">
        <v>14390</v>
      </c>
      <c r="W1428" s="87" t="s">
        <v>14391</v>
      </c>
      <c r="X1428" s="87" t="s">
        <v>14392</v>
      </c>
      <c r="Y1428" s="87" t="s">
        <v>14393</v>
      </c>
    </row>
    <row r="1429" spans="1:25" ht="90.75" customHeight="1">
      <c r="A1429" s="73"/>
      <c r="B1429" s="85"/>
      <c r="C1429" s="73"/>
      <c r="D1429" s="86">
        <v>53</v>
      </c>
      <c r="E1429" s="87" t="s">
        <v>14570</v>
      </c>
      <c r="F1429" s="87" t="s">
        <v>8635</v>
      </c>
      <c r="G1429" s="88" t="s">
        <v>371</v>
      </c>
      <c r="H1429" s="88" t="s">
        <v>96</v>
      </c>
      <c r="I1429" s="90" t="s">
        <v>97</v>
      </c>
      <c r="J1429" s="90" t="s">
        <v>3834</v>
      </c>
      <c r="K1429" s="90" t="s">
        <v>3816</v>
      </c>
      <c r="L1429" s="91">
        <v>103</v>
      </c>
      <c r="M1429" s="90" t="s">
        <v>3818</v>
      </c>
      <c r="N1429" s="87" t="s">
        <v>14385</v>
      </c>
      <c r="O1429" s="87" t="s">
        <v>3834</v>
      </c>
      <c r="P1429" s="87" t="s">
        <v>14571</v>
      </c>
      <c r="Q1429" s="92" t="s">
        <v>11381</v>
      </c>
      <c r="R1429" s="88" t="s">
        <v>11382</v>
      </c>
      <c r="S1429" s="88">
        <v>103</v>
      </c>
      <c r="T1429" s="88" t="s">
        <v>14532</v>
      </c>
      <c r="U1429" s="87" t="s">
        <v>14389</v>
      </c>
      <c r="V1429" s="87" t="s">
        <v>14390</v>
      </c>
      <c r="W1429" s="87" t="s">
        <v>14391</v>
      </c>
      <c r="X1429" s="87" t="s">
        <v>14392</v>
      </c>
      <c r="Y1429" s="87" t="s">
        <v>14393</v>
      </c>
    </row>
    <row r="1430" spans="1:25" ht="90.75" customHeight="1">
      <c r="A1430" s="73"/>
      <c r="B1430" s="85"/>
      <c r="C1430" s="73"/>
      <c r="D1430" s="86">
        <v>53</v>
      </c>
      <c r="E1430" s="87" t="s">
        <v>14572</v>
      </c>
      <c r="F1430" s="87" t="s">
        <v>8635</v>
      </c>
      <c r="G1430" s="88" t="s">
        <v>371</v>
      </c>
      <c r="H1430" s="88" t="s">
        <v>96</v>
      </c>
      <c r="I1430" s="90" t="s">
        <v>97</v>
      </c>
      <c r="J1430" s="90" t="s">
        <v>3834</v>
      </c>
      <c r="K1430" s="90" t="s">
        <v>3816</v>
      </c>
      <c r="L1430" s="91">
        <v>103</v>
      </c>
      <c r="M1430" s="90" t="s">
        <v>3818</v>
      </c>
      <c r="N1430" s="87" t="s">
        <v>14385</v>
      </c>
      <c r="O1430" s="87" t="s">
        <v>3834</v>
      </c>
      <c r="P1430" s="87" t="s">
        <v>14573</v>
      </c>
      <c r="Q1430" s="92" t="s">
        <v>11391</v>
      </c>
      <c r="R1430" s="88" t="s">
        <v>11382</v>
      </c>
      <c r="S1430" s="88">
        <v>103</v>
      </c>
      <c r="T1430" s="88" t="s">
        <v>14532</v>
      </c>
      <c r="U1430" s="87" t="s">
        <v>14389</v>
      </c>
      <c r="V1430" s="87" t="s">
        <v>14390</v>
      </c>
      <c r="W1430" s="87" t="s">
        <v>14391</v>
      </c>
      <c r="X1430" s="87" t="s">
        <v>14392</v>
      </c>
      <c r="Y1430" s="87" t="s">
        <v>14393</v>
      </c>
    </row>
    <row r="1431" spans="1:25" ht="90.75" customHeight="1">
      <c r="A1431" s="73"/>
      <c r="B1431" s="85"/>
      <c r="C1431" s="73"/>
      <c r="D1431" s="86">
        <v>53</v>
      </c>
      <c r="E1431" s="87" t="s">
        <v>14574</v>
      </c>
      <c r="F1431" s="87" t="s">
        <v>8635</v>
      </c>
      <c r="G1431" s="88" t="s">
        <v>371</v>
      </c>
      <c r="H1431" s="88" t="s">
        <v>96</v>
      </c>
      <c r="I1431" s="90" t="s">
        <v>97</v>
      </c>
      <c r="J1431" s="90" t="s">
        <v>3834</v>
      </c>
      <c r="K1431" s="90" t="s">
        <v>3816</v>
      </c>
      <c r="L1431" s="91">
        <v>103</v>
      </c>
      <c r="M1431" s="90" t="s">
        <v>3818</v>
      </c>
      <c r="N1431" s="87" t="s">
        <v>14385</v>
      </c>
      <c r="O1431" s="87" t="s">
        <v>3834</v>
      </c>
      <c r="P1431" s="87" t="s">
        <v>14575</v>
      </c>
      <c r="Q1431" s="92" t="s">
        <v>11391</v>
      </c>
      <c r="R1431" s="88" t="s">
        <v>11382</v>
      </c>
      <c r="S1431" s="88">
        <v>103</v>
      </c>
      <c r="T1431" s="88" t="s">
        <v>14532</v>
      </c>
      <c r="U1431" s="87" t="s">
        <v>14389</v>
      </c>
      <c r="V1431" s="87" t="s">
        <v>14390</v>
      </c>
      <c r="W1431" s="87" t="s">
        <v>14391</v>
      </c>
      <c r="X1431" s="87" t="s">
        <v>14392</v>
      </c>
      <c r="Y1431" s="87" t="s">
        <v>14393</v>
      </c>
    </row>
    <row r="1432" spans="1:25" ht="90.75" customHeight="1">
      <c r="A1432" s="73"/>
      <c r="B1432" s="85"/>
      <c r="C1432" s="73"/>
      <c r="D1432" s="86">
        <v>53</v>
      </c>
      <c r="E1432" s="87" t="s">
        <v>14576</v>
      </c>
      <c r="F1432" s="87" t="s">
        <v>8635</v>
      </c>
      <c r="G1432" s="88" t="s">
        <v>371</v>
      </c>
      <c r="H1432" s="88" t="s">
        <v>96</v>
      </c>
      <c r="I1432" s="90" t="s">
        <v>97</v>
      </c>
      <c r="J1432" s="90" t="s">
        <v>3834</v>
      </c>
      <c r="K1432" s="90" t="s">
        <v>3816</v>
      </c>
      <c r="L1432" s="91">
        <v>103</v>
      </c>
      <c r="M1432" s="90" t="s">
        <v>3818</v>
      </c>
      <c r="N1432" s="87" t="s">
        <v>14385</v>
      </c>
      <c r="O1432" s="87" t="s">
        <v>3834</v>
      </c>
      <c r="P1432" s="87" t="s">
        <v>14577</v>
      </c>
      <c r="Q1432" s="92" t="s">
        <v>11391</v>
      </c>
      <c r="R1432" s="88" t="s">
        <v>11382</v>
      </c>
      <c r="S1432" s="88">
        <v>103</v>
      </c>
      <c r="T1432" s="88" t="s">
        <v>14532</v>
      </c>
      <c r="U1432" s="87" t="s">
        <v>14389</v>
      </c>
      <c r="V1432" s="87" t="s">
        <v>14390</v>
      </c>
      <c r="W1432" s="87" t="s">
        <v>14391</v>
      </c>
      <c r="X1432" s="87" t="s">
        <v>14392</v>
      </c>
      <c r="Y1432" s="87" t="s">
        <v>14393</v>
      </c>
    </row>
    <row r="1433" spans="1:25" ht="90.75" customHeight="1">
      <c r="A1433" s="73"/>
      <c r="B1433" s="85"/>
      <c r="C1433" s="73"/>
      <c r="D1433" s="86">
        <v>61</v>
      </c>
      <c r="E1433" s="87" t="s">
        <v>14578</v>
      </c>
      <c r="F1433" s="87" t="s">
        <v>8635</v>
      </c>
      <c r="G1433" s="88" t="s">
        <v>371</v>
      </c>
      <c r="H1433" s="88" t="s">
        <v>96</v>
      </c>
      <c r="I1433" s="90" t="s">
        <v>97</v>
      </c>
      <c r="J1433" s="90" t="s">
        <v>3834</v>
      </c>
      <c r="K1433" s="90" t="s">
        <v>3816</v>
      </c>
      <c r="L1433" s="91">
        <v>103</v>
      </c>
      <c r="M1433" s="90" t="s">
        <v>3818</v>
      </c>
      <c r="N1433" s="87" t="s">
        <v>13979</v>
      </c>
      <c r="O1433" s="87" t="s">
        <v>14465</v>
      </c>
      <c r="P1433" s="87" t="s">
        <v>14579</v>
      </c>
      <c r="Q1433" s="92" t="s">
        <v>11381</v>
      </c>
      <c r="R1433" s="88" t="s">
        <v>11382</v>
      </c>
      <c r="S1433" s="88">
        <v>103</v>
      </c>
      <c r="T1433" s="88" t="s">
        <v>14580</v>
      </c>
      <c r="U1433" s="87" t="s">
        <v>13983</v>
      </c>
      <c r="V1433" s="87" t="s">
        <v>11593</v>
      </c>
      <c r="W1433" s="87" t="s">
        <v>13984</v>
      </c>
      <c r="X1433" s="87" t="s">
        <v>13985</v>
      </c>
      <c r="Y1433" s="87" t="s">
        <v>13986</v>
      </c>
    </row>
    <row r="1434" spans="1:25" ht="90.75" customHeight="1">
      <c r="A1434" s="73"/>
      <c r="B1434" s="85"/>
      <c r="C1434" s="73"/>
      <c r="D1434" s="86">
        <v>61</v>
      </c>
      <c r="E1434" s="87" t="s">
        <v>14581</v>
      </c>
      <c r="F1434" s="87" t="s">
        <v>8635</v>
      </c>
      <c r="G1434" s="88" t="s">
        <v>371</v>
      </c>
      <c r="H1434" s="88" t="s">
        <v>96</v>
      </c>
      <c r="I1434" s="90" t="s">
        <v>97</v>
      </c>
      <c r="J1434" s="90" t="s">
        <v>3834</v>
      </c>
      <c r="K1434" s="90" t="s">
        <v>3816</v>
      </c>
      <c r="L1434" s="91">
        <v>103</v>
      </c>
      <c r="M1434" s="90" t="s">
        <v>3818</v>
      </c>
      <c r="N1434" s="87" t="s">
        <v>13979</v>
      </c>
      <c r="O1434" s="87" t="s">
        <v>14465</v>
      </c>
      <c r="P1434" s="87" t="s">
        <v>14582</v>
      </c>
      <c r="Q1434" s="92" t="s">
        <v>11391</v>
      </c>
      <c r="R1434" s="88" t="s">
        <v>11382</v>
      </c>
      <c r="S1434" s="88">
        <v>103</v>
      </c>
      <c r="T1434" s="88" t="s">
        <v>14580</v>
      </c>
      <c r="U1434" s="87" t="s">
        <v>13983</v>
      </c>
      <c r="V1434" s="87" t="s">
        <v>11593</v>
      </c>
      <c r="W1434" s="87" t="s">
        <v>13984</v>
      </c>
      <c r="X1434" s="87" t="s">
        <v>13985</v>
      </c>
      <c r="Y1434" s="87" t="s">
        <v>13986</v>
      </c>
    </row>
    <row r="1435" spans="1:25" ht="90.75" customHeight="1">
      <c r="A1435" s="73"/>
      <c r="B1435" s="85"/>
      <c r="C1435" s="73"/>
      <c r="D1435" s="86">
        <v>61</v>
      </c>
      <c r="E1435" s="87" t="s">
        <v>14583</v>
      </c>
      <c r="F1435" s="87" t="s">
        <v>8635</v>
      </c>
      <c r="G1435" s="88" t="s">
        <v>371</v>
      </c>
      <c r="H1435" s="88" t="s">
        <v>96</v>
      </c>
      <c r="I1435" s="90" t="s">
        <v>97</v>
      </c>
      <c r="J1435" s="90" t="s">
        <v>3834</v>
      </c>
      <c r="K1435" s="90" t="s">
        <v>3816</v>
      </c>
      <c r="L1435" s="91">
        <v>103</v>
      </c>
      <c r="M1435" s="90" t="s">
        <v>3818</v>
      </c>
      <c r="N1435" s="87" t="s">
        <v>13979</v>
      </c>
      <c r="O1435" s="87" t="s">
        <v>14465</v>
      </c>
      <c r="P1435" s="87" t="s">
        <v>14584</v>
      </c>
      <c r="Q1435" s="92" t="s">
        <v>11391</v>
      </c>
      <c r="R1435" s="88" t="s">
        <v>11382</v>
      </c>
      <c r="S1435" s="88">
        <v>103</v>
      </c>
      <c r="T1435" s="88" t="s">
        <v>14580</v>
      </c>
      <c r="U1435" s="87" t="s">
        <v>13983</v>
      </c>
      <c r="V1435" s="87" t="s">
        <v>11593</v>
      </c>
      <c r="W1435" s="87" t="s">
        <v>13984</v>
      </c>
      <c r="X1435" s="87" t="s">
        <v>13985</v>
      </c>
      <c r="Y1435" s="87" t="s">
        <v>13986</v>
      </c>
    </row>
    <row r="1436" spans="1:25" ht="90.75" customHeight="1">
      <c r="A1436" s="73"/>
      <c r="B1436" s="85"/>
      <c r="C1436" s="73"/>
      <c r="D1436" s="86">
        <v>42</v>
      </c>
      <c r="E1436" s="87" t="s">
        <v>14585</v>
      </c>
      <c r="F1436" s="87" t="s">
        <v>8641</v>
      </c>
      <c r="G1436" s="88" t="s">
        <v>371</v>
      </c>
      <c r="H1436" s="88" t="s">
        <v>96</v>
      </c>
      <c r="I1436" s="90" t="s">
        <v>97</v>
      </c>
      <c r="J1436" s="90" t="s">
        <v>3842</v>
      </c>
      <c r="K1436" s="90" t="s">
        <v>3816</v>
      </c>
      <c r="L1436" s="91">
        <v>105</v>
      </c>
      <c r="M1436" s="90" t="s">
        <v>3818</v>
      </c>
      <c r="N1436" s="87" t="s">
        <v>14166</v>
      </c>
      <c r="O1436" s="87" t="s">
        <v>14509</v>
      </c>
      <c r="P1436" s="87" t="s">
        <v>14510</v>
      </c>
      <c r="Q1436" s="92" t="s">
        <v>11381</v>
      </c>
      <c r="R1436" s="88" t="s">
        <v>11382</v>
      </c>
      <c r="S1436" s="88">
        <v>105</v>
      </c>
      <c r="T1436" s="88" t="s">
        <v>14511</v>
      </c>
      <c r="U1436" s="87" t="s">
        <v>14512</v>
      </c>
      <c r="V1436" s="87" t="s">
        <v>14513</v>
      </c>
      <c r="W1436" s="87" t="s">
        <v>14514</v>
      </c>
      <c r="X1436" s="87" t="s">
        <v>14515</v>
      </c>
      <c r="Y1436" s="87" t="s">
        <v>14174</v>
      </c>
    </row>
    <row r="1437" spans="1:25" ht="90.75" customHeight="1">
      <c r="A1437" s="73"/>
      <c r="B1437" s="85"/>
      <c r="C1437" s="73"/>
      <c r="D1437" s="86">
        <v>42</v>
      </c>
      <c r="E1437" s="87" t="s">
        <v>14586</v>
      </c>
      <c r="F1437" s="87" t="s">
        <v>8641</v>
      </c>
      <c r="G1437" s="88" t="s">
        <v>371</v>
      </c>
      <c r="H1437" s="88" t="s">
        <v>96</v>
      </c>
      <c r="I1437" s="90" t="s">
        <v>97</v>
      </c>
      <c r="J1437" s="90" t="s">
        <v>3842</v>
      </c>
      <c r="K1437" s="90" t="s">
        <v>3816</v>
      </c>
      <c r="L1437" s="91">
        <v>105</v>
      </c>
      <c r="M1437" s="90" t="s">
        <v>3818</v>
      </c>
      <c r="N1437" s="87" t="s">
        <v>14166</v>
      </c>
      <c r="O1437" s="87" t="s">
        <v>14509</v>
      </c>
      <c r="P1437" s="87" t="s">
        <v>14517</v>
      </c>
      <c r="Q1437" s="92" t="s">
        <v>11391</v>
      </c>
      <c r="R1437" s="88" t="s">
        <v>11382</v>
      </c>
      <c r="S1437" s="88">
        <v>105</v>
      </c>
      <c r="T1437" s="88" t="s">
        <v>14511</v>
      </c>
      <c r="U1437" s="87" t="s">
        <v>14512</v>
      </c>
      <c r="V1437" s="87" t="s">
        <v>14513</v>
      </c>
      <c r="W1437" s="87" t="s">
        <v>14514</v>
      </c>
      <c r="X1437" s="87" t="s">
        <v>14515</v>
      </c>
      <c r="Y1437" s="87" t="s">
        <v>14174</v>
      </c>
    </row>
    <row r="1438" spans="1:25" ht="90.75" customHeight="1">
      <c r="A1438" s="73"/>
      <c r="B1438" s="85"/>
      <c r="C1438" s="73"/>
      <c r="D1438" s="86">
        <v>42</v>
      </c>
      <c r="E1438" s="87" t="s">
        <v>14587</v>
      </c>
      <c r="F1438" s="87" t="s">
        <v>8641</v>
      </c>
      <c r="G1438" s="88" t="s">
        <v>371</v>
      </c>
      <c r="H1438" s="88" t="s">
        <v>96</v>
      </c>
      <c r="I1438" s="90" t="s">
        <v>97</v>
      </c>
      <c r="J1438" s="90" t="s">
        <v>3842</v>
      </c>
      <c r="K1438" s="90" t="s">
        <v>3816</v>
      </c>
      <c r="L1438" s="91">
        <v>105</v>
      </c>
      <c r="M1438" s="90" t="s">
        <v>3818</v>
      </c>
      <c r="N1438" s="87" t="s">
        <v>14166</v>
      </c>
      <c r="O1438" s="87" t="s">
        <v>14509</v>
      </c>
      <c r="P1438" s="87" t="s">
        <v>14519</v>
      </c>
      <c r="Q1438" s="92" t="s">
        <v>11381</v>
      </c>
      <c r="R1438" s="88" t="s">
        <v>11382</v>
      </c>
      <c r="S1438" s="88">
        <v>105</v>
      </c>
      <c r="T1438" s="88" t="s">
        <v>14511</v>
      </c>
      <c r="U1438" s="87" t="s">
        <v>14512</v>
      </c>
      <c r="V1438" s="87" t="s">
        <v>14513</v>
      </c>
      <c r="W1438" s="87" t="s">
        <v>14514</v>
      </c>
      <c r="X1438" s="87" t="s">
        <v>14515</v>
      </c>
      <c r="Y1438" s="87" t="s">
        <v>14174</v>
      </c>
    </row>
    <row r="1439" spans="1:25" ht="90.75" customHeight="1">
      <c r="A1439" s="73"/>
      <c r="B1439" s="85"/>
      <c r="C1439" s="73"/>
      <c r="D1439" s="86">
        <v>42</v>
      </c>
      <c r="E1439" s="87" t="s">
        <v>14588</v>
      </c>
      <c r="F1439" s="87" t="s">
        <v>8641</v>
      </c>
      <c r="G1439" s="88" t="s">
        <v>371</v>
      </c>
      <c r="H1439" s="88" t="s">
        <v>96</v>
      </c>
      <c r="I1439" s="90" t="s">
        <v>97</v>
      </c>
      <c r="J1439" s="90" t="s">
        <v>3842</v>
      </c>
      <c r="K1439" s="90" t="s">
        <v>3816</v>
      </c>
      <c r="L1439" s="91">
        <v>105</v>
      </c>
      <c r="M1439" s="90" t="s">
        <v>3818</v>
      </c>
      <c r="N1439" s="87" t="s">
        <v>14166</v>
      </c>
      <c r="O1439" s="87" t="s">
        <v>14509</v>
      </c>
      <c r="P1439" s="87" t="s">
        <v>14521</v>
      </c>
      <c r="Q1439" s="92" t="s">
        <v>11391</v>
      </c>
      <c r="R1439" s="88" t="s">
        <v>11382</v>
      </c>
      <c r="S1439" s="88">
        <v>105</v>
      </c>
      <c r="T1439" s="88" t="s">
        <v>14511</v>
      </c>
      <c r="U1439" s="87" t="s">
        <v>14512</v>
      </c>
      <c r="V1439" s="87" t="s">
        <v>14513</v>
      </c>
      <c r="W1439" s="87" t="s">
        <v>14514</v>
      </c>
      <c r="X1439" s="87" t="s">
        <v>14515</v>
      </c>
      <c r="Y1439" s="87" t="s">
        <v>14174</v>
      </c>
    </row>
    <row r="1440" spans="1:25" ht="90.75" customHeight="1">
      <c r="A1440" s="73"/>
      <c r="B1440" s="85"/>
      <c r="C1440" s="73"/>
      <c r="D1440" s="86">
        <v>42</v>
      </c>
      <c r="E1440" s="87" t="s">
        <v>14589</v>
      </c>
      <c r="F1440" s="87" t="s">
        <v>8641</v>
      </c>
      <c r="G1440" s="88" t="s">
        <v>371</v>
      </c>
      <c r="H1440" s="88" t="s">
        <v>96</v>
      </c>
      <c r="I1440" s="90" t="s">
        <v>97</v>
      </c>
      <c r="J1440" s="90" t="s">
        <v>3842</v>
      </c>
      <c r="K1440" s="90" t="s">
        <v>3816</v>
      </c>
      <c r="L1440" s="91">
        <v>105</v>
      </c>
      <c r="M1440" s="90" t="s">
        <v>3818</v>
      </c>
      <c r="N1440" s="87" t="s">
        <v>14166</v>
      </c>
      <c r="O1440" s="87" t="s">
        <v>14509</v>
      </c>
      <c r="P1440" s="87" t="s">
        <v>14523</v>
      </c>
      <c r="Q1440" s="92" t="s">
        <v>11381</v>
      </c>
      <c r="R1440" s="88" t="s">
        <v>11382</v>
      </c>
      <c r="S1440" s="88">
        <v>105</v>
      </c>
      <c r="T1440" s="88" t="s">
        <v>14511</v>
      </c>
      <c r="U1440" s="87" t="s">
        <v>14512</v>
      </c>
      <c r="V1440" s="87" t="s">
        <v>14513</v>
      </c>
      <c r="W1440" s="87" t="s">
        <v>14514</v>
      </c>
      <c r="X1440" s="87" t="s">
        <v>14515</v>
      </c>
      <c r="Y1440" s="87" t="s">
        <v>14174</v>
      </c>
    </row>
    <row r="1441" spans="1:25" ht="90.75" customHeight="1">
      <c r="A1441" s="73"/>
      <c r="B1441" s="85"/>
      <c r="C1441" s="73"/>
      <c r="D1441" s="86">
        <v>42</v>
      </c>
      <c r="E1441" s="87" t="s">
        <v>14590</v>
      </c>
      <c r="F1441" s="87" t="s">
        <v>8641</v>
      </c>
      <c r="G1441" s="88" t="s">
        <v>371</v>
      </c>
      <c r="H1441" s="88" t="s">
        <v>96</v>
      </c>
      <c r="I1441" s="90" t="s">
        <v>97</v>
      </c>
      <c r="J1441" s="90" t="s">
        <v>3842</v>
      </c>
      <c r="K1441" s="90" t="s">
        <v>3816</v>
      </c>
      <c r="L1441" s="91">
        <v>105</v>
      </c>
      <c r="M1441" s="90" t="s">
        <v>3818</v>
      </c>
      <c r="N1441" s="87" t="s">
        <v>14166</v>
      </c>
      <c r="O1441" s="87" t="s">
        <v>14509</v>
      </c>
      <c r="P1441" s="87" t="s">
        <v>14525</v>
      </c>
      <c r="Q1441" s="92" t="s">
        <v>11391</v>
      </c>
      <c r="R1441" s="88" t="s">
        <v>11382</v>
      </c>
      <c r="S1441" s="88">
        <v>105</v>
      </c>
      <c r="T1441" s="88" t="s">
        <v>14511</v>
      </c>
      <c r="U1441" s="87" t="s">
        <v>14512</v>
      </c>
      <c r="V1441" s="87" t="s">
        <v>14513</v>
      </c>
      <c r="W1441" s="87" t="s">
        <v>14514</v>
      </c>
      <c r="X1441" s="87" t="s">
        <v>14515</v>
      </c>
      <c r="Y1441" s="87" t="s">
        <v>14174</v>
      </c>
    </row>
    <row r="1442" spans="1:25" ht="90.75" customHeight="1">
      <c r="A1442" s="73"/>
      <c r="B1442" s="85"/>
      <c r="C1442" s="73"/>
      <c r="D1442" s="86">
        <v>42</v>
      </c>
      <c r="E1442" s="87" t="s">
        <v>14591</v>
      </c>
      <c r="F1442" s="87" t="s">
        <v>8641</v>
      </c>
      <c r="G1442" s="88" t="s">
        <v>371</v>
      </c>
      <c r="H1442" s="88" t="s">
        <v>96</v>
      </c>
      <c r="I1442" s="90" t="s">
        <v>97</v>
      </c>
      <c r="J1442" s="90" t="s">
        <v>3842</v>
      </c>
      <c r="K1442" s="90" t="s">
        <v>3816</v>
      </c>
      <c r="L1442" s="91">
        <v>105</v>
      </c>
      <c r="M1442" s="90" t="s">
        <v>3818</v>
      </c>
      <c r="N1442" s="87" t="s">
        <v>14166</v>
      </c>
      <c r="O1442" s="87" t="s">
        <v>14509</v>
      </c>
      <c r="P1442" s="87" t="s">
        <v>14527</v>
      </c>
      <c r="Q1442" s="92" t="s">
        <v>11381</v>
      </c>
      <c r="R1442" s="88" t="s">
        <v>11382</v>
      </c>
      <c r="S1442" s="88">
        <v>105</v>
      </c>
      <c r="T1442" s="88" t="s">
        <v>14511</v>
      </c>
      <c r="U1442" s="87" t="s">
        <v>14512</v>
      </c>
      <c r="V1442" s="87" t="s">
        <v>14513</v>
      </c>
      <c r="W1442" s="87" t="s">
        <v>14514</v>
      </c>
      <c r="X1442" s="87" t="s">
        <v>14515</v>
      </c>
      <c r="Y1442" s="87" t="s">
        <v>14174</v>
      </c>
    </row>
    <row r="1443" spans="1:25" ht="90.75" customHeight="1">
      <c r="A1443" s="73"/>
      <c r="B1443" s="85"/>
      <c r="C1443" s="73"/>
      <c r="D1443" s="86">
        <v>42</v>
      </c>
      <c r="E1443" s="87" t="s">
        <v>14592</v>
      </c>
      <c r="F1443" s="87" t="s">
        <v>8641</v>
      </c>
      <c r="G1443" s="88" t="s">
        <v>371</v>
      </c>
      <c r="H1443" s="88" t="s">
        <v>96</v>
      </c>
      <c r="I1443" s="90" t="s">
        <v>97</v>
      </c>
      <c r="J1443" s="90" t="s">
        <v>3842</v>
      </c>
      <c r="K1443" s="90" t="s">
        <v>3816</v>
      </c>
      <c r="L1443" s="91">
        <v>105</v>
      </c>
      <c r="M1443" s="90" t="s">
        <v>3818</v>
      </c>
      <c r="N1443" s="87" t="s">
        <v>14166</v>
      </c>
      <c r="O1443" s="87" t="s">
        <v>14509</v>
      </c>
      <c r="P1443" s="87" t="s">
        <v>14529</v>
      </c>
      <c r="Q1443" s="92" t="s">
        <v>11391</v>
      </c>
      <c r="R1443" s="88" t="s">
        <v>11382</v>
      </c>
      <c r="S1443" s="88">
        <v>105</v>
      </c>
      <c r="T1443" s="88" t="s">
        <v>14511</v>
      </c>
      <c r="U1443" s="87" t="s">
        <v>14512</v>
      </c>
      <c r="V1443" s="87" t="s">
        <v>14513</v>
      </c>
      <c r="W1443" s="87" t="s">
        <v>14514</v>
      </c>
      <c r="X1443" s="87" t="s">
        <v>14515</v>
      </c>
      <c r="Y1443" s="87" t="s">
        <v>14174</v>
      </c>
    </row>
    <row r="1444" spans="1:25" ht="90.75" customHeight="1">
      <c r="A1444" s="73"/>
      <c r="B1444" s="85"/>
      <c r="C1444" s="73"/>
      <c r="D1444" s="86">
        <v>48</v>
      </c>
      <c r="E1444" s="87" t="s">
        <v>14593</v>
      </c>
      <c r="F1444" s="87" t="s">
        <v>8641</v>
      </c>
      <c r="G1444" s="88" t="s">
        <v>371</v>
      </c>
      <c r="H1444" s="88" t="s">
        <v>96</v>
      </c>
      <c r="I1444" s="90" t="s">
        <v>97</v>
      </c>
      <c r="J1444" s="90" t="s">
        <v>3842</v>
      </c>
      <c r="K1444" s="90" t="s">
        <v>3816</v>
      </c>
      <c r="L1444" s="91">
        <v>105</v>
      </c>
      <c r="M1444" s="90" t="s">
        <v>3818</v>
      </c>
      <c r="N1444" s="87" t="s">
        <v>14594</v>
      </c>
      <c r="O1444" s="87" t="s">
        <v>14595</v>
      </c>
      <c r="P1444" s="87" t="s">
        <v>14596</v>
      </c>
      <c r="Q1444" s="92" t="s">
        <v>11381</v>
      </c>
      <c r="R1444" s="88" t="s">
        <v>11382</v>
      </c>
      <c r="S1444" s="88">
        <v>105.2</v>
      </c>
      <c r="T1444" s="88" t="s">
        <v>14597</v>
      </c>
      <c r="U1444" s="87" t="s">
        <v>14598</v>
      </c>
      <c r="V1444" s="87" t="s">
        <v>14599</v>
      </c>
      <c r="W1444" s="87" t="s">
        <v>14600</v>
      </c>
      <c r="X1444" s="87" t="s">
        <v>14601</v>
      </c>
      <c r="Y1444" s="87" t="s">
        <v>14602</v>
      </c>
    </row>
    <row r="1445" spans="1:25" ht="90.75" customHeight="1">
      <c r="A1445" s="73"/>
      <c r="B1445" s="85"/>
      <c r="C1445" s="73"/>
      <c r="D1445" s="86">
        <v>48</v>
      </c>
      <c r="E1445" s="87" t="s">
        <v>14603</v>
      </c>
      <c r="F1445" s="87" t="s">
        <v>8641</v>
      </c>
      <c r="G1445" s="88" t="s">
        <v>371</v>
      </c>
      <c r="H1445" s="88" t="s">
        <v>96</v>
      </c>
      <c r="I1445" s="90" t="s">
        <v>97</v>
      </c>
      <c r="J1445" s="90" t="s">
        <v>3842</v>
      </c>
      <c r="K1445" s="90" t="s">
        <v>3816</v>
      </c>
      <c r="L1445" s="91">
        <v>105</v>
      </c>
      <c r="M1445" s="90" t="s">
        <v>3818</v>
      </c>
      <c r="N1445" s="87" t="s">
        <v>14594</v>
      </c>
      <c r="O1445" s="87" t="s">
        <v>14595</v>
      </c>
      <c r="P1445" s="87" t="s">
        <v>14604</v>
      </c>
      <c r="Q1445" s="92" t="s">
        <v>11391</v>
      </c>
      <c r="R1445" s="88" t="s">
        <v>11382</v>
      </c>
      <c r="S1445" s="88">
        <v>105.2</v>
      </c>
      <c r="T1445" s="88" t="s">
        <v>14597</v>
      </c>
      <c r="U1445" s="87" t="s">
        <v>14598</v>
      </c>
      <c r="V1445" s="87" t="s">
        <v>14599</v>
      </c>
      <c r="W1445" s="87" t="s">
        <v>14600</v>
      </c>
      <c r="X1445" s="87" t="s">
        <v>14601</v>
      </c>
      <c r="Y1445" s="87" t="s">
        <v>14602</v>
      </c>
    </row>
    <row r="1446" spans="1:25" ht="90.75" customHeight="1">
      <c r="A1446" s="73"/>
      <c r="B1446" s="85"/>
      <c r="C1446" s="73"/>
      <c r="D1446" s="86">
        <v>48</v>
      </c>
      <c r="E1446" s="87" t="s">
        <v>14605</v>
      </c>
      <c r="F1446" s="87" t="s">
        <v>8641</v>
      </c>
      <c r="G1446" s="88" t="s">
        <v>371</v>
      </c>
      <c r="H1446" s="88" t="s">
        <v>96</v>
      </c>
      <c r="I1446" s="90" t="s">
        <v>97</v>
      </c>
      <c r="J1446" s="90" t="s">
        <v>3842</v>
      </c>
      <c r="K1446" s="90" t="s">
        <v>3816</v>
      </c>
      <c r="L1446" s="91">
        <v>105</v>
      </c>
      <c r="M1446" s="90" t="s">
        <v>3818</v>
      </c>
      <c r="N1446" s="87" t="s">
        <v>14594</v>
      </c>
      <c r="O1446" s="87" t="s">
        <v>14595</v>
      </c>
      <c r="P1446" s="87" t="s">
        <v>14606</v>
      </c>
      <c r="Q1446" s="92" t="s">
        <v>11391</v>
      </c>
      <c r="R1446" s="88" t="s">
        <v>11382</v>
      </c>
      <c r="S1446" s="88">
        <v>105.2</v>
      </c>
      <c r="T1446" s="88" t="s">
        <v>14597</v>
      </c>
      <c r="U1446" s="87" t="s">
        <v>14598</v>
      </c>
      <c r="V1446" s="87" t="s">
        <v>14599</v>
      </c>
      <c r="W1446" s="87" t="s">
        <v>14600</v>
      </c>
      <c r="X1446" s="87" t="s">
        <v>14601</v>
      </c>
      <c r="Y1446" s="87" t="s">
        <v>14602</v>
      </c>
    </row>
    <row r="1447" spans="1:25" ht="90.75" customHeight="1">
      <c r="A1447" s="73"/>
      <c r="B1447" s="85"/>
      <c r="C1447" s="73"/>
      <c r="D1447" s="86">
        <v>48</v>
      </c>
      <c r="E1447" s="87" t="s">
        <v>14607</v>
      </c>
      <c r="F1447" s="87" t="s">
        <v>8641</v>
      </c>
      <c r="G1447" s="88" t="s">
        <v>371</v>
      </c>
      <c r="H1447" s="88" t="s">
        <v>96</v>
      </c>
      <c r="I1447" s="90" t="s">
        <v>97</v>
      </c>
      <c r="J1447" s="90" t="s">
        <v>3842</v>
      </c>
      <c r="K1447" s="90" t="s">
        <v>3816</v>
      </c>
      <c r="L1447" s="91">
        <v>105</v>
      </c>
      <c r="M1447" s="90" t="s">
        <v>3818</v>
      </c>
      <c r="N1447" s="87" t="s">
        <v>14594</v>
      </c>
      <c r="O1447" s="87" t="s">
        <v>14595</v>
      </c>
      <c r="P1447" s="87" t="s">
        <v>14608</v>
      </c>
      <c r="Q1447" s="92" t="s">
        <v>11391</v>
      </c>
      <c r="R1447" s="88" t="s">
        <v>11382</v>
      </c>
      <c r="S1447" s="88">
        <v>105.2</v>
      </c>
      <c r="T1447" s="88" t="s">
        <v>14597</v>
      </c>
      <c r="U1447" s="87" t="s">
        <v>14598</v>
      </c>
      <c r="V1447" s="87" t="s">
        <v>14599</v>
      </c>
      <c r="W1447" s="87" t="s">
        <v>14600</v>
      </c>
      <c r="X1447" s="87" t="s">
        <v>14601</v>
      </c>
      <c r="Y1447" s="87" t="s">
        <v>14602</v>
      </c>
    </row>
    <row r="1448" spans="1:25" ht="90.75" customHeight="1">
      <c r="A1448" s="73"/>
      <c r="B1448" s="85"/>
      <c r="C1448" s="73"/>
      <c r="D1448" s="86">
        <v>53</v>
      </c>
      <c r="E1448" s="87" t="s">
        <v>14609</v>
      </c>
      <c r="F1448" s="87" t="s">
        <v>8641</v>
      </c>
      <c r="G1448" s="88" t="s">
        <v>371</v>
      </c>
      <c r="H1448" s="88" t="s">
        <v>96</v>
      </c>
      <c r="I1448" s="90" t="s">
        <v>97</v>
      </c>
      <c r="J1448" s="90" t="s">
        <v>3842</v>
      </c>
      <c r="K1448" s="90" t="s">
        <v>3816</v>
      </c>
      <c r="L1448" s="91">
        <v>105</v>
      </c>
      <c r="M1448" s="90" t="s">
        <v>3818</v>
      </c>
      <c r="N1448" s="87" t="s">
        <v>14385</v>
      </c>
      <c r="O1448" s="87" t="s">
        <v>3842</v>
      </c>
      <c r="P1448" s="87" t="s">
        <v>14610</v>
      </c>
      <c r="Q1448" s="92" t="s">
        <v>11381</v>
      </c>
      <c r="R1448" s="88" t="s">
        <v>11382</v>
      </c>
      <c r="S1448" s="88">
        <v>105</v>
      </c>
      <c r="T1448" s="88" t="s">
        <v>14532</v>
      </c>
      <c r="U1448" s="87" t="s">
        <v>14389</v>
      </c>
      <c r="V1448" s="87" t="s">
        <v>14390</v>
      </c>
      <c r="W1448" s="87" t="s">
        <v>14391</v>
      </c>
      <c r="X1448" s="87" t="s">
        <v>14392</v>
      </c>
      <c r="Y1448" s="87" t="s">
        <v>14393</v>
      </c>
    </row>
    <row r="1449" spans="1:25" ht="90.75" customHeight="1">
      <c r="A1449" s="73"/>
      <c r="B1449" s="85"/>
      <c r="C1449" s="73"/>
      <c r="D1449" s="86">
        <v>53</v>
      </c>
      <c r="E1449" s="87" t="s">
        <v>14611</v>
      </c>
      <c r="F1449" s="87" t="s">
        <v>8641</v>
      </c>
      <c r="G1449" s="88" t="s">
        <v>371</v>
      </c>
      <c r="H1449" s="88" t="s">
        <v>96</v>
      </c>
      <c r="I1449" s="90" t="s">
        <v>97</v>
      </c>
      <c r="J1449" s="90" t="s">
        <v>3842</v>
      </c>
      <c r="K1449" s="90" t="s">
        <v>3816</v>
      </c>
      <c r="L1449" s="91">
        <v>105</v>
      </c>
      <c r="M1449" s="90" t="s">
        <v>3818</v>
      </c>
      <c r="N1449" s="87" t="s">
        <v>14385</v>
      </c>
      <c r="O1449" s="87" t="s">
        <v>3842</v>
      </c>
      <c r="P1449" s="87" t="s">
        <v>14612</v>
      </c>
      <c r="Q1449" s="92" t="s">
        <v>11391</v>
      </c>
      <c r="R1449" s="88" t="s">
        <v>11382</v>
      </c>
      <c r="S1449" s="88">
        <v>105</v>
      </c>
      <c r="T1449" s="88" t="s">
        <v>14532</v>
      </c>
      <c r="U1449" s="87" t="s">
        <v>14389</v>
      </c>
      <c r="V1449" s="87" t="s">
        <v>14390</v>
      </c>
      <c r="W1449" s="87" t="s">
        <v>14391</v>
      </c>
      <c r="X1449" s="87" t="s">
        <v>14392</v>
      </c>
      <c r="Y1449" s="87" t="s">
        <v>14393</v>
      </c>
    </row>
    <row r="1450" spans="1:25" ht="90.75" customHeight="1">
      <c r="A1450" s="73"/>
      <c r="B1450" s="85"/>
      <c r="C1450" s="73"/>
      <c r="D1450" s="86">
        <v>53</v>
      </c>
      <c r="E1450" s="87" t="s">
        <v>14613</v>
      </c>
      <c r="F1450" s="87" t="s">
        <v>8641</v>
      </c>
      <c r="G1450" s="88" t="s">
        <v>371</v>
      </c>
      <c r="H1450" s="88" t="s">
        <v>96</v>
      </c>
      <c r="I1450" s="90" t="s">
        <v>97</v>
      </c>
      <c r="J1450" s="90" t="s">
        <v>3842</v>
      </c>
      <c r="K1450" s="90" t="s">
        <v>3816</v>
      </c>
      <c r="L1450" s="91">
        <v>105</v>
      </c>
      <c r="M1450" s="90" t="s">
        <v>3818</v>
      </c>
      <c r="N1450" s="87" t="s">
        <v>14385</v>
      </c>
      <c r="O1450" s="87" t="s">
        <v>3842</v>
      </c>
      <c r="P1450" s="87" t="s">
        <v>14614</v>
      </c>
      <c r="Q1450" s="92" t="s">
        <v>11391</v>
      </c>
      <c r="R1450" s="88" t="s">
        <v>11382</v>
      </c>
      <c r="S1450" s="88">
        <v>105</v>
      </c>
      <c r="T1450" s="88" t="s">
        <v>14532</v>
      </c>
      <c r="U1450" s="87" t="s">
        <v>14389</v>
      </c>
      <c r="V1450" s="87" t="s">
        <v>14390</v>
      </c>
      <c r="W1450" s="87" t="s">
        <v>14391</v>
      </c>
      <c r="X1450" s="87" t="s">
        <v>14392</v>
      </c>
      <c r="Y1450" s="87" t="s">
        <v>14393</v>
      </c>
    </row>
    <row r="1451" spans="1:25" ht="90.75" customHeight="1">
      <c r="A1451" s="73"/>
      <c r="B1451" s="85"/>
      <c r="C1451" s="73"/>
      <c r="D1451" s="86">
        <v>53</v>
      </c>
      <c r="E1451" s="87" t="s">
        <v>14615</v>
      </c>
      <c r="F1451" s="87" t="s">
        <v>8641</v>
      </c>
      <c r="G1451" s="88" t="s">
        <v>371</v>
      </c>
      <c r="H1451" s="88" t="s">
        <v>96</v>
      </c>
      <c r="I1451" s="90" t="s">
        <v>97</v>
      </c>
      <c r="J1451" s="90" t="s">
        <v>3842</v>
      </c>
      <c r="K1451" s="90" t="s">
        <v>3816</v>
      </c>
      <c r="L1451" s="91">
        <v>105</v>
      </c>
      <c r="M1451" s="90" t="s">
        <v>3818</v>
      </c>
      <c r="N1451" s="87" t="s">
        <v>14385</v>
      </c>
      <c r="O1451" s="87" t="s">
        <v>3842</v>
      </c>
      <c r="P1451" s="87" t="s">
        <v>14616</v>
      </c>
      <c r="Q1451" s="92" t="s">
        <v>11391</v>
      </c>
      <c r="R1451" s="88" t="s">
        <v>11382</v>
      </c>
      <c r="S1451" s="88">
        <v>105</v>
      </c>
      <c r="T1451" s="88" t="s">
        <v>14532</v>
      </c>
      <c r="U1451" s="87" t="s">
        <v>14389</v>
      </c>
      <c r="V1451" s="87" t="s">
        <v>14390</v>
      </c>
      <c r="W1451" s="87" t="s">
        <v>14391</v>
      </c>
      <c r="X1451" s="87" t="s">
        <v>14392</v>
      </c>
      <c r="Y1451" s="87" t="s">
        <v>14393</v>
      </c>
    </row>
    <row r="1452" spans="1:25" ht="90.75" customHeight="1">
      <c r="A1452" s="73"/>
      <c r="B1452" s="85"/>
      <c r="C1452" s="73"/>
      <c r="D1452" s="86">
        <v>53</v>
      </c>
      <c r="E1452" s="87" t="s">
        <v>14617</v>
      </c>
      <c r="F1452" s="87" t="s">
        <v>8641</v>
      </c>
      <c r="G1452" s="88" t="s">
        <v>371</v>
      </c>
      <c r="H1452" s="88" t="s">
        <v>96</v>
      </c>
      <c r="I1452" s="90" t="s">
        <v>97</v>
      </c>
      <c r="J1452" s="90" t="s">
        <v>3842</v>
      </c>
      <c r="K1452" s="90" t="s">
        <v>3816</v>
      </c>
      <c r="L1452" s="91">
        <v>105</v>
      </c>
      <c r="M1452" s="90" t="s">
        <v>3818</v>
      </c>
      <c r="N1452" s="87" t="s">
        <v>14385</v>
      </c>
      <c r="O1452" s="87" t="s">
        <v>3842</v>
      </c>
      <c r="P1452" s="87" t="s">
        <v>14618</v>
      </c>
      <c r="Q1452" s="92" t="s">
        <v>11381</v>
      </c>
      <c r="R1452" s="88" t="s">
        <v>11382</v>
      </c>
      <c r="S1452" s="88">
        <v>105</v>
      </c>
      <c r="T1452" s="88" t="s">
        <v>14532</v>
      </c>
      <c r="U1452" s="87" t="s">
        <v>14389</v>
      </c>
      <c r="V1452" s="87" t="s">
        <v>14390</v>
      </c>
      <c r="W1452" s="87" t="s">
        <v>14391</v>
      </c>
      <c r="X1452" s="87" t="s">
        <v>14392</v>
      </c>
      <c r="Y1452" s="87" t="s">
        <v>14393</v>
      </c>
    </row>
    <row r="1453" spans="1:25" ht="90.75" customHeight="1">
      <c r="A1453" s="73"/>
      <c r="B1453" s="85"/>
      <c r="C1453" s="73"/>
      <c r="D1453" s="86">
        <v>53</v>
      </c>
      <c r="E1453" s="87" t="s">
        <v>14619</v>
      </c>
      <c r="F1453" s="87" t="s">
        <v>8641</v>
      </c>
      <c r="G1453" s="88" t="s">
        <v>371</v>
      </c>
      <c r="H1453" s="88" t="s">
        <v>96</v>
      </c>
      <c r="I1453" s="90" t="s">
        <v>97</v>
      </c>
      <c r="J1453" s="90" t="s">
        <v>3842</v>
      </c>
      <c r="K1453" s="90" t="s">
        <v>3816</v>
      </c>
      <c r="L1453" s="91">
        <v>105</v>
      </c>
      <c r="M1453" s="90" t="s">
        <v>3818</v>
      </c>
      <c r="N1453" s="87" t="s">
        <v>14385</v>
      </c>
      <c r="O1453" s="87" t="s">
        <v>3842</v>
      </c>
      <c r="P1453" s="87" t="s">
        <v>14620</v>
      </c>
      <c r="Q1453" s="92" t="s">
        <v>11391</v>
      </c>
      <c r="R1453" s="88" t="s">
        <v>11382</v>
      </c>
      <c r="S1453" s="88">
        <v>105</v>
      </c>
      <c r="T1453" s="88" t="s">
        <v>14532</v>
      </c>
      <c r="U1453" s="87" t="s">
        <v>14389</v>
      </c>
      <c r="V1453" s="87" t="s">
        <v>14390</v>
      </c>
      <c r="W1453" s="87" t="s">
        <v>14391</v>
      </c>
      <c r="X1453" s="87" t="s">
        <v>14392</v>
      </c>
      <c r="Y1453" s="87" t="s">
        <v>14393</v>
      </c>
    </row>
    <row r="1454" spans="1:25" ht="90.75" customHeight="1">
      <c r="A1454" s="73"/>
      <c r="B1454" s="85"/>
      <c r="C1454" s="73"/>
      <c r="D1454" s="86">
        <v>53</v>
      </c>
      <c r="E1454" s="87" t="s">
        <v>14621</v>
      </c>
      <c r="F1454" s="87" t="s">
        <v>8641</v>
      </c>
      <c r="G1454" s="88" t="s">
        <v>371</v>
      </c>
      <c r="H1454" s="88" t="s">
        <v>96</v>
      </c>
      <c r="I1454" s="90" t="s">
        <v>97</v>
      </c>
      <c r="J1454" s="90" t="s">
        <v>3842</v>
      </c>
      <c r="K1454" s="90" t="s">
        <v>3816</v>
      </c>
      <c r="L1454" s="91">
        <v>105</v>
      </c>
      <c r="M1454" s="90" t="s">
        <v>3818</v>
      </c>
      <c r="N1454" s="87" t="s">
        <v>14385</v>
      </c>
      <c r="O1454" s="87" t="s">
        <v>3842</v>
      </c>
      <c r="P1454" s="87" t="s">
        <v>14622</v>
      </c>
      <c r="Q1454" s="92" t="s">
        <v>11391</v>
      </c>
      <c r="R1454" s="88" t="s">
        <v>11382</v>
      </c>
      <c r="S1454" s="88">
        <v>105</v>
      </c>
      <c r="T1454" s="88" t="s">
        <v>14532</v>
      </c>
      <c r="U1454" s="87" t="s">
        <v>14389</v>
      </c>
      <c r="V1454" s="87" t="s">
        <v>14390</v>
      </c>
      <c r="W1454" s="87" t="s">
        <v>14391</v>
      </c>
      <c r="X1454" s="87" t="s">
        <v>14392</v>
      </c>
      <c r="Y1454" s="87" t="s">
        <v>14393</v>
      </c>
    </row>
    <row r="1455" spans="1:25" ht="90.75" customHeight="1">
      <c r="A1455" s="73"/>
      <c r="B1455" s="85"/>
      <c r="C1455" s="73"/>
      <c r="D1455" s="86">
        <v>53</v>
      </c>
      <c r="E1455" s="87" t="s">
        <v>14623</v>
      </c>
      <c r="F1455" s="87" t="s">
        <v>8641</v>
      </c>
      <c r="G1455" s="88" t="s">
        <v>371</v>
      </c>
      <c r="H1455" s="88" t="s">
        <v>96</v>
      </c>
      <c r="I1455" s="90" t="s">
        <v>97</v>
      </c>
      <c r="J1455" s="90" t="s">
        <v>3842</v>
      </c>
      <c r="K1455" s="90" t="s">
        <v>3816</v>
      </c>
      <c r="L1455" s="91">
        <v>105</v>
      </c>
      <c r="M1455" s="90" t="s">
        <v>3818</v>
      </c>
      <c r="N1455" s="87" t="s">
        <v>14385</v>
      </c>
      <c r="O1455" s="87" t="s">
        <v>3842</v>
      </c>
      <c r="P1455" s="87" t="s">
        <v>14624</v>
      </c>
      <c r="Q1455" s="92" t="s">
        <v>11391</v>
      </c>
      <c r="R1455" s="88" t="s">
        <v>11382</v>
      </c>
      <c r="S1455" s="88">
        <v>105</v>
      </c>
      <c r="T1455" s="88" t="s">
        <v>14532</v>
      </c>
      <c r="U1455" s="87" t="s">
        <v>14389</v>
      </c>
      <c r="V1455" s="87" t="s">
        <v>14390</v>
      </c>
      <c r="W1455" s="87" t="s">
        <v>14391</v>
      </c>
      <c r="X1455" s="87" t="s">
        <v>14392</v>
      </c>
      <c r="Y1455" s="87" t="s">
        <v>14393</v>
      </c>
    </row>
    <row r="1456" spans="1:25" ht="90.75" customHeight="1">
      <c r="A1456" s="73"/>
      <c r="B1456" s="85"/>
      <c r="C1456" s="73"/>
      <c r="D1456" s="86">
        <v>53</v>
      </c>
      <c r="E1456" s="87" t="s">
        <v>14625</v>
      </c>
      <c r="F1456" s="87" t="s">
        <v>8641</v>
      </c>
      <c r="G1456" s="88" t="s">
        <v>371</v>
      </c>
      <c r="H1456" s="88" t="s">
        <v>96</v>
      </c>
      <c r="I1456" s="90" t="s">
        <v>97</v>
      </c>
      <c r="J1456" s="90" t="s">
        <v>3842</v>
      </c>
      <c r="K1456" s="90" t="s">
        <v>3816</v>
      </c>
      <c r="L1456" s="91">
        <v>105</v>
      </c>
      <c r="M1456" s="90" t="s">
        <v>3818</v>
      </c>
      <c r="N1456" s="87" t="s">
        <v>14385</v>
      </c>
      <c r="O1456" s="87" t="s">
        <v>3842</v>
      </c>
      <c r="P1456" s="87" t="s">
        <v>14626</v>
      </c>
      <c r="Q1456" s="92" t="s">
        <v>11381</v>
      </c>
      <c r="R1456" s="88" t="s">
        <v>11382</v>
      </c>
      <c r="S1456" s="88">
        <v>105</v>
      </c>
      <c r="T1456" s="88" t="s">
        <v>14532</v>
      </c>
      <c r="U1456" s="87" t="s">
        <v>14389</v>
      </c>
      <c r="V1456" s="87" t="s">
        <v>14390</v>
      </c>
      <c r="W1456" s="87" t="s">
        <v>14391</v>
      </c>
      <c r="X1456" s="87" t="s">
        <v>14392</v>
      </c>
      <c r="Y1456" s="87" t="s">
        <v>14393</v>
      </c>
    </row>
    <row r="1457" spans="1:25" ht="90.75" customHeight="1">
      <c r="A1457" s="73"/>
      <c r="B1457" s="85"/>
      <c r="C1457" s="73"/>
      <c r="D1457" s="86">
        <v>53</v>
      </c>
      <c r="E1457" s="87" t="s">
        <v>14627</v>
      </c>
      <c r="F1457" s="87" t="s">
        <v>8641</v>
      </c>
      <c r="G1457" s="88" t="s">
        <v>371</v>
      </c>
      <c r="H1457" s="88" t="s">
        <v>96</v>
      </c>
      <c r="I1457" s="90" t="s">
        <v>97</v>
      </c>
      <c r="J1457" s="90" t="s">
        <v>3842</v>
      </c>
      <c r="K1457" s="90" t="s">
        <v>3816</v>
      </c>
      <c r="L1457" s="91">
        <v>105</v>
      </c>
      <c r="M1457" s="90" t="s">
        <v>3818</v>
      </c>
      <c r="N1457" s="87" t="s">
        <v>14385</v>
      </c>
      <c r="O1457" s="87" t="s">
        <v>3842</v>
      </c>
      <c r="P1457" s="87" t="s">
        <v>14628</v>
      </c>
      <c r="Q1457" s="92" t="s">
        <v>11391</v>
      </c>
      <c r="R1457" s="88" t="s">
        <v>11382</v>
      </c>
      <c r="S1457" s="88">
        <v>105</v>
      </c>
      <c r="T1457" s="88" t="s">
        <v>14532</v>
      </c>
      <c r="U1457" s="87" t="s">
        <v>14389</v>
      </c>
      <c r="V1457" s="87" t="s">
        <v>14390</v>
      </c>
      <c r="W1457" s="87" t="s">
        <v>14391</v>
      </c>
      <c r="X1457" s="87" t="s">
        <v>14392</v>
      </c>
      <c r="Y1457" s="87" t="s">
        <v>14393</v>
      </c>
    </row>
    <row r="1458" spans="1:25" ht="90.75" customHeight="1">
      <c r="A1458" s="73"/>
      <c r="B1458" s="85"/>
      <c r="C1458" s="73"/>
      <c r="D1458" s="86">
        <v>53</v>
      </c>
      <c r="E1458" s="87" t="s">
        <v>14629</v>
      </c>
      <c r="F1458" s="87" t="s">
        <v>8641</v>
      </c>
      <c r="G1458" s="88" t="s">
        <v>371</v>
      </c>
      <c r="H1458" s="88" t="s">
        <v>96</v>
      </c>
      <c r="I1458" s="90" t="s">
        <v>97</v>
      </c>
      <c r="J1458" s="90" t="s">
        <v>3842</v>
      </c>
      <c r="K1458" s="90" t="s">
        <v>3816</v>
      </c>
      <c r="L1458" s="91">
        <v>105</v>
      </c>
      <c r="M1458" s="90" t="s">
        <v>3818</v>
      </c>
      <c r="N1458" s="87" t="s">
        <v>14385</v>
      </c>
      <c r="O1458" s="87" t="s">
        <v>3842</v>
      </c>
      <c r="P1458" s="87" t="s">
        <v>14630</v>
      </c>
      <c r="Q1458" s="92" t="s">
        <v>11391</v>
      </c>
      <c r="R1458" s="88" t="s">
        <v>11382</v>
      </c>
      <c r="S1458" s="88">
        <v>105</v>
      </c>
      <c r="T1458" s="88" t="s">
        <v>14532</v>
      </c>
      <c r="U1458" s="87" t="s">
        <v>14389</v>
      </c>
      <c r="V1458" s="87" t="s">
        <v>14390</v>
      </c>
      <c r="W1458" s="87" t="s">
        <v>14391</v>
      </c>
      <c r="X1458" s="87" t="s">
        <v>14392</v>
      </c>
      <c r="Y1458" s="87" t="s">
        <v>14393</v>
      </c>
    </row>
    <row r="1459" spans="1:25" ht="90.75" customHeight="1">
      <c r="A1459" s="73"/>
      <c r="B1459" s="85"/>
      <c r="C1459" s="73"/>
      <c r="D1459" s="86">
        <v>53</v>
      </c>
      <c r="E1459" s="87" t="s">
        <v>14631</v>
      </c>
      <c r="F1459" s="87" t="s">
        <v>8641</v>
      </c>
      <c r="G1459" s="88" t="s">
        <v>371</v>
      </c>
      <c r="H1459" s="88" t="s">
        <v>96</v>
      </c>
      <c r="I1459" s="90" t="s">
        <v>97</v>
      </c>
      <c r="J1459" s="90" t="s">
        <v>3842</v>
      </c>
      <c r="K1459" s="90" t="s">
        <v>3816</v>
      </c>
      <c r="L1459" s="91">
        <v>105</v>
      </c>
      <c r="M1459" s="90" t="s">
        <v>3818</v>
      </c>
      <c r="N1459" s="87" t="s">
        <v>14385</v>
      </c>
      <c r="O1459" s="87" t="s">
        <v>3842</v>
      </c>
      <c r="P1459" s="87" t="s">
        <v>14632</v>
      </c>
      <c r="Q1459" s="92" t="s">
        <v>11391</v>
      </c>
      <c r="R1459" s="88" t="s">
        <v>11382</v>
      </c>
      <c r="S1459" s="88">
        <v>105</v>
      </c>
      <c r="T1459" s="88" t="s">
        <v>14532</v>
      </c>
      <c r="U1459" s="87" t="s">
        <v>14389</v>
      </c>
      <c r="V1459" s="87" t="s">
        <v>14390</v>
      </c>
      <c r="W1459" s="87" t="s">
        <v>14391</v>
      </c>
      <c r="X1459" s="87" t="s">
        <v>14392</v>
      </c>
      <c r="Y1459" s="87" t="s">
        <v>14393</v>
      </c>
    </row>
    <row r="1460" spans="1:25" ht="90.75" customHeight="1">
      <c r="A1460" s="73"/>
      <c r="B1460" s="85"/>
      <c r="C1460" s="73"/>
      <c r="D1460" s="86">
        <v>53</v>
      </c>
      <c r="E1460" s="87" t="s">
        <v>14633</v>
      </c>
      <c r="F1460" s="87" t="s">
        <v>8641</v>
      </c>
      <c r="G1460" s="88" t="s">
        <v>371</v>
      </c>
      <c r="H1460" s="88" t="s">
        <v>96</v>
      </c>
      <c r="I1460" s="90" t="s">
        <v>97</v>
      </c>
      <c r="J1460" s="90" t="s">
        <v>3842</v>
      </c>
      <c r="K1460" s="90" t="s">
        <v>3816</v>
      </c>
      <c r="L1460" s="91">
        <v>105</v>
      </c>
      <c r="M1460" s="90" t="s">
        <v>3818</v>
      </c>
      <c r="N1460" s="87" t="s">
        <v>14385</v>
      </c>
      <c r="O1460" s="87" t="s">
        <v>3842</v>
      </c>
      <c r="P1460" s="87" t="s">
        <v>14634</v>
      </c>
      <c r="Q1460" s="92" t="s">
        <v>11381</v>
      </c>
      <c r="R1460" s="88" t="s">
        <v>11382</v>
      </c>
      <c r="S1460" s="88">
        <v>105</v>
      </c>
      <c r="T1460" s="88" t="s">
        <v>14532</v>
      </c>
      <c r="U1460" s="87" t="s">
        <v>14389</v>
      </c>
      <c r="V1460" s="87" t="s">
        <v>14390</v>
      </c>
      <c r="W1460" s="87" t="s">
        <v>14391</v>
      </c>
      <c r="X1460" s="87" t="s">
        <v>14392</v>
      </c>
      <c r="Y1460" s="87" t="s">
        <v>14393</v>
      </c>
    </row>
    <row r="1461" spans="1:25" ht="90.75" customHeight="1">
      <c r="A1461" s="73"/>
      <c r="B1461" s="85"/>
      <c r="C1461" s="73"/>
      <c r="D1461" s="86">
        <v>53</v>
      </c>
      <c r="E1461" s="87" t="s">
        <v>14635</v>
      </c>
      <c r="F1461" s="87" t="s">
        <v>8641</v>
      </c>
      <c r="G1461" s="88" t="s">
        <v>371</v>
      </c>
      <c r="H1461" s="88" t="s">
        <v>96</v>
      </c>
      <c r="I1461" s="90" t="s">
        <v>97</v>
      </c>
      <c r="J1461" s="90" t="s">
        <v>3842</v>
      </c>
      <c r="K1461" s="90" t="s">
        <v>3816</v>
      </c>
      <c r="L1461" s="91">
        <v>105</v>
      </c>
      <c r="M1461" s="90" t="s">
        <v>3818</v>
      </c>
      <c r="N1461" s="87" t="s">
        <v>14385</v>
      </c>
      <c r="O1461" s="87" t="s">
        <v>3842</v>
      </c>
      <c r="P1461" s="87" t="s">
        <v>14636</v>
      </c>
      <c r="Q1461" s="92" t="s">
        <v>11391</v>
      </c>
      <c r="R1461" s="88" t="s">
        <v>11382</v>
      </c>
      <c r="S1461" s="88">
        <v>105</v>
      </c>
      <c r="T1461" s="88" t="s">
        <v>14532</v>
      </c>
      <c r="U1461" s="87" t="s">
        <v>14389</v>
      </c>
      <c r="V1461" s="87" t="s">
        <v>14390</v>
      </c>
      <c r="W1461" s="87" t="s">
        <v>14391</v>
      </c>
      <c r="X1461" s="87" t="s">
        <v>14392</v>
      </c>
      <c r="Y1461" s="87" t="s">
        <v>14393</v>
      </c>
    </row>
    <row r="1462" spans="1:25" ht="90.75" customHeight="1">
      <c r="A1462" s="73"/>
      <c r="B1462" s="85"/>
      <c r="C1462" s="73"/>
      <c r="D1462" s="86">
        <v>53</v>
      </c>
      <c r="E1462" s="87" t="s">
        <v>14637</v>
      </c>
      <c r="F1462" s="87" t="s">
        <v>8641</v>
      </c>
      <c r="G1462" s="88" t="s">
        <v>371</v>
      </c>
      <c r="H1462" s="88" t="s">
        <v>96</v>
      </c>
      <c r="I1462" s="90" t="s">
        <v>97</v>
      </c>
      <c r="J1462" s="90" t="s">
        <v>3842</v>
      </c>
      <c r="K1462" s="90" t="s">
        <v>3816</v>
      </c>
      <c r="L1462" s="91">
        <v>105</v>
      </c>
      <c r="M1462" s="90" t="s">
        <v>3818</v>
      </c>
      <c r="N1462" s="87" t="s">
        <v>14385</v>
      </c>
      <c r="O1462" s="87" t="s">
        <v>3842</v>
      </c>
      <c r="P1462" s="87" t="s">
        <v>14638</v>
      </c>
      <c r="Q1462" s="92" t="s">
        <v>11391</v>
      </c>
      <c r="R1462" s="88" t="s">
        <v>11382</v>
      </c>
      <c r="S1462" s="88">
        <v>105</v>
      </c>
      <c r="T1462" s="88" t="s">
        <v>14532</v>
      </c>
      <c r="U1462" s="87" t="s">
        <v>14389</v>
      </c>
      <c r="V1462" s="87" t="s">
        <v>14390</v>
      </c>
      <c r="W1462" s="87" t="s">
        <v>14391</v>
      </c>
      <c r="X1462" s="87" t="s">
        <v>14392</v>
      </c>
      <c r="Y1462" s="87" t="s">
        <v>14393</v>
      </c>
    </row>
    <row r="1463" spans="1:25" ht="90.75" customHeight="1">
      <c r="A1463" s="73"/>
      <c r="B1463" s="85"/>
      <c r="C1463" s="73"/>
      <c r="D1463" s="86">
        <v>53</v>
      </c>
      <c r="E1463" s="87" t="s">
        <v>14639</v>
      </c>
      <c r="F1463" s="87" t="s">
        <v>8641</v>
      </c>
      <c r="G1463" s="88" t="s">
        <v>371</v>
      </c>
      <c r="H1463" s="88" t="s">
        <v>96</v>
      </c>
      <c r="I1463" s="90" t="s">
        <v>97</v>
      </c>
      <c r="J1463" s="90" t="s">
        <v>3842</v>
      </c>
      <c r="K1463" s="90" t="s">
        <v>3816</v>
      </c>
      <c r="L1463" s="91">
        <v>105</v>
      </c>
      <c r="M1463" s="90" t="s">
        <v>3818</v>
      </c>
      <c r="N1463" s="87" t="s">
        <v>14385</v>
      </c>
      <c r="O1463" s="87" t="s">
        <v>3842</v>
      </c>
      <c r="P1463" s="87" t="s">
        <v>14640</v>
      </c>
      <c r="Q1463" s="92" t="s">
        <v>11391</v>
      </c>
      <c r="R1463" s="88" t="s">
        <v>11382</v>
      </c>
      <c r="S1463" s="88">
        <v>105</v>
      </c>
      <c r="T1463" s="88" t="s">
        <v>14532</v>
      </c>
      <c r="U1463" s="87" t="s">
        <v>14389</v>
      </c>
      <c r="V1463" s="87" t="s">
        <v>14390</v>
      </c>
      <c r="W1463" s="87" t="s">
        <v>14391</v>
      </c>
      <c r="X1463" s="87" t="s">
        <v>14392</v>
      </c>
      <c r="Y1463" s="87" t="s">
        <v>14393</v>
      </c>
    </row>
    <row r="1464" spans="1:25" ht="90.75" customHeight="1">
      <c r="A1464" s="73"/>
      <c r="B1464" s="85"/>
      <c r="C1464" s="73"/>
      <c r="D1464" s="86">
        <v>53</v>
      </c>
      <c r="E1464" s="87" t="s">
        <v>14641</v>
      </c>
      <c r="F1464" s="87" t="s">
        <v>8641</v>
      </c>
      <c r="G1464" s="88" t="s">
        <v>371</v>
      </c>
      <c r="H1464" s="88" t="s">
        <v>96</v>
      </c>
      <c r="I1464" s="90" t="s">
        <v>97</v>
      </c>
      <c r="J1464" s="90" t="s">
        <v>3842</v>
      </c>
      <c r="K1464" s="90" t="s">
        <v>3816</v>
      </c>
      <c r="L1464" s="91">
        <v>105</v>
      </c>
      <c r="M1464" s="90" t="s">
        <v>3818</v>
      </c>
      <c r="N1464" s="87" t="s">
        <v>14385</v>
      </c>
      <c r="O1464" s="87" t="s">
        <v>3842</v>
      </c>
      <c r="P1464" s="87" t="s">
        <v>14642</v>
      </c>
      <c r="Q1464" s="92" t="s">
        <v>11381</v>
      </c>
      <c r="R1464" s="88" t="s">
        <v>11382</v>
      </c>
      <c r="S1464" s="88">
        <v>105</v>
      </c>
      <c r="T1464" s="88" t="s">
        <v>14532</v>
      </c>
      <c r="U1464" s="87" t="s">
        <v>14389</v>
      </c>
      <c r="V1464" s="87" t="s">
        <v>14390</v>
      </c>
      <c r="W1464" s="87" t="s">
        <v>14391</v>
      </c>
      <c r="X1464" s="87" t="s">
        <v>14392</v>
      </c>
      <c r="Y1464" s="87" t="s">
        <v>14393</v>
      </c>
    </row>
    <row r="1465" spans="1:25" ht="90.75" customHeight="1">
      <c r="A1465" s="73"/>
      <c r="B1465" s="85"/>
      <c r="C1465" s="73"/>
      <c r="D1465" s="86">
        <v>53</v>
      </c>
      <c r="E1465" s="87" t="s">
        <v>14643</v>
      </c>
      <c r="F1465" s="87" t="s">
        <v>8641</v>
      </c>
      <c r="G1465" s="88" t="s">
        <v>371</v>
      </c>
      <c r="H1465" s="88" t="s">
        <v>96</v>
      </c>
      <c r="I1465" s="90" t="s">
        <v>97</v>
      </c>
      <c r="J1465" s="90" t="s">
        <v>3842</v>
      </c>
      <c r="K1465" s="90" t="s">
        <v>3816</v>
      </c>
      <c r="L1465" s="91">
        <v>105</v>
      </c>
      <c r="M1465" s="90" t="s">
        <v>3818</v>
      </c>
      <c r="N1465" s="87" t="s">
        <v>14385</v>
      </c>
      <c r="O1465" s="87" t="s">
        <v>3842</v>
      </c>
      <c r="P1465" s="87" t="s">
        <v>14644</v>
      </c>
      <c r="Q1465" s="92" t="s">
        <v>11391</v>
      </c>
      <c r="R1465" s="88" t="s">
        <v>11382</v>
      </c>
      <c r="S1465" s="88">
        <v>105</v>
      </c>
      <c r="T1465" s="88" t="s">
        <v>14532</v>
      </c>
      <c r="U1465" s="87" t="s">
        <v>14389</v>
      </c>
      <c r="V1465" s="87" t="s">
        <v>14390</v>
      </c>
      <c r="W1465" s="87" t="s">
        <v>14391</v>
      </c>
      <c r="X1465" s="87" t="s">
        <v>14392</v>
      </c>
      <c r="Y1465" s="87" t="s">
        <v>14393</v>
      </c>
    </row>
    <row r="1466" spans="1:25" ht="90.75" customHeight="1">
      <c r="A1466" s="73"/>
      <c r="B1466" s="85"/>
      <c r="C1466" s="73"/>
      <c r="D1466" s="86">
        <v>53</v>
      </c>
      <c r="E1466" s="87" t="s">
        <v>14645</v>
      </c>
      <c r="F1466" s="87" t="s">
        <v>8641</v>
      </c>
      <c r="G1466" s="88" t="s">
        <v>371</v>
      </c>
      <c r="H1466" s="88" t="s">
        <v>96</v>
      </c>
      <c r="I1466" s="90" t="s">
        <v>97</v>
      </c>
      <c r="J1466" s="90" t="s">
        <v>3842</v>
      </c>
      <c r="K1466" s="90" t="s">
        <v>3816</v>
      </c>
      <c r="L1466" s="91">
        <v>105</v>
      </c>
      <c r="M1466" s="90" t="s">
        <v>3818</v>
      </c>
      <c r="N1466" s="87" t="s">
        <v>14385</v>
      </c>
      <c r="O1466" s="87" t="s">
        <v>3842</v>
      </c>
      <c r="P1466" s="87" t="s">
        <v>14646</v>
      </c>
      <c r="Q1466" s="92" t="s">
        <v>11391</v>
      </c>
      <c r="R1466" s="88" t="s">
        <v>11382</v>
      </c>
      <c r="S1466" s="88">
        <v>105</v>
      </c>
      <c r="T1466" s="88" t="s">
        <v>14532</v>
      </c>
      <c r="U1466" s="87" t="s">
        <v>14389</v>
      </c>
      <c r="V1466" s="87" t="s">
        <v>14390</v>
      </c>
      <c r="W1466" s="87" t="s">
        <v>14391</v>
      </c>
      <c r="X1466" s="87" t="s">
        <v>14392</v>
      </c>
      <c r="Y1466" s="87" t="s">
        <v>14393</v>
      </c>
    </row>
    <row r="1467" spans="1:25" ht="90.75" customHeight="1">
      <c r="A1467" s="73"/>
      <c r="B1467" s="85"/>
      <c r="C1467" s="73"/>
      <c r="D1467" s="86">
        <v>53</v>
      </c>
      <c r="E1467" s="87" t="s">
        <v>14647</v>
      </c>
      <c r="F1467" s="87" t="s">
        <v>8641</v>
      </c>
      <c r="G1467" s="88" t="s">
        <v>371</v>
      </c>
      <c r="H1467" s="88" t="s">
        <v>96</v>
      </c>
      <c r="I1467" s="90" t="s">
        <v>97</v>
      </c>
      <c r="J1467" s="90" t="s">
        <v>3842</v>
      </c>
      <c r="K1467" s="90" t="s">
        <v>3816</v>
      </c>
      <c r="L1467" s="91">
        <v>105</v>
      </c>
      <c r="M1467" s="90" t="s">
        <v>3818</v>
      </c>
      <c r="N1467" s="87" t="s">
        <v>14385</v>
      </c>
      <c r="O1467" s="87" t="s">
        <v>3842</v>
      </c>
      <c r="P1467" s="87" t="s">
        <v>14648</v>
      </c>
      <c r="Q1467" s="92" t="s">
        <v>11391</v>
      </c>
      <c r="R1467" s="88" t="s">
        <v>11382</v>
      </c>
      <c r="S1467" s="88">
        <v>105</v>
      </c>
      <c r="T1467" s="88" t="s">
        <v>14532</v>
      </c>
      <c r="U1467" s="87" t="s">
        <v>14389</v>
      </c>
      <c r="V1467" s="87" t="s">
        <v>14390</v>
      </c>
      <c r="W1467" s="87" t="s">
        <v>14391</v>
      </c>
      <c r="X1467" s="87" t="s">
        <v>14392</v>
      </c>
      <c r="Y1467" s="87" t="s">
        <v>14393</v>
      </c>
    </row>
    <row r="1468" spans="1:25" ht="90.75" customHeight="1">
      <c r="A1468" s="73"/>
      <c r="B1468" s="85"/>
      <c r="C1468" s="73"/>
      <c r="D1468" s="86">
        <v>53</v>
      </c>
      <c r="E1468" s="87" t="s">
        <v>14649</v>
      </c>
      <c r="F1468" s="87" t="s">
        <v>8641</v>
      </c>
      <c r="G1468" s="88" t="s">
        <v>371</v>
      </c>
      <c r="H1468" s="88" t="s">
        <v>96</v>
      </c>
      <c r="I1468" s="90" t="s">
        <v>97</v>
      </c>
      <c r="J1468" s="90" t="s">
        <v>3842</v>
      </c>
      <c r="K1468" s="90" t="s">
        <v>3816</v>
      </c>
      <c r="L1468" s="91">
        <v>105</v>
      </c>
      <c r="M1468" s="90" t="s">
        <v>3818</v>
      </c>
      <c r="N1468" s="87" t="s">
        <v>14385</v>
      </c>
      <c r="O1468" s="87" t="s">
        <v>3842</v>
      </c>
      <c r="P1468" s="87" t="s">
        <v>14650</v>
      </c>
      <c r="Q1468" s="92" t="s">
        <v>11381</v>
      </c>
      <c r="R1468" s="88" t="s">
        <v>11382</v>
      </c>
      <c r="S1468" s="88">
        <v>105</v>
      </c>
      <c r="T1468" s="88" t="s">
        <v>14532</v>
      </c>
      <c r="U1468" s="87" t="s">
        <v>14389</v>
      </c>
      <c r="V1468" s="87" t="s">
        <v>14390</v>
      </c>
      <c r="W1468" s="87" t="s">
        <v>14391</v>
      </c>
      <c r="X1468" s="87" t="s">
        <v>14392</v>
      </c>
      <c r="Y1468" s="87" t="s">
        <v>14393</v>
      </c>
    </row>
    <row r="1469" spans="1:25" ht="90.75" customHeight="1">
      <c r="A1469" s="73"/>
      <c r="B1469" s="85"/>
      <c r="C1469" s="73"/>
      <c r="D1469" s="86">
        <v>53</v>
      </c>
      <c r="E1469" s="87" t="s">
        <v>14651</v>
      </c>
      <c r="F1469" s="87" t="s">
        <v>8641</v>
      </c>
      <c r="G1469" s="88" t="s">
        <v>371</v>
      </c>
      <c r="H1469" s="88" t="s">
        <v>96</v>
      </c>
      <c r="I1469" s="90" t="s">
        <v>97</v>
      </c>
      <c r="J1469" s="90" t="s">
        <v>3842</v>
      </c>
      <c r="K1469" s="90" t="s">
        <v>3816</v>
      </c>
      <c r="L1469" s="91">
        <v>105</v>
      </c>
      <c r="M1469" s="90" t="s">
        <v>3818</v>
      </c>
      <c r="N1469" s="87" t="s">
        <v>14385</v>
      </c>
      <c r="O1469" s="87" t="s">
        <v>3842</v>
      </c>
      <c r="P1469" s="87" t="s">
        <v>14652</v>
      </c>
      <c r="Q1469" s="92" t="s">
        <v>11391</v>
      </c>
      <c r="R1469" s="88" t="s">
        <v>11382</v>
      </c>
      <c r="S1469" s="88">
        <v>105</v>
      </c>
      <c r="T1469" s="88" t="s">
        <v>14532</v>
      </c>
      <c r="U1469" s="87" t="s">
        <v>14389</v>
      </c>
      <c r="V1469" s="87" t="s">
        <v>14390</v>
      </c>
      <c r="W1469" s="87" t="s">
        <v>14391</v>
      </c>
      <c r="X1469" s="87" t="s">
        <v>14392</v>
      </c>
      <c r="Y1469" s="87" t="s">
        <v>14393</v>
      </c>
    </row>
    <row r="1470" spans="1:25" ht="90.75" customHeight="1">
      <c r="A1470" s="73"/>
      <c r="B1470" s="85"/>
      <c r="C1470" s="73"/>
      <c r="D1470" s="86">
        <v>53</v>
      </c>
      <c r="E1470" s="87" t="s">
        <v>14653</v>
      </c>
      <c r="F1470" s="87" t="s">
        <v>8641</v>
      </c>
      <c r="G1470" s="88" t="s">
        <v>371</v>
      </c>
      <c r="H1470" s="88" t="s">
        <v>96</v>
      </c>
      <c r="I1470" s="90" t="s">
        <v>97</v>
      </c>
      <c r="J1470" s="90" t="s">
        <v>3842</v>
      </c>
      <c r="K1470" s="90" t="s">
        <v>3816</v>
      </c>
      <c r="L1470" s="91">
        <v>105</v>
      </c>
      <c r="M1470" s="90" t="s">
        <v>3818</v>
      </c>
      <c r="N1470" s="87" t="s">
        <v>14385</v>
      </c>
      <c r="O1470" s="87" t="s">
        <v>3842</v>
      </c>
      <c r="P1470" s="87" t="s">
        <v>14654</v>
      </c>
      <c r="Q1470" s="92" t="s">
        <v>11391</v>
      </c>
      <c r="R1470" s="88" t="s">
        <v>11382</v>
      </c>
      <c r="S1470" s="88">
        <v>105</v>
      </c>
      <c r="T1470" s="88" t="s">
        <v>14532</v>
      </c>
      <c r="U1470" s="87" t="s">
        <v>14389</v>
      </c>
      <c r="V1470" s="87" t="s">
        <v>14390</v>
      </c>
      <c r="W1470" s="87" t="s">
        <v>14391</v>
      </c>
      <c r="X1470" s="87" t="s">
        <v>14392</v>
      </c>
      <c r="Y1470" s="87" t="s">
        <v>14393</v>
      </c>
    </row>
    <row r="1471" spans="1:25" ht="90.75" customHeight="1">
      <c r="A1471" s="73"/>
      <c r="B1471" s="85"/>
      <c r="C1471" s="73"/>
      <c r="D1471" s="86">
        <v>53</v>
      </c>
      <c r="E1471" s="87" t="s">
        <v>14655</v>
      </c>
      <c r="F1471" s="87" t="s">
        <v>8641</v>
      </c>
      <c r="G1471" s="88" t="s">
        <v>371</v>
      </c>
      <c r="H1471" s="88" t="s">
        <v>96</v>
      </c>
      <c r="I1471" s="90" t="s">
        <v>97</v>
      </c>
      <c r="J1471" s="90" t="s">
        <v>3842</v>
      </c>
      <c r="K1471" s="90" t="s">
        <v>3816</v>
      </c>
      <c r="L1471" s="91">
        <v>105</v>
      </c>
      <c r="M1471" s="90" t="s">
        <v>3818</v>
      </c>
      <c r="N1471" s="87" t="s">
        <v>14385</v>
      </c>
      <c r="O1471" s="87" t="s">
        <v>3842</v>
      </c>
      <c r="P1471" s="87" t="s">
        <v>14656</v>
      </c>
      <c r="Q1471" s="92" t="s">
        <v>11391</v>
      </c>
      <c r="R1471" s="88" t="s">
        <v>11382</v>
      </c>
      <c r="S1471" s="88">
        <v>105</v>
      </c>
      <c r="T1471" s="88" t="s">
        <v>14532</v>
      </c>
      <c r="U1471" s="87" t="s">
        <v>14389</v>
      </c>
      <c r="V1471" s="87" t="s">
        <v>14390</v>
      </c>
      <c r="W1471" s="87" t="s">
        <v>14391</v>
      </c>
      <c r="X1471" s="87" t="s">
        <v>14392</v>
      </c>
      <c r="Y1471" s="87" t="s">
        <v>14393</v>
      </c>
    </row>
    <row r="1472" spans="1:25" ht="90.75" customHeight="1">
      <c r="A1472" s="73"/>
      <c r="B1472" s="85"/>
      <c r="C1472" s="73"/>
      <c r="D1472" s="86">
        <v>61</v>
      </c>
      <c r="E1472" s="87" t="s">
        <v>14657</v>
      </c>
      <c r="F1472" s="87" t="s">
        <v>8641</v>
      </c>
      <c r="G1472" s="88" t="s">
        <v>371</v>
      </c>
      <c r="H1472" s="88" t="s">
        <v>96</v>
      </c>
      <c r="I1472" s="90" t="s">
        <v>97</v>
      </c>
      <c r="J1472" s="90" t="s">
        <v>3842</v>
      </c>
      <c r="K1472" s="90" t="s">
        <v>3816</v>
      </c>
      <c r="L1472" s="91">
        <v>105</v>
      </c>
      <c r="M1472" s="90" t="s">
        <v>3818</v>
      </c>
      <c r="N1472" s="87" t="s">
        <v>13979</v>
      </c>
      <c r="O1472" s="87" t="s">
        <v>14465</v>
      </c>
      <c r="P1472" s="87" t="s">
        <v>14658</v>
      </c>
      <c r="Q1472" s="92" t="s">
        <v>11381</v>
      </c>
      <c r="R1472" s="88" t="s">
        <v>11382</v>
      </c>
      <c r="S1472" s="88">
        <v>105</v>
      </c>
      <c r="T1472" s="88" t="s">
        <v>14580</v>
      </c>
      <c r="U1472" s="87" t="s">
        <v>13983</v>
      </c>
      <c r="V1472" s="87" t="s">
        <v>11593</v>
      </c>
      <c r="W1472" s="87" t="s">
        <v>13984</v>
      </c>
      <c r="X1472" s="87" t="s">
        <v>13985</v>
      </c>
      <c r="Y1472" s="87" t="s">
        <v>13986</v>
      </c>
    </row>
    <row r="1473" spans="1:25" ht="90.75" customHeight="1">
      <c r="A1473" s="73"/>
      <c r="B1473" s="85"/>
      <c r="C1473" s="73"/>
      <c r="D1473" s="86">
        <v>61</v>
      </c>
      <c r="E1473" s="87" t="s">
        <v>14659</v>
      </c>
      <c r="F1473" s="87" t="s">
        <v>8641</v>
      </c>
      <c r="G1473" s="88" t="s">
        <v>371</v>
      </c>
      <c r="H1473" s="88" t="s">
        <v>96</v>
      </c>
      <c r="I1473" s="90" t="s">
        <v>97</v>
      </c>
      <c r="J1473" s="90" t="s">
        <v>3842</v>
      </c>
      <c r="K1473" s="90" t="s">
        <v>3816</v>
      </c>
      <c r="L1473" s="91">
        <v>105</v>
      </c>
      <c r="M1473" s="90" t="s">
        <v>3818</v>
      </c>
      <c r="N1473" s="87" t="s">
        <v>13979</v>
      </c>
      <c r="O1473" s="87" t="s">
        <v>14465</v>
      </c>
      <c r="P1473" s="87" t="s">
        <v>14660</v>
      </c>
      <c r="Q1473" s="92" t="s">
        <v>11391</v>
      </c>
      <c r="R1473" s="88" t="s">
        <v>11382</v>
      </c>
      <c r="S1473" s="88">
        <v>105</v>
      </c>
      <c r="T1473" s="88" t="s">
        <v>14580</v>
      </c>
      <c r="U1473" s="87" t="s">
        <v>13983</v>
      </c>
      <c r="V1473" s="87" t="s">
        <v>11593</v>
      </c>
      <c r="W1473" s="87" t="s">
        <v>13984</v>
      </c>
      <c r="X1473" s="87" t="s">
        <v>13985</v>
      </c>
      <c r="Y1473" s="87" t="s">
        <v>13986</v>
      </c>
    </row>
    <row r="1474" spans="1:25" ht="90.75" customHeight="1">
      <c r="A1474" s="73"/>
      <c r="B1474" s="85"/>
      <c r="C1474" s="73"/>
      <c r="D1474" s="86">
        <v>61</v>
      </c>
      <c r="E1474" s="87" t="s">
        <v>14661</v>
      </c>
      <c r="F1474" s="87" t="s">
        <v>8641</v>
      </c>
      <c r="G1474" s="88" t="s">
        <v>371</v>
      </c>
      <c r="H1474" s="88" t="s">
        <v>96</v>
      </c>
      <c r="I1474" s="90" t="s">
        <v>97</v>
      </c>
      <c r="J1474" s="90" t="s">
        <v>3842</v>
      </c>
      <c r="K1474" s="90" t="s">
        <v>3816</v>
      </c>
      <c r="L1474" s="91">
        <v>105</v>
      </c>
      <c r="M1474" s="90" t="s">
        <v>3818</v>
      </c>
      <c r="N1474" s="87" t="s">
        <v>13979</v>
      </c>
      <c r="O1474" s="87" t="s">
        <v>14465</v>
      </c>
      <c r="P1474" s="87" t="s">
        <v>14662</v>
      </c>
      <c r="Q1474" s="92" t="s">
        <v>11391</v>
      </c>
      <c r="R1474" s="88" t="s">
        <v>11382</v>
      </c>
      <c r="S1474" s="88">
        <v>105</v>
      </c>
      <c r="T1474" s="88" t="s">
        <v>14580</v>
      </c>
      <c r="U1474" s="87" t="s">
        <v>13983</v>
      </c>
      <c r="V1474" s="87" t="s">
        <v>11593</v>
      </c>
      <c r="W1474" s="87" t="s">
        <v>13984</v>
      </c>
      <c r="X1474" s="87" t="s">
        <v>13985</v>
      </c>
      <c r="Y1474" s="87" t="s">
        <v>13986</v>
      </c>
    </row>
    <row r="1475" spans="1:25" ht="90.75" customHeight="1">
      <c r="A1475" s="73"/>
      <c r="B1475" s="85"/>
      <c r="C1475" s="73"/>
      <c r="D1475" s="86">
        <v>53</v>
      </c>
      <c r="E1475" s="87" t="s">
        <v>14663</v>
      </c>
      <c r="F1475" s="87" t="s">
        <v>8647</v>
      </c>
      <c r="G1475" s="88" t="s">
        <v>371</v>
      </c>
      <c r="H1475" s="88" t="s">
        <v>96</v>
      </c>
      <c r="I1475" s="90" t="s">
        <v>97</v>
      </c>
      <c r="J1475" s="90" t="s">
        <v>3849</v>
      </c>
      <c r="K1475" s="90" t="s">
        <v>3816</v>
      </c>
      <c r="L1475" s="91">
        <v>90</v>
      </c>
      <c r="M1475" s="90" t="s">
        <v>3818</v>
      </c>
      <c r="N1475" s="87" t="s">
        <v>14385</v>
      </c>
      <c r="O1475" s="87" t="s">
        <v>14664</v>
      </c>
      <c r="P1475" s="87" t="s">
        <v>14665</v>
      </c>
      <c r="Q1475" s="92" t="s">
        <v>11381</v>
      </c>
      <c r="R1475" s="88" t="s">
        <v>11382</v>
      </c>
      <c r="S1475" s="88">
        <v>90</v>
      </c>
      <c r="T1475" s="88" t="s">
        <v>14666</v>
      </c>
      <c r="U1475" s="87" t="s">
        <v>14389</v>
      </c>
      <c r="V1475" s="87" t="s">
        <v>14390</v>
      </c>
      <c r="W1475" s="87" t="s">
        <v>14391</v>
      </c>
      <c r="X1475" s="87" t="s">
        <v>14392</v>
      </c>
      <c r="Y1475" s="87" t="s">
        <v>14393</v>
      </c>
    </row>
    <row r="1476" spans="1:25" ht="90.75" customHeight="1">
      <c r="A1476" s="73"/>
      <c r="B1476" s="85"/>
      <c r="C1476" s="73"/>
      <c r="D1476" s="86">
        <v>53</v>
      </c>
      <c r="E1476" s="87" t="s">
        <v>14667</v>
      </c>
      <c r="F1476" s="87" t="s">
        <v>8649</v>
      </c>
      <c r="G1476" s="88" t="s">
        <v>371</v>
      </c>
      <c r="H1476" s="88" t="s">
        <v>96</v>
      </c>
      <c r="I1476" s="90" t="s">
        <v>97</v>
      </c>
      <c r="J1476" s="90" t="s">
        <v>3849</v>
      </c>
      <c r="K1476" s="90" t="s">
        <v>3816</v>
      </c>
      <c r="L1476" s="91">
        <v>90</v>
      </c>
      <c r="M1476" s="90" t="s">
        <v>3818</v>
      </c>
      <c r="N1476" s="87" t="s">
        <v>14385</v>
      </c>
      <c r="O1476" s="87" t="s">
        <v>14664</v>
      </c>
      <c r="P1476" s="87" t="s">
        <v>14668</v>
      </c>
      <c r="Q1476" s="92" t="s">
        <v>11381</v>
      </c>
      <c r="R1476" s="88" t="s">
        <v>11382</v>
      </c>
      <c r="S1476" s="88">
        <v>90</v>
      </c>
      <c r="T1476" s="88" t="s">
        <v>14666</v>
      </c>
      <c r="U1476" s="87" t="s">
        <v>14389</v>
      </c>
      <c r="V1476" s="87" t="s">
        <v>14390</v>
      </c>
      <c r="W1476" s="87" t="s">
        <v>14391</v>
      </c>
      <c r="X1476" s="87" t="s">
        <v>14392</v>
      </c>
      <c r="Y1476" s="87" t="s">
        <v>14393</v>
      </c>
    </row>
    <row r="1477" spans="1:25" ht="90.75" customHeight="1">
      <c r="A1477" s="73"/>
      <c r="B1477" s="85"/>
      <c r="C1477" s="73"/>
      <c r="D1477" s="86">
        <v>53</v>
      </c>
      <c r="E1477" s="87" t="s">
        <v>14669</v>
      </c>
      <c r="F1477" s="87" t="s">
        <v>8651</v>
      </c>
      <c r="G1477" s="88" t="s">
        <v>371</v>
      </c>
      <c r="H1477" s="88" t="s">
        <v>96</v>
      </c>
      <c r="I1477" s="90" t="s">
        <v>97</v>
      </c>
      <c r="J1477" s="90" t="s">
        <v>3849</v>
      </c>
      <c r="K1477" s="90" t="s">
        <v>3816</v>
      </c>
      <c r="L1477" s="91">
        <v>90</v>
      </c>
      <c r="M1477" s="90" t="s">
        <v>3818</v>
      </c>
      <c r="N1477" s="87" t="s">
        <v>14385</v>
      </c>
      <c r="O1477" s="87" t="s">
        <v>14664</v>
      </c>
      <c r="P1477" s="87" t="s">
        <v>14670</v>
      </c>
      <c r="Q1477" s="92" t="s">
        <v>11381</v>
      </c>
      <c r="R1477" s="88" t="s">
        <v>11382</v>
      </c>
      <c r="S1477" s="88">
        <v>90</v>
      </c>
      <c r="T1477" s="88" t="s">
        <v>14666</v>
      </c>
      <c r="U1477" s="87" t="s">
        <v>14389</v>
      </c>
      <c r="V1477" s="87" t="s">
        <v>14390</v>
      </c>
      <c r="W1477" s="87" t="s">
        <v>14391</v>
      </c>
      <c r="X1477" s="87" t="s">
        <v>14392</v>
      </c>
      <c r="Y1477" s="87" t="s">
        <v>14393</v>
      </c>
    </row>
    <row r="1478" spans="1:25" ht="90.75" customHeight="1">
      <c r="A1478" s="73"/>
      <c r="B1478" s="85"/>
      <c r="C1478" s="73"/>
      <c r="D1478" s="86">
        <v>53</v>
      </c>
      <c r="E1478" s="87" t="s">
        <v>14671</v>
      </c>
      <c r="F1478" s="87" t="s">
        <v>8653</v>
      </c>
      <c r="G1478" s="88" t="s">
        <v>371</v>
      </c>
      <c r="H1478" s="88" t="s">
        <v>96</v>
      </c>
      <c r="I1478" s="90" t="s">
        <v>97</v>
      </c>
      <c r="J1478" s="90" t="s">
        <v>3849</v>
      </c>
      <c r="K1478" s="90" t="s">
        <v>3816</v>
      </c>
      <c r="L1478" s="91">
        <v>90</v>
      </c>
      <c r="M1478" s="90" t="s">
        <v>3818</v>
      </c>
      <c r="N1478" s="87" t="s">
        <v>14385</v>
      </c>
      <c r="O1478" s="87" t="s">
        <v>14664</v>
      </c>
      <c r="P1478" s="87" t="s">
        <v>14672</v>
      </c>
      <c r="Q1478" s="92" t="s">
        <v>11381</v>
      </c>
      <c r="R1478" s="88" t="s">
        <v>11382</v>
      </c>
      <c r="S1478" s="88">
        <v>90</v>
      </c>
      <c r="T1478" s="88" t="s">
        <v>14666</v>
      </c>
      <c r="U1478" s="87" t="s">
        <v>14389</v>
      </c>
      <c r="V1478" s="87" t="s">
        <v>14390</v>
      </c>
      <c r="W1478" s="87" t="s">
        <v>14391</v>
      </c>
      <c r="X1478" s="87" t="s">
        <v>14392</v>
      </c>
      <c r="Y1478" s="87" t="s">
        <v>14393</v>
      </c>
    </row>
    <row r="1479" spans="1:25" ht="90.75" customHeight="1">
      <c r="A1479" s="73"/>
      <c r="B1479" s="85"/>
      <c r="C1479" s="73"/>
      <c r="D1479" s="86">
        <v>53</v>
      </c>
      <c r="E1479" s="87" t="s">
        <v>14673</v>
      </c>
      <c r="F1479" s="87" t="s">
        <v>8655</v>
      </c>
      <c r="G1479" s="88" t="s">
        <v>371</v>
      </c>
      <c r="H1479" s="88" t="s">
        <v>96</v>
      </c>
      <c r="I1479" s="90" t="s">
        <v>97</v>
      </c>
      <c r="J1479" s="90" t="s">
        <v>3849</v>
      </c>
      <c r="K1479" s="90" t="s">
        <v>3816</v>
      </c>
      <c r="L1479" s="91">
        <v>90</v>
      </c>
      <c r="M1479" s="90" t="s">
        <v>3818</v>
      </c>
      <c r="N1479" s="87" t="s">
        <v>14385</v>
      </c>
      <c r="O1479" s="87" t="s">
        <v>14664</v>
      </c>
      <c r="P1479" s="87" t="s">
        <v>14674</v>
      </c>
      <c r="Q1479" s="92" t="s">
        <v>11381</v>
      </c>
      <c r="R1479" s="88" t="s">
        <v>11382</v>
      </c>
      <c r="S1479" s="88">
        <v>90</v>
      </c>
      <c r="T1479" s="88" t="s">
        <v>14666</v>
      </c>
      <c r="U1479" s="87" t="s">
        <v>14389</v>
      </c>
      <c r="V1479" s="87" t="s">
        <v>14390</v>
      </c>
      <c r="W1479" s="87" t="s">
        <v>14391</v>
      </c>
      <c r="X1479" s="87" t="s">
        <v>14392</v>
      </c>
      <c r="Y1479" s="87" t="s">
        <v>14393</v>
      </c>
    </row>
    <row r="1480" spans="1:25" ht="90.75" customHeight="1">
      <c r="A1480" s="73"/>
      <c r="B1480" s="85"/>
      <c r="C1480" s="73"/>
      <c r="D1480" s="86">
        <v>53</v>
      </c>
      <c r="E1480" s="87" t="s">
        <v>14675</v>
      </c>
      <c r="F1480" s="87" t="s">
        <v>8659</v>
      </c>
      <c r="G1480" s="88" t="s">
        <v>371</v>
      </c>
      <c r="H1480" s="88" t="s">
        <v>96</v>
      </c>
      <c r="I1480" s="90" t="s">
        <v>97</v>
      </c>
      <c r="J1480" s="90" t="s">
        <v>3865</v>
      </c>
      <c r="K1480" s="90" t="s">
        <v>3816</v>
      </c>
      <c r="L1480" s="91">
        <v>90</v>
      </c>
      <c r="M1480" s="90" t="s">
        <v>3818</v>
      </c>
      <c r="N1480" s="87" t="s">
        <v>14385</v>
      </c>
      <c r="O1480" s="87" t="s">
        <v>14676</v>
      </c>
      <c r="P1480" s="87" t="s">
        <v>14677</v>
      </c>
      <c r="Q1480" s="92" t="s">
        <v>11381</v>
      </c>
      <c r="R1480" s="88" t="s">
        <v>11382</v>
      </c>
      <c r="S1480" s="88">
        <v>90</v>
      </c>
      <c r="T1480" s="88" t="s">
        <v>14678</v>
      </c>
      <c r="U1480" s="87" t="s">
        <v>14389</v>
      </c>
      <c r="V1480" s="87" t="s">
        <v>14390</v>
      </c>
      <c r="W1480" s="87" t="s">
        <v>14391</v>
      </c>
      <c r="X1480" s="87" t="s">
        <v>14392</v>
      </c>
      <c r="Y1480" s="87" t="s">
        <v>14393</v>
      </c>
    </row>
    <row r="1481" spans="1:25" ht="90.75" customHeight="1">
      <c r="A1481" s="73"/>
      <c r="B1481" s="85"/>
      <c r="C1481" s="73"/>
      <c r="D1481" s="86">
        <v>53</v>
      </c>
      <c r="E1481" s="87" t="s">
        <v>14679</v>
      </c>
      <c r="F1481" s="87" t="s">
        <v>8659</v>
      </c>
      <c r="G1481" s="88" t="s">
        <v>371</v>
      </c>
      <c r="H1481" s="88" t="s">
        <v>96</v>
      </c>
      <c r="I1481" s="90" t="s">
        <v>97</v>
      </c>
      <c r="J1481" s="90" t="s">
        <v>3865</v>
      </c>
      <c r="K1481" s="90" t="s">
        <v>3816</v>
      </c>
      <c r="L1481" s="91">
        <v>90</v>
      </c>
      <c r="M1481" s="90" t="s">
        <v>3818</v>
      </c>
      <c r="N1481" s="87" t="s">
        <v>14385</v>
      </c>
      <c r="O1481" s="87" t="s">
        <v>14676</v>
      </c>
      <c r="P1481" s="87" t="s">
        <v>14680</v>
      </c>
      <c r="Q1481" s="92" t="s">
        <v>11381</v>
      </c>
      <c r="R1481" s="88" t="s">
        <v>11382</v>
      </c>
      <c r="S1481" s="88">
        <v>90</v>
      </c>
      <c r="T1481" s="88" t="s">
        <v>14678</v>
      </c>
      <c r="U1481" s="87" t="s">
        <v>14389</v>
      </c>
      <c r="V1481" s="87" t="s">
        <v>14390</v>
      </c>
      <c r="W1481" s="87" t="s">
        <v>14391</v>
      </c>
      <c r="X1481" s="87" t="s">
        <v>14392</v>
      </c>
      <c r="Y1481" s="87" t="s">
        <v>14393</v>
      </c>
    </row>
    <row r="1482" spans="1:25" ht="90.75" customHeight="1">
      <c r="A1482" s="73"/>
      <c r="B1482" s="85"/>
      <c r="C1482" s="73"/>
      <c r="D1482" s="86">
        <v>14</v>
      </c>
      <c r="E1482" s="87" t="s">
        <v>14681</v>
      </c>
      <c r="F1482" s="87" t="s">
        <v>8664</v>
      </c>
      <c r="G1482" s="88" t="s">
        <v>371</v>
      </c>
      <c r="H1482" s="88" t="s">
        <v>96</v>
      </c>
      <c r="I1482" s="90" t="s">
        <v>14682</v>
      </c>
      <c r="J1482" s="90" t="s">
        <v>24</v>
      </c>
      <c r="K1482" s="90" t="s">
        <v>3877</v>
      </c>
      <c r="L1482" s="91">
        <v>98</v>
      </c>
      <c r="M1482" s="90" t="s">
        <v>3818</v>
      </c>
      <c r="N1482" s="87" t="s">
        <v>14058</v>
      </c>
      <c r="O1482" s="87" t="s">
        <v>14683</v>
      </c>
      <c r="P1482" s="87" t="s">
        <v>14684</v>
      </c>
      <c r="Q1482" s="92" t="s">
        <v>11381</v>
      </c>
      <c r="R1482" s="88" t="s">
        <v>11382</v>
      </c>
      <c r="S1482" s="88">
        <v>98</v>
      </c>
      <c r="T1482" s="88" t="s">
        <v>14685</v>
      </c>
      <c r="U1482" s="87" t="s">
        <v>14686</v>
      </c>
      <c r="V1482" s="87" t="s">
        <v>14687</v>
      </c>
      <c r="W1482" s="87" t="s">
        <v>14688</v>
      </c>
      <c r="X1482" s="87" t="s">
        <v>14689</v>
      </c>
      <c r="Y1482" s="87" t="s">
        <v>14690</v>
      </c>
    </row>
    <row r="1483" spans="1:25" ht="90.75" customHeight="1">
      <c r="A1483" s="73"/>
      <c r="B1483" s="85"/>
      <c r="C1483" s="73"/>
      <c r="D1483" s="86">
        <v>14</v>
      </c>
      <c r="E1483" s="87" t="s">
        <v>14691</v>
      </c>
      <c r="F1483" s="87" t="s">
        <v>8664</v>
      </c>
      <c r="G1483" s="88" t="s">
        <v>371</v>
      </c>
      <c r="H1483" s="88" t="s">
        <v>96</v>
      </c>
      <c r="I1483" s="90" t="s">
        <v>14682</v>
      </c>
      <c r="J1483" s="90" t="s">
        <v>24</v>
      </c>
      <c r="K1483" s="90" t="s">
        <v>3877</v>
      </c>
      <c r="L1483" s="91">
        <v>98</v>
      </c>
      <c r="M1483" s="90" t="s">
        <v>3818</v>
      </c>
      <c r="N1483" s="87" t="s">
        <v>14058</v>
      </c>
      <c r="O1483" s="87" t="s">
        <v>14683</v>
      </c>
      <c r="P1483" s="87" t="s">
        <v>14692</v>
      </c>
      <c r="Q1483" s="92" t="s">
        <v>11381</v>
      </c>
      <c r="R1483" s="88" t="s">
        <v>11382</v>
      </c>
      <c r="S1483" s="88">
        <v>98</v>
      </c>
      <c r="T1483" s="88" t="s">
        <v>14685</v>
      </c>
      <c r="U1483" s="87" t="s">
        <v>14686</v>
      </c>
      <c r="V1483" s="87" t="s">
        <v>14687</v>
      </c>
      <c r="W1483" s="87" t="s">
        <v>14688</v>
      </c>
      <c r="X1483" s="87" t="s">
        <v>14689</v>
      </c>
      <c r="Y1483" s="87" t="s">
        <v>14690</v>
      </c>
    </row>
    <row r="1484" spans="1:25" ht="90.75" customHeight="1">
      <c r="A1484" s="73"/>
      <c r="B1484" s="85"/>
      <c r="C1484" s="73"/>
      <c r="D1484" s="86">
        <v>14</v>
      </c>
      <c r="E1484" s="87" t="s">
        <v>14693</v>
      </c>
      <c r="F1484" s="87" t="s">
        <v>8664</v>
      </c>
      <c r="G1484" s="88" t="s">
        <v>371</v>
      </c>
      <c r="H1484" s="88" t="s">
        <v>96</v>
      </c>
      <c r="I1484" s="90" t="s">
        <v>14682</v>
      </c>
      <c r="J1484" s="90" t="s">
        <v>24</v>
      </c>
      <c r="K1484" s="90" t="s">
        <v>3877</v>
      </c>
      <c r="L1484" s="91">
        <v>98</v>
      </c>
      <c r="M1484" s="90" t="s">
        <v>3818</v>
      </c>
      <c r="N1484" s="87" t="s">
        <v>14058</v>
      </c>
      <c r="O1484" s="87" t="s">
        <v>14683</v>
      </c>
      <c r="P1484" s="87" t="s">
        <v>14694</v>
      </c>
      <c r="Q1484" s="92" t="s">
        <v>11381</v>
      </c>
      <c r="R1484" s="88" t="s">
        <v>11382</v>
      </c>
      <c r="S1484" s="88">
        <v>98</v>
      </c>
      <c r="T1484" s="88" t="s">
        <v>14685</v>
      </c>
      <c r="U1484" s="87" t="s">
        <v>14686</v>
      </c>
      <c r="V1484" s="87" t="s">
        <v>14687</v>
      </c>
      <c r="W1484" s="87" t="s">
        <v>14688</v>
      </c>
      <c r="X1484" s="87" t="s">
        <v>14689</v>
      </c>
      <c r="Y1484" s="87" t="s">
        <v>14690</v>
      </c>
    </row>
    <row r="1485" spans="1:25" ht="90.75" customHeight="1">
      <c r="A1485" s="73"/>
      <c r="B1485" s="85"/>
      <c r="C1485" s="73"/>
      <c r="D1485" s="86">
        <v>14</v>
      </c>
      <c r="E1485" s="87" t="s">
        <v>14695</v>
      </c>
      <c r="F1485" s="87" t="s">
        <v>8664</v>
      </c>
      <c r="G1485" s="88" t="s">
        <v>371</v>
      </c>
      <c r="H1485" s="88" t="s">
        <v>96</v>
      </c>
      <c r="I1485" s="90" t="s">
        <v>14682</v>
      </c>
      <c r="J1485" s="90" t="s">
        <v>24</v>
      </c>
      <c r="K1485" s="90" t="s">
        <v>3877</v>
      </c>
      <c r="L1485" s="91">
        <v>98</v>
      </c>
      <c r="M1485" s="90" t="s">
        <v>3818</v>
      </c>
      <c r="N1485" s="87" t="s">
        <v>14058</v>
      </c>
      <c r="O1485" s="87" t="s">
        <v>14696</v>
      </c>
      <c r="P1485" s="87" t="s">
        <v>14697</v>
      </c>
      <c r="Q1485" s="92" t="s">
        <v>11381</v>
      </c>
      <c r="R1485" s="88" t="s">
        <v>11382</v>
      </c>
      <c r="S1485" s="88">
        <v>98</v>
      </c>
      <c r="T1485" s="88" t="s">
        <v>14685</v>
      </c>
      <c r="U1485" s="87" t="s">
        <v>14686</v>
      </c>
      <c r="V1485" s="87" t="s">
        <v>14687</v>
      </c>
      <c r="W1485" s="87" t="s">
        <v>14688</v>
      </c>
      <c r="X1485" s="87" t="s">
        <v>14689</v>
      </c>
      <c r="Y1485" s="87" t="s">
        <v>14690</v>
      </c>
    </row>
    <row r="1486" spans="1:25" ht="90.75" customHeight="1">
      <c r="A1486" s="73"/>
      <c r="B1486" s="85"/>
      <c r="C1486" s="73"/>
      <c r="D1486" s="86">
        <v>14</v>
      </c>
      <c r="E1486" s="87" t="s">
        <v>14698</v>
      </c>
      <c r="F1486" s="87" t="s">
        <v>8664</v>
      </c>
      <c r="G1486" s="88" t="s">
        <v>371</v>
      </c>
      <c r="H1486" s="88" t="s">
        <v>96</v>
      </c>
      <c r="I1486" s="90" t="s">
        <v>14682</v>
      </c>
      <c r="J1486" s="90" t="s">
        <v>24</v>
      </c>
      <c r="K1486" s="90" t="s">
        <v>3877</v>
      </c>
      <c r="L1486" s="91">
        <v>98</v>
      </c>
      <c r="M1486" s="90" t="s">
        <v>3818</v>
      </c>
      <c r="N1486" s="87" t="s">
        <v>14058</v>
      </c>
      <c r="O1486" s="87" t="s">
        <v>14696</v>
      </c>
      <c r="P1486" s="87" t="s">
        <v>14699</v>
      </c>
      <c r="Q1486" s="92" t="s">
        <v>11381</v>
      </c>
      <c r="R1486" s="88" t="s">
        <v>11382</v>
      </c>
      <c r="S1486" s="88">
        <v>98</v>
      </c>
      <c r="T1486" s="88" t="s">
        <v>14685</v>
      </c>
      <c r="U1486" s="87" t="s">
        <v>14686</v>
      </c>
      <c r="V1486" s="87" t="s">
        <v>14687</v>
      </c>
      <c r="W1486" s="87" t="s">
        <v>14688</v>
      </c>
      <c r="X1486" s="87" t="s">
        <v>14689</v>
      </c>
      <c r="Y1486" s="87" t="s">
        <v>14690</v>
      </c>
    </row>
    <row r="1487" spans="1:25" ht="90.75" customHeight="1">
      <c r="A1487" s="73"/>
      <c r="B1487" s="85"/>
      <c r="C1487" s="73"/>
      <c r="D1487" s="86">
        <v>41</v>
      </c>
      <c r="E1487" s="87" t="s">
        <v>14700</v>
      </c>
      <c r="F1487" s="87" t="s">
        <v>8664</v>
      </c>
      <c r="G1487" s="88" t="s">
        <v>371</v>
      </c>
      <c r="H1487" s="88" t="s">
        <v>96</v>
      </c>
      <c r="I1487" s="90" t="s">
        <v>14682</v>
      </c>
      <c r="J1487" s="90" t="s">
        <v>24</v>
      </c>
      <c r="K1487" s="90" t="s">
        <v>3877</v>
      </c>
      <c r="L1487" s="91">
        <v>98</v>
      </c>
      <c r="M1487" s="90" t="s">
        <v>3818</v>
      </c>
      <c r="N1487" s="87" t="s">
        <v>14701</v>
      </c>
      <c r="O1487" s="87" t="s">
        <v>14702</v>
      </c>
      <c r="P1487" s="87" t="s">
        <v>14703</v>
      </c>
      <c r="Q1487" s="92" t="s">
        <v>11381</v>
      </c>
      <c r="R1487" s="88" t="s">
        <v>7810</v>
      </c>
      <c r="S1487" s="88">
        <v>98</v>
      </c>
      <c r="T1487" s="88" t="s">
        <v>14704</v>
      </c>
      <c r="U1487" s="87" t="s">
        <v>14705</v>
      </c>
      <c r="V1487" s="87" t="s">
        <v>14303</v>
      </c>
      <c r="W1487" s="87" t="s">
        <v>14706</v>
      </c>
      <c r="X1487" s="87" t="s">
        <v>14707</v>
      </c>
      <c r="Y1487" s="87" t="s">
        <v>14708</v>
      </c>
    </row>
    <row r="1488" spans="1:25" ht="90.75" customHeight="1">
      <c r="A1488" s="73"/>
      <c r="B1488" s="85"/>
      <c r="C1488" s="73"/>
      <c r="D1488" s="86">
        <v>60</v>
      </c>
      <c r="E1488" s="87" t="s">
        <v>14709</v>
      </c>
      <c r="F1488" s="87" t="s">
        <v>8664</v>
      </c>
      <c r="G1488" s="88" t="s">
        <v>371</v>
      </c>
      <c r="H1488" s="88" t="s">
        <v>96</v>
      </c>
      <c r="I1488" s="90" t="s">
        <v>14682</v>
      </c>
      <c r="J1488" s="90" t="s">
        <v>24</v>
      </c>
      <c r="K1488" s="90" t="s">
        <v>3877</v>
      </c>
      <c r="L1488" s="91">
        <v>98</v>
      </c>
      <c r="M1488" s="90" t="s">
        <v>3818</v>
      </c>
      <c r="N1488" s="87" t="s">
        <v>14710</v>
      </c>
      <c r="O1488" s="87" t="s">
        <v>14711</v>
      </c>
      <c r="P1488" s="87" t="s">
        <v>14712</v>
      </c>
      <c r="Q1488" s="92" t="s">
        <v>11381</v>
      </c>
      <c r="R1488" s="88" t="s">
        <v>7810</v>
      </c>
      <c r="S1488" s="88">
        <v>98</v>
      </c>
      <c r="T1488" s="88" t="s">
        <v>14713</v>
      </c>
      <c r="U1488" s="87" t="s">
        <v>14714</v>
      </c>
      <c r="V1488" s="87" t="s">
        <v>14715</v>
      </c>
      <c r="W1488" s="87" t="s">
        <v>14716</v>
      </c>
      <c r="X1488" s="87" t="s">
        <v>14717</v>
      </c>
      <c r="Y1488" s="87" t="s">
        <v>14718</v>
      </c>
    </row>
    <row r="1489" spans="1:25" ht="90.75" customHeight="1">
      <c r="A1489" s="73"/>
      <c r="B1489" s="85"/>
      <c r="C1489" s="73"/>
      <c r="D1489" s="86">
        <v>60</v>
      </c>
      <c r="E1489" s="87" t="s">
        <v>14719</v>
      </c>
      <c r="F1489" s="87" t="s">
        <v>8664</v>
      </c>
      <c r="G1489" s="88" t="s">
        <v>371</v>
      </c>
      <c r="H1489" s="88" t="s">
        <v>96</v>
      </c>
      <c r="I1489" s="90" t="s">
        <v>14682</v>
      </c>
      <c r="J1489" s="90" t="s">
        <v>24</v>
      </c>
      <c r="K1489" s="90" t="s">
        <v>3877</v>
      </c>
      <c r="L1489" s="91">
        <v>98</v>
      </c>
      <c r="M1489" s="90" t="s">
        <v>3818</v>
      </c>
      <c r="N1489" s="87" t="s">
        <v>14710</v>
      </c>
      <c r="O1489" s="87" t="s">
        <v>14720</v>
      </c>
      <c r="P1489" s="87" t="s">
        <v>14721</v>
      </c>
      <c r="Q1489" s="92" t="s">
        <v>11391</v>
      </c>
      <c r="R1489" s="88" t="s">
        <v>7810</v>
      </c>
      <c r="S1489" s="88">
        <v>98</v>
      </c>
      <c r="T1489" s="88" t="s">
        <v>14713</v>
      </c>
      <c r="U1489" s="87" t="s">
        <v>14714</v>
      </c>
      <c r="V1489" s="87" t="s">
        <v>14715</v>
      </c>
      <c r="W1489" s="87" t="s">
        <v>14716</v>
      </c>
      <c r="X1489" s="87" t="s">
        <v>14717</v>
      </c>
      <c r="Y1489" s="87" t="s">
        <v>14718</v>
      </c>
    </row>
    <row r="1490" spans="1:25" ht="90.75" customHeight="1">
      <c r="A1490" s="73"/>
      <c r="B1490" s="85"/>
      <c r="C1490" s="73"/>
      <c r="D1490" s="86">
        <v>60</v>
      </c>
      <c r="E1490" s="87" t="s">
        <v>14722</v>
      </c>
      <c r="F1490" s="87" t="s">
        <v>8664</v>
      </c>
      <c r="G1490" s="88" t="s">
        <v>371</v>
      </c>
      <c r="H1490" s="88" t="s">
        <v>96</v>
      </c>
      <c r="I1490" s="90" t="s">
        <v>14682</v>
      </c>
      <c r="J1490" s="90" t="s">
        <v>24</v>
      </c>
      <c r="K1490" s="90" t="s">
        <v>3877</v>
      </c>
      <c r="L1490" s="91">
        <v>98</v>
      </c>
      <c r="M1490" s="90" t="s">
        <v>3818</v>
      </c>
      <c r="N1490" s="87" t="s">
        <v>14710</v>
      </c>
      <c r="O1490" s="87" t="s">
        <v>14720</v>
      </c>
      <c r="P1490" s="87" t="s">
        <v>14723</v>
      </c>
      <c r="Q1490" s="92" t="s">
        <v>11391</v>
      </c>
      <c r="R1490" s="88" t="s">
        <v>7810</v>
      </c>
      <c r="S1490" s="88">
        <v>98</v>
      </c>
      <c r="T1490" s="88" t="s">
        <v>14713</v>
      </c>
      <c r="U1490" s="87" t="s">
        <v>14714</v>
      </c>
      <c r="V1490" s="87" t="s">
        <v>14715</v>
      </c>
      <c r="W1490" s="87" t="s">
        <v>14716</v>
      </c>
      <c r="X1490" s="87" t="s">
        <v>14717</v>
      </c>
      <c r="Y1490" s="87" t="s">
        <v>14724</v>
      </c>
    </row>
    <row r="1491" spans="1:25" ht="90.75" customHeight="1">
      <c r="A1491" s="73"/>
      <c r="B1491" s="85"/>
      <c r="C1491" s="73"/>
      <c r="D1491" s="86">
        <v>61</v>
      </c>
      <c r="E1491" s="87" t="s">
        <v>14725</v>
      </c>
      <c r="F1491" s="87" t="s">
        <v>8664</v>
      </c>
      <c r="G1491" s="88" t="s">
        <v>371</v>
      </c>
      <c r="H1491" s="88" t="s">
        <v>96</v>
      </c>
      <c r="I1491" s="90" t="s">
        <v>14682</v>
      </c>
      <c r="J1491" s="90" t="s">
        <v>24</v>
      </c>
      <c r="K1491" s="90" t="s">
        <v>3877</v>
      </c>
      <c r="L1491" s="91">
        <v>98</v>
      </c>
      <c r="M1491" s="90" t="s">
        <v>3818</v>
      </c>
      <c r="N1491" s="87" t="s">
        <v>13979</v>
      </c>
      <c r="O1491" s="87" t="s">
        <v>14726</v>
      </c>
      <c r="P1491" s="87" t="s">
        <v>14727</v>
      </c>
      <c r="Q1491" s="92" t="s">
        <v>11381</v>
      </c>
      <c r="R1491" s="88" t="s">
        <v>11382</v>
      </c>
      <c r="S1491" s="88">
        <v>98</v>
      </c>
      <c r="T1491" s="88" t="s">
        <v>14728</v>
      </c>
      <c r="U1491" s="87" t="s">
        <v>13983</v>
      </c>
      <c r="V1491" s="87" t="s">
        <v>11593</v>
      </c>
      <c r="W1491" s="87" t="s">
        <v>13984</v>
      </c>
      <c r="X1491" s="87" t="s">
        <v>13985</v>
      </c>
      <c r="Y1491" s="87" t="s">
        <v>13986</v>
      </c>
    </row>
    <row r="1492" spans="1:25" ht="90.75" customHeight="1">
      <c r="A1492" s="73"/>
      <c r="B1492" s="85"/>
      <c r="C1492" s="73"/>
      <c r="D1492" s="86">
        <v>61</v>
      </c>
      <c r="E1492" s="87" t="s">
        <v>14729</v>
      </c>
      <c r="F1492" s="87" t="s">
        <v>8664</v>
      </c>
      <c r="G1492" s="88" t="s">
        <v>371</v>
      </c>
      <c r="H1492" s="88" t="s">
        <v>96</v>
      </c>
      <c r="I1492" s="90" t="s">
        <v>14682</v>
      </c>
      <c r="J1492" s="90" t="s">
        <v>24</v>
      </c>
      <c r="K1492" s="90" t="s">
        <v>3877</v>
      </c>
      <c r="L1492" s="91">
        <v>98</v>
      </c>
      <c r="M1492" s="90" t="s">
        <v>3818</v>
      </c>
      <c r="N1492" s="87" t="s">
        <v>13979</v>
      </c>
      <c r="O1492" s="87" t="s">
        <v>14726</v>
      </c>
      <c r="P1492" s="87" t="s">
        <v>14730</v>
      </c>
      <c r="Q1492" s="92" t="s">
        <v>11381</v>
      </c>
      <c r="R1492" s="88" t="s">
        <v>11382</v>
      </c>
      <c r="S1492" s="88">
        <v>98</v>
      </c>
      <c r="T1492" s="88" t="s">
        <v>14728</v>
      </c>
      <c r="U1492" s="87" t="s">
        <v>13983</v>
      </c>
      <c r="V1492" s="87" t="s">
        <v>11593</v>
      </c>
      <c r="W1492" s="87" t="s">
        <v>13984</v>
      </c>
      <c r="X1492" s="87" t="s">
        <v>13985</v>
      </c>
      <c r="Y1492" s="87" t="s">
        <v>13986</v>
      </c>
    </row>
    <row r="1493" spans="1:25" ht="90.75" customHeight="1">
      <c r="A1493" s="73"/>
      <c r="B1493" s="85"/>
      <c r="C1493" s="73"/>
      <c r="D1493" s="86">
        <v>61</v>
      </c>
      <c r="E1493" s="87" t="s">
        <v>14731</v>
      </c>
      <c r="F1493" s="87" t="s">
        <v>8664</v>
      </c>
      <c r="G1493" s="88" t="s">
        <v>371</v>
      </c>
      <c r="H1493" s="88" t="s">
        <v>96</v>
      </c>
      <c r="I1493" s="90" t="s">
        <v>14682</v>
      </c>
      <c r="J1493" s="90" t="s">
        <v>24</v>
      </c>
      <c r="K1493" s="90" t="s">
        <v>3877</v>
      </c>
      <c r="L1493" s="91">
        <v>98</v>
      </c>
      <c r="M1493" s="90" t="s">
        <v>3818</v>
      </c>
      <c r="N1493" s="87" t="s">
        <v>13979</v>
      </c>
      <c r="O1493" s="87" t="s">
        <v>14726</v>
      </c>
      <c r="P1493" s="87" t="s">
        <v>14732</v>
      </c>
      <c r="Q1493" s="92" t="s">
        <v>11381</v>
      </c>
      <c r="R1493" s="88" t="s">
        <v>11382</v>
      </c>
      <c r="S1493" s="88">
        <v>98</v>
      </c>
      <c r="T1493" s="88" t="s">
        <v>14728</v>
      </c>
      <c r="U1493" s="87" t="s">
        <v>13983</v>
      </c>
      <c r="V1493" s="87" t="s">
        <v>11593</v>
      </c>
      <c r="W1493" s="87" t="s">
        <v>13984</v>
      </c>
      <c r="X1493" s="87" t="s">
        <v>13985</v>
      </c>
      <c r="Y1493" s="87" t="s">
        <v>13986</v>
      </c>
    </row>
    <row r="1494" spans="1:25" ht="90.75" customHeight="1">
      <c r="A1494" s="73"/>
      <c r="B1494" s="85"/>
      <c r="C1494" s="73"/>
      <c r="D1494" s="86">
        <v>61</v>
      </c>
      <c r="E1494" s="87" t="s">
        <v>14733</v>
      </c>
      <c r="F1494" s="87" t="s">
        <v>8664</v>
      </c>
      <c r="G1494" s="88" t="s">
        <v>371</v>
      </c>
      <c r="H1494" s="88" t="s">
        <v>96</v>
      </c>
      <c r="I1494" s="90" t="s">
        <v>14682</v>
      </c>
      <c r="J1494" s="90" t="s">
        <v>24</v>
      </c>
      <c r="K1494" s="90" t="s">
        <v>3877</v>
      </c>
      <c r="L1494" s="91">
        <v>98</v>
      </c>
      <c r="M1494" s="90" t="s">
        <v>3818</v>
      </c>
      <c r="N1494" s="87" t="s">
        <v>13979</v>
      </c>
      <c r="O1494" s="87" t="s">
        <v>14726</v>
      </c>
      <c r="P1494" s="87" t="s">
        <v>14734</v>
      </c>
      <c r="Q1494" s="92" t="s">
        <v>11381</v>
      </c>
      <c r="R1494" s="88" t="s">
        <v>11382</v>
      </c>
      <c r="S1494" s="88">
        <v>98</v>
      </c>
      <c r="T1494" s="88" t="s">
        <v>14728</v>
      </c>
      <c r="U1494" s="87" t="s">
        <v>13983</v>
      </c>
      <c r="V1494" s="87" t="s">
        <v>11593</v>
      </c>
      <c r="W1494" s="87" t="s">
        <v>13984</v>
      </c>
      <c r="X1494" s="87" t="s">
        <v>13985</v>
      </c>
      <c r="Y1494" s="87" t="s">
        <v>13986</v>
      </c>
    </row>
    <row r="1495" spans="1:25" ht="90.75" customHeight="1">
      <c r="A1495" s="73"/>
      <c r="B1495" s="85"/>
      <c r="C1495" s="73"/>
      <c r="D1495" s="86">
        <v>13</v>
      </c>
      <c r="E1495" s="87" t="s">
        <v>14735</v>
      </c>
      <c r="F1495" s="87" t="s">
        <v>8665</v>
      </c>
      <c r="G1495" s="88" t="s">
        <v>371</v>
      </c>
      <c r="H1495" s="88" t="s">
        <v>96</v>
      </c>
      <c r="I1495" s="90" t="s">
        <v>14682</v>
      </c>
      <c r="J1495" s="90" t="s">
        <v>24</v>
      </c>
      <c r="K1495" s="90" t="s">
        <v>3877</v>
      </c>
      <c r="L1495" s="91">
        <v>99</v>
      </c>
      <c r="M1495" s="90" t="s">
        <v>3818</v>
      </c>
      <c r="N1495" s="87" t="s">
        <v>13717</v>
      </c>
      <c r="O1495" s="87" t="s">
        <v>14736</v>
      </c>
      <c r="P1495" s="87" t="s">
        <v>14737</v>
      </c>
      <c r="Q1495" s="92" t="s">
        <v>11381</v>
      </c>
      <c r="R1495" s="88" t="s">
        <v>7810</v>
      </c>
      <c r="S1495" s="88">
        <v>99</v>
      </c>
      <c r="T1495" s="88" t="s">
        <v>14738</v>
      </c>
      <c r="U1495" s="87" t="s">
        <v>13721</v>
      </c>
      <c r="V1495" s="87" t="s">
        <v>13722</v>
      </c>
      <c r="W1495" s="87" t="s">
        <v>13723</v>
      </c>
      <c r="X1495" s="87" t="s">
        <v>11595</v>
      </c>
      <c r="Y1495" s="87" t="s">
        <v>13724</v>
      </c>
    </row>
    <row r="1496" spans="1:25" ht="90.75" customHeight="1">
      <c r="A1496" s="73"/>
      <c r="B1496" s="85"/>
      <c r="C1496" s="73"/>
      <c r="D1496" s="86">
        <v>13</v>
      </c>
      <c r="E1496" s="87" t="s">
        <v>14739</v>
      </c>
      <c r="F1496" s="87" t="s">
        <v>8665</v>
      </c>
      <c r="G1496" s="88" t="s">
        <v>371</v>
      </c>
      <c r="H1496" s="88" t="s">
        <v>96</v>
      </c>
      <c r="I1496" s="90" t="s">
        <v>14682</v>
      </c>
      <c r="J1496" s="90" t="s">
        <v>24</v>
      </c>
      <c r="K1496" s="90" t="s">
        <v>3877</v>
      </c>
      <c r="L1496" s="91">
        <v>99</v>
      </c>
      <c r="M1496" s="90" t="s">
        <v>3818</v>
      </c>
      <c r="N1496" s="87" t="s">
        <v>13717</v>
      </c>
      <c r="O1496" s="87" t="s">
        <v>14736</v>
      </c>
      <c r="P1496" s="87" t="s">
        <v>14740</v>
      </c>
      <c r="Q1496" s="92" t="s">
        <v>11391</v>
      </c>
      <c r="R1496" s="88" t="s">
        <v>7810</v>
      </c>
      <c r="S1496" s="88">
        <v>99</v>
      </c>
      <c r="T1496" s="88" t="s">
        <v>14738</v>
      </c>
      <c r="U1496" s="87" t="s">
        <v>13721</v>
      </c>
      <c r="V1496" s="87" t="s">
        <v>13722</v>
      </c>
      <c r="W1496" s="87" t="s">
        <v>13723</v>
      </c>
      <c r="X1496" s="87" t="s">
        <v>11595</v>
      </c>
      <c r="Y1496" s="87" t="s">
        <v>13724</v>
      </c>
    </row>
    <row r="1497" spans="1:25" ht="90.75" customHeight="1">
      <c r="A1497" s="73"/>
      <c r="B1497" s="85"/>
      <c r="C1497" s="73"/>
      <c r="D1497" s="86">
        <v>13</v>
      </c>
      <c r="E1497" s="87" t="s">
        <v>14741</v>
      </c>
      <c r="F1497" s="87" t="s">
        <v>8665</v>
      </c>
      <c r="G1497" s="88" t="s">
        <v>371</v>
      </c>
      <c r="H1497" s="88" t="s">
        <v>96</v>
      </c>
      <c r="I1497" s="90" t="s">
        <v>14682</v>
      </c>
      <c r="J1497" s="90" t="s">
        <v>24</v>
      </c>
      <c r="K1497" s="90" t="s">
        <v>3877</v>
      </c>
      <c r="L1497" s="91">
        <v>99</v>
      </c>
      <c r="M1497" s="90" t="s">
        <v>3818</v>
      </c>
      <c r="N1497" s="87" t="s">
        <v>13717</v>
      </c>
      <c r="O1497" s="87" t="s">
        <v>14736</v>
      </c>
      <c r="P1497" s="87" t="s">
        <v>14742</v>
      </c>
      <c r="Q1497" s="92" t="s">
        <v>11381</v>
      </c>
      <c r="R1497" s="88" t="s">
        <v>11382</v>
      </c>
      <c r="S1497" s="88">
        <v>99</v>
      </c>
      <c r="T1497" s="88" t="s">
        <v>14743</v>
      </c>
      <c r="U1497" s="87" t="s">
        <v>13721</v>
      </c>
      <c r="V1497" s="87" t="s">
        <v>13722</v>
      </c>
      <c r="W1497" s="87" t="s">
        <v>13723</v>
      </c>
      <c r="X1497" s="87" t="s">
        <v>11595</v>
      </c>
      <c r="Y1497" s="87" t="s">
        <v>13724</v>
      </c>
    </row>
    <row r="1498" spans="1:25" ht="90.75" customHeight="1">
      <c r="A1498" s="73"/>
      <c r="B1498" s="85"/>
      <c r="C1498" s="73"/>
      <c r="D1498" s="86">
        <v>14</v>
      </c>
      <c r="E1498" s="87" t="s">
        <v>14744</v>
      </c>
      <c r="F1498" s="87" t="s">
        <v>8665</v>
      </c>
      <c r="G1498" s="88" t="s">
        <v>371</v>
      </c>
      <c r="H1498" s="88" t="s">
        <v>96</v>
      </c>
      <c r="I1498" s="90" t="s">
        <v>14682</v>
      </c>
      <c r="J1498" s="90" t="s">
        <v>24</v>
      </c>
      <c r="K1498" s="90" t="s">
        <v>3877</v>
      </c>
      <c r="L1498" s="91">
        <v>99</v>
      </c>
      <c r="M1498" s="90" t="s">
        <v>3818</v>
      </c>
      <c r="N1498" s="87" t="s">
        <v>14058</v>
      </c>
      <c r="O1498" s="87" t="s">
        <v>14696</v>
      </c>
      <c r="P1498" s="87" t="s">
        <v>14745</v>
      </c>
      <c r="Q1498" s="92" t="s">
        <v>11381</v>
      </c>
      <c r="R1498" s="88" t="s">
        <v>11382</v>
      </c>
      <c r="S1498" s="88">
        <v>99</v>
      </c>
      <c r="T1498" s="88" t="s">
        <v>14746</v>
      </c>
      <c r="U1498" s="87" t="s">
        <v>14686</v>
      </c>
      <c r="V1498" s="87" t="s">
        <v>14687</v>
      </c>
      <c r="W1498" s="87" t="s">
        <v>14688</v>
      </c>
      <c r="X1498" s="87" t="s">
        <v>14689</v>
      </c>
      <c r="Y1498" s="87" t="s">
        <v>14690</v>
      </c>
    </row>
    <row r="1499" spans="1:25" ht="90.75" customHeight="1">
      <c r="A1499" s="73"/>
      <c r="B1499" s="85"/>
      <c r="C1499" s="73"/>
      <c r="D1499" s="86">
        <v>14</v>
      </c>
      <c r="E1499" s="87" t="s">
        <v>14747</v>
      </c>
      <c r="F1499" s="87" t="s">
        <v>8665</v>
      </c>
      <c r="G1499" s="88" t="s">
        <v>371</v>
      </c>
      <c r="H1499" s="88" t="s">
        <v>96</v>
      </c>
      <c r="I1499" s="90" t="s">
        <v>14682</v>
      </c>
      <c r="J1499" s="90" t="s">
        <v>24</v>
      </c>
      <c r="K1499" s="90" t="s">
        <v>3877</v>
      </c>
      <c r="L1499" s="91">
        <v>99</v>
      </c>
      <c r="M1499" s="90" t="s">
        <v>3818</v>
      </c>
      <c r="N1499" s="87" t="s">
        <v>14058</v>
      </c>
      <c r="O1499" s="87" t="s">
        <v>14696</v>
      </c>
      <c r="P1499" s="87" t="s">
        <v>14748</v>
      </c>
      <c r="Q1499" s="92" t="s">
        <v>11381</v>
      </c>
      <c r="R1499" s="88" t="s">
        <v>11382</v>
      </c>
      <c r="S1499" s="88">
        <v>99</v>
      </c>
      <c r="T1499" s="88" t="s">
        <v>14746</v>
      </c>
      <c r="U1499" s="87" t="s">
        <v>14686</v>
      </c>
      <c r="V1499" s="87" t="s">
        <v>14687</v>
      </c>
      <c r="W1499" s="87" t="s">
        <v>14688</v>
      </c>
      <c r="X1499" s="87" t="s">
        <v>14689</v>
      </c>
      <c r="Y1499" s="87" t="s">
        <v>14690</v>
      </c>
    </row>
    <row r="1500" spans="1:25" ht="90.75" customHeight="1">
      <c r="A1500" s="73"/>
      <c r="B1500" s="85"/>
      <c r="C1500" s="73"/>
      <c r="D1500" s="86">
        <v>14</v>
      </c>
      <c r="E1500" s="87" t="s">
        <v>14749</v>
      </c>
      <c r="F1500" s="87" t="s">
        <v>8665</v>
      </c>
      <c r="G1500" s="88" t="s">
        <v>371</v>
      </c>
      <c r="H1500" s="88" t="s">
        <v>96</v>
      </c>
      <c r="I1500" s="90" t="s">
        <v>14682</v>
      </c>
      <c r="J1500" s="90" t="s">
        <v>24</v>
      </c>
      <c r="K1500" s="90" t="s">
        <v>3877</v>
      </c>
      <c r="L1500" s="91">
        <v>99</v>
      </c>
      <c r="M1500" s="90" t="s">
        <v>3818</v>
      </c>
      <c r="N1500" s="87" t="s">
        <v>14058</v>
      </c>
      <c r="O1500" s="87" t="s">
        <v>14702</v>
      </c>
      <c r="P1500" s="87" t="s">
        <v>14750</v>
      </c>
      <c r="Q1500" s="92" t="s">
        <v>11381</v>
      </c>
      <c r="R1500" s="88" t="s">
        <v>11382</v>
      </c>
      <c r="S1500" s="88">
        <v>99</v>
      </c>
      <c r="T1500" s="88" t="s">
        <v>14746</v>
      </c>
      <c r="U1500" s="87" t="s">
        <v>14686</v>
      </c>
      <c r="V1500" s="87" t="s">
        <v>14687</v>
      </c>
      <c r="W1500" s="87" t="s">
        <v>14688</v>
      </c>
      <c r="X1500" s="87" t="s">
        <v>14689</v>
      </c>
      <c r="Y1500" s="87" t="s">
        <v>14690</v>
      </c>
    </row>
    <row r="1501" spans="1:25" ht="90.75" customHeight="1">
      <c r="A1501" s="73"/>
      <c r="B1501" s="85"/>
      <c r="C1501" s="73"/>
      <c r="D1501" s="86">
        <v>14</v>
      </c>
      <c r="E1501" s="87" t="s">
        <v>14751</v>
      </c>
      <c r="F1501" s="87" t="s">
        <v>8665</v>
      </c>
      <c r="G1501" s="88" t="s">
        <v>371</v>
      </c>
      <c r="H1501" s="88" t="s">
        <v>96</v>
      </c>
      <c r="I1501" s="90" t="s">
        <v>14682</v>
      </c>
      <c r="J1501" s="90" t="s">
        <v>24</v>
      </c>
      <c r="K1501" s="90" t="s">
        <v>3877</v>
      </c>
      <c r="L1501" s="91">
        <v>99</v>
      </c>
      <c r="M1501" s="90" t="s">
        <v>3818</v>
      </c>
      <c r="N1501" s="87" t="s">
        <v>14058</v>
      </c>
      <c r="O1501" s="87" t="s">
        <v>14702</v>
      </c>
      <c r="P1501" s="87" t="s">
        <v>14752</v>
      </c>
      <c r="Q1501" s="92" t="s">
        <v>11391</v>
      </c>
      <c r="R1501" s="88" t="s">
        <v>11382</v>
      </c>
      <c r="S1501" s="88">
        <v>99</v>
      </c>
      <c r="T1501" s="88" t="s">
        <v>14746</v>
      </c>
      <c r="U1501" s="87" t="s">
        <v>14686</v>
      </c>
      <c r="V1501" s="87" t="s">
        <v>14687</v>
      </c>
      <c r="W1501" s="87" t="s">
        <v>14688</v>
      </c>
      <c r="X1501" s="87" t="s">
        <v>14689</v>
      </c>
      <c r="Y1501" s="87" t="s">
        <v>14690</v>
      </c>
    </row>
    <row r="1502" spans="1:25" ht="90.75" customHeight="1">
      <c r="A1502" s="73"/>
      <c r="B1502" s="85"/>
      <c r="C1502" s="73"/>
      <c r="D1502" s="86">
        <v>34</v>
      </c>
      <c r="E1502" s="87" t="s">
        <v>14753</v>
      </c>
      <c r="F1502" s="87" t="s">
        <v>8665</v>
      </c>
      <c r="G1502" s="88" t="s">
        <v>371</v>
      </c>
      <c r="H1502" s="88" t="s">
        <v>96</v>
      </c>
      <c r="I1502" s="90" t="s">
        <v>14682</v>
      </c>
      <c r="J1502" s="90" t="s">
        <v>24</v>
      </c>
      <c r="K1502" s="90" t="s">
        <v>3877</v>
      </c>
      <c r="L1502" s="91">
        <v>99</v>
      </c>
      <c r="M1502" s="90" t="s">
        <v>3818</v>
      </c>
      <c r="N1502" s="87" t="s">
        <v>14754</v>
      </c>
      <c r="O1502" s="87" t="s">
        <v>14755</v>
      </c>
      <c r="P1502" s="87" t="s">
        <v>14756</v>
      </c>
      <c r="Q1502" s="92" t="s">
        <v>11381</v>
      </c>
      <c r="R1502" s="88" t="s">
        <v>7810</v>
      </c>
      <c r="S1502" s="88">
        <v>99</v>
      </c>
      <c r="T1502" s="88" t="s">
        <v>14757</v>
      </c>
      <c r="U1502" s="87" t="s">
        <v>14758</v>
      </c>
      <c r="V1502" s="87" t="s">
        <v>14759</v>
      </c>
      <c r="W1502" s="87" t="s">
        <v>14760</v>
      </c>
      <c r="X1502" s="87" t="s">
        <v>14761</v>
      </c>
      <c r="Y1502" s="87" t="s">
        <v>14762</v>
      </c>
    </row>
    <row r="1503" spans="1:25" ht="90.75" customHeight="1">
      <c r="A1503" s="73"/>
      <c r="B1503" s="85"/>
      <c r="C1503" s="73"/>
      <c r="D1503" s="86">
        <v>34</v>
      </c>
      <c r="E1503" s="87" t="s">
        <v>14763</v>
      </c>
      <c r="F1503" s="87" t="s">
        <v>8665</v>
      </c>
      <c r="G1503" s="88" t="s">
        <v>371</v>
      </c>
      <c r="H1503" s="88" t="s">
        <v>96</v>
      </c>
      <c r="I1503" s="90" t="s">
        <v>14682</v>
      </c>
      <c r="J1503" s="90" t="s">
        <v>24</v>
      </c>
      <c r="K1503" s="90" t="s">
        <v>3877</v>
      </c>
      <c r="L1503" s="91">
        <v>99</v>
      </c>
      <c r="M1503" s="90" t="s">
        <v>3818</v>
      </c>
      <c r="N1503" s="87" t="s">
        <v>14754</v>
      </c>
      <c r="O1503" s="87" t="s">
        <v>14755</v>
      </c>
      <c r="P1503" s="87" t="s">
        <v>14764</v>
      </c>
      <c r="Q1503" s="92" t="s">
        <v>11381</v>
      </c>
      <c r="R1503" s="88" t="s">
        <v>7810</v>
      </c>
      <c r="S1503" s="88">
        <v>99</v>
      </c>
      <c r="T1503" s="88" t="s">
        <v>14757</v>
      </c>
      <c r="U1503" s="87" t="s">
        <v>14758</v>
      </c>
      <c r="V1503" s="87" t="s">
        <v>14759</v>
      </c>
      <c r="W1503" s="87" t="s">
        <v>14760</v>
      </c>
      <c r="X1503" s="87" t="s">
        <v>14761</v>
      </c>
      <c r="Y1503" s="87" t="s">
        <v>14762</v>
      </c>
    </row>
    <row r="1504" spans="1:25" ht="90.75" customHeight="1">
      <c r="A1504" s="73"/>
      <c r="B1504" s="85"/>
      <c r="C1504" s="73"/>
      <c r="D1504" s="86">
        <v>41</v>
      </c>
      <c r="E1504" s="87" t="s">
        <v>14765</v>
      </c>
      <c r="F1504" s="87" t="s">
        <v>8665</v>
      </c>
      <c r="G1504" s="88" t="s">
        <v>371</v>
      </c>
      <c r="H1504" s="88" t="s">
        <v>96</v>
      </c>
      <c r="I1504" s="90" t="s">
        <v>14682</v>
      </c>
      <c r="J1504" s="90" t="s">
        <v>24</v>
      </c>
      <c r="K1504" s="90" t="s">
        <v>3877</v>
      </c>
      <c r="L1504" s="91">
        <v>99</v>
      </c>
      <c r="M1504" s="90" t="s">
        <v>3818</v>
      </c>
      <c r="N1504" s="87" t="s">
        <v>14701</v>
      </c>
      <c r="O1504" s="87" t="s">
        <v>14702</v>
      </c>
      <c r="P1504" s="87" t="s">
        <v>14766</v>
      </c>
      <c r="Q1504" s="92" t="s">
        <v>11381</v>
      </c>
      <c r="R1504" s="88" t="s">
        <v>7810</v>
      </c>
      <c r="S1504" s="88">
        <v>99</v>
      </c>
      <c r="T1504" s="88" t="s">
        <v>14767</v>
      </c>
      <c r="U1504" s="87" t="s">
        <v>14705</v>
      </c>
      <c r="V1504" s="87" t="s">
        <v>14303</v>
      </c>
      <c r="W1504" s="87" t="s">
        <v>14706</v>
      </c>
      <c r="X1504" s="87" t="s">
        <v>14707</v>
      </c>
      <c r="Y1504" s="87" t="s">
        <v>14708</v>
      </c>
    </row>
    <row r="1505" spans="1:25" ht="90.75" customHeight="1">
      <c r="A1505" s="73"/>
      <c r="B1505" s="85"/>
      <c r="C1505" s="73"/>
      <c r="D1505" s="86">
        <v>41</v>
      </c>
      <c r="E1505" s="87" t="s">
        <v>14768</v>
      </c>
      <c r="F1505" s="87" t="s">
        <v>8665</v>
      </c>
      <c r="G1505" s="88" t="s">
        <v>371</v>
      </c>
      <c r="H1505" s="88" t="s">
        <v>96</v>
      </c>
      <c r="I1505" s="90" t="s">
        <v>14682</v>
      </c>
      <c r="J1505" s="90" t="s">
        <v>24</v>
      </c>
      <c r="K1505" s="90" t="s">
        <v>3877</v>
      </c>
      <c r="L1505" s="91">
        <v>99</v>
      </c>
      <c r="M1505" s="90" t="s">
        <v>3818</v>
      </c>
      <c r="N1505" s="87" t="s">
        <v>14701</v>
      </c>
      <c r="O1505" s="87" t="s">
        <v>14702</v>
      </c>
      <c r="P1505" s="87" t="s">
        <v>14769</v>
      </c>
      <c r="Q1505" s="92" t="s">
        <v>11381</v>
      </c>
      <c r="R1505" s="88" t="s">
        <v>7810</v>
      </c>
      <c r="S1505" s="88">
        <v>99</v>
      </c>
      <c r="T1505" s="88" t="s">
        <v>14767</v>
      </c>
      <c r="U1505" s="87" t="s">
        <v>14705</v>
      </c>
      <c r="V1505" s="87" t="s">
        <v>14303</v>
      </c>
      <c r="W1505" s="87" t="s">
        <v>14706</v>
      </c>
      <c r="X1505" s="87" t="s">
        <v>14707</v>
      </c>
      <c r="Y1505" s="87" t="s">
        <v>14708</v>
      </c>
    </row>
    <row r="1506" spans="1:25" ht="90.75" customHeight="1">
      <c r="A1506" s="73"/>
      <c r="B1506" s="85"/>
      <c r="C1506" s="73"/>
      <c r="D1506" s="86">
        <v>60</v>
      </c>
      <c r="E1506" s="87" t="s">
        <v>14770</v>
      </c>
      <c r="F1506" s="87" t="s">
        <v>8665</v>
      </c>
      <c r="G1506" s="88" t="s">
        <v>371</v>
      </c>
      <c r="H1506" s="88" t="s">
        <v>96</v>
      </c>
      <c r="I1506" s="90" t="s">
        <v>14682</v>
      </c>
      <c r="J1506" s="90" t="s">
        <v>24</v>
      </c>
      <c r="K1506" s="90" t="s">
        <v>3877</v>
      </c>
      <c r="L1506" s="91">
        <v>99</v>
      </c>
      <c r="M1506" s="90" t="s">
        <v>3818</v>
      </c>
      <c r="N1506" s="87" t="s">
        <v>14710</v>
      </c>
      <c r="O1506" s="87" t="s">
        <v>14720</v>
      </c>
      <c r="P1506" s="87" t="s">
        <v>14771</v>
      </c>
      <c r="Q1506" s="92" t="s">
        <v>11381</v>
      </c>
      <c r="R1506" s="88" t="s">
        <v>7810</v>
      </c>
      <c r="S1506" s="88">
        <v>99</v>
      </c>
      <c r="T1506" s="88" t="s">
        <v>14713</v>
      </c>
      <c r="U1506" s="87" t="s">
        <v>14714</v>
      </c>
      <c r="V1506" s="87" t="s">
        <v>14715</v>
      </c>
      <c r="W1506" s="87" t="s">
        <v>14716</v>
      </c>
      <c r="X1506" s="87" t="s">
        <v>14717</v>
      </c>
      <c r="Y1506" s="87" t="s">
        <v>14718</v>
      </c>
    </row>
    <row r="1507" spans="1:25" ht="90.75" customHeight="1">
      <c r="A1507" s="73"/>
      <c r="B1507" s="85"/>
      <c r="C1507" s="73"/>
      <c r="D1507" s="86">
        <v>60</v>
      </c>
      <c r="E1507" s="87" t="s">
        <v>14772</v>
      </c>
      <c r="F1507" s="87" t="s">
        <v>8665</v>
      </c>
      <c r="G1507" s="88" t="s">
        <v>371</v>
      </c>
      <c r="H1507" s="88" t="s">
        <v>96</v>
      </c>
      <c r="I1507" s="90" t="s">
        <v>14682</v>
      </c>
      <c r="J1507" s="90" t="s">
        <v>24</v>
      </c>
      <c r="K1507" s="90" t="s">
        <v>3877</v>
      </c>
      <c r="L1507" s="91">
        <v>99</v>
      </c>
      <c r="M1507" s="90" t="s">
        <v>3818</v>
      </c>
      <c r="N1507" s="87" t="s">
        <v>14710</v>
      </c>
      <c r="O1507" s="87" t="s">
        <v>14720</v>
      </c>
      <c r="P1507" s="87" t="s">
        <v>14773</v>
      </c>
      <c r="Q1507" s="92" t="s">
        <v>11391</v>
      </c>
      <c r="R1507" s="88" t="s">
        <v>7810</v>
      </c>
      <c r="S1507" s="88">
        <v>99</v>
      </c>
      <c r="T1507" s="88" t="s">
        <v>14713</v>
      </c>
      <c r="U1507" s="87" t="s">
        <v>14714</v>
      </c>
      <c r="V1507" s="87" t="s">
        <v>14715</v>
      </c>
      <c r="W1507" s="87" t="s">
        <v>14716</v>
      </c>
      <c r="X1507" s="87" t="s">
        <v>14717</v>
      </c>
      <c r="Y1507" s="87" t="s">
        <v>14718</v>
      </c>
    </row>
    <row r="1508" spans="1:25" ht="90.75" customHeight="1">
      <c r="A1508" s="73"/>
      <c r="B1508" s="85"/>
      <c r="C1508" s="73"/>
      <c r="D1508" s="86">
        <v>60</v>
      </c>
      <c r="E1508" s="87" t="s">
        <v>14774</v>
      </c>
      <c r="F1508" s="87" t="s">
        <v>8665</v>
      </c>
      <c r="G1508" s="88" t="s">
        <v>371</v>
      </c>
      <c r="H1508" s="88" t="s">
        <v>96</v>
      </c>
      <c r="I1508" s="90" t="s">
        <v>14682</v>
      </c>
      <c r="J1508" s="90" t="s">
        <v>24</v>
      </c>
      <c r="K1508" s="90" t="s">
        <v>3877</v>
      </c>
      <c r="L1508" s="91">
        <v>99</v>
      </c>
      <c r="M1508" s="90" t="s">
        <v>3818</v>
      </c>
      <c r="N1508" s="87" t="s">
        <v>14710</v>
      </c>
      <c r="O1508" s="87" t="s">
        <v>14720</v>
      </c>
      <c r="P1508" s="87" t="s">
        <v>14775</v>
      </c>
      <c r="Q1508" s="92" t="s">
        <v>11391</v>
      </c>
      <c r="R1508" s="88" t="s">
        <v>7810</v>
      </c>
      <c r="S1508" s="88">
        <v>99</v>
      </c>
      <c r="T1508" s="88" t="s">
        <v>14713</v>
      </c>
      <c r="U1508" s="87" t="s">
        <v>14714</v>
      </c>
      <c r="V1508" s="87" t="s">
        <v>14715</v>
      </c>
      <c r="W1508" s="87" t="s">
        <v>14716</v>
      </c>
      <c r="X1508" s="87" t="s">
        <v>14717</v>
      </c>
      <c r="Y1508" s="87" t="s">
        <v>14724</v>
      </c>
    </row>
    <row r="1509" spans="1:25" ht="112.5" customHeight="1">
      <c r="A1509" s="73"/>
      <c r="B1509" s="85"/>
      <c r="C1509" s="73"/>
      <c r="D1509" s="86">
        <v>61</v>
      </c>
      <c r="E1509" s="87" t="s">
        <v>14776</v>
      </c>
      <c r="F1509" s="87" t="s">
        <v>8665</v>
      </c>
      <c r="G1509" s="88" t="s">
        <v>371</v>
      </c>
      <c r="H1509" s="88" t="s">
        <v>96</v>
      </c>
      <c r="I1509" s="90" t="s">
        <v>14682</v>
      </c>
      <c r="J1509" s="90" t="s">
        <v>24</v>
      </c>
      <c r="K1509" s="90" t="s">
        <v>3877</v>
      </c>
      <c r="L1509" s="91">
        <v>99</v>
      </c>
      <c r="M1509" s="90" t="s">
        <v>3818</v>
      </c>
      <c r="N1509" s="87" t="s">
        <v>13979</v>
      </c>
      <c r="O1509" s="87" t="s">
        <v>14777</v>
      </c>
      <c r="P1509" s="87" t="s">
        <v>14778</v>
      </c>
      <c r="Q1509" s="92" t="s">
        <v>11381</v>
      </c>
      <c r="R1509" s="88" t="s">
        <v>11382</v>
      </c>
      <c r="S1509" s="88">
        <v>99</v>
      </c>
      <c r="T1509" s="88" t="s">
        <v>14779</v>
      </c>
      <c r="U1509" s="87" t="s">
        <v>13983</v>
      </c>
      <c r="V1509" s="87" t="s">
        <v>11593</v>
      </c>
      <c r="W1509" s="87" t="s">
        <v>13984</v>
      </c>
      <c r="X1509" s="87" t="s">
        <v>13985</v>
      </c>
      <c r="Y1509" s="87" t="s">
        <v>13986</v>
      </c>
    </row>
    <row r="1510" spans="1:25" ht="112.5" customHeight="1">
      <c r="A1510" s="73"/>
      <c r="B1510" s="85"/>
      <c r="C1510" s="73"/>
      <c r="D1510" s="86">
        <v>61</v>
      </c>
      <c r="E1510" s="87" t="s">
        <v>14780</v>
      </c>
      <c r="F1510" s="87" t="s">
        <v>8665</v>
      </c>
      <c r="G1510" s="88" t="s">
        <v>371</v>
      </c>
      <c r="H1510" s="88" t="s">
        <v>96</v>
      </c>
      <c r="I1510" s="90" t="s">
        <v>14682</v>
      </c>
      <c r="J1510" s="90" t="s">
        <v>24</v>
      </c>
      <c r="K1510" s="90" t="s">
        <v>3877</v>
      </c>
      <c r="L1510" s="91">
        <v>99</v>
      </c>
      <c r="M1510" s="90" t="s">
        <v>3818</v>
      </c>
      <c r="N1510" s="87" t="s">
        <v>13979</v>
      </c>
      <c r="O1510" s="87" t="s">
        <v>14777</v>
      </c>
      <c r="P1510" s="87" t="s">
        <v>14781</v>
      </c>
      <c r="Q1510" s="92" t="s">
        <v>11381</v>
      </c>
      <c r="R1510" s="88" t="s">
        <v>11382</v>
      </c>
      <c r="S1510" s="88">
        <v>99</v>
      </c>
      <c r="T1510" s="88" t="s">
        <v>14779</v>
      </c>
      <c r="U1510" s="87" t="s">
        <v>13983</v>
      </c>
      <c r="V1510" s="87" t="s">
        <v>11593</v>
      </c>
      <c r="W1510" s="87" t="s">
        <v>13984</v>
      </c>
      <c r="X1510" s="87" t="s">
        <v>13985</v>
      </c>
      <c r="Y1510" s="87" t="s">
        <v>13986</v>
      </c>
    </row>
    <row r="1511" spans="1:25" ht="112.5" customHeight="1">
      <c r="A1511" s="73"/>
      <c r="B1511" s="85"/>
      <c r="C1511" s="73"/>
      <c r="D1511" s="86">
        <v>61</v>
      </c>
      <c r="E1511" s="87" t="s">
        <v>14782</v>
      </c>
      <c r="F1511" s="87" t="s">
        <v>8665</v>
      </c>
      <c r="G1511" s="88" t="s">
        <v>371</v>
      </c>
      <c r="H1511" s="88" t="s">
        <v>96</v>
      </c>
      <c r="I1511" s="90" t="s">
        <v>14682</v>
      </c>
      <c r="J1511" s="90" t="s">
        <v>24</v>
      </c>
      <c r="K1511" s="90" t="s">
        <v>3877</v>
      </c>
      <c r="L1511" s="91">
        <v>99</v>
      </c>
      <c r="M1511" s="90" t="s">
        <v>3818</v>
      </c>
      <c r="N1511" s="87" t="s">
        <v>13979</v>
      </c>
      <c r="O1511" s="87" t="s">
        <v>14777</v>
      </c>
      <c r="P1511" s="87" t="s">
        <v>14783</v>
      </c>
      <c r="Q1511" s="92" t="s">
        <v>11381</v>
      </c>
      <c r="R1511" s="88" t="s">
        <v>11382</v>
      </c>
      <c r="S1511" s="88">
        <v>99</v>
      </c>
      <c r="T1511" s="88" t="s">
        <v>14779</v>
      </c>
      <c r="U1511" s="87" t="s">
        <v>13983</v>
      </c>
      <c r="V1511" s="87" t="s">
        <v>11593</v>
      </c>
      <c r="W1511" s="87" t="s">
        <v>13984</v>
      </c>
      <c r="X1511" s="87" t="s">
        <v>13985</v>
      </c>
      <c r="Y1511" s="87" t="s">
        <v>13986</v>
      </c>
    </row>
    <row r="1512" spans="1:25" ht="112.5" customHeight="1">
      <c r="A1512" s="73"/>
      <c r="B1512" s="85"/>
      <c r="C1512" s="73"/>
      <c r="D1512" s="86">
        <v>61</v>
      </c>
      <c r="E1512" s="87" t="s">
        <v>14784</v>
      </c>
      <c r="F1512" s="87" t="s">
        <v>8665</v>
      </c>
      <c r="G1512" s="88" t="s">
        <v>371</v>
      </c>
      <c r="H1512" s="88" t="s">
        <v>96</v>
      </c>
      <c r="I1512" s="90" t="s">
        <v>14682</v>
      </c>
      <c r="J1512" s="90" t="s">
        <v>24</v>
      </c>
      <c r="K1512" s="90" t="s">
        <v>3877</v>
      </c>
      <c r="L1512" s="91">
        <v>99</v>
      </c>
      <c r="M1512" s="90" t="s">
        <v>3818</v>
      </c>
      <c r="N1512" s="87" t="s">
        <v>13979</v>
      </c>
      <c r="O1512" s="87" t="s">
        <v>14777</v>
      </c>
      <c r="P1512" s="87" t="s">
        <v>14785</v>
      </c>
      <c r="Q1512" s="92" t="s">
        <v>11381</v>
      </c>
      <c r="R1512" s="88" t="s">
        <v>11382</v>
      </c>
      <c r="S1512" s="88">
        <v>99</v>
      </c>
      <c r="T1512" s="88" t="s">
        <v>14779</v>
      </c>
      <c r="U1512" s="87" t="s">
        <v>13983</v>
      </c>
      <c r="V1512" s="87" t="s">
        <v>11593</v>
      </c>
      <c r="W1512" s="87" t="s">
        <v>13984</v>
      </c>
      <c r="X1512" s="87" t="s">
        <v>13985</v>
      </c>
      <c r="Y1512" s="87" t="s">
        <v>13986</v>
      </c>
    </row>
    <row r="1513" spans="1:25" ht="90.75" customHeight="1">
      <c r="A1513" s="73"/>
      <c r="B1513" s="85"/>
      <c r="C1513" s="73"/>
      <c r="D1513" s="86">
        <v>13</v>
      </c>
      <c r="E1513" s="87" t="s">
        <v>14786</v>
      </c>
      <c r="F1513" s="87" t="s">
        <v>8666</v>
      </c>
      <c r="G1513" s="88" t="s">
        <v>371</v>
      </c>
      <c r="H1513" s="88" t="s">
        <v>96</v>
      </c>
      <c r="I1513" s="90" t="s">
        <v>14682</v>
      </c>
      <c r="J1513" s="90" t="s">
        <v>24</v>
      </c>
      <c r="K1513" s="90" t="s">
        <v>3877</v>
      </c>
      <c r="L1513" s="91">
        <v>99</v>
      </c>
      <c r="M1513" s="90" t="s">
        <v>3818</v>
      </c>
      <c r="N1513" s="87" t="s">
        <v>13717</v>
      </c>
      <c r="O1513" s="87" t="s">
        <v>14787</v>
      </c>
      <c r="P1513" s="87" t="s">
        <v>14788</v>
      </c>
      <c r="Q1513" s="92" t="s">
        <v>11381</v>
      </c>
      <c r="R1513" s="88" t="s">
        <v>11382</v>
      </c>
      <c r="S1513" s="88">
        <v>99</v>
      </c>
      <c r="T1513" s="88" t="s">
        <v>14789</v>
      </c>
      <c r="U1513" s="87" t="s">
        <v>13721</v>
      </c>
      <c r="V1513" s="87" t="s">
        <v>13722</v>
      </c>
      <c r="W1513" s="87" t="s">
        <v>13723</v>
      </c>
      <c r="X1513" s="87" t="s">
        <v>11595</v>
      </c>
      <c r="Y1513" s="87" t="s">
        <v>13724</v>
      </c>
    </row>
    <row r="1514" spans="1:25" ht="90.75" customHeight="1">
      <c r="A1514" s="73"/>
      <c r="B1514" s="85"/>
      <c r="C1514" s="73"/>
      <c r="D1514" s="86">
        <v>13</v>
      </c>
      <c r="E1514" s="87" t="s">
        <v>14790</v>
      </c>
      <c r="F1514" s="87" t="s">
        <v>8666</v>
      </c>
      <c r="G1514" s="88" t="s">
        <v>371</v>
      </c>
      <c r="H1514" s="88" t="s">
        <v>96</v>
      </c>
      <c r="I1514" s="90" t="s">
        <v>14682</v>
      </c>
      <c r="J1514" s="90" t="s">
        <v>24</v>
      </c>
      <c r="K1514" s="90" t="s">
        <v>3877</v>
      </c>
      <c r="L1514" s="91">
        <v>99</v>
      </c>
      <c r="M1514" s="90" t="s">
        <v>3818</v>
      </c>
      <c r="N1514" s="87" t="s">
        <v>13717</v>
      </c>
      <c r="O1514" s="87" t="s">
        <v>14787</v>
      </c>
      <c r="P1514" s="87" t="s">
        <v>14791</v>
      </c>
      <c r="Q1514" s="92" t="s">
        <v>11391</v>
      </c>
      <c r="R1514" s="88" t="s">
        <v>11382</v>
      </c>
      <c r="S1514" s="88">
        <v>99</v>
      </c>
      <c r="T1514" s="88" t="s">
        <v>14789</v>
      </c>
      <c r="U1514" s="87" t="s">
        <v>13721</v>
      </c>
      <c r="V1514" s="87" t="s">
        <v>13722</v>
      </c>
      <c r="W1514" s="87" t="s">
        <v>13723</v>
      </c>
      <c r="X1514" s="87" t="s">
        <v>11595</v>
      </c>
      <c r="Y1514" s="87" t="s">
        <v>13724</v>
      </c>
    </row>
    <row r="1515" spans="1:25" ht="90.75" customHeight="1">
      <c r="A1515" s="73"/>
      <c r="B1515" s="85"/>
      <c r="C1515" s="73"/>
      <c r="D1515" s="86">
        <v>13</v>
      </c>
      <c r="E1515" s="87" t="s">
        <v>14792</v>
      </c>
      <c r="F1515" s="87" t="s">
        <v>8666</v>
      </c>
      <c r="G1515" s="88" t="s">
        <v>371</v>
      </c>
      <c r="H1515" s="88" t="s">
        <v>96</v>
      </c>
      <c r="I1515" s="90" t="s">
        <v>14682</v>
      </c>
      <c r="J1515" s="90" t="s">
        <v>24</v>
      </c>
      <c r="K1515" s="90" t="s">
        <v>3877</v>
      </c>
      <c r="L1515" s="91">
        <v>99</v>
      </c>
      <c r="M1515" s="90" t="s">
        <v>3818</v>
      </c>
      <c r="N1515" s="87" t="s">
        <v>13717</v>
      </c>
      <c r="O1515" s="87" t="s">
        <v>14787</v>
      </c>
      <c r="P1515" s="87" t="s">
        <v>14793</v>
      </c>
      <c r="Q1515" s="92" t="s">
        <v>11391</v>
      </c>
      <c r="R1515" s="88" t="s">
        <v>11382</v>
      </c>
      <c r="S1515" s="88">
        <v>99</v>
      </c>
      <c r="T1515" s="88" t="s">
        <v>14789</v>
      </c>
      <c r="U1515" s="87" t="s">
        <v>13721</v>
      </c>
      <c r="V1515" s="87" t="s">
        <v>13722</v>
      </c>
      <c r="W1515" s="87" t="s">
        <v>13723</v>
      </c>
      <c r="X1515" s="87" t="s">
        <v>11595</v>
      </c>
      <c r="Y1515" s="87" t="s">
        <v>13724</v>
      </c>
    </row>
    <row r="1516" spans="1:25" ht="90.75" customHeight="1">
      <c r="A1516" s="73"/>
      <c r="B1516" s="85"/>
      <c r="C1516" s="73"/>
      <c r="D1516" s="86">
        <v>13</v>
      </c>
      <c r="E1516" s="87" t="s">
        <v>14794</v>
      </c>
      <c r="F1516" s="87" t="s">
        <v>8666</v>
      </c>
      <c r="G1516" s="88" t="s">
        <v>371</v>
      </c>
      <c r="H1516" s="88" t="s">
        <v>96</v>
      </c>
      <c r="I1516" s="90" t="s">
        <v>14682</v>
      </c>
      <c r="J1516" s="90" t="s">
        <v>24</v>
      </c>
      <c r="K1516" s="90" t="s">
        <v>3877</v>
      </c>
      <c r="L1516" s="91">
        <v>99</v>
      </c>
      <c r="M1516" s="90" t="s">
        <v>3818</v>
      </c>
      <c r="N1516" s="87" t="s">
        <v>13717</v>
      </c>
      <c r="O1516" s="87" t="s">
        <v>14736</v>
      </c>
      <c r="P1516" s="87" t="s">
        <v>14795</v>
      </c>
      <c r="Q1516" s="92" t="s">
        <v>11381</v>
      </c>
      <c r="R1516" s="88" t="s">
        <v>11382</v>
      </c>
      <c r="S1516" s="88">
        <v>99</v>
      </c>
      <c r="T1516" s="88" t="s">
        <v>14743</v>
      </c>
      <c r="U1516" s="87" t="s">
        <v>13721</v>
      </c>
      <c r="V1516" s="87" t="s">
        <v>13722</v>
      </c>
      <c r="W1516" s="87" t="s">
        <v>13723</v>
      </c>
      <c r="X1516" s="87" t="s">
        <v>11595</v>
      </c>
      <c r="Y1516" s="87" t="s">
        <v>13724</v>
      </c>
    </row>
    <row r="1517" spans="1:25" ht="90.75" customHeight="1">
      <c r="A1517" s="73"/>
      <c r="B1517" s="85"/>
      <c r="C1517" s="73"/>
      <c r="D1517" s="86">
        <v>14</v>
      </c>
      <c r="E1517" s="87" t="s">
        <v>14796</v>
      </c>
      <c r="F1517" s="87" t="s">
        <v>8666</v>
      </c>
      <c r="G1517" s="88" t="s">
        <v>371</v>
      </c>
      <c r="H1517" s="88" t="s">
        <v>96</v>
      </c>
      <c r="I1517" s="90" t="s">
        <v>14682</v>
      </c>
      <c r="J1517" s="90" t="s">
        <v>24</v>
      </c>
      <c r="K1517" s="90" t="s">
        <v>3877</v>
      </c>
      <c r="L1517" s="91">
        <v>99</v>
      </c>
      <c r="M1517" s="90" t="s">
        <v>3818</v>
      </c>
      <c r="N1517" s="87" t="s">
        <v>14058</v>
      </c>
      <c r="O1517" s="87" t="s">
        <v>14696</v>
      </c>
      <c r="P1517" s="87" t="s">
        <v>14797</v>
      </c>
      <c r="Q1517" s="92" t="s">
        <v>11381</v>
      </c>
      <c r="R1517" s="88" t="s">
        <v>11382</v>
      </c>
      <c r="S1517" s="88">
        <v>99</v>
      </c>
      <c r="T1517" s="88" t="s">
        <v>14746</v>
      </c>
      <c r="U1517" s="87" t="s">
        <v>14686</v>
      </c>
      <c r="V1517" s="87" t="s">
        <v>14687</v>
      </c>
      <c r="W1517" s="87" t="s">
        <v>14688</v>
      </c>
      <c r="X1517" s="87" t="s">
        <v>14689</v>
      </c>
      <c r="Y1517" s="87" t="s">
        <v>14690</v>
      </c>
    </row>
    <row r="1518" spans="1:25" ht="90.75" customHeight="1">
      <c r="A1518" s="73"/>
      <c r="B1518" s="85"/>
      <c r="C1518" s="73"/>
      <c r="D1518" s="86">
        <v>14</v>
      </c>
      <c r="E1518" s="87" t="s">
        <v>14798</v>
      </c>
      <c r="F1518" s="87" t="s">
        <v>8666</v>
      </c>
      <c r="G1518" s="88" t="s">
        <v>371</v>
      </c>
      <c r="H1518" s="88" t="s">
        <v>96</v>
      </c>
      <c r="I1518" s="90" t="s">
        <v>14682</v>
      </c>
      <c r="J1518" s="90" t="s">
        <v>24</v>
      </c>
      <c r="K1518" s="90" t="s">
        <v>3877</v>
      </c>
      <c r="L1518" s="91">
        <v>99</v>
      </c>
      <c r="M1518" s="90" t="s">
        <v>3818</v>
      </c>
      <c r="N1518" s="87" t="s">
        <v>14058</v>
      </c>
      <c r="O1518" s="87" t="s">
        <v>14702</v>
      </c>
      <c r="P1518" s="87" t="s">
        <v>14799</v>
      </c>
      <c r="Q1518" s="92" t="s">
        <v>11381</v>
      </c>
      <c r="R1518" s="88" t="s">
        <v>11382</v>
      </c>
      <c r="S1518" s="88">
        <v>99</v>
      </c>
      <c r="T1518" s="88" t="s">
        <v>14746</v>
      </c>
      <c r="U1518" s="87" t="s">
        <v>14686</v>
      </c>
      <c r="V1518" s="87" t="s">
        <v>14687</v>
      </c>
      <c r="W1518" s="87" t="s">
        <v>14688</v>
      </c>
      <c r="X1518" s="87" t="s">
        <v>14689</v>
      </c>
      <c r="Y1518" s="87" t="s">
        <v>14690</v>
      </c>
    </row>
    <row r="1519" spans="1:25" ht="90.75" customHeight="1">
      <c r="A1519" s="73"/>
      <c r="B1519" s="85"/>
      <c r="C1519" s="73"/>
      <c r="D1519" s="86">
        <v>14</v>
      </c>
      <c r="E1519" s="87" t="s">
        <v>14800</v>
      </c>
      <c r="F1519" s="87" t="s">
        <v>8666</v>
      </c>
      <c r="G1519" s="88" t="s">
        <v>371</v>
      </c>
      <c r="H1519" s="88" t="s">
        <v>96</v>
      </c>
      <c r="I1519" s="90" t="s">
        <v>14682</v>
      </c>
      <c r="J1519" s="90" t="s">
        <v>24</v>
      </c>
      <c r="K1519" s="90" t="s">
        <v>3877</v>
      </c>
      <c r="L1519" s="91">
        <v>99</v>
      </c>
      <c r="M1519" s="90" t="s">
        <v>3818</v>
      </c>
      <c r="N1519" s="87" t="s">
        <v>14058</v>
      </c>
      <c r="O1519" s="87" t="s">
        <v>14702</v>
      </c>
      <c r="P1519" s="87" t="s">
        <v>14801</v>
      </c>
      <c r="Q1519" s="92" t="s">
        <v>11391</v>
      </c>
      <c r="R1519" s="88" t="s">
        <v>11382</v>
      </c>
      <c r="S1519" s="88">
        <v>99</v>
      </c>
      <c r="T1519" s="88" t="s">
        <v>14746</v>
      </c>
      <c r="U1519" s="87" t="s">
        <v>14686</v>
      </c>
      <c r="V1519" s="87" t="s">
        <v>14687</v>
      </c>
      <c r="W1519" s="87" t="s">
        <v>14688</v>
      </c>
      <c r="X1519" s="87" t="s">
        <v>14689</v>
      </c>
      <c r="Y1519" s="87" t="s">
        <v>14690</v>
      </c>
    </row>
    <row r="1520" spans="1:25" ht="112.5" customHeight="1">
      <c r="A1520" s="73"/>
      <c r="B1520" s="85"/>
      <c r="C1520" s="73"/>
      <c r="D1520" s="86">
        <v>14</v>
      </c>
      <c r="E1520" s="87" t="s">
        <v>14802</v>
      </c>
      <c r="F1520" s="87" t="s">
        <v>8666</v>
      </c>
      <c r="G1520" s="88" t="s">
        <v>371</v>
      </c>
      <c r="H1520" s="88" t="s">
        <v>96</v>
      </c>
      <c r="I1520" s="90" t="s">
        <v>14682</v>
      </c>
      <c r="J1520" s="90" t="s">
        <v>24</v>
      </c>
      <c r="K1520" s="90" t="s">
        <v>3877</v>
      </c>
      <c r="L1520" s="91">
        <v>99</v>
      </c>
      <c r="M1520" s="90" t="s">
        <v>3818</v>
      </c>
      <c r="N1520" s="87" t="s">
        <v>14058</v>
      </c>
      <c r="O1520" s="87" t="s">
        <v>14702</v>
      </c>
      <c r="P1520" s="87" t="s">
        <v>14803</v>
      </c>
      <c r="Q1520" s="92" t="s">
        <v>11381</v>
      </c>
      <c r="R1520" s="88" t="s">
        <v>11382</v>
      </c>
      <c r="S1520" s="88">
        <v>99</v>
      </c>
      <c r="T1520" s="88" t="s">
        <v>14746</v>
      </c>
      <c r="U1520" s="87" t="s">
        <v>14686</v>
      </c>
      <c r="V1520" s="87" t="s">
        <v>14687</v>
      </c>
      <c r="W1520" s="87" t="s">
        <v>14688</v>
      </c>
      <c r="X1520" s="87" t="s">
        <v>14689</v>
      </c>
      <c r="Y1520" s="87" t="s">
        <v>14690</v>
      </c>
    </row>
    <row r="1521" spans="1:25" ht="90.75" customHeight="1">
      <c r="A1521" s="73"/>
      <c r="B1521" s="85"/>
      <c r="C1521" s="73"/>
      <c r="D1521" s="86">
        <v>14</v>
      </c>
      <c r="E1521" s="87" t="s">
        <v>14804</v>
      </c>
      <c r="F1521" s="87" t="s">
        <v>8666</v>
      </c>
      <c r="G1521" s="88" t="s">
        <v>371</v>
      </c>
      <c r="H1521" s="88" t="s">
        <v>96</v>
      </c>
      <c r="I1521" s="90" t="s">
        <v>14682</v>
      </c>
      <c r="J1521" s="90" t="s">
        <v>24</v>
      </c>
      <c r="K1521" s="90" t="s">
        <v>3877</v>
      </c>
      <c r="L1521" s="91">
        <v>99</v>
      </c>
      <c r="M1521" s="90" t="s">
        <v>3818</v>
      </c>
      <c r="N1521" s="87" t="s">
        <v>14058</v>
      </c>
      <c r="O1521" s="87" t="s">
        <v>14702</v>
      </c>
      <c r="P1521" s="87" t="s">
        <v>14805</v>
      </c>
      <c r="Q1521" s="92" t="s">
        <v>11391</v>
      </c>
      <c r="R1521" s="88" t="s">
        <v>11382</v>
      </c>
      <c r="S1521" s="88">
        <v>99</v>
      </c>
      <c r="T1521" s="88" t="s">
        <v>14746</v>
      </c>
      <c r="U1521" s="87" t="s">
        <v>14686</v>
      </c>
      <c r="V1521" s="87" t="s">
        <v>14687</v>
      </c>
      <c r="W1521" s="87" t="s">
        <v>14688</v>
      </c>
      <c r="X1521" s="87" t="s">
        <v>14689</v>
      </c>
      <c r="Y1521" s="87" t="s">
        <v>14690</v>
      </c>
    </row>
    <row r="1522" spans="1:25" ht="90.75" customHeight="1">
      <c r="A1522" s="73"/>
      <c r="B1522" s="85"/>
      <c r="C1522" s="73"/>
      <c r="D1522" s="86">
        <v>14</v>
      </c>
      <c r="E1522" s="87" t="s">
        <v>14806</v>
      </c>
      <c r="F1522" s="87" t="s">
        <v>8666</v>
      </c>
      <c r="G1522" s="88" t="s">
        <v>371</v>
      </c>
      <c r="H1522" s="88" t="s">
        <v>96</v>
      </c>
      <c r="I1522" s="90" t="s">
        <v>14682</v>
      </c>
      <c r="J1522" s="90" t="s">
        <v>24</v>
      </c>
      <c r="K1522" s="90" t="s">
        <v>3877</v>
      </c>
      <c r="L1522" s="91">
        <v>99</v>
      </c>
      <c r="M1522" s="90" t="s">
        <v>3818</v>
      </c>
      <c r="N1522" s="87" t="s">
        <v>14058</v>
      </c>
      <c r="O1522" s="87" t="s">
        <v>14702</v>
      </c>
      <c r="P1522" s="87" t="s">
        <v>14807</v>
      </c>
      <c r="Q1522" s="92" t="s">
        <v>11381</v>
      </c>
      <c r="R1522" s="88" t="s">
        <v>11382</v>
      </c>
      <c r="S1522" s="88">
        <v>99</v>
      </c>
      <c r="T1522" s="88" t="s">
        <v>14808</v>
      </c>
      <c r="U1522" s="87" t="s">
        <v>14686</v>
      </c>
      <c r="V1522" s="87" t="s">
        <v>14687</v>
      </c>
      <c r="W1522" s="87" t="s">
        <v>14688</v>
      </c>
      <c r="X1522" s="87" t="s">
        <v>14689</v>
      </c>
      <c r="Y1522" s="87" t="s">
        <v>14690</v>
      </c>
    </row>
    <row r="1523" spans="1:25" ht="90.75" customHeight="1">
      <c r="A1523" s="73"/>
      <c r="B1523" s="85"/>
      <c r="C1523" s="73"/>
      <c r="D1523" s="86">
        <v>14</v>
      </c>
      <c r="E1523" s="87" t="s">
        <v>14809</v>
      </c>
      <c r="F1523" s="87" t="s">
        <v>8666</v>
      </c>
      <c r="G1523" s="88" t="s">
        <v>371</v>
      </c>
      <c r="H1523" s="88" t="s">
        <v>96</v>
      </c>
      <c r="I1523" s="90" t="s">
        <v>14682</v>
      </c>
      <c r="J1523" s="90" t="s">
        <v>24</v>
      </c>
      <c r="K1523" s="90" t="s">
        <v>3877</v>
      </c>
      <c r="L1523" s="91">
        <v>99</v>
      </c>
      <c r="M1523" s="90" t="s">
        <v>3818</v>
      </c>
      <c r="N1523" s="87" t="s">
        <v>14058</v>
      </c>
      <c r="O1523" s="87" t="s">
        <v>14702</v>
      </c>
      <c r="P1523" s="87" t="s">
        <v>14810</v>
      </c>
      <c r="Q1523" s="92" t="s">
        <v>11391</v>
      </c>
      <c r="R1523" s="88" t="s">
        <v>11382</v>
      </c>
      <c r="S1523" s="88">
        <v>99</v>
      </c>
      <c r="T1523" s="88" t="s">
        <v>14808</v>
      </c>
      <c r="U1523" s="87" t="s">
        <v>14686</v>
      </c>
      <c r="V1523" s="87" t="s">
        <v>14687</v>
      </c>
      <c r="W1523" s="87" t="s">
        <v>14688</v>
      </c>
      <c r="X1523" s="87" t="s">
        <v>14689</v>
      </c>
      <c r="Y1523" s="87" t="s">
        <v>14690</v>
      </c>
    </row>
    <row r="1524" spans="1:25" ht="90.75" customHeight="1">
      <c r="A1524" s="73"/>
      <c r="B1524" s="85"/>
      <c r="C1524" s="73"/>
      <c r="D1524" s="86">
        <v>14</v>
      </c>
      <c r="E1524" s="87" t="s">
        <v>14811</v>
      </c>
      <c r="F1524" s="87" t="s">
        <v>8666</v>
      </c>
      <c r="G1524" s="88" t="s">
        <v>371</v>
      </c>
      <c r="H1524" s="88" t="s">
        <v>96</v>
      </c>
      <c r="I1524" s="90" t="s">
        <v>14682</v>
      </c>
      <c r="J1524" s="90" t="s">
        <v>24</v>
      </c>
      <c r="K1524" s="90" t="s">
        <v>3877</v>
      </c>
      <c r="L1524" s="91">
        <v>99</v>
      </c>
      <c r="M1524" s="90" t="s">
        <v>3818</v>
      </c>
      <c r="N1524" s="87" t="s">
        <v>14058</v>
      </c>
      <c r="O1524" s="87" t="s">
        <v>14702</v>
      </c>
      <c r="P1524" s="87" t="s">
        <v>14812</v>
      </c>
      <c r="Q1524" s="92" t="s">
        <v>11381</v>
      </c>
      <c r="R1524" s="88" t="s">
        <v>11382</v>
      </c>
      <c r="S1524" s="88">
        <v>99</v>
      </c>
      <c r="T1524" s="88" t="s">
        <v>14746</v>
      </c>
      <c r="U1524" s="87" t="s">
        <v>14686</v>
      </c>
      <c r="V1524" s="87" t="s">
        <v>14687</v>
      </c>
      <c r="W1524" s="87" t="s">
        <v>14688</v>
      </c>
      <c r="X1524" s="87" t="s">
        <v>14689</v>
      </c>
      <c r="Y1524" s="87" t="s">
        <v>14690</v>
      </c>
    </row>
    <row r="1525" spans="1:25" ht="90.75" customHeight="1">
      <c r="A1525" s="73"/>
      <c r="B1525" s="85"/>
      <c r="C1525" s="73"/>
      <c r="D1525" s="86">
        <v>14</v>
      </c>
      <c r="E1525" s="87" t="s">
        <v>14813</v>
      </c>
      <c r="F1525" s="87" t="s">
        <v>8666</v>
      </c>
      <c r="G1525" s="88" t="s">
        <v>371</v>
      </c>
      <c r="H1525" s="88" t="s">
        <v>96</v>
      </c>
      <c r="I1525" s="90" t="s">
        <v>14682</v>
      </c>
      <c r="J1525" s="90" t="s">
        <v>24</v>
      </c>
      <c r="K1525" s="90" t="s">
        <v>3877</v>
      </c>
      <c r="L1525" s="91">
        <v>99</v>
      </c>
      <c r="M1525" s="90" t="s">
        <v>3818</v>
      </c>
      <c r="N1525" s="87" t="s">
        <v>14058</v>
      </c>
      <c r="O1525" s="87" t="s">
        <v>14702</v>
      </c>
      <c r="P1525" s="87" t="s">
        <v>14814</v>
      </c>
      <c r="Q1525" s="92" t="s">
        <v>11391</v>
      </c>
      <c r="R1525" s="88" t="s">
        <v>11382</v>
      </c>
      <c r="S1525" s="88">
        <v>99</v>
      </c>
      <c r="T1525" s="88" t="s">
        <v>14746</v>
      </c>
      <c r="U1525" s="87" t="s">
        <v>14686</v>
      </c>
      <c r="V1525" s="87" t="s">
        <v>14687</v>
      </c>
      <c r="W1525" s="87" t="s">
        <v>14688</v>
      </c>
      <c r="X1525" s="87" t="s">
        <v>14689</v>
      </c>
      <c r="Y1525" s="87" t="s">
        <v>14690</v>
      </c>
    </row>
    <row r="1526" spans="1:25" ht="112.5" customHeight="1">
      <c r="A1526" s="73"/>
      <c r="B1526" s="85"/>
      <c r="C1526" s="73"/>
      <c r="D1526" s="86">
        <v>34</v>
      </c>
      <c r="E1526" s="87" t="s">
        <v>14815</v>
      </c>
      <c r="F1526" s="87" t="s">
        <v>8666</v>
      </c>
      <c r="G1526" s="88" t="s">
        <v>371</v>
      </c>
      <c r="H1526" s="88" t="s">
        <v>96</v>
      </c>
      <c r="I1526" s="90" t="s">
        <v>14682</v>
      </c>
      <c r="J1526" s="90" t="s">
        <v>24</v>
      </c>
      <c r="K1526" s="90" t="s">
        <v>3877</v>
      </c>
      <c r="L1526" s="91">
        <v>99</v>
      </c>
      <c r="M1526" s="90" t="s">
        <v>3818</v>
      </c>
      <c r="N1526" s="87" t="s">
        <v>14754</v>
      </c>
      <c r="O1526" s="87" t="s">
        <v>14755</v>
      </c>
      <c r="P1526" s="87" t="s">
        <v>14816</v>
      </c>
      <c r="Q1526" s="92" t="s">
        <v>11381</v>
      </c>
      <c r="R1526" s="88" t="s">
        <v>7810</v>
      </c>
      <c r="S1526" s="88">
        <v>99</v>
      </c>
      <c r="T1526" s="88" t="s">
        <v>14757</v>
      </c>
      <c r="U1526" s="87" t="s">
        <v>14758</v>
      </c>
      <c r="V1526" s="87" t="s">
        <v>14759</v>
      </c>
      <c r="W1526" s="87" t="s">
        <v>14760</v>
      </c>
      <c r="X1526" s="87" t="s">
        <v>14761</v>
      </c>
      <c r="Y1526" s="87" t="s">
        <v>14762</v>
      </c>
    </row>
    <row r="1527" spans="1:25" ht="90.75" customHeight="1">
      <c r="A1527" s="73"/>
      <c r="B1527" s="85"/>
      <c r="C1527" s="73"/>
      <c r="D1527" s="86">
        <v>41</v>
      </c>
      <c r="E1527" s="87" t="s">
        <v>14817</v>
      </c>
      <c r="F1527" s="87" t="s">
        <v>8666</v>
      </c>
      <c r="G1527" s="88" t="s">
        <v>371</v>
      </c>
      <c r="H1527" s="88" t="s">
        <v>96</v>
      </c>
      <c r="I1527" s="90" t="s">
        <v>14682</v>
      </c>
      <c r="J1527" s="90" t="s">
        <v>24</v>
      </c>
      <c r="K1527" s="90" t="s">
        <v>3877</v>
      </c>
      <c r="L1527" s="91">
        <v>99</v>
      </c>
      <c r="M1527" s="90" t="s">
        <v>3818</v>
      </c>
      <c r="N1527" s="87" t="s">
        <v>14701</v>
      </c>
      <c r="O1527" s="87" t="s">
        <v>14702</v>
      </c>
      <c r="P1527" s="87" t="s">
        <v>14818</v>
      </c>
      <c r="Q1527" s="92" t="s">
        <v>11381</v>
      </c>
      <c r="R1527" s="88" t="s">
        <v>7810</v>
      </c>
      <c r="S1527" s="88">
        <v>99</v>
      </c>
      <c r="T1527" s="88" t="s">
        <v>14767</v>
      </c>
      <c r="U1527" s="87" t="s">
        <v>14705</v>
      </c>
      <c r="V1527" s="87" t="s">
        <v>14303</v>
      </c>
      <c r="W1527" s="87" t="s">
        <v>14706</v>
      </c>
      <c r="X1527" s="87" t="s">
        <v>14707</v>
      </c>
      <c r="Y1527" s="87" t="s">
        <v>14708</v>
      </c>
    </row>
    <row r="1528" spans="1:25" ht="90.75" customHeight="1">
      <c r="A1528" s="73"/>
      <c r="B1528" s="85"/>
      <c r="C1528" s="73"/>
      <c r="D1528" s="86">
        <v>60</v>
      </c>
      <c r="E1528" s="87" t="s">
        <v>14819</v>
      </c>
      <c r="F1528" s="87" t="s">
        <v>8666</v>
      </c>
      <c r="G1528" s="88" t="s">
        <v>371</v>
      </c>
      <c r="H1528" s="88" t="s">
        <v>96</v>
      </c>
      <c r="I1528" s="90" t="s">
        <v>14682</v>
      </c>
      <c r="J1528" s="90" t="s">
        <v>24</v>
      </c>
      <c r="K1528" s="90" t="s">
        <v>3877</v>
      </c>
      <c r="L1528" s="91">
        <v>99</v>
      </c>
      <c r="M1528" s="90" t="s">
        <v>3818</v>
      </c>
      <c r="N1528" s="87" t="s">
        <v>14710</v>
      </c>
      <c r="O1528" s="87" t="s">
        <v>14720</v>
      </c>
      <c r="P1528" s="87" t="s">
        <v>14820</v>
      </c>
      <c r="Q1528" s="92" t="s">
        <v>11381</v>
      </c>
      <c r="R1528" s="88" t="s">
        <v>7810</v>
      </c>
      <c r="S1528" s="88">
        <v>99</v>
      </c>
      <c r="T1528" s="88" t="s">
        <v>14713</v>
      </c>
      <c r="U1528" s="87" t="s">
        <v>14714</v>
      </c>
      <c r="V1528" s="87" t="s">
        <v>14715</v>
      </c>
      <c r="W1528" s="87" t="s">
        <v>14716</v>
      </c>
      <c r="X1528" s="87" t="s">
        <v>14717</v>
      </c>
      <c r="Y1528" s="87" t="s">
        <v>14718</v>
      </c>
    </row>
    <row r="1529" spans="1:25" ht="90.75" customHeight="1">
      <c r="A1529" s="73"/>
      <c r="B1529" s="85"/>
      <c r="C1529" s="73"/>
      <c r="D1529" s="86">
        <v>60</v>
      </c>
      <c r="E1529" s="87" t="s">
        <v>14821</v>
      </c>
      <c r="F1529" s="87" t="s">
        <v>8666</v>
      </c>
      <c r="G1529" s="88" t="s">
        <v>371</v>
      </c>
      <c r="H1529" s="88" t="s">
        <v>96</v>
      </c>
      <c r="I1529" s="90" t="s">
        <v>14682</v>
      </c>
      <c r="J1529" s="90" t="s">
        <v>24</v>
      </c>
      <c r="K1529" s="90" t="s">
        <v>3877</v>
      </c>
      <c r="L1529" s="91">
        <v>99</v>
      </c>
      <c r="M1529" s="90" t="s">
        <v>3818</v>
      </c>
      <c r="N1529" s="87" t="s">
        <v>14710</v>
      </c>
      <c r="O1529" s="87" t="s">
        <v>14720</v>
      </c>
      <c r="P1529" s="87" t="s">
        <v>14822</v>
      </c>
      <c r="Q1529" s="92" t="s">
        <v>11391</v>
      </c>
      <c r="R1529" s="88" t="s">
        <v>7810</v>
      </c>
      <c r="S1529" s="88">
        <v>99</v>
      </c>
      <c r="T1529" s="88" t="s">
        <v>14713</v>
      </c>
      <c r="U1529" s="87" t="s">
        <v>14714</v>
      </c>
      <c r="V1529" s="87" t="s">
        <v>14715</v>
      </c>
      <c r="W1529" s="87" t="s">
        <v>14716</v>
      </c>
      <c r="X1529" s="87" t="s">
        <v>14717</v>
      </c>
      <c r="Y1529" s="87" t="s">
        <v>14718</v>
      </c>
    </row>
    <row r="1530" spans="1:25" ht="90.75" customHeight="1">
      <c r="A1530" s="73"/>
      <c r="B1530" s="85"/>
      <c r="C1530" s="73"/>
      <c r="D1530" s="86">
        <v>60</v>
      </c>
      <c r="E1530" s="87" t="s">
        <v>14823</v>
      </c>
      <c r="F1530" s="87" t="s">
        <v>8666</v>
      </c>
      <c r="G1530" s="88" t="s">
        <v>371</v>
      </c>
      <c r="H1530" s="88" t="s">
        <v>96</v>
      </c>
      <c r="I1530" s="90" t="s">
        <v>14682</v>
      </c>
      <c r="J1530" s="90" t="s">
        <v>24</v>
      </c>
      <c r="K1530" s="90" t="s">
        <v>3877</v>
      </c>
      <c r="L1530" s="91">
        <v>99</v>
      </c>
      <c r="M1530" s="90" t="s">
        <v>3818</v>
      </c>
      <c r="N1530" s="87" t="s">
        <v>14710</v>
      </c>
      <c r="O1530" s="87" t="s">
        <v>14720</v>
      </c>
      <c r="P1530" s="87" t="s">
        <v>14824</v>
      </c>
      <c r="Q1530" s="92" t="s">
        <v>11391</v>
      </c>
      <c r="R1530" s="88" t="s">
        <v>7810</v>
      </c>
      <c r="S1530" s="88">
        <v>99</v>
      </c>
      <c r="T1530" s="88" t="s">
        <v>14713</v>
      </c>
      <c r="U1530" s="87" t="s">
        <v>14714</v>
      </c>
      <c r="V1530" s="87" t="s">
        <v>14715</v>
      </c>
      <c r="W1530" s="87" t="s">
        <v>14716</v>
      </c>
      <c r="X1530" s="87" t="s">
        <v>14717</v>
      </c>
      <c r="Y1530" s="87" t="s">
        <v>14724</v>
      </c>
    </row>
    <row r="1531" spans="1:25" ht="90.75" customHeight="1">
      <c r="A1531" s="73"/>
      <c r="B1531" s="85"/>
      <c r="C1531" s="73"/>
      <c r="D1531" s="86">
        <v>61</v>
      </c>
      <c r="E1531" s="87" t="s">
        <v>14825</v>
      </c>
      <c r="F1531" s="87" t="s">
        <v>8666</v>
      </c>
      <c r="G1531" s="88" t="s">
        <v>371</v>
      </c>
      <c r="H1531" s="88" t="s">
        <v>96</v>
      </c>
      <c r="I1531" s="90" t="s">
        <v>14682</v>
      </c>
      <c r="J1531" s="90" t="s">
        <v>24</v>
      </c>
      <c r="K1531" s="90" t="s">
        <v>3877</v>
      </c>
      <c r="L1531" s="91">
        <v>99</v>
      </c>
      <c r="M1531" s="90" t="s">
        <v>3818</v>
      </c>
      <c r="N1531" s="87" t="s">
        <v>13979</v>
      </c>
      <c r="O1531" s="87" t="s">
        <v>14777</v>
      </c>
      <c r="P1531" s="87" t="s">
        <v>14826</v>
      </c>
      <c r="Q1531" s="92" t="s">
        <v>11381</v>
      </c>
      <c r="R1531" s="88" t="s">
        <v>11382</v>
      </c>
      <c r="S1531" s="88">
        <v>99</v>
      </c>
      <c r="T1531" s="88" t="s">
        <v>14827</v>
      </c>
      <c r="U1531" s="87" t="s">
        <v>13983</v>
      </c>
      <c r="V1531" s="87" t="s">
        <v>11593</v>
      </c>
      <c r="W1531" s="87" t="s">
        <v>13984</v>
      </c>
      <c r="X1531" s="87" t="s">
        <v>13985</v>
      </c>
      <c r="Y1531" s="87" t="s">
        <v>13986</v>
      </c>
    </row>
    <row r="1532" spans="1:25" ht="90.75" customHeight="1">
      <c r="A1532" s="73"/>
      <c r="B1532" s="85"/>
      <c r="C1532" s="73"/>
      <c r="D1532" s="86">
        <v>61</v>
      </c>
      <c r="E1532" s="87" t="s">
        <v>14828</v>
      </c>
      <c r="F1532" s="87" t="s">
        <v>8666</v>
      </c>
      <c r="G1532" s="88" t="s">
        <v>371</v>
      </c>
      <c r="H1532" s="88" t="s">
        <v>96</v>
      </c>
      <c r="I1532" s="90" t="s">
        <v>14682</v>
      </c>
      <c r="J1532" s="90" t="s">
        <v>24</v>
      </c>
      <c r="K1532" s="90" t="s">
        <v>3877</v>
      </c>
      <c r="L1532" s="91">
        <v>99</v>
      </c>
      <c r="M1532" s="90" t="s">
        <v>3818</v>
      </c>
      <c r="N1532" s="87" t="s">
        <v>13979</v>
      </c>
      <c r="O1532" s="87" t="s">
        <v>14777</v>
      </c>
      <c r="P1532" s="87" t="s">
        <v>14829</v>
      </c>
      <c r="Q1532" s="92" t="s">
        <v>11381</v>
      </c>
      <c r="R1532" s="88" t="s">
        <v>11382</v>
      </c>
      <c r="S1532" s="88">
        <v>99</v>
      </c>
      <c r="T1532" s="88" t="s">
        <v>14827</v>
      </c>
      <c r="U1532" s="87" t="s">
        <v>13983</v>
      </c>
      <c r="V1532" s="87" t="s">
        <v>11593</v>
      </c>
      <c r="W1532" s="87" t="s">
        <v>13984</v>
      </c>
      <c r="X1532" s="87" t="s">
        <v>13985</v>
      </c>
      <c r="Y1532" s="87" t="s">
        <v>13986</v>
      </c>
    </row>
    <row r="1533" spans="1:25" ht="90.75" customHeight="1">
      <c r="A1533" s="73"/>
      <c r="B1533" s="85"/>
      <c r="C1533" s="73"/>
      <c r="D1533" s="86">
        <v>61</v>
      </c>
      <c r="E1533" s="87" t="s">
        <v>14830</v>
      </c>
      <c r="F1533" s="87" t="s">
        <v>8666</v>
      </c>
      <c r="G1533" s="88" t="s">
        <v>371</v>
      </c>
      <c r="H1533" s="88" t="s">
        <v>96</v>
      </c>
      <c r="I1533" s="90" t="s">
        <v>14682</v>
      </c>
      <c r="J1533" s="90" t="s">
        <v>24</v>
      </c>
      <c r="K1533" s="90" t="s">
        <v>3877</v>
      </c>
      <c r="L1533" s="91">
        <v>99</v>
      </c>
      <c r="M1533" s="90" t="s">
        <v>3818</v>
      </c>
      <c r="N1533" s="87" t="s">
        <v>13979</v>
      </c>
      <c r="O1533" s="87" t="s">
        <v>14777</v>
      </c>
      <c r="P1533" s="87" t="s">
        <v>14831</v>
      </c>
      <c r="Q1533" s="92" t="s">
        <v>11381</v>
      </c>
      <c r="R1533" s="88" t="s">
        <v>11382</v>
      </c>
      <c r="S1533" s="88">
        <v>99</v>
      </c>
      <c r="T1533" s="88" t="s">
        <v>14827</v>
      </c>
      <c r="U1533" s="87" t="s">
        <v>13983</v>
      </c>
      <c r="V1533" s="87" t="s">
        <v>11593</v>
      </c>
      <c r="W1533" s="87" t="s">
        <v>13984</v>
      </c>
      <c r="X1533" s="87" t="s">
        <v>13985</v>
      </c>
      <c r="Y1533" s="87" t="s">
        <v>13986</v>
      </c>
    </row>
    <row r="1534" spans="1:25" ht="90.75" customHeight="1">
      <c r="A1534" s="73"/>
      <c r="B1534" s="85"/>
      <c r="C1534" s="73"/>
      <c r="D1534" s="86">
        <v>61</v>
      </c>
      <c r="E1534" s="87" t="s">
        <v>14832</v>
      </c>
      <c r="F1534" s="87" t="s">
        <v>8666</v>
      </c>
      <c r="G1534" s="88" t="s">
        <v>371</v>
      </c>
      <c r="H1534" s="88" t="s">
        <v>96</v>
      </c>
      <c r="I1534" s="90" t="s">
        <v>14682</v>
      </c>
      <c r="J1534" s="90" t="s">
        <v>24</v>
      </c>
      <c r="K1534" s="90" t="s">
        <v>3877</v>
      </c>
      <c r="L1534" s="91">
        <v>99</v>
      </c>
      <c r="M1534" s="90" t="s">
        <v>3818</v>
      </c>
      <c r="N1534" s="87" t="s">
        <v>13979</v>
      </c>
      <c r="O1534" s="87" t="s">
        <v>14777</v>
      </c>
      <c r="P1534" s="87" t="s">
        <v>14833</v>
      </c>
      <c r="Q1534" s="92" t="s">
        <v>11381</v>
      </c>
      <c r="R1534" s="88" t="s">
        <v>11382</v>
      </c>
      <c r="S1534" s="88">
        <v>99</v>
      </c>
      <c r="T1534" s="88" t="s">
        <v>14827</v>
      </c>
      <c r="U1534" s="87" t="s">
        <v>13983</v>
      </c>
      <c r="V1534" s="87" t="s">
        <v>11593</v>
      </c>
      <c r="W1534" s="87" t="s">
        <v>13984</v>
      </c>
      <c r="X1534" s="87" t="s">
        <v>13985</v>
      </c>
      <c r="Y1534" s="87" t="s">
        <v>13986</v>
      </c>
    </row>
    <row r="1535" spans="1:25" ht="90.75" customHeight="1">
      <c r="A1535" s="73"/>
      <c r="B1535" s="85"/>
      <c r="C1535" s="73"/>
      <c r="D1535" s="86">
        <v>61</v>
      </c>
      <c r="E1535" s="87" t="s">
        <v>14834</v>
      </c>
      <c r="F1535" s="87" t="s">
        <v>8666</v>
      </c>
      <c r="G1535" s="88" t="s">
        <v>371</v>
      </c>
      <c r="H1535" s="88" t="s">
        <v>96</v>
      </c>
      <c r="I1535" s="90" t="s">
        <v>14682</v>
      </c>
      <c r="J1535" s="90" t="s">
        <v>24</v>
      </c>
      <c r="K1535" s="90" t="s">
        <v>3877</v>
      </c>
      <c r="L1535" s="91">
        <v>99</v>
      </c>
      <c r="M1535" s="90" t="s">
        <v>3818</v>
      </c>
      <c r="N1535" s="87" t="s">
        <v>13979</v>
      </c>
      <c r="O1535" s="87" t="s">
        <v>14777</v>
      </c>
      <c r="P1535" s="87" t="s">
        <v>14835</v>
      </c>
      <c r="Q1535" s="92" t="s">
        <v>11381</v>
      </c>
      <c r="R1535" s="88" t="s">
        <v>11382</v>
      </c>
      <c r="S1535" s="88">
        <v>99</v>
      </c>
      <c r="T1535" s="88" t="s">
        <v>14836</v>
      </c>
      <c r="U1535" s="87" t="s">
        <v>13983</v>
      </c>
      <c r="V1535" s="87" t="s">
        <v>11593</v>
      </c>
      <c r="W1535" s="87" t="s">
        <v>13984</v>
      </c>
      <c r="X1535" s="87" t="s">
        <v>13985</v>
      </c>
      <c r="Y1535" s="87" t="s">
        <v>13986</v>
      </c>
    </row>
    <row r="1536" spans="1:25" ht="90.75" customHeight="1">
      <c r="A1536" s="73"/>
      <c r="B1536" s="85"/>
      <c r="C1536" s="73"/>
      <c r="D1536" s="86">
        <v>61</v>
      </c>
      <c r="E1536" s="87" t="s">
        <v>14837</v>
      </c>
      <c r="F1536" s="87" t="s">
        <v>8666</v>
      </c>
      <c r="G1536" s="88" t="s">
        <v>371</v>
      </c>
      <c r="H1536" s="88" t="s">
        <v>96</v>
      </c>
      <c r="I1536" s="90" t="s">
        <v>14682</v>
      </c>
      <c r="J1536" s="90" t="s">
        <v>24</v>
      </c>
      <c r="K1536" s="90" t="s">
        <v>3877</v>
      </c>
      <c r="L1536" s="91">
        <v>99</v>
      </c>
      <c r="M1536" s="90" t="s">
        <v>3818</v>
      </c>
      <c r="N1536" s="87" t="s">
        <v>13979</v>
      </c>
      <c r="O1536" s="87" t="s">
        <v>14777</v>
      </c>
      <c r="P1536" s="87" t="s">
        <v>14838</v>
      </c>
      <c r="Q1536" s="92" t="s">
        <v>11381</v>
      </c>
      <c r="R1536" s="88" t="s">
        <v>11382</v>
      </c>
      <c r="S1536" s="88">
        <v>99</v>
      </c>
      <c r="T1536" s="88" t="s">
        <v>14836</v>
      </c>
      <c r="U1536" s="87" t="s">
        <v>13983</v>
      </c>
      <c r="V1536" s="87" t="s">
        <v>11593</v>
      </c>
      <c r="W1536" s="87" t="s">
        <v>13984</v>
      </c>
      <c r="X1536" s="87" t="s">
        <v>13985</v>
      </c>
      <c r="Y1536" s="87" t="s">
        <v>13986</v>
      </c>
    </row>
    <row r="1537" spans="1:25" ht="90.75" customHeight="1">
      <c r="A1537" s="73"/>
      <c r="B1537" s="85"/>
      <c r="C1537" s="73"/>
      <c r="D1537" s="86">
        <v>61</v>
      </c>
      <c r="E1537" s="87" t="s">
        <v>14839</v>
      </c>
      <c r="F1537" s="87" t="s">
        <v>8666</v>
      </c>
      <c r="G1537" s="88" t="s">
        <v>371</v>
      </c>
      <c r="H1537" s="88" t="s">
        <v>96</v>
      </c>
      <c r="I1537" s="90" t="s">
        <v>14682</v>
      </c>
      <c r="J1537" s="90" t="s">
        <v>24</v>
      </c>
      <c r="K1537" s="90" t="s">
        <v>3877</v>
      </c>
      <c r="L1537" s="91">
        <v>99</v>
      </c>
      <c r="M1537" s="90" t="s">
        <v>3818</v>
      </c>
      <c r="N1537" s="87" t="s">
        <v>13979</v>
      </c>
      <c r="O1537" s="87" t="s">
        <v>14777</v>
      </c>
      <c r="P1537" s="87" t="s">
        <v>14840</v>
      </c>
      <c r="Q1537" s="92" t="s">
        <v>11381</v>
      </c>
      <c r="R1537" s="88" t="s">
        <v>11382</v>
      </c>
      <c r="S1537" s="88">
        <v>99</v>
      </c>
      <c r="T1537" s="88" t="s">
        <v>14836</v>
      </c>
      <c r="U1537" s="87" t="s">
        <v>13983</v>
      </c>
      <c r="V1537" s="87" t="s">
        <v>11593</v>
      </c>
      <c r="W1537" s="87" t="s">
        <v>13984</v>
      </c>
      <c r="X1537" s="87" t="s">
        <v>13985</v>
      </c>
      <c r="Y1537" s="87" t="s">
        <v>13986</v>
      </c>
    </row>
    <row r="1538" spans="1:25" ht="90.75" customHeight="1">
      <c r="A1538" s="73"/>
      <c r="B1538" s="85"/>
      <c r="C1538" s="73"/>
      <c r="D1538" s="86">
        <v>61</v>
      </c>
      <c r="E1538" s="87" t="s">
        <v>14841</v>
      </c>
      <c r="F1538" s="87" t="s">
        <v>8666</v>
      </c>
      <c r="G1538" s="88" t="s">
        <v>371</v>
      </c>
      <c r="H1538" s="88" t="s">
        <v>96</v>
      </c>
      <c r="I1538" s="90" t="s">
        <v>14682</v>
      </c>
      <c r="J1538" s="90" t="s">
        <v>24</v>
      </c>
      <c r="K1538" s="90" t="s">
        <v>3877</v>
      </c>
      <c r="L1538" s="91">
        <v>99</v>
      </c>
      <c r="M1538" s="90" t="s">
        <v>3818</v>
      </c>
      <c r="N1538" s="87" t="s">
        <v>13979</v>
      </c>
      <c r="O1538" s="87" t="s">
        <v>14777</v>
      </c>
      <c r="P1538" s="87" t="s">
        <v>14842</v>
      </c>
      <c r="Q1538" s="92" t="s">
        <v>11381</v>
      </c>
      <c r="R1538" s="88" t="s">
        <v>11382</v>
      </c>
      <c r="S1538" s="88">
        <v>99</v>
      </c>
      <c r="T1538" s="88" t="s">
        <v>14836</v>
      </c>
      <c r="U1538" s="87" t="s">
        <v>13983</v>
      </c>
      <c r="V1538" s="87" t="s">
        <v>11593</v>
      </c>
      <c r="W1538" s="87" t="s">
        <v>13984</v>
      </c>
      <c r="X1538" s="87" t="s">
        <v>13985</v>
      </c>
      <c r="Y1538" s="87" t="s">
        <v>13986</v>
      </c>
    </row>
    <row r="1539" spans="1:25" ht="90.75" customHeight="1">
      <c r="A1539" s="73"/>
      <c r="B1539" s="85"/>
      <c r="C1539" s="73"/>
      <c r="D1539" s="86">
        <v>14</v>
      </c>
      <c r="E1539" s="87" t="s">
        <v>14843</v>
      </c>
      <c r="F1539" s="87" t="s">
        <v>8667</v>
      </c>
      <c r="G1539" s="88" t="s">
        <v>371</v>
      </c>
      <c r="H1539" s="88" t="s">
        <v>96</v>
      </c>
      <c r="I1539" s="90" t="s">
        <v>14682</v>
      </c>
      <c r="J1539" s="90" t="s">
        <v>3895</v>
      </c>
      <c r="K1539" s="90" t="s">
        <v>3877</v>
      </c>
      <c r="L1539" s="91">
        <v>102</v>
      </c>
      <c r="M1539" s="90" t="s">
        <v>3818</v>
      </c>
      <c r="N1539" s="87" t="s">
        <v>14058</v>
      </c>
      <c r="O1539" s="87" t="s">
        <v>14696</v>
      </c>
      <c r="P1539" s="87" t="s">
        <v>14844</v>
      </c>
      <c r="Q1539" s="92" t="s">
        <v>11381</v>
      </c>
      <c r="R1539" s="88" t="s">
        <v>11382</v>
      </c>
      <c r="S1539" s="88">
        <v>102</v>
      </c>
      <c r="T1539" s="88" t="s">
        <v>14845</v>
      </c>
      <c r="U1539" s="87" t="s">
        <v>14686</v>
      </c>
      <c r="V1539" s="87" t="s">
        <v>14687</v>
      </c>
      <c r="W1539" s="87" t="s">
        <v>14688</v>
      </c>
      <c r="X1539" s="87" t="s">
        <v>14689</v>
      </c>
      <c r="Y1539" s="87" t="s">
        <v>14690</v>
      </c>
    </row>
    <row r="1540" spans="1:25" ht="90.75" customHeight="1">
      <c r="A1540" s="73"/>
      <c r="B1540" s="85"/>
      <c r="C1540" s="73"/>
      <c r="D1540" s="86">
        <v>14</v>
      </c>
      <c r="E1540" s="87" t="s">
        <v>14846</v>
      </c>
      <c r="F1540" s="87" t="s">
        <v>8667</v>
      </c>
      <c r="G1540" s="88" t="s">
        <v>371</v>
      </c>
      <c r="H1540" s="88" t="s">
        <v>96</v>
      </c>
      <c r="I1540" s="90" t="s">
        <v>14682</v>
      </c>
      <c r="J1540" s="90" t="s">
        <v>3895</v>
      </c>
      <c r="K1540" s="90" t="s">
        <v>3877</v>
      </c>
      <c r="L1540" s="91">
        <v>102</v>
      </c>
      <c r="M1540" s="90" t="s">
        <v>3818</v>
      </c>
      <c r="N1540" s="87" t="s">
        <v>14058</v>
      </c>
      <c r="O1540" s="87" t="s">
        <v>14696</v>
      </c>
      <c r="P1540" s="87" t="s">
        <v>14847</v>
      </c>
      <c r="Q1540" s="92" t="s">
        <v>11381</v>
      </c>
      <c r="R1540" s="88" t="s">
        <v>11382</v>
      </c>
      <c r="S1540" s="88">
        <v>102</v>
      </c>
      <c r="T1540" s="88" t="s">
        <v>14845</v>
      </c>
      <c r="U1540" s="87" t="s">
        <v>14686</v>
      </c>
      <c r="V1540" s="87" t="s">
        <v>14687</v>
      </c>
      <c r="W1540" s="87" t="s">
        <v>14688</v>
      </c>
      <c r="X1540" s="87" t="s">
        <v>14689</v>
      </c>
      <c r="Y1540" s="87" t="s">
        <v>14690</v>
      </c>
    </row>
    <row r="1541" spans="1:25" ht="90.75" customHeight="1">
      <c r="A1541" s="73"/>
      <c r="B1541" s="85"/>
      <c r="C1541" s="73"/>
      <c r="D1541" s="86">
        <v>41</v>
      </c>
      <c r="E1541" s="87" t="s">
        <v>14848</v>
      </c>
      <c r="F1541" s="87" t="s">
        <v>8667</v>
      </c>
      <c r="G1541" s="88" t="s">
        <v>371</v>
      </c>
      <c r="H1541" s="88" t="s">
        <v>96</v>
      </c>
      <c r="I1541" s="90" t="s">
        <v>14682</v>
      </c>
      <c r="J1541" s="90" t="s">
        <v>3895</v>
      </c>
      <c r="K1541" s="90" t="s">
        <v>3877</v>
      </c>
      <c r="L1541" s="91">
        <v>102</v>
      </c>
      <c r="M1541" s="90" t="s">
        <v>3818</v>
      </c>
      <c r="N1541" s="87" t="s">
        <v>14701</v>
      </c>
      <c r="O1541" s="87" t="s">
        <v>14702</v>
      </c>
      <c r="P1541" s="87" t="s">
        <v>14849</v>
      </c>
      <c r="Q1541" s="92" t="s">
        <v>11381</v>
      </c>
      <c r="R1541" s="88" t="s">
        <v>7810</v>
      </c>
      <c r="S1541" s="88">
        <v>102</v>
      </c>
      <c r="T1541" s="88" t="s">
        <v>14850</v>
      </c>
      <c r="U1541" s="87" t="s">
        <v>14705</v>
      </c>
      <c r="V1541" s="87" t="s">
        <v>14303</v>
      </c>
      <c r="W1541" s="87" t="s">
        <v>14706</v>
      </c>
      <c r="X1541" s="87" t="s">
        <v>14707</v>
      </c>
      <c r="Y1541" s="87" t="s">
        <v>14708</v>
      </c>
    </row>
    <row r="1542" spans="1:25" ht="90.75" customHeight="1">
      <c r="A1542" s="73"/>
      <c r="B1542" s="85"/>
      <c r="C1542" s="73"/>
      <c r="D1542" s="86">
        <v>41</v>
      </c>
      <c r="E1542" s="87" t="s">
        <v>14851</v>
      </c>
      <c r="F1542" s="87" t="s">
        <v>8667</v>
      </c>
      <c r="G1542" s="88" t="s">
        <v>371</v>
      </c>
      <c r="H1542" s="88" t="s">
        <v>96</v>
      </c>
      <c r="I1542" s="90" t="s">
        <v>14682</v>
      </c>
      <c r="J1542" s="90" t="s">
        <v>3895</v>
      </c>
      <c r="K1542" s="90" t="s">
        <v>3877</v>
      </c>
      <c r="L1542" s="91">
        <v>102</v>
      </c>
      <c r="M1542" s="90" t="s">
        <v>3818</v>
      </c>
      <c r="N1542" s="87" t="s">
        <v>14701</v>
      </c>
      <c r="O1542" s="87" t="s">
        <v>14702</v>
      </c>
      <c r="P1542" s="87" t="s">
        <v>14852</v>
      </c>
      <c r="Q1542" s="92" t="s">
        <v>11381</v>
      </c>
      <c r="R1542" s="88" t="s">
        <v>7810</v>
      </c>
      <c r="S1542" s="88">
        <v>102</v>
      </c>
      <c r="T1542" s="88" t="s">
        <v>14850</v>
      </c>
      <c r="U1542" s="87" t="s">
        <v>14705</v>
      </c>
      <c r="V1542" s="87" t="s">
        <v>14303</v>
      </c>
      <c r="W1542" s="87" t="s">
        <v>14706</v>
      </c>
      <c r="X1542" s="87" t="s">
        <v>14707</v>
      </c>
      <c r="Y1542" s="87" t="s">
        <v>14708</v>
      </c>
    </row>
    <row r="1543" spans="1:25" ht="90.75" customHeight="1">
      <c r="A1543" s="73"/>
      <c r="B1543" s="85"/>
      <c r="C1543" s="73"/>
      <c r="D1543" s="86">
        <v>53</v>
      </c>
      <c r="E1543" s="87" t="s">
        <v>14853</v>
      </c>
      <c r="F1543" s="87" t="s">
        <v>8667</v>
      </c>
      <c r="G1543" s="88" t="s">
        <v>371</v>
      </c>
      <c r="H1543" s="88" t="s">
        <v>96</v>
      </c>
      <c r="I1543" s="90" t="s">
        <v>14682</v>
      </c>
      <c r="J1543" s="90" t="s">
        <v>3895</v>
      </c>
      <c r="K1543" s="90" t="s">
        <v>3877</v>
      </c>
      <c r="L1543" s="91">
        <v>102</v>
      </c>
      <c r="M1543" s="90" t="s">
        <v>3818</v>
      </c>
      <c r="N1543" s="87" t="s">
        <v>14385</v>
      </c>
      <c r="O1543" s="87" t="s">
        <v>14854</v>
      </c>
      <c r="P1543" s="87" t="s">
        <v>14855</v>
      </c>
      <c r="Q1543" s="92" t="s">
        <v>11381</v>
      </c>
      <c r="R1543" s="88" t="s">
        <v>11382</v>
      </c>
      <c r="S1543" s="88">
        <v>102</v>
      </c>
      <c r="T1543" s="88" t="s">
        <v>14856</v>
      </c>
      <c r="U1543" s="87" t="s">
        <v>14389</v>
      </c>
      <c r="V1543" s="87" t="s">
        <v>14390</v>
      </c>
      <c r="W1543" s="87" t="s">
        <v>14391</v>
      </c>
      <c r="X1543" s="87" t="s">
        <v>14392</v>
      </c>
      <c r="Y1543" s="87" t="s">
        <v>14393</v>
      </c>
    </row>
    <row r="1544" spans="1:25" ht="90" customHeight="1">
      <c r="A1544" s="73"/>
      <c r="B1544" s="85"/>
      <c r="C1544" s="73"/>
      <c r="D1544" s="86">
        <v>53</v>
      </c>
      <c r="E1544" s="87" t="s">
        <v>14857</v>
      </c>
      <c r="F1544" s="87" t="s">
        <v>8667</v>
      </c>
      <c r="G1544" s="88" t="s">
        <v>371</v>
      </c>
      <c r="H1544" s="88" t="s">
        <v>96</v>
      </c>
      <c r="I1544" s="90" t="s">
        <v>14682</v>
      </c>
      <c r="J1544" s="90" t="s">
        <v>3895</v>
      </c>
      <c r="K1544" s="90" t="s">
        <v>3877</v>
      </c>
      <c r="L1544" s="91">
        <v>102</v>
      </c>
      <c r="M1544" s="90" t="s">
        <v>3818</v>
      </c>
      <c r="N1544" s="87" t="s">
        <v>14385</v>
      </c>
      <c r="O1544" s="87" t="s">
        <v>14854</v>
      </c>
      <c r="P1544" s="87" t="s">
        <v>14858</v>
      </c>
      <c r="Q1544" s="92" t="s">
        <v>11381</v>
      </c>
      <c r="R1544" s="88" t="s">
        <v>11382</v>
      </c>
      <c r="S1544" s="88">
        <v>102</v>
      </c>
      <c r="T1544" s="88" t="s">
        <v>14856</v>
      </c>
      <c r="U1544" s="87" t="s">
        <v>14389</v>
      </c>
      <c r="V1544" s="87" t="s">
        <v>14390</v>
      </c>
      <c r="W1544" s="87" t="s">
        <v>14391</v>
      </c>
      <c r="X1544" s="87" t="s">
        <v>14392</v>
      </c>
      <c r="Y1544" s="87" t="s">
        <v>14393</v>
      </c>
    </row>
    <row r="1545" spans="1:25" ht="90" customHeight="1">
      <c r="A1545" s="73"/>
      <c r="B1545" s="85"/>
      <c r="C1545" s="73"/>
      <c r="D1545" s="86">
        <v>53</v>
      </c>
      <c r="E1545" s="87" t="s">
        <v>14859</v>
      </c>
      <c r="F1545" s="87" t="s">
        <v>8667</v>
      </c>
      <c r="G1545" s="88" t="s">
        <v>371</v>
      </c>
      <c r="H1545" s="88" t="s">
        <v>96</v>
      </c>
      <c r="I1545" s="90" t="s">
        <v>14682</v>
      </c>
      <c r="J1545" s="90" t="s">
        <v>3895</v>
      </c>
      <c r="K1545" s="90" t="s">
        <v>3877</v>
      </c>
      <c r="L1545" s="91">
        <v>102</v>
      </c>
      <c r="M1545" s="90" t="s">
        <v>3818</v>
      </c>
      <c r="N1545" s="87" t="s">
        <v>14385</v>
      </c>
      <c r="O1545" s="87" t="s">
        <v>14854</v>
      </c>
      <c r="P1545" s="87" t="s">
        <v>14860</v>
      </c>
      <c r="Q1545" s="92" t="s">
        <v>11381</v>
      </c>
      <c r="R1545" s="88" t="s">
        <v>11382</v>
      </c>
      <c r="S1545" s="88">
        <v>102</v>
      </c>
      <c r="T1545" s="88" t="s">
        <v>14856</v>
      </c>
      <c r="U1545" s="87" t="s">
        <v>14389</v>
      </c>
      <c r="V1545" s="87" t="s">
        <v>14390</v>
      </c>
      <c r="W1545" s="87" t="s">
        <v>14391</v>
      </c>
      <c r="X1545" s="87" t="s">
        <v>14392</v>
      </c>
      <c r="Y1545" s="87" t="s">
        <v>14393</v>
      </c>
    </row>
    <row r="1546" spans="1:25" ht="90" customHeight="1">
      <c r="A1546" s="73"/>
      <c r="B1546" s="85"/>
      <c r="C1546" s="73"/>
      <c r="D1546" s="86">
        <v>14</v>
      </c>
      <c r="E1546" s="87" t="s">
        <v>14861</v>
      </c>
      <c r="F1546" s="87" t="s">
        <v>8668</v>
      </c>
      <c r="G1546" s="88" t="s">
        <v>371</v>
      </c>
      <c r="H1546" s="88" t="s">
        <v>96</v>
      </c>
      <c r="I1546" s="90" t="s">
        <v>14682</v>
      </c>
      <c r="J1546" s="90" t="s">
        <v>3895</v>
      </c>
      <c r="K1546" s="90" t="s">
        <v>3877</v>
      </c>
      <c r="L1546" s="91">
        <v>102</v>
      </c>
      <c r="M1546" s="90" t="s">
        <v>3818</v>
      </c>
      <c r="N1546" s="87" t="s">
        <v>14058</v>
      </c>
      <c r="O1546" s="87" t="s">
        <v>14696</v>
      </c>
      <c r="P1546" s="87" t="s">
        <v>14797</v>
      </c>
      <c r="Q1546" s="92" t="s">
        <v>11381</v>
      </c>
      <c r="R1546" s="88" t="s">
        <v>11382</v>
      </c>
      <c r="S1546" s="88">
        <v>102</v>
      </c>
      <c r="T1546" s="88" t="s">
        <v>14862</v>
      </c>
      <c r="U1546" s="87" t="s">
        <v>14686</v>
      </c>
      <c r="V1546" s="87" t="s">
        <v>14687</v>
      </c>
      <c r="W1546" s="87" t="s">
        <v>14688</v>
      </c>
      <c r="X1546" s="87" t="s">
        <v>14689</v>
      </c>
      <c r="Y1546" s="87" t="s">
        <v>14690</v>
      </c>
    </row>
    <row r="1547" spans="1:25" ht="90" customHeight="1">
      <c r="A1547" s="73"/>
      <c r="B1547" s="85"/>
      <c r="C1547" s="73"/>
      <c r="D1547" s="86">
        <v>41</v>
      </c>
      <c r="E1547" s="87" t="s">
        <v>14863</v>
      </c>
      <c r="F1547" s="87" t="s">
        <v>8668</v>
      </c>
      <c r="G1547" s="88" t="s">
        <v>371</v>
      </c>
      <c r="H1547" s="88" t="s">
        <v>96</v>
      </c>
      <c r="I1547" s="90" t="s">
        <v>14682</v>
      </c>
      <c r="J1547" s="90" t="s">
        <v>3895</v>
      </c>
      <c r="K1547" s="90" t="s">
        <v>3877</v>
      </c>
      <c r="L1547" s="91">
        <v>102</v>
      </c>
      <c r="M1547" s="90" t="s">
        <v>3818</v>
      </c>
      <c r="N1547" s="87" t="s">
        <v>14701</v>
      </c>
      <c r="O1547" s="87" t="s">
        <v>14702</v>
      </c>
      <c r="P1547" s="87" t="s">
        <v>14864</v>
      </c>
      <c r="Q1547" s="92" t="s">
        <v>11381</v>
      </c>
      <c r="R1547" s="88" t="s">
        <v>7810</v>
      </c>
      <c r="S1547" s="88">
        <v>102</v>
      </c>
      <c r="T1547" s="88" t="s">
        <v>14850</v>
      </c>
      <c r="U1547" s="87" t="s">
        <v>14705</v>
      </c>
      <c r="V1547" s="87" t="s">
        <v>14303</v>
      </c>
      <c r="W1547" s="87" t="s">
        <v>14706</v>
      </c>
      <c r="X1547" s="87" t="s">
        <v>14707</v>
      </c>
      <c r="Y1547" s="87" t="s">
        <v>14708</v>
      </c>
    </row>
    <row r="1548" spans="1:25" ht="90" customHeight="1">
      <c r="A1548" s="73"/>
      <c r="B1548" s="85"/>
      <c r="C1548" s="73"/>
      <c r="D1548" s="86">
        <v>53</v>
      </c>
      <c r="E1548" s="87" t="s">
        <v>14865</v>
      </c>
      <c r="F1548" s="87" t="s">
        <v>8668</v>
      </c>
      <c r="G1548" s="88" t="s">
        <v>371</v>
      </c>
      <c r="H1548" s="88" t="s">
        <v>96</v>
      </c>
      <c r="I1548" s="90" t="s">
        <v>14682</v>
      </c>
      <c r="J1548" s="90" t="s">
        <v>3895</v>
      </c>
      <c r="K1548" s="90" t="s">
        <v>3877</v>
      </c>
      <c r="L1548" s="91">
        <v>102</v>
      </c>
      <c r="M1548" s="90" t="s">
        <v>3818</v>
      </c>
      <c r="N1548" s="87" t="s">
        <v>14385</v>
      </c>
      <c r="O1548" s="87" t="s">
        <v>14854</v>
      </c>
      <c r="P1548" s="87" t="s">
        <v>14866</v>
      </c>
      <c r="Q1548" s="92" t="s">
        <v>11381</v>
      </c>
      <c r="R1548" s="88" t="s">
        <v>11382</v>
      </c>
      <c r="S1548" s="88">
        <v>102</v>
      </c>
      <c r="T1548" s="88" t="s">
        <v>14856</v>
      </c>
      <c r="U1548" s="87" t="s">
        <v>14389</v>
      </c>
      <c r="V1548" s="87" t="s">
        <v>14390</v>
      </c>
      <c r="W1548" s="87" t="s">
        <v>14391</v>
      </c>
      <c r="X1548" s="87" t="s">
        <v>14392</v>
      </c>
      <c r="Y1548" s="87" t="s">
        <v>14393</v>
      </c>
    </row>
    <row r="1549" spans="1:25" ht="120" customHeight="1">
      <c r="A1549" s="73"/>
      <c r="B1549" s="85"/>
      <c r="C1549" s="73"/>
      <c r="D1549" s="86">
        <v>14</v>
      </c>
      <c r="E1549" s="87" t="s">
        <v>14867</v>
      </c>
      <c r="F1549" s="87" t="s">
        <v>8669</v>
      </c>
      <c r="G1549" s="88" t="s">
        <v>371</v>
      </c>
      <c r="H1549" s="88" t="s">
        <v>96</v>
      </c>
      <c r="I1549" s="90" t="s">
        <v>14682</v>
      </c>
      <c r="J1549" s="90" t="s">
        <v>3905</v>
      </c>
      <c r="K1549" s="90" t="s">
        <v>3906</v>
      </c>
      <c r="L1549" s="91">
        <v>98</v>
      </c>
      <c r="M1549" s="90" t="s">
        <v>3818</v>
      </c>
      <c r="N1549" s="87" t="s">
        <v>14058</v>
      </c>
      <c r="O1549" s="87" t="s">
        <v>14702</v>
      </c>
      <c r="P1549" s="87" t="s">
        <v>14868</v>
      </c>
      <c r="Q1549" s="92" t="s">
        <v>11381</v>
      </c>
      <c r="R1549" s="88" t="s">
        <v>11382</v>
      </c>
      <c r="S1549" s="88">
        <v>98</v>
      </c>
      <c r="T1549" s="88" t="s">
        <v>14869</v>
      </c>
      <c r="U1549" s="87" t="s">
        <v>14686</v>
      </c>
      <c r="V1549" s="87" t="s">
        <v>14687</v>
      </c>
      <c r="W1549" s="87" t="s">
        <v>14688</v>
      </c>
      <c r="X1549" s="87" t="s">
        <v>14689</v>
      </c>
      <c r="Y1549" s="87" t="s">
        <v>14690</v>
      </c>
    </row>
    <row r="1550" spans="1:25" ht="120" customHeight="1">
      <c r="A1550" s="73"/>
      <c r="B1550" s="85"/>
      <c r="C1550" s="73"/>
      <c r="D1550" s="86">
        <v>14</v>
      </c>
      <c r="E1550" s="87" t="s">
        <v>14870</v>
      </c>
      <c r="F1550" s="87" t="s">
        <v>8669</v>
      </c>
      <c r="G1550" s="88" t="s">
        <v>371</v>
      </c>
      <c r="H1550" s="88" t="s">
        <v>96</v>
      </c>
      <c r="I1550" s="90" t="s">
        <v>14682</v>
      </c>
      <c r="J1550" s="90" t="s">
        <v>3905</v>
      </c>
      <c r="K1550" s="90" t="s">
        <v>3906</v>
      </c>
      <c r="L1550" s="91">
        <v>98</v>
      </c>
      <c r="M1550" s="90" t="s">
        <v>3818</v>
      </c>
      <c r="N1550" s="87" t="s">
        <v>14058</v>
      </c>
      <c r="O1550" s="87" t="s">
        <v>14702</v>
      </c>
      <c r="P1550" s="87" t="s">
        <v>14871</v>
      </c>
      <c r="Q1550" s="92" t="s">
        <v>11391</v>
      </c>
      <c r="R1550" s="88" t="s">
        <v>11382</v>
      </c>
      <c r="S1550" s="88">
        <v>98</v>
      </c>
      <c r="T1550" s="88" t="s">
        <v>14869</v>
      </c>
      <c r="U1550" s="87" t="s">
        <v>14686</v>
      </c>
      <c r="V1550" s="87" t="s">
        <v>14687</v>
      </c>
      <c r="W1550" s="87" t="s">
        <v>14688</v>
      </c>
      <c r="X1550" s="87" t="s">
        <v>14689</v>
      </c>
      <c r="Y1550" s="87" t="s">
        <v>14690</v>
      </c>
    </row>
    <row r="1551" spans="1:25" ht="120" customHeight="1">
      <c r="A1551" s="73"/>
      <c r="B1551" s="85"/>
      <c r="C1551" s="73"/>
      <c r="D1551" s="86">
        <v>14</v>
      </c>
      <c r="E1551" s="87" t="s">
        <v>14872</v>
      </c>
      <c r="F1551" s="87" t="s">
        <v>8669</v>
      </c>
      <c r="G1551" s="88" t="s">
        <v>371</v>
      </c>
      <c r="H1551" s="88" t="s">
        <v>96</v>
      </c>
      <c r="I1551" s="90" t="s">
        <v>14682</v>
      </c>
      <c r="J1551" s="90" t="s">
        <v>3905</v>
      </c>
      <c r="K1551" s="90" t="s">
        <v>3906</v>
      </c>
      <c r="L1551" s="91">
        <v>98</v>
      </c>
      <c r="M1551" s="90" t="s">
        <v>3818</v>
      </c>
      <c r="N1551" s="87" t="s">
        <v>14058</v>
      </c>
      <c r="O1551" s="87" t="s">
        <v>14702</v>
      </c>
      <c r="P1551" s="87" t="s">
        <v>14873</v>
      </c>
      <c r="Q1551" s="92" t="s">
        <v>11381</v>
      </c>
      <c r="R1551" s="88" t="s">
        <v>11382</v>
      </c>
      <c r="S1551" s="88">
        <v>98</v>
      </c>
      <c r="T1551" s="88" t="s">
        <v>14869</v>
      </c>
      <c r="U1551" s="87" t="s">
        <v>14686</v>
      </c>
      <c r="V1551" s="87" t="s">
        <v>14687</v>
      </c>
      <c r="W1551" s="87" t="s">
        <v>14688</v>
      </c>
      <c r="X1551" s="87" t="s">
        <v>14689</v>
      </c>
      <c r="Y1551" s="87" t="s">
        <v>14690</v>
      </c>
    </row>
    <row r="1552" spans="1:25" ht="120" customHeight="1">
      <c r="A1552" s="73"/>
      <c r="B1552" s="85"/>
      <c r="C1552" s="73"/>
      <c r="D1552" s="86">
        <v>14</v>
      </c>
      <c r="E1552" s="87" t="s">
        <v>14874</v>
      </c>
      <c r="F1552" s="87" t="s">
        <v>8669</v>
      </c>
      <c r="G1552" s="88" t="s">
        <v>371</v>
      </c>
      <c r="H1552" s="88" t="s">
        <v>96</v>
      </c>
      <c r="I1552" s="90" t="s">
        <v>14682</v>
      </c>
      <c r="J1552" s="90" t="s">
        <v>3905</v>
      </c>
      <c r="K1552" s="90" t="s">
        <v>3906</v>
      </c>
      <c r="L1552" s="91">
        <v>98</v>
      </c>
      <c r="M1552" s="90" t="s">
        <v>3818</v>
      </c>
      <c r="N1552" s="87" t="s">
        <v>14058</v>
      </c>
      <c r="O1552" s="87" t="s">
        <v>14702</v>
      </c>
      <c r="P1552" s="87" t="s">
        <v>14875</v>
      </c>
      <c r="Q1552" s="92" t="s">
        <v>11391</v>
      </c>
      <c r="R1552" s="88" t="s">
        <v>11382</v>
      </c>
      <c r="S1552" s="88">
        <v>98</v>
      </c>
      <c r="T1552" s="88" t="s">
        <v>14869</v>
      </c>
      <c r="U1552" s="87" t="s">
        <v>14686</v>
      </c>
      <c r="V1552" s="87" t="s">
        <v>14687</v>
      </c>
      <c r="W1552" s="87" t="s">
        <v>14688</v>
      </c>
      <c r="X1552" s="87" t="s">
        <v>14689</v>
      </c>
      <c r="Y1552" s="87" t="s">
        <v>14690</v>
      </c>
    </row>
    <row r="1553" spans="1:25" ht="120" customHeight="1">
      <c r="A1553" s="73"/>
      <c r="B1553" s="85"/>
      <c r="C1553" s="73"/>
      <c r="D1553" s="86">
        <v>14</v>
      </c>
      <c r="E1553" s="87" t="s">
        <v>14876</v>
      </c>
      <c r="F1553" s="87" t="s">
        <v>8669</v>
      </c>
      <c r="G1553" s="88" t="s">
        <v>371</v>
      </c>
      <c r="H1553" s="88" t="s">
        <v>96</v>
      </c>
      <c r="I1553" s="90" t="s">
        <v>14682</v>
      </c>
      <c r="J1553" s="90" t="s">
        <v>3905</v>
      </c>
      <c r="K1553" s="90" t="s">
        <v>3906</v>
      </c>
      <c r="L1553" s="91">
        <v>98</v>
      </c>
      <c r="M1553" s="90" t="s">
        <v>3818</v>
      </c>
      <c r="N1553" s="87" t="s">
        <v>14058</v>
      </c>
      <c r="O1553" s="87" t="s">
        <v>14702</v>
      </c>
      <c r="P1553" s="87" t="s">
        <v>14877</v>
      </c>
      <c r="Q1553" s="92" t="s">
        <v>11381</v>
      </c>
      <c r="R1553" s="88" t="s">
        <v>7810</v>
      </c>
      <c r="S1553" s="88">
        <v>98</v>
      </c>
      <c r="T1553" s="88" t="s">
        <v>14869</v>
      </c>
      <c r="U1553" s="87" t="s">
        <v>14686</v>
      </c>
      <c r="V1553" s="87" t="s">
        <v>14687</v>
      </c>
      <c r="W1553" s="87" t="s">
        <v>14688</v>
      </c>
      <c r="X1553" s="87" t="s">
        <v>14689</v>
      </c>
      <c r="Y1553" s="87" t="s">
        <v>14690</v>
      </c>
    </row>
    <row r="1554" spans="1:25" ht="120" customHeight="1">
      <c r="A1554" s="73"/>
      <c r="B1554" s="85"/>
      <c r="C1554" s="73"/>
      <c r="D1554" s="86">
        <v>14</v>
      </c>
      <c r="E1554" s="87" t="s">
        <v>14878</v>
      </c>
      <c r="F1554" s="87" t="s">
        <v>8669</v>
      </c>
      <c r="G1554" s="88" t="s">
        <v>371</v>
      </c>
      <c r="H1554" s="88" t="s">
        <v>96</v>
      </c>
      <c r="I1554" s="90" t="s">
        <v>14682</v>
      </c>
      <c r="J1554" s="90" t="s">
        <v>3905</v>
      </c>
      <c r="K1554" s="90" t="s">
        <v>3906</v>
      </c>
      <c r="L1554" s="91">
        <v>98</v>
      </c>
      <c r="M1554" s="90" t="s">
        <v>3818</v>
      </c>
      <c r="N1554" s="87" t="s">
        <v>14058</v>
      </c>
      <c r="O1554" s="87" t="s">
        <v>14702</v>
      </c>
      <c r="P1554" s="87" t="s">
        <v>14879</v>
      </c>
      <c r="Q1554" s="92" t="s">
        <v>11391</v>
      </c>
      <c r="R1554" s="88" t="s">
        <v>7810</v>
      </c>
      <c r="S1554" s="88">
        <v>98</v>
      </c>
      <c r="T1554" s="88" t="s">
        <v>14869</v>
      </c>
      <c r="U1554" s="87" t="s">
        <v>14686</v>
      </c>
      <c r="V1554" s="87" t="s">
        <v>14687</v>
      </c>
      <c r="W1554" s="87" t="s">
        <v>14688</v>
      </c>
      <c r="X1554" s="87" t="s">
        <v>14689</v>
      </c>
      <c r="Y1554" s="87" t="s">
        <v>14690</v>
      </c>
    </row>
    <row r="1555" spans="1:25" ht="120" customHeight="1">
      <c r="A1555" s="73"/>
      <c r="B1555" s="85"/>
      <c r="C1555" s="73"/>
      <c r="D1555" s="86">
        <v>13</v>
      </c>
      <c r="E1555" s="87" t="s">
        <v>14880</v>
      </c>
      <c r="F1555" s="87" t="s">
        <v>8670</v>
      </c>
      <c r="G1555" s="88" t="s">
        <v>371</v>
      </c>
      <c r="H1555" s="88" t="s">
        <v>96</v>
      </c>
      <c r="I1555" s="90" t="s">
        <v>14682</v>
      </c>
      <c r="J1555" s="90" t="s">
        <v>3905</v>
      </c>
      <c r="K1555" s="90" t="s">
        <v>3906</v>
      </c>
      <c r="L1555" s="91">
        <v>98</v>
      </c>
      <c r="M1555" s="90" t="s">
        <v>3818</v>
      </c>
      <c r="N1555" s="87" t="s">
        <v>13717</v>
      </c>
      <c r="O1555" s="87" t="s">
        <v>14787</v>
      </c>
      <c r="P1555" s="87" t="s">
        <v>14881</v>
      </c>
      <c r="Q1555" s="92" t="s">
        <v>11381</v>
      </c>
      <c r="R1555" s="88" t="s">
        <v>11382</v>
      </c>
      <c r="S1555" s="88">
        <v>98</v>
      </c>
      <c r="T1555" s="88" t="s">
        <v>14882</v>
      </c>
      <c r="U1555" s="87" t="s">
        <v>13721</v>
      </c>
      <c r="V1555" s="87" t="s">
        <v>13722</v>
      </c>
      <c r="W1555" s="87" t="s">
        <v>13723</v>
      </c>
      <c r="X1555" s="87" t="s">
        <v>11595</v>
      </c>
      <c r="Y1555" s="87" t="s">
        <v>13724</v>
      </c>
    </row>
    <row r="1556" spans="1:25" ht="120" customHeight="1">
      <c r="A1556" s="73"/>
      <c r="B1556" s="85"/>
      <c r="C1556" s="73"/>
      <c r="D1556" s="86">
        <v>13</v>
      </c>
      <c r="E1556" s="87" t="s">
        <v>14883</v>
      </c>
      <c r="F1556" s="87" t="s">
        <v>8670</v>
      </c>
      <c r="G1556" s="88" t="s">
        <v>371</v>
      </c>
      <c r="H1556" s="88" t="s">
        <v>96</v>
      </c>
      <c r="I1556" s="90" t="s">
        <v>14682</v>
      </c>
      <c r="J1556" s="90" t="s">
        <v>3905</v>
      </c>
      <c r="K1556" s="90" t="s">
        <v>3906</v>
      </c>
      <c r="L1556" s="91">
        <v>98</v>
      </c>
      <c r="M1556" s="90" t="s">
        <v>3818</v>
      </c>
      <c r="N1556" s="87" t="s">
        <v>13717</v>
      </c>
      <c r="O1556" s="87" t="s">
        <v>14787</v>
      </c>
      <c r="P1556" s="87" t="s">
        <v>14884</v>
      </c>
      <c r="Q1556" s="92" t="s">
        <v>11391</v>
      </c>
      <c r="R1556" s="88" t="s">
        <v>11382</v>
      </c>
      <c r="S1556" s="88">
        <v>98</v>
      </c>
      <c r="T1556" s="88" t="s">
        <v>14882</v>
      </c>
      <c r="U1556" s="87" t="s">
        <v>13721</v>
      </c>
      <c r="V1556" s="87" t="s">
        <v>13722</v>
      </c>
      <c r="W1556" s="87" t="s">
        <v>13723</v>
      </c>
      <c r="X1556" s="87" t="s">
        <v>11595</v>
      </c>
      <c r="Y1556" s="87" t="s">
        <v>13724</v>
      </c>
    </row>
    <row r="1557" spans="1:25" ht="120" customHeight="1">
      <c r="A1557" s="73"/>
      <c r="B1557" s="85"/>
      <c r="C1557" s="73"/>
      <c r="D1557" s="86">
        <v>14</v>
      </c>
      <c r="E1557" s="87" t="s">
        <v>14885</v>
      </c>
      <c r="F1557" s="87" t="s">
        <v>8670</v>
      </c>
      <c r="G1557" s="88" t="s">
        <v>371</v>
      </c>
      <c r="H1557" s="88" t="s">
        <v>96</v>
      </c>
      <c r="I1557" s="90" t="s">
        <v>14682</v>
      </c>
      <c r="J1557" s="90" t="s">
        <v>3905</v>
      </c>
      <c r="K1557" s="90" t="s">
        <v>3906</v>
      </c>
      <c r="L1557" s="91">
        <v>98</v>
      </c>
      <c r="M1557" s="90" t="s">
        <v>3818</v>
      </c>
      <c r="N1557" s="87" t="s">
        <v>14058</v>
      </c>
      <c r="O1557" s="87" t="s">
        <v>14702</v>
      </c>
      <c r="P1557" s="87" t="s">
        <v>14886</v>
      </c>
      <c r="Q1557" s="92" t="s">
        <v>11381</v>
      </c>
      <c r="R1557" s="88" t="s">
        <v>11382</v>
      </c>
      <c r="S1557" s="88">
        <v>98</v>
      </c>
      <c r="T1557" s="88" t="s">
        <v>14869</v>
      </c>
      <c r="U1557" s="87" t="s">
        <v>14686</v>
      </c>
      <c r="V1557" s="87" t="s">
        <v>14687</v>
      </c>
      <c r="W1557" s="87" t="s">
        <v>14688</v>
      </c>
      <c r="X1557" s="87" t="s">
        <v>14689</v>
      </c>
      <c r="Y1557" s="87" t="s">
        <v>14690</v>
      </c>
    </row>
    <row r="1558" spans="1:25" ht="120" customHeight="1">
      <c r="A1558" s="73"/>
      <c r="B1558" s="85"/>
      <c r="C1558" s="73"/>
      <c r="D1558" s="86">
        <v>14</v>
      </c>
      <c r="E1558" s="87" t="s">
        <v>14887</v>
      </c>
      <c r="F1558" s="87" t="s">
        <v>8670</v>
      </c>
      <c r="G1558" s="88" t="s">
        <v>371</v>
      </c>
      <c r="H1558" s="88" t="s">
        <v>96</v>
      </c>
      <c r="I1558" s="90" t="s">
        <v>14682</v>
      </c>
      <c r="J1558" s="90" t="s">
        <v>3905</v>
      </c>
      <c r="K1558" s="90" t="s">
        <v>3906</v>
      </c>
      <c r="L1558" s="91">
        <v>98</v>
      </c>
      <c r="M1558" s="90" t="s">
        <v>3818</v>
      </c>
      <c r="N1558" s="87" t="s">
        <v>14058</v>
      </c>
      <c r="O1558" s="87" t="s">
        <v>14702</v>
      </c>
      <c r="P1558" s="87" t="s">
        <v>14888</v>
      </c>
      <c r="Q1558" s="92" t="s">
        <v>11391</v>
      </c>
      <c r="R1558" s="88" t="s">
        <v>11382</v>
      </c>
      <c r="S1558" s="88">
        <v>98</v>
      </c>
      <c r="T1558" s="88" t="s">
        <v>14869</v>
      </c>
      <c r="U1558" s="87" t="s">
        <v>14686</v>
      </c>
      <c r="V1558" s="87" t="s">
        <v>14687</v>
      </c>
      <c r="W1558" s="87" t="s">
        <v>14688</v>
      </c>
      <c r="X1558" s="87" t="s">
        <v>14689</v>
      </c>
      <c r="Y1558" s="87" t="s">
        <v>14690</v>
      </c>
    </row>
    <row r="1559" spans="1:25" ht="90.75" customHeight="1">
      <c r="A1559" s="73"/>
      <c r="B1559" s="85"/>
      <c r="C1559" s="73"/>
      <c r="D1559" s="86">
        <v>53</v>
      </c>
      <c r="E1559" s="87" t="s">
        <v>14889</v>
      </c>
      <c r="F1559" s="87" t="s">
        <v>8671</v>
      </c>
      <c r="G1559" s="88" t="s">
        <v>371</v>
      </c>
      <c r="H1559" s="88" t="s">
        <v>96</v>
      </c>
      <c r="I1559" s="90" t="s">
        <v>14890</v>
      </c>
      <c r="J1559" s="90" t="s">
        <v>24</v>
      </c>
      <c r="K1559" s="90" t="s">
        <v>3877</v>
      </c>
      <c r="L1559" s="91">
        <v>92</v>
      </c>
      <c r="M1559" s="90" t="s">
        <v>3818</v>
      </c>
      <c r="N1559" s="87" t="s">
        <v>14385</v>
      </c>
      <c r="O1559" s="87" t="s">
        <v>14891</v>
      </c>
      <c r="P1559" s="87" t="s">
        <v>14892</v>
      </c>
      <c r="Q1559" s="92" t="s">
        <v>11381</v>
      </c>
      <c r="R1559" s="88" t="s">
        <v>11382</v>
      </c>
      <c r="S1559" s="88">
        <v>92</v>
      </c>
      <c r="T1559" s="88" t="s">
        <v>14893</v>
      </c>
      <c r="U1559" s="87" t="s">
        <v>14389</v>
      </c>
      <c r="V1559" s="87" t="s">
        <v>14390</v>
      </c>
      <c r="W1559" s="87" t="s">
        <v>14391</v>
      </c>
      <c r="X1559" s="87" t="s">
        <v>14392</v>
      </c>
      <c r="Y1559" s="87" t="s">
        <v>14393</v>
      </c>
    </row>
    <row r="1560" spans="1:25" ht="90.75" customHeight="1">
      <c r="A1560" s="73"/>
      <c r="B1560" s="85"/>
      <c r="C1560" s="73"/>
      <c r="D1560" s="86">
        <v>53</v>
      </c>
      <c r="E1560" s="87" t="s">
        <v>14894</v>
      </c>
      <c r="F1560" s="87" t="s">
        <v>8671</v>
      </c>
      <c r="G1560" s="88" t="s">
        <v>371</v>
      </c>
      <c r="H1560" s="88" t="s">
        <v>96</v>
      </c>
      <c r="I1560" s="90" t="s">
        <v>14890</v>
      </c>
      <c r="J1560" s="90" t="s">
        <v>24</v>
      </c>
      <c r="K1560" s="90" t="s">
        <v>3877</v>
      </c>
      <c r="L1560" s="91">
        <v>92</v>
      </c>
      <c r="M1560" s="90" t="s">
        <v>3818</v>
      </c>
      <c r="N1560" s="87" t="s">
        <v>14385</v>
      </c>
      <c r="O1560" s="87" t="s">
        <v>14895</v>
      </c>
      <c r="P1560" s="87" t="s">
        <v>14896</v>
      </c>
      <c r="Q1560" s="92" t="s">
        <v>11381</v>
      </c>
      <c r="R1560" s="88" t="s">
        <v>11382</v>
      </c>
      <c r="S1560" s="88">
        <v>92</v>
      </c>
      <c r="T1560" s="88" t="s">
        <v>14893</v>
      </c>
      <c r="U1560" s="87" t="s">
        <v>14389</v>
      </c>
      <c r="V1560" s="87" t="s">
        <v>14390</v>
      </c>
      <c r="W1560" s="87" t="s">
        <v>14391</v>
      </c>
      <c r="X1560" s="87" t="s">
        <v>14392</v>
      </c>
      <c r="Y1560" s="87" t="s">
        <v>14393</v>
      </c>
    </row>
    <row r="1561" spans="1:25" ht="90.75" customHeight="1">
      <c r="A1561" s="73"/>
      <c r="B1561" s="85"/>
      <c r="C1561" s="73"/>
      <c r="D1561" s="86">
        <v>53</v>
      </c>
      <c r="E1561" s="87" t="s">
        <v>14897</v>
      </c>
      <c r="F1561" s="87" t="s">
        <v>8671</v>
      </c>
      <c r="G1561" s="88" t="s">
        <v>371</v>
      </c>
      <c r="H1561" s="88" t="s">
        <v>96</v>
      </c>
      <c r="I1561" s="90" t="s">
        <v>14890</v>
      </c>
      <c r="J1561" s="90" t="s">
        <v>24</v>
      </c>
      <c r="K1561" s="90" t="s">
        <v>3877</v>
      </c>
      <c r="L1561" s="91">
        <v>92</v>
      </c>
      <c r="M1561" s="90" t="s">
        <v>3818</v>
      </c>
      <c r="N1561" s="87" t="s">
        <v>14385</v>
      </c>
      <c r="O1561" s="87" t="s">
        <v>14891</v>
      </c>
      <c r="P1561" s="87" t="s">
        <v>14898</v>
      </c>
      <c r="Q1561" s="92" t="s">
        <v>11381</v>
      </c>
      <c r="R1561" s="88" t="s">
        <v>11382</v>
      </c>
      <c r="S1561" s="88">
        <v>92</v>
      </c>
      <c r="T1561" s="88" t="s">
        <v>14893</v>
      </c>
      <c r="U1561" s="87" t="s">
        <v>14389</v>
      </c>
      <c r="V1561" s="87" t="s">
        <v>14390</v>
      </c>
      <c r="W1561" s="87" t="s">
        <v>14391</v>
      </c>
      <c r="X1561" s="87" t="s">
        <v>14392</v>
      </c>
      <c r="Y1561" s="87" t="s">
        <v>14393</v>
      </c>
    </row>
    <row r="1562" spans="1:25" ht="90.75" customHeight="1">
      <c r="A1562" s="73"/>
      <c r="B1562" s="85"/>
      <c r="C1562" s="73"/>
      <c r="D1562" s="86">
        <v>53</v>
      </c>
      <c r="E1562" s="87" t="s">
        <v>14899</v>
      </c>
      <c r="F1562" s="87" t="s">
        <v>8671</v>
      </c>
      <c r="G1562" s="88" t="s">
        <v>371</v>
      </c>
      <c r="H1562" s="88" t="s">
        <v>96</v>
      </c>
      <c r="I1562" s="90" t="s">
        <v>14890</v>
      </c>
      <c r="J1562" s="90" t="s">
        <v>24</v>
      </c>
      <c r="K1562" s="90" t="s">
        <v>3877</v>
      </c>
      <c r="L1562" s="91">
        <v>92</v>
      </c>
      <c r="M1562" s="90" t="s">
        <v>3818</v>
      </c>
      <c r="N1562" s="87" t="s">
        <v>14385</v>
      </c>
      <c r="O1562" s="87" t="s">
        <v>14895</v>
      </c>
      <c r="P1562" s="87" t="s">
        <v>14900</v>
      </c>
      <c r="Q1562" s="92" t="s">
        <v>11381</v>
      </c>
      <c r="R1562" s="88" t="s">
        <v>11382</v>
      </c>
      <c r="S1562" s="88">
        <v>92</v>
      </c>
      <c r="T1562" s="88" t="s">
        <v>14893</v>
      </c>
      <c r="U1562" s="87" t="s">
        <v>14389</v>
      </c>
      <c r="V1562" s="87" t="s">
        <v>14390</v>
      </c>
      <c r="W1562" s="87" t="s">
        <v>14391</v>
      </c>
      <c r="X1562" s="87" t="s">
        <v>14392</v>
      </c>
      <c r="Y1562" s="87" t="s">
        <v>14393</v>
      </c>
    </row>
    <row r="1563" spans="1:25" ht="90.75" customHeight="1">
      <c r="A1563" s="73"/>
      <c r="B1563" s="85"/>
      <c r="C1563" s="73"/>
      <c r="D1563" s="86">
        <v>53</v>
      </c>
      <c r="E1563" s="87" t="s">
        <v>14901</v>
      </c>
      <c r="F1563" s="87" t="s">
        <v>8671</v>
      </c>
      <c r="G1563" s="88" t="s">
        <v>371</v>
      </c>
      <c r="H1563" s="88" t="s">
        <v>96</v>
      </c>
      <c r="I1563" s="90" t="s">
        <v>14890</v>
      </c>
      <c r="J1563" s="90" t="s">
        <v>24</v>
      </c>
      <c r="K1563" s="90" t="s">
        <v>3877</v>
      </c>
      <c r="L1563" s="91">
        <v>92</v>
      </c>
      <c r="M1563" s="90" t="s">
        <v>3818</v>
      </c>
      <c r="N1563" s="87" t="s">
        <v>14385</v>
      </c>
      <c r="O1563" s="87" t="s">
        <v>14891</v>
      </c>
      <c r="P1563" s="87" t="s">
        <v>14902</v>
      </c>
      <c r="Q1563" s="92" t="s">
        <v>11381</v>
      </c>
      <c r="R1563" s="88" t="s">
        <v>11382</v>
      </c>
      <c r="S1563" s="88">
        <v>92</v>
      </c>
      <c r="T1563" s="88" t="s">
        <v>14893</v>
      </c>
      <c r="U1563" s="87" t="s">
        <v>14389</v>
      </c>
      <c r="V1563" s="87" t="s">
        <v>14390</v>
      </c>
      <c r="W1563" s="87" t="s">
        <v>14391</v>
      </c>
      <c r="X1563" s="87" t="s">
        <v>14392</v>
      </c>
      <c r="Y1563" s="87" t="s">
        <v>14393</v>
      </c>
    </row>
    <row r="1564" spans="1:25" ht="90.75" customHeight="1">
      <c r="A1564" s="73"/>
      <c r="B1564" s="85"/>
      <c r="C1564" s="73"/>
      <c r="D1564" s="86">
        <v>53</v>
      </c>
      <c r="E1564" s="87" t="s">
        <v>14903</v>
      </c>
      <c r="F1564" s="87" t="s">
        <v>8671</v>
      </c>
      <c r="G1564" s="88" t="s">
        <v>371</v>
      </c>
      <c r="H1564" s="88" t="s">
        <v>96</v>
      </c>
      <c r="I1564" s="90" t="s">
        <v>14890</v>
      </c>
      <c r="J1564" s="90" t="s">
        <v>24</v>
      </c>
      <c r="K1564" s="90" t="s">
        <v>3877</v>
      </c>
      <c r="L1564" s="91">
        <v>92</v>
      </c>
      <c r="M1564" s="90" t="s">
        <v>3818</v>
      </c>
      <c r="N1564" s="87" t="s">
        <v>14385</v>
      </c>
      <c r="O1564" s="87" t="s">
        <v>14895</v>
      </c>
      <c r="P1564" s="87" t="s">
        <v>14904</v>
      </c>
      <c r="Q1564" s="92" t="s">
        <v>11381</v>
      </c>
      <c r="R1564" s="88" t="s">
        <v>11382</v>
      </c>
      <c r="S1564" s="88">
        <v>92</v>
      </c>
      <c r="T1564" s="88" t="s">
        <v>14893</v>
      </c>
      <c r="U1564" s="87" t="s">
        <v>14389</v>
      </c>
      <c r="V1564" s="87" t="s">
        <v>14390</v>
      </c>
      <c r="W1564" s="87" t="s">
        <v>14391</v>
      </c>
      <c r="X1564" s="87" t="s">
        <v>14392</v>
      </c>
      <c r="Y1564" s="87" t="s">
        <v>14393</v>
      </c>
    </row>
    <row r="1565" spans="1:25" ht="90.75" customHeight="1">
      <c r="A1565" s="73"/>
      <c r="B1565" s="85"/>
      <c r="C1565" s="73"/>
      <c r="D1565" s="86">
        <v>53</v>
      </c>
      <c r="E1565" s="87" t="s">
        <v>14905</v>
      </c>
      <c r="F1565" s="87" t="s">
        <v>8671</v>
      </c>
      <c r="G1565" s="88" t="s">
        <v>371</v>
      </c>
      <c r="H1565" s="88" t="s">
        <v>96</v>
      </c>
      <c r="I1565" s="90" t="s">
        <v>14890</v>
      </c>
      <c r="J1565" s="90" t="s">
        <v>24</v>
      </c>
      <c r="K1565" s="90" t="s">
        <v>3877</v>
      </c>
      <c r="L1565" s="91">
        <v>92</v>
      </c>
      <c r="M1565" s="90" t="s">
        <v>3818</v>
      </c>
      <c r="N1565" s="87" t="s">
        <v>14385</v>
      </c>
      <c r="O1565" s="87" t="s">
        <v>14906</v>
      </c>
      <c r="P1565" s="87" t="s">
        <v>14907</v>
      </c>
      <c r="Q1565" s="92" t="s">
        <v>11381</v>
      </c>
      <c r="R1565" s="88" t="s">
        <v>11382</v>
      </c>
      <c r="S1565" s="88">
        <v>92</v>
      </c>
      <c r="T1565" s="88" t="s">
        <v>14908</v>
      </c>
      <c r="U1565" s="87" t="s">
        <v>14389</v>
      </c>
      <c r="V1565" s="87" t="s">
        <v>14390</v>
      </c>
      <c r="W1565" s="87" t="s">
        <v>14391</v>
      </c>
      <c r="X1565" s="87" t="s">
        <v>14392</v>
      </c>
      <c r="Y1565" s="87" t="s">
        <v>14393</v>
      </c>
    </row>
    <row r="1566" spans="1:25" ht="90.75" customHeight="1">
      <c r="A1566" s="73"/>
      <c r="B1566" s="85"/>
      <c r="C1566" s="73"/>
      <c r="D1566" s="86">
        <v>53</v>
      </c>
      <c r="E1566" s="87" t="s">
        <v>14909</v>
      </c>
      <c r="F1566" s="87" t="s">
        <v>8671</v>
      </c>
      <c r="G1566" s="88" t="s">
        <v>371</v>
      </c>
      <c r="H1566" s="88" t="s">
        <v>96</v>
      </c>
      <c r="I1566" s="90" t="s">
        <v>14890</v>
      </c>
      <c r="J1566" s="90" t="s">
        <v>24</v>
      </c>
      <c r="K1566" s="90" t="s">
        <v>3877</v>
      </c>
      <c r="L1566" s="91">
        <v>92</v>
      </c>
      <c r="M1566" s="90" t="s">
        <v>3818</v>
      </c>
      <c r="N1566" s="87" t="s">
        <v>14385</v>
      </c>
      <c r="O1566" s="87" t="s">
        <v>14906</v>
      </c>
      <c r="P1566" s="87" t="s">
        <v>14910</v>
      </c>
      <c r="Q1566" s="92" t="s">
        <v>11381</v>
      </c>
      <c r="R1566" s="88" t="s">
        <v>11382</v>
      </c>
      <c r="S1566" s="88">
        <v>92</v>
      </c>
      <c r="T1566" s="88" t="s">
        <v>14911</v>
      </c>
      <c r="U1566" s="87" t="s">
        <v>14389</v>
      </c>
      <c r="V1566" s="87" t="s">
        <v>14390</v>
      </c>
      <c r="W1566" s="87" t="s">
        <v>14391</v>
      </c>
      <c r="X1566" s="87" t="s">
        <v>14392</v>
      </c>
      <c r="Y1566" s="87" t="s">
        <v>14393</v>
      </c>
    </row>
    <row r="1567" spans="1:25" ht="90.75" customHeight="1">
      <c r="A1567" s="73"/>
      <c r="B1567" s="85"/>
      <c r="C1567" s="73"/>
      <c r="D1567" s="86">
        <v>53</v>
      </c>
      <c r="E1567" s="87" t="s">
        <v>14912</v>
      </c>
      <c r="F1567" s="87" t="s">
        <v>8672</v>
      </c>
      <c r="G1567" s="88" t="s">
        <v>371</v>
      </c>
      <c r="H1567" s="88" t="s">
        <v>96</v>
      </c>
      <c r="I1567" s="90" t="s">
        <v>14890</v>
      </c>
      <c r="J1567" s="90" t="s">
        <v>24</v>
      </c>
      <c r="K1567" s="90" t="s">
        <v>3877</v>
      </c>
      <c r="L1567" s="91">
        <v>92</v>
      </c>
      <c r="M1567" s="90" t="s">
        <v>3818</v>
      </c>
      <c r="N1567" s="87" t="s">
        <v>14385</v>
      </c>
      <c r="O1567" s="87" t="s">
        <v>14891</v>
      </c>
      <c r="P1567" s="87" t="s">
        <v>14913</v>
      </c>
      <c r="Q1567" s="92" t="s">
        <v>11381</v>
      </c>
      <c r="R1567" s="88" t="s">
        <v>11382</v>
      </c>
      <c r="S1567" s="88">
        <v>92</v>
      </c>
      <c r="T1567" s="88" t="s">
        <v>14893</v>
      </c>
      <c r="U1567" s="87" t="s">
        <v>14389</v>
      </c>
      <c r="V1567" s="87" t="s">
        <v>14390</v>
      </c>
      <c r="W1567" s="87" t="s">
        <v>14391</v>
      </c>
      <c r="X1567" s="87" t="s">
        <v>14392</v>
      </c>
      <c r="Y1567" s="87" t="s">
        <v>14393</v>
      </c>
    </row>
    <row r="1568" spans="1:25" ht="90.75" customHeight="1">
      <c r="A1568" s="73"/>
      <c r="B1568" s="85"/>
      <c r="C1568" s="73"/>
      <c r="D1568" s="86">
        <v>53</v>
      </c>
      <c r="E1568" s="87" t="s">
        <v>14914</v>
      </c>
      <c r="F1568" s="87" t="s">
        <v>8672</v>
      </c>
      <c r="G1568" s="88" t="s">
        <v>371</v>
      </c>
      <c r="H1568" s="88" t="s">
        <v>96</v>
      </c>
      <c r="I1568" s="90" t="s">
        <v>14890</v>
      </c>
      <c r="J1568" s="90" t="s">
        <v>24</v>
      </c>
      <c r="K1568" s="90" t="s">
        <v>3877</v>
      </c>
      <c r="L1568" s="91">
        <v>92</v>
      </c>
      <c r="M1568" s="90" t="s">
        <v>3818</v>
      </c>
      <c r="N1568" s="87" t="s">
        <v>14385</v>
      </c>
      <c r="O1568" s="87" t="s">
        <v>14895</v>
      </c>
      <c r="P1568" s="87" t="s">
        <v>14915</v>
      </c>
      <c r="Q1568" s="92" t="s">
        <v>11381</v>
      </c>
      <c r="R1568" s="88" t="s">
        <v>11382</v>
      </c>
      <c r="S1568" s="88">
        <v>92</v>
      </c>
      <c r="T1568" s="88" t="s">
        <v>14893</v>
      </c>
      <c r="U1568" s="87" t="s">
        <v>14389</v>
      </c>
      <c r="V1568" s="87" t="s">
        <v>14390</v>
      </c>
      <c r="W1568" s="87" t="s">
        <v>14391</v>
      </c>
      <c r="X1568" s="87" t="s">
        <v>14392</v>
      </c>
      <c r="Y1568" s="87" t="s">
        <v>14393</v>
      </c>
    </row>
    <row r="1569" spans="1:25" ht="90.75" customHeight="1">
      <c r="A1569" s="73"/>
      <c r="B1569" s="85"/>
      <c r="C1569" s="73"/>
      <c r="D1569" s="86">
        <v>53</v>
      </c>
      <c r="E1569" s="87" t="s">
        <v>14916</v>
      </c>
      <c r="F1569" s="87" t="s">
        <v>8672</v>
      </c>
      <c r="G1569" s="88" t="s">
        <v>371</v>
      </c>
      <c r="H1569" s="88" t="s">
        <v>96</v>
      </c>
      <c r="I1569" s="90" t="s">
        <v>14890</v>
      </c>
      <c r="J1569" s="90" t="s">
        <v>24</v>
      </c>
      <c r="K1569" s="90" t="s">
        <v>3877</v>
      </c>
      <c r="L1569" s="91">
        <v>92</v>
      </c>
      <c r="M1569" s="90" t="s">
        <v>3818</v>
      </c>
      <c r="N1569" s="87" t="s">
        <v>14385</v>
      </c>
      <c r="O1569" s="87" t="s">
        <v>14891</v>
      </c>
      <c r="P1569" s="87" t="s">
        <v>14917</v>
      </c>
      <c r="Q1569" s="92" t="s">
        <v>11381</v>
      </c>
      <c r="R1569" s="88" t="s">
        <v>11382</v>
      </c>
      <c r="S1569" s="88">
        <v>92</v>
      </c>
      <c r="T1569" s="88" t="s">
        <v>14893</v>
      </c>
      <c r="U1569" s="87" t="s">
        <v>14389</v>
      </c>
      <c r="V1569" s="87" t="s">
        <v>14390</v>
      </c>
      <c r="W1569" s="87" t="s">
        <v>14391</v>
      </c>
      <c r="X1569" s="87" t="s">
        <v>14392</v>
      </c>
      <c r="Y1569" s="87" t="s">
        <v>14393</v>
      </c>
    </row>
    <row r="1570" spans="1:25" ht="90.75" customHeight="1">
      <c r="A1570" s="73"/>
      <c r="B1570" s="85"/>
      <c r="C1570" s="73"/>
      <c r="D1570" s="86">
        <v>53</v>
      </c>
      <c r="E1570" s="87" t="s">
        <v>14918</v>
      </c>
      <c r="F1570" s="87" t="s">
        <v>8672</v>
      </c>
      <c r="G1570" s="88" t="s">
        <v>371</v>
      </c>
      <c r="H1570" s="88" t="s">
        <v>96</v>
      </c>
      <c r="I1570" s="90" t="s">
        <v>14890</v>
      </c>
      <c r="J1570" s="90" t="s">
        <v>24</v>
      </c>
      <c r="K1570" s="90" t="s">
        <v>3877</v>
      </c>
      <c r="L1570" s="91">
        <v>92</v>
      </c>
      <c r="M1570" s="90" t="s">
        <v>3818</v>
      </c>
      <c r="N1570" s="87" t="s">
        <v>14385</v>
      </c>
      <c r="O1570" s="87" t="s">
        <v>14895</v>
      </c>
      <c r="P1570" s="87" t="s">
        <v>14919</v>
      </c>
      <c r="Q1570" s="92" t="s">
        <v>11381</v>
      </c>
      <c r="R1570" s="88" t="s">
        <v>11382</v>
      </c>
      <c r="S1570" s="88">
        <v>92</v>
      </c>
      <c r="T1570" s="88" t="s">
        <v>14893</v>
      </c>
      <c r="U1570" s="87" t="s">
        <v>14389</v>
      </c>
      <c r="V1570" s="87" t="s">
        <v>14390</v>
      </c>
      <c r="W1570" s="87" t="s">
        <v>14391</v>
      </c>
      <c r="X1570" s="87" t="s">
        <v>14392</v>
      </c>
      <c r="Y1570" s="87" t="s">
        <v>14393</v>
      </c>
    </row>
    <row r="1571" spans="1:25" ht="90.75" customHeight="1">
      <c r="A1571" s="73"/>
      <c r="B1571" s="85"/>
      <c r="C1571" s="73"/>
      <c r="D1571" s="86">
        <v>53</v>
      </c>
      <c r="E1571" s="87" t="s">
        <v>14920</v>
      </c>
      <c r="F1571" s="87" t="s">
        <v>8672</v>
      </c>
      <c r="G1571" s="88" t="s">
        <v>371</v>
      </c>
      <c r="H1571" s="88" t="s">
        <v>96</v>
      </c>
      <c r="I1571" s="90" t="s">
        <v>14890</v>
      </c>
      <c r="J1571" s="90" t="s">
        <v>24</v>
      </c>
      <c r="K1571" s="90" t="s">
        <v>3877</v>
      </c>
      <c r="L1571" s="91">
        <v>92</v>
      </c>
      <c r="M1571" s="90" t="s">
        <v>3818</v>
      </c>
      <c r="N1571" s="87" t="s">
        <v>14385</v>
      </c>
      <c r="O1571" s="87" t="s">
        <v>14891</v>
      </c>
      <c r="P1571" s="87" t="s">
        <v>14921</v>
      </c>
      <c r="Q1571" s="92" t="s">
        <v>11381</v>
      </c>
      <c r="R1571" s="88" t="s">
        <v>11382</v>
      </c>
      <c r="S1571" s="88">
        <v>92</v>
      </c>
      <c r="T1571" s="88" t="s">
        <v>14893</v>
      </c>
      <c r="U1571" s="87" t="s">
        <v>14389</v>
      </c>
      <c r="V1571" s="87" t="s">
        <v>14390</v>
      </c>
      <c r="W1571" s="87" t="s">
        <v>14391</v>
      </c>
      <c r="X1571" s="87" t="s">
        <v>14392</v>
      </c>
      <c r="Y1571" s="87" t="s">
        <v>14393</v>
      </c>
    </row>
    <row r="1572" spans="1:25" ht="90.75" customHeight="1">
      <c r="A1572" s="73"/>
      <c r="B1572" s="85"/>
      <c r="C1572" s="73"/>
      <c r="D1572" s="86">
        <v>53</v>
      </c>
      <c r="E1572" s="87" t="s">
        <v>14922</v>
      </c>
      <c r="F1572" s="87" t="s">
        <v>8672</v>
      </c>
      <c r="G1572" s="88" t="s">
        <v>371</v>
      </c>
      <c r="H1572" s="88" t="s">
        <v>96</v>
      </c>
      <c r="I1572" s="90" t="s">
        <v>14890</v>
      </c>
      <c r="J1572" s="90" t="s">
        <v>24</v>
      </c>
      <c r="K1572" s="90" t="s">
        <v>3877</v>
      </c>
      <c r="L1572" s="91">
        <v>92</v>
      </c>
      <c r="M1572" s="90" t="s">
        <v>3818</v>
      </c>
      <c r="N1572" s="87" t="s">
        <v>14385</v>
      </c>
      <c r="O1572" s="87" t="s">
        <v>14895</v>
      </c>
      <c r="P1572" s="87" t="s">
        <v>14923</v>
      </c>
      <c r="Q1572" s="92" t="s">
        <v>11381</v>
      </c>
      <c r="R1572" s="88" t="s">
        <v>11382</v>
      </c>
      <c r="S1572" s="88">
        <v>92</v>
      </c>
      <c r="T1572" s="88" t="s">
        <v>14893</v>
      </c>
      <c r="U1572" s="87" t="s">
        <v>14389</v>
      </c>
      <c r="V1572" s="87" t="s">
        <v>14390</v>
      </c>
      <c r="W1572" s="87" t="s">
        <v>14391</v>
      </c>
      <c r="X1572" s="87" t="s">
        <v>14392</v>
      </c>
      <c r="Y1572" s="87" t="s">
        <v>14393</v>
      </c>
    </row>
    <row r="1573" spans="1:25" ht="90.75" customHeight="1">
      <c r="A1573" s="73"/>
      <c r="B1573" s="85"/>
      <c r="C1573" s="73"/>
      <c r="D1573" s="86">
        <v>53</v>
      </c>
      <c r="E1573" s="87" t="s">
        <v>14924</v>
      </c>
      <c r="F1573" s="87" t="s">
        <v>8672</v>
      </c>
      <c r="G1573" s="88" t="s">
        <v>371</v>
      </c>
      <c r="H1573" s="88" t="s">
        <v>96</v>
      </c>
      <c r="I1573" s="90" t="s">
        <v>14890</v>
      </c>
      <c r="J1573" s="90" t="s">
        <v>24</v>
      </c>
      <c r="K1573" s="90" t="s">
        <v>3877</v>
      </c>
      <c r="L1573" s="91">
        <v>92</v>
      </c>
      <c r="M1573" s="90" t="s">
        <v>3818</v>
      </c>
      <c r="N1573" s="87" t="s">
        <v>14385</v>
      </c>
      <c r="O1573" s="87" t="s">
        <v>14906</v>
      </c>
      <c r="P1573" s="87" t="s">
        <v>14925</v>
      </c>
      <c r="Q1573" s="92" t="s">
        <v>11381</v>
      </c>
      <c r="R1573" s="88" t="s">
        <v>11382</v>
      </c>
      <c r="S1573" s="88">
        <v>92</v>
      </c>
      <c r="T1573" s="88" t="s">
        <v>14908</v>
      </c>
      <c r="U1573" s="87" t="s">
        <v>14389</v>
      </c>
      <c r="V1573" s="87" t="s">
        <v>14390</v>
      </c>
      <c r="W1573" s="87" t="s">
        <v>14391</v>
      </c>
      <c r="X1573" s="87" t="s">
        <v>14392</v>
      </c>
      <c r="Y1573" s="87" t="s">
        <v>14393</v>
      </c>
    </row>
    <row r="1574" spans="1:25" ht="90.75" customHeight="1">
      <c r="A1574" s="73"/>
      <c r="B1574" s="85"/>
      <c r="C1574" s="73"/>
      <c r="D1574" s="86">
        <v>53</v>
      </c>
      <c r="E1574" s="87" t="s">
        <v>14926</v>
      </c>
      <c r="F1574" s="87" t="s">
        <v>8672</v>
      </c>
      <c r="G1574" s="88" t="s">
        <v>371</v>
      </c>
      <c r="H1574" s="88" t="s">
        <v>96</v>
      </c>
      <c r="I1574" s="90" t="s">
        <v>14890</v>
      </c>
      <c r="J1574" s="90" t="s">
        <v>24</v>
      </c>
      <c r="K1574" s="90" t="s">
        <v>3877</v>
      </c>
      <c r="L1574" s="91">
        <v>92</v>
      </c>
      <c r="M1574" s="90" t="s">
        <v>3818</v>
      </c>
      <c r="N1574" s="87" t="s">
        <v>14385</v>
      </c>
      <c r="O1574" s="87" t="s">
        <v>14906</v>
      </c>
      <c r="P1574" s="87" t="s">
        <v>14927</v>
      </c>
      <c r="Q1574" s="92" t="s">
        <v>11381</v>
      </c>
      <c r="R1574" s="88" t="s">
        <v>11382</v>
      </c>
      <c r="S1574" s="88">
        <v>92</v>
      </c>
      <c r="T1574" s="88" t="s">
        <v>14911</v>
      </c>
      <c r="U1574" s="87" t="s">
        <v>14389</v>
      </c>
      <c r="V1574" s="87" t="s">
        <v>14390</v>
      </c>
      <c r="W1574" s="87" t="s">
        <v>14391</v>
      </c>
      <c r="X1574" s="87" t="s">
        <v>14392</v>
      </c>
      <c r="Y1574" s="87" t="s">
        <v>14393</v>
      </c>
    </row>
    <row r="1575" spans="1:25" ht="90.75" customHeight="1">
      <c r="A1575" s="73"/>
      <c r="B1575" s="85"/>
      <c r="C1575" s="73"/>
      <c r="D1575" s="86">
        <v>53</v>
      </c>
      <c r="E1575" s="87" t="s">
        <v>14928</v>
      </c>
      <c r="F1575" s="87" t="s">
        <v>8672</v>
      </c>
      <c r="G1575" s="88" t="s">
        <v>371</v>
      </c>
      <c r="H1575" s="88" t="s">
        <v>96</v>
      </c>
      <c r="I1575" s="90" t="s">
        <v>14890</v>
      </c>
      <c r="J1575" s="90" t="s">
        <v>24</v>
      </c>
      <c r="K1575" s="90" t="s">
        <v>3877</v>
      </c>
      <c r="L1575" s="91">
        <v>92</v>
      </c>
      <c r="M1575" s="90" t="s">
        <v>3818</v>
      </c>
      <c r="N1575" s="87" t="s">
        <v>14385</v>
      </c>
      <c r="O1575" s="87" t="s">
        <v>14906</v>
      </c>
      <c r="P1575" s="87" t="s">
        <v>14929</v>
      </c>
      <c r="Q1575" s="92" t="s">
        <v>11381</v>
      </c>
      <c r="R1575" s="88" t="s">
        <v>11382</v>
      </c>
      <c r="S1575" s="88">
        <v>92</v>
      </c>
      <c r="T1575" s="88" t="s">
        <v>14908</v>
      </c>
      <c r="U1575" s="87" t="s">
        <v>14389</v>
      </c>
      <c r="V1575" s="87" t="s">
        <v>14390</v>
      </c>
      <c r="W1575" s="87" t="s">
        <v>14391</v>
      </c>
      <c r="X1575" s="87" t="s">
        <v>14392</v>
      </c>
      <c r="Y1575" s="87" t="s">
        <v>14393</v>
      </c>
    </row>
    <row r="1576" spans="1:25" ht="90.75" customHeight="1">
      <c r="A1576" s="73"/>
      <c r="B1576" s="85"/>
      <c r="C1576" s="73"/>
      <c r="D1576" s="86">
        <v>53</v>
      </c>
      <c r="E1576" s="87" t="s">
        <v>14930</v>
      </c>
      <c r="F1576" s="87" t="s">
        <v>8672</v>
      </c>
      <c r="G1576" s="88" t="s">
        <v>371</v>
      </c>
      <c r="H1576" s="88" t="s">
        <v>96</v>
      </c>
      <c r="I1576" s="90" t="s">
        <v>14890</v>
      </c>
      <c r="J1576" s="90" t="s">
        <v>24</v>
      </c>
      <c r="K1576" s="90" t="s">
        <v>3877</v>
      </c>
      <c r="L1576" s="91">
        <v>92</v>
      </c>
      <c r="M1576" s="90" t="s">
        <v>3818</v>
      </c>
      <c r="N1576" s="87" t="s">
        <v>14385</v>
      </c>
      <c r="O1576" s="87" t="s">
        <v>14906</v>
      </c>
      <c r="P1576" s="87" t="s">
        <v>14931</v>
      </c>
      <c r="Q1576" s="92" t="s">
        <v>11381</v>
      </c>
      <c r="R1576" s="88" t="s">
        <v>11382</v>
      </c>
      <c r="S1576" s="88">
        <v>92</v>
      </c>
      <c r="T1576" s="88" t="s">
        <v>14911</v>
      </c>
      <c r="U1576" s="87" t="s">
        <v>14389</v>
      </c>
      <c r="V1576" s="87" t="s">
        <v>14390</v>
      </c>
      <c r="W1576" s="87" t="s">
        <v>14391</v>
      </c>
      <c r="X1576" s="87" t="s">
        <v>14392</v>
      </c>
      <c r="Y1576" s="87" t="s">
        <v>14393</v>
      </c>
    </row>
    <row r="1577" spans="1:25" ht="90.75" customHeight="1">
      <c r="A1577" s="73"/>
      <c r="B1577" s="85"/>
      <c r="C1577" s="73"/>
      <c r="D1577" s="86">
        <v>61</v>
      </c>
      <c r="E1577" s="87" t="s">
        <v>14932</v>
      </c>
      <c r="F1577" s="87" t="s">
        <v>8672</v>
      </c>
      <c r="G1577" s="88" t="s">
        <v>371</v>
      </c>
      <c r="H1577" s="88" t="s">
        <v>96</v>
      </c>
      <c r="I1577" s="90" t="s">
        <v>14890</v>
      </c>
      <c r="J1577" s="90" t="s">
        <v>24</v>
      </c>
      <c r="K1577" s="90" t="s">
        <v>3877</v>
      </c>
      <c r="L1577" s="91">
        <v>92</v>
      </c>
      <c r="M1577" s="90" t="s">
        <v>3818</v>
      </c>
      <c r="N1577" s="87" t="s">
        <v>13979</v>
      </c>
      <c r="O1577" s="87" t="s">
        <v>14933</v>
      </c>
      <c r="P1577" s="87" t="s">
        <v>14934</v>
      </c>
      <c r="Q1577" s="92" t="s">
        <v>11381</v>
      </c>
      <c r="R1577" s="88" t="s">
        <v>11382</v>
      </c>
      <c r="S1577" s="88">
        <v>92</v>
      </c>
      <c r="T1577" s="88" t="s">
        <v>14935</v>
      </c>
      <c r="U1577" s="87" t="s">
        <v>13983</v>
      </c>
      <c r="V1577" s="87" t="s">
        <v>11593</v>
      </c>
      <c r="W1577" s="87" t="s">
        <v>13984</v>
      </c>
      <c r="X1577" s="87" t="s">
        <v>13985</v>
      </c>
      <c r="Y1577" s="87" t="s">
        <v>13986</v>
      </c>
    </row>
    <row r="1578" spans="1:25" ht="90.75" customHeight="1">
      <c r="A1578" s="73"/>
      <c r="B1578" s="85"/>
      <c r="C1578" s="73"/>
      <c r="D1578" s="86">
        <v>61</v>
      </c>
      <c r="E1578" s="87" t="s">
        <v>14936</v>
      </c>
      <c r="F1578" s="87" t="s">
        <v>8672</v>
      </c>
      <c r="G1578" s="88" t="s">
        <v>371</v>
      </c>
      <c r="H1578" s="88" t="s">
        <v>96</v>
      </c>
      <c r="I1578" s="90" t="s">
        <v>14890</v>
      </c>
      <c r="J1578" s="90" t="s">
        <v>24</v>
      </c>
      <c r="K1578" s="90" t="s">
        <v>3877</v>
      </c>
      <c r="L1578" s="91">
        <v>92</v>
      </c>
      <c r="M1578" s="90" t="s">
        <v>3818</v>
      </c>
      <c r="N1578" s="87" t="s">
        <v>13979</v>
      </c>
      <c r="O1578" s="87" t="s">
        <v>14933</v>
      </c>
      <c r="P1578" s="87" t="s">
        <v>14937</v>
      </c>
      <c r="Q1578" s="92" t="s">
        <v>11381</v>
      </c>
      <c r="R1578" s="88" t="s">
        <v>11382</v>
      </c>
      <c r="S1578" s="88">
        <v>92</v>
      </c>
      <c r="T1578" s="88" t="s">
        <v>14935</v>
      </c>
      <c r="U1578" s="87" t="s">
        <v>13983</v>
      </c>
      <c r="V1578" s="87" t="s">
        <v>11593</v>
      </c>
      <c r="W1578" s="87" t="s">
        <v>13984</v>
      </c>
      <c r="X1578" s="87" t="s">
        <v>13985</v>
      </c>
      <c r="Y1578" s="87" t="s">
        <v>13986</v>
      </c>
    </row>
    <row r="1579" spans="1:25" ht="90.75" customHeight="1">
      <c r="A1579" s="73"/>
      <c r="B1579" s="85"/>
      <c r="C1579" s="73"/>
      <c r="D1579" s="86">
        <v>53</v>
      </c>
      <c r="E1579" s="87" t="s">
        <v>14938</v>
      </c>
      <c r="F1579" s="87" t="s">
        <v>8673</v>
      </c>
      <c r="G1579" s="88" t="s">
        <v>371</v>
      </c>
      <c r="H1579" s="88" t="s">
        <v>96</v>
      </c>
      <c r="I1579" s="90" t="s">
        <v>14890</v>
      </c>
      <c r="J1579" s="90" t="s">
        <v>24</v>
      </c>
      <c r="K1579" s="90" t="s">
        <v>3877</v>
      </c>
      <c r="L1579" s="91">
        <v>96</v>
      </c>
      <c r="M1579" s="90" t="s">
        <v>3818</v>
      </c>
      <c r="N1579" s="87" t="s">
        <v>14385</v>
      </c>
      <c r="O1579" s="87" t="s">
        <v>14939</v>
      </c>
      <c r="P1579" s="87" t="s">
        <v>14940</v>
      </c>
      <c r="Q1579" s="92" t="s">
        <v>11381</v>
      </c>
      <c r="R1579" s="88" t="s">
        <v>11382</v>
      </c>
      <c r="S1579" s="88">
        <v>96</v>
      </c>
      <c r="T1579" s="88" t="s">
        <v>14941</v>
      </c>
      <c r="U1579" s="87" t="s">
        <v>14389</v>
      </c>
      <c r="V1579" s="87" t="s">
        <v>14390</v>
      </c>
      <c r="W1579" s="87" t="s">
        <v>14391</v>
      </c>
      <c r="X1579" s="87" t="s">
        <v>14392</v>
      </c>
      <c r="Y1579" s="87" t="s">
        <v>14393</v>
      </c>
    </row>
    <row r="1580" spans="1:25" ht="90.75" customHeight="1">
      <c r="A1580" s="73"/>
      <c r="B1580" s="85"/>
      <c r="C1580" s="73"/>
      <c r="D1580" s="86">
        <v>53</v>
      </c>
      <c r="E1580" s="87" t="s">
        <v>14942</v>
      </c>
      <c r="F1580" s="87" t="s">
        <v>8673</v>
      </c>
      <c r="G1580" s="88" t="s">
        <v>371</v>
      </c>
      <c r="H1580" s="88" t="s">
        <v>96</v>
      </c>
      <c r="I1580" s="90" t="s">
        <v>14890</v>
      </c>
      <c r="J1580" s="90" t="s">
        <v>24</v>
      </c>
      <c r="K1580" s="90" t="s">
        <v>3877</v>
      </c>
      <c r="L1580" s="91">
        <v>96</v>
      </c>
      <c r="M1580" s="90" t="s">
        <v>3818</v>
      </c>
      <c r="N1580" s="87" t="s">
        <v>14385</v>
      </c>
      <c r="O1580" s="87" t="s">
        <v>14939</v>
      </c>
      <c r="P1580" s="87" t="s">
        <v>14943</v>
      </c>
      <c r="Q1580" s="92" t="s">
        <v>11381</v>
      </c>
      <c r="R1580" s="88" t="s">
        <v>11382</v>
      </c>
      <c r="S1580" s="88">
        <v>96</v>
      </c>
      <c r="T1580" s="88" t="s">
        <v>14941</v>
      </c>
      <c r="U1580" s="87" t="s">
        <v>14389</v>
      </c>
      <c r="V1580" s="87" t="s">
        <v>14390</v>
      </c>
      <c r="W1580" s="87" t="s">
        <v>14391</v>
      </c>
      <c r="X1580" s="87" t="s">
        <v>14392</v>
      </c>
      <c r="Y1580" s="87" t="s">
        <v>14393</v>
      </c>
    </row>
    <row r="1581" spans="1:25" ht="90.75" customHeight="1">
      <c r="A1581" s="73"/>
      <c r="B1581" s="85"/>
      <c r="C1581" s="73"/>
      <c r="D1581" s="86">
        <v>53</v>
      </c>
      <c r="E1581" s="87" t="s">
        <v>14944</v>
      </c>
      <c r="F1581" s="87" t="s">
        <v>8673</v>
      </c>
      <c r="G1581" s="88" t="s">
        <v>371</v>
      </c>
      <c r="H1581" s="88" t="s">
        <v>96</v>
      </c>
      <c r="I1581" s="90" t="s">
        <v>14890</v>
      </c>
      <c r="J1581" s="90" t="s">
        <v>24</v>
      </c>
      <c r="K1581" s="90" t="s">
        <v>3877</v>
      </c>
      <c r="L1581" s="91">
        <v>96</v>
      </c>
      <c r="M1581" s="90" t="s">
        <v>3818</v>
      </c>
      <c r="N1581" s="87" t="s">
        <v>14385</v>
      </c>
      <c r="O1581" s="87" t="s">
        <v>14906</v>
      </c>
      <c r="P1581" s="87" t="s">
        <v>14945</v>
      </c>
      <c r="Q1581" s="92" t="s">
        <v>11381</v>
      </c>
      <c r="R1581" s="88" t="s">
        <v>11382</v>
      </c>
      <c r="S1581" s="88">
        <v>96</v>
      </c>
      <c r="T1581" s="88" t="s">
        <v>14908</v>
      </c>
      <c r="U1581" s="87" t="s">
        <v>14389</v>
      </c>
      <c r="V1581" s="87" t="s">
        <v>14390</v>
      </c>
      <c r="W1581" s="87" t="s">
        <v>14391</v>
      </c>
      <c r="X1581" s="87" t="s">
        <v>14392</v>
      </c>
      <c r="Y1581" s="87" t="s">
        <v>14393</v>
      </c>
    </row>
    <row r="1582" spans="1:25" ht="90.75" customHeight="1">
      <c r="A1582" s="73"/>
      <c r="B1582" s="85"/>
      <c r="C1582" s="73"/>
      <c r="D1582" s="86">
        <v>53</v>
      </c>
      <c r="E1582" s="87" t="s">
        <v>14946</v>
      </c>
      <c r="F1582" s="87" t="s">
        <v>8673</v>
      </c>
      <c r="G1582" s="88" t="s">
        <v>371</v>
      </c>
      <c r="H1582" s="88" t="s">
        <v>96</v>
      </c>
      <c r="I1582" s="90" t="s">
        <v>14890</v>
      </c>
      <c r="J1582" s="90" t="s">
        <v>24</v>
      </c>
      <c r="K1582" s="90" t="s">
        <v>3877</v>
      </c>
      <c r="L1582" s="91">
        <v>96</v>
      </c>
      <c r="M1582" s="90" t="s">
        <v>3818</v>
      </c>
      <c r="N1582" s="87" t="s">
        <v>14385</v>
      </c>
      <c r="O1582" s="87" t="s">
        <v>14906</v>
      </c>
      <c r="P1582" s="87" t="s">
        <v>14947</v>
      </c>
      <c r="Q1582" s="92" t="s">
        <v>11381</v>
      </c>
      <c r="R1582" s="88" t="s">
        <v>11382</v>
      </c>
      <c r="S1582" s="88">
        <v>96</v>
      </c>
      <c r="T1582" s="88" t="s">
        <v>14908</v>
      </c>
      <c r="U1582" s="87" t="s">
        <v>14389</v>
      </c>
      <c r="V1582" s="87" t="s">
        <v>14390</v>
      </c>
      <c r="W1582" s="87" t="s">
        <v>14391</v>
      </c>
      <c r="X1582" s="87" t="s">
        <v>14392</v>
      </c>
      <c r="Y1582" s="87" t="s">
        <v>14393</v>
      </c>
    </row>
    <row r="1583" spans="1:25" ht="90.75" customHeight="1">
      <c r="A1583" s="73"/>
      <c r="B1583" s="85"/>
      <c r="C1583" s="73"/>
      <c r="D1583" s="86">
        <v>53</v>
      </c>
      <c r="E1583" s="87" t="s">
        <v>14948</v>
      </c>
      <c r="F1583" s="87" t="s">
        <v>8673</v>
      </c>
      <c r="G1583" s="88" t="s">
        <v>371</v>
      </c>
      <c r="H1583" s="88" t="s">
        <v>96</v>
      </c>
      <c r="I1583" s="90" t="s">
        <v>14890</v>
      </c>
      <c r="J1583" s="90" t="s">
        <v>24</v>
      </c>
      <c r="K1583" s="90" t="s">
        <v>3877</v>
      </c>
      <c r="L1583" s="91">
        <v>96</v>
      </c>
      <c r="M1583" s="90" t="s">
        <v>3818</v>
      </c>
      <c r="N1583" s="87" t="s">
        <v>14385</v>
      </c>
      <c r="O1583" s="87" t="s">
        <v>14906</v>
      </c>
      <c r="P1583" s="87" t="s">
        <v>14949</v>
      </c>
      <c r="Q1583" s="92" t="s">
        <v>11381</v>
      </c>
      <c r="R1583" s="88" t="s">
        <v>11382</v>
      </c>
      <c r="S1583" s="88">
        <v>96</v>
      </c>
      <c r="T1583" s="88" t="s">
        <v>14908</v>
      </c>
      <c r="U1583" s="87" t="s">
        <v>14389</v>
      </c>
      <c r="V1583" s="87" t="s">
        <v>14390</v>
      </c>
      <c r="W1583" s="87" t="s">
        <v>14391</v>
      </c>
      <c r="X1583" s="87" t="s">
        <v>14392</v>
      </c>
      <c r="Y1583" s="87" t="s">
        <v>14393</v>
      </c>
    </row>
    <row r="1584" spans="1:25" ht="90.75" customHeight="1">
      <c r="A1584" s="73"/>
      <c r="B1584" s="85"/>
      <c r="C1584" s="73"/>
      <c r="D1584" s="86">
        <v>53</v>
      </c>
      <c r="E1584" s="87" t="s">
        <v>14950</v>
      </c>
      <c r="F1584" s="87" t="s">
        <v>8674</v>
      </c>
      <c r="G1584" s="88" t="s">
        <v>371</v>
      </c>
      <c r="H1584" s="88" t="s">
        <v>96</v>
      </c>
      <c r="I1584" s="90" t="s">
        <v>14890</v>
      </c>
      <c r="J1584" s="90" t="s">
        <v>24</v>
      </c>
      <c r="K1584" s="90" t="s">
        <v>3877</v>
      </c>
      <c r="L1584" s="91">
        <v>96</v>
      </c>
      <c r="M1584" s="90" t="s">
        <v>3818</v>
      </c>
      <c r="N1584" s="87" t="s">
        <v>14385</v>
      </c>
      <c r="O1584" s="87" t="s">
        <v>14939</v>
      </c>
      <c r="P1584" s="87" t="s">
        <v>14951</v>
      </c>
      <c r="Q1584" s="92" t="s">
        <v>11381</v>
      </c>
      <c r="R1584" s="88" t="s">
        <v>11382</v>
      </c>
      <c r="S1584" s="88">
        <v>96</v>
      </c>
      <c r="T1584" s="88" t="s">
        <v>14941</v>
      </c>
      <c r="U1584" s="87" t="s">
        <v>14389</v>
      </c>
      <c r="V1584" s="87" t="s">
        <v>14390</v>
      </c>
      <c r="W1584" s="87" t="s">
        <v>14391</v>
      </c>
      <c r="X1584" s="87" t="s">
        <v>14392</v>
      </c>
      <c r="Y1584" s="87" t="s">
        <v>14393</v>
      </c>
    </row>
    <row r="1585" spans="1:25" ht="90.75" customHeight="1">
      <c r="A1585" s="73"/>
      <c r="B1585" s="85"/>
      <c r="C1585" s="73"/>
      <c r="D1585" s="86">
        <v>53</v>
      </c>
      <c r="E1585" s="87" t="s">
        <v>14952</v>
      </c>
      <c r="F1585" s="87" t="s">
        <v>8674</v>
      </c>
      <c r="G1585" s="88" t="s">
        <v>371</v>
      </c>
      <c r="H1585" s="88" t="s">
        <v>96</v>
      </c>
      <c r="I1585" s="90" t="s">
        <v>14890</v>
      </c>
      <c r="J1585" s="90" t="s">
        <v>24</v>
      </c>
      <c r="K1585" s="90" t="s">
        <v>3877</v>
      </c>
      <c r="L1585" s="91">
        <v>96</v>
      </c>
      <c r="M1585" s="90" t="s">
        <v>3818</v>
      </c>
      <c r="N1585" s="87" t="s">
        <v>14385</v>
      </c>
      <c r="O1585" s="87" t="s">
        <v>14939</v>
      </c>
      <c r="P1585" s="87" t="s">
        <v>14953</v>
      </c>
      <c r="Q1585" s="92" t="s">
        <v>11381</v>
      </c>
      <c r="R1585" s="88" t="s">
        <v>11382</v>
      </c>
      <c r="S1585" s="88">
        <v>96</v>
      </c>
      <c r="T1585" s="88" t="s">
        <v>14941</v>
      </c>
      <c r="U1585" s="87" t="s">
        <v>14389</v>
      </c>
      <c r="V1585" s="87" t="s">
        <v>14390</v>
      </c>
      <c r="W1585" s="87" t="s">
        <v>14391</v>
      </c>
      <c r="X1585" s="87" t="s">
        <v>14392</v>
      </c>
      <c r="Y1585" s="87" t="s">
        <v>14393</v>
      </c>
    </row>
    <row r="1586" spans="1:25" ht="90.75" customHeight="1">
      <c r="A1586" s="73"/>
      <c r="B1586" s="85"/>
      <c r="C1586" s="73"/>
      <c r="D1586" s="86">
        <v>53</v>
      </c>
      <c r="E1586" s="87" t="s">
        <v>14954</v>
      </c>
      <c r="F1586" s="87" t="s">
        <v>8674</v>
      </c>
      <c r="G1586" s="88" t="s">
        <v>371</v>
      </c>
      <c r="H1586" s="88" t="s">
        <v>96</v>
      </c>
      <c r="I1586" s="90" t="s">
        <v>14890</v>
      </c>
      <c r="J1586" s="90" t="s">
        <v>24</v>
      </c>
      <c r="K1586" s="90" t="s">
        <v>3877</v>
      </c>
      <c r="L1586" s="91">
        <v>96</v>
      </c>
      <c r="M1586" s="90" t="s">
        <v>3818</v>
      </c>
      <c r="N1586" s="87" t="s">
        <v>14385</v>
      </c>
      <c r="O1586" s="87" t="s">
        <v>14939</v>
      </c>
      <c r="P1586" s="87" t="s">
        <v>14955</v>
      </c>
      <c r="Q1586" s="92" t="s">
        <v>11381</v>
      </c>
      <c r="R1586" s="88" t="s">
        <v>11382</v>
      </c>
      <c r="S1586" s="88">
        <v>96</v>
      </c>
      <c r="T1586" s="88" t="s">
        <v>14941</v>
      </c>
      <c r="U1586" s="87" t="s">
        <v>14389</v>
      </c>
      <c r="V1586" s="87" t="s">
        <v>14390</v>
      </c>
      <c r="W1586" s="87" t="s">
        <v>14391</v>
      </c>
      <c r="X1586" s="87" t="s">
        <v>14392</v>
      </c>
      <c r="Y1586" s="87" t="s">
        <v>14393</v>
      </c>
    </row>
    <row r="1587" spans="1:25" ht="90.75" customHeight="1">
      <c r="A1587" s="73"/>
      <c r="B1587" s="85"/>
      <c r="C1587" s="73"/>
      <c r="D1587" s="86">
        <v>53</v>
      </c>
      <c r="E1587" s="87" t="s">
        <v>14956</v>
      </c>
      <c r="F1587" s="87" t="s">
        <v>8674</v>
      </c>
      <c r="G1587" s="88" t="s">
        <v>371</v>
      </c>
      <c r="H1587" s="88" t="s">
        <v>96</v>
      </c>
      <c r="I1587" s="90" t="s">
        <v>14890</v>
      </c>
      <c r="J1587" s="90" t="s">
        <v>24</v>
      </c>
      <c r="K1587" s="90" t="s">
        <v>3877</v>
      </c>
      <c r="L1587" s="91">
        <v>96</v>
      </c>
      <c r="M1587" s="90" t="s">
        <v>3818</v>
      </c>
      <c r="N1587" s="87" t="s">
        <v>14385</v>
      </c>
      <c r="O1587" s="87" t="s">
        <v>14939</v>
      </c>
      <c r="P1587" s="87" t="s">
        <v>14957</v>
      </c>
      <c r="Q1587" s="92" t="s">
        <v>11381</v>
      </c>
      <c r="R1587" s="88" t="s">
        <v>11382</v>
      </c>
      <c r="S1587" s="88">
        <v>96</v>
      </c>
      <c r="T1587" s="88" t="s">
        <v>14941</v>
      </c>
      <c r="U1587" s="87" t="s">
        <v>14389</v>
      </c>
      <c r="V1587" s="87" t="s">
        <v>14390</v>
      </c>
      <c r="W1587" s="87" t="s">
        <v>14391</v>
      </c>
      <c r="X1587" s="87" t="s">
        <v>14392</v>
      </c>
      <c r="Y1587" s="87" t="s">
        <v>14393</v>
      </c>
    </row>
    <row r="1588" spans="1:25" ht="90.75" customHeight="1">
      <c r="A1588" s="73"/>
      <c r="B1588" s="85"/>
      <c r="C1588" s="73"/>
      <c r="D1588" s="86">
        <v>53</v>
      </c>
      <c r="E1588" s="87" t="s">
        <v>14958</v>
      </c>
      <c r="F1588" s="87" t="s">
        <v>8674</v>
      </c>
      <c r="G1588" s="88" t="s">
        <v>371</v>
      </c>
      <c r="H1588" s="88" t="s">
        <v>96</v>
      </c>
      <c r="I1588" s="90" t="s">
        <v>14890</v>
      </c>
      <c r="J1588" s="90" t="s">
        <v>24</v>
      </c>
      <c r="K1588" s="90" t="s">
        <v>3877</v>
      </c>
      <c r="L1588" s="91">
        <v>96</v>
      </c>
      <c r="M1588" s="90" t="s">
        <v>3818</v>
      </c>
      <c r="N1588" s="87" t="s">
        <v>14385</v>
      </c>
      <c r="O1588" s="87" t="s">
        <v>14906</v>
      </c>
      <c r="P1588" s="87" t="s">
        <v>14959</v>
      </c>
      <c r="Q1588" s="92" t="s">
        <v>11381</v>
      </c>
      <c r="R1588" s="88" t="s">
        <v>11382</v>
      </c>
      <c r="S1588" s="88">
        <v>96</v>
      </c>
      <c r="T1588" s="88" t="s">
        <v>14908</v>
      </c>
      <c r="U1588" s="87" t="s">
        <v>14389</v>
      </c>
      <c r="V1588" s="87" t="s">
        <v>14390</v>
      </c>
      <c r="W1588" s="87" t="s">
        <v>14391</v>
      </c>
      <c r="X1588" s="87" t="s">
        <v>14392</v>
      </c>
      <c r="Y1588" s="87" t="s">
        <v>14393</v>
      </c>
    </row>
    <row r="1589" spans="1:25" ht="90.75" customHeight="1">
      <c r="A1589" s="73"/>
      <c r="B1589" s="85"/>
      <c r="C1589" s="73"/>
      <c r="D1589" s="86">
        <v>53</v>
      </c>
      <c r="E1589" s="87" t="s">
        <v>14960</v>
      </c>
      <c r="F1589" s="87" t="s">
        <v>8674</v>
      </c>
      <c r="G1589" s="88" t="s">
        <v>371</v>
      </c>
      <c r="H1589" s="88" t="s">
        <v>96</v>
      </c>
      <c r="I1589" s="90" t="s">
        <v>14890</v>
      </c>
      <c r="J1589" s="90" t="s">
        <v>24</v>
      </c>
      <c r="K1589" s="90" t="s">
        <v>3877</v>
      </c>
      <c r="L1589" s="91">
        <v>96</v>
      </c>
      <c r="M1589" s="90" t="s">
        <v>3818</v>
      </c>
      <c r="N1589" s="87" t="s">
        <v>14385</v>
      </c>
      <c r="O1589" s="87" t="s">
        <v>14906</v>
      </c>
      <c r="P1589" s="87" t="s">
        <v>14961</v>
      </c>
      <c r="Q1589" s="92" t="s">
        <v>11381</v>
      </c>
      <c r="R1589" s="88" t="s">
        <v>11382</v>
      </c>
      <c r="S1589" s="88">
        <v>96</v>
      </c>
      <c r="T1589" s="88" t="s">
        <v>14908</v>
      </c>
      <c r="U1589" s="87" t="s">
        <v>14389</v>
      </c>
      <c r="V1589" s="87" t="s">
        <v>14390</v>
      </c>
      <c r="W1589" s="87" t="s">
        <v>14391</v>
      </c>
      <c r="X1589" s="87" t="s">
        <v>14392</v>
      </c>
      <c r="Y1589" s="87" t="s">
        <v>14393</v>
      </c>
    </row>
    <row r="1590" spans="1:25" ht="90.75" customHeight="1">
      <c r="A1590" s="73"/>
      <c r="B1590" s="85"/>
      <c r="C1590" s="73"/>
      <c r="D1590" s="86">
        <v>53</v>
      </c>
      <c r="E1590" s="87" t="s">
        <v>14962</v>
      </c>
      <c r="F1590" s="87" t="s">
        <v>8674</v>
      </c>
      <c r="G1590" s="88" t="s">
        <v>371</v>
      </c>
      <c r="H1590" s="88" t="s">
        <v>96</v>
      </c>
      <c r="I1590" s="90" t="s">
        <v>14890</v>
      </c>
      <c r="J1590" s="90" t="s">
        <v>24</v>
      </c>
      <c r="K1590" s="90" t="s">
        <v>3877</v>
      </c>
      <c r="L1590" s="91">
        <v>96</v>
      </c>
      <c r="M1590" s="90" t="s">
        <v>3818</v>
      </c>
      <c r="N1590" s="87" t="s">
        <v>14385</v>
      </c>
      <c r="O1590" s="87" t="s">
        <v>14906</v>
      </c>
      <c r="P1590" s="87" t="s">
        <v>14963</v>
      </c>
      <c r="Q1590" s="92" t="s">
        <v>11381</v>
      </c>
      <c r="R1590" s="88" t="s">
        <v>11382</v>
      </c>
      <c r="S1590" s="88">
        <v>96</v>
      </c>
      <c r="T1590" s="88" t="s">
        <v>14908</v>
      </c>
      <c r="U1590" s="87" t="s">
        <v>14389</v>
      </c>
      <c r="V1590" s="87" t="s">
        <v>14390</v>
      </c>
      <c r="W1590" s="87" t="s">
        <v>14391</v>
      </c>
      <c r="X1590" s="87" t="s">
        <v>14392</v>
      </c>
      <c r="Y1590" s="87" t="s">
        <v>14393</v>
      </c>
    </row>
    <row r="1591" spans="1:25" ht="90.75" customHeight="1">
      <c r="A1591" s="73"/>
      <c r="B1591" s="85"/>
      <c r="C1591" s="73"/>
      <c r="D1591" s="86">
        <v>53</v>
      </c>
      <c r="E1591" s="87" t="s">
        <v>14964</v>
      </c>
      <c r="F1591" s="87" t="s">
        <v>8674</v>
      </c>
      <c r="G1591" s="88" t="s">
        <v>371</v>
      </c>
      <c r="H1591" s="88" t="s">
        <v>96</v>
      </c>
      <c r="I1591" s="90" t="s">
        <v>14890</v>
      </c>
      <c r="J1591" s="90" t="s">
        <v>24</v>
      </c>
      <c r="K1591" s="90" t="s">
        <v>3877</v>
      </c>
      <c r="L1591" s="91">
        <v>96</v>
      </c>
      <c r="M1591" s="90" t="s">
        <v>3818</v>
      </c>
      <c r="N1591" s="87" t="s">
        <v>14385</v>
      </c>
      <c r="O1591" s="87" t="s">
        <v>14906</v>
      </c>
      <c r="P1591" s="87" t="s">
        <v>14965</v>
      </c>
      <c r="Q1591" s="92" t="s">
        <v>11381</v>
      </c>
      <c r="R1591" s="88" t="s">
        <v>11382</v>
      </c>
      <c r="S1591" s="88">
        <v>96</v>
      </c>
      <c r="T1591" s="88" t="s">
        <v>14908</v>
      </c>
      <c r="U1591" s="87" t="s">
        <v>14389</v>
      </c>
      <c r="V1591" s="87" t="s">
        <v>14390</v>
      </c>
      <c r="W1591" s="87" t="s">
        <v>14391</v>
      </c>
      <c r="X1591" s="87" t="s">
        <v>14392</v>
      </c>
      <c r="Y1591" s="87" t="s">
        <v>14393</v>
      </c>
    </row>
    <row r="1592" spans="1:25" ht="90.75" customHeight="1">
      <c r="A1592" s="73"/>
      <c r="B1592" s="85"/>
      <c r="C1592" s="73"/>
      <c r="D1592" s="86">
        <v>53</v>
      </c>
      <c r="E1592" s="87" t="s">
        <v>14966</v>
      </c>
      <c r="F1592" s="87" t="s">
        <v>8674</v>
      </c>
      <c r="G1592" s="88" t="s">
        <v>371</v>
      </c>
      <c r="H1592" s="88" t="s">
        <v>96</v>
      </c>
      <c r="I1592" s="90" t="s">
        <v>14890</v>
      </c>
      <c r="J1592" s="90" t="s">
        <v>24</v>
      </c>
      <c r="K1592" s="90" t="s">
        <v>3877</v>
      </c>
      <c r="L1592" s="91">
        <v>96</v>
      </c>
      <c r="M1592" s="90" t="s">
        <v>3818</v>
      </c>
      <c r="N1592" s="87" t="s">
        <v>14385</v>
      </c>
      <c r="O1592" s="87" t="s">
        <v>14906</v>
      </c>
      <c r="P1592" s="87" t="s">
        <v>14967</v>
      </c>
      <c r="Q1592" s="92" t="s">
        <v>11381</v>
      </c>
      <c r="R1592" s="88" t="s">
        <v>11382</v>
      </c>
      <c r="S1592" s="88">
        <v>96</v>
      </c>
      <c r="T1592" s="88" t="s">
        <v>14908</v>
      </c>
      <c r="U1592" s="87" t="s">
        <v>14389</v>
      </c>
      <c r="V1592" s="87" t="s">
        <v>14390</v>
      </c>
      <c r="W1592" s="87" t="s">
        <v>14391</v>
      </c>
      <c r="X1592" s="87" t="s">
        <v>14392</v>
      </c>
      <c r="Y1592" s="87" t="s">
        <v>14393</v>
      </c>
    </row>
    <row r="1593" spans="1:25" ht="90.75" customHeight="1">
      <c r="A1593" s="73"/>
      <c r="B1593" s="85"/>
      <c r="C1593" s="73"/>
      <c r="D1593" s="86">
        <v>53</v>
      </c>
      <c r="E1593" s="87" t="s">
        <v>14968</v>
      </c>
      <c r="F1593" s="87" t="s">
        <v>8675</v>
      </c>
      <c r="G1593" s="88" t="s">
        <v>371</v>
      </c>
      <c r="H1593" s="88" t="s">
        <v>96</v>
      </c>
      <c r="I1593" s="90" t="s">
        <v>14890</v>
      </c>
      <c r="J1593" s="90" t="s">
        <v>24</v>
      </c>
      <c r="K1593" s="90" t="s">
        <v>3877</v>
      </c>
      <c r="L1593" s="91">
        <v>92</v>
      </c>
      <c r="M1593" s="90" t="s">
        <v>3818</v>
      </c>
      <c r="N1593" s="87" t="s">
        <v>14385</v>
      </c>
      <c r="O1593" s="87" t="s">
        <v>14906</v>
      </c>
      <c r="P1593" s="87" t="s">
        <v>14969</v>
      </c>
      <c r="Q1593" s="92" t="s">
        <v>11381</v>
      </c>
      <c r="R1593" s="88" t="s">
        <v>11382</v>
      </c>
      <c r="S1593" s="88">
        <v>92</v>
      </c>
      <c r="T1593" s="88" t="s">
        <v>14908</v>
      </c>
      <c r="U1593" s="87" t="s">
        <v>14389</v>
      </c>
      <c r="V1593" s="87" t="s">
        <v>14390</v>
      </c>
      <c r="W1593" s="87" t="s">
        <v>14391</v>
      </c>
      <c r="X1593" s="87" t="s">
        <v>14392</v>
      </c>
      <c r="Y1593" s="87" t="s">
        <v>14393</v>
      </c>
    </row>
    <row r="1594" spans="1:25" ht="90.75" customHeight="1">
      <c r="A1594" s="73"/>
      <c r="B1594" s="85"/>
      <c r="C1594" s="73"/>
      <c r="D1594" s="86">
        <v>53</v>
      </c>
      <c r="E1594" s="87" t="s">
        <v>14970</v>
      </c>
      <c r="F1594" s="87" t="s">
        <v>8675</v>
      </c>
      <c r="G1594" s="88" t="s">
        <v>371</v>
      </c>
      <c r="H1594" s="88" t="s">
        <v>96</v>
      </c>
      <c r="I1594" s="90" t="s">
        <v>14890</v>
      </c>
      <c r="J1594" s="90" t="s">
        <v>24</v>
      </c>
      <c r="K1594" s="90" t="s">
        <v>3877</v>
      </c>
      <c r="L1594" s="91">
        <v>92</v>
      </c>
      <c r="M1594" s="90" t="s">
        <v>3818</v>
      </c>
      <c r="N1594" s="87" t="s">
        <v>14385</v>
      </c>
      <c r="O1594" s="87" t="s">
        <v>14906</v>
      </c>
      <c r="P1594" s="87" t="s">
        <v>14971</v>
      </c>
      <c r="Q1594" s="92" t="s">
        <v>11381</v>
      </c>
      <c r="R1594" s="88" t="s">
        <v>11382</v>
      </c>
      <c r="S1594" s="88">
        <v>92</v>
      </c>
      <c r="T1594" s="88" t="s">
        <v>14911</v>
      </c>
      <c r="U1594" s="87" t="s">
        <v>14389</v>
      </c>
      <c r="V1594" s="87" t="s">
        <v>14390</v>
      </c>
      <c r="W1594" s="87" t="s">
        <v>14391</v>
      </c>
      <c r="X1594" s="87" t="s">
        <v>14392</v>
      </c>
      <c r="Y1594" s="87" t="s">
        <v>14393</v>
      </c>
    </row>
    <row r="1595" spans="1:25" ht="90.75" customHeight="1">
      <c r="A1595" s="73"/>
      <c r="B1595" s="85"/>
      <c r="C1595" s="73"/>
      <c r="D1595" s="86">
        <v>53</v>
      </c>
      <c r="E1595" s="87" t="s">
        <v>14972</v>
      </c>
      <c r="F1595" s="87" t="s">
        <v>8675</v>
      </c>
      <c r="G1595" s="88" t="s">
        <v>371</v>
      </c>
      <c r="H1595" s="88" t="s">
        <v>96</v>
      </c>
      <c r="I1595" s="90" t="s">
        <v>14890</v>
      </c>
      <c r="J1595" s="90" t="s">
        <v>24</v>
      </c>
      <c r="K1595" s="90" t="s">
        <v>3877</v>
      </c>
      <c r="L1595" s="91">
        <v>92</v>
      </c>
      <c r="M1595" s="90" t="s">
        <v>3818</v>
      </c>
      <c r="N1595" s="87" t="s">
        <v>14385</v>
      </c>
      <c r="O1595" s="87" t="s">
        <v>14906</v>
      </c>
      <c r="P1595" s="87" t="s">
        <v>14973</v>
      </c>
      <c r="Q1595" s="92" t="s">
        <v>11381</v>
      </c>
      <c r="R1595" s="88" t="s">
        <v>11382</v>
      </c>
      <c r="S1595" s="88">
        <v>92</v>
      </c>
      <c r="T1595" s="88" t="s">
        <v>14974</v>
      </c>
      <c r="U1595" s="87" t="s">
        <v>14389</v>
      </c>
      <c r="V1595" s="87" t="s">
        <v>14390</v>
      </c>
      <c r="W1595" s="87" t="s">
        <v>14391</v>
      </c>
      <c r="X1595" s="87" t="s">
        <v>14392</v>
      </c>
      <c r="Y1595" s="87" t="s">
        <v>14393</v>
      </c>
    </row>
    <row r="1596" spans="1:25" ht="90.75" customHeight="1">
      <c r="A1596" s="73"/>
      <c r="B1596" s="85"/>
      <c r="C1596" s="73"/>
      <c r="D1596" s="86">
        <v>53</v>
      </c>
      <c r="E1596" s="87" t="s">
        <v>14975</v>
      </c>
      <c r="F1596" s="87" t="s">
        <v>8675</v>
      </c>
      <c r="G1596" s="88" t="s">
        <v>371</v>
      </c>
      <c r="H1596" s="88" t="s">
        <v>96</v>
      </c>
      <c r="I1596" s="90" t="s">
        <v>14890</v>
      </c>
      <c r="J1596" s="90" t="s">
        <v>24</v>
      </c>
      <c r="K1596" s="90" t="s">
        <v>3877</v>
      </c>
      <c r="L1596" s="91">
        <v>92</v>
      </c>
      <c r="M1596" s="90" t="s">
        <v>3818</v>
      </c>
      <c r="N1596" s="87" t="s">
        <v>14385</v>
      </c>
      <c r="O1596" s="87" t="s">
        <v>14906</v>
      </c>
      <c r="P1596" s="87" t="s">
        <v>14976</v>
      </c>
      <c r="Q1596" s="92" t="s">
        <v>11381</v>
      </c>
      <c r="R1596" s="88" t="s">
        <v>11382</v>
      </c>
      <c r="S1596" s="88">
        <v>92</v>
      </c>
      <c r="T1596" s="88" t="s">
        <v>14974</v>
      </c>
      <c r="U1596" s="87" t="s">
        <v>14389</v>
      </c>
      <c r="V1596" s="87" t="s">
        <v>14390</v>
      </c>
      <c r="W1596" s="87" t="s">
        <v>14391</v>
      </c>
      <c r="X1596" s="87" t="s">
        <v>14392</v>
      </c>
      <c r="Y1596" s="87" t="s">
        <v>14393</v>
      </c>
    </row>
    <row r="1597" spans="1:25" ht="90.75" customHeight="1">
      <c r="A1597" s="73"/>
      <c r="B1597" s="85"/>
      <c r="C1597" s="73"/>
      <c r="D1597" s="86">
        <v>53</v>
      </c>
      <c r="E1597" s="87" t="s">
        <v>14977</v>
      </c>
      <c r="F1597" s="87" t="s">
        <v>10512</v>
      </c>
      <c r="G1597" s="88" t="s">
        <v>371</v>
      </c>
      <c r="H1597" s="88" t="s">
        <v>96</v>
      </c>
      <c r="I1597" s="90" t="s">
        <v>14890</v>
      </c>
      <c r="J1597" s="90" t="s">
        <v>3842</v>
      </c>
      <c r="K1597" s="90" t="s">
        <v>3877</v>
      </c>
      <c r="L1597" s="91">
        <v>102</v>
      </c>
      <c r="M1597" s="90" t="s">
        <v>3818</v>
      </c>
      <c r="N1597" s="87" t="s">
        <v>14385</v>
      </c>
      <c r="O1597" s="87" t="s">
        <v>14978</v>
      </c>
      <c r="P1597" s="87" t="s">
        <v>14979</v>
      </c>
      <c r="Q1597" s="92" t="s">
        <v>11381</v>
      </c>
      <c r="R1597" s="88" t="s">
        <v>7810</v>
      </c>
      <c r="S1597" s="88">
        <v>102</v>
      </c>
      <c r="T1597" s="88" t="s">
        <v>14980</v>
      </c>
      <c r="U1597" s="87" t="s">
        <v>14389</v>
      </c>
      <c r="V1597" s="87" t="s">
        <v>14390</v>
      </c>
      <c r="W1597" s="87" t="s">
        <v>14391</v>
      </c>
      <c r="X1597" s="87" t="s">
        <v>14392</v>
      </c>
      <c r="Y1597" s="87" t="s">
        <v>14393</v>
      </c>
    </row>
    <row r="1598" spans="1:25" ht="90.75" customHeight="1">
      <c r="A1598" s="73"/>
      <c r="B1598" s="85"/>
      <c r="C1598" s="73"/>
      <c r="D1598" s="86">
        <v>13</v>
      </c>
      <c r="E1598" s="87" t="s">
        <v>14981</v>
      </c>
      <c r="F1598" s="87" t="s">
        <v>8678</v>
      </c>
      <c r="G1598" s="88" t="s">
        <v>371</v>
      </c>
      <c r="H1598" s="88" t="s">
        <v>96</v>
      </c>
      <c r="I1598" s="90" t="s">
        <v>14982</v>
      </c>
      <c r="J1598" s="90" t="s">
        <v>24</v>
      </c>
      <c r="K1598" s="90" t="s">
        <v>3877</v>
      </c>
      <c r="L1598" s="91">
        <v>96</v>
      </c>
      <c r="M1598" s="90" t="s">
        <v>3818</v>
      </c>
      <c r="N1598" s="87" t="s">
        <v>13717</v>
      </c>
      <c r="O1598" s="87" t="s">
        <v>14983</v>
      </c>
      <c r="P1598" s="87" t="s">
        <v>14984</v>
      </c>
      <c r="Q1598" s="92" t="s">
        <v>11381</v>
      </c>
      <c r="R1598" s="88" t="s">
        <v>11382</v>
      </c>
      <c r="S1598" s="88">
        <v>96</v>
      </c>
      <c r="T1598" s="88" t="s">
        <v>14985</v>
      </c>
      <c r="U1598" s="87" t="s">
        <v>13721</v>
      </c>
      <c r="V1598" s="87" t="s">
        <v>13722</v>
      </c>
      <c r="W1598" s="87" t="s">
        <v>13723</v>
      </c>
      <c r="X1598" s="87" t="s">
        <v>11595</v>
      </c>
      <c r="Y1598" s="87" t="s">
        <v>13724</v>
      </c>
    </row>
    <row r="1599" spans="1:25" ht="90.75" customHeight="1">
      <c r="A1599" s="73"/>
      <c r="B1599" s="85"/>
      <c r="C1599" s="73"/>
      <c r="D1599" s="86">
        <v>13</v>
      </c>
      <c r="E1599" s="87" t="s">
        <v>14986</v>
      </c>
      <c r="F1599" s="87" t="s">
        <v>8678</v>
      </c>
      <c r="G1599" s="88" t="s">
        <v>371</v>
      </c>
      <c r="H1599" s="88" t="s">
        <v>96</v>
      </c>
      <c r="I1599" s="90" t="s">
        <v>14982</v>
      </c>
      <c r="J1599" s="90" t="s">
        <v>24</v>
      </c>
      <c r="K1599" s="90" t="s">
        <v>3877</v>
      </c>
      <c r="L1599" s="91">
        <v>96</v>
      </c>
      <c r="M1599" s="90" t="s">
        <v>3818</v>
      </c>
      <c r="N1599" s="87" t="s">
        <v>13717</v>
      </c>
      <c r="O1599" s="87" t="s">
        <v>14983</v>
      </c>
      <c r="P1599" s="87" t="s">
        <v>14987</v>
      </c>
      <c r="Q1599" s="92" t="s">
        <v>11391</v>
      </c>
      <c r="R1599" s="88" t="s">
        <v>11382</v>
      </c>
      <c r="S1599" s="88">
        <v>96</v>
      </c>
      <c r="T1599" s="88" t="s">
        <v>14985</v>
      </c>
      <c r="U1599" s="87" t="s">
        <v>13721</v>
      </c>
      <c r="V1599" s="87" t="s">
        <v>13722</v>
      </c>
      <c r="W1599" s="87" t="s">
        <v>13723</v>
      </c>
      <c r="X1599" s="87" t="s">
        <v>11595</v>
      </c>
      <c r="Y1599" s="87" t="s">
        <v>13724</v>
      </c>
    </row>
    <row r="1600" spans="1:25" ht="90.75" customHeight="1">
      <c r="A1600" s="73"/>
      <c r="B1600" s="85"/>
      <c r="C1600" s="73"/>
      <c r="D1600" s="86">
        <v>61</v>
      </c>
      <c r="E1600" s="87" t="s">
        <v>14988</v>
      </c>
      <c r="F1600" s="87" t="s">
        <v>8678</v>
      </c>
      <c r="G1600" s="88" t="s">
        <v>371</v>
      </c>
      <c r="H1600" s="88" t="s">
        <v>96</v>
      </c>
      <c r="I1600" s="90" t="s">
        <v>14982</v>
      </c>
      <c r="J1600" s="90" t="s">
        <v>24</v>
      </c>
      <c r="K1600" s="90" t="s">
        <v>3877</v>
      </c>
      <c r="L1600" s="91">
        <v>96</v>
      </c>
      <c r="M1600" s="90" t="s">
        <v>3818</v>
      </c>
      <c r="N1600" s="87" t="s">
        <v>13979</v>
      </c>
      <c r="O1600" s="87" t="s">
        <v>14989</v>
      </c>
      <c r="P1600" s="87" t="s">
        <v>14990</v>
      </c>
      <c r="Q1600" s="92" t="s">
        <v>11381</v>
      </c>
      <c r="R1600" s="88" t="s">
        <v>11382</v>
      </c>
      <c r="S1600" s="88">
        <v>96</v>
      </c>
      <c r="T1600" s="88" t="s">
        <v>14991</v>
      </c>
      <c r="U1600" s="87" t="s">
        <v>13983</v>
      </c>
      <c r="V1600" s="87" t="s">
        <v>11593</v>
      </c>
      <c r="W1600" s="87" t="s">
        <v>13984</v>
      </c>
      <c r="X1600" s="87" t="s">
        <v>13985</v>
      </c>
      <c r="Y1600" s="87" t="s">
        <v>13986</v>
      </c>
    </row>
    <row r="1601" spans="1:25" ht="90.75" customHeight="1">
      <c r="A1601" s="73"/>
      <c r="B1601" s="85"/>
      <c r="C1601" s="73"/>
      <c r="D1601" s="86">
        <v>61</v>
      </c>
      <c r="E1601" s="87" t="s">
        <v>14992</v>
      </c>
      <c r="F1601" s="87" t="s">
        <v>8678</v>
      </c>
      <c r="G1601" s="88" t="s">
        <v>371</v>
      </c>
      <c r="H1601" s="88" t="s">
        <v>96</v>
      </c>
      <c r="I1601" s="90" t="s">
        <v>14982</v>
      </c>
      <c r="J1601" s="90" t="s">
        <v>24</v>
      </c>
      <c r="K1601" s="90" t="s">
        <v>3877</v>
      </c>
      <c r="L1601" s="91">
        <v>96</v>
      </c>
      <c r="M1601" s="90" t="s">
        <v>3818</v>
      </c>
      <c r="N1601" s="87" t="s">
        <v>13979</v>
      </c>
      <c r="O1601" s="87" t="s">
        <v>14989</v>
      </c>
      <c r="P1601" s="87" t="s">
        <v>14993</v>
      </c>
      <c r="Q1601" s="92" t="s">
        <v>11381</v>
      </c>
      <c r="R1601" s="88" t="s">
        <v>11382</v>
      </c>
      <c r="S1601" s="88">
        <v>96</v>
      </c>
      <c r="T1601" s="88" t="s">
        <v>14991</v>
      </c>
      <c r="U1601" s="87" t="s">
        <v>13983</v>
      </c>
      <c r="V1601" s="87" t="s">
        <v>11593</v>
      </c>
      <c r="W1601" s="87" t="s">
        <v>13984</v>
      </c>
      <c r="X1601" s="87" t="s">
        <v>13985</v>
      </c>
      <c r="Y1601" s="87" t="s">
        <v>13986</v>
      </c>
    </row>
    <row r="1602" spans="1:25" ht="90.75" customHeight="1">
      <c r="A1602" s="73"/>
      <c r="B1602" s="85"/>
      <c r="C1602" s="73"/>
      <c r="D1602" s="86">
        <v>13</v>
      </c>
      <c r="E1602" s="87" t="s">
        <v>14994</v>
      </c>
      <c r="F1602" s="87" t="s">
        <v>8679</v>
      </c>
      <c r="G1602" s="88" t="s">
        <v>371</v>
      </c>
      <c r="H1602" s="88" t="s">
        <v>96</v>
      </c>
      <c r="I1602" s="90" t="s">
        <v>14982</v>
      </c>
      <c r="J1602" s="90" t="s">
        <v>24</v>
      </c>
      <c r="K1602" s="90" t="s">
        <v>3877</v>
      </c>
      <c r="L1602" s="91">
        <v>96</v>
      </c>
      <c r="M1602" s="90" t="s">
        <v>3818</v>
      </c>
      <c r="N1602" s="87" t="s">
        <v>13717</v>
      </c>
      <c r="O1602" s="87" t="s">
        <v>14983</v>
      </c>
      <c r="P1602" s="87" t="s">
        <v>14995</v>
      </c>
      <c r="Q1602" s="92" t="s">
        <v>11381</v>
      </c>
      <c r="R1602" s="88" t="s">
        <v>11382</v>
      </c>
      <c r="S1602" s="88">
        <v>96</v>
      </c>
      <c r="T1602" s="88" t="s">
        <v>14985</v>
      </c>
      <c r="U1602" s="87" t="s">
        <v>13721</v>
      </c>
      <c r="V1602" s="87" t="s">
        <v>13722</v>
      </c>
      <c r="W1602" s="87" t="s">
        <v>13723</v>
      </c>
      <c r="X1602" s="87" t="s">
        <v>11595</v>
      </c>
      <c r="Y1602" s="87" t="s">
        <v>13724</v>
      </c>
    </row>
    <row r="1603" spans="1:25" ht="90.75" customHeight="1">
      <c r="A1603" s="73"/>
      <c r="B1603" s="85"/>
      <c r="C1603" s="73"/>
      <c r="D1603" s="86">
        <v>14</v>
      </c>
      <c r="E1603" s="87" t="s">
        <v>14996</v>
      </c>
      <c r="F1603" s="87" t="s">
        <v>10494</v>
      </c>
      <c r="G1603" s="88" t="s">
        <v>371</v>
      </c>
      <c r="H1603" s="88" t="s">
        <v>96</v>
      </c>
      <c r="I1603" s="90" t="s">
        <v>14997</v>
      </c>
      <c r="J1603" s="90" t="s">
        <v>24</v>
      </c>
      <c r="K1603" s="90" t="s">
        <v>3877</v>
      </c>
      <c r="L1603" s="91">
        <v>90</v>
      </c>
      <c r="M1603" s="90" t="s">
        <v>3818</v>
      </c>
      <c r="N1603" s="87" t="s">
        <v>14058</v>
      </c>
      <c r="O1603" s="87" t="s">
        <v>14998</v>
      </c>
      <c r="P1603" s="87" t="s">
        <v>14999</v>
      </c>
      <c r="Q1603" s="92" t="s">
        <v>11381</v>
      </c>
      <c r="R1603" s="88" t="s">
        <v>11382</v>
      </c>
      <c r="S1603" s="88">
        <v>90</v>
      </c>
      <c r="T1603" s="88" t="s">
        <v>15000</v>
      </c>
      <c r="U1603" s="87" t="s">
        <v>14686</v>
      </c>
      <c r="V1603" s="87" t="s">
        <v>14687</v>
      </c>
      <c r="W1603" s="87" t="s">
        <v>14688</v>
      </c>
      <c r="X1603" s="87" t="s">
        <v>14689</v>
      </c>
      <c r="Y1603" s="87" t="s">
        <v>14690</v>
      </c>
    </row>
    <row r="1604" spans="1:25" ht="90.75" customHeight="1">
      <c r="A1604" s="73"/>
      <c r="B1604" s="85"/>
      <c r="C1604" s="73"/>
      <c r="D1604" s="86">
        <v>14</v>
      </c>
      <c r="E1604" s="87" t="s">
        <v>15001</v>
      </c>
      <c r="F1604" s="87" t="s">
        <v>10495</v>
      </c>
      <c r="G1604" s="88" t="s">
        <v>371</v>
      </c>
      <c r="H1604" s="88" t="s">
        <v>96</v>
      </c>
      <c r="I1604" s="90" t="s">
        <v>14997</v>
      </c>
      <c r="J1604" s="90" t="s">
        <v>24</v>
      </c>
      <c r="K1604" s="90" t="s">
        <v>3877</v>
      </c>
      <c r="L1604" s="91">
        <v>95</v>
      </c>
      <c r="M1604" s="90" t="s">
        <v>3818</v>
      </c>
      <c r="N1604" s="87" t="s">
        <v>14058</v>
      </c>
      <c r="O1604" s="87" t="s">
        <v>14998</v>
      </c>
      <c r="P1604" s="87" t="s">
        <v>15002</v>
      </c>
      <c r="Q1604" s="92" t="s">
        <v>11381</v>
      </c>
      <c r="R1604" s="88" t="s">
        <v>11382</v>
      </c>
      <c r="S1604" s="88">
        <v>95</v>
      </c>
      <c r="T1604" s="88" t="s">
        <v>15000</v>
      </c>
      <c r="U1604" s="87" t="s">
        <v>14686</v>
      </c>
      <c r="V1604" s="87" t="s">
        <v>14687</v>
      </c>
      <c r="W1604" s="87" t="s">
        <v>14688</v>
      </c>
      <c r="X1604" s="87" t="s">
        <v>14689</v>
      </c>
      <c r="Y1604" s="87" t="s">
        <v>14690</v>
      </c>
    </row>
    <row r="1605" spans="1:25" ht="90.75" customHeight="1">
      <c r="A1605" s="73"/>
      <c r="B1605" s="85"/>
      <c r="C1605" s="73"/>
      <c r="D1605" s="86">
        <v>14</v>
      </c>
      <c r="E1605" s="87" t="s">
        <v>15003</v>
      </c>
      <c r="F1605" s="87" t="s">
        <v>10495</v>
      </c>
      <c r="G1605" s="88" t="s">
        <v>371</v>
      </c>
      <c r="H1605" s="88" t="s">
        <v>96</v>
      </c>
      <c r="I1605" s="90" t="s">
        <v>14997</v>
      </c>
      <c r="J1605" s="90" t="s">
        <v>24</v>
      </c>
      <c r="K1605" s="90" t="s">
        <v>3877</v>
      </c>
      <c r="L1605" s="91">
        <v>95</v>
      </c>
      <c r="M1605" s="90" t="s">
        <v>3818</v>
      </c>
      <c r="N1605" s="87" t="s">
        <v>14058</v>
      </c>
      <c r="O1605" s="87" t="s">
        <v>14998</v>
      </c>
      <c r="P1605" s="87" t="s">
        <v>15004</v>
      </c>
      <c r="Q1605" s="92" t="s">
        <v>11381</v>
      </c>
      <c r="R1605" s="88" t="s">
        <v>11382</v>
      </c>
      <c r="S1605" s="88">
        <v>95</v>
      </c>
      <c r="T1605" s="88" t="s">
        <v>15000</v>
      </c>
      <c r="U1605" s="87" t="s">
        <v>14686</v>
      </c>
      <c r="V1605" s="87" t="s">
        <v>14687</v>
      </c>
      <c r="W1605" s="87" t="s">
        <v>14688</v>
      </c>
      <c r="X1605" s="87" t="s">
        <v>14689</v>
      </c>
      <c r="Y1605" s="87" t="s">
        <v>14690</v>
      </c>
    </row>
    <row r="1606" spans="1:25" ht="90.75" customHeight="1">
      <c r="A1606" s="73"/>
      <c r="B1606" s="85"/>
      <c r="C1606" s="73"/>
      <c r="D1606" s="86">
        <v>14</v>
      </c>
      <c r="E1606" s="87" t="s">
        <v>15005</v>
      </c>
      <c r="F1606" s="87" t="s">
        <v>10495</v>
      </c>
      <c r="G1606" s="88" t="s">
        <v>371</v>
      </c>
      <c r="H1606" s="88" t="s">
        <v>96</v>
      </c>
      <c r="I1606" s="90" t="s">
        <v>14997</v>
      </c>
      <c r="J1606" s="90" t="s">
        <v>24</v>
      </c>
      <c r="K1606" s="90" t="s">
        <v>3877</v>
      </c>
      <c r="L1606" s="91">
        <v>95</v>
      </c>
      <c r="M1606" s="90" t="s">
        <v>3818</v>
      </c>
      <c r="N1606" s="87" t="s">
        <v>14058</v>
      </c>
      <c r="O1606" s="87" t="s">
        <v>14998</v>
      </c>
      <c r="P1606" s="87" t="s">
        <v>15006</v>
      </c>
      <c r="Q1606" s="92" t="s">
        <v>11381</v>
      </c>
      <c r="R1606" s="88" t="s">
        <v>11382</v>
      </c>
      <c r="S1606" s="88">
        <v>95</v>
      </c>
      <c r="T1606" s="88" t="s">
        <v>15007</v>
      </c>
      <c r="U1606" s="87" t="s">
        <v>14686</v>
      </c>
      <c r="V1606" s="87" t="s">
        <v>14687</v>
      </c>
      <c r="W1606" s="87" t="s">
        <v>14688</v>
      </c>
      <c r="X1606" s="87" t="s">
        <v>14689</v>
      </c>
      <c r="Y1606" s="87" t="s">
        <v>14690</v>
      </c>
    </row>
    <row r="1607" spans="1:25" ht="90.75" customHeight="1">
      <c r="A1607" s="73"/>
      <c r="B1607" s="85"/>
      <c r="C1607" s="73"/>
      <c r="D1607" s="86">
        <v>7</v>
      </c>
      <c r="E1607" s="87" t="s">
        <v>15008</v>
      </c>
      <c r="F1607" s="87" t="s">
        <v>8685</v>
      </c>
      <c r="G1607" s="88" t="s">
        <v>371</v>
      </c>
      <c r="H1607" s="88" t="s">
        <v>96</v>
      </c>
      <c r="I1607" s="90" t="s">
        <v>103</v>
      </c>
      <c r="J1607" s="90" t="s">
        <v>24</v>
      </c>
      <c r="K1607" s="90" t="s">
        <v>3816</v>
      </c>
      <c r="L1607" s="91">
        <v>92</v>
      </c>
      <c r="M1607" s="90" t="s">
        <v>3818</v>
      </c>
      <c r="N1607" s="87" t="s">
        <v>15009</v>
      </c>
      <c r="O1607" s="87" t="s">
        <v>15010</v>
      </c>
      <c r="P1607" s="87" t="s">
        <v>15011</v>
      </c>
      <c r="Q1607" s="92" t="s">
        <v>11381</v>
      </c>
      <c r="R1607" s="88" t="s">
        <v>7810</v>
      </c>
      <c r="S1607" s="88">
        <v>92</v>
      </c>
      <c r="T1607" s="88" t="s">
        <v>15012</v>
      </c>
      <c r="U1607" s="87" t="s">
        <v>14705</v>
      </c>
      <c r="V1607" s="87" t="s">
        <v>15013</v>
      </c>
      <c r="W1607" s="87" t="s">
        <v>15014</v>
      </c>
      <c r="X1607" s="87" t="s">
        <v>15015</v>
      </c>
      <c r="Y1607" s="87" t="s">
        <v>15016</v>
      </c>
    </row>
    <row r="1608" spans="1:25" ht="90.75" customHeight="1">
      <c r="A1608" s="73"/>
      <c r="B1608" s="85"/>
      <c r="C1608" s="73"/>
      <c r="D1608" s="86">
        <v>14</v>
      </c>
      <c r="E1608" s="87" t="s">
        <v>15017</v>
      </c>
      <c r="F1608" s="87" t="s">
        <v>8685</v>
      </c>
      <c r="G1608" s="88" t="s">
        <v>371</v>
      </c>
      <c r="H1608" s="88" t="s">
        <v>96</v>
      </c>
      <c r="I1608" s="90" t="s">
        <v>103</v>
      </c>
      <c r="J1608" s="90" t="s">
        <v>24</v>
      </c>
      <c r="K1608" s="90" t="s">
        <v>3816</v>
      </c>
      <c r="L1608" s="91">
        <v>92</v>
      </c>
      <c r="M1608" s="90" t="s">
        <v>3818</v>
      </c>
      <c r="N1608" s="87" t="s">
        <v>14058</v>
      </c>
      <c r="O1608" s="87" t="s">
        <v>103</v>
      </c>
      <c r="P1608" s="87" t="s">
        <v>15018</v>
      </c>
      <c r="Q1608" s="92" t="s">
        <v>11381</v>
      </c>
      <c r="R1608" s="88" t="s">
        <v>11382</v>
      </c>
      <c r="S1608" s="88">
        <v>92</v>
      </c>
      <c r="T1608" s="88" t="s">
        <v>15019</v>
      </c>
      <c r="U1608" s="87" t="s">
        <v>14686</v>
      </c>
      <c r="V1608" s="87" t="s">
        <v>14687</v>
      </c>
      <c r="W1608" s="87" t="s">
        <v>14688</v>
      </c>
      <c r="X1608" s="87" t="s">
        <v>14689</v>
      </c>
      <c r="Y1608" s="87" t="s">
        <v>14690</v>
      </c>
    </row>
    <row r="1609" spans="1:25" ht="90.75" customHeight="1">
      <c r="A1609" s="73"/>
      <c r="B1609" s="85"/>
      <c r="C1609" s="73"/>
      <c r="D1609" s="86">
        <v>14</v>
      </c>
      <c r="E1609" s="87" t="s">
        <v>15020</v>
      </c>
      <c r="F1609" s="87" t="s">
        <v>8685</v>
      </c>
      <c r="G1609" s="88" t="s">
        <v>371</v>
      </c>
      <c r="H1609" s="88" t="s">
        <v>96</v>
      </c>
      <c r="I1609" s="90" t="s">
        <v>103</v>
      </c>
      <c r="J1609" s="90" t="s">
        <v>24</v>
      </c>
      <c r="K1609" s="90" t="s">
        <v>3816</v>
      </c>
      <c r="L1609" s="91">
        <v>92</v>
      </c>
      <c r="M1609" s="90" t="s">
        <v>3818</v>
      </c>
      <c r="N1609" s="87" t="s">
        <v>14058</v>
      </c>
      <c r="O1609" s="87" t="s">
        <v>103</v>
      </c>
      <c r="P1609" s="87" t="s">
        <v>15021</v>
      </c>
      <c r="Q1609" s="92" t="s">
        <v>11381</v>
      </c>
      <c r="R1609" s="88" t="s">
        <v>11382</v>
      </c>
      <c r="S1609" s="88">
        <v>92</v>
      </c>
      <c r="T1609" s="88" t="s">
        <v>15019</v>
      </c>
      <c r="U1609" s="87" t="s">
        <v>14686</v>
      </c>
      <c r="V1609" s="87" t="s">
        <v>14687</v>
      </c>
      <c r="W1609" s="87" t="s">
        <v>14688</v>
      </c>
      <c r="X1609" s="87" t="s">
        <v>14689</v>
      </c>
      <c r="Y1609" s="87" t="s">
        <v>14690</v>
      </c>
    </row>
    <row r="1610" spans="1:25" ht="90.75" customHeight="1">
      <c r="A1610" s="73"/>
      <c r="B1610" s="85"/>
      <c r="C1610" s="73"/>
      <c r="D1610" s="86">
        <v>14</v>
      </c>
      <c r="E1610" s="87" t="s">
        <v>15022</v>
      </c>
      <c r="F1610" s="87" t="s">
        <v>8685</v>
      </c>
      <c r="G1610" s="88" t="s">
        <v>371</v>
      </c>
      <c r="H1610" s="88" t="s">
        <v>96</v>
      </c>
      <c r="I1610" s="90" t="s">
        <v>103</v>
      </c>
      <c r="J1610" s="90" t="s">
        <v>24</v>
      </c>
      <c r="K1610" s="90" t="s">
        <v>3816</v>
      </c>
      <c r="L1610" s="91">
        <v>92</v>
      </c>
      <c r="M1610" s="90" t="s">
        <v>3818</v>
      </c>
      <c r="N1610" s="87" t="s">
        <v>14058</v>
      </c>
      <c r="O1610" s="87" t="s">
        <v>103</v>
      </c>
      <c r="P1610" s="87" t="s">
        <v>15023</v>
      </c>
      <c r="Q1610" s="92" t="s">
        <v>11381</v>
      </c>
      <c r="R1610" s="88" t="s">
        <v>11382</v>
      </c>
      <c r="S1610" s="88">
        <v>92</v>
      </c>
      <c r="T1610" s="88" t="s">
        <v>15019</v>
      </c>
      <c r="U1610" s="87" t="s">
        <v>14686</v>
      </c>
      <c r="V1610" s="87" t="s">
        <v>14687</v>
      </c>
      <c r="W1610" s="87" t="s">
        <v>14688</v>
      </c>
      <c r="X1610" s="87" t="s">
        <v>14689</v>
      </c>
      <c r="Y1610" s="87" t="s">
        <v>14690</v>
      </c>
    </row>
    <row r="1611" spans="1:25" ht="90.75" customHeight="1">
      <c r="A1611" s="73"/>
      <c r="B1611" s="85"/>
      <c r="C1611" s="73"/>
      <c r="D1611" s="86">
        <v>14</v>
      </c>
      <c r="E1611" s="87" t="s">
        <v>15024</v>
      </c>
      <c r="F1611" s="87" t="s">
        <v>8685</v>
      </c>
      <c r="G1611" s="88" t="s">
        <v>371</v>
      </c>
      <c r="H1611" s="88" t="s">
        <v>96</v>
      </c>
      <c r="I1611" s="90" t="s">
        <v>103</v>
      </c>
      <c r="J1611" s="90" t="s">
        <v>24</v>
      </c>
      <c r="K1611" s="90" t="s">
        <v>3816</v>
      </c>
      <c r="L1611" s="91">
        <v>92</v>
      </c>
      <c r="M1611" s="90" t="s">
        <v>3818</v>
      </c>
      <c r="N1611" s="87" t="s">
        <v>14058</v>
      </c>
      <c r="O1611" s="87" t="s">
        <v>103</v>
      </c>
      <c r="P1611" s="87" t="s">
        <v>15025</v>
      </c>
      <c r="Q1611" s="92" t="s">
        <v>11381</v>
      </c>
      <c r="R1611" s="88" t="s">
        <v>11382</v>
      </c>
      <c r="S1611" s="88">
        <v>92</v>
      </c>
      <c r="T1611" s="88" t="s">
        <v>15019</v>
      </c>
      <c r="U1611" s="87" t="s">
        <v>14686</v>
      </c>
      <c r="V1611" s="87" t="s">
        <v>14687</v>
      </c>
      <c r="W1611" s="87" t="s">
        <v>14688</v>
      </c>
      <c r="X1611" s="87" t="s">
        <v>14689</v>
      </c>
      <c r="Y1611" s="87" t="s">
        <v>14690</v>
      </c>
    </row>
    <row r="1612" spans="1:25" ht="90.75" customHeight="1">
      <c r="A1612" s="73"/>
      <c r="B1612" s="85"/>
      <c r="C1612" s="73"/>
      <c r="D1612" s="86">
        <v>14</v>
      </c>
      <c r="E1612" s="87" t="s">
        <v>15026</v>
      </c>
      <c r="F1612" s="87" t="s">
        <v>8685</v>
      </c>
      <c r="G1612" s="88" t="s">
        <v>371</v>
      </c>
      <c r="H1612" s="88" t="s">
        <v>96</v>
      </c>
      <c r="I1612" s="90" t="s">
        <v>103</v>
      </c>
      <c r="J1612" s="90" t="s">
        <v>24</v>
      </c>
      <c r="K1612" s="90" t="s">
        <v>3816</v>
      </c>
      <c r="L1612" s="91">
        <v>92</v>
      </c>
      <c r="M1612" s="90" t="s">
        <v>3818</v>
      </c>
      <c r="N1612" s="87" t="s">
        <v>14058</v>
      </c>
      <c r="O1612" s="87" t="s">
        <v>103</v>
      </c>
      <c r="P1612" s="87" t="s">
        <v>15027</v>
      </c>
      <c r="Q1612" s="92" t="s">
        <v>11381</v>
      </c>
      <c r="R1612" s="88" t="s">
        <v>11382</v>
      </c>
      <c r="S1612" s="88">
        <v>92</v>
      </c>
      <c r="T1612" s="88" t="s">
        <v>15019</v>
      </c>
      <c r="U1612" s="87" t="s">
        <v>14686</v>
      </c>
      <c r="V1612" s="87" t="s">
        <v>14687</v>
      </c>
      <c r="W1612" s="87" t="s">
        <v>14688</v>
      </c>
      <c r="X1612" s="87" t="s">
        <v>14689</v>
      </c>
      <c r="Y1612" s="87" t="s">
        <v>14690</v>
      </c>
    </row>
    <row r="1613" spans="1:25" ht="90.75" customHeight="1">
      <c r="A1613" s="73"/>
      <c r="B1613" s="85"/>
      <c r="C1613" s="73"/>
      <c r="D1613" s="86">
        <v>61</v>
      </c>
      <c r="E1613" s="87" t="s">
        <v>15028</v>
      </c>
      <c r="F1613" s="87" t="s">
        <v>8685</v>
      </c>
      <c r="G1613" s="88" t="s">
        <v>371</v>
      </c>
      <c r="H1613" s="88" t="s">
        <v>96</v>
      </c>
      <c r="I1613" s="90" t="s">
        <v>103</v>
      </c>
      <c r="J1613" s="90" t="s">
        <v>24</v>
      </c>
      <c r="K1613" s="90" t="s">
        <v>3816</v>
      </c>
      <c r="L1613" s="91">
        <v>92</v>
      </c>
      <c r="M1613" s="90" t="s">
        <v>3818</v>
      </c>
      <c r="N1613" s="87" t="s">
        <v>13979</v>
      </c>
      <c r="O1613" s="87" t="s">
        <v>15029</v>
      </c>
      <c r="P1613" s="87" t="s">
        <v>15030</v>
      </c>
      <c r="Q1613" s="92" t="s">
        <v>11381</v>
      </c>
      <c r="R1613" s="88" t="s">
        <v>11382</v>
      </c>
      <c r="S1613" s="88">
        <v>92</v>
      </c>
      <c r="T1613" s="88" t="s">
        <v>15031</v>
      </c>
      <c r="U1613" s="87" t="s">
        <v>13983</v>
      </c>
      <c r="V1613" s="87" t="s">
        <v>11593</v>
      </c>
      <c r="W1613" s="87" t="s">
        <v>13984</v>
      </c>
      <c r="X1613" s="87" t="s">
        <v>13985</v>
      </c>
      <c r="Y1613" s="87" t="s">
        <v>13986</v>
      </c>
    </row>
    <row r="1614" spans="1:25" ht="90.75" customHeight="1">
      <c r="A1614" s="73"/>
      <c r="B1614" s="85"/>
      <c r="C1614" s="73"/>
      <c r="D1614" s="86">
        <v>61</v>
      </c>
      <c r="E1614" s="87" t="s">
        <v>15032</v>
      </c>
      <c r="F1614" s="87" t="s">
        <v>8685</v>
      </c>
      <c r="G1614" s="88" t="s">
        <v>371</v>
      </c>
      <c r="H1614" s="88" t="s">
        <v>96</v>
      </c>
      <c r="I1614" s="90" t="s">
        <v>103</v>
      </c>
      <c r="J1614" s="90" t="s">
        <v>24</v>
      </c>
      <c r="K1614" s="90" t="s">
        <v>3816</v>
      </c>
      <c r="L1614" s="91">
        <v>92</v>
      </c>
      <c r="M1614" s="90" t="s">
        <v>3818</v>
      </c>
      <c r="N1614" s="87" t="s">
        <v>13979</v>
      </c>
      <c r="O1614" s="87" t="s">
        <v>15029</v>
      </c>
      <c r="P1614" s="87" t="s">
        <v>15033</v>
      </c>
      <c r="Q1614" s="92" t="s">
        <v>11381</v>
      </c>
      <c r="R1614" s="88" t="s">
        <v>11382</v>
      </c>
      <c r="S1614" s="88">
        <v>92</v>
      </c>
      <c r="T1614" s="88" t="s">
        <v>15031</v>
      </c>
      <c r="U1614" s="87" t="s">
        <v>13983</v>
      </c>
      <c r="V1614" s="87" t="s">
        <v>11593</v>
      </c>
      <c r="W1614" s="87" t="s">
        <v>13984</v>
      </c>
      <c r="X1614" s="87" t="s">
        <v>13985</v>
      </c>
      <c r="Y1614" s="87" t="s">
        <v>13986</v>
      </c>
    </row>
    <row r="1615" spans="1:25" ht="90.75" customHeight="1">
      <c r="A1615" s="73"/>
      <c r="B1615" s="85"/>
      <c r="C1615" s="73"/>
      <c r="D1615" s="86">
        <v>61</v>
      </c>
      <c r="E1615" s="87" t="s">
        <v>15034</v>
      </c>
      <c r="F1615" s="87" t="s">
        <v>8685</v>
      </c>
      <c r="G1615" s="88" t="s">
        <v>371</v>
      </c>
      <c r="H1615" s="88" t="s">
        <v>96</v>
      </c>
      <c r="I1615" s="90" t="s">
        <v>103</v>
      </c>
      <c r="J1615" s="90" t="s">
        <v>24</v>
      </c>
      <c r="K1615" s="90" t="s">
        <v>3816</v>
      </c>
      <c r="L1615" s="91">
        <v>92</v>
      </c>
      <c r="M1615" s="90" t="s">
        <v>3818</v>
      </c>
      <c r="N1615" s="87" t="s">
        <v>13979</v>
      </c>
      <c r="O1615" s="87" t="s">
        <v>15029</v>
      </c>
      <c r="P1615" s="87" t="s">
        <v>15035</v>
      </c>
      <c r="Q1615" s="92" t="s">
        <v>11381</v>
      </c>
      <c r="R1615" s="88" t="s">
        <v>11382</v>
      </c>
      <c r="S1615" s="88">
        <v>92</v>
      </c>
      <c r="T1615" s="88" t="s">
        <v>15031</v>
      </c>
      <c r="U1615" s="87" t="s">
        <v>13983</v>
      </c>
      <c r="V1615" s="87" t="s">
        <v>11593</v>
      </c>
      <c r="W1615" s="87" t="s">
        <v>13984</v>
      </c>
      <c r="X1615" s="87" t="s">
        <v>13985</v>
      </c>
      <c r="Y1615" s="87" t="s">
        <v>13986</v>
      </c>
    </row>
    <row r="1616" spans="1:25" ht="90.75" customHeight="1">
      <c r="A1616" s="73"/>
      <c r="B1616" s="85"/>
      <c r="C1616" s="73"/>
      <c r="D1616" s="86">
        <v>14</v>
      </c>
      <c r="E1616" s="87" t="s">
        <v>15036</v>
      </c>
      <c r="F1616" s="87" t="s">
        <v>8687</v>
      </c>
      <c r="G1616" s="88" t="s">
        <v>371</v>
      </c>
      <c r="H1616" s="88" t="s">
        <v>96</v>
      </c>
      <c r="I1616" s="90" t="s">
        <v>103</v>
      </c>
      <c r="J1616" s="90" t="s">
        <v>24</v>
      </c>
      <c r="K1616" s="90" t="s">
        <v>3816</v>
      </c>
      <c r="L1616" s="91">
        <v>92</v>
      </c>
      <c r="M1616" s="90" t="s">
        <v>3818</v>
      </c>
      <c r="N1616" s="87" t="s">
        <v>14058</v>
      </c>
      <c r="O1616" s="87" t="s">
        <v>103</v>
      </c>
      <c r="P1616" s="87" t="s">
        <v>15037</v>
      </c>
      <c r="Q1616" s="92" t="s">
        <v>11381</v>
      </c>
      <c r="R1616" s="88" t="s">
        <v>11382</v>
      </c>
      <c r="S1616" s="88">
        <v>92</v>
      </c>
      <c r="T1616" s="88" t="s">
        <v>15019</v>
      </c>
      <c r="U1616" s="87" t="s">
        <v>14686</v>
      </c>
      <c r="V1616" s="87" t="s">
        <v>14687</v>
      </c>
      <c r="W1616" s="87" t="s">
        <v>14688</v>
      </c>
      <c r="X1616" s="87" t="s">
        <v>14689</v>
      </c>
      <c r="Y1616" s="87" t="s">
        <v>14690</v>
      </c>
    </row>
    <row r="1617" spans="1:25" ht="90.75" customHeight="1">
      <c r="A1617" s="73"/>
      <c r="B1617" s="85"/>
      <c r="C1617" s="73"/>
      <c r="D1617" s="86">
        <v>14</v>
      </c>
      <c r="E1617" s="87" t="s">
        <v>15038</v>
      </c>
      <c r="F1617" s="87" t="s">
        <v>8687</v>
      </c>
      <c r="G1617" s="88" t="s">
        <v>371</v>
      </c>
      <c r="H1617" s="88" t="s">
        <v>96</v>
      </c>
      <c r="I1617" s="90" t="s">
        <v>103</v>
      </c>
      <c r="J1617" s="90" t="s">
        <v>24</v>
      </c>
      <c r="K1617" s="90" t="s">
        <v>3816</v>
      </c>
      <c r="L1617" s="91">
        <v>92</v>
      </c>
      <c r="M1617" s="90" t="s">
        <v>3818</v>
      </c>
      <c r="N1617" s="87" t="s">
        <v>14058</v>
      </c>
      <c r="O1617" s="87" t="s">
        <v>103</v>
      </c>
      <c r="P1617" s="87" t="s">
        <v>15039</v>
      </c>
      <c r="Q1617" s="92" t="s">
        <v>11381</v>
      </c>
      <c r="R1617" s="88" t="s">
        <v>11382</v>
      </c>
      <c r="S1617" s="88">
        <v>92</v>
      </c>
      <c r="T1617" s="88" t="s">
        <v>15019</v>
      </c>
      <c r="U1617" s="87" t="s">
        <v>14686</v>
      </c>
      <c r="V1617" s="87" t="s">
        <v>14687</v>
      </c>
      <c r="W1617" s="87" t="s">
        <v>14688</v>
      </c>
      <c r="X1617" s="87" t="s">
        <v>14689</v>
      </c>
      <c r="Y1617" s="87" t="s">
        <v>14690</v>
      </c>
    </row>
    <row r="1618" spans="1:25" ht="90.75" customHeight="1">
      <c r="A1618" s="73"/>
      <c r="B1618" s="85"/>
      <c r="C1618" s="73"/>
      <c r="D1618" s="86">
        <v>14</v>
      </c>
      <c r="E1618" s="87" t="s">
        <v>15040</v>
      </c>
      <c r="F1618" s="87" t="s">
        <v>8687</v>
      </c>
      <c r="G1618" s="88" t="s">
        <v>371</v>
      </c>
      <c r="H1618" s="88" t="s">
        <v>96</v>
      </c>
      <c r="I1618" s="90" t="s">
        <v>103</v>
      </c>
      <c r="J1618" s="90" t="s">
        <v>24</v>
      </c>
      <c r="K1618" s="90" t="s">
        <v>3816</v>
      </c>
      <c r="L1618" s="91">
        <v>92</v>
      </c>
      <c r="M1618" s="90" t="s">
        <v>3818</v>
      </c>
      <c r="N1618" s="87" t="s">
        <v>14058</v>
      </c>
      <c r="O1618" s="87" t="s">
        <v>103</v>
      </c>
      <c r="P1618" s="87" t="s">
        <v>15041</v>
      </c>
      <c r="Q1618" s="92" t="s">
        <v>11381</v>
      </c>
      <c r="R1618" s="88" t="s">
        <v>11382</v>
      </c>
      <c r="S1618" s="88">
        <v>92</v>
      </c>
      <c r="T1618" s="88" t="s">
        <v>15019</v>
      </c>
      <c r="U1618" s="87" t="s">
        <v>14686</v>
      </c>
      <c r="V1618" s="87" t="s">
        <v>14687</v>
      </c>
      <c r="W1618" s="87" t="s">
        <v>14688</v>
      </c>
      <c r="X1618" s="87" t="s">
        <v>14689</v>
      </c>
      <c r="Y1618" s="87" t="s">
        <v>14690</v>
      </c>
    </row>
    <row r="1619" spans="1:25" ht="90.75" customHeight="1">
      <c r="A1619" s="73"/>
      <c r="B1619" s="85"/>
      <c r="C1619" s="73"/>
      <c r="D1619" s="86">
        <v>61</v>
      </c>
      <c r="E1619" s="87" t="s">
        <v>15042</v>
      </c>
      <c r="F1619" s="87" t="s">
        <v>8687</v>
      </c>
      <c r="G1619" s="88" t="s">
        <v>371</v>
      </c>
      <c r="H1619" s="88" t="s">
        <v>96</v>
      </c>
      <c r="I1619" s="90" t="s">
        <v>103</v>
      </c>
      <c r="J1619" s="90" t="s">
        <v>24</v>
      </c>
      <c r="K1619" s="90" t="s">
        <v>3816</v>
      </c>
      <c r="L1619" s="91">
        <v>92</v>
      </c>
      <c r="M1619" s="90" t="s">
        <v>3818</v>
      </c>
      <c r="N1619" s="87" t="s">
        <v>13979</v>
      </c>
      <c r="O1619" s="87" t="s">
        <v>15029</v>
      </c>
      <c r="P1619" s="87" t="s">
        <v>15043</v>
      </c>
      <c r="Q1619" s="92" t="s">
        <v>11381</v>
      </c>
      <c r="R1619" s="88" t="s">
        <v>11382</v>
      </c>
      <c r="S1619" s="88">
        <v>92</v>
      </c>
      <c r="T1619" s="88" t="s">
        <v>15031</v>
      </c>
      <c r="U1619" s="87" t="s">
        <v>13983</v>
      </c>
      <c r="V1619" s="87" t="s">
        <v>11593</v>
      </c>
      <c r="W1619" s="87" t="s">
        <v>13984</v>
      </c>
      <c r="X1619" s="87" t="s">
        <v>13985</v>
      </c>
      <c r="Y1619" s="87" t="s">
        <v>13986</v>
      </c>
    </row>
    <row r="1620" spans="1:25" ht="90.75" customHeight="1">
      <c r="A1620" s="73"/>
      <c r="B1620" s="85"/>
      <c r="C1620" s="73"/>
      <c r="D1620" s="86">
        <v>61</v>
      </c>
      <c r="E1620" s="87" t="s">
        <v>15044</v>
      </c>
      <c r="F1620" s="87" t="s">
        <v>8687</v>
      </c>
      <c r="G1620" s="88" t="s">
        <v>371</v>
      </c>
      <c r="H1620" s="88" t="s">
        <v>96</v>
      </c>
      <c r="I1620" s="90" t="s">
        <v>103</v>
      </c>
      <c r="J1620" s="90" t="s">
        <v>24</v>
      </c>
      <c r="K1620" s="90" t="s">
        <v>3816</v>
      </c>
      <c r="L1620" s="91">
        <v>92</v>
      </c>
      <c r="M1620" s="90" t="s">
        <v>3818</v>
      </c>
      <c r="N1620" s="87" t="s">
        <v>13979</v>
      </c>
      <c r="O1620" s="87" t="s">
        <v>15029</v>
      </c>
      <c r="P1620" s="87" t="s">
        <v>15045</v>
      </c>
      <c r="Q1620" s="92" t="s">
        <v>11381</v>
      </c>
      <c r="R1620" s="88" t="s">
        <v>11382</v>
      </c>
      <c r="S1620" s="88">
        <v>92</v>
      </c>
      <c r="T1620" s="88" t="s">
        <v>15031</v>
      </c>
      <c r="U1620" s="87" t="s">
        <v>13983</v>
      </c>
      <c r="V1620" s="87" t="s">
        <v>11593</v>
      </c>
      <c r="W1620" s="87" t="s">
        <v>13984</v>
      </c>
      <c r="X1620" s="87" t="s">
        <v>13985</v>
      </c>
      <c r="Y1620" s="87" t="s">
        <v>13986</v>
      </c>
    </row>
    <row r="1621" spans="1:25" ht="90.75" customHeight="1">
      <c r="A1621" s="73"/>
      <c r="B1621" s="85"/>
      <c r="C1621" s="73"/>
      <c r="D1621" s="86">
        <v>61</v>
      </c>
      <c r="E1621" s="87" t="s">
        <v>15046</v>
      </c>
      <c r="F1621" s="87" t="s">
        <v>8687</v>
      </c>
      <c r="G1621" s="88" t="s">
        <v>371</v>
      </c>
      <c r="H1621" s="88" t="s">
        <v>96</v>
      </c>
      <c r="I1621" s="90" t="s">
        <v>103</v>
      </c>
      <c r="J1621" s="90" t="s">
        <v>24</v>
      </c>
      <c r="K1621" s="90" t="s">
        <v>3816</v>
      </c>
      <c r="L1621" s="91">
        <v>92</v>
      </c>
      <c r="M1621" s="90" t="s">
        <v>3818</v>
      </c>
      <c r="N1621" s="87" t="s">
        <v>13979</v>
      </c>
      <c r="O1621" s="87" t="s">
        <v>15029</v>
      </c>
      <c r="P1621" s="87" t="s">
        <v>15047</v>
      </c>
      <c r="Q1621" s="92" t="s">
        <v>11381</v>
      </c>
      <c r="R1621" s="88" t="s">
        <v>11382</v>
      </c>
      <c r="S1621" s="88">
        <v>92</v>
      </c>
      <c r="T1621" s="88" t="s">
        <v>15031</v>
      </c>
      <c r="U1621" s="87" t="s">
        <v>13983</v>
      </c>
      <c r="V1621" s="87" t="s">
        <v>11593</v>
      </c>
      <c r="W1621" s="87" t="s">
        <v>13984</v>
      </c>
      <c r="X1621" s="87" t="s">
        <v>13985</v>
      </c>
      <c r="Y1621" s="87" t="s">
        <v>13986</v>
      </c>
    </row>
    <row r="1622" spans="1:25" ht="90.75" customHeight="1">
      <c r="A1622" s="73"/>
      <c r="B1622" s="85"/>
      <c r="C1622" s="73"/>
      <c r="D1622" s="86">
        <v>14</v>
      </c>
      <c r="E1622" s="87" t="s">
        <v>15048</v>
      </c>
      <c r="F1622" s="87" t="s">
        <v>8689</v>
      </c>
      <c r="G1622" s="88" t="s">
        <v>371</v>
      </c>
      <c r="H1622" s="88" t="s">
        <v>96</v>
      </c>
      <c r="I1622" s="90" t="s">
        <v>103</v>
      </c>
      <c r="J1622" s="90" t="s">
        <v>24</v>
      </c>
      <c r="K1622" s="90" t="s">
        <v>3816</v>
      </c>
      <c r="L1622" s="91">
        <v>92</v>
      </c>
      <c r="M1622" s="90" t="s">
        <v>3818</v>
      </c>
      <c r="N1622" s="87" t="s">
        <v>14058</v>
      </c>
      <c r="O1622" s="87" t="s">
        <v>103</v>
      </c>
      <c r="P1622" s="87" t="s">
        <v>15049</v>
      </c>
      <c r="Q1622" s="92" t="s">
        <v>11381</v>
      </c>
      <c r="R1622" s="88" t="s">
        <v>11382</v>
      </c>
      <c r="S1622" s="88">
        <v>92</v>
      </c>
      <c r="T1622" s="88" t="s">
        <v>15019</v>
      </c>
      <c r="U1622" s="87" t="s">
        <v>14686</v>
      </c>
      <c r="V1622" s="87" t="s">
        <v>14687</v>
      </c>
      <c r="W1622" s="87" t="s">
        <v>14688</v>
      </c>
      <c r="X1622" s="87" t="s">
        <v>14689</v>
      </c>
      <c r="Y1622" s="87" t="s">
        <v>14690</v>
      </c>
    </row>
    <row r="1623" spans="1:25" ht="90.75" customHeight="1">
      <c r="A1623" s="73"/>
      <c r="B1623" s="85"/>
      <c r="C1623" s="73"/>
      <c r="D1623" s="86">
        <v>61</v>
      </c>
      <c r="E1623" s="87" t="s">
        <v>15050</v>
      </c>
      <c r="F1623" s="87" t="s">
        <v>8689</v>
      </c>
      <c r="G1623" s="88" t="s">
        <v>371</v>
      </c>
      <c r="H1623" s="88" t="s">
        <v>96</v>
      </c>
      <c r="I1623" s="90" t="s">
        <v>103</v>
      </c>
      <c r="J1623" s="90" t="s">
        <v>24</v>
      </c>
      <c r="K1623" s="90" t="s">
        <v>3816</v>
      </c>
      <c r="L1623" s="91">
        <v>92</v>
      </c>
      <c r="M1623" s="90" t="s">
        <v>3818</v>
      </c>
      <c r="N1623" s="87" t="s">
        <v>13979</v>
      </c>
      <c r="O1623" s="87" t="s">
        <v>15029</v>
      </c>
      <c r="P1623" s="87" t="s">
        <v>15051</v>
      </c>
      <c r="Q1623" s="92" t="s">
        <v>11381</v>
      </c>
      <c r="R1623" s="88" t="s">
        <v>11382</v>
      </c>
      <c r="S1623" s="88">
        <v>92</v>
      </c>
      <c r="T1623" s="88" t="s">
        <v>15031</v>
      </c>
      <c r="U1623" s="87" t="s">
        <v>13983</v>
      </c>
      <c r="V1623" s="87" t="s">
        <v>11593</v>
      </c>
      <c r="W1623" s="87" t="s">
        <v>13984</v>
      </c>
      <c r="X1623" s="87" t="s">
        <v>13985</v>
      </c>
      <c r="Y1623" s="87" t="s">
        <v>13986</v>
      </c>
    </row>
    <row r="1624" spans="1:25" ht="90.75" customHeight="1">
      <c r="A1624" s="73"/>
      <c r="B1624" s="85"/>
      <c r="C1624" s="73"/>
      <c r="D1624" s="86">
        <v>61</v>
      </c>
      <c r="E1624" s="87" t="s">
        <v>15052</v>
      </c>
      <c r="F1624" s="87" t="s">
        <v>8689</v>
      </c>
      <c r="G1624" s="88" t="s">
        <v>371</v>
      </c>
      <c r="H1624" s="88" t="s">
        <v>96</v>
      </c>
      <c r="I1624" s="90" t="s">
        <v>103</v>
      </c>
      <c r="J1624" s="90" t="s">
        <v>24</v>
      </c>
      <c r="K1624" s="90" t="s">
        <v>3816</v>
      </c>
      <c r="L1624" s="91">
        <v>92</v>
      </c>
      <c r="M1624" s="90" t="s">
        <v>3818</v>
      </c>
      <c r="N1624" s="87" t="s">
        <v>13979</v>
      </c>
      <c r="O1624" s="87" t="s">
        <v>15029</v>
      </c>
      <c r="P1624" s="87" t="s">
        <v>15053</v>
      </c>
      <c r="Q1624" s="92" t="s">
        <v>11381</v>
      </c>
      <c r="R1624" s="88" t="s">
        <v>11382</v>
      </c>
      <c r="S1624" s="88">
        <v>92</v>
      </c>
      <c r="T1624" s="88" t="s">
        <v>15031</v>
      </c>
      <c r="U1624" s="87" t="s">
        <v>13983</v>
      </c>
      <c r="V1624" s="87" t="s">
        <v>11593</v>
      </c>
      <c r="W1624" s="87" t="s">
        <v>13984</v>
      </c>
      <c r="X1624" s="87" t="s">
        <v>13985</v>
      </c>
      <c r="Y1624" s="87" t="s">
        <v>13986</v>
      </c>
    </row>
    <row r="1625" spans="1:25" ht="90.75" customHeight="1">
      <c r="A1625" s="73"/>
      <c r="B1625" s="85"/>
      <c r="C1625" s="73"/>
      <c r="D1625" s="86">
        <v>61</v>
      </c>
      <c r="E1625" s="87" t="s">
        <v>15054</v>
      </c>
      <c r="F1625" s="87" t="s">
        <v>8689</v>
      </c>
      <c r="G1625" s="88" t="s">
        <v>371</v>
      </c>
      <c r="H1625" s="88" t="s">
        <v>96</v>
      </c>
      <c r="I1625" s="90" t="s">
        <v>103</v>
      </c>
      <c r="J1625" s="90" t="s">
        <v>24</v>
      </c>
      <c r="K1625" s="90" t="s">
        <v>3816</v>
      </c>
      <c r="L1625" s="91">
        <v>92</v>
      </c>
      <c r="M1625" s="90" t="s">
        <v>3818</v>
      </c>
      <c r="N1625" s="87" t="s">
        <v>13979</v>
      </c>
      <c r="O1625" s="87" t="s">
        <v>15029</v>
      </c>
      <c r="P1625" s="87" t="s">
        <v>15055</v>
      </c>
      <c r="Q1625" s="92" t="s">
        <v>11381</v>
      </c>
      <c r="R1625" s="88" t="s">
        <v>11382</v>
      </c>
      <c r="S1625" s="88">
        <v>92</v>
      </c>
      <c r="T1625" s="88" t="s">
        <v>15031</v>
      </c>
      <c r="U1625" s="87" t="s">
        <v>13983</v>
      </c>
      <c r="V1625" s="87" t="s">
        <v>11593</v>
      </c>
      <c r="W1625" s="87" t="s">
        <v>13984</v>
      </c>
      <c r="X1625" s="87" t="s">
        <v>13985</v>
      </c>
      <c r="Y1625" s="87" t="s">
        <v>13986</v>
      </c>
    </row>
    <row r="1626" spans="1:25" ht="90.75" customHeight="1">
      <c r="A1626" s="73"/>
      <c r="B1626" s="85"/>
      <c r="C1626" s="73"/>
      <c r="D1626" s="86">
        <v>74</v>
      </c>
      <c r="E1626" s="87" t="s">
        <v>15056</v>
      </c>
      <c r="F1626" s="87" t="s">
        <v>8691</v>
      </c>
      <c r="G1626" s="88" t="s">
        <v>371</v>
      </c>
      <c r="H1626" s="88" t="s">
        <v>106</v>
      </c>
      <c r="I1626" s="90" t="s">
        <v>107</v>
      </c>
      <c r="J1626" s="90" t="s">
        <v>3979</v>
      </c>
      <c r="K1626" s="90" t="s">
        <v>3980</v>
      </c>
      <c r="L1626" s="91">
        <v>85.5</v>
      </c>
      <c r="M1626" s="90" t="s">
        <v>3982</v>
      </c>
      <c r="N1626" s="87" t="s">
        <v>11378</v>
      </c>
      <c r="O1626" s="87" t="s">
        <v>15057</v>
      </c>
      <c r="P1626" s="87" t="s">
        <v>15058</v>
      </c>
      <c r="Q1626" s="92" t="s">
        <v>11391</v>
      </c>
      <c r="R1626" s="88" t="s">
        <v>11382</v>
      </c>
      <c r="S1626" s="88">
        <v>85.5</v>
      </c>
      <c r="T1626" s="88" t="s">
        <v>15059</v>
      </c>
      <c r="U1626" s="87" t="s">
        <v>11384</v>
      </c>
      <c r="V1626" s="87" t="s">
        <v>15060</v>
      </c>
      <c r="W1626" s="87" t="s">
        <v>11386</v>
      </c>
      <c r="X1626" s="87" t="s">
        <v>15061</v>
      </c>
      <c r="Y1626" s="87" t="s">
        <v>11388</v>
      </c>
    </row>
    <row r="1627" spans="1:25" ht="90.75" customHeight="1">
      <c r="A1627" s="73"/>
      <c r="B1627" s="85"/>
      <c r="C1627" s="73"/>
      <c r="D1627" s="86">
        <v>74</v>
      </c>
      <c r="E1627" s="87" t="s">
        <v>15062</v>
      </c>
      <c r="F1627" s="87" t="s">
        <v>8691</v>
      </c>
      <c r="G1627" s="88" t="s">
        <v>371</v>
      </c>
      <c r="H1627" s="88" t="s">
        <v>106</v>
      </c>
      <c r="I1627" s="90" t="s">
        <v>107</v>
      </c>
      <c r="J1627" s="90" t="s">
        <v>3979</v>
      </c>
      <c r="K1627" s="90" t="s">
        <v>3980</v>
      </c>
      <c r="L1627" s="91">
        <v>85.5</v>
      </c>
      <c r="M1627" s="90" t="s">
        <v>3982</v>
      </c>
      <c r="N1627" s="87" t="s">
        <v>11378</v>
      </c>
      <c r="O1627" s="87" t="s">
        <v>15057</v>
      </c>
      <c r="P1627" s="87" t="s">
        <v>15063</v>
      </c>
      <c r="Q1627" s="92" t="s">
        <v>11381</v>
      </c>
      <c r="R1627" s="88" t="s">
        <v>11382</v>
      </c>
      <c r="S1627" s="88">
        <v>85.5</v>
      </c>
      <c r="T1627" s="88" t="s">
        <v>15059</v>
      </c>
      <c r="U1627" s="87" t="s">
        <v>11384</v>
      </c>
      <c r="V1627" s="87" t="s">
        <v>15060</v>
      </c>
      <c r="W1627" s="87" t="s">
        <v>11386</v>
      </c>
      <c r="X1627" s="87" t="s">
        <v>15061</v>
      </c>
      <c r="Y1627" s="87" t="s">
        <v>11388</v>
      </c>
    </row>
    <row r="1628" spans="1:25" ht="90.75" customHeight="1">
      <c r="A1628" s="73"/>
      <c r="B1628" s="85"/>
      <c r="C1628" s="73"/>
      <c r="D1628" s="86">
        <v>74</v>
      </c>
      <c r="E1628" s="87" t="s">
        <v>15064</v>
      </c>
      <c r="F1628" s="87" t="s">
        <v>8693</v>
      </c>
      <c r="G1628" s="88" t="s">
        <v>371</v>
      </c>
      <c r="H1628" s="88" t="s">
        <v>106</v>
      </c>
      <c r="I1628" s="90" t="s">
        <v>107</v>
      </c>
      <c r="J1628" s="90" t="s">
        <v>3979</v>
      </c>
      <c r="K1628" s="90" t="s">
        <v>3980</v>
      </c>
      <c r="L1628" s="91">
        <v>86.5</v>
      </c>
      <c r="M1628" s="90" t="s">
        <v>3982</v>
      </c>
      <c r="N1628" s="87" t="s">
        <v>11378</v>
      </c>
      <c r="O1628" s="87" t="s">
        <v>15057</v>
      </c>
      <c r="P1628" s="87" t="s">
        <v>15065</v>
      </c>
      <c r="Q1628" s="92" t="s">
        <v>11391</v>
      </c>
      <c r="R1628" s="88" t="s">
        <v>11382</v>
      </c>
      <c r="S1628" s="88">
        <v>86.5</v>
      </c>
      <c r="T1628" s="88" t="s">
        <v>15059</v>
      </c>
      <c r="U1628" s="87" t="s">
        <v>11384</v>
      </c>
      <c r="V1628" s="87" t="s">
        <v>15060</v>
      </c>
      <c r="W1628" s="87" t="s">
        <v>11386</v>
      </c>
      <c r="X1628" s="87" t="s">
        <v>15061</v>
      </c>
      <c r="Y1628" s="87" t="s">
        <v>11388</v>
      </c>
    </row>
    <row r="1629" spans="1:25" ht="90.75" customHeight="1">
      <c r="A1629" s="73"/>
      <c r="B1629" s="85"/>
      <c r="C1629" s="73"/>
      <c r="D1629" s="86">
        <v>74</v>
      </c>
      <c r="E1629" s="87" t="s">
        <v>15066</v>
      </c>
      <c r="F1629" s="87" t="s">
        <v>8693</v>
      </c>
      <c r="G1629" s="88" t="s">
        <v>371</v>
      </c>
      <c r="H1629" s="88" t="s">
        <v>106</v>
      </c>
      <c r="I1629" s="90" t="s">
        <v>107</v>
      </c>
      <c r="J1629" s="90" t="s">
        <v>3979</v>
      </c>
      <c r="K1629" s="90" t="s">
        <v>3980</v>
      </c>
      <c r="L1629" s="91">
        <v>86.5</v>
      </c>
      <c r="M1629" s="90" t="s">
        <v>3982</v>
      </c>
      <c r="N1629" s="87" t="s">
        <v>11378</v>
      </c>
      <c r="O1629" s="87" t="s">
        <v>15057</v>
      </c>
      <c r="P1629" s="87" t="s">
        <v>15067</v>
      </c>
      <c r="Q1629" s="92" t="s">
        <v>11381</v>
      </c>
      <c r="R1629" s="88" t="s">
        <v>11382</v>
      </c>
      <c r="S1629" s="88">
        <v>86.5</v>
      </c>
      <c r="T1629" s="88" t="s">
        <v>15059</v>
      </c>
      <c r="U1629" s="87" t="s">
        <v>11384</v>
      </c>
      <c r="V1629" s="87" t="s">
        <v>15060</v>
      </c>
      <c r="W1629" s="87" t="s">
        <v>11386</v>
      </c>
      <c r="X1629" s="87" t="s">
        <v>15061</v>
      </c>
      <c r="Y1629" s="87" t="s">
        <v>11388</v>
      </c>
    </row>
    <row r="1630" spans="1:25" ht="90.75" customHeight="1">
      <c r="A1630" s="73"/>
      <c r="B1630" s="85"/>
      <c r="C1630" s="73"/>
      <c r="D1630" s="86">
        <v>74</v>
      </c>
      <c r="E1630" s="87" t="s">
        <v>15068</v>
      </c>
      <c r="F1630" s="87" t="s">
        <v>8695</v>
      </c>
      <c r="G1630" s="88" t="s">
        <v>371</v>
      </c>
      <c r="H1630" s="88" t="s">
        <v>106</v>
      </c>
      <c r="I1630" s="90" t="s">
        <v>107</v>
      </c>
      <c r="J1630" s="90" t="s">
        <v>3979</v>
      </c>
      <c r="K1630" s="90" t="s">
        <v>3980</v>
      </c>
      <c r="L1630" s="91">
        <v>85.5</v>
      </c>
      <c r="M1630" s="90" t="s">
        <v>3982</v>
      </c>
      <c r="N1630" s="87" t="s">
        <v>11378</v>
      </c>
      <c r="O1630" s="87" t="s">
        <v>15057</v>
      </c>
      <c r="P1630" s="87" t="s">
        <v>15069</v>
      </c>
      <c r="Q1630" s="92" t="s">
        <v>11391</v>
      </c>
      <c r="R1630" s="88" t="s">
        <v>11382</v>
      </c>
      <c r="S1630" s="88">
        <v>85.5</v>
      </c>
      <c r="T1630" s="88" t="s">
        <v>15059</v>
      </c>
      <c r="U1630" s="87" t="s">
        <v>11384</v>
      </c>
      <c r="V1630" s="87" t="s">
        <v>15060</v>
      </c>
      <c r="W1630" s="87" t="s">
        <v>11386</v>
      </c>
      <c r="X1630" s="87" t="s">
        <v>15061</v>
      </c>
      <c r="Y1630" s="87" t="s">
        <v>11388</v>
      </c>
    </row>
    <row r="1631" spans="1:25" ht="90.75" customHeight="1">
      <c r="A1631" s="73"/>
      <c r="B1631" s="85"/>
      <c r="C1631" s="73"/>
      <c r="D1631" s="86">
        <v>74</v>
      </c>
      <c r="E1631" s="87" t="s">
        <v>15070</v>
      </c>
      <c r="F1631" s="87" t="s">
        <v>8695</v>
      </c>
      <c r="G1631" s="88" t="s">
        <v>371</v>
      </c>
      <c r="H1631" s="88" t="s">
        <v>106</v>
      </c>
      <c r="I1631" s="90" t="s">
        <v>107</v>
      </c>
      <c r="J1631" s="90" t="s">
        <v>3979</v>
      </c>
      <c r="K1631" s="90" t="s">
        <v>3980</v>
      </c>
      <c r="L1631" s="91">
        <v>85.5</v>
      </c>
      <c r="M1631" s="90" t="s">
        <v>3982</v>
      </c>
      <c r="N1631" s="87" t="s">
        <v>11378</v>
      </c>
      <c r="O1631" s="87" t="s">
        <v>15057</v>
      </c>
      <c r="P1631" s="87" t="s">
        <v>15071</v>
      </c>
      <c r="Q1631" s="92" t="s">
        <v>11381</v>
      </c>
      <c r="R1631" s="88" t="s">
        <v>11382</v>
      </c>
      <c r="S1631" s="88">
        <v>85.5</v>
      </c>
      <c r="T1631" s="88" t="s">
        <v>15059</v>
      </c>
      <c r="U1631" s="87" t="s">
        <v>11384</v>
      </c>
      <c r="V1631" s="87" t="s">
        <v>15060</v>
      </c>
      <c r="W1631" s="87" t="s">
        <v>11386</v>
      </c>
      <c r="X1631" s="87" t="s">
        <v>15061</v>
      </c>
      <c r="Y1631" s="87" t="s">
        <v>11388</v>
      </c>
    </row>
    <row r="1632" spans="1:25" ht="90.75" customHeight="1">
      <c r="A1632" s="73"/>
      <c r="B1632" s="85"/>
      <c r="C1632" s="73"/>
      <c r="D1632" s="86">
        <v>74</v>
      </c>
      <c r="E1632" s="87" t="s">
        <v>15072</v>
      </c>
      <c r="F1632" s="87" t="s">
        <v>8695</v>
      </c>
      <c r="G1632" s="88" t="s">
        <v>371</v>
      </c>
      <c r="H1632" s="88" t="s">
        <v>106</v>
      </c>
      <c r="I1632" s="90" t="s">
        <v>107</v>
      </c>
      <c r="J1632" s="90" t="s">
        <v>3979</v>
      </c>
      <c r="K1632" s="90" t="s">
        <v>3980</v>
      </c>
      <c r="L1632" s="91">
        <v>85.5</v>
      </c>
      <c r="M1632" s="90" t="s">
        <v>3982</v>
      </c>
      <c r="N1632" s="87" t="s">
        <v>11378</v>
      </c>
      <c r="O1632" s="87" t="s">
        <v>15057</v>
      </c>
      <c r="P1632" s="87" t="s">
        <v>15073</v>
      </c>
      <c r="Q1632" s="92" t="s">
        <v>11381</v>
      </c>
      <c r="R1632" s="88" t="s">
        <v>7810</v>
      </c>
      <c r="S1632" s="88">
        <v>85.5</v>
      </c>
      <c r="T1632" s="88" t="s">
        <v>15059</v>
      </c>
      <c r="U1632" s="87" t="s">
        <v>11384</v>
      </c>
      <c r="V1632" s="87" t="s">
        <v>15060</v>
      </c>
      <c r="W1632" s="87" t="s">
        <v>11386</v>
      </c>
      <c r="X1632" s="87" t="s">
        <v>15061</v>
      </c>
      <c r="Y1632" s="87" t="s">
        <v>11388</v>
      </c>
    </row>
    <row r="1633" spans="1:25" ht="90.75" customHeight="1">
      <c r="A1633" s="73"/>
      <c r="B1633" s="85"/>
      <c r="C1633" s="73"/>
      <c r="D1633" s="86">
        <v>74</v>
      </c>
      <c r="E1633" s="87" t="s">
        <v>15074</v>
      </c>
      <c r="F1633" s="87" t="s">
        <v>8695</v>
      </c>
      <c r="G1633" s="88" t="s">
        <v>371</v>
      </c>
      <c r="H1633" s="88" t="s">
        <v>106</v>
      </c>
      <c r="I1633" s="90" t="s">
        <v>107</v>
      </c>
      <c r="J1633" s="90" t="s">
        <v>3979</v>
      </c>
      <c r="K1633" s="90" t="s">
        <v>3980</v>
      </c>
      <c r="L1633" s="91">
        <v>85.5</v>
      </c>
      <c r="M1633" s="90" t="s">
        <v>3982</v>
      </c>
      <c r="N1633" s="87" t="s">
        <v>11378</v>
      </c>
      <c r="O1633" s="87" t="s">
        <v>15057</v>
      </c>
      <c r="P1633" s="87" t="s">
        <v>15075</v>
      </c>
      <c r="Q1633" s="92" t="s">
        <v>11391</v>
      </c>
      <c r="R1633" s="88" t="s">
        <v>7810</v>
      </c>
      <c r="S1633" s="88">
        <v>85.5</v>
      </c>
      <c r="T1633" s="88" t="s">
        <v>15059</v>
      </c>
      <c r="U1633" s="87" t="s">
        <v>11384</v>
      </c>
      <c r="V1633" s="87" t="s">
        <v>15060</v>
      </c>
      <c r="W1633" s="87" t="s">
        <v>11386</v>
      </c>
      <c r="X1633" s="87" t="s">
        <v>15061</v>
      </c>
      <c r="Y1633" s="87" t="s">
        <v>11388</v>
      </c>
    </row>
    <row r="1634" spans="1:25" ht="90.75" customHeight="1">
      <c r="A1634" s="73"/>
      <c r="B1634" s="85"/>
      <c r="C1634" s="73"/>
      <c r="D1634" s="86">
        <v>74</v>
      </c>
      <c r="E1634" s="87" t="s">
        <v>15076</v>
      </c>
      <c r="F1634" s="87" t="s">
        <v>8697</v>
      </c>
      <c r="G1634" s="88" t="s">
        <v>371</v>
      </c>
      <c r="H1634" s="88" t="s">
        <v>106</v>
      </c>
      <c r="I1634" s="90" t="s">
        <v>107</v>
      </c>
      <c r="J1634" s="90" t="s">
        <v>3979</v>
      </c>
      <c r="K1634" s="90" t="s">
        <v>3980</v>
      </c>
      <c r="L1634" s="91">
        <v>88</v>
      </c>
      <c r="M1634" s="90" t="s">
        <v>3982</v>
      </c>
      <c r="N1634" s="87" t="s">
        <v>11378</v>
      </c>
      <c r="O1634" s="87" t="s">
        <v>15057</v>
      </c>
      <c r="P1634" s="87" t="s">
        <v>15077</v>
      </c>
      <c r="Q1634" s="92" t="s">
        <v>11391</v>
      </c>
      <c r="R1634" s="88" t="s">
        <v>11382</v>
      </c>
      <c r="S1634" s="88">
        <v>88</v>
      </c>
      <c r="T1634" s="88" t="s">
        <v>15059</v>
      </c>
      <c r="U1634" s="87" t="s">
        <v>11384</v>
      </c>
      <c r="V1634" s="87" t="s">
        <v>15060</v>
      </c>
      <c r="W1634" s="87" t="s">
        <v>11386</v>
      </c>
      <c r="X1634" s="87" t="s">
        <v>15061</v>
      </c>
      <c r="Y1634" s="87" t="s">
        <v>11388</v>
      </c>
    </row>
    <row r="1635" spans="1:25" ht="90.75" customHeight="1">
      <c r="A1635" s="73"/>
      <c r="B1635" s="85"/>
      <c r="C1635" s="73"/>
      <c r="D1635" s="86">
        <v>74</v>
      </c>
      <c r="E1635" s="87" t="s">
        <v>15078</v>
      </c>
      <c r="F1635" s="87" t="s">
        <v>8697</v>
      </c>
      <c r="G1635" s="88" t="s">
        <v>371</v>
      </c>
      <c r="H1635" s="88" t="s">
        <v>106</v>
      </c>
      <c r="I1635" s="90" t="s">
        <v>107</v>
      </c>
      <c r="J1635" s="90" t="s">
        <v>3979</v>
      </c>
      <c r="K1635" s="90" t="s">
        <v>3980</v>
      </c>
      <c r="L1635" s="91">
        <v>88</v>
      </c>
      <c r="M1635" s="90" t="s">
        <v>3982</v>
      </c>
      <c r="N1635" s="87" t="s">
        <v>11378</v>
      </c>
      <c r="O1635" s="87" t="s">
        <v>15057</v>
      </c>
      <c r="P1635" s="87" t="s">
        <v>15079</v>
      </c>
      <c r="Q1635" s="92" t="s">
        <v>11381</v>
      </c>
      <c r="R1635" s="88" t="s">
        <v>11382</v>
      </c>
      <c r="S1635" s="88">
        <v>88</v>
      </c>
      <c r="T1635" s="88" t="s">
        <v>15059</v>
      </c>
      <c r="U1635" s="87" t="s">
        <v>11384</v>
      </c>
      <c r="V1635" s="87" t="s">
        <v>15060</v>
      </c>
      <c r="W1635" s="87" t="s">
        <v>11386</v>
      </c>
      <c r="X1635" s="87" t="s">
        <v>15061</v>
      </c>
      <c r="Y1635" s="87" t="s">
        <v>11388</v>
      </c>
    </row>
    <row r="1636" spans="1:25" ht="90.75" customHeight="1">
      <c r="A1636" s="73"/>
      <c r="B1636" s="85"/>
      <c r="C1636" s="73"/>
      <c r="D1636" s="86">
        <v>74</v>
      </c>
      <c r="E1636" s="87" t="s">
        <v>15080</v>
      </c>
      <c r="F1636" s="87" t="s">
        <v>8697</v>
      </c>
      <c r="G1636" s="88" t="s">
        <v>371</v>
      </c>
      <c r="H1636" s="88" t="s">
        <v>106</v>
      </c>
      <c r="I1636" s="90" t="s">
        <v>107</v>
      </c>
      <c r="J1636" s="90" t="s">
        <v>3979</v>
      </c>
      <c r="K1636" s="90" t="s">
        <v>3980</v>
      </c>
      <c r="L1636" s="91">
        <v>88</v>
      </c>
      <c r="M1636" s="90" t="s">
        <v>3982</v>
      </c>
      <c r="N1636" s="87" t="s">
        <v>11378</v>
      </c>
      <c r="O1636" s="87" t="s">
        <v>15057</v>
      </c>
      <c r="P1636" s="87" t="s">
        <v>15081</v>
      </c>
      <c r="Q1636" s="92" t="s">
        <v>11391</v>
      </c>
      <c r="R1636" s="88" t="s">
        <v>11382</v>
      </c>
      <c r="S1636" s="88">
        <v>88</v>
      </c>
      <c r="T1636" s="88" t="s">
        <v>15059</v>
      </c>
      <c r="U1636" s="87" t="s">
        <v>11384</v>
      </c>
      <c r="V1636" s="87" t="s">
        <v>15060</v>
      </c>
      <c r="W1636" s="87" t="s">
        <v>11386</v>
      </c>
      <c r="X1636" s="87" t="s">
        <v>15061</v>
      </c>
      <c r="Y1636" s="87" t="s">
        <v>11388</v>
      </c>
    </row>
    <row r="1637" spans="1:25" ht="90.75" customHeight="1">
      <c r="A1637" s="73"/>
      <c r="B1637" s="85"/>
      <c r="C1637" s="73"/>
      <c r="D1637" s="86">
        <v>74</v>
      </c>
      <c r="E1637" s="87" t="s">
        <v>15082</v>
      </c>
      <c r="F1637" s="87" t="s">
        <v>8697</v>
      </c>
      <c r="G1637" s="88" t="s">
        <v>371</v>
      </c>
      <c r="H1637" s="88" t="s">
        <v>106</v>
      </c>
      <c r="I1637" s="90" t="s">
        <v>107</v>
      </c>
      <c r="J1637" s="90" t="s">
        <v>3979</v>
      </c>
      <c r="K1637" s="90" t="s">
        <v>3980</v>
      </c>
      <c r="L1637" s="91">
        <v>88</v>
      </c>
      <c r="M1637" s="90" t="s">
        <v>3982</v>
      </c>
      <c r="N1637" s="87" t="s">
        <v>11378</v>
      </c>
      <c r="O1637" s="87" t="s">
        <v>15057</v>
      </c>
      <c r="P1637" s="87" t="s">
        <v>15083</v>
      </c>
      <c r="Q1637" s="92" t="s">
        <v>11381</v>
      </c>
      <c r="R1637" s="88" t="s">
        <v>11382</v>
      </c>
      <c r="S1637" s="88">
        <v>88</v>
      </c>
      <c r="T1637" s="88" t="s">
        <v>15059</v>
      </c>
      <c r="U1637" s="87" t="s">
        <v>11384</v>
      </c>
      <c r="V1637" s="87" t="s">
        <v>15060</v>
      </c>
      <c r="W1637" s="87" t="s">
        <v>11386</v>
      </c>
      <c r="X1637" s="87" t="s">
        <v>15061</v>
      </c>
      <c r="Y1637" s="87" t="s">
        <v>11388</v>
      </c>
    </row>
    <row r="1638" spans="1:25" ht="90.75" customHeight="1">
      <c r="A1638" s="73"/>
      <c r="B1638" s="85"/>
      <c r="C1638" s="73"/>
      <c r="D1638" s="86">
        <v>22</v>
      </c>
      <c r="E1638" s="87" t="s">
        <v>15084</v>
      </c>
      <c r="F1638" s="87" t="s">
        <v>8721</v>
      </c>
      <c r="G1638" s="88" t="s">
        <v>371</v>
      </c>
      <c r="H1638" s="88" t="s">
        <v>106</v>
      </c>
      <c r="I1638" s="90" t="s">
        <v>107</v>
      </c>
      <c r="J1638" s="90" t="s">
        <v>3979</v>
      </c>
      <c r="K1638" s="90" t="s">
        <v>3980</v>
      </c>
      <c r="L1638" s="91">
        <v>41.8</v>
      </c>
      <c r="M1638" s="90" t="s">
        <v>4033</v>
      </c>
      <c r="N1638" s="87" t="s">
        <v>15085</v>
      </c>
      <c r="O1638" s="87" t="s">
        <v>15086</v>
      </c>
      <c r="P1638" s="87" t="s">
        <v>15087</v>
      </c>
      <c r="Q1638" s="92" t="s">
        <v>11381</v>
      </c>
      <c r="R1638" s="88" t="s">
        <v>7810</v>
      </c>
      <c r="S1638" s="88">
        <v>41.8</v>
      </c>
      <c r="T1638" s="88" t="s">
        <v>15088</v>
      </c>
      <c r="U1638" s="87" t="s">
        <v>15089</v>
      </c>
      <c r="V1638" s="87" t="s">
        <v>15090</v>
      </c>
      <c r="W1638" s="87" t="s">
        <v>15091</v>
      </c>
      <c r="X1638" s="87" t="s">
        <v>15092</v>
      </c>
      <c r="Y1638" s="87" t="s">
        <v>15093</v>
      </c>
    </row>
    <row r="1639" spans="1:25" ht="90.75" customHeight="1">
      <c r="A1639" s="73"/>
      <c r="B1639" s="85"/>
      <c r="C1639" s="73"/>
      <c r="D1639" s="86">
        <v>36</v>
      </c>
      <c r="E1639" s="87" t="s">
        <v>15094</v>
      </c>
      <c r="F1639" s="87" t="s">
        <v>8723</v>
      </c>
      <c r="G1639" s="88" t="s">
        <v>371</v>
      </c>
      <c r="H1639" s="88" t="s">
        <v>106</v>
      </c>
      <c r="I1639" s="90" t="s">
        <v>107</v>
      </c>
      <c r="J1639" s="90" t="s">
        <v>3979</v>
      </c>
      <c r="K1639" s="90" t="s">
        <v>3980</v>
      </c>
      <c r="L1639" s="91">
        <v>42.6</v>
      </c>
      <c r="M1639" s="90" t="s">
        <v>4033</v>
      </c>
      <c r="N1639" s="87" t="s">
        <v>15095</v>
      </c>
      <c r="O1639" s="87" t="s">
        <v>107</v>
      </c>
      <c r="P1639" s="87" t="s">
        <v>15096</v>
      </c>
      <c r="Q1639" s="92" t="s">
        <v>11381</v>
      </c>
      <c r="R1639" s="88" t="s">
        <v>11382</v>
      </c>
      <c r="S1639" s="88">
        <v>42.6</v>
      </c>
      <c r="T1639" s="88" t="s">
        <v>15097</v>
      </c>
      <c r="U1639" s="87" t="s">
        <v>15098</v>
      </c>
      <c r="V1639" s="87" t="s">
        <v>15099</v>
      </c>
      <c r="W1639" s="87" t="s">
        <v>15100</v>
      </c>
      <c r="X1639" s="87" t="s">
        <v>15101</v>
      </c>
      <c r="Y1639" s="87" t="s">
        <v>15102</v>
      </c>
    </row>
    <row r="1640" spans="1:25" ht="120" customHeight="1">
      <c r="A1640" s="73"/>
      <c r="B1640" s="85"/>
      <c r="C1640" s="73"/>
      <c r="D1640" s="86">
        <v>54</v>
      </c>
      <c r="E1640" s="87" t="s">
        <v>15103</v>
      </c>
      <c r="F1640" s="87" t="s">
        <v>8725</v>
      </c>
      <c r="G1640" s="88" t="s">
        <v>371</v>
      </c>
      <c r="H1640" s="88" t="s">
        <v>106</v>
      </c>
      <c r="I1640" s="90" t="s">
        <v>107</v>
      </c>
      <c r="J1640" s="90" t="s">
        <v>3979</v>
      </c>
      <c r="K1640" s="90" t="s">
        <v>3980</v>
      </c>
      <c r="L1640" s="91">
        <v>49.8</v>
      </c>
      <c r="M1640" s="90" t="s">
        <v>4033</v>
      </c>
      <c r="N1640" s="87" t="s">
        <v>15104</v>
      </c>
      <c r="O1640" s="87" t="s">
        <v>15105</v>
      </c>
      <c r="P1640" s="87" t="s">
        <v>15105</v>
      </c>
      <c r="Q1640" s="92" t="s">
        <v>11381</v>
      </c>
      <c r="R1640" s="88" t="s">
        <v>7810</v>
      </c>
      <c r="S1640" s="88">
        <v>51</v>
      </c>
      <c r="T1640" s="88" t="s">
        <v>15106</v>
      </c>
      <c r="U1640" s="87" t="s">
        <v>15107</v>
      </c>
      <c r="V1640" s="87" t="s">
        <v>15108</v>
      </c>
      <c r="W1640" s="87" t="s">
        <v>15109</v>
      </c>
      <c r="X1640" s="87" t="s">
        <v>15110</v>
      </c>
      <c r="Y1640" s="87" t="s">
        <v>15111</v>
      </c>
    </row>
    <row r="1641" spans="1:25" ht="90.75" customHeight="1">
      <c r="A1641" s="73"/>
      <c r="B1641" s="85"/>
      <c r="C1641" s="73"/>
      <c r="D1641" s="86">
        <v>36</v>
      </c>
      <c r="E1641" s="87" t="s">
        <v>15112</v>
      </c>
      <c r="F1641" s="87" t="s">
        <v>8731</v>
      </c>
      <c r="G1641" s="88" t="s">
        <v>371</v>
      </c>
      <c r="H1641" s="88" t="s">
        <v>106</v>
      </c>
      <c r="I1641" s="90" t="s">
        <v>107</v>
      </c>
      <c r="J1641" s="90" t="s">
        <v>4070</v>
      </c>
      <c r="K1641" s="90" t="s">
        <v>3980</v>
      </c>
      <c r="L1641" s="91">
        <v>43.1</v>
      </c>
      <c r="M1641" s="90" t="s">
        <v>4033</v>
      </c>
      <c r="N1641" s="87" t="s">
        <v>15095</v>
      </c>
      <c r="O1641" s="87" t="s">
        <v>107</v>
      </c>
      <c r="P1641" s="87" t="s">
        <v>15113</v>
      </c>
      <c r="Q1641" s="92" t="s">
        <v>11381</v>
      </c>
      <c r="R1641" s="88" t="s">
        <v>11382</v>
      </c>
      <c r="S1641" s="88">
        <v>43.1</v>
      </c>
      <c r="T1641" s="88" t="s">
        <v>15097</v>
      </c>
      <c r="U1641" s="87" t="s">
        <v>15098</v>
      </c>
      <c r="V1641" s="87" t="s">
        <v>15099</v>
      </c>
      <c r="W1641" s="87" t="s">
        <v>15100</v>
      </c>
      <c r="X1641" s="87" t="s">
        <v>15101</v>
      </c>
      <c r="Y1641" s="87" t="s">
        <v>15102</v>
      </c>
    </row>
    <row r="1642" spans="1:25" ht="90.75" customHeight="1">
      <c r="A1642" s="73"/>
      <c r="B1642" s="85"/>
      <c r="C1642" s="73"/>
      <c r="D1642" s="86">
        <v>36</v>
      </c>
      <c r="E1642" s="87" t="s">
        <v>15114</v>
      </c>
      <c r="F1642" s="87" t="s">
        <v>8731</v>
      </c>
      <c r="G1642" s="88" t="s">
        <v>371</v>
      </c>
      <c r="H1642" s="88" t="s">
        <v>106</v>
      </c>
      <c r="I1642" s="90" t="s">
        <v>107</v>
      </c>
      <c r="J1642" s="90" t="s">
        <v>4070</v>
      </c>
      <c r="K1642" s="90" t="s">
        <v>3980</v>
      </c>
      <c r="L1642" s="91">
        <v>43.1</v>
      </c>
      <c r="M1642" s="90" t="s">
        <v>4033</v>
      </c>
      <c r="N1642" s="87" t="s">
        <v>15095</v>
      </c>
      <c r="O1642" s="87" t="s">
        <v>107</v>
      </c>
      <c r="P1642" s="87" t="s">
        <v>15115</v>
      </c>
      <c r="Q1642" s="92" t="s">
        <v>11381</v>
      </c>
      <c r="R1642" s="88" t="s">
        <v>11382</v>
      </c>
      <c r="S1642" s="88">
        <v>43.1</v>
      </c>
      <c r="T1642" s="88" t="s">
        <v>15097</v>
      </c>
      <c r="U1642" s="87" t="s">
        <v>15098</v>
      </c>
      <c r="V1642" s="87" t="s">
        <v>15099</v>
      </c>
      <c r="W1642" s="87" t="s">
        <v>15100</v>
      </c>
      <c r="X1642" s="87" t="s">
        <v>15101</v>
      </c>
      <c r="Y1642" s="87" t="s">
        <v>15102</v>
      </c>
    </row>
    <row r="1643" spans="1:25" ht="90.75" customHeight="1">
      <c r="A1643" s="73"/>
      <c r="B1643" s="85"/>
      <c r="C1643" s="73"/>
      <c r="D1643" s="86">
        <v>36</v>
      </c>
      <c r="E1643" s="87" t="s">
        <v>15116</v>
      </c>
      <c r="F1643" s="87" t="s">
        <v>8733</v>
      </c>
      <c r="G1643" s="88" t="s">
        <v>371</v>
      </c>
      <c r="H1643" s="88" t="s">
        <v>106</v>
      </c>
      <c r="I1643" s="90" t="s">
        <v>107</v>
      </c>
      <c r="J1643" s="90" t="s">
        <v>4070</v>
      </c>
      <c r="K1643" s="90" t="s">
        <v>3980</v>
      </c>
      <c r="L1643" s="91">
        <v>43.6</v>
      </c>
      <c r="M1643" s="90" t="s">
        <v>4033</v>
      </c>
      <c r="N1643" s="87" t="s">
        <v>15095</v>
      </c>
      <c r="O1643" s="87" t="s">
        <v>107</v>
      </c>
      <c r="P1643" s="87" t="s">
        <v>15117</v>
      </c>
      <c r="Q1643" s="92" t="s">
        <v>11381</v>
      </c>
      <c r="R1643" s="88" t="s">
        <v>11382</v>
      </c>
      <c r="S1643" s="88">
        <v>44.3</v>
      </c>
      <c r="T1643" s="88" t="s">
        <v>15097</v>
      </c>
      <c r="U1643" s="87" t="s">
        <v>15098</v>
      </c>
      <c r="V1643" s="87" t="s">
        <v>15099</v>
      </c>
      <c r="W1643" s="87" t="s">
        <v>15100</v>
      </c>
      <c r="X1643" s="87" t="s">
        <v>15101</v>
      </c>
      <c r="Y1643" s="87" t="s">
        <v>15102</v>
      </c>
    </row>
    <row r="1644" spans="1:25" ht="90.75" customHeight="1">
      <c r="A1644" s="73"/>
      <c r="B1644" s="85"/>
      <c r="C1644" s="73"/>
      <c r="D1644" s="86">
        <v>74</v>
      </c>
      <c r="E1644" s="87" t="s">
        <v>15118</v>
      </c>
      <c r="F1644" s="87" t="s">
        <v>8743</v>
      </c>
      <c r="G1644" s="88" t="s">
        <v>371</v>
      </c>
      <c r="H1644" s="88" t="s">
        <v>106</v>
      </c>
      <c r="I1644" s="90" t="s">
        <v>107</v>
      </c>
      <c r="J1644" s="90" t="s">
        <v>4106</v>
      </c>
      <c r="K1644" s="90" t="s">
        <v>3980</v>
      </c>
      <c r="L1644" s="91">
        <v>85.5</v>
      </c>
      <c r="M1644" s="90" t="s">
        <v>3982</v>
      </c>
      <c r="N1644" s="87" t="s">
        <v>11378</v>
      </c>
      <c r="O1644" s="87" t="s">
        <v>15057</v>
      </c>
      <c r="P1644" s="87" t="s">
        <v>15058</v>
      </c>
      <c r="Q1644" s="92" t="s">
        <v>11391</v>
      </c>
      <c r="R1644" s="88" t="s">
        <v>11382</v>
      </c>
      <c r="S1644" s="88">
        <v>85.5</v>
      </c>
      <c r="T1644" s="88" t="s">
        <v>15059</v>
      </c>
      <c r="U1644" s="87" t="s">
        <v>11384</v>
      </c>
      <c r="V1644" s="87" t="s">
        <v>15060</v>
      </c>
      <c r="W1644" s="87" t="s">
        <v>11386</v>
      </c>
      <c r="X1644" s="87" t="s">
        <v>15061</v>
      </c>
      <c r="Y1644" s="87" t="s">
        <v>11388</v>
      </c>
    </row>
    <row r="1645" spans="1:25" ht="90.75" customHeight="1">
      <c r="A1645" s="73"/>
      <c r="B1645" s="85"/>
      <c r="C1645" s="73"/>
      <c r="D1645" s="86">
        <v>74</v>
      </c>
      <c r="E1645" s="87" t="s">
        <v>15119</v>
      </c>
      <c r="F1645" s="87" t="s">
        <v>8743</v>
      </c>
      <c r="G1645" s="88" t="s">
        <v>371</v>
      </c>
      <c r="H1645" s="88" t="s">
        <v>106</v>
      </c>
      <c r="I1645" s="90" t="s">
        <v>107</v>
      </c>
      <c r="J1645" s="90" t="s">
        <v>4106</v>
      </c>
      <c r="K1645" s="90" t="s">
        <v>3980</v>
      </c>
      <c r="L1645" s="91">
        <v>85.5</v>
      </c>
      <c r="M1645" s="90" t="s">
        <v>3982</v>
      </c>
      <c r="N1645" s="87" t="s">
        <v>11378</v>
      </c>
      <c r="O1645" s="87" t="s">
        <v>15057</v>
      </c>
      <c r="P1645" s="87" t="s">
        <v>15063</v>
      </c>
      <c r="Q1645" s="92" t="s">
        <v>11381</v>
      </c>
      <c r="R1645" s="88" t="s">
        <v>11382</v>
      </c>
      <c r="S1645" s="88">
        <v>85.5</v>
      </c>
      <c r="T1645" s="88" t="s">
        <v>15059</v>
      </c>
      <c r="U1645" s="87" t="s">
        <v>11384</v>
      </c>
      <c r="V1645" s="87" t="s">
        <v>15060</v>
      </c>
      <c r="W1645" s="87" t="s">
        <v>11386</v>
      </c>
      <c r="X1645" s="87" t="s">
        <v>15061</v>
      </c>
      <c r="Y1645" s="87" t="s">
        <v>11388</v>
      </c>
    </row>
    <row r="1646" spans="1:25" ht="90.75" customHeight="1">
      <c r="A1646" s="73"/>
      <c r="B1646" s="85"/>
      <c r="C1646" s="73"/>
      <c r="D1646" s="86">
        <v>74</v>
      </c>
      <c r="E1646" s="87" t="s">
        <v>15120</v>
      </c>
      <c r="F1646" s="87" t="s">
        <v>8745</v>
      </c>
      <c r="G1646" s="88" t="s">
        <v>371</v>
      </c>
      <c r="H1646" s="88" t="s">
        <v>106</v>
      </c>
      <c r="I1646" s="90" t="s">
        <v>107</v>
      </c>
      <c r="J1646" s="90" t="s">
        <v>4106</v>
      </c>
      <c r="K1646" s="90" t="s">
        <v>3980</v>
      </c>
      <c r="L1646" s="91">
        <v>86.5</v>
      </c>
      <c r="M1646" s="90" t="s">
        <v>3982</v>
      </c>
      <c r="N1646" s="87" t="s">
        <v>11378</v>
      </c>
      <c r="O1646" s="87" t="s">
        <v>15057</v>
      </c>
      <c r="P1646" s="87" t="s">
        <v>15065</v>
      </c>
      <c r="Q1646" s="92" t="s">
        <v>11391</v>
      </c>
      <c r="R1646" s="88" t="s">
        <v>11382</v>
      </c>
      <c r="S1646" s="88">
        <v>86.5</v>
      </c>
      <c r="T1646" s="88" t="s">
        <v>15059</v>
      </c>
      <c r="U1646" s="87" t="s">
        <v>11384</v>
      </c>
      <c r="V1646" s="87" t="s">
        <v>15060</v>
      </c>
      <c r="W1646" s="87" t="s">
        <v>11386</v>
      </c>
      <c r="X1646" s="87" t="s">
        <v>15061</v>
      </c>
      <c r="Y1646" s="87" t="s">
        <v>11388</v>
      </c>
    </row>
    <row r="1647" spans="1:25" ht="90.75" customHeight="1">
      <c r="A1647" s="73"/>
      <c r="B1647" s="85"/>
      <c r="C1647" s="73"/>
      <c r="D1647" s="86">
        <v>74</v>
      </c>
      <c r="E1647" s="87" t="s">
        <v>15121</v>
      </c>
      <c r="F1647" s="87" t="s">
        <v>8745</v>
      </c>
      <c r="G1647" s="88" t="s">
        <v>371</v>
      </c>
      <c r="H1647" s="88" t="s">
        <v>106</v>
      </c>
      <c r="I1647" s="90" t="s">
        <v>107</v>
      </c>
      <c r="J1647" s="90" t="s">
        <v>4106</v>
      </c>
      <c r="K1647" s="90" t="s">
        <v>3980</v>
      </c>
      <c r="L1647" s="91">
        <v>86.5</v>
      </c>
      <c r="M1647" s="90" t="s">
        <v>3982</v>
      </c>
      <c r="N1647" s="87" t="s">
        <v>11378</v>
      </c>
      <c r="O1647" s="87" t="s">
        <v>15057</v>
      </c>
      <c r="P1647" s="87" t="s">
        <v>15067</v>
      </c>
      <c r="Q1647" s="92" t="s">
        <v>11381</v>
      </c>
      <c r="R1647" s="88" t="s">
        <v>11382</v>
      </c>
      <c r="S1647" s="88">
        <v>86.5</v>
      </c>
      <c r="T1647" s="88" t="s">
        <v>15059</v>
      </c>
      <c r="U1647" s="87" t="s">
        <v>11384</v>
      </c>
      <c r="V1647" s="87" t="s">
        <v>15060</v>
      </c>
      <c r="W1647" s="87" t="s">
        <v>11386</v>
      </c>
      <c r="X1647" s="87" t="s">
        <v>15061</v>
      </c>
      <c r="Y1647" s="87" t="s">
        <v>11388</v>
      </c>
    </row>
    <row r="1648" spans="1:25" ht="90.75" customHeight="1">
      <c r="A1648" s="73"/>
      <c r="B1648" s="85"/>
      <c r="C1648" s="73"/>
      <c r="D1648" s="86">
        <v>74</v>
      </c>
      <c r="E1648" s="87" t="s">
        <v>15122</v>
      </c>
      <c r="F1648" s="87" t="s">
        <v>8747</v>
      </c>
      <c r="G1648" s="88" t="s">
        <v>371</v>
      </c>
      <c r="H1648" s="88" t="s">
        <v>106</v>
      </c>
      <c r="I1648" s="90" t="s">
        <v>107</v>
      </c>
      <c r="J1648" s="90" t="s">
        <v>4106</v>
      </c>
      <c r="K1648" s="90" t="s">
        <v>3980</v>
      </c>
      <c r="L1648" s="91">
        <v>85.5</v>
      </c>
      <c r="M1648" s="90" t="s">
        <v>3982</v>
      </c>
      <c r="N1648" s="87" t="s">
        <v>11378</v>
      </c>
      <c r="O1648" s="87" t="s">
        <v>15057</v>
      </c>
      <c r="P1648" s="87" t="s">
        <v>15069</v>
      </c>
      <c r="Q1648" s="92" t="s">
        <v>11391</v>
      </c>
      <c r="R1648" s="88" t="s">
        <v>11382</v>
      </c>
      <c r="S1648" s="88">
        <v>85.5</v>
      </c>
      <c r="T1648" s="88" t="s">
        <v>15059</v>
      </c>
      <c r="U1648" s="87" t="s">
        <v>11384</v>
      </c>
      <c r="V1648" s="87" t="s">
        <v>15060</v>
      </c>
      <c r="W1648" s="87" t="s">
        <v>11386</v>
      </c>
      <c r="X1648" s="87" t="s">
        <v>15061</v>
      </c>
      <c r="Y1648" s="87" t="s">
        <v>11388</v>
      </c>
    </row>
    <row r="1649" spans="1:25" ht="90.75" customHeight="1">
      <c r="A1649" s="73"/>
      <c r="B1649" s="85"/>
      <c r="C1649" s="73"/>
      <c r="D1649" s="86">
        <v>74</v>
      </c>
      <c r="E1649" s="87" t="s">
        <v>15123</v>
      </c>
      <c r="F1649" s="87" t="s">
        <v>8747</v>
      </c>
      <c r="G1649" s="88" t="s">
        <v>371</v>
      </c>
      <c r="H1649" s="88" t="s">
        <v>106</v>
      </c>
      <c r="I1649" s="90" t="s">
        <v>107</v>
      </c>
      <c r="J1649" s="90" t="s">
        <v>4106</v>
      </c>
      <c r="K1649" s="90" t="s">
        <v>3980</v>
      </c>
      <c r="L1649" s="91">
        <v>85.5</v>
      </c>
      <c r="M1649" s="90" t="s">
        <v>3982</v>
      </c>
      <c r="N1649" s="87" t="s">
        <v>11378</v>
      </c>
      <c r="O1649" s="87" t="s">
        <v>15057</v>
      </c>
      <c r="P1649" s="87" t="s">
        <v>15071</v>
      </c>
      <c r="Q1649" s="92" t="s">
        <v>11381</v>
      </c>
      <c r="R1649" s="88" t="s">
        <v>11382</v>
      </c>
      <c r="S1649" s="88">
        <v>85.5</v>
      </c>
      <c r="T1649" s="88" t="s">
        <v>15059</v>
      </c>
      <c r="U1649" s="87" t="s">
        <v>11384</v>
      </c>
      <c r="V1649" s="87" t="s">
        <v>15060</v>
      </c>
      <c r="W1649" s="87" t="s">
        <v>11386</v>
      </c>
      <c r="X1649" s="87" t="s">
        <v>15061</v>
      </c>
      <c r="Y1649" s="87" t="s">
        <v>11388</v>
      </c>
    </row>
    <row r="1650" spans="1:25" ht="90.75" customHeight="1">
      <c r="A1650" s="73"/>
      <c r="B1650" s="85"/>
      <c r="C1650" s="73"/>
      <c r="D1650" s="86">
        <v>74</v>
      </c>
      <c r="E1650" s="87" t="s">
        <v>15124</v>
      </c>
      <c r="F1650" s="87" t="s">
        <v>8747</v>
      </c>
      <c r="G1650" s="88" t="s">
        <v>371</v>
      </c>
      <c r="H1650" s="88" t="s">
        <v>106</v>
      </c>
      <c r="I1650" s="90" t="s">
        <v>107</v>
      </c>
      <c r="J1650" s="90" t="s">
        <v>4106</v>
      </c>
      <c r="K1650" s="90" t="s">
        <v>3980</v>
      </c>
      <c r="L1650" s="91">
        <v>85.5</v>
      </c>
      <c r="M1650" s="90" t="s">
        <v>3982</v>
      </c>
      <c r="N1650" s="87" t="s">
        <v>11378</v>
      </c>
      <c r="O1650" s="87" t="s">
        <v>15057</v>
      </c>
      <c r="P1650" s="87" t="s">
        <v>15073</v>
      </c>
      <c r="Q1650" s="92" t="s">
        <v>11381</v>
      </c>
      <c r="R1650" s="88" t="s">
        <v>7810</v>
      </c>
      <c r="S1650" s="88">
        <v>85.5</v>
      </c>
      <c r="T1650" s="88" t="s">
        <v>15059</v>
      </c>
      <c r="U1650" s="87" t="s">
        <v>11384</v>
      </c>
      <c r="V1650" s="87" t="s">
        <v>15060</v>
      </c>
      <c r="W1650" s="87" t="s">
        <v>11386</v>
      </c>
      <c r="X1650" s="87" t="s">
        <v>15061</v>
      </c>
      <c r="Y1650" s="87" t="s">
        <v>11388</v>
      </c>
    </row>
    <row r="1651" spans="1:25" ht="90.75" customHeight="1">
      <c r="A1651" s="73"/>
      <c r="B1651" s="85"/>
      <c r="C1651" s="73"/>
      <c r="D1651" s="86">
        <v>74</v>
      </c>
      <c r="E1651" s="87" t="s">
        <v>15125</v>
      </c>
      <c r="F1651" s="87" t="s">
        <v>8747</v>
      </c>
      <c r="G1651" s="88" t="s">
        <v>371</v>
      </c>
      <c r="H1651" s="88" t="s">
        <v>106</v>
      </c>
      <c r="I1651" s="90" t="s">
        <v>107</v>
      </c>
      <c r="J1651" s="90" t="s">
        <v>4106</v>
      </c>
      <c r="K1651" s="90" t="s">
        <v>3980</v>
      </c>
      <c r="L1651" s="91">
        <v>85.5</v>
      </c>
      <c r="M1651" s="90" t="s">
        <v>3982</v>
      </c>
      <c r="N1651" s="87" t="s">
        <v>11378</v>
      </c>
      <c r="O1651" s="87" t="s">
        <v>15057</v>
      </c>
      <c r="P1651" s="87" t="s">
        <v>15075</v>
      </c>
      <c r="Q1651" s="92" t="s">
        <v>11391</v>
      </c>
      <c r="R1651" s="88" t="s">
        <v>7810</v>
      </c>
      <c r="S1651" s="88">
        <v>85.5</v>
      </c>
      <c r="T1651" s="88" t="s">
        <v>15059</v>
      </c>
      <c r="U1651" s="87" t="s">
        <v>11384</v>
      </c>
      <c r="V1651" s="87" t="s">
        <v>15060</v>
      </c>
      <c r="W1651" s="87" t="s">
        <v>11386</v>
      </c>
      <c r="X1651" s="87" t="s">
        <v>15061</v>
      </c>
      <c r="Y1651" s="87" t="s">
        <v>11388</v>
      </c>
    </row>
    <row r="1652" spans="1:25" ht="90.75" customHeight="1">
      <c r="A1652" s="73"/>
      <c r="B1652" s="85"/>
      <c r="C1652" s="73"/>
      <c r="D1652" s="86">
        <v>74</v>
      </c>
      <c r="E1652" s="87" t="s">
        <v>15126</v>
      </c>
      <c r="F1652" s="87" t="s">
        <v>8749</v>
      </c>
      <c r="G1652" s="88" t="s">
        <v>371</v>
      </c>
      <c r="H1652" s="88" t="s">
        <v>106</v>
      </c>
      <c r="I1652" s="90" t="s">
        <v>107</v>
      </c>
      <c r="J1652" s="90" t="s">
        <v>4106</v>
      </c>
      <c r="K1652" s="90" t="s">
        <v>3980</v>
      </c>
      <c r="L1652" s="91">
        <v>88</v>
      </c>
      <c r="M1652" s="90" t="s">
        <v>3982</v>
      </c>
      <c r="N1652" s="87" t="s">
        <v>11378</v>
      </c>
      <c r="O1652" s="87" t="s">
        <v>15057</v>
      </c>
      <c r="P1652" s="87" t="s">
        <v>15077</v>
      </c>
      <c r="Q1652" s="92" t="s">
        <v>11391</v>
      </c>
      <c r="R1652" s="88" t="s">
        <v>11382</v>
      </c>
      <c r="S1652" s="88">
        <v>88</v>
      </c>
      <c r="T1652" s="88" t="s">
        <v>15059</v>
      </c>
      <c r="U1652" s="87" t="s">
        <v>11384</v>
      </c>
      <c r="V1652" s="87" t="s">
        <v>15060</v>
      </c>
      <c r="W1652" s="87" t="s">
        <v>11386</v>
      </c>
      <c r="X1652" s="87" t="s">
        <v>15061</v>
      </c>
      <c r="Y1652" s="87" t="s">
        <v>11388</v>
      </c>
    </row>
    <row r="1653" spans="1:25" ht="90.75" customHeight="1">
      <c r="A1653" s="73"/>
      <c r="B1653" s="85"/>
      <c r="C1653" s="73"/>
      <c r="D1653" s="86">
        <v>74</v>
      </c>
      <c r="E1653" s="87" t="s">
        <v>15127</v>
      </c>
      <c r="F1653" s="87" t="s">
        <v>8749</v>
      </c>
      <c r="G1653" s="88" t="s">
        <v>371</v>
      </c>
      <c r="H1653" s="88" t="s">
        <v>106</v>
      </c>
      <c r="I1653" s="90" t="s">
        <v>107</v>
      </c>
      <c r="J1653" s="90" t="s">
        <v>4106</v>
      </c>
      <c r="K1653" s="90" t="s">
        <v>3980</v>
      </c>
      <c r="L1653" s="91">
        <v>88</v>
      </c>
      <c r="M1653" s="90" t="s">
        <v>3982</v>
      </c>
      <c r="N1653" s="87" t="s">
        <v>11378</v>
      </c>
      <c r="O1653" s="87" t="s">
        <v>15057</v>
      </c>
      <c r="P1653" s="87" t="s">
        <v>15079</v>
      </c>
      <c r="Q1653" s="92" t="s">
        <v>11381</v>
      </c>
      <c r="R1653" s="88" t="s">
        <v>11382</v>
      </c>
      <c r="S1653" s="88">
        <v>88</v>
      </c>
      <c r="T1653" s="88" t="s">
        <v>15059</v>
      </c>
      <c r="U1653" s="87" t="s">
        <v>11384</v>
      </c>
      <c r="V1653" s="87" t="s">
        <v>15060</v>
      </c>
      <c r="W1653" s="87" t="s">
        <v>11386</v>
      </c>
      <c r="X1653" s="87" t="s">
        <v>15061</v>
      </c>
      <c r="Y1653" s="87" t="s">
        <v>11388</v>
      </c>
    </row>
    <row r="1654" spans="1:25" ht="90.75" customHeight="1">
      <c r="A1654" s="73"/>
      <c r="B1654" s="85"/>
      <c r="C1654" s="73"/>
      <c r="D1654" s="86">
        <v>74</v>
      </c>
      <c r="E1654" s="87" t="s">
        <v>15128</v>
      </c>
      <c r="F1654" s="87" t="s">
        <v>8749</v>
      </c>
      <c r="G1654" s="88" t="s">
        <v>371</v>
      </c>
      <c r="H1654" s="88" t="s">
        <v>106</v>
      </c>
      <c r="I1654" s="90" t="s">
        <v>107</v>
      </c>
      <c r="J1654" s="90" t="s">
        <v>4106</v>
      </c>
      <c r="K1654" s="90" t="s">
        <v>3980</v>
      </c>
      <c r="L1654" s="91">
        <v>88</v>
      </c>
      <c r="M1654" s="90" t="s">
        <v>3982</v>
      </c>
      <c r="N1654" s="87" t="s">
        <v>11378</v>
      </c>
      <c r="O1654" s="87" t="s">
        <v>15057</v>
      </c>
      <c r="P1654" s="87" t="s">
        <v>15081</v>
      </c>
      <c r="Q1654" s="92" t="s">
        <v>11391</v>
      </c>
      <c r="R1654" s="88" t="s">
        <v>11382</v>
      </c>
      <c r="S1654" s="88">
        <v>88</v>
      </c>
      <c r="T1654" s="88" t="s">
        <v>15059</v>
      </c>
      <c r="U1654" s="87" t="s">
        <v>11384</v>
      </c>
      <c r="V1654" s="87" t="s">
        <v>15060</v>
      </c>
      <c r="W1654" s="87" t="s">
        <v>11386</v>
      </c>
      <c r="X1654" s="87" t="s">
        <v>15061</v>
      </c>
      <c r="Y1654" s="87" t="s">
        <v>11388</v>
      </c>
    </row>
    <row r="1655" spans="1:25" ht="90.75" customHeight="1">
      <c r="A1655" s="73"/>
      <c r="B1655" s="85"/>
      <c r="C1655" s="73"/>
      <c r="D1655" s="86">
        <v>74</v>
      </c>
      <c r="E1655" s="87" t="s">
        <v>15129</v>
      </c>
      <c r="F1655" s="87" t="s">
        <v>8749</v>
      </c>
      <c r="G1655" s="88" t="s">
        <v>371</v>
      </c>
      <c r="H1655" s="88" t="s">
        <v>106</v>
      </c>
      <c r="I1655" s="90" t="s">
        <v>107</v>
      </c>
      <c r="J1655" s="90" t="s">
        <v>4106</v>
      </c>
      <c r="K1655" s="90" t="s">
        <v>3980</v>
      </c>
      <c r="L1655" s="91">
        <v>88</v>
      </c>
      <c r="M1655" s="90" t="s">
        <v>3982</v>
      </c>
      <c r="N1655" s="87" t="s">
        <v>11378</v>
      </c>
      <c r="O1655" s="87" t="s">
        <v>15057</v>
      </c>
      <c r="P1655" s="87" t="s">
        <v>15083</v>
      </c>
      <c r="Q1655" s="92" t="s">
        <v>11381</v>
      </c>
      <c r="R1655" s="88" t="s">
        <v>11382</v>
      </c>
      <c r="S1655" s="88">
        <v>88</v>
      </c>
      <c r="T1655" s="88" t="s">
        <v>15059</v>
      </c>
      <c r="U1655" s="87" t="s">
        <v>11384</v>
      </c>
      <c r="V1655" s="87" t="s">
        <v>15060</v>
      </c>
      <c r="W1655" s="87" t="s">
        <v>11386</v>
      </c>
      <c r="X1655" s="87" t="s">
        <v>15061</v>
      </c>
      <c r="Y1655" s="87" t="s">
        <v>11388</v>
      </c>
    </row>
    <row r="1656" spans="1:25" ht="90.75" customHeight="1">
      <c r="A1656" s="73"/>
      <c r="B1656" s="85"/>
      <c r="C1656" s="73"/>
      <c r="D1656" s="86">
        <v>36</v>
      </c>
      <c r="E1656" s="87" t="s">
        <v>15130</v>
      </c>
      <c r="F1656" s="87" t="s">
        <v>8775</v>
      </c>
      <c r="G1656" s="88" t="s">
        <v>371</v>
      </c>
      <c r="H1656" s="88" t="s">
        <v>106</v>
      </c>
      <c r="I1656" s="90" t="s">
        <v>107</v>
      </c>
      <c r="J1656" s="90" t="s">
        <v>4106</v>
      </c>
      <c r="K1656" s="90" t="s">
        <v>3980</v>
      </c>
      <c r="L1656" s="91">
        <v>42.5</v>
      </c>
      <c r="M1656" s="90" t="s">
        <v>4033</v>
      </c>
      <c r="N1656" s="87" t="s">
        <v>15095</v>
      </c>
      <c r="O1656" s="87" t="s">
        <v>107</v>
      </c>
      <c r="P1656" s="87" t="s">
        <v>15115</v>
      </c>
      <c r="Q1656" s="92" t="s">
        <v>11381</v>
      </c>
      <c r="R1656" s="88" t="s">
        <v>11382</v>
      </c>
      <c r="S1656" s="88">
        <v>42.9</v>
      </c>
      <c r="T1656" s="88" t="s">
        <v>15097</v>
      </c>
      <c r="U1656" s="87" t="s">
        <v>15098</v>
      </c>
      <c r="V1656" s="87" t="s">
        <v>15099</v>
      </c>
      <c r="W1656" s="87" t="s">
        <v>15100</v>
      </c>
      <c r="X1656" s="87" t="s">
        <v>15101</v>
      </c>
      <c r="Y1656" s="87" t="s">
        <v>15102</v>
      </c>
    </row>
    <row r="1657" spans="1:25" ht="120" customHeight="1">
      <c r="A1657" s="73"/>
      <c r="B1657" s="85"/>
      <c r="C1657" s="73"/>
      <c r="D1657" s="86">
        <v>54</v>
      </c>
      <c r="E1657" s="87" t="s">
        <v>15131</v>
      </c>
      <c r="F1657" s="87" t="s">
        <v>8777</v>
      </c>
      <c r="G1657" s="88" t="s">
        <v>371</v>
      </c>
      <c r="H1657" s="88" t="s">
        <v>106</v>
      </c>
      <c r="I1657" s="90" t="s">
        <v>107</v>
      </c>
      <c r="J1657" s="90" t="s">
        <v>4106</v>
      </c>
      <c r="K1657" s="90" t="s">
        <v>3980</v>
      </c>
      <c r="L1657" s="91">
        <v>49.8</v>
      </c>
      <c r="M1657" s="90" t="s">
        <v>4033</v>
      </c>
      <c r="N1657" s="87" t="s">
        <v>15104</v>
      </c>
      <c r="O1657" s="87" t="s">
        <v>15105</v>
      </c>
      <c r="P1657" s="87" t="s">
        <v>15105</v>
      </c>
      <c r="Q1657" s="92" t="s">
        <v>11381</v>
      </c>
      <c r="R1657" s="88" t="s">
        <v>7810</v>
      </c>
      <c r="S1657" s="88">
        <v>51</v>
      </c>
      <c r="T1657" s="88" t="s">
        <v>15106</v>
      </c>
      <c r="U1657" s="87" t="s">
        <v>15107</v>
      </c>
      <c r="V1657" s="87" t="s">
        <v>15108</v>
      </c>
      <c r="W1657" s="87" t="s">
        <v>15132</v>
      </c>
      <c r="X1657" s="87" t="s">
        <v>15110</v>
      </c>
      <c r="Y1657" s="87" t="s">
        <v>15111</v>
      </c>
    </row>
    <row r="1658" spans="1:25" ht="90.75" customHeight="1">
      <c r="A1658" s="73"/>
      <c r="B1658" s="85"/>
      <c r="C1658" s="73"/>
      <c r="D1658" s="86">
        <v>36</v>
      </c>
      <c r="E1658" s="87" t="s">
        <v>15133</v>
      </c>
      <c r="F1658" s="87" t="s">
        <v>8783</v>
      </c>
      <c r="G1658" s="88" t="s">
        <v>371</v>
      </c>
      <c r="H1658" s="88" t="s">
        <v>106</v>
      </c>
      <c r="I1658" s="90" t="s">
        <v>107</v>
      </c>
      <c r="J1658" s="90" t="s">
        <v>4179</v>
      </c>
      <c r="K1658" s="90" t="s">
        <v>3980</v>
      </c>
      <c r="L1658" s="91">
        <v>43.4</v>
      </c>
      <c r="M1658" s="90" t="s">
        <v>4033</v>
      </c>
      <c r="N1658" s="87" t="s">
        <v>15095</v>
      </c>
      <c r="O1658" s="87" t="s">
        <v>107</v>
      </c>
      <c r="P1658" s="87" t="s">
        <v>15134</v>
      </c>
      <c r="Q1658" s="92" t="s">
        <v>11381</v>
      </c>
      <c r="R1658" s="88" t="s">
        <v>11382</v>
      </c>
      <c r="S1658" s="88">
        <v>44</v>
      </c>
      <c r="T1658" s="88" t="s">
        <v>15097</v>
      </c>
      <c r="U1658" s="87" t="s">
        <v>15098</v>
      </c>
      <c r="V1658" s="87" t="s">
        <v>15099</v>
      </c>
      <c r="W1658" s="87" t="s">
        <v>15100</v>
      </c>
      <c r="X1658" s="87" t="s">
        <v>15101</v>
      </c>
      <c r="Y1658" s="87" t="s">
        <v>15102</v>
      </c>
    </row>
    <row r="1659" spans="1:25" ht="90.75" customHeight="1">
      <c r="A1659" s="73"/>
      <c r="B1659" s="85"/>
      <c r="C1659" s="73"/>
      <c r="D1659" s="86">
        <v>47</v>
      </c>
      <c r="E1659" s="87" t="s">
        <v>15135</v>
      </c>
      <c r="F1659" s="87" t="s">
        <v>8795</v>
      </c>
      <c r="G1659" s="88" t="s">
        <v>371</v>
      </c>
      <c r="H1659" s="88" t="s">
        <v>106</v>
      </c>
      <c r="I1659" s="90" t="s">
        <v>109</v>
      </c>
      <c r="J1659" s="90" t="s">
        <v>3979</v>
      </c>
      <c r="K1659" s="90" t="s">
        <v>3980</v>
      </c>
      <c r="L1659" s="91">
        <v>83</v>
      </c>
      <c r="M1659" s="90" t="s">
        <v>3982</v>
      </c>
      <c r="N1659" s="87" t="s">
        <v>15136</v>
      </c>
      <c r="O1659" s="87" t="s">
        <v>15137</v>
      </c>
      <c r="P1659" s="87" t="s">
        <v>15138</v>
      </c>
      <c r="Q1659" s="92" t="s">
        <v>11381</v>
      </c>
      <c r="R1659" s="88" t="s">
        <v>11382</v>
      </c>
      <c r="S1659" s="88">
        <v>83</v>
      </c>
      <c r="T1659" s="88" t="s">
        <v>15139</v>
      </c>
      <c r="U1659" s="87" t="s">
        <v>15140</v>
      </c>
      <c r="V1659" s="87" t="s">
        <v>15141</v>
      </c>
      <c r="W1659" s="87" t="s">
        <v>15142</v>
      </c>
      <c r="X1659" s="87" t="s">
        <v>15143</v>
      </c>
      <c r="Y1659" s="87" t="s">
        <v>15144</v>
      </c>
    </row>
    <row r="1660" spans="1:25" ht="90.75" customHeight="1">
      <c r="A1660" s="73"/>
      <c r="B1660" s="85"/>
      <c r="C1660" s="73"/>
      <c r="D1660" s="86">
        <v>47</v>
      </c>
      <c r="E1660" s="87" t="s">
        <v>15145</v>
      </c>
      <c r="F1660" s="87" t="s">
        <v>8795</v>
      </c>
      <c r="G1660" s="88" t="s">
        <v>371</v>
      </c>
      <c r="H1660" s="88" t="s">
        <v>106</v>
      </c>
      <c r="I1660" s="90" t="s">
        <v>109</v>
      </c>
      <c r="J1660" s="90" t="s">
        <v>3979</v>
      </c>
      <c r="K1660" s="90" t="s">
        <v>3980</v>
      </c>
      <c r="L1660" s="91">
        <v>83</v>
      </c>
      <c r="M1660" s="90" t="s">
        <v>3982</v>
      </c>
      <c r="N1660" s="87" t="s">
        <v>15136</v>
      </c>
      <c r="O1660" s="87" t="s">
        <v>15137</v>
      </c>
      <c r="P1660" s="87" t="s">
        <v>15146</v>
      </c>
      <c r="Q1660" s="92" t="s">
        <v>11381</v>
      </c>
      <c r="R1660" s="88" t="s">
        <v>11382</v>
      </c>
      <c r="S1660" s="88">
        <v>83</v>
      </c>
      <c r="T1660" s="88" t="s">
        <v>15147</v>
      </c>
      <c r="U1660" s="87" t="s">
        <v>15140</v>
      </c>
      <c r="V1660" s="87" t="s">
        <v>15141</v>
      </c>
      <c r="W1660" s="87" t="s">
        <v>15142</v>
      </c>
      <c r="X1660" s="87" t="s">
        <v>15143</v>
      </c>
      <c r="Y1660" s="87" t="s">
        <v>15144</v>
      </c>
    </row>
    <row r="1661" spans="1:25" ht="90.75" customHeight="1">
      <c r="A1661" s="73"/>
      <c r="B1661" s="85"/>
      <c r="C1661" s="73"/>
      <c r="D1661" s="86">
        <v>47</v>
      </c>
      <c r="E1661" s="87" t="s">
        <v>15148</v>
      </c>
      <c r="F1661" s="87" t="s">
        <v>8795</v>
      </c>
      <c r="G1661" s="88" t="s">
        <v>371</v>
      </c>
      <c r="H1661" s="88" t="s">
        <v>106</v>
      </c>
      <c r="I1661" s="90" t="s">
        <v>109</v>
      </c>
      <c r="J1661" s="90" t="s">
        <v>3979</v>
      </c>
      <c r="K1661" s="90" t="s">
        <v>3980</v>
      </c>
      <c r="L1661" s="91">
        <v>83</v>
      </c>
      <c r="M1661" s="90" t="s">
        <v>3982</v>
      </c>
      <c r="N1661" s="87" t="s">
        <v>15136</v>
      </c>
      <c r="O1661" s="87" t="s">
        <v>15137</v>
      </c>
      <c r="P1661" s="87" t="s">
        <v>15138</v>
      </c>
      <c r="Q1661" s="92" t="s">
        <v>11381</v>
      </c>
      <c r="R1661" s="88" t="s">
        <v>11382</v>
      </c>
      <c r="S1661" s="88">
        <v>83</v>
      </c>
      <c r="T1661" s="88" t="s">
        <v>15139</v>
      </c>
      <c r="U1661" s="87" t="s">
        <v>15140</v>
      </c>
      <c r="V1661" s="87" t="s">
        <v>15141</v>
      </c>
      <c r="W1661" s="87" t="s">
        <v>15142</v>
      </c>
      <c r="X1661" s="87" t="s">
        <v>15143</v>
      </c>
      <c r="Y1661" s="87" t="s">
        <v>15144</v>
      </c>
    </row>
    <row r="1662" spans="1:25" ht="90.75" customHeight="1">
      <c r="A1662" s="73"/>
      <c r="B1662" s="85"/>
      <c r="C1662" s="73"/>
      <c r="D1662" s="86">
        <v>47</v>
      </c>
      <c r="E1662" s="87" t="s">
        <v>15149</v>
      </c>
      <c r="F1662" s="87" t="s">
        <v>8795</v>
      </c>
      <c r="G1662" s="88" t="s">
        <v>371</v>
      </c>
      <c r="H1662" s="88" t="s">
        <v>106</v>
      </c>
      <c r="I1662" s="90" t="s">
        <v>109</v>
      </c>
      <c r="J1662" s="90" t="s">
        <v>3979</v>
      </c>
      <c r="K1662" s="90" t="s">
        <v>3980</v>
      </c>
      <c r="L1662" s="91">
        <v>83</v>
      </c>
      <c r="M1662" s="90" t="s">
        <v>3982</v>
      </c>
      <c r="N1662" s="87" t="s">
        <v>15136</v>
      </c>
      <c r="O1662" s="87" t="s">
        <v>15137</v>
      </c>
      <c r="P1662" s="87" t="s">
        <v>15146</v>
      </c>
      <c r="Q1662" s="92" t="s">
        <v>11381</v>
      </c>
      <c r="R1662" s="88" t="s">
        <v>11382</v>
      </c>
      <c r="S1662" s="88">
        <v>83</v>
      </c>
      <c r="T1662" s="88" t="s">
        <v>15147</v>
      </c>
      <c r="U1662" s="87" t="s">
        <v>15140</v>
      </c>
      <c r="V1662" s="87" t="s">
        <v>15141</v>
      </c>
      <c r="W1662" s="87" t="s">
        <v>15142</v>
      </c>
      <c r="X1662" s="87" t="s">
        <v>15143</v>
      </c>
      <c r="Y1662" s="87" t="s">
        <v>15144</v>
      </c>
    </row>
    <row r="1663" spans="1:25" ht="90.75" customHeight="1">
      <c r="A1663" s="73"/>
      <c r="B1663" s="85"/>
      <c r="C1663" s="73"/>
      <c r="D1663" s="86">
        <v>54</v>
      </c>
      <c r="E1663" s="87" t="s">
        <v>15150</v>
      </c>
      <c r="F1663" s="87" t="s">
        <v>8799</v>
      </c>
      <c r="G1663" s="88" t="s">
        <v>371</v>
      </c>
      <c r="H1663" s="88" t="s">
        <v>106</v>
      </c>
      <c r="I1663" s="90" t="s">
        <v>109</v>
      </c>
      <c r="J1663" s="90" t="s">
        <v>3979</v>
      </c>
      <c r="K1663" s="90" t="s">
        <v>3980</v>
      </c>
      <c r="L1663" s="91">
        <v>81.8</v>
      </c>
      <c r="M1663" s="90" t="s">
        <v>3982</v>
      </c>
      <c r="N1663" s="87" t="s">
        <v>15104</v>
      </c>
      <c r="O1663" s="87" t="s">
        <v>15151</v>
      </c>
      <c r="P1663" s="87" t="s">
        <v>15151</v>
      </c>
      <c r="Q1663" s="92" t="s">
        <v>11381</v>
      </c>
      <c r="R1663" s="88" t="s">
        <v>11382</v>
      </c>
      <c r="S1663" s="88">
        <v>81.8</v>
      </c>
      <c r="T1663" s="88" t="s">
        <v>15152</v>
      </c>
      <c r="U1663" s="87" t="s">
        <v>15107</v>
      </c>
      <c r="V1663" s="87" t="s">
        <v>15108</v>
      </c>
      <c r="W1663" s="87" t="s">
        <v>15153</v>
      </c>
      <c r="X1663" s="87" t="s">
        <v>15110</v>
      </c>
      <c r="Y1663" s="87" t="s">
        <v>15111</v>
      </c>
    </row>
    <row r="1664" spans="1:25" ht="90.75" customHeight="1">
      <c r="A1664" s="73"/>
      <c r="B1664" s="85"/>
      <c r="C1664" s="73"/>
      <c r="D1664" s="86">
        <v>54</v>
      </c>
      <c r="E1664" s="87" t="s">
        <v>15154</v>
      </c>
      <c r="F1664" s="87" t="s">
        <v>8805</v>
      </c>
      <c r="G1664" s="88" t="s">
        <v>371</v>
      </c>
      <c r="H1664" s="88" t="s">
        <v>106</v>
      </c>
      <c r="I1664" s="90" t="s">
        <v>109</v>
      </c>
      <c r="J1664" s="90" t="s">
        <v>3979</v>
      </c>
      <c r="K1664" s="90" t="s">
        <v>3980</v>
      </c>
      <c r="L1664" s="91">
        <v>85.2</v>
      </c>
      <c r="M1664" s="90" t="s">
        <v>3982</v>
      </c>
      <c r="N1664" s="87" t="s">
        <v>15104</v>
      </c>
      <c r="O1664" s="87" t="s">
        <v>15155</v>
      </c>
      <c r="P1664" s="87" t="s">
        <v>15155</v>
      </c>
      <c r="Q1664" s="92" t="s">
        <v>11381</v>
      </c>
      <c r="R1664" s="88" t="s">
        <v>11382</v>
      </c>
      <c r="S1664" s="88">
        <v>85.2</v>
      </c>
      <c r="T1664" s="88" t="s">
        <v>15152</v>
      </c>
      <c r="U1664" s="87" t="s">
        <v>15107</v>
      </c>
      <c r="V1664" s="87" t="s">
        <v>15108</v>
      </c>
      <c r="W1664" s="87" t="s">
        <v>15156</v>
      </c>
      <c r="X1664" s="87" t="s">
        <v>15110</v>
      </c>
      <c r="Y1664" s="87" t="s">
        <v>15111</v>
      </c>
    </row>
    <row r="1665" spans="1:25" ht="90.75" customHeight="1">
      <c r="A1665" s="73"/>
      <c r="B1665" s="85"/>
      <c r="C1665" s="73"/>
      <c r="D1665" s="86">
        <v>54</v>
      </c>
      <c r="E1665" s="87" t="s">
        <v>15157</v>
      </c>
      <c r="F1665" s="87" t="s">
        <v>8813</v>
      </c>
      <c r="G1665" s="88" t="s">
        <v>371</v>
      </c>
      <c r="H1665" s="88" t="s">
        <v>106</v>
      </c>
      <c r="I1665" s="90" t="s">
        <v>109</v>
      </c>
      <c r="J1665" s="90" t="s">
        <v>3979</v>
      </c>
      <c r="K1665" s="90" t="s">
        <v>3980</v>
      </c>
      <c r="L1665" s="91">
        <v>27.7</v>
      </c>
      <c r="M1665" s="90" t="s">
        <v>4033</v>
      </c>
      <c r="N1665" s="87" t="s">
        <v>15104</v>
      </c>
      <c r="O1665" s="87" t="s">
        <v>15158</v>
      </c>
      <c r="P1665" s="87" t="s">
        <v>15158</v>
      </c>
      <c r="Q1665" s="92" t="s">
        <v>11381</v>
      </c>
      <c r="R1665" s="88" t="s">
        <v>11382</v>
      </c>
      <c r="S1665" s="88">
        <v>27.7</v>
      </c>
      <c r="T1665" s="88" t="s">
        <v>15152</v>
      </c>
      <c r="U1665" s="87" t="s">
        <v>15107</v>
      </c>
      <c r="V1665" s="87" t="s">
        <v>15108</v>
      </c>
      <c r="W1665" s="87" t="s">
        <v>15159</v>
      </c>
      <c r="X1665" s="87" t="s">
        <v>15110</v>
      </c>
      <c r="Y1665" s="87" t="s">
        <v>15111</v>
      </c>
    </row>
    <row r="1666" spans="1:25" ht="90.75" customHeight="1">
      <c r="A1666" s="73"/>
      <c r="B1666" s="85"/>
      <c r="C1666" s="73"/>
      <c r="D1666" s="86">
        <v>54</v>
      </c>
      <c r="E1666" s="87" t="s">
        <v>15160</v>
      </c>
      <c r="F1666" s="87" t="s">
        <v>8817</v>
      </c>
      <c r="G1666" s="88" t="s">
        <v>371</v>
      </c>
      <c r="H1666" s="88" t="s">
        <v>106</v>
      </c>
      <c r="I1666" s="90" t="s">
        <v>109</v>
      </c>
      <c r="J1666" s="90" t="s">
        <v>3979</v>
      </c>
      <c r="K1666" s="90" t="s">
        <v>3980</v>
      </c>
      <c r="L1666" s="91">
        <v>31.9</v>
      </c>
      <c r="M1666" s="90" t="s">
        <v>4033</v>
      </c>
      <c r="N1666" s="87" t="s">
        <v>15104</v>
      </c>
      <c r="O1666" s="87" t="s">
        <v>15161</v>
      </c>
      <c r="P1666" s="87" t="s">
        <v>15161</v>
      </c>
      <c r="Q1666" s="92" t="s">
        <v>11381</v>
      </c>
      <c r="R1666" s="88" t="s">
        <v>11382</v>
      </c>
      <c r="S1666" s="88">
        <v>31.9</v>
      </c>
      <c r="T1666" s="88" t="s">
        <v>15152</v>
      </c>
      <c r="U1666" s="87" t="s">
        <v>15107</v>
      </c>
      <c r="V1666" s="87" t="s">
        <v>15108</v>
      </c>
      <c r="W1666" s="87" t="s">
        <v>15162</v>
      </c>
      <c r="X1666" s="87" t="s">
        <v>15110</v>
      </c>
      <c r="Y1666" s="87" t="s">
        <v>15111</v>
      </c>
    </row>
    <row r="1667" spans="1:25" ht="90.75" customHeight="1">
      <c r="A1667" s="73"/>
      <c r="B1667" s="85"/>
      <c r="C1667" s="73"/>
      <c r="D1667" s="86">
        <v>54</v>
      </c>
      <c r="E1667" s="87" t="s">
        <v>15163</v>
      </c>
      <c r="F1667" s="87" t="s">
        <v>8821</v>
      </c>
      <c r="G1667" s="88" t="s">
        <v>371</v>
      </c>
      <c r="H1667" s="88" t="s">
        <v>106</v>
      </c>
      <c r="I1667" s="90" t="s">
        <v>109</v>
      </c>
      <c r="J1667" s="90" t="s">
        <v>3979</v>
      </c>
      <c r="K1667" s="90" t="s">
        <v>3980</v>
      </c>
      <c r="L1667" s="91">
        <v>34.299999999999997</v>
      </c>
      <c r="M1667" s="90" t="s">
        <v>4033</v>
      </c>
      <c r="N1667" s="87" t="s">
        <v>15104</v>
      </c>
      <c r="O1667" s="87" t="s">
        <v>15164</v>
      </c>
      <c r="P1667" s="87" t="s">
        <v>15164</v>
      </c>
      <c r="Q1667" s="92" t="s">
        <v>11381</v>
      </c>
      <c r="R1667" s="88" t="s">
        <v>11382</v>
      </c>
      <c r="S1667" s="88">
        <v>34.299999999999997</v>
      </c>
      <c r="T1667" s="88" t="s">
        <v>15152</v>
      </c>
      <c r="U1667" s="87" t="s">
        <v>15107</v>
      </c>
      <c r="V1667" s="87" t="s">
        <v>15108</v>
      </c>
      <c r="W1667" s="87" t="s">
        <v>15165</v>
      </c>
      <c r="X1667" s="87" t="s">
        <v>15110</v>
      </c>
      <c r="Y1667" s="87" t="s">
        <v>15111</v>
      </c>
    </row>
    <row r="1668" spans="1:25" ht="90.75" customHeight="1">
      <c r="A1668" s="73"/>
      <c r="B1668" s="85"/>
      <c r="C1668" s="73"/>
      <c r="D1668" s="86">
        <v>54</v>
      </c>
      <c r="E1668" s="87" t="s">
        <v>15166</v>
      </c>
      <c r="F1668" s="87" t="s">
        <v>8823</v>
      </c>
      <c r="G1668" s="88" t="s">
        <v>371</v>
      </c>
      <c r="H1668" s="88" t="s">
        <v>106</v>
      </c>
      <c r="I1668" s="90" t="s">
        <v>109</v>
      </c>
      <c r="J1668" s="90" t="s">
        <v>3979</v>
      </c>
      <c r="K1668" s="90" t="s">
        <v>3980</v>
      </c>
      <c r="L1668" s="91">
        <v>39.1</v>
      </c>
      <c r="M1668" s="90" t="s">
        <v>4033</v>
      </c>
      <c r="N1668" s="87" t="s">
        <v>15104</v>
      </c>
      <c r="O1668" s="87" t="s">
        <v>15167</v>
      </c>
      <c r="P1668" s="87" t="s">
        <v>15167</v>
      </c>
      <c r="Q1668" s="92" t="s">
        <v>11381</v>
      </c>
      <c r="R1668" s="88" t="s">
        <v>11382</v>
      </c>
      <c r="S1668" s="88">
        <v>39.1</v>
      </c>
      <c r="T1668" s="88" t="s">
        <v>15152</v>
      </c>
      <c r="U1668" s="87" t="s">
        <v>15107</v>
      </c>
      <c r="V1668" s="87" t="s">
        <v>15108</v>
      </c>
      <c r="W1668" s="87" t="s">
        <v>15168</v>
      </c>
      <c r="X1668" s="87" t="s">
        <v>15110</v>
      </c>
      <c r="Y1668" s="87" t="s">
        <v>15111</v>
      </c>
    </row>
    <row r="1669" spans="1:25" ht="90.75" customHeight="1">
      <c r="A1669" s="73"/>
      <c r="B1669" s="85"/>
      <c r="C1669" s="73"/>
      <c r="D1669" s="86">
        <v>47</v>
      </c>
      <c r="E1669" s="87" t="s">
        <v>15169</v>
      </c>
      <c r="F1669" s="87" t="s">
        <v>8827</v>
      </c>
      <c r="G1669" s="88" t="s">
        <v>371</v>
      </c>
      <c r="H1669" s="88" t="s">
        <v>106</v>
      </c>
      <c r="I1669" s="90" t="s">
        <v>109</v>
      </c>
      <c r="J1669" s="90" t="s">
        <v>4106</v>
      </c>
      <c r="K1669" s="90" t="s">
        <v>3980</v>
      </c>
      <c r="L1669" s="91">
        <v>83</v>
      </c>
      <c r="M1669" s="90" t="s">
        <v>3982</v>
      </c>
      <c r="N1669" s="87" t="s">
        <v>15136</v>
      </c>
      <c r="O1669" s="87" t="s">
        <v>15137</v>
      </c>
      <c r="P1669" s="87" t="s">
        <v>15138</v>
      </c>
      <c r="Q1669" s="92" t="s">
        <v>11381</v>
      </c>
      <c r="R1669" s="88" t="s">
        <v>11382</v>
      </c>
      <c r="S1669" s="88">
        <v>83</v>
      </c>
      <c r="T1669" s="88" t="s">
        <v>15139</v>
      </c>
      <c r="U1669" s="87" t="s">
        <v>15140</v>
      </c>
      <c r="V1669" s="87" t="s">
        <v>15141</v>
      </c>
      <c r="W1669" s="87" t="s">
        <v>15142</v>
      </c>
      <c r="X1669" s="87" t="s">
        <v>15143</v>
      </c>
      <c r="Y1669" s="87" t="s">
        <v>15144</v>
      </c>
    </row>
    <row r="1670" spans="1:25" ht="90.75" customHeight="1">
      <c r="A1670" s="73"/>
      <c r="B1670" s="85"/>
      <c r="C1670" s="73"/>
      <c r="D1670" s="86">
        <v>47</v>
      </c>
      <c r="E1670" s="87" t="s">
        <v>15170</v>
      </c>
      <c r="F1670" s="87" t="s">
        <v>8827</v>
      </c>
      <c r="G1670" s="88" t="s">
        <v>371</v>
      </c>
      <c r="H1670" s="88" t="s">
        <v>106</v>
      </c>
      <c r="I1670" s="90" t="s">
        <v>109</v>
      </c>
      <c r="J1670" s="90" t="s">
        <v>4106</v>
      </c>
      <c r="K1670" s="90" t="s">
        <v>3980</v>
      </c>
      <c r="L1670" s="91">
        <v>83</v>
      </c>
      <c r="M1670" s="90" t="s">
        <v>3982</v>
      </c>
      <c r="N1670" s="87" t="s">
        <v>15136</v>
      </c>
      <c r="O1670" s="87" t="s">
        <v>15137</v>
      </c>
      <c r="P1670" s="87" t="s">
        <v>15146</v>
      </c>
      <c r="Q1670" s="92" t="s">
        <v>11381</v>
      </c>
      <c r="R1670" s="88" t="s">
        <v>11382</v>
      </c>
      <c r="S1670" s="88">
        <v>83</v>
      </c>
      <c r="T1670" s="88" t="s">
        <v>15147</v>
      </c>
      <c r="U1670" s="87" t="s">
        <v>15140</v>
      </c>
      <c r="V1670" s="87" t="s">
        <v>15141</v>
      </c>
      <c r="W1670" s="87" t="s">
        <v>15142</v>
      </c>
      <c r="X1670" s="87" t="s">
        <v>15143</v>
      </c>
      <c r="Y1670" s="87" t="s">
        <v>15144</v>
      </c>
    </row>
    <row r="1671" spans="1:25" ht="90.75" customHeight="1">
      <c r="A1671" s="73"/>
      <c r="B1671" s="85"/>
      <c r="C1671" s="73"/>
      <c r="D1671" s="86">
        <v>47</v>
      </c>
      <c r="E1671" s="87" t="s">
        <v>15171</v>
      </c>
      <c r="F1671" s="87" t="s">
        <v>8827</v>
      </c>
      <c r="G1671" s="88" t="s">
        <v>371</v>
      </c>
      <c r="H1671" s="88" t="s">
        <v>106</v>
      </c>
      <c r="I1671" s="90" t="s">
        <v>109</v>
      </c>
      <c r="J1671" s="90" t="s">
        <v>4106</v>
      </c>
      <c r="K1671" s="90" t="s">
        <v>3980</v>
      </c>
      <c r="L1671" s="91">
        <v>83</v>
      </c>
      <c r="M1671" s="90" t="s">
        <v>3982</v>
      </c>
      <c r="N1671" s="87" t="s">
        <v>15136</v>
      </c>
      <c r="O1671" s="87" t="s">
        <v>15137</v>
      </c>
      <c r="P1671" s="87" t="s">
        <v>15138</v>
      </c>
      <c r="Q1671" s="92" t="s">
        <v>11381</v>
      </c>
      <c r="R1671" s="88" t="s">
        <v>11382</v>
      </c>
      <c r="S1671" s="88">
        <v>83</v>
      </c>
      <c r="T1671" s="88" t="s">
        <v>15139</v>
      </c>
      <c r="U1671" s="87" t="s">
        <v>15140</v>
      </c>
      <c r="V1671" s="87" t="s">
        <v>15141</v>
      </c>
      <c r="W1671" s="87" t="s">
        <v>15142</v>
      </c>
      <c r="X1671" s="87" t="s">
        <v>15143</v>
      </c>
      <c r="Y1671" s="87" t="s">
        <v>15144</v>
      </c>
    </row>
    <row r="1672" spans="1:25" ht="90.75" customHeight="1">
      <c r="A1672" s="73"/>
      <c r="B1672" s="85"/>
      <c r="C1672" s="73"/>
      <c r="D1672" s="86">
        <v>47</v>
      </c>
      <c r="E1672" s="87" t="s">
        <v>15172</v>
      </c>
      <c r="F1672" s="87" t="s">
        <v>8827</v>
      </c>
      <c r="G1672" s="88" t="s">
        <v>371</v>
      </c>
      <c r="H1672" s="88" t="s">
        <v>106</v>
      </c>
      <c r="I1672" s="90" t="s">
        <v>109</v>
      </c>
      <c r="J1672" s="90" t="s">
        <v>4106</v>
      </c>
      <c r="K1672" s="90" t="s">
        <v>3980</v>
      </c>
      <c r="L1672" s="91">
        <v>83</v>
      </c>
      <c r="M1672" s="90" t="s">
        <v>3982</v>
      </c>
      <c r="N1672" s="87" t="s">
        <v>15136</v>
      </c>
      <c r="O1672" s="87" t="s">
        <v>15137</v>
      </c>
      <c r="P1672" s="87" t="s">
        <v>15146</v>
      </c>
      <c r="Q1672" s="92" t="s">
        <v>11381</v>
      </c>
      <c r="R1672" s="88" t="s">
        <v>11382</v>
      </c>
      <c r="S1672" s="88">
        <v>83</v>
      </c>
      <c r="T1672" s="88" t="s">
        <v>15147</v>
      </c>
      <c r="U1672" s="87" t="s">
        <v>15140</v>
      </c>
      <c r="V1672" s="87" t="s">
        <v>15141</v>
      </c>
      <c r="W1672" s="87" t="s">
        <v>15142</v>
      </c>
      <c r="X1672" s="87" t="s">
        <v>15143</v>
      </c>
      <c r="Y1672" s="87" t="s">
        <v>15144</v>
      </c>
    </row>
    <row r="1673" spans="1:25" ht="90.75" customHeight="1">
      <c r="A1673" s="73"/>
      <c r="B1673" s="85"/>
      <c r="C1673" s="73"/>
      <c r="D1673" s="86">
        <v>54</v>
      </c>
      <c r="E1673" s="87" t="s">
        <v>15173</v>
      </c>
      <c r="F1673" s="87" t="s">
        <v>8831</v>
      </c>
      <c r="G1673" s="88" t="s">
        <v>371</v>
      </c>
      <c r="H1673" s="88" t="s">
        <v>106</v>
      </c>
      <c r="I1673" s="90" t="s">
        <v>109</v>
      </c>
      <c r="J1673" s="90" t="s">
        <v>4106</v>
      </c>
      <c r="K1673" s="90" t="s">
        <v>3980</v>
      </c>
      <c r="L1673" s="91">
        <v>81.8</v>
      </c>
      <c r="M1673" s="90" t="s">
        <v>3982</v>
      </c>
      <c r="N1673" s="87" t="s">
        <v>15104</v>
      </c>
      <c r="O1673" s="87" t="s">
        <v>15151</v>
      </c>
      <c r="P1673" s="87" t="s">
        <v>15151</v>
      </c>
      <c r="Q1673" s="92" t="s">
        <v>11381</v>
      </c>
      <c r="R1673" s="88" t="s">
        <v>11382</v>
      </c>
      <c r="S1673" s="88">
        <v>81.8</v>
      </c>
      <c r="T1673" s="88" t="s">
        <v>15152</v>
      </c>
      <c r="U1673" s="87" t="s">
        <v>15107</v>
      </c>
      <c r="V1673" s="87" t="s">
        <v>15108</v>
      </c>
      <c r="W1673" s="87" t="s">
        <v>15174</v>
      </c>
      <c r="X1673" s="87" t="s">
        <v>15110</v>
      </c>
      <c r="Y1673" s="87" t="s">
        <v>15111</v>
      </c>
    </row>
    <row r="1674" spans="1:25" ht="90.75" customHeight="1">
      <c r="A1674" s="73"/>
      <c r="B1674" s="85"/>
      <c r="C1674" s="73"/>
      <c r="D1674" s="86">
        <v>54</v>
      </c>
      <c r="E1674" s="87" t="s">
        <v>15175</v>
      </c>
      <c r="F1674" s="87" t="s">
        <v>8837</v>
      </c>
      <c r="G1674" s="88" t="s">
        <v>371</v>
      </c>
      <c r="H1674" s="88" t="s">
        <v>106</v>
      </c>
      <c r="I1674" s="90" t="s">
        <v>109</v>
      </c>
      <c r="J1674" s="90" t="s">
        <v>4106</v>
      </c>
      <c r="K1674" s="90" t="s">
        <v>3980</v>
      </c>
      <c r="L1674" s="91">
        <v>85.2</v>
      </c>
      <c r="M1674" s="90" t="s">
        <v>3982</v>
      </c>
      <c r="N1674" s="87" t="s">
        <v>15104</v>
      </c>
      <c r="O1674" s="87" t="s">
        <v>15155</v>
      </c>
      <c r="P1674" s="87" t="s">
        <v>15155</v>
      </c>
      <c r="Q1674" s="92" t="s">
        <v>11381</v>
      </c>
      <c r="R1674" s="88" t="s">
        <v>11382</v>
      </c>
      <c r="S1674" s="88">
        <v>85.2</v>
      </c>
      <c r="T1674" s="88" t="s">
        <v>15152</v>
      </c>
      <c r="U1674" s="87" t="s">
        <v>15107</v>
      </c>
      <c r="V1674" s="87" t="s">
        <v>15108</v>
      </c>
      <c r="W1674" s="87" t="s">
        <v>15176</v>
      </c>
      <c r="X1674" s="87" t="s">
        <v>15110</v>
      </c>
      <c r="Y1674" s="87" t="s">
        <v>15111</v>
      </c>
    </row>
    <row r="1675" spans="1:25" ht="90.75" customHeight="1">
      <c r="A1675" s="73"/>
      <c r="B1675" s="85"/>
      <c r="C1675" s="73"/>
      <c r="D1675" s="86">
        <v>54</v>
      </c>
      <c r="E1675" s="87" t="s">
        <v>15177</v>
      </c>
      <c r="F1675" s="87" t="s">
        <v>8845</v>
      </c>
      <c r="G1675" s="88" t="s">
        <v>371</v>
      </c>
      <c r="H1675" s="88" t="s">
        <v>106</v>
      </c>
      <c r="I1675" s="90" t="s">
        <v>109</v>
      </c>
      <c r="J1675" s="90" t="s">
        <v>4106</v>
      </c>
      <c r="K1675" s="90" t="s">
        <v>3980</v>
      </c>
      <c r="L1675" s="91">
        <v>27.7</v>
      </c>
      <c r="M1675" s="90" t="s">
        <v>4033</v>
      </c>
      <c r="N1675" s="87" t="s">
        <v>15104</v>
      </c>
      <c r="O1675" s="87" t="s">
        <v>15158</v>
      </c>
      <c r="P1675" s="87" t="s">
        <v>15158</v>
      </c>
      <c r="Q1675" s="92" t="s">
        <v>11381</v>
      </c>
      <c r="R1675" s="88" t="s">
        <v>11382</v>
      </c>
      <c r="S1675" s="88">
        <v>27.7</v>
      </c>
      <c r="T1675" s="88" t="s">
        <v>15152</v>
      </c>
      <c r="U1675" s="87" t="s">
        <v>15107</v>
      </c>
      <c r="V1675" s="87" t="s">
        <v>15108</v>
      </c>
      <c r="W1675" s="87" t="s">
        <v>15178</v>
      </c>
      <c r="X1675" s="87" t="s">
        <v>15110</v>
      </c>
      <c r="Y1675" s="87" t="s">
        <v>15111</v>
      </c>
    </row>
    <row r="1676" spans="1:25" ht="90.75" customHeight="1">
      <c r="A1676" s="73"/>
      <c r="B1676" s="85"/>
      <c r="C1676" s="73"/>
      <c r="D1676" s="86">
        <v>54</v>
      </c>
      <c r="E1676" s="87" t="s">
        <v>15179</v>
      </c>
      <c r="F1676" s="87" t="s">
        <v>8849</v>
      </c>
      <c r="G1676" s="88" t="s">
        <v>371</v>
      </c>
      <c r="H1676" s="88" t="s">
        <v>106</v>
      </c>
      <c r="I1676" s="90" t="s">
        <v>109</v>
      </c>
      <c r="J1676" s="90" t="s">
        <v>4106</v>
      </c>
      <c r="K1676" s="90" t="s">
        <v>3980</v>
      </c>
      <c r="L1676" s="91">
        <v>31.9</v>
      </c>
      <c r="M1676" s="90" t="s">
        <v>4033</v>
      </c>
      <c r="N1676" s="87" t="s">
        <v>15104</v>
      </c>
      <c r="O1676" s="87" t="s">
        <v>15161</v>
      </c>
      <c r="P1676" s="87" t="s">
        <v>15161</v>
      </c>
      <c r="Q1676" s="92" t="s">
        <v>11381</v>
      </c>
      <c r="R1676" s="88" t="s">
        <v>11382</v>
      </c>
      <c r="S1676" s="88">
        <v>31.9</v>
      </c>
      <c r="T1676" s="88" t="s">
        <v>15152</v>
      </c>
      <c r="U1676" s="87" t="s">
        <v>15107</v>
      </c>
      <c r="V1676" s="87" t="s">
        <v>15108</v>
      </c>
      <c r="W1676" s="87" t="s">
        <v>15180</v>
      </c>
      <c r="X1676" s="87" t="s">
        <v>15110</v>
      </c>
      <c r="Y1676" s="87" t="s">
        <v>15111</v>
      </c>
    </row>
    <row r="1677" spans="1:25" ht="90.75" customHeight="1">
      <c r="A1677" s="73"/>
      <c r="B1677" s="85"/>
      <c r="C1677" s="73"/>
      <c r="D1677" s="86">
        <v>54</v>
      </c>
      <c r="E1677" s="87" t="s">
        <v>15181</v>
      </c>
      <c r="F1677" s="87" t="s">
        <v>8853</v>
      </c>
      <c r="G1677" s="88" t="s">
        <v>371</v>
      </c>
      <c r="H1677" s="88" t="s">
        <v>106</v>
      </c>
      <c r="I1677" s="90" t="s">
        <v>109</v>
      </c>
      <c r="J1677" s="90" t="s">
        <v>4106</v>
      </c>
      <c r="K1677" s="90" t="s">
        <v>3980</v>
      </c>
      <c r="L1677" s="91">
        <v>34.299999999999997</v>
      </c>
      <c r="M1677" s="90" t="s">
        <v>4033</v>
      </c>
      <c r="N1677" s="87" t="s">
        <v>15104</v>
      </c>
      <c r="O1677" s="87" t="s">
        <v>15164</v>
      </c>
      <c r="P1677" s="87" t="s">
        <v>15164</v>
      </c>
      <c r="Q1677" s="92" t="s">
        <v>11381</v>
      </c>
      <c r="R1677" s="88" t="s">
        <v>11382</v>
      </c>
      <c r="S1677" s="88">
        <v>34.299999999999997</v>
      </c>
      <c r="T1677" s="88" t="s">
        <v>15152</v>
      </c>
      <c r="U1677" s="87" t="s">
        <v>15107</v>
      </c>
      <c r="V1677" s="87" t="s">
        <v>15108</v>
      </c>
      <c r="W1677" s="87" t="s">
        <v>15182</v>
      </c>
      <c r="X1677" s="87" t="s">
        <v>15110</v>
      </c>
      <c r="Y1677" s="87" t="s">
        <v>15111</v>
      </c>
    </row>
    <row r="1678" spans="1:25" ht="90.75" customHeight="1">
      <c r="A1678" s="73"/>
      <c r="B1678" s="85"/>
      <c r="C1678" s="73"/>
      <c r="D1678" s="86">
        <v>54</v>
      </c>
      <c r="E1678" s="87" t="s">
        <v>15183</v>
      </c>
      <c r="F1678" s="87" t="s">
        <v>8855</v>
      </c>
      <c r="G1678" s="88" t="s">
        <v>371</v>
      </c>
      <c r="H1678" s="88" t="s">
        <v>106</v>
      </c>
      <c r="I1678" s="90" t="s">
        <v>109</v>
      </c>
      <c r="J1678" s="90" t="s">
        <v>4106</v>
      </c>
      <c r="K1678" s="90" t="s">
        <v>3980</v>
      </c>
      <c r="L1678" s="91">
        <v>39.1</v>
      </c>
      <c r="M1678" s="90" t="s">
        <v>4033</v>
      </c>
      <c r="N1678" s="87" t="s">
        <v>15104</v>
      </c>
      <c r="O1678" s="87" t="s">
        <v>15167</v>
      </c>
      <c r="P1678" s="87" t="s">
        <v>15167</v>
      </c>
      <c r="Q1678" s="92" t="s">
        <v>11381</v>
      </c>
      <c r="R1678" s="88" t="s">
        <v>11382</v>
      </c>
      <c r="S1678" s="88">
        <v>39.1</v>
      </c>
      <c r="T1678" s="88" t="s">
        <v>15152</v>
      </c>
      <c r="U1678" s="87" t="s">
        <v>15107</v>
      </c>
      <c r="V1678" s="87" t="s">
        <v>15108</v>
      </c>
      <c r="W1678" s="87" t="s">
        <v>15184</v>
      </c>
      <c r="X1678" s="87" t="s">
        <v>15110</v>
      </c>
      <c r="Y1678" s="87" t="s">
        <v>15111</v>
      </c>
    </row>
    <row r="1679" spans="1:25" ht="90.75" customHeight="1">
      <c r="A1679" s="73"/>
      <c r="B1679" s="85"/>
      <c r="C1679" s="73"/>
      <c r="D1679" s="86">
        <v>1</v>
      </c>
      <c r="E1679" s="87" t="s">
        <v>15185</v>
      </c>
      <c r="F1679" s="87" t="s">
        <v>8861</v>
      </c>
      <c r="G1679" s="88" t="s">
        <v>371</v>
      </c>
      <c r="H1679" s="88" t="s">
        <v>106</v>
      </c>
      <c r="I1679" s="90" t="s">
        <v>111</v>
      </c>
      <c r="J1679" s="90" t="s">
        <v>4347</v>
      </c>
      <c r="K1679" s="90" t="s">
        <v>3980</v>
      </c>
      <c r="L1679" s="91">
        <v>93</v>
      </c>
      <c r="M1679" s="90" t="s">
        <v>3982</v>
      </c>
      <c r="N1679" s="87" t="s">
        <v>15186</v>
      </c>
      <c r="O1679" s="87" t="s">
        <v>111</v>
      </c>
      <c r="P1679" s="87" t="s">
        <v>15187</v>
      </c>
      <c r="Q1679" s="92" t="s">
        <v>11381</v>
      </c>
      <c r="R1679" s="88" t="s">
        <v>11382</v>
      </c>
      <c r="S1679" s="88">
        <v>93</v>
      </c>
      <c r="T1679" s="88" t="s">
        <v>15188</v>
      </c>
      <c r="U1679" s="87" t="s">
        <v>15189</v>
      </c>
      <c r="V1679" s="87" t="s">
        <v>15190</v>
      </c>
      <c r="W1679" s="87" t="s">
        <v>15191</v>
      </c>
      <c r="X1679" s="87" t="s">
        <v>15192</v>
      </c>
      <c r="Y1679" s="87" t="s">
        <v>15193</v>
      </c>
    </row>
    <row r="1680" spans="1:25" ht="90.75" customHeight="1">
      <c r="A1680" s="73"/>
      <c r="B1680" s="85"/>
      <c r="C1680" s="73"/>
      <c r="D1680" s="86">
        <v>1</v>
      </c>
      <c r="E1680" s="87" t="s">
        <v>15194</v>
      </c>
      <c r="F1680" s="87" t="s">
        <v>8867</v>
      </c>
      <c r="G1680" s="88" t="s">
        <v>371</v>
      </c>
      <c r="H1680" s="88" t="s">
        <v>106</v>
      </c>
      <c r="I1680" s="90" t="s">
        <v>111</v>
      </c>
      <c r="J1680" s="90" t="s">
        <v>4347</v>
      </c>
      <c r="K1680" s="90" t="s">
        <v>3980</v>
      </c>
      <c r="L1680" s="91">
        <v>48</v>
      </c>
      <c r="M1680" s="90" t="s">
        <v>4033</v>
      </c>
      <c r="N1680" s="87" t="s">
        <v>15186</v>
      </c>
      <c r="O1680" s="87" t="s">
        <v>111</v>
      </c>
      <c r="P1680" s="87" t="s">
        <v>15187</v>
      </c>
      <c r="Q1680" s="92" t="s">
        <v>11381</v>
      </c>
      <c r="R1680" s="88" t="s">
        <v>11382</v>
      </c>
      <c r="S1680" s="88">
        <v>48</v>
      </c>
      <c r="T1680" s="88" t="s">
        <v>15188</v>
      </c>
      <c r="U1680" s="87" t="s">
        <v>15189</v>
      </c>
      <c r="V1680" s="87" t="s">
        <v>15190</v>
      </c>
      <c r="W1680" s="87" t="s">
        <v>15191</v>
      </c>
      <c r="X1680" s="87" t="s">
        <v>15192</v>
      </c>
      <c r="Y1680" s="87" t="s">
        <v>15193</v>
      </c>
    </row>
    <row r="1681" spans="1:25" ht="90.75" customHeight="1">
      <c r="A1681" s="73"/>
      <c r="B1681" s="85"/>
      <c r="C1681" s="73"/>
      <c r="D1681" s="86">
        <v>1</v>
      </c>
      <c r="E1681" s="87" t="s">
        <v>15195</v>
      </c>
      <c r="F1681" s="87" t="s">
        <v>8873</v>
      </c>
      <c r="G1681" s="88" t="s">
        <v>371</v>
      </c>
      <c r="H1681" s="88" t="s">
        <v>106</v>
      </c>
      <c r="I1681" s="90" t="s">
        <v>111</v>
      </c>
      <c r="J1681" s="90" t="s">
        <v>4373</v>
      </c>
      <c r="K1681" s="90" t="s">
        <v>3980</v>
      </c>
      <c r="L1681" s="91">
        <v>91</v>
      </c>
      <c r="M1681" s="90" t="s">
        <v>3982</v>
      </c>
      <c r="N1681" s="87" t="s">
        <v>15186</v>
      </c>
      <c r="O1681" s="87" t="s">
        <v>111</v>
      </c>
      <c r="P1681" s="87" t="s">
        <v>15196</v>
      </c>
      <c r="Q1681" s="92" t="s">
        <v>11381</v>
      </c>
      <c r="R1681" s="88" t="s">
        <v>11382</v>
      </c>
      <c r="S1681" s="88">
        <v>91</v>
      </c>
      <c r="T1681" s="88" t="s">
        <v>15197</v>
      </c>
      <c r="U1681" s="87" t="s">
        <v>15189</v>
      </c>
      <c r="V1681" s="87" t="s">
        <v>15190</v>
      </c>
      <c r="W1681" s="87" t="s">
        <v>15191</v>
      </c>
      <c r="X1681" s="87" t="s">
        <v>15192</v>
      </c>
      <c r="Y1681" s="87" t="s">
        <v>15193</v>
      </c>
    </row>
    <row r="1682" spans="1:25" ht="90.75" customHeight="1">
      <c r="A1682" s="73"/>
      <c r="B1682" s="85"/>
      <c r="C1682" s="73"/>
      <c r="D1682" s="86">
        <v>1</v>
      </c>
      <c r="E1682" s="87" t="s">
        <v>15198</v>
      </c>
      <c r="F1682" s="87" t="s">
        <v>8879</v>
      </c>
      <c r="G1682" s="88" t="s">
        <v>371</v>
      </c>
      <c r="H1682" s="88" t="s">
        <v>106</v>
      </c>
      <c r="I1682" s="90" t="s">
        <v>111</v>
      </c>
      <c r="J1682" s="90" t="s">
        <v>4373</v>
      </c>
      <c r="K1682" s="90" t="s">
        <v>3980</v>
      </c>
      <c r="L1682" s="91">
        <v>42</v>
      </c>
      <c r="M1682" s="90" t="s">
        <v>4033</v>
      </c>
      <c r="N1682" s="87" t="s">
        <v>15186</v>
      </c>
      <c r="O1682" s="87" t="s">
        <v>111</v>
      </c>
      <c r="P1682" s="87" t="s">
        <v>15196</v>
      </c>
      <c r="Q1682" s="92" t="s">
        <v>11381</v>
      </c>
      <c r="R1682" s="88" t="s">
        <v>11382</v>
      </c>
      <c r="S1682" s="88">
        <v>42</v>
      </c>
      <c r="T1682" s="88" t="s">
        <v>15197</v>
      </c>
      <c r="U1682" s="87" t="s">
        <v>15189</v>
      </c>
      <c r="V1682" s="87" t="s">
        <v>15190</v>
      </c>
      <c r="W1682" s="87" t="s">
        <v>15191</v>
      </c>
      <c r="X1682" s="87" t="s">
        <v>15192</v>
      </c>
      <c r="Y1682" s="87" t="s">
        <v>15193</v>
      </c>
    </row>
    <row r="1683" spans="1:25" ht="90.75" customHeight="1">
      <c r="A1683" s="73"/>
      <c r="B1683" s="85"/>
      <c r="C1683" s="73"/>
      <c r="D1683" s="86">
        <v>1</v>
      </c>
      <c r="E1683" s="87" t="s">
        <v>15199</v>
      </c>
      <c r="F1683" s="87" t="s">
        <v>8885</v>
      </c>
      <c r="G1683" s="88" t="s">
        <v>371</v>
      </c>
      <c r="H1683" s="88" t="s">
        <v>106</v>
      </c>
      <c r="I1683" s="90" t="s">
        <v>111</v>
      </c>
      <c r="J1683" s="90" t="s">
        <v>4392</v>
      </c>
      <c r="K1683" s="90" t="s">
        <v>3980</v>
      </c>
      <c r="L1683" s="91">
        <v>84</v>
      </c>
      <c r="M1683" s="90" t="s">
        <v>3982</v>
      </c>
      <c r="N1683" s="87" t="s">
        <v>15186</v>
      </c>
      <c r="O1683" s="87" t="s">
        <v>111</v>
      </c>
      <c r="P1683" s="87" t="s">
        <v>15200</v>
      </c>
      <c r="Q1683" s="92" t="s">
        <v>11381</v>
      </c>
      <c r="R1683" s="88" t="s">
        <v>11382</v>
      </c>
      <c r="S1683" s="88">
        <v>84</v>
      </c>
      <c r="T1683" s="88" t="s">
        <v>15201</v>
      </c>
      <c r="U1683" s="87" t="s">
        <v>15189</v>
      </c>
      <c r="V1683" s="87" t="s">
        <v>15190</v>
      </c>
      <c r="W1683" s="87" t="s">
        <v>15191</v>
      </c>
      <c r="X1683" s="87" t="s">
        <v>15192</v>
      </c>
      <c r="Y1683" s="87" t="s">
        <v>15193</v>
      </c>
    </row>
    <row r="1684" spans="1:25" ht="90.75" customHeight="1">
      <c r="A1684" s="73"/>
      <c r="B1684" s="85"/>
      <c r="C1684" s="73"/>
      <c r="D1684" s="86">
        <v>1</v>
      </c>
      <c r="E1684" s="87" t="s">
        <v>15202</v>
      </c>
      <c r="F1684" s="87" t="s">
        <v>8891</v>
      </c>
      <c r="G1684" s="88" t="s">
        <v>371</v>
      </c>
      <c r="H1684" s="88" t="s">
        <v>106</v>
      </c>
      <c r="I1684" s="90" t="s">
        <v>111</v>
      </c>
      <c r="J1684" s="90" t="s">
        <v>4392</v>
      </c>
      <c r="K1684" s="90" t="s">
        <v>3980</v>
      </c>
      <c r="L1684" s="91">
        <v>40</v>
      </c>
      <c r="M1684" s="90" t="s">
        <v>4033</v>
      </c>
      <c r="N1684" s="87" t="s">
        <v>15186</v>
      </c>
      <c r="O1684" s="87" t="s">
        <v>111</v>
      </c>
      <c r="P1684" s="87" t="s">
        <v>15200</v>
      </c>
      <c r="Q1684" s="92" t="s">
        <v>11381</v>
      </c>
      <c r="R1684" s="88" t="s">
        <v>11382</v>
      </c>
      <c r="S1684" s="88">
        <v>40</v>
      </c>
      <c r="T1684" s="88" t="s">
        <v>15201</v>
      </c>
      <c r="U1684" s="87" t="s">
        <v>15189</v>
      </c>
      <c r="V1684" s="87" t="s">
        <v>15190</v>
      </c>
      <c r="W1684" s="87" t="s">
        <v>15191</v>
      </c>
      <c r="X1684" s="87" t="s">
        <v>15192</v>
      </c>
      <c r="Y1684" s="87" t="s">
        <v>15193</v>
      </c>
    </row>
    <row r="1685" spans="1:25" ht="90.75" customHeight="1">
      <c r="A1685" s="73"/>
      <c r="B1685" s="85"/>
      <c r="C1685" s="73"/>
      <c r="D1685" s="86">
        <v>1</v>
      </c>
      <c r="E1685" s="87" t="s">
        <v>15203</v>
      </c>
      <c r="F1685" s="87" t="s">
        <v>8897</v>
      </c>
      <c r="G1685" s="88" t="s">
        <v>371</v>
      </c>
      <c r="H1685" s="88" t="s">
        <v>106</v>
      </c>
      <c r="I1685" s="90" t="s">
        <v>111</v>
      </c>
      <c r="J1685" s="90" t="s">
        <v>4411</v>
      </c>
      <c r="K1685" s="90" t="s">
        <v>3980</v>
      </c>
      <c r="L1685" s="91">
        <v>93</v>
      </c>
      <c r="M1685" s="90" t="s">
        <v>3982</v>
      </c>
      <c r="N1685" s="87" t="s">
        <v>15186</v>
      </c>
      <c r="O1685" s="87" t="s">
        <v>111</v>
      </c>
      <c r="P1685" s="87" t="s">
        <v>15187</v>
      </c>
      <c r="Q1685" s="92" t="s">
        <v>11381</v>
      </c>
      <c r="R1685" s="88" t="s">
        <v>11382</v>
      </c>
      <c r="S1685" s="88">
        <v>93</v>
      </c>
      <c r="T1685" s="88" t="s">
        <v>15188</v>
      </c>
      <c r="U1685" s="87" t="s">
        <v>15189</v>
      </c>
      <c r="V1685" s="87" t="s">
        <v>15190</v>
      </c>
      <c r="W1685" s="87" t="s">
        <v>15191</v>
      </c>
      <c r="X1685" s="87" t="s">
        <v>15192</v>
      </c>
      <c r="Y1685" s="87" t="s">
        <v>15193</v>
      </c>
    </row>
    <row r="1686" spans="1:25" ht="90.75" customHeight="1">
      <c r="A1686" s="73"/>
      <c r="B1686" s="85"/>
      <c r="C1686" s="73"/>
      <c r="D1686" s="86">
        <v>1</v>
      </c>
      <c r="E1686" s="87" t="s">
        <v>15204</v>
      </c>
      <c r="F1686" s="87" t="s">
        <v>8903</v>
      </c>
      <c r="G1686" s="88" t="s">
        <v>371</v>
      </c>
      <c r="H1686" s="88" t="s">
        <v>106</v>
      </c>
      <c r="I1686" s="90" t="s">
        <v>111</v>
      </c>
      <c r="J1686" s="90" t="s">
        <v>4411</v>
      </c>
      <c r="K1686" s="90" t="s">
        <v>3980</v>
      </c>
      <c r="L1686" s="91">
        <v>48</v>
      </c>
      <c r="M1686" s="90" t="s">
        <v>4033</v>
      </c>
      <c r="N1686" s="87" t="s">
        <v>15186</v>
      </c>
      <c r="O1686" s="87" t="s">
        <v>111</v>
      </c>
      <c r="P1686" s="87" t="s">
        <v>15187</v>
      </c>
      <c r="Q1686" s="92" t="s">
        <v>11381</v>
      </c>
      <c r="R1686" s="88" t="s">
        <v>11382</v>
      </c>
      <c r="S1686" s="88">
        <v>48</v>
      </c>
      <c r="T1686" s="88" t="s">
        <v>15188</v>
      </c>
      <c r="U1686" s="87" t="s">
        <v>15189</v>
      </c>
      <c r="V1686" s="87" t="s">
        <v>15190</v>
      </c>
      <c r="W1686" s="87" t="s">
        <v>15191</v>
      </c>
      <c r="X1686" s="87" t="s">
        <v>15192</v>
      </c>
      <c r="Y1686" s="87" t="s">
        <v>15193</v>
      </c>
    </row>
    <row r="1687" spans="1:25" ht="90.75" customHeight="1">
      <c r="A1687" s="73"/>
      <c r="B1687" s="85"/>
      <c r="C1687" s="73"/>
      <c r="D1687" s="86">
        <v>1</v>
      </c>
      <c r="E1687" s="87" t="s">
        <v>15205</v>
      </c>
      <c r="F1687" s="87" t="s">
        <v>8909</v>
      </c>
      <c r="G1687" s="88" t="s">
        <v>371</v>
      </c>
      <c r="H1687" s="88" t="s">
        <v>106</v>
      </c>
      <c r="I1687" s="90" t="s">
        <v>111</v>
      </c>
      <c r="J1687" s="90" t="s">
        <v>4430</v>
      </c>
      <c r="K1687" s="90" t="s">
        <v>3980</v>
      </c>
      <c r="L1687" s="91">
        <v>91</v>
      </c>
      <c r="M1687" s="90" t="s">
        <v>3982</v>
      </c>
      <c r="N1687" s="87" t="s">
        <v>15186</v>
      </c>
      <c r="O1687" s="87" t="s">
        <v>111</v>
      </c>
      <c r="P1687" s="87" t="s">
        <v>15196</v>
      </c>
      <c r="Q1687" s="92" t="s">
        <v>11381</v>
      </c>
      <c r="R1687" s="88" t="s">
        <v>11382</v>
      </c>
      <c r="S1687" s="88">
        <v>91</v>
      </c>
      <c r="T1687" s="88" t="s">
        <v>15197</v>
      </c>
      <c r="U1687" s="87" t="s">
        <v>15189</v>
      </c>
      <c r="V1687" s="87" t="s">
        <v>15190</v>
      </c>
      <c r="W1687" s="87" t="s">
        <v>15191</v>
      </c>
      <c r="X1687" s="87" t="s">
        <v>15192</v>
      </c>
      <c r="Y1687" s="87" t="s">
        <v>15193</v>
      </c>
    </row>
    <row r="1688" spans="1:25" ht="90.75" customHeight="1">
      <c r="A1688" s="73"/>
      <c r="B1688" s="85"/>
      <c r="C1688" s="73"/>
      <c r="D1688" s="86">
        <v>1</v>
      </c>
      <c r="E1688" s="87" t="s">
        <v>15206</v>
      </c>
      <c r="F1688" s="87" t="s">
        <v>8915</v>
      </c>
      <c r="G1688" s="88" t="s">
        <v>371</v>
      </c>
      <c r="H1688" s="88" t="s">
        <v>106</v>
      </c>
      <c r="I1688" s="90" t="s">
        <v>111</v>
      </c>
      <c r="J1688" s="90" t="s">
        <v>4430</v>
      </c>
      <c r="K1688" s="90" t="s">
        <v>3980</v>
      </c>
      <c r="L1688" s="91">
        <v>42</v>
      </c>
      <c r="M1688" s="90" t="s">
        <v>4033</v>
      </c>
      <c r="N1688" s="87" t="s">
        <v>15186</v>
      </c>
      <c r="O1688" s="87" t="s">
        <v>111</v>
      </c>
      <c r="P1688" s="87" t="s">
        <v>15196</v>
      </c>
      <c r="Q1688" s="92" t="s">
        <v>11381</v>
      </c>
      <c r="R1688" s="88" t="s">
        <v>11382</v>
      </c>
      <c r="S1688" s="88">
        <v>42</v>
      </c>
      <c r="T1688" s="88" t="s">
        <v>15197</v>
      </c>
      <c r="U1688" s="87" t="s">
        <v>15189</v>
      </c>
      <c r="V1688" s="87" t="s">
        <v>15190</v>
      </c>
      <c r="W1688" s="87" t="s">
        <v>15191</v>
      </c>
      <c r="X1688" s="87" t="s">
        <v>15192</v>
      </c>
      <c r="Y1688" s="87" t="s">
        <v>15193</v>
      </c>
    </row>
    <row r="1689" spans="1:25" ht="90.75" customHeight="1">
      <c r="A1689" s="73"/>
      <c r="B1689" s="85"/>
      <c r="C1689" s="73"/>
      <c r="D1689" s="86">
        <v>1</v>
      </c>
      <c r="E1689" s="87" t="s">
        <v>15207</v>
      </c>
      <c r="F1689" s="87" t="s">
        <v>8921</v>
      </c>
      <c r="G1689" s="88" t="s">
        <v>371</v>
      </c>
      <c r="H1689" s="88" t="s">
        <v>106</v>
      </c>
      <c r="I1689" s="90" t="s">
        <v>111</v>
      </c>
      <c r="J1689" s="90" t="s">
        <v>4449</v>
      </c>
      <c r="K1689" s="90" t="s">
        <v>3980</v>
      </c>
      <c r="L1689" s="91">
        <v>84</v>
      </c>
      <c r="M1689" s="90" t="s">
        <v>3982</v>
      </c>
      <c r="N1689" s="87" t="s">
        <v>15186</v>
      </c>
      <c r="O1689" s="87" t="s">
        <v>111</v>
      </c>
      <c r="P1689" s="87" t="s">
        <v>15200</v>
      </c>
      <c r="Q1689" s="92" t="s">
        <v>11381</v>
      </c>
      <c r="R1689" s="88" t="s">
        <v>11382</v>
      </c>
      <c r="S1689" s="88">
        <v>84</v>
      </c>
      <c r="T1689" s="88" t="s">
        <v>15201</v>
      </c>
      <c r="U1689" s="87" t="s">
        <v>15189</v>
      </c>
      <c r="V1689" s="87" t="s">
        <v>15190</v>
      </c>
      <c r="W1689" s="87" t="s">
        <v>15191</v>
      </c>
      <c r="X1689" s="87" t="s">
        <v>15192</v>
      </c>
      <c r="Y1689" s="87" t="s">
        <v>15193</v>
      </c>
    </row>
    <row r="1690" spans="1:25" ht="90.75" customHeight="1">
      <c r="A1690" s="73"/>
      <c r="B1690" s="85"/>
      <c r="C1690" s="73"/>
      <c r="D1690" s="86">
        <v>1</v>
      </c>
      <c r="E1690" s="87" t="s">
        <v>15208</v>
      </c>
      <c r="F1690" s="87" t="s">
        <v>8927</v>
      </c>
      <c r="G1690" s="88" t="s">
        <v>371</v>
      </c>
      <c r="H1690" s="88" t="s">
        <v>106</v>
      </c>
      <c r="I1690" s="90" t="s">
        <v>111</v>
      </c>
      <c r="J1690" s="90" t="s">
        <v>4449</v>
      </c>
      <c r="K1690" s="90" t="s">
        <v>3980</v>
      </c>
      <c r="L1690" s="91">
        <v>40</v>
      </c>
      <c r="M1690" s="90" t="s">
        <v>4033</v>
      </c>
      <c r="N1690" s="87" t="s">
        <v>15186</v>
      </c>
      <c r="O1690" s="87" t="s">
        <v>111</v>
      </c>
      <c r="P1690" s="87" t="s">
        <v>15200</v>
      </c>
      <c r="Q1690" s="92" t="s">
        <v>11381</v>
      </c>
      <c r="R1690" s="88" t="s">
        <v>11382</v>
      </c>
      <c r="S1690" s="88">
        <v>40</v>
      </c>
      <c r="T1690" s="88" t="s">
        <v>15201</v>
      </c>
      <c r="U1690" s="87" t="s">
        <v>15189</v>
      </c>
      <c r="V1690" s="87" t="s">
        <v>15190</v>
      </c>
      <c r="W1690" s="87" t="s">
        <v>15191</v>
      </c>
      <c r="X1690" s="87" t="s">
        <v>15192</v>
      </c>
      <c r="Y1690" s="87" t="s">
        <v>15193</v>
      </c>
    </row>
    <row r="1691" spans="1:25" ht="90.75" customHeight="1">
      <c r="A1691" s="73"/>
      <c r="B1691" s="85"/>
      <c r="C1691" s="73"/>
      <c r="D1691" s="86">
        <v>71</v>
      </c>
      <c r="E1691" s="87" t="s">
        <v>15209</v>
      </c>
      <c r="F1691" s="87" t="s">
        <v>8969</v>
      </c>
      <c r="G1691" s="88" t="s">
        <v>371</v>
      </c>
      <c r="H1691" s="88" t="s">
        <v>114</v>
      </c>
      <c r="I1691" s="90" t="s">
        <v>121</v>
      </c>
      <c r="J1691" s="90" t="s">
        <v>4585</v>
      </c>
      <c r="K1691" s="90" t="s">
        <v>24</v>
      </c>
      <c r="L1691" s="91">
        <v>0.42</v>
      </c>
      <c r="M1691" s="90" t="s">
        <v>2187</v>
      </c>
      <c r="N1691" s="87" t="s">
        <v>14038</v>
      </c>
      <c r="O1691" s="87" t="s">
        <v>15210</v>
      </c>
      <c r="P1691" s="87" t="s">
        <v>15211</v>
      </c>
      <c r="Q1691" s="92" t="s">
        <v>11381</v>
      </c>
      <c r="R1691" s="88" t="s">
        <v>11382</v>
      </c>
      <c r="S1691" s="88">
        <v>0.42</v>
      </c>
      <c r="T1691" s="88" t="s">
        <v>15212</v>
      </c>
      <c r="U1691" s="87" t="s">
        <v>15213</v>
      </c>
      <c r="V1691" s="87" t="s">
        <v>15214</v>
      </c>
      <c r="W1691" s="87" t="s">
        <v>14044</v>
      </c>
      <c r="X1691" s="87" t="s">
        <v>14045</v>
      </c>
      <c r="Y1691" s="87" t="s">
        <v>14046</v>
      </c>
    </row>
    <row r="1692" spans="1:25" ht="90.75" customHeight="1">
      <c r="A1692" s="73"/>
      <c r="B1692" s="85"/>
      <c r="C1692" s="73"/>
      <c r="D1692" s="86">
        <v>71</v>
      </c>
      <c r="E1692" s="87" t="s">
        <v>15215</v>
      </c>
      <c r="F1692" s="87" t="s">
        <v>8971</v>
      </c>
      <c r="G1692" s="88" t="s">
        <v>371</v>
      </c>
      <c r="H1692" s="88" t="s">
        <v>114</v>
      </c>
      <c r="I1692" s="90" t="s">
        <v>121</v>
      </c>
      <c r="J1692" s="90" t="s">
        <v>4591</v>
      </c>
      <c r="K1692" s="90" t="s">
        <v>24</v>
      </c>
      <c r="L1692" s="91">
        <v>0.4</v>
      </c>
      <c r="M1692" s="90" t="s">
        <v>2187</v>
      </c>
      <c r="N1692" s="87" t="s">
        <v>14038</v>
      </c>
      <c r="O1692" s="87" t="s">
        <v>15210</v>
      </c>
      <c r="P1692" s="87" t="s">
        <v>15216</v>
      </c>
      <c r="Q1692" s="92" t="s">
        <v>11381</v>
      </c>
      <c r="R1692" s="88" t="s">
        <v>11382</v>
      </c>
      <c r="S1692" s="88">
        <v>0.4</v>
      </c>
      <c r="T1692" s="88" t="s">
        <v>15212</v>
      </c>
      <c r="U1692" s="87" t="s">
        <v>15213</v>
      </c>
      <c r="V1692" s="87" t="s">
        <v>15214</v>
      </c>
      <c r="W1692" s="87" t="s">
        <v>14044</v>
      </c>
      <c r="X1692" s="87" t="s">
        <v>14045</v>
      </c>
      <c r="Y1692" s="87" t="s">
        <v>14046</v>
      </c>
    </row>
    <row r="1693" spans="1:25" ht="120" customHeight="1">
      <c r="A1693" s="73"/>
      <c r="B1693" s="85"/>
      <c r="C1693" s="73"/>
      <c r="D1693" s="86">
        <v>71</v>
      </c>
      <c r="E1693" s="87" t="s">
        <v>15217</v>
      </c>
      <c r="F1693" s="87" t="s">
        <v>8975</v>
      </c>
      <c r="G1693" s="88" t="s">
        <v>371</v>
      </c>
      <c r="H1693" s="88" t="s">
        <v>114</v>
      </c>
      <c r="I1693" s="90" t="s">
        <v>123</v>
      </c>
      <c r="J1693" s="90" t="s">
        <v>4596</v>
      </c>
      <c r="K1693" s="90" t="s">
        <v>4597</v>
      </c>
      <c r="L1693" s="91">
        <v>3.15</v>
      </c>
      <c r="M1693" s="90" t="s">
        <v>2187</v>
      </c>
      <c r="N1693" s="87" t="s">
        <v>14038</v>
      </c>
      <c r="O1693" s="87" t="s">
        <v>15218</v>
      </c>
      <c r="P1693" s="87" t="s">
        <v>15219</v>
      </c>
      <c r="Q1693" s="92" t="s">
        <v>11381</v>
      </c>
      <c r="R1693" s="88" t="s">
        <v>11382</v>
      </c>
      <c r="S1693" s="88">
        <v>3.15</v>
      </c>
      <c r="T1693" s="88" t="s">
        <v>15220</v>
      </c>
      <c r="U1693" s="87" t="s">
        <v>15221</v>
      </c>
      <c r="V1693" s="87" t="s">
        <v>15222</v>
      </c>
      <c r="W1693" s="87" t="s">
        <v>14044</v>
      </c>
      <c r="X1693" s="87" t="s">
        <v>14045</v>
      </c>
      <c r="Y1693" s="87" t="s">
        <v>14046</v>
      </c>
    </row>
    <row r="1694" spans="1:25" ht="120" customHeight="1">
      <c r="A1694" s="73"/>
      <c r="B1694" s="85"/>
      <c r="C1694" s="73"/>
      <c r="D1694" s="86">
        <v>71</v>
      </c>
      <c r="E1694" s="87" t="s">
        <v>15223</v>
      </c>
      <c r="F1694" s="87" t="s">
        <v>8975</v>
      </c>
      <c r="G1694" s="88" t="s">
        <v>371</v>
      </c>
      <c r="H1694" s="88" t="s">
        <v>114</v>
      </c>
      <c r="I1694" s="90" t="s">
        <v>123</v>
      </c>
      <c r="J1694" s="90" t="s">
        <v>4596</v>
      </c>
      <c r="K1694" s="90" t="s">
        <v>4597</v>
      </c>
      <c r="L1694" s="91">
        <v>3.15</v>
      </c>
      <c r="M1694" s="90" t="s">
        <v>2187</v>
      </c>
      <c r="N1694" s="87" t="s">
        <v>14038</v>
      </c>
      <c r="O1694" s="87" t="s">
        <v>15218</v>
      </c>
      <c r="P1694" s="87" t="s">
        <v>15224</v>
      </c>
      <c r="Q1694" s="92" t="s">
        <v>11391</v>
      </c>
      <c r="R1694" s="88" t="s">
        <v>11382</v>
      </c>
      <c r="S1694" s="88">
        <v>3.15</v>
      </c>
      <c r="T1694" s="88" t="s">
        <v>15220</v>
      </c>
      <c r="U1694" s="87" t="s">
        <v>15221</v>
      </c>
      <c r="V1694" s="87" t="s">
        <v>15222</v>
      </c>
      <c r="W1694" s="87" t="s">
        <v>14044</v>
      </c>
      <c r="X1694" s="87" t="s">
        <v>14045</v>
      </c>
      <c r="Y1694" s="87" t="s">
        <v>14046</v>
      </c>
    </row>
    <row r="1695" spans="1:25" ht="120" customHeight="1">
      <c r="A1695" s="73"/>
      <c r="B1695" s="85"/>
      <c r="C1695" s="73"/>
      <c r="D1695" s="86">
        <v>71</v>
      </c>
      <c r="E1695" s="87" t="s">
        <v>15225</v>
      </c>
      <c r="F1695" s="87" t="s">
        <v>8975</v>
      </c>
      <c r="G1695" s="88" t="s">
        <v>371</v>
      </c>
      <c r="H1695" s="88" t="s">
        <v>114</v>
      </c>
      <c r="I1695" s="90" t="s">
        <v>123</v>
      </c>
      <c r="J1695" s="90" t="s">
        <v>4596</v>
      </c>
      <c r="K1695" s="90" t="s">
        <v>4597</v>
      </c>
      <c r="L1695" s="91">
        <v>3.15</v>
      </c>
      <c r="M1695" s="90" t="s">
        <v>2187</v>
      </c>
      <c r="N1695" s="87" t="s">
        <v>14038</v>
      </c>
      <c r="O1695" s="87" t="s">
        <v>15218</v>
      </c>
      <c r="P1695" s="87" t="s">
        <v>15226</v>
      </c>
      <c r="Q1695" s="92" t="s">
        <v>11391</v>
      </c>
      <c r="R1695" s="88" t="s">
        <v>11382</v>
      </c>
      <c r="S1695" s="88">
        <v>3.15</v>
      </c>
      <c r="T1695" s="88" t="s">
        <v>15220</v>
      </c>
      <c r="U1695" s="87" t="s">
        <v>15221</v>
      </c>
      <c r="V1695" s="87" t="s">
        <v>15222</v>
      </c>
      <c r="W1695" s="87" t="s">
        <v>14044</v>
      </c>
      <c r="X1695" s="87" t="s">
        <v>14045</v>
      </c>
      <c r="Y1695" s="87" t="s">
        <v>14046</v>
      </c>
    </row>
    <row r="1696" spans="1:25" ht="120" customHeight="1">
      <c r="A1696" s="73"/>
      <c r="B1696" s="85"/>
      <c r="C1696" s="73"/>
      <c r="D1696" s="86">
        <v>71</v>
      </c>
      <c r="E1696" s="87" t="s">
        <v>15227</v>
      </c>
      <c r="F1696" s="87" t="s">
        <v>8975</v>
      </c>
      <c r="G1696" s="88" t="s">
        <v>371</v>
      </c>
      <c r="H1696" s="88" t="s">
        <v>114</v>
      </c>
      <c r="I1696" s="90" t="s">
        <v>123</v>
      </c>
      <c r="J1696" s="90" t="s">
        <v>4596</v>
      </c>
      <c r="K1696" s="90" t="s">
        <v>4597</v>
      </c>
      <c r="L1696" s="91">
        <v>3.15</v>
      </c>
      <c r="M1696" s="90" t="s">
        <v>2187</v>
      </c>
      <c r="N1696" s="87" t="s">
        <v>14038</v>
      </c>
      <c r="O1696" s="87" t="s">
        <v>15218</v>
      </c>
      <c r="P1696" s="87" t="s">
        <v>15228</v>
      </c>
      <c r="Q1696" s="92" t="s">
        <v>11391</v>
      </c>
      <c r="R1696" s="88" t="s">
        <v>11382</v>
      </c>
      <c r="S1696" s="88">
        <v>3.15</v>
      </c>
      <c r="T1696" s="88" t="s">
        <v>15220</v>
      </c>
      <c r="U1696" s="87" t="s">
        <v>15221</v>
      </c>
      <c r="V1696" s="87" t="s">
        <v>15222</v>
      </c>
      <c r="W1696" s="87" t="s">
        <v>14044</v>
      </c>
      <c r="X1696" s="87" t="s">
        <v>14045</v>
      </c>
      <c r="Y1696" s="87" t="s">
        <v>14046</v>
      </c>
    </row>
    <row r="1697" spans="1:25" ht="120" customHeight="1">
      <c r="A1697" s="73"/>
      <c r="B1697" s="85"/>
      <c r="C1697" s="73"/>
      <c r="D1697" s="86">
        <v>3</v>
      </c>
      <c r="E1697" s="87" t="s">
        <v>15229</v>
      </c>
      <c r="F1697" s="87" t="s">
        <v>8977</v>
      </c>
      <c r="G1697" s="88" t="s">
        <v>371</v>
      </c>
      <c r="H1697" s="88" t="s">
        <v>114</v>
      </c>
      <c r="I1697" s="90" t="s">
        <v>123</v>
      </c>
      <c r="J1697" s="90" t="s">
        <v>4596</v>
      </c>
      <c r="K1697" s="90" t="s">
        <v>4597</v>
      </c>
      <c r="L1697" s="91">
        <v>3.41</v>
      </c>
      <c r="M1697" s="90" t="s">
        <v>2187</v>
      </c>
      <c r="N1697" s="87" t="s">
        <v>14011</v>
      </c>
      <c r="O1697" s="87" t="s">
        <v>15230</v>
      </c>
      <c r="P1697" s="87" t="s">
        <v>15231</v>
      </c>
      <c r="Q1697" s="92" t="s">
        <v>11381</v>
      </c>
      <c r="R1697" s="88" t="s">
        <v>11382</v>
      </c>
      <c r="S1697" s="88">
        <v>3.41</v>
      </c>
      <c r="T1697" s="88" t="s">
        <v>15232</v>
      </c>
      <c r="U1697" s="87" t="s">
        <v>14015</v>
      </c>
      <c r="V1697" s="87" t="s">
        <v>11593</v>
      </c>
      <c r="W1697" s="87" t="s">
        <v>14016</v>
      </c>
      <c r="X1697" s="87" t="s">
        <v>14017</v>
      </c>
      <c r="Y1697" s="87" t="s">
        <v>24</v>
      </c>
    </row>
    <row r="1698" spans="1:25" ht="120" customHeight="1">
      <c r="A1698" s="73"/>
      <c r="B1698" s="85"/>
      <c r="C1698" s="73"/>
      <c r="D1698" s="86">
        <v>71</v>
      </c>
      <c r="E1698" s="87" t="s">
        <v>15233</v>
      </c>
      <c r="F1698" s="87" t="s">
        <v>8977</v>
      </c>
      <c r="G1698" s="88" t="s">
        <v>371</v>
      </c>
      <c r="H1698" s="88" t="s">
        <v>114</v>
      </c>
      <c r="I1698" s="90" t="s">
        <v>123</v>
      </c>
      <c r="J1698" s="90" t="s">
        <v>4596</v>
      </c>
      <c r="K1698" s="90" t="s">
        <v>4597</v>
      </c>
      <c r="L1698" s="91">
        <v>3.41</v>
      </c>
      <c r="M1698" s="90" t="s">
        <v>2187</v>
      </c>
      <c r="N1698" s="87" t="s">
        <v>14038</v>
      </c>
      <c r="O1698" s="87" t="s">
        <v>15234</v>
      </c>
      <c r="P1698" s="87" t="s">
        <v>15235</v>
      </c>
      <c r="Q1698" s="92" t="s">
        <v>11381</v>
      </c>
      <c r="R1698" s="88" t="s">
        <v>11382</v>
      </c>
      <c r="S1698" s="88">
        <v>3.41</v>
      </c>
      <c r="T1698" s="88" t="s">
        <v>15220</v>
      </c>
      <c r="U1698" s="87" t="s">
        <v>15221</v>
      </c>
      <c r="V1698" s="87" t="s">
        <v>15222</v>
      </c>
      <c r="W1698" s="87" t="s">
        <v>14044</v>
      </c>
      <c r="X1698" s="87" t="s">
        <v>14045</v>
      </c>
      <c r="Y1698" s="87" t="s">
        <v>14046</v>
      </c>
    </row>
    <row r="1699" spans="1:25" ht="120" customHeight="1">
      <c r="A1699" s="73"/>
      <c r="B1699" s="85"/>
      <c r="C1699" s="73"/>
      <c r="D1699" s="86">
        <v>71</v>
      </c>
      <c r="E1699" s="87" t="s">
        <v>15236</v>
      </c>
      <c r="F1699" s="87" t="s">
        <v>8977</v>
      </c>
      <c r="G1699" s="88" t="s">
        <v>371</v>
      </c>
      <c r="H1699" s="88" t="s">
        <v>114</v>
      </c>
      <c r="I1699" s="90" t="s">
        <v>123</v>
      </c>
      <c r="J1699" s="90" t="s">
        <v>4596</v>
      </c>
      <c r="K1699" s="90" t="s">
        <v>4597</v>
      </c>
      <c r="L1699" s="91">
        <v>3.41</v>
      </c>
      <c r="M1699" s="90" t="s">
        <v>2187</v>
      </c>
      <c r="N1699" s="87" t="s">
        <v>14038</v>
      </c>
      <c r="O1699" s="87" t="s">
        <v>15234</v>
      </c>
      <c r="P1699" s="87" t="s">
        <v>15237</v>
      </c>
      <c r="Q1699" s="92" t="s">
        <v>11391</v>
      </c>
      <c r="R1699" s="88" t="s">
        <v>11382</v>
      </c>
      <c r="S1699" s="88">
        <v>3.41</v>
      </c>
      <c r="T1699" s="88" t="s">
        <v>15220</v>
      </c>
      <c r="U1699" s="87" t="s">
        <v>15221</v>
      </c>
      <c r="V1699" s="87" t="s">
        <v>15222</v>
      </c>
      <c r="W1699" s="87" t="s">
        <v>14044</v>
      </c>
      <c r="X1699" s="87" t="s">
        <v>14045</v>
      </c>
      <c r="Y1699" s="87" t="s">
        <v>14046</v>
      </c>
    </row>
    <row r="1700" spans="1:25" ht="120" customHeight="1">
      <c r="A1700" s="73"/>
      <c r="B1700" s="85"/>
      <c r="C1700" s="73"/>
      <c r="D1700" s="86">
        <v>71</v>
      </c>
      <c r="E1700" s="87" t="s">
        <v>15238</v>
      </c>
      <c r="F1700" s="87" t="s">
        <v>8977</v>
      </c>
      <c r="G1700" s="88" t="s">
        <v>371</v>
      </c>
      <c r="H1700" s="88" t="s">
        <v>114</v>
      </c>
      <c r="I1700" s="90" t="s">
        <v>123</v>
      </c>
      <c r="J1700" s="90" t="s">
        <v>4596</v>
      </c>
      <c r="K1700" s="90" t="s">
        <v>4597</v>
      </c>
      <c r="L1700" s="91">
        <v>3.41</v>
      </c>
      <c r="M1700" s="90" t="s">
        <v>2187</v>
      </c>
      <c r="N1700" s="87" t="s">
        <v>14038</v>
      </c>
      <c r="O1700" s="87" t="s">
        <v>15234</v>
      </c>
      <c r="P1700" s="87" t="s">
        <v>15239</v>
      </c>
      <c r="Q1700" s="92" t="s">
        <v>11391</v>
      </c>
      <c r="R1700" s="88" t="s">
        <v>11382</v>
      </c>
      <c r="S1700" s="88">
        <v>3.41</v>
      </c>
      <c r="T1700" s="88" t="s">
        <v>15220</v>
      </c>
      <c r="U1700" s="87" t="s">
        <v>15221</v>
      </c>
      <c r="V1700" s="87" t="s">
        <v>15222</v>
      </c>
      <c r="W1700" s="87" t="s">
        <v>14044</v>
      </c>
      <c r="X1700" s="87" t="s">
        <v>14045</v>
      </c>
      <c r="Y1700" s="87" t="s">
        <v>14046</v>
      </c>
    </row>
    <row r="1701" spans="1:25" ht="120" customHeight="1">
      <c r="A1701" s="73"/>
      <c r="B1701" s="85"/>
      <c r="C1701" s="73"/>
      <c r="D1701" s="86">
        <v>71</v>
      </c>
      <c r="E1701" s="87" t="s">
        <v>15240</v>
      </c>
      <c r="F1701" s="87" t="s">
        <v>8977</v>
      </c>
      <c r="G1701" s="88" t="s">
        <v>371</v>
      </c>
      <c r="H1701" s="88" t="s">
        <v>114</v>
      </c>
      <c r="I1701" s="90" t="s">
        <v>123</v>
      </c>
      <c r="J1701" s="90" t="s">
        <v>4596</v>
      </c>
      <c r="K1701" s="90" t="s">
        <v>4597</v>
      </c>
      <c r="L1701" s="91">
        <v>3.41</v>
      </c>
      <c r="M1701" s="90" t="s">
        <v>2187</v>
      </c>
      <c r="N1701" s="87" t="s">
        <v>14038</v>
      </c>
      <c r="O1701" s="87" t="s">
        <v>15234</v>
      </c>
      <c r="P1701" s="87" t="s">
        <v>15241</v>
      </c>
      <c r="Q1701" s="92" t="s">
        <v>11391</v>
      </c>
      <c r="R1701" s="88" t="s">
        <v>11382</v>
      </c>
      <c r="S1701" s="88">
        <v>3.41</v>
      </c>
      <c r="T1701" s="88" t="s">
        <v>15220</v>
      </c>
      <c r="U1701" s="87" t="s">
        <v>15221</v>
      </c>
      <c r="V1701" s="87" t="s">
        <v>15222</v>
      </c>
      <c r="W1701" s="87" t="s">
        <v>14044</v>
      </c>
      <c r="X1701" s="87" t="s">
        <v>14045</v>
      </c>
      <c r="Y1701" s="87" t="s">
        <v>14046</v>
      </c>
    </row>
    <row r="1702" spans="1:25" ht="120" customHeight="1">
      <c r="A1702" s="73"/>
      <c r="B1702" s="85"/>
      <c r="C1702" s="73"/>
      <c r="D1702" s="86">
        <v>71</v>
      </c>
      <c r="E1702" s="87" t="s">
        <v>15242</v>
      </c>
      <c r="F1702" s="87" t="s">
        <v>8979</v>
      </c>
      <c r="G1702" s="88" t="s">
        <v>371</v>
      </c>
      <c r="H1702" s="88" t="s">
        <v>114</v>
      </c>
      <c r="I1702" s="90" t="s">
        <v>123</v>
      </c>
      <c r="J1702" s="90" t="s">
        <v>4612</v>
      </c>
      <c r="K1702" s="90" t="s">
        <v>4597</v>
      </c>
      <c r="L1702" s="91">
        <v>2.7</v>
      </c>
      <c r="M1702" s="90" t="s">
        <v>2187</v>
      </c>
      <c r="N1702" s="87" t="s">
        <v>14038</v>
      </c>
      <c r="O1702" s="87" t="s">
        <v>15243</v>
      </c>
      <c r="P1702" s="87" t="s">
        <v>15244</v>
      </c>
      <c r="Q1702" s="92" t="s">
        <v>11381</v>
      </c>
      <c r="R1702" s="88" t="s">
        <v>11382</v>
      </c>
      <c r="S1702" s="88">
        <v>2.7</v>
      </c>
      <c r="T1702" s="88" t="s">
        <v>15245</v>
      </c>
      <c r="U1702" s="87" t="s">
        <v>14042</v>
      </c>
      <c r="V1702" s="87" t="s">
        <v>15246</v>
      </c>
      <c r="W1702" s="87" t="s">
        <v>14044</v>
      </c>
      <c r="X1702" s="87" t="s">
        <v>14045</v>
      </c>
      <c r="Y1702" s="87" t="s">
        <v>14046</v>
      </c>
    </row>
    <row r="1703" spans="1:25" ht="120" customHeight="1">
      <c r="A1703" s="73"/>
      <c r="B1703" s="85"/>
      <c r="C1703" s="73"/>
      <c r="D1703" s="86">
        <v>71</v>
      </c>
      <c r="E1703" s="87" t="s">
        <v>15247</v>
      </c>
      <c r="F1703" s="87" t="s">
        <v>8983</v>
      </c>
      <c r="G1703" s="88" t="s">
        <v>371</v>
      </c>
      <c r="H1703" s="88" t="s">
        <v>114</v>
      </c>
      <c r="I1703" s="90" t="s">
        <v>123</v>
      </c>
      <c r="J1703" s="90" t="s">
        <v>4621</v>
      </c>
      <c r="K1703" s="90" t="s">
        <v>4597</v>
      </c>
      <c r="L1703" s="91">
        <v>1.8</v>
      </c>
      <c r="M1703" s="90" t="s">
        <v>2187</v>
      </c>
      <c r="N1703" s="87" t="s">
        <v>14038</v>
      </c>
      <c r="O1703" s="87" t="s">
        <v>15248</v>
      </c>
      <c r="P1703" s="87" t="s">
        <v>15249</v>
      </c>
      <c r="Q1703" s="92" t="s">
        <v>11381</v>
      </c>
      <c r="R1703" s="88" t="s">
        <v>11382</v>
      </c>
      <c r="S1703" s="88">
        <v>1.8</v>
      </c>
      <c r="T1703" s="88" t="s">
        <v>15245</v>
      </c>
      <c r="U1703" s="87" t="s">
        <v>14042</v>
      </c>
      <c r="V1703" s="87" t="s">
        <v>15246</v>
      </c>
      <c r="W1703" s="87" t="s">
        <v>14044</v>
      </c>
      <c r="X1703" s="87" t="s">
        <v>15250</v>
      </c>
      <c r="Y1703" s="87" t="s">
        <v>14046</v>
      </c>
    </row>
    <row r="1704" spans="1:25" ht="90.75" customHeight="1">
      <c r="A1704" s="73"/>
      <c r="B1704" s="85"/>
      <c r="C1704" s="73"/>
      <c r="D1704" s="86">
        <v>71</v>
      </c>
      <c r="E1704" s="87" t="s">
        <v>15251</v>
      </c>
      <c r="F1704" s="87" t="s">
        <v>8987</v>
      </c>
      <c r="G1704" s="88" t="s">
        <v>371</v>
      </c>
      <c r="H1704" s="88" t="s">
        <v>114</v>
      </c>
      <c r="I1704" s="90" t="s">
        <v>123</v>
      </c>
      <c r="J1704" s="90" t="s">
        <v>4629</v>
      </c>
      <c r="K1704" s="90" t="s">
        <v>4597</v>
      </c>
      <c r="L1704" s="91">
        <v>2.04</v>
      </c>
      <c r="M1704" s="90" t="s">
        <v>2187</v>
      </c>
      <c r="N1704" s="87" t="s">
        <v>14038</v>
      </c>
      <c r="O1704" s="87" t="s">
        <v>15252</v>
      </c>
      <c r="P1704" s="87" t="s">
        <v>15253</v>
      </c>
      <c r="Q1704" s="92" t="s">
        <v>11381</v>
      </c>
      <c r="R1704" s="88" t="s">
        <v>11382</v>
      </c>
      <c r="S1704" s="88">
        <v>2.04</v>
      </c>
      <c r="T1704" s="88" t="s">
        <v>15220</v>
      </c>
      <c r="U1704" s="87" t="s">
        <v>15254</v>
      </c>
      <c r="V1704" s="87" t="s">
        <v>15255</v>
      </c>
      <c r="W1704" s="87" t="s">
        <v>14044</v>
      </c>
      <c r="X1704" s="87" t="s">
        <v>15250</v>
      </c>
      <c r="Y1704" s="87" t="s">
        <v>14046</v>
      </c>
    </row>
    <row r="1705" spans="1:25" ht="90.75" customHeight="1">
      <c r="A1705" s="73"/>
      <c r="B1705" s="85"/>
      <c r="C1705" s="73"/>
      <c r="D1705" s="86">
        <v>71</v>
      </c>
      <c r="E1705" s="87" t="s">
        <v>15256</v>
      </c>
      <c r="F1705" s="87" t="s">
        <v>8987</v>
      </c>
      <c r="G1705" s="88" t="s">
        <v>371</v>
      </c>
      <c r="H1705" s="88" t="s">
        <v>114</v>
      </c>
      <c r="I1705" s="90" t="s">
        <v>123</v>
      </c>
      <c r="J1705" s="90" t="s">
        <v>4629</v>
      </c>
      <c r="K1705" s="90" t="s">
        <v>4597</v>
      </c>
      <c r="L1705" s="91">
        <v>2.04</v>
      </c>
      <c r="M1705" s="90" t="s">
        <v>2187</v>
      </c>
      <c r="N1705" s="87" t="s">
        <v>14038</v>
      </c>
      <c r="O1705" s="87" t="s">
        <v>15252</v>
      </c>
      <c r="P1705" s="87" t="s">
        <v>15257</v>
      </c>
      <c r="Q1705" s="92" t="s">
        <v>11391</v>
      </c>
      <c r="R1705" s="88" t="s">
        <v>11382</v>
      </c>
      <c r="S1705" s="88">
        <v>2.04</v>
      </c>
      <c r="T1705" s="88" t="s">
        <v>15220</v>
      </c>
      <c r="U1705" s="87" t="s">
        <v>15254</v>
      </c>
      <c r="V1705" s="87" t="s">
        <v>15255</v>
      </c>
      <c r="W1705" s="87" t="s">
        <v>14044</v>
      </c>
      <c r="X1705" s="87" t="s">
        <v>15250</v>
      </c>
      <c r="Y1705" s="87" t="s">
        <v>14046</v>
      </c>
    </row>
    <row r="1706" spans="1:25" ht="90.75" customHeight="1">
      <c r="A1706" s="73"/>
      <c r="B1706" s="85"/>
      <c r="C1706" s="73"/>
      <c r="D1706" s="86">
        <v>71</v>
      </c>
      <c r="E1706" s="87" t="s">
        <v>15258</v>
      </c>
      <c r="F1706" s="87" t="s">
        <v>8987</v>
      </c>
      <c r="G1706" s="88" t="s">
        <v>371</v>
      </c>
      <c r="H1706" s="88" t="s">
        <v>114</v>
      </c>
      <c r="I1706" s="90" t="s">
        <v>123</v>
      </c>
      <c r="J1706" s="90" t="s">
        <v>4629</v>
      </c>
      <c r="K1706" s="90" t="s">
        <v>4597</v>
      </c>
      <c r="L1706" s="91">
        <v>2.04</v>
      </c>
      <c r="M1706" s="90" t="s">
        <v>2187</v>
      </c>
      <c r="N1706" s="87" t="s">
        <v>14038</v>
      </c>
      <c r="O1706" s="87" t="s">
        <v>15252</v>
      </c>
      <c r="P1706" s="87" t="s">
        <v>15259</v>
      </c>
      <c r="Q1706" s="92" t="s">
        <v>11391</v>
      </c>
      <c r="R1706" s="88" t="s">
        <v>11382</v>
      </c>
      <c r="S1706" s="88">
        <v>2.04</v>
      </c>
      <c r="T1706" s="88" t="s">
        <v>15220</v>
      </c>
      <c r="U1706" s="87" t="s">
        <v>15254</v>
      </c>
      <c r="V1706" s="87" t="s">
        <v>15255</v>
      </c>
      <c r="W1706" s="87" t="s">
        <v>14044</v>
      </c>
      <c r="X1706" s="87" t="s">
        <v>15250</v>
      </c>
      <c r="Y1706" s="87" t="s">
        <v>14046</v>
      </c>
    </row>
    <row r="1707" spans="1:25" ht="90.75" customHeight="1">
      <c r="A1707" s="73"/>
      <c r="B1707" s="85"/>
      <c r="C1707" s="73"/>
      <c r="D1707" s="86">
        <v>3</v>
      </c>
      <c r="E1707" s="87" t="s">
        <v>15260</v>
      </c>
      <c r="F1707" s="87" t="s">
        <v>8989</v>
      </c>
      <c r="G1707" s="88" t="s">
        <v>371</v>
      </c>
      <c r="H1707" s="88" t="s">
        <v>114</v>
      </c>
      <c r="I1707" s="90" t="s">
        <v>123</v>
      </c>
      <c r="J1707" s="90" t="s">
        <v>4629</v>
      </c>
      <c r="K1707" s="90" t="s">
        <v>4597</v>
      </c>
      <c r="L1707" s="91">
        <v>2.3199999999999998</v>
      </c>
      <c r="M1707" s="90" t="s">
        <v>2187</v>
      </c>
      <c r="N1707" s="87" t="s">
        <v>14011</v>
      </c>
      <c r="O1707" s="87" t="s">
        <v>15261</v>
      </c>
      <c r="P1707" s="87" t="s">
        <v>15262</v>
      </c>
      <c r="Q1707" s="92" t="s">
        <v>11381</v>
      </c>
      <c r="R1707" s="88" t="s">
        <v>11382</v>
      </c>
      <c r="S1707" s="88">
        <v>2.3199999999999998</v>
      </c>
      <c r="T1707" s="88" t="s">
        <v>15232</v>
      </c>
      <c r="U1707" s="87" t="s">
        <v>14015</v>
      </c>
      <c r="V1707" s="87" t="s">
        <v>11593</v>
      </c>
      <c r="W1707" s="87" t="s">
        <v>14016</v>
      </c>
      <c r="X1707" s="87" t="s">
        <v>14017</v>
      </c>
      <c r="Y1707" s="87" t="s">
        <v>24</v>
      </c>
    </row>
    <row r="1708" spans="1:25" ht="90.75" customHeight="1">
      <c r="A1708" s="73"/>
      <c r="B1708" s="85"/>
      <c r="C1708" s="73"/>
      <c r="D1708" s="86">
        <v>3</v>
      </c>
      <c r="E1708" s="87" t="s">
        <v>15263</v>
      </c>
      <c r="F1708" s="87" t="s">
        <v>8989</v>
      </c>
      <c r="G1708" s="88" t="s">
        <v>371</v>
      </c>
      <c r="H1708" s="88" t="s">
        <v>114</v>
      </c>
      <c r="I1708" s="90" t="s">
        <v>123</v>
      </c>
      <c r="J1708" s="90" t="s">
        <v>4629</v>
      </c>
      <c r="K1708" s="90" t="s">
        <v>4597</v>
      </c>
      <c r="L1708" s="91">
        <v>2.3199999999999998</v>
      </c>
      <c r="M1708" s="90" t="s">
        <v>2187</v>
      </c>
      <c r="N1708" s="87" t="s">
        <v>14011</v>
      </c>
      <c r="O1708" s="87" t="s">
        <v>15261</v>
      </c>
      <c r="P1708" s="87" t="s">
        <v>15264</v>
      </c>
      <c r="Q1708" s="92" t="s">
        <v>11381</v>
      </c>
      <c r="R1708" s="88" t="s">
        <v>11382</v>
      </c>
      <c r="S1708" s="88">
        <v>2.3199999999999998</v>
      </c>
      <c r="T1708" s="88" t="s">
        <v>15232</v>
      </c>
      <c r="U1708" s="87" t="s">
        <v>14015</v>
      </c>
      <c r="V1708" s="87" t="s">
        <v>11593</v>
      </c>
      <c r="W1708" s="87" t="s">
        <v>14016</v>
      </c>
      <c r="X1708" s="87" t="s">
        <v>14017</v>
      </c>
      <c r="Y1708" s="87" t="s">
        <v>24</v>
      </c>
    </row>
    <row r="1709" spans="1:25" ht="90.75" customHeight="1">
      <c r="A1709" s="73"/>
      <c r="B1709" s="85"/>
      <c r="C1709" s="73"/>
      <c r="D1709" s="86">
        <v>71</v>
      </c>
      <c r="E1709" s="87" t="s">
        <v>15265</v>
      </c>
      <c r="F1709" s="87" t="s">
        <v>8989</v>
      </c>
      <c r="G1709" s="88" t="s">
        <v>371</v>
      </c>
      <c r="H1709" s="88" t="s">
        <v>114</v>
      </c>
      <c r="I1709" s="90" t="s">
        <v>123</v>
      </c>
      <c r="J1709" s="90" t="s">
        <v>4629</v>
      </c>
      <c r="K1709" s="90" t="s">
        <v>4597</v>
      </c>
      <c r="L1709" s="91">
        <v>2.3199999999999998</v>
      </c>
      <c r="M1709" s="90" t="s">
        <v>2187</v>
      </c>
      <c r="N1709" s="87" t="s">
        <v>14038</v>
      </c>
      <c r="O1709" s="87" t="s">
        <v>15266</v>
      </c>
      <c r="P1709" s="87" t="s">
        <v>15267</v>
      </c>
      <c r="Q1709" s="92" t="s">
        <v>11381</v>
      </c>
      <c r="R1709" s="88" t="s">
        <v>11382</v>
      </c>
      <c r="S1709" s="88">
        <v>2.3199999999999998</v>
      </c>
      <c r="T1709" s="88" t="s">
        <v>15220</v>
      </c>
      <c r="U1709" s="87" t="s">
        <v>15221</v>
      </c>
      <c r="V1709" s="87" t="s">
        <v>15222</v>
      </c>
      <c r="W1709" s="87" t="s">
        <v>14044</v>
      </c>
      <c r="X1709" s="87" t="s">
        <v>14045</v>
      </c>
      <c r="Y1709" s="87" t="s">
        <v>14046</v>
      </c>
    </row>
    <row r="1710" spans="1:25" ht="90.75" customHeight="1">
      <c r="A1710" s="73"/>
      <c r="B1710" s="85"/>
      <c r="C1710" s="73"/>
      <c r="D1710" s="86">
        <v>71</v>
      </c>
      <c r="E1710" s="87" t="s">
        <v>15268</v>
      </c>
      <c r="F1710" s="87" t="s">
        <v>8989</v>
      </c>
      <c r="G1710" s="88" t="s">
        <v>371</v>
      </c>
      <c r="H1710" s="88" t="s">
        <v>114</v>
      </c>
      <c r="I1710" s="90" t="s">
        <v>123</v>
      </c>
      <c r="J1710" s="90" t="s">
        <v>4629</v>
      </c>
      <c r="K1710" s="90" t="s">
        <v>4597</v>
      </c>
      <c r="L1710" s="91">
        <v>2.3199999999999998</v>
      </c>
      <c r="M1710" s="90" t="s">
        <v>2187</v>
      </c>
      <c r="N1710" s="87" t="s">
        <v>14038</v>
      </c>
      <c r="O1710" s="87" t="s">
        <v>15266</v>
      </c>
      <c r="P1710" s="87" t="s">
        <v>15269</v>
      </c>
      <c r="Q1710" s="92" t="s">
        <v>11391</v>
      </c>
      <c r="R1710" s="88" t="s">
        <v>11382</v>
      </c>
      <c r="S1710" s="88">
        <v>2.3199999999999998</v>
      </c>
      <c r="T1710" s="88" t="s">
        <v>15220</v>
      </c>
      <c r="U1710" s="87" t="s">
        <v>15221</v>
      </c>
      <c r="V1710" s="87" t="s">
        <v>15222</v>
      </c>
      <c r="W1710" s="87" t="s">
        <v>14044</v>
      </c>
      <c r="X1710" s="87" t="s">
        <v>14045</v>
      </c>
      <c r="Y1710" s="87" t="s">
        <v>14046</v>
      </c>
    </row>
    <row r="1711" spans="1:25" ht="90.75" customHeight="1">
      <c r="A1711" s="73"/>
      <c r="B1711" s="85"/>
      <c r="C1711" s="73"/>
      <c r="D1711" s="86">
        <v>71</v>
      </c>
      <c r="E1711" s="87" t="s">
        <v>15270</v>
      </c>
      <c r="F1711" s="87" t="s">
        <v>8989</v>
      </c>
      <c r="G1711" s="88" t="s">
        <v>371</v>
      </c>
      <c r="H1711" s="88" t="s">
        <v>114</v>
      </c>
      <c r="I1711" s="90" t="s">
        <v>123</v>
      </c>
      <c r="J1711" s="90" t="s">
        <v>4629</v>
      </c>
      <c r="K1711" s="90" t="s">
        <v>4597</v>
      </c>
      <c r="L1711" s="91">
        <v>2.3199999999999998</v>
      </c>
      <c r="M1711" s="90" t="s">
        <v>2187</v>
      </c>
      <c r="N1711" s="87" t="s">
        <v>14038</v>
      </c>
      <c r="O1711" s="87" t="s">
        <v>15266</v>
      </c>
      <c r="P1711" s="87" t="s">
        <v>15271</v>
      </c>
      <c r="Q1711" s="92" t="s">
        <v>11391</v>
      </c>
      <c r="R1711" s="88" t="s">
        <v>11382</v>
      </c>
      <c r="S1711" s="88">
        <v>2.3199999999999998</v>
      </c>
      <c r="T1711" s="88" t="s">
        <v>15220</v>
      </c>
      <c r="U1711" s="87" t="s">
        <v>15221</v>
      </c>
      <c r="V1711" s="87" t="s">
        <v>15222</v>
      </c>
      <c r="W1711" s="87" t="s">
        <v>14044</v>
      </c>
      <c r="X1711" s="87" t="s">
        <v>14045</v>
      </c>
      <c r="Y1711" s="87" t="s">
        <v>14046</v>
      </c>
    </row>
    <row r="1712" spans="1:25" ht="90.75" customHeight="1">
      <c r="A1712" s="73"/>
      <c r="B1712" s="85"/>
      <c r="C1712" s="73"/>
      <c r="D1712" s="86">
        <v>71</v>
      </c>
      <c r="E1712" s="87" t="s">
        <v>15272</v>
      </c>
      <c r="F1712" s="87" t="s">
        <v>8989</v>
      </c>
      <c r="G1712" s="88" t="s">
        <v>371</v>
      </c>
      <c r="H1712" s="88" t="s">
        <v>114</v>
      </c>
      <c r="I1712" s="90" t="s">
        <v>123</v>
      </c>
      <c r="J1712" s="90" t="s">
        <v>4629</v>
      </c>
      <c r="K1712" s="90" t="s">
        <v>4597</v>
      </c>
      <c r="L1712" s="91">
        <v>2.3199999999999998</v>
      </c>
      <c r="M1712" s="90" t="s">
        <v>2187</v>
      </c>
      <c r="N1712" s="87" t="s">
        <v>14038</v>
      </c>
      <c r="O1712" s="87" t="s">
        <v>15266</v>
      </c>
      <c r="P1712" s="87" t="s">
        <v>15273</v>
      </c>
      <c r="Q1712" s="92" t="s">
        <v>11391</v>
      </c>
      <c r="R1712" s="88" t="s">
        <v>11382</v>
      </c>
      <c r="S1712" s="88">
        <v>2.3199999999999998</v>
      </c>
      <c r="T1712" s="88" t="s">
        <v>15220</v>
      </c>
      <c r="U1712" s="87" t="s">
        <v>15221</v>
      </c>
      <c r="V1712" s="87" t="s">
        <v>15222</v>
      </c>
      <c r="W1712" s="87" t="s">
        <v>14044</v>
      </c>
      <c r="X1712" s="87" t="s">
        <v>14045</v>
      </c>
      <c r="Y1712" s="87" t="s">
        <v>14046</v>
      </c>
    </row>
    <row r="1713" spans="1:25" ht="90.75" customHeight="1">
      <c r="A1713" s="73"/>
      <c r="B1713" s="85"/>
      <c r="C1713" s="73"/>
      <c r="D1713" s="86">
        <v>71</v>
      </c>
      <c r="E1713" s="87" t="s">
        <v>15274</v>
      </c>
      <c r="F1713" s="87" t="s">
        <v>8989</v>
      </c>
      <c r="G1713" s="88" t="s">
        <v>371</v>
      </c>
      <c r="H1713" s="88" t="s">
        <v>114</v>
      </c>
      <c r="I1713" s="90" t="s">
        <v>123</v>
      </c>
      <c r="J1713" s="90" t="s">
        <v>4629</v>
      </c>
      <c r="K1713" s="90" t="s">
        <v>4597</v>
      </c>
      <c r="L1713" s="91">
        <v>2.3199999999999998</v>
      </c>
      <c r="M1713" s="90" t="s">
        <v>2187</v>
      </c>
      <c r="N1713" s="87" t="s">
        <v>14038</v>
      </c>
      <c r="O1713" s="87" t="s">
        <v>15266</v>
      </c>
      <c r="P1713" s="87" t="s">
        <v>15275</v>
      </c>
      <c r="Q1713" s="92" t="s">
        <v>11391</v>
      </c>
      <c r="R1713" s="88" t="s">
        <v>11382</v>
      </c>
      <c r="S1713" s="88">
        <v>2.3199999999999998</v>
      </c>
      <c r="T1713" s="88" t="s">
        <v>15220</v>
      </c>
      <c r="U1713" s="87" t="s">
        <v>15221</v>
      </c>
      <c r="V1713" s="87" t="s">
        <v>15222</v>
      </c>
      <c r="W1713" s="87" t="s">
        <v>14044</v>
      </c>
      <c r="X1713" s="87" t="s">
        <v>14045</v>
      </c>
      <c r="Y1713" s="87" t="s">
        <v>14046</v>
      </c>
    </row>
    <row r="1714" spans="1:25" ht="90.75" customHeight="1">
      <c r="A1714" s="73"/>
      <c r="B1714" s="85"/>
      <c r="C1714" s="73"/>
      <c r="D1714" s="86">
        <v>71</v>
      </c>
      <c r="E1714" s="87" t="s">
        <v>15276</v>
      </c>
      <c r="F1714" s="87" t="s">
        <v>8989</v>
      </c>
      <c r="G1714" s="88" t="s">
        <v>371</v>
      </c>
      <c r="H1714" s="88" t="s">
        <v>114</v>
      </c>
      <c r="I1714" s="90" t="s">
        <v>123</v>
      </c>
      <c r="J1714" s="90" t="s">
        <v>4629</v>
      </c>
      <c r="K1714" s="90" t="s">
        <v>4597</v>
      </c>
      <c r="L1714" s="91">
        <v>2.3199999999999998</v>
      </c>
      <c r="M1714" s="90" t="s">
        <v>2187</v>
      </c>
      <c r="N1714" s="87" t="s">
        <v>14038</v>
      </c>
      <c r="O1714" s="87" t="s">
        <v>15266</v>
      </c>
      <c r="P1714" s="87" t="s">
        <v>15277</v>
      </c>
      <c r="Q1714" s="92" t="s">
        <v>11391</v>
      </c>
      <c r="R1714" s="88" t="s">
        <v>11382</v>
      </c>
      <c r="S1714" s="88">
        <v>2.3199999999999998</v>
      </c>
      <c r="T1714" s="88" t="s">
        <v>15220</v>
      </c>
      <c r="U1714" s="87" t="s">
        <v>15221</v>
      </c>
      <c r="V1714" s="87" t="s">
        <v>15222</v>
      </c>
      <c r="W1714" s="87" t="s">
        <v>14044</v>
      </c>
      <c r="X1714" s="87" t="s">
        <v>14045</v>
      </c>
      <c r="Y1714" s="87" t="s">
        <v>14046</v>
      </c>
    </row>
    <row r="1715" spans="1:25" ht="90.75" customHeight="1">
      <c r="A1715" s="73"/>
      <c r="B1715" s="85"/>
      <c r="C1715" s="73"/>
      <c r="D1715" s="86">
        <v>71</v>
      </c>
      <c r="E1715" s="87" t="s">
        <v>15278</v>
      </c>
      <c r="F1715" s="87" t="s">
        <v>8989</v>
      </c>
      <c r="G1715" s="88" t="s">
        <v>371</v>
      </c>
      <c r="H1715" s="88" t="s">
        <v>114</v>
      </c>
      <c r="I1715" s="90" t="s">
        <v>123</v>
      </c>
      <c r="J1715" s="90" t="s">
        <v>4629</v>
      </c>
      <c r="K1715" s="90" t="s">
        <v>4597</v>
      </c>
      <c r="L1715" s="91">
        <v>2.3199999999999998</v>
      </c>
      <c r="M1715" s="90" t="s">
        <v>2187</v>
      </c>
      <c r="N1715" s="87" t="s">
        <v>14038</v>
      </c>
      <c r="O1715" s="87" t="s">
        <v>15266</v>
      </c>
      <c r="P1715" s="87" t="s">
        <v>15279</v>
      </c>
      <c r="Q1715" s="92" t="s">
        <v>11391</v>
      </c>
      <c r="R1715" s="88" t="s">
        <v>11382</v>
      </c>
      <c r="S1715" s="88">
        <v>2.3199999999999998</v>
      </c>
      <c r="T1715" s="88" t="s">
        <v>15220</v>
      </c>
      <c r="U1715" s="87" t="s">
        <v>15221</v>
      </c>
      <c r="V1715" s="87" t="s">
        <v>15222</v>
      </c>
      <c r="W1715" s="87" t="s">
        <v>14044</v>
      </c>
      <c r="X1715" s="87" t="s">
        <v>14045</v>
      </c>
      <c r="Y1715" s="87" t="s">
        <v>14046</v>
      </c>
    </row>
    <row r="1716" spans="1:25" ht="90.75" customHeight="1">
      <c r="A1716" s="73"/>
      <c r="B1716" s="85"/>
      <c r="C1716" s="73"/>
      <c r="D1716" s="86">
        <v>71</v>
      </c>
      <c r="E1716" s="87" t="s">
        <v>15280</v>
      </c>
      <c r="F1716" s="87" t="s">
        <v>8989</v>
      </c>
      <c r="G1716" s="88" t="s">
        <v>371</v>
      </c>
      <c r="H1716" s="88" t="s">
        <v>114</v>
      </c>
      <c r="I1716" s="90" t="s">
        <v>123</v>
      </c>
      <c r="J1716" s="90" t="s">
        <v>4629</v>
      </c>
      <c r="K1716" s="90" t="s">
        <v>4597</v>
      </c>
      <c r="L1716" s="91">
        <v>2.3199999999999998</v>
      </c>
      <c r="M1716" s="90" t="s">
        <v>2187</v>
      </c>
      <c r="N1716" s="87" t="s">
        <v>14038</v>
      </c>
      <c r="O1716" s="87" t="s">
        <v>15266</v>
      </c>
      <c r="P1716" s="87" t="s">
        <v>15281</v>
      </c>
      <c r="Q1716" s="92" t="s">
        <v>11391</v>
      </c>
      <c r="R1716" s="88" t="s">
        <v>11382</v>
      </c>
      <c r="S1716" s="88">
        <v>2.3199999999999998</v>
      </c>
      <c r="T1716" s="88" t="s">
        <v>15220</v>
      </c>
      <c r="U1716" s="87" t="s">
        <v>15221</v>
      </c>
      <c r="V1716" s="87" t="s">
        <v>15222</v>
      </c>
      <c r="W1716" s="87" t="s">
        <v>14044</v>
      </c>
      <c r="X1716" s="87" t="s">
        <v>14045</v>
      </c>
      <c r="Y1716" s="87" t="s">
        <v>14046</v>
      </c>
    </row>
    <row r="1717" spans="1:25" ht="90.75" customHeight="1">
      <c r="A1717" s="73"/>
      <c r="B1717" s="85"/>
      <c r="C1717" s="73"/>
      <c r="D1717" s="86">
        <v>3</v>
      </c>
      <c r="E1717" s="87" t="s">
        <v>15282</v>
      </c>
      <c r="F1717" s="87" t="s">
        <v>8991</v>
      </c>
      <c r="G1717" s="88" t="s">
        <v>371</v>
      </c>
      <c r="H1717" s="88" t="s">
        <v>114</v>
      </c>
      <c r="I1717" s="90" t="s">
        <v>123</v>
      </c>
      <c r="J1717" s="90" t="s">
        <v>4629</v>
      </c>
      <c r="K1717" s="90" t="s">
        <v>4597</v>
      </c>
      <c r="L1717" s="91">
        <v>2.3199999999999998</v>
      </c>
      <c r="M1717" s="90" t="s">
        <v>2187</v>
      </c>
      <c r="N1717" s="87" t="s">
        <v>14011</v>
      </c>
      <c r="O1717" s="87" t="s">
        <v>15261</v>
      </c>
      <c r="P1717" s="87" t="s">
        <v>15283</v>
      </c>
      <c r="Q1717" s="92" t="s">
        <v>11381</v>
      </c>
      <c r="R1717" s="88" t="s">
        <v>11382</v>
      </c>
      <c r="S1717" s="88">
        <v>2.3199999999999998</v>
      </c>
      <c r="T1717" s="88" t="s">
        <v>15232</v>
      </c>
      <c r="U1717" s="87" t="s">
        <v>14015</v>
      </c>
      <c r="V1717" s="87" t="s">
        <v>11593</v>
      </c>
      <c r="W1717" s="87" t="s">
        <v>14016</v>
      </c>
      <c r="X1717" s="87" t="s">
        <v>14017</v>
      </c>
      <c r="Y1717" s="87" t="s">
        <v>24</v>
      </c>
    </row>
    <row r="1718" spans="1:25" ht="90.75" customHeight="1">
      <c r="A1718" s="73"/>
      <c r="B1718" s="85"/>
      <c r="C1718" s="73"/>
      <c r="D1718" s="86">
        <v>71</v>
      </c>
      <c r="E1718" s="87" t="s">
        <v>15284</v>
      </c>
      <c r="F1718" s="87" t="s">
        <v>8991</v>
      </c>
      <c r="G1718" s="88" t="s">
        <v>371</v>
      </c>
      <c r="H1718" s="88" t="s">
        <v>114</v>
      </c>
      <c r="I1718" s="90" t="s">
        <v>123</v>
      </c>
      <c r="J1718" s="90" t="s">
        <v>4629</v>
      </c>
      <c r="K1718" s="90" t="s">
        <v>4597</v>
      </c>
      <c r="L1718" s="91">
        <v>2.3199999999999998</v>
      </c>
      <c r="M1718" s="90" t="s">
        <v>2187</v>
      </c>
      <c r="N1718" s="87" t="s">
        <v>14038</v>
      </c>
      <c r="O1718" s="87" t="s">
        <v>15285</v>
      </c>
      <c r="P1718" s="87" t="s">
        <v>15286</v>
      </c>
      <c r="Q1718" s="92" t="s">
        <v>11381</v>
      </c>
      <c r="R1718" s="88" t="s">
        <v>11382</v>
      </c>
      <c r="S1718" s="88">
        <v>2.3199999999999998</v>
      </c>
      <c r="T1718" s="88" t="s">
        <v>15220</v>
      </c>
      <c r="U1718" s="87" t="s">
        <v>15221</v>
      </c>
      <c r="V1718" s="87" t="s">
        <v>15222</v>
      </c>
      <c r="W1718" s="87" t="s">
        <v>14044</v>
      </c>
      <c r="X1718" s="87" t="s">
        <v>14045</v>
      </c>
      <c r="Y1718" s="87" t="s">
        <v>14046</v>
      </c>
    </row>
    <row r="1719" spans="1:25" ht="90.75" customHeight="1">
      <c r="A1719" s="73"/>
      <c r="B1719" s="85"/>
      <c r="C1719" s="73"/>
      <c r="D1719" s="86">
        <v>71</v>
      </c>
      <c r="E1719" s="87" t="s">
        <v>15287</v>
      </c>
      <c r="F1719" s="87" t="s">
        <v>8991</v>
      </c>
      <c r="G1719" s="88" t="s">
        <v>371</v>
      </c>
      <c r="H1719" s="88" t="s">
        <v>114</v>
      </c>
      <c r="I1719" s="90" t="s">
        <v>123</v>
      </c>
      <c r="J1719" s="90" t="s">
        <v>4629</v>
      </c>
      <c r="K1719" s="90" t="s">
        <v>4597</v>
      </c>
      <c r="L1719" s="91">
        <v>2.3199999999999998</v>
      </c>
      <c r="M1719" s="90" t="s">
        <v>2187</v>
      </c>
      <c r="N1719" s="87" t="s">
        <v>14038</v>
      </c>
      <c r="O1719" s="87" t="s">
        <v>15285</v>
      </c>
      <c r="P1719" s="87" t="s">
        <v>15288</v>
      </c>
      <c r="Q1719" s="92" t="s">
        <v>11391</v>
      </c>
      <c r="R1719" s="88" t="s">
        <v>11382</v>
      </c>
      <c r="S1719" s="88">
        <v>2.3199999999999998</v>
      </c>
      <c r="T1719" s="88" t="s">
        <v>15220</v>
      </c>
      <c r="U1719" s="87" t="s">
        <v>15221</v>
      </c>
      <c r="V1719" s="87" t="s">
        <v>15222</v>
      </c>
      <c r="W1719" s="87" t="s">
        <v>14044</v>
      </c>
      <c r="X1719" s="87" t="s">
        <v>14045</v>
      </c>
      <c r="Y1719" s="87" t="s">
        <v>14046</v>
      </c>
    </row>
    <row r="1720" spans="1:25" ht="90.75" customHeight="1">
      <c r="A1720" s="73"/>
      <c r="B1720" s="85"/>
      <c r="C1720" s="73"/>
      <c r="D1720" s="86">
        <v>71</v>
      </c>
      <c r="E1720" s="87" t="s">
        <v>15289</v>
      </c>
      <c r="F1720" s="87" t="s">
        <v>8991</v>
      </c>
      <c r="G1720" s="88" t="s">
        <v>371</v>
      </c>
      <c r="H1720" s="88" t="s">
        <v>114</v>
      </c>
      <c r="I1720" s="90" t="s">
        <v>123</v>
      </c>
      <c r="J1720" s="90" t="s">
        <v>4629</v>
      </c>
      <c r="K1720" s="90" t="s">
        <v>4597</v>
      </c>
      <c r="L1720" s="91">
        <v>2.3199999999999998</v>
      </c>
      <c r="M1720" s="90" t="s">
        <v>2187</v>
      </c>
      <c r="N1720" s="87" t="s">
        <v>14038</v>
      </c>
      <c r="O1720" s="87" t="s">
        <v>15285</v>
      </c>
      <c r="P1720" s="87" t="s">
        <v>15290</v>
      </c>
      <c r="Q1720" s="92" t="s">
        <v>11391</v>
      </c>
      <c r="R1720" s="88" t="s">
        <v>11382</v>
      </c>
      <c r="S1720" s="88">
        <v>2.3199999999999998</v>
      </c>
      <c r="T1720" s="88" t="s">
        <v>15220</v>
      </c>
      <c r="U1720" s="87" t="s">
        <v>15221</v>
      </c>
      <c r="V1720" s="87" t="s">
        <v>15222</v>
      </c>
      <c r="W1720" s="87" t="s">
        <v>14044</v>
      </c>
      <c r="X1720" s="87" t="s">
        <v>14045</v>
      </c>
      <c r="Y1720" s="87" t="s">
        <v>14046</v>
      </c>
    </row>
    <row r="1721" spans="1:25" ht="90.75" customHeight="1">
      <c r="A1721" s="73"/>
      <c r="B1721" s="85"/>
      <c r="C1721" s="73"/>
      <c r="D1721" s="86">
        <v>71</v>
      </c>
      <c r="E1721" s="87" t="s">
        <v>15291</v>
      </c>
      <c r="F1721" s="87" t="s">
        <v>8991</v>
      </c>
      <c r="G1721" s="88" t="s">
        <v>371</v>
      </c>
      <c r="H1721" s="88" t="s">
        <v>114</v>
      </c>
      <c r="I1721" s="90" t="s">
        <v>123</v>
      </c>
      <c r="J1721" s="90" t="s">
        <v>4629</v>
      </c>
      <c r="K1721" s="90" t="s">
        <v>4597</v>
      </c>
      <c r="L1721" s="91">
        <v>2.3199999999999998</v>
      </c>
      <c r="M1721" s="90" t="s">
        <v>2187</v>
      </c>
      <c r="N1721" s="87" t="s">
        <v>14038</v>
      </c>
      <c r="O1721" s="87" t="s">
        <v>15285</v>
      </c>
      <c r="P1721" s="87" t="s">
        <v>15292</v>
      </c>
      <c r="Q1721" s="92" t="s">
        <v>11391</v>
      </c>
      <c r="R1721" s="88" t="s">
        <v>11382</v>
      </c>
      <c r="S1721" s="88">
        <v>2.3199999999999998</v>
      </c>
      <c r="T1721" s="88" t="s">
        <v>15220</v>
      </c>
      <c r="U1721" s="87" t="s">
        <v>15221</v>
      </c>
      <c r="V1721" s="87" t="s">
        <v>15222</v>
      </c>
      <c r="W1721" s="87" t="s">
        <v>14044</v>
      </c>
      <c r="X1721" s="87" t="s">
        <v>14045</v>
      </c>
      <c r="Y1721" s="87" t="s">
        <v>14046</v>
      </c>
    </row>
    <row r="1722" spans="1:25" ht="90.75" customHeight="1">
      <c r="A1722" s="73"/>
      <c r="B1722" s="85"/>
      <c r="C1722" s="73"/>
      <c r="D1722" s="86">
        <v>71</v>
      </c>
      <c r="E1722" s="87" t="s">
        <v>15293</v>
      </c>
      <c r="F1722" s="87" t="s">
        <v>8991</v>
      </c>
      <c r="G1722" s="88" t="s">
        <v>371</v>
      </c>
      <c r="H1722" s="88" t="s">
        <v>114</v>
      </c>
      <c r="I1722" s="90" t="s">
        <v>123</v>
      </c>
      <c r="J1722" s="90" t="s">
        <v>4629</v>
      </c>
      <c r="K1722" s="90" t="s">
        <v>4597</v>
      </c>
      <c r="L1722" s="91">
        <v>2.3199999999999998</v>
      </c>
      <c r="M1722" s="90" t="s">
        <v>2187</v>
      </c>
      <c r="N1722" s="87" t="s">
        <v>14038</v>
      </c>
      <c r="O1722" s="87" t="s">
        <v>15285</v>
      </c>
      <c r="P1722" s="87" t="s">
        <v>15294</v>
      </c>
      <c r="Q1722" s="92" t="s">
        <v>11391</v>
      </c>
      <c r="R1722" s="88" t="s">
        <v>11382</v>
      </c>
      <c r="S1722" s="88">
        <v>2.3199999999999998</v>
      </c>
      <c r="T1722" s="88" t="s">
        <v>15220</v>
      </c>
      <c r="U1722" s="87" t="s">
        <v>15221</v>
      </c>
      <c r="V1722" s="87" t="s">
        <v>15222</v>
      </c>
      <c r="W1722" s="87" t="s">
        <v>14044</v>
      </c>
      <c r="X1722" s="87" t="s">
        <v>14045</v>
      </c>
      <c r="Y1722" s="87" t="s">
        <v>14046</v>
      </c>
    </row>
    <row r="1723" spans="1:25" ht="90.75" customHeight="1">
      <c r="A1723" s="73"/>
      <c r="B1723" s="85"/>
      <c r="C1723" s="73"/>
      <c r="D1723" s="86">
        <v>71</v>
      </c>
      <c r="E1723" s="87" t="s">
        <v>15295</v>
      </c>
      <c r="F1723" s="87" t="s">
        <v>8991</v>
      </c>
      <c r="G1723" s="88" t="s">
        <v>371</v>
      </c>
      <c r="H1723" s="88" t="s">
        <v>114</v>
      </c>
      <c r="I1723" s="90" t="s">
        <v>123</v>
      </c>
      <c r="J1723" s="90" t="s">
        <v>4629</v>
      </c>
      <c r="K1723" s="90" t="s">
        <v>4597</v>
      </c>
      <c r="L1723" s="91">
        <v>2.3199999999999998</v>
      </c>
      <c r="M1723" s="90" t="s">
        <v>2187</v>
      </c>
      <c r="N1723" s="87" t="s">
        <v>14038</v>
      </c>
      <c r="O1723" s="87" t="s">
        <v>15285</v>
      </c>
      <c r="P1723" s="87" t="s">
        <v>15296</v>
      </c>
      <c r="Q1723" s="92" t="s">
        <v>11391</v>
      </c>
      <c r="R1723" s="88" t="s">
        <v>11382</v>
      </c>
      <c r="S1723" s="88">
        <v>2.3199999999999998</v>
      </c>
      <c r="T1723" s="88" t="s">
        <v>15220</v>
      </c>
      <c r="U1723" s="87" t="s">
        <v>15221</v>
      </c>
      <c r="V1723" s="87" t="s">
        <v>15222</v>
      </c>
      <c r="W1723" s="87" t="s">
        <v>14044</v>
      </c>
      <c r="X1723" s="87" t="s">
        <v>14045</v>
      </c>
      <c r="Y1723" s="87" t="s">
        <v>14046</v>
      </c>
    </row>
    <row r="1724" spans="1:25" ht="90.75" customHeight="1">
      <c r="A1724" s="73"/>
      <c r="B1724" s="85"/>
      <c r="C1724" s="73"/>
      <c r="D1724" s="86">
        <v>71</v>
      </c>
      <c r="E1724" s="87" t="s">
        <v>15297</v>
      </c>
      <c r="F1724" s="87" t="s">
        <v>8991</v>
      </c>
      <c r="G1724" s="88" t="s">
        <v>371</v>
      </c>
      <c r="H1724" s="88" t="s">
        <v>114</v>
      </c>
      <c r="I1724" s="90" t="s">
        <v>123</v>
      </c>
      <c r="J1724" s="90" t="s">
        <v>4629</v>
      </c>
      <c r="K1724" s="90" t="s">
        <v>4597</v>
      </c>
      <c r="L1724" s="91">
        <v>2.3199999999999998</v>
      </c>
      <c r="M1724" s="90" t="s">
        <v>2187</v>
      </c>
      <c r="N1724" s="87" t="s">
        <v>14038</v>
      </c>
      <c r="O1724" s="87" t="s">
        <v>15285</v>
      </c>
      <c r="P1724" s="87" t="s">
        <v>15298</v>
      </c>
      <c r="Q1724" s="92" t="s">
        <v>11391</v>
      </c>
      <c r="R1724" s="88" t="s">
        <v>11382</v>
      </c>
      <c r="S1724" s="88">
        <v>2.3199999999999998</v>
      </c>
      <c r="T1724" s="88" t="s">
        <v>15220</v>
      </c>
      <c r="U1724" s="87" t="s">
        <v>15221</v>
      </c>
      <c r="V1724" s="87" t="s">
        <v>15222</v>
      </c>
      <c r="W1724" s="87" t="s">
        <v>14044</v>
      </c>
      <c r="X1724" s="87" t="s">
        <v>14045</v>
      </c>
      <c r="Y1724" s="87" t="s">
        <v>14046</v>
      </c>
    </row>
    <row r="1725" spans="1:25" ht="90.75" customHeight="1">
      <c r="A1725" s="73"/>
      <c r="B1725" s="85"/>
      <c r="C1725" s="73"/>
      <c r="D1725" s="86">
        <v>71</v>
      </c>
      <c r="E1725" s="87" t="s">
        <v>15299</v>
      </c>
      <c r="F1725" s="87" t="s">
        <v>8991</v>
      </c>
      <c r="G1725" s="88" t="s">
        <v>371</v>
      </c>
      <c r="H1725" s="88" t="s">
        <v>114</v>
      </c>
      <c r="I1725" s="90" t="s">
        <v>123</v>
      </c>
      <c r="J1725" s="90" t="s">
        <v>4629</v>
      </c>
      <c r="K1725" s="90" t="s">
        <v>4597</v>
      </c>
      <c r="L1725" s="91">
        <v>2.3199999999999998</v>
      </c>
      <c r="M1725" s="90" t="s">
        <v>2187</v>
      </c>
      <c r="N1725" s="87" t="s">
        <v>14038</v>
      </c>
      <c r="O1725" s="87" t="s">
        <v>15285</v>
      </c>
      <c r="P1725" s="87" t="s">
        <v>15300</v>
      </c>
      <c r="Q1725" s="92" t="s">
        <v>11391</v>
      </c>
      <c r="R1725" s="88" t="s">
        <v>11382</v>
      </c>
      <c r="S1725" s="88">
        <v>2.3199999999999998</v>
      </c>
      <c r="T1725" s="88" t="s">
        <v>15220</v>
      </c>
      <c r="U1725" s="87" t="s">
        <v>15221</v>
      </c>
      <c r="V1725" s="87" t="s">
        <v>15222</v>
      </c>
      <c r="W1725" s="87" t="s">
        <v>14044</v>
      </c>
      <c r="X1725" s="87" t="s">
        <v>14045</v>
      </c>
      <c r="Y1725" s="87" t="s">
        <v>14046</v>
      </c>
    </row>
    <row r="1726" spans="1:25" ht="90.75" customHeight="1">
      <c r="A1726" s="73"/>
      <c r="B1726" s="85"/>
      <c r="C1726" s="73"/>
      <c r="D1726" s="86">
        <v>3</v>
      </c>
      <c r="E1726" s="87" t="s">
        <v>15301</v>
      </c>
      <c r="F1726" s="87" t="s">
        <v>8993</v>
      </c>
      <c r="G1726" s="88" t="s">
        <v>371</v>
      </c>
      <c r="H1726" s="88" t="s">
        <v>114</v>
      </c>
      <c r="I1726" s="90" t="s">
        <v>123</v>
      </c>
      <c r="J1726" s="90" t="s">
        <v>4629</v>
      </c>
      <c r="K1726" s="90" t="s">
        <v>4597</v>
      </c>
      <c r="L1726" s="91">
        <v>2.31</v>
      </c>
      <c r="M1726" s="90" t="s">
        <v>2187</v>
      </c>
      <c r="N1726" s="87" t="s">
        <v>14011</v>
      </c>
      <c r="O1726" s="87" t="s">
        <v>15261</v>
      </c>
      <c r="P1726" s="87" t="s">
        <v>15302</v>
      </c>
      <c r="Q1726" s="92" t="s">
        <v>11381</v>
      </c>
      <c r="R1726" s="88" t="s">
        <v>11382</v>
      </c>
      <c r="S1726" s="88">
        <v>2.31</v>
      </c>
      <c r="T1726" s="88" t="s">
        <v>15232</v>
      </c>
      <c r="U1726" s="87" t="s">
        <v>14015</v>
      </c>
      <c r="V1726" s="87" t="s">
        <v>11593</v>
      </c>
      <c r="W1726" s="87" t="s">
        <v>14016</v>
      </c>
      <c r="X1726" s="87" t="s">
        <v>14017</v>
      </c>
      <c r="Y1726" s="87" t="s">
        <v>24</v>
      </c>
    </row>
    <row r="1727" spans="1:25" ht="90.75" customHeight="1">
      <c r="A1727" s="73"/>
      <c r="B1727" s="85"/>
      <c r="C1727" s="73"/>
      <c r="D1727" s="86">
        <v>71</v>
      </c>
      <c r="E1727" s="87" t="s">
        <v>15303</v>
      </c>
      <c r="F1727" s="87" t="s">
        <v>8993</v>
      </c>
      <c r="G1727" s="88" t="s">
        <v>371</v>
      </c>
      <c r="H1727" s="88" t="s">
        <v>114</v>
      </c>
      <c r="I1727" s="90" t="s">
        <v>123</v>
      </c>
      <c r="J1727" s="90" t="s">
        <v>4629</v>
      </c>
      <c r="K1727" s="90" t="s">
        <v>4597</v>
      </c>
      <c r="L1727" s="91">
        <v>2.31</v>
      </c>
      <c r="M1727" s="90" t="s">
        <v>2187</v>
      </c>
      <c r="N1727" s="87" t="s">
        <v>14038</v>
      </c>
      <c r="O1727" s="87" t="s">
        <v>15304</v>
      </c>
      <c r="P1727" s="87" t="s">
        <v>15305</v>
      </c>
      <c r="Q1727" s="92" t="s">
        <v>11381</v>
      </c>
      <c r="R1727" s="88" t="s">
        <v>11382</v>
      </c>
      <c r="S1727" s="88">
        <v>2.31</v>
      </c>
      <c r="T1727" s="88" t="s">
        <v>15220</v>
      </c>
      <c r="U1727" s="87" t="s">
        <v>15221</v>
      </c>
      <c r="V1727" s="87" t="s">
        <v>15222</v>
      </c>
      <c r="W1727" s="87" t="s">
        <v>14044</v>
      </c>
      <c r="X1727" s="87" t="s">
        <v>14045</v>
      </c>
      <c r="Y1727" s="87" t="s">
        <v>14046</v>
      </c>
    </row>
    <row r="1728" spans="1:25" ht="90.75" customHeight="1">
      <c r="A1728" s="73"/>
      <c r="B1728" s="85"/>
      <c r="C1728" s="73"/>
      <c r="D1728" s="86">
        <v>71</v>
      </c>
      <c r="E1728" s="87" t="s">
        <v>15306</v>
      </c>
      <c r="F1728" s="87" t="s">
        <v>8993</v>
      </c>
      <c r="G1728" s="88" t="s">
        <v>371</v>
      </c>
      <c r="H1728" s="88" t="s">
        <v>114</v>
      </c>
      <c r="I1728" s="90" t="s">
        <v>123</v>
      </c>
      <c r="J1728" s="90" t="s">
        <v>4629</v>
      </c>
      <c r="K1728" s="90" t="s">
        <v>4597</v>
      </c>
      <c r="L1728" s="91">
        <v>2.31</v>
      </c>
      <c r="M1728" s="90" t="s">
        <v>2187</v>
      </c>
      <c r="N1728" s="87" t="s">
        <v>14038</v>
      </c>
      <c r="O1728" s="87" t="s">
        <v>15304</v>
      </c>
      <c r="P1728" s="87" t="s">
        <v>15307</v>
      </c>
      <c r="Q1728" s="92" t="s">
        <v>11391</v>
      </c>
      <c r="R1728" s="88" t="s">
        <v>11382</v>
      </c>
      <c r="S1728" s="88">
        <v>2.31</v>
      </c>
      <c r="T1728" s="88" t="s">
        <v>15220</v>
      </c>
      <c r="U1728" s="87" t="s">
        <v>15221</v>
      </c>
      <c r="V1728" s="87" t="s">
        <v>15222</v>
      </c>
      <c r="W1728" s="87" t="s">
        <v>14044</v>
      </c>
      <c r="X1728" s="87" t="s">
        <v>14045</v>
      </c>
      <c r="Y1728" s="87" t="s">
        <v>14046</v>
      </c>
    </row>
    <row r="1729" spans="1:25" ht="120" customHeight="1">
      <c r="A1729" s="73"/>
      <c r="B1729" s="85"/>
      <c r="C1729" s="73"/>
      <c r="D1729" s="86">
        <v>66</v>
      </c>
      <c r="E1729" s="87" t="s">
        <v>15308</v>
      </c>
      <c r="F1729" s="87" t="s">
        <v>8994</v>
      </c>
      <c r="G1729" s="88" t="s">
        <v>371</v>
      </c>
      <c r="H1729" s="88" t="s">
        <v>114</v>
      </c>
      <c r="I1729" s="90" t="s">
        <v>125</v>
      </c>
      <c r="J1729" s="90" t="s">
        <v>4650</v>
      </c>
      <c r="K1729" s="90" t="s">
        <v>4597</v>
      </c>
      <c r="L1729" s="91">
        <v>2.02</v>
      </c>
      <c r="M1729" s="90" t="s">
        <v>2187</v>
      </c>
      <c r="N1729" s="87" t="s">
        <v>11588</v>
      </c>
      <c r="O1729" s="87" t="s">
        <v>15309</v>
      </c>
      <c r="P1729" s="87" t="s">
        <v>15310</v>
      </c>
      <c r="Q1729" s="92" t="s">
        <v>11381</v>
      </c>
      <c r="R1729" s="88" t="s">
        <v>11382</v>
      </c>
      <c r="S1729" s="88">
        <v>2.02</v>
      </c>
      <c r="T1729" s="88" t="s">
        <v>15311</v>
      </c>
      <c r="U1729" s="87" t="s">
        <v>14100</v>
      </c>
      <c r="V1729" s="87" t="s">
        <v>11593</v>
      </c>
      <c r="W1729" s="87" t="s">
        <v>12715</v>
      </c>
      <c r="X1729" s="87" t="s">
        <v>11595</v>
      </c>
      <c r="Y1729" s="87" t="s">
        <v>12717</v>
      </c>
    </row>
    <row r="1730" spans="1:25" ht="120" customHeight="1">
      <c r="A1730" s="73"/>
      <c r="B1730" s="85"/>
      <c r="C1730" s="73"/>
      <c r="D1730" s="86">
        <v>66</v>
      </c>
      <c r="E1730" s="87" t="s">
        <v>15312</v>
      </c>
      <c r="F1730" s="87" t="s">
        <v>8994</v>
      </c>
      <c r="G1730" s="88" t="s">
        <v>371</v>
      </c>
      <c r="H1730" s="88" t="s">
        <v>114</v>
      </c>
      <c r="I1730" s="90" t="s">
        <v>125</v>
      </c>
      <c r="J1730" s="90" t="s">
        <v>4650</v>
      </c>
      <c r="K1730" s="90" t="s">
        <v>4597</v>
      </c>
      <c r="L1730" s="91">
        <v>2.02</v>
      </c>
      <c r="M1730" s="90" t="s">
        <v>2187</v>
      </c>
      <c r="N1730" s="87" t="s">
        <v>11588</v>
      </c>
      <c r="O1730" s="87" t="s">
        <v>15309</v>
      </c>
      <c r="P1730" s="87" t="s">
        <v>15313</v>
      </c>
      <c r="Q1730" s="92" t="s">
        <v>11391</v>
      </c>
      <c r="R1730" s="88" t="s">
        <v>11382</v>
      </c>
      <c r="S1730" s="88">
        <v>2.02</v>
      </c>
      <c r="T1730" s="88" t="s">
        <v>15311</v>
      </c>
      <c r="U1730" s="87" t="s">
        <v>14100</v>
      </c>
      <c r="V1730" s="87" t="s">
        <v>11593</v>
      </c>
      <c r="W1730" s="87" t="s">
        <v>12715</v>
      </c>
      <c r="X1730" s="87" t="s">
        <v>11595</v>
      </c>
      <c r="Y1730" s="87" t="s">
        <v>12717</v>
      </c>
    </row>
    <row r="1731" spans="1:25" ht="120" customHeight="1">
      <c r="A1731" s="73"/>
      <c r="B1731" s="85"/>
      <c r="C1731" s="73"/>
      <c r="D1731" s="86">
        <v>66</v>
      </c>
      <c r="E1731" s="87" t="s">
        <v>15314</v>
      </c>
      <c r="F1731" s="87" t="s">
        <v>8994</v>
      </c>
      <c r="G1731" s="88" t="s">
        <v>371</v>
      </c>
      <c r="H1731" s="88" t="s">
        <v>114</v>
      </c>
      <c r="I1731" s="90" t="s">
        <v>125</v>
      </c>
      <c r="J1731" s="90" t="s">
        <v>4650</v>
      </c>
      <c r="K1731" s="90" t="s">
        <v>4597</v>
      </c>
      <c r="L1731" s="91">
        <v>2.02</v>
      </c>
      <c r="M1731" s="90" t="s">
        <v>2187</v>
      </c>
      <c r="N1731" s="87" t="s">
        <v>11588</v>
      </c>
      <c r="O1731" s="87" t="s">
        <v>15309</v>
      </c>
      <c r="P1731" s="87" t="s">
        <v>15315</v>
      </c>
      <c r="Q1731" s="92" t="s">
        <v>11391</v>
      </c>
      <c r="R1731" s="88" t="s">
        <v>11382</v>
      </c>
      <c r="S1731" s="88">
        <v>2.02</v>
      </c>
      <c r="T1731" s="88" t="s">
        <v>15311</v>
      </c>
      <c r="U1731" s="87" t="s">
        <v>14100</v>
      </c>
      <c r="V1731" s="87" t="s">
        <v>11593</v>
      </c>
      <c r="W1731" s="87" t="s">
        <v>12715</v>
      </c>
      <c r="X1731" s="87" t="s">
        <v>11595</v>
      </c>
      <c r="Y1731" s="87" t="s">
        <v>12717</v>
      </c>
    </row>
    <row r="1732" spans="1:25" ht="120" customHeight="1">
      <c r="A1732" s="73"/>
      <c r="B1732" s="85"/>
      <c r="C1732" s="73"/>
      <c r="D1732" s="86">
        <v>66</v>
      </c>
      <c r="E1732" s="87" t="s">
        <v>15316</v>
      </c>
      <c r="F1732" s="87" t="s">
        <v>8994</v>
      </c>
      <c r="G1732" s="88" t="s">
        <v>371</v>
      </c>
      <c r="H1732" s="88" t="s">
        <v>114</v>
      </c>
      <c r="I1732" s="90" t="s">
        <v>125</v>
      </c>
      <c r="J1732" s="90" t="s">
        <v>4650</v>
      </c>
      <c r="K1732" s="90" t="s">
        <v>4597</v>
      </c>
      <c r="L1732" s="91">
        <v>2.02</v>
      </c>
      <c r="M1732" s="90" t="s">
        <v>2187</v>
      </c>
      <c r="N1732" s="87" t="s">
        <v>11588</v>
      </c>
      <c r="O1732" s="87" t="s">
        <v>15309</v>
      </c>
      <c r="P1732" s="87" t="s">
        <v>15317</v>
      </c>
      <c r="Q1732" s="92" t="s">
        <v>11391</v>
      </c>
      <c r="R1732" s="88" t="s">
        <v>11382</v>
      </c>
      <c r="S1732" s="88">
        <v>2.02</v>
      </c>
      <c r="T1732" s="88" t="s">
        <v>15311</v>
      </c>
      <c r="U1732" s="87" t="s">
        <v>14100</v>
      </c>
      <c r="V1732" s="87" t="s">
        <v>11593</v>
      </c>
      <c r="W1732" s="87" t="s">
        <v>12715</v>
      </c>
      <c r="X1732" s="87" t="s">
        <v>11595</v>
      </c>
      <c r="Y1732" s="87" t="s">
        <v>12717</v>
      </c>
    </row>
    <row r="1733" spans="1:25" ht="120" customHeight="1">
      <c r="A1733" s="73"/>
      <c r="B1733" s="85"/>
      <c r="C1733" s="73"/>
      <c r="D1733" s="86">
        <v>66</v>
      </c>
      <c r="E1733" s="87" t="s">
        <v>15318</v>
      </c>
      <c r="F1733" s="87" t="s">
        <v>8994</v>
      </c>
      <c r="G1733" s="88" t="s">
        <v>371</v>
      </c>
      <c r="H1733" s="88" t="s">
        <v>114</v>
      </c>
      <c r="I1733" s="90" t="s">
        <v>125</v>
      </c>
      <c r="J1733" s="90" t="s">
        <v>4650</v>
      </c>
      <c r="K1733" s="90" t="s">
        <v>4597</v>
      </c>
      <c r="L1733" s="91">
        <v>2.02</v>
      </c>
      <c r="M1733" s="90" t="s">
        <v>2187</v>
      </c>
      <c r="N1733" s="87" t="s">
        <v>11588</v>
      </c>
      <c r="O1733" s="87" t="s">
        <v>15309</v>
      </c>
      <c r="P1733" s="87" t="s">
        <v>15319</v>
      </c>
      <c r="Q1733" s="92" t="s">
        <v>11391</v>
      </c>
      <c r="R1733" s="88" t="s">
        <v>11382</v>
      </c>
      <c r="S1733" s="88">
        <v>2.02</v>
      </c>
      <c r="T1733" s="88" t="s">
        <v>15311</v>
      </c>
      <c r="U1733" s="87" t="s">
        <v>14100</v>
      </c>
      <c r="V1733" s="87" t="s">
        <v>11593</v>
      </c>
      <c r="W1733" s="87" t="s">
        <v>12715</v>
      </c>
      <c r="X1733" s="87" t="s">
        <v>11595</v>
      </c>
      <c r="Y1733" s="87" t="s">
        <v>12717</v>
      </c>
    </row>
    <row r="1734" spans="1:25" ht="120" customHeight="1">
      <c r="A1734" s="73"/>
      <c r="B1734" s="85"/>
      <c r="C1734" s="73"/>
      <c r="D1734" s="86">
        <v>66</v>
      </c>
      <c r="E1734" s="87" t="s">
        <v>15320</v>
      </c>
      <c r="F1734" s="87" t="s">
        <v>8994</v>
      </c>
      <c r="G1734" s="88" t="s">
        <v>371</v>
      </c>
      <c r="H1734" s="88" t="s">
        <v>114</v>
      </c>
      <c r="I1734" s="90" t="s">
        <v>125</v>
      </c>
      <c r="J1734" s="90" t="s">
        <v>4650</v>
      </c>
      <c r="K1734" s="90" t="s">
        <v>4597</v>
      </c>
      <c r="L1734" s="91">
        <v>2.02</v>
      </c>
      <c r="M1734" s="90" t="s">
        <v>2187</v>
      </c>
      <c r="N1734" s="87" t="s">
        <v>11588</v>
      </c>
      <c r="O1734" s="87" t="s">
        <v>15309</v>
      </c>
      <c r="P1734" s="87" t="s">
        <v>15321</v>
      </c>
      <c r="Q1734" s="92" t="s">
        <v>11391</v>
      </c>
      <c r="R1734" s="88" t="s">
        <v>11382</v>
      </c>
      <c r="S1734" s="88">
        <v>2.02</v>
      </c>
      <c r="T1734" s="88" t="s">
        <v>15311</v>
      </c>
      <c r="U1734" s="87" t="s">
        <v>14100</v>
      </c>
      <c r="V1734" s="87" t="s">
        <v>11593</v>
      </c>
      <c r="W1734" s="87" t="s">
        <v>12715</v>
      </c>
      <c r="X1734" s="87" t="s">
        <v>11595</v>
      </c>
      <c r="Y1734" s="87" t="s">
        <v>12717</v>
      </c>
    </row>
    <row r="1735" spans="1:25" ht="120" customHeight="1">
      <c r="A1735" s="73"/>
      <c r="B1735" s="85"/>
      <c r="C1735" s="73"/>
      <c r="D1735" s="86">
        <v>66</v>
      </c>
      <c r="E1735" s="87" t="s">
        <v>15322</v>
      </c>
      <c r="F1735" s="87" t="s">
        <v>8996</v>
      </c>
      <c r="G1735" s="88" t="s">
        <v>371</v>
      </c>
      <c r="H1735" s="88" t="s">
        <v>114</v>
      </c>
      <c r="I1735" s="90" t="s">
        <v>125</v>
      </c>
      <c r="J1735" s="90" t="s">
        <v>4650</v>
      </c>
      <c r="K1735" s="90" t="s">
        <v>4597</v>
      </c>
      <c r="L1735" s="91">
        <v>1.84</v>
      </c>
      <c r="M1735" s="90" t="s">
        <v>2187</v>
      </c>
      <c r="N1735" s="87" t="s">
        <v>11588</v>
      </c>
      <c r="O1735" s="87" t="s">
        <v>15309</v>
      </c>
      <c r="P1735" s="87" t="s">
        <v>15323</v>
      </c>
      <c r="Q1735" s="92" t="s">
        <v>11381</v>
      </c>
      <c r="R1735" s="88" t="s">
        <v>11382</v>
      </c>
      <c r="S1735" s="88">
        <v>1.84</v>
      </c>
      <c r="T1735" s="88" t="s">
        <v>15311</v>
      </c>
      <c r="U1735" s="87" t="s">
        <v>14100</v>
      </c>
      <c r="V1735" s="87" t="s">
        <v>11593</v>
      </c>
      <c r="W1735" s="87" t="s">
        <v>12715</v>
      </c>
      <c r="X1735" s="87" t="s">
        <v>11595</v>
      </c>
      <c r="Y1735" s="87" t="s">
        <v>12717</v>
      </c>
    </row>
    <row r="1736" spans="1:25" ht="120" customHeight="1">
      <c r="A1736" s="73"/>
      <c r="B1736" s="85"/>
      <c r="C1736" s="73"/>
      <c r="D1736" s="86">
        <v>66</v>
      </c>
      <c r="E1736" s="87" t="s">
        <v>15324</v>
      </c>
      <c r="F1736" s="87" t="s">
        <v>8996</v>
      </c>
      <c r="G1736" s="88" t="s">
        <v>371</v>
      </c>
      <c r="H1736" s="88" t="s">
        <v>114</v>
      </c>
      <c r="I1736" s="90" t="s">
        <v>125</v>
      </c>
      <c r="J1736" s="90" t="s">
        <v>4650</v>
      </c>
      <c r="K1736" s="90" t="s">
        <v>4597</v>
      </c>
      <c r="L1736" s="91">
        <v>1.84</v>
      </c>
      <c r="M1736" s="90" t="s">
        <v>2187</v>
      </c>
      <c r="N1736" s="87" t="s">
        <v>11588</v>
      </c>
      <c r="O1736" s="87" t="s">
        <v>15309</v>
      </c>
      <c r="P1736" s="87" t="s">
        <v>15325</v>
      </c>
      <c r="Q1736" s="92" t="s">
        <v>11391</v>
      </c>
      <c r="R1736" s="88" t="s">
        <v>11382</v>
      </c>
      <c r="S1736" s="88">
        <v>1.84</v>
      </c>
      <c r="T1736" s="88" t="s">
        <v>15311</v>
      </c>
      <c r="U1736" s="87" t="s">
        <v>14100</v>
      </c>
      <c r="V1736" s="87" t="s">
        <v>11593</v>
      </c>
      <c r="W1736" s="87" t="s">
        <v>12715</v>
      </c>
      <c r="X1736" s="87" t="s">
        <v>11595</v>
      </c>
      <c r="Y1736" s="87" t="s">
        <v>12717</v>
      </c>
    </row>
    <row r="1737" spans="1:25" ht="120" customHeight="1">
      <c r="A1737" s="73"/>
      <c r="B1737" s="85"/>
      <c r="C1737" s="73"/>
      <c r="D1737" s="86">
        <v>66</v>
      </c>
      <c r="E1737" s="87" t="s">
        <v>15326</v>
      </c>
      <c r="F1737" s="87" t="s">
        <v>8996</v>
      </c>
      <c r="G1737" s="88" t="s">
        <v>371</v>
      </c>
      <c r="H1737" s="88" t="s">
        <v>114</v>
      </c>
      <c r="I1737" s="90" t="s">
        <v>125</v>
      </c>
      <c r="J1737" s="90" t="s">
        <v>4650</v>
      </c>
      <c r="K1737" s="90" t="s">
        <v>4597</v>
      </c>
      <c r="L1737" s="91">
        <v>1.84</v>
      </c>
      <c r="M1737" s="90" t="s">
        <v>2187</v>
      </c>
      <c r="N1737" s="87" t="s">
        <v>11588</v>
      </c>
      <c r="O1737" s="87" t="s">
        <v>15309</v>
      </c>
      <c r="P1737" s="87" t="s">
        <v>15327</v>
      </c>
      <c r="Q1737" s="92" t="s">
        <v>11391</v>
      </c>
      <c r="R1737" s="88" t="s">
        <v>11382</v>
      </c>
      <c r="S1737" s="88">
        <v>1.84</v>
      </c>
      <c r="T1737" s="88" t="s">
        <v>15311</v>
      </c>
      <c r="U1737" s="87" t="s">
        <v>14100</v>
      </c>
      <c r="V1737" s="87" t="s">
        <v>11593</v>
      </c>
      <c r="W1737" s="87" t="s">
        <v>12715</v>
      </c>
      <c r="X1737" s="87" t="s">
        <v>11595</v>
      </c>
      <c r="Y1737" s="87" t="s">
        <v>12717</v>
      </c>
    </row>
    <row r="1738" spans="1:25" ht="120" customHeight="1">
      <c r="A1738" s="73"/>
      <c r="B1738" s="85"/>
      <c r="C1738" s="73"/>
      <c r="D1738" s="86">
        <v>66</v>
      </c>
      <c r="E1738" s="87" t="s">
        <v>15328</v>
      </c>
      <c r="F1738" s="87" t="s">
        <v>8996</v>
      </c>
      <c r="G1738" s="88" t="s">
        <v>371</v>
      </c>
      <c r="H1738" s="88" t="s">
        <v>114</v>
      </c>
      <c r="I1738" s="90" t="s">
        <v>125</v>
      </c>
      <c r="J1738" s="90" t="s">
        <v>4650</v>
      </c>
      <c r="K1738" s="90" t="s">
        <v>4597</v>
      </c>
      <c r="L1738" s="91">
        <v>1.84</v>
      </c>
      <c r="M1738" s="90" t="s">
        <v>2187</v>
      </c>
      <c r="N1738" s="87" t="s">
        <v>11588</v>
      </c>
      <c r="O1738" s="87" t="s">
        <v>15309</v>
      </c>
      <c r="P1738" s="87" t="s">
        <v>15329</v>
      </c>
      <c r="Q1738" s="92" t="s">
        <v>11391</v>
      </c>
      <c r="R1738" s="88" t="s">
        <v>11382</v>
      </c>
      <c r="S1738" s="88">
        <v>1.84</v>
      </c>
      <c r="T1738" s="88" t="s">
        <v>15311</v>
      </c>
      <c r="U1738" s="87" t="s">
        <v>14100</v>
      </c>
      <c r="V1738" s="87" t="s">
        <v>11593</v>
      </c>
      <c r="W1738" s="87" t="s">
        <v>12715</v>
      </c>
      <c r="X1738" s="87" t="s">
        <v>11595</v>
      </c>
      <c r="Y1738" s="87" t="s">
        <v>12717</v>
      </c>
    </row>
    <row r="1739" spans="1:25" ht="120" customHeight="1">
      <c r="A1739" s="73"/>
      <c r="B1739" s="85"/>
      <c r="C1739" s="73"/>
      <c r="D1739" s="86">
        <v>66</v>
      </c>
      <c r="E1739" s="87" t="s">
        <v>15330</v>
      </c>
      <c r="F1739" s="87" t="s">
        <v>8996</v>
      </c>
      <c r="G1739" s="88" t="s">
        <v>371</v>
      </c>
      <c r="H1739" s="88" t="s">
        <v>114</v>
      </c>
      <c r="I1739" s="90" t="s">
        <v>125</v>
      </c>
      <c r="J1739" s="90" t="s">
        <v>4650</v>
      </c>
      <c r="K1739" s="90" t="s">
        <v>4597</v>
      </c>
      <c r="L1739" s="91">
        <v>1.84</v>
      </c>
      <c r="M1739" s="90" t="s">
        <v>2187</v>
      </c>
      <c r="N1739" s="87" t="s">
        <v>11588</v>
      </c>
      <c r="O1739" s="87" t="s">
        <v>15309</v>
      </c>
      <c r="P1739" s="87" t="s">
        <v>15331</v>
      </c>
      <c r="Q1739" s="92" t="s">
        <v>11391</v>
      </c>
      <c r="R1739" s="88" t="s">
        <v>11382</v>
      </c>
      <c r="S1739" s="88">
        <v>1.84</v>
      </c>
      <c r="T1739" s="88" t="s">
        <v>15311</v>
      </c>
      <c r="U1739" s="87" t="s">
        <v>14100</v>
      </c>
      <c r="V1739" s="87" t="s">
        <v>11593</v>
      </c>
      <c r="W1739" s="87" t="s">
        <v>12715</v>
      </c>
      <c r="X1739" s="87" t="s">
        <v>11595</v>
      </c>
      <c r="Y1739" s="87" t="s">
        <v>12717</v>
      </c>
    </row>
    <row r="1740" spans="1:25" ht="120" customHeight="1">
      <c r="A1740" s="73"/>
      <c r="B1740" s="85"/>
      <c r="C1740" s="73"/>
      <c r="D1740" s="86">
        <v>66</v>
      </c>
      <c r="E1740" s="87" t="s">
        <v>15332</v>
      </c>
      <c r="F1740" s="87" t="s">
        <v>8996</v>
      </c>
      <c r="G1740" s="88" t="s">
        <v>371</v>
      </c>
      <c r="H1740" s="88" t="s">
        <v>114</v>
      </c>
      <c r="I1740" s="90" t="s">
        <v>125</v>
      </c>
      <c r="J1740" s="90" t="s">
        <v>4650</v>
      </c>
      <c r="K1740" s="90" t="s">
        <v>4597</v>
      </c>
      <c r="L1740" s="91">
        <v>1.84</v>
      </c>
      <c r="M1740" s="90" t="s">
        <v>2187</v>
      </c>
      <c r="N1740" s="87" t="s">
        <v>11588</v>
      </c>
      <c r="O1740" s="87" t="s">
        <v>15309</v>
      </c>
      <c r="P1740" s="87" t="s">
        <v>15333</v>
      </c>
      <c r="Q1740" s="92" t="s">
        <v>11391</v>
      </c>
      <c r="R1740" s="88" t="s">
        <v>11382</v>
      </c>
      <c r="S1740" s="88">
        <v>1.84</v>
      </c>
      <c r="T1740" s="88" t="s">
        <v>15311</v>
      </c>
      <c r="U1740" s="87" t="s">
        <v>14100</v>
      </c>
      <c r="V1740" s="87" t="s">
        <v>11593</v>
      </c>
      <c r="W1740" s="87" t="s">
        <v>12715</v>
      </c>
      <c r="X1740" s="87" t="s">
        <v>11595</v>
      </c>
      <c r="Y1740" s="87" t="s">
        <v>12717</v>
      </c>
    </row>
    <row r="1741" spans="1:25" ht="120" customHeight="1">
      <c r="A1741" s="73"/>
      <c r="B1741" s="85"/>
      <c r="C1741" s="73"/>
      <c r="D1741" s="86">
        <v>66</v>
      </c>
      <c r="E1741" s="87" t="s">
        <v>15334</v>
      </c>
      <c r="F1741" s="87" t="s">
        <v>8996</v>
      </c>
      <c r="G1741" s="88" t="s">
        <v>371</v>
      </c>
      <c r="H1741" s="88" t="s">
        <v>114</v>
      </c>
      <c r="I1741" s="90" t="s">
        <v>125</v>
      </c>
      <c r="J1741" s="90" t="s">
        <v>4650</v>
      </c>
      <c r="K1741" s="90" t="s">
        <v>4597</v>
      </c>
      <c r="L1741" s="91">
        <v>1.84</v>
      </c>
      <c r="M1741" s="90" t="s">
        <v>2187</v>
      </c>
      <c r="N1741" s="87" t="s">
        <v>11588</v>
      </c>
      <c r="O1741" s="87" t="s">
        <v>15309</v>
      </c>
      <c r="P1741" s="87" t="s">
        <v>15335</v>
      </c>
      <c r="Q1741" s="92" t="s">
        <v>11391</v>
      </c>
      <c r="R1741" s="88" t="s">
        <v>11382</v>
      </c>
      <c r="S1741" s="88">
        <v>1.84</v>
      </c>
      <c r="T1741" s="88" t="s">
        <v>15311</v>
      </c>
      <c r="U1741" s="87" t="s">
        <v>14100</v>
      </c>
      <c r="V1741" s="87" t="s">
        <v>11593</v>
      </c>
      <c r="W1741" s="87" t="s">
        <v>12715</v>
      </c>
      <c r="X1741" s="87" t="s">
        <v>11595</v>
      </c>
      <c r="Y1741" s="87" t="s">
        <v>12717</v>
      </c>
    </row>
    <row r="1742" spans="1:25" ht="120" customHeight="1">
      <c r="A1742" s="73"/>
      <c r="B1742" s="85"/>
      <c r="C1742" s="73"/>
      <c r="D1742" s="86">
        <v>66</v>
      </c>
      <c r="E1742" s="87" t="s">
        <v>15336</v>
      </c>
      <c r="F1742" s="87" t="s">
        <v>8996</v>
      </c>
      <c r="G1742" s="88" t="s">
        <v>371</v>
      </c>
      <c r="H1742" s="88" t="s">
        <v>114</v>
      </c>
      <c r="I1742" s="90" t="s">
        <v>125</v>
      </c>
      <c r="J1742" s="90" t="s">
        <v>4650</v>
      </c>
      <c r="K1742" s="90" t="s">
        <v>4597</v>
      </c>
      <c r="L1742" s="91">
        <v>1.84</v>
      </c>
      <c r="M1742" s="90" t="s">
        <v>2187</v>
      </c>
      <c r="N1742" s="87" t="s">
        <v>11588</v>
      </c>
      <c r="O1742" s="87" t="s">
        <v>15309</v>
      </c>
      <c r="P1742" s="87" t="s">
        <v>15337</v>
      </c>
      <c r="Q1742" s="92" t="s">
        <v>11391</v>
      </c>
      <c r="R1742" s="88" t="s">
        <v>11382</v>
      </c>
      <c r="S1742" s="88">
        <v>1.84</v>
      </c>
      <c r="T1742" s="88" t="s">
        <v>15311</v>
      </c>
      <c r="U1742" s="87" t="s">
        <v>14100</v>
      </c>
      <c r="V1742" s="87" t="s">
        <v>11593</v>
      </c>
      <c r="W1742" s="87" t="s">
        <v>12715</v>
      </c>
      <c r="X1742" s="87" t="s">
        <v>11595</v>
      </c>
      <c r="Y1742" s="87" t="s">
        <v>12717</v>
      </c>
    </row>
    <row r="1743" spans="1:25" ht="120" customHeight="1">
      <c r="A1743" s="73"/>
      <c r="B1743" s="85"/>
      <c r="C1743" s="73"/>
      <c r="D1743" s="86">
        <v>66</v>
      </c>
      <c r="E1743" s="87" t="s">
        <v>15338</v>
      </c>
      <c r="F1743" s="87" t="s">
        <v>8996</v>
      </c>
      <c r="G1743" s="88" t="s">
        <v>371</v>
      </c>
      <c r="H1743" s="88" t="s">
        <v>114</v>
      </c>
      <c r="I1743" s="90" t="s">
        <v>125</v>
      </c>
      <c r="J1743" s="90" t="s">
        <v>4650</v>
      </c>
      <c r="K1743" s="90" t="s">
        <v>4597</v>
      </c>
      <c r="L1743" s="91">
        <v>1.84</v>
      </c>
      <c r="M1743" s="90" t="s">
        <v>2187</v>
      </c>
      <c r="N1743" s="87" t="s">
        <v>11588</v>
      </c>
      <c r="O1743" s="87" t="s">
        <v>15309</v>
      </c>
      <c r="P1743" s="87" t="s">
        <v>15339</v>
      </c>
      <c r="Q1743" s="92" t="s">
        <v>11391</v>
      </c>
      <c r="R1743" s="88" t="s">
        <v>11382</v>
      </c>
      <c r="S1743" s="88">
        <v>1.84</v>
      </c>
      <c r="T1743" s="88" t="s">
        <v>15311</v>
      </c>
      <c r="U1743" s="87" t="s">
        <v>14100</v>
      </c>
      <c r="V1743" s="87" t="s">
        <v>11593</v>
      </c>
      <c r="W1743" s="87" t="s">
        <v>12715</v>
      </c>
      <c r="X1743" s="87" t="s">
        <v>11595</v>
      </c>
      <c r="Y1743" s="87" t="s">
        <v>12717</v>
      </c>
    </row>
    <row r="1744" spans="1:25" ht="120" customHeight="1">
      <c r="A1744" s="73"/>
      <c r="B1744" s="85"/>
      <c r="C1744" s="73"/>
      <c r="D1744" s="86">
        <v>66</v>
      </c>
      <c r="E1744" s="87" t="s">
        <v>15340</v>
      </c>
      <c r="F1744" s="87" t="s">
        <v>8996</v>
      </c>
      <c r="G1744" s="88" t="s">
        <v>371</v>
      </c>
      <c r="H1744" s="88" t="s">
        <v>114</v>
      </c>
      <c r="I1744" s="90" t="s">
        <v>125</v>
      </c>
      <c r="J1744" s="90" t="s">
        <v>4650</v>
      </c>
      <c r="K1744" s="90" t="s">
        <v>4597</v>
      </c>
      <c r="L1744" s="91">
        <v>1.84</v>
      </c>
      <c r="M1744" s="90" t="s">
        <v>2187</v>
      </c>
      <c r="N1744" s="87" t="s">
        <v>11588</v>
      </c>
      <c r="O1744" s="87" t="s">
        <v>15309</v>
      </c>
      <c r="P1744" s="87" t="s">
        <v>15341</v>
      </c>
      <c r="Q1744" s="92" t="s">
        <v>11391</v>
      </c>
      <c r="R1744" s="88" t="s">
        <v>11382</v>
      </c>
      <c r="S1744" s="88">
        <v>1.84</v>
      </c>
      <c r="T1744" s="88" t="s">
        <v>15311</v>
      </c>
      <c r="U1744" s="87" t="s">
        <v>14100</v>
      </c>
      <c r="V1744" s="87" t="s">
        <v>11593</v>
      </c>
      <c r="W1744" s="87" t="s">
        <v>12715</v>
      </c>
      <c r="X1744" s="87" t="s">
        <v>11595</v>
      </c>
      <c r="Y1744" s="87" t="s">
        <v>12717</v>
      </c>
    </row>
    <row r="1745" spans="1:25" ht="120" customHeight="1">
      <c r="A1745" s="73"/>
      <c r="B1745" s="85"/>
      <c r="C1745" s="73"/>
      <c r="D1745" s="86">
        <v>66</v>
      </c>
      <c r="E1745" s="87" t="s">
        <v>15342</v>
      </c>
      <c r="F1745" s="87" t="s">
        <v>8996</v>
      </c>
      <c r="G1745" s="88" t="s">
        <v>371</v>
      </c>
      <c r="H1745" s="88" t="s">
        <v>114</v>
      </c>
      <c r="I1745" s="90" t="s">
        <v>125</v>
      </c>
      <c r="J1745" s="90" t="s">
        <v>4650</v>
      </c>
      <c r="K1745" s="90" t="s">
        <v>4597</v>
      </c>
      <c r="L1745" s="91">
        <v>1.84</v>
      </c>
      <c r="M1745" s="90" t="s">
        <v>2187</v>
      </c>
      <c r="N1745" s="87" t="s">
        <v>11588</v>
      </c>
      <c r="O1745" s="87" t="s">
        <v>15309</v>
      </c>
      <c r="P1745" s="87" t="s">
        <v>15343</v>
      </c>
      <c r="Q1745" s="92" t="s">
        <v>11391</v>
      </c>
      <c r="R1745" s="88" t="s">
        <v>11382</v>
      </c>
      <c r="S1745" s="88">
        <v>1.84</v>
      </c>
      <c r="T1745" s="88" t="s">
        <v>15311</v>
      </c>
      <c r="U1745" s="87" t="s">
        <v>14100</v>
      </c>
      <c r="V1745" s="87" t="s">
        <v>11593</v>
      </c>
      <c r="W1745" s="87" t="s">
        <v>12715</v>
      </c>
      <c r="X1745" s="87" t="s">
        <v>11595</v>
      </c>
      <c r="Y1745" s="87" t="s">
        <v>12717</v>
      </c>
    </row>
    <row r="1746" spans="1:25" ht="120" customHeight="1">
      <c r="A1746" s="73"/>
      <c r="B1746" s="85"/>
      <c r="C1746" s="73"/>
      <c r="D1746" s="86">
        <v>66</v>
      </c>
      <c r="E1746" s="87" t="s">
        <v>15344</v>
      </c>
      <c r="F1746" s="87" t="s">
        <v>8996</v>
      </c>
      <c r="G1746" s="88" t="s">
        <v>371</v>
      </c>
      <c r="H1746" s="88" t="s">
        <v>114</v>
      </c>
      <c r="I1746" s="90" t="s">
        <v>125</v>
      </c>
      <c r="J1746" s="90" t="s">
        <v>4650</v>
      </c>
      <c r="K1746" s="90" t="s">
        <v>4597</v>
      </c>
      <c r="L1746" s="91">
        <v>1.84</v>
      </c>
      <c r="M1746" s="90" t="s">
        <v>2187</v>
      </c>
      <c r="N1746" s="87" t="s">
        <v>11588</v>
      </c>
      <c r="O1746" s="87" t="s">
        <v>15309</v>
      </c>
      <c r="P1746" s="87" t="s">
        <v>15345</v>
      </c>
      <c r="Q1746" s="92" t="s">
        <v>11391</v>
      </c>
      <c r="R1746" s="88" t="s">
        <v>11382</v>
      </c>
      <c r="S1746" s="88">
        <v>1.84</v>
      </c>
      <c r="T1746" s="88" t="s">
        <v>15311</v>
      </c>
      <c r="U1746" s="87" t="s">
        <v>14100</v>
      </c>
      <c r="V1746" s="87" t="s">
        <v>11593</v>
      </c>
      <c r="W1746" s="87" t="s">
        <v>12715</v>
      </c>
      <c r="X1746" s="87" t="s">
        <v>11595</v>
      </c>
      <c r="Y1746" s="87" t="s">
        <v>12717</v>
      </c>
    </row>
    <row r="1747" spans="1:25" ht="120" customHeight="1">
      <c r="A1747" s="73"/>
      <c r="B1747" s="85"/>
      <c r="C1747" s="73"/>
      <c r="D1747" s="86">
        <v>66</v>
      </c>
      <c r="E1747" s="87" t="s">
        <v>15346</v>
      </c>
      <c r="F1747" s="87" t="s">
        <v>8999</v>
      </c>
      <c r="G1747" s="88" t="s">
        <v>371</v>
      </c>
      <c r="H1747" s="88" t="s">
        <v>114</v>
      </c>
      <c r="I1747" s="90" t="s">
        <v>125</v>
      </c>
      <c r="J1747" s="90" t="s">
        <v>4671</v>
      </c>
      <c r="K1747" s="90" t="s">
        <v>4597</v>
      </c>
      <c r="L1747" s="91">
        <v>1.01</v>
      </c>
      <c r="M1747" s="90" t="s">
        <v>2187</v>
      </c>
      <c r="N1747" s="87" t="s">
        <v>11588</v>
      </c>
      <c r="O1747" s="87" t="s">
        <v>15309</v>
      </c>
      <c r="P1747" s="87" t="s">
        <v>15310</v>
      </c>
      <c r="Q1747" s="92" t="s">
        <v>11381</v>
      </c>
      <c r="R1747" s="88" t="s">
        <v>11382</v>
      </c>
      <c r="S1747" s="88">
        <v>1.01</v>
      </c>
      <c r="T1747" s="88" t="s">
        <v>15311</v>
      </c>
      <c r="U1747" s="87" t="s">
        <v>14100</v>
      </c>
      <c r="V1747" s="87" t="s">
        <v>11593</v>
      </c>
      <c r="W1747" s="87" t="s">
        <v>12715</v>
      </c>
      <c r="X1747" s="87" t="s">
        <v>11595</v>
      </c>
      <c r="Y1747" s="87" t="s">
        <v>12717</v>
      </c>
    </row>
    <row r="1748" spans="1:25" ht="120" customHeight="1">
      <c r="A1748" s="73"/>
      <c r="B1748" s="85"/>
      <c r="C1748" s="73"/>
      <c r="D1748" s="86">
        <v>66</v>
      </c>
      <c r="E1748" s="87" t="s">
        <v>15347</v>
      </c>
      <c r="F1748" s="87" t="s">
        <v>8999</v>
      </c>
      <c r="G1748" s="88" t="s">
        <v>371</v>
      </c>
      <c r="H1748" s="88" t="s">
        <v>114</v>
      </c>
      <c r="I1748" s="90" t="s">
        <v>125</v>
      </c>
      <c r="J1748" s="90" t="s">
        <v>4671</v>
      </c>
      <c r="K1748" s="90" t="s">
        <v>4597</v>
      </c>
      <c r="L1748" s="91">
        <v>1.01</v>
      </c>
      <c r="M1748" s="90" t="s">
        <v>2187</v>
      </c>
      <c r="N1748" s="87" t="s">
        <v>11588</v>
      </c>
      <c r="O1748" s="87" t="s">
        <v>15309</v>
      </c>
      <c r="P1748" s="87" t="s">
        <v>15313</v>
      </c>
      <c r="Q1748" s="92" t="s">
        <v>11391</v>
      </c>
      <c r="R1748" s="88" t="s">
        <v>11382</v>
      </c>
      <c r="S1748" s="88">
        <v>1.01</v>
      </c>
      <c r="T1748" s="88" t="s">
        <v>15311</v>
      </c>
      <c r="U1748" s="87" t="s">
        <v>14100</v>
      </c>
      <c r="V1748" s="87" t="s">
        <v>11593</v>
      </c>
      <c r="W1748" s="87" t="s">
        <v>12715</v>
      </c>
      <c r="X1748" s="87" t="s">
        <v>11595</v>
      </c>
      <c r="Y1748" s="87" t="s">
        <v>12717</v>
      </c>
    </row>
    <row r="1749" spans="1:25" ht="120" customHeight="1">
      <c r="A1749" s="73"/>
      <c r="B1749" s="85"/>
      <c r="C1749" s="73"/>
      <c r="D1749" s="86">
        <v>66</v>
      </c>
      <c r="E1749" s="87" t="s">
        <v>15348</v>
      </c>
      <c r="F1749" s="87" t="s">
        <v>8999</v>
      </c>
      <c r="G1749" s="88" t="s">
        <v>371</v>
      </c>
      <c r="H1749" s="88" t="s">
        <v>114</v>
      </c>
      <c r="I1749" s="90" t="s">
        <v>125</v>
      </c>
      <c r="J1749" s="90" t="s">
        <v>4671</v>
      </c>
      <c r="K1749" s="90" t="s">
        <v>4597</v>
      </c>
      <c r="L1749" s="91">
        <v>1.01</v>
      </c>
      <c r="M1749" s="90" t="s">
        <v>2187</v>
      </c>
      <c r="N1749" s="87" t="s">
        <v>11588</v>
      </c>
      <c r="O1749" s="87" t="s">
        <v>15309</v>
      </c>
      <c r="P1749" s="87" t="s">
        <v>15315</v>
      </c>
      <c r="Q1749" s="92" t="s">
        <v>11391</v>
      </c>
      <c r="R1749" s="88" t="s">
        <v>11382</v>
      </c>
      <c r="S1749" s="88">
        <v>1.01</v>
      </c>
      <c r="T1749" s="88" t="s">
        <v>15311</v>
      </c>
      <c r="U1749" s="87" t="s">
        <v>14100</v>
      </c>
      <c r="V1749" s="87" t="s">
        <v>11593</v>
      </c>
      <c r="W1749" s="87" t="s">
        <v>12715</v>
      </c>
      <c r="X1749" s="87" t="s">
        <v>11595</v>
      </c>
      <c r="Y1749" s="87" t="s">
        <v>12717</v>
      </c>
    </row>
    <row r="1750" spans="1:25" ht="120" customHeight="1">
      <c r="A1750" s="73"/>
      <c r="B1750" s="85"/>
      <c r="C1750" s="73"/>
      <c r="D1750" s="86">
        <v>66</v>
      </c>
      <c r="E1750" s="87" t="s">
        <v>15349</v>
      </c>
      <c r="F1750" s="87" t="s">
        <v>8999</v>
      </c>
      <c r="G1750" s="88" t="s">
        <v>371</v>
      </c>
      <c r="H1750" s="88" t="s">
        <v>114</v>
      </c>
      <c r="I1750" s="90" t="s">
        <v>125</v>
      </c>
      <c r="J1750" s="90" t="s">
        <v>4671</v>
      </c>
      <c r="K1750" s="90" t="s">
        <v>4597</v>
      </c>
      <c r="L1750" s="91">
        <v>1.01</v>
      </c>
      <c r="M1750" s="90" t="s">
        <v>2187</v>
      </c>
      <c r="N1750" s="87" t="s">
        <v>11588</v>
      </c>
      <c r="O1750" s="87" t="s">
        <v>15309</v>
      </c>
      <c r="P1750" s="87" t="s">
        <v>15317</v>
      </c>
      <c r="Q1750" s="92" t="s">
        <v>11391</v>
      </c>
      <c r="R1750" s="88" t="s">
        <v>11382</v>
      </c>
      <c r="S1750" s="88">
        <v>1.01</v>
      </c>
      <c r="T1750" s="88" t="s">
        <v>15311</v>
      </c>
      <c r="U1750" s="87" t="s">
        <v>14100</v>
      </c>
      <c r="V1750" s="87" t="s">
        <v>11593</v>
      </c>
      <c r="W1750" s="87" t="s">
        <v>12715</v>
      </c>
      <c r="X1750" s="87" t="s">
        <v>11595</v>
      </c>
      <c r="Y1750" s="87" t="s">
        <v>12717</v>
      </c>
    </row>
    <row r="1751" spans="1:25" ht="120" customHeight="1">
      <c r="A1751" s="73"/>
      <c r="B1751" s="85"/>
      <c r="C1751" s="73"/>
      <c r="D1751" s="86">
        <v>66</v>
      </c>
      <c r="E1751" s="87" t="s">
        <v>15350</v>
      </c>
      <c r="F1751" s="87" t="s">
        <v>8999</v>
      </c>
      <c r="G1751" s="88" t="s">
        <v>371</v>
      </c>
      <c r="H1751" s="88" t="s">
        <v>114</v>
      </c>
      <c r="I1751" s="90" t="s">
        <v>125</v>
      </c>
      <c r="J1751" s="90" t="s">
        <v>4671</v>
      </c>
      <c r="K1751" s="90" t="s">
        <v>4597</v>
      </c>
      <c r="L1751" s="91">
        <v>1.01</v>
      </c>
      <c r="M1751" s="90" t="s">
        <v>2187</v>
      </c>
      <c r="N1751" s="87" t="s">
        <v>11588</v>
      </c>
      <c r="O1751" s="87" t="s">
        <v>15309</v>
      </c>
      <c r="P1751" s="87" t="s">
        <v>15319</v>
      </c>
      <c r="Q1751" s="92" t="s">
        <v>11391</v>
      </c>
      <c r="R1751" s="88" t="s">
        <v>11382</v>
      </c>
      <c r="S1751" s="88">
        <v>1.01</v>
      </c>
      <c r="T1751" s="88" t="s">
        <v>15311</v>
      </c>
      <c r="U1751" s="87" t="s">
        <v>14100</v>
      </c>
      <c r="V1751" s="87" t="s">
        <v>11593</v>
      </c>
      <c r="W1751" s="87" t="s">
        <v>12715</v>
      </c>
      <c r="X1751" s="87" t="s">
        <v>11595</v>
      </c>
      <c r="Y1751" s="87" t="s">
        <v>12717</v>
      </c>
    </row>
    <row r="1752" spans="1:25" ht="120" customHeight="1">
      <c r="A1752" s="73"/>
      <c r="B1752" s="85"/>
      <c r="C1752" s="73"/>
      <c r="D1752" s="86">
        <v>66</v>
      </c>
      <c r="E1752" s="87" t="s">
        <v>15351</v>
      </c>
      <c r="F1752" s="87" t="s">
        <v>8999</v>
      </c>
      <c r="G1752" s="88" t="s">
        <v>371</v>
      </c>
      <c r="H1752" s="88" t="s">
        <v>114</v>
      </c>
      <c r="I1752" s="90" t="s">
        <v>125</v>
      </c>
      <c r="J1752" s="90" t="s">
        <v>4671</v>
      </c>
      <c r="K1752" s="90" t="s">
        <v>4597</v>
      </c>
      <c r="L1752" s="91">
        <v>1.01</v>
      </c>
      <c r="M1752" s="90" t="s">
        <v>2187</v>
      </c>
      <c r="N1752" s="87" t="s">
        <v>11588</v>
      </c>
      <c r="O1752" s="87" t="s">
        <v>15309</v>
      </c>
      <c r="P1752" s="87" t="s">
        <v>15321</v>
      </c>
      <c r="Q1752" s="92" t="s">
        <v>11391</v>
      </c>
      <c r="R1752" s="88" t="s">
        <v>11382</v>
      </c>
      <c r="S1752" s="88">
        <v>1.01</v>
      </c>
      <c r="T1752" s="88" t="s">
        <v>15311</v>
      </c>
      <c r="U1752" s="87" t="s">
        <v>14100</v>
      </c>
      <c r="V1752" s="87" t="s">
        <v>11593</v>
      </c>
      <c r="W1752" s="87" t="s">
        <v>12715</v>
      </c>
      <c r="X1752" s="87" t="s">
        <v>11595</v>
      </c>
      <c r="Y1752" s="87" t="s">
        <v>12717</v>
      </c>
    </row>
    <row r="1753" spans="1:25" ht="120" customHeight="1">
      <c r="A1753" s="73"/>
      <c r="B1753" s="85"/>
      <c r="C1753" s="73"/>
      <c r="D1753" s="86">
        <v>66</v>
      </c>
      <c r="E1753" s="87" t="s">
        <v>15352</v>
      </c>
      <c r="F1753" s="87" t="s">
        <v>9003</v>
      </c>
      <c r="G1753" s="88" t="s">
        <v>371</v>
      </c>
      <c r="H1753" s="88" t="s">
        <v>114</v>
      </c>
      <c r="I1753" s="90" t="s">
        <v>125</v>
      </c>
      <c r="J1753" s="90" t="s">
        <v>4671</v>
      </c>
      <c r="K1753" s="90" t="s">
        <v>4597</v>
      </c>
      <c r="L1753" s="91">
        <v>0.95</v>
      </c>
      <c r="M1753" s="90" t="s">
        <v>2187</v>
      </c>
      <c r="N1753" s="87" t="s">
        <v>11588</v>
      </c>
      <c r="O1753" s="87" t="s">
        <v>15309</v>
      </c>
      <c r="P1753" s="87" t="s">
        <v>15323</v>
      </c>
      <c r="Q1753" s="92" t="s">
        <v>11381</v>
      </c>
      <c r="R1753" s="88" t="s">
        <v>11382</v>
      </c>
      <c r="S1753" s="88">
        <v>0.95</v>
      </c>
      <c r="T1753" s="88" t="s">
        <v>15311</v>
      </c>
      <c r="U1753" s="87" t="s">
        <v>14100</v>
      </c>
      <c r="V1753" s="87" t="s">
        <v>11593</v>
      </c>
      <c r="W1753" s="87" t="s">
        <v>12715</v>
      </c>
      <c r="X1753" s="87" t="s">
        <v>11595</v>
      </c>
      <c r="Y1753" s="87" t="s">
        <v>12717</v>
      </c>
    </row>
    <row r="1754" spans="1:25" ht="120" customHeight="1">
      <c r="A1754" s="73"/>
      <c r="B1754" s="85"/>
      <c r="C1754" s="73"/>
      <c r="D1754" s="86">
        <v>66</v>
      </c>
      <c r="E1754" s="87" t="s">
        <v>15353</v>
      </c>
      <c r="F1754" s="87" t="s">
        <v>9003</v>
      </c>
      <c r="G1754" s="88" t="s">
        <v>371</v>
      </c>
      <c r="H1754" s="88" t="s">
        <v>114</v>
      </c>
      <c r="I1754" s="90" t="s">
        <v>125</v>
      </c>
      <c r="J1754" s="90" t="s">
        <v>4671</v>
      </c>
      <c r="K1754" s="90" t="s">
        <v>4597</v>
      </c>
      <c r="L1754" s="91">
        <v>0.95</v>
      </c>
      <c r="M1754" s="90" t="s">
        <v>2187</v>
      </c>
      <c r="N1754" s="87" t="s">
        <v>11588</v>
      </c>
      <c r="O1754" s="87" t="s">
        <v>15309</v>
      </c>
      <c r="P1754" s="87" t="s">
        <v>15325</v>
      </c>
      <c r="Q1754" s="92" t="s">
        <v>11391</v>
      </c>
      <c r="R1754" s="88" t="s">
        <v>11382</v>
      </c>
      <c r="S1754" s="88">
        <v>0.95</v>
      </c>
      <c r="T1754" s="88" t="s">
        <v>15311</v>
      </c>
      <c r="U1754" s="87" t="s">
        <v>14100</v>
      </c>
      <c r="V1754" s="87" t="s">
        <v>11593</v>
      </c>
      <c r="W1754" s="87" t="s">
        <v>12715</v>
      </c>
      <c r="X1754" s="87" t="s">
        <v>11595</v>
      </c>
      <c r="Y1754" s="87" t="s">
        <v>12717</v>
      </c>
    </row>
    <row r="1755" spans="1:25" ht="120" customHeight="1">
      <c r="A1755" s="73"/>
      <c r="B1755" s="85"/>
      <c r="C1755" s="73"/>
      <c r="D1755" s="86">
        <v>66</v>
      </c>
      <c r="E1755" s="87" t="s">
        <v>15354</v>
      </c>
      <c r="F1755" s="87" t="s">
        <v>9003</v>
      </c>
      <c r="G1755" s="88" t="s">
        <v>371</v>
      </c>
      <c r="H1755" s="88" t="s">
        <v>114</v>
      </c>
      <c r="I1755" s="90" t="s">
        <v>125</v>
      </c>
      <c r="J1755" s="90" t="s">
        <v>4671</v>
      </c>
      <c r="K1755" s="90" t="s">
        <v>4597</v>
      </c>
      <c r="L1755" s="91">
        <v>0.95</v>
      </c>
      <c r="M1755" s="90" t="s">
        <v>2187</v>
      </c>
      <c r="N1755" s="87" t="s">
        <v>11588</v>
      </c>
      <c r="O1755" s="87" t="s">
        <v>15309</v>
      </c>
      <c r="P1755" s="87" t="s">
        <v>15327</v>
      </c>
      <c r="Q1755" s="92" t="s">
        <v>11391</v>
      </c>
      <c r="R1755" s="88" t="s">
        <v>11382</v>
      </c>
      <c r="S1755" s="88">
        <v>0.95</v>
      </c>
      <c r="T1755" s="88" t="s">
        <v>15311</v>
      </c>
      <c r="U1755" s="87" t="s">
        <v>14100</v>
      </c>
      <c r="V1755" s="87" t="s">
        <v>11593</v>
      </c>
      <c r="W1755" s="87" t="s">
        <v>12715</v>
      </c>
      <c r="X1755" s="87" t="s">
        <v>11595</v>
      </c>
      <c r="Y1755" s="87" t="s">
        <v>12717</v>
      </c>
    </row>
    <row r="1756" spans="1:25" ht="120" customHeight="1">
      <c r="A1756" s="73"/>
      <c r="B1756" s="85"/>
      <c r="C1756" s="73"/>
      <c r="D1756" s="86">
        <v>66</v>
      </c>
      <c r="E1756" s="87" t="s">
        <v>15355</v>
      </c>
      <c r="F1756" s="87" t="s">
        <v>9003</v>
      </c>
      <c r="G1756" s="88" t="s">
        <v>371</v>
      </c>
      <c r="H1756" s="88" t="s">
        <v>114</v>
      </c>
      <c r="I1756" s="90" t="s">
        <v>125</v>
      </c>
      <c r="J1756" s="90" t="s">
        <v>4671</v>
      </c>
      <c r="K1756" s="90" t="s">
        <v>4597</v>
      </c>
      <c r="L1756" s="91">
        <v>0.95</v>
      </c>
      <c r="M1756" s="90" t="s">
        <v>2187</v>
      </c>
      <c r="N1756" s="87" t="s">
        <v>11588</v>
      </c>
      <c r="O1756" s="87" t="s">
        <v>15309</v>
      </c>
      <c r="P1756" s="87" t="s">
        <v>15329</v>
      </c>
      <c r="Q1756" s="92" t="s">
        <v>11391</v>
      </c>
      <c r="R1756" s="88" t="s">
        <v>11382</v>
      </c>
      <c r="S1756" s="88">
        <v>0.95</v>
      </c>
      <c r="T1756" s="88" t="s">
        <v>15311</v>
      </c>
      <c r="U1756" s="87" t="s">
        <v>14100</v>
      </c>
      <c r="V1756" s="87" t="s">
        <v>11593</v>
      </c>
      <c r="W1756" s="87" t="s">
        <v>12715</v>
      </c>
      <c r="X1756" s="87" t="s">
        <v>11595</v>
      </c>
      <c r="Y1756" s="87" t="s">
        <v>12717</v>
      </c>
    </row>
    <row r="1757" spans="1:25" ht="120" customHeight="1">
      <c r="A1757" s="73"/>
      <c r="B1757" s="85"/>
      <c r="C1757" s="73"/>
      <c r="D1757" s="86">
        <v>66</v>
      </c>
      <c r="E1757" s="87" t="s">
        <v>15356</v>
      </c>
      <c r="F1757" s="87" t="s">
        <v>9003</v>
      </c>
      <c r="G1757" s="88" t="s">
        <v>371</v>
      </c>
      <c r="H1757" s="88" t="s">
        <v>114</v>
      </c>
      <c r="I1757" s="90" t="s">
        <v>125</v>
      </c>
      <c r="J1757" s="90" t="s">
        <v>4671</v>
      </c>
      <c r="K1757" s="90" t="s">
        <v>4597</v>
      </c>
      <c r="L1757" s="91">
        <v>0.95</v>
      </c>
      <c r="M1757" s="90" t="s">
        <v>2187</v>
      </c>
      <c r="N1757" s="87" t="s">
        <v>11588</v>
      </c>
      <c r="O1757" s="87" t="s">
        <v>15309</v>
      </c>
      <c r="P1757" s="87" t="s">
        <v>15331</v>
      </c>
      <c r="Q1757" s="92" t="s">
        <v>11391</v>
      </c>
      <c r="R1757" s="88" t="s">
        <v>11382</v>
      </c>
      <c r="S1757" s="88">
        <v>0.95</v>
      </c>
      <c r="T1757" s="88" t="s">
        <v>15311</v>
      </c>
      <c r="U1757" s="87" t="s">
        <v>14100</v>
      </c>
      <c r="V1757" s="87" t="s">
        <v>11593</v>
      </c>
      <c r="W1757" s="87" t="s">
        <v>12715</v>
      </c>
      <c r="X1757" s="87" t="s">
        <v>11595</v>
      </c>
      <c r="Y1757" s="87" t="s">
        <v>12717</v>
      </c>
    </row>
    <row r="1758" spans="1:25" ht="120" customHeight="1">
      <c r="A1758" s="73"/>
      <c r="B1758" s="85"/>
      <c r="C1758" s="73"/>
      <c r="D1758" s="86">
        <v>66</v>
      </c>
      <c r="E1758" s="87" t="s">
        <v>15357</v>
      </c>
      <c r="F1758" s="87" t="s">
        <v>9003</v>
      </c>
      <c r="G1758" s="88" t="s">
        <v>371</v>
      </c>
      <c r="H1758" s="88" t="s">
        <v>114</v>
      </c>
      <c r="I1758" s="90" t="s">
        <v>125</v>
      </c>
      <c r="J1758" s="90" t="s">
        <v>4671</v>
      </c>
      <c r="K1758" s="90" t="s">
        <v>4597</v>
      </c>
      <c r="L1758" s="91">
        <v>0.95</v>
      </c>
      <c r="M1758" s="90" t="s">
        <v>2187</v>
      </c>
      <c r="N1758" s="87" t="s">
        <v>11588</v>
      </c>
      <c r="O1758" s="87" t="s">
        <v>15309</v>
      </c>
      <c r="P1758" s="87" t="s">
        <v>15333</v>
      </c>
      <c r="Q1758" s="92" t="s">
        <v>11391</v>
      </c>
      <c r="R1758" s="88" t="s">
        <v>11382</v>
      </c>
      <c r="S1758" s="88">
        <v>0.95</v>
      </c>
      <c r="T1758" s="88" t="s">
        <v>15311</v>
      </c>
      <c r="U1758" s="87" t="s">
        <v>14100</v>
      </c>
      <c r="V1758" s="87" t="s">
        <v>11593</v>
      </c>
      <c r="W1758" s="87" t="s">
        <v>12715</v>
      </c>
      <c r="X1758" s="87" t="s">
        <v>11595</v>
      </c>
      <c r="Y1758" s="87" t="s">
        <v>12717</v>
      </c>
    </row>
    <row r="1759" spans="1:25" ht="120" customHeight="1">
      <c r="A1759" s="73"/>
      <c r="B1759" s="85"/>
      <c r="C1759" s="73"/>
      <c r="D1759" s="86">
        <v>66</v>
      </c>
      <c r="E1759" s="87" t="s">
        <v>15358</v>
      </c>
      <c r="F1759" s="87" t="s">
        <v>9003</v>
      </c>
      <c r="G1759" s="88" t="s">
        <v>371</v>
      </c>
      <c r="H1759" s="88" t="s">
        <v>114</v>
      </c>
      <c r="I1759" s="90" t="s">
        <v>125</v>
      </c>
      <c r="J1759" s="90" t="s">
        <v>4671</v>
      </c>
      <c r="K1759" s="90" t="s">
        <v>4597</v>
      </c>
      <c r="L1759" s="91">
        <v>0.95</v>
      </c>
      <c r="M1759" s="90" t="s">
        <v>2187</v>
      </c>
      <c r="N1759" s="87" t="s">
        <v>11588</v>
      </c>
      <c r="O1759" s="87" t="s">
        <v>15309</v>
      </c>
      <c r="P1759" s="87" t="s">
        <v>15335</v>
      </c>
      <c r="Q1759" s="92" t="s">
        <v>11391</v>
      </c>
      <c r="R1759" s="88" t="s">
        <v>11382</v>
      </c>
      <c r="S1759" s="88">
        <v>0.95</v>
      </c>
      <c r="T1759" s="88" t="s">
        <v>15311</v>
      </c>
      <c r="U1759" s="87" t="s">
        <v>14100</v>
      </c>
      <c r="V1759" s="87" t="s">
        <v>11593</v>
      </c>
      <c r="W1759" s="87" t="s">
        <v>12715</v>
      </c>
      <c r="X1759" s="87" t="s">
        <v>11595</v>
      </c>
      <c r="Y1759" s="87" t="s">
        <v>12717</v>
      </c>
    </row>
    <row r="1760" spans="1:25" ht="120" customHeight="1">
      <c r="A1760" s="73"/>
      <c r="B1760" s="85"/>
      <c r="C1760" s="73"/>
      <c r="D1760" s="86">
        <v>66</v>
      </c>
      <c r="E1760" s="87" t="s">
        <v>15359</v>
      </c>
      <c r="F1760" s="87" t="s">
        <v>9003</v>
      </c>
      <c r="G1760" s="88" t="s">
        <v>371</v>
      </c>
      <c r="H1760" s="88" t="s">
        <v>114</v>
      </c>
      <c r="I1760" s="90" t="s">
        <v>125</v>
      </c>
      <c r="J1760" s="90" t="s">
        <v>4671</v>
      </c>
      <c r="K1760" s="90" t="s">
        <v>4597</v>
      </c>
      <c r="L1760" s="91">
        <v>0.95</v>
      </c>
      <c r="M1760" s="90" t="s">
        <v>2187</v>
      </c>
      <c r="N1760" s="87" t="s">
        <v>11588</v>
      </c>
      <c r="O1760" s="87" t="s">
        <v>15309</v>
      </c>
      <c r="P1760" s="87" t="s">
        <v>15337</v>
      </c>
      <c r="Q1760" s="92" t="s">
        <v>11391</v>
      </c>
      <c r="R1760" s="88" t="s">
        <v>11382</v>
      </c>
      <c r="S1760" s="88">
        <v>0.95</v>
      </c>
      <c r="T1760" s="88" t="s">
        <v>15311</v>
      </c>
      <c r="U1760" s="87" t="s">
        <v>14100</v>
      </c>
      <c r="V1760" s="87" t="s">
        <v>11593</v>
      </c>
      <c r="W1760" s="87" t="s">
        <v>12715</v>
      </c>
      <c r="X1760" s="87" t="s">
        <v>11595</v>
      </c>
      <c r="Y1760" s="87" t="s">
        <v>12717</v>
      </c>
    </row>
    <row r="1761" spans="1:25" ht="120" customHeight="1">
      <c r="A1761" s="73"/>
      <c r="B1761" s="85"/>
      <c r="C1761" s="73"/>
      <c r="D1761" s="86">
        <v>66</v>
      </c>
      <c r="E1761" s="87" t="s">
        <v>15360</v>
      </c>
      <c r="F1761" s="87" t="s">
        <v>9003</v>
      </c>
      <c r="G1761" s="88" t="s">
        <v>371</v>
      </c>
      <c r="H1761" s="88" t="s">
        <v>114</v>
      </c>
      <c r="I1761" s="90" t="s">
        <v>125</v>
      </c>
      <c r="J1761" s="90" t="s">
        <v>4671</v>
      </c>
      <c r="K1761" s="90" t="s">
        <v>4597</v>
      </c>
      <c r="L1761" s="91">
        <v>0.95</v>
      </c>
      <c r="M1761" s="90" t="s">
        <v>2187</v>
      </c>
      <c r="N1761" s="87" t="s">
        <v>11588</v>
      </c>
      <c r="O1761" s="87" t="s">
        <v>15309</v>
      </c>
      <c r="P1761" s="87" t="s">
        <v>15339</v>
      </c>
      <c r="Q1761" s="92" t="s">
        <v>11391</v>
      </c>
      <c r="R1761" s="88" t="s">
        <v>11382</v>
      </c>
      <c r="S1761" s="88">
        <v>0.95</v>
      </c>
      <c r="T1761" s="88" t="s">
        <v>15311</v>
      </c>
      <c r="U1761" s="87" t="s">
        <v>14100</v>
      </c>
      <c r="V1761" s="87" t="s">
        <v>11593</v>
      </c>
      <c r="W1761" s="87" t="s">
        <v>12715</v>
      </c>
      <c r="X1761" s="87" t="s">
        <v>11595</v>
      </c>
      <c r="Y1761" s="87" t="s">
        <v>12717</v>
      </c>
    </row>
    <row r="1762" spans="1:25" ht="120" customHeight="1">
      <c r="A1762" s="73"/>
      <c r="B1762" s="85"/>
      <c r="C1762" s="73"/>
      <c r="D1762" s="86">
        <v>66</v>
      </c>
      <c r="E1762" s="87" t="s">
        <v>15361</v>
      </c>
      <c r="F1762" s="87" t="s">
        <v>9003</v>
      </c>
      <c r="G1762" s="88" t="s">
        <v>371</v>
      </c>
      <c r="H1762" s="88" t="s">
        <v>114</v>
      </c>
      <c r="I1762" s="90" t="s">
        <v>125</v>
      </c>
      <c r="J1762" s="90" t="s">
        <v>4671</v>
      </c>
      <c r="K1762" s="90" t="s">
        <v>4597</v>
      </c>
      <c r="L1762" s="91">
        <v>0.95</v>
      </c>
      <c r="M1762" s="90" t="s">
        <v>2187</v>
      </c>
      <c r="N1762" s="87" t="s">
        <v>11588</v>
      </c>
      <c r="O1762" s="87" t="s">
        <v>15309</v>
      </c>
      <c r="P1762" s="87" t="s">
        <v>15341</v>
      </c>
      <c r="Q1762" s="92" t="s">
        <v>11391</v>
      </c>
      <c r="R1762" s="88" t="s">
        <v>11382</v>
      </c>
      <c r="S1762" s="88">
        <v>0.95</v>
      </c>
      <c r="T1762" s="88" t="s">
        <v>15311</v>
      </c>
      <c r="U1762" s="87" t="s">
        <v>14100</v>
      </c>
      <c r="V1762" s="87" t="s">
        <v>11593</v>
      </c>
      <c r="W1762" s="87" t="s">
        <v>12715</v>
      </c>
      <c r="X1762" s="87" t="s">
        <v>11595</v>
      </c>
      <c r="Y1762" s="87" t="s">
        <v>12717</v>
      </c>
    </row>
    <row r="1763" spans="1:25" ht="120" customHeight="1">
      <c r="A1763" s="73"/>
      <c r="B1763" s="85"/>
      <c r="C1763" s="73"/>
      <c r="D1763" s="86">
        <v>66</v>
      </c>
      <c r="E1763" s="87" t="s">
        <v>15362</v>
      </c>
      <c r="F1763" s="87" t="s">
        <v>9003</v>
      </c>
      <c r="G1763" s="88" t="s">
        <v>371</v>
      </c>
      <c r="H1763" s="88" t="s">
        <v>114</v>
      </c>
      <c r="I1763" s="90" t="s">
        <v>125</v>
      </c>
      <c r="J1763" s="90" t="s">
        <v>4671</v>
      </c>
      <c r="K1763" s="90" t="s">
        <v>4597</v>
      </c>
      <c r="L1763" s="91">
        <v>0.95</v>
      </c>
      <c r="M1763" s="90" t="s">
        <v>2187</v>
      </c>
      <c r="N1763" s="87" t="s">
        <v>11588</v>
      </c>
      <c r="O1763" s="87" t="s">
        <v>15309</v>
      </c>
      <c r="P1763" s="87" t="s">
        <v>15343</v>
      </c>
      <c r="Q1763" s="92" t="s">
        <v>11391</v>
      </c>
      <c r="R1763" s="88" t="s">
        <v>11382</v>
      </c>
      <c r="S1763" s="88">
        <v>0.95</v>
      </c>
      <c r="T1763" s="88" t="s">
        <v>15311</v>
      </c>
      <c r="U1763" s="87" t="s">
        <v>14100</v>
      </c>
      <c r="V1763" s="87" t="s">
        <v>11593</v>
      </c>
      <c r="W1763" s="87" t="s">
        <v>12715</v>
      </c>
      <c r="X1763" s="87" t="s">
        <v>11595</v>
      </c>
      <c r="Y1763" s="87" t="s">
        <v>12717</v>
      </c>
    </row>
    <row r="1764" spans="1:25" ht="120" customHeight="1">
      <c r="A1764" s="73"/>
      <c r="B1764" s="85"/>
      <c r="C1764" s="73"/>
      <c r="D1764" s="86">
        <v>66</v>
      </c>
      <c r="E1764" s="87" t="s">
        <v>15363</v>
      </c>
      <c r="F1764" s="87" t="s">
        <v>9003</v>
      </c>
      <c r="G1764" s="88" t="s">
        <v>371</v>
      </c>
      <c r="H1764" s="88" t="s">
        <v>114</v>
      </c>
      <c r="I1764" s="90" t="s">
        <v>125</v>
      </c>
      <c r="J1764" s="90" t="s">
        <v>4671</v>
      </c>
      <c r="K1764" s="90" t="s">
        <v>4597</v>
      </c>
      <c r="L1764" s="91">
        <v>0.95</v>
      </c>
      <c r="M1764" s="90" t="s">
        <v>2187</v>
      </c>
      <c r="N1764" s="87" t="s">
        <v>11588</v>
      </c>
      <c r="O1764" s="87" t="s">
        <v>15309</v>
      </c>
      <c r="P1764" s="87" t="s">
        <v>15345</v>
      </c>
      <c r="Q1764" s="92" t="s">
        <v>11391</v>
      </c>
      <c r="R1764" s="88" t="s">
        <v>11382</v>
      </c>
      <c r="S1764" s="88">
        <v>0.95</v>
      </c>
      <c r="T1764" s="88" t="s">
        <v>15311</v>
      </c>
      <c r="U1764" s="87" t="s">
        <v>14100</v>
      </c>
      <c r="V1764" s="87" t="s">
        <v>11593</v>
      </c>
      <c r="W1764" s="87" t="s">
        <v>12715</v>
      </c>
      <c r="X1764" s="87" t="s">
        <v>11595</v>
      </c>
      <c r="Y1764" s="87" t="s">
        <v>12717</v>
      </c>
    </row>
    <row r="1765" spans="1:25" ht="150" customHeight="1">
      <c r="A1765" s="73"/>
      <c r="B1765" s="85"/>
      <c r="C1765" s="73"/>
      <c r="D1765" s="86">
        <v>39</v>
      </c>
      <c r="E1765" s="87" t="s">
        <v>15364</v>
      </c>
      <c r="F1765" s="87" t="s">
        <v>9006</v>
      </c>
      <c r="G1765" s="88" t="s">
        <v>371</v>
      </c>
      <c r="H1765" s="88" t="s">
        <v>114</v>
      </c>
      <c r="I1765" s="90" t="s">
        <v>125</v>
      </c>
      <c r="J1765" s="90" t="s">
        <v>4688</v>
      </c>
      <c r="K1765" s="90" t="s">
        <v>4597</v>
      </c>
      <c r="L1765" s="91">
        <v>2.1</v>
      </c>
      <c r="M1765" s="90" t="s">
        <v>2187</v>
      </c>
      <c r="N1765" s="87" t="s">
        <v>11432</v>
      </c>
      <c r="O1765" s="87" t="s">
        <v>15365</v>
      </c>
      <c r="P1765" s="87" t="s">
        <v>15366</v>
      </c>
      <c r="Q1765" s="92" t="s">
        <v>11381</v>
      </c>
      <c r="R1765" s="88" t="s">
        <v>11382</v>
      </c>
      <c r="S1765" s="88">
        <v>2.1</v>
      </c>
      <c r="T1765" s="88" t="s">
        <v>15367</v>
      </c>
      <c r="U1765" s="87" t="s">
        <v>15368</v>
      </c>
      <c r="V1765" s="87" t="s">
        <v>15369</v>
      </c>
      <c r="W1765" s="87" t="s">
        <v>15370</v>
      </c>
      <c r="X1765" s="87" t="s">
        <v>15371</v>
      </c>
      <c r="Y1765" s="87" t="s">
        <v>15372</v>
      </c>
    </row>
    <row r="1766" spans="1:25" ht="150" customHeight="1">
      <c r="A1766" s="73"/>
      <c r="B1766" s="85"/>
      <c r="C1766" s="73"/>
      <c r="D1766" s="86">
        <v>39</v>
      </c>
      <c r="E1766" s="87" t="s">
        <v>15373</v>
      </c>
      <c r="F1766" s="87" t="s">
        <v>9006</v>
      </c>
      <c r="G1766" s="88" t="s">
        <v>371</v>
      </c>
      <c r="H1766" s="88" t="s">
        <v>114</v>
      </c>
      <c r="I1766" s="90" t="s">
        <v>125</v>
      </c>
      <c r="J1766" s="90" t="s">
        <v>4688</v>
      </c>
      <c r="K1766" s="90" t="s">
        <v>4597</v>
      </c>
      <c r="L1766" s="91">
        <v>2.1</v>
      </c>
      <c r="M1766" s="90" t="s">
        <v>2187</v>
      </c>
      <c r="N1766" s="87" t="s">
        <v>11432</v>
      </c>
      <c r="O1766" s="87" t="s">
        <v>15365</v>
      </c>
      <c r="P1766" s="87" t="s">
        <v>15374</v>
      </c>
      <c r="Q1766" s="92" t="s">
        <v>11391</v>
      </c>
      <c r="R1766" s="88" t="s">
        <v>11382</v>
      </c>
      <c r="S1766" s="88">
        <v>2.1</v>
      </c>
      <c r="T1766" s="88" t="s">
        <v>15367</v>
      </c>
      <c r="U1766" s="87" t="s">
        <v>15368</v>
      </c>
      <c r="V1766" s="87" t="s">
        <v>15369</v>
      </c>
      <c r="W1766" s="87" t="s">
        <v>15370</v>
      </c>
      <c r="X1766" s="87" t="s">
        <v>15371</v>
      </c>
      <c r="Y1766" s="87" t="s">
        <v>15372</v>
      </c>
    </row>
    <row r="1767" spans="1:25" ht="150" customHeight="1">
      <c r="A1767" s="73"/>
      <c r="B1767" s="85"/>
      <c r="C1767" s="73"/>
      <c r="D1767" s="86">
        <v>39</v>
      </c>
      <c r="E1767" s="87" t="s">
        <v>15375</v>
      </c>
      <c r="F1767" s="87" t="s">
        <v>9007</v>
      </c>
      <c r="G1767" s="88" t="s">
        <v>371</v>
      </c>
      <c r="H1767" s="88" t="s">
        <v>114</v>
      </c>
      <c r="I1767" s="90" t="s">
        <v>125</v>
      </c>
      <c r="J1767" s="90" t="s">
        <v>4688</v>
      </c>
      <c r="K1767" s="90" t="s">
        <v>4597</v>
      </c>
      <c r="L1767" s="91">
        <v>1.77</v>
      </c>
      <c r="M1767" s="90" t="s">
        <v>2187</v>
      </c>
      <c r="N1767" s="87" t="s">
        <v>11432</v>
      </c>
      <c r="O1767" s="87" t="s">
        <v>15365</v>
      </c>
      <c r="P1767" s="87" t="s">
        <v>15376</v>
      </c>
      <c r="Q1767" s="92" t="s">
        <v>11381</v>
      </c>
      <c r="R1767" s="88" t="s">
        <v>11382</v>
      </c>
      <c r="S1767" s="88">
        <v>1.77</v>
      </c>
      <c r="T1767" s="88" t="s">
        <v>15367</v>
      </c>
      <c r="U1767" s="87" t="s">
        <v>15368</v>
      </c>
      <c r="V1767" s="87" t="s">
        <v>15369</v>
      </c>
      <c r="W1767" s="87" t="s">
        <v>15370</v>
      </c>
      <c r="X1767" s="87" t="s">
        <v>15371</v>
      </c>
      <c r="Y1767" s="87" t="s">
        <v>15372</v>
      </c>
    </row>
    <row r="1768" spans="1:25" ht="150" customHeight="1">
      <c r="A1768" s="73"/>
      <c r="B1768" s="85"/>
      <c r="C1768" s="73"/>
      <c r="D1768" s="86">
        <v>39</v>
      </c>
      <c r="E1768" s="87" t="s">
        <v>15377</v>
      </c>
      <c r="F1768" s="87" t="s">
        <v>9007</v>
      </c>
      <c r="G1768" s="88" t="s">
        <v>371</v>
      </c>
      <c r="H1768" s="88" t="s">
        <v>114</v>
      </c>
      <c r="I1768" s="90" t="s">
        <v>125</v>
      </c>
      <c r="J1768" s="90" t="s">
        <v>4688</v>
      </c>
      <c r="K1768" s="90" t="s">
        <v>4597</v>
      </c>
      <c r="L1768" s="91">
        <v>1.77</v>
      </c>
      <c r="M1768" s="90" t="s">
        <v>2187</v>
      </c>
      <c r="N1768" s="87" t="s">
        <v>11432</v>
      </c>
      <c r="O1768" s="87" t="s">
        <v>15365</v>
      </c>
      <c r="P1768" s="87" t="s">
        <v>15378</v>
      </c>
      <c r="Q1768" s="92" t="s">
        <v>11391</v>
      </c>
      <c r="R1768" s="88" t="s">
        <v>11382</v>
      </c>
      <c r="S1768" s="88">
        <v>1.77</v>
      </c>
      <c r="T1768" s="88" t="s">
        <v>15367</v>
      </c>
      <c r="U1768" s="87" t="s">
        <v>15368</v>
      </c>
      <c r="V1768" s="87" t="s">
        <v>15369</v>
      </c>
      <c r="W1768" s="87" t="s">
        <v>15370</v>
      </c>
      <c r="X1768" s="87" t="s">
        <v>15371</v>
      </c>
      <c r="Y1768" s="87" t="s">
        <v>15372</v>
      </c>
    </row>
    <row r="1769" spans="1:25" ht="150" customHeight="1">
      <c r="A1769" s="73"/>
      <c r="B1769" s="85"/>
      <c r="C1769" s="73"/>
      <c r="D1769" s="86">
        <v>39</v>
      </c>
      <c r="E1769" s="87" t="s">
        <v>15379</v>
      </c>
      <c r="F1769" s="87" t="s">
        <v>9008</v>
      </c>
      <c r="G1769" s="88" t="s">
        <v>371</v>
      </c>
      <c r="H1769" s="88" t="s">
        <v>114</v>
      </c>
      <c r="I1769" s="90" t="s">
        <v>125</v>
      </c>
      <c r="J1769" s="90" t="s">
        <v>4688</v>
      </c>
      <c r="K1769" s="90" t="s">
        <v>4597</v>
      </c>
      <c r="L1769" s="91">
        <v>1.68</v>
      </c>
      <c r="M1769" s="90" t="s">
        <v>2187</v>
      </c>
      <c r="N1769" s="87" t="s">
        <v>11432</v>
      </c>
      <c r="O1769" s="87" t="s">
        <v>15365</v>
      </c>
      <c r="P1769" s="87" t="s">
        <v>15380</v>
      </c>
      <c r="Q1769" s="92" t="s">
        <v>11381</v>
      </c>
      <c r="R1769" s="88" t="s">
        <v>11382</v>
      </c>
      <c r="S1769" s="88">
        <v>1.68</v>
      </c>
      <c r="T1769" s="88" t="s">
        <v>15367</v>
      </c>
      <c r="U1769" s="87" t="s">
        <v>15368</v>
      </c>
      <c r="V1769" s="87" t="s">
        <v>15369</v>
      </c>
      <c r="W1769" s="87" t="s">
        <v>15370</v>
      </c>
      <c r="X1769" s="87" t="s">
        <v>15371</v>
      </c>
      <c r="Y1769" s="87" t="s">
        <v>15372</v>
      </c>
    </row>
    <row r="1770" spans="1:25" ht="150" customHeight="1">
      <c r="A1770" s="73"/>
      <c r="B1770" s="85"/>
      <c r="C1770" s="73"/>
      <c r="D1770" s="86">
        <v>39</v>
      </c>
      <c r="E1770" s="87" t="s">
        <v>15381</v>
      </c>
      <c r="F1770" s="87" t="s">
        <v>9008</v>
      </c>
      <c r="G1770" s="88" t="s">
        <v>371</v>
      </c>
      <c r="H1770" s="88" t="s">
        <v>114</v>
      </c>
      <c r="I1770" s="90" t="s">
        <v>125</v>
      </c>
      <c r="J1770" s="90" t="s">
        <v>4688</v>
      </c>
      <c r="K1770" s="90" t="s">
        <v>4597</v>
      </c>
      <c r="L1770" s="91">
        <v>1.68</v>
      </c>
      <c r="M1770" s="90" t="s">
        <v>2187</v>
      </c>
      <c r="N1770" s="87" t="s">
        <v>11432</v>
      </c>
      <c r="O1770" s="87" t="s">
        <v>15365</v>
      </c>
      <c r="P1770" s="87" t="s">
        <v>15382</v>
      </c>
      <c r="Q1770" s="92" t="s">
        <v>11391</v>
      </c>
      <c r="R1770" s="88" t="s">
        <v>11382</v>
      </c>
      <c r="S1770" s="88">
        <v>1.68</v>
      </c>
      <c r="T1770" s="88" t="s">
        <v>15367</v>
      </c>
      <c r="U1770" s="87" t="s">
        <v>15368</v>
      </c>
      <c r="V1770" s="87" t="s">
        <v>15369</v>
      </c>
      <c r="W1770" s="87" t="s">
        <v>15370</v>
      </c>
      <c r="X1770" s="87" t="s">
        <v>15371</v>
      </c>
      <c r="Y1770" s="87" t="s">
        <v>15372</v>
      </c>
    </row>
    <row r="1771" spans="1:25" ht="150" customHeight="1">
      <c r="A1771" s="73"/>
      <c r="B1771" s="85"/>
      <c r="C1771" s="73"/>
      <c r="D1771" s="86">
        <v>39</v>
      </c>
      <c r="E1771" s="87" t="s">
        <v>15383</v>
      </c>
      <c r="F1771" s="87" t="s">
        <v>9009</v>
      </c>
      <c r="G1771" s="88" t="s">
        <v>371</v>
      </c>
      <c r="H1771" s="88" t="s">
        <v>114</v>
      </c>
      <c r="I1771" s="90" t="s">
        <v>125</v>
      </c>
      <c r="J1771" s="90" t="s">
        <v>4688</v>
      </c>
      <c r="K1771" s="90" t="s">
        <v>4597</v>
      </c>
      <c r="L1771" s="91">
        <v>1.77</v>
      </c>
      <c r="M1771" s="90" t="s">
        <v>2187</v>
      </c>
      <c r="N1771" s="87" t="s">
        <v>11432</v>
      </c>
      <c r="O1771" s="87" t="s">
        <v>15365</v>
      </c>
      <c r="P1771" s="87" t="s">
        <v>15384</v>
      </c>
      <c r="Q1771" s="92" t="s">
        <v>11381</v>
      </c>
      <c r="R1771" s="88" t="s">
        <v>11382</v>
      </c>
      <c r="S1771" s="88">
        <v>1.77</v>
      </c>
      <c r="T1771" s="88" t="s">
        <v>15367</v>
      </c>
      <c r="U1771" s="87" t="s">
        <v>15368</v>
      </c>
      <c r="V1771" s="87" t="s">
        <v>15369</v>
      </c>
      <c r="W1771" s="87" t="s">
        <v>15370</v>
      </c>
      <c r="X1771" s="87" t="s">
        <v>15371</v>
      </c>
      <c r="Y1771" s="87" t="s">
        <v>15372</v>
      </c>
    </row>
    <row r="1772" spans="1:25" ht="150" customHeight="1">
      <c r="A1772" s="73"/>
      <c r="B1772" s="85"/>
      <c r="C1772" s="73"/>
      <c r="D1772" s="86">
        <v>39</v>
      </c>
      <c r="E1772" s="87" t="s">
        <v>15385</v>
      </c>
      <c r="F1772" s="87" t="s">
        <v>9009</v>
      </c>
      <c r="G1772" s="88" t="s">
        <v>371</v>
      </c>
      <c r="H1772" s="88" t="s">
        <v>114</v>
      </c>
      <c r="I1772" s="90" t="s">
        <v>125</v>
      </c>
      <c r="J1772" s="90" t="s">
        <v>4688</v>
      </c>
      <c r="K1772" s="90" t="s">
        <v>4597</v>
      </c>
      <c r="L1772" s="91">
        <v>1.77</v>
      </c>
      <c r="M1772" s="90" t="s">
        <v>2187</v>
      </c>
      <c r="N1772" s="87" t="s">
        <v>11432</v>
      </c>
      <c r="O1772" s="87" t="s">
        <v>15365</v>
      </c>
      <c r="P1772" s="87" t="s">
        <v>15386</v>
      </c>
      <c r="Q1772" s="92" t="s">
        <v>11391</v>
      </c>
      <c r="R1772" s="88" t="s">
        <v>11382</v>
      </c>
      <c r="S1772" s="88">
        <v>1.77</v>
      </c>
      <c r="T1772" s="88" t="s">
        <v>15367</v>
      </c>
      <c r="U1772" s="87" t="s">
        <v>15368</v>
      </c>
      <c r="V1772" s="87" t="s">
        <v>15369</v>
      </c>
      <c r="W1772" s="87" t="s">
        <v>15370</v>
      </c>
      <c r="X1772" s="87" t="s">
        <v>15371</v>
      </c>
      <c r="Y1772" s="87" t="s">
        <v>15372</v>
      </c>
    </row>
    <row r="1773" spans="1:25" ht="150" customHeight="1">
      <c r="A1773" s="73"/>
      <c r="B1773" s="85"/>
      <c r="C1773" s="73"/>
      <c r="D1773" s="86">
        <v>39</v>
      </c>
      <c r="E1773" s="87" t="s">
        <v>15387</v>
      </c>
      <c r="F1773" s="87" t="s">
        <v>9012</v>
      </c>
      <c r="G1773" s="88" t="s">
        <v>371</v>
      </c>
      <c r="H1773" s="88" t="s">
        <v>114</v>
      </c>
      <c r="I1773" s="90" t="s">
        <v>125</v>
      </c>
      <c r="J1773" s="90" t="s">
        <v>4701</v>
      </c>
      <c r="K1773" s="90" t="s">
        <v>4597</v>
      </c>
      <c r="L1773" s="91">
        <v>0.94</v>
      </c>
      <c r="M1773" s="90" t="s">
        <v>2187</v>
      </c>
      <c r="N1773" s="87" t="s">
        <v>11432</v>
      </c>
      <c r="O1773" s="87" t="s">
        <v>15365</v>
      </c>
      <c r="P1773" s="87" t="s">
        <v>15366</v>
      </c>
      <c r="Q1773" s="92" t="s">
        <v>11381</v>
      </c>
      <c r="R1773" s="88" t="s">
        <v>11382</v>
      </c>
      <c r="S1773" s="88">
        <v>0.94</v>
      </c>
      <c r="T1773" s="88" t="s">
        <v>15367</v>
      </c>
      <c r="U1773" s="87" t="s">
        <v>15368</v>
      </c>
      <c r="V1773" s="87" t="s">
        <v>15369</v>
      </c>
      <c r="W1773" s="87" t="s">
        <v>15370</v>
      </c>
      <c r="X1773" s="87" t="s">
        <v>15371</v>
      </c>
      <c r="Y1773" s="87" t="s">
        <v>15372</v>
      </c>
    </row>
    <row r="1774" spans="1:25" ht="150" customHeight="1">
      <c r="A1774" s="73"/>
      <c r="B1774" s="85"/>
      <c r="C1774" s="73"/>
      <c r="D1774" s="86">
        <v>39</v>
      </c>
      <c r="E1774" s="87" t="s">
        <v>15388</v>
      </c>
      <c r="F1774" s="87" t="s">
        <v>9012</v>
      </c>
      <c r="G1774" s="88" t="s">
        <v>371</v>
      </c>
      <c r="H1774" s="88" t="s">
        <v>114</v>
      </c>
      <c r="I1774" s="90" t="s">
        <v>125</v>
      </c>
      <c r="J1774" s="90" t="s">
        <v>4701</v>
      </c>
      <c r="K1774" s="90" t="s">
        <v>4597</v>
      </c>
      <c r="L1774" s="91">
        <v>0.94</v>
      </c>
      <c r="M1774" s="90" t="s">
        <v>2187</v>
      </c>
      <c r="N1774" s="87" t="s">
        <v>11432</v>
      </c>
      <c r="O1774" s="87" t="s">
        <v>15365</v>
      </c>
      <c r="P1774" s="87" t="s">
        <v>15374</v>
      </c>
      <c r="Q1774" s="92" t="s">
        <v>11391</v>
      </c>
      <c r="R1774" s="88" t="s">
        <v>11382</v>
      </c>
      <c r="S1774" s="88">
        <v>0.94</v>
      </c>
      <c r="T1774" s="88" t="s">
        <v>15367</v>
      </c>
      <c r="U1774" s="87" t="s">
        <v>15368</v>
      </c>
      <c r="V1774" s="87" t="s">
        <v>15369</v>
      </c>
      <c r="W1774" s="87" t="s">
        <v>15370</v>
      </c>
      <c r="X1774" s="87" t="s">
        <v>15371</v>
      </c>
      <c r="Y1774" s="87" t="s">
        <v>15372</v>
      </c>
    </row>
    <row r="1775" spans="1:25" ht="150" customHeight="1">
      <c r="A1775" s="73"/>
      <c r="B1775" s="85"/>
      <c r="C1775" s="73"/>
      <c r="D1775" s="86">
        <v>39</v>
      </c>
      <c r="E1775" s="87" t="s">
        <v>15389</v>
      </c>
      <c r="F1775" s="87" t="s">
        <v>9014</v>
      </c>
      <c r="G1775" s="88" t="s">
        <v>371</v>
      </c>
      <c r="H1775" s="88" t="s">
        <v>114</v>
      </c>
      <c r="I1775" s="90" t="s">
        <v>125</v>
      </c>
      <c r="J1775" s="90" t="s">
        <v>4701</v>
      </c>
      <c r="K1775" s="90" t="s">
        <v>4597</v>
      </c>
      <c r="L1775" s="91">
        <v>0.91</v>
      </c>
      <c r="M1775" s="90" t="s">
        <v>2187</v>
      </c>
      <c r="N1775" s="87" t="s">
        <v>11432</v>
      </c>
      <c r="O1775" s="87" t="s">
        <v>15365</v>
      </c>
      <c r="P1775" s="87" t="s">
        <v>15376</v>
      </c>
      <c r="Q1775" s="92" t="s">
        <v>11381</v>
      </c>
      <c r="R1775" s="88" t="s">
        <v>11382</v>
      </c>
      <c r="S1775" s="88">
        <v>0.91</v>
      </c>
      <c r="T1775" s="88" t="s">
        <v>15367</v>
      </c>
      <c r="U1775" s="87" t="s">
        <v>15368</v>
      </c>
      <c r="V1775" s="87" t="s">
        <v>15369</v>
      </c>
      <c r="W1775" s="87" t="s">
        <v>15370</v>
      </c>
      <c r="X1775" s="87" t="s">
        <v>15371</v>
      </c>
      <c r="Y1775" s="87" t="s">
        <v>15372</v>
      </c>
    </row>
    <row r="1776" spans="1:25" ht="150" customHeight="1">
      <c r="A1776" s="73"/>
      <c r="B1776" s="85"/>
      <c r="C1776" s="73"/>
      <c r="D1776" s="86">
        <v>39</v>
      </c>
      <c r="E1776" s="87" t="s">
        <v>15390</v>
      </c>
      <c r="F1776" s="87" t="s">
        <v>9014</v>
      </c>
      <c r="G1776" s="88" t="s">
        <v>371</v>
      </c>
      <c r="H1776" s="88" t="s">
        <v>114</v>
      </c>
      <c r="I1776" s="90" t="s">
        <v>125</v>
      </c>
      <c r="J1776" s="90" t="s">
        <v>4701</v>
      </c>
      <c r="K1776" s="90" t="s">
        <v>4597</v>
      </c>
      <c r="L1776" s="91">
        <v>0.91</v>
      </c>
      <c r="M1776" s="90" t="s">
        <v>2187</v>
      </c>
      <c r="N1776" s="87" t="s">
        <v>11432</v>
      </c>
      <c r="O1776" s="87" t="s">
        <v>15365</v>
      </c>
      <c r="P1776" s="87" t="s">
        <v>15378</v>
      </c>
      <c r="Q1776" s="92" t="s">
        <v>11391</v>
      </c>
      <c r="R1776" s="88" t="s">
        <v>11382</v>
      </c>
      <c r="S1776" s="88">
        <v>0.91</v>
      </c>
      <c r="T1776" s="88" t="s">
        <v>15367</v>
      </c>
      <c r="U1776" s="87" t="s">
        <v>15368</v>
      </c>
      <c r="V1776" s="87" t="s">
        <v>15369</v>
      </c>
      <c r="W1776" s="87" t="s">
        <v>15370</v>
      </c>
      <c r="X1776" s="87" t="s">
        <v>15371</v>
      </c>
      <c r="Y1776" s="87" t="s">
        <v>15372</v>
      </c>
    </row>
    <row r="1777" spans="1:25" ht="150" customHeight="1">
      <c r="A1777" s="73"/>
      <c r="B1777" s="85"/>
      <c r="C1777" s="73"/>
      <c r="D1777" s="86">
        <v>39</v>
      </c>
      <c r="E1777" s="87" t="s">
        <v>15391</v>
      </c>
      <c r="F1777" s="87" t="s">
        <v>9016</v>
      </c>
      <c r="G1777" s="88" t="s">
        <v>371</v>
      </c>
      <c r="H1777" s="88" t="s">
        <v>114</v>
      </c>
      <c r="I1777" s="90" t="s">
        <v>125</v>
      </c>
      <c r="J1777" s="90" t="s">
        <v>4701</v>
      </c>
      <c r="K1777" s="90" t="s">
        <v>4597</v>
      </c>
      <c r="L1777" s="91">
        <v>0.85</v>
      </c>
      <c r="M1777" s="90" t="s">
        <v>2187</v>
      </c>
      <c r="N1777" s="87" t="s">
        <v>11432</v>
      </c>
      <c r="O1777" s="87" t="s">
        <v>15365</v>
      </c>
      <c r="P1777" s="87" t="s">
        <v>15380</v>
      </c>
      <c r="Q1777" s="92" t="s">
        <v>11381</v>
      </c>
      <c r="R1777" s="88" t="s">
        <v>11382</v>
      </c>
      <c r="S1777" s="88">
        <v>0.85</v>
      </c>
      <c r="T1777" s="88" t="s">
        <v>15367</v>
      </c>
      <c r="U1777" s="87" t="s">
        <v>15368</v>
      </c>
      <c r="V1777" s="87" t="s">
        <v>15369</v>
      </c>
      <c r="W1777" s="87" t="s">
        <v>15370</v>
      </c>
      <c r="X1777" s="87" t="s">
        <v>15371</v>
      </c>
      <c r="Y1777" s="87" t="s">
        <v>15372</v>
      </c>
    </row>
    <row r="1778" spans="1:25" ht="150" customHeight="1">
      <c r="A1778" s="73"/>
      <c r="B1778" s="85"/>
      <c r="C1778" s="73"/>
      <c r="D1778" s="86">
        <v>39</v>
      </c>
      <c r="E1778" s="87" t="s">
        <v>15392</v>
      </c>
      <c r="F1778" s="87" t="s">
        <v>9016</v>
      </c>
      <c r="G1778" s="88" t="s">
        <v>371</v>
      </c>
      <c r="H1778" s="88" t="s">
        <v>114</v>
      </c>
      <c r="I1778" s="90" t="s">
        <v>125</v>
      </c>
      <c r="J1778" s="90" t="s">
        <v>4701</v>
      </c>
      <c r="K1778" s="90" t="s">
        <v>4597</v>
      </c>
      <c r="L1778" s="91">
        <v>0.85</v>
      </c>
      <c r="M1778" s="90" t="s">
        <v>2187</v>
      </c>
      <c r="N1778" s="87" t="s">
        <v>11432</v>
      </c>
      <c r="O1778" s="87" t="s">
        <v>15365</v>
      </c>
      <c r="P1778" s="87" t="s">
        <v>15382</v>
      </c>
      <c r="Q1778" s="92" t="s">
        <v>11391</v>
      </c>
      <c r="R1778" s="88" t="s">
        <v>11382</v>
      </c>
      <c r="S1778" s="88">
        <v>0.85</v>
      </c>
      <c r="T1778" s="88" t="s">
        <v>15367</v>
      </c>
      <c r="U1778" s="87" t="s">
        <v>15368</v>
      </c>
      <c r="V1778" s="87" t="s">
        <v>15369</v>
      </c>
      <c r="W1778" s="87" t="s">
        <v>15370</v>
      </c>
      <c r="X1778" s="87" t="s">
        <v>15371</v>
      </c>
      <c r="Y1778" s="87" t="s">
        <v>15372</v>
      </c>
    </row>
    <row r="1779" spans="1:25" ht="150" customHeight="1">
      <c r="A1779" s="73"/>
      <c r="B1779" s="85"/>
      <c r="C1779" s="73"/>
      <c r="D1779" s="86">
        <v>39</v>
      </c>
      <c r="E1779" s="87" t="s">
        <v>15393</v>
      </c>
      <c r="F1779" s="87" t="s">
        <v>9018</v>
      </c>
      <c r="G1779" s="88" t="s">
        <v>371</v>
      </c>
      <c r="H1779" s="88" t="s">
        <v>114</v>
      </c>
      <c r="I1779" s="90" t="s">
        <v>125</v>
      </c>
      <c r="J1779" s="90" t="s">
        <v>4701</v>
      </c>
      <c r="K1779" s="90" t="s">
        <v>4597</v>
      </c>
      <c r="L1779" s="91">
        <v>0.91</v>
      </c>
      <c r="M1779" s="90" t="s">
        <v>2187</v>
      </c>
      <c r="N1779" s="87" t="s">
        <v>11432</v>
      </c>
      <c r="O1779" s="87" t="s">
        <v>15365</v>
      </c>
      <c r="P1779" s="87" t="s">
        <v>15384</v>
      </c>
      <c r="Q1779" s="92" t="s">
        <v>11381</v>
      </c>
      <c r="R1779" s="88" t="s">
        <v>11382</v>
      </c>
      <c r="S1779" s="88">
        <v>0.91</v>
      </c>
      <c r="T1779" s="88" t="s">
        <v>15367</v>
      </c>
      <c r="U1779" s="87" t="s">
        <v>15368</v>
      </c>
      <c r="V1779" s="87" t="s">
        <v>15369</v>
      </c>
      <c r="W1779" s="87" t="s">
        <v>15370</v>
      </c>
      <c r="X1779" s="87" t="s">
        <v>15371</v>
      </c>
      <c r="Y1779" s="87" t="s">
        <v>15372</v>
      </c>
    </row>
    <row r="1780" spans="1:25" ht="150" customHeight="1">
      <c r="A1780" s="73"/>
      <c r="B1780" s="85"/>
      <c r="C1780" s="73"/>
      <c r="D1780" s="86">
        <v>39</v>
      </c>
      <c r="E1780" s="87" t="s">
        <v>15394</v>
      </c>
      <c r="F1780" s="87" t="s">
        <v>9018</v>
      </c>
      <c r="G1780" s="88" t="s">
        <v>371</v>
      </c>
      <c r="H1780" s="88" t="s">
        <v>114</v>
      </c>
      <c r="I1780" s="90" t="s">
        <v>125</v>
      </c>
      <c r="J1780" s="90" t="s">
        <v>4701</v>
      </c>
      <c r="K1780" s="90" t="s">
        <v>4597</v>
      </c>
      <c r="L1780" s="91">
        <v>0.91</v>
      </c>
      <c r="M1780" s="90" t="s">
        <v>2187</v>
      </c>
      <c r="N1780" s="87" t="s">
        <v>11432</v>
      </c>
      <c r="O1780" s="87" t="s">
        <v>15365</v>
      </c>
      <c r="P1780" s="87" t="s">
        <v>15386</v>
      </c>
      <c r="Q1780" s="92" t="s">
        <v>11391</v>
      </c>
      <c r="R1780" s="88" t="s">
        <v>11382</v>
      </c>
      <c r="S1780" s="88">
        <v>0.91</v>
      </c>
      <c r="T1780" s="88" t="s">
        <v>15367</v>
      </c>
      <c r="U1780" s="87" t="s">
        <v>15368</v>
      </c>
      <c r="V1780" s="87" t="s">
        <v>15369</v>
      </c>
      <c r="W1780" s="87" t="s">
        <v>15370</v>
      </c>
      <c r="X1780" s="87" t="s">
        <v>15371</v>
      </c>
      <c r="Y1780" s="87" t="s">
        <v>15372</v>
      </c>
    </row>
    <row r="1781" spans="1:25" ht="90.75" customHeight="1">
      <c r="A1781" s="73"/>
      <c r="B1781" s="85"/>
      <c r="C1781" s="73"/>
      <c r="D1781" s="86">
        <v>2</v>
      </c>
      <c r="E1781" s="87" t="s">
        <v>15395</v>
      </c>
      <c r="F1781" s="87" t="s">
        <v>9044</v>
      </c>
      <c r="G1781" s="88" t="s">
        <v>371</v>
      </c>
      <c r="H1781" s="88" t="s">
        <v>128</v>
      </c>
      <c r="I1781" s="90" t="s">
        <v>129</v>
      </c>
      <c r="J1781" s="90" t="s">
        <v>4759</v>
      </c>
      <c r="K1781" s="90" t="s">
        <v>24</v>
      </c>
      <c r="L1781" s="91">
        <v>160</v>
      </c>
      <c r="M1781" s="90" t="s">
        <v>4734</v>
      </c>
      <c r="N1781" s="87" t="s">
        <v>15396</v>
      </c>
      <c r="O1781" s="87" t="s">
        <v>15397</v>
      </c>
      <c r="P1781" s="87" t="s">
        <v>15398</v>
      </c>
      <c r="Q1781" s="92" t="s">
        <v>11381</v>
      </c>
      <c r="R1781" s="88" t="s">
        <v>7810</v>
      </c>
      <c r="S1781" s="88">
        <v>169.9</v>
      </c>
      <c r="T1781" s="88" t="s">
        <v>15399</v>
      </c>
      <c r="U1781" s="87" t="s">
        <v>15400</v>
      </c>
      <c r="V1781" s="87" t="s">
        <v>15401</v>
      </c>
      <c r="W1781" s="87" t="s">
        <v>15402</v>
      </c>
      <c r="X1781" s="87" t="s">
        <v>15403</v>
      </c>
      <c r="Y1781" s="87" t="s">
        <v>15404</v>
      </c>
    </row>
    <row r="1782" spans="1:25" ht="90.75" customHeight="1">
      <c r="A1782" s="73"/>
      <c r="B1782" s="85"/>
      <c r="C1782" s="73"/>
      <c r="D1782" s="86">
        <v>2</v>
      </c>
      <c r="E1782" s="87" t="s">
        <v>15405</v>
      </c>
      <c r="F1782" s="87" t="s">
        <v>9044</v>
      </c>
      <c r="G1782" s="88" t="s">
        <v>371</v>
      </c>
      <c r="H1782" s="88" t="s">
        <v>128</v>
      </c>
      <c r="I1782" s="90" t="s">
        <v>129</v>
      </c>
      <c r="J1782" s="90" t="s">
        <v>4759</v>
      </c>
      <c r="K1782" s="90" t="s">
        <v>24</v>
      </c>
      <c r="L1782" s="91">
        <v>160</v>
      </c>
      <c r="M1782" s="90" t="s">
        <v>4734</v>
      </c>
      <c r="N1782" s="87" t="s">
        <v>15396</v>
      </c>
      <c r="O1782" s="87" t="s">
        <v>15397</v>
      </c>
      <c r="P1782" s="87" t="s">
        <v>15406</v>
      </c>
      <c r="Q1782" s="92" t="s">
        <v>11381</v>
      </c>
      <c r="R1782" s="88" t="s">
        <v>7810</v>
      </c>
      <c r="S1782" s="88">
        <v>161</v>
      </c>
      <c r="T1782" s="88" t="s">
        <v>15399</v>
      </c>
      <c r="U1782" s="87" t="s">
        <v>15400</v>
      </c>
      <c r="V1782" s="87" t="s">
        <v>15401</v>
      </c>
      <c r="W1782" s="87" t="s">
        <v>15402</v>
      </c>
      <c r="X1782" s="87" t="s">
        <v>15403</v>
      </c>
      <c r="Y1782" s="87" t="s">
        <v>15404</v>
      </c>
    </row>
    <row r="1783" spans="1:25" ht="90.75" customHeight="1">
      <c r="A1783" s="73"/>
      <c r="B1783" s="85"/>
      <c r="C1783" s="73"/>
      <c r="D1783" s="86">
        <v>2</v>
      </c>
      <c r="E1783" s="87" t="s">
        <v>15407</v>
      </c>
      <c r="F1783" s="87" t="s">
        <v>9044</v>
      </c>
      <c r="G1783" s="88" t="s">
        <v>371</v>
      </c>
      <c r="H1783" s="88" t="s">
        <v>128</v>
      </c>
      <c r="I1783" s="90" t="s">
        <v>129</v>
      </c>
      <c r="J1783" s="90" t="s">
        <v>4759</v>
      </c>
      <c r="K1783" s="90" t="s">
        <v>24</v>
      </c>
      <c r="L1783" s="91">
        <v>160</v>
      </c>
      <c r="M1783" s="90" t="s">
        <v>4734</v>
      </c>
      <c r="N1783" s="87" t="s">
        <v>15396</v>
      </c>
      <c r="O1783" s="87" t="s">
        <v>15397</v>
      </c>
      <c r="P1783" s="87" t="s">
        <v>15408</v>
      </c>
      <c r="Q1783" s="92" t="s">
        <v>11381</v>
      </c>
      <c r="R1783" s="88" t="s">
        <v>7810</v>
      </c>
      <c r="S1783" s="88">
        <v>161</v>
      </c>
      <c r="T1783" s="88" t="s">
        <v>15399</v>
      </c>
      <c r="U1783" s="87" t="s">
        <v>15400</v>
      </c>
      <c r="V1783" s="87" t="s">
        <v>15401</v>
      </c>
      <c r="W1783" s="87" t="s">
        <v>15402</v>
      </c>
      <c r="X1783" s="87" t="s">
        <v>15403</v>
      </c>
      <c r="Y1783" s="87" t="s">
        <v>15404</v>
      </c>
    </row>
    <row r="1784" spans="1:25" ht="90.75" customHeight="1">
      <c r="A1784" s="73"/>
      <c r="B1784" s="85"/>
      <c r="C1784" s="73"/>
      <c r="D1784" s="86">
        <v>2</v>
      </c>
      <c r="E1784" s="87" t="s">
        <v>15409</v>
      </c>
      <c r="F1784" s="87" t="s">
        <v>9044</v>
      </c>
      <c r="G1784" s="88" t="s">
        <v>371</v>
      </c>
      <c r="H1784" s="88" t="s">
        <v>128</v>
      </c>
      <c r="I1784" s="90" t="s">
        <v>129</v>
      </c>
      <c r="J1784" s="90" t="s">
        <v>4759</v>
      </c>
      <c r="K1784" s="90" t="s">
        <v>24</v>
      </c>
      <c r="L1784" s="91">
        <v>160</v>
      </c>
      <c r="M1784" s="90" t="s">
        <v>4734</v>
      </c>
      <c r="N1784" s="87" t="s">
        <v>15396</v>
      </c>
      <c r="O1784" s="87" t="s">
        <v>15397</v>
      </c>
      <c r="P1784" s="87" t="s">
        <v>15410</v>
      </c>
      <c r="Q1784" s="92" t="s">
        <v>11381</v>
      </c>
      <c r="R1784" s="88" t="s">
        <v>7810</v>
      </c>
      <c r="S1784" s="88">
        <v>175.9</v>
      </c>
      <c r="T1784" s="88" t="s">
        <v>15399</v>
      </c>
      <c r="U1784" s="87" t="s">
        <v>15400</v>
      </c>
      <c r="V1784" s="87" t="s">
        <v>15401</v>
      </c>
      <c r="W1784" s="87" t="s">
        <v>15402</v>
      </c>
      <c r="X1784" s="87" t="s">
        <v>15403</v>
      </c>
      <c r="Y1784" s="87" t="s">
        <v>15404</v>
      </c>
    </row>
    <row r="1785" spans="1:25" ht="90.75" customHeight="1">
      <c r="A1785" s="73"/>
      <c r="B1785" s="85"/>
      <c r="C1785" s="73"/>
      <c r="D1785" s="86">
        <v>2</v>
      </c>
      <c r="E1785" s="87" t="s">
        <v>15411</v>
      </c>
      <c r="F1785" s="87" t="s">
        <v>9044</v>
      </c>
      <c r="G1785" s="88" t="s">
        <v>371</v>
      </c>
      <c r="H1785" s="88" t="s">
        <v>128</v>
      </c>
      <c r="I1785" s="90" t="s">
        <v>129</v>
      </c>
      <c r="J1785" s="90" t="s">
        <v>4759</v>
      </c>
      <c r="K1785" s="90" t="s">
        <v>24</v>
      </c>
      <c r="L1785" s="91">
        <v>160</v>
      </c>
      <c r="M1785" s="90" t="s">
        <v>4734</v>
      </c>
      <c r="N1785" s="87" t="s">
        <v>15396</v>
      </c>
      <c r="O1785" s="87" t="s">
        <v>15397</v>
      </c>
      <c r="P1785" s="87" t="s">
        <v>15412</v>
      </c>
      <c r="Q1785" s="92" t="s">
        <v>11381</v>
      </c>
      <c r="R1785" s="88" t="s">
        <v>7810</v>
      </c>
      <c r="S1785" s="88">
        <v>166.6</v>
      </c>
      <c r="T1785" s="88" t="s">
        <v>15399</v>
      </c>
      <c r="U1785" s="87" t="s">
        <v>15400</v>
      </c>
      <c r="V1785" s="87" t="s">
        <v>15401</v>
      </c>
      <c r="W1785" s="87" t="s">
        <v>15402</v>
      </c>
      <c r="X1785" s="87" t="s">
        <v>15403</v>
      </c>
      <c r="Y1785" s="87" t="s">
        <v>15404</v>
      </c>
    </row>
    <row r="1786" spans="1:25" ht="90.75" customHeight="1">
      <c r="A1786" s="73"/>
      <c r="B1786" s="85"/>
      <c r="C1786" s="73"/>
      <c r="D1786" s="86">
        <v>2</v>
      </c>
      <c r="E1786" s="87" t="s">
        <v>15413</v>
      </c>
      <c r="F1786" s="87" t="s">
        <v>9044</v>
      </c>
      <c r="G1786" s="88" t="s">
        <v>371</v>
      </c>
      <c r="H1786" s="88" t="s">
        <v>128</v>
      </c>
      <c r="I1786" s="90" t="s">
        <v>129</v>
      </c>
      <c r="J1786" s="90" t="s">
        <v>4759</v>
      </c>
      <c r="K1786" s="90" t="s">
        <v>24</v>
      </c>
      <c r="L1786" s="91">
        <v>160</v>
      </c>
      <c r="M1786" s="90" t="s">
        <v>4734</v>
      </c>
      <c r="N1786" s="87" t="s">
        <v>15396</v>
      </c>
      <c r="O1786" s="87" t="s">
        <v>15397</v>
      </c>
      <c r="P1786" s="87" t="s">
        <v>15414</v>
      </c>
      <c r="Q1786" s="92" t="s">
        <v>11381</v>
      </c>
      <c r="R1786" s="88" t="s">
        <v>7810</v>
      </c>
      <c r="S1786" s="88">
        <v>166.6</v>
      </c>
      <c r="T1786" s="88" t="s">
        <v>15399</v>
      </c>
      <c r="U1786" s="87" t="s">
        <v>15400</v>
      </c>
      <c r="V1786" s="87" t="s">
        <v>15401</v>
      </c>
      <c r="W1786" s="87" t="s">
        <v>15402</v>
      </c>
      <c r="X1786" s="87" t="s">
        <v>15403</v>
      </c>
      <c r="Y1786" s="87" t="s">
        <v>15404</v>
      </c>
    </row>
    <row r="1787" spans="1:25" ht="90.75" customHeight="1">
      <c r="A1787" s="73"/>
      <c r="B1787" s="85"/>
      <c r="C1787" s="73"/>
      <c r="D1787" s="86">
        <v>38</v>
      </c>
      <c r="E1787" s="87" t="s">
        <v>15415</v>
      </c>
      <c r="F1787" s="87" t="s">
        <v>9044</v>
      </c>
      <c r="G1787" s="88" t="s">
        <v>371</v>
      </c>
      <c r="H1787" s="88" t="s">
        <v>128</v>
      </c>
      <c r="I1787" s="90" t="s">
        <v>129</v>
      </c>
      <c r="J1787" s="90" t="s">
        <v>4759</v>
      </c>
      <c r="K1787" s="90" t="s">
        <v>24</v>
      </c>
      <c r="L1787" s="91">
        <v>160</v>
      </c>
      <c r="M1787" s="90" t="s">
        <v>4734</v>
      </c>
      <c r="N1787" s="87" t="s">
        <v>15416</v>
      </c>
      <c r="O1787" s="87" t="s">
        <v>15417</v>
      </c>
      <c r="P1787" s="87" t="s">
        <v>15418</v>
      </c>
      <c r="Q1787" s="92" t="s">
        <v>11381</v>
      </c>
      <c r="R1787" s="88" t="s">
        <v>7810</v>
      </c>
      <c r="S1787" s="88">
        <v>160</v>
      </c>
      <c r="T1787" s="88" t="s">
        <v>15419</v>
      </c>
      <c r="U1787" s="87" t="s">
        <v>15420</v>
      </c>
      <c r="V1787" s="87" t="s">
        <v>15421</v>
      </c>
      <c r="W1787" s="87" t="s">
        <v>15422</v>
      </c>
      <c r="X1787" s="87" t="s">
        <v>15423</v>
      </c>
      <c r="Y1787" s="87" t="s">
        <v>15424</v>
      </c>
    </row>
    <row r="1788" spans="1:25" ht="90.75" customHeight="1">
      <c r="A1788" s="73"/>
      <c r="B1788" s="85"/>
      <c r="C1788" s="73"/>
      <c r="D1788" s="86">
        <v>38</v>
      </c>
      <c r="E1788" s="87" t="s">
        <v>15425</v>
      </c>
      <c r="F1788" s="87" t="s">
        <v>9044</v>
      </c>
      <c r="G1788" s="88" t="s">
        <v>371</v>
      </c>
      <c r="H1788" s="88" t="s">
        <v>128</v>
      </c>
      <c r="I1788" s="90" t="s">
        <v>129</v>
      </c>
      <c r="J1788" s="90" t="s">
        <v>4759</v>
      </c>
      <c r="K1788" s="90" t="s">
        <v>24</v>
      </c>
      <c r="L1788" s="91">
        <v>160</v>
      </c>
      <c r="M1788" s="90" t="s">
        <v>4734</v>
      </c>
      <c r="N1788" s="87" t="s">
        <v>15416</v>
      </c>
      <c r="O1788" s="87" t="s">
        <v>15426</v>
      </c>
      <c r="P1788" s="87" t="s">
        <v>15427</v>
      </c>
      <c r="Q1788" s="92" t="s">
        <v>11381</v>
      </c>
      <c r="R1788" s="88" t="s">
        <v>7810</v>
      </c>
      <c r="S1788" s="88">
        <v>173</v>
      </c>
      <c r="T1788" s="88" t="s">
        <v>15428</v>
      </c>
      <c r="U1788" s="87" t="s">
        <v>15420</v>
      </c>
      <c r="V1788" s="87" t="s">
        <v>15421</v>
      </c>
      <c r="W1788" s="87" t="s">
        <v>15422</v>
      </c>
      <c r="X1788" s="87" t="s">
        <v>15423</v>
      </c>
      <c r="Y1788" s="87" t="s">
        <v>15424</v>
      </c>
    </row>
    <row r="1789" spans="1:25" ht="90.75" customHeight="1">
      <c r="A1789" s="73"/>
      <c r="B1789" s="85"/>
      <c r="C1789" s="73"/>
      <c r="D1789" s="86">
        <v>38</v>
      </c>
      <c r="E1789" s="87" t="s">
        <v>15429</v>
      </c>
      <c r="F1789" s="87" t="s">
        <v>9044</v>
      </c>
      <c r="G1789" s="88" t="s">
        <v>371</v>
      </c>
      <c r="H1789" s="88" t="s">
        <v>128</v>
      </c>
      <c r="I1789" s="90" t="s">
        <v>129</v>
      </c>
      <c r="J1789" s="90" t="s">
        <v>4759</v>
      </c>
      <c r="K1789" s="90" t="s">
        <v>24</v>
      </c>
      <c r="L1789" s="91">
        <v>160</v>
      </c>
      <c r="M1789" s="90" t="s">
        <v>4734</v>
      </c>
      <c r="N1789" s="87" t="s">
        <v>15416</v>
      </c>
      <c r="O1789" s="87" t="s">
        <v>15426</v>
      </c>
      <c r="P1789" s="87" t="s">
        <v>15430</v>
      </c>
      <c r="Q1789" s="92" t="s">
        <v>11381</v>
      </c>
      <c r="R1789" s="88" t="s">
        <v>7810</v>
      </c>
      <c r="S1789" s="88">
        <v>173</v>
      </c>
      <c r="T1789" s="88" t="s">
        <v>15428</v>
      </c>
      <c r="U1789" s="87" t="s">
        <v>15420</v>
      </c>
      <c r="V1789" s="87" t="s">
        <v>15421</v>
      </c>
      <c r="W1789" s="87" t="s">
        <v>15422</v>
      </c>
      <c r="X1789" s="87" t="s">
        <v>15423</v>
      </c>
      <c r="Y1789" s="87" t="s">
        <v>15424</v>
      </c>
    </row>
    <row r="1790" spans="1:25" ht="90.75" customHeight="1">
      <c r="A1790" s="73"/>
      <c r="B1790" s="85"/>
      <c r="C1790" s="73"/>
      <c r="D1790" s="86">
        <v>38</v>
      </c>
      <c r="E1790" s="87" t="s">
        <v>15431</v>
      </c>
      <c r="F1790" s="87" t="s">
        <v>9044</v>
      </c>
      <c r="G1790" s="88" t="s">
        <v>371</v>
      </c>
      <c r="H1790" s="88" t="s">
        <v>128</v>
      </c>
      <c r="I1790" s="90" t="s">
        <v>129</v>
      </c>
      <c r="J1790" s="90" t="s">
        <v>4759</v>
      </c>
      <c r="K1790" s="90" t="s">
        <v>24</v>
      </c>
      <c r="L1790" s="91">
        <v>160</v>
      </c>
      <c r="M1790" s="90" t="s">
        <v>4734</v>
      </c>
      <c r="N1790" s="87" t="s">
        <v>15416</v>
      </c>
      <c r="O1790" s="87" t="s">
        <v>15432</v>
      </c>
      <c r="P1790" s="87" t="s">
        <v>15433</v>
      </c>
      <c r="Q1790" s="92" t="s">
        <v>11381</v>
      </c>
      <c r="R1790" s="88" t="s">
        <v>7810</v>
      </c>
      <c r="S1790" s="88">
        <v>174.9</v>
      </c>
      <c r="T1790" s="88" t="s">
        <v>15428</v>
      </c>
      <c r="U1790" s="87" t="s">
        <v>15420</v>
      </c>
      <c r="V1790" s="87" t="s">
        <v>15421</v>
      </c>
      <c r="W1790" s="87" t="s">
        <v>15422</v>
      </c>
      <c r="X1790" s="87" t="s">
        <v>15423</v>
      </c>
      <c r="Y1790" s="87" t="s">
        <v>15424</v>
      </c>
    </row>
    <row r="1791" spans="1:25" ht="90.75" customHeight="1">
      <c r="A1791" s="73"/>
      <c r="B1791" s="85"/>
      <c r="C1791" s="73"/>
      <c r="D1791" s="86">
        <v>38</v>
      </c>
      <c r="E1791" s="87" t="s">
        <v>15434</v>
      </c>
      <c r="F1791" s="87" t="s">
        <v>9044</v>
      </c>
      <c r="G1791" s="88" t="s">
        <v>371</v>
      </c>
      <c r="H1791" s="88" t="s">
        <v>128</v>
      </c>
      <c r="I1791" s="90" t="s">
        <v>129</v>
      </c>
      <c r="J1791" s="90" t="s">
        <v>4759</v>
      </c>
      <c r="K1791" s="90" t="s">
        <v>24</v>
      </c>
      <c r="L1791" s="91">
        <v>160</v>
      </c>
      <c r="M1791" s="90" t="s">
        <v>4734</v>
      </c>
      <c r="N1791" s="87" t="s">
        <v>15416</v>
      </c>
      <c r="O1791" s="87" t="s">
        <v>15432</v>
      </c>
      <c r="P1791" s="87" t="s">
        <v>15435</v>
      </c>
      <c r="Q1791" s="92" t="s">
        <v>11381</v>
      </c>
      <c r="R1791" s="88" t="s">
        <v>7810</v>
      </c>
      <c r="S1791" s="88">
        <v>174.9</v>
      </c>
      <c r="T1791" s="88" t="s">
        <v>15428</v>
      </c>
      <c r="U1791" s="87" t="s">
        <v>15420</v>
      </c>
      <c r="V1791" s="87" t="s">
        <v>15421</v>
      </c>
      <c r="W1791" s="87" t="s">
        <v>15422</v>
      </c>
      <c r="X1791" s="87" t="s">
        <v>15423</v>
      </c>
      <c r="Y1791" s="87" t="s">
        <v>15424</v>
      </c>
    </row>
    <row r="1792" spans="1:25" ht="90.75" customHeight="1">
      <c r="A1792" s="73"/>
      <c r="B1792" s="85"/>
      <c r="C1792" s="73"/>
      <c r="D1792" s="86">
        <v>38</v>
      </c>
      <c r="E1792" s="87" t="s">
        <v>15436</v>
      </c>
      <c r="F1792" s="87" t="s">
        <v>9044</v>
      </c>
      <c r="G1792" s="88" t="s">
        <v>371</v>
      </c>
      <c r="H1792" s="88" t="s">
        <v>128</v>
      </c>
      <c r="I1792" s="90" t="s">
        <v>129</v>
      </c>
      <c r="J1792" s="90" t="s">
        <v>4759</v>
      </c>
      <c r="K1792" s="90" t="s">
        <v>24</v>
      </c>
      <c r="L1792" s="91">
        <v>160</v>
      </c>
      <c r="M1792" s="90" t="s">
        <v>4734</v>
      </c>
      <c r="N1792" s="87" t="s">
        <v>15416</v>
      </c>
      <c r="O1792" s="87" t="s">
        <v>15426</v>
      </c>
      <c r="P1792" s="87" t="s">
        <v>15437</v>
      </c>
      <c r="Q1792" s="92" t="s">
        <v>11381</v>
      </c>
      <c r="R1792" s="88" t="s">
        <v>7810</v>
      </c>
      <c r="S1792" s="88">
        <v>172.3</v>
      </c>
      <c r="T1792" s="88" t="s">
        <v>15428</v>
      </c>
      <c r="U1792" s="87" t="s">
        <v>15420</v>
      </c>
      <c r="V1792" s="87" t="s">
        <v>15421</v>
      </c>
      <c r="W1792" s="87" t="s">
        <v>15422</v>
      </c>
      <c r="X1792" s="87" t="s">
        <v>15423</v>
      </c>
      <c r="Y1792" s="87" t="s">
        <v>15424</v>
      </c>
    </row>
    <row r="1793" spans="1:25" ht="90.75" customHeight="1">
      <c r="A1793" s="73"/>
      <c r="B1793" s="85"/>
      <c r="C1793" s="73"/>
      <c r="D1793" s="86">
        <v>38</v>
      </c>
      <c r="E1793" s="87" t="s">
        <v>15438</v>
      </c>
      <c r="F1793" s="87" t="s">
        <v>9044</v>
      </c>
      <c r="G1793" s="88" t="s">
        <v>371</v>
      </c>
      <c r="H1793" s="88" t="s">
        <v>128</v>
      </c>
      <c r="I1793" s="90" t="s">
        <v>129</v>
      </c>
      <c r="J1793" s="90" t="s">
        <v>4759</v>
      </c>
      <c r="K1793" s="90" t="s">
        <v>24</v>
      </c>
      <c r="L1793" s="91">
        <v>160</v>
      </c>
      <c r="M1793" s="90" t="s">
        <v>4734</v>
      </c>
      <c r="N1793" s="87" t="s">
        <v>15416</v>
      </c>
      <c r="O1793" s="87" t="s">
        <v>15426</v>
      </c>
      <c r="P1793" s="87" t="s">
        <v>15439</v>
      </c>
      <c r="Q1793" s="92" t="s">
        <v>11381</v>
      </c>
      <c r="R1793" s="88" t="s">
        <v>7810</v>
      </c>
      <c r="S1793" s="88">
        <v>172.3</v>
      </c>
      <c r="T1793" s="88" t="s">
        <v>15428</v>
      </c>
      <c r="U1793" s="87" t="s">
        <v>15420</v>
      </c>
      <c r="V1793" s="87" t="s">
        <v>15421</v>
      </c>
      <c r="W1793" s="87" t="s">
        <v>15422</v>
      </c>
      <c r="X1793" s="87" t="s">
        <v>15423</v>
      </c>
      <c r="Y1793" s="87" t="s">
        <v>15424</v>
      </c>
    </row>
    <row r="1794" spans="1:25" ht="90.75" customHeight="1">
      <c r="A1794" s="73"/>
      <c r="B1794" s="85"/>
      <c r="C1794" s="73"/>
      <c r="D1794" s="86">
        <v>38</v>
      </c>
      <c r="E1794" s="87" t="s">
        <v>15440</v>
      </c>
      <c r="F1794" s="87" t="s">
        <v>9044</v>
      </c>
      <c r="G1794" s="88" t="s">
        <v>371</v>
      </c>
      <c r="H1794" s="88" t="s">
        <v>128</v>
      </c>
      <c r="I1794" s="90" t="s">
        <v>129</v>
      </c>
      <c r="J1794" s="90" t="s">
        <v>4759</v>
      </c>
      <c r="K1794" s="90" t="s">
        <v>24</v>
      </c>
      <c r="L1794" s="91">
        <v>160</v>
      </c>
      <c r="M1794" s="90" t="s">
        <v>4734</v>
      </c>
      <c r="N1794" s="87" t="s">
        <v>15416</v>
      </c>
      <c r="O1794" s="87" t="s">
        <v>15432</v>
      </c>
      <c r="P1794" s="87" t="s">
        <v>15441</v>
      </c>
      <c r="Q1794" s="92" t="s">
        <v>11381</v>
      </c>
      <c r="R1794" s="88" t="s">
        <v>7810</v>
      </c>
      <c r="S1794" s="88">
        <v>173</v>
      </c>
      <c r="T1794" s="88" t="s">
        <v>15428</v>
      </c>
      <c r="U1794" s="87" t="s">
        <v>15420</v>
      </c>
      <c r="V1794" s="87" t="s">
        <v>15421</v>
      </c>
      <c r="W1794" s="87" t="s">
        <v>15422</v>
      </c>
      <c r="X1794" s="87" t="s">
        <v>15423</v>
      </c>
      <c r="Y1794" s="87" t="s">
        <v>15424</v>
      </c>
    </row>
    <row r="1795" spans="1:25" ht="90.75" customHeight="1">
      <c r="A1795" s="73"/>
      <c r="B1795" s="85"/>
      <c r="C1795" s="73"/>
      <c r="D1795" s="86">
        <v>38</v>
      </c>
      <c r="E1795" s="87" t="s">
        <v>15442</v>
      </c>
      <c r="F1795" s="87" t="s">
        <v>9044</v>
      </c>
      <c r="G1795" s="88" t="s">
        <v>371</v>
      </c>
      <c r="H1795" s="88" t="s">
        <v>128</v>
      </c>
      <c r="I1795" s="90" t="s">
        <v>129</v>
      </c>
      <c r="J1795" s="90" t="s">
        <v>4759</v>
      </c>
      <c r="K1795" s="90" t="s">
        <v>24</v>
      </c>
      <c r="L1795" s="91">
        <v>160</v>
      </c>
      <c r="M1795" s="90" t="s">
        <v>4734</v>
      </c>
      <c r="N1795" s="87" t="s">
        <v>15416</v>
      </c>
      <c r="O1795" s="87" t="s">
        <v>15432</v>
      </c>
      <c r="P1795" s="87" t="s">
        <v>15443</v>
      </c>
      <c r="Q1795" s="92" t="s">
        <v>11381</v>
      </c>
      <c r="R1795" s="88" t="s">
        <v>7810</v>
      </c>
      <c r="S1795" s="88">
        <v>173</v>
      </c>
      <c r="T1795" s="88" t="s">
        <v>15428</v>
      </c>
      <c r="U1795" s="87" t="s">
        <v>15420</v>
      </c>
      <c r="V1795" s="87" t="s">
        <v>15421</v>
      </c>
      <c r="W1795" s="87" t="s">
        <v>15422</v>
      </c>
      <c r="X1795" s="87" t="s">
        <v>15423</v>
      </c>
      <c r="Y1795" s="87" t="s">
        <v>15424</v>
      </c>
    </row>
    <row r="1796" spans="1:25" ht="90.75" customHeight="1">
      <c r="A1796" s="73"/>
      <c r="B1796" s="85"/>
      <c r="C1796" s="73"/>
      <c r="D1796" s="86">
        <v>38</v>
      </c>
      <c r="E1796" s="87" t="s">
        <v>15444</v>
      </c>
      <c r="F1796" s="87" t="s">
        <v>9044</v>
      </c>
      <c r="G1796" s="88" t="s">
        <v>371</v>
      </c>
      <c r="H1796" s="88" t="s">
        <v>128</v>
      </c>
      <c r="I1796" s="90" t="s">
        <v>129</v>
      </c>
      <c r="J1796" s="90" t="s">
        <v>4759</v>
      </c>
      <c r="K1796" s="90" t="s">
        <v>24</v>
      </c>
      <c r="L1796" s="91">
        <v>160</v>
      </c>
      <c r="M1796" s="90" t="s">
        <v>4734</v>
      </c>
      <c r="N1796" s="87" t="s">
        <v>15416</v>
      </c>
      <c r="O1796" s="87" t="s">
        <v>15426</v>
      </c>
      <c r="P1796" s="87" t="s">
        <v>15445</v>
      </c>
      <c r="Q1796" s="92" t="s">
        <v>11381</v>
      </c>
      <c r="R1796" s="88" t="s">
        <v>7810</v>
      </c>
      <c r="S1796" s="88">
        <v>173.6</v>
      </c>
      <c r="T1796" s="88" t="s">
        <v>15428</v>
      </c>
      <c r="U1796" s="87" t="s">
        <v>15420</v>
      </c>
      <c r="V1796" s="87" t="s">
        <v>15421</v>
      </c>
      <c r="W1796" s="87" t="s">
        <v>15422</v>
      </c>
      <c r="X1796" s="87" t="s">
        <v>15423</v>
      </c>
      <c r="Y1796" s="87" t="s">
        <v>15424</v>
      </c>
    </row>
    <row r="1797" spans="1:25" ht="90.75" customHeight="1">
      <c r="A1797" s="73"/>
      <c r="B1797" s="85"/>
      <c r="C1797" s="73"/>
      <c r="D1797" s="86">
        <v>38</v>
      </c>
      <c r="E1797" s="87" t="s">
        <v>15446</v>
      </c>
      <c r="F1797" s="87" t="s">
        <v>9044</v>
      </c>
      <c r="G1797" s="88" t="s">
        <v>371</v>
      </c>
      <c r="H1797" s="88" t="s">
        <v>128</v>
      </c>
      <c r="I1797" s="90" t="s">
        <v>129</v>
      </c>
      <c r="J1797" s="90" t="s">
        <v>4759</v>
      </c>
      <c r="K1797" s="90" t="s">
        <v>24</v>
      </c>
      <c r="L1797" s="91">
        <v>160</v>
      </c>
      <c r="M1797" s="90" t="s">
        <v>4734</v>
      </c>
      <c r="N1797" s="87" t="s">
        <v>15416</v>
      </c>
      <c r="O1797" s="87" t="s">
        <v>15426</v>
      </c>
      <c r="P1797" s="87" t="s">
        <v>15447</v>
      </c>
      <c r="Q1797" s="92" t="s">
        <v>11381</v>
      </c>
      <c r="R1797" s="88" t="s">
        <v>7810</v>
      </c>
      <c r="S1797" s="88">
        <v>173.6</v>
      </c>
      <c r="T1797" s="88" t="s">
        <v>15428</v>
      </c>
      <c r="U1797" s="87" t="s">
        <v>15420</v>
      </c>
      <c r="V1797" s="87" t="s">
        <v>15421</v>
      </c>
      <c r="W1797" s="87" t="s">
        <v>15422</v>
      </c>
      <c r="X1797" s="87" t="s">
        <v>15423</v>
      </c>
      <c r="Y1797" s="87" t="s">
        <v>15424</v>
      </c>
    </row>
    <row r="1798" spans="1:25" ht="90.75" customHeight="1">
      <c r="A1798" s="73"/>
      <c r="B1798" s="85"/>
      <c r="C1798" s="73"/>
      <c r="D1798" s="86">
        <v>38</v>
      </c>
      <c r="E1798" s="87" t="s">
        <v>15448</v>
      </c>
      <c r="F1798" s="87" t="s">
        <v>9044</v>
      </c>
      <c r="G1798" s="88" t="s">
        <v>371</v>
      </c>
      <c r="H1798" s="88" t="s">
        <v>128</v>
      </c>
      <c r="I1798" s="90" t="s">
        <v>129</v>
      </c>
      <c r="J1798" s="90" t="s">
        <v>4759</v>
      </c>
      <c r="K1798" s="90" t="s">
        <v>24</v>
      </c>
      <c r="L1798" s="91">
        <v>160</v>
      </c>
      <c r="M1798" s="90" t="s">
        <v>4734</v>
      </c>
      <c r="N1798" s="87" t="s">
        <v>15416</v>
      </c>
      <c r="O1798" s="87" t="s">
        <v>15432</v>
      </c>
      <c r="P1798" s="87" t="s">
        <v>15449</v>
      </c>
      <c r="Q1798" s="92" t="s">
        <v>11381</v>
      </c>
      <c r="R1798" s="88" t="s">
        <v>7810</v>
      </c>
      <c r="S1798" s="88">
        <v>174.9</v>
      </c>
      <c r="T1798" s="88" t="s">
        <v>15428</v>
      </c>
      <c r="U1798" s="87" t="s">
        <v>15420</v>
      </c>
      <c r="V1798" s="87" t="s">
        <v>15421</v>
      </c>
      <c r="W1798" s="87" t="s">
        <v>15422</v>
      </c>
      <c r="X1798" s="87" t="s">
        <v>15423</v>
      </c>
      <c r="Y1798" s="87" t="s">
        <v>15424</v>
      </c>
    </row>
    <row r="1799" spans="1:25" ht="90.75" customHeight="1">
      <c r="A1799" s="73"/>
      <c r="B1799" s="85"/>
      <c r="C1799" s="73"/>
      <c r="D1799" s="86">
        <v>38</v>
      </c>
      <c r="E1799" s="87" t="s">
        <v>15450</v>
      </c>
      <c r="F1799" s="87" t="s">
        <v>9044</v>
      </c>
      <c r="G1799" s="88" t="s">
        <v>371</v>
      </c>
      <c r="H1799" s="88" t="s">
        <v>128</v>
      </c>
      <c r="I1799" s="90" t="s">
        <v>129</v>
      </c>
      <c r="J1799" s="90" t="s">
        <v>4759</v>
      </c>
      <c r="K1799" s="90" t="s">
        <v>24</v>
      </c>
      <c r="L1799" s="91">
        <v>160</v>
      </c>
      <c r="M1799" s="90" t="s">
        <v>4734</v>
      </c>
      <c r="N1799" s="87" t="s">
        <v>15416</v>
      </c>
      <c r="O1799" s="87" t="s">
        <v>15432</v>
      </c>
      <c r="P1799" s="87" t="s">
        <v>15451</v>
      </c>
      <c r="Q1799" s="92" t="s">
        <v>11381</v>
      </c>
      <c r="R1799" s="88" t="s">
        <v>7810</v>
      </c>
      <c r="S1799" s="88">
        <v>174.9</v>
      </c>
      <c r="T1799" s="88" t="s">
        <v>15428</v>
      </c>
      <c r="U1799" s="87" t="s">
        <v>15420</v>
      </c>
      <c r="V1799" s="87" t="s">
        <v>15421</v>
      </c>
      <c r="W1799" s="87" t="s">
        <v>15422</v>
      </c>
      <c r="X1799" s="87" t="s">
        <v>15423</v>
      </c>
      <c r="Y1799" s="87" t="s">
        <v>15424</v>
      </c>
    </row>
    <row r="1800" spans="1:25" ht="90.75" customHeight="1">
      <c r="A1800" s="73"/>
      <c r="B1800" s="85"/>
      <c r="C1800" s="73"/>
      <c r="D1800" s="86">
        <v>18</v>
      </c>
      <c r="E1800" s="87" t="s">
        <v>15452</v>
      </c>
      <c r="F1800" s="87" t="s">
        <v>9054</v>
      </c>
      <c r="G1800" s="88" t="s">
        <v>371</v>
      </c>
      <c r="H1800" s="88" t="s">
        <v>128</v>
      </c>
      <c r="I1800" s="90" t="s">
        <v>129</v>
      </c>
      <c r="J1800" s="90" t="s">
        <v>4780</v>
      </c>
      <c r="K1800" s="90" t="s">
        <v>24</v>
      </c>
      <c r="L1800" s="91">
        <v>183.6</v>
      </c>
      <c r="M1800" s="90" t="s">
        <v>4734</v>
      </c>
      <c r="N1800" s="87" t="s">
        <v>12260</v>
      </c>
      <c r="O1800" s="87" t="s">
        <v>15453</v>
      </c>
      <c r="P1800" s="87" t="s">
        <v>15454</v>
      </c>
      <c r="Q1800" s="92" t="s">
        <v>11381</v>
      </c>
      <c r="R1800" s="88" t="s">
        <v>7810</v>
      </c>
      <c r="S1800" s="88">
        <v>191.3</v>
      </c>
      <c r="T1800" s="88" t="s">
        <v>15455</v>
      </c>
      <c r="U1800" s="87" t="s">
        <v>15456</v>
      </c>
      <c r="V1800" s="87" t="s">
        <v>15457</v>
      </c>
      <c r="W1800" s="87" t="s">
        <v>15458</v>
      </c>
      <c r="X1800" s="87" t="s">
        <v>15459</v>
      </c>
      <c r="Y1800" s="87" t="s">
        <v>15460</v>
      </c>
    </row>
    <row r="1801" spans="1:25" ht="90.75" customHeight="1">
      <c r="A1801" s="73"/>
      <c r="B1801" s="85"/>
      <c r="C1801" s="73"/>
      <c r="D1801" s="86">
        <v>18</v>
      </c>
      <c r="E1801" s="87" t="s">
        <v>15461</v>
      </c>
      <c r="F1801" s="87" t="s">
        <v>9054</v>
      </c>
      <c r="G1801" s="88" t="s">
        <v>371</v>
      </c>
      <c r="H1801" s="88" t="s">
        <v>128</v>
      </c>
      <c r="I1801" s="90" t="s">
        <v>129</v>
      </c>
      <c r="J1801" s="90" t="s">
        <v>4780</v>
      </c>
      <c r="K1801" s="90" t="s">
        <v>24</v>
      </c>
      <c r="L1801" s="91">
        <v>183.6</v>
      </c>
      <c r="M1801" s="90" t="s">
        <v>4734</v>
      </c>
      <c r="N1801" s="87" t="s">
        <v>12260</v>
      </c>
      <c r="O1801" s="87" t="s">
        <v>15453</v>
      </c>
      <c r="P1801" s="87" t="s">
        <v>15462</v>
      </c>
      <c r="Q1801" s="92" t="s">
        <v>11381</v>
      </c>
      <c r="R1801" s="88" t="s">
        <v>7810</v>
      </c>
      <c r="S1801" s="88">
        <v>190.1</v>
      </c>
      <c r="T1801" s="88" t="s">
        <v>15455</v>
      </c>
      <c r="U1801" s="87" t="s">
        <v>15456</v>
      </c>
      <c r="V1801" s="87" t="s">
        <v>15457</v>
      </c>
      <c r="W1801" s="87" t="s">
        <v>15458</v>
      </c>
      <c r="X1801" s="87" t="s">
        <v>15459</v>
      </c>
      <c r="Y1801" s="87" t="s">
        <v>15460</v>
      </c>
    </row>
    <row r="1802" spans="1:25" ht="90.75" customHeight="1">
      <c r="A1802" s="73"/>
      <c r="B1802" s="85"/>
      <c r="C1802" s="73"/>
      <c r="D1802" s="86">
        <v>18</v>
      </c>
      <c r="E1802" s="87" t="s">
        <v>15463</v>
      </c>
      <c r="F1802" s="87" t="s">
        <v>9054</v>
      </c>
      <c r="G1802" s="88" t="s">
        <v>371</v>
      </c>
      <c r="H1802" s="88" t="s">
        <v>128</v>
      </c>
      <c r="I1802" s="90" t="s">
        <v>129</v>
      </c>
      <c r="J1802" s="90" t="s">
        <v>4780</v>
      </c>
      <c r="K1802" s="90" t="s">
        <v>24</v>
      </c>
      <c r="L1802" s="91">
        <v>183.6</v>
      </c>
      <c r="M1802" s="90" t="s">
        <v>4734</v>
      </c>
      <c r="N1802" s="87" t="s">
        <v>12260</v>
      </c>
      <c r="O1802" s="87" t="s">
        <v>15453</v>
      </c>
      <c r="P1802" s="87" t="s">
        <v>15464</v>
      </c>
      <c r="Q1802" s="92" t="s">
        <v>11381</v>
      </c>
      <c r="R1802" s="88" t="s">
        <v>7810</v>
      </c>
      <c r="S1802" s="88">
        <v>183.7</v>
      </c>
      <c r="T1802" s="88" t="s">
        <v>15455</v>
      </c>
      <c r="U1802" s="87" t="s">
        <v>15456</v>
      </c>
      <c r="V1802" s="87" t="s">
        <v>15457</v>
      </c>
      <c r="W1802" s="87" t="s">
        <v>15458</v>
      </c>
      <c r="X1802" s="87" t="s">
        <v>15459</v>
      </c>
      <c r="Y1802" s="87" t="s">
        <v>15460</v>
      </c>
    </row>
    <row r="1803" spans="1:25" ht="90.75" customHeight="1">
      <c r="A1803" s="73"/>
      <c r="B1803" s="85"/>
      <c r="C1803" s="73"/>
      <c r="D1803" s="86">
        <v>38</v>
      </c>
      <c r="E1803" s="87" t="s">
        <v>15465</v>
      </c>
      <c r="F1803" s="87" t="s">
        <v>9056</v>
      </c>
      <c r="G1803" s="88" t="s">
        <v>371</v>
      </c>
      <c r="H1803" s="88" t="s">
        <v>128</v>
      </c>
      <c r="I1803" s="90" t="s">
        <v>129</v>
      </c>
      <c r="J1803" s="90" t="s">
        <v>4784</v>
      </c>
      <c r="K1803" s="90" t="s">
        <v>24</v>
      </c>
      <c r="L1803" s="91">
        <v>210</v>
      </c>
      <c r="M1803" s="90" t="s">
        <v>4734</v>
      </c>
      <c r="N1803" s="87" t="s">
        <v>15416</v>
      </c>
      <c r="O1803" s="87" t="s">
        <v>15466</v>
      </c>
      <c r="P1803" s="87" t="s">
        <v>15467</v>
      </c>
      <c r="Q1803" s="92" t="s">
        <v>11381</v>
      </c>
      <c r="R1803" s="88" t="s">
        <v>7810</v>
      </c>
      <c r="S1803" s="88">
        <v>210</v>
      </c>
      <c r="T1803" s="88" t="s">
        <v>15468</v>
      </c>
      <c r="U1803" s="87" t="s">
        <v>15420</v>
      </c>
      <c r="V1803" s="87" t="s">
        <v>15421</v>
      </c>
      <c r="W1803" s="87" t="s">
        <v>15422</v>
      </c>
      <c r="X1803" s="87" t="s">
        <v>15423</v>
      </c>
      <c r="Y1803" s="87" t="s">
        <v>15424</v>
      </c>
    </row>
    <row r="1804" spans="1:25" ht="90.75" customHeight="1">
      <c r="A1804" s="73"/>
      <c r="B1804" s="85"/>
      <c r="C1804" s="73"/>
      <c r="D1804" s="86">
        <v>38</v>
      </c>
      <c r="E1804" s="87" t="s">
        <v>15469</v>
      </c>
      <c r="F1804" s="87" t="s">
        <v>9056</v>
      </c>
      <c r="G1804" s="88" t="s">
        <v>371</v>
      </c>
      <c r="H1804" s="88" t="s">
        <v>128</v>
      </c>
      <c r="I1804" s="90" t="s">
        <v>129</v>
      </c>
      <c r="J1804" s="90" t="s">
        <v>4784</v>
      </c>
      <c r="K1804" s="90" t="s">
        <v>24</v>
      </c>
      <c r="L1804" s="91">
        <v>210</v>
      </c>
      <c r="M1804" s="90" t="s">
        <v>4734</v>
      </c>
      <c r="N1804" s="87" t="s">
        <v>15416</v>
      </c>
      <c r="O1804" s="87" t="s">
        <v>15466</v>
      </c>
      <c r="P1804" s="87" t="s">
        <v>15470</v>
      </c>
      <c r="Q1804" s="92" t="s">
        <v>11381</v>
      </c>
      <c r="R1804" s="88" t="s">
        <v>7810</v>
      </c>
      <c r="S1804" s="88">
        <v>210</v>
      </c>
      <c r="T1804" s="88" t="s">
        <v>15468</v>
      </c>
      <c r="U1804" s="87" t="s">
        <v>15420</v>
      </c>
      <c r="V1804" s="87" t="s">
        <v>15421</v>
      </c>
      <c r="W1804" s="87" t="s">
        <v>15422</v>
      </c>
      <c r="X1804" s="87" t="s">
        <v>15423</v>
      </c>
      <c r="Y1804" s="87" t="s">
        <v>15424</v>
      </c>
    </row>
    <row r="1805" spans="1:25" ht="90.75" customHeight="1">
      <c r="A1805" s="73"/>
      <c r="B1805" s="85"/>
      <c r="C1805" s="73"/>
      <c r="D1805" s="86">
        <v>38</v>
      </c>
      <c r="E1805" s="87" t="s">
        <v>15471</v>
      </c>
      <c r="F1805" s="87" t="s">
        <v>9056</v>
      </c>
      <c r="G1805" s="88" t="s">
        <v>371</v>
      </c>
      <c r="H1805" s="88" t="s">
        <v>128</v>
      </c>
      <c r="I1805" s="90" t="s">
        <v>129</v>
      </c>
      <c r="J1805" s="90" t="s">
        <v>4784</v>
      </c>
      <c r="K1805" s="90" t="s">
        <v>24</v>
      </c>
      <c r="L1805" s="91">
        <v>210</v>
      </c>
      <c r="M1805" s="90" t="s">
        <v>4734</v>
      </c>
      <c r="N1805" s="87" t="s">
        <v>15416</v>
      </c>
      <c r="O1805" s="87" t="s">
        <v>15466</v>
      </c>
      <c r="P1805" s="87" t="s">
        <v>15472</v>
      </c>
      <c r="Q1805" s="92" t="s">
        <v>11381</v>
      </c>
      <c r="R1805" s="88" t="s">
        <v>7810</v>
      </c>
      <c r="S1805" s="88">
        <v>210</v>
      </c>
      <c r="T1805" s="88" t="s">
        <v>15468</v>
      </c>
      <c r="U1805" s="87" t="s">
        <v>15420</v>
      </c>
      <c r="V1805" s="87" t="s">
        <v>15421</v>
      </c>
      <c r="W1805" s="87" t="s">
        <v>15422</v>
      </c>
      <c r="X1805" s="87" t="s">
        <v>15423</v>
      </c>
      <c r="Y1805" s="87" t="s">
        <v>15424</v>
      </c>
    </row>
    <row r="1806" spans="1:25" ht="90.75" customHeight="1">
      <c r="A1806" s="73"/>
      <c r="B1806" s="85"/>
      <c r="C1806" s="73"/>
      <c r="D1806" s="86">
        <v>2</v>
      </c>
      <c r="E1806" s="87" t="s">
        <v>15473</v>
      </c>
      <c r="F1806" s="87" t="s">
        <v>9057</v>
      </c>
      <c r="G1806" s="88" t="s">
        <v>371</v>
      </c>
      <c r="H1806" s="88" t="s">
        <v>128</v>
      </c>
      <c r="I1806" s="90" t="s">
        <v>129</v>
      </c>
      <c r="J1806" s="90" t="s">
        <v>4788</v>
      </c>
      <c r="K1806" s="90" t="s">
        <v>24</v>
      </c>
      <c r="L1806" s="91">
        <v>172.8</v>
      </c>
      <c r="M1806" s="90" t="s">
        <v>4734</v>
      </c>
      <c r="N1806" s="87" t="s">
        <v>15396</v>
      </c>
      <c r="O1806" s="87" t="s">
        <v>15474</v>
      </c>
      <c r="P1806" s="87" t="s">
        <v>15475</v>
      </c>
      <c r="Q1806" s="92" t="s">
        <v>11381</v>
      </c>
      <c r="R1806" s="88" t="s">
        <v>11382</v>
      </c>
      <c r="S1806" s="88">
        <v>172.8</v>
      </c>
      <c r="T1806" s="88" t="s">
        <v>15476</v>
      </c>
      <c r="U1806" s="87" t="s">
        <v>15400</v>
      </c>
      <c r="V1806" s="87" t="s">
        <v>15401</v>
      </c>
      <c r="W1806" s="87" t="s">
        <v>15402</v>
      </c>
      <c r="X1806" s="87" t="s">
        <v>15403</v>
      </c>
      <c r="Y1806" s="87" t="s">
        <v>15404</v>
      </c>
    </row>
    <row r="1807" spans="1:25" ht="90.75" customHeight="1">
      <c r="A1807" s="73"/>
      <c r="B1807" s="85"/>
      <c r="C1807" s="73"/>
      <c r="D1807" s="86">
        <v>2</v>
      </c>
      <c r="E1807" s="87" t="s">
        <v>15477</v>
      </c>
      <c r="F1807" s="87" t="s">
        <v>9057</v>
      </c>
      <c r="G1807" s="88" t="s">
        <v>371</v>
      </c>
      <c r="H1807" s="88" t="s">
        <v>128</v>
      </c>
      <c r="I1807" s="90" t="s">
        <v>129</v>
      </c>
      <c r="J1807" s="90" t="s">
        <v>4788</v>
      </c>
      <c r="K1807" s="90" t="s">
        <v>24</v>
      </c>
      <c r="L1807" s="91">
        <v>172.8</v>
      </c>
      <c r="M1807" s="90" t="s">
        <v>4734</v>
      </c>
      <c r="N1807" s="87" t="s">
        <v>15396</v>
      </c>
      <c r="O1807" s="87" t="s">
        <v>15474</v>
      </c>
      <c r="P1807" s="87" t="s">
        <v>15478</v>
      </c>
      <c r="Q1807" s="92" t="s">
        <v>11381</v>
      </c>
      <c r="R1807" s="88" t="s">
        <v>11382</v>
      </c>
      <c r="S1807" s="88">
        <v>172.8</v>
      </c>
      <c r="T1807" s="88" t="s">
        <v>15476</v>
      </c>
      <c r="U1807" s="87" t="s">
        <v>15400</v>
      </c>
      <c r="V1807" s="87" t="s">
        <v>15401</v>
      </c>
      <c r="W1807" s="87" t="s">
        <v>15402</v>
      </c>
      <c r="X1807" s="87" t="s">
        <v>15403</v>
      </c>
      <c r="Y1807" s="87" t="s">
        <v>15404</v>
      </c>
    </row>
    <row r="1808" spans="1:25" ht="90.75" customHeight="1">
      <c r="A1808" s="73"/>
      <c r="B1808" s="85"/>
      <c r="C1808" s="73"/>
      <c r="D1808" s="86">
        <v>38</v>
      </c>
      <c r="E1808" s="87" t="s">
        <v>15479</v>
      </c>
      <c r="F1808" s="87" t="s">
        <v>9058</v>
      </c>
      <c r="G1808" s="88" t="s">
        <v>371</v>
      </c>
      <c r="H1808" s="88" t="s">
        <v>128</v>
      </c>
      <c r="I1808" s="90" t="s">
        <v>129</v>
      </c>
      <c r="J1808" s="90" t="s">
        <v>4788</v>
      </c>
      <c r="K1808" s="90" t="s">
        <v>24</v>
      </c>
      <c r="L1808" s="91">
        <v>171.1</v>
      </c>
      <c r="M1808" s="90" t="s">
        <v>4734</v>
      </c>
      <c r="N1808" s="87" t="s">
        <v>15416</v>
      </c>
      <c r="O1808" s="87" t="s">
        <v>15480</v>
      </c>
      <c r="P1808" s="87" t="s">
        <v>15481</v>
      </c>
      <c r="Q1808" s="92" t="s">
        <v>11381</v>
      </c>
      <c r="R1808" s="88" t="s">
        <v>7810</v>
      </c>
      <c r="S1808" s="88">
        <v>171.1</v>
      </c>
      <c r="T1808" s="88" t="s">
        <v>15482</v>
      </c>
      <c r="U1808" s="87" t="s">
        <v>15420</v>
      </c>
      <c r="V1808" s="87" t="s">
        <v>15421</v>
      </c>
      <c r="W1808" s="87" t="s">
        <v>15422</v>
      </c>
      <c r="X1808" s="87" t="s">
        <v>15423</v>
      </c>
      <c r="Y1808" s="87" t="s">
        <v>15424</v>
      </c>
    </row>
    <row r="1809" spans="1:25" ht="90.75" customHeight="1">
      <c r="A1809" s="73"/>
      <c r="B1809" s="85"/>
      <c r="C1809" s="73"/>
      <c r="D1809" s="86">
        <v>38</v>
      </c>
      <c r="E1809" s="87" t="s">
        <v>15483</v>
      </c>
      <c r="F1809" s="87" t="s">
        <v>9059</v>
      </c>
      <c r="G1809" s="88" t="s">
        <v>371</v>
      </c>
      <c r="H1809" s="88" t="s">
        <v>128</v>
      </c>
      <c r="I1809" s="90" t="s">
        <v>129</v>
      </c>
      <c r="J1809" s="90" t="s">
        <v>4799</v>
      </c>
      <c r="K1809" s="90" t="s">
        <v>24</v>
      </c>
      <c r="L1809" s="91">
        <v>202.3</v>
      </c>
      <c r="M1809" s="90" t="s">
        <v>4734</v>
      </c>
      <c r="N1809" s="87" t="s">
        <v>15416</v>
      </c>
      <c r="O1809" s="87" t="s">
        <v>15484</v>
      </c>
      <c r="P1809" s="87" t="s">
        <v>15485</v>
      </c>
      <c r="Q1809" s="92" t="s">
        <v>11381</v>
      </c>
      <c r="R1809" s="88" t="s">
        <v>7810</v>
      </c>
      <c r="S1809" s="88">
        <v>202.3</v>
      </c>
      <c r="T1809" s="88" t="s">
        <v>15486</v>
      </c>
      <c r="U1809" s="87" t="s">
        <v>15420</v>
      </c>
      <c r="V1809" s="87" t="s">
        <v>15421</v>
      </c>
      <c r="W1809" s="87" t="s">
        <v>15422</v>
      </c>
      <c r="X1809" s="87" t="s">
        <v>15423</v>
      </c>
      <c r="Y1809" s="87" t="s">
        <v>15424</v>
      </c>
    </row>
    <row r="1810" spans="1:25" ht="90.75" customHeight="1">
      <c r="A1810" s="73"/>
      <c r="B1810" s="85"/>
      <c r="C1810" s="73"/>
      <c r="D1810" s="86">
        <v>38</v>
      </c>
      <c r="E1810" s="87" t="s">
        <v>15487</v>
      </c>
      <c r="F1810" s="87" t="s">
        <v>9059</v>
      </c>
      <c r="G1810" s="88" t="s">
        <v>371</v>
      </c>
      <c r="H1810" s="88" t="s">
        <v>128</v>
      </c>
      <c r="I1810" s="90" t="s">
        <v>129</v>
      </c>
      <c r="J1810" s="90" t="s">
        <v>4799</v>
      </c>
      <c r="K1810" s="90" t="s">
        <v>24</v>
      </c>
      <c r="L1810" s="91">
        <v>202.3</v>
      </c>
      <c r="M1810" s="90" t="s">
        <v>4734</v>
      </c>
      <c r="N1810" s="87" t="s">
        <v>15416</v>
      </c>
      <c r="O1810" s="87" t="s">
        <v>15488</v>
      </c>
      <c r="P1810" s="87" t="s">
        <v>15489</v>
      </c>
      <c r="Q1810" s="92" t="s">
        <v>11381</v>
      </c>
      <c r="R1810" s="88" t="s">
        <v>7810</v>
      </c>
      <c r="S1810" s="88">
        <v>202.3</v>
      </c>
      <c r="T1810" s="88" t="s">
        <v>15486</v>
      </c>
      <c r="U1810" s="87" t="s">
        <v>15420</v>
      </c>
      <c r="V1810" s="87" t="s">
        <v>15421</v>
      </c>
      <c r="W1810" s="87" t="s">
        <v>15422</v>
      </c>
      <c r="X1810" s="87" t="s">
        <v>15423</v>
      </c>
      <c r="Y1810" s="87" t="s">
        <v>15424</v>
      </c>
    </row>
    <row r="1811" spans="1:25" ht="90.75" customHeight="1">
      <c r="A1811" s="73"/>
      <c r="B1811" s="85"/>
      <c r="C1811" s="73"/>
      <c r="D1811" s="86">
        <v>38</v>
      </c>
      <c r="E1811" s="87" t="s">
        <v>15490</v>
      </c>
      <c r="F1811" s="87" t="s">
        <v>9059</v>
      </c>
      <c r="G1811" s="88" t="s">
        <v>371</v>
      </c>
      <c r="H1811" s="88" t="s">
        <v>128</v>
      </c>
      <c r="I1811" s="90" t="s">
        <v>129</v>
      </c>
      <c r="J1811" s="90" t="s">
        <v>4799</v>
      </c>
      <c r="K1811" s="90" t="s">
        <v>24</v>
      </c>
      <c r="L1811" s="91">
        <v>202.3</v>
      </c>
      <c r="M1811" s="90" t="s">
        <v>4734</v>
      </c>
      <c r="N1811" s="87" t="s">
        <v>15416</v>
      </c>
      <c r="O1811" s="87" t="s">
        <v>15491</v>
      </c>
      <c r="P1811" s="87" t="s">
        <v>15492</v>
      </c>
      <c r="Q1811" s="92" t="s">
        <v>11381</v>
      </c>
      <c r="R1811" s="88" t="s">
        <v>7810</v>
      </c>
      <c r="S1811" s="88">
        <v>202.3</v>
      </c>
      <c r="T1811" s="88" t="s">
        <v>15486</v>
      </c>
      <c r="U1811" s="87" t="s">
        <v>15420</v>
      </c>
      <c r="V1811" s="87" t="s">
        <v>15421</v>
      </c>
      <c r="W1811" s="87" t="s">
        <v>15422</v>
      </c>
      <c r="X1811" s="87" t="s">
        <v>15423</v>
      </c>
      <c r="Y1811" s="87" t="s">
        <v>15424</v>
      </c>
    </row>
    <row r="1812" spans="1:25" ht="90.75" customHeight="1">
      <c r="A1812" s="73"/>
      <c r="B1812" s="85"/>
      <c r="C1812" s="73"/>
      <c r="D1812" s="86">
        <v>38</v>
      </c>
      <c r="E1812" s="87" t="s">
        <v>15493</v>
      </c>
      <c r="F1812" s="87" t="s">
        <v>9059</v>
      </c>
      <c r="G1812" s="88" t="s">
        <v>371</v>
      </c>
      <c r="H1812" s="88" t="s">
        <v>128</v>
      </c>
      <c r="I1812" s="90" t="s">
        <v>129</v>
      </c>
      <c r="J1812" s="90" t="s">
        <v>4799</v>
      </c>
      <c r="K1812" s="90" t="s">
        <v>24</v>
      </c>
      <c r="L1812" s="91">
        <v>202.3</v>
      </c>
      <c r="M1812" s="90" t="s">
        <v>4734</v>
      </c>
      <c r="N1812" s="87" t="s">
        <v>15416</v>
      </c>
      <c r="O1812" s="87" t="s">
        <v>15494</v>
      </c>
      <c r="P1812" s="87" t="s">
        <v>15495</v>
      </c>
      <c r="Q1812" s="92" t="s">
        <v>11381</v>
      </c>
      <c r="R1812" s="88" t="s">
        <v>7810</v>
      </c>
      <c r="S1812" s="88">
        <v>202.3</v>
      </c>
      <c r="T1812" s="88" t="s">
        <v>15486</v>
      </c>
      <c r="U1812" s="87" t="s">
        <v>15420</v>
      </c>
      <c r="V1812" s="87" t="s">
        <v>15421</v>
      </c>
      <c r="W1812" s="87" t="s">
        <v>15422</v>
      </c>
      <c r="X1812" s="87" t="s">
        <v>15423</v>
      </c>
      <c r="Y1812" s="87" t="s">
        <v>15424</v>
      </c>
    </row>
    <row r="1813" spans="1:25" ht="90.75" customHeight="1">
      <c r="A1813" s="73"/>
      <c r="B1813" s="85"/>
      <c r="C1813" s="73"/>
      <c r="D1813" s="86">
        <v>16</v>
      </c>
      <c r="E1813" s="87" t="s">
        <v>15496</v>
      </c>
      <c r="F1813" s="87" t="s">
        <v>9074</v>
      </c>
      <c r="G1813" s="88" t="s">
        <v>371</v>
      </c>
      <c r="H1813" s="88" t="s">
        <v>136</v>
      </c>
      <c r="I1813" s="90" t="s">
        <v>137</v>
      </c>
      <c r="J1813" s="90" t="s">
        <v>4826</v>
      </c>
      <c r="K1813" s="90" t="s">
        <v>4469</v>
      </c>
      <c r="L1813" s="91">
        <v>89.4</v>
      </c>
      <c r="M1813" s="90" t="s">
        <v>4828</v>
      </c>
      <c r="N1813" s="87" t="s">
        <v>12280</v>
      </c>
      <c r="O1813" s="87" t="s">
        <v>15497</v>
      </c>
      <c r="P1813" s="87" t="s">
        <v>15498</v>
      </c>
      <c r="Q1813" s="92" t="s">
        <v>11381</v>
      </c>
      <c r="R1813" s="88" t="s">
        <v>11382</v>
      </c>
      <c r="S1813" s="88">
        <v>89.4</v>
      </c>
      <c r="T1813" s="88" t="s">
        <v>15499</v>
      </c>
      <c r="U1813" s="87" t="s">
        <v>15500</v>
      </c>
      <c r="V1813" s="87" t="s">
        <v>15501</v>
      </c>
      <c r="W1813" s="87" t="s">
        <v>15502</v>
      </c>
      <c r="X1813" s="87" t="s">
        <v>15503</v>
      </c>
      <c r="Y1813" s="87" t="s">
        <v>15504</v>
      </c>
    </row>
    <row r="1814" spans="1:25" ht="90.75" customHeight="1">
      <c r="A1814" s="73"/>
      <c r="B1814" s="85"/>
      <c r="C1814" s="73"/>
      <c r="D1814" s="86">
        <v>16</v>
      </c>
      <c r="E1814" s="87" t="s">
        <v>15505</v>
      </c>
      <c r="F1814" s="87" t="s">
        <v>9074</v>
      </c>
      <c r="G1814" s="88" t="s">
        <v>371</v>
      </c>
      <c r="H1814" s="88" t="s">
        <v>136</v>
      </c>
      <c r="I1814" s="90" t="s">
        <v>137</v>
      </c>
      <c r="J1814" s="90" t="s">
        <v>4826</v>
      </c>
      <c r="K1814" s="90" t="s">
        <v>4469</v>
      </c>
      <c r="L1814" s="91">
        <v>89.4</v>
      </c>
      <c r="M1814" s="90" t="s">
        <v>4828</v>
      </c>
      <c r="N1814" s="87" t="s">
        <v>12280</v>
      </c>
      <c r="O1814" s="87" t="s">
        <v>15497</v>
      </c>
      <c r="P1814" s="87" t="s">
        <v>15506</v>
      </c>
      <c r="Q1814" s="92" t="s">
        <v>11391</v>
      </c>
      <c r="R1814" s="88" t="s">
        <v>11382</v>
      </c>
      <c r="S1814" s="88">
        <v>89.4</v>
      </c>
      <c r="T1814" s="88" t="s">
        <v>15499</v>
      </c>
      <c r="U1814" s="87" t="s">
        <v>15500</v>
      </c>
      <c r="V1814" s="87" t="s">
        <v>15501</v>
      </c>
      <c r="W1814" s="87" t="s">
        <v>15502</v>
      </c>
      <c r="X1814" s="87" t="s">
        <v>15503</v>
      </c>
      <c r="Y1814" s="87" t="s">
        <v>15504</v>
      </c>
    </row>
    <row r="1815" spans="1:25" ht="90.75" customHeight="1">
      <c r="A1815" s="73"/>
      <c r="B1815" s="85"/>
      <c r="C1815" s="73"/>
      <c r="D1815" s="86">
        <v>16</v>
      </c>
      <c r="E1815" s="87" t="s">
        <v>15507</v>
      </c>
      <c r="F1815" s="87" t="s">
        <v>9074</v>
      </c>
      <c r="G1815" s="88" t="s">
        <v>371</v>
      </c>
      <c r="H1815" s="88" t="s">
        <v>136</v>
      </c>
      <c r="I1815" s="90" t="s">
        <v>137</v>
      </c>
      <c r="J1815" s="90" t="s">
        <v>4826</v>
      </c>
      <c r="K1815" s="90" t="s">
        <v>4469</v>
      </c>
      <c r="L1815" s="91">
        <v>89.4</v>
      </c>
      <c r="M1815" s="90" t="s">
        <v>4828</v>
      </c>
      <c r="N1815" s="87" t="s">
        <v>12280</v>
      </c>
      <c r="O1815" s="87" t="s">
        <v>15497</v>
      </c>
      <c r="P1815" s="87" t="s">
        <v>15508</v>
      </c>
      <c r="Q1815" s="92" t="s">
        <v>11391</v>
      </c>
      <c r="R1815" s="88" t="s">
        <v>11382</v>
      </c>
      <c r="S1815" s="88">
        <v>89.4</v>
      </c>
      <c r="T1815" s="88" t="s">
        <v>15499</v>
      </c>
      <c r="U1815" s="87" t="s">
        <v>15500</v>
      </c>
      <c r="V1815" s="87" t="s">
        <v>15501</v>
      </c>
      <c r="W1815" s="87" t="s">
        <v>15502</v>
      </c>
      <c r="X1815" s="87" t="s">
        <v>15503</v>
      </c>
      <c r="Y1815" s="87" t="s">
        <v>15504</v>
      </c>
    </row>
    <row r="1816" spans="1:25" ht="90.75" customHeight="1">
      <c r="A1816" s="73"/>
      <c r="B1816" s="85"/>
      <c r="C1816" s="73"/>
      <c r="D1816" s="86">
        <v>16</v>
      </c>
      <c r="E1816" s="87" t="s">
        <v>15509</v>
      </c>
      <c r="F1816" s="87" t="s">
        <v>9074</v>
      </c>
      <c r="G1816" s="88" t="s">
        <v>371</v>
      </c>
      <c r="H1816" s="88" t="s">
        <v>136</v>
      </c>
      <c r="I1816" s="90" t="s">
        <v>137</v>
      </c>
      <c r="J1816" s="90" t="s">
        <v>4826</v>
      </c>
      <c r="K1816" s="90" t="s">
        <v>4469</v>
      </c>
      <c r="L1816" s="91">
        <v>89.4</v>
      </c>
      <c r="M1816" s="90" t="s">
        <v>4828</v>
      </c>
      <c r="N1816" s="87" t="s">
        <v>12280</v>
      </c>
      <c r="O1816" s="87" t="s">
        <v>15497</v>
      </c>
      <c r="P1816" s="87" t="s">
        <v>15510</v>
      </c>
      <c r="Q1816" s="92" t="s">
        <v>11391</v>
      </c>
      <c r="R1816" s="88" t="s">
        <v>11382</v>
      </c>
      <c r="S1816" s="88">
        <v>89.4</v>
      </c>
      <c r="T1816" s="88" t="s">
        <v>15499</v>
      </c>
      <c r="U1816" s="87" t="s">
        <v>15500</v>
      </c>
      <c r="V1816" s="87" t="s">
        <v>15501</v>
      </c>
      <c r="W1816" s="87" t="s">
        <v>15502</v>
      </c>
      <c r="X1816" s="87" t="s">
        <v>15503</v>
      </c>
      <c r="Y1816" s="87" t="s">
        <v>15504</v>
      </c>
    </row>
    <row r="1817" spans="1:25" ht="90.75" customHeight="1">
      <c r="A1817" s="73"/>
      <c r="B1817" s="85"/>
      <c r="C1817" s="73"/>
      <c r="D1817" s="86">
        <v>16</v>
      </c>
      <c r="E1817" s="87" t="s">
        <v>15511</v>
      </c>
      <c r="F1817" s="87" t="s">
        <v>9074</v>
      </c>
      <c r="G1817" s="88" t="s">
        <v>371</v>
      </c>
      <c r="H1817" s="88" t="s">
        <v>136</v>
      </c>
      <c r="I1817" s="90" t="s">
        <v>137</v>
      </c>
      <c r="J1817" s="90" t="s">
        <v>4826</v>
      </c>
      <c r="K1817" s="90" t="s">
        <v>4469</v>
      </c>
      <c r="L1817" s="91">
        <v>89.4</v>
      </c>
      <c r="M1817" s="90" t="s">
        <v>4828</v>
      </c>
      <c r="N1817" s="87" t="s">
        <v>12280</v>
      </c>
      <c r="O1817" s="87" t="s">
        <v>15497</v>
      </c>
      <c r="P1817" s="87" t="s">
        <v>15512</v>
      </c>
      <c r="Q1817" s="92" t="s">
        <v>11391</v>
      </c>
      <c r="R1817" s="88" t="s">
        <v>11382</v>
      </c>
      <c r="S1817" s="88">
        <v>89.4</v>
      </c>
      <c r="T1817" s="88" t="s">
        <v>15499</v>
      </c>
      <c r="U1817" s="87" t="s">
        <v>15500</v>
      </c>
      <c r="V1817" s="87" t="s">
        <v>15501</v>
      </c>
      <c r="W1817" s="87" t="s">
        <v>15502</v>
      </c>
      <c r="X1817" s="87" t="s">
        <v>15503</v>
      </c>
      <c r="Y1817" s="87" t="s">
        <v>15504</v>
      </c>
    </row>
    <row r="1818" spans="1:25" ht="90.75" customHeight="1">
      <c r="A1818" s="73"/>
      <c r="B1818" s="85"/>
      <c r="C1818" s="73"/>
      <c r="D1818" s="86">
        <v>16</v>
      </c>
      <c r="E1818" s="87" t="s">
        <v>15513</v>
      </c>
      <c r="F1818" s="87" t="s">
        <v>9074</v>
      </c>
      <c r="G1818" s="88" t="s">
        <v>371</v>
      </c>
      <c r="H1818" s="88" t="s">
        <v>136</v>
      </c>
      <c r="I1818" s="90" t="s">
        <v>137</v>
      </c>
      <c r="J1818" s="90" t="s">
        <v>4826</v>
      </c>
      <c r="K1818" s="90" t="s">
        <v>4469</v>
      </c>
      <c r="L1818" s="91">
        <v>89.4</v>
      </c>
      <c r="M1818" s="90" t="s">
        <v>4828</v>
      </c>
      <c r="N1818" s="87" t="s">
        <v>12280</v>
      </c>
      <c r="O1818" s="87" t="s">
        <v>15497</v>
      </c>
      <c r="P1818" s="87" t="s">
        <v>15514</v>
      </c>
      <c r="Q1818" s="92" t="s">
        <v>11391</v>
      </c>
      <c r="R1818" s="88" t="s">
        <v>11382</v>
      </c>
      <c r="S1818" s="88">
        <v>89.4</v>
      </c>
      <c r="T1818" s="88" t="s">
        <v>15499</v>
      </c>
      <c r="U1818" s="87" t="s">
        <v>15500</v>
      </c>
      <c r="V1818" s="87" t="s">
        <v>15501</v>
      </c>
      <c r="W1818" s="87" t="s">
        <v>15502</v>
      </c>
      <c r="X1818" s="87" t="s">
        <v>15503</v>
      </c>
      <c r="Y1818" s="87" t="s">
        <v>15504</v>
      </c>
    </row>
    <row r="1819" spans="1:25" ht="90.75" customHeight="1">
      <c r="A1819" s="73"/>
      <c r="B1819" s="85"/>
      <c r="C1819" s="73"/>
      <c r="D1819" s="86">
        <v>16</v>
      </c>
      <c r="E1819" s="87" t="s">
        <v>15515</v>
      </c>
      <c r="F1819" s="87" t="s">
        <v>9076</v>
      </c>
      <c r="G1819" s="88" t="s">
        <v>371</v>
      </c>
      <c r="H1819" s="88" t="s">
        <v>136</v>
      </c>
      <c r="I1819" s="90" t="s">
        <v>137</v>
      </c>
      <c r="J1819" s="90" t="s">
        <v>4826</v>
      </c>
      <c r="K1819" s="90" t="s">
        <v>4469</v>
      </c>
      <c r="L1819" s="91">
        <v>89.5</v>
      </c>
      <c r="M1819" s="90" t="s">
        <v>4828</v>
      </c>
      <c r="N1819" s="87" t="s">
        <v>12280</v>
      </c>
      <c r="O1819" s="87" t="s">
        <v>15497</v>
      </c>
      <c r="P1819" s="87" t="s">
        <v>15516</v>
      </c>
      <c r="Q1819" s="92" t="s">
        <v>11381</v>
      </c>
      <c r="R1819" s="88" t="s">
        <v>11382</v>
      </c>
      <c r="S1819" s="88">
        <v>89.5</v>
      </c>
      <c r="T1819" s="88" t="s">
        <v>15499</v>
      </c>
      <c r="U1819" s="87" t="s">
        <v>15500</v>
      </c>
      <c r="V1819" s="87" t="s">
        <v>15501</v>
      </c>
      <c r="W1819" s="87" t="s">
        <v>15502</v>
      </c>
      <c r="X1819" s="87" t="s">
        <v>15503</v>
      </c>
      <c r="Y1819" s="87" t="s">
        <v>15504</v>
      </c>
    </row>
    <row r="1820" spans="1:25" ht="90.75" customHeight="1">
      <c r="A1820" s="73"/>
      <c r="B1820" s="85"/>
      <c r="C1820" s="73"/>
      <c r="D1820" s="86">
        <v>16</v>
      </c>
      <c r="E1820" s="87" t="s">
        <v>15517</v>
      </c>
      <c r="F1820" s="87" t="s">
        <v>9076</v>
      </c>
      <c r="G1820" s="88" t="s">
        <v>371</v>
      </c>
      <c r="H1820" s="88" t="s">
        <v>136</v>
      </c>
      <c r="I1820" s="90" t="s">
        <v>137</v>
      </c>
      <c r="J1820" s="90" t="s">
        <v>4826</v>
      </c>
      <c r="K1820" s="90" t="s">
        <v>4469</v>
      </c>
      <c r="L1820" s="91">
        <v>89.5</v>
      </c>
      <c r="M1820" s="90" t="s">
        <v>4828</v>
      </c>
      <c r="N1820" s="87" t="s">
        <v>12280</v>
      </c>
      <c r="O1820" s="87" t="s">
        <v>15497</v>
      </c>
      <c r="P1820" s="87" t="s">
        <v>15518</v>
      </c>
      <c r="Q1820" s="92" t="s">
        <v>11391</v>
      </c>
      <c r="R1820" s="88" t="s">
        <v>11382</v>
      </c>
      <c r="S1820" s="88">
        <v>89.5</v>
      </c>
      <c r="T1820" s="88" t="s">
        <v>15499</v>
      </c>
      <c r="U1820" s="87" t="s">
        <v>15500</v>
      </c>
      <c r="V1820" s="87" t="s">
        <v>15501</v>
      </c>
      <c r="W1820" s="87" t="s">
        <v>15502</v>
      </c>
      <c r="X1820" s="87" t="s">
        <v>15503</v>
      </c>
      <c r="Y1820" s="87" t="s">
        <v>15504</v>
      </c>
    </row>
    <row r="1821" spans="1:25" ht="90.75" customHeight="1">
      <c r="A1821" s="73"/>
      <c r="B1821" s="85"/>
      <c r="C1821" s="73"/>
      <c r="D1821" s="86">
        <v>16</v>
      </c>
      <c r="E1821" s="87" t="s">
        <v>15519</v>
      </c>
      <c r="F1821" s="87" t="s">
        <v>9076</v>
      </c>
      <c r="G1821" s="88" t="s">
        <v>371</v>
      </c>
      <c r="H1821" s="88" t="s">
        <v>136</v>
      </c>
      <c r="I1821" s="90" t="s">
        <v>137</v>
      </c>
      <c r="J1821" s="90" t="s">
        <v>4826</v>
      </c>
      <c r="K1821" s="90" t="s">
        <v>4469</v>
      </c>
      <c r="L1821" s="91">
        <v>89.5</v>
      </c>
      <c r="M1821" s="90" t="s">
        <v>4828</v>
      </c>
      <c r="N1821" s="87" t="s">
        <v>12280</v>
      </c>
      <c r="O1821" s="87" t="s">
        <v>15497</v>
      </c>
      <c r="P1821" s="87" t="s">
        <v>15520</v>
      </c>
      <c r="Q1821" s="92" t="s">
        <v>11391</v>
      </c>
      <c r="R1821" s="88" t="s">
        <v>11382</v>
      </c>
      <c r="S1821" s="88">
        <v>89.5</v>
      </c>
      <c r="T1821" s="88" t="s">
        <v>15499</v>
      </c>
      <c r="U1821" s="87" t="s">
        <v>15500</v>
      </c>
      <c r="V1821" s="87" t="s">
        <v>15501</v>
      </c>
      <c r="W1821" s="87" t="s">
        <v>15502</v>
      </c>
      <c r="X1821" s="87" t="s">
        <v>15503</v>
      </c>
      <c r="Y1821" s="87" t="s">
        <v>15504</v>
      </c>
    </row>
    <row r="1822" spans="1:25" ht="90.75" customHeight="1">
      <c r="A1822" s="73"/>
      <c r="B1822" s="85"/>
      <c r="C1822" s="73"/>
      <c r="D1822" s="86">
        <v>16</v>
      </c>
      <c r="E1822" s="87" t="s">
        <v>15521</v>
      </c>
      <c r="F1822" s="87" t="s">
        <v>9076</v>
      </c>
      <c r="G1822" s="88" t="s">
        <v>371</v>
      </c>
      <c r="H1822" s="88" t="s">
        <v>136</v>
      </c>
      <c r="I1822" s="90" t="s">
        <v>137</v>
      </c>
      <c r="J1822" s="90" t="s">
        <v>4826</v>
      </c>
      <c r="K1822" s="90" t="s">
        <v>4469</v>
      </c>
      <c r="L1822" s="91">
        <v>89.5</v>
      </c>
      <c r="M1822" s="90" t="s">
        <v>4828</v>
      </c>
      <c r="N1822" s="87" t="s">
        <v>12280</v>
      </c>
      <c r="O1822" s="87" t="s">
        <v>15497</v>
      </c>
      <c r="P1822" s="87" t="s">
        <v>15522</v>
      </c>
      <c r="Q1822" s="92" t="s">
        <v>11391</v>
      </c>
      <c r="R1822" s="88" t="s">
        <v>11382</v>
      </c>
      <c r="S1822" s="88">
        <v>89.5</v>
      </c>
      <c r="T1822" s="88" t="s">
        <v>15499</v>
      </c>
      <c r="U1822" s="87" t="s">
        <v>15500</v>
      </c>
      <c r="V1822" s="87" t="s">
        <v>15501</v>
      </c>
      <c r="W1822" s="87" t="s">
        <v>15502</v>
      </c>
      <c r="X1822" s="87" t="s">
        <v>15503</v>
      </c>
      <c r="Y1822" s="87" t="s">
        <v>15504</v>
      </c>
    </row>
    <row r="1823" spans="1:25" ht="90.75" customHeight="1">
      <c r="A1823" s="73"/>
      <c r="B1823" s="85"/>
      <c r="C1823" s="73"/>
      <c r="D1823" s="86">
        <v>16</v>
      </c>
      <c r="E1823" s="87" t="s">
        <v>15523</v>
      </c>
      <c r="F1823" s="87" t="s">
        <v>9076</v>
      </c>
      <c r="G1823" s="88" t="s">
        <v>371</v>
      </c>
      <c r="H1823" s="88" t="s">
        <v>136</v>
      </c>
      <c r="I1823" s="90" t="s">
        <v>137</v>
      </c>
      <c r="J1823" s="90" t="s">
        <v>4826</v>
      </c>
      <c r="K1823" s="90" t="s">
        <v>4469</v>
      </c>
      <c r="L1823" s="91">
        <v>89.5</v>
      </c>
      <c r="M1823" s="90" t="s">
        <v>4828</v>
      </c>
      <c r="N1823" s="87" t="s">
        <v>12280</v>
      </c>
      <c r="O1823" s="87" t="s">
        <v>15497</v>
      </c>
      <c r="P1823" s="87" t="s">
        <v>15524</v>
      </c>
      <c r="Q1823" s="92" t="s">
        <v>11391</v>
      </c>
      <c r="R1823" s="88" t="s">
        <v>11382</v>
      </c>
      <c r="S1823" s="88">
        <v>89.5</v>
      </c>
      <c r="T1823" s="88" t="s">
        <v>15499</v>
      </c>
      <c r="U1823" s="87" t="s">
        <v>15500</v>
      </c>
      <c r="V1823" s="87" t="s">
        <v>15501</v>
      </c>
      <c r="W1823" s="87" t="s">
        <v>15502</v>
      </c>
      <c r="X1823" s="87" t="s">
        <v>15503</v>
      </c>
      <c r="Y1823" s="87" t="s">
        <v>15504</v>
      </c>
    </row>
    <row r="1824" spans="1:25" ht="90.75" customHeight="1">
      <c r="A1824" s="73"/>
      <c r="B1824" s="85"/>
      <c r="C1824" s="73"/>
      <c r="D1824" s="86">
        <v>16</v>
      </c>
      <c r="E1824" s="87" t="s">
        <v>15525</v>
      </c>
      <c r="F1824" s="87" t="s">
        <v>9076</v>
      </c>
      <c r="G1824" s="88" t="s">
        <v>371</v>
      </c>
      <c r="H1824" s="88" t="s">
        <v>136</v>
      </c>
      <c r="I1824" s="90" t="s">
        <v>137</v>
      </c>
      <c r="J1824" s="90" t="s">
        <v>4826</v>
      </c>
      <c r="K1824" s="90" t="s">
        <v>4469</v>
      </c>
      <c r="L1824" s="91">
        <v>89.5</v>
      </c>
      <c r="M1824" s="90" t="s">
        <v>4828</v>
      </c>
      <c r="N1824" s="87" t="s">
        <v>12280</v>
      </c>
      <c r="O1824" s="87" t="s">
        <v>15497</v>
      </c>
      <c r="P1824" s="87" t="s">
        <v>15526</v>
      </c>
      <c r="Q1824" s="92" t="s">
        <v>11391</v>
      </c>
      <c r="R1824" s="88" t="s">
        <v>11382</v>
      </c>
      <c r="S1824" s="88">
        <v>89.5</v>
      </c>
      <c r="T1824" s="88" t="s">
        <v>15499</v>
      </c>
      <c r="U1824" s="87" t="s">
        <v>15500</v>
      </c>
      <c r="V1824" s="87" t="s">
        <v>15501</v>
      </c>
      <c r="W1824" s="87" t="s">
        <v>15502</v>
      </c>
      <c r="X1824" s="87" t="s">
        <v>15503</v>
      </c>
      <c r="Y1824" s="87" t="s">
        <v>15504</v>
      </c>
    </row>
    <row r="1825" spans="1:25" ht="90.75" customHeight="1">
      <c r="A1825" s="73"/>
      <c r="B1825" s="85"/>
      <c r="C1825" s="73"/>
      <c r="D1825" s="86">
        <v>16</v>
      </c>
      <c r="E1825" s="87" t="s">
        <v>15527</v>
      </c>
      <c r="F1825" s="87" t="s">
        <v>9080</v>
      </c>
      <c r="G1825" s="88" t="s">
        <v>371</v>
      </c>
      <c r="H1825" s="88" t="s">
        <v>136</v>
      </c>
      <c r="I1825" s="90" t="s">
        <v>137</v>
      </c>
      <c r="J1825" s="90" t="s">
        <v>4826</v>
      </c>
      <c r="K1825" s="90" t="s">
        <v>4469</v>
      </c>
      <c r="L1825" s="91">
        <v>89.9</v>
      </c>
      <c r="M1825" s="90" t="s">
        <v>4828</v>
      </c>
      <c r="N1825" s="87" t="s">
        <v>12280</v>
      </c>
      <c r="O1825" s="87" t="s">
        <v>15497</v>
      </c>
      <c r="P1825" s="87" t="s">
        <v>15528</v>
      </c>
      <c r="Q1825" s="92" t="s">
        <v>11381</v>
      </c>
      <c r="R1825" s="88" t="s">
        <v>11382</v>
      </c>
      <c r="S1825" s="88">
        <v>89.9</v>
      </c>
      <c r="T1825" s="88" t="s">
        <v>15499</v>
      </c>
      <c r="U1825" s="87" t="s">
        <v>15500</v>
      </c>
      <c r="V1825" s="87" t="s">
        <v>15501</v>
      </c>
      <c r="W1825" s="87" t="s">
        <v>15502</v>
      </c>
      <c r="X1825" s="87" t="s">
        <v>15503</v>
      </c>
      <c r="Y1825" s="87" t="s">
        <v>15504</v>
      </c>
    </row>
    <row r="1826" spans="1:25" ht="90" customHeight="1">
      <c r="A1826" s="73"/>
      <c r="B1826" s="85"/>
      <c r="C1826" s="73"/>
      <c r="D1826" s="86">
        <v>16</v>
      </c>
      <c r="E1826" s="87" t="s">
        <v>15529</v>
      </c>
      <c r="F1826" s="87" t="s">
        <v>9080</v>
      </c>
      <c r="G1826" s="88" t="s">
        <v>371</v>
      </c>
      <c r="H1826" s="88" t="s">
        <v>136</v>
      </c>
      <c r="I1826" s="90" t="s">
        <v>137</v>
      </c>
      <c r="J1826" s="90" t="s">
        <v>4826</v>
      </c>
      <c r="K1826" s="90" t="s">
        <v>4469</v>
      </c>
      <c r="L1826" s="91">
        <v>89.9</v>
      </c>
      <c r="M1826" s="90" t="s">
        <v>4828</v>
      </c>
      <c r="N1826" s="87" t="s">
        <v>12280</v>
      </c>
      <c r="O1826" s="87" t="s">
        <v>15497</v>
      </c>
      <c r="P1826" s="87" t="s">
        <v>15530</v>
      </c>
      <c r="Q1826" s="92" t="s">
        <v>11391</v>
      </c>
      <c r="R1826" s="88" t="s">
        <v>11382</v>
      </c>
      <c r="S1826" s="88">
        <v>89.9</v>
      </c>
      <c r="T1826" s="88" t="s">
        <v>15499</v>
      </c>
      <c r="U1826" s="87" t="s">
        <v>15500</v>
      </c>
      <c r="V1826" s="87" t="s">
        <v>15501</v>
      </c>
      <c r="W1826" s="87" t="s">
        <v>15502</v>
      </c>
      <c r="X1826" s="87" t="s">
        <v>15503</v>
      </c>
      <c r="Y1826" s="87" t="s">
        <v>15504</v>
      </c>
    </row>
    <row r="1827" spans="1:25" ht="90" customHeight="1">
      <c r="A1827" s="73"/>
      <c r="B1827" s="85"/>
      <c r="C1827" s="73"/>
      <c r="D1827" s="86">
        <v>16</v>
      </c>
      <c r="E1827" s="87" t="s">
        <v>15531</v>
      </c>
      <c r="F1827" s="87" t="s">
        <v>9080</v>
      </c>
      <c r="G1827" s="88" t="s">
        <v>371</v>
      </c>
      <c r="H1827" s="88" t="s">
        <v>136</v>
      </c>
      <c r="I1827" s="90" t="s">
        <v>137</v>
      </c>
      <c r="J1827" s="90" t="s">
        <v>4826</v>
      </c>
      <c r="K1827" s="90" t="s">
        <v>4469</v>
      </c>
      <c r="L1827" s="91">
        <v>89.9</v>
      </c>
      <c r="M1827" s="90" t="s">
        <v>4828</v>
      </c>
      <c r="N1827" s="87" t="s">
        <v>12280</v>
      </c>
      <c r="O1827" s="87" t="s">
        <v>15497</v>
      </c>
      <c r="P1827" s="87" t="s">
        <v>15532</v>
      </c>
      <c r="Q1827" s="92" t="s">
        <v>11391</v>
      </c>
      <c r="R1827" s="88" t="s">
        <v>11382</v>
      </c>
      <c r="S1827" s="88">
        <v>89.9</v>
      </c>
      <c r="T1827" s="88" t="s">
        <v>15499</v>
      </c>
      <c r="U1827" s="87" t="s">
        <v>15500</v>
      </c>
      <c r="V1827" s="87" t="s">
        <v>15501</v>
      </c>
      <c r="W1827" s="87" t="s">
        <v>15502</v>
      </c>
      <c r="X1827" s="87" t="s">
        <v>15503</v>
      </c>
      <c r="Y1827" s="87" t="s">
        <v>15504</v>
      </c>
    </row>
    <row r="1828" spans="1:25" ht="90" customHeight="1">
      <c r="A1828" s="73"/>
      <c r="B1828" s="85"/>
      <c r="C1828" s="73"/>
      <c r="D1828" s="86">
        <v>16</v>
      </c>
      <c r="E1828" s="87" t="s">
        <v>15533</v>
      </c>
      <c r="F1828" s="87" t="s">
        <v>9080</v>
      </c>
      <c r="G1828" s="88" t="s">
        <v>371</v>
      </c>
      <c r="H1828" s="88" t="s">
        <v>136</v>
      </c>
      <c r="I1828" s="90" t="s">
        <v>137</v>
      </c>
      <c r="J1828" s="90" t="s">
        <v>4826</v>
      </c>
      <c r="K1828" s="90" t="s">
        <v>4469</v>
      </c>
      <c r="L1828" s="91">
        <v>89.9</v>
      </c>
      <c r="M1828" s="90" t="s">
        <v>4828</v>
      </c>
      <c r="N1828" s="87" t="s">
        <v>12280</v>
      </c>
      <c r="O1828" s="87" t="s">
        <v>15497</v>
      </c>
      <c r="P1828" s="87" t="s">
        <v>15534</v>
      </c>
      <c r="Q1828" s="92" t="s">
        <v>11391</v>
      </c>
      <c r="R1828" s="88" t="s">
        <v>11382</v>
      </c>
      <c r="S1828" s="88">
        <v>89.9</v>
      </c>
      <c r="T1828" s="88" t="s">
        <v>15499</v>
      </c>
      <c r="U1828" s="87" t="s">
        <v>15500</v>
      </c>
      <c r="V1828" s="87" t="s">
        <v>15501</v>
      </c>
      <c r="W1828" s="87" t="s">
        <v>15502</v>
      </c>
      <c r="X1828" s="87" t="s">
        <v>15503</v>
      </c>
      <c r="Y1828" s="87" t="s">
        <v>15504</v>
      </c>
    </row>
    <row r="1829" spans="1:25" ht="90" customHeight="1">
      <c r="A1829" s="73"/>
      <c r="B1829" s="85"/>
      <c r="C1829" s="73"/>
      <c r="D1829" s="86">
        <v>16</v>
      </c>
      <c r="E1829" s="87" t="s">
        <v>15535</v>
      </c>
      <c r="F1829" s="87" t="s">
        <v>9080</v>
      </c>
      <c r="G1829" s="88" t="s">
        <v>371</v>
      </c>
      <c r="H1829" s="88" t="s">
        <v>136</v>
      </c>
      <c r="I1829" s="90" t="s">
        <v>137</v>
      </c>
      <c r="J1829" s="90" t="s">
        <v>4826</v>
      </c>
      <c r="K1829" s="90" t="s">
        <v>4469</v>
      </c>
      <c r="L1829" s="91">
        <v>89.9</v>
      </c>
      <c r="M1829" s="90" t="s">
        <v>4828</v>
      </c>
      <c r="N1829" s="87" t="s">
        <v>12280</v>
      </c>
      <c r="O1829" s="87" t="s">
        <v>15497</v>
      </c>
      <c r="P1829" s="87" t="s">
        <v>15536</v>
      </c>
      <c r="Q1829" s="92" t="s">
        <v>11391</v>
      </c>
      <c r="R1829" s="88" t="s">
        <v>11382</v>
      </c>
      <c r="S1829" s="88">
        <v>89.9</v>
      </c>
      <c r="T1829" s="88" t="s">
        <v>15499</v>
      </c>
      <c r="U1829" s="87" t="s">
        <v>15500</v>
      </c>
      <c r="V1829" s="87" t="s">
        <v>15501</v>
      </c>
      <c r="W1829" s="87" t="s">
        <v>15502</v>
      </c>
      <c r="X1829" s="87" t="s">
        <v>15503</v>
      </c>
      <c r="Y1829" s="87" t="s">
        <v>15504</v>
      </c>
    </row>
    <row r="1830" spans="1:25" ht="90" customHeight="1">
      <c r="A1830" s="73"/>
      <c r="B1830" s="85"/>
      <c r="C1830" s="73"/>
      <c r="D1830" s="86">
        <v>16</v>
      </c>
      <c r="E1830" s="87" t="s">
        <v>15537</v>
      </c>
      <c r="F1830" s="87" t="s">
        <v>9080</v>
      </c>
      <c r="G1830" s="88" t="s">
        <v>371</v>
      </c>
      <c r="H1830" s="88" t="s">
        <v>136</v>
      </c>
      <c r="I1830" s="90" t="s">
        <v>137</v>
      </c>
      <c r="J1830" s="90" t="s">
        <v>4826</v>
      </c>
      <c r="K1830" s="90" t="s">
        <v>4469</v>
      </c>
      <c r="L1830" s="91">
        <v>89.9</v>
      </c>
      <c r="M1830" s="90" t="s">
        <v>4828</v>
      </c>
      <c r="N1830" s="87" t="s">
        <v>12280</v>
      </c>
      <c r="O1830" s="87" t="s">
        <v>15497</v>
      </c>
      <c r="P1830" s="87" t="s">
        <v>15538</v>
      </c>
      <c r="Q1830" s="92" t="s">
        <v>11391</v>
      </c>
      <c r="R1830" s="88" t="s">
        <v>11382</v>
      </c>
      <c r="S1830" s="88">
        <v>89.9</v>
      </c>
      <c r="T1830" s="88" t="s">
        <v>15499</v>
      </c>
      <c r="U1830" s="87" t="s">
        <v>15500</v>
      </c>
      <c r="V1830" s="87" t="s">
        <v>15501</v>
      </c>
      <c r="W1830" s="87" t="s">
        <v>15502</v>
      </c>
      <c r="X1830" s="87" t="s">
        <v>15503</v>
      </c>
      <c r="Y1830" s="87" t="s">
        <v>15504</v>
      </c>
    </row>
    <row r="1831" spans="1:25" ht="90" customHeight="1">
      <c r="A1831" s="73"/>
      <c r="B1831" s="85"/>
      <c r="C1831" s="73"/>
      <c r="D1831" s="86">
        <v>16</v>
      </c>
      <c r="E1831" s="87" t="s">
        <v>15539</v>
      </c>
      <c r="F1831" s="87" t="s">
        <v>9084</v>
      </c>
      <c r="G1831" s="88" t="s">
        <v>371</v>
      </c>
      <c r="H1831" s="88" t="s">
        <v>136</v>
      </c>
      <c r="I1831" s="90" t="s">
        <v>137</v>
      </c>
      <c r="J1831" s="90" t="s">
        <v>4826</v>
      </c>
      <c r="K1831" s="90" t="s">
        <v>4469</v>
      </c>
      <c r="L1831" s="91">
        <v>91.2</v>
      </c>
      <c r="M1831" s="90" t="s">
        <v>4828</v>
      </c>
      <c r="N1831" s="87" t="s">
        <v>12280</v>
      </c>
      <c r="O1831" s="87" t="s">
        <v>15497</v>
      </c>
      <c r="P1831" s="87" t="s">
        <v>15540</v>
      </c>
      <c r="Q1831" s="92" t="s">
        <v>11381</v>
      </c>
      <c r="R1831" s="88" t="s">
        <v>11382</v>
      </c>
      <c r="S1831" s="88">
        <v>91.2</v>
      </c>
      <c r="T1831" s="88" t="s">
        <v>15499</v>
      </c>
      <c r="U1831" s="87" t="s">
        <v>15500</v>
      </c>
      <c r="V1831" s="87" t="s">
        <v>15501</v>
      </c>
      <c r="W1831" s="87" t="s">
        <v>15502</v>
      </c>
      <c r="X1831" s="87" t="s">
        <v>15503</v>
      </c>
      <c r="Y1831" s="87" t="s">
        <v>15504</v>
      </c>
    </row>
    <row r="1832" spans="1:25" ht="90" customHeight="1">
      <c r="A1832" s="73"/>
      <c r="B1832" s="85"/>
      <c r="C1832" s="73"/>
      <c r="D1832" s="86">
        <v>16</v>
      </c>
      <c r="E1832" s="87" t="s">
        <v>15541</v>
      </c>
      <c r="F1832" s="87" t="s">
        <v>9084</v>
      </c>
      <c r="G1832" s="88" t="s">
        <v>371</v>
      </c>
      <c r="H1832" s="88" t="s">
        <v>136</v>
      </c>
      <c r="I1832" s="90" t="s">
        <v>137</v>
      </c>
      <c r="J1832" s="90" t="s">
        <v>4826</v>
      </c>
      <c r="K1832" s="90" t="s">
        <v>4469</v>
      </c>
      <c r="L1832" s="91">
        <v>91.2</v>
      </c>
      <c r="M1832" s="90" t="s">
        <v>4828</v>
      </c>
      <c r="N1832" s="87" t="s">
        <v>12280</v>
      </c>
      <c r="O1832" s="87" t="s">
        <v>15497</v>
      </c>
      <c r="P1832" s="87" t="s">
        <v>15542</v>
      </c>
      <c r="Q1832" s="92" t="s">
        <v>11391</v>
      </c>
      <c r="R1832" s="88" t="s">
        <v>11382</v>
      </c>
      <c r="S1832" s="88">
        <v>91.2</v>
      </c>
      <c r="T1832" s="88" t="s">
        <v>15499</v>
      </c>
      <c r="U1832" s="87" t="s">
        <v>15500</v>
      </c>
      <c r="V1832" s="87" t="s">
        <v>15501</v>
      </c>
      <c r="W1832" s="87" t="s">
        <v>15502</v>
      </c>
      <c r="X1832" s="87" t="s">
        <v>15503</v>
      </c>
      <c r="Y1832" s="87" t="s">
        <v>15504</v>
      </c>
    </row>
    <row r="1833" spans="1:25" ht="90" customHeight="1">
      <c r="A1833" s="73"/>
      <c r="B1833" s="85"/>
      <c r="C1833" s="73"/>
      <c r="D1833" s="86">
        <v>16</v>
      </c>
      <c r="E1833" s="87" t="s">
        <v>15543</v>
      </c>
      <c r="F1833" s="87" t="s">
        <v>9084</v>
      </c>
      <c r="G1833" s="88" t="s">
        <v>371</v>
      </c>
      <c r="H1833" s="88" t="s">
        <v>136</v>
      </c>
      <c r="I1833" s="90" t="s">
        <v>137</v>
      </c>
      <c r="J1833" s="90" t="s">
        <v>4826</v>
      </c>
      <c r="K1833" s="90" t="s">
        <v>4469</v>
      </c>
      <c r="L1833" s="91">
        <v>91.2</v>
      </c>
      <c r="M1833" s="90" t="s">
        <v>4828</v>
      </c>
      <c r="N1833" s="87" t="s">
        <v>12280</v>
      </c>
      <c r="O1833" s="87" t="s">
        <v>15497</v>
      </c>
      <c r="P1833" s="87" t="s">
        <v>15544</v>
      </c>
      <c r="Q1833" s="92" t="s">
        <v>11391</v>
      </c>
      <c r="R1833" s="88" t="s">
        <v>11382</v>
      </c>
      <c r="S1833" s="88">
        <v>91.2</v>
      </c>
      <c r="T1833" s="88" t="s">
        <v>15499</v>
      </c>
      <c r="U1833" s="87" t="s">
        <v>15500</v>
      </c>
      <c r="V1833" s="87" t="s">
        <v>15501</v>
      </c>
      <c r="W1833" s="87" t="s">
        <v>15502</v>
      </c>
      <c r="X1833" s="87" t="s">
        <v>15503</v>
      </c>
      <c r="Y1833" s="87" t="s">
        <v>15504</v>
      </c>
    </row>
    <row r="1834" spans="1:25" ht="90" customHeight="1">
      <c r="A1834" s="73"/>
      <c r="B1834" s="85"/>
      <c r="C1834" s="73"/>
      <c r="D1834" s="86">
        <v>16</v>
      </c>
      <c r="E1834" s="87" t="s">
        <v>15545</v>
      </c>
      <c r="F1834" s="87" t="s">
        <v>9084</v>
      </c>
      <c r="G1834" s="88" t="s">
        <v>371</v>
      </c>
      <c r="H1834" s="88" t="s">
        <v>136</v>
      </c>
      <c r="I1834" s="90" t="s">
        <v>137</v>
      </c>
      <c r="J1834" s="90" t="s">
        <v>4826</v>
      </c>
      <c r="K1834" s="90" t="s">
        <v>4469</v>
      </c>
      <c r="L1834" s="91">
        <v>91.2</v>
      </c>
      <c r="M1834" s="90" t="s">
        <v>4828</v>
      </c>
      <c r="N1834" s="87" t="s">
        <v>12280</v>
      </c>
      <c r="O1834" s="87" t="s">
        <v>15497</v>
      </c>
      <c r="P1834" s="87" t="s">
        <v>15546</v>
      </c>
      <c r="Q1834" s="92" t="s">
        <v>11391</v>
      </c>
      <c r="R1834" s="88" t="s">
        <v>11382</v>
      </c>
      <c r="S1834" s="88">
        <v>91.2</v>
      </c>
      <c r="T1834" s="88" t="s">
        <v>15499</v>
      </c>
      <c r="U1834" s="87" t="s">
        <v>15500</v>
      </c>
      <c r="V1834" s="87" t="s">
        <v>15501</v>
      </c>
      <c r="W1834" s="87" t="s">
        <v>15502</v>
      </c>
      <c r="X1834" s="87" t="s">
        <v>15503</v>
      </c>
      <c r="Y1834" s="87" t="s">
        <v>15504</v>
      </c>
    </row>
    <row r="1835" spans="1:25" ht="90" customHeight="1">
      <c r="A1835" s="73"/>
      <c r="B1835" s="85"/>
      <c r="C1835" s="73"/>
      <c r="D1835" s="86">
        <v>16</v>
      </c>
      <c r="E1835" s="87" t="s">
        <v>15547</v>
      </c>
      <c r="F1835" s="87" t="s">
        <v>9084</v>
      </c>
      <c r="G1835" s="88" t="s">
        <v>371</v>
      </c>
      <c r="H1835" s="88" t="s">
        <v>136</v>
      </c>
      <c r="I1835" s="90" t="s">
        <v>137</v>
      </c>
      <c r="J1835" s="90" t="s">
        <v>4826</v>
      </c>
      <c r="K1835" s="90" t="s">
        <v>4469</v>
      </c>
      <c r="L1835" s="91">
        <v>91.2</v>
      </c>
      <c r="M1835" s="90" t="s">
        <v>4828</v>
      </c>
      <c r="N1835" s="87" t="s">
        <v>12280</v>
      </c>
      <c r="O1835" s="87" t="s">
        <v>15497</v>
      </c>
      <c r="P1835" s="87" t="s">
        <v>15548</v>
      </c>
      <c r="Q1835" s="92" t="s">
        <v>11391</v>
      </c>
      <c r="R1835" s="88" t="s">
        <v>11382</v>
      </c>
      <c r="S1835" s="88">
        <v>91.2</v>
      </c>
      <c r="T1835" s="88" t="s">
        <v>15499</v>
      </c>
      <c r="U1835" s="87" t="s">
        <v>15500</v>
      </c>
      <c r="V1835" s="87" t="s">
        <v>15501</v>
      </c>
      <c r="W1835" s="87" t="s">
        <v>15502</v>
      </c>
      <c r="X1835" s="87" t="s">
        <v>15503</v>
      </c>
      <c r="Y1835" s="87" t="s">
        <v>15504</v>
      </c>
    </row>
    <row r="1836" spans="1:25" ht="90" customHeight="1">
      <c r="A1836" s="73"/>
      <c r="B1836" s="85"/>
      <c r="C1836" s="73"/>
      <c r="D1836" s="86">
        <v>16</v>
      </c>
      <c r="E1836" s="87" t="s">
        <v>15549</v>
      </c>
      <c r="F1836" s="87" t="s">
        <v>9084</v>
      </c>
      <c r="G1836" s="88" t="s">
        <v>371</v>
      </c>
      <c r="H1836" s="88" t="s">
        <v>136</v>
      </c>
      <c r="I1836" s="90" t="s">
        <v>137</v>
      </c>
      <c r="J1836" s="90" t="s">
        <v>4826</v>
      </c>
      <c r="K1836" s="90" t="s">
        <v>4469</v>
      </c>
      <c r="L1836" s="91">
        <v>91.2</v>
      </c>
      <c r="M1836" s="90" t="s">
        <v>4828</v>
      </c>
      <c r="N1836" s="87" t="s">
        <v>12280</v>
      </c>
      <c r="O1836" s="87" t="s">
        <v>15497</v>
      </c>
      <c r="P1836" s="87" t="s">
        <v>15550</v>
      </c>
      <c r="Q1836" s="92" t="s">
        <v>11391</v>
      </c>
      <c r="R1836" s="88" t="s">
        <v>11382</v>
      </c>
      <c r="S1836" s="88">
        <v>91.2</v>
      </c>
      <c r="T1836" s="88" t="s">
        <v>15499</v>
      </c>
      <c r="U1836" s="87" t="s">
        <v>15500</v>
      </c>
      <c r="V1836" s="87" t="s">
        <v>15501</v>
      </c>
      <c r="W1836" s="87" t="s">
        <v>15502</v>
      </c>
      <c r="X1836" s="87" t="s">
        <v>15503</v>
      </c>
      <c r="Y1836" s="87" t="s">
        <v>15504</v>
      </c>
    </row>
    <row r="1837" spans="1:25" ht="90" customHeight="1">
      <c r="A1837" s="73"/>
      <c r="B1837" s="85"/>
      <c r="C1837" s="73"/>
      <c r="D1837" s="86">
        <v>16</v>
      </c>
      <c r="E1837" s="87" t="s">
        <v>15551</v>
      </c>
      <c r="F1837" s="87" t="s">
        <v>9086</v>
      </c>
      <c r="G1837" s="88" t="s">
        <v>371</v>
      </c>
      <c r="H1837" s="88" t="s">
        <v>136</v>
      </c>
      <c r="I1837" s="90" t="s">
        <v>137</v>
      </c>
      <c r="J1837" s="90" t="s">
        <v>4826</v>
      </c>
      <c r="K1837" s="90" t="s">
        <v>4469</v>
      </c>
      <c r="L1837" s="91">
        <v>91.5</v>
      </c>
      <c r="M1837" s="90" t="s">
        <v>4828</v>
      </c>
      <c r="N1837" s="87" t="s">
        <v>12280</v>
      </c>
      <c r="O1837" s="87" t="s">
        <v>15497</v>
      </c>
      <c r="P1837" s="87" t="s">
        <v>15552</v>
      </c>
      <c r="Q1837" s="92" t="s">
        <v>11381</v>
      </c>
      <c r="R1837" s="88" t="s">
        <v>11382</v>
      </c>
      <c r="S1837" s="88">
        <v>91.5</v>
      </c>
      <c r="T1837" s="88" t="s">
        <v>15499</v>
      </c>
      <c r="U1837" s="87" t="s">
        <v>15500</v>
      </c>
      <c r="V1837" s="87" t="s">
        <v>15501</v>
      </c>
      <c r="W1837" s="87" t="s">
        <v>15502</v>
      </c>
      <c r="X1837" s="87" t="s">
        <v>15503</v>
      </c>
      <c r="Y1837" s="87" t="s">
        <v>15504</v>
      </c>
    </row>
    <row r="1838" spans="1:25" ht="90" customHeight="1">
      <c r="A1838" s="73"/>
      <c r="B1838" s="85"/>
      <c r="C1838" s="73"/>
      <c r="D1838" s="86">
        <v>16</v>
      </c>
      <c r="E1838" s="87" t="s">
        <v>15553</v>
      </c>
      <c r="F1838" s="87" t="s">
        <v>9086</v>
      </c>
      <c r="G1838" s="88" t="s">
        <v>371</v>
      </c>
      <c r="H1838" s="88" t="s">
        <v>136</v>
      </c>
      <c r="I1838" s="90" t="s">
        <v>137</v>
      </c>
      <c r="J1838" s="90" t="s">
        <v>4826</v>
      </c>
      <c r="K1838" s="90" t="s">
        <v>4469</v>
      </c>
      <c r="L1838" s="91">
        <v>91.5</v>
      </c>
      <c r="M1838" s="90" t="s">
        <v>4828</v>
      </c>
      <c r="N1838" s="87" t="s">
        <v>12280</v>
      </c>
      <c r="O1838" s="87" t="s">
        <v>15497</v>
      </c>
      <c r="P1838" s="87" t="s">
        <v>15554</v>
      </c>
      <c r="Q1838" s="92" t="s">
        <v>11391</v>
      </c>
      <c r="R1838" s="88" t="s">
        <v>11382</v>
      </c>
      <c r="S1838" s="88">
        <v>91.5</v>
      </c>
      <c r="T1838" s="88" t="s">
        <v>15499</v>
      </c>
      <c r="U1838" s="87" t="s">
        <v>15500</v>
      </c>
      <c r="V1838" s="87" t="s">
        <v>15501</v>
      </c>
      <c r="W1838" s="87" t="s">
        <v>15502</v>
      </c>
      <c r="X1838" s="87" t="s">
        <v>15503</v>
      </c>
      <c r="Y1838" s="87" t="s">
        <v>15504</v>
      </c>
    </row>
    <row r="1839" spans="1:25" ht="90" customHeight="1">
      <c r="A1839" s="73"/>
      <c r="B1839" s="85"/>
      <c r="C1839" s="73"/>
      <c r="D1839" s="86">
        <v>16</v>
      </c>
      <c r="E1839" s="87" t="s">
        <v>15555</v>
      </c>
      <c r="F1839" s="87" t="s">
        <v>9086</v>
      </c>
      <c r="G1839" s="88" t="s">
        <v>371</v>
      </c>
      <c r="H1839" s="88" t="s">
        <v>136</v>
      </c>
      <c r="I1839" s="90" t="s">
        <v>137</v>
      </c>
      <c r="J1839" s="90" t="s">
        <v>4826</v>
      </c>
      <c r="K1839" s="90" t="s">
        <v>4469</v>
      </c>
      <c r="L1839" s="91">
        <v>91.5</v>
      </c>
      <c r="M1839" s="90" t="s">
        <v>4828</v>
      </c>
      <c r="N1839" s="87" t="s">
        <v>12280</v>
      </c>
      <c r="O1839" s="87" t="s">
        <v>15497</v>
      </c>
      <c r="P1839" s="87" t="s">
        <v>15556</v>
      </c>
      <c r="Q1839" s="92" t="s">
        <v>11391</v>
      </c>
      <c r="R1839" s="88" t="s">
        <v>11382</v>
      </c>
      <c r="S1839" s="88">
        <v>91.5</v>
      </c>
      <c r="T1839" s="88" t="s">
        <v>15499</v>
      </c>
      <c r="U1839" s="87" t="s">
        <v>15500</v>
      </c>
      <c r="V1839" s="87" t="s">
        <v>15501</v>
      </c>
      <c r="W1839" s="87" t="s">
        <v>15502</v>
      </c>
      <c r="X1839" s="87" t="s">
        <v>15503</v>
      </c>
      <c r="Y1839" s="87" t="s">
        <v>15504</v>
      </c>
    </row>
    <row r="1840" spans="1:25" ht="90" customHeight="1">
      <c r="A1840" s="73"/>
      <c r="B1840" s="85"/>
      <c r="C1840" s="73"/>
      <c r="D1840" s="86">
        <v>16</v>
      </c>
      <c r="E1840" s="87" t="s">
        <v>15557</v>
      </c>
      <c r="F1840" s="87" t="s">
        <v>9086</v>
      </c>
      <c r="G1840" s="88" t="s">
        <v>371</v>
      </c>
      <c r="H1840" s="88" t="s">
        <v>136</v>
      </c>
      <c r="I1840" s="90" t="s">
        <v>137</v>
      </c>
      <c r="J1840" s="90" t="s">
        <v>4826</v>
      </c>
      <c r="K1840" s="90" t="s">
        <v>4469</v>
      </c>
      <c r="L1840" s="91">
        <v>91.5</v>
      </c>
      <c r="M1840" s="90" t="s">
        <v>4828</v>
      </c>
      <c r="N1840" s="87" t="s">
        <v>12280</v>
      </c>
      <c r="O1840" s="87" t="s">
        <v>15497</v>
      </c>
      <c r="P1840" s="87" t="s">
        <v>15558</v>
      </c>
      <c r="Q1840" s="92" t="s">
        <v>11391</v>
      </c>
      <c r="R1840" s="88" t="s">
        <v>11382</v>
      </c>
      <c r="S1840" s="88">
        <v>91.5</v>
      </c>
      <c r="T1840" s="88" t="s">
        <v>15499</v>
      </c>
      <c r="U1840" s="87" t="s">
        <v>15500</v>
      </c>
      <c r="V1840" s="87" t="s">
        <v>15501</v>
      </c>
      <c r="W1840" s="87" t="s">
        <v>15502</v>
      </c>
      <c r="X1840" s="87" t="s">
        <v>15503</v>
      </c>
      <c r="Y1840" s="87" t="s">
        <v>15504</v>
      </c>
    </row>
    <row r="1841" spans="1:25" ht="90" customHeight="1">
      <c r="A1841" s="73"/>
      <c r="B1841" s="85"/>
      <c r="C1841" s="73"/>
      <c r="D1841" s="86">
        <v>16</v>
      </c>
      <c r="E1841" s="87" t="s">
        <v>15559</v>
      </c>
      <c r="F1841" s="87" t="s">
        <v>9086</v>
      </c>
      <c r="G1841" s="88" t="s">
        <v>371</v>
      </c>
      <c r="H1841" s="88" t="s">
        <v>136</v>
      </c>
      <c r="I1841" s="90" t="s">
        <v>137</v>
      </c>
      <c r="J1841" s="90" t="s">
        <v>4826</v>
      </c>
      <c r="K1841" s="90" t="s">
        <v>4469</v>
      </c>
      <c r="L1841" s="91">
        <v>91.5</v>
      </c>
      <c r="M1841" s="90" t="s">
        <v>4828</v>
      </c>
      <c r="N1841" s="87" t="s">
        <v>12280</v>
      </c>
      <c r="O1841" s="87" t="s">
        <v>15497</v>
      </c>
      <c r="P1841" s="87" t="s">
        <v>15560</v>
      </c>
      <c r="Q1841" s="92" t="s">
        <v>11391</v>
      </c>
      <c r="R1841" s="88" t="s">
        <v>11382</v>
      </c>
      <c r="S1841" s="88">
        <v>91.5</v>
      </c>
      <c r="T1841" s="88" t="s">
        <v>15499</v>
      </c>
      <c r="U1841" s="87" t="s">
        <v>15500</v>
      </c>
      <c r="V1841" s="87" t="s">
        <v>15501</v>
      </c>
      <c r="W1841" s="87" t="s">
        <v>15502</v>
      </c>
      <c r="X1841" s="87" t="s">
        <v>15503</v>
      </c>
      <c r="Y1841" s="87" t="s">
        <v>15504</v>
      </c>
    </row>
    <row r="1842" spans="1:25" ht="90" customHeight="1">
      <c r="A1842" s="73"/>
      <c r="B1842" s="85"/>
      <c r="C1842" s="73"/>
      <c r="D1842" s="86">
        <v>16</v>
      </c>
      <c r="E1842" s="87" t="s">
        <v>15561</v>
      </c>
      <c r="F1842" s="87" t="s">
        <v>9086</v>
      </c>
      <c r="G1842" s="88" t="s">
        <v>371</v>
      </c>
      <c r="H1842" s="88" t="s">
        <v>136</v>
      </c>
      <c r="I1842" s="90" t="s">
        <v>137</v>
      </c>
      <c r="J1842" s="90" t="s">
        <v>4826</v>
      </c>
      <c r="K1842" s="90" t="s">
        <v>4469</v>
      </c>
      <c r="L1842" s="91">
        <v>91.5</v>
      </c>
      <c r="M1842" s="90" t="s">
        <v>4828</v>
      </c>
      <c r="N1842" s="87" t="s">
        <v>12280</v>
      </c>
      <c r="O1842" s="87" t="s">
        <v>15497</v>
      </c>
      <c r="P1842" s="87" t="s">
        <v>15562</v>
      </c>
      <c r="Q1842" s="92" t="s">
        <v>11391</v>
      </c>
      <c r="R1842" s="88" t="s">
        <v>11382</v>
      </c>
      <c r="S1842" s="88">
        <v>91.5</v>
      </c>
      <c r="T1842" s="88" t="s">
        <v>15499</v>
      </c>
      <c r="U1842" s="87" t="s">
        <v>15500</v>
      </c>
      <c r="V1842" s="87" t="s">
        <v>15501</v>
      </c>
      <c r="W1842" s="87" t="s">
        <v>15502</v>
      </c>
      <c r="X1842" s="87" t="s">
        <v>15503</v>
      </c>
      <c r="Y1842" s="87" t="s">
        <v>15504</v>
      </c>
    </row>
    <row r="1843" spans="1:25" ht="90" customHeight="1">
      <c r="A1843" s="73"/>
      <c r="B1843" s="85"/>
      <c r="C1843" s="73"/>
      <c r="D1843" s="86">
        <v>19</v>
      </c>
      <c r="E1843" s="87" t="s">
        <v>15563</v>
      </c>
      <c r="F1843" s="87" t="s">
        <v>9088</v>
      </c>
      <c r="G1843" s="88" t="s">
        <v>371</v>
      </c>
      <c r="H1843" s="88" t="s">
        <v>136</v>
      </c>
      <c r="I1843" s="90" t="s">
        <v>137</v>
      </c>
      <c r="J1843" s="90" t="s">
        <v>4826</v>
      </c>
      <c r="K1843" s="90" t="s">
        <v>4469</v>
      </c>
      <c r="L1843" s="91">
        <v>91.9</v>
      </c>
      <c r="M1843" s="90" t="s">
        <v>4828</v>
      </c>
      <c r="N1843" s="87" t="s">
        <v>15564</v>
      </c>
      <c r="O1843" s="87" t="s">
        <v>15565</v>
      </c>
      <c r="P1843" s="87" t="s">
        <v>15566</v>
      </c>
      <c r="Q1843" s="92" t="s">
        <v>11381</v>
      </c>
      <c r="R1843" s="88" t="s">
        <v>11382</v>
      </c>
      <c r="S1843" s="88">
        <v>91.9</v>
      </c>
      <c r="T1843" s="88" t="s">
        <v>15567</v>
      </c>
      <c r="U1843" s="87" t="s">
        <v>15568</v>
      </c>
      <c r="V1843" s="87" t="s">
        <v>15569</v>
      </c>
      <c r="W1843" s="87" t="s">
        <v>15570</v>
      </c>
      <c r="X1843" s="87" t="s">
        <v>15571</v>
      </c>
      <c r="Y1843" s="87" t="s">
        <v>15572</v>
      </c>
    </row>
    <row r="1844" spans="1:25" ht="90" customHeight="1">
      <c r="A1844" s="73"/>
      <c r="B1844" s="85"/>
      <c r="C1844" s="73"/>
      <c r="D1844" s="86">
        <v>19</v>
      </c>
      <c r="E1844" s="87" t="s">
        <v>15573</v>
      </c>
      <c r="F1844" s="87" t="s">
        <v>9088</v>
      </c>
      <c r="G1844" s="88" t="s">
        <v>371</v>
      </c>
      <c r="H1844" s="88" t="s">
        <v>136</v>
      </c>
      <c r="I1844" s="90" t="s">
        <v>137</v>
      </c>
      <c r="J1844" s="90" t="s">
        <v>4826</v>
      </c>
      <c r="K1844" s="90" t="s">
        <v>4469</v>
      </c>
      <c r="L1844" s="91">
        <v>91.9</v>
      </c>
      <c r="M1844" s="90" t="s">
        <v>4828</v>
      </c>
      <c r="N1844" s="87" t="s">
        <v>15564</v>
      </c>
      <c r="O1844" s="87" t="s">
        <v>15565</v>
      </c>
      <c r="P1844" s="87" t="s">
        <v>15574</v>
      </c>
      <c r="Q1844" s="92" t="s">
        <v>11391</v>
      </c>
      <c r="R1844" s="88" t="s">
        <v>11382</v>
      </c>
      <c r="S1844" s="88">
        <v>91.9</v>
      </c>
      <c r="T1844" s="88" t="s">
        <v>15567</v>
      </c>
      <c r="U1844" s="87" t="s">
        <v>15568</v>
      </c>
      <c r="V1844" s="87" t="s">
        <v>15569</v>
      </c>
      <c r="W1844" s="87" t="s">
        <v>15570</v>
      </c>
      <c r="X1844" s="87" t="s">
        <v>15571</v>
      </c>
      <c r="Y1844" s="87" t="s">
        <v>15572</v>
      </c>
    </row>
    <row r="1845" spans="1:25" ht="90" customHeight="1">
      <c r="A1845" s="73"/>
      <c r="B1845" s="85"/>
      <c r="C1845" s="73"/>
      <c r="D1845" s="86">
        <v>19</v>
      </c>
      <c r="E1845" s="87" t="s">
        <v>15575</v>
      </c>
      <c r="F1845" s="87" t="s">
        <v>9088</v>
      </c>
      <c r="G1845" s="88" t="s">
        <v>371</v>
      </c>
      <c r="H1845" s="88" t="s">
        <v>136</v>
      </c>
      <c r="I1845" s="90" t="s">
        <v>137</v>
      </c>
      <c r="J1845" s="90" t="s">
        <v>4826</v>
      </c>
      <c r="K1845" s="90" t="s">
        <v>4469</v>
      </c>
      <c r="L1845" s="91">
        <v>91.9</v>
      </c>
      <c r="M1845" s="90" t="s">
        <v>4828</v>
      </c>
      <c r="N1845" s="87" t="s">
        <v>15564</v>
      </c>
      <c r="O1845" s="87" t="s">
        <v>15565</v>
      </c>
      <c r="P1845" s="87" t="s">
        <v>15576</v>
      </c>
      <c r="Q1845" s="92" t="s">
        <v>11391</v>
      </c>
      <c r="R1845" s="88" t="s">
        <v>11382</v>
      </c>
      <c r="S1845" s="88">
        <v>91.9</v>
      </c>
      <c r="T1845" s="88" t="s">
        <v>15567</v>
      </c>
      <c r="U1845" s="87" t="s">
        <v>15568</v>
      </c>
      <c r="V1845" s="87" t="s">
        <v>15569</v>
      </c>
      <c r="W1845" s="87" t="s">
        <v>15570</v>
      </c>
      <c r="X1845" s="87" t="s">
        <v>15571</v>
      </c>
      <c r="Y1845" s="87" t="s">
        <v>15572</v>
      </c>
    </row>
    <row r="1846" spans="1:25" ht="90" customHeight="1">
      <c r="A1846" s="73"/>
      <c r="B1846" s="85"/>
      <c r="C1846" s="73"/>
      <c r="D1846" s="86">
        <v>19</v>
      </c>
      <c r="E1846" s="87" t="s">
        <v>15577</v>
      </c>
      <c r="F1846" s="87" t="s">
        <v>9088</v>
      </c>
      <c r="G1846" s="88" t="s">
        <v>371</v>
      </c>
      <c r="H1846" s="88" t="s">
        <v>136</v>
      </c>
      <c r="I1846" s="90" t="s">
        <v>137</v>
      </c>
      <c r="J1846" s="90" t="s">
        <v>4826</v>
      </c>
      <c r="K1846" s="90" t="s">
        <v>4469</v>
      </c>
      <c r="L1846" s="91">
        <v>91.9</v>
      </c>
      <c r="M1846" s="90" t="s">
        <v>4828</v>
      </c>
      <c r="N1846" s="87" t="s">
        <v>15564</v>
      </c>
      <c r="O1846" s="87" t="s">
        <v>15565</v>
      </c>
      <c r="P1846" s="87" t="s">
        <v>15578</v>
      </c>
      <c r="Q1846" s="92" t="s">
        <v>11391</v>
      </c>
      <c r="R1846" s="88" t="s">
        <v>11382</v>
      </c>
      <c r="S1846" s="88">
        <v>91.9</v>
      </c>
      <c r="T1846" s="88" t="s">
        <v>15567</v>
      </c>
      <c r="U1846" s="87" t="s">
        <v>15568</v>
      </c>
      <c r="V1846" s="87" t="s">
        <v>15569</v>
      </c>
      <c r="W1846" s="87" t="s">
        <v>15570</v>
      </c>
      <c r="X1846" s="87" t="s">
        <v>15571</v>
      </c>
      <c r="Y1846" s="87" t="s">
        <v>15572</v>
      </c>
    </row>
    <row r="1847" spans="1:25" ht="90" customHeight="1">
      <c r="A1847" s="73"/>
      <c r="B1847" s="85"/>
      <c r="C1847" s="73"/>
      <c r="D1847" s="86">
        <v>16</v>
      </c>
      <c r="E1847" s="87" t="s">
        <v>15579</v>
      </c>
      <c r="F1847" s="87" t="s">
        <v>9090</v>
      </c>
      <c r="G1847" s="88" t="s">
        <v>371</v>
      </c>
      <c r="H1847" s="88" t="s">
        <v>136</v>
      </c>
      <c r="I1847" s="90" t="s">
        <v>137</v>
      </c>
      <c r="J1847" s="90" t="s">
        <v>4826</v>
      </c>
      <c r="K1847" s="90" t="s">
        <v>4469</v>
      </c>
      <c r="L1847" s="91">
        <v>92.2</v>
      </c>
      <c r="M1847" s="90" t="s">
        <v>4828</v>
      </c>
      <c r="N1847" s="87" t="s">
        <v>12280</v>
      </c>
      <c r="O1847" s="87" t="s">
        <v>15497</v>
      </c>
      <c r="P1847" s="87" t="s">
        <v>15580</v>
      </c>
      <c r="Q1847" s="92" t="s">
        <v>11381</v>
      </c>
      <c r="R1847" s="88" t="s">
        <v>11382</v>
      </c>
      <c r="S1847" s="88">
        <v>92.2</v>
      </c>
      <c r="T1847" s="88" t="s">
        <v>15499</v>
      </c>
      <c r="U1847" s="87" t="s">
        <v>15500</v>
      </c>
      <c r="V1847" s="87" t="s">
        <v>15501</v>
      </c>
      <c r="W1847" s="87" t="s">
        <v>15502</v>
      </c>
      <c r="X1847" s="87" t="s">
        <v>15503</v>
      </c>
      <c r="Y1847" s="87" t="s">
        <v>15504</v>
      </c>
    </row>
    <row r="1848" spans="1:25" ht="90" customHeight="1">
      <c r="A1848" s="73"/>
      <c r="B1848" s="85"/>
      <c r="C1848" s="73"/>
      <c r="D1848" s="86">
        <v>16</v>
      </c>
      <c r="E1848" s="87" t="s">
        <v>15581</v>
      </c>
      <c r="F1848" s="87" t="s">
        <v>9090</v>
      </c>
      <c r="G1848" s="88" t="s">
        <v>371</v>
      </c>
      <c r="H1848" s="88" t="s">
        <v>136</v>
      </c>
      <c r="I1848" s="90" t="s">
        <v>137</v>
      </c>
      <c r="J1848" s="90" t="s">
        <v>4826</v>
      </c>
      <c r="K1848" s="90" t="s">
        <v>4469</v>
      </c>
      <c r="L1848" s="91">
        <v>92.2</v>
      </c>
      <c r="M1848" s="90" t="s">
        <v>4828</v>
      </c>
      <c r="N1848" s="87" t="s">
        <v>12280</v>
      </c>
      <c r="O1848" s="87" t="s">
        <v>15497</v>
      </c>
      <c r="P1848" s="87" t="s">
        <v>15582</v>
      </c>
      <c r="Q1848" s="92" t="s">
        <v>11391</v>
      </c>
      <c r="R1848" s="88" t="s">
        <v>11382</v>
      </c>
      <c r="S1848" s="88">
        <v>92.2</v>
      </c>
      <c r="T1848" s="88" t="s">
        <v>15499</v>
      </c>
      <c r="U1848" s="87" t="s">
        <v>15500</v>
      </c>
      <c r="V1848" s="87" t="s">
        <v>15501</v>
      </c>
      <c r="W1848" s="87" t="s">
        <v>15502</v>
      </c>
      <c r="X1848" s="87" t="s">
        <v>15503</v>
      </c>
      <c r="Y1848" s="87" t="s">
        <v>15504</v>
      </c>
    </row>
    <row r="1849" spans="1:25" ht="90" customHeight="1">
      <c r="A1849" s="73"/>
      <c r="B1849" s="85"/>
      <c r="C1849" s="73"/>
      <c r="D1849" s="86">
        <v>16</v>
      </c>
      <c r="E1849" s="87" t="s">
        <v>15583</v>
      </c>
      <c r="F1849" s="87" t="s">
        <v>9090</v>
      </c>
      <c r="G1849" s="88" t="s">
        <v>371</v>
      </c>
      <c r="H1849" s="88" t="s">
        <v>136</v>
      </c>
      <c r="I1849" s="90" t="s">
        <v>137</v>
      </c>
      <c r="J1849" s="90" t="s">
        <v>4826</v>
      </c>
      <c r="K1849" s="90" t="s">
        <v>4469</v>
      </c>
      <c r="L1849" s="91">
        <v>92.2</v>
      </c>
      <c r="M1849" s="90" t="s">
        <v>4828</v>
      </c>
      <c r="N1849" s="87" t="s">
        <v>12280</v>
      </c>
      <c r="O1849" s="87" t="s">
        <v>15497</v>
      </c>
      <c r="P1849" s="87" t="s">
        <v>15584</v>
      </c>
      <c r="Q1849" s="92" t="s">
        <v>11391</v>
      </c>
      <c r="R1849" s="88" t="s">
        <v>11382</v>
      </c>
      <c r="S1849" s="88">
        <v>92.2</v>
      </c>
      <c r="T1849" s="88" t="s">
        <v>15499</v>
      </c>
      <c r="U1849" s="87" t="s">
        <v>15500</v>
      </c>
      <c r="V1849" s="87" t="s">
        <v>15501</v>
      </c>
      <c r="W1849" s="87" t="s">
        <v>15502</v>
      </c>
      <c r="X1849" s="87" t="s">
        <v>15503</v>
      </c>
      <c r="Y1849" s="87" t="s">
        <v>15504</v>
      </c>
    </row>
    <row r="1850" spans="1:25" ht="90" customHeight="1">
      <c r="A1850" s="73"/>
      <c r="B1850" s="85"/>
      <c r="C1850" s="73"/>
      <c r="D1850" s="86">
        <v>16</v>
      </c>
      <c r="E1850" s="87" t="s">
        <v>15585</v>
      </c>
      <c r="F1850" s="87" t="s">
        <v>9090</v>
      </c>
      <c r="G1850" s="88" t="s">
        <v>371</v>
      </c>
      <c r="H1850" s="88" t="s">
        <v>136</v>
      </c>
      <c r="I1850" s="90" t="s">
        <v>137</v>
      </c>
      <c r="J1850" s="90" t="s">
        <v>4826</v>
      </c>
      <c r="K1850" s="90" t="s">
        <v>4469</v>
      </c>
      <c r="L1850" s="91">
        <v>92.2</v>
      </c>
      <c r="M1850" s="90" t="s">
        <v>4828</v>
      </c>
      <c r="N1850" s="87" t="s">
        <v>12280</v>
      </c>
      <c r="O1850" s="87" t="s">
        <v>15497</v>
      </c>
      <c r="P1850" s="87" t="s">
        <v>15586</v>
      </c>
      <c r="Q1850" s="92" t="s">
        <v>11391</v>
      </c>
      <c r="R1850" s="88" t="s">
        <v>11382</v>
      </c>
      <c r="S1850" s="88">
        <v>92.2</v>
      </c>
      <c r="T1850" s="88" t="s">
        <v>15499</v>
      </c>
      <c r="U1850" s="87" t="s">
        <v>15500</v>
      </c>
      <c r="V1850" s="87" t="s">
        <v>15501</v>
      </c>
      <c r="W1850" s="87" t="s">
        <v>15502</v>
      </c>
      <c r="X1850" s="87" t="s">
        <v>15503</v>
      </c>
      <c r="Y1850" s="87" t="s">
        <v>15504</v>
      </c>
    </row>
    <row r="1851" spans="1:25" ht="90" customHeight="1">
      <c r="A1851" s="73"/>
      <c r="B1851" s="85"/>
      <c r="C1851" s="73"/>
      <c r="D1851" s="86">
        <v>16</v>
      </c>
      <c r="E1851" s="87" t="s">
        <v>15587</v>
      </c>
      <c r="F1851" s="87" t="s">
        <v>9090</v>
      </c>
      <c r="G1851" s="88" t="s">
        <v>371</v>
      </c>
      <c r="H1851" s="88" t="s">
        <v>136</v>
      </c>
      <c r="I1851" s="90" t="s">
        <v>137</v>
      </c>
      <c r="J1851" s="90" t="s">
        <v>4826</v>
      </c>
      <c r="K1851" s="90" t="s">
        <v>4469</v>
      </c>
      <c r="L1851" s="91">
        <v>92.2</v>
      </c>
      <c r="M1851" s="90" t="s">
        <v>4828</v>
      </c>
      <c r="N1851" s="87" t="s">
        <v>12280</v>
      </c>
      <c r="O1851" s="87" t="s">
        <v>15497</v>
      </c>
      <c r="P1851" s="87" t="s">
        <v>15588</v>
      </c>
      <c r="Q1851" s="92" t="s">
        <v>11391</v>
      </c>
      <c r="R1851" s="88" t="s">
        <v>11382</v>
      </c>
      <c r="S1851" s="88">
        <v>92.2</v>
      </c>
      <c r="T1851" s="88" t="s">
        <v>15499</v>
      </c>
      <c r="U1851" s="87" t="s">
        <v>15500</v>
      </c>
      <c r="V1851" s="87" t="s">
        <v>15501</v>
      </c>
      <c r="W1851" s="87" t="s">
        <v>15502</v>
      </c>
      <c r="X1851" s="87" t="s">
        <v>15503</v>
      </c>
      <c r="Y1851" s="87" t="s">
        <v>15504</v>
      </c>
    </row>
    <row r="1852" spans="1:25" ht="90" customHeight="1">
      <c r="A1852" s="73"/>
      <c r="B1852" s="85"/>
      <c r="C1852" s="73"/>
      <c r="D1852" s="86">
        <v>16</v>
      </c>
      <c r="E1852" s="87" t="s">
        <v>15589</v>
      </c>
      <c r="F1852" s="87" t="s">
        <v>9090</v>
      </c>
      <c r="G1852" s="88" t="s">
        <v>371</v>
      </c>
      <c r="H1852" s="88" t="s">
        <v>136</v>
      </c>
      <c r="I1852" s="90" t="s">
        <v>137</v>
      </c>
      <c r="J1852" s="90" t="s">
        <v>4826</v>
      </c>
      <c r="K1852" s="90" t="s">
        <v>4469</v>
      </c>
      <c r="L1852" s="91">
        <v>92.2</v>
      </c>
      <c r="M1852" s="90" t="s">
        <v>4828</v>
      </c>
      <c r="N1852" s="87" t="s">
        <v>12280</v>
      </c>
      <c r="O1852" s="87" t="s">
        <v>15497</v>
      </c>
      <c r="P1852" s="87" t="s">
        <v>15590</v>
      </c>
      <c r="Q1852" s="92" t="s">
        <v>11391</v>
      </c>
      <c r="R1852" s="88" t="s">
        <v>11382</v>
      </c>
      <c r="S1852" s="88">
        <v>92.2</v>
      </c>
      <c r="T1852" s="88" t="s">
        <v>15499</v>
      </c>
      <c r="U1852" s="87" t="s">
        <v>15500</v>
      </c>
      <c r="V1852" s="87" t="s">
        <v>15501</v>
      </c>
      <c r="W1852" s="87" t="s">
        <v>15502</v>
      </c>
      <c r="X1852" s="87" t="s">
        <v>15503</v>
      </c>
      <c r="Y1852" s="87" t="s">
        <v>15504</v>
      </c>
    </row>
    <row r="1853" spans="1:25" ht="90" customHeight="1">
      <c r="A1853" s="73"/>
      <c r="B1853" s="85"/>
      <c r="C1853" s="73"/>
      <c r="D1853" s="86">
        <v>19</v>
      </c>
      <c r="E1853" s="87" t="s">
        <v>15591</v>
      </c>
      <c r="F1853" s="87" t="s">
        <v>9090</v>
      </c>
      <c r="G1853" s="88" t="s">
        <v>371</v>
      </c>
      <c r="H1853" s="88" t="s">
        <v>136</v>
      </c>
      <c r="I1853" s="90" t="s">
        <v>137</v>
      </c>
      <c r="J1853" s="90" t="s">
        <v>4826</v>
      </c>
      <c r="K1853" s="90" t="s">
        <v>4469</v>
      </c>
      <c r="L1853" s="91">
        <v>92.2</v>
      </c>
      <c r="M1853" s="90" t="s">
        <v>4828</v>
      </c>
      <c r="N1853" s="87" t="s">
        <v>15564</v>
      </c>
      <c r="O1853" s="87" t="s">
        <v>15565</v>
      </c>
      <c r="P1853" s="87" t="s">
        <v>15592</v>
      </c>
      <c r="Q1853" s="92" t="s">
        <v>11381</v>
      </c>
      <c r="R1853" s="88" t="s">
        <v>11382</v>
      </c>
      <c r="S1853" s="88">
        <v>92.2</v>
      </c>
      <c r="T1853" s="88" t="s">
        <v>15567</v>
      </c>
      <c r="U1853" s="87" t="s">
        <v>15568</v>
      </c>
      <c r="V1853" s="87" t="s">
        <v>15569</v>
      </c>
      <c r="W1853" s="87" t="s">
        <v>15570</v>
      </c>
      <c r="X1853" s="87" t="s">
        <v>15571</v>
      </c>
      <c r="Y1853" s="87" t="s">
        <v>15572</v>
      </c>
    </row>
    <row r="1854" spans="1:25" ht="90" customHeight="1">
      <c r="A1854" s="73"/>
      <c r="B1854" s="85"/>
      <c r="C1854" s="73"/>
      <c r="D1854" s="86">
        <v>19</v>
      </c>
      <c r="E1854" s="87" t="s">
        <v>15593</v>
      </c>
      <c r="F1854" s="87" t="s">
        <v>9090</v>
      </c>
      <c r="G1854" s="88" t="s">
        <v>371</v>
      </c>
      <c r="H1854" s="88" t="s">
        <v>136</v>
      </c>
      <c r="I1854" s="90" t="s">
        <v>137</v>
      </c>
      <c r="J1854" s="90" t="s">
        <v>4826</v>
      </c>
      <c r="K1854" s="90" t="s">
        <v>4469</v>
      </c>
      <c r="L1854" s="91">
        <v>92.2</v>
      </c>
      <c r="M1854" s="90" t="s">
        <v>4828</v>
      </c>
      <c r="N1854" s="87" t="s">
        <v>15564</v>
      </c>
      <c r="O1854" s="87" t="s">
        <v>15565</v>
      </c>
      <c r="P1854" s="87" t="s">
        <v>15594</v>
      </c>
      <c r="Q1854" s="92" t="s">
        <v>11391</v>
      </c>
      <c r="R1854" s="88" t="s">
        <v>11382</v>
      </c>
      <c r="S1854" s="88">
        <v>92.2</v>
      </c>
      <c r="T1854" s="88" t="s">
        <v>15567</v>
      </c>
      <c r="U1854" s="87" t="s">
        <v>15568</v>
      </c>
      <c r="V1854" s="87" t="s">
        <v>15569</v>
      </c>
      <c r="W1854" s="87" t="s">
        <v>15570</v>
      </c>
      <c r="X1854" s="87" t="s">
        <v>15571</v>
      </c>
      <c r="Y1854" s="87" t="s">
        <v>15572</v>
      </c>
    </row>
    <row r="1855" spans="1:25" ht="90" customHeight="1">
      <c r="A1855" s="73"/>
      <c r="B1855" s="85"/>
      <c r="C1855" s="73"/>
      <c r="D1855" s="86">
        <v>19</v>
      </c>
      <c r="E1855" s="87" t="s">
        <v>15595</v>
      </c>
      <c r="F1855" s="87" t="s">
        <v>9090</v>
      </c>
      <c r="G1855" s="88" t="s">
        <v>371</v>
      </c>
      <c r="H1855" s="88" t="s">
        <v>136</v>
      </c>
      <c r="I1855" s="90" t="s">
        <v>137</v>
      </c>
      <c r="J1855" s="90" t="s">
        <v>4826</v>
      </c>
      <c r="K1855" s="90" t="s">
        <v>4469</v>
      </c>
      <c r="L1855" s="91">
        <v>92.2</v>
      </c>
      <c r="M1855" s="90" t="s">
        <v>4828</v>
      </c>
      <c r="N1855" s="87" t="s">
        <v>15564</v>
      </c>
      <c r="O1855" s="87" t="s">
        <v>15565</v>
      </c>
      <c r="P1855" s="87" t="s">
        <v>15596</v>
      </c>
      <c r="Q1855" s="92" t="s">
        <v>11391</v>
      </c>
      <c r="R1855" s="88" t="s">
        <v>11382</v>
      </c>
      <c r="S1855" s="88">
        <v>92.2</v>
      </c>
      <c r="T1855" s="88" t="s">
        <v>15567</v>
      </c>
      <c r="U1855" s="87" t="s">
        <v>15568</v>
      </c>
      <c r="V1855" s="87" t="s">
        <v>15569</v>
      </c>
      <c r="W1855" s="87" t="s">
        <v>15570</v>
      </c>
      <c r="X1855" s="87" t="s">
        <v>15571</v>
      </c>
      <c r="Y1855" s="87" t="s">
        <v>15572</v>
      </c>
    </row>
    <row r="1856" spans="1:25" ht="90" customHeight="1">
      <c r="A1856" s="73"/>
      <c r="B1856" s="85"/>
      <c r="C1856" s="73"/>
      <c r="D1856" s="86">
        <v>19</v>
      </c>
      <c r="E1856" s="87" t="s">
        <v>15597</v>
      </c>
      <c r="F1856" s="87" t="s">
        <v>9090</v>
      </c>
      <c r="G1856" s="88" t="s">
        <v>371</v>
      </c>
      <c r="H1856" s="88" t="s">
        <v>136</v>
      </c>
      <c r="I1856" s="90" t="s">
        <v>137</v>
      </c>
      <c r="J1856" s="90" t="s">
        <v>4826</v>
      </c>
      <c r="K1856" s="90" t="s">
        <v>4469</v>
      </c>
      <c r="L1856" s="91">
        <v>92.2</v>
      </c>
      <c r="M1856" s="90" t="s">
        <v>4828</v>
      </c>
      <c r="N1856" s="87" t="s">
        <v>15564</v>
      </c>
      <c r="O1856" s="87" t="s">
        <v>15565</v>
      </c>
      <c r="P1856" s="87" t="s">
        <v>15598</v>
      </c>
      <c r="Q1856" s="92" t="s">
        <v>11391</v>
      </c>
      <c r="R1856" s="88" t="s">
        <v>11382</v>
      </c>
      <c r="S1856" s="88">
        <v>92.2</v>
      </c>
      <c r="T1856" s="88" t="s">
        <v>15567</v>
      </c>
      <c r="U1856" s="87" t="s">
        <v>15568</v>
      </c>
      <c r="V1856" s="87" t="s">
        <v>15569</v>
      </c>
      <c r="W1856" s="87" t="s">
        <v>15570</v>
      </c>
      <c r="X1856" s="87" t="s">
        <v>15571</v>
      </c>
      <c r="Y1856" s="87" t="s">
        <v>15572</v>
      </c>
    </row>
    <row r="1857" spans="1:25" ht="90" customHeight="1">
      <c r="A1857" s="73"/>
      <c r="B1857" s="85"/>
      <c r="C1857" s="73"/>
      <c r="D1857" s="86">
        <v>16</v>
      </c>
      <c r="E1857" s="87" t="s">
        <v>15599</v>
      </c>
      <c r="F1857" s="87" t="s">
        <v>9092</v>
      </c>
      <c r="G1857" s="88" t="s">
        <v>371</v>
      </c>
      <c r="H1857" s="88" t="s">
        <v>136</v>
      </c>
      <c r="I1857" s="90" t="s">
        <v>137</v>
      </c>
      <c r="J1857" s="90" t="s">
        <v>4826</v>
      </c>
      <c r="K1857" s="90" t="s">
        <v>4469</v>
      </c>
      <c r="L1857" s="91">
        <v>93.1</v>
      </c>
      <c r="M1857" s="90" t="s">
        <v>4828</v>
      </c>
      <c r="N1857" s="87" t="s">
        <v>12280</v>
      </c>
      <c r="O1857" s="87" t="s">
        <v>15497</v>
      </c>
      <c r="P1857" s="87" t="s">
        <v>15600</v>
      </c>
      <c r="Q1857" s="92" t="s">
        <v>11381</v>
      </c>
      <c r="R1857" s="88" t="s">
        <v>11382</v>
      </c>
      <c r="S1857" s="88">
        <v>93.1</v>
      </c>
      <c r="T1857" s="88" t="s">
        <v>15499</v>
      </c>
      <c r="U1857" s="87" t="s">
        <v>15500</v>
      </c>
      <c r="V1857" s="87" t="s">
        <v>15501</v>
      </c>
      <c r="W1857" s="87" t="s">
        <v>15502</v>
      </c>
      <c r="X1857" s="87" t="s">
        <v>15503</v>
      </c>
      <c r="Y1857" s="87" t="s">
        <v>15504</v>
      </c>
    </row>
    <row r="1858" spans="1:25" ht="90" customHeight="1">
      <c r="A1858" s="73"/>
      <c r="B1858" s="85"/>
      <c r="C1858" s="73"/>
      <c r="D1858" s="86">
        <v>16</v>
      </c>
      <c r="E1858" s="87" t="s">
        <v>15601</v>
      </c>
      <c r="F1858" s="87" t="s">
        <v>9092</v>
      </c>
      <c r="G1858" s="88" t="s">
        <v>371</v>
      </c>
      <c r="H1858" s="88" t="s">
        <v>136</v>
      </c>
      <c r="I1858" s="90" t="s">
        <v>137</v>
      </c>
      <c r="J1858" s="90" t="s">
        <v>4826</v>
      </c>
      <c r="K1858" s="90" t="s">
        <v>4469</v>
      </c>
      <c r="L1858" s="91">
        <v>93.1</v>
      </c>
      <c r="M1858" s="90" t="s">
        <v>4828</v>
      </c>
      <c r="N1858" s="87" t="s">
        <v>12280</v>
      </c>
      <c r="O1858" s="87" t="s">
        <v>15497</v>
      </c>
      <c r="P1858" s="87" t="s">
        <v>15602</v>
      </c>
      <c r="Q1858" s="92" t="s">
        <v>11391</v>
      </c>
      <c r="R1858" s="88" t="s">
        <v>11382</v>
      </c>
      <c r="S1858" s="88">
        <v>93.1</v>
      </c>
      <c r="T1858" s="88" t="s">
        <v>15499</v>
      </c>
      <c r="U1858" s="87" t="s">
        <v>15500</v>
      </c>
      <c r="V1858" s="87" t="s">
        <v>15501</v>
      </c>
      <c r="W1858" s="87" t="s">
        <v>15502</v>
      </c>
      <c r="X1858" s="87" t="s">
        <v>15503</v>
      </c>
      <c r="Y1858" s="87" t="s">
        <v>15504</v>
      </c>
    </row>
    <row r="1859" spans="1:25" ht="90" customHeight="1">
      <c r="A1859" s="73"/>
      <c r="B1859" s="85"/>
      <c r="C1859" s="73"/>
      <c r="D1859" s="86">
        <v>16</v>
      </c>
      <c r="E1859" s="87" t="s">
        <v>15603</v>
      </c>
      <c r="F1859" s="87" t="s">
        <v>9092</v>
      </c>
      <c r="G1859" s="88" t="s">
        <v>371</v>
      </c>
      <c r="H1859" s="88" t="s">
        <v>136</v>
      </c>
      <c r="I1859" s="90" t="s">
        <v>137</v>
      </c>
      <c r="J1859" s="90" t="s">
        <v>4826</v>
      </c>
      <c r="K1859" s="90" t="s">
        <v>4469</v>
      </c>
      <c r="L1859" s="91">
        <v>93.1</v>
      </c>
      <c r="M1859" s="90" t="s">
        <v>4828</v>
      </c>
      <c r="N1859" s="87" t="s">
        <v>12280</v>
      </c>
      <c r="O1859" s="87" t="s">
        <v>15497</v>
      </c>
      <c r="P1859" s="87" t="s">
        <v>15604</v>
      </c>
      <c r="Q1859" s="92" t="s">
        <v>11391</v>
      </c>
      <c r="R1859" s="88" t="s">
        <v>11382</v>
      </c>
      <c r="S1859" s="88">
        <v>93.1</v>
      </c>
      <c r="T1859" s="88" t="s">
        <v>15499</v>
      </c>
      <c r="U1859" s="87" t="s">
        <v>15500</v>
      </c>
      <c r="V1859" s="87" t="s">
        <v>15501</v>
      </c>
      <c r="W1859" s="87" t="s">
        <v>15502</v>
      </c>
      <c r="X1859" s="87" t="s">
        <v>15503</v>
      </c>
      <c r="Y1859" s="87" t="s">
        <v>15504</v>
      </c>
    </row>
    <row r="1860" spans="1:25" ht="90" customHeight="1">
      <c r="A1860" s="73"/>
      <c r="B1860" s="85"/>
      <c r="C1860" s="73"/>
      <c r="D1860" s="86">
        <v>16</v>
      </c>
      <c r="E1860" s="87" t="s">
        <v>15605</v>
      </c>
      <c r="F1860" s="87" t="s">
        <v>9092</v>
      </c>
      <c r="G1860" s="88" t="s">
        <v>371</v>
      </c>
      <c r="H1860" s="88" t="s">
        <v>136</v>
      </c>
      <c r="I1860" s="90" t="s">
        <v>137</v>
      </c>
      <c r="J1860" s="90" t="s">
        <v>4826</v>
      </c>
      <c r="K1860" s="90" t="s">
        <v>4469</v>
      </c>
      <c r="L1860" s="91">
        <v>93.1</v>
      </c>
      <c r="M1860" s="90" t="s">
        <v>4828</v>
      </c>
      <c r="N1860" s="87" t="s">
        <v>12280</v>
      </c>
      <c r="O1860" s="87" t="s">
        <v>15497</v>
      </c>
      <c r="P1860" s="87" t="s">
        <v>15606</v>
      </c>
      <c r="Q1860" s="92" t="s">
        <v>11391</v>
      </c>
      <c r="R1860" s="88" t="s">
        <v>11382</v>
      </c>
      <c r="S1860" s="88">
        <v>93.1</v>
      </c>
      <c r="T1860" s="88" t="s">
        <v>15499</v>
      </c>
      <c r="U1860" s="87" t="s">
        <v>15500</v>
      </c>
      <c r="V1860" s="87" t="s">
        <v>15501</v>
      </c>
      <c r="W1860" s="87" t="s">
        <v>15502</v>
      </c>
      <c r="X1860" s="87" t="s">
        <v>15503</v>
      </c>
      <c r="Y1860" s="87" t="s">
        <v>15504</v>
      </c>
    </row>
    <row r="1861" spans="1:25" ht="90" customHeight="1">
      <c r="A1861" s="73"/>
      <c r="B1861" s="85"/>
      <c r="C1861" s="73"/>
      <c r="D1861" s="86">
        <v>16</v>
      </c>
      <c r="E1861" s="87" t="s">
        <v>15607</v>
      </c>
      <c r="F1861" s="87" t="s">
        <v>9092</v>
      </c>
      <c r="G1861" s="88" t="s">
        <v>371</v>
      </c>
      <c r="H1861" s="88" t="s">
        <v>136</v>
      </c>
      <c r="I1861" s="90" t="s">
        <v>137</v>
      </c>
      <c r="J1861" s="90" t="s">
        <v>4826</v>
      </c>
      <c r="K1861" s="90" t="s">
        <v>4469</v>
      </c>
      <c r="L1861" s="91">
        <v>93.1</v>
      </c>
      <c r="M1861" s="90" t="s">
        <v>4828</v>
      </c>
      <c r="N1861" s="87" t="s">
        <v>12280</v>
      </c>
      <c r="O1861" s="87" t="s">
        <v>15497</v>
      </c>
      <c r="P1861" s="87" t="s">
        <v>15608</v>
      </c>
      <c r="Q1861" s="92" t="s">
        <v>11391</v>
      </c>
      <c r="R1861" s="88" t="s">
        <v>11382</v>
      </c>
      <c r="S1861" s="88">
        <v>93.1</v>
      </c>
      <c r="T1861" s="88" t="s">
        <v>15499</v>
      </c>
      <c r="U1861" s="87" t="s">
        <v>15500</v>
      </c>
      <c r="V1861" s="87" t="s">
        <v>15501</v>
      </c>
      <c r="W1861" s="87" t="s">
        <v>15502</v>
      </c>
      <c r="X1861" s="87" t="s">
        <v>15503</v>
      </c>
      <c r="Y1861" s="87" t="s">
        <v>15504</v>
      </c>
    </row>
    <row r="1862" spans="1:25" ht="90" customHeight="1">
      <c r="A1862" s="73"/>
      <c r="B1862" s="85"/>
      <c r="C1862" s="73"/>
      <c r="D1862" s="86">
        <v>16</v>
      </c>
      <c r="E1862" s="87" t="s">
        <v>15609</v>
      </c>
      <c r="F1862" s="87" t="s">
        <v>9092</v>
      </c>
      <c r="G1862" s="88" t="s">
        <v>371</v>
      </c>
      <c r="H1862" s="88" t="s">
        <v>136</v>
      </c>
      <c r="I1862" s="90" t="s">
        <v>137</v>
      </c>
      <c r="J1862" s="90" t="s">
        <v>4826</v>
      </c>
      <c r="K1862" s="90" t="s">
        <v>4469</v>
      </c>
      <c r="L1862" s="91">
        <v>93.1</v>
      </c>
      <c r="M1862" s="90" t="s">
        <v>4828</v>
      </c>
      <c r="N1862" s="87" t="s">
        <v>12280</v>
      </c>
      <c r="O1862" s="87" t="s">
        <v>15497</v>
      </c>
      <c r="P1862" s="87" t="s">
        <v>15610</v>
      </c>
      <c r="Q1862" s="92" t="s">
        <v>11391</v>
      </c>
      <c r="R1862" s="88" t="s">
        <v>11382</v>
      </c>
      <c r="S1862" s="88">
        <v>93.1</v>
      </c>
      <c r="T1862" s="88" t="s">
        <v>15499</v>
      </c>
      <c r="U1862" s="87" t="s">
        <v>15500</v>
      </c>
      <c r="V1862" s="87" t="s">
        <v>15501</v>
      </c>
      <c r="W1862" s="87" t="s">
        <v>15502</v>
      </c>
      <c r="X1862" s="87" t="s">
        <v>15503</v>
      </c>
      <c r="Y1862" s="87" t="s">
        <v>15504</v>
      </c>
    </row>
    <row r="1863" spans="1:25" ht="90" customHeight="1">
      <c r="A1863" s="73"/>
      <c r="B1863" s="85"/>
      <c r="C1863" s="73"/>
      <c r="D1863" s="86">
        <v>16</v>
      </c>
      <c r="E1863" s="87" t="s">
        <v>15611</v>
      </c>
      <c r="F1863" s="87" t="s">
        <v>9094</v>
      </c>
      <c r="G1863" s="88" t="s">
        <v>371</v>
      </c>
      <c r="H1863" s="88" t="s">
        <v>136</v>
      </c>
      <c r="I1863" s="90" t="s">
        <v>137</v>
      </c>
      <c r="J1863" s="90" t="s">
        <v>4826</v>
      </c>
      <c r="K1863" s="90" t="s">
        <v>4469</v>
      </c>
      <c r="L1863" s="91">
        <v>93.8</v>
      </c>
      <c r="M1863" s="90" t="s">
        <v>4828</v>
      </c>
      <c r="N1863" s="87" t="s">
        <v>12280</v>
      </c>
      <c r="O1863" s="87" t="s">
        <v>15497</v>
      </c>
      <c r="P1863" s="87" t="s">
        <v>15612</v>
      </c>
      <c r="Q1863" s="92" t="s">
        <v>11381</v>
      </c>
      <c r="R1863" s="88" t="s">
        <v>11382</v>
      </c>
      <c r="S1863" s="88">
        <v>93.8</v>
      </c>
      <c r="T1863" s="88" t="s">
        <v>15499</v>
      </c>
      <c r="U1863" s="87" t="s">
        <v>15500</v>
      </c>
      <c r="V1863" s="87" t="s">
        <v>15501</v>
      </c>
      <c r="W1863" s="87" t="s">
        <v>15502</v>
      </c>
      <c r="X1863" s="87" t="s">
        <v>15503</v>
      </c>
      <c r="Y1863" s="87" t="s">
        <v>15504</v>
      </c>
    </row>
    <row r="1864" spans="1:25" ht="90" customHeight="1">
      <c r="A1864" s="73"/>
      <c r="B1864" s="85"/>
      <c r="C1864" s="73"/>
      <c r="D1864" s="86">
        <v>16</v>
      </c>
      <c r="E1864" s="87" t="s">
        <v>15613</v>
      </c>
      <c r="F1864" s="87" t="s">
        <v>9094</v>
      </c>
      <c r="G1864" s="88" t="s">
        <v>371</v>
      </c>
      <c r="H1864" s="88" t="s">
        <v>136</v>
      </c>
      <c r="I1864" s="90" t="s">
        <v>137</v>
      </c>
      <c r="J1864" s="90" t="s">
        <v>4826</v>
      </c>
      <c r="K1864" s="90" t="s">
        <v>4469</v>
      </c>
      <c r="L1864" s="91">
        <v>93.8</v>
      </c>
      <c r="M1864" s="90" t="s">
        <v>4828</v>
      </c>
      <c r="N1864" s="87" t="s">
        <v>12280</v>
      </c>
      <c r="O1864" s="87" t="s">
        <v>15497</v>
      </c>
      <c r="P1864" s="87" t="s">
        <v>15614</v>
      </c>
      <c r="Q1864" s="92" t="s">
        <v>11391</v>
      </c>
      <c r="R1864" s="88" t="s">
        <v>11382</v>
      </c>
      <c r="S1864" s="88">
        <v>93.8</v>
      </c>
      <c r="T1864" s="88" t="s">
        <v>15499</v>
      </c>
      <c r="U1864" s="87" t="s">
        <v>15500</v>
      </c>
      <c r="V1864" s="87" t="s">
        <v>15501</v>
      </c>
      <c r="W1864" s="87" t="s">
        <v>15502</v>
      </c>
      <c r="X1864" s="87" t="s">
        <v>15503</v>
      </c>
      <c r="Y1864" s="87" t="s">
        <v>15504</v>
      </c>
    </row>
    <row r="1865" spans="1:25" ht="90" customHeight="1">
      <c r="A1865" s="73"/>
      <c r="B1865" s="85"/>
      <c r="C1865" s="73"/>
      <c r="D1865" s="86">
        <v>16</v>
      </c>
      <c r="E1865" s="87" t="s">
        <v>15615</v>
      </c>
      <c r="F1865" s="87" t="s">
        <v>9094</v>
      </c>
      <c r="G1865" s="88" t="s">
        <v>371</v>
      </c>
      <c r="H1865" s="88" t="s">
        <v>136</v>
      </c>
      <c r="I1865" s="90" t="s">
        <v>137</v>
      </c>
      <c r="J1865" s="90" t="s">
        <v>4826</v>
      </c>
      <c r="K1865" s="90" t="s">
        <v>4469</v>
      </c>
      <c r="L1865" s="91">
        <v>93.8</v>
      </c>
      <c r="M1865" s="90" t="s">
        <v>4828</v>
      </c>
      <c r="N1865" s="87" t="s">
        <v>12280</v>
      </c>
      <c r="O1865" s="87" t="s">
        <v>15497</v>
      </c>
      <c r="P1865" s="87" t="s">
        <v>15616</v>
      </c>
      <c r="Q1865" s="92" t="s">
        <v>11391</v>
      </c>
      <c r="R1865" s="88" t="s">
        <v>11382</v>
      </c>
      <c r="S1865" s="88">
        <v>93.8</v>
      </c>
      <c r="T1865" s="88" t="s">
        <v>15499</v>
      </c>
      <c r="U1865" s="87" t="s">
        <v>15500</v>
      </c>
      <c r="V1865" s="87" t="s">
        <v>15501</v>
      </c>
      <c r="W1865" s="87" t="s">
        <v>15502</v>
      </c>
      <c r="X1865" s="87" t="s">
        <v>15503</v>
      </c>
      <c r="Y1865" s="87" t="s">
        <v>15504</v>
      </c>
    </row>
    <row r="1866" spans="1:25" ht="90" customHeight="1">
      <c r="A1866" s="73"/>
      <c r="B1866" s="85"/>
      <c r="C1866" s="73"/>
      <c r="D1866" s="86">
        <v>16</v>
      </c>
      <c r="E1866" s="87" t="s">
        <v>15617</v>
      </c>
      <c r="F1866" s="87" t="s">
        <v>9094</v>
      </c>
      <c r="G1866" s="88" t="s">
        <v>371</v>
      </c>
      <c r="H1866" s="88" t="s">
        <v>136</v>
      </c>
      <c r="I1866" s="90" t="s">
        <v>137</v>
      </c>
      <c r="J1866" s="90" t="s">
        <v>4826</v>
      </c>
      <c r="K1866" s="90" t="s">
        <v>4469</v>
      </c>
      <c r="L1866" s="91">
        <v>93.8</v>
      </c>
      <c r="M1866" s="90" t="s">
        <v>4828</v>
      </c>
      <c r="N1866" s="87" t="s">
        <v>12280</v>
      </c>
      <c r="O1866" s="87" t="s">
        <v>15497</v>
      </c>
      <c r="P1866" s="87" t="s">
        <v>15618</v>
      </c>
      <c r="Q1866" s="92" t="s">
        <v>11391</v>
      </c>
      <c r="R1866" s="88" t="s">
        <v>11382</v>
      </c>
      <c r="S1866" s="88">
        <v>93.8</v>
      </c>
      <c r="T1866" s="88" t="s">
        <v>15499</v>
      </c>
      <c r="U1866" s="87" t="s">
        <v>15500</v>
      </c>
      <c r="V1866" s="87" t="s">
        <v>15501</v>
      </c>
      <c r="W1866" s="87" t="s">
        <v>15502</v>
      </c>
      <c r="X1866" s="87" t="s">
        <v>15503</v>
      </c>
      <c r="Y1866" s="87" t="s">
        <v>15504</v>
      </c>
    </row>
    <row r="1867" spans="1:25" ht="90" customHeight="1">
      <c r="A1867" s="73"/>
      <c r="B1867" s="85"/>
      <c r="C1867" s="73"/>
      <c r="D1867" s="86">
        <v>16</v>
      </c>
      <c r="E1867" s="87" t="s">
        <v>15619</v>
      </c>
      <c r="F1867" s="87" t="s">
        <v>9094</v>
      </c>
      <c r="G1867" s="88" t="s">
        <v>371</v>
      </c>
      <c r="H1867" s="88" t="s">
        <v>136</v>
      </c>
      <c r="I1867" s="90" t="s">
        <v>137</v>
      </c>
      <c r="J1867" s="90" t="s">
        <v>4826</v>
      </c>
      <c r="K1867" s="90" t="s">
        <v>4469</v>
      </c>
      <c r="L1867" s="91">
        <v>93.8</v>
      </c>
      <c r="M1867" s="90" t="s">
        <v>4828</v>
      </c>
      <c r="N1867" s="87" t="s">
        <v>12280</v>
      </c>
      <c r="O1867" s="87" t="s">
        <v>15497</v>
      </c>
      <c r="P1867" s="87" t="s">
        <v>15620</v>
      </c>
      <c r="Q1867" s="92" t="s">
        <v>11391</v>
      </c>
      <c r="R1867" s="88" t="s">
        <v>11382</v>
      </c>
      <c r="S1867" s="88">
        <v>93.8</v>
      </c>
      <c r="T1867" s="88" t="s">
        <v>15499</v>
      </c>
      <c r="U1867" s="87" t="s">
        <v>15500</v>
      </c>
      <c r="V1867" s="87" t="s">
        <v>15501</v>
      </c>
      <c r="W1867" s="87" t="s">
        <v>15502</v>
      </c>
      <c r="X1867" s="87" t="s">
        <v>15503</v>
      </c>
      <c r="Y1867" s="87" t="s">
        <v>15504</v>
      </c>
    </row>
    <row r="1868" spans="1:25" ht="90" customHeight="1">
      <c r="A1868" s="73"/>
      <c r="B1868" s="85"/>
      <c r="C1868" s="73"/>
      <c r="D1868" s="86">
        <v>16</v>
      </c>
      <c r="E1868" s="87" t="s">
        <v>15621</v>
      </c>
      <c r="F1868" s="87" t="s">
        <v>9094</v>
      </c>
      <c r="G1868" s="88" t="s">
        <v>371</v>
      </c>
      <c r="H1868" s="88" t="s">
        <v>136</v>
      </c>
      <c r="I1868" s="90" t="s">
        <v>137</v>
      </c>
      <c r="J1868" s="90" t="s">
        <v>4826</v>
      </c>
      <c r="K1868" s="90" t="s">
        <v>4469</v>
      </c>
      <c r="L1868" s="91">
        <v>93.8</v>
      </c>
      <c r="M1868" s="90" t="s">
        <v>4828</v>
      </c>
      <c r="N1868" s="87" t="s">
        <v>12280</v>
      </c>
      <c r="O1868" s="87" t="s">
        <v>15497</v>
      </c>
      <c r="P1868" s="87" t="s">
        <v>15622</v>
      </c>
      <c r="Q1868" s="92" t="s">
        <v>11391</v>
      </c>
      <c r="R1868" s="88" t="s">
        <v>11382</v>
      </c>
      <c r="S1868" s="88">
        <v>93.8</v>
      </c>
      <c r="T1868" s="88" t="s">
        <v>15499</v>
      </c>
      <c r="U1868" s="87" t="s">
        <v>15500</v>
      </c>
      <c r="V1868" s="87" t="s">
        <v>15501</v>
      </c>
      <c r="W1868" s="87" t="s">
        <v>15502</v>
      </c>
      <c r="X1868" s="87" t="s">
        <v>15503</v>
      </c>
      <c r="Y1868" s="87" t="s">
        <v>15504</v>
      </c>
    </row>
    <row r="1869" spans="1:25" ht="90" customHeight="1">
      <c r="A1869" s="73"/>
      <c r="B1869" s="85"/>
      <c r="C1869" s="73"/>
      <c r="D1869" s="86">
        <v>16</v>
      </c>
      <c r="E1869" s="87" t="s">
        <v>15623</v>
      </c>
      <c r="F1869" s="87" t="s">
        <v>9096</v>
      </c>
      <c r="G1869" s="88" t="s">
        <v>371</v>
      </c>
      <c r="H1869" s="88" t="s">
        <v>136</v>
      </c>
      <c r="I1869" s="90" t="s">
        <v>137</v>
      </c>
      <c r="J1869" s="90" t="s">
        <v>4826</v>
      </c>
      <c r="K1869" s="90" t="s">
        <v>4469</v>
      </c>
      <c r="L1869" s="91">
        <v>94</v>
      </c>
      <c r="M1869" s="90" t="s">
        <v>4828</v>
      </c>
      <c r="N1869" s="87" t="s">
        <v>12280</v>
      </c>
      <c r="O1869" s="87" t="s">
        <v>15497</v>
      </c>
      <c r="P1869" s="87" t="s">
        <v>15624</v>
      </c>
      <c r="Q1869" s="92" t="s">
        <v>11381</v>
      </c>
      <c r="R1869" s="88" t="s">
        <v>11382</v>
      </c>
      <c r="S1869" s="88">
        <v>94</v>
      </c>
      <c r="T1869" s="88" t="s">
        <v>15499</v>
      </c>
      <c r="U1869" s="87" t="s">
        <v>15500</v>
      </c>
      <c r="V1869" s="87" t="s">
        <v>15501</v>
      </c>
      <c r="W1869" s="87" t="s">
        <v>15502</v>
      </c>
      <c r="X1869" s="87" t="s">
        <v>15503</v>
      </c>
      <c r="Y1869" s="87" t="s">
        <v>15504</v>
      </c>
    </row>
    <row r="1870" spans="1:25" ht="90" customHeight="1">
      <c r="A1870" s="73"/>
      <c r="B1870" s="85"/>
      <c r="C1870" s="73"/>
      <c r="D1870" s="86">
        <v>16</v>
      </c>
      <c r="E1870" s="87" t="s">
        <v>15625</v>
      </c>
      <c r="F1870" s="87" t="s">
        <v>9096</v>
      </c>
      <c r="G1870" s="88" t="s">
        <v>371</v>
      </c>
      <c r="H1870" s="88" t="s">
        <v>136</v>
      </c>
      <c r="I1870" s="90" t="s">
        <v>137</v>
      </c>
      <c r="J1870" s="90" t="s">
        <v>4826</v>
      </c>
      <c r="K1870" s="90" t="s">
        <v>4469</v>
      </c>
      <c r="L1870" s="91">
        <v>94</v>
      </c>
      <c r="M1870" s="90" t="s">
        <v>4828</v>
      </c>
      <c r="N1870" s="87" t="s">
        <v>12280</v>
      </c>
      <c r="O1870" s="87" t="s">
        <v>15497</v>
      </c>
      <c r="P1870" s="87" t="s">
        <v>15626</v>
      </c>
      <c r="Q1870" s="92" t="s">
        <v>11391</v>
      </c>
      <c r="R1870" s="88" t="s">
        <v>11382</v>
      </c>
      <c r="S1870" s="88">
        <v>94</v>
      </c>
      <c r="T1870" s="88" t="s">
        <v>15499</v>
      </c>
      <c r="U1870" s="87" t="s">
        <v>15500</v>
      </c>
      <c r="V1870" s="87" t="s">
        <v>15501</v>
      </c>
      <c r="W1870" s="87" t="s">
        <v>15502</v>
      </c>
      <c r="X1870" s="87" t="s">
        <v>15503</v>
      </c>
      <c r="Y1870" s="87" t="s">
        <v>15504</v>
      </c>
    </row>
    <row r="1871" spans="1:25" ht="90" customHeight="1">
      <c r="A1871" s="73"/>
      <c r="B1871" s="85"/>
      <c r="C1871" s="73"/>
      <c r="D1871" s="86">
        <v>16</v>
      </c>
      <c r="E1871" s="87" t="s">
        <v>15627</v>
      </c>
      <c r="F1871" s="87" t="s">
        <v>9096</v>
      </c>
      <c r="G1871" s="88" t="s">
        <v>371</v>
      </c>
      <c r="H1871" s="88" t="s">
        <v>136</v>
      </c>
      <c r="I1871" s="90" t="s">
        <v>137</v>
      </c>
      <c r="J1871" s="90" t="s">
        <v>4826</v>
      </c>
      <c r="K1871" s="90" t="s">
        <v>4469</v>
      </c>
      <c r="L1871" s="91">
        <v>94</v>
      </c>
      <c r="M1871" s="90" t="s">
        <v>4828</v>
      </c>
      <c r="N1871" s="87" t="s">
        <v>12280</v>
      </c>
      <c r="O1871" s="87" t="s">
        <v>15497</v>
      </c>
      <c r="P1871" s="87" t="s">
        <v>15628</v>
      </c>
      <c r="Q1871" s="92" t="s">
        <v>11391</v>
      </c>
      <c r="R1871" s="88" t="s">
        <v>11382</v>
      </c>
      <c r="S1871" s="88">
        <v>94</v>
      </c>
      <c r="T1871" s="88" t="s">
        <v>15499</v>
      </c>
      <c r="U1871" s="87" t="s">
        <v>15500</v>
      </c>
      <c r="V1871" s="87" t="s">
        <v>15501</v>
      </c>
      <c r="W1871" s="87" t="s">
        <v>15502</v>
      </c>
      <c r="X1871" s="87" t="s">
        <v>15503</v>
      </c>
      <c r="Y1871" s="87" t="s">
        <v>15504</v>
      </c>
    </row>
    <row r="1872" spans="1:25" ht="90" customHeight="1">
      <c r="A1872" s="73"/>
      <c r="B1872" s="85"/>
      <c r="C1872" s="73"/>
      <c r="D1872" s="86">
        <v>16</v>
      </c>
      <c r="E1872" s="87" t="s">
        <v>15629</v>
      </c>
      <c r="F1872" s="87" t="s">
        <v>9096</v>
      </c>
      <c r="G1872" s="88" t="s">
        <v>371</v>
      </c>
      <c r="H1872" s="88" t="s">
        <v>136</v>
      </c>
      <c r="I1872" s="90" t="s">
        <v>137</v>
      </c>
      <c r="J1872" s="90" t="s">
        <v>4826</v>
      </c>
      <c r="K1872" s="90" t="s">
        <v>4469</v>
      </c>
      <c r="L1872" s="91">
        <v>94</v>
      </c>
      <c r="M1872" s="90" t="s">
        <v>4828</v>
      </c>
      <c r="N1872" s="87" t="s">
        <v>12280</v>
      </c>
      <c r="O1872" s="87" t="s">
        <v>15497</v>
      </c>
      <c r="P1872" s="87" t="s">
        <v>15630</v>
      </c>
      <c r="Q1872" s="92" t="s">
        <v>11391</v>
      </c>
      <c r="R1872" s="88" t="s">
        <v>11382</v>
      </c>
      <c r="S1872" s="88">
        <v>94</v>
      </c>
      <c r="T1872" s="88" t="s">
        <v>15499</v>
      </c>
      <c r="U1872" s="87" t="s">
        <v>15500</v>
      </c>
      <c r="V1872" s="87" t="s">
        <v>15501</v>
      </c>
      <c r="W1872" s="87" t="s">
        <v>15502</v>
      </c>
      <c r="X1872" s="87" t="s">
        <v>15503</v>
      </c>
      <c r="Y1872" s="87" t="s">
        <v>15504</v>
      </c>
    </row>
    <row r="1873" spans="1:25" ht="90" customHeight="1">
      <c r="A1873" s="73"/>
      <c r="B1873" s="85"/>
      <c r="C1873" s="73"/>
      <c r="D1873" s="86">
        <v>16</v>
      </c>
      <c r="E1873" s="87" t="s">
        <v>15631</v>
      </c>
      <c r="F1873" s="87" t="s">
        <v>9096</v>
      </c>
      <c r="G1873" s="88" t="s">
        <v>371</v>
      </c>
      <c r="H1873" s="88" t="s">
        <v>136</v>
      </c>
      <c r="I1873" s="90" t="s">
        <v>137</v>
      </c>
      <c r="J1873" s="90" t="s">
        <v>4826</v>
      </c>
      <c r="K1873" s="90" t="s">
        <v>4469</v>
      </c>
      <c r="L1873" s="91">
        <v>94</v>
      </c>
      <c r="M1873" s="90" t="s">
        <v>4828</v>
      </c>
      <c r="N1873" s="87" t="s">
        <v>12280</v>
      </c>
      <c r="O1873" s="87" t="s">
        <v>15497</v>
      </c>
      <c r="P1873" s="87" t="s">
        <v>15632</v>
      </c>
      <c r="Q1873" s="92" t="s">
        <v>11391</v>
      </c>
      <c r="R1873" s="88" t="s">
        <v>11382</v>
      </c>
      <c r="S1873" s="88">
        <v>94</v>
      </c>
      <c r="T1873" s="88" t="s">
        <v>15499</v>
      </c>
      <c r="U1873" s="87" t="s">
        <v>15500</v>
      </c>
      <c r="V1873" s="87" t="s">
        <v>15501</v>
      </c>
      <c r="W1873" s="87" t="s">
        <v>15502</v>
      </c>
      <c r="X1873" s="87" t="s">
        <v>15503</v>
      </c>
      <c r="Y1873" s="87" t="s">
        <v>15504</v>
      </c>
    </row>
    <row r="1874" spans="1:25" ht="90" customHeight="1">
      <c r="A1874" s="73"/>
      <c r="B1874" s="85"/>
      <c r="C1874" s="73"/>
      <c r="D1874" s="86">
        <v>16</v>
      </c>
      <c r="E1874" s="87" t="s">
        <v>15633</v>
      </c>
      <c r="F1874" s="87" t="s">
        <v>9096</v>
      </c>
      <c r="G1874" s="88" t="s">
        <v>371</v>
      </c>
      <c r="H1874" s="88" t="s">
        <v>136</v>
      </c>
      <c r="I1874" s="90" t="s">
        <v>137</v>
      </c>
      <c r="J1874" s="90" t="s">
        <v>4826</v>
      </c>
      <c r="K1874" s="90" t="s">
        <v>4469</v>
      </c>
      <c r="L1874" s="91">
        <v>94</v>
      </c>
      <c r="M1874" s="90" t="s">
        <v>4828</v>
      </c>
      <c r="N1874" s="87" t="s">
        <v>12280</v>
      </c>
      <c r="O1874" s="87" t="s">
        <v>15497</v>
      </c>
      <c r="P1874" s="87" t="s">
        <v>15634</v>
      </c>
      <c r="Q1874" s="92" t="s">
        <v>11391</v>
      </c>
      <c r="R1874" s="88" t="s">
        <v>11382</v>
      </c>
      <c r="S1874" s="88">
        <v>94</v>
      </c>
      <c r="T1874" s="88" t="s">
        <v>15499</v>
      </c>
      <c r="U1874" s="87" t="s">
        <v>15500</v>
      </c>
      <c r="V1874" s="87" t="s">
        <v>15501</v>
      </c>
      <c r="W1874" s="87" t="s">
        <v>15502</v>
      </c>
      <c r="X1874" s="87" t="s">
        <v>15503</v>
      </c>
      <c r="Y1874" s="87" t="s">
        <v>15504</v>
      </c>
    </row>
    <row r="1875" spans="1:25" ht="90" customHeight="1">
      <c r="A1875" s="73"/>
      <c r="B1875" s="85"/>
      <c r="C1875" s="73"/>
      <c r="D1875" s="86">
        <v>16</v>
      </c>
      <c r="E1875" s="87" t="s">
        <v>15635</v>
      </c>
      <c r="F1875" s="87" t="s">
        <v>9098</v>
      </c>
      <c r="G1875" s="88" t="s">
        <v>371</v>
      </c>
      <c r="H1875" s="88" t="s">
        <v>136</v>
      </c>
      <c r="I1875" s="90" t="s">
        <v>137</v>
      </c>
      <c r="J1875" s="90" t="s">
        <v>4826</v>
      </c>
      <c r="K1875" s="90" t="s">
        <v>4469</v>
      </c>
      <c r="L1875" s="91">
        <v>94.3</v>
      </c>
      <c r="M1875" s="90" t="s">
        <v>4828</v>
      </c>
      <c r="N1875" s="87" t="s">
        <v>12280</v>
      </c>
      <c r="O1875" s="87" t="s">
        <v>15497</v>
      </c>
      <c r="P1875" s="87" t="s">
        <v>15636</v>
      </c>
      <c r="Q1875" s="92" t="s">
        <v>11381</v>
      </c>
      <c r="R1875" s="88" t="s">
        <v>11382</v>
      </c>
      <c r="S1875" s="88">
        <v>94.3</v>
      </c>
      <c r="T1875" s="88" t="s">
        <v>15499</v>
      </c>
      <c r="U1875" s="87" t="s">
        <v>15500</v>
      </c>
      <c r="V1875" s="87" t="s">
        <v>15501</v>
      </c>
      <c r="W1875" s="87" t="s">
        <v>15502</v>
      </c>
      <c r="X1875" s="87" t="s">
        <v>15503</v>
      </c>
      <c r="Y1875" s="87" t="s">
        <v>15504</v>
      </c>
    </row>
    <row r="1876" spans="1:25" ht="90" customHeight="1">
      <c r="A1876" s="73"/>
      <c r="B1876" s="85"/>
      <c r="C1876" s="73"/>
      <c r="D1876" s="86">
        <v>16</v>
      </c>
      <c r="E1876" s="87" t="s">
        <v>15637</v>
      </c>
      <c r="F1876" s="87" t="s">
        <v>9098</v>
      </c>
      <c r="G1876" s="88" t="s">
        <v>371</v>
      </c>
      <c r="H1876" s="88" t="s">
        <v>136</v>
      </c>
      <c r="I1876" s="90" t="s">
        <v>137</v>
      </c>
      <c r="J1876" s="90" t="s">
        <v>4826</v>
      </c>
      <c r="K1876" s="90" t="s">
        <v>4469</v>
      </c>
      <c r="L1876" s="91">
        <v>94.3</v>
      </c>
      <c r="M1876" s="90" t="s">
        <v>4828</v>
      </c>
      <c r="N1876" s="87" t="s">
        <v>12280</v>
      </c>
      <c r="O1876" s="87" t="s">
        <v>15497</v>
      </c>
      <c r="P1876" s="87" t="s">
        <v>15638</v>
      </c>
      <c r="Q1876" s="92" t="s">
        <v>11391</v>
      </c>
      <c r="R1876" s="88" t="s">
        <v>11382</v>
      </c>
      <c r="S1876" s="88">
        <v>94.3</v>
      </c>
      <c r="T1876" s="88" t="s">
        <v>15499</v>
      </c>
      <c r="U1876" s="87" t="s">
        <v>15500</v>
      </c>
      <c r="V1876" s="87" t="s">
        <v>15501</v>
      </c>
      <c r="W1876" s="87" t="s">
        <v>15502</v>
      </c>
      <c r="X1876" s="87" t="s">
        <v>15503</v>
      </c>
      <c r="Y1876" s="87" t="s">
        <v>15504</v>
      </c>
    </row>
    <row r="1877" spans="1:25" ht="90" customHeight="1">
      <c r="A1877" s="73"/>
      <c r="B1877" s="85"/>
      <c r="C1877" s="73"/>
      <c r="D1877" s="86">
        <v>16</v>
      </c>
      <c r="E1877" s="87" t="s">
        <v>15639</v>
      </c>
      <c r="F1877" s="87" t="s">
        <v>9098</v>
      </c>
      <c r="G1877" s="88" t="s">
        <v>371</v>
      </c>
      <c r="H1877" s="88" t="s">
        <v>136</v>
      </c>
      <c r="I1877" s="90" t="s">
        <v>137</v>
      </c>
      <c r="J1877" s="90" t="s">
        <v>4826</v>
      </c>
      <c r="K1877" s="90" t="s">
        <v>4469</v>
      </c>
      <c r="L1877" s="91">
        <v>94.3</v>
      </c>
      <c r="M1877" s="90" t="s">
        <v>4828</v>
      </c>
      <c r="N1877" s="87" t="s">
        <v>12280</v>
      </c>
      <c r="O1877" s="87" t="s">
        <v>15497</v>
      </c>
      <c r="P1877" s="87" t="s">
        <v>15640</v>
      </c>
      <c r="Q1877" s="92" t="s">
        <v>11391</v>
      </c>
      <c r="R1877" s="88" t="s">
        <v>11382</v>
      </c>
      <c r="S1877" s="88">
        <v>94.3</v>
      </c>
      <c r="T1877" s="88" t="s">
        <v>15499</v>
      </c>
      <c r="U1877" s="87" t="s">
        <v>15500</v>
      </c>
      <c r="V1877" s="87" t="s">
        <v>15501</v>
      </c>
      <c r="W1877" s="87" t="s">
        <v>15502</v>
      </c>
      <c r="X1877" s="87" t="s">
        <v>15503</v>
      </c>
      <c r="Y1877" s="87" t="s">
        <v>15504</v>
      </c>
    </row>
    <row r="1878" spans="1:25" ht="90" customHeight="1">
      <c r="A1878" s="73"/>
      <c r="B1878" s="85"/>
      <c r="C1878" s="73"/>
      <c r="D1878" s="86">
        <v>16</v>
      </c>
      <c r="E1878" s="87" t="s">
        <v>15641</v>
      </c>
      <c r="F1878" s="87" t="s">
        <v>9098</v>
      </c>
      <c r="G1878" s="88" t="s">
        <v>371</v>
      </c>
      <c r="H1878" s="88" t="s">
        <v>136</v>
      </c>
      <c r="I1878" s="90" t="s">
        <v>137</v>
      </c>
      <c r="J1878" s="90" t="s">
        <v>4826</v>
      </c>
      <c r="K1878" s="90" t="s">
        <v>4469</v>
      </c>
      <c r="L1878" s="91">
        <v>94.3</v>
      </c>
      <c r="M1878" s="90" t="s">
        <v>4828</v>
      </c>
      <c r="N1878" s="87" t="s">
        <v>12280</v>
      </c>
      <c r="O1878" s="87" t="s">
        <v>15497</v>
      </c>
      <c r="P1878" s="87" t="s">
        <v>15642</v>
      </c>
      <c r="Q1878" s="92" t="s">
        <v>11391</v>
      </c>
      <c r="R1878" s="88" t="s">
        <v>11382</v>
      </c>
      <c r="S1878" s="88">
        <v>94.3</v>
      </c>
      <c r="T1878" s="88" t="s">
        <v>15499</v>
      </c>
      <c r="U1878" s="87" t="s">
        <v>15500</v>
      </c>
      <c r="V1878" s="87" t="s">
        <v>15501</v>
      </c>
      <c r="W1878" s="87" t="s">
        <v>15502</v>
      </c>
      <c r="X1878" s="87" t="s">
        <v>15503</v>
      </c>
      <c r="Y1878" s="87" t="s">
        <v>15504</v>
      </c>
    </row>
    <row r="1879" spans="1:25" ht="90" customHeight="1">
      <c r="A1879" s="73"/>
      <c r="B1879" s="85"/>
      <c r="C1879" s="73"/>
      <c r="D1879" s="86">
        <v>16</v>
      </c>
      <c r="E1879" s="87" t="s">
        <v>15643</v>
      </c>
      <c r="F1879" s="87" t="s">
        <v>9098</v>
      </c>
      <c r="G1879" s="88" t="s">
        <v>371</v>
      </c>
      <c r="H1879" s="88" t="s">
        <v>136</v>
      </c>
      <c r="I1879" s="90" t="s">
        <v>137</v>
      </c>
      <c r="J1879" s="90" t="s">
        <v>4826</v>
      </c>
      <c r="K1879" s="90" t="s">
        <v>4469</v>
      </c>
      <c r="L1879" s="91">
        <v>94.3</v>
      </c>
      <c r="M1879" s="90" t="s">
        <v>4828</v>
      </c>
      <c r="N1879" s="87" t="s">
        <v>12280</v>
      </c>
      <c r="O1879" s="87" t="s">
        <v>15497</v>
      </c>
      <c r="P1879" s="87" t="s">
        <v>15644</v>
      </c>
      <c r="Q1879" s="92" t="s">
        <v>11391</v>
      </c>
      <c r="R1879" s="88" t="s">
        <v>11382</v>
      </c>
      <c r="S1879" s="88">
        <v>94.3</v>
      </c>
      <c r="T1879" s="88" t="s">
        <v>15499</v>
      </c>
      <c r="U1879" s="87" t="s">
        <v>15500</v>
      </c>
      <c r="V1879" s="87" t="s">
        <v>15501</v>
      </c>
      <c r="W1879" s="87" t="s">
        <v>15502</v>
      </c>
      <c r="X1879" s="87" t="s">
        <v>15503</v>
      </c>
      <c r="Y1879" s="87" t="s">
        <v>15504</v>
      </c>
    </row>
    <row r="1880" spans="1:25" ht="90" customHeight="1">
      <c r="A1880" s="73"/>
      <c r="B1880" s="85"/>
      <c r="C1880" s="73"/>
      <c r="D1880" s="86">
        <v>16</v>
      </c>
      <c r="E1880" s="87" t="s">
        <v>15645</v>
      </c>
      <c r="F1880" s="87" t="s">
        <v>9098</v>
      </c>
      <c r="G1880" s="88" t="s">
        <v>371</v>
      </c>
      <c r="H1880" s="88" t="s">
        <v>136</v>
      </c>
      <c r="I1880" s="90" t="s">
        <v>137</v>
      </c>
      <c r="J1880" s="90" t="s">
        <v>4826</v>
      </c>
      <c r="K1880" s="90" t="s">
        <v>4469</v>
      </c>
      <c r="L1880" s="91">
        <v>94.3</v>
      </c>
      <c r="M1880" s="90" t="s">
        <v>4828</v>
      </c>
      <c r="N1880" s="87" t="s">
        <v>12280</v>
      </c>
      <c r="O1880" s="87" t="s">
        <v>15497</v>
      </c>
      <c r="P1880" s="87" t="s">
        <v>15646</v>
      </c>
      <c r="Q1880" s="92" t="s">
        <v>11391</v>
      </c>
      <c r="R1880" s="88" t="s">
        <v>11382</v>
      </c>
      <c r="S1880" s="88">
        <v>94.3</v>
      </c>
      <c r="T1880" s="88" t="s">
        <v>15499</v>
      </c>
      <c r="U1880" s="87" t="s">
        <v>15500</v>
      </c>
      <c r="V1880" s="87" t="s">
        <v>15501</v>
      </c>
      <c r="W1880" s="87" t="s">
        <v>15502</v>
      </c>
      <c r="X1880" s="87" t="s">
        <v>15503</v>
      </c>
      <c r="Y1880" s="87" t="s">
        <v>15504</v>
      </c>
    </row>
    <row r="1881" spans="1:25" ht="90" customHeight="1">
      <c r="A1881" s="73"/>
      <c r="B1881" s="85"/>
      <c r="C1881" s="73"/>
      <c r="D1881" s="86">
        <v>16</v>
      </c>
      <c r="E1881" s="87" t="s">
        <v>15647</v>
      </c>
      <c r="F1881" s="87" t="s">
        <v>9106</v>
      </c>
      <c r="G1881" s="88" t="s">
        <v>371</v>
      </c>
      <c r="H1881" s="88" t="s">
        <v>136</v>
      </c>
      <c r="I1881" s="90" t="s">
        <v>137</v>
      </c>
      <c r="J1881" s="90" t="s">
        <v>4908</v>
      </c>
      <c r="K1881" s="90" t="s">
        <v>4469</v>
      </c>
      <c r="L1881" s="91">
        <v>86.9</v>
      </c>
      <c r="M1881" s="90" t="s">
        <v>4828</v>
      </c>
      <c r="N1881" s="87" t="s">
        <v>12280</v>
      </c>
      <c r="O1881" s="87" t="s">
        <v>15497</v>
      </c>
      <c r="P1881" s="87" t="s">
        <v>15648</v>
      </c>
      <c r="Q1881" s="92" t="s">
        <v>11381</v>
      </c>
      <c r="R1881" s="88" t="s">
        <v>11382</v>
      </c>
      <c r="S1881" s="88">
        <v>86.9</v>
      </c>
      <c r="T1881" s="88" t="s">
        <v>15499</v>
      </c>
      <c r="U1881" s="87" t="s">
        <v>15500</v>
      </c>
      <c r="V1881" s="87" t="s">
        <v>15501</v>
      </c>
      <c r="W1881" s="87" t="s">
        <v>15502</v>
      </c>
      <c r="X1881" s="87" t="s">
        <v>15503</v>
      </c>
      <c r="Y1881" s="87" t="s">
        <v>15504</v>
      </c>
    </row>
    <row r="1882" spans="1:25" ht="90" customHeight="1">
      <c r="A1882" s="73"/>
      <c r="B1882" s="85"/>
      <c r="C1882" s="73"/>
      <c r="D1882" s="86">
        <v>16</v>
      </c>
      <c r="E1882" s="87" t="s">
        <v>15649</v>
      </c>
      <c r="F1882" s="87" t="s">
        <v>9106</v>
      </c>
      <c r="G1882" s="88" t="s">
        <v>371</v>
      </c>
      <c r="H1882" s="88" t="s">
        <v>136</v>
      </c>
      <c r="I1882" s="90" t="s">
        <v>137</v>
      </c>
      <c r="J1882" s="90" t="s">
        <v>4908</v>
      </c>
      <c r="K1882" s="90" t="s">
        <v>4469</v>
      </c>
      <c r="L1882" s="91">
        <v>86.9</v>
      </c>
      <c r="M1882" s="90" t="s">
        <v>4828</v>
      </c>
      <c r="N1882" s="87" t="s">
        <v>12280</v>
      </c>
      <c r="O1882" s="87" t="s">
        <v>15497</v>
      </c>
      <c r="P1882" s="87" t="s">
        <v>15650</v>
      </c>
      <c r="Q1882" s="92" t="s">
        <v>11391</v>
      </c>
      <c r="R1882" s="88" t="s">
        <v>11382</v>
      </c>
      <c r="S1882" s="88">
        <v>86.9</v>
      </c>
      <c r="T1882" s="88" t="s">
        <v>15499</v>
      </c>
      <c r="U1882" s="87" t="s">
        <v>15500</v>
      </c>
      <c r="V1882" s="87" t="s">
        <v>15501</v>
      </c>
      <c r="W1882" s="87" t="s">
        <v>15502</v>
      </c>
      <c r="X1882" s="87" t="s">
        <v>15503</v>
      </c>
      <c r="Y1882" s="87" t="s">
        <v>15504</v>
      </c>
    </row>
    <row r="1883" spans="1:25" ht="90" customHeight="1">
      <c r="A1883" s="73"/>
      <c r="B1883" s="85"/>
      <c r="C1883" s="73"/>
      <c r="D1883" s="86">
        <v>16</v>
      </c>
      <c r="E1883" s="87" t="s">
        <v>15651</v>
      </c>
      <c r="F1883" s="87" t="s">
        <v>9106</v>
      </c>
      <c r="G1883" s="88" t="s">
        <v>371</v>
      </c>
      <c r="H1883" s="88" t="s">
        <v>136</v>
      </c>
      <c r="I1883" s="90" t="s">
        <v>137</v>
      </c>
      <c r="J1883" s="90" t="s">
        <v>4908</v>
      </c>
      <c r="K1883" s="90" t="s">
        <v>4469</v>
      </c>
      <c r="L1883" s="91">
        <v>86.9</v>
      </c>
      <c r="M1883" s="90" t="s">
        <v>4828</v>
      </c>
      <c r="N1883" s="87" t="s">
        <v>12280</v>
      </c>
      <c r="O1883" s="87" t="s">
        <v>15497</v>
      </c>
      <c r="P1883" s="87" t="s">
        <v>15652</v>
      </c>
      <c r="Q1883" s="92" t="s">
        <v>11391</v>
      </c>
      <c r="R1883" s="88" t="s">
        <v>11382</v>
      </c>
      <c r="S1883" s="88">
        <v>86.9</v>
      </c>
      <c r="T1883" s="88" t="s">
        <v>15499</v>
      </c>
      <c r="U1883" s="87" t="s">
        <v>15500</v>
      </c>
      <c r="V1883" s="87" t="s">
        <v>15501</v>
      </c>
      <c r="W1883" s="87" t="s">
        <v>15502</v>
      </c>
      <c r="X1883" s="87" t="s">
        <v>15503</v>
      </c>
      <c r="Y1883" s="87" t="s">
        <v>15504</v>
      </c>
    </row>
    <row r="1884" spans="1:25" ht="90" customHeight="1">
      <c r="A1884" s="73"/>
      <c r="B1884" s="85"/>
      <c r="C1884" s="73"/>
      <c r="D1884" s="86">
        <v>16</v>
      </c>
      <c r="E1884" s="87" t="s">
        <v>15653</v>
      </c>
      <c r="F1884" s="87" t="s">
        <v>9106</v>
      </c>
      <c r="G1884" s="88" t="s">
        <v>371</v>
      </c>
      <c r="H1884" s="88" t="s">
        <v>136</v>
      </c>
      <c r="I1884" s="90" t="s">
        <v>137</v>
      </c>
      <c r="J1884" s="90" t="s">
        <v>4908</v>
      </c>
      <c r="K1884" s="90" t="s">
        <v>4469</v>
      </c>
      <c r="L1884" s="91">
        <v>86.9</v>
      </c>
      <c r="M1884" s="90" t="s">
        <v>4828</v>
      </c>
      <c r="N1884" s="87" t="s">
        <v>12280</v>
      </c>
      <c r="O1884" s="87" t="s">
        <v>15497</v>
      </c>
      <c r="P1884" s="87" t="s">
        <v>15654</v>
      </c>
      <c r="Q1884" s="92" t="s">
        <v>11391</v>
      </c>
      <c r="R1884" s="88" t="s">
        <v>11382</v>
      </c>
      <c r="S1884" s="88">
        <v>86.9</v>
      </c>
      <c r="T1884" s="88" t="s">
        <v>15499</v>
      </c>
      <c r="U1884" s="87" t="s">
        <v>15500</v>
      </c>
      <c r="V1884" s="87" t="s">
        <v>15501</v>
      </c>
      <c r="W1884" s="87" t="s">
        <v>15502</v>
      </c>
      <c r="X1884" s="87" t="s">
        <v>15503</v>
      </c>
      <c r="Y1884" s="87" t="s">
        <v>15504</v>
      </c>
    </row>
    <row r="1885" spans="1:25" ht="90" customHeight="1">
      <c r="A1885" s="73"/>
      <c r="B1885" s="85"/>
      <c r="C1885" s="73"/>
      <c r="D1885" s="86">
        <v>16</v>
      </c>
      <c r="E1885" s="87" t="s">
        <v>15655</v>
      </c>
      <c r="F1885" s="87" t="s">
        <v>9106</v>
      </c>
      <c r="G1885" s="88" t="s">
        <v>371</v>
      </c>
      <c r="H1885" s="88" t="s">
        <v>136</v>
      </c>
      <c r="I1885" s="90" t="s">
        <v>137</v>
      </c>
      <c r="J1885" s="90" t="s">
        <v>4908</v>
      </c>
      <c r="K1885" s="90" t="s">
        <v>4469</v>
      </c>
      <c r="L1885" s="91">
        <v>86.9</v>
      </c>
      <c r="M1885" s="90" t="s">
        <v>4828</v>
      </c>
      <c r="N1885" s="87" t="s">
        <v>12280</v>
      </c>
      <c r="O1885" s="87" t="s">
        <v>15497</v>
      </c>
      <c r="P1885" s="87" t="s">
        <v>15656</v>
      </c>
      <c r="Q1885" s="92" t="s">
        <v>11391</v>
      </c>
      <c r="R1885" s="88" t="s">
        <v>11382</v>
      </c>
      <c r="S1885" s="88">
        <v>86.9</v>
      </c>
      <c r="T1885" s="88" t="s">
        <v>15499</v>
      </c>
      <c r="U1885" s="87" t="s">
        <v>15500</v>
      </c>
      <c r="V1885" s="87" t="s">
        <v>15501</v>
      </c>
      <c r="W1885" s="87" t="s">
        <v>15502</v>
      </c>
      <c r="X1885" s="87" t="s">
        <v>15503</v>
      </c>
      <c r="Y1885" s="87" t="s">
        <v>15504</v>
      </c>
    </row>
    <row r="1886" spans="1:25" ht="90" customHeight="1">
      <c r="A1886" s="73"/>
      <c r="B1886" s="85"/>
      <c r="C1886" s="73"/>
      <c r="D1886" s="86">
        <v>16</v>
      </c>
      <c r="E1886" s="87" t="s">
        <v>15657</v>
      </c>
      <c r="F1886" s="87" t="s">
        <v>9106</v>
      </c>
      <c r="G1886" s="88" t="s">
        <v>371</v>
      </c>
      <c r="H1886" s="88" t="s">
        <v>136</v>
      </c>
      <c r="I1886" s="90" t="s">
        <v>137</v>
      </c>
      <c r="J1886" s="90" t="s">
        <v>4908</v>
      </c>
      <c r="K1886" s="90" t="s">
        <v>4469</v>
      </c>
      <c r="L1886" s="91">
        <v>86.9</v>
      </c>
      <c r="M1886" s="90" t="s">
        <v>4828</v>
      </c>
      <c r="N1886" s="87" t="s">
        <v>12280</v>
      </c>
      <c r="O1886" s="87" t="s">
        <v>15497</v>
      </c>
      <c r="P1886" s="87" t="s">
        <v>15658</v>
      </c>
      <c r="Q1886" s="92" t="s">
        <v>11391</v>
      </c>
      <c r="R1886" s="88" t="s">
        <v>11382</v>
      </c>
      <c r="S1886" s="88">
        <v>86.9</v>
      </c>
      <c r="T1886" s="88" t="s">
        <v>15499</v>
      </c>
      <c r="U1886" s="87" t="s">
        <v>15500</v>
      </c>
      <c r="V1886" s="87" t="s">
        <v>15501</v>
      </c>
      <c r="W1886" s="87" t="s">
        <v>15502</v>
      </c>
      <c r="X1886" s="87" t="s">
        <v>15503</v>
      </c>
      <c r="Y1886" s="87" t="s">
        <v>15504</v>
      </c>
    </row>
    <row r="1887" spans="1:25" ht="90" customHeight="1">
      <c r="A1887" s="73"/>
      <c r="B1887" s="85"/>
      <c r="C1887" s="73"/>
      <c r="D1887" s="86">
        <v>16</v>
      </c>
      <c r="E1887" s="87" t="s">
        <v>15659</v>
      </c>
      <c r="F1887" s="87" t="s">
        <v>9106</v>
      </c>
      <c r="G1887" s="88" t="s">
        <v>371</v>
      </c>
      <c r="H1887" s="88" t="s">
        <v>136</v>
      </c>
      <c r="I1887" s="90" t="s">
        <v>137</v>
      </c>
      <c r="J1887" s="90" t="s">
        <v>4908</v>
      </c>
      <c r="K1887" s="90" t="s">
        <v>4469</v>
      </c>
      <c r="L1887" s="91">
        <v>86.9</v>
      </c>
      <c r="M1887" s="90" t="s">
        <v>4828</v>
      </c>
      <c r="N1887" s="87" t="s">
        <v>12280</v>
      </c>
      <c r="O1887" s="87" t="s">
        <v>15497</v>
      </c>
      <c r="P1887" s="87" t="s">
        <v>15660</v>
      </c>
      <c r="Q1887" s="92" t="s">
        <v>11391</v>
      </c>
      <c r="R1887" s="88" t="s">
        <v>11382</v>
      </c>
      <c r="S1887" s="88">
        <v>86.9</v>
      </c>
      <c r="T1887" s="88" t="s">
        <v>15499</v>
      </c>
      <c r="U1887" s="87" t="s">
        <v>15500</v>
      </c>
      <c r="V1887" s="87" t="s">
        <v>15501</v>
      </c>
      <c r="W1887" s="87" t="s">
        <v>15502</v>
      </c>
      <c r="X1887" s="87" t="s">
        <v>15503</v>
      </c>
      <c r="Y1887" s="87" t="s">
        <v>15504</v>
      </c>
    </row>
    <row r="1888" spans="1:25" ht="90" customHeight="1">
      <c r="A1888" s="73"/>
      <c r="B1888" s="85"/>
      <c r="C1888" s="73"/>
      <c r="D1888" s="86">
        <v>19</v>
      </c>
      <c r="E1888" s="87" t="s">
        <v>15661</v>
      </c>
      <c r="F1888" s="87" t="s">
        <v>9112</v>
      </c>
      <c r="G1888" s="88" t="s">
        <v>371</v>
      </c>
      <c r="H1888" s="88" t="s">
        <v>136</v>
      </c>
      <c r="I1888" s="90" t="s">
        <v>137</v>
      </c>
      <c r="J1888" s="90" t="s">
        <v>4908</v>
      </c>
      <c r="K1888" s="90" t="s">
        <v>4469</v>
      </c>
      <c r="L1888" s="91">
        <v>89.4</v>
      </c>
      <c r="M1888" s="90" t="s">
        <v>4828</v>
      </c>
      <c r="N1888" s="87" t="s">
        <v>15564</v>
      </c>
      <c r="O1888" s="87" t="s">
        <v>15565</v>
      </c>
      <c r="P1888" s="87" t="s">
        <v>15662</v>
      </c>
      <c r="Q1888" s="92" t="s">
        <v>11381</v>
      </c>
      <c r="R1888" s="88" t="s">
        <v>11382</v>
      </c>
      <c r="S1888" s="88">
        <v>89.4</v>
      </c>
      <c r="T1888" s="88" t="s">
        <v>15567</v>
      </c>
      <c r="U1888" s="87" t="s">
        <v>15568</v>
      </c>
      <c r="V1888" s="87" t="s">
        <v>15569</v>
      </c>
      <c r="W1888" s="87" t="s">
        <v>15570</v>
      </c>
      <c r="X1888" s="87" t="s">
        <v>15571</v>
      </c>
      <c r="Y1888" s="87" t="s">
        <v>15572</v>
      </c>
    </row>
    <row r="1889" spans="1:25" ht="90" customHeight="1">
      <c r="A1889" s="73"/>
      <c r="B1889" s="85"/>
      <c r="C1889" s="73"/>
      <c r="D1889" s="86">
        <v>19</v>
      </c>
      <c r="E1889" s="87" t="s">
        <v>15663</v>
      </c>
      <c r="F1889" s="87" t="s">
        <v>9112</v>
      </c>
      <c r="G1889" s="88" t="s">
        <v>371</v>
      </c>
      <c r="H1889" s="88" t="s">
        <v>136</v>
      </c>
      <c r="I1889" s="90" t="s">
        <v>137</v>
      </c>
      <c r="J1889" s="90" t="s">
        <v>4908</v>
      </c>
      <c r="K1889" s="90" t="s">
        <v>4469</v>
      </c>
      <c r="L1889" s="91">
        <v>89.4</v>
      </c>
      <c r="M1889" s="90" t="s">
        <v>4828</v>
      </c>
      <c r="N1889" s="87" t="s">
        <v>15564</v>
      </c>
      <c r="O1889" s="87" t="s">
        <v>15565</v>
      </c>
      <c r="P1889" s="87" t="s">
        <v>15664</v>
      </c>
      <c r="Q1889" s="92" t="s">
        <v>11391</v>
      </c>
      <c r="R1889" s="88" t="s">
        <v>11382</v>
      </c>
      <c r="S1889" s="88">
        <v>89.4</v>
      </c>
      <c r="T1889" s="88" t="s">
        <v>15567</v>
      </c>
      <c r="U1889" s="87" t="s">
        <v>15568</v>
      </c>
      <c r="V1889" s="87" t="s">
        <v>15569</v>
      </c>
      <c r="W1889" s="87" t="s">
        <v>15570</v>
      </c>
      <c r="X1889" s="87" t="s">
        <v>15571</v>
      </c>
      <c r="Y1889" s="87" t="s">
        <v>15572</v>
      </c>
    </row>
    <row r="1890" spans="1:25" ht="90" customHeight="1">
      <c r="A1890" s="73"/>
      <c r="B1890" s="85"/>
      <c r="C1890" s="73"/>
      <c r="D1890" s="86">
        <v>19</v>
      </c>
      <c r="E1890" s="87" t="s">
        <v>15665</v>
      </c>
      <c r="F1890" s="87" t="s">
        <v>9112</v>
      </c>
      <c r="G1890" s="88" t="s">
        <v>371</v>
      </c>
      <c r="H1890" s="88" t="s">
        <v>136</v>
      </c>
      <c r="I1890" s="90" t="s">
        <v>137</v>
      </c>
      <c r="J1890" s="90" t="s">
        <v>4908</v>
      </c>
      <c r="K1890" s="90" t="s">
        <v>4469</v>
      </c>
      <c r="L1890" s="91">
        <v>89.4</v>
      </c>
      <c r="M1890" s="90" t="s">
        <v>4828</v>
      </c>
      <c r="N1890" s="87" t="s">
        <v>15564</v>
      </c>
      <c r="O1890" s="87" t="s">
        <v>15565</v>
      </c>
      <c r="P1890" s="87" t="s">
        <v>15666</v>
      </c>
      <c r="Q1890" s="92" t="s">
        <v>11391</v>
      </c>
      <c r="R1890" s="88" t="s">
        <v>11382</v>
      </c>
      <c r="S1890" s="88">
        <v>89.4</v>
      </c>
      <c r="T1890" s="88" t="s">
        <v>15567</v>
      </c>
      <c r="U1890" s="87" t="s">
        <v>15568</v>
      </c>
      <c r="V1890" s="87" t="s">
        <v>15569</v>
      </c>
      <c r="W1890" s="87" t="s">
        <v>15570</v>
      </c>
      <c r="X1890" s="87" t="s">
        <v>15571</v>
      </c>
      <c r="Y1890" s="87" t="s">
        <v>15572</v>
      </c>
    </row>
    <row r="1891" spans="1:25" ht="90" customHeight="1">
      <c r="A1891" s="73"/>
      <c r="B1891" s="85"/>
      <c r="C1891" s="73"/>
      <c r="D1891" s="86">
        <v>19</v>
      </c>
      <c r="E1891" s="87" t="s">
        <v>15667</v>
      </c>
      <c r="F1891" s="87" t="s">
        <v>9112</v>
      </c>
      <c r="G1891" s="88" t="s">
        <v>371</v>
      </c>
      <c r="H1891" s="88" t="s">
        <v>136</v>
      </c>
      <c r="I1891" s="90" t="s">
        <v>137</v>
      </c>
      <c r="J1891" s="90" t="s">
        <v>4908</v>
      </c>
      <c r="K1891" s="90" t="s">
        <v>4469</v>
      </c>
      <c r="L1891" s="91">
        <v>89.4</v>
      </c>
      <c r="M1891" s="90" t="s">
        <v>4828</v>
      </c>
      <c r="N1891" s="87" t="s">
        <v>15564</v>
      </c>
      <c r="O1891" s="87" t="s">
        <v>15565</v>
      </c>
      <c r="P1891" s="87" t="s">
        <v>15668</v>
      </c>
      <c r="Q1891" s="92" t="s">
        <v>11391</v>
      </c>
      <c r="R1891" s="88" t="s">
        <v>11382</v>
      </c>
      <c r="S1891" s="88">
        <v>89.4</v>
      </c>
      <c r="T1891" s="88" t="s">
        <v>15567</v>
      </c>
      <c r="U1891" s="87" t="s">
        <v>15568</v>
      </c>
      <c r="V1891" s="87" t="s">
        <v>15569</v>
      </c>
      <c r="W1891" s="87" t="s">
        <v>15570</v>
      </c>
      <c r="X1891" s="87" t="s">
        <v>15571</v>
      </c>
      <c r="Y1891" s="87" t="s">
        <v>15572</v>
      </c>
    </row>
    <row r="1892" spans="1:25" ht="90" customHeight="1">
      <c r="A1892" s="73"/>
      <c r="B1892" s="85"/>
      <c r="C1892" s="73"/>
      <c r="D1892" s="86">
        <v>16</v>
      </c>
      <c r="E1892" s="87" t="s">
        <v>15669</v>
      </c>
      <c r="F1892" s="87" t="s">
        <v>9120</v>
      </c>
      <c r="G1892" s="88" t="s">
        <v>371</v>
      </c>
      <c r="H1892" s="88" t="s">
        <v>136</v>
      </c>
      <c r="I1892" s="90" t="s">
        <v>137</v>
      </c>
      <c r="J1892" s="90" t="s">
        <v>4908</v>
      </c>
      <c r="K1892" s="90" t="s">
        <v>4469</v>
      </c>
      <c r="L1892" s="91">
        <v>92.5</v>
      </c>
      <c r="M1892" s="90" t="s">
        <v>4828</v>
      </c>
      <c r="N1892" s="87" t="s">
        <v>12280</v>
      </c>
      <c r="O1892" s="87" t="s">
        <v>15497</v>
      </c>
      <c r="P1892" s="87" t="s">
        <v>15670</v>
      </c>
      <c r="Q1892" s="92" t="s">
        <v>11381</v>
      </c>
      <c r="R1892" s="88" t="s">
        <v>11382</v>
      </c>
      <c r="S1892" s="88">
        <v>92.5</v>
      </c>
      <c r="T1892" s="88" t="s">
        <v>15499</v>
      </c>
      <c r="U1892" s="87" t="s">
        <v>15500</v>
      </c>
      <c r="V1892" s="87" t="s">
        <v>15501</v>
      </c>
      <c r="W1892" s="87" t="s">
        <v>15502</v>
      </c>
      <c r="X1892" s="87" t="s">
        <v>15503</v>
      </c>
      <c r="Y1892" s="87" t="s">
        <v>15504</v>
      </c>
    </row>
    <row r="1893" spans="1:25" ht="90" customHeight="1">
      <c r="A1893" s="73"/>
      <c r="B1893" s="85"/>
      <c r="C1893" s="73"/>
      <c r="D1893" s="86">
        <v>16</v>
      </c>
      <c r="E1893" s="87" t="s">
        <v>15671</v>
      </c>
      <c r="F1893" s="87" t="s">
        <v>9120</v>
      </c>
      <c r="G1893" s="88" t="s">
        <v>371</v>
      </c>
      <c r="H1893" s="88" t="s">
        <v>136</v>
      </c>
      <c r="I1893" s="90" t="s">
        <v>137</v>
      </c>
      <c r="J1893" s="90" t="s">
        <v>4908</v>
      </c>
      <c r="K1893" s="90" t="s">
        <v>4469</v>
      </c>
      <c r="L1893" s="91">
        <v>92.5</v>
      </c>
      <c r="M1893" s="90" t="s">
        <v>4828</v>
      </c>
      <c r="N1893" s="87" t="s">
        <v>12280</v>
      </c>
      <c r="O1893" s="87" t="s">
        <v>15497</v>
      </c>
      <c r="P1893" s="87" t="s">
        <v>15672</v>
      </c>
      <c r="Q1893" s="92" t="s">
        <v>11391</v>
      </c>
      <c r="R1893" s="88" t="s">
        <v>11382</v>
      </c>
      <c r="S1893" s="88">
        <v>92.5</v>
      </c>
      <c r="T1893" s="88" t="s">
        <v>15499</v>
      </c>
      <c r="U1893" s="87" t="s">
        <v>15500</v>
      </c>
      <c r="V1893" s="87" t="s">
        <v>15501</v>
      </c>
      <c r="W1893" s="87" t="s">
        <v>15502</v>
      </c>
      <c r="X1893" s="87" t="s">
        <v>15503</v>
      </c>
      <c r="Y1893" s="87" t="s">
        <v>15504</v>
      </c>
    </row>
    <row r="1894" spans="1:25" ht="90" customHeight="1">
      <c r="A1894" s="73"/>
      <c r="B1894" s="85"/>
      <c r="C1894" s="73"/>
      <c r="D1894" s="86">
        <v>16</v>
      </c>
      <c r="E1894" s="87" t="s">
        <v>15673</v>
      </c>
      <c r="F1894" s="87" t="s">
        <v>9120</v>
      </c>
      <c r="G1894" s="88" t="s">
        <v>371</v>
      </c>
      <c r="H1894" s="88" t="s">
        <v>136</v>
      </c>
      <c r="I1894" s="90" t="s">
        <v>137</v>
      </c>
      <c r="J1894" s="90" t="s">
        <v>4908</v>
      </c>
      <c r="K1894" s="90" t="s">
        <v>4469</v>
      </c>
      <c r="L1894" s="91">
        <v>92.5</v>
      </c>
      <c r="M1894" s="90" t="s">
        <v>4828</v>
      </c>
      <c r="N1894" s="87" t="s">
        <v>12280</v>
      </c>
      <c r="O1894" s="87" t="s">
        <v>15497</v>
      </c>
      <c r="P1894" s="87" t="s">
        <v>15674</v>
      </c>
      <c r="Q1894" s="92" t="s">
        <v>11391</v>
      </c>
      <c r="R1894" s="88" t="s">
        <v>11382</v>
      </c>
      <c r="S1894" s="88">
        <v>92.5</v>
      </c>
      <c r="T1894" s="88" t="s">
        <v>15499</v>
      </c>
      <c r="U1894" s="87" t="s">
        <v>15500</v>
      </c>
      <c r="V1894" s="87" t="s">
        <v>15501</v>
      </c>
      <c r="W1894" s="87" t="s">
        <v>15502</v>
      </c>
      <c r="X1894" s="87" t="s">
        <v>15503</v>
      </c>
      <c r="Y1894" s="87" t="s">
        <v>15504</v>
      </c>
    </row>
    <row r="1895" spans="1:25" ht="90" customHeight="1">
      <c r="A1895" s="73"/>
      <c r="B1895" s="85"/>
      <c r="C1895" s="73"/>
      <c r="D1895" s="86">
        <v>16</v>
      </c>
      <c r="E1895" s="87" t="s">
        <v>15675</v>
      </c>
      <c r="F1895" s="87" t="s">
        <v>9120</v>
      </c>
      <c r="G1895" s="88" t="s">
        <v>371</v>
      </c>
      <c r="H1895" s="88" t="s">
        <v>136</v>
      </c>
      <c r="I1895" s="90" t="s">
        <v>137</v>
      </c>
      <c r="J1895" s="90" t="s">
        <v>4908</v>
      </c>
      <c r="K1895" s="90" t="s">
        <v>4469</v>
      </c>
      <c r="L1895" s="91">
        <v>92.5</v>
      </c>
      <c r="M1895" s="90" t="s">
        <v>4828</v>
      </c>
      <c r="N1895" s="87" t="s">
        <v>12280</v>
      </c>
      <c r="O1895" s="87" t="s">
        <v>15497</v>
      </c>
      <c r="P1895" s="87" t="s">
        <v>15676</v>
      </c>
      <c r="Q1895" s="92" t="s">
        <v>11391</v>
      </c>
      <c r="R1895" s="88" t="s">
        <v>11382</v>
      </c>
      <c r="S1895" s="88">
        <v>92.5</v>
      </c>
      <c r="T1895" s="88" t="s">
        <v>15499</v>
      </c>
      <c r="U1895" s="87" t="s">
        <v>15500</v>
      </c>
      <c r="V1895" s="87" t="s">
        <v>15501</v>
      </c>
      <c r="W1895" s="87" t="s">
        <v>15502</v>
      </c>
      <c r="X1895" s="87" t="s">
        <v>15503</v>
      </c>
      <c r="Y1895" s="87" t="s">
        <v>15504</v>
      </c>
    </row>
    <row r="1896" spans="1:25" ht="90" customHeight="1">
      <c r="A1896" s="73"/>
      <c r="B1896" s="85"/>
      <c r="C1896" s="73"/>
      <c r="D1896" s="86">
        <v>16</v>
      </c>
      <c r="E1896" s="87" t="s">
        <v>15677</v>
      </c>
      <c r="F1896" s="87" t="s">
        <v>9120</v>
      </c>
      <c r="G1896" s="88" t="s">
        <v>371</v>
      </c>
      <c r="H1896" s="88" t="s">
        <v>136</v>
      </c>
      <c r="I1896" s="90" t="s">
        <v>137</v>
      </c>
      <c r="J1896" s="90" t="s">
        <v>4908</v>
      </c>
      <c r="K1896" s="90" t="s">
        <v>4469</v>
      </c>
      <c r="L1896" s="91">
        <v>92.5</v>
      </c>
      <c r="M1896" s="90" t="s">
        <v>4828</v>
      </c>
      <c r="N1896" s="87" t="s">
        <v>12280</v>
      </c>
      <c r="O1896" s="87" t="s">
        <v>15497</v>
      </c>
      <c r="P1896" s="87" t="s">
        <v>15678</v>
      </c>
      <c r="Q1896" s="92" t="s">
        <v>11391</v>
      </c>
      <c r="R1896" s="88" t="s">
        <v>11382</v>
      </c>
      <c r="S1896" s="88">
        <v>92.5</v>
      </c>
      <c r="T1896" s="88" t="s">
        <v>15499</v>
      </c>
      <c r="U1896" s="87" t="s">
        <v>15500</v>
      </c>
      <c r="V1896" s="87" t="s">
        <v>15501</v>
      </c>
      <c r="W1896" s="87" t="s">
        <v>15502</v>
      </c>
      <c r="X1896" s="87" t="s">
        <v>15503</v>
      </c>
      <c r="Y1896" s="87" t="s">
        <v>15504</v>
      </c>
    </row>
    <row r="1897" spans="1:25" ht="90" customHeight="1">
      <c r="A1897" s="73"/>
      <c r="B1897" s="85"/>
      <c r="C1897" s="73"/>
      <c r="D1897" s="86">
        <v>16</v>
      </c>
      <c r="E1897" s="87" t="s">
        <v>15679</v>
      </c>
      <c r="F1897" s="87" t="s">
        <v>9120</v>
      </c>
      <c r="G1897" s="88" t="s">
        <v>371</v>
      </c>
      <c r="H1897" s="88" t="s">
        <v>136</v>
      </c>
      <c r="I1897" s="90" t="s">
        <v>137</v>
      </c>
      <c r="J1897" s="90" t="s">
        <v>4908</v>
      </c>
      <c r="K1897" s="90" t="s">
        <v>4469</v>
      </c>
      <c r="L1897" s="91">
        <v>92.5</v>
      </c>
      <c r="M1897" s="90" t="s">
        <v>4828</v>
      </c>
      <c r="N1897" s="87" t="s">
        <v>12280</v>
      </c>
      <c r="O1897" s="87" t="s">
        <v>15497</v>
      </c>
      <c r="P1897" s="87" t="s">
        <v>15680</v>
      </c>
      <c r="Q1897" s="92" t="s">
        <v>11391</v>
      </c>
      <c r="R1897" s="88" t="s">
        <v>11382</v>
      </c>
      <c r="S1897" s="88">
        <v>92.5</v>
      </c>
      <c r="T1897" s="88" t="s">
        <v>15499</v>
      </c>
      <c r="U1897" s="87" t="s">
        <v>15500</v>
      </c>
      <c r="V1897" s="87" t="s">
        <v>15501</v>
      </c>
      <c r="W1897" s="87" t="s">
        <v>15502</v>
      </c>
      <c r="X1897" s="87" t="s">
        <v>15503</v>
      </c>
      <c r="Y1897" s="87" t="s">
        <v>15504</v>
      </c>
    </row>
    <row r="1898" spans="1:25" ht="90" customHeight="1">
      <c r="A1898" s="73"/>
      <c r="B1898" s="85"/>
      <c r="C1898" s="73"/>
      <c r="D1898" s="86">
        <v>16</v>
      </c>
      <c r="E1898" s="87" t="s">
        <v>15681</v>
      </c>
      <c r="F1898" s="87" t="s">
        <v>9120</v>
      </c>
      <c r="G1898" s="88" t="s">
        <v>371</v>
      </c>
      <c r="H1898" s="88" t="s">
        <v>136</v>
      </c>
      <c r="I1898" s="90" t="s">
        <v>137</v>
      </c>
      <c r="J1898" s="90" t="s">
        <v>4908</v>
      </c>
      <c r="K1898" s="90" t="s">
        <v>4469</v>
      </c>
      <c r="L1898" s="91">
        <v>92.5</v>
      </c>
      <c r="M1898" s="90" t="s">
        <v>4828</v>
      </c>
      <c r="N1898" s="87" t="s">
        <v>12280</v>
      </c>
      <c r="O1898" s="87" t="s">
        <v>15497</v>
      </c>
      <c r="P1898" s="87" t="s">
        <v>15682</v>
      </c>
      <c r="Q1898" s="92" t="s">
        <v>11391</v>
      </c>
      <c r="R1898" s="88" t="s">
        <v>11382</v>
      </c>
      <c r="S1898" s="88">
        <v>92.5</v>
      </c>
      <c r="T1898" s="88" t="s">
        <v>15499</v>
      </c>
      <c r="U1898" s="87" t="s">
        <v>15500</v>
      </c>
      <c r="V1898" s="87" t="s">
        <v>15501</v>
      </c>
      <c r="W1898" s="87" t="s">
        <v>15502</v>
      </c>
      <c r="X1898" s="87" t="s">
        <v>15503</v>
      </c>
      <c r="Y1898" s="87" t="s">
        <v>15504</v>
      </c>
    </row>
    <row r="1899" spans="1:25" ht="90" customHeight="1">
      <c r="A1899" s="73"/>
      <c r="B1899" s="85"/>
      <c r="C1899" s="73"/>
      <c r="D1899" s="86">
        <v>19</v>
      </c>
      <c r="E1899" s="87" t="s">
        <v>15683</v>
      </c>
      <c r="F1899" s="87" t="s">
        <v>9122</v>
      </c>
      <c r="G1899" s="88" t="s">
        <v>371</v>
      </c>
      <c r="H1899" s="88" t="s">
        <v>136</v>
      </c>
      <c r="I1899" s="90" t="s">
        <v>137</v>
      </c>
      <c r="J1899" s="90" t="s">
        <v>4908</v>
      </c>
      <c r="K1899" s="90" t="s">
        <v>4469</v>
      </c>
      <c r="L1899" s="91">
        <v>93.1</v>
      </c>
      <c r="M1899" s="90" t="s">
        <v>4828</v>
      </c>
      <c r="N1899" s="87" t="s">
        <v>15564</v>
      </c>
      <c r="O1899" s="87" t="s">
        <v>15565</v>
      </c>
      <c r="P1899" s="87" t="s">
        <v>15684</v>
      </c>
      <c r="Q1899" s="92" t="s">
        <v>11381</v>
      </c>
      <c r="R1899" s="88" t="s">
        <v>11382</v>
      </c>
      <c r="S1899" s="88">
        <v>93.1</v>
      </c>
      <c r="T1899" s="88" t="s">
        <v>15567</v>
      </c>
      <c r="U1899" s="87" t="s">
        <v>15568</v>
      </c>
      <c r="V1899" s="87" t="s">
        <v>15569</v>
      </c>
      <c r="W1899" s="87" t="s">
        <v>15570</v>
      </c>
      <c r="X1899" s="87" t="s">
        <v>15571</v>
      </c>
      <c r="Y1899" s="87" t="s">
        <v>15572</v>
      </c>
    </row>
    <row r="1900" spans="1:25" ht="90" customHeight="1">
      <c r="A1900" s="73"/>
      <c r="B1900" s="85"/>
      <c r="C1900" s="73"/>
      <c r="D1900" s="86">
        <v>19</v>
      </c>
      <c r="E1900" s="87" t="s">
        <v>15685</v>
      </c>
      <c r="F1900" s="87" t="s">
        <v>9122</v>
      </c>
      <c r="G1900" s="88" t="s">
        <v>371</v>
      </c>
      <c r="H1900" s="88" t="s">
        <v>136</v>
      </c>
      <c r="I1900" s="90" t="s">
        <v>137</v>
      </c>
      <c r="J1900" s="90" t="s">
        <v>4908</v>
      </c>
      <c r="K1900" s="90" t="s">
        <v>4469</v>
      </c>
      <c r="L1900" s="91">
        <v>93.1</v>
      </c>
      <c r="M1900" s="90" t="s">
        <v>4828</v>
      </c>
      <c r="N1900" s="87" t="s">
        <v>15564</v>
      </c>
      <c r="O1900" s="87" t="s">
        <v>15565</v>
      </c>
      <c r="P1900" s="87" t="s">
        <v>15686</v>
      </c>
      <c r="Q1900" s="92" t="s">
        <v>11391</v>
      </c>
      <c r="R1900" s="88" t="s">
        <v>11382</v>
      </c>
      <c r="S1900" s="88">
        <v>93.1</v>
      </c>
      <c r="T1900" s="88" t="s">
        <v>15567</v>
      </c>
      <c r="U1900" s="87" t="s">
        <v>15568</v>
      </c>
      <c r="V1900" s="87" t="s">
        <v>15569</v>
      </c>
      <c r="W1900" s="87" t="s">
        <v>15570</v>
      </c>
      <c r="X1900" s="87" t="s">
        <v>15571</v>
      </c>
      <c r="Y1900" s="87" t="s">
        <v>15572</v>
      </c>
    </row>
    <row r="1901" spans="1:25" ht="90" customHeight="1">
      <c r="A1901" s="73"/>
      <c r="B1901" s="85"/>
      <c r="C1901" s="73"/>
      <c r="D1901" s="86">
        <v>19</v>
      </c>
      <c r="E1901" s="87" t="s">
        <v>15687</v>
      </c>
      <c r="F1901" s="87" t="s">
        <v>9122</v>
      </c>
      <c r="G1901" s="88" t="s">
        <v>371</v>
      </c>
      <c r="H1901" s="88" t="s">
        <v>136</v>
      </c>
      <c r="I1901" s="90" t="s">
        <v>137</v>
      </c>
      <c r="J1901" s="90" t="s">
        <v>4908</v>
      </c>
      <c r="K1901" s="90" t="s">
        <v>4469</v>
      </c>
      <c r="L1901" s="91">
        <v>93.1</v>
      </c>
      <c r="M1901" s="90" t="s">
        <v>4828</v>
      </c>
      <c r="N1901" s="87" t="s">
        <v>15564</v>
      </c>
      <c r="O1901" s="87" t="s">
        <v>15565</v>
      </c>
      <c r="P1901" s="87" t="s">
        <v>15688</v>
      </c>
      <c r="Q1901" s="92" t="s">
        <v>11391</v>
      </c>
      <c r="R1901" s="88" t="s">
        <v>11382</v>
      </c>
      <c r="S1901" s="88">
        <v>93.1</v>
      </c>
      <c r="T1901" s="88" t="s">
        <v>15567</v>
      </c>
      <c r="U1901" s="87" t="s">
        <v>15568</v>
      </c>
      <c r="V1901" s="87" t="s">
        <v>15569</v>
      </c>
      <c r="W1901" s="87" t="s">
        <v>15570</v>
      </c>
      <c r="X1901" s="87" t="s">
        <v>15571</v>
      </c>
      <c r="Y1901" s="87" t="s">
        <v>15572</v>
      </c>
    </row>
    <row r="1902" spans="1:25" ht="90" customHeight="1">
      <c r="A1902" s="73"/>
      <c r="B1902" s="85"/>
      <c r="C1902" s="73"/>
      <c r="D1902" s="86">
        <v>19</v>
      </c>
      <c r="E1902" s="87" t="s">
        <v>15689</v>
      </c>
      <c r="F1902" s="87" t="s">
        <v>9122</v>
      </c>
      <c r="G1902" s="88" t="s">
        <v>371</v>
      </c>
      <c r="H1902" s="88" t="s">
        <v>136</v>
      </c>
      <c r="I1902" s="90" t="s">
        <v>137</v>
      </c>
      <c r="J1902" s="90" t="s">
        <v>4908</v>
      </c>
      <c r="K1902" s="90" t="s">
        <v>4469</v>
      </c>
      <c r="L1902" s="91">
        <v>93.1</v>
      </c>
      <c r="M1902" s="90" t="s">
        <v>4828</v>
      </c>
      <c r="N1902" s="87" t="s">
        <v>15564</v>
      </c>
      <c r="O1902" s="87" t="s">
        <v>15565</v>
      </c>
      <c r="P1902" s="87" t="s">
        <v>15690</v>
      </c>
      <c r="Q1902" s="92" t="s">
        <v>11391</v>
      </c>
      <c r="R1902" s="88" t="s">
        <v>11382</v>
      </c>
      <c r="S1902" s="88">
        <v>93.1</v>
      </c>
      <c r="T1902" s="88" t="s">
        <v>15567</v>
      </c>
      <c r="U1902" s="87" t="s">
        <v>15568</v>
      </c>
      <c r="V1902" s="87" t="s">
        <v>15569</v>
      </c>
      <c r="W1902" s="87" t="s">
        <v>15570</v>
      </c>
      <c r="X1902" s="87" t="s">
        <v>15571</v>
      </c>
      <c r="Y1902" s="87" t="s">
        <v>15572</v>
      </c>
    </row>
    <row r="1903" spans="1:25" ht="90" customHeight="1">
      <c r="A1903" s="73"/>
      <c r="B1903" s="85"/>
      <c r="C1903" s="73"/>
      <c r="D1903" s="86">
        <v>16</v>
      </c>
      <c r="E1903" s="87" t="s">
        <v>15691</v>
      </c>
      <c r="F1903" s="87" t="s">
        <v>9128</v>
      </c>
      <c r="G1903" s="88" t="s">
        <v>371</v>
      </c>
      <c r="H1903" s="88" t="s">
        <v>136</v>
      </c>
      <c r="I1903" s="90" t="s">
        <v>137</v>
      </c>
      <c r="J1903" s="90" t="s">
        <v>4908</v>
      </c>
      <c r="K1903" s="90" t="s">
        <v>4469</v>
      </c>
      <c r="L1903" s="91">
        <v>94.5</v>
      </c>
      <c r="M1903" s="90" t="s">
        <v>4828</v>
      </c>
      <c r="N1903" s="87" t="s">
        <v>12280</v>
      </c>
      <c r="O1903" s="87" t="s">
        <v>15497</v>
      </c>
      <c r="P1903" s="87" t="s">
        <v>15692</v>
      </c>
      <c r="Q1903" s="92" t="s">
        <v>11381</v>
      </c>
      <c r="R1903" s="88" t="s">
        <v>11382</v>
      </c>
      <c r="S1903" s="88">
        <v>94.5</v>
      </c>
      <c r="T1903" s="88" t="s">
        <v>15499</v>
      </c>
      <c r="U1903" s="87" t="s">
        <v>15500</v>
      </c>
      <c r="V1903" s="87" t="s">
        <v>15501</v>
      </c>
      <c r="W1903" s="87" t="s">
        <v>15502</v>
      </c>
      <c r="X1903" s="87" t="s">
        <v>15503</v>
      </c>
      <c r="Y1903" s="87" t="s">
        <v>15504</v>
      </c>
    </row>
    <row r="1904" spans="1:25" ht="90" customHeight="1">
      <c r="A1904" s="73"/>
      <c r="B1904" s="85"/>
      <c r="C1904" s="73"/>
      <c r="D1904" s="86">
        <v>16</v>
      </c>
      <c r="E1904" s="87" t="s">
        <v>15693</v>
      </c>
      <c r="F1904" s="87" t="s">
        <v>9128</v>
      </c>
      <c r="G1904" s="88" t="s">
        <v>371</v>
      </c>
      <c r="H1904" s="88" t="s">
        <v>136</v>
      </c>
      <c r="I1904" s="90" t="s">
        <v>137</v>
      </c>
      <c r="J1904" s="90" t="s">
        <v>4908</v>
      </c>
      <c r="K1904" s="90" t="s">
        <v>4469</v>
      </c>
      <c r="L1904" s="91">
        <v>94.5</v>
      </c>
      <c r="M1904" s="90" t="s">
        <v>4828</v>
      </c>
      <c r="N1904" s="87" t="s">
        <v>12280</v>
      </c>
      <c r="O1904" s="87" t="s">
        <v>15497</v>
      </c>
      <c r="P1904" s="87" t="s">
        <v>15694</v>
      </c>
      <c r="Q1904" s="92" t="s">
        <v>11391</v>
      </c>
      <c r="R1904" s="88" t="s">
        <v>11382</v>
      </c>
      <c r="S1904" s="88">
        <v>94.5</v>
      </c>
      <c r="T1904" s="88" t="s">
        <v>15499</v>
      </c>
      <c r="U1904" s="87" t="s">
        <v>15500</v>
      </c>
      <c r="V1904" s="87" t="s">
        <v>15501</v>
      </c>
      <c r="W1904" s="87" t="s">
        <v>15502</v>
      </c>
      <c r="X1904" s="87" t="s">
        <v>15503</v>
      </c>
      <c r="Y1904" s="87" t="s">
        <v>15504</v>
      </c>
    </row>
    <row r="1905" spans="1:25" ht="90" customHeight="1">
      <c r="A1905" s="73"/>
      <c r="B1905" s="85"/>
      <c r="C1905" s="73"/>
      <c r="D1905" s="86">
        <v>16</v>
      </c>
      <c r="E1905" s="87" t="s">
        <v>15695</v>
      </c>
      <c r="F1905" s="87" t="s">
        <v>9128</v>
      </c>
      <c r="G1905" s="88" t="s">
        <v>371</v>
      </c>
      <c r="H1905" s="88" t="s">
        <v>136</v>
      </c>
      <c r="I1905" s="90" t="s">
        <v>137</v>
      </c>
      <c r="J1905" s="90" t="s">
        <v>4908</v>
      </c>
      <c r="K1905" s="90" t="s">
        <v>4469</v>
      </c>
      <c r="L1905" s="91">
        <v>94.5</v>
      </c>
      <c r="M1905" s="90" t="s">
        <v>4828</v>
      </c>
      <c r="N1905" s="87" t="s">
        <v>12280</v>
      </c>
      <c r="O1905" s="87" t="s">
        <v>15497</v>
      </c>
      <c r="P1905" s="87" t="s">
        <v>15696</v>
      </c>
      <c r="Q1905" s="92" t="s">
        <v>11391</v>
      </c>
      <c r="R1905" s="88" t="s">
        <v>11382</v>
      </c>
      <c r="S1905" s="88">
        <v>94.5</v>
      </c>
      <c r="T1905" s="88" t="s">
        <v>15499</v>
      </c>
      <c r="U1905" s="87" t="s">
        <v>15500</v>
      </c>
      <c r="V1905" s="87" t="s">
        <v>15501</v>
      </c>
      <c r="W1905" s="87" t="s">
        <v>15502</v>
      </c>
      <c r="X1905" s="87" t="s">
        <v>15503</v>
      </c>
      <c r="Y1905" s="87" t="s">
        <v>15504</v>
      </c>
    </row>
    <row r="1906" spans="1:25" ht="90" customHeight="1">
      <c r="A1906" s="73"/>
      <c r="B1906" s="85"/>
      <c r="C1906" s="73"/>
      <c r="D1906" s="86">
        <v>16</v>
      </c>
      <c r="E1906" s="87" t="s">
        <v>15697</v>
      </c>
      <c r="F1906" s="87" t="s">
        <v>9128</v>
      </c>
      <c r="G1906" s="88" t="s">
        <v>371</v>
      </c>
      <c r="H1906" s="88" t="s">
        <v>136</v>
      </c>
      <c r="I1906" s="90" t="s">
        <v>137</v>
      </c>
      <c r="J1906" s="90" t="s">
        <v>4908</v>
      </c>
      <c r="K1906" s="90" t="s">
        <v>4469</v>
      </c>
      <c r="L1906" s="91">
        <v>94.5</v>
      </c>
      <c r="M1906" s="90" t="s">
        <v>4828</v>
      </c>
      <c r="N1906" s="87" t="s">
        <v>12280</v>
      </c>
      <c r="O1906" s="87" t="s">
        <v>15497</v>
      </c>
      <c r="P1906" s="87" t="s">
        <v>15698</v>
      </c>
      <c r="Q1906" s="92" t="s">
        <v>11391</v>
      </c>
      <c r="R1906" s="88" t="s">
        <v>11382</v>
      </c>
      <c r="S1906" s="88">
        <v>94.5</v>
      </c>
      <c r="T1906" s="88" t="s">
        <v>15499</v>
      </c>
      <c r="U1906" s="87" t="s">
        <v>15500</v>
      </c>
      <c r="V1906" s="87" t="s">
        <v>15501</v>
      </c>
      <c r="W1906" s="87" t="s">
        <v>15502</v>
      </c>
      <c r="X1906" s="87" t="s">
        <v>15503</v>
      </c>
      <c r="Y1906" s="87" t="s">
        <v>15504</v>
      </c>
    </row>
    <row r="1907" spans="1:25" ht="90" customHeight="1">
      <c r="A1907" s="73"/>
      <c r="B1907" s="85"/>
      <c r="C1907" s="73"/>
      <c r="D1907" s="86">
        <v>16</v>
      </c>
      <c r="E1907" s="87" t="s">
        <v>15699</v>
      </c>
      <c r="F1907" s="87" t="s">
        <v>9128</v>
      </c>
      <c r="G1907" s="88" t="s">
        <v>371</v>
      </c>
      <c r="H1907" s="88" t="s">
        <v>136</v>
      </c>
      <c r="I1907" s="90" t="s">
        <v>137</v>
      </c>
      <c r="J1907" s="90" t="s">
        <v>4908</v>
      </c>
      <c r="K1907" s="90" t="s">
        <v>4469</v>
      </c>
      <c r="L1907" s="91">
        <v>94.5</v>
      </c>
      <c r="M1907" s="90" t="s">
        <v>4828</v>
      </c>
      <c r="N1907" s="87" t="s">
        <v>12280</v>
      </c>
      <c r="O1907" s="87" t="s">
        <v>15497</v>
      </c>
      <c r="P1907" s="87" t="s">
        <v>15700</v>
      </c>
      <c r="Q1907" s="92" t="s">
        <v>11391</v>
      </c>
      <c r="R1907" s="88" t="s">
        <v>11382</v>
      </c>
      <c r="S1907" s="88">
        <v>94.5</v>
      </c>
      <c r="T1907" s="88" t="s">
        <v>15499</v>
      </c>
      <c r="U1907" s="87" t="s">
        <v>15500</v>
      </c>
      <c r="V1907" s="87" t="s">
        <v>15501</v>
      </c>
      <c r="W1907" s="87" t="s">
        <v>15502</v>
      </c>
      <c r="X1907" s="87" t="s">
        <v>15503</v>
      </c>
      <c r="Y1907" s="87" t="s">
        <v>15504</v>
      </c>
    </row>
    <row r="1908" spans="1:25" ht="90" customHeight="1">
      <c r="A1908" s="73"/>
      <c r="B1908" s="85"/>
      <c r="C1908" s="73"/>
      <c r="D1908" s="86">
        <v>16</v>
      </c>
      <c r="E1908" s="87" t="s">
        <v>15701</v>
      </c>
      <c r="F1908" s="87" t="s">
        <v>9128</v>
      </c>
      <c r="G1908" s="88" t="s">
        <v>371</v>
      </c>
      <c r="H1908" s="88" t="s">
        <v>136</v>
      </c>
      <c r="I1908" s="90" t="s">
        <v>137</v>
      </c>
      <c r="J1908" s="90" t="s">
        <v>4908</v>
      </c>
      <c r="K1908" s="90" t="s">
        <v>4469</v>
      </c>
      <c r="L1908" s="91">
        <v>94.5</v>
      </c>
      <c r="M1908" s="90" t="s">
        <v>4828</v>
      </c>
      <c r="N1908" s="87" t="s">
        <v>12280</v>
      </c>
      <c r="O1908" s="87" t="s">
        <v>15497</v>
      </c>
      <c r="P1908" s="87" t="s">
        <v>15702</v>
      </c>
      <c r="Q1908" s="92" t="s">
        <v>11391</v>
      </c>
      <c r="R1908" s="88" t="s">
        <v>11382</v>
      </c>
      <c r="S1908" s="88">
        <v>94.5</v>
      </c>
      <c r="T1908" s="88" t="s">
        <v>15499</v>
      </c>
      <c r="U1908" s="87" t="s">
        <v>15500</v>
      </c>
      <c r="V1908" s="87" t="s">
        <v>15501</v>
      </c>
      <c r="W1908" s="87" t="s">
        <v>15502</v>
      </c>
      <c r="X1908" s="87" t="s">
        <v>15503</v>
      </c>
      <c r="Y1908" s="87" t="s">
        <v>15504</v>
      </c>
    </row>
    <row r="1909" spans="1:25" ht="90" customHeight="1">
      <c r="A1909" s="73"/>
      <c r="B1909" s="85"/>
      <c r="C1909" s="73"/>
      <c r="D1909" s="86">
        <v>16</v>
      </c>
      <c r="E1909" s="87" t="s">
        <v>15703</v>
      </c>
      <c r="F1909" s="87" t="s">
        <v>9128</v>
      </c>
      <c r="G1909" s="88" t="s">
        <v>371</v>
      </c>
      <c r="H1909" s="88" t="s">
        <v>136</v>
      </c>
      <c r="I1909" s="90" t="s">
        <v>137</v>
      </c>
      <c r="J1909" s="90" t="s">
        <v>4908</v>
      </c>
      <c r="K1909" s="90" t="s">
        <v>4469</v>
      </c>
      <c r="L1909" s="91">
        <v>94.5</v>
      </c>
      <c r="M1909" s="90" t="s">
        <v>4828</v>
      </c>
      <c r="N1909" s="87" t="s">
        <v>12280</v>
      </c>
      <c r="O1909" s="87" t="s">
        <v>15497</v>
      </c>
      <c r="P1909" s="87" t="s">
        <v>15704</v>
      </c>
      <c r="Q1909" s="92" t="s">
        <v>11391</v>
      </c>
      <c r="R1909" s="88" t="s">
        <v>11382</v>
      </c>
      <c r="S1909" s="88">
        <v>94.5</v>
      </c>
      <c r="T1909" s="88" t="s">
        <v>15499</v>
      </c>
      <c r="U1909" s="87" t="s">
        <v>15500</v>
      </c>
      <c r="V1909" s="87" t="s">
        <v>15501</v>
      </c>
      <c r="W1909" s="87" t="s">
        <v>15502</v>
      </c>
      <c r="X1909" s="87" t="s">
        <v>15503</v>
      </c>
      <c r="Y1909" s="87" t="s">
        <v>15504</v>
      </c>
    </row>
    <row r="1910" spans="1:25" ht="90" customHeight="1">
      <c r="A1910" s="73"/>
      <c r="B1910" s="85"/>
      <c r="C1910" s="73"/>
      <c r="D1910" s="86">
        <v>16</v>
      </c>
      <c r="E1910" s="87" t="s">
        <v>15705</v>
      </c>
      <c r="F1910" s="87" t="s">
        <v>9130</v>
      </c>
      <c r="G1910" s="88" t="s">
        <v>371</v>
      </c>
      <c r="H1910" s="88" t="s">
        <v>136</v>
      </c>
      <c r="I1910" s="90" t="s">
        <v>137</v>
      </c>
      <c r="J1910" s="90" t="s">
        <v>4908</v>
      </c>
      <c r="K1910" s="90" t="s">
        <v>4469</v>
      </c>
      <c r="L1910" s="91">
        <v>95.1</v>
      </c>
      <c r="M1910" s="90" t="s">
        <v>4828</v>
      </c>
      <c r="N1910" s="87" t="s">
        <v>12280</v>
      </c>
      <c r="O1910" s="87" t="s">
        <v>15497</v>
      </c>
      <c r="P1910" s="87" t="s">
        <v>15706</v>
      </c>
      <c r="Q1910" s="92" t="s">
        <v>11381</v>
      </c>
      <c r="R1910" s="88" t="s">
        <v>11382</v>
      </c>
      <c r="S1910" s="88">
        <v>95.1</v>
      </c>
      <c r="T1910" s="88" t="s">
        <v>15499</v>
      </c>
      <c r="U1910" s="87" t="s">
        <v>15500</v>
      </c>
      <c r="V1910" s="87" t="s">
        <v>15501</v>
      </c>
      <c r="W1910" s="87" t="s">
        <v>15502</v>
      </c>
      <c r="X1910" s="87" t="s">
        <v>15503</v>
      </c>
      <c r="Y1910" s="87" t="s">
        <v>15504</v>
      </c>
    </row>
    <row r="1911" spans="1:25" ht="90" customHeight="1">
      <c r="A1911" s="73"/>
      <c r="B1911" s="85"/>
      <c r="C1911" s="73"/>
      <c r="D1911" s="86">
        <v>16</v>
      </c>
      <c r="E1911" s="87" t="s">
        <v>15707</v>
      </c>
      <c r="F1911" s="87" t="s">
        <v>9130</v>
      </c>
      <c r="G1911" s="88" t="s">
        <v>371</v>
      </c>
      <c r="H1911" s="88" t="s">
        <v>136</v>
      </c>
      <c r="I1911" s="90" t="s">
        <v>137</v>
      </c>
      <c r="J1911" s="90" t="s">
        <v>4908</v>
      </c>
      <c r="K1911" s="90" t="s">
        <v>4469</v>
      </c>
      <c r="L1911" s="91">
        <v>95.1</v>
      </c>
      <c r="M1911" s="90" t="s">
        <v>4828</v>
      </c>
      <c r="N1911" s="87" t="s">
        <v>12280</v>
      </c>
      <c r="O1911" s="87" t="s">
        <v>15497</v>
      </c>
      <c r="P1911" s="87" t="s">
        <v>15708</v>
      </c>
      <c r="Q1911" s="92" t="s">
        <v>11391</v>
      </c>
      <c r="R1911" s="88" t="s">
        <v>11382</v>
      </c>
      <c r="S1911" s="88">
        <v>95.1</v>
      </c>
      <c r="T1911" s="88" t="s">
        <v>15499</v>
      </c>
      <c r="U1911" s="87" t="s">
        <v>15500</v>
      </c>
      <c r="V1911" s="87" t="s">
        <v>15501</v>
      </c>
      <c r="W1911" s="87" t="s">
        <v>15502</v>
      </c>
      <c r="X1911" s="87" t="s">
        <v>15503</v>
      </c>
      <c r="Y1911" s="87" t="s">
        <v>15504</v>
      </c>
    </row>
    <row r="1912" spans="1:25" ht="90" customHeight="1">
      <c r="A1912" s="73"/>
      <c r="B1912" s="85"/>
      <c r="C1912" s="73"/>
      <c r="D1912" s="86">
        <v>16</v>
      </c>
      <c r="E1912" s="87" t="s">
        <v>15709</v>
      </c>
      <c r="F1912" s="87" t="s">
        <v>9130</v>
      </c>
      <c r="G1912" s="88" t="s">
        <v>371</v>
      </c>
      <c r="H1912" s="88" t="s">
        <v>136</v>
      </c>
      <c r="I1912" s="90" t="s">
        <v>137</v>
      </c>
      <c r="J1912" s="90" t="s">
        <v>4908</v>
      </c>
      <c r="K1912" s="90" t="s">
        <v>4469</v>
      </c>
      <c r="L1912" s="91">
        <v>95.1</v>
      </c>
      <c r="M1912" s="90" t="s">
        <v>4828</v>
      </c>
      <c r="N1912" s="87" t="s">
        <v>12280</v>
      </c>
      <c r="O1912" s="87" t="s">
        <v>15497</v>
      </c>
      <c r="P1912" s="87" t="s">
        <v>15710</v>
      </c>
      <c r="Q1912" s="92" t="s">
        <v>11391</v>
      </c>
      <c r="R1912" s="88" t="s">
        <v>11382</v>
      </c>
      <c r="S1912" s="88">
        <v>95.1</v>
      </c>
      <c r="T1912" s="88" t="s">
        <v>15499</v>
      </c>
      <c r="U1912" s="87" t="s">
        <v>15500</v>
      </c>
      <c r="V1912" s="87" t="s">
        <v>15501</v>
      </c>
      <c r="W1912" s="87" t="s">
        <v>15502</v>
      </c>
      <c r="X1912" s="87" t="s">
        <v>15503</v>
      </c>
      <c r="Y1912" s="87" t="s">
        <v>15504</v>
      </c>
    </row>
    <row r="1913" spans="1:25" ht="90" customHeight="1">
      <c r="A1913" s="73"/>
      <c r="B1913" s="85"/>
      <c r="C1913" s="73"/>
      <c r="D1913" s="86">
        <v>16</v>
      </c>
      <c r="E1913" s="87" t="s">
        <v>15711</v>
      </c>
      <c r="F1913" s="87" t="s">
        <v>9130</v>
      </c>
      <c r="G1913" s="88" t="s">
        <v>371</v>
      </c>
      <c r="H1913" s="88" t="s">
        <v>136</v>
      </c>
      <c r="I1913" s="90" t="s">
        <v>137</v>
      </c>
      <c r="J1913" s="90" t="s">
        <v>4908</v>
      </c>
      <c r="K1913" s="90" t="s">
        <v>4469</v>
      </c>
      <c r="L1913" s="91">
        <v>95.1</v>
      </c>
      <c r="M1913" s="90" t="s">
        <v>4828</v>
      </c>
      <c r="N1913" s="87" t="s">
        <v>12280</v>
      </c>
      <c r="O1913" s="87" t="s">
        <v>15497</v>
      </c>
      <c r="P1913" s="87" t="s">
        <v>15712</v>
      </c>
      <c r="Q1913" s="92" t="s">
        <v>11391</v>
      </c>
      <c r="R1913" s="88" t="s">
        <v>11382</v>
      </c>
      <c r="S1913" s="88">
        <v>95.1</v>
      </c>
      <c r="T1913" s="88" t="s">
        <v>15499</v>
      </c>
      <c r="U1913" s="87" t="s">
        <v>15500</v>
      </c>
      <c r="V1913" s="87" t="s">
        <v>15501</v>
      </c>
      <c r="W1913" s="87" t="s">
        <v>15502</v>
      </c>
      <c r="X1913" s="87" t="s">
        <v>15503</v>
      </c>
      <c r="Y1913" s="87" t="s">
        <v>15504</v>
      </c>
    </row>
    <row r="1914" spans="1:25" ht="90" customHeight="1">
      <c r="A1914" s="73"/>
      <c r="B1914" s="85"/>
      <c r="C1914" s="73"/>
      <c r="D1914" s="86">
        <v>16</v>
      </c>
      <c r="E1914" s="87" t="s">
        <v>15713</v>
      </c>
      <c r="F1914" s="87" t="s">
        <v>9130</v>
      </c>
      <c r="G1914" s="88" t="s">
        <v>371</v>
      </c>
      <c r="H1914" s="88" t="s">
        <v>136</v>
      </c>
      <c r="I1914" s="90" t="s">
        <v>137</v>
      </c>
      <c r="J1914" s="90" t="s">
        <v>4908</v>
      </c>
      <c r="K1914" s="90" t="s">
        <v>4469</v>
      </c>
      <c r="L1914" s="91">
        <v>95.1</v>
      </c>
      <c r="M1914" s="90" t="s">
        <v>4828</v>
      </c>
      <c r="N1914" s="87" t="s">
        <v>12280</v>
      </c>
      <c r="O1914" s="87" t="s">
        <v>15497</v>
      </c>
      <c r="P1914" s="87" t="s">
        <v>15714</v>
      </c>
      <c r="Q1914" s="92" t="s">
        <v>11391</v>
      </c>
      <c r="R1914" s="88" t="s">
        <v>11382</v>
      </c>
      <c r="S1914" s="88">
        <v>95.1</v>
      </c>
      <c r="T1914" s="88" t="s">
        <v>15499</v>
      </c>
      <c r="U1914" s="87" t="s">
        <v>15500</v>
      </c>
      <c r="V1914" s="87" t="s">
        <v>15501</v>
      </c>
      <c r="W1914" s="87" t="s">
        <v>15502</v>
      </c>
      <c r="X1914" s="87" t="s">
        <v>15503</v>
      </c>
      <c r="Y1914" s="87" t="s">
        <v>15504</v>
      </c>
    </row>
    <row r="1915" spans="1:25" ht="90" customHeight="1">
      <c r="A1915" s="73"/>
      <c r="B1915" s="85"/>
      <c r="C1915" s="73"/>
      <c r="D1915" s="86">
        <v>16</v>
      </c>
      <c r="E1915" s="87" t="s">
        <v>15715</v>
      </c>
      <c r="F1915" s="87" t="s">
        <v>9130</v>
      </c>
      <c r="G1915" s="88" t="s">
        <v>371</v>
      </c>
      <c r="H1915" s="88" t="s">
        <v>136</v>
      </c>
      <c r="I1915" s="90" t="s">
        <v>137</v>
      </c>
      <c r="J1915" s="90" t="s">
        <v>4908</v>
      </c>
      <c r="K1915" s="90" t="s">
        <v>4469</v>
      </c>
      <c r="L1915" s="91">
        <v>95.1</v>
      </c>
      <c r="M1915" s="90" t="s">
        <v>4828</v>
      </c>
      <c r="N1915" s="87" t="s">
        <v>12280</v>
      </c>
      <c r="O1915" s="87" t="s">
        <v>15497</v>
      </c>
      <c r="P1915" s="87" t="s">
        <v>15716</v>
      </c>
      <c r="Q1915" s="92" t="s">
        <v>11391</v>
      </c>
      <c r="R1915" s="88" t="s">
        <v>11382</v>
      </c>
      <c r="S1915" s="88">
        <v>95.1</v>
      </c>
      <c r="T1915" s="88" t="s">
        <v>15499</v>
      </c>
      <c r="U1915" s="87" t="s">
        <v>15500</v>
      </c>
      <c r="V1915" s="87" t="s">
        <v>15501</v>
      </c>
      <c r="W1915" s="87" t="s">
        <v>15502</v>
      </c>
      <c r="X1915" s="87" t="s">
        <v>15503</v>
      </c>
      <c r="Y1915" s="87" t="s">
        <v>15504</v>
      </c>
    </row>
    <row r="1916" spans="1:25" ht="90" customHeight="1">
      <c r="A1916" s="73"/>
      <c r="B1916" s="85"/>
      <c r="C1916" s="73"/>
      <c r="D1916" s="86">
        <v>16</v>
      </c>
      <c r="E1916" s="87" t="s">
        <v>15717</v>
      </c>
      <c r="F1916" s="87" t="s">
        <v>9130</v>
      </c>
      <c r="G1916" s="88" t="s">
        <v>371</v>
      </c>
      <c r="H1916" s="88" t="s">
        <v>136</v>
      </c>
      <c r="I1916" s="90" t="s">
        <v>137</v>
      </c>
      <c r="J1916" s="90" t="s">
        <v>4908</v>
      </c>
      <c r="K1916" s="90" t="s">
        <v>4469</v>
      </c>
      <c r="L1916" s="91">
        <v>95.1</v>
      </c>
      <c r="M1916" s="90" t="s">
        <v>4828</v>
      </c>
      <c r="N1916" s="87" t="s">
        <v>12280</v>
      </c>
      <c r="O1916" s="87" t="s">
        <v>15497</v>
      </c>
      <c r="P1916" s="87" t="s">
        <v>15718</v>
      </c>
      <c r="Q1916" s="92" t="s">
        <v>11391</v>
      </c>
      <c r="R1916" s="88" t="s">
        <v>11382</v>
      </c>
      <c r="S1916" s="88">
        <v>95.1</v>
      </c>
      <c r="T1916" s="88" t="s">
        <v>15499</v>
      </c>
      <c r="U1916" s="87" t="s">
        <v>15500</v>
      </c>
      <c r="V1916" s="87" t="s">
        <v>15501</v>
      </c>
      <c r="W1916" s="87" t="s">
        <v>15502</v>
      </c>
      <c r="X1916" s="87" t="s">
        <v>15503</v>
      </c>
      <c r="Y1916" s="87" t="s">
        <v>15504</v>
      </c>
    </row>
    <row r="1917" spans="1:25" ht="90" customHeight="1">
      <c r="A1917" s="73"/>
      <c r="B1917" s="85"/>
      <c r="C1917" s="73"/>
      <c r="D1917" s="86">
        <v>16</v>
      </c>
      <c r="E1917" s="87" t="s">
        <v>15719</v>
      </c>
      <c r="F1917" s="87" t="s">
        <v>9134</v>
      </c>
      <c r="G1917" s="88" t="s">
        <v>371</v>
      </c>
      <c r="H1917" s="88" t="s">
        <v>136</v>
      </c>
      <c r="I1917" s="90" t="s">
        <v>137</v>
      </c>
      <c r="J1917" s="90" t="s">
        <v>4973</v>
      </c>
      <c r="K1917" s="90" t="s">
        <v>4469</v>
      </c>
      <c r="L1917" s="91">
        <v>83.8</v>
      </c>
      <c r="M1917" s="90" t="s">
        <v>4828</v>
      </c>
      <c r="N1917" s="87" t="s">
        <v>12280</v>
      </c>
      <c r="O1917" s="87" t="s">
        <v>15497</v>
      </c>
      <c r="P1917" s="87" t="s">
        <v>15720</v>
      </c>
      <c r="Q1917" s="92" t="s">
        <v>11381</v>
      </c>
      <c r="R1917" s="88" t="s">
        <v>11382</v>
      </c>
      <c r="S1917" s="88">
        <v>83.8</v>
      </c>
      <c r="T1917" s="88" t="s">
        <v>15499</v>
      </c>
      <c r="U1917" s="87" t="s">
        <v>15500</v>
      </c>
      <c r="V1917" s="87" t="s">
        <v>15501</v>
      </c>
      <c r="W1917" s="87" t="s">
        <v>15502</v>
      </c>
      <c r="X1917" s="87" t="s">
        <v>15503</v>
      </c>
      <c r="Y1917" s="87" t="s">
        <v>15504</v>
      </c>
    </row>
    <row r="1918" spans="1:25" ht="90" customHeight="1">
      <c r="A1918" s="73"/>
      <c r="B1918" s="85"/>
      <c r="C1918" s="73"/>
      <c r="D1918" s="86">
        <v>16</v>
      </c>
      <c r="E1918" s="87" t="s">
        <v>15721</v>
      </c>
      <c r="F1918" s="87" t="s">
        <v>9134</v>
      </c>
      <c r="G1918" s="88" t="s">
        <v>371</v>
      </c>
      <c r="H1918" s="88" t="s">
        <v>136</v>
      </c>
      <c r="I1918" s="90" t="s">
        <v>137</v>
      </c>
      <c r="J1918" s="90" t="s">
        <v>4973</v>
      </c>
      <c r="K1918" s="90" t="s">
        <v>4469</v>
      </c>
      <c r="L1918" s="91">
        <v>83.8</v>
      </c>
      <c r="M1918" s="90" t="s">
        <v>4828</v>
      </c>
      <c r="N1918" s="87" t="s">
        <v>12280</v>
      </c>
      <c r="O1918" s="87" t="s">
        <v>15497</v>
      </c>
      <c r="P1918" s="87" t="s">
        <v>15722</v>
      </c>
      <c r="Q1918" s="92" t="s">
        <v>11391</v>
      </c>
      <c r="R1918" s="88" t="s">
        <v>11382</v>
      </c>
      <c r="S1918" s="88">
        <v>83.8</v>
      </c>
      <c r="T1918" s="88" t="s">
        <v>15499</v>
      </c>
      <c r="U1918" s="87" t="s">
        <v>15500</v>
      </c>
      <c r="V1918" s="87" t="s">
        <v>15501</v>
      </c>
      <c r="W1918" s="87" t="s">
        <v>15502</v>
      </c>
      <c r="X1918" s="87" t="s">
        <v>15503</v>
      </c>
      <c r="Y1918" s="87" t="s">
        <v>15504</v>
      </c>
    </row>
    <row r="1919" spans="1:25" ht="90" customHeight="1">
      <c r="A1919" s="73"/>
      <c r="B1919" s="85"/>
      <c r="C1919" s="73"/>
      <c r="D1919" s="86">
        <v>16</v>
      </c>
      <c r="E1919" s="87" t="s">
        <v>15723</v>
      </c>
      <c r="F1919" s="87" t="s">
        <v>9134</v>
      </c>
      <c r="G1919" s="88" t="s">
        <v>371</v>
      </c>
      <c r="H1919" s="88" t="s">
        <v>136</v>
      </c>
      <c r="I1919" s="90" t="s">
        <v>137</v>
      </c>
      <c r="J1919" s="90" t="s">
        <v>4973</v>
      </c>
      <c r="K1919" s="90" t="s">
        <v>4469</v>
      </c>
      <c r="L1919" s="91">
        <v>83.8</v>
      </c>
      <c r="M1919" s="90" t="s">
        <v>4828</v>
      </c>
      <c r="N1919" s="87" t="s">
        <v>12280</v>
      </c>
      <c r="O1919" s="87" t="s">
        <v>15497</v>
      </c>
      <c r="P1919" s="87" t="s">
        <v>15724</v>
      </c>
      <c r="Q1919" s="92" t="s">
        <v>11391</v>
      </c>
      <c r="R1919" s="88" t="s">
        <v>11382</v>
      </c>
      <c r="S1919" s="88">
        <v>83.8</v>
      </c>
      <c r="T1919" s="88" t="s">
        <v>15499</v>
      </c>
      <c r="U1919" s="87" t="s">
        <v>15500</v>
      </c>
      <c r="V1919" s="87" t="s">
        <v>15501</v>
      </c>
      <c r="W1919" s="87" t="s">
        <v>15502</v>
      </c>
      <c r="X1919" s="87" t="s">
        <v>15503</v>
      </c>
      <c r="Y1919" s="87" t="s">
        <v>15504</v>
      </c>
    </row>
    <row r="1920" spans="1:25" ht="90" customHeight="1">
      <c r="A1920" s="73"/>
      <c r="B1920" s="85"/>
      <c r="C1920" s="73"/>
      <c r="D1920" s="86">
        <v>16</v>
      </c>
      <c r="E1920" s="87" t="s">
        <v>15725</v>
      </c>
      <c r="F1920" s="87" t="s">
        <v>9134</v>
      </c>
      <c r="G1920" s="88" t="s">
        <v>371</v>
      </c>
      <c r="H1920" s="88" t="s">
        <v>136</v>
      </c>
      <c r="I1920" s="90" t="s">
        <v>137</v>
      </c>
      <c r="J1920" s="90" t="s">
        <v>4973</v>
      </c>
      <c r="K1920" s="90" t="s">
        <v>4469</v>
      </c>
      <c r="L1920" s="91">
        <v>83.8</v>
      </c>
      <c r="M1920" s="90" t="s">
        <v>4828</v>
      </c>
      <c r="N1920" s="87" t="s">
        <v>12280</v>
      </c>
      <c r="O1920" s="87" t="s">
        <v>15497</v>
      </c>
      <c r="P1920" s="87" t="s">
        <v>15726</v>
      </c>
      <c r="Q1920" s="92" t="s">
        <v>11391</v>
      </c>
      <c r="R1920" s="88" t="s">
        <v>11382</v>
      </c>
      <c r="S1920" s="88">
        <v>83.8</v>
      </c>
      <c r="T1920" s="88" t="s">
        <v>15499</v>
      </c>
      <c r="U1920" s="87" t="s">
        <v>15500</v>
      </c>
      <c r="V1920" s="87" t="s">
        <v>15501</v>
      </c>
      <c r="W1920" s="87" t="s">
        <v>15502</v>
      </c>
      <c r="X1920" s="87" t="s">
        <v>15503</v>
      </c>
      <c r="Y1920" s="87" t="s">
        <v>15504</v>
      </c>
    </row>
    <row r="1921" spans="1:25" ht="90" customHeight="1">
      <c r="A1921" s="73"/>
      <c r="B1921" s="85"/>
      <c r="C1921" s="73"/>
      <c r="D1921" s="86">
        <v>16</v>
      </c>
      <c r="E1921" s="87" t="s">
        <v>15727</v>
      </c>
      <c r="F1921" s="87" t="s">
        <v>9134</v>
      </c>
      <c r="G1921" s="88" t="s">
        <v>371</v>
      </c>
      <c r="H1921" s="88" t="s">
        <v>136</v>
      </c>
      <c r="I1921" s="90" t="s">
        <v>137</v>
      </c>
      <c r="J1921" s="90" t="s">
        <v>4973</v>
      </c>
      <c r="K1921" s="90" t="s">
        <v>4469</v>
      </c>
      <c r="L1921" s="91">
        <v>83.8</v>
      </c>
      <c r="M1921" s="90" t="s">
        <v>4828</v>
      </c>
      <c r="N1921" s="87" t="s">
        <v>12280</v>
      </c>
      <c r="O1921" s="87" t="s">
        <v>15497</v>
      </c>
      <c r="P1921" s="87" t="s">
        <v>15728</v>
      </c>
      <c r="Q1921" s="92" t="s">
        <v>11391</v>
      </c>
      <c r="R1921" s="88" t="s">
        <v>11382</v>
      </c>
      <c r="S1921" s="88">
        <v>83.8</v>
      </c>
      <c r="T1921" s="88" t="s">
        <v>15499</v>
      </c>
      <c r="U1921" s="87" t="s">
        <v>15500</v>
      </c>
      <c r="V1921" s="87" t="s">
        <v>15501</v>
      </c>
      <c r="W1921" s="87" t="s">
        <v>15502</v>
      </c>
      <c r="X1921" s="96" t="s">
        <v>15503</v>
      </c>
      <c r="Y1921" s="87" t="s">
        <v>15504</v>
      </c>
    </row>
    <row r="1922" spans="1:25" ht="90" customHeight="1">
      <c r="A1922" s="73"/>
      <c r="B1922" s="85"/>
      <c r="C1922" s="73"/>
      <c r="D1922" s="86">
        <v>16</v>
      </c>
      <c r="E1922" s="87" t="s">
        <v>15729</v>
      </c>
      <c r="F1922" s="87" t="s">
        <v>9134</v>
      </c>
      <c r="G1922" s="88" t="s">
        <v>371</v>
      </c>
      <c r="H1922" s="88" t="s">
        <v>136</v>
      </c>
      <c r="I1922" s="90" t="s">
        <v>137</v>
      </c>
      <c r="J1922" s="90" t="s">
        <v>4973</v>
      </c>
      <c r="K1922" s="90" t="s">
        <v>4469</v>
      </c>
      <c r="L1922" s="91">
        <v>83.8</v>
      </c>
      <c r="M1922" s="90" t="s">
        <v>4828</v>
      </c>
      <c r="N1922" s="87" t="s">
        <v>12280</v>
      </c>
      <c r="O1922" s="87" t="s">
        <v>15497</v>
      </c>
      <c r="P1922" s="87" t="s">
        <v>15730</v>
      </c>
      <c r="Q1922" s="92" t="s">
        <v>11391</v>
      </c>
      <c r="R1922" s="88" t="s">
        <v>11382</v>
      </c>
      <c r="S1922" s="88">
        <v>83.8</v>
      </c>
      <c r="T1922" s="88" t="s">
        <v>15499</v>
      </c>
      <c r="U1922" s="87" t="s">
        <v>15500</v>
      </c>
      <c r="V1922" s="87" t="s">
        <v>15501</v>
      </c>
      <c r="W1922" s="87" t="s">
        <v>15502</v>
      </c>
      <c r="X1922" s="96" t="s">
        <v>15503</v>
      </c>
      <c r="Y1922" s="87" t="s">
        <v>15504</v>
      </c>
    </row>
    <row r="1923" spans="1:25" ht="90" customHeight="1">
      <c r="A1923" s="73"/>
      <c r="B1923" s="85"/>
      <c r="C1923" s="73"/>
      <c r="D1923" s="86">
        <v>19</v>
      </c>
      <c r="E1923" s="87" t="s">
        <v>15731</v>
      </c>
      <c r="F1923" s="87" t="s">
        <v>9140</v>
      </c>
      <c r="G1923" s="88" t="s">
        <v>371</v>
      </c>
      <c r="H1923" s="88" t="s">
        <v>136</v>
      </c>
      <c r="I1923" s="90" t="s">
        <v>137</v>
      </c>
      <c r="J1923" s="90" t="s">
        <v>4973</v>
      </c>
      <c r="K1923" s="90" t="s">
        <v>4469</v>
      </c>
      <c r="L1923" s="91">
        <v>89.3</v>
      </c>
      <c r="M1923" s="90" t="s">
        <v>4828</v>
      </c>
      <c r="N1923" s="87" t="s">
        <v>15564</v>
      </c>
      <c r="O1923" s="87" t="s">
        <v>15565</v>
      </c>
      <c r="P1923" s="87" t="s">
        <v>15732</v>
      </c>
      <c r="Q1923" s="92" t="s">
        <v>11381</v>
      </c>
      <c r="R1923" s="88" t="s">
        <v>11382</v>
      </c>
      <c r="S1923" s="88">
        <v>89.3</v>
      </c>
      <c r="T1923" s="88" t="s">
        <v>15567</v>
      </c>
      <c r="U1923" s="87" t="s">
        <v>15568</v>
      </c>
      <c r="V1923" s="87" t="s">
        <v>15569</v>
      </c>
      <c r="W1923" s="87" t="s">
        <v>15570</v>
      </c>
      <c r="X1923" s="87" t="s">
        <v>15571</v>
      </c>
      <c r="Y1923" s="87" t="s">
        <v>15572</v>
      </c>
    </row>
    <row r="1924" spans="1:25" ht="90" customHeight="1">
      <c r="A1924" s="73"/>
      <c r="B1924" s="85"/>
      <c r="C1924" s="73"/>
      <c r="D1924" s="86">
        <v>19</v>
      </c>
      <c r="E1924" s="87" t="s">
        <v>15733</v>
      </c>
      <c r="F1924" s="87" t="s">
        <v>9140</v>
      </c>
      <c r="G1924" s="88" t="s">
        <v>371</v>
      </c>
      <c r="H1924" s="88" t="s">
        <v>136</v>
      </c>
      <c r="I1924" s="90" t="s">
        <v>137</v>
      </c>
      <c r="J1924" s="90" t="s">
        <v>4973</v>
      </c>
      <c r="K1924" s="90" t="s">
        <v>4469</v>
      </c>
      <c r="L1924" s="91">
        <v>89.3</v>
      </c>
      <c r="M1924" s="90" t="s">
        <v>4828</v>
      </c>
      <c r="N1924" s="87" t="s">
        <v>15564</v>
      </c>
      <c r="O1924" s="87" t="s">
        <v>15565</v>
      </c>
      <c r="P1924" s="87" t="s">
        <v>15734</v>
      </c>
      <c r="Q1924" s="92" t="s">
        <v>11391</v>
      </c>
      <c r="R1924" s="88" t="s">
        <v>11382</v>
      </c>
      <c r="S1924" s="88">
        <v>89.3</v>
      </c>
      <c r="T1924" s="88" t="s">
        <v>15567</v>
      </c>
      <c r="U1924" s="87" t="s">
        <v>15568</v>
      </c>
      <c r="V1924" s="87" t="s">
        <v>15569</v>
      </c>
      <c r="W1924" s="87" t="s">
        <v>15570</v>
      </c>
      <c r="X1924" s="96" t="s">
        <v>15571</v>
      </c>
      <c r="Y1924" s="87" t="s">
        <v>15572</v>
      </c>
    </row>
    <row r="1925" spans="1:25" ht="90" customHeight="1">
      <c r="A1925" s="73"/>
      <c r="B1925" s="85"/>
      <c r="C1925" s="73"/>
      <c r="D1925" s="86">
        <v>19</v>
      </c>
      <c r="E1925" s="87" t="s">
        <v>15735</v>
      </c>
      <c r="F1925" s="87" t="s">
        <v>9140</v>
      </c>
      <c r="G1925" s="88" t="s">
        <v>371</v>
      </c>
      <c r="H1925" s="88" t="s">
        <v>136</v>
      </c>
      <c r="I1925" s="90" t="s">
        <v>137</v>
      </c>
      <c r="J1925" s="90" t="s">
        <v>4973</v>
      </c>
      <c r="K1925" s="90" t="s">
        <v>4469</v>
      </c>
      <c r="L1925" s="91">
        <v>89.3</v>
      </c>
      <c r="M1925" s="90" t="s">
        <v>4828</v>
      </c>
      <c r="N1925" s="87" t="s">
        <v>15564</v>
      </c>
      <c r="O1925" s="87" t="s">
        <v>15565</v>
      </c>
      <c r="P1925" s="87" t="s">
        <v>15736</v>
      </c>
      <c r="Q1925" s="92" t="s">
        <v>11391</v>
      </c>
      <c r="R1925" s="88" t="s">
        <v>11382</v>
      </c>
      <c r="S1925" s="88">
        <v>89.3</v>
      </c>
      <c r="T1925" s="88" t="s">
        <v>15567</v>
      </c>
      <c r="U1925" s="87" t="s">
        <v>15568</v>
      </c>
      <c r="V1925" s="87" t="s">
        <v>15569</v>
      </c>
      <c r="W1925" s="87" t="s">
        <v>15570</v>
      </c>
      <c r="X1925" s="96" t="s">
        <v>15571</v>
      </c>
      <c r="Y1925" s="87" t="s">
        <v>15572</v>
      </c>
    </row>
    <row r="1926" spans="1:25" ht="90" customHeight="1">
      <c r="A1926" s="73"/>
      <c r="B1926" s="85"/>
      <c r="C1926" s="73"/>
      <c r="D1926" s="86">
        <v>19</v>
      </c>
      <c r="E1926" s="87" t="s">
        <v>15737</v>
      </c>
      <c r="F1926" s="87" t="s">
        <v>9140</v>
      </c>
      <c r="G1926" s="88" t="s">
        <v>371</v>
      </c>
      <c r="H1926" s="88" t="s">
        <v>136</v>
      </c>
      <c r="I1926" s="90" t="s">
        <v>137</v>
      </c>
      <c r="J1926" s="90" t="s">
        <v>4973</v>
      </c>
      <c r="K1926" s="90" t="s">
        <v>4469</v>
      </c>
      <c r="L1926" s="91">
        <v>89.3</v>
      </c>
      <c r="M1926" s="90" t="s">
        <v>4828</v>
      </c>
      <c r="N1926" s="87" t="s">
        <v>15564</v>
      </c>
      <c r="O1926" s="87" t="s">
        <v>15565</v>
      </c>
      <c r="P1926" s="87" t="s">
        <v>15738</v>
      </c>
      <c r="Q1926" s="92" t="s">
        <v>11391</v>
      </c>
      <c r="R1926" s="88" t="s">
        <v>11382</v>
      </c>
      <c r="S1926" s="88">
        <v>89.3</v>
      </c>
      <c r="T1926" s="88" t="s">
        <v>15567</v>
      </c>
      <c r="U1926" s="87" t="s">
        <v>15568</v>
      </c>
      <c r="V1926" s="87" t="s">
        <v>15569</v>
      </c>
      <c r="W1926" s="87" t="s">
        <v>15570</v>
      </c>
      <c r="X1926" s="96" t="s">
        <v>15571</v>
      </c>
      <c r="Y1926" s="87" t="s">
        <v>15572</v>
      </c>
    </row>
    <row r="1927" spans="1:25" ht="90" customHeight="1">
      <c r="A1927" s="73"/>
      <c r="B1927" s="85"/>
      <c r="C1927" s="73"/>
      <c r="D1927" s="86">
        <v>19</v>
      </c>
      <c r="E1927" s="87" t="s">
        <v>15739</v>
      </c>
      <c r="F1927" s="87" t="s">
        <v>9144</v>
      </c>
      <c r="G1927" s="88" t="s">
        <v>371</v>
      </c>
      <c r="H1927" s="88" t="s">
        <v>136</v>
      </c>
      <c r="I1927" s="90" t="s">
        <v>137</v>
      </c>
      <c r="J1927" s="90" t="s">
        <v>4973</v>
      </c>
      <c r="K1927" s="90" t="s">
        <v>4469</v>
      </c>
      <c r="L1927" s="91">
        <v>89.3</v>
      </c>
      <c r="M1927" s="90" t="s">
        <v>4828</v>
      </c>
      <c r="N1927" s="87" t="s">
        <v>15564</v>
      </c>
      <c r="O1927" s="87" t="s">
        <v>15565</v>
      </c>
      <c r="P1927" s="87" t="s">
        <v>15740</v>
      </c>
      <c r="Q1927" s="92" t="s">
        <v>11381</v>
      </c>
      <c r="R1927" s="88" t="s">
        <v>11382</v>
      </c>
      <c r="S1927" s="88">
        <v>89.3</v>
      </c>
      <c r="T1927" s="88" t="s">
        <v>15567</v>
      </c>
      <c r="U1927" s="87" t="s">
        <v>15568</v>
      </c>
      <c r="V1927" s="87" t="s">
        <v>15569</v>
      </c>
      <c r="W1927" s="87" t="s">
        <v>15570</v>
      </c>
      <c r="X1927" s="96" t="s">
        <v>15571</v>
      </c>
      <c r="Y1927" s="87" t="s">
        <v>15572</v>
      </c>
    </row>
    <row r="1928" spans="1:25" ht="90" customHeight="1">
      <c r="A1928" s="73"/>
      <c r="B1928" s="85"/>
      <c r="C1928" s="73"/>
      <c r="D1928" s="86">
        <v>19</v>
      </c>
      <c r="E1928" s="87" t="s">
        <v>15741</v>
      </c>
      <c r="F1928" s="87" t="s">
        <v>9144</v>
      </c>
      <c r="G1928" s="88" t="s">
        <v>371</v>
      </c>
      <c r="H1928" s="88" t="s">
        <v>136</v>
      </c>
      <c r="I1928" s="90" t="s">
        <v>137</v>
      </c>
      <c r="J1928" s="90" t="s">
        <v>4973</v>
      </c>
      <c r="K1928" s="90" t="s">
        <v>4469</v>
      </c>
      <c r="L1928" s="91">
        <v>89.3</v>
      </c>
      <c r="M1928" s="90" t="s">
        <v>4828</v>
      </c>
      <c r="N1928" s="87" t="s">
        <v>15564</v>
      </c>
      <c r="O1928" s="87" t="s">
        <v>15565</v>
      </c>
      <c r="P1928" s="87" t="s">
        <v>15742</v>
      </c>
      <c r="Q1928" s="92" t="s">
        <v>11391</v>
      </c>
      <c r="R1928" s="88" t="s">
        <v>11382</v>
      </c>
      <c r="S1928" s="88">
        <v>89.3</v>
      </c>
      <c r="T1928" s="88" t="s">
        <v>15567</v>
      </c>
      <c r="U1928" s="87" t="s">
        <v>15568</v>
      </c>
      <c r="V1928" s="87" t="s">
        <v>15569</v>
      </c>
      <c r="W1928" s="87" t="s">
        <v>15570</v>
      </c>
      <c r="X1928" s="96" t="s">
        <v>15571</v>
      </c>
      <c r="Y1928" s="87" t="s">
        <v>15572</v>
      </c>
    </row>
    <row r="1929" spans="1:25" ht="90" customHeight="1">
      <c r="A1929" s="73"/>
      <c r="B1929" s="85"/>
      <c r="C1929" s="73"/>
      <c r="D1929" s="86">
        <v>19</v>
      </c>
      <c r="E1929" s="87" t="s">
        <v>15743</v>
      </c>
      <c r="F1929" s="87" t="s">
        <v>9144</v>
      </c>
      <c r="G1929" s="88" t="s">
        <v>371</v>
      </c>
      <c r="H1929" s="88" t="s">
        <v>136</v>
      </c>
      <c r="I1929" s="90" t="s">
        <v>137</v>
      </c>
      <c r="J1929" s="90" t="s">
        <v>4973</v>
      </c>
      <c r="K1929" s="90" t="s">
        <v>4469</v>
      </c>
      <c r="L1929" s="91">
        <v>89.3</v>
      </c>
      <c r="M1929" s="90" t="s">
        <v>4828</v>
      </c>
      <c r="N1929" s="87" t="s">
        <v>15564</v>
      </c>
      <c r="O1929" s="87" t="s">
        <v>15565</v>
      </c>
      <c r="P1929" s="87" t="s">
        <v>15744</v>
      </c>
      <c r="Q1929" s="92" t="s">
        <v>11391</v>
      </c>
      <c r="R1929" s="88" t="s">
        <v>11382</v>
      </c>
      <c r="S1929" s="88">
        <v>89.3</v>
      </c>
      <c r="T1929" s="88" t="s">
        <v>15567</v>
      </c>
      <c r="U1929" s="87" t="s">
        <v>15568</v>
      </c>
      <c r="V1929" s="87" t="s">
        <v>15569</v>
      </c>
      <c r="W1929" s="87" t="s">
        <v>15570</v>
      </c>
      <c r="X1929" s="96" t="s">
        <v>15571</v>
      </c>
      <c r="Y1929" s="87" t="s">
        <v>15572</v>
      </c>
    </row>
    <row r="1930" spans="1:25" ht="90" customHeight="1">
      <c r="A1930" s="73"/>
      <c r="B1930" s="85"/>
      <c r="C1930" s="73"/>
      <c r="D1930" s="86">
        <v>19</v>
      </c>
      <c r="E1930" s="87" t="s">
        <v>15745</v>
      </c>
      <c r="F1930" s="87" t="s">
        <v>9144</v>
      </c>
      <c r="G1930" s="88" t="s">
        <v>371</v>
      </c>
      <c r="H1930" s="88" t="s">
        <v>136</v>
      </c>
      <c r="I1930" s="90" t="s">
        <v>137</v>
      </c>
      <c r="J1930" s="90" t="s">
        <v>4973</v>
      </c>
      <c r="K1930" s="90" t="s">
        <v>4469</v>
      </c>
      <c r="L1930" s="91">
        <v>89.3</v>
      </c>
      <c r="M1930" s="90" t="s">
        <v>4828</v>
      </c>
      <c r="N1930" s="87" t="s">
        <v>15564</v>
      </c>
      <c r="O1930" s="87" t="s">
        <v>15565</v>
      </c>
      <c r="P1930" s="87" t="s">
        <v>15746</v>
      </c>
      <c r="Q1930" s="92" t="s">
        <v>11391</v>
      </c>
      <c r="R1930" s="88" t="s">
        <v>11382</v>
      </c>
      <c r="S1930" s="88">
        <v>89.3</v>
      </c>
      <c r="T1930" s="88" t="s">
        <v>15567</v>
      </c>
      <c r="U1930" s="87" t="s">
        <v>15568</v>
      </c>
      <c r="V1930" s="87" t="s">
        <v>15569</v>
      </c>
      <c r="W1930" s="87" t="s">
        <v>15570</v>
      </c>
      <c r="X1930" s="96" t="s">
        <v>15571</v>
      </c>
      <c r="Y1930" s="87" t="s">
        <v>15572</v>
      </c>
    </row>
    <row r="1931" spans="1:25" ht="90" customHeight="1">
      <c r="A1931" s="73"/>
      <c r="B1931" s="85"/>
      <c r="C1931" s="73"/>
      <c r="D1931" s="86">
        <v>19</v>
      </c>
      <c r="E1931" s="87" t="s">
        <v>15747</v>
      </c>
      <c r="F1931" s="87" t="s">
        <v>9148</v>
      </c>
      <c r="G1931" s="88" t="s">
        <v>371</v>
      </c>
      <c r="H1931" s="88" t="s">
        <v>136</v>
      </c>
      <c r="I1931" s="90" t="s">
        <v>137</v>
      </c>
      <c r="J1931" s="90" t="s">
        <v>4973</v>
      </c>
      <c r="K1931" s="90" t="s">
        <v>4469</v>
      </c>
      <c r="L1931" s="91">
        <v>91.1</v>
      </c>
      <c r="M1931" s="90" t="s">
        <v>4828</v>
      </c>
      <c r="N1931" s="87" t="s">
        <v>15564</v>
      </c>
      <c r="O1931" s="87" t="s">
        <v>15565</v>
      </c>
      <c r="P1931" s="87" t="s">
        <v>15748</v>
      </c>
      <c r="Q1931" s="92" t="s">
        <v>11381</v>
      </c>
      <c r="R1931" s="88" t="s">
        <v>11382</v>
      </c>
      <c r="S1931" s="88">
        <v>91.1</v>
      </c>
      <c r="T1931" s="88" t="s">
        <v>15567</v>
      </c>
      <c r="U1931" s="87" t="s">
        <v>15568</v>
      </c>
      <c r="V1931" s="87" t="s">
        <v>15569</v>
      </c>
      <c r="W1931" s="87" t="s">
        <v>15570</v>
      </c>
      <c r="X1931" s="96" t="s">
        <v>15571</v>
      </c>
      <c r="Y1931" s="87" t="s">
        <v>15572</v>
      </c>
    </row>
    <row r="1932" spans="1:25" ht="90" customHeight="1">
      <c r="A1932" s="73"/>
      <c r="B1932" s="85"/>
      <c r="C1932" s="73"/>
      <c r="D1932" s="86">
        <v>19</v>
      </c>
      <c r="E1932" s="87" t="s">
        <v>15749</v>
      </c>
      <c r="F1932" s="87" t="s">
        <v>9148</v>
      </c>
      <c r="G1932" s="88" t="s">
        <v>371</v>
      </c>
      <c r="H1932" s="88" t="s">
        <v>136</v>
      </c>
      <c r="I1932" s="90" t="s">
        <v>137</v>
      </c>
      <c r="J1932" s="90" t="s">
        <v>4973</v>
      </c>
      <c r="K1932" s="90" t="s">
        <v>4469</v>
      </c>
      <c r="L1932" s="91">
        <v>91.1</v>
      </c>
      <c r="M1932" s="90" t="s">
        <v>4828</v>
      </c>
      <c r="N1932" s="87" t="s">
        <v>15564</v>
      </c>
      <c r="O1932" s="87" t="s">
        <v>15565</v>
      </c>
      <c r="P1932" s="87" t="s">
        <v>15750</v>
      </c>
      <c r="Q1932" s="92" t="s">
        <v>11391</v>
      </c>
      <c r="R1932" s="88" t="s">
        <v>11382</v>
      </c>
      <c r="S1932" s="88">
        <v>91.1</v>
      </c>
      <c r="T1932" s="88" t="s">
        <v>15567</v>
      </c>
      <c r="U1932" s="87" t="s">
        <v>15568</v>
      </c>
      <c r="V1932" s="87" t="s">
        <v>15569</v>
      </c>
      <c r="W1932" s="87" t="s">
        <v>15570</v>
      </c>
      <c r="X1932" s="96" t="s">
        <v>15571</v>
      </c>
      <c r="Y1932" s="87" t="s">
        <v>15572</v>
      </c>
    </row>
    <row r="1933" spans="1:25" ht="90" customHeight="1">
      <c r="A1933" s="73"/>
      <c r="B1933" s="85"/>
      <c r="C1933" s="73"/>
      <c r="D1933" s="86">
        <v>19</v>
      </c>
      <c r="E1933" s="87" t="s">
        <v>15751</v>
      </c>
      <c r="F1933" s="87" t="s">
        <v>9148</v>
      </c>
      <c r="G1933" s="88" t="s">
        <v>371</v>
      </c>
      <c r="H1933" s="88" t="s">
        <v>136</v>
      </c>
      <c r="I1933" s="90" t="s">
        <v>137</v>
      </c>
      <c r="J1933" s="90" t="s">
        <v>4973</v>
      </c>
      <c r="K1933" s="90" t="s">
        <v>4469</v>
      </c>
      <c r="L1933" s="91">
        <v>91.1</v>
      </c>
      <c r="M1933" s="90" t="s">
        <v>4828</v>
      </c>
      <c r="N1933" s="87" t="s">
        <v>15564</v>
      </c>
      <c r="O1933" s="87" t="s">
        <v>15565</v>
      </c>
      <c r="P1933" s="87" t="s">
        <v>15752</v>
      </c>
      <c r="Q1933" s="92" t="s">
        <v>11391</v>
      </c>
      <c r="R1933" s="88" t="s">
        <v>11382</v>
      </c>
      <c r="S1933" s="88">
        <v>91.1</v>
      </c>
      <c r="T1933" s="88" t="s">
        <v>15567</v>
      </c>
      <c r="U1933" s="87" t="s">
        <v>15568</v>
      </c>
      <c r="V1933" s="87" t="s">
        <v>15569</v>
      </c>
      <c r="W1933" s="87" t="s">
        <v>15570</v>
      </c>
      <c r="X1933" s="96" t="s">
        <v>15571</v>
      </c>
      <c r="Y1933" s="87" t="s">
        <v>15572</v>
      </c>
    </row>
    <row r="1934" spans="1:25" ht="90" customHeight="1">
      <c r="A1934" s="73"/>
      <c r="B1934" s="85"/>
      <c r="C1934" s="73"/>
      <c r="D1934" s="86">
        <v>19</v>
      </c>
      <c r="E1934" s="87" t="s">
        <v>15753</v>
      </c>
      <c r="F1934" s="87" t="s">
        <v>9148</v>
      </c>
      <c r="G1934" s="88" t="s">
        <v>371</v>
      </c>
      <c r="H1934" s="88" t="s">
        <v>136</v>
      </c>
      <c r="I1934" s="90" t="s">
        <v>137</v>
      </c>
      <c r="J1934" s="90" t="s">
        <v>4973</v>
      </c>
      <c r="K1934" s="90" t="s">
        <v>4469</v>
      </c>
      <c r="L1934" s="91">
        <v>91.1</v>
      </c>
      <c r="M1934" s="90" t="s">
        <v>4828</v>
      </c>
      <c r="N1934" s="87" t="s">
        <v>15564</v>
      </c>
      <c r="O1934" s="87" t="s">
        <v>15565</v>
      </c>
      <c r="P1934" s="87" t="s">
        <v>15754</v>
      </c>
      <c r="Q1934" s="92" t="s">
        <v>11391</v>
      </c>
      <c r="R1934" s="88" t="s">
        <v>11382</v>
      </c>
      <c r="S1934" s="88">
        <v>91.1</v>
      </c>
      <c r="T1934" s="88" t="s">
        <v>15567</v>
      </c>
      <c r="U1934" s="87" t="s">
        <v>15568</v>
      </c>
      <c r="V1934" s="87" t="s">
        <v>15569</v>
      </c>
      <c r="W1934" s="87" t="s">
        <v>15570</v>
      </c>
      <c r="X1934" s="96" t="s">
        <v>15571</v>
      </c>
      <c r="Y1934" s="87" t="s">
        <v>15572</v>
      </c>
    </row>
    <row r="1935" spans="1:25" ht="90" customHeight="1">
      <c r="A1935" s="73"/>
      <c r="B1935" s="85"/>
      <c r="C1935" s="73"/>
      <c r="D1935" s="86">
        <v>16</v>
      </c>
      <c r="E1935" s="87" t="s">
        <v>15755</v>
      </c>
      <c r="F1935" s="87" t="s">
        <v>9150</v>
      </c>
      <c r="G1935" s="88" t="s">
        <v>371</v>
      </c>
      <c r="H1935" s="88" t="s">
        <v>136</v>
      </c>
      <c r="I1935" s="90" t="s">
        <v>137</v>
      </c>
      <c r="J1935" s="90" t="s">
        <v>4973</v>
      </c>
      <c r="K1935" s="90" t="s">
        <v>4469</v>
      </c>
      <c r="L1935" s="91">
        <v>91.1</v>
      </c>
      <c r="M1935" s="90" t="s">
        <v>4828</v>
      </c>
      <c r="N1935" s="87" t="s">
        <v>12280</v>
      </c>
      <c r="O1935" s="87" t="s">
        <v>15497</v>
      </c>
      <c r="P1935" s="87" t="s">
        <v>15756</v>
      </c>
      <c r="Q1935" s="92" t="s">
        <v>11381</v>
      </c>
      <c r="R1935" s="88" t="s">
        <v>11382</v>
      </c>
      <c r="S1935" s="88">
        <v>91.1</v>
      </c>
      <c r="T1935" s="88" t="s">
        <v>15499</v>
      </c>
      <c r="U1935" s="87" t="s">
        <v>15500</v>
      </c>
      <c r="V1935" s="87" t="s">
        <v>15501</v>
      </c>
      <c r="W1935" s="87" t="s">
        <v>15502</v>
      </c>
      <c r="X1935" s="96" t="s">
        <v>15503</v>
      </c>
      <c r="Y1935" s="87" t="s">
        <v>15504</v>
      </c>
    </row>
    <row r="1936" spans="1:25" ht="90" customHeight="1">
      <c r="A1936" s="73"/>
      <c r="B1936" s="85"/>
      <c r="C1936" s="73"/>
      <c r="D1936" s="86">
        <v>16</v>
      </c>
      <c r="E1936" s="87" t="s">
        <v>15757</v>
      </c>
      <c r="F1936" s="87" t="s">
        <v>9150</v>
      </c>
      <c r="G1936" s="88" t="s">
        <v>371</v>
      </c>
      <c r="H1936" s="88" t="s">
        <v>136</v>
      </c>
      <c r="I1936" s="90" t="s">
        <v>137</v>
      </c>
      <c r="J1936" s="90" t="s">
        <v>4973</v>
      </c>
      <c r="K1936" s="90" t="s">
        <v>4469</v>
      </c>
      <c r="L1936" s="91">
        <v>91.1</v>
      </c>
      <c r="M1936" s="90" t="s">
        <v>4828</v>
      </c>
      <c r="N1936" s="87" t="s">
        <v>12280</v>
      </c>
      <c r="O1936" s="87" t="s">
        <v>15497</v>
      </c>
      <c r="P1936" s="87" t="s">
        <v>15758</v>
      </c>
      <c r="Q1936" s="92" t="s">
        <v>11391</v>
      </c>
      <c r="R1936" s="88" t="s">
        <v>11382</v>
      </c>
      <c r="S1936" s="88">
        <v>91.1</v>
      </c>
      <c r="T1936" s="88" t="s">
        <v>15499</v>
      </c>
      <c r="U1936" s="87" t="s">
        <v>15500</v>
      </c>
      <c r="V1936" s="87" t="s">
        <v>15501</v>
      </c>
      <c r="W1936" s="87" t="s">
        <v>15502</v>
      </c>
      <c r="X1936" s="96" t="s">
        <v>15503</v>
      </c>
      <c r="Y1936" s="87" t="s">
        <v>15504</v>
      </c>
    </row>
    <row r="1937" spans="1:25" ht="90" customHeight="1">
      <c r="A1937" s="73"/>
      <c r="B1937" s="85"/>
      <c r="C1937" s="73"/>
      <c r="D1937" s="86">
        <v>16</v>
      </c>
      <c r="E1937" s="87" t="s">
        <v>15759</v>
      </c>
      <c r="F1937" s="87" t="s">
        <v>9150</v>
      </c>
      <c r="G1937" s="88" t="s">
        <v>371</v>
      </c>
      <c r="H1937" s="88" t="s">
        <v>136</v>
      </c>
      <c r="I1937" s="90" t="s">
        <v>137</v>
      </c>
      <c r="J1937" s="90" t="s">
        <v>4973</v>
      </c>
      <c r="K1937" s="90" t="s">
        <v>4469</v>
      </c>
      <c r="L1937" s="91">
        <v>91.1</v>
      </c>
      <c r="M1937" s="90" t="s">
        <v>4828</v>
      </c>
      <c r="N1937" s="87" t="s">
        <v>12280</v>
      </c>
      <c r="O1937" s="87" t="s">
        <v>15497</v>
      </c>
      <c r="P1937" s="87" t="s">
        <v>15760</v>
      </c>
      <c r="Q1937" s="92" t="s">
        <v>11391</v>
      </c>
      <c r="R1937" s="88" t="s">
        <v>11382</v>
      </c>
      <c r="S1937" s="88">
        <v>91.1</v>
      </c>
      <c r="T1937" s="88" t="s">
        <v>15499</v>
      </c>
      <c r="U1937" s="87" t="s">
        <v>15500</v>
      </c>
      <c r="V1937" s="87" t="s">
        <v>15501</v>
      </c>
      <c r="W1937" s="87" t="s">
        <v>15502</v>
      </c>
      <c r="X1937" s="96" t="s">
        <v>15503</v>
      </c>
      <c r="Y1937" s="87" t="s">
        <v>15504</v>
      </c>
    </row>
    <row r="1938" spans="1:25" ht="90" customHeight="1">
      <c r="A1938" s="73"/>
      <c r="B1938" s="85"/>
      <c r="C1938" s="73"/>
      <c r="D1938" s="86">
        <v>16</v>
      </c>
      <c r="E1938" s="87" t="s">
        <v>15761</v>
      </c>
      <c r="F1938" s="87" t="s">
        <v>9150</v>
      </c>
      <c r="G1938" s="88" t="s">
        <v>371</v>
      </c>
      <c r="H1938" s="88" t="s">
        <v>136</v>
      </c>
      <c r="I1938" s="90" t="s">
        <v>137</v>
      </c>
      <c r="J1938" s="90" t="s">
        <v>4973</v>
      </c>
      <c r="K1938" s="90" t="s">
        <v>4469</v>
      </c>
      <c r="L1938" s="91">
        <v>91.1</v>
      </c>
      <c r="M1938" s="90" t="s">
        <v>4828</v>
      </c>
      <c r="N1938" s="87" t="s">
        <v>12280</v>
      </c>
      <c r="O1938" s="87" t="s">
        <v>15497</v>
      </c>
      <c r="P1938" s="87" t="s">
        <v>15762</v>
      </c>
      <c r="Q1938" s="92" t="s">
        <v>11391</v>
      </c>
      <c r="R1938" s="88" t="s">
        <v>11382</v>
      </c>
      <c r="S1938" s="88">
        <v>91.1</v>
      </c>
      <c r="T1938" s="88" t="s">
        <v>15499</v>
      </c>
      <c r="U1938" s="87" t="s">
        <v>15500</v>
      </c>
      <c r="V1938" s="87" t="s">
        <v>15501</v>
      </c>
      <c r="W1938" s="87" t="s">
        <v>15502</v>
      </c>
      <c r="X1938" s="87" t="s">
        <v>15503</v>
      </c>
      <c r="Y1938" s="87" t="s">
        <v>15504</v>
      </c>
    </row>
    <row r="1939" spans="1:25" ht="90" customHeight="1">
      <c r="A1939" s="73"/>
      <c r="B1939" s="85"/>
      <c r="C1939" s="73"/>
      <c r="D1939" s="86">
        <v>16</v>
      </c>
      <c r="E1939" s="87" t="s">
        <v>15763</v>
      </c>
      <c r="F1939" s="87" t="s">
        <v>9150</v>
      </c>
      <c r="G1939" s="88" t="s">
        <v>371</v>
      </c>
      <c r="H1939" s="88" t="s">
        <v>136</v>
      </c>
      <c r="I1939" s="90" t="s">
        <v>137</v>
      </c>
      <c r="J1939" s="90" t="s">
        <v>4973</v>
      </c>
      <c r="K1939" s="90" t="s">
        <v>4469</v>
      </c>
      <c r="L1939" s="91">
        <v>91.1</v>
      </c>
      <c r="M1939" s="90" t="s">
        <v>4828</v>
      </c>
      <c r="N1939" s="87" t="s">
        <v>12280</v>
      </c>
      <c r="O1939" s="87" t="s">
        <v>15497</v>
      </c>
      <c r="P1939" s="87" t="s">
        <v>15764</v>
      </c>
      <c r="Q1939" s="92" t="s">
        <v>11391</v>
      </c>
      <c r="R1939" s="88" t="s">
        <v>11382</v>
      </c>
      <c r="S1939" s="88">
        <v>91.1</v>
      </c>
      <c r="T1939" s="88" t="s">
        <v>15499</v>
      </c>
      <c r="U1939" s="87" t="s">
        <v>15500</v>
      </c>
      <c r="V1939" s="87" t="s">
        <v>15501</v>
      </c>
      <c r="W1939" s="87" t="s">
        <v>15502</v>
      </c>
      <c r="X1939" s="96" t="s">
        <v>15503</v>
      </c>
      <c r="Y1939" s="87" t="s">
        <v>15504</v>
      </c>
    </row>
    <row r="1940" spans="1:25" ht="90" customHeight="1">
      <c r="A1940" s="73"/>
      <c r="B1940" s="85"/>
      <c r="C1940" s="73"/>
      <c r="D1940" s="86">
        <v>16</v>
      </c>
      <c r="E1940" s="87" t="s">
        <v>15765</v>
      </c>
      <c r="F1940" s="87" t="s">
        <v>9150</v>
      </c>
      <c r="G1940" s="88" t="s">
        <v>371</v>
      </c>
      <c r="H1940" s="88" t="s">
        <v>136</v>
      </c>
      <c r="I1940" s="90" t="s">
        <v>137</v>
      </c>
      <c r="J1940" s="90" t="s">
        <v>4973</v>
      </c>
      <c r="K1940" s="90" t="s">
        <v>4469</v>
      </c>
      <c r="L1940" s="91">
        <v>91.1</v>
      </c>
      <c r="M1940" s="90" t="s">
        <v>4828</v>
      </c>
      <c r="N1940" s="87" t="s">
        <v>12280</v>
      </c>
      <c r="O1940" s="87" t="s">
        <v>15497</v>
      </c>
      <c r="P1940" s="87" t="s">
        <v>15766</v>
      </c>
      <c r="Q1940" s="92" t="s">
        <v>11391</v>
      </c>
      <c r="R1940" s="88" t="s">
        <v>11382</v>
      </c>
      <c r="S1940" s="88">
        <v>91.1</v>
      </c>
      <c r="T1940" s="88" t="s">
        <v>15499</v>
      </c>
      <c r="U1940" s="87" t="s">
        <v>15500</v>
      </c>
      <c r="V1940" s="87" t="s">
        <v>15501</v>
      </c>
      <c r="W1940" s="87" t="s">
        <v>15502</v>
      </c>
      <c r="X1940" s="96" t="s">
        <v>15503</v>
      </c>
      <c r="Y1940" s="87" t="s">
        <v>15504</v>
      </c>
    </row>
    <row r="1941" spans="1:25" ht="90" customHeight="1">
      <c r="A1941" s="73"/>
      <c r="B1941" s="85"/>
      <c r="C1941" s="73"/>
      <c r="D1941" s="86">
        <v>16</v>
      </c>
      <c r="E1941" s="87" t="s">
        <v>15767</v>
      </c>
      <c r="F1941" s="87" t="s">
        <v>9150</v>
      </c>
      <c r="G1941" s="88" t="s">
        <v>371</v>
      </c>
      <c r="H1941" s="88" t="s">
        <v>136</v>
      </c>
      <c r="I1941" s="90" t="s">
        <v>137</v>
      </c>
      <c r="J1941" s="90" t="s">
        <v>4973</v>
      </c>
      <c r="K1941" s="90" t="s">
        <v>4469</v>
      </c>
      <c r="L1941" s="91">
        <v>91.1</v>
      </c>
      <c r="M1941" s="90" t="s">
        <v>4828</v>
      </c>
      <c r="N1941" s="87" t="s">
        <v>12280</v>
      </c>
      <c r="O1941" s="87" t="s">
        <v>15497</v>
      </c>
      <c r="P1941" s="87" t="s">
        <v>15768</v>
      </c>
      <c r="Q1941" s="92" t="s">
        <v>11391</v>
      </c>
      <c r="R1941" s="88" t="s">
        <v>7810</v>
      </c>
      <c r="S1941" s="88">
        <v>91.1</v>
      </c>
      <c r="T1941" s="88" t="s">
        <v>15499</v>
      </c>
      <c r="U1941" s="87" t="s">
        <v>15500</v>
      </c>
      <c r="V1941" s="87" t="s">
        <v>15501</v>
      </c>
      <c r="W1941" s="87" t="s">
        <v>15769</v>
      </c>
      <c r="X1941" s="96" t="s">
        <v>15503</v>
      </c>
      <c r="Y1941" s="87" t="s">
        <v>15504</v>
      </c>
    </row>
    <row r="1942" spans="1:25" ht="90" customHeight="1">
      <c r="A1942" s="73"/>
      <c r="B1942" s="85"/>
      <c r="C1942" s="73"/>
      <c r="D1942" s="86">
        <v>16</v>
      </c>
      <c r="E1942" s="87" t="s">
        <v>15770</v>
      </c>
      <c r="F1942" s="87" t="s">
        <v>9150</v>
      </c>
      <c r="G1942" s="88" t="s">
        <v>371</v>
      </c>
      <c r="H1942" s="88" t="s">
        <v>136</v>
      </c>
      <c r="I1942" s="90" t="s">
        <v>137</v>
      </c>
      <c r="J1942" s="90" t="s">
        <v>4973</v>
      </c>
      <c r="K1942" s="90" t="s">
        <v>4469</v>
      </c>
      <c r="L1942" s="91">
        <v>91.1</v>
      </c>
      <c r="M1942" s="90" t="s">
        <v>4828</v>
      </c>
      <c r="N1942" s="87" t="s">
        <v>12280</v>
      </c>
      <c r="O1942" s="87" t="s">
        <v>15497</v>
      </c>
      <c r="P1942" s="87" t="s">
        <v>15771</v>
      </c>
      <c r="Q1942" s="92" t="s">
        <v>11391</v>
      </c>
      <c r="R1942" s="88" t="s">
        <v>7810</v>
      </c>
      <c r="S1942" s="88">
        <v>91.1</v>
      </c>
      <c r="T1942" s="88" t="s">
        <v>15499</v>
      </c>
      <c r="U1942" s="87" t="s">
        <v>15500</v>
      </c>
      <c r="V1942" s="87" t="s">
        <v>15501</v>
      </c>
      <c r="W1942" s="87" t="s">
        <v>15772</v>
      </c>
      <c r="X1942" s="96" t="s">
        <v>15503</v>
      </c>
      <c r="Y1942" s="87" t="s">
        <v>15504</v>
      </c>
    </row>
    <row r="1943" spans="1:25" ht="90" customHeight="1">
      <c r="A1943" s="73"/>
      <c r="B1943" s="85"/>
      <c r="C1943" s="73"/>
      <c r="D1943" s="86">
        <v>16</v>
      </c>
      <c r="E1943" s="87" t="s">
        <v>15773</v>
      </c>
      <c r="F1943" s="87" t="s">
        <v>9150</v>
      </c>
      <c r="G1943" s="88" t="s">
        <v>371</v>
      </c>
      <c r="H1943" s="88" t="s">
        <v>136</v>
      </c>
      <c r="I1943" s="90" t="s">
        <v>137</v>
      </c>
      <c r="J1943" s="90" t="s">
        <v>4973</v>
      </c>
      <c r="K1943" s="90" t="s">
        <v>4469</v>
      </c>
      <c r="L1943" s="91">
        <v>91.1</v>
      </c>
      <c r="M1943" s="90" t="s">
        <v>4828</v>
      </c>
      <c r="N1943" s="87" t="s">
        <v>12280</v>
      </c>
      <c r="O1943" s="87" t="s">
        <v>15497</v>
      </c>
      <c r="P1943" s="87" t="s">
        <v>15774</v>
      </c>
      <c r="Q1943" s="92" t="s">
        <v>11391</v>
      </c>
      <c r="R1943" s="88" t="s">
        <v>7810</v>
      </c>
      <c r="S1943" s="88">
        <v>91.1</v>
      </c>
      <c r="T1943" s="88" t="s">
        <v>15499</v>
      </c>
      <c r="U1943" s="87" t="s">
        <v>15500</v>
      </c>
      <c r="V1943" s="87" t="s">
        <v>15501</v>
      </c>
      <c r="W1943" s="87" t="s">
        <v>15775</v>
      </c>
      <c r="X1943" s="96" t="s">
        <v>15503</v>
      </c>
      <c r="Y1943" s="87" t="s">
        <v>15504</v>
      </c>
    </row>
    <row r="1944" spans="1:25" ht="90" customHeight="1">
      <c r="A1944" s="73"/>
      <c r="B1944" s="85"/>
      <c r="C1944" s="73"/>
      <c r="D1944" s="86">
        <v>16</v>
      </c>
      <c r="E1944" s="87" t="s">
        <v>15776</v>
      </c>
      <c r="F1944" s="87" t="s">
        <v>9150</v>
      </c>
      <c r="G1944" s="88" t="s">
        <v>371</v>
      </c>
      <c r="H1944" s="88" t="s">
        <v>136</v>
      </c>
      <c r="I1944" s="90" t="s">
        <v>137</v>
      </c>
      <c r="J1944" s="90" t="s">
        <v>4973</v>
      </c>
      <c r="K1944" s="90" t="s">
        <v>4469</v>
      </c>
      <c r="L1944" s="91">
        <v>91.1</v>
      </c>
      <c r="M1944" s="90" t="s">
        <v>4828</v>
      </c>
      <c r="N1944" s="87" t="s">
        <v>12280</v>
      </c>
      <c r="O1944" s="87" t="s">
        <v>15497</v>
      </c>
      <c r="P1944" s="87" t="s">
        <v>15777</v>
      </c>
      <c r="Q1944" s="92" t="s">
        <v>11391</v>
      </c>
      <c r="R1944" s="88" t="s">
        <v>7810</v>
      </c>
      <c r="S1944" s="88">
        <v>91.1</v>
      </c>
      <c r="T1944" s="88" t="s">
        <v>15499</v>
      </c>
      <c r="U1944" s="87" t="s">
        <v>15500</v>
      </c>
      <c r="V1944" s="87" t="s">
        <v>15501</v>
      </c>
      <c r="W1944" s="87" t="s">
        <v>15778</v>
      </c>
      <c r="X1944" s="96" t="s">
        <v>15503</v>
      </c>
      <c r="Y1944" s="87" t="s">
        <v>15504</v>
      </c>
    </row>
    <row r="1945" spans="1:25" ht="90" customHeight="1">
      <c r="A1945" s="73"/>
      <c r="B1945" s="85"/>
      <c r="C1945" s="73"/>
      <c r="D1945" s="86">
        <v>16</v>
      </c>
      <c r="E1945" s="87" t="s">
        <v>15779</v>
      </c>
      <c r="F1945" s="87" t="s">
        <v>9150</v>
      </c>
      <c r="G1945" s="88" t="s">
        <v>371</v>
      </c>
      <c r="H1945" s="88" t="s">
        <v>136</v>
      </c>
      <c r="I1945" s="90" t="s">
        <v>137</v>
      </c>
      <c r="J1945" s="90" t="s">
        <v>4973</v>
      </c>
      <c r="K1945" s="90" t="s">
        <v>4469</v>
      </c>
      <c r="L1945" s="91">
        <v>91.1</v>
      </c>
      <c r="M1945" s="90" t="s">
        <v>4828</v>
      </c>
      <c r="N1945" s="87" t="s">
        <v>12280</v>
      </c>
      <c r="O1945" s="87" t="s">
        <v>15497</v>
      </c>
      <c r="P1945" s="87" t="s">
        <v>15780</v>
      </c>
      <c r="Q1945" s="92" t="s">
        <v>11391</v>
      </c>
      <c r="R1945" s="88" t="s">
        <v>7810</v>
      </c>
      <c r="S1945" s="88">
        <v>91.1</v>
      </c>
      <c r="T1945" s="88" t="s">
        <v>15499</v>
      </c>
      <c r="U1945" s="87" t="s">
        <v>15500</v>
      </c>
      <c r="V1945" s="87" t="s">
        <v>15501</v>
      </c>
      <c r="W1945" s="87" t="s">
        <v>15781</v>
      </c>
      <c r="X1945" s="96" t="s">
        <v>15503</v>
      </c>
      <c r="Y1945" s="87" t="s">
        <v>15504</v>
      </c>
    </row>
    <row r="1946" spans="1:25" ht="90" customHeight="1">
      <c r="A1946" s="73"/>
      <c r="B1946" s="85"/>
      <c r="C1946" s="73"/>
      <c r="D1946" s="86">
        <v>16</v>
      </c>
      <c r="E1946" s="87" t="s">
        <v>15782</v>
      </c>
      <c r="F1946" s="87" t="s">
        <v>9150</v>
      </c>
      <c r="G1946" s="88" t="s">
        <v>371</v>
      </c>
      <c r="H1946" s="88" t="s">
        <v>136</v>
      </c>
      <c r="I1946" s="90" t="s">
        <v>137</v>
      </c>
      <c r="J1946" s="90" t="s">
        <v>4973</v>
      </c>
      <c r="K1946" s="90" t="s">
        <v>4469</v>
      </c>
      <c r="L1946" s="91">
        <v>91.1</v>
      </c>
      <c r="M1946" s="90" t="s">
        <v>4828</v>
      </c>
      <c r="N1946" s="87" t="s">
        <v>12280</v>
      </c>
      <c r="O1946" s="87" t="s">
        <v>15497</v>
      </c>
      <c r="P1946" s="87" t="s">
        <v>15783</v>
      </c>
      <c r="Q1946" s="92" t="s">
        <v>11391</v>
      </c>
      <c r="R1946" s="88" t="s">
        <v>7810</v>
      </c>
      <c r="S1946" s="88">
        <v>91.1</v>
      </c>
      <c r="T1946" s="88" t="s">
        <v>15499</v>
      </c>
      <c r="U1946" s="87" t="s">
        <v>15500</v>
      </c>
      <c r="V1946" s="87" t="s">
        <v>15501</v>
      </c>
      <c r="W1946" s="87" t="s">
        <v>15784</v>
      </c>
      <c r="X1946" s="96" t="s">
        <v>15503</v>
      </c>
      <c r="Y1946" s="87" t="s">
        <v>15504</v>
      </c>
    </row>
    <row r="1947" spans="1:25" ht="90" customHeight="1">
      <c r="A1947" s="73"/>
      <c r="B1947" s="85"/>
      <c r="C1947" s="73"/>
      <c r="D1947" s="86">
        <v>16</v>
      </c>
      <c r="E1947" s="87" t="s">
        <v>15785</v>
      </c>
      <c r="F1947" s="87" t="s">
        <v>9154</v>
      </c>
      <c r="G1947" s="88" t="s">
        <v>371</v>
      </c>
      <c r="H1947" s="88" t="s">
        <v>136</v>
      </c>
      <c r="I1947" s="90" t="s">
        <v>137</v>
      </c>
      <c r="J1947" s="90" t="s">
        <v>4973</v>
      </c>
      <c r="K1947" s="90" t="s">
        <v>4469</v>
      </c>
      <c r="L1947" s="91">
        <v>92.5</v>
      </c>
      <c r="M1947" s="90" t="s">
        <v>4828</v>
      </c>
      <c r="N1947" s="87" t="s">
        <v>12280</v>
      </c>
      <c r="O1947" s="87" t="s">
        <v>15497</v>
      </c>
      <c r="P1947" s="87" t="s">
        <v>15786</v>
      </c>
      <c r="Q1947" s="92" t="s">
        <v>11381</v>
      </c>
      <c r="R1947" s="88" t="s">
        <v>11382</v>
      </c>
      <c r="S1947" s="88">
        <v>92.5</v>
      </c>
      <c r="T1947" s="88" t="s">
        <v>15499</v>
      </c>
      <c r="U1947" s="87" t="s">
        <v>15500</v>
      </c>
      <c r="V1947" s="87" t="s">
        <v>15501</v>
      </c>
      <c r="W1947" s="87" t="s">
        <v>15787</v>
      </c>
      <c r="X1947" s="96" t="s">
        <v>15503</v>
      </c>
      <c r="Y1947" s="87" t="s">
        <v>15504</v>
      </c>
    </row>
    <row r="1948" spans="1:25" ht="90" customHeight="1">
      <c r="A1948" s="73"/>
      <c r="B1948" s="85"/>
      <c r="C1948" s="73"/>
      <c r="D1948" s="86">
        <v>16</v>
      </c>
      <c r="E1948" s="87" t="s">
        <v>15788</v>
      </c>
      <c r="F1948" s="87" t="s">
        <v>9154</v>
      </c>
      <c r="G1948" s="88" t="s">
        <v>371</v>
      </c>
      <c r="H1948" s="88" t="s">
        <v>136</v>
      </c>
      <c r="I1948" s="90" t="s">
        <v>137</v>
      </c>
      <c r="J1948" s="90" t="s">
        <v>4973</v>
      </c>
      <c r="K1948" s="90" t="s">
        <v>4469</v>
      </c>
      <c r="L1948" s="91">
        <v>92.5</v>
      </c>
      <c r="M1948" s="90" t="s">
        <v>4828</v>
      </c>
      <c r="N1948" s="87" t="s">
        <v>12280</v>
      </c>
      <c r="O1948" s="87" t="s">
        <v>15497</v>
      </c>
      <c r="P1948" s="87" t="s">
        <v>15789</v>
      </c>
      <c r="Q1948" s="92" t="s">
        <v>11391</v>
      </c>
      <c r="R1948" s="88" t="s">
        <v>11382</v>
      </c>
      <c r="S1948" s="88">
        <v>92.5</v>
      </c>
      <c r="T1948" s="88" t="s">
        <v>15499</v>
      </c>
      <c r="U1948" s="87" t="s">
        <v>15500</v>
      </c>
      <c r="V1948" s="87" t="s">
        <v>15501</v>
      </c>
      <c r="W1948" s="87" t="s">
        <v>15790</v>
      </c>
      <c r="X1948" s="96" t="s">
        <v>15503</v>
      </c>
      <c r="Y1948" s="87" t="s">
        <v>15504</v>
      </c>
    </row>
    <row r="1949" spans="1:25" ht="90" customHeight="1">
      <c r="A1949" s="73"/>
      <c r="B1949" s="85"/>
      <c r="C1949" s="73"/>
      <c r="D1949" s="86">
        <v>16</v>
      </c>
      <c r="E1949" s="87" t="s">
        <v>15791</v>
      </c>
      <c r="F1949" s="87" t="s">
        <v>9154</v>
      </c>
      <c r="G1949" s="88" t="s">
        <v>371</v>
      </c>
      <c r="H1949" s="88" t="s">
        <v>136</v>
      </c>
      <c r="I1949" s="90" t="s">
        <v>137</v>
      </c>
      <c r="J1949" s="90" t="s">
        <v>4973</v>
      </c>
      <c r="K1949" s="90" t="s">
        <v>4469</v>
      </c>
      <c r="L1949" s="91">
        <v>92.5</v>
      </c>
      <c r="M1949" s="90" t="s">
        <v>4828</v>
      </c>
      <c r="N1949" s="87" t="s">
        <v>12280</v>
      </c>
      <c r="O1949" s="87" t="s">
        <v>15497</v>
      </c>
      <c r="P1949" s="87" t="s">
        <v>15792</v>
      </c>
      <c r="Q1949" s="92" t="s">
        <v>11391</v>
      </c>
      <c r="R1949" s="88" t="s">
        <v>11382</v>
      </c>
      <c r="S1949" s="88">
        <v>92.5</v>
      </c>
      <c r="T1949" s="88" t="s">
        <v>15499</v>
      </c>
      <c r="U1949" s="87" t="s">
        <v>15500</v>
      </c>
      <c r="V1949" s="87" t="s">
        <v>15501</v>
      </c>
      <c r="W1949" s="87" t="s">
        <v>15793</v>
      </c>
      <c r="X1949" s="96" t="s">
        <v>15503</v>
      </c>
      <c r="Y1949" s="87" t="s">
        <v>15504</v>
      </c>
    </row>
    <row r="1950" spans="1:25" ht="90" customHeight="1">
      <c r="A1950" s="73"/>
      <c r="B1950" s="85"/>
      <c r="C1950" s="73"/>
      <c r="D1950" s="86">
        <v>16</v>
      </c>
      <c r="E1950" s="87" t="s">
        <v>15794</v>
      </c>
      <c r="F1950" s="87" t="s">
        <v>9154</v>
      </c>
      <c r="G1950" s="88" t="s">
        <v>371</v>
      </c>
      <c r="H1950" s="88" t="s">
        <v>136</v>
      </c>
      <c r="I1950" s="90" t="s">
        <v>137</v>
      </c>
      <c r="J1950" s="90" t="s">
        <v>4973</v>
      </c>
      <c r="K1950" s="90" t="s">
        <v>4469</v>
      </c>
      <c r="L1950" s="91">
        <v>92.5</v>
      </c>
      <c r="M1950" s="90" t="s">
        <v>4828</v>
      </c>
      <c r="N1950" s="87" t="s">
        <v>12280</v>
      </c>
      <c r="O1950" s="87" t="s">
        <v>15497</v>
      </c>
      <c r="P1950" s="87" t="s">
        <v>15795</v>
      </c>
      <c r="Q1950" s="92" t="s">
        <v>11391</v>
      </c>
      <c r="R1950" s="88" t="s">
        <v>11382</v>
      </c>
      <c r="S1950" s="88">
        <v>92.5</v>
      </c>
      <c r="T1950" s="88" t="s">
        <v>15499</v>
      </c>
      <c r="U1950" s="87" t="s">
        <v>15500</v>
      </c>
      <c r="V1950" s="87" t="s">
        <v>15501</v>
      </c>
      <c r="W1950" s="87" t="s">
        <v>15796</v>
      </c>
      <c r="X1950" s="96" t="s">
        <v>15503</v>
      </c>
      <c r="Y1950" s="87" t="s">
        <v>15504</v>
      </c>
    </row>
    <row r="1951" spans="1:25" ht="90" customHeight="1">
      <c r="A1951" s="73"/>
      <c r="B1951" s="85"/>
      <c r="C1951" s="73"/>
      <c r="D1951" s="86">
        <v>16</v>
      </c>
      <c r="E1951" s="87" t="s">
        <v>15797</v>
      </c>
      <c r="F1951" s="87" t="s">
        <v>9154</v>
      </c>
      <c r="G1951" s="88" t="s">
        <v>371</v>
      </c>
      <c r="H1951" s="88" t="s">
        <v>136</v>
      </c>
      <c r="I1951" s="90" t="s">
        <v>137</v>
      </c>
      <c r="J1951" s="90" t="s">
        <v>4973</v>
      </c>
      <c r="K1951" s="90" t="s">
        <v>4469</v>
      </c>
      <c r="L1951" s="91">
        <v>92.5</v>
      </c>
      <c r="M1951" s="90" t="s">
        <v>4828</v>
      </c>
      <c r="N1951" s="87" t="s">
        <v>12280</v>
      </c>
      <c r="O1951" s="87" t="s">
        <v>15497</v>
      </c>
      <c r="P1951" s="87" t="s">
        <v>15798</v>
      </c>
      <c r="Q1951" s="92" t="s">
        <v>11391</v>
      </c>
      <c r="R1951" s="88" t="s">
        <v>11382</v>
      </c>
      <c r="S1951" s="88">
        <v>92.5</v>
      </c>
      <c r="T1951" s="88" t="s">
        <v>15499</v>
      </c>
      <c r="U1951" s="87" t="s">
        <v>15500</v>
      </c>
      <c r="V1951" s="87" t="s">
        <v>15501</v>
      </c>
      <c r="W1951" s="87" t="s">
        <v>15799</v>
      </c>
      <c r="X1951" s="96" t="s">
        <v>15503</v>
      </c>
      <c r="Y1951" s="87" t="s">
        <v>15504</v>
      </c>
    </row>
    <row r="1952" spans="1:25" ht="90" customHeight="1">
      <c r="A1952" s="73"/>
      <c r="B1952" s="85"/>
      <c r="C1952" s="73"/>
      <c r="D1952" s="86">
        <v>16</v>
      </c>
      <c r="E1952" s="87" t="s">
        <v>15800</v>
      </c>
      <c r="F1952" s="87" t="s">
        <v>9154</v>
      </c>
      <c r="G1952" s="88" t="s">
        <v>371</v>
      </c>
      <c r="H1952" s="88" t="s">
        <v>136</v>
      </c>
      <c r="I1952" s="90" t="s">
        <v>137</v>
      </c>
      <c r="J1952" s="90" t="s">
        <v>4973</v>
      </c>
      <c r="K1952" s="90" t="s">
        <v>4469</v>
      </c>
      <c r="L1952" s="91">
        <v>92.5</v>
      </c>
      <c r="M1952" s="90" t="s">
        <v>4828</v>
      </c>
      <c r="N1952" s="87" t="s">
        <v>12280</v>
      </c>
      <c r="O1952" s="87" t="s">
        <v>15497</v>
      </c>
      <c r="P1952" s="87" t="s">
        <v>15801</v>
      </c>
      <c r="Q1952" s="92" t="s">
        <v>11391</v>
      </c>
      <c r="R1952" s="88" t="s">
        <v>11382</v>
      </c>
      <c r="S1952" s="88">
        <v>92.5</v>
      </c>
      <c r="T1952" s="88" t="s">
        <v>15499</v>
      </c>
      <c r="U1952" s="87" t="s">
        <v>15500</v>
      </c>
      <c r="V1952" s="87" t="s">
        <v>15501</v>
      </c>
      <c r="W1952" s="87" t="s">
        <v>15802</v>
      </c>
      <c r="X1952" s="96" t="s">
        <v>15503</v>
      </c>
      <c r="Y1952" s="87" t="s">
        <v>15504</v>
      </c>
    </row>
    <row r="1953" spans="1:25" ht="90" customHeight="1">
      <c r="A1953" s="73"/>
      <c r="B1953" s="85"/>
      <c r="C1953" s="73"/>
      <c r="D1953" s="86">
        <v>16</v>
      </c>
      <c r="E1953" s="87" t="s">
        <v>15803</v>
      </c>
      <c r="F1953" s="87" t="s">
        <v>9154</v>
      </c>
      <c r="G1953" s="88" t="s">
        <v>371</v>
      </c>
      <c r="H1953" s="88" t="s">
        <v>136</v>
      </c>
      <c r="I1953" s="90" t="s">
        <v>137</v>
      </c>
      <c r="J1953" s="90" t="s">
        <v>4973</v>
      </c>
      <c r="K1953" s="90" t="s">
        <v>4469</v>
      </c>
      <c r="L1953" s="91">
        <v>92.5</v>
      </c>
      <c r="M1953" s="90" t="s">
        <v>4828</v>
      </c>
      <c r="N1953" s="87" t="s">
        <v>12280</v>
      </c>
      <c r="O1953" s="87" t="s">
        <v>15497</v>
      </c>
      <c r="P1953" s="87" t="s">
        <v>15804</v>
      </c>
      <c r="Q1953" s="92" t="s">
        <v>11391</v>
      </c>
      <c r="R1953" s="88" t="s">
        <v>7810</v>
      </c>
      <c r="S1953" s="88">
        <v>92.5</v>
      </c>
      <c r="T1953" s="88" t="s">
        <v>15499</v>
      </c>
      <c r="U1953" s="87" t="s">
        <v>15500</v>
      </c>
      <c r="V1953" s="87" t="s">
        <v>15501</v>
      </c>
      <c r="W1953" s="87" t="s">
        <v>15805</v>
      </c>
      <c r="X1953" s="96" t="s">
        <v>15503</v>
      </c>
      <c r="Y1953" s="87" t="s">
        <v>15504</v>
      </c>
    </row>
    <row r="1954" spans="1:25" ht="90" customHeight="1">
      <c r="A1954" s="73"/>
      <c r="B1954" s="85"/>
      <c r="C1954" s="73"/>
      <c r="D1954" s="86">
        <v>16</v>
      </c>
      <c r="E1954" s="87" t="s">
        <v>15806</v>
      </c>
      <c r="F1954" s="87" t="s">
        <v>9154</v>
      </c>
      <c r="G1954" s="88" t="s">
        <v>371</v>
      </c>
      <c r="H1954" s="88" t="s">
        <v>136</v>
      </c>
      <c r="I1954" s="90" t="s">
        <v>137</v>
      </c>
      <c r="J1954" s="90" t="s">
        <v>4973</v>
      </c>
      <c r="K1954" s="90" t="s">
        <v>4469</v>
      </c>
      <c r="L1954" s="91">
        <v>92.5</v>
      </c>
      <c r="M1954" s="90" t="s">
        <v>4828</v>
      </c>
      <c r="N1954" s="87" t="s">
        <v>12280</v>
      </c>
      <c r="O1954" s="87" t="s">
        <v>15497</v>
      </c>
      <c r="P1954" s="87" t="s">
        <v>15807</v>
      </c>
      <c r="Q1954" s="92" t="s">
        <v>11391</v>
      </c>
      <c r="R1954" s="88" t="s">
        <v>7810</v>
      </c>
      <c r="S1954" s="88">
        <v>92.5</v>
      </c>
      <c r="T1954" s="88" t="s">
        <v>15499</v>
      </c>
      <c r="U1954" s="87" t="s">
        <v>15500</v>
      </c>
      <c r="V1954" s="87" t="s">
        <v>15501</v>
      </c>
      <c r="W1954" s="87" t="s">
        <v>15808</v>
      </c>
      <c r="X1954" s="96" t="s">
        <v>15503</v>
      </c>
      <c r="Y1954" s="87" t="s">
        <v>15504</v>
      </c>
    </row>
    <row r="1955" spans="1:25" ht="90" customHeight="1">
      <c r="A1955" s="73"/>
      <c r="B1955" s="85"/>
      <c r="C1955" s="73"/>
      <c r="D1955" s="86">
        <v>16</v>
      </c>
      <c r="E1955" s="87" t="s">
        <v>15809</v>
      </c>
      <c r="F1955" s="87" t="s">
        <v>9154</v>
      </c>
      <c r="G1955" s="88" t="s">
        <v>371</v>
      </c>
      <c r="H1955" s="88" t="s">
        <v>136</v>
      </c>
      <c r="I1955" s="90" t="s">
        <v>137</v>
      </c>
      <c r="J1955" s="90" t="s">
        <v>4973</v>
      </c>
      <c r="K1955" s="90" t="s">
        <v>4469</v>
      </c>
      <c r="L1955" s="91">
        <v>92.5</v>
      </c>
      <c r="M1955" s="90" t="s">
        <v>4828</v>
      </c>
      <c r="N1955" s="87" t="s">
        <v>12280</v>
      </c>
      <c r="O1955" s="87" t="s">
        <v>15497</v>
      </c>
      <c r="P1955" s="87" t="s">
        <v>15810</v>
      </c>
      <c r="Q1955" s="92" t="s">
        <v>11391</v>
      </c>
      <c r="R1955" s="88" t="s">
        <v>7810</v>
      </c>
      <c r="S1955" s="88">
        <v>92.5</v>
      </c>
      <c r="T1955" s="88" t="s">
        <v>15499</v>
      </c>
      <c r="U1955" s="87" t="s">
        <v>15500</v>
      </c>
      <c r="V1955" s="87" t="s">
        <v>15501</v>
      </c>
      <c r="W1955" s="87" t="s">
        <v>15811</v>
      </c>
      <c r="X1955" s="96" t="s">
        <v>15503</v>
      </c>
      <c r="Y1955" s="87" t="s">
        <v>15504</v>
      </c>
    </row>
    <row r="1956" spans="1:25" ht="90" customHeight="1">
      <c r="A1956" s="73"/>
      <c r="B1956" s="85"/>
      <c r="C1956" s="73"/>
      <c r="D1956" s="86">
        <v>16</v>
      </c>
      <c r="E1956" s="87" t="s">
        <v>15812</v>
      </c>
      <c r="F1956" s="87" t="s">
        <v>9154</v>
      </c>
      <c r="G1956" s="88" t="s">
        <v>371</v>
      </c>
      <c r="H1956" s="88" t="s">
        <v>136</v>
      </c>
      <c r="I1956" s="90" t="s">
        <v>137</v>
      </c>
      <c r="J1956" s="90" t="s">
        <v>4973</v>
      </c>
      <c r="K1956" s="90" t="s">
        <v>4469</v>
      </c>
      <c r="L1956" s="91">
        <v>92.5</v>
      </c>
      <c r="M1956" s="90" t="s">
        <v>4828</v>
      </c>
      <c r="N1956" s="87" t="s">
        <v>12280</v>
      </c>
      <c r="O1956" s="87" t="s">
        <v>15497</v>
      </c>
      <c r="P1956" s="87" t="s">
        <v>15813</v>
      </c>
      <c r="Q1956" s="92" t="s">
        <v>11391</v>
      </c>
      <c r="R1956" s="88" t="s">
        <v>7810</v>
      </c>
      <c r="S1956" s="88">
        <v>92.5</v>
      </c>
      <c r="T1956" s="88" t="s">
        <v>15499</v>
      </c>
      <c r="U1956" s="87" t="s">
        <v>15500</v>
      </c>
      <c r="V1956" s="87" t="s">
        <v>15501</v>
      </c>
      <c r="W1956" s="87" t="s">
        <v>15814</v>
      </c>
      <c r="X1956" s="96" t="s">
        <v>15503</v>
      </c>
      <c r="Y1956" s="87" t="s">
        <v>15504</v>
      </c>
    </row>
    <row r="1957" spans="1:25" ht="90" customHeight="1">
      <c r="A1957" s="73"/>
      <c r="B1957" s="85"/>
      <c r="C1957" s="73"/>
      <c r="D1957" s="86">
        <v>16</v>
      </c>
      <c r="E1957" s="87" t="s">
        <v>15815</v>
      </c>
      <c r="F1957" s="87" t="s">
        <v>9154</v>
      </c>
      <c r="G1957" s="88" t="s">
        <v>371</v>
      </c>
      <c r="H1957" s="88" t="s">
        <v>136</v>
      </c>
      <c r="I1957" s="90" t="s">
        <v>137</v>
      </c>
      <c r="J1957" s="90" t="s">
        <v>4973</v>
      </c>
      <c r="K1957" s="90" t="s">
        <v>4469</v>
      </c>
      <c r="L1957" s="91">
        <v>92.5</v>
      </c>
      <c r="M1957" s="90" t="s">
        <v>4828</v>
      </c>
      <c r="N1957" s="87" t="s">
        <v>12280</v>
      </c>
      <c r="O1957" s="87" t="s">
        <v>15497</v>
      </c>
      <c r="P1957" s="87" t="s">
        <v>15816</v>
      </c>
      <c r="Q1957" s="92" t="s">
        <v>11391</v>
      </c>
      <c r="R1957" s="88" t="s">
        <v>7810</v>
      </c>
      <c r="S1957" s="88">
        <v>92.5</v>
      </c>
      <c r="T1957" s="88" t="s">
        <v>15499</v>
      </c>
      <c r="U1957" s="87" t="s">
        <v>15500</v>
      </c>
      <c r="V1957" s="87" t="s">
        <v>15501</v>
      </c>
      <c r="W1957" s="87" t="s">
        <v>15817</v>
      </c>
      <c r="X1957" s="96" t="s">
        <v>15503</v>
      </c>
      <c r="Y1957" s="87" t="s">
        <v>15504</v>
      </c>
    </row>
    <row r="1958" spans="1:25" ht="90" customHeight="1">
      <c r="A1958" s="73"/>
      <c r="B1958" s="85"/>
      <c r="C1958" s="73"/>
      <c r="D1958" s="86">
        <v>16</v>
      </c>
      <c r="E1958" s="87" t="s">
        <v>15818</v>
      </c>
      <c r="F1958" s="87" t="s">
        <v>9154</v>
      </c>
      <c r="G1958" s="88" t="s">
        <v>371</v>
      </c>
      <c r="H1958" s="88" t="s">
        <v>136</v>
      </c>
      <c r="I1958" s="90" t="s">
        <v>137</v>
      </c>
      <c r="J1958" s="90" t="s">
        <v>4973</v>
      </c>
      <c r="K1958" s="90" t="s">
        <v>4469</v>
      </c>
      <c r="L1958" s="91">
        <v>92.5</v>
      </c>
      <c r="M1958" s="90" t="s">
        <v>4828</v>
      </c>
      <c r="N1958" s="87" t="s">
        <v>12280</v>
      </c>
      <c r="O1958" s="87" t="s">
        <v>15497</v>
      </c>
      <c r="P1958" s="87" t="s">
        <v>15819</v>
      </c>
      <c r="Q1958" s="92" t="s">
        <v>11391</v>
      </c>
      <c r="R1958" s="88" t="s">
        <v>7810</v>
      </c>
      <c r="S1958" s="88">
        <v>92.5</v>
      </c>
      <c r="T1958" s="88" t="s">
        <v>15499</v>
      </c>
      <c r="U1958" s="87" t="s">
        <v>15500</v>
      </c>
      <c r="V1958" s="87" t="s">
        <v>15501</v>
      </c>
      <c r="W1958" s="87" t="s">
        <v>15820</v>
      </c>
      <c r="X1958" s="96" t="s">
        <v>15503</v>
      </c>
      <c r="Y1958" s="87" t="s">
        <v>15504</v>
      </c>
    </row>
    <row r="1959" spans="1:25" ht="90" customHeight="1">
      <c r="A1959" s="73"/>
      <c r="B1959" s="85"/>
      <c r="C1959" s="73"/>
      <c r="D1959" s="86">
        <v>16</v>
      </c>
      <c r="E1959" s="87" t="s">
        <v>15821</v>
      </c>
      <c r="F1959" s="87" t="s">
        <v>9156</v>
      </c>
      <c r="G1959" s="88" t="s">
        <v>371</v>
      </c>
      <c r="H1959" s="88" t="s">
        <v>136</v>
      </c>
      <c r="I1959" s="90" t="s">
        <v>137</v>
      </c>
      <c r="J1959" s="90" t="s">
        <v>4973</v>
      </c>
      <c r="K1959" s="90" t="s">
        <v>4469</v>
      </c>
      <c r="L1959" s="91">
        <v>92.7</v>
      </c>
      <c r="M1959" s="90" t="s">
        <v>4828</v>
      </c>
      <c r="N1959" s="87" t="s">
        <v>12280</v>
      </c>
      <c r="O1959" s="87" t="s">
        <v>15497</v>
      </c>
      <c r="P1959" s="87" t="s">
        <v>15822</v>
      </c>
      <c r="Q1959" s="92" t="s">
        <v>11381</v>
      </c>
      <c r="R1959" s="88" t="s">
        <v>11382</v>
      </c>
      <c r="S1959" s="88">
        <v>92.7</v>
      </c>
      <c r="T1959" s="88" t="s">
        <v>15499</v>
      </c>
      <c r="U1959" s="87" t="s">
        <v>15500</v>
      </c>
      <c r="V1959" s="87" t="s">
        <v>15501</v>
      </c>
      <c r="W1959" s="87" t="s">
        <v>15823</v>
      </c>
      <c r="X1959" s="96" t="s">
        <v>15503</v>
      </c>
      <c r="Y1959" s="87" t="s">
        <v>15504</v>
      </c>
    </row>
    <row r="1960" spans="1:25" ht="90" customHeight="1">
      <c r="A1960" s="73"/>
      <c r="B1960" s="85"/>
      <c r="C1960" s="73"/>
      <c r="D1960" s="86">
        <v>16</v>
      </c>
      <c r="E1960" s="87" t="s">
        <v>15824</v>
      </c>
      <c r="F1960" s="87" t="s">
        <v>9156</v>
      </c>
      <c r="G1960" s="88" t="s">
        <v>371</v>
      </c>
      <c r="H1960" s="88" t="s">
        <v>136</v>
      </c>
      <c r="I1960" s="90" t="s">
        <v>137</v>
      </c>
      <c r="J1960" s="90" t="s">
        <v>4973</v>
      </c>
      <c r="K1960" s="90" t="s">
        <v>4469</v>
      </c>
      <c r="L1960" s="91">
        <v>92.7</v>
      </c>
      <c r="M1960" s="90" t="s">
        <v>4828</v>
      </c>
      <c r="N1960" s="87" t="s">
        <v>12280</v>
      </c>
      <c r="O1960" s="87" t="s">
        <v>15497</v>
      </c>
      <c r="P1960" s="87" t="s">
        <v>15825</v>
      </c>
      <c r="Q1960" s="92" t="s">
        <v>11391</v>
      </c>
      <c r="R1960" s="88" t="s">
        <v>11382</v>
      </c>
      <c r="S1960" s="88">
        <v>92.7</v>
      </c>
      <c r="T1960" s="88" t="s">
        <v>15499</v>
      </c>
      <c r="U1960" s="87" t="s">
        <v>15500</v>
      </c>
      <c r="V1960" s="87" t="s">
        <v>15501</v>
      </c>
      <c r="W1960" s="87" t="s">
        <v>15826</v>
      </c>
      <c r="X1960" s="96" t="s">
        <v>15503</v>
      </c>
      <c r="Y1960" s="87" t="s">
        <v>15504</v>
      </c>
    </row>
    <row r="1961" spans="1:25" ht="90" customHeight="1">
      <c r="A1961" s="73"/>
      <c r="B1961" s="85"/>
      <c r="C1961" s="73"/>
      <c r="D1961" s="86">
        <v>16</v>
      </c>
      <c r="E1961" s="87" t="s">
        <v>15827</v>
      </c>
      <c r="F1961" s="87" t="s">
        <v>9156</v>
      </c>
      <c r="G1961" s="88" t="s">
        <v>371</v>
      </c>
      <c r="H1961" s="88" t="s">
        <v>136</v>
      </c>
      <c r="I1961" s="90" t="s">
        <v>137</v>
      </c>
      <c r="J1961" s="90" t="s">
        <v>4973</v>
      </c>
      <c r="K1961" s="90" t="s">
        <v>4469</v>
      </c>
      <c r="L1961" s="91">
        <v>92.7</v>
      </c>
      <c r="M1961" s="90" t="s">
        <v>4828</v>
      </c>
      <c r="N1961" s="87" t="s">
        <v>12280</v>
      </c>
      <c r="O1961" s="87" t="s">
        <v>15497</v>
      </c>
      <c r="P1961" s="87" t="s">
        <v>15828</v>
      </c>
      <c r="Q1961" s="92" t="s">
        <v>11391</v>
      </c>
      <c r="R1961" s="88" t="s">
        <v>11382</v>
      </c>
      <c r="S1961" s="88">
        <v>92.7</v>
      </c>
      <c r="T1961" s="88" t="s">
        <v>15499</v>
      </c>
      <c r="U1961" s="87" t="s">
        <v>15500</v>
      </c>
      <c r="V1961" s="87" t="s">
        <v>15501</v>
      </c>
      <c r="W1961" s="87" t="s">
        <v>15829</v>
      </c>
      <c r="X1961" s="96" t="s">
        <v>15503</v>
      </c>
      <c r="Y1961" s="87" t="s">
        <v>15504</v>
      </c>
    </row>
    <row r="1962" spans="1:25" ht="90" customHeight="1">
      <c r="A1962" s="73"/>
      <c r="B1962" s="85"/>
      <c r="C1962" s="73"/>
      <c r="D1962" s="86">
        <v>16</v>
      </c>
      <c r="E1962" s="87" t="s">
        <v>15830</v>
      </c>
      <c r="F1962" s="87" t="s">
        <v>9156</v>
      </c>
      <c r="G1962" s="88" t="s">
        <v>371</v>
      </c>
      <c r="H1962" s="88" t="s">
        <v>136</v>
      </c>
      <c r="I1962" s="90" t="s">
        <v>137</v>
      </c>
      <c r="J1962" s="90" t="s">
        <v>4973</v>
      </c>
      <c r="K1962" s="90" t="s">
        <v>4469</v>
      </c>
      <c r="L1962" s="91">
        <v>92.7</v>
      </c>
      <c r="M1962" s="90" t="s">
        <v>4828</v>
      </c>
      <c r="N1962" s="87" t="s">
        <v>12280</v>
      </c>
      <c r="O1962" s="87" t="s">
        <v>15497</v>
      </c>
      <c r="P1962" s="87" t="s">
        <v>15831</v>
      </c>
      <c r="Q1962" s="92" t="s">
        <v>11391</v>
      </c>
      <c r="R1962" s="88" t="s">
        <v>11382</v>
      </c>
      <c r="S1962" s="88">
        <v>92.7</v>
      </c>
      <c r="T1962" s="88" t="s">
        <v>15499</v>
      </c>
      <c r="U1962" s="87" t="s">
        <v>15500</v>
      </c>
      <c r="V1962" s="87" t="s">
        <v>15501</v>
      </c>
      <c r="W1962" s="87" t="s">
        <v>15832</v>
      </c>
      <c r="X1962" s="96" t="s">
        <v>15503</v>
      </c>
      <c r="Y1962" s="87" t="s">
        <v>15504</v>
      </c>
    </row>
    <row r="1963" spans="1:25" ht="90" customHeight="1">
      <c r="A1963" s="73"/>
      <c r="B1963" s="85"/>
      <c r="C1963" s="73"/>
      <c r="D1963" s="86">
        <v>16</v>
      </c>
      <c r="E1963" s="87" t="s">
        <v>15833</v>
      </c>
      <c r="F1963" s="87" t="s">
        <v>9156</v>
      </c>
      <c r="G1963" s="88" t="s">
        <v>371</v>
      </c>
      <c r="H1963" s="88" t="s">
        <v>136</v>
      </c>
      <c r="I1963" s="90" t="s">
        <v>137</v>
      </c>
      <c r="J1963" s="90" t="s">
        <v>4973</v>
      </c>
      <c r="K1963" s="90" t="s">
        <v>4469</v>
      </c>
      <c r="L1963" s="91">
        <v>92.7</v>
      </c>
      <c r="M1963" s="90" t="s">
        <v>4828</v>
      </c>
      <c r="N1963" s="87" t="s">
        <v>12280</v>
      </c>
      <c r="O1963" s="87" t="s">
        <v>15497</v>
      </c>
      <c r="P1963" s="87" t="s">
        <v>15834</v>
      </c>
      <c r="Q1963" s="92" t="s">
        <v>11391</v>
      </c>
      <c r="R1963" s="88" t="s">
        <v>11382</v>
      </c>
      <c r="S1963" s="88">
        <v>92.7</v>
      </c>
      <c r="T1963" s="88" t="s">
        <v>15499</v>
      </c>
      <c r="U1963" s="87" t="s">
        <v>15500</v>
      </c>
      <c r="V1963" s="87" t="s">
        <v>15501</v>
      </c>
      <c r="W1963" s="87" t="s">
        <v>15835</v>
      </c>
      <c r="X1963" s="96" t="s">
        <v>15503</v>
      </c>
      <c r="Y1963" s="87" t="s">
        <v>15504</v>
      </c>
    </row>
    <row r="1964" spans="1:25" ht="90" customHeight="1">
      <c r="A1964" s="73"/>
      <c r="B1964" s="85"/>
      <c r="C1964" s="73"/>
      <c r="D1964" s="86">
        <v>16</v>
      </c>
      <c r="E1964" s="87" t="s">
        <v>15836</v>
      </c>
      <c r="F1964" s="87" t="s">
        <v>9156</v>
      </c>
      <c r="G1964" s="88" t="s">
        <v>371</v>
      </c>
      <c r="H1964" s="88" t="s">
        <v>136</v>
      </c>
      <c r="I1964" s="90" t="s">
        <v>137</v>
      </c>
      <c r="J1964" s="90" t="s">
        <v>4973</v>
      </c>
      <c r="K1964" s="90" t="s">
        <v>4469</v>
      </c>
      <c r="L1964" s="91">
        <v>92.7</v>
      </c>
      <c r="M1964" s="90" t="s">
        <v>4828</v>
      </c>
      <c r="N1964" s="87" t="s">
        <v>12280</v>
      </c>
      <c r="O1964" s="87" t="s">
        <v>15497</v>
      </c>
      <c r="P1964" s="87" t="s">
        <v>15837</v>
      </c>
      <c r="Q1964" s="92" t="s">
        <v>11391</v>
      </c>
      <c r="R1964" s="88" t="s">
        <v>11382</v>
      </c>
      <c r="S1964" s="88">
        <v>92.7</v>
      </c>
      <c r="T1964" s="88" t="s">
        <v>15499</v>
      </c>
      <c r="U1964" s="87" t="s">
        <v>15500</v>
      </c>
      <c r="V1964" s="87" t="s">
        <v>15501</v>
      </c>
      <c r="W1964" s="87" t="s">
        <v>15838</v>
      </c>
      <c r="X1964" s="96" t="s">
        <v>15503</v>
      </c>
      <c r="Y1964" s="87" t="s">
        <v>15504</v>
      </c>
    </row>
    <row r="1965" spans="1:25" ht="90" customHeight="1">
      <c r="A1965" s="73"/>
      <c r="B1965" s="85"/>
      <c r="C1965" s="73"/>
      <c r="D1965" s="86">
        <v>16</v>
      </c>
      <c r="E1965" s="87" t="s">
        <v>15839</v>
      </c>
      <c r="F1965" s="87" t="s">
        <v>9156</v>
      </c>
      <c r="G1965" s="88" t="s">
        <v>371</v>
      </c>
      <c r="H1965" s="88" t="s">
        <v>136</v>
      </c>
      <c r="I1965" s="90" t="s">
        <v>137</v>
      </c>
      <c r="J1965" s="90" t="s">
        <v>4973</v>
      </c>
      <c r="K1965" s="90" t="s">
        <v>4469</v>
      </c>
      <c r="L1965" s="91">
        <v>92.7</v>
      </c>
      <c r="M1965" s="90" t="s">
        <v>4828</v>
      </c>
      <c r="N1965" s="87" t="s">
        <v>12280</v>
      </c>
      <c r="O1965" s="87" t="s">
        <v>15497</v>
      </c>
      <c r="P1965" s="87" t="s">
        <v>15840</v>
      </c>
      <c r="Q1965" s="92" t="s">
        <v>11391</v>
      </c>
      <c r="R1965" s="88" t="s">
        <v>7810</v>
      </c>
      <c r="S1965" s="88">
        <v>92.7</v>
      </c>
      <c r="T1965" s="88" t="s">
        <v>15499</v>
      </c>
      <c r="U1965" s="87" t="s">
        <v>15500</v>
      </c>
      <c r="V1965" s="87" t="s">
        <v>15501</v>
      </c>
      <c r="W1965" s="87" t="s">
        <v>15841</v>
      </c>
      <c r="X1965" s="96" t="s">
        <v>15503</v>
      </c>
      <c r="Y1965" s="87" t="s">
        <v>15504</v>
      </c>
    </row>
    <row r="1966" spans="1:25" ht="90" customHeight="1">
      <c r="A1966" s="73"/>
      <c r="B1966" s="85"/>
      <c r="C1966" s="73"/>
      <c r="D1966" s="86">
        <v>16</v>
      </c>
      <c r="E1966" s="87" t="s">
        <v>15842</v>
      </c>
      <c r="F1966" s="87" t="s">
        <v>9156</v>
      </c>
      <c r="G1966" s="88" t="s">
        <v>371</v>
      </c>
      <c r="H1966" s="88" t="s">
        <v>136</v>
      </c>
      <c r="I1966" s="90" t="s">
        <v>137</v>
      </c>
      <c r="J1966" s="90" t="s">
        <v>4973</v>
      </c>
      <c r="K1966" s="90" t="s">
        <v>4469</v>
      </c>
      <c r="L1966" s="91">
        <v>92.7</v>
      </c>
      <c r="M1966" s="90" t="s">
        <v>4828</v>
      </c>
      <c r="N1966" s="87" t="s">
        <v>12280</v>
      </c>
      <c r="O1966" s="87" t="s">
        <v>15497</v>
      </c>
      <c r="P1966" s="87" t="s">
        <v>15843</v>
      </c>
      <c r="Q1966" s="92" t="s">
        <v>11391</v>
      </c>
      <c r="R1966" s="88" t="s">
        <v>7810</v>
      </c>
      <c r="S1966" s="88">
        <v>92.7</v>
      </c>
      <c r="T1966" s="88" t="s">
        <v>15499</v>
      </c>
      <c r="U1966" s="87" t="s">
        <v>15500</v>
      </c>
      <c r="V1966" s="87" t="s">
        <v>15501</v>
      </c>
      <c r="W1966" s="87" t="s">
        <v>15844</v>
      </c>
      <c r="X1966" s="96" t="s">
        <v>15503</v>
      </c>
      <c r="Y1966" s="87" t="s">
        <v>15504</v>
      </c>
    </row>
    <row r="1967" spans="1:25" ht="90" customHeight="1">
      <c r="A1967" s="73"/>
      <c r="B1967" s="85"/>
      <c r="C1967" s="73"/>
      <c r="D1967" s="86">
        <v>16</v>
      </c>
      <c r="E1967" s="87" t="s">
        <v>15845</v>
      </c>
      <c r="F1967" s="87" t="s">
        <v>9156</v>
      </c>
      <c r="G1967" s="88" t="s">
        <v>371</v>
      </c>
      <c r="H1967" s="88" t="s">
        <v>136</v>
      </c>
      <c r="I1967" s="90" t="s">
        <v>137</v>
      </c>
      <c r="J1967" s="90" t="s">
        <v>4973</v>
      </c>
      <c r="K1967" s="90" t="s">
        <v>4469</v>
      </c>
      <c r="L1967" s="91">
        <v>92.7</v>
      </c>
      <c r="M1967" s="90" t="s">
        <v>4828</v>
      </c>
      <c r="N1967" s="87" t="s">
        <v>12280</v>
      </c>
      <c r="O1967" s="87" t="s">
        <v>15497</v>
      </c>
      <c r="P1967" s="87" t="s">
        <v>15846</v>
      </c>
      <c r="Q1967" s="92" t="s">
        <v>11391</v>
      </c>
      <c r="R1967" s="88" t="s">
        <v>7810</v>
      </c>
      <c r="S1967" s="88">
        <v>92.7</v>
      </c>
      <c r="T1967" s="88" t="s">
        <v>15499</v>
      </c>
      <c r="U1967" s="87" t="s">
        <v>15500</v>
      </c>
      <c r="V1967" s="87" t="s">
        <v>15501</v>
      </c>
      <c r="W1967" s="87" t="s">
        <v>15847</v>
      </c>
      <c r="X1967" s="96" t="s">
        <v>15503</v>
      </c>
      <c r="Y1967" s="87" t="s">
        <v>15504</v>
      </c>
    </row>
    <row r="1968" spans="1:25" ht="90" customHeight="1">
      <c r="A1968" s="73"/>
      <c r="B1968" s="85"/>
      <c r="C1968" s="73"/>
      <c r="D1968" s="86">
        <v>16</v>
      </c>
      <c r="E1968" s="87" t="s">
        <v>15848</v>
      </c>
      <c r="F1968" s="87" t="s">
        <v>9156</v>
      </c>
      <c r="G1968" s="88" t="s">
        <v>371</v>
      </c>
      <c r="H1968" s="88" t="s">
        <v>136</v>
      </c>
      <c r="I1968" s="90" t="s">
        <v>137</v>
      </c>
      <c r="J1968" s="90" t="s">
        <v>4973</v>
      </c>
      <c r="K1968" s="90" t="s">
        <v>4469</v>
      </c>
      <c r="L1968" s="91">
        <v>92.7</v>
      </c>
      <c r="M1968" s="90" t="s">
        <v>4828</v>
      </c>
      <c r="N1968" s="87" t="s">
        <v>12280</v>
      </c>
      <c r="O1968" s="87" t="s">
        <v>15497</v>
      </c>
      <c r="P1968" s="87" t="s">
        <v>15849</v>
      </c>
      <c r="Q1968" s="92" t="s">
        <v>11391</v>
      </c>
      <c r="R1968" s="88" t="s">
        <v>7810</v>
      </c>
      <c r="S1968" s="88">
        <v>92.7</v>
      </c>
      <c r="T1968" s="88" t="s">
        <v>15499</v>
      </c>
      <c r="U1968" s="87" t="s">
        <v>15500</v>
      </c>
      <c r="V1968" s="87" t="s">
        <v>15501</v>
      </c>
      <c r="W1968" s="87" t="s">
        <v>15850</v>
      </c>
      <c r="X1968" s="96" t="s">
        <v>15503</v>
      </c>
      <c r="Y1968" s="87" t="s">
        <v>15504</v>
      </c>
    </row>
    <row r="1969" spans="1:25" ht="90" customHeight="1">
      <c r="A1969" s="73"/>
      <c r="B1969" s="85"/>
      <c r="C1969" s="73"/>
      <c r="D1969" s="86">
        <v>16</v>
      </c>
      <c r="E1969" s="87" t="s">
        <v>15851</v>
      </c>
      <c r="F1969" s="87" t="s">
        <v>9156</v>
      </c>
      <c r="G1969" s="88" t="s">
        <v>371</v>
      </c>
      <c r="H1969" s="88" t="s">
        <v>136</v>
      </c>
      <c r="I1969" s="90" t="s">
        <v>137</v>
      </c>
      <c r="J1969" s="90" t="s">
        <v>4973</v>
      </c>
      <c r="K1969" s="90" t="s">
        <v>4469</v>
      </c>
      <c r="L1969" s="91">
        <v>92.7</v>
      </c>
      <c r="M1969" s="90" t="s">
        <v>4828</v>
      </c>
      <c r="N1969" s="87" t="s">
        <v>12280</v>
      </c>
      <c r="O1969" s="87" t="s">
        <v>15497</v>
      </c>
      <c r="P1969" s="87" t="s">
        <v>15852</v>
      </c>
      <c r="Q1969" s="92" t="s">
        <v>11391</v>
      </c>
      <c r="R1969" s="88" t="s">
        <v>7810</v>
      </c>
      <c r="S1969" s="88">
        <v>92.7</v>
      </c>
      <c r="T1969" s="88" t="s">
        <v>15499</v>
      </c>
      <c r="U1969" s="87" t="s">
        <v>15500</v>
      </c>
      <c r="V1969" s="87" t="s">
        <v>15501</v>
      </c>
      <c r="W1969" s="87" t="s">
        <v>15853</v>
      </c>
      <c r="X1969" s="96" t="s">
        <v>15503</v>
      </c>
      <c r="Y1969" s="87" t="s">
        <v>15504</v>
      </c>
    </row>
    <row r="1970" spans="1:25" ht="90" customHeight="1">
      <c r="A1970" s="73"/>
      <c r="B1970" s="85"/>
      <c r="C1970" s="73"/>
      <c r="D1970" s="86">
        <v>16</v>
      </c>
      <c r="E1970" s="87" t="s">
        <v>15854</v>
      </c>
      <c r="F1970" s="87" t="s">
        <v>9156</v>
      </c>
      <c r="G1970" s="88" t="s">
        <v>371</v>
      </c>
      <c r="H1970" s="88" t="s">
        <v>136</v>
      </c>
      <c r="I1970" s="90" t="s">
        <v>137</v>
      </c>
      <c r="J1970" s="90" t="s">
        <v>4973</v>
      </c>
      <c r="K1970" s="90" t="s">
        <v>4469</v>
      </c>
      <c r="L1970" s="91">
        <v>92.7</v>
      </c>
      <c r="M1970" s="90" t="s">
        <v>4828</v>
      </c>
      <c r="N1970" s="87" t="s">
        <v>12280</v>
      </c>
      <c r="O1970" s="87" t="s">
        <v>15497</v>
      </c>
      <c r="P1970" s="87" t="s">
        <v>15855</v>
      </c>
      <c r="Q1970" s="92" t="s">
        <v>11391</v>
      </c>
      <c r="R1970" s="88" t="s">
        <v>7810</v>
      </c>
      <c r="S1970" s="88">
        <v>92.7</v>
      </c>
      <c r="T1970" s="88" t="s">
        <v>15499</v>
      </c>
      <c r="U1970" s="87" t="s">
        <v>15500</v>
      </c>
      <c r="V1970" s="87" t="s">
        <v>15501</v>
      </c>
      <c r="W1970" s="87" t="s">
        <v>15856</v>
      </c>
      <c r="X1970" s="96" t="s">
        <v>15503</v>
      </c>
      <c r="Y1970" s="87" t="s">
        <v>15504</v>
      </c>
    </row>
    <row r="1971" spans="1:25" ht="90" customHeight="1">
      <c r="A1971" s="73"/>
      <c r="B1971" s="85"/>
      <c r="C1971" s="73"/>
      <c r="D1971" s="86">
        <v>16</v>
      </c>
      <c r="E1971" s="87" t="s">
        <v>15857</v>
      </c>
      <c r="F1971" s="87" t="s">
        <v>9158</v>
      </c>
      <c r="G1971" s="88" t="s">
        <v>371</v>
      </c>
      <c r="H1971" s="88" t="s">
        <v>136</v>
      </c>
      <c r="I1971" s="90" t="s">
        <v>137</v>
      </c>
      <c r="J1971" s="90" t="s">
        <v>4973</v>
      </c>
      <c r="K1971" s="90" t="s">
        <v>4469</v>
      </c>
      <c r="L1971" s="91">
        <v>93.2</v>
      </c>
      <c r="M1971" s="90" t="s">
        <v>4828</v>
      </c>
      <c r="N1971" s="87" t="s">
        <v>12280</v>
      </c>
      <c r="O1971" s="87" t="s">
        <v>15497</v>
      </c>
      <c r="P1971" s="87" t="s">
        <v>15858</v>
      </c>
      <c r="Q1971" s="92" t="s">
        <v>11381</v>
      </c>
      <c r="R1971" s="88" t="s">
        <v>11382</v>
      </c>
      <c r="S1971" s="88">
        <v>93.2</v>
      </c>
      <c r="T1971" s="88" t="s">
        <v>15499</v>
      </c>
      <c r="U1971" s="87" t="s">
        <v>15500</v>
      </c>
      <c r="V1971" s="87" t="s">
        <v>15501</v>
      </c>
      <c r="W1971" s="87" t="s">
        <v>15859</v>
      </c>
      <c r="X1971" s="96" t="s">
        <v>15503</v>
      </c>
      <c r="Y1971" s="87" t="s">
        <v>15504</v>
      </c>
    </row>
    <row r="1972" spans="1:25" ht="90" customHeight="1">
      <c r="A1972" s="73"/>
      <c r="B1972" s="85"/>
      <c r="C1972" s="73"/>
      <c r="D1972" s="86">
        <v>16</v>
      </c>
      <c r="E1972" s="87" t="s">
        <v>15860</v>
      </c>
      <c r="F1972" s="87" t="s">
        <v>9158</v>
      </c>
      <c r="G1972" s="88" t="s">
        <v>371</v>
      </c>
      <c r="H1972" s="88" t="s">
        <v>136</v>
      </c>
      <c r="I1972" s="90" t="s">
        <v>137</v>
      </c>
      <c r="J1972" s="90" t="s">
        <v>4973</v>
      </c>
      <c r="K1972" s="90" t="s">
        <v>4469</v>
      </c>
      <c r="L1972" s="91">
        <v>93.2</v>
      </c>
      <c r="M1972" s="90" t="s">
        <v>4828</v>
      </c>
      <c r="N1972" s="87" t="s">
        <v>12280</v>
      </c>
      <c r="O1972" s="87" t="s">
        <v>15497</v>
      </c>
      <c r="P1972" s="87" t="s">
        <v>15861</v>
      </c>
      <c r="Q1972" s="92" t="s">
        <v>11391</v>
      </c>
      <c r="R1972" s="88" t="s">
        <v>11382</v>
      </c>
      <c r="S1972" s="88">
        <v>93.2</v>
      </c>
      <c r="T1972" s="88" t="s">
        <v>15499</v>
      </c>
      <c r="U1972" s="87" t="s">
        <v>15500</v>
      </c>
      <c r="V1972" s="87" t="s">
        <v>15501</v>
      </c>
      <c r="W1972" s="87" t="s">
        <v>15862</v>
      </c>
      <c r="X1972" s="96" t="s">
        <v>15503</v>
      </c>
      <c r="Y1972" s="87" t="s">
        <v>15504</v>
      </c>
    </row>
    <row r="1973" spans="1:25" ht="90" customHeight="1">
      <c r="A1973" s="73"/>
      <c r="B1973" s="85"/>
      <c r="C1973" s="73"/>
      <c r="D1973" s="86">
        <v>16</v>
      </c>
      <c r="E1973" s="87" t="s">
        <v>15863</v>
      </c>
      <c r="F1973" s="87" t="s">
        <v>9158</v>
      </c>
      <c r="G1973" s="88" t="s">
        <v>371</v>
      </c>
      <c r="H1973" s="88" t="s">
        <v>136</v>
      </c>
      <c r="I1973" s="90" t="s">
        <v>137</v>
      </c>
      <c r="J1973" s="90" t="s">
        <v>4973</v>
      </c>
      <c r="K1973" s="90" t="s">
        <v>4469</v>
      </c>
      <c r="L1973" s="91">
        <v>93.2</v>
      </c>
      <c r="M1973" s="90" t="s">
        <v>4828</v>
      </c>
      <c r="N1973" s="87" t="s">
        <v>12280</v>
      </c>
      <c r="O1973" s="87" t="s">
        <v>15497</v>
      </c>
      <c r="P1973" s="87" t="s">
        <v>15864</v>
      </c>
      <c r="Q1973" s="92" t="s">
        <v>11391</v>
      </c>
      <c r="R1973" s="88" t="s">
        <v>11382</v>
      </c>
      <c r="S1973" s="88">
        <v>93.2</v>
      </c>
      <c r="T1973" s="88" t="s">
        <v>15499</v>
      </c>
      <c r="U1973" s="87" t="s">
        <v>15500</v>
      </c>
      <c r="V1973" s="87" t="s">
        <v>15501</v>
      </c>
      <c r="W1973" s="87" t="s">
        <v>15865</v>
      </c>
      <c r="X1973" s="96" t="s">
        <v>15503</v>
      </c>
      <c r="Y1973" s="87" t="s">
        <v>15504</v>
      </c>
    </row>
    <row r="1974" spans="1:25" ht="90" customHeight="1">
      <c r="A1974" s="73"/>
      <c r="B1974" s="85"/>
      <c r="C1974" s="73"/>
      <c r="D1974" s="86">
        <v>16</v>
      </c>
      <c r="E1974" s="87" t="s">
        <v>15866</v>
      </c>
      <c r="F1974" s="87" t="s">
        <v>9158</v>
      </c>
      <c r="G1974" s="88" t="s">
        <v>371</v>
      </c>
      <c r="H1974" s="88" t="s">
        <v>136</v>
      </c>
      <c r="I1974" s="90" t="s">
        <v>137</v>
      </c>
      <c r="J1974" s="90" t="s">
        <v>4973</v>
      </c>
      <c r="K1974" s="90" t="s">
        <v>4469</v>
      </c>
      <c r="L1974" s="91">
        <v>93.2</v>
      </c>
      <c r="M1974" s="90" t="s">
        <v>4828</v>
      </c>
      <c r="N1974" s="87" t="s">
        <v>12280</v>
      </c>
      <c r="O1974" s="87" t="s">
        <v>15497</v>
      </c>
      <c r="P1974" s="87" t="s">
        <v>15867</v>
      </c>
      <c r="Q1974" s="92" t="s">
        <v>11391</v>
      </c>
      <c r="R1974" s="88" t="s">
        <v>11382</v>
      </c>
      <c r="S1974" s="88">
        <v>93.2</v>
      </c>
      <c r="T1974" s="88" t="s">
        <v>15499</v>
      </c>
      <c r="U1974" s="87" t="s">
        <v>15500</v>
      </c>
      <c r="V1974" s="87" t="s">
        <v>15501</v>
      </c>
      <c r="W1974" s="87" t="s">
        <v>15868</v>
      </c>
      <c r="X1974" s="96" t="s">
        <v>15503</v>
      </c>
      <c r="Y1974" s="87" t="s">
        <v>15504</v>
      </c>
    </row>
    <row r="1975" spans="1:25" ht="90" customHeight="1">
      <c r="A1975" s="73"/>
      <c r="B1975" s="85"/>
      <c r="C1975" s="73"/>
      <c r="D1975" s="86">
        <v>16</v>
      </c>
      <c r="E1975" s="87" t="s">
        <v>15869</v>
      </c>
      <c r="F1975" s="87" t="s">
        <v>9158</v>
      </c>
      <c r="G1975" s="88" t="s">
        <v>371</v>
      </c>
      <c r="H1975" s="88" t="s">
        <v>136</v>
      </c>
      <c r="I1975" s="90" t="s">
        <v>137</v>
      </c>
      <c r="J1975" s="90" t="s">
        <v>4973</v>
      </c>
      <c r="K1975" s="90" t="s">
        <v>4469</v>
      </c>
      <c r="L1975" s="91">
        <v>93.2</v>
      </c>
      <c r="M1975" s="90" t="s">
        <v>4828</v>
      </c>
      <c r="N1975" s="87" t="s">
        <v>12280</v>
      </c>
      <c r="O1975" s="87" t="s">
        <v>15497</v>
      </c>
      <c r="P1975" s="87" t="s">
        <v>15870</v>
      </c>
      <c r="Q1975" s="92" t="s">
        <v>11391</v>
      </c>
      <c r="R1975" s="88" t="s">
        <v>11382</v>
      </c>
      <c r="S1975" s="88">
        <v>93.2</v>
      </c>
      <c r="T1975" s="88" t="s">
        <v>15499</v>
      </c>
      <c r="U1975" s="87" t="s">
        <v>15500</v>
      </c>
      <c r="V1975" s="87" t="s">
        <v>15501</v>
      </c>
      <c r="W1975" s="87" t="s">
        <v>15871</v>
      </c>
      <c r="X1975" s="96" t="s">
        <v>15503</v>
      </c>
      <c r="Y1975" s="87" t="s">
        <v>15504</v>
      </c>
    </row>
    <row r="1976" spans="1:25" ht="90" customHeight="1">
      <c r="A1976" s="73"/>
      <c r="B1976" s="85"/>
      <c r="C1976" s="73"/>
      <c r="D1976" s="86">
        <v>16</v>
      </c>
      <c r="E1976" s="87" t="s">
        <v>15872</v>
      </c>
      <c r="F1976" s="87" t="s">
        <v>9158</v>
      </c>
      <c r="G1976" s="88" t="s">
        <v>371</v>
      </c>
      <c r="H1976" s="88" t="s">
        <v>136</v>
      </c>
      <c r="I1976" s="90" t="s">
        <v>137</v>
      </c>
      <c r="J1976" s="90" t="s">
        <v>4973</v>
      </c>
      <c r="K1976" s="90" t="s">
        <v>4469</v>
      </c>
      <c r="L1976" s="91">
        <v>93.2</v>
      </c>
      <c r="M1976" s="90" t="s">
        <v>4828</v>
      </c>
      <c r="N1976" s="87" t="s">
        <v>12280</v>
      </c>
      <c r="O1976" s="87" t="s">
        <v>15497</v>
      </c>
      <c r="P1976" s="87" t="s">
        <v>15873</v>
      </c>
      <c r="Q1976" s="92" t="s">
        <v>11391</v>
      </c>
      <c r="R1976" s="88" t="s">
        <v>11382</v>
      </c>
      <c r="S1976" s="88">
        <v>93.2</v>
      </c>
      <c r="T1976" s="88" t="s">
        <v>15499</v>
      </c>
      <c r="U1976" s="87" t="s">
        <v>15500</v>
      </c>
      <c r="V1976" s="87" t="s">
        <v>15501</v>
      </c>
      <c r="W1976" s="87" t="s">
        <v>15874</v>
      </c>
      <c r="X1976" s="96" t="s">
        <v>15503</v>
      </c>
      <c r="Y1976" s="87" t="s">
        <v>15504</v>
      </c>
    </row>
    <row r="1977" spans="1:25" ht="90" customHeight="1">
      <c r="A1977" s="73"/>
      <c r="B1977" s="85"/>
      <c r="C1977" s="73"/>
      <c r="D1977" s="86">
        <v>16</v>
      </c>
      <c r="E1977" s="87" t="s">
        <v>15875</v>
      </c>
      <c r="F1977" s="87" t="s">
        <v>9158</v>
      </c>
      <c r="G1977" s="88" t="s">
        <v>371</v>
      </c>
      <c r="H1977" s="88" t="s">
        <v>136</v>
      </c>
      <c r="I1977" s="90" t="s">
        <v>137</v>
      </c>
      <c r="J1977" s="90" t="s">
        <v>4973</v>
      </c>
      <c r="K1977" s="90" t="s">
        <v>4469</v>
      </c>
      <c r="L1977" s="91">
        <v>93.2</v>
      </c>
      <c r="M1977" s="90" t="s">
        <v>4828</v>
      </c>
      <c r="N1977" s="87" t="s">
        <v>12280</v>
      </c>
      <c r="O1977" s="87" t="s">
        <v>15497</v>
      </c>
      <c r="P1977" s="87" t="s">
        <v>15876</v>
      </c>
      <c r="Q1977" s="92" t="s">
        <v>11391</v>
      </c>
      <c r="R1977" s="88" t="s">
        <v>7810</v>
      </c>
      <c r="S1977" s="88">
        <v>93.2</v>
      </c>
      <c r="T1977" s="88" t="s">
        <v>15499</v>
      </c>
      <c r="U1977" s="87" t="s">
        <v>15500</v>
      </c>
      <c r="V1977" s="87" t="s">
        <v>15501</v>
      </c>
      <c r="W1977" s="87" t="s">
        <v>15877</v>
      </c>
      <c r="X1977" s="96" t="s">
        <v>15503</v>
      </c>
      <c r="Y1977" s="87" t="s">
        <v>15504</v>
      </c>
    </row>
    <row r="1978" spans="1:25" ht="90" customHeight="1">
      <c r="A1978" s="73"/>
      <c r="B1978" s="85"/>
      <c r="C1978" s="73"/>
      <c r="D1978" s="86">
        <v>16</v>
      </c>
      <c r="E1978" s="87" t="s">
        <v>15878</v>
      </c>
      <c r="F1978" s="87" t="s">
        <v>9158</v>
      </c>
      <c r="G1978" s="88" t="s">
        <v>371</v>
      </c>
      <c r="H1978" s="88" t="s">
        <v>136</v>
      </c>
      <c r="I1978" s="90" t="s">
        <v>137</v>
      </c>
      <c r="J1978" s="90" t="s">
        <v>4973</v>
      </c>
      <c r="K1978" s="90" t="s">
        <v>4469</v>
      </c>
      <c r="L1978" s="91">
        <v>93.2</v>
      </c>
      <c r="M1978" s="90" t="s">
        <v>4828</v>
      </c>
      <c r="N1978" s="87" t="s">
        <v>12280</v>
      </c>
      <c r="O1978" s="87" t="s">
        <v>15497</v>
      </c>
      <c r="P1978" s="87" t="s">
        <v>15879</v>
      </c>
      <c r="Q1978" s="92" t="s">
        <v>11391</v>
      </c>
      <c r="R1978" s="88" t="s">
        <v>7810</v>
      </c>
      <c r="S1978" s="88">
        <v>93.2</v>
      </c>
      <c r="T1978" s="88" t="s">
        <v>15499</v>
      </c>
      <c r="U1978" s="87" t="s">
        <v>15500</v>
      </c>
      <c r="V1978" s="87" t="s">
        <v>15501</v>
      </c>
      <c r="W1978" s="87" t="s">
        <v>15880</v>
      </c>
      <c r="X1978" s="96" t="s">
        <v>15503</v>
      </c>
      <c r="Y1978" s="87" t="s">
        <v>15504</v>
      </c>
    </row>
    <row r="1979" spans="1:25" ht="90" customHeight="1">
      <c r="A1979" s="73"/>
      <c r="B1979" s="85"/>
      <c r="C1979" s="73"/>
      <c r="D1979" s="86">
        <v>16</v>
      </c>
      <c r="E1979" s="87" t="s">
        <v>15881</v>
      </c>
      <c r="F1979" s="87" t="s">
        <v>9158</v>
      </c>
      <c r="G1979" s="88" t="s">
        <v>371</v>
      </c>
      <c r="H1979" s="88" t="s">
        <v>136</v>
      </c>
      <c r="I1979" s="90" t="s">
        <v>137</v>
      </c>
      <c r="J1979" s="90" t="s">
        <v>4973</v>
      </c>
      <c r="K1979" s="90" t="s">
        <v>4469</v>
      </c>
      <c r="L1979" s="91">
        <v>93.2</v>
      </c>
      <c r="M1979" s="90" t="s">
        <v>4828</v>
      </c>
      <c r="N1979" s="87" t="s">
        <v>12280</v>
      </c>
      <c r="O1979" s="87" t="s">
        <v>15497</v>
      </c>
      <c r="P1979" s="87" t="s">
        <v>15882</v>
      </c>
      <c r="Q1979" s="92" t="s">
        <v>11391</v>
      </c>
      <c r="R1979" s="88" t="s">
        <v>7810</v>
      </c>
      <c r="S1979" s="88">
        <v>93.2</v>
      </c>
      <c r="T1979" s="88" t="s">
        <v>15499</v>
      </c>
      <c r="U1979" s="87" t="s">
        <v>15500</v>
      </c>
      <c r="V1979" s="87" t="s">
        <v>15501</v>
      </c>
      <c r="W1979" s="87" t="s">
        <v>15883</v>
      </c>
      <c r="X1979" s="96" t="s">
        <v>15503</v>
      </c>
      <c r="Y1979" s="87" t="s">
        <v>15504</v>
      </c>
    </row>
    <row r="1980" spans="1:25" ht="90" customHeight="1">
      <c r="A1980" s="73"/>
      <c r="B1980" s="85"/>
      <c r="C1980" s="73"/>
      <c r="D1980" s="86">
        <v>16</v>
      </c>
      <c r="E1980" s="87" t="s">
        <v>15884</v>
      </c>
      <c r="F1980" s="87" t="s">
        <v>9158</v>
      </c>
      <c r="G1980" s="88" t="s">
        <v>371</v>
      </c>
      <c r="H1980" s="88" t="s">
        <v>136</v>
      </c>
      <c r="I1980" s="90" t="s">
        <v>137</v>
      </c>
      <c r="J1980" s="90" t="s">
        <v>4973</v>
      </c>
      <c r="K1980" s="90" t="s">
        <v>4469</v>
      </c>
      <c r="L1980" s="91">
        <v>93.2</v>
      </c>
      <c r="M1980" s="90" t="s">
        <v>4828</v>
      </c>
      <c r="N1980" s="87" t="s">
        <v>12280</v>
      </c>
      <c r="O1980" s="87" t="s">
        <v>15497</v>
      </c>
      <c r="P1980" s="87" t="s">
        <v>15885</v>
      </c>
      <c r="Q1980" s="92" t="s">
        <v>11391</v>
      </c>
      <c r="R1980" s="88" t="s">
        <v>7810</v>
      </c>
      <c r="S1980" s="88">
        <v>93.2</v>
      </c>
      <c r="T1980" s="88" t="s">
        <v>15499</v>
      </c>
      <c r="U1980" s="87" t="s">
        <v>15500</v>
      </c>
      <c r="V1980" s="87" t="s">
        <v>15501</v>
      </c>
      <c r="W1980" s="87" t="s">
        <v>15886</v>
      </c>
      <c r="X1980" s="96" t="s">
        <v>15503</v>
      </c>
      <c r="Y1980" s="87" t="s">
        <v>15504</v>
      </c>
    </row>
    <row r="1981" spans="1:25" ht="90" customHeight="1">
      <c r="A1981" s="73"/>
      <c r="B1981" s="85"/>
      <c r="C1981" s="73"/>
      <c r="D1981" s="86">
        <v>16</v>
      </c>
      <c r="E1981" s="87" t="s">
        <v>15887</v>
      </c>
      <c r="F1981" s="87" t="s">
        <v>9158</v>
      </c>
      <c r="G1981" s="88" t="s">
        <v>371</v>
      </c>
      <c r="H1981" s="88" t="s">
        <v>136</v>
      </c>
      <c r="I1981" s="90" t="s">
        <v>137</v>
      </c>
      <c r="J1981" s="90" t="s">
        <v>4973</v>
      </c>
      <c r="K1981" s="90" t="s">
        <v>4469</v>
      </c>
      <c r="L1981" s="91">
        <v>93.2</v>
      </c>
      <c r="M1981" s="90" t="s">
        <v>4828</v>
      </c>
      <c r="N1981" s="87" t="s">
        <v>12280</v>
      </c>
      <c r="O1981" s="87" t="s">
        <v>15497</v>
      </c>
      <c r="P1981" s="87" t="s">
        <v>15888</v>
      </c>
      <c r="Q1981" s="92" t="s">
        <v>11391</v>
      </c>
      <c r="R1981" s="88" t="s">
        <v>7810</v>
      </c>
      <c r="S1981" s="88">
        <v>93.2</v>
      </c>
      <c r="T1981" s="88" t="s">
        <v>15499</v>
      </c>
      <c r="U1981" s="87" t="s">
        <v>15500</v>
      </c>
      <c r="V1981" s="87" t="s">
        <v>15501</v>
      </c>
      <c r="W1981" s="87" t="s">
        <v>15889</v>
      </c>
      <c r="X1981" s="96" t="s">
        <v>15503</v>
      </c>
      <c r="Y1981" s="87" t="s">
        <v>15504</v>
      </c>
    </row>
    <row r="1982" spans="1:25" ht="90" customHeight="1">
      <c r="A1982" s="73"/>
      <c r="B1982" s="85"/>
      <c r="C1982" s="73"/>
      <c r="D1982" s="86">
        <v>16</v>
      </c>
      <c r="E1982" s="87" t="s">
        <v>15890</v>
      </c>
      <c r="F1982" s="87" t="s">
        <v>9158</v>
      </c>
      <c r="G1982" s="88" t="s">
        <v>371</v>
      </c>
      <c r="H1982" s="88" t="s">
        <v>136</v>
      </c>
      <c r="I1982" s="90" t="s">
        <v>137</v>
      </c>
      <c r="J1982" s="90" t="s">
        <v>4973</v>
      </c>
      <c r="K1982" s="90" t="s">
        <v>4469</v>
      </c>
      <c r="L1982" s="91">
        <v>93.2</v>
      </c>
      <c r="M1982" s="90" t="s">
        <v>4828</v>
      </c>
      <c r="N1982" s="87" t="s">
        <v>12280</v>
      </c>
      <c r="O1982" s="87" t="s">
        <v>15497</v>
      </c>
      <c r="P1982" s="87" t="s">
        <v>15891</v>
      </c>
      <c r="Q1982" s="92" t="s">
        <v>11391</v>
      </c>
      <c r="R1982" s="88" t="s">
        <v>7810</v>
      </c>
      <c r="S1982" s="88">
        <v>93.2</v>
      </c>
      <c r="T1982" s="88" t="s">
        <v>15499</v>
      </c>
      <c r="U1982" s="87" t="s">
        <v>15500</v>
      </c>
      <c r="V1982" s="87" t="s">
        <v>15501</v>
      </c>
      <c r="W1982" s="87" t="s">
        <v>15892</v>
      </c>
      <c r="X1982" s="96" t="s">
        <v>15503</v>
      </c>
      <c r="Y1982" s="87" t="s">
        <v>15504</v>
      </c>
    </row>
    <row r="1983" spans="1:25" ht="90" customHeight="1">
      <c r="A1983" s="73"/>
      <c r="B1983" s="85"/>
      <c r="C1983" s="73"/>
      <c r="D1983" s="86">
        <v>19</v>
      </c>
      <c r="E1983" s="87" t="s">
        <v>15893</v>
      </c>
      <c r="F1983" s="87" t="s">
        <v>9160</v>
      </c>
      <c r="G1983" s="88" t="s">
        <v>371</v>
      </c>
      <c r="H1983" s="88" t="s">
        <v>136</v>
      </c>
      <c r="I1983" s="90" t="s">
        <v>137</v>
      </c>
      <c r="J1983" s="90" t="s">
        <v>4973</v>
      </c>
      <c r="K1983" s="90" t="s">
        <v>4469</v>
      </c>
      <c r="L1983" s="91">
        <v>94.2</v>
      </c>
      <c r="M1983" s="90" t="s">
        <v>4828</v>
      </c>
      <c r="N1983" s="87" t="s">
        <v>15564</v>
      </c>
      <c r="O1983" s="87" t="s">
        <v>15565</v>
      </c>
      <c r="P1983" s="87" t="s">
        <v>15894</v>
      </c>
      <c r="Q1983" s="92" t="s">
        <v>11381</v>
      </c>
      <c r="R1983" s="88" t="s">
        <v>11382</v>
      </c>
      <c r="S1983" s="88">
        <v>94.2</v>
      </c>
      <c r="T1983" s="88" t="s">
        <v>15567</v>
      </c>
      <c r="U1983" s="87" t="s">
        <v>15568</v>
      </c>
      <c r="V1983" s="87" t="s">
        <v>15569</v>
      </c>
      <c r="W1983" s="87" t="s">
        <v>15570</v>
      </c>
      <c r="X1983" s="96" t="s">
        <v>15571</v>
      </c>
      <c r="Y1983" s="87" t="s">
        <v>15572</v>
      </c>
    </row>
    <row r="1984" spans="1:25" ht="90" customHeight="1">
      <c r="A1984" s="73"/>
      <c r="B1984" s="85"/>
      <c r="C1984" s="73"/>
      <c r="D1984" s="86">
        <v>19</v>
      </c>
      <c r="E1984" s="87" t="s">
        <v>15895</v>
      </c>
      <c r="F1984" s="87" t="s">
        <v>9160</v>
      </c>
      <c r="G1984" s="88" t="s">
        <v>371</v>
      </c>
      <c r="H1984" s="88" t="s">
        <v>136</v>
      </c>
      <c r="I1984" s="90" t="s">
        <v>137</v>
      </c>
      <c r="J1984" s="90" t="s">
        <v>4973</v>
      </c>
      <c r="K1984" s="90" t="s">
        <v>4469</v>
      </c>
      <c r="L1984" s="91">
        <v>94.2</v>
      </c>
      <c r="M1984" s="90" t="s">
        <v>4828</v>
      </c>
      <c r="N1984" s="87" t="s">
        <v>15564</v>
      </c>
      <c r="O1984" s="87" t="s">
        <v>15565</v>
      </c>
      <c r="P1984" s="87" t="s">
        <v>15896</v>
      </c>
      <c r="Q1984" s="92" t="s">
        <v>11391</v>
      </c>
      <c r="R1984" s="88" t="s">
        <v>11382</v>
      </c>
      <c r="S1984" s="88">
        <v>94.2</v>
      </c>
      <c r="T1984" s="88" t="s">
        <v>15567</v>
      </c>
      <c r="U1984" s="87" t="s">
        <v>15568</v>
      </c>
      <c r="V1984" s="87" t="s">
        <v>15569</v>
      </c>
      <c r="W1984" s="87" t="s">
        <v>15570</v>
      </c>
      <c r="X1984" s="96" t="s">
        <v>15571</v>
      </c>
      <c r="Y1984" s="87" t="s">
        <v>15572</v>
      </c>
    </row>
    <row r="1985" spans="1:25" ht="90" customHeight="1">
      <c r="A1985" s="73"/>
      <c r="B1985" s="85"/>
      <c r="C1985" s="73"/>
      <c r="D1985" s="86">
        <v>19</v>
      </c>
      <c r="E1985" s="87" t="s">
        <v>15897</v>
      </c>
      <c r="F1985" s="87" t="s">
        <v>9160</v>
      </c>
      <c r="G1985" s="88" t="s">
        <v>371</v>
      </c>
      <c r="H1985" s="88" t="s">
        <v>136</v>
      </c>
      <c r="I1985" s="90" t="s">
        <v>137</v>
      </c>
      <c r="J1985" s="90" t="s">
        <v>4973</v>
      </c>
      <c r="K1985" s="90" t="s">
        <v>4469</v>
      </c>
      <c r="L1985" s="91">
        <v>94.2</v>
      </c>
      <c r="M1985" s="90" t="s">
        <v>4828</v>
      </c>
      <c r="N1985" s="87" t="s">
        <v>15564</v>
      </c>
      <c r="O1985" s="87" t="s">
        <v>15565</v>
      </c>
      <c r="P1985" s="87" t="s">
        <v>15898</v>
      </c>
      <c r="Q1985" s="92" t="s">
        <v>11391</v>
      </c>
      <c r="R1985" s="88" t="s">
        <v>11382</v>
      </c>
      <c r="S1985" s="88">
        <v>94.2</v>
      </c>
      <c r="T1985" s="88" t="s">
        <v>15567</v>
      </c>
      <c r="U1985" s="87" t="s">
        <v>15568</v>
      </c>
      <c r="V1985" s="87" t="s">
        <v>15569</v>
      </c>
      <c r="W1985" s="87" t="s">
        <v>15570</v>
      </c>
      <c r="X1985" s="96" t="s">
        <v>15571</v>
      </c>
      <c r="Y1985" s="87" t="s">
        <v>15572</v>
      </c>
    </row>
    <row r="1986" spans="1:25" ht="90" customHeight="1">
      <c r="A1986" s="73"/>
      <c r="B1986" s="85"/>
      <c r="C1986" s="73"/>
      <c r="D1986" s="86">
        <v>19</v>
      </c>
      <c r="E1986" s="87" t="s">
        <v>15899</v>
      </c>
      <c r="F1986" s="87" t="s">
        <v>9160</v>
      </c>
      <c r="G1986" s="88" t="s">
        <v>371</v>
      </c>
      <c r="H1986" s="88" t="s">
        <v>136</v>
      </c>
      <c r="I1986" s="90" t="s">
        <v>137</v>
      </c>
      <c r="J1986" s="90" t="s">
        <v>4973</v>
      </c>
      <c r="K1986" s="90" t="s">
        <v>4469</v>
      </c>
      <c r="L1986" s="91">
        <v>94.2</v>
      </c>
      <c r="M1986" s="90" t="s">
        <v>4828</v>
      </c>
      <c r="N1986" s="87" t="s">
        <v>15564</v>
      </c>
      <c r="O1986" s="87" t="s">
        <v>15565</v>
      </c>
      <c r="P1986" s="87" t="s">
        <v>15900</v>
      </c>
      <c r="Q1986" s="92" t="s">
        <v>11391</v>
      </c>
      <c r="R1986" s="88" t="s">
        <v>11382</v>
      </c>
      <c r="S1986" s="88">
        <v>94.2</v>
      </c>
      <c r="T1986" s="88" t="s">
        <v>15567</v>
      </c>
      <c r="U1986" s="87" t="s">
        <v>15568</v>
      </c>
      <c r="V1986" s="87" t="s">
        <v>15569</v>
      </c>
      <c r="W1986" s="87" t="s">
        <v>15570</v>
      </c>
      <c r="X1986" s="96" t="s">
        <v>15571</v>
      </c>
      <c r="Y1986" s="87" t="s">
        <v>15572</v>
      </c>
    </row>
    <row r="1987" spans="1:25" ht="90" customHeight="1">
      <c r="A1987" s="73"/>
      <c r="B1987" s="85"/>
      <c r="C1987" s="73"/>
      <c r="D1987" s="86">
        <v>16</v>
      </c>
      <c r="E1987" s="87" t="s">
        <v>15901</v>
      </c>
      <c r="F1987" s="87" t="s">
        <v>9170</v>
      </c>
      <c r="G1987" s="88" t="s">
        <v>371</v>
      </c>
      <c r="H1987" s="88" t="s">
        <v>136</v>
      </c>
      <c r="I1987" s="90" t="s">
        <v>137</v>
      </c>
      <c r="J1987" s="90" t="s">
        <v>5038</v>
      </c>
      <c r="K1987" s="90" t="s">
        <v>4469</v>
      </c>
      <c r="L1987" s="91">
        <v>90.2</v>
      </c>
      <c r="M1987" s="90" t="s">
        <v>4828</v>
      </c>
      <c r="N1987" s="87" t="s">
        <v>12280</v>
      </c>
      <c r="O1987" s="87" t="s">
        <v>15497</v>
      </c>
      <c r="P1987" s="87" t="s">
        <v>15902</v>
      </c>
      <c r="Q1987" s="92" t="s">
        <v>11381</v>
      </c>
      <c r="R1987" s="88" t="s">
        <v>11382</v>
      </c>
      <c r="S1987" s="88">
        <v>90.2</v>
      </c>
      <c r="T1987" s="88" t="s">
        <v>15499</v>
      </c>
      <c r="U1987" s="87" t="s">
        <v>15500</v>
      </c>
      <c r="V1987" s="87" t="s">
        <v>15501</v>
      </c>
      <c r="W1987" s="87" t="s">
        <v>15903</v>
      </c>
      <c r="X1987" s="96" t="s">
        <v>15503</v>
      </c>
      <c r="Y1987" s="87" t="s">
        <v>15504</v>
      </c>
    </row>
    <row r="1988" spans="1:25" ht="90" customHeight="1">
      <c r="A1988" s="73"/>
      <c r="B1988" s="85"/>
      <c r="C1988" s="73"/>
      <c r="D1988" s="86">
        <v>16</v>
      </c>
      <c r="E1988" s="87" t="s">
        <v>15904</v>
      </c>
      <c r="F1988" s="87" t="s">
        <v>9170</v>
      </c>
      <c r="G1988" s="88" t="s">
        <v>371</v>
      </c>
      <c r="H1988" s="88" t="s">
        <v>136</v>
      </c>
      <c r="I1988" s="90" t="s">
        <v>137</v>
      </c>
      <c r="J1988" s="90" t="s">
        <v>5038</v>
      </c>
      <c r="K1988" s="90" t="s">
        <v>4469</v>
      </c>
      <c r="L1988" s="91">
        <v>90.2</v>
      </c>
      <c r="M1988" s="90" t="s">
        <v>4828</v>
      </c>
      <c r="N1988" s="87" t="s">
        <v>12280</v>
      </c>
      <c r="O1988" s="87" t="s">
        <v>15497</v>
      </c>
      <c r="P1988" s="87" t="s">
        <v>15905</v>
      </c>
      <c r="Q1988" s="92" t="s">
        <v>11391</v>
      </c>
      <c r="R1988" s="88" t="s">
        <v>11382</v>
      </c>
      <c r="S1988" s="88">
        <v>90.2</v>
      </c>
      <c r="T1988" s="88" t="s">
        <v>15499</v>
      </c>
      <c r="U1988" s="87" t="s">
        <v>15500</v>
      </c>
      <c r="V1988" s="87" t="s">
        <v>15501</v>
      </c>
      <c r="W1988" s="87" t="s">
        <v>15906</v>
      </c>
      <c r="X1988" s="96" t="s">
        <v>15503</v>
      </c>
      <c r="Y1988" s="87" t="s">
        <v>15504</v>
      </c>
    </row>
    <row r="1989" spans="1:25" ht="90" customHeight="1">
      <c r="A1989" s="73"/>
      <c r="B1989" s="85"/>
      <c r="C1989" s="73"/>
      <c r="D1989" s="86">
        <v>16</v>
      </c>
      <c r="E1989" s="87" t="s">
        <v>15907</v>
      </c>
      <c r="F1989" s="87" t="s">
        <v>9170</v>
      </c>
      <c r="G1989" s="88" t="s">
        <v>371</v>
      </c>
      <c r="H1989" s="88" t="s">
        <v>136</v>
      </c>
      <c r="I1989" s="90" t="s">
        <v>137</v>
      </c>
      <c r="J1989" s="90" t="s">
        <v>5038</v>
      </c>
      <c r="K1989" s="90" t="s">
        <v>4469</v>
      </c>
      <c r="L1989" s="91">
        <v>90.2</v>
      </c>
      <c r="M1989" s="90" t="s">
        <v>4828</v>
      </c>
      <c r="N1989" s="87" t="s">
        <v>12280</v>
      </c>
      <c r="O1989" s="87" t="s">
        <v>15497</v>
      </c>
      <c r="P1989" s="87" t="s">
        <v>15908</v>
      </c>
      <c r="Q1989" s="92" t="s">
        <v>11391</v>
      </c>
      <c r="R1989" s="88" t="s">
        <v>11382</v>
      </c>
      <c r="S1989" s="88">
        <v>90.2</v>
      </c>
      <c r="T1989" s="88" t="s">
        <v>15499</v>
      </c>
      <c r="U1989" s="87" t="s">
        <v>15500</v>
      </c>
      <c r="V1989" s="87" t="s">
        <v>15501</v>
      </c>
      <c r="W1989" s="87" t="s">
        <v>15909</v>
      </c>
      <c r="X1989" s="96" t="s">
        <v>15503</v>
      </c>
      <c r="Y1989" s="87" t="s">
        <v>15504</v>
      </c>
    </row>
    <row r="1990" spans="1:25" ht="90" customHeight="1">
      <c r="A1990" s="73"/>
      <c r="B1990" s="85"/>
      <c r="C1990" s="73"/>
      <c r="D1990" s="86">
        <v>16</v>
      </c>
      <c r="E1990" s="87" t="s">
        <v>15910</v>
      </c>
      <c r="F1990" s="87" t="s">
        <v>9170</v>
      </c>
      <c r="G1990" s="88" t="s">
        <v>371</v>
      </c>
      <c r="H1990" s="88" t="s">
        <v>136</v>
      </c>
      <c r="I1990" s="90" t="s">
        <v>137</v>
      </c>
      <c r="J1990" s="90" t="s">
        <v>5038</v>
      </c>
      <c r="K1990" s="90" t="s">
        <v>4469</v>
      </c>
      <c r="L1990" s="91">
        <v>90.2</v>
      </c>
      <c r="M1990" s="90" t="s">
        <v>4828</v>
      </c>
      <c r="N1990" s="87" t="s">
        <v>12280</v>
      </c>
      <c r="O1990" s="87" t="s">
        <v>15497</v>
      </c>
      <c r="P1990" s="87" t="s">
        <v>15911</v>
      </c>
      <c r="Q1990" s="92" t="s">
        <v>11391</v>
      </c>
      <c r="R1990" s="88" t="s">
        <v>11382</v>
      </c>
      <c r="S1990" s="88">
        <v>90.2</v>
      </c>
      <c r="T1990" s="88" t="s">
        <v>15499</v>
      </c>
      <c r="U1990" s="87" t="s">
        <v>15500</v>
      </c>
      <c r="V1990" s="87" t="s">
        <v>15501</v>
      </c>
      <c r="W1990" s="87" t="s">
        <v>15912</v>
      </c>
      <c r="X1990" s="96" t="s">
        <v>15503</v>
      </c>
      <c r="Y1990" s="87" t="s">
        <v>15504</v>
      </c>
    </row>
    <row r="1991" spans="1:25" ht="90" customHeight="1">
      <c r="A1991" s="73"/>
      <c r="B1991" s="85"/>
      <c r="C1991" s="73"/>
      <c r="D1991" s="86">
        <v>16</v>
      </c>
      <c r="E1991" s="87" t="s">
        <v>15913</v>
      </c>
      <c r="F1991" s="87" t="s">
        <v>9170</v>
      </c>
      <c r="G1991" s="88" t="s">
        <v>371</v>
      </c>
      <c r="H1991" s="88" t="s">
        <v>136</v>
      </c>
      <c r="I1991" s="90" t="s">
        <v>137</v>
      </c>
      <c r="J1991" s="90" t="s">
        <v>5038</v>
      </c>
      <c r="K1991" s="90" t="s">
        <v>4469</v>
      </c>
      <c r="L1991" s="91">
        <v>90.2</v>
      </c>
      <c r="M1991" s="90" t="s">
        <v>4828</v>
      </c>
      <c r="N1991" s="87" t="s">
        <v>12280</v>
      </c>
      <c r="O1991" s="87" t="s">
        <v>15497</v>
      </c>
      <c r="P1991" s="87" t="s">
        <v>15914</v>
      </c>
      <c r="Q1991" s="92" t="s">
        <v>11391</v>
      </c>
      <c r="R1991" s="88" t="s">
        <v>11382</v>
      </c>
      <c r="S1991" s="88">
        <v>90.2</v>
      </c>
      <c r="T1991" s="88" t="s">
        <v>15499</v>
      </c>
      <c r="U1991" s="87" t="s">
        <v>15500</v>
      </c>
      <c r="V1991" s="87" t="s">
        <v>15501</v>
      </c>
      <c r="W1991" s="87" t="s">
        <v>15915</v>
      </c>
      <c r="X1991" s="96" t="s">
        <v>15503</v>
      </c>
      <c r="Y1991" s="87" t="s">
        <v>15504</v>
      </c>
    </row>
    <row r="1992" spans="1:25" ht="90" customHeight="1">
      <c r="A1992" s="73"/>
      <c r="B1992" s="85"/>
      <c r="C1992" s="73"/>
      <c r="D1992" s="86">
        <v>16</v>
      </c>
      <c r="E1992" s="87" t="s">
        <v>15916</v>
      </c>
      <c r="F1992" s="87" t="s">
        <v>9170</v>
      </c>
      <c r="G1992" s="88" t="s">
        <v>371</v>
      </c>
      <c r="H1992" s="88" t="s">
        <v>136</v>
      </c>
      <c r="I1992" s="90" t="s">
        <v>137</v>
      </c>
      <c r="J1992" s="90" t="s">
        <v>5038</v>
      </c>
      <c r="K1992" s="90" t="s">
        <v>4469</v>
      </c>
      <c r="L1992" s="91">
        <v>90.2</v>
      </c>
      <c r="M1992" s="90" t="s">
        <v>4828</v>
      </c>
      <c r="N1992" s="87" t="s">
        <v>12280</v>
      </c>
      <c r="O1992" s="87" t="s">
        <v>15497</v>
      </c>
      <c r="P1992" s="87" t="s">
        <v>15917</v>
      </c>
      <c r="Q1992" s="92" t="s">
        <v>11391</v>
      </c>
      <c r="R1992" s="88" t="s">
        <v>11382</v>
      </c>
      <c r="S1992" s="88">
        <v>90.2</v>
      </c>
      <c r="T1992" s="88" t="s">
        <v>15499</v>
      </c>
      <c r="U1992" s="87" t="s">
        <v>15500</v>
      </c>
      <c r="V1992" s="87" t="s">
        <v>15501</v>
      </c>
      <c r="W1992" s="87" t="s">
        <v>15918</v>
      </c>
      <c r="X1992" s="96" t="s">
        <v>15503</v>
      </c>
      <c r="Y1992" s="87" t="s">
        <v>15504</v>
      </c>
    </row>
    <row r="1993" spans="1:25" ht="90" customHeight="1">
      <c r="A1993" s="73"/>
      <c r="B1993" s="85"/>
      <c r="C1993" s="73"/>
      <c r="D1993" s="86">
        <v>16</v>
      </c>
      <c r="E1993" s="87" t="s">
        <v>15919</v>
      </c>
      <c r="F1993" s="87" t="s">
        <v>9172</v>
      </c>
      <c r="G1993" s="88" t="s">
        <v>371</v>
      </c>
      <c r="H1993" s="88" t="s">
        <v>136</v>
      </c>
      <c r="I1993" s="90" t="s">
        <v>137</v>
      </c>
      <c r="J1993" s="90" t="s">
        <v>5038</v>
      </c>
      <c r="K1993" s="90" t="s">
        <v>4469</v>
      </c>
      <c r="L1993" s="91">
        <v>90.8</v>
      </c>
      <c r="M1993" s="90" t="s">
        <v>4828</v>
      </c>
      <c r="N1993" s="87" t="s">
        <v>12280</v>
      </c>
      <c r="O1993" s="87" t="s">
        <v>15497</v>
      </c>
      <c r="P1993" s="87" t="s">
        <v>15920</v>
      </c>
      <c r="Q1993" s="92" t="s">
        <v>11381</v>
      </c>
      <c r="R1993" s="88" t="s">
        <v>11382</v>
      </c>
      <c r="S1993" s="88">
        <v>90.8</v>
      </c>
      <c r="T1993" s="88" t="s">
        <v>15499</v>
      </c>
      <c r="U1993" s="87" t="s">
        <v>15500</v>
      </c>
      <c r="V1993" s="87" t="s">
        <v>15501</v>
      </c>
      <c r="W1993" s="87" t="s">
        <v>15921</v>
      </c>
      <c r="X1993" s="96" t="s">
        <v>15503</v>
      </c>
      <c r="Y1993" s="87" t="s">
        <v>15504</v>
      </c>
    </row>
    <row r="1994" spans="1:25" ht="90" customHeight="1">
      <c r="A1994" s="73"/>
      <c r="B1994" s="85"/>
      <c r="C1994" s="73"/>
      <c r="D1994" s="86">
        <v>16</v>
      </c>
      <c r="E1994" s="87" t="s">
        <v>15922</v>
      </c>
      <c r="F1994" s="87" t="s">
        <v>9172</v>
      </c>
      <c r="G1994" s="88" t="s">
        <v>371</v>
      </c>
      <c r="H1994" s="88" t="s">
        <v>136</v>
      </c>
      <c r="I1994" s="90" t="s">
        <v>137</v>
      </c>
      <c r="J1994" s="90" t="s">
        <v>5038</v>
      </c>
      <c r="K1994" s="90" t="s">
        <v>4469</v>
      </c>
      <c r="L1994" s="91">
        <v>90.8</v>
      </c>
      <c r="M1994" s="90" t="s">
        <v>4828</v>
      </c>
      <c r="N1994" s="87" t="s">
        <v>12280</v>
      </c>
      <c r="O1994" s="87" t="s">
        <v>15497</v>
      </c>
      <c r="P1994" s="87" t="s">
        <v>15923</v>
      </c>
      <c r="Q1994" s="92" t="s">
        <v>11391</v>
      </c>
      <c r="R1994" s="88" t="s">
        <v>11382</v>
      </c>
      <c r="S1994" s="88">
        <v>90.8</v>
      </c>
      <c r="T1994" s="88" t="s">
        <v>15499</v>
      </c>
      <c r="U1994" s="87" t="s">
        <v>15500</v>
      </c>
      <c r="V1994" s="87" t="s">
        <v>15501</v>
      </c>
      <c r="W1994" s="87" t="s">
        <v>15924</v>
      </c>
      <c r="X1994" s="96" t="s">
        <v>15503</v>
      </c>
      <c r="Y1994" s="87" t="s">
        <v>15504</v>
      </c>
    </row>
    <row r="1995" spans="1:25" ht="90" customHeight="1">
      <c r="A1995" s="73"/>
      <c r="B1995" s="85"/>
      <c r="C1995" s="73"/>
      <c r="D1995" s="86">
        <v>16</v>
      </c>
      <c r="E1995" s="87" t="s">
        <v>15925</v>
      </c>
      <c r="F1995" s="87" t="s">
        <v>9172</v>
      </c>
      <c r="G1995" s="88" t="s">
        <v>371</v>
      </c>
      <c r="H1995" s="88" t="s">
        <v>136</v>
      </c>
      <c r="I1995" s="90" t="s">
        <v>137</v>
      </c>
      <c r="J1995" s="90" t="s">
        <v>5038</v>
      </c>
      <c r="K1995" s="90" t="s">
        <v>4469</v>
      </c>
      <c r="L1995" s="91">
        <v>90.8</v>
      </c>
      <c r="M1995" s="90" t="s">
        <v>4828</v>
      </c>
      <c r="N1995" s="87" t="s">
        <v>12280</v>
      </c>
      <c r="O1995" s="87" t="s">
        <v>15497</v>
      </c>
      <c r="P1995" s="87" t="s">
        <v>15926</v>
      </c>
      <c r="Q1995" s="92" t="s">
        <v>11391</v>
      </c>
      <c r="R1995" s="88" t="s">
        <v>11382</v>
      </c>
      <c r="S1995" s="88">
        <v>90.8</v>
      </c>
      <c r="T1995" s="88" t="s">
        <v>15499</v>
      </c>
      <c r="U1995" s="87" t="s">
        <v>15500</v>
      </c>
      <c r="V1995" s="87" t="s">
        <v>15501</v>
      </c>
      <c r="W1995" s="87" t="s">
        <v>15927</v>
      </c>
      <c r="X1995" s="96" t="s">
        <v>15503</v>
      </c>
      <c r="Y1995" s="87" t="s">
        <v>15504</v>
      </c>
    </row>
    <row r="1996" spans="1:25" ht="90" customHeight="1">
      <c r="A1996" s="73"/>
      <c r="B1996" s="85"/>
      <c r="C1996" s="73"/>
      <c r="D1996" s="86">
        <v>16</v>
      </c>
      <c r="E1996" s="87" t="s">
        <v>15928</v>
      </c>
      <c r="F1996" s="87" t="s">
        <v>9172</v>
      </c>
      <c r="G1996" s="88" t="s">
        <v>371</v>
      </c>
      <c r="H1996" s="88" t="s">
        <v>136</v>
      </c>
      <c r="I1996" s="90" t="s">
        <v>137</v>
      </c>
      <c r="J1996" s="90" t="s">
        <v>5038</v>
      </c>
      <c r="K1996" s="90" t="s">
        <v>4469</v>
      </c>
      <c r="L1996" s="91">
        <v>90.8</v>
      </c>
      <c r="M1996" s="90" t="s">
        <v>4828</v>
      </c>
      <c r="N1996" s="87" t="s">
        <v>12280</v>
      </c>
      <c r="O1996" s="87" t="s">
        <v>15497</v>
      </c>
      <c r="P1996" s="87" t="s">
        <v>15929</v>
      </c>
      <c r="Q1996" s="92" t="s">
        <v>11391</v>
      </c>
      <c r="R1996" s="88" t="s">
        <v>11382</v>
      </c>
      <c r="S1996" s="88">
        <v>90.8</v>
      </c>
      <c r="T1996" s="88" t="s">
        <v>15499</v>
      </c>
      <c r="U1996" s="87" t="s">
        <v>15500</v>
      </c>
      <c r="V1996" s="87" t="s">
        <v>15501</v>
      </c>
      <c r="W1996" s="87" t="s">
        <v>15930</v>
      </c>
      <c r="X1996" s="96" t="s">
        <v>15503</v>
      </c>
      <c r="Y1996" s="87" t="s">
        <v>15504</v>
      </c>
    </row>
    <row r="1997" spans="1:25" ht="90" customHeight="1">
      <c r="A1997" s="73"/>
      <c r="B1997" s="85"/>
      <c r="C1997" s="73"/>
      <c r="D1997" s="86">
        <v>16</v>
      </c>
      <c r="E1997" s="87" t="s">
        <v>15931</v>
      </c>
      <c r="F1997" s="87" t="s">
        <v>9172</v>
      </c>
      <c r="G1997" s="88" t="s">
        <v>371</v>
      </c>
      <c r="H1997" s="88" t="s">
        <v>136</v>
      </c>
      <c r="I1997" s="90" t="s">
        <v>137</v>
      </c>
      <c r="J1997" s="90" t="s">
        <v>5038</v>
      </c>
      <c r="K1997" s="90" t="s">
        <v>4469</v>
      </c>
      <c r="L1997" s="91">
        <v>90.8</v>
      </c>
      <c r="M1997" s="90" t="s">
        <v>4828</v>
      </c>
      <c r="N1997" s="87" t="s">
        <v>12280</v>
      </c>
      <c r="O1997" s="87" t="s">
        <v>15497</v>
      </c>
      <c r="P1997" s="87" t="s">
        <v>15932</v>
      </c>
      <c r="Q1997" s="92" t="s">
        <v>11391</v>
      </c>
      <c r="R1997" s="88" t="s">
        <v>11382</v>
      </c>
      <c r="S1997" s="88">
        <v>90.8</v>
      </c>
      <c r="T1997" s="88" t="s">
        <v>15499</v>
      </c>
      <c r="U1997" s="87" t="s">
        <v>15500</v>
      </c>
      <c r="V1997" s="87" t="s">
        <v>15501</v>
      </c>
      <c r="W1997" s="87" t="s">
        <v>15933</v>
      </c>
      <c r="X1997" s="96" t="s">
        <v>15503</v>
      </c>
      <c r="Y1997" s="87" t="s">
        <v>15504</v>
      </c>
    </row>
    <row r="1998" spans="1:25" ht="90" customHeight="1">
      <c r="A1998" s="73"/>
      <c r="B1998" s="85"/>
      <c r="C1998" s="73"/>
      <c r="D1998" s="86">
        <v>16</v>
      </c>
      <c r="E1998" s="87" t="s">
        <v>15934</v>
      </c>
      <c r="F1998" s="87" t="s">
        <v>9172</v>
      </c>
      <c r="G1998" s="88" t="s">
        <v>371</v>
      </c>
      <c r="H1998" s="88" t="s">
        <v>136</v>
      </c>
      <c r="I1998" s="90" t="s">
        <v>137</v>
      </c>
      <c r="J1998" s="90" t="s">
        <v>5038</v>
      </c>
      <c r="K1998" s="90" t="s">
        <v>4469</v>
      </c>
      <c r="L1998" s="91">
        <v>90.8</v>
      </c>
      <c r="M1998" s="90" t="s">
        <v>4828</v>
      </c>
      <c r="N1998" s="87" t="s">
        <v>12280</v>
      </c>
      <c r="O1998" s="87" t="s">
        <v>15497</v>
      </c>
      <c r="P1998" s="87" t="s">
        <v>15935</v>
      </c>
      <c r="Q1998" s="92" t="s">
        <v>11391</v>
      </c>
      <c r="R1998" s="88" t="s">
        <v>11382</v>
      </c>
      <c r="S1998" s="88">
        <v>90.8</v>
      </c>
      <c r="T1998" s="88" t="s">
        <v>15499</v>
      </c>
      <c r="U1998" s="87" t="s">
        <v>15500</v>
      </c>
      <c r="V1998" s="87" t="s">
        <v>15501</v>
      </c>
      <c r="W1998" s="87" t="s">
        <v>15936</v>
      </c>
      <c r="X1998" s="96" t="s">
        <v>15503</v>
      </c>
      <c r="Y1998" s="87" t="s">
        <v>15504</v>
      </c>
    </row>
    <row r="1999" spans="1:25" ht="90" customHeight="1">
      <c r="A1999" s="73"/>
      <c r="B1999" s="85"/>
      <c r="C1999" s="73"/>
      <c r="D1999" s="86">
        <v>16</v>
      </c>
      <c r="E1999" s="87" t="s">
        <v>15937</v>
      </c>
      <c r="F1999" s="87" t="s">
        <v>9176</v>
      </c>
      <c r="G1999" s="88" t="s">
        <v>371</v>
      </c>
      <c r="H1999" s="88" t="s">
        <v>136</v>
      </c>
      <c r="I1999" s="90" t="s">
        <v>137</v>
      </c>
      <c r="J1999" s="90" t="s">
        <v>5038</v>
      </c>
      <c r="K1999" s="90" t="s">
        <v>4469</v>
      </c>
      <c r="L1999" s="91">
        <v>90.9</v>
      </c>
      <c r="M1999" s="90" t="s">
        <v>4828</v>
      </c>
      <c r="N1999" s="87" t="s">
        <v>12280</v>
      </c>
      <c r="O1999" s="87" t="s">
        <v>15497</v>
      </c>
      <c r="P1999" s="87" t="s">
        <v>15938</v>
      </c>
      <c r="Q1999" s="92" t="s">
        <v>11381</v>
      </c>
      <c r="R1999" s="88" t="s">
        <v>11382</v>
      </c>
      <c r="S1999" s="88">
        <v>90.9</v>
      </c>
      <c r="T1999" s="88" t="s">
        <v>15499</v>
      </c>
      <c r="U1999" s="87" t="s">
        <v>15500</v>
      </c>
      <c r="V1999" s="87" t="s">
        <v>15501</v>
      </c>
      <c r="W1999" s="87" t="s">
        <v>15939</v>
      </c>
      <c r="X1999" s="96" t="s">
        <v>15503</v>
      </c>
      <c r="Y1999" s="87" t="s">
        <v>15504</v>
      </c>
    </row>
    <row r="2000" spans="1:25" ht="90" customHeight="1">
      <c r="A2000" s="73"/>
      <c r="B2000" s="85"/>
      <c r="C2000" s="73"/>
      <c r="D2000" s="86">
        <v>16</v>
      </c>
      <c r="E2000" s="87" t="s">
        <v>15940</v>
      </c>
      <c r="F2000" s="87" t="s">
        <v>9176</v>
      </c>
      <c r="G2000" s="88" t="s">
        <v>371</v>
      </c>
      <c r="H2000" s="88" t="s">
        <v>136</v>
      </c>
      <c r="I2000" s="90" t="s">
        <v>137</v>
      </c>
      <c r="J2000" s="90" t="s">
        <v>5038</v>
      </c>
      <c r="K2000" s="90" t="s">
        <v>4469</v>
      </c>
      <c r="L2000" s="91">
        <v>90.9</v>
      </c>
      <c r="M2000" s="90" t="s">
        <v>4828</v>
      </c>
      <c r="N2000" s="87" t="s">
        <v>12280</v>
      </c>
      <c r="O2000" s="87" t="s">
        <v>15497</v>
      </c>
      <c r="P2000" s="87" t="s">
        <v>15941</v>
      </c>
      <c r="Q2000" s="92" t="s">
        <v>11391</v>
      </c>
      <c r="R2000" s="88" t="s">
        <v>11382</v>
      </c>
      <c r="S2000" s="88">
        <v>90.9</v>
      </c>
      <c r="T2000" s="88" t="s">
        <v>15499</v>
      </c>
      <c r="U2000" s="87" t="s">
        <v>15500</v>
      </c>
      <c r="V2000" s="87" t="s">
        <v>15501</v>
      </c>
      <c r="W2000" s="87" t="s">
        <v>15942</v>
      </c>
      <c r="X2000" s="96" t="s">
        <v>15503</v>
      </c>
      <c r="Y2000" s="87" t="s">
        <v>15504</v>
      </c>
    </row>
    <row r="2001" spans="1:25" ht="90" customHeight="1">
      <c r="A2001" s="73"/>
      <c r="B2001" s="85"/>
      <c r="C2001" s="73"/>
      <c r="D2001" s="86">
        <v>16</v>
      </c>
      <c r="E2001" s="87" t="s">
        <v>15943</v>
      </c>
      <c r="F2001" s="87" t="s">
        <v>9176</v>
      </c>
      <c r="G2001" s="88" t="s">
        <v>371</v>
      </c>
      <c r="H2001" s="88" t="s">
        <v>136</v>
      </c>
      <c r="I2001" s="90" t="s">
        <v>137</v>
      </c>
      <c r="J2001" s="90" t="s">
        <v>5038</v>
      </c>
      <c r="K2001" s="90" t="s">
        <v>4469</v>
      </c>
      <c r="L2001" s="91">
        <v>90.9</v>
      </c>
      <c r="M2001" s="90" t="s">
        <v>4828</v>
      </c>
      <c r="N2001" s="87" t="s">
        <v>12280</v>
      </c>
      <c r="O2001" s="87" t="s">
        <v>15497</v>
      </c>
      <c r="P2001" s="87" t="s">
        <v>15944</v>
      </c>
      <c r="Q2001" s="92" t="s">
        <v>11391</v>
      </c>
      <c r="R2001" s="88" t="s">
        <v>11382</v>
      </c>
      <c r="S2001" s="88">
        <v>90.9</v>
      </c>
      <c r="T2001" s="88" t="s">
        <v>15499</v>
      </c>
      <c r="U2001" s="87" t="s">
        <v>15500</v>
      </c>
      <c r="V2001" s="87" t="s">
        <v>15501</v>
      </c>
      <c r="W2001" s="87" t="s">
        <v>15945</v>
      </c>
      <c r="X2001" s="96" t="s">
        <v>15503</v>
      </c>
      <c r="Y2001" s="87" t="s">
        <v>15504</v>
      </c>
    </row>
    <row r="2002" spans="1:25" ht="90" customHeight="1">
      <c r="A2002" s="73"/>
      <c r="B2002" s="85"/>
      <c r="C2002" s="73"/>
      <c r="D2002" s="86">
        <v>16</v>
      </c>
      <c r="E2002" s="87" t="s">
        <v>15946</v>
      </c>
      <c r="F2002" s="87" t="s">
        <v>9176</v>
      </c>
      <c r="G2002" s="88" t="s">
        <v>371</v>
      </c>
      <c r="H2002" s="88" t="s">
        <v>136</v>
      </c>
      <c r="I2002" s="90" t="s">
        <v>137</v>
      </c>
      <c r="J2002" s="90" t="s">
        <v>5038</v>
      </c>
      <c r="K2002" s="90" t="s">
        <v>4469</v>
      </c>
      <c r="L2002" s="91">
        <v>90.9</v>
      </c>
      <c r="M2002" s="90" t="s">
        <v>4828</v>
      </c>
      <c r="N2002" s="87" t="s">
        <v>12280</v>
      </c>
      <c r="O2002" s="87" t="s">
        <v>15497</v>
      </c>
      <c r="P2002" s="87" t="s">
        <v>15947</v>
      </c>
      <c r="Q2002" s="92" t="s">
        <v>11391</v>
      </c>
      <c r="R2002" s="88" t="s">
        <v>11382</v>
      </c>
      <c r="S2002" s="88">
        <v>90.9</v>
      </c>
      <c r="T2002" s="88" t="s">
        <v>15499</v>
      </c>
      <c r="U2002" s="87" t="s">
        <v>15500</v>
      </c>
      <c r="V2002" s="87" t="s">
        <v>15501</v>
      </c>
      <c r="W2002" s="87" t="s">
        <v>15948</v>
      </c>
      <c r="X2002" s="96" t="s">
        <v>15503</v>
      </c>
      <c r="Y2002" s="87" t="s">
        <v>15504</v>
      </c>
    </row>
    <row r="2003" spans="1:25" ht="90" customHeight="1">
      <c r="A2003" s="73"/>
      <c r="B2003" s="85"/>
      <c r="C2003" s="73"/>
      <c r="D2003" s="86">
        <v>16</v>
      </c>
      <c r="E2003" s="87" t="s">
        <v>15949</v>
      </c>
      <c r="F2003" s="87" t="s">
        <v>9176</v>
      </c>
      <c r="G2003" s="88" t="s">
        <v>371</v>
      </c>
      <c r="H2003" s="88" t="s">
        <v>136</v>
      </c>
      <c r="I2003" s="90" t="s">
        <v>137</v>
      </c>
      <c r="J2003" s="90" t="s">
        <v>5038</v>
      </c>
      <c r="K2003" s="90" t="s">
        <v>4469</v>
      </c>
      <c r="L2003" s="91">
        <v>90.9</v>
      </c>
      <c r="M2003" s="90" t="s">
        <v>4828</v>
      </c>
      <c r="N2003" s="87" t="s">
        <v>12280</v>
      </c>
      <c r="O2003" s="87" t="s">
        <v>15497</v>
      </c>
      <c r="P2003" s="87" t="s">
        <v>15950</v>
      </c>
      <c r="Q2003" s="92" t="s">
        <v>11391</v>
      </c>
      <c r="R2003" s="88" t="s">
        <v>11382</v>
      </c>
      <c r="S2003" s="88">
        <v>90.9</v>
      </c>
      <c r="T2003" s="88" t="s">
        <v>15499</v>
      </c>
      <c r="U2003" s="87" t="s">
        <v>15500</v>
      </c>
      <c r="V2003" s="87" t="s">
        <v>15501</v>
      </c>
      <c r="W2003" s="87" t="s">
        <v>15951</v>
      </c>
      <c r="X2003" s="96" t="s">
        <v>15503</v>
      </c>
      <c r="Y2003" s="87" t="s">
        <v>15504</v>
      </c>
    </row>
    <row r="2004" spans="1:25" ht="90" customHeight="1">
      <c r="A2004" s="73"/>
      <c r="B2004" s="85"/>
      <c r="C2004" s="73"/>
      <c r="D2004" s="86">
        <v>16</v>
      </c>
      <c r="E2004" s="87" t="s">
        <v>15952</v>
      </c>
      <c r="F2004" s="87" t="s">
        <v>9176</v>
      </c>
      <c r="G2004" s="88" t="s">
        <v>371</v>
      </c>
      <c r="H2004" s="88" t="s">
        <v>136</v>
      </c>
      <c r="I2004" s="90" t="s">
        <v>137</v>
      </c>
      <c r="J2004" s="90" t="s">
        <v>5038</v>
      </c>
      <c r="K2004" s="90" t="s">
        <v>4469</v>
      </c>
      <c r="L2004" s="91">
        <v>90.9</v>
      </c>
      <c r="M2004" s="90" t="s">
        <v>4828</v>
      </c>
      <c r="N2004" s="87" t="s">
        <v>12280</v>
      </c>
      <c r="O2004" s="87" t="s">
        <v>15497</v>
      </c>
      <c r="P2004" s="87" t="s">
        <v>15953</v>
      </c>
      <c r="Q2004" s="92" t="s">
        <v>11391</v>
      </c>
      <c r="R2004" s="88" t="s">
        <v>11382</v>
      </c>
      <c r="S2004" s="88">
        <v>90.9</v>
      </c>
      <c r="T2004" s="88" t="s">
        <v>15499</v>
      </c>
      <c r="U2004" s="87" t="s">
        <v>15500</v>
      </c>
      <c r="V2004" s="87" t="s">
        <v>15501</v>
      </c>
      <c r="W2004" s="87" t="s">
        <v>15954</v>
      </c>
      <c r="X2004" s="96" t="s">
        <v>15503</v>
      </c>
      <c r="Y2004" s="87" t="s">
        <v>15504</v>
      </c>
    </row>
    <row r="2005" spans="1:25" ht="90" customHeight="1">
      <c r="A2005" s="73"/>
      <c r="B2005" s="85"/>
      <c r="C2005" s="73"/>
      <c r="D2005" s="86">
        <v>16</v>
      </c>
      <c r="E2005" s="87" t="s">
        <v>15955</v>
      </c>
      <c r="F2005" s="87" t="s">
        <v>9180</v>
      </c>
      <c r="G2005" s="88" t="s">
        <v>371</v>
      </c>
      <c r="H2005" s="88" t="s">
        <v>136</v>
      </c>
      <c r="I2005" s="90" t="s">
        <v>137</v>
      </c>
      <c r="J2005" s="90" t="s">
        <v>5038</v>
      </c>
      <c r="K2005" s="90" t="s">
        <v>4469</v>
      </c>
      <c r="L2005" s="91">
        <v>91.5</v>
      </c>
      <c r="M2005" s="90" t="s">
        <v>4828</v>
      </c>
      <c r="N2005" s="87" t="s">
        <v>12280</v>
      </c>
      <c r="O2005" s="87" t="s">
        <v>15497</v>
      </c>
      <c r="P2005" s="87" t="s">
        <v>15956</v>
      </c>
      <c r="Q2005" s="92" t="s">
        <v>11381</v>
      </c>
      <c r="R2005" s="88" t="s">
        <v>11382</v>
      </c>
      <c r="S2005" s="88">
        <v>91.5</v>
      </c>
      <c r="T2005" s="88" t="s">
        <v>15499</v>
      </c>
      <c r="U2005" s="87" t="s">
        <v>15500</v>
      </c>
      <c r="V2005" s="87" t="s">
        <v>15501</v>
      </c>
      <c r="W2005" s="87" t="s">
        <v>15957</v>
      </c>
      <c r="X2005" s="96" t="s">
        <v>15503</v>
      </c>
      <c r="Y2005" s="87" t="s">
        <v>15504</v>
      </c>
    </row>
    <row r="2006" spans="1:25" ht="90" customHeight="1">
      <c r="A2006" s="73"/>
      <c r="B2006" s="85"/>
      <c r="C2006" s="73"/>
      <c r="D2006" s="86">
        <v>16</v>
      </c>
      <c r="E2006" s="87" t="s">
        <v>15958</v>
      </c>
      <c r="F2006" s="87" t="s">
        <v>9180</v>
      </c>
      <c r="G2006" s="88" t="s">
        <v>371</v>
      </c>
      <c r="H2006" s="88" t="s">
        <v>136</v>
      </c>
      <c r="I2006" s="90" t="s">
        <v>137</v>
      </c>
      <c r="J2006" s="90" t="s">
        <v>5038</v>
      </c>
      <c r="K2006" s="90" t="s">
        <v>4469</v>
      </c>
      <c r="L2006" s="91">
        <v>91.5</v>
      </c>
      <c r="M2006" s="90" t="s">
        <v>4828</v>
      </c>
      <c r="N2006" s="87" t="s">
        <v>12280</v>
      </c>
      <c r="O2006" s="87" t="s">
        <v>15497</v>
      </c>
      <c r="P2006" s="87" t="s">
        <v>15959</v>
      </c>
      <c r="Q2006" s="92" t="s">
        <v>11391</v>
      </c>
      <c r="R2006" s="88" t="s">
        <v>11382</v>
      </c>
      <c r="S2006" s="88">
        <v>91.5</v>
      </c>
      <c r="T2006" s="88" t="s">
        <v>15499</v>
      </c>
      <c r="U2006" s="87" t="s">
        <v>15500</v>
      </c>
      <c r="V2006" s="87" t="s">
        <v>15501</v>
      </c>
      <c r="W2006" s="87" t="s">
        <v>15960</v>
      </c>
      <c r="X2006" s="96" t="s">
        <v>15503</v>
      </c>
      <c r="Y2006" s="87" t="s">
        <v>15504</v>
      </c>
    </row>
    <row r="2007" spans="1:25" ht="90" customHeight="1">
      <c r="A2007" s="73"/>
      <c r="B2007" s="85"/>
      <c r="C2007" s="73"/>
      <c r="D2007" s="86">
        <v>16</v>
      </c>
      <c r="E2007" s="87" t="s">
        <v>15961</v>
      </c>
      <c r="F2007" s="87" t="s">
        <v>9180</v>
      </c>
      <c r="G2007" s="88" t="s">
        <v>371</v>
      </c>
      <c r="H2007" s="88" t="s">
        <v>136</v>
      </c>
      <c r="I2007" s="90" t="s">
        <v>137</v>
      </c>
      <c r="J2007" s="90" t="s">
        <v>5038</v>
      </c>
      <c r="K2007" s="90" t="s">
        <v>4469</v>
      </c>
      <c r="L2007" s="91">
        <v>91.5</v>
      </c>
      <c r="M2007" s="90" t="s">
        <v>4828</v>
      </c>
      <c r="N2007" s="87" t="s">
        <v>12280</v>
      </c>
      <c r="O2007" s="87" t="s">
        <v>15497</v>
      </c>
      <c r="P2007" s="87" t="s">
        <v>15962</v>
      </c>
      <c r="Q2007" s="92" t="s">
        <v>11391</v>
      </c>
      <c r="R2007" s="88" t="s">
        <v>11382</v>
      </c>
      <c r="S2007" s="88">
        <v>91.5</v>
      </c>
      <c r="T2007" s="88" t="s">
        <v>15499</v>
      </c>
      <c r="U2007" s="87" t="s">
        <v>15500</v>
      </c>
      <c r="V2007" s="87" t="s">
        <v>15501</v>
      </c>
      <c r="W2007" s="87" t="s">
        <v>15963</v>
      </c>
      <c r="X2007" s="96" t="s">
        <v>15503</v>
      </c>
      <c r="Y2007" s="87" t="s">
        <v>15504</v>
      </c>
    </row>
    <row r="2008" spans="1:25" ht="90" customHeight="1">
      <c r="A2008" s="73"/>
      <c r="B2008" s="85"/>
      <c r="C2008" s="73"/>
      <c r="D2008" s="86">
        <v>16</v>
      </c>
      <c r="E2008" s="87" t="s">
        <v>15964</v>
      </c>
      <c r="F2008" s="87" t="s">
        <v>9180</v>
      </c>
      <c r="G2008" s="88" t="s">
        <v>371</v>
      </c>
      <c r="H2008" s="88" t="s">
        <v>136</v>
      </c>
      <c r="I2008" s="90" t="s">
        <v>137</v>
      </c>
      <c r="J2008" s="90" t="s">
        <v>5038</v>
      </c>
      <c r="K2008" s="90" t="s">
        <v>4469</v>
      </c>
      <c r="L2008" s="91">
        <v>91.5</v>
      </c>
      <c r="M2008" s="90" t="s">
        <v>4828</v>
      </c>
      <c r="N2008" s="87" t="s">
        <v>12280</v>
      </c>
      <c r="O2008" s="87" t="s">
        <v>15497</v>
      </c>
      <c r="P2008" s="87" t="s">
        <v>15965</v>
      </c>
      <c r="Q2008" s="92" t="s">
        <v>11391</v>
      </c>
      <c r="R2008" s="88" t="s">
        <v>11382</v>
      </c>
      <c r="S2008" s="88">
        <v>91.5</v>
      </c>
      <c r="T2008" s="88" t="s">
        <v>15499</v>
      </c>
      <c r="U2008" s="87" t="s">
        <v>15500</v>
      </c>
      <c r="V2008" s="87" t="s">
        <v>15501</v>
      </c>
      <c r="W2008" s="87" t="s">
        <v>15966</v>
      </c>
      <c r="X2008" s="96" t="s">
        <v>15503</v>
      </c>
      <c r="Y2008" s="87" t="s">
        <v>15504</v>
      </c>
    </row>
    <row r="2009" spans="1:25" ht="90" customHeight="1">
      <c r="A2009" s="73"/>
      <c r="B2009" s="85"/>
      <c r="C2009" s="73"/>
      <c r="D2009" s="86">
        <v>16</v>
      </c>
      <c r="E2009" s="87" t="s">
        <v>15967</v>
      </c>
      <c r="F2009" s="87" t="s">
        <v>9180</v>
      </c>
      <c r="G2009" s="88" t="s">
        <v>371</v>
      </c>
      <c r="H2009" s="88" t="s">
        <v>136</v>
      </c>
      <c r="I2009" s="90" t="s">
        <v>137</v>
      </c>
      <c r="J2009" s="90" t="s">
        <v>5038</v>
      </c>
      <c r="K2009" s="90" t="s">
        <v>4469</v>
      </c>
      <c r="L2009" s="91">
        <v>91.5</v>
      </c>
      <c r="M2009" s="90" t="s">
        <v>4828</v>
      </c>
      <c r="N2009" s="87" t="s">
        <v>12280</v>
      </c>
      <c r="O2009" s="87" t="s">
        <v>15497</v>
      </c>
      <c r="P2009" s="87" t="s">
        <v>15968</v>
      </c>
      <c r="Q2009" s="92" t="s">
        <v>11391</v>
      </c>
      <c r="R2009" s="88" t="s">
        <v>11382</v>
      </c>
      <c r="S2009" s="88">
        <v>91.5</v>
      </c>
      <c r="T2009" s="88" t="s">
        <v>15499</v>
      </c>
      <c r="U2009" s="87" t="s">
        <v>15500</v>
      </c>
      <c r="V2009" s="87" t="s">
        <v>15501</v>
      </c>
      <c r="W2009" s="87" t="s">
        <v>15969</v>
      </c>
      <c r="X2009" s="96" t="s">
        <v>15503</v>
      </c>
      <c r="Y2009" s="87" t="s">
        <v>15504</v>
      </c>
    </row>
    <row r="2010" spans="1:25" ht="90" customHeight="1">
      <c r="A2010" s="73"/>
      <c r="B2010" s="85"/>
      <c r="C2010" s="73"/>
      <c r="D2010" s="86">
        <v>16</v>
      </c>
      <c r="E2010" s="87" t="s">
        <v>15970</v>
      </c>
      <c r="F2010" s="87" t="s">
        <v>9180</v>
      </c>
      <c r="G2010" s="88" t="s">
        <v>371</v>
      </c>
      <c r="H2010" s="88" t="s">
        <v>136</v>
      </c>
      <c r="I2010" s="90" t="s">
        <v>137</v>
      </c>
      <c r="J2010" s="90" t="s">
        <v>5038</v>
      </c>
      <c r="K2010" s="90" t="s">
        <v>4469</v>
      </c>
      <c r="L2010" s="91">
        <v>91.5</v>
      </c>
      <c r="M2010" s="90" t="s">
        <v>4828</v>
      </c>
      <c r="N2010" s="87" t="s">
        <v>12280</v>
      </c>
      <c r="O2010" s="87" t="s">
        <v>15497</v>
      </c>
      <c r="P2010" s="87" t="s">
        <v>15971</v>
      </c>
      <c r="Q2010" s="92" t="s">
        <v>11391</v>
      </c>
      <c r="R2010" s="88" t="s">
        <v>11382</v>
      </c>
      <c r="S2010" s="88">
        <v>91.5</v>
      </c>
      <c r="T2010" s="88" t="s">
        <v>15499</v>
      </c>
      <c r="U2010" s="87" t="s">
        <v>15500</v>
      </c>
      <c r="V2010" s="87" t="s">
        <v>15501</v>
      </c>
      <c r="W2010" s="87" t="s">
        <v>15972</v>
      </c>
      <c r="X2010" s="96" t="s">
        <v>15503</v>
      </c>
      <c r="Y2010" s="87" t="s">
        <v>15504</v>
      </c>
    </row>
    <row r="2011" spans="1:25" ht="90" customHeight="1">
      <c r="A2011" s="73"/>
      <c r="B2011" s="85"/>
      <c r="C2011" s="73"/>
      <c r="D2011" s="86">
        <v>16</v>
      </c>
      <c r="E2011" s="87" t="s">
        <v>15973</v>
      </c>
      <c r="F2011" s="87" t="s">
        <v>9182</v>
      </c>
      <c r="G2011" s="88" t="s">
        <v>371</v>
      </c>
      <c r="H2011" s="88" t="s">
        <v>136</v>
      </c>
      <c r="I2011" s="90" t="s">
        <v>137</v>
      </c>
      <c r="J2011" s="90" t="s">
        <v>5038</v>
      </c>
      <c r="K2011" s="90" t="s">
        <v>4469</v>
      </c>
      <c r="L2011" s="91">
        <v>92.4</v>
      </c>
      <c r="M2011" s="90" t="s">
        <v>4828</v>
      </c>
      <c r="N2011" s="87" t="s">
        <v>12280</v>
      </c>
      <c r="O2011" s="87" t="s">
        <v>15497</v>
      </c>
      <c r="P2011" s="87" t="s">
        <v>15974</v>
      </c>
      <c r="Q2011" s="92" t="s">
        <v>11381</v>
      </c>
      <c r="R2011" s="88" t="s">
        <v>11382</v>
      </c>
      <c r="S2011" s="88">
        <v>92.4</v>
      </c>
      <c r="T2011" s="88" t="s">
        <v>15499</v>
      </c>
      <c r="U2011" s="87" t="s">
        <v>15500</v>
      </c>
      <c r="V2011" s="87" t="s">
        <v>15501</v>
      </c>
      <c r="W2011" s="87" t="s">
        <v>15975</v>
      </c>
      <c r="X2011" s="96" t="s">
        <v>15503</v>
      </c>
      <c r="Y2011" s="87" t="s">
        <v>15504</v>
      </c>
    </row>
    <row r="2012" spans="1:25" ht="90" customHeight="1">
      <c r="A2012" s="73"/>
      <c r="B2012" s="85"/>
      <c r="C2012" s="73"/>
      <c r="D2012" s="86">
        <v>16</v>
      </c>
      <c r="E2012" s="87" t="s">
        <v>15976</v>
      </c>
      <c r="F2012" s="87" t="s">
        <v>9182</v>
      </c>
      <c r="G2012" s="88" t="s">
        <v>371</v>
      </c>
      <c r="H2012" s="88" t="s">
        <v>136</v>
      </c>
      <c r="I2012" s="90" t="s">
        <v>137</v>
      </c>
      <c r="J2012" s="90" t="s">
        <v>5038</v>
      </c>
      <c r="K2012" s="90" t="s">
        <v>4469</v>
      </c>
      <c r="L2012" s="91">
        <v>92.4</v>
      </c>
      <c r="M2012" s="90" t="s">
        <v>4828</v>
      </c>
      <c r="N2012" s="87" t="s">
        <v>12280</v>
      </c>
      <c r="O2012" s="87" t="s">
        <v>15497</v>
      </c>
      <c r="P2012" s="87" t="s">
        <v>15977</v>
      </c>
      <c r="Q2012" s="92" t="s">
        <v>11391</v>
      </c>
      <c r="R2012" s="88" t="s">
        <v>11382</v>
      </c>
      <c r="S2012" s="88">
        <v>92.4</v>
      </c>
      <c r="T2012" s="88" t="s">
        <v>15499</v>
      </c>
      <c r="U2012" s="87" t="s">
        <v>15500</v>
      </c>
      <c r="V2012" s="87" t="s">
        <v>15501</v>
      </c>
      <c r="W2012" s="87" t="s">
        <v>15978</v>
      </c>
      <c r="X2012" s="96" t="s">
        <v>15503</v>
      </c>
      <c r="Y2012" s="87" t="s">
        <v>15504</v>
      </c>
    </row>
    <row r="2013" spans="1:25" ht="90" customHeight="1">
      <c r="A2013" s="73"/>
      <c r="B2013" s="85"/>
      <c r="C2013" s="73"/>
      <c r="D2013" s="86">
        <v>16</v>
      </c>
      <c r="E2013" s="87" t="s">
        <v>15979</v>
      </c>
      <c r="F2013" s="87" t="s">
        <v>9182</v>
      </c>
      <c r="G2013" s="88" t="s">
        <v>371</v>
      </c>
      <c r="H2013" s="88" t="s">
        <v>136</v>
      </c>
      <c r="I2013" s="90" t="s">
        <v>137</v>
      </c>
      <c r="J2013" s="90" t="s">
        <v>5038</v>
      </c>
      <c r="K2013" s="90" t="s">
        <v>4469</v>
      </c>
      <c r="L2013" s="91">
        <v>92.4</v>
      </c>
      <c r="M2013" s="90" t="s">
        <v>4828</v>
      </c>
      <c r="N2013" s="87" t="s">
        <v>12280</v>
      </c>
      <c r="O2013" s="87" t="s">
        <v>15497</v>
      </c>
      <c r="P2013" s="87" t="s">
        <v>15980</v>
      </c>
      <c r="Q2013" s="92" t="s">
        <v>11391</v>
      </c>
      <c r="R2013" s="88" t="s">
        <v>11382</v>
      </c>
      <c r="S2013" s="88">
        <v>92.4</v>
      </c>
      <c r="T2013" s="88" t="s">
        <v>15499</v>
      </c>
      <c r="U2013" s="87" t="s">
        <v>15500</v>
      </c>
      <c r="V2013" s="87" t="s">
        <v>15501</v>
      </c>
      <c r="W2013" s="87" t="s">
        <v>15981</v>
      </c>
      <c r="X2013" s="96" t="s">
        <v>15503</v>
      </c>
      <c r="Y2013" s="87" t="s">
        <v>15504</v>
      </c>
    </row>
    <row r="2014" spans="1:25" ht="90" customHeight="1">
      <c r="A2014" s="73"/>
      <c r="B2014" s="85"/>
      <c r="C2014" s="73"/>
      <c r="D2014" s="86">
        <v>16</v>
      </c>
      <c r="E2014" s="87" t="s">
        <v>15982</v>
      </c>
      <c r="F2014" s="87" t="s">
        <v>9182</v>
      </c>
      <c r="G2014" s="88" t="s">
        <v>371</v>
      </c>
      <c r="H2014" s="88" t="s">
        <v>136</v>
      </c>
      <c r="I2014" s="90" t="s">
        <v>137</v>
      </c>
      <c r="J2014" s="90" t="s">
        <v>5038</v>
      </c>
      <c r="K2014" s="90" t="s">
        <v>4469</v>
      </c>
      <c r="L2014" s="91">
        <v>92.4</v>
      </c>
      <c r="M2014" s="90" t="s">
        <v>4828</v>
      </c>
      <c r="N2014" s="87" t="s">
        <v>12280</v>
      </c>
      <c r="O2014" s="87" t="s">
        <v>15497</v>
      </c>
      <c r="P2014" s="87" t="s">
        <v>15983</v>
      </c>
      <c r="Q2014" s="92" t="s">
        <v>11391</v>
      </c>
      <c r="R2014" s="88" t="s">
        <v>11382</v>
      </c>
      <c r="S2014" s="88">
        <v>92.4</v>
      </c>
      <c r="T2014" s="88" t="s">
        <v>15499</v>
      </c>
      <c r="U2014" s="87" t="s">
        <v>15500</v>
      </c>
      <c r="V2014" s="87" t="s">
        <v>15501</v>
      </c>
      <c r="W2014" s="87" t="s">
        <v>15984</v>
      </c>
      <c r="X2014" s="96" t="s">
        <v>15503</v>
      </c>
      <c r="Y2014" s="87" t="s">
        <v>15504</v>
      </c>
    </row>
    <row r="2015" spans="1:25" ht="90" customHeight="1">
      <c r="A2015" s="73"/>
      <c r="B2015" s="85"/>
      <c r="C2015" s="73"/>
      <c r="D2015" s="86">
        <v>16</v>
      </c>
      <c r="E2015" s="87" t="s">
        <v>15985</v>
      </c>
      <c r="F2015" s="87" t="s">
        <v>9182</v>
      </c>
      <c r="G2015" s="88" t="s">
        <v>371</v>
      </c>
      <c r="H2015" s="88" t="s">
        <v>136</v>
      </c>
      <c r="I2015" s="90" t="s">
        <v>137</v>
      </c>
      <c r="J2015" s="90" t="s">
        <v>5038</v>
      </c>
      <c r="K2015" s="90" t="s">
        <v>4469</v>
      </c>
      <c r="L2015" s="91">
        <v>92.4</v>
      </c>
      <c r="M2015" s="90" t="s">
        <v>4828</v>
      </c>
      <c r="N2015" s="87" t="s">
        <v>12280</v>
      </c>
      <c r="O2015" s="87" t="s">
        <v>15497</v>
      </c>
      <c r="P2015" s="87" t="s">
        <v>15986</v>
      </c>
      <c r="Q2015" s="92" t="s">
        <v>11391</v>
      </c>
      <c r="R2015" s="88" t="s">
        <v>11382</v>
      </c>
      <c r="S2015" s="88">
        <v>92.4</v>
      </c>
      <c r="T2015" s="88" t="s">
        <v>15499</v>
      </c>
      <c r="U2015" s="87" t="s">
        <v>15500</v>
      </c>
      <c r="V2015" s="87" t="s">
        <v>15501</v>
      </c>
      <c r="W2015" s="87" t="s">
        <v>15987</v>
      </c>
      <c r="X2015" s="96" t="s">
        <v>15503</v>
      </c>
      <c r="Y2015" s="87" t="s">
        <v>15504</v>
      </c>
    </row>
    <row r="2016" spans="1:25" ht="90" customHeight="1">
      <c r="A2016" s="73"/>
      <c r="B2016" s="85"/>
      <c r="C2016" s="73"/>
      <c r="D2016" s="86">
        <v>16</v>
      </c>
      <c r="E2016" s="87" t="s">
        <v>15988</v>
      </c>
      <c r="F2016" s="87" t="s">
        <v>9182</v>
      </c>
      <c r="G2016" s="88" t="s">
        <v>371</v>
      </c>
      <c r="H2016" s="88" t="s">
        <v>136</v>
      </c>
      <c r="I2016" s="90" t="s">
        <v>137</v>
      </c>
      <c r="J2016" s="90" t="s">
        <v>5038</v>
      </c>
      <c r="K2016" s="90" t="s">
        <v>4469</v>
      </c>
      <c r="L2016" s="91">
        <v>92.4</v>
      </c>
      <c r="M2016" s="90" t="s">
        <v>4828</v>
      </c>
      <c r="N2016" s="87" t="s">
        <v>12280</v>
      </c>
      <c r="O2016" s="87" t="s">
        <v>15497</v>
      </c>
      <c r="P2016" s="87" t="s">
        <v>15989</v>
      </c>
      <c r="Q2016" s="92" t="s">
        <v>11391</v>
      </c>
      <c r="R2016" s="88" t="s">
        <v>11382</v>
      </c>
      <c r="S2016" s="88">
        <v>92.4</v>
      </c>
      <c r="T2016" s="88" t="s">
        <v>15499</v>
      </c>
      <c r="U2016" s="87" t="s">
        <v>15500</v>
      </c>
      <c r="V2016" s="87" t="s">
        <v>15501</v>
      </c>
      <c r="W2016" s="87" t="s">
        <v>15990</v>
      </c>
      <c r="X2016" s="96" t="s">
        <v>15503</v>
      </c>
      <c r="Y2016" s="87" t="s">
        <v>15504</v>
      </c>
    </row>
    <row r="2017" spans="1:25" ht="90" customHeight="1">
      <c r="A2017" s="73"/>
      <c r="B2017" s="85"/>
      <c r="C2017" s="73"/>
      <c r="D2017" s="86">
        <v>16</v>
      </c>
      <c r="E2017" s="87" t="s">
        <v>15991</v>
      </c>
      <c r="F2017" s="87" t="s">
        <v>9188</v>
      </c>
      <c r="G2017" s="88" t="s">
        <v>371</v>
      </c>
      <c r="H2017" s="88" t="s">
        <v>136</v>
      </c>
      <c r="I2017" s="90" t="s">
        <v>137</v>
      </c>
      <c r="J2017" s="90" t="s">
        <v>5038</v>
      </c>
      <c r="K2017" s="90" t="s">
        <v>4469</v>
      </c>
      <c r="L2017" s="91">
        <v>93.7</v>
      </c>
      <c r="M2017" s="90" t="s">
        <v>4828</v>
      </c>
      <c r="N2017" s="87" t="s">
        <v>12280</v>
      </c>
      <c r="O2017" s="87" t="s">
        <v>15497</v>
      </c>
      <c r="P2017" s="87" t="s">
        <v>15992</v>
      </c>
      <c r="Q2017" s="92" t="s">
        <v>11381</v>
      </c>
      <c r="R2017" s="88" t="s">
        <v>11382</v>
      </c>
      <c r="S2017" s="88">
        <v>93.7</v>
      </c>
      <c r="T2017" s="88" t="s">
        <v>15499</v>
      </c>
      <c r="U2017" s="87" t="s">
        <v>15500</v>
      </c>
      <c r="V2017" s="87" t="s">
        <v>15501</v>
      </c>
      <c r="W2017" s="87" t="s">
        <v>15993</v>
      </c>
      <c r="X2017" s="96" t="s">
        <v>15503</v>
      </c>
      <c r="Y2017" s="87" t="s">
        <v>15504</v>
      </c>
    </row>
    <row r="2018" spans="1:25" ht="90" customHeight="1">
      <c r="A2018" s="73"/>
      <c r="B2018" s="85"/>
      <c r="C2018" s="73"/>
      <c r="D2018" s="86">
        <v>16</v>
      </c>
      <c r="E2018" s="87" t="s">
        <v>15994</v>
      </c>
      <c r="F2018" s="87" t="s">
        <v>9188</v>
      </c>
      <c r="G2018" s="88" t="s">
        <v>371</v>
      </c>
      <c r="H2018" s="88" t="s">
        <v>136</v>
      </c>
      <c r="I2018" s="90" t="s">
        <v>137</v>
      </c>
      <c r="J2018" s="90" t="s">
        <v>5038</v>
      </c>
      <c r="K2018" s="90" t="s">
        <v>4469</v>
      </c>
      <c r="L2018" s="91">
        <v>93.7</v>
      </c>
      <c r="M2018" s="90" t="s">
        <v>4828</v>
      </c>
      <c r="N2018" s="87" t="s">
        <v>12280</v>
      </c>
      <c r="O2018" s="87" t="s">
        <v>15497</v>
      </c>
      <c r="P2018" s="87" t="s">
        <v>15995</v>
      </c>
      <c r="Q2018" s="92" t="s">
        <v>11391</v>
      </c>
      <c r="R2018" s="88" t="s">
        <v>11382</v>
      </c>
      <c r="S2018" s="88">
        <v>93.7</v>
      </c>
      <c r="T2018" s="88" t="s">
        <v>15499</v>
      </c>
      <c r="U2018" s="87" t="s">
        <v>15500</v>
      </c>
      <c r="V2018" s="87" t="s">
        <v>15501</v>
      </c>
      <c r="W2018" s="87" t="s">
        <v>15996</v>
      </c>
      <c r="X2018" s="96" t="s">
        <v>15503</v>
      </c>
      <c r="Y2018" s="87" t="s">
        <v>15504</v>
      </c>
    </row>
    <row r="2019" spans="1:25" ht="90" customHeight="1">
      <c r="A2019" s="73"/>
      <c r="B2019" s="85"/>
      <c r="C2019" s="73"/>
      <c r="D2019" s="86">
        <v>16</v>
      </c>
      <c r="E2019" s="87" t="s">
        <v>15997</v>
      </c>
      <c r="F2019" s="87" t="s">
        <v>9188</v>
      </c>
      <c r="G2019" s="88" t="s">
        <v>371</v>
      </c>
      <c r="H2019" s="88" t="s">
        <v>136</v>
      </c>
      <c r="I2019" s="90" t="s">
        <v>137</v>
      </c>
      <c r="J2019" s="90" t="s">
        <v>5038</v>
      </c>
      <c r="K2019" s="90" t="s">
        <v>4469</v>
      </c>
      <c r="L2019" s="91">
        <v>93.7</v>
      </c>
      <c r="M2019" s="90" t="s">
        <v>4828</v>
      </c>
      <c r="N2019" s="87" t="s">
        <v>12280</v>
      </c>
      <c r="O2019" s="87" t="s">
        <v>15497</v>
      </c>
      <c r="P2019" s="87" t="s">
        <v>15998</v>
      </c>
      <c r="Q2019" s="92" t="s">
        <v>11391</v>
      </c>
      <c r="R2019" s="88" t="s">
        <v>11382</v>
      </c>
      <c r="S2019" s="88">
        <v>93.7</v>
      </c>
      <c r="T2019" s="88" t="s">
        <v>15499</v>
      </c>
      <c r="U2019" s="87" t="s">
        <v>15500</v>
      </c>
      <c r="V2019" s="87" t="s">
        <v>15501</v>
      </c>
      <c r="W2019" s="87" t="s">
        <v>15999</v>
      </c>
      <c r="X2019" s="96" t="s">
        <v>15503</v>
      </c>
      <c r="Y2019" s="87" t="s">
        <v>15504</v>
      </c>
    </row>
    <row r="2020" spans="1:25" ht="90" customHeight="1">
      <c r="A2020" s="73"/>
      <c r="B2020" s="85"/>
      <c r="C2020" s="73"/>
      <c r="D2020" s="86">
        <v>16</v>
      </c>
      <c r="E2020" s="87" t="s">
        <v>16000</v>
      </c>
      <c r="F2020" s="87" t="s">
        <v>9188</v>
      </c>
      <c r="G2020" s="88" t="s">
        <v>371</v>
      </c>
      <c r="H2020" s="88" t="s">
        <v>136</v>
      </c>
      <c r="I2020" s="90" t="s">
        <v>137</v>
      </c>
      <c r="J2020" s="90" t="s">
        <v>5038</v>
      </c>
      <c r="K2020" s="90" t="s">
        <v>4469</v>
      </c>
      <c r="L2020" s="91">
        <v>93.7</v>
      </c>
      <c r="M2020" s="90" t="s">
        <v>4828</v>
      </c>
      <c r="N2020" s="87" t="s">
        <v>12280</v>
      </c>
      <c r="O2020" s="87" t="s">
        <v>15497</v>
      </c>
      <c r="P2020" s="87" t="s">
        <v>16001</v>
      </c>
      <c r="Q2020" s="92" t="s">
        <v>11391</v>
      </c>
      <c r="R2020" s="88" t="s">
        <v>11382</v>
      </c>
      <c r="S2020" s="88">
        <v>93.7</v>
      </c>
      <c r="T2020" s="88" t="s">
        <v>15499</v>
      </c>
      <c r="U2020" s="87" t="s">
        <v>15500</v>
      </c>
      <c r="V2020" s="87" t="s">
        <v>15501</v>
      </c>
      <c r="W2020" s="87" t="s">
        <v>16002</v>
      </c>
      <c r="X2020" s="96" t="s">
        <v>15503</v>
      </c>
      <c r="Y2020" s="87" t="s">
        <v>15504</v>
      </c>
    </row>
    <row r="2021" spans="1:25" ht="90" customHeight="1">
      <c r="A2021" s="73"/>
      <c r="B2021" s="85"/>
      <c r="C2021" s="73"/>
      <c r="D2021" s="86">
        <v>16</v>
      </c>
      <c r="E2021" s="87" t="s">
        <v>16003</v>
      </c>
      <c r="F2021" s="87" t="s">
        <v>9188</v>
      </c>
      <c r="G2021" s="88" t="s">
        <v>371</v>
      </c>
      <c r="H2021" s="88" t="s">
        <v>136</v>
      </c>
      <c r="I2021" s="90" t="s">
        <v>137</v>
      </c>
      <c r="J2021" s="90" t="s">
        <v>5038</v>
      </c>
      <c r="K2021" s="90" t="s">
        <v>4469</v>
      </c>
      <c r="L2021" s="91">
        <v>93.7</v>
      </c>
      <c r="M2021" s="90" t="s">
        <v>4828</v>
      </c>
      <c r="N2021" s="87" t="s">
        <v>12280</v>
      </c>
      <c r="O2021" s="87" t="s">
        <v>15497</v>
      </c>
      <c r="P2021" s="87" t="s">
        <v>16004</v>
      </c>
      <c r="Q2021" s="92" t="s">
        <v>11391</v>
      </c>
      <c r="R2021" s="88" t="s">
        <v>11382</v>
      </c>
      <c r="S2021" s="88">
        <v>93.7</v>
      </c>
      <c r="T2021" s="88" t="s">
        <v>15499</v>
      </c>
      <c r="U2021" s="87" t="s">
        <v>15500</v>
      </c>
      <c r="V2021" s="87" t="s">
        <v>15501</v>
      </c>
      <c r="W2021" s="87" t="s">
        <v>16005</v>
      </c>
      <c r="X2021" s="96" t="s">
        <v>15503</v>
      </c>
      <c r="Y2021" s="87" t="s">
        <v>15504</v>
      </c>
    </row>
    <row r="2022" spans="1:25" ht="90" customHeight="1">
      <c r="A2022" s="73"/>
      <c r="B2022" s="85"/>
      <c r="C2022" s="73"/>
      <c r="D2022" s="86">
        <v>16</v>
      </c>
      <c r="E2022" s="87" t="s">
        <v>16006</v>
      </c>
      <c r="F2022" s="87" t="s">
        <v>9188</v>
      </c>
      <c r="G2022" s="88" t="s">
        <v>371</v>
      </c>
      <c r="H2022" s="88" t="s">
        <v>136</v>
      </c>
      <c r="I2022" s="90" t="s">
        <v>137</v>
      </c>
      <c r="J2022" s="90" t="s">
        <v>5038</v>
      </c>
      <c r="K2022" s="90" t="s">
        <v>4469</v>
      </c>
      <c r="L2022" s="91">
        <v>93.7</v>
      </c>
      <c r="M2022" s="90" t="s">
        <v>4828</v>
      </c>
      <c r="N2022" s="87" t="s">
        <v>12280</v>
      </c>
      <c r="O2022" s="87" t="s">
        <v>15497</v>
      </c>
      <c r="P2022" s="87" t="s">
        <v>16007</v>
      </c>
      <c r="Q2022" s="92" t="s">
        <v>11391</v>
      </c>
      <c r="R2022" s="88" t="s">
        <v>11382</v>
      </c>
      <c r="S2022" s="88">
        <v>93.7</v>
      </c>
      <c r="T2022" s="88" t="s">
        <v>15499</v>
      </c>
      <c r="U2022" s="87" t="s">
        <v>15500</v>
      </c>
      <c r="V2022" s="87" t="s">
        <v>15501</v>
      </c>
      <c r="W2022" s="87" t="s">
        <v>16008</v>
      </c>
      <c r="X2022" s="96" t="s">
        <v>15503</v>
      </c>
      <c r="Y2022" s="87" t="s">
        <v>15504</v>
      </c>
    </row>
    <row r="2023" spans="1:25" ht="90" customHeight="1">
      <c r="A2023" s="73"/>
      <c r="B2023" s="85"/>
      <c r="C2023" s="73"/>
      <c r="D2023" s="86">
        <v>19</v>
      </c>
      <c r="E2023" s="87" t="s">
        <v>16009</v>
      </c>
      <c r="F2023" s="87" t="s">
        <v>9194</v>
      </c>
      <c r="G2023" s="88" t="s">
        <v>371</v>
      </c>
      <c r="H2023" s="88" t="s">
        <v>136</v>
      </c>
      <c r="I2023" s="90" t="s">
        <v>137</v>
      </c>
      <c r="J2023" s="90" t="s">
        <v>5038</v>
      </c>
      <c r="K2023" s="90" t="s">
        <v>4469</v>
      </c>
      <c r="L2023" s="91">
        <v>94</v>
      </c>
      <c r="M2023" s="90" t="s">
        <v>4828</v>
      </c>
      <c r="N2023" s="87" t="s">
        <v>15564</v>
      </c>
      <c r="O2023" s="87" t="s">
        <v>15565</v>
      </c>
      <c r="P2023" s="87" t="s">
        <v>16010</v>
      </c>
      <c r="Q2023" s="92" t="s">
        <v>11381</v>
      </c>
      <c r="R2023" s="88" t="s">
        <v>11382</v>
      </c>
      <c r="S2023" s="88">
        <v>94</v>
      </c>
      <c r="T2023" s="88" t="s">
        <v>15567</v>
      </c>
      <c r="U2023" s="87" t="s">
        <v>15568</v>
      </c>
      <c r="V2023" s="87" t="s">
        <v>15569</v>
      </c>
      <c r="W2023" s="87" t="s">
        <v>15570</v>
      </c>
      <c r="X2023" s="96" t="s">
        <v>15571</v>
      </c>
      <c r="Y2023" s="87" t="s">
        <v>15572</v>
      </c>
    </row>
    <row r="2024" spans="1:25" ht="90" customHeight="1">
      <c r="A2024" s="73"/>
      <c r="B2024" s="85"/>
      <c r="C2024" s="73"/>
      <c r="D2024" s="86">
        <v>19</v>
      </c>
      <c r="E2024" s="87" t="s">
        <v>16011</v>
      </c>
      <c r="F2024" s="87" t="s">
        <v>9194</v>
      </c>
      <c r="G2024" s="88" t="s">
        <v>371</v>
      </c>
      <c r="H2024" s="88" t="s">
        <v>136</v>
      </c>
      <c r="I2024" s="90" t="s">
        <v>137</v>
      </c>
      <c r="J2024" s="90" t="s">
        <v>5038</v>
      </c>
      <c r="K2024" s="90" t="s">
        <v>4469</v>
      </c>
      <c r="L2024" s="91">
        <v>94</v>
      </c>
      <c r="M2024" s="90" t="s">
        <v>4828</v>
      </c>
      <c r="N2024" s="87" t="s">
        <v>15564</v>
      </c>
      <c r="O2024" s="87" t="s">
        <v>15565</v>
      </c>
      <c r="P2024" s="87" t="s">
        <v>16012</v>
      </c>
      <c r="Q2024" s="92" t="s">
        <v>11391</v>
      </c>
      <c r="R2024" s="88" t="s">
        <v>11382</v>
      </c>
      <c r="S2024" s="88">
        <v>94</v>
      </c>
      <c r="T2024" s="88" t="s">
        <v>15567</v>
      </c>
      <c r="U2024" s="87" t="s">
        <v>15568</v>
      </c>
      <c r="V2024" s="87" t="s">
        <v>15569</v>
      </c>
      <c r="W2024" s="87" t="s">
        <v>15570</v>
      </c>
      <c r="X2024" s="96" t="s">
        <v>15571</v>
      </c>
      <c r="Y2024" s="87" t="s">
        <v>15572</v>
      </c>
    </row>
    <row r="2025" spans="1:25" ht="90" customHeight="1">
      <c r="A2025" s="73"/>
      <c r="B2025" s="85"/>
      <c r="C2025" s="73"/>
      <c r="D2025" s="86">
        <v>19</v>
      </c>
      <c r="E2025" s="87" t="s">
        <v>16013</v>
      </c>
      <c r="F2025" s="87" t="s">
        <v>9194</v>
      </c>
      <c r="G2025" s="88" t="s">
        <v>371</v>
      </c>
      <c r="H2025" s="88" t="s">
        <v>136</v>
      </c>
      <c r="I2025" s="90" t="s">
        <v>137</v>
      </c>
      <c r="J2025" s="90" t="s">
        <v>5038</v>
      </c>
      <c r="K2025" s="90" t="s">
        <v>4469</v>
      </c>
      <c r="L2025" s="91">
        <v>94</v>
      </c>
      <c r="M2025" s="90" t="s">
        <v>4828</v>
      </c>
      <c r="N2025" s="87" t="s">
        <v>15564</v>
      </c>
      <c r="O2025" s="87" t="s">
        <v>15565</v>
      </c>
      <c r="P2025" s="87" t="s">
        <v>16014</v>
      </c>
      <c r="Q2025" s="92" t="s">
        <v>11391</v>
      </c>
      <c r="R2025" s="88" t="s">
        <v>11382</v>
      </c>
      <c r="S2025" s="88">
        <v>94</v>
      </c>
      <c r="T2025" s="88" t="s">
        <v>15567</v>
      </c>
      <c r="U2025" s="87" t="s">
        <v>15568</v>
      </c>
      <c r="V2025" s="87" t="s">
        <v>15569</v>
      </c>
      <c r="W2025" s="87" t="s">
        <v>15570</v>
      </c>
      <c r="X2025" s="96" t="s">
        <v>15571</v>
      </c>
      <c r="Y2025" s="87" t="s">
        <v>15572</v>
      </c>
    </row>
    <row r="2026" spans="1:25" ht="90" customHeight="1">
      <c r="A2026" s="73"/>
      <c r="B2026" s="85"/>
      <c r="C2026" s="73"/>
      <c r="D2026" s="86">
        <v>19</v>
      </c>
      <c r="E2026" s="87" t="s">
        <v>16015</v>
      </c>
      <c r="F2026" s="87" t="s">
        <v>9194</v>
      </c>
      <c r="G2026" s="88" t="s">
        <v>371</v>
      </c>
      <c r="H2026" s="88" t="s">
        <v>136</v>
      </c>
      <c r="I2026" s="90" t="s">
        <v>137</v>
      </c>
      <c r="J2026" s="90" t="s">
        <v>5038</v>
      </c>
      <c r="K2026" s="90" t="s">
        <v>4469</v>
      </c>
      <c r="L2026" s="91">
        <v>94</v>
      </c>
      <c r="M2026" s="90" t="s">
        <v>4828</v>
      </c>
      <c r="N2026" s="87" t="s">
        <v>15564</v>
      </c>
      <c r="O2026" s="87" t="s">
        <v>15565</v>
      </c>
      <c r="P2026" s="87" t="s">
        <v>16016</v>
      </c>
      <c r="Q2026" s="92" t="s">
        <v>11391</v>
      </c>
      <c r="R2026" s="88" t="s">
        <v>11382</v>
      </c>
      <c r="S2026" s="88">
        <v>94</v>
      </c>
      <c r="T2026" s="88" t="s">
        <v>15567</v>
      </c>
      <c r="U2026" s="87" t="s">
        <v>15568</v>
      </c>
      <c r="V2026" s="87" t="s">
        <v>15569</v>
      </c>
      <c r="W2026" s="87" t="s">
        <v>15570</v>
      </c>
      <c r="X2026" s="96" t="s">
        <v>15571</v>
      </c>
      <c r="Y2026" s="87" t="s">
        <v>15572</v>
      </c>
    </row>
    <row r="2027" spans="1:25" ht="90" customHeight="1">
      <c r="A2027" s="73"/>
      <c r="B2027" s="85"/>
      <c r="C2027" s="73"/>
      <c r="D2027" s="86">
        <v>16</v>
      </c>
      <c r="E2027" s="87" t="s">
        <v>16017</v>
      </c>
      <c r="F2027" s="87" t="s">
        <v>9202</v>
      </c>
      <c r="G2027" s="88" t="s">
        <v>371</v>
      </c>
      <c r="H2027" s="88" t="s">
        <v>136</v>
      </c>
      <c r="I2027" s="90" t="s">
        <v>137</v>
      </c>
      <c r="J2027" s="90" t="s">
        <v>5103</v>
      </c>
      <c r="K2027" s="90" t="s">
        <v>4469</v>
      </c>
      <c r="L2027" s="91">
        <v>89.1</v>
      </c>
      <c r="M2027" s="90" t="s">
        <v>4828</v>
      </c>
      <c r="N2027" s="87" t="s">
        <v>12280</v>
      </c>
      <c r="O2027" s="87" t="s">
        <v>15497</v>
      </c>
      <c r="P2027" s="87" t="s">
        <v>16018</v>
      </c>
      <c r="Q2027" s="92" t="s">
        <v>11381</v>
      </c>
      <c r="R2027" s="88" t="s">
        <v>11382</v>
      </c>
      <c r="S2027" s="88">
        <v>89.1</v>
      </c>
      <c r="T2027" s="88" t="s">
        <v>15499</v>
      </c>
      <c r="U2027" s="87" t="s">
        <v>15500</v>
      </c>
      <c r="V2027" s="87" t="s">
        <v>15501</v>
      </c>
      <c r="W2027" s="87" t="s">
        <v>16019</v>
      </c>
      <c r="X2027" s="96" t="s">
        <v>15503</v>
      </c>
      <c r="Y2027" s="87" t="s">
        <v>15504</v>
      </c>
    </row>
    <row r="2028" spans="1:25" ht="90" customHeight="1">
      <c r="A2028" s="73"/>
      <c r="B2028" s="85"/>
      <c r="C2028" s="73"/>
      <c r="D2028" s="86">
        <v>16</v>
      </c>
      <c r="E2028" s="87" t="s">
        <v>16020</v>
      </c>
      <c r="F2028" s="87" t="s">
        <v>9202</v>
      </c>
      <c r="G2028" s="88" t="s">
        <v>371</v>
      </c>
      <c r="H2028" s="88" t="s">
        <v>136</v>
      </c>
      <c r="I2028" s="90" t="s">
        <v>137</v>
      </c>
      <c r="J2028" s="90" t="s">
        <v>5103</v>
      </c>
      <c r="K2028" s="90" t="s">
        <v>4469</v>
      </c>
      <c r="L2028" s="91">
        <v>89.1</v>
      </c>
      <c r="M2028" s="90" t="s">
        <v>4828</v>
      </c>
      <c r="N2028" s="87" t="s">
        <v>12280</v>
      </c>
      <c r="O2028" s="87" t="s">
        <v>15497</v>
      </c>
      <c r="P2028" s="87" t="s">
        <v>16021</v>
      </c>
      <c r="Q2028" s="92" t="s">
        <v>11391</v>
      </c>
      <c r="R2028" s="88" t="s">
        <v>11382</v>
      </c>
      <c r="S2028" s="88">
        <v>89.1</v>
      </c>
      <c r="T2028" s="88" t="s">
        <v>15499</v>
      </c>
      <c r="U2028" s="87" t="s">
        <v>15500</v>
      </c>
      <c r="V2028" s="87" t="s">
        <v>15501</v>
      </c>
      <c r="W2028" s="87" t="s">
        <v>16022</v>
      </c>
      <c r="X2028" s="96" t="s">
        <v>15503</v>
      </c>
      <c r="Y2028" s="87" t="s">
        <v>15504</v>
      </c>
    </row>
    <row r="2029" spans="1:25" ht="90" customHeight="1">
      <c r="A2029" s="73"/>
      <c r="B2029" s="85"/>
      <c r="C2029" s="73"/>
      <c r="D2029" s="86">
        <v>16</v>
      </c>
      <c r="E2029" s="87" t="s">
        <v>16023</v>
      </c>
      <c r="F2029" s="87" t="s">
        <v>9202</v>
      </c>
      <c r="G2029" s="88" t="s">
        <v>371</v>
      </c>
      <c r="H2029" s="88" t="s">
        <v>136</v>
      </c>
      <c r="I2029" s="90" t="s">
        <v>137</v>
      </c>
      <c r="J2029" s="90" t="s">
        <v>5103</v>
      </c>
      <c r="K2029" s="90" t="s">
        <v>4469</v>
      </c>
      <c r="L2029" s="91">
        <v>89.1</v>
      </c>
      <c r="M2029" s="90" t="s">
        <v>4828</v>
      </c>
      <c r="N2029" s="87" t="s">
        <v>12280</v>
      </c>
      <c r="O2029" s="87" t="s">
        <v>15497</v>
      </c>
      <c r="P2029" s="87" t="s">
        <v>16024</v>
      </c>
      <c r="Q2029" s="92" t="s">
        <v>11391</v>
      </c>
      <c r="R2029" s="88" t="s">
        <v>11382</v>
      </c>
      <c r="S2029" s="88">
        <v>89.1</v>
      </c>
      <c r="T2029" s="88" t="s">
        <v>15499</v>
      </c>
      <c r="U2029" s="87" t="s">
        <v>15500</v>
      </c>
      <c r="V2029" s="87" t="s">
        <v>15501</v>
      </c>
      <c r="W2029" s="87" t="s">
        <v>16025</v>
      </c>
      <c r="X2029" s="96" t="s">
        <v>15503</v>
      </c>
      <c r="Y2029" s="87" t="s">
        <v>15504</v>
      </c>
    </row>
    <row r="2030" spans="1:25" ht="90" customHeight="1">
      <c r="A2030" s="73"/>
      <c r="B2030" s="85"/>
      <c r="C2030" s="73"/>
      <c r="D2030" s="86">
        <v>16</v>
      </c>
      <c r="E2030" s="87" t="s">
        <v>16026</v>
      </c>
      <c r="F2030" s="87" t="s">
        <v>9202</v>
      </c>
      <c r="G2030" s="88" t="s">
        <v>371</v>
      </c>
      <c r="H2030" s="88" t="s">
        <v>136</v>
      </c>
      <c r="I2030" s="90" t="s">
        <v>137</v>
      </c>
      <c r="J2030" s="90" t="s">
        <v>5103</v>
      </c>
      <c r="K2030" s="90" t="s">
        <v>4469</v>
      </c>
      <c r="L2030" s="91">
        <v>89.1</v>
      </c>
      <c r="M2030" s="90" t="s">
        <v>4828</v>
      </c>
      <c r="N2030" s="87" t="s">
        <v>12280</v>
      </c>
      <c r="O2030" s="87" t="s">
        <v>15497</v>
      </c>
      <c r="P2030" s="87" t="s">
        <v>16027</v>
      </c>
      <c r="Q2030" s="92" t="s">
        <v>11391</v>
      </c>
      <c r="R2030" s="88" t="s">
        <v>11382</v>
      </c>
      <c r="S2030" s="88">
        <v>89.1</v>
      </c>
      <c r="T2030" s="88" t="s">
        <v>15499</v>
      </c>
      <c r="U2030" s="87" t="s">
        <v>15500</v>
      </c>
      <c r="V2030" s="87" t="s">
        <v>15501</v>
      </c>
      <c r="W2030" s="87" t="s">
        <v>16028</v>
      </c>
      <c r="X2030" s="96" t="s">
        <v>15503</v>
      </c>
      <c r="Y2030" s="87" t="s">
        <v>15504</v>
      </c>
    </row>
    <row r="2031" spans="1:25" ht="90" customHeight="1">
      <c r="A2031" s="73"/>
      <c r="B2031" s="85"/>
      <c r="C2031" s="73"/>
      <c r="D2031" s="86">
        <v>16</v>
      </c>
      <c r="E2031" s="87" t="s">
        <v>16029</v>
      </c>
      <c r="F2031" s="87" t="s">
        <v>9202</v>
      </c>
      <c r="G2031" s="88" t="s">
        <v>371</v>
      </c>
      <c r="H2031" s="88" t="s">
        <v>136</v>
      </c>
      <c r="I2031" s="90" t="s">
        <v>137</v>
      </c>
      <c r="J2031" s="90" t="s">
        <v>5103</v>
      </c>
      <c r="K2031" s="90" t="s">
        <v>4469</v>
      </c>
      <c r="L2031" s="91">
        <v>89.1</v>
      </c>
      <c r="M2031" s="90" t="s">
        <v>4828</v>
      </c>
      <c r="N2031" s="87" t="s">
        <v>12280</v>
      </c>
      <c r="O2031" s="87" t="s">
        <v>15497</v>
      </c>
      <c r="P2031" s="87" t="s">
        <v>16030</v>
      </c>
      <c r="Q2031" s="92" t="s">
        <v>11391</v>
      </c>
      <c r="R2031" s="88" t="s">
        <v>11382</v>
      </c>
      <c r="S2031" s="88">
        <v>89.1</v>
      </c>
      <c r="T2031" s="88" t="s">
        <v>15499</v>
      </c>
      <c r="U2031" s="87" t="s">
        <v>15500</v>
      </c>
      <c r="V2031" s="87" t="s">
        <v>15501</v>
      </c>
      <c r="W2031" s="87" t="s">
        <v>16031</v>
      </c>
      <c r="X2031" s="96" t="s">
        <v>15503</v>
      </c>
      <c r="Y2031" s="87" t="s">
        <v>15504</v>
      </c>
    </row>
    <row r="2032" spans="1:25" ht="90" customHeight="1">
      <c r="A2032" s="73"/>
      <c r="B2032" s="85"/>
      <c r="C2032" s="73"/>
      <c r="D2032" s="86">
        <v>16</v>
      </c>
      <c r="E2032" s="87" t="s">
        <v>16032</v>
      </c>
      <c r="F2032" s="87" t="s">
        <v>9202</v>
      </c>
      <c r="G2032" s="88" t="s">
        <v>371</v>
      </c>
      <c r="H2032" s="88" t="s">
        <v>136</v>
      </c>
      <c r="I2032" s="90" t="s">
        <v>137</v>
      </c>
      <c r="J2032" s="90" t="s">
        <v>5103</v>
      </c>
      <c r="K2032" s="90" t="s">
        <v>4469</v>
      </c>
      <c r="L2032" s="91">
        <v>89.1</v>
      </c>
      <c r="M2032" s="90" t="s">
        <v>4828</v>
      </c>
      <c r="N2032" s="87" t="s">
        <v>12280</v>
      </c>
      <c r="O2032" s="87" t="s">
        <v>15497</v>
      </c>
      <c r="P2032" s="87" t="s">
        <v>16033</v>
      </c>
      <c r="Q2032" s="92" t="s">
        <v>11391</v>
      </c>
      <c r="R2032" s="88" t="s">
        <v>11382</v>
      </c>
      <c r="S2032" s="88">
        <v>89.1</v>
      </c>
      <c r="T2032" s="88" t="s">
        <v>15499</v>
      </c>
      <c r="U2032" s="87" t="s">
        <v>15500</v>
      </c>
      <c r="V2032" s="87" t="s">
        <v>15501</v>
      </c>
      <c r="W2032" s="87" t="s">
        <v>16034</v>
      </c>
      <c r="X2032" s="96" t="s">
        <v>15503</v>
      </c>
      <c r="Y2032" s="87" t="s">
        <v>15504</v>
      </c>
    </row>
    <row r="2033" spans="1:25" ht="90" customHeight="1">
      <c r="A2033" s="73"/>
      <c r="B2033" s="85"/>
      <c r="C2033" s="73"/>
      <c r="D2033" s="86">
        <v>16</v>
      </c>
      <c r="E2033" s="87" t="s">
        <v>16035</v>
      </c>
      <c r="F2033" s="87" t="s">
        <v>9202</v>
      </c>
      <c r="G2033" s="88" t="s">
        <v>371</v>
      </c>
      <c r="H2033" s="88" t="s">
        <v>136</v>
      </c>
      <c r="I2033" s="90" t="s">
        <v>137</v>
      </c>
      <c r="J2033" s="90" t="s">
        <v>5103</v>
      </c>
      <c r="K2033" s="90" t="s">
        <v>4469</v>
      </c>
      <c r="L2033" s="91">
        <v>89.1</v>
      </c>
      <c r="M2033" s="90" t="s">
        <v>4828</v>
      </c>
      <c r="N2033" s="87" t="s">
        <v>12280</v>
      </c>
      <c r="O2033" s="87" t="s">
        <v>15497</v>
      </c>
      <c r="P2033" s="87" t="s">
        <v>15660</v>
      </c>
      <c r="Q2033" s="92" t="s">
        <v>11391</v>
      </c>
      <c r="R2033" s="88" t="s">
        <v>11382</v>
      </c>
      <c r="S2033" s="88">
        <v>89.1</v>
      </c>
      <c r="T2033" s="88" t="s">
        <v>15499</v>
      </c>
      <c r="U2033" s="87" t="s">
        <v>15500</v>
      </c>
      <c r="V2033" s="87" t="s">
        <v>15501</v>
      </c>
      <c r="W2033" s="87" t="s">
        <v>16036</v>
      </c>
      <c r="X2033" s="96" t="s">
        <v>15503</v>
      </c>
      <c r="Y2033" s="87" t="s">
        <v>15504</v>
      </c>
    </row>
    <row r="2034" spans="1:25" ht="90" customHeight="1">
      <c r="A2034" s="73"/>
      <c r="B2034" s="85"/>
      <c r="C2034" s="73"/>
      <c r="D2034" s="86">
        <v>16</v>
      </c>
      <c r="E2034" s="87" t="s">
        <v>16037</v>
      </c>
      <c r="F2034" s="87" t="s">
        <v>9204</v>
      </c>
      <c r="G2034" s="88" t="s">
        <v>371</v>
      </c>
      <c r="H2034" s="88" t="s">
        <v>136</v>
      </c>
      <c r="I2034" s="90" t="s">
        <v>137</v>
      </c>
      <c r="J2034" s="90" t="s">
        <v>5103</v>
      </c>
      <c r="K2034" s="90" t="s">
        <v>4469</v>
      </c>
      <c r="L2034" s="91">
        <v>90.2</v>
      </c>
      <c r="M2034" s="90" t="s">
        <v>4828</v>
      </c>
      <c r="N2034" s="87" t="s">
        <v>12280</v>
      </c>
      <c r="O2034" s="87" t="s">
        <v>15497</v>
      </c>
      <c r="P2034" s="87" t="s">
        <v>16038</v>
      </c>
      <c r="Q2034" s="92" t="s">
        <v>11381</v>
      </c>
      <c r="R2034" s="88" t="s">
        <v>11382</v>
      </c>
      <c r="S2034" s="88">
        <v>90.2</v>
      </c>
      <c r="T2034" s="88" t="s">
        <v>15499</v>
      </c>
      <c r="U2034" s="87" t="s">
        <v>15500</v>
      </c>
      <c r="V2034" s="87" t="s">
        <v>15501</v>
      </c>
      <c r="W2034" s="87" t="s">
        <v>16039</v>
      </c>
      <c r="X2034" s="96" t="s">
        <v>15503</v>
      </c>
      <c r="Y2034" s="87" t="s">
        <v>15504</v>
      </c>
    </row>
    <row r="2035" spans="1:25" ht="90" customHeight="1">
      <c r="A2035" s="73"/>
      <c r="B2035" s="85"/>
      <c r="C2035" s="73"/>
      <c r="D2035" s="86">
        <v>16</v>
      </c>
      <c r="E2035" s="87" t="s">
        <v>16040</v>
      </c>
      <c r="F2035" s="87" t="s">
        <v>9204</v>
      </c>
      <c r="G2035" s="88" t="s">
        <v>371</v>
      </c>
      <c r="H2035" s="88" t="s">
        <v>136</v>
      </c>
      <c r="I2035" s="90" t="s">
        <v>137</v>
      </c>
      <c r="J2035" s="90" t="s">
        <v>5103</v>
      </c>
      <c r="K2035" s="90" t="s">
        <v>4469</v>
      </c>
      <c r="L2035" s="91">
        <v>90.2</v>
      </c>
      <c r="M2035" s="90" t="s">
        <v>4828</v>
      </c>
      <c r="N2035" s="87" t="s">
        <v>12280</v>
      </c>
      <c r="O2035" s="87" t="s">
        <v>15497</v>
      </c>
      <c r="P2035" s="87" t="s">
        <v>16041</v>
      </c>
      <c r="Q2035" s="92" t="s">
        <v>11391</v>
      </c>
      <c r="R2035" s="88" t="s">
        <v>11382</v>
      </c>
      <c r="S2035" s="88">
        <v>90.2</v>
      </c>
      <c r="T2035" s="88" t="s">
        <v>15499</v>
      </c>
      <c r="U2035" s="87" t="s">
        <v>15500</v>
      </c>
      <c r="V2035" s="87" t="s">
        <v>15501</v>
      </c>
      <c r="W2035" s="87" t="s">
        <v>16042</v>
      </c>
      <c r="X2035" s="87" t="s">
        <v>15503</v>
      </c>
      <c r="Y2035" s="87" t="s">
        <v>15504</v>
      </c>
    </row>
    <row r="2036" spans="1:25" ht="90" customHeight="1">
      <c r="A2036" s="73"/>
      <c r="B2036" s="85"/>
      <c r="C2036" s="73"/>
      <c r="D2036" s="86">
        <v>16</v>
      </c>
      <c r="E2036" s="87" t="s">
        <v>16043</v>
      </c>
      <c r="F2036" s="87" t="s">
        <v>9204</v>
      </c>
      <c r="G2036" s="88" t="s">
        <v>371</v>
      </c>
      <c r="H2036" s="88" t="s">
        <v>136</v>
      </c>
      <c r="I2036" s="90" t="s">
        <v>137</v>
      </c>
      <c r="J2036" s="90" t="s">
        <v>5103</v>
      </c>
      <c r="K2036" s="90" t="s">
        <v>4469</v>
      </c>
      <c r="L2036" s="91">
        <v>90.2</v>
      </c>
      <c r="M2036" s="90" t="s">
        <v>4828</v>
      </c>
      <c r="N2036" s="87" t="s">
        <v>12280</v>
      </c>
      <c r="O2036" s="87" t="s">
        <v>15497</v>
      </c>
      <c r="P2036" s="87" t="s">
        <v>16044</v>
      </c>
      <c r="Q2036" s="92" t="s">
        <v>11391</v>
      </c>
      <c r="R2036" s="88" t="s">
        <v>11382</v>
      </c>
      <c r="S2036" s="88">
        <v>90.2</v>
      </c>
      <c r="T2036" s="88" t="s">
        <v>15499</v>
      </c>
      <c r="U2036" s="87" t="s">
        <v>15500</v>
      </c>
      <c r="V2036" s="87" t="s">
        <v>15501</v>
      </c>
      <c r="W2036" s="87" t="s">
        <v>16045</v>
      </c>
      <c r="X2036" s="96" t="s">
        <v>15503</v>
      </c>
      <c r="Y2036" s="87" t="s">
        <v>15504</v>
      </c>
    </row>
    <row r="2037" spans="1:25" ht="90" customHeight="1">
      <c r="A2037" s="73"/>
      <c r="B2037" s="85"/>
      <c r="C2037" s="73"/>
      <c r="D2037" s="86">
        <v>16</v>
      </c>
      <c r="E2037" s="87" t="s">
        <v>16046</v>
      </c>
      <c r="F2037" s="87" t="s">
        <v>9204</v>
      </c>
      <c r="G2037" s="88" t="s">
        <v>371</v>
      </c>
      <c r="H2037" s="88" t="s">
        <v>136</v>
      </c>
      <c r="I2037" s="90" t="s">
        <v>137</v>
      </c>
      <c r="J2037" s="90" t="s">
        <v>5103</v>
      </c>
      <c r="K2037" s="90" t="s">
        <v>4469</v>
      </c>
      <c r="L2037" s="91">
        <v>90.2</v>
      </c>
      <c r="M2037" s="90" t="s">
        <v>4828</v>
      </c>
      <c r="N2037" s="87" t="s">
        <v>12280</v>
      </c>
      <c r="O2037" s="87" t="s">
        <v>15497</v>
      </c>
      <c r="P2037" s="87" t="s">
        <v>16047</v>
      </c>
      <c r="Q2037" s="92" t="s">
        <v>11391</v>
      </c>
      <c r="R2037" s="88" t="s">
        <v>11382</v>
      </c>
      <c r="S2037" s="88">
        <v>90.2</v>
      </c>
      <c r="T2037" s="88" t="s">
        <v>15499</v>
      </c>
      <c r="U2037" s="87" t="s">
        <v>15500</v>
      </c>
      <c r="V2037" s="87" t="s">
        <v>15501</v>
      </c>
      <c r="W2037" s="87" t="s">
        <v>16048</v>
      </c>
      <c r="X2037" s="96" t="s">
        <v>15503</v>
      </c>
      <c r="Y2037" s="87" t="s">
        <v>15504</v>
      </c>
    </row>
    <row r="2038" spans="1:25" ht="90" customHeight="1">
      <c r="A2038" s="73"/>
      <c r="B2038" s="85"/>
      <c r="C2038" s="73"/>
      <c r="D2038" s="86">
        <v>16</v>
      </c>
      <c r="E2038" s="87" t="s">
        <v>16049</v>
      </c>
      <c r="F2038" s="87" t="s">
        <v>9204</v>
      </c>
      <c r="G2038" s="88" t="s">
        <v>371</v>
      </c>
      <c r="H2038" s="88" t="s">
        <v>136</v>
      </c>
      <c r="I2038" s="90" t="s">
        <v>137</v>
      </c>
      <c r="J2038" s="90" t="s">
        <v>5103</v>
      </c>
      <c r="K2038" s="90" t="s">
        <v>4469</v>
      </c>
      <c r="L2038" s="91">
        <v>90.2</v>
      </c>
      <c r="M2038" s="90" t="s">
        <v>4828</v>
      </c>
      <c r="N2038" s="87" t="s">
        <v>12280</v>
      </c>
      <c r="O2038" s="87" t="s">
        <v>15497</v>
      </c>
      <c r="P2038" s="87" t="s">
        <v>16050</v>
      </c>
      <c r="Q2038" s="92" t="s">
        <v>11391</v>
      </c>
      <c r="R2038" s="88" t="s">
        <v>11382</v>
      </c>
      <c r="S2038" s="88">
        <v>90.2</v>
      </c>
      <c r="T2038" s="88" t="s">
        <v>15499</v>
      </c>
      <c r="U2038" s="87" t="s">
        <v>15500</v>
      </c>
      <c r="V2038" s="87" t="s">
        <v>15501</v>
      </c>
      <c r="W2038" s="87" t="s">
        <v>16051</v>
      </c>
      <c r="X2038" s="96" t="s">
        <v>15503</v>
      </c>
      <c r="Y2038" s="87" t="s">
        <v>15504</v>
      </c>
    </row>
    <row r="2039" spans="1:25" ht="90" customHeight="1">
      <c r="A2039" s="73"/>
      <c r="B2039" s="85"/>
      <c r="C2039" s="73"/>
      <c r="D2039" s="86">
        <v>16</v>
      </c>
      <c r="E2039" s="87" t="s">
        <v>16052</v>
      </c>
      <c r="F2039" s="87" t="s">
        <v>9204</v>
      </c>
      <c r="G2039" s="88" t="s">
        <v>371</v>
      </c>
      <c r="H2039" s="88" t="s">
        <v>136</v>
      </c>
      <c r="I2039" s="90" t="s">
        <v>137</v>
      </c>
      <c r="J2039" s="90" t="s">
        <v>5103</v>
      </c>
      <c r="K2039" s="90" t="s">
        <v>4469</v>
      </c>
      <c r="L2039" s="91">
        <v>90.2</v>
      </c>
      <c r="M2039" s="90" t="s">
        <v>4828</v>
      </c>
      <c r="N2039" s="87" t="s">
        <v>12280</v>
      </c>
      <c r="O2039" s="87" t="s">
        <v>15497</v>
      </c>
      <c r="P2039" s="87" t="s">
        <v>16053</v>
      </c>
      <c r="Q2039" s="92" t="s">
        <v>11391</v>
      </c>
      <c r="R2039" s="88" t="s">
        <v>11382</v>
      </c>
      <c r="S2039" s="88">
        <v>90.2</v>
      </c>
      <c r="T2039" s="88" t="s">
        <v>15499</v>
      </c>
      <c r="U2039" s="87" t="s">
        <v>15500</v>
      </c>
      <c r="V2039" s="87" t="s">
        <v>15501</v>
      </c>
      <c r="W2039" s="87" t="s">
        <v>16054</v>
      </c>
      <c r="X2039" s="96" t="s">
        <v>15503</v>
      </c>
      <c r="Y2039" s="87" t="s">
        <v>15504</v>
      </c>
    </row>
    <row r="2040" spans="1:25" ht="90" customHeight="1">
      <c r="A2040" s="73"/>
      <c r="B2040" s="85"/>
      <c r="C2040" s="73"/>
      <c r="D2040" s="86">
        <v>16</v>
      </c>
      <c r="E2040" s="87" t="s">
        <v>16055</v>
      </c>
      <c r="F2040" s="87" t="s">
        <v>9204</v>
      </c>
      <c r="G2040" s="88" t="s">
        <v>371</v>
      </c>
      <c r="H2040" s="88" t="s">
        <v>136</v>
      </c>
      <c r="I2040" s="90" t="s">
        <v>137</v>
      </c>
      <c r="J2040" s="90" t="s">
        <v>5103</v>
      </c>
      <c r="K2040" s="90" t="s">
        <v>4469</v>
      </c>
      <c r="L2040" s="91">
        <v>90.2</v>
      </c>
      <c r="M2040" s="90" t="s">
        <v>4828</v>
      </c>
      <c r="N2040" s="87" t="s">
        <v>12280</v>
      </c>
      <c r="O2040" s="87" t="s">
        <v>15497</v>
      </c>
      <c r="P2040" s="87" t="s">
        <v>16056</v>
      </c>
      <c r="Q2040" s="92" t="s">
        <v>11391</v>
      </c>
      <c r="R2040" s="88" t="s">
        <v>11382</v>
      </c>
      <c r="S2040" s="88">
        <v>90.2</v>
      </c>
      <c r="T2040" s="88" t="s">
        <v>15499</v>
      </c>
      <c r="U2040" s="87" t="s">
        <v>15500</v>
      </c>
      <c r="V2040" s="87" t="s">
        <v>15501</v>
      </c>
      <c r="W2040" s="87" t="s">
        <v>16057</v>
      </c>
      <c r="X2040" s="96" t="s">
        <v>15503</v>
      </c>
      <c r="Y2040" s="87" t="s">
        <v>15504</v>
      </c>
    </row>
    <row r="2041" spans="1:25" ht="90" customHeight="1">
      <c r="A2041" s="73"/>
      <c r="B2041" s="85"/>
      <c r="C2041" s="73"/>
      <c r="D2041" s="86">
        <v>16</v>
      </c>
      <c r="E2041" s="87" t="s">
        <v>16058</v>
      </c>
      <c r="F2041" s="87" t="s">
        <v>9208</v>
      </c>
      <c r="G2041" s="88" t="s">
        <v>371</v>
      </c>
      <c r="H2041" s="88" t="s">
        <v>136</v>
      </c>
      <c r="I2041" s="90" t="s">
        <v>137</v>
      </c>
      <c r="J2041" s="90" t="s">
        <v>5103</v>
      </c>
      <c r="K2041" s="90" t="s">
        <v>4469</v>
      </c>
      <c r="L2041" s="91">
        <v>90.7</v>
      </c>
      <c r="M2041" s="90" t="s">
        <v>4828</v>
      </c>
      <c r="N2041" s="87" t="s">
        <v>12280</v>
      </c>
      <c r="O2041" s="87" t="s">
        <v>15497</v>
      </c>
      <c r="P2041" s="87" t="s">
        <v>16059</v>
      </c>
      <c r="Q2041" s="92" t="s">
        <v>11381</v>
      </c>
      <c r="R2041" s="88" t="s">
        <v>11382</v>
      </c>
      <c r="S2041" s="88">
        <v>90.7</v>
      </c>
      <c r="T2041" s="88" t="s">
        <v>15499</v>
      </c>
      <c r="U2041" s="87" t="s">
        <v>15500</v>
      </c>
      <c r="V2041" s="87" t="s">
        <v>15501</v>
      </c>
      <c r="W2041" s="87" t="s">
        <v>16060</v>
      </c>
      <c r="X2041" s="96" t="s">
        <v>15503</v>
      </c>
      <c r="Y2041" s="87" t="s">
        <v>15504</v>
      </c>
    </row>
    <row r="2042" spans="1:25" ht="90" customHeight="1">
      <c r="A2042" s="73"/>
      <c r="B2042" s="85"/>
      <c r="C2042" s="73"/>
      <c r="D2042" s="86">
        <v>16</v>
      </c>
      <c r="E2042" s="87" t="s">
        <v>16061</v>
      </c>
      <c r="F2042" s="87" t="s">
        <v>9208</v>
      </c>
      <c r="G2042" s="88" t="s">
        <v>371</v>
      </c>
      <c r="H2042" s="88" t="s">
        <v>136</v>
      </c>
      <c r="I2042" s="90" t="s">
        <v>137</v>
      </c>
      <c r="J2042" s="90" t="s">
        <v>5103</v>
      </c>
      <c r="K2042" s="90" t="s">
        <v>4469</v>
      </c>
      <c r="L2042" s="91">
        <v>90.7</v>
      </c>
      <c r="M2042" s="90" t="s">
        <v>4828</v>
      </c>
      <c r="N2042" s="87" t="s">
        <v>12280</v>
      </c>
      <c r="O2042" s="87" t="s">
        <v>15497</v>
      </c>
      <c r="P2042" s="87" t="s">
        <v>16062</v>
      </c>
      <c r="Q2042" s="92" t="s">
        <v>11391</v>
      </c>
      <c r="R2042" s="88" t="s">
        <v>11382</v>
      </c>
      <c r="S2042" s="88">
        <v>90.7</v>
      </c>
      <c r="T2042" s="88" t="s">
        <v>15499</v>
      </c>
      <c r="U2042" s="87" t="s">
        <v>15500</v>
      </c>
      <c r="V2042" s="87" t="s">
        <v>15501</v>
      </c>
      <c r="W2042" s="87" t="s">
        <v>16063</v>
      </c>
      <c r="X2042" s="96" t="s">
        <v>15503</v>
      </c>
      <c r="Y2042" s="87" t="s">
        <v>15504</v>
      </c>
    </row>
    <row r="2043" spans="1:25" ht="90" customHeight="1">
      <c r="A2043" s="73"/>
      <c r="B2043" s="85"/>
      <c r="C2043" s="73"/>
      <c r="D2043" s="86">
        <v>16</v>
      </c>
      <c r="E2043" s="87" t="s">
        <v>16064</v>
      </c>
      <c r="F2043" s="87" t="s">
        <v>9208</v>
      </c>
      <c r="G2043" s="88" t="s">
        <v>371</v>
      </c>
      <c r="H2043" s="88" t="s">
        <v>136</v>
      </c>
      <c r="I2043" s="90" t="s">
        <v>137</v>
      </c>
      <c r="J2043" s="90" t="s">
        <v>5103</v>
      </c>
      <c r="K2043" s="90" t="s">
        <v>4469</v>
      </c>
      <c r="L2043" s="91">
        <v>90.7</v>
      </c>
      <c r="M2043" s="90" t="s">
        <v>4828</v>
      </c>
      <c r="N2043" s="87" t="s">
        <v>12280</v>
      </c>
      <c r="O2043" s="87" t="s">
        <v>15497</v>
      </c>
      <c r="P2043" s="87" t="s">
        <v>16065</v>
      </c>
      <c r="Q2043" s="92" t="s">
        <v>11391</v>
      </c>
      <c r="R2043" s="88" t="s">
        <v>11382</v>
      </c>
      <c r="S2043" s="88">
        <v>90.7</v>
      </c>
      <c r="T2043" s="88" t="s">
        <v>15499</v>
      </c>
      <c r="U2043" s="87" t="s">
        <v>15500</v>
      </c>
      <c r="V2043" s="87" t="s">
        <v>15501</v>
      </c>
      <c r="W2043" s="87" t="s">
        <v>16066</v>
      </c>
      <c r="X2043" s="96" t="s">
        <v>15503</v>
      </c>
      <c r="Y2043" s="87" t="s">
        <v>15504</v>
      </c>
    </row>
    <row r="2044" spans="1:25" ht="90" customHeight="1">
      <c r="A2044" s="73"/>
      <c r="B2044" s="85"/>
      <c r="C2044" s="73"/>
      <c r="D2044" s="86">
        <v>16</v>
      </c>
      <c r="E2044" s="87" t="s">
        <v>16067</v>
      </c>
      <c r="F2044" s="87" t="s">
        <v>9208</v>
      </c>
      <c r="G2044" s="88" t="s">
        <v>371</v>
      </c>
      <c r="H2044" s="88" t="s">
        <v>136</v>
      </c>
      <c r="I2044" s="90" t="s">
        <v>137</v>
      </c>
      <c r="J2044" s="90" t="s">
        <v>5103</v>
      </c>
      <c r="K2044" s="90" t="s">
        <v>4469</v>
      </c>
      <c r="L2044" s="91">
        <v>90.7</v>
      </c>
      <c r="M2044" s="90" t="s">
        <v>4828</v>
      </c>
      <c r="N2044" s="87" t="s">
        <v>12280</v>
      </c>
      <c r="O2044" s="87" t="s">
        <v>15497</v>
      </c>
      <c r="P2044" s="87" t="s">
        <v>16068</v>
      </c>
      <c r="Q2044" s="92" t="s">
        <v>11391</v>
      </c>
      <c r="R2044" s="88" t="s">
        <v>11382</v>
      </c>
      <c r="S2044" s="88">
        <v>90.7</v>
      </c>
      <c r="T2044" s="88" t="s">
        <v>15499</v>
      </c>
      <c r="U2044" s="87" t="s">
        <v>15500</v>
      </c>
      <c r="V2044" s="87" t="s">
        <v>15501</v>
      </c>
      <c r="W2044" s="87" t="s">
        <v>16069</v>
      </c>
      <c r="X2044" s="96" t="s">
        <v>15503</v>
      </c>
      <c r="Y2044" s="87" t="s">
        <v>15504</v>
      </c>
    </row>
    <row r="2045" spans="1:25" ht="90" customHeight="1">
      <c r="A2045" s="73"/>
      <c r="B2045" s="85"/>
      <c r="C2045" s="73"/>
      <c r="D2045" s="86">
        <v>16</v>
      </c>
      <c r="E2045" s="87" t="s">
        <v>16070</v>
      </c>
      <c r="F2045" s="87" t="s">
        <v>9208</v>
      </c>
      <c r="G2045" s="88" t="s">
        <v>371</v>
      </c>
      <c r="H2045" s="88" t="s">
        <v>136</v>
      </c>
      <c r="I2045" s="90" t="s">
        <v>137</v>
      </c>
      <c r="J2045" s="90" t="s">
        <v>5103</v>
      </c>
      <c r="K2045" s="90" t="s">
        <v>4469</v>
      </c>
      <c r="L2045" s="91">
        <v>90.7</v>
      </c>
      <c r="M2045" s="90" t="s">
        <v>4828</v>
      </c>
      <c r="N2045" s="87" t="s">
        <v>12280</v>
      </c>
      <c r="O2045" s="87" t="s">
        <v>15497</v>
      </c>
      <c r="P2045" s="87" t="s">
        <v>16071</v>
      </c>
      <c r="Q2045" s="92" t="s">
        <v>11391</v>
      </c>
      <c r="R2045" s="88" t="s">
        <v>11382</v>
      </c>
      <c r="S2045" s="88">
        <v>90.7</v>
      </c>
      <c r="T2045" s="88" t="s">
        <v>15499</v>
      </c>
      <c r="U2045" s="87" t="s">
        <v>15500</v>
      </c>
      <c r="V2045" s="87" t="s">
        <v>15501</v>
      </c>
      <c r="W2045" s="87" t="s">
        <v>16072</v>
      </c>
      <c r="X2045" s="96" t="s">
        <v>15503</v>
      </c>
      <c r="Y2045" s="87" t="s">
        <v>15504</v>
      </c>
    </row>
    <row r="2046" spans="1:25" ht="90" customHeight="1">
      <c r="A2046" s="73"/>
      <c r="B2046" s="85"/>
      <c r="C2046" s="73"/>
      <c r="D2046" s="86">
        <v>16</v>
      </c>
      <c r="E2046" s="87" t="s">
        <v>16073</v>
      </c>
      <c r="F2046" s="87" t="s">
        <v>9208</v>
      </c>
      <c r="G2046" s="88" t="s">
        <v>371</v>
      </c>
      <c r="H2046" s="88" t="s">
        <v>136</v>
      </c>
      <c r="I2046" s="90" t="s">
        <v>137</v>
      </c>
      <c r="J2046" s="90" t="s">
        <v>5103</v>
      </c>
      <c r="K2046" s="90" t="s">
        <v>4469</v>
      </c>
      <c r="L2046" s="91">
        <v>90.7</v>
      </c>
      <c r="M2046" s="90" t="s">
        <v>4828</v>
      </c>
      <c r="N2046" s="87" t="s">
        <v>12280</v>
      </c>
      <c r="O2046" s="87" t="s">
        <v>15497</v>
      </c>
      <c r="P2046" s="87" t="s">
        <v>16074</v>
      </c>
      <c r="Q2046" s="92" t="s">
        <v>11391</v>
      </c>
      <c r="R2046" s="88" t="s">
        <v>11382</v>
      </c>
      <c r="S2046" s="88">
        <v>90.7</v>
      </c>
      <c r="T2046" s="88" t="s">
        <v>15499</v>
      </c>
      <c r="U2046" s="87" t="s">
        <v>15500</v>
      </c>
      <c r="V2046" s="87" t="s">
        <v>15501</v>
      </c>
      <c r="W2046" s="87" t="s">
        <v>16075</v>
      </c>
      <c r="X2046" s="96" t="s">
        <v>15503</v>
      </c>
      <c r="Y2046" s="87" t="s">
        <v>15504</v>
      </c>
    </row>
    <row r="2047" spans="1:25" ht="90" customHeight="1">
      <c r="A2047" s="73"/>
      <c r="B2047" s="85"/>
      <c r="C2047" s="73"/>
      <c r="D2047" s="86">
        <v>16</v>
      </c>
      <c r="E2047" s="87" t="s">
        <v>16076</v>
      </c>
      <c r="F2047" s="87" t="s">
        <v>9208</v>
      </c>
      <c r="G2047" s="88" t="s">
        <v>371</v>
      </c>
      <c r="H2047" s="88" t="s">
        <v>136</v>
      </c>
      <c r="I2047" s="90" t="s">
        <v>137</v>
      </c>
      <c r="J2047" s="90" t="s">
        <v>5103</v>
      </c>
      <c r="K2047" s="90" t="s">
        <v>4469</v>
      </c>
      <c r="L2047" s="91">
        <v>90.7</v>
      </c>
      <c r="M2047" s="90" t="s">
        <v>4828</v>
      </c>
      <c r="N2047" s="87" t="s">
        <v>12280</v>
      </c>
      <c r="O2047" s="87" t="s">
        <v>15497</v>
      </c>
      <c r="P2047" s="87" t="s">
        <v>16077</v>
      </c>
      <c r="Q2047" s="92" t="s">
        <v>11391</v>
      </c>
      <c r="R2047" s="88" t="s">
        <v>11382</v>
      </c>
      <c r="S2047" s="88">
        <v>90.7</v>
      </c>
      <c r="T2047" s="88" t="s">
        <v>15499</v>
      </c>
      <c r="U2047" s="87" t="s">
        <v>15500</v>
      </c>
      <c r="V2047" s="87" t="s">
        <v>15501</v>
      </c>
      <c r="W2047" s="87" t="s">
        <v>16078</v>
      </c>
      <c r="X2047" s="96" t="s">
        <v>15503</v>
      </c>
      <c r="Y2047" s="87" t="s">
        <v>15504</v>
      </c>
    </row>
    <row r="2048" spans="1:25" ht="90" customHeight="1">
      <c r="A2048" s="73"/>
      <c r="B2048" s="85"/>
      <c r="C2048" s="73"/>
      <c r="D2048" s="86">
        <v>16</v>
      </c>
      <c r="E2048" s="87" t="s">
        <v>16079</v>
      </c>
      <c r="F2048" s="87" t="s">
        <v>9218</v>
      </c>
      <c r="G2048" s="88" t="s">
        <v>371</v>
      </c>
      <c r="H2048" s="88" t="s">
        <v>136</v>
      </c>
      <c r="I2048" s="90" t="s">
        <v>137</v>
      </c>
      <c r="J2048" s="90" t="s">
        <v>5103</v>
      </c>
      <c r="K2048" s="90" t="s">
        <v>4469</v>
      </c>
      <c r="L2048" s="91">
        <v>93.6</v>
      </c>
      <c r="M2048" s="90" t="s">
        <v>4828</v>
      </c>
      <c r="N2048" s="87" t="s">
        <v>12280</v>
      </c>
      <c r="O2048" s="87" t="s">
        <v>15497</v>
      </c>
      <c r="P2048" s="87" t="s">
        <v>16080</v>
      </c>
      <c r="Q2048" s="92" t="s">
        <v>11381</v>
      </c>
      <c r="R2048" s="88" t="s">
        <v>11382</v>
      </c>
      <c r="S2048" s="88">
        <v>93.6</v>
      </c>
      <c r="T2048" s="88" t="s">
        <v>15499</v>
      </c>
      <c r="U2048" s="87" t="s">
        <v>15500</v>
      </c>
      <c r="V2048" s="87" t="s">
        <v>15501</v>
      </c>
      <c r="W2048" s="87" t="s">
        <v>16081</v>
      </c>
      <c r="X2048" s="96" t="s">
        <v>15503</v>
      </c>
      <c r="Y2048" s="87" t="s">
        <v>15504</v>
      </c>
    </row>
    <row r="2049" spans="1:25" ht="90" customHeight="1">
      <c r="A2049" s="73"/>
      <c r="B2049" s="85"/>
      <c r="C2049" s="73"/>
      <c r="D2049" s="86">
        <v>16</v>
      </c>
      <c r="E2049" s="87" t="s">
        <v>16082</v>
      </c>
      <c r="F2049" s="87" t="s">
        <v>9218</v>
      </c>
      <c r="G2049" s="88" t="s">
        <v>371</v>
      </c>
      <c r="H2049" s="88" t="s">
        <v>136</v>
      </c>
      <c r="I2049" s="90" t="s">
        <v>137</v>
      </c>
      <c r="J2049" s="90" t="s">
        <v>5103</v>
      </c>
      <c r="K2049" s="90" t="s">
        <v>4469</v>
      </c>
      <c r="L2049" s="91">
        <v>93.6</v>
      </c>
      <c r="M2049" s="90" t="s">
        <v>4828</v>
      </c>
      <c r="N2049" s="87" t="s">
        <v>12280</v>
      </c>
      <c r="O2049" s="87" t="s">
        <v>15497</v>
      </c>
      <c r="P2049" s="87" t="s">
        <v>16083</v>
      </c>
      <c r="Q2049" s="92" t="s">
        <v>11391</v>
      </c>
      <c r="R2049" s="88" t="s">
        <v>11382</v>
      </c>
      <c r="S2049" s="88">
        <v>93.6</v>
      </c>
      <c r="T2049" s="88" t="s">
        <v>15499</v>
      </c>
      <c r="U2049" s="87" t="s">
        <v>15500</v>
      </c>
      <c r="V2049" s="87" t="s">
        <v>15501</v>
      </c>
      <c r="W2049" s="87" t="s">
        <v>16084</v>
      </c>
      <c r="X2049" s="96" t="s">
        <v>15503</v>
      </c>
      <c r="Y2049" s="87" t="s">
        <v>15504</v>
      </c>
    </row>
    <row r="2050" spans="1:25" ht="90" customHeight="1">
      <c r="A2050" s="73"/>
      <c r="B2050" s="85"/>
      <c r="C2050" s="73"/>
      <c r="D2050" s="86">
        <v>16</v>
      </c>
      <c r="E2050" s="87" t="s">
        <v>16085</v>
      </c>
      <c r="F2050" s="87" t="s">
        <v>9218</v>
      </c>
      <c r="G2050" s="88" t="s">
        <v>371</v>
      </c>
      <c r="H2050" s="88" t="s">
        <v>136</v>
      </c>
      <c r="I2050" s="90" t="s">
        <v>137</v>
      </c>
      <c r="J2050" s="90" t="s">
        <v>5103</v>
      </c>
      <c r="K2050" s="90" t="s">
        <v>4469</v>
      </c>
      <c r="L2050" s="91">
        <v>93.6</v>
      </c>
      <c r="M2050" s="90" t="s">
        <v>4828</v>
      </c>
      <c r="N2050" s="87" t="s">
        <v>12280</v>
      </c>
      <c r="O2050" s="87" t="s">
        <v>15497</v>
      </c>
      <c r="P2050" s="87" t="s">
        <v>16086</v>
      </c>
      <c r="Q2050" s="92" t="s">
        <v>11391</v>
      </c>
      <c r="R2050" s="88" t="s">
        <v>11382</v>
      </c>
      <c r="S2050" s="88">
        <v>93.6</v>
      </c>
      <c r="T2050" s="88" t="s">
        <v>15499</v>
      </c>
      <c r="U2050" s="87" t="s">
        <v>15500</v>
      </c>
      <c r="V2050" s="87" t="s">
        <v>15501</v>
      </c>
      <c r="W2050" s="87" t="s">
        <v>16087</v>
      </c>
      <c r="X2050" s="96" t="s">
        <v>15503</v>
      </c>
      <c r="Y2050" s="87" t="s">
        <v>15504</v>
      </c>
    </row>
    <row r="2051" spans="1:25" ht="90" customHeight="1">
      <c r="A2051" s="73"/>
      <c r="B2051" s="85"/>
      <c r="C2051" s="73"/>
      <c r="D2051" s="86">
        <v>16</v>
      </c>
      <c r="E2051" s="87" t="s">
        <v>16088</v>
      </c>
      <c r="F2051" s="87" t="s">
        <v>9218</v>
      </c>
      <c r="G2051" s="88" t="s">
        <v>371</v>
      </c>
      <c r="H2051" s="88" t="s">
        <v>136</v>
      </c>
      <c r="I2051" s="90" t="s">
        <v>137</v>
      </c>
      <c r="J2051" s="90" t="s">
        <v>5103</v>
      </c>
      <c r="K2051" s="90" t="s">
        <v>4469</v>
      </c>
      <c r="L2051" s="91">
        <v>93.6</v>
      </c>
      <c r="M2051" s="90" t="s">
        <v>4828</v>
      </c>
      <c r="N2051" s="87" t="s">
        <v>12280</v>
      </c>
      <c r="O2051" s="87" t="s">
        <v>15497</v>
      </c>
      <c r="P2051" s="87" t="s">
        <v>16089</v>
      </c>
      <c r="Q2051" s="92" t="s">
        <v>11391</v>
      </c>
      <c r="R2051" s="88" t="s">
        <v>11382</v>
      </c>
      <c r="S2051" s="88">
        <v>93.6</v>
      </c>
      <c r="T2051" s="88" t="s">
        <v>15499</v>
      </c>
      <c r="U2051" s="87" t="s">
        <v>15500</v>
      </c>
      <c r="V2051" s="87" t="s">
        <v>15501</v>
      </c>
      <c r="W2051" s="87" t="s">
        <v>16090</v>
      </c>
      <c r="X2051" s="96" t="s">
        <v>15503</v>
      </c>
      <c r="Y2051" s="87" t="s">
        <v>15504</v>
      </c>
    </row>
    <row r="2052" spans="1:25" ht="90" customHeight="1">
      <c r="A2052" s="73"/>
      <c r="B2052" s="85"/>
      <c r="C2052" s="73"/>
      <c r="D2052" s="86">
        <v>16</v>
      </c>
      <c r="E2052" s="87" t="s">
        <v>16091</v>
      </c>
      <c r="F2052" s="87" t="s">
        <v>9218</v>
      </c>
      <c r="G2052" s="88" t="s">
        <v>371</v>
      </c>
      <c r="H2052" s="88" t="s">
        <v>136</v>
      </c>
      <c r="I2052" s="90" t="s">
        <v>137</v>
      </c>
      <c r="J2052" s="90" t="s">
        <v>5103</v>
      </c>
      <c r="K2052" s="90" t="s">
        <v>4469</v>
      </c>
      <c r="L2052" s="91">
        <v>93.6</v>
      </c>
      <c r="M2052" s="90" t="s">
        <v>4828</v>
      </c>
      <c r="N2052" s="87" t="s">
        <v>12280</v>
      </c>
      <c r="O2052" s="87" t="s">
        <v>15497</v>
      </c>
      <c r="P2052" s="87" t="s">
        <v>16092</v>
      </c>
      <c r="Q2052" s="92" t="s">
        <v>11391</v>
      </c>
      <c r="R2052" s="88" t="s">
        <v>11382</v>
      </c>
      <c r="S2052" s="88">
        <v>93.6</v>
      </c>
      <c r="T2052" s="88" t="s">
        <v>15499</v>
      </c>
      <c r="U2052" s="87" t="s">
        <v>15500</v>
      </c>
      <c r="V2052" s="87" t="s">
        <v>15501</v>
      </c>
      <c r="W2052" s="87" t="s">
        <v>16093</v>
      </c>
      <c r="X2052" s="96" t="s">
        <v>15503</v>
      </c>
      <c r="Y2052" s="87" t="s">
        <v>15504</v>
      </c>
    </row>
    <row r="2053" spans="1:25" ht="90" customHeight="1">
      <c r="A2053" s="73"/>
      <c r="B2053" s="85"/>
      <c r="C2053" s="73"/>
      <c r="D2053" s="86">
        <v>16</v>
      </c>
      <c r="E2053" s="87" t="s">
        <v>16094</v>
      </c>
      <c r="F2053" s="87" t="s">
        <v>9218</v>
      </c>
      <c r="G2053" s="88" t="s">
        <v>371</v>
      </c>
      <c r="H2053" s="88" t="s">
        <v>136</v>
      </c>
      <c r="I2053" s="90" t="s">
        <v>137</v>
      </c>
      <c r="J2053" s="90" t="s">
        <v>5103</v>
      </c>
      <c r="K2053" s="90" t="s">
        <v>4469</v>
      </c>
      <c r="L2053" s="91">
        <v>93.6</v>
      </c>
      <c r="M2053" s="90" t="s">
        <v>4828</v>
      </c>
      <c r="N2053" s="87" t="s">
        <v>12280</v>
      </c>
      <c r="O2053" s="87" t="s">
        <v>15497</v>
      </c>
      <c r="P2053" s="87" t="s">
        <v>16095</v>
      </c>
      <c r="Q2053" s="92" t="s">
        <v>11391</v>
      </c>
      <c r="R2053" s="88" t="s">
        <v>11382</v>
      </c>
      <c r="S2053" s="88">
        <v>93.6</v>
      </c>
      <c r="T2053" s="88" t="s">
        <v>15499</v>
      </c>
      <c r="U2053" s="87" t="s">
        <v>15500</v>
      </c>
      <c r="V2053" s="87" t="s">
        <v>15501</v>
      </c>
      <c r="W2053" s="87" t="s">
        <v>16096</v>
      </c>
      <c r="X2053" s="96" t="s">
        <v>15503</v>
      </c>
      <c r="Y2053" s="87" t="s">
        <v>15504</v>
      </c>
    </row>
    <row r="2054" spans="1:25" ht="90" customHeight="1">
      <c r="A2054" s="73"/>
      <c r="B2054" s="85"/>
      <c r="C2054" s="73"/>
      <c r="D2054" s="86">
        <v>16</v>
      </c>
      <c r="E2054" s="87" t="s">
        <v>16097</v>
      </c>
      <c r="F2054" s="87" t="s">
        <v>9218</v>
      </c>
      <c r="G2054" s="88" t="s">
        <v>371</v>
      </c>
      <c r="H2054" s="88" t="s">
        <v>136</v>
      </c>
      <c r="I2054" s="90" t="s">
        <v>137</v>
      </c>
      <c r="J2054" s="90" t="s">
        <v>5103</v>
      </c>
      <c r="K2054" s="90" t="s">
        <v>4469</v>
      </c>
      <c r="L2054" s="91">
        <v>93.6</v>
      </c>
      <c r="M2054" s="90" t="s">
        <v>4828</v>
      </c>
      <c r="N2054" s="87" t="s">
        <v>12280</v>
      </c>
      <c r="O2054" s="87" t="s">
        <v>15497</v>
      </c>
      <c r="P2054" s="87" t="s">
        <v>16098</v>
      </c>
      <c r="Q2054" s="92" t="s">
        <v>11391</v>
      </c>
      <c r="R2054" s="88" t="s">
        <v>11382</v>
      </c>
      <c r="S2054" s="88">
        <v>93.6</v>
      </c>
      <c r="T2054" s="88" t="s">
        <v>15499</v>
      </c>
      <c r="U2054" s="87" t="s">
        <v>15500</v>
      </c>
      <c r="V2054" s="87" t="s">
        <v>15501</v>
      </c>
      <c r="W2054" s="87" t="s">
        <v>16099</v>
      </c>
      <c r="X2054" s="96" t="s">
        <v>15503</v>
      </c>
      <c r="Y2054" s="87" t="s">
        <v>15504</v>
      </c>
    </row>
    <row r="2055" spans="1:25" ht="90" customHeight="1">
      <c r="A2055" s="73"/>
      <c r="B2055" s="85"/>
      <c r="C2055" s="73"/>
      <c r="D2055" s="86">
        <v>16</v>
      </c>
      <c r="E2055" s="87" t="s">
        <v>16100</v>
      </c>
      <c r="F2055" s="87" t="s">
        <v>9230</v>
      </c>
      <c r="G2055" s="88" t="s">
        <v>371</v>
      </c>
      <c r="H2055" s="88" t="s">
        <v>136</v>
      </c>
      <c r="I2055" s="90" t="s">
        <v>137</v>
      </c>
      <c r="J2055" s="90" t="s">
        <v>5168</v>
      </c>
      <c r="K2055" s="90" t="s">
        <v>4469</v>
      </c>
      <c r="L2055" s="91">
        <v>85.3</v>
      </c>
      <c r="M2055" s="90" t="s">
        <v>4828</v>
      </c>
      <c r="N2055" s="87" t="s">
        <v>12280</v>
      </c>
      <c r="O2055" s="87" t="s">
        <v>15497</v>
      </c>
      <c r="P2055" s="87" t="s">
        <v>16101</v>
      </c>
      <c r="Q2055" s="92" t="s">
        <v>11381</v>
      </c>
      <c r="R2055" s="88" t="s">
        <v>11382</v>
      </c>
      <c r="S2055" s="88">
        <v>85.3</v>
      </c>
      <c r="T2055" s="88" t="s">
        <v>15499</v>
      </c>
      <c r="U2055" s="87" t="s">
        <v>15500</v>
      </c>
      <c r="V2055" s="87" t="s">
        <v>15501</v>
      </c>
      <c r="W2055" s="87" t="s">
        <v>16102</v>
      </c>
      <c r="X2055" s="96" t="s">
        <v>15503</v>
      </c>
      <c r="Y2055" s="87" t="s">
        <v>15504</v>
      </c>
    </row>
    <row r="2056" spans="1:25" ht="90" customHeight="1">
      <c r="A2056" s="73"/>
      <c r="B2056" s="85"/>
      <c r="C2056" s="73"/>
      <c r="D2056" s="86">
        <v>16</v>
      </c>
      <c r="E2056" s="87" t="s">
        <v>16103</v>
      </c>
      <c r="F2056" s="87" t="s">
        <v>9230</v>
      </c>
      <c r="G2056" s="88" t="s">
        <v>371</v>
      </c>
      <c r="H2056" s="88" t="s">
        <v>136</v>
      </c>
      <c r="I2056" s="90" t="s">
        <v>137</v>
      </c>
      <c r="J2056" s="90" t="s">
        <v>5168</v>
      </c>
      <c r="K2056" s="90" t="s">
        <v>4469</v>
      </c>
      <c r="L2056" s="91">
        <v>85.3</v>
      </c>
      <c r="M2056" s="90" t="s">
        <v>4828</v>
      </c>
      <c r="N2056" s="87" t="s">
        <v>12280</v>
      </c>
      <c r="O2056" s="87" t="s">
        <v>15497</v>
      </c>
      <c r="P2056" s="87" t="s">
        <v>16104</v>
      </c>
      <c r="Q2056" s="92" t="s">
        <v>11391</v>
      </c>
      <c r="R2056" s="88" t="s">
        <v>11382</v>
      </c>
      <c r="S2056" s="88">
        <v>85.3</v>
      </c>
      <c r="T2056" s="88" t="s">
        <v>15499</v>
      </c>
      <c r="U2056" s="87" t="s">
        <v>15500</v>
      </c>
      <c r="V2056" s="87" t="s">
        <v>15501</v>
      </c>
      <c r="W2056" s="87" t="s">
        <v>16105</v>
      </c>
      <c r="X2056" s="96" t="s">
        <v>15503</v>
      </c>
      <c r="Y2056" s="87" t="s">
        <v>15504</v>
      </c>
    </row>
    <row r="2057" spans="1:25" ht="90" customHeight="1">
      <c r="A2057" s="73"/>
      <c r="B2057" s="85"/>
      <c r="C2057" s="73"/>
      <c r="D2057" s="86">
        <v>16</v>
      </c>
      <c r="E2057" s="87" t="s">
        <v>16106</v>
      </c>
      <c r="F2057" s="87" t="s">
        <v>9230</v>
      </c>
      <c r="G2057" s="88" t="s">
        <v>371</v>
      </c>
      <c r="H2057" s="88" t="s">
        <v>136</v>
      </c>
      <c r="I2057" s="90" t="s">
        <v>137</v>
      </c>
      <c r="J2057" s="90" t="s">
        <v>5168</v>
      </c>
      <c r="K2057" s="90" t="s">
        <v>4469</v>
      </c>
      <c r="L2057" s="91">
        <v>85.3</v>
      </c>
      <c r="M2057" s="90" t="s">
        <v>4828</v>
      </c>
      <c r="N2057" s="87" t="s">
        <v>12280</v>
      </c>
      <c r="O2057" s="87" t="s">
        <v>15497</v>
      </c>
      <c r="P2057" s="87" t="s">
        <v>16107</v>
      </c>
      <c r="Q2057" s="92" t="s">
        <v>11391</v>
      </c>
      <c r="R2057" s="88" t="s">
        <v>11382</v>
      </c>
      <c r="S2057" s="88">
        <v>85.3</v>
      </c>
      <c r="T2057" s="88" t="s">
        <v>15499</v>
      </c>
      <c r="U2057" s="87" t="s">
        <v>15500</v>
      </c>
      <c r="V2057" s="87" t="s">
        <v>15501</v>
      </c>
      <c r="W2057" s="87" t="s">
        <v>16108</v>
      </c>
      <c r="X2057" s="96" t="s">
        <v>15503</v>
      </c>
      <c r="Y2057" s="87" t="s">
        <v>15504</v>
      </c>
    </row>
    <row r="2058" spans="1:25" ht="90" customHeight="1">
      <c r="A2058" s="73"/>
      <c r="B2058" s="85"/>
      <c r="C2058" s="73"/>
      <c r="D2058" s="86">
        <v>16</v>
      </c>
      <c r="E2058" s="87" t="s">
        <v>16109</v>
      </c>
      <c r="F2058" s="87" t="s">
        <v>9230</v>
      </c>
      <c r="G2058" s="88" t="s">
        <v>371</v>
      </c>
      <c r="H2058" s="88" t="s">
        <v>136</v>
      </c>
      <c r="I2058" s="90" t="s">
        <v>137</v>
      </c>
      <c r="J2058" s="90" t="s">
        <v>5168</v>
      </c>
      <c r="K2058" s="90" t="s">
        <v>4469</v>
      </c>
      <c r="L2058" s="91">
        <v>85.3</v>
      </c>
      <c r="M2058" s="90" t="s">
        <v>4828</v>
      </c>
      <c r="N2058" s="87" t="s">
        <v>12280</v>
      </c>
      <c r="O2058" s="87" t="s">
        <v>15497</v>
      </c>
      <c r="P2058" s="87" t="s">
        <v>16110</v>
      </c>
      <c r="Q2058" s="92" t="s">
        <v>11391</v>
      </c>
      <c r="R2058" s="88" t="s">
        <v>11382</v>
      </c>
      <c r="S2058" s="88">
        <v>85.3</v>
      </c>
      <c r="T2058" s="88" t="s">
        <v>15499</v>
      </c>
      <c r="U2058" s="87" t="s">
        <v>15500</v>
      </c>
      <c r="V2058" s="87" t="s">
        <v>15501</v>
      </c>
      <c r="W2058" s="87" t="s">
        <v>16111</v>
      </c>
      <c r="X2058" s="96" t="s">
        <v>15503</v>
      </c>
      <c r="Y2058" s="87" t="s">
        <v>15504</v>
      </c>
    </row>
    <row r="2059" spans="1:25" ht="90" customHeight="1">
      <c r="A2059" s="73"/>
      <c r="B2059" s="85"/>
      <c r="C2059" s="73"/>
      <c r="D2059" s="86">
        <v>16</v>
      </c>
      <c r="E2059" s="87" t="s">
        <v>16112</v>
      </c>
      <c r="F2059" s="87" t="s">
        <v>9230</v>
      </c>
      <c r="G2059" s="88" t="s">
        <v>371</v>
      </c>
      <c r="H2059" s="88" t="s">
        <v>136</v>
      </c>
      <c r="I2059" s="90" t="s">
        <v>137</v>
      </c>
      <c r="J2059" s="90" t="s">
        <v>5168</v>
      </c>
      <c r="K2059" s="90" t="s">
        <v>4469</v>
      </c>
      <c r="L2059" s="91">
        <v>85.3</v>
      </c>
      <c r="M2059" s="90" t="s">
        <v>4828</v>
      </c>
      <c r="N2059" s="87" t="s">
        <v>12280</v>
      </c>
      <c r="O2059" s="87" t="s">
        <v>15497</v>
      </c>
      <c r="P2059" s="87" t="s">
        <v>16113</v>
      </c>
      <c r="Q2059" s="92" t="s">
        <v>11391</v>
      </c>
      <c r="R2059" s="88" t="s">
        <v>11382</v>
      </c>
      <c r="S2059" s="88">
        <v>85.3</v>
      </c>
      <c r="T2059" s="88" t="s">
        <v>15499</v>
      </c>
      <c r="U2059" s="87" t="s">
        <v>15500</v>
      </c>
      <c r="V2059" s="87" t="s">
        <v>15501</v>
      </c>
      <c r="W2059" s="87" t="s">
        <v>16114</v>
      </c>
      <c r="X2059" s="96" t="s">
        <v>15503</v>
      </c>
      <c r="Y2059" s="87" t="s">
        <v>15504</v>
      </c>
    </row>
    <row r="2060" spans="1:25" ht="90" customHeight="1">
      <c r="A2060" s="73"/>
      <c r="B2060" s="85"/>
      <c r="C2060" s="73"/>
      <c r="D2060" s="86">
        <v>16</v>
      </c>
      <c r="E2060" s="87" t="s">
        <v>16115</v>
      </c>
      <c r="F2060" s="87" t="s">
        <v>9230</v>
      </c>
      <c r="G2060" s="88" t="s">
        <v>371</v>
      </c>
      <c r="H2060" s="88" t="s">
        <v>136</v>
      </c>
      <c r="I2060" s="90" t="s">
        <v>137</v>
      </c>
      <c r="J2060" s="90" t="s">
        <v>5168</v>
      </c>
      <c r="K2060" s="90" t="s">
        <v>4469</v>
      </c>
      <c r="L2060" s="91">
        <v>85.3</v>
      </c>
      <c r="M2060" s="90" t="s">
        <v>4828</v>
      </c>
      <c r="N2060" s="87" t="s">
        <v>12280</v>
      </c>
      <c r="O2060" s="87" t="s">
        <v>15497</v>
      </c>
      <c r="P2060" s="87" t="s">
        <v>16116</v>
      </c>
      <c r="Q2060" s="92" t="s">
        <v>11391</v>
      </c>
      <c r="R2060" s="88" t="s">
        <v>11382</v>
      </c>
      <c r="S2060" s="88">
        <v>85.3</v>
      </c>
      <c r="T2060" s="88" t="s">
        <v>15499</v>
      </c>
      <c r="U2060" s="87" t="s">
        <v>15500</v>
      </c>
      <c r="V2060" s="87" t="s">
        <v>15501</v>
      </c>
      <c r="W2060" s="87" t="s">
        <v>16117</v>
      </c>
      <c r="X2060" s="96" t="s">
        <v>15503</v>
      </c>
      <c r="Y2060" s="87" t="s">
        <v>15504</v>
      </c>
    </row>
    <row r="2061" spans="1:25" ht="90" customHeight="1">
      <c r="A2061" s="73"/>
      <c r="B2061" s="85"/>
      <c r="C2061" s="73"/>
      <c r="D2061" s="86">
        <v>19</v>
      </c>
      <c r="E2061" s="87" t="s">
        <v>16118</v>
      </c>
      <c r="F2061" s="87" t="s">
        <v>9236</v>
      </c>
      <c r="G2061" s="88" t="s">
        <v>371</v>
      </c>
      <c r="H2061" s="88" t="s">
        <v>136</v>
      </c>
      <c r="I2061" s="90" t="s">
        <v>137</v>
      </c>
      <c r="J2061" s="90" t="s">
        <v>5168</v>
      </c>
      <c r="K2061" s="90" t="s">
        <v>4469</v>
      </c>
      <c r="L2061" s="91">
        <v>90.4</v>
      </c>
      <c r="M2061" s="90" t="s">
        <v>4828</v>
      </c>
      <c r="N2061" s="87" t="s">
        <v>15564</v>
      </c>
      <c r="O2061" s="87" t="s">
        <v>15565</v>
      </c>
      <c r="P2061" s="87" t="s">
        <v>15732</v>
      </c>
      <c r="Q2061" s="92" t="s">
        <v>11381</v>
      </c>
      <c r="R2061" s="88" t="s">
        <v>11382</v>
      </c>
      <c r="S2061" s="88">
        <v>90.4</v>
      </c>
      <c r="T2061" s="88" t="s">
        <v>15567</v>
      </c>
      <c r="U2061" s="87" t="s">
        <v>15568</v>
      </c>
      <c r="V2061" s="87" t="s">
        <v>15569</v>
      </c>
      <c r="W2061" s="87" t="s">
        <v>15570</v>
      </c>
      <c r="X2061" s="96" t="s">
        <v>15571</v>
      </c>
      <c r="Y2061" s="87" t="s">
        <v>15572</v>
      </c>
    </row>
    <row r="2062" spans="1:25" ht="90" customHeight="1">
      <c r="A2062" s="73"/>
      <c r="B2062" s="85"/>
      <c r="C2062" s="73"/>
      <c r="D2062" s="86">
        <v>19</v>
      </c>
      <c r="E2062" s="87" t="s">
        <v>16119</v>
      </c>
      <c r="F2062" s="87" t="s">
        <v>9236</v>
      </c>
      <c r="G2062" s="88" t="s">
        <v>371</v>
      </c>
      <c r="H2062" s="88" t="s">
        <v>136</v>
      </c>
      <c r="I2062" s="90" t="s">
        <v>137</v>
      </c>
      <c r="J2062" s="90" t="s">
        <v>5168</v>
      </c>
      <c r="K2062" s="90" t="s">
        <v>4469</v>
      </c>
      <c r="L2062" s="91">
        <v>90.4</v>
      </c>
      <c r="M2062" s="90" t="s">
        <v>4828</v>
      </c>
      <c r="N2062" s="87" t="s">
        <v>15564</v>
      </c>
      <c r="O2062" s="87" t="s">
        <v>15565</v>
      </c>
      <c r="P2062" s="87" t="s">
        <v>15734</v>
      </c>
      <c r="Q2062" s="92" t="s">
        <v>11391</v>
      </c>
      <c r="R2062" s="88" t="s">
        <v>11382</v>
      </c>
      <c r="S2062" s="88">
        <v>90.4</v>
      </c>
      <c r="T2062" s="88" t="s">
        <v>15567</v>
      </c>
      <c r="U2062" s="87" t="s">
        <v>15568</v>
      </c>
      <c r="V2062" s="87" t="s">
        <v>15569</v>
      </c>
      <c r="W2062" s="87" t="s">
        <v>15570</v>
      </c>
      <c r="X2062" s="87" t="s">
        <v>15571</v>
      </c>
      <c r="Y2062" s="87" t="s">
        <v>15572</v>
      </c>
    </row>
    <row r="2063" spans="1:25" ht="90" customHeight="1">
      <c r="A2063" s="73"/>
      <c r="B2063" s="85"/>
      <c r="C2063" s="73"/>
      <c r="D2063" s="86">
        <v>19</v>
      </c>
      <c r="E2063" s="87" t="s">
        <v>16120</v>
      </c>
      <c r="F2063" s="87" t="s">
        <v>9236</v>
      </c>
      <c r="G2063" s="88" t="s">
        <v>371</v>
      </c>
      <c r="H2063" s="88" t="s">
        <v>136</v>
      </c>
      <c r="I2063" s="90" t="s">
        <v>137</v>
      </c>
      <c r="J2063" s="90" t="s">
        <v>5168</v>
      </c>
      <c r="K2063" s="90" t="s">
        <v>4469</v>
      </c>
      <c r="L2063" s="91">
        <v>90.4</v>
      </c>
      <c r="M2063" s="90" t="s">
        <v>4828</v>
      </c>
      <c r="N2063" s="87" t="s">
        <v>15564</v>
      </c>
      <c r="O2063" s="87" t="s">
        <v>15565</v>
      </c>
      <c r="P2063" s="87" t="s">
        <v>15736</v>
      </c>
      <c r="Q2063" s="92" t="s">
        <v>11391</v>
      </c>
      <c r="R2063" s="88" t="s">
        <v>11382</v>
      </c>
      <c r="S2063" s="88">
        <v>90.4</v>
      </c>
      <c r="T2063" s="88" t="s">
        <v>15567</v>
      </c>
      <c r="U2063" s="87" t="s">
        <v>15568</v>
      </c>
      <c r="V2063" s="87" t="s">
        <v>15569</v>
      </c>
      <c r="W2063" s="87" t="s">
        <v>15570</v>
      </c>
      <c r="X2063" s="87" t="s">
        <v>15571</v>
      </c>
      <c r="Y2063" s="87" t="s">
        <v>15572</v>
      </c>
    </row>
    <row r="2064" spans="1:25" ht="90" customHeight="1">
      <c r="A2064" s="73"/>
      <c r="B2064" s="85"/>
      <c r="C2064" s="73"/>
      <c r="D2064" s="86">
        <v>19</v>
      </c>
      <c r="E2064" s="87" t="s">
        <v>16121</v>
      </c>
      <c r="F2064" s="87" t="s">
        <v>9236</v>
      </c>
      <c r="G2064" s="88" t="s">
        <v>371</v>
      </c>
      <c r="H2064" s="88" t="s">
        <v>136</v>
      </c>
      <c r="I2064" s="90" t="s">
        <v>137</v>
      </c>
      <c r="J2064" s="90" t="s">
        <v>5168</v>
      </c>
      <c r="K2064" s="90" t="s">
        <v>4469</v>
      </c>
      <c r="L2064" s="91">
        <v>90.4</v>
      </c>
      <c r="M2064" s="90" t="s">
        <v>4828</v>
      </c>
      <c r="N2064" s="87" t="s">
        <v>15564</v>
      </c>
      <c r="O2064" s="87" t="s">
        <v>15565</v>
      </c>
      <c r="P2064" s="87" t="s">
        <v>15738</v>
      </c>
      <c r="Q2064" s="92" t="s">
        <v>11391</v>
      </c>
      <c r="R2064" s="88" t="s">
        <v>11382</v>
      </c>
      <c r="S2064" s="88">
        <v>90.4</v>
      </c>
      <c r="T2064" s="88" t="s">
        <v>15567</v>
      </c>
      <c r="U2064" s="87" t="s">
        <v>15568</v>
      </c>
      <c r="V2064" s="87" t="s">
        <v>15569</v>
      </c>
      <c r="W2064" s="87" t="s">
        <v>15570</v>
      </c>
      <c r="X2064" s="96" t="s">
        <v>15571</v>
      </c>
      <c r="Y2064" s="87" t="s">
        <v>15572</v>
      </c>
    </row>
    <row r="2065" spans="1:25" ht="90" customHeight="1">
      <c r="A2065" s="73"/>
      <c r="B2065" s="85"/>
      <c r="C2065" s="73"/>
      <c r="D2065" s="86">
        <v>16</v>
      </c>
      <c r="E2065" s="87" t="s">
        <v>16122</v>
      </c>
      <c r="F2065" s="87" t="s">
        <v>9240</v>
      </c>
      <c r="G2065" s="88" t="s">
        <v>371</v>
      </c>
      <c r="H2065" s="88" t="s">
        <v>136</v>
      </c>
      <c r="I2065" s="90" t="s">
        <v>137</v>
      </c>
      <c r="J2065" s="90" t="s">
        <v>5168</v>
      </c>
      <c r="K2065" s="90" t="s">
        <v>4469</v>
      </c>
      <c r="L2065" s="91">
        <v>90.6</v>
      </c>
      <c r="M2065" s="90" t="s">
        <v>4828</v>
      </c>
      <c r="N2065" s="87" t="s">
        <v>12280</v>
      </c>
      <c r="O2065" s="87" t="s">
        <v>15497</v>
      </c>
      <c r="P2065" s="87" t="s">
        <v>16123</v>
      </c>
      <c r="Q2065" s="92" t="s">
        <v>11381</v>
      </c>
      <c r="R2065" s="88" t="s">
        <v>11382</v>
      </c>
      <c r="S2065" s="88">
        <v>90.6</v>
      </c>
      <c r="T2065" s="88" t="s">
        <v>15499</v>
      </c>
      <c r="U2065" s="87" t="s">
        <v>15500</v>
      </c>
      <c r="V2065" s="87" t="s">
        <v>15501</v>
      </c>
      <c r="W2065" s="87" t="s">
        <v>16124</v>
      </c>
      <c r="X2065" s="96" t="s">
        <v>15503</v>
      </c>
      <c r="Y2065" s="87" t="s">
        <v>15504</v>
      </c>
    </row>
    <row r="2066" spans="1:25" ht="90" customHeight="1">
      <c r="A2066" s="73"/>
      <c r="B2066" s="85"/>
      <c r="C2066" s="73"/>
      <c r="D2066" s="86">
        <v>16</v>
      </c>
      <c r="E2066" s="87" t="s">
        <v>16125</v>
      </c>
      <c r="F2066" s="87" t="s">
        <v>9240</v>
      </c>
      <c r="G2066" s="88" t="s">
        <v>371</v>
      </c>
      <c r="H2066" s="88" t="s">
        <v>136</v>
      </c>
      <c r="I2066" s="90" t="s">
        <v>137</v>
      </c>
      <c r="J2066" s="90" t="s">
        <v>5168</v>
      </c>
      <c r="K2066" s="90" t="s">
        <v>4469</v>
      </c>
      <c r="L2066" s="91">
        <v>90.6</v>
      </c>
      <c r="M2066" s="90" t="s">
        <v>4828</v>
      </c>
      <c r="N2066" s="87" t="s">
        <v>12280</v>
      </c>
      <c r="O2066" s="87" t="s">
        <v>15497</v>
      </c>
      <c r="P2066" s="87" t="s">
        <v>16126</v>
      </c>
      <c r="Q2066" s="92" t="s">
        <v>11391</v>
      </c>
      <c r="R2066" s="88" t="s">
        <v>11382</v>
      </c>
      <c r="S2066" s="88">
        <v>90.6</v>
      </c>
      <c r="T2066" s="88" t="s">
        <v>15499</v>
      </c>
      <c r="U2066" s="87" t="s">
        <v>15500</v>
      </c>
      <c r="V2066" s="87" t="s">
        <v>15501</v>
      </c>
      <c r="W2066" s="87" t="s">
        <v>16127</v>
      </c>
      <c r="X2066" s="96" t="s">
        <v>15503</v>
      </c>
      <c r="Y2066" s="87" t="s">
        <v>15504</v>
      </c>
    </row>
    <row r="2067" spans="1:25" ht="90" customHeight="1">
      <c r="A2067" s="73"/>
      <c r="B2067" s="85"/>
      <c r="C2067" s="73"/>
      <c r="D2067" s="86">
        <v>16</v>
      </c>
      <c r="E2067" s="87" t="s">
        <v>16128</v>
      </c>
      <c r="F2067" s="87" t="s">
        <v>9240</v>
      </c>
      <c r="G2067" s="88" t="s">
        <v>371</v>
      </c>
      <c r="H2067" s="88" t="s">
        <v>136</v>
      </c>
      <c r="I2067" s="90" t="s">
        <v>137</v>
      </c>
      <c r="J2067" s="90" t="s">
        <v>5168</v>
      </c>
      <c r="K2067" s="90" t="s">
        <v>4469</v>
      </c>
      <c r="L2067" s="91">
        <v>90.6</v>
      </c>
      <c r="M2067" s="90" t="s">
        <v>4828</v>
      </c>
      <c r="N2067" s="87" t="s">
        <v>12280</v>
      </c>
      <c r="O2067" s="87" t="s">
        <v>15497</v>
      </c>
      <c r="P2067" s="87" t="s">
        <v>16129</v>
      </c>
      <c r="Q2067" s="92" t="s">
        <v>11391</v>
      </c>
      <c r="R2067" s="88" t="s">
        <v>11382</v>
      </c>
      <c r="S2067" s="88">
        <v>90.6</v>
      </c>
      <c r="T2067" s="88" t="s">
        <v>15499</v>
      </c>
      <c r="U2067" s="87" t="s">
        <v>15500</v>
      </c>
      <c r="V2067" s="87" t="s">
        <v>15501</v>
      </c>
      <c r="W2067" s="87" t="s">
        <v>16130</v>
      </c>
      <c r="X2067" s="96" t="s">
        <v>15503</v>
      </c>
      <c r="Y2067" s="87" t="s">
        <v>15504</v>
      </c>
    </row>
    <row r="2068" spans="1:25" ht="90" customHeight="1">
      <c r="A2068" s="73"/>
      <c r="B2068" s="85"/>
      <c r="C2068" s="73"/>
      <c r="D2068" s="86">
        <v>16</v>
      </c>
      <c r="E2068" s="87" t="s">
        <v>16131</v>
      </c>
      <c r="F2068" s="87" t="s">
        <v>9240</v>
      </c>
      <c r="G2068" s="88" t="s">
        <v>371</v>
      </c>
      <c r="H2068" s="88" t="s">
        <v>136</v>
      </c>
      <c r="I2068" s="90" t="s">
        <v>137</v>
      </c>
      <c r="J2068" s="90" t="s">
        <v>5168</v>
      </c>
      <c r="K2068" s="90" t="s">
        <v>4469</v>
      </c>
      <c r="L2068" s="91">
        <v>90.6</v>
      </c>
      <c r="M2068" s="90" t="s">
        <v>4828</v>
      </c>
      <c r="N2068" s="87" t="s">
        <v>12280</v>
      </c>
      <c r="O2068" s="87" t="s">
        <v>15497</v>
      </c>
      <c r="P2068" s="87" t="s">
        <v>16132</v>
      </c>
      <c r="Q2068" s="92" t="s">
        <v>11391</v>
      </c>
      <c r="R2068" s="88" t="s">
        <v>11382</v>
      </c>
      <c r="S2068" s="88">
        <v>90.6</v>
      </c>
      <c r="T2068" s="88" t="s">
        <v>15499</v>
      </c>
      <c r="U2068" s="87" t="s">
        <v>15500</v>
      </c>
      <c r="V2068" s="87" t="s">
        <v>15501</v>
      </c>
      <c r="W2068" s="87" t="s">
        <v>16133</v>
      </c>
      <c r="X2068" s="96" t="s">
        <v>15503</v>
      </c>
      <c r="Y2068" s="87" t="s">
        <v>15504</v>
      </c>
    </row>
    <row r="2069" spans="1:25" ht="90" customHeight="1">
      <c r="A2069" s="73"/>
      <c r="B2069" s="85"/>
      <c r="C2069" s="73"/>
      <c r="D2069" s="86">
        <v>16</v>
      </c>
      <c r="E2069" s="87" t="s">
        <v>16134</v>
      </c>
      <c r="F2069" s="87" t="s">
        <v>9240</v>
      </c>
      <c r="G2069" s="88" t="s">
        <v>371</v>
      </c>
      <c r="H2069" s="88" t="s">
        <v>136</v>
      </c>
      <c r="I2069" s="90" t="s">
        <v>137</v>
      </c>
      <c r="J2069" s="90" t="s">
        <v>5168</v>
      </c>
      <c r="K2069" s="90" t="s">
        <v>4469</v>
      </c>
      <c r="L2069" s="91">
        <v>90.6</v>
      </c>
      <c r="M2069" s="90" t="s">
        <v>4828</v>
      </c>
      <c r="N2069" s="87" t="s">
        <v>12280</v>
      </c>
      <c r="O2069" s="87" t="s">
        <v>15497</v>
      </c>
      <c r="P2069" s="87" t="s">
        <v>16135</v>
      </c>
      <c r="Q2069" s="92" t="s">
        <v>11391</v>
      </c>
      <c r="R2069" s="88" t="s">
        <v>11382</v>
      </c>
      <c r="S2069" s="88">
        <v>90.6</v>
      </c>
      <c r="T2069" s="88" t="s">
        <v>15499</v>
      </c>
      <c r="U2069" s="87" t="s">
        <v>15500</v>
      </c>
      <c r="V2069" s="87" t="s">
        <v>15501</v>
      </c>
      <c r="W2069" s="87" t="s">
        <v>16136</v>
      </c>
      <c r="X2069" s="96" t="s">
        <v>15503</v>
      </c>
      <c r="Y2069" s="87" t="s">
        <v>15504</v>
      </c>
    </row>
    <row r="2070" spans="1:25" ht="90" customHeight="1">
      <c r="A2070" s="73"/>
      <c r="B2070" s="85"/>
      <c r="C2070" s="73"/>
      <c r="D2070" s="86">
        <v>16</v>
      </c>
      <c r="E2070" s="87" t="s">
        <v>16137</v>
      </c>
      <c r="F2070" s="87" t="s">
        <v>9240</v>
      </c>
      <c r="G2070" s="88" t="s">
        <v>371</v>
      </c>
      <c r="H2070" s="88" t="s">
        <v>136</v>
      </c>
      <c r="I2070" s="90" t="s">
        <v>137</v>
      </c>
      <c r="J2070" s="90" t="s">
        <v>5168</v>
      </c>
      <c r="K2070" s="90" t="s">
        <v>4469</v>
      </c>
      <c r="L2070" s="91">
        <v>90.6</v>
      </c>
      <c r="M2070" s="90" t="s">
        <v>4828</v>
      </c>
      <c r="N2070" s="87" t="s">
        <v>12280</v>
      </c>
      <c r="O2070" s="87" t="s">
        <v>15497</v>
      </c>
      <c r="P2070" s="87" t="s">
        <v>16138</v>
      </c>
      <c r="Q2070" s="92" t="s">
        <v>11391</v>
      </c>
      <c r="R2070" s="88" t="s">
        <v>11382</v>
      </c>
      <c r="S2070" s="88">
        <v>90.6</v>
      </c>
      <c r="T2070" s="88" t="s">
        <v>15499</v>
      </c>
      <c r="U2070" s="87" t="s">
        <v>15500</v>
      </c>
      <c r="V2070" s="87" t="s">
        <v>15501</v>
      </c>
      <c r="W2070" s="87" t="s">
        <v>16139</v>
      </c>
      <c r="X2070" s="96" t="s">
        <v>15503</v>
      </c>
      <c r="Y2070" s="87" t="s">
        <v>15504</v>
      </c>
    </row>
    <row r="2071" spans="1:25" ht="90" customHeight="1">
      <c r="A2071" s="73"/>
      <c r="B2071" s="85"/>
      <c r="C2071" s="73"/>
      <c r="D2071" s="86">
        <v>16</v>
      </c>
      <c r="E2071" s="87" t="s">
        <v>16140</v>
      </c>
      <c r="F2071" s="87" t="s">
        <v>9240</v>
      </c>
      <c r="G2071" s="88" t="s">
        <v>371</v>
      </c>
      <c r="H2071" s="88" t="s">
        <v>136</v>
      </c>
      <c r="I2071" s="90" t="s">
        <v>137</v>
      </c>
      <c r="J2071" s="90" t="s">
        <v>5168</v>
      </c>
      <c r="K2071" s="90" t="s">
        <v>4469</v>
      </c>
      <c r="L2071" s="91">
        <v>90.6</v>
      </c>
      <c r="M2071" s="90" t="s">
        <v>4828</v>
      </c>
      <c r="N2071" s="87" t="s">
        <v>12280</v>
      </c>
      <c r="O2071" s="87" t="s">
        <v>15497</v>
      </c>
      <c r="P2071" s="87" t="s">
        <v>16141</v>
      </c>
      <c r="Q2071" s="92" t="s">
        <v>11391</v>
      </c>
      <c r="R2071" s="88" t="s">
        <v>7810</v>
      </c>
      <c r="S2071" s="88">
        <v>90.6</v>
      </c>
      <c r="T2071" s="88" t="s">
        <v>15499</v>
      </c>
      <c r="U2071" s="87" t="s">
        <v>15500</v>
      </c>
      <c r="V2071" s="87" t="s">
        <v>15501</v>
      </c>
      <c r="W2071" s="87" t="s">
        <v>16142</v>
      </c>
      <c r="X2071" s="96" t="s">
        <v>15503</v>
      </c>
      <c r="Y2071" s="87" t="s">
        <v>15504</v>
      </c>
    </row>
    <row r="2072" spans="1:25" ht="90" customHeight="1">
      <c r="A2072" s="73"/>
      <c r="B2072" s="85"/>
      <c r="C2072" s="73"/>
      <c r="D2072" s="86">
        <v>16</v>
      </c>
      <c r="E2072" s="87" t="s">
        <v>16143</v>
      </c>
      <c r="F2072" s="87" t="s">
        <v>9240</v>
      </c>
      <c r="G2072" s="88" t="s">
        <v>371</v>
      </c>
      <c r="H2072" s="88" t="s">
        <v>136</v>
      </c>
      <c r="I2072" s="90" t="s">
        <v>137</v>
      </c>
      <c r="J2072" s="90" t="s">
        <v>5168</v>
      </c>
      <c r="K2072" s="90" t="s">
        <v>4469</v>
      </c>
      <c r="L2072" s="91">
        <v>90.6</v>
      </c>
      <c r="M2072" s="90" t="s">
        <v>4828</v>
      </c>
      <c r="N2072" s="87" t="s">
        <v>12280</v>
      </c>
      <c r="O2072" s="87" t="s">
        <v>15497</v>
      </c>
      <c r="P2072" s="87" t="s">
        <v>16144</v>
      </c>
      <c r="Q2072" s="92" t="s">
        <v>11391</v>
      </c>
      <c r="R2072" s="88" t="s">
        <v>7810</v>
      </c>
      <c r="S2072" s="88">
        <v>90.6</v>
      </c>
      <c r="T2072" s="88" t="s">
        <v>15499</v>
      </c>
      <c r="U2072" s="87" t="s">
        <v>15500</v>
      </c>
      <c r="V2072" s="87" t="s">
        <v>15501</v>
      </c>
      <c r="W2072" s="87" t="s">
        <v>16145</v>
      </c>
      <c r="X2072" s="96" t="s">
        <v>15503</v>
      </c>
      <c r="Y2072" s="87" t="s">
        <v>15504</v>
      </c>
    </row>
    <row r="2073" spans="1:25" ht="90" customHeight="1">
      <c r="A2073" s="73"/>
      <c r="B2073" s="85"/>
      <c r="C2073" s="73"/>
      <c r="D2073" s="86">
        <v>16</v>
      </c>
      <c r="E2073" s="87" t="s">
        <v>16146</v>
      </c>
      <c r="F2073" s="87" t="s">
        <v>9240</v>
      </c>
      <c r="G2073" s="88" t="s">
        <v>371</v>
      </c>
      <c r="H2073" s="88" t="s">
        <v>136</v>
      </c>
      <c r="I2073" s="90" t="s">
        <v>137</v>
      </c>
      <c r="J2073" s="90" t="s">
        <v>5168</v>
      </c>
      <c r="K2073" s="90" t="s">
        <v>4469</v>
      </c>
      <c r="L2073" s="91">
        <v>90.6</v>
      </c>
      <c r="M2073" s="90" t="s">
        <v>4828</v>
      </c>
      <c r="N2073" s="87" t="s">
        <v>12280</v>
      </c>
      <c r="O2073" s="87" t="s">
        <v>15497</v>
      </c>
      <c r="P2073" s="87" t="s">
        <v>16147</v>
      </c>
      <c r="Q2073" s="92" t="s">
        <v>11391</v>
      </c>
      <c r="R2073" s="88" t="s">
        <v>7810</v>
      </c>
      <c r="S2073" s="88">
        <v>90.6</v>
      </c>
      <c r="T2073" s="88" t="s">
        <v>15499</v>
      </c>
      <c r="U2073" s="87" t="s">
        <v>15500</v>
      </c>
      <c r="V2073" s="87" t="s">
        <v>15501</v>
      </c>
      <c r="W2073" s="87" t="s">
        <v>16148</v>
      </c>
      <c r="X2073" s="96" t="s">
        <v>15503</v>
      </c>
      <c r="Y2073" s="87" t="s">
        <v>15504</v>
      </c>
    </row>
    <row r="2074" spans="1:25" ht="90" customHeight="1">
      <c r="A2074" s="73"/>
      <c r="B2074" s="85"/>
      <c r="C2074" s="73"/>
      <c r="D2074" s="86">
        <v>16</v>
      </c>
      <c r="E2074" s="87" t="s">
        <v>16149</v>
      </c>
      <c r="F2074" s="87" t="s">
        <v>9240</v>
      </c>
      <c r="G2074" s="88" t="s">
        <v>371</v>
      </c>
      <c r="H2074" s="88" t="s">
        <v>136</v>
      </c>
      <c r="I2074" s="90" t="s">
        <v>137</v>
      </c>
      <c r="J2074" s="90" t="s">
        <v>5168</v>
      </c>
      <c r="K2074" s="90" t="s">
        <v>4469</v>
      </c>
      <c r="L2074" s="91">
        <v>90.6</v>
      </c>
      <c r="M2074" s="90" t="s">
        <v>4828</v>
      </c>
      <c r="N2074" s="87" t="s">
        <v>12280</v>
      </c>
      <c r="O2074" s="87" t="s">
        <v>15497</v>
      </c>
      <c r="P2074" s="87" t="s">
        <v>16150</v>
      </c>
      <c r="Q2074" s="92" t="s">
        <v>11391</v>
      </c>
      <c r="R2074" s="88" t="s">
        <v>7810</v>
      </c>
      <c r="S2074" s="88">
        <v>90.6</v>
      </c>
      <c r="T2074" s="88" t="s">
        <v>15499</v>
      </c>
      <c r="U2074" s="87" t="s">
        <v>15500</v>
      </c>
      <c r="V2074" s="87" t="s">
        <v>15501</v>
      </c>
      <c r="W2074" s="87" t="s">
        <v>16151</v>
      </c>
      <c r="X2074" s="96" t="s">
        <v>15503</v>
      </c>
      <c r="Y2074" s="87" t="s">
        <v>15504</v>
      </c>
    </row>
    <row r="2075" spans="1:25" ht="90" customHeight="1">
      <c r="A2075" s="73"/>
      <c r="B2075" s="85"/>
      <c r="C2075" s="73"/>
      <c r="D2075" s="86">
        <v>16</v>
      </c>
      <c r="E2075" s="87" t="s">
        <v>16152</v>
      </c>
      <c r="F2075" s="87" t="s">
        <v>9240</v>
      </c>
      <c r="G2075" s="88" t="s">
        <v>371</v>
      </c>
      <c r="H2075" s="88" t="s">
        <v>136</v>
      </c>
      <c r="I2075" s="90" t="s">
        <v>137</v>
      </c>
      <c r="J2075" s="90" t="s">
        <v>5168</v>
      </c>
      <c r="K2075" s="90" t="s">
        <v>4469</v>
      </c>
      <c r="L2075" s="91">
        <v>90.6</v>
      </c>
      <c r="M2075" s="90" t="s">
        <v>4828</v>
      </c>
      <c r="N2075" s="87" t="s">
        <v>12280</v>
      </c>
      <c r="O2075" s="87" t="s">
        <v>15497</v>
      </c>
      <c r="P2075" s="87" t="s">
        <v>16153</v>
      </c>
      <c r="Q2075" s="92" t="s">
        <v>11391</v>
      </c>
      <c r="R2075" s="88" t="s">
        <v>7810</v>
      </c>
      <c r="S2075" s="88">
        <v>90.6</v>
      </c>
      <c r="T2075" s="88" t="s">
        <v>15499</v>
      </c>
      <c r="U2075" s="87" t="s">
        <v>15500</v>
      </c>
      <c r="V2075" s="87" t="s">
        <v>15501</v>
      </c>
      <c r="W2075" s="87" t="s">
        <v>16154</v>
      </c>
      <c r="X2075" s="96" t="s">
        <v>15503</v>
      </c>
      <c r="Y2075" s="87" t="s">
        <v>15504</v>
      </c>
    </row>
    <row r="2076" spans="1:25" ht="90" customHeight="1">
      <c r="A2076" s="73"/>
      <c r="B2076" s="85"/>
      <c r="C2076" s="73"/>
      <c r="D2076" s="86">
        <v>16</v>
      </c>
      <c r="E2076" s="87" t="s">
        <v>16155</v>
      </c>
      <c r="F2076" s="87" t="s">
        <v>9240</v>
      </c>
      <c r="G2076" s="88" t="s">
        <v>371</v>
      </c>
      <c r="H2076" s="88" t="s">
        <v>136</v>
      </c>
      <c r="I2076" s="90" t="s">
        <v>137</v>
      </c>
      <c r="J2076" s="90" t="s">
        <v>5168</v>
      </c>
      <c r="K2076" s="90" t="s">
        <v>4469</v>
      </c>
      <c r="L2076" s="91">
        <v>90.6</v>
      </c>
      <c r="M2076" s="90" t="s">
        <v>4828</v>
      </c>
      <c r="N2076" s="87" t="s">
        <v>12280</v>
      </c>
      <c r="O2076" s="87" t="s">
        <v>15497</v>
      </c>
      <c r="P2076" s="87" t="s">
        <v>16156</v>
      </c>
      <c r="Q2076" s="92" t="s">
        <v>11391</v>
      </c>
      <c r="R2076" s="88" t="s">
        <v>7810</v>
      </c>
      <c r="S2076" s="88">
        <v>90.6</v>
      </c>
      <c r="T2076" s="88" t="s">
        <v>15499</v>
      </c>
      <c r="U2076" s="87" t="s">
        <v>15500</v>
      </c>
      <c r="V2076" s="87" t="s">
        <v>15501</v>
      </c>
      <c r="W2076" s="87" t="s">
        <v>16157</v>
      </c>
      <c r="X2076" s="96" t="s">
        <v>15503</v>
      </c>
      <c r="Y2076" s="87" t="s">
        <v>15504</v>
      </c>
    </row>
    <row r="2077" spans="1:25" ht="90" customHeight="1">
      <c r="A2077" s="73"/>
      <c r="B2077" s="85"/>
      <c r="C2077" s="73"/>
      <c r="D2077" s="86">
        <v>19</v>
      </c>
      <c r="E2077" s="87" t="s">
        <v>16158</v>
      </c>
      <c r="F2077" s="87" t="s">
        <v>9240</v>
      </c>
      <c r="G2077" s="88" t="s">
        <v>371</v>
      </c>
      <c r="H2077" s="88" t="s">
        <v>136</v>
      </c>
      <c r="I2077" s="90" t="s">
        <v>137</v>
      </c>
      <c r="J2077" s="90" t="s">
        <v>5168</v>
      </c>
      <c r="K2077" s="90" t="s">
        <v>4469</v>
      </c>
      <c r="L2077" s="91">
        <v>90.6</v>
      </c>
      <c r="M2077" s="90" t="s">
        <v>4828</v>
      </c>
      <c r="N2077" s="87" t="s">
        <v>15564</v>
      </c>
      <c r="O2077" s="87" t="s">
        <v>15565</v>
      </c>
      <c r="P2077" s="87" t="s">
        <v>15740</v>
      </c>
      <c r="Q2077" s="92" t="s">
        <v>11381</v>
      </c>
      <c r="R2077" s="88" t="s">
        <v>11382</v>
      </c>
      <c r="S2077" s="88">
        <v>90.6</v>
      </c>
      <c r="T2077" s="88" t="s">
        <v>15567</v>
      </c>
      <c r="U2077" s="87" t="s">
        <v>15568</v>
      </c>
      <c r="V2077" s="87" t="s">
        <v>15569</v>
      </c>
      <c r="W2077" s="87" t="s">
        <v>15570</v>
      </c>
      <c r="X2077" s="96" t="s">
        <v>15571</v>
      </c>
      <c r="Y2077" s="87" t="s">
        <v>15572</v>
      </c>
    </row>
    <row r="2078" spans="1:25" ht="90" customHeight="1">
      <c r="A2078" s="73"/>
      <c r="B2078" s="85"/>
      <c r="C2078" s="73"/>
      <c r="D2078" s="86">
        <v>19</v>
      </c>
      <c r="E2078" s="87" t="s">
        <v>16159</v>
      </c>
      <c r="F2078" s="87" t="s">
        <v>9240</v>
      </c>
      <c r="G2078" s="88" t="s">
        <v>371</v>
      </c>
      <c r="H2078" s="88" t="s">
        <v>136</v>
      </c>
      <c r="I2078" s="90" t="s">
        <v>137</v>
      </c>
      <c r="J2078" s="90" t="s">
        <v>5168</v>
      </c>
      <c r="K2078" s="90" t="s">
        <v>4469</v>
      </c>
      <c r="L2078" s="91">
        <v>90.6</v>
      </c>
      <c r="M2078" s="90" t="s">
        <v>4828</v>
      </c>
      <c r="N2078" s="87" t="s">
        <v>15564</v>
      </c>
      <c r="O2078" s="87" t="s">
        <v>15565</v>
      </c>
      <c r="P2078" s="87" t="s">
        <v>15742</v>
      </c>
      <c r="Q2078" s="92" t="s">
        <v>11391</v>
      </c>
      <c r="R2078" s="88" t="s">
        <v>11382</v>
      </c>
      <c r="S2078" s="88">
        <v>90.6</v>
      </c>
      <c r="T2078" s="88" t="s">
        <v>15567</v>
      </c>
      <c r="U2078" s="87" t="s">
        <v>15568</v>
      </c>
      <c r="V2078" s="87" t="s">
        <v>15569</v>
      </c>
      <c r="W2078" s="87" t="s">
        <v>15570</v>
      </c>
      <c r="X2078" s="96" t="s">
        <v>15571</v>
      </c>
      <c r="Y2078" s="87" t="s">
        <v>15572</v>
      </c>
    </row>
    <row r="2079" spans="1:25" ht="90" customHeight="1">
      <c r="A2079" s="73"/>
      <c r="B2079" s="85"/>
      <c r="C2079" s="73"/>
      <c r="D2079" s="86">
        <v>19</v>
      </c>
      <c r="E2079" s="87" t="s">
        <v>16160</v>
      </c>
      <c r="F2079" s="87" t="s">
        <v>9240</v>
      </c>
      <c r="G2079" s="88" t="s">
        <v>371</v>
      </c>
      <c r="H2079" s="88" t="s">
        <v>136</v>
      </c>
      <c r="I2079" s="90" t="s">
        <v>137</v>
      </c>
      <c r="J2079" s="90" t="s">
        <v>5168</v>
      </c>
      <c r="K2079" s="90" t="s">
        <v>4469</v>
      </c>
      <c r="L2079" s="91">
        <v>90.6</v>
      </c>
      <c r="M2079" s="90" t="s">
        <v>4828</v>
      </c>
      <c r="N2079" s="87" t="s">
        <v>15564</v>
      </c>
      <c r="O2079" s="87" t="s">
        <v>15565</v>
      </c>
      <c r="P2079" s="87" t="s">
        <v>15744</v>
      </c>
      <c r="Q2079" s="92" t="s">
        <v>11391</v>
      </c>
      <c r="R2079" s="88" t="s">
        <v>11382</v>
      </c>
      <c r="S2079" s="88">
        <v>90.6</v>
      </c>
      <c r="T2079" s="88" t="s">
        <v>15567</v>
      </c>
      <c r="U2079" s="87" t="s">
        <v>15568</v>
      </c>
      <c r="V2079" s="87" t="s">
        <v>15569</v>
      </c>
      <c r="W2079" s="87" t="s">
        <v>15570</v>
      </c>
      <c r="X2079" s="96" t="s">
        <v>15571</v>
      </c>
      <c r="Y2079" s="87" t="s">
        <v>15572</v>
      </c>
    </row>
    <row r="2080" spans="1:25" ht="90" customHeight="1">
      <c r="A2080" s="73"/>
      <c r="B2080" s="85"/>
      <c r="C2080" s="73"/>
      <c r="D2080" s="86">
        <v>19</v>
      </c>
      <c r="E2080" s="87" t="s">
        <v>16161</v>
      </c>
      <c r="F2080" s="87" t="s">
        <v>9240</v>
      </c>
      <c r="G2080" s="88" t="s">
        <v>371</v>
      </c>
      <c r="H2080" s="88" t="s">
        <v>136</v>
      </c>
      <c r="I2080" s="90" t="s">
        <v>137</v>
      </c>
      <c r="J2080" s="90" t="s">
        <v>5168</v>
      </c>
      <c r="K2080" s="90" t="s">
        <v>4469</v>
      </c>
      <c r="L2080" s="91">
        <v>90.6</v>
      </c>
      <c r="M2080" s="90" t="s">
        <v>4828</v>
      </c>
      <c r="N2080" s="87" t="s">
        <v>15564</v>
      </c>
      <c r="O2080" s="87" t="s">
        <v>15565</v>
      </c>
      <c r="P2080" s="87" t="s">
        <v>15746</v>
      </c>
      <c r="Q2080" s="92" t="s">
        <v>11391</v>
      </c>
      <c r="R2080" s="88" t="s">
        <v>11382</v>
      </c>
      <c r="S2080" s="88">
        <v>90.6</v>
      </c>
      <c r="T2080" s="88" t="s">
        <v>15567</v>
      </c>
      <c r="U2080" s="87" t="s">
        <v>15568</v>
      </c>
      <c r="V2080" s="87" t="s">
        <v>15569</v>
      </c>
      <c r="W2080" s="87" t="s">
        <v>15570</v>
      </c>
      <c r="X2080" s="96" t="s">
        <v>15571</v>
      </c>
      <c r="Y2080" s="87" t="s">
        <v>15572</v>
      </c>
    </row>
    <row r="2081" spans="1:25" ht="90" customHeight="1">
      <c r="A2081" s="73"/>
      <c r="B2081" s="85"/>
      <c r="C2081" s="73"/>
      <c r="D2081" s="86">
        <v>19</v>
      </c>
      <c r="E2081" s="87" t="s">
        <v>16162</v>
      </c>
      <c r="F2081" s="87" t="s">
        <v>9244</v>
      </c>
      <c r="G2081" s="88" t="s">
        <v>371</v>
      </c>
      <c r="H2081" s="88" t="s">
        <v>136</v>
      </c>
      <c r="I2081" s="90" t="s">
        <v>137</v>
      </c>
      <c r="J2081" s="90" t="s">
        <v>5168</v>
      </c>
      <c r="K2081" s="90" t="s">
        <v>4469</v>
      </c>
      <c r="L2081" s="91">
        <v>92.2</v>
      </c>
      <c r="M2081" s="90" t="s">
        <v>4828</v>
      </c>
      <c r="N2081" s="87" t="s">
        <v>15564</v>
      </c>
      <c r="O2081" s="87" t="s">
        <v>15565</v>
      </c>
      <c r="P2081" s="87" t="s">
        <v>15748</v>
      </c>
      <c r="Q2081" s="92" t="s">
        <v>11381</v>
      </c>
      <c r="R2081" s="88" t="s">
        <v>11382</v>
      </c>
      <c r="S2081" s="88">
        <v>92.2</v>
      </c>
      <c r="T2081" s="88" t="s">
        <v>15567</v>
      </c>
      <c r="U2081" s="87" t="s">
        <v>15568</v>
      </c>
      <c r="V2081" s="87" t="s">
        <v>15569</v>
      </c>
      <c r="W2081" s="87" t="s">
        <v>15570</v>
      </c>
      <c r="X2081" s="96" t="s">
        <v>15571</v>
      </c>
      <c r="Y2081" s="87" t="s">
        <v>15572</v>
      </c>
    </row>
    <row r="2082" spans="1:25" ht="90" customHeight="1">
      <c r="A2082" s="73"/>
      <c r="B2082" s="85"/>
      <c r="C2082" s="73"/>
      <c r="D2082" s="86">
        <v>19</v>
      </c>
      <c r="E2082" s="87" t="s">
        <v>16163</v>
      </c>
      <c r="F2082" s="87" t="s">
        <v>9244</v>
      </c>
      <c r="G2082" s="88" t="s">
        <v>371</v>
      </c>
      <c r="H2082" s="88" t="s">
        <v>136</v>
      </c>
      <c r="I2082" s="90" t="s">
        <v>137</v>
      </c>
      <c r="J2082" s="90" t="s">
        <v>5168</v>
      </c>
      <c r="K2082" s="90" t="s">
        <v>4469</v>
      </c>
      <c r="L2082" s="91">
        <v>92.2</v>
      </c>
      <c r="M2082" s="90" t="s">
        <v>4828</v>
      </c>
      <c r="N2082" s="87" t="s">
        <v>15564</v>
      </c>
      <c r="O2082" s="87" t="s">
        <v>15565</v>
      </c>
      <c r="P2082" s="87" t="s">
        <v>15750</v>
      </c>
      <c r="Q2082" s="92" t="s">
        <v>11391</v>
      </c>
      <c r="R2082" s="88" t="s">
        <v>11382</v>
      </c>
      <c r="S2082" s="88">
        <v>92.2</v>
      </c>
      <c r="T2082" s="88" t="s">
        <v>15567</v>
      </c>
      <c r="U2082" s="87" t="s">
        <v>15568</v>
      </c>
      <c r="V2082" s="87" t="s">
        <v>15569</v>
      </c>
      <c r="W2082" s="87" t="s">
        <v>15570</v>
      </c>
      <c r="X2082" s="96" t="s">
        <v>15571</v>
      </c>
      <c r="Y2082" s="87" t="s">
        <v>15572</v>
      </c>
    </row>
    <row r="2083" spans="1:25" ht="90" customHeight="1">
      <c r="A2083" s="73"/>
      <c r="B2083" s="85"/>
      <c r="C2083" s="73"/>
      <c r="D2083" s="86">
        <v>19</v>
      </c>
      <c r="E2083" s="87" t="s">
        <v>16164</v>
      </c>
      <c r="F2083" s="87" t="s">
        <v>9244</v>
      </c>
      <c r="G2083" s="88" t="s">
        <v>371</v>
      </c>
      <c r="H2083" s="88" t="s">
        <v>136</v>
      </c>
      <c r="I2083" s="90" t="s">
        <v>137</v>
      </c>
      <c r="J2083" s="90" t="s">
        <v>5168</v>
      </c>
      <c r="K2083" s="90" t="s">
        <v>4469</v>
      </c>
      <c r="L2083" s="91">
        <v>92.2</v>
      </c>
      <c r="M2083" s="90" t="s">
        <v>4828</v>
      </c>
      <c r="N2083" s="87" t="s">
        <v>15564</v>
      </c>
      <c r="O2083" s="87" t="s">
        <v>15565</v>
      </c>
      <c r="P2083" s="87" t="s">
        <v>15752</v>
      </c>
      <c r="Q2083" s="92" t="s">
        <v>11391</v>
      </c>
      <c r="R2083" s="88" t="s">
        <v>11382</v>
      </c>
      <c r="S2083" s="88">
        <v>92.2</v>
      </c>
      <c r="T2083" s="88" t="s">
        <v>15567</v>
      </c>
      <c r="U2083" s="87" t="s">
        <v>15568</v>
      </c>
      <c r="V2083" s="87" t="s">
        <v>15569</v>
      </c>
      <c r="W2083" s="87" t="s">
        <v>15570</v>
      </c>
      <c r="X2083" s="96" t="s">
        <v>15571</v>
      </c>
      <c r="Y2083" s="87" t="s">
        <v>15572</v>
      </c>
    </row>
    <row r="2084" spans="1:25" ht="90" customHeight="1">
      <c r="A2084" s="73"/>
      <c r="B2084" s="85"/>
      <c r="C2084" s="73"/>
      <c r="D2084" s="86">
        <v>19</v>
      </c>
      <c r="E2084" s="87" t="s">
        <v>16165</v>
      </c>
      <c r="F2084" s="87" t="s">
        <v>9244</v>
      </c>
      <c r="G2084" s="88" t="s">
        <v>371</v>
      </c>
      <c r="H2084" s="88" t="s">
        <v>136</v>
      </c>
      <c r="I2084" s="90" t="s">
        <v>137</v>
      </c>
      <c r="J2084" s="90" t="s">
        <v>5168</v>
      </c>
      <c r="K2084" s="90" t="s">
        <v>4469</v>
      </c>
      <c r="L2084" s="91">
        <v>92.2</v>
      </c>
      <c r="M2084" s="90" t="s">
        <v>4828</v>
      </c>
      <c r="N2084" s="87" t="s">
        <v>15564</v>
      </c>
      <c r="O2084" s="87" t="s">
        <v>15565</v>
      </c>
      <c r="P2084" s="87" t="s">
        <v>15754</v>
      </c>
      <c r="Q2084" s="92" t="s">
        <v>11391</v>
      </c>
      <c r="R2084" s="88" t="s">
        <v>11382</v>
      </c>
      <c r="S2084" s="88">
        <v>92.2</v>
      </c>
      <c r="T2084" s="88" t="s">
        <v>15567</v>
      </c>
      <c r="U2084" s="87" t="s">
        <v>15568</v>
      </c>
      <c r="V2084" s="87" t="s">
        <v>15569</v>
      </c>
      <c r="W2084" s="87" t="s">
        <v>15570</v>
      </c>
      <c r="X2084" s="96" t="s">
        <v>15571</v>
      </c>
      <c r="Y2084" s="87" t="s">
        <v>15572</v>
      </c>
    </row>
    <row r="2085" spans="1:25" ht="90" customHeight="1">
      <c r="A2085" s="73"/>
      <c r="B2085" s="85"/>
      <c r="C2085" s="73"/>
      <c r="D2085" s="86">
        <v>16</v>
      </c>
      <c r="E2085" s="87" t="s">
        <v>16166</v>
      </c>
      <c r="F2085" s="87" t="s">
        <v>9246</v>
      </c>
      <c r="G2085" s="88" t="s">
        <v>371</v>
      </c>
      <c r="H2085" s="88" t="s">
        <v>136</v>
      </c>
      <c r="I2085" s="90" t="s">
        <v>137</v>
      </c>
      <c r="J2085" s="90" t="s">
        <v>5168</v>
      </c>
      <c r="K2085" s="90" t="s">
        <v>4469</v>
      </c>
      <c r="L2085" s="91">
        <v>92.4</v>
      </c>
      <c r="M2085" s="90" t="s">
        <v>4828</v>
      </c>
      <c r="N2085" s="87" t="s">
        <v>12280</v>
      </c>
      <c r="O2085" s="87" t="s">
        <v>15497</v>
      </c>
      <c r="P2085" s="87" t="s">
        <v>16167</v>
      </c>
      <c r="Q2085" s="92" t="s">
        <v>11381</v>
      </c>
      <c r="R2085" s="88" t="s">
        <v>11382</v>
      </c>
      <c r="S2085" s="88">
        <v>92.4</v>
      </c>
      <c r="T2085" s="88" t="s">
        <v>15499</v>
      </c>
      <c r="U2085" s="87" t="s">
        <v>15500</v>
      </c>
      <c r="V2085" s="87" t="s">
        <v>15501</v>
      </c>
      <c r="W2085" s="87" t="s">
        <v>16168</v>
      </c>
      <c r="X2085" s="96" t="s">
        <v>15503</v>
      </c>
      <c r="Y2085" s="87" t="s">
        <v>15504</v>
      </c>
    </row>
    <row r="2086" spans="1:25" ht="90" customHeight="1">
      <c r="A2086" s="73"/>
      <c r="B2086" s="85"/>
      <c r="C2086" s="73"/>
      <c r="D2086" s="86">
        <v>16</v>
      </c>
      <c r="E2086" s="87" t="s">
        <v>16169</v>
      </c>
      <c r="F2086" s="87" t="s">
        <v>9246</v>
      </c>
      <c r="G2086" s="88" t="s">
        <v>371</v>
      </c>
      <c r="H2086" s="88" t="s">
        <v>136</v>
      </c>
      <c r="I2086" s="90" t="s">
        <v>137</v>
      </c>
      <c r="J2086" s="90" t="s">
        <v>5168</v>
      </c>
      <c r="K2086" s="90" t="s">
        <v>4469</v>
      </c>
      <c r="L2086" s="91">
        <v>92.4</v>
      </c>
      <c r="M2086" s="90" t="s">
        <v>4828</v>
      </c>
      <c r="N2086" s="87" t="s">
        <v>12280</v>
      </c>
      <c r="O2086" s="87" t="s">
        <v>15497</v>
      </c>
      <c r="P2086" s="87" t="s">
        <v>16170</v>
      </c>
      <c r="Q2086" s="92" t="s">
        <v>11391</v>
      </c>
      <c r="R2086" s="88" t="s">
        <v>11382</v>
      </c>
      <c r="S2086" s="88">
        <v>92.4</v>
      </c>
      <c r="T2086" s="88" t="s">
        <v>15499</v>
      </c>
      <c r="U2086" s="87" t="s">
        <v>15500</v>
      </c>
      <c r="V2086" s="87" t="s">
        <v>15501</v>
      </c>
      <c r="W2086" s="87" t="s">
        <v>16171</v>
      </c>
      <c r="X2086" s="96" t="s">
        <v>15503</v>
      </c>
      <c r="Y2086" s="87" t="s">
        <v>15504</v>
      </c>
    </row>
    <row r="2087" spans="1:25" ht="90" customHeight="1">
      <c r="A2087" s="73"/>
      <c r="B2087" s="85"/>
      <c r="C2087" s="73"/>
      <c r="D2087" s="86">
        <v>16</v>
      </c>
      <c r="E2087" s="87" t="s">
        <v>16172</v>
      </c>
      <c r="F2087" s="87" t="s">
        <v>9246</v>
      </c>
      <c r="G2087" s="88" t="s">
        <v>371</v>
      </c>
      <c r="H2087" s="88" t="s">
        <v>136</v>
      </c>
      <c r="I2087" s="90" t="s">
        <v>137</v>
      </c>
      <c r="J2087" s="90" t="s">
        <v>5168</v>
      </c>
      <c r="K2087" s="90" t="s">
        <v>4469</v>
      </c>
      <c r="L2087" s="91">
        <v>92.4</v>
      </c>
      <c r="M2087" s="90" t="s">
        <v>4828</v>
      </c>
      <c r="N2087" s="87" t="s">
        <v>12280</v>
      </c>
      <c r="O2087" s="87" t="s">
        <v>15497</v>
      </c>
      <c r="P2087" s="87" t="s">
        <v>16173</v>
      </c>
      <c r="Q2087" s="92" t="s">
        <v>11391</v>
      </c>
      <c r="R2087" s="88" t="s">
        <v>11382</v>
      </c>
      <c r="S2087" s="88">
        <v>92.4</v>
      </c>
      <c r="T2087" s="88" t="s">
        <v>15499</v>
      </c>
      <c r="U2087" s="87" t="s">
        <v>15500</v>
      </c>
      <c r="V2087" s="87" t="s">
        <v>15501</v>
      </c>
      <c r="W2087" s="87" t="s">
        <v>16174</v>
      </c>
      <c r="X2087" s="96" t="s">
        <v>15503</v>
      </c>
      <c r="Y2087" s="87" t="s">
        <v>15504</v>
      </c>
    </row>
    <row r="2088" spans="1:25" ht="90" customHeight="1">
      <c r="A2088" s="73"/>
      <c r="B2088" s="85"/>
      <c r="C2088" s="73"/>
      <c r="D2088" s="86">
        <v>16</v>
      </c>
      <c r="E2088" s="87" t="s">
        <v>16175</v>
      </c>
      <c r="F2088" s="87" t="s">
        <v>9246</v>
      </c>
      <c r="G2088" s="88" t="s">
        <v>371</v>
      </c>
      <c r="H2088" s="88" t="s">
        <v>136</v>
      </c>
      <c r="I2088" s="90" t="s">
        <v>137</v>
      </c>
      <c r="J2088" s="90" t="s">
        <v>5168</v>
      </c>
      <c r="K2088" s="90" t="s">
        <v>4469</v>
      </c>
      <c r="L2088" s="91">
        <v>92.4</v>
      </c>
      <c r="M2088" s="90" t="s">
        <v>4828</v>
      </c>
      <c r="N2088" s="87" t="s">
        <v>12280</v>
      </c>
      <c r="O2088" s="87" t="s">
        <v>15497</v>
      </c>
      <c r="P2088" s="87" t="s">
        <v>16176</v>
      </c>
      <c r="Q2088" s="92" t="s">
        <v>11391</v>
      </c>
      <c r="R2088" s="88" t="s">
        <v>11382</v>
      </c>
      <c r="S2088" s="88">
        <v>92.4</v>
      </c>
      <c r="T2088" s="88" t="s">
        <v>15499</v>
      </c>
      <c r="U2088" s="87" t="s">
        <v>15500</v>
      </c>
      <c r="V2088" s="87" t="s">
        <v>15501</v>
      </c>
      <c r="W2088" s="87" t="s">
        <v>16177</v>
      </c>
      <c r="X2088" s="96" t="s">
        <v>15503</v>
      </c>
      <c r="Y2088" s="87" t="s">
        <v>15504</v>
      </c>
    </row>
    <row r="2089" spans="1:25" ht="90" customHeight="1">
      <c r="A2089" s="73"/>
      <c r="B2089" s="85"/>
      <c r="C2089" s="73"/>
      <c r="D2089" s="86">
        <v>16</v>
      </c>
      <c r="E2089" s="87" t="s">
        <v>16178</v>
      </c>
      <c r="F2089" s="87" t="s">
        <v>9246</v>
      </c>
      <c r="G2089" s="88" t="s">
        <v>371</v>
      </c>
      <c r="H2089" s="88" t="s">
        <v>136</v>
      </c>
      <c r="I2089" s="90" t="s">
        <v>137</v>
      </c>
      <c r="J2089" s="90" t="s">
        <v>5168</v>
      </c>
      <c r="K2089" s="90" t="s">
        <v>4469</v>
      </c>
      <c r="L2089" s="91">
        <v>92.4</v>
      </c>
      <c r="M2089" s="90" t="s">
        <v>4828</v>
      </c>
      <c r="N2089" s="87" t="s">
        <v>12280</v>
      </c>
      <c r="O2089" s="87" t="s">
        <v>15497</v>
      </c>
      <c r="P2089" s="87" t="s">
        <v>16179</v>
      </c>
      <c r="Q2089" s="92" t="s">
        <v>11391</v>
      </c>
      <c r="R2089" s="88" t="s">
        <v>11382</v>
      </c>
      <c r="S2089" s="88">
        <v>92.4</v>
      </c>
      <c r="T2089" s="88" t="s">
        <v>15499</v>
      </c>
      <c r="U2089" s="87" t="s">
        <v>15500</v>
      </c>
      <c r="V2089" s="87" t="s">
        <v>15501</v>
      </c>
      <c r="W2089" s="87" t="s">
        <v>16180</v>
      </c>
      <c r="X2089" s="96" t="s">
        <v>15503</v>
      </c>
      <c r="Y2089" s="87" t="s">
        <v>15504</v>
      </c>
    </row>
    <row r="2090" spans="1:25" ht="90" customHeight="1">
      <c r="A2090" s="73"/>
      <c r="B2090" s="85"/>
      <c r="C2090" s="73"/>
      <c r="D2090" s="86">
        <v>16</v>
      </c>
      <c r="E2090" s="87" t="s">
        <v>16181</v>
      </c>
      <c r="F2090" s="87" t="s">
        <v>9246</v>
      </c>
      <c r="G2090" s="88" t="s">
        <v>371</v>
      </c>
      <c r="H2090" s="88" t="s">
        <v>136</v>
      </c>
      <c r="I2090" s="90" t="s">
        <v>137</v>
      </c>
      <c r="J2090" s="90" t="s">
        <v>5168</v>
      </c>
      <c r="K2090" s="90" t="s">
        <v>4469</v>
      </c>
      <c r="L2090" s="91">
        <v>92.4</v>
      </c>
      <c r="M2090" s="90" t="s">
        <v>4828</v>
      </c>
      <c r="N2090" s="87" t="s">
        <v>12280</v>
      </c>
      <c r="O2090" s="87" t="s">
        <v>15497</v>
      </c>
      <c r="P2090" s="87" t="s">
        <v>16182</v>
      </c>
      <c r="Q2090" s="92" t="s">
        <v>11391</v>
      </c>
      <c r="R2090" s="88" t="s">
        <v>11382</v>
      </c>
      <c r="S2090" s="88">
        <v>92.4</v>
      </c>
      <c r="T2090" s="88" t="s">
        <v>15499</v>
      </c>
      <c r="U2090" s="87" t="s">
        <v>15500</v>
      </c>
      <c r="V2090" s="87" t="s">
        <v>15501</v>
      </c>
      <c r="W2090" s="87" t="s">
        <v>16183</v>
      </c>
      <c r="X2090" s="96" t="s">
        <v>15503</v>
      </c>
      <c r="Y2090" s="87" t="s">
        <v>15504</v>
      </c>
    </row>
    <row r="2091" spans="1:25" ht="90" customHeight="1">
      <c r="A2091" s="73"/>
      <c r="B2091" s="85"/>
      <c r="C2091" s="73"/>
      <c r="D2091" s="86">
        <v>16</v>
      </c>
      <c r="E2091" s="87" t="s">
        <v>16184</v>
      </c>
      <c r="F2091" s="87" t="s">
        <v>9246</v>
      </c>
      <c r="G2091" s="88" t="s">
        <v>371</v>
      </c>
      <c r="H2091" s="88" t="s">
        <v>136</v>
      </c>
      <c r="I2091" s="90" t="s">
        <v>137</v>
      </c>
      <c r="J2091" s="90" t="s">
        <v>5168</v>
      </c>
      <c r="K2091" s="90" t="s">
        <v>4469</v>
      </c>
      <c r="L2091" s="91">
        <v>92.4</v>
      </c>
      <c r="M2091" s="90" t="s">
        <v>4828</v>
      </c>
      <c r="N2091" s="87" t="s">
        <v>12280</v>
      </c>
      <c r="O2091" s="87" t="s">
        <v>15497</v>
      </c>
      <c r="P2091" s="87" t="s">
        <v>16185</v>
      </c>
      <c r="Q2091" s="92" t="s">
        <v>11391</v>
      </c>
      <c r="R2091" s="88" t="s">
        <v>7810</v>
      </c>
      <c r="S2091" s="88">
        <v>92.4</v>
      </c>
      <c r="T2091" s="88" t="s">
        <v>15499</v>
      </c>
      <c r="U2091" s="87" t="s">
        <v>15500</v>
      </c>
      <c r="V2091" s="87" t="s">
        <v>15501</v>
      </c>
      <c r="W2091" s="87" t="s">
        <v>16186</v>
      </c>
      <c r="X2091" s="96" t="s">
        <v>15503</v>
      </c>
      <c r="Y2091" s="87" t="s">
        <v>15504</v>
      </c>
    </row>
    <row r="2092" spans="1:25" ht="90" customHeight="1">
      <c r="A2092" s="73"/>
      <c r="B2092" s="85"/>
      <c r="C2092" s="73"/>
      <c r="D2092" s="86">
        <v>16</v>
      </c>
      <c r="E2092" s="87" t="s">
        <v>16187</v>
      </c>
      <c r="F2092" s="87" t="s">
        <v>9246</v>
      </c>
      <c r="G2092" s="88" t="s">
        <v>371</v>
      </c>
      <c r="H2092" s="88" t="s">
        <v>136</v>
      </c>
      <c r="I2092" s="90" t="s">
        <v>137</v>
      </c>
      <c r="J2092" s="90" t="s">
        <v>5168</v>
      </c>
      <c r="K2092" s="90" t="s">
        <v>4469</v>
      </c>
      <c r="L2092" s="91">
        <v>92.4</v>
      </c>
      <c r="M2092" s="90" t="s">
        <v>4828</v>
      </c>
      <c r="N2092" s="87" t="s">
        <v>12280</v>
      </c>
      <c r="O2092" s="87" t="s">
        <v>15497</v>
      </c>
      <c r="P2092" s="87" t="s">
        <v>16188</v>
      </c>
      <c r="Q2092" s="92" t="s">
        <v>11391</v>
      </c>
      <c r="R2092" s="88" t="s">
        <v>7810</v>
      </c>
      <c r="S2092" s="88">
        <v>92.4</v>
      </c>
      <c r="T2092" s="88" t="s">
        <v>15499</v>
      </c>
      <c r="U2092" s="87" t="s">
        <v>15500</v>
      </c>
      <c r="V2092" s="87" t="s">
        <v>15501</v>
      </c>
      <c r="W2092" s="87" t="s">
        <v>16189</v>
      </c>
      <c r="X2092" s="96" t="s">
        <v>15503</v>
      </c>
      <c r="Y2092" s="87" t="s">
        <v>15504</v>
      </c>
    </row>
    <row r="2093" spans="1:25" ht="90" customHeight="1">
      <c r="A2093" s="73"/>
      <c r="B2093" s="85"/>
      <c r="C2093" s="73"/>
      <c r="D2093" s="86">
        <v>16</v>
      </c>
      <c r="E2093" s="87" t="s">
        <v>16190</v>
      </c>
      <c r="F2093" s="87" t="s">
        <v>9246</v>
      </c>
      <c r="G2093" s="88" t="s">
        <v>371</v>
      </c>
      <c r="H2093" s="88" t="s">
        <v>136</v>
      </c>
      <c r="I2093" s="90" t="s">
        <v>137</v>
      </c>
      <c r="J2093" s="90" t="s">
        <v>5168</v>
      </c>
      <c r="K2093" s="90" t="s">
        <v>4469</v>
      </c>
      <c r="L2093" s="91">
        <v>92.4</v>
      </c>
      <c r="M2093" s="90" t="s">
        <v>4828</v>
      </c>
      <c r="N2093" s="87" t="s">
        <v>12280</v>
      </c>
      <c r="O2093" s="87" t="s">
        <v>15497</v>
      </c>
      <c r="P2093" s="87" t="s">
        <v>16191</v>
      </c>
      <c r="Q2093" s="92" t="s">
        <v>11391</v>
      </c>
      <c r="R2093" s="88" t="s">
        <v>7810</v>
      </c>
      <c r="S2093" s="88">
        <v>92.4</v>
      </c>
      <c r="T2093" s="88" t="s">
        <v>15499</v>
      </c>
      <c r="U2093" s="87" t="s">
        <v>15500</v>
      </c>
      <c r="V2093" s="87" t="s">
        <v>15501</v>
      </c>
      <c r="W2093" s="87" t="s">
        <v>16192</v>
      </c>
      <c r="X2093" s="96" t="s">
        <v>15503</v>
      </c>
      <c r="Y2093" s="87" t="s">
        <v>15504</v>
      </c>
    </row>
    <row r="2094" spans="1:25" ht="90" customHeight="1">
      <c r="A2094" s="73"/>
      <c r="B2094" s="85"/>
      <c r="C2094" s="73"/>
      <c r="D2094" s="86">
        <v>16</v>
      </c>
      <c r="E2094" s="87" t="s">
        <v>16193</v>
      </c>
      <c r="F2094" s="87" t="s">
        <v>9246</v>
      </c>
      <c r="G2094" s="88" t="s">
        <v>371</v>
      </c>
      <c r="H2094" s="88" t="s">
        <v>136</v>
      </c>
      <c r="I2094" s="90" t="s">
        <v>137</v>
      </c>
      <c r="J2094" s="90" t="s">
        <v>5168</v>
      </c>
      <c r="K2094" s="90" t="s">
        <v>4469</v>
      </c>
      <c r="L2094" s="91">
        <v>92.4</v>
      </c>
      <c r="M2094" s="90" t="s">
        <v>4828</v>
      </c>
      <c r="N2094" s="87" t="s">
        <v>12280</v>
      </c>
      <c r="O2094" s="87" t="s">
        <v>15497</v>
      </c>
      <c r="P2094" s="87" t="s">
        <v>16194</v>
      </c>
      <c r="Q2094" s="92" t="s">
        <v>11391</v>
      </c>
      <c r="R2094" s="88" t="s">
        <v>7810</v>
      </c>
      <c r="S2094" s="88">
        <v>92.4</v>
      </c>
      <c r="T2094" s="88" t="s">
        <v>15499</v>
      </c>
      <c r="U2094" s="87" t="s">
        <v>15500</v>
      </c>
      <c r="V2094" s="87" t="s">
        <v>15501</v>
      </c>
      <c r="W2094" s="87" t="s">
        <v>16195</v>
      </c>
      <c r="X2094" s="96" t="s">
        <v>15503</v>
      </c>
      <c r="Y2094" s="87" t="s">
        <v>15504</v>
      </c>
    </row>
    <row r="2095" spans="1:25" ht="90" customHeight="1">
      <c r="A2095" s="73"/>
      <c r="B2095" s="85"/>
      <c r="C2095" s="73"/>
      <c r="D2095" s="86">
        <v>16</v>
      </c>
      <c r="E2095" s="87" t="s">
        <v>16196</v>
      </c>
      <c r="F2095" s="87" t="s">
        <v>9246</v>
      </c>
      <c r="G2095" s="88" t="s">
        <v>371</v>
      </c>
      <c r="H2095" s="88" t="s">
        <v>136</v>
      </c>
      <c r="I2095" s="90" t="s">
        <v>137</v>
      </c>
      <c r="J2095" s="90" t="s">
        <v>5168</v>
      </c>
      <c r="K2095" s="90" t="s">
        <v>4469</v>
      </c>
      <c r="L2095" s="91">
        <v>92.4</v>
      </c>
      <c r="M2095" s="90" t="s">
        <v>4828</v>
      </c>
      <c r="N2095" s="87" t="s">
        <v>12280</v>
      </c>
      <c r="O2095" s="87" t="s">
        <v>15497</v>
      </c>
      <c r="P2095" s="87" t="s">
        <v>16197</v>
      </c>
      <c r="Q2095" s="92" t="s">
        <v>11391</v>
      </c>
      <c r="R2095" s="88" t="s">
        <v>7810</v>
      </c>
      <c r="S2095" s="88">
        <v>92.4</v>
      </c>
      <c r="T2095" s="88" t="s">
        <v>15499</v>
      </c>
      <c r="U2095" s="87" t="s">
        <v>15500</v>
      </c>
      <c r="V2095" s="87" t="s">
        <v>15501</v>
      </c>
      <c r="W2095" s="87" t="s">
        <v>16198</v>
      </c>
      <c r="X2095" s="96" t="s">
        <v>15503</v>
      </c>
      <c r="Y2095" s="87" t="s">
        <v>15504</v>
      </c>
    </row>
    <row r="2096" spans="1:25" ht="90" customHeight="1">
      <c r="A2096" s="73"/>
      <c r="B2096" s="85"/>
      <c r="C2096" s="73"/>
      <c r="D2096" s="86">
        <v>16</v>
      </c>
      <c r="E2096" s="87" t="s">
        <v>16199</v>
      </c>
      <c r="F2096" s="87" t="s">
        <v>9246</v>
      </c>
      <c r="G2096" s="88" t="s">
        <v>371</v>
      </c>
      <c r="H2096" s="88" t="s">
        <v>136</v>
      </c>
      <c r="I2096" s="90" t="s">
        <v>137</v>
      </c>
      <c r="J2096" s="90" t="s">
        <v>5168</v>
      </c>
      <c r="K2096" s="90" t="s">
        <v>4469</v>
      </c>
      <c r="L2096" s="91">
        <v>92.4</v>
      </c>
      <c r="M2096" s="90" t="s">
        <v>4828</v>
      </c>
      <c r="N2096" s="87" t="s">
        <v>12280</v>
      </c>
      <c r="O2096" s="87" t="s">
        <v>15497</v>
      </c>
      <c r="P2096" s="87" t="s">
        <v>16200</v>
      </c>
      <c r="Q2096" s="92" t="s">
        <v>11391</v>
      </c>
      <c r="R2096" s="88" t="s">
        <v>7810</v>
      </c>
      <c r="S2096" s="88">
        <v>92.4</v>
      </c>
      <c r="T2096" s="88" t="s">
        <v>15499</v>
      </c>
      <c r="U2096" s="87" t="s">
        <v>15500</v>
      </c>
      <c r="V2096" s="87" t="s">
        <v>15501</v>
      </c>
      <c r="W2096" s="87" t="s">
        <v>16201</v>
      </c>
      <c r="X2096" s="96" t="s">
        <v>15503</v>
      </c>
      <c r="Y2096" s="87" t="s">
        <v>15504</v>
      </c>
    </row>
    <row r="2097" spans="1:25" ht="90" customHeight="1">
      <c r="A2097" s="73"/>
      <c r="B2097" s="85"/>
      <c r="C2097" s="73"/>
      <c r="D2097" s="86">
        <v>19</v>
      </c>
      <c r="E2097" s="87" t="s">
        <v>16202</v>
      </c>
      <c r="F2097" s="87" t="s">
        <v>9252</v>
      </c>
      <c r="G2097" s="88" t="s">
        <v>371</v>
      </c>
      <c r="H2097" s="88" t="s">
        <v>136</v>
      </c>
      <c r="I2097" s="90" t="s">
        <v>137</v>
      </c>
      <c r="J2097" s="90" t="s">
        <v>5168</v>
      </c>
      <c r="K2097" s="90" t="s">
        <v>4469</v>
      </c>
      <c r="L2097" s="91">
        <v>93.7</v>
      </c>
      <c r="M2097" s="90" t="s">
        <v>4828</v>
      </c>
      <c r="N2097" s="87" t="s">
        <v>15564</v>
      </c>
      <c r="O2097" s="87" t="s">
        <v>15565</v>
      </c>
      <c r="P2097" s="87" t="s">
        <v>16203</v>
      </c>
      <c r="Q2097" s="92" t="s">
        <v>11381</v>
      </c>
      <c r="R2097" s="88" t="s">
        <v>11382</v>
      </c>
      <c r="S2097" s="88">
        <v>93.7</v>
      </c>
      <c r="T2097" s="88" t="s">
        <v>15567</v>
      </c>
      <c r="U2097" s="87" t="s">
        <v>15568</v>
      </c>
      <c r="V2097" s="87" t="s">
        <v>15569</v>
      </c>
      <c r="W2097" s="87" t="s">
        <v>15570</v>
      </c>
      <c r="X2097" s="96" t="s">
        <v>15571</v>
      </c>
      <c r="Y2097" s="87" t="s">
        <v>15572</v>
      </c>
    </row>
    <row r="2098" spans="1:25" ht="90" customHeight="1">
      <c r="A2098" s="73"/>
      <c r="B2098" s="85"/>
      <c r="C2098" s="73"/>
      <c r="D2098" s="86">
        <v>19</v>
      </c>
      <c r="E2098" s="87" t="s">
        <v>16204</v>
      </c>
      <c r="F2098" s="87" t="s">
        <v>9252</v>
      </c>
      <c r="G2098" s="88" t="s">
        <v>371</v>
      </c>
      <c r="H2098" s="88" t="s">
        <v>136</v>
      </c>
      <c r="I2098" s="90" t="s">
        <v>137</v>
      </c>
      <c r="J2098" s="90" t="s">
        <v>5168</v>
      </c>
      <c r="K2098" s="90" t="s">
        <v>4469</v>
      </c>
      <c r="L2098" s="91">
        <v>93.7</v>
      </c>
      <c r="M2098" s="90" t="s">
        <v>4828</v>
      </c>
      <c r="N2098" s="87" t="s">
        <v>15564</v>
      </c>
      <c r="O2098" s="87" t="s">
        <v>15565</v>
      </c>
      <c r="P2098" s="87" t="s">
        <v>16205</v>
      </c>
      <c r="Q2098" s="92" t="s">
        <v>11391</v>
      </c>
      <c r="R2098" s="88" t="s">
        <v>11382</v>
      </c>
      <c r="S2098" s="88">
        <v>93.7</v>
      </c>
      <c r="T2098" s="88" t="s">
        <v>15567</v>
      </c>
      <c r="U2098" s="87" t="s">
        <v>15568</v>
      </c>
      <c r="V2098" s="87" t="s">
        <v>15569</v>
      </c>
      <c r="W2098" s="87" t="s">
        <v>15570</v>
      </c>
      <c r="X2098" s="87" t="s">
        <v>15571</v>
      </c>
      <c r="Y2098" s="87" t="s">
        <v>15572</v>
      </c>
    </row>
    <row r="2099" spans="1:25" ht="90" customHeight="1">
      <c r="A2099" s="73"/>
      <c r="B2099" s="85"/>
      <c r="C2099" s="73"/>
      <c r="D2099" s="86">
        <v>19</v>
      </c>
      <c r="E2099" s="87" t="s">
        <v>16206</v>
      </c>
      <c r="F2099" s="87" t="s">
        <v>9252</v>
      </c>
      <c r="G2099" s="88" t="s">
        <v>371</v>
      </c>
      <c r="H2099" s="88" t="s">
        <v>136</v>
      </c>
      <c r="I2099" s="90" t="s">
        <v>137</v>
      </c>
      <c r="J2099" s="90" t="s">
        <v>5168</v>
      </c>
      <c r="K2099" s="90" t="s">
        <v>4469</v>
      </c>
      <c r="L2099" s="91">
        <v>93.7</v>
      </c>
      <c r="M2099" s="90" t="s">
        <v>4828</v>
      </c>
      <c r="N2099" s="87" t="s">
        <v>15564</v>
      </c>
      <c r="O2099" s="87" t="s">
        <v>15565</v>
      </c>
      <c r="P2099" s="87" t="s">
        <v>16207</v>
      </c>
      <c r="Q2099" s="92" t="s">
        <v>11391</v>
      </c>
      <c r="R2099" s="88" t="s">
        <v>11382</v>
      </c>
      <c r="S2099" s="88">
        <v>93.7</v>
      </c>
      <c r="T2099" s="88" t="s">
        <v>15567</v>
      </c>
      <c r="U2099" s="87" t="s">
        <v>15568</v>
      </c>
      <c r="V2099" s="87" t="s">
        <v>15569</v>
      </c>
      <c r="W2099" s="87" t="s">
        <v>15570</v>
      </c>
      <c r="X2099" s="87" t="s">
        <v>15571</v>
      </c>
      <c r="Y2099" s="87" t="s">
        <v>15572</v>
      </c>
    </row>
    <row r="2100" spans="1:25" ht="90" customHeight="1">
      <c r="A2100" s="73"/>
      <c r="B2100" s="85"/>
      <c r="C2100" s="73"/>
      <c r="D2100" s="86">
        <v>19</v>
      </c>
      <c r="E2100" s="87" t="s">
        <v>16208</v>
      </c>
      <c r="F2100" s="87" t="s">
        <v>9252</v>
      </c>
      <c r="G2100" s="88" t="s">
        <v>371</v>
      </c>
      <c r="H2100" s="88" t="s">
        <v>136</v>
      </c>
      <c r="I2100" s="90" t="s">
        <v>137</v>
      </c>
      <c r="J2100" s="90" t="s">
        <v>5168</v>
      </c>
      <c r="K2100" s="90" t="s">
        <v>4469</v>
      </c>
      <c r="L2100" s="91">
        <v>93.7</v>
      </c>
      <c r="M2100" s="90" t="s">
        <v>4828</v>
      </c>
      <c r="N2100" s="87" t="s">
        <v>15564</v>
      </c>
      <c r="O2100" s="87" t="s">
        <v>15565</v>
      </c>
      <c r="P2100" s="87" t="s">
        <v>16209</v>
      </c>
      <c r="Q2100" s="92" t="s">
        <v>11391</v>
      </c>
      <c r="R2100" s="88" t="s">
        <v>11382</v>
      </c>
      <c r="S2100" s="88">
        <v>93.7</v>
      </c>
      <c r="T2100" s="88" t="s">
        <v>15567</v>
      </c>
      <c r="U2100" s="87" t="s">
        <v>15568</v>
      </c>
      <c r="V2100" s="87" t="s">
        <v>15569</v>
      </c>
      <c r="W2100" s="87" t="s">
        <v>15570</v>
      </c>
      <c r="X2100" s="87" t="s">
        <v>15571</v>
      </c>
      <c r="Y2100" s="87" t="s">
        <v>15572</v>
      </c>
    </row>
    <row r="2101" spans="1:25" ht="90" customHeight="1">
      <c r="A2101" s="73"/>
      <c r="B2101" s="85"/>
      <c r="C2101" s="73"/>
      <c r="D2101" s="86">
        <v>16</v>
      </c>
      <c r="E2101" s="87" t="s">
        <v>16210</v>
      </c>
      <c r="F2101" s="87" t="s">
        <v>9256</v>
      </c>
      <c r="G2101" s="88" t="s">
        <v>371</v>
      </c>
      <c r="H2101" s="88" t="s">
        <v>136</v>
      </c>
      <c r="I2101" s="89" t="s">
        <v>137</v>
      </c>
      <c r="J2101" s="90" t="s">
        <v>5168</v>
      </c>
      <c r="K2101" s="90" t="s">
        <v>4469</v>
      </c>
      <c r="L2101" s="91">
        <v>94.8</v>
      </c>
      <c r="M2101" s="90" t="s">
        <v>4828</v>
      </c>
      <c r="N2101" s="87" t="s">
        <v>12280</v>
      </c>
      <c r="O2101" s="87" t="s">
        <v>15497</v>
      </c>
      <c r="P2101" s="87" t="s">
        <v>16211</v>
      </c>
      <c r="Q2101" s="92" t="s">
        <v>11381</v>
      </c>
      <c r="R2101" s="88" t="s">
        <v>11382</v>
      </c>
      <c r="S2101" s="88">
        <v>94.8</v>
      </c>
      <c r="T2101" s="88" t="s">
        <v>15499</v>
      </c>
      <c r="U2101" s="87" t="s">
        <v>15500</v>
      </c>
      <c r="V2101" s="87" t="s">
        <v>15501</v>
      </c>
      <c r="W2101" s="87" t="s">
        <v>16212</v>
      </c>
      <c r="X2101" s="87" t="s">
        <v>15503</v>
      </c>
      <c r="Y2101" s="87" t="s">
        <v>15504</v>
      </c>
    </row>
    <row r="2102" spans="1:25" ht="90" customHeight="1">
      <c r="A2102" s="73"/>
      <c r="B2102" s="85"/>
      <c r="C2102" s="73"/>
      <c r="D2102" s="86">
        <v>16</v>
      </c>
      <c r="E2102" s="87" t="s">
        <v>16213</v>
      </c>
      <c r="F2102" s="87" t="s">
        <v>9256</v>
      </c>
      <c r="G2102" s="88" t="s">
        <v>371</v>
      </c>
      <c r="H2102" s="88" t="s">
        <v>136</v>
      </c>
      <c r="I2102" s="90" t="s">
        <v>137</v>
      </c>
      <c r="J2102" s="90" t="s">
        <v>5168</v>
      </c>
      <c r="K2102" s="90" t="s">
        <v>4469</v>
      </c>
      <c r="L2102" s="91">
        <v>94.8</v>
      </c>
      <c r="M2102" s="90" t="s">
        <v>4828</v>
      </c>
      <c r="N2102" s="87" t="s">
        <v>12280</v>
      </c>
      <c r="O2102" s="87" t="s">
        <v>15497</v>
      </c>
      <c r="P2102" s="87" t="s">
        <v>16214</v>
      </c>
      <c r="Q2102" s="92" t="s">
        <v>11391</v>
      </c>
      <c r="R2102" s="88" t="s">
        <v>11382</v>
      </c>
      <c r="S2102" s="88">
        <v>94.8</v>
      </c>
      <c r="T2102" s="88" t="s">
        <v>15499</v>
      </c>
      <c r="U2102" s="87" t="s">
        <v>15500</v>
      </c>
      <c r="V2102" s="87" t="s">
        <v>15501</v>
      </c>
      <c r="W2102" s="87" t="s">
        <v>16215</v>
      </c>
      <c r="X2102" s="87" t="s">
        <v>15503</v>
      </c>
      <c r="Y2102" s="87" t="s">
        <v>15504</v>
      </c>
    </row>
    <row r="2103" spans="1:25" ht="90" customHeight="1">
      <c r="A2103" s="73"/>
      <c r="B2103" s="85"/>
      <c r="C2103" s="73"/>
      <c r="D2103" s="86">
        <v>16</v>
      </c>
      <c r="E2103" s="87" t="s">
        <v>16216</v>
      </c>
      <c r="F2103" s="87" t="s">
        <v>9256</v>
      </c>
      <c r="G2103" s="88" t="s">
        <v>371</v>
      </c>
      <c r="H2103" s="88" t="s">
        <v>136</v>
      </c>
      <c r="I2103" s="90" t="s">
        <v>137</v>
      </c>
      <c r="J2103" s="90" t="s">
        <v>5168</v>
      </c>
      <c r="K2103" s="90" t="s">
        <v>4469</v>
      </c>
      <c r="L2103" s="91">
        <v>94.8</v>
      </c>
      <c r="M2103" s="90" t="s">
        <v>4828</v>
      </c>
      <c r="N2103" s="87" t="s">
        <v>12280</v>
      </c>
      <c r="O2103" s="87" t="s">
        <v>15497</v>
      </c>
      <c r="P2103" s="87" t="s">
        <v>16217</v>
      </c>
      <c r="Q2103" s="92" t="s">
        <v>11391</v>
      </c>
      <c r="R2103" s="88" t="s">
        <v>11382</v>
      </c>
      <c r="S2103" s="88">
        <v>94.8</v>
      </c>
      <c r="T2103" s="88" t="s">
        <v>15499</v>
      </c>
      <c r="U2103" s="87" t="s">
        <v>15500</v>
      </c>
      <c r="V2103" s="87" t="s">
        <v>15501</v>
      </c>
      <c r="W2103" s="87" t="s">
        <v>16218</v>
      </c>
      <c r="X2103" s="87" t="s">
        <v>15503</v>
      </c>
      <c r="Y2103" s="87" t="s">
        <v>15504</v>
      </c>
    </row>
    <row r="2104" spans="1:25" ht="90" customHeight="1">
      <c r="A2104" s="73"/>
      <c r="B2104" s="85"/>
      <c r="C2104" s="73"/>
      <c r="D2104" s="86">
        <v>16</v>
      </c>
      <c r="E2104" s="87" t="s">
        <v>16219</v>
      </c>
      <c r="F2104" s="87" t="s">
        <v>9256</v>
      </c>
      <c r="G2104" s="88" t="s">
        <v>371</v>
      </c>
      <c r="H2104" s="88" t="s">
        <v>136</v>
      </c>
      <c r="I2104" s="89" t="s">
        <v>137</v>
      </c>
      <c r="J2104" s="90" t="s">
        <v>5168</v>
      </c>
      <c r="K2104" s="90" t="s">
        <v>4469</v>
      </c>
      <c r="L2104" s="91">
        <v>94.8</v>
      </c>
      <c r="M2104" s="90" t="s">
        <v>4828</v>
      </c>
      <c r="N2104" s="87" t="s">
        <v>12280</v>
      </c>
      <c r="O2104" s="87" t="s">
        <v>15497</v>
      </c>
      <c r="P2104" s="87" t="s">
        <v>16220</v>
      </c>
      <c r="Q2104" s="92" t="s">
        <v>11391</v>
      </c>
      <c r="R2104" s="88" t="s">
        <v>11382</v>
      </c>
      <c r="S2104" s="88">
        <v>94.8</v>
      </c>
      <c r="T2104" s="88" t="s">
        <v>15499</v>
      </c>
      <c r="U2104" s="87" t="s">
        <v>15500</v>
      </c>
      <c r="V2104" s="87" t="s">
        <v>15501</v>
      </c>
      <c r="W2104" s="87" t="s">
        <v>16221</v>
      </c>
      <c r="X2104" s="87" t="s">
        <v>15503</v>
      </c>
      <c r="Y2104" s="87" t="s">
        <v>15504</v>
      </c>
    </row>
    <row r="2105" spans="1:25" ht="90" customHeight="1">
      <c r="A2105" s="73"/>
      <c r="B2105" s="85"/>
      <c r="C2105" s="73"/>
      <c r="D2105" s="86">
        <v>16</v>
      </c>
      <c r="E2105" s="87" t="s">
        <v>16222</v>
      </c>
      <c r="F2105" s="87" t="s">
        <v>9256</v>
      </c>
      <c r="G2105" s="88" t="s">
        <v>371</v>
      </c>
      <c r="H2105" s="88" t="s">
        <v>136</v>
      </c>
      <c r="I2105" s="90" t="s">
        <v>137</v>
      </c>
      <c r="J2105" s="90" t="s">
        <v>5168</v>
      </c>
      <c r="K2105" s="90" t="s">
        <v>4469</v>
      </c>
      <c r="L2105" s="91">
        <v>94.8</v>
      </c>
      <c r="M2105" s="90" t="s">
        <v>4828</v>
      </c>
      <c r="N2105" s="87" t="s">
        <v>12280</v>
      </c>
      <c r="O2105" s="87" t="s">
        <v>15497</v>
      </c>
      <c r="P2105" s="87" t="s">
        <v>16223</v>
      </c>
      <c r="Q2105" s="92" t="s">
        <v>11391</v>
      </c>
      <c r="R2105" s="88" t="s">
        <v>11382</v>
      </c>
      <c r="S2105" s="88">
        <v>94.8</v>
      </c>
      <c r="T2105" s="88" t="s">
        <v>15499</v>
      </c>
      <c r="U2105" s="87" t="s">
        <v>15500</v>
      </c>
      <c r="V2105" s="87" t="s">
        <v>15501</v>
      </c>
      <c r="W2105" s="87" t="s">
        <v>16224</v>
      </c>
      <c r="X2105" s="87" t="s">
        <v>15503</v>
      </c>
      <c r="Y2105" s="87" t="s">
        <v>15504</v>
      </c>
    </row>
    <row r="2106" spans="1:25" ht="90" customHeight="1">
      <c r="A2106" s="73"/>
      <c r="B2106" s="85"/>
      <c r="C2106" s="73"/>
      <c r="D2106" s="86">
        <v>16</v>
      </c>
      <c r="E2106" s="87" t="s">
        <v>16225</v>
      </c>
      <c r="F2106" s="87" t="s">
        <v>9256</v>
      </c>
      <c r="G2106" s="88" t="s">
        <v>371</v>
      </c>
      <c r="H2106" s="88" t="s">
        <v>136</v>
      </c>
      <c r="I2106" s="90" t="s">
        <v>137</v>
      </c>
      <c r="J2106" s="90" t="s">
        <v>5168</v>
      </c>
      <c r="K2106" s="90" t="s">
        <v>4469</v>
      </c>
      <c r="L2106" s="91">
        <v>94.8</v>
      </c>
      <c r="M2106" s="90" t="s">
        <v>4828</v>
      </c>
      <c r="N2106" s="87" t="s">
        <v>12280</v>
      </c>
      <c r="O2106" s="87" t="s">
        <v>15497</v>
      </c>
      <c r="P2106" s="87" t="s">
        <v>16226</v>
      </c>
      <c r="Q2106" s="92" t="s">
        <v>11391</v>
      </c>
      <c r="R2106" s="88" t="s">
        <v>11382</v>
      </c>
      <c r="S2106" s="88">
        <v>94.8</v>
      </c>
      <c r="T2106" s="88" t="s">
        <v>15499</v>
      </c>
      <c r="U2106" s="87" t="s">
        <v>15500</v>
      </c>
      <c r="V2106" s="87" t="s">
        <v>15501</v>
      </c>
      <c r="W2106" s="87" t="s">
        <v>16227</v>
      </c>
      <c r="X2106" s="87" t="s">
        <v>15503</v>
      </c>
      <c r="Y2106" s="87" t="s">
        <v>15504</v>
      </c>
    </row>
    <row r="2107" spans="1:25" ht="90" customHeight="1">
      <c r="A2107" s="73"/>
      <c r="B2107" s="85"/>
      <c r="C2107" s="73"/>
      <c r="D2107" s="86">
        <v>16</v>
      </c>
      <c r="E2107" s="87" t="s">
        <v>16228</v>
      </c>
      <c r="F2107" s="87" t="s">
        <v>9256</v>
      </c>
      <c r="G2107" s="88" t="s">
        <v>371</v>
      </c>
      <c r="H2107" s="88" t="s">
        <v>136</v>
      </c>
      <c r="I2107" s="90" t="s">
        <v>137</v>
      </c>
      <c r="J2107" s="90" t="s">
        <v>5168</v>
      </c>
      <c r="K2107" s="90" t="s">
        <v>4469</v>
      </c>
      <c r="L2107" s="91">
        <v>94.8</v>
      </c>
      <c r="M2107" s="90" t="s">
        <v>4828</v>
      </c>
      <c r="N2107" s="87" t="s">
        <v>12280</v>
      </c>
      <c r="O2107" s="87" t="s">
        <v>15497</v>
      </c>
      <c r="P2107" s="87" t="s">
        <v>16229</v>
      </c>
      <c r="Q2107" s="92" t="s">
        <v>11391</v>
      </c>
      <c r="R2107" s="88" t="s">
        <v>7810</v>
      </c>
      <c r="S2107" s="88">
        <v>94.8</v>
      </c>
      <c r="T2107" s="88" t="s">
        <v>15499</v>
      </c>
      <c r="U2107" s="87" t="s">
        <v>15500</v>
      </c>
      <c r="V2107" s="87" t="s">
        <v>15501</v>
      </c>
      <c r="W2107" s="87" t="s">
        <v>16230</v>
      </c>
      <c r="X2107" s="87" t="s">
        <v>15503</v>
      </c>
      <c r="Y2107" s="87" t="s">
        <v>15504</v>
      </c>
    </row>
    <row r="2108" spans="1:25" ht="90" customHeight="1">
      <c r="A2108" s="73"/>
      <c r="B2108" s="85"/>
      <c r="C2108" s="73"/>
      <c r="D2108" s="86">
        <v>16</v>
      </c>
      <c r="E2108" s="87" t="s">
        <v>16231</v>
      </c>
      <c r="F2108" s="87" t="s">
        <v>9256</v>
      </c>
      <c r="G2108" s="88" t="s">
        <v>371</v>
      </c>
      <c r="H2108" s="88" t="s">
        <v>136</v>
      </c>
      <c r="I2108" s="90" t="s">
        <v>137</v>
      </c>
      <c r="J2108" s="90" t="s">
        <v>5168</v>
      </c>
      <c r="K2108" s="90" t="s">
        <v>4469</v>
      </c>
      <c r="L2108" s="91">
        <v>94.8</v>
      </c>
      <c r="M2108" s="90" t="s">
        <v>4828</v>
      </c>
      <c r="N2108" s="87" t="s">
        <v>12280</v>
      </c>
      <c r="O2108" s="87" t="s">
        <v>15497</v>
      </c>
      <c r="P2108" s="87" t="s">
        <v>16232</v>
      </c>
      <c r="Q2108" s="92" t="s">
        <v>11391</v>
      </c>
      <c r="R2108" s="88" t="s">
        <v>7810</v>
      </c>
      <c r="S2108" s="88">
        <v>94.8</v>
      </c>
      <c r="T2108" s="88" t="s">
        <v>15499</v>
      </c>
      <c r="U2108" s="87" t="s">
        <v>15500</v>
      </c>
      <c r="V2108" s="87" t="s">
        <v>15501</v>
      </c>
      <c r="W2108" s="87" t="s">
        <v>16233</v>
      </c>
      <c r="X2108" s="87" t="s">
        <v>15503</v>
      </c>
      <c r="Y2108" s="87" t="s">
        <v>15504</v>
      </c>
    </row>
    <row r="2109" spans="1:25" ht="90" customHeight="1">
      <c r="A2109" s="73"/>
      <c r="B2109" s="85"/>
      <c r="C2109" s="73"/>
      <c r="D2109" s="86">
        <v>16</v>
      </c>
      <c r="E2109" s="87" t="s">
        <v>16234</v>
      </c>
      <c r="F2109" s="87" t="s">
        <v>9256</v>
      </c>
      <c r="G2109" s="88" t="s">
        <v>371</v>
      </c>
      <c r="H2109" s="88" t="s">
        <v>136</v>
      </c>
      <c r="I2109" s="90" t="s">
        <v>137</v>
      </c>
      <c r="J2109" s="90" t="s">
        <v>5168</v>
      </c>
      <c r="K2109" s="90" t="s">
        <v>4469</v>
      </c>
      <c r="L2109" s="91">
        <v>94.8</v>
      </c>
      <c r="M2109" s="90" t="s">
        <v>4828</v>
      </c>
      <c r="N2109" s="87" t="s">
        <v>12280</v>
      </c>
      <c r="O2109" s="87" t="s">
        <v>15497</v>
      </c>
      <c r="P2109" s="87" t="s">
        <v>16235</v>
      </c>
      <c r="Q2109" s="92" t="s">
        <v>11391</v>
      </c>
      <c r="R2109" s="88" t="s">
        <v>7810</v>
      </c>
      <c r="S2109" s="88">
        <v>94.8</v>
      </c>
      <c r="T2109" s="88" t="s">
        <v>15499</v>
      </c>
      <c r="U2109" s="87" t="s">
        <v>15500</v>
      </c>
      <c r="V2109" s="87" t="s">
        <v>15501</v>
      </c>
      <c r="W2109" s="87" t="s">
        <v>16236</v>
      </c>
      <c r="X2109" s="87" t="s">
        <v>15503</v>
      </c>
      <c r="Y2109" s="87" t="s">
        <v>15504</v>
      </c>
    </row>
    <row r="2110" spans="1:25" ht="90" customHeight="1">
      <c r="A2110" s="73"/>
      <c r="B2110" s="85"/>
      <c r="C2110" s="73"/>
      <c r="D2110" s="86">
        <v>16</v>
      </c>
      <c r="E2110" s="87" t="s">
        <v>16237</v>
      </c>
      <c r="F2110" s="87" t="s">
        <v>9256</v>
      </c>
      <c r="G2110" s="88" t="s">
        <v>371</v>
      </c>
      <c r="H2110" s="88" t="s">
        <v>136</v>
      </c>
      <c r="I2110" s="90" t="s">
        <v>137</v>
      </c>
      <c r="J2110" s="90" t="s">
        <v>5168</v>
      </c>
      <c r="K2110" s="90" t="s">
        <v>4469</v>
      </c>
      <c r="L2110" s="91">
        <v>94.8</v>
      </c>
      <c r="M2110" s="90" t="s">
        <v>4828</v>
      </c>
      <c r="N2110" s="87" t="s">
        <v>12280</v>
      </c>
      <c r="O2110" s="87" t="s">
        <v>15497</v>
      </c>
      <c r="P2110" s="87" t="s">
        <v>16238</v>
      </c>
      <c r="Q2110" s="92" t="s">
        <v>11391</v>
      </c>
      <c r="R2110" s="88" t="s">
        <v>7810</v>
      </c>
      <c r="S2110" s="88">
        <v>94.8</v>
      </c>
      <c r="T2110" s="88" t="s">
        <v>15499</v>
      </c>
      <c r="U2110" s="87" t="s">
        <v>15500</v>
      </c>
      <c r="V2110" s="87" t="s">
        <v>15501</v>
      </c>
      <c r="W2110" s="87" t="s">
        <v>16239</v>
      </c>
      <c r="X2110" s="87" t="s">
        <v>15503</v>
      </c>
      <c r="Y2110" s="87" t="s">
        <v>15504</v>
      </c>
    </row>
    <row r="2111" spans="1:25" ht="90" customHeight="1">
      <c r="A2111" s="73"/>
      <c r="B2111" s="85"/>
      <c r="C2111" s="73"/>
      <c r="D2111" s="86">
        <v>16</v>
      </c>
      <c r="E2111" s="87" t="s">
        <v>16240</v>
      </c>
      <c r="F2111" s="87" t="s">
        <v>9256</v>
      </c>
      <c r="G2111" s="88" t="s">
        <v>371</v>
      </c>
      <c r="H2111" s="88" t="s">
        <v>136</v>
      </c>
      <c r="I2111" s="90" t="s">
        <v>137</v>
      </c>
      <c r="J2111" s="90" t="s">
        <v>5168</v>
      </c>
      <c r="K2111" s="90" t="s">
        <v>4469</v>
      </c>
      <c r="L2111" s="91">
        <v>94.8</v>
      </c>
      <c r="M2111" s="90" t="s">
        <v>4828</v>
      </c>
      <c r="N2111" s="87" t="s">
        <v>12280</v>
      </c>
      <c r="O2111" s="87" t="s">
        <v>15497</v>
      </c>
      <c r="P2111" s="87" t="s">
        <v>16241</v>
      </c>
      <c r="Q2111" s="92" t="s">
        <v>11391</v>
      </c>
      <c r="R2111" s="88" t="s">
        <v>7810</v>
      </c>
      <c r="S2111" s="88">
        <v>94.8</v>
      </c>
      <c r="T2111" s="88" t="s">
        <v>15499</v>
      </c>
      <c r="U2111" s="87" t="s">
        <v>15500</v>
      </c>
      <c r="V2111" s="87" t="s">
        <v>15501</v>
      </c>
      <c r="W2111" s="87" t="s">
        <v>16242</v>
      </c>
      <c r="X2111" s="87" t="s">
        <v>15503</v>
      </c>
      <c r="Y2111" s="87" t="s">
        <v>15504</v>
      </c>
    </row>
    <row r="2112" spans="1:25" ht="90" customHeight="1">
      <c r="A2112" s="73"/>
      <c r="B2112" s="85"/>
      <c r="C2112" s="73"/>
      <c r="D2112" s="86">
        <v>16</v>
      </c>
      <c r="E2112" s="87" t="s">
        <v>16243</v>
      </c>
      <c r="F2112" s="87" t="s">
        <v>9256</v>
      </c>
      <c r="G2112" s="88" t="s">
        <v>371</v>
      </c>
      <c r="H2112" s="88" t="s">
        <v>136</v>
      </c>
      <c r="I2112" s="90" t="s">
        <v>137</v>
      </c>
      <c r="J2112" s="90" t="s">
        <v>5168</v>
      </c>
      <c r="K2112" s="90" t="s">
        <v>4469</v>
      </c>
      <c r="L2112" s="91">
        <v>94.8</v>
      </c>
      <c r="M2112" s="90" t="s">
        <v>4828</v>
      </c>
      <c r="N2112" s="87" t="s">
        <v>12280</v>
      </c>
      <c r="O2112" s="87" t="s">
        <v>15497</v>
      </c>
      <c r="P2112" s="87" t="s">
        <v>16244</v>
      </c>
      <c r="Q2112" s="92" t="s">
        <v>11391</v>
      </c>
      <c r="R2112" s="88" t="s">
        <v>7810</v>
      </c>
      <c r="S2112" s="88">
        <v>94.8</v>
      </c>
      <c r="T2112" s="88" t="s">
        <v>15499</v>
      </c>
      <c r="U2112" s="87" t="s">
        <v>15500</v>
      </c>
      <c r="V2112" s="87" t="s">
        <v>15501</v>
      </c>
      <c r="W2112" s="87" t="s">
        <v>16245</v>
      </c>
      <c r="X2112" s="87" t="s">
        <v>15503</v>
      </c>
      <c r="Y2112" s="87" t="s">
        <v>15504</v>
      </c>
    </row>
    <row r="2113" spans="1:25" ht="90" customHeight="1">
      <c r="A2113" s="73"/>
      <c r="B2113" s="85"/>
      <c r="C2113" s="73"/>
      <c r="D2113" s="86">
        <v>19</v>
      </c>
      <c r="E2113" s="87" t="s">
        <v>16246</v>
      </c>
      <c r="F2113" s="87" t="s">
        <v>9256</v>
      </c>
      <c r="G2113" s="88" t="s">
        <v>371</v>
      </c>
      <c r="H2113" s="88" t="s">
        <v>136</v>
      </c>
      <c r="I2113" s="90" t="s">
        <v>137</v>
      </c>
      <c r="J2113" s="90" t="s">
        <v>5168</v>
      </c>
      <c r="K2113" s="90" t="s">
        <v>4469</v>
      </c>
      <c r="L2113" s="91">
        <v>94.8</v>
      </c>
      <c r="M2113" s="90" t="s">
        <v>4828</v>
      </c>
      <c r="N2113" s="87" t="s">
        <v>15564</v>
      </c>
      <c r="O2113" s="87" t="s">
        <v>15565</v>
      </c>
      <c r="P2113" s="87" t="s">
        <v>15894</v>
      </c>
      <c r="Q2113" s="92" t="s">
        <v>11381</v>
      </c>
      <c r="R2113" s="88" t="s">
        <v>11382</v>
      </c>
      <c r="S2113" s="88">
        <v>94.8</v>
      </c>
      <c r="T2113" s="88" t="s">
        <v>15567</v>
      </c>
      <c r="U2113" s="87" t="s">
        <v>15568</v>
      </c>
      <c r="V2113" s="87" t="s">
        <v>15569</v>
      </c>
      <c r="W2113" s="87" t="s">
        <v>15570</v>
      </c>
      <c r="X2113" s="87" t="s">
        <v>15571</v>
      </c>
      <c r="Y2113" s="87" t="s">
        <v>15572</v>
      </c>
    </row>
    <row r="2114" spans="1:25" ht="90" customHeight="1">
      <c r="A2114" s="73"/>
      <c r="B2114" s="85"/>
      <c r="C2114" s="73"/>
      <c r="D2114" s="86">
        <v>19</v>
      </c>
      <c r="E2114" s="87" t="s">
        <v>16247</v>
      </c>
      <c r="F2114" s="87" t="s">
        <v>9256</v>
      </c>
      <c r="G2114" s="88" t="s">
        <v>371</v>
      </c>
      <c r="H2114" s="88" t="s">
        <v>136</v>
      </c>
      <c r="I2114" s="90" t="s">
        <v>137</v>
      </c>
      <c r="J2114" s="90" t="s">
        <v>5168</v>
      </c>
      <c r="K2114" s="90" t="s">
        <v>4469</v>
      </c>
      <c r="L2114" s="91">
        <v>94.8</v>
      </c>
      <c r="M2114" s="90" t="s">
        <v>4828</v>
      </c>
      <c r="N2114" s="87" t="s">
        <v>15564</v>
      </c>
      <c r="O2114" s="87" t="s">
        <v>15565</v>
      </c>
      <c r="P2114" s="87" t="s">
        <v>15896</v>
      </c>
      <c r="Q2114" s="92" t="s">
        <v>11391</v>
      </c>
      <c r="R2114" s="88" t="s">
        <v>11382</v>
      </c>
      <c r="S2114" s="88">
        <v>94.8</v>
      </c>
      <c r="T2114" s="88" t="s">
        <v>15567</v>
      </c>
      <c r="U2114" s="87" t="s">
        <v>15568</v>
      </c>
      <c r="V2114" s="87" t="s">
        <v>15569</v>
      </c>
      <c r="W2114" s="87" t="s">
        <v>15570</v>
      </c>
      <c r="X2114" s="87" t="s">
        <v>15571</v>
      </c>
      <c r="Y2114" s="87" t="s">
        <v>15572</v>
      </c>
    </row>
    <row r="2115" spans="1:25" ht="90" customHeight="1">
      <c r="A2115" s="73"/>
      <c r="B2115" s="85"/>
      <c r="C2115" s="73"/>
      <c r="D2115" s="86">
        <v>19</v>
      </c>
      <c r="E2115" s="87" t="s">
        <v>16248</v>
      </c>
      <c r="F2115" s="87" t="s">
        <v>9256</v>
      </c>
      <c r="G2115" s="88" t="s">
        <v>371</v>
      </c>
      <c r="H2115" s="88" t="s">
        <v>136</v>
      </c>
      <c r="I2115" s="90" t="s">
        <v>137</v>
      </c>
      <c r="J2115" s="90" t="s">
        <v>5168</v>
      </c>
      <c r="K2115" s="90" t="s">
        <v>4469</v>
      </c>
      <c r="L2115" s="91">
        <v>94.8</v>
      </c>
      <c r="M2115" s="90" t="s">
        <v>4828</v>
      </c>
      <c r="N2115" s="87" t="s">
        <v>15564</v>
      </c>
      <c r="O2115" s="87" t="s">
        <v>15565</v>
      </c>
      <c r="P2115" s="87" t="s">
        <v>15898</v>
      </c>
      <c r="Q2115" s="92" t="s">
        <v>11391</v>
      </c>
      <c r="R2115" s="88" t="s">
        <v>11382</v>
      </c>
      <c r="S2115" s="88">
        <v>94.8</v>
      </c>
      <c r="T2115" s="88" t="s">
        <v>15567</v>
      </c>
      <c r="U2115" s="87" t="s">
        <v>15568</v>
      </c>
      <c r="V2115" s="87" t="s">
        <v>15569</v>
      </c>
      <c r="W2115" s="87" t="s">
        <v>15570</v>
      </c>
      <c r="X2115" s="87" t="s">
        <v>15571</v>
      </c>
      <c r="Y2115" s="87" t="s">
        <v>15572</v>
      </c>
    </row>
    <row r="2116" spans="1:25" ht="90" customHeight="1">
      <c r="A2116" s="73"/>
      <c r="B2116" s="85"/>
      <c r="C2116" s="73"/>
      <c r="D2116" s="86">
        <v>19</v>
      </c>
      <c r="E2116" s="87" t="s">
        <v>16249</v>
      </c>
      <c r="F2116" s="87" t="s">
        <v>9256</v>
      </c>
      <c r="G2116" s="88" t="s">
        <v>371</v>
      </c>
      <c r="H2116" s="88" t="s">
        <v>136</v>
      </c>
      <c r="I2116" s="90" t="s">
        <v>137</v>
      </c>
      <c r="J2116" s="90" t="s">
        <v>5168</v>
      </c>
      <c r="K2116" s="90" t="s">
        <v>4469</v>
      </c>
      <c r="L2116" s="91">
        <v>94.8</v>
      </c>
      <c r="M2116" s="90" t="s">
        <v>4828</v>
      </c>
      <c r="N2116" s="87" t="s">
        <v>15564</v>
      </c>
      <c r="O2116" s="87" t="s">
        <v>15565</v>
      </c>
      <c r="P2116" s="87" t="s">
        <v>15900</v>
      </c>
      <c r="Q2116" s="92" t="s">
        <v>11391</v>
      </c>
      <c r="R2116" s="88" t="s">
        <v>11382</v>
      </c>
      <c r="S2116" s="88">
        <v>94.8</v>
      </c>
      <c r="T2116" s="88" t="s">
        <v>15567</v>
      </c>
      <c r="U2116" s="87" t="s">
        <v>15568</v>
      </c>
      <c r="V2116" s="87" t="s">
        <v>15569</v>
      </c>
      <c r="W2116" s="87" t="s">
        <v>15570</v>
      </c>
      <c r="X2116" s="87" t="s">
        <v>15571</v>
      </c>
      <c r="Y2116" s="87" t="s">
        <v>15572</v>
      </c>
    </row>
    <row r="2117" spans="1:25" ht="90" customHeight="1">
      <c r="A2117" s="73"/>
      <c r="B2117" s="85"/>
      <c r="C2117" s="73"/>
      <c r="D2117" s="86">
        <v>16</v>
      </c>
      <c r="E2117" s="87" t="s">
        <v>16250</v>
      </c>
      <c r="F2117" s="87" t="s">
        <v>9258</v>
      </c>
      <c r="G2117" s="88" t="s">
        <v>371</v>
      </c>
      <c r="H2117" s="88" t="s">
        <v>136</v>
      </c>
      <c r="I2117" s="90" t="s">
        <v>137</v>
      </c>
      <c r="J2117" s="90" t="s">
        <v>5168</v>
      </c>
      <c r="K2117" s="90" t="s">
        <v>4469</v>
      </c>
      <c r="L2117" s="91">
        <v>94.9</v>
      </c>
      <c r="M2117" s="90" t="s">
        <v>4828</v>
      </c>
      <c r="N2117" s="87" t="s">
        <v>12280</v>
      </c>
      <c r="O2117" s="87" t="s">
        <v>15497</v>
      </c>
      <c r="P2117" s="87" t="s">
        <v>16251</v>
      </c>
      <c r="Q2117" s="92" t="s">
        <v>11381</v>
      </c>
      <c r="R2117" s="88" t="s">
        <v>11382</v>
      </c>
      <c r="S2117" s="88">
        <v>94.9</v>
      </c>
      <c r="T2117" s="88" t="s">
        <v>15499</v>
      </c>
      <c r="U2117" s="87" t="s">
        <v>15500</v>
      </c>
      <c r="V2117" s="87" t="s">
        <v>15501</v>
      </c>
      <c r="W2117" s="87" t="s">
        <v>16252</v>
      </c>
      <c r="X2117" s="87" t="s">
        <v>15503</v>
      </c>
      <c r="Y2117" s="87" t="s">
        <v>15504</v>
      </c>
    </row>
    <row r="2118" spans="1:25" ht="90" customHeight="1">
      <c r="A2118" s="73"/>
      <c r="B2118" s="85"/>
      <c r="C2118" s="73"/>
      <c r="D2118" s="86">
        <v>16</v>
      </c>
      <c r="E2118" s="87" t="s">
        <v>16253</v>
      </c>
      <c r="F2118" s="87" t="s">
        <v>9258</v>
      </c>
      <c r="G2118" s="88" t="s">
        <v>371</v>
      </c>
      <c r="H2118" s="88" t="s">
        <v>136</v>
      </c>
      <c r="I2118" s="90" t="s">
        <v>137</v>
      </c>
      <c r="J2118" s="90" t="s">
        <v>5168</v>
      </c>
      <c r="K2118" s="90" t="s">
        <v>4469</v>
      </c>
      <c r="L2118" s="91">
        <v>94.9</v>
      </c>
      <c r="M2118" s="90" t="s">
        <v>4828</v>
      </c>
      <c r="N2118" s="87" t="s">
        <v>12280</v>
      </c>
      <c r="O2118" s="87" t="s">
        <v>15497</v>
      </c>
      <c r="P2118" s="87" t="s">
        <v>16254</v>
      </c>
      <c r="Q2118" s="92" t="s">
        <v>11391</v>
      </c>
      <c r="R2118" s="88" t="s">
        <v>11382</v>
      </c>
      <c r="S2118" s="88">
        <v>94.9</v>
      </c>
      <c r="T2118" s="88" t="s">
        <v>15499</v>
      </c>
      <c r="U2118" s="87" t="s">
        <v>15500</v>
      </c>
      <c r="V2118" s="87" t="s">
        <v>15501</v>
      </c>
      <c r="W2118" s="87" t="s">
        <v>16255</v>
      </c>
      <c r="X2118" s="87" t="s">
        <v>15503</v>
      </c>
      <c r="Y2118" s="87" t="s">
        <v>15504</v>
      </c>
    </row>
    <row r="2119" spans="1:25" ht="90" customHeight="1">
      <c r="A2119" s="73"/>
      <c r="B2119" s="85"/>
      <c r="C2119" s="73"/>
      <c r="D2119" s="86">
        <v>16</v>
      </c>
      <c r="E2119" s="87" t="s">
        <v>16256</v>
      </c>
      <c r="F2119" s="87" t="s">
        <v>9258</v>
      </c>
      <c r="G2119" s="88" t="s">
        <v>371</v>
      </c>
      <c r="H2119" s="88" t="s">
        <v>136</v>
      </c>
      <c r="I2119" s="90" t="s">
        <v>137</v>
      </c>
      <c r="J2119" s="90" t="s">
        <v>5168</v>
      </c>
      <c r="K2119" s="90" t="s">
        <v>4469</v>
      </c>
      <c r="L2119" s="91">
        <v>94.9</v>
      </c>
      <c r="M2119" s="90" t="s">
        <v>4828</v>
      </c>
      <c r="N2119" s="87" t="s">
        <v>12280</v>
      </c>
      <c r="O2119" s="87" t="s">
        <v>15497</v>
      </c>
      <c r="P2119" s="87" t="s">
        <v>16257</v>
      </c>
      <c r="Q2119" s="92" t="s">
        <v>11391</v>
      </c>
      <c r="R2119" s="88" t="s">
        <v>11382</v>
      </c>
      <c r="S2119" s="88">
        <v>94.9</v>
      </c>
      <c r="T2119" s="88" t="s">
        <v>15499</v>
      </c>
      <c r="U2119" s="87" t="s">
        <v>15500</v>
      </c>
      <c r="V2119" s="87" t="s">
        <v>15501</v>
      </c>
      <c r="W2119" s="87" t="s">
        <v>16258</v>
      </c>
      <c r="X2119" s="87" t="s">
        <v>15503</v>
      </c>
      <c r="Y2119" s="87" t="s">
        <v>15504</v>
      </c>
    </row>
    <row r="2120" spans="1:25" ht="90" customHeight="1">
      <c r="A2120" s="73"/>
      <c r="B2120" s="85"/>
      <c r="C2120" s="73"/>
      <c r="D2120" s="86">
        <v>16</v>
      </c>
      <c r="E2120" s="87" t="s">
        <v>16259</v>
      </c>
      <c r="F2120" s="87" t="s">
        <v>9258</v>
      </c>
      <c r="G2120" s="88" t="s">
        <v>371</v>
      </c>
      <c r="H2120" s="88" t="s">
        <v>136</v>
      </c>
      <c r="I2120" s="90" t="s">
        <v>137</v>
      </c>
      <c r="J2120" s="90" t="s">
        <v>5168</v>
      </c>
      <c r="K2120" s="90" t="s">
        <v>4469</v>
      </c>
      <c r="L2120" s="91">
        <v>94.9</v>
      </c>
      <c r="M2120" s="90" t="s">
        <v>4828</v>
      </c>
      <c r="N2120" s="87" t="s">
        <v>12280</v>
      </c>
      <c r="O2120" s="87" t="s">
        <v>15497</v>
      </c>
      <c r="P2120" s="87" t="s">
        <v>16260</v>
      </c>
      <c r="Q2120" s="92" t="s">
        <v>11391</v>
      </c>
      <c r="R2120" s="88" t="s">
        <v>11382</v>
      </c>
      <c r="S2120" s="88">
        <v>94.9</v>
      </c>
      <c r="T2120" s="88" t="s">
        <v>15499</v>
      </c>
      <c r="U2120" s="87" t="s">
        <v>15500</v>
      </c>
      <c r="V2120" s="87" t="s">
        <v>15501</v>
      </c>
      <c r="W2120" s="87" t="s">
        <v>16261</v>
      </c>
      <c r="X2120" s="87" t="s">
        <v>15503</v>
      </c>
      <c r="Y2120" s="87" t="s">
        <v>15504</v>
      </c>
    </row>
    <row r="2121" spans="1:25" ht="90" customHeight="1">
      <c r="A2121" s="73"/>
      <c r="B2121" s="85"/>
      <c r="C2121" s="73"/>
      <c r="D2121" s="86">
        <v>16</v>
      </c>
      <c r="E2121" s="87" t="s">
        <v>16262</v>
      </c>
      <c r="F2121" s="87" t="s">
        <v>9258</v>
      </c>
      <c r="G2121" s="88" t="s">
        <v>371</v>
      </c>
      <c r="H2121" s="88" t="s">
        <v>136</v>
      </c>
      <c r="I2121" s="90" t="s">
        <v>137</v>
      </c>
      <c r="J2121" s="90" t="s">
        <v>5168</v>
      </c>
      <c r="K2121" s="90" t="s">
        <v>4469</v>
      </c>
      <c r="L2121" s="91">
        <v>94.9</v>
      </c>
      <c r="M2121" s="90" t="s">
        <v>4828</v>
      </c>
      <c r="N2121" s="87" t="s">
        <v>12280</v>
      </c>
      <c r="O2121" s="87" t="s">
        <v>15497</v>
      </c>
      <c r="P2121" s="87" t="s">
        <v>16263</v>
      </c>
      <c r="Q2121" s="92" t="s">
        <v>11391</v>
      </c>
      <c r="R2121" s="88" t="s">
        <v>11382</v>
      </c>
      <c r="S2121" s="88">
        <v>94.9</v>
      </c>
      <c r="T2121" s="88" t="s">
        <v>15499</v>
      </c>
      <c r="U2121" s="87" t="s">
        <v>15500</v>
      </c>
      <c r="V2121" s="87" t="s">
        <v>15501</v>
      </c>
      <c r="W2121" s="87" t="s">
        <v>16264</v>
      </c>
      <c r="X2121" s="87" t="s">
        <v>15503</v>
      </c>
      <c r="Y2121" s="87" t="s">
        <v>15504</v>
      </c>
    </row>
    <row r="2122" spans="1:25" ht="90" customHeight="1">
      <c r="A2122" s="73"/>
      <c r="B2122" s="85"/>
      <c r="C2122" s="73"/>
      <c r="D2122" s="86">
        <v>16</v>
      </c>
      <c r="E2122" s="87" t="s">
        <v>16265</v>
      </c>
      <c r="F2122" s="87" t="s">
        <v>9258</v>
      </c>
      <c r="G2122" s="88" t="s">
        <v>371</v>
      </c>
      <c r="H2122" s="88" t="s">
        <v>136</v>
      </c>
      <c r="I2122" s="90" t="s">
        <v>137</v>
      </c>
      <c r="J2122" s="90" t="s">
        <v>5168</v>
      </c>
      <c r="K2122" s="90" t="s">
        <v>4469</v>
      </c>
      <c r="L2122" s="91">
        <v>94.9</v>
      </c>
      <c r="M2122" s="90" t="s">
        <v>4828</v>
      </c>
      <c r="N2122" s="87" t="s">
        <v>12280</v>
      </c>
      <c r="O2122" s="87" t="s">
        <v>15497</v>
      </c>
      <c r="P2122" s="87" t="s">
        <v>16266</v>
      </c>
      <c r="Q2122" s="92" t="s">
        <v>11391</v>
      </c>
      <c r="R2122" s="88" t="s">
        <v>11382</v>
      </c>
      <c r="S2122" s="88">
        <v>94.9</v>
      </c>
      <c r="T2122" s="88" t="s">
        <v>15499</v>
      </c>
      <c r="U2122" s="87" t="s">
        <v>15500</v>
      </c>
      <c r="V2122" s="87" t="s">
        <v>15501</v>
      </c>
      <c r="W2122" s="87" t="s">
        <v>16267</v>
      </c>
      <c r="X2122" s="87" t="s">
        <v>15503</v>
      </c>
      <c r="Y2122" s="87" t="s">
        <v>15504</v>
      </c>
    </row>
    <row r="2123" spans="1:25" ht="90" customHeight="1">
      <c r="A2123" s="73"/>
      <c r="B2123" s="85"/>
      <c r="C2123" s="73"/>
      <c r="D2123" s="86">
        <v>16</v>
      </c>
      <c r="E2123" s="87" t="s">
        <v>16268</v>
      </c>
      <c r="F2123" s="87" t="s">
        <v>9258</v>
      </c>
      <c r="G2123" s="88" t="s">
        <v>371</v>
      </c>
      <c r="H2123" s="88" t="s">
        <v>136</v>
      </c>
      <c r="I2123" s="90" t="s">
        <v>137</v>
      </c>
      <c r="J2123" s="90" t="s">
        <v>5168</v>
      </c>
      <c r="K2123" s="90" t="s">
        <v>4469</v>
      </c>
      <c r="L2123" s="91">
        <v>94.9</v>
      </c>
      <c r="M2123" s="90" t="s">
        <v>4828</v>
      </c>
      <c r="N2123" s="87" t="s">
        <v>12280</v>
      </c>
      <c r="O2123" s="87" t="s">
        <v>15497</v>
      </c>
      <c r="P2123" s="87" t="s">
        <v>16269</v>
      </c>
      <c r="Q2123" s="92" t="s">
        <v>11391</v>
      </c>
      <c r="R2123" s="88" t="s">
        <v>7810</v>
      </c>
      <c r="S2123" s="88">
        <v>94.9</v>
      </c>
      <c r="T2123" s="88" t="s">
        <v>15499</v>
      </c>
      <c r="U2123" s="87" t="s">
        <v>15500</v>
      </c>
      <c r="V2123" s="87" t="s">
        <v>15501</v>
      </c>
      <c r="W2123" s="87" t="s">
        <v>16270</v>
      </c>
      <c r="X2123" s="87" t="s">
        <v>15503</v>
      </c>
      <c r="Y2123" s="87" t="s">
        <v>15504</v>
      </c>
    </row>
    <row r="2124" spans="1:25" ht="90" customHeight="1">
      <c r="A2124" s="73"/>
      <c r="B2124" s="85"/>
      <c r="C2124" s="73"/>
      <c r="D2124" s="86">
        <v>16</v>
      </c>
      <c r="E2124" s="87" t="s">
        <v>16271</v>
      </c>
      <c r="F2124" s="87" t="s">
        <v>9258</v>
      </c>
      <c r="G2124" s="88" t="s">
        <v>371</v>
      </c>
      <c r="H2124" s="88" t="s">
        <v>136</v>
      </c>
      <c r="I2124" s="90" t="s">
        <v>137</v>
      </c>
      <c r="J2124" s="90" t="s">
        <v>5168</v>
      </c>
      <c r="K2124" s="90" t="s">
        <v>4469</v>
      </c>
      <c r="L2124" s="91">
        <v>94.9</v>
      </c>
      <c r="M2124" s="90" t="s">
        <v>4828</v>
      </c>
      <c r="N2124" s="87" t="s">
        <v>12280</v>
      </c>
      <c r="O2124" s="87" t="s">
        <v>15497</v>
      </c>
      <c r="P2124" s="87" t="s">
        <v>16272</v>
      </c>
      <c r="Q2124" s="92" t="s">
        <v>11391</v>
      </c>
      <c r="R2124" s="88" t="s">
        <v>7810</v>
      </c>
      <c r="S2124" s="88">
        <v>94.9</v>
      </c>
      <c r="T2124" s="88" t="s">
        <v>15499</v>
      </c>
      <c r="U2124" s="87" t="s">
        <v>15500</v>
      </c>
      <c r="V2124" s="87" t="s">
        <v>15501</v>
      </c>
      <c r="W2124" s="87" t="s">
        <v>16273</v>
      </c>
      <c r="X2124" s="87" t="s">
        <v>15503</v>
      </c>
      <c r="Y2124" s="87" t="s">
        <v>15504</v>
      </c>
    </row>
    <row r="2125" spans="1:25" ht="90" customHeight="1">
      <c r="A2125" s="73"/>
      <c r="B2125" s="85"/>
      <c r="C2125" s="73"/>
      <c r="D2125" s="86">
        <v>16</v>
      </c>
      <c r="E2125" s="87" t="s">
        <v>16274</v>
      </c>
      <c r="F2125" s="87" t="s">
        <v>9258</v>
      </c>
      <c r="G2125" s="88" t="s">
        <v>371</v>
      </c>
      <c r="H2125" s="88" t="s">
        <v>136</v>
      </c>
      <c r="I2125" s="90" t="s">
        <v>137</v>
      </c>
      <c r="J2125" s="90" t="s">
        <v>5168</v>
      </c>
      <c r="K2125" s="90" t="s">
        <v>4469</v>
      </c>
      <c r="L2125" s="91">
        <v>94.9</v>
      </c>
      <c r="M2125" s="90" t="s">
        <v>4828</v>
      </c>
      <c r="N2125" s="87" t="s">
        <v>12280</v>
      </c>
      <c r="O2125" s="87" t="s">
        <v>15497</v>
      </c>
      <c r="P2125" s="87" t="s">
        <v>16275</v>
      </c>
      <c r="Q2125" s="92" t="s">
        <v>11391</v>
      </c>
      <c r="R2125" s="88" t="s">
        <v>7810</v>
      </c>
      <c r="S2125" s="88">
        <v>94.9</v>
      </c>
      <c r="T2125" s="88" t="s">
        <v>15499</v>
      </c>
      <c r="U2125" s="87" t="s">
        <v>15500</v>
      </c>
      <c r="V2125" s="87" t="s">
        <v>15501</v>
      </c>
      <c r="W2125" s="87" t="s">
        <v>16276</v>
      </c>
      <c r="X2125" s="87" t="s">
        <v>15503</v>
      </c>
      <c r="Y2125" s="87" t="s">
        <v>15504</v>
      </c>
    </row>
    <row r="2126" spans="1:25" ht="90" customHeight="1">
      <c r="A2126" s="73"/>
      <c r="B2126" s="85"/>
      <c r="C2126" s="73"/>
      <c r="D2126" s="86">
        <v>16</v>
      </c>
      <c r="E2126" s="87" t="s">
        <v>16277</v>
      </c>
      <c r="F2126" s="87" t="s">
        <v>9258</v>
      </c>
      <c r="G2126" s="88" t="s">
        <v>371</v>
      </c>
      <c r="H2126" s="88" t="s">
        <v>136</v>
      </c>
      <c r="I2126" s="90" t="s">
        <v>137</v>
      </c>
      <c r="J2126" s="90" t="s">
        <v>5168</v>
      </c>
      <c r="K2126" s="90" t="s">
        <v>4469</v>
      </c>
      <c r="L2126" s="91">
        <v>94.9</v>
      </c>
      <c r="M2126" s="90" t="s">
        <v>4828</v>
      </c>
      <c r="N2126" s="87" t="s">
        <v>12280</v>
      </c>
      <c r="O2126" s="87" t="s">
        <v>15497</v>
      </c>
      <c r="P2126" s="87" t="s">
        <v>16278</v>
      </c>
      <c r="Q2126" s="92" t="s">
        <v>11391</v>
      </c>
      <c r="R2126" s="88" t="s">
        <v>7810</v>
      </c>
      <c r="S2126" s="88">
        <v>94.9</v>
      </c>
      <c r="T2126" s="88" t="s">
        <v>15499</v>
      </c>
      <c r="U2126" s="87" t="s">
        <v>15500</v>
      </c>
      <c r="V2126" s="87" t="s">
        <v>15501</v>
      </c>
      <c r="W2126" s="87" t="s">
        <v>16279</v>
      </c>
      <c r="X2126" s="87" t="s">
        <v>15503</v>
      </c>
      <c r="Y2126" s="87" t="s">
        <v>15504</v>
      </c>
    </row>
    <row r="2127" spans="1:25" ht="90" customHeight="1">
      <c r="A2127" s="73"/>
      <c r="B2127" s="85"/>
      <c r="C2127" s="73"/>
      <c r="D2127" s="86">
        <v>16</v>
      </c>
      <c r="E2127" s="87" t="s">
        <v>16280</v>
      </c>
      <c r="F2127" s="87" t="s">
        <v>9258</v>
      </c>
      <c r="G2127" s="88" t="s">
        <v>371</v>
      </c>
      <c r="H2127" s="88" t="s">
        <v>136</v>
      </c>
      <c r="I2127" s="90" t="s">
        <v>137</v>
      </c>
      <c r="J2127" s="90" t="s">
        <v>5168</v>
      </c>
      <c r="K2127" s="90" t="s">
        <v>4469</v>
      </c>
      <c r="L2127" s="91">
        <v>94.9</v>
      </c>
      <c r="M2127" s="90" t="s">
        <v>4828</v>
      </c>
      <c r="N2127" s="87" t="s">
        <v>12280</v>
      </c>
      <c r="O2127" s="87" t="s">
        <v>15497</v>
      </c>
      <c r="P2127" s="87" t="s">
        <v>16281</v>
      </c>
      <c r="Q2127" s="92" t="s">
        <v>11391</v>
      </c>
      <c r="R2127" s="88" t="s">
        <v>7810</v>
      </c>
      <c r="S2127" s="88">
        <v>94.9</v>
      </c>
      <c r="T2127" s="88" t="s">
        <v>15499</v>
      </c>
      <c r="U2127" s="87" t="s">
        <v>15500</v>
      </c>
      <c r="V2127" s="87" t="s">
        <v>15501</v>
      </c>
      <c r="W2127" s="87" t="s">
        <v>16282</v>
      </c>
      <c r="X2127" s="87" t="s">
        <v>15503</v>
      </c>
      <c r="Y2127" s="87" t="s">
        <v>15504</v>
      </c>
    </row>
    <row r="2128" spans="1:25" ht="90" customHeight="1">
      <c r="A2128" s="73"/>
      <c r="B2128" s="85"/>
      <c r="C2128" s="73"/>
      <c r="D2128" s="86">
        <v>16</v>
      </c>
      <c r="E2128" s="87" t="s">
        <v>16283</v>
      </c>
      <c r="F2128" s="87" t="s">
        <v>9258</v>
      </c>
      <c r="G2128" s="88" t="s">
        <v>371</v>
      </c>
      <c r="H2128" s="88" t="s">
        <v>136</v>
      </c>
      <c r="I2128" s="90" t="s">
        <v>137</v>
      </c>
      <c r="J2128" s="90" t="s">
        <v>5168</v>
      </c>
      <c r="K2128" s="90" t="s">
        <v>4469</v>
      </c>
      <c r="L2128" s="91">
        <v>94.9</v>
      </c>
      <c r="M2128" s="90" t="s">
        <v>4828</v>
      </c>
      <c r="N2128" s="87" t="s">
        <v>12280</v>
      </c>
      <c r="O2128" s="87" t="s">
        <v>15497</v>
      </c>
      <c r="P2128" s="87" t="s">
        <v>16284</v>
      </c>
      <c r="Q2128" s="92" t="s">
        <v>11391</v>
      </c>
      <c r="R2128" s="88" t="s">
        <v>7810</v>
      </c>
      <c r="S2128" s="88">
        <v>94.9</v>
      </c>
      <c r="T2128" s="88" t="s">
        <v>15499</v>
      </c>
      <c r="U2128" s="87" t="s">
        <v>15500</v>
      </c>
      <c r="V2128" s="87" t="s">
        <v>15501</v>
      </c>
      <c r="W2128" s="87" t="s">
        <v>16285</v>
      </c>
      <c r="X2128" s="87" t="s">
        <v>15503</v>
      </c>
      <c r="Y2128" s="87" t="s">
        <v>15504</v>
      </c>
    </row>
    <row r="2129" spans="1:25" ht="90" customHeight="1">
      <c r="A2129" s="73"/>
      <c r="B2129" s="85"/>
      <c r="C2129" s="73"/>
      <c r="D2129" s="86">
        <v>19</v>
      </c>
      <c r="E2129" s="87" t="s">
        <v>16286</v>
      </c>
      <c r="F2129" s="87" t="s">
        <v>9264</v>
      </c>
      <c r="G2129" s="88" t="s">
        <v>371</v>
      </c>
      <c r="H2129" s="88" t="s">
        <v>136</v>
      </c>
      <c r="I2129" s="90" t="s">
        <v>139</v>
      </c>
      <c r="J2129" s="90" t="s">
        <v>24</v>
      </c>
      <c r="K2129" s="90" t="s">
        <v>4469</v>
      </c>
      <c r="L2129" s="91">
        <v>90.4</v>
      </c>
      <c r="M2129" s="90" t="s">
        <v>4828</v>
      </c>
      <c r="N2129" s="87" t="s">
        <v>15564</v>
      </c>
      <c r="O2129" s="87" t="s">
        <v>16287</v>
      </c>
      <c r="P2129" s="87" t="s">
        <v>16288</v>
      </c>
      <c r="Q2129" s="92" t="s">
        <v>11381</v>
      </c>
      <c r="R2129" s="88" t="s">
        <v>11382</v>
      </c>
      <c r="S2129" s="88">
        <v>90.4</v>
      </c>
      <c r="T2129" s="88" t="s">
        <v>16289</v>
      </c>
      <c r="U2129" s="87" t="s">
        <v>15568</v>
      </c>
      <c r="V2129" s="87" t="s">
        <v>15569</v>
      </c>
      <c r="W2129" s="87" t="s">
        <v>15570</v>
      </c>
      <c r="X2129" s="87" t="s">
        <v>15571</v>
      </c>
      <c r="Y2129" s="87" t="s">
        <v>16290</v>
      </c>
    </row>
    <row r="2130" spans="1:25" ht="90" customHeight="1">
      <c r="A2130" s="73"/>
      <c r="B2130" s="85"/>
      <c r="C2130" s="73"/>
      <c r="D2130" s="86">
        <v>19</v>
      </c>
      <c r="E2130" s="87" t="s">
        <v>16291</v>
      </c>
      <c r="F2130" s="87" t="s">
        <v>9264</v>
      </c>
      <c r="G2130" s="88" t="s">
        <v>371</v>
      </c>
      <c r="H2130" s="88" t="s">
        <v>136</v>
      </c>
      <c r="I2130" s="90" t="s">
        <v>139</v>
      </c>
      <c r="J2130" s="90" t="s">
        <v>24</v>
      </c>
      <c r="K2130" s="90" t="s">
        <v>4469</v>
      </c>
      <c r="L2130" s="91">
        <v>90.4</v>
      </c>
      <c r="M2130" s="90" t="s">
        <v>4828</v>
      </c>
      <c r="N2130" s="87" t="s">
        <v>15564</v>
      </c>
      <c r="O2130" s="87" t="s">
        <v>16287</v>
      </c>
      <c r="P2130" s="87" t="s">
        <v>16292</v>
      </c>
      <c r="Q2130" s="92" t="s">
        <v>11391</v>
      </c>
      <c r="R2130" s="88" t="s">
        <v>11382</v>
      </c>
      <c r="S2130" s="88">
        <v>90.4</v>
      </c>
      <c r="T2130" s="88" t="s">
        <v>16289</v>
      </c>
      <c r="U2130" s="87" t="s">
        <v>15568</v>
      </c>
      <c r="V2130" s="87" t="s">
        <v>15569</v>
      </c>
      <c r="W2130" s="87" t="s">
        <v>15570</v>
      </c>
      <c r="X2130" s="87" t="s">
        <v>15571</v>
      </c>
      <c r="Y2130" s="87" t="s">
        <v>16290</v>
      </c>
    </row>
    <row r="2131" spans="1:25" ht="90" customHeight="1">
      <c r="A2131" s="73"/>
      <c r="B2131" s="85"/>
      <c r="C2131" s="73"/>
      <c r="D2131" s="86">
        <v>19</v>
      </c>
      <c r="E2131" s="87" t="s">
        <v>16293</v>
      </c>
      <c r="F2131" s="87" t="s">
        <v>9264</v>
      </c>
      <c r="G2131" s="88" t="s">
        <v>371</v>
      </c>
      <c r="H2131" s="88" t="s">
        <v>136</v>
      </c>
      <c r="I2131" s="90" t="s">
        <v>139</v>
      </c>
      <c r="J2131" s="90" t="s">
        <v>24</v>
      </c>
      <c r="K2131" s="90" t="s">
        <v>4469</v>
      </c>
      <c r="L2131" s="91">
        <v>90.4</v>
      </c>
      <c r="M2131" s="90" t="s">
        <v>4828</v>
      </c>
      <c r="N2131" s="87" t="s">
        <v>15564</v>
      </c>
      <c r="O2131" s="87" t="s">
        <v>16287</v>
      </c>
      <c r="P2131" s="87" t="s">
        <v>16294</v>
      </c>
      <c r="Q2131" s="92" t="s">
        <v>11391</v>
      </c>
      <c r="R2131" s="88" t="s">
        <v>11382</v>
      </c>
      <c r="S2131" s="88">
        <v>90.4</v>
      </c>
      <c r="T2131" s="88" t="s">
        <v>16289</v>
      </c>
      <c r="U2131" s="87" t="s">
        <v>15568</v>
      </c>
      <c r="V2131" s="87" t="s">
        <v>15569</v>
      </c>
      <c r="W2131" s="87" t="s">
        <v>15570</v>
      </c>
      <c r="X2131" s="87" t="s">
        <v>15571</v>
      </c>
      <c r="Y2131" s="87" t="s">
        <v>16290</v>
      </c>
    </row>
    <row r="2132" spans="1:25" ht="90" customHeight="1">
      <c r="A2132" s="73"/>
      <c r="B2132" s="85"/>
      <c r="C2132" s="73"/>
      <c r="D2132" s="86">
        <v>19</v>
      </c>
      <c r="E2132" s="87" t="s">
        <v>16295</v>
      </c>
      <c r="F2132" s="87" t="s">
        <v>9264</v>
      </c>
      <c r="G2132" s="88" t="s">
        <v>371</v>
      </c>
      <c r="H2132" s="88" t="s">
        <v>136</v>
      </c>
      <c r="I2132" s="90" t="s">
        <v>139</v>
      </c>
      <c r="J2132" s="90" t="s">
        <v>24</v>
      </c>
      <c r="K2132" s="90" t="s">
        <v>4469</v>
      </c>
      <c r="L2132" s="91">
        <v>90.4</v>
      </c>
      <c r="M2132" s="90" t="s">
        <v>4828</v>
      </c>
      <c r="N2132" s="87" t="s">
        <v>15564</v>
      </c>
      <c r="O2132" s="87" t="s">
        <v>16287</v>
      </c>
      <c r="P2132" s="87" t="s">
        <v>16296</v>
      </c>
      <c r="Q2132" s="92" t="s">
        <v>11391</v>
      </c>
      <c r="R2132" s="88" t="s">
        <v>11382</v>
      </c>
      <c r="S2132" s="88">
        <v>90.4</v>
      </c>
      <c r="T2132" s="88" t="s">
        <v>16289</v>
      </c>
      <c r="U2132" s="87" t="s">
        <v>15568</v>
      </c>
      <c r="V2132" s="87" t="s">
        <v>15569</v>
      </c>
      <c r="W2132" s="87" t="s">
        <v>15570</v>
      </c>
      <c r="X2132" s="87" t="s">
        <v>15571</v>
      </c>
      <c r="Y2132" s="87" t="s">
        <v>16290</v>
      </c>
    </row>
    <row r="2133" spans="1:25" ht="90" customHeight="1">
      <c r="A2133" s="73"/>
      <c r="B2133" s="85"/>
      <c r="C2133" s="73"/>
      <c r="D2133" s="86">
        <v>19</v>
      </c>
      <c r="E2133" s="87" t="s">
        <v>16297</v>
      </c>
      <c r="F2133" s="87" t="s">
        <v>9264</v>
      </c>
      <c r="G2133" s="88" t="s">
        <v>371</v>
      </c>
      <c r="H2133" s="88" t="s">
        <v>136</v>
      </c>
      <c r="I2133" s="90" t="s">
        <v>139</v>
      </c>
      <c r="J2133" s="90" t="s">
        <v>24</v>
      </c>
      <c r="K2133" s="90" t="s">
        <v>4469</v>
      </c>
      <c r="L2133" s="91">
        <v>90.4</v>
      </c>
      <c r="M2133" s="90" t="s">
        <v>4828</v>
      </c>
      <c r="N2133" s="87" t="s">
        <v>15564</v>
      </c>
      <c r="O2133" s="87" t="s">
        <v>16287</v>
      </c>
      <c r="P2133" s="87" t="s">
        <v>16298</v>
      </c>
      <c r="Q2133" s="92" t="s">
        <v>11391</v>
      </c>
      <c r="R2133" s="88" t="s">
        <v>11382</v>
      </c>
      <c r="S2133" s="88">
        <v>90.4</v>
      </c>
      <c r="T2133" s="88" t="s">
        <v>16289</v>
      </c>
      <c r="U2133" s="87" t="s">
        <v>15568</v>
      </c>
      <c r="V2133" s="87" t="s">
        <v>15569</v>
      </c>
      <c r="W2133" s="87" t="s">
        <v>15570</v>
      </c>
      <c r="X2133" s="87" t="s">
        <v>15571</v>
      </c>
      <c r="Y2133" s="87" t="s">
        <v>16290</v>
      </c>
    </row>
    <row r="2134" spans="1:25" ht="90" customHeight="1">
      <c r="A2134" s="73"/>
      <c r="B2134" s="85"/>
      <c r="C2134" s="73"/>
      <c r="D2134" s="86">
        <v>19</v>
      </c>
      <c r="E2134" s="87" t="s">
        <v>16299</v>
      </c>
      <c r="F2134" s="87" t="s">
        <v>9264</v>
      </c>
      <c r="G2134" s="88" t="s">
        <v>371</v>
      </c>
      <c r="H2134" s="88" t="s">
        <v>136</v>
      </c>
      <c r="I2134" s="90" t="s">
        <v>139</v>
      </c>
      <c r="J2134" s="90" t="s">
        <v>24</v>
      </c>
      <c r="K2134" s="90" t="s">
        <v>4469</v>
      </c>
      <c r="L2134" s="91">
        <v>90.4</v>
      </c>
      <c r="M2134" s="90" t="s">
        <v>4828</v>
      </c>
      <c r="N2134" s="87" t="s">
        <v>15564</v>
      </c>
      <c r="O2134" s="87" t="s">
        <v>16287</v>
      </c>
      <c r="P2134" s="87" t="s">
        <v>16300</v>
      </c>
      <c r="Q2134" s="92" t="s">
        <v>11391</v>
      </c>
      <c r="R2134" s="88" t="s">
        <v>11382</v>
      </c>
      <c r="S2134" s="88">
        <v>90.4</v>
      </c>
      <c r="T2134" s="88" t="s">
        <v>16289</v>
      </c>
      <c r="U2134" s="87" t="s">
        <v>15568</v>
      </c>
      <c r="V2134" s="87" t="s">
        <v>15569</v>
      </c>
      <c r="W2134" s="87" t="s">
        <v>15570</v>
      </c>
      <c r="X2134" s="87" t="s">
        <v>15571</v>
      </c>
      <c r="Y2134" s="87" t="s">
        <v>16290</v>
      </c>
    </row>
    <row r="2135" spans="1:25" ht="90" customHeight="1">
      <c r="A2135" s="73"/>
      <c r="B2135" s="85"/>
      <c r="C2135" s="73"/>
      <c r="D2135" s="86">
        <v>19</v>
      </c>
      <c r="E2135" s="87" t="s">
        <v>16301</v>
      </c>
      <c r="F2135" s="87" t="s">
        <v>9266</v>
      </c>
      <c r="G2135" s="88" t="s">
        <v>371</v>
      </c>
      <c r="H2135" s="88" t="s">
        <v>136</v>
      </c>
      <c r="I2135" s="90" t="s">
        <v>139</v>
      </c>
      <c r="J2135" s="90" t="s">
        <v>24</v>
      </c>
      <c r="K2135" s="90" t="s">
        <v>4469</v>
      </c>
      <c r="L2135" s="91">
        <v>92.5</v>
      </c>
      <c r="M2135" s="90" t="s">
        <v>4828</v>
      </c>
      <c r="N2135" s="87" t="s">
        <v>15564</v>
      </c>
      <c r="O2135" s="87" t="s">
        <v>16287</v>
      </c>
      <c r="P2135" s="87" t="s">
        <v>16302</v>
      </c>
      <c r="Q2135" s="92" t="s">
        <v>11381</v>
      </c>
      <c r="R2135" s="88" t="s">
        <v>11382</v>
      </c>
      <c r="S2135" s="88">
        <v>92.5</v>
      </c>
      <c r="T2135" s="88" t="s">
        <v>16289</v>
      </c>
      <c r="U2135" s="87" t="s">
        <v>15568</v>
      </c>
      <c r="V2135" s="87" t="s">
        <v>15569</v>
      </c>
      <c r="W2135" s="87" t="s">
        <v>15570</v>
      </c>
      <c r="X2135" s="87" t="s">
        <v>15571</v>
      </c>
      <c r="Y2135" s="87" t="s">
        <v>16290</v>
      </c>
    </row>
    <row r="2136" spans="1:25" ht="90" customHeight="1">
      <c r="A2136" s="73"/>
      <c r="B2136" s="85"/>
      <c r="C2136" s="73"/>
      <c r="D2136" s="86">
        <v>19</v>
      </c>
      <c r="E2136" s="87" t="s">
        <v>16303</v>
      </c>
      <c r="F2136" s="87" t="s">
        <v>9266</v>
      </c>
      <c r="G2136" s="88" t="s">
        <v>371</v>
      </c>
      <c r="H2136" s="88" t="s">
        <v>136</v>
      </c>
      <c r="I2136" s="90" t="s">
        <v>139</v>
      </c>
      <c r="J2136" s="90" t="s">
        <v>24</v>
      </c>
      <c r="K2136" s="90" t="s">
        <v>4469</v>
      </c>
      <c r="L2136" s="91">
        <v>92.5</v>
      </c>
      <c r="M2136" s="90" t="s">
        <v>4828</v>
      </c>
      <c r="N2136" s="87" t="s">
        <v>15564</v>
      </c>
      <c r="O2136" s="87" t="s">
        <v>16287</v>
      </c>
      <c r="P2136" s="87" t="s">
        <v>16304</v>
      </c>
      <c r="Q2136" s="92" t="s">
        <v>11391</v>
      </c>
      <c r="R2136" s="88" t="s">
        <v>11382</v>
      </c>
      <c r="S2136" s="88">
        <v>92.5</v>
      </c>
      <c r="T2136" s="88" t="s">
        <v>16289</v>
      </c>
      <c r="U2136" s="87" t="s">
        <v>15568</v>
      </c>
      <c r="V2136" s="87" t="s">
        <v>15569</v>
      </c>
      <c r="W2136" s="87" t="s">
        <v>15570</v>
      </c>
      <c r="X2136" s="87" t="s">
        <v>15571</v>
      </c>
      <c r="Y2136" s="87" t="s">
        <v>16290</v>
      </c>
    </row>
    <row r="2137" spans="1:25" ht="90" customHeight="1">
      <c r="A2137" s="73"/>
      <c r="B2137" s="85"/>
      <c r="C2137" s="73"/>
      <c r="D2137" s="86">
        <v>19</v>
      </c>
      <c r="E2137" s="87" t="s">
        <v>16305</v>
      </c>
      <c r="F2137" s="87" t="s">
        <v>9266</v>
      </c>
      <c r="G2137" s="88" t="s">
        <v>371</v>
      </c>
      <c r="H2137" s="88" t="s">
        <v>136</v>
      </c>
      <c r="I2137" s="90" t="s">
        <v>139</v>
      </c>
      <c r="J2137" s="90" t="s">
        <v>24</v>
      </c>
      <c r="K2137" s="90" t="s">
        <v>4469</v>
      </c>
      <c r="L2137" s="91">
        <v>92.5</v>
      </c>
      <c r="M2137" s="90" t="s">
        <v>4828</v>
      </c>
      <c r="N2137" s="87" t="s">
        <v>15564</v>
      </c>
      <c r="O2137" s="87" t="s">
        <v>16287</v>
      </c>
      <c r="P2137" s="87" t="s">
        <v>16306</v>
      </c>
      <c r="Q2137" s="92" t="s">
        <v>11391</v>
      </c>
      <c r="R2137" s="88" t="s">
        <v>11382</v>
      </c>
      <c r="S2137" s="88">
        <v>92.5</v>
      </c>
      <c r="T2137" s="88" t="s">
        <v>16289</v>
      </c>
      <c r="U2137" s="87" t="s">
        <v>15568</v>
      </c>
      <c r="V2137" s="87" t="s">
        <v>15569</v>
      </c>
      <c r="W2137" s="87" t="s">
        <v>15570</v>
      </c>
      <c r="X2137" s="87" t="s">
        <v>15571</v>
      </c>
      <c r="Y2137" s="87" t="s">
        <v>16290</v>
      </c>
    </row>
    <row r="2138" spans="1:25" ht="90" customHeight="1">
      <c r="A2138" s="73"/>
      <c r="B2138" s="85"/>
      <c r="C2138" s="73"/>
      <c r="D2138" s="86">
        <v>19</v>
      </c>
      <c r="E2138" s="87" t="s">
        <v>16307</v>
      </c>
      <c r="F2138" s="87" t="s">
        <v>9266</v>
      </c>
      <c r="G2138" s="88" t="s">
        <v>371</v>
      </c>
      <c r="H2138" s="88" t="s">
        <v>136</v>
      </c>
      <c r="I2138" s="90" t="s">
        <v>139</v>
      </c>
      <c r="J2138" s="90" t="s">
        <v>24</v>
      </c>
      <c r="K2138" s="90" t="s">
        <v>4469</v>
      </c>
      <c r="L2138" s="91">
        <v>92.5</v>
      </c>
      <c r="M2138" s="90" t="s">
        <v>4828</v>
      </c>
      <c r="N2138" s="87" t="s">
        <v>15564</v>
      </c>
      <c r="O2138" s="87" t="s">
        <v>16287</v>
      </c>
      <c r="P2138" s="87" t="s">
        <v>16308</v>
      </c>
      <c r="Q2138" s="92" t="s">
        <v>11391</v>
      </c>
      <c r="R2138" s="88" t="s">
        <v>11382</v>
      </c>
      <c r="S2138" s="88">
        <v>92.5</v>
      </c>
      <c r="T2138" s="88" t="s">
        <v>16289</v>
      </c>
      <c r="U2138" s="87" t="s">
        <v>15568</v>
      </c>
      <c r="V2138" s="87" t="s">
        <v>15569</v>
      </c>
      <c r="W2138" s="87" t="s">
        <v>15570</v>
      </c>
      <c r="X2138" s="87" t="s">
        <v>15571</v>
      </c>
      <c r="Y2138" s="87" t="s">
        <v>16290</v>
      </c>
    </row>
    <row r="2139" spans="1:25" ht="90" customHeight="1">
      <c r="A2139" s="73"/>
      <c r="B2139" s="85"/>
      <c r="C2139" s="73"/>
      <c r="D2139" s="86">
        <v>19</v>
      </c>
      <c r="E2139" s="87" t="s">
        <v>16309</v>
      </c>
      <c r="F2139" s="87" t="s">
        <v>9266</v>
      </c>
      <c r="G2139" s="88" t="s">
        <v>371</v>
      </c>
      <c r="H2139" s="88" t="s">
        <v>136</v>
      </c>
      <c r="I2139" s="90" t="s">
        <v>139</v>
      </c>
      <c r="J2139" s="90" t="s">
        <v>24</v>
      </c>
      <c r="K2139" s="90" t="s">
        <v>4469</v>
      </c>
      <c r="L2139" s="91">
        <v>92.5</v>
      </c>
      <c r="M2139" s="90" t="s">
        <v>4828</v>
      </c>
      <c r="N2139" s="87" t="s">
        <v>15564</v>
      </c>
      <c r="O2139" s="87" t="s">
        <v>16287</v>
      </c>
      <c r="P2139" s="87" t="s">
        <v>16310</v>
      </c>
      <c r="Q2139" s="92" t="s">
        <v>11391</v>
      </c>
      <c r="R2139" s="88" t="s">
        <v>11382</v>
      </c>
      <c r="S2139" s="88">
        <v>92.5</v>
      </c>
      <c r="T2139" s="88" t="s">
        <v>16289</v>
      </c>
      <c r="U2139" s="87" t="s">
        <v>15568</v>
      </c>
      <c r="V2139" s="87" t="s">
        <v>15569</v>
      </c>
      <c r="W2139" s="87" t="s">
        <v>16311</v>
      </c>
      <c r="X2139" s="87" t="s">
        <v>15571</v>
      </c>
      <c r="Y2139" s="87" t="s">
        <v>16290</v>
      </c>
    </row>
    <row r="2140" spans="1:25" ht="90" customHeight="1">
      <c r="A2140" s="73"/>
      <c r="B2140" s="85"/>
      <c r="C2140" s="73"/>
      <c r="D2140" s="86">
        <v>19</v>
      </c>
      <c r="E2140" s="87" t="s">
        <v>16312</v>
      </c>
      <c r="F2140" s="87" t="s">
        <v>9266</v>
      </c>
      <c r="G2140" s="88" t="s">
        <v>371</v>
      </c>
      <c r="H2140" s="88" t="s">
        <v>136</v>
      </c>
      <c r="I2140" s="90" t="s">
        <v>139</v>
      </c>
      <c r="J2140" s="90" t="s">
        <v>24</v>
      </c>
      <c r="K2140" s="90" t="s">
        <v>4469</v>
      </c>
      <c r="L2140" s="91">
        <v>92.5</v>
      </c>
      <c r="M2140" s="90" t="s">
        <v>4828</v>
      </c>
      <c r="N2140" s="87" t="s">
        <v>15564</v>
      </c>
      <c r="O2140" s="87" t="s">
        <v>16287</v>
      </c>
      <c r="P2140" s="87" t="s">
        <v>16313</v>
      </c>
      <c r="Q2140" s="92" t="s">
        <v>11391</v>
      </c>
      <c r="R2140" s="88" t="s">
        <v>11382</v>
      </c>
      <c r="S2140" s="88">
        <v>92.5</v>
      </c>
      <c r="T2140" s="88" t="s">
        <v>16289</v>
      </c>
      <c r="U2140" s="87" t="s">
        <v>15568</v>
      </c>
      <c r="V2140" s="87" t="s">
        <v>15569</v>
      </c>
      <c r="W2140" s="87" t="s">
        <v>16314</v>
      </c>
      <c r="X2140" s="87" t="s">
        <v>15571</v>
      </c>
      <c r="Y2140" s="87" t="s">
        <v>16290</v>
      </c>
    </row>
    <row r="2141" spans="1:25" ht="90" customHeight="1">
      <c r="A2141" s="73"/>
      <c r="B2141" s="85"/>
      <c r="C2141" s="73"/>
      <c r="D2141" s="86">
        <v>70</v>
      </c>
      <c r="E2141" s="87" t="s">
        <v>16315</v>
      </c>
      <c r="F2141" s="87" t="s">
        <v>9268</v>
      </c>
      <c r="G2141" s="88" t="s">
        <v>371</v>
      </c>
      <c r="H2141" s="88" t="s">
        <v>136</v>
      </c>
      <c r="I2141" s="90" t="s">
        <v>139</v>
      </c>
      <c r="J2141" s="90" t="s">
        <v>24</v>
      </c>
      <c r="K2141" s="90" t="s">
        <v>4469</v>
      </c>
      <c r="L2141" s="91">
        <v>94.8</v>
      </c>
      <c r="M2141" s="90" t="s">
        <v>4828</v>
      </c>
      <c r="N2141" s="87" t="s">
        <v>16316</v>
      </c>
      <c r="O2141" s="87" t="s">
        <v>16317</v>
      </c>
      <c r="P2141" s="87" t="s">
        <v>16318</v>
      </c>
      <c r="Q2141" s="92" t="s">
        <v>11381</v>
      </c>
      <c r="R2141" s="88" t="s">
        <v>7810</v>
      </c>
      <c r="S2141" s="88">
        <v>95.3</v>
      </c>
      <c r="T2141" s="88" t="s">
        <v>16319</v>
      </c>
      <c r="U2141" s="87" t="s">
        <v>16320</v>
      </c>
      <c r="V2141" s="87" t="s">
        <v>16321</v>
      </c>
      <c r="W2141" s="87" t="s">
        <v>16322</v>
      </c>
      <c r="X2141" s="87" t="s">
        <v>16323</v>
      </c>
      <c r="Y2141" s="87" t="s">
        <v>16324</v>
      </c>
    </row>
    <row r="2142" spans="1:25" ht="90" customHeight="1">
      <c r="A2142" s="73"/>
      <c r="B2142" s="85"/>
      <c r="C2142" s="73"/>
      <c r="D2142" s="86">
        <v>70</v>
      </c>
      <c r="E2142" s="87" t="s">
        <v>16325</v>
      </c>
      <c r="F2142" s="87" t="s">
        <v>9270</v>
      </c>
      <c r="G2142" s="88" t="s">
        <v>371</v>
      </c>
      <c r="H2142" s="88" t="s">
        <v>136</v>
      </c>
      <c r="I2142" s="90" t="s">
        <v>139</v>
      </c>
      <c r="J2142" s="90" t="s">
        <v>24</v>
      </c>
      <c r="K2142" s="90" t="s">
        <v>4469</v>
      </c>
      <c r="L2142" s="91">
        <v>94.3</v>
      </c>
      <c r="M2142" s="90" t="s">
        <v>4828</v>
      </c>
      <c r="N2142" s="87" t="s">
        <v>16316</v>
      </c>
      <c r="O2142" s="87" t="s">
        <v>16317</v>
      </c>
      <c r="P2142" s="87" t="s">
        <v>16326</v>
      </c>
      <c r="Q2142" s="92" t="s">
        <v>11381</v>
      </c>
      <c r="R2142" s="88" t="s">
        <v>11382</v>
      </c>
      <c r="S2142" s="88">
        <v>94.3</v>
      </c>
      <c r="T2142" s="88" t="s">
        <v>16319</v>
      </c>
      <c r="U2142" s="87" t="s">
        <v>16320</v>
      </c>
      <c r="V2142" s="87" t="s">
        <v>16321</v>
      </c>
      <c r="W2142" s="87" t="s">
        <v>16322</v>
      </c>
      <c r="X2142" s="87" t="s">
        <v>16323</v>
      </c>
      <c r="Y2142" s="87" t="s">
        <v>16324</v>
      </c>
    </row>
    <row r="2143" spans="1:25" ht="90" customHeight="1">
      <c r="A2143" s="73"/>
      <c r="B2143" s="85"/>
      <c r="C2143" s="73"/>
      <c r="D2143" s="86">
        <v>70</v>
      </c>
      <c r="E2143" s="87" t="s">
        <v>16327</v>
      </c>
      <c r="F2143" s="87" t="s">
        <v>9272</v>
      </c>
      <c r="G2143" s="88" t="s">
        <v>371</v>
      </c>
      <c r="H2143" s="88" t="s">
        <v>136</v>
      </c>
      <c r="I2143" s="90" t="s">
        <v>139</v>
      </c>
      <c r="J2143" s="90" t="s">
        <v>24</v>
      </c>
      <c r="K2143" s="90" t="s">
        <v>4469</v>
      </c>
      <c r="L2143" s="91">
        <v>94.8</v>
      </c>
      <c r="M2143" s="90" t="s">
        <v>4828</v>
      </c>
      <c r="N2143" s="87" t="s">
        <v>16316</v>
      </c>
      <c r="O2143" s="87" t="s">
        <v>16317</v>
      </c>
      <c r="P2143" s="87" t="s">
        <v>16328</v>
      </c>
      <c r="Q2143" s="92" t="s">
        <v>11381</v>
      </c>
      <c r="R2143" s="88" t="s">
        <v>11382</v>
      </c>
      <c r="S2143" s="88">
        <v>94.8</v>
      </c>
      <c r="T2143" s="88" t="s">
        <v>16319</v>
      </c>
      <c r="U2143" s="87" t="s">
        <v>16320</v>
      </c>
      <c r="V2143" s="87" t="s">
        <v>16321</v>
      </c>
      <c r="W2143" s="87" t="s">
        <v>16322</v>
      </c>
      <c r="X2143" s="87" t="s">
        <v>16323</v>
      </c>
      <c r="Y2143" s="87" t="s">
        <v>16324</v>
      </c>
    </row>
    <row r="2144" spans="1:25" ht="90" customHeight="1">
      <c r="A2144" s="73"/>
      <c r="B2144" s="85"/>
      <c r="C2144" s="73"/>
      <c r="D2144" s="86">
        <v>70</v>
      </c>
      <c r="E2144" s="87" t="s">
        <v>16329</v>
      </c>
      <c r="F2144" s="87" t="s">
        <v>9274</v>
      </c>
      <c r="G2144" s="88" t="s">
        <v>371</v>
      </c>
      <c r="H2144" s="88" t="s">
        <v>136</v>
      </c>
      <c r="I2144" s="90" t="s">
        <v>139</v>
      </c>
      <c r="J2144" s="90" t="s">
        <v>24</v>
      </c>
      <c r="K2144" s="90" t="s">
        <v>4469</v>
      </c>
      <c r="L2144" s="91">
        <v>94.3</v>
      </c>
      <c r="M2144" s="90" t="s">
        <v>4828</v>
      </c>
      <c r="N2144" s="87" t="s">
        <v>16316</v>
      </c>
      <c r="O2144" s="87" t="s">
        <v>16317</v>
      </c>
      <c r="P2144" s="87" t="s">
        <v>16330</v>
      </c>
      <c r="Q2144" s="92" t="s">
        <v>11381</v>
      </c>
      <c r="R2144" s="88" t="s">
        <v>11382</v>
      </c>
      <c r="S2144" s="88">
        <v>94.3</v>
      </c>
      <c r="T2144" s="88" t="s">
        <v>16319</v>
      </c>
      <c r="U2144" s="87" t="s">
        <v>16320</v>
      </c>
      <c r="V2144" s="87" t="s">
        <v>16321</v>
      </c>
      <c r="W2144" s="87" t="s">
        <v>16322</v>
      </c>
      <c r="X2144" s="87" t="s">
        <v>16323</v>
      </c>
      <c r="Y2144" s="87" t="s">
        <v>16324</v>
      </c>
    </row>
    <row r="2145" spans="1:25" ht="90" customHeight="1">
      <c r="A2145" s="73"/>
      <c r="B2145" s="85"/>
      <c r="C2145" s="73"/>
      <c r="D2145" s="86">
        <v>70</v>
      </c>
      <c r="E2145" s="87" t="s">
        <v>16331</v>
      </c>
      <c r="F2145" s="87" t="s">
        <v>9276</v>
      </c>
      <c r="G2145" s="88" t="s">
        <v>371</v>
      </c>
      <c r="H2145" s="88" t="s">
        <v>136</v>
      </c>
      <c r="I2145" s="90" t="s">
        <v>139</v>
      </c>
      <c r="J2145" s="90" t="s">
        <v>24</v>
      </c>
      <c r="K2145" s="90" t="s">
        <v>4469</v>
      </c>
      <c r="L2145" s="91">
        <v>95</v>
      </c>
      <c r="M2145" s="90" t="s">
        <v>4828</v>
      </c>
      <c r="N2145" s="87" t="s">
        <v>16316</v>
      </c>
      <c r="O2145" s="87" t="s">
        <v>16317</v>
      </c>
      <c r="P2145" s="87" t="s">
        <v>16332</v>
      </c>
      <c r="Q2145" s="92" t="s">
        <v>11381</v>
      </c>
      <c r="R2145" s="88" t="s">
        <v>11382</v>
      </c>
      <c r="S2145" s="88">
        <v>95</v>
      </c>
      <c r="T2145" s="88" t="s">
        <v>16319</v>
      </c>
      <c r="U2145" s="87" t="s">
        <v>16320</v>
      </c>
      <c r="V2145" s="87" t="s">
        <v>16321</v>
      </c>
      <c r="W2145" s="87" t="s">
        <v>16322</v>
      </c>
      <c r="X2145" s="87" t="s">
        <v>16323</v>
      </c>
      <c r="Y2145" s="87" t="s">
        <v>16324</v>
      </c>
    </row>
    <row r="2146" spans="1:25" ht="90" customHeight="1">
      <c r="A2146" s="73"/>
      <c r="B2146" s="85"/>
      <c r="C2146" s="73"/>
      <c r="D2146" s="86">
        <v>70</v>
      </c>
      <c r="E2146" s="87" t="s">
        <v>16333</v>
      </c>
      <c r="F2146" s="87" t="s">
        <v>9278</v>
      </c>
      <c r="G2146" s="88" t="s">
        <v>371</v>
      </c>
      <c r="H2146" s="88" t="s">
        <v>136</v>
      </c>
      <c r="I2146" s="90" t="s">
        <v>139</v>
      </c>
      <c r="J2146" s="90" t="s">
        <v>24</v>
      </c>
      <c r="K2146" s="90" t="s">
        <v>4469</v>
      </c>
      <c r="L2146" s="91">
        <v>94.9</v>
      </c>
      <c r="M2146" s="90" t="s">
        <v>4828</v>
      </c>
      <c r="N2146" s="87" t="s">
        <v>16316</v>
      </c>
      <c r="O2146" s="87" t="s">
        <v>16317</v>
      </c>
      <c r="P2146" s="87" t="s">
        <v>16334</v>
      </c>
      <c r="Q2146" s="92" t="s">
        <v>11381</v>
      </c>
      <c r="R2146" s="88" t="s">
        <v>11382</v>
      </c>
      <c r="S2146" s="88">
        <v>94.9</v>
      </c>
      <c r="T2146" s="88" t="s">
        <v>16319</v>
      </c>
      <c r="U2146" s="87" t="s">
        <v>16320</v>
      </c>
      <c r="V2146" s="87" t="s">
        <v>16321</v>
      </c>
      <c r="W2146" s="87" t="s">
        <v>16322</v>
      </c>
      <c r="X2146" s="87" t="s">
        <v>16323</v>
      </c>
      <c r="Y2146" s="87" t="s">
        <v>16324</v>
      </c>
    </row>
    <row r="2147" spans="1:25" ht="90" customHeight="1">
      <c r="A2147" s="73"/>
      <c r="B2147" s="85"/>
      <c r="C2147" s="73"/>
      <c r="D2147" s="86">
        <v>70</v>
      </c>
      <c r="E2147" s="87" t="s">
        <v>16335</v>
      </c>
      <c r="F2147" s="87" t="s">
        <v>9280</v>
      </c>
      <c r="G2147" s="88" t="s">
        <v>371</v>
      </c>
      <c r="H2147" s="88" t="s">
        <v>136</v>
      </c>
      <c r="I2147" s="90" t="s">
        <v>139</v>
      </c>
      <c r="J2147" s="90" t="s">
        <v>24</v>
      </c>
      <c r="K2147" s="90" t="s">
        <v>4469</v>
      </c>
      <c r="L2147" s="91">
        <v>96.2</v>
      </c>
      <c r="M2147" s="90" t="s">
        <v>4828</v>
      </c>
      <c r="N2147" s="87" t="s">
        <v>16316</v>
      </c>
      <c r="O2147" s="87" t="s">
        <v>16317</v>
      </c>
      <c r="P2147" s="87" t="s">
        <v>16336</v>
      </c>
      <c r="Q2147" s="92" t="s">
        <v>11381</v>
      </c>
      <c r="R2147" s="88" t="s">
        <v>11382</v>
      </c>
      <c r="S2147" s="88">
        <v>96.2</v>
      </c>
      <c r="T2147" s="88" t="s">
        <v>16319</v>
      </c>
      <c r="U2147" s="87" t="s">
        <v>16320</v>
      </c>
      <c r="V2147" s="87" t="s">
        <v>16321</v>
      </c>
      <c r="W2147" s="87" t="s">
        <v>16322</v>
      </c>
      <c r="X2147" s="87" t="s">
        <v>16323</v>
      </c>
      <c r="Y2147" s="87" t="s">
        <v>16324</v>
      </c>
    </row>
    <row r="2148" spans="1:25" ht="90" customHeight="1">
      <c r="A2148" s="73"/>
      <c r="B2148" s="85"/>
      <c r="C2148" s="73"/>
      <c r="D2148" s="86">
        <v>70</v>
      </c>
      <c r="E2148" s="87" t="s">
        <v>16337</v>
      </c>
      <c r="F2148" s="87" t="s">
        <v>9282</v>
      </c>
      <c r="G2148" s="88" t="s">
        <v>371</v>
      </c>
      <c r="H2148" s="88" t="s">
        <v>136</v>
      </c>
      <c r="I2148" s="90" t="s">
        <v>139</v>
      </c>
      <c r="J2148" s="90" t="s">
        <v>24</v>
      </c>
      <c r="K2148" s="90" t="s">
        <v>4469</v>
      </c>
      <c r="L2148" s="91">
        <v>96.3</v>
      </c>
      <c r="M2148" s="90" t="s">
        <v>4828</v>
      </c>
      <c r="N2148" s="87" t="s">
        <v>16316</v>
      </c>
      <c r="O2148" s="87" t="s">
        <v>16317</v>
      </c>
      <c r="P2148" s="87" t="s">
        <v>16338</v>
      </c>
      <c r="Q2148" s="92" t="s">
        <v>11381</v>
      </c>
      <c r="R2148" s="88" t="s">
        <v>11382</v>
      </c>
      <c r="S2148" s="88">
        <v>96.3</v>
      </c>
      <c r="T2148" s="88" t="s">
        <v>16319</v>
      </c>
      <c r="U2148" s="87" t="s">
        <v>16320</v>
      </c>
      <c r="V2148" s="87" t="s">
        <v>16321</v>
      </c>
      <c r="W2148" s="87" t="s">
        <v>16322</v>
      </c>
      <c r="X2148" s="87" t="s">
        <v>16323</v>
      </c>
      <c r="Y2148" s="87" t="s">
        <v>16324</v>
      </c>
    </row>
    <row r="2149" spans="1:25" ht="90" customHeight="1">
      <c r="A2149" s="73"/>
      <c r="B2149" s="85"/>
      <c r="C2149" s="73"/>
      <c r="D2149" s="86">
        <v>70</v>
      </c>
      <c r="E2149" s="87" t="s">
        <v>16339</v>
      </c>
      <c r="F2149" s="87" t="s">
        <v>9284</v>
      </c>
      <c r="G2149" s="88" t="s">
        <v>371</v>
      </c>
      <c r="H2149" s="88" t="s">
        <v>136</v>
      </c>
      <c r="I2149" s="90" t="s">
        <v>139</v>
      </c>
      <c r="J2149" s="90" t="s">
        <v>24</v>
      </c>
      <c r="K2149" s="90" t="s">
        <v>4469</v>
      </c>
      <c r="L2149" s="91">
        <v>95.6</v>
      </c>
      <c r="M2149" s="90" t="s">
        <v>4828</v>
      </c>
      <c r="N2149" s="87" t="s">
        <v>16316</v>
      </c>
      <c r="O2149" s="87" t="s">
        <v>16317</v>
      </c>
      <c r="P2149" s="87" t="s">
        <v>16340</v>
      </c>
      <c r="Q2149" s="92" t="s">
        <v>11381</v>
      </c>
      <c r="R2149" s="88" t="s">
        <v>11382</v>
      </c>
      <c r="S2149" s="88">
        <v>95.6</v>
      </c>
      <c r="T2149" s="88" t="s">
        <v>16319</v>
      </c>
      <c r="U2149" s="87" t="s">
        <v>16320</v>
      </c>
      <c r="V2149" s="87" t="s">
        <v>16321</v>
      </c>
      <c r="W2149" s="87" t="s">
        <v>16322</v>
      </c>
      <c r="X2149" s="87" t="s">
        <v>16323</v>
      </c>
      <c r="Y2149" s="87" t="s">
        <v>16324</v>
      </c>
    </row>
    <row r="2150" spans="1:25" ht="90" customHeight="1">
      <c r="A2150" s="73"/>
      <c r="B2150" s="85"/>
      <c r="C2150" s="73"/>
      <c r="D2150" s="86">
        <v>70</v>
      </c>
      <c r="E2150" s="87" t="s">
        <v>16341</v>
      </c>
      <c r="F2150" s="87" t="s">
        <v>9286</v>
      </c>
      <c r="G2150" s="88" t="s">
        <v>371</v>
      </c>
      <c r="H2150" s="88" t="s">
        <v>136</v>
      </c>
      <c r="I2150" s="90" t="s">
        <v>139</v>
      </c>
      <c r="J2150" s="90" t="s">
        <v>24</v>
      </c>
      <c r="K2150" s="90" t="s">
        <v>4469</v>
      </c>
      <c r="L2150" s="91">
        <v>95.9</v>
      </c>
      <c r="M2150" s="90" t="s">
        <v>4828</v>
      </c>
      <c r="N2150" s="87" t="s">
        <v>16316</v>
      </c>
      <c r="O2150" s="87" t="s">
        <v>16317</v>
      </c>
      <c r="P2150" s="87" t="s">
        <v>16342</v>
      </c>
      <c r="Q2150" s="92" t="s">
        <v>11381</v>
      </c>
      <c r="R2150" s="88" t="s">
        <v>11382</v>
      </c>
      <c r="S2150" s="88">
        <v>95.9</v>
      </c>
      <c r="T2150" s="88" t="s">
        <v>16319</v>
      </c>
      <c r="U2150" s="87" t="s">
        <v>16320</v>
      </c>
      <c r="V2150" s="87" t="s">
        <v>16321</v>
      </c>
      <c r="W2150" s="87" t="s">
        <v>16322</v>
      </c>
      <c r="X2150" s="87" t="s">
        <v>16323</v>
      </c>
      <c r="Y2150" s="87" t="s">
        <v>16324</v>
      </c>
    </row>
    <row r="2151" spans="1:25" ht="90" customHeight="1">
      <c r="A2151" s="73"/>
      <c r="B2151" s="85"/>
      <c r="C2151" s="73"/>
      <c r="D2151" s="86">
        <v>70</v>
      </c>
      <c r="E2151" s="87" t="s">
        <v>16343</v>
      </c>
      <c r="F2151" s="87" t="s">
        <v>9288</v>
      </c>
      <c r="G2151" s="88" t="s">
        <v>371</v>
      </c>
      <c r="H2151" s="88" t="s">
        <v>136</v>
      </c>
      <c r="I2151" s="90" t="s">
        <v>139</v>
      </c>
      <c r="J2151" s="90" t="s">
        <v>24</v>
      </c>
      <c r="K2151" s="90" t="s">
        <v>4469</v>
      </c>
      <c r="L2151" s="91">
        <v>96.1</v>
      </c>
      <c r="M2151" s="90" t="s">
        <v>4828</v>
      </c>
      <c r="N2151" s="87" t="s">
        <v>16316</v>
      </c>
      <c r="O2151" s="87" t="s">
        <v>16317</v>
      </c>
      <c r="P2151" s="87" t="s">
        <v>16344</v>
      </c>
      <c r="Q2151" s="92" t="s">
        <v>11381</v>
      </c>
      <c r="R2151" s="88" t="s">
        <v>11382</v>
      </c>
      <c r="S2151" s="88">
        <v>96.1</v>
      </c>
      <c r="T2151" s="88" t="s">
        <v>16319</v>
      </c>
      <c r="U2151" s="87" t="s">
        <v>16320</v>
      </c>
      <c r="V2151" s="87" t="s">
        <v>16321</v>
      </c>
      <c r="W2151" s="87" t="s">
        <v>16322</v>
      </c>
      <c r="X2151" s="87" t="s">
        <v>16323</v>
      </c>
      <c r="Y2151" s="87" t="s">
        <v>16324</v>
      </c>
    </row>
    <row r="2152" spans="1:25" ht="90" customHeight="1">
      <c r="A2152" s="73"/>
      <c r="B2152" s="85"/>
      <c r="C2152" s="73"/>
      <c r="D2152" s="86">
        <v>70</v>
      </c>
      <c r="E2152" s="87" t="s">
        <v>16345</v>
      </c>
      <c r="F2152" s="87" t="s">
        <v>9290</v>
      </c>
      <c r="G2152" s="88" t="s">
        <v>371</v>
      </c>
      <c r="H2152" s="88" t="s">
        <v>136</v>
      </c>
      <c r="I2152" s="90" t="s">
        <v>139</v>
      </c>
      <c r="J2152" s="90" t="s">
        <v>24</v>
      </c>
      <c r="K2152" s="90" t="s">
        <v>4469</v>
      </c>
      <c r="L2152" s="91">
        <v>97.4</v>
      </c>
      <c r="M2152" s="90" t="s">
        <v>4828</v>
      </c>
      <c r="N2152" s="87" t="s">
        <v>16316</v>
      </c>
      <c r="O2152" s="87" t="s">
        <v>16317</v>
      </c>
      <c r="P2152" s="87" t="s">
        <v>16346</v>
      </c>
      <c r="Q2152" s="92" t="s">
        <v>11381</v>
      </c>
      <c r="R2152" s="88" t="s">
        <v>11382</v>
      </c>
      <c r="S2152" s="88">
        <v>97.4</v>
      </c>
      <c r="T2152" s="88" t="s">
        <v>16319</v>
      </c>
      <c r="U2152" s="87" t="s">
        <v>16320</v>
      </c>
      <c r="V2152" s="87" t="s">
        <v>16321</v>
      </c>
      <c r="W2152" s="87" t="s">
        <v>16322</v>
      </c>
      <c r="X2152" s="87" t="s">
        <v>16323</v>
      </c>
      <c r="Y2152" s="87" t="s">
        <v>16324</v>
      </c>
    </row>
    <row r="2153" spans="1:25" ht="90" customHeight="1">
      <c r="A2153" s="73"/>
      <c r="B2153" s="85"/>
      <c r="C2153" s="73"/>
      <c r="D2153" s="86">
        <v>17</v>
      </c>
      <c r="E2153" s="87" t="s">
        <v>16347</v>
      </c>
      <c r="F2153" s="87" t="s">
        <v>9302</v>
      </c>
      <c r="G2153" s="88" t="s">
        <v>371</v>
      </c>
      <c r="H2153" s="88" t="s">
        <v>141</v>
      </c>
      <c r="I2153" s="90" t="s">
        <v>142</v>
      </c>
      <c r="J2153" s="90" t="s">
        <v>5333</v>
      </c>
      <c r="K2153" s="90" t="s">
        <v>5334</v>
      </c>
      <c r="L2153" s="91">
        <v>82</v>
      </c>
      <c r="M2153" s="90" t="s">
        <v>5337</v>
      </c>
      <c r="N2153" s="87" t="s">
        <v>16348</v>
      </c>
      <c r="O2153" s="87" t="s">
        <v>16349</v>
      </c>
      <c r="P2153" s="87" t="s">
        <v>16350</v>
      </c>
      <c r="Q2153" s="92" t="s">
        <v>11381</v>
      </c>
      <c r="R2153" s="88" t="s">
        <v>11382</v>
      </c>
      <c r="S2153" s="88">
        <v>82</v>
      </c>
      <c r="T2153" s="88" t="s">
        <v>16351</v>
      </c>
      <c r="U2153" s="87" t="s">
        <v>16352</v>
      </c>
      <c r="V2153" s="87" t="s">
        <v>16353</v>
      </c>
      <c r="W2153" s="87" t="s">
        <v>16354</v>
      </c>
      <c r="X2153" s="87" t="s">
        <v>16355</v>
      </c>
      <c r="Y2153" s="87" t="s">
        <v>16356</v>
      </c>
    </row>
    <row r="2154" spans="1:25" ht="90" customHeight="1">
      <c r="A2154" s="73"/>
      <c r="B2154" s="85"/>
      <c r="C2154" s="73"/>
      <c r="D2154" s="86">
        <v>17</v>
      </c>
      <c r="E2154" s="87" t="s">
        <v>16357</v>
      </c>
      <c r="F2154" s="87" t="s">
        <v>9302</v>
      </c>
      <c r="G2154" s="88" t="s">
        <v>371</v>
      </c>
      <c r="H2154" s="88" t="s">
        <v>141</v>
      </c>
      <c r="I2154" s="90" t="s">
        <v>142</v>
      </c>
      <c r="J2154" s="90" t="s">
        <v>5333</v>
      </c>
      <c r="K2154" s="90" t="s">
        <v>5334</v>
      </c>
      <c r="L2154" s="91">
        <v>82</v>
      </c>
      <c r="M2154" s="90" t="s">
        <v>5337</v>
      </c>
      <c r="N2154" s="87" t="s">
        <v>16348</v>
      </c>
      <c r="O2154" s="87" t="s">
        <v>16349</v>
      </c>
      <c r="P2154" s="87" t="s">
        <v>16358</v>
      </c>
      <c r="Q2154" s="92" t="s">
        <v>11391</v>
      </c>
      <c r="R2154" s="88" t="s">
        <v>11382</v>
      </c>
      <c r="S2154" s="88">
        <v>82</v>
      </c>
      <c r="T2154" s="88" t="s">
        <v>16351</v>
      </c>
      <c r="U2154" s="87" t="s">
        <v>16352</v>
      </c>
      <c r="V2154" s="87" t="s">
        <v>16353</v>
      </c>
      <c r="W2154" s="87" t="s">
        <v>16354</v>
      </c>
      <c r="X2154" s="87" t="s">
        <v>16355</v>
      </c>
      <c r="Y2154" s="87" t="s">
        <v>16356</v>
      </c>
    </row>
    <row r="2155" spans="1:25" ht="90" customHeight="1">
      <c r="A2155" s="73"/>
      <c r="B2155" s="85"/>
      <c r="C2155" s="73"/>
      <c r="D2155" s="86">
        <v>17</v>
      </c>
      <c r="E2155" s="87" t="s">
        <v>16359</v>
      </c>
      <c r="F2155" s="87" t="s">
        <v>9304</v>
      </c>
      <c r="G2155" s="88" t="s">
        <v>371</v>
      </c>
      <c r="H2155" s="88" t="s">
        <v>141</v>
      </c>
      <c r="I2155" s="90" t="s">
        <v>142</v>
      </c>
      <c r="J2155" s="90" t="s">
        <v>5333</v>
      </c>
      <c r="K2155" s="90" t="s">
        <v>5334</v>
      </c>
      <c r="L2155" s="91">
        <v>123</v>
      </c>
      <c r="M2155" s="90" t="s">
        <v>5337</v>
      </c>
      <c r="N2155" s="87" t="s">
        <v>16348</v>
      </c>
      <c r="O2155" s="87" t="s">
        <v>16349</v>
      </c>
      <c r="P2155" s="87" t="s">
        <v>16350</v>
      </c>
      <c r="Q2155" s="92" t="s">
        <v>11381</v>
      </c>
      <c r="R2155" s="88" t="s">
        <v>11382</v>
      </c>
      <c r="S2155" s="88">
        <v>123</v>
      </c>
      <c r="T2155" s="88" t="s">
        <v>16351</v>
      </c>
      <c r="U2155" s="87" t="s">
        <v>16352</v>
      </c>
      <c r="V2155" s="87" t="s">
        <v>16353</v>
      </c>
      <c r="W2155" s="87" t="s">
        <v>16354</v>
      </c>
      <c r="X2155" s="87" t="s">
        <v>16355</v>
      </c>
      <c r="Y2155" s="87" t="s">
        <v>16356</v>
      </c>
    </row>
    <row r="2156" spans="1:25" ht="90" customHeight="1">
      <c r="A2156" s="73"/>
      <c r="B2156" s="85"/>
      <c r="C2156" s="73"/>
      <c r="D2156" s="86">
        <v>17</v>
      </c>
      <c r="E2156" s="87" t="s">
        <v>16360</v>
      </c>
      <c r="F2156" s="87" t="s">
        <v>9304</v>
      </c>
      <c r="G2156" s="88" t="s">
        <v>371</v>
      </c>
      <c r="H2156" s="88" t="s">
        <v>141</v>
      </c>
      <c r="I2156" s="90" t="s">
        <v>142</v>
      </c>
      <c r="J2156" s="90" t="s">
        <v>5333</v>
      </c>
      <c r="K2156" s="90" t="s">
        <v>5334</v>
      </c>
      <c r="L2156" s="91">
        <v>123</v>
      </c>
      <c r="M2156" s="90" t="s">
        <v>5337</v>
      </c>
      <c r="N2156" s="87" t="s">
        <v>16348</v>
      </c>
      <c r="O2156" s="87" t="s">
        <v>16349</v>
      </c>
      <c r="P2156" s="87" t="s">
        <v>16358</v>
      </c>
      <c r="Q2156" s="92" t="s">
        <v>11391</v>
      </c>
      <c r="R2156" s="88" t="s">
        <v>11382</v>
      </c>
      <c r="S2156" s="88">
        <v>123</v>
      </c>
      <c r="T2156" s="88" t="s">
        <v>16351</v>
      </c>
      <c r="U2156" s="87" t="s">
        <v>16352</v>
      </c>
      <c r="V2156" s="87" t="s">
        <v>16353</v>
      </c>
      <c r="W2156" s="87" t="s">
        <v>16354</v>
      </c>
      <c r="X2156" s="87" t="s">
        <v>16355</v>
      </c>
      <c r="Y2156" s="87" t="s">
        <v>16356</v>
      </c>
    </row>
    <row r="2157" spans="1:25" ht="90" customHeight="1">
      <c r="A2157" s="73"/>
      <c r="B2157" s="85"/>
      <c r="C2157" s="73"/>
      <c r="D2157" s="86">
        <v>17</v>
      </c>
      <c r="E2157" s="87" t="s">
        <v>16361</v>
      </c>
      <c r="F2157" s="87" t="s">
        <v>9306</v>
      </c>
      <c r="G2157" s="88" t="s">
        <v>371</v>
      </c>
      <c r="H2157" s="88" t="s">
        <v>141</v>
      </c>
      <c r="I2157" s="90" t="s">
        <v>142</v>
      </c>
      <c r="J2157" s="90" t="s">
        <v>5333</v>
      </c>
      <c r="K2157" s="90" t="s">
        <v>5334</v>
      </c>
      <c r="L2157" s="91">
        <v>187</v>
      </c>
      <c r="M2157" s="90" t="s">
        <v>5337</v>
      </c>
      <c r="N2157" s="87" t="s">
        <v>16348</v>
      </c>
      <c r="O2157" s="87" t="s">
        <v>16349</v>
      </c>
      <c r="P2157" s="87" t="s">
        <v>16350</v>
      </c>
      <c r="Q2157" s="92" t="s">
        <v>11381</v>
      </c>
      <c r="R2157" s="88" t="s">
        <v>11382</v>
      </c>
      <c r="S2157" s="88">
        <v>187</v>
      </c>
      <c r="T2157" s="88" t="s">
        <v>16351</v>
      </c>
      <c r="U2157" s="87" t="s">
        <v>16352</v>
      </c>
      <c r="V2157" s="87" t="s">
        <v>16353</v>
      </c>
      <c r="W2157" s="87" t="s">
        <v>16354</v>
      </c>
      <c r="X2157" s="87" t="s">
        <v>16355</v>
      </c>
      <c r="Y2157" s="87" t="s">
        <v>16356</v>
      </c>
    </row>
    <row r="2158" spans="1:25" ht="90" customHeight="1">
      <c r="A2158" s="73"/>
      <c r="B2158" s="85"/>
      <c r="C2158" s="73"/>
      <c r="D2158" s="86">
        <v>17</v>
      </c>
      <c r="E2158" s="87" t="s">
        <v>16362</v>
      </c>
      <c r="F2158" s="87" t="s">
        <v>9306</v>
      </c>
      <c r="G2158" s="88" t="s">
        <v>371</v>
      </c>
      <c r="H2158" s="88" t="s">
        <v>141</v>
      </c>
      <c r="I2158" s="90" t="s">
        <v>142</v>
      </c>
      <c r="J2158" s="90" t="s">
        <v>5333</v>
      </c>
      <c r="K2158" s="90" t="s">
        <v>5334</v>
      </c>
      <c r="L2158" s="91">
        <v>187</v>
      </c>
      <c r="M2158" s="90" t="s">
        <v>5337</v>
      </c>
      <c r="N2158" s="87" t="s">
        <v>16348</v>
      </c>
      <c r="O2158" s="87" t="s">
        <v>16349</v>
      </c>
      <c r="P2158" s="87" t="s">
        <v>16358</v>
      </c>
      <c r="Q2158" s="92" t="s">
        <v>11391</v>
      </c>
      <c r="R2158" s="88" t="s">
        <v>11382</v>
      </c>
      <c r="S2158" s="88">
        <v>187</v>
      </c>
      <c r="T2158" s="88" t="s">
        <v>16351</v>
      </c>
      <c r="U2158" s="87" t="s">
        <v>16352</v>
      </c>
      <c r="V2158" s="87" t="s">
        <v>16353</v>
      </c>
      <c r="W2158" s="87" t="s">
        <v>16354</v>
      </c>
      <c r="X2158" s="87" t="s">
        <v>16355</v>
      </c>
      <c r="Y2158" s="87" t="s">
        <v>16356</v>
      </c>
    </row>
    <row r="2159" spans="1:25" ht="90" customHeight="1">
      <c r="A2159" s="73"/>
      <c r="B2159" s="85"/>
      <c r="C2159" s="73"/>
      <c r="D2159" s="86">
        <v>16</v>
      </c>
      <c r="E2159" s="87" t="s">
        <v>16363</v>
      </c>
      <c r="F2159" s="87" t="s">
        <v>9308</v>
      </c>
      <c r="G2159" s="88" t="s">
        <v>371</v>
      </c>
      <c r="H2159" s="88" t="s">
        <v>141</v>
      </c>
      <c r="I2159" s="90" t="s">
        <v>142</v>
      </c>
      <c r="J2159" s="90" t="s">
        <v>5333</v>
      </c>
      <c r="K2159" s="90" t="s">
        <v>5334</v>
      </c>
      <c r="L2159" s="91">
        <v>211</v>
      </c>
      <c r="M2159" s="90" t="s">
        <v>5337</v>
      </c>
      <c r="N2159" s="87" t="s">
        <v>12280</v>
      </c>
      <c r="O2159" s="87" t="s">
        <v>16364</v>
      </c>
      <c r="P2159" s="87" t="s">
        <v>16365</v>
      </c>
      <c r="Q2159" s="92" t="s">
        <v>11381</v>
      </c>
      <c r="R2159" s="88" t="s">
        <v>11382</v>
      </c>
      <c r="S2159" s="88">
        <v>211</v>
      </c>
      <c r="T2159" s="88" t="s">
        <v>16366</v>
      </c>
      <c r="U2159" s="87" t="s">
        <v>15500</v>
      </c>
      <c r="V2159" s="87" t="s">
        <v>16367</v>
      </c>
      <c r="W2159" s="87" t="s">
        <v>16368</v>
      </c>
      <c r="X2159" s="87" t="s">
        <v>16369</v>
      </c>
      <c r="Y2159" s="87" t="s">
        <v>16370</v>
      </c>
    </row>
    <row r="2160" spans="1:25" ht="90" customHeight="1">
      <c r="A2160" s="73"/>
      <c r="B2160" s="85"/>
      <c r="C2160" s="73"/>
      <c r="D2160" s="86">
        <v>16</v>
      </c>
      <c r="E2160" s="87" t="s">
        <v>16371</v>
      </c>
      <c r="F2160" s="87" t="s">
        <v>9308</v>
      </c>
      <c r="G2160" s="88" t="s">
        <v>371</v>
      </c>
      <c r="H2160" s="88" t="s">
        <v>141</v>
      </c>
      <c r="I2160" s="90" t="s">
        <v>142</v>
      </c>
      <c r="J2160" s="90" t="s">
        <v>5333</v>
      </c>
      <c r="K2160" s="90" t="s">
        <v>5334</v>
      </c>
      <c r="L2160" s="91">
        <v>211</v>
      </c>
      <c r="M2160" s="90" t="s">
        <v>5337</v>
      </c>
      <c r="N2160" s="87" t="s">
        <v>12280</v>
      </c>
      <c r="O2160" s="87" t="s">
        <v>16364</v>
      </c>
      <c r="P2160" s="87" t="s">
        <v>16365</v>
      </c>
      <c r="Q2160" s="92" t="s">
        <v>11381</v>
      </c>
      <c r="R2160" s="88" t="s">
        <v>11382</v>
      </c>
      <c r="S2160" s="88">
        <v>223</v>
      </c>
      <c r="T2160" s="88" t="s">
        <v>16366</v>
      </c>
      <c r="U2160" s="87" t="s">
        <v>15500</v>
      </c>
      <c r="V2160" s="87" t="s">
        <v>16367</v>
      </c>
      <c r="W2160" s="87" t="s">
        <v>16368</v>
      </c>
      <c r="X2160" s="87" t="s">
        <v>16369</v>
      </c>
      <c r="Y2160" s="87" t="s">
        <v>16370</v>
      </c>
    </row>
    <row r="2161" spans="1:25" ht="90" customHeight="1">
      <c r="A2161" s="73"/>
      <c r="B2161" s="85"/>
      <c r="C2161" s="73"/>
      <c r="D2161" s="86">
        <v>16</v>
      </c>
      <c r="E2161" s="87" t="s">
        <v>16372</v>
      </c>
      <c r="F2161" s="87" t="s">
        <v>9310</v>
      </c>
      <c r="G2161" s="88" t="s">
        <v>371</v>
      </c>
      <c r="H2161" s="88" t="s">
        <v>141</v>
      </c>
      <c r="I2161" s="90" t="s">
        <v>142</v>
      </c>
      <c r="J2161" s="90" t="s">
        <v>5333</v>
      </c>
      <c r="K2161" s="90" t="s">
        <v>5334</v>
      </c>
      <c r="L2161" s="91">
        <v>261</v>
      </c>
      <c r="M2161" s="90" t="s">
        <v>5337</v>
      </c>
      <c r="N2161" s="87" t="s">
        <v>12280</v>
      </c>
      <c r="O2161" s="87" t="s">
        <v>16364</v>
      </c>
      <c r="P2161" s="87" t="s">
        <v>16365</v>
      </c>
      <c r="Q2161" s="92" t="s">
        <v>11381</v>
      </c>
      <c r="R2161" s="88" t="s">
        <v>11382</v>
      </c>
      <c r="S2161" s="88">
        <v>261</v>
      </c>
      <c r="T2161" s="88" t="s">
        <v>16366</v>
      </c>
      <c r="U2161" s="87" t="s">
        <v>15500</v>
      </c>
      <c r="V2161" s="87" t="s">
        <v>16367</v>
      </c>
      <c r="W2161" s="87" t="s">
        <v>16368</v>
      </c>
      <c r="X2161" s="87" t="s">
        <v>16369</v>
      </c>
      <c r="Y2161" s="87" t="s">
        <v>16370</v>
      </c>
    </row>
    <row r="2162" spans="1:25" ht="90" customHeight="1">
      <c r="A2162" s="73"/>
      <c r="B2162" s="85"/>
      <c r="C2162" s="73"/>
      <c r="D2162" s="86">
        <v>17</v>
      </c>
      <c r="E2162" s="87" t="s">
        <v>16373</v>
      </c>
      <c r="F2162" s="87" t="s">
        <v>9312</v>
      </c>
      <c r="G2162" s="88" t="s">
        <v>371</v>
      </c>
      <c r="H2162" s="88" t="s">
        <v>141</v>
      </c>
      <c r="I2162" s="90" t="s">
        <v>142</v>
      </c>
      <c r="J2162" s="90" t="s">
        <v>5333</v>
      </c>
      <c r="K2162" s="90" t="s">
        <v>5334</v>
      </c>
      <c r="L2162" s="91">
        <v>322</v>
      </c>
      <c r="M2162" s="90" t="s">
        <v>5337</v>
      </c>
      <c r="N2162" s="87" t="s">
        <v>16348</v>
      </c>
      <c r="O2162" s="87" t="s">
        <v>16349</v>
      </c>
      <c r="P2162" s="87" t="s">
        <v>16374</v>
      </c>
      <c r="Q2162" s="92" t="s">
        <v>11381</v>
      </c>
      <c r="R2162" s="88" t="s">
        <v>7810</v>
      </c>
      <c r="S2162" s="88">
        <v>322</v>
      </c>
      <c r="T2162" s="88" t="s">
        <v>16351</v>
      </c>
      <c r="U2162" s="87" t="s">
        <v>16352</v>
      </c>
      <c r="V2162" s="87" t="s">
        <v>16353</v>
      </c>
      <c r="W2162" s="87" t="s">
        <v>16354</v>
      </c>
      <c r="X2162" s="87" t="s">
        <v>16355</v>
      </c>
      <c r="Y2162" s="87" t="s">
        <v>16356</v>
      </c>
    </row>
    <row r="2163" spans="1:25" ht="90" customHeight="1">
      <c r="A2163" s="73"/>
      <c r="B2163" s="85"/>
      <c r="C2163" s="73"/>
      <c r="D2163" s="86">
        <v>17</v>
      </c>
      <c r="E2163" s="87" t="s">
        <v>16375</v>
      </c>
      <c r="F2163" s="87" t="s">
        <v>9312</v>
      </c>
      <c r="G2163" s="88" t="s">
        <v>371</v>
      </c>
      <c r="H2163" s="88" t="s">
        <v>141</v>
      </c>
      <c r="I2163" s="90" t="s">
        <v>142</v>
      </c>
      <c r="J2163" s="90" t="s">
        <v>5333</v>
      </c>
      <c r="K2163" s="90" t="s">
        <v>5334</v>
      </c>
      <c r="L2163" s="91">
        <v>322</v>
      </c>
      <c r="M2163" s="90" t="s">
        <v>5337</v>
      </c>
      <c r="N2163" s="87" t="s">
        <v>16348</v>
      </c>
      <c r="O2163" s="87" t="s">
        <v>16349</v>
      </c>
      <c r="P2163" s="87" t="s">
        <v>16376</v>
      </c>
      <c r="Q2163" s="92" t="s">
        <v>11391</v>
      </c>
      <c r="R2163" s="88" t="s">
        <v>7810</v>
      </c>
      <c r="S2163" s="88">
        <v>322</v>
      </c>
      <c r="T2163" s="88" t="s">
        <v>16351</v>
      </c>
      <c r="U2163" s="87" t="s">
        <v>16352</v>
      </c>
      <c r="V2163" s="87" t="s">
        <v>16353</v>
      </c>
      <c r="W2163" s="87" t="s">
        <v>16354</v>
      </c>
      <c r="X2163" s="87" t="s">
        <v>16355</v>
      </c>
      <c r="Y2163" s="87" t="s">
        <v>16356</v>
      </c>
    </row>
    <row r="2164" spans="1:25" ht="90" customHeight="1">
      <c r="A2164" s="73"/>
      <c r="B2164" s="85"/>
      <c r="C2164" s="73"/>
      <c r="D2164" s="86">
        <v>17</v>
      </c>
      <c r="E2164" s="87" t="s">
        <v>16377</v>
      </c>
      <c r="F2164" s="87" t="s">
        <v>9314</v>
      </c>
      <c r="G2164" s="88" t="s">
        <v>371</v>
      </c>
      <c r="H2164" s="88" t="s">
        <v>141</v>
      </c>
      <c r="I2164" s="90" t="s">
        <v>142</v>
      </c>
      <c r="J2164" s="90" t="s">
        <v>5333</v>
      </c>
      <c r="K2164" s="90" t="s">
        <v>5334</v>
      </c>
      <c r="L2164" s="91">
        <v>412</v>
      </c>
      <c r="M2164" s="90" t="s">
        <v>5337</v>
      </c>
      <c r="N2164" s="87" t="s">
        <v>16348</v>
      </c>
      <c r="O2164" s="87" t="s">
        <v>16349</v>
      </c>
      <c r="P2164" s="87" t="s">
        <v>16378</v>
      </c>
      <c r="Q2164" s="92" t="s">
        <v>11381</v>
      </c>
      <c r="R2164" s="88" t="s">
        <v>11382</v>
      </c>
      <c r="S2164" s="88">
        <v>412</v>
      </c>
      <c r="T2164" s="88" t="s">
        <v>16351</v>
      </c>
      <c r="U2164" s="87" t="s">
        <v>16352</v>
      </c>
      <c r="V2164" s="87" t="s">
        <v>16353</v>
      </c>
      <c r="W2164" s="87" t="s">
        <v>16354</v>
      </c>
      <c r="X2164" s="87" t="s">
        <v>16355</v>
      </c>
      <c r="Y2164" s="87" t="s">
        <v>16356</v>
      </c>
    </row>
    <row r="2165" spans="1:25" ht="90" customHeight="1">
      <c r="A2165" s="73"/>
      <c r="B2165" s="85"/>
      <c r="C2165" s="73"/>
      <c r="D2165" s="86">
        <v>17</v>
      </c>
      <c r="E2165" s="87" t="s">
        <v>16379</v>
      </c>
      <c r="F2165" s="87" t="s">
        <v>9314</v>
      </c>
      <c r="G2165" s="88" t="s">
        <v>371</v>
      </c>
      <c r="H2165" s="88" t="s">
        <v>141</v>
      </c>
      <c r="I2165" s="90" t="s">
        <v>142</v>
      </c>
      <c r="J2165" s="90" t="s">
        <v>5333</v>
      </c>
      <c r="K2165" s="90" t="s">
        <v>5334</v>
      </c>
      <c r="L2165" s="91">
        <v>412</v>
      </c>
      <c r="M2165" s="90" t="s">
        <v>5337</v>
      </c>
      <c r="N2165" s="87" t="s">
        <v>16348</v>
      </c>
      <c r="O2165" s="87" t="s">
        <v>16349</v>
      </c>
      <c r="P2165" s="87" t="s">
        <v>16380</v>
      </c>
      <c r="Q2165" s="92" t="s">
        <v>11391</v>
      </c>
      <c r="R2165" s="88" t="s">
        <v>11382</v>
      </c>
      <c r="S2165" s="88">
        <v>412</v>
      </c>
      <c r="T2165" s="88" t="s">
        <v>16351</v>
      </c>
      <c r="U2165" s="87" t="s">
        <v>16352</v>
      </c>
      <c r="V2165" s="87" t="s">
        <v>16353</v>
      </c>
      <c r="W2165" s="87" t="s">
        <v>16354</v>
      </c>
      <c r="X2165" s="87" t="s">
        <v>16355</v>
      </c>
      <c r="Y2165" s="87" t="s">
        <v>16356</v>
      </c>
    </row>
    <row r="2166" spans="1:25" ht="90" customHeight="1">
      <c r="A2166" s="73"/>
      <c r="B2166" s="85"/>
      <c r="C2166" s="73"/>
      <c r="D2166" s="86">
        <v>17</v>
      </c>
      <c r="E2166" s="87" t="s">
        <v>16381</v>
      </c>
      <c r="F2166" s="87" t="s">
        <v>9316</v>
      </c>
      <c r="G2166" s="88" t="s">
        <v>371</v>
      </c>
      <c r="H2166" s="88" t="s">
        <v>141</v>
      </c>
      <c r="I2166" s="90" t="s">
        <v>142</v>
      </c>
      <c r="J2166" s="90" t="s">
        <v>5333</v>
      </c>
      <c r="K2166" s="90" t="s">
        <v>5334</v>
      </c>
      <c r="L2166" s="91">
        <v>553</v>
      </c>
      <c r="M2166" s="90" t="s">
        <v>5337</v>
      </c>
      <c r="N2166" s="87" t="s">
        <v>16348</v>
      </c>
      <c r="O2166" s="87" t="s">
        <v>16349</v>
      </c>
      <c r="P2166" s="87" t="s">
        <v>16378</v>
      </c>
      <c r="Q2166" s="92" t="s">
        <v>11381</v>
      </c>
      <c r="R2166" s="88" t="s">
        <v>11382</v>
      </c>
      <c r="S2166" s="88">
        <v>553</v>
      </c>
      <c r="T2166" s="88" t="s">
        <v>16351</v>
      </c>
      <c r="U2166" s="87" t="s">
        <v>16352</v>
      </c>
      <c r="V2166" s="87" t="s">
        <v>16353</v>
      </c>
      <c r="W2166" s="87" t="s">
        <v>16354</v>
      </c>
      <c r="X2166" s="87" t="s">
        <v>16355</v>
      </c>
      <c r="Y2166" s="87" t="s">
        <v>16356</v>
      </c>
    </row>
    <row r="2167" spans="1:25" ht="90" customHeight="1">
      <c r="A2167" s="73"/>
      <c r="B2167" s="85"/>
      <c r="C2167" s="73"/>
      <c r="D2167" s="86">
        <v>17</v>
      </c>
      <c r="E2167" s="87" t="s">
        <v>16382</v>
      </c>
      <c r="F2167" s="87" t="s">
        <v>9316</v>
      </c>
      <c r="G2167" s="88" t="s">
        <v>371</v>
      </c>
      <c r="H2167" s="88" t="s">
        <v>141</v>
      </c>
      <c r="I2167" s="90" t="s">
        <v>142</v>
      </c>
      <c r="J2167" s="90" t="s">
        <v>5333</v>
      </c>
      <c r="K2167" s="90" t="s">
        <v>5334</v>
      </c>
      <c r="L2167" s="91">
        <v>553</v>
      </c>
      <c r="M2167" s="90" t="s">
        <v>5337</v>
      </c>
      <c r="N2167" s="87" t="s">
        <v>16348</v>
      </c>
      <c r="O2167" s="87" t="s">
        <v>16349</v>
      </c>
      <c r="P2167" s="87" t="s">
        <v>16380</v>
      </c>
      <c r="Q2167" s="92" t="s">
        <v>11391</v>
      </c>
      <c r="R2167" s="88" t="s">
        <v>11382</v>
      </c>
      <c r="S2167" s="88">
        <v>553</v>
      </c>
      <c r="T2167" s="88" t="s">
        <v>16351</v>
      </c>
      <c r="U2167" s="87" t="s">
        <v>16352</v>
      </c>
      <c r="V2167" s="87" t="s">
        <v>16353</v>
      </c>
      <c r="W2167" s="87" t="s">
        <v>16354</v>
      </c>
      <c r="X2167" s="87" t="s">
        <v>16355</v>
      </c>
      <c r="Y2167" s="87" t="s">
        <v>16356</v>
      </c>
    </row>
    <row r="2168" spans="1:25" ht="90" customHeight="1">
      <c r="A2168" s="73"/>
      <c r="B2168" s="85"/>
      <c r="C2168" s="73"/>
      <c r="D2168" s="86">
        <v>17</v>
      </c>
      <c r="E2168" s="87" t="s">
        <v>16383</v>
      </c>
      <c r="F2168" s="87" t="s">
        <v>9318</v>
      </c>
      <c r="G2168" s="88" t="s">
        <v>371</v>
      </c>
      <c r="H2168" s="88" t="s">
        <v>141</v>
      </c>
      <c r="I2168" s="90" t="s">
        <v>142</v>
      </c>
      <c r="J2168" s="90" t="s">
        <v>5333</v>
      </c>
      <c r="K2168" s="90" t="s">
        <v>5334</v>
      </c>
      <c r="L2168" s="91">
        <v>833</v>
      </c>
      <c r="M2168" s="90" t="s">
        <v>5337</v>
      </c>
      <c r="N2168" s="87" t="s">
        <v>16348</v>
      </c>
      <c r="O2168" s="87" t="s">
        <v>16349</v>
      </c>
      <c r="P2168" s="87" t="s">
        <v>16378</v>
      </c>
      <c r="Q2168" s="92" t="s">
        <v>11381</v>
      </c>
      <c r="R2168" s="88" t="s">
        <v>11382</v>
      </c>
      <c r="S2168" s="88">
        <v>833</v>
      </c>
      <c r="T2168" s="88" t="s">
        <v>16351</v>
      </c>
      <c r="U2168" s="87" t="s">
        <v>16352</v>
      </c>
      <c r="V2168" s="87" t="s">
        <v>16353</v>
      </c>
      <c r="W2168" s="87" t="s">
        <v>16354</v>
      </c>
      <c r="X2168" s="87" t="s">
        <v>16355</v>
      </c>
      <c r="Y2168" s="87" t="s">
        <v>16356</v>
      </c>
    </row>
    <row r="2169" spans="1:25" ht="90" customHeight="1">
      <c r="A2169" s="73"/>
      <c r="B2169" s="85"/>
      <c r="C2169" s="73"/>
      <c r="D2169" s="86">
        <v>17</v>
      </c>
      <c r="E2169" s="87" t="s">
        <v>16384</v>
      </c>
      <c r="F2169" s="87" t="s">
        <v>9318</v>
      </c>
      <c r="G2169" s="88" t="s">
        <v>371</v>
      </c>
      <c r="H2169" s="88" t="s">
        <v>141</v>
      </c>
      <c r="I2169" s="90" t="s">
        <v>142</v>
      </c>
      <c r="J2169" s="90" t="s">
        <v>5333</v>
      </c>
      <c r="K2169" s="90" t="s">
        <v>5334</v>
      </c>
      <c r="L2169" s="91">
        <v>833</v>
      </c>
      <c r="M2169" s="90" t="s">
        <v>5337</v>
      </c>
      <c r="N2169" s="87" t="s">
        <v>16348</v>
      </c>
      <c r="O2169" s="87" t="s">
        <v>16349</v>
      </c>
      <c r="P2169" s="87" t="s">
        <v>16380</v>
      </c>
      <c r="Q2169" s="92" t="s">
        <v>11391</v>
      </c>
      <c r="R2169" s="88" t="s">
        <v>11382</v>
      </c>
      <c r="S2169" s="88">
        <v>833</v>
      </c>
      <c r="T2169" s="88" t="s">
        <v>16351</v>
      </c>
      <c r="U2169" s="87" t="s">
        <v>16352</v>
      </c>
      <c r="V2169" s="87" t="s">
        <v>16353</v>
      </c>
      <c r="W2169" s="87" t="s">
        <v>16354</v>
      </c>
      <c r="X2169" s="87" t="s">
        <v>16355</v>
      </c>
      <c r="Y2169" s="87" t="s">
        <v>16356</v>
      </c>
    </row>
    <row r="2170" spans="1:25" ht="90" customHeight="1">
      <c r="A2170" s="73"/>
      <c r="B2170" s="85"/>
      <c r="C2170" s="73"/>
      <c r="D2170" s="86">
        <v>17</v>
      </c>
      <c r="E2170" s="87" t="s">
        <v>16385</v>
      </c>
      <c r="F2170" s="87" t="s">
        <v>9320</v>
      </c>
      <c r="G2170" s="88" t="s">
        <v>371</v>
      </c>
      <c r="H2170" s="88" t="s">
        <v>141</v>
      </c>
      <c r="I2170" s="90" t="s">
        <v>142</v>
      </c>
      <c r="J2170" s="90" t="s">
        <v>5333</v>
      </c>
      <c r="K2170" s="90" t="s">
        <v>5334</v>
      </c>
      <c r="L2170" s="91">
        <v>1453</v>
      </c>
      <c r="M2170" s="90" t="s">
        <v>5337</v>
      </c>
      <c r="N2170" s="87" t="s">
        <v>16348</v>
      </c>
      <c r="O2170" s="87" t="s">
        <v>16349</v>
      </c>
      <c r="P2170" s="87" t="s">
        <v>16386</v>
      </c>
      <c r="Q2170" s="92" t="s">
        <v>11381</v>
      </c>
      <c r="R2170" s="88" t="s">
        <v>11382</v>
      </c>
      <c r="S2170" s="88">
        <v>1453</v>
      </c>
      <c r="T2170" s="88" t="s">
        <v>16351</v>
      </c>
      <c r="U2170" s="87" t="s">
        <v>16352</v>
      </c>
      <c r="V2170" s="87" t="s">
        <v>16353</v>
      </c>
      <c r="W2170" s="87" t="s">
        <v>16354</v>
      </c>
      <c r="X2170" s="87" t="s">
        <v>16355</v>
      </c>
      <c r="Y2170" s="87" t="s">
        <v>16356</v>
      </c>
    </row>
    <row r="2171" spans="1:25" ht="90" customHeight="1">
      <c r="A2171" s="73"/>
      <c r="B2171" s="85"/>
      <c r="C2171" s="73"/>
      <c r="D2171" s="86">
        <v>17</v>
      </c>
      <c r="E2171" s="87" t="s">
        <v>16387</v>
      </c>
      <c r="F2171" s="87" t="s">
        <v>9320</v>
      </c>
      <c r="G2171" s="88" t="s">
        <v>371</v>
      </c>
      <c r="H2171" s="88" t="s">
        <v>141</v>
      </c>
      <c r="I2171" s="90" t="s">
        <v>142</v>
      </c>
      <c r="J2171" s="90" t="s">
        <v>5333</v>
      </c>
      <c r="K2171" s="90" t="s">
        <v>5334</v>
      </c>
      <c r="L2171" s="91">
        <v>1453</v>
      </c>
      <c r="M2171" s="90" t="s">
        <v>5337</v>
      </c>
      <c r="N2171" s="87" t="s">
        <v>16348</v>
      </c>
      <c r="O2171" s="87" t="s">
        <v>16349</v>
      </c>
      <c r="P2171" s="87" t="s">
        <v>16388</v>
      </c>
      <c r="Q2171" s="92" t="s">
        <v>11391</v>
      </c>
      <c r="R2171" s="88" t="s">
        <v>11382</v>
      </c>
      <c r="S2171" s="88">
        <v>1453</v>
      </c>
      <c r="T2171" s="88" t="s">
        <v>16351</v>
      </c>
      <c r="U2171" s="87" t="s">
        <v>16352</v>
      </c>
      <c r="V2171" s="87" t="s">
        <v>16353</v>
      </c>
      <c r="W2171" s="87" t="s">
        <v>16354</v>
      </c>
      <c r="X2171" s="87" t="s">
        <v>16355</v>
      </c>
      <c r="Y2171" s="87" t="s">
        <v>16356</v>
      </c>
    </row>
    <row r="2172" spans="1:25" ht="90" customHeight="1">
      <c r="A2172" s="73"/>
      <c r="B2172" s="85"/>
      <c r="C2172" s="73"/>
      <c r="D2172" s="86">
        <v>16</v>
      </c>
      <c r="E2172" s="87" t="s">
        <v>16389</v>
      </c>
      <c r="F2172" s="87" t="s">
        <v>9322</v>
      </c>
      <c r="G2172" s="88" t="s">
        <v>371</v>
      </c>
      <c r="H2172" s="88" t="s">
        <v>141</v>
      </c>
      <c r="I2172" s="90" t="s">
        <v>142</v>
      </c>
      <c r="J2172" s="90" t="s">
        <v>5333</v>
      </c>
      <c r="K2172" s="90" t="s">
        <v>5334</v>
      </c>
      <c r="L2172" s="91">
        <v>1883</v>
      </c>
      <c r="M2172" s="90" t="s">
        <v>5337</v>
      </c>
      <c r="N2172" s="87" t="s">
        <v>12280</v>
      </c>
      <c r="O2172" s="87" t="s">
        <v>16364</v>
      </c>
      <c r="P2172" s="87" t="s">
        <v>16365</v>
      </c>
      <c r="Q2172" s="92" t="s">
        <v>11381</v>
      </c>
      <c r="R2172" s="88" t="s">
        <v>11382</v>
      </c>
      <c r="S2172" s="88">
        <v>1883</v>
      </c>
      <c r="T2172" s="88" t="s">
        <v>16366</v>
      </c>
      <c r="U2172" s="87" t="s">
        <v>15500</v>
      </c>
      <c r="V2172" s="87" t="s">
        <v>16367</v>
      </c>
      <c r="W2172" s="87" t="s">
        <v>16368</v>
      </c>
      <c r="X2172" s="87" t="s">
        <v>16369</v>
      </c>
      <c r="Y2172" s="87" t="s">
        <v>16370</v>
      </c>
    </row>
    <row r="2173" spans="1:25" ht="90" customHeight="1">
      <c r="A2173" s="73"/>
      <c r="B2173" s="85"/>
      <c r="C2173" s="73"/>
      <c r="D2173" s="86">
        <v>16</v>
      </c>
      <c r="E2173" s="87" t="s">
        <v>16390</v>
      </c>
      <c r="F2173" s="87" t="s">
        <v>9322</v>
      </c>
      <c r="G2173" s="88" t="s">
        <v>371</v>
      </c>
      <c r="H2173" s="88" t="s">
        <v>141</v>
      </c>
      <c r="I2173" s="90" t="s">
        <v>142</v>
      </c>
      <c r="J2173" s="90" t="s">
        <v>5333</v>
      </c>
      <c r="K2173" s="90" t="s">
        <v>5334</v>
      </c>
      <c r="L2173" s="91">
        <v>1883</v>
      </c>
      <c r="M2173" s="90" t="s">
        <v>5337</v>
      </c>
      <c r="N2173" s="87" t="s">
        <v>12280</v>
      </c>
      <c r="O2173" s="87" t="s">
        <v>16364</v>
      </c>
      <c r="P2173" s="87" t="s">
        <v>16365</v>
      </c>
      <c r="Q2173" s="92" t="s">
        <v>11381</v>
      </c>
      <c r="R2173" s="88" t="s">
        <v>11382</v>
      </c>
      <c r="S2173" s="88">
        <v>1888</v>
      </c>
      <c r="T2173" s="88" t="s">
        <v>16366</v>
      </c>
      <c r="U2173" s="87" t="s">
        <v>15500</v>
      </c>
      <c r="V2173" s="87" t="s">
        <v>16367</v>
      </c>
      <c r="W2173" s="87" t="s">
        <v>16368</v>
      </c>
      <c r="X2173" s="87" t="s">
        <v>16369</v>
      </c>
      <c r="Y2173" s="87" t="s">
        <v>16370</v>
      </c>
    </row>
    <row r="2174" spans="1:25" ht="90" customHeight="1">
      <c r="A2174" s="73"/>
      <c r="B2174" s="85"/>
      <c r="C2174" s="73"/>
      <c r="D2174" s="86">
        <v>16</v>
      </c>
      <c r="E2174" s="87" t="s">
        <v>16391</v>
      </c>
      <c r="F2174" s="87" t="s">
        <v>9324</v>
      </c>
      <c r="G2174" s="88" t="s">
        <v>371</v>
      </c>
      <c r="H2174" s="88" t="s">
        <v>141</v>
      </c>
      <c r="I2174" s="90" t="s">
        <v>142</v>
      </c>
      <c r="J2174" s="90" t="s">
        <v>5333</v>
      </c>
      <c r="K2174" s="90" t="s">
        <v>5334</v>
      </c>
      <c r="L2174" s="91">
        <v>2688</v>
      </c>
      <c r="M2174" s="90" t="s">
        <v>5337</v>
      </c>
      <c r="N2174" s="87" t="s">
        <v>12280</v>
      </c>
      <c r="O2174" s="87" t="s">
        <v>16364</v>
      </c>
      <c r="P2174" s="87" t="s">
        <v>16365</v>
      </c>
      <c r="Q2174" s="92" t="s">
        <v>11381</v>
      </c>
      <c r="R2174" s="88" t="s">
        <v>11382</v>
      </c>
      <c r="S2174" s="88">
        <v>2688</v>
      </c>
      <c r="T2174" s="88" t="s">
        <v>16366</v>
      </c>
      <c r="U2174" s="87" t="s">
        <v>15500</v>
      </c>
      <c r="V2174" s="87" t="s">
        <v>16367</v>
      </c>
      <c r="W2174" s="87" t="s">
        <v>16368</v>
      </c>
      <c r="X2174" s="87" t="s">
        <v>16369</v>
      </c>
      <c r="Y2174" s="87" t="s">
        <v>16370</v>
      </c>
    </row>
    <row r="2175" spans="1:25" ht="90" customHeight="1">
      <c r="A2175" s="73"/>
      <c r="B2175" s="85"/>
      <c r="C2175" s="73"/>
      <c r="D2175" s="86">
        <v>16</v>
      </c>
      <c r="E2175" s="87" t="s">
        <v>16392</v>
      </c>
      <c r="F2175" s="87" t="s">
        <v>9324</v>
      </c>
      <c r="G2175" s="88" t="s">
        <v>371</v>
      </c>
      <c r="H2175" s="88" t="s">
        <v>141</v>
      </c>
      <c r="I2175" s="90" t="s">
        <v>142</v>
      </c>
      <c r="J2175" s="90" t="s">
        <v>5333</v>
      </c>
      <c r="K2175" s="90" t="s">
        <v>5334</v>
      </c>
      <c r="L2175" s="91">
        <v>2688</v>
      </c>
      <c r="M2175" s="90" t="s">
        <v>5337</v>
      </c>
      <c r="N2175" s="87" t="s">
        <v>12280</v>
      </c>
      <c r="O2175" s="87" t="s">
        <v>16364</v>
      </c>
      <c r="P2175" s="87" t="s">
        <v>16365</v>
      </c>
      <c r="Q2175" s="92" t="s">
        <v>11381</v>
      </c>
      <c r="R2175" s="88" t="s">
        <v>11382</v>
      </c>
      <c r="S2175" s="88">
        <v>2703</v>
      </c>
      <c r="T2175" s="88" t="s">
        <v>16366</v>
      </c>
      <c r="U2175" s="87" t="s">
        <v>15500</v>
      </c>
      <c r="V2175" s="87" t="s">
        <v>16367</v>
      </c>
      <c r="W2175" s="87" t="s">
        <v>16368</v>
      </c>
      <c r="X2175" s="87" t="s">
        <v>16369</v>
      </c>
      <c r="Y2175" s="87" t="s">
        <v>16370</v>
      </c>
    </row>
    <row r="2176" spans="1:25" ht="90" customHeight="1">
      <c r="A2176" s="73"/>
      <c r="B2176" s="85"/>
      <c r="C2176" s="73"/>
      <c r="D2176" s="86">
        <v>16</v>
      </c>
      <c r="E2176" s="87" t="s">
        <v>16393</v>
      </c>
      <c r="F2176" s="87" t="s">
        <v>9326</v>
      </c>
      <c r="G2176" s="88" t="s">
        <v>371</v>
      </c>
      <c r="H2176" s="88" t="s">
        <v>141</v>
      </c>
      <c r="I2176" s="90" t="s">
        <v>142</v>
      </c>
      <c r="J2176" s="90" t="s">
        <v>5333</v>
      </c>
      <c r="K2176" s="90" t="s">
        <v>5334</v>
      </c>
      <c r="L2176" s="91">
        <v>3458</v>
      </c>
      <c r="M2176" s="90" t="s">
        <v>5337</v>
      </c>
      <c r="N2176" s="87" t="s">
        <v>12280</v>
      </c>
      <c r="O2176" s="87" t="s">
        <v>16364</v>
      </c>
      <c r="P2176" s="87" t="s">
        <v>16365</v>
      </c>
      <c r="Q2176" s="92" t="s">
        <v>11381</v>
      </c>
      <c r="R2176" s="88" t="s">
        <v>11382</v>
      </c>
      <c r="S2176" s="88">
        <v>3458</v>
      </c>
      <c r="T2176" s="88" t="s">
        <v>16366</v>
      </c>
      <c r="U2176" s="87" t="s">
        <v>15500</v>
      </c>
      <c r="V2176" s="87" t="s">
        <v>16367</v>
      </c>
      <c r="W2176" s="87" t="s">
        <v>16368</v>
      </c>
      <c r="X2176" s="87" t="s">
        <v>16369</v>
      </c>
      <c r="Y2176" s="87" t="s">
        <v>16370</v>
      </c>
    </row>
    <row r="2177" spans="1:25" ht="90" customHeight="1">
      <c r="A2177" s="73"/>
      <c r="B2177" s="85"/>
      <c r="C2177" s="73"/>
      <c r="D2177" s="86">
        <v>17</v>
      </c>
      <c r="E2177" s="87" t="s">
        <v>16394</v>
      </c>
      <c r="F2177" s="87" t="s">
        <v>9328</v>
      </c>
      <c r="G2177" s="88" t="s">
        <v>371</v>
      </c>
      <c r="H2177" s="88" t="s">
        <v>141</v>
      </c>
      <c r="I2177" s="90" t="s">
        <v>142</v>
      </c>
      <c r="J2177" s="90" t="s">
        <v>5402</v>
      </c>
      <c r="K2177" s="90" t="s">
        <v>5334</v>
      </c>
      <c r="L2177" s="91">
        <v>72</v>
      </c>
      <c r="M2177" s="90" t="s">
        <v>5337</v>
      </c>
      <c r="N2177" s="87" t="s">
        <v>16348</v>
      </c>
      <c r="O2177" s="87" t="s">
        <v>16349</v>
      </c>
      <c r="P2177" s="87" t="s">
        <v>16350</v>
      </c>
      <c r="Q2177" s="92" t="s">
        <v>11381</v>
      </c>
      <c r="R2177" s="88" t="s">
        <v>11382</v>
      </c>
      <c r="S2177" s="88">
        <v>72</v>
      </c>
      <c r="T2177" s="88" t="s">
        <v>16351</v>
      </c>
      <c r="U2177" s="87" t="s">
        <v>16352</v>
      </c>
      <c r="V2177" s="87" t="s">
        <v>16353</v>
      </c>
      <c r="W2177" s="87" t="s">
        <v>16354</v>
      </c>
      <c r="X2177" s="87" t="s">
        <v>16355</v>
      </c>
      <c r="Y2177" s="87" t="s">
        <v>16356</v>
      </c>
    </row>
    <row r="2178" spans="1:25" ht="90" customHeight="1">
      <c r="A2178" s="73"/>
      <c r="B2178" s="85"/>
      <c r="C2178" s="73"/>
      <c r="D2178" s="86">
        <v>17</v>
      </c>
      <c r="E2178" s="87" t="s">
        <v>16395</v>
      </c>
      <c r="F2178" s="87" t="s">
        <v>9328</v>
      </c>
      <c r="G2178" s="88" t="s">
        <v>371</v>
      </c>
      <c r="H2178" s="88" t="s">
        <v>141</v>
      </c>
      <c r="I2178" s="90" t="s">
        <v>142</v>
      </c>
      <c r="J2178" s="90" t="s">
        <v>5402</v>
      </c>
      <c r="K2178" s="90" t="s">
        <v>5334</v>
      </c>
      <c r="L2178" s="91">
        <v>72</v>
      </c>
      <c r="M2178" s="90" t="s">
        <v>5337</v>
      </c>
      <c r="N2178" s="87" t="s">
        <v>16348</v>
      </c>
      <c r="O2178" s="87" t="s">
        <v>16349</v>
      </c>
      <c r="P2178" s="87" t="s">
        <v>16358</v>
      </c>
      <c r="Q2178" s="92" t="s">
        <v>11391</v>
      </c>
      <c r="R2178" s="88" t="s">
        <v>11382</v>
      </c>
      <c r="S2178" s="88">
        <v>72</v>
      </c>
      <c r="T2178" s="88" t="s">
        <v>16351</v>
      </c>
      <c r="U2178" s="87" t="s">
        <v>16352</v>
      </c>
      <c r="V2178" s="87" t="s">
        <v>16353</v>
      </c>
      <c r="W2178" s="87" t="s">
        <v>16354</v>
      </c>
      <c r="X2178" s="87" t="s">
        <v>16355</v>
      </c>
      <c r="Y2178" s="87" t="s">
        <v>16356</v>
      </c>
    </row>
    <row r="2179" spans="1:25" ht="90" customHeight="1">
      <c r="A2179" s="73"/>
      <c r="B2179" s="85"/>
      <c r="C2179" s="73"/>
      <c r="D2179" s="86">
        <v>17</v>
      </c>
      <c r="E2179" s="87" t="s">
        <v>16396</v>
      </c>
      <c r="F2179" s="87" t="s">
        <v>9330</v>
      </c>
      <c r="G2179" s="88" t="s">
        <v>371</v>
      </c>
      <c r="H2179" s="88" t="s">
        <v>141</v>
      </c>
      <c r="I2179" s="90" t="s">
        <v>142</v>
      </c>
      <c r="J2179" s="90" t="s">
        <v>5402</v>
      </c>
      <c r="K2179" s="90" t="s">
        <v>5334</v>
      </c>
      <c r="L2179" s="91">
        <v>115</v>
      </c>
      <c r="M2179" s="90" t="s">
        <v>5337</v>
      </c>
      <c r="N2179" s="87" t="s">
        <v>16348</v>
      </c>
      <c r="O2179" s="87" t="s">
        <v>16349</v>
      </c>
      <c r="P2179" s="87" t="s">
        <v>16350</v>
      </c>
      <c r="Q2179" s="92" t="s">
        <v>11381</v>
      </c>
      <c r="R2179" s="88" t="s">
        <v>11382</v>
      </c>
      <c r="S2179" s="88">
        <v>115</v>
      </c>
      <c r="T2179" s="88" t="s">
        <v>16351</v>
      </c>
      <c r="U2179" s="87" t="s">
        <v>16352</v>
      </c>
      <c r="V2179" s="87" t="s">
        <v>16353</v>
      </c>
      <c r="W2179" s="87" t="s">
        <v>16354</v>
      </c>
      <c r="X2179" s="87" t="s">
        <v>16355</v>
      </c>
      <c r="Y2179" s="87" t="s">
        <v>16356</v>
      </c>
    </row>
    <row r="2180" spans="1:25" ht="90" customHeight="1">
      <c r="A2180" s="73"/>
      <c r="B2180" s="85"/>
      <c r="C2180" s="73"/>
      <c r="D2180" s="86">
        <v>17</v>
      </c>
      <c r="E2180" s="87" t="s">
        <v>16397</v>
      </c>
      <c r="F2180" s="87" t="s">
        <v>9330</v>
      </c>
      <c r="G2180" s="88" t="s">
        <v>371</v>
      </c>
      <c r="H2180" s="88" t="s">
        <v>141</v>
      </c>
      <c r="I2180" s="90" t="s">
        <v>142</v>
      </c>
      <c r="J2180" s="90" t="s">
        <v>5402</v>
      </c>
      <c r="K2180" s="90" t="s">
        <v>5334</v>
      </c>
      <c r="L2180" s="91">
        <v>115</v>
      </c>
      <c r="M2180" s="90" t="s">
        <v>5337</v>
      </c>
      <c r="N2180" s="87" t="s">
        <v>16348</v>
      </c>
      <c r="O2180" s="87" t="s">
        <v>16349</v>
      </c>
      <c r="P2180" s="87" t="s">
        <v>16358</v>
      </c>
      <c r="Q2180" s="92" t="s">
        <v>11391</v>
      </c>
      <c r="R2180" s="88" t="s">
        <v>11382</v>
      </c>
      <c r="S2180" s="88">
        <v>115</v>
      </c>
      <c r="T2180" s="88" t="s">
        <v>16351</v>
      </c>
      <c r="U2180" s="87" t="s">
        <v>16352</v>
      </c>
      <c r="V2180" s="87" t="s">
        <v>16353</v>
      </c>
      <c r="W2180" s="87" t="s">
        <v>16354</v>
      </c>
      <c r="X2180" s="87" t="s">
        <v>16355</v>
      </c>
      <c r="Y2180" s="87" t="s">
        <v>16356</v>
      </c>
    </row>
    <row r="2181" spans="1:25" ht="90" customHeight="1">
      <c r="A2181" s="73"/>
      <c r="B2181" s="85"/>
      <c r="C2181" s="73"/>
      <c r="D2181" s="86">
        <v>17</v>
      </c>
      <c r="E2181" s="87" t="s">
        <v>16398</v>
      </c>
      <c r="F2181" s="87" t="s">
        <v>9332</v>
      </c>
      <c r="G2181" s="88" t="s">
        <v>371</v>
      </c>
      <c r="H2181" s="88" t="s">
        <v>141</v>
      </c>
      <c r="I2181" s="90" t="s">
        <v>142</v>
      </c>
      <c r="J2181" s="90" t="s">
        <v>5402</v>
      </c>
      <c r="K2181" s="90" t="s">
        <v>5334</v>
      </c>
      <c r="L2181" s="91">
        <v>182</v>
      </c>
      <c r="M2181" s="90" t="s">
        <v>5337</v>
      </c>
      <c r="N2181" s="87" t="s">
        <v>16348</v>
      </c>
      <c r="O2181" s="87" t="s">
        <v>16349</v>
      </c>
      <c r="P2181" s="87" t="s">
        <v>16350</v>
      </c>
      <c r="Q2181" s="92" t="s">
        <v>11381</v>
      </c>
      <c r="R2181" s="88" t="s">
        <v>11382</v>
      </c>
      <c r="S2181" s="88">
        <v>182</v>
      </c>
      <c r="T2181" s="88" t="s">
        <v>16351</v>
      </c>
      <c r="U2181" s="87" t="s">
        <v>16352</v>
      </c>
      <c r="V2181" s="87" t="s">
        <v>16353</v>
      </c>
      <c r="W2181" s="87" t="s">
        <v>16354</v>
      </c>
      <c r="X2181" s="87" t="s">
        <v>16355</v>
      </c>
      <c r="Y2181" s="87" t="s">
        <v>16356</v>
      </c>
    </row>
    <row r="2182" spans="1:25" ht="90" customHeight="1">
      <c r="A2182" s="73"/>
      <c r="B2182" s="85"/>
      <c r="C2182" s="73"/>
      <c r="D2182" s="86">
        <v>17</v>
      </c>
      <c r="E2182" s="87" t="s">
        <v>16399</v>
      </c>
      <c r="F2182" s="87" t="s">
        <v>9332</v>
      </c>
      <c r="G2182" s="88" t="s">
        <v>371</v>
      </c>
      <c r="H2182" s="88" t="s">
        <v>141</v>
      </c>
      <c r="I2182" s="90" t="s">
        <v>142</v>
      </c>
      <c r="J2182" s="90" t="s">
        <v>5402</v>
      </c>
      <c r="K2182" s="90" t="s">
        <v>5334</v>
      </c>
      <c r="L2182" s="91">
        <v>182</v>
      </c>
      <c r="M2182" s="90" t="s">
        <v>5337</v>
      </c>
      <c r="N2182" s="87" t="s">
        <v>16348</v>
      </c>
      <c r="O2182" s="87" t="s">
        <v>16349</v>
      </c>
      <c r="P2182" s="87" t="s">
        <v>16358</v>
      </c>
      <c r="Q2182" s="92" t="s">
        <v>11391</v>
      </c>
      <c r="R2182" s="88" t="s">
        <v>11382</v>
      </c>
      <c r="S2182" s="88">
        <v>182</v>
      </c>
      <c r="T2182" s="88" t="s">
        <v>16351</v>
      </c>
      <c r="U2182" s="87" t="s">
        <v>16352</v>
      </c>
      <c r="V2182" s="87" t="s">
        <v>16353</v>
      </c>
      <c r="W2182" s="87" t="s">
        <v>16354</v>
      </c>
      <c r="X2182" s="87" t="s">
        <v>16355</v>
      </c>
      <c r="Y2182" s="87" t="s">
        <v>16356</v>
      </c>
    </row>
    <row r="2183" spans="1:25" ht="90" customHeight="1">
      <c r="A2183" s="73"/>
      <c r="B2183" s="85"/>
      <c r="C2183" s="73"/>
      <c r="D2183" s="86">
        <v>17</v>
      </c>
      <c r="E2183" s="87" t="s">
        <v>16400</v>
      </c>
      <c r="F2183" s="87" t="s">
        <v>9334</v>
      </c>
      <c r="G2183" s="88" t="s">
        <v>371</v>
      </c>
      <c r="H2183" s="88" t="s">
        <v>141</v>
      </c>
      <c r="I2183" s="90" t="s">
        <v>142</v>
      </c>
      <c r="J2183" s="90" t="s">
        <v>5402</v>
      </c>
      <c r="K2183" s="90" t="s">
        <v>5334</v>
      </c>
      <c r="L2183" s="91">
        <v>195</v>
      </c>
      <c r="M2183" s="90" t="s">
        <v>5337</v>
      </c>
      <c r="N2183" s="87" t="s">
        <v>16348</v>
      </c>
      <c r="O2183" s="87" t="s">
        <v>16349</v>
      </c>
      <c r="P2183" s="87" t="s">
        <v>16374</v>
      </c>
      <c r="Q2183" s="92" t="s">
        <v>11381</v>
      </c>
      <c r="R2183" s="88" t="s">
        <v>11382</v>
      </c>
      <c r="S2183" s="88">
        <v>195</v>
      </c>
      <c r="T2183" s="88" t="s">
        <v>16351</v>
      </c>
      <c r="U2183" s="87" t="s">
        <v>16352</v>
      </c>
      <c r="V2183" s="87" t="s">
        <v>16353</v>
      </c>
      <c r="W2183" s="87" t="s">
        <v>16354</v>
      </c>
      <c r="X2183" s="87" t="s">
        <v>16355</v>
      </c>
      <c r="Y2183" s="87" t="s">
        <v>16356</v>
      </c>
    </row>
    <row r="2184" spans="1:25" ht="90" customHeight="1">
      <c r="A2184" s="73"/>
      <c r="B2184" s="85"/>
      <c r="C2184" s="73"/>
      <c r="D2184" s="86">
        <v>17</v>
      </c>
      <c r="E2184" s="87" t="s">
        <v>16401</v>
      </c>
      <c r="F2184" s="87" t="s">
        <v>9334</v>
      </c>
      <c r="G2184" s="88" t="s">
        <v>371</v>
      </c>
      <c r="H2184" s="88" t="s">
        <v>141</v>
      </c>
      <c r="I2184" s="90" t="s">
        <v>142</v>
      </c>
      <c r="J2184" s="90" t="s">
        <v>5402</v>
      </c>
      <c r="K2184" s="90" t="s">
        <v>5334</v>
      </c>
      <c r="L2184" s="91">
        <v>195</v>
      </c>
      <c r="M2184" s="90" t="s">
        <v>5337</v>
      </c>
      <c r="N2184" s="87" t="s">
        <v>16348</v>
      </c>
      <c r="O2184" s="87" t="s">
        <v>16349</v>
      </c>
      <c r="P2184" s="87" t="s">
        <v>16376</v>
      </c>
      <c r="Q2184" s="92" t="s">
        <v>11391</v>
      </c>
      <c r="R2184" s="88" t="s">
        <v>11382</v>
      </c>
      <c r="S2184" s="88">
        <v>195</v>
      </c>
      <c r="T2184" s="88" t="s">
        <v>16351</v>
      </c>
      <c r="U2184" s="87" t="s">
        <v>16352</v>
      </c>
      <c r="V2184" s="87" t="s">
        <v>16353</v>
      </c>
      <c r="W2184" s="87" t="s">
        <v>16354</v>
      </c>
      <c r="X2184" s="87" t="s">
        <v>16355</v>
      </c>
      <c r="Y2184" s="87" t="s">
        <v>16356</v>
      </c>
    </row>
    <row r="2185" spans="1:25" ht="90" customHeight="1">
      <c r="A2185" s="73"/>
      <c r="B2185" s="85"/>
      <c r="C2185" s="73"/>
      <c r="D2185" s="86">
        <v>17</v>
      </c>
      <c r="E2185" s="87" t="s">
        <v>16402</v>
      </c>
      <c r="F2185" s="87" t="s">
        <v>9336</v>
      </c>
      <c r="G2185" s="88" t="s">
        <v>371</v>
      </c>
      <c r="H2185" s="88" t="s">
        <v>141</v>
      </c>
      <c r="I2185" s="90" t="s">
        <v>142</v>
      </c>
      <c r="J2185" s="90" t="s">
        <v>5402</v>
      </c>
      <c r="K2185" s="90" t="s">
        <v>5334</v>
      </c>
      <c r="L2185" s="91">
        <v>246</v>
      </c>
      <c r="M2185" s="90" t="s">
        <v>5337</v>
      </c>
      <c r="N2185" s="87" t="s">
        <v>16348</v>
      </c>
      <c r="O2185" s="87" t="s">
        <v>16349</v>
      </c>
      <c r="P2185" s="87" t="s">
        <v>16374</v>
      </c>
      <c r="Q2185" s="92" t="s">
        <v>11381</v>
      </c>
      <c r="R2185" s="88" t="s">
        <v>11382</v>
      </c>
      <c r="S2185" s="88">
        <v>246</v>
      </c>
      <c r="T2185" s="88" t="s">
        <v>16351</v>
      </c>
      <c r="U2185" s="87" t="s">
        <v>16352</v>
      </c>
      <c r="V2185" s="87" t="s">
        <v>16353</v>
      </c>
      <c r="W2185" s="87" t="s">
        <v>16354</v>
      </c>
      <c r="X2185" s="87" t="s">
        <v>16355</v>
      </c>
      <c r="Y2185" s="87" t="s">
        <v>16356</v>
      </c>
    </row>
    <row r="2186" spans="1:25" ht="90" customHeight="1">
      <c r="A2186" s="73"/>
      <c r="B2186" s="85"/>
      <c r="C2186" s="73"/>
      <c r="D2186" s="86">
        <v>17</v>
      </c>
      <c r="E2186" s="87" t="s">
        <v>16403</v>
      </c>
      <c r="F2186" s="87" t="s">
        <v>9336</v>
      </c>
      <c r="G2186" s="88" t="s">
        <v>371</v>
      </c>
      <c r="H2186" s="88" t="s">
        <v>141</v>
      </c>
      <c r="I2186" s="90" t="s">
        <v>142</v>
      </c>
      <c r="J2186" s="90" t="s">
        <v>5402</v>
      </c>
      <c r="K2186" s="90" t="s">
        <v>5334</v>
      </c>
      <c r="L2186" s="91">
        <v>246</v>
      </c>
      <c r="M2186" s="90" t="s">
        <v>5337</v>
      </c>
      <c r="N2186" s="87" t="s">
        <v>16348</v>
      </c>
      <c r="O2186" s="87" t="s">
        <v>16349</v>
      </c>
      <c r="P2186" s="87" t="s">
        <v>16376</v>
      </c>
      <c r="Q2186" s="92" t="s">
        <v>11391</v>
      </c>
      <c r="R2186" s="88" t="s">
        <v>11382</v>
      </c>
      <c r="S2186" s="88">
        <v>246</v>
      </c>
      <c r="T2186" s="88" t="s">
        <v>16351</v>
      </c>
      <c r="U2186" s="87" t="s">
        <v>16352</v>
      </c>
      <c r="V2186" s="87" t="s">
        <v>16353</v>
      </c>
      <c r="W2186" s="87" t="s">
        <v>16354</v>
      </c>
      <c r="X2186" s="87" t="s">
        <v>16355</v>
      </c>
      <c r="Y2186" s="87" t="s">
        <v>16356</v>
      </c>
    </row>
    <row r="2187" spans="1:25" ht="90" customHeight="1">
      <c r="A2187" s="73"/>
      <c r="B2187" s="85"/>
      <c r="C2187" s="73"/>
      <c r="D2187" s="86">
        <v>17</v>
      </c>
      <c r="E2187" s="87" t="s">
        <v>16404</v>
      </c>
      <c r="F2187" s="87" t="s">
        <v>9338</v>
      </c>
      <c r="G2187" s="88" t="s">
        <v>371</v>
      </c>
      <c r="H2187" s="88" t="s">
        <v>141</v>
      </c>
      <c r="I2187" s="90" t="s">
        <v>142</v>
      </c>
      <c r="J2187" s="90" t="s">
        <v>5402</v>
      </c>
      <c r="K2187" s="90" t="s">
        <v>5334</v>
      </c>
      <c r="L2187" s="91">
        <v>303</v>
      </c>
      <c r="M2187" s="90" t="s">
        <v>5337</v>
      </c>
      <c r="N2187" s="87" t="s">
        <v>16348</v>
      </c>
      <c r="O2187" s="87" t="s">
        <v>16349</v>
      </c>
      <c r="P2187" s="87" t="s">
        <v>16374</v>
      </c>
      <c r="Q2187" s="92" t="s">
        <v>11381</v>
      </c>
      <c r="R2187" s="88" t="s">
        <v>11382</v>
      </c>
      <c r="S2187" s="88">
        <v>303</v>
      </c>
      <c r="T2187" s="88" t="s">
        <v>16351</v>
      </c>
      <c r="U2187" s="87" t="s">
        <v>16352</v>
      </c>
      <c r="V2187" s="87" t="s">
        <v>16353</v>
      </c>
      <c r="W2187" s="87" t="s">
        <v>16354</v>
      </c>
      <c r="X2187" s="87" t="s">
        <v>16355</v>
      </c>
      <c r="Y2187" s="87" t="s">
        <v>16356</v>
      </c>
    </row>
    <row r="2188" spans="1:25" ht="90" customHeight="1">
      <c r="A2188" s="73"/>
      <c r="B2188" s="85"/>
      <c r="C2188" s="73"/>
      <c r="D2188" s="86">
        <v>17</v>
      </c>
      <c r="E2188" s="87" t="s">
        <v>16405</v>
      </c>
      <c r="F2188" s="87" t="s">
        <v>9338</v>
      </c>
      <c r="G2188" s="88" t="s">
        <v>371</v>
      </c>
      <c r="H2188" s="88" t="s">
        <v>141</v>
      </c>
      <c r="I2188" s="90" t="s">
        <v>142</v>
      </c>
      <c r="J2188" s="90" t="s">
        <v>5402</v>
      </c>
      <c r="K2188" s="90" t="s">
        <v>5334</v>
      </c>
      <c r="L2188" s="91">
        <v>303</v>
      </c>
      <c r="M2188" s="90" t="s">
        <v>5337</v>
      </c>
      <c r="N2188" s="87" t="s">
        <v>16348</v>
      </c>
      <c r="O2188" s="87" t="s">
        <v>16349</v>
      </c>
      <c r="P2188" s="87" t="s">
        <v>16376</v>
      </c>
      <c r="Q2188" s="92" t="s">
        <v>11391</v>
      </c>
      <c r="R2188" s="88" t="s">
        <v>11382</v>
      </c>
      <c r="S2188" s="88">
        <v>303</v>
      </c>
      <c r="T2188" s="88" t="s">
        <v>16351</v>
      </c>
      <c r="U2188" s="87" t="s">
        <v>16352</v>
      </c>
      <c r="V2188" s="87" t="s">
        <v>16353</v>
      </c>
      <c r="W2188" s="87" t="s">
        <v>16354</v>
      </c>
      <c r="X2188" s="87" t="s">
        <v>16355</v>
      </c>
      <c r="Y2188" s="87" t="s">
        <v>16356</v>
      </c>
    </row>
    <row r="2189" spans="1:25" ht="90" customHeight="1">
      <c r="A2189" s="73"/>
      <c r="B2189" s="85"/>
      <c r="C2189" s="73"/>
      <c r="D2189" s="86">
        <v>17</v>
      </c>
      <c r="E2189" s="87" t="s">
        <v>16406</v>
      </c>
      <c r="F2189" s="87" t="s">
        <v>9340</v>
      </c>
      <c r="G2189" s="88" t="s">
        <v>371</v>
      </c>
      <c r="H2189" s="88" t="s">
        <v>141</v>
      </c>
      <c r="I2189" s="90" t="s">
        <v>142</v>
      </c>
      <c r="J2189" s="90" t="s">
        <v>5402</v>
      </c>
      <c r="K2189" s="90" t="s">
        <v>5334</v>
      </c>
      <c r="L2189" s="91">
        <v>392</v>
      </c>
      <c r="M2189" s="90" t="s">
        <v>5337</v>
      </c>
      <c r="N2189" s="87" t="s">
        <v>16348</v>
      </c>
      <c r="O2189" s="87" t="s">
        <v>16349</v>
      </c>
      <c r="P2189" s="87" t="s">
        <v>16378</v>
      </c>
      <c r="Q2189" s="92" t="s">
        <v>11381</v>
      </c>
      <c r="R2189" s="88" t="s">
        <v>11382</v>
      </c>
      <c r="S2189" s="88">
        <v>392</v>
      </c>
      <c r="T2189" s="88" t="s">
        <v>16351</v>
      </c>
      <c r="U2189" s="87" t="s">
        <v>16352</v>
      </c>
      <c r="V2189" s="87" t="s">
        <v>16353</v>
      </c>
      <c r="W2189" s="87" t="s">
        <v>16354</v>
      </c>
      <c r="X2189" s="87" t="s">
        <v>16355</v>
      </c>
      <c r="Y2189" s="87" t="s">
        <v>16356</v>
      </c>
    </row>
    <row r="2190" spans="1:25" ht="90" customHeight="1">
      <c r="A2190" s="73"/>
      <c r="B2190" s="85"/>
      <c r="C2190" s="73"/>
      <c r="D2190" s="86">
        <v>17</v>
      </c>
      <c r="E2190" s="87" t="s">
        <v>16407</v>
      </c>
      <c r="F2190" s="87" t="s">
        <v>9340</v>
      </c>
      <c r="G2190" s="88" t="s">
        <v>371</v>
      </c>
      <c r="H2190" s="88" t="s">
        <v>141</v>
      </c>
      <c r="I2190" s="90" t="s">
        <v>142</v>
      </c>
      <c r="J2190" s="90" t="s">
        <v>5402</v>
      </c>
      <c r="K2190" s="90" t="s">
        <v>5334</v>
      </c>
      <c r="L2190" s="91">
        <v>392</v>
      </c>
      <c r="M2190" s="90" t="s">
        <v>5337</v>
      </c>
      <c r="N2190" s="87" t="s">
        <v>16348</v>
      </c>
      <c r="O2190" s="87" t="s">
        <v>16349</v>
      </c>
      <c r="P2190" s="87" t="s">
        <v>16378</v>
      </c>
      <c r="Q2190" s="92" t="s">
        <v>11391</v>
      </c>
      <c r="R2190" s="88" t="s">
        <v>11382</v>
      </c>
      <c r="S2190" s="88">
        <v>392</v>
      </c>
      <c r="T2190" s="88" t="s">
        <v>16351</v>
      </c>
      <c r="U2190" s="87" t="s">
        <v>16352</v>
      </c>
      <c r="V2190" s="87" t="s">
        <v>16353</v>
      </c>
      <c r="W2190" s="87" t="s">
        <v>16354</v>
      </c>
      <c r="X2190" s="87" t="s">
        <v>16355</v>
      </c>
      <c r="Y2190" s="87" t="s">
        <v>16356</v>
      </c>
    </row>
    <row r="2191" spans="1:25" ht="90" customHeight="1">
      <c r="A2191" s="73"/>
      <c r="B2191" s="85"/>
      <c r="C2191" s="73"/>
      <c r="D2191" s="86">
        <v>17</v>
      </c>
      <c r="E2191" s="87" t="s">
        <v>16408</v>
      </c>
      <c r="F2191" s="87" t="s">
        <v>9342</v>
      </c>
      <c r="G2191" s="88" t="s">
        <v>371</v>
      </c>
      <c r="H2191" s="88" t="s">
        <v>141</v>
      </c>
      <c r="I2191" s="90" t="s">
        <v>142</v>
      </c>
      <c r="J2191" s="90" t="s">
        <v>5402</v>
      </c>
      <c r="K2191" s="90" t="s">
        <v>5334</v>
      </c>
      <c r="L2191" s="91">
        <v>507</v>
      </c>
      <c r="M2191" s="90" t="s">
        <v>5337</v>
      </c>
      <c r="N2191" s="87" t="s">
        <v>16348</v>
      </c>
      <c r="O2191" s="87" t="s">
        <v>16349</v>
      </c>
      <c r="P2191" s="87" t="s">
        <v>16380</v>
      </c>
      <c r="Q2191" s="92" t="s">
        <v>11381</v>
      </c>
      <c r="R2191" s="88" t="s">
        <v>11382</v>
      </c>
      <c r="S2191" s="88">
        <v>507</v>
      </c>
      <c r="T2191" s="88" t="s">
        <v>16351</v>
      </c>
      <c r="U2191" s="87" t="s">
        <v>16352</v>
      </c>
      <c r="V2191" s="87" t="s">
        <v>16353</v>
      </c>
      <c r="W2191" s="87" t="s">
        <v>16354</v>
      </c>
      <c r="X2191" s="87" t="s">
        <v>16355</v>
      </c>
      <c r="Y2191" s="87" t="s">
        <v>16356</v>
      </c>
    </row>
    <row r="2192" spans="1:25" ht="90" customHeight="1">
      <c r="A2192" s="73"/>
      <c r="B2192" s="85"/>
      <c r="C2192" s="73"/>
      <c r="D2192" s="86">
        <v>17</v>
      </c>
      <c r="E2192" s="87" t="s">
        <v>16409</v>
      </c>
      <c r="F2192" s="87" t="s">
        <v>9342</v>
      </c>
      <c r="G2192" s="88" t="s">
        <v>371</v>
      </c>
      <c r="H2192" s="88" t="s">
        <v>141</v>
      </c>
      <c r="I2192" s="90" t="s">
        <v>142</v>
      </c>
      <c r="J2192" s="90" t="s">
        <v>5402</v>
      </c>
      <c r="K2192" s="90" t="s">
        <v>5334</v>
      </c>
      <c r="L2192" s="91">
        <v>507</v>
      </c>
      <c r="M2192" s="90" t="s">
        <v>5337</v>
      </c>
      <c r="N2192" s="87" t="s">
        <v>16348</v>
      </c>
      <c r="O2192" s="87" t="s">
        <v>16349</v>
      </c>
      <c r="P2192" s="87" t="s">
        <v>16380</v>
      </c>
      <c r="Q2192" s="92" t="s">
        <v>11391</v>
      </c>
      <c r="R2192" s="88" t="s">
        <v>11382</v>
      </c>
      <c r="S2192" s="88">
        <v>507</v>
      </c>
      <c r="T2192" s="88" t="s">
        <v>16351</v>
      </c>
      <c r="U2192" s="87" t="s">
        <v>16352</v>
      </c>
      <c r="V2192" s="87" t="s">
        <v>16353</v>
      </c>
      <c r="W2192" s="87" t="s">
        <v>16354</v>
      </c>
      <c r="X2192" s="87" t="s">
        <v>16355</v>
      </c>
      <c r="Y2192" s="87" t="s">
        <v>16356</v>
      </c>
    </row>
    <row r="2193" spans="1:25" ht="90" customHeight="1">
      <c r="A2193" s="73"/>
      <c r="B2193" s="85"/>
      <c r="C2193" s="73"/>
      <c r="D2193" s="86">
        <v>17</v>
      </c>
      <c r="E2193" s="87" t="s">
        <v>16410</v>
      </c>
      <c r="F2193" s="87" t="s">
        <v>9344</v>
      </c>
      <c r="G2193" s="88" t="s">
        <v>371</v>
      </c>
      <c r="H2193" s="88" t="s">
        <v>141</v>
      </c>
      <c r="I2193" s="90" t="s">
        <v>142</v>
      </c>
      <c r="J2193" s="90" t="s">
        <v>5402</v>
      </c>
      <c r="K2193" s="90" t="s">
        <v>5334</v>
      </c>
      <c r="L2193" s="91">
        <v>756</v>
      </c>
      <c r="M2193" s="90" t="s">
        <v>5337</v>
      </c>
      <c r="N2193" s="87" t="s">
        <v>16348</v>
      </c>
      <c r="O2193" s="87" t="s">
        <v>16349</v>
      </c>
      <c r="P2193" s="87" t="s">
        <v>16374</v>
      </c>
      <c r="Q2193" s="92" t="s">
        <v>11381</v>
      </c>
      <c r="R2193" s="88" t="s">
        <v>11382</v>
      </c>
      <c r="S2193" s="88">
        <v>756</v>
      </c>
      <c r="T2193" s="88" t="s">
        <v>16351</v>
      </c>
      <c r="U2193" s="87" t="s">
        <v>16352</v>
      </c>
      <c r="V2193" s="87" t="s">
        <v>16353</v>
      </c>
      <c r="W2193" s="87" t="s">
        <v>16354</v>
      </c>
      <c r="X2193" s="87" t="s">
        <v>16355</v>
      </c>
      <c r="Y2193" s="87" t="s">
        <v>16356</v>
      </c>
    </row>
    <row r="2194" spans="1:25" ht="90" customHeight="1">
      <c r="A2194" s="73"/>
      <c r="B2194" s="85"/>
      <c r="C2194" s="73"/>
      <c r="D2194" s="86">
        <v>17</v>
      </c>
      <c r="E2194" s="87" t="s">
        <v>16411</v>
      </c>
      <c r="F2194" s="87" t="s">
        <v>9344</v>
      </c>
      <c r="G2194" s="88" t="s">
        <v>371</v>
      </c>
      <c r="H2194" s="88" t="s">
        <v>141</v>
      </c>
      <c r="I2194" s="90" t="s">
        <v>142</v>
      </c>
      <c r="J2194" s="90" t="s">
        <v>5402</v>
      </c>
      <c r="K2194" s="90" t="s">
        <v>5334</v>
      </c>
      <c r="L2194" s="91">
        <v>756</v>
      </c>
      <c r="M2194" s="90" t="s">
        <v>5337</v>
      </c>
      <c r="N2194" s="87" t="s">
        <v>16348</v>
      </c>
      <c r="O2194" s="87" t="s">
        <v>16349</v>
      </c>
      <c r="P2194" s="87" t="s">
        <v>16376</v>
      </c>
      <c r="Q2194" s="92" t="s">
        <v>11391</v>
      </c>
      <c r="R2194" s="88" t="s">
        <v>11382</v>
      </c>
      <c r="S2194" s="88">
        <v>756</v>
      </c>
      <c r="T2194" s="88" t="s">
        <v>16351</v>
      </c>
      <c r="U2194" s="87" t="s">
        <v>16352</v>
      </c>
      <c r="V2194" s="87" t="s">
        <v>16353</v>
      </c>
      <c r="W2194" s="87" t="s">
        <v>16354</v>
      </c>
      <c r="X2194" s="87" t="s">
        <v>16355</v>
      </c>
      <c r="Y2194" s="87" t="s">
        <v>16356</v>
      </c>
    </row>
    <row r="2195" spans="1:25" ht="90" customHeight="1">
      <c r="A2195" s="73"/>
      <c r="B2195" s="85"/>
      <c r="C2195" s="73"/>
      <c r="D2195" s="86">
        <v>16</v>
      </c>
      <c r="E2195" s="87" t="s">
        <v>16412</v>
      </c>
      <c r="F2195" s="87" t="s">
        <v>9346</v>
      </c>
      <c r="G2195" s="88" t="s">
        <v>371</v>
      </c>
      <c r="H2195" s="88" t="s">
        <v>141</v>
      </c>
      <c r="I2195" s="90" t="s">
        <v>142</v>
      </c>
      <c r="J2195" s="90" t="s">
        <v>5402</v>
      </c>
      <c r="K2195" s="90" t="s">
        <v>5334</v>
      </c>
      <c r="L2195" s="91">
        <v>1385</v>
      </c>
      <c r="M2195" s="90" t="s">
        <v>5337</v>
      </c>
      <c r="N2195" s="87" t="s">
        <v>12280</v>
      </c>
      <c r="O2195" s="87" t="s">
        <v>16364</v>
      </c>
      <c r="P2195" s="87" t="s">
        <v>16365</v>
      </c>
      <c r="Q2195" s="92" t="s">
        <v>11381</v>
      </c>
      <c r="R2195" s="88" t="s">
        <v>11382</v>
      </c>
      <c r="S2195" s="88">
        <v>1385</v>
      </c>
      <c r="T2195" s="88" t="s">
        <v>16366</v>
      </c>
      <c r="U2195" s="87" t="s">
        <v>15500</v>
      </c>
      <c r="V2195" s="87" t="s">
        <v>16367</v>
      </c>
      <c r="W2195" s="87" t="s">
        <v>16368</v>
      </c>
      <c r="X2195" s="87" t="s">
        <v>16369</v>
      </c>
      <c r="Y2195" s="87" t="s">
        <v>16370</v>
      </c>
    </row>
    <row r="2196" spans="1:25" ht="90" customHeight="1">
      <c r="A2196" s="73"/>
      <c r="B2196" s="85"/>
      <c r="C2196" s="73"/>
      <c r="D2196" s="86">
        <v>16</v>
      </c>
      <c r="E2196" s="87" t="s">
        <v>16413</v>
      </c>
      <c r="F2196" s="87" t="s">
        <v>9348</v>
      </c>
      <c r="G2196" s="88" t="s">
        <v>371</v>
      </c>
      <c r="H2196" s="88" t="s">
        <v>141</v>
      </c>
      <c r="I2196" s="90" t="s">
        <v>142</v>
      </c>
      <c r="J2196" s="90" t="s">
        <v>5402</v>
      </c>
      <c r="K2196" s="90" t="s">
        <v>5334</v>
      </c>
      <c r="L2196" s="91">
        <v>1783</v>
      </c>
      <c r="M2196" s="90" t="s">
        <v>5337</v>
      </c>
      <c r="N2196" s="87" t="s">
        <v>12280</v>
      </c>
      <c r="O2196" s="87" t="s">
        <v>16364</v>
      </c>
      <c r="P2196" s="87" t="s">
        <v>16365</v>
      </c>
      <c r="Q2196" s="92" t="s">
        <v>11381</v>
      </c>
      <c r="R2196" s="88" t="s">
        <v>11382</v>
      </c>
      <c r="S2196" s="88">
        <v>1783</v>
      </c>
      <c r="T2196" s="88" t="s">
        <v>16366</v>
      </c>
      <c r="U2196" s="87" t="s">
        <v>15500</v>
      </c>
      <c r="V2196" s="87" t="s">
        <v>16367</v>
      </c>
      <c r="W2196" s="87" t="s">
        <v>16368</v>
      </c>
      <c r="X2196" s="87" t="s">
        <v>16369</v>
      </c>
      <c r="Y2196" s="87" t="s">
        <v>16370</v>
      </c>
    </row>
    <row r="2197" spans="1:25" ht="90" customHeight="1">
      <c r="A2197" s="73"/>
      <c r="B2197" s="85"/>
      <c r="C2197" s="73"/>
      <c r="D2197" s="86">
        <v>16</v>
      </c>
      <c r="E2197" s="87" t="s">
        <v>16414</v>
      </c>
      <c r="F2197" s="87" t="s">
        <v>9350</v>
      </c>
      <c r="G2197" s="88" t="s">
        <v>371</v>
      </c>
      <c r="H2197" s="88" t="s">
        <v>141</v>
      </c>
      <c r="I2197" s="90" t="s">
        <v>142</v>
      </c>
      <c r="J2197" s="90" t="s">
        <v>5402</v>
      </c>
      <c r="K2197" s="90" t="s">
        <v>5334</v>
      </c>
      <c r="L2197" s="91">
        <v>2513</v>
      </c>
      <c r="M2197" s="90" t="s">
        <v>5337</v>
      </c>
      <c r="N2197" s="87" t="s">
        <v>12280</v>
      </c>
      <c r="O2197" s="87" t="s">
        <v>16364</v>
      </c>
      <c r="P2197" s="87" t="s">
        <v>16365</v>
      </c>
      <c r="Q2197" s="92" t="s">
        <v>11381</v>
      </c>
      <c r="R2197" s="88" t="s">
        <v>11382</v>
      </c>
      <c r="S2197" s="88">
        <v>2543</v>
      </c>
      <c r="T2197" s="88" t="s">
        <v>16366</v>
      </c>
      <c r="U2197" s="87" t="s">
        <v>15500</v>
      </c>
      <c r="V2197" s="87" t="s">
        <v>16367</v>
      </c>
      <c r="W2197" s="87" t="s">
        <v>16368</v>
      </c>
      <c r="X2197" s="87" t="s">
        <v>16369</v>
      </c>
      <c r="Y2197" s="87" t="s">
        <v>16370</v>
      </c>
    </row>
    <row r="2198" spans="1:25" ht="90" customHeight="1">
      <c r="A2198" s="73"/>
      <c r="B2198" s="85"/>
      <c r="C2198" s="73"/>
      <c r="D2198" s="86">
        <v>16</v>
      </c>
      <c r="E2198" s="87" t="s">
        <v>16415</v>
      </c>
      <c r="F2198" s="87" t="s">
        <v>9350</v>
      </c>
      <c r="G2198" s="88" t="s">
        <v>371</v>
      </c>
      <c r="H2198" s="88" t="s">
        <v>141</v>
      </c>
      <c r="I2198" s="90" t="s">
        <v>142</v>
      </c>
      <c r="J2198" s="90" t="s">
        <v>5402</v>
      </c>
      <c r="K2198" s="90" t="s">
        <v>5334</v>
      </c>
      <c r="L2198" s="91">
        <v>2513</v>
      </c>
      <c r="M2198" s="90" t="s">
        <v>5337</v>
      </c>
      <c r="N2198" s="87" t="s">
        <v>12280</v>
      </c>
      <c r="O2198" s="87" t="s">
        <v>16364</v>
      </c>
      <c r="P2198" s="87" t="s">
        <v>16365</v>
      </c>
      <c r="Q2198" s="92" t="s">
        <v>11381</v>
      </c>
      <c r="R2198" s="88" t="s">
        <v>11382</v>
      </c>
      <c r="S2198" s="88">
        <v>2513</v>
      </c>
      <c r="T2198" s="88" t="s">
        <v>16366</v>
      </c>
      <c r="U2198" s="87" t="s">
        <v>15500</v>
      </c>
      <c r="V2198" s="87" t="s">
        <v>16367</v>
      </c>
      <c r="W2198" s="87" t="s">
        <v>16368</v>
      </c>
      <c r="X2198" s="87" t="s">
        <v>16369</v>
      </c>
      <c r="Y2198" s="87" t="s">
        <v>16370</v>
      </c>
    </row>
    <row r="2199" spans="1:25" ht="90" customHeight="1">
      <c r="A2199" s="73"/>
      <c r="B2199" s="85"/>
      <c r="C2199" s="73"/>
      <c r="D2199" s="86">
        <v>16</v>
      </c>
      <c r="E2199" s="87" t="s">
        <v>16416</v>
      </c>
      <c r="F2199" s="87" t="s">
        <v>9352</v>
      </c>
      <c r="G2199" s="88" t="s">
        <v>371</v>
      </c>
      <c r="H2199" s="88" t="s">
        <v>141</v>
      </c>
      <c r="I2199" s="90" t="s">
        <v>142</v>
      </c>
      <c r="J2199" s="90" t="s">
        <v>5402</v>
      </c>
      <c r="K2199" s="90" t="s">
        <v>5334</v>
      </c>
      <c r="L2199" s="91">
        <v>3325</v>
      </c>
      <c r="M2199" s="90" t="s">
        <v>5337</v>
      </c>
      <c r="N2199" s="87" t="s">
        <v>12280</v>
      </c>
      <c r="O2199" s="87" t="s">
        <v>16364</v>
      </c>
      <c r="P2199" s="87" t="s">
        <v>16365</v>
      </c>
      <c r="Q2199" s="92" t="s">
        <v>11381</v>
      </c>
      <c r="R2199" s="88" t="s">
        <v>11382</v>
      </c>
      <c r="S2199" s="88">
        <v>3325</v>
      </c>
      <c r="T2199" s="88" t="s">
        <v>16366</v>
      </c>
      <c r="U2199" s="87" t="s">
        <v>15500</v>
      </c>
      <c r="V2199" s="87" t="s">
        <v>16367</v>
      </c>
      <c r="W2199" s="87" t="s">
        <v>16368</v>
      </c>
      <c r="X2199" s="87" t="s">
        <v>16369</v>
      </c>
      <c r="Y2199" s="87" t="s">
        <v>16370</v>
      </c>
    </row>
    <row r="2200" spans="1:25" ht="90" customHeight="1">
      <c r="A2200" s="73"/>
      <c r="B2200" s="85"/>
      <c r="C2200" s="73"/>
      <c r="D2200" s="86">
        <v>17</v>
      </c>
      <c r="E2200" s="87" t="s">
        <v>16417</v>
      </c>
      <c r="F2200" s="87" t="s">
        <v>9354</v>
      </c>
      <c r="G2200" s="88" t="s">
        <v>371</v>
      </c>
      <c r="H2200" s="88" t="s">
        <v>141</v>
      </c>
      <c r="I2200" s="90" t="s">
        <v>142</v>
      </c>
      <c r="J2200" s="90" t="s">
        <v>5455</v>
      </c>
      <c r="K2200" s="90" t="s">
        <v>5334</v>
      </c>
      <c r="L2200" s="91">
        <v>42</v>
      </c>
      <c r="M2200" s="90" t="s">
        <v>5337</v>
      </c>
      <c r="N2200" s="87" t="s">
        <v>16348</v>
      </c>
      <c r="O2200" s="87" t="s">
        <v>16349</v>
      </c>
      <c r="P2200" s="87" t="s">
        <v>16418</v>
      </c>
      <c r="Q2200" s="92" t="s">
        <v>11381</v>
      </c>
      <c r="R2200" s="88" t="s">
        <v>11382</v>
      </c>
      <c r="S2200" s="88">
        <v>42</v>
      </c>
      <c r="T2200" s="88" t="s">
        <v>16351</v>
      </c>
      <c r="U2200" s="87" t="s">
        <v>16352</v>
      </c>
      <c r="V2200" s="87" t="s">
        <v>16353</v>
      </c>
      <c r="W2200" s="87" t="s">
        <v>16354</v>
      </c>
      <c r="X2200" s="87" t="s">
        <v>16355</v>
      </c>
      <c r="Y2200" s="87" t="s">
        <v>16356</v>
      </c>
    </row>
    <row r="2201" spans="1:25" ht="90" customHeight="1">
      <c r="A2201" s="73"/>
      <c r="B2201" s="85"/>
      <c r="C2201" s="73"/>
      <c r="D2201" s="86">
        <v>17</v>
      </c>
      <c r="E2201" s="87" t="s">
        <v>16419</v>
      </c>
      <c r="F2201" s="87" t="s">
        <v>9354</v>
      </c>
      <c r="G2201" s="88" t="s">
        <v>371</v>
      </c>
      <c r="H2201" s="88" t="s">
        <v>141</v>
      </c>
      <c r="I2201" s="90" t="s">
        <v>142</v>
      </c>
      <c r="J2201" s="90" t="s">
        <v>5455</v>
      </c>
      <c r="K2201" s="90" t="s">
        <v>5334</v>
      </c>
      <c r="L2201" s="91">
        <v>42</v>
      </c>
      <c r="M2201" s="90" t="s">
        <v>5337</v>
      </c>
      <c r="N2201" s="87" t="s">
        <v>16348</v>
      </c>
      <c r="O2201" s="87" t="s">
        <v>16349</v>
      </c>
      <c r="P2201" s="87" t="s">
        <v>16420</v>
      </c>
      <c r="Q2201" s="92" t="s">
        <v>11391</v>
      </c>
      <c r="R2201" s="88" t="s">
        <v>11382</v>
      </c>
      <c r="S2201" s="88">
        <v>42</v>
      </c>
      <c r="T2201" s="88" t="s">
        <v>16351</v>
      </c>
      <c r="U2201" s="87" t="s">
        <v>16352</v>
      </c>
      <c r="V2201" s="87" t="s">
        <v>16353</v>
      </c>
      <c r="W2201" s="87" t="s">
        <v>16354</v>
      </c>
      <c r="X2201" s="87" t="s">
        <v>16355</v>
      </c>
      <c r="Y2201" s="87" t="s">
        <v>16356</v>
      </c>
    </row>
    <row r="2202" spans="1:25" ht="90" customHeight="1">
      <c r="A2202" s="73"/>
      <c r="B2202" s="85"/>
      <c r="C2202" s="73"/>
      <c r="D2202" s="86">
        <v>17</v>
      </c>
      <c r="E2202" s="87" t="s">
        <v>16421</v>
      </c>
      <c r="F2202" s="87" t="s">
        <v>9356</v>
      </c>
      <c r="G2202" s="88" t="s">
        <v>371</v>
      </c>
      <c r="H2202" s="88" t="s">
        <v>141</v>
      </c>
      <c r="I2202" s="90" t="s">
        <v>142</v>
      </c>
      <c r="J2202" s="90" t="s">
        <v>5455</v>
      </c>
      <c r="K2202" s="90" t="s">
        <v>5334</v>
      </c>
      <c r="L2202" s="91">
        <v>74</v>
      </c>
      <c r="M2202" s="90" t="s">
        <v>5337</v>
      </c>
      <c r="N2202" s="87" t="s">
        <v>16348</v>
      </c>
      <c r="O2202" s="87" t="s">
        <v>16349</v>
      </c>
      <c r="P2202" s="87" t="s">
        <v>16418</v>
      </c>
      <c r="Q2202" s="92" t="s">
        <v>11381</v>
      </c>
      <c r="R2202" s="88" t="s">
        <v>11382</v>
      </c>
      <c r="S2202" s="88">
        <v>74</v>
      </c>
      <c r="T2202" s="88" t="s">
        <v>16351</v>
      </c>
      <c r="U2202" s="87" t="s">
        <v>16352</v>
      </c>
      <c r="V2202" s="87" t="s">
        <v>16353</v>
      </c>
      <c r="W2202" s="87" t="s">
        <v>16354</v>
      </c>
      <c r="X2202" s="87" t="s">
        <v>16355</v>
      </c>
      <c r="Y2202" s="87" t="s">
        <v>16356</v>
      </c>
    </row>
    <row r="2203" spans="1:25" ht="90" customHeight="1">
      <c r="A2203" s="73"/>
      <c r="B2203" s="85"/>
      <c r="C2203" s="73"/>
      <c r="D2203" s="86">
        <v>17</v>
      </c>
      <c r="E2203" s="87" t="s">
        <v>16422</v>
      </c>
      <c r="F2203" s="87" t="s">
        <v>9356</v>
      </c>
      <c r="G2203" s="88" t="s">
        <v>371</v>
      </c>
      <c r="H2203" s="88" t="s">
        <v>141</v>
      </c>
      <c r="I2203" s="90" t="s">
        <v>142</v>
      </c>
      <c r="J2203" s="90" t="s">
        <v>5455</v>
      </c>
      <c r="K2203" s="90" t="s">
        <v>5334</v>
      </c>
      <c r="L2203" s="91">
        <v>74</v>
      </c>
      <c r="M2203" s="90" t="s">
        <v>5337</v>
      </c>
      <c r="N2203" s="87" t="s">
        <v>16348</v>
      </c>
      <c r="O2203" s="87" t="s">
        <v>16349</v>
      </c>
      <c r="P2203" s="87" t="s">
        <v>16420</v>
      </c>
      <c r="Q2203" s="92" t="s">
        <v>11391</v>
      </c>
      <c r="R2203" s="88" t="s">
        <v>11382</v>
      </c>
      <c r="S2203" s="88">
        <v>74</v>
      </c>
      <c r="T2203" s="88" t="s">
        <v>16351</v>
      </c>
      <c r="U2203" s="87" t="s">
        <v>16352</v>
      </c>
      <c r="V2203" s="87" t="s">
        <v>16353</v>
      </c>
      <c r="W2203" s="87" t="s">
        <v>16354</v>
      </c>
      <c r="X2203" s="87" t="s">
        <v>16355</v>
      </c>
      <c r="Y2203" s="87" t="s">
        <v>16356</v>
      </c>
    </row>
    <row r="2204" spans="1:25" ht="90" customHeight="1">
      <c r="A2204" s="73"/>
      <c r="B2204" s="85"/>
      <c r="C2204" s="73"/>
      <c r="D2204" s="86">
        <v>17</v>
      </c>
      <c r="E2204" s="87" t="s">
        <v>16423</v>
      </c>
      <c r="F2204" s="87" t="s">
        <v>9358</v>
      </c>
      <c r="G2204" s="88" t="s">
        <v>371</v>
      </c>
      <c r="H2204" s="88" t="s">
        <v>141</v>
      </c>
      <c r="I2204" s="90" t="s">
        <v>142</v>
      </c>
      <c r="J2204" s="90" t="s">
        <v>5455</v>
      </c>
      <c r="K2204" s="90" t="s">
        <v>5334</v>
      </c>
      <c r="L2204" s="91">
        <v>100</v>
      </c>
      <c r="M2204" s="90" t="s">
        <v>5337</v>
      </c>
      <c r="N2204" s="87" t="s">
        <v>16348</v>
      </c>
      <c r="O2204" s="87" t="s">
        <v>16349</v>
      </c>
      <c r="P2204" s="87" t="s">
        <v>16418</v>
      </c>
      <c r="Q2204" s="92" t="s">
        <v>11381</v>
      </c>
      <c r="R2204" s="88" t="s">
        <v>11382</v>
      </c>
      <c r="S2204" s="88">
        <v>100</v>
      </c>
      <c r="T2204" s="88" t="s">
        <v>16351</v>
      </c>
      <c r="U2204" s="87" t="s">
        <v>16352</v>
      </c>
      <c r="V2204" s="87" t="s">
        <v>16353</v>
      </c>
      <c r="W2204" s="87" t="s">
        <v>16354</v>
      </c>
      <c r="X2204" s="87" t="s">
        <v>16355</v>
      </c>
      <c r="Y2204" s="87" t="s">
        <v>16356</v>
      </c>
    </row>
    <row r="2205" spans="1:25" ht="90" customHeight="1">
      <c r="A2205" s="73"/>
      <c r="B2205" s="85"/>
      <c r="C2205" s="73"/>
      <c r="D2205" s="86">
        <v>17</v>
      </c>
      <c r="E2205" s="87" t="s">
        <v>16424</v>
      </c>
      <c r="F2205" s="87" t="s">
        <v>9358</v>
      </c>
      <c r="G2205" s="88" t="s">
        <v>371</v>
      </c>
      <c r="H2205" s="88" t="s">
        <v>141</v>
      </c>
      <c r="I2205" s="90" t="s">
        <v>142</v>
      </c>
      <c r="J2205" s="90" t="s">
        <v>5455</v>
      </c>
      <c r="K2205" s="90" t="s">
        <v>5334</v>
      </c>
      <c r="L2205" s="91">
        <v>100</v>
      </c>
      <c r="M2205" s="90" t="s">
        <v>5337</v>
      </c>
      <c r="N2205" s="87" t="s">
        <v>16348</v>
      </c>
      <c r="O2205" s="87" t="s">
        <v>16349</v>
      </c>
      <c r="P2205" s="87" t="s">
        <v>16420</v>
      </c>
      <c r="Q2205" s="92" t="s">
        <v>11391</v>
      </c>
      <c r="R2205" s="88" t="s">
        <v>11382</v>
      </c>
      <c r="S2205" s="88">
        <v>100</v>
      </c>
      <c r="T2205" s="88" t="s">
        <v>16351</v>
      </c>
      <c r="U2205" s="87" t="s">
        <v>16352</v>
      </c>
      <c r="V2205" s="87" t="s">
        <v>16353</v>
      </c>
      <c r="W2205" s="87" t="s">
        <v>16354</v>
      </c>
      <c r="X2205" s="87" t="s">
        <v>16355</v>
      </c>
      <c r="Y2205" s="87" t="s">
        <v>16356</v>
      </c>
    </row>
    <row r="2206" spans="1:25" ht="90" customHeight="1">
      <c r="A2206" s="73"/>
      <c r="B2206" s="85"/>
      <c r="C2206" s="73"/>
      <c r="D2206" s="86">
        <v>17</v>
      </c>
      <c r="E2206" s="87" t="s">
        <v>16425</v>
      </c>
      <c r="F2206" s="87" t="s">
        <v>9360</v>
      </c>
      <c r="G2206" s="88" t="s">
        <v>371</v>
      </c>
      <c r="H2206" s="88" t="s">
        <v>141</v>
      </c>
      <c r="I2206" s="90" t="s">
        <v>142</v>
      </c>
      <c r="J2206" s="90" t="s">
        <v>5455</v>
      </c>
      <c r="K2206" s="90" t="s">
        <v>5334</v>
      </c>
      <c r="L2206" s="91">
        <v>144</v>
      </c>
      <c r="M2206" s="90" t="s">
        <v>5337</v>
      </c>
      <c r="N2206" s="87" t="s">
        <v>16348</v>
      </c>
      <c r="O2206" s="87" t="s">
        <v>16349</v>
      </c>
      <c r="P2206" s="87" t="s">
        <v>16418</v>
      </c>
      <c r="Q2206" s="92" t="s">
        <v>11381</v>
      </c>
      <c r="R2206" s="88" t="s">
        <v>11382</v>
      </c>
      <c r="S2206" s="88">
        <v>144</v>
      </c>
      <c r="T2206" s="88" t="s">
        <v>16351</v>
      </c>
      <c r="U2206" s="87" t="s">
        <v>16352</v>
      </c>
      <c r="V2206" s="87" t="s">
        <v>16353</v>
      </c>
      <c r="W2206" s="87" t="s">
        <v>16354</v>
      </c>
      <c r="X2206" s="87" t="s">
        <v>16355</v>
      </c>
      <c r="Y2206" s="87" t="s">
        <v>16356</v>
      </c>
    </row>
    <row r="2207" spans="1:25" ht="90" customHeight="1">
      <c r="A2207" s="73"/>
      <c r="B2207" s="85"/>
      <c r="C2207" s="73"/>
      <c r="D2207" s="86">
        <v>17</v>
      </c>
      <c r="E2207" s="87" t="s">
        <v>16426</v>
      </c>
      <c r="F2207" s="87" t="s">
        <v>9360</v>
      </c>
      <c r="G2207" s="88" t="s">
        <v>371</v>
      </c>
      <c r="H2207" s="88" t="s">
        <v>141</v>
      </c>
      <c r="I2207" s="90" t="s">
        <v>142</v>
      </c>
      <c r="J2207" s="90" t="s">
        <v>5455</v>
      </c>
      <c r="K2207" s="90" t="s">
        <v>5334</v>
      </c>
      <c r="L2207" s="91">
        <v>144</v>
      </c>
      <c r="M2207" s="90" t="s">
        <v>5337</v>
      </c>
      <c r="N2207" s="87" t="s">
        <v>16348</v>
      </c>
      <c r="O2207" s="87" t="s">
        <v>16349</v>
      </c>
      <c r="P2207" s="87" t="s">
        <v>16420</v>
      </c>
      <c r="Q2207" s="92" t="s">
        <v>11391</v>
      </c>
      <c r="R2207" s="88" t="s">
        <v>11382</v>
      </c>
      <c r="S2207" s="88">
        <v>144</v>
      </c>
      <c r="T2207" s="88" t="s">
        <v>16351</v>
      </c>
      <c r="U2207" s="87" t="s">
        <v>16352</v>
      </c>
      <c r="V2207" s="87" t="s">
        <v>16353</v>
      </c>
      <c r="W2207" s="87" t="s">
        <v>16354</v>
      </c>
      <c r="X2207" s="87" t="s">
        <v>16355</v>
      </c>
      <c r="Y2207" s="87" t="s">
        <v>16356</v>
      </c>
    </row>
    <row r="2208" spans="1:25" ht="90" customHeight="1">
      <c r="A2208" s="73"/>
      <c r="B2208" s="85"/>
      <c r="C2208" s="73"/>
      <c r="D2208" s="86">
        <v>16</v>
      </c>
      <c r="E2208" s="87" t="s">
        <v>16427</v>
      </c>
      <c r="F2208" s="87" t="s">
        <v>9362</v>
      </c>
      <c r="G2208" s="88" t="s">
        <v>371</v>
      </c>
      <c r="H2208" s="88" t="s">
        <v>141</v>
      </c>
      <c r="I2208" s="90" t="s">
        <v>142</v>
      </c>
      <c r="J2208" s="90" t="s">
        <v>5455</v>
      </c>
      <c r="K2208" s="90" t="s">
        <v>5334</v>
      </c>
      <c r="L2208" s="91">
        <v>150</v>
      </c>
      <c r="M2208" s="90" t="s">
        <v>5337</v>
      </c>
      <c r="N2208" s="87" t="s">
        <v>12280</v>
      </c>
      <c r="O2208" s="87" t="s">
        <v>16364</v>
      </c>
      <c r="P2208" s="87" t="s">
        <v>16428</v>
      </c>
      <c r="Q2208" s="92" t="s">
        <v>11381</v>
      </c>
      <c r="R2208" s="88" t="s">
        <v>11382</v>
      </c>
      <c r="S2208" s="88">
        <v>150</v>
      </c>
      <c r="T2208" s="88" t="s">
        <v>16366</v>
      </c>
      <c r="U2208" s="87" t="s">
        <v>15500</v>
      </c>
      <c r="V2208" s="87" t="s">
        <v>16367</v>
      </c>
      <c r="W2208" s="87" t="s">
        <v>16368</v>
      </c>
      <c r="X2208" s="87" t="s">
        <v>16369</v>
      </c>
      <c r="Y2208" s="87" t="s">
        <v>16370</v>
      </c>
    </row>
    <row r="2209" spans="1:25" ht="90" customHeight="1">
      <c r="A2209" s="73"/>
      <c r="B2209" s="85"/>
      <c r="C2209" s="73"/>
      <c r="D2209" s="86">
        <v>16</v>
      </c>
      <c r="E2209" s="87" t="s">
        <v>16429</v>
      </c>
      <c r="F2209" s="87" t="s">
        <v>9364</v>
      </c>
      <c r="G2209" s="88" t="s">
        <v>371</v>
      </c>
      <c r="H2209" s="88" t="s">
        <v>141</v>
      </c>
      <c r="I2209" s="90" t="s">
        <v>142</v>
      </c>
      <c r="J2209" s="90" t="s">
        <v>5455</v>
      </c>
      <c r="K2209" s="90" t="s">
        <v>5334</v>
      </c>
      <c r="L2209" s="91">
        <v>198</v>
      </c>
      <c r="M2209" s="90" t="s">
        <v>5337</v>
      </c>
      <c r="N2209" s="87" t="s">
        <v>12280</v>
      </c>
      <c r="O2209" s="87" t="s">
        <v>16364</v>
      </c>
      <c r="P2209" s="87" t="s">
        <v>16428</v>
      </c>
      <c r="Q2209" s="92" t="s">
        <v>11381</v>
      </c>
      <c r="R2209" s="88" t="s">
        <v>11382</v>
      </c>
      <c r="S2209" s="88">
        <v>198</v>
      </c>
      <c r="T2209" s="88" t="s">
        <v>16366</v>
      </c>
      <c r="U2209" s="87" t="s">
        <v>15500</v>
      </c>
      <c r="V2209" s="87" t="s">
        <v>16367</v>
      </c>
      <c r="W2209" s="87" t="s">
        <v>16368</v>
      </c>
      <c r="X2209" s="87" t="s">
        <v>16369</v>
      </c>
      <c r="Y2209" s="87" t="s">
        <v>16370</v>
      </c>
    </row>
    <row r="2210" spans="1:25" ht="90" customHeight="1">
      <c r="A2210" s="73"/>
      <c r="B2210" s="85"/>
      <c r="C2210" s="73"/>
      <c r="D2210" s="86">
        <v>16</v>
      </c>
      <c r="E2210" s="87" t="s">
        <v>16430</v>
      </c>
      <c r="F2210" s="87" t="s">
        <v>9366</v>
      </c>
      <c r="G2210" s="88" t="s">
        <v>371</v>
      </c>
      <c r="H2210" s="88" t="s">
        <v>141</v>
      </c>
      <c r="I2210" s="90" t="s">
        <v>142</v>
      </c>
      <c r="J2210" s="90" t="s">
        <v>5455</v>
      </c>
      <c r="K2210" s="90" t="s">
        <v>5334</v>
      </c>
      <c r="L2210" s="91">
        <v>264</v>
      </c>
      <c r="M2210" s="90" t="s">
        <v>5337</v>
      </c>
      <c r="N2210" s="87" t="s">
        <v>12280</v>
      </c>
      <c r="O2210" s="87" t="s">
        <v>16364</v>
      </c>
      <c r="P2210" s="87" t="s">
        <v>16428</v>
      </c>
      <c r="Q2210" s="92" t="s">
        <v>11381</v>
      </c>
      <c r="R2210" s="88" t="s">
        <v>11382</v>
      </c>
      <c r="S2210" s="88">
        <v>264</v>
      </c>
      <c r="T2210" s="88" t="s">
        <v>16366</v>
      </c>
      <c r="U2210" s="87" t="s">
        <v>15500</v>
      </c>
      <c r="V2210" s="87" t="s">
        <v>16367</v>
      </c>
      <c r="W2210" s="87" t="s">
        <v>16368</v>
      </c>
      <c r="X2210" s="87" t="s">
        <v>16369</v>
      </c>
      <c r="Y2210" s="87" t="s">
        <v>16370</v>
      </c>
    </row>
    <row r="2211" spans="1:25" ht="90" customHeight="1">
      <c r="A2211" s="73"/>
      <c r="B2211" s="85"/>
      <c r="C2211" s="73"/>
      <c r="D2211" s="86">
        <v>16</v>
      </c>
      <c r="E2211" s="87" t="s">
        <v>16431</v>
      </c>
      <c r="F2211" s="87" t="s">
        <v>9368</v>
      </c>
      <c r="G2211" s="88" t="s">
        <v>371</v>
      </c>
      <c r="H2211" s="88" t="s">
        <v>141</v>
      </c>
      <c r="I2211" s="90" t="s">
        <v>142</v>
      </c>
      <c r="J2211" s="90" t="s">
        <v>5455</v>
      </c>
      <c r="K2211" s="90" t="s">
        <v>5334</v>
      </c>
      <c r="L2211" s="91">
        <v>346</v>
      </c>
      <c r="M2211" s="90" t="s">
        <v>5337</v>
      </c>
      <c r="N2211" s="87" t="s">
        <v>12280</v>
      </c>
      <c r="O2211" s="87" t="s">
        <v>16364</v>
      </c>
      <c r="P2211" s="87" t="s">
        <v>16428</v>
      </c>
      <c r="Q2211" s="92" t="s">
        <v>11381</v>
      </c>
      <c r="R2211" s="88" t="s">
        <v>11382</v>
      </c>
      <c r="S2211" s="88">
        <v>346</v>
      </c>
      <c r="T2211" s="88" t="s">
        <v>16366</v>
      </c>
      <c r="U2211" s="87" t="s">
        <v>15500</v>
      </c>
      <c r="V2211" s="87" t="s">
        <v>16367</v>
      </c>
      <c r="W2211" s="87" t="s">
        <v>16368</v>
      </c>
      <c r="X2211" s="87" t="s">
        <v>16369</v>
      </c>
      <c r="Y2211" s="87" t="s">
        <v>16370</v>
      </c>
    </row>
    <row r="2212" spans="1:25" ht="90" customHeight="1">
      <c r="A2212" s="73"/>
      <c r="B2212" s="85"/>
      <c r="C2212" s="73"/>
      <c r="D2212" s="86">
        <v>17</v>
      </c>
      <c r="E2212" s="87" t="s">
        <v>16432</v>
      </c>
      <c r="F2212" s="87" t="s">
        <v>9370</v>
      </c>
      <c r="G2212" s="88" t="s">
        <v>371</v>
      </c>
      <c r="H2212" s="88" t="s">
        <v>141</v>
      </c>
      <c r="I2212" s="90" t="s">
        <v>142</v>
      </c>
      <c r="J2212" s="90" t="s">
        <v>5455</v>
      </c>
      <c r="K2212" s="90" t="s">
        <v>5334</v>
      </c>
      <c r="L2212" s="91">
        <v>456</v>
      </c>
      <c r="M2212" s="90" t="s">
        <v>5337</v>
      </c>
      <c r="N2212" s="87" t="s">
        <v>16348</v>
      </c>
      <c r="O2212" s="87" t="s">
        <v>16349</v>
      </c>
      <c r="P2212" s="87" t="s">
        <v>16418</v>
      </c>
      <c r="Q2212" s="92" t="s">
        <v>11381</v>
      </c>
      <c r="R2212" s="88" t="s">
        <v>11382</v>
      </c>
      <c r="S2212" s="88">
        <v>456</v>
      </c>
      <c r="T2212" s="88" t="s">
        <v>16351</v>
      </c>
      <c r="U2212" s="87" t="s">
        <v>16352</v>
      </c>
      <c r="V2212" s="87" t="s">
        <v>16353</v>
      </c>
      <c r="W2212" s="87" t="s">
        <v>16354</v>
      </c>
      <c r="X2212" s="87" t="s">
        <v>16355</v>
      </c>
      <c r="Y2212" s="87" t="s">
        <v>16356</v>
      </c>
    </row>
    <row r="2213" spans="1:25" ht="90" customHeight="1">
      <c r="A2213" s="73"/>
      <c r="B2213" s="85"/>
      <c r="C2213" s="73"/>
      <c r="D2213" s="86">
        <v>17</v>
      </c>
      <c r="E2213" s="87" t="s">
        <v>16433</v>
      </c>
      <c r="F2213" s="87" t="s">
        <v>9370</v>
      </c>
      <c r="G2213" s="88" t="s">
        <v>371</v>
      </c>
      <c r="H2213" s="88" t="s">
        <v>141</v>
      </c>
      <c r="I2213" s="90" t="s">
        <v>142</v>
      </c>
      <c r="J2213" s="90" t="s">
        <v>5455</v>
      </c>
      <c r="K2213" s="90" t="s">
        <v>5334</v>
      </c>
      <c r="L2213" s="91">
        <v>456</v>
      </c>
      <c r="M2213" s="90" t="s">
        <v>5337</v>
      </c>
      <c r="N2213" s="87" t="s">
        <v>16348</v>
      </c>
      <c r="O2213" s="87" t="s">
        <v>16349</v>
      </c>
      <c r="P2213" s="87" t="s">
        <v>16420</v>
      </c>
      <c r="Q2213" s="92" t="s">
        <v>11391</v>
      </c>
      <c r="R2213" s="88" t="s">
        <v>11382</v>
      </c>
      <c r="S2213" s="88">
        <v>456</v>
      </c>
      <c r="T2213" s="88" t="s">
        <v>16351</v>
      </c>
      <c r="U2213" s="87" t="s">
        <v>16352</v>
      </c>
      <c r="V2213" s="87" t="s">
        <v>16353</v>
      </c>
      <c r="W2213" s="87" t="s">
        <v>16354</v>
      </c>
      <c r="X2213" s="87" t="s">
        <v>16355</v>
      </c>
      <c r="Y2213" s="87" t="s">
        <v>16356</v>
      </c>
    </row>
    <row r="2214" spans="1:25" ht="90" customHeight="1">
      <c r="A2214" s="73"/>
      <c r="B2214" s="85"/>
      <c r="C2214" s="73"/>
      <c r="D2214" s="86">
        <v>16</v>
      </c>
      <c r="E2214" s="87" t="s">
        <v>16434</v>
      </c>
      <c r="F2214" s="87" t="s">
        <v>9372</v>
      </c>
      <c r="G2214" s="88" t="s">
        <v>371</v>
      </c>
      <c r="H2214" s="88" t="s">
        <v>141</v>
      </c>
      <c r="I2214" s="90" t="s">
        <v>142</v>
      </c>
      <c r="J2214" s="90" t="s">
        <v>5455</v>
      </c>
      <c r="K2214" s="90" t="s">
        <v>5334</v>
      </c>
      <c r="L2214" s="91">
        <v>745</v>
      </c>
      <c r="M2214" s="90" t="s">
        <v>5337</v>
      </c>
      <c r="N2214" s="87" t="s">
        <v>12280</v>
      </c>
      <c r="O2214" s="87" t="s">
        <v>16364</v>
      </c>
      <c r="P2214" s="87" t="s">
        <v>16428</v>
      </c>
      <c r="Q2214" s="92" t="s">
        <v>11381</v>
      </c>
      <c r="R2214" s="88" t="s">
        <v>11382</v>
      </c>
      <c r="S2214" s="88">
        <v>745</v>
      </c>
      <c r="T2214" s="88" t="s">
        <v>16366</v>
      </c>
      <c r="U2214" s="87" t="s">
        <v>15500</v>
      </c>
      <c r="V2214" s="87" t="s">
        <v>16367</v>
      </c>
      <c r="W2214" s="87" t="s">
        <v>16368</v>
      </c>
      <c r="X2214" s="87" t="s">
        <v>16369</v>
      </c>
      <c r="Y2214" s="87" t="s">
        <v>16370</v>
      </c>
    </row>
    <row r="2215" spans="1:25" ht="90" customHeight="1">
      <c r="A2215" s="73"/>
      <c r="B2215" s="85"/>
      <c r="C2215" s="73"/>
      <c r="D2215" s="86">
        <v>17</v>
      </c>
      <c r="E2215" s="87" t="s">
        <v>16435</v>
      </c>
      <c r="F2215" s="87" t="s">
        <v>9374</v>
      </c>
      <c r="G2215" s="88" t="s">
        <v>371</v>
      </c>
      <c r="H2215" s="88" t="s">
        <v>141</v>
      </c>
      <c r="I2215" s="90" t="s">
        <v>142</v>
      </c>
      <c r="J2215" s="90" t="s">
        <v>5498</v>
      </c>
      <c r="K2215" s="90" t="s">
        <v>5334</v>
      </c>
      <c r="L2215" s="91">
        <v>37</v>
      </c>
      <c r="M2215" s="90" t="s">
        <v>5337</v>
      </c>
      <c r="N2215" s="87" t="s">
        <v>16348</v>
      </c>
      <c r="O2215" s="87" t="s">
        <v>16349</v>
      </c>
      <c r="P2215" s="87" t="s">
        <v>16418</v>
      </c>
      <c r="Q2215" s="92" t="s">
        <v>11381</v>
      </c>
      <c r="R2215" s="88" t="s">
        <v>11382</v>
      </c>
      <c r="S2215" s="88">
        <v>37</v>
      </c>
      <c r="T2215" s="88" t="s">
        <v>16351</v>
      </c>
      <c r="U2215" s="87" t="s">
        <v>16352</v>
      </c>
      <c r="V2215" s="87" t="s">
        <v>16353</v>
      </c>
      <c r="W2215" s="87" t="s">
        <v>16354</v>
      </c>
      <c r="X2215" s="87" t="s">
        <v>16355</v>
      </c>
      <c r="Y2215" s="87" t="s">
        <v>16356</v>
      </c>
    </row>
    <row r="2216" spans="1:25" ht="90" customHeight="1">
      <c r="A2216" s="73"/>
      <c r="B2216" s="85"/>
      <c r="C2216" s="73"/>
      <c r="D2216" s="86">
        <v>17</v>
      </c>
      <c r="E2216" s="87" t="s">
        <v>16436</v>
      </c>
      <c r="F2216" s="87" t="s">
        <v>9374</v>
      </c>
      <c r="G2216" s="88" t="s">
        <v>371</v>
      </c>
      <c r="H2216" s="88" t="s">
        <v>141</v>
      </c>
      <c r="I2216" s="90" t="s">
        <v>142</v>
      </c>
      <c r="J2216" s="90" t="s">
        <v>5498</v>
      </c>
      <c r="K2216" s="90" t="s">
        <v>5334</v>
      </c>
      <c r="L2216" s="91">
        <v>37</v>
      </c>
      <c r="M2216" s="90" t="s">
        <v>5337</v>
      </c>
      <c r="N2216" s="87" t="s">
        <v>16348</v>
      </c>
      <c r="O2216" s="87" t="s">
        <v>16349</v>
      </c>
      <c r="P2216" s="87" t="s">
        <v>16420</v>
      </c>
      <c r="Q2216" s="92" t="s">
        <v>11391</v>
      </c>
      <c r="R2216" s="88" t="s">
        <v>11382</v>
      </c>
      <c r="S2216" s="88">
        <v>37</v>
      </c>
      <c r="T2216" s="88" t="s">
        <v>16351</v>
      </c>
      <c r="U2216" s="87" t="s">
        <v>16352</v>
      </c>
      <c r="V2216" s="87" t="s">
        <v>16353</v>
      </c>
      <c r="W2216" s="87" t="s">
        <v>16354</v>
      </c>
      <c r="X2216" s="87" t="s">
        <v>16355</v>
      </c>
      <c r="Y2216" s="87" t="s">
        <v>16356</v>
      </c>
    </row>
    <row r="2217" spans="1:25" ht="90" customHeight="1">
      <c r="A2217" s="73"/>
      <c r="B2217" s="85"/>
      <c r="C2217" s="73"/>
      <c r="D2217" s="86">
        <v>17</v>
      </c>
      <c r="E2217" s="87" t="s">
        <v>16437</v>
      </c>
      <c r="F2217" s="87" t="s">
        <v>9378</v>
      </c>
      <c r="G2217" s="88" t="s">
        <v>371</v>
      </c>
      <c r="H2217" s="88" t="s">
        <v>141</v>
      </c>
      <c r="I2217" s="90" t="s">
        <v>142</v>
      </c>
      <c r="J2217" s="90" t="s">
        <v>5498</v>
      </c>
      <c r="K2217" s="90" t="s">
        <v>5334</v>
      </c>
      <c r="L2217" s="91">
        <v>95</v>
      </c>
      <c r="M2217" s="90" t="s">
        <v>5337</v>
      </c>
      <c r="N2217" s="87" t="s">
        <v>16348</v>
      </c>
      <c r="O2217" s="87" t="s">
        <v>16349</v>
      </c>
      <c r="P2217" s="87" t="s">
        <v>16418</v>
      </c>
      <c r="Q2217" s="92" t="s">
        <v>11381</v>
      </c>
      <c r="R2217" s="88" t="s">
        <v>11382</v>
      </c>
      <c r="S2217" s="88">
        <v>95</v>
      </c>
      <c r="T2217" s="88" t="s">
        <v>16351</v>
      </c>
      <c r="U2217" s="87" t="s">
        <v>16352</v>
      </c>
      <c r="V2217" s="87" t="s">
        <v>16353</v>
      </c>
      <c r="W2217" s="87" t="s">
        <v>16354</v>
      </c>
      <c r="X2217" s="87" t="s">
        <v>16355</v>
      </c>
      <c r="Y2217" s="87" t="s">
        <v>16356</v>
      </c>
    </row>
    <row r="2218" spans="1:25" ht="90" customHeight="1">
      <c r="A2218" s="73"/>
      <c r="B2218" s="85"/>
      <c r="C2218" s="73"/>
      <c r="D2218" s="86">
        <v>17</v>
      </c>
      <c r="E2218" s="87" t="s">
        <v>16438</v>
      </c>
      <c r="F2218" s="87" t="s">
        <v>9378</v>
      </c>
      <c r="G2218" s="88" t="s">
        <v>371</v>
      </c>
      <c r="H2218" s="88" t="s">
        <v>141</v>
      </c>
      <c r="I2218" s="90" t="s">
        <v>142</v>
      </c>
      <c r="J2218" s="90" t="s">
        <v>5498</v>
      </c>
      <c r="K2218" s="90" t="s">
        <v>5334</v>
      </c>
      <c r="L2218" s="91">
        <v>95</v>
      </c>
      <c r="M2218" s="90" t="s">
        <v>5337</v>
      </c>
      <c r="N2218" s="87" t="s">
        <v>16348</v>
      </c>
      <c r="O2218" s="87" t="s">
        <v>16349</v>
      </c>
      <c r="P2218" s="87" t="s">
        <v>16420</v>
      </c>
      <c r="Q2218" s="92" t="s">
        <v>11391</v>
      </c>
      <c r="R2218" s="88" t="s">
        <v>11382</v>
      </c>
      <c r="S2218" s="88">
        <v>95</v>
      </c>
      <c r="T2218" s="88" t="s">
        <v>16351</v>
      </c>
      <c r="U2218" s="87" t="s">
        <v>16352</v>
      </c>
      <c r="V2218" s="87" t="s">
        <v>16353</v>
      </c>
      <c r="W2218" s="87" t="s">
        <v>16354</v>
      </c>
      <c r="X2218" s="87" t="s">
        <v>16355</v>
      </c>
      <c r="Y2218" s="87" t="s">
        <v>16356</v>
      </c>
    </row>
    <row r="2219" spans="1:25" ht="90" customHeight="1">
      <c r="A2219" s="73"/>
      <c r="B2219" s="85"/>
      <c r="C2219" s="73"/>
      <c r="D2219" s="86">
        <v>17</v>
      </c>
      <c r="E2219" s="87" t="s">
        <v>16439</v>
      </c>
      <c r="F2219" s="87" t="s">
        <v>9380</v>
      </c>
      <c r="G2219" s="88" t="s">
        <v>371</v>
      </c>
      <c r="H2219" s="88" t="s">
        <v>141</v>
      </c>
      <c r="I2219" s="90" t="s">
        <v>142</v>
      </c>
      <c r="J2219" s="90" t="s">
        <v>5498</v>
      </c>
      <c r="K2219" s="90" t="s">
        <v>5334</v>
      </c>
      <c r="L2219" s="91">
        <v>139</v>
      </c>
      <c r="M2219" s="90" t="s">
        <v>5337</v>
      </c>
      <c r="N2219" s="87" t="s">
        <v>16348</v>
      </c>
      <c r="O2219" s="87" t="s">
        <v>16349</v>
      </c>
      <c r="P2219" s="87" t="s">
        <v>16418</v>
      </c>
      <c r="Q2219" s="92" t="s">
        <v>11381</v>
      </c>
      <c r="R2219" s="88" t="s">
        <v>11382</v>
      </c>
      <c r="S2219" s="88">
        <v>139</v>
      </c>
      <c r="T2219" s="88" t="s">
        <v>16351</v>
      </c>
      <c r="U2219" s="87" t="s">
        <v>16352</v>
      </c>
      <c r="V2219" s="87" t="s">
        <v>16353</v>
      </c>
      <c r="W2219" s="87" t="s">
        <v>16354</v>
      </c>
      <c r="X2219" s="87" t="s">
        <v>16355</v>
      </c>
      <c r="Y2219" s="87" t="s">
        <v>16356</v>
      </c>
    </row>
    <row r="2220" spans="1:25" ht="90" customHeight="1">
      <c r="A2220" s="73"/>
      <c r="B2220" s="85"/>
      <c r="C2220" s="73"/>
      <c r="D2220" s="86">
        <v>17</v>
      </c>
      <c r="E2220" s="87" t="s">
        <v>16440</v>
      </c>
      <c r="F2220" s="87" t="s">
        <v>9380</v>
      </c>
      <c r="G2220" s="88" t="s">
        <v>371</v>
      </c>
      <c r="H2220" s="88" t="s">
        <v>141</v>
      </c>
      <c r="I2220" s="90" t="s">
        <v>142</v>
      </c>
      <c r="J2220" s="90" t="s">
        <v>5498</v>
      </c>
      <c r="K2220" s="90" t="s">
        <v>5334</v>
      </c>
      <c r="L2220" s="91">
        <v>139</v>
      </c>
      <c r="M2220" s="90" t="s">
        <v>5337</v>
      </c>
      <c r="N2220" s="87" t="s">
        <v>16348</v>
      </c>
      <c r="O2220" s="87" t="s">
        <v>16349</v>
      </c>
      <c r="P2220" s="87" t="s">
        <v>16420</v>
      </c>
      <c r="Q2220" s="92" t="s">
        <v>11391</v>
      </c>
      <c r="R2220" s="88" t="s">
        <v>11382</v>
      </c>
      <c r="S2220" s="88">
        <v>139</v>
      </c>
      <c r="T2220" s="88" t="s">
        <v>16351</v>
      </c>
      <c r="U2220" s="87" t="s">
        <v>16352</v>
      </c>
      <c r="V2220" s="87" t="s">
        <v>16353</v>
      </c>
      <c r="W2220" s="87" t="s">
        <v>16354</v>
      </c>
      <c r="X2220" s="87" t="s">
        <v>16355</v>
      </c>
      <c r="Y2220" s="87" t="s">
        <v>16356</v>
      </c>
    </row>
    <row r="2221" spans="1:25" ht="90" customHeight="1">
      <c r="A2221" s="73"/>
      <c r="B2221" s="85"/>
      <c r="C2221" s="73"/>
      <c r="D2221" s="86">
        <v>16</v>
      </c>
      <c r="E2221" s="87" t="s">
        <v>16441</v>
      </c>
      <c r="F2221" s="87" t="s">
        <v>9382</v>
      </c>
      <c r="G2221" s="88" t="s">
        <v>371</v>
      </c>
      <c r="H2221" s="88" t="s">
        <v>141</v>
      </c>
      <c r="I2221" s="90" t="s">
        <v>142</v>
      </c>
      <c r="J2221" s="90" t="s">
        <v>5498</v>
      </c>
      <c r="K2221" s="90" t="s">
        <v>5334</v>
      </c>
      <c r="L2221" s="91">
        <v>151</v>
      </c>
      <c r="M2221" s="90" t="s">
        <v>5337</v>
      </c>
      <c r="N2221" s="87" t="s">
        <v>12280</v>
      </c>
      <c r="O2221" s="87" t="s">
        <v>16364</v>
      </c>
      <c r="P2221" s="87" t="s">
        <v>16428</v>
      </c>
      <c r="Q2221" s="92" t="s">
        <v>11381</v>
      </c>
      <c r="R2221" s="88" t="s">
        <v>11382</v>
      </c>
      <c r="S2221" s="88">
        <v>151</v>
      </c>
      <c r="T2221" s="88" t="s">
        <v>16366</v>
      </c>
      <c r="U2221" s="87" t="s">
        <v>15500</v>
      </c>
      <c r="V2221" s="87" t="s">
        <v>16367</v>
      </c>
      <c r="W2221" s="87" t="s">
        <v>16368</v>
      </c>
      <c r="X2221" s="87" t="s">
        <v>16369</v>
      </c>
      <c r="Y2221" s="87" t="s">
        <v>16370</v>
      </c>
    </row>
    <row r="2222" spans="1:25" ht="90" customHeight="1">
      <c r="A2222" s="73"/>
      <c r="B2222" s="85"/>
      <c r="C2222" s="73"/>
      <c r="D2222" s="86">
        <v>16</v>
      </c>
      <c r="E2222" s="87" t="s">
        <v>16442</v>
      </c>
      <c r="F2222" s="87" t="s">
        <v>9384</v>
      </c>
      <c r="G2222" s="88" t="s">
        <v>371</v>
      </c>
      <c r="H2222" s="88" t="s">
        <v>141</v>
      </c>
      <c r="I2222" s="90" t="s">
        <v>142</v>
      </c>
      <c r="J2222" s="90" t="s">
        <v>5498</v>
      </c>
      <c r="K2222" s="90" t="s">
        <v>5334</v>
      </c>
      <c r="L2222" s="91">
        <v>198</v>
      </c>
      <c r="M2222" s="90" t="s">
        <v>5337</v>
      </c>
      <c r="N2222" s="87" t="s">
        <v>12280</v>
      </c>
      <c r="O2222" s="87" t="s">
        <v>16364</v>
      </c>
      <c r="P2222" s="87" t="s">
        <v>16428</v>
      </c>
      <c r="Q2222" s="92" t="s">
        <v>11381</v>
      </c>
      <c r="R2222" s="88" t="s">
        <v>11382</v>
      </c>
      <c r="S2222" s="88">
        <v>198</v>
      </c>
      <c r="T2222" s="88" t="s">
        <v>16366</v>
      </c>
      <c r="U2222" s="87" t="s">
        <v>15500</v>
      </c>
      <c r="V2222" s="87" t="s">
        <v>16367</v>
      </c>
      <c r="W2222" s="87" t="s">
        <v>16368</v>
      </c>
      <c r="X2222" s="87" t="s">
        <v>16369</v>
      </c>
      <c r="Y2222" s="87" t="s">
        <v>16370</v>
      </c>
    </row>
    <row r="2223" spans="1:25" ht="90" customHeight="1">
      <c r="A2223" s="73"/>
      <c r="B2223" s="85"/>
      <c r="C2223" s="73"/>
      <c r="D2223" s="86">
        <v>17</v>
      </c>
      <c r="E2223" s="87" t="s">
        <v>16443</v>
      </c>
      <c r="F2223" s="87" t="s">
        <v>9386</v>
      </c>
      <c r="G2223" s="88" t="s">
        <v>371</v>
      </c>
      <c r="H2223" s="88" t="s">
        <v>141</v>
      </c>
      <c r="I2223" s="90" t="s">
        <v>142</v>
      </c>
      <c r="J2223" s="90" t="s">
        <v>5498</v>
      </c>
      <c r="K2223" s="90" t="s">
        <v>5334</v>
      </c>
      <c r="L2223" s="91">
        <v>262</v>
      </c>
      <c r="M2223" s="90" t="s">
        <v>5337</v>
      </c>
      <c r="N2223" s="87" t="s">
        <v>16348</v>
      </c>
      <c r="O2223" s="87" t="s">
        <v>16349</v>
      </c>
      <c r="P2223" s="87" t="s">
        <v>16418</v>
      </c>
      <c r="Q2223" s="92" t="s">
        <v>11381</v>
      </c>
      <c r="R2223" s="88" t="s">
        <v>11382</v>
      </c>
      <c r="S2223" s="88">
        <v>262</v>
      </c>
      <c r="T2223" s="88" t="s">
        <v>16351</v>
      </c>
      <c r="U2223" s="87" t="s">
        <v>16352</v>
      </c>
      <c r="V2223" s="87" t="s">
        <v>16353</v>
      </c>
      <c r="W2223" s="87" t="s">
        <v>16354</v>
      </c>
      <c r="X2223" s="87" t="s">
        <v>16355</v>
      </c>
      <c r="Y2223" s="87" t="s">
        <v>16356</v>
      </c>
    </row>
    <row r="2224" spans="1:25" ht="90" customHeight="1">
      <c r="A2224" s="73"/>
      <c r="B2224" s="85"/>
      <c r="C2224" s="73"/>
      <c r="D2224" s="86">
        <v>17</v>
      </c>
      <c r="E2224" s="87" t="s">
        <v>16444</v>
      </c>
      <c r="F2224" s="87" t="s">
        <v>9386</v>
      </c>
      <c r="G2224" s="88" t="s">
        <v>371</v>
      </c>
      <c r="H2224" s="88" t="s">
        <v>141</v>
      </c>
      <c r="I2224" s="90" t="s">
        <v>142</v>
      </c>
      <c r="J2224" s="90" t="s">
        <v>5498</v>
      </c>
      <c r="K2224" s="90" t="s">
        <v>5334</v>
      </c>
      <c r="L2224" s="91">
        <v>262</v>
      </c>
      <c r="M2224" s="90" t="s">
        <v>5337</v>
      </c>
      <c r="N2224" s="87" t="s">
        <v>16348</v>
      </c>
      <c r="O2224" s="87" t="s">
        <v>16349</v>
      </c>
      <c r="P2224" s="87" t="s">
        <v>16420</v>
      </c>
      <c r="Q2224" s="92" t="s">
        <v>11391</v>
      </c>
      <c r="R2224" s="88" t="s">
        <v>11382</v>
      </c>
      <c r="S2224" s="88">
        <v>262</v>
      </c>
      <c r="T2224" s="88" t="s">
        <v>16351</v>
      </c>
      <c r="U2224" s="87" t="s">
        <v>16352</v>
      </c>
      <c r="V2224" s="87" t="s">
        <v>16353</v>
      </c>
      <c r="W2224" s="87" t="s">
        <v>16354</v>
      </c>
      <c r="X2224" s="87" t="s">
        <v>16355</v>
      </c>
      <c r="Y2224" s="87" t="s">
        <v>16356</v>
      </c>
    </row>
    <row r="2225" spans="1:25" ht="90" customHeight="1">
      <c r="A2225" s="73"/>
      <c r="B2225" s="85"/>
      <c r="C2225" s="73"/>
      <c r="D2225" s="86">
        <v>17</v>
      </c>
      <c r="E2225" s="87" t="s">
        <v>16445</v>
      </c>
      <c r="F2225" s="87" t="s">
        <v>9388</v>
      </c>
      <c r="G2225" s="88" t="s">
        <v>371</v>
      </c>
      <c r="H2225" s="88" t="s">
        <v>141</v>
      </c>
      <c r="I2225" s="90" t="s">
        <v>142</v>
      </c>
      <c r="J2225" s="90" t="s">
        <v>5498</v>
      </c>
      <c r="K2225" s="90" t="s">
        <v>5334</v>
      </c>
      <c r="L2225" s="91">
        <v>328</v>
      </c>
      <c r="M2225" s="90" t="s">
        <v>5337</v>
      </c>
      <c r="N2225" s="87" t="s">
        <v>16348</v>
      </c>
      <c r="O2225" s="87" t="s">
        <v>16349</v>
      </c>
      <c r="P2225" s="87" t="s">
        <v>16418</v>
      </c>
      <c r="Q2225" s="92" t="s">
        <v>11381</v>
      </c>
      <c r="R2225" s="88" t="s">
        <v>11382</v>
      </c>
      <c r="S2225" s="88">
        <v>328</v>
      </c>
      <c r="T2225" s="88" t="s">
        <v>16351</v>
      </c>
      <c r="U2225" s="87" t="s">
        <v>16352</v>
      </c>
      <c r="V2225" s="87" t="s">
        <v>16353</v>
      </c>
      <c r="W2225" s="87" t="s">
        <v>16354</v>
      </c>
      <c r="X2225" s="87" t="s">
        <v>16355</v>
      </c>
      <c r="Y2225" s="87" t="s">
        <v>16356</v>
      </c>
    </row>
    <row r="2226" spans="1:25" ht="90" customHeight="1">
      <c r="A2226" s="73"/>
      <c r="B2226" s="85"/>
      <c r="C2226" s="73"/>
      <c r="D2226" s="86">
        <v>17</v>
      </c>
      <c r="E2226" s="87" t="s">
        <v>16446</v>
      </c>
      <c r="F2226" s="87" t="s">
        <v>9388</v>
      </c>
      <c r="G2226" s="88" t="s">
        <v>371</v>
      </c>
      <c r="H2226" s="88" t="s">
        <v>141</v>
      </c>
      <c r="I2226" s="90" t="s">
        <v>142</v>
      </c>
      <c r="J2226" s="90" t="s">
        <v>5498</v>
      </c>
      <c r="K2226" s="90" t="s">
        <v>5334</v>
      </c>
      <c r="L2226" s="91">
        <v>328</v>
      </c>
      <c r="M2226" s="90" t="s">
        <v>5337</v>
      </c>
      <c r="N2226" s="87" t="s">
        <v>16348</v>
      </c>
      <c r="O2226" s="87" t="s">
        <v>16349</v>
      </c>
      <c r="P2226" s="87" t="s">
        <v>16420</v>
      </c>
      <c r="Q2226" s="92" t="s">
        <v>11391</v>
      </c>
      <c r="R2226" s="88" t="s">
        <v>11382</v>
      </c>
      <c r="S2226" s="88">
        <v>328</v>
      </c>
      <c r="T2226" s="88" t="s">
        <v>16351</v>
      </c>
      <c r="U2226" s="87" t="s">
        <v>16352</v>
      </c>
      <c r="V2226" s="87" t="s">
        <v>16353</v>
      </c>
      <c r="W2226" s="87" t="s">
        <v>16354</v>
      </c>
      <c r="X2226" s="87" t="s">
        <v>16355</v>
      </c>
      <c r="Y2226" s="87" t="s">
        <v>16356</v>
      </c>
    </row>
    <row r="2227" spans="1:25" ht="90" customHeight="1">
      <c r="A2227" s="73"/>
      <c r="B2227" s="85"/>
      <c r="C2227" s="73"/>
      <c r="D2227" s="86">
        <v>17</v>
      </c>
      <c r="E2227" s="87" t="s">
        <v>16447</v>
      </c>
      <c r="F2227" s="87" t="s">
        <v>9390</v>
      </c>
      <c r="G2227" s="88" t="s">
        <v>371</v>
      </c>
      <c r="H2227" s="88" t="s">
        <v>141</v>
      </c>
      <c r="I2227" s="90" t="s">
        <v>142</v>
      </c>
      <c r="J2227" s="90" t="s">
        <v>5498</v>
      </c>
      <c r="K2227" s="90" t="s">
        <v>5334</v>
      </c>
      <c r="L2227" s="91">
        <v>431</v>
      </c>
      <c r="M2227" s="90" t="s">
        <v>5337</v>
      </c>
      <c r="N2227" s="87" t="s">
        <v>16348</v>
      </c>
      <c r="O2227" s="87" t="s">
        <v>16349</v>
      </c>
      <c r="P2227" s="87" t="s">
        <v>16418</v>
      </c>
      <c r="Q2227" s="92" t="s">
        <v>11381</v>
      </c>
      <c r="R2227" s="88" t="s">
        <v>11382</v>
      </c>
      <c r="S2227" s="88">
        <v>431</v>
      </c>
      <c r="T2227" s="88" t="s">
        <v>16351</v>
      </c>
      <c r="U2227" s="87" t="s">
        <v>16352</v>
      </c>
      <c r="V2227" s="87" t="s">
        <v>16353</v>
      </c>
      <c r="W2227" s="87" t="s">
        <v>16354</v>
      </c>
      <c r="X2227" s="87" t="s">
        <v>16355</v>
      </c>
      <c r="Y2227" s="87" t="s">
        <v>16356</v>
      </c>
    </row>
    <row r="2228" spans="1:25" ht="90" customHeight="1">
      <c r="A2228" s="73"/>
      <c r="B2228" s="85"/>
      <c r="C2228" s="73"/>
      <c r="D2228" s="86">
        <v>17</v>
      </c>
      <c r="E2228" s="87" t="s">
        <v>16448</v>
      </c>
      <c r="F2228" s="87" t="s">
        <v>9390</v>
      </c>
      <c r="G2228" s="88" t="s">
        <v>371</v>
      </c>
      <c r="H2228" s="88" t="s">
        <v>141</v>
      </c>
      <c r="I2228" s="90" t="s">
        <v>142</v>
      </c>
      <c r="J2228" s="90" t="s">
        <v>5498</v>
      </c>
      <c r="K2228" s="90" t="s">
        <v>5334</v>
      </c>
      <c r="L2228" s="91">
        <v>431</v>
      </c>
      <c r="M2228" s="90" t="s">
        <v>5337</v>
      </c>
      <c r="N2228" s="87" t="s">
        <v>16348</v>
      </c>
      <c r="O2228" s="87" t="s">
        <v>16349</v>
      </c>
      <c r="P2228" s="87" t="s">
        <v>16420</v>
      </c>
      <c r="Q2228" s="92" t="s">
        <v>11391</v>
      </c>
      <c r="R2228" s="88" t="s">
        <v>11382</v>
      </c>
      <c r="S2228" s="88">
        <v>431</v>
      </c>
      <c r="T2228" s="88" t="s">
        <v>16351</v>
      </c>
      <c r="U2228" s="87" t="s">
        <v>16352</v>
      </c>
      <c r="V2228" s="87" t="s">
        <v>16353</v>
      </c>
      <c r="W2228" s="87" t="s">
        <v>16354</v>
      </c>
      <c r="X2228" s="87" t="s">
        <v>16355</v>
      </c>
      <c r="Y2228" s="87" t="s">
        <v>16356</v>
      </c>
    </row>
    <row r="2229" spans="1:25" ht="90" customHeight="1">
      <c r="A2229" s="73"/>
      <c r="B2229" s="85"/>
      <c r="C2229" s="73"/>
      <c r="D2229" s="86">
        <v>17</v>
      </c>
      <c r="E2229" s="87" t="s">
        <v>16449</v>
      </c>
      <c r="F2229" s="87" t="s">
        <v>9392</v>
      </c>
      <c r="G2229" s="88" t="s">
        <v>371</v>
      </c>
      <c r="H2229" s="88" t="s">
        <v>141</v>
      </c>
      <c r="I2229" s="90" t="s">
        <v>142</v>
      </c>
      <c r="J2229" s="90" t="s">
        <v>5498</v>
      </c>
      <c r="K2229" s="90" t="s">
        <v>5334</v>
      </c>
      <c r="L2229" s="91">
        <v>755</v>
      </c>
      <c r="M2229" s="90" t="s">
        <v>5337</v>
      </c>
      <c r="N2229" s="87" t="s">
        <v>16348</v>
      </c>
      <c r="O2229" s="87" t="s">
        <v>16349</v>
      </c>
      <c r="P2229" s="87" t="s">
        <v>16418</v>
      </c>
      <c r="Q2229" s="92" t="s">
        <v>11381</v>
      </c>
      <c r="R2229" s="88" t="s">
        <v>11382</v>
      </c>
      <c r="S2229" s="88">
        <v>755</v>
      </c>
      <c r="T2229" s="88" t="s">
        <v>16351</v>
      </c>
      <c r="U2229" s="87" t="s">
        <v>16352</v>
      </c>
      <c r="V2229" s="87" t="s">
        <v>16353</v>
      </c>
      <c r="W2229" s="87" t="s">
        <v>16354</v>
      </c>
      <c r="X2229" s="87" t="s">
        <v>16355</v>
      </c>
      <c r="Y2229" s="87" t="s">
        <v>16356</v>
      </c>
    </row>
    <row r="2230" spans="1:25" ht="90" customHeight="1">
      <c r="A2230" s="73"/>
      <c r="B2230" s="85"/>
      <c r="C2230" s="73"/>
      <c r="D2230" s="86">
        <v>17</v>
      </c>
      <c r="E2230" s="87" t="s">
        <v>16450</v>
      </c>
      <c r="F2230" s="87" t="s">
        <v>9392</v>
      </c>
      <c r="G2230" s="88" t="s">
        <v>371</v>
      </c>
      <c r="H2230" s="88" t="s">
        <v>141</v>
      </c>
      <c r="I2230" s="90" t="s">
        <v>142</v>
      </c>
      <c r="J2230" s="90" t="s">
        <v>5498</v>
      </c>
      <c r="K2230" s="90" t="s">
        <v>5334</v>
      </c>
      <c r="L2230" s="91">
        <v>755</v>
      </c>
      <c r="M2230" s="90" t="s">
        <v>5337</v>
      </c>
      <c r="N2230" s="87" t="s">
        <v>16348</v>
      </c>
      <c r="O2230" s="87" t="s">
        <v>16349</v>
      </c>
      <c r="P2230" s="87" t="s">
        <v>16420</v>
      </c>
      <c r="Q2230" s="92" t="s">
        <v>11391</v>
      </c>
      <c r="R2230" s="88" t="s">
        <v>11382</v>
      </c>
      <c r="S2230" s="88">
        <v>755</v>
      </c>
      <c r="T2230" s="88" t="s">
        <v>16351</v>
      </c>
      <c r="U2230" s="87" t="s">
        <v>16352</v>
      </c>
      <c r="V2230" s="87" t="s">
        <v>16353</v>
      </c>
      <c r="W2230" s="87" t="s">
        <v>16354</v>
      </c>
      <c r="X2230" s="87" t="s">
        <v>16355</v>
      </c>
      <c r="Y2230" s="87" t="s">
        <v>16356</v>
      </c>
    </row>
    <row r="2231" spans="1:25" ht="90" customHeight="1">
      <c r="A2231" s="73"/>
      <c r="B2231" s="85"/>
      <c r="C2231" s="73"/>
      <c r="D2231" s="86">
        <v>16</v>
      </c>
      <c r="E2231" s="87" t="s">
        <v>16451</v>
      </c>
      <c r="F2231" s="87" t="s">
        <v>9394</v>
      </c>
      <c r="G2231" s="88" t="s">
        <v>371</v>
      </c>
      <c r="H2231" s="88" t="s">
        <v>141</v>
      </c>
      <c r="I2231" s="90" t="s">
        <v>144</v>
      </c>
      <c r="J2231" s="90" t="s">
        <v>5539</v>
      </c>
      <c r="K2231" s="90" t="s">
        <v>5334</v>
      </c>
      <c r="L2231" s="91">
        <v>163</v>
      </c>
      <c r="M2231" s="90" t="s">
        <v>5337</v>
      </c>
      <c r="N2231" s="87" t="s">
        <v>12280</v>
      </c>
      <c r="O2231" s="87" t="s">
        <v>16452</v>
      </c>
      <c r="P2231" s="87" t="s">
        <v>16453</v>
      </c>
      <c r="Q2231" s="92" t="s">
        <v>11381</v>
      </c>
      <c r="R2231" s="88" t="s">
        <v>11382</v>
      </c>
      <c r="S2231" s="88">
        <v>163</v>
      </c>
      <c r="T2231" s="88" t="s">
        <v>16454</v>
      </c>
      <c r="U2231" s="87" t="s">
        <v>15500</v>
      </c>
      <c r="V2231" s="87" t="s">
        <v>16367</v>
      </c>
      <c r="W2231" s="87" t="s">
        <v>16368</v>
      </c>
      <c r="X2231" s="87" t="s">
        <v>16369</v>
      </c>
      <c r="Y2231" s="87" t="s">
        <v>16455</v>
      </c>
    </row>
    <row r="2232" spans="1:25" ht="90" customHeight="1">
      <c r="A2232" s="73"/>
      <c r="B2232" s="85"/>
      <c r="C2232" s="73"/>
      <c r="D2232" s="86">
        <v>16</v>
      </c>
      <c r="E2232" s="87" t="s">
        <v>16456</v>
      </c>
      <c r="F2232" s="87" t="s">
        <v>9396</v>
      </c>
      <c r="G2232" s="88" t="s">
        <v>371</v>
      </c>
      <c r="H2232" s="88" t="s">
        <v>141</v>
      </c>
      <c r="I2232" s="90" t="s">
        <v>144</v>
      </c>
      <c r="J2232" s="90" t="s">
        <v>5539</v>
      </c>
      <c r="K2232" s="90" t="s">
        <v>5334</v>
      </c>
      <c r="L2232" s="91">
        <v>197</v>
      </c>
      <c r="M2232" s="90" t="s">
        <v>5337</v>
      </c>
      <c r="N2232" s="87" t="s">
        <v>12280</v>
      </c>
      <c r="O2232" s="87" t="s">
        <v>16452</v>
      </c>
      <c r="P2232" s="87" t="s">
        <v>16453</v>
      </c>
      <c r="Q2232" s="92" t="s">
        <v>11381</v>
      </c>
      <c r="R2232" s="88" t="s">
        <v>11382</v>
      </c>
      <c r="S2232" s="88">
        <v>197</v>
      </c>
      <c r="T2232" s="88" t="s">
        <v>16454</v>
      </c>
      <c r="U2232" s="87" t="s">
        <v>15500</v>
      </c>
      <c r="V2232" s="87" t="s">
        <v>16367</v>
      </c>
      <c r="W2232" s="87" t="s">
        <v>16368</v>
      </c>
      <c r="X2232" s="87" t="s">
        <v>16369</v>
      </c>
      <c r="Y2232" s="87" t="s">
        <v>16455</v>
      </c>
    </row>
    <row r="2233" spans="1:25" ht="90" customHeight="1">
      <c r="A2233" s="73"/>
      <c r="B2233" s="85"/>
      <c r="C2233" s="73"/>
      <c r="D2233" s="86">
        <v>16</v>
      </c>
      <c r="E2233" s="87" t="s">
        <v>16457</v>
      </c>
      <c r="F2233" s="87" t="s">
        <v>9398</v>
      </c>
      <c r="G2233" s="88" t="s">
        <v>371</v>
      </c>
      <c r="H2233" s="88" t="s">
        <v>141</v>
      </c>
      <c r="I2233" s="90" t="s">
        <v>144</v>
      </c>
      <c r="J2233" s="90" t="s">
        <v>5539</v>
      </c>
      <c r="K2233" s="90" t="s">
        <v>5334</v>
      </c>
      <c r="L2233" s="91">
        <v>309</v>
      </c>
      <c r="M2233" s="90" t="s">
        <v>5337</v>
      </c>
      <c r="N2233" s="87" t="s">
        <v>12280</v>
      </c>
      <c r="O2233" s="87" t="s">
        <v>16452</v>
      </c>
      <c r="P2233" s="87" t="s">
        <v>16453</v>
      </c>
      <c r="Q2233" s="92" t="s">
        <v>11381</v>
      </c>
      <c r="R2233" s="88" t="s">
        <v>11382</v>
      </c>
      <c r="S2233" s="88">
        <v>309</v>
      </c>
      <c r="T2233" s="88" t="s">
        <v>16454</v>
      </c>
      <c r="U2233" s="87" t="s">
        <v>15500</v>
      </c>
      <c r="V2233" s="87" t="s">
        <v>16367</v>
      </c>
      <c r="W2233" s="87" t="s">
        <v>16368</v>
      </c>
      <c r="X2233" s="87" t="s">
        <v>16369</v>
      </c>
      <c r="Y2233" s="87" t="s">
        <v>16455</v>
      </c>
    </row>
    <row r="2234" spans="1:25" ht="90" customHeight="1">
      <c r="A2234" s="73"/>
      <c r="B2234" s="85"/>
      <c r="C2234" s="73"/>
      <c r="D2234" s="86">
        <v>17</v>
      </c>
      <c r="E2234" s="87" t="s">
        <v>16458</v>
      </c>
      <c r="F2234" s="87" t="s">
        <v>9402</v>
      </c>
      <c r="G2234" s="88" t="s">
        <v>371</v>
      </c>
      <c r="H2234" s="88" t="s">
        <v>141</v>
      </c>
      <c r="I2234" s="90" t="s">
        <v>144</v>
      </c>
      <c r="J2234" s="90" t="s">
        <v>5539</v>
      </c>
      <c r="K2234" s="90" t="s">
        <v>5334</v>
      </c>
      <c r="L2234" s="91">
        <v>309</v>
      </c>
      <c r="M2234" s="90" t="s">
        <v>5337</v>
      </c>
      <c r="N2234" s="87" t="s">
        <v>16348</v>
      </c>
      <c r="O2234" s="87" t="s">
        <v>16459</v>
      </c>
      <c r="P2234" s="87" t="s">
        <v>16460</v>
      </c>
      <c r="Q2234" s="92" t="s">
        <v>11381</v>
      </c>
      <c r="R2234" s="88" t="s">
        <v>11382</v>
      </c>
      <c r="S2234" s="88">
        <v>309</v>
      </c>
      <c r="T2234" s="88" t="s">
        <v>16351</v>
      </c>
      <c r="U2234" s="87" t="s">
        <v>16352</v>
      </c>
      <c r="V2234" s="87" t="s">
        <v>16353</v>
      </c>
      <c r="W2234" s="87" t="s">
        <v>16354</v>
      </c>
      <c r="X2234" s="87" t="s">
        <v>16355</v>
      </c>
      <c r="Y2234" s="87" t="s">
        <v>16356</v>
      </c>
    </row>
    <row r="2235" spans="1:25" ht="90" customHeight="1">
      <c r="A2235" s="73"/>
      <c r="B2235" s="85"/>
      <c r="C2235" s="73"/>
      <c r="D2235" s="86">
        <v>17</v>
      </c>
      <c r="E2235" s="87" t="s">
        <v>16461</v>
      </c>
      <c r="F2235" s="87" t="s">
        <v>9402</v>
      </c>
      <c r="G2235" s="88" t="s">
        <v>371</v>
      </c>
      <c r="H2235" s="88" t="s">
        <v>141</v>
      </c>
      <c r="I2235" s="90" t="s">
        <v>144</v>
      </c>
      <c r="J2235" s="90" t="s">
        <v>5539</v>
      </c>
      <c r="K2235" s="90" t="s">
        <v>5334</v>
      </c>
      <c r="L2235" s="91">
        <v>309</v>
      </c>
      <c r="M2235" s="90" t="s">
        <v>5337</v>
      </c>
      <c r="N2235" s="87" t="s">
        <v>16348</v>
      </c>
      <c r="O2235" s="87" t="s">
        <v>16459</v>
      </c>
      <c r="P2235" s="87" t="s">
        <v>16462</v>
      </c>
      <c r="Q2235" s="92" t="s">
        <v>11391</v>
      </c>
      <c r="R2235" s="88" t="s">
        <v>11382</v>
      </c>
      <c r="S2235" s="88">
        <v>309</v>
      </c>
      <c r="T2235" s="88" t="s">
        <v>16351</v>
      </c>
      <c r="U2235" s="87" t="s">
        <v>16352</v>
      </c>
      <c r="V2235" s="87" t="s">
        <v>16353</v>
      </c>
      <c r="W2235" s="87" t="s">
        <v>16354</v>
      </c>
      <c r="X2235" s="87" t="s">
        <v>16355</v>
      </c>
      <c r="Y2235" s="87" t="s">
        <v>16356</v>
      </c>
    </row>
    <row r="2236" spans="1:25" ht="90" customHeight="1">
      <c r="A2236" s="73"/>
      <c r="B2236" s="85"/>
      <c r="C2236" s="73"/>
      <c r="D2236" s="86">
        <v>16</v>
      </c>
      <c r="E2236" s="87" t="s">
        <v>16463</v>
      </c>
      <c r="F2236" s="87" t="s">
        <v>9404</v>
      </c>
      <c r="G2236" s="88" t="s">
        <v>371</v>
      </c>
      <c r="H2236" s="88" t="s">
        <v>141</v>
      </c>
      <c r="I2236" s="90" t="s">
        <v>144</v>
      </c>
      <c r="J2236" s="90" t="s">
        <v>5539</v>
      </c>
      <c r="K2236" s="90" t="s">
        <v>5334</v>
      </c>
      <c r="L2236" s="91">
        <v>411</v>
      </c>
      <c r="M2236" s="90" t="s">
        <v>5337</v>
      </c>
      <c r="N2236" s="87" t="s">
        <v>12280</v>
      </c>
      <c r="O2236" s="87" t="s">
        <v>16464</v>
      </c>
      <c r="P2236" s="87" t="s">
        <v>16465</v>
      </c>
      <c r="Q2236" s="92" t="s">
        <v>11381</v>
      </c>
      <c r="R2236" s="88" t="s">
        <v>11382</v>
      </c>
      <c r="S2236" s="88">
        <v>411</v>
      </c>
      <c r="T2236" s="88" t="s">
        <v>16366</v>
      </c>
      <c r="U2236" s="87" t="s">
        <v>15500</v>
      </c>
      <c r="V2236" s="87" t="s">
        <v>16367</v>
      </c>
      <c r="W2236" s="87" t="s">
        <v>16368</v>
      </c>
      <c r="X2236" s="87" t="s">
        <v>16369</v>
      </c>
      <c r="Y2236" s="87" t="s">
        <v>16455</v>
      </c>
    </row>
    <row r="2237" spans="1:25" ht="90" customHeight="1">
      <c r="A2237" s="73"/>
      <c r="B2237" s="85"/>
      <c r="C2237" s="73"/>
      <c r="D2237" s="86">
        <v>17</v>
      </c>
      <c r="E2237" s="87" t="s">
        <v>16466</v>
      </c>
      <c r="F2237" s="87" t="s">
        <v>9408</v>
      </c>
      <c r="G2237" s="88" t="s">
        <v>371</v>
      </c>
      <c r="H2237" s="88" t="s">
        <v>141</v>
      </c>
      <c r="I2237" s="90" t="s">
        <v>144</v>
      </c>
      <c r="J2237" s="90" t="s">
        <v>5539</v>
      </c>
      <c r="K2237" s="90" t="s">
        <v>5334</v>
      </c>
      <c r="L2237" s="91">
        <v>581</v>
      </c>
      <c r="M2237" s="90" t="s">
        <v>5337</v>
      </c>
      <c r="N2237" s="87" t="s">
        <v>16348</v>
      </c>
      <c r="O2237" s="87" t="s">
        <v>16459</v>
      </c>
      <c r="P2237" s="87" t="s">
        <v>16467</v>
      </c>
      <c r="Q2237" s="92" t="s">
        <v>11381</v>
      </c>
      <c r="R2237" s="88" t="s">
        <v>11382</v>
      </c>
      <c r="S2237" s="88">
        <v>581</v>
      </c>
      <c r="T2237" s="88" t="s">
        <v>16351</v>
      </c>
      <c r="U2237" s="87" t="s">
        <v>16352</v>
      </c>
      <c r="V2237" s="87" t="s">
        <v>16353</v>
      </c>
      <c r="W2237" s="87" t="s">
        <v>16354</v>
      </c>
      <c r="X2237" s="87" t="s">
        <v>16355</v>
      </c>
      <c r="Y2237" s="87" t="s">
        <v>16356</v>
      </c>
    </row>
    <row r="2238" spans="1:25" ht="90" customHeight="1">
      <c r="A2238" s="73"/>
      <c r="B2238" s="85"/>
      <c r="C2238" s="73"/>
      <c r="D2238" s="86">
        <v>17</v>
      </c>
      <c r="E2238" s="87" t="s">
        <v>16468</v>
      </c>
      <c r="F2238" s="87" t="s">
        <v>9408</v>
      </c>
      <c r="G2238" s="88" t="s">
        <v>371</v>
      </c>
      <c r="H2238" s="88" t="s">
        <v>141</v>
      </c>
      <c r="I2238" s="90" t="s">
        <v>144</v>
      </c>
      <c r="J2238" s="90" t="s">
        <v>5539</v>
      </c>
      <c r="K2238" s="90" t="s">
        <v>5334</v>
      </c>
      <c r="L2238" s="91">
        <v>581</v>
      </c>
      <c r="M2238" s="90" t="s">
        <v>5337</v>
      </c>
      <c r="N2238" s="87" t="s">
        <v>16348</v>
      </c>
      <c r="O2238" s="87" t="s">
        <v>16459</v>
      </c>
      <c r="P2238" s="87" t="s">
        <v>16469</v>
      </c>
      <c r="Q2238" s="92" t="s">
        <v>11391</v>
      </c>
      <c r="R2238" s="88" t="s">
        <v>11382</v>
      </c>
      <c r="S2238" s="88">
        <v>581</v>
      </c>
      <c r="T2238" s="88" t="s">
        <v>16351</v>
      </c>
      <c r="U2238" s="87" t="s">
        <v>16352</v>
      </c>
      <c r="V2238" s="87" t="s">
        <v>16353</v>
      </c>
      <c r="W2238" s="87" t="s">
        <v>16354</v>
      </c>
      <c r="X2238" s="87" t="s">
        <v>16355</v>
      </c>
      <c r="Y2238" s="87" t="s">
        <v>16356</v>
      </c>
    </row>
    <row r="2239" spans="1:25" ht="90" customHeight="1">
      <c r="A2239" s="73"/>
      <c r="B2239" s="85"/>
      <c r="C2239" s="73"/>
      <c r="D2239" s="86">
        <v>17</v>
      </c>
      <c r="E2239" s="87" t="s">
        <v>16470</v>
      </c>
      <c r="F2239" s="87" t="s">
        <v>9410</v>
      </c>
      <c r="G2239" s="88" t="s">
        <v>371</v>
      </c>
      <c r="H2239" s="88" t="s">
        <v>141</v>
      </c>
      <c r="I2239" s="90" t="s">
        <v>144</v>
      </c>
      <c r="J2239" s="90" t="s">
        <v>5539</v>
      </c>
      <c r="K2239" s="90" t="s">
        <v>5334</v>
      </c>
      <c r="L2239" s="91">
        <v>899</v>
      </c>
      <c r="M2239" s="90" t="s">
        <v>5337</v>
      </c>
      <c r="N2239" s="87" t="s">
        <v>16348</v>
      </c>
      <c r="O2239" s="87" t="s">
        <v>16459</v>
      </c>
      <c r="P2239" s="87" t="s">
        <v>16467</v>
      </c>
      <c r="Q2239" s="92" t="s">
        <v>11381</v>
      </c>
      <c r="R2239" s="88" t="s">
        <v>11382</v>
      </c>
      <c r="S2239" s="88">
        <v>899</v>
      </c>
      <c r="T2239" s="88" t="s">
        <v>16351</v>
      </c>
      <c r="U2239" s="87" t="s">
        <v>16352</v>
      </c>
      <c r="V2239" s="87" t="s">
        <v>16353</v>
      </c>
      <c r="W2239" s="87" t="s">
        <v>16354</v>
      </c>
      <c r="X2239" s="87" t="s">
        <v>16355</v>
      </c>
      <c r="Y2239" s="87" t="s">
        <v>16356</v>
      </c>
    </row>
    <row r="2240" spans="1:25" ht="90" customHeight="1">
      <c r="A2240" s="73"/>
      <c r="B2240" s="85"/>
      <c r="C2240" s="73"/>
      <c r="D2240" s="86">
        <v>17</v>
      </c>
      <c r="E2240" s="87" t="s">
        <v>16471</v>
      </c>
      <c r="F2240" s="87" t="s">
        <v>9410</v>
      </c>
      <c r="G2240" s="88" t="s">
        <v>371</v>
      </c>
      <c r="H2240" s="88" t="s">
        <v>141</v>
      </c>
      <c r="I2240" s="90" t="s">
        <v>144</v>
      </c>
      <c r="J2240" s="90" t="s">
        <v>5539</v>
      </c>
      <c r="K2240" s="90" t="s">
        <v>5334</v>
      </c>
      <c r="L2240" s="91">
        <v>899</v>
      </c>
      <c r="M2240" s="90" t="s">
        <v>5337</v>
      </c>
      <c r="N2240" s="87" t="s">
        <v>16348</v>
      </c>
      <c r="O2240" s="87" t="s">
        <v>16459</v>
      </c>
      <c r="P2240" s="87" t="s">
        <v>16469</v>
      </c>
      <c r="Q2240" s="92" t="s">
        <v>11391</v>
      </c>
      <c r="R2240" s="88" t="s">
        <v>11382</v>
      </c>
      <c r="S2240" s="88">
        <v>899</v>
      </c>
      <c r="T2240" s="88" t="s">
        <v>16351</v>
      </c>
      <c r="U2240" s="87" t="s">
        <v>16352</v>
      </c>
      <c r="V2240" s="87" t="s">
        <v>16353</v>
      </c>
      <c r="W2240" s="87" t="s">
        <v>16354</v>
      </c>
      <c r="X2240" s="87" t="s">
        <v>16355</v>
      </c>
      <c r="Y2240" s="87" t="s">
        <v>16356</v>
      </c>
    </row>
    <row r="2241" spans="1:25" ht="90" customHeight="1">
      <c r="A2241" s="73"/>
      <c r="B2241" s="85"/>
      <c r="C2241" s="73"/>
      <c r="D2241" s="86">
        <v>17</v>
      </c>
      <c r="E2241" s="87" t="s">
        <v>16472</v>
      </c>
      <c r="F2241" s="87" t="s">
        <v>9412</v>
      </c>
      <c r="G2241" s="88" t="s">
        <v>371</v>
      </c>
      <c r="H2241" s="88" t="s">
        <v>141</v>
      </c>
      <c r="I2241" s="90" t="s">
        <v>144</v>
      </c>
      <c r="J2241" s="90" t="s">
        <v>5539</v>
      </c>
      <c r="K2241" s="90" t="s">
        <v>5334</v>
      </c>
      <c r="L2241" s="91">
        <v>1675</v>
      </c>
      <c r="M2241" s="90" t="s">
        <v>5337</v>
      </c>
      <c r="N2241" s="87" t="s">
        <v>16348</v>
      </c>
      <c r="O2241" s="87" t="s">
        <v>16459</v>
      </c>
      <c r="P2241" s="87" t="s">
        <v>16460</v>
      </c>
      <c r="Q2241" s="92" t="s">
        <v>11381</v>
      </c>
      <c r="R2241" s="88" t="s">
        <v>11382</v>
      </c>
      <c r="S2241" s="88">
        <v>1675</v>
      </c>
      <c r="T2241" s="88" t="s">
        <v>16351</v>
      </c>
      <c r="U2241" s="87" t="s">
        <v>16352</v>
      </c>
      <c r="V2241" s="87" t="s">
        <v>16353</v>
      </c>
      <c r="W2241" s="87" t="s">
        <v>16354</v>
      </c>
      <c r="X2241" s="87" t="s">
        <v>16355</v>
      </c>
      <c r="Y2241" s="87" t="s">
        <v>16356</v>
      </c>
    </row>
    <row r="2242" spans="1:25" ht="90" customHeight="1">
      <c r="A2242" s="73"/>
      <c r="B2242" s="85"/>
      <c r="C2242" s="73"/>
      <c r="D2242" s="86">
        <v>17</v>
      </c>
      <c r="E2242" s="87" t="s">
        <v>16473</v>
      </c>
      <c r="F2242" s="87" t="s">
        <v>9412</v>
      </c>
      <c r="G2242" s="88" t="s">
        <v>371</v>
      </c>
      <c r="H2242" s="88" t="s">
        <v>141</v>
      </c>
      <c r="I2242" s="90" t="s">
        <v>144</v>
      </c>
      <c r="J2242" s="90" t="s">
        <v>5539</v>
      </c>
      <c r="K2242" s="90" t="s">
        <v>5334</v>
      </c>
      <c r="L2242" s="91">
        <v>1675</v>
      </c>
      <c r="M2242" s="90" t="s">
        <v>5337</v>
      </c>
      <c r="N2242" s="87" t="s">
        <v>16348</v>
      </c>
      <c r="O2242" s="87" t="s">
        <v>16459</v>
      </c>
      <c r="P2242" s="87" t="s">
        <v>16462</v>
      </c>
      <c r="Q2242" s="92" t="s">
        <v>11391</v>
      </c>
      <c r="R2242" s="88" t="s">
        <v>11382</v>
      </c>
      <c r="S2242" s="88">
        <v>1675</v>
      </c>
      <c r="T2242" s="88" t="s">
        <v>16351</v>
      </c>
      <c r="U2242" s="87" t="s">
        <v>16352</v>
      </c>
      <c r="V2242" s="87" t="s">
        <v>16353</v>
      </c>
      <c r="W2242" s="87" t="s">
        <v>16354</v>
      </c>
      <c r="X2242" s="87" t="s">
        <v>16355</v>
      </c>
      <c r="Y2242" s="87" t="s">
        <v>16356</v>
      </c>
    </row>
    <row r="2243" spans="1:25" ht="90" customHeight="1">
      <c r="A2243" s="73"/>
      <c r="B2243" s="85"/>
      <c r="C2243" s="73"/>
      <c r="D2243" s="86">
        <v>17</v>
      </c>
      <c r="E2243" s="87" t="s">
        <v>16474</v>
      </c>
      <c r="F2243" s="87" t="s">
        <v>9414</v>
      </c>
      <c r="G2243" s="88" t="s">
        <v>371</v>
      </c>
      <c r="H2243" s="88" t="s">
        <v>141</v>
      </c>
      <c r="I2243" s="90" t="s">
        <v>144</v>
      </c>
      <c r="J2243" s="90" t="s">
        <v>5539</v>
      </c>
      <c r="K2243" s="90" t="s">
        <v>5334</v>
      </c>
      <c r="L2243" s="91">
        <v>2094</v>
      </c>
      <c r="M2243" s="90" t="s">
        <v>5337</v>
      </c>
      <c r="N2243" s="87" t="s">
        <v>16348</v>
      </c>
      <c r="O2243" s="87" t="s">
        <v>16459</v>
      </c>
      <c r="P2243" s="87" t="s">
        <v>16460</v>
      </c>
      <c r="Q2243" s="92" t="s">
        <v>11381</v>
      </c>
      <c r="R2243" s="88" t="s">
        <v>11382</v>
      </c>
      <c r="S2243" s="88">
        <v>2094</v>
      </c>
      <c r="T2243" s="88" t="s">
        <v>16351</v>
      </c>
      <c r="U2243" s="87" t="s">
        <v>16352</v>
      </c>
      <c r="V2243" s="87" t="s">
        <v>16353</v>
      </c>
      <c r="W2243" s="87" t="s">
        <v>16354</v>
      </c>
      <c r="X2243" s="87" t="s">
        <v>16355</v>
      </c>
      <c r="Y2243" s="87" t="s">
        <v>16356</v>
      </c>
    </row>
    <row r="2244" spans="1:25" ht="90" customHeight="1">
      <c r="A2244" s="73"/>
      <c r="B2244" s="85"/>
      <c r="C2244" s="73"/>
      <c r="D2244" s="86">
        <v>17</v>
      </c>
      <c r="E2244" s="87" t="s">
        <v>16475</v>
      </c>
      <c r="F2244" s="87" t="s">
        <v>9414</v>
      </c>
      <c r="G2244" s="88" t="s">
        <v>371</v>
      </c>
      <c r="H2244" s="88" t="s">
        <v>141</v>
      </c>
      <c r="I2244" s="90" t="s">
        <v>144</v>
      </c>
      <c r="J2244" s="90" t="s">
        <v>5539</v>
      </c>
      <c r="K2244" s="90" t="s">
        <v>5334</v>
      </c>
      <c r="L2244" s="91">
        <v>2094</v>
      </c>
      <c r="M2244" s="90" t="s">
        <v>5337</v>
      </c>
      <c r="N2244" s="87" t="s">
        <v>16348</v>
      </c>
      <c r="O2244" s="87" t="s">
        <v>16459</v>
      </c>
      <c r="P2244" s="87" t="s">
        <v>16462</v>
      </c>
      <c r="Q2244" s="92" t="s">
        <v>11391</v>
      </c>
      <c r="R2244" s="88" t="s">
        <v>11382</v>
      </c>
      <c r="S2244" s="88">
        <v>2094</v>
      </c>
      <c r="T2244" s="88" t="s">
        <v>16351</v>
      </c>
      <c r="U2244" s="87" t="s">
        <v>16352</v>
      </c>
      <c r="V2244" s="87" t="s">
        <v>16353</v>
      </c>
      <c r="W2244" s="87" t="s">
        <v>16354</v>
      </c>
      <c r="X2244" s="87" t="s">
        <v>16355</v>
      </c>
      <c r="Y2244" s="87" t="s">
        <v>16356</v>
      </c>
    </row>
    <row r="2245" spans="1:25" ht="90" customHeight="1">
      <c r="A2245" s="73"/>
      <c r="B2245" s="85"/>
      <c r="C2245" s="73"/>
      <c r="D2245" s="86">
        <v>17</v>
      </c>
      <c r="E2245" s="87" t="s">
        <v>16476</v>
      </c>
      <c r="F2245" s="87" t="s">
        <v>9416</v>
      </c>
      <c r="G2245" s="88" t="s">
        <v>371</v>
      </c>
      <c r="H2245" s="88" t="s">
        <v>141</v>
      </c>
      <c r="I2245" s="90" t="s">
        <v>144</v>
      </c>
      <c r="J2245" s="90" t="s">
        <v>5539</v>
      </c>
      <c r="K2245" s="90" t="s">
        <v>5334</v>
      </c>
      <c r="L2245" s="91">
        <v>3300</v>
      </c>
      <c r="M2245" s="90" t="s">
        <v>5337</v>
      </c>
      <c r="N2245" s="87" t="s">
        <v>16348</v>
      </c>
      <c r="O2245" s="87" t="s">
        <v>16477</v>
      </c>
      <c r="P2245" s="87" t="s">
        <v>16478</v>
      </c>
      <c r="Q2245" s="92" t="s">
        <v>11381</v>
      </c>
      <c r="R2245" s="88" t="s">
        <v>11382</v>
      </c>
      <c r="S2245" s="88">
        <v>3300</v>
      </c>
      <c r="T2245" s="88" t="s">
        <v>16351</v>
      </c>
      <c r="U2245" s="87" t="s">
        <v>16352</v>
      </c>
      <c r="V2245" s="87" t="s">
        <v>16353</v>
      </c>
      <c r="W2245" s="87" t="s">
        <v>16354</v>
      </c>
      <c r="X2245" s="87" t="s">
        <v>16355</v>
      </c>
      <c r="Y2245" s="87" t="s">
        <v>16356</v>
      </c>
    </row>
    <row r="2246" spans="1:25" ht="90" customHeight="1">
      <c r="A2246" s="73"/>
      <c r="B2246" s="85"/>
      <c r="C2246" s="73"/>
      <c r="D2246" s="86">
        <v>17</v>
      </c>
      <c r="E2246" s="87" t="s">
        <v>16479</v>
      </c>
      <c r="F2246" s="87" t="s">
        <v>9416</v>
      </c>
      <c r="G2246" s="88" t="s">
        <v>371</v>
      </c>
      <c r="H2246" s="88" t="s">
        <v>141</v>
      </c>
      <c r="I2246" s="90" t="s">
        <v>144</v>
      </c>
      <c r="J2246" s="90" t="s">
        <v>5539</v>
      </c>
      <c r="K2246" s="90" t="s">
        <v>5334</v>
      </c>
      <c r="L2246" s="91">
        <v>3300</v>
      </c>
      <c r="M2246" s="90" t="s">
        <v>5337</v>
      </c>
      <c r="N2246" s="87" t="s">
        <v>16348</v>
      </c>
      <c r="O2246" s="87" t="s">
        <v>16477</v>
      </c>
      <c r="P2246" s="87" t="s">
        <v>16480</v>
      </c>
      <c r="Q2246" s="92" t="s">
        <v>11391</v>
      </c>
      <c r="R2246" s="88" t="s">
        <v>11382</v>
      </c>
      <c r="S2246" s="88">
        <v>3300</v>
      </c>
      <c r="T2246" s="88" t="s">
        <v>16351</v>
      </c>
      <c r="U2246" s="87" t="s">
        <v>16352</v>
      </c>
      <c r="V2246" s="87" t="s">
        <v>16353</v>
      </c>
      <c r="W2246" s="87" t="s">
        <v>16354</v>
      </c>
      <c r="X2246" s="87" t="s">
        <v>16355</v>
      </c>
      <c r="Y2246" s="87" t="s">
        <v>16356</v>
      </c>
    </row>
    <row r="2247" spans="1:25" ht="90" customHeight="1">
      <c r="A2247" s="73"/>
      <c r="B2247" s="85"/>
      <c r="C2247" s="73"/>
      <c r="D2247" s="86">
        <v>17</v>
      </c>
      <c r="E2247" s="87" t="s">
        <v>16481</v>
      </c>
      <c r="F2247" s="87" t="s">
        <v>9418</v>
      </c>
      <c r="G2247" s="88" t="s">
        <v>371</v>
      </c>
      <c r="H2247" s="88" t="s">
        <v>141</v>
      </c>
      <c r="I2247" s="90" t="s">
        <v>144</v>
      </c>
      <c r="J2247" s="90" t="s">
        <v>5539</v>
      </c>
      <c r="K2247" s="90" t="s">
        <v>5334</v>
      </c>
      <c r="L2247" s="91">
        <v>4088</v>
      </c>
      <c r="M2247" s="90" t="s">
        <v>5337</v>
      </c>
      <c r="N2247" s="87" t="s">
        <v>16348</v>
      </c>
      <c r="O2247" s="87" t="s">
        <v>16477</v>
      </c>
      <c r="P2247" s="87" t="s">
        <v>16478</v>
      </c>
      <c r="Q2247" s="92" t="s">
        <v>11381</v>
      </c>
      <c r="R2247" s="88" t="s">
        <v>11382</v>
      </c>
      <c r="S2247" s="88">
        <v>4088</v>
      </c>
      <c r="T2247" s="88" t="s">
        <v>16351</v>
      </c>
      <c r="U2247" s="87" t="s">
        <v>16352</v>
      </c>
      <c r="V2247" s="87" t="s">
        <v>16353</v>
      </c>
      <c r="W2247" s="87" t="s">
        <v>16354</v>
      </c>
      <c r="X2247" s="87" t="s">
        <v>16355</v>
      </c>
      <c r="Y2247" s="87" t="s">
        <v>16356</v>
      </c>
    </row>
    <row r="2248" spans="1:25" ht="90" customHeight="1">
      <c r="A2248" s="73"/>
      <c r="B2248" s="85"/>
      <c r="C2248" s="73"/>
      <c r="D2248" s="86">
        <v>17</v>
      </c>
      <c r="E2248" s="87" t="s">
        <v>16482</v>
      </c>
      <c r="F2248" s="87" t="s">
        <v>9418</v>
      </c>
      <c r="G2248" s="88" t="s">
        <v>371</v>
      </c>
      <c r="H2248" s="88" t="s">
        <v>141</v>
      </c>
      <c r="I2248" s="90" t="s">
        <v>144</v>
      </c>
      <c r="J2248" s="90" t="s">
        <v>5539</v>
      </c>
      <c r="K2248" s="90" t="s">
        <v>5334</v>
      </c>
      <c r="L2248" s="91">
        <v>4088</v>
      </c>
      <c r="M2248" s="90" t="s">
        <v>5337</v>
      </c>
      <c r="N2248" s="87" t="s">
        <v>16348</v>
      </c>
      <c r="O2248" s="87" t="s">
        <v>16477</v>
      </c>
      <c r="P2248" s="87" t="s">
        <v>16480</v>
      </c>
      <c r="Q2248" s="92" t="s">
        <v>11391</v>
      </c>
      <c r="R2248" s="88" t="s">
        <v>11382</v>
      </c>
      <c r="S2248" s="88">
        <v>4088</v>
      </c>
      <c r="T2248" s="88" t="s">
        <v>16351</v>
      </c>
      <c r="U2248" s="87" t="s">
        <v>16352</v>
      </c>
      <c r="V2248" s="87" t="s">
        <v>16353</v>
      </c>
      <c r="W2248" s="87" t="s">
        <v>16354</v>
      </c>
      <c r="X2248" s="87" t="s">
        <v>16355</v>
      </c>
      <c r="Y2248" s="87" t="s">
        <v>16356</v>
      </c>
    </row>
    <row r="2249" spans="1:25" ht="90" customHeight="1">
      <c r="A2249" s="73"/>
      <c r="B2249" s="85"/>
      <c r="C2249" s="73"/>
      <c r="D2249" s="86">
        <v>17</v>
      </c>
      <c r="E2249" s="87" t="s">
        <v>16483</v>
      </c>
      <c r="F2249" s="87" t="s">
        <v>9426</v>
      </c>
      <c r="G2249" s="88" t="s">
        <v>371</v>
      </c>
      <c r="H2249" s="88" t="s">
        <v>141</v>
      </c>
      <c r="I2249" s="90" t="s">
        <v>144</v>
      </c>
      <c r="J2249" s="90" t="s">
        <v>5592</v>
      </c>
      <c r="K2249" s="90" t="s">
        <v>5334</v>
      </c>
      <c r="L2249" s="91">
        <v>244</v>
      </c>
      <c r="M2249" s="90" t="s">
        <v>5337</v>
      </c>
      <c r="N2249" s="87" t="s">
        <v>16348</v>
      </c>
      <c r="O2249" s="87" t="s">
        <v>16459</v>
      </c>
      <c r="P2249" s="87" t="s">
        <v>16467</v>
      </c>
      <c r="Q2249" s="92" t="s">
        <v>11381</v>
      </c>
      <c r="R2249" s="88" t="s">
        <v>11382</v>
      </c>
      <c r="S2249" s="88">
        <v>244</v>
      </c>
      <c r="T2249" s="88" t="s">
        <v>16351</v>
      </c>
      <c r="U2249" s="87" t="s">
        <v>16352</v>
      </c>
      <c r="V2249" s="87" t="s">
        <v>16353</v>
      </c>
      <c r="W2249" s="87" t="s">
        <v>16354</v>
      </c>
      <c r="X2249" s="87" t="s">
        <v>16355</v>
      </c>
      <c r="Y2249" s="87" t="s">
        <v>16356</v>
      </c>
    </row>
    <row r="2250" spans="1:25" ht="90" customHeight="1">
      <c r="A2250" s="73"/>
      <c r="B2250" s="85"/>
      <c r="C2250" s="73"/>
      <c r="D2250" s="86">
        <v>17</v>
      </c>
      <c r="E2250" s="87" t="s">
        <v>16484</v>
      </c>
      <c r="F2250" s="87" t="s">
        <v>9426</v>
      </c>
      <c r="G2250" s="88" t="s">
        <v>371</v>
      </c>
      <c r="H2250" s="88" t="s">
        <v>141</v>
      </c>
      <c r="I2250" s="90" t="s">
        <v>144</v>
      </c>
      <c r="J2250" s="90" t="s">
        <v>5592</v>
      </c>
      <c r="K2250" s="90" t="s">
        <v>5334</v>
      </c>
      <c r="L2250" s="91">
        <v>244</v>
      </c>
      <c r="M2250" s="90" t="s">
        <v>5337</v>
      </c>
      <c r="N2250" s="87" t="s">
        <v>16348</v>
      </c>
      <c r="O2250" s="87" t="s">
        <v>16459</v>
      </c>
      <c r="P2250" s="87" t="s">
        <v>16469</v>
      </c>
      <c r="Q2250" s="92" t="s">
        <v>11391</v>
      </c>
      <c r="R2250" s="88" t="s">
        <v>11382</v>
      </c>
      <c r="S2250" s="88">
        <v>244</v>
      </c>
      <c r="T2250" s="88" t="s">
        <v>16351</v>
      </c>
      <c r="U2250" s="87" t="s">
        <v>16352</v>
      </c>
      <c r="V2250" s="87" t="s">
        <v>16353</v>
      </c>
      <c r="W2250" s="87" t="s">
        <v>16354</v>
      </c>
      <c r="X2250" s="87" t="s">
        <v>16355</v>
      </c>
      <c r="Y2250" s="87" t="s">
        <v>16356</v>
      </c>
    </row>
    <row r="2251" spans="1:25" ht="90" customHeight="1">
      <c r="A2251" s="73"/>
      <c r="B2251" s="85"/>
      <c r="C2251" s="73"/>
      <c r="D2251" s="86">
        <v>17</v>
      </c>
      <c r="E2251" s="87" t="s">
        <v>16485</v>
      </c>
      <c r="F2251" s="87" t="s">
        <v>9428</v>
      </c>
      <c r="G2251" s="88" t="s">
        <v>371</v>
      </c>
      <c r="H2251" s="88" t="s">
        <v>141</v>
      </c>
      <c r="I2251" s="90" t="s">
        <v>144</v>
      </c>
      <c r="J2251" s="90" t="s">
        <v>5592</v>
      </c>
      <c r="K2251" s="90" t="s">
        <v>5334</v>
      </c>
      <c r="L2251" s="91">
        <v>293</v>
      </c>
      <c r="M2251" s="90" t="s">
        <v>5337</v>
      </c>
      <c r="N2251" s="87" t="s">
        <v>16348</v>
      </c>
      <c r="O2251" s="87" t="s">
        <v>16459</v>
      </c>
      <c r="P2251" s="87" t="s">
        <v>16467</v>
      </c>
      <c r="Q2251" s="92" t="s">
        <v>11381</v>
      </c>
      <c r="R2251" s="88" t="s">
        <v>11382</v>
      </c>
      <c r="S2251" s="88">
        <v>293</v>
      </c>
      <c r="T2251" s="88" t="s">
        <v>16351</v>
      </c>
      <c r="U2251" s="87" t="s">
        <v>16352</v>
      </c>
      <c r="V2251" s="87" t="s">
        <v>16353</v>
      </c>
      <c r="W2251" s="87" t="s">
        <v>16354</v>
      </c>
      <c r="X2251" s="87" t="s">
        <v>16355</v>
      </c>
      <c r="Y2251" s="87" t="s">
        <v>16356</v>
      </c>
    </row>
    <row r="2252" spans="1:25" ht="90" customHeight="1">
      <c r="A2252" s="73"/>
      <c r="B2252" s="85"/>
      <c r="C2252" s="73"/>
      <c r="D2252" s="86">
        <v>17</v>
      </c>
      <c r="E2252" s="87" t="s">
        <v>16486</v>
      </c>
      <c r="F2252" s="87" t="s">
        <v>9428</v>
      </c>
      <c r="G2252" s="88" t="s">
        <v>371</v>
      </c>
      <c r="H2252" s="88" t="s">
        <v>141</v>
      </c>
      <c r="I2252" s="90" t="s">
        <v>144</v>
      </c>
      <c r="J2252" s="90" t="s">
        <v>5592</v>
      </c>
      <c r="K2252" s="90" t="s">
        <v>5334</v>
      </c>
      <c r="L2252" s="91">
        <v>293</v>
      </c>
      <c r="M2252" s="90" t="s">
        <v>5337</v>
      </c>
      <c r="N2252" s="87" t="s">
        <v>16348</v>
      </c>
      <c r="O2252" s="87" t="s">
        <v>16459</v>
      </c>
      <c r="P2252" s="87" t="s">
        <v>16469</v>
      </c>
      <c r="Q2252" s="92" t="s">
        <v>11391</v>
      </c>
      <c r="R2252" s="88" t="s">
        <v>11382</v>
      </c>
      <c r="S2252" s="88">
        <v>293</v>
      </c>
      <c r="T2252" s="88" t="s">
        <v>16351</v>
      </c>
      <c r="U2252" s="87" t="s">
        <v>16352</v>
      </c>
      <c r="V2252" s="87" t="s">
        <v>16353</v>
      </c>
      <c r="W2252" s="87" t="s">
        <v>16354</v>
      </c>
      <c r="X2252" s="87" t="s">
        <v>16355</v>
      </c>
      <c r="Y2252" s="87" t="s">
        <v>16356</v>
      </c>
    </row>
    <row r="2253" spans="1:25" ht="90" customHeight="1">
      <c r="A2253" s="73"/>
      <c r="B2253" s="85"/>
      <c r="C2253" s="73"/>
      <c r="D2253" s="86">
        <v>16</v>
      </c>
      <c r="E2253" s="87" t="s">
        <v>16487</v>
      </c>
      <c r="F2253" s="87" t="s">
        <v>9430</v>
      </c>
      <c r="G2253" s="88" t="s">
        <v>371</v>
      </c>
      <c r="H2253" s="88" t="s">
        <v>141</v>
      </c>
      <c r="I2253" s="90" t="s">
        <v>144</v>
      </c>
      <c r="J2253" s="90" t="s">
        <v>5592</v>
      </c>
      <c r="K2253" s="90" t="s">
        <v>5334</v>
      </c>
      <c r="L2253" s="91">
        <v>401</v>
      </c>
      <c r="M2253" s="90" t="s">
        <v>5337</v>
      </c>
      <c r="N2253" s="87" t="s">
        <v>12280</v>
      </c>
      <c r="O2253" s="87" t="s">
        <v>16464</v>
      </c>
      <c r="P2253" s="87" t="s">
        <v>16465</v>
      </c>
      <c r="Q2253" s="92" t="s">
        <v>11381</v>
      </c>
      <c r="R2253" s="88" t="s">
        <v>11382</v>
      </c>
      <c r="S2253" s="88">
        <v>401</v>
      </c>
      <c r="T2253" s="88" t="s">
        <v>16366</v>
      </c>
      <c r="U2253" s="87" t="s">
        <v>15500</v>
      </c>
      <c r="V2253" s="87" t="s">
        <v>16367</v>
      </c>
      <c r="W2253" s="87" t="s">
        <v>16368</v>
      </c>
      <c r="X2253" s="87" t="s">
        <v>16369</v>
      </c>
      <c r="Y2253" s="87" t="s">
        <v>16455</v>
      </c>
    </row>
    <row r="2254" spans="1:25" ht="90" customHeight="1">
      <c r="A2254" s="73"/>
      <c r="B2254" s="85"/>
      <c r="C2254" s="73"/>
      <c r="D2254" s="86">
        <v>17</v>
      </c>
      <c r="E2254" s="87" t="s">
        <v>16488</v>
      </c>
      <c r="F2254" s="87" t="s">
        <v>9432</v>
      </c>
      <c r="G2254" s="88" t="s">
        <v>371</v>
      </c>
      <c r="H2254" s="88" t="s">
        <v>141</v>
      </c>
      <c r="I2254" s="90" t="s">
        <v>144</v>
      </c>
      <c r="J2254" s="90" t="s">
        <v>5592</v>
      </c>
      <c r="K2254" s="90" t="s">
        <v>5334</v>
      </c>
      <c r="L2254" s="91">
        <v>460</v>
      </c>
      <c r="M2254" s="90" t="s">
        <v>5337</v>
      </c>
      <c r="N2254" s="87" t="s">
        <v>16348</v>
      </c>
      <c r="O2254" s="87" t="s">
        <v>16459</v>
      </c>
      <c r="P2254" s="87" t="s">
        <v>16467</v>
      </c>
      <c r="Q2254" s="92" t="s">
        <v>11381</v>
      </c>
      <c r="R2254" s="88" t="s">
        <v>11382</v>
      </c>
      <c r="S2254" s="88">
        <v>460</v>
      </c>
      <c r="T2254" s="88" t="s">
        <v>16351</v>
      </c>
      <c r="U2254" s="87" t="s">
        <v>16352</v>
      </c>
      <c r="V2254" s="87" t="s">
        <v>16353</v>
      </c>
      <c r="W2254" s="87" t="s">
        <v>16354</v>
      </c>
      <c r="X2254" s="87" t="s">
        <v>16355</v>
      </c>
      <c r="Y2254" s="87" t="s">
        <v>16356</v>
      </c>
    </row>
    <row r="2255" spans="1:25" ht="90" customHeight="1">
      <c r="A2255" s="73"/>
      <c r="B2255" s="85"/>
      <c r="C2255" s="73"/>
      <c r="D2255" s="86">
        <v>17</v>
      </c>
      <c r="E2255" s="87" t="s">
        <v>16489</v>
      </c>
      <c r="F2255" s="87" t="s">
        <v>9432</v>
      </c>
      <c r="G2255" s="88" t="s">
        <v>371</v>
      </c>
      <c r="H2255" s="88" t="s">
        <v>141</v>
      </c>
      <c r="I2255" s="90" t="s">
        <v>144</v>
      </c>
      <c r="J2255" s="90" t="s">
        <v>5592</v>
      </c>
      <c r="K2255" s="90" t="s">
        <v>5334</v>
      </c>
      <c r="L2255" s="91">
        <v>460</v>
      </c>
      <c r="M2255" s="90" t="s">
        <v>5337</v>
      </c>
      <c r="N2255" s="87" t="s">
        <v>16348</v>
      </c>
      <c r="O2255" s="87" t="s">
        <v>16459</v>
      </c>
      <c r="P2255" s="87" t="s">
        <v>16469</v>
      </c>
      <c r="Q2255" s="92" t="s">
        <v>11391</v>
      </c>
      <c r="R2255" s="88" t="s">
        <v>11382</v>
      </c>
      <c r="S2255" s="88">
        <v>460</v>
      </c>
      <c r="T2255" s="88" t="s">
        <v>16351</v>
      </c>
      <c r="U2255" s="87" t="s">
        <v>16352</v>
      </c>
      <c r="V2255" s="87" t="s">
        <v>16353</v>
      </c>
      <c r="W2255" s="87" t="s">
        <v>16354</v>
      </c>
      <c r="X2255" s="87" t="s">
        <v>16355</v>
      </c>
      <c r="Y2255" s="87" t="s">
        <v>16356</v>
      </c>
    </row>
    <row r="2256" spans="1:25" ht="90" customHeight="1">
      <c r="A2256" s="73"/>
      <c r="B2256" s="85"/>
      <c r="C2256" s="73"/>
      <c r="D2256" s="86">
        <v>17</v>
      </c>
      <c r="E2256" s="87" t="s">
        <v>16490</v>
      </c>
      <c r="F2256" s="87" t="s">
        <v>9434</v>
      </c>
      <c r="G2256" s="88" t="s">
        <v>371</v>
      </c>
      <c r="H2256" s="88" t="s">
        <v>141</v>
      </c>
      <c r="I2256" s="90" t="s">
        <v>144</v>
      </c>
      <c r="J2256" s="90" t="s">
        <v>5592</v>
      </c>
      <c r="K2256" s="90" t="s">
        <v>5334</v>
      </c>
      <c r="L2256" s="91">
        <v>592</v>
      </c>
      <c r="M2256" s="90" t="s">
        <v>5337</v>
      </c>
      <c r="N2256" s="87" t="s">
        <v>16348</v>
      </c>
      <c r="O2256" s="87" t="s">
        <v>16459</v>
      </c>
      <c r="P2256" s="87" t="s">
        <v>16467</v>
      </c>
      <c r="Q2256" s="92" t="s">
        <v>11381</v>
      </c>
      <c r="R2256" s="88" t="s">
        <v>11382</v>
      </c>
      <c r="S2256" s="88">
        <v>592</v>
      </c>
      <c r="T2256" s="88" t="s">
        <v>16351</v>
      </c>
      <c r="U2256" s="87" t="s">
        <v>16352</v>
      </c>
      <c r="V2256" s="87" t="s">
        <v>16353</v>
      </c>
      <c r="W2256" s="87" t="s">
        <v>16354</v>
      </c>
      <c r="X2256" s="87" t="s">
        <v>16355</v>
      </c>
      <c r="Y2256" s="87" t="s">
        <v>16356</v>
      </c>
    </row>
    <row r="2257" spans="1:25" ht="90" customHeight="1">
      <c r="A2257" s="73"/>
      <c r="B2257" s="85"/>
      <c r="C2257" s="73"/>
      <c r="D2257" s="86">
        <v>17</v>
      </c>
      <c r="E2257" s="87" t="s">
        <v>16491</v>
      </c>
      <c r="F2257" s="87" t="s">
        <v>9434</v>
      </c>
      <c r="G2257" s="88" t="s">
        <v>371</v>
      </c>
      <c r="H2257" s="88" t="s">
        <v>141</v>
      </c>
      <c r="I2257" s="90" t="s">
        <v>144</v>
      </c>
      <c r="J2257" s="90" t="s">
        <v>5592</v>
      </c>
      <c r="K2257" s="90" t="s">
        <v>5334</v>
      </c>
      <c r="L2257" s="91">
        <v>592</v>
      </c>
      <c r="M2257" s="90" t="s">
        <v>5337</v>
      </c>
      <c r="N2257" s="87" t="s">
        <v>16348</v>
      </c>
      <c r="O2257" s="87" t="s">
        <v>16459</v>
      </c>
      <c r="P2257" s="87" t="s">
        <v>16469</v>
      </c>
      <c r="Q2257" s="92" t="s">
        <v>11391</v>
      </c>
      <c r="R2257" s="88" t="s">
        <v>11382</v>
      </c>
      <c r="S2257" s="88">
        <v>592</v>
      </c>
      <c r="T2257" s="88" t="s">
        <v>16351</v>
      </c>
      <c r="U2257" s="87" t="s">
        <v>16352</v>
      </c>
      <c r="V2257" s="87" t="s">
        <v>16353</v>
      </c>
      <c r="W2257" s="87" t="s">
        <v>16354</v>
      </c>
      <c r="X2257" s="87" t="s">
        <v>16355</v>
      </c>
      <c r="Y2257" s="87" t="s">
        <v>16356</v>
      </c>
    </row>
    <row r="2258" spans="1:25" ht="90" customHeight="1">
      <c r="A2258" s="73"/>
      <c r="B2258" s="85"/>
      <c r="C2258" s="73"/>
      <c r="D2258" s="86">
        <v>17</v>
      </c>
      <c r="E2258" s="87" t="s">
        <v>16492</v>
      </c>
      <c r="F2258" s="87" t="s">
        <v>9436</v>
      </c>
      <c r="G2258" s="88" t="s">
        <v>371</v>
      </c>
      <c r="H2258" s="88" t="s">
        <v>141</v>
      </c>
      <c r="I2258" s="90" t="s">
        <v>144</v>
      </c>
      <c r="J2258" s="90" t="s">
        <v>5592</v>
      </c>
      <c r="K2258" s="90" t="s">
        <v>5334</v>
      </c>
      <c r="L2258" s="91">
        <v>852</v>
      </c>
      <c r="M2258" s="90" t="s">
        <v>5337</v>
      </c>
      <c r="N2258" s="87" t="s">
        <v>16348</v>
      </c>
      <c r="O2258" s="87" t="s">
        <v>16459</v>
      </c>
      <c r="P2258" s="87" t="s">
        <v>16460</v>
      </c>
      <c r="Q2258" s="92" t="s">
        <v>11381</v>
      </c>
      <c r="R2258" s="88" t="s">
        <v>11382</v>
      </c>
      <c r="S2258" s="88">
        <v>852</v>
      </c>
      <c r="T2258" s="88" t="s">
        <v>16351</v>
      </c>
      <c r="U2258" s="87" t="s">
        <v>16352</v>
      </c>
      <c r="V2258" s="87" t="s">
        <v>16353</v>
      </c>
      <c r="W2258" s="87" t="s">
        <v>16354</v>
      </c>
      <c r="X2258" s="87" t="s">
        <v>16355</v>
      </c>
      <c r="Y2258" s="87" t="s">
        <v>16356</v>
      </c>
    </row>
    <row r="2259" spans="1:25" ht="90" customHeight="1">
      <c r="A2259" s="73"/>
      <c r="B2259" s="85"/>
      <c r="C2259" s="73"/>
      <c r="D2259" s="86">
        <v>17</v>
      </c>
      <c r="E2259" s="87" t="s">
        <v>16493</v>
      </c>
      <c r="F2259" s="87" t="s">
        <v>9436</v>
      </c>
      <c r="G2259" s="88" t="s">
        <v>371</v>
      </c>
      <c r="H2259" s="88" t="s">
        <v>141</v>
      </c>
      <c r="I2259" s="90" t="s">
        <v>144</v>
      </c>
      <c r="J2259" s="90" t="s">
        <v>5592</v>
      </c>
      <c r="K2259" s="90" t="s">
        <v>5334</v>
      </c>
      <c r="L2259" s="91">
        <v>852</v>
      </c>
      <c r="M2259" s="90" t="s">
        <v>5337</v>
      </c>
      <c r="N2259" s="87" t="s">
        <v>16348</v>
      </c>
      <c r="O2259" s="87" t="s">
        <v>16459</v>
      </c>
      <c r="P2259" s="87" t="s">
        <v>16462</v>
      </c>
      <c r="Q2259" s="92" t="s">
        <v>11391</v>
      </c>
      <c r="R2259" s="88" t="s">
        <v>11382</v>
      </c>
      <c r="S2259" s="88">
        <v>852</v>
      </c>
      <c r="T2259" s="88" t="s">
        <v>16351</v>
      </c>
      <c r="U2259" s="87" t="s">
        <v>16352</v>
      </c>
      <c r="V2259" s="87" t="s">
        <v>16353</v>
      </c>
      <c r="W2259" s="87" t="s">
        <v>16354</v>
      </c>
      <c r="X2259" s="87" t="s">
        <v>16355</v>
      </c>
      <c r="Y2259" s="87" t="s">
        <v>16356</v>
      </c>
    </row>
    <row r="2260" spans="1:25" ht="90" customHeight="1">
      <c r="A2260" s="73"/>
      <c r="B2260" s="85"/>
      <c r="C2260" s="73"/>
      <c r="D2260" s="86">
        <v>17</v>
      </c>
      <c r="E2260" s="87" t="s">
        <v>16494</v>
      </c>
      <c r="F2260" s="87" t="s">
        <v>9438</v>
      </c>
      <c r="G2260" s="88" t="s">
        <v>371</v>
      </c>
      <c r="H2260" s="88" t="s">
        <v>141</v>
      </c>
      <c r="I2260" s="90" t="s">
        <v>144</v>
      </c>
      <c r="J2260" s="90" t="s">
        <v>5592</v>
      </c>
      <c r="K2260" s="90" t="s">
        <v>5334</v>
      </c>
      <c r="L2260" s="91">
        <v>1715</v>
      </c>
      <c r="M2260" s="90" t="s">
        <v>5337</v>
      </c>
      <c r="N2260" s="87" t="s">
        <v>16348</v>
      </c>
      <c r="O2260" s="87" t="s">
        <v>16459</v>
      </c>
      <c r="P2260" s="87" t="s">
        <v>16460</v>
      </c>
      <c r="Q2260" s="92" t="s">
        <v>11381</v>
      </c>
      <c r="R2260" s="88" t="s">
        <v>11382</v>
      </c>
      <c r="S2260" s="88">
        <v>1715</v>
      </c>
      <c r="T2260" s="88" t="s">
        <v>16351</v>
      </c>
      <c r="U2260" s="87" t="s">
        <v>16352</v>
      </c>
      <c r="V2260" s="87" t="s">
        <v>16353</v>
      </c>
      <c r="W2260" s="87" t="s">
        <v>16354</v>
      </c>
      <c r="X2260" s="87" t="s">
        <v>16355</v>
      </c>
      <c r="Y2260" s="87" t="s">
        <v>16356</v>
      </c>
    </row>
    <row r="2261" spans="1:25" ht="90" customHeight="1">
      <c r="A2261" s="73"/>
      <c r="B2261" s="85"/>
      <c r="C2261" s="73"/>
      <c r="D2261" s="86">
        <v>17</v>
      </c>
      <c r="E2261" s="87" t="s">
        <v>16495</v>
      </c>
      <c r="F2261" s="87" t="s">
        <v>9438</v>
      </c>
      <c r="G2261" s="88" t="s">
        <v>371</v>
      </c>
      <c r="H2261" s="88" t="s">
        <v>141</v>
      </c>
      <c r="I2261" s="90" t="s">
        <v>144</v>
      </c>
      <c r="J2261" s="90" t="s">
        <v>5592</v>
      </c>
      <c r="K2261" s="90" t="s">
        <v>5334</v>
      </c>
      <c r="L2261" s="91">
        <v>1715</v>
      </c>
      <c r="M2261" s="90" t="s">
        <v>5337</v>
      </c>
      <c r="N2261" s="87" t="s">
        <v>16348</v>
      </c>
      <c r="O2261" s="87" t="s">
        <v>16459</v>
      </c>
      <c r="P2261" s="87" t="s">
        <v>16462</v>
      </c>
      <c r="Q2261" s="92" t="s">
        <v>11391</v>
      </c>
      <c r="R2261" s="88" t="s">
        <v>11382</v>
      </c>
      <c r="S2261" s="88">
        <v>1715</v>
      </c>
      <c r="T2261" s="88" t="s">
        <v>16351</v>
      </c>
      <c r="U2261" s="87" t="s">
        <v>16352</v>
      </c>
      <c r="V2261" s="87" t="s">
        <v>16353</v>
      </c>
      <c r="W2261" s="87" t="s">
        <v>16354</v>
      </c>
      <c r="X2261" s="87" t="s">
        <v>16355</v>
      </c>
      <c r="Y2261" s="87" t="s">
        <v>16356</v>
      </c>
    </row>
    <row r="2262" spans="1:25" ht="90" customHeight="1">
      <c r="A2262" s="73"/>
      <c r="B2262" s="85"/>
      <c r="C2262" s="73"/>
      <c r="D2262" s="86">
        <v>17</v>
      </c>
      <c r="E2262" s="87" t="s">
        <v>16496</v>
      </c>
      <c r="F2262" s="87" t="s">
        <v>9440</v>
      </c>
      <c r="G2262" s="88" t="s">
        <v>371</v>
      </c>
      <c r="H2262" s="88" t="s">
        <v>141</v>
      </c>
      <c r="I2262" s="90" t="s">
        <v>144</v>
      </c>
      <c r="J2262" s="90" t="s">
        <v>5592</v>
      </c>
      <c r="K2262" s="90" t="s">
        <v>5334</v>
      </c>
      <c r="L2262" s="91">
        <v>2028</v>
      </c>
      <c r="M2262" s="90" t="s">
        <v>5337</v>
      </c>
      <c r="N2262" s="87" t="s">
        <v>16348</v>
      </c>
      <c r="O2262" s="87" t="s">
        <v>16459</v>
      </c>
      <c r="P2262" s="87" t="s">
        <v>16460</v>
      </c>
      <c r="Q2262" s="92" t="s">
        <v>11381</v>
      </c>
      <c r="R2262" s="88" t="s">
        <v>11382</v>
      </c>
      <c r="S2262" s="88">
        <v>2028</v>
      </c>
      <c r="T2262" s="88" t="s">
        <v>16351</v>
      </c>
      <c r="U2262" s="87" t="s">
        <v>16352</v>
      </c>
      <c r="V2262" s="87" t="s">
        <v>16353</v>
      </c>
      <c r="W2262" s="87" t="s">
        <v>16354</v>
      </c>
      <c r="X2262" s="87" t="s">
        <v>16355</v>
      </c>
      <c r="Y2262" s="87" t="s">
        <v>16356</v>
      </c>
    </row>
    <row r="2263" spans="1:25" ht="90" customHeight="1">
      <c r="A2263" s="73"/>
      <c r="B2263" s="85"/>
      <c r="C2263" s="73"/>
      <c r="D2263" s="86">
        <v>17</v>
      </c>
      <c r="E2263" s="87" t="s">
        <v>16497</v>
      </c>
      <c r="F2263" s="87" t="s">
        <v>9440</v>
      </c>
      <c r="G2263" s="88" t="s">
        <v>371</v>
      </c>
      <c r="H2263" s="88" t="s">
        <v>141</v>
      </c>
      <c r="I2263" s="90" t="s">
        <v>144</v>
      </c>
      <c r="J2263" s="90" t="s">
        <v>5592</v>
      </c>
      <c r="K2263" s="90" t="s">
        <v>5334</v>
      </c>
      <c r="L2263" s="91">
        <v>2028</v>
      </c>
      <c r="M2263" s="90" t="s">
        <v>5337</v>
      </c>
      <c r="N2263" s="87" t="s">
        <v>16348</v>
      </c>
      <c r="O2263" s="87" t="s">
        <v>16459</v>
      </c>
      <c r="P2263" s="87" t="s">
        <v>16462</v>
      </c>
      <c r="Q2263" s="92" t="s">
        <v>11391</v>
      </c>
      <c r="R2263" s="88" t="s">
        <v>11382</v>
      </c>
      <c r="S2263" s="88">
        <v>2028</v>
      </c>
      <c r="T2263" s="88" t="s">
        <v>16351</v>
      </c>
      <c r="U2263" s="87" t="s">
        <v>16352</v>
      </c>
      <c r="V2263" s="87" t="s">
        <v>16353</v>
      </c>
      <c r="W2263" s="87" t="s">
        <v>16354</v>
      </c>
      <c r="X2263" s="87" t="s">
        <v>16355</v>
      </c>
      <c r="Y2263" s="87" t="s">
        <v>16356</v>
      </c>
    </row>
    <row r="2264" spans="1:25" ht="90" customHeight="1">
      <c r="A2264" s="73"/>
      <c r="B2264" s="85"/>
      <c r="C2264" s="73"/>
      <c r="D2264" s="86">
        <v>17</v>
      </c>
      <c r="E2264" s="87" t="s">
        <v>16498</v>
      </c>
      <c r="F2264" s="87" t="s">
        <v>9442</v>
      </c>
      <c r="G2264" s="88" t="s">
        <v>371</v>
      </c>
      <c r="H2264" s="88" t="s">
        <v>141</v>
      </c>
      <c r="I2264" s="90" t="s">
        <v>144</v>
      </c>
      <c r="J2264" s="90" t="s">
        <v>5592</v>
      </c>
      <c r="K2264" s="90" t="s">
        <v>5334</v>
      </c>
      <c r="L2264" s="91">
        <v>3200</v>
      </c>
      <c r="M2264" s="90" t="s">
        <v>5337</v>
      </c>
      <c r="N2264" s="87" t="s">
        <v>16348</v>
      </c>
      <c r="O2264" s="87" t="s">
        <v>16477</v>
      </c>
      <c r="P2264" s="87" t="s">
        <v>16478</v>
      </c>
      <c r="Q2264" s="92" t="s">
        <v>11381</v>
      </c>
      <c r="R2264" s="88" t="s">
        <v>11382</v>
      </c>
      <c r="S2264" s="88">
        <v>3200</v>
      </c>
      <c r="T2264" s="88" t="s">
        <v>16351</v>
      </c>
      <c r="U2264" s="87" t="s">
        <v>16352</v>
      </c>
      <c r="V2264" s="87" t="s">
        <v>16353</v>
      </c>
      <c r="W2264" s="87" t="s">
        <v>16354</v>
      </c>
      <c r="X2264" s="87" t="s">
        <v>16355</v>
      </c>
      <c r="Y2264" s="87" t="s">
        <v>16356</v>
      </c>
    </row>
    <row r="2265" spans="1:25" ht="90" customHeight="1">
      <c r="A2265" s="73"/>
      <c r="B2265" s="85"/>
      <c r="C2265" s="73"/>
      <c r="D2265" s="86">
        <v>17</v>
      </c>
      <c r="E2265" s="87" t="s">
        <v>16499</v>
      </c>
      <c r="F2265" s="87" t="s">
        <v>9442</v>
      </c>
      <c r="G2265" s="88" t="s">
        <v>371</v>
      </c>
      <c r="H2265" s="88" t="s">
        <v>141</v>
      </c>
      <c r="I2265" s="90" t="s">
        <v>144</v>
      </c>
      <c r="J2265" s="90" t="s">
        <v>5592</v>
      </c>
      <c r="K2265" s="90" t="s">
        <v>5334</v>
      </c>
      <c r="L2265" s="91">
        <v>3200</v>
      </c>
      <c r="M2265" s="90" t="s">
        <v>5337</v>
      </c>
      <c r="N2265" s="87" t="s">
        <v>16348</v>
      </c>
      <c r="O2265" s="87" t="s">
        <v>16477</v>
      </c>
      <c r="P2265" s="87" t="s">
        <v>16480</v>
      </c>
      <c r="Q2265" s="92" t="s">
        <v>11391</v>
      </c>
      <c r="R2265" s="88" t="s">
        <v>11382</v>
      </c>
      <c r="S2265" s="88">
        <v>3200</v>
      </c>
      <c r="T2265" s="88" t="s">
        <v>16351</v>
      </c>
      <c r="U2265" s="87" t="s">
        <v>16352</v>
      </c>
      <c r="V2265" s="87" t="s">
        <v>16353</v>
      </c>
      <c r="W2265" s="87" t="s">
        <v>16354</v>
      </c>
      <c r="X2265" s="87" t="s">
        <v>16355</v>
      </c>
      <c r="Y2265" s="87" t="s">
        <v>16356</v>
      </c>
    </row>
    <row r="2266" spans="1:25" ht="90" customHeight="1">
      <c r="A2266" s="73"/>
      <c r="B2266" s="85"/>
      <c r="C2266" s="73"/>
      <c r="D2266" s="86">
        <v>17</v>
      </c>
      <c r="E2266" s="87" t="s">
        <v>16500</v>
      </c>
      <c r="F2266" s="87" t="s">
        <v>9444</v>
      </c>
      <c r="G2266" s="88" t="s">
        <v>371</v>
      </c>
      <c r="H2266" s="88" t="s">
        <v>141</v>
      </c>
      <c r="I2266" s="90" t="s">
        <v>144</v>
      </c>
      <c r="J2266" s="90" t="s">
        <v>5592</v>
      </c>
      <c r="K2266" s="90" t="s">
        <v>5334</v>
      </c>
      <c r="L2266" s="91">
        <v>4125</v>
      </c>
      <c r="M2266" s="90" t="s">
        <v>5337</v>
      </c>
      <c r="N2266" s="87" t="s">
        <v>16348</v>
      </c>
      <c r="O2266" s="87" t="s">
        <v>16477</v>
      </c>
      <c r="P2266" s="87" t="s">
        <v>16478</v>
      </c>
      <c r="Q2266" s="92" t="s">
        <v>11381</v>
      </c>
      <c r="R2266" s="88" t="s">
        <v>11382</v>
      </c>
      <c r="S2266" s="88">
        <v>4125</v>
      </c>
      <c r="T2266" s="88" t="s">
        <v>16351</v>
      </c>
      <c r="U2266" s="87" t="s">
        <v>16352</v>
      </c>
      <c r="V2266" s="87" t="s">
        <v>16353</v>
      </c>
      <c r="W2266" s="87" t="s">
        <v>16354</v>
      </c>
      <c r="X2266" s="87" t="s">
        <v>16355</v>
      </c>
      <c r="Y2266" s="87" t="s">
        <v>16356</v>
      </c>
    </row>
    <row r="2267" spans="1:25" ht="90" customHeight="1">
      <c r="A2267" s="73"/>
      <c r="B2267" s="85"/>
      <c r="C2267" s="73"/>
      <c r="D2267" s="86">
        <v>17</v>
      </c>
      <c r="E2267" s="87" t="s">
        <v>16501</v>
      </c>
      <c r="F2267" s="87" t="s">
        <v>9444</v>
      </c>
      <c r="G2267" s="88" t="s">
        <v>371</v>
      </c>
      <c r="H2267" s="88" t="s">
        <v>141</v>
      </c>
      <c r="I2267" s="90" t="s">
        <v>144</v>
      </c>
      <c r="J2267" s="90" t="s">
        <v>5592</v>
      </c>
      <c r="K2267" s="90" t="s">
        <v>5334</v>
      </c>
      <c r="L2267" s="91">
        <v>4125</v>
      </c>
      <c r="M2267" s="90" t="s">
        <v>5337</v>
      </c>
      <c r="N2267" s="87" t="s">
        <v>16348</v>
      </c>
      <c r="O2267" s="87" t="s">
        <v>16477</v>
      </c>
      <c r="P2267" s="87" t="s">
        <v>16480</v>
      </c>
      <c r="Q2267" s="92" t="s">
        <v>11391</v>
      </c>
      <c r="R2267" s="88" t="s">
        <v>11382</v>
      </c>
      <c r="S2267" s="88">
        <v>4125</v>
      </c>
      <c r="T2267" s="88" t="s">
        <v>16351</v>
      </c>
      <c r="U2267" s="87" t="s">
        <v>16352</v>
      </c>
      <c r="V2267" s="87" t="s">
        <v>16353</v>
      </c>
      <c r="W2267" s="87" t="s">
        <v>16354</v>
      </c>
      <c r="X2267" s="87" t="s">
        <v>16355</v>
      </c>
      <c r="Y2267" s="87" t="s">
        <v>16356</v>
      </c>
    </row>
    <row r="2268" spans="1:25" ht="90" customHeight="1">
      <c r="A2268" s="73"/>
      <c r="B2268" s="85"/>
      <c r="C2268" s="73"/>
      <c r="D2268" s="86">
        <v>16</v>
      </c>
      <c r="E2268" s="87" t="s">
        <v>16502</v>
      </c>
      <c r="F2268" s="87" t="s">
        <v>9446</v>
      </c>
      <c r="G2268" s="88" t="s">
        <v>371</v>
      </c>
      <c r="H2268" s="88" t="s">
        <v>141</v>
      </c>
      <c r="I2268" s="90" t="s">
        <v>144</v>
      </c>
      <c r="J2268" s="90" t="s">
        <v>5645</v>
      </c>
      <c r="K2268" s="90" t="s">
        <v>5334</v>
      </c>
      <c r="L2268" s="91">
        <v>78</v>
      </c>
      <c r="M2268" s="90" t="s">
        <v>5337</v>
      </c>
      <c r="N2268" s="87" t="s">
        <v>12280</v>
      </c>
      <c r="O2268" s="87" t="s">
        <v>16452</v>
      </c>
      <c r="P2268" s="87" t="s">
        <v>16503</v>
      </c>
      <c r="Q2268" s="92" t="s">
        <v>11381</v>
      </c>
      <c r="R2268" s="88" t="s">
        <v>11382</v>
      </c>
      <c r="S2268" s="88">
        <v>78</v>
      </c>
      <c r="T2268" s="88" t="s">
        <v>16454</v>
      </c>
      <c r="U2268" s="87" t="s">
        <v>15500</v>
      </c>
      <c r="V2268" s="87" t="s">
        <v>16367</v>
      </c>
      <c r="W2268" s="87" t="s">
        <v>16368</v>
      </c>
      <c r="X2268" s="87" t="s">
        <v>16369</v>
      </c>
      <c r="Y2268" s="87" t="s">
        <v>16455</v>
      </c>
    </row>
    <row r="2269" spans="1:25" ht="90" customHeight="1">
      <c r="A2269" s="73"/>
      <c r="B2269" s="85"/>
      <c r="C2269" s="73"/>
      <c r="D2269" s="86">
        <v>17</v>
      </c>
      <c r="E2269" s="87" t="s">
        <v>16504</v>
      </c>
      <c r="F2269" s="87" t="s">
        <v>9452</v>
      </c>
      <c r="G2269" s="88" t="s">
        <v>371</v>
      </c>
      <c r="H2269" s="88" t="s">
        <v>141</v>
      </c>
      <c r="I2269" s="90" t="s">
        <v>144</v>
      </c>
      <c r="J2269" s="90" t="s">
        <v>5645</v>
      </c>
      <c r="K2269" s="90" t="s">
        <v>5334</v>
      </c>
      <c r="L2269" s="91">
        <v>155</v>
      </c>
      <c r="M2269" s="90" t="s">
        <v>5337</v>
      </c>
      <c r="N2269" s="87" t="s">
        <v>16348</v>
      </c>
      <c r="O2269" s="87" t="s">
        <v>16459</v>
      </c>
      <c r="P2269" s="87" t="s">
        <v>16505</v>
      </c>
      <c r="Q2269" s="92" t="s">
        <v>11381</v>
      </c>
      <c r="R2269" s="88" t="s">
        <v>11382</v>
      </c>
      <c r="S2269" s="88">
        <v>155</v>
      </c>
      <c r="T2269" s="88" t="s">
        <v>16351</v>
      </c>
      <c r="U2269" s="87" t="s">
        <v>16352</v>
      </c>
      <c r="V2269" s="87" t="s">
        <v>16353</v>
      </c>
      <c r="W2269" s="87" t="s">
        <v>16354</v>
      </c>
      <c r="X2269" s="87" t="s">
        <v>16355</v>
      </c>
      <c r="Y2269" s="87" t="s">
        <v>16356</v>
      </c>
    </row>
    <row r="2270" spans="1:25" ht="90" customHeight="1">
      <c r="A2270" s="73"/>
      <c r="B2270" s="85"/>
      <c r="C2270" s="73"/>
      <c r="D2270" s="86">
        <v>17</v>
      </c>
      <c r="E2270" s="87" t="s">
        <v>16506</v>
      </c>
      <c r="F2270" s="87" t="s">
        <v>9452</v>
      </c>
      <c r="G2270" s="88" t="s">
        <v>371</v>
      </c>
      <c r="H2270" s="88" t="s">
        <v>141</v>
      </c>
      <c r="I2270" s="90" t="s">
        <v>144</v>
      </c>
      <c r="J2270" s="90" t="s">
        <v>5645</v>
      </c>
      <c r="K2270" s="90" t="s">
        <v>5334</v>
      </c>
      <c r="L2270" s="91">
        <v>155</v>
      </c>
      <c r="M2270" s="90" t="s">
        <v>5337</v>
      </c>
      <c r="N2270" s="87" t="s">
        <v>16348</v>
      </c>
      <c r="O2270" s="87" t="s">
        <v>16459</v>
      </c>
      <c r="P2270" s="87" t="s">
        <v>16507</v>
      </c>
      <c r="Q2270" s="92" t="s">
        <v>11391</v>
      </c>
      <c r="R2270" s="88" t="s">
        <v>11382</v>
      </c>
      <c r="S2270" s="88">
        <v>155</v>
      </c>
      <c r="T2270" s="88" t="s">
        <v>16351</v>
      </c>
      <c r="U2270" s="87" t="s">
        <v>16352</v>
      </c>
      <c r="V2270" s="87" t="s">
        <v>16353</v>
      </c>
      <c r="W2270" s="87" t="s">
        <v>16354</v>
      </c>
      <c r="X2270" s="87" t="s">
        <v>16355</v>
      </c>
      <c r="Y2270" s="87" t="s">
        <v>16356</v>
      </c>
    </row>
    <row r="2271" spans="1:25" ht="90" customHeight="1">
      <c r="A2271" s="73"/>
      <c r="B2271" s="85"/>
      <c r="C2271" s="73"/>
      <c r="D2271" s="86">
        <v>17</v>
      </c>
      <c r="E2271" s="87" t="s">
        <v>16508</v>
      </c>
      <c r="F2271" s="87" t="s">
        <v>9454</v>
      </c>
      <c r="G2271" s="88" t="s">
        <v>371</v>
      </c>
      <c r="H2271" s="88" t="s">
        <v>141</v>
      </c>
      <c r="I2271" s="90" t="s">
        <v>144</v>
      </c>
      <c r="J2271" s="90" t="s">
        <v>5645</v>
      </c>
      <c r="K2271" s="90" t="s">
        <v>5334</v>
      </c>
      <c r="L2271" s="91">
        <v>181</v>
      </c>
      <c r="M2271" s="90" t="s">
        <v>5337</v>
      </c>
      <c r="N2271" s="87" t="s">
        <v>16348</v>
      </c>
      <c r="O2271" s="87" t="s">
        <v>16459</v>
      </c>
      <c r="P2271" s="87" t="s">
        <v>16505</v>
      </c>
      <c r="Q2271" s="92" t="s">
        <v>11381</v>
      </c>
      <c r="R2271" s="88" t="s">
        <v>11382</v>
      </c>
      <c r="S2271" s="88">
        <v>181</v>
      </c>
      <c r="T2271" s="88" t="s">
        <v>16351</v>
      </c>
      <c r="U2271" s="87" t="s">
        <v>16352</v>
      </c>
      <c r="V2271" s="87" t="s">
        <v>16353</v>
      </c>
      <c r="W2271" s="87" t="s">
        <v>16354</v>
      </c>
      <c r="X2271" s="87" t="s">
        <v>16355</v>
      </c>
      <c r="Y2271" s="87" t="s">
        <v>16356</v>
      </c>
    </row>
    <row r="2272" spans="1:25" ht="90" customHeight="1">
      <c r="A2272" s="73"/>
      <c r="B2272" s="85"/>
      <c r="C2272" s="73"/>
      <c r="D2272" s="86">
        <v>17</v>
      </c>
      <c r="E2272" s="87" t="s">
        <v>16509</v>
      </c>
      <c r="F2272" s="87" t="s">
        <v>9454</v>
      </c>
      <c r="G2272" s="88" t="s">
        <v>371</v>
      </c>
      <c r="H2272" s="88" t="s">
        <v>141</v>
      </c>
      <c r="I2272" s="90" t="s">
        <v>144</v>
      </c>
      <c r="J2272" s="90" t="s">
        <v>5645</v>
      </c>
      <c r="K2272" s="90" t="s">
        <v>5334</v>
      </c>
      <c r="L2272" s="91">
        <v>181</v>
      </c>
      <c r="M2272" s="90" t="s">
        <v>5337</v>
      </c>
      <c r="N2272" s="87" t="s">
        <v>16348</v>
      </c>
      <c r="O2272" s="87" t="s">
        <v>16459</v>
      </c>
      <c r="P2272" s="87" t="s">
        <v>16507</v>
      </c>
      <c r="Q2272" s="92" t="s">
        <v>11391</v>
      </c>
      <c r="R2272" s="88" t="s">
        <v>11382</v>
      </c>
      <c r="S2272" s="88">
        <v>181</v>
      </c>
      <c r="T2272" s="88" t="s">
        <v>16351</v>
      </c>
      <c r="U2272" s="87" t="s">
        <v>16352</v>
      </c>
      <c r="V2272" s="87" t="s">
        <v>16353</v>
      </c>
      <c r="W2272" s="87" t="s">
        <v>16354</v>
      </c>
      <c r="X2272" s="87" t="s">
        <v>16355</v>
      </c>
      <c r="Y2272" s="87" t="s">
        <v>16356</v>
      </c>
    </row>
    <row r="2273" spans="1:25" ht="90" customHeight="1">
      <c r="A2273" s="73"/>
      <c r="B2273" s="85"/>
      <c r="C2273" s="73"/>
      <c r="D2273" s="86">
        <v>17</v>
      </c>
      <c r="E2273" s="87" t="s">
        <v>16510</v>
      </c>
      <c r="F2273" s="87" t="s">
        <v>9456</v>
      </c>
      <c r="G2273" s="88" t="s">
        <v>371</v>
      </c>
      <c r="H2273" s="88" t="s">
        <v>141</v>
      </c>
      <c r="I2273" s="90" t="s">
        <v>144</v>
      </c>
      <c r="J2273" s="90" t="s">
        <v>5645</v>
      </c>
      <c r="K2273" s="90" t="s">
        <v>5334</v>
      </c>
      <c r="L2273" s="91">
        <v>223</v>
      </c>
      <c r="M2273" s="90" t="s">
        <v>5337</v>
      </c>
      <c r="N2273" s="87" t="s">
        <v>16348</v>
      </c>
      <c r="O2273" s="87" t="s">
        <v>16459</v>
      </c>
      <c r="P2273" s="87" t="s">
        <v>16505</v>
      </c>
      <c r="Q2273" s="92" t="s">
        <v>11381</v>
      </c>
      <c r="R2273" s="88" t="s">
        <v>11382</v>
      </c>
      <c r="S2273" s="88">
        <v>223</v>
      </c>
      <c r="T2273" s="88" t="s">
        <v>16351</v>
      </c>
      <c r="U2273" s="87" t="s">
        <v>16352</v>
      </c>
      <c r="V2273" s="87" t="s">
        <v>16353</v>
      </c>
      <c r="W2273" s="87" t="s">
        <v>16354</v>
      </c>
      <c r="X2273" s="87" t="s">
        <v>16355</v>
      </c>
      <c r="Y2273" s="87" t="s">
        <v>16356</v>
      </c>
    </row>
    <row r="2274" spans="1:25" ht="90" customHeight="1">
      <c r="A2274" s="73"/>
      <c r="B2274" s="85"/>
      <c r="C2274" s="73"/>
      <c r="D2274" s="86">
        <v>17</v>
      </c>
      <c r="E2274" s="87" t="s">
        <v>16511</v>
      </c>
      <c r="F2274" s="87" t="s">
        <v>9456</v>
      </c>
      <c r="G2274" s="88" t="s">
        <v>371</v>
      </c>
      <c r="H2274" s="88" t="s">
        <v>141</v>
      </c>
      <c r="I2274" s="90" t="s">
        <v>144</v>
      </c>
      <c r="J2274" s="90" t="s">
        <v>5645</v>
      </c>
      <c r="K2274" s="90" t="s">
        <v>5334</v>
      </c>
      <c r="L2274" s="91">
        <v>223</v>
      </c>
      <c r="M2274" s="90" t="s">
        <v>5337</v>
      </c>
      <c r="N2274" s="87" t="s">
        <v>16348</v>
      </c>
      <c r="O2274" s="87" t="s">
        <v>16459</v>
      </c>
      <c r="P2274" s="87" t="s">
        <v>16507</v>
      </c>
      <c r="Q2274" s="92" t="s">
        <v>11391</v>
      </c>
      <c r="R2274" s="88" t="s">
        <v>11382</v>
      </c>
      <c r="S2274" s="88">
        <v>223</v>
      </c>
      <c r="T2274" s="88" t="s">
        <v>16351</v>
      </c>
      <c r="U2274" s="87" t="s">
        <v>16352</v>
      </c>
      <c r="V2274" s="87" t="s">
        <v>16353</v>
      </c>
      <c r="W2274" s="87" t="s">
        <v>16354</v>
      </c>
      <c r="X2274" s="87" t="s">
        <v>16355</v>
      </c>
      <c r="Y2274" s="87" t="s">
        <v>16356</v>
      </c>
    </row>
    <row r="2275" spans="1:25" ht="90" customHeight="1">
      <c r="A2275" s="73"/>
      <c r="B2275" s="85"/>
      <c r="C2275" s="73"/>
      <c r="D2275" s="86">
        <v>17</v>
      </c>
      <c r="E2275" s="87" t="s">
        <v>16512</v>
      </c>
      <c r="F2275" s="87" t="s">
        <v>9458</v>
      </c>
      <c r="G2275" s="88" t="s">
        <v>371</v>
      </c>
      <c r="H2275" s="88" t="s">
        <v>141</v>
      </c>
      <c r="I2275" s="90" t="s">
        <v>144</v>
      </c>
      <c r="J2275" s="90" t="s">
        <v>5645</v>
      </c>
      <c r="K2275" s="90" t="s">
        <v>5334</v>
      </c>
      <c r="L2275" s="91">
        <v>289</v>
      </c>
      <c r="M2275" s="90" t="s">
        <v>5337</v>
      </c>
      <c r="N2275" s="87" t="s">
        <v>16348</v>
      </c>
      <c r="O2275" s="87" t="s">
        <v>16459</v>
      </c>
      <c r="P2275" s="87" t="s">
        <v>16505</v>
      </c>
      <c r="Q2275" s="92" t="s">
        <v>11381</v>
      </c>
      <c r="R2275" s="88" t="s">
        <v>11382</v>
      </c>
      <c r="S2275" s="88">
        <v>289</v>
      </c>
      <c r="T2275" s="88" t="s">
        <v>16351</v>
      </c>
      <c r="U2275" s="87" t="s">
        <v>16352</v>
      </c>
      <c r="V2275" s="87" t="s">
        <v>16353</v>
      </c>
      <c r="W2275" s="87" t="s">
        <v>16354</v>
      </c>
      <c r="X2275" s="87" t="s">
        <v>16355</v>
      </c>
      <c r="Y2275" s="87" t="s">
        <v>16356</v>
      </c>
    </row>
    <row r="2276" spans="1:25" ht="90" customHeight="1">
      <c r="A2276" s="73"/>
      <c r="B2276" s="85"/>
      <c r="C2276" s="73"/>
      <c r="D2276" s="86">
        <v>17</v>
      </c>
      <c r="E2276" s="87" t="s">
        <v>16513</v>
      </c>
      <c r="F2276" s="87" t="s">
        <v>9458</v>
      </c>
      <c r="G2276" s="88" t="s">
        <v>371</v>
      </c>
      <c r="H2276" s="88" t="s">
        <v>141</v>
      </c>
      <c r="I2276" s="90" t="s">
        <v>144</v>
      </c>
      <c r="J2276" s="90" t="s">
        <v>5645</v>
      </c>
      <c r="K2276" s="90" t="s">
        <v>5334</v>
      </c>
      <c r="L2276" s="91">
        <v>289</v>
      </c>
      <c r="M2276" s="90" t="s">
        <v>5337</v>
      </c>
      <c r="N2276" s="87" t="s">
        <v>16348</v>
      </c>
      <c r="O2276" s="87" t="s">
        <v>16459</v>
      </c>
      <c r="P2276" s="87" t="s">
        <v>16507</v>
      </c>
      <c r="Q2276" s="92" t="s">
        <v>11391</v>
      </c>
      <c r="R2276" s="88" t="s">
        <v>11382</v>
      </c>
      <c r="S2276" s="88">
        <v>289</v>
      </c>
      <c r="T2276" s="88" t="s">
        <v>16351</v>
      </c>
      <c r="U2276" s="87" t="s">
        <v>16352</v>
      </c>
      <c r="V2276" s="87" t="s">
        <v>16353</v>
      </c>
      <c r="W2276" s="87" t="s">
        <v>16354</v>
      </c>
      <c r="X2276" s="87" t="s">
        <v>16355</v>
      </c>
      <c r="Y2276" s="87" t="s">
        <v>16356</v>
      </c>
    </row>
    <row r="2277" spans="1:25" ht="90" customHeight="1">
      <c r="A2277" s="73"/>
      <c r="B2277" s="85"/>
      <c r="C2277" s="73"/>
      <c r="D2277" s="86">
        <v>17</v>
      </c>
      <c r="E2277" s="87" t="s">
        <v>16514</v>
      </c>
      <c r="F2277" s="87" t="s">
        <v>9460</v>
      </c>
      <c r="G2277" s="88" t="s">
        <v>371</v>
      </c>
      <c r="H2277" s="88" t="s">
        <v>141</v>
      </c>
      <c r="I2277" s="90" t="s">
        <v>144</v>
      </c>
      <c r="J2277" s="90" t="s">
        <v>5645</v>
      </c>
      <c r="K2277" s="90" t="s">
        <v>5334</v>
      </c>
      <c r="L2277" s="91">
        <v>369</v>
      </c>
      <c r="M2277" s="90" t="s">
        <v>5337</v>
      </c>
      <c r="N2277" s="87" t="s">
        <v>16348</v>
      </c>
      <c r="O2277" s="87" t="s">
        <v>16459</v>
      </c>
      <c r="P2277" s="87" t="s">
        <v>16505</v>
      </c>
      <c r="Q2277" s="92" t="s">
        <v>11381</v>
      </c>
      <c r="R2277" s="88" t="s">
        <v>11382</v>
      </c>
      <c r="S2277" s="88">
        <v>369</v>
      </c>
      <c r="T2277" s="88" t="s">
        <v>16351</v>
      </c>
      <c r="U2277" s="87" t="s">
        <v>16352</v>
      </c>
      <c r="V2277" s="87" t="s">
        <v>16353</v>
      </c>
      <c r="W2277" s="87" t="s">
        <v>16354</v>
      </c>
      <c r="X2277" s="87" t="s">
        <v>16355</v>
      </c>
      <c r="Y2277" s="87" t="s">
        <v>16356</v>
      </c>
    </row>
    <row r="2278" spans="1:25" ht="90" customHeight="1">
      <c r="A2278" s="73"/>
      <c r="B2278" s="85"/>
      <c r="C2278" s="73"/>
      <c r="D2278" s="86">
        <v>17</v>
      </c>
      <c r="E2278" s="87" t="s">
        <v>16515</v>
      </c>
      <c r="F2278" s="87" t="s">
        <v>9460</v>
      </c>
      <c r="G2278" s="88" t="s">
        <v>371</v>
      </c>
      <c r="H2278" s="88" t="s">
        <v>141</v>
      </c>
      <c r="I2278" s="90" t="s">
        <v>144</v>
      </c>
      <c r="J2278" s="90" t="s">
        <v>5645</v>
      </c>
      <c r="K2278" s="90" t="s">
        <v>5334</v>
      </c>
      <c r="L2278" s="91">
        <v>369</v>
      </c>
      <c r="M2278" s="90" t="s">
        <v>5337</v>
      </c>
      <c r="N2278" s="87" t="s">
        <v>16348</v>
      </c>
      <c r="O2278" s="87" t="s">
        <v>16459</v>
      </c>
      <c r="P2278" s="87" t="s">
        <v>16507</v>
      </c>
      <c r="Q2278" s="92" t="s">
        <v>11391</v>
      </c>
      <c r="R2278" s="88" t="s">
        <v>11382</v>
      </c>
      <c r="S2278" s="88">
        <v>369</v>
      </c>
      <c r="T2278" s="88" t="s">
        <v>16351</v>
      </c>
      <c r="U2278" s="87" t="s">
        <v>16352</v>
      </c>
      <c r="V2278" s="87" t="s">
        <v>16353</v>
      </c>
      <c r="W2278" s="87" t="s">
        <v>16354</v>
      </c>
      <c r="X2278" s="87" t="s">
        <v>16355</v>
      </c>
      <c r="Y2278" s="87" t="s">
        <v>16356</v>
      </c>
    </row>
    <row r="2279" spans="1:25" ht="90" customHeight="1">
      <c r="A2279" s="73"/>
      <c r="B2279" s="85"/>
      <c r="C2279" s="73"/>
      <c r="D2279" s="86">
        <v>17</v>
      </c>
      <c r="E2279" s="87" t="s">
        <v>16516</v>
      </c>
      <c r="F2279" s="87" t="s">
        <v>9462</v>
      </c>
      <c r="G2279" s="88" t="s">
        <v>371</v>
      </c>
      <c r="H2279" s="88" t="s">
        <v>141</v>
      </c>
      <c r="I2279" s="90" t="s">
        <v>144</v>
      </c>
      <c r="J2279" s="90" t="s">
        <v>5645</v>
      </c>
      <c r="K2279" s="90" t="s">
        <v>5334</v>
      </c>
      <c r="L2279" s="91">
        <v>496</v>
      </c>
      <c r="M2279" s="90" t="s">
        <v>5337</v>
      </c>
      <c r="N2279" s="87" t="s">
        <v>16348</v>
      </c>
      <c r="O2279" s="87" t="s">
        <v>16459</v>
      </c>
      <c r="P2279" s="87" t="s">
        <v>16505</v>
      </c>
      <c r="Q2279" s="92" t="s">
        <v>11381</v>
      </c>
      <c r="R2279" s="88" t="s">
        <v>11382</v>
      </c>
      <c r="S2279" s="88">
        <v>496</v>
      </c>
      <c r="T2279" s="88" t="s">
        <v>16351</v>
      </c>
      <c r="U2279" s="87" t="s">
        <v>16352</v>
      </c>
      <c r="V2279" s="87" t="s">
        <v>16353</v>
      </c>
      <c r="W2279" s="87" t="s">
        <v>16354</v>
      </c>
      <c r="X2279" s="87" t="s">
        <v>16355</v>
      </c>
      <c r="Y2279" s="87" t="s">
        <v>16356</v>
      </c>
    </row>
    <row r="2280" spans="1:25" ht="90" customHeight="1">
      <c r="A2280" s="73"/>
      <c r="B2280" s="85"/>
      <c r="C2280" s="73"/>
      <c r="D2280" s="86">
        <v>17</v>
      </c>
      <c r="E2280" s="87" t="s">
        <v>16517</v>
      </c>
      <c r="F2280" s="87" t="s">
        <v>9462</v>
      </c>
      <c r="G2280" s="88" t="s">
        <v>371</v>
      </c>
      <c r="H2280" s="88" t="s">
        <v>141</v>
      </c>
      <c r="I2280" s="90" t="s">
        <v>144</v>
      </c>
      <c r="J2280" s="90" t="s">
        <v>5645</v>
      </c>
      <c r="K2280" s="90" t="s">
        <v>5334</v>
      </c>
      <c r="L2280" s="91">
        <v>496</v>
      </c>
      <c r="M2280" s="90" t="s">
        <v>5337</v>
      </c>
      <c r="N2280" s="87" t="s">
        <v>16348</v>
      </c>
      <c r="O2280" s="87" t="s">
        <v>16459</v>
      </c>
      <c r="P2280" s="87" t="s">
        <v>16507</v>
      </c>
      <c r="Q2280" s="92" t="s">
        <v>11391</v>
      </c>
      <c r="R2280" s="88" t="s">
        <v>11382</v>
      </c>
      <c r="S2280" s="88">
        <v>496</v>
      </c>
      <c r="T2280" s="88" t="s">
        <v>16351</v>
      </c>
      <c r="U2280" s="87" t="s">
        <v>16352</v>
      </c>
      <c r="V2280" s="87" t="s">
        <v>16353</v>
      </c>
      <c r="W2280" s="87" t="s">
        <v>16354</v>
      </c>
      <c r="X2280" s="87" t="s">
        <v>16355</v>
      </c>
      <c r="Y2280" s="87" t="s">
        <v>16356</v>
      </c>
    </row>
    <row r="2281" spans="1:25" ht="90" customHeight="1">
      <c r="A2281" s="73"/>
      <c r="B2281" s="85"/>
      <c r="C2281" s="73"/>
      <c r="D2281" s="86">
        <v>17</v>
      </c>
      <c r="E2281" s="87" t="s">
        <v>16518</v>
      </c>
      <c r="F2281" s="87" t="s">
        <v>9464</v>
      </c>
      <c r="G2281" s="88" t="s">
        <v>371</v>
      </c>
      <c r="H2281" s="88" t="s">
        <v>141</v>
      </c>
      <c r="I2281" s="90" t="s">
        <v>144</v>
      </c>
      <c r="J2281" s="90" t="s">
        <v>5645</v>
      </c>
      <c r="K2281" s="90" t="s">
        <v>5334</v>
      </c>
      <c r="L2281" s="91">
        <v>774</v>
      </c>
      <c r="M2281" s="90" t="s">
        <v>5337</v>
      </c>
      <c r="N2281" s="87" t="s">
        <v>16348</v>
      </c>
      <c r="O2281" s="87" t="s">
        <v>16459</v>
      </c>
      <c r="P2281" s="87" t="s">
        <v>16505</v>
      </c>
      <c r="Q2281" s="92" t="s">
        <v>11381</v>
      </c>
      <c r="R2281" s="88" t="s">
        <v>11382</v>
      </c>
      <c r="S2281" s="88">
        <v>774</v>
      </c>
      <c r="T2281" s="88" t="s">
        <v>16351</v>
      </c>
      <c r="U2281" s="87" t="s">
        <v>16352</v>
      </c>
      <c r="V2281" s="87" t="s">
        <v>16353</v>
      </c>
      <c r="W2281" s="87" t="s">
        <v>16354</v>
      </c>
      <c r="X2281" s="87" t="s">
        <v>16355</v>
      </c>
      <c r="Y2281" s="87" t="s">
        <v>16356</v>
      </c>
    </row>
    <row r="2282" spans="1:25" ht="90" customHeight="1">
      <c r="A2282" s="73"/>
      <c r="B2282" s="85"/>
      <c r="C2282" s="73"/>
      <c r="D2282" s="86">
        <v>17</v>
      </c>
      <c r="E2282" s="87" t="s">
        <v>16519</v>
      </c>
      <c r="F2282" s="87" t="s">
        <v>9464</v>
      </c>
      <c r="G2282" s="88" t="s">
        <v>371</v>
      </c>
      <c r="H2282" s="88" t="s">
        <v>141</v>
      </c>
      <c r="I2282" s="90" t="s">
        <v>144</v>
      </c>
      <c r="J2282" s="90" t="s">
        <v>5645</v>
      </c>
      <c r="K2282" s="90" t="s">
        <v>5334</v>
      </c>
      <c r="L2282" s="91">
        <v>774</v>
      </c>
      <c r="M2282" s="90" t="s">
        <v>5337</v>
      </c>
      <c r="N2282" s="87" t="s">
        <v>16348</v>
      </c>
      <c r="O2282" s="87" t="s">
        <v>16459</v>
      </c>
      <c r="P2282" s="87" t="s">
        <v>16507</v>
      </c>
      <c r="Q2282" s="92" t="s">
        <v>11391</v>
      </c>
      <c r="R2282" s="88" t="s">
        <v>11382</v>
      </c>
      <c r="S2282" s="88">
        <v>774</v>
      </c>
      <c r="T2282" s="88" t="s">
        <v>16351</v>
      </c>
      <c r="U2282" s="87" t="s">
        <v>16352</v>
      </c>
      <c r="V2282" s="87" t="s">
        <v>16353</v>
      </c>
      <c r="W2282" s="87" t="s">
        <v>16354</v>
      </c>
      <c r="X2282" s="87" t="s">
        <v>16355</v>
      </c>
      <c r="Y2282" s="87" t="s">
        <v>16356</v>
      </c>
    </row>
    <row r="2283" spans="1:25" ht="90" customHeight="1">
      <c r="A2283" s="73"/>
      <c r="B2283" s="85"/>
      <c r="C2283" s="73"/>
      <c r="D2283" s="86">
        <v>16</v>
      </c>
      <c r="E2283" s="87" t="s">
        <v>16520</v>
      </c>
      <c r="F2283" s="87" t="s">
        <v>9466</v>
      </c>
      <c r="G2283" s="88" t="s">
        <v>371</v>
      </c>
      <c r="H2283" s="88" t="s">
        <v>141</v>
      </c>
      <c r="I2283" s="90" t="s">
        <v>144</v>
      </c>
      <c r="J2283" s="90" t="s">
        <v>5686</v>
      </c>
      <c r="K2283" s="90" t="s">
        <v>5334</v>
      </c>
      <c r="L2283" s="91">
        <v>73</v>
      </c>
      <c r="M2283" s="90" t="s">
        <v>5337</v>
      </c>
      <c r="N2283" s="87" t="s">
        <v>12280</v>
      </c>
      <c r="O2283" s="87" t="s">
        <v>16452</v>
      </c>
      <c r="P2283" s="87" t="s">
        <v>16503</v>
      </c>
      <c r="Q2283" s="92" t="s">
        <v>11381</v>
      </c>
      <c r="R2283" s="88" t="s">
        <v>11382</v>
      </c>
      <c r="S2283" s="88">
        <v>73</v>
      </c>
      <c r="T2283" s="88" t="s">
        <v>16454</v>
      </c>
      <c r="U2283" s="87" t="s">
        <v>15500</v>
      </c>
      <c r="V2283" s="87" t="s">
        <v>16367</v>
      </c>
      <c r="W2283" s="87" t="s">
        <v>16368</v>
      </c>
      <c r="X2283" s="87" t="s">
        <v>16369</v>
      </c>
      <c r="Y2283" s="87" t="s">
        <v>16455</v>
      </c>
    </row>
    <row r="2284" spans="1:25" ht="90" customHeight="1">
      <c r="A2284" s="73"/>
      <c r="B2284" s="85"/>
      <c r="C2284" s="73"/>
      <c r="D2284" s="86">
        <v>17</v>
      </c>
      <c r="E2284" s="87" t="s">
        <v>16521</v>
      </c>
      <c r="F2284" s="87" t="s">
        <v>9472</v>
      </c>
      <c r="G2284" s="88" t="s">
        <v>371</v>
      </c>
      <c r="H2284" s="88" t="s">
        <v>141</v>
      </c>
      <c r="I2284" s="90" t="s">
        <v>144</v>
      </c>
      <c r="J2284" s="90" t="s">
        <v>5686</v>
      </c>
      <c r="K2284" s="90" t="s">
        <v>5334</v>
      </c>
      <c r="L2284" s="91">
        <v>149</v>
      </c>
      <c r="M2284" s="90" t="s">
        <v>5337</v>
      </c>
      <c r="N2284" s="87" t="s">
        <v>16348</v>
      </c>
      <c r="O2284" s="87" t="s">
        <v>16459</v>
      </c>
      <c r="P2284" s="87" t="s">
        <v>16505</v>
      </c>
      <c r="Q2284" s="92" t="s">
        <v>11381</v>
      </c>
      <c r="R2284" s="88" t="s">
        <v>11382</v>
      </c>
      <c r="S2284" s="88">
        <v>149</v>
      </c>
      <c r="T2284" s="88" t="s">
        <v>16351</v>
      </c>
      <c r="U2284" s="87" t="s">
        <v>16352</v>
      </c>
      <c r="V2284" s="87" t="s">
        <v>16353</v>
      </c>
      <c r="W2284" s="87" t="s">
        <v>16354</v>
      </c>
      <c r="X2284" s="87" t="s">
        <v>16355</v>
      </c>
      <c r="Y2284" s="87" t="s">
        <v>16356</v>
      </c>
    </row>
    <row r="2285" spans="1:25" ht="90" customHeight="1">
      <c r="A2285" s="73"/>
      <c r="B2285" s="85"/>
      <c r="C2285" s="73"/>
      <c r="D2285" s="86">
        <v>17</v>
      </c>
      <c r="E2285" s="87" t="s">
        <v>16522</v>
      </c>
      <c r="F2285" s="87" t="s">
        <v>9472</v>
      </c>
      <c r="G2285" s="88" t="s">
        <v>371</v>
      </c>
      <c r="H2285" s="88" t="s">
        <v>141</v>
      </c>
      <c r="I2285" s="90" t="s">
        <v>144</v>
      </c>
      <c r="J2285" s="90" t="s">
        <v>5686</v>
      </c>
      <c r="K2285" s="90" t="s">
        <v>5334</v>
      </c>
      <c r="L2285" s="91">
        <v>149</v>
      </c>
      <c r="M2285" s="90" t="s">
        <v>5337</v>
      </c>
      <c r="N2285" s="87" t="s">
        <v>16348</v>
      </c>
      <c r="O2285" s="87" t="s">
        <v>16459</v>
      </c>
      <c r="P2285" s="87" t="s">
        <v>16507</v>
      </c>
      <c r="Q2285" s="92" t="s">
        <v>11391</v>
      </c>
      <c r="R2285" s="88" t="s">
        <v>11382</v>
      </c>
      <c r="S2285" s="88">
        <v>149</v>
      </c>
      <c r="T2285" s="88" t="s">
        <v>16351</v>
      </c>
      <c r="U2285" s="87" t="s">
        <v>16352</v>
      </c>
      <c r="V2285" s="87" t="s">
        <v>16353</v>
      </c>
      <c r="W2285" s="87" t="s">
        <v>16354</v>
      </c>
      <c r="X2285" s="87" t="s">
        <v>16355</v>
      </c>
      <c r="Y2285" s="87" t="s">
        <v>16356</v>
      </c>
    </row>
    <row r="2286" spans="1:25" ht="90" customHeight="1">
      <c r="A2286" s="73"/>
      <c r="B2286" s="85"/>
      <c r="C2286" s="73"/>
      <c r="D2286" s="86">
        <v>17</v>
      </c>
      <c r="E2286" s="87" t="s">
        <v>16523</v>
      </c>
      <c r="F2286" s="87" t="s">
        <v>9474</v>
      </c>
      <c r="G2286" s="88" t="s">
        <v>371</v>
      </c>
      <c r="H2286" s="88" t="s">
        <v>141</v>
      </c>
      <c r="I2286" s="90" t="s">
        <v>144</v>
      </c>
      <c r="J2286" s="90" t="s">
        <v>5686</v>
      </c>
      <c r="K2286" s="90" t="s">
        <v>5334</v>
      </c>
      <c r="L2286" s="91">
        <v>183</v>
      </c>
      <c r="M2286" s="90" t="s">
        <v>5337</v>
      </c>
      <c r="N2286" s="87" t="s">
        <v>16348</v>
      </c>
      <c r="O2286" s="87" t="s">
        <v>16459</v>
      </c>
      <c r="P2286" s="87" t="s">
        <v>16505</v>
      </c>
      <c r="Q2286" s="92" t="s">
        <v>11381</v>
      </c>
      <c r="R2286" s="88" t="s">
        <v>11382</v>
      </c>
      <c r="S2286" s="88">
        <v>183</v>
      </c>
      <c r="T2286" s="88" t="s">
        <v>16351</v>
      </c>
      <c r="U2286" s="87" t="s">
        <v>16352</v>
      </c>
      <c r="V2286" s="87" t="s">
        <v>16353</v>
      </c>
      <c r="W2286" s="87" t="s">
        <v>16354</v>
      </c>
      <c r="X2286" s="87" t="s">
        <v>16355</v>
      </c>
      <c r="Y2286" s="87" t="s">
        <v>16356</v>
      </c>
    </row>
    <row r="2287" spans="1:25" ht="90" customHeight="1">
      <c r="A2287" s="73"/>
      <c r="B2287" s="85"/>
      <c r="C2287" s="73"/>
      <c r="D2287" s="86">
        <v>17</v>
      </c>
      <c r="E2287" s="87" t="s">
        <v>16524</v>
      </c>
      <c r="F2287" s="87" t="s">
        <v>9474</v>
      </c>
      <c r="G2287" s="88" t="s">
        <v>371</v>
      </c>
      <c r="H2287" s="88" t="s">
        <v>141</v>
      </c>
      <c r="I2287" s="90" t="s">
        <v>144</v>
      </c>
      <c r="J2287" s="90" t="s">
        <v>5686</v>
      </c>
      <c r="K2287" s="90" t="s">
        <v>5334</v>
      </c>
      <c r="L2287" s="91">
        <v>183</v>
      </c>
      <c r="M2287" s="90" t="s">
        <v>5337</v>
      </c>
      <c r="N2287" s="87" t="s">
        <v>16348</v>
      </c>
      <c r="O2287" s="87" t="s">
        <v>16459</v>
      </c>
      <c r="P2287" s="87" t="s">
        <v>16507</v>
      </c>
      <c r="Q2287" s="92" t="s">
        <v>11391</v>
      </c>
      <c r="R2287" s="88" t="s">
        <v>11382</v>
      </c>
      <c r="S2287" s="88">
        <v>183</v>
      </c>
      <c r="T2287" s="88" t="s">
        <v>16351</v>
      </c>
      <c r="U2287" s="87" t="s">
        <v>16352</v>
      </c>
      <c r="V2287" s="87" t="s">
        <v>16353</v>
      </c>
      <c r="W2287" s="87" t="s">
        <v>16354</v>
      </c>
      <c r="X2287" s="87" t="s">
        <v>16355</v>
      </c>
      <c r="Y2287" s="87" t="s">
        <v>16356</v>
      </c>
    </row>
    <row r="2288" spans="1:25" ht="90" customHeight="1">
      <c r="A2288" s="73"/>
      <c r="B2288" s="85"/>
      <c r="C2288" s="73"/>
      <c r="D2288" s="86">
        <v>17</v>
      </c>
      <c r="E2288" s="87" t="s">
        <v>16525</v>
      </c>
      <c r="F2288" s="87" t="s">
        <v>9476</v>
      </c>
      <c r="G2288" s="88" t="s">
        <v>371</v>
      </c>
      <c r="H2288" s="88" t="s">
        <v>141</v>
      </c>
      <c r="I2288" s="90" t="s">
        <v>144</v>
      </c>
      <c r="J2288" s="90" t="s">
        <v>5686</v>
      </c>
      <c r="K2288" s="90" t="s">
        <v>5334</v>
      </c>
      <c r="L2288" s="91">
        <v>228</v>
      </c>
      <c r="M2288" s="90" t="s">
        <v>5337</v>
      </c>
      <c r="N2288" s="87" t="s">
        <v>16348</v>
      </c>
      <c r="O2288" s="87" t="s">
        <v>16459</v>
      </c>
      <c r="P2288" s="87" t="s">
        <v>16505</v>
      </c>
      <c r="Q2288" s="92" t="s">
        <v>11381</v>
      </c>
      <c r="R2288" s="88" t="s">
        <v>11382</v>
      </c>
      <c r="S2288" s="88">
        <v>228</v>
      </c>
      <c r="T2288" s="88" t="s">
        <v>16351</v>
      </c>
      <c r="U2288" s="87" t="s">
        <v>16352</v>
      </c>
      <c r="V2288" s="87" t="s">
        <v>16353</v>
      </c>
      <c r="W2288" s="87" t="s">
        <v>16354</v>
      </c>
      <c r="X2288" s="87" t="s">
        <v>16355</v>
      </c>
      <c r="Y2288" s="87" t="s">
        <v>16356</v>
      </c>
    </row>
    <row r="2289" spans="1:25" ht="90" customHeight="1">
      <c r="A2289" s="73"/>
      <c r="B2289" s="85"/>
      <c r="C2289" s="73"/>
      <c r="D2289" s="86">
        <v>17</v>
      </c>
      <c r="E2289" s="87" t="s">
        <v>16526</v>
      </c>
      <c r="F2289" s="87" t="s">
        <v>9476</v>
      </c>
      <c r="G2289" s="88" t="s">
        <v>371</v>
      </c>
      <c r="H2289" s="88" t="s">
        <v>141</v>
      </c>
      <c r="I2289" s="90" t="s">
        <v>144</v>
      </c>
      <c r="J2289" s="90" t="s">
        <v>5686</v>
      </c>
      <c r="K2289" s="90" t="s">
        <v>5334</v>
      </c>
      <c r="L2289" s="91">
        <v>228</v>
      </c>
      <c r="M2289" s="90" t="s">
        <v>5337</v>
      </c>
      <c r="N2289" s="87" t="s">
        <v>16348</v>
      </c>
      <c r="O2289" s="87" t="s">
        <v>16459</v>
      </c>
      <c r="P2289" s="87" t="s">
        <v>16507</v>
      </c>
      <c r="Q2289" s="92" t="s">
        <v>11391</v>
      </c>
      <c r="R2289" s="88" t="s">
        <v>11382</v>
      </c>
      <c r="S2289" s="88">
        <v>228</v>
      </c>
      <c r="T2289" s="88" t="s">
        <v>16351</v>
      </c>
      <c r="U2289" s="87" t="s">
        <v>16352</v>
      </c>
      <c r="V2289" s="87" t="s">
        <v>16353</v>
      </c>
      <c r="W2289" s="87" t="s">
        <v>16354</v>
      </c>
      <c r="X2289" s="87" t="s">
        <v>16355</v>
      </c>
      <c r="Y2289" s="87" t="s">
        <v>16356</v>
      </c>
    </row>
    <row r="2290" spans="1:25" ht="90" customHeight="1">
      <c r="A2290" s="73"/>
      <c r="B2290" s="85"/>
      <c r="C2290" s="73"/>
      <c r="D2290" s="86">
        <v>17</v>
      </c>
      <c r="E2290" s="87" t="s">
        <v>16527</v>
      </c>
      <c r="F2290" s="87" t="s">
        <v>9478</v>
      </c>
      <c r="G2290" s="88" t="s">
        <v>371</v>
      </c>
      <c r="H2290" s="88" t="s">
        <v>141</v>
      </c>
      <c r="I2290" s="90" t="s">
        <v>144</v>
      </c>
      <c r="J2290" s="90" t="s">
        <v>5686</v>
      </c>
      <c r="K2290" s="90" t="s">
        <v>5334</v>
      </c>
      <c r="L2290" s="91">
        <v>285</v>
      </c>
      <c r="M2290" s="90" t="s">
        <v>5337</v>
      </c>
      <c r="N2290" s="87" t="s">
        <v>16348</v>
      </c>
      <c r="O2290" s="87" t="s">
        <v>16459</v>
      </c>
      <c r="P2290" s="87" t="s">
        <v>16505</v>
      </c>
      <c r="Q2290" s="92" t="s">
        <v>11381</v>
      </c>
      <c r="R2290" s="88" t="s">
        <v>11382</v>
      </c>
      <c r="S2290" s="88">
        <v>285</v>
      </c>
      <c r="T2290" s="88" t="s">
        <v>16351</v>
      </c>
      <c r="U2290" s="87" t="s">
        <v>16352</v>
      </c>
      <c r="V2290" s="87" t="s">
        <v>16353</v>
      </c>
      <c r="W2290" s="87" t="s">
        <v>16354</v>
      </c>
      <c r="X2290" s="87" t="s">
        <v>16355</v>
      </c>
      <c r="Y2290" s="87" t="s">
        <v>16356</v>
      </c>
    </row>
    <row r="2291" spans="1:25" ht="90" customHeight="1">
      <c r="A2291" s="73"/>
      <c r="B2291" s="85"/>
      <c r="C2291" s="73"/>
      <c r="D2291" s="86">
        <v>17</v>
      </c>
      <c r="E2291" s="87" t="s">
        <v>16528</v>
      </c>
      <c r="F2291" s="87" t="s">
        <v>9478</v>
      </c>
      <c r="G2291" s="88" t="s">
        <v>371</v>
      </c>
      <c r="H2291" s="88" t="s">
        <v>141</v>
      </c>
      <c r="I2291" s="90" t="s">
        <v>144</v>
      </c>
      <c r="J2291" s="90" t="s">
        <v>5686</v>
      </c>
      <c r="K2291" s="90" t="s">
        <v>5334</v>
      </c>
      <c r="L2291" s="91">
        <v>285</v>
      </c>
      <c r="M2291" s="90" t="s">
        <v>5337</v>
      </c>
      <c r="N2291" s="87" t="s">
        <v>16348</v>
      </c>
      <c r="O2291" s="87" t="s">
        <v>16459</v>
      </c>
      <c r="P2291" s="87" t="s">
        <v>16507</v>
      </c>
      <c r="Q2291" s="92" t="s">
        <v>11391</v>
      </c>
      <c r="R2291" s="88" t="s">
        <v>11382</v>
      </c>
      <c r="S2291" s="88">
        <v>285</v>
      </c>
      <c r="T2291" s="88" t="s">
        <v>16351</v>
      </c>
      <c r="U2291" s="87" t="s">
        <v>16352</v>
      </c>
      <c r="V2291" s="87" t="s">
        <v>16353</v>
      </c>
      <c r="W2291" s="87" t="s">
        <v>16354</v>
      </c>
      <c r="X2291" s="87" t="s">
        <v>16355</v>
      </c>
      <c r="Y2291" s="87" t="s">
        <v>16356</v>
      </c>
    </row>
    <row r="2292" spans="1:25" ht="90" customHeight="1">
      <c r="A2292" s="73"/>
      <c r="B2292" s="85"/>
      <c r="C2292" s="73"/>
      <c r="D2292" s="86">
        <v>17</v>
      </c>
      <c r="E2292" s="87" t="s">
        <v>16529</v>
      </c>
      <c r="F2292" s="87" t="s">
        <v>9480</v>
      </c>
      <c r="G2292" s="88" t="s">
        <v>371</v>
      </c>
      <c r="H2292" s="88" t="s">
        <v>141</v>
      </c>
      <c r="I2292" s="90" t="s">
        <v>144</v>
      </c>
      <c r="J2292" s="90" t="s">
        <v>5686</v>
      </c>
      <c r="K2292" s="90" t="s">
        <v>5334</v>
      </c>
      <c r="L2292" s="91">
        <v>368</v>
      </c>
      <c r="M2292" s="90" t="s">
        <v>5337</v>
      </c>
      <c r="N2292" s="87" t="s">
        <v>16348</v>
      </c>
      <c r="O2292" s="87" t="s">
        <v>16459</v>
      </c>
      <c r="P2292" s="87" t="s">
        <v>16505</v>
      </c>
      <c r="Q2292" s="92" t="s">
        <v>11381</v>
      </c>
      <c r="R2292" s="88" t="s">
        <v>11382</v>
      </c>
      <c r="S2292" s="88">
        <v>368</v>
      </c>
      <c r="T2292" s="88" t="s">
        <v>16351</v>
      </c>
      <c r="U2292" s="87" t="s">
        <v>16352</v>
      </c>
      <c r="V2292" s="87" t="s">
        <v>16353</v>
      </c>
      <c r="W2292" s="87" t="s">
        <v>16354</v>
      </c>
      <c r="X2292" s="87" t="s">
        <v>16355</v>
      </c>
      <c r="Y2292" s="87" t="s">
        <v>16356</v>
      </c>
    </row>
    <row r="2293" spans="1:25" ht="90" customHeight="1">
      <c r="A2293" s="73"/>
      <c r="B2293" s="85"/>
      <c r="C2293" s="73"/>
      <c r="D2293" s="86">
        <v>17</v>
      </c>
      <c r="E2293" s="87" t="s">
        <v>16530</v>
      </c>
      <c r="F2293" s="87" t="s">
        <v>9480</v>
      </c>
      <c r="G2293" s="88" t="s">
        <v>371</v>
      </c>
      <c r="H2293" s="88" t="s">
        <v>141</v>
      </c>
      <c r="I2293" s="90" t="s">
        <v>144</v>
      </c>
      <c r="J2293" s="90" t="s">
        <v>5686</v>
      </c>
      <c r="K2293" s="90" t="s">
        <v>5334</v>
      </c>
      <c r="L2293" s="91">
        <v>368</v>
      </c>
      <c r="M2293" s="90" t="s">
        <v>5337</v>
      </c>
      <c r="N2293" s="87" t="s">
        <v>16348</v>
      </c>
      <c r="O2293" s="87" t="s">
        <v>16459</v>
      </c>
      <c r="P2293" s="87" t="s">
        <v>16507</v>
      </c>
      <c r="Q2293" s="92" t="s">
        <v>11391</v>
      </c>
      <c r="R2293" s="88" t="s">
        <v>11382</v>
      </c>
      <c r="S2293" s="88">
        <v>368</v>
      </c>
      <c r="T2293" s="88" t="s">
        <v>16351</v>
      </c>
      <c r="U2293" s="87" t="s">
        <v>16352</v>
      </c>
      <c r="V2293" s="87" t="s">
        <v>16353</v>
      </c>
      <c r="W2293" s="87" t="s">
        <v>16354</v>
      </c>
      <c r="X2293" s="87" t="s">
        <v>16355</v>
      </c>
      <c r="Y2293" s="87" t="s">
        <v>16356</v>
      </c>
    </row>
    <row r="2294" spans="1:25" ht="90" customHeight="1">
      <c r="A2294" s="73"/>
      <c r="B2294" s="85"/>
      <c r="C2294" s="73"/>
      <c r="D2294" s="86">
        <v>17</v>
      </c>
      <c r="E2294" s="87" t="s">
        <v>16531</v>
      </c>
      <c r="F2294" s="87" t="s">
        <v>9482</v>
      </c>
      <c r="G2294" s="88" t="s">
        <v>371</v>
      </c>
      <c r="H2294" s="88" t="s">
        <v>141</v>
      </c>
      <c r="I2294" s="90" t="s">
        <v>144</v>
      </c>
      <c r="J2294" s="90" t="s">
        <v>5686</v>
      </c>
      <c r="K2294" s="90" t="s">
        <v>5334</v>
      </c>
      <c r="L2294" s="91">
        <v>491</v>
      </c>
      <c r="M2294" s="90" t="s">
        <v>5337</v>
      </c>
      <c r="N2294" s="87" t="s">
        <v>16348</v>
      </c>
      <c r="O2294" s="87" t="s">
        <v>16459</v>
      </c>
      <c r="P2294" s="87" t="s">
        <v>16505</v>
      </c>
      <c r="Q2294" s="92" t="s">
        <v>11381</v>
      </c>
      <c r="R2294" s="88" t="s">
        <v>11382</v>
      </c>
      <c r="S2294" s="88">
        <v>491</v>
      </c>
      <c r="T2294" s="88" t="s">
        <v>16351</v>
      </c>
      <c r="U2294" s="87" t="s">
        <v>16352</v>
      </c>
      <c r="V2294" s="87" t="s">
        <v>16353</v>
      </c>
      <c r="W2294" s="87" t="s">
        <v>16354</v>
      </c>
      <c r="X2294" s="87" t="s">
        <v>16355</v>
      </c>
      <c r="Y2294" s="87" t="s">
        <v>16356</v>
      </c>
    </row>
    <row r="2295" spans="1:25" ht="90" customHeight="1">
      <c r="A2295" s="73"/>
      <c r="B2295" s="85"/>
      <c r="C2295" s="73"/>
      <c r="D2295" s="86">
        <v>17</v>
      </c>
      <c r="E2295" s="87" t="s">
        <v>16532</v>
      </c>
      <c r="F2295" s="87" t="s">
        <v>9482</v>
      </c>
      <c r="G2295" s="88" t="s">
        <v>371</v>
      </c>
      <c r="H2295" s="88" t="s">
        <v>141</v>
      </c>
      <c r="I2295" s="90" t="s">
        <v>144</v>
      </c>
      <c r="J2295" s="90" t="s">
        <v>5686</v>
      </c>
      <c r="K2295" s="90" t="s">
        <v>5334</v>
      </c>
      <c r="L2295" s="91">
        <v>491</v>
      </c>
      <c r="M2295" s="90" t="s">
        <v>5337</v>
      </c>
      <c r="N2295" s="87" t="s">
        <v>16348</v>
      </c>
      <c r="O2295" s="87" t="s">
        <v>16459</v>
      </c>
      <c r="P2295" s="87" t="s">
        <v>16507</v>
      </c>
      <c r="Q2295" s="92" t="s">
        <v>11391</v>
      </c>
      <c r="R2295" s="88" t="s">
        <v>11382</v>
      </c>
      <c r="S2295" s="88">
        <v>491</v>
      </c>
      <c r="T2295" s="88" t="s">
        <v>16351</v>
      </c>
      <c r="U2295" s="87" t="s">
        <v>16352</v>
      </c>
      <c r="V2295" s="87" t="s">
        <v>16353</v>
      </c>
      <c r="W2295" s="87" t="s">
        <v>16354</v>
      </c>
      <c r="X2295" s="87" t="s">
        <v>16355</v>
      </c>
      <c r="Y2295" s="87" t="s">
        <v>16356</v>
      </c>
    </row>
    <row r="2296" spans="1:25" ht="90" customHeight="1">
      <c r="A2296" s="73"/>
      <c r="B2296" s="85"/>
      <c r="C2296" s="73"/>
      <c r="D2296" s="86">
        <v>17</v>
      </c>
      <c r="E2296" s="87" t="s">
        <v>16533</v>
      </c>
      <c r="F2296" s="87" t="s">
        <v>9484</v>
      </c>
      <c r="G2296" s="88" t="s">
        <v>371</v>
      </c>
      <c r="H2296" s="88" t="s">
        <v>141</v>
      </c>
      <c r="I2296" s="90" t="s">
        <v>144</v>
      </c>
      <c r="J2296" s="90" t="s">
        <v>5686</v>
      </c>
      <c r="K2296" s="90" t="s">
        <v>5334</v>
      </c>
      <c r="L2296" s="91">
        <v>785</v>
      </c>
      <c r="M2296" s="90" t="s">
        <v>5337</v>
      </c>
      <c r="N2296" s="87" t="s">
        <v>16348</v>
      </c>
      <c r="O2296" s="87" t="s">
        <v>16459</v>
      </c>
      <c r="P2296" s="87" t="s">
        <v>16505</v>
      </c>
      <c r="Q2296" s="92" t="s">
        <v>11381</v>
      </c>
      <c r="R2296" s="88" t="s">
        <v>11382</v>
      </c>
      <c r="S2296" s="88">
        <v>785</v>
      </c>
      <c r="T2296" s="88" t="s">
        <v>16351</v>
      </c>
      <c r="U2296" s="87" t="s">
        <v>16352</v>
      </c>
      <c r="V2296" s="87" t="s">
        <v>16353</v>
      </c>
      <c r="W2296" s="87" t="s">
        <v>16354</v>
      </c>
      <c r="X2296" s="87" t="s">
        <v>16355</v>
      </c>
      <c r="Y2296" s="87" t="s">
        <v>16356</v>
      </c>
    </row>
    <row r="2297" spans="1:25" ht="90" customHeight="1">
      <c r="A2297" s="73"/>
      <c r="B2297" s="85"/>
      <c r="C2297" s="73"/>
      <c r="D2297" s="86">
        <v>17</v>
      </c>
      <c r="E2297" s="87" t="s">
        <v>16534</v>
      </c>
      <c r="F2297" s="87" t="s">
        <v>9484</v>
      </c>
      <c r="G2297" s="88" t="s">
        <v>371</v>
      </c>
      <c r="H2297" s="88" t="s">
        <v>141</v>
      </c>
      <c r="I2297" s="90" t="s">
        <v>144</v>
      </c>
      <c r="J2297" s="90" t="s">
        <v>5686</v>
      </c>
      <c r="K2297" s="90" t="s">
        <v>5334</v>
      </c>
      <c r="L2297" s="91">
        <v>785</v>
      </c>
      <c r="M2297" s="90" t="s">
        <v>5337</v>
      </c>
      <c r="N2297" s="87" t="s">
        <v>16348</v>
      </c>
      <c r="O2297" s="87" t="s">
        <v>16459</v>
      </c>
      <c r="P2297" s="87" t="s">
        <v>16507</v>
      </c>
      <c r="Q2297" s="92" t="s">
        <v>11391</v>
      </c>
      <c r="R2297" s="88" t="s">
        <v>11382</v>
      </c>
      <c r="S2297" s="88">
        <v>785</v>
      </c>
      <c r="T2297" s="88" t="s">
        <v>16351</v>
      </c>
      <c r="U2297" s="87" t="s">
        <v>16352</v>
      </c>
      <c r="V2297" s="87" t="s">
        <v>16353</v>
      </c>
      <c r="W2297" s="87" t="s">
        <v>16354</v>
      </c>
      <c r="X2297" s="87" t="s">
        <v>16355</v>
      </c>
      <c r="Y2297" s="87" t="s">
        <v>16356</v>
      </c>
    </row>
    <row r="2298" spans="1:25" ht="90" customHeight="1">
      <c r="A2298" s="73"/>
      <c r="B2298" s="85"/>
      <c r="C2298" s="73"/>
      <c r="D2298" s="86">
        <v>65</v>
      </c>
      <c r="E2298" s="87" t="s">
        <v>16535</v>
      </c>
      <c r="F2298" s="87" t="s">
        <v>9486</v>
      </c>
      <c r="G2298" s="88" t="s">
        <v>371</v>
      </c>
      <c r="H2298" s="88" t="s">
        <v>155</v>
      </c>
      <c r="I2298" s="90" t="s">
        <v>164</v>
      </c>
      <c r="J2298" s="90" t="s">
        <v>24</v>
      </c>
      <c r="K2298" s="90" t="s">
        <v>5727</v>
      </c>
      <c r="L2298" s="91">
        <v>6.95</v>
      </c>
      <c r="M2298" s="90" t="s">
        <v>5729</v>
      </c>
      <c r="N2298" s="87" t="s">
        <v>14058</v>
      </c>
      <c r="O2298" s="87" t="s">
        <v>16536</v>
      </c>
      <c r="P2298" s="87" t="s">
        <v>16537</v>
      </c>
      <c r="Q2298" s="92" t="s">
        <v>11381</v>
      </c>
      <c r="R2298" s="88" t="s">
        <v>11382</v>
      </c>
      <c r="S2298" s="88">
        <v>6.95</v>
      </c>
      <c r="T2298" s="88" t="s">
        <v>16538</v>
      </c>
      <c r="U2298" s="87" t="s">
        <v>14062</v>
      </c>
      <c r="V2298" s="87" t="s">
        <v>16539</v>
      </c>
      <c r="W2298" s="87" t="s">
        <v>14064</v>
      </c>
      <c r="X2298" s="87" t="s">
        <v>24</v>
      </c>
      <c r="Y2298" s="87" t="s">
        <v>14065</v>
      </c>
    </row>
    <row r="2299" spans="1:25" ht="90" customHeight="1">
      <c r="A2299" s="73"/>
      <c r="B2299" s="85"/>
      <c r="C2299" s="73"/>
      <c r="D2299" s="86">
        <v>65</v>
      </c>
      <c r="E2299" s="87" t="s">
        <v>16540</v>
      </c>
      <c r="F2299" s="87" t="s">
        <v>9488</v>
      </c>
      <c r="G2299" s="88" t="s">
        <v>371</v>
      </c>
      <c r="H2299" s="88" t="s">
        <v>155</v>
      </c>
      <c r="I2299" s="90" t="s">
        <v>164</v>
      </c>
      <c r="J2299" s="90" t="s">
        <v>24</v>
      </c>
      <c r="K2299" s="90" t="s">
        <v>5727</v>
      </c>
      <c r="L2299" s="91">
        <v>1.93</v>
      </c>
      <c r="M2299" s="90" t="s">
        <v>5729</v>
      </c>
      <c r="N2299" s="87" t="s">
        <v>14058</v>
      </c>
      <c r="O2299" s="87" t="s">
        <v>16536</v>
      </c>
      <c r="P2299" s="87" t="s">
        <v>16541</v>
      </c>
      <c r="Q2299" s="92" t="s">
        <v>11381</v>
      </c>
      <c r="R2299" s="88" t="s">
        <v>11382</v>
      </c>
      <c r="S2299" s="88">
        <v>1.93</v>
      </c>
      <c r="T2299" s="88" t="s">
        <v>16538</v>
      </c>
      <c r="U2299" s="87" t="s">
        <v>14062</v>
      </c>
      <c r="V2299" s="87" t="s">
        <v>16539</v>
      </c>
      <c r="W2299" s="87" t="s">
        <v>14064</v>
      </c>
      <c r="X2299" s="87" t="s">
        <v>24</v>
      </c>
      <c r="Y2299" s="87" t="s">
        <v>14065</v>
      </c>
    </row>
    <row r="2300" spans="1:25" ht="90" customHeight="1">
      <c r="A2300" s="73"/>
      <c r="B2300" s="85"/>
      <c r="C2300" s="73"/>
      <c r="D2300" s="86">
        <v>65</v>
      </c>
      <c r="E2300" s="87" t="s">
        <v>16542</v>
      </c>
      <c r="F2300" s="87" t="s">
        <v>9490</v>
      </c>
      <c r="G2300" s="88" t="s">
        <v>371</v>
      </c>
      <c r="H2300" s="88" t="s">
        <v>155</v>
      </c>
      <c r="I2300" s="90" t="s">
        <v>164</v>
      </c>
      <c r="J2300" s="90" t="s">
        <v>24</v>
      </c>
      <c r="K2300" s="90" t="s">
        <v>5727</v>
      </c>
      <c r="L2300" s="91">
        <v>2.1800000000000002</v>
      </c>
      <c r="M2300" s="90" t="s">
        <v>5729</v>
      </c>
      <c r="N2300" s="87" t="s">
        <v>14058</v>
      </c>
      <c r="O2300" s="87" t="s">
        <v>16536</v>
      </c>
      <c r="P2300" s="87" t="s">
        <v>16543</v>
      </c>
      <c r="Q2300" s="92" t="s">
        <v>11381</v>
      </c>
      <c r="R2300" s="88" t="s">
        <v>11382</v>
      </c>
      <c r="S2300" s="88">
        <v>2.1800000000000002</v>
      </c>
      <c r="T2300" s="88" t="s">
        <v>16538</v>
      </c>
      <c r="U2300" s="87" t="s">
        <v>14062</v>
      </c>
      <c r="V2300" s="87" t="s">
        <v>16539</v>
      </c>
      <c r="W2300" s="87" t="s">
        <v>14064</v>
      </c>
      <c r="X2300" s="87" t="s">
        <v>24</v>
      </c>
      <c r="Y2300" s="87" t="s">
        <v>14065</v>
      </c>
    </row>
    <row r="2301" spans="1:25" ht="90" customHeight="1">
      <c r="A2301" s="73"/>
      <c r="B2301" s="85"/>
      <c r="C2301" s="73"/>
      <c r="D2301" s="86">
        <v>65</v>
      </c>
      <c r="E2301" s="87" t="s">
        <v>16544</v>
      </c>
      <c r="F2301" s="87" t="s">
        <v>9492</v>
      </c>
      <c r="G2301" s="88" t="s">
        <v>371</v>
      </c>
      <c r="H2301" s="88" t="s">
        <v>155</v>
      </c>
      <c r="I2301" s="90" t="s">
        <v>164</v>
      </c>
      <c r="J2301" s="90" t="s">
        <v>5748</v>
      </c>
      <c r="K2301" s="90" t="s">
        <v>5727</v>
      </c>
      <c r="L2301" s="91">
        <v>0.6</v>
      </c>
      <c r="M2301" s="90" t="s">
        <v>5729</v>
      </c>
      <c r="N2301" s="87" t="s">
        <v>14058</v>
      </c>
      <c r="O2301" s="87" t="s">
        <v>16536</v>
      </c>
      <c r="P2301" s="87" t="s">
        <v>16545</v>
      </c>
      <c r="Q2301" s="92" t="s">
        <v>11381</v>
      </c>
      <c r="R2301" s="88" t="s">
        <v>11382</v>
      </c>
      <c r="S2301" s="88">
        <v>0.6</v>
      </c>
      <c r="T2301" s="88" t="s">
        <v>16538</v>
      </c>
      <c r="U2301" s="87" t="s">
        <v>14062</v>
      </c>
      <c r="V2301" s="87" t="s">
        <v>16539</v>
      </c>
      <c r="W2301" s="87" t="s">
        <v>14064</v>
      </c>
      <c r="X2301" s="87" t="s">
        <v>24</v>
      </c>
      <c r="Y2301" s="87" t="s">
        <v>14065</v>
      </c>
    </row>
    <row r="2302" spans="1:25" ht="90" customHeight="1">
      <c r="A2302" s="73"/>
      <c r="B2302" s="85"/>
      <c r="C2302" s="73"/>
      <c r="D2302" s="86">
        <v>65</v>
      </c>
      <c r="E2302" s="87" t="s">
        <v>16546</v>
      </c>
      <c r="F2302" s="87" t="s">
        <v>9494</v>
      </c>
      <c r="G2302" s="88" t="s">
        <v>371</v>
      </c>
      <c r="H2302" s="88" t="s">
        <v>155</v>
      </c>
      <c r="I2302" s="90" t="s">
        <v>166</v>
      </c>
      <c r="J2302" s="90" t="s">
        <v>5754</v>
      </c>
      <c r="K2302" s="90" t="s">
        <v>5755</v>
      </c>
      <c r="L2302" s="91">
        <v>0.41</v>
      </c>
      <c r="M2302" s="90" t="s">
        <v>5757</v>
      </c>
      <c r="N2302" s="87" t="s">
        <v>14058</v>
      </c>
      <c r="O2302" s="87" t="s">
        <v>16547</v>
      </c>
      <c r="P2302" s="87" t="s">
        <v>16548</v>
      </c>
      <c r="Q2302" s="92" t="s">
        <v>11381</v>
      </c>
      <c r="R2302" s="88" t="s">
        <v>11382</v>
      </c>
      <c r="S2302" s="88">
        <v>0.41</v>
      </c>
      <c r="T2302" s="88" t="s">
        <v>16549</v>
      </c>
      <c r="U2302" s="87" t="s">
        <v>14062</v>
      </c>
      <c r="V2302" s="87" t="s">
        <v>16539</v>
      </c>
      <c r="W2302" s="87" t="s">
        <v>14064</v>
      </c>
      <c r="X2302" s="87" t="s">
        <v>24</v>
      </c>
      <c r="Y2302" s="87" t="s">
        <v>14065</v>
      </c>
    </row>
    <row r="2303" spans="1:25" ht="90" customHeight="1">
      <c r="A2303" s="73"/>
      <c r="B2303" s="85"/>
      <c r="C2303" s="73"/>
      <c r="D2303" s="86">
        <v>65</v>
      </c>
      <c r="E2303" s="87" t="s">
        <v>16550</v>
      </c>
      <c r="F2303" s="87" t="s">
        <v>9496</v>
      </c>
      <c r="G2303" s="88" t="s">
        <v>371</v>
      </c>
      <c r="H2303" s="88" t="s">
        <v>155</v>
      </c>
      <c r="I2303" s="90" t="s">
        <v>166</v>
      </c>
      <c r="J2303" s="90" t="s">
        <v>5754</v>
      </c>
      <c r="K2303" s="90" t="s">
        <v>5755</v>
      </c>
      <c r="L2303" s="91">
        <v>0.88</v>
      </c>
      <c r="M2303" s="90" t="s">
        <v>5757</v>
      </c>
      <c r="N2303" s="87" t="s">
        <v>14058</v>
      </c>
      <c r="O2303" s="87" t="s">
        <v>16547</v>
      </c>
      <c r="P2303" s="87" t="s">
        <v>16551</v>
      </c>
      <c r="Q2303" s="92" t="s">
        <v>11381</v>
      </c>
      <c r="R2303" s="88" t="s">
        <v>7810</v>
      </c>
      <c r="S2303" s="88">
        <v>2.15</v>
      </c>
      <c r="T2303" s="88" t="s">
        <v>16549</v>
      </c>
      <c r="U2303" s="87" t="s">
        <v>14062</v>
      </c>
      <c r="V2303" s="87" t="s">
        <v>16539</v>
      </c>
      <c r="W2303" s="87" t="s">
        <v>14064</v>
      </c>
      <c r="X2303" s="87" t="s">
        <v>24</v>
      </c>
      <c r="Y2303" s="87" t="s">
        <v>14065</v>
      </c>
    </row>
    <row r="2304" spans="1:25" ht="90" customHeight="1">
      <c r="A2304" s="73"/>
      <c r="B2304" s="85"/>
      <c r="C2304" s="73"/>
      <c r="D2304" s="86">
        <v>65</v>
      </c>
      <c r="E2304" s="87" t="s">
        <v>16552</v>
      </c>
      <c r="F2304" s="87" t="s">
        <v>9498</v>
      </c>
      <c r="G2304" s="88" t="s">
        <v>371</v>
      </c>
      <c r="H2304" s="88" t="s">
        <v>155</v>
      </c>
      <c r="I2304" s="90" t="s">
        <v>166</v>
      </c>
      <c r="J2304" s="90" t="s">
        <v>5763</v>
      </c>
      <c r="K2304" s="90" t="s">
        <v>5755</v>
      </c>
      <c r="L2304" s="91">
        <v>0.41</v>
      </c>
      <c r="M2304" s="90" t="s">
        <v>5757</v>
      </c>
      <c r="N2304" s="87" t="s">
        <v>14058</v>
      </c>
      <c r="O2304" s="87" t="s">
        <v>16547</v>
      </c>
      <c r="P2304" s="87" t="s">
        <v>16553</v>
      </c>
      <c r="Q2304" s="92" t="s">
        <v>11381</v>
      </c>
      <c r="R2304" s="88" t="s">
        <v>11382</v>
      </c>
      <c r="S2304" s="88">
        <v>0.41</v>
      </c>
      <c r="T2304" s="88" t="s">
        <v>16549</v>
      </c>
      <c r="U2304" s="87" t="s">
        <v>14062</v>
      </c>
      <c r="V2304" s="87" t="s">
        <v>16539</v>
      </c>
      <c r="W2304" s="87" t="s">
        <v>14064</v>
      </c>
      <c r="X2304" s="87" t="s">
        <v>24</v>
      </c>
      <c r="Y2304" s="87" t="s">
        <v>14065</v>
      </c>
    </row>
    <row r="2305" spans="1:25" ht="90" customHeight="1">
      <c r="A2305" s="73"/>
      <c r="B2305" s="85"/>
      <c r="C2305" s="73"/>
      <c r="D2305" s="86">
        <v>5</v>
      </c>
      <c r="E2305" s="87" t="s">
        <v>16554</v>
      </c>
      <c r="F2305" s="87" t="s">
        <v>9502</v>
      </c>
      <c r="G2305" s="88" t="s">
        <v>371</v>
      </c>
      <c r="H2305" s="88" t="s">
        <v>189</v>
      </c>
      <c r="I2305" s="90" t="s">
        <v>190</v>
      </c>
      <c r="J2305" s="90" t="s">
        <v>5766</v>
      </c>
      <c r="K2305" s="90" t="s">
        <v>24</v>
      </c>
      <c r="L2305" s="91">
        <v>2.5</v>
      </c>
      <c r="M2305" s="90" t="s">
        <v>5768</v>
      </c>
      <c r="N2305" s="87" t="s">
        <v>16555</v>
      </c>
      <c r="O2305" s="87" t="s">
        <v>16556</v>
      </c>
      <c r="P2305" s="87" t="s">
        <v>16557</v>
      </c>
      <c r="Q2305" s="92" t="s">
        <v>11381</v>
      </c>
      <c r="R2305" s="88" t="s">
        <v>11382</v>
      </c>
      <c r="S2305" s="88">
        <v>2.5</v>
      </c>
      <c r="T2305" s="88" t="s">
        <v>16558</v>
      </c>
      <c r="U2305" s="87" t="s">
        <v>16559</v>
      </c>
      <c r="V2305" s="87" t="s">
        <v>16559</v>
      </c>
      <c r="W2305" s="87" t="s">
        <v>16560</v>
      </c>
      <c r="X2305" s="87" t="s">
        <v>16561</v>
      </c>
      <c r="Y2305" s="87" t="s">
        <v>16562</v>
      </c>
    </row>
    <row r="2306" spans="1:25" ht="90" customHeight="1">
      <c r="A2306" s="73"/>
      <c r="B2306" s="85"/>
      <c r="C2306" s="73"/>
      <c r="D2306" s="86">
        <v>5</v>
      </c>
      <c r="E2306" s="87" t="s">
        <v>16563</v>
      </c>
      <c r="F2306" s="87" t="s">
        <v>9502</v>
      </c>
      <c r="G2306" s="88" t="s">
        <v>371</v>
      </c>
      <c r="H2306" s="88" t="s">
        <v>189</v>
      </c>
      <c r="I2306" s="90" t="s">
        <v>190</v>
      </c>
      <c r="J2306" s="90" t="s">
        <v>5766</v>
      </c>
      <c r="K2306" s="90" t="s">
        <v>24</v>
      </c>
      <c r="L2306" s="91">
        <v>2.5</v>
      </c>
      <c r="M2306" s="90" t="s">
        <v>5768</v>
      </c>
      <c r="N2306" s="87" t="s">
        <v>16555</v>
      </c>
      <c r="O2306" s="87" t="s">
        <v>16556</v>
      </c>
      <c r="P2306" s="87" t="s">
        <v>16564</v>
      </c>
      <c r="Q2306" s="92" t="s">
        <v>11381</v>
      </c>
      <c r="R2306" s="88" t="s">
        <v>11382</v>
      </c>
      <c r="S2306" s="88">
        <v>2.5</v>
      </c>
      <c r="T2306" s="88" t="s">
        <v>16558</v>
      </c>
      <c r="U2306" s="87" t="s">
        <v>16559</v>
      </c>
      <c r="V2306" s="87" t="s">
        <v>16559</v>
      </c>
      <c r="W2306" s="87" t="s">
        <v>16560</v>
      </c>
      <c r="X2306" s="87" t="s">
        <v>16561</v>
      </c>
      <c r="Y2306" s="87" t="s">
        <v>16562</v>
      </c>
    </row>
    <row r="2307" spans="1:25" ht="90" customHeight="1">
      <c r="A2307" s="73"/>
      <c r="B2307" s="85"/>
      <c r="C2307" s="73"/>
      <c r="D2307" s="86">
        <v>33</v>
      </c>
      <c r="E2307" s="87" t="s">
        <v>16565</v>
      </c>
      <c r="F2307" s="87" t="s">
        <v>9502</v>
      </c>
      <c r="G2307" s="88" t="s">
        <v>371</v>
      </c>
      <c r="H2307" s="88" t="s">
        <v>189</v>
      </c>
      <c r="I2307" s="90" t="s">
        <v>190</v>
      </c>
      <c r="J2307" s="90" t="s">
        <v>5766</v>
      </c>
      <c r="K2307" s="90" t="s">
        <v>24</v>
      </c>
      <c r="L2307" s="91">
        <v>2.5</v>
      </c>
      <c r="M2307" s="90" t="s">
        <v>5768</v>
      </c>
      <c r="N2307" s="87" t="s">
        <v>16566</v>
      </c>
      <c r="O2307" s="87" t="s">
        <v>16567</v>
      </c>
      <c r="P2307" s="87" t="s">
        <v>16567</v>
      </c>
      <c r="Q2307" s="92" t="s">
        <v>11381</v>
      </c>
      <c r="R2307" s="88" t="s">
        <v>7810</v>
      </c>
      <c r="S2307" s="88">
        <v>2.2000000000000002</v>
      </c>
      <c r="T2307" s="88" t="s">
        <v>16568</v>
      </c>
      <c r="U2307" s="87" t="s">
        <v>16569</v>
      </c>
      <c r="V2307" s="87" t="s">
        <v>16570</v>
      </c>
      <c r="W2307" s="87" t="s">
        <v>16571</v>
      </c>
      <c r="X2307" s="87" t="s">
        <v>16572</v>
      </c>
      <c r="Y2307" s="87" t="s">
        <v>16573</v>
      </c>
    </row>
    <row r="2308" spans="1:25" ht="90" customHeight="1">
      <c r="A2308" s="73"/>
      <c r="B2308" s="85"/>
      <c r="C2308" s="73"/>
      <c r="D2308" s="86">
        <v>33</v>
      </c>
      <c r="E2308" s="87" t="s">
        <v>16574</v>
      </c>
      <c r="F2308" s="87" t="s">
        <v>9502</v>
      </c>
      <c r="G2308" s="88" t="s">
        <v>371</v>
      </c>
      <c r="H2308" s="88" t="s">
        <v>189</v>
      </c>
      <c r="I2308" s="90" t="s">
        <v>190</v>
      </c>
      <c r="J2308" s="90" t="s">
        <v>5766</v>
      </c>
      <c r="K2308" s="90" t="s">
        <v>24</v>
      </c>
      <c r="L2308" s="91">
        <v>2.5</v>
      </c>
      <c r="M2308" s="90" t="s">
        <v>5768</v>
      </c>
      <c r="N2308" s="87" t="s">
        <v>16566</v>
      </c>
      <c r="O2308" s="87" t="s">
        <v>16575</v>
      </c>
      <c r="P2308" s="87" t="s">
        <v>16575</v>
      </c>
      <c r="Q2308" s="92" t="s">
        <v>11381</v>
      </c>
      <c r="R2308" s="88" t="s">
        <v>7810</v>
      </c>
      <c r="S2308" s="88">
        <v>2.2999999999999998</v>
      </c>
      <c r="T2308" s="88" t="s">
        <v>16568</v>
      </c>
      <c r="U2308" s="87" t="s">
        <v>16569</v>
      </c>
      <c r="V2308" s="87" t="s">
        <v>16570</v>
      </c>
      <c r="W2308" s="87" t="s">
        <v>16571</v>
      </c>
      <c r="X2308" s="87" t="s">
        <v>16572</v>
      </c>
      <c r="Y2308" s="87" t="s">
        <v>16573</v>
      </c>
    </row>
    <row r="2309" spans="1:25" ht="90" customHeight="1">
      <c r="A2309" s="73"/>
      <c r="B2309" s="85"/>
      <c r="C2309" s="73"/>
      <c r="D2309" s="86">
        <v>33</v>
      </c>
      <c r="E2309" s="87" t="s">
        <v>16576</v>
      </c>
      <c r="F2309" s="87" t="s">
        <v>9502</v>
      </c>
      <c r="G2309" s="88" t="s">
        <v>371</v>
      </c>
      <c r="H2309" s="88" t="s">
        <v>189</v>
      </c>
      <c r="I2309" s="90" t="s">
        <v>190</v>
      </c>
      <c r="J2309" s="90" t="s">
        <v>5766</v>
      </c>
      <c r="K2309" s="90" t="s">
        <v>24</v>
      </c>
      <c r="L2309" s="91">
        <v>2.5</v>
      </c>
      <c r="M2309" s="90" t="s">
        <v>5768</v>
      </c>
      <c r="N2309" s="87" t="s">
        <v>16566</v>
      </c>
      <c r="O2309" s="87" t="s">
        <v>16577</v>
      </c>
      <c r="P2309" s="87" t="s">
        <v>16577</v>
      </c>
      <c r="Q2309" s="92" t="s">
        <v>11381</v>
      </c>
      <c r="R2309" s="88" t="s">
        <v>7810</v>
      </c>
      <c r="S2309" s="88">
        <v>2.1</v>
      </c>
      <c r="T2309" s="88" t="s">
        <v>16568</v>
      </c>
      <c r="U2309" s="87" t="s">
        <v>16569</v>
      </c>
      <c r="V2309" s="87" t="s">
        <v>16570</v>
      </c>
      <c r="W2309" s="87" t="s">
        <v>16571</v>
      </c>
      <c r="X2309" s="87" t="s">
        <v>16572</v>
      </c>
      <c r="Y2309" s="87" t="s">
        <v>16573</v>
      </c>
    </row>
    <row r="2310" spans="1:25" ht="90" customHeight="1">
      <c r="A2310" s="73"/>
      <c r="B2310" s="85"/>
      <c r="C2310" s="73"/>
      <c r="D2310" s="86">
        <v>33</v>
      </c>
      <c r="E2310" s="87" t="s">
        <v>16578</v>
      </c>
      <c r="F2310" s="87" t="s">
        <v>9502</v>
      </c>
      <c r="G2310" s="88" t="s">
        <v>371</v>
      </c>
      <c r="H2310" s="88" t="s">
        <v>189</v>
      </c>
      <c r="I2310" s="90" t="s">
        <v>190</v>
      </c>
      <c r="J2310" s="90" t="s">
        <v>5766</v>
      </c>
      <c r="K2310" s="90" t="s">
        <v>24</v>
      </c>
      <c r="L2310" s="91">
        <v>2.5</v>
      </c>
      <c r="M2310" s="90" t="s">
        <v>5768</v>
      </c>
      <c r="N2310" s="87" t="s">
        <v>16566</v>
      </c>
      <c r="O2310" s="87" t="s">
        <v>16579</v>
      </c>
      <c r="P2310" s="87" t="s">
        <v>16579</v>
      </c>
      <c r="Q2310" s="92" t="s">
        <v>11381</v>
      </c>
      <c r="R2310" s="88" t="s">
        <v>7810</v>
      </c>
      <c r="S2310" s="88">
        <v>2.2000000000000002</v>
      </c>
      <c r="T2310" s="88" t="s">
        <v>16580</v>
      </c>
      <c r="U2310" s="87" t="s">
        <v>16569</v>
      </c>
      <c r="V2310" s="87" t="s">
        <v>16570</v>
      </c>
      <c r="W2310" s="87" t="s">
        <v>16571</v>
      </c>
      <c r="X2310" s="87" t="s">
        <v>16572</v>
      </c>
      <c r="Y2310" s="87" t="s">
        <v>16573</v>
      </c>
    </row>
    <row r="2311" spans="1:25" ht="90" customHeight="1">
      <c r="A2311" s="73"/>
      <c r="B2311" s="85"/>
      <c r="C2311" s="73"/>
      <c r="D2311" s="86">
        <v>33</v>
      </c>
      <c r="E2311" s="87" t="s">
        <v>16581</v>
      </c>
      <c r="F2311" s="87" t="s">
        <v>9502</v>
      </c>
      <c r="G2311" s="88" t="s">
        <v>371</v>
      </c>
      <c r="H2311" s="88" t="s">
        <v>189</v>
      </c>
      <c r="I2311" s="90" t="s">
        <v>190</v>
      </c>
      <c r="J2311" s="90" t="s">
        <v>5766</v>
      </c>
      <c r="K2311" s="90" t="s">
        <v>24</v>
      </c>
      <c r="L2311" s="91">
        <v>2.5</v>
      </c>
      <c r="M2311" s="90" t="s">
        <v>5768</v>
      </c>
      <c r="N2311" s="87" t="s">
        <v>16566</v>
      </c>
      <c r="O2311" s="87" t="s">
        <v>16582</v>
      </c>
      <c r="P2311" s="87" t="s">
        <v>16582</v>
      </c>
      <c r="Q2311" s="92" t="s">
        <v>11381</v>
      </c>
      <c r="R2311" s="88" t="s">
        <v>7810</v>
      </c>
      <c r="S2311" s="88">
        <v>2.2999999999999998</v>
      </c>
      <c r="T2311" s="88" t="s">
        <v>16580</v>
      </c>
      <c r="U2311" s="87" t="s">
        <v>16569</v>
      </c>
      <c r="V2311" s="87" t="s">
        <v>16570</v>
      </c>
      <c r="W2311" s="87" t="s">
        <v>16571</v>
      </c>
      <c r="X2311" s="87" t="s">
        <v>16572</v>
      </c>
      <c r="Y2311" s="87" t="s">
        <v>16573</v>
      </c>
    </row>
    <row r="2312" spans="1:25" ht="90" customHeight="1">
      <c r="A2312" s="73"/>
      <c r="B2312" s="85"/>
      <c r="C2312" s="73"/>
      <c r="D2312" s="86">
        <v>33</v>
      </c>
      <c r="E2312" s="87" t="s">
        <v>16583</v>
      </c>
      <c r="F2312" s="87" t="s">
        <v>9502</v>
      </c>
      <c r="G2312" s="88" t="s">
        <v>371</v>
      </c>
      <c r="H2312" s="88" t="s">
        <v>189</v>
      </c>
      <c r="I2312" s="90" t="s">
        <v>190</v>
      </c>
      <c r="J2312" s="90" t="s">
        <v>5766</v>
      </c>
      <c r="K2312" s="90" t="s">
        <v>24</v>
      </c>
      <c r="L2312" s="91">
        <v>2.5</v>
      </c>
      <c r="M2312" s="90" t="s">
        <v>5768</v>
      </c>
      <c r="N2312" s="87" t="s">
        <v>16566</v>
      </c>
      <c r="O2312" s="87" t="s">
        <v>16584</v>
      </c>
      <c r="P2312" s="87" t="s">
        <v>16584</v>
      </c>
      <c r="Q2312" s="92" t="s">
        <v>11381</v>
      </c>
      <c r="R2312" s="88" t="s">
        <v>7810</v>
      </c>
      <c r="S2312" s="88">
        <v>2.1</v>
      </c>
      <c r="T2312" s="88" t="s">
        <v>16580</v>
      </c>
      <c r="U2312" s="87" t="s">
        <v>16569</v>
      </c>
      <c r="V2312" s="87" t="s">
        <v>16570</v>
      </c>
      <c r="W2312" s="87" t="s">
        <v>16571</v>
      </c>
      <c r="X2312" s="87" t="s">
        <v>16572</v>
      </c>
      <c r="Y2312" s="87" t="s">
        <v>16573</v>
      </c>
    </row>
    <row r="2313" spans="1:25" ht="90" customHeight="1">
      <c r="A2313" s="73"/>
      <c r="B2313" s="85"/>
      <c r="C2313" s="73"/>
      <c r="D2313" s="86">
        <v>59</v>
      </c>
      <c r="E2313" s="87" t="s">
        <v>16585</v>
      </c>
      <c r="F2313" s="87" t="s">
        <v>9502</v>
      </c>
      <c r="G2313" s="88" t="s">
        <v>371</v>
      </c>
      <c r="H2313" s="88" t="s">
        <v>189</v>
      </c>
      <c r="I2313" s="90" t="s">
        <v>190</v>
      </c>
      <c r="J2313" s="90" t="s">
        <v>5766</v>
      </c>
      <c r="K2313" s="90" t="s">
        <v>24</v>
      </c>
      <c r="L2313" s="91">
        <v>2.5</v>
      </c>
      <c r="M2313" s="90" t="s">
        <v>5768</v>
      </c>
      <c r="N2313" s="87" t="s">
        <v>16586</v>
      </c>
      <c r="O2313" s="87" t="s">
        <v>16587</v>
      </c>
      <c r="P2313" s="87" t="s">
        <v>16588</v>
      </c>
      <c r="Q2313" s="92" t="s">
        <v>11381</v>
      </c>
      <c r="R2313" s="88" t="s">
        <v>11382</v>
      </c>
      <c r="S2313" s="88">
        <v>2.5</v>
      </c>
      <c r="T2313" s="88" t="s">
        <v>16589</v>
      </c>
      <c r="U2313" s="87" t="s">
        <v>16590</v>
      </c>
      <c r="V2313" s="87" t="s">
        <v>16591</v>
      </c>
      <c r="W2313" s="87" t="s">
        <v>16592</v>
      </c>
      <c r="X2313" s="87" t="s">
        <v>16593</v>
      </c>
      <c r="Y2313" s="87" t="s">
        <v>16594</v>
      </c>
    </row>
    <row r="2314" spans="1:25" ht="90" customHeight="1">
      <c r="A2314" s="73"/>
      <c r="B2314" s="85"/>
      <c r="C2314" s="73"/>
      <c r="D2314" s="86">
        <v>59</v>
      </c>
      <c r="E2314" s="87" t="s">
        <v>16595</v>
      </c>
      <c r="F2314" s="87" t="s">
        <v>9502</v>
      </c>
      <c r="G2314" s="88" t="s">
        <v>371</v>
      </c>
      <c r="H2314" s="88" t="s">
        <v>189</v>
      </c>
      <c r="I2314" s="90" t="s">
        <v>190</v>
      </c>
      <c r="J2314" s="90" t="s">
        <v>5766</v>
      </c>
      <c r="K2314" s="90" t="s">
        <v>24</v>
      </c>
      <c r="L2314" s="91">
        <v>2.5</v>
      </c>
      <c r="M2314" s="90" t="s">
        <v>5768</v>
      </c>
      <c r="N2314" s="87" t="s">
        <v>16586</v>
      </c>
      <c r="O2314" s="87" t="s">
        <v>16587</v>
      </c>
      <c r="P2314" s="87" t="s">
        <v>16596</v>
      </c>
      <c r="Q2314" s="92" t="s">
        <v>11381</v>
      </c>
      <c r="R2314" s="88" t="s">
        <v>11382</v>
      </c>
      <c r="S2314" s="88">
        <v>2.5</v>
      </c>
      <c r="T2314" s="88" t="s">
        <v>16589</v>
      </c>
      <c r="U2314" s="87" t="s">
        <v>16590</v>
      </c>
      <c r="V2314" s="87" t="s">
        <v>16591</v>
      </c>
      <c r="W2314" s="87" t="s">
        <v>16592</v>
      </c>
      <c r="X2314" s="87" t="s">
        <v>16593</v>
      </c>
      <c r="Y2314" s="87" t="s">
        <v>16594</v>
      </c>
    </row>
    <row r="2315" spans="1:25" ht="90" customHeight="1">
      <c r="A2315" s="73"/>
      <c r="B2315" s="85"/>
      <c r="C2315" s="73"/>
      <c r="D2315" s="86">
        <v>59</v>
      </c>
      <c r="E2315" s="87" t="s">
        <v>16597</v>
      </c>
      <c r="F2315" s="87" t="s">
        <v>9504</v>
      </c>
      <c r="G2315" s="88" t="s">
        <v>371</v>
      </c>
      <c r="H2315" s="88" t="s">
        <v>189</v>
      </c>
      <c r="I2315" s="90" t="s">
        <v>192</v>
      </c>
      <c r="J2315" s="90" t="s">
        <v>5766</v>
      </c>
      <c r="K2315" s="90" t="s">
        <v>24</v>
      </c>
      <c r="L2315" s="91">
        <v>0.8</v>
      </c>
      <c r="M2315" s="90" t="s">
        <v>5768</v>
      </c>
      <c r="N2315" s="87" t="s">
        <v>16586</v>
      </c>
      <c r="O2315" s="87" t="s">
        <v>16587</v>
      </c>
      <c r="P2315" s="87" t="s">
        <v>16598</v>
      </c>
      <c r="Q2315" s="92" t="s">
        <v>11381</v>
      </c>
      <c r="R2315" s="88" t="s">
        <v>11382</v>
      </c>
      <c r="S2315" s="88">
        <v>0.8</v>
      </c>
      <c r="T2315" s="88" t="s">
        <v>16599</v>
      </c>
      <c r="U2315" s="87" t="s">
        <v>16590</v>
      </c>
      <c r="V2315" s="87" t="s">
        <v>16591</v>
      </c>
      <c r="W2315" s="87" t="s">
        <v>16592</v>
      </c>
      <c r="X2315" s="87" t="s">
        <v>16593</v>
      </c>
      <c r="Y2315" s="87" t="s">
        <v>16594</v>
      </c>
    </row>
    <row r="2316" spans="1:25" ht="90" customHeight="1">
      <c r="A2316" s="73"/>
      <c r="B2316" s="85"/>
      <c r="C2316" s="73"/>
      <c r="D2316" s="86">
        <v>5</v>
      </c>
      <c r="E2316" s="87" t="s">
        <v>16600</v>
      </c>
      <c r="F2316" s="87" t="s">
        <v>9506</v>
      </c>
      <c r="G2316" s="88" t="s">
        <v>371</v>
      </c>
      <c r="H2316" s="88" t="s">
        <v>189</v>
      </c>
      <c r="I2316" s="90" t="s">
        <v>194</v>
      </c>
      <c r="J2316" s="90" t="s">
        <v>5766</v>
      </c>
      <c r="K2316" s="90" t="s">
        <v>24</v>
      </c>
      <c r="L2316" s="91">
        <v>0.74</v>
      </c>
      <c r="M2316" s="90" t="s">
        <v>5768</v>
      </c>
      <c r="N2316" s="87" t="s">
        <v>16555</v>
      </c>
      <c r="O2316" s="87" t="s">
        <v>16601</v>
      </c>
      <c r="P2316" s="87" t="s">
        <v>16602</v>
      </c>
      <c r="Q2316" s="92" t="s">
        <v>11381</v>
      </c>
      <c r="R2316" s="88" t="s">
        <v>11382</v>
      </c>
      <c r="S2316" s="88">
        <v>0.74</v>
      </c>
      <c r="T2316" s="88" t="s">
        <v>16603</v>
      </c>
      <c r="U2316" s="87" t="s">
        <v>16559</v>
      </c>
      <c r="V2316" s="87" t="s">
        <v>16559</v>
      </c>
      <c r="W2316" s="87" t="s">
        <v>16560</v>
      </c>
      <c r="X2316" s="87" t="s">
        <v>16561</v>
      </c>
      <c r="Y2316" s="87" t="s">
        <v>16562</v>
      </c>
    </row>
    <row r="2317" spans="1:25" ht="90" customHeight="1">
      <c r="A2317" s="73"/>
      <c r="B2317" s="85"/>
      <c r="C2317" s="73"/>
      <c r="D2317" s="86">
        <v>59</v>
      </c>
      <c r="E2317" s="87" t="s">
        <v>16604</v>
      </c>
      <c r="F2317" s="87" t="s">
        <v>9508</v>
      </c>
      <c r="G2317" s="88" t="s">
        <v>371</v>
      </c>
      <c r="H2317" s="88" t="s">
        <v>189</v>
      </c>
      <c r="I2317" s="90" t="s">
        <v>196</v>
      </c>
      <c r="J2317" s="90" t="s">
        <v>5778</v>
      </c>
      <c r="K2317" s="90" t="s">
        <v>24</v>
      </c>
      <c r="L2317" s="91">
        <v>2.6</v>
      </c>
      <c r="M2317" s="90" t="s">
        <v>5768</v>
      </c>
      <c r="N2317" s="87" t="s">
        <v>16586</v>
      </c>
      <c r="O2317" s="87" t="s">
        <v>16605</v>
      </c>
      <c r="P2317" s="87" t="s">
        <v>16588</v>
      </c>
      <c r="Q2317" s="92" t="s">
        <v>11381</v>
      </c>
      <c r="R2317" s="88" t="s">
        <v>11382</v>
      </c>
      <c r="S2317" s="88">
        <v>2.6</v>
      </c>
      <c r="T2317" s="88" t="s">
        <v>16606</v>
      </c>
      <c r="U2317" s="87" t="s">
        <v>16590</v>
      </c>
      <c r="V2317" s="87" t="s">
        <v>16591</v>
      </c>
      <c r="W2317" s="87" t="s">
        <v>16592</v>
      </c>
      <c r="X2317" s="87" t="s">
        <v>16593</v>
      </c>
      <c r="Y2317" s="87" t="s">
        <v>16594</v>
      </c>
    </row>
    <row r="2318" spans="1:25" ht="90" customHeight="1">
      <c r="A2318" s="73"/>
      <c r="B2318" s="85"/>
      <c r="C2318" s="73"/>
      <c r="D2318" s="86">
        <v>59</v>
      </c>
      <c r="E2318" s="87" t="s">
        <v>16607</v>
      </c>
      <c r="F2318" s="87" t="s">
        <v>9508</v>
      </c>
      <c r="G2318" s="88" t="s">
        <v>371</v>
      </c>
      <c r="H2318" s="88" t="s">
        <v>189</v>
      </c>
      <c r="I2318" s="90" t="s">
        <v>196</v>
      </c>
      <c r="J2318" s="90" t="s">
        <v>5778</v>
      </c>
      <c r="K2318" s="90" t="s">
        <v>24</v>
      </c>
      <c r="L2318" s="91">
        <v>2.6</v>
      </c>
      <c r="M2318" s="90" t="s">
        <v>5768</v>
      </c>
      <c r="N2318" s="87" t="s">
        <v>16586</v>
      </c>
      <c r="O2318" s="87" t="s">
        <v>16605</v>
      </c>
      <c r="P2318" s="87" t="s">
        <v>16596</v>
      </c>
      <c r="Q2318" s="92" t="s">
        <v>11381</v>
      </c>
      <c r="R2318" s="88" t="s">
        <v>11382</v>
      </c>
      <c r="S2318" s="88">
        <v>2.6</v>
      </c>
      <c r="T2318" s="88" t="s">
        <v>16606</v>
      </c>
      <c r="U2318" s="87" t="s">
        <v>16590</v>
      </c>
      <c r="V2318" s="87" t="s">
        <v>16591</v>
      </c>
      <c r="W2318" s="87" t="s">
        <v>16592</v>
      </c>
      <c r="X2318" s="87" t="s">
        <v>16593</v>
      </c>
      <c r="Y2318" s="87" t="s">
        <v>16594</v>
      </c>
    </row>
    <row r="2319" spans="1:25" ht="90" customHeight="1">
      <c r="A2319" s="73"/>
      <c r="B2319" s="85"/>
      <c r="C2319" s="73"/>
      <c r="D2319" s="86">
        <v>5</v>
      </c>
      <c r="E2319" s="87" t="s">
        <v>16608</v>
      </c>
      <c r="F2319" s="87" t="s">
        <v>9510</v>
      </c>
      <c r="G2319" s="88" t="s">
        <v>371</v>
      </c>
      <c r="H2319" s="88" t="s">
        <v>189</v>
      </c>
      <c r="I2319" s="90" t="s">
        <v>198</v>
      </c>
      <c r="J2319" s="90" t="s">
        <v>5778</v>
      </c>
      <c r="K2319" s="90" t="s">
        <v>24</v>
      </c>
      <c r="L2319" s="91">
        <v>1</v>
      </c>
      <c r="M2319" s="90" t="s">
        <v>5768</v>
      </c>
      <c r="N2319" s="87" t="s">
        <v>16555</v>
      </c>
      <c r="O2319" s="87" t="s">
        <v>16609</v>
      </c>
      <c r="P2319" s="87" t="s">
        <v>16609</v>
      </c>
      <c r="Q2319" s="92" t="s">
        <v>11381</v>
      </c>
      <c r="R2319" s="88" t="s">
        <v>11382</v>
      </c>
      <c r="S2319" s="88">
        <v>1</v>
      </c>
      <c r="T2319" s="88" t="s">
        <v>16610</v>
      </c>
      <c r="U2319" s="87" t="s">
        <v>16559</v>
      </c>
      <c r="V2319" s="87" t="s">
        <v>16559</v>
      </c>
      <c r="W2319" s="87" t="s">
        <v>16560</v>
      </c>
      <c r="X2319" s="87" t="s">
        <v>16561</v>
      </c>
      <c r="Y2319" s="87" t="s">
        <v>16562</v>
      </c>
    </row>
    <row r="2320" spans="1:25" ht="90" customHeight="1">
      <c r="A2320" s="73"/>
      <c r="B2320" s="85"/>
      <c r="C2320" s="73"/>
      <c r="D2320" s="86">
        <v>59</v>
      </c>
      <c r="E2320" s="87" t="s">
        <v>16611</v>
      </c>
      <c r="F2320" s="87" t="s">
        <v>9512</v>
      </c>
      <c r="G2320" s="88" t="s">
        <v>371</v>
      </c>
      <c r="H2320" s="97" t="s">
        <v>189</v>
      </c>
      <c r="I2320" s="94" t="s">
        <v>200</v>
      </c>
      <c r="J2320" s="90" t="s">
        <v>5778</v>
      </c>
      <c r="K2320" s="90" t="s">
        <v>24</v>
      </c>
      <c r="L2320" s="91">
        <v>1.6</v>
      </c>
      <c r="M2320" s="90" t="s">
        <v>5768</v>
      </c>
      <c r="N2320" s="87" t="s">
        <v>16586</v>
      </c>
      <c r="O2320" s="87" t="s">
        <v>16612</v>
      </c>
      <c r="P2320" s="87" t="s">
        <v>16613</v>
      </c>
      <c r="Q2320" s="92" t="s">
        <v>11381</v>
      </c>
      <c r="R2320" s="88" t="s">
        <v>11382</v>
      </c>
      <c r="S2320" s="88">
        <v>1.6</v>
      </c>
      <c r="T2320" s="88" t="s">
        <v>16614</v>
      </c>
      <c r="U2320" s="87" t="s">
        <v>16590</v>
      </c>
      <c r="V2320" s="87" t="s">
        <v>16591</v>
      </c>
      <c r="W2320" s="87" t="s">
        <v>16592</v>
      </c>
      <c r="X2320" s="87" t="s">
        <v>16593</v>
      </c>
      <c r="Y2320" s="87" t="s">
        <v>16594</v>
      </c>
    </row>
    <row r="2321" spans="1:25" ht="90" customHeight="1">
      <c r="A2321" s="73"/>
      <c r="B2321" s="85"/>
      <c r="C2321" s="73"/>
      <c r="D2321" s="86">
        <v>59</v>
      </c>
      <c r="E2321" s="87" t="s">
        <v>16615</v>
      </c>
      <c r="F2321" s="87" t="s">
        <v>9512</v>
      </c>
      <c r="G2321" s="88" t="s">
        <v>371</v>
      </c>
      <c r="H2321" s="88" t="s">
        <v>189</v>
      </c>
      <c r="I2321" s="94" t="s">
        <v>200</v>
      </c>
      <c r="J2321" s="90" t="s">
        <v>5778</v>
      </c>
      <c r="K2321" s="90" t="s">
        <v>24</v>
      </c>
      <c r="L2321" s="91">
        <v>1.6</v>
      </c>
      <c r="M2321" s="90" t="s">
        <v>5768</v>
      </c>
      <c r="N2321" s="87" t="s">
        <v>16586</v>
      </c>
      <c r="O2321" s="87" t="s">
        <v>16612</v>
      </c>
      <c r="P2321" s="87" t="s">
        <v>16616</v>
      </c>
      <c r="Q2321" s="92" t="s">
        <v>11381</v>
      </c>
      <c r="R2321" s="88" t="s">
        <v>11382</v>
      </c>
      <c r="S2321" s="88">
        <v>1.6</v>
      </c>
      <c r="T2321" s="88" t="s">
        <v>16614</v>
      </c>
      <c r="U2321" s="87" t="s">
        <v>16590</v>
      </c>
      <c r="V2321" s="87" t="s">
        <v>16591</v>
      </c>
      <c r="W2321" s="87" t="s">
        <v>16592</v>
      </c>
      <c r="X2321" s="87" t="s">
        <v>16593</v>
      </c>
      <c r="Y2321" s="87" t="s">
        <v>16594</v>
      </c>
    </row>
    <row r="2322" spans="1:25" ht="90" customHeight="1">
      <c r="A2322" s="73"/>
      <c r="B2322" s="85"/>
      <c r="C2322" s="73"/>
      <c r="D2322" s="86">
        <v>59</v>
      </c>
      <c r="E2322" s="87" t="s">
        <v>16617</v>
      </c>
      <c r="F2322" s="87" t="s">
        <v>9512</v>
      </c>
      <c r="G2322" s="88" t="s">
        <v>371</v>
      </c>
      <c r="H2322" s="88" t="s">
        <v>189</v>
      </c>
      <c r="I2322" s="90" t="s">
        <v>200</v>
      </c>
      <c r="J2322" s="90" t="s">
        <v>5778</v>
      </c>
      <c r="K2322" s="90" t="s">
        <v>24</v>
      </c>
      <c r="L2322" s="91">
        <v>1.6</v>
      </c>
      <c r="M2322" s="90" t="s">
        <v>5768</v>
      </c>
      <c r="N2322" s="87" t="s">
        <v>16586</v>
      </c>
      <c r="O2322" s="87" t="s">
        <v>16612</v>
      </c>
      <c r="P2322" s="87" t="s">
        <v>16564</v>
      </c>
      <c r="Q2322" s="92" t="s">
        <v>11381</v>
      </c>
      <c r="R2322" s="88" t="s">
        <v>11382</v>
      </c>
      <c r="S2322" s="88">
        <v>1.6</v>
      </c>
      <c r="T2322" s="88" t="s">
        <v>16614</v>
      </c>
      <c r="U2322" s="87" t="s">
        <v>16590</v>
      </c>
      <c r="V2322" s="87" t="s">
        <v>16591</v>
      </c>
      <c r="W2322" s="87" t="s">
        <v>16592</v>
      </c>
      <c r="X2322" s="87" t="s">
        <v>16593</v>
      </c>
      <c r="Y2322" s="87" t="s">
        <v>16594</v>
      </c>
    </row>
    <row r="2323" spans="1:25" ht="90" customHeight="1">
      <c r="A2323" s="73"/>
      <c r="B2323" s="85"/>
      <c r="C2323" s="73"/>
      <c r="D2323" s="86">
        <v>15</v>
      </c>
      <c r="E2323" s="87" t="s">
        <v>16618</v>
      </c>
      <c r="F2323" s="87" t="s">
        <v>9515</v>
      </c>
      <c r="G2323" s="88" t="s">
        <v>371</v>
      </c>
      <c r="H2323" s="88" t="s">
        <v>204</v>
      </c>
      <c r="I2323" s="90" t="s">
        <v>16619</v>
      </c>
      <c r="J2323" s="90" t="s">
        <v>24</v>
      </c>
      <c r="K2323" s="90" t="s">
        <v>24</v>
      </c>
      <c r="L2323" s="91">
        <v>2.1999999999999999E-2</v>
      </c>
      <c r="M2323" s="90" t="s">
        <v>5788</v>
      </c>
      <c r="N2323" s="87" t="s">
        <v>16620</v>
      </c>
      <c r="O2323" s="87" t="s">
        <v>16621</v>
      </c>
      <c r="P2323" s="87" t="s">
        <v>16622</v>
      </c>
      <c r="Q2323" s="92" t="s">
        <v>11381</v>
      </c>
      <c r="R2323" s="88" t="s">
        <v>11382</v>
      </c>
      <c r="S2323" s="88">
        <v>2.1999999999999999E-2</v>
      </c>
      <c r="T2323" s="88" t="s">
        <v>16623</v>
      </c>
      <c r="U2323" s="87" t="s">
        <v>16624</v>
      </c>
      <c r="V2323" s="87" t="s">
        <v>16625</v>
      </c>
      <c r="W2323" s="87" t="s">
        <v>16626</v>
      </c>
      <c r="X2323" s="87" t="s">
        <v>16627</v>
      </c>
      <c r="Y2323" s="87" t="s">
        <v>16628</v>
      </c>
    </row>
    <row r="2324" spans="1:25" ht="90" customHeight="1">
      <c r="A2324" s="73"/>
      <c r="B2324" s="85"/>
      <c r="C2324" s="73"/>
      <c r="D2324" s="86">
        <v>24</v>
      </c>
      <c r="E2324" s="87" t="s">
        <v>16629</v>
      </c>
      <c r="F2324" s="87" t="s">
        <v>10514</v>
      </c>
      <c r="G2324" s="88" t="s">
        <v>371</v>
      </c>
      <c r="H2324" s="88" t="s">
        <v>209</v>
      </c>
      <c r="I2324" s="90" t="s">
        <v>210</v>
      </c>
      <c r="J2324" s="90" t="s">
        <v>24</v>
      </c>
      <c r="K2324" s="90" t="s">
        <v>24</v>
      </c>
      <c r="L2324" s="91">
        <v>0.15</v>
      </c>
      <c r="M2324" s="90" t="s">
        <v>16630</v>
      </c>
      <c r="N2324" s="87" t="s">
        <v>16631</v>
      </c>
      <c r="O2324" s="87" t="s">
        <v>16632</v>
      </c>
      <c r="P2324" s="87" t="s">
        <v>16633</v>
      </c>
      <c r="Q2324" s="92" t="s">
        <v>11381</v>
      </c>
      <c r="R2324" s="88" t="s">
        <v>7810</v>
      </c>
      <c r="S2324" s="88">
        <v>0.15</v>
      </c>
      <c r="T2324" s="88" t="s">
        <v>16634</v>
      </c>
      <c r="U2324" s="87" t="s">
        <v>16635</v>
      </c>
      <c r="V2324" s="87" t="s">
        <v>16636</v>
      </c>
      <c r="W2324" s="87" t="s">
        <v>16637</v>
      </c>
      <c r="X2324" s="87" t="s">
        <v>16638</v>
      </c>
      <c r="Y2324" s="87" t="s">
        <v>16639</v>
      </c>
    </row>
    <row r="2325" spans="1:25" ht="90" customHeight="1">
      <c r="A2325" s="73"/>
      <c r="B2325" s="85"/>
      <c r="C2325" s="73"/>
      <c r="D2325" s="86">
        <v>57</v>
      </c>
      <c r="E2325" s="87" t="s">
        <v>16640</v>
      </c>
      <c r="F2325" s="87" t="s">
        <v>9521</v>
      </c>
      <c r="G2325" s="88" t="s">
        <v>371</v>
      </c>
      <c r="H2325" s="88" t="s">
        <v>212</v>
      </c>
      <c r="I2325" s="90" t="s">
        <v>213</v>
      </c>
      <c r="J2325" s="90" t="s">
        <v>5814</v>
      </c>
      <c r="K2325" s="90" t="s">
        <v>5815</v>
      </c>
      <c r="L2325" s="91">
        <v>1.79</v>
      </c>
      <c r="M2325" s="90" t="s">
        <v>2187</v>
      </c>
      <c r="N2325" s="87" t="s">
        <v>16641</v>
      </c>
      <c r="O2325" s="87" t="s">
        <v>16642</v>
      </c>
      <c r="P2325" s="87" t="s">
        <v>16643</v>
      </c>
      <c r="Q2325" s="92" t="s">
        <v>11381</v>
      </c>
      <c r="R2325" s="88" t="s">
        <v>7810</v>
      </c>
      <c r="S2325" s="88">
        <v>1.82</v>
      </c>
      <c r="T2325" s="88" t="s">
        <v>80</v>
      </c>
      <c r="U2325" s="87" t="s">
        <v>16644</v>
      </c>
      <c r="V2325" s="87" t="s">
        <v>16645</v>
      </c>
      <c r="W2325" s="87" t="s">
        <v>16646</v>
      </c>
      <c r="X2325" s="87" t="s">
        <v>16647</v>
      </c>
      <c r="Y2325" s="87" t="s">
        <v>16648</v>
      </c>
    </row>
    <row r="2326" spans="1:25" ht="90" customHeight="1">
      <c r="A2326" s="73"/>
      <c r="B2326" s="85"/>
      <c r="C2326" s="73"/>
      <c r="D2326" s="86">
        <v>57</v>
      </c>
      <c r="E2326" s="87" t="s">
        <v>16649</v>
      </c>
      <c r="F2326" s="87" t="s">
        <v>9521</v>
      </c>
      <c r="G2326" s="88" t="s">
        <v>371</v>
      </c>
      <c r="H2326" s="88" t="s">
        <v>212</v>
      </c>
      <c r="I2326" s="90" t="s">
        <v>213</v>
      </c>
      <c r="J2326" s="90" t="s">
        <v>5814</v>
      </c>
      <c r="K2326" s="90" t="s">
        <v>5815</v>
      </c>
      <c r="L2326" s="91">
        <v>1.79</v>
      </c>
      <c r="M2326" s="90" t="s">
        <v>2187</v>
      </c>
      <c r="N2326" s="87" t="s">
        <v>16641</v>
      </c>
      <c r="O2326" s="87" t="s">
        <v>16642</v>
      </c>
      <c r="P2326" s="87" t="s">
        <v>16650</v>
      </c>
      <c r="Q2326" s="92" t="s">
        <v>11391</v>
      </c>
      <c r="R2326" s="88" t="s">
        <v>7810</v>
      </c>
      <c r="S2326" s="88">
        <v>1.82</v>
      </c>
      <c r="T2326" s="88" t="s">
        <v>16651</v>
      </c>
      <c r="U2326" s="87" t="s">
        <v>16644</v>
      </c>
      <c r="V2326" s="87" t="s">
        <v>16645</v>
      </c>
      <c r="W2326" s="87" t="s">
        <v>16646</v>
      </c>
      <c r="X2326" s="87" t="s">
        <v>16647</v>
      </c>
      <c r="Y2326" s="87" t="s">
        <v>16648</v>
      </c>
    </row>
    <row r="2327" spans="1:25" ht="90" customHeight="1">
      <c r="A2327" s="73"/>
      <c r="B2327" s="85"/>
      <c r="C2327" s="73"/>
      <c r="D2327" s="86">
        <v>57</v>
      </c>
      <c r="E2327" s="87" t="s">
        <v>16652</v>
      </c>
      <c r="F2327" s="87" t="s">
        <v>10515</v>
      </c>
      <c r="G2327" s="88" t="s">
        <v>371</v>
      </c>
      <c r="H2327" s="97" t="s">
        <v>212</v>
      </c>
      <c r="I2327" s="94" t="s">
        <v>213</v>
      </c>
      <c r="J2327" s="90" t="s">
        <v>5814</v>
      </c>
      <c r="K2327" s="90" t="s">
        <v>5815</v>
      </c>
      <c r="L2327" s="91">
        <v>1.5</v>
      </c>
      <c r="M2327" s="90" t="s">
        <v>2187</v>
      </c>
      <c r="N2327" s="87" t="s">
        <v>16641</v>
      </c>
      <c r="O2327" s="87" t="s">
        <v>16642</v>
      </c>
      <c r="P2327" s="87" t="s">
        <v>16653</v>
      </c>
      <c r="Q2327" s="92" t="s">
        <v>11381</v>
      </c>
      <c r="R2327" s="88" t="s">
        <v>7810</v>
      </c>
      <c r="S2327" s="88">
        <v>1.65</v>
      </c>
      <c r="T2327" s="88" t="s">
        <v>80</v>
      </c>
      <c r="U2327" s="87" t="s">
        <v>16644</v>
      </c>
      <c r="V2327" s="87" t="s">
        <v>16645</v>
      </c>
      <c r="W2327" s="87" t="s">
        <v>16646</v>
      </c>
      <c r="X2327" s="87" t="s">
        <v>16647</v>
      </c>
      <c r="Y2327" s="87" t="s">
        <v>16648</v>
      </c>
    </row>
    <row r="2328" spans="1:25" ht="90" customHeight="1">
      <c r="A2328" s="73"/>
      <c r="B2328" s="85"/>
      <c r="C2328" s="73"/>
      <c r="D2328" s="86">
        <v>57</v>
      </c>
      <c r="E2328" s="87" t="s">
        <v>16654</v>
      </c>
      <c r="F2328" s="87" t="s">
        <v>10515</v>
      </c>
      <c r="G2328" s="88" t="s">
        <v>371</v>
      </c>
      <c r="H2328" s="88" t="s">
        <v>212</v>
      </c>
      <c r="I2328" s="90" t="s">
        <v>213</v>
      </c>
      <c r="J2328" s="90" t="s">
        <v>5814</v>
      </c>
      <c r="K2328" s="90" t="s">
        <v>5815</v>
      </c>
      <c r="L2328" s="91">
        <v>1.5</v>
      </c>
      <c r="M2328" s="90" t="s">
        <v>2187</v>
      </c>
      <c r="N2328" s="87" t="s">
        <v>16641</v>
      </c>
      <c r="O2328" s="87" t="s">
        <v>16642</v>
      </c>
      <c r="P2328" s="87" t="s">
        <v>16655</v>
      </c>
      <c r="Q2328" s="92" t="s">
        <v>11391</v>
      </c>
      <c r="R2328" s="88" t="s">
        <v>7810</v>
      </c>
      <c r="S2328" s="88">
        <v>1.65</v>
      </c>
      <c r="T2328" s="88" t="s">
        <v>16651</v>
      </c>
      <c r="U2328" s="87" t="s">
        <v>16644</v>
      </c>
      <c r="V2328" s="87" t="s">
        <v>16645</v>
      </c>
      <c r="W2328" s="87" t="s">
        <v>16646</v>
      </c>
      <c r="X2328" s="87" t="s">
        <v>16647</v>
      </c>
      <c r="Y2328" s="87" t="s">
        <v>16648</v>
      </c>
    </row>
    <row r="2329" spans="1:25" ht="90" customHeight="1">
      <c r="A2329" s="73"/>
      <c r="B2329" s="85"/>
      <c r="C2329" s="73"/>
      <c r="D2329" s="86">
        <v>57</v>
      </c>
      <c r="E2329" s="87" t="s">
        <v>16656</v>
      </c>
      <c r="F2329" s="87" t="s">
        <v>9523</v>
      </c>
      <c r="G2329" s="88" t="s">
        <v>371</v>
      </c>
      <c r="H2329" s="88" t="s">
        <v>212</v>
      </c>
      <c r="I2329" s="90" t="s">
        <v>213</v>
      </c>
      <c r="J2329" s="90" t="s">
        <v>5814</v>
      </c>
      <c r="K2329" s="90" t="s">
        <v>5815</v>
      </c>
      <c r="L2329" s="91">
        <v>1.79</v>
      </c>
      <c r="M2329" s="90" t="s">
        <v>2187</v>
      </c>
      <c r="N2329" s="87" t="s">
        <v>16641</v>
      </c>
      <c r="O2329" s="87" t="s">
        <v>16642</v>
      </c>
      <c r="P2329" s="87" t="s">
        <v>16657</v>
      </c>
      <c r="Q2329" s="92" t="s">
        <v>11381</v>
      </c>
      <c r="R2329" s="88" t="s">
        <v>7810</v>
      </c>
      <c r="S2329" s="88">
        <v>1.79</v>
      </c>
      <c r="T2329" s="88" t="s">
        <v>80</v>
      </c>
      <c r="U2329" s="87" t="s">
        <v>16644</v>
      </c>
      <c r="V2329" s="87" t="s">
        <v>16645</v>
      </c>
      <c r="W2329" s="87" t="s">
        <v>16646</v>
      </c>
      <c r="X2329" s="87" t="s">
        <v>16647</v>
      </c>
      <c r="Y2329" s="87" t="s">
        <v>16648</v>
      </c>
    </row>
    <row r="2330" spans="1:25" ht="90" customHeight="1">
      <c r="A2330" s="73"/>
      <c r="B2330" s="85"/>
      <c r="C2330" s="73"/>
      <c r="D2330" s="86">
        <v>57</v>
      </c>
      <c r="E2330" s="87" t="s">
        <v>16658</v>
      </c>
      <c r="F2330" s="87" t="s">
        <v>9523</v>
      </c>
      <c r="G2330" s="88" t="s">
        <v>371</v>
      </c>
      <c r="H2330" s="88" t="s">
        <v>212</v>
      </c>
      <c r="I2330" s="90" t="s">
        <v>213</v>
      </c>
      <c r="J2330" s="90" t="s">
        <v>5814</v>
      </c>
      <c r="K2330" s="90" t="s">
        <v>5815</v>
      </c>
      <c r="L2330" s="91">
        <v>1.79</v>
      </c>
      <c r="M2330" s="90" t="s">
        <v>2187</v>
      </c>
      <c r="N2330" s="87" t="s">
        <v>16641</v>
      </c>
      <c r="O2330" s="87" t="s">
        <v>16642</v>
      </c>
      <c r="P2330" s="87" t="s">
        <v>16659</v>
      </c>
      <c r="Q2330" s="92" t="s">
        <v>11391</v>
      </c>
      <c r="R2330" s="88" t="s">
        <v>7810</v>
      </c>
      <c r="S2330" s="88">
        <v>1.79</v>
      </c>
      <c r="T2330" s="88" t="s">
        <v>16651</v>
      </c>
      <c r="U2330" s="87" t="s">
        <v>16644</v>
      </c>
      <c r="V2330" s="87" t="s">
        <v>16645</v>
      </c>
      <c r="W2330" s="87" t="s">
        <v>16646</v>
      </c>
      <c r="X2330" s="87" t="s">
        <v>16647</v>
      </c>
      <c r="Y2330" s="87" t="s">
        <v>16648</v>
      </c>
    </row>
    <row r="2331" spans="1:25" ht="90" customHeight="1">
      <c r="A2331" s="73"/>
      <c r="B2331" s="85"/>
      <c r="C2331" s="73"/>
      <c r="D2331" s="86">
        <v>12</v>
      </c>
      <c r="E2331" s="87" t="s">
        <v>16660</v>
      </c>
      <c r="F2331" s="87" t="s">
        <v>9525</v>
      </c>
      <c r="G2331" s="88" t="s">
        <v>371</v>
      </c>
      <c r="H2331" s="97" t="s">
        <v>215</v>
      </c>
      <c r="I2331" s="94" t="s">
        <v>216</v>
      </c>
      <c r="J2331" s="90" t="s">
        <v>24</v>
      </c>
      <c r="K2331" s="90" t="s">
        <v>5825</v>
      </c>
      <c r="L2331" s="91">
        <v>9.4</v>
      </c>
      <c r="M2331" s="90" t="s">
        <v>3716</v>
      </c>
      <c r="N2331" s="87" t="s">
        <v>16661</v>
      </c>
      <c r="O2331" s="87" t="s">
        <v>16662</v>
      </c>
      <c r="P2331" s="87" t="s">
        <v>16663</v>
      </c>
      <c r="Q2331" s="92" t="s">
        <v>11381</v>
      </c>
      <c r="R2331" s="88" t="s">
        <v>11382</v>
      </c>
      <c r="S2331" s="88">
        <v>9.4</v>
      </c>
      <c r="T2331" s="88" t="s">
        <v>16664</v>
      </c>
      <c r="U2331" s="87" t="s">
        <v>16665</v>
      </c>
      <c r="V2331" s="87" t="s">
        <v>16666</v>
      </c>
      <c r="W2331" s="87" t="s">
        <v>16667</v>
      </c>
      <c r="X2331" s="87" t="s">
        <v>16668</v>
      </c>
      <c r="Y2331" s="87" t="s">
        <v>16669</v>
      </c>
    </row>
    <row r="2332" spans="1:25" ht="90" customHeight="1">
      <c r="A2332" s="73"/>
      <c r="B2332" s="85"/>
      <c r="C2332" s="73"/>
      <c r="D2332" s="86">
        <v>40</v>
      </c>
      <c r="E2332" s="87" t="s">
        <v>16670</v>
      </c>
      <c r="F2332" s="87" t="s">
        <v>9527</v>
      </c>
      <c r="G2332" s="88" t="s">
        <v>371</v>
      </c>
      <c r="H2332" s="88" t="s">
        <v>219</v>
      </c>
      <c r="I2332" s="90" t="s">
        <v>226</v>
      </c>
      <c r="J2332" s="90" t="s">
        <v>5836</v>
      </c>
      <c r="K2332" s="90" t="s">
        <v>24</v>
      </c>
      <c r="L2332" s="91" t="s">
        <v>5837</v>
      </c>
      <c r="M2332" s="90" t="s">
        <v>4828</v>
      </c>
      <c r="N2332" s="87" t="s">
        <v>16671</v>
      </c>
      <c r="O2332" s="87" t="s">
        <v>16672</v>
      </c>
      <c r="P2332" s="87" t="s">
        <v>16672</v>
      </c>
      <c r="Q2332" s="92" t="s">
        <v>11381</v>
      </c>
      <c r="R2332" s="88" t="s">
        <v>7810</v>
      </c>
      <c r="S2332" s="88" t="s">
        <v>16673</v>
      </c>
      <c r="T2332" s="88" t="s">
        <v>16674</v>
      </c>
      <c r="U2332" s="87" t="s">
        <v>16675</v>
      </c>
      <c r="V2332" s="87" t="s">
        <v>16676</v>
      </c>
      <c r="W2332" s="87" t="s">
        <v>16677</v>
      </c>
      <c r="X2332" s="87" t="s">
        <v>16678</v>
      </c>
      <c r="Y2332" s="87" t="s">
        <v>16679</v>
      </c>
    </row>
    <row r="2333" spans="1:25" ht="90" customHeight="1">
      <c r="A2333" s="73"/>
      <c r="B2333" s="85"/>
      <c r="C2333" s="73"/>
      <c r="D2333" s="86">
        <v>49</v>
      </c>
      <c r="E2333" s="87" t="s">
        <v>16680</v>
      </c>
      <c r="F2333" s="87" t="s">
        <v>9527</v>
      </c>
      <c r="G2333" s="88" t="s">
        <v>371</v>
      </c>
      <c r="H2333" s="88" t="s">
        <v>219</v>
      </c>
      <c r="I2333" s="90" t="s">
        <v>226</v>
      </c>
      <c r="J2333" s="90" t="s">
        <v>5836</v>
      </c>
      <c r="K2333" s="90" t="s">
        <v>24</v>
      </c>
      <c r="L2333" s="91" t="s">
        <v>5837</v>
      </c>
      <c r="M2333" s="90" t="s">
        <v>4828</v>
      </c>
      <c r="N2333" s="87" t="s">
        <v>16681</v>
      </c>
      <c r="O2333" s="87" t="s">
        <v>16682</v>
      </c>
      <c r="P2333" s="87" t="s">
        <v>16682</v>
      </c>
      <c r="Q2333" s="92" t="s">
        <v>11381</v>
      </c>
      <c r="R2333" s="88" t="s">
        <v>7810</v>
      </c>
      <c r="S2333" s="88" t="s">
        <v>16683</v>
      </c>
      <c r="T2333" s="88" t="s">
        <v>16684</v>
      </c>
      <c r="U2333" s="87" t="s">
        <v>16685</v>
      </c>
      <c r="V2333" s="87" t="s">
        <v>16686</v>
      </c>
      <c r="W2333" s="87" t="s">
        <v>16687</v>
      </c>
      <c r="X2333" s="87" t="s">
        <v>16688</v>
      </c>
      <c r="Y2333" s="87" t="s">
        <v>16689</v>
      </c>
    </row>
    <row r="2334" spans="1:25" ht="90" customHeight="1">
      <c r="A2334" s="73"/>
      <c r="B2334" s="85"/>
      <c r="C2334" s="73"/>
      <c r="D2334" s="86">
        <v>49</v>
      </c>
      <c r="E2334" s="87" t="s">
        <v>16690</v>
      </c>
      <c r="F2334" s="87" t="s">
        <v>9530</v>
      </c>
      <c r="G2334" s="88" t="s">
        <v>371</v>
      </c>
      <c r="H2334" s="88" t="s">
        <v>219</v>
      </c>
      <c r="I2334" s="90" t="s">
        <v>226</v>
      </c>
      <c r="J2334" s="90" t="s">
        <v>5843</v>
      </c>
      <c r="K2334" s="90" t="s">
        <v>24</v>
      </c>
      <c r="L2334" s="91" t="s">
        <v>5837</v>
      </c>
      <c r="M2334" s="90" t="s">
        <v>4828</v>
      </c>
      <c r="N2334" s="87" t="s">
        <v>16681</v>
      </c>
      <c r="O2334" s="87" t="s">
        <v>16682</v>
      </c>
      <c r="P2334" s="87" t="s">
        <v>16682</v>
      </c>
      <c r="Q2334" s="92" t="s">
        <v>11381</v>
      </c>
      <c r="R2334" s="88" t="s">
        <v>7810</v>
      </c>
      <c r="S2334" s="88" t="s">
        <v>16683</v>
      </c>
      <c r="T2334" s="88" t="s">
        <v>16684</v>
      </c>
      <c r="U2334" s="87" t="s">
        <v>16685</v>
      </c>
      <c r="V2334" s="87" t="s">
        <v>16686</v>
      </c>
      <c r="W2334" s="87" t="s">
        <v>16687</v>
      </c>
      <c r="X2334" s="87" t="s">
        <v>16688</v>
      </c>
      <c r="Y2334" s="87" t="s">
        <v>16689</v>
      </c>
    </row>
    <row r="2335" spans="1:25" ht="90" customHeight="1">
      <c r="A2335" s="73"/>
      <c r="B2335" s="85"/>
      <c r="C2335" s="73"/>
      <c r="D2335" s="86">
        <v>44</v>
      </c>
      <c r="E2335" s="87" t="s">
        <v>16691</v>
      </c>
      <c r="F2335" s="87" t="s">
        <v>10516</v>
      </c>
      <c r="G2335" s="88" t="s">
        <v>371</v>
      </c>
      <c r="H2335" s="88" t="s">
        <v>234</v>
      </c>
      <c r="I2335" s="94" t="s">
        <v>237</v>
      </c>
      <c r="J2335" s="90" t="s">
        <v>24</v>
      </c>
      <c r="K2335" s="90" t="s">
        <v>24</v>
      </c>
      <c r="L2335" s="91">
        <v>80</v>
      </c>
      <c r="M2335" s="90" t="s">
        <v>16692</v>
      </c>
      <c r="N2335" s="87" t="s">
        <v>16693</v>
      </c>
      <c r="O2335" s="87" t="s">
        <v>16694</v>
      </c>
      <c r="P2335" s="87" t="s">
        <v>16695</v>
      </c>
      <c r="Q2335" s="92" t="s">
        <v>11381</v>
      </c>
      <c r="R2335" s="88" t="s">
        <v>7810</v>
      </c>
      <c r="S2335" s="88">
        <v>87.3</v>
      </c>
      <c r="T2335" s="88" t="s">
        <v>16696</v>
      </c>
      <c r="U2335" s="87" t="s">
        <v>16697</v>
      </c>
      <c r="V2335" s="87" t="s">
        <v>16698</v>
      </c>
      <c r="W2335" s="87" t="s">
        <v>16699</v>
      </c>
      <c r="X2335" s="87" t="s">
        <v>16700</v>
      </c>
      <c r="Y2335" s="87" t="s">
        <v>16701</v>
      </c>
    </row>
    <row r="2336" spans="1:25" ht="90" customHeight="1">
      <c r="A2336" s="73"/>
      <c r="B2336" s="85"/>
      <c r="C2336" s="73"/>
      <c r="D2336" s="86">
        <v>44</v>
      </c>
      <c r="E2336" s="87" t="s">
        <v>16702</v>
      </c>
      <c r="F2336" s="87" t="s">
        <v>10516</v>
      </c>
      <c r="G2336" s="88" t="s">
        <v>371</v>
      </c>
      <c r="H2336" s="88" t="s">
        <v>234</v>
      </c>
      <c r="I2336" s="90" t="s">
        <v>237</v>
      </c>
      <c r="J2336" s="90" t="s">
        <v>24</v>
      </c>
      <c r="K2336" s="90" t="s">
        <v>24</v>
      </c>
      <c r="L2336" s="91">
        <v>80</v>
      </c>
      <c r="M2336" s="90" t="s">
        <v>16692</v>
      </c>
      <c r="N2336" s="87" t="s">
        <v>16693</v>
      </c>
      <c r="O2336" s="87" t="s">
        <v>16694</v>
      </c>
      <c r="P2336" s="87" t="s">
        <v>16703</v>
      </c>
      <c r="Q2336" s="92" t="s">
        <v>11391</v>
      </c>
      <c r="R2336" s="88" t="s">
        <v>7810</v>
      </c>
      <c r="S2336" s="88">
        <v>87.3</v>
      </c>
      <c r="T2336" s="88" t="s">
        <v>16696</v>
      </c>
      <c r="U2336" s="87" t="s">
        <v>16697</v>
      </c>
      <c r="V2336" s="87" t="s">
        <v>16698</v>
      </c>
      <c r="W2336" s="87" t="s">
        <v>16699</v>
      </c>
      <c r="X2336" s="87" t="s">
        <v>16700</v>
      </c>
      <c r="Y2336" s="87" t="s">
        <v>16701</v>
      </c>
    </row>
    <row r="2337" spans="1:25" ht="90" customHeight="1">
      <c r="A2337" s="73"/>
      <c r="B2337" s="85"/>
      <c r="C2337" s="73"/>
      <c r="D2337" s="86">
        <v>44</v>
      </c>
      <c r="E2337" s="87" t="s">
        <v>16704</v>
      </c>
      <c r="F2337" s="87" t="s">
        <v>10516</v>
      </c>
      <c r="G2337" s="88" t="s">
        <v>371</v>
      </c>
      <c r="H2337" s="88" t="s">
        <v>234</v>
      </c>
      <c r="I2337" s="90" t="s">
        <v>237</v>
      </c>
      <c r="J2337" s="90" t="s">
        <v>24</v>
      </c>
      <c r="K2337" s="90" t="s">
        <v>24</v>
      </c>
      <c r="L2337" s="91">
        <v>80</v>
      </c>
      <c r="M2337" s="90" t="s">
        <v>16692</v>
      </c>
      <c r="N2337" s="87" t="s">
        <v>16693</v>
      </c>
      <c r="O2337" s="87" t="s">
        <v>16694</v>
      </c>
      <c r="P2337" s="87" t="s">
        <v>16705</v>
      </c>
      <c r="Q2337" s="92" t="s">
        <v>11381</v>
      </c>
      <c r="R2337" s="88" t="s">
        <v>7810</v>
      </c>
      <c r="S2337" s="88">
        <v>87.3</v>
      </c>
      <c r="T2337" s="88" t="s">
        <v>16696</v>
      </c>
      <c r="U2337" s="87" t="s">
        <v>16697</v>
      </c>
      <c r="V2337" s="87" t="s">
        <v>16698</v>
      </c>
      <c r="W2337" s="87" t="s">
        <v>16699</v>
      </c>
      <c r="X2337" s="87" t="s">
        <v>16700</v>
      </c>
      <c r="Y2337" s="87" t="s">
        <v>16701</v>
      </c>
    </row>
    <row r="2338" spans="1:25" ht="90" customHeight="1">
      <c r="A2338" s="73"/>
      <c r="B2338" s="85"/>
      <c r="C2338" s="73"/>
      <c r="D2338" s="86">
        <v>44</v>
      </c>
      <c r="E2338" s="87" t="s">
        <v>16706</v>
      </c>
      <c r="F2338" s="87" t="s">
        <v>10516</v>
      </c>
      <c r="G2338" s="88" t="s">
        <v>371</v>
      </c>
      <c r="H2338" s="88" t="s">
        <v>234</v>
      </c>
      <c r="I2338" s="90" t="s">
        <v>237</v>
      </c>
      <c r="J2338" s="90" t="s">
        <v>24</v>
      </c>
      <c r="K2338" s="90" t="s">
        <v>24</v>
      </c>
      <c r="L2338" s="91">
        <v>80</v>
      </c>
      <c r="M2338" s="90" t="s">
        <v>16692</v>
      </c>
      <c r="N2338" s="87" t="s">
        <v>16693</v>
      </c>
      <c r="O2338" s="87" t="s">
        <v>16694</v>
      </c>
      <c r="P2338" s="87" t="s">
        <v>16707</v>
      </c>
      <c r="Q2338" s="92" t="s">
        <v>11391</v>
      </c>
      <c r="R2338" s="88" t="s">
        <v>7810</v>
      </c>
      <c r="S2338" s="88">
        <v>87.3</v>
      </c>
      <c r="T2338" s="88" t="s">
        <v>16696</v>
      </c>
      <c r="U2338" s="87" t="s">
        <v>16697</v>
      </c>
      <c r="V2338" s="87" t="s">
        <v>16698</v>
      </c>
      <c r="W2338" s="87" t="s">
        <v>16699</v>
      </c>
      <c r="X2338" s="87" t="s">
        <v>16700</v>
      </c>
      <c r="Y2338" s="87" t="s">
        <v>16701</v>
      </c>
    </row>
    <row r="2339" spans="1:25" ht="90" customHeight="1">
      <c r="A2339" s="73"/>
      <c r="B2339" s="85"/>
      <c r="C2339" s="73"/>
      <c r="D2339" s="86">
        <v>29</v>
      </c>
      <c r="E2339" s="87" t="s">
        <v>16708</v>
      </c>
      <c r="F2339" s="87" t="s">
        <v>10522</v>
      </c>
      <c r="G2339" s="88" t="s">
        <v>822</v>
      </c>
      <c r="H2339" s="88" t="s">
        <v>234</v>
      </c>
      <c r="I2339" s="90" t="s">
        <v>16709</v>
      </c>
      <c r="J2339" s="90" t="s">
        <v>16710</v>
      </c>
      <c r="K2339" s="90" t="s">
        <v>5875</v>
      </c>
      <c r="L2339" s="91">
        <v>95</v>
      </c>
      <c r="M2339" s="90" t="s">
        <v>3736</v>
      </c>
      <c r="N2339" s="87" t="s">
        <v>16711</v>
      </c>
      <c r="O2339" s="87" t="s">
        <v>16712</v>
      </c>
      <c r="P2339" s="87" t="s">
        <v>16713</v>
      </c>
      <c r="Q2339" s="92" t="s">
        <v>11381</v>
      </c>
      <c r="R2339" s="88" t="s">
        <v>7810</v>
      </c>
      <c r="S2339" s="88">
        <v>95</v>
      </c>
      <c r="T2339" s="88" t="s">
        <v>16714</v>
      </c>
      <c r="U2339" s="87" t="s">
        <v>16715</v>
      </c>
      <c r="V2339" s="87" t="s">
        <v>16716</v>
      </c>
      <c r="W2339" s="87" t="s">
        <v>16717</v>
      </c>
      <c r="X2339" s="87" t="s">
        <v>16718</v>
      </c>
      <c r="Y2339" s="87" t="s">
        <v>16719</v>
      </c>
    </row>
    <row r="2340" spans="1:25" ht="90" customHeight="1">
      <c r="A2340" s="73"/>
      <c r="B2340" s="85"/>
      <c r="C2340" s="73"/>
      <c r="D2340" s="86">
        <v>29</v>
      </c>
      <c r="E2340" s="87" t="s">
        <v>16720</v>
      </c>
      <c r="F2340" s="87" t="s">
        <v>10536</v>
      </c>
      <c r="G2340" s="88" t="s">
        <v>822</v>
      </c>
      <c r="H2340" s="88" t="s">
        <v>234</v>
      </c>
      <c r="I2340" s="90" t="s">
        <v>16709</v>
      </c>
      <c r="J2340" s="90" t="s">
        <v>16721</v>
      </c>
      <c r="K2340" s="90" t="s">
        <v>5875</v>
      </c>
      <c r="L2340" s="91">
        <v>95</v>
      </c>
      <c r="M2340" s="90" t="s">
        <v>3736</v>
      </c>
      <c r="N2340" s="87" t="s">
        <v>16711</v>
      </c>
      <c r="O2340" s="87" t="s">
        <v>16712</v>
      </c>
      <c r="P2340" s="87" t="s">
        <v>16713</v>
      </c>
      <c r="Q2340" s="92" t="s">
        <v>11381</v>
      </c>
      <c r="R2340" s="88" t="s">
        <v>7810</v>
      </c>
      <c r="S2340" s="88">
        <v>95</v>
      </c>
      <c r="T2340" s="88" t="s">
        <v>16714</v>
      </c>
      <c r="U2340" s="87" t="s">
        <v>16715</v>
      </c>
      <c r="V2340" s="87" t="s">
        <v>16716</v>
      </c>
      <c r="W2340" s="87" t="s">
        <v>16717</v>
      </c>
      <c r="X2340" s="87" t="s">
        <v>16718</v>
      </c>
      <c r="Y2340" s="87" t="s">
        <v>16719</v>
      </c>
    </row>
    <row r="2341" spans="1:25" ht="90" customHeight="1">
      <c r="A2341" s="73"/>
      <c r="B2341" s="85"/>
      <c r="C2341" s="73"/>
      <c r="D2341" s="86">
        <v>71</v>
      </c>
      <c r="E2341" s="87" t="s">
        <v>16722</v>
      </c>
      <c r="F2341" s="87" t="s">
        <v>9580</v>
      </c>
      <c r="G2341" s="88" t="s">
        <v>822</v>
      </c>
      <c r="H2341" s="88" t="s">
        <v>244</v>
      </c>
      <c r="I2341" s="90" t="s">
        <v>941</v>
      </c>
      <c r="J2341" s="90" t="s">
        <v>6004</v>
      </c>
      <c r="K2341" s="90" t="s">
        <v>4597</v>
      </c>
      <c r="L2341" s="91">
        <v>1.62</v>
      </c>
      <c r="M2341" s="90" t="s">
        <v>2187</v>
      </c>
      <c r="N2341" s="87" t="s">
        <v>14038</v>
      </c>
      <c r="O2341" s="87" t="s">
        <v>16723</v>
      </c>
      <c r="P2341" s="87" t="s">
        <v>16724</v>
      </c>
      <c r="Q2341" s="92" t="s">
        <v>11381</v>
      </c>
      <c r="R2341" s="88" t="s">
        <v>11382</v>
      </c>
      <c r="S2341" s="88">
        <v>1.62</v>
      </c>
      <c r="T2341" s="88" t="s">
        <v>15220</v>
      </c>
      <c r="U2341" s="87" t="s">
        <v>15221</v>
      </c>
      <c r="V2341" s="87" t="s">
        <v>15222</v>
      </c>
      <c r="W2341" s="87" t="s">
        <v>14044</v>
      </c>
      <c r="X2341" s="87" t="s">
        <v>14045</v>
      </c>
      <c r="Y2341" s="87" t="s">
        <v>14046</v>
      </c>
    </row>
    <row r="2342" spans="1:25" ht="90" customHeight="1">
      <c r="A2342" s="73"/>
      <c r="B2342" s="85"/>
      <c r="C2342" s="73"/>
      <c r="D2342" s="86">
        <v>71</v>
      </c>
      <c r="E2342" s="87" t="s">
        <v>16725</v>
      </c>
      <c r="F2342" s="87" t="s">
        <v>9580</v>
      </c>
      <c r="G2342" s="88" t="s">
        <v>822</v>
      </c>
      <c r="H2342" s="88" t="s">
        <v>244</v>
      </c>
      <c r="I2342" s="90" t="s">
        <v>941</v>
      </c>
      <c r="J2342" s="90" t="s">
        <v>6004</v>
      </c>
      <c r="K2342" s="90" t="s">
        <v>4597</v>
      </c>
      <c r="L2342" s="91">
        <v>1.62</v>
      </c>
      <c r="M2342" s="90" t="s">
        <v>2187</v>
      </c>
      <c r="N2342" s="87" t="s">
        <v>14038</v>
      </c>
      <c r="O2342" s="87" t="s">
        <v>16723</v>
      </c>
      <c r="P2342" s="87" t="s">
        <v>16726</v>
      </c>
      <c r="Q2342" s="92" t="s">
        <v>11391</v>
      </c>
      <c r="R2342" s="88" t="s">
        <v>11382</v>
      </c>
      <c r="S2342" s="88">
        <v>1.62</v>
      </c>
      <c r="T2342" s="88" t="s">
        <v>15220</v>
      </c>
      <c r="U2342" s="87" t="s">
        <v>15221</v>
      </c>
      <c r="V2342" s="87" t="s">
        <v>15222</v>
      </c>
      <c r="W2342" s="87" t="s">
        <v>14044</v>
      </c>
      <c r="X2342" s="87" t="s">
        <v>14045</v>
      </c>
      <c r="Y2342" s="87" t="s">
        <v>14046</v>
      </c>
    </row>
    <row r="2343" spans="1:25" ht="90" customHeight="1">
      <c r="A2343" s="73"/>
      <c r="B2343" s="85"/>
      <c r="C2343" s="73"/>
      <c r="D2343" s="86">
        <v>71</v>
      </c>
      <c r="E2343" s="87" t="s">
        <v>16727</v>
      </c>
      <c r="F2343" s="87" t="s">
        <v>9580</v>
      </c>
      <c r="G2343" s="88" t="s">
        <v>822</v>
      </c>
      <c r="H2343" s="88" t="s">
        <v>244</v>
      </c>
      <c r="I2343" s="90" t="s">
        <v>941</v>
      </c>
      <c r="J2343" s="90" t="s">
        <v>6004</v>
      </c>
      <c r="K2343" s="90" t="s">
        <v>4597</v>
      </c>
      <c r="L2343" s="91">
        <v>1.62</v>
      </c>
      <c r="M2343" s="90" t="s">
        <v>2187</v>
      </c>
      <c r="N2343" s="87" t="s">
        <v>14038</v>
      </c>
      <c r="O2343" s="87" t="s">
        <v>16723</v>
      </c>
      <c r="P2343" s="87" t="s">
        <v>16728</v>
      </c>
      <c r="Q2343" s="92" t="s">
        <v>11391</v>
      </c>
      <c r="R2343" s="88" t="s">
        <v>11382</v>
      </c>
      <c r="S2343" s="88">
        <v>1.62</v>
      </c>
      <c r="T2343" s="88" t="s">
        <v>15220</v>
      </c>
      <c r="U2343" s="87" t="s">
        <v>15221</v>
      </c>
      <c r="V2343" s="87" t="s">
        <v>15222</v>
      </c>
      <c r="W2343" s="87" t="s">
        <v>14044</v>
      </c>
      <c r="X2343" s="87" t="s">
        <v>14045</v>
      </c>
      <c r="Y2343" s="87" t="s">
        <v>14046</v>
      </c>
    </row>
    <row r="2344" spans="1:25" ht="90" customHeight="1">
      <c r="A2344" s="73"/>
      <c r="B2344" s="85"/>
      <c r="C2344" s="73"/>
      <c r="D2344" s="86">
        <v>71</v>
      </c>
      <c r="E2344" s="87" t="s">
        <v>16729</v>
      </c>
      <c r="F2344" s="87" t="s">
        <v>9580</v>
      </c>
      <c r="G2344" s="88" t="s">
        <v>822</v>
      </c>
      <c r="H2344" s="88" t="s">
        <v>244</v>
      </c>
      <c r="I2344" s="90" t="s">
        <v>941</v>
      </c>
      <c r="J2344" s="90" t="s">
        <v>6004</v>
      </c>
      <c r="K2344" s="90" t="s">
        <v>4597</v>
      </c>
      <c r="L2344" s="91">
        <v>1.62</v>
      </c>
      <c r="M2344" s="90" t="s">
        <v>2187</v>
      </c>
      <c r="N2344" s="87" t="s">
        <v>14038</v>
      </c>
      <c r="O2344" s="87" t="s">
        <v>16723</v>
      </c>
      <c r="P2344" s="87" t="s">
        <v>16730</v>
      </c>
      <c r="Q2344" s="92" t="s">
        <v>11391</v>
      </c>
      <c r="R2344" s="88" t="s">
        <v>11382</v>
      </c>
      <c r="S2344" s="88">
        <v>1.62</v>
      </c>
      <c r="T2344" s="88" t="s">
        <v>15220</v>
      </c>
      <c r="U2344" s="87" t="s">
        <v>15221</v>
      </c>
      <c r="V2344" s="87" t="s">
        <v>15222</v>
      </c>
      <c r="W2344" s="87" t="s">
        <v>14044</v>
      </c>
      <c r="X2344" s="87" t="s">
        <v>14045</v>
      </c>
      <c r="Y2344" s="87" t="s">
        <v>14046</v>
      </c>
    </row>
    <row r="2345" spans="1:25" ht="90" customHeight="1">
      <c r="A2345" s="73"/>
      <c r="B2345" s="85"/>
      <c r="C2345" s="73"/>
      <c r="D2345" s="86">
        <v>71</v>
      </c>
      <c r="E2345" s="87" t="s">
        <v>16731</v>
      </c>
      <c r="F2345" s="87" t="s">
        <v>9580</v>
      </c>
      <c r="G2345" s="88" t="s">
        <v>822</v>
      </c>
      <c r="H2345" s="88" t="s">
        <v>244</v>
      </c>
      <c r="I2345" s="90" t="s">
        <v>941</v>
      </c>
      <c r="J2345" s="90" t="s">
        <v>6004</v>
      </c>
      <c r="K2345" s="90" t="s">
        <v>4597</v>
      </c>
      <c r="L2345" s="91">
        <v>1.62</v>
      </c>
      <c r="M2345" s="90" t="s">
        <v>2187</v>
      </c>
      <c r="N2345" s="87" t="s">
        <v>14038</v>
      </c>
      <c r="O2345" s="87" t="s">
        <v>16723</v>
      </c>
      <c r="P2345" s="87" t="s">
        <v>16732</v>
      </c>
      <c r="Q2345" s="92" t="s">
        <v>11391</v>
      </c>
      <c r="R2345" s="88" t="s">
        <v>11382</v>
      </c>
      <c r="S2345" s="88">
        <v>1.62</v>
      </c>
      <c r="T2345" s="88" t="s">
        <v>15220</v>
      </c>
      <c r="U2345" s="87" t="s">
        <v>15221</v>
      </c>
      <c r="V2345" s="87" t="s">
        <v>15222</v>
      </c>
      <c r="W2345" s="87" t="s">
        <v>14044</v>
      </c>
      <c r="X2345" s="87" t="s">
        <v>14045</v>
      </c>
      <c r="Y2345" s="87" t="s">
        <v>14046</v>
      </c>
    </row>
    <row r="2346" spans="1:25" ht="90" customHeight="1">
      <c r="A2346" s="73"/>
      <c r="B2346" s="85"/>
      <c r="C2346" s="73"/>
      <c r="D2346" s="86">
        <v>71</v>
      </c>
      <c r="E2346" s="87" t="s">
        <v>16733</v>
      </c>
      <c r="F2346" s="87" t="s">
        <v>9580</v>
      </c>
      <c r="G2346" s="88" t="s">
        <v>822</v>
      </c>
      <c r="H2346" s="88" t="s">
        <v>244</v>
      </c>
      <c r="I2346" s="90" t="s">
        <v>941</v>
      </c>
      <c r="J2346" s="90" t="s">
        <v>6004</v>
      </c>
      <c r="K2346" s="90" t="s">
        <v>4597</v>
      </c>
      <c r="L2346" s="91">
        <v>1.62</v>
      </c>
      <c r="M2346" s="90" t="s">
        <v>2187</v>
      </c>
      <c r="N2346" s="87" t="s">
        <v>14038</v>
      </c>
      <c r="O2346" s="87" t="s">
        <v>16723</v>
      </c>
      <c r="P2346" s="87" t="s">
        <v>16734</v>
      </c>
      <c r="Q2346" s="92" t="s">
        <v>11391</v>
      </c>
      <c r="R2346" s="88" t="s">
        <v>11382</v>
      </c>
      <c r="S2346" s="88">
        <v>1.62</v>
      </c>
      <c r="T2346" s="88" t="s">
        <v>15220</v>
      </c>
      <c r="U2346" s="87" t="s">
        <v>15221</v>
      </c>
      <c r="V2346" s="87" t="s">
        <v>15222</v>
      </c>
      <c r="W2346" s="87" t="s">
        <v>14044</v>
      </c>
      <c r="X2346" s="87" t="s">
        <v>14045</v>
      </c>
      <c r="Y2346" s="87" t="s">
        <v>14046</v>
      </c>
    </row>
    <row r="2347" spans="1:25" ht="90" customHeight="1">
      <c r="A2347" s="73"/>
      <c r="B2347" s="85"/>
      <c r="C2347" s="73"/>
      <c r="D2347" s="86">
        <v>71</v>
      </c>
      <c r="E2347" s="87" t="s">
        <v>16735</v>
      </c>
      <c r="F2347" s="87" t="s">
        <v>9580</v>
      </c>
      <c r="G2347" s="88" t="s">
        <v>822</v>
      </c>
      <c r="H2347" s="88" t="s">
        <v>244</v>
      </c>
      <c r="I2347" s="90" t="s">
        <v>941</v>
      </c>
      <c r="J2347" s="90" t="s">
        <v>6004</v>
      </c>
      <c r="K2347" s="90" t="s">
        <v>4597</v>
      </c>
      <c r="L2347" s="91">
        <v>1.62</v>
      </c>
      <c r="M2347" s="90" t="s">
        <v>2187</v>
      </c>
      <c r="N2347" s="87" t="s">
        <v>14038</v>
      </c>
      <c r="O2347" s="87" t="s">
        <v>16723</v>
      </c>
      <c r="P2347" s="87" t="s">
        <v>16736</v>
      </c>
      <c r="Q2347" s="92" t="s">
        <v>11391</v>
      </c>
      <c r="R2347" s="88" t="s">
        <v>11382</v>
      </c>
      <c r="S2347" s="88">
        <v>1.62</v>
      </c>
      <c r="T2347" s="88" t="s">
        <v>15220</v>
      </c>
      <c r="U2347" s="87" t="s">
        <v>15221</v>
      </c>
      <c r="V2347" s="87" t="s">
        <v>15222</v>
      </c>
      <c r="W2347" s="87" t="s">
        <v>14044</v>
      </c>
      <c r="X2347" s="87" t="s">
        <v>14045</v>
      </c>
      <c r="Y2347" s="87" t="s">
        <v>14046</v>
      </c>
    </row>
    <row r="2348" spans="1:25" ht="90" customHeight="1">
      <c r="A2348" s="73"/>
      <c r="B2348" s="85"/>
      <c r="C2348" s="73"/>
      <c r="D2348" s="86">
        <v>71</v>
      </c>
      <c r="E2348" s="87" t="s">
        <v>16737</v>
      </c>
      <c r="F2348" s="87" t="s">
        <v>9580</v>
      </c>
      <c r="G2348" s="88" t="s">
        <v>822</v>
      </c>
      <c r="H2348" s="88" t="s">
        <v>244</v>
      </c>
      <c r="I2348" s="90" t="s">
        <v>941</v>
      </c>
      <c r="J2348" s="90" t="s">
        <v>6004</v>
      </c>
      <c r="K2348" s="90" t="s">
        <v>4597</v>
      </c>
      <c r="L2348" s="91">
        <v>1.62</v>
      </c>
      <c r="M2348" s="90" t="s">
        <v>2187</v>
      </c>
      <c r="N2348" s="87" t="s">
        <v>14038</v>
      </c>
      <c r="O2348" s="87" t="s">
        <v>16723</v>
      </c>
      <c r="P2348" s="87" t="s">
        <v>16738</v>
      </c>
      <c r="Q2348" s="92" t="s">
        <v>11391</v>
      </c>
      <c r="R2348" s="88" t="s">
        <v>11382</v>
      </c>
      <c r="S2348" s="88">
        <v>1.62</v>
      </c>
      <c r="T2348" s="88" t="s">
        <v>15220</v>
      </c>
      <c r="U2348" s="87" t="s">
        <v>15221</v>
      </c>
      <c r="V2348" s="87" t="s">
        <v>15222</v>
      </c>
      <c r="W2348" s="87" t="s">
        <v>14044</v>
      </c>
      <c r="X2348" s="87" t="s">
        <v>14045</v>
      </c>
      <c r="Y2348" s="87" t="s">
        <v>14046</v>
      </c>
    </row>
    <row r="2349" spans="1:25" ht="90" customHeight="1">
      <c r="A2349" s="73"/>
      <c r="B2349" s="85"/>
      <c r="C2349" s="73"/>
      <c r="D2349" s="86">
        <v>71</v>
      </c>
      <c r="E2349" s="87" t="s">
        <v>16739</v>
      </c>
      <c r="F2349" s="87" t="s">
        <v>9582</v>
      </c>
      <c r="G2349" s="88" t="s">
        <v>822</v>
      </c>
      <c r="H2349" s="88" t="s">
        <v>244</v>
      </c>
      <c r="I2349" s="90" t="s">
        <v>941</v>
      </c>
      <c r="J2349" s="90" t="s">
        <v>6004</v>
      </c>
      <c r="K2349" s="90" t="s">
        <v>4597</v>
      </c>
      <c r="L2349" s="91">
        <v>1.62</v>
      </c>
      <c r="M2349" s="90" t="s">
        <v>2187</v>
      </c>
      <c r="N2349" s="87" t="s">
        <v>14038</v>
      </c>
      <c r="O2349" s="87" t="s">
        <v>16740</v>
      </c>
      <c r="P2349" s="87" t="s">
        <v>16741</v>
      </c>
      <c r="Q2349" s="92" t="s">
        <v>11381</v>
      </c>
      <c r="R2349" s="88" t="s">
        <v>11382</v>
      </c>
      <c r="S2349" s="88">
        <v>1.62</v>
      </c>
      <c r="T2349" s="88" t="s">
        <v>15220</v>
      </c>
      <c r="U2349" s="87" t="s">
        <v>15221</v>
      </c>
      <c r="V2349" s="87" t="s">
        <v>15222</v>
      </c>
      <c r="W2349" s="87" t="s">
        <v>14044</v>
      </c>
      <c r="X2349" s="87" t="s">
        <v>14045</v>
      </c>
      <c r="Y2349" s="87" t="s">
        <v>14046</v>
      </c>
    </row>
    <row r="2350" spans="1:25" ht="90" customHeight="1">
      <c r="A2350" s="73"/>
      <c r="B2350" s="85"/>
      <c r="C2350" s="73"/>
      <c r="D2350" s="86">
        <v>71</v>
      </c>
      <c r="E2350" s="87" t="s">
        <v>16742</v>
      </c>
      <c r="F2350" s="87" t="s">
        <v>9582</v>
      </c>
      <c r="G2350" s="88" t="s">
        <v>822</v>
      </c>
      <c r="H2350" s="88" t="s">
        <v>244</v>
      </c>
      <c r="I2350" s="90" t="s">
        <v>941</v>
      </c>
      <c r="J2350" s="90" t="s">
        <v>6004</v>
      </c>
      <c r="K2350" s="90" t="s">
        <v>4597</v>
      </c>
      <c r="L2350" s="91">
        <v>1.62</v>
      </c>
      <c r="M2350" s="90" t="s">
        <v>2187</v>
      </c>
      <c r="N2350" s="87" t="s">
        <v>14038</v>
      </c>
      <c r="O2350" s="87" t="s">
        <v>16740</v>
      </c>
      <c r="P2350" s="87" t="s">
        <v>16743</v>
      </c>
      <c r="Q2350" s="92" t="s">
        <v>11391</v>
      </c>
      <c r="R2350" s="88" t="s">
        <v>11382</v>
      </c>
      <c r="S2350" s="88">
        <v>1.62</v>
      </c>
      <c r="T2350" s="88" t="s">
        <v>15220</v>
      </c>
      <c r="U2350" s="87" t="s">
        <v>15221</v>
      </c>
      <c r="V2350" s="87" t="s">
        <v>15222</v>
      </c>
      <c r="W2350" s="87" t="s">
        <v>14044</v>
      </c>
      <c r="X2350" s="87" t="s">
        <v>14045</v>
      </c>
      <c r="Y2350" s="87" t="s">
        <v>14046</v>
      </c>
    </row>
    <row r="2351" spans="1:25" ht="90" customHeight="1">
      <c r="A2351" s="73"/>
      <c r="B2351" s="85"/>
      <c r="C2351" s="73"/>
      <c r="D2351" s="86">
        <v>71</v>
      </c>
      <c r="E2351" s="87" t="s">
        <v>16744</v>
      </c>
      <c r="F2351" s="87" t="s">
        <v>9582</v>
      </c>
      <c r="G2351" s="88" t="s">
        <v>822</v>
      </c>
      <c r="H2351" s="88" t="s">
        <v>244</v>
      </c>
      <c r="I2351" s="90" t="s">
        <v>941</v>
      </c>
      <c r="J2351" s="90" t="s">
        <v>6004</v>
      </c>
      <c r="K2351" s="90" t="s">
        <v>4597</v>
      </c>
      <c r="L2351" s="91">
        <v>1.62</v>
      </c>
      <c r="M2351" s="90" t="s">
        <v>2187</v>
      </c>
      <c r="N2351" s="87" t="s">
        <v>14038</v>
      </c>
      <c r="O2351" s="87" t="s">
        <v>16740</v>
      </c>
      <c r="P2351" s="87" t="s">
        <v>16745</v>
      </c>
      <c r="Q2351" s="92" t="s">
        <v>11391</v>
      </c>
      <c r="R2351" s="88" t="s">
        <v>11382</v>
      </c>
      <c r="S2351" s="88">
        <v>1.62</v>
      </c>
      <c r="T2351" s="88" t="s">
        <v>15220</v>
      </c>
      <c r="U2351" s="87" t="s">
        <v>15221</v>
      </c>
      <c r="V2351" s="87" t="s">
        <v>15222</v>
      </c>
      <c r="W2351" s="87" t="s">
        <v>14044</v>
      </c>
      <c r="X2351" s="87" t="s">
        <v>14045</v>
      </c>
      <c r="Y2351" s="87" t="s">
        <v>14046</v>
      </c>
    </row>
    <row r="2352" spans="1:25" ht="90" customHeight="1">
      <c r="A2352" s="73"/>
      <c r="B2352" s="85"/>
      <c r="C2352" s="73"/>
      <c r="D2352" s="86">
        <v>71</v>
      </c>
      <c r="E2352" s="87" t="s">
        <v>16746</v>
      </c>
      <c r="F2352" s="87" t="s">
        <v>9582</v>
      </c>
      <c r="G2352" s="88" t="s">
        <v>822</v>
      </c>
      <c r="H2352" s="88" t="s">
        <v>244</v>
      </c>
      <c r="I2352" s="90" t="s">
        <v>941</v>
      </c>
      <c r="J2352" s="90" t="s">
        <v>6004</v>
      </c>
      <c r="K2352" s="90" t="s">
        <v>4597</v>
      </c>
      <c r="L2352" s="91">
        <v>1.62</v>
      </c>
      <c r="M2352" s="90" t="s">
        <v>2187</v>
      </c>
      <c r="N2352" s="87" t="s">
        <v>14038</v>
      </c>
      <c r="O2352" s="87" t="s">
        <v>16740</v>
      </c>
      <c r="P2352" s="87" t="s">
        <v>16747</v>
      </c>
      <c r="Q2352" s="92" t="s">
        <v>11391</v>
      </c>
      <c r="R2352" s="88" t="s">
        <v>11382</v>
      </c>
      <c r="S2352" s="88">
        <v>1.62</v>
      </c>
      <c r="T2352" s="88" t="s">
        <v>15220</v>
      </c>
      <c r="U2352" s="87" t="s">
        <v>15221</v>
      </c>
      <c r="V2352" s="87" t="s">
        <v>15222</v>
      </c>
      <c r="W2352" s="87" t="s">
        <v>14044</v>
      </c>
      <c r="X2352" s="87" t="s">
        <v>14045</v>
      </c>
      <c r="Y2352" s="87" t="s">
        <v>14046</v>
      </c>
    </row>
    <row r="2353" spans="1:25" ht="90" customHeight="1">
      <c r="A2353" s="73"/>
      <c r="B2353" s="85"/>
      <c r="C2353" s="73"/>
      <c r="D2353" s="86">
        <v>71</v>
      </c>
      <c r="E2353" s="87" t="s">
        <v>16748</v>
      </c>
      <c r="F2353" s="87" t="s">
        <v>9582</v>
      </c>
      <c r="G2353" s="88" t="s">
        <v>822</v>
      </c>
      <c r="H2353" s="88" t="s">
        <v>244</v>
      </c>
      <c r="I2353" s="90" t="s">
        <v>941</v>
      </c>
      <c r="J2353" s="90" t="s">
        <v>6004</v>
      </c>
      <c r="K2353" s="90" t="s">
        <v>4597</v>
      </c>
      <c r="L2353" s="91">
        <v>1.62</v>
      </c>
      <c r="M2353" s="90" t="s">
        <v>2187</v>
      </c>
      <c r="N2353" s="87" t="s">
        <v>14038</v>
      </c>
      <c r="O2353" s="87" t="s">
        <v>16740</v>
      </c>
      <c r="P2353" s="87" t="s">
        <v>16749</v>
      </c>
      <c r="Q2353" s="92" t="s">
        <v>11391</v>
      </c>
      <c r="R2353" s="88" t="s">
        <v>11382</v>
      </c>
      <c r="S2353" s="88">
        <v>1.62</v>
      </c>
      <c r="T2353" s="88" t="s">
        <v>15220</v>
      </c>
      <c r="U2353" s="87" t="s">
        <v>15221</v>
      </c>
      <c r="V2353" s="87" t="s">
        <v>15222</v>
      </c>
      <c r="W2353" s="87" t="s">
        <v>14044</v>
      </c>
      <c r="X2353" s="87" t="s">
        <v>14045</v>
      </c>
      <c r="Y2353" s="87" t="s">
        <v>14046</v>
      </c>
    </row>
    <row r="2354" spans="1:25" ht="90" customHeight="1">
      <c r="A2354" s="73"/>
      <c r="B2354" s="85"/>
      <c r="C2354" s="73"/>
      <c r="D2354" s="86">
        <v>71</v>
      </c>
      <c r="E2354" s="87" t="s">
        <v>16750</v>
      </c>
      <c r="F2354" s="87" t="s">
        <v>9582</v>
      </c>
      <c r="G2354" s="88" t="s">
        <v>822</v>
      </c>
      <c r="H2354" s="88" t="s">
        <v>244</v>
      </c>
      <c r="I2354" s="90" t="s">
        <v>941</v>
      </c>
      <c r="J2354" s="90" t="s">
        <v>6004</v>
      </c>
      <c r="K2354" s="90" t="s">
        <v>4597</v>
      </c>
      <c r="L2354" s="91">
        <v>1.62</v>
      </c>
      <c r="M2354" s="90" t="s">
        <v>2187</v>
      </c>
      <c r="N2354" s="87" t="s">
        <v>14038</v>
      </c>
      <c r="O2354" s="87" t="s">
        <v>16740</v>
      </c>
      <c r="P2354" s="87" t="s">
        <v>16751</v>
      </c>
      <c r="Q2354" s="92" t="s">
        <v>11391</v>
      </c>
      <c r="R2354" s="88" t="s">
        <v>11382</v>
      </c>
      <c r="S2354" s="88">
        <v>1.62</v>
      </c>
      <c r="T2354" s="88" t="s">
        <v>15220</v>
      </c>
      <c r="U2354" s="87" t="s">
        <v>15221</v>
      </c>
      <c r="V2354" s="87" t="s">
        <v>15222</v>
      </c>
      <c r="W2354" s="87" t="s">
        <v>14044</v>
      </c>
      <c r="X2354" s="87" t="s">
        <v>14045</v>
      </c>
      <c r="Y2354" s="87" t="s">
        <v>14046</v>
      </c>
    </row>
    <row r="2355" spans="1:25" ht="90" customHeight="1">
      <c r="A2355" s="73"/>
      <c r="B2355" s="85"/>
      <c r="C2355" s="73"/>
      <c r="D2355" s="86">
        <v>71</v>
      </c>
      <c r="E2355" s="87" t="s">
        <v>16752</v>
      </c>
      <c r="F2355" s="87" t="s">
        <v>9582</v>
      </c>
      <c r="G2355" s="88" t="s">
        <v>822</v>
      </c>
      <c r="H2355" s="88" t="s">
        <v>244</v>
      </c>
      <c r="I2355" s="94" t="s">
        <v>941</v>
      </c>
      <c r="J2355" s="90" t="s">
        <v>6004</v>
      </c>
      <c r="K2355" s="90" t="s">
        <v>4597</v>
      </c>
      <c r="L2355" s="91">
        <v>1.62</v>
      </c>
      <c r="M2355" s="90" t="s">
        <v>2187</v>
      </c>
      <c r="N2355" s="87" t="s">
        <v>14038</v>
      </c>
      <c r="O2355" s="87" t="s">
        <v>16740</v>
      </c>
      <c r="P2355" s="87" t="s">
        <v>16753</v>
      </c>
      <c r="Q2355" s="92" t="s">
        <v>11391</v>
      </c>
      <c r="R2355" s="88" t="s">
        <v>11382</v>
      </c>
      <c r="S2355" s="88">
        <v>1.62</v>
      </c>
      <c r="T2355" s="88" t="s">
        <v>15220</v>
      </c>
      <c r="U2355" s="87" t="s">
        <v>15221</v>
      </c>
      <c r="V2355" s="87" t="s">
        <v>15222</v>
      </c>
      <c r="W2355" s="87" t="s">
        <v>14044</v>
      </c>
      <c r="X2355" s="87" t="s">
        <v>14045</v>
      </c>
      <c r="Y2355" s="87" t="s">
        <v>14046</v>
      </c>
    </row>
    <row r="2356" spans="1:25" ht="90" customHeight="1">
      <c r="A2356" s="73"/>
      <c r="B2356" s="85"/>
      <c r="C2356" s="73"/>
      <c r="D2356" s="86">
        <v>71</v>
      </c>
      <c r="E2356" s="87" t="s">
        <v>16754</v>
      </c>
      <c r="F2356" s="87" t="s">
        <v>9582</v>
      </c>
      <c r="G2356" s="88" t="s">
        <v>822</v>
      </c>
      <c r="H2356" s="88" t="s">
        <v>244</v>
      </c>
      <c r="I2356" s="90" t="s">
        <v>941</v>
      </c>
      <c r="J2356" s="90" t="s">
        <v>6004</v>
      </c>
      <c r="K2356" s="90" t="s">
        <v>4597</v>
      </c>
      <c r="L2356" s="91">
        <v>1.62</v>
      </c>
      <c r="M2356" s="90" t="s">
        <v>2187</v>
      </c>
      <c r="N2356" s="87" t="s">
        <v>14038</v>
      </c>
      <c r="O2356" s="87" t="s">
        <v>16740</v>
      </c>
      <c r="P2356" s="87" t="s">
        <v>16755</v>
      </c>
      <c r="Q2356" s="92" t="s">
        <v>11391</v>
      </c>
      <c r="R2356" s="88" t="s">
        <v>11382</v>
      </c>
      <c r="S2356" s="88">
        <v>1.62</v>
      </c>
      <c r="T2356" s="88" t="s">
        <v>15220</v>
      </c>
      <c r="U2356" s="87" t="s">
        <v>15221</v>
      </c>
      <c r="V2356" s="87" t="s">
        <v>15222</v>
      </c>
      <c r="W2356" s="87" t="s">
        <v>14044</v>
      </c>
      <c r="X2356" s="87" t="s">
        <v>14045</v>
      </c>
      <c r="Y2356" s="87" t="s">
        <v>14046</v>
      </c>
    </row>
    <row r="2357" spans="1:25" ht="90" customHeight="1">
      <c r="A2357" s="73"/>
      <c r="B2357" s="85"/>
      <c r="C2357" s="73"/>
      <c r="D2357" s="86">
        <v>71</v>
      </c>
      <c r="E2357" s="87" t="s">
        <v>16756</v>
      </c>
      <c r="F2357" s="87" t="s">
        <v>9584</v>
      </c>
      <c r="G2357" s="88" t="s">
        <v>822</v>
      </c>
      <c r="H2357" s="88" t="s">
        <v>244</v>
      </c>
      <c r="I2357" s="90" t="s">
        <v>941</v>
      </c>
      <c r="J2357" s="90" t="s">
        <v>6004</v>
      </c>
      <c r="K2357" s="90" t="s">
        <v>4597</v>
      </c>
      <c r="L2357" s="91">
        <v>1.7</v>
      </c>
      <c r="M2357" s="90" t="s">
        <v>2187</v>
      </c>
      <c r="N2357" s="87" t="s">
        <v>14038</v>
      </c>
      <c r="O2357" s="87" t="s">
        <v>16757</v>
      </c>
      <c r="P2357" s="87" t="s">
        <v>16758</v>
      </c>
      <c r="Q2357" s="92" t="s">
        <v>11381</v>
      </c>
      <c r="R2357" s="88" t="s">
        <v>11382</v>
      </c>
      <c r="S2357" s="88">
        <v>1.7</v>
      </c>
      <c r="T2357" s="88" t="s">
        <v>15220</v>
      </c>
      <c r="U2357" s="87" t="s">
        <v>15221</v>
      </c>
      <c r="V2357" s="87" t="s">
        <v>15222</v>
      </c>
      <c r="W2357" s="87" t="s">
        <v>14044</v>
      </c>
      <c r="X2357" s="87" t="s">
        <v>14045</v>
      </c>
      <c r="Y2357" s="87" t="s">
        <v>14046</v>
      </c>
    </row>
    <row r="2358" spans="1:25" ht="90" customHeight="1">
      <c r="A2358" s="73"/>
      <c r="B2358" s="85"/>
      <c r="C2358" s="73"/>
      <c r="D2358" s="86">
        <v>71</v>
      </c>
      <c r="E2358" s="87" t="s">
        <v>16759</v>
      </c>
      <c r="F2358" s="87" t="s">
        <v>9584</v>
      </c>
      <c r="G2358" s="88" t="s">
        <v>822</v>
      </c>
      <c r="H2358" s="88" t="s">
        <v>244</v>
      </c>
      <c r="I2358" s="90" t="s">
        <v>941</v>
      </c>
      <c r="J2358" s="90" t="s">
        <v>6004</v>
      </c>
      <c r="K2358" s="90" t="s">
        <v>4597</v>
      </c>
      <c r="L2358" s="91">
        <v>1.7</v>
      </c>
      <c r="M2358" s="90" t="s">
        <v>2187</v>
      </c>
      <c r="N2358" s="87" t="s">
        <v>14038</v>
      </c>
      <c r="O2358" s="87" t="s">
        <v>16757</v>
      </c>
      <c r="P2358" s="87" t="s">
        <v>16760</v>
      </c>
      <c r="Q2358" s="92" t="s">
        <v>11391</v>
      </c>
      <c r="R2358" s="88" t="s">
        <v>11382</v>
      </c>
      <c r="S2358" s="88">
        <v>1.7</v>
      </c>
      <c r="T2358" s="88" t="s">
        <v>15220</v>
      </c>
      <c r="U2358" s="87" t="s">
        <v>15221</v>
      </c>
      <c r="V2358" s="87" t="s">
        <v>15222</v>
      </c>
      <c r="W2358" s="87" t="s">
        <v>14044</v>
      </c>
      <c r="X2358" s="87" t="s">
        <v>14045</v>
      </c>
      <c r="Y2358" s="87" t="s">
        <v>14046</v>
      </c>
    </row>
    <row r="2359" spans="1:25" ht="88.5" customHeight="1">
      <c r="A2359" s="73"/>
      <c r="B2359" s="85"/>
      <c r="C2359" s="73"/>
      <c r="D2359" s="86">
        <v>50</v>
      </c>
      <c r="E2359" s="87" t="s">
        <v>16761</v>
      </c>
      <c r="F2359" s="87" t="s">
        <v>10545</v>
      </c>
      <c r="G2359" s="88" t="s">
        <v>822</v>
      </c>
      <c r="H2359" s="88" t="s">
        <v>234</v>
      </c>
      <c r="I2359" s="90" t="s">
        <v>948</v>
      </c>
      <c r="J2359" s="90" t="s">
        <v>7883</v>
      </c>
      <c r="K2359" s="90" t="s">
        <v>7883</v>
      </c>
      <c r="L2359" s="91">
        <v>0.78</v>
      </c>
      <c r="M2359" s="90" t="s">
        <v>2187</v>
      </c>
      <c r="N2359" s="87" t="s">
        <v>16762</v>
      </c>
      <c r="O2359" s="87" t="s">
        <v>948</v>
      </c>
      <c r="P2359" s="87" t="s">
        <v>16763</v>
      </c>
      <c r="Q2359" s="92" t="s">
        <v>11381</v>
      </c>
      <c r="R2359" s="88" t="s">
        <v>7810</v>
      </c>
      <c r="S2359" s="88">
        <v>0.78</v>
      </c>
      <c r="T2359" s="88" t="s">
        <v>16764</v>
      </c>
      <c r="U2359" s="87" t="s">
        <v>16765</v>
      </c>
      <c r="V2359" s="87" t="s">
        <v>16766</v>
      </c>
      <c r="W2359" s="87" t="s">
        <v>16767</v>
      </c>
      <c r="X2359" s="87" t="s">
        <v>16768</v>
      </c>
      <c r="Y2359" s="87" t="s">
        <v>16769</v>
      </c>
    </row>
    <row r="2360" spans="1:25" ht="88.5" customHeight="1">
      <c r="A2360" s="73"/>
      <c r="B2360" s="85"/>
      <c r="C2360" s="73"/>
      <c r="D2360" s="86">
        <v>51</v>
      </c>
      <c r="E2360" s="87" t="s">
        <v>16770</v>
      </c>
      <c r="F2360" s="87" t="s">
        <v>10545</v>
      </c>
      <c r="G2360" s="88" t="s">
        <v>822</v>
      </c>
      <c r="H2360" s="88" t="s">
        <v>234</v>
      </c>
      <c r="I2360" s="90" t="s">
        <v>948</v>
      </c>
      <c r="J2360" s="90" t="s">
        <v>7883</v>
      </c>
      <c r="K2360" s="90" t="s">
        <v>7883</v>
      </c>
      <c r="L2360" s="91">
        <v>0.78</v>
      </c>
      <c r="M2360" s="90" t="s">
        <v>2187</v>
      </c>
      <c r="N2360" s="87" t="s">
        <v>16771</v>
      </c>
      <c r="O2360" s="87" t="s">
        <v>948</v>
      </c>
      <c r="P2360" s="87" t="s">
        <v>16772</v>
      </c>
      <c r="Q2360" s="92" t="s">
        <v>11381</v>
      </c>
      <c r="R2360" s="88" t="s">
        <v>7810</v>
      </c>
      <c r="S2360" s="88">
        <v>0.78</v>
      </c>
      <c r="T2360" s="88" t="s">
        <v>16764</v>
      </c>
      <c r="U2360" s="87" t="s">
        <v>16773</v>
      </c>
      <c r="V2360" s="87" t="s">
        <v>16774</v>
      </c>
      <c r="W2360" s="87" t="s">
        <v>16775</v>
      </c>
      <c r="X2360" s="87" t="s">
        <v>16776</v>
      </c>
      <c r="Y2360" s="87" t="s">
        <v>16777</v>
      </c>
    </row>
    <row r="2361" spans="1:25" ht="88.5" customHeight="1">
      <c r="A2361" s="73"/>
      <c r="B2361" s="85"/>
      <c r="C2361" s="73"/>
      <c r="D2361" s="86">
        <v>10</v>
      </c>
      <c r="E2361" s="87" t="s">
        <v>16778</v>
      </c>
      <c r="F2361" s="87" t="s">
        <v>9586</v>
      </c>
      <c r="G2361" s="88" t="s">
        <v>822</v>
      </c>
      <c r="H2361" s="88" t="s">
        <v>953</v>
      </c>
      <c r="I2361" s="90" t="s">
        <v>951</v>
      </c>
      <c r="J2361" s="90" t="s">
        <v>6010</v>
      </c>
      <c r="K2361" s="90" t="s">
        <v>6011</v>
      </c>
      <c r="L2361" s="91">
        <v>3.13</v>
      </c>
      <c r="M2361" s="90" t="s">
        <v>6014</v>
      </c>
      <c r="N2361" s="87" t="s">
        <v>16779</v>
      </c>
      <c r="O2361" s="87" t="s">
        <v>16780</v>
      </c>
      <c r="P2361" s="87" t="s">
        <v>16781</v>
      </c>
      <c r="Q2361" s="92" t="s">
        <v>11381</v>
      </c>
      <c r="R2361" s="88" t="s">
        <v>11382</v>
      </c>
      <c r="S2361" s="88">
        <v>3.13</v>
      </c>
      <c r="T2361" s="88" t="s">
        <v>16782</v>
      </c>
      <c r="U2361" s="87" t="s">
        <v>13924</v>
      </c>
      <c r="V2361" s="87" t="s">
        <v>16783</v>
      </c>
      <c r="W2361" s="87" t="s">
        <v>16784</v>
      </c>
      <c r="X2361" s="87" t="s">
        <v>16785</v>
      </c>
      <c r="Y2361" s="87" t="s">
        <v>16786</v>
      </c>
    </row>
    <row r="2362" spans="1:25" ht="88.5" customHeight="1">
      <c r="A2362" s="73"/>
      <c r="B2362" s="85"/>
      <c r="C2362" s="73"/>
      <c r="D2362" s="86">
        <v>10</v>
      </c>
      <c r="E2362" s="87" t="s">
        <v>16787</v>
      </c>
      <c r="F2362" s="87" t="s">
        <v>9588</v>
      </c>
      <c r="G2362" s="88" t="s">
        <v>822</v>
      </c>
      <c r="H2362" s="88" t="s">
        <v>953</v>
      </c>
      <c r="I2362" s="90" t="s">
        <v>951</v>
      </c>
      <c r="J2362" s="90" t="s">
        <v>6010</v>
      </c>
      <c r="K2362" s="90" t="s">
        <v>6011</v>
      </c>
      <c r="L2362" s="91">
        <v>3.22</v>
      </c>
      <c r="M2362" s="90" t="s">
        <v>6014</v>
      </c>
      <c r="N2362" s="87" t="s">
        <v>16779</v>
      </c>
      <c r="O2362" s="87" t="s">
        <v>16780</v>
      </c>
      <c r="P2362" s="87" t="s">
        <v>16788</v>
      </c>
      <c r="Q2362" s="92" t="s">
        <v>11381</v>
      </c>
      <c r="R2362" s="88" t="s">
        <v>11382</v>
      </c>
      <c r="S2362" s="88">
        <v>3.22</v>
      </c>
      <c r="T2362" s="88" t="s">
        <v>16782</v>
      </c>
      <c r="U2362" s="87" t="s">
        <v>13924</v>
      </c>
      <c r="V2362" s="87" t="s">
        <v>16783</v>
      </c>
      <c r="W2362" s="87" t="s">
        <v>16784</v>
      </c>
      <c r="X2362" s="87" t="s">
        <v>16785</v>
      </c>
      <c r="Y2362" s="87" t="s">
        <v>16786</v>
      </c>
    </row>
    <row r="2363" spans="1:25" ht="88.5" customHeight="1">
      <c r="A2363" s="73"/>
      <c r="B2363" s="85"/>
      <c r="C2363" s="73"/>
      <c r="D2363" s="86">
        <v>10</v>
      </c>
      <c r="E2363" s="87" t="s">
        <v>16789</v>
      </c>
      <c r="F2363" s="87" t="s">
        <v>9590</v>
      </c>
      <c r="G2363" s="88" t="s">
        <v>822</v>
      </c>
      <c r="H2363" s="88" t="s">
        <v>953</v>
      </c>
      <c r="I2363" s="90" t="s">
        <v>951</v>
      </c>
      <c r="J2363" s="90" t="s">
        <v>6010</v>
      </c>
      <c r="K2363" s="90" t="s">
        <v>6011</v>
      </c>
      <c r="L2363" s="91">
        <v>3.4</v>
      </c>
      <c r="M2363" s="90" t="s">
        <v>6014</v>
      </c>
      <c r="N2363" s="87" t="s">
        <v>16779</v>
      </c>
      <c r="O2363" s="87" t="s">
        <v>16780</v>
      </c>
      <c r="P2363" s="87" t="s">
        <v>16790</v>
      </c>
      <c r="Q2363" s="92" t="s">
        <v>11381</v>
      </c>
      <c r="R2363" s="88" t="s">
        <v>11382</v>
      </c>
      <c r="S2363" s="88">
        <v>3.4</v>
      </c>
      <c r="T2363" s="88" t="s">
        <v>16782</v>
      </c>
      <c r="U2363" s="87" t="s">
        <v>13924</v>
      </c>
      <c r="V2363" s="87" t="s">
        <v>16783</v>
      </c>
      <c r="W2363" s="87" t="s">
        <v>16784</v>
      </c>
      <c r="X2363" s="87" t="s">
        <v>16785</v>
      </c>
      <c r="Y2363" s="87" t="s">
        <v>16786</v>
      </c>
    </row>
    <row r="2364" spans="1:25" ht="88.5" customHeight="1">
      <c r="A2364" s="73"/>
      <c r="B2364" s="85"/>
      <c r="C2364" s="73"/>
      <c r="D2364" s="86">
        <v>10</v>
      </c>
      <c r="E2364" s="87" t="s">
        <v>16791</v>
      </c>
      <c r="F2364" s="87" t="s">
        <v>9592</v>
      </c>
      <c r="G2364" s="88" t="s">
        <v>822</v>
      </c>
      <c r="H2364" s="88" t="s">
        <v>953</v>
      </c>
      <c r="I2364" s="90" t="s">
        <v>951</v>
      </c>
      <c r="J2364" s="90" t="s">
        <v>6031</v>
      </c>
      <c r="K2364" s="90" t="s">
        <v>6011</v>
      </c>
      <c r="L2364" s="91">
        <v>3.06</v>
      </c>
      <c r="M2364" s="90" t="s">
        <v>6014</v>
      </c>
      <c r="N2364" s="87" t="s">
        <v>16779</v>
      </c>
      <c r="O2364" s="87" t="s">
        <v>16780</v>
      </c>
      <c r="P2364" s="87" t="s">
        <v>16792</v>
      </c>
      <c r="Q2364" s="92" t="s">
        <v>11381</v>
      </c>
      <c r="R2364" s="88" t="s">
        <v>11382</v>
      </c>
      <c r="S2364" s="88">
        <v>3.06</v>
      </c>
      <c r="T2364" s="88" t="s">
        <v>16782</v>
      </c>
      <c r="U2364" s="87" t="s">
        <v>13924</v>
      </c>
      <c r="V2364" s="87" t="s">
        <v>16783</v>
      </c>
      <c r="W2364" s="87" t="s">
        <v>16784</v>
      </c>
      <c r="X2364" s="87" t="s">
        <v>16785</v>
      </c>
      <c r="Y2364" s="87" t="s">
        <v>16786</v>
      </c>
    </row>
    <row r="2365" spans="1:25" ht="88.5" customHeight="1">
      <c r="A2365" s="73"/>
      <c r="B2365" s="85"/>
      <c r="C2365" s="73"/>
      <c r="D2365" s="86">
        <v>10</v>
      </c>
      <c r="E2365" s="87" t="s">
        <v>16793</v>
      </c>
      <c r="F2365" s="87" t="s">
        <v>9594</v>
      </c>
      <c r="G2365" s="88" t="s">
        <v>822</v>
      </c>
      <c r="H2365" s="88" t="s">
        <v>953</v>
      </c>
      <c r="I2365" s="90" t="s">
        <v>951</v>
      </c>
      <c r="J2365" s="90" t="s">
        <v>6031</v>
      </c>
      <c r="K2365" s="90" t="s">
        <v>6011</v>
      </c>
      <c r="L2365" s="91">
        <v>3.15</v>
      </c>
      <c r="M2365" s="90" t="s">
        <v>6014</v>
      </c>
      <c r="N2365" s="87" t="s">
        <v>16779</v>
      </c>
      <c r="O2365" s="87" t="s">
        <v>16780</v>
      </c>
      <c r="P2365" s="87" t="s">
        <v>16794</v>
      </c>
      <c r="Q2365" s="92" t="s">
        <v>11381</v>
      </c>
      <c r="R2365" s="88" t="s">
        <v>11382</v>
      </c>
      <c r="S2365" s="88">
        <v>3.15</v>
      </c>
      <c r="T2365" s="88" t="s">
        <v>16782</v>
      </c>
      <c r="U2365" s="87" t="s">
        <v>13924</v>
      </c>
      <c r="V2365" s="87" t="s">
        <v>16783</v>
      </c>
      <c r="W2365" s="87" t="s">
        <v>16784</v>
      </c>
      <c r="X2365" s="87" t="s">
        <v>16785</v>
      </c>
      <c r="Y2365" s="87" t="s">
        <v>16786</v>
      </c>
    </row>
    <row r="2366" spans="1:25" ht="88.5" customHeight="1">
      <c r="A2366" s="73"/>
      <c r="B2366" s="85"/>
      <c r="C2366" s="73"/>
      <c r="D2366" s="86">
        <v>10</v>
      </c>
      <c r="E2366" s="87" t="s">
        <v>16795</v>
      </c>
      <c r="F2366" s="87" t="s">
        <v>9596</v>
      </c>
      <c r="G2366" s="88" t="s">
        <v>822</v>
      </c>
      <c r="H2366" s="88" t="s">
        <v>953</v>
      </c>
      <c r="I2366" s="90" t="s">
        <v>951</v>
      </c>
      <c r="J2366" s="90" t="s">
        <v>6031</v>
      </c>
      <c r="K2366" s="90" t="s">
        <v>6011</v>
      </c>
      <c r="L2366" s="91">
        <v>3.33</v>
      </c>
      <c r="M2366" s="90" t="s">
        <v>6014</v>
      </c>
      <c r="N2366" s="87" t="s">
        <v>16779</v>
      </c>
      <c r="O2366" s="87" t="s">
        <v>16780</v>
      </c>
      <c r="P2366" s="87" t="s">
        <v>16796</v>
      </c>
      <c r="Q2366" s="92" t="s">
        <v>11381</v>
      </c>
      <c r="R2366" s="88" t="s">
        <v>11382</v>
      </c>
      <c r="S2366" s="88">
        <v>3.33</v>
      </c>
      <c r="T2366" s="88" t="s">
        <v>16782</v>
      </c>
      <c r="U2366" s="87" t="s">
        <v>13924</v>
      </c>
      <c r="V2366" s="87" t="s">
        <v>16783</v>
      </c>
      <c r="W2366" s="87" t="s">
        <v>16784</v>
      </c>
      <c r="X2366" s="87" t="s">
        <v>16785</v>
      </c>
      <c r="Y2366" s="87" t="s">
        <v>16786</v>
      </c>
    </row>
    <row r="2367" spans="1:25" ht="88.5" customHeight="1">
      <c r="A2367" s="73"/>
      <c r="B2367" s="85"/>
      <c r="C2367" s="73"/>
      <c r="D2367" s="86">
        <v>10</v>
      </c>
      <c r="E2367" s="87" t="s">
        <v>16797</v>
      </c>
      <c r="F2367" s="87" t="s">
        <v>9598</v>
      </c>
      <c r="G2367" s="88" t="s">
        <v>822</v>
      </c>
      <c r="H2367" s="88" t="s">
        <v>953</v>
      </c>
      <c r="I2367" s="90" t="s">
        <v>951</v>
      </c>
      <c r="J2367" s="90" t="s">
        <v>6044</v>
      </c>
      <c r="K2367" s="90" t="s">
        <v>6011</v>
      </c>
      <c r="L2367" s="91">
        <v>2.85</v>
      </c>
      <c r="M2367" s="90" t="s">
        <v>6014</v>
      </c>
      <c r="N2367" s="87" t="s">
        <v>16779</v>
      </c>
      <c r="O2367" s="87" t="s">
        <v>16780</v>
      </c>
      <c r="P2367" s="87" t="s">
        <v>16798</v>
      </c>
      <c r="Q2367" s="92" t="s">
        <v>11381</v>
      </c>
      <c r="R2367" s="88" t="s">
        <v>11382</v>
      </c>
      <c r="S2367" s="88">
        <v>2.85</v>
      </c>
      <c r="T2367" s="88" t="s">
        <v>16782</v>
      </c>
      <c r="U2367" s="87" t="s">
        <v>13924</v>
      </c>
      <c r="V2367" s="87" t="s">
        <v>16783</v>
      </c>
      <c r="W2367" s="87" t="s">
        <v>16784</v>
      </c>
      <c r="X2367" s="87" t="s">
        <v>16785</v>
      </c>
      <c r="Y2367" s="87" t="s">
        <v>16786</v>
      </c>
    </row>
    <row r="2368" spans="1:25" ht="88.5" customHeight="1">
      <c r="A2368" s="73"/>
      <c r="B2368" s="85"/>
      <c r="C2368" s="73"/>
      <c r="D2368" s="86">
        <v>10</v>
      </c>
      <c r="E2368" s="87" t="s">
        <v>16799</v>
      </c>
      <c r="F2368" s="87" t="s">
        <v>9600</v>
      </c>
      <c r="G2368" s="88" t="s">
        <v>822</v>
      </c>
      <c r="H2368" s="88" t="s">
        <v>953</v>
      </c>
      <c r="I2368" s="90" t="s">
        <v>951</v>
      </c>
      <c r="J2368" s="90" t="s">
        <v>6044</v>
      </c>
      <c r="K2368" s="90" t="s">
        <v>6011</v>
      </c>
      <c r="L2368" s="91">
        <v>2.91</v>
      </c>
      <c r="M2368" s="90" t="s">
        <v>6014</v>
      </c>
      <c r="N2368" s="87" t="s">
        <v>16779</v>
      </c>
      <c r="O2368" s="87" t="s">
        <v>16780</v>
      </c>
      <c r="P2368" s="87" t="s">
        <v>16800</v>
      </c>
      <c r="Q2368" s="92" t="s">
        <v>11381</v>
      </c>
      <c r="R2368" s="88" t="s">
        <v>11382</v>
      </c>
      <c r="S2368" s="88">
        <v>2.91</v>
      </c>
      <c r="T2368" s="88" t="s">
        <v>16782</v>
      </c>
      <c r="U2368" s="87" t="s">
        <v>13924</v>
      </c>
      <c r="V2368" s="87" t="s">
        <v>16783</v>
      </c>
      <c r="W2368" s="87" t="s">
        <v>16784</v>
      </c>
      <c r="X2368" s="87" t="s">
        <v>16785</v>
      </c>
      <c r="Y2368" s="87" t="s">
        <v>16786</v>
      </c>
    </row>
    <row r="2369" spans="1:25" ht="88.5" customHeight="1">
      <c r="A2369" s="73"/>
      <c r="B2369" s="85"/>
      <c r="C2369" s="73"/>
      <c r="D2369" s="86">
        <v>10</v>
      </c>
      <c r="E2369" s="87" t="s">
        <v>16801</v>
      </c>
      <c r="F2369" s="87" t="s">
        <v>9602</v>
      </c>
      <c r="G2369" s="88" t="s">
        <v>822</v>
      </c>
      <c r="H2369" s="88" t="s">
        <v>953</v>
      </c>
      <c r="I2369" s="90" t="s">
        <v>951</v>
      </c>
      <c r="J2369" s="90" t="s">
        <v>6044</v>
      </c>
      <c r="K2369" s="90" t="s">
        <v>6011</v>
      </c>
      <c r="L2369" s="91">
        <v>3.01</v>
      </c>
      <c r="M2369" s="90" t="s">
        <v>6014</v>
      </c>
      <c r="N2369" s="87" t="s">
        <v>16779</v>
      </c>
      <c r="O2369" s="87" t="s">
        <v>16780</v>
      </c>
      <c r="P2369" s="87" t="s">
        <v>16802</v>
      </c>
      <c r="Q2369" s="92" t="s">
        <v>11381</v>
      </c>
      <c r="R2369" s="88" t="s">
        <v>11382</v>
      </c>
      <c r="S2369" s="88">
        <v>3.01</v>
      </c>
      <c r="T2369" s="88" t="s">
        <v>16782</v>
      </c>
      <c r="U2369" s="87" t="s">
        <v>13924</v>
      </c>
      <c r="V2369" s="87" t="s">
        <v>16783</v>
      </c>
      <c r="W2369" s="87" t="s">
        <v>16784</v>
      </c>
      <c r="X2369" s="87" t="s">
        <v>16785</v>
      </c>
      <c r="Y2369" s="87" t="s">
        <v>16786</v>
      </c>
    </row>
    <row r="2370" spans="1:25" ht="88.5" customHeight="1">
      <c r="A2370" s="73"/>
      <c r="B2370" s="85"/>
      <c r="C2370" s="73"/>
      <c r="D2370" s="86">
        <v>10</v>
      </c>
      <c r="E2370" s="87" t="s">
        <v>16803</v>
      </c>
      <c r="F2370" s="87" t="s">
        <v>9604</v>
      </c>
      <c r="G2370" s="88" t="s">
        <v>822</v>
      </c>
      <c r="H2370" s="88" t="s">
        <v>953</v>
      </c>
      <c r="I2370" s="90" t="s">
        <v>951</v>
      </c>
      <c r="J2370" s="90" t="s">
        <v>6057</v>
      </c>
      <c r="K2370" s="90" t="s">
        <v>6011</v>
      </c>
      <c r="L2370" s="91">
        <v>2.81</v>
      </c>
      <c r="M2370" s="90" t="s">
        <v>6014</v>
      </c>
      <c r="N2370" s="87" t="s">
        <v>16779</v>
      </c>
      <c r="O2370" s="87" t="s">
        <v>16780</v>
      </c>
      <c r="P2370" s="87" t="s">
        <v>16804</v>
      </c>
      <c r="Q2370" s="92" t="s">
        <v>11381</v>
      </c>
      <c r="R2370" s="88" t="s">
        <v>11382</v>
      </c>
      <c r="S2370" s="88">
        <v>2.81</v>
      </c>
      <c r="T2370" s="88" t="s">
        <v>16782</v>
      </c>
      <c r="U2370" s="87" t="s">
        <v>13924</v>
      </c>
      <c r="V2370" s="87" t="s">
        <v>16783</v>
      </c>
      <c r="W2370" s="87" t="s">
        <v>16784</v>
      </c>
      <c r="X2370" s="87" t="s">
        <v>16785</v>
      </c>
      <c r="Y2370" s="87" t="s">
        <v>16786</v>
      </c>
    </row>
    <row r="2371" spans="1:25" ht="88.5" customHeight="1">
      <c r="A2371" s="73"/>
      <c r="B2371" s="85"/>
      <c r="C2371" s="73"/>
      <c r="D2371" s="86">
        <v>10</v>
      </c>
      <c r="E2371" s="87" t="s">
        <v>16805</v>
      </c>
      <c r="F2371" s="87" t="s">
        <v>9606</v>
      </c>
      <c r="G2371" s="88" t="s">
        <v>822</v>
      </c>
      <c r="H2371" s="88" t="s">
        <v>953</v>
      </c>
      <c r="I2371" s="90" t="s">
        <v>951</v>
      </c>
      <c r="J2371" s="90" t="s">
        <v>6057</v>
      </c>
      <c r="K2371" s="90" t="s">
        <v>6011</v>
      </c>
      <c r="L2371" s="91">
        <v>2.86</v>
      </c>
      <c r="M2371" s="90" t="s">
        <v>6014</v>
      </c>
      <c r="N2371" s="87" t="s">
        <v>16779</v>
      </c>
      <c r="O2371" s="87" t="s">
        <v>16780</v>
      </c>
      <c r="P2371" s="87" t="s">
        <v>16806</v>
      </c>
      <c r="Q2371" s="92" t="s">
        <v>11381</v>
      </c>
      <c r="R2371" s="88" t="s">
        <v>11382</v>
      </c>
      <c r="S2371" s="88">
        <v>2.86</v>
      </c>
      <c r="T2371" s="88" t="s">
        <v>16782</v>
      </c>
      <c r="U2371" s="87" t="s">
        <v>13924</v>
      </c>
      <c r="V2371" s="87" t="s">
        <v>16783</v>
      </c>
      <c r="W2371" s="87" t="s">
        <v>16784</v>
      </c>
      <c r="X2371" s="87" t="s">
        <v>16785</v>
      </c>
      <c r="Y2371" s="87" t="s">
        <v>16786</v>
      </c>
    </row>
    <row r="2372" spans="1:25" ht="88.5" customHeight="1">
      <c r="A2372" s="73"/>
      <c r="B2372" s="85"/>
      <c r="C2372" s="73"/>
      <c r="D2372" s="86">
        <v>10</v>
      </c>
      <c r="E2372" s="87" t="s">
        <v>16807</v>
      </c>
      <c r="F2372" s="87" t="s">
        <v>9608</v>
      </c>
      <c r="G2372" s="88" t="s">
        <v>822</v>
      </c>
      <c r="H2372" s="88" t="s">
        <v>953</v>
      </c>
      <c r="I2372" s="90" t="s">
        <v>951</v>
      </c>
      <c r="J2372" s="90" t="s">
        <v>6057</v>
      </c>
      <c r="K2372" s="90" t="s">
        <v>6011</v>
      </c>
      <c r="L2372" s="91">
        <v>2.94</v>
      </c>
      <c r="M2372" s="90" t="s">
        <v>6014</v>
      </c>
      <c r="N2372" s="87" t="s">
        <v>16779</v>
      </c>
      <c r="O2372" s="87" t="s">
        <v>16780</v>
      </c>
      <c r="P2372" s="87" t="s">
        <v>16808</v>
      </c>
      <c r="Q2372" s="92" t="s">
        <v>11381</v>
      </c>
      <c r="R2372" s="88" t="s">
        <v>11382</v>
      </c>
      <c r="S2372" s="88">
        <v>2.94</v>
      </c>
      <c r="T2372" s="88" t="s">
        <v>16782</v>
      </c>
      <c r="U2372" s="87" t="s">
        <v>13924</v>
      </c>
      <c r="V2372" s="87" t="s">
        <v>16783</v>
      </c>
      <c r="W2372" s="87" t="s">
        <v>16784</v>
      </c>
      <c r="X2372" s="87" t="s">
        <v>16785</v>
      </c>
      <c r="Y2372" s="87" t="s">
        <v>16786</v>
      </c>
    </row>
    <row r="2373" spans="1:25" ht="88.5" customHeight="1">
      <c r="A2373" s="73"/>
      <c r="B2373" s="85"/>
      <c r="C2373" s="73"/>
      <c r="D2373" s="86">
        <v>10</v>
      </c>
      <c r="E2373" s="87" t="s">
        <v>16809</v>
      </c>
      <c r="F2373" s="87" t="s">
        <v>9610</v>
      </c>
      <c r="G2373" s="88" t="s">
        <v>822</v>
      </c>
      <c r="H2373" s="88" t="s">
        <v>953</v>
      </c>
      <c r="I2373" s="90" t="s">
        <v>951</v>
      </c>
      <c r="J2373" s="90" t="s">
        <v>6070</v>
      </c>
      <c r="K2373" s="90" t="s">
        <v>6011</v>
      </c>
      <c r="L2373" s="91">
        <v>2.81</v>
      </c>
      <c r="M2373" s="90" t="s">
        <v>6014</v>
      </c>
      <c r="N2373" s="87" t="s">
        <v>16779</v>
      </c>
      <c r="O2373" s="87" t="s">
        <v>16780</v>
      </c>
      <c r="P2373" s="87" t="s">
        <v>16810</v>
      </c>
      <c r="Q2373" s="92" t="s">
        <v>11381</v>
      </c>
      <c r="R2373" s="88" t="s">
        <v>11382</v>
      </c>
      <c r="S2373" s="88">
        <v>2.81</v>
      </c>
      <c r="T2373" s="88" t="s">
        <v>16782</v>
      </c>
      <c r="U2373" s="87" t="s">
        <v>13924</v>
      </c>
      <c r="V2373" s="87" t="s">
        <v>16783</v>
      </c>
      <c r="W2373" s="87" t="s">
        <v>16784</v>
      </c>
      <c r="X2373" s="87" t="s">
        <v>16785</v>
      </c>
      <c r="Y2373" s="87" t="s">
        <v>16786</v>
      </c>
    </row>
    <row r="2374" spans="1:25" ht="88.5" customHeight="1">
      <c r="A2374" s="73"/>
      <c r="B2374" s="85"/>
      <c r="C2374" s="73"/>
      <c r="D2374" s="86">
        <v>10</v>
      </c>
      <c r="E2374" s="87" t="s">
        <v>16811</v>
      </c>
      <c r="F2374" s="87" t="s">
        <v>9612</v>
      </c>
      <c r="G2374" s="88" t="s">
        <v>822</v>
      </c>
      <c r="H2374" s="88" t="s">
        <v>953</v>
      </c>
      <c r="I2374" s="90" t="s">
        <v>951</v>
      </c>
      <c r="J2374" s="90" t="s">
        <v>6070</v>
      </c>
      <c r="K2374" s="90" t="s">
        <v>6011</v>
      </c>
      <c r="L2374" s="91">
        <v>2.86</v>
      </c>
      <c r="M2374" s="90" t="s">
        <v>6014</v>
      </c>
      <c r="N2374" s="87" t="s">
        <v>16779</v>
      </c>
      <c r="O2374" s="87" t="s">
        <v>16780</v>
      </c>
      <c r="P2374" s="87" t="s">
        <v>16812</v>
      </c>
      <c r="Q2374" s="92" t="s">
        <v>11381</v>
      </c>
      <c r="R2374" s="88" t="s">
        <v>11382</v>
      </c>
      <c r="S2374" s="88">
        <v>2.86</v>
      </c>
      <c r="T2374" s="88" t="s">
        <v>16782</v>
      </c>
      <c r="U2374" s="87" t="s">
        <v>13924</v>
      </c>
      <c r="V2374" s="87" t="s">
        <v>16783</v>
      </c>
      <c r="W2374" s="87" t="s">
        <v>16784</v>
      </c>
      <c r="X2374" s="87" t="s">
        <v>16785</v>
      </c>
      <c r="Y2374" s="87" t="s">
        <v>16786</v>
      </c>
    </row>
    <row r="2375" spans="1:25" ht="88.5" customHeight="1">
      <c r="A2375" s="73"/>
      <c r="B2375" s="85"/>
      <c r="C2375" s="73"/>
      <c r="D2375" s="86">
        <v>10</v>
      </c>
      <c r="E2375" s="87" t="s">
        <v>16813</v>
      </c>
      <c r="F2375" s="87" t="s">
        <v>9614</v>
      </c>
      <c r="G2375" s="88" t="s">
        <v>822</v>
      </c>
      <c r="H2375" s="88" t="s">
        <v>953</v>
      </c>
      <c r="I2375" s="90" t="s">
        <v>951</v>
      </c>
      <c r="J2375" s="90" t="s">
        <v>6070</v>
      </c>
      <c r="K2375" s="90" t="s">
        <v>6011</v>
      </c>
      <c r="L2375" s="91">
        <v>2.94</v>
      </c>
      <c r="M2375" s="90" t="s">
        <v>6014</v>
      </c>
      <c r="N2375" s="87" t="s">
        <v>16779</v>
      </c>
      <c r="O2375" s="87" t="s">
        <v>16780</v>
      </c>
      <c r="P2375" s="87" t="s">
        <v>16814</v>
      </c>
      <c r="Q2375" s="92" t="s">
        <v>11381</v>
      </c>
      <c r="R2375" s="88" t="s">
        <v>11382</v>
      </c>
      <c r="S2375" s="88">
        <v>2.94</v>
      </c>
      <c r="T2375" s="88" t="s">
        <v>16782</v>
      </c>
      <c r="U2375" s="87" t="s">
        <v>13924</v>
      </c>
      <c r="V2375" s="87" t="s">
        <v>16783</v>
      </c>
      <c r="W2375" s="87" t="s">
        <v>16784</v>
      </c>
      <c r="X2375" s="87" t="s">
        <v>16785</v>
      </c>
      <c r="Y2375" s="87" t="s">
        <v>16786</v>
      </c>
    </row>
    <row r="2376" spans="1:25" ht="88.5" customHeight="1">
      <c r="A2376" s="73"/>
      <c r="B2376" s="85"/>
      <c r="C2376" s="73"/>
      <c r="D2376" s="86">
        <v>10</v>
      </c>
      <c r="E2376" s="87" t="s">
        <v>16815</v>
      </c>
      <c r="F2376" s="87" t="s">
        <v>9622</v>
      </c>
      <c r="G2376" s="88" t="s">
        <v>822</v>
      </c>
      <c r="H2376" s="88" t="s">
        <v>961</v>
      </c>
      <c r="I2376" s="90" t="s">
        <v>960</v>
      </c>
      <c r="J2376" s="90" t="s">
        <v>6096</v>
      </c>
      <c r="K2376" s="90" t="s">
        <v>6011</v>
      </c>
      <c r="L2376" s="91">
        <v>2.1</v>
      </c>
      <c r="M2376" s="90" t="s">
        <v>6014</v>
      </c>
      <c r="N2376" s="87" t="s">
        <v>16779</v>
      </c>
      <c r="O2376" s="87" t="s">
        <v>16816</v>
      </c>
      <c r="P2376" s="87" t="s">
        <v>16817</v>
      </c>
      <c r="Q2376" s="92" t="s">
        <v>11381</v>
      </c>
      <c r="R2376" s="88" t="s">
        <v>11382</v>
      </c>
      <c r="S2376" s="88">
        <v>2.1</v>
      </c>
      <c r="T2376" s="88" t="s">
        <v>16818</v>
      </c>
      <c r="U2376" s="87" t="s">
        <v>13924</v>
      </c>
      <c r="V2376" s="87" t="s">
        <v>16783</v>
      </c>
      <c r="W2376" s="87" t="s">
        <v>16784</v>
      </c>
      <c r="X2376" s="87" t="s">
        <v>16785</v>
      </c>
      <c r="Y2376" s="87" t="s">
        <v>16786</v>
      </c>
    </row>
    <row r="2377" spans="1:25" ht="88.5" customHeight="1">
      <c r="A2377" s="73"/>
      <c r="B2377" s="85"/>
      <c r="C2377" s="73"/>
      <c r="D2377" s="86">
        <v>10</v>
      </c>
      <c r="E2377" s="87" t="s">
        <v>16819</v>
      </c>
      <c r="F2377" s="87" t="s">
        <v>9624</v>
      </c>
      <c r="G2377" s="88" t="s">
        <v>822</v>
      </c>
      <c r="H2377" s="88" t="s">
        <v>961</v>
      </c>
      <c r="I2377" s="90" t="s">
        <v>960</v>
      </c>
      <c r="J2377" s="90" t="s">
        <v>6096</v>
      </c>
      <c r="K2377" s="90" t="s">
        <v>6011</v>
      </c>
      <c r="L2377" s="91">
        <v>2.12</v>
      </c>
      <c r="M2377" s="90" t="s">
        <v>6014</v>
      </c>
      <c r="N2377" s="87" t="s">
        <v>16779</v>
      </c>
      <c r="O2377" s="87" t="s">
        <v>16816</v>
      </c>
      <c r="P2377" s="87" t="s">
        <v>16820</v>
      </c>
      <c r="Q2377" s="92" t="s">
        <v>11381</v>
      </c>
      <c r="R2377" s="88" t="s">
        <v>11382</v>
      </c>
      <c r="S2377" s="88">
        <v>2.12</v>
      </c>
      <c r="T2377" s="88" t="s">
        <v>16818</v>
      </c>
      <c r="U2377" s="87" t="s">
        <v>13924</v>
      </c>
      <c r="V2377" s="87" t="s">
        <v>16783</v>
      </c>
      <c r="W2377" s="87" t="s">
        <v>16784</v>
      </c>
      <c r="X2377" s="87" t="s">
        <v>16785</v>
      </c>
      <c r="Y2377" s="87" t="s">
        <v>16786</v>
      </c>
    </row>
    <row r="2378" spans="1:25" ht="88.5" customHeight="1">
      <c r="A2378" s="73"/>
      <c r="B2378" s="85"/>
      <c r="C2378" s="73"/>
      <c r="D2378" s="86">
        <v>10</v>
      </c>
      <c r="E2378" s="87" t="s">
        <v>16821</v>
      </c>
      <c r="F2378" s="87" t="s">
        <v>9626</v>
      </c>
      <c r="G2378" s="88" t="s">
        <v>822</v>
      </c>
      <c r="H2378" s="88" t="s">
        <v>961</v>
      </c>
      <c r="I2378" s="90" t="s">
        <v>960</v>
      </c>
      <c r="J2378" s="90" t="s">
        <v>6096</v>
      </c>
      <c r="K2378" s="90" t="s">
        <v>6011</v>
      </c>
      <c r="L2378" s="91">
        <v>2.14</v>
      </c>
      <c r="M2378" s="90" t="s">
        <v>6014</v>
      </c>
      <c r="N2378" s="87" t="s">
        <v>16779</v>
      </c>
      <c r="O2378" s="87" t="s">
        <v>16816</v>
      </c>
      <c r="P2378" s="87" t="s">
        <v>16822</v>
      </c>
      <c r="Q2378" s="92" t="s">
        <v>11381</v>
      </c>
      <c r="R2378" s="88" t="s">
        <v>11382</v>
      </c>
      <c r="S2378" s="88">
        <v>2.14</v>
      </c>
      <c r="T2378" s="88" t="s">
        <v>16818</v>
      </c>
      <c r="U2378" s="87" t="s">
        <v>13924</v>
      </c>
      <c r="V2378" s="87" t="s">
        <v>16783</v>
      </c>
      <c r="W2378" s="87" t="s">
        <v>16784</v>
      </c>
      <c r="X2378" s="87" t="s">
        <v>16785</v>
      </c>
      <c r="Y2378" s="87" t="s">
        <v>16786</v>
      </c>
    </row>
    <row r="2379" spans="1:25" ht="88.5" customHeight="1">
      <c r="A2379" s="73"/>
      <c r="B2379" s="85"/>
      <c r="C2379" s="73"/>
      <c r="D2379" s="86">
        <v>10</v>
      </c>
      <c r="E2379" s="87" t="s">
        <v>16823</v>
      </c>
      <c r="F2379" s="87" t="s">
        <v>9628</v>
      </c>
      <c r="G2379" s="88" t="s">
        <v>822</v>
      </c>
      <c r="H2379" s="88" t="s">
        <v>961</v>
      </c>
      <c r="I2379" s="90" t="s">
        <v>960</v>
      </c>
      <c r="J2379" s="90" t="s">
        <v>6110</v>
      </c>
      <c r="K2379" s="90" t="s">
        <v>6011</v>
      </c>
      <c r="L2379" s="91">
        <v>2.0499999999999998</v>
      </c>
      <c r="M2379" s="90" t="s">
        <v>6014</v>
      </c>
      <c r="N2379" s="87" t="s">
        <v>16779</v>
      </c>
      <c r="O2379" s="87" t="s">
        <v>16816</v>
      </c>
      <c r="P2379" s="87" t="s">
        <v>16824</v>
      </c>
      <c r="Q2379" s="92" t="s">
        <v>11381</v>
      </c>
      <c r="R2379" s="88" t="s">
        <v>11382</v>
      </c>
      <c r="S2379" s="88">
        <v>2.0499999999999998</v>
      </c>
      <c r="T2379" s="88" t="s">
        <v>16818</v>
      </c>
      <c r="U2379" s="87" t="s">
        <v>13924</v>
      </c>
      <c r="V2379" s="87" t="s">
        <v>16783</v>
      </c>
      <c r="W2379" s="87" t="s">
        <v>16784</v>
      </c>
      <c r="X2379" s="87" t="s">
        <v>16785</v>
      </c>
      <c r="Y2379" s="87" t="s">
        <v>16786</v>
      </c>
    </row>
    <row r="2380" spans="1:25" ht="88.5" customHeight="1">
      <c r="A2380" s="73"/>
      <c r="B2380" s="85"/>
      <c r="C2380" s="73"/>
      <c r="D2380" s="86">
        <v>10</v>
      </c>
      <c r="E2380" s="87" t="s">
        <v>16825</v>
      </c>
      <c r="F2380" s="87" t="s">
        <v>9630</v>
      </c>
      <c r="G2380" s="88" t="s">
        <v>822</v>
      </c>
      <c r="H2380" s="88" t="s">
        <v>961</v>
      </c>
      <c r="I2380" s="90" t="s">
        <v>960</v>
      </c>
      <c r="J2380" s="90" t="s">
        <v>6110</v>
      </c>
      <c r="K2380" s="90" t="s">
        <v>6011</v>
      </c>
      <c r="L2380" s="91">
        <v>2.0499999999999998</v>
      </c>
      <c r="M2380" s="90" t="s">
        <v>6014</v>
      </c>
      <c r="N2380" s="87" t="s">
        <v>16779</v>
      </c>
      <c r="O2380" s="87" t="s">
        <v>16816</v>
      </c>
      <c r="P2380" s="87" t="s">
        <v>16826</v>
      </c>
      <c r="Q2380" s="92" t="s">
        <v>11381</v>
      </c>
      <c r="R2380" s="88" t="s">
        <v>11382</v>
      </c>
      <c r="S2380" s="88">
        <v>2.0499999999999998</v>
      </c>
      <c r="T2380" s="88" t="s">
        <v>16818</v>
      </c>
      <c r="U2380" s="87" t="s">
        <v>13924</v>
      </c>
      <c r="V2380" s="87" t="s">
        <v>16783</v>
      </c>
      <c r="W2380" s="87" t="s">
        <v>16784</v>
      </c>
      <c r="X2380" s="87" t="s">
        <v>16785</v>
      </c>
      <c r="Y2380" s="87" t="s">
        <v>16786</v>
      </c>
    </row>
    <row r="2381" spans="1:25" ht="88.5" customHeight="1">
      <c r="A2381" s="73"/>
      <c r="B2381" s="85"/>
      <c r="C2381" s="73"/>
      <c r="D2381" s="86">
        <v>10</v>
      </c>
      <c r="E2381" s="87" t="s">
        <v>16827</v>
      </c>
      <c r="F2381" s="87" t="s">
        <v>9632</v>
      </c>
      <c r="G2381" s="88" t="s">
        <v>822</v>
      </c>
      <c r="H2381" s="88" t="s">
        <v>961</v>
      </c>
      <c r="I2381" s="90" t="s">
        <v>960</v>
      </c>
      <c r="J2381" s="90" t="s">
        <v>6110</v>
      </c>
      <c r="K2381" s="90" t="s">
        <v>6011</v>
      </c>
      <c r="L2381" s="91">
        <v>2.08</v>
      </c>
      <c r="M2381" s="90" t="s">
        <v>6014</v>
      </c>
      <c r="N2381" s="87" t="s">
        <v>16779</v>
      </c>
      <c r="O2381" s="87" t="s">
        <v>16816</v>
      </c>
      <c r="P2381" s="87" t="s">
        <v>16828</v>
      </c>
      <c r="Q2381" s="92" t="s">
        <v>11381</v>
      </c>
      <c r="R2381" s="88" t="s">
        <v>11382</v>
      </c>
      <c r="S2381" s="88">
        <v>2.08</v>
      </c>
      <c r="T2381" s="88" t="s">
        <v>16818</v>
      </c>
      <c r="U2381" s="87" t="s">
        <v>13924</v>
      </c>
      <c r="V2381" s="87" t="s">
        <v>16783</v>
      </c>
      <c r="W2381" s="87" t="s">
        <v>16784</v>
      </c>
      <c r="X2381" s="87" t="s">
        <v>16785</v>
      </c>
      <c r="Y2381" s="87" t="s">
        <v>16786</v>
      </c>
    </row>
    <row r="2382" spans="1:25" ht="88.5" customHeight="1">
      <c r="A2382" s="73"/>
      <c r="B2382" s="85"/>
      <c r="C2382" s="73"/>
      <c r="D2382" s="86">
        <v>10</v>
      </c>
      <c r="E2382" s="87" t="s">
        <v>16829</v>
      </c>
      <c r="F2382" s="87" t="s">
        <v>9634</v>
      </c>
      <c r="G2382" s="88" t="s">
        <v>822</v>
      </c>
      <c r="H2382" s="88" t="s">
        <v>961</v>
      </c>
      <c r="I2382" s="90" t="s">
        <v>960</v>
      </c>
      <c r="J2382" s="90" t="s">
        <v>6123</v>
      </c>
      <c r="K2382" s="90" t="s">
        <v>6011</v>
      </c>
      <c r="L2382" s="91">
        <v>2.0099999999999998</v>
      </c>
      <c r="M2382" s="90" t="s">
        <v>6014</v>
      </c>
      <c r="N2382" s="87" t="s">
        <v>16779</v>
      </c>
      <c r="O2382" s="87" t="s">
        <v>16816</v>
      </c>
      <c r="P2382" s="87" t="s">
        <v>16830</v>
      </c>
      <c r="Q2382" s="92" t="s">
        <v>11381</v>
      </c>
      <c r="R2382" s="88" t="s">
        <v>11382</v>
      </c>
      <c r="S2382" s="88">
        <v>2.0099999999999998</v>
      </c>
      <c r="T2382" s="88" t="s">
        <v>16818</v>
      </c>
      <c r="U2382" s="87" t="s">
        <v>13924</v>
      </c>
      <c r="V2382" s="87" t="s">
        <v>16783</v>
      </c>
      <c r="W2382" s="87" t="s">
        <v>16784</v>
      </c>
      <c r="X2382" s="87" t="s">
        <v>16785</v>
      </c>
      <c r="Y2382" s="87" t="s">
        <v>16786</v>
      </c>
    </row>
    <row r="2383" spans="1:25" ht="88.5" customHeight="1">
      <c r="A2383" s="73"/>
      <c r="B2383" s="85"/>
      <c r="C2383" s="73"/>
      <c r="D2383" s="86">
        <v>10</v>
      </c>
      <c r="E2383" s="87" t="s">
        <v>16831</v>
      </c>
      <c r="F2383" s="87" t="s">
        <v>9636</v>
      </c>
      <c r="G2383" s="88" t="s">
        <v>822</v>
      </c>
      <c r="H2383" s="88" t="s">
        <v>961</v>
      </c>
      <c r="I2383" s="90" t="s">
        <v>960</v>
      </c>
      <c r="J2383" s="90" t="s">
        <v>6123</v>
      </c>
      <c r="K2383" s="90" t="s">
        <v>6011</v>
      </c>
      <c r="L2383" s="91">
        <v>2.0099999999999998</v>
      </c>
      <c r="M2383" s="90" t="s">
        <v>6014</v>
      </c>
      <c r="N2383" s="87" t="s">
        <v>16779</v>
      </c>
      <c r="O2383" s="87" t="s">
        <v>16816</v>
      </c>
      <c r="P2383" s="87" t="s">
        <v>16832</v>
      </c>
      <c r="Q2383" s="92" t="s">
        <v>11381</v>
      </c>
      <c r="R2383" s="88" t="s">
        <v>11382</v>
      </c>
      <c r="S2383" s="88">
        <v>2.0099999999999998</v>
      </c>
      <c r="T2383" s="88" t="s">
        <v>16818</v>
      </c>
      <c r="U2383" s="87" t="s">
        <v>13924</v>
      </c>
      <c r="V2383" s="87" t="s">
        <v>16783</v>
      </c>
      <c r="W2383" s="87" t="s">
        <v>16784</v>
      </c>
      <c r="X2383" s="87" t="s">
        <v>16785</v>
      </c>
      <c r="Y2383" s="87" t="s">
        <v>16786</v>
      </c>
    </row>
    <row r="2384" spans="1:25" ht="88.5" customHeight="1">
      <c r="A2384" s="73"/>
      <c r="B2384" s="85"/>
      <c r="C2384" s="73"/>
      <c r="D2384" s="86">
        <v>10</v>
      </c>
      <c r="E2384" s="87" t="s">
        <v>16833</v>
      </c>
      <c r="F2384" s="87" t="s">
        <v>9638</v>
      </c>
      <c r="G2384" s="88" t="s">
        <v>822</v>
      </c>
      <c r="H2384" s="88" t="s">
        <v>961</v>
      </c>
      <c r="I2384" s="90" t="s">
        <v>960</v>
      </c>
      <c r="J2384" s="90" t="s">
        <v>6123</v>
      </c>
      <c r="K2384" s="90" t="s">
        <v>6011</v>
      </c>
      <c r="L2384" s="91">
        <v>2.0299999999999998</v>
      </c>
      <c r="M2384" s="90" t="s">
        <v>6014</v>
      </c>
      <c r="N2384" s="87" t="s">
        <v>16779</v>
      </c>
      <c r="O2384" s="87" t="s">
        <v>16816</v>
      </c>
      <c r="P2384" s="87" t="s">
        <v>16834</v>
      </c>
      <c r="Q2384" s="92" t="s">
        <v>11381</v>
      </c>
      <c r="R2384" s="88" t="s">
        <v>11382</v>
      </c>
      <c r="S2384" s="88">
        <v>2.0299999999999998</v>
      </c>
      <c r="T2384" s="88" t="s">
        <v>16818</v>
      </c>
      <c r="U2384" s="87" t="s">
        <v>13924</v>
      </c>
      <c r="V2384" s="87" t="s">
        <v>16783</v>
      </c>
      <c r="W2384" s="87" t="s">
        <v>16784</v>
      </c>
      <c r="X2384" s="87" t="s">
        <v>16785</v>
      </c>
      <c r="Y2384" s="87" t="s">
        <v>16786</v>
      </c>
    </row>
    <row r="2385" spans="1:25" ht="88.5" customHeight="1">
      <c r="A2385" s="73"/>
      <c r="B2385" s="85"/>
      <c r="C2385" s="73"/>
      <c r="D2385" s="86">
        <v>10</v>
      </c>
      <c r="E2385" s="87" t="s">
        <v>16835</v>
      </c>
      <c r="F2385" s="87" t="s">
        <v>9640</v>
      </c>
      <c r="G2385" s="88" t="s">
        <v>822</v>
      </c>
      <c r="H2385" s="88" t="s">
        <v>961</v>
      </c>
      <c r="I2385" s="90" t="s">
        <v>960</v>
      </c>
      <c r="J2385" s="90" t="s">
        <v>6136</v>
      </c>
      <c r="K2385" s="90" t="s">
        <v>6011</v>
      </c>
      <c r="L2385" s="91">
        <v>1.98</v>
      </c>
      <c r="M2385" s="90" t="s">
        <v>6014</v>
      </c>
      <c r="N2385" s="87" t="s">
        <v>16779</v>
      </c>
      <c r="O2385" s="87" t="s">
        <v>16816</v>
      </c>
      <c r="P2385" s="87" t="s">
        <v>16836</v>
      </c>
      <c r="Q2385" s="92" t="s">
        <v>11381</v>
      </c>
      <c r="R2385" s="88" t="s">
        <v>11382</v>
      </c>
      <c r="S2385" s="88">
        <v>1.98</v>
      </c>
      <c r="T2385" s="88" t="s">
        <v>16818</v>
      </c>
      <c r="U2385" s="87" t="s">
        <v>13924</v>
      </c>
      <c r="V2385" s="87" t="s">
        <v>16783</v>
      </c>
      <c r="W2385" s="87" t="s">
        <v>16784</v>
      </c>
      <c r="X2385" s="87" t="s">
        <v>16785</v>
      </c>
      <c r="Y2385" s="87" t="s">
        <v>16786</v>
      </c>
    </row>
    <row r="2386" spans="1:25" ht="88.5" customHeight="1">
      <c r="A2386" s="73"/>
      <c r="B2386" s="85"/>
      <c r="C2386" s="73"/>
      <c r="D2386" s="86">
        <v>10</v>
      </c>
      <c r="E2386" s="87" t="s">
        <v>16837</v>
      </c>
      <c r="F2386" s="87" t="s">
        <v>9642</v>
      </c>
      <c r="G2386" s="88" t="s">
        <v>822</v>
      </c>
      <c r="H2386" s="88" t="s">
        <v>961</v>
      </c>
      <c r="I2386" s="90" t="s">
        <v>960</v>
      </c>
      <c r="J2386" s="90" t="s">
        <v>6136</v>
      </c>
      <c r="K2386" s="90" t="s">
        <v>6011</v>
      </c>
      <c r="L2386" s="91">
        <v>1.99</v>
      </c>
      <c r="M2386" s="90" t="s">
        <v>6014</v>
      </c>
      <c r="N2386" s="87" t="s">
        <v>16779</v>
      </c>
      <c r="O2386" s="87" t="s">
        <v>16816</v>
      </c>
      <c r="P2386" s="87" t="s">
        <v>16838</v>
      </c>
      <c r="Q2386" s="92" t="s">
        <v>11381</v>
      </c>
      <c r="R2386" s="88" t="s">
        <v>11382</v>
      </c>
      <c r="S2386" s="88">
        <v>1.99</v>
      </c>
      <c r="T2386" s="88" t="s">
        <v>16818</v>
      </c>
      <c r="U2386" s="87" t="s">
        <v>13924</v>
      </c>
      <c r="V2386" s="87" t="s">
        <v>16783</v>
      </c>
      <c r="W2386" s="87" t="s">
        <v>16784</v>
      </c>
      <c r="X2386" s="87" t="s">
        <v>16785</v>
      </c>
      <c r="Y2386" s="87" t="s">
        <v>16786</v>
      </c>
    </row>
    <row r="2387" spans="1:25" ht="88.5" customHeight="1">
      <c r="A2387" s="73"/>
      <c r="B2387" s="85"/>
      <c r="C2387" s="73"/>
      <c r="D2387" s="86">
        <v>10</v>
      </c>
      <c r="E2387" s="87" t="s">
        <v>16839</v>
      </c>
      <c r="F2387" s="87" t="s">
        <v>9644</v>
      </c>
      <c r="G2387" s="88" t="s">
        <v>822</v>
      </c>
      <c r="H2387" s="88" t="s">
        <v>961</v>
      </c>
      <c r="I2387" s="90" t="s">
        <v>960</v>
      </c>
      <c r="J2387" s="90" t="s">
        <v>6136</v>
      </c>
      <c r="K2387" s="90" t="s">
        <v>6011</v>
      </c>
      <c r="L2387" s="91">
        <v>2</v>
      </c>
      <c r="M2387" s="90" t="s">
        <v>6014</v>
      </c>
      <c r="N2387" s="87" t="s">
        <v>16779</v>
      </c>
      <c r="O2387" s="87" t="s">
        <v>16816</v>
      </c>
      <c r="P2387" s="87" t="s">
        <v>16840</v>
      </c>
      <c r="Q2387" s="92" t="s">
        <v>11381</v>
      </c>
      <c r="R2387" s="88" t="s">
        <v>11382</v>
      </c>
      <c r="S2387" s="88">
        <v>2</v>
      </c>
      <c r="T2387" s="88" t="s">
        <v>16818</v>
      </c>
      <c r="U2387" s="87" t="s">
        <v>13924</v>
      </c>
      <c r="V2387" s="87" t="s">
        <v>16783</v>
      </c>
      <c r="W2387" s="87" t="s">
        <v>16784</v>
      </c>
      <c r="X2387" s="87" t="s">
        <v>16785</v>
      </c>
      <c r="Y2387" s="87" t="s">
        <v>16786</v>
      </c>
    </row>
    <row r="2388" spans="1:25" ht="88.5" customHeight="1">
      <c r="A2388" s="73"/>
      <c r="B2388" s="85"/>
      <c r="C2388" s="73"/>
      <c r="D2388" s="86">
        <v>10</v>
      </c>
      <c r="E2388" s="87" t="s">
        <v>16841</v>
      </c>
      <c r="F2388" s="87" t="s">
        <v>9646</v>
      </c>
      <c r="G2388" s="88" t="s">
        <v>822</v>
      </c>
      <c r="H2388" s="88" t="s">
        <v>961</v>
      </c>
      <c r="I2388" s="90" t="s">
        <v>960</v>
      </c>
      <c r="J2388" s="90" t="s">
        <v>6149</v>
      </c>
      <c r="K2388" s="90" t="s">
        <v>6011</v>
      </c>
      <c r="L2388" s="91">
        <v>1.96</v>
      </c>
      <c r="M2388" s="90" t="s">
        <v>6014</v>
      </c>
      <c r="N2388" s="87" t="s">
        <v>16779</v>
      </c>
      <c r="O2388" s="87" t="s">
        <v>16816</v>
      </c>
      <c r="P2388" s="87" t="s">
        <v>16842</v>
      </c>
      <c r="Q2388" s="92" t="s">
        <v>11381</v>
      </c>
      <c r="R2388" s="88" t="s">
        <v>11382</v>
      </c>
      <c r="S2388" s="88">
        <v>1.96</v>
      </c>
      <c r="T2388" s="88" t="s">
        <v>16818</v>
      </c>
      <c r="U2388" s="87" t="s">
        <v>13924</v>
      </c>
      <c r="V2388" s="87" t="s">
        <v>16783</v>
      </c>
      <c r="W2388" s="87" t="s">
        <v>16784</v>
      </c>
      <c r="X2388" s="87" t="s">
        <v>16785</v>
      </c>
      <c r="Y2388" s="87" t="s">
        <v>16786</v>
      </c>
    </row>
    <row r="2389" spans="1:25" ht="88.5" customHeight="1">
      <c r="A2389" s="73"/>
      <c r="B2389" s="85"/>
      <c r="C2389" s="73"/>
      <c r="D2389" s="86">
        <v>10</v>
      </c>
      <c r="E2389" s="87" t="s">
        <v>16843</v>
      </c>
      <c r="F2389" s="87" t="s">
        <v>9648</v>
      </c>
      <c r="G2389" s="88" t="s">
        <v>822</v>
      </c>
      <c r="H2389" s="88" t="s">
        <v>961</v>
      </c>
      <c r="I2389" s="90" t="s">
        <v>960</v>
      </c>
      <c r="J2389" s="90" t="s">
        <v>6149</v>
      </c>
      <c r="K2389" s="90" t="s">
        <v>6011</v>
      </c>
      <c r="L2389" s="91">
        <v>1.96</v>
      </c>
      <c r="M2389" s="90" t="s">
        <v>6014</v>
      </c>
      <c r="N2389" s="87" t="s">
        <v>16779</v>
      </c>
      <c r="O2389" s="87" t="s">
        <v>16816</v>
      </c>
      <c r="P2389" s="87" t="s">
        <v>16844</v>
      </c>
      <c r="Q2389" s="92" t="s">
        <v>11381</v>
      </c>
      <c r="R2389" s="88" t="s">
        <v>11382</v>
      </c>
      <c r="S2389" s="88">
        <v>1.96</v>
      </c>
      <c r="T2389" s="88" t="s">
        <v>16818</v>
      </c>
      <c r="U2389" s="87" t="s">
        <v>13924</v>
      </c>
      <c r="V2389" s="87" t="s">
        <v>16783</v>
      </c>
      <c r="W2389" s="87" t="s">
        <v>16784</v>
      </c>
      <c r="X2389" s="87" t="s">
        <v>16785</v>
      </c>
      <c r="Y2389" s="87" t="s">
        <v>16786</v>
      </c>
    </row>
    <row r="2390" spans="1:25" ht="120" customHeight="1">
      <c r="A2390" s="73"/>
      <c r="B2390" s="85"/>
      <c r="C2390" s="73"/>
      <c r="D2390" s="86">
        <v>10</v>
      </c>
      <c r="E2390" s="87" t="s">
        <v>16845</v>
      </c>
      <c r="F2390" s="87" t="s">
        <v>9650</v>
      </c>
      <c r="G2390" s="88" t="s">
        <v>822</v>
      </c>
      <c r="H2390" s="88" t="s">
        <v>961</v>
      </c>
      <c r="I2390" s="90" t="s">
        <v>960</v>
      </c>
      <c r="J2390" s="90" t="s">
        <v>6149</v>
      </c>
      <c r="K2390" s="90" t="s">
        <v>6011</v>
      </c>
      <c r="L2390" s="91">
        <v>1.98</v>
      </c>
      <c r="M2390" s="90" t="s">
        <v>6014</v>
      </c>
      <c r="N2390" s="87" t="s">
        <v>16779</v>
      </c>
      <c r="O2390" s="87" t="s">
        <v>16816</v>
      </c>
      <c r="P2390" s="87" t="s">
        <v>16846</v>
      </c>
      <c r="Q2390" s="92" t="s">
        <v>11381</v>
      </c>
      <c r="R2390" s="88" t="s">
        <v>11382</v>
      </c>
      <c r="S2390" s="88">
        <v>1.98</v>
      </c>
      <c r="T2390" s="88" t="s">
        <v>16818</v>
      </c>
      <c r="U2390" s="87" t="s">
        <v>13924</v>
      </c>
      <c r="V2390" s="87" t="s">
        <v>16783</v>
      </c>
      <c r="W2390" s="87" t="s">
        <v>16784</v>
      </c>
      <c r="X2390" s="87" t="s">
        <v>16785</v>
      </c>
      <c r="Y2390" s="87" t="s">
        <v>16786</v>
      </c>
    </row>
    <row r="2391" spans="1:25" ht="120" customHeight="1">
      <c r="A2391" s="73"/>
      <c r="B2391" s="85"/>
      <c r="C2391" s="73"/>
      <c r="D2391" s="86">
        <v>10</v>
      </c>
      <c r="E2391" s="87" t="s">
        <v>16847</v>
      </c>
      <c r="F2391" s="87" t="s">
        <v>9652</v>
      </c>
      <c r="G2391" s="88" t="s">
        <v>822</v>
      </c>
      <c r="H2391" s="88" t="s">
        <v>961</v>
      </c>
      <c r="I2391" s="90" t="s">
        <v>960</v>
      </c>
      <c r="J2391" s="90" t="s">
        <v>6162</v>
      </c>
      <c r="K2391" s="90" t="s">
        <v>6011</v>
      </c>
      <c r="L2391" s="91">
        <v>1.95</v>
      </c>
      <c r="M2391" s="90" t="s">
        <v>6014</v>
      </c>
      <c r="N2391" s="87" t="s">
        <v>16779</v>
      </c>
      <c r="O2391" s="87" t="s">
        <v>16816</v>
      </c>
      <c r="P2391" s="87" t="s">
        <v>16848</v>
      </c>
      <c r="Q2391" s="92" t="s">
        <v>11381</v>
      </c>
      <c r="R2391" s="88" t="s">
        <v>11382</v>
      </c>
      <c r="S2391" s="88">
        <v>1.95</v>
      </c>
      <c r="T2391" s="88" t="s">
        <v>16818</v>
      </c>
      <c r="U2391" s="87" t="s">
        <v>13924</v>
      </c>
      <c r="V2391" s="87" t="s">
        <v>16783</v>
      </c>
      <c r="W2391" s="87" t="s">
        <v>16784</v>
      </c>
      <c r="X2391" s="87" t="s">
        <v>16785</v>
      </c>
      <c r="Y2391" s="87" t="s">
        <v>16786</v>
      </c>
    </row>
    <row r="2392" spans="1:25" ht="88.5" customHeight="1">
      <c r="A2392" s="73"/>
      <c r="B2392" s="85"/>
      <c r="C2392" s="73"/>
      <c r="D2392" s="86">
        <v>10</v>
      </c>
      <c r="E2392" s="87" t="s">
        <v>16849</v>
      </c>
      <c r="F2392" s="87" t="s">
        <v>9654</v>
      </c>
      <c r="G2392" s="88" t="s">
        <v>822</v>
      </c>
      <c r="H2392" s="88" t="s">
        <v>961</v>
      </c>
      <c r="I2392" s="90" t="s">
        <v>960</v>
      </c>
      <c r="J2392" s="90" t="s">
        <v>6162</v>
      </c>
      <c r="K2392" s="90" t="s">
        <v>6011</v>
      </c>
      <c r="L2392" s="91">
        <v>1.95</v>
      </c>
      <c r="M2392" s="90" t="s">
        <v>6014</v>
      </c>
      <c r="N2392" s="87" t="s">
        <v>16779</v>
      </c>
      <c r="O2392" s="87" t="s">
        <v>16816</v>
      </c>
      <c r="P2392" s="87" t="s">
        <v>16850</v>
      </c>
      <c r="Q2392" s="92" t="s">
        <v>11381</v>
      </c>
      <c r="R2392" s="88" t="s">
        <v>11382</v>
      </c>
      <c r="S2392" s="88">
        <v>1.95</v>
      </c>
      <c r="T2392" s="88" t="s">
        <v>16818</v>
      </c>
      <c r="U2392" s="87" t="s">
        <v>13924</v>
      </c>
      <c r="V2392" s="87" t="s">
        <v>16783</v>
      </c>
      <c r="W2392" s="87" t="s">
        <v>16784</v>
      </c>
      <c r="X2392" s="87" t="s">
        <v>16785</v>
      </c>
      <c r="Y2392" s="87" t="s">
        <v>16786</v>
      </c>
    </row>
    <row r="2393" spans="1:25" ht="88.5" customHeight="1">
      <c r="A2393" s="73"/>
      <c r="B2393" s="85"/>
      <c r="C2393" s="73"/>
      <c r="D2393" s="86">
        <v>10</v>
      </c>
      <c r="E2393" s="87" t="s">
        <v>16851</v>
      </c>
      <c r="F2393" s="87" t="s">
        <v>9656</v>
      </c>
      <c r="G2393" s="88" t="s">
        <v>822</v>
      </c>
      <c r="H2393" s="88" t="s">
        <v>961</v>
      </c>
      <c r="I2393" s="90" t="s">
        <v>960</v>
      </c>
      <c r="J2393" s="90" t="s">
        <v>6162</v>
      </c>
      <c r="K2393" s="90" t="s">
        <v>6011</v>
      </c>
      <c r="L2393" s="91">
        <v>1.96</v>
      </c>
      <c r="M2393" s="90" t="s">
        <v>6014</v>
      </c>
      <c r="N2393" s="87" t="s">
        <v>16779</v>
      </c>
      <c r="O2393" s="87" t="s">
        <v>16816</v>
      </c>
      <c r="P2393" s="87" t="s">
        <v>16852</v>
      </c>
      <c r="Q2393" s="92" t="s">
        <v>11381</v>
      </c>
      <c r="R2393" s="88" t="s">
        <v>11382</v>
      </c>
      <c r="S2393" s="88">
        <v>1.96</v>
      </c>
      <c r="T2393" s="88" t="s">
        <v>16818</v>
      </c>
      <c r="U2393" s="87" t="s">
        <v>13924</v>
      </c>
      <c r="V2393" s="87" t="s">
        <v>16783</v>
      </c>
      <c r="W2393" s="87" t="s">
        <v>16784</v>
      </c>
      <c r="X2393" s="87" t="s">
        <v>16785</v>
      </c>
      <c r="Y2393" s="87" t="s">
        <v>16786</v>
      </c>
    </row>
    <row r="2394" spans="1:25" ht="120" customHeight="1">
      <c r="A2394" s="73"/>
      <c r="B2394" s="85"/>
      <c r="C2394" s="73"/>
      <c r="D2394" s="86">
        <v>35</v>
      </c>
      <c r="E2394" s="87" t="s">
        <v>16853</v>
      </c>
      <c r="F2394" s="87" t="s">
        <v>9661</v>
      </c>
      <c r="G2394" s="88" t="s">
        <v>822</v>
      </c>
      <c r="H2394" s="88" t="s">
        <v>234</v>
      </c>
      <c r="I2394" s="90" t="s">
        <v>1023</v>
      </c>
      <c r="J2394" s="90" t="s">
        <v>6180</v>
      </c>
      <c r="K2394" s="90" t="s">
        <v>24</v>
      </c>
      <c r="L2394" s="91">
        <v>20</v>
      </c>
      <c r="M2394" s="90" t="s">
        <v>2187</v>
      </c>
      <c r="N2394" s="87" t="s">
        <v>16854</v>
      </c>
      <c r="O2394" s="87" t="s">
        <v>1023</v>
      </c>
      <c r="P2394" s="87" t="s">
        <v>16855</v>
      </c>
      <c r="Q2394" s="92" t="s">
        <v>11381</v>
      </c>
      <c r="R2394" s="88" t="s">
        <v>11382</v>
      </c>
      <c r="S2394" s="88">
        <v>20</v>
      </c>
      <c r="T2394" s="88" t="s">
        <v>16856</v>
      </c>
      <c r="U2394" s="87" t="s">
        <v>16857</v>
      </c>
      <c r="V2394" s="87" t="s">
        <v>16858</v>
      </c>
      <c r="W2394" s="87" t="s">
        <v>16859</v>
      </c>
      <c r="X2394" s="87" t="s">
        <v>16860</v>
      </c>
      <c r="Y2394" s="87" t="s">
        <v>16861</v>
      </c>
    </row>
    <row r="2395" spans="1:25" ht="120" customHeight="1">
      <c r="A2395" s="73"/>
      <c r="B2395" s="85"/>
      <c r="C2395" s="73"/>
      <c r="D2395" s="86">
        <v>35</v>
      </c>
      <c r="E2395" s="87" t="s">
        <v>16862</v>
      </c>
      <c r="F2395" s="87" t="s">
        <v>9661</v>
      </c>
      <c r="G2395" s="88" t="s">
        <v>822</v>
      </c>
      <c r="H2395" s="88" t="s">
        <v>234</v>
      </c>
      <c r="I2395" s="90" t="s">
        <v>1023</v>
      </c>
      <c r="J2395" s="90" t="s">
        <v>6180</v>
      </c>
      <c r="K2395" s="90" t="s">
        <v>24</v>
      </c>
      <c r="L2395" s="91">
        <v>20</v>
      </c>
      <c r="M2395" s="90" t="s">
        <v>2187</v>
      </c>
      <c r="N2395" s="87" t="s">
        <v>16854</v>
      </c>
      <c r="O2395" s="87" t="s">
        <v>1023</v>
      </c>
      <c r="P2395" s="87" t="s">
        <v>16863</v>
      </c>
      <c r="Q2395" s="92" t="s">
        <v>11391</v>
      </c>
      <c r="R2395" s="88" t="s">
        <v>11382</v>
      </c>
      <c r="S2395" s="88">
        <v>20</v>
      </c>
      <c r="T2395" s="88" t="s">
        <v>16856</v>
      </c>
      <c r="U2395" s="87" t="s">
        <v>16857</v>
      </c>
      <c r="V2395" s="87" t="s">
        <v>16858</v>
      </c>
      <c r="W2395" s="87" t="s">
        <v>16859</v>
      </c>
      <c r="X2395" s="87" t="s">
        <v>16860</v>
      </c>
      <c r="Y2395" s="87" t="s">
        <v>16861</v>
      </c>
    </row>
    <row r="2396" spans="1:25" ht="88.5" customHeight="1">
      <c r="A2396" s="73"/>
      <c r="B2396" s="85"/>
      <c r="C2396" s="73"/>
      <c r="D2396" s="86">
        <v>67</v>
      </c>
      <c r="E2396" s="87" t="s">
        <v>16864</v>
      </c>
      <c r="F2396" s="87" t="s">
        <v>9663</v>
      </c>
      <c r="G2396" s="88" t="s">
        <v>822</v>
      </c>
      <c r="H2396" s="88" t="s">
        <v>234</v>
      </c>
      <c r="I2396" s="90" t="s">
        <v>1023</v>
      </c>
      <c r="J2396" s="90" t="s">
        <v>6184</v>
      </c>
      <c r="K2396" s="90" t="s">
        <v>24</v>
      </c>
      <c r="L2396" s="91">
        <v>20</v>
      </c>
      <c r="M2396" s="90" t="s">
        <v>2187</v>
      </c>
      <c r="N2396" s="87" t="s">
        <v>16865</v>
      </c>
      <c r="O2396" s="87" t="s">
        <v>16866</v>
      </c>
      <c r="P2396" s="87" t="s">
        <v>16867</v>
      </c>
      <c r="Q2396" s="92" t="s">
        <v>11381</v>
      </c>
      <c r="R2396" s="88" t="s">
        <v>11382</v>
      </c>
      <c r="S2396" s="88">
        <v>20</v>
      </c>
      <c r="T2396" s="88" t="s">
        <v>16868</v>
      </c>
      <c r="U2396" s="87" t="s">
        <v>16869</v>
      </c>
      <c r="V2396" s="87" t="s">
        <v>16870</v>
      </c>
      <c r="W2396" s="87" t="s">
        <v>16871</v>
      </c>
      <c r="X2396" s="87" t="s">
        <v>16872</v>
      </c>
      <c r="Y2396" s="87" t="s">
        <v>16873</v>
      </c>
    </row>
    <row r="2397" spans="1:25" ht="88.5" customHeight="1">
      <c r="A2397" s="73"/>
      <c r="B2397" s="85"/>
      <c r="C2397" s="73"/>
      <c r="D2397" s="86">
        <v>55</v>
      </c>
      <c r="E2397" s="87" t="s">
        <v>16874</v>
      </c>
      <c r="F2397" s="87" t="s">
        <v>9779</v>
      </c>
      <c r="G2397" s="88" t="s">
        <v>1267</v>
      </c>
      <c r="H2397" s="88" t="s">
        <v>90</v>
      </c>
      <c r="I2397" s="90" t="s">
        <v>1266</v>
      </c>
      <c r="J2397" s="90" t="s">
        <v>6448</v>
      </c>
      <c r="K2397" s="90" t="s">
        <v>6449</v>
      </c>
      <c r="L2397" s="91">
        <v>2.8</v>
      </c>
      <c r="M2397" s="90" t="s">
        <v>6451</v>
      </c>
      <c r="N2397" s="87" t="s">
        <v>16875</v>
      </c>
      <c r="O2397" s="87" t="s">
        <v>1266</v>
      </c>
      <c r="P2397" s="87" t="s">
        <v>16876</v>
      </c>
      <c r="Q2397" s="92" t="s">
        <v>11381</v>
      </c>
      <c r="R2397" s="88" t="s">
        <v>11382</v>
      </c>
      <c r="S2397" s="88">
        <v>2.8</v>
      </c>
      <c r="T2397" s="88" t="s">
        <v>16877</v>
      </c>
      <c r="U2397" s="87" t="s">
        <v>16878</v>
      </c>
      <c r="V2397" s="87" t="s">
        <v>16879</v>
      </c>
      <c r="W2397" s="87" t="s">
        <v>16880</v>
      </c>
      <c r="X2397" s="87" t="s">
        <v>16881</v>
      </c>
      <c r="Y2397" s="87" t="s">
        <v>16882</v>
      </c>
    </row>
    <row r="2398" spans="1:25" ht="88.5" customHeight="1">
      <c r="A2398" s="73"/>
      <c r="B2398" s="85"/>
      <c r="C2398" s="73"/>
      <c r="D2398" s="86">
        <v>55</v>
      </c>
      <c r="E2398" s="87" t="s">
        <v>16883</v>
      </c>
      <c r="F2398" s="87" t="s">
        <v>9781</v>
      </c>
      <c r="G2398" s="88" t="s">
        <v>1267</v>
      </c>
      <c r="H2398" s="88" t="s">
        <v>90</v>
      </c>
      <c r="I2398" s="90" t="s">
        <v>1266</v>
      </c>
      <c r="J2398" s="90" t="s">
        <v>6459</v>
      </c>
      <c r="K2398" s="90" t="s">
        <v>6449</v>
      </c>
      <c r="L2398" s="91">
        <v>4</v>
      </c>
      <c r="M2398" s="90" t="s">
        <v>6451</v>
      </c>
      <c r="N2398" s="87" t="s">
        <v>16875</v>
      </c>
      <c r="O2398" s="87" t="s">
        <v>1266</v>
      </c>
      <c r="P2398" s="87" t="s">
        <v>16884</v>
      </c>
      <c r="Q2398" s="92" t="s">
        <v>11381</v>
      </c>
      <c r="R2398" s="88" t="s">
        <v>7810</v>
      </c>
      <c r="S2398" s="88">
        <v>4</v>
      </c>
      <c r="T2398" s="88" t="s">
        <v>16885</v>
      </c>
      <c r="U2398" s="87" t="s">
        <v>16878</v>
      </c>
      <c r="V2398" s="87" t="s">
        <v>16879</v>
      </c>
      <c r="W2398" s="87" t="s">
        <v>16880</v>
      </c>
      <c r="X2398" s="87" t="s">
        <v>16881</v>
      </c>
      <c r="Y2398" s="87" t="s">
        <v>16882</v>
      </c>
    </row>
    <row r="2399" spans="1:25" ht="88.5" customHeight="1">
      <c r="A2399" s="73"/>
      <c r="B2399" s="85"/>
      <c r="C2399" s="73"/>
      <c r="D2399" s="86">
        <v>55</v>
      </c>
      <c r="E2399" s="87" t="s">
        <v>16886</v>
      </c>
      <c r="F2399" s="87" t="s">
        <v>9781</v>
      </c>
      <c r="G2399" s="88" t="s">
        <v>1267</v>
      </c>
      <c r="H2399" s="88" t="s">
        <v>90</v>
      </c>
      <c r="I2399" s="90" t="s">
        <v>1266</v>
      </c>
      <c r="J2399" s="90" t="s">
        <v>6459</v>
      </c>
      <c r="K2399" s="90" t="s">
        <v>6449</v>
      </c>
      <c r="L2399" s="91">
        <v>4</v>
      </c>
      <c r="M2399" s="90" t="s">
        <v>6451</v>
      </c>
      <c r="N2399" s="87" t="s">
        <v>16875</v>
      </c>
      <c r="O2399" s="87" t="s">
        <v>1266</v>
      </c>
      <c r="P2399" s="87" t="s">
        <v>16887</v>
      </c>
      <c r="Q2399" s="92" t="s">
        <v>11381</v>
      </c>
      <c r="R2399" s="88" t="s">
        <v>7810</v>
      </c>
      <c r="S2399" s="88">
        <v>4</v>
      </c>
      <c r="T2399" s="88" t="s">
        <v>16885</v>
      </c>
      <c r="U2399" s="87" t="s">
        <v>16878</v>
      </c>
      <c r="V2399" s="87" t="s">
        <v>16879</v>
      </c>
      <c r="W2399" s="87" t="s">
        <v>16880</v>
      </c>
      <c r="X2399" s="87" t="s">
        <v>16881</v>
      </c>
      <c r="Y2399" s="87" t="s">
        <v>16882</v>
      </c>
    </row>
    <row r="2400" spans="1:25" ht="88.5" customHeight="1">
      <c r="A2400" s="73"/>
      <c r="B2400" s="85"/>
      <c r="C2400" s="73"/>
      <c r="D2400" s="86">
        <v>55</v>
      </c>
      <c r="E2400" s="87" t="s">
        <v>16888</v>
      </c>
      <c r="F2400" s="87" t="s">
        <v>9783</v>
      </c>
      <c r="G2400" s="88" t="s">
        <v>1267</v>
      </c>
      <c r="H2400" s="88" t="s">
        <v>90</v>
      </c>
      <c r="I2400" s="90" t="s">
        <v>1266</v>
      </c>
      <c r="J2400" s="90" t="s">
        <v>6465</v>
      </c>
      <c r="K2400" s="90" t="s">
        <v>6449</v>
      </c>
      <c r="L2400" s="91">
        <v>3</v>
      </c>
      <c r="M2400" s="90" t="s">
        <v>6451</v>
      </c>
      <c r="N2400" s="87" t="s">
        <v>16875</v>
      </c>
      <c r="O2400" s="87" t="s">
        <v>1266</v>
      </c>
      <c r="P2400" s="87" t="s">
        <v>16889</v>
      </c>
      <c r="Q2400" s="92" t="s">
        <v>11381</v>
      </c>
      <c r="R2400" s="88" t="s">
        <v>7810</v>
      </c>
      <c r="S2400" s="88">
        <v>3</v>
      </c>
      <c r="T2400" s="88" t="s">
        <v>16890</v>
      </c>
      <c r="U2400" s="87" t="s">
        <v>16878</v>
      </c>
      <c r="V2400" s="87" t="s">
        <v>16879</v>
      </c>
      <c r="W2400" s="87" t="s">
        <v>16880</v>
      </c>
      <c r="X2400" s="87" t="s">
        <v>16881</v>
      </c>
      <c r="Y2400" s="87" t="s">
        <v>16882</v>
      </c>
    </row>
    <row r="2401" spans="1:25" ht="88.5" customHeight="1">
      <c r="A2401" s="73"/>
      <c r="B2401" s="85"/>
      <c r="C2401" s="73"/>
      <c r="D2401" s="86">
        <v>55</v>
      </c>
      <c r="E2401" s="87" t="s">
        <v>16891</v>
      </c>
      <c r="F2401" s="87" t="s">
        <v>9783</v>
      </c>
      <c r="G2401" s="88" t="s">
        <v>1267</v>
      </c>
      <c r="H2401" s="88" t="s">
        <v>90</v>
      </c>
      <c r="I2401" s="90" t="s">
        <v>1266</v>
      </c>
      <c r="J2401" s="90" t="s">
        <v>6465</v>
      </c>
      <c r="K2401" s="90" t="s">
        <v>6449</v>
      </c>
      <c r="L2401" s="91">
        <v>3</v>
      </c>
      <c r="M2401" s="90" t="s">
        <v>6451</v>
      </c>
      <c r="N2401" s="87" t="s">
        <v>16875</v>
      </c>
      <c r="O2401" s="87" t="s">
        <v>1266</v>
      </c>
      <c r="P2401" s="87" t="s">
        <v>16892</v>
      </c>
      <c r="Q2401" s="92" t="s">
        <v>11381</v>
      </c>
      <c r="R2401" s="88" t="s">
        <v>11382</v>
      </c>
      <c r="S2401" s="88">
        <v>3</v>
      </c>
      <c r="T2401" s="88" t="s">
        <v>16890</v>
      </c>
      <c r="U2401" s="87" t="s">
        <v>16878</v>
      </c>
      <c r="V2401" s="87" t="s">
        <v>16879</v>
      </c>
      <c r="W2401" s="87" t="s">
        <v>16880</v>
      </c>
      <c r="X2401" s="87" t="s">
        <v>16881</v>
      </c>
      <c r="Y2401" s="87" t="s">
        <v>16882</v>
      </c>
    </row>
    <row r="2402" spans="1:25" ht="88.5" customHeight="1">
      <c r="A2402" s="73"/>
      <c r="B2402" s="85"/>
      <c r="C2402" s="73"/>
      <c r="D2402" s="86">
        <v>55</v>
      </c>
      <c r="E2402" s="87" t="s">
        <v>16893</v>
      </c>
      <c r="F2402" s="87" t="s">
        <v>9783</v>
      </c>
      <c r="G2402" s="88" t="s">
        <v>1267</v>
      </c>
      <c r="H2402" s="88" t="s">
        <v>90</v>
      </c>
      <c r="I2402" s="90" t="s">
        <v>1266</v>
      </c>
      <c r="J2402" s="90" t="s">
        <v>6465</v>
      </c>
      <c r="K2402" s="90" t="s">
        <v>6449</v>
      </c>
      <c r="L2402" s="91">
        <v>3</v>
      </c>
      <c r="M2402" s="90" t="s">
        <v>6451</v>
      </c>
      <c r="N2402" s="87" t="s">
        <v>16875</v>
      </c>
      <c r="O2402" s="87" t="s">
        <v>1266</v>
      </c>
      <c r="P2402" s="87" t="s">
        <v>16894</v>
      </c>
      <c r="Q2402" s="92" t="s">
        <v>11381</v>
      </c>
      <c r="R2402" s="88" t="s">
        <v>7810</v>
      </c>
      <c r="S2402" s="88">
        <v>3</v>
      </c>
      <c r="T2402" s="88" t="s">
        <v>16890</v>
      </c>
      <c r="U2402" s="87" t="s">
        <v>16878</v>
      </c>
      <c r="V2402" s="87" t="s">
        <v>16879</v>
      </c>
      <c r="W2402" s="87" t="s">
        <v>16880</v>
      </c>
      <c r="X2402" s="87" t="s">
        <v>16881</v>
      </c>
      <c r="Y2402" s="87" t="s">
        <v>16882</v>
      </c>
    </row>
    <row r="2403" spans="1:25" ht="88.5" customHeight="1">
      <c r="A2403" s="73"/>
      <c r="B2403" s="85"/>
      <c r="C2403" s="73"/>
      <c r="D2403" s="86">
        <v>55</v>
      </c>
      <c r="E2403" s="87" t="s">
        <v>16895</v>
      </c>
      <c r="F2403" s="87" t="s">
        <v>9783</v>
      </c>
      <c r="G2403" s="88" t="s">
        <v>1267</v>
      </c>
      <c r="H2403" s="88" t="s">
        <v>90</v>
      </c>
      <c r="I2403" s="90" t="s">
        <v>1266</v>
      </c>
      <c r="J2403" s="90" t="s">
        <v>6465</v>
      </c>
      <c r="K2403" s="90" t="s">
        <v>6449</v>
      </c>
      <c r="L2403" s="91">
        <v>3</v>
      </c>
      <c r="M2403" s="90" t="s">
        <v>6451</v>
      </c>
      <c r="N2403" s="87" t="s">
        <v>16875</v>
      </c>
      <c r="O2403" s="87" t="s">
        <v>1266</v>
      </c>
      <c r="P2403" s="87" t="s">
        <v>16896</v>
      </c>
      <c r="Q2403" s="92" t="s">
        <v>11381</v>
      </c>
      <c r="R2403" s="88" t="s">
        <v>7810</v>
      </c>
      <c r="S2403" s="88">
        <v>3</v>
      </c>
      <c r="T2403" s="88" t="s">
        <v>16890</v>
      </c>
      <c r="U2403" s="87" t="s">
        <v>16878</v>
      </c>
      <c r="V2403" s="87" t="s">
        <v>16879</v>
      </c>
      <c r="W2403" s="87" t="s">
        <v>16880</v>
      </c>
      <c r="X2403" s="87" t="s">
        <v>16881</v>
      </c>
      <c r="Y2403" s="87" t="s">
        <v>16882</v>
      </c>
    </row>
    <row r="2404" spans="1:25" ht="88.5" customHeight="1">
      <c r="A2404" s="73"/>
      <c r="B2404" s="85"/>
      <c r="C2404" s="73"/>
      <c r="D2404" s="86">
        <v>55</v>
      </c>
      <c r="E2404" s="87" t="s">
        <v>16897</v>
      </c>
      <c r="F2404" s="87" t="s">
        <v>9783</v>
      </c>
      <c r="G2404" s="88" t="s">
        <v>1267</v>
      </c>
      <c r="H2404" s="88" t="s">
        <v>90</v>
      </c>
      <c r="I2404" s="90" t="s">
        <v>1266</v>
      </c>
      <c r="J2404" s="90" t="s">
        <v>6465</v>
      </c>
      <c r="K2404" s="90" t="s">
        <v>6449</v>
      </c>
      <c r="L2404" s="91">
        <v>3</v>
      </c>
      <c r="M2404" s="90" t="s">
        <v>6451</v>
      </c>
      <c r="N2404" s="87" t="s">
        <v>16875</v>
      </c>
      <c r="O2404" s="87" t="s">
        <v>1266</v>
      </c>
      <c r="P2404" s="87" t="s">
        <v>16898</v>
      </c>
      <c r="Q2404" s="92" t="s">
        <v>11381</v>
      </c>
      <c r="R2404" s="88" t="s">
        <v>7810</v>
      </c>
      <c r="S2404" s="88">
        <v>3</v>
      </c>
      <c r="T2404" s="88" t="s">
        <v>16890</v>
      </c>
      <c r="U2404" s="87" t="s">
        <v>16878</v>
      </c>
      <c r="V2404" s="87" t="s">
        <v>16879</v>
      </c>
      <c r="W2404" s="87" t="s">
        <v>16880</v>
      </c>
      <c r="X2404" s="87" t="s">
        <v>16881</v>
      </c>
      <c r="Y2404" s="87" t="s">
        <v>16882</v>
      </c>
    </row>
    <row r="2405" spans="1:25" ht="88.5" customHeight="1">
      <c r="A2405" s="73"/>
      <c r="B2405" s="85"/>
      <c r="C2405" s="73"/>
      <c r="D2405" s="86">
        <v>55</v>
      </c>
      <c r="E2405" s="87" t="s">
        <v>16899</v>
      </c>
      <c r="F2405" s="87" t="s">
        <v>9783</v>
      </c>
      <c r="G2405" s="88" t="s">
        <v>1267</v>
      </c>
      <c r="H2405" s="88" t="s">
        <v>90</v>
      </c>
      <c r="I2405" s="90" t="s">
        <v>1266</v>
      </c>
      <c r="J2405" s="90" t="s">
        <v>6465</v>
      </c>
      <c r="K2405" s="90" t="s">
        <v>6449</v>
      </c>
      <c r="L2405" s="91">
        <v>3</v>
      </c>
      <c r="M2405" s="90" t="s">
        <v>6451</v>
      </c>
      <c r="N2405" s="87" t="s">
        <v>16875</v>
      </c>
      <c r="O2405" s="87" t="s">
        <v>1266</v>
      </c>
      <c r="P2405" s="87" t="s">
        <v>16900</v>
      </c>
      <c r="Q2405" s="92" t="s">
        <v>11381</v>
      </c>
      <c r="R2405" s="88" t="s">
        <v>11382</v>
      </c>
      <c r="S2405" s="88">
        <v>3</v>
      </c>
      <c r="T2405" s="88" t="s">
        <v>16890</v>
      </c>
      <c r="U2405" s="87" t="s">
        <v>16878</v>
      </c>
      <c r="V2405" s="87" t="s">
        <v>16879</v>
      </c>
      <c r="W2405" s="87" t="s">
        <v>16880</v>
      </c>
      <c r="X2405" s="87" t="s">
        <v>16881</v>
      </c>
      <c r="Y2405" s="87" t="s">
        <v>16882</v>
      </c>
    </row>
    <row r="2406" spans="1:25" ht="88.5" customHeight="1">
      <c r="A2406" s="73"/>
      <c r="B2406" s="85"/>
      <c r="C2406" s="73"/>
      <c r="D2406" s="86">
        <v>55</v>
      </c>
      <c r="E2406" s="87" t="s">
        <v>16901</v>
      </c>
      <c r="F2406" s="87" t="s">
        <v>9787</v>
      </c>
      <c r="G2406" s="88" t="s">
        <v>1267</v>
      </c>
      <c r="H2406" s="88" t="s">
        <v>90</v>
      </c>
      <c r="I2406" s="90" t="s">
        <v>1266</v>
      </c>
      <c r="J2406" s="90" t="s">
        <v>6476</v>
      </c>
      <c r="K2406" s="90" t="s">
        <v>6449</v>
      </c>
      <c r="L2406" s="91">
        <v>3.3</v>
      </c>
      <c r="M2406" s="90" t="s">
        <v>6477</v>
      </c>
      <c r="N2406" s="87" t="s">
        <v>16875</v>
      </c>
      <c r="O2406" s="87" t="s">
        <v>1266</v>
      </c>
      <c r="P2406" s="87" t="s">
        <v>16902</v>
      </c>
      <c r="Q2406" s="92" t="s">
        <v>11381</v>
      </c>
      <c r="R2406" s="88" t="s">
        <v>7810</v>
      </c>
      <c r="S2406" s="88">
        <v>3.3</v>
      </c>
      <c r="T2406" s="88" t="s">
        <v>16877</v>
      </c>
      <c r="U2406" s="87" t="s">
        <v>16878</v>
      </c>
      <c r="V2406" s="87" t="s">
        <v>16879</v>
      </c>
      <c r="W2406" s="87" t="s">
        <v>16880</v>
      </c>
      <c r="X2406" s="87" t="s">
        <v>16881</v>
      </c>
      <c r="Y2406" s="87" t="s">
        <v>16882</v>
      </c>
    </row>
    <row r="2407" spans="1:25" ht="88.5" customHeight="1">
      <c r="A2407" s="73"/>
      <c r="B2407" s="85"/>
      <c r="C2407" s="73"/>
      <c r="D2407" s="86">
        <v>20</v>
      </c>
      <c r="E2407" s="87" t="s">
        <v>16903</v>
      </c>
      <c r="F2407" s="87" t="s">
        <v>9795</v>
      </c>
      <c r="G2407" s="88" t="s">
        <v>1267</v>
      </c>
      <c r="H2407" s="88" t="s">
        <v>93</v>
      </c>
      <c r="I2407" s="90" t="s">
        <v>1281</v>
      </c>
      <c r="J2407" s="90" t="s">
        <v>6500</v>
      </c>
      <c r="K2407" s="90" t="s">
        <v>24</v>
      </c>
      <c r="L2407" s="91">
        <v>95</v>
      </c>
      <c r="M2407" s="90" t="s">
        <v>4828</v>
      </c>
      <c r="N2407" s="87" t="s">
        <v>14300</v>
      </c>
      <c r="O2407" s="87" t="s">
        <v>6500</v>
      </c>
      <c r="P2407" s="87" t="s">
        <v>16904</v>
      </c>
      <c r="Q2407" s="92" t="s">
        <v>11391</v>
      </c>
      <c r="R2407" s="88" t="s">
        <v>11382</v>
      </c>
      <c r="S2407" s="88">
        <v>95</v>
      </c>
      <c r="T2407" s="88" t="s">
        <v>14302</v>
      </c>
      <c r="U2407" s="87" t="s">
        <v>14303</v>
      </c>
      <c r="V2407" s="87" t="s">
        <v>14304</v>
      </c>
      <c r="W2407" s="87" t="s">
        <v>14305</v>
      </c>
      <c r="X2407" s="87" t="s">
        <v>14306</v>
      </c>
      <c r="Y2407" s="87" t="s">
        <v>14307</v>
      </c>
    </row>
    <row r="2408" spans="1:25" ht="88.5" customHeight="1">
      <c r="A2408" s="73"/>
      <c r="B2408" s="85"/>
      <c r="C2408" s="73"/>
      <c r="D2408" s="86">
        <v>20</v>
      </c>
      <c r="E2408" s="87" t="s">
        <v>16905</v>
      </c>
      <c r="F2408" s="87" t="s">
        <v>9795</v>
      </c>
      <c r="G2408" s="88" t="s">
        <v>1267</v>
      </c>
      <c r="H2408" s="88" t="s">
        <v>93</v>
      </c>
      <c r="I2408" s="90" t="s">
        <v>1281</v>
      </c>
      <c r="J2408" s="90" t="s">
        <v>6500</v>
      </c>
      <c r="K2408" s="90" t="s">
        <v>24</v>
      </c>
      <c r="L2408" s="91">
        <v>95</v>
      </c>
      <c r="M2408" s="90" t="s">
        <v>4828</v>
      </c>
      <c r="N2408" s="87" t="s">
        <v>14300</v>
      </c>
      <c r="O2408" s="87" t="s">
        <v>6500</v>
      </c>
      <c r="P2408" s="87" t="s">
        <v>16906</v>
      </c>
      <c r="Q2408" s="92" t="s">
        <v>11391</v>
      </c>
      <c r="R2408" s="88" t="s">
        <v>11382</v>
      </c>
      <c r="S2408" s="88">
        <v>95</v>
      </c>
      <c r="T2408" s="88" t="s">
        <v>14302</v>
      </c>
      <c r="U2408" s="87" t="s">
        <v>14303</v>
      </c>
      <c r="V2408" s="87" t="s">
        <v>14304</v>
      </c>
      <c r="W2408" s="87" t="s">
        <v>14305</v>
      </c>
      <c r="X2408" s="87" t="s">
        <v>14306</v>
      </c>
      <c r="Y2408" s="87" t="s">
        <v>14307</v>
      </c>
    </row>
    <row r="2409" spans="1:25" ht="88.5" customHeight="1">
      <c r="A2409" s="73"/>
      <c r="B2409" s="85"/>
      <c r="C2409" s="73"/>
      <c r="D2409" s="86">
        <v>20</v>
      </c>
      <c r="E2409" s="87" t="s">
        <v>16907</v>
      </c>
      <c r="F2409" s="87" t="s">
        <v>9795</v>
      </c>
      <c r="G2409" s="88" t="s">
        <v>1267</v>
      </c>
      <c r="H2409" s="88" t="s">
        <v>93</v>
      </c>
      <c r="I2409" s="90" t="s">
        <v>1281</v>
      </c>
      <c r="J2409" s="90" t="s">
        <v>6500</v>
      </c>
      <c r="K2409" s="90" t="s">
        <v>24</v>
      </c>
      <c r="L2409" s="91">
        <v>95</v>
      </c>
      <c r="M2409" s="90" t="s">
        <v>4828</v>
      </c>
      <c r="N2409" s="87" t="s">
        <v>14300</v>
      </c>
      <c r="O2409" s="87" t="s">
        <v>6500</v>
      </c>
      <c r="P2409" s="87" t="s">
        <v>16908</v>
      </c>
      <c r="Q2409" s="92" t="s">
        <v>11391</v>
      </c>
      <c r="R2409" s="88" t="s">
        <v>11382</v>
      </c>
      <c r="S2409" s="88">
        <v>95</v>
      </c>
      <c r="T2409" s="88" t="s">
        <v>14302</v>
      </c>
      <c r="U2409" s="87" t="s">
        <v>14303</v>
      </c>
      <c r="V2409" s="87" t="s">
        <v>14304</v>
      </c>
      <c r="W2409" s="87" t="s">
        <v>14305</v>
      </c>
      <c r="X2409" s="87" t="s">
        <v>14306</v>
      </c>
      <c r="Y2409" s="87" t="s">
        <v>14307</v>
      </c>
    </row>
    <row r="2410" spans="1:25" ht="88.5" customHeight="1">
      <c r="A2410" s="73"/>
      <c r="B2410" s="85"/>
      <c r="C2410" s="73"/>
      <c r="D2410" s="86">
        <v>20</v>
      </c>
      <c r="E2410" s="87" t="s">
        <v>16909</v>
      </c>
      <c r="F2410" s="87" t="s">
        <v>9795</v>
      </c>
      <c r="G2410" s="88" t="s">
        <v>1267</v>
      </c>
      <c r="H2410" s="88" t="s">
        <v>93</v>
      </c>
      <c r="I2410" s="90" t="s">
        <v>1281</v>
      </c>
      <c r="J2410" s="90" t="s">
        <v>6500</v>
      </c>
      <c r="K2410" s="90" t="s">
        <v>24</v>
      </c>
      <c r="L2410" s="91">
        <v>95</v>
      </c>
      <c r="M2410" s="90" t="s">
        <v>4828</v>
      </c>
      <c r="N2410" s="87" t="s">
        <v>14300</v>
      </c>
      <c r="O2410" s="87" t="s">
        <v>6500</v>
      </c>
      <c r="P2410" s="87" t="s">
        <v>16910</v>
      </c>
      <c r="Q2410" s="92" t="s">
        <v>11391</v>
      </c>
      <c r="R2410" s="88" t="s">
        <v>11382</v>
      </c>
      <c r="S2410" s="88">
        <v>95</v>
      </c>
      <c r="T2410" s="88" t="s">
        <v>14302</v>
      </c>
      <c r="U2410" s="87" t="s">
        <v>14303</v>
      </c>
      <c r="V2410" s="87" t="s">
        <v>14304</v>
      </c>
      <c r="W2410" s="87" t="s">
        <v>14305</v>
      </c>
      <c r="X2410" s="87" t="s">
        <v>14306</v>
      </c>
      <c r="Y2410" s="87" t="s">
        <v>14307</v>
      </c>
    </row>
    <row r="2411" spans="1:25" ht="88.5" customHeight="1">
      <c r="A2411" s="73"/>
      <c r="B2411" s="85"/>
      <c r="C2411" s="73"/>
      <c r="D2411" s="86">
        <v>20</v>
      </c>
      <c r="E2411" s="87" t="s">
        <v>16911</v>
      </c>
      <c r="F2411" s="87" t="s">
        <v>9795</v>
      </c>
      <c r="G2411" s="88" t="s">
        <v>1267</v>
      </c>
      <c r="H2411" s="88" t="s">
        <v>93</v>
      </c>
      <c r="I2411" s="90" t="s">
        <v>1281</v>
      </c>
      <c r="J2411" s="90" t="s">
        <v>6500</v>
      </c>
      <c r="K2411" s="90" t="s">
        <v>24</v>
      </c>
      <c r="L2411" s="91">
        <v>95</v>
      </c>
      <c r="M2411" s="90" t="s">
        <v>4828</v>
      </c>
      <c r="N2411" s="87" t="s">
        <v>14300</v>
      </c>
      <c r="O2411" s="87" t="s">
        <v>6500</v>
      </c>
      <c r="P2411" s="87" t="s">
        <v>16912</v>
      </c>
      <c r="Q2411" s="92" t="s">
        <v>11391</v>
      </c>
      <c r="R2411" s="88" t="s">
        <v>11382</v>
      </c>
      <c r="S2411" s="88">
        <v>95</v>
      </c>
      <c r="T2411" s="88" t="s">
        <v>14302</v>
      </c>
      <c r="U2411" s="87" t="s">
        <v>14303</v>
      </c>
      <c r="V2411" s="87" t="s">
        <v>14304</v>
      </c>
      <c r="W2411" s="87" t="s">
        <v>14305</v>
      </c>
      <c r="X2411" s="87" t="s">
        <v>14306</v>
      </c>
      <c r="Y2411" s="87" t="s">
        <v>14307</v>
      </c>
    </row>
    <row r="2412" spans="1:25" ht="88.5" customHeight="1">
      <c r="A2412" s="73"/>
      <c r="B2412" s="85"/>
      <c r="C2412" s="73"/>
      <c r="D2412" s="86">
        <v>20</v>
      </c>
      <c r="E2412" s="87" t="s">
        <v>16913</v>
      </c>
      <c r="F2412" s="87" t="s">
        <v>9795</v>
      </c>
      <c r="G2412" s="88" t="s">
        <v>1267</v>
      </c>
      <c r="H2412" s="88" t="s">
        <v>93</v>
      </c>
      <c r="I2412" s="90" t="s">
        <v>1281</v>
      </c>
      <c r="J2412" s="90" t="s">
        <v>6500</v>
      </c>
      <c r="K2412" s="90" t="s">
        <v>24</v>
      </c>
      <c r="L2412" s="91">
        <v>95</v>
      </c>
      <c r="M2412" s="90" t="s">
        <v>4828</v>
      </c>
      <c r="N2412" s="87" t="s">
        <v>14300</v>
      </c>
      <c r="O2412" s="87" t="s">
        <v>6500</v>
      </c>
      <c r="P2412" s="87" t="s">
        <v>16914</v>
      </c>
      <c r="Q2412" s="92" t="s">
        <v>11381</v>
      </c>
      <c r="R2412" s="88" t="s">
        <v>11382</v>
      </c>
      <c r="S2412" s="88">
        <v>95</v>
      </c>
      <c r="T2412" s="88" t="s">
        <v>14302</v>
      </c>
      <c r="U2412" s="87" t="s">
        <v>14303</v>
      </c>
      <c r="V2412" s="87" t="s">
        <v>14304</v>
      </c>
      <c r="W2412" s="87" t="s">
        <v>14305</v>
      </c>
      <c r="X2412" s="87" t="s">
        <v>14306</v>
      </c>
      <c r="Y2412" s="87" t="s">
        <v>14307</v>
      </c>
    </row>
    <row r="2413" spans="1:25" ht="88.5" customHeight="1">
      <c r="A2413" s="73"/>
      <c r="B2413" s="85"/>
      <c r="C2413" s="73"/>
      <c r="D2413" s="86">
        <v>73</v>
      </c>
      <c r="E2413" s="87" t="s">
        <v>16915</v>
      </c>
      <c r="F2413" s="87" t="s">
        <v>9795</v>
      </c>
      <c r="G2413" s="88" t="s">
        <v>1267</v>
      </c>
      <c r="H2413" s="88" t="s">
        <v>93</v>
      </c>
      <c r="I2413" s="90" t="s">
        <v>1281</v>
      </c>
      <c r="J2413" s="90" t="s">
        <v>6500</v>
      </c>
      <c r="K2413" s="90" t="s">
        <v>24</v>
      </c>
      <c r="L2413" s="91">
        <v>95</v>
      </c>
      <c r="M2413" s="90" t="s">
        <v>4828</v>
      </c>
      <c r="N2413" s="87" t="s">
        <v>14353</v>
      </c>
      <c r="O2413" s="87" t="s">
        <v>16916</v>
      </c>
      <c r="P2413" s="87" t="s">
        <v>16917</v>
      </c>
      <c r="Q2413" s="92" t="s">
        <v>11391</v>
      </c>
      <c r="R2413" s="88" t="s">
        <v>11382</v>
      </c>
      <c r="S2413" s="88">
        <v>95</v>
      </c>
      <c r="T2413" s="88" t="s">
        <v>16918</v>
      </c>
      <c r="U2413" s="87" t="s">
        <v>14357</v>
      </c>
      <c r="V2413" s="87" t="s">
        <v>14358</v>
      </c>
      <c r="W2413" s="87" t="s">
        <v>14359</v>
      </c>
      <c r="X2413" s="87" t="s">
        <v>11595</v>
      </c>
      <c r="Y2413" s="87" t="s">
        <v>14360</v>
      </c>
    </row>
    <row r="2414" spans="1:25" ht="88.5" customHeight="1">
      <c r="A2414" s="73"/>
      <c r="B2414" s="85"/>
      <c r="C2414" s="73"/>
      <c r="D2414" s="86">
        <v>73</v>
      </c>
      <c r="E2414" s="87" t="s">
        <v>16919</v>
      </c>
      <c r="F2414" s="87" t="s">
        <v>9795</v>
      </c>
      <c r="G2414" s="88" t="s">
        <v>1267</v>
      </c>
      <c r="H2414" s="88" t="s">
        <v>93</v>
      </c>
      <c r="I2414" s="90" t="s">
        <v>1281</v>
      </c>
      <c r="J2414" s="90" t="s">
        <v>6500</v>
      </c>
      <c r="K2414" s="90" t="s">
        <v>24</v>
      </c>
      <c r="L2414" s="91">
        <v>95</v>
      </c>
      <c r="M2414" s="90" t="s">
        <v>4828</v>
      </c>
      <c r="N2414" s="87" t="s">
        <v>14353</v>
      </c>
      <c r="O2414" s="87" t="s">
        <v>16916</v>
      </c>
      <c r="P2414" s="87" t="s">
        <v>16920</v>
      </c>
      <c r="Q2414" s="92" t="s">
        <v>11381</v>
      </c>
      <c r="R2414" s="88" t="s">
        <v>11382</v>
      </c>
      <c r="S2414" s="88">
        <v>95</v>
      </c>
      <c r="T2414" s="88" t="s">
        <v>16918</v>
      </c>
      <c r="U2414" s="87" t="s">
        <v>14357</v>
      </c>
      <c r="V2414" s="87" t="s">
        <v>14358</v>
      </c>
      <c r="W2414" s="87" t="s">
        <v>14359</v>
      </c>
      <c r="X2414" s="87" t="s">
        <v>11595</v>
      </c>
      <c r="Y2414" s="87" t="s">
        <v>14360</v>
      </c>
    </row>
    <row r="2415" spans="1:25" ht="88.5" customHeight="1">
      <c r="A2415" s="73"/>
      <c r="B2415" s="85"/>
      <c r="C2415" s="73"/>
      <c r="D2415" s="86">
        <v>73</v>
      </c>
      <c r="E2415" s="87" t="s">
        <v>16921</v>
      </c>
      <c r="F2415" s="87" t="s">
        <v>9795</v>
      </c>
      <c r="G2415" s="88" t="s">
        <v>1267</v>
      </c>
      <c r="H2415" s="88" t="s">
        <v>93</v>
      </c>
      <c r="I2415" s="90" t="s">
        <v>1281</v>
      </c>
      <c r="J2415" s="90" t="s">
        <v>6500</v>
      </c>
      <c r="K2415" s="90" t="s">
        <v>24</v>
      </c>
      <c r="L2415" s="91">
        <v>95</v>
      </c>
      <c r="M2415" s="90" t="s">
        <v>4828</v>
      </c>
      <c r="N2415" s="87" t="s">
        <v>14353</v>
      </c>
      <c r="O2415" s="87" t="s">
        <v>16916</v>
      </c>
      <c r="P2415" s="87" t="s">
        <v>16922</v>
      </c>
      <c r="Q2415" s="92" t="s">
        <v>11391</v>
      </c>
      <c r="R2415" s="88" t="s">
        <v>11382</v>
      </c>
      <c r="S2415" s="88">
        <v>95</v>
      </c>
      <c r="T2415" s="88" t="s">
        <v>16918</v>
      </c>
      <c r="U2415" s="87" t="s">
        <v>14357</v>
      </c>
      <c r="V2415" s="87" t="s">
        <v>14358</v>
      </c>
      <c r="W2415" s="87" t="s">
        <v>14359</v>
      </c>
      <c r="X2415" s="87" t="s">
        <v>11595</v>
      </c>
      <c r="Y2415" s="87" t="s">
        <v>14360</v>
      </c>
    </row>
    <row r="2416" spans="1:25" ht="88.5" customHeight="1">
      <c r="A2416" s="73"/>
      <c r="B2416" s="85"/>
      <c r="C2416" s="73"/>
      <c r="D2416" s="86">
        <v>73</v>
      </c>
      <c r="E2416" s="87" t="s">
        <v>16923</v>
      </c>
      <c r="F2416" s="87" t="s">
        <v>9795</v>
      </c>
      <c r="G2416" s="88" t="s">
        <v>1267</v>
      </c>
      <c r="H2416" s="88" t="s">
        <v>93</v>
      </c>
      <c r="I2416" s="90" t="s">
        <v>1281</v>
      </c>
      <c r="J2416" s="90" t="s">
        <v>6500</v>
      </c>
      <c r="K2416" s="90" t="s">
        <v>24</v>
      </c>
      <c r="L2416" s="91">
        <v>95</v>
      </c>
      <c r="M2416" s="90" t="s">
        <v>4828</v>
      </c>
      <c r="N2416" s="87" t="s">
        <v>14353</v>
      </c>
      <c r="O2416" s="87" t="s">
        <v>16916</v>
      </c>
      <c r="P2416" s="87" t="s">
        <v>16924</v>
      </c>
      <c r="Q2416" s="92" t="s">
        <v>11391</v>
      </c>
      <c r="R2416" s="88" t="s">
        <v>11382</v>
      </c>
      <c r="S2416" s="88">
        <v>95</v>
      </c>
      <c r="T2416" s="88" t="s">
        <v>16918</v>
      </c>
      <c r="U2416" s="87" t="s">
        <v>14357</v>
      </c>
      <c r="V2416" s="87" t="s">
        <v>14358</v>
      </c>
      <c r="W2416" s="87" t="s">
        <v>14359</v>
      </c>
      <c r="X2416" s="87" t="s">
        <v>11595</v>
      </c>
      <c r="Y2416" s="87" t="s">
        <v>14360</v>
      </c>
    </row>
    <row r="2417" spans="1:25" ht="88.5" customHeight="1">
      <c r="A2417" s="73"/>
      <c r="B2417" s="85"/>
      <c r="C2417" s="73"/>
      <c r="D2417" s="86">
        <v>73</v>
      </c>
      <c r="E2417" s="87" t="s">
        <v>16925</v>
      </c>
      <c r="F2417" s="87" t="s">
        <v>9795</v>
      </c>
      <c r="G2417" s="88" t="s">
        <v>1267</v>
      </c>
      <c r="H2417" s="88" t="s">
        <v>93</v>
      </c>
      <c r="I2417" s="90" t="s">
        <v>1281</v>
      </c>
      <c r="J2417" s="90" t="s">
        <v>6500</v>
      </c>
      <c r="K2417" s="90" t="s">
        <v>24</v>
      </c>
      <c r="L2417" s="91">
        <v>95</v>
      </c>
      <c r="M2417" s="90" t="s">
        <v>4828</v>
      </c>
      <c r="N2417" s="87" t="s">
        <v>14353</v>
      </c>
      <c r="O2417" s="87" t="s">
        <v>16916</v>
      </c>
      <c r="P2417" s="87" t="s">
        <v>16926</v>
      </c>
      <c r="Q2417" s="92" t="s">
        <v>11391</v>
      </c>
      <c r="R2417" s="88" t="s">
        <v>11382</v>
      </c>
      <c r="S2417" s="88">
        <v>95</v>
      </c>
      <c r="T2417" s="88" t="s">
        <v>16918</v>
      </c>
      <c r="U2417" s="87" t="s">
        <v>14357</v>
      </c>
      <c r="V2417" s="87" t="s">
        <v>14358</v>
      </c>
      <c r="W2417" s="87" t="s">
        <v>14359</v>
      </c>
      <c r="X2417" s="87" t="s">
        <v>11595</v>
      </c>
      <c r="Y2417" s="87" t="s">
        <v>14360</v>
      </c>
    </row>
    <row r="2418" spans="1:25" ht="88.5" customHeight="1">
      <c r="A2418" s="73"/>
      <c r="B2418" s="85"/>
      <c r="C2418" s="73"/>
      <c r="D2418" s="86">
        <v>73</v>
      </c>
      <c r="E2418" s="87" t="s">
        <v>16927</v>
      </c>
      <c r="F2418" s="87" t="s">
        <v>9795</v>
      </c>
      <c r="G2418" s="88" t="s">
        <v>1267</v>
      </c>
      <c r="H2418" s="88" t="s">
        <v>93</v>
      </c>
      <c r="I2418" s="90" t="s">
        <v>1281</v>
      </c>
      <c r="J2418" s="90" t="s">
        <v>6500</v>
      </c>
      <c r="K2418" s="90" t="s">
        <v>24</v>
      </c>
      <c r="L2418" s="91">
        <v>95</v>
      </c>
      <c r="M2418" s="90" t="s">
        <v>4828</v>
      </c>
      <c r="N2418" s="87" t="s">
        <v>14353</v>
      </c>
      <c r="O2418" s="87" t="s">
        <v>16916</v>
      </c>
      <c r="P2418" s="87" t="s">
        <v>16928</v>
      </c>
      <c r="Q2418" s="92" t="s">
        <v>11391</v>
      </c>
      <c r="R2418" s="88" t="s">
        <v>11382</v>
      </c>
      <c r="S2418" s="88">
        <v>95</v>
      </c>
      <c r="T2418" s="88" t="s">
        <v>16918</v>
      </c>
      <c r="U2418" s="87" t="s">
        <v>14357</v>
      </c>
      <c r="V2418" s="87" t="s">
        <v>14358</v>
      </c>
      <c r="W2418" s="87" t="s">
        <v>14359</v>
      </c>
      <c r="X2418" s="87" t="s">
        <v>11595</v>
      </c>
      <c r="Y2418" s="87" t="s">
        <v>14360</v>
      </c>
    </row>
    <row r="2419" spans="1:25" ht="88.5" customHeight="1">
      <c r="A2419" s="73"/>
      <c r="B2419" s="85"/>
      <c r="C2419" s="73"/>
      <c r="D2419" s="86">
        <v>73</v>
      </c>
      <c r="E2419" s="87" t="s">
        <v>16929</v>
      </c>
      <c r="F2419" s="87" t="s">
        <v>9795</v>
      </c>
      <c r="G2419" s="88" t="s">
        <v>1267</v>
      </c>
      <c r="H2419" s="88" t="s">
        <v>93</v>
      </c>
      <c r="I2419" s="90" t="s">
        <v>1281</v>
      </c>
      <c r="J2419" s="90" t="s">
        <v>6500</v>
      </c>
      <c r="K2419" s="90" t="s">
        <v>24</v>
      </c>
      <c r="L2419" s="91">
        <v>95</v>
      </c>
      <c r="M2419" s="90" t="s">
        <v>4828</v>
      </c>
      <c r="N2419" s="87" t="s">
        <v>14353</v>
      </c>
      <c r="O2419" s="87" t="s">
        <v>16916</v>
      </c>
      <c r="P2419" s="87" t="s">
        <v>16930</v>
      </c>
      <c r="Q2419" s="92" t="s">
        <v>11381</v>
      </c>
      <c r="R2419" s="88" t="s">
        <v>11382</v>
      </c>
      <c r="S2419" s="88">
        <v>95</v>
      </c>
      <c r="T2419" s="88" t="s">
        <v>16918</v>
      </c>
      <c r="U2419" s="87" t="s">
        <v>14357</v>
      </c>
      <c r="V2419" s="87" t="s">
        <v>14358</v>
      </c>
      <c r="W2419" s="87" t="s">
        <v>14359</v>
      </c>
      <c r="X2419" s="87" t="s">
        <v>11595</v>
      </c>
      <c r="Y2419" s="87" t="s">
        <v>14360</v>
      </c>
    </row>
    <row r="2420" spans="1:25" ht="88.5" customHeight="1">
      <c r="A2420" s="73"/>
      <c r="B2420" s="85"/>
      <c r="C2420" s="73"/>
      <c r="D2420" s="86">
        <v>73</v>
      </c>
      <c r="E2420" s="87" t="s">
        <v>16931</v>
      </c>
      <c r="F2420" s="87" t="s">
        <v>9795</v>
      </c>
      <c r="G2420" s="88" t="s">
        <v>1267</v>
      </c>
      <c r="H2420" s="88" t="s">
        <v>93</v>
      </c>
      <c r="I2420" s="90" t="s">
        <v>1281</v>
      </c>
      <c r="J2420" s="90" t="s">
        <v>6500</v>
      </c>
      <c r="K2420" s="90" t="s">
        <v>24</v>
      </c>
      <c r="L2420" s="91">
        <v>95</v>
      </c>
      <c r="M2420" s="90" t="s">
        <v>4828</v>
      </c>
      <c r="N2420" s="87" t="s">
        <v>14353</v>
      </c>
      <c r="O2420" s="87" t="s">
        <v>16916</v>
      </c>
      <c r="P2420" s="87" t="s">
        <v>16932</v>
      </c>
      <c r="Q2420" s="92" t="s">
        <v>11391</v>
      </c>
      <c r="R2420" s="88" t="s">
        <v>11382</v>
      </c>
      <c r="S2420" s="88">
        <v>95</v>
      </c>
      <c r="T2420" s="88" t="s">
        <v>16918</v>
      </c>
      <c r="U2420" s="87" t="s">
        <v>14357</v>
      </c>
      <c r="V2420" s="87" t="s">
        <v>14358</v>
      </c>
      <c r="W2420" s="87" t="s">
        <v>14359</v>
      </c>
      <c r="X2420" s="87" t="s">
        <v>11595</v>
      </c>
      <c r="Y2420" s="87" t="s">
        <v>14360</v>
      </c>
    </row>
    <row r="2421" spans="1:25" ht="88.5" customHeight="1">
      <c r="A2421" s="73"/>
      <c r="B2421" s="85"/>
      <c r="C2421" s="73"/>
      <c r="D2421" s="86">
        <v>73</v>
      </c>
      <c r="E2421" s="87" t="s">
        <v>16933</v>
      </c>
      <c r="F2421" s="87" t="s">
        <v>9795</v>
      </c>
      <c r="G2421" s="88" t="s">
        <v>1267</v>
      </c>
      <c r="H2421" s="88" t="s">
        <v>93</v>
      </c>
      <c r="I2421" s="90" t="s">
        <v>1281</v>
      </c>
      <c r="J2421" s="90" t="s">
        <v>6500</v>
      </c>
      <c r="K2421" s="90" t="s">
        <v>24</v>
      </c>
      <c r="L2421" s="91">
        <v>95</v>
      </c>
      <c r="M2421" s="90" t="s">
        <v>4828</v>
      </c>
      <c r="N2421" s="87" t="s">
        <v>14353</v>
      </c>
      <c r="O2421" s="87" t="s">
        <v>16916</v>
      </c>
      <c r="P2421" s="87" t="s">
        <v>16934</v>
      </c>
      <c r="Q2421" s="92" t="s">
        <v>11391</v>
      </c>
      <c r="R2421" s="88" t="s">
        <v>11382</v>
      </c>
      <c r="S2421" s="88">
        <v>95</v>
      </c>
      <c r="T2421" s="88" t="s">
        <v>16918</v>
      </c>
      <c r="U2421" s="87" t="s">
        <v>14357</v>
      </c>
      <c r="V2421" s="87" t="s">
        <v>14358</v>
      </c>
      <c r="W2421" s="87" t="s">
        <v>14359</v>
      </c>
      <c r="X2421" s="87" t="s">
        <v>11595</v>
      </c>
      <c r="Y2421" s="87" t="s">
        <v>14360</v>
      </c>
    </row>
    <row r="2422" spans="1:25" ht="88.5" customHeight="1">
      <c r="A2422" s="73"/>
      <c r="B2422" s="85"/>
      <c r="C2422" s="73"/>
      <c r="D2422" s="86">
        <v>73</v>
      </c>
      <c r="E2422" s="87" t="s">
        <v>16935</v>
      </c>
      <c r="F2422" s="87" t="s">
        <v>9795</v>
      </c>
      <c r="G2422" s="88" t="s">
        <v>1267</v>
      </c>
      <c r="H2422" s="88" t="s">
        <v>93</v>
      </c>
      <c r="I2422" s="90" t="s">
        <v>1281</v>
      </c>
      <c r="J2422" s="90" t="s">
        <v>6500</v>
      </c>
      <c r="K2422" s="90" t="s">
        <v>24</v>
      </c>
      <c r="L2422" s="91">
        <v>95</v>
      </c>
      <c r="M2422" s="90" t="s">
        <v>4828</v>
      </c>
      <c r="N2422" s="87" t="s">
        <v>14353</v>
      </c>
      <c r="O2422" s="87" t="s">
        <v>16916</v>
      </c>
      <c r="P2422" s="87" t="s">
        <v>16936</v>
      </c>
      <c r="Q2422" s="92" t="s">
        <v>11391</v>
      </c>
      <c r="R2422" s="88" t="s">
        <v>11382</v>
      </c>
      <c r="S2422" s="88">
        <v>95</v>
      </c>
      <c r="T2422" s="88" t="s">
        <v>16918</v>
      </c>
      <c r="U2422" s="87" t="s">
        <v>14357</v>
      </c>
      <c r="V2422" s="87" t="s">
        <v>14358</v>
      </c>
      <c r="W2422" s="87" t="s">
        <v>14359</v>
      </c>
      <c r="X2422" s="87" t="s">
        <v>11595</v>
      </c>
      <c r="Y2422" s="87" t="s">
        <v>14360</v>
      </c>
    </row>
    <row r="2423" spans="1:25" ht="88.5" customHeight="1">
      <c r="A2423" s="73"/>
      <c r="B2423" s="85"/>
      <c r="C2423" s="73"/>
      <c r="D2423" s="86">
        <v>20</v>
      </c>
      <c r="E2423" s="87" t="s">
        <v>16937</v>
      </c>
      <c r="F2423" s="87" t="s">
        <v>9797</v>
      </c>
      <c r="G2423" s="88" t="s">
        <v>1267</v>
      </c>
      <c r="H2423" s="88" t="s">
        <v>93</v>
      </c>
      <c r="I2423" s="90" t="s">
        <v>1281</v>
      </c>
      <c r="J2423" s="90" t="s">
        <v>6505</v>
      </c>
      <c r="K2423" s="90" t="s">
        <v>24</v>
      </c>
      <c r="L2423" s="91">
        <v>93</v>
      </c>
      <c r="M2423" s="90" t="s">
        <v>4828</v>
      </c>
      <c r="N2423" s="87" t="s">
        <v>14300</v>
      </c>
      <c r="O2423" s="87" t="s">
        <v>16938</v>
      </c>
      <c r="P2423" s="87" t="s">
        <v>16939</v>
      </c>
      <c r="Q2423" s="92" t="s">
        <v>11391</v>
      </c>
      <c r="R2423" s="88" t="s">
        <v>11382</v>
      </c>
      <c r="S2423" s="88">
        <v>93</v>
      </c>
      <c r="T2423" s="88" t="s">
        <v>16940</v>
      </c>
      <c r="U2423" s="87" t="s">
        <v>14303</v>
      </c>
      <c r="V2423" s="87" t="s">
        <v>14304</v>
      </c>
      <c r="W2423" s="87" t="s">
        <v>14305</v>
      </c>
      <c r="X2423" s="87" t="s">
        <v>14306</v>
      </c>
      <c r="Y2423" s="87" t="s">
        <v>14307</v>
      </c>
    </row>
    <row r="2424" spans="1:25" ht="88.5" customHeight="1">
      <c r="A2424" s="73"/>
      <c r="B2424" s="85"/>
      <c r="C2424" s="73"/>
      <c r="D2424" s="86">
        <v>20</v>
      </c>
      <c r="E2424" s="87" t="s">
        <v>16941</v>
      </c>
      <c r="F2424" s="87" t="s">
        <v>9797</v>
      </c>
      <c r="G2424" s="88" t="s">
        <v>1267</v>
      </c>
      <c r="H2424" s="88" t="s">
        <v>93</v>
      </c>
      <c r="I2424" s="90" t="s">
        <v>1281</v>
      </c>
      <c r="J2424" s="90" t="s">
        <v>6505</v>
      </c>
      <c r="K2424" s="90" t="s">
        <v>24</v>
      </c>
      <c r="L2424" s="91">
        <v>93</v>
      </c>
      <c r="M2424" s="90" t="s">
        <v>4828</v>
      </c>
      <c r="N2424" s="87" t="s">
        <v>14300</v>
      </c>
      <c r="O2424" s="87" t="s">
        <v>16938</v>
      </c>
      <c r="P2424" s="87" t="s">
        <v>16942</v>
      </c>
      <c r="Q2424" s="92" t="s">
        <v>11391</v>
      </c>
      <c r="R2424" s="88" t="s">
        <v>11382</v>
      </c>
      <c r="S2424" s="88">
        <v>93</v>
      </c>
      <c r="T2424" s="88" t="s">
        <v>16940</v>
      </c>
      <c r="U2424" s="87" t="s">
        <v>14303</v>
      </c>
      <c r="V2424" s="87" t="s">
        <v>14304</v>
      </c>
      <c r="W2424" s="87" t="s">
        <v>14305</v>
      </c>
      <c r="X2424" s="87" t="s">
        <v>14306</v>
      </c>
      <c r="Y2424" s="87" t="s">
        <v>14307</v>
      </c>
    </row>
    <row r="2425" spans="1:25" ht="88.5" customHeight="1">
      <c r="A2425" s="73"/>
      <c r="B2425" s="85"/>
      <c r="C2425" s="73"/>
      <c r="D2425" s="86">
        <v>20</v>
      </c>
      <c r="E2425" s="87" t="s">
        <v>16943</v>
      </c>
      <c r="F2425" s="87" t="s">
        <v>9797</v>
      </c>
      <c r="G2425" s="88" t="s">
        <v>1267</v>
      </c>
      <c r="H2425" s="88" t="s">
        <v>93</v>
      </c>
      <c r="I2425" s="90" t="s">
        <v>1281</v>
      </c>
      <c r="J2425" s="90" t="s">
        <v>6505</v>
      </c>
      <c r="K2425" s="90" t="s">
        <v>24</v>
      </c>
      <c r="L2425" s="91">
        <v>93</v>
      </c>
      <c r="M2425" s="90" t="s">
        <v>4828</v>
      </c>
      <c r="N2425" s="87" t="s">
        <v>14300</v>
      </c>
      <c r="O2425" s="87" t="s">
        <v>16938</v>
      </c>
      <c r="P2425" s="87" t="s">
        <v>16944</v>
      </c>
      <c r="Q2425" s="92" t="s">
        <v>11391</v>
      </c>
      <c r="R2425" s="88" t="s">
        <v>11382</v>
      </c>
      <c r="S2425" s="88">
        <v>93</v>
      </c>
      <c r="T2425" s="88" t="s">
        <v>16940</v>
      </c>
      <c r="U2425" s="87" t="s">
        <v>14303</v>
      </c>
      <c r="V2425" s="87" t="s">
        <v>14304</v>
      </c>
      <c r="W2425" s="87" t="s">
        <v>14305</v>
      </c>
      <c r="X2425" s="87" t="s">
        <v>14306</v>
      </c>
      <c r="Y2425" s="87" t="s">
        <v>14307</v>
      </c>
    </row>
    <row r="2426" spans="1:25" ht="88.5" customHeight="1">
      <c r="A2426" s="73"/>
      <c r="B2426" s="85"/>
      <c r="C2426" s="73"/>
      <c r="D2426" s="86">
        <v>20</v>
      </c>
      <c r="E2426" s="87" t="s">
        <v>16945</v>
      </c>
      <c r="F2426" s="87" t="s">
        <v>9797</v>
      </c>
      <c r="G2426" s="88" t="s">
        <v>1267</v>
      </c>
      <c r="H2426" s="88" t="s">
        <v>93</v>
      </c>
      <c r="I2426" s="90" t="s">
        <v>1281</v>
      </c>
      <c r="J2426" s="90" t="s">
        <v>6505</v>
      </c>
      <c r="K2426" s="90" t="s">
        <v>24</v>
      </c>
      <c r="L2426" s="91">
        <v>93</v>
      </c>
      <c r="M2426" s="90" t="s">
        <v>4828</v>
      </c>
      <c r="N2426" s="87" t="s">
        <v>14300</v>
      </c>
      <c r="O2426" s="87" t="s">
        <v>16938</v>
      </c>
      <c r="P2426" s="87" t="s">
        <v>16946</v>
      </c>
      <c r="Q2426" s="92" t="s">
        <v>11391</v>
      </c>
      <c r="R2426" s="88" t="s">
        <v>11382</v>
      </c>
      <c r="S2426" s="88">
        <v>93</v>
      </c>
      <c r="T2426" s="88" t="s">
        <v>16940</v>
      </c>
      <c r="U2426" s="87" t="s">
        <v>14303</v>
      </c>
      <c r="V2426" s="87" t="s">
        <v>14304</v>
      </c>
      <c r="W2426" s="87" t="s">
        <v>14305</v>
      </c>
      <c r="X2426" s="87" t="s">
        <v>14306</v>
      </c>
      <c r="Y2426" s="87" t="s">
        <v>14307</v>
      </c>
    </row>
    <row r="2427" spans="1:25" ht="88.5" customHeight="1">
      <c r="A2427" s="73"/>
      <c r="B2427" s="85"/>
      <c r="C2427" s="73"/>
      <c r="D2427" s="86">
        <v>20</v>
      </c>
      <c r="E2427" s="87" t="s">
        <v>16947</v>
      </c>
      <c r="F2427" s="87" t="s">
        <v>9797</v>
      </c>
      <c r="G2427" s="88" t="s">
        <v>1267</v>
      </c>
      <c r="H2427" s="88" t="s">
        <v>93</v>
      </c>
      <c r="I2427" s="90" t="s">
        <v>1281</v>
      </c>
      <c r="J2427" s="90" t="s">
        <v>6505</v>
      </c>
      <c r="K2427" s="90" t="s">
        <v>24</v>
      </c>
      <c r="L2427" s="91">
        <v>93</v>
      </c>
      <c r="M2427" s="90" t="s">
        <v>4828</v>
      </c>
      <c r="N2427" s="87" t="s">
        <v>14300</v>
      </c>
      <c r="O2427" s="87" t="s">
        <v>16938</v>
      </c>
      <c r="P2427" s="87" t="s">
        <v>16948</v>
      </c>
      <c r="Q2427" s="92" t="s">
        <v>11391</v>
      </c>
      <c r="R2427" s="88" t="s">
        <v>11382</v>
      </c>
      <c r="S2427" s="88">
        <v>93</v>
      </c>
      <c r="T2427" s="88" t="s">
        <v>16940</v>
      </c>
      <c r="U2427" s="87" t="s">
        <v>14303</v>
      </c>
      <c r="V2427" s="87" t="s">
        <v>14304</v>
      </c>
      <c r="W2427" s="87" t="s">
        <v>14305</v>
      </c>
      <c r="X2427" s="87" t="s">
        <v>14306</v>
      </c>
      <c r="Y2427" s="87" t="s">
        <v>14307</v>
      </c>
    </row>
    <row r="2428" spans="1:25" ht="88.5" customHeight="1">
      <c r="A2428" s="73"/>
      <c r="B2428" s="85"/>
      <c r="C2428" s="73"/>
      <c r="D2428" s="86">
        <v>20</v>
      </c>
      <c r="E2428" s="87" t="s">
        <v>16949</v>
      </c>
      <c r="F2428" s="87" t="s">
        <v>9797</v>
      </c>
      <c r="G2428" s="88" t="s">
        <v>1267</v>
      </c>
      <c r="H2428" s="88" t="s">
        <v>93</v>
      </c>
      <c r="I2428" s="90" t="s">
        <v>1281</v>
      </c>
      <c r="J2428" s="90" t="s">
        <v>6505</v>
      </c>
      <c r="K2428" s="90" t="s">
        <v>24</v>
      </c>
      <c r="L2428" s="91">
        <v>93</v>
      </c>
      <c r="M2428" s="90" t="s">
        <v>4828</v>
      </c>
      <c r="N2428" s="87" t="s">
        <v>14300</v>
      </c>
      <c r="O2428" s="87" t="s">
        <v>16938</v>
      </c>
      <c r="P2428" s="87" t="s">
        <v>16950</v>
      </c>
      <c r="Q2428" s="92" t="s">
        <v>11391</v>
      </c>
      <c r="R2428" s="88" t="s">
        <v>11382</v>
      </c>
      <c r="S2428" s="88">
        <v>93</v>
      </c>
      <c r="T2428" s="88" t="s">
        <v>16940</v>
      </c>
      <c r="U2428" s="87" t="s">
        <v>14303</v>
      </c>
      <c r="V2428" s="87" t="s">
        <v>14304</v>
      </c>
      <c r="W2428" s="87" t="s">
        <v>14305</v>
      </c>
      <c r="X2428" s="87" t="s">
        <v>14306</v>
      </c>
      <c r="Y2428" s="87" t="s">
        <v>14307</v>
      </c>
    </row>
    <row r="2429" spans="1:25" ht="88.5" customHeight="1">
      <c r="A2429" s="73"/>
      <c r="B2429" s="85"/>
      <c r="C2429" s="73"/>
      <c r="D2429" s="86">
        <v>20</v>
      </c>
      <c r="E2429" s="87" t="s">
        <v>16951</v>
      </c>
      <c r="F2429" s="87" t="s">
        <v>9797</v>
      </c>
      <c r="G2429" s="88" t="s">
        <v>1267</v>
      </c>
      <c r="H2429" s="88" t="s">
        <v>93</v>
      </c>
      <c r="I2429" s="90" t="s">
        <v>1281</v>
      </c>
      <c r="J2429" s="90" t="s">
        <v>6505</v>
      </c>
      <c r="K2429" s="90" t="s">
        <v>24</v>
      </c>
      <c r="L2429" s="91">
        <v>93</v>
      </c>
      <c r="M2429" s="90" t="s">
        <v>4828</v>
      </c>
      <c r="N2429" s="87" t="s">
        <v>14300</v>
      </c>
      <c r="O2429" s="87" t="s">
        <v>16938</v>
      </c>
      <c r="P2429" s="87" t="s">
        <v>16952</v>
      </c>
      <c r="Q2429" s="92" t="s">
        <v>11391</v>
      </c>
      <c r="R2429" s="88" t="s">
        <v>11382</v>
      </c>
      <c r="S2429" s="88">
        <v>93</v>
      </c>
      <c r="T2429" s="88" t="s">
        <v>16940</v>
      </c>
      <c r="U2429" s="87" t="s">
        <v>14303</v>
      </c>
      <c r="V2429" s="87" t="s">
        <v>14304</v>
      </c>
      <c r="W2429" s="87" t="s">
        <v>14305</v>
      </c>
      <c r="X2429" s="87" t="s">
        <v>14306</v>
      </c>
      <c r="Y2429" s="87" t="s">
        <v>14307</v>
      </c>
    </row>
    <row r="2430" spans="1:25" ht="88.5" customHeight="1">
      <c r="A2430" s="73"/>
      <c r="B2430" s="85"/>
      <c r="C2430" s="73"/>
      <c r="D2430" s="86">
        <v>20</v>
      </c>
      <c r="E2430" s="87" t="s">
        <v>16953</v>
      </c>
      <c r="F2430" s="87" t="s">
        <v>9797</v>
      </c>
      <c r="G2430" s="88" t="s">
        <v>1267</v>
      </c>
      <c r="H2430" s="88" t="s">
        <v>93</v>
      </c>
      <c r="I2430" s="90" t="s">
        <v>1281</v>
      </c>
      <c r="J2430" s="90" t="s">
        <v>6505</v>
      </c>
      <c r="K2430" s="90" t="s">
        <v>24</v>
      </c>
      <c r="L2430" s="91">
        <v>93</v>
      </c>
      <c r="M2430" s="90" t="s">
        <v>4828</v>
      </c>
      <c r="N2430" s="87" t="s">
        <v>14300</v>
      </c>
      <c r="O2430" s="87" t="s">
        <v>16938</v>
      </c>
      <c r="P2430" s="87" t="s">
        <v>16954</v>
      </c>
      <c r="Q2430" s="92" t="s">
        <v>11391</v>
      </c>
      <c r="R2430" s="88" t="s">
        <v>11382</v>
      </c>
      <c r="S2430" s="88">
        <v>93</v>
      </c>
      <c r="T2430" s="88" t="s">
        <v>16940</v>
      </c>
      <c r="U2430" s="87" t="s">
        <v>14303</v>
      </c>
      <c r="V2430" s="87" t="s">
        <v>14304</v>
      </c>
      <c r="W2430" s="87" t="s">
        <v>14305</v>
      </c>
      <c r="X2430" s="87" t="s">
        <v>14306</v>
      </c>
      <c r="Y2430" s="87" t="s">
        <v>14307</v>
      </c>
    </row>
    <row r="2431" spans="1:25" ht="88.5" customHeight="1">
      <c r="A2431" s="73"/>
      <c r="B2431" s="85"/>
      <c r="C2431" s="73"/>
      <c r="D2431" s="86">
        <v>20</v>
      </c>
      <c r="E2431" s="87" t="s">
        <v>16955</v>
      </c>
      <c r="F2431" s="87" t="s">
        <v>9797</v>
      </c>
      <c r="G2431" s="88" t="s">
        <v>1267</v>
      </c>
      <c r="H2431" s="88" t="s">
        <v>93</v>
      </c>
      <c r="I2431" s="90" t="s">
        <v>1281</v>
      </c>
      <c r="J2431" s="90" t="s">
        <v>6505</v>
      </c>
      <c r="K2431" s="90" t="s">
        <v>24</v>
      </c>
      <c r="L2431" s="91">
        <v>93</v>
      </c>
      <c r="M2431" s="90" t="s">
        <v>4828</v>
      </c>
      <c r="N2431" s="87" t="s">
        <v>14300</v>
      </c>
      <c r="O2431" s="87" t="s">
        <v>16938</v>
      </c>
      <c r="P2431" s="87" t="s">
        <v>16956</v>
      </c>
      <c r="Q2431" s="92" t="s">
        <v>11391</v>
      </c>
      <c r="R2431" s="88" t="s">
        <v>11382</v>
      </c>
      <c r="S2431" s="88">
        <v>93</v>
      </c>
      <c r="T2431" s="88" t="s">
        <v>16940</v>
      </c>
      <c r="U2431" s="87" t="s">
        <v>14303</v>
      </c>
      <c r="V2431" s="87" t="s">
        <v>14304</v>
      </c>
      <c r="W2431" s="87" t="s">
        <v>14305</v>
      </c>
      <c r="X2431" s="87" t="s">
        <v>14306</v>
      </c>
      <c r="Y2431" s="87" t="s">
        <v>14307</v>
      </c>
    </row>
    <row r="2432" spans="1:25" ht="88.5" customHeight="1">
      <c r="A2432" s="73"/>
      <c r="B2432" s="85"/>
      <c r="C2432" s="73"/>
      <c r="D2432" s="86">
        <v>20</v>
      </c>
      <c r="E2432" s="87" t="s">
        <v>16957</v>
      </c>
      <c r="F2432" s="87" t="s">
        <v>9797</v>
      </c>
      <c r="G2432" s="88" t="s">
        <v>1267</v>
      </c>
      <c r="H2432" s="88" t="s">
        <v>93</v>
      </c>
      <c r="I2432" s="90" t="s">
        <v>1281</v>
      </c>
      <c r="J2432" s="90" t="s">
        <v>6505</v>
      </c>
      <c r="K2432" s="90" t="s">
        <v>24</v>
      </c>
      <c r="L2432" s="91">
        <v>93</v>
      </c>
      <c r="M2432" s="90" t="s">
        <v>4828</v>
      </c>
      <c r="N2432" s="87" t="s">
        <v>14300</v>
      </c>
      <c r="O2432" s="87" t="s">
        <v>16938</v>
      </c>
      <c r="P2432" s="87" t="s">
        <v>16958</v>
      </c>
      <c r="Q2432" s="92" t="s">
        <v>11391</v>
      </c>
      <c r="R2432" s="88" t="s">
        <v>11382</v>
      </c>
      <c r="S2432" s="88">
        <v>93</v>
      </c>
      <c r="T2432" s="88" t="s">
        <v>16940</v>
      </c>
      <c r="U2432" s="87" t="s">
        <v>14303</v>
      </c>
      <c r="V2432" s="87" t="s">
        <v>14304</v>
      </c>
      <c r="W2432" s="87" t="s">
        <v>14305</v>
      </c>
      <c r="X2432" s="87" t="s">
        <v>14306</v>
      </c>
      <c r="Y2432" s="87" t="s">
        <v>14307</v>
      </c>
    </row>
    <row r="2433" spans="1:25" ht="88.5" customHeight="1">
      <c r="A2433" s="73"/>
      <c r="B2433" s="85"/>
      <c r="C2433" s="73"/>
      <c r="D2433" s="86">
        <v>20</v>
      </c>
      <c r="E2433" s="87" t="s">
        <v>16959</v>
      </c>
      <c r="F2433" s="87" t="s">
        <v>9797</v>
      </c>
      <c r="G2433" s="88" t="s">
        <v>1267</v>
      </c>
      <c r="H2433" s="88" t="s">
        <v>93</v>
      </c>
      <c r="I2433" s="90" t="s">
        <v>1281</v>
      </c>
      <c r="J2433" s="90" t="s">
        <v>6505</v>
      </c>
      <c r="K2433" s="90" t="s">
        <v>24</v>
      </c>
      <c r="L2433" s="91">
        <v>93</v>
      </c>
      <c r="M2433" s="90" t="s">
        <v>4828</v>
      </c>
      <c r="N2433" s="87" t="s">
        <v>14300</v>
      </c>
      <c r="O2433" s="87" t="s">
        <v>16938</v>
      </c>
      <c r="P2433" s="87" t="s">
        <v>16960</v>
      </c>
      <c r="Q2433" s="92" t="s">
        <v>11391</v>
      </c>
      <c r="R2433" s="88" t="s">
        <v>11382</v>
      </c>
      <c r="S2433" s="88">
        <v>93</v>
      </c>
      <c r="T2433" s="88" t="s">
        <v>16940</v>
      </c>
      <c r="U2433" s="87" t="s">
        <v>14303</v>
      </c>
      <c r="V2433" s="87" t="s">
        <v>14304</v>
      </c>
      <c r="W2433" s="87" t="s">
        <v>14305</v>
      </c>
      <c r="X2433" s="87" t="s">
        <v>14306</v>
      </c>
      <c r="Y2433" s="87" t="s">
        <v>14307</v>
      </c>
    </row>
    <row r="2434" spans="1:25" ht="88.5" customHeight="1">
      <c r="A2434" s="73"/>
      <c r="B2434" s="85"/>
      <c r="C2434" s="73"/>
      <c r="D2434" s="86">
        <v>20</v>
      </c>
      <c r="E2434" s="87" t="s">
        <v>16961</v>
      </c>
      <c r="F2434" s="87" t="s">
        <v>9797</v>
      </c>
      <c r="G2434" s="88" t="s">
        <v>1267</v>
      </c>
      <c r="H2434" s="88" t="s">
        <v>93</v>
      </c>
      <c r="I2434" s="90" t="s">
        <v>1281</v>
      </c>
      <c r="J2434" s="90" t="s">
        <v>6505</v>
      </c>
      <c r="K2434" s="90" t="s">
        <v>24</v>
      </c>
      <c r="L2434" s="91">
        <v>93</v>
      </c>
      <c r="M2434" s="90" t="s">
        <v>4828</v>
      </c>
      <c r="N2434" s="87" t="s">
        <v>14300</v>
      </c>
      <c r="O2434" s="87" t="s">
        <v>16938</v>
      </c>
      <c r="P2434" s="87" t="s">
        <v>16962</v>
      </c>
      <c r="Q2434" s="92" t="s">
        <v>11381</v>
      </c>
      <c r="R2434" s="88" t="s">
        <v>11382</v>
      </c>
      <c r="S2434" s="88">
        <v>93</v>
      </c>
      <c r="T2434" s="88" t="s">
        <v>16940</v>
      </c>
      <c r="U2434" s="87" t="s">
        <v>14303</v>
      </c>
      <c r="V2434" s="87" t="s">
        <v>14304</v>
      </c>
      <c r="W2434" s="87" t="s">
        <v>14305</v>
      </c>
      <c r="X2434" s="87" t="s">
        <v>14306</v>
      </c>
      <c r="Y2434" s="87" t="s">
        <v>14307</v>
      </c>
    </row>
    <row r="2435" spans="1:25" ht="88.5" customHeight="1">
      <c r="A2435" s="73"/>
      <c r="B2435" s="85"/>
      <c r="C2435" s="73"/>
      <c r="D2435" s="86">
        <v>20</v>
      </c>
      <c r="E2435" s="87" t="s">
        <v>16963</v>
      </c>
      <c r="F2435" s="87" t="s">
        <v>9797</v>
      </c>
      <c r="G2435" s="88" t="s">
        <v>1267</v>
      </c>
      <c r="H2435" s="88" t="s">
        <v>93</v>
      </c>
      <c r="I2435" s="90" t="s">
        <v>1281</v>
      </c>
      <c r="J2435" s="90" t="s">
        <v>6505</v>
      </c>
      <c r="K2435" s="90" t="s">
        <v>24</v>
      </c>
      <c r="L2435" s="91">
        <v>93</v>
      </c>
      <c r="M2435" s="90" t="s">
        <v>4828</v>
      </c>
      <c r="N2435" s="87" t="s">
        <v>14300</v>
      </c>
      <c r="O2435" s="87" t="s">
        <v>16938</v>
      </c>
      <c r="P2435" s="87" t="s">
        <v>16964</v>
      </c>
      <c r="Q2435" s="92" t="s">
        <v>11391</v>
      </c>
      <c r="R2435" s="88" t="s">
        <v>11382</v>
      </c>
      <c r="S2435" s="88">
        <v>93</v>
      </c>
      <c r="T2435" s="88" t="s">
        <v>16940</v>
      </c>
      <c r="U2435" s="87" t="s">
        <v>14303</v>
      </c>
      <c r="V2435" s="87" t="s">
        <v>14304</v>
      </c>
      <c r="W2435" s="87" t="s">
        <v>14305</v>
      </c>
      <c r="X2435" s="87" t="s">
        <v>14306</v>
      </c>
      <c r="Y2435" s="87" t="s">
        <v>14307</v>
      </c>
    </row>
    <row r="2436" spans="1:25" ht="88.5" customHeight="1">
      <c r="A2436" s="73"/>
      <c r="B2436" s="85"/>
      <c r="C2436" s="73"/>
      <c r="D2436" s="86">
        <v>20</v>
      </c>
      <c r="E2436" s="87" t="s">
        <v>16965</v>
      </c>
      <c r="F2436" s="87" t="s">
        <v>9797</v>
      </c>
      <c r="G2436" s="88" t="s">
        <v>1267</v>
      </c>
      <c r="H2436" s="88" t="s">
        <v>93</v>
      </c>
      <c r="I2436" s="90" t="s">
        <v>1281</v>
      </c>
      <c r="J2436" s="90" t="s">
        <v>6505</v>
      </c>
      <c r="K2436" s="90" t="s">
        <v>24</v>
      </c>
      <c r="L2436" s="91">
        <v>93</v>
      </c>
      <c r="M2436" s="90" t="s">
        <v>4828</v>
      </c>
      <c r="N2436" s="87" t="s">
        <v>14300</v>
      </c>
      <c r="O2436" s="87" t="s">
        <v>16938</v>
      </c>
      <c r="P2436" s="87" t="s">
        <v>16966</v>
      </c>
      <c r="Q2436" s="92" t="s">
        <v>11391</v>
      </c>
      <c r="R2436" s="88" t="s">
        <v>11382</v>
      </c>
      <c r="S2436" s="88">
        <v>93</v>
      </c>
      <c r="T2436" s="88" t="s">
        <v>16940</v>
      </c>
      <c r="U2436" s="87" t="s">
        <v>14303</v>
      </c>
      <c r="V2436" s="87" t="s">
        <v>14304</v>
      </c>
      <c r="W2436" s="87" t="s">
        <v>14305</v>
      </c>
      <c r="X2436" s="87" t="s">
        <v>14306</v>
      </c>
      <c r="Y2436" s="87" t="s">
        <v>14307</v>
      </c>
    </row>
    <row r="2437" spans="1:25" ht="88.5" customHeight="1">
      <c r="A2437" s="73"/>
      <c r="B2437" s="85"/>
      <c r="C2437" s="73"/>
      <c r="D2437" s="86">
        <v>20</v>
      </c>
      <c r="E2437" s="87" t="s">
        <v>16967</v>
      </c>
      <c r="F2437" s="87" t="s">
        <v>9797</v>
      </c>
      <c r="G2437" s="88" t="s">
        <v>1267</v>
      </c>
      <c r="H2437" s="88" t="s">
        <v>93</v>
      </c>
      <c r="I2437" s="90" t="s">
        <v>1281</v>
      </c>
      <c r="J2437" s="90" t="s">
        <v>6505</v>
      </c>
      <c r="K2437" s="90" t="s">
        <v>24</v>
      </c>
      <c r="L2437" s="91">
        <v>93</v>
      </c>
      <c r="M2437" s="90" t="s">
        <v>4828</v>
      </c>
      <c r="N2437" s="87" t="s">
        <v>14300</v>
      </c>
      <c r="O2437" s="87" t="s">
        <v>16938</v>
      </c>
      <c r="P2437" s="87" t="s">
        <v>16968</v>
      </c>
      <c r="Q2437" s="92" t="s">
        <v>11391</v>
      </c>
      <c r="R2437" s="88" t="s">
        <v>11382</v>
      </c>
      <c r="S2437" s="88">
        <v>93</v>
      </c>
      <c r="T2437" s="88" t="s">
        <v>16940</v>
      </c>
      <c r="U2437" s="87" t="s">
        <v>14303</v>
      </c>
      <c r="V2437" s="87" t="s">
        <v>14304</v>
      </c>
      <c r="W2437" s="87" t="s">
        <v>14305</v>
      </c>
      <c r="X2437" s="87" t="s">
        <v>14306</v>
      </c>
      <c r="Y2437" s="87" t="s">
        <v>14307</v>
      </c>
    </row>
    <row r="2438" spans="1:25" ht="88.5" customHeight="1">
      <c r="A2438" s="73"/>
      <c r="B2438" s="85"/>
      <c r="C2438" s="73"/>
      <c r="D2438" s="86">
        <v>20</v>
      </c>
      <c r="E2438" s="87" t="s">
        <v>16969</v>
      </c>
      <c r="F2438" s="87" t="s">
        <v>9797</v>
      </c>
      <c r="G2438" s="88" t="s">
        <v>1267</v>
      </c>
      <c r="H2438" s="88" t="s">
        <v>93</v>
      </c>
      <c r="I2438" s="90" t="s">
        <v>1281</v>
      </c>
      <c r="J2438" s="90" t="s">
        <v>6505</v>
      </c>
      <c r="K2438" s="90" t="s">
        <v>24</v>
      </c>
      <c r="L2438" s="91">
        <v>93</v>
      </c>
      <c r="M2438" s="90" t="s">
        <v>4828</v>
      </c>
      <c r="N2438" s="87" t="s">
        <v>14300</v>
      </c>
      <c r="O2438" s="87" t="s">
        <v>16938</v>
      </c>
      <c r="P2438" s="87" t="s">
        <v>16970</v>
      </c>
      <c r="Q2438" s="92" t="s">
        <v>11391</v>
      </c>
      <c r="R2438" s="88" t="s">
        <v>11382</v>
      </c>
      <c r="S2438" s="88">
        <v>93</v>
      </c>
      <c r="T2438" s="88" t="s">
        <v>16940</v>
      </c>
      <c r="U2438" s="87" t="s">
        <v>14303</v>
      </c>
      <c r="V2438" s="87" t="s">
        <v>14304</v>
      </c>
      <c r="W2438" s="87" t="s">
        <v>14305</v>
      </c>
      <c r="X2438" s="87" t="s">
        <v>14306</v>
      </c>
      <c r="Y2438" s="87" t="s">
        <v>14307</v>
      </c>
    </row>
    <row r="2439" spans="1:25" ht="88.5" customHeight="1">
      <c r="A2439" s="73"/>
      <c r="B2439" s="85"/>
      <c r="C2439" s="73"/>
      <c r="D2439" s="86">
        <v>20</v>
      </c>
      <c r="E2439" s="87" t="s">
        <v>16971</v>
      </c>
      <c r="F2439" s="87" t="s">
        <v>9797</v>
      </c>
      <c r="G2439" s="88" t="s">
        <v>1267</v>
      </c>
      <c r="H2439" s="88" t="s">
        <v>93</v>
      </c>
      <c r="I2439" s="90" t="s">
        <v>1281</v>
      </c>
      <c r="J2439" s="90" t="s">
        <v>6505</v>
      </c>
      <c r="K2439" s="90" t="s">
        <v>24</v>
      </c>
      <c r="L2439" s="91">
        <v>93</v>
      </c>
      <c r="M2439" s="90" t="s">
        <v>4828</v>
      </c>
      <c r="N2439" s="87" t="s">
        <v>14300</v>
      </c>
      <c r="O2439" s="87" t="s">
        <v>16938</v>
      </c>
      <c r="P2439" s="87" t="s">
        <v>16972</v>
      </c>
      <c r="Q2439" s="92" t="s">
        <v>11391</v>
      </c>
      <c r="R2439" s="88" t="s">
        <v>11382</v>
      </c>
      <c r="S2439" s="88">
        <v>93</v>
      </c>
      <c r="T2439" s="88" t="s">
        <v>16940</v>
      </c>
      <c r="U2439" s="87" t="s">
        <v>14303</v>
      </c>
      <c r="V2439" s="87" t="s">
        <v>14304</v>
      </c>
      <c r="W2439" s="87" t="s">
        <v>14305</v>
      </c>
      <c r="X2439" s="87" t="s">
        <v>14306</v>
      </c>
      <c r="Y2439" s="87" t="s">
        <v>14307</v>
      </c>
    </row>
    <row r="2440" spans="1:25" ht="88.5" customHeight="1">
      <c r="A2440" s="73"/>
      <c r="B2440" s="85"/>
      <c r="C2440" s="73"/>
      <c r="D2440" s="86">
        <v>20</v>
      </c>
      <c r="E2440" s="87" t="s">
        <v>16973</v>
      </c>
      <c r="F2440" s="87" t="s">
        <v>9797</v>
      </c>
      <c r="G2440" s="88" t="s">
        <v>1267</v>
      </c>
      <c r="H2440" s="88" t="s">
        <v>93</v>
      </c>
      <c r="I2440" s="90" t="s">
        <v>1281</v>
      </c>
      <c r="J2440" s="90" t="s">
        <v>6505</v>
      </c>
      <c r="K2440" s="90" t="s">
        <v>24</v>
      </c>
      <c r="L2440" s="91">
        <v>93</v>
      </c>
      <c r="M2440" s="90" t="s">
        <v>4828</v>
      </c>
      <c r="N2440" s="87" t="s">
        <v>14300</v>
      </c>
      <c r="O2440" s="87" t="s">
        <v>16938</v>
      </c>
      <c r="P2440" s="87" t="s">
        <v>16974</v>
      </c>
      <c r="Q2440" s="92" t="s">
        <v>11391</v>
      </c>
      <c r="R2440" s="88" t="s">
        <v>11382</v>
      </c>
      <c r="S2440" s="88">
        <v>93</v>
      </c>
      <c r="T2440" s="88" t="s">
        <v>16940</v>
      </c>
      <c r="U2440" s="87" t="s">
        <v>14303</v>
      </c>
      <c r="V2440" s="87" t="s">
        <v>14304</v>
      </c>
      <c r="W2440" s="87" t="s">
        <v>14305</v>
      </c>
      <c r="X2440" s="87" t="s">
        <v>14306</v>
      </c>
      <c r="Y2440" s="87" t="s">
        <v>14307</v>
      </c>
    </row>
    <row r="2441" spans="1:25" ht="88.5" customHeight="1">
      <c r="A2441" s="73"/>
      <c r="B2441" s="85"/>
      <c r="C2441" s="73"/>
      <c r="D2441" s="86">
        <v>20</v>
      </c>
      <c r="E2441" s="87" t="s">
        <v>16975</v>
      </c>
      <c r="F2441" s="87" t="s">
        <v>9797</v>
      </c>
      <c r="G2441" s="88" t="s">
        <v>1267</v>
      </c>
      <c r="H2441" s="88" t="s">
        <v>93</v>
      </c>
      <c r="I2441" s="90" t="s">
        <v>1281</v>
      </c>
      <c r="J2441" s="90" t="s">
        <v>6505</v>
      </c>
      <c r="K2441" s="90" t="s">
        <v>24</v>
      </c>
      <c r="L2441" s="91">
        <v>93</v>
      </c>
      <c r="M2441" s="90" t="s">
        <v>4828</v>
      </c>
      <c r="N2441" s="87" t="s">
        <v>14300</v>
      </c>
      <c r="O2441" s="87" t="s">
        <v>16938</v>
      </c>
      <c r="P2441" s="87" t="s">
        <v>16976</v>
      </c>
      <c r="Q2441" s="92" t="s">
        <v>11391</v>
      </c>
      <c r="R2441" s="88" t="s">
        <v>11382</v>
      </c>
      <c r="S2441" s="88">
        <v>93</v>
      </c>
      <c r="T2441" s="88" t="s">
        <v>16940</v>
      </c>
      <c r="U2441" s="87" t="s">
        <v>14303</v>
      </c>
      <c r="V2441" s="87" t="s">
        <v>14304</v>
      </c>
      <c r="W2441" s="87" t="s">
        <v>14305</v>
      </c>
      <c r="X2441" s="87" t="s">
        <v>14306</v>
      </c>
      <c r="Y2441" s="87" t="s">
        <v>14307</v>
      </c>
    </row>
    <row r="2442" spans="1:25" ht="88.5" customHeight="1">
      <c r="A2442" s="73"/>
      <c r="B2442" s="85"/>
      <c r="C2442" s="73"/>
      <c r="D2442" s="86">
        <v>20</v>
      </c>
      <c r="E2442" s="87" t="s">
        <v>16977</v>
      </c>
      <c r="F2442" s="87" t="s">
        <v>9797</v>
      </c>
      <c r="G2442" s="88" t="s">
        <v>1267</v>
      </c>
      <c r="H2442" s="88" t="s">
        <v>93</v>
      </c>
      <c r="I2442" s="90" t="s">
        <v>1281</v>
      </c>
      <c r="J2442" s="90" t="s">
        <v>6505</v>
      </c>
      <c r="K2442" s="90" t="s">
        <v>24</v>
      </c>
      <c r="L2442" s="91">
        <v>93</v>
      </c>
      <c r="M2442" s="90" t="s">
        <v>4828</v>
      </c>
      <c r="N2442" s="87" t="s">
        <v>14300</v>
      </c>
      <c r="O2442" s="87" t="s">
        <v>16938</v>
      </c>
      <c r="P2442" s="87" t="s">
        <v>16978</v>
      </c>
      <c r="Q2442" s="92" t="s">
        <v>11391</v>
      </c>
      <c r="R2442" s="88" t="s">
        <v>11382</v>
      </c>
      <c r="S2442" s="88">
        <v>93</v>
      </c>
      <c r="T2442" s="88" t="s">
        <v>16940</v>
      </c>
      <c r="U2442" s="87" t="s">
        <v>14303</v>
      </c>
      <c r="V2442" s="87" t="s">
        <v>14304</v>
      </c>
      <c r="W2442" s="87" t="s">
        <v>14305</v>
      </c>
      <c r="X2442" s="87" t="s">
        <v>14306</v>
      </c>
      <c r="Y2442" s="87" t="s">
        <v>14307</v>
      </c>
    </row>
    <row r="2443" spans="1:25" ht="88.5" customHeight="1">
      <c r="A2443" s="73"/>
      <c r="B2443" s="85"/>
      <c r="C2443" s="73"/>
      <c r="D2443" s="86">
        <v>20</v>
      </c>
      <c r="E2443" s="87" t="s">
        <v>16979</v>
      </c>
      <c r="F2443" s="87" t="s">
        <v>9797</v>
      </c>
      <c r="G2443" s="88" t="s">
        <v>1267</v>
      </c>
      <c r="H2443" s="88" t="s">
        <v>93</v>
      </c>
      <c r="I2443" s="90" t="s">
        <v>1281</v>
      </c>
      <c r="J2443" s="90" t="s">
        <v>6505</v>
      </c>
      <c r="K2443" s="90" t="s">
        <v>24</v>
      </c>
      <c r="L2443" s="91">
        <v>93</v>
      </c>
      <c r="M2443" s="90" t="s">
        <v>4828</v>
      </c>
      <c r="N2443" s="87" t="s">
        <v>14300</v>
      </c>
      <c r="O2443" s="87" t="s">
        <v>16938</v>
      </c>
      <c r="P2443" s="87" t="s">
        <v>16980</v>
      </c>
      <c r="Q2443" s="92" t="s">
        <v>11391</v>
      </c>
      <c r="R2443" s="88" t="s">
        <v>11382</v>
      </c>
      <c r="S2443" s="88">
        <v>93</v>
      </c>
      <c r="T2443" s="88" t="s">
        <v>16940</v>
      </c>
      <c r="U2443" s="87" t="s">
        <v>14303</v>
      </c>
      <c r="V2443" s="87" t="s">
        <v>14304</v>
      </c>
      <c r="W2443" s="87" t="s">
        <v>14305</v>
      </c>
      <c r="X2443" s="87" t="s">
        <v>14306</v>
      </c>
      <c r="Y2443" s="87" t="s">
        <v>14307</v>
      </c>
    </row>
    <row r="2444" spans="1:25" ht="88.5" customHeight="1">
      <c r="A2444" s="73"/>
      <c r="B2444" s="85"/>
      <c r="C2444" s="73"/>
      <c r="D2444" s="86">
        <v>20</v>
      </c>
      <c r="E2444" s="87" t="s">
        <v>16981</v>
      </c>
      <c r="F2444" s="87" t="s">
        <v>9797</v>
      </c>
      <c r="G2444" s="88" t="s">
        <v>1267</v>
      </c>
      <c r="H2444" s="88" t="s">
        <v>93</v>
      </c>
      <c r="I2444" s="90" t="s">
        <v>1281</v>
      </c>
      <c r="J2444" s="90" t="s">
        <v>6505</v>
      </c>
      <c r="K2444" s="90" t="s">
        <v>24</v>
      </c>
      <c r="L2444" s="91">
        <v>93</v>
      </c>
      <c r="M2444" s="90" t="s">
        <v>4828</v>
      </c>
      <c r="N2444" s="87" t="s">
        <v>14300</v>
      </c>
      <c r="O2444" s="87" t="s">
        <v>16938</v>
      </c>
      <c r="P2444" s="87" t="s">
        <v>16982</v>
      </c>
      <c r="Q2444" s="92" t="s">
        <v>11391</v>
      </c>
      <c r="R2444" s="88" t="s">
        <v>11382</v>
      </c>
      <c r="S2444" s="88">
        <v>93</v>
      </c>
      <c r="T2444" s="88" t="s">
        <v>16940</v>
      </c>
      <c r="U2444" s="87" t="s">
        <v>14303</v>
      </c>
      <c r="V2444" s="87" t="s">
        <v>14304</v>
      </c>
      <c r="W2444" s="87" t="s">
        <v>14305</v>
      </c>
      <c r="X2444" s="87" t="s">
        <v>14306</v>
      </c>
      <c r="Y2444" s="87" t="s">
        <v>14307</v>
      </c>
    </row>
    <row r="2445" spans="1:25" ht="88.5" customHeight="1">
      <c r="A2445" s="73"/>
      <c r="B2445" s="85"/>
      <c r="C2445" s="73"/>
      <c r="D2445" s="86">
        <v>20</v>
      </c>
      <c r="E2445" s="87" t="s">
        <v>16983</v>
      </c>
      <c r="F2445" s="87" t="s">
        <v>9797</v>
      </c>
      <c r="G2445" s="88" t="s">
        <v>1267</v>
      </c>
      <c r="H2445" s="88" t="s">
        <v>93</v>
      </c>
      <c r="I2445" s="90" t="s">
        <v>1281</v>
      </c>
      <c r="J2445" s="90" t="s">
        <v>6505</v>
      </c>
      <c r="K2445" s="90" t="s">
        <v>24</v>
      </c>
      <c r="L2445" s="91">
        <v>93</v>
      </c>
      <c r="M2445" s="90" t="s">
        <v>4828</v>
      </c>
      <c r="N2445" s="87" t="s">
        <v>14300</v>
      </c>
      <c r="O2445" s="87" t="s">
        <v>16938</v>
      </c>
      <c r="P2445" s="87" t="s">
        <v>16984</v>
      </c>
      <c r="Q2445" s="92" t="s">
        <v>11391</v>
      </c>
      <c r="R2445" s="88" t="s">
        <v>11382</v>
      </c>
      <c r="S2445" s="88">
        <v>93</v>
      </c>
      <c r="T2445" s="88" t="s">
        <v>16940</v>
      </c>
      <c r="U2445" s="87" t="s">
        <v>14303</v>
      </c>
      <c r="V2445" s="87" t="s">
        <v>14304</v>
      </c>
      <c r="W2445" s="87" t="s">
        <v>14305</v>
      </c>
      <c r="X2445" s="87" t="s">
        <v>14306</v>
      </c>
      <c r="Y2445" s="87" t="s">
        <v>14307</v>
      </c>
    </row>
    <row r="2446" spans="1:25" ht="88.5" customHeight="1">
      <c r="A2446" s="73"/>
      <c r="B2446" s="85"/>
      <c r="C2446" s="73"/>
      <c r="D2446" s="86">
        <v>20</v>
      </c>
      <c r="E2446" s="87" t="s">
        <v>16985</v>
      </c>
      <c r="F2446" s="87" t="s">
        <v>9797</v>
      </c>
      <c r="G2446" s="88" t="s">
        <v>1267</v>
      </c>
      <c r="H2446" s="88" t="s">
        <v>93</v>
      </c>
      <c r="I2446" s="90" t="s">
        <v>1281</v>
      </c>
      <c r="J2446" s="90" t="s">
        <v>6505</v>
      </c>
      <c r="K2446" s="90" t="s">
        <v>24</v>
      </c>
      <c r="L2446" s="91">
        <v>93</v>
      </c>
      <c r="M2446" s="90" t="s">
        <v>4828</v>
      </c>
      <c r="N2446" s="87" t="s">
        <v>14300</v>
      </c>
      <c r="O2446" s="87" t="s">
        <v>16938</v>
      </c>
      <c r="P2446" s="87" t="s">
        <v>16986</v>
      </c>
      <c r="Q2446" s="92" t="s">
        <v>11391</v>
      </c>
      <c r="R2446" s="88" t="s">
        <v>11382</v>
      </c>
      <c r="S2446" s="88">
        <v>93</v>
      </c>
      <c r="T2446" s="88" t="s">
        <v>16940</v>
      </c>
      <c r="U2446" s="87" t="s">
        <v>14303</v>
      </c>
      <c r="V2446" s="87" t="s">
        <v>14304</v>
      </c>
      <c r="W2446" s="87" t="s">
        <v>14305</v>
      </c>
      <c r="X2446" s="87" t="s">
        <v>14306</v>
      </c>
      <c r="Y2446" s="87" t="s">
        <v>14307</v>
      </c>
    </row>
    <row r="2447" spans="1:25" ht="88.5" customHeight="1">
      <c r="A2447" s="73"/>
      <c r="B2447" s="85"/>
      <c r="C2447" s="73"/>
      <c r="D2447" s="86">
        <v>20</v>
      </c>
      <c r="E2447" s="87" t="s">
        <v>16987</v>
      </c>
      <c r="F2447" s="87" t="s">
        <v>9797</v>
      </c>
      <c r="G2447" s="88" t="s">
        <v>1267</v>
      </c>
      <c r="H2447" s="88" t="s">
        <v>93</v>
      </c>
      <c r="I2447" s="90" t="s">
        <v>1281</v>
      </c>
      <c r="J2447" s="90" t="s">
        <v>6505</v>
      </c>
      <c r="K2447" s="90" t="s">
        <v>24</v>
      </c>
      <c r="L2447" s="91">
        <v>93</v>
      </c>
      <c r="M2447" s="90" t="s">
        <v>4828</v>
      </c>
      <c r="N2447" s="87" t="s">
        <v>14300</v>
      </c>
      <c r="O2447" s="87" t="s">
        <v>16938</v>
      </c>
      <c r="P2447" s="87" t="s">
        <v>16988</v>
      </c>
      <c r="Q2447" s="92" t="s">
        <v>11391</v>
      </c>
      <c r="R2447" s="88" t="s">
        <v>11382</v>
      </c>
      <c r="S2447" s="88">
        <v>93</v>
      </c>
      <c r="T2447" s="88" t="s">
        <v>16940</v>
      </c>
      <c r="U2447" s="87" t="s">
        <v>14303</v>
      </c>
      <c r="V2447" s="87" t="s">
        <v>14304</v>
      </c>
      <c r="W2447" s="87" t="s">
        <v>14305</v>
      </c>
      <c r="X2447" s="87" t="s">
        <v>14306</v>
      </c>
      <c r="Y2447" s="87" t="s">
        <v>14307</v>
      </c>
    </row>
    <row r="2448" spans="1:25" ht="88.5" customHeight="1">
      <c r="A2448" s="73"/>
      <c r="B2448" s="85"/>
      <c r="C2448" s="73"/>
      <c r="D2448" s="86">
        <v>20</v>
      </c>
      <c r="E2448" s="87" t="s">
        <v>16989</v>
      </c>
      <c r="F2448" s="87" t="s">
        <v>9797</v>
      </c>
      <c r="G2448" s="88" t="s">
        <v>1267</v>
      </c>
      <c r="H2448" s="88" t="s">
        <v>93</v>
      </c>
      <c r="I2448" s="90" t="s">
        <v>1281</v>
      </c>
      <c r="J2448" s="90" t="s">
        <v>6505</v>
      </c>
      <c r="K2448" s="90" t="s">
        <v>24</v>
      </c>
      <c r="L2448" s="91">
        <v>93</v>
      </c>
      <c r="M2448" s="90" t="s">
        <v>4828</v>
      </c>
      <c r="N2448" s="87" t="s">
        <v>14300</v>
      </c>
      <c r="O2448" s="87" t="s">
        <v>16938</v>
      </c>
      <c r="P2448" s="87" t="s">
        <v>16990</v>
      </c>
      <c r="Q2448" s="92" t="s">
        <v>11391</v>
      </c>
      <c r="R2448" s="88" t="s">
        <v>11382</v>
      </c>
      <c r="S2448" s="88">
        <v>93</v>
      </c>
      <c r="T2448" s="88" t="s">
        <v>16940</v>
      </c>
      <c r="U2448" s="87" t="s">
        <v>14303</v>
      </c>
      <c r="V2448" s="87" t="s">
        <v>14304</v>
      </c>
      <c r="W2448" s="87" t="s">
        <v>14305</v>
      </c>
      <c r="X2448" s="87" t="s">
        <v>14306</v>
      </c>
      <c r="Y2448" s="87" t="s">
        <v>14307</v>
      </c>
    </row>
    <row r="2449" spans="1:25" ht="88.5" customHeight="1">
      <c r="A2449" s="73"/>
      <c r="B2449" s="85"/>
      <c r="C2449" s="73"/>
      <c r="D2449" s="86">
        <v>20</v>
      </c>
      <c r="E2449" s="87" t="s">
        <v>16991</v>
      </c>
      <c r="F2449" s="87" t="s">
        <v>9797</v>
      </c>
      <c r="G2449" s="88" t="s">
        <v>1267</v>
      </c>
      <c r="H2449" s="88" t="s">
        <v>93</v>
      </c>
      <c r="I2449" s="90" t="s">
        <v>1281</v>
      </c>
      <c r="J2449" s="90" t="s">
        <v>6505</v>
      </c>
      <c r="K2449" s="90" t="s">
        <v>24</v>
      </c>
      <c r="L2449" s="91">
        <v>93</v>
      </c>
      <c r="M2449" s="90" t="s">
        <v>4828</v>
      </c>
      <c r="N2449" s="87" t="s">
        <v>14300</v>
      </c>
      <c r="O2449" s="87" t="s">
        <v>16938</v>
      </c>
      <c r="P2449" s="87" t="s">
        <v>16992</v>
      </c>
      <c r="Q2449" s="92" t="s">
        <v>11391</v>
      </c>
      <c r="R2449" s="88" t="s">
        <v>11382</v>
      </c>
      <c r="S2449" s="88">
        <v>93</v>
      </c>
      <c r="T2449" s="88" t="s">
        <v>16940</v>
      </c>
      <c r="U2449" s="87" t="s">
        <v>14303</v>
      </c>
      <c r="V2449" s="87" t="s">
        <v>14304</v>
      </c>
      <c r="W2449" s="87" t="s">
        <v>14305</v>
      </c>
      <c r="X2449" s="87" t="s">
        <v>14306</v>
      </c>
      <c r="Y2449" s="87" t="s">
        <v>14307</v>
      </c>
    </row>
    <row r="2450" spans="1:25" ht="88.5" customHeight="1">
      <c r="A2450" s="73"/>
      <c r="B2450" s="85"/>
      <c r="C2450" s="73"/>
      <c r="D2450" s="86">
        <v>20</v>
      </c>
      <c r="E2450" s="87" t="s">
        <v>16993</v>
      </c>
      <c r="F2450" s="87" t="s">
        <v>9797</v>
      </c>
      <c r="G2450" s="88" t="s">
        <v>1267</v>
      </c>
      <c r="H2450" s="88" t="s">
        <v>93</v>
      </c>
      <c r="I2450" s="90" t="s">
        <v>1281</v>
      </c>
      <c r="J2450" s="90" t="s">
        <v>6505</v>
      </c>
      <c r="K2450" s="90" t="s">
        <v>24</v>
      </c>
      <c r="L2450" s="91">
        <v>93</v>
      </c>
      <c r="M2450" s="90" t="s">
        <v>4828</v>
      </c>
      <c r="N2450" s="87" t="s">
        <v>14300</v>
      </c>
      <c r="O2450" s="87" t="s">
        <v>16938</v>
      </c>
      <c r="P2450" s="87" t="s">
        <v>16994</v>
      </c>
      <c r="Q2450" s="92" t="s">
        <v>11391</v>
      </c>
      <c r="R2450" s="88" t="s">
        <v>11382</v>
      </c>
      <c r="S2450" s="88">
        <v>93</v>
      </c>
      <c r="T2450" s="88" t="s">
        <v>16940</v>
      </c>
      <c r="U2450" s="87" t="s">
        <v>14303</v>
      </c>
      <c r="V2450" s="87" t="s">
        <v>14304</v>
      </c>
      <c r="W2450" s="87" t="s">
        <v>14305</v>
      </c>
      <c r="X2450" s="87" t="s">
        <v>14306</v>
      </c>
      <c r="Y2450" s="87" t="s">
        <v>14307</v>
      </c>
    </row>
    <row r="2451" spans="1:25" ht="88.5" customHeight="1">
      <c r="A2451" s="73"/>
      <c r="B2451" s="85"/>
      <c r="C2451" s="73"/>
      <c r="D2451" s="86">
        <v>20</v>
      </c>
      <c r="E2451" s="87" t="s">
        <v>16995</v>
      </c>
      <c r="F2451" s="87" t="s">
        <v>9797</v>
      </c>
      <c r="G2451" s="88" t="s">
        <v>1267</v>
      </c>
      <c r="H2451" s="88" t="s">
        <v>93</v>
      </c>
      <c r="I2451" s="90" t="s">
        <v>1281</v>
      </c>
      <c r="J2451" s="90" t="s">
        <v>6505</v>
      </c>
      <c r="K2451" s="90" t="s">
        <v>24</v>
      </c>
      <c r="L2451" s="91">
        <v>93</v>
      </c>
      <c r="M2451" s="90" t="s">
        <v>4828</v>
      </c>
      <c r="N2451" s="87" t="s">
        <v>14300</v>
      </c>
      <c r="O2451" s="87" t="s">
        <v>16938</v>
      </c>
      <c r="P2451" s="87" t="s">
        <v>16996</v>
      </c>
      <c r="Q2451" s="92" t="s">
        <v>11391</v>
      </c>
      <c r="R2451" s="88" t="s">
        <v>11382</v>
      </c>
      <c r="S2451" s="88">
        <v>93</v>
      </c>
      <c r="T2451" s="88" t="s">
        <v>16940</v>
      </c>
      <c r="U2451" s="87" t="s">
        <v>14303</v>
      </c>
      <c r="V2451" s="87" t="s">
        <v>14304</v>
      </c>
      <c r="W2451" s="87" t="s">
        <v>14305</v>
      </c>
      <c r="X2451" s="87" t="s">
        <v>14306</v>
      </c>
      <c r="Y2451" s="87" t="s">
        <v>14307</v>
      </c>
    </row>
    <row r="2452" spans="1:25" ht="88.5" customHeight="1">
      <c r="A2452" s="73"/>
      <c r="B2452" s="85"/>
      <c r="C2452" s="73"/>
      <c r="D2452" s="86">
        <v>20</v>
      </c>
      <c r="E2452" s="87" t="s">
        <v>16997</v>
      </c>
      <c r="F2452" s="87" t="s">
        <v>9797</v>
      </c>
      <c r="G2452" s="88" t="s">
        <v>1267</v>
      </c>
      <c r="H2452" s="88" t="s">
        <v>93</v>
      </c>
      <c r="I2452" s="90" t="s">
        <v>1281</v>
      </c>
      <c r="J2452" s="90" t="s">
        <v>6505</v>
      </c>
      <c r="K2452" s="90" t="s">
        <v>24</v>
      </c>
      <c r="L2452" s="91">
        <v>93</v>
      </c>
      <c r="M2452" s="90" t="s">
        <v>4828</v>
      </c>
      <c r="N2452" s="87" t="s">
        <v>14300</v>
      </c>
      <c r="O2452" s="87" t="s">
        <v>16938</v>
      </c>
      <c r="P2452" s="87" t="s">
        <v>16998</v>
      </c>
      <c r="Q2452" s="92" t="s">
        <v>11391</v>
      </c>
      <c r="R2452" s="88" t="s">
        <v>11382</v>
      </c>
      <c r="S2452" s="88">
        <v>93</v>
      </c>
      <c r="T2452" s="88" t="s">
        <v>16940</v>
      </c>
      <c r="U2452" s="87" t="s">
        <v>14303</v>
      </c>
      <c r="V2452" s="87" t="s">
        <v>14304</v>
      </c>
      <c r="W2452" s="87" t="s">
        <v>14305</v>
      </c>
      <c r="X2452" s="87" t="s">
        <v>14306</v>
      </c>
      <c r="Y2452" s="87" t="s">
        <v>14307</v>
      </c>
    </row>
    <row r="2453" spans="1:25" ht="88.5" customHeight="1">
      <c r="A2453" s="73"/>
      <c r="B2453" s="85"/>
      <c r="C2453" s="73"/>
      <c r="D2453" s="86">
        <v>20</v>
      </c>
      <c r="E2453" s="87" t="s">
        <v>16999</v>
      </c>
      <c r="F2453" s="87" t="s">
        <v>9797</v>
      </c>
      <c r="G2453" s="88" t="s">
        <v>1267</v>
      </c>
      <c r="H2453" s="88" t="s">
        <v>93</v>
      </c>
      <c r="I2453" s="90" t="s">
        <v>1281</v>
      </c>
      <c r="J2453" s="90" t="s">
        <v>6505</v>
      </c>
      <c r="K2453" s="90" t="s">
        <v>24</v>
      </c>
      <c r="L2453" s="91">
        <v>93</v>
      </c>
      <c r="M2453" s="90" t="s">
        <v>4828</v>
      </c>
      <c r="N2453" s="87" t="s">
        <v>14300</v>
      </c>
      <c r="O2453" s="87" t="s">
        <v>16938</v>
      </c>
      <c r="P2453" s="87" t="s">
        <v>17000</v>
      </c>
      <c r="Q2453" s="92" t="s">
        <v>11391</v>
      </c>
      <c r="R2453" s="88" t="s">
        <v>11382</v>
      </c>
      <c r="S2453" s="88">
        <v>93</v>
      </c>
      <c r="T2453" s="88" t="s">
        <v>16940</v>
      </c>
      <c r="U2453" s="87" t="s">
        <v>14303</v>
      </c>
      <c r="V2453" s="87" t="s">
        <v>14304</v>
      </c>
      <c r="W2453" s="87" t="s">
        <v>14305</v>
      </c>
      <c r="X2453" s="87" t="s">
        <v>14306</v>
      </c>
      <c r="Y2453" s="87" t="s">
        <v>14307</v>
      </c>
    </row>
    <row r="2454" spans="1:25" ht="88.5" customHeight="1">
      <c r="A2454" s="73"/>
      <c r="B2454" s="85"/>
      <c r="C2454" s="73"/>
      <c r="D2454" s="86">
        <v>20</v>
      </c>
      <c r="E2454" s="87" t="s">
        <v>17001</v>
      </c>
      <c r="F2454" s="87" t="s">
        <v>9797</v>
      </c>
      <c r="G2454" s="88" t="s">
        <v>1267</v>
      </c>
      <c r="H2454" s="88" t="s">
        <v>93</v>
      </c>
      <c r="I2454" s="90" t="s">
        <v>1281</v>
      </c>
      <c r="J2454" s="90" t="s">
        <v>6505</v>
      </c>
      <c r="K2454" s="90" t="s">
        <v>24</v>
      </c>
      <c r="L2454" s="91">
        <v>93</v>
      </c>
      <c r="M2454" s="90" t="s">
        <v>4828</v>
      </c>
      <c r="N2454" s="87" t="s">
        <v>14300</v>
      </c>
      <c r="O2454" s="87" t="s">
        <v>16938</v>
      </c>
      <c r="P2454" s="87" t="s">
        <v>17002</v>
      </c>
      <c r="Q2454" s="92" t="s">
        <v>11391</v>
      </c>
      <c r="R2454" s="88" t="s">
        <v>11382</v>
      </c>
      <c r="S2454" s="88">
        <v>93</v>
      </c>
      <c r="T2454" s="88" t="s">
        <v>16940</v>
      </c>
      <c r="U2454" s="87" t="s">
        <v>14303</v>
      </c>
      <c r="V2454" s="87" t="s">
        <v>14304</v>
      </c>
      <c r="W2454" s="87" t="s">
        <v>14305</v>
      </c>
      <c r="X2454" s="87" t="s">
        <v>14306</v>
      </c>
      <c r="Y2454" s="87" t="s">
        <v>14307</v>
      </c>
    </row>
    <row r="2455" spans="1:25" ht="88.5" customHeight="1">
      <c r="A2455" s="73"/>
      <c r="B2455" s="85"/>
      <c r="C2455" s="73"/>
      <c r="D2455" s="86">
        <v>20</v>
      </c>
      <c r="E2455" s="87" t="s">
        <v>17003</v>
      </c>
      <c r="F2455" s="87" t="s">
        <v>9797</v>
      </c>
      <c r="G2455" s="88" t="s">
        <v>1267</v>
      </c>
      <c r="H2455" s="88" t="s">
        <v>93</v>
      </c>
      <c r="I2455" s="90" t="s">
        <v>1281</v>
      </c>
      <c r="J2455" s="90" t="s">
        <v>6505</v>
      </c>
      <c r="K2455" s="90" t="s">
        <v>24</v>
      </c>
      <c r="L2455" s="91">
        <v>93</v>
      </c>
      <c r="M2455" s="90" t="s">
        <v>4828</v>
      </c>
      <c r="N2455" s="87" t="s">
        <v>14300</v>
      </c>
      <c r="O2455" s="87" t="s">
        <v>16938</v>
      </c>
      <c r="P2455" s="87" t="s">
        <v>17004</v>
      </c>
      <c r="Q2455" s="92" t="s">
        <v>11391</v>
      </c>
      <c r="R2455" s="88" t="s">
        <v>11382</v>
      </c>
      <c r="S2455" s="88">
        <v>93</v>
      </c>
      <c r="T2455" s="88" t="s">
        <v>16940</v>
      </c>
      <c r="U2455" s="87" t="s">
        <v>14303</v>
      </c>
      <c r="V2455" s="87" t="s">
        <v>14304</v>
      </c>
      <c r="W2455" s="87" t="s">
        <v>14305</v>
      </c>
      <c r="X2455" s="87" t="s">
        <v>14306</v>
      </c>
      <c r="Y2455" s="87" t="s">
        <v>14307</v>
      </c>
    </row>
    <row r="2456" spans="1:25" ht="88.5" customHeight="1">
      <c r="A2456" s="73"/>
      <c r="B2456" s="85"/>
      <c r="C2456" s="73"/>
      <c r="D2456" s="86">
        <v>20</v>
      </c>
      <c r="E2456" s="87" t="s">
        <v>17005</v>
      </c>
      <c r="F2456" s="87" t="s">
        <v>9797</v>
      </c>
      <c r="G2456" s="88" t="s">
        <v>1267</v>
      </c>
      <c r="H2456" s="88" t="s">
        <v>93</v>
      </c>
      <c r="I2456" s="90" t="s">
        <v>1281</v>
      </c>
      <c r="J2456" s="90" t="s">
        <v>6505</v>
      </c>
      <c r="K2456" s="90" t="s">
        <v>24</v>
      </c>
      <c r="L2456" s="91">
        <v>93</v>
      </c>
      <c r="M2456" s="90" t="s">
        <v>4828</v>
      </c>
      <c r="N2456" s="87" t="s">
        <v>14300</v>
      </c>
      <c r="O2456" s="87" t="s">
        <v>16938</v>
      </c>
      <c r="P2456" s="87" t="s">
        <v>17006</v>
      </c>
      <c r="Q2456" s="92" t="s">
        <v>11391</v>
      </c>
      <c r="R2456" s="88" t="s">
        <v>11382</v>
      </c>
      <c r="S2456" s="88">
        <v>93</v>
      </c>
      <c r="T2456" s="88" t="s">
        <v>16940</v>
      </c>
      <c r="U2456" s="87" t="s">
        <v>14303</v>
      </c>
      <c r="V2456" s="87" t="s">
        <v>14304</v>
      </c>
      <c r="W2456" s="87" t="s">
        <v>14305</v>
      </c>
      <c r="X2456" s="87" t="s">
        <v>14306</v>
      </c>
      <c r="Y2456" s="87" t="s">
        <v>14307</v>
      </c>
    </row>
    <row r="2457" spans="1:25" ht="88.5" customHeight="1">
      <c r="A2457" s="73"/>
      <c r="B2457" s="85"/>
      <c r="C2457" s="73"/>
      <c r="D2457" s="86">
        <v>20</v>
      </c>
      <c r="E2457" s="87" t="s">
        <v>17007</v>
      </c>
      <c r="F2457" s="87" t="s">
        <v>9797</v>
      </c>
      <c r="G2457" s="88" t="s">
        <v>1267</v>
      </c>
      <c r="H2457" s="88" t="s">
        <v>93</v>
      </c>
      <c r="I2457" s="90" t="s">
        <v>1281</v>
      </c>
      <c r="J2457" s="90" t="s">
        <v>6505</v>
      </c>
      <c r="K2457" s="90" t="s">
        <v>24</v>
      </c>
      <c r="L2457" s="91">
        <v>93</v>
      </c>
      <c r="M2457" s="90" t="s">
        <v>4828</v>
      </c>
      <c r="N2457" s="87" t="s">
        <v>14300</v>
      </c>
      <c r="O2457" s="87" t="s">
        <v>16938</v>
      </c>
      <c r="P2457" s="87" t="s">
        <v>17008</v>
      </c>
      <c r="Q2457" s="92" t="s">
        <v>11391</v>
      </c>
      <c r="R2457" s="88" t="s">
        <v>11382</v>
      </c>
      <c r="S2457" s="88">
        <v>93</v>
      </c>
      <c r="T2457" s="88" t="s">
        <v>16940</v>
      </c>
      <c r="U2457" s="87" t="s">
        <v>14303</v>
      </c>
      <c r="V2457" s="87" t="s">
        <v>14304</v>
      </c>
      <c r="W2457" s="87" t="s">
        <v>14305</v>
      </c>
      <c r="X2457" s="87" t="s">
        <v>14306</v>
      </c>
      <c r="Y2457" s="87" t="s">
        <v>14307</v>
      </c>
    </row>
    <row r="2458" spans="1:25" ht="88.5" customHeight="1">
      <c r="A2458" s="73"/>
      <c r="B2458" s="85"/>
      <c r="C2458" s="73"/>
      <c r="D2458" s="86">
        <v>20</v>
      </c>
      <c r="E2458" s="87" t="s">
        <v>17009</v>
      </c>
      <c r="F2458" s="87" t="s">
        <v>9797</v>
      </c>
      <c r="G2458" s="88" t="s">
        <v>1267</v>
      </c>
      <c r="H2458" s="88" t="s">
        <v>93</v>
      </c>
      <c r="I2458" s="90" t="s">
        <v>1281</v>
      </c>
      <c r="J2458" s="90" t="s">
        <v>6505</v>
      </c>
      <c r="K2458" s="90" t="s">
        <v>24</v>
      </c>
      <c r="L2458" s="91">
        <v>93</v>
      </c>
      <c r="M2458" s="90" t="s">
        <v>4828</v>
      </c>
      <c r="N2458" s="87" t="s">
        <v>14300</v>
      </c>
      <c r="O2458" s="87" t="s">
        <v>16938</v>
      </c>
      <c r="P2458" s="87" t="s">
        <v>17010</v>
      </c>
      <c r="Q2458" s="92" t="s">
        <v>11391</v>
      </c>
      <c r="R2458" s="88" t="s">
        <v>11382</v>
      </c>
      <c r="S2458" s="88">
        <v>93</v>
      </c>
      <c r="T2458" s="88" t="s">
        <v>16940</v>
      </c>
      <c r="U2458" s="87" t="s">
        <v>14303</v>
      </c>
      <c r="V2458" s="87" t="s">
        <v>14304</v>
      </c>
      <c r="W2458" s="87" t="s">
        <v>14305</v>
      </c>
      <c r="X2458" s="87" t="s">
        <v>14306</v>
      </c>
      <c r="Y2458" s="87" t="s">
        <v>14307</v>
      </c>
    </row>
    <row r="2459" spans="1:25" ht="88.5" customHeight="1">
      <c r="A2459" s="73"/>
      <c r="B2459" s="85"/>
      <c r="C2459" s="73"/>
      <c r="D2459" s="86">
        <v>20</v>
      </c>
      <c r="E2459" s="87" t="s">
        <v>17011</v>
      </c>
      <c r="F2459" s="87" t="s">
        <v>9797</v>
      </c>
      <c r="G2459" s="88" t="s">
        <v>1267</v>
      </c>
      <c r="H2459" s="88" t="s">
        <v>93</v>
      </c>
      <c r="I2459" s="90" t="s">
        <v>1281</v>
      </c>
      <c r="J2459" s="90" t="s">
        <v>6505</v>
      </c>
      <c r="K2459" s="90" t="s">
        <v>24</v>
      </c>
      <c r="L2459" s="91">
        <v>93</v>
      </c>
      <c r="M2459" s="90" t="s">
        <v>4828</v>
      </c>
      <c r="N2459" s="87" t="s">
        <v>14300</v>
      </c>
      <c r="O2459" s="87" t="s">
        <v>16938</v>
      </c>
      <c r="P2459" s="87" t="s">
        <v>17012</v>
      </c>
      <c r="Q2459" s="92" t="s">
        <v>11391</v>
      </c>
      <c r="R2459" s="88" t="s">
        <v>11382</v>
      </c>
      <c r="S2459" s="88">
        <v>93</v>
      </c>
      <c r="T2459" s="88" t="s">
        <v>16940</v>
      </c>
      <c r="U2459" s="87" t="s">
        <v>14303</v>
      </c>
      <c r="V2459" s="87" t="s">
        <v>14304</v>
      </c>
      <c r="W2459" s="87" t="s">
        <v>14305</v>
      </c>
      <c r="X2459" s="87" t="s">
        <v>14306</v>
      </c>
      <c r="Y2459" s="87" t="s">
        <v>14307</v>
      </c>
    </row>
    <row r="2460" spans="1:25" ht="88.5" customHeight="1">
      <c r="A2460" s="73"/>
      <c r="B2460" s="85"/>
      <c r="C2460" s="73"/>
      <c r="D2460" s="86">
        <v>20</v>
      </c>
      <c r="E2460" s="87" t="s">
        <v>17013</v>
      </c>
      <c r="F2460" s="87" t="s">
        <v>9797</v>
      </c>
      <c r="G2460" s="88" t="s">
        <v>1267</v>
      </c>
      <c r="H2460" s="88" t="s">
        <v>93</v>
      </c>
      <c r="I2460" s="90" t="s">
        <v>1281</v>
      </c>
      <c r="J2460" s="90" t="s">
        <v>6505</v>
      </c>
      <c r="K2460" s="90" t="s">
        <v>24</v>
      </c>
      <c r="L2460" s="91">
        <v>93</v>
      </c>
      <c r="M2460" s="90" t="s">
        <v>4828</v>
      </c>
      <c r="N2460" s="87" t="s">
        <v>14300</v>
      </c>
      <c r="O2460" s="87" t="s">
        <v>16938</v>
      </c>
      <c r="P2460" s="87" t="s">
        <v>17014</v>
      </c>
      <c r="Q2460" s="92" t="s">
        <v>11391</v>
      </c>
      <c r="R2460" s="88" t="s">
        <v>11382</v>
      </c>
      <c r="S2460" s="88">
        <v>93</v>
      </c>
      <c r="T2460" s="88" t="s">
        <v>16940</v>
      </c>
      <c r="U2460" s="87" t="s">
        <v>14303</v>
      </c>
      <c r="V2460" s="87" t="s">
        <v>14304</v>
      </c>
      <c r="W2460" s="87" t="s">
        <v>14305</v>
      </c>
      <c r="X2460" s="87" t="s">
        <v>14306</v>
      </c>
      <c r="Y2460" s="87" t="s">
        <v>14307</v>
      </c>
    </row>
    <row r="2461" spans="1:25" ht="88.5" customHeight="1">
      <c r="A2461" s="73"/>
      <c r="B2461" s="85"/>
      <c r="C2461" s="73"/>
      <c r="D2461" s="86">
        <v>20</v>
      </c>
      <c r="E2461" s="87" t="s">
        <v>17015</v>
      </c>
      <c r="F2461" s="87" t="s">
        <v>9797</v>
      </c>
      <c r="G2461" s="88" t="s">
        <v>1267</v>
      </c>
      <c r="H2461" s="88" t="s">
        <v>93</v>
      </c>
      <c r="I2461" s="90" t="s">
        <v>1281</v>
      </c>
      <c r="J2461" s="90" t="s">
        <v>6505</v>
      </c>
      <c r="K2461" s="90" t="s">
        <v>24</v>
      </c>
      <c r="L2461" s="91">
        <v>93</v>
      </c>
      <c r="M2461" s="90" t="s">
        <v>4828</v>
      </c>
      <c r="N2461" s="87" t="s">
        <v>14300</v>
      </c>
      <c r="O2461" s="87" t="s">
        <v>16938</v>
      </c>
      <c r="P2461" s="87" t="s">
        <v>17016</v>
      </c>
      <c r="Q2461" s="92" t="s">
        <v>11391</v>
      </c>
      <c r="R2461" s="88" t="s">
        <v>11382</v>
      </c>
      <c r="S2461" s="88">
        <v>93</v>
      </c>
      <c r="T2461" s="88" t="s">
        <v>16940</v>
      </c>
      <c r="U2461" s="87" t="s">
        <v>14303</v>
      </c>
      <c r="V2461" s="87" t="s">
        <v>14304</v>
      </c>
      <c r="W2461" s="87" t="s">
        <v>14305</v>
      </c>
      <c r="X2461" s="87" t="s">
        <v>14306</v>
      </c>
      <c r="Y2461" s="87" t="s">
        <v>14307</v>
      </c>
    </row>
    <row r="2462" spans="1:25" ht="88.5" customHeight="1">
      <c r="A2462" s="73"/>
      <c r="B2462" s="85"/>
      <c r="C2462" s="73"/>
      <c r="D2462" s="86">
        <v>20</v>
      </c>
      <c r="E2462" s="87" t="s">
        <v>17017</v>
      </c>
      <c r="F2462" s="87" t="s">
        <v>9797</v>
      </c>
      <c r="G2462" s="88" t="s">
        <v>1267</v>
      </c>
      <c r="H2462" s="88" t="s">
        <v>93</v>
      </c>
      <c r="I2462" s="90" t="s">
        <v>1281</v>
      </c>
      <c r="J2462" s="90" t="s">
        <v>6505</v>
      </c>
      <c r="K2462" s="90" t="s">
        <v>24</v>
      </c>
      <c r="L2462" s="91">
        <v>93</v>
      </c>
      <c r="M2462" s="90" t="s">
        <v>4828</v>
      </c>
      <c r="N2462" s="87" t="s">
        <v>14300</v>
      </c>
      <c r="O2462" s="87" t="s">
        <v>16938</v>
      </c>
      <c r="P2462" s="87" t="s">
        <v>17018</v>
      </c>
      <c r="Q2462" s="92" t="s">
        <v>11391</v>
      </c>
      <c r="R2462" s="88" t="s">
        <v>11382</v>
      </c>
      <c r="S2462" s="88">
        <v>93</v>
      </c>
      <c r="T2462" s="88" t="s">
        <v>16940</v>
      </c>
      <c r="U2462" s="87" t="s">
        <v>14303</v>
      </c>
      <c r="V2462" s="87" t="s">
        <v>14304</v>
      </c>
      <c r="W2462" s="87" t="s">
        <v>14305</v>
      </c>
      <c r="X2462" s="87" t="s">
        <v>14306</v>
      </c>
      <c r="Y2462" s="87" t="s">
        <v>14307</v>
      </c>
    </row>
    <row r="2463" spans="1:25" ht="88.5" customHeight="1">
      <c r="A2463" s="73"/>
      <c r="B2463" s="85"/>
      <c r="C2463" s="73"/>
      <c r="D2463" s="86">
        <v>20</v>
      </c>
      <c r="E2463" s="87" t="s">
        <v>17019</v>
      </c>
      <c r="F2463" s="87" t="s">
        <v>9797</v>
      </c>
      <c r="G2463" s="88" t="s">
        <v>1267</v>
      </c>
      <c r="H2463" s="88" t="s">
        <v>93</v>
      </c>
      <c r="I2463" s="90" t="s">
        <v>1281</v>
      </c>
      <c r="J2463" s="90" t="s">
        <v>6505</v>
      </c>
      <c r="K2463" s="90" t="s">
        <v>24</v>
      </c>
      <c r="L2463" s="91">
        <v>93</v>
      </c>
      <c r="M2463" s="90" t="s">
        <v>4828</v>
      </c>
      <c r="N2463" s="87" t="s">
        <v>14300</v>
      </c>
      <c r="O2463" s="87" t="s">
        <v>16938</v>
      </c>
      <c r="P2463" s="87" t="s">
        <v>17020</v>
      </c>
      <c r="Q2463" s="92" t="s">
        <v>11381</v>
      </c>
      <c r="R2463" s="88" t="s">
        <v>11382</v>
      </c>
      <c r="S2463" s="88">
        <v>93</v>
      </c>
      <c r="T2463" s="88" t="s">
        <v>16940</v>
      </c>
      <c r="U2463" s="87" t="s">
        <v>14303</v>
      </c>
      <c r="V2463" s="87" t="s">
        <v>14304</v>
      </c>
      <c r="W2463" s="87" t="s">
        <v>14305</v>
      </c>
      <c r="X2463" s="87" t="s">
        <v>14306</v>
      </c>
      <c r="Y2463" s="87" t="s">
        <v>14307</v>
      </c>
    </row>
    <row r="2464" spans="1:25" ht="88.5" customHeight="1">
      <c r="A2464" s="73"/>
      <c r="B2464" s="85"/>
      <c r="C2464" s="73"/>
      <c r="D2464" s="86">
        <v>20</v>
      </c>
      <c r="E2464" s="87" t="s">
        <v>17021</v>
      </c>
      <c r="F2464" s="87" t="s">
        <v>9797</v>
      </c>
      <c r="G2464" s="88" t="s">
        <v>1267</v>
      </c>
      <c r="H2464" s="88" t="s">
        <v>93</v>
      </c>
      <c r="I2464" s="90" t="s">
        <v>1281</v>
      </c>
      <c r="J2464" s="90" t="s">
        <v>6505</v>
      </c>
      <c r="K2464" s="90" t="s">
        <v>24</v>
      </c>
      <c r="L2464" s="91">
        <v>93</v>
      </c>
      <c r="M2464" s="90" t="s">
        <v>4828</v>
      </c>
      <c r="N2464" s="87" t="s">
        <v>14300</v>
      </c>
      <c r="O2464" s="87" t="s">
        <v>16938</v>
      </c>
      <c r="P2464" s="87" t="s">
        <v>17022</v>
      </c>
      <c r="Q2464" s="92" t="s">
        <v>11391</v>
      </c>
      <c r="R2464" s="88" t="s">
        <v>11382</v>
      </c>
      <c r="S2464" s="88">
        <v>93</v>
      </c>
      <c r="T2464" s="88" t="s">
        <v>16940</v>
      </c>
      <c r="U2464" s="87" t="s">
        <v>14303</v>
      </c>
      <c r="V2464" s="87" t="s">
        <v>14304</v>
      </c>
      <c r="W2464" s="87" t="s">
        <v>14305</v>
      </c>
      <c r="X2464" s="87" t="s">
        <v>14306</v>
      </c>
      <c r="Y2464" s="87" t="s">
        <v>14307</v>
      </c>
    </row>
    <row r="2465" spans="1:25" ht="88.5" customHeight="1">
      <c r="A2465" s="73"/>
      <c r="B2465" s="85"/>
      <c r="C2465" s="73"/>
      <c r="D2465" s="86">
        <v>20</v>
      </c>
      <c r="E2465" s="87" t="s">
        <v>17023</v>
      </c>
      <c r="F2465" s="87" t="s">
        <v>9797</v>
      </c>
      <c r="G2465" s="88" t="s">
        <v>1267</v>
      </c>
      <c r="H2465" s="88" t="s">
        <v>93</v>
      </c>
      <c r="I2465" s="90" t="s">
        <v>1281</v>
      </c>
      <c r="J2465" s="90" t="s">
        <v>6505</v>
      </c>
      <c r="K2465" s="90" t="s">
        <v>24</v>
      </c>
      <c r="L2465" s="91">
        <v>93</v>
      </c>
      <c r="M2465" s="90" t="s">
        <v>4828</v>
      </c>
      <c r="N2465" s="87" t="s">
        <v>14300</v>
      </c>
      <c r="O2465" s="87" t="s">
        <v>16938</v>
      </c>
      <c r="P2465" s="87" t="s">
        <v>17024</v>
      </c>
      <c r="Q2465" s="92" t="s">
        <v>11391</v>
      </c>
      <c r="R2465" s="88" t="s">
        <v>11382</v>
      </c>
      <c r="S2465" s="88">
        <v>93</v>
      </c>
      <c r="T2465" s="88" t="s">
        <v>16940</v>
      </c>
      <c r="U2465" s="87" t="s">
        <v>14303</v>
      </c>
      <c r="V2465" s="87" t="s">
        <v>14304</v>
      </c>
      <c r="W2465" s="87" t="s">
        <v>14305</v>
      </c>
      <c r="X2465" s="87" t="s">
        <v>14306</v>
      </c>
      <c r="Y2465" s="87" t="s">
        <v>14307</v>
      </c>
    </row>
    <row r="2466" spans="1:25" ht="88.5" customHeight="1">
      <c r="A2466" s="73"/>
      <c r="B2466" s="85"/>
      <c r="C2466" s="73"/>
      <c r="D2466" s="86">
        <v>20</v>
      </c>
      <c r="E2466" s="87" t="s">
        <v>17025</v>
      </c>
      <c r="F2466" s="87" t="s">
        <v>9797</v>
      </c>
      <c r="G2466" s="88" t="s">
        <v>1267</v>
      </c>
      <c r="H2466" s="88" t="s">
        <v>93</v>
      </c>
      <c r="I2466" s="90" t="s">
        <v>1281</v>
      </c>
      <c r="J2466" s="90" t="s">
        <v>6505</v>
      </c>
      <c r="K2466" s="90" t="s">
        <v>24</v>
      </c>
      <c r="L2466" s="91">
        <v>93</v>
      </c>
      <c r="M2466" s="90" t="s">
        <v>4828</v>
      </c>
      <c r="N2466" s="87" t="s">
        <v>14300</v>
      </c>
      <c r="O2466" s="87" t="s">
        <v>16938</v>
      </c>
      <c r="P2466" s="87" t="s">
        <v>17026</v>
      </c>
      <c r="Q2466" s="92" t="s">
        <v>11391</v>
      </c>
      <c r="R2466" s="88" t="s">
        <v>11382</v>
      </c>
      <c r="S2466" s="88">
        <v>93</v>
      </c>
      <c r="T2466" s="88" t="s">
        <v>16940</v>
      </c>
      <c r="U2466" s="87" t="s">
        <v>14303</v>
      </c>
      <c r="V2466" s="87" t="s">
        <v>14304</v>
      </c>
      <c r="W2466" s="87" t="s">
        <v>14305</v>
      </c>
      <c r="X2466" s="87" t="s">
        <v>14306</v>
      </c>
      <c r="Y2466" s="87" t="s">
        <v>14307</v>
      </c>
    </row>
    <row r="2467" spans="1:25" ht="88.5" customHeight="1">
      <c r="A2467" s="73"/>
      <c r="B2467" s="85"/>
      <c r="C2467" s="73"/>
      <c r="D2467" s="86">
        <v>20</v>
      </c>
      <c r="E2467" s="87" t="s">
        <v>17027</v>
      </c>
      <c r="F2467" s="87" t="s">
        <v>9797</v>
      </c>
      <c r="G2467" s="88" t="s">
        <v>1267</v>
      </c>
      <c r="H2467" s="88" t="s">
        <v>93</v>
      </c>
      <c r="I2467" s="90" t="s">
        <v>1281</v>
      </c>
      <c r="J2467" s="90" t="s">
        <v>6505</v>
      </c>
      <c r="K2467" s="90" t="s">
        <v>24</v>
      </c>
      <c r="L2467" s="91">
        <v>93</v>
      </c>
      <c r="M2467" s="90" t="s">
        <v>4828</v>
      </c>
      <c r="N2467" s="87" t="s">
        <v>14300</v>
      </c>
      <c r="O2467" s="87" t="s">
        <v>16938</v>
      </c>
      <c r="P2467" s="87" t="s">
        <v>17028</v>
      </c>
      <c r="Q2467" s="92" t="s">
        <v>11391</v>
      </c>
      <c r="R2467" s="88" t="s">
        <v>11382</v>
      </c>
      <c r="S2467" s="88">
        <v>93</v>
      </c>
      <c r="T2467" s="88" t="s">
        <v>16940</v>
      </c>
      <c r="U2467" s="87" t="s">
        <v>14303</v>
      </c>
      <c r="V2467" s="87" t="s">
        <v>14304</v>
      </c>
      <c r="W2467" s="87" t="s">
        <v>14305</v>
      </c>
      <c r="X2467" s="87" t="s">
        <v>14306</v>
      </c>
      <c r="Y2467" s="87" t="s">
        <v>14307</v>
      </c>
    </row>
    <row r="2468" spans="1:25" ht="88.5" customHeight="1">
      <c r="A2468" s="73"/>
      <c r="B2468" s="85"/>
      <c r="C2468" s="73"/>
      <c r="D2468" s="86">
        <v>20</v>
      </c>
      <c r="E2468" s="87" t="s">
        <v>17029</v>
      </c>
      <c r="F2468" s="87" t="s">
        <v>9797</v>
      </c>
      <c r="G2468" s="88" t="s">
        <v>1267</v>
      </c>
      <c r="H2468" s="88" t="s">
        <v>93</v>
      </c>
      <c r="I2468" s="90" t="s">
        <v>1281</v>
      </c>
      <c r="J2468" s="90" t="s">
        <v>6505</v>
      </c>
      <c r="K2468" s="90" t="s">
        <v>24</v>
      </c>
      <c r="L2468" s="91">
        <v>93</v>
      </c>
      <c r="M2468" s="90" t="s">
        <v>4828</v>
      </c>
      <c r="N2468" s="87" t="s">
        <v>14300</v>
      </c>
      <c r="O2468" s="87" t="s">
        <v>16938</v>
      </c>
      <c r="P2468" s="87" t="s">
        <v>17030</v>
      </c>
      <c r="Q2468" s="92" t="s">
        <v>11391</v>
      </c>
      <c r="R2468" s="88" t="s">
        <v>11382</v>
      </c>
      <c r="S2468" s="88">
        <v>93</v>
      </c>
      <c r="T2468" s="88" t="s">
        <v>16940</v>
      </c>
      <c r="U2468" s="87" t="s">
        <v>14303</v>
      </c>
      <c r="V2468" s="87" t="s">
        <v>14304</v>
      </c>
      <c r="W2468" s="87" t="s">
        <v>14305</v>
      </c>
      <c r="X2468" s="87" t="s">
        <v>14306</v>
      </c>
      <c r="Y2468" s="87" t="s">
        <v>14307</v>
      </c>
    </row>
    <row r="2469" spans="1:25" ht="88.5" customHeight="1">
      <c r="A2469" s="73"/>
      <c r="B2469" s="85"/>
      <c r="C2469" s="73"/>
      <c r="D2469" s="86">
        <v>20</v>
      </c>
      <c r="E2469" s="87" t="s">
        <v>17031</v>
      </c>
      <c r="F2469" s="87" t="s">
        <v>9797</v>
      </c>
      <c r="G2469" s="88" t="s">
        <v>1267</v>
      </c>
      <c r="H2469" s="88" t="s">
        <v>93</v>
      </c>
      <c r="I2469" s="90" t="s">
        <v>1281</v>
      </c>
      <c r="J2469" s="90" t="s">
        <v>6505</v>
      </c>
      <c r="K2469" s="90" t="s">
        <v>24</v>
      </c>
      <c r="L2469" s="91">
        <v>93</v>
      </c>
      <c r="M2469" s="90" t="s">
        <v>4828</v>
      </c>
      <c r="N2469" s="87" t="s">
        <v>14300</v>
      </c>
      <c r="O2469" s="87" t="s">
        <v>16938</v>
      </c>
      <c r="P2469" s="87" t="s">
        <v>17032</v>
      </c>
      <c r="Q2469" s="92" t="s">
        <v>11391</v>
      </c>
      <c r="R2469" s="88" t="s">
        <v>11382</v>
      </c>
      <c r="S2469" s="88">
        <v>93</v>
      </c>
      <c r="T2469" s="88" t="s">
        <v>16940</v>
      </c>
      <c r="U2469" s="87" t="s">
        <v>14303</v>
      </c>
      <c r="V2469" s="87" t="s">
        <v>14304</v>
      </c>
      <c r="W2469" s="87" t="s">
        <v>14305</v>
      </c>
      <c r="X2469" s="87" t="s">
        <v>14306</v>
      </c>
      <c r="Y2469" s="87" t="s">
        <v>14307</v>
      </c>
    </row>
    <row r="2470" spans="1:25" ht="88.5" customHeight="1">
      <c r="A2470" s="73"/>
      <c r="B2470" s="85"/>
      <c r="C2470" s="73"/>
      <c r="D2470" s="86">
        <v>20</v>
      </c>
      <c r="E2470" s="87" t="s">
        <v>17033</v>
      </c>
      <c r="F2470" s="87" t="s">
        <v>9797</v>
      </c>
      <c r="G2470" s="88" t="s">
        <v>1267</v>
      </c>
      <c r="H2470" s="88" t="s">
        <v>93</v>
      </c>
      <c r="I2470" s="90" t="s">
        <v>1281</v>
      </c>
      <c r="J2470" s="90" t="s">
        <v>6505</v>
      </c>
      <c r="K2470" s="90" t="s">
        <v>24</v>
      </c>
      <c r="L2470" s="91">
        <v>93</v>
      </c>
      <c r="M2470" s="90" t="s">
        <v>4828</v>
      </c>
      <c r="N2470" s="87" t="s">
        <v>14300</v>
      </c>
      <c r="O2470" s="87" t="s">
        <v>16938</v>
      </c>
      <c r="P2470" s="87" t="s">
        <v>17034</v>
      </c>
      <c r="Q2470" s="92" t="s">
        <v>11391</v>
      </c>
      <c r="R2470" s="88" t="s">
        <v>11382</v>
      </c>
      <c r="S2470" s="88">
        <v>93</v>
      </c>
      <c r="T2470" s="88" t="s">
        <v>16940</v>
      </c>
      <c r="U2470" s="87" t="s">
        <v>14303</v>
      </c>
      <c r="V2470" s="87" t="s">
        <v>14304</v>
      </c>
      <c r="W2470" s="87" t="s">
        <v>14305</v>
      </c>
      <c r="X2470" s="87" t="s">
        <v>14306</v>
      </c>
      <c r="Y2470" s="87" t="s">
        <v>14307</v>
      </c>
    </row>
    <row r="2471" spans="1:25" ht="88.5" customHeight="1">
      <c r="A2471" s="73"/>
      <c r="B2471" s="85"/>
      <c r="C2471" s="73"/>
      <c r="D2471" s="86">
        <v>20</v>
      </c>
      <c r="E2471" s="87" t="s">
        <v>17035</v>
      </c>
      <c r="F2471" s="87" t="s">
        <v>9797</v>
      </c>
      <c r="G2471" s="88" t="s">
        <v>1267</v>
      </c>
      <c r="H2471" s="88" t="s">
        <v>93</v>
      </c>
      <c r="I2471" s="90" t="s">
        <v>1281</v>
      </c>
      <c r="J2471" s="90" t="s">
        <v>6505</v>
      </c>
      <c r="K2471" s="90" t="s">
        <v>24</v>
      </c>
      <c r="L2471" s="91">
        <v>93</v>
      </c>
      <c r="M2471" s="90" t="s">
        <v>4828</v>
      </c>
      <c r="N2471" s="87" t="s">
        <v>14300</v>
      </c>
      <c r="O2471" s="87" t="s">
        <v>16938</v>
      </c>
      <c r="P2471" s="87" t="s">
        <v>17036</v>
      </c>
      <c r="Q2471" s="92" t="s">
        <v>11391</v>
      </c>
      <c r="R2471" s="88" t="s">
        <v>11382</v>
      </c>
      <c r="S2471" s="88">
        <v>93</v>
      </c>
      <c r="T2471" s="88" t="s">
        <v>16940</v>
      </c>
      <c r="U2471" s="87" t="s">
        <v>14303</v>
      </c>
      <c r="V2471" s="87" t="s">
        <v>14304</v>
      </c>
      <c r="W2471" s="87" t="s">
        <v>14305</v>
      </c>
      <c r="X2471" s="87" t="s">
        <v>14306</v>
      </c>
      <c r="Y2471" s="87" t="s">
        <v>14307</v>
      </c>
    </row>
    <row r="2472" spans="1:25" ht="88.5" customHeight="1">
      <c r="A2472" s="73"/>
      <c r="B2472" s="85"/>
      <c r="C2472" s="73"/>
      <c r="D2472" s="86">
        <v>20</v>
      </c>
      <c r="E2472" s="87" t="s">
        <v>17037</v>
      </c>
      <c r="F2472" s="87" t="s">
        <v>9797</v>
      </c>
      <c r="G2472" s="88" t="s">
        <v>1267</v>
      </c>
      <c r="H2472" s="88" t="s">
        <v>93</v>
      </c>
      <c r="I2472" s="90" t="s">
        <v>1281</v>
      </c>
      <c r="J2472" s="90" t="s">
        <v>6505</v>
      </c>
      <c r="K2472" s="90" t="s">
        <v>24</v>
      </c>
      <c r="L2472" s="91">
        <v>93</v>
      </c>
      <c r="M2472" s="90" t="s">
        <v>4828</v>
      </c>
      <c r="N2472" s="87" t="s">
        <v>14300</v>
      </c>
      <c r="O2472" s="87" t="s">
        <v>16938</v>
      </c>
      <c r="P2472" s="87" t="s">
        <v>17038</v>
      </c>
      <c r="Q2472" s="92" t="s">
        <v>11391</v>
      </c>
      <c r="R2472" s="88" t="s">
        <v>11382</v>
      </c>
      <c r="S2472" s="88">
        <v>93</v>
      </c>
      <c r="T2472" s="88" t="s">
        <v>16940</v>
      </c>
      <c r="U2472" s="87" t="s">
        <v>14303</v>
      </c>
      <c r="V2472" s="87" t="s">
        <v>14304</v>
      </c>
      <c r="W2472" s="87" t="s">
        <v>14305</v>
      </c>
      <c r="X2472" s="87" t="s">
        <v>14306</v>
      </c>
      <c r="Y2472" s="87" t="s">
        <v>14307</v>
      </c>
    </row>
    <row r="2473" spans="1:25" ht="88.5" customHeight="1">
      <c r="A2473" s="73"/>
      <c r="B2473" s="85"/>
      <c r="C2473" s="73"/>
      <c r="D2473" s="86">
        <v>20</v>
      </c>
      <c r="E2473" s="87" t="s">
        <v>17039</v>
      </c>
      <c r="F2473" s="87" t="s">
        <v>9797</v>
      </c>
      <c r="G2473" s="88" t="s">
        <v>1267</v>
      </c>
      <c r="H2473" s="88" t="s">
        <v>93</v>
      </c>
      <c r="I2473" s="90" t="s">
        <v>1281</v>
      </c>
      <c r="J2473" s="90" t="s">
        <v>6505</v>
      </c>
      <c r="K2473" s="90" t="s">
        <v>24</v>
      </c>
      <c r="L2473" s="91">
        <v>93</v>
      </c>
      <c r="M2473" s="90" t="s">
        <v>4828</v>
      </c>
      <c r="N2473" s="87" t="s">
        <v>14300</v>
      </c>
      <c r="O2473" s="87" t="s">
        <v>16938</v>
      </c>
      <c r="P2473" s="87" t="s">
        <v>17040</v>
      </c>
      <c r="Q2473" s="92" t="s">
        <v>11391</v>
      </c>
      <c r="R2473" s="88" t="s">
        <v>11382</v>
      </c>
      <c r="S2473" s="88">
        <v>93</v>
      </c>
      <c r="T2473" s="88" t="s">
        <v>16940</v>
      </c>
      <c r="U2473" s="87" t="s">
        <v>14303</v>
      </c>
      <c r="V2473" s="87" t="s">
        <v>14304</v>
      </c>
      <c r="W2473" s="87" t="s">
        <v>14305</v>
      </c>
      <c r="X2473" s="87" t="s">
        <v>14306</v>
      </c>
      <c r="Y2473" s="87" t="s">
        <v>14307</v>
      </c>
    </row>
    <row r="2474" spans="1:25" ht="88.5" customHeight="1">
      <c r="A2474" s="73"/>
      <c r="B2474" s="85"/>
      <c r="C2474" s="73"/>
      <c r="D2474" s="86">
        <v>20</v>
      </c>
      <c r="E2474" s="87" t="s">
        <v>17041</v>
      </c>
      <c r="F2474" s="87" t="s">
        <v>9797</v>
      </c>
      <c r="G2474" s="88" t="s">
        <v>1267</v>
      </c>
      <c r="H2474" s="88" t="s">
        <v>93</v>
      </c>
      <c r="I2474" s="90" t="s">
        <v>1281</v>
      </c>
      <c r="J2474" s="90" t="s">
        <v>6505</v>
      </c>
      <c r="K2474" s="90" t="s">
        <v>24</v>
      </c>
      <c r="L2474" s="91">
        <v>93</v>
      </c>
      <c r="M2474" s="90" t="s">
        <v>4828</v>
      </c>
      <c r="N2474" s="87" t="s">
        <v>14300</v>
      </c>
      <c r="O2474" s="87" t="s">
        <v>16938</v>
      </c>
      <c r="P2474" s="87" t="s">
        <v>17042</v>
      </c>
      <c r="Q2474" s="92" t="s">
        <v>11391</v>
      </c>
      <c r="R2474" s="88" t="s">
        <v>11382</v>
      </c>
      <c r="S2474" s="88">
        <v>93</v>
      </c>
      <c r="T2474" s="88" t="s">
        <v>16940</v>
      </c>
      <c r="U2474" s="87" t="s">
        <v>14303</v>
      </c>
      <c r="V2474" s="87" t="s">
        <v>14304</v>
      </c>
      <c r="W2474" s="87" t="s">
        <v>14305</v>
      </c>
      <c r="X2474" s="87" t="s">
        <v>14306</v>
      </c>
      <c r="Y2474" s="87" t="s">
        <v>14307</v>
      </c>
    </row>
    <row r="2475" spans="1:25" ht="88.5" customHeight="1">
      <c r="A2475" s="73"/>
      <c r="B2475" s="85"/>
      <c r="C2475" s="73"/>
      <c r="D2475" s="86">
        <v>20</v>
      </c>
      <c r="E2475" s="87" t="s">
        <v>17043</v>
      </c>
      <c r="F2475" s="87" t="s">
        <v>9797</v>
      </c>
      <c r="G2475" s="88" t="s">
        <v>1267</v>
      </c>
      <c r="H2475" s="88" t="s">
        <v>93</v>
      </c>
      <c r="I2475" s="90" t="s">
        <v>1281</v>
      </c>
      <c r="J2475" s="90" t="s">
        <v>6505</v>
      </c>
      <c r="K2475" s="90" t="s">
        <v>24</v>
      </c>
      <c r="L2475" s="91">
        <v>93</v>
      </c>
      <c r="M2475" s="90" t="s">
        <v>4828</v>
      </c>
      <c r="N2475" s="87" t="s">
        <v>14300</v>
      </c>
      <c r="O2475" s="87" t="s">
        <v>16938</v>
      </c>
      <c r="P2475" s="87" t="s">
        <v>17044</v>
      </c>
      <c r="Q2475" s="92" t="s">
        <v>11391</v>
      </c>
      <c r="R2475" s="88" t="s">
        <v>11382</v>
      </c>
      <c r="S2475" s="88">
        <v>93</v>
      </c>
      <c r="T2475" s="88" t="s">
        <v>16940</v>
      </c>
      <c r="U2475" s="87" t="s">
        <v>14303</v>
      </c>
      <c r="V2475" s="87" t="s">
        <v>14304</v>
      </c>
      <c r="W2475" s="87" t="s">
        <v>14305</v>
      </c>
      <c r="X2475" s="87" t="s">
        <v>14306</v>
      </c>
      <c r="Y2475" s="87" t="s">
        <v>14307</v>
      </c>
    </row>
    <row r="2476" spans="1:25" ht="88.5" customHeight="1">
      <c r="A2476" s="73"/>
      <c r="B2476" s="85"/>
      <c r="C2476" s="73"/>
      <c r="D2476" s="86">
        <v>20</v>
      </c>
      <c r="E2476" s="87" t="s">
        <v>17045</v>
      </c>
      <c r="F2476" s="87" t="s">
        <v>9797</v>
      </c>
      <c r="G2476" s="88" t="s">
        <v>1267</v>
      </c>
      <c r="H2476" s="88" t="s">
        <v>93</v>
      </c>
      <c r="I2476" s="90" t="s">
        <v>1281</v>
      </c>
      <c r="J2476" s="90" t="s">
        <v>6505</v>
      </c>
      <c r="K2476" s="90" t="s">
        <v>24</v>
      </c>
      <c r="L2476" s="91">
        <v>93</v>
      </c>
      <c r="M2476" s="90" t="s">
        <v>4828</v>
      </c>
      <c r="N2476" s="87" t="s">
        <v>14300</v>
      </c>
      <c r="O2476" s="87" t="s">
        <v>16938</v>
      </c>
      <c r="P2476" s="87" t="s">
        <v>17046</v>
      </c>
      <c r="Q2476" s="92" t="s">
        <v>11391</v>
      </c>
      <c r="R2476" s="88" t="s">
        <v>11382</v>
      </c>
      <c r="S2476" s="88">
        <v>93</v>
      </c>
      <c r="T2476" s="88" t="s">
        <v>16940</v>
      </c>
      <c r="U2476" s="87" t="s">
        <v>14303</v>
      </c>
      <c r="V2476" s="87" t="s">
        <v>14304</v>
      </c>
      <c r="W2476" s="87" t="s">
        <v>14305</v>
      </c>
      <c r="X2476" s="87" t="s">
        <v>14306</v>
      </c>
      <c r="Y2476" s="87" t="s">
        <v>14307</v>
      </c>
    </row>
    <row r="2477" spans="1:25" ht="88.5" customHeight="1">
      <c r="A2477" s="73"/>
      <c r="B2477" s="85"/>
      <c r="C2477" s="73"/>
      <c r="D2477" s="86">
        <v>20</v>
      </c>
      <c r="E2477" s="87" t="s">
        <v>17047</v>
      </c>
      <c r="F2477" s="87" t="s">
        <v>9797</v>
      </c>
      <c r="G2477" s="88" t="s">
        <v>1267</v>
      </c>
      <c r="H2477" s="88" t="s">
        <v>93</v>
      </c>
      <c r="I2477" s="90" t="s">
        <v>1281</v>
      </c>
      <c r="J2477" s="90" t="s">
        <v>6505</v>
      </c>
      <c r="K2477" s="90" t="s">
        <v>24</v>
      </c>
      <c r="L2477" s="91">
        <v>93</v>
      </c>
      <c r="M2477" s="90" t="s">
        <v>4828</v>
      </c>
      <c r="N2477" s="87" t="s">
        <v>14300</v>
      </c>
      <c r="O2477" s="87" t="s">
        <v>16938</v>
      </c>
      <c r="P2477" s="87" t="s">
        <v>17048</v>
      </c>
      <c r="Q2477" s="92" t="s">
        <v>11391</v>
      </c>
      <c r="R2477" s="88" t="s">
        <v>11382</v>
      </c>
      <c r="S2477" s="88">
        <v>93</v>
      </c>
      <c r="T2477" s="88" t="s">
        <v>16940</v>
      </c>
      <c r="U2477" s="87" t="s">
        <v>14303</v>
      </c>
      <c r="V2477" s="87" t="s">
        <v>14304</v>
      </c>
      <c r="W2477" s="87" t="s">
        <v>14305</v>
      </c>
      <c r="X2477" s="87" t="s">
        <v>14306</v>
      </c>
      <c r="Y2477" s="87" t="s">
        <v>14307</v>
      </c>
    </row>
    <row r="2478" spans="1:25" ht="88.5" customHeight="1">
      <c r="A2478" s="73"/>
      <c r="B2478" s="85"/>
      <c r="C2478" s="73"/>
      <c r="D2478" s="86">
        <v>20</v>
      </c>
      <c r="E2478" s="87" t="s">
        <v>17049</v>
      </c>
      <c r="F2478" s="87" t="s">
        <v>9797</v>
      </c>
      <c r="G2478" s="88" t="s">
        <v>1267</v>
      </c>
      <c r="H2478" s="88" t="s">
        <v>93</v>
      </c>
      <c r="I2478" s="90" t="s">
        <v>1281</v>
      </c>
      <c r="J2478" s="90" t="s">
        <v>6505</v>
      </c>
      <c r="K2478" s="90" t="s">
        <v>24</v>
      </c>
      <c r="L2478" s="91">
        <v>93</v>
      </c>
      <c r="M2478" s="90" t="s">
        <v>4828</v>
      </c>
      <c r="N2478" s="87" t="s">
        <v>14300</v>
      </c>
      <c r="O2478" s="87" t="s">
        <v>16938</v>
      </c>
      <c r="P2478" s="87" t="s">
        <v>17050</v>
      </c>
      <c r="Q2478" s="92" t="s">
        <v>11391</v>
      </c>
      <c r="R2478" s="88" t="s">
        <v>11382</v>
      </c>
      <c r="S2478" s="88">
        <v>93</v>
      </c>
      <c r="T2478" s="88" t="s">
        <v>16940</v>
      </c>
      <c r="U2478" s="87" t="s">
        <v>14303</v>
      </c>
      <c r="V2478" s="87" t="s">
        <v>14304</v>
      </c>
      <c r="W2478" s="87" t="s">
        <v>14305</v>
      </c>
      <c r="X2478" s="87" t="s">
        <v>14306</v>
      </c>
      <c r="Y2478" s="87" t="s">
        <v>14307</v>
      </c>
    </row>
    <row r="2479" spans="1:25" ht="88.5" customHeight="1">
      <c r="A2479" s="73"/>
      <c r="B2479" s="85"/>
      <c r="C2479" s="73"/>
      <c r="D2479" s="86">
        <v>20</v>
      </c>
      <c r="E2479" s="87" t="s">
        <v>17051</v>
      </c>
      <c r="F2479" s="87" t="s">
        <v>9797</v>
      </c>
      <c r="G2479" s="88" t="s">
        <v>1267</v>
      </c>
      <c r="H2479" s="88" t="s">
        <v>93</v>
      </c>
      <c r="I2479" s="90" t="s">
        <v>1281</v>
      </c>
      <c r="J2479" s="90" t="s">
        <v>6505</v>
      </c>
      <c r="K2479" s="90" t="s">
        <v>24</v>
      </c>
      <c r="L2479" s="91">
        <v>93</v>
      </c>
      <c r="M2479" s="90" t="s">
        <v>4828</v>
      </c>
      <c r="N2479" s="87" t="s">
        <v>14300</v>
      </c>
      <c r="O2479" s="87" t="s">
        <v>16938</v>
      </c>
      <c r="P2479" s="87" t="s">
        <v>17052</v>
      </c>
      <c r="Q2479" s="92" t="s">
        <v>11391</v>
      </c>
      <c r="R2479" s="88" t="s">
        <v>11382</v>
      </c>
      <c r="S2479" s="88">
        <v>93</v>
      </c>
      <c r="T2479" s="88" t="s">
        <v>16940</v>
      </c>
      <c r="U2479" s="87" t="s">
        <v>14303</v>
      </c>
      <c r="V2479" s="87" t="s">
        <v>14304</v>
      </c>
      <c r="W2479" s="87" t="s">
        <v>14305</v>
      </c>
      <c r="X2479" s="87" t="s">
        <v>14306</v>
      </c>
      <c r="Y2479" s="87" t="s">
        <v>14307</v>
      </c>
    </row>
    <row r="2480" spans="1:25" ht="88.5" customHeight="1">
      <c r="A2480" s="73"/>
      <c r="B2480" s="85"/>
      <c r="C2480" s="73"/>
      <c r="D2480" s="86">
        <v>20</v>
      </c>
      <c r="E2480" s="87" t="s">
        <v>17053</v>
      </c>
      <c r="F2480" s="87" t="s">
        <v>9797</v>
      </c>
      <c r="G2480" s="88" t="s">
        <v>1267</v>
      </c>
      <c r="H2480" s="88" t="s">
        <v>93</v>
      </c>
      <c r="I2480" s="90" t="s">
        <v>1281</v>
      </c>
      <c r="J2480" s="90" t="s">
        <v>6505</v>
      </c>
      <c r="K2480" s="90" t="s">
        <v>24</v>
      </c>
      <c r="L2480" s="91">
        <v>93</v>
      </c>
      <c r="M2480" s="90" t="s">
        <v>4828</v>
      </c>
      <c r="N2480" s="87" t="s">
        <v>14300</v>
      </c>
      <c r="O2480" s="87" t="s">
        <v>16938</v>
      </c>
      <c r="P2480" s="87" t="s">
        <v>17054</v>
      </c>
      <c r="Q2480" s="92" t="s">
        <v>11391</v>
      </c>
      <c r="R2480" s="88" t="s">
        <v>11382</v>
      </c>
      <c r="S2480" s="88">
        <v>93</v>
      </c>
      <c r="T2480" s="88" t="s">
        <v>16940</v>
      </c>
      <c r="U2480" s="87" t="s">
        <v>14303</v>
      </c>
      <c r="V2480" s="87" t="s">
        <v>14304</v>
      </c>
      <c r="W2480" s="87" t="s">
        <v>14305</v>
      </c>
      <c r="X2480" s="87" t="s">
        <v>14306</v>
      </c>
      <c r="Y2480" s="87" t="s">
        <v>14307</v>
      </c>
    </row>
    <row r="2481" spans="1:25" ht="88.5" customHeight="1">
      <c r="A2481" s="73"/>
      <c r="B2481" s="85"/>
      <c r="C2481" s="73"/>
      <c r="D2481" s="86">
        <v>20</v>
      </c>
      <c r="E2481" s="87" t="s">
        <v>17055</v>
      </c>
      <c r="F2481" s="87" t="s">
        <v>9797</v>
      </c>
      <c r="G2481" s="88" t="s">
        <v>1267</v>
      </c>
      <c r="H2481" s="88" t="s">
        <v>93</v>
      </c>
      <c r="I2481" s="90" t="s">
        <v>1281</v>
      </c>
      <c r="J2481" s="90" t="s">
        <v>6505</v>
      </c>
      <c r="K2481" s="90" t="s">
        <v>24</v>
      </c>
      <c r="L2481" s="91">
        <v>93</v>
      </c>
      <c r="M2481" s="90" t="s">
        <v>4828</v>
      </c>
      <c r="N2481" s="87" t="s">
        <v>14300</v>
      </c>
      <c r="O2481" s="87" t="s">
        <v>16938</v>
      </c>
      <c r="P2481" s="87" t="s">
        <v>17056</v>
      </c>
      <c r="Q2481" s="92" t="s">
        <v>11391</v>
      </c>
      <c r="R2481" s="88" t="s">
        <v>11382</v>
      </c>
      <c r="S2481" s="88">
        <v>93</v>
      </c>
      <c r="T2481" s="88" t="s">
        <v>16940</v>
      </c>
      <c r="U2481" s="87" t="s">
        <v>14303</v>
      </c>
      <c r="V2481" s="87" t="s">
        <v>14304</v>
      </c>
      <c r="W2481" s="87" t="s">
        <v>14305</v>
      </c>
      <c r="X2481" s="87" t="s">
        <v>14306</v>
      </c>
      <c r="Y2481" s="87" t="s">
        <v>14307</v>
      </c>
    </row>
    <row r="2482" spans="1:25" ht="88.5" customHeight="1">
      <c r="A2482" s="73"/>
      <c r="B2482" s="85"/>
      <c r="C2482" s="73"/>
      <c r="D2482" s="86">
        <v>20</v>
      </c>
      <c r="E2482" s="87" t="s">
        <v>17057</v>
      </c>
      <c r="F2482" s="87" t="s">
        <v>9797</v>
      </c>
      <c r="G2482" s="88" t="s">
        <v>1267</v>
      </c>
      <c r="H2482" s="88" t="s">
        <v>93</v>
      </c>
      <c r="I2482" s="90" t="s">
        <v>1281</v>
      </c>
      <c r="J2482" s="90" t="s">
        <v>6505</v>
      </c>
      <c r="K2482" s="90" t="s">
        <v>24</v>
      </c>
      <c r="L2482" s="91">
        <v>93</v>
      </c>
      <c r="M2482" s="90" t="s">
        <v>4828</v>
      </c>
      <c r="N2482" s="87" t="s">
        <v>14300</v>
      </c>
      <c r="O2482" s="87" t="s">
        <v>16938</v>
      </c>
      <c r="P2482" s="87" t="s">
        <v>17058</v>
      </c>
      <c r="Q2482" s="92" t="s">
        <v>11391</v>
      </c>
      <c r="R2482" s="88" t="s">
        <v>11382</v>
      </c>
      <c r="S2482" s="88">
        <v>93</v>
      </c>
      <c r="T2482" s="88" t="s">
        <v>16940</v>
      </c>
      <c r="U2482" s="87" t="s">
        <v>14303</v>
      </c>
      <c r="V2482" s="87" t="s">
        <v>14304</v>
      </c>
      <c r="W2482" s="87" t="s">
        <v>14305</v>
      </c>
      <c r="X2482" s="87" t="s">
        <v>14306</v>
      </c>
      <c r="Y2482" s="87" t="s">
        <v>14307</v>
      </c>
    </row>
    <row r="2483" spans="1:25" ht="88.5" customHeight="1">
      <c r="A2483" s="73"/>
      <c r="B2483" s="85"/>
      <c r="C2483" s="73"/>
      <c r="D2483" s="86">
        <v>20</v>
      </c>
      <c r="E2483" s="87" t="s">
        <v>17059</v>
      </c>
      <c r="F2483" s="87" t="s">
        <v>9797</v>
      </c>
      <c r="G2483" s="88" t="s">
        <v>1267</v>
      </c>
      <c r="H2483" s="88" t="s">
        <v>93</v>
      </c>
      <c r="I2483" s="90" t="s">
        <v>1281</v>
      </c>
      <c r="J2483" s="90" t="s">
        <v>6505</v>
      </c>
      <c r="K2483" s="90" t="s">
        <v>24</v>
      </c>
      <c r="L2483" s="91">
        <v>93</v>
      </c>
      <c r="M2483" s="90" t="s">
        <v>4828</v>
      </c>
      <c r="N2483" s="87" t="s">
        <v>14300</v>
      </c>
      <c r="O2483" s="87" t="s">
        <v>16938</v>
      </c>
      <c r="P2483" s="87" t="s">
        <v>17060</v>
      </c>
      <c r="Q2483" s="92" t="s">
        <v>11391</v>
      </c>
      <c r="R2483" s="88" t="s">
        <v>11382</v>
      </c>
      <c r="S2483" s="88">
        <v>93</v>
      </c>
      <c r="T2483" s="88" t="s">
        <v>16940</v>
      </c>
      <c r="U2483" s="87" t="s">
        <v>14303</v>
      </c>
      <c r="V2483" s="87" t="s">
        <v>14304</v>
      </c>
      <c r="W2483" s="87" t="s">
        <v>14305</v>
      </c>
      <c r="X2483" s="87" t="s">
        <v>14306</v>
      </c>
      <c r="Y2483" s="87" t="s">
        <v>14307</v>
      </c>
    </row>
    <row r="2484" spans="1:25" ht="88.5" customHeight="1">
      <c r="A2484" s="73"/>
      <c r="B2484" s="85"/>
      <c r="C2484" s="73"/>
      <c r="D2484" s="86">
        <v>20</v>
      </c>
      <c r="E2484" s="87" t="s">
        <v>17061</v>
      </c>
      <c r="F2484" s="87" t="s">
        <v>9797</v>
      </c>
      <c r="G2484" s="88" t="s">
        <v>1267</v>
      </c>
      <c r="H2484" s="88" t="s">
        <v>93</v>
      </c>
      <c r="I2484" s="90" t="s">
        <v>1281</v>
      </c>
      <c r="J2484" s="90" t="s">
        <v>6505</v>
      </c>
      <c r="K2484" s="90" t="s">
        <v>24</v>
      </c>
      <c r="L2484" s="91">
        <v>93</v>
      </c>
      <c r="M2484" s="90" t="s">
        <v>4828</v>
      </c>
      <c r="N2484" s="87" t="s">
        <v>14300</v>
      </c>
      <c r="O2484" s="87" t="s">
        <v>16938</v>
      </c>
      <c r="P2484" s="87" t="s">
        <v>17062</v>
      </c>
      <c r="Q2484" s="92" t="s">
        <v>11391</v>
      </c>
      <c r="R2484" s="88" t="s">
        <v>11382</v>
      </c>
      <c r="S2484" s="88">
        <v>93</v>
      </c>
      <c r="T2484" s="88" t="s">
        <v>16940</v>
      </c>
      <c r="U2484" s="87" t="s">
        <v>14303</v>
      </c>
      <c r="V2484" s="87" t="s">
        <v>14304</v>
      </c>
      <c r="W2484" s="87" t="s">
        <v>14305</v>
      </c>
      <c r="X2484" s="87" t="s">
        <v>14306</v>
      </c>
      <c r="Y2484" s="87" t="s">
        <v>14307</v>
      </c>
    </row>
    <row r="2485" spans="1:25" ht="88.5" customHeight="1">
      <c r="A2485" s="73"/>
      <c r="B2485" s="85"/>
      <c r="C2485" s="73"/>
      <c r="D2485" s="86">
        <v>20</v>
      </c>
      <c r="E2485" s="87" t="s">
        <v>17063</v>
      </c>
      <c r="F2485" s="87" t="s">
        <v>9797</v>
      </c>
      <c r="G2485" s="88" t="s">
        <v>1267</v>
      </c>
      <c r="H2485" s="88" t="s">
        <v>93</v>
      </c>
      <c r="I2485" s="90" t="s">
        <v>1281</v>
      </c>
      <c r="J2485" s="90" t="s">
        <v>6505</v>
      </c>
      <c r="K2485" s="90" t="s">
        <v>24</v>
      </c>
      <c r="L2485" s="91">
        <v>93</v>
      </c>
      <c r="M2485" s="90" t="s">
        <v>4828</v>
      </c>
      <c r="N2485" s="87" t="s">
        <v>14300</v>
      </c>
      <c r="O2485" s="87" t="s">
        <v>16938</v>
      </c>
      <c r="P2485" s="87" t="s">
        <v>17064</v>
      </c>
      <c r="Q2485" s="92" t="s">
        <v>11391</v>
      </c>
      <c r="R2485" s="88" t="s">
        <v>11382</v>
      </c>
      <c r="S2485" s="88">
        <v>93</v>
      </c>
      <c r="T2485" s="88" t="s">
        <v>16940</v>
      </c>
      <c r="U2485" s="87" t="s">
        <v>14303</v>
      </c>
      <c r="V2485" s="87" t="s">
        <v>14304</v>
      </c>
      <c r="W2485" s="87" t="s">
        <v>14305</v>
      </c>
      <c r="X2485" s="87" t="s">
        <v>14306</v>
      </c>
      <c r="Y2485" s="87" t="s">
        <v>14307</v>
      </c>
    </row>
    <row r="2486" spans="1:25" ht="88.5" customHeight="1">
      <c r="A2486" s="73"/>
      <c r="B2486" s="85"/>
      <c r="C2486" s="73"/>
      <c r="D2486" s="86">
        <v>20</v>
      </c>
      <c r="E2486" s="87" t="s">
        <v>17065</v>
      </c>
      <c r="F2486" s="87" t="s">
        <v>9797</v>
      </c>
      <c r="G2486" s="88" t="s">
        <v>1267</v>
      </c>
      <c r="H2486" s="88" t="s">
        <v>93</v>
      </c>
      <c r="I2486" s="90" t="s">
        <v>1281</v>
      </c>
      <c r="J2486" s="90" t="s">
        <v>6505</v>
      </c>
      <c r="K2486" s="90" t="s">
        <v>24</v>
      </c>
      <c r="L2486" s="91">
        <v>93</v>
      </c>
      <c r="M2486" s="90" t="s">
        <v>4828</v>
      </c>
      <c r="N2486" s="87" t="s">
        <v>14300</v>
      </c>
      <c r="O2486" s="87" t="s">
        <v>16938</v>
      </c>
      <c r="P2486" s="87" t="s">
        <v>17066</v>
      </c>
      <c r="Q2486" s="92" t="s">
        <v>11391</v>
      </c>
      <c r="R2486" s="88" t="s">
        <v>11382</v>
      </c>
      <c r="S2486" s="88">
        <v>93</v>
      </c>
      <c r="T2486" s="88" t="s">
        <v>16940</v>
      </c>
      <c r="U2486" s="87" t="s">
        <v>14303</v>
      </c>
      <c r="V2486" s="87" t="s">
        <v>14304</v>
      </c>
      <c r="W2486" s="87" t="s">
        <v>14305</v>
      </c>
      <c r="X2486" s="87" t="s">
        <v>14306</v>
      </c>
      <c r="Y2486" s="87" t="s">
        <v>14307</v>
      </c>
    </row>
    <row r="2487" spans="1:25" ht="88.5" customHeight="1">
      <c r="A2487" s="73"/>
      <c r="B2487" s="85"/>
      <c r="C2487" s="73"/>
      <c r="D2487" s="86">
        <v>20</v>
      </c>
      <c r="E2487" s="87" t="s">
        <v>17067</v>
      </c>
      <c r="F2487" s="87" t="s">
        <v>9797</v>
      </c>
      <c r="G2487" s="88" t="s">
        <v>1267</v>
      </c>
      <c r="H2487" s="88" t="s">
        <v>93</v>
      </c>
      <c r="I2487" s="90" t="s">
        <v>1281</v>
      </c>
      <c r="J2487" s="90" t="s">
        <v>6505</v>
      </c>
      <c r="K2487" s="90" t="s">
        <v>24</v>
      </c>
      <c r="L2487" s="91">
        <v>93</v>
      </c>
      <c r="M2487" s="90" t="s">
        <v>4828</v>
      </c>
      <c r="N2487" s="87" t="s">
        <v>14300</v>
      </c>
      <c r="O2487" s="87" t="s">
        <v>16938</v>
      </c>
      <c r="P2487" s="87" t="s">
        <v>17068</v>
      </c>
      <c r="Q2487" s="92" t="s">
        <v>11391</v>
      </c>
      <c r="R2487" s="88" t="s">
        <v>11382</v>
      </c>
      <c r="S2487" s="88">
        <v>93</v>
      </c>
      <c r="T2487" s="88" t="s">
        <v>16940</v>
      </c>
      <c r="U2487" s="87" t="s">
        <v>14303</v>
      </c>
      <c r="V2487" s="87" t="s">
        <v>14304</v>
      </c>
      <c r="W2487" s="87" t="s">
        <v>14305</v>
      </c>
      <c r="X2487" s="87" t="s">
        <v>14306</v>
      </c>
      <c r="Y2487" s="87" t="s">
        <v>14307</v>
      </c>
    </row>
    <row r="2488" spans="1:25" ht="88.5" customHeight="1">
      <c r="A2488" s="73"/>
      <c r="B2488" s="85"/>
      <c r="C2488" s="73"/>
      <c r="D2488" s="86">
        <v>20</v>
      </c>
      <c r="E2488" s="87" t="s">
        <v>17069</v>
      </c>
      <c r="F2488" s="87" t="s">
        <v>9797</v>
      </c>
      <c r="G2488" s="88" t="s">
        <v>1267</v>
      </c>
      <c r="H2488" s="88" t="s">
        <v>93</v>
      </c>
      <c r="I2488" s="90" t="s">
        <v>1281</v>
      </c>
      <c r="J2488" s="90" t="s">
        <v>6505</v>
      </c>
      <c r="K2488" s="90" t="s">
        <v>24</v>
      </c>
      <c r="L2488" s="91">
        <v>93</v>
      </c>
      <c r="M2488" s="90" t="s">
        <v>4828</v>
      </c>
      <c r="N2488" s="87" t="s">
        <v>14300</v>
      </c>
      <c r="O2488" s="87" t="s">
        <v>16938</v>
      </c>
      <c r="P2488" s="87" t="s">
        <v>17070</v>
      </c>
      <c r="Q2488" s="92" t="s">
        <v>11391</v>
      </c>
      <c r="R2488" s="88" t="s">
        <v>11382</v>
      </c>
      <c r="S2488" s="88">
        <v>93</v>
      </c>
      <c r="T2488" s="88" t="s">
        <v>16940</v>
      </c>
      <c r="U2488" s="87" t="s">
        <v>14303</v>
      </c>
      <c r="V2488" s="87" t="s">
        <v>14304</v>
      </c>
      <c r="W2488" s="87" t="s">
        <v>14305</v>
      </c>
      <c r="X2488" s="87" t="s">
        <v>14306</v>
      </c>
      <c r="Y2488" s="87" t="s">
        <v>14307</v>
      </c>
    </row>
    <row r="2489" spans="1:25" ht="88.5" customHeight="1">
      <c r="A2489" s="73"/>
      <c r="B2489" s="85"/>
      <c r="C2489" s="73"/>
      <c r="D2489" s="86">
        <v>20</v>
      </c>
      <c r="E2489" s="87" t="s">
        <v>17071</v>
      </c>
      <c r="F2489" s="87" t="s">
        <v>9797</v>
      </c>
      <c r="G2489" s="88" t="s">
        <v>1267</v>
      </c>
      <c r="H2489" s="88" t="s">
        <v>93</v>
      </c>
      <c r="I2489" s="90" t="s">
        <v>1281</v>
      </c>
      <c r="J2489" s="90" t="s">
        <v>6505</v>
      </c>
      <c r="K2489" s="90" t="s">
        <v>24</v>
      </c>
      <c r="L2489" s="91">
        <v>93</v>
      </c>
      <c r="M2489" s="90" t="s">
        <v>4828</v>
      </c>
      <c r="N2489" s="87" t="s">
        <v>14300</v>
      </c>
      <c r="O2489" s="87" t="s">
        <v>16938</v>
      </c>
      <c r="P2489" s="87" t="s">
        <v>17072</v>
      </c>
      <c r="Q2489" s="92" t="s">
        <v>11391</v>
      </c>
      <c r="R2489" s="88" t="s">
        <v>11382</v>
      </c>
      <c r="S2489" s="88">
        <v>93</v>
      </c>
      <c r="T2489" s="88" t="s">
        <v>16940</v>
      </c>
      <c r="U2489" s="87" t="s">
        <v>14303</v>
      </c>
      <c r="V2489" s="87" t="s">
        <v>14304</v>
      </c>
      <c r="W2489" s="87" t="s">
        <v>14305</v>
      </c>
      <c r="X2489" s="87" t="s">
        <v>14306</v>
      </c>
      <c r="Y2489" s="87" t="s">
        <v>14307</v>
      </c>
    </row>
    <row r="2490" spans="1:25" ht="88.5" customHeight="1">
      <c r="A2490" s="73"/>
      <c r="B2490" s="85"/>
      <c r="C2490" s="73"/>
      <c r="D2490" s="86">
        <v>20</v>
      </c>
      <c r="E2490" s="87" t="s">
        <v>17073</v>
      </c>
      <c r="F2490" s="87" t="s">
        <v>9797</v>
      </c>
      <c r="G2490" s="88" t="s">
        <v>1267</v>
      </c>
      <c r="H2490" s="88" t="s">
        <v>93</v>
      </c>
      <c r="I2490" s="90" t="s">
        <v>1281</v>
      </c>
      <c r="J2490" s="90" t="s">
        <v>6505</v>
      </c>
      <c r="K2490" s="90" t="s">
        <v>24</v>
      </c>
      <c r="L2490" s="91">
        <v>93</v>
      </c>
      <c r="M2490" s="90" t="s">
        <v>4828</v>
      </c>
      <c r="N2490" s="87" t="s">
        <v>14300</v>
      </c>
      <c r="O2490" s="87" t="s">
        <v>16938</v>
      </c>
      <c r="P2490" s="87" t="s">
        <v>17074</v>
      </c>
      <c r="Q2490" s="92" t="s">
        <v>11391</v>
      </c>
      <c r="R2490" s="88" t="s">
        <v>11382</v>
      </c>
      <c r="S2490" s="88">
        <v>93</v>
      </c>
      <c r="T2490" s="88" t="s">
        <v>16940</v>
      </c>
      <c r="U2490" s="87" t="s">
        <v>14303</v>
      </c>
      <c r="V2490" s="87" t="s">
        <v>14304</v>
      </c>
      <c r="W2490" s="87" t="s">
        <v>14305</v>
      </c>
      <c r="X2490" s="87" t="s">
        <v>14306</v>
      </c>
      <c r="Y2490" s="87" t="s">
        <v>14307</v>
      </c>
    </row>
    <row r="2491" spans="1:25" ht="88.5" customHeight="1">
      <c r="A2491" s="73"/>
      <c r="B2491" s="85"/>
      <c r="C2491" s="73"/>
      <c r="D2491" s="86">
        <v>20</v>
      </c>
      <c r="E2491" s="87" t="s">
        <v>17075</v>
      </c>
      <c r="F2491" s="87" t="s">
        <v>9797</v>
      </c>
      <c r="G2491" s="88" t="s">
        <v>1267</v>
      </c>
      <c r="H2491" s="88" t="s">
        <v>93</v>
      </c>
      <c r="I2491" s="90" t="s">
        <v>1281</v>
      </c>
      <c r="J2491" s="90" t="s">
        <v>6505</v>
      </c>
      <c r="K2491" s="90" t="s">
        <v>24</v>
      </c>
      <c r="L2491" s="91">
        <v>93</v>
      </c>
      <c r="M2491" s="90" t="s">
        <v>4828</v>
      </c>
      <c r="N2491" s="87" t="s">
        <v>14300</v>
      </c>
      <c r="O2491" s="87" t="s">
        <v>16938</v>
      </c>
      <c r="P2491" s="87" t="s">
        <v>17076</v>
      </c>
      <c r="Q2491" s="92" t="s">
        <v>11391</v>
      </c>
      <c r="R2491" s="88" t="s">
        <v>11382</v>
      </c>
      <c r="S2491" s="88">
        <v>93</v>
      </c>
      <c r="T2491" s="88" t="s">
        <v>16940</v>
      </c>
      <c r="U2491" s="87" t="s">
        <v>14303</v>
      </c>
      <c r="V2491" s="87" t="s">
        <v>14304</v>
      </c>
      <c r="W2491" s="87" t="s">
        <v>14305</v>
      </c>
      <c r="X2491" s="87" t="s">
        <v>14306</v>
      </c>
      <c r="Y2491" s="87" t="s">
        <v>14307</v>
      </c>
    </row>
    <row r="2492" spans="1:25" ht="88.5" customHeight="1">
      <c r="A2492" s="73"/>
      <c r="B2492" s="85"/>
      <c r="C2492" s="73"/>
      <c r="D2492" s="86">
        <v>20</v>
      </c>
      <c r="E2492" s="87" t="s">
        <v>17077</v>
      </c>
      <c r="F2492" s="87" t="s">
        <v>9797</v>
      </c>
      <c r="G2492" s="88" t="s">
        <v>1267</v>
      </c>
      <c r="H2492" s="88" t="s">
        <v>93</v>
      </c>
      <c r="I2492" s="90" t="s">
        <v>1281</v>
      </c>
      <c r="J2492" s="90" t="s">
        <v>6505</v>
      </c>
      <c r="K2492" s="90" t="s">
        <v>24</v>
      </c>
      <c r="L2492" s="91">
        <v>93</v>
      </c>
      <c r="M2492" s="90" t="s">
        <v>4828</v>
      </c>
      <c r="N2492" s="87" t="s">
        <v>14300</v>
      </c>
      <c r="O2492" s="87" t="s">
        <v>16938</v>
      </c>
      <c r="P2492" s="87" t="s">
        <v>17078</v>
      </c>
      <c r="Q2492" s="92" t="s">
        <v>11391</v>
      </c>
      <c r="R2492" s="88" t="s">
        <v>11382</v>
      </c>
      <c r="S2492" s="88">
        <v>93</v>
      </c>
      <c r="T2492" s="88" t="s">
        <v>16940</v>
      </c>
      <c r="U2492" s="87" t="s">
        <v>14303</v>
      </c>
      <c r="V2492" s="87" t="s">
        <v>14304</v>
      </c>
      <c r="W2492" s="87" t="s">
        <v>14305</v>
      </c>
      <c r="X2492" s="87" t="s">
        <v>14306</v>
      </c>
      <c r="Y2492" s="87" t="s">
        <v>14307</v>
      </c>
    </row>
    <row r="2493" spans="1:25" ht="88.5" customHeight="1">
      <c r="A2493" s="73"/>
      <c r="B2493" s="85"/>
      <c r="C2493" s="73"/>
      <c r="D2493" s="86">
        <v>20</v>
      </c>
      <c r="E2493" s="87" t="s">
        <v>17079</v>
      </c>
      <c r="F2493" s="87" t="s">
        <v>9797</v>
      </c>
      <c r="G2493" s="88" t="s">
        <v>1267</v>
      </c>
      <c r="H2493" s="88" t="s">
        <v>93</v>
      </c>
      <c r="I2493" s="90" t="s">
        <v>1281</v>
      </c>
      <c r="J2493" s="90" t="s">
        <v>6505</v>
      </c>
      <c r="K2493" s="90" t="s">
        <v>24</v>
      </c>
      <c r="L2493" s="91">
        <v>93</v>
      </c>
      <c r="M2493" s="90" t="s">
        <v>4828</v>
      </c>
      <c r="N2493" s="87" t="s">
        <v>14300</v>
      </c>
      <c r="O2493" s="87" t="s">
        <v>16938</v>
      </c>
      <c r="P2493" s="87" t="s">
        <v>17080</v>
      </c>
      <c r="Q2493" s="92" t="s">
        <v>11391</v>
      </c>
      <c r="R2493" s="88" t="s">
        <v>11382</v>
      </c>
      <c r="S2493" s="88">
        <v>93</v>
      </c>
      <c r="T2493" s="88" t="s">
        <v>16940</v>
      </c>
      <c r="U2493" s="87" t="s">
        <v>14303</v>
      </c>
      <c r="V2493" s="87" t="s">
        <v>14304</v>
      </c>
      <c r="W2493" s="87" t="s">
        <v>14305</v>
      </c>
      <c r="X2493" s="87" t="s">
        <v>14306</v>
      </c>
      <c r="Y2493" s="87" t="s">
        <v>14307</v>
      </c>
    </row>
    <row r="2494" spans="1:25" ht="88.5" customHeight="1">
      <c r="A2494" s="73"/>
      <c r="B2494" s="85"/>
      <c r="C2494" s="73"/>
      <c r="D2494" s="86">
        <v>20</v>
      </c>
      <c r="E2494" s="87" t="s">
        <v>17081</v>
      </c>
      <c r="F2494" s="87" t="s">
        <v>9797</v>
      </c>
      <c r="G2494" s="88" t="s">
        <v>1267</v>
      </c>
      <c r="H2494" s="88" t="s">
        <v>93</v>
      </c>
      <c r="I2494" s="90" t="s">
        <v>1281</v>
      </c>
      <c r="J2494" s="90" t="s">
        <v>6505</v>
      </c>
      <c r="K2494" s="90" t="s">
        <v>24</v>
      </c>
      <c r="L2494" s="91">
        <v>93</v>
      </c>
      <c r="M2494" s="90" t="s">
        <v>4828</v>
      </c>
      <c r="N2494" s="87" t="s">
        <v>14300</v>
      </c>
      <c r="O2494" s="87" t="s">
        <v>16938</v>
      </c>
      <c r="P2494" s="87" t="s">
        <v>17082</v>
      </c>
      <c r="Q2494" s="92" t="s">
        <v>11391</v>
      </c>
      <c r="R2494" s="88" t="s">
        <v>11382</v>
      </c>
      <c r="S2494" s="88">
        <v>93</v>
      </c>
      <c r="T2494" s="88" t="s">
        <v>16940</v>
      </c>
      <c r="U2494" s="87" t="s">
        <v>14303</v>
      </c>
      <c r="V2494" s="87" t="s">
        <v>14304</v>
      </c>
      <c r="W2494" s="87" t="s">
        <v>14305</v>
      </c>
      <c r="X2494" s="87" t="s">
        <v>14306</v>
      </c>
      <c r="Y2494" s="87" t="s">
        <v>14307</v>
      </c>
    </row>
    <row r="2495" spans="1:25" ht="88.5" customHeight="1">
      <c r="A2495" s="73"/>
      <c r="B2495" s="85"/>
      <c r="C2495" s="73"/>
      <c r="D2495" s="86">
        <v>20</v>
      </c>
      <c r="E2495" s="87" t="s">
        <v>17083</v>
      </c>
      <c r="F2495" s="87" t="s">
        <v>9797</v>
      </c>
      <c r="G2495" s="88" t="s">
        <v>1267</v>
      </c>
      <c r="H2495" s="88" t="s">
        <v>93</v>
      </c>
      <c r="I2495" s="90" t="s">
        <v>1281</v>
      </c>
      <c r="J2495" s="90" t="s">
        <v>6505</v>
      </c>
      <c r="K2495" s="90" t="s">
        <v>24</v>
      </c>
      <c r="L2495" s="91">
        <v>93</v>
      </c>
      <c r="M2495" s="90" t="s">
        <v>4828</v>
      </c>
      <c r="N2495" s="87" t="s">
        <v>14300</v>
      </c>
      <c r="O2495" s="87" t="s">
        <v>16938</v>
      </c>
      <c r="P2495" s="87" t="s">
        <v>17084</v>
      </c>
      <c r="Q2495" s="92" t="s">
        <v>11391</v>
      </c>
      <c r="R2495" s="88" t="s">
        <v>11382</v>
      </c>
      <c r="S2495" s="88">
        <v>93</v>
      </c>
      <c r="T2495" s="88" t="s">
        <v>16940</v>
      </c>
      <c r="U2495" s="87" t="s">
        <v>14303</v>
      </c>
      <c r="V2495" s="87" t="s">
        <v>14304</v>
      </c>
      <c r="W2495" s="87" t="s">
        <v>14305</v>
      </c>
      <c r="X2495" s="87" t="s">
        <v>14306</v>
      </c>
      <c r="Y2495" s="87" t="s">
        <v>14307</v>
      </c>
    </row>
    <row r="2496" spans="1:25" ht="88.5" customHeight="1">
      <c r="A2496" s="73"/>
      <c r="B2496" s="85"/>
      <c r="C2496" s="73"/>
      <c r="D2496" s="86">
        <v>20</v>
      </c>
      <c r="E2496" s="87" t="s">
        <v>17085</v>
      </c>
      <c r="F2496" s="87" t="s">
        <v>9797</v>
      </c>
      <c r="G2496" s="88" t="s">
        <v>1267</v>
      </c>
      <c r="H2496" s="88" t="s">
        <v>93</v>
      </c>
      <c r="I2496" s="90" t="s">
        <v>1281</v>
      </c>
      <c r="J2496" s="90" t="s">
        <v>6505</v>
      </c>
      <c r="K2496" s="90" t="s">
        <v>24</v>
      </c>
      <c r="L2496" s="91">
        <v>93</v>
      </c>
      <c r="M2496" s="90" t="s">
        <v>4828</v>
      </c>
      <c r="N2496" s="87" t="s">
        <v>14300</v>
      </c>
      <c r="O2496" s="87" t="s">
        <v>16938</v>
      </c>
      <c r="P2496" s="87" t="s">
        <v>17086</v>
      </c>
      <c r="Q2496" s="92" t="s">
        <v>11381</v>
      </c>
      <c r="R2496" s="88" t="s">
        <v>11382</v>
      </c>
      <c r="S2496" s="88">
        <v>93</v>
      </c>
      <c r="T2496" s="88" t="s">
        <v>16940</v>
      </c>
      <c r="U2496" s="87" t="s">
        <v>14303</v>
      </c>
      <c r="V2496" s="87" t="s">
        <v>14304</v>
      </c>
      <c r="W2496" s="87" t="s">
        <v>14305</v>
      </c>
      <c r="X2496" s="87" t="s">
        <v>14306</v>
      </c>
      <c r="Y2496" s="87" t="s">
        <v>14307</v>
      </c>
    </row>
    <row r="2497" spans="1:25" ht="88.5" customHeight="1">
      <c r="A2497" s="73"/>
      <c r="B2497" s="85"/>
      <c r="C2497" s="73"/>
      <c r="D2497" s="86">
        <v>20</v>
      </c>
      <c r="E2497" s="87" t="s">
        <v>17087</v>
      </c>
      <c r="F2497" s="87" t="s">
        <v>9797</v>
      </c>
      <c r="G2497" s="88" t="s">
        <v>1267</v>
      </c>
      <c r="H2497" s="88" t="s">
        <v>93</v>
      </c>
      <c r="I2497" s="90" t="s">
        <v>1281</v>
      </c>
      <c r="J2497" s="90" t="s">
        <v>6505</v>
      </c>
      <c r="K2497" s="90" t="s">
        <v>24</v>
      </c>
      <c r="L2497" s="91">
        <v>93</v>
      </c>
      <c r="M2497" s="90" t="s">
        <v>4828</v>
      </c>
      <c r="N2497" s="87" t="s">
        <v>14300</v>
      </c>
      <c r="O2497" s="87" t="s">
        <v>16938</v>
      </c>
      <c r="P2497" s="87" t="s">
        <v>17088</v>
      </c>
      <c r="Q2497" s="92" t="s">
        <v>11391</v>
      </c>
      <c r="R2497" s="88" t="s">
        <v>11382</v>
      </c>
      <c r="S2497" s="88">
        <v>93</v>
      </c>
      <c r="T2497" s="88" t="s">
        <v>16940</v>
      </c>
      <c r="U2497" s="87" t="s">
        <v>14303</v>
      </c>
      <c r="V2497" s="87" t="s">
        <v>14304</v>
      </c>
      <c r="W2497" s="87" t="s">
        <v>14305</v>
      </c>
      <c r="X2497" s="87" t="s">
        <v>14306</v>
      </c>
      <c r="Y2497" s="87" t="s">
        <v>14307</v>
      </c>
    </row>
    <row r="2498" spans="1:25" ht="88.5" customHeight="1">
      <c r="A2498" s="73"/>
      <c r="B2498" s="85"/>
      <c r="C2498" s="73"/>
      <c r="D2498" s="86">
        <v>20</v>
      </c>
      <c r="E2498" s="87" t="s">
        <v>17089</v>
      </c>
      <c r="F2498" s="87" t="s">
        <v>9797</v>
      </c>
      <c r="G2498" s="88" t="s">
        <v>1267</v>
      </c>
      <c r="H2498" s="88" t="s">
        <v>93</v>
      </c>
      <c r="I2498" s="90" t="s">
        <v>1281</v>
      </c>
      <c r="J2498" s="90" t="s">
        <v>6505</v>
      </c>
      <c r="K2498" s="90" t="s">
        <v>24</v>
      </c>
      <c r="L2498" s="91">
        <v>93</v>
      </c>
      <c r="M2498" s="90" t="s">
        <v>4828</v>
      </c>
      <c r="N2498" s="87" t="s">
        <v>14300</v>
      </c>
      <c r="O2498" s="87" t="s">
        <v>16938</v>
      </c>
      <c r="P2498" s="87" t="s">
        <v>17090</v>
      </c>
      <c r="Q2498" s="92" t="s">
        <v>11391</v>
      </c>
      <c r="R2498" s="88" t="s">
        <v>11382</v>
      </c>
      <c r="S2498" s="88">
        <v>93</v>
      </c>
      <c r="T2498" s="88" t="s">
        <v>16940</v>
      </c>
      <c r="U2498" s="87" t="s">
        <v>14303</v>
      </c>
      <c r="V2498" s="87" t="s">
        <v>14304</v>
      </c>
      <c r="W2498" s="87" t="s">
        <v>14305</v>
      </c>
      <c r="X2498" s="87" t="s">
        <v>14306</v>
      </c>
      <c r="Y2498" s="87" t="s">
        <v>14307</v>
      </c>
    </row>
    <row r="2499" spans="1:25" ht="88.5" customHeight="1">
      <c r="A2499" s="73"/>
      <c r="B2499" s="85"/>
      <c r="C2499" s="73"/>
      <c r="D2499" s="86">
        <v>20</v>
      </c>
      <c r="E2499" s="87" t="s">
        <v>17091</v>
      </c>
      <c r="F2499" s="87" t="s">
        <v>9797</v>
      </c>
      <c r="G2499" s="88" t="s">
        <v>1267</v>
      </c>
      <c r="H2499" s="88" t="s">
        <v>93</v>
      </c>
      <c r="I2499" s="90" t="s">
        <v>1281</v>
      </c>
      <c r="J2499" s="90" t="s">
        <v>6505</v>
      </c>
      <c r="K2499" s="90" t="s">
        <v>24</v>
      </c>
      <c r="L2499" s="91">
        <v>93</v>
      </c>
      <c r="M2499" s="90" t="s">
        <v>4828</v>
      </c>
      <c r="N2499" s="87" t="s">
        <v>14300</v>
      </c>
      <c r="O2499" s="87" t="s">
        <v>16938</v>
      </c>
      <c r="P2499" s="87" t="s">
        <v>17092</v>
      </c>
      <c r="Q2499" s="92" t="s">
        <v>11391</v>
      </c>
      <c r="R2499" s="88" t="s">
        <v>11382</v>
      </c>
      <c r="S2499" s="88">
        <v>93</v>
      </c>
      <c r="T2499" s="88" t="s">
        <v>16940</v>
      </c>
      <c r="U2499" s="87" t="s">
        <v>14303</v>
      </c>
      <c r="V2499" s="87" t="s">
        <v>14304</v>
      </c>
      <c r="W2499" s="87" t="s">
        <v>14305</v>
      </c>
      <c r="X2499" s="87" t="s">
        <v>14306</v>
      </c>
      <c r="Y2499" s="87" t="s">
        <v>14307</v>
      </c>
    </row>
    <row r="2500" spans="1:25" ht="88.5" customHeight="1">
      <c r="A2500" s="73"/>
      <c r="B2500" s="85"/>
      <c r="C2500" s="73"/>
      <c r="D2500" s="86">
        <v>20</v>
      </c>
      <c r="E2500" s="87" t="s">
        <v>17093</v>
      </c>
      <c r="F2500" s="87" t="s">
        <v>9797</v>
      </c>
      <c r="G2500" s="88" t="s">
        <v>1267</v>
      </c>
      <c r="H2500" s="88" t="s">
        <v>93</v>
      </c>
      <c r="I2500" s="90" t="s">
        <v>1281</v>
      </c>
      <c r="J2500" s="90" t="s">
        <v>6505</v>
      </c>
      <c r="K2500" s="90" t="s">
        <v>24</v>
      </c>
      <c r="L2500" s="91">
        <v>93</v>
      </c>
      <c r="M2500" s="90" t="s">
        <v>4828</v>
      </c>
      <c r="N2500" s="87" t="s">
        <v>14300</v>
      </c>
      <c r="O2500" s="87" t="s">
        <v>16938</v>
      </c>
      <c r="P2500" s="87" t="s">
        <v>17094</v>
      </c>
      <c r="Q2500" s="92" t="s">
        <v>11391</v>
      </c>
      <c r="R2500" s="88" t="s">
        <v>11382</v>
      </c>
      <c r="S2500" s="88">
        <v>93</v>
      </c>
      <c r="T2500" s="88" t="s">
        <v>16940</v>
      </c>
      <c r="U2500" s="87" t="s">
        <v>14303</v>
      </c>
      <c r="V2500" s="87" t="s">
        <v>14304</v>
      </c>
      <c r="W2500" s="87" t="s">
        <v>14305</v>
      </c>
      <c r="X2500" s="87" t="s">
        <v>14306</v>
      </c>
      <c r="Y2500" s="87" t="s">
        <v>14307</v>
      </c>
    </row>
    <row r="2501" spans="1:25" ht="88.5" customHeight="1">
      <c r="A2501" s="73"/>
      <c r="B2501" s="85"/>
      <c r="C2501" s="73"/>
      <c r="D2501" s="86">
        <v>20</v>
      </c>
      <c r="E2501" s="87" t="s">
        <v>17095</v>
      </c>
      <c r="F2501" s="87" t="s">
        <v>9797</v>
      </c>
      <c r="G2501" s="88" t="s">
        <v>1267</v>
      </c>
      <c r="H2501" s="88" t="s">
        <v>93</v>
      </c>
      <c r="I2501" s="90" t="s">
        <v>1281</v>
      </c>
      <c r="J2501" s="90" t="s">
        <v>6505</v>
      </c>
      <c r="K2501" s="90" t="s">
        <v>24</v>
      </c>
      <c r="L2501" s="91">
        <v>93</v>
      </c>
      <c r="M2501" s="90" t="s">
        <v>4828</v>
      </c>
      <c r="N2501" s="87" t="s">
        <v>14300</v>
      </c>
      <c r="O2501" s="87" t="s">
        <v>16938</v>
      </c>
      <c r="P2501" s="87" t="s">
        <v>17096</v>
      </c>
      <c r="Q2501" s="92" t="s">
        <v>11391</v>
      </c>
      <c r="R2501" s="88" t="s">
        <v>11382</v>
      </c>
      <c r="S2501" s="88">
        <v>93</v>
      </c>
      <c r="T2501" s="88" t="s">
        <v>16940</v>
      </c>
      <c r="U2501" s="87" t="s">
        <v>14303</v>
      </c>
      <c r="V2501" s="87" t="s">
        <v>14304</v>
      </c>
      <c r="W2501" s="87" t="s">
        <v>14305</v>
      </c>
      <c r="X2501" s="87" t="s">
        <v>14306</v>
      </c>
      <c r="Y2501" s="87" t="s">
        <v>14307</v>
      </c>
    </row>
    <row r="2502" spans="1:25" ht="88.5" customHeight="1">
      <c r="A2502" s="73"/>
      <c r="B2502" s="85"/>
      <c r="C2502" s="73"/>
      <c r="D2502" s="86">
        <v>20</v>
      </c>
      <c r="E2502" s="87" t="s">
        <v>17097</v>
      </c>
      <c r="F2502" s="87" t="s">
        <v>9797</v>
      </c>
      <c r="G2502" s="88" t="s">
        <v>1267</v>
      </c>
      <c r="H2502" s="88" t="s">
        <v>93</v>
      </c>
      <c r="I2502" s="90" t="s">
        <v>1281</v>
      </c>
      <c r="J2502" s="90" t="s">
        <v>6505</v>
      </c>
      <c r="K2502" s="90" t="s">
        <v>24</v>
      </c>
      <c r="L2502" s="91">
        <v>93</v>
      </c>
      <c r="M2502" s="90" t="s">
        <v>4828</v>
      </c>
      <c r="N2502" s="87" t="s">
        <v>14300</v>
      </c>
      <c r="O2502" s="87" t="s">
        <v>16938</v>
      </c>
      <c r="P2502" s="87" t="s">
        <v>17098</v>
      </c>
      <c r="Q2502" s="92" t="s">
        <v>11391</v>
      </c>
      <c r="R2502" s="88" t="s">
        <v>11382</v>
      </c>
      <c r="S2502" s="88">
        <v>93</v>
      </c>
      <c r="T2502" s="88" t="s">
        <v>16940</v>
      </c>
      <c r="U2502" s="87" t="s">
        <v>14303</v>
      </c>
      <c r="V2502" s="87" t="s">
        <v>14304</v>
      </c>
      <c r="W2502" s="87" t="s">
        <v>14305</v>
      </c>
      <c r="X2502" s="87" t="s">
        <v>14306</v>
      </c>
      <c r="Y2502" s="87" t="s">
        <v>14307</v>
      </c>
    </row>
    <row r="2503" spans="1:25" ht="88.5" customHeight="1">
      <c r="A2503" s="73"/>
      <c r="B2503" s="85"/>
      <c r="C2503" s="73"/>
      <c r="D2503" s="86">
        <v>20</v>
      </c>
      <c r="E2503" s="87" t="s">
        <v>17099</v>
      </c>
      <c r="F2503" s="87" t="s">
        <v>9797</v>
      </c>
      <c r="G2503" s="88" t="s">
        <v>1267</v>
      </c>
      <c r="H2503" s="88" t="s">
        <v>93</v>
      </c>
      <c r="I2503" s="90" t="s">
        <v>1281</v>
      </c>
      <c r="J2503" s="90" t="s">
        <v>6505</v>
      </c>
      <c r="K2503" s="90" t="s">
        <v>24</v>
      </c>
      <c r="L2503" s="91">
        <v>93</v>
      </c>
      <c r="M2503" s="90" t="s">
        <v>4828</v>
      </c>
      <c r="N2503" s="87" t="s">
        <v>14300</v>
      </c>
      <c r="O2503" s="87" t="s">
        <v>16938</v>
      </c>
      <c r="P2503" s="87" t="s">
        <v>17100</v>
      </c>
      <c r="Q2503" s="92" t="s">
        <v>11391</v>
      </c>
      <c r="R2503" s="88" t="s">
        <v>11382</v>
      </c>
      <c r="S2503" s="88">
        <v>93</v>
      </c>
      <c r="T2503" s="88" t="s">
        <v>16940</v>
      </c>
      <c r="U2503" s="87" t="s">
        <v>14303</v>
      </c>
      <c r="V2503" s="87" t="s">
        <v>14304</v>
      </c>
      <c r="W2503" s="87" t="s">
        <v>14305</v>
      </c>
      <c r="X2503" s="87" t="s">
        <v>14306</v>
      </c>
      <c r="Y2503" s="87" t="s">
        <v>14307</v>
      </c>
    </row>
    <row r="2504" spans="1:25" ht="88.5" customHeight="1">
      <c r="A2504" s="73"/>
      <c r="B2504" s="85"/>
      <c r="C2504" s="73"/>
      <c r="D2504" s="86">
        <v>20</v>
      </c>
      <c r="E2504" s="87" t="s">
        <v>17101</v>
      </c>
      <c r="F2504" s="87" t="s">
        <v>9797</v>
      </c>
      <c r="G2504" s="88" t="s">
        <v>1267</v>
      </c>
      <c r="H2504" s="88" t="s">
        <v>93</v>
      </c>
      <c r="I2504" s="90" t="s">
        <v>1281</v>
      </c>
      <c r="J2504" s="90" t="s">
        <v>6505</v>
      </c>
      <c r="K2504" s="90" t="s">
        <v>24</v>
      </c>
      <c r="L2504" s="91">
        <v>93</v>
      </c>
      <c r="M2504" s="90" t="s">
        <v>4828</v>
      </c>
      <c r="N2504" s="87" t="s">
        <v>14300</v>
      </c>
      <c r="O2504" s="87" t="s">
        <v>16938</v>
      </c>
      <c r="P2504" s="87" t="s">
        <v>17102</v>
      </c>
      <c r="Q2504" s="92" t="s">
        <v>11391</v>
      </c>
      <c r="R2504" s="88" t="s">
        <v>11382</v>
      </c>
      <c r="S2504" s="88">
        <v>93</v>
      </c>
      <c r="T2504" s="88" t="s">
        <v>16940</v>
      </c>
      <c r="U2504" s="87" t="s">
        <v>14303</v>
      </c>
      <c r="V2504" s="87" t="s">
        <v>14304</v>
      </c>
      <c r="W2504" s="87" t="s">
        <v>14305</v>
      </c>
      <c r="X2504" s="87" t="s">
        <v>14306</v>
      </c>
      <c r="Y2504" s="87" t="s">
        <v>14307</v>
      </c>
    </row>
    <row r="2505" spans="1:25" ht="88.5" customHeight="1">
      <c r="A2505" s="73"/>
      <c r="B2505" s="85"/>
      <c r="C2505" s="73"/>
      <c r="D2505" s="86">
        <v>20</v>
      </c>
      <c r="E2505" s="87" t="s">
        <v>17103</v>
      </c>
      <c r="F2505" s="87" t="s">
        <v>9797</v>
      </c>
      <c r="G2505" s="88" t="s">
        <v>1267</v>
      </c>
      <c r="H2505" s="88" t="s">
        <v>93</v>
      </c>
      <c r="I2505" s="90" t="s">
        <v>1281</v>
      </c>
      <c r="J2505" s="90" t="s">
        <v>6505</v>
      </c>
      <c r="K2505" s="90" t="s">
        <v>24</v>
      </c>
      <c r="L2505" s="91">
        <v>93</v>
      </c>
      <c r="M2505" s="90" t="s">
        <v>4828</v>
      </c>
      <c r="N2505" s="87" t="s">
        <v>14300</v>
      </c>
      <c r="O2505" s="87" t="s">
        <v>16938</v>
      </c>
      <c r="P2505" s="87" t="s">
        <v>17104</v>
      </c>
      <c r="Q2505" s="92" t="s">
        <v>11391</v>
      </c>
      <c r="R2505" s="88" t="s">
        <v>11382</v>
      </c>
      <c r="S2505" s="88">
        <v>93</v>
      </c>
      <c r="T2505" s="88" t="s">
        <v>16940</v>
      </c>
      <c r="U2505" s="87" t="s">
        <v>14303</v>
      </c>
      <c r="V2505" s="87" t="s">
        <v>14304</v>
      </c>
      <c r="W2505" s="87" t="s">
        <v>14305</v>
      </c>
      <c r="X2505" s="87" t="s">
        <v>14306</v>
      </c>
      <c r="Y2505" s="87" t="s">
        <v>14307</v>
      </c>
    </row>
    <row r="2506" spans="1:25" ht="88.5" customHeight="1">
      <c r="A2506" s="73"/>
      <c r="B2506" s="85"/>
      <c r="C2506" s="73"/>
      <c r="D2506" s="86">
        <v>20</v>
      </c>
      <c r="E2506" s="87" t="s">
        <v>17105</v>
      </c>
      <c r="F2506" s="87" t="s">
        <v>9797</v>
      </c>
      <c r="G2506" s="88" t="s">
        <v>1267</v>
      </c>
      <c r="H2506" s="88" t="s">
        <v>93</v>
      </c>
      <c r="I2506" s="90" t="s">
        <v>1281</v>
      </c>
      <c r="J2506" s="90" t="s">
        <v>6505</v>
      </c>
      <c r="K2506" s="90" t="s">
        <v>24</v>
      </c>
      <c r="L2506" s="91">
        <v>93</v>
      </c>
      <c r="M2506" s="90" t="s">
        <v>4828</v>
      </c>
      <c r="N2506" s="87" t="s">
        <v>14300</v>
      </c>
      <c r="O2506" s="87" t="s">
        <v>16938</v>
      </c>
      <c r="P2506" s="87" t="s">
        <v>17106</v>
      </c>
      <c r="Q2506" s="92" t="s">
        <v>11391</v>
      </c>
      <c r="R2506" s="88" t="s">
        <v>11382</v>
      </c>
      <c r="S2506" s="88">
        <v>93</v>
      </c>
      <c r="T2506" s="88" t="s">
        <v>16940</v>
      </c>
      <c r="U2506" s="87" t="s">
        <v>14303</v>
      </c>
      <c r="V2506" s="87" t="s">
        <v>14304</v>
      </c>
      <c r="W2506" s="87" t="s">
        <v>14305</v>
      </c>
      <c r="X2506" s="87" t="s">
        <v>14306</v>
      </c>
      <c r="Y2506" s="87" t="s">
        <v>14307</v>
      </c>
    </row>
    <row r="2507" spans="1:25" ht="88.5" customHeight="1">
      <c r="A2507" s="73"/>
      <c r="B2507" s="85"/>
      <c r="C2507" s="73"/>
      <c r="D2507" s="86">
        <v>20</v>
      </c>
      <c r="E2507" s="87" t="s">
        <v>17107</v>
      </c>
      <c r="F2507" s="87" t="s">
        <v>9797</v>
      </c>
      <c r="G2507" s="88" t="s">
        <v>1267</v>
      </c>
      <c r="H2507" s="88" t="s">
        <v>93</v>
      </c>
      <c r="I2507" s="90" t="s">
        <v>1281</v>
      </c>
      <c r="J2507" s="90" t="s">
        <v>6505</v>
      </c>
      <c r="K2507" s="90" t="s">
        <v>24</v>
      </c>
      <c r="L2507" s="91">
        <v>93</v>
      </c>
      <c r="M2507" s="90" t="s">
        <v>4828</v>
      </c>
      <c r="N2507" s="87" t="s">
        <v>14300</v>
      </c>
      <c r="O2507" s="87" t="s">
        <v>16938</v>
      </c>
      <c r="P2507" s="87" t="s">
        <v>17108</v>
      </c>
      <c r="Q2507" s="92" t="s">
        <v>11391</v>
      </c>
      <c r="R2507" s="88" t="s">
        <v>11382</v>
      </c>
      <c r="S2507" s="88">
        <v>93</v>
      </c>
      <c r="T2507" s="88" t="s">
        <v>16940</v>
      </c>
      <c r="U2507" s="87" t="s">
        <v>14303</v>
      </c>
      <c r="V2507" s="87" t="s">
        <v>14304</v>
      </c>
      <c r="W2507" s="87" t="s">
        <v>14305</v>
      </c>
      <c r="X2507" s="87" t="s">
        <v>14306</v>
      </c>
      <c r="Y2507" s="87" t="s">
        <v>14307</v>
      </c>
    </row>
    <row r="2508" spans="1:25" ht="88.5" customHeight="1">
      <c r="A2508" s="73"/>
      <c r="B2508" s="85"/>
      <c r="C2508" s="73"/>
      <c r="D2508" s="86">
        <v>20</v>
      </c>
      <c r="E2508" s="87" t="s">
        <v>17109</v>
      </c>
      <c r="F2508" s="87" t="s">
        <v>9797</v>
      </c>
      <c r="G2508" s="88" t="s">
        <v>1267</v>
      </c>
      <c r="H2508" s="88" t="s">
        <v>93</v>
      </c>
      <c r="I2508" s="90" t="s">
        <v>1281</v>
      </c>
      <c r="J2508" s="90" t="s">
        <v>6505</v>
      </c>
      <c r="K2508" s="90" t="s">
        <v>24</v>
      </c>
      <c r="L2508" s="91">
        <v>93</v>
      </c>
      <c r="M2508" s="90" t="s">
        <v>4828</v>
      </c>
      <c r="N2508" s="87" t="s">
        <v>14300</v>
      </c>
      <c r="O2508" s="87" t="s">
        <v>16938</v>
      </c>
      <c r="P2508" s="87" t="s">
        <v>17110</v>
      </c>
      <c r="Q2508" s="92" t="s">
        <v>11391</v>
      </c>
      <c r="R2508" s="88" t="s">
        <v>11382</v>
      </c>
      <c r="S2508" s="88">
        <v>93</v>
      </c>
      <c r="T2508" s="88" t="s">
        <v>16940</v>
      </c>
      <c r="U2508" s="87" t="s">
        <v>14303</v>
      </c>
      <c r="V2508" s="87" t="s">
        <v>14304</v>
      </c>
      <c r="W2508" s="87" t="s">
        <v>14305</v>
      </c>
      <c r="X2508" s="87" t="s">
        <v>14306</v>
      </c>
      <c r="Y2508" s="87" t="s">
        <v>14307</v>
      </c>
    </row>
    <row r="2509" spans="1:25" ht="88.5" customHeight="1">
      <c r="A2509" s="73"/>
      <c r="B2509" s="85"/>
      <c r="C2509" s="73"/>
      <c r="D2509" s="86">
        <v>20</v>
      </c>
      <c r="E2509" s="87" t="s">
        <v>17111</v>
      </c>
      <c r="F2509" s="87" t="s">
        <v>9797</v>
      </c>
      <c r="G2509" s="88" t="s">
        <v>1267</v>
      </c>
      <c r="H2509" s="88" t="s">
        <v>93</v>
      </c>
      <c r="I2509" s="90" t="s">
        <v>1281</v>
      </c>
      <c r="J2509" s="90" t="s">
        <v>6505</v>
      </c>
      <c r="K2509" s="90" t="s">
        <v>24</v>
      </c>
      <c r="L2509" s="91">
        <v>93</v>
      </c>
      <c r="M2509" s="90" t="s">
        <v>4828</v>
      </c>
      <c r="N2509" s="87" t="s">
        <v>14300</v>
      </c>
      <c r="O2509" s="87" t="s">
        <v>16938</v>
      </c>
      <c r="P2509" s="87" t="s">
        <v>17112</v>
      </c>
      <c r="Q2509" s="92" t="s">
        <v>11391</v>
      </c>
      <c r="R2509" s="88" t="s">
        <v>11382</v>
      </c>
      <c r="S2509" s="88">
        <v>93</v>
      </c>
      <c r="T2509" s="88" t="s">
        <v>16940</v>
      </c>
      <c r="U2509" s="87" t="s">
        <v>14303</v>
      </c>
      <c r="V2509" s="87" t="s">
        <v>14304</v>
      </c>
      <c r="W2509" s="87" t="s">
        <v>14305</v>
      </c>
      <c r="X2509" s="87" t="s">
        <v>14306</v>
      </c>
      <c r="Y2509" s="87" t="s">
        <v>14307</v>
      </c>
    </row>
    <row r="2510" spans="1:25" ht="88.5" customHeight="1">
      <c r="A2510" s="73"/>
      <c r="B2510" s="85"/>
      <c r="C2510" s="73"/>
      <c r="D2510" s="86">
        <v>20</v>
      </c>
      <c r="E2510" s="87" t="s">
        <v>17113</v>
      </c>
      <c r="F2510" s="87" t="s">
        <v>9797</v>
      </c>
      <c r="G2510" s="88" t="s">
        <v>1267</v>
      </c>
      <c r="H2510" s="88" t="s">
        <v>93</v>
      </c>
      <c r="I2510" s="90" t="s">
        <v>1281</v>
      </c>
      <c r="J2510" s="90" t="s">
        <v>6505</v>
      </c>
      <c r="K2510" s="90" t="s">
        <v>24</v>
      </c>
      <c r="L2510" s="91">
        <v>93</v>
      </c>
      <c r="M2510" s="90" t="s">
        <v>4828</v>
      </c>
      <c r="N2510" s="87" t="s">
        <v>14300</v>
      </c>
      <c r="O2510" s="87" t="s">
        <v>16938</v>
      </c>
      <c r="P2510" s="87" t="s">
        <v>17114</v>
      </c>
      <c r="Q2510" s="92" t="s">
        <v>11391</v>
      </c>
      <c r="R2510" s="88" t="s">
        <v>11382</v>
      </c>
      <c r="S2510" s="88">
        <v>93</v>
      </c>
      <c r="T2510" s="88" t="s">
        <v>16940</v>
      </c>
      <c r="U2510" s="87" t="s">
        <v>14303</v>
      </c>
      <c r="V2510" s="87" t="s">
        <v>14304</v>
      </c>
      <c r="W2510" s="87" t="s">
        <v>14305</v>
      </c>
      <c r="X2510" s="87" t="s">
        <v>14306</v>
      </c>
      <c r="Y2510" s="87" t="s">
        <v>14307</v>
      </c>
    </row>
    <row r="2511" spans="1:25" ht="88.5" customHeight="1">
      <c r="A2511" s="73"/>
      <c r="B2511" s="85"/>
      <c r="C2511" s="73"/>
      <c r="D2511" s="86">
        <v>20</v>
      </c>
      <c r="E2511" s="87" t="s">
        <v>17115</v>
      </c>
      <c r="F2511" s="87" t="s">
        <v>9797</v>
      </c>
      <c r="G2511" s="88" t="s">
        <v>1267</v>
      </c>
      <c r="H2511" s="88" t="s">
        <v>93</v>
      </c>
      <c r="I2511" s="90" t="s">
        <v>1281</v>
      </c>
      <c r="J2511" s="90" t="s">
        <v>6505</v>
      </c>
      <c r="K2511" s="90" t="s">
        <v>24</v>
      </c>
      <c r="L2511" s="91">
        <v>93</v>
      </c>
      <c r="M2511" s="90" t="s">
        <v>4828</v>
      </c>
      <c r="N2511" s="87" t="s">
        <v>14300</v>
      </c>
      <c r="O2511" s="87" t="s">
        <v>16938</v>
      </c>
      <c r="P2511" s="87" t="s">
        <v>17116</v>
      </c>
      <c r="Q2511" s="92" t="s">
        <v>11391</v>
      </c>
      <c r="R2511" s="88" t="s">
        <v>11382</v>
      </c>
      <c r="S2511" s="88">
        <v>93</v>
      </c>
      <c r="T2511" s="88" t="s">
        <v>16940</v>
      </c>
      <c r="U2511" s="87" t="s">
        <v>14303</v>
      </c>
      <c r="V2511" s="87" t="s">
        <v>14304</v>
      </c>
      <c r="W2511" s="87" t="s">
        <v>14305</v>
      </c>
      <c r="X2511" s="87" t="s">
        <v>14306</v>
      </c>
      <c r="Y2511" s="87" t="s">
        <v>14307</v>
      </c>
    </row>
    <row r="2512" spans="1:25" ht="88.5" customHeight="1">
      <c r="A2512" s="73"/>
      <c r="B2512" s="85"/>
      <c r="C2512" s="73"/>
      <c r="D2512" s="86">
        <v>20</v>
      </c>
      <c r="E2512" s="87" t="s">
        <v>17117</v>
      </c>
      <c r="F2512" s="87" t="s">
        <v>9797</v>
      </c>
      <c r="G2512" s="88" t="s">
        <v>1267</v>
      </c>
      <c r="H2512" s="88" t="s">
        <v>93</v>
      </c>
      <c r="I2512" s="90" t="s">
        <v>1281</v>
      </c>
      <c r="J2512" s="90" t="s">
        <v>6505</v>
      </c>
      <c r="K2512" s="90" t="s">
        <v>24</v>
      </c>
      <c r="L2512" s="91">
        <v>93</v>
      </c>
      <c r="M2512" s="90" t="s">
        <v>4828</v>
      </c>
      <c r="N2512" s="87" t="s">
        <v>14300</v>
      </c>
      <c r="O2512" s="87" t="s">
        <v>16938</v>
      </c>
      <c r="P2512" s="87" t="s">
        <v>17118</v>
      </c>
      <c r="Q2512" s="92" t="s">
        <v>11391</v>
      </c>
      <c r="R2512" s="88" t="s">
        <v>11382</v>
      </c>
      <c r="S2512" s="88">
        <v>93</v>
      </c>
      <c r="T2512" s="88" t="s">
        <v>16940</v>
      </c>
      <c r="U2512" s="87" t="s">
        <v>14303</v>
      </c>
      <c r="V2512" s="87" t="s">
        <v>14304</v>
      </c>
      <c r="W2512" s="87" t="s">
        <v>14305</v>
      </c>
      <c r="X2512" s="87" t="s">
        <v>14306</v>
      </c>
      <c r="Y2512" s="87" t="s">
        <v>14307</v>
      </c>
    </row>
    <row r="2513" spans="1:25" ht="88.5" customHeight="1">
      <c r="A2513" s="73"/>
      <c r="B2513" s="85"/>
      <c r="C2513" s="73"/>
      <c r="D2513" s="86">
        <v>20</v>
      </c>
      <c r="E2513" s="87" t="s">
        <v>17119</v>
      </c>
      <c r="F2513" s="87" t="s">
        <v>9797</v>
      </c>
      <c r="G2513" s="88" t="s">
        <v>1267</v>
      </c>
      <c r="H2513" s="88" t="s">
        <v>93</v>
      </c>
      <c r="I2513" s="90" t="s">
        <v>1281</v>
      </c>
      <c r="J2513" s="90" t="s">
        <v>6505</v>
      </c>
      <c r="K2513" s="90" t="s">
        <v>24</v>
      </c>
      <c r="L2513" s="91">
        <v>93</v>
      </c>
      <c r="M2513" s="90" t="s">
        <v>4828</v>
      </c>
      <c r="N2513" s="87" t="s">
        <v>14300</v>
      </c>
      <c r="O2513" s="87" t="s">
        <v>16938</v>
      </c>
      <c r="P2513" s="87" t="s">
        <v>17120</v>
      </c>
      <c r="Q2513" s="92" t="s">
        <v>11391</v>
      </c>
      <c r="R2513" s="88" t="s">
        <v>11382</v>
      </c>
      <c r="S2513" s="88">
        <v>93</v>
      </c>
      <c r="T2513" s="88" t="s">
        <v>16940</v>
      </c>
      <c r="U2513" s="87" t="s">
        <v>14303</v>
      </c>
      <c r="V2513" s="87" t="s">
        <v>14304</v>
      </c>
      <c r="W2513" s="87" t="s">
        <v>14305</v>
      </c>
      <c r="X2513" s="87" t="s">
        <v>14306</v>
      </c>
      <c r="Y2513" s="87" t="s">
        <v>14307</v>
      </c>
    </row>
    <row r="2514" spans="1:25" ht="88.5" customHeight="1">
      <c r="A2514" s="73"/>
      <c r="B2514" s="85"/>
      <c r="C2514" s="73"/>
      <c r="D2514" s="86">
        <v>20</v>
      </c>
      <c r="E2514" s="87" t="s">
        <v>17121</v>
      </c>
      <c r="F2514" s="87" t="s">
        <v>9797</v>
      </c>
      <c r="G2514" s="88" t="s">
        <v>1267</v>
      </c>
      <c r="H2514" s="88" t="s">
        <v>93</v>
      </c>
      <c r="I2514" s="90" t="s">
        <v>1281</v>
      </c>
      <c r="J2514" s="90" t="s">
        <v>6505</v>
      </c>
      <c r="K2514" s="90" t="s">
        <v>24</v>
      </c>
      <c r="L2514" s="91">
        <v>93</v>
      </c>
      <c r="M2514" s="90" t="s">
        <v>4828</v>
      </c>
      <c r="N2514" s="87" t="s">
        <v>14300</v>
      </c>
      <c r="O2514" s="87" t="s">
        <v>16938</v>
      </c>
      <c r="P2514" s="87" t="s">
        <v>17122</v>
      </c>
      <c r="Q2514" s="92" t="s">
        <v>11391</v>
      </c>
      <c r="R2514" s="88" t="s">
        <v>11382</v>
      </c>
      <c r="S2514" s="88">
        <v>93</v>
      </c>
      <c r="T2514" s="88" t="s">
        <v>16940</v>
      </c>
      <c r="U2514" s="87" t="s">
        <v>14303</v>
      </c>
      <c r="V2514" s="87" t="s">
        <v>14304</v>
      </c>
      <c r="W2514" s="87" t="s">
        <v>14305</v>
      </c>
      <c r="X2514" s="87" t="s">
        <v>14306</v>
      </c>
      <c r="Y2514" s="87" t="s">
        <v>14307</v>
      </c>
    </row>
    <row r="2515" spans="1:25" ht="88.5" customHeight="1">
      <c r="A2515" s="73"/>
      <c r="B2515" s="85"/>
      <c r="C2515" s="73"/>
      <c r="D2515" s="86">
        <v>20</v>
      </c>
      <c r="E2515" s="87" t="s">
        <v>17123</v>
      </c>
      <c r="F2515" s="87" t="s">
        <v>9797</v>
      </c>
      <c r="G2515" s="88" t="s">
        <v>1267</v>
      </c>
      <c r="H2515" s="88" t="s">
        <v>93</v>
      </c>
      <c r="I2515" s="90" t="s">
        <v>1281</v>
      </c>
      <c r="J2515" s="90" t="s">
        <v>6505</v>
      </c>
      <c r="K2515" s="90" t="s">
        <v>24</v>
      </c>
      <c r="L2515" s="91">
        <v>93</v>
      </c>
      <c r="M2515" s="90" t="s">
        <v>4828</v>
      </c>
      <c r="N2515" s="87" t="s">
        <v>14300</v>
      </c>
      <c r="O2515" s="87" t="s">
        <v>16938</v>
      </c>
      <c r="P2515" s="87" t="s">
        <v>17124</v>
      </c>
      <c r="Q2515" s="92" t="s">
        <v>11391</v>
      </c>
      <c r="R2515" s="88" t="s">
        <v>11382</v>
      </c>
      <c r="S2515" s="88">
        <v>93</v>
      </c>
      <c r="T2515" s="88" t="s">
        <v>16940</v>
      </c>
      <c r="U2515" s="87" t="s">
        <v>14303</v>
      </c>
      <c r="V2515" s="87" t="s">
        <v>14304</v>
      </c>
      <c r="W2515" s="87" t="s">
        <v>14305</v>
      </c>
      <c r="X2515" s="87" t="s">
        <v>14306</v>
      </c>
      <c r="Y2515" s="87" t="s">
        <v>14307</v>
      </c>
    </row>
    <row r="2516" spans="1:25" ht="88.5" customHeight="1">
      <c r="A2516" s="73"/>
      <c r="B2516" s="85"/>
      <c r="C2516" s="73"/>
      <c r="D2516" s="86">
        <v>20</v>
      </c>
      <c r="E2516" s="87" t="s">
        <v>17125</v>
      </c>
      <c r="F2516" s="87" t="s">
        <v>9797</v>
      </c>
      <c r="G2516" s="88" t="s">
        <v>1267</v>
      </c>
      <c r="H2516" s="88" t="s">
        <v>93</v>
      </c>
      <c r="I2516" s="90" t="s">
        <v>1281</v>
      </c>
      <c r="J2516" s="90" t="s">
        <v>6505</v>
      </c>
      <c r="K2516" s="90" t="s">
        <v>24</v>
      </c>
      <c r="L2516" s="91">
        <v>93</v>
      </c>
      <c r="M2516" s="90" t="s">
        <v>4828</v>
      </c>
      <c r="N2516" s="87" t="s">
        <v>14300</v>
      </c>
      <c r="O2516" s="87" t="s">
        <v>16938</v>
      </c>
      <c r="P2516" s="87" t="s">
        <v>17126</v>
      </c>
      <c r="Q2516" s="92" t="s">
        <v>11381</v>
      </c>
      <c r="R2516" s="88" t="s">
        <v>11382</v>
      </c>
      <c r="S2516" s="88">
        <v>93</v>
      </c>
      <c r="T2516" s="88" t="s">
        <v>16940</v>
      </c>
      <c r="U2516" s="87" t="s">
        <v>14303</v>
      </c>
      <c r="V2516" s="87" t="s">
        <v>14304</v>
      </c>
      <c r="W2516" s="87" t="s">
        <v>14305</v>
      </c>
      <c r="X2516" s="87" t="s">
        <v>14306</v>
      </c>
      <c r="Y2516" s="87" t="s">
        <v>14307</v>
      </c>
    </row>
    <row r="2517" spans="1:25" ht="88.5" customHeight="1">
      <c r="A2517" s="73"/>
      <c r="B2517" s="85"/>
      <c r="C2517" s="73"/>
      <c r="D2517" s="86">
        <v>20</v>
      </c>
      <c r="E2517" s="87" t="s">
        <v>17127</v>
      </c>
      <c r="F2517" s="87" t="s">
        <v>9797</v>
      </c>
      <c r="G2517" s="88" t="s">
        <v>1267</v>
      </c>
      <c r="H2517" s="88" t="s">
        <v>93</v>
      </c>
      <c r="I2517" s="90" t="s">
        <v>1281</v>
      </c>
      <c r="J2517" s="90" t="s">
        <v>6505</v>
      </c>
      <c r="K2517" s="90" t="s">
        <v>24</v>
      </c>
      <c r="L2517" s="91">
        <v>93</v>
      </c>
      <c r="M2517" s="90" t="s">
        <v>4828</v>
      </c>
      <c r="N2517" s="87" t="s">
        <v>14300</v>
      </c>
      <c r="O2517" s="87" t="s">
        <v>16938</v>
      </c>
      <c r="P2517" s="87" t="s">
        <v>17128</v>
      </c>
      <c r="Q2517" s="92" t="s">
        <v>11391</v>
      </c>
      <c r="R2517" s="88" t="s">
        <v>11382</v>
      </c>
      <c r="S2517" s="88">
        <v>93</v>
      </c>
      <c r="T2517" s="88" t="s">
        <v>16940</v>
      </c>
      <c r="U2517" s="87" t="s">
        <v>14303</v>
      </c>
      <c r="V2517" s="87" t="s">
        <v>14304</v>
      </c>
      <c r="W2517" s="87" t="s">
        <v>14305</v>
      </c>
      <c r="X2517" s="87" t="s">
        <v>14306</v>
      </c>
      <c r="Y2517" s="87" t="s">
        <v>14307</v>
      </c>
    </row>
    <row r="2518" spans="1:25" ht="88.5" customHeight="1">
      <c r="A2518" s="73"/>
      <c r="B2518" s="85"/>
      <c r="C2518" s="73"/>
      <c r="D2518" s="86">
        <v>20</v>
      </c>
      <c r="E2518" s="87" t="s">
        <v>17129</v>
      </c>
      <c r="F2518" s="87" t="s">
        <v>9797</v>
      </c>
      <c r="G2518" s="88" t="s">
        <v>1267</v>
      </c>
      <c r="H2518" s="88" t="s">
        <v>93</v>
      </c>
      <c r="I2518" s="90" t="s">
        <v>1281</v>
      </c>
      <c r="J2518" s="90" t="s">
        <v>6505</v>
      </c>
      <c r="K2518" s="90" t="s">
        <v>24</v>
      </c>
      <c r="L2518" s="91">
        <v>93</v>
      </c>
      <c r="M2518" s="90" t="s">
        <v>4828</v>
      </c>
      <c r="N2518" s="87" t="s">
        <v>14300</v>
      </c>
      <c r="O2518" s="87" t="s">
        <v>16938</v>
      </c>
      <c r="P2518" s="87" t="s">
        <v>17130</v>
      </c>
      <c r="Q2518" s="92" t="s">
        <v>11391</v>
      </c>
      <c r="R2518" s="88" t="s">
        <v>11382</v>
      </c>
      <c r="S2518" s="88">
        <v>93</v>
      </c>
      <c r="T2518" s="88" t="s">
        <v>16940</v>
      </c>
      <c r="U2518" s="87" t="s">
        <v>14303</v>
      </c>
      <c r="V2518" s="87" t="s">
        <v>14304</v>
      </c>
      <c r="W2518" s="87" t="s">
        <v>14305</v>
      </c>
      <c r="X2518" s="87" t="s">
        <v>14306</v>
      </c>
      <c r="Y2518" s="87" t="s">
        <v>14307</v>
      </c>
    </row>
    <row r="2519" spans="1:25" ht="88.5" customHeight="1">
      <c r="A2519" s="73"/>
      <c r="B2519" s="85"/>
      <c r="C2519" s="73"/>
      <c r="D2519" s="86">
        <v>20</v>
      </c>
      <c r="E2519" s="87" t="s">
        <v>17131</v>
      </c>
      <c r="F2519" s="87" t="s">
        <v>9797</v>
      </c>
      <c r="G2519" s="88" t="s">
        <v>1267</v>
      </c>
      <c r="H2519" s="88" t="s">
        <v>93</v>
      </c>
      <c r="I2519" s="90" t="s">
        <v>1281</v>
      </c>
      <c r="J2519" s="90" t="s">
        <v>6505</v>
      </c>
      <c r="K2519" s="90" t="s">
        <v>24</v>
      </c>
      <c r="L2519" s="91">
        <v>93</v>
      </c>
      <c r="M2519" s="90" t="s">
        <v>4828</v>
      </c>
      <c r="N2519" s="87" t="s">
        <v>14300</v>
      </c>
      <c r="O2519" s="87" t="s">
        <v>16938</v>
      </c>
      <c r="P2519" s="87" t="s">
        <v>17132</v>
      </c>
      <c r="Q2519" s="92" t="s">
        <v>11391</v>
      </c>
      <c r="R2519" s="88" t="s">
        <v>11382</v>
      </c>
      <c r="S2519" s="88">
        <v>93</v>
      </c>
      <c r="T2519" s="88" t="s">
        <v>16940</v>
      </c>
      <c r="U2519" s="87" t="s">
        <v>14303</v>
      </c>
      <c r="V2519" s="87" t="s">
        <v>14304</v>
      </c>
      <c r="W2519" s="87" t="s">
        <v>14305</v>
      </c>
      <c r="X2519" s="87" t="s">
        <v>14306</v>
      </c>
      <c r="Y2519" s="87" t="s">
        <v>14307</v>
      </c>
    </row>
    <row r="2520" spans="1:25" ht="88.5" customHeight="1">
      <c r="A2520" s="73"/>
      <c r="B2520" s="85"/>
      <c r="C2520" s="73"/>
      <c r="D2520" s="86">
        <v>20</v>
      </c>
      <c r="E2520" s="87" t="s">
        <v>17133</v>
      </c>
      <c r="F2520" s="87" t="s">
        <v>9797</v>
      </c>
      <c r="G2520" s="88" t="s">
        <v>1267</v>
      </c>
      <c r="H2520" s="88" t="s">
        <v>93</v>
      </c>
      <c r="I2520" s="90" t="s">
        <v>1281</v>
      </c>
      <c r="J2520" s="90" t="s">
        <v>6505</v>
      </c>
      <c r="K2520" s="90" t="s">
        <v>24</v>
      </c>
      <c r="L2520" s="91">
        <v>93</v>
      </c>
      <c r="M2520" s="90" t="s">
        <v>4828</v>
      </c>
      <c r="N2520" s="87" t="s">
        <v>14300</v>
      </c>
      <c r="O2520" s="87" t="s">
        <v>16938</v>
      </c>
      <c r="P2520" s="87" t="s">
        <v>17134</v>
      </c>
      <c r="Q2520" s="92" t="s">
        <v>11391</v>
      </c>
      <c r="R2520" s="88" t="s">
        <v>11382</v>
      </c>
      <c r="S2520" s="88">
        <v>93</v>
      </c>
      <c r="T2520" s="88" t="s">
        <v>16940</v>
      </c>
      <c r="U2520" s="87" t="s">
        <v>14303</v>
      </c>
      <c r="V2520" s="87" t="s">
        <v>14304</v>
      </c>
      <c r="W2520" s="87" t="s">
        <v>14305</v>
      </c>
      <c r="X2520" s="87" t="s">
        <v>14306</v>
      </c>
      <c r="Y2520" s="87" t="s">
        <v>14307</v>
      </c>
    </row>
    <row r="2521" spans="1:25" ht="88.5" customHeight="1">
      <c r="A2521" s="73"/>
      <c r="B2521" s="85"/>
      <c r="C2521" s="73"/>
      <c r="D2521" s="86">
        <v>20</v>
      </c>
      <c r="E2521" s="87" t="s">
        <v>17135</v>
      </c>
      <c r="F2521" s="87" t="s">
        <v>9797</v>
      </c>
      <c r="G2521" s="88" t="s">
        <v>1267</v>
      </c>
      <c r="H2521" s="88" t="s">
        <v>93</v>
      </c>
      <c r="I2521" s="90" t="s">
        <v>1281</v>
      </c>
      <c r="J2521" s="90" t="s">
        <v>6505</v>
      </c>
      <c r="K2521" s="90" t="s">
        <v>24</v>
      </c>
      <c r="L2521" s="91">
        <v>93</v>
      </c>
      <c r="M2521" s="90" t="s">
        <v>4828</v>
      </c>
      <c r="N2521" s="87" t="s">
        <v>14300</v>
      </c>
      <c r="O2521" s="87" t="s">
        <v>16938</v>
      </c>
      <c r="P2521" s="87" t="s">
        <v>17136</v>
      </c>
      <c r="Q2521" s="92" t="s">
        <v>11391</v>
      </c>
      <c r="R2521" s="88" t="s">
        <v>11382</v>
      </c>
      <c r="S2521" s="88">
        <v>93</v>
      </c>
      <c r="T2521" s="88" t="s">
        <v>16940</v>
      </c>
      <c r="U2521" s="87" t="s">
        <v>14303</v>
      </c>
      <c r="V2521" s="87" t="s">
        <v>14304</v>
      </c>
      <c r="W2521" s="87" t="s">
        <v>14305</v>
      </c>
      <c r="X2521" s="87" t="s">
        <v>14306</v>
      </c>
      <c r="Y2521" s="87" t="s">
        <v>14307</v>
      </c>
    </row>
    <row r="2522" spans="1:25" ht="88.5" customHeight="1">
      <c r="A2522" s="73"/>
      <c r="B2522" s="85"/>
      <c r="C2522" s="73"/>
      <c r="D2522" s="86">
        <v>20</v>
      </c>
      <c r="E2522" s="87" t="s">
        <v>17137</v>
      </c>
      <c r="F2522" s="87" t="s">
        <v>9797</v>
      </c>
      <c r="G2522" s="88" t="s">
        <v>1267</v>
      </c>
      <c r="H2522" s="88" t="s">
        <v>93</v>
      </c>
      <c r="I2522" s="90" t="s">
        <v>1281</v>
      </c>
      <c r="J2522" s="90" t="s">
        <v>6505</v>
      </c>
      <c r="K2522" s="90" t="s">
        <v>24</v>
      </c>
      <c r="L2522" s="91">
        <v>93</v>
      </c>
      <c r="M2522" s="90" t="s">
        <v>4828</v>
      </c>
      <c r="N2522" s="87" t="s">
        <v>14300</v>
      </c>
      <c r="O2522" s="87" t="s">
        <v>16938</v>
      </c>
      <c r="P2522" s="87" t="s">
        <v>17138</v>
      </c>
      <c r="Q2522" s="92" t="s">
        <v>11391</v>
      </c>
      <c r="R2522" s="88" t="s">
        <v>11382</v>
      </c>
      <c r="S2522" s="88">
        <v>93</v>
      </c>
      <c r="T2522" s="88" t="s">
        <v>16940</v>
      </c>
      <c r="U2522" s="87" t="s">
        <v>14303</v>
      </c>
      <c r="V2522" s="87" t="s">
        <v>14304</v>
      </c>
      <c r="W2522" s="87" t="s">
        <v>14305</v>
      </c>
      <c r="X2522" s="87" t="s">
        <v>14306</v>
      </c>
      <c r="Y2522" s="87" t="s">
        <v>14307</v>
      </c>
    </row>
    <row r="2523" spans="1:25" ht="88.5" customHeight="1">
      <c r="A2523" s="73"/>
      <c r="B2523" s="85"/>
      <c r="C2523" s="73"/>
      <c r="D2523" s="86">
        <v>20</v>
      </c>
      <c r="E2523" s="87" t="s">
        <v>17139</v>
      </c>
      <c r="F2523" s="87" t="s">
        <v>9797</v>
      </c>
      <c r="G2523" s="88" t="s">
        <v>1267</v>
      </c>
      <c r="H2523" s="88" t="s">
        <v>93</v>
      </c>
      <c r="I2523" s="90" t="s">
        <v>1281</v>
      </c>
      <c r="J2523" s="90" t="s">
        <v>6505</v>
      </c>
      <c r="K2523" s="90" t="s">
        <v>24</v>
      </c>
      <c r="L2523" s="91">
        <v>93</v>
      </c>
      <c r="M2523" s="90" t="s">
        <v>4828</v>
      </c>
      <c r="N2523" s="87" t="s">
        <v>14300</v>
      </c>
      <c r="O2523" s="87" t="s">
        <v>16938</v>
      </c>
      <c r="P2523" s="87" t="s">
        <v>17140</v>
      </c>
      <c r="Q2523" s="92" t="s">
        <v>11391</v>
      </c>
      <c r="R2523" s="88" t="s">
        <v>11382</v>
      </c>
      <c r="S2523" s="88">
        <v>93</v>
      </c>
      <c r="T2523" s="88" t="s">
        <v>16940</v>
      </c>
      <c r="U2523" s="87" t="s">
        <v>14303</v>
      </c>
      <c r="V2523" s="87" t="s">
        <v>14304</v>
      </c>
      <c r="W2523" s="87" t="s">
        <v>14305</v>
      </c>
      <c r="X2523" s="87" t="s">
        <v>14306</v>
      </c>
      <c r="Y2523" s="87" t="s">
        <v>14307</v>
      </c>
    </row>
    <row r="2524" spans="1:25" ht="88.5" customHeight="1">
      <c r="A2524" s="73"/>
      <c r="B2524" s="85"/>
      <c r="C2524" s="73"/>
      <c r="D2524" s="86">
        <v>20</v>
      </c>
      <c r="E2524" s="87" t="s">
        <v>17141</v>
      </c>
      <c r="F2524" s="87" t="s">
        <v>9797</v>
      </c>
      <c r="G2524" s="88" t="s">
        <v>1267</v>
      </c>
      <c r="H2524" s="88" t="s">
        <v>93</v>
      </c>
      <c r="I2524" s="90" t="s">
        <v>1281</v>
      </c>
      <c r="J2524" s="90" t="s">
        <v>6505</v>
      </c>
      <c r="K2524" s="90" t="s">
        <v>24</v>
      </c>
      <c r="L2524" s="91">
        <v>93</v>
      </c>
      <c r="M2524" s="90" t="s">
        <v>4828</v>
      </c>
      <c r="N2524" s="87" t="s">
        <v>14300</v>
      </c>
      <c r="O2524" s="87" t="s">
        <v>16938</v>
      </c>
      <c r="P2524" s="87" t="s">
        <v>17142</v>
      </c>
      <c r="Q2524" s="92" t="s">
        <v>11391</v>
      </c>
      <c r="R2524" s="88" t="s">
        <v>11382</v>
      </c>
      <c r="S2524" s="88">
        <v>93</v>
      </c>
      <c r="T2524" s="88" t="s">
        <v>16940</v>
      </c>
      <c r="U2524" s="87" t="s">
        <v>14303</v>
      </c>
      <c r="V2524" s="87" t="s">
        <v>14304</v>
      </c>
      <c r="W2524" s="87" t="s">
        <v>14305</v>
      </c>
      <c r="X2524" s="87" t="s">
        <v>14306</v>
      </c>
      <c r="Y2524" s="87" t="s">
        <v>14307</v>
      </c>
    </row>
    <row r="2525" spans="1:25" ht="88.5" customHeight="1">
      <c r="A2525" s="73"/>
      <c r="B2525" s="85"/>
      <c r="C2525" s="73"/>
      <c r="D2525" s="86">
        <v>20</v>
      </c>
      <c r="E2525" s="87" t="s">
        <v>17143</v>
      </c>
      <c r="F2525" s="87" t="s">
        <v>9797</v>
      </c>
      <c r="G2525" s="88" t="s">
        <v>1267</v>
      </c>
      <c r="H2525" s="88" t="s">
        <v>93</v>
      </c>
      <c r="I2525" s="90" t="s">
        <v>1281</v>
      </c>
      <c r="J2525" s="90" t="s">
        <v>6505</v>
      </c>
      <c r="K2525" s="90" t="s">
        <v>24</v>
      </c>
      <c r="L2525" s="91">
        <v>93</v>
      </c>
      <c r="M2525" s="90" t="s">
        <v>4828</v>
      </c>
      <c r="N2525" s="87" t="s">
        <v>14300</v>
      </c>
      <c r="O2525" s="87" t="s">
        <v>16938</v>
      </c>
      <c r="P2525" s="87" t="s">
        <v>17144</v>
      </c>
      <c r="Q2525" s="92" t="s">
        <v>11381</v>
      </c>
      <c r="R2525" s="88" t="s">
        <v>11382</v>
      </c>
      <c r="S2525" s="88">
        <v>93</v>
      </c>
      <c r="T2525" s="88" t="s">
        <v>16940</v>
      </c>
      <c r="U2525" s="87" t="s">
        <v>14303</v>
      </c>
      <c r="V2525" s="87" t="s">
        <v>14304</v>
      </c>
      <c r="W2525" s="87" t="s">
        <v>14305</v>
      </c>
      <c r="X2525" s="87" t="s">
        <v>14306</v>
      </c>
      <c r="Y2525" s="87" t="s">
        <v>14307</v>
      </c>
    </row>
    <row r="2526" spans="1:25" ht="88.5" customHeight="1">
      <c r="A2526" s="73"/>
      <c r="B2526" s="85"/>
      <c r="C2526" s="73"/>
      <c r="D2526" s="86">
        <v>20</v>
      </c>
      <c r="E2526" s="87" t="s">
        <v>17145</v>
      </c>
      <c r="F2526" s="87" t="s">
        <v>9797</v>
      </c>
      <c r="G2526" s="88" t="s">
        <v>1267</v>
      </c>
      <c r="H2526" s="88" t="s">
        <v>93</v>
      </c>
      <c r="I2526" s="90" t="s">
        <v>1281</v>
      </c>
      <c r="J2526" s="90" t="s">
        <v>6505</v>
      </c>
      <c r="K2526" s="90" t="s">
        <v>24</v>
      </c>
      <c r="L2526" s="91">
        <v>93</v>
      </c>
      <c r="M2526" s="90" t="s">
        <v>4828</v>
      </c>
      <c r="N2526" s="87" t="s">
        <v>14300</v>
      </c>
      <c r="O2526" s="87" t="s">
        <v>16938</v>
      </c>
      <c r="P2526" s="87" t="s">
        <v>17146</v>
      </c>
      <c r="Q2526" s="92" t="s">
        <v>11391</v>
      </c>
      <c r="R2526" s="88" t="s">
        <v>11382</v>
      </c>
      <c r="S2526" s="88">
        <v>93</v>
      </c>
      <c r="T2526" s="88" t="s">
        <v>16940</v>
      </c>
      <c r="U2526" s="87" t="s">
        <v>14303</v>
      </c>
      <c r="V2526" s="87" t="s">
        <v>14304</v>
      </c>
      <c r="W2526" s="87" t="s">
        <v>14305</v>
      </c>
      <c r="X2526" s="87" t="s">
        <v>14306</v>
      </c>
      <c r="Y2526" s="87" t="s">
        <v>14307</v>
      </c>
    </row>
    <row r="2527" spans="1:25" ht="88.5" customHeight="1">
      <c r="A2527" s="73"/>
      <c r="B2527" s="85"/>
      <c r="C2527" s="73"/>
      <c r="D2527" s="86">
        <v>20</v>
      </c>
      <c r="E2527" s="87" t="s">
        <v>17147</v>
      </c>
      <c r="F2527" s="87" t="s">
        <v>9797</v>
      </c>
      <c r="G2527" s="88" t="s">
        <v>1267</v>
      </c>
      <c r="H2527" s="88" t="s">
        <v>93</v>
      </c>
      <c r="I2527" s="90" t="s">
        <v>1281</v>
      </c>
      <c r="J2527" s="90" t="s">
        <v>6505</v>
      </c>
      <c r="K2527" s="90" t="s">
        <v>24</v>
      </c>
      <c r="L2527" s="91">
        <v>93</v>
      </c>
      <c r="M2527" s="90" t="s">
        <v>4828</v>
      </c>
      <c r="N2527" s="87" t="s">
        <v>14300</v>
      </c>
      <c r="O2527" s="87" t="s">
        <v>16938</v>
      </c>
      <c r="P2527" s="87" t="s">
        <v>17148</v>
      </c>
      <c r="Q2527" s="92" t="s">
        <v>11391</v>
      </c>
      <c r="R2527" s="88" t="s">
        <v>11382</v>
      </c>
      <c r="S2527" s="88">
        <v>93</v>
      </c>
      <c r="T2527" s="88" t="s">
        <v>16940</v>
      </c>
      <c r="U2527" s="87" t="s">
        <v>14303</v>
      </c>
      <c r="V2527" s="87" t="s">
        <v>14304</v>
      </c>
      <c r="W2527" s="87" t="s">
        <v>14305</v>
      </c>
      <c r="X2527" s="87" t="s">
        <v>14306</v>
      </c>
      <c r="Y2527" s="87" t="s">
        <v>14307</v>
      </c>
    </row>
    <row r="2528" spans="1:25" ht="88.5" customHeight="1">
      <c r="A2528" s="73"/>
      <c r="B2528" s="85"/>
      <c r="C2528" s="73"/>
      <c r="D2528" s="86">
        <v>20</v>
      </c>
      <c r="E2528" s="87" t="s">
        <v>17149</v>
      </c>
      <c r="F2528" s="87" t="s">
        <v>9797</v>
      </c>
      <c r="G2528" s="88" t="s">
        <v>1267</v>
      </c>
      <c r="H2528" s="88" t="s">
        <v>93</v>
      </c>
      <c r="I2528" s="90" t="s">
        <v>1281</v>
      </c>
      <c r="J2528" s="90" t="s">
        <v>6505</v>
      </c>
      <c r="K2528" s="90" t="s">
        <v>24</v>
      </c>
      <c r="L2528" s="91">
        <v>93</v>
      </c>
      <c r="M2528" s="90" t="s">
        <v>4828</v>
      </c>
      <c r="N2528" s="87" t="s">
        <v>14300</v>
      </c>
      <c r="O2528" s="87" t="s">
        <v>16938</v>
      </c>
      <c r="P2528" s="87" t="s">
        <v>17150</v>
      </c>
      <c r="Q2528" s="92" t="s">
        <v>11391</v>
      </c>
      <c r="R2528" s="88" t="s">
        <v>11382</v>
      </c>
      <c r="S2528" s="88">
        <v>93</v>
      </c>
      <c r="T2528" s="88" t="s">
        <v>16940</v>
      </c>
      <c r="U2528" s="87" t="s">
        <v>14303</v>
      </c>
      <c r="V2528" s="87" t="s">
        <v>14304</v>
      </c>
      <c r="W2528" s="87" t="s">
        <v>14305</v>
      </c>
      <c r="X2528" s="87" t="s">
        <v>14306</v>
      </c>
      <c r="Y2528" s="87" t="s">
        <v>14307</v>
      </c>
    </row>
    <row r="2529" spans="1:25" ht="88.5" customHeight="1">
      <c r="A2529" s="73"/>
      <c r="B2529" s="85"/>
      <c r="C2529" s="73"/>
      <c r="D2529" s="86">
        <v>20</v>
      </c>
      <c r="E2529" s="87" t="s">
        <v>17151</v>
      </c>
      <c r="F2529" s="87" t="s">
        <v>9797</v>
      </c>
      <c r="G2529" s="88" t="s">
        <v>1267</v>
      </c>
      <c r="H2529" s="88" t="s">
        <v>93</v>
      </c>
      <c r="I2529" s="90" t="s">
        <v>1281</v>
      </c>
      <c r="J2529" s="90" t="s">
        <v>6505</v>
      </c>
      <c r="K2529" s="90" t="s">
        <v>24</v>
      </c>
      <c r="L2529" s="91">
        <v>93</v>
      </c>
      <c r="M2529" s="90" t="s">
        <v>4828</v>
      </c>
      <c r="N2529" s="87" t="s">
        <v>14300</v>
      </c>
      <c r="O2529" s="87" t="s">
        <v>16938</v>
      </c>
      <c r="P2529" s="87" t="s">
        <v>17152</v>
      </c>
      <c r="Q2529" s="92" t="s">
        <v>11391</v>
      </c>
      <c r="R2529" s="88" t="s">
        <v>11382</v>
      </c>
      <c r="S2529" s="88">
        <v>93</v>
      </c>
      <c r="T2529" s="88" t="s">
        <v>16940</v>
      </c>
      <c r="U2529" s="87" t="s">
        <v>14303</v>
      </c>
      <c r="V2529" s="87" t="s">
        <v>14304</v>
      </c>
      <c r="W2529" s="87" t="s">
        <v>14305</v>
      </c>
      <c r="X2529" s="87" t="s">
        <v>14306</v>
      </c>
      <c r="Y2529" s="87" t="s">
        <v>14307</v>
      </c>
    </row>
    <row r="2530" spans="1:25" ht="88.5" customHeight="1">
      <c r="A2530" s="73"/>
      <c r="B2530" s="85"/>
      <c r="C2530" s="73"/>
      <c r="D2530" s="86">
        <v>20</v>
      </c>
      <c r="E2530" s="87" t="s">
        <v>17153</v>
      </c>
      <c r="F2530" s="87" t="s">
        <v>9797</v>
      </c>
      <c r="G2530" s="88" t="s">
        <v>1267</v>
      </c>
      <c r="H2530" s="88" t="s">
        <v>93</v>
      </c>
      <c r="I2530" s="90" t="s">
        <v>1281</v>
      </c>
      <c r="J2530" s="90" t="s">
        <v>6505</v>
      </c>
      <c r="K2530" s="90" t="s">
        <v>24</v>
      </c>
      <c r="L2530" s="91">
        <v>93</v>
      </c>
      <c r="M2530" s="90" t="s">
        <v>4828</v>
      </c>
      <c r="N2530" s="87" t="s">
        <v>14300</v>
      </c>
      <c r="O2530" s="87" t="s">
        <v>16938</v>
      </c>
      <c r="P2530" s="87" t="s">
        <v>17154</v>
      </c>
      <c r="Q2530" s="92" t="s">
        <v>11391</v>
      </c>
      <c r="R2530" s="88" t="s">
        <v>11382</v>
      </c>
      <c r="S2530" s="88">
        <v>93</v>
      </c>
      <c r="T2530" s="88" t="s">
        <v>16940</v>
      </c>
      <c r="U2530" s="87" t="s">
        <v>14303</v>
      </c>
      <c r="V2530" s="87" t="s">
        <v>14304</v>
      </c>
      <c r="W2530" s="87" t="s">
        <v>14305</v>
      </c>
      <c r="X2530" s="87" t="s">
        <v>14306</v>
      </c>
      <c r="Y2530" s="87" t="s">
        <v>14307</v>
      </c>
    </row>
    <row r="2531" spans="1:25" ht="88.5" customHeight="1">
      <c r="A2531" s="73"/>
      <c r="B2531" s="85"/>
      <c r="C2531" s="73"/>
      <c r="D2531" s="86">
        <v>20</v>
      </c>
      <c r="E2531" s="87" t="s">
        <v>17155</v>
      </c>
      <c r="F2531" s="87" t="s">
        <v>9797</v>
      </c>
      <c r="G2531" s="88" t="s">
        <v>1267</v>
      </c>
      <c r="H2531" s="88" t="s">
        <v>93</v>
      </c>
      <c r="I2531" s="90" t="s">
        <v>1281</v>
      </c>
      <c r="J2531" s="90" t="s">
        <v>6505</v>
      </c>
      <c r="K2531" s="90" t="s">
        <v>24</v>
      </c>
      <c r="L2531" s="91">
        <v>93</v>
      </c>
      <c r="M2531" s="90" t="s">
        <v>4828</v>
      </c>
      <c r="N2531" s="87" t="s">
        <v>14300</v>
      </c>
      <c r="O2531" s="87" t="s">
        <v>16938</v>
      </c>
      <c r="P2531" s="87" t="s">
        <v>17156</v>
      </c>
      <c r="Q2531" s="92" t="s">
        <v>11391</v>
      </c>
      <c r="R2531" s="88" t="s">
        <v>11382</v>
      </c>
      <c r="S2531" s="88">
        <v>93</v>
      </c>
      <c r="T2531" s="88" t="s">
        <v>16940</v>
      </c>
      <c r="U2531" s="87" t="s">
        <v>14303</v>
      </c>
      <c r="V2531" s="87" t="s">
        <v>14304</v>
      </c>
      <c r="W2531" s="87" t="s">
        <v>14305</v>
      </c>
      <c r="X2531" s="87" t="s">
        <v>14306</v>
      </c>
      <c r="Y2531" s="87" t="s">
        <v>14307</v>
      </c>
    </row>
    <row r="2532" spans="1:25" ht="88.5" customHeight="1">
      <c r="A2532" s="73"/>
      <c r="B2532" s="85"/>
      <c r="C2532" s="73"/>
      <c r="D2532" s="86">
        <v>20</v>
      </c>
      <c r="E2532" s="87" t="s">
        <v>17157</v>
      </c>
      <c r="F2532" s="87" t="s">
        <v>9797</v>
      </c>
      <c r="G2532" s="88" t="s">
        <v>1267</v>
      </c>
      <c r="H2532" s="88" t="s">
        <v>93</v>
      </c>
      <c r="I2532" s="90" t="s">
        <v>1281</v>
      </c>
      <c r="J2532" s="90" t="s">
        <v>6505</v>
      </c>
      <c r="K2532" s="90" t="s">
        <v>24</v>
      </c>
      <c r="L2532" s="91">
        <v>93</v>
      </c>
      <c r="M2532" s="90" t="s">
        <v>4828</v>
      </c>
      <c r="N2532" s="87" t="s">
        <v>14300</v>
      </c>
      <c r="O2532" s="87" t="s">
        <v>16938</v>
      </c>
      <c r="P2532" s="87" t="s">
        <v>17158</v>
      </c>
      <c r="Q2532" s="92" t="s">
        <v>11391</v>
      </c>
      <c r="R2532" s="88" t="s">
        <v>11382</v>
      </c>
      <c r="S2532" s="88">
        <v>93</v>
      </c>
      <c r="T2532" s="88" t="s">
        <v>16940</v>
      </c>
      <c r="U2532" s="87" t="s">
        <v>14303</v>
      </c>
      <c r="V2532" s="87" t="s">
        <v>14304</v>
      </c>
      <c r="W2532" s="87" t="s">
        <v>14305</v>
      </c>
      <c r="X2532" s="87" t="s">
        <v>14306</v>
      </c>
      <c r="Y2532" s="87" t="s">
        <v>14307</v>
      </c>
    </row>
    <row r="2533" spans="1:25" ht="88.5" customHeight="1">
      <c r="A2533" s="73"/>
      <c r="B2533" s="85"/>
      <c r="C2533" s="73"/>
      <c r="D2533" s="86">
        <v>20</v>
      </c>
      <c r="E2533" s="87" t="s">
        <v>17159</v>
      </c>
      <c r="F2533" s="87" t="s">
        <v>9797</v>
      </c>
      <c r="G2533" s="88" t="s">
        <v>1267</v>
      </c>
      <c r="H2533" s="88" t="s">
        <v>93</v>
      </c>
      <c r="I2533" s="90" t="s">
        <v>1281</v>
      </c>
      <c r="J2533" s="90" t="s">
        <v>6505</v>
      </c>
      <c r="K2533" s="90" t="s">
        <v>24</v>
      </c>
      <c r="L2533" s="91">
        <v>93</v>
      </c>
      <c r="M2533" s="90" t="s">
        <v>4828</v>
      </c>
      <c r="N2533" s="87" t="s">
        <v>14300</v>
      </c>
      <c r="O2533" s="87" t="s">
        <v>16938</v>
      </c>
      <c r="P2533" s="87" t="s">
        <v>17160</v>
      </c>
      <c r="Q2533" s="92" t="s">
        <v>11391</v>
      </c>
      <c r="R2533" s="88" t="s">
        <v>11382</v>
      </c>
      <c r="S2533" s="88">
        <v>93</v>
      </c>
      <c r="T2533" s="88" t="s">
        <v>16940</v>
      </c>
      <c r="U2533" s="87" t="s">
        <v>14303</v>
      </c>
      <c r="V2533" s="87" t="s">
        <v>14304</v>
      </c>
      <c r="W2533" s="87" t="s">
        <v>14305</v>
      </c>
      <c r="X2533" s="87" t="s">
        <v>14306</v>
      </c>
      <c r="Y2533" s="87" t="s">
        <v>14307</v>
      </c>
    </row>
    <row r="2534" spans="1:25" ht="88.5" customHeight="1">
      <c r="A2534" s="73"/>
      <c r="B2534" s="85"/>
      <c r="C2534" s="73"/>
      <c r="D2534" s="86">
        <v>20</v>
      </c>
      <c r="E2534" s="87" t="s">
        <v>17161</v>
      </c>
      <c r="F2534" s="87" t="s">
        <v>9797</v>
      </c>
      <c r="G2534" s="88" t="s">
        <v>1267</v>
      </c>
      <c r="H2534" s="88" t="s">
        <v>93</v>
      </c>
      <c r="I2534" s="90" t="s">
        <v>1281</v>
      </c>
      <c r="J2534" s="90" t="s">
        <v>6505</v>
      </c>
      <c r="K2534" s="90" t="s">
        <v>24</v>
      </c>
      <c r="L2534" s="91">
        <v>93</v>
      </c>
      <c r="M2534" s="90" t="s">
        <v>4828</v>
      </c>
      <c r="N2534" s="87" t="s">
        <v>14300</v>
      </c>
      <c r="O2534" s="87" t="s">
        <v>16938</v>
      </c>
      <c r="P2534" s="87" t="s">
        <v>17162</v>
      </c>
      <c r="Q2534" s="92" t="s">
        <v>11391</v>
      </c>
      <c r="R2534" s="88" t="s">
        <v>11382</v>
      </c>
      <c r="S2534" s="88">
        <v>93</v>
      </c>
      <c r="T2534" s="88" t="s">
        <v>16940</v>
      </c>
      <c r="U2534" s="87" t="s">
        <v>14303</v>
      </c>
      <c r="V2534" s="87" t="s">
        <v>14304</v>
      </c>
      <c r="W2534" s="87" t="s">
        <v>14305</v>
      </c>
      <c r="X2534" s="87" t="s">
        <v>14306</v>
      </c>
      <c r="Y2534" s="87" t="s">
        <v>14307</v>
      </c>
    </row>
    <row r="2535" spans="1:25" ht="88.5" customHeight="1">
      <c r="A2535" s="73"/>
      <c r="B2535" s="85"/>
      <c r="C2535" s="73"/>
      <c r="D2535" s="86">
        <v>20</v>
      </c>
      <c r="E2535" s="87" t="s">
        <v>17163</v>
      </c>
      <c r="F2535" s="87" t="s">
        <v>9797</v>
      </c>
      <c r="G2535" s="88" t="s">
        <v>1267</v>
      </c>
      <c r="H2535" s="88" t="s">
        <v>93</v>
      </c>
      <c r="I2535" s="90" t="s">
        <v>1281</v>
      </c>
      <c r="J2535" s="90" t="s">
        <v>6505</v>
      </c>
      <c r="K2535" s="90" t="s">
        <v>24</v>
      </c>
      <c r="L2535" s="91">
        <v>93</v>
      </c>
      <c r="M2535" s="90" t="s">
        <v>4828</v>
      </c>
      <c r="N2535" s="87" t="s">
        <v>14300</v>
      </c>
      <c r="O2535" s="87" t="s">
        <v>16938</v>
      </c>
      <c r="P2535" s="87" t="s">
        <v>17164</v>
      </c>
      <c r="Q2535" s="92" t="s">
        <v>11391</v>
      </c>
      <c r="R2535" s="88" t="s">
        <v>11382</v>
      </c>
      <c r="S2535" s="88">
        <v>93</v>
      </c>
      <c r="T2535" s="88" t="s">
        <v>16940</v>
      </c>
      <c r="U2535" s="87" t="s">
        <v>14303</v>
      </c>
      <c r="V2535" s="87" t="s">
        <v>14304</v>
      </c>
      <c r="W2535" s="87" t="s">
        <v>14305</v>
      </c>
      <c r="X2535" s="87" t="s">
        <v>14306</v>
      </c>
      <c r="Y2535" s="87" t="s">
        <v>14307</v>
      </c>
    </row>
    <row r="2536" spans="1:25" ht="88.5" customHeight="1">
      <c r="A2536" s="73"/>
      <c r="B2536" s="85"/>
      <c r="C2536" s="73"/>
      <c r="D2536" s="86">
        <v>20</v>
      </c>
      <c r="E2536" s="87" t="s">
        <v>17165</v>
      </c>
      <c r="F2536" s="87" t="s">
        <v>9797</v>
      </c>
      <c r="G2536" s="88" t="s">
        <v>1267</v>
      </c>
      <c r="H2536" s="88" t="s">
        <v>93</v>
      </c>
      <c r="I2536" s="90" t="s">
        <v>1281</v>
      </c>
      <c r="J2536" s="90" t="s">
        <v>6505</v>
      </c>
      <c r="K2536" s="90" t="s">
        <v>24</v>
      </c>
      <c r="L2536" s="91">
        <v>93</v>
      </c>
      <c r="M2536" s="90" t="s">
        <v>4828</v>
      </c>
      <c r="N2536" s="87" t="s">
        <v>14300</v>
      </c>
      <c r="O2536" s="87" t="s">
        <v>16938</v>
      </c>
      <c r="P2536" s="87" t="s">
        <v>17166</v>
      </c>
      <c r="Q2536" s="92" t="s">
        <v>11391</v>
      </c>
      <c r="R2536" s="88" t="s">
        <v>11382</v>
      </c>
      <c r="S2536" s="88">
        <v>93</v>
      </c>
      <c r="T2536" s="88" t="s">
        <v>16940</v>
      </c>
      <c r="U2536" s="87" t="s">
        <v>14303</v>
      </c>
      <c r="V2536" s="87" t="s">
        <v>14304</v>
      </c>
      <c r="W2536" s="87" t="s">
        <v>14305</v>
      </c>
      <c r="X2536" s="87" t="s">
        <v>14306</v>
      </c>
      <c r="Y2536" s="87" t="s">
        <v>14307</v>
      </c>
    </row>
    <row r="2537" spans="1:25" ht="88.5" customHeight="1">
      <c r="A2537" s="73"/>
      <c r="B2537" s="85"/>
      <c r="C2537" s="73"/>
      <c r="D2537" s="86">
        <v>20</v>
      </c>
      <c r="E2537" s="87" t="s">
        <v>17167</v>
      </c>
      <c r="F2537" s="87" t="s">
        <v>9797</v>
      </c>
      <c r="G2537" s="88" t="s">
        <v>1267</v>
      </c>
      <c r="H2537" s="88" t="s">
        <v>93</v>
      </c>
      <c r="I2537" s="90" t="s">
        <v>1281</v>
      </c>
      <c r="J2537" s="90" t="s">
        <v>6505</v>
      </c>
      <c r="K2537" s="90" t="s">
        <v>24</v>
      </c>
      <c r="L2537" s="91">
        <v>93</v>
      </c>
      <c r="M2537" s="90" t="s">
        <v>4828</v>
      </c>
      <c r="N2537" s="87" t="s">
        <v>14300</v>
      </c>
      <c r="O2537" s="87" t="s">
        <v>16938</v>
      </c>
      <c r="P2537" s="87" t="s">
        <v>17168</v>
      </c>
      <c r="Q2537" s="92" t="s">
        <v>11391</v>
      </c>
      <c r="R2537" s="88" t="s">
        <v>11382</v>
      </c>
      <c r="S2537" s="88">
        <v>93</v>
      </c>
      <c r="T2537" s="88" t="s">
        <v>16940</v>
      </c>
      <c r="U2537" s="87" t="s">
        <v>14303</v>
      </c>
      <c r="V2537" s="87" t="s">
        <v>14304</v>
      </c>
      <c r="W2537" s="87" t="s">
        <v>14305</v>
      </c>
      <c r="X2537" s="87" t="s">
        <v>14306</v>
      </c>
      <c r="Y2537" s="87" t="s">
        <v>14307</v>
      </c>
    </row>
    <row r="2538" spans="1:25" ht="88.5" customHeight="1">
      <c r="A2538" s="73"/>
      <c r="B2538" s="85"/>
      <c r="C2538" s="73"/>
      <c r="D2538" s="86">
        <v>20</v>
      </c>
      <c r="E2538" s="87" t="s">
        <v>17169</v>
      </c>
      <c r="F2538" s="87" t="s">
        <v>9797</v>
      </c>
      <c r="G2538" s="88" t="s">
        <v>1267</v>
      </c>
      <c r="H2538" s="88" t="s">
        <v>93</v>
      </c>
      <c r="I2538" s="90" t="s">
        <v>1281</v>
      </c>
      <c r="J2538" s="90" t="s">
        <v>6505</v>
      </c>
      <c r="K2538" s="90" t="s">
        <v>24</v>
      </c>
      <c r="L2538" s="91">
        <v>93</v>
      </c>
      <c r="M2538" s="90" t="s">
        <v>4828</v>
      </c>
      <c r="N2538" s="87" t="s">
        <v>14300</v>
      </c>
      <c r="O2538" s="87" t="s">
        <v>16938</v>
      </c>
      <c r="P2538" s="87" t="s">
        <v>17170</v>
      </c>
      <c r="Q2538" s="92" t="s">
        <v>11391</v>
      </c>
      <c r="R2538" s="88" t="s">
        <v>11382</v>
      </c>
      <c r="S2538" s="88">
        <v>93</v>
      </c>
      <c r="T2538" s="88" t="s">
        <v>16940</v>
      </c>
      <c r="U2538" s="87" t="s">
        <v>14303</v>
      </c>
      <c r="V2538" s="87" t="s">
        <v>14304</v>
      </c>
      <c r="W2538" s="87" t="s">
        <v>14305</v>
      </c>
      <c r="X2538" s="87" t="s">
        <v>14306</v>
      </c>
      <c r="Y2538" s="87" t="s">
        <v>14307</v>
      </c>
    </row>
    <row r="2539" spans="1:25" ht="88.5" customHeight="1">
      <c r="A2539" s="73"/>
      <c r="B2539" s="85"/>
      <c r="C2539" s="73"/>
      <c r="D2539" s="86">
        <v>20</v>
      </c>
      <c r="E2539" s="87" t="s">
        <v>17171</v>
      </c>
      <c r="F2539" s="87" t="s">
        <v>9797</v>
      </c>
      <c r="G2539" s="88" t="s">
        <v>1267</v>
      </c>
      <c r="H2539" s="88" t="s">
        <v>93</v>
      </c>
      <c r="I2539" s="90" t="s">
        <v>1281</v>
      </c>
      <c r="J2539" s="90" t="s">
        <v>6505</v>
      </c>
      <c r="K2539" s="90" t="s">
        <v>24</v>
      </c>
      <c r="L2539" s="91">
        <v>93</v>
      </c>
      <c r="M2539" s="90" t="s">
        <v>4828</v>
      </c>
      <c r="N2539" s="87" t="s">
        <v>14300</v>
      </c>
      <c r="O2539" s="87" t="s">
        <v>16938</v>
      </c>
      <c r="P2539" s="87" t="s">
        <v>17172</v>
      </c>
      <c r="Q2539" s="92" t="s">
        <v>11391</v>
      </c>
      <c r="R2539" s="88" t="s">
        <v>11382</v>
      </c>
      <c r="S2539" s="88">
        <v>93</v>
      </c>
      <c r="T2539" s="88" t="s">
        <v>16940</v>
      </c>
      <c r="U2539" s="87" t="s">
        <v>14303</v>
      </c>
      <c r="V2539" s="87" t="s">
        <v>14304</v>
      </c>
      <c r="W2539" s="87" t="s">
        <v>14305</v>
      </c>
      <c r="X2539" s="87" t="s">
        <v>14306</v>
      </c>
      <c r="Y2539" s="87" t="s">
        <v>14307</v>
      </c>
    </row>
    <row r="2540" spans="1:25" ht="88.5" customHeight="1">
      <c r="A2540" s="73"/>
      <c r="B2540" s="85"/>
      <c r="C2540" s="73"/>
      <c r="D2540" s="86">
        <v>20</v>
      </c>
      <c r="E2540" s="87" t="s">
        <v>17173</v>
      </c>
      <c r="F2540" s="87" t="s">
        <v>9797</v>
      </c>
      <c r="G2540" s="88" t="s">
        <v>1267</v>
      </c>
      <c r="H2540" s="88" t="s">
        <v>93</v>
      </c>
      <c r="I2540" s="90" t="s">
        <v>1281</v>
      </c>
      <c r="J2540" s="90" t="s">
        <v>6505</v>
      </c>
      <c r="K2540" s="90" t="s">
        <v>24</v>
      </c>
      <c r="L2540" s="91">
        <v>93</v>
      </c>
      <c r="M2540" s="90" t="s">
        <v>4828</v>
      </c>
      <c r="N2540" s="87" t="s">
        <v>14300</v>
      </c>
      <c r="O2540" s="87" t="s">
        <v>16938</v>
      </c>
      <c r="P2540" s="87" t="s">
        <v>17174</v>
      </c>
      <c r="Q2540" s="92" t="s">
        <v>11391</v>
      </c>
      <c r="R2540" s="88" t="s">
        <v>11382</v>
      </c>
      <c r="S2540" s="88">
        <v>93</v>
      </c>
      <c r="T2540" s="88" t="s">
        <v>16940</v>
      </c>
      <c r="U2540" s="87" t="s">
        <v>14303</v>
      </c>
      <c r="V2540" s="87" t="s">
        <v>14304</v>
      </c>
      <c r="W2540" s="87" t="s">
        <v>14305</v>
      </c>
      <c r="X2540" s="87" t="s">
        <v>14306</v>
      </c>
      <c r="Y2540" s="87" t="s">
        <v>14307</v>
      </c>
    </row>
    <row r="2541" spans="1:25" ht="88.5" customHeight="1">
      <c r="A2541" s="73"/>
      <c r="B2541" s="85"/>
      <c r="C2541" s="73"/>
      <c r="D2541" s="86">
        <v>20</v>
      </c>
      <c r="E2541" s="87" t="s">
        <v>17175</v>
      </c>
      <c r="F2541" s="87" t="s">
        <v>9797</v>
      </c>
      <c r="G2541" s="88" t="s">
        <v>1267</v>
      </c>
      <c r="H2541" s="88" t="s">
        <v>93</v>
      </c>
      <c r="I2541" s="90" t="s">
        <v>1281</v>
      </c>
      <c r="J2541" s="90" t="s">
        <v>6505</v>
      </c>
      <c r="K2541" s="90" t="s">
        <v>24</v>
      </c>
      <c r="L2541" s="91">
        <v>93</v>
      </c>
      <c r="M2541" s="90" t="s">
        <v>4828</v>
      </c>
      <c r="N2541" s="87" t="s">
        <v>14300</v>
      </c>
      <c r="O2541" s="87" t="s">
        <v>16938</v>
      </c>
      <c r="P2541" s="87" t="s">
        <v>17176</v>
      </c>
      <c r="Q2541" s="92" t="s">
        <v>11391</v>
      </c>
      <c r="R2541" s="88" t="s">
        <v>11382</v>
      </c>
      <c r="S2541" s="88">
        <v>93</v>
      </c>
      <c r="T2541" s="88" t="s">
        <v>16940</v>
      </c>
      <c r="U2541" s="87" t="s">
        <v>14303</v>
      </c>
      <c r="V2541" s="87" t="s">
        <v>14304</v>
      </c>
      <c r="W2541" s="87" t="s">
        <v>14305</v>
      </c>
      <c r="X2541" s="87" t="s">
        <v>14306</v>
      </c>
      <c r="Y2541" s="87" t="s">
        <v>14307</v>
      </c>
    </row>
    <row r="2542" spans="1:25" ht="88.5" customHeight="1">
      <c r="A2542" s="73"/>
      <c r="B2542" s="85"/>
      <c r="C2542" s="73"/>
      <c r="D2542" s="86">
        <v>20</v>
      </c>
      <c r="E2542" s="87" t="s">
        <v>17177</v>
      </c>
      <c r="F2542" s="87" t="s">
        <v>9797</v>
      </c>
      <c r="G2542" s="88" t="s">
        <v>1267</v>
      </c>
      <c r="H2542" s="88" t="s">
        <v>93</v>
      </c>
      <c r="I2542" s="90" t="s">
        <v>1281</v>
      </c>
      <c r="J2542" s="90" t="s">
        <v>6505</v>
      </c>
      <c r="K2542" s="90" t="s">
        <v>24</v>
      </c>
      <c r="L2542" s="91">
        <v>93</v>
      </c>
      <c r="M2542" s="90" t="s">
        <v>4828</v>
      </c>
      <c r="N2542" s="87" t="s">
        <v>14300</v>
      </c>
      <c r="O2542" s="87" t="s">
        <v>16938</v>
      </c>
      <c r="P2542" s="87" t="s">
        <v>17178</v>
      </c>
      <c r="Q2542" s="92" t="s">
        <v>11391</v>
      </c>
      <c r="R2542" s="88" t="s">
        <v>11382</v>
      </c>
      <c r="S2542" s="88">
        <v>93</v>
      </c>
      <c r="T2542" s="88" t="s">
        <v>16940</v>
      </c>
      <c r="U2542" s="87" t="s">
        <v>14303</v>
      </c>
      <c r="V2542" s="87" t="s">
        <v>14304</v>
      </c>
      <c r="W2542" s="87" t="s">
        <v>14305</v>
      </c>
      <c r="X2542" s="87" t="s">
        <v>14306</v>
      </c>
      <c r="Y2542" s="87" t="s">
        <v>14307</v>
      </c>
    </row>
    <row r="2543" spans="1:25" ht="88.5" customHeight="1">
      <c r="A2543" s="73"/>
      <c r="B2543" s="85"/>
      <c r="C2543" s="73"/>
      <c r="D2543" s="86">
        <v>20</v>
      </c>
      <c r="E2543" s="87" t="s">
        <v>17179</v>
      </c>
      <c r="F2543" s="87" t="s">
        <v>9797</v>
      </c>
      <c r="G2543" s="88" t="s">
        <v>1267</v>
      </c>
      <c r="H2543" s="88" t="s">
        <v>93</v>
      </c>
      <c r="I2543" s="90" t="s">
        <v>1281</v>
      </c>
      <c r="J2543" s="90" t="s">
        <v>6505</v>
      </c>
      <c r="K2543" s="90" t="s">
        <v>24</v>
      </c>
      <c r="L2543" s="91">
        <v>93</v>
      </c>
      <c r="M2543" s="90" t="s">
        <v>4828</v>
      </c>
      <c r="N2543" s="87" t="s">
        <v>14300</v>
      </c>
      <c r="O2543" s="87" t="s">
        <v>16938</v>
      </c>
      <c r="P2543" s="87" t="s">
        <v>17180</v>
      </c>
      <c r="Q2543" s="92" t="s">
        <v>11391</v>
      </c>
      <c r="R2543" s="88" t="s">
        <v>11382</v>
      </c>
      <c r="S2543" s="88">
        <v>93</v>
      </c>
      <c r="T2543" s="88" t="s">
        <v>16940</v>
      </c>
      <c r="U2543" s="87" t="s">
        <v>14303</v>
      </c>
      <c r="V2543" s="87" t="s">
        <v>14304</v>
      </c>
      <c r="W2543" s="87" t="s">
        <v>14305</v>
      </c>
      <c r="X2543" s="87" t="s">
        <v>14306</v>
      </c>
      <c r="Y2543" s="87" t="s">
        <v>14307</v>
      </c>
    </row>
    <row r="2544" spans="1:25" ht="88.5" customHeight="1">
      <c r="A2544" s="73"/>
      <c r="B2544" s="85"/>
      <c r="C2544" s="73"/>
      <c r="D2544" s="86">
        <v>20</v>
      </c>
      <c r="E2544" s="87" t="s">
        <v>17181</v>
      </c>
      <c r="F2544" s="87" t="s">
        <v>9797</v>
      </c>
      <c r="G2544" s="88" t="s">
        <v>1267</v>
      </c>
      <c r="H2544" s="88" t="s">
        <v>93</v>
      </c>
      <c r="I2544" s="90" t="s">
        <v>1281</v>
      </c>
      <c r="J2544" s="90" t="s">
        <v>6505</v>
      </c>
      <c r="K2544" s="90" t="s">
        <v>24</v>
      </c>
      <c r="L2544" s="91">
        <v>93</v>
      </c>
      <c r="M2544" s="90" t="s">
        <v>4828</v>
      </c>
      <c r="N2544" s="87" t="s">
        <v>14300</v>
      </c>
      <c r="O2544" s="87" t="s">
        <v>16938</v>
      </c>
      <c r="P2544" s="87" t="s">
        <v>17182</v>
      </c>
      <c r="Q2544" s="92" t="s">
        <v>11391</v>
      </c>
      <c r="R2544" s="88" t="s">
        <v>11382</v>
      </c>
      <c r="S2544" s="88">
        <v>93</v>
      </c>
      <c r="T2544" s="88" t="s">
        <v>16940</v>
      </c>
      <c r="U2544" s="87" t="s">
        <v>14303</v>
      </c>
      <c r="V2544" s="87" t="s">
        <v>14304</v>
      </c>
      <c r="W2544" s="87" t="s">
        <v>14305</v>
      </c>
      <c r="X2544" s="87" t="s">
        <v>14306</v>
      </c>
      <c r="Y2544" s="87" t="s">
        <v>14307</v>
      </c>
    </row>
    <row r="2545" spans="1:25" ht="88.5" customHeight="1">
      <c r="A2545" s="73"/>
      <c r="B2545" s="85"/>
      <c r="C2545" s="73"/>
      <c r="D2545" s="86">
        <v>20</v>
      </c>
      <c r="E2545" s="87" t="s">
        <v>17183</v>
      </c>
      <c r="F2545" s="87" t="s">
        <v>9797</v>
      </c>
      <c r="G2545" s="88" t="s">
        <v>1267</v>
      </c>
      <c r="H2545" s="88" t="s">
        <v>93</v>
      </c>
      <c r="I2545" s="90" t="s">
        <v>1281</v>
      </c>
      <c r="J2545" s="90" t="s">
        <v>6505</v>
      </c>
      <c r="K2545" s="90" t="s">
        <v>24</v>
      </c>
      <c r="L2545" s="91">
        <v>93</v>
      </c>
      <c r="M2545" s="90" t="s">
        <v>4828</v>
      </c>
      <c r="N2545" s="87" t="s">
        <v>14300</v>
      </c>
      <c r="O2545" s="87" t="s">
        <v>16938</v>
      </c>
      <c r="P2545" s="87" t="s">
        <v>17184</v>
      </c>
      <c r="Q2545" s="92" t="s">
        <v>11391</v>
      </c>
      <c r="R2545" s="88" t="s">
        <v>11382</v>
      </c>
      <c r="S2545" s="88">
        <v>93</v>
      </c>
      <c r="T2545" s="88" t="s">
        <v>16940</v>
      </c>
      <c r="U2545" s="87" t="s">
        <v>14303</v>
      </c>
      <c r="V2545" s="87" t="s">
        <v>14304</v>
      </c>
      <c r="W2545" s="87" t="s">
        <v>14305</v>
      </c>
      <c r="X2545" s="87" t="s">
        <v>14306</v>
      </c>
      <c r="Y2545" s="87" t="s">
        <v>14307</v>
      </c>
    </row>
    <row r="2546" spans="1:25" ht="88.5" customHeight="1">
      <c r="A2546" s="73"/>
      <c r="B2546" s="85"/>
      <c r="C2546" s="73"/>
      <c r="D2546" s="86">
        <v>20</v>
      </c>
      <c r="E2546" s="87" t="s">
        <v>17185</v>
      </c>
      <c r="F2546" s="87" t="s">
        <v>9797</v>
      </c>
      <c r="G2546" s="88" t="s">
        <v>1267</v>
      </c>
      <c r="H2546" s="88" t="s">
        <v>93</v>
      </c>
      <c r="I2546" s="90" t="s">
        <v>1281</v>
      </c>
      <c r="J2546" s="90" t="s">
        <v>6505</v>
      </c>
      <c r="K2546" s="90" t="s">
        <v>24</v>
      </c>
      <c r="L2546" s="91">
        <v>93</v>
      </c>
      <c r="M2546" s="90" t="s">
        <v>4828</v>
      </c>
      <c r="N2546" s="87" t="s">
        <v>14300</v>
      </c>
      <c r="O2546" s="87" t="s">
        <v>16938</v>
      </c>
      <c r="P2546" s="87" t="s">
        <v>17186</v>
      </c>
      <c r="Q2546" s="92" t="s">
        <v>11391</v>
      </c>
      <c r="R2546" s="88" t="s">
        <v>11382</v>
      </c>
      <c r="S2546" s="88">
        <v>93</v>
      </c>
      <c r="T2546" s="88" t="s">
        <v>16940</v>
      </c>
      <c r="U2546" s="87" t="s">
        <v>14303</v>
      </c>
      <c r="V2546" s="87" t="s">
        <v>14304</v>
      </c>
      <c r="W2546" s="87" t="s">
        <v>14305</v>
      </c>
      <c r="X2546" s="87" t="s">
        <v>14306</v>
      </c>
      <c r="Y2546" s="87" t="s">
        <v>14307</v>
      </c>
    </row>
    <row r="2547" spans="1:25" ht="88.5" customHeight="1">
      <c r="A2547" s="73"/>
      <c r="B2547" s="85"/>
      <c r="C2547" s="73"/>
      <c r="D2547" s="86">
        <v>20</v>
      </c>
      <c r="E2547" s="87" t="s">
        <v>17187</v>
      </c>
      <c r="F2547" s="87" t="s">
        <v>9797</v>
      </c>
      <c r="G2547" s="88" t="s">
        <v>1267</v>
      </c>
      <c r="H2547" s="88" t="s">
        <v>93</v>
      </c>
      <c r="I2547" s="90" t="s">
        <v>1281</v>
      </c>
      <c r="J2547" s="90" t="s">
        <v>6505</v>
      </c>
      <c r="K2547" s="90" t="s">
        <v>24</v>
      </c>
      <c r="L2547" s="91">
        <v>93</v>
      </c>
      <c r="M2547" s="90" t="s">
        <v>4828</v>
      </c>
      <c r="N2547" s="87" t="s">
        <v>14300</v>
      </c>
      <c r="O2547" s="87" t="s">
        <v>16938</v>
      </c>
      <c r="P2547" s="87" t="s">
        <v>17188</v>
      </c>
      <c r="Q2547" s="92" t="s">
        <v>11391</v>
      </c>
      <c r="R2547" s="88" t="s">
        <v>11382</v>
      </c>
      <c r="S2547" s="88">
        <v>93</v>
      </c>
      <c r="T2547" s="88" t="s">
        <v>16940</v>
      </c>
      <c r="U2547" s="87" t="s">
        <v>14303</v>
      </c>
      <c r="V2547" s="87" t="s">
        <v>14304</v>
      </c>
      <c r="W2547" s="87" t="s">
        <v>14305</v>
      </c>
      <c r="X2547" s="87" t="s">
        <v>14306</v>
      </c>
      <c r="Y2547" s="87" t="s">
        <v>14307</v>
      </c>
    </row>
    <row r="2548" spans="1:25" ht="88.5" customHeight="1">
      <c r="A2548" s="73"/>
      <c r="B2548" s="85"/>
      <c r="C2548" s="73"/>
      <c r="D2548" s="86">
        <v>20</v>
      </c>
      <c r="E2548" s="87" t="s">
        <v>17189</v>
      </c>
      <c r="F2548" s="87" t="s">
        <v>9797</v>
      </c>
      <c r="G2548" s="88" t="s">
        <v>1267</v>
      </c>
      <c r="H2548" s="88" t="s">
        <v>93</v>
      </c>
      <c r="I2548" s="90" t="s">
        <v>1281</v>
      </c>
      <c r="J2548" s="90" t="s">
        <v>6505</v>
      </c>
      <c r="K2548" s="90" t="s">
        <v>24</v>
      </c>
      <c r="L2548" s="91">
        <v>93</v>
      </c>
      <c r="M2548" s="90" t="s">
        <v>4828</v>
      </c>
      <c r="N2548" s="87" t="s">
        <v>14300</v>
      </c>
      <c r="O2548" s="87" t="s">
        <v>16938</v>
      </c>
      <c r="P2548" s="87" t="s">
        <v>17190</v>
      </c>
      <c r="Q2548" s="92" t="s">
        <v>11391</v>
      </c>
      <c r="R2548" s="88" t="s">
        <v>11382</v>
      </c>
      <c r="S2548" s="88">
        <v>93</v>
      </c>
      <c r="T2548" s="88" t="s">
        <v>16940</v>
      </c>
      <c r="U2548" s="87" t="s">
        <v>14303</v>
      </c>
      <c r="V2548" s="87" t="s">
        <v>14304</v>
      </c>
      <c r="W2548" s="87" t="s">
        <v>14305</v>
      </c>
      <c r="X2548" s="87" t="s">
        <v>14306</v>
      </c>
      <c r="Y2548" s="87" t="s">
        <v>14307</v>
      </c>
    </row>
    <row r="2549" spans="1:25" ht="88.5" customHeight="1">
      <c r="A2549" s="73"/>
      <c r="B2549" s="85"/>
      <c r="C2549" s="73"/>
      <c r="D2549" s="86">
        <v>20</v>
      </c>
      <c r="E2549" s="87" t="s">
        <v>17191</v>
      </c>
      <c r="F2549" s="87" t="s">
        <v>9797</v>
      </c>
      <c r="G2549" s="88" t="s">
        <v>1267</v>
      </c>
      <c r="H2549" s="88" t="s">
        <v>93</v>
      </c>
      <c r="I2549" s="90" t="s">
        <v>1281</v>
      </c>
      <c r="J2549" s="90" t="s">
        <v>6505</v>
      </c>
      <c r="K2549" s="90" t="s">
        <v>24</v>
      </c>
      <c r="L2549" s="91">
        <v>93</v>
      </c>
      <c r="M2549" s="90" t="s">
        <v>4828</v>
      </c>
      <c r="N2549" s="87" t="s">
        <v>14300</v>
      </c>
      <c r="O2549" s="87" t="s">
        <v>16938</v>
      </c>
      <c r="P2549" s="87" t="s">
        <v>17192</v>
      </c>
      <c r="Q2549" s="92" t="s">
        <v>11391</v>
      </c>
      <c r="R2549" s="88" t="s">
        <v>11382</v>
      </c>
      <c r="S2549" s="88">
        <v>93</v>
      </c>
      <c r="T2549" s="88" t="s">
        <v>16940</v>
      </c>
      <c r="U2549" s="87" t="s">
        <v>14303</v>
      </c>
      <c r="V2549" s="87" t="s">
        <v>14304</v>
      </c>
      <c r="W2549" s="87" t="s">
        <v>14305</v>
      </c>
      <c r="X2549" s="87" t="s">
        <v>14306</v>
      </c>
      <c r="Y2549" s="87" t="s">
        <v>14307</v>
      </c>
    </row>
    <row r="2550" spans="1:25" ht="88.5" customHeight="1">
      <c r="A2550" s="73"/>
      <c r="B2550" s="85"/>
      <c r="C2550" s="73"/>
      <c r="D2550" s="86">
        <v>20</v>
      </c>
      <c r="E2550" s="87" t="s">
        <v>17193</v>
      </c>
      <c r="F2550" s="87" t="s">
        <v>9797</v>
      </c>
      <c r="G2550" s="88" t="s">
        <v>1267</v>
      </c>
      <c r="H2550" s="88" t="s">
        <v>93</v>
      </c>
      <c r="I2550" s="90" t="s">
        <v>1281</v>
      </c>
      <c r="J2550" s="90" t="s">
        <v>6505</v>
      </c>
      <c r="K2550" s="90" t="s">
        <v>24</v>
      </c>
      <c r="L2550" s="91">
        <v>93</v>
      </c>
      <c r="M2550" s="90" t="s">
        <v>4828</v>
      </c>
      <c r="N2550" s="87" t="s">
        <v>14300</v>
      </c>
      <c r="O2550" s="87" t="s">
        <v>16938</v>
      </c>
      <c r="P2550" s="87" t="s">
        <v>17194</v>
      </c>
      <c r="Q2550" s="92" t="s">
        <v>11391</v>
      </c>
      <c r="R2550" s="88" t="s">
        <v>11382</v>
      </c>
      <c r="S2550" s="88">
        <v>93</v>
      </c>
      <c r="T2550" s="88" t="s">
        <v>16940</v>
      </c>
      <c r="U2550" s="87" t="s">
        <v>14303</v>
      </c>
      <c r="V2550" s="87" t="s">
        <v>14304</v>
      </c>
      <c r="W2550" s="87" t="s">
        <v>14305</v>
      </c>
      <c r="X2550" s="87" t="s">
        <v>14306</v>
      </c>
      <c r="Y2550" s="87" t="s">
        <v>14307</v>
      </c>
    </row>
    <row r="2551" spans="1:25" ht="88.5" customHeight="1">
      <c r="A2551" s="73"/>
      <c r="B2551" s="85"/>
      <c r="C2551" s="73"/>
      <c r="D2551" s="86">
        <v>20</v>
      </c>
      <c r="E2551" s="87" t="s">
        <v>17195</v>
      </c>
      <c r="F2551" s="87" t="s">
        <v>9797</v>
      </c>
      <c r="G2551" s="88" t="s">
        <v>1267</v>
      </c>
      <c r="H2551" s="88" t="s">
        <v>93</v>
      </c>
      <c r="I2551" s="90" t="s">
        <v>1281</v>
      </c>
      <c r="J2551" s="90" t="s">
        <v>6505</v>
      </c>
      <c r="K2551" s="90" t="s">
        <v>24</v>
      </c>
      <c r="L2551" s="91">
        <v>93</v>
      </c>
      <c r="M2551" s="90" t="s">
        <v>4828</v>
      </c>
      <c r="N2551" s="87" t="s">
        <v>14300</v>
      </c>
      <c r="O2551" s="87" t="s">
        <v>16938</v>
      </c>
      <c r="P2551" s="87" t="s">
        <v>17196</v>
      </c>
      <c r="Q2551" s="92" t="s">
        <v>11391</v>
      </c>
      <c r="R2551" s="88" t="s">
        <v>11382</v>
      </c>
      <c r="S2551" s="88">
        <v>93</v>
      </c>
      <c r="T2551" s="88" t="s">
        <v>16940</v>
      </c>
      <c r="U2551" s="87" t="s">
        <v>14303</v>
      </c>
      <c r="V2551" s="87" t="s">
        <v>14304</v>
      </c>
      <c r="W2551" s="87" t="s">
        <v>14305</v>
      </c>
      <c r="X2551" s="87" t="s">
        <v>14306</v>
      </c>
      <c r="Y2551" s="87" t="s">
        <v>14307</v>
      </c>
    </row>
    <row r="2552" spans="1:25" ht="88.5" customHeight="1">
      <c r="A2552" s="73"/>
      <c r="B2552" s="85"/>
      <c r="C2552" s="73"/>
      <c r="D2552" s="86">
        <v>20</v>
      </c>
      <c r="E2552" s="87" t="s">
        <v>17197</v>
      </c>
      <c r="F2552" s="87" t="s">
        <v>9797</v>
      </c>
      <c r="G2552" s="88" t="s">
        <v>1267</v>
      </c>
      <c r="H2552" s="88" t="s">
        <v>93</v>
      </c>
      <c r="I2552" s="90" t="s">
        <v>1281</v>
      </c>
      <c r="J2552" s="90" t="s">
        <v>6505</v>
      </c>
      <c r="K2552" s="90" t="s">
        <v>24</v>
      </c>
      <c r="L2552" s="91">
        <v>93</v>
      </c>
      <c r="M2552" s="90" t="s">
        <v>4828</v>
      </c>
      <c r="N2552" s="87" t="s">
        <v>14300</v>
      </c>
      <c r="O2552" s="87" t="s">
        <v>16938</v>
      </c>
      <c r="P2552" s="87" t="s">
        <v>17198</v>
      </c>
      <c r="Q2552" s="92" t="s">
        <v>11391</v>
      </c>
      <c r="R2552" s="88" t="s">
        <v>11382</v>
      </c>
      <c r="S2552" s="88">
        <v>93</v>
      </c>
      <c r="T2552" s="88" t="s">
        <v>16940</v>
      </c>
      <c r="U2552" s="87" t="s">
        <v>14303</v>
      </c>
      <c r="V2552" s="87" t="s">
        <v>14304</v>
      </c>
      <c r="W2552" s="87" t="s">
        <v>14305</v>
      </c>
      <c r="X2552" s="87" t="s">
        <v>14306</v>
      </c>
      <c r="Y2552" s="87" t="s">
        <v>14307</v>
      </c>
    </row>
    <row r="2553" spans="1:25" ht="88.5" customHeight="1">
      <c r="A2553" s="73"/>
      <c r="B2553" s="85"/>
      <c r="C2553" s="73"/>
      <c r="D2553" s="86">
        <v>20</v>
      </c>
      <c r="E2553" s="87" t="s">
        <v>17199</v>
      </c>
      <c r="F2553" s="87" t="s">
        <v>9797</v>
      </c>
      <c r="G2553" s="88" t="s">
        <v>1267</v>
      </c>
      <c r="H2553" s="88" t="s">
        <v>93</v>
      </c>
      <c r="I2553" s="90" t="s">
        <v>1281</v>
      </c>
      <c r="J2553" s="90" t="s">
        <v>6505</v>
      </c>
      <c r="K2553" s="90" t="s">
        <v>24</v>
      </c>
      <c r="L2553" s="91">
        <v>93</v>
      </c>
      <c r="M2553" s="90" t="s">
        <v>4828</v>
      </c>
      <c r="N2553" s="87" t="s">
        <v>14300</v>
      </c>
      <c r="O2553" s="87" t="s">
        <v>16938</v>
      </c>
      <c r="P2553" s="87" t="s">
        <v>17200</v>
      </c>
      <c r="Q2553" s="92" t="s">
        <v>11391</v>
      </c>
      <c r="R2553" s="88" t="s">
        <v>11382</v>
      </c>
      <c r="S2553" s="88">
        <v>93</v>
      </c>
      <c r="T2553" s="88" t="s">
        <v>16940</v>
      </c>
      <c r="U2553" s="87" t="s">
        <v>14303</v>
      </c>
      <c r="V2553" s="87" t="s">
        <v>14304</v>
      </c>
      <c r="W2553" s="87" t="s">
        <v>14305</v>
      </c>
      <c r="X2553" s="87" t="s">
        <v>14306</v>
      </c>
      <c r="Y2553" s="87" t="s">
        <v>14307</v>
      </c>
    </row>
    <row r="2554" spans="1:25" ht="88.5" customHeight="1">
      <c r="A2554" s="73"/>
      <c r="B2554" s="85"/>
      <c r="C2554" s="73"/>
      <c r="D2554" s="86">
        <v>20</v>
      </c>
      <c r="E2554" s="87" t="s">
        <v>17201</v>
      </c>
      <c r="F2554" s="87" t="s">
        <v>9797</v>
      </c>
      <c r="G2554" s="88" t="s">
        <v>1267</v>
      </c>
      <c r="H2554" s="88" t="s">
        <v>93</v>
      </c>
      <c r="I2554" s="90" t="s">
        <v>1281</v>
      </c>
      <c r="J2554" s="90" t="s">
        <v>6505</v>
      </c>
      <c r="K2554" s="90" t="s">
        <v>24</v>
      </c>
      <c r="L2554" s="91">
        <v>93</v>
      </c>
      <c r="M2554" s="90" t="s">
        <v>4828</v>
      </c>
      <c r="N2554" s="87" t="s">
        <v>14300</v>
      </c>
      <c r="O2554" s="87" t="s">
        <v>16938</v>
      </c>
      <c r="P2554" s="87" t="s">
        <v>17202</v>
      </c>
      <c r="Q2554" s="92" t="s">
        <v>11391</v>
      </c>
      <c r="R2554" s="88" t="s">
        <v>11382</v>
      </c>
      <c r="S2554" s="88">
        <v>93</v>
      </c>
      <c r="T2554" s="88" t="s">
        <v>16940</v>
      </c>
      <c r="U2554" s="87" t="s">
        <v>14303</v>
      </c>
      <c r="V2554" s="87" t="s">
        <v>14304</v>
      </c>
      <c r="W2554" s="87" t="s">
        <v>14305</v>
      </c>
      <c r="X2554" s="87" t="s">
        <v>14306</v>
      </c>
      <c r="Y2554" s="87" t="s">
        <v>14307</v>
      </c>
    </row>
    <row r="2555" spans="1:25" ht="88.5" customHeight="1">
      <c r="A2555" s="73"/>
      <c r="B2555" s="85"/>
      <c r="C2555" s="73"/>
      <c r="D2555" s="86">
        <v>20</v>
      </c>
      <c r="E2555" s="87" t="s">
        <v>17203</v>
      </c>
      <c r="F2555" s="87" t="s">
        <v>9797</v>
      </c>
      <c r="G2555" s="88" t="s">
        <v>1267</v>
      </c>
      <c r="H2555" s="88" t="s">
        <v>93</v>
      </c>
      <c r="I2555" s="90" t="s">
        <v>1281</v>
      </c>
      <c r="J2555" s="90" t="s">
        <v>6505</v>
      </c>
      <c r="K2555" s="90" t="s">
        <v>24</v>
      </c>
      <c r="L2555" s="91">
        <v>93</v>
      </c>
      <c r="M2555" s="90" t="s">
        <v>4828</v>
      </c>
      <c r="N2555" s="87" t="s">
        <v>14300</v>
      </c>
      <c r="O2555" s="87" t="s">
        <v>16938</v>
      </c>
      <c r="P2555" s="87" t="s">
        <v>17204</v>
      </c>
      <c r="Q2555" s="92" t="s">
        <v>11391</v>
      </c>
      <c r="R2555" s="88" t="s">
        <v>11382</v>
      </c>
      <c r="S2555" s="88">
        <v>93</v>
      </c>
      <c r="T2555" s="88" t="s">
        <v>16940</v>
      </c>
      <c r="U2555" s="87" t="s">
        <v>14303</v>
      </c>
      <c r="V2555" s="87" t="s">
        <v>14304</v>
      </c>
      <c r="W2555" s="87" t="s">
        <v>14305</v>
      </c>
      <c r="X2555" s="87" t="s">
        <v>14306</v>
      </c>
      <c r="Y2555" s="87" t="s">
        <v>14307</v>
      </c>
    </row>
    <row r="2556" spans="1:25" ht="88.5" customHeight="1">
      <c r="A2556" s="73"/>
      <c r="B2556" s="85"/>
      <c r="C2556" s="73"/>
      <c r="D2556" s="86">
        <v>20</v>
      </c>
      <c r="E2556" s="87" t="s">
        <v>17205</v>
      </c>
      <c r="F2556" s="87" t="s">
        <v>9797</v>
      </c>
      <c r="G2556" s="88" t="s">
        <v>1267</v>
      </c>
      <c r="H2556" s="88" t="s">
        <v>93</v>
      </c>
      <c r="I2556" s="90" t="s">
        <v>1281</v>
      </c>
      <c r="J2556" s="90" t="s">
        <v>6505</v>
      </c>
      <c r="K2556" s="90" t="s">
        <v>24</v>
      </c>
      <c r="L2556" s="91">
        <v>93</v>
      </c>
      <c r="M2556" s="90" t="s">
        <v>4828</v>
      </c>
      <c r="N2556" s="87" t="s">
        <v>14300</v>
      </c>
      <c r="O2556" s="87" t="s">
        <v>16938</v>
      </c>
      <c r="P2556" s="87" t="s">
        <v>17206</v>
      </c>
      <c r="Q2556" s="92" t="s">
        <v>11391</v>
      </c>
      <c r="R2556" s="88" t="s">
        <v>11382</v>
      </c>
      <c r="S2556" s="88">
        <v>93</v>
      </c>
      <c r="T2556" s="88" t="s">
        <v>16940</v>
      </c>
      <c r="U2556" s="87" t="s">
        <v>14303</v>
      </c>
      <c r="V2556" s="87" t="s">
        <v>14304</v>
      </c>
      <c r="W2556" s="87" t="s">
        <v>14305</v>
      </c>
      <c r="X2556" s="87" t="s">
        <v>14306</v>
      </c>
      <c r="Y2556" s="87" t="s">
        <v>14307</v>
      </c>
    </row>
    <row r="2557" spans="1:25" ht="89.25" customHeight="1">
      <c r="A2557" s="73"/>
      <c r="B2557" s="85"/>
      <c r="C2557" s="73"/>
      <c r="D2557" s="86">
        <v>20</v>
      </c>
      <c r="E2557" s="87" t="s">
        <v>17207</v>
      </c>
      <c r="F2557" s="87" t="s">
        <v>9797</v>
      </c>
      <c r="G2557" s="88" t="s">
        <v>1267</v>
      </c>
      <c r="H2557" s="88" t="s">
        <v>93</v>
      </c>
      <c r="I2557" s="90" t="s">
        <v>1281</v>
      </c>
      <c r="J2557" s="90" t="s">
        <v>6505</v>
      </c>
      <c r="K2557" s="90" t="s">
        <v>24</v>
      </c>
      <c r="L2557" s="91">
        <v>93</v>
      </c>
      <c r="M2557" s="90" t="s">
        <v>4828</v>
      </c>
      <c r="N2557" s="87" t="s">
        <v>14300</v>
      </c>
      <c r="O2557" s="87" t="s">
        <v>16938</v>
      </c>
      <c r="P2557" s="87" t="s">
        <v>17208</v>
      </c>
      <c r="Q2557" s="92" t="s">
        <v>11391</v>
      </c>
      <c r="R2557" s="88" t="s">
        <v>11382</v>
      </c>
      <c r="S2557" s="88">
        <v>93</v>
      </c>
      <c r="T2557" s="88" t="s">
        <v>16940</v>
      </c>
      <c r="U2557" s="87" t="s">
        <v>14303</v>
      </c>
      <c r="V2557" s="87" t="s">
        <v>14304</v>
      </c>
      <c r="W2557" s="87" t="s">
        <v>14305</v>
      </c>
      <c r="X2557" s="87" t="s">
        <v>14306</v>
      </c>
      <c r="Y2557" s="87" t="s">
        <v>14307</v>
      </c>
    </row>
    <row r="2558" spans="1:25" ht="89.25" customHeight="1">
      <c r="A2558" s="73"/>
      <c r="B2558" s="85"/>
      <c r="C2558" s="73"/>
      <c r="D2558" s="86">
        <v>20</v>
      </c>
      <c r="E2558" s="87" t="s">
        <v>17209</v>
      </c>
      <c r="F2558" s="87" t="s">
        <v>9797</v>
      </c>
      <c r="G2558" s="88" t="s">
        <v>1267</v>
      </c>
      <c r="H2558" s="88" t="s">
        <v>93</v>
      </c>
      <c r="I2558" s="90" t="s">
        <v>1281</v>
      </c>
      <c r="J2558" s="90" t="s">
        <v>6505</v>
      </c>
      <c r="K2558" s="90" t="s">
        <v>24</v>
      </c>
      <c r="L2558" s="91">
        <v>93</v>
      </c>
      <c r="M2558" s="90" t="s">
        <v>4828</v>
      </c>
      <c r="N2558" s="87" t="s">
        <v>14300</v>
      </c>
      <c r="O2558" s="87" t="s">
        <v>16938</v>
      </c>
      <c r="P2558" s="87" t="s">
        <v>17210</v>
      </c>
      <c r="Q2558" s="92" t="s">
        <v>11391</v>
      </c>
      <c r="R2558" s="88" t="s">
        <v>11382</v>
      </c>
      <c r="S2558" s="88">
        <v>93</v>
      </c>
      <c r="T2558" s="88" t="s">
        <v>16940</v>
      </c>
      <c r="U2558" s="87" t="s">
        <v>14303</v>
      </c>
      <c r="V2558" s="87" t="s">
        <v>14304</v>
      </c>
      <c r="W2558" s="87" t="s">
        <v>14305</v>
      </c>
      <c r="X2558" s="87" t="s">
        <v>14306</v>
      </c>
      <c r="Y2558" s="87" t="s">
        <v>14307</v>
      </c>
    </row>
    <row r="2559" spans="1:25" ht="89.25" customHeight="1">
      <c r="A2559" s="73"/>
      <c r="B2559" s="85"/>
      <c r="C2559" s="73"/>
      <c r="D2559" s="86">
        <v>20</v>
      </c>
      <c r="E2559" s="87" t="s">
        <v>17211</v>
      </c>
      <c r="F2559" s="87" t="s">
        <v>9797</v>
      </c>
      <c r="G2559" s="88" t="s">
        <v>1267</v>
      </c>
      <c r="H2559" s="88" t="s">
        <v>93</v>
      </c>
      <c r="I2559" s="90" t="s">
        <v>1281</v>
      </c>
      <c r="J2559" s="90" t="s">
        <v>6505</v>
      </c>
      <c r="K2559" s="90" t="s">
        <v>24</v>
      </c>
      <c r="L2559" s="91">
        <v>93</v>
      </c>
      <c r="M2559" s="90" t="s">
        <v>4828</v>
      </c>
      <c r="N2559" s="87" t="s">
        <v>14300</v>
      </c>
      <c r="O2559" s="87" t="s">
        <v>16938</v>
      </c>
      <c r="P2559" s="87" t="s">
        <v>17212</v>
      </c>
      <c r="Q2559" s="92" t="s">
        <v>11391</v>
      </c>
      <c r="R2559" s="88" t="s">
        <v>11382</v>
      </c>
      <c r="S2559" s="88">
        <v>93</v>
      </c>
      <c r="T2559" s="88" t="s">
        <v>16940</v>
      </c>
      <c r="U2559" s="87" t="s">
        <v>14303</v>
      </c>
      <c r="V2559" s="87" t="s">
        <v>14304</v>
      </c>
      <c r="W2559" s="87" t="s">
        <v>14305</v>
      </c>
      <c r="X2559" s="87" t="s">
        <v>14306</v>
      </c>
      <c r="Y2559" s="87" t="s">
        <v>14307</v>
      </c>
    </row>
    <row r="2560" spans="1:25" ht="89.25" customHeight="1">
      <c r="A2560" s="73"/>
      <c r="B2560" s="85"/>
      <c r="C2560" s="73"/>
      <c r="D2560" s="86">
        <v>20</v>
      </c>
      <c r="E2560" s="87" t="s">
        <v>17213</v>
      </c>
      <c r="F2560" s="87" t="s">
        <v>9797</v>
      </c>
      <c r="G2560" s="88" t="s">
        <v>1267</v>
      </c>
      <c r="H2560" s="88" t="s">
        <v>93</v>
      </c>
      <c r="I2560" s="90" t="s">
        <v>1281</v>
      </c>
      <c r="J2560" s="90" t="s">
        <v>6505</v>
      </c>
      <c r="K2560" s="90" t="s">
        <v>24</v>
      </c>
      <c r="L2560" s="91">
        <v>93</v>
      </c>
      <c r="M2560" s="90" t="s">
        <v>4828</v>
      </c>
      <c r="N2560" s="87" t="s">
        <v>14300</v>
      </c>
      <c r="O2560" s="87" t="s">
        <v>16938</v>
      </c>
      <c r="P2560" s="87" t="s">
        <v>17214</v>
      </c>
      <c r="Q2560" s="92" t="s">
        <v>11391</v>
      </c>
      <c r="R2560" s="88" t="s">
        <v>11382</v>
      </c>
      <c r="S2560" s="88">
        <v>93</v>
      </c>
      <c r="T2560" s="88" t="s">
        <v>16940</v>
      </c>
      <c r="U2560" s="87" t="s">
        <v>14303</v>
      </c>
      <c r="V2560" s="87" t="s">
        <v>14304</v>
      </c>
      <c r="W2560" s="87" t="s">
        <v>14305</v>
      </c>
      <c r="X2560" s="87" t="s">
        <v>14306</v>
      </c>
      <c r="Y2560" s="87" t="s">
        <v>14307</v>
      </c>
    </row>
    <row r="2561" spans="1:25" ht="89.25" customHeight="1">
      <c r="A2561" s="73"/>
      <c r="B2561" s="85"/>
      <c r="C2561" s="73"/>
      <c r="D2561" s="86">
        <v>20</v>
      </c>
      <c r="E2561" s="87" t="s">
        <v>17215</v>
      </c>
      <c r="F2561" s="87" t="s">
        <v>9797</v>
      </c>
      <c r="G2561" s="88" t="s">
        <v>1267</v>
      </c>
      <c r="H2561" s="88" t="s">
        <v>93</v>
      </c>
      <c r="I2561" s="90" t="s">
        <v>1281</v>
      </c>
      <c r="J2561" s="90" t="s">
        <v>6505</v>
      </c>
      <c r="K2561" s="90" t="s">
        <v>24</v>
      </c>
      <c r="L2561" s="91">
        <v>93</v>
      </c>
      <c r="M2561" s="90" t="s">
        <v>4828</v>
      </c>
      <c r="N2561" s="87" t="s">
        <v>14300</v>
      </c>
      <c r="O2561" s="87" t="s">
        <v>16938</v>
      </c>
      <c r="P2561" s="87" t="s">
        <v>17216</v>
      </c>
      <c r="Q2561" s="92" t="s">
        <v>11391</v>
      </c>
      <c r="R2561" s="88" t="s">
        <v>11382</v>
      </c>
      <c r="S2561" s="88">
        <v>93</v>
      </c>
      <c r="T2561" s="88" t="s">
        <v>16940</v>
      </c>
      <c r="U2561" s="87" t="s">
        <v>14303</v>
      </c>
      <c r="V2561" s="87" t="s">
        <v>14304</v>
      </c>
      <c r="W2561" s="87" t="s">
        <v>14305</v>
      </c>
      <c r="X2561" s="87" t="s">
        <v>14306</v>
      </c>
      <c r="Y2561" s="87" t="s">
        <v>14307</v>
      </c>
    </row>
    <row r="2562" spans="1:25" ht="89.25" customHeight="1">
      <c r="A2562" s="73"/>
      <c r="B2562" s="85"/>
      <c r="C2562" s="73"/>
      <c r="D2562" s="86">
        <v>20</v>
      </c>
      <c r="E2562" s="87" t="s">
        <v>17217</v>
      </c>
      <c r="F2562" s="87" t="s">
        <v>9797</v>
      </c>
      <c r="G2562" s="88" t="s">
        <v>1267</v>
      </c>
      <c r="H2562" s="88" t="s">
        <v>93</v>
      </c>
      <c r="I2562" s="90" t="s">
        <v>1281</v>
      </c>
      <c r="J2562" s="90" t="s">
        <v>6505</v>
      </c>
      <c r="K2562" s="90" t="s">
        <v>24</v>
      </c>
      <c r="L2562" s="91">
        <v>93</v>
      </c>
      <c r="M2562" s="90" t="s">
        <v>4828</v>
      </c>
      <c r="N2562" s="87" t="s">
        <v>14300</v>
      </c>
      <c r="O2562" s="87" t="s">
        <v>16938</v>
      </c>
      <c r="P2562" s="87" t="s">
        <v>17218</v>
      </c>
      <c r="Q2562" s="92" t="s">
        <v>11391</v>
      </c>
      <c r="R2562" s="88" t="s">
        <v>11382</v>
      </c>
      <c r="S2562" s="88">
        <v>93</v>
      </c>
      <c r="T2562" s="88" t="s">
        <v>16940</v>
      </c>
      <c r="U2562" s="87" t="s">
        <v>14303</v>
      </c>
      <c r="V2562" s="87" t="s">
        <v>14304</v>
      </c>
      <c r="W2562" s="87" t="s">
        <v>14305</v>
      </c>
      <c r="X2562" s="87" t="s">
        <v>14306</v>
      </c>
      <c r="Y2562" s="87" t="s">
        <v>14307</v>
      </c>
    </row>
    <row r="2563" spans="1:25" ht="89.25" customHeight="1">
      <c r="A2563" s="73"/>
      <c r="B2563" s="85"/>
      <c r="C2563" s="73"/>
      <c r="D2563" s="86">
        <v>20</v>
      </c>
      <c r="E2563" s="87" t="s">
        <v>17219</v>
      </c>
      <c r="F2563" s="87" t="s">
        <v>9797</v>
      </c>
      <c r="G2563" s="88" t="s">
        <v>1267</v>
      </c>
      <c r="H2563" s="88" t="s">
        <v>93</v>
      </c>
      <c r="I2563" s="90" t="s">
        <v>1281</v>
      </c>
      <c r="J2563" s="90" t="s">
        <v>6505</v>
      </c>
      <c r="K2563" s="90" t="s">
        <v>24</v>
      </c>
      <c r="L2563" s="91">
        <v>93</v>
      </c>
      <c r="M2563" s="90" t="s">
        <v>4828</v>
      </c>
      <c r="N2563" s="87" t="s">
        <v>14300</v>
      </c>
      <c r="O2563" s="87" t="s">
        <v>16938</v>
      </c>
      <c r="P2563" s="87" t="s">
        <v>17220</v>
      </c>
      <c r="Q2563" s="92" t="s">
        <v>11391</v>
      </c>
      <c r="R2563" s="88" t="s">
        <v>11382</v>
      </c>
      <c r="S2563" s="88">
        <v>93</v>
      </c>
      <c r="T2563" s="88" t="s">
        <v>16940</v>
      </c>
      <c r="U2563" s="87" t="s">
        <v>14303</v>
      </c>
      <c r="V2563" s="87" t="s">
        <v>14304</v>
      </c>
      <c r="W2563" s="87" t="s">
        <v>14305</v>
      </c>
      <c r="X2563" s="87" t="s">
        <v>14306</v>
      </c>
      <c r="Y2563" s="87" t="s">
        <v>14307</v>
      </c>
    </row>
    <row r="2564" spans="1:25" ht="89.25" customHeight="1">
      <c r="A2564" s="73"/>
      <c r="B2564" s="85"/>
      <c r="C2564" s="73"/>
      <c r="D2564" s="86">
        <v>20</v>
      </c>
      <c r="E2564" s="87" t="s">
        <v>17221</v>
      </c>
      <c r="F2564" s="87" t="s">
        <v>9797</v>
      </c>
      <c r="G2564" s="88" t="s">
        <v>1267</v>
      </c>
      <c r="H2564" s="88" t="s">
        <v>93</v>
      </c>
      <c r="I2564" s="90" t="s">
        <v>1281</v>
      </c>
      <c r="J2564" s="90" t="s">
        <v>6505</v>
      </c>
      <c r="K2564" s="90" t="s">
        <v>24</v>
      </c>
      <c r="L2564" s="91">
        <v>93</v>
      </c>
      <c r="M2564" s="90" t="s">
        <v>4828</v>
      </c>
      <c r="N2564" s="87" t="s">
        <v>14300</v>
      </c>
      <c r="O2564" s="87" t="s">
        <v>16938</v>
      </c>
      <c r="P2564" s="87" t="s">
        <v>17222</v>
      </c>
      <c r="Q2564" s="92" t="s">
        <v>11391</v>
      </c>
      <c r="R2564" s="88" t="s">
        <v>11382</v>
      </c>
      <c r="S2564" s="88">
        <v>93</v>
      </c>
      <c r="T2564" s="88" t="s">
        <v>16940</v>
      </c>
      <c r="U2564" s="87" t="s">
        <v>14303</v>
      </c>
      <c r="V2564" s="87" t="s">
        <v>14304</v>
      </c>
      <c r="W2564" s="87" t="s">
        <v>14305</v>
      </c>
      <c r="X2564" s="87" t="s">
        <v>14306</v>
      </c>
      <c r="Y2564" s="87" t="s">
        <v>14307</v>
      </c>
    </row>
    <row r="2565" spans="1:25" ht="89.25" customHeight="1">
      <c r="A2565" s="73"/>
      <c r="B2565" s="85"/>
      <c r="C2565" s="73"/>
      <c r="D2565" s="86">
        <v>20</v>
      </c>
      <c r="E2565" s="87" t="s">
        <v>17223</v>
      </c>
      <c r="F2565" s="87" t="s">
        <v>9797</v>
      </c>
      <c r="G2565" s="88" t="s">
        <v>1267</v>
      </c>
      <c r="H2565" s="88" t="s">
        <v>93</v>
      </c>
      <c r="I2565" s="90" t="s">
        <v>1281</v>
      </c>
      <c r="J2565" s="90" t="s">
        <v>6505</v>
      </c>
      <c r="K2565" s="90" t="s">
        <v>24</v>
      </c>
      <c r="L2565" s="91">
        <v>93</v>
      </c>
      <c r="M2565" s="90" t="s">
        <v>4828</v>
      </c>
      <c r="N2565" s="87" t="s">
        <v>14300</v>
      </c>
      <c r="O2565" s="87" t="s">
        <v>16938</v>
      </c>
      <c r="P2565" s="87" t="s">
        <v>17224</v>
      </c>
      <c r="Q2565" s="92" t="s">
        <v>11391</v>
      </c>
      <c r="R2565" s="88" t="s">
        <v>11382</v>
      </c>
      <c r="S2565" s="88">
        <v>93</v>
      </c>
      <c r="T2565" s="88" t="s">
        <v>16940</v>
      </c>
      <c r="U2565" s="87" t="s">
        <v>14303</v>
      </c>
      <c r="V2565" s="87" t="s">
        <v>14304</v>
      </c>
      <c r="W2565" s="87" t="s">
        <v>14305</v>
      </c>
      <c r="X2565" s="87" t="s">
        <v>14306</v>
      </c>
      <c r="Y2565" s="87" t="s">
        <v>14307</v>
      </c>
    </row>
    <row r="2566" spans="1:25" ht="89.25" customHeight="1">
      <c r="A2566" s="73"/>
      <c r="B2566" s="85"/>
      <c r="C2566" s="73"/>
      <c r="D2566" s="86">
        <v>20</v>
      </c>
      <c r="E2566" s="87" t="s">
        <v>17225</v>
      </c>
      <c r="F2566" s="87" t="s">
        <v>9797</v>
      </c>
      <c r="G2566" s="88" t="s">
        <v>1267</v>
      </c>
      <c r="H2566" s="88" t="s">
        <v>93</v>
      </c>
      <c r="I2566" s="90" t="s">
        <v>1281</v>
      </c>
      <c r="J2566" s="90" t="s">
        <v>6505</v>
      </c>
      <c r="K2566" s="90" t="s">
        <v>24</v>
      </c>
      <c r="L2566" s="91">
        <v>93</v>
      </c>
      <c r="M2566" s="90" t="s">
        <v>4828</v>
      </c>
      <c r="N2566" s="87" t="s">
        <v>14300</v>
      </c>
      <c r="O2566" s="87" t="s">
        <v>16938</v>
      </c>
      <c r="P2566" s="87" t="s">
        <v>17226</v>
      </c>
      <c r="Q2566" s="92" t="s">
        <v>11391</v>
      </c>
      <c r="R2566" s="88" t="s">
        <v>11382</v>
      </c>
      <c r="S2566" s="88">
        <v>93</v>
      </c>
      <c r="T2566" s="88" t="s">
        <v>16940</v>
      </c>
      <c r="U2566" s="87" t="s">
        <v>14303</v>
      </c>
      <c r="V2566" s="87" t="s">
        <v>14304</v>
      </c>
      <c r="W2566" s="87" t="s">
        <v>14305</v>
      </c>
      <c r="X2566" s="87" t="s">
        <v>14306</v>
      </c>
      <c r="Y2566" s="87" t="s">
        <v>14307</v>
      </c>
    </row>
    <row r="2567" spans="1:25" ht="89.25" customHeight="1">
      <c r="A2567" s="73"/>
      <c r="B2567" s="85"/>
      <c r="C2567" s="73"/>
      <c r="D2567" s="86">
        <v>20</v>
      </c>
      <c r="E2567" s="87" t="s">
        <v>17227</v>
      </c>
      <c r="F2567" s="87" t="s">
        <v>9797</v>
      </c>
      <c r="G2567" s="88" t="s">
        <v>1267</v>
      </c>
      <c r="H2567" s="88" t="s">
        <v>93</v>
      </c>
      <c r="I2567" s="90" t="s">
        <v>1281</v>
      </c>
      <c r="J2567" s="90" t="s">
        <v>6505</v>
      </c>
      <c r="K2567" s="90" t="s">
        <v>24</v>
      </c>
      <c r="L2567" s="91">
        <v>93</v>
      </c>
      <c r="M2567" s="90" t="s">
        <v>4828</v>
      </c>
      <c r="N2567" s="87" t="s">
        <v>14300</v>
      </c>
      <c r="O2567" s="87" t="s">
        <v>16938</v>
      </c>
      <c r="P2567" s="87" t="s">
        <v>17228</v>
      </c>
      <c r="Q2567" s="92" t="s">
        <v>11391</v>
      </c>
      <c r="R2567" s="88" t="s">
        <v>11382</v>
      </c>
      <c r="S2567" s="88">
        <v>93</v>
      </c>
      <c r="T2567" s="88" t="s">
        <v>16940</v>
      </c>
      <c r="U2567" s="87" t="s">
        <v>14303</v>
      </c>
      <c r="V2567" s="87" t="s">
        <v>14304</v>
      </c>
      <c r="W2567" s="87" t="s">
        <v>14305</v>
      </c>
      <c r="X2567" s="87" t="s">
        <v>14306</v>
      </c>
      <c r="Y2567" s="87" t="s">
        <v>14307</v>
      </c>
    </row>
    <row r="2568" spans="1:25" ht="89.25" customHeight="1">
      <c r="A2568" s="73"/>
      <c r="B2568" s="85"/>
      <c r="C2568" s="73"/>
      <c r="D2568" s="86">
        <v>20</v>
      </c>
      <c r="E2568" s="87" t="s">
        <v>17229</v>
      </c>
      <c r="F2568" s="87" t="s">
        <v>9797</v>
      </c>
      <c r="G2568" s="88" t="s">
        <v>1267</v>
      </c>
      <c r="H2568" s="88" t="s">
        <v>93</v>
      </c>
      <c r="I2568" s="90" t="s">
        <v>1281</v>
      </c>
      <c r="J2568" s="90" t="s">
        <v>6505</v>
      </c>
      <c r="K2568" s="90" t="s">
        <v>24</v>
      </c>
      <c r="L2568" s="91">
        <v>93</v>
      </c>
      <c r="M2568" s="90" t="s">
        <v>4828</v>
      </c>
      <c r="N2568" s="87" t="s">
        <v>14300</v>
      </c>
      <c r="O2568" s="87" t="s">
        <v>16938</v>
      </c>
      <c r="P2568" s="87" t="s">
        <v>17230</v>
      </c>
      <c r="Q2568" s="92" t="s">
        <v>11391</v>
      </c>
      <c r="R2568" s="88" t="s">
        <v>11382</v>
      </c>
      <c r="S2568" s="88">
        <v>93</v>
      </c>
      <c r="T2568" s="88" t="s">
        <v>16940</v>
      </c>
      <c r="U2568" s="87" t="s">
        <v>14303</v>
      </c>
      <c r="V2568" s="87" t="s">
        <v>14304</v>
      </c>
      <c r="W2568" s="87" t="s">
        <v>14305</v>
      </c>
      <c r="X2568" s="87" t="s">
        <v>14306</v>
      </c>
      <c r="Y2568" s="87" t="s">
        <v>14307</v>
      </c>
    </row>
    <row r="2569" spans="1:25" ht="89.25" customHeight="1">
      <c r="A2569" s="73"/>
      <c r="B2569" s="85"/>
      <c r="C2569" s="73"/>
      <c r="D2569" s="86">
        <v>20</v>
      </c>
      <c r="E2569" s="87" t="s">
        <v>17231</v>
      </c>
      <c r="F2569" s="87" t="s">
        <v>9797</v>
      </c>
      <c r="G2569" s="88" t="s">
        <v>1267</v>
      </c>
      <c r="H2569" s="88" t="s">
        <v>93</v>
      </c>
      <c r="I2569" s="90" t="s">
        <v>1281</v>
      </c>
      <c r="J2569" s="90" t="s">
        <v>6505</v>
      </c>
      <c r="K2569" s="90" t="s">
        <v>24</v>
      </c>
      <c r="L2569" s="91">
        <v>93</v>
      </c>
      <c r="M2569" s="90" t="s">
        <v>4828</v>
      </c>
      <c r="N2569" s="87" t="s">
        <v>14300</v>
      </c>
      <c r="O2569" s="87" t="s">
        <v>16938</v>
      </c>
      <c r="P2569" s="87" t="s">
        <v>17232</v>
      </c>
      <c r="Q2569" s="92" t="s">
        <v>11391</v>
      </c>
      <c r="R2569" s="88" t="s">
        <v>11382</v>
      </c>
      <c r="S2569" s="88">
        <v>93</v>
      </c>
      <c r="T2569" s="88" t="s">
        <v>16940</v>
      </c>
      <c r="U2569" s="87" t="s">
        <v>14303</v>
      </c>
      <c r="V2569" s="87" t="s">
        <v>14304</v>
      </c>
      <c r="W2569" s="87" t="s">
        <v>14305</v>
      </c>
      <c r="X2569" s="87" t="s">
        <v>14306</v>
      </c>
      <c r="Y2569" s="87" t="s">
        <v>14307</v>
      </c>
    </row>
    <row r="2570" spans="1:25" ht="89.25" customHeight="1">
      <c r="A2570" s="73"/>
      <c r="B2570" s="85"/>
      <c r="C2570" s="73"/>
      <c r="D2570" s="86">
        <v>20</v>
      </c>
      <c r="E2570" s="87" t="s">
        <v>17233</v>
      </c>
      <c r="F2570" s="87" t="s">
        <v>9797</v>
      </c>
      <c r="G2570" s="88" t="s">
        <v>1267</v>
      </c>
      <c r="H2570" s="88" t="s">
        <v>93</v>
      </c>
      <c r="I2570" s="90" t="s">
        <v>1281</v>
      </c>
      <c r="J2570" s="90" t="s">
        <v>6505</v>
      </c>
      <c r="K2570" s="90" t="s">
        <v>24</v>
      </c>
      <c r="L2570" s="91">
        <v>93</v>
      </c>
      <c r="M2570" s="90" t="s">
        <v>4828</v>
      </c>
      <c r="N2570" s="87" t="s">
        <v>14300</v>
      </c>
      <c r="O2570" s="87" t="s">
        <v>16938</v>
      </c>
      <c r="P2570" s="87" t="s">
        <v>17234</v>
      </c>
      <c r="Q2570" s="92" t="s">
        <v>11391</v>
      </c>
      <c r="R2570" s="88" t="s">
        <v>11382</v>
      </c>
      <c r="S2570" s="88">
        <v>93</v>
      </c>
      <c r="T2570" s="88" t="s">
        <v>16940</v>
      </c>
      <c r="U2570" s="87" t="s">
        <v>14303</v>
      </c>
      <c r="V2570" s="87" t="s">
        <v>14304</v>
      </c>
      <c r="W2570" s="87" t="s">
        <v>14305</v>
      </c>
      <c r="X2570" s="87" t="s">
        <v>14306</v>
      </c>
      <c r="Y2570" s="87" t="s">
        <v>14307</v>
      </c>
    </row>
    <row r="2571" spans="1:25" ht="89.25" customHeight="1">
      <c r="A2571" s="73"/>
      <c r="B2571" s="85"/>
      <c r="C2571" s="73"/>
      <c r="D2571" s="86">
        <v>20</v>
      </c>
      <c r="E2571" s="87" t="s">
        <v>17235</v>
      </c>
      <c r="F2571" s="87" t="s">
        <v>9797</v>
      </c>
      <c r="G2571" s="88" t="s">
        <v>1267</v>
      </c>
      <c r="H2571" s="88" t="s">
        <v>93</v>
      </c>
      <c r="I2571" s="90" t="s">
        <v>1281</v>
      </c>
      <c r="J2571" s="90" t="s">
        <v>6505</v>
      </c>
      <c r="K2571" s="90" t="s">
        <v>24</v>
      </c>
      <c r="L2571" s="91">
        <v>93</v>
      </c>
      <c r="M2571" s="90" t="s">
        <v>4828</v>
      </c>
      <c r="N2571" s="87" t="s">
        <v>14300</v>
      </c>
      <c r="O2571" s="87" t="s">
        <v>16938</v>
      </c>
      <c r="P2571" s="87" t="s">
        <v>17236</v>
      </c>
      <c r="Q2571" s="92" t="s">
        <v>11381</v>
      </c>
      <c r="R2571" s="88" t="s">
        <v>11382</v>
      </c>
      <c r="S2571" s="88">
        <v>93</v>
      </c>
      <c r="T2571" s="88" t="s">
        <v>16940</v>
      </c>
      <c r="U2571" s="87" t="s">
        <v>14303</v>
      </c>
      <c r="V2571" s="87" t="s">
        <v>14304</v>
      </c>
      <c r="W2571" s="87" t="s">
        <v>14305</v>
      </c>
      <c r="X2571" s="87" t="s">
        <v>14306</v>
      </c>
      <c r="Y2571" s="87" t="s">
        <v>14307</v>
      </c>
    </row>
    <row r="2572" spans="1:25" ht="89.25" customHeight="1">
      <c r="A2572" s="73"/>
      <c r="B2572" s="85"/>
      <c r="C2572" s="73"/>
      <c r="D2572" s="86">
        <v>20</v>
      </c>
      <c r="E2572" s="87" t="s">
        <v>17237</v>
      </c>
      <c r="F2572" s="87" t="s">
        <v>9797</v>
      </c>
      <c r="G2572" s="88" t="s">
        <v>1267</v>
      </c>
      <c r="H2572" s="88" t="s">
        <v>93</v>
      </c>
      <c r="I2572" s="90" t="s">
        <v>1281</v>
      </c>
      <c r="J2572" s="90" t="s">
        <v>6505</v>
      </c>
      <c r="K2572" s="90" t="s">
        <v>24</v>
      </c>
      <c r="L2572" s="91">
        <v>93</v>
      </c>
      <c r="M2572" s="90" t="s">
        <v>4828</v>
      </c>
      <c r="N2572" s="87" t="s">
        <v>14300</v>
      </c>
      <c r="O2572" s="87" t="s">
        <v>16938</v>
      </c>
      <c r="P2572" s="87" t="s">
        <v>17238</v>
      </c>
      <c r="Q2572" s="92" t="s">
        <v>11391</v>
      </c>
      <c r="R2572" s="88" t="s">
        <v>11382</v>
      </c>
      <c r="S2572" s="88">
        <v>93</v>
      </c>
      <c r="T2572" s="88" t="s">
        <v>16940</v>
      </c>
      <c r="U2572" s="87" t="s">
        <v>14303</v>
      </c>
      <c r="V2572" s="87" t="s">
        <v>14304</v>
      </c>
      <c r="W2572" s="87" t="s">
        <v>14305</v>
      </c>
      <c r="X2572" s="87" t="s">
        <v>14306</v>
      </c>
      <c r="Y2572" s="87" t="s">
        <v>14307</v>
      </c>
    </row>
    <row r="2573" spans="1:25" ht="89.25" customHeight="1">
      <c r="A2573" s="73"/>
      <c r="B2573" s="85"/>
      <c r="C2573" s="73"/>
      <c r="D2573" s="86">
        <v>20</v>
      </c>
      <c r="E2573" s="87" t="s">
        <v>17239</v>
      </c>
      <c r="F2573" s="87" t="s">
        <v>9797</v>
      </c>
      <c r="G2573" s="88" t="s">
        <v>1267</v>
      </c>
      <c r="H2573" s="88" t="s">
        <v>93</v>
      </c>
      <c r="I2573" s="90" t="s">
        <v>1281</v>
      </c>
      <c r="J2573" s="90" t="s">
        <v>6505</v>
      </c>
      <c r="K2573" s="90" t="s">
        <v>24</v>
      </c>
      <c r="L2573" s="91">
        <v>93</v>
      </c>
      <c r="M2573" s="90" t="s">
        <v>4828</v>
      </c>
      <c r="N2573" s="87" t="s">
        <v>14300</v>
      </c>
      <c r="O2573" s="87" t="s">
        <v>16938</v>
      </c>
      <c r="P2573" s="87" t="s">
        <v>17240</v>
      </c>
      <c r="Q2573" s="92" t="s">
        <v>11391</v>
      </c>
      <c r="R2573" s="88" t="s">
        <v>11382</v>
      </c>
      <c r="S2573" s="88">
        <v>93</v>
      </c>
      <c r="T2573" s="88" t="s">
        <v>16940</v>
      </c>
      <c r="U2573" s="87" t="s">
        <v>14303</v>
      </c>
      <c r="V2573" s="87" t="s">
        <v>14304</v>
      </c>
      <c r="W2573" s="87" t="s">
        <v>14305</v>
      </c>
      <c r="X2573" s="87" t="s">
        <v>14306</v>
      </c>
      <c r="Y2573" s="87" t="s">
        <v>14307</v>
      </c>
    </row>
    <row r="2574" spans="1:25" ht="89.25" customHeight="1">
      <c r="A2574" s="73"/>
      <c r="B2574" s="85"/>
      <c r="C2574" s="73"/>
      <c r="D2574" s="86">
        <v>20</v>
      </c>
      <c r="E2574" s="87" t="s">
        <v>17241</v>
      </c>
      <c r="F2574" s="87" t="s">
        <v>9797</v>
      </c>
      <c r="G2574" s="88" t="s">
        <v>1267</v>
      </c>
      <c r="H2574" s="88" t="s">
        <v>93</v>
      </c>
      <c r="I2574" s="90" t="s">
        <v>1281</v>
      </c>
      <c r="J2574" s="90" t="s">
        <v>6505</v>
      </c>
      <c r="K2574" s="90" t="s">
        <v>24</v>
      </c>
      <c r="L2574" s="91">
        <v>93</v>
      </c>
      <c r="M2574" s="90" t="s">
        <v>4828</v>
      </c>
      <c r="N2574" s="87" t="s">
        <v>14300</v>
      </c>
      <c r="O2574" s="87" t="s">
        <v>16938</v>
      </c>
      <c r="P2574" s="87" t="s">
        <v>17242</v>
      </c>
      <c r="Q2574" s="92" t="s">
        <v>11391</v>
      </c>
      <c r="R2574" s="88" t="s">
        <v>11382</v>
      </c>
      <c r="S2574" s="88">
        <v>93</v>
      </c>
      <c r="T2574" s="88" t="s">
        <v>16940</v>
      </c>
      <c r="U2574" s="87" t="s">
        <v>14303</v>
      </c>
      <c r="V2574" s="87" t="s">
        <v>14304</v>
      </c>
      <c r="W2574" s="87" t="s">
        <v>14305</v>
      </c>
      <c r="X2574" s="87" t="s">
        <v>14306</v>
      </c>
      <c r="Y2574" s="87" t="s">
        <v>14307</v>
      </c>
    </row>
    <row r="2575" spans="1:25" ht="89.25" customHeight="1">
      <c r="A2575" s="73"/>
      <c r="B2575" s="85"/>
      <c r="C2575" s="73"/>
      <c r="D2575" s="86">
        <v>20</v>
      </c>
      <c r="E2575" s="87" t="s">
        <v>17243</v>
      </c>
      <c r="F2575" s="87" t="s">
        <v>9797</v>
      </c>
      <c r="G2575" s="88" t="s">
        <v>1267</v>
      </c>
      <c r="H2575" s="88" t="s">
        <v>93</v>
      </c>
      <c r="I2575" s="90" t="s">
        <v>1281</v>
      </c>
      <c r="J2575" s="90" t="s">
        <v>6505</v>
      </c>
      <c r="K2575" s="90" t="s">
        <v>24</v>
      </c>
      <c r="L2575" s="91">
        <v>93</v>
      </c>
      <c r="M2575" s="90" t="s">
        <v>4828</v>
      </c>
      <c r="N2575" s="87" t="s">
        <v>14300</v>
      </c>
      <c r="O2575" s="87" t="s">
        <v>16938</v>
      </c>
      <c r="P2575" s="87" t="s">
        <v>17244</v>
      </c>
      <c r="Q2575" s="92" t="s">
        <v>11391</v>
      </c>
      <c r="R2575" s="88" t="s">
        <v>11382</v>
      </c>
      <c r="S2575" s="88">
        <v>93</v>
      </c>
      <c r="T2575" s="88" t="s">
        <v>16940</v>
      </c>
      <c r="U2575" s="87" t="s">
        <v>14303</v>
      </c>
      <c r="V2575" s="87" t="s">
        <v>14304</v>
      </c>
      <c r="W2575" s="87" t="s">
        <v>14305</v>
      </c>
      <c r="X2575" s="87" t="s">
        <v>14306</v>
      </c>
      <c r="Y2575" s="87" t="s">
        <v>14307</v>
      </c>
    </row>
    <row r="2576" spans="1:25" ht="89.25" customHeight="1">
      <c r="A2576" s="73"/>
      <c r="B2576" s="85"/>
      <c r="C2576" s="73"/>
      <c r="D2576" s="86">
        <v>20</v>
      </c>
      <c r="E2576" s="87" t="s">
        <v>17245</v>
      </c>
      <c r="F2576" s="87" t="s">
        <v>9797</v>
      </c>
      <c r="G2576" s="88" t="s">
        <v>1267</v>
      </c>
      <c r="H2576" s="88" t="s">
        <v>93</v>
      </c>
      <c r="I2576" s="90" t="s">
        <v>1281</v>
      </c>
      <c r="J2576" s="90" t="s">
        <v>6505</v>
      </c>
      <c r="K2576" s="90" t="s">
        <v>24</v>
      </c>
      <c r="L2576" s="91">
        <v>93</v>
      </c>
      <c r="M2576" s="90" t="s">
        <v>4828</v>
      </c>
      <c r="N2576" s="87" t="s">
        <v>14300</v>
      </c>
      <c r="O2576" s="87" t="s">
        <v>16938</v>
      </c>
      <c r="P2576" s="87" t="s">
        <v>17246</v>
      </c>
      <c r="Q2576" s="92" t="s">
        <v>11391</v>
      </c>
      <c r="R2576" s="88" t="s">
        <v>11382</v>
      </c>
      <c r="S2576" s="88">
        <v>93</v>
      </c>
      <c r="T2576" s="88" t="s">
        <v>16940</v>
      </c>
      <c r="U2576" s="87" t="s">
        <v>14303</v>
      </c>
      <c r="V2576" s="87" t="s">
        <v>14304</v>
      </c>
      <c r="W2576" s="87" t="s">
        <v>14305</v>
      </c>
      <c r="X2576" s="87" t="s">
        <v>14306</v>
      </c>
      <c r="Y2576" s="87" t="s">
        <v>14307</v>
      </c>
    </row>
    <row r="2577" spans="1:25" ht="89.25" customHeight="1">
      <c r="A2577" s="73"/>
      <c r="B2577" s="85"/>
      <c r="C2577" s="73"/>
      <c r="D2577" s="86">
        <v>20</v>
      </c>
      <c r="E2577" s="87" t="s">
        <v>17247</v>
      </c>
      <c r="F2577" s="87" t="s">
        <v>9797</v>
      </c>
      <c r="G2577" s="88" t="s">
        <v>1267</v>
      </c>
      <c r="H2577" s="88" t="s">
        <v>93</v>
      </c>
      <c r="I2577" s="90" t="s">
        <v>1281</v>
      </c>
      <c r="J2577" s="90" t="s">
        <v>6505</v>
      </c>
      <c r="K2577" s="90" t="s">
        <v>24</v>
      </c>
      <c r="L2577" s="91">
        <v>93</v>
      </c>
      <c r="M2577" s="90" t="s">
        <v>4828</v>
      </c>
      <c r="N2577" s="87" t="s">
        <v>14300</v>
      </c>
      <c r="O2577" s="87" t="s">
        <v>16938</v>
      </c>
      <c r="P2577" s="87" t="s">
        <v>17248</v>
      </c>
      <c r="Q2577" s="92" t="s">
        <v>11391</v>
      </c>
      <c r="R2577" s="88" t="s">
        <v>11382</v>
      </c>
      <c r="S2577" s="88">
        <v>93</v>
      </c>
      <c r="T2577" s="88" t="s">
        <v>16940</v>
      </c>
      <c r="U2577" s="87" t="s">
        <v>14303</v>
      </c>
      <c r="V2577" s="87" t="s">
        <v>14304</v>
      </c>
      <c r="W2577" s="87" t="s">
        <v>14305</v>
      </c>
      <c r="X2577" s="87" t="s">
        <v>14306</v>
      </c>
      <c r="Y2577" s="87" t="s">
        <v>14307</v>
      </c>
    </row>
    <row r="2578" spans="1:25" ht="89.25" customHeight="1">
      <c r="A2578" s="73"/>
      <c r="B2578" s="85"/>
      <c r="C2578" s="73"/>
      <c r="D2578" s="86">
        <v>20</v>
      </c>
      <c r="E2578" s="87" t="s">
        <v>17249</v>
      </c>
      <c r="F2578" s="87" t="s">
        <v>9797</v>
      </c>
      <c r="G2578" s="88" t="s">
        <v>1267</v>
      </c>
      <c r="H2578" s="88" t="s">
        <v>93</v>
      </c>
      <c r="I2578" s="90" t="s">
        <v>1281</v>
      </c>
      <c r="J2578" s="90" t="s">
        <v>6505</v>
      </c>
      <c r="K2578" s="90" t="s">
        <v>24</v>
      </c>
      <c r="L2578" s="91">
        <v>93</v>
      </c>
      <c r="M2578" s="90" t="s">
        <v>4828</v>
      </c>
      <c r="N2578" s="87" t="s">
        <v>14300</v>
      </c>
      <c r="O2578" s="87" t="s">
        <v>16938</v>
      </c>
      <c r="P2578" s="87" t="s">
        <v>17250</v>
      </c>
      <c r="Q2578" s="92" t="s">
        <v>11391</v>
      </c>
      <c r="R2578" s="88" t="s">
        <v>11382</v>
      </c>
      <c r="S2578" s="88">
        <v>93</v>
      </c>
      <c r="T2578" s="88" t="s">
        <v>16940</v>
      </c>
      <c r="U2578" s="87" t="s">
        <v>14303</v>
      </c>
      <c r="V2578" s="87" t="s">
        <v>14304</v>
      </c>
      <c r="W2578" s="87" t="s">
        <v>14305</v>
      </c>
      <c r="X2578" s="87" t="s">
        <v>14306</v>
      </c>
      <c r="Y2578" s="87" t="s">
        <v>14307</v>
      </c>
    </row>
    <row r="2579" spans="1:25" ht="89.25" customHeight="1">
      <c r="A2579" s="73"/>
      <c r="B2579" s="85"/>
      <c r="C2579" s="73"/>
      <c r="D2579" s="86">
        <v>20</v>
      </c>
      <c r="E2579" s="87" t="s">
        <v>17251</v>
      </c>
      <c r="F2579" s="87" t="s">
        <v>9797</v>
      </c>
      <c r="G2579" s="88" t="s">
        <v>1267</v>
      </c>
      <c r="H2579" s="88" t="s">
        <v>93</v>
      </c>
      <c r="I2579" s="90" t="s">
        <v>1281</v>
      </c>
      <c r="J2579" s="90" t="s">
        <v>6505</v>
      </c>
      <c r="K2579" s="90" t="s">
        <v>24</v>
      </c>
      <c r="L2579" s="91">
        <v>93</v>
      </c>
      <c r="M2579" s="90" t="s">
        <v>4828</v>
      </c>
      <c r="N2579" s="87" t="s">
        <v>14300</v>
      </c>
      <c r="O2579" s="87" t="s">
        <v>16938</v>
      </c>
      <c r="P2579" s="87" t="s">
        <v>17252</v>
      </c>
      <c r="Q2579" s="92" t="s">
        <v>11391</v>
      </c>
      <c r="R2579" s="88" t="s">
        <v>11382</v>
      </c>
      <c r="S2579" s="88">
        <v>93</v>
      </c>
      <c r="T2579" s="88" t="s">
        <v>16940</v>
      </c>
      <c r="U2579" s="87" t="s">
        <v>14303</v>
      </c>
      <c r="V2579" s="87" t="s">
        <v>14304</v>
      </c>
      <c r="W2579" s="87" t="s">
        <v>14305</v>
      </c>
      <c r="X2579" s="87" t="s">
        <v>14306</v>
      </c>
      <c r="Y2579" s="87" t="s">
        <v>14307</v>
      </c>
    </row>
    <row r="2580" spans="1:25" ht="89.25" customHeight="1">
      <c r="A2580" s="73"/>
      <c r="B2580" s="85"/>
      <c r="C2580" s="73"/>
      <c r="D2580" s="86">
        <v>20</v>
      </c>
      <c r="E2580" s="87" t="s">
        <v>17253</v>
      </c>
      <c r="F2580" s="87" t="s">
        <v>9797</v>
      </c>
      <c r="G2580" s="88" t="s">
        <v>1267</v>
      </c>
      <c r="H2580" s="88" t="s">
        <v>93</v>
      </c>
      <c r="I2580" s="90" t="s">
        <v>1281</v>
      </c>
      <c r="J2580" s="90" t="s">
        <v>6505</v>
      </c>
      <c r="K2580" s="90" t="s">
        <v>24</v>
      </c>
      <c r="L2580" s="91">
        <v>93</v>
      </c>
      <c r="M2580" s="90" t="s">
        <v>4828</v>
      </c>
      <c r="N2580" s="87" t="s">
        <v>14300</v>
      </c>
      <c r="O2580" s="87" t="s">
        <v>16938</v>
      </c>
      <c r="P2580" s="87" t="s">
        <v>17254</v>
      </c>
      <c r="Q2580" s="92" t="s">
        <v>11391</v>
      </c>
      <c r="R2580" s="88" t="s">
        <v>11382</v>
      </c>
      <c r="S2580" s="88">
        <v>93</v>
      </c>
      <c r="T2580" s="88" t="s">
        <v>16940</v>
      </c>
      <c r="U2580" s="87" t="s">
        <v>14303</v>
      </c>
      <c r="V2580" s="87" t="s">
        <v>14304</v>
      </c>
      <c r="W2580" s="87" t="s">
        <v>14305</v>
      </c>
      <c r="X2580" s="87" t="s">
        <v>14306</v>
      </c>
      <c r="Y2580" s="87" t="s">
        <v>14307</v>
      </c>
    </row>
    <row r="2581" spans="1:25" ht="89.25" customHeight="1">
      <c r="A2581" s="73"/>
      <c r="B2581" s="85"/>
      <c r="C2581" s="73"/>
      <c r="D2581" s="86">
        <v>20</v>
      </c>
      <c r="E2581" s="87" t="s">
        <v>17255</v>
      </c>
      <c r="F2581" s="87" t="s">
        <v>9797</v>
      </c>
      <c r="G2581" s="88" t="s">
        <v>1267</v>
      </c>
      <c r="H2581" s="88" t="s">
        <v>93</v>
      </c>
      <c r="I2581" s="90" t="s">
        <v>1281</v>
      </c>
      <c r="J2581" s="90" t="s">
        <v>6505</v>
      </c>
      <c r="K2581" s="90" t="s">
        <v>24</v>
      </c>
      <c r="L2581" s="91">
        <v>93</v>
      </c>
      <c r="M2581" s="90" t="s">
        <v>4828</v>
      </c>
      <c r="N2581" s="87" t="s">
        <v>14300</v>
      </c>
      <c r="O2581" s="87" t="s">
        <v>16938</v>
      </c>
      <c r="P2581" s="87" t="s">
        <v>17256</v>
      </c>
      <c r="Q2581" s="92" t="s">
        <v>11391</v>
      </c>
      <c r="R2581" s="88" t="s">
        <v>11382</v>
      </c>
      <c r="S2581" s="88">
        <v>93</v>
      </c>
      <c r="T2581" s="88" t="s">
        <v>16940</v>
      </c>
      <c r="U2581" s="87" t="s">
        <v>14303</v>
      </c>
      <c r="V2581" s="87" t="s">
        <v>14304</v>
      </c>
      <c r="W2581" s="87" t="s">
        <v>14305</v>
      </c>
      <c r="X2581" s="87" t="s">
        <v>14306</v>
      </c>
      <c r="Y2581" s="87" t="s">
        <v>14307</v>
      </c>
    </row>
    <row r="2582" spans="1:25" ht="89.25" customHeight="1">
      <c r="A2582" s="73"/>
      <c r="B2582" s="85"/>
      <c r="C2582" s="73"/>
      <c r="D2582" s="86">
        <v>20</v>
      </c>
      <c r="E2582" s="87" t="s">
        <v>17257</v>
      </c>
      <c r="F2582" s="87" t="s">
        <v>9797</v>
      </c>
      <c r="G2582" s="88" t="s">
        <v>1267</v>
      </c>
      <c r="H2582" s="88" t="s">
        <v>93</v>
      </c>
      <c r="I2582" s="90" t="s">
        <v>1281</v>
      </c>
      <c r="J2582" s="90" t="s">
        <v>6505</v>
      </c>
      <c r="K2582" s="90" t="s">
        <v>24</v>
      </c>
      <c r="L2582" s="91">
        <v>93</v>
      </c>
      <c r="M2582" s="90" t="s">
        <v>4828</v>
      </c>
      <c r="N2582" s="87" t="s">
        <v>14300</v>
      </c>
      <c r="O2582" s="87" t="s">
        <v>16938</v>
      </c>
      <c r="P2582" s="87" t="s">
        <v>17258</v>
      </c>
      <c r="Q2582" s="92" t="s">
        <v>11391</v>
      </c>
      <c r="R2582" s="88" t="s">
        <v>11382</v>
      </c>
      <c r="S2582" s="88">
        <v>93</v>
      </c>
      <c r="T2582" s="88" t="s">
        <v>16940</v>
      </c>
      <c r="U2582" s="87" t="s">
        <v>14303</v>
      </c>
      <c r="V2582" s="87" t="s">
        <v>14304</v>
      </c>
      <c r="W2582" s="87" t="s">
        <v>14305</v>
      </c>
      <c r="X2582" s="87" t="s">
        <v>14306</v>
      </c>
      <c r="Y2582" s="87" t="s">
        <v>14307</v>
      </c>
    </row>
    <row r="2583" spans="1:25" ht="89.25" customHeight="1">
      <c r="A2583" s="73"/>
      <c r="B2583" s="85"/>
      <c r="C2583" s="73"/>
      <c r="D2583" s="86">
        <v>20</v>
      </c>
      <c r="E2583" s="87" t="s">
        <v>17259</v>
      </c>
      <c r="F2583" s="87" t="s">
        <v>9797</v>
      </c>
      <c r="G2583" s="88" t="s">
        <v>1267</v>
      </c>
      <c r="H2583" s="88" t="s">
        <v>93</v>
      </c>
      <c r="I2583" s="90" t="s">
        <v>1281</v>
      </c>
      <c r="J2583" s="90" t="s">
        <v>6505</v>
      </c>
      <c r="K2583" s="90" t="s">
        <v>24</v>
      </c>
      <c r="L2583" s="91">
        <v>93</v>
      </c>
      <c r="M2583" s="90" t="s">
        <v>4828</v>
      </c>
      <c r="N2583" s="87" t="s">
        <v>14300</v>
      </c>
      <c r="O2583" s="87" t="s">
        <v>16938</v>
      </c>
      <c r="P2583" s="87" t="s">
        <v>17260</v>
      </c>
      <c r="Q2583" s="92" t="s">
        <v>11391</v>
      </c>
      <c r="R2583" s="88" t="s">
        <v>11382</v>
      </c>
      <c r="S2583" s="88">
        <v>93</v>
      </c>
      <c r="T2583" s="88" t="s">
        <v>16940</v>
      </c>
      <c r="U2583" s="87" t="s">
        <v>14303</v>
      </c>
      <c r="V2583" s="87" t="s">
        <v>14304</v>
      </c>
      <c r="W2583" s="87" t="s">
        <v>14305</v>
      </c>
      <c r="X2583" s="87" t="s">
        <v>14306</v>
      </c>
      <c r="Y2583" s="87" t="s">
        <v>14307</v>
      </c>
    </row>
    <row r="2584" spans="1:25" ht="89.25" customHeight="1">
      <c r="A2584" s="73"/>
      <c r="B2584" s="85"/>
      <c r="C2584" s="73"/>
      <c r="D2584" s="86">
        <v>20</v>
      </c>
      <c r="E2584" s="87" t="s">
        <v>17261</v>
      </c>
      <c r="F2584" s="87" t="s">
        <v>9797</v>
      </c>
      <c r="G2584" s="88" t="s">
        <v>1267</v>
      </c>
      <c r="H2584" s="88" t="s">
        <v>93</v>
      </c>
      <c r="I2584" s="90" t="s">
        <v>1281</v>
      </c>
      <c r="J2584" s="90" t="s">
        <v>6505</v>
      </c>
      <c r="K2584" s="90" t="s">
        <v>24</v>
      </c>
      <c r="L2584" s="91">
        <v>93</v>
      </c>
      <c r="M2584" s="90" t="s">
        <v>4828</v>
      </c>
      <c r="N2584" s="87" t="s">
        <v>14300</v>
      </c>
      <c r="O2584" s="87" t="s">
        <v>16938</v>
      </c>
      <c r="P2584" s="87" t="s">
        <v>17262</v>
      </c>
      <c r="Q2584" s="92" t="s">
        <v>11391</v>
      </c>
      <c r="R2584" s="88" t="s">
        <v>11382</v>
      </c>
      <c r="S2584" s="88">
        <v>93</v>
      </c>
      <c r="T2584" s="88" t="s">
        <v>16940</v>
      </c>
      <c r="U2584" s="87" t="s">
        <v>14303</v>
      </c>
      <c r="V2584" s="87" t="s">
        <v>14304</v>
      </c>
      <c r="W2584" s="87" t="s">
        <v>14305</v>
      </c>
      <c r="X2584" s="87" t="s">
        <v>14306</v>
      </c>
      <c r="Y2584" s="87" t="s">
        <v>14307</v>
      </c>
    </row>
    <row r="2585" spans="1:25" ht="89.25" customHeight="1">
      <c r="A2585" s="73"/>
      <c r="B2585" s="85"/>
      <c r="C2585" s="73"/>
      <c r="D2585" s="86">
        <v>20</v>
      </c>
      <c r="E2585" s="87" t="s">
        <v>17263</v>
      </c>
      <c r="F2585" s="87" t="s">
        <v>9797</v>
      </c>
      <c r="G2585" s="88" t="s">
        <v>1267</v>
      </c>
      <c r="H2585" s="88" t="s">
        <v>93</v>
      </c>
      <c r="I2585" s="90" t="s">
        <v>1281</v>
      </c>
      <c r="J2585" s="90" t="s">
        <v>6505</v>
      </c>
      <c r="K2585" s="90" t="s">
        <v>24</v>
      </c>
      <c r="L2585" s="91">
        <v>93</v>
      </c>
      <c r="M2585" s="90" t="s">
        <v>4828</v>
      </c>
      <c r="N2585" s="87" t="s">
        <v>14300</v>
      </c>
      <c r="O2585" s="87" t="s">
        <v>16938</v>
      </c>
      <c r="P2585" s="87" t="s">
        <v>17264</v>
      </c>
      <c r="Q2585" s="92" t="s">
        <v>11391</v>
      </c>
      <c r="R2585" s="88" t="s">
        <v>11382</v>
      </c>
      <c r="S2585" s="88">
        <v>93</v>
      </c>
      <c r="T2585" s="88" t="s">
        <v>16940</v>
      </c>
      <c r="U2585" s="87" t="s">
        <v>14303</v>
      </c>
      <c r="V2585" s="87" t="s">
        <v>14304</v>
      </c>
      <c r="W2585" s="87" t="s">
        <v>14305</v>
      </c>
      <c r="X2585" s="87" t="s">
        <v>14306</v>
      </c>
      <c r="Y2585" s="87" t="s">
        <v>14307</v>
      </c>
    </row>
    <row r="2586" spans="1:25" ht="89.25" customHeight="1">
      <c r="A2586" s="73"/>
      <c r="B2586" s="85"/>
      <c r="C2586" s="73"/>
      <c r="D2586" s="86">
        <v>20</v>
      </c>
      <c r="E2586" s="87" t="s">
        <v>17265</v>
      </c>
      <c r="F2586" s="87" t="s">
        <v>9797</v>
      </c>
      <c r="G2586" s="88" t="s">
        <v>1267</v>
      </c>
      <c r="H2586" s="88" t="s">
        <v>93</v>
      </c>
      <c r="I2586" s="90" t="s">
        <v>1281</v>
      </c>
      <c r="J2586" s="90" t="s">
        <v>6505</v>
      </c>
      <c r="K2586" s="90" t="s">
        <v>24</v>
      </c>
      <c r="L2586" s="91">
        <v>93</v>
      </c>
      <c r="M2586" s="90" t="s">
        <v>4828</v>
      </c>
      <c r="N2586" s="87" t="s">
        <v>14300</v>
      </c>
      <c r="O2586" s="87" t="s">
        <v>16938</v>
      </c>
      <c r="P2586" s="87" t="s">
        <v>17266</v>
      </c>
      <c r="Q2586" s="92" t="s">
        <v>11391</v>
      </c>
      <c r="R2586" s="88" t="s">
        <v>11382</v>
      </c>
      <c r="S2586" s="88">
        <v>93</v>
      </c>
      <c r="T2586" s="88" t="s">
        <v>16940</v>
      </c>
      <c r="U2586" s="87" t="s">
        <v>14303</v>
      </c>
      <c r="V2586" s="87" t="s">
        <v>14304</v>
      </c>
      <c r="W2586" s="87" t="s">
        <v>14305</v>
      </c>
      <c r="X2586" s="87" t="s">
        <v>14306</v>
      </c>
      <c r="Y2586" s="87" t="s">
        <v>14307</v>
      </c>
    </row>
    <row r="2587" spans="1:25" ht="89.25" customHeight="1">
      <c r="A2587" s="73"/>
      <c r="B2587" s="85"/>
      <c r="C2587" s="73"/>
      <c r="D2587" s="86">
        <v>20</v>
      </c>
      <c r="E2587" s="87" t="s">
        <v>17267</v>
      </c>
      <c r="F2587" s="87" t="s">
        <v>9797</v>
      </c>
      <c r="G2587" s="88" t="s">
        <v>1267</v>
      </c>
      <c r="H2587" s="88" t="s">
        <v>93</v>
      </c>
      <c r="I2587" s="90" t="s">
        <v>1281</v>
      </c>
      <c r="J2587" s="90" t="s">
        <v>6505</v>
      </c>
      <c r="K2587" s="90" t="s">
        <v>24</v>
      </c>
      <c r="L2587" s="91">
        <v>93</v>
      </c>
      <c r="M2587" s="90" t="s">
        <v>4828</v>
      </c>
      <c r="N2587" s="87" t="s">
        <v>14300</v>
      </c>
      <c r="O2587" s="87" t="s">
        <v>16938</v>
      </c>
      <c r="P2587" s="87" t="s">
        <v>17268</v>
      </c>
      <c r="Q2587" s="92" t="s">
        <v>11391</v>
      </c>
      <c r="R2587" s="88" t="s">
        <v>11382</v>
      </c>
      <c r="S2587" s="88">
        <v>93</v>
      </c>
      <c r="T2587" s="88" t="s">
        <v>16940</v>
      </c>
      <c r="U2587" s="87" t="s">
        <v>14303</v>
      </c>
      <c r="V2587" s="87" t="s">
        <v>14304</v>
      </c>
      <c r="W2587" s="87" t="s">
        <v>14305</v>
      </c>
      <c r="X2587" s="87" t="s">
        <v>14306</v>
      </c>
      <c r="Y2587" s="87" t="s">
        <v>14307</v>
      </c>
    </row>
    <row r="2588" spans="1:25" ht="89.25" customHeight="1">
      <c r="A2588" s="73"/>
      <c r="B2588" s="85"/>
      <c r="C2588" s="73"/>
      <c r="D2588" s="86">
        <v>20</v>
      </c>
      <c r="E2588" s="87" t="s">
        <v>17269</v>
      </c>
      <c r="F2588" s="87" t="s">
        <v>9797</v>
      </c>
      <c r="G2588" s="88" t="s">
        <v>1267</v>
      </c>
      <c r="H2588" s="88" t="s">
        <v>93</v>
      </c>
      <c r="I2588" s="90" t="s">
        <v>1281</v>
      </c>
      <c r="J2588" s="90" t="s">
        <v>6505</v>
      </c>
      <c r="K2588" s="90" t="s">
        <v>24</v>
      </c>
      <c r="L2588" s="91">
        <v>93</v>
      </c>
      <c r="M2588" s="90" t="s">
        <v>4828</v>
      </c>
      <c r="N2588" s="87" t="s">
        <v>14300</v>
      </c>
      <c r="O2588" s="87" t="s">
        <v>16938</v>
      </c>
      <c r="P2588" s="87" t="s">
        <v>17270</v>
      </c>
      <c r="Q2588" s="92" t="s">
        <v>11391</v>
      </c>
      <c r="R2588" s="88" t="s">
        <v>11382</v>
      </c>
      <c r="S2588" s="88">
        <v>93</v>
      </c>
      <c r="T2588" s="88" t="s">
        <v>16940</v>
      </c>
      <c r="U2588" s="87" t="s">
        <v>14303</v>
      </c>
      <c r="V2588" s="87" t="s">
        <v>14304</v>
      </c>
      <c r="W2588" s="87" t="s">
        <v>14305</v>
      </c>
      <c r="X2588" s="87" t="s">
        <v>14306</v>
      </c>
      <c r="Y2588" s="87" t="s">
        <v>14307</v>
      </c>
    </row>
    <row r="2589" spans="1:25" ht="89.25" customHeight="1">
      <c r="A2589" s="73"/>
      <c r="B2589" s="85"/>
      <c r="C2589" s="73"/>
      <c r="D2589" s="86">
        <v>20</v>
      </c>
      <c r="E2589" s="87" t="s">
        <v>17271</v>
      </c>
      <c r="F2589" s="87" t="s">
        <v>9797</v>
      </c>
      <c r="G2589" s="88" t="s">
        <v>1267</v>
      </c>
      <c r="H2589" s="88" t="s">
        <v>93</v>
      </c>
      <c r="I2589" s="90" t="s">
        <v>1281</v>
      </c>
      <c r="J2589" s="90" t="s">
        <v>6505</v>
      </c>
      <c r="K2589" s="90" t="s">
        <v>24</v>
      </c>
      <c r="L2589" s="91">
        <v>93</v>
      </c>
      <c r="M2589" s="90" t="s">
        <v>4828</v>
      </c>
      <c r="N2589" s="87" t="s">
        <v>14300</v>
      </c>
      <c r="O2589" s="87" t="s">
        <v>16938</v>
      </c>
      <c r="P2589" s="87" t="s">
        <v>17272</v>
      </c>
      <c r="Q2589" s="92" t="s">
        <v>11391</v>
      </c>
      <c r="R2589" s="88" t="s">
        <v>11382</v>
      </c>
      <c r="S2589" s="88">
        <v>93</v>
      </c>
      <c r="T2589" s="88" t="s">
        <v>16940</v>
      </c>
      <c r="U2589" s="87" t="s">
        <v>14303</v>
      </c>
      <c r="V2589" s="87" t="s">
        <v>14304</v>
      </c>
      <c r="W2589" s="87" t="s">
        <v>14305</v>
      </c>
      <c r="X2589" s="87" t="s">
        <v>14306</v>
      </c>
      <c r="Y2589" s="87" t="s">
        <v>14307</v>
      </c>
    </row>
    <row r="2590" spans="1:25" ht="90" customHeight="1">
      <c r="A2590" s="73"/>
      <c r="B2590" s="85"/>
      <c r="C2590" s="73"/>
      <c r="D2590" s="86">
        <v>20</v>
      </c>
      <c r="E2590" s="87" t="s">
        <v>17273</v>
      </c>
      <c r="F2590" s="87" t="s">
        <v>9797</v>
      </c>
      <c r="G2590" s="88" t="s">
        <v>1267</v>
      </c>
      <c r="H2590" s="88" t="s">
        <v>93</v>
      </c>
      <c r="I2590" s="90" t="s">
        <v>1281</v>
      </c>
      <c r="J2590" s="90" t="s">
        <v>6505</v>
      </c>
      <c r="K2590" s="90" t="s">
        <v>24</v>
      </c>
      <c r="L2590" s="91">
        <v>93</v>
      </c>
      <c r="M2590" s="90" t="s">
        <v>4828</v>
      </c>
      <c r="N2590" s="87" t="s">
        <v>14300</v>
      </c>
      <c r="O2590" s="87" t="s">
        <v>16938</v>
      </c>
      <c r="P2590" s="87" t="s">
        <v>17274</v>
      </c>
      <c r="Q2590" s="92" t="s">
        <v>11391</v>
      </c>
      <c r="R2590" s="88" t="s">
        <v>11382</v>
      </c>
      <c r="S2590" s="88">
        <v>93</v>
      </c>
      <c r="T2590" s="88" t="s">
        <v>16940</v>
      </c>
      <c r="U2590" s="87" t="s">
        <v>14303</v>
      </c>
      <c r="V2590" s="87" t="s">
        <v>14304</v>
      </c>
      <c r="W2590" s="87" t="s">
        <v>14305</v>
      </c>
      <c r="X2590" s="87" t="s">
        <v>14306</v>
      </c>
      <c r="Y2590" s="87" t="s">
        <v>14307</v>
      </c>
    </row>
    <row r="2591" spans="1:25" ht="88.5" customHeight="1">
      <c r="A2591" s="73"/>
      <c r="B2591" s="85"/>
      <c r="C2591" s="73"/>
      <c r="D2591" s="86">
        <v>20</v>
      </c>
      <c r="E2591" s="87" t="s">
        <v>17275</v>
      </c>
      <c r="F2591" s="87" t="s">
        <v>9797</v>
      </c>
      <c r="G2591" s="88" t="s">
        <v>1267</v>
      </c>
      <c r="H2591" s="88" t="s">
        <v>93</v>
      </c>
      <c r="I2591" s="90" t="s">
        <v>1281</v>
      </c>
      <c r="J2591" s="90" t="s">
        <v>6505</v>
      </c>
      <c r="K2591" s="90" t="s">
        <v>24</v>
      </c>
      <c r="L2591" s="91">
        <v>93</v>
      </c>
      <c r="M2591" s="90" t="s">
        <v>4828</v>
      </c>
      <c r="N2591" s="87" t="s">
        <v>14300</v>
      </c>
      <c r="O2591" s="87" t="s">
        <v>16938</v>
      </c>
      <c r="P2591" s="87" t="s">
        <v>17276</v>
      </c>
      <c r="Q2591" s="92" t="s">
        <v>11391</v>
      </c>
      <c r="R2591" s="88" t="s">
        <v>11382</v>
      </c>
      <c r="S2591" s="88">
        <v>93</v>
      </c>
      <c r="T2591" s="88" t="s">
        <v>16940</v>
      </c>
      <c r="U2591" s="87" t="s">
        <v>14303</v>
      </c>
      <c r="V2591" s="87" t="s">
        <v>14304</v>
      </c>
      <c r="W2591" s="87" t="s">
        <v>14305</v>
      </c>
      <c r="X2591" s="87" t="s">
        <v>14306</v>
      </c>
      <c r="Y2591" s="87" t="s">
        <v>14307</v>
      </c>
    </row>
    <row r="2592" spans="1:25" ht="88.5" customHeight="1">
      <c r="A2592" s="73"/>
      <c r="B2592" s="85"/>
      <c r="C2592" s="73"/>
      <c r="D2592" s="86">
        <v>20</v>
      </c>
      <c r="E2592" s="87" t="s">
        <v>17277</v>
      </c>
      <c r="F2592" s="87" t="s">
        <v>9797</v>
      </c>
      <c r="G2592" s="88" t="s">
        <v>1267</v>
      </c>
      <c r="H2592" s="88" t="s">
        <v>93</v>
      </c>
      <c r="I2592" s="90" t="s">
        <v>1281</v>
      </c>
      <c r="J2592" s="90" t="s">
        <v>6505</v>
      </c>
      <c r="K2592" s="90" t="s">
        <v>24</v>
      </c>
      <c r="L2592" s="91">
        <v>93</v>
      </c>
      <c r="M2592" s="90" t="s">
        <v>4828</v>
      </c>
      <c r="N2592" s="87" t="s">
        <v>14300</v>
      </c>
      <c r="O2592" s="87" t="s">
        <v>16938</v>
      </c>
      <c r="P2592" s="87" t="s">
        <v>17278</v>
      </c>
      <c r="Q2592" s="92" t="s">
        <v>11391</v>
      </c>
      <c r="R2592" s="88" t="s">
        <v>11382</v>
      </c>
      <c r="S2592" s="88">
        <v>93</v>
      </c>
      <c r="T2592" s="88" t="s">
        <v>16940</v>
      </c>
      <c r="U2592" s="87" t="s">
        <v>14303</v>
      </c>
      <c r="V2592" s="87" t="s">
        <v>14304</v>
      </c>
      <c r="W2592" s="87" t="s">
        <v>14305</v>
      </c>
      <c r="X2592" s="87" t="s">
        <v>14306</v>
      </c>
      <c r="Y2592" s="87" t="s">
        <v>14307</v>
      </c>
    </row>
    <row r="2593" spans="1:25" ht="88.5" customHeight="1">
      <c r="A2593" s="73"/>
      <c r="B2593" s="85"/>
      <c r="C2593" s="73"/>
      <c r="D2593" s="86">
        <v>20</v>
      </c>
      <c r="E2593" s="87" t="s">
        <v>17279</v>
      </c>
      <c r="F2593" s="87" t="s">
        <v>9797</v>
      </c>
      <c r="G2593" s="88" t="s">
        <v>1267</v>
      </c>
      <c r="H2593" s="88" t="s">
        <v>93</v>
      </c>
      <c r="I2593" s="90" t="s">
        <v>1281</v>
      </c>
      <c r="J2593" s="90" t="s">
        <v>6505</v>
      </c>
      <c r="K2593" s="90" t="s">
        <v>24</v>
      </c>
      <c r="L2593" s="91">
        <v>93</v>
      </c>
      <c r="M2593" s="90" t="s">
        <v>4828</v>
      </c>
      <c r="N2593" s="87" t="s">
        <v>14300</v>
      </c>
      <c r="O2593" s="87" t="s">
        <v>16938</v>
      </c>
      <c r="P2593" s="87" t="s">
        <v>17280</v>
      </c>
      <c r="Q2593" s="92" t="s">
        <v>11391</v>
      </c>
      <c r="R2593" s="88" t="s">
        <v>11382</v>
      </c>
      <c r="S2593" s="88">
        <v>93</v>
      </c>
      <c r="T2593" s="88" t="s">
        <v>16940</v>
      </c>
      <c r="U2593" s="87" t="s">
        <v>14303</v>
      </c>
      <c r="V2593" s="87" t="s">
        <v>14304</v>
      </c>
      <c r="W2593" s="87" t="s">
        <v>14305</v>
      </c>
      <c r="X2593" s="87" t="s">
        <v>14306</v>
      </c>
      <c r="Y2593" s="87" t="s">
        <v>14307</v>
      </c>
    </row>
    <row r="2594" spans="1:25" ht="88.5" customHeight="1">
      <c r="A2594" s="73"/>
      <c r="B2594" s="85"/>
      <c r="C2594" s="73"/>
      <c r="D2594" s="86">
        <v>20</v>
      </c>
      <c r="E2594" s="87" t="s">
        <v>17281</v>
      </c>
      <c r="F2594" s="87" t="s">
        <v>9797</v>
      </c>
      <c r="G2594" s="88" t="s">
        <v>1267</v>
      </c>
      <c r="H2594" s="88" t="s">
        <v>93</v>
      </c>
      <c r="I2594" s="90" t="s">
        <v>1281</v>
      </c>
      <c r="J2594" s="90" t="s">
        <v>6505</v>
      </c>
      <c r="K2594" s="90" t="s">
        <v>24</v>
      </c>
      <c r="L2594" s="91">
        <v>93</v>
      </c>
      <c r="M2594" s="90" t="s">
        <v>4828</v>
      </c>
      <c r="N2594" s="87" t="s">
        <v>14300</v>
      </c>
      <c r="O2594" s="87" t="s">
        <v>16938</v>
      </c>
      <c r="P2594" s="87" t="s">
        <v>17282</v>
      </c>
      <c r="Q2594" s="92" t="s">
        <v>11391</v>
      </c>
      <c r="R2594" s="88" t="s">
        <v>11382</v>
      </c>
      <c r="S2594" s="88">
        <v>93</v>
      </c>
      <c r="T2594" s="88" t="s">
        <v>16940</v>
      </c>
      <c r="U2594" s="87" t="s">
        <v>14303</v>
      </c>
      <c r="V2594" s="87" t="s">
        <v>14304</v>
      </c>
      <c r="W2594" s="87" t="s">
        <v>14305</v>
      </c>
      <c r="X2594" s="87" t="s">
        <v>14306</v>
      </c>
      <c r="Y2594" s="87" t="s">
        <v>14307</v>
      </c>
    </row>
    <row r="2595" spans="1:25" ht="88.5" customHeight="1">
      <c r="A2595" s="73"/>
      <c r="B2595" s="85"/>
      <c r="C2595" s="73"/>
      <c r="D2595" s="86">
        <v>20</v>
      </c>
      <c r="E2595" s="87" t="s">
        <v>17283</v>
      </c>
      <c r="F2595" s="87" t="s">
        <v>9797</v>
      </c>
      <c r="G2595" s="88" t="s">
        <v>1267</v>
      </c>
      <c r="H2595" s="88" t="s">
        <v>93</v>
      </c>
      <c r="I2595" s="90" t="s">
        <v>1281</v>
      </c>
      <c r="J2595" s="90" t="s">
        <v>6505</v>
      </c>
      <c r="K2595" s="90" t="s">
        <v>24</v>
      </c>
      <c r="L2595" s="91">
        <v>93</v>
      </c>
      <c r="M2595" s="90" t="s">
        <v>4828</v>
      </c>
      <c r="N2595" s="87" t="s">
        <v>14300</v>
      </c>
      <c r="O2595" s="87" t="s">
        <v>16938</v>
      </c>
      <c r="P2595" s="87" t="s">
        <v>17284</v>
      </c>
      <c r="Q2595" s="92" t="s">
        <v>11391</v>
      </c>
      <c r="R2595" s="88" t="s">
        <v>11382</v>
      </c>
      <c r="S2595" s="88">
        <v>93</v>
      </c>
      <c r="T2595" s="88" t="s">
        <v>16940</v>
      </c>
      <c r="U2595" s="87" t="s">
        <v>14303</v>
      </c>
      <c r="V2595" s="87" t="s">
        <v>14304</v>
      </c>
      <c r="W2595" s="87" t="s">
        <v>14305</v>
      </c>
      <c r="X2595" s="87" t="s">
        <v>14306</v>
      </c>
      <c r="Y2595" s="87" t="s">
        <v>14307</v>
      </c>
    </row>
    <row r="2596" spans="1:25" ht="88.5" customHeight="1">
      <c r="A2596" s="73"/>
      <c r="B2596" s="85"/>
      <c r="C2596" s="73"/>
      <c r="D2596" s="86">
        <v>20</v>
      </c>
      <c r="E2596" s="87" t="s">
        <v>17285</v>
      </c>
      <c r="F2596" s="87" t="s">
        <v>9797</v>
      </c>
      <c r="G2596" s="88" t="s">
        <v>1267</v>
      </c>
      <c r="H2596" s="88" t="s">
        <v>93</v>
      </c>
      <c r="I2596" s="90" t="s">
        <v>1281</v>
      </c>
      <c r="J2596" s="90" t="s">
        <v>6505</v>
      </c>
      <c r="K2596" s="90" t="s">
        <v>24</v>
      </c>
      <c r="L2596" s="91">
        <v>93</v>
      </c>
      <c r="M2596" s="90" t="s">
        <v>4828</v>
      </c>
      <c r="N2596" s="87" t="s">
        <v>14300</v>
      </c>
      <c r="O2596" s="87" t="s">
        <v>16938</v>
      </c>
      <c r="P2596" s="87" t="s">
        <v>17286</v>
      </c>
      <c r="Q2596" s="92" t="s">
        <v>11391</v>
      </c>
      <c r="R2596" s="88" t="s">
        <v>11382</v>
      </c>
      <c r="S2596" s="88">
        <v>93</v>
      </c>
      <c r="T2596" s="88" t="s">
        <v>16940</v>
      </c>
      <c r="U2596" s="87" t="s">
        <v>14303</v>
      </c>
      <c r="V2596" s="87" t="s">
        <v>14304</v>
      </c>
      <c r="W2596" s="87" t="s">
        <v>14305</v>
      </c>
      <c r="X2596" s="87" t="s">
        <v>14306</v>
      </c>
      <c r="Y2596" s="87" t="s">
        <v>14307</v>
      </c>
    </row>
    <row r="2597" spans="1:25" ht="88.5" customHeight="1">
      <c r="A2597" s="73"/>
      <c r="B2597" s="85"/>
      <c r="C2597" s="73"/>
      <c r="D2597" s="86">
        <v>20</v>
      </c>
      <c r="E2597" s="87" t="s">
        <v>17287</v>
      </c>
      <c r="F2597" s="87" t="s">
        <v>9797</v>
      </c>
      <c r="G2597" s="88" t="s">
        <v>1267</v>
      </c>
      <c r="H2597" s="88" t="s">
        <v>93</v>
      </c>
      <c r="I2597" s="90" t="s">
        <v>1281</v>
      </c>
      <c r="J2597" s="90" t="s">
        <v>6505</v>
      </c>
      <c r="K2597" s="90" t="s">
        <v>24</v>
      </c>
      <c r="L2597" s="91">
        <v>93</v>
      </c>
      <c r="M2597" s="90" t="s">
        <v>4828</v>
      </c>
      <c r="N2597" s="87" t="s">
        <v>14300</v>
      </c>
      <c r="O2597" s="87" t="s">
        <v>16938</v>
      </c>
      <c r="P2597" s="87" t="s">
        <v>17288</v>
      </c>
      <c r="Q2597" s="92" t="s">
        <v>11391</v>
      </c>
      <c r="R2597" s="88" t="s">
        <v>11382</v>
      </c>
      <c r="S2597" s="88">
        <v>93</v>
      </c>
      <c r="T2597" s="88" t="s">
        <v>16940</v>
      </c>
      <c r="U2597" s="87" t="s">
        <v>14303</v>
      </c>
      <c r="V2597" s="87" t="s">
        <v>14304</v>
      </c>
      <c r="W2597" s="87" t="s">
        <v>14305</v>
      </c>
      <c r="X2597" s="87" t="s">
        <v>14306</v>
      </c>
      <c r="Y2597" s="87" t="s">
        <v>14307</v>
      </c>
    </row>
    <row r="2598" spans="1:25" ht="90" customHeight="1">
      <c r="A2598" s="73"/>
      <c r="B2598" s="85"/>
      <c r="C2598" s="73"/>
      <c r="D2598" s="86">
        <v>20</v>
      </c>
      <c r="E2598" s="87" t="s">
        <v>17289</v>
      </c>
      <c r="F2598" s="87" t="s">
        <v>9797</v>
      </c>
      <c r="G2598" s="88" t="s">
        <v>1267</v>
      </c>
      <c r="H2598" s="88" t="s">
        <v>93</v>
      </c>
      <c r="I2598" s="90" t="s">
        <v>1281</v>
      </c>
      <c r="J2598" s="90" t="s">
        <v>6505</v>
      </c>
      <c r="K2598" s="90" t="s">
        <v>24</v>
      </c>
      <c r="L2598" s="91">
        <v>93</v>
      </c>
      <c r="M2598" s="90" t="s">
        <v>4828</v>
      </c>
      <c r="N2598" s="87" t="s">
        <v>14300</v>
      </c>
      <c r="O2598" s="87" t="s">
        <v>16938</v>
      </c>
      <c r="P2598" s="87" t="s">
        <v>17290</v>
      </c>
      <c r="Q2598" s="92" t="s">
        <v>11391</v>
      </c>
      <c r="R2598" s="88" t="s">
        <v>11382</v>
      </c>
      <c r="S2598" s="88">
        <v>93</v>
      </c>
      <c r="T2598" s="88" t="s">
        <v>16940</v>
      </c>
      <c r="U2598" s="87" t="s">
        <v>14303</v>
      </c>
      <c r="V2598" s="87" t="s">
        <v>14304</v>
      </c>
      <c r="W2598" s="87" t="s">
        <v>14305</v>
      </c>
      <c r="X2598" s="87" t="s">
        <v>14306</v>
      </c>
      <c r="Y2598" s="87" t="s">
        <v>14307</v>
      </c>
    </row>
    <row r="2599" spans="1:25" ht="90" customHeight="1">
      <c r="A2599" s="73"/>
      <c r="B2599" s="85"/>
      <c r="C2599" s="73"/>
      <c r="D2599" s="86">
        <v>20</v>
      </c>
      <c r="E2599" s="87" t="s">
        <v>17291</v>
      </c>
      <c r="F2599" s="87" t="s">
        <v>9797</v>
      </c>
      <c r="G2599" s="88" t="s">
        <v>1267</v>
      </c>
      <c r="H2599" s="88" t="s">
        <v>93</v>
      </c>
      <c r="I2599" s="90" t="s">
        <v>1281</v>
      </c>
      <c r="J2599" s="90" t="s">
        <v>6505</v>
      </c>
      <c r="K2599" s="90" t="s">
        <v>24</v>
      </c>
      <c r="L2599" s="91">
        <v>93</v>
      </c>
      <c r="M2599" s="90" t="s">
        <v>4828</v>
      </c>
      <c r="N2599" s="87" t="s">
        <v>14300</v>
      </c>
      <c r="O2599" s="87" t="s">
        <v>16938</v>
      </c>
      <c r="P2599" s="87" t="s">
        <v>17292</v>
      </c>
      <c r="Q2599" s="92" t="s">
        <v>11391</v>
      </c>
      <c r="R2599" s="88" t="s">
        <v>11382</v>
      </c>
      <c r="S2599" s="88">
        <v>93</v>
      </c>
      <c r="T2599" s="88" t="s">
        <v>16940</v>
      </c>
      <c r="U2599" s="87" t="s">
        <v>14303</v>
      </c>
      <c r="V2599" s="87" t="s">
        <v>14304</v>
      </c>
      <c r="W2599" s="87" t="s">
        <v>14305</v>
      </c>
      <c r="X2599" s="87" t="s">
        <v>14306</v>
      </c>
      <c r="Y2599" s="87" t="s">
        <v>14307</v>
      </c>
    </row>
    <row r="2600" spans="1:25" ht="89.25" customHeight="1">
      <c r="A2600" s="73"/>
      <c r="B2600" s="85"/>
      <c r="C2600" s="73"/>
      <c r="D2600" s="86">
        <v>20</v>
      </c>
      <c r="E2600" s="87" t="s">
        <v>17293</v>
      </c>
      <c r="F2600" s="87" t="s">
        <v>9797</v>
      </c>
      <c r="G2600" s="88" t="s">
        <v>1267</v>
      </c>
      <c r="H2600" s="88" t="s">
        <v>93</v>
      </c>
      <c r="I2600" s="90" t="s">
        <v>1281</v>
      </c>
      <c r="J2600" s="90" t="s">
        <v>6505</v>
      </c>
      <c r="K2600" s="90" t="s">
        <v>24</v>
      </c>
      <c r="L2600" s="91">
        <v>93</v>
      </c>
      <c r="M2600" s="90" t="s">
        <v>4828</v>
      </c>
      <c r="N2600" s="87" t="s">
        <v>14300</v>
      </c>
      <c r="O2600" s="87" t="s">
        <v>16938</v>
      </c>
      <c r="P2600" s="87" t="s">
        <v>17294</v>
      </c>
      <c r="Q2600" s="92" t="s">
        <v>11391</v>
      </c>
      <c r="R2600" s="88" t="s">
        <v>11382</v>
      </c>
      <c r="S2600" s="88">
        <v>93</v>
      </c>
      <c r="T2600" s="88" t="s">
        <v>16940</v>
      </c>
      <c r="U2600" s="87" t="s">
        <v>14303</v>
      </c>
      <c r="V2600" s="87" t="s">
        <v>14304</v>
      </c>
      <c r="W2600" s="87" t="s">
        <v>14305</v>
      </c>
      <c r="X2600" s="87" t="s">
        <v>14306</v>
      </c>
      <c r="Y2600" s="87" t="s">
        <v>14307</v>
      </c>
    </row>
    <row r="2601" spans="1:25" ht="89.25" customHeight="1">
      <c r="A2601" s="73"/>
      <c r="B2601" s="85"/>
      <c r="C2601" s="73"/>
      <c r="D2601" s="86">
        <v>20</v>
      </c>
      <c r="E2601" s="87" t="s">
        <v>17295</v>
      </c>
      <c r="F2601" s="87" t="s">
        <v>9797</v>
      </c>
      <c r="G2601" s="88" t="s">
        <v>1267</v>
      </c>
      <c r="H2601" s="88" t="s">
        <v>93</v>
      </c>
      <c r="I2601" s="90" t="s">
        <v>1281</v>
      </c>
      <c r="J2601" s="90" t="s">
        <v>6505</v>
      </c>
      <c r="K2601" s="90" t="s">
        <v>24</v>
      </c>
      <c r="L2601" s="91">
        <v>93</v>
      </c>
      <c r="M2601" s="90" t="s">
        <v>4828</v>
      </c>
      <c r="N2601" s="87" t="s">
        <v>14300</v>
      </c>
      <c r="O2601" s="87" t="s">
        <v>16938</v>
      </c>
      <c r="P2601" s="87" t="s">
        <v>17296</v>
      </c>
      <c r="Q2601" s="92" t="s">
        <v>11391</v>
      </c>
      <c r="R2601" s="88" t="s">
        <v>11382</v>
      </c>
      <c r="S2601" s="88">
        <v>93</v>
      </c>
      <c r="T2601" s="88" t="s">
        <v>16940</v>
      </c>
      <c r="U2601" s="87" t="s">
        <v>14303</v>
      </c>
      <c r="V2601" s="87" t="s">
        <v>14304</v>
      </c>
      <c r="W2601" s="87" t="s">
        <v>14305</v>
      </c>
      <c r="X2601" s="87" t="s">
        <v>14306</v>
      </c>
      <c r="Y2601" s="87" t="s">
        <v>14307</v>
      </c>
    </row>
    <row r="2602" spans="1:25" ht="89.25" customHeight="1">
      <c r="A2602" s="73"/>
      <c r="B2602" s="85"/>
      <c r="C2602" s="73"/>
      <c r="D2602" s="86">
        <v>20</v>
      </c>
      <c r="E2602" s="87" t="s">
        <v>17297</v>
      </c>
      <c r="F2602" s="87" t="s">
        <v>9797</v>
      </c>
      <c r="G2602" s="88" t="s">
        <v>1267</v>
      </c>
      <c r="H2602" s="88" t="s">
        <v>93</v>
      </c>
      <c r="I2602" s="90" t="s">
        <v>1281</v>
      </c>
      <c r="J2602" s="90" t="s">
        <v>6505</v>
      </c>
      <c r="K2602" s="90" t="s">
        <v>24</v>
      </c>
      <c r="L2602" s="91">
        <v>93</v>
      </c>
      <c r="M2602" s="90" t="s">
        <v>4828</v>
      </c>
      <c r="N2602" s="87" t="s">
        <v>14300</v>
      </c>
      <c r="O2602" s="87" t="s">
        <v>16938</v>
      </c>
      <c r="P2602" s="87" t="s">
        <v>17298</v>
      </c>
      <c r="Q2602" s="92" t="s">
        <v>11391</v>
      </c>
      <c r="R2602" s="88" t="s">
        <v>11382</v>
      </c>
      <c r="S2602" s="88">
        <v>93</v>
      </c>
      <c r="T2602" s="88" t="s">
        <v>16940</v>
      </c>
      <c r="U2602" s="87" t="s">
        <v>14303</v>
      </c>
      <c r="V2602" s="87" t="s">
        <v>14304</v>
      </c>
      <c r="W2602" s="87" t="s">
        <v>14305</v>
      </c>
      <c r="X2602" s="87" t="s">
        <v>14306</v>
      </c>
      <c r="Y2602" s="87" t="s">
        <v>14307</v>
      </c>
    </row>
    <row r="2603" spans="1:25" ht="89.25" customHeight="1">
      <c r="A2603" s="73"/>
      <c r="B2603" s="85"/>
      <c r="C2603" s="73"/>
      <c r="D2603" s="86">
        <v>20</v>
      </c>
      <c r="E2603" s="87" t="s">
        <v>17299</v>
      </c>
      <c r="F2603" s="87" t="s">
        <v>9797</v>
      </c>
      <c r="G2603" s="88" t="s">
        <v>1267</v>
      </c>
      <c r="H2603" s="88" t="s">
        <v>93</v>
      </c>
      <c r="I2603" s="90" t="s">
        <v>1281</v>
      </c>
      <c r="J2603" s="90" t="s">
        <v>6505</v>
      </c>
      <c r="K2603" s="90" t="s">
        <v>24</v>
      </c>
      <c r="L2603" s="91">
        <v>93</v>
      </c>
      <c r="M2603" s="90" t="s">
        <v>4828</v>
      </c>
      <c r="N2603" s="87" t="s">
        <v>14300</v>
      </c>
      <c r="O2603" s="87" t="s">
        <v>16938</v>
      </c>
      <c r="P2603" s="87" t="s">
        <v>17300</v>
      </c>
      <c r="Q2603" s="92" t="s">
        <v>11391</v>
      </c>
      <c r="R2603" s="88" t="s">
        <v>11382</v>
      </c>
      <c r="S2603" s="88">
        <v>93</v>
      </c>
      <c r="T2603" s="88" t="s">
        <v>16940</v>
      </c>
      <c r="U2603" s="87" t="s">
        <v>14303</v>
      </c>
      <c r="V2603" s="87" t="s">
        <v>14304</v>
      </c>
      <c r="W2603" s="87" t="s">
        <v>14305</v>
      </c>
      <c r="X2603" s="87" t="s">
        <v>14306</v>
      </c>
      <c r="Y2603" s="87" t="s">
        <v>14307</v>
      </c>
    </row>
    <row r="2604" spans="1:25" ht="90" customHeight="1">
      <c r="A2604" s="73"/>
      <c r="B2604" s="85"/>
      <c r="C2604" s="73"/>
      <c r="D2604" s="86">
        <v>20</v>
      </c>
      <c r="E2604" s="87" t="s">
        <v>17301</v>
      </c>
      <c r="F2604" s="87" t="s">
        <v>9797</v>
      </c>
      <c r="G2604" s="88" t="s">
        <v>1267</v>
      </c>
      <c r="H2604" s="88" t="s">
        <v>93</v>
      </c>
      <c r="I2604" s="90" t="s">
        <v>1281</v>
      </c>
      <c r="J2604" s="90" t="s">
        <v>6505</v>
      </c>
      <c r="K2604" s="90" t="s">
        <v>24</v>
      </c>
      <c r="L2604" s="91">
        <v>93</v>
      </c>
      <c r="M2604" s="90" t="s">
        <v>4828</v>
      </c>
      <c r="N2604" s="87" t="s">
        <v>14300</v>
      </c>
      <c r="O2604" s="87" t="s">
        <v>16938</v>
      </c>
      <c r="P2604" s="87" t="s">
        <v>17302</v>
      </c>
      <c r="Q2604" s="92" t="s">
        <v>11391</v>
      </c>
      <c r="R2604" s="88" t="s">
        <v>11382</v>
      </c>
      <c r="S2604" s="88">
        <v>93</v>
      </c>
      <c r="T2604" s="88" t="s">
        <v>16940</v>
      </c>
      <c r="U2604" s="87" t="s">
        <v>14303</v>
      </c>
      <c r="V2604" s="87" t="s">
        <v>14304</v>
      </c>
      <c r="W2604" s="87" t="s">
        <v>14305</v>
      </c>
      <c r="X2604" s="87" t="s">
        <v>14306</v>
      </c>
      <c r="Y2604" s="87" t="s">
        <v>14307</v>
      </c>
    </row>
    <row r="2605" spans="1:25" ht="90" customHeight="1">
      <c r="A2605" s="73"/>
      <c r="B2605" s="85"/>
      <c r="C2605" s="73"/>
      <c r="D2605" s="86">
        <v>20</v>
      </c>
      <c r="E2605" s="87" t="s">
        <v>17303</v>
      </c>
      <c r="F2605" s="87" t="s">
        <v>9797</v>
      </c>
      <c r="G2605" s="88" t="s">
        <v>1267</v>
      </c>
      <c r="H2605" s="88" t="s">
        <v>93</v>
      </c>
      <c r="I2605" s="90" t="s">
        <v>1281</v>
      </c>
      <c r="J2605" s="90" t="s">
        <v>6505</v>
      </c>
      <c r="K2605" s="90" t="s">
        <v>24</v>
      </c>
      <c r="L2605" s="91">
        <v>93</v>
      </c>
      <c r="M2605" s="90" t="s">
        <v>4828</v>
      </c>
      <c r="N2605" s="87" t="s">
        <v>14300</v>
      </c>
      <c r="O2605" s="87" t="s">
        <v>16938</v>
      </c>
      <c r="P2605" s="87" t="s">
        <v>17304</v>
      </c>
      <c r="Q2605" s="92" t="s">
        <v>11391</v>
      </c>
      <c r="R2605" s="88" t="s">
        <v>11382</v>
      </c>
      <c r="S2605" s="88">
        <v>93</v>
      </c>
      <c r="T2605" s="88" t="s">
        <v>16940</v>
      </c>
      <c r="U2605" s="87" t="s">
        <v>14303</v>
      </c>
      <c r="V2605" s="87" t="s">
        <v>14304</v>
      </c>
      <c r="W2605" s="87" t="s">
        <v>14305</v>
      </c>
      <c r="X2605" s="87" t="s">
        <v>14306</v>
      </c>
      <c r="Y2605" s="87" t="s">
        <v>14307</v>
      </c>
    </row>
    <row r="2606" spans="1:25" ht="90" customHeight="1">
      <c r="A2606" s="73"/>
      <c r="B2606" s="85"/>
      <c r="C2606" s="73"/>
      <c r="D2606" s="86">
        <v>20</v>
      </c>
      <c r="E2606" s="87" t="s">
        <v>17305</v>
      </c>
      <c r="F2606" s="87" t="s">
        <v>9797</v>
      </c>
      <c r="G2606" s="88" t="s">
        <v>1267</v>
      </c>
      <c r="H2606" s="88" t="s">
        <v>93</v>
      </c>
      <c r="I2606" s="90" t="s">
        <v>1281</v>
      </c>
      <c r="J2606" s="90" t="s">
        <v>6505</v>
      </c>
      <c r="K2606" s="90" t="s">
        <v>24</v>
      </c>
      <c r="L2606" s="91">
        <v>93</v>
      </c>
      <c r="M2606" s="90" t="s">
        <v>4828</v>
      </c>
      <c r="N2606" s="87" t="s">
        <v>14300</v>
      </c>
      <c r="O2606" s="87" t="s">
        <v>16938</v>
      </c>
      <c r="P2606" s="87" t="s">
        <v>17306</v>
      </c>
      <c r="Q2606" s="92" t="s">
        <v>11391</v>
      </c>
      <c r="R2606" s="88" t="s">
        <v>11382</v>
      </c>
      <c r="S2606" s="88">
        <v>93</v>
      </c>
      <c r="T2606" s="88" t="s">
        <v>16940</v>
      </c>
      <c r="U2606" s="87" t="s">
        <v>14303</v>
      </c>
      <c r="V2606" s="87" t="s">
        <v>14304</v>
      </c>
      <c r="W2606" s="87" t="s">
        <v>14305</v>
      </c>
      <c r="X2606" s="87" t="s">
        <v>14306</v>
      </c>
      <c r="Y2606" s="87" t="s">
        <v>14307</v>
      </c>
    </row>
    <row r="2607" spans="1:25" ht="90" customHeight="1">
      <c r="A2607" s="73"/>
      <c r="B2607" s="85"/>
      <c r="C2607" s="73"/>
      <c r="D2607" s="86">
        <v>20</v>
      </c>
      <c r="E2607" s="87" t="s">
        <v>17307</v>
      </c>
      <c r="F2607" s="87" t="s">
        <v>9797</v>
      </c>
      <c r="G2607" s="88" t="s">
        <v>1267</v>
      </c>
      <c r="H2607" s="88" t="s">
        <v>93</v>
      </c>
      <c r="I2607" s="90" t="s">
        <v>1281</v>
      </c>
      <c r="J2607" s="90" t="s">
        <v>6505</v>
      </c>
      <c r="K2607" s="90" t="s">
        <v>24</v>
      </c>
      <c r="L2607" s="91">
        <v>93</v>
      </c>
      <c r="M2607" s="90" t="s">
        <v>4828</v>
      </c>
      <c r="N2607" s="87" t="s">
        <v>14300</v>
      </c>
      <c r="O2607" s="87" t="s">
        <v>16938</v>
      </c>
      <c r="P2607" s="87" t="s">
        <v>17308</v>
      </c>
      <c r="Q2607" s="92" t="s">
        <v>11391</v>
      </c>
      <c r="R2607" s="88" t="s">
        <v>11382</v>
      </c>
      <c r="S2607" s="88">
        <v>93</v>
      </c>
      <c r="T2607" s="88" t="s">
        <v>16940</v>
      </c>
      <c r="U2607" s="87" t="s">
        <v>14303</v>
      </c>
      <c r="V2607" s="87" t="s">
        <v>14304</v>
      </c>
      <c r="W2607" s="87" t="s">
        <v>14305</v>
      </c>
      <c r="X2607" s="87" t="s">
        <v>14306</v>
      </c>
      <c r="Y2607" s="87" t="s">
        <v>14307</v>
      </c>
    </row>
    <row r="2608" spans="1:25" ht="90" customHeight="1">
      <c r="A2608" s="73"/>
      <c r="B2608" s="85"/>
      <c r="C2608" s="73"/>
      <c r="D2608" s="86">
        <v>20</v>
      </c>
      <c r="E2608" s="87" t="s">
        <v>17309</v>
      </c>
      <c r="F2608" s="87" t="s">
        <v>9797</v>
      </c>
      <c r="G2608" s="88" t="s">
        <v>1267</v>
      </c>
      <c r="H2608" s="88" t="s">
        <v>93</v>
      </c>
      <c r="I2608" s="90" t="s">
        <v>1281</v>
      </c>
      <c r="J2608" s="90" t="s">
        <v>6505</v>
      </c>
      <c r="K2608" s="90" t="s">
        <v>24</v>
      </c>
      <c r="L2608" s="91">
        <v>93</v>
      </c>
      <c r="M2608" s="90" t="s">
        <v>4828</v>
      </c>
      <c r="N2608" s="87" t="s">
        <v>14300</v>
      </c>
      <c r="O2608" s="87" t="s">
        <v>16938</v>
      </c>
      <c r="P2608" s="87" t="s">
        <v>17310</v>
      </c>
      <c r="Q2608" s="92" t="s">
        <v>11381</v>
      </c>
      <c r="R2608" s="88" t="s">
        <v>7810</v>
      </c>
      <c r="S2608" s="88">
        <v>93</v>
      </c>
      <c r="T2608" s="88" t="s">
        <v>16940</v>
      </c>
      <c r="U2608" s="87" t="s">
        <v>14303</v>
      </c>
      <c r="V2608" s="87" t="s">
        <v>14304</v>
      </c>
      <c r="W2608" s="87" t="s">
        <v>14305</v>
      </c>
      <c r="X2608" s="87" t="s">
        <v>14306</v>
      </c>
      <c r="Y2608" s="87" t="s">
        <v>14307</v>
      </c>
    </row>
    <row r="2609" spans="1:25" ht="90" customHeight="1">
      <c r="A2609" s="73"/>
      <c r="B2609" s="85"/>
      <c r="C2609" s="73"/>
      <c r="D2609" s="86">
        <v>20</v>
      </c>
      <c r="E2609" s="87" t="s">
        <v>17311</v>
      </c>
      <c r="F2609" s="87" t="s">
        <v>9797</v>
      </c>
      <c r="G2609" s="88" t="s">
        <v>1267</v>
      </c>
      <c r="H2609" s="88" t="s">
        <v>93</v>
      </c>
      <c r="I2609" s="90" t="s">
        <v>1281</v>
      </c>
      <c r="J2609" s="90" t="s">
        <v>6505</v>
      </c>
      <c r="K2609" s="90" t="s">
        <v>24</v>
      </c>
      <c r="L2609" s="91">
        <v>93</v>
      </c>
      <c r="M2609" s="90" t="s">
        <v>4828</v>
      </c>
      <c r="N2609" s="87" t="s">
        <v>14300</v>
      </c>
      <c r="O2609" s="87" t="s">
        <v>16938</v>
      </c>
      <c r="P2609" s="87" t="s">
        <v>17312</v>
      </c>
      <c r="Q2609" s="92" t="s">
        <v>11381</v>
      </c>
      <c r="R2609" s="88" t="s">
        <v>7810</v>
      </c>
      <c r="S2609" s="88">
        <v>93</v>
      </c>
      <c r="T2609" s="88" t="s">
        <v>16940</v>
      </c>
      <c r="U2609" s="87" t="s">
        <v>14303</v>
      </c>
      <c r="V2609" s="87" t="s">
        <v>14304</v>
      </c>
      <c r="W2609" s="87" t="s">
        <v>14305</v>
      </c>
      <c r="X2609" s="87" t="s">
        <v>14306</v>
      </c>
      <c r="Y2609" s="87" t="s">
        <v>14307</v>
      </c>
    </row>
    <row r="2610" spans="1:25" ht="90" customHeight="1">
      <c r="A2610" s="73"/>
      <c r="B2610" s="85"/>
      <c r="C2610" s="73"/>
      <c r="D2610" s="86">
        <v>20</v>
      </c>
      <c r="E2610" s="87" t="s">
        <v>17313</v>
      </c>
      <c r="F2610" s="87" t="s">
        <v>9797</v>
      </c>
      <c r="G2610" s="88" t="s">
        <v>1267</v>
      </c>
      <c r="H2610" s="88" t="s">
        <v>93</v>
      </c>
      <c r="I2610" s="90" t="s">
        <v>1281</v>
      </c>
      <c r="J2610" s="90" t="s">
        <v>6505</v>
      </c>
      <c r="K2610" s="90" t="s">
        <v>24</v>
      </c>
      <c r="L2610" s="91">
        <v>93</v>
      </c>
      <c r="M2610" s="90" t="s">
        <v>4828</v>
      </c>
      <c r="N2610" s="87" t="s">
        <v>14300</v>
      </c>
      <c r="O2610" s="87" t="s">
        <v>16938</v>
      </c>
      <c r="P2610" s="87" t="s">
        <v>17314</v>
      </c>
      <c r="Q2610" s="92" t="s">
        <v>11391</v>
      </c>
      <c r="R2610" s="88" t="s">
        <v>11382</v>
      </c>
      <c r="S2610" s="88">
        <v>93</v>
      </c>
      <c r="T2610" s="88" t="s">
        <v>16940</v>
      </c>
      <c r="U2610" s="87" t="s">
        <v>14303</v>
      </c>
      <c r="V2610" s="87" t="s">
        <v>14304</v>
      </c>
      <c r="W2610" s="87" t="s">
        <v>14305</v>
      </c>
      <c r="X2610" s="87" t="s">
        <v>14306</v>
      </c>
      <c r="Y2610" s="87" t="s">
        <v>14307</v>
      </c>
    </row>
    <row r="2611" spans="1:25" ht="90" customHeight="1">
      <c r="A2611" s="73"/>
      <c r="B2611" s="85"/>
      <c r="C2611" s="73"/>
      <c r="D2611" s="86">
        <v>20</v>
      </c>
      <c r="E2611" s="87" t="s">
        <v>17315</v>
      </c>
      <c r="F2611" s="87" t="s">
        <v>9797</v>
      </c>
      <c r="G2611" s="88" t="s">
        <v>1267</v>
      </c>
      <c r="H2611" s="88" t="s">
        <v>93</v>
      </c>
      <c r="I2611" s="90" t="s">
        <v>1281</v>
      </c>
      <c r="J2611" s="90" t="s">
        <v>6505</v>
      </c>
      <c r="K2611" s="90" t="s">
        <v>24</v>
      </c>
      <c r="L2611" s="91">
        <v>93</v>
      </c>
      <c r="M2611" s="90" t="s">
        <v>4828</v>
      </c>
      <c r="N2611" s="87" t="s">
        <v>14300</v>
      </c>
      <c r="O2611" s="87" t="s">
        <v>16938</v>
      </c>
      <c r="P2611" s="87" t="s">
        <v>17316</v>
      </c>
      <c r="Q2611" s="92" t="s">
        <v>11391</v>
      </c>
      <c r="R2611" s="88" t="s">
        <v>11382</v>
      </c>
      <c r="S2611" s="88">
        <v>93</v>
      </c>
      <c r="T2611" s="88" t="s">
        <v>16940</v>
      </c>
      <c r="U2611" s="87" t="s">
        <v>14303</v>
      </c>
      <c r="V2611" s="87" t="s">
        <v>14304</v>
      </c>
      <c r="W2611" s="87" t="s">
        <v>14305</v>
      </c>
      <c r="X2611" s="87" t="s">
        <v>14306</v>
      </c>
      <c r="Y2611" s="87" t="s">
        <v>14307</v>
      </c>
    </row>
    <row r="2612" spans="1:25" ht="90" customHeight="1">
      <c r="A2612" s="73"/>
      <c r="B2612" s="85"/>
      <c r="C2612" s="73"/>
      <c r="D2612" s="86">
        <v>20</v>
      </c>
      <c r="E2612" s="87" t="s">
        <v>17317</v>
      </c>
      <c r="F2612" s="87" t="s">
        <v>9797</v>
      </c>
      <c r="G2612" s="88" t="s">
        <v>1267</v>
      </c>
      <c r="H2612" s="88" t="s">
        <v>93</v>
      </c>
      <c r="I2612" s="90" t="s">
        <v>1281</v>
      </c>
      <c r="J2612" s="90" t="s">
        <v>6505</v>
      </c>
      <c r="K2612" s="90" t="s">
        <v>24</v>
      </c>
      <c r="L2612" s="91">
        <v>93</v>
      </c>
      <c r="M2612" s="90" t="s">
        <v>4828</v>
      </c>
      <c r="N2612" s="87" t="s">
        <v>14300</v>
      </c>
      <c r="O2612" s="87" t="s">
        <v>16938</v>
      </c>
      <c r="P2612" s="87" t="s">
        <v>17318</v>
      </c>
      <c r="Q2612" s="92" t="s">
        <v>11391</v>
      </c>
      <c r="R2612" s="88" t="s">
        <v>11382</v>
      </c>
      <c r="S2612" s="88">
        <v>93</v>
      </c>
      <c r="T2612" s="88" t="s">
        <v>16940</v>
      </c>
      <c r="U2612" s="87" t="s">
        <v>14303</v>
      </c>
      <c r="V2612" s="87" t="s">
        <v>14304</v>
      </c>
      <c r="W2612" s="87" t="s">
        <v>14305</v>
      </c>
      <c r="X2612" s="87" t="s">
        <v>14306</v>
      </c>
      <c r="Y2612" s="87" t="s">
        <v>14307</v>
      </c>
    </row>
    <row r="2613" spans="1:25" ht="90" customHeight="1">
      <c r="A2613" s="73"/>
      <c r="B2613" s="85"/>
      <c r="C2613" s="73"/>
      <c r="D2613" s="86">
        <v>20</v>
      </c>
      <c r="E2613" s="87" t="s">
        <v>17319</v>
      </c>
      <c r="F2613" s="87" t="s">
        <v>9797</v>
      </c>
      <c r="G2613" s="88" t="s">
        <v>1267</v>
      </c>
      <c r="H2613" s="88" t="s">
        <v>93</v>
      </c>
      <c r="I2613" s="90" t="s">
        <v>1281</v>
      </c>
      <c r="J2613" s="90" t="s">
        <v>6505</v>
      </c>
      <c r="K2613" s="90" t="s">
        <v>24</v>
      </c>
      <c r="L2613" s="91">
        <v>93</v>
      </c>
      <c r="M2613" s="90" t="s">
        <v>4828</v>
      </c>
      <c r="N2613" s="87" t="s">
        <v>14300</v>
      </c>
      <c r="O2613" s="87" t="s">
        <v>16938</v>
      </c>
      <c r="P2613" s="87" t="s">
        <v>17320</v>
      </c>
      <c r="Q2613" s="92" t="s">
        <v>11391</v>
      </c>
      <c r="R2613" s="88" t="s">
        <v>11382</v>
      </c>
      <c r="S2613" s="88">
        <v>93</v>
      </c>
      <c r="T2613" s="88" t="s">
        <v>16940</v>
      </c>
      <c r="U2613" s="87" t="s">
        <v>14303</v>
      </c>
      <c r="V2613" s="87" t="s">
        <v>14304</v>
      </c>
      <c r="W2613" s="87" t="s">
        <v>14305</v>
      </c>
      <c r="X2613" s="87" t="s">
        <v>14306</v>
      </c>
      <c r="Y2613" s="87" t="s">
        <v>14307</v>
      </c>
    </row>
    <row r="2614" spans="1:25" ht="90" customHeight="1">
      <c r="A2614" s="73"/>
      <c r="B2614" s="85"/>
      <c r="C2614" s="73"/>
      <c r="D2614" s="86">
        <v>20</v>
      </c>
      <c r="E2614" s="87" t="s">
        <v>17321</v>
      </c>
      <c r="F2614" s="87" t="s">
        <v>9797</v>
      </c>
      <c r="G2614" s="88" t="s">
        <v>1267</v>
      </c>
      <c r="H2614" s="88" t="s">
        <v>93</v>
      </c>
      <c r="I2614" s="90" t="s">
        <v>1281</v>
      </c>
      <c r="J2614" s="90" t="s">
        <v>6505</v>
      </c>
      <c r="K2614" s="90" t="s">
        <v>24</v>
      </c>
      <c r="L2614" s="91">
        <v>93</v>
      </c>
      <c r="M2614" s="90" t="s">
        <v>4828</v>
      </c>
      <c r="N2614" s="87" t="s">
        <v>14300</v>
      </c>
      <c r="O2614" s="87" t="s">
        <v>16938</v>
      </c>
      <c r="P2614" s="87" t="s">
        <v>17322</v>
      </c>
      <c r="Q2614" s="92" t="s">
        <v>11381</v>
      </c>
      <c r="R2614" s="88" t="s">
        <v>11382</v>
      </c>
      <c r="S2614" s="88">
        <v>93</v>
      </c>
      <c r="T2614" s="88" t="s">
        <v>16940</v>
      </c>
      <c r="U2614" s="87" t="s">
        <v>14303</v>
      </c>
      <c r="V2614" s="87" t="s">
        <v>14304</v>
      </c>
      <c r="W2614" s="87" t="s">
        <v>14305</v>
      </c>
      <c r="X2614" s="87" t="s">
        <v>14306</v>
      </c>
      <c r="Y2614" s="87" t="s">
        <v>14307</v>
      </c>
    </row>
    <row r="2615" spans="1:25" ht="90" customHeight="1">
      <c r="A2615" s="73"/>
      <c r="B2615" s="85"/>
      <c r="C2615" s="73"/>
      <c r="D2615" s="86">
        <v>20</v>
      </c>
      <c r="E2615" s="87" t="s">
        <v>17323</v>
      </c>
      <c r="F2615" s="87" t="s">
        <v>9797</v>
      </c>
      <c r="G2615" s="88" t="s">
        <v>1267</v>
      </c>
      <c r="H2615" s="88" t="s">
        <v>93</v>
      </c>
      <c r="I2615" s="90" t="s">
        <v>1281</v>
      </c>
      <c r="J2615" s="90" t="s">
        <v>6505</v>
      </c>
      <c r="K2615" s="90" t="s">
        <v>24</v>
      </c>
      <c r="L2615" s="91">
        <v>93</v>
      </c>
      <c r="M2615" s="90" t="s">
        <v>4828</v>
      </c>
      <c r="N2615" s="87" t="s">
        <v>14300</v>
      </c>
      <c r="O2615" s="87" t="s">
        <v>16938</v>
      </c>
      <c r="P2615" s="87" t="s">
        <v>17324</v>
      </c>
      <c r="Q2615" s="92" t="s">
        <v>11391</v>
      </c>
      <c r="R2615" s="88" t="s">
        <v>11382</v>
      </c>
      <c r="S2615" s="88">
        <v>93</v>
      </c>
      <c r="T2615" s="88" t="s">
        <v>16940</v>
      </c>
      <c r="U2615" s="87" t="s">
        <v>14303</v>
      </c>
      <c r="V2615" s="87" t="s">
        <v>14304</v>
      </c>
      <c r="W2615" s="87" t="s">
        <v>14305</v>
      </c>
      <c r="X2615" s="87" t="s">
        <v>14306</v>
      </c>
      <c r="Y2615" s="87" t="s">
        <v>14307</v>
      </c>
    </row>
    <row r="2616" spans="1:25" ht="90" customHeight="1">
      <c r="A2616" s="73"/>
      <c r="B2616" s="85"/>
      <c r="C2616" s="73"/>
      <c r="D2616" s="86">
        <v>20</v>
      </c>
      <c r="E2616" s="87" t="s">
        <v>17325</v>
      </c>
      <c r="F2616" s="87" t="s">
        <v>9797</v>
      </c>
      <c r="G2616" s="88" t="s">
        <v>1267</v>
      </c>
      <c r="H2616" s="88" t="s">
        <v>93</v>
      </c>
      <c r="I2616" s="90" t="s">
        <v>1281</v>
      </c>
      <c r="J2616" s="90" t="s">
        <v>6505</v>
      </c>
      <c r="K2616" s="90" t="s">
        <v>24</v>
      </c>
      <c r="L2616" s="91">
        <v>93</v>
      </c>
      <c r="M2616" s="90" t="s">
        <v>4828</v>
      </c>
      <c r="N2616" s="87" t="s">
        <v>14300</v>
      </c>
      <c r="O2616" s="87" t="s">
        <v>16938</v>
      </c>
      <c r="P2616" s="87" t="s">
        <v>17326</v>
      </c>
      <c r="Q2616" s="92" t="s">
        <v>11391</v>
      </c>
      <c r="R2616" s="88" t="s">
        <v>11382</v>
      </c>
      <c r="S2616" s="88">
        <v>93</v>
      </c>
      <c r="T2616" s="88" t="s">
        <v>16940</v>
      </c>
      <c r="U2616" s="87" t="s">
        <v>14303</v>
      </c>
      <c r="V2616" s="87" t="s">
        <v>14304</v>
      </c>
      <c r="W2616" s="87" t="s">
        <v>14305</v>
      </c>
      <c r="X2616" s="87" t="s">
        <v>14306</v>
      </c>
      <c r="Y2616" s="87" t="s">
        <v>14307</v>
      </c>
    </row>
    <row r="2617" spans="1:25" ht="90" customHeight="1">
      <c r="A2617" s="73"/>
      <c r="B2617" s="85"/>
      <c r="C2617" s="73"/>
      <c r="D2617" s="86">
        <v>20</v>
      </c>
      <c r="E2617" s="87" t="s">
        <v>17327</v>
      </c>
      <c r="F2617" s="87" t="s">
        <v>9797</v>
      </c>
      <c r="G2617" s="88" t="s">
        <v>1267</v>
      </c>
      <c r="H2617" s="88" t="s">
        <v>93</v>
      </c>
      <c r="I2617" s="90" t="s">
        <v>1281</v>
      </c>
      <c r="J2617" s="90" t="s">
        <v>6505</v>
      </c>
      <c r="K2617" s="90" t="s">
        <v>24</v>
      </c>
      <c r="L2617" s="91">
        <v>93</v>
      </c>
      <c r="M2617" s="90" t="s">
        <v>4828</v>
      </c>
      <c r="N2617" s="87" t="s">
        <v>14300</v>
      </c>
      <c r="O2617" s="87" t="s">
        <v>16938</v>
      </c>
      <c r="P2617" s="87" t="s">
        <v>17328</v>
      </c>
      <c r="Q2617" s="92" t="s">
        <v>11391</v>
      </c>
      <c r="R2617" s="88" t="s">
        <v>11382</v>
      </c>
      <c r="S2617" s="88">
        <v>93</v>
      </c>
      <c r="T2617" s="88" t="s">
        <v>16940</v>
      </c>
      <c r="U2617" s="87" t="s">
        <v>14303</v>
      </c>
      <c r="V2617" s="87" t="s">
        <v>14304</v>
      </c>
      <c r="W2617" s="87" t="s">
        <v>14305</v>
      </c>
      <c r="X2617" s="87" t="s">
        <v>14306</v>
      </c>
      <c r="Y2617" s="87" t="s">
        <v>14307</v>
      </c>
    </row>
    <row r="2618" spans="1:25" ht="90" customHeight="1">
      <c r="A2618" s="73"/>
      <c r="B2618" s="85"/>
      <c r="C2618" s="73"/>
      <c r="D2618" s="86">
        <v>20</v>
      </c>
      <c r="E2618" s="87" t="s">
        <v>17329</v>
      </c>
      <c r="F2618" s="87" t="s">
        <v>9797</v>
      </c>
      <c r="G2618" s="88" t="s">
        <v>1267</v>
      </c>
      <c r="H2618" s="88" t="s">
        <v>93</v>
      </c>
      <c r="I2618" s="90" t="s">
        <v>1281</v>
      </c>
      <c r="J2618" s="90" t="s">
        <v>6505</v>
      </c>
      <c r="K2618" s="90" t="s">
        <v>24</v>
      </c>
      <c r="L2618" s="91">
        <v>93</v>
      </c>
      <c r="M2618" s="90" t="s">
        <v>4828</v>
      </c>
      <c r="N2618" s="87" t="s">
        <v>14300</v>
      </c>
      <c r="O2618" s="87" t="s">
        <v>16938</v>
      </c>
      <c r="P2618" s="87" t="s">
        <v>17330</v>
      </c>
      <c r="Q2618" s="92" t="s">
        <v>11391</v>
      </c>
      <c r="R2618" s="88" t="s">
        <v>11382</v>
      </c>
      <c r="S2618" s="88">
        <v>93</v>
      </c>
      <c r="T2618" s="88" t="s">
        <v>16940</v>
      </c>
      <c r="U2618" s="87" t="s">
        <v>14303</v>
      </c>
      <c r="V2618" s="87" t="s">
        <v>14304</v>
      </c>
      <c r="W2618" s="87" t="s">
        <v>14305</v>
      </c>
      <c r="X2618" s="87" t="s">
        <v>14306</v>
      </c>
      <c r="Y2618" s="87" t="s">
        <v>14307</v>
      </c>
    </row>
    <row r="2619" spans="1:25" ht="90" customHeight="1">
      <c r="A2619" s="73"/>
      <c r="B2619" s="85"/>
      <c r="C2619" s="73"/>
      <c r="D2619" s="86">
        <v>20</v>
      </c>
      <c r="E2619" s="87" t="s">
        <v>17331</v>
      </c>
      <c r="F2619" s="87" t="s">
        <v>9797</v>
      </c>
      <c r="G2619" s="88" t="s">
        <v>1267</v>
      </c>
      <c r="H2619" s="88" t="s">
        <v>93</v>
      </c>
      <c r="I2619" s="90" t="s">
        <v>1281</v>
      </c>
      <c r="J2619" s="90" t="s">
        <v>6505</v>
      </c>
      <c r="K2619" s="90" t="s">
        <v>24</v>
      </c>
      <c r="L2619" s="91">
        <v>93</v>
      </c>
      <c r="M2619" s="90" t="s">
        <v>4828</v>
      </c>
      <c r="N2619" s="87" t="s">
        <v>14300</v>
      </c>
      <c r="O2619" s="87" t="s">
        <v>16938</v>
      </c>
      <c r="P2619" s="87" t="s">
        <v>17332</v>
      </c>
      <c r="Q2619" s="92" t="s">
        <v>11391</v>
      </c>
      <c r="R2619" s="88" t="s">
        <v>11382</v>
      </c>
      <c r="S2619" s="88">
        <v>93</v>
      </c>
      <c r="T2619" s="88" t="s">
        <v>16940</v>
      </c>
      <c r="U2619" s="87" t="s">
        <v>14303</v>
      </c>
      <c r="V2619" s="87" t="s">
        <v>14304</v>
      </c>
      <c r="W2619" s="87" t="s">
        <v>14305</v>
      </c>
      <c r="X2619" s="87" t="s">
        <v>14306</v>
      </c>
      <c r="Y2619" s="87" t="s">
        <v>14307</v>
      </c>
    </row>
    <row r="2620" spans="1:25" ht="90" customHeight="1">
      <c r="A2620" s="73"/>
      <c r="B2620" s="85"/>
      <c r="C2620" s="73"/>
      <c r="D2620" s="86">
        <v>20</v>
      </c>
      <c r="E2620" s="87" t="s">
        <v>17333</v>
      </c>
      <c r="F2620" s="87" t="s">
        <v>9797</v>
      </c>
      <c r="G2620" s="88" t="s">
        <v>1267</v>
      </c>
      <c r="H2620" s="88" t="s">
        <v>93</v>
      </c>
      <c r="I2620" s="90" t="s">
        <v>1281</v>
      </c>
      <c r="J2620" s="90" t="s">
        <v>6505</v>
      </c>
      <c r="K2620" s="90" t="s">
        <v>24</v>
      </c>
      <c r="L2620" s="91">
        <v>93</v>
      </c>
      <c r="M2620" s="90" t="s">
        <v>4828</v>
      </c>
      <c r="N2620" s="87" t="s">
        <v>14300</v>
      </c>
      <c r="O2620" s="87" t="s">
        <v>16938</v>
      </c>
      <c r="P2620" s="87" t="s">
        <v>17334</v>
      </c>
      <c r="Q2620" s="92" t="s">
        <v>11391</v>
      </c>
      <c r="R2620" s="88" t="s">
        <v>11382</v>
      </c>
      <c r="S2620" s="88">
        <v>93</v>
      </c>
      <c r="T2620" s="88" t="s">
        <v>16940</v>
      </c>
      <c r="U2620" s="87" t="s">
        <v>14303</v>
      </c>
      <c r="V2620" s="87" t="s">
        <v>14304</v>
      </c>
      <c r="W2620" s="87" t="s">
        <v>14305</v>
      </c>
      <c r="X2620" s="87" t="s">
        <v>14306</v>
      </c>
      <c r="Y2620" s="87" t="s">
        <v>14307</v>
      </c>
    </row>
    <row r="2621" spans="1:25" ht="90" customHeight="1">
      <c r="A2621" s="73"/>
      <c r="B2621" s="85"/>
      <c r="C2621" s="73"/>
      <c r="D2621" s="86">
        <v>20</v>
      </c>
      <c r="E2621" s="87" t="s">
        <v>17335</v>
      </c>
      <c r="F2621" s="87" t="s">
        <v>9797</v>
      </c>
      <c r="G2621" s="88" t="s">
        <v>1267</v>
      </c>
      <c r="H2621" s="88" t="s">
        <v>93</v>
      </c>
      <c r="I2621" s="90" t="s">
        <v>1281</v>
      </c>
      <c r="J2621" s="90" t="s">
        <v>6505</v>
      </c>
      <c r="K2621" s="90" t="s">
        <v>24</v>
      </c>
      <c r="L2621" s="91">
        <v>93</v>
      </c>
      <c r="M2621" s="90" t="s">
        <v>4828</v>
      </c>
      <c r="N2621" s="87" t="s">
        <v>14300</v>
      </c>
      <c r="O2621" s="87" t="s">
        <v>16938</v>
      </c>
      <c r="P2621" s="87" t="s">
        <v>17336</v>
      </c>
      <c r="Q2621" s="92" t="s">
        <v>11391</v>
      </c>
      <c r="R2621" s="88" t="s">
        <v>11382</v>
      </c>
      <c r="S2621" s="88">
        <v>93</v>
      </c>
      <c r="T2621" s="88" t="s">
        <v>16940</v>
      </c>
      <c r="U2621" s="87" t="s">
        <v>14303</v>
      </c>
      <c r="V2621" s="87" t="s">
        <v>14304</v>
      </c>
      <c r="W2621" s="87" t="s">
        <v>14305</v>
      </c>
      <c r="X2621" s="87" t="s">
        <v>14306</v>
      </c>
      <c r="Y2621" s="87" t="s">
        <v>14307</v>
      </c>
    </row>
    <row r="2622" spans="1:25" ht="90" customHeight="1">
      <c r="A2622" s="73"/>
      <c r="B2622" s="85"/>
      <c r="C2622" s="73"/>
      <c r="D2622" s="86">
        <v>20</v>
      </c>
      <c r="E2622" s="87" t="s">
        <v>17337</v>
      </c>
      <c r="F2622" s="87" t="s">
        <v>9797</v>
      </c>
      <c r="G2622" s="88" t="s">
        <v>1267</v>
      </c>
      <c r="H2622" s="88" t="s">
        <v>93</v>
      </c>
      <c r="I2622" s="90" t="s">
        <v>1281</v>
      </c>
      <c r="J2622" s="90" t="s">
        <v>6505</v>
      </c>
      <c r="K2622" s="90" t="s">
        <v>24</v>
      </c>
      <c r="L2622" s="91">
        <v>93</v>
      </c>
      <c r="M2622" s="90" t="s">
        <v>4828</v>
      </c>
      <c r="N2622" s="87" t="s">
        <v>14300</v>
      </c>
      <c r="O2622" s="87" t="s">
        <v>16938</v>
      </c>
      <c r="P2622" s="87" t="s">
        <v>17338</v>
      </c>
      <c r="Q2622" s="92" t="s">
        <v>11391</v>
      </c>
      <c r="R2622" s="88" t="s">
        <v>11382</v>
      </c>
      <c r="S2622" s="88">
        <v>93</v>
      </c>
      <c r="T2622" s="88" t="s">
        <v>16940</v>
      </c>
      <c r="U2622" s="87" t="s">
        <v>14303</v>
      </c>
      <c r="V2622" s="87" t="s">
        <v>14304</v>
      </c>
      <c r="W2622" s="87" t="s">
        <v>14305</v>
      </c>
      <c r="X2622" s="87" t="s">
        <v>14306</v>
      </c>
      <c r="Y2622" s="87" t="s">
        <v>14307</v>
      </c>
    </row>
    <row r="2623" spans="1:25" ht="90" customHeight="1">
      <c r="A2623" s="73"/>
      <c r="B2623" s="85"/>
      <c r="C2623" s="73"/>
      <c r="D2623" s="86">
        <v>20</v>
      </c>
      <c r="E2623" s="87" t="s">
        <v>17339</v>
      </c>
      <c r="F2623" s="87" t="s">
        <v>9797</v>
      </c>
      <c r="G2623" s="88" t="s">
        <v>1267</v>
      </c>
      <c r="H2623" s="88" t="s">
        <v>93</v>
      </c>
      <c r="I2623" s="90" t="s">
        <v>1281</v>
      </c>
      <c r="J2623" s="90" t="s">
        <v>6505</v>
      </c>
      <c r="K2623" s="90" t="s">
        <v>24</v>
      </c>
      <c r="L2623" s="91">
        <v>93</v>
      </c>
      <c r="M2623" s="90" t="s">
        <v>4828</v>
      </c>
      <c r="N2623" s="87" t="s">
        <v>14300</v>
      </c>
      <c r="O2623" s="87" t="s">
        <v>16938</v>
      </c>
      <c r="P2623" s="87" t="s">
        <v>17340</v>
      </c>
      <c r="Q2623" s="92" t="s">
        <v>11391</v>
      </c>
      <c r="R2623" s="88" t="s">
        <v>11382</v>
      </c>
      <c r="S2623" s="88">
        <v>93</v>
      </c>
      <c r="T2623" s="88" t="s">
        <v>16940</v>
      </c>
      <c r="U2623" s="87" t="s">
        <v>14303</v>
      </c>
      <c r="V2623" s="87" t="s">
        <v>14304</v>
      </c>
      <c r="W2623" s="87" t="s">
        <v>14305</v>
      </c>
      <c r="X2623" s="87" t="s">
        <v>14306</v>
      </c>
      <c r="Y2623" s="87" t="s">
        <v>14307</v>
      </c>
    </row>
    <row r="2624" spans="1:25" ht="90" customHeight="1">
      <c r="A2624" s="73"/>
      <c r="B2624" s="85"/>
      <c r="C2624" s="73"/>
      <c r="D2624" s="86">
        <v>20</v>
      </c>
      <c r="E2624" s="87" t="s">
        <v>17341</v>
      </c>
      <c r="F2624" s="87" t="s">
        <v>9797</v>
      </c>
      <c r="G2624" s="88" t="s">
        <v>1267</v>
      </c>
      <c r="H2624" s="88" t="s">
        <v>93</v>
      </c>
      <c r="I2624" s="90" t="s">
        <v>1281</v>
      </c>
      <c r="J2624" s="90" t="s">
        <v>6505</v>
      </c>
      <c r="K2624" s="90" t="s">
        <v>24</v>
      </c>
      <c r="L2624" s="91">
        <v>93</v>
      </c>
      <c r="M2624" s="90" t="s">
        <v>4828</v>
      </c>
      <c r="N2624" s="87" t="s">
        <v>14300</v>
      </c>
      <c r="O2624" s="87" t="s">
        <v>16938</v>
      </c>
      <c r="P2624" s="87" t="s">
        <v>17342</v>
      </c>
      <c r="Q2624" s="92" t="s">
        <v>11391</v>
      </c>
      <c r="R2624" s="88" t="s">
        <v>11382</v>
      </c>
      <c r="S2624" s="88">
        <v>93</v>
      </c>
      <c r="T2624" s="88" t="s">
        <v>16940</v>
      </c>
      <c r="U2624" s="87" t="s">
        <v>14303</v>
      </c>
      <c r="V2624" s="87" t="s">
        <v>14304</v>
      </c>
      <c r="W2624" s="87" t="s">
        <v>14305</v>
      </c>
      <c r="X2624" s="87" t="s">
        <v>14306</v>
      </c>
      <c r="Y2624" s="87" t="s">
        <v>14307</v>
      </c>
    </row>
    <row r="2625" spans="1:25" ht="90" customHeight="1">
      <c r="A2625" s="73"/>
      <c r="B2625" s="85"/>
      <c r="C2625" s="73"/>
      <c r="D2625" s="86">
        <v>20</v>
      </c>
      <c r="E2625" s="87" t="s">
        <v>17343</v>
      </c>
      <c r="F2625" s="87" t="s">
        <v>9797</v>
      </c>
      <c r="G2625" s="88" t="s">
        <v>1267</v>
      </c>
      <c r="H2625" s="88" t="s">
        <v>93</v>
      </c>
      <c r="I2625" s="90" t="s">
        <v>1281</v>
      </c>
      <c r="J2625" s="90" t="s">
        <v>6505</v>
      </c>
      <c r="K2625" s="90" t="s">
        <v>24</v>
      </c>
      <c r="L2625" s="91">
        <v>93</v>
      </c>
      <c r="M2625" s="90" t="s">
        <v>4828</v>
      </c>
      <c r="N2625" s="87" t="s">
        <v>14300</v>
      </c>
      <c r="O2625" s="87" t="s">
        <v>16938</v>
      </c>
      <c r="P2625" s="87" t="s">
        <v>17344</v>
      </c>
      <c r="Q2625" s="92" t="s">
        <v>11391</v>
      </c>
      <c r="R2625" s="88" t="s">
        <v>11382</v>
      </c>
      <c r="S2625" s="88">
        <v>93</v>
      </c>
      <c r="T2625" s="88" t="s">
        <v>16940</v>
      </c>
      <c r="U2625" s="87" t="s">
        <v>14303</v>
      </c>
      <c r="V2625" s="87" t="s">
        <v>14304</v>
      </c>
      <c r="W2625" s="87" t="s">
        <v>14305</v>
      </c>
      <c r="X2625" s="87" t="s">
        <v>14306</v>
      </c>
      <c r="Y2625" s="87" t="s">
        <v>14307</v>
      </c>
    </row>
    <row r="2626" spans="1:25" ht="90" customHeight="1">
      <c r="A2626" s="73"/>
      <c r="B2626" s="85"/>
      <c r="C2626" s="73"/>
      <c r="D2626" s="86">
        <v>20</v>
      </c>
      <c r="E2626" s="87" t="s">
        <v>17345</v>
      </c>
      <c r="F2626" s="87" t="s">
        <v>9797</v>
      </c>
      <c r="G2626" s="88" t="s">
        <v>1267</v>
      </c>
      <c r="H2626" s="88" t="s">
        <v>93</v>
      </c>
      <c r="I2626" s="90" t="s">
        <v>1281</v>
      </c>
      <c r="J2626" s="90" t="s">
        <v>6505</v>
      </c>
      <c r="K2626" s="90" t="s">
        <v>24</v>
      </c>
      <c r="L2626" s="91">
        <v>93</v>
      </c>
      <c r="M2626" s="90" t="s">
        <v>4828</v>
      </c>
      <c r="N2626" s="87" t="s">
        <v>14300</v>
      </c>
      <c r="O2626" s="87" t="s">
        <v>16938</v>
      </c>
      <c r="P2626" s="87" t="s">
        <v>17346</v>
      </c>
      <c r="Q2626" s="92" t="s">
        <v>11381</v>
      </c>
      <c r="R2626" s="88" t="s">
        <v>11382</v>
      </c>
      <c r="S2626" s="88">
        <v>93</v>
      </c>
      <c r="T2626" s="88" t="s">
        <v>16940</v>
      </c>
      <c r="U2626" s="87" t="s">
        <v>14303</v>
      </c>
      <c r="V2626" s="87" t="s">
        <v>14304</v>
      </c>
      <c r="W2626" s="87" t="s">
        <v>14305</v>
      </c>
      <c r="X2626" s="87" t="s">
        <v>14306</v>
      </c>
      <c r="Y2626" s="87" t="s">
        <v>14307</v>
      </c>
    </row>
    <row r="2627" spans="1:25" ht="90" customHeight="1">
      <c r="A2627" s="73"/>
      <c r="B2627" s="85"/>
      <c r="C2627" s="73"/>
      <c r="D2627" s="86">
        <v>20</v>
      </c>
      <c r="E2627" s="87" t="s">
        <v>17347</v>
      </c>
      <c r="F2627" s="87" t="s">
        <v>9797</v>
      </c>
      <c r="G2627" s="88" t="s">
        <v>1267</v>
      </c>
      <c r="H2627" s="88" t="s">
        <v>93</v>
      </c>
      <c r="I2627" s="90" t="s">
        <v>1281</v>
      </c>
      <c r="J2627" s="90" t="s">
        <v>6505</v>
      </c>
      <c r="K2627" s="90" t="s">
        <v>24</v>
      </c>
      <c r="L2627" s="91">
        <v>93</v>
      </c>
      <c r="M2627" s="90" t="s">
        <v>4828</v>
      </c>
      <c r="N2627" s="87" t="s">
        <v>14300</v>
      </c>
      <c r="O2627" s="87" t="s">
        <v>16938</v>
      </c>
      <c r="P2627" s="87" t="s">
        <v>17348</v>
      </c>
      <c r="Q2627" s="92" t="s">
        <v>11391</v>
      </c>
      <c r="R2627" s="88" t="s">
        <v>11382</v>
      </c>
      <c r="S2627" s="88">
        <v>93</v>
      </c>
      <c r="T2627" s="88" t="s">
        <v>16940</v>
      </c>
      <c r="U2627" s="87" t="s">
        <v>14303</v>
      </c>
      <c r="V2627" s="87" t="s">
        <v>14304</v>
      </c>
      <c r="W2627" s="87" t="s">
        <v>14305</v>
      </c>
      <c r="X2627" s="87" t="s">
        <v>14306</v>
      </c>
      <c r="Y2627" s="87" t="s">
        <v>14307</v>
      </c>
    </row>
    <row r="2628" spans="1:25" ht="90" customHeight="1">
      <c r="A2628" s="73"/>
      <c r="B2628" s="85"/>
      <c r="C2628" s="73"/>
      <c r="D2628" s="86">
        <v>20</v>
      </c>
      <c r="E2628" s="87" t="s">
        <v>17349</v>
      </c>
      <c r="F2628" s="87" t="s">
        <v>9797</v>
      </c>
      <c r="G2628" s="88" t="s">
        <v>1267</v>
      </c>
      <c r="H2628" s="88" t="s">
        <v>93</v>
      </c>
      <c r="I2628" s="90" t="s">
        <v>1281</v>
      </c>
      <c r="J2628" s="90" t="s">
        <v>6505</v>
      </c>
      <c r="K2628" s="90" t="s">
        <v>24</v>
      </c>
      <c r="L2628" s="91">
        <v>93</v>
      </c>
      <c r="M2628" s="90" t="s">
        <v>4828</v>
      </c>
      <c r="N2628" s="87" t="s">
        <v>14300</v>
      </c>
      <c r="O2628" s="87" t="s">
        <v>16938</v>
      </c>
      <c r="P2628" s="87" t="s">
        <v>17350</v>
      </c>
      <c r="Q2628" s="92" t="s">
        <v>11391</v>
      </c>
      <c r="R2628" s="88" t="s">
        <v>11382</v>
      </c>
      <c r="S2628" s="88">
        <v>93</v>
      </c>
      <c r="T2628" s="88" t="s">
        <v>16940</v>
      </c>
      <c r="U2628" s="87" t="s">
        <v>14303</v>
      </c>
      <c r="V2628" s="87" t="s">
        <v>14304</v>
      </c>
      <c r="W2628" s="87" t="s">
        <v>14305</v>
      </c>
      <c r="X2628" s="87" t="s">
        <v>14306</v>
      </c>
      <c r="Y2628" s="87" t="s">
        <v>14307</v>
      </c>
    </row>
    <row r="2629" spans="1:25" ht="90" customHeight="1">
      <c r="A2629" s="73"/>
      <c r="B2629" s="85"/>
      <c r="C2629" s="73"/>
      <c r="D2629" s="86">
        <v>20</v>
      </c>
      <c r="E2629" s="87" t="s">
        <v>17351</v>
      </c>
      <c r="F2629" s="87" t="s">
        <v>9797</v>
      </c>
      <c r="G2629" s="88" t="s">
        <v>1267</v>
      </c>
      <c r="H2629" s="88" t="s">
        <v>93</v>
      </c>
      <c r="I2629" s="90" t="s">
        <v>1281</v>
      </c>
      <c r="J2629" s="90" t="s">
        <v>6505</v>
      </c>
      <c r="K2629" s="90" t="s">
        <v>24</v>
      </c>
      <c r="L2629" s="91">
        <v>93</v>
      </c>
      <c r="M2629" s="90" t="s">
        <v>4828</v>
      </c>
      <c r="N2629" s="87" t="s">
        <v>14300</v>
      </c>
      <c r="O2629" s="87" t="s">
        <v>16938</v>
      </c>
      <c r="P2629" s="87" t="s">
        <v>17352</v>
      </c>
      <c r="Q2629" s="92" t="s">
        <v>11391</v>
      </c>
      <c r="R2629" s="88" t="s">
        <v>11382</v>
      </c>
      <c r="S2629" s="88">
        <v>93</v>
      </c>
      <c r="T2629" s="88" t="s">
        <v>16940</v>
      </c>
      <c r="U2629" s="87" t="s">
        <v>14303</v>
      </c>
      <c r="V2629" s="87" t="s">
        <v>14304</v>
      </c>
      <c r="W2629" s="87" t="s">
        <v>14305</v>
      </c>
      <c r="X2629" s="87" t="s">
        <v>14306</v>
      </c>
      <c r="Y2629" s="87" t="s">
        <v>14307</v>
      </c>
    </row>
    <row r="2630" spans="1:25" ht="90" customHeight="1">
      <c r="A2630" s="73"/>
      <c r="B2630" s="85"/>
      <c r="C2630" s="73"/>
      <c r="D2630" s="86">
        <v>20</v>
      </c>
      <c r="E2630" s="87" t="s">
        <v>17353</v>
      </c>
      <c r="F2630" s="87" t="s">
        <v>9797</v>
      </c>
      <c r="G2630" s="88" t="s">
        <v>1267</v>
      </c>
      <c r="H2630" s="88" t="s">
        <v>93</v>
      </c>
      <c r="I2630" s="90" t="s">
        <v>1281</v>
      </c>
      <c r="J2630" s="90" t="s">
        <v>6505</v>
      </c>
      <c r="K2630" s="90" t="s">
        <v>24</v>
      </c>
      <c r="L2630" s="91">
        <v>93</v>
      </c>
      <c r="M2630" s="90" t="s">
        <v>4828</v>
      </c>
      <c r="N2630" s="87" t="s">
        <v>14300</v>
      </c>
      <c r="O2630" s="87" t="s">
        <v>16938</v>
      </c>
      <c r="P2630" s="87" t="s">
        <v>17354</v>
      </c>
      <c r="Q2630" s="92" t="s">
        <v>11391</v>
      </c>
      <c r="R2630" s="88" t="s">
        <v>11382</v>
      </c>
      <c r="S2630" s="88">
        <v>93</v>
      </c>
      <c r="T2630" s="88" t="s">
        <v>16940</v>
      </c>
      <c r="U2630" s="87" t="s">
        <v>14303</v>
      </c>
      <c r="V2630" s="87" t="s">
        <v>14304</v>
      </c>
      <c r="W2630" s="87" t="s">
        <v>14305</v>
      </c>
      <c r="X2630" s="87" t="s">
        <v>14306</v>
      </c>
      <c r="Y2630" s="87" t="s">
        <v>14307</v>
      </c>
    </row>
    <row r="2631" spans="1:25" ht="90" customHeight="1">
      <c r="A2631" s="73"/>
      <c r="B2631" s="85"/>
      <c r="C2631" s="73"/>
      <c r="D2631" s="86">
        <v>20</v>
      </c>
      <c r="E2631" s="87" t="s">
        <v>17355</v>
      </c>
      <c r="F2631" s="87" t="s">
        <v>9797</v>
      </c>
      <c r="G2631" s="88" t="s">
        <v>1267</v>
      </c>
      <c r="H2631" s="88" t="s">
        <v>93</v>
      </c>
      <c r="I2631" s="90" t="s">
        <v>1281</v>
      </c>
      <c r="J2631" s="90" t="s">
        <v>6505</v>
      </c>
      <c r="K2631" s="90" t="s">
        <v>24</v>
      </c>
      <c r="L2631" s="91">
        <v>93</v>
      </c>
      <c r="M2631" s="90" t="s">
        <v>4828</v>
      </c>
      <c r="N2631" s="87" t="s">
        <v>14300</v>
      </c>
      <c r="O2631" s="87" t="s">
        <v>16938</v>
      </c>
      <c r="P2631" s="87" t="s">
        <v>17356</v>
      </c>
      <c r="Q2631" s="92" t="s">
        <v>11391</v>
      </c>
      <c r="R2631" s="88" t="s">
        <v>11382</v>
      </c>
      <c r="S2631" s="88">
        <v>93</v>
      </c>
      <c r="T2631" s="88" t="s">
        <v>16940</v>
      </c>
      <c r="U2631" s="87" t="s">
        <v>14303</v>
      </c>
      <c r="V2631" s="87" t="s">
        <v>14304</v>
      </c>
      <c r="W2631" s="87" t="s">
        <v>14305</v>
      </c>
      <c r="X2631" s="87" t="s">
        <v>14306</v>
      </c>
      <c r="Y2631" s="87" t="s">
        <v>14307</v>
      </c>
    </row>
    <row r="2632" spans="1:25" ht="90" customHeight="1">
      <c r="A2632" s="73"/>
      <c r="B2632" s="85"/>
      <c r="C2632" s="73"/>
      <c r="D2632" s="86">
        <v>20</v>
      </c>
      <c r="E2632" s="87" t="s">
        <v>17357</v>
      </c>
      <c r="F2632" s="87" t="s">
        <v>9797</v>
      </c>
      <c r="G2632" s="88" t="s">
        <v>1267</v>
      </c>
      <c r="H2632" s="88" t="s">
        <v>93</v>
      </c>
      <c r="I2632" s="90" t="s">
        <v>1281</v>
      </c>
      <c r="J2632" s="90" t="s">
        <v>6505</v>
      </c>
      <c r="K2632" s="90" t="s">
        <v>24</v>
      </c>
      <c r="L2632" s="91">
        <v>93</v>
      </c>
      <c r="M2632" s="90" t="s">
        <v>4828</v>
      </c>
      <c r="N2632" s="87" t="s">
        <v>14300</v>
      </c>
      <c r="O2632" s="87" t="s">
        <v>16938</v>
      </c>
      <c r="P2632" s="87" t="s">
        <v>17358</v>
      </c>
      <c r="Q2632" s="92" t="s">
        <v>11391</v>
      </c>
      <c r="R2632" s="88" t="s">
        <v>11382</v>
      </c>
      <c r="S2632" s="88">
        <v>93</v>
      </c>
      <c r="T2632" s="88" t="s">
        <v>16940</v>
      </c>
      <c r="U2632" s="87" t="s">
        <v>14303</v>
      </c>
      <c r="V2632" s="87" t="s">
        <v>14304</v>
      </c>
      <c r="W2632" s="87" t="s">
        <v>14305</v>
      </c>
      <c r="X2632" s="87" t="s">
        <v>14306</v>
      </c>
      <c r="Y2632" s="87" t="s">
        <v>14307</v>
      </c>
    </row>
    <row r="2633" spans="1:25" ht="90" customHeight="1">
      <c r="A2633" s="73"/>
      <c r="B2633" s="85"/>
      <c r="C2633" s="73"/>
      <c r="D2633" s="86">
        <v>20</v>
      </c>
      <c r="E2633" s="87" t="s">
        <v>17359</v>
      </c>
      <c r="F2633" s="87" t="s">
        <v>9797</v>
      </c>
      <c r="G2633" s="88" t="s">
        <v>1267</v>
      </c>
      <c r="H2633" s="88" t="s">
        <v>93</v>
      </c>
      <c r="I2633" s="90" t="s">
        <v>1281</v>
      </c>
      <c r="J2633" s="90" t="s">
        <v>6505</v>
      </c>
      <c r="K2633" s="90" t="s">
        <v>24</v>
      </c>
      <c r="L2633" s="91">
        <v>93</v>
      </c>
      <c r="M2633" s="90" t="s">
        <v>4828</v>
      </c>
      <c r="N2633" s="87" t="s">
        <v>14300</v>
      </c>
      <c r="O2633" s="87" t="s">
        <v>16938</v>
      </c>
      <c r="P2633" s="87" t="s">
        <v>17360</v>
      </c>
      <c r="Q2633" s="92" t="s">
        <v>11391</v>
      </c>
      <c r="R2633" s="88" t="s">
        <v>11382</v>
      </c>
      <c r="S2633" s="88">
        <v>93</v>
      </c>
      <c r="T2633" s="88" t="s">
        <v>16940</v>
      </c>
      <c r="U2633" s="87" t="s">
        <v>14303</v>
      </c>
      <c r="V2633" s="87" t="s">
        <v>14304</v>
      </c>
      <c r="W2633" s="87" t="s">
        <v>14305</v>
      </c>
      <c r="X2633" s="87" t="s">
        <v>14306</v>
      </c>
      <c r="Y2633" s="87" t="s">
        <v>14307</v>
      </c>
    </row>
    <row r="2634" spans="1:25" ht="90" customHeight="1">
      <c r="A2634" s="73"/>
      <c r="B2634" s="85"/>
      <c r="C2634" s="73"/>
      <c r="D2634" s="86">
        <v>20</v>
      </c>
      <c r="E2634" s="87" t="s">
        <v>17361</v>
      </c>
      <c r="F2634" s="87" t="s">
        <v>9797</v>
      </c>
      <c r="G2634" s="88" t="s">
        <v>1267</v>
      </c>
      <c r="H2634" s="88" t="s">
        <v>93</v>
      </c>
      <c r="I2634" s="90" t="s">
        <v>1281</v>
      </c>
      <c r="J2634" s="90" t="s">
        <v>6505</v>
      </c>
      <c r="K2634" s="90" t="s">
        <v>24</v>
      </c>
      <c r="L2634" s="91">
        <v>93</v>
      </c>
      <c r="M2634" s="90" t="s">
        <v>4828</v>
      </c>
      <c r="N2634" s="87" t="s">
        <v>14300</v>
      </c>
      <c r="O2634" s="87" t="s">
        <v>16938</v>
      </c>
      <c r="P2634" s="87" t="s">
        <v>17362</v>
      </c>
      <c r="Q2634" s="92" t="s">
        <v>11391</v>
      </c>
      <c r="R2634" s="88" t="s">
        <v>11382</v>
      </c>
      <c r="S2634" s="88">
        <v>93</v>
      </c>
      <c r="T2634" s="88" t="s">
        <v>16940</v>
      </c>
      <c r="U2634" s="87" t="s">
        <v>14303</v>
      </c>
      <c r="V2634" s="87" t="s">
        <v>14304</v>
      </c>
      <c r="W2634" s="87" t="s">
        <v>14305</v>
      </c>
      <c r="X2634" s="87" t="s">
        <v>14306</v>
      </c>
      <c r="Y2634" s="87" t="s">
        <v>14307</v>
      </c>
    </row>
    <row r="2635" spans="1:25" ht="90" customHeight="1">
      <c r="A2635" s="73"/>
      <c r="B2635" s="85"/>
      <c r="C2635" s="73"/>
      <c r="D2635" s="86">
        <v>20</v>
      </c>
      <c r="E2635" s="87" t="s">
        <v>17363</v>
      </c>
      <c r="F2635" s="87" t="s">
        <v>9797</v>
      </c>
      <c r="G2635" s="88" t="s">
        <v>1267</v>
      </c>
      <c r="H2635" s="88" t="s">
        <v>93</v>
      </c>
      <c r="I2635" s="90" t="s">
        <v>1281</v>
      </c>
      <c r="J2635" s="90" t="s">
        <v>6505</v>
      </c>
      <c r="K2635" s="90" t="s">
        <v>24</v>
      </c>
      <c r="L2635" s="91">
        <v>93</v>
      </c>
      <c r="M2635" s="90" t="s">
        <v>4828</v>
      </c>
      <c r="N2635" s="87" t="s">
        <v>14300</v>
      </c>
      <c r="O2635" s="87" t="s">
        <v>16938</v>
      </c>
      <c r="P2635" s="87" t="s">
        <v>17364</v>
      </c>
      <c r="Q2635" s="92" t="s">
        <v>11391</v>
      </c>
      <c r="R2635" s="88" t="s">
        <v>11382</v>
      </c>
      <c r="S2635" s="88">
        <v>93</v>
      </c>
      <c r="T2635" s="88" t="s">
        <v>16940</v>
      </c>
      <c r="U2635" s="87" t="s">
        <v>14303</v>
      </c>
      <c r="V2635" s="87" t="s">
        <v>14304</v>
      </c>
      <c r="W2635" s="87" t="s">
        <v>14305</v>
      </c>
      <c r="X2635" s="87" t="s">
        <v>14306</v>
      </c>
      <c r="Y2635" s="87" t="s">
        <v>14307</v>
      </c>
    </row>
    <row r="2636" spans="1:25" ht="90" customHeight="1">
      <c r="A2636" s="73"/>
      <c r="B2636" s="85"/>
      <c r="C2636" s="73"/>
      <c r="D2636" s="86">
        <v>20</v>
      </c>
      <c r="E2636" s="87" t="s">
        <v>17365</v>
      </c>
      <c r="F2636" s="87" t="s">
        <v>9797</v>
      </c>
      <c r="G2636" s="88" t="s">
        <v>1267</v>
      </c>
      <c r="H2636" s="88" t="s">
        <v>93</v>
      </c>
      <c r="I2636" s="90" t="s">
        <v>1281</v>
      </c>
      <c r="J2636" s="90" t="s">
        <v>6505</v>
      </c>
      <c r="K2636" s="90" t="s">
        <v>24</v>
      </c>
      <c r="L2636" s="91">
        <v>93</v>
      </c>
      <c r="M2636" s="90" t="s">
        <v>4828</v>
      </c>
      <c r="N2636" s="87" t="s">
        <v>14300</v>
      </c>
      <c r="O2636" s="87" t="s">
        <v>16938</v>
      </c>
      <c r="P2636" s="87" t="s">
        <v>17366</v>
      </c>
      <c r="Q2636" s="92" t="s">
        <v>11391</v>
      </c>
      <c r="R2636" s="88" t="s">
        <v>11382</v>
      </c>
      <c r="S2636" s="88">
        <v>93</v>
      </c>
      <c r="T2636" s="88" t="s">
        <v>16940</v>
      </c>
      <c r="U2636" s="87" t="s">
        <v>14303</v>
      </c>
      <c r="V2636" s="87" t="s">
        <v>14304</v>
      </c>
      <c r="W2636" s="87" t="s">
        <v>14305</v>
      </c>
      <c r="X2636" s="87" t="s">
        <v>14306</v>
      </c>
      <c r="Y2636" s="87" t="s">
        <v>14307</v>
      </c>
    </row>
    <row r="2637" spans="1:25" ht="90" customHeight="1">
      <c r="A2637" s="73"/>
      <c r="B2637" s="85"/>
      <c r="C2637" s="73"/>
      <c r="D2637" s="86">
        <v>20</v>
      </c>
      <c r="E2637" s="87" t="s">
        <v>17367</v>
      </c>
      <c r="F2637" s="87" t="s">
        <v>9797</v>
      </c>
      <c r="G2637" s="88" t="s">
        <v>1267</v>
      </c>
      <c r="H2637" s="88" t="s">
        <v>93</v>
      </c>
      <c r="I2637" s="90" t="s">
        <v>1281</v>
      </c>
      <c r="J2637" s="90" t="s">
        <v>6505</v>
      </c>
      <c r="K2637" s="90" t="s">
        <v>24</v>
      </c>
      <c r="L2637" s="91">
        <v>93</v>
      </c>
      <c r="M2637" s="90" t="s">
        <v>4828</v>
      </c>
      <c r="N2637" s="87" t="s">
        <v>14300</v>
      </c>
      <c r="O2637" s="87" t="s">
        <v>16938</v>
      </c>
      <c r="P2637" s="87" t="s">
        <v>17368</v>
      </c>
      <c r="Q2637" s="92" t="s">
        <v>11391</v>
      </c>
      <c r="R2637" s="88" t="s">
        <v>11382</v>
      </c>
      <c r="S2637" s="88">
        <v>93</v>
      </c>
      <c r="T2637" s="88" t="s">
        <v>16940</v>
      </c>
      <c r="U2637" s="87" t="s">
        <v>14303</v>
      </c>
      <c r="V2637" s="87" t="s">
        <v>14304</v>
      </c>
      <c r="W2637" s="87" t="s">
        <v>14305</v>
      </c>
      <c r="X2637" s="87" t="s">
        <v>14306</v>
      </c>
      <c r="Y2637" s="87" t="s">
        <v>14307</v>
      </c>
    </row>
    <row r="2638" spans="1:25" ht="90" customHeight="1">
      <c r="A2638" s="73"/>
      <c r="B2638" s="85"/>
      <c r="C2638" s="73"/>
      <c r="D2638" s="86">
        <v>20</v>
      </c>
      <c r="E2638" s="87" t="s">
        <v>17369</v>
      </c>
      <c r="F2638" s="87" t="s">
        <v>9797</v>
      </c>
      <c r="G2638" s="88" t="s">
        <v>1267</v>
      </c>
      <c r="H2638" s="88" t="s">
        <v>93</v>
      </c>
      <c r="I2638" s="90" t="s">
        <v>1281</v>
      </c>
      <c r="J2638" s="90" t="s">
        <v>6505</v>
      </c>
      <c r="K2638" s="90" t="s">
        <v>24</v>
      </c>
      <c r="L2638" s="91">
        <v>93</v>
      </c>
      <c r="M2638" s="90" t="s">
        <v>4828</v>
      </c>
      <c r="N2638" s="87" t="s">
        <v>14300</v>
      </c>
      <c r="O2638" s="87" t="s">
        <v>16938</v>
      </c>
      <c r="P2638" s="87" t="s">
        <v>17370</v>
      </c>
      <c r="Q2638" s="92" t="s">
        <v>11391</v>
      </c>
      <c r="R2638" s="88" t="s">
        <v>11382</v>
      </c>
      <c r="S2638" s="88">
        <v>93</v>
      </c>
      <c r="T2638" s="88" t="s">
        <v>16940</v>
      </c>
      <c r="U2638" s="87" t="s">
        <v>14303</v>
      </c>
      <c r="V2638" s="87" t="s">
        <v>14304</v>
      </c>
      <c r="W2638" s="87" t="s">
        <v>14305</v>
      </c>
      <c r="X2638" s="87" t="s">
        <v>14306</v>
      </c>
      <c r="Y2638" s="87" t="s">
        <v>14307</v>
      </c>
    </row>
    <row r="2639" spans="1:25" ht="90" customHeight="1">
      <c r="A2639" s="73"/>
      <c r="B2639" s="85"/>
      <c r="C2639" s="73"/>
      <c r="D2639" s="86">
        <v>20</v>
      </c>
      <c r="E2639" s="87" t="s">
        <v>17371</v>
      </c>
      <c r="F2639" s="87" t="s">
        <v>9797</v>
      </c>
      <c r="G2639" s="88" t="s">
        <v>1267</v>
      </c>
      <c r="H2639" s="88" t="s">
        <v>93</v>
      </c>
      <c r="I2639" s="90" t="s">
        <v>1281</v>
      </c>
      <c r="J2639" s="90" t="s">
        <v>6505</v>
      </c>
      <c r="K2639" s="90" t="s">
        <v>24</v>
      </c>
      <c r="L2639" s="91">
        <v>93</v>
      </c>
      <c r="M2639" s="90" t="s">
        <v>4828</v>
      </c>
      <c r="N2639" s="87" t="s">
        <v>14300</v>
      </c>
      <c r="O2639" s="87" t="s">
        <v>16938</v>
      </c>
      <c r="P2639" s="87" t="s">
        <v>17372</v>
      </c>
      <c r="Q2639" s="92" t="s">
        <v>11391</v>
      </c>
      <c r="R2639" s="88" t="s">
        <v>11382</v>
      </c>
      <c r="S2639" s="88">
        <v>93</v>
      </c>
      <c r="T2639" s="88" t="s">
        <v>16940</v>
      </c>
      <c r="U2639" s="87" t="s">
        <v>14303</v>
      </c>
      <c r="V2639" s="87" t="s">
        <v>14304</v>
      </c>
      <c r="W2639" s="87" t="s">
        <v>14305</v>
      </c>
      <c r="X2639" s="87" t="s">
        <v>14306</v>
      </c>
      <c r="Y2639" s="87" t="s">
        <v>14307</v>
      </c>
    </row>
    <row r="2640" spans="1:25" ht="90" customHeight="1">
      <c r="A2640" s="73"/>
      <c r="B2640" s="85"/>
      <c r="C2640" s="73"/>
      <c r="D2640" s="86">
        <v>20</v>
      </c>
      <c r="E2640" s="87" t="s">
        <v>17373</v>
      </c>
      <c r="F2640" s="87" t="s">
        <v>9797</v>
      </c>
      <c r="G2640" s="88" t="s">
        <v>1267</v>
      </c>
      <c r="H2640" s="88" t="s">
        <v>93</v>
      </c>
      <c r="I2640" s="90" t="s">
        <v>1281</v>
      </c>
      <c r="J2640" s="90" t="s">
        <v>6505</v>
      </c>
      <c r="K2640" s="90" t="s">
        <v>24</v>
      </c>
      <c r="L2640" s="91">
        <v>93</v>
      </c>
      <c r="M2640" s="90" t="s">
        <v>4828</v>
      </c>
      <c r="N2640" s="87" t="s">
        <v>14300</v>
      </c>
      <c r="O2640" s="87" t="s">
        <v>16938</v>
      </c>
      <c r="P2640" s="87" t="s">
        <v>17374</v>
      </c>
      <c r="Q2640" s="92" t="s">
        <v>11391</v>
      </c>
      <c r="R2640" s="88" t="s">
        <v>11382</v>
      </c>
      <c r="S2640" s="88">
        <v>93</v>
      </c>
      <c r="T2640" s="88" t="s">
        <v>16940</v>
      </c>
      <c r="U2640" s="87" t="s">
        <v>14303</v>
      </c>
      <c r="V2640" s="87" t="s">
        <v>14304</v>
      </c>
      <c r="W2640" s="87" t="s">
        <v>14305</v>
      </c>
      <c r="X2640" s="87" t="s">
        <v>14306</v>
      </c>
      <c r="Y2640" s="87" t="s">
        <v>14307</v>
      </c>
    </row>
    <row r="2641" spans="1:25" ht="90" customHeight="1">
      <c r="A2641" s="73"/>
      <c r="B2641" s="85"/>
      <c r="C2641" s="73"/>
      <c r="D2641" s="86">
        <v>20</v>
      </c>
      <c r="E2641" s="87" t="s">
        <v>17375</v>
      </c>
      <c r="F2641" s="87" t="s">
        <v>9797</v>
      </c>
      <c r="G2641" s="88" t="s">
        <v>1267</v>
      </c>
      <c r="H2641" s="88" t="s">
        <v>93</v>
      </c>
      <c r="I2641" s="90" t="s">
        <v>1281</v>
      </c>
      <c r="J2641" s="90" t="s">
        <v>6505</v>
      </c>
      <c r="K2641" s="90" t="s">
        <v>24</v>
      </c>
      <c r="L2641" s="91">
        <v>93</v>
      </c>
      <c r="M2641" s="90" t="s">
        <v>4828</v>
      </c>
      <c r="N2641" s="87" t="s">
        <v>14300</v>
      </c>
      <c r="O2641" s="87" t="s">
        <v>16938</v>
      </c>
      <c r="P2641" s="87" t="s">
        <v>17376</v>
      </c>
      <c r="Q2641" s="92" t="s">
        <v>11391</v>
      </c>
      <c r="R2641" s="88" t="s">
        <v>11382</v>
      </c>
      <c r="S2641" s="88">
        <v>93</v>
      </c>
      <c r="T2641" s="88" t="s">
        <v>16940</v>
      </c>
      <c r="U2641" s="87" t="s">
        <v>14303</v>
      </c>
      <c r="V2641" s="87" t="s">
        <v>14304</v>
      </c>
      <c r="W2641" s="87" t="s">
        <v>14305</v>
      </c>
      <c r="X2641" s="87" t="s">
        <v>14306</v>
      </c>
      <c r="Y2641" s="87" t="s">
        <v>14307</v>
      </c>
    </row>
    <row r="2642" spans="1:25" ht="90" customHeight="1">
      <c r="A2642" s="73"/>
      <c r="B2642" s="85"/>
      <c r="C2642" s="73"/>
      <c r="D2642" s="86">
        <v>20</v>
      </c>
      <c r="E2642" s="87" t="s">
        <v>17377</v>
      </c>
      <c r="F2642" s="87" t="s">
        <v>9797</v>
      </c>
      <c r="G2642" s="88" t="s">
        <v>1267</v>
      </c>
      <c r="H2642" s="88" t="s">
        <v>93</v>
      </c>
      <c r="I2642" s="90" t="s">
        <v>1281</v>
      </c>
      <c r="J2642" s="90" t="s">
        <v>6505</v>
      </c>
      <c r="K2642" s="90" t="s">
        <v>24</v>
      </c>
      <c r="L2642" s="91">
        <v>93</v>
      </c>
      <c r="M2642" s="90" t="s">
        <v>4828</v>
      </c>
      <c r="N2642" s="87" t="s">
        <v>14300</v>
      </c>
      <c r="O2642" s="87" t="s">
        <v>16938</v>
      </c>
      <c r="P2642" s="87" t="s">
        <v>17378</v>
      </c>
      <c r="Q2642" s="92" t="s">
        <v>11391</v>
      </c>
      <c r="R2642" s="88" t="s">
        <v>11382</v>
      </c>
      <c r="S2642" s="88">
        <v>93</v>
      </c>
      <c r="T2642" s="88" t="s">
        <v>16940</v>
      </c>
      <c r="U2642" s="87" t="s">
        <v>14303</v>
      </c>
      <c r="V2642" s="87" t="s">
        <v>14304</v>
      </c>
      <c r="W2642" s="87" t="s">
        <v>14305</v>
      </c>
      <c r="X2642" s="87" t="s">
        <v>14306</v>
      </c>
      <c r="Y2642" s="87" t="s">
        <v>14307</v>
      </c>
    </row>
    <row r="2643" spans="1:25" ht="90" customHeight="1">
      <c r="A2643" s="73"/>
      <c r="B2643" s="85"/>
      <c r="C2643" s="73"/>
      <c r="D2643" s="86">
        <v>20</v>
      </c>
      <c r="E2643" s="87" t="s">
        <v>17379</v>
      </c>
      <c r="F2643" s="87" t="s">
        <v>9797</v>
      </c>
      <c r="G2643" s="88" t="s">
        <v>1267</v>
      </c>
      <c r="H2643" s="88" t="s">
        <v>93</v>
      </c>
      <c r="I2643" s="90" t="s">
        <v>1281</v>
      </c>
      <c r="J2643" s="90" t="s">
        <v>6505</v>
      </c>
      <c r="K2643" s="90" t="s">
        <v>24</v>
      </c>
      <c r="L2643" s="91">
        <v>93</v>
      </c>
      <c r="M2643" s="90" t="s">
        <v>4828</v>
      </c>
      <c r="N2643" s="87" t="s">
        <v>14300</v>
      </c>
      <c r="O2643" s="87" t="s">
        <v>16938</v>
      </c>
      <c r="P2643" s="87" t="s">
        <v>17380</v>
      </c>
      <c r="Q2643" s="92" t="s">
        <v>11391</v>
      </c>
      <c r="R2643" s="88" t="s">
        <v>11382</v>
      </c>
      <c r="S2643" s="88">
        <v>93</v>
      </c>
      <c r="T2643" s="88" t="s">
        <v>16940</v>
      </c>
      <c r="U2643" s="87" t="s">
        <v>14303</v>
      </c>
      <c r="V2643" s="87" t="s">
        <v>14304</v>
      </c>
      <c r="W2643" s="87" t="s">
        <v>14305</v>
      </c>
      <c r="X2643" s="87" t="s">
        <v>14306</v>
      </c>
      <c r="Y2643" s="87" t="s">
        <v>14307</v>
      </c>
    </row>
    <row r="2644" spans="1:25" ht="90" customHeight="1">
      <c r="A2644" s="73"/>
      <c r="B2644" s="85"/>
      <c r="C2644" s="73"/>
      <c r="D2644" s="86">
        <v>20</v>
      </c>
      <c r="E2644" s="87" t="s">
        <v>17381</v>
      </c>
      <c r="F2644" s="87" t="s">
        <v>9797</v>
      </c>
      <c r="G2644" s="88" t="s">
        <v>1267</v>
      </c>
      <c r="H2644" s="88" t="s">
        <v>93</v>
      </c>
      <c r="I2644" s="90" t="s">
        <v>1281</v>
      </c>
      <c r="J2644" s="90" t="s">
        <v>6505</v>
      </c>
      <c r="K2644" s="90" t="s">
        <v>24</v>
      </c>
      <c r="L2644" s="91">
        <v>93</v>
      </c>
      <c r="M2644" s="90" t="s">
        <v>4828</v>
      </c>
      <c r="N2644" s="87" t="s">
        <v>14300</v>
      </c>
      <c r="O2644" s="87" t="s">
        <v>16938</v>
      </c>
      <c r="P2644" s="87" t="s">
        <v>17382</v>
      </c>
      <c r="Q2644" s="92" t="s">
        <v>11381</v>
      </c>
      <c r="R2644" s="88" t="s">
        <v>11382</v>
      </c>
      <c r="S2644" s="88">
        <v>93</v>
      </c>
      <c r="T2644" s="88" t="s">
        <v>16940</v>
      </c>
      <c r="U2644" s="87" t="s">
        <v>14303</v>
      </c>
      <c r="V2644" s="87" t="s">
        <v>14304</v>
      </c>
      <c r="W2644" s="87" t="s">
        <v>14305</v>
      </c>
      <c r="X2644" s="87" t="s">
        <v>14306</v>
      </c>
      <c r="Y2644" s="87" t="s">
        <v>14307</v>
      </c>
    </row>
    <row r="2645" spans="1:25" ht="90" customHeight="1">
      <c r="A2645" s="73"/>
      <c r="B2645" s="85"/>
      <c r="C2645" s="73"/>
      <c r="D2645" s="86">
        <v>20</v>
      </c>
      <c r="E2645" s="87" t="s">
        <v>17383</v>
      </c>
      <c r="F2645" s="87" t="s">
        <v>9797</v>
      </c>
      <c r="G2645" s="88" t="s">
        <v>1267</v>
      </c>
      <c r="H2645" s="88" t="s">
        <v>93</v>
      </c>
      <c r="I2645" s="90" t="s">
        <v>1281</v>
      </c>
      <c r="J2645" s="90" t="s">
        <v>6505</v>
      </c>
      <c r="K2645" s="90" t="s">
        <v>24</v>
      </c>
      <c r="L2645" s="91">
        <v>93</v>
      </c>
      <c r="M2645" s="90" t="s">
        <v>4828</v>
      </c>
      <c r="N2645" s="87" t="s">
        <v>14300</v>
      </c>
      <c r="O2645" s="87" t="s">
        <v>16938</v>
      </c>
      <c r="P2645" s="87" t="s">
        <v>17384</v>
      </c>
      <c r="Q2645" s="92" t="s">
        <v>11391</v>
      </c>
      <c r="R2645" s="88" t="s">
        <v>11382</v>
      </c>
      <c r="S2645" s="88">
        <v>93</v>
      </c>
      <c r="T2645" s="88" t="s">
        <v>16940</v>
      </c>
      <c r="U2645" s="87" t="s">
        <v>14303</v>
      </c>
      <c r="V2645" s="87" t="s">
        <v>14304</v>
      </c>
      <c r="W2645" s="87" t="s">
        <v>14305</v>
      </c>
      <c r="X2645" s="87" t="s">
        <v>14306</v>
      </c>
      <c r="Y2645" s="87" t="s">
        <v>14307</v>
      </c>
    </row>
    <row r="2646" spans="1:25" ht="90" customHeight="1">
      <c r="A2646" s="73"/>
      <c r="B2646" s="85"/>
      <c r="C2646" s="73"/>
      <c r="D2646" s="86">
        <v>20</v>
      </c>
      <c r="E2646" s="87" t="s">
        <v>17385</v>
      </c>
      <c r="F2646" s="87" t="s">
        <v>9797</v>
      </c>
      <c r="G2646" s="88" t="s">
        <v>1267</v>
      </c>
      <c r="H2646" s="88" t="s">
        <v>93</v>
      </c>
      <c r="I2646" s="90" t="s">
        <v>1281</v>
      </c>
      <c r="J2646" s="90" t="s">
        <v>6505</v>
      </c>
      <c r="K2646" s="90" t="s">
        <v>24</v>
      </c>
      <c r="L2646" s="91">
        <v>93</v>
      </c>
      <c r="M2646" s="90" t="s">
        <v>4828</v>
      </c>
      <c r="N2646" s="87" t="s">
        <v>14300</v>
      </c>
      <c r="O2646" s="87" t="s">
        <v>16938</v>
      </c>
      <c r="P2646" s="87" t="s">
        <v>17386</v>
      </c>
      <c r="Q2646" s="92" t="s">
        <v>11391</v>
      </c>
      <c r="R2646" s="88" t="s">
        <v>11382</v>
      </c>
      <c r="S2646" s="88">
        <v>93</v>
      </c>
      <c r="T2646" s="88" t="s">
        <v>16940</v>
      </c>
      <c r="U2646" s="87" t="s">
        <v>14303</v>
      </c>
      <c r="V2646" s="87" t="s">
        <v>14304</v>
      </c>
      <c r="W2646" s="87" t="s">
        <v>14305</v>
      </c>
      <c r="X2646" s="87" t="s">
        <v>14306</v>
      </c>
      <c r="Y2646" s="87" t="s">
        <v>14307</v>
      </c>
    </row>
    <row r="2647" spans="1:25" ht="90" customHeight="1">
      <c r="A2647" s="73"/>
      <c r="B2647" s="85"/>
      <c r="C2647" s="73"/>
      <c r="D2647" s="86">
        <v>20</v>
      </c>
      <c r="E2647" s="87" t="s">
        <v>17387</v>
      </c>
      <c r="F2647" s="87" t="s">
        <v>9797</v>
      </c>
      <c r="G2647" s="88" t="s">
        <v>1267</v>
      </c>
      <c r="H2647" s="88" t="s">
        <v>93</v>
      </c>
      <c r="I2647" s="90" t="s">
        <v>1281</v>
      </c>
      <c r="J2647" s="90" t="s">
        <v>6505</v>
      </c>
      <c r="K2647" s="90" t="s">
        <v>24</v>
      </c>
      <c r="L2647" s="91">
        <v>93</v>
      </c>
      <c r="M2647" s="90" t="s">
        <v>4828</v>
      </c>
      <c r="N2647" s="87" t="s">
        <v>14300</v>
      </c>
      <c r="O2647" s="87" t="s">
        <v>16938</v>
      </c>
      <c r="P2647" s="87" t="s">
        <v>17388</v>
      </c>
      <c r="Q2647" s="92" t="s">
        <v>11391</v>
      </c>
      <c r="R2647" s="88" t="s">
        <v>11382</v>
      </c>
      <c r="S2647" s="88">
        <v>93</v>
      </c>
      <c r="T2647" s="88" t="s">
        <v>16940</v>
      </c>
      <c r="U2647" s="87" t="s">
        <v>14303</v>
      </c>
      <c r="V2647" s="87" t="s">
        <v>14304</v>
      </c>
      <c r="W2647" s="87" t="s">
        <v>14305</v>
      </c>
      <c r="X2647" s="87" t="s">
        <v>14306</v>
      </c>
      <c r="Y2647" s="87" t="s">
        <v>14307</v>
      </c>
    </row>
    <row r="2648" spans="1:25" ht="90" customHeight="1">
      <c r="A2648" s="73"/>
      <c r="B2648" s="85"/>
      <c r="C2648" s="73"/>
      <c r="D2648" s="86">
        <v>20</v>
      </c>
      <c r="E2648" s="87" t="s">
        <v>17389</v>
      </c>
      <c r="F2648" s="87" t="s">
        <v>9797</v>
      </c>
      <c r="G2648" s="88" t="s">
        <v>1267</v>
      </c>
      <c r="H2648" s="88" t="s">
        <v>93</v>
      </c>
      <c r="I2648" s="90" t="s">
        <v>1281</v>
      </c>
      <c r="J2648" s="90" t="s">
        <v>6505</v>
      </c>
      <c r="K2648" s="90" t="s">
        <v>24</v>
      </c>
      <c r="L2648" s="91">
        <v>93</v>
      </c>
      <c r="M2648" s="90" t="s">
        <v>4828</v>
      </c>
      <c r="N2648" s="87" t="s">
        <v>14300</v>
      </c>
      <c r="O2648" s="87" t="s">
        <v>16938</v>
      </c>
      <c r="P2648" s="87" t="s">
        <v>17390</v>
      </c>
      <c r="Q2648" s="92" t="s">
        <v>11391</v>
      </c>
      <c r="R2648" s="88" t="s">
        <v>11382</v>
      </c>
      <c r="S2648" s="88">
        <v>93</v>
      </c>
      <c r="T2648" s="88" t="s">
        <v>16940</v>
      </c>
      <c r="U2648" s="87" t="s">
        <v>14303</v>
      </c>
      <c r="V2648" s="87" t="s">
        <v>14304</v>
      </c>
      <c r="W2648" s="87" t="s">
        <v>14305</v>
      </c>
      <c r="X2648" s="87" t="s">
        <v>14306</v>
      </c>
      <c r="Y2648" s="87" t="s">
        <v>14307</v>
      </c>
    </row>
    <row r="2649" spans="1:25" ht="90" customHeight="1">
      <c r="A2649" s="73"/>
      <c r="B2649" s="85"/>
      <c r="C2649" s="73"/>
      <c r="D2649" s="86">
        <v>20</v>
      </c>
      <c r="E2649" s="87" t="s">
        <v>17391</v>
      </c>
      <c r="F2649" s="87" t="s">
        <v>9797</v>
      </c>
      <c r="G2649" s="88" t="s">
        <v>1267</v>
      </c>
      <c r="H2649" s="88" t="s">
        <v>93</v>
      </c>
      <c r="I2649" s="90" t="s">
        <v>1281</v>
      </c>
      <c r="J2649" s="90" t="s">
        <v>6505</v>
      </c>
      <c r="K2649" s="90" t="s">
        <v>24</v>
      </c>
      <c r="L2649" s="91">
        <v>93</v>
      </c>
      <c r="M2649" s="90" t="s">
        <v>4828</v>
      </c>
      <c r="N2649" s="87" t="s">
        <v>14300</v>
      </c>
      <c r="O2649" s="87" t="s">
        <v>16938</v>
      </c>
      <c r="P2649" s="87" t="s">
        <v>17392</v>
      </c>
      <c r="Q2649" s="92" t="s">
        <v>11381</v>
      </c>
      <c r="R2649" s="88" t="s">
        <v>11382</v>
      </c>
      <c r="S2649" s="88">
        <v>93</v>
      </c>
      <c r="T2649" s="88" t="s">
        <v>16940</v>
      </c>
      <c r="U2649" s="87" t="s">
        <v>14303</v>
      </c>
      <c r="V2649" s="87" t="s">
        <v>14304</v>
      </c>
      <c r="W2649" s="87" t="s">
        <v>14305</v>
      </c>
      <c r="X2649" s="87" t="s">
        <v>14306</v>
      </c>
      <c r="Y2649" s="87" t="s">
        <v>14307</v>
      </c>
    </row>
    <row r="2650" spans="1:25" ht="90" customHeight="1">
      <c r="A2650" s="73"/>
      <c r="B2650" s="85"/>
      <c r="C2650" s="73"/>
      <c r="D2650" s="86">
        <v>20</v>
      </c>
      <c r="E2650" s="87" t="s">
        <v>17393</v>
      </c>
      <c r="F2650" s="87" t="s">
        <v>9797</v>
      </c>
      <c r="G2650" s="88" t="s">
        <v>1267</v>
      </c>
      <c r="H2650" s="88" t="s">
        <v>93</v>
      </c>
      <c r="I2650" s="90" t="s">
        <v>1281</v>
      </c>
      <c r="J2650" s="90" t="s">
        <v>6505</v>
      </c>
      <c r="K2650" s="90" t="s">
        <v>24</v>
      </c>
      <c r="L2650" s="91">
        <v>93</v>
      </c>
      <c r="M2650" s="90" t="s">
        <v>4828</v>
      </c>
      <c r="N2650" s="87" t="s">
        <v>14300</v>
      </c>
      <c r="O2650" s="87" t="s">
        <v>16938</v>
      </c>
      <c r="P2650" s="87" t="s">
        <v>17394</v>
      </c>
      <c r="Q2650" s="92" t="s">
        <v>11391</v>
      </c>
      <c r="R2650" s="88" t="s">
        <v>11382</v>
      </c>
      <c r="S2650" s="88">
        <v>93</v>
      </c>
      <c r="T2650" s="88" t="s">
        <v>16940</v>
      </c>
      <c r="U2650" s="87" t="s">
        <v>14303</v>
      </c>
      <c r="V2650" s="87" t="s">
        <v>14304</v>
      </c>
      <c r="W2650" s="87" t="s">
        <v>14305</v>
      </c>
      <c r="X2650" s="87" t="s">
        <v>14306</v>
      </c>
      <c r="Y2650" s="87" t="s">
        <v>14307</v>
      </c>
    </row>
    <row r="2651" spans="1:25" ht="90" customHeight="1">
      <c r="A2651" s="73"/>
      <c r="B2651" s="85"/>
      <c r="C2651" s="73"/>
      <c r="D2651" s="86">
        <v>20</v>
      </c>
      <c r="E2651" s="87" t="s">
        <v>17395</v>
      </c>
      <c r="F2651" s="87" t="s">
        <v>9797</v>
      </c>
      <c r="G2651" s="88" t="s">
        <v>1267</v>
      </c>
      <c r="H2651" s="88" t="s">
        <v>93</v>
      </c>
      <c r="I2651" s="90" t="s">
        <v>1281</v>
      </c>
      <c r="J2651" s="90" t="s">
        <v>6505</v>
      </c>
      <c r="K2651" s="90" t="s">
        <v>24</v>
      </c>
      <c r="L2651" s="91">
        <v>93</v>
      </c>
      <c r="M2651" s="90" t="s">
        <v>4828</v>
      </c>
      <c r="N2651" s="87" t="s">
        <v>14300</v>
      </c>
      <c r="O2651" s="87" t="s">
        <v>16938</v>
      </c>
      <c r="P2651" s="87" t="s">
        <v>17396</v>
      </c>
      <c r="Q2651" s="92" t="s">
        <v>11391</v>
      </c>
      <c r="R2651" s="88" t="s">
        <v>11382</v>
      </c>
      <c r="S2651" s="88">
        <v>93</v>
      </c>
      <c r="T2651" s="88" t="s">
        <v>16940</v>
      </c>
      <c r="U2651" s="87" t="s">
        <v>14303</v>
      </c>
      <c r="V2651" s="87" t="s">
        <v>14304</v>
      </c>
      <c r="W2651" s="87" t="s">
        <v>14305</v>
      </c>
      <c r="X2651" s="87" t="s">
        <v>14306</v>
      </c>
      <c r="Y2651" s="87" t="s">
        <v>14307</v>
      </c>
    </row>
    <row r="2652" spans="1:25" ht="90" customHeight="1">
      <c r="A2652" s="73"/>
      <c r="B2652" s="85"/>
      <c r="C2652" s="73"/>
      <c r="D2652" s="86">
        <v>20</v>
      </c>
      <c r="E2652" s="87" t="s">
        <v>17397</v>
      </c>
      <c r="F2652" s="87" t="s">
        <v>9797</v>
      </c>
      <c r="G2652" s="88" t="s">
        <v>1267</v>
      </c>
      <c r="H2652" s="88" t="s">
        <v>93</v>
      </c>
      <c r="I2652" s="90" t="s">
        <v>1281</v>
      </c>
      <c r="J2652" s="90" t="s">
        <v>6505</v>
      </c>
      <c r="K2652" s="90" t="s">
        <v>24</v>
      </c>
      <c r="L2652" s="91">
        <v>93</v>
      </c>
      <c r="M2652" s="90" t="s">
        <v>4828</v>
      </c>
      <c r="N2652" s="87" t="s">
        <v>14300</v>
      </c>
      <c r="O2652" s="87" t="s">
        <v>16938</v>
      </c>
      <c r="P2652" s="87" t="s">
        <v>17398</v>
      </c>
      <c r="Q2652" s="92" t="s">
        <v>11391</v>
      </c>
      <c r="R2652" s="88" t="s">
        <v>11382</v>
      </c>
      <c r="S2652" s="88">
        <v>93</v>
      </c>
      <c r="T2652" s="88" t="s">
        <v>16940</v>
      </c>
      <c r="U2652" s="87" t="s">
        <v>14303</v>
      </c>
      <c r="V2652" s="87" t="s">
        <v>14304</v>
      </c>
      <c r="W2652" s="87" t="s">
        <v>14305</v>
      </c>
      <c r="X2652" s="87" t="s">
        <v>14306</v>
      </c>
      <c r="Y2652" s="87" t="s">
        <v>14307</v>
      </c>
    </row>
    <row r="2653" spans="1:25" ht="90" customHeight="1">
      <c r="A2653" s="73"/>
      <c r="B2653" s="85"/>
      <c r="C2653" s="73"/>
      <c r="D2653" s="86">
        <v>20</v>
      </c>
      <c r="E2653" s="87" t="s">
        <v>17399</v>
      </c>
      <c r="F2653" s="87" t="s">
        <v>9797</v>
      </c>
      <c r="G2653" s="88" t="s">
        <v>1267</v>
      </c>
      <c r="H2653" s="88" t="s">
        <v>93</v>
      </c>
      <c r="I2653" s="90" t="s">
        <v>1281</v>
      </c>
      <c r="J2653" s="90" t="s">
        <v>6505</v>
      </c>
      <c r="K2653" s="90" t="s">
        <v>24</v>
      </c>
      <c r="L2653" s="91">
        <v>93</v>
      </c>
      <c r="M2653" s="90" t="s">
        <v>4828</v>
      </c>
      <c r="N2653" s="87" t="s">
        <v>14300</v>
      </c>
      <c r="O2653" s="87" t="s">
        <v>16938</v>
      </c>
      <c r="P2653" s="87" t="s">
        <v>17400</v>
      </c>
      <c r="Q2653" s="92" t="s">
        <v>11391</v>
      </c>
      <c r="R2653" s="88" t="s">
        <v>11382</v>
      </c>
      <c r="S2653" s="88">
        <v>93</v>
      </c>
      <c r="T2653" s="88" t="s">
        <v>16940</v>
      </c>
      <c r="U2653" s="87" t="s">
        <v>14303</v>
      </c>
      <c r="V2653" s="87" t="s">
        <v>14304</v>
      </c>
      <c r="W2653" s="87" t="s">
        <v>14305</v>
      </c>
      <c r="X2653" s="87" t="s">
        <v>14306</v>
      </c>
      <c r="Y2653" s="87" t="s">
        <v>14307</v>
      </c>
    </row>
    <row r="2654" spans="1:25" ht="90" customHeight="1">
      <c r="A2654" s="73"/>
      <c r="B2654" s="85"/>
      <c r="C2654" s="73"/>
      <c r="D2654" s="86">
        <v>20</v>
      </c>
      <c r="E2654" s="87" t="s">
        <v>17401</v>
      </c>
      <c r="F2654" s="87" t="s">
        <v>9797</v>
      </c>
      <c r="G2654" s="88" t="s">
        <v>1267</v>
      </c>
      <c r="H2654" s="88" t="s">
        <v>93</v>
      </c>
      <c r="I2654" s="90" t="s">
        <v>1281</v>
      </c>
      <c r="J2654" s="90" t="s">
        <v>6505</v>
      </c>
      <c r="K2654" s="90" t="s">
        <v>24</v>
      </c>
      <c r="L2654" s="91">
        <v>93</v>
      </c>
      <c r="M2654" s="90" t="s">
        <v>4828</v>
      </c>
      <c r="N2654" s="87" t="s">
        <v>14300</v>
      </c>
      <c r="O2654" s="87" t="s">
        <v>16938</v>
      </c>
      <c r="P2654" s="87" t="s">
        <v>17402</v>
      </c>
      <c r="Q2654" s="92" t="s">
        <v>11391</v>
      </c>
      <c r="R2654" s="88" t="s">
        <v>11382</v>
      </c>
      <c r="S2654" s="88">
        <v>93</v>
      </c>
      <c r="T2654" s="88" t="s">
        <v>16940</v>
      </c>
      <c r="U2654" s="87" t="s">
        <v>14303</v>
      </c>
      <c r="V2654" s="87" t="s">
        <v>14304</v>
      </c>
      <c r="W2654" s="87" t="s">
        <v>14305</v>
      </c>
      <c r="X2654" s="87" t="s">
        <v>14306</v>
      </c>
      <c r="Y2654" s="87" t="s">
        <v>14307</v>
      </c>
    </row>
    <row r="2655" spans="1:25" ht="90" customHeight="1">
      <c r="A2655" s="73"/>
      <c r="B2655" s="85"/>
      <c r="C2655" s="73"/>
      <c r="D2655" s="86">
        <v>20</v>
      </c>
      <c r="E2655" s="87" t="s">
        <v>17403</v>
      </c>
      <c r="F2655" s="87" t="s">
        <v>9797</v>
      </c>
      <c r="G2655" s="88" t="s">
        <v>1267</v>
      </c>
      <c r="H2655" s="88" t="s">
        <v>93</v>
      </c>
      <c r="I2655" s="90" t="s">
        <v>1281</v>
      </c>
      <c r="J2655" s="90" t="s">
        <v>6505</v>
      </c>
      <c r="K2655" s="90" t="s">
        <v>24</v>
      </c>
      <c r="L2655" s="91">
        <v>93</v>
      </c>
      <c r="M2655" s="90" t="s">
        <v>4828</v>
      </c>
      <c r="N2655" s="87" t="s">
        <v>14300</v>
      </c>
      <c r="O2655" s="87" t="s">
        <v>16938</v>
      </c>
      <c r="P2655" s="87" t="s">
        <v>17404</v>
      </c>
      <c r="Q2655" s="92" t="s">
        <v>11391</v>
      </c>
      <c r="R2655" s="88" t="s">
        <v>11382</v>
      </c>
      <c r="S2655" s="88">
        <v>93</v>
      </c>
      <c r="T2655" s="88" t="s">
        <v>16940</v>
      </c>
      <c r="U2655" s="87" t="s">
        <v>14303</v>
      </c>
      <c r="V2655" s="87" t="s">
        <v>14304</v>
      </c>
      <c r="W2655" s="87" t="s">
        <v>14305</v>
      </c>
      <c r="X2655" s="87" t="s">
        <v>14306</v>
      </c>
      <c r="Y2655" s="87" t="s">
        <v>14307</v>
      </c>
    </row>
    <row r="2656" spans="1:25" ht="90" customHeight="1">
      <c r="A2656" s="73"/>
      <c r="B2656" s="85"/>
      <c r="C2656" s="73"/>
      <c r="D2656" s="86">
        <v>20</v>
      </c>
      <c r="E2656" s="87" t="s">
        <v>17405</v>
      </c>
      <c r="F2656" s="87" t="s">
        <v>9797</v>
      </c>
      <c r="G2656" s="88" t="s">
        <v>1267</v>
      </c>
      <c r="H2656" s="88" t="s">
        <v>93</v>
      </c>
      <c r="I2656" s="90" t="s">
        <v>1281</v>
      </c>
      <c r="J2656" s="90" t="s">
        <v>6505</v>
      </c>
      <c r="K2656" s="90" t="s">
        <v>24</v>
      </c>
      <c r="L2656" s="91">
        <v>93</v>
      </c>
      <c r="M2656" s="90" t="s">
        <v>4828</v>
      </c>
      <c r="N2656" s="87" t="s">
        <v>14300</v>
      </c>
      <c r="O2656" s="87" t="s">
        <v>16938</v>
      </c>
      <c r="P2656" s="87" t="s">
        <v>17406</v>
      </c>
      <c r="Q2656" s="92" t="s">
        <v>11391</v>
      </c>
      <c r="R2656" s="88" t="s">
        <v>11382</v>
      </c>
      <c r="S2656" s="88">
        <v>93</v>
      </c>
      <c r="T2656" s="88" t="s">
        <v>16940</v>
      </c>
      <c r="U2656" s="87" t="s">
        <v>14303</v>
      </c>
      <c r="V2656" s="87" t="s">
        <v>14304</v>
      </c>
      <c r="W2656" s="87" t="s">
        <v>14305</v>
      </c>
      <c r="X2656" s="87" t="s">
        <v>14306</v>
      </c>
      <c r="Y2656" s="87" t="s">
        <v>14307</v>
      </c>
    </row>
    <row r="2657" spans="1:25" ht="90" customHeight="1">
      <c r="A2657" s="73"/>
      <c r="B2657" s="85"/>
      <c r="C2657" s="73"/>
      <c r="D2657" s="86">
        <v>20</v>
      </c>
      <c r="E2657" s="87" t="s">
        <v>17407</v>
      </c>
      <c r="F2657" s="87" t="s">
        <v>9797</v>
      </c>
      <c r="G2657" s="88" t="s">
        <v>1267</v>
      </c>
      <c r="H2657" s="88" t="s">
        <v>93</v>
      </c>
      <c r="I2657" s="90" t="s">
        <v>1281</v>
      </c>
      <c r="J2657" s="90" t="s">
        <v>6505</v>
      </c>
      <c r="K2657" s="90" t="s">
        <v>24</v>
      </c>
      <c r="L2657" s="91">
        <v>93</v>
      </c>
      <c r="M2657" s="90" t="s">
        <v>4828</v>
      </c>
      <c r="N2657" s="87" t="s">
        <v>14300</v>
      </c>
      <c r="O2657" s="87" t="s">
        <v>16938</v>
      </c>
      <c r="P2657" s="87" t="s">
        <v>17408</v>
      </c>
      <c r="Q2657" s="92" t="s">
        <v>11391</v>
      </c>
      <c r="R2657" s="88" t="s">
        <v>11382</v>
      </c>
      <c r="S2657" s="88">
        <v>93</v>
      </c>
      <c r="T2657" s="88" t="s">
        <v>16940</v>
      </c>
      <c r="U2657" s="87" t="s">
        <v>14303</v>
      </c>
      <c r="V2657" s="87" t="s">
        <v>14304</v>
      </c>
      <c r="W2657" s="87" t="s">
        <v>14305</v>
      </c>
      <c r="X2657" s="87" t="s">
        <v>14306</v>
      </c>
      <c r="Y2657" s="87" t="s">
        <v>14307</v>
      </c>
    </row>
    <row r="2658" spans="1:25" ht="90" customHeight="1">
      <c r="A2658" s="73"/>
      <c r="B2658" s="85"/>
      <c r="C2658" s="73"/>
      <c r="D2658" s="86">
        <v>20</v>
      </c>
      <c r="E2658" s="87" t="s">
        <v>17409</v>
      </c>
      <c r="F2658" s="87" t="s">
        <v>9797</v>
      </c>
      <c r="G2658" s="88" t="s">
        <v>1267</v>
      </c>
      <c r="H2658" s="88" t="s">
        <v>93</v>
      </c>
      <c r="I2658" s="90" t="s">
        <v>1281</v>
      </c>
      <c r="J2658" s="90" t="s">
        <v>6505</v>
      </c>
      <c r="K2658" s="90" t="s">
        <v>24</v>
      </c>
      <c r="L2658" s="91">
        <v>93</v>
      </c>
      <c r="M2658" s="90" t="s">
        <v>4828</v>
      </c>
      <c r="N2658" s="87" t="s">
        <v>14300</v>
      </c>
      <c r="O2658" s="87" t="s">
        <v>16938</v>
      </c>
      <c r="P2658" s="87" t="s">
        <v>17410</v>
      </c>
      <c r="Q2658" s="92" t="s">
        <v>11391</v>
      </c>
      <c r="R2658" s="88" t="s">
        <v>11382</v>
      </c>
      <c r="S2658" s="88">
        <v>93</v>
      </c>
      <c r="T2658" s="88" t="s">
        <v>16940</v>
      </c>
      <c r="U2658" s="87" t="s">
        <v>14303</v>
      </c>
      <c r="V2658" s="87" t="s">
        <v>14304</v>
      </c>
      <c r="W2658" s="87" t="s">
        <v>14305</v>
      </c>
      <c r="X2658" s="87" t="s">
        <v>14306</v>
      </c>
      <c r="Y2658" s="87" t="s">
        <v>14307</v>
      </c>
    </row>
    <row r="2659" spans="1:25" ht="90" customHeight="1">
      <c r="A2659" s="73"/>
      <c r="B2659" s="85"/>
      <c r="C2659" s="73"/>
      <c r="D2659" s="86">
        <v>20</v>
      </c>
      <c r="E2659" s="87" t="s">
        <v>17411</v>
      </c>
      <c r="F2659" s="87" t="s">
        <v>9797</v>
      </c>
      <c r="G2659" s="88" t="s">
        <v>1267</v>
      </c>
      <c r="H2659" s="88" t="s">
        <v>93</v>
      </c>
      <c r="I2659" s="90" t="s">
        <v>1281</v>
      </c>
      <c r="J2659" s="90" t="s">
        <v>6505</v>
      </c>
      <c r="K2659" s="90" t="s">
        <v>24</v>
      </c>
      <c r="L2659" s="91">
        <v>93</v>
      </c>
      <c r="M2659" s="90" t="s">
        <v>4828</v>
      </c>
      <c r="N2659" s="87" t="s">
        <v>14300</v>
      </c>
      <c r="O2659" s="87" t="s">
        <v>16938</v>
      </c>
      <c r="P2659" s="87" t="s">
        <v>17412</v>
      </c>
      <c r="Q2659" s="92" t="s">
        <v>11391</v>
      </c>
      <c r="R2659" s="88" t="s">
        <v>11382</v>
      </c>
      <c r="S2659" s="88">
        <v>93</v>
      </c>
      <c r="T2659" s="88" t="s">
        <v>16940</v>
      </c>
      <c r="U2659" s="87" t="s">
        <v>14303</v>
      </c>
      <c r="V2659" s="87" t="s">
        <v>14304</v>
      </c>
      <c r="W2659" s="87" t="s">
        <v>14305</v>
      </c>
      <c r="X2659" s="87" t="s">
        <v>14306</v>
      </c>
      <c r="Y2659" s="87" t="s">
        <v>14307</v>
      </c>
    </row>
    <row r="2660" spans="1:25" ht="90" customHeight="1">
      <c r="A2660" s="73"/>
      <c r="B2660" s="85"/>
      <c r="C2660" s="73"/>
      <c r="D2660" s="86">
        <v>20</v>
      </c>
      <c r="E2660" s="87" t="s">
        <v>17413</v>
      </c>
      <c r="F2660" s="87" t="s">
        <v>9797</v>
      </c>
      <c r="G2660" s="88" t="s">
        <v>1267</v>
      </c>
      <c r="H2660" s="88" t="s">
        <v>93</v>
      </c>
      <c r="I2660" s="90" t="s">
        <v>1281</v>
      </c>
      <c r="J2660" s="90" t="s">
        <v>6505</v>
      </c>
      <c r="K2660" s="90" t="s">
        <v>24</v>
      </c>
      <c r="L2660" s="91">
        <v>93</v>
      </c>
      <c r="M2660" s="90" t="s">
        <v>4828</v>
      </c>
      <c r="N2660" s="87" t="s">
        <v>14300</v>
      </c>
      <c r="O2660" s="87" t="s">
        <v>16938</v>
      </c>
      <c r="P2660" s="87" t="s">
        <v>17414</v>
      </c>
      <c r="Q2660" s="92" t="s">
        <v>11391</v>
      </c>
      <c r="R2660" s="88" t="s">
        <v>11382</v>
      </c>
      <c r="S2660" s="88">
        <v>93</v>
      </c>
      <c r="T2660" s="88" t="s">
        <v>16940</v>
      </c>
      <c r="U2660" s="87" t="s">
        <v>14303</v>
      </c>
      <c r="V2660" s="87" t="s">
        <v>14304</v>
      </c>
      <c r="W2660" s="87" t="s">
        <v>14305</v>
      </c>
      <c r="X2660" s="87" t="s">
        <v>14306</v>
      </c>
      <c r="Y2660" s="87" t="s">
        <v>14307</v>
      </c>
    </row>
    <row r="2661" spans="1:25" ht="90" customHeight="1">
      <c r="A2661" s="73"/>
      <c r="B2661" s="85"/>
      <c r="C2661" s="73"/>
      <c r="D2661" s="86">
        <v>20</v>
      </c>
      <c r="E2661" s="87" t="s">
        <v>17415</v>
      </c>
      <c r="F2661" s="87" t="s">
        <v>9797</v>
      </c>
      <c r="G2661" s="88" t="s">
        <v>1267</v>
      </c>
      <c r="H2661" s="88" t="s">
        <v>93</v>
      </c>
      <c r="I2661" s="90" t="s">
        <v>1281</v>
      </c>
      <c r="J2661" s="90" t="s">
        <v>6505</v>
      </c>
      <c r="K2661" s="90" t="s">
        <v>24</v>
      </c>
      <c r="L2661" s="91">
        <v>93</v>
      </c>
      <c r="M2661" s="90" t="s">
        <v>4828</v>
      </c>
      <c r="N2661" s="87" t="s">
        <v>14300</v>
      </c>
      <c r="O2661" s="87" t="s">
        <v>16938</v>
      </c>
      <c r="P2661" s="87" t="s">
        <v>17416</v>
      </c>
      <c r="Q2661" s="92" t="s">
        <v>11391</v>
      </c>
      <c r="R2661" s="88" t="s">
        <v>11382</v>
      </c>
      <c r="S2661" s="88">
        <v>93</v>
      </c>
      <c r="T2661" s="88" t="s">
        <v>16940</v>
      </c>
      <c r="U2661" s="87" t="s">
        <v>14303</v>
      </c>
      <c r="V2661" s="87" t="s">
        <v>14304</v>
      </c>
      <c r="W2661" s="87" t="s">
        <v>14305</v>
      </c>
      <c r="X2661" s="87" t="s">
        <v>14306</v>
      </c>
      <c r="Y2661" s="87" t="s">
        <v>14307</v>
      </c>
    </row>
    <row r="2662" spans="1:25" ht="90" customHeight="1">
      <c r="A2662" s="73"/>
      <c r="B2662" s="85"/>
      <c r="C2662" s="73"/>
      <c r="D2662" s="86">
        <v>20</v>
      </c>
      <c r="E2662" s="87" t="s">
        <v>17417</v>
      </c>
      <c r="F2662" s="87" t="s">
        <v>9797</v>
      </c>
      <c r="G2662" s="88" t="s">
        <v>1267</v>
      </c>
      <c r="H2662" s="88" t="s">
        <v>93</v>
      </c>
      <c r="I2662" s="90" t="s">
        <v>1281</v>
      </c>
      <c r="J2662" s="90" t="s">
        <v>6505</v>
      </c>
      <c r="K2662" s="90" t="s">
        <v>24</v>
      </c>
      <c r="L2662" s="91">
        <v>93</v>
      </c>
      <c r="M2662" s="90" t="s">
        <v>4828</v>
      </c>
      <c r="N2662" s="87" t="s">
        <v>14300</v>
      </c>
      <c r="O2662" s="87" t="s">
        <v>16938</v>
      </c>
      <c r="P2662" s="87" t="s">
        <v>17418</v>
      </c>
      <c r="Q2662" s="92" t="s">
        <v>11391</v>
      </c>
      <c r="R2662" s="88" t="s">
        <v>11382</v>
      </c>
      <c r="S2662" s="88">
        <v>93</v>
      </c>
      <c r="T2662" s="88" t="s">
        <v>16940</v>
      </c>
      <c r="U2662" s="87" t="s">
        <v>14303</v>
      </c>
      <c r="V2662" s="87" t="s">
        <v>14304</v>
      </c>
      <c r="W2662" s="87" t="s">
        <v>14305</v>
      </c>
      <c r="X2662" s="87" t="s">
        <v>14306</v>
      </c>
      <c r="Y2662" s="87" t="s">
        <v>14307</v>
      </c>
    </row>
    <row r="2663" spans="1:25" ht="90" customHeight="1">
      <c r="A2663" s="73"/>
      <c r="B2663" s="85"/>
      <c r="C2663" s="73"/>
      <c r="D2663" s="86">
        <v>20</v>
      </c>
      <c r="E2663" s="87" t="s">
        <v>17419</v>
      </c>
      <c r="F2663" s="87" t="s">
        <v>9797</v>
      </c>
      <c r="G2663" s="88" t="s">
        <v>1267</v>
      </c>
      <c r="H2663" s="88" t="s">
        <v>93</v>
      </c>
      <c r="I2663" s="90" t="s">
        <v>1281</v>
      </c>
      <c r="J2663" s="90" t="s">
        <v>6505</v>
      </c>
      <c r="K2663" s="90" t="s">
        <v>24</v>
      </c>
      <c r="L2663" s="91">
        <v>93</v>
      </c>
      <c r="M2663" s="90" t="s">
        <v>4828</v>
      </c>
      <c r="N2663" s="87" t="s">
        <v>14300</v>
      </c>
      <c r="O2663" s="87" t="s">
        <v>16938</v>
      </c>
      <c r="P2663" s="87" t="s">
        <v>17420</v>
      </c>
      <c r="Q2663" s="92" t="s">
        <v>11391</v>
      </c>
      <c r="R2663" s="88" t="s">
        <v>11382</v>
      </c>
      <c r="S2663" s="88">
        <v>93</v>
      </c>
      <c r="T2663" s="88" t="s">
        <v>16940</v>
      </c>
      <c r="U2663" s="87" t="s">
        <v>14303</v>
      </c>
      <c r="V2663" s="87" t="s">
        <v>14304</v>
      </c>
      <c r="W2663" s="87" t="s">
        <v>14305</v>
      </c>
      <c r="X2663" s="87" t="s">
        <v>14306</v>
      </c>
      <c r="Y2663" s="87" t="s">
        <v>14307</v>
      </c>
    </row>
    <row r="2664" spans="1:25" ht="90" customHeight="1">
      <c r="A2664" s="73"/>
      <c r="B2664" s="85"/>
      <c r="C2664" s="73"/>
      <c r="D2664" s="86">
        <v>20</v>
      </c>
      <c r="E2664" s="87" t="s">
        <v>17421</v>
      </c>
      <c r="F2664" s="87" t="s">
        <v>9797</v>
      </c>
      <c r="G2664" s="88" t="s">
        <v>1267</v>
      </c>
      <c r="H2664" s="88" t="s">
        <v>93</v>
      </c>
      <c r="I2664" s="90" t="s">
        <v>1281</v>
      </c>
      <c r="J2664" s="90" t="s">
        <v>6505</v>
      </c>
      <c r="K2664" s="90" t="s">
        <v>24</v>
      </c>
      <c r="L2664" s="91">
        <v>93</v>
      </c>
      <c r="M2664" s="90" t="s">
        <v>4828</v>
      </c>
      <c r="N2664" s="87" t="s">
        <v>14300</v>
      </c>
      <c r="O2664" s="87" t="s">
        <v>16938</v>
      </c>
      <c r="P2664" s="87" t="s">
        <v>17422</v>
      </c>
      <c r="Q2664" s="92" t="s">
        <v>11391</v>
      </c>
      <c r="R2664" s="88" t="s">
        <v>11382</v>
      </c>
      <c r="S2664" s="88">
        <v>93</v>
      </c>
      <c r="T2664" s="88" t="s">
        <v>16940</v>
      </c>
      <c r="U2664" s="87" t="s">
        <v>14303</v>
      </c>
      <c r="V2664" s="87" t="s">
        <v>14304</v>
      </c>
      <c r="W2664" s="87" t="s">
        <v>14305</v>
      </c>
      <c r="X2664" s="87" t="s">
        <v>14306</v>
      </c>
      <c r="Y2664" s="87" t="s">
        <v>14307</v>
      </c>
    </row>
    <row r="2665" spans="1:25" ht="90" customHeight="1">
      <c r="A2665" s="73"/>
      <c r="B2665" s="85"/>
      <c r="C2665" s="73"/>
      <c r="D2665" s="86">
        <v>20</v>
      </c>
      <c r="E2665" s="87" t="s">
        <v>17423</v>
      </c>
      <c r="F2665" s="87" t="s">
        <v>9797</v>
      </c>
      <c r="G2665" s="88" t="s">
        <v>1267</v>
      </c>
      <c r="H2665" s="88" t="s">
        <v>93</v>
      </c>
      <c r="I2665" s="90" t="s">
        <v>1281</v>
      </c>
      <c r="J2665" s="90" t="s">
        <v>6505</v>
      </c>
      <c r="K2665" s="90" t="s">
        <v>24</v>
      </c>
      <c r="L2665" s="91">
        <v>93</v>
      </c>
      <c r="M2665" s="90" t="s">
        <v>4828</v>
      </c>
      <c r="N2665" s="87" t="s">
        <v>14300</v>
      </c>
      <c r="O2665" s="87" t="s">
        <v>16938</v>
      </c>
      <c r="P2665" s="87" t="s">
        <v>17424</v>
      </c>
      <c r="Q2665" s="92" t="s">
        <v>11391</v>
      </c>
      <c r="R2665" s="88" t="s">
        <v>11382</v>
      </c>
      <c r="S2665" s="88">
        <v>93</v>
      </c>
      <c r="T2665" s="88" t="s">
        <v>16940</v>
      </c>
      <c r="U2665" s="87" t="s">
        <v>14303</v>
      </c>
      <c r="V2665" s="87" t="s">
        <v>14304</v>
      </c>
      <c r="W2665" s="87" t="s">
        <v>14305</v>
      </c>
      <c r="X2665" s="87" t="s">
        <v>14306</v>
      </c>
      <c r="Y2665" s="87" t="s">
        <v>14307</v>
      </c>
    </row>
    <row r="2666" spans="1:25" ht="90" customHeight="1">
      <c r="A2666" s="73"/>
      <c r="B2666" s="85"/>
      <c r="C2666" s="73"/>
      <c r="D2666" s="86">
        <v>20</v>
      </c>
      <c r="E2666" s="87" t="s">
        <v>17425</v>
      </c>
      <c r="F2666" s="87" t="s">
        <v>9797</v>
      </c>
      <c r="G2666" s="88" t="s">
        <v>1267</v>
      </c>
      <c r="H2666" s="88" t="s">
        <v>93</v>
      </c>
      <c r="I2666" s="90" t="s">
        <v>1281</v>
      </c>
      <c r="J2666" s="90" t="s">
        <v>6505</v>
      </c>
      <c r="K2666" s="90" t="s">
        <v>24</v>
      </c>
      <c r="L2666" s="91">
        <v>93</v>
      </c>
      <c r="M2666" s="90" t="s">
        <v>4828</v>
      </c>
      <c r="N2666" s="87" t="s">
        <v>14300</v>
      </c>
      <c r="O2666" s="87" t="s">
        <v>16938</v>
      </c>
      <c r="P2666" s="87" t="s">
        <v>17426</v>
      </c>
      <c r="Q2666" s="92" t="s">
        <v>11391</v>
      </c>
      <c r="R2666" s="88" t="s">
        <v>11382</v>
      </c>
      <c r="S2666" s="88">
        <v>93</v>
      </c>
      <c r="T2666" s="88" t="s">
        <v>16940</v>
      </c>
      <c r="U2666" s="87" t="s">
        <v>14303</v>
      </c>
      <c r="V2666" s="87" t="s">
        <v>14304</v>
      </c>
      <c r="W2666" s="87" t="s">
        <v>14305</v>
      </c>
      <c r="X2666" s="87" t="s">
        <v>14306</v>
      </c>
      <c r="Y2666" s="87" t="s">
        <v>14307</v>
      </c>
    </row>
    <row r="2667" spans="1:25" ht="90" customHeight="1">
      <c r="A2667" s="73"/>
      <c r="B2667" s="85"/>
      <c r="C2667" s="73"/>
      <c r="D2667" s="86">
        <v>20</v>
      </c>
      <c r="E2667" s="87" t="s">
        <v>17427</v>
      </c>
      <c r="F2667" s="87" t="s">
        <v>9797</v>
      </c>
      <c r="G2667" s="88" t="s">
        <v>1267</v>
      </c>
      <c r="H2667" s="88" t="s">
        <v>93</v>
      </c>
      <c r="I2667" s="90" t="s">
        <v>1281</v>
      </c>
      <c r="J2667" s="90" t="s">
        <v>6505</v>
      </c>
      <c r="K2667" s="90" t="s">
        <v>24</v>
      </c>
      <c r="L2667" s="91">
        <v>93</v>
      </c>
      <c r="M2667" s="90" t="s">
        <v>4828</v>
      </c>
      <c r="N2667" s="87" t="s">
        <v>14300</v>
      </c>
      <c r="O2667" s="87" t="s">
        <v>16938</v>
      </c>
      <c r="P2667" s="87" t="s">
        <v>17428</v>
      </c>
      <c r="Q2667" s="92" t="s">
        <v>11391</v>
      </c>
      <c r="R2667" s="88" t="s">
        <v>11382</v>
      </c>
      <c r="S2667" s="88">
        <v>93</v>
      </c>
      <c r="T2667" s="88" t="s">
        <v>16940</v>
      </c>
      <c r="U2667" s="87" t="s">
        <v>14303</v>
      </c>
      <c r="V2667" s="87" t="s">
        <v>14304</v>
      </c>
      <c r="W2667" s="87" t="s">
        <v>14305</v>
      </c>
      <c r="X2667" s="87" t="s">
        <v>14306</v>
      </c>
      <c r="Y2667" s="87" t="s">
        <v>14307</v>
      </c>
    </row>
    <row r="2668" spans="1:25" ht="90" customHeight="1">
      <c r="A2668" s="73"/>
      <c r="B2668" s="85"/>
      <c r="C2668" s="73"/>
      <c r="D2668" s="86">
        <v>20</v>
      </c>
      <c r="E2668" s="87" t="s">
        <v>17429</v>
      </c>
      <c r="F2668" s="87" t="s">
        <v>9797</v>
      </c>
      <c r="G2668" s="88" t="s">
        <v>1267</v>
      </c>
      <c r="H2668" s="88" t="s">
        <v>93</v>
      </c>
      <c r="I2668" s="90" t="s">
        <v>1281</v>
      </c>
      <c r="J2668" s="90" t="s">
        <v>6505</v>
      </c>
      <c r="K2668" s="90" t="s">
        <v>24</v>
      </c>
      <c r="L2668" s="91">
        <v>93</v>
      </c>
      <c r="M2668" s="90" t="s">
        <v>4828</v>
      </c>
      <c r="N2668" s="87" t="s">
        <v>14300</v>
      </c>
      <c r="O2668" s="87" t="s">
        <v>16938</v>
      </c>
      <c r="P2668" s="87" t="s">
        <v>17430</v>
      </c>
      <c r="Q2668" s="92" t="s">
        <v>11391</v>
      </c>
      <c r="R2668" s="88" t="s">
        <v>11382</v>
      </c>
      <c r="S2668" s="88">
        <v>93</v>
      </c>
      <c r="T2668" s="88" t="s">
        <v>16940</v>
      </c>
      <c r="U2668" s="87" t="s">
        <v>14303</v>
      </c>
      <c r="V2668" s="87" t="s">
        <v>14304</v>
      </c>
      <c r="W2668" s="87" t="s">
        <v>14305</v>
      </c>
      <c r="X2668" s="87" t="s">
        <v>14306</v>
      </c>
      <c r="Y2668" s="87" t="s">
        <v>14307</v>
      </c>
    </row>
    <row r="2669" spans="1:25" ht="90" customHeight="1">
      <c r="A2669" s="73"/>
      <c r="B2669" s="85"/>
      <c r="C2669" s="73"/>
      <c r="D2669" s="86">
        <v>20</v>
      </c>
      <c r="E2669" s="87" t="s">
        <v>17431</v>
      </c>
      <c r="F2669" s="87" t="s">
        <v>9797</v>
      </c>
      <c r="G2669" s="88" t="s">
        <v>1267</v>
      </c>
      <c r="H2669" s="88" t="s">
        <v>93</v>
      </c>
      <c r="I2669" s="90" t="s">
        <v>1281</v>
      </c>
      <c r="J2669" s="90" t="s">
        <v>6505</v>
      </c>
      <c r="K2669" s="90" t="s">
        <v>24</v>
      </c>
      <c r="L2669" s="91">
        <v>93</v>
      </c>
      <c r="M2669" s="90" t="s">
        <v>4828</v>
      </c>
      <c r="N2669" s="87" t="s">
        <v>14300</v>
      </c>
      <c r="O2669" s="87" t="s">
        <v>16938</v>
      </c>
      <c r="P2669" s="87" t="s">
        <v>17432</v>
      </c>
      <c r="Q2669" s="92" t="s">
        <v>11391</v>
      </c>
      <c r="R2669" s="88" t="s">
        <v>11382</v>
      </c>
      <c r="S2669" s="88">
        <v>93</v>
      </c>
      <c r="T2669" s="88" t="s">
        <v>16940</v>
      </c>
      <c r="U2669" s="87" t="s">
        <v>14303</v>
      </c>
      <c r="V2669" s="87" t="s">
        <v>14304</v>
      </c>
      <c r="W2669" s="87" t="s">
        <v>14305</v>
      </c>
      <c r="X2669" s="87" t="s">
        <v>14306</v>
      </c>
      <c r="Y2669" s="87" t="s">
        <v>14307</v>
      </c>
    </row>
    <row r="2670" spans="1:25" ht="90" customHeight="1">
      <c r="A2670" s="73"/>
      <c r="B2670" s="85"/>
      <c r="C2670" s="73"/>
      <c r="D2670" s="86">
        <v>20</v>
      </c>
      <c r="E2670" s="87" t="s">
        <v>17433</v>
      </c>
      <c r="F2670" s="87" t="s">
        <v>9797</v>
      </c>
      <c r="G2670" s="88" t="s">
        <v>1267</v>
      </c>
      <c r="H2670" s="88" t="s">
        <v>93</v>
      </c>
      <c r="I2670" s="90" t="s">
        <v>1281</v>
      </c>
      <c r="J2670" s="90" t="s">
        <v>6505</v>
      </c>
      <c r="K2670" s="90" t="s">
        <v>24</v>
      </c>
      <c r="L2670" s="91">
        <v>93</v>
      </c>
      <c r="M2670" s="90" t="s">
        <v>4828</v>
      </c>
      <c r="N2670" s="87" t="s">
        <v>14300</v>
      </c>
      <c r="O2670" s="87" t="s">
        <v>16938</v>
      </c>
      <c r="P2670" s="87" t="s">
        <v>17434</v>
      </c>
      <c r="Q2670" s="92" t="s">
        <v>11391</v>
      </c>
      <c r="R2670" s="88" t="s">
        <v>11382</v>
      </c>
      <c r="S2670" s="88">
        <v>93</v>
      </c>
      <c r="T2670" s="88" t="s">
        <v>16940</v>
      </c>
      <c r="U2670" s="87" t="s">
        <v>14303</v>
      </c>
      <c r="V2670" s="87" t="s">
        <v>14304</v>
      </c>
      <c r="W2670" s="87" t="s">
        <v>14305</v>
      </c>
      <c r="X2670" s="87" t="s">
        <v>14306</v>
      </c>
      <c r="Y2670" s="87" t="s">
        <v>14307</v>
      </c>
    </row>
    <row r="2671" spans="1:25" ht="90" customHeight="1">
      <c r="A2671" s="73"/>
      <c r="B2671" s="85"/>
      <c r="C2671" s="73"/>
      <c r="D2671" s="86">
        <v>20</v>
      </c>
      <c r="E2671" s="87" t="s">
        <v>17435</v>
      </c>
      <c r="F2671" s="87" t="s">
        <v>9797</v>
      </c>
      <c r="G2671" s="88" t="s">
        <v>1267</v>
      </c>
      <c r="H2671" s="88" t="s">
        <v>93</v>
      </c>
      <c r="I2671" s="90" t="s">
        <v>1281</v>
      </c>
      <c r="J2671" s="90" t="s">
        <v>6505</v>
      </c>
      <c r="K2671" s="90" t="s">
        <v>24</v>
      </c>
      <c r="L2671" s="91">
        <v>93</v>
      </c>
      <c r="M2671" s="90" t="s">
        <v>4828</v>
      </c>
      <c r="N2671" s="87" t="s">
        <v>14300</v>
      </c>
      <c r="O2671" s="87" t="s">
        <v>16938</v>
      </c>
      <c r="P2671" s="87" t="s">
        <v>17436</v>
      </c>
      <c r="Q2671" s="92" t="s">
        <v>11391</v>
      </c>
      <c r="R2671" s="88" t="s">
        <v>11382</v>
      </c>
      <c r="S2671" s="88">
        <v>93</v>
      </c>
      <c r="T2671" s="88" t="s">
        <v>16940</v>
      </c>
      <c r="U2671" s="87" t="s">
        <v>14303</v>
      </c>
      <c r="V2671" s="87" t="s">
        <v>14304</v>
      </c>
      <c r="W2671" s="87" t="s">
        <v>14305</v>
      </c>
      <c r="X2671" s="87" t="s">
        <v>14306</v>
      </c>
      <c r="Y2671" s="87" t="s">
        <v>14307</v>
      </c>
    </row>
    <row r="2672" spans="1:25" ht="90" customHeight="1">
      <c r="A2672" s="73"/>
      <c r="B2672" s="85"/>
      <c r="C2672" s="73"/>
      <c r="D2672" s="86">
        <v>20</v>
      </c>
      <c r="E2672" s="87" t="s">
        <v>17437</v>
      </c>
      <c r="F2672" s="87" t="s">
        <v>9797</v>
      </c>
      <c r="G2672" s="88" t="s">
        <v>1267</v>
      </c>
      <c r="H2672" s="88" t="s">
        <v>93</v>
      </c>
      <c r="I2672" s="90" t="s">
        <v>1281</v>
      </c>
      <c r="J2672" s="90" t="s">
        <v>6505</v>
      </c>
      <c r="K2672" s="90" t="s">
        <v>24</v>
      </c>
      <c r="L2672" s="91">
        <v>93</v>
      </c>
      <c r="M2672" s="90" t="s">
        <v>4828</v>
      </c>
      <c r="N2672" s="87" t="s">
        <v>14300</v>
      </c>
      <c r="O2672" s="87" t="s">
        <v>16938</v>
      </c>
      <c r="P2672" s="87" t="s">
        <v>17438</v>
      </c>
      <c r="Q2672" s="92" t="s">
        <v>11391</v>
      </c>
      <c r="R2672" s="88" t="s">
        <v>11382</v>
      </c>
      <c r="S2672" s="88">
        <v>93</v>
      </c>
      <c r="T2672" s="88" t="s">
        <v>16940</v>
      </c>
      <c r="U2672" s="87" t="s">
        <v>14303</v>
      </c>
      <c r="V2672" s="87" t="s">
        <v>14304</v>
      </c>
      <c r="W2672" s="87" t="s">
        <v>14305</v>
      </c>
      <c r="X2672" s="87" t="s">
        <v>14306</v>
      </c>
      <c r="Y2672" s="87" t="s">
        <v>14307</v>
      </c>
    </row>
    <row r="2673" spans="1:25" ht="90" customHeight="1">
      <c r="A2673" s="73"/>
      <c r="B2673" s="85"/>
      <c r="C2673" s="73"/>
      <c r="D2673" s="86">
        <v>20</v>
      </c>
      <c r="E2673" s="87" t="s">
        <v>17439</v>
      </c>
      <c r="F2673" s="87" t="s">
        <v>9797</v>
      </c>
      <c r="G2673" s="88" t="s">
        <v>1267</v>
      </c>
      <c r="H2673" s="88" t="s">
        <v>93</v>
      </c>
      <c r="I2673" s="90" t="s">
        <v>1281</v>
      </c>
      <c r="J2673" s="90" t="s">
        <v>6505</v>
      </c>
      <c r="K2673" s="90" t="s">
        <v>24</v>
      </c>
      <c r="L2673" s="91">
        <v>93</v>
      </c>
      <c r="M2673" s="90" t="s">
        <v>4828</v>
      </c>
      <c r="N2673" s="87" t="s">
        <v>14300</v>
      </c>
      <c r="O2673" s="87" t="s">
        <v>16938</v>
      </c>
      <c r="P2673" s="87" t="s">
        <v>17440</v>
      </c>
      <c r="Q2673" s="92" t="s">
        <v>11391</v>
      </c>
      <c r="R2673" s="88" t="s">
        <v>11382</v>
      </c>
      <c r="S2673" s="88">
        <v>93</v>
      </c>
      <c r="T2673" s="88" t="s">
        <v>16940</v>
      </c>
      <c r="U2673" s="87" t="s">
        <v>14303</v>
      </c>
      <c r="V2673" s="87" t="s">
        <v>14304</v>
      </c>
      <c r="W2673" s="87" t="s">
        <v>14305</v>
      </c>
      <c r="X2673" s="87" t="s">
        <v>14306</v>
      </c>
      <c r="Y2673" s="87" t="s">
        <v>14307</v>
      </c>
    </row>
    <row r="2674" spans="1:25" ht="90" customHeight="1">
      <c r="A2674" s="73"/>
      <c r="B2674" s="85"/>
      <c r="C2674" s="73"/>
      <c r="D2674" s="86">
        <v>20</v>
      </c>
      <c r="E2674" s="87" t="s">
        <v>17441</v>
      </c>
      <c r="F2674" s="87" t="s">
        <v>9797</v>
      </c>
      <c r="G2674" s="88" t="s">
        <v>1267</v>
      </c>
      <c r="H2674" s="88" t="s">
        <v>93</v>
      </c>
      <c r="I2674" s="90" t="s">
        <v>1281</v>
      </c>
      <c r="J2674" s="90" t="s">
        <v>6505</v>
      </c>
      <c r="K2674" s="90" t="s">
        <v>24</v>
      </c>
      <c r="L2674" s="91">
        <v>93</v>
      </c>
      <c r="M2674" s="90" t="s">
        <v>4828</v>
      </c>
      <c r="N2674" s="87" t="s">
        <v>14300</v>
      </c>
      <c r="O2674" s="87" t="s">
        <v>16938</v>
      </c>
      <c r="P2674" s="87" t="s">
        <v>17442</v>
      </c>
      <c r="Q2674" s="92" t="s">
        <v>11391</v>
      </c>
      <c r="R2674" s="88" t="s">
        <v>11382</v>
      </c>
      <c r="S2674" s="88">
        <v>93</v>
      </c>
      <c r="T2674" s="88" t="s">
        <v>16940</v>
      </c>
      <c r="U2674" s="87" t="s">
        <v>14303</v>
      </c>
      <c r="V2674" s="87" t="s">
        <v>14304</v>
      </c>
      <c r="W2674" s="87" t="s">
        <v>14305</v>
      </c>
      <c r="X2674" s="87" t="s">
        <v>14306</v>
      </c>
      <c r="Y2674" s="87" t="s">
        <v>14307</v>
      </c>
    </row>
    <row r="2675" spans="1:25" ht="90" customHeight="1">
      <c r="A2675" s="73"/>
      <c r="B2675" s="85"/>
      <c r="C2675" s="73"/>
      <c r="D2675" s="86">
        <v>20</v>
      </c>
      <c r="E2675" s="87" t="s">
        <v>17443</v>
      </c>
      <c r="F2675" s="87" t="s">
        <v>9797</v>
      </c>
      <c r="G2675" s="88" t="s">
        <v>1267</v>
      </c>
      <c r="H2675" s="88" t="s">
        <v>93</v>
      </c>
      <c r="I2675" s="90" t="s">
        <v>1281</v>
      </c>
      <c r="J2675" s="90" t="s">
        <v>6505</v>
      </c>
      <c r="K2675" s="90" t="s">
        <v>24</v>
      </c>
      <c r="L2675" s="91">
        <v>93</v>
      </c>
      <c r="M2675" s="90" t="s">
        <v>4828</v>
      </c>
      <c r="N2675" s="87" t="s">
        <v>14300</v>
      </c>
      <c r="O2675" s="87" t="s">
        <v>16938</v>
      </c>
      <c r="P2675" s="87" t="s">
        <v>17444</v>
      </c>
      <c r="Q2675" s="92" t="s">
        <v>11391</v>
      </c>
      <c r="R2675" s="88" t="s">
        <v>11382</v>
      </c>
      <c r="S2675" s="88">
        <v>93</v>
      </c>
      <c r="T2675" s="88" t="s">
        <v>16940</v>
      </c>
      <c r="U2675" s="87" t="s">
        <v>14303</v>
      </c>
      <c r="V2675" s="87" t="s">
        <v>14304</v>
      </c>
      <c r="W2675" s="87" t="s">
        <v>14305</v>
      </c>
      <c r="X2675" s="87" t="s">
        <v>14306</v>
      </c>
      <c r="Y2675" s="87" t="s">
        <v>14307</v>
      </c>
    </row>
    <row r="2676" spans="1:25" ht="90" customHeight="1">
      <c r="A2676" s="73"/>
      <c r="B2676" s="85"/>
      <c r="C2676" s="73"/>
      <c r="D2676" s="86">
        <v>20</v>
      </c>
      <c r="E2676" s="87" t="s">
        <v>17445</v>
      </c>
      <c r="F2676" s="87" t="s">
        <v>9797</v>
      </c>
      <c r="G2676" s="88" t="s">
        <v>1267</v>
      </c>
      <c r="H2676" s="88" t="s">
        <v>93</v>
      </c>
      <c r="I2676" s="90" t="s">
        <v>1281</v>
      </c>
      <c r="J2676" s="90" t="s">
        <v>6505</v>
      </c>
      <c r="K2676" s="90" t="s">
        <v>24</v>
      </c>
      <c r="L2676" s="91">
        <v>93</v>
      </c>
      <c r="M2676" s="90" t="s">
        <v>4828</v>
      </c>
      <c r="N2676" s="87" t="s">
        <v>14300</v>
      </c>
      <c r="O2676" s="87" t="s">
        <v>16938</v>
      </c>
      <c r="P2676" s="87" t="s">
        <v>17446</v>
      </c>
      <c r="Q2676" s="92" t="s">
        <v>11391</v>
      </c>
      <c r="R2676" s="88" t="s">
        <v>11382</v>
      </c>
      <c r="S2676" s="88">
        <v>93</v>
      </c>
      <c r="T2676" s="88" t="s">
        <v>16940</v>
      </c>
      <c r="U2676" s="87" t="s">
        <v>14303</v>
      </c>
      <c r="V2676" s="87" t="s">
        <v>14304</v>
      </c>
      <c r="W2676" s="87" t="s">
        <v>14305</v>
      </c>
      <c r="X2676" s="87" t="s">
        <v>14306</v>
      </c>
      <c r="Y2676" s="87" t="s">
        <v>14307</v>
      </c>
    </row>
    <row r="2677" spans="1:25" ht="90" customHeight="1">
      <c r="A2677" s="73"/>
      <c r="B2677" s="85"/>
      <c r="C2677" s="73"/>
      <c r="D2677" s="86">
        <v>20</v>
      </c>
      <c r="E2677" s="87" t="s">
        <v>17447</v>
      </c>
      <c r="F2677" s="87" t="s">
        <v>9797</v>
      </c>
      <c r="G2677" s="88" t="s">
        <v>1267</v>
      </c>
      <c r="H2677" s="88" t="s">
        <v>93</v>
      </c>
      <c r="I2677" s="90" t="s">
        <v>1281</v>
      </c>
      <c r="J2677" s="90" t="s">
        <v>6505</v>
      </c>
      <c r="K2677" s="90" t="s">
        <v>24</v>
      </c>
      <c r="L2677" s="91">
        <v>93</v>
      </c>
      <c r="M2677" s="90" t="s">
        <v>4828</v>
      </c>
      <c r="N2677" s="87" t="s">
        <v>14300</v>
      </c>
      <c r="O2677" s="87" t="s">
        <v>16938</v>
      </c>
      <c r="P2677" s="87" t="s">
        <v>17448</v>
      </c>
      <c r="Q2677" s="92" t="s">
        <v>11391</v>
      </c>
      <c r="R2677" s="88" t="s">
        <v>11382</v>
      </c>
      <c r="S2677" s="88">
        <v>93</v>
      </c>
      <c r="T2677" s="88" t="s">
        <v>16940</v>
      </c>
      <c r="U2677" s="87" t="s">
        <v>14303</v>
      </c>
      <c r="V2677" s="87" t="s">
        <v>14304</v>
      </c>
      <c r="W2677" s="87" t="s">
        <v>14305</v>
      </c>
      <c r="X2677" s="87" t="s">
        <v>14306</v>
      </c>
      <c r="Y2677" s="87" t="s">
        <v>14307</v>
      </c>
    </row>
    <row r="2678" spans="1:25" ht="90" customHeight="1">
      <c r="A2678" s="73"/>
      <c r="B2678" s="85"/>
      <c r="C2678" s="73"/>
      <c r="D2678" s="86">
        <v>20</v>
      </c>
      <c r="E2678" s="87" t="s">
        <v>17449</v>
      </c>
      <c r="F2678" s="87" t="s">
        <v>9797</v>
      </c>
      <c r="G2678" s="88" t="s">
        <v>1267</v>
      </c>
      <c r="H2678" s="88" t="s">
        <v>93</v>
      </c>
      <c r="I2678" s="90" t="s">
        <v>1281</v>
      </c>
      <c r="J2678" s="90" t="s">
        <v>6505</v>
      </c>
      <c r="K2678" s="90" t="s">
        <v>24</v>
      </c>
      <c r="L2678" s="91">
        <v>93</v>
      </c>
      <c r="M2678" s="90" t="s">
        <v>4828</v>
      </c>
      <c r="N2678" s="87" t="s">
        <v>14300</v>
      </c>
      <c r="O2678" s="87" t="s">
        <v>16938</v>
      </c>
      <c r="P2678" s="87" t="s">
        <v>17450</v>
      </c>
      <c r="Q2678" s="92" t="s">
        <v>11391</v>
      </c>
      <c r="R2678" s="88" t="s">
        <v>11382</v>
      </c>
      <c r="S2678" s="88">
        <v>93</v>
      </c>
      <c r="T2678" s="88" t="s">
        <v>16940</v>
      </c>
      <c r="U2678" s="87" t="s">
        <v>14303</v>
      </c>
      <c r="V2678" s="87" t="s">
        <v>14304</v>
      </c>
      <c r="W2678" s="87" t="s">
        <v>14305</v>
      </c>
      <c r="X2678" s="87" t="s">
        <v>14306</v>
      </c>
      <c r="Y2678" s="87" t="s">
        <v>14307</v>
      </c>
    </row>
    <row r="2679" spans="1:25" ht="90" customHeight="1">
      <c r="A2679" s="73"/>
      <c r="B2679" s="85"/>
      <c r="C2679" s="73"/>
      <c r="D2679" s="86">
        <v>20</v>
      </c>
      <c r="E2679" s="87" t="s">
        <v>17451</v>
      </c>
      <c r="F2679" s="87" t="s">
        <v>9797</v>
      </c>
      <c r="G2679" s="88" t="s">
        <v>1267</v>
      </c>
      <c r="H2679" s="88" t="s">
        <v>93</v>
      </c>
      <c r="I2679" s="90" t="s">
        <v>1281</v>
      </c>
      <c r="J2679" s="90" t="s">
        <v>6505</v>
      </c>
      <c r="K2679" s="90" t="s">
        <v>24</v>
      </c>
      <c r="L2679" s="91">
        <v>93</v>
      </c>
      <c r="M2679" s="90" t="s">
        <v>4828</v>
      </c>
      <c r="N2679" s="87" t="s">
        <v>14300</v>
      </c>
      <c r="O2679" s="87" t="s">
        <v>16938</v>
      </c>
      <c r="P2679" s="87" t="s">
        <v>17452</v>
      </c>
      <c r="Q2679" s="92" t="s">
        <v>11391</v>
      </c>
      <c r="R2679" s="88" t="s">
        <v>11382</v>
      </c>
      <c r="S2679" s="88">
        <v>93</v>
      </c>
      <c r="T2679" s="88" t="s">
        <v>16940</v>
      </c>
      <c r="U2679" s="87" t="s">
        <v>14303</v>
      </c>
      <c r="V2679" s="87" t="s">
        <v>14304</v>
      </c>
      <c r="W2679" s="87" t="s">
        <v>14305</v>
      </c>
      <c r="X2679" s="87" t="s">
        <v>14306</v>
      </c>
      <c r="Y2679" s="87" t="s">
        <v>14307</v>
      </c>
    </row>
    <row r="2680" spans="1:25" ht="90" customHeight="1">
      <c r="A2680" s="73"/>
      <c r="B2680" s="85"/>
      <c r="C2680" s="73"/>
      <c r="D2680" s="86">
        <v>20</v>
      </c>
      <c r="E2680" s="87" t="s">
        <v>17453</v>
      </c>
      <c r="F2680" s="87" t="s">
        <v>9797</v>
      </c>
      <c r="G2680" s="88" t="s">
        <v>1267</v>
      </c>
      <c r="H2680" s="88" t="s">
        <v>93</v>
      </c>
      <c r="I2680" s="90" t="s">
        <v>1281</v>
      </c>
      <c r="J2680" s="90" t="s">
        <v>6505</v>
      </c>
      <c r="K2680" s="90" t="s">
        <v>24</v>
      </c>
      <c r="L2680" s="91">
        <v>93</v>
      </c>
      <c r="M2680" s="90" t="s">
        <v>4828</v>
      </c>
      <c r="N2680" s="87" t="s">
        <v>14300</v>
      </c>
      <c r="O2680" s="87" t="s">
        <v>16938</v>
      </c>
      <c r="P2680" s="87" t="s">
        <v>17454</v>
      </c>
      <c r="Q2680" s="92" t="s">
        <v>11391</v>
      </c>
      <c r="R2680" s="88" t="s">
        <v>11382</v>
      </c>
      <c r="S2680" s="88">
        <v>93</v>
      </c>
      <c r="T2680" s="88" t="s">
        <v>16940</v>
      </c>
      <c r="U2680" s="87" t="s">
        <v>14303</v>
      </c>
      <c r="V2680" s="87" t="s">
        <v>14304</v>
      </c>
      <c r="W2680" s="87" t="s">
        <v>14305</v>
      </c>
      <c r="X2680" s="87" t="s">
        <v>14306</v>
      </c>
      <c r="Y2680" s="87" t="s">
        <v>14307</v>
      </c>
    </row>
    <row r="2681" spans="1:25" ht="90" customHeight="1">
      <c r="A2681" s="73"/>
      <c r="B2681" s="85"/>
      <c r="C2681" s="73"/>
      <c r="D2681" s="86">
        <v>20</v>
      </c>
      <c r="E2681" s="87" t="s">
        <v>17455</v>
      </c>
      <c r="F2681" s="87" t="s">
        <v>9797</v>
      </c>
      <c r="G2681" s="88" t="s">
        <v>1267</v>
      </c>
      <c r="H2681" s="88" t="s">
        <v>93</v>
      </c>
      <c r="I2681" s="90" t="s">
        <v>1281</v>
      </c>
      <c r="J2681" s="90" t="s">
        <v>6505</v>
      </c>
      <c r="K2681" s="90" t="s">
        <v>24</v>
      </c>
      <c r="L2681" s="91">
        <v>93</v>
      </c>
      <c r="M2681" s="90" t="s">
        <v>4828</v>
      </c>
      <c r="N2681" s="87" t="s">
        <v>14300</v>
      </c>
      <c r="O2681" s="87" t="s">
        <v>16938</v>
      </c>
      <c r="P2681" s="87" t="s">
        <v>17456</v>
      </c>
      <c r="Q2681" s="92" t="s">
        <v>11391</v>
      </c>
      <c r="R2681" s="88" t="s">
        <v>11382</v>
      </c>
      <c r="S2681" s="88">
        <v>93</v>
      </c>
      <c r="T2681" s="88" t="s">
        <v>16940</v>
      </c>
      <c r="U2681" s="87" t="s">
        <v>14303</v>
      </c>
      <c r="V2681" s="87" t="s">
        <v>14304</v>
      </c>
      <c r="W2681" s="87" t="s">
        <v>14305</v>
      </c>
      <c r="X2681" s="87" t="s">
        <v>14306</v>
      </c>
      <c r="Y2681" s="87" t="s">
        <v>14307</v>
      </c>
    </row>
    <row r="2682" spans="1:25" ht="90" customHeight="1">
      <c r="A2682" s="73"/>
      <c r="B2682" s="85"/>
      <c r="C2682" s="73"/>
      <c r="D2682" s="86">
        <v>20</v>
      </c>
      <c r="E2682" s="87" t="s">
        <v>17457</v>
      </c>
      <c r="F2682" s="87" t="s">
        <v>9797</v>
      </c>
      <c r="G2682" s="88" t="s">
        <v>1267</v>
      </c>
      <c r="H2682" s="88" t="s">
        <v>93</v>
      </c>
      <c r="I2682" s="90" t="s">
        <v>1281</v>
      </c>
      <c r="J2682" s="90" t="s">
        <v>6505</v>
      </c>
      <c r="K2682" s="90" t="s">
        <v>24</v>
      </c>
      <c r="L2682" s="91">
        <v>93</v>
      </c>
      <c r="M2682" s="90" t="s">
        <v>4828</v>
      </c>
      <c r="N2682" s="87" t="s">
        <v>14300</v>
      </c>
      <c r="O2682" s="87" t="s">
        <v>16938</v>
      </c>
      <c r="P2682" s="87" t="s">
        <v>17458</v>
      </c>
      <c r="Q2682" s="92" t="s">
        <v>11391</v>
      </c>
      <c r="R2682" s="88" t="s">
        <v>11382</v>
      </c>
      <c r="S2682" s="88">
        <v>93</v>
      </c>
      <c r="T2682" s="88" t="s">
        <v>16940</v>
      </c>
      <c r="U2682" s="87" t="s">
        <v>14303</v>
      </c>
      <c r="V2682" s="87" t="s">
        <v>14304</v>
      </c>
      <c r="W2682" s="87" t="s">
        <v>14305</v>
      </c>
      <c r="X2682" s="87" t="s">
        <v>14306</v>
      </c>
      <c r="Y2682" s="87" t="s">
        <v>14307</v>
      </c>
    </row>
    <row r="2683" spans="1:25" ht="90" customHeight="1">
      <c r="A2683" s="73"/>
      <c r="B2683" s="85"/>
      <c r="C2683" s="73"/>
      <c r="D2683" s="86">
        <v>20</v>
      </c>
      <c r="E2683" s="87" t="s">
        <v>17459</v>
      </c>
      <c r="F2683" s="87" t="s">
        <v>9797</v>
      </c>
      <c r="G2683" s="88" t="s">
        <v>1267</v>
      </c>
      <c r="H2683" s="88" t="s">
        <v>93</v>
      </c>
      <c r="I2683" s="90" t="s">
        <v>1281</v>
      </c>
      <c r="J2683" s="90" t="s">
        <v>6505</v>
      </c>
      <c r="K2683" s="90" t="s">
        <v>24</v>
      </c>
      <c r="L2683" s="91">
        <v>93</v>
      </c>
      <c r="M2683" s="90" t="s">
        <v>4828</v>
      </c>
      <c r="N2683" s="87" t="s">
        <v>14300</v>
      </c>
      <c r="O2683" s="87" t="s">
        <v>16938</v>
      </c>
      <c r="P2683" s="87" t="s">
        <v>17460</v>
      </c>
      <c r="Q2683" s="92" t="s">
        <v>11391</v>
      </c>
      <c r="R2683" s="88" t="s">
        <v>11382</v>
      </c>
      <c r="S2683" s="88">
        <v>93</v>
      </c>
      <c r="T2683" s="88" t="s">
        <v>16940</v>
      </c>
      <c r="U2683" s="87" t="s">
        <v>14303</v>
      </c>
      <c r="V2683" s="87" t="s">
        <v>14304</v>
      </c>
      <c r="W2683" s="87" t="s">
        <v>14305</v>
      </c>
      <c r="X2683" s="87" t="s">
        <v>14306</v>
      </c>
      <c r="Y2683" s="87" t="s">
        <v>14307</v>
      </c>
    </row>
    <row r="2684" spans="1:25" ht="90" customHeight="1">
      <c r="A2684" s="73"/>
      <c r="B2684" s="85"/>
      <c r="C2684" s="73"/>
      <c r="D2684" s="86">
        <v>20</v>
      </c>
      <c r="E2684" s="87" t="s">
        <v>17461</v>
      </c>
      <c r="F2684" s="87" t="s">
        <v>9797</v>
      </c>
      <c r="G2684" s="88" t="s">
        <v>1267</v>
      </c>
      <c r="H2684" s="88" t="s">
        <v>93</v>
      </c>
      <c r="I2684" s="90" t="s">
        <v>1281</v>
      </c>
      <c r="J2684" s="90" t="s">
        <v>6505</v>
      </c>
      <c r="K2684" s="90" t="s">
        <v>24</v>
      </c>
      <c r="L2684" s="91">
        <v>93</v>
      </c>
      <c r="M2684" s="90" t="s">
        <v>4828</v>
      </c>
      <c r="N2684" s="87" t="s">
        <v>14300</v>
      </c>
      <c r="O2684" s="87" t="s">
        <v>16938</v>
      </c>
      <c r="P2684" s="87" t="s">
        <v>17462</v>
      </c>
      <c r="Q2684" s="92" t="s">
        <v>11391</v>
      </c>
      <c r="R2684" s="88" t="s">
        <v>11382</v>
      </c>
      <c r="S2684" s="88">
        <v>93</v>
      </c>
      <c r="T2684" s="88" t="s">
        <v>16940</v>
      </c>
      <c r="U2684" s="87" t="s">
        <v>14303</v>
      </c>
      <c r="V2684" s="87" t="s">
        <v>14304</v>
      </c>
      <c r="W2684" s="87" t="s">
        <v>14305</v>
      </c>
      <c r="X2684" s="87" t="s">
        <v>14306</v>
      </c>
      <c r="Y2684" s="87" t="s">
        <v>14307</v>
      </c>
    </row>
    <row r="2685" spans="1:25" ht="90" customHeight="1">
      <c r="A2685" s="73"/>
      <c r="B2685" s="85"/>
      <c r="C2685" s="73"/>
      <c r="D2685" s="86">
        <v>20</v>
      </c>
      <c r="E2685" s="87" t="s">
        <v>17463</v>
      </c>
      <c r="F2685" s="87" t="s">
        <v>9797</v>
      </c>
      <c r="G2685" s="88" t="s">
        <v>1267</v>
      </c>
      <c r="H2685" s="88" t="s">
        <v>93</v>
      </c>
      <c r="I2685" s="90" t="s">
        <v>1281</v>
      </c>
      <c r="J2685" s="90" t="s">
        <v>6505</v>
      </c>
      <c r="K2685" s="90" t="s">
        <v>24</v>
      </c>
      <c r="L2685" s="91">
        <v>93</v>
      </c>
      <c r="M2685" s="90" t="s">
        <v>4828</v>
      </c>
      <c r="N2685" s="87" t="s">
        <v>14300</v>
      </c>
      <c r="O2685" s="87" t="s">
        <v>16938</v>
      </c>
      <c r="P2685" s="87" t="s">
        <v>17464</v>
      </c>
      <c r="Q2685" s="92" t="s">
        <v>11391</v>
      </c>
      <c r="R2685" s="88" t="s">
        <v>11382</v>
      </c>
      <c r="S2685" s="88">
        <v>93</v>
      </c>
      <c r="T2685" s="88" t="s">
        <v>16940</v>
      </c>
      <c r="U2685" s="87" t="s">
        <v>14303</v>
      </c>
      <c r="V2685" s="87" t="s">
        <v>14304</v>
      </c>
      <c r="W2685" s="87" t="s">
        <v>14305</v>
      </c>
      <c r="X2685" s="87" t="s">
        <v>14306</v>
      </c>
      <c r="Y2685" s="87" t="s">
        <v>14307</v>
      </c>
    </row>
    <row r="2686" spans="1:25" ht="90" customHeight="1">
      <c r="A2686" s="73"/>
      <c r="B2686" s="85"/>
      <c r="C2686" s="73"/>
      <c r="D2686" s="86">
        <v>20</v>
      </c>
      <c r="E2686" s="87" t="s">
        <v>17465</v>
      </c>
      <c r="F2686" s="87" t="s">
        <v>9797</v>
      </c>
      <c r="G2686" s="88" t="s">
        <v>1267</v>
      </c>
      <c r="H2686" s="88" t="s">
        <v>93</v>
      </c>
      <c r="I2686" s="90" t="s">
        <v>1281</v>
      </c>
      <c r="J2686" s="90" t="s">
        <v>6505</v>
      </c>
      <c r="K2686" s="90" t="s">
        <v>24</v>
      </c>
      <c r="L2686" s="91">
        <v>93</v>
      </c>
      <c r="M2686" s="90" t="s">
        <v>4828</v>
      </c>
      <c r="N2686" s="87" t="s">
        <v>14300</v>
      </c>
      <c r="O2686" s="87" t="s">
        <v>16938</v>
      </c>
      <c r="P2686" s="87" t="s">
        <v>17466</v>
      </c>
      <c r="Q2686" s="92" t="s">
        <v>11391</v>
      </c>
      <c r="R2686" s="88" t="s">
        <v>11382</v>
      </c>
      <c r="S2686" s="88">
        <v>93</v>
      </c>
      <c r="T2686" s="88" t="s">
        <v>16940</v>
      </c>
      <c r="U2686" s="87" t="s">
        <v>14303</v>
      </c>
      <c r="V2686" s="87" t="s">
        <v>14304</v>
      </c>
      <c r="W2686" s="87" t="s">
        <v>14305</v>
      </c>
      <c r="X2686" s="87" t="s">
        <v>14306</v>
      </c>
      <c r="Y2686" s="87" t="s">
        <v>14307</v>
      </c>
    </row>
    <row r="2687" spans="1:25" ht="90" customHeight="1">
      <c r="A2687" s="73"/>
      <c r="B2687" s="85"/>
      <c r="C2687" s="73"/>
      <c r="D2687" s="86">
        <v>20</v>
      </c>
      <c r="E2687" s="87" t="s">
        <v>17467</v>
      </c>
      <c r="F2687" s="87" t="s">
        <v>9797</v>
      </c>
      <c r="G2687" s="88" t="s">
        <v>1267</v>
      </c>
      <c r="H2687" s="88" t="s">
        <v>93</v>
      </c>
      <c r="I2687" s="90" t="s">
        <v>1281</v>
      </c>
      <c r="J2687" s="90" t="s">
        <v>6505</v>
      </c>
      <c r="K2687" s="90" t="s">
        <v>24</v>
      </c>
      <c r="L2687" s="91">
        <v>93</v>
      </c>
      <c r="M2687" s="90" t="s">
        <v>4828</v>
      </c>
      <c r="N2687" s="87" t="s">
        <v>14300</v>
      </c>
      <c r="O2687" s="87" t="s">
        <v>16938</v>
      </c>
      <c r="P2687" s="87" t="s">
        <v>17468</v>
      </c>
      <c r="Q2687" s="92" t="s">
        <v>11391</v>
      </c>
      <c r="R2687" s="88" t="s">
        <v>11382</v>
      </c>
      <c r="S2687" s="88">
        <v>93</v>
      </c>
      <c r="T2687" s="88" t="s">
        <v>16940</v>
      </c>
      <c r="U2687" s="87" t="s">
        <v>14303</v>
      </c>
      <c r="V2687" s="87" t="s">
        <v>14304</v>
      </c>
      <c r="W2687" s="87" t="s">
        <v>14305</v>
      </c>
      <c r="X2687" s="87" t="s">
        <v>14306</v>
      </c>
      <c r="Y2687" s="87" t="s">
        <v>14307</v>
      </c>
    </row>
    <row r="2688" spans="1:25" ht="90" customHeight="1">
      <c r="A2688" s="73"/>
      <c r="B2688" s="85"/>
      <c r="C2688" s="73"/>
      <c r="D2688" s="86">
        <v>20</v>
      </c>
      <c r="E2688" s="87" t="s">
        <v>17469</v>
      </c>
      <c r="F2688" s="87" t="s">
        <v>9797</v>
      </c>
      <c r="G2688" s="88" t="s">
        <v>1267</v>
      </c>
      <c r="H2688" s="88" t="s">
        <v>93</v>
      </c>
      <c r="I2688" s="90" t="s">
        <v>1281</v>
      </c>
      <c r="J2688" s="90" t="s">
        <v>6505</v>
      </c>
      <c r="K2688" s="90" t="s">
        <v>24</v>
      </c>
      <c r="L2688" s="91">
        <v>93</v>
      </c>
      <c r="M2688" s="90" t="s">
        <v>4828</v>
      </c>
      <c r="N2688" s="87" t="s">
        <v>14300</v>
      </c>
      <c r="O2688" s="87" t="s">
        <v>16938</v>
      </c>
      <c r="P2688" s="87" t="s">
        <v>17470</v>
      </c>
      <c r="Q2688" s="92" t="s">
        <v>11391</v>
      </c>
      <c r="R2688" s="88" t="s">
        <v>11382</v>
      </c>
      <c r="S2688" s="88">
        <v>93</v>
      </c>
      <c r="T2688" s="88" t="s">
        <v>16940</v>
      </c>
      <c r="U2688" s="87" t="s">
        <v>14303</v>
      </c>
      <c r="V2688" s="87" t="s">
        <v>14304</v>
      </c>
      <c r="W2688" s="87" t="s">
        <v>14305</v>
      </c>
      <c r="X2688" s="87" t="s">
        <v>14306</v>
      </c>
      <c r="Y2688" s="87" t="s">
        <v>14307</v>
      </c>
    </row>
    <row r="2689" spans="1:25" ht="90" customHeight="1">
      <c r="A2689" s="73"/>
      <c r="B2689" s="85"/>
      <c r="C2689" s="73"/>
      <c r="D2689" s="86">
        <v>20</v>
      </c>
      <c r="E2689" s="87" t="s">
        <v>17471</v>
      </c>
      <c r="F2689" s="87" t="s">
        <v>9797</v>
      </c>
      <c r="G2689" s="88" t="s">
        <v>1267</v>
      </c>
      <c r="H2689" s="88" t="s">
        <v>93</v>
      </c>
      <c r="I2689" s="90" t="s">
        <v>1281</v>
      </c>
      <c r="J2689" s="90" t="s">
        <v>6505</v>
      </c>
      <c r="K2689" s="90" t="s">
        <v>24</v>
      </c>
      <c r="L2689" s="91">
        <v>93</v>
      </c>
      <c r="M2689" s="90" t="s">
        <v>4828</v>
      </c>
      <c r="N2689" s="87" t="s">
        <v>14300</v>
      </c>
      <c r="O2689" s="87" t="s">
        <v>16938</v>
      </c>
      <c r="P2689" s="87" t="s">
        <v>17472</v>
      </c>
      <c r="Q2689" s="92" t="s">
        <v>11391</v>
      </c>
      <c r="R2689" s="88" t="s">
        <v>11382</v>
      </c>
      <c r="S2689" s="88">
        <v>93</v>
      </c>
      <c r="T2689" s="88" t="s">
        <v>16940</v>
      </c>
      <c r="U2689" s="87" t="s">
        <v>14303</v>
      </c>
      <c r="V2689" s="87" t="s">
        <v>14304</v>
      </c>
      <c r="W2689" s="87" t="s">
        <v>14305</v>
      </c>
      <c r="X2689" s="87" t="s">
        <v>14306</v>
      </c>
      <c r="Y2689" s="87" t="s">
        <v>14307</v>
      </c>
    </row>
    <row r="2690" spans="1:25" ht="90" customHeight="1">
      <c r="A2690" s="73"/>
      <c r="B2690" s="85"/>
      <c r="C2690" s="73"/>
      <c r="D2690" s="86">
        <v>20</v>
      </c>
      <c r="E2690" s="87" t="s">
        <v>17473</v>
      </c>
      <c r="F2690" s="87" t="s">
        <v>9797</v>
      </c>
      <c r="G2690" s="88" t="s">
        <v>1267</v>
      </c>
      <c r="H2690" s="88" t="s">
        <v>93</v>
      </c>
      <c r="I2690" s="90" t="s">
        <v>1281</v>
      </c>
      <c r="J2690" s="90" t="s">
        <v>6505</v>
      </c>
      <c r="K2690" s="90" t="s">
        <v>24</v>
      </c>
      <c r="L2690" s="91">
        <v>93</v>
      </c>
      <c r="M2690" s="90" t="s">
        <v>4828</v>
      </c>
      <c r="N2690" s="87" t="s">
        <v>14300</v>
      </c>
      <c r="O2690" s="87" t="s">
        <v>16938</v>
      </c>
      <c r="P2690" s="87" t="s">
        <v>17474</v>
      </c>
      <c r="Q2690" s="92" t="s">
        <v>11391</v>
      </c>
      <c r="R2690" s="88" t="s">
        <v>11382</v>
      </c>
      <c r="S2690" s="88">
        <v>93</v>
      </c>
      <c r="T2690" s="88" t="s">
        <v>16940</v>
      </c>
      <c r="U2690" s="87" t="s">
        <v>14303</v>
      </c>
      <c r="V2690" s="87" t="s">
        <v>14304</v>
      </c>
      <c r="W2690" s="87" t="s">
        <v>14305</v>
      </c>
      <c r="X2690" s="87" t="s">
        <v>14306</v>
      </c>
      <c r="Y2690" s="87" t="s">
        <v>14307</v>
      </c>
    </row>
    <row r="2691" spans="1:25" ht="90" customHeight="1">
      <c r="A2691" s="73"/>
      <c r="B2691" s="85"/>
      <c r="C2691" s="73"/>
      <c r="D2691" s="86">
        <v>20</v>
      </c>
      <c r="E2691" s="87" t="s">
        <v>17475</v>
      </c>
      <c r="F2691" s="87" t="s">
        <v>9797</v>
      </c>
      <c r="G2691" s="88" t="s">
        <v>1267</v>
      </c>
      <c r="H2691" s="88" t="s">
        <v>93</v>
      </c>
      <c r="I2691" s="90" t="s">
        <v>1281</v>
      </c>
      <c r="J2691" s="90" t="s">
        <v>6505</v>
      </c>
      <c r="K2691" s="90" t="s">
        <v>24</v>
      </c>
      <c r="L2691" s="91">
        <v>93</v>
      </c>
      <c r="M2691" s="90" t="s">
        <v>4828</v>
      </c>
      <c r="N2691" s="87" t="s">
        <v>14300</v>
      </c>
      <c r="O2691" s="87" t="s">
        <v>16938</v>
      </c>
      <c r="P2691" s="87" t="s">
        <v>17476</v>
      </c>
      <c r="Q2691" s="92" t="s">
        <v>11391</v>
      </c>
      <c r="R2691" s="88" t="s">
        <v>11382</v>
      </c>
      <c r="S2691" s="88">
        <v>93</v>
      </c>
      <c r="T2691" s="88" t="s">
        <v>16940</v>
      </c>
      <c r="U2691" s="87" t="s">
        <v>14303</v>
      </c>
      <c r="V2691" s="87" t="s">
        <v>14304</v>
      </c>
      <c r="W2691" s="87" t="s">
        <v>14305</v>
      </c>
      <c r="X2691" s="87" t="s">
        <v>14306</v>
      </c>
      <c r="Y2691" s="87" t="s">
        <v>14307</v>
      </c>
    </row>
    <row r="2692" spans="1:25" ht="90" customHeight="1">
      <c r="A2692" s="73"/>
      <c r="B2692" s="85"/>
      <c r="C2692" s="73"/>
      <c r="D2692" s="86">
        <v>20</v>
      </c>
      <c r="E2692" s="87" t="s">
        <v>17477</v>
      </c>
      <c r="F2692" s="87" t="s">
        <v>9797</v>
      </c>
      <c r="G2692" s="88" t="s">
        <v>1267</v>
      </c>
      <c r="H2692" s="88" t="s">
        <v>93</v>
      </c>
      <c r="I2692" s="90" t="s">
        <v>1281</v>
      </c>
      <c r="J2692" s="90" t="s">
        <v>6505</v>
      </c>
      <c r="K2692" s="90" t="s">
        <v>24</v>
      </c>
      <c r="L2692" s="91">
        <v>93</v>
      </c>
      <c r="M2692" s="90" t="s">
        <v>4828</v>
      </c>
      <c r="N2692" s="87" t="s">
        <v>14300</v>
      </c>
      <c r="O2692" s="87" t="s">
        <v>16938</v>
      </c>
      <c r="P2692" s="87" t="s">
        <v>17478</v>
      </c>
      <c r="Q2692" s="92" t="s">
        <v>11391</v>
      </c>
      <c r="R2692" s="88" t="s">
        <v>11382</v>
      </c>
      <c r="S2692" s="88">
        <v>93</v>
      </c>
      <c r="T2692" s="88" t="s">
        <v>16940</v>
      </c>
      <c r="U2692" s="87" t="s">
        <v>14303</v>
      </c>
      <c r="V2692" s="87" t="s">
        <v>14304</v>
      </c>
      <c r="W2692" s="87" t="s">
        <v>14305</v>
      </c>
      <c r="X2692" s="87" t="s">
        <v>14306</v>
      </c>
      <c r="Y2692" s="87" t="s">
        <v>14307</v>
      </c>
    </row>
    <row r="2693" spans="1:25" ht="90" customHeight="1">
      <c r="A2693" s="73"/>
      <c r="B2693" s="85"/>
      <c r="C2693" s="73"/>
      <c r="D2693" s="86">
        <v>20</v>
      </c>
      <c r="E2693" s="87" t="s">
        <v>17479</v>
      </c>
      <c r="F2693" s="87" t="s">
        <v>9797</v>
      </c>
      <c r="G2693" s="88" t="s">
        <v>1267</v>
      </c>
      <c r="H2693" s="88" t="s">
        <v>93</v>
      </c>
      <c r="I2693" s="90" t="s">
        <v>1281</v>
      </c>
      <c r="J2693" s="90" t="s">
        <v>6505</v>
      </c>
      <c r="K2693" s="90" t="s">
        <v>24</v>
      </c>
      <c r="L2693" s="91">
        <v>93</v>
      </c>
      <c r="M2693" s="90" t="s">
        <v>4828</v>
      </c>
      <c r="N2693" s="87" t="s">
        <v>14300</v>
      </c>
      <c r="O2693" s="87" t="s">
        <v>16938</v>
      </c>
      <c r="P2693" s="87" t="s">
        <v>17480</v>
      </c>
      <c r="Q2693" s="92" t="s">
        <v>11391</v>
      </c>
      <c r="R2693" s="88" t="s">
        <v>11382</v>
      </c>
      <c r="S2693" s="88">
        <v>93</v>
      </c>
      <c r="T2693" s="88" t="s">
        <v>16940</v>
      </c>
      <c r="U2693" s="87" t="s">
        <v>14303</v>
      </c>
      <c r="V2693" s="87" t="s">
        <v>14304</v>
      </c>
      <c r="W2693" s="87" t="s">
        <v>14305</v>
      </c>
      <c r="X2693" s="87" t="s">
        <v>14306</v>
      </c>
      <c r="Y2693" s="87" t="s">
        <v>14307</v>
      </c>
    </row>
    <row r="2694" spans="1:25" ht="90" customHeight="1">
      <c r="A2694" s="73"/>
      <c r="B2694" s="85"/>
      <c r="C2694" s="73"/>
      <c r="D2694" s="86">
        <v>20</v>
      </c>
      <c r="E2694" s="87" t="s">
        <v>17481</v>
      </c>
      <c r="F2694" s="87" t="s">
        <v>9797</v>
      </c>
      <c r="G2694" s="88" t="s">
        <v>1267</v>
      </c>
      <c r="H2694" s="88" t="s">
        <v>93</v>
      </c>
      <c r="I2694" s="90" t="s">
        <v>1281</v>
      </c>
      <c r="J2694" s="90" t="s">
        <v>6505</v>
      </c>
      <c r="K2694" s="90" t="s">
        <v>24</v>
      </c>
      <c r="L2694" s="91">
        <v>93</v>
      </c>
      <c r="M2694" s="90" t="s">
        <v>4828</v>
      </c>
      <c r="N2694" s="87" t="s">
        <v>14300</v>
      </c>
      <c r="O2694" s="87" t="s">
        <v>16938</v>
      </c>
      <c r="P2694" s="87" t="s">
        <v>17482</v>
      </c>
      <c r="Q2694" s="92" t="s">
        <v>11391</v>
      </c>
      <c r="R2694" s="88" t="s">
        <v>11382</v>
      </c>
      <c r="S2694" s="88">
        <v>93</v>
      </c>
      <c r="T2694" s="88" t="s">
        <v>16940</v>
      </c>
      <c r="U2694" s="87" t="s">
        <v>14303</v>
      </c>
      <c r="V2694" s="87" t="s">
        <v>14304</v>
      </c>
      <c r="W2694" s="87" t="s">
        <v>14305</v>
      </c>
      <c r="X2694" s="87" t="s">
        <v>14306</v>
      </c>
      <c r="Y2694" s="87" t="s">
        <v>14307</v>
      </c>
    </row>
    <row r="2695" spans="1:25" ht="90" customHeight="1">
      <c r="A2695" s="73"/>
      <c r="B2695" s="85"/>
      <c r="C2695" s="73"/>
      <c r="D2695" s="86">
        <v>20</v>
      </c>
      <c r="E2695" s="87" t="s">
        <v>17483</v>
      </c>
      <c r="F2695" s="87" t="s">
        <v>9797</v>
      </c>
      <c r="G2695" s="88" t="s">
        <v>1267</v>
      </c>
      <c r="H2695" s="88" t="s">
        <v>93</v>
      </c>
      <c r="I2695" s="90" t="s">
        <v>1281</v>
      </c>
      <c r="J2695" s="90" t="s">
        <v>6505</v>
      </c>
      <c r="K2695" s="90" t="s">
        <v>24</v>
      </c>
      <c r="L2695" s="91">
        <v>93</v>
      </c>
      <c r="M2695" s="90" t="s">
        <v>4828</v>
      </c>
      <c r="N2695" s="87" t="s">
        <v>14300</v>
      </c>
      <c r="O2695" s="87" t="s">
        <v>16938</v>
      </c>
      <c r="P2695" s="87" t="s">
        <v>17484</v>
      </c>
      <c r="Q2695" s="92" t="s">
        <v>11391</v>
      </c>
      <c r="R2695" s="88" t="s">
        <v>11382</v>
      </c>
      <c r="S2695" s="88">
        <v>93</v>
      </c>
      <c r="T2695" s="88" t="s">
        <v>16940</v>
      </c>
      <c r="U2695" s="87" t="s">
        <v>14303</v>
      </c>
      <c r="V2695" s="87" t="s">
        <v>14304</v>
      </c>
      <c r="W2695" s="87" t="s">
        <v>14305</v>
      </c>
      <c r="X2695" s="87" t="s">
        <v>14306</v>
      </c>
      <c r="Y2695" s="87" t="s">
        <v>14307</v>
      </c>
    </row>
    <row r="2696" spans="1:25" ht="90" customHeight="1">
      <c r="A2696" s="73"/>
      <c r="B2696" s="85"/>
      <c r="C2696" s="73"/>
      <c r="D2696" s="86">
        <v>20</v>
      </c>
      <c r="E2696" s="87" t="s">
        <v>17485</v>
      </c>
      <c r="F2696" s="87" t="s">
        <v>9797</v>
      </c>
      <c r="G2696" s="88" t="s">
        <v>1267</v>
      </c>
      <c r="H2696" s="88" t="s">
        <v>93</v>
      </c>
      <c r="I2696" s="90" t="s">
        <v>1281</v>
      </c>
      <c r="J2696" s="90" t="s">
        <v>6505</v>
      </c>
      <c r="K2696" s="90" t="s">
        <v>24</v>
      </c>
      <c r="L2696" s="91">
        <v>93</v>
      </c>
      <c r="M2696" s="90" t="s">
        <v>4828</v>
      </c>
      <c r="N2696" s="87" t="s">
        <v>14300</v>
      </c>
      <c r="O2696" s="87" t="s">
        <v>16938</v>
      </c>
      <c r="P2696" s="87" t="s">
        <v>17486</v>
      </c>
      <c r="Q2696" s="92" t="s">
        <v>11391</v>
      </c>
      <c r="R2696" s="88" t="s">
        <v>11382</v>
      </c>
      <c r="S2696" s="88">
        <v>93</v>
      </c>
      <c r="T2696" s="88" t="s">
        <v>16940</v>
      </c>
      <c r="U2696" s="87" t="s">
        <v>14303</v>
      </c>
      <c r="V2696" s="87" t="s">
        <v>14304</v>
      </c>
      <c r="W2696" s="87" t="s">
        <v>14305</v>
      </c>
      <c r="X2696" s="87" t="s">
        <v>14306</v>
      </c>
      <c r="Y2696" s="87" t="s">
        <v>14307</v>
      </c>
    </row>
    <row r="2697" spans="1:25" ht="90" customHeight="1">
      <c r="A2697" s="73"/>
      <c r="B2697" s="85"/>
      <c r="C2697" s="73"/>
      <c r="D2697" s="86">
        <v>20</v>
      </c>
      <c r="E2697" s="87" t="s">
        <v>17487</v>
      </c>
      <c r="F2697" s="87" t="s">
        <v>9797</v>
      </c>
      <c r="G2697" s="88" t="s">
        <v>1267</v>
      </c>
      <c r="H2697" s="88" t="s">
        <v>93</v>
      </c>
      <c r="I2697" s="90" t="s">
        <v>1281</v>
      </c>
      <c r="J2697" s="90" t="s">
        <v>6505</v>
      </c>
      <c r="K2697" s="90" t="s">
        <v>24</v>
      </c>
      <c r="L2697" s="91">
        <v>93</v>
      </c>
      <c r="M2697" s="90" t="s">
        <v>4828</v>
      </c>
      <c r="N2697" s="87" t="s">
        <v>14300</v>
      </c>
      <c r="O2697" s="87" t="s">
        <v>16938</v>
      </c>
      <c r="P2697" s="87" t="s">
        <v>17488</v>
      </c>
      <c r="Q2697" s="92" t="s">
        <v>11391</v>
      </c>
      <c r="R2697" s="88" t="s">
        <v>11382</v>
      </c>
      <c r="S2697" s="88">
        <v>93</v>
      </c>
      <c r="T2697" s="88" t="s">
        <v>16940</v>
      </c>
      <c r="U2697" s="87" t="s">
        <v>14303</v>
      </c>
      <c r="V2697" s="87" t="s">
        <v>14304</v>
      </c>
      <c r="W2697" s="87" t="s">
        <v>14305</v>
      </c>
      <c r="X2697" s="87" t="s">
        <v>14306</v>
      </c>
      <c r="Y2697" s="87" t="s">
        <v>14307</v>
      </c>
    </row>
    <row r="2698" spans="1:25" ht="90" customHeight="1">
      <c r="A2698" s="73"/>
      <c r="B2698" s="85"/>
      <c r="C2698" s="73"/>
      <c r="D2698" s="86">
        <v>20</v>
      </c>
      <c r="E2698" s="87" t="s">
        <v>17489</v>
      </c>
      <c r="F2698" s="87" t="s">
        <v>9797</v>
      </c>
      <c r="G2698" s="88" t="s">
        <v>1267</v>
      </c>
      <c r="H2698" s="88" t="s">
        <v>93</v>
      </c>
      <c r="I2698" s="90" t="s">
        <v>1281</v>
      </c>
      <c r="J2698" s="90" t="s">
        <v>6505</v>
      </c>
      <c r="K2698" s="90" t="s">
        <v>24</v>
      </c>
      <c r="L2698" s="91">
        <v>93</v>
      </c>
      <c r="M2698" s="90" t="s">
        <v>4828</v>
      </c>
      <c r="N2698" s="87" t="s">
        <v>14300</v>
      </c>
      <c r="O2698" s="87" t="s">
        <v>16938</v>
      </c>
      <c r="P2698" s="87" t="s">
        <v>17490</v>
      </c>
      <c r="Q2698" s="92" t="s">
        <v>11391</v>
      </c>
      <c r="R2698" s="88" t="s">
        <v>11382</v>
      </c>
      <c r="S2698" s="88">
        <v>93</v>
      </c>
      <c r="T2698" s="88" t="s">
        <v>16940</v>
      </c>
      <c r="U2698" s="87" t="s">
        <v>14303</v>
      </c>
      <c r="V2698" s="87" t="s">
        <v>14304</v>
      </c>
      <c r="W2698" s="87" t="s">
        <v>14305</v>
      </c>
      <c r="X2698" s="87" t="s">
        <v>14306</v>
      </c>
      <c r="Y2698" s="87" t="s">
        <v>14307</v>
      </c>
    </row>
    <row r="2699" spans="1:25" ht="90" customHeight="1">
      <c r="A2699" s="73"/>
      <c r="B2699" s="85"/>
      <c r="C2699" s="73"/>
      <c r="D2699" s="86">
        <v>20</v>
      </c>
      <c r="E2699" s="87" t="s">
        <v>17491</v>
      </c>
      <c r="F2699" s="87" t="s">
        <v>9797</v>
      </c>
      <c r="G2699" s="88" t="s">
        <v>1267</v>
      </c>
      <c r="H2699" s="88" t="s">
        <v>93</v>
      </c>
      <c r="I2699" s="90" t="s">
        <v>1281</v>
      </c>
      <c r="J2699" s="90" t="s">
        <v>6505</v>
      </c>
      <c r="K2699" s="90" t="s">
        <v>24</v>
      </c>
      <c r="L2699" s="91">
        <v>93</v>
      </c>
      <c r="M2699" s="90" t="s">
        <v>4828</v>
      </c>
      <c r="N2699" s="87" t="s">
        <v>14300</v>
      </c>
      <c r="O2699" s="87" t="s">
        <v>16938</v>
      </c>
      <c r="P2699" s="87" t="s">
        <v>17492</v>
      </c>
      <c r="Q2699" s="92" t="s">
        <v>11391</v>
      </c>
      <c r="R2699" s="88" t="s">
        <v>11382</v>
      </c>
      <c r="S2699" s="88">
        <v>93</v>
      </c>
      <c r="T2699" s="88" t="s">
        <v>16940</v>
      </c>
      <c r="U2699" s="87" t="s">
        <v>14303</v>
      </c>
      <c r="V2699" s="87" t="s">
        <v>14304</v>
      </c>
      <c r="W2699" s="87" t="s">
        <v>14305</v>
      </c>
      <c r="X2699" s="87" t="s">
        <v>14306</v>
      </c>
      <c r="Y2699" s="87" t="s">
        <v>14307</v>
      </c>
    </row>
    <row r="2700" spans="1:25" ht="90" customHeight="1">
      <c r="A2700" s="73"/>
      <c r="B2700" s="85"/>
      <c r="C2700" s="73"/>
      <c r="D2700" s="86">
        <v>20</v>
      </c>
      <c r="E2700" s="87" t="s">
        <v>17493</v>
      </c>
      <c r="F2700" s="87" t="s">
        <v>9797</v>
      </c>
      <c r="G2700" s="88" t="s">
        <v>1267</v>
      </c>
      <c r="H2700" s="88" t="s">
        <v>93</v>
      </c>
      <c r="I2700" s="90" t="s">
        <v>1281</v>
      </c>
      <c r="J2700" s="90" t="s">
        <v>6505</v>
      </c>
      <c r="K2700" s="90" t="s">
        <v>24</v>
      </c>
      <c r="L2700" s="91">
        <v>93</v>
      </c>
      <c r="M2700" s="90" t="s">
        <v>4828</v>
      </c>
      <c r="N2700" s="87" t="s">
        <v>14300</v>
      </c>
      <c r="O2700" s="87" t="s">
        <v>16938</v>
      </c>
      <c r="P2700" s="87" t="s">
        <v>17494</v>
      </c>
      <c r="Q2700" s="92" t="s">
        <v>11391</v>
      </c>
      <c r="R2700" s="88" t="s">
        <v>11382</v>
      </c>
      <c r="S2700" s="88">
        <v>93</v>
      </c>
      <c r="T2700" s="88" t="s">
        <v>16940</v>
      </c>
      <c r="U2700" s="87" t="s">
        <v>14303</v>
      </c>
      <c r="V2700" s="87" t="s">
        <v>14304</v>
      </c>
      <c r="W2700" s="87" t="s">
        <v>14305</v>
      </c>
      <c r="X2700" s="87" t="s">
        <v>14306</v>
      </c>
      <c r="Y2700" s="87" t="s">
        <v>14307</v>
      </c>
    </row>
    <row r="2701" spans="1:25" ht="90" customHeight="1">
      <c r="A2701" s="73"/>
      <c r="B2701" s="85"/>
      <c r="C2701" s="73"/>
      <c r="D2701" s="86">
        <v>20</v>
      </c>
      <c r="E2701" s="87" t="s">
        <v>17495</v>
      </c>
      <c r="F2701" s="87" t="s">
        <v>9797</v>
      </c>
      <c r="G2701" s="88" t="s">
        <v>1267</v>
      </c>
      <c r="H2701" s="88" t="s">
        <v>93</v>
      </c>
      <c r="I2701" s="90" t="s">
        <v>1281</v>
      </c>
      <c r="J2701" s="90" t="s">
        <v>6505</v>
      </c>
      <c r="K2701" s="90" t="s">
        <v>24</v>
      </c>
      <c r="L2701" s="91">
        <v>93</v>
      </c>
      <c r="M2701" s="90" t="s">
        <v>4828</v>
      </c>
      <c r="N2701" s="87" t="s">
        <v>14300</v>
      </c>
      <c r="O2701" s="87" t="s">
        <v>16938</v>
      </c>
      <c r="P2701" s="87" t="s">
        <v>17496</v>
      </c>
      <c r="Q2701" s="92" t="s">
        <v>11391</v>
      </c>
      <c r="R2701" s="88" t="s">
        <v>11382</v>
      </c>
      <c r="S2701" s="88">
        <v>93</v>
      </c>
      <c r="T2701" s="88" t="s">
        <v>16940</v>
      </c>
      <c r="U2701" s="87" t="s">
        <v>14303</v>
      </c>
      <c r="V2701" s="87" t="s">
        <v>14304</v>
      </c>
      <c r="W2701" s="87" t="s">
        <v>14305</v>
      </c>
      <c r="X2701" s="87" t="s">
        <v>14306</v>
      </c>
      <c r="Y2701" s="87" t="s">
        <v>14307</v>
      </c>
    </row>
    <row r="2702" spans="1:25" ht="90" customHeight="1">
      <c r="A2702" s="73"/>
      <c r="B2702" s="85"/>
      <c r="C2702" s="73"/>
      <c r="D2702" s="86">
        <v>20</v>
      </c>
      <c r="E2702" s="87" t="s">
        <v>17497</v>
      </c>
      <c r="F2702" s="87" t="s">
        <v>9797</v>
      </c>
      <c r="G2702" s="88" t="s">
        <v>1267</v>
      </c>
      <c r="H2702" s="88" t="s">
        <v>93</v>
      </c>
      <c r="I2702" s="90" t="s">
        <v>1281</v>
      </c>
      <c r="J2702" s="90" t="s">
        <v>6505</v>
      </c>
      <c r="K2702" s="90" t="s">
        <v>24</v>
      </c>
      <c r="L2702" s="91">
        <v>93</v>
      </c>
      <c r="M2702" s="90" t="s">
        <v>4828</v>
      </c>
      <c r="N2702" s="87" t="s">
        <v>14300</v>
      </c>
      <c r="O2702" s="87" t="s">
        <v>16938</v>
      </c>
      <c r="P2702" s="87" t="s">
        <v>17498</v>
      </c>
      <c r="Q2702" s="92" t="s">
        <v>11391</v>
      </c>
      <c r="R2702" s="88" t="s">
        <v>11382</v>
      </c>
      <c r="S2702" s="88">
        <v>93</v>
      </c>
      <c r="T2702" s="88" t="s">
        <v>16940</v>
      </c>
      <c r="U2702" s="87" t="s">
        <v>14303</v>
      </c>
      <c r="V2702" s="87" t="s">
        <v>14304</v>
      </c>
      <c r="W2702" s="87" t="s">
        <v>14305</v>
      </c>
      <c r="X2702" s="87" t="s">
        <v>14306</v>
      </c>
      <c r="Y2702" s="87" t="s">
        <v>14307</v>
      </c>
    </row>
    <row r="2703" spans="1:25" ht="90" customHeight="1">
      <c r="A2703" s="73"/>
      <c r="B2703" s="85"/>
      <c r="C2703" s="73"/>
      <c r="D2703" s="86">
        <v>20</v>
      </c>
      <c r="E2703" s="87" t="s">
        <v>17499</v>
      </c>
      <c r="F2703" s="87" t="s">
        <v>9797</v>
      </c>
      <c r="G2703" s="88" t="s">
        <v>1267</v>
      </c>
      <c r="H2703" s="88" t="s">
        <v>93</v>
      </c>
      <c r="I2703" s="90" t="s">
        <v>1281</v>
      </c>
      <c r="J2703" s="90" t="s">
        <v>6505</v>
      </c>
      <c r="K2703" s="90" t="s">
        <v>24</v>
      </c>
      <c r="L2703" s="91">
        <v>93</v>
      </c>
      <c r="M2703" s="90" t="s">
        <v>4828</v>
      </c>
      <c r="N2703" s="87" t="s">
        <v>14300</v>
      </c>
      <c r="O2703" s="87" t="s">
        <v>16938</v>
      </c>
      <c r="P2703" s="87" t="s">
        <v>17500</v>
      </c>
      <c r="Q2703" s="92" t="s">
        <v>11391</v>
      </c>
      <c r="R2703" s="88" t="s">
        <v>11382</v>
      </c>
      <c r="S2703" s="88">
        <v>93</v>
      </c>
      <c r="T2703" s="88" t="s">
        <v>16940</v>
      </c>
      <c r="U2703" s="87" t="s">
        <v>14303</v>
      </c>
      <c r="V2703" s="87" t="s">
        <v>14304</v>
      </c>
      <c r="W2703" s="87" t="s">
        <v>14305</v>
      </c>
      <c r="X2703" s="87" t="s">
        <v>14306</v>
      </c>
      <c r="Y2703" s="87" t="s">
        <v>14307</v>
      </c>
    </row>
    <row r="2704" spans="1:25" ht="90" customHeight="1">
      <c r="A2704" s="73"/>
      <c r="B2704" s="85"/>
      <c r="C2704" s="73"/>
      <c r="D2704" s="86">
        <v>20</v>
      </c>
      <c r="E2704" s="87" t="s">
        <v>17501</v>
      </c>
      <c r="F2704" s="87" t="s">
        <v>9797</v>
      </c>
      <c r="G2704" s="88" t="s">
        <v>1267</v>
      </c>
      <c r="H2704" s="88" t="s">
        <v>93</v>
      </c>
      <c r="I2704" s="90" t="s">
        <v>1281</v>
      </c>
      <c r="J2704" s="90" t="s">
        <v>6505</v>
      </c>
      <c r="K2704" s="90" t="s">
        <v>24</v>
      </c>
      <c r="L2704" s="91">
        <v>93</v>
      </c>
      <c r="M2704" s="90" t="s">
        <v>4828</v>
      </c>
      <c r="N2704" s="87" t="s">
        <v>14300</v>
      </c>
      <c r="O2704" s="87" t="s">
        <v>16938</v>
      </c>
      <c r="P2704" s="87" t="s">
        <v>17502</v>
      </c>
      <c r="Q2704" s="92" t="s">
        <v>11391</v>
      </c>
      <c r="R2704" s="88" t="s">
        <v>11382</v>
      </c>
      <c r="S2704" s="88">
        <v>93</v>
      </c>
      <c r="T2704" s="88" t="s">
        <v>16940</v>
      </c>
      <c r="U2704" s="87" t="s">
        <v>14303</v>
      </c>
      <c r="V2704" s="87" t="s">
        <v>14304</v>
      </c>
      <c r="W2704" s="87" t="s">
        <v>14305</v>
      </c>
      <c r="X2704" s="87" t="s">
        <v>14306</v>
      </c>
      <c r="Y2704" s="87" t="s">
        <v>14307</v>
      </c>
    </row>
    <row r="2705" spans="1:25" ht="90" customHeight="1">
      <c r="A2705" s="73"/>
      <c r="B2705" s="85"/>
      <c r="C2705" s="73"/>
      <c r="D2705" s="86">
        <v>20</v>
      </c>
      <c r="E2705" s="87" t="s">
        <v>17503</v>
      </c>
      <c r="F2705" s="87" t="s">
        <v>9797</v>
      </c>
      <c r="G2705" s="88" t="s">
        <v>1267</v>
      </c>
      <c r="H2705" s="88" t="s">
        <v>93</v>
      </c>
      <c r="I2705" s="90" t="s">
        <v>1281</v>
      </c>
      <c r="J2705" s="90" t="s">
        <v>6505</v>
      </c>
      <c r="K2705" s="90" t="s">
        <v>24</v>
      </c>
      <c r="L2705" s="91">
        <v>93</v>
      </c>
      <c r="M2705" s="90" t="s">
        <v>4828</v>
      </c>
      <c r="N2705" s="87" t="s">
        <v>14300</v>
      </c>
      <c r="O2705" s="87" t="s">
        <v>16938</v>
      </c>
      <c r="P2705" s="87" t="s">
        <v>17504</v>
      </c>
      <c r="Q2705" s="92" t="s">
        <v>11391</v>
      </c>
      <c r="R2705" s="88" t="s">
        <v>11382</v>
      </c>
      <c r="S2705" s="88">
        <v>93</v>
      </c>
      <c r="T2705" s="88" t="s">
        <v>16940</v>
      </c>
      <c r="U2705" s="87" t="s">
        <v>14303</v>
      </c>
      <c r="V2705" s="87" t="s">
        <v>14304</v>
      </c>
      <c r="W2705" s="87" t="s">
        <v>14305</v>
      </c>
      <c r="X2705" s="87" t="s">
        <v>14306</v>
      </c>
      <c r="Y2705" s="87" t="s">
        <v>14307</v>
      </c>
    </row>
    <row r="2706" spans="1:25" ht="90" customHeight="1">
      <c r="A2706" s="73"/>
      <c r="B2706" s="85"/>
      <c r="C2706" s="73"/>
      <c r="D2706" s="86">
        <v>20</v>
      </c>
      <c r="E2706" s="87" t="s">
        <v>17505</v>
      </c>
      <c r="F2706" s="87" t="s">
        <v>9797</v>
      </c>
      <c r="G2706" s="88" t="s">
        <v>1267</v>
      </c>
      <c r="H2706" s="88" t="s">
        <v>93</v>
      </c>
      <c r="I2706" s="90" t="s">
        <v>1281</v>
      </c>
      <c r="J2706" s="90" t="s">
        <v>6505</v>
      </c>
      <c r="K2706" s="90" t="s">
        <v>24</v>
      </c>
      <c r="L2706" s="91">
        <v>93</v>
      </c>
      <c r="M2706" s="90" t="s">
        <v>4828</v>
      </c>
      <c r="N2706" s="87" t="s">
        <v>14300</v>
      </c>
      <c r="O2706" s="87" t="s">
        <v>16938</v>
      </c>
      <c r="P2706" s="87" t="s">
        <v>17506</v>
      </c>
      <c r="Q2706" s="92" t="s">
        <v>11391</v>
      </c>
      <c r="R2706" s="88" t="s">
        <v>11382</v>
      </c>
      <c r="S2706" s="88">
        <v>93</v>
      </c>
      <c r="T2706" s="88" t="s">
        <v>16940</v>
      </c>
      <c r="U2706" s="87" t="s">
        <v>14303</v>
      </c>
      <c r="V2706" s="87" t="s">
        <v>14304</v>
      </c>
      <c r="W2706" s="87" t="s">
        <v>14305</v>
      </c>
      <c r="X2706" s="87" t="s">
        <v>14306</v>
      </c>
      <c r="Y2706" s="87" t="s">
        <v>14307</v>
      </c>
    </row>
    <row r="2707" spans="1:25" ht="90" customHeight="1">
      <c r="A2707" s="73"/>
      <c r="B2707" s="85"/>
      <c r="C2707" s="73"/>
      <c r="D2707" s="86">
        <v>20</v>
      </c>
      <c r="E2707" s="87" t="s">
        <v>17507</v>
      </c>
      <c r="F2707" s="87" t="s">
        <v>9797</v>
      </c>
      <c r="G2707" s="88" t="s">
        <v>1267</v>
      </c>
      <c r="H2707" s="88" t="s">
        <v>93</v>
      </c>
      <c r="I2707" s="90" t="s">
        <v>1281</v>
      </c>
      <c r="J2707" s="90" t="s">
        <v>6505</v>
      </c>
      <c r="K2707" s="90" t="s">
        <v>24</v>
      </c>
      <c r="L2707" s="91">
        <v>93</v>
      </c>
      <c r="M2707" s="90" t="s">
        <v>4828</v>
      </c>
      <c r="N2707" s="87" t="s">
        <v>14300</v>
      </c>
      <c r="O2707" s="87" t="s">
        <v>16938</v>
      </c>
      <c r="P2707" s="87" t="s">
        <v>17508</v>
      </c>
      <c r="Q2707" s="92" t="s">
        <v>11391</v>
      </c>
      <c r="R2707" s="88" t="s">
        <v>11382</v>
      </c>
      <c r="S2707" s="88">
        <v>93</v>
      </c>
      <c r="T2707" s="88" t="s">
        <v>16940</v>
      </c>
      <c r="U2707" s="87" t="s">
        <v>14303</v>
      </c>
      <c r="V2707" s="87" t="s">
        <v>14304</v>
      </c>
      <c r="W2707" s="87" t="s">
        <v>14305</v>
      </c>
      <c r="X2707" s="87" t="s">
        <v>14306</v>
      </c>
      <c r="Y2707" s="87" t="s">
        <v>14307</v>
      </c>
    </row>
    <row r="2708" spans="1:25" ht="90" customHeight="1">
      <c r="A2708" s="73"/>
      <c r="B2708" s="85"/>
      <c r="C2708" s="73"/>
      <c r="D2708" s="86">
        <v>20</v>
      </c>
      <c r="E2708" s="87" t="s">
        <v>17509</v>
      </c>
      <c r="F2708" s="87" t="s">
        <v>9797</v>
      </c>
      <c r="G2708" s="88" t="s">
        <v>1267</v>
      </c>
      <c r="H2708" s="88" t="s">
        <v>93</v>
      </c>
      <c r="I2708" s="90" t="s">
        <v>1281</v>
      </c>
      <c r="J2708" s="90" t="s">
        <v>6505</v>
      </c>
      <c r="K2708" s="90" t="s">
        <v>24</v>
      </c>
      <c r="L2708" s="91">
        <v>93</v>
      </c>
      <c r="M2708" s="90" t="s">
        <v>4828</v>
      </c>
      <c r="N2708" s="87" t="s">
        <v>14300</v>
      </c>
      <c r="O2708" s="87" t="s">
        <v>16938</v>
      </c>
      <c r="P2708" s="87" t="s">
        <v>17510</v>
      </c>
      <c r="Q2708" s="92" t="s">
        <v>11391</v>
      </c>
      <c r="R2708" s="88" t="s">
        <v>11382</v>
      </c>
      <c r="S2708" s="88">
        <v>93</v>
      </c>
      <c r="T2708" s="88" t="s">
        <v>16940</v>
      </c>
      <c r="U2708" s="87" t="s">
        <v>14303</v>
      </c>
      <c r="V2708" s="87" t="s">
        <v>14304</v>
      </c>
      <c r="W2708" s="87" t="s">
        <v>14305</v>
      </c>
      <c r="X2708" s="87" t="s">
        <v>14306</v>
      </c>
      <c r="Y2708" s="87" t="s">
        <v>14307</v>
      </c>
    </row>
    <row r="2709" spans="1:25" ht="90" customHeight="1">
      <c r="A2709" s="73"/>
      <c r="B2709" s="85"/>
      <c r="C2709" s="73"/>
      <c r="D2709" s="86">
        <v>20</v>
      </c>
      <c r="E2709" s="87" t="s">
        <v>17511</v>
      </c>
      <c r="F2709" s="87" t="s">
        <v>9797</v>
      </c>
      <c r="G2709" s="88" t="s">
        <v>1267</v>
      </c>
      <c r="H2709" s="88" t="s">
        <v>93</v>
      </c>
      <c r="I2709" s="90" t="s">
        <v>1281</v>
      </c>
      <c r="J2709" s="90" t="s">
        <v>6505</v>
      </c>
      <c r="K2709" s="90" t="s">
        <v>24</v>
      </c>
      <c r="L2709" s="91">
        <v>93</v>
      </c>
      <c r="M2709" s="90" t="s">
        <v>4828</v>
      </c>
      <c r="N2709" s="87" t="s">
        <v>14300</v>
      </c>
      <c r="O2709" s="87" t="s">
        <v>16938</v>
      </c>
      <c r="P2709" s="87" t="s">
        <v>17512</v>
      </c>
      <c r="Q2709" s="92" t="s">
        <v>11391</v>
      </c>
      <c r="R2709" s="88" t="s">
        <v>11382</v>
      </c>
      <c r="S2709" s="88">
        <v>93</v>
      </c>
      <c r="T2709" s="88" t="s">
        <v>16940</v>
      </c>
      <c r="U2709" s="87" t="s">
        <v>14303</v>
      </c>
      <c r="V2709" s="87" t="s">
        <v>14304</v>
      </c>
      <c r="W2709" s="87" t="s">
        <v>14305</v>
      </c>
      <c r="X2709" s="87" t="s">
        <v>14306</v>
      </c>
      <c r="Y2709" s="87" t="s">
        <v>14307</v>
      </c>
    </row>
    <row r="2710" spans="1:25" ht="90" customHeight="1">
      <c r="A2710" s="73"/>
      <c r="B2710" s="85"/>
      <c r="C2710" s="73"/>
      <c r="D2710" s="86">
        <v>20</v>
      </c>
      <c r="E2710" s="87" t="s">
        <v>17513</v>
      </c>
      <c r="F2710" s="87" t="s">
        <v>9797</v>
      </c>
      <c r="G2710" s="88" t="s">
        <v>1267</v>
      </c>
      <c r="H2710" s="88" t="s">
        <v>93</v>
      </c>
      <c r="I2710" s="90" t="s">
        <v>1281</v>
      </c>
      <c r="J2710" s="90" t="s">
        <v>6505</v>
      </c>
      <c r="K2710" s="90" t="s">
        <v>24</v>
      </c>
      <c r="L2710" s="91">
        <v>93</v>
      </c>
      <c r="M2710" s="90" t="s">
        <v>4828</v>
      </c>
      <c r="N2710" s="87" t="s">
        <v>14300</v>
      </c>
      <c r="O2710" s="87" t="s">
        <v>16938</v>
      </c>
      <c r="P2710" s="87" t="s">
        <v>17514</v>
      </c>
      <c r="Q2710" s="92" t="s">
        <v>11391</v>
      </c>
      <c r="R2710" s="88" t="s">
        <v>11382</v>
      </c>
      <c r="S2710" s="88">
        <v>93</v>
      </c>
      <c r="T2710" s="88" t="s">
        <v>16940</v>
      </c>
      <c r="U2710" s="87" t="s">
        <v>14303</v>
      </c>
      <c r="V2710" s="87" t="s">
        <v>14304</v>
      </c>
      <c r="W2710" s="87" t="s">
        <v>14305</v>
      </c>
      <c r="X2710" s="87" t="s">
        <v>14306</v>
      </c>
      <c r="Y2710" s="87" t="s">
        <v>14307</v>
      </c>
    </row>
    <row r="2711" spans="1:25" ht="90" customHeight="1">
      <c r="A2711" s="73"/>
      <c r="B2711" s="85"/>
      <c r="C2711" s="73"/>
      <c r="D2711" s="86">
        <v>20</v>
      </c>
      <c r="E2711" s="87" t="s">
        <v>17515</v>
      </c>
      <c r="F2711" s="87" t="s">
        <v>9797</v>
      </c>
      <c r="G2711" s="88" t="s">
        <v>1267</v>
      </c>
      <c r="H2711" s="88" t="s">
        <v>93</v>
      </c>
      <c r="I2711" s="90" t="s">
        <v>1281</v>
      </c>
      <c r="J2711" s="90" t="s">
        <v>6505</v>
      </c>
      <c r="K2711" s="90" t="s">
        <v>24</v>
      </c>
      <c r="L2711" s="91">
        <v>93</v>
      </c>
      <c r="M2711" s="90" t="s">
        <v>4828</v>
      </c>
      <c r="N2711" s="87" t="s">
        <v>14300</v>
      </c>
      <c r="O2711" s="87" t="s">
        <v>16938</v>
      </c>
      <c r="P2711" s="87" t="s">
        <v>17516</v>
      </c>
      <c r="Q2711" s="92" t="s">
        <v>11391</v>
      </c>
      <c r="R2711" s="88" t="s">
        <v>11382</v>
      </c>
      <c r="S2711" s="88">
        <v>93</v>
      </c>
      <c r="T2711" s="88" t="s">
        <v>16940</v>
      </c>
      <c r="U2711" s="87" t="s">
        <v>14303</v>
      </c>
      <c r="V2711" s="87" t="s">
        <v>14304</v>
      </c>
      <c r="W2711" s="87" t="s">
        <v>14305</v>
      </c>
      <c r="X2711" s="87" t="s">
        <v>14306</v>
      </c>
      <c r="Y2711" s="87" t="s">
        <v>14307</v>
      </c>
    </row>
    <row r="2712" spans="1:25" ht="90" customHeight="1">
      <c r="A2712" s="73"/>
      <c r="B2712" s="85"/>
      <c r="C2712" s="73"/>
      <c r="D2712" s="86">
        <v>20</v>
      </c>
      <c r="E2712" s="87" t="s">
        <v>17517</v>
      </c>
      <c r="F2712" s="87" t="s">
        <v>9797</v>
      </c>
      <c r="G2712" s="88" t="s">
        <v>1267</v>
      </c>
      <c r="H2712" s="88" t="s">
        <v>93</v>
      </c>
      <c r="I2712" s="90" t="s">
        <v>1281</v>
      </c>
      <c r="J2712" s="90" t="s">
        <v>6505</v>
      </c>
      <c r="K2712" s="90" t="s">
        <v>24</v>
      </c>
      <c r="L2712" s="91">
        <v>93</v>
      </c>
      <c r="M2712" s="90" t="s">
        <v>4828</v>
      </c>
      <c r="N2712" s="87" t="s">
        <v>14300</v>
      </c>
      <c r="O2712" s="87" t="s">
        <v>16938</v>
      </c>
      <c r="P2712" s="87" t="s">
        <v>17518</v>
      </c>
      <c r="Q2712" s="92" t="s">
        <v>11391</v>
      </c>
      <c r="R2712" s="88" t="s">
        <v>11382</v>
      </c>
      <c r="S2712" s="88">
        <v>93</v>
      </c>
      <c r="T2712" s="88" t="s">
        <v>16940</v>
      </c>
      <c r="U2712" s="87" t="s">
        <v>14303</v>
      </c>
      <c r="V2712" s="87" t="s">
        <v>14304</v>
      </c>
      <c r="W2712" s="87" t="s">
        <v>14305</v>
      </c>
      <c r="X2712" s="87" t="s">
        <v>14306</v>
      </c>
      <c r="Y2712" s="87" t="s">
        <v>14307</v>
      </c>
    </row>
    <row r="2713" spans="1:25" ht="90" customHeight="1">
      <c r="A2713" s="73"/>
      <c r="B2713" s="85"/>
      <c r="C2713" s="73"/>
      <c r="D2713" s="86">
        <v>20</v>
      </c>
      <c r="E2713" s="87" t="s">
        <v>17519</v>
      </c>
      <c r="F2713" s="87" t="s">
        <v>9797</v>
      </c>
      <c r="G2713" s="88" t="s">
        <v>1267</v>
      </c>
      <c r="H2713" s="88" t="s">
        <v>93</v>
      </c>
      <c r="I2713" s="90" t="s">
        <v>1281</v>
      </c>
      <c r="J2713" s="90" t="s">
        <v>6505</v>
      </c>
      <c r="K2713" s="90" t="s">
        <v>24</v>
      </c>
      <c r="L2713" s="91">
        <v>93</v>
      </c>
      <c r="M2713" s="90" t="s">
        <v>4828</v>
      </c>
      <c r="N2713" s="87" t="s">
        <v>14300</v>
      </c>
      <c r="O2713" s="87" t="s">
        <v>16938</v>
      </c>
      <c r="P2713" s="87" t="s">
        <v>17520</v>
      </c>
      <c r="Q2713" s="92" t="s">
        <v>11391</v>
      </c>
      <c r="R2713" s="88" t="s">
        <v>11382</v>
      </c>
      <c r="S2713" s="88">
        <v>93</v>
      </c>
      <c r="T2713" s="88" t="s">
        <v>16940</v>
      </c>
      <c r="U2713" s="87" t="s">
        <v>14303</v>
      </c>
      <c r="V2713" s="87" t="s">
        <v>14304</v>
      </c>
      <c r="W2713" s="87" t="s">
        <v>14305</v>
      </c>
      <c r="X2713" s="87" t="s">
        <v>14306</v>
      </c>
      <c r="Y2713" s="87" t="s">
        <v>14307</v>
      </c>
    </row>
    <row r="2714" spans="1:25" ht="90" customHeight="1">
      <c r="A2714" s="73"/>
      <c r="B2714" s="85"/>
      <c r="C2714" s="73"/>
      <c r="D2714" s="86">
        <v>20</v>
      </c>
      <c r="E2714" s="87" t="s">
        <v>17521</v>
      </c>
      <c r="F2714" s="87" t="s">
        <v>9797</v>
      </c>
      <c r="G2714" s="88" t="s">
        <v>1267</v>
      </c>
      <c r="H2714" s="88" t="s">
        <v>93</v>
      </c>
      <c r="I2714" s="90" t="s">
        <v>1281</v>
      </c>
      <c r="J2714" s="90" t="s">
        <v>6505</v>
      </c>
      <c r="K2714" s="90" t="s">
        <v>24</v>
      </c>
      <c r="L2714" s="91">
        <v>93</v>
      </c>
      <c r="M2714" s="90" t="s">
        <v>4828</v>
      </c>
      <c r="N2714" s="87" t="s">
        <v>14300</v>
      </c>
      <c r="O2714" s="87" t="s">
        <v>16938</v>
      </c>
      <c r="P2714" s="87" t="s">
        <v>17522</v>
      </c>
      <c r="Q2714" s="92" t="s">
        <v>11391</v>
      </c>
      <c r="R2714" s="88" t="s">
        <v>11382</v>
      </c>
      <c r="S2714" s="88">
        <v>93</v>
      </c>
      <c r="T2714" s="88" t="s">
        <v>16940</v>
      </c>
      <c r="U2714" s="87" t="s">
        <v>14303</v>
      </c>
      <c r="V2714" s="87" t="s">
        <v>14304</v>
      </c>
      <c r="W2714" s="87" t="s">
        <v>14305</v>
      </c>
      <c r="X2714" s="87" t="s">
        <v>14306</v>
      </c>
      <c r="Y2714" s="87" t="s">
        <v>14307</v>
      </c>
    </row>
    <row r="2715" spans="1:25" ht="90" customHeight="1">
      <c r="A2715" s="73"/>
      <c r="B2715" s="85"/>
      <c r="C2715" s="73"/>
      <c r="D2715" s="86">
        <v>20</v>
      </c>
      <c r="E2715" s="87" t="s">
        <v>17523</v>
      </c>
      <c r="F2715" s="87" t="s">
        <v>9797</v>
      </c>
      <c r="G2715" s="88" t="s">
        <v>1267</v>
      </c>
      <c r="H2715" s="88" t="s">
        <v>93</v>
      </c>
      <c r="I2715" s="90" t="s">
        <v>1281</v>
      </c>
      <c r="J2715" s="90" t="s">
        <v>6505</v>
      </c>
      <c r="K2715" s="90" t="s">
        <v>24</v>
      </c>
      <c r="L2715" s="91">
        <v>93</v>
      </c>
      <c r="M2715" s="90" t="s">
        <v>4828</v>
      </c>
      <c r="N2715" s="87" t="s">
        <v>14300</v>
      </c>
      <c r="O2715" s="87" t="s">
        <v>16938</v>
      </c>
      <c r="P2715" s="87" t="s">
        <v>17524</v>
      </c>
      <c r="Q2715" s="92" t="s">
        <v>11391</v>
      </c>
      <c r="R2715" s="88" t="s">
        <v>11382</v>
      </c>
      <c r="S2715" s="88">
        <v>93</v>
      </c>
      <c r="T2715" s="88" t="s">
        <v>16940</v>
      </c>
      <c r="U2715" s="87" t="s">
        <v>14303</v>
      </c>
      <c r="V2715" s="87" t="s">
        <v>14304</v>
      </c>
      <c r="W2715" s="87" t="s">
        <v>14305</v>
      </c>
      <c r="X2715" s="87" t="s">
        <v>14306</v>
      </c>
      <c r="Y2715" s="87" t="s">
        <v>14307</v>
      </c>
    </row>
    <row r="2716" spans="1:25" ht="90" customHeight="1">
      <c r="A2716" s="73"/>
      <c r="B2716" s="85"/>
      <c r="C2716" s="73"/>
      <c r="D2716" s="86">
        <v>20</v>
      </c>
      <c r="E2716" s="87" t="s">
        <v>17525</v>
      </c>
      <c r="F2716" s="87" t="s">
        <v>9797</v>
      </c>
      <c r="G2716" s="88" t="s">
        <v>1267</v>
      </c>
      <c r="H2716" s="88" t="s">
        <v>93</v>
      </c>
      <c r="I2716" s="90" t="s">
        <v>1281</v>
      </c>
      <c r="J2716" s="90" t="s">
        <v>6505</v>
      </c>
      <c r="K2716" s="90" t="s">
        <v>24</v>
      </c>
      <c r="L2716" s="91">
        <v>93</v>
      </c>
      <c r="M2716" s="90" t="s">
        <v>4828</v>
      </c>
      <c r="N2716" s="87" t="s">
        <v>14300</v>
      </c>
      <c r="O2716" s="87" t="s">
        <v>16938</v>
      </c>
      <c r="P2716" s="87" t="s">
        <v>17526</v>
      </c>
      <c r="Q2716" s="92" t="s">
        <v>11391</v>
      </c>
      <c r="R2716" s="88" t="s">
        <v>11382</v>
      </c>
      <c r="S2716" s="88">
        <v>93</v>
      </c>
      <c r="T2716" s="88" t="s">
        <v>16940</v>
      </c>
      <c r="U2716" s="87" t="s">
        <v>14303</v>
      </c>
      <c r="V2716" s="87" t="s">
        <v>14304</v>
      </c>
      <c r="W2716" s="87" t="s">
        <v>14305</v>
      </c>
      <c r="X2716" s="87" t="s">
        <v>14306</v>
      </c>
      <c r="Y2716" s="87" t="s">
        <v>14307</v>
      </c>
    </row>
    <row r="2717" spans="1:25" ht="90" customHeight="1">
      <c r="A2717" s="73"/>
      <c r="B2717" s="85"/>
      <c r="C2717" s="73"/>
      <c r="D2717" s="86">
        <v>20</v>
      </c>
      <c r="E2717" s="87" t="s">
        <v>17527</v>
      </c>
      <c r="F2717" s="87" t="s">
        <v>9797</v>
      </c>
      <c r="G2717" s="88" t="s">
        <v>1267</v>
      </c>
      <c r="H2717" s="88" t="s">
        <v>93</v>
      </c>
      <c r="I2717" s="90" t="s">
        <v>1281</v>
      </c>
      <c r="J2717" s="90" t="s">
        <v>6505</v>
      </c>
      <c r="K2717" s="90" t="s">
        <v>24</v>
      </c>
      <c r="L2717" s="91">
        <v>93</v>
      </c>
      <c r="M2717" s="90" t="s">
        <v>4828</v>
      </c>
      <c r="N2717" s="87" t="s">
        <v>14300</v>
      </c>
      <c r="O2717" s="87" t="s">
        <v>16938</v>
      </c>
      <c r="P2717" s="87" t="s">
        <v>17528</v>
      </c>
      <c r="Q2717" s="92" t="s">
        <v>11391</v>
      </c>
      <c r="R2717" s="88" t="s">
        <v>11382</v>
      </c>
      <c r="S2717" s="88">
        <v>93</v>
      </c>
      <c r="T2717" s="88" t="s">
        <v>16940</v>
      </c>
      <c r="U2717" s="87" t="s">
        <v>14303</v>
      </c>
      <c r="V2717" s="87" t="s">
        <v>14304</v>
      </c>
      <c r="W2717" s="87" t="s">
        <v>14305</v>
      </c>
      <c r="X2717" s="87" t="s">
        <v>14306</v>
      </c>
      <c r="Y2717" s="87" t="s">
        <v>14307</v>
      </c>
    </row>
    <row r="2718" spans="1:25" ht="90" customHeight="1">
      <c r="A2718" s="73"/>
      <c r="B2718" s="85"/>
      <c r="C2718" s="73"/>
      <c r="D2718" s="86">
        <v>20</v>
      </c>
      <c r="E2718" s="87" t="s">
        <v>17529</v>
      </c>
      <c r="F2718" s="87" t="s">
        <v>9797</v>
      </c>
      <c r="G2718" s="88" t="s">
        <v>1267</v>
      </c>
      <c r="H2718" s="88" t="s">
        <v>93</v>
      </c>
      <c r="I2718" s="90" t="s">
        <v>1281</v>
      </c>
      <c r="J2718" s="90" t="s">
        <v>6505</v>
      </c>
      <c r="K2718" s="90" t="s">
        <v>24</v>
      </c>
      <c r="L2718" s="91">
        <v>93</v>
      </c>
      <c r="M2718" s="90" t="s">
        <v>4828</v>
      </c>
      <c r="N2718" s="87" t="s">
        <v>14300</v>
      </c>
      <c r="O2718" s="87" t="s">
        <v>16938</v>
      </c>
      <c r="P2718" s="87" t="s">
        <v>17530</v>
      </c>
      <c r="Q2718" s="92" t="s">
        <v>11391</v>
      </c>
      <c r="R2718" s="88" t="s">
        <v>11382</v>
      </c>
      <c r="S2718" s="88">
        <v>93</v>
      </c>
      <c r="T2718" s="88" t="s">
        <v>16940</v>
      </c>
      <c r="U2718" s="87" t="s">
        <v>14303</v>
      </c>
      <c r="V2718" s="87" t="s">
        <v>14304</v>
      </c>
      <c r="W2718" s="87" t="s">
        <v>14305</v>
      </c>
      <c r="X2718" s="87" t="s">
        <v>14306</v>
      </c>
      <c r="Y2718" s="87" t="s">
        <v>14307</v>
      </c>
    </row>
    <row r="2719" spans="1:25" ht="90" customHeight="1">
      <c r="A2719" s="73"/>
      <c r="B2719" s="85"/>
      <c r="C2719" s="73"/>
      <c r="D2719" s="86">
        <v>20</v>
      </c>
      <c r="E2719" s="87" t="s">
        <v>17531</v>
      </c>
      <c r="F2719" s="87" t="s">
        <v>9797</v>
      </c>
      <c r="G2719" s="88" t="s">
        <v>1267</v>
      </c>
      <c r="H2719" s="88" t="s">
        <v>93</v>
      </c>
      <c r="I2719" s="90" t="s">
        <v>1281</v>
      </c>
      <c r="J2719" s="90" t="s">
        <v>6505</v>
      </c>
      <c r="K2719" s="90" t="s">
        <v>24</v>
      </c>
      <c r="L2719" s="91">
        <v>93</v>
      </c>
      <c r="M2719" s="90" t="s">
        <v>4828</v>
      </c>
      <c r="N2719" s="87" t="s">
        <v>14300</v>
      </c>
      <c r="O2719" s="87" t="s">
        <v>16938</v>
      </c>
      <c r="P2719" s="87" t="s">
        <v>17532</v>
      </c>
      <c r="Q2719" s="92" t="s">
        <v>11391</v>
      </c>
      <c r="R2719" s="88" t="s">
        <v>11382</v>
      </c>
      <c r="S2719" s="88">
        <v>93</v>
      </c>
      <c r="T2719" s="88" t="s">
        <v>16940</v>
      </c>
      <c r="U2719" s="87" t="s">
        <v>14303</v>
      </c>
      <c r="V2719" s="87" t="s">
        <v>14304</v>
      </c>
      <c r="W2719" s="87" t="s">
        <v>14305</v>
      </c>
      <c r="X2719" s="87" t="s">
        <v>14306</v>
      </c>
      <c r="Y2719" s="87" t="s">
        <v>14307</v>
      </c>
    </row>
    <row r="2720" spans="1:25" ht="90" customHeight="1">
      <c r="A2720" s="73"/>
      <c r="B2720" s="85"/>
      <c r="C2720" s="73"/>
      <c r="D2720" s="86">
        <v>20</v>
      </c>
      <c r="E2720" s="87" t="s">
        <v>17533</v>
      </c>
      <c r="F2720" s="87" t="s">
        <v>9797</v>
      </c>
      <c r="G2720" s="88" t="s">
        <v>1267</v>
      </c>
      <c r="H2720" s="88" t="s">
        <v>93</v>
      </c>
      <c r="I2720" s="90" t="s">
        <v>1281</v>
      </c>
      <c r="J2720" s="90" t="s">
        <v>6505</v>
      </c>
      <c r="K2720" s="90" t="s">
        <v>24</v>
      </c>
      <c r="L2720" s="91">
        <v>93</v>
      </c>
      <c r="M2720" s="90" t="s">
        <v>4828</v>
      </c>
      <c r="N2720" s="87" t="s">
        <v>14300</v>
      </c>
      <c r="O2720" s="87" t="s">
        <v>16938</v>
      </c>
      <c r="P2720" s="87" t="s">
        <v>17534</v>
      </c>
      <c r="Q2720" s="92" t="s">
        <v>11391</v>
      </c>
      <c r="R2720" s="88" t="s">
        <v>11382</v>
      </c>
      <c r="S2720" s="88">
        <v>93</v>
      </c>
      <c r="T2720" s="88" t="s">
        <v>16940</v>
      </c>
      <c r="U2720" s="87" t="s">
        <v>14303</v>
      </c>
      <c r="V2720" s="87" t="s">
        <v>14304</v>
      </c>
      <c r="W2720" s="87" t="s">
        <v>14305</v>
      </c>
      <c r="X2720" s="87" t="s">
        <v>14306</v>
      </c>
      <c r="Y2720" s="87" t="s">
        <v>14307</v>
      </c>
    </row>
    <row r="2721" spans="1:25" ht="90" customHeight="1">
      <c r="A2721" s="73"/>
      <c r="B2721" s="85"/>
      <c r="C2721" s="73"/>
      <c r="D2721" s="86">
        <v>20</v>
      </c>
      <c r="E2721" s="87" t="s">
        <v>17535</v>
      </c>
      <c r="F2721" s="87" t="s">
        <v>9797</v>
      </c>
      <c r="G2721" s="88" t="s">
        <v>1267</v>
      </c>
      <c r="H2721" s="88" t="s">
        <v>93</v>
      </c>
      <c r="I2721" s="90" t="s">
        <v>1281</v>
      </c>
      <c r="J2721" s="90" t="s">
        <v>6505</v>
      </c>
      <c r="K2721" s="90" t="s">
        <v>24</v>
      </c>
      <c r="L2721" s="91">
        <v>93</v>
      </c>
      <c r="M2721" s="90" t="s">
        <v>4828</v>
      </c>
      <c r="N2721" s="87" t="s">
        <v>14300</v>
      </c>
      <c r="O2721" s="87" t="s">
        <v>16938</v>
      </c>
      <c r="P2721" s="87" t="s">
        <v>17536</v>
      </c>
      <c r="Q2721" s="92" t="s">
        <v>11391</v>
      </c>
      <c r="R2721" s="88" t="s">
        <v>11382</v>
      </c>
      <c r="S2721" s="88">
        <v>93</v>
      </c>
      <c r="T2721" s="88" t="s">
        <v>16940</v>
      </c>
      <c r="U2721" s="87" t="s">
        <v>14303</v>
      </c>
      <c r="V2721" s="87" t="s">
        <v>14304</v>
      </c>
      <c r="W2721" s="87" t="s">
        <v>14305</v>
      </c>
      <c r="X2721" s="87" t="s">
        <v>14306</v>
      </c>
      <c r="Y2721" s="87" t="s">
        <v>14307</v>
      </c>
    </row>
    <row r="2722" spans="1:25" ht="90" customHeight="1">
      <c r="A2722" s="73"/>
      <c r="B2722" s="85"/>
      <c r="C2722" s="73"/>
      <c r="D2722" s="86">
        <v>20</v>
      </c>
      <c r="E2722" s="87" t="s">
        <v>17537</v>
      </c>
      <c r="F2722" s="87" t="s">
        <v>9797</v>
      </c>
      <c r="G2722" s="88" t="s">
        <v>1267</v>
      </c>
      <c r="H2722" s="88" t="s">
        <v>93</v>
      </c>
      <c r="I2722" s="90" t="s">
        <v>1281</v>
      </c>
      <c r="J2722" s="90" t="s">
        <v>6505</v>
      </c>
      <c r="K2722" s="90" t="s">
        <v>24</v>
      </c>
      <c r="L2722" s="91">
        <v>93</v>
      </c>
      <c r="M2722" s="90" t="s">
        <v>4828</v>
      </c>
      <c r="N2722" s="87" t="s">
        <v>14300</v>
      </c>
      <c r="O2722" s="87" t="s">
        <v>16938</v>
      </c>
      <c r="P2722" s="87" t="s">
        <v>17538</v>
      </c>
      <c r="Q2722" s="92" t="s">
        <v>11391</v>
      </c>
      <c r="R2722" s="88" t="s">
        <v>11382</v>
      </c>
      <c r="S2722" s="88">
        <v>93</v>
      </c>
      <c r="T2722" s="88" t="s">
        <v>16940</v>
      </c>
      <c r="U2722" s="87" t="s">
        <v>14303</v>
      </c>
      <c r="V2722" s="87" t="s">
        <v>14304</v>
      </c>
      <c r="W2722" s="87" t="s">
        <v>14305</v>
      </c>
      <c r="X2722" s="87" t="s">
        <v>14306</v>
      </c>
      <c r="Y2722" s="87" t="s">
        <v>14307</v>
      </c>
    </row>
    <row r="2723" spans="1:25" ht="90" customHeight="1">
      <c r="A2723" s="73"/>
      <c r="B2723" s="85"/>
      <c r="C2723" s="73"/>
      <c r="D2723" s="86">
        <v>20</v>
      </c>
      <c r="E2723" s="87" t="s">
        <v>17539</v>
      </c>
      <c r="F2723" s="87" t="s">
        <v>9797</v>
      </c>
      <c r="G2723" s="88" t="s">
        <v>1267</v>
      </c>
      <c r="H2723" s="88" t="s">
        <v>93</v>
      </c>
      <c r="I2723" s="90" t="s">
        <v>1281</v>
      </c>
      <c r="J2723" s="90" t="s">
        <v>6505</v>
      </c>
      <c r="K2723" s="90" t="s">
        <v>24</v>
      </c>
      <c r="L2723" s="91">
        <v>93</v>
      </c>
      <c r="M2723" s="90" t="s">
        <v>4828</v>
      </c>
      <c r="N2723" s="87" t="s">
        <v>14300</v>
      </c>
      <c r="O2723" s="87" t="s">
        <v>16938</v>
      </c>
      <c r="P2723" s="87" t="s">
        <v>17540</v>
      </c>
      <c r="Q2723" s="92" t="s">
        <v>11391</v>
      </c>
      <c r="R2723" s="88" t="s">
        <v>11382</v>
      </c>
      <c r="S2723" s="88">
        <v>93</v>
      </c>
      <c r="T2723" s="88" t="s">
        <v>16940</v>
      </c>
      <c r="U2723" s="87" t="s">
        <v>14303</v>
      </c>
      <c r="V2723" s="87" t="s">
        <v>14304</v>
      </c>
      <c r="W2723" s="87" t="s">
        <v>14305</v>
      </c>
      <c r="X2723" s="87" t="s">
        <v>14306</v>
      </c>
      <c r="Y2723" s="87" t="s">
        <v>14307</v>
      </c>
    </row>
    <row r="2724" spans="1:25" ht="90" customHeight="1">
      <c r="A2724" s="73"/>
      <c r="B2724" s="85"/>
      <c r="C2724" s="73"/>
      <c r="D2724" s="86">
        <v>20</v>
      </c>
      <c r="E2724" s="87" t="s">
        <v>17541</v>
      </c>
      <c r="F2724" s="87" t="s">
        <v>9797</v>
      </c>
      <c r="G2724" s="88" t="s">
        <v>1267</v>
      </c>
      <c r="H2724" s="88" t="s">
        <v>93</v>
      </c>
      <c r="I2724" s="90" t="s">
        <v>1281</v>
      </c>
      <c r="J2724" s="90" t="s">
        <v>6505</v>
      </c>
      <c r="K2724" s="90" t="s">
        <v>24</v>
      </c>
      <c r="L2724" s="91">
        <v>93</v>
      </c>
      <c r="M2724" s="90" t="s">
        <v>4828</v>
      </c>
      <c r="N2724" s="87" t="s">
        <v>14300</v>
      </c>
      <c r="O2724" s="87" t="s">
        <v>16938</v>
      </c>
      <c r="P2724" s="87" t="s">
        <v>17542</v>
      </c>
      <c r="Q2724" s="92" t="s">
        <v>11391</v>
      </c>
      <c r="R2724" s="88" t="s">
        <v>11382</v>
      </c>
      <c r="S2724" s="88">
        <v>93</v>
      </c>
      <c r="T2724" s="88" t="s">
        <v>16940</v>
      </c>
      <c r="U2724" s="87" t="s">
        <v>14303</v>
      </c>
      <c r="V2724" s="87" t="s">
        <v>14304</v>
      </c>
      <c r="W2724" s="87" t="s">
        <v>14305</v>
      </c>
      <c r="X2724" s="87" t="s">
        <v>14306</v>
      </c>
      <c r="Y2724" s="87" t="s">
        <v>14307</v>
      </c>
    </row>
    <row r="2725" spans="1:25" ht="90" customHeight="1">
      <c r="A2725" s="73"/>
      <c r="B2725" s="85"/>
      <c r="C2725" s="73"/>
      <c r="D2725" s="86">
        <v>20</v>
      </c>
      <c r="E2725" s="87" t="s">
        <v>17543</v>
      </c>
      <c r="F2725" s="87" t="s">
        <v>9797</v>
      </c>
      <c r="G2725" s="88" t="s">
        <v>1267</v>
      </c>
      <c r="H2725" s="88" t="s">
        <v>93</v>
      </c>
      <c r="I2725" s="90" t="s">
        <v>1281</v>
      </c>
      <c r="J2725" s="90" t="s">
        <v>6505</v>
      </c>
      <c r="K2725" s="90" t="s">
        <v>24</v>
      </c>
      <c r="L2725" s="91">
        <v>93</v>
      </c>
      <c r="M2725" s="90" t="s">
        <v>4828</v>
      </c>
      <c r="N2725" s="87" t="s">
        <v>14300</v>
      </c>
      <c r="O2725" s="87" t="s">
        <v>16938</v>
      </c>
      <c r="P2725" s="87" t="s">
        <v>17544</v>
      </c>
      <c r="Q2725" s="92" t="s">
        <v>11391</v>
      </c>
      <c r="R2725" s="88" t="s">
        <v>11382</v>
      </c>
      <c r="S2725" s="88">
        <v>93</v>
      </c>
      <c r="T2725" s="88" t="s">
        <v>16940</v>
      </c>
      <c r="U2725" s="87" t="s">
        <v>14303</v>
      </c>
      <c r="V2725" s="87" t="s">
        <v>14304</v>
      </c>
      <c r="W2725" s="87" t="s">
        <v>14305</v>
      </c>
      <c r="X2725" s="87" t="s">
        <v>14306</v>
      </c>
      <c r="Y2725" s="87" t="s">
        <v>14307</v>
      </c>
    </row>
    <row r="2726" spans="1:25" ht="90" customHeight="1">
      <c r="A2726" s="73"/>
      <c r="B2726" s="85"/>
      <c r="C2726" s="73"/>
      <c r="D2726" s="86">
        <v>20</v>
      </c>
      <c r="E2726" s="87" t="s">
        <v>17545</v>
      </c>
      <c r="F2726" s="87" t="s">
        <v>9797</v>
      </c>
      <c r="G2726" s="88" t="s">
        <v>1267</v>
      </c>
      <c r="H2726" s="88" t="s">
        <v>93</v>
      </c>
      <c r="I2726" s="90" t="s">
        <v>1281</v>
      </c>
      <c r="J2726" s="90" t="s">
        <v>6505</v>
      </c>
      <c r="K2726" s="90" t="s">
        <v>24</v>
      </c>
      <c r="L2726" s="91">
        <v>93</v>
      </c>
      <c r="M2726" s="90" t="s">
        <v>4828</v>
      </c>
      <c r="N2726" s="87" t="s">
        <v>14300</v>
      </c>
      <c r="O2726" s="87" t="s">
        <v>16938</v>
      </c>
      <c r="P2726" s="87" t="s">
        <v>17546</v>
      </c>
      <c r="Q2726" s="92" t="s">
        <v>11391</v>
      </c>
      <c r="R2726" s="88" t="s">
        <v>11382</v>
      </c>
      <c r="S2726" s="88">
        <v>93</v>
      </c>
      <c r="T2726" s="88" t="s">
        <v>16940</v>
      </c>
      <c r="U2726" s="87" t="s">
        <v>14303</v>
      </c>
      <c r="V2726" s="87" t="s">
        <v>14304</v>
      </c>
      <c r="W2726" s="87" t="s">
        <v>14305</v>
      </c>
      <c r="X2726" s="87" t="s">
        <v>14306</v>
      </c>
      <c r="Y2726" s="87" t="s">
        <v>14307</v>
      </c>
    </row>
    <row r="2727" spans="1:25" ht="90" customHeight="1">
      <c r="A2727" s="73"/>
      <c r="B2727" s="85"/>
      <c r="C2727" s="73"/>
      <c r="D2727" s="86">
        <v>20</v>
      </c>
      <c r="E2727" s="87" t="s">
        <v>17547</v>
      </c>
      <c r="F2727" s="87" t="s">
        <v>9797</v>
      </c>
      <c r="G2727" s="88" t="s">
        <v>1267</v>
      </c>
      <c r="H2727" s="88" t="s">
        <v>93</v>
      </c>
      <c r="I2727" s="90" t="s">
        <v>1281</v>
      </c>
      <c r="J2727" s="90" t="s">
        <v>6505</v>
      </c>
      <c r="K2727" s="90" t="s">
        <v>24</v>
      </c>
      <c r="L2727" s="91">
        <v>93</v>
      </c>
      <c r="M2727" s="90" t="s">
        <v>4828</v>
      </c>
      <c r="N2727" s="87" t="s">
        <v>14300</v>
      </c>
      <c r="O2727" s="87" t="s">
        <v>16938</v>
      </c>
      <c r="P2727" s="87" t="s">
        <v>17548</v>
      </c>
      <c r="Q2727" s="92" t="s">
        <v>11391</v>
      </c>
      <c r="R2727" s="88" t="s">
        <v>11382</v>
      </c>
      <c r="S2727" s="88">
        <v>93</v>
      </c>
      <c r="T2727" s="88" t="s">
        <v>16940</v>
      </c>
      <c r="U2727" s="87" t="s">
        <v>14303</v>
      </c>
      <c r="V2727" s="87" t="s">
        <v>14304</v>
      </c>
      <c r="W2727" s="87" t="s">
        <v>14305</v>
      </c>
      <c r="X2727" s="87" t="s">
        <v>14306</v>
      </c>
      <c r="Y2727" s="87" t="s">
        <v>14307</v>
      </c>
    </row>
    <row r="2728" spans="1:25" ht="90" customHeight="1">
      <c r="A2728" s="73"/>
      <c r="B2728" s="85"/>
      <c r="C2728" s="73"/>
      <c r="D2728" s="86">
        <v>20</v>
      </c>
      <c r="E2728" s="87" t="s">
        <v>17549</v>
      </c>
      <c r="F2728" s="87" t="s">
        <v>9797</v>
      </c>
      <c r="G2728" s="88" t="s">
        <v>1267</v>
      </c>
      <c r="H2728" s="88" t="s">
        <v>93</v>
      </c>
      <c r="I2728" s="90" t="s">
        <v>1281</v>
      </c>
      <c r="J2728" s="90" t="s">
        <v>6505</v>
      </c>
      <c r="K2728" s="90" t="s">
        <v>24</v>
      </c>
      <c r="L2728" s="91">
        <v>93</v>
      </c>
      <c r="M2728" s="90" t="s">
        <v>4828</v>
      </c>
      <c r="N2728" s="87" t="s">
        <v>14300</v>
      </c>
      <c r="O2728" s="87" t="s">
        <v>16938</v>
      </c>
      <c r="P2728" s="87" t="s">
        <v>17550</v>
      </c>
      <c r="Q2728" s="92" t="s">
        <v>11391</v>
      </c>
      <c r="R2728" s="88" t="s">
        <v>11382</v>
      </c>
      <c r="S2728" s="88">
        <v>93</v>
      </c>
      <c r="T2728" s="88" t="s">
        <v>16940</v>
      </c>
      <c r="U2728" s="87" t="s">
        <v>14303</v>
      </c>
      <c r="V2728" s="87" t="s">
        <v>14304</v>
      </c>
      <c r="W2728" s="87" t="s">
        <v>14305</v>
      </c>
      <c r="X2728" s="87" t="s">
        <v>14306</v>
      </c>
      <c r="Y2728" s="87" t="s">
        <v>14307</v>
      </c>
    </row>
    <row r="2729" spans="1:25" ht="90" customHeight="1">
      <c r="A2729" s="73"/>
      <c r="B2729" s="85"/>
      <c r="C2729" s="73"/>
      <c r="D2729" s="86">
        <v>20</v>
      </c>
      <c r="E2729" s="87" t="s">
        <v>17551</v>
      </c>
      <c r="F2729" s="87" t="s">
        <v>9797</v>
      </c>
      <c r="G2729" s="88" t="s">
        <v>1267</v>
      </c>
      <c r="H2729" s="88" t="s">
        <v>93</v>
      </c>
      <c r="I2729" s="90" t="s">
        <v>1281</v>
      </c>
      <c r="J2729" s="90" t="s">
        <v>6505</v>
      </c>
      <c r="K2729" s="90" t="s">
        <v>24</v>
      </c>
      <c r="L2729" s="91">
        <v>93</v>
      </c>
      <c r="M2729" s="90" t="s">
        <v>4828</v>
      </c>
      <c r="N2729" s="87" t="s">
        <v>14300</v>
      </c>
      <c r="O2729" s="87" t="s">
        <v>16938</v>
      </c>
      <c r="P2729" s="87" t="s">
        <v>17552</v>
      </c>
      <c r="Q2729" s="92" t="s">
        <v>11391</v>
      </c>
      <c r="R2729" s="88" t="s">
        <v>11382</v>
      </c>
      <c r="S2729" s="88">
        <v>93</v>
      </c>
      <c r="T2729" s="88" t="s">
        <v>16940</v>
      </c>
      <c r="U2729" s="87" t="s">
        <v>14303</v>
      </c>
      <c r="V2729" s="87" t="s">
        <v>14304</v>
      </c>
      <c r="W2729" s="87" t="s">
        <v>14305</v>
      </c>
      <c r="X2729" s="87" t="s">
        <v>14306</v>
      </c>
      <c r="Y2729" s="87" t="s">
        <v>14307</v>
      </c>
    </row>
    <row r="2730" spans="1:25" ht="90" customHeight="1">
      <c r="A2730" s="73"/>
      <c r="B2730" s="85"/>
      <c r="C2730" s="73"/>
      <c r="D2730" s="86">
        <v>20</v>
      </c>
      <c r="E2730" s="87" t="s">
        <v>17553</v>
      </c>
      <c r="F2730" s="87" t="s">
        <v>9797</v>
      </c>
      <c r="G2730" s="88" t="s">
        <v>1267</v>
      </c>
      <c r="H2730" s="88" t="s">
        <v>93</v>
      </c>
      <c r="I2730" s="90" t="s">
        <v>1281</v>
      </c>
      <c r="J2730" s="90" t="s">
        <v>6505</v>
      </c>
      <c r="K2730" s="90" t="s">
        <v>24</v>
      </c>
      <c r="L2730" s="91">
        <v>93</v>
      </c>
      <c r="M2730" s="90" t="s">
        <v>4828</v>
      </c>
      <c r="N2730" s="87" t="s">
        <v>14300</v>
      </c>
      <c r="O2730" s="87" t="s">
        <v>16938</v>
      </c>
      <c r="P2730" s="87" t="s">
        <v>17554</v>
      </c>
      <c r="Q2730" s="92" t="s">
        <v>11391</v>
      </c>
      <c r="R2730" s="88" t="s">
        <v>11382</v>
      </c>
      <c r="S2730" s="88">
        <v>93</v>
      </c>
      <c r="T2730" s="88" t="s">
        <v>16940</v>
      </c>
      <c r="U2730" s="87" t="s">
        <v>14303</v>
      </c>
      <c r="V2730" s="87" t="s">
        <v>14304</v>
      </c>
      <c r="W2730" s="87" t="s">
        <v>14305</v>
      </c>
      <c r="X2730" s="87" t="s">
        <v>14306</v>
      </c>
      <c r="Y2730" s="87" t="s">
        <v>14307</v>
      </c>
    </row>
    <row r="2731" spans="1:25" ht="90" customHeight="1">
      <c r="A2731" s="73"/>
      <c r="B2731" s="85"/>
      <c r="C2731" s="73"/>
      <c r="D2731" s="86">
        <v>20</v>
      </c>
      <c r="E2731" s="87" t="s">
        <v>17555</v>
      </c>
      <c r="F2731" s="87" t="s">
        <v>9797</v>
      </c>
      <c r="G2731" s="88" t="s">
        <v>1267</v>
      </c>
      <c r="H2731" s="88" t="s">
        <v>93</v>
      </c>
      <c r="I2731" s="90" t="s">
        <v>1281</v>
      </c>
      <c r="J2731" s="90" t="s">
        <v>6505</v>
      </c>
      <c r="K2731" s="90" t="s">
        <v>24</v>
      </c>
      <c r="L2731" s="91">
        <v>93</v>
      </c>
      <c r="M2731" s="90" t="s">
        <v>4828</v>
      </c>
      <c r="N2731" s="87" t="s">
        <v>14300</v>
      </c>
      <c r="O2731" s="87" t="s">
        <v>16938</v>
      </c>
      <c r="P2731" s="87" t="s">
        <v>17556</v>
      </c>
      <c r="Q2731" s="92" t="s">
        <v>11391</v>
      </c>
      <c r="R2731" s="88" t="s">
        <v>11382</v>
      </c>
      <c r="S2731" s="88">
        <v>93</v>
      </c>
      <c r="T2731" s="88" t="s">
        <v>16940</v>
      </c>
      <c r="U2731" s="87" t="s">
        <v>14303</v>
      </c>
      <c r="V2731" s="87" t="s">
        <v>14304</v>
      </c>
      <c r="W2731" s="87" t="s">
        <v>14305</v>
      </c>
      <c r="X2731" s="87" t="s">
        <v>14306</v>
      </c>
      <c r="Y2731" s="87" t="s">
        <v>14307</v>
      </c>
    </row>
    <row r="2732" spans="1:25" ht="90" customHeight="1">
      <c r="A2732" s="73"/>
      <c r="B2732" s="85"/>
      <c r="C2732" s="73"/>
      <c r="D2732" s="86">
        <v>20</v>
      </c>
      <c r="E2732" s="87" t="s">
        <v>17557</v>
      </c>
      <c r="F2732" s="87" t="s">
        <v>9797</v>
      </c>
      <c r="G2732" s="88" t="s">
        <v>1267</v>
      </c>
      <c r="H2732" s="88" t="s">
        <v>93</v>
      </c>
      <c r="I2732" s="90" t="s">
        <v>1281</v>
      </c>
      <c r="J2732" s="90" t="s">
        <v>6505</v>
      </c>
      <c r="K2732" s="90" t="s">
        <v>24</v>
      </c>
      <c r="L2732" s="91">
        <v>93</v>
      </c>
      <c r="M2732" s="90" t="s">
        <v>4828</v>
      </c>
      <c r="N2732" s="87" t="s">
        <v>14300</v>
      </c>
      <c r="O2732" s="87" t="s">
        <v>16938</v>
      </c>
      <c r="P2732" s="87" t="s">
        <v>17558</v>
      </c>
      <c r="Q2732" s="92" t="s">
        <v>11391</v>
      </c>
      <c r="R2732" s="88" t="s">
        <v>11382</v>
      </c>
      <c r="S2732" s="88">
        <v>93</v>
      </c>
      <c r="T2732" s="88" t="s">
        <v>16940</v>
      </c>
      <c r="U2732" s="87" t="s">
        <v>14303</v>
      </c>
      <c r="V2732" s="87" t="s">
        <v>14304</v>
      </c>
      <c r="W2732" s="87" t="s">
        <v>14305</v>
      </c>
      <c r="X2732" s="87" t="s">
        <v>14306</v>
      </c>
      <c r="Y2732" s="87" t="s">
        <v>14307</v>
      </c>
    </row>
    <row r="2733" spans="1:25" ht="90" customHeight="1">
      <c r="A2733" s="73"/>
      <c r="B2733" s="85"/>
      <c r="C2733" s="73"/>
      <c r="D2733" s="86">
        <v>20</v>
      </c>
      <c r="E2733" s="87" t="s">
        <v>17559</v>
      </c>
      <c r="F2733" s="87" t="s">
        <v>9797</v>
      </c>
      <c r="G2733" s="88" t="s">
        <v>1267</v>
      </c>
      <c r="H2733" s="88" t="s">
        <v>93</v>
      </c>
      <c r="I2733" s="90" t="s">
        <v>1281</v>
      </c>
      <c r="J2733" s="90" t="s">
        <v>6505</v>
      </c>
      <c r="K2733" s="90" t="s">
        <v>24</v>
      </c>
      <c r="L2733" s="91">
        <v>93</v>
      </c>
      <c r="M2733" s="90" t="s">
        <v>4828</v>
      </c>
      <c r="N2733" s="87" t="s">
        <v>14300</v>
      </c>
      <c r="O2733" s="87" t="s">
        <v>16938</v>
      </c>
      <c r="P2733" s="87" t="s">
        <v>17560</v>
      </c>
      <c r="Q2733" s="92" t="s">
        <v>11391</v>
      </c>
      <c r="R2733" s="88" t="s">
        <v>11382</v>
      </c>
      <c r="S2733" s="88">
        <v>93</v>
      </c>
      <c r="T2733" s="88" t="s">
        <v>16940</v>
      </c>
      <c r="U2733" s="87" t="s">
        <v>14303</v>
      </c>
      <c r="V2733" s="87" t="s">
        <v>14304</v>
      </c>
      <c r="W2733" s="87" t="s">
        <v>14305</v>
      </c>
      <c r="X2733" s="87" t="s">
        <v>14306</v>
      </c>
      <c r="Y2733" s="87" t="s">
        <v>14307</v>
      </c>
    </row>
    <row r="2734" spans="1:25" ht="90" customHeight="1">
      <c r="A2734" s="73"/>
      <c r="B2734" s="85"/>
      <c r="C2734" s="73"/>
      <c r="D2734" s="86">
        <v>20</v>
      </c>
      <c r="E2734" s="87" t="s">
        <v>17561</v>
      </c>
      <c r="F2734" s="87" t="s">
        <v>9797</v>
      </c>
      <c r="G2734" s="88" t="s">
        <v>1267</v>
      </c>
      <c r="H2734" s="88" t="s">
        <v>93</v>
      </c>
      <c r="I2734" s="90" t="s">
        <v>1281</v>
      </c>
      <c r="J2734" s="90" t="s">
        <v>6505</v>
      </c>
      <c r="K2734" s="90" t="s">
        <v>24</v>
      </c>
      <c r="L2734" s="91">
        <v>93</v>
      </c>
      <c r="M2734" s="90" t="s">
        <v>4828</v>
      </c>
      <c r="N2734" s="87" t="s">
        <v>14300</v>
      </c>
      <c r="O2734" s="87" t="s">
        <v>16938</v>
      </c>
      <c r="P2734" s="87" t="s">
        <v>17562</v>
      </c>
      <c r="Q2734" s="92" t="s">
        <v>11391</v>
      </c>
      <c r="R2734" s="88" t="s">
        <v>11382</v>
      </c>
      <c r="S2734" s="88">
        <v>93</v>
      </c>
      <c r="T2734" s="88" t="s">
        <v>16940</v>
      </c>
      <c r="U2734" s="87" t="s">
        <v>14303</v>
      </c>
      <c r="V2734" s="87" t="s">
        <v>14304</v>
      </c>
      <c r="W2734" s="87" t="s">
        <v>14305</v>
      </c>
      <c r="X2734" s="87" t="s">
        <v>14306</v>
      </c>
      <c r="Y2734" s="87" t="s">
        <v>14307</v>
      </c>
    </row>
    <row r="2735" spans="1:25" ht="90" customHeight="1">
      <c r="A2735" s="73"/>
      <c r="B2735" s="85"/>
      <c r="C2735" s="73"/>
      <c r="D2735" s="86">
        <v>20</v>
      </c>
      <c r="E2735" s="87" t="s">
        <v>17563</v>
      </c>
      <c r="F2735" s="87" t="s">
        <v>9797</v>
      </c>
      <c r="G2735" s="88" t="s">
        <v>1267</v>
      </c>
      <c r="H2735" s="88" t="s">
        <v>93</v>
      </c>
      <c r="I2735" s="90" t="s">
        <v>1281</v>
      </c>
      <c r="J2735" s="90" t="s">
        <v>6505</v>
      </c>
      <c r="K2735" s="90" t="s">
        <v>24</v>
      </c>
      <c r="L2735" s="91">
        <v>93</v>
      </c>
      <c r="M2735" s="90" t="s">
        <v>4828</v>
      </c>
      <c r="N2735" s="87" t="s">
        <v>14300</v>
      </c>
      <c r="O2735" s="87" t="s">
        <v>16938</v>
      </c>
      <c r="P2735" s="87" t="s">
        <v>17564</v>
      </c>
      <c r="Q2735" s="92" t="s">
        <v>11391</v>
      </c>
      <c r="R2735" s="88" t="s">
        <v>11382</v>
      </c>
      <c r="S2735" s="88">
        <v>93</v>
      </c>
      <c r="T2735" s="88" t="s">
        <v>16940</v>
      </c>
      <c r="U2735" s="87" t="s">
        <v>14303</v>
      </c>
      <c r="V2735" s="87" t="s">
        <v>14304</v>
      </c>
      <c r="W2735" s="87" t="s">
        <v>14305</v>
      </c>
      <c r="X2735" s="87" t="s">
        <v>14306</v>
      </c>
      <c r="Y2735" s="87" t="s">
        <v>14307</v>
      </c>
    </row>
    <row r="2736" spans="1:25" ht="90" customHeight="1">
      <c r="A2736" s="73"/>
      <c r="B2736" s="85"/>
      <c r="C2736" s="73"/>
      <c r="D2736" s="86">
        <v>20</v>
      </c>
      <c r="E2736" s="87" t="s">
        <v>17565</v>
      </c>
      <c r="F2736" s="87" t="s">
        <v>9797</v>
      </c>
      <c r="G2736" s="88" t="s">
        <v>1267</v>
      </c>
      <c r="H2736" s="88" t="s">
        <v>93</v>
      </c>
      <c r="I2736" s="90" t="s">
        <v>1281</v>
      </c>
      <c r="J2736" s="90" t="s">
        <v>6505</v>
      </c>
      <c r="K2736" s="90" t="s">
        <v>24</v>
      </c>
      <c r="L2736" s="91">
        <v>93</v>
      </c>
      <c r="M2736" s="90" t="s">
        <v>4828</v>
      </c>
      <c r="N2736" s="87" t="s">
        <v>14300</v>
      </c>
      <c r="O2736" s="87" t="s">
        <v>16938</v>
      </c>
      <c r="P2736" s="87" t="s">
        <v>17566</v>
      </c>
      <c r="Q2736" s="92" t="s">
        <v>11391</v>
      </c>
      <c r="R2736" s="88" t="s">
        <v>11382</v>
      </c>
      <c r="S2736" s="88">
        <v>93</v>
      </c>
      <c r="T2736" s="88" t="s">
        <v>16940</v>
      </c>
      <c r="U2736" s="87" t="s">
        <v>14303</v>
      </c>
      <c r="V2736" s="87" t="s">
        <v>14304</v>
      </c>
      <c r="W2736" s="87" t="s">
        <v>14305</v>
      </c>
      <c r="X2736" s="87" t="s">
        <v>14306</v>
      </c>
      <c r="Y2736" s="87" t="s">
        <v>14307</v>
      </c>
    </row>
    <row r="2737" spans="1:25" ht="90" customHeight="1">
      <c r="A2737" s="73"/>
      <c r="B2737" s="85"/>
      <c r="C2737" s="73"/>
      <c r="D2737" s="86">
        <v>20</v>
      </c>
      <c r="E2737" s="87" t="s">
        <v>17567</v>
      </c>
      <c r="F2737" s="87" t="s">
        <v>9797</v>
      </c>
      <c r="G2737" s="88" t="s">
        <v>1267</v>
      </c>
      <c r="H2737" s="88" t="s">
        <v>93</v>
      </c>
      <c r="I2737" s="90" t="s">
        <v>1281</v>
      </c>
      <c r="J2737" s="90" t="s">
        <v>6505</v>
      </c>
      <c r="K2737" s="90" t="s">
        <v>24</v>
      </c>
      <c r="L2737" s="91">
        <v>93</v>
      </c>
      <c r="M2737" s="90" t="s">
        <v>4828</v>
      </c>
      <c r="N2737" s="87" t="s">
        <v>14300</v>
      </c>
      <c r="O2737" s="87" t="s">
        <v>16938</v>
      </c>
      <c r="P2737" s="87" t="s">
        <v>17568</v>
      </c>
      <c r="Q2737" s="92" t="s">
        <v>11391</v>
      </c>
      <c r="R2737" s="88" t="s">
        <v>11382</v>
      </c>
      <c r="S2737" s="88">
        <v>93</v>
      </c>
      <c r="T2737" s="88" t="s">
        <v>16940</v>
      </c>
      <c r="U2737" s="87" t="s">
        <v>14303</v>
      </c>
      <c r="V2737" s="87" t="s">
        <v>14304</v>
      </c>
      <c r="W2737" s="87" t="s">
        <v>14305</v>
      </c>
      <c r="X2737" s="87" t="s">
        <v>14306</v>
      </c>
      <c r="Y2737" s="87" t="s">
        <v>14307</v>
      </c>
    </row>
    <row r="2738" spans="1:25" ht="90" customHeight="1">
      <c r="A2738" s="73"/>
      <c r="B2738" s="85"/>
      <c r="C2738" s="73"/>
      <c r="D2738" s="86">
        <v>20</v>
      </c>
      <c r="E2738" s="87" t="s">
        <v>17569</v>
      </c>
      <c r="F2738" s="87" t="s">
        <v>9797</v>
      </c>
      <c r="G2738" s="88" t="s">
        <v>1267</v>
      </c>
      <c r="H2738" s="88" t="s">
        <v>93</v>
      </c>
      <c r="I2738" s="90" t="s">
        <v>1281</v>
      </c>
      <c r="J2738" s="90" t="s">
        <v>6505</v>
      </c>
      <c r="K2738" s="90" t="s">
        <v>24</v>
      </c>
      <c r="L2738" s="91">
        <v>93</v>
      </c>
      <c r="M2738" s="90" t="s">
        <v>4828</v>
      </c>
      <c r="N2738" s="87" t="s">
        <v>14300</v>
      </c>
      <c r="O2738" s="87" t="s">
        <v>16938</v>
      </c>
      <c r="P2738" s="87" t="s">
        <v>17570</v>
      </c>
      <c r="Q2738" s="92" t="s">
        <v>11391</v>
      </c>
      <c r="R2738" s="88" t="s">
        <v>11382</v>
      </c>
      <c r="S2738" s="88">
        <v>93</v>
      </c>
      <c r="T2738" s="88" t="s">
        <v>16940</v>
      </c>
      <c r="U2738" s="87" t="s">
        <v>14303</v>
      </c>
      <c r="V2738" s="87" t="s">
        <v>14304</v>
      </c>
      <c r="W2738" s="87" t="s">
        <v>14305</v>
      </c>
      <c r="X2738" s="87" t="s">
        <v>14306</v>
      </c>
      <c r="Y2738" s="87" t="s">
        <v>14307</v>
      </c>
    </row>
    <row r="2739" spans="1:25" ht="90" customHeight="1">
      <c r="A2739" s="73"/>
      <c r="B2739" s="85"/>
      <c r="C2739" s="73"/>
      <c r="D2739" s="86">
        <v>20</v>
      </c>
      <c r="E2739" s="87" t="s">
        <v>17571</v>
      </c>
      <c r="F2739" s="87" t="s">
        <v>9797</v>
      </c>
      <c r="G2739" s="88" t="s">
        <v>1267</v>
      </c>
      <c r="H2739" s="88" t="s">
        <v>93</v>
      </c>
      <c r="I2739" s="90" t="s">
        <v>1281</v>
      </c>
      <c r="J2739" s="90" t="s">
        <v>6505</v>
      </c>
      <c r="K2739" s="90" t="s">
        <v>24</v>
      </c>
      <c r="L2739" s="91">
        <v>93</v>
      </c>
      <c r="M2739" s="90" t="s">
        <v>4828</v>
      </c>
      <c r="N2739" s="87" t="s">
        <v>14300</v>
      </c>
      <c r="O2739" s="87" t="s">
        <v>16938</v>
      </c>
      <c r="P2739" s="87" t="s">
        <v>17572</v>
      </c>
      <c r="Q2739" s="92" t="s">
        <v>11391</v>
      </c>
      <c r="R2739" s="88" t="s">
        <v>11382</v>
      </c>
      <c r="S2739" s="88">
        <v>93</v>
      </c>
      <c r="T2739" s="88" t="s">
        <v>16940</v>
      </c>
      <c r="U2739" s="87" t="s">
        <v>14303</v>
      </c>
      <c r="V2739" s="87" t="s">
        <v>14304</v>
      </c>
      <c r="W2739" s="87" t="s">
        <v>14305</v>
      </c>
      <c r="X2739" s="87" t="s">
        <v>14306</v>
      </c>
      <c r="Y2739" s="87" t="s">
        <v>14307</v>
      </c>
    </row>
    <row r="2740" spans="1:25" ht="90" customHeight="1">
      <c r="A2740" s="73"/>
      <c r="B2740" s="85"/>
      <c r="C2740" s="73"/>
      <c r="D2740" s="86">
        <v>20</v>
      </c>
      <c r="E2740" s="87" t="s">
        <v>17573</v>
      </c>
      <c r="F2740" s="87" t="s">
        <v>9797</v>
      </c>
      <c r="G2740" s="88" t="s">
        <v>1267</v>
      </c>
      <c r="H2740" s="88" t="s">
        <v>93</v>
      </c>
      <c r="I2740" s="90" t="s">
        <v>1281</v>
      </c>
      <c r="J2740" s="90" t="s">
        <v>6505</v>
      </c>
      <c r="K2740" s="90" t="s">
        <v>24</v>
      </c>
      <c r="L2740" s="91">
        <v>93</v>
      </c>
      <c r="M2740" s="90" t="s">
        <v>4828</v>
      </c>
      <c r="N2740" s="87" t="s">
        <v>14300</v>
      </c>
      <c r="O2740" s="87" t="s">
        <v>16938</v>
      </c>
      <c r="P2740" s="87" t="s">
        <v>17574</v>
      </c>
      <c r="Q2740" s="92" t="s">
        <v>11391</v>
      </c>
      <c r="R2740" s="88" t="s">
        <v>11382</v>
      </c>
      <c r="S2740" s="88">
        <v>93</v>
      </c>
      <c r="T2740" s="88" t="s">
        <v>16940</v>
      </c>
      <c r="U2740" s="87" t="s">
        <v>14303</v>
      </c>
      <c r="V2740" s="87" t="s">
        <v>14304</v>
      </c>
      <c r="W2740" s="87" t="s">
        <v>14305</v>
      </c>
      <c r="X2740" s="87" t="s">
        <v>14306</v>
      </c>
      <c r="Y2740" s="87" t="s">
        <v>14307</v>
      </c>
    </row>
    <row r="2741" spans="1:25" ht="90" customHeight="1">
      <c r="A2741" s="73"/>
      <c r="B2741" s="85"/>
      <c r="C2741" s="73"/>
      <c r="D2741" s="86">
        <v>20</v>
      </c>
      <c r="E2741" s="87" t="s">
        <v>17575</v>
      </c>
      <c r="F2741" s="87" t="s">
        <v>9797</v>
      </c>
      <c r="G2741" s="88" t="s">
        <v>1267</v>
      </c>
      <c r="H2741" s="88" t="s">
        <v>93</v>
      </c>
      <c r="I2741" s="90" t="s">
        <v>1281</v>
      </c>
      <c r="J2741" s="90" t="s">
        <v>6505</v>
      </c>
      <c r="K2741" s="90" t="s">
        <v>24</v>
      </c>
      <c r="L2741" s="91">
        <v>93</v>
      </c>
      <c r="M2741" s="90" t="s">
        <v>4828</v>
      </c>
      <c r="N2741" s="87" t="s">
        <v>14300</v>
      </c>
      <c r="O2741" s="87" t="s">
        <v>16938</v>
      </c>
      <c r="P2741" s="87" t="s">
        <v>17576</v>
      </c>
      <c r="Q2741" s="92" t="s">
        <v>11391</v>
      </c>
      <c r="R2741" s="88" t="s">
        <v>11382</v>
      </c>
      <c r="S2741" s="88">
        <v>93</v>
      </c>
      <c r="T2741" s="88" t="s">
        <v>16940</v>
      </c>
      <c r="U2741" s="87" t="s">
        <v>14303</v>
      </c>
      <c r="V2741" s="87" t="s">
        <v>14304</v>
      </c>
      <c r="W2741" s="87" t="s">
        <v>14305</v>
      </c>
      <c r="X2741" s="87" t="s">
        <v>14306</v>
      </c>
      <c r="Y2741" s="87" t="s">
        <v>14307</v>
      </c>
    </row>
    <row r="2742" spans="1:25" ht="90" customHeight="1">
      <c r="A2742" s="73"/>
      <c r="B2742" s="85"/>
      <c r="C2742" s="73"/>
      <c r="D2742" s="86">
        <v>20</v>
      </c>
      <c r="E2742" s="87" t="s">
        <v>17577</v>
      </c>
      <c r="F2742" s="87" t="s">
        <v>9797</v>
      </c>
      <c r="G2742" s="88" t="s">
        <v>1267</v>
      </c>
      <c r="H2742" s="88" t="s">
        <v>93</v>
      </c>
      <c r="I2742" s="90" t="s">
        <v>1281</v>
      </c>
      <c r="J2742" s="90" t="s">
        <v>6505</v>
      </c>
      <c r="K2742" s="90" t="s">
        <v>24</v>
      </c>
      <c r="L2742" s="91">
        <v>93</v>
      </c>
      <c r="M2742" s="90" t="s">
        <v>4828</v>
      </c>
      <c r="N2742" s="87" t="s">
        <v>14300</v>
      </c>
      <c r="O2742" s="87" t="s">
        <v>16938</v>
      </c>
      <c r="P2742" s="87" t="s">
        <v>17578</v>
      </c>
      <c r="Q2742" s="92" t="s">
        <v>11391</v>
      </c>
      <c r="R2742" s="88" t="s">
        <v>11382</v>
      </c>
      <c r="S2742" s="88">
        <v>93</v>
      </c>
      <c r="T2742" s="88" t="s">
        <v>16940</v>
      </c>
      <c r="U2742" s="87" t="s">
        <v>14303</v>
      </c>
      <c r="V2742" s="87" t="s">
        <v>14304</v>
      </c>
      <c r="W2742" s="87" t="s">
        <v>14305</v>
      </c>
      <c r="X2742" s="87" t="s">
        <v>14306</v>
      </c>
      <c r="Y2742" s="87" t="s">
        <v>14307</v>
      </c>
    </row>
    <row r="2743" spans="1:25" ht="90" customHeight="1">
      <c r="A2743" s="73"/>
      <c r="B2743" s="85"/>
      <c r="C2743" s="73"/>
      <c r="D2743" s="86">
        <v>20</v>
      </c>
      <c r="E2743" s="87" t="s">
        <v>17579</v>
      </c>
      <c r="F2743" s="87" t="s">
        <v>9797</v>
      </c>
      <c r="G2743" s="88" t="s">
        <v>1267</v>
      </c>
      <c r="H2743" s="88" t="s">
        <v>93</v>
      </c>
      <c r="I2743" s="90" t="s">
        <v>1281</v>
      </c>
      <c r="J2743" s="90" t="s">
        <v>6505</v>
      </c>
      <c r="K2743" s="90" t="s">
        <v>24</v>
      </c>
      <c r="L2743" s="91">
        <v>93</v>
      </c>
      <c r="M2743" s="90" t="s">
        <v>4828</v>
      </c>
      <c r="N2743" s="87" t="s">
        <v>14300</v>
      </c>
      <c r="O2743" s="87" t="s">
        <v>16938</v>
      </c>
      <c r="P2743" s="87" t="s">
        <v>17580</v>
      </c>
      <c r="Q2743" s="92" t="s">
        <v>11391</v>
      </c>
      <c r="R2743" s="88" t="s">
        <v>11382</v>
      </c>
      <c r="S2743" s="88">
        <v>93</v>
      </c>
      <c r="T2743" s="88" t="s">
        <v>16940</v>
      </c>
      <c r="U2743" s="87" t="s">
        <v>14303</v>
      </c>
      <c r="V2743" s="87" t="s">
        <v>14304</v>
      </c>
      <c r="W2743" s="87" t="s">
        <v>14305</v>
      </c>
      <c r="X2743" s="87" t="s">
        <v>14306</v>
      </c>
      <c r="Y2743" s="87" t="s">
        <v>14307</v>
      </c>
    </row>
    <row r="2744" spans="1:25" ht="90" customHeight="1">
      <c r="A2744" s="73"/>
      <c r="B2744" s="85"/>
      <c r="C2744" s="73"/>
      <c r="D2744" s="86">
        <v>20</v>
      </c>
      <c r="E2744" s="87" t="s">
        <v>17581</v>
      </c>
      <c r="F2744" s="87" t="s">
        <v>9797</v>
      </c>
      <c r="G2744" s="88" t="s">
        <v>1267</v>
      </c>
      <c r="H2744" s="88" t="s">
        <v>93</v>
      </c>
      <c r="I2744" s="90" t="s">
        <v>1281</v>
      </c>
      <c r="J2744" s="90" t="s">
        <v>6505</v>
      </c>
      <c r="K2744" s="90" t="s">
        <v>24</v>
      </c>
      <c r="L2744" s="91">
        <v>93</v>
      </c>
      <c r="M2744" s="90" t="s">
        <v>4828</v>
      </c>
      <c r="N2744" s="87" t="s">
        <v>14300</v>
      </c>
      <c r="O2744" s="87" t="s">
        <v>16938</v>
      </c>
      <c r="P2744" s="87" t="s">
        <v>17582</v>
      </c>
      <c r="Q2744" s="92" t="s">
        <v>11391</v>
      </c>
      <c r="R2744" s="88" t="s">
        <v>11382</v>
      </c>
      <c r="S2744" s="88">
        <v>93</v>
      </c>
      <c r="T2744" s="88" t="s">
        <v>16940</v>
      </c>
      <c r="U2744" s="87" t="s">
        <v>14303</v>
      </c>
      <c r="V2744" s="87" t="s">
        <v>14304</v>
      </c>
      <c r="W2744" s="87" t="s">
        <v>14305</v>
      </c>
      <c r="X2744" s="87" t="s">
        <v>14306</v>
      </c>
      <c r="Y2744" s="87" t="s">
        <v>14307</v>
      </c>
    </row>
    <row r="2745" spans="1:25" ht="90" customHeight="1">
      <c r="A2745" s="73"/>
      <c r="B2745" s="85"/>
      <c r="C2745" s="73"/>
      <c r="D2745" s="86">
        <v>20</v>
      </c>
      <c r="E2745" s="87" t="s">
        <v>17583</v>
      </c>
      <c r="F2745" s="87" t="s">
        <v>9797</v>
      </c>
      <c r="G2745" s="88" t="s">
        <v>1267</v>
      </c>
      <c r="H2745" s="88" t="s">
        <v>93</v>
      </c>
      <c r="I2745" s="90" t="s">
        <v>1281</v>
      </c>
      <c r="J2745" s="90" t="s">
        <v>6505</v>
      </c>
      <c r="K2745" s="90" t="s">
        <v>24</v>
      </c>
      <c r="L2745" s="91">
        <v>93</v>
      </c>
      <c r="M2745" s="90" t="s">
        <v>4828</v>
      </c>
      <c r="N2745" s="87" t="s">
        <v>14300</v>
      </c>
      <c r="O2745" s="87" t="s">
        <v>16938</v>
      </c>
      <c r="P2745" s="87" t="s">
        <v>17584</v>
      </c>
      <c r="Q2745" s="92" t="s">
        <v>11391</v>
      </c>
      <c r="R2745" s="88" t="s">
        <v>11382</v>
      </c>
      <c r="S2745" s="88">
        <v>93</v>
      </c>
      <c r="T2745" s="88" t="s">
        <v>16940</v>
      </c>
      <c r="U2745" s="87" t="s">
        <v>14303</v>
      </c>
      <c r="V2745" s="87" t="s">
        <v>14304</v>
      </c>
      <c r="W2745" s="87" t="s">
        <v>14305</v>
      </c>
      <c r="X2745" s="87" t="s">
        <v>14306</v>
      </c>
      <c r="Y2745" s="87" t="s">
        <v>14307</v>
      </c>
    </row>
    <row r="2746" spans="1:25" ht="90" customHeight="1">
      <c r="A2746" s="73"/>
      <c r="B2746" s="85"/>
      <c r="C2746" s="73"/>
      <c r="D2746" s="86">
        <v>20</v>
      </c>
      <c r="E2746" s="87" t="s">
        <v>17585</v>
      </c>
      <c r="F2746" s="87" t="s">
        <v>9797</v>
      </c>
      <c r="G2746" s="88" t="s">
        <v>1267</v>
      </c>
      <c r="H2746" s="88" t="s">
        <v>93</v>
      </c>
      <c r="I2746" s="90" t="s">
        <v>1281</v>
      </c>
      <c r="J2746" s="90" t="s">
        <v>6505</v>
      </c>
      <c r="K2746" s="90" t="s">
        <v>24</v>
      </c>
      <c r="L2746" s="91">
        <v>93</v>
      </c>
      <c r="M2746" s="90" t="s">
        <v>4828</v>
      </c>
      <c r="N2746" s="87" t="s">
        <v>14300</v>
      </c>
      <c r="O2746" s="87" t="s">
        <v>16938</v>
      </c>
      <c r="P2746" s="87" t="s">
        <v>17586</v>
      </c>
      <c r="Q2746" s="92" t="s">
        <v>11391</v>
      </c>
      <c r="R2746" s="88" t="s">
        <v>11382</v>
      </c>
      <c r="S2746" s="88">
        <v>93</v>
      </c>
      <c r="T2746" s="88" t="s">
        <v>16940</v>
      </c>
      <c r="U2746" s="87" t="s">
        <v>14303</v>
      </c>
      <c r="V2746" s="87" t="s">
        <v>14304</v>
      </c>
      <c r="W2746" s="87" t="s">
        <v>14305</v>
      </c>
      <c r="X2746" s="87" t="s">
        <v>14306</v>
      </c>
      <c r="Y2746" s="87" t="s">
        <v>14307</v>
      </c>
    </row>
    <row r="2747" spans="1:25" ht="90" customHeight="1">
      <c r="A2747" s="73"/>
      <c r="B2747" s="85"/>
      <c r="C2747" s="73"/>
      <c r="D2747" s="86">
        <v>20</v>
      </c>
      <c r="E2747" s="87" t="s">
        <v>17587</v>
      </c>
      <c r="F2747" s="87" t="s">
        <v>9797</v>
      </c>
      <c r="G2747" s="88" t="s">
        <v>1267</v>
      </c>
      <c r="H2747" s="88" t="s">
        <v>93</v>
      </c>
      <c r="I2747" s="90" t="s">
        <v>1281</v>
      </c>
      <c r="J2747" s="90" t="s">
        <v>6505</v>
      </c>
      <c r="K2747" s="90" t="s">
        <v>24</v>
      </c>
      <c r="L2747" s="91">
        <v>93</v>
      </c>
      <c r="M2747" s="90" t="s">
        <v>4828</v>
      </c>
      <c r="N2747" s="87" t="s">
        <v>14300</v>
      </c>
      <c r="O2747" s="87" t="s">
        <v>16938</v>
      </c>
      <c r="P2747" s="87" t="s">
        <v>17588</v>
      </c>
      <c r="Q2747" s="92" t="s">
        <v>11391</v>
      </c>
      <c r="R2747" s="88" t="s">
        <v>11382</v>
      </c>
      <c r="S2747" s="88">
        <v>93</v>
      </c>
      <c r="T2747" s="88" t="s">
        <v>16940</v>
      </c>
      <c r="U2747" s="87" t="s">
        <v>14303</v>
      </c>
      <c r="V2747" s="87" t="s">
        <v>14304</v>
      </c>
      <c r="W2747" s="87" t="s">
        <v>14305</v>
      </c>
      <c r="X2747" s="87" t="s">
        <v>14306</v>
      </c>
      <c r="Y2747" s="87" t="s">
        <v>14307</v>
      </c>
    </row>
    <row r="2748" spans="1:25" ht="90" customHeight="1">
      <c r="A2748" s="73"/>
      <c r="B2748" s="85"/>
      <c r="C2748" s="73"/>
      <c r="D2748" s="86">
        <v>20</v>
      </c>
      <c r="E2748" s="87" t="s">
        <v>17589</v>
      </c>
      <c r="F2748" s="87" t="s">
        <v>9797</v>
      </c>
      <c r="G2748" s="88" t="s">
        <v>1267</v>
      </c>
      <c r="H2748" s="88" t="s">
        <v>93</v>
      </c>
      <c r="I2748" s="90" t="s">
        <v>1281</v>
      </c>
      <c r="J2748" s="90" t="s">
        <v>6505</v>
      </c>
      <c r="K2748" s="90" t="s">
        <v>24</v>
      </c>
      <c r="L2748" s="91">
        <v>93</v>
      </c>
      <c r="M2748" s="90" t="s">
        <v>4828</v>
      </c>
      <c r="N2748" s="87" t="s">
        <v>14300</v>
      </c>
      <c r="O2748" s="87" t="s">
        <v>16938</v>
      </c>
      <c r="P2748" s="87" t="s">
        <v>17590</v>
      </c>
      <c r="Q2748" s="92" t="s">
        <v>11391</v>
      </c>
      <c r="R2748" s="88" t="s">
        <v>11382</v>
      </c>
      <c r="S2748" s="88">
        <v>93</v>
      </c>
      <c r="T2748" s="88" t="s">
        <v>16940</v>
      </c>
      <c r="U2748" s="87" t="s">
        <v>14303</v>
      </c>
      <c r="V2748" s="87" t="s">
        <v>14304</v>
      </c>
      <c r="W2748" s="87" t="s">
        <v>14305</v>
      </c>
      <c r="X2748" s="87" t="s">
        <v>14306</v>
      </c>
      <c r="Y2748" s="87" t="s">
        <v>14307</v>
      </c>
    </row>
    <row r="2749" spans="1:25" ht="90" customHeight="1">
      <c r="A2749" s="73"/>
      <c r="B2749" s="85"/>
      <c r="C2749" s="73"/>
      <c r="D2749" s="86">
        <v>20</v>
      </c>
      <c r="E2749" s="87" t="s">
        <v>17591</v>
      </c>
      <c r="F2749" s="87" t="s">
        <v>9797</v>
      </c>
      <c r="G2749" s="88" t="s">
        <v>1267</v>
      </c>
      <c r="H2749" s="88" t="s">
        <v>93</v>
      </c>
      <c r="I2749" s="90" t="s">
        <v>1281</v>
      </c>
      <c r="J2749" s="90" t="s">
        <v>6505</v>
      </c>
      <c r="K2749" s="90" t="s">
        <v>24</v>
      </c>
      <c r="L2749" s="91">
        <v>93</v>
      </c>
      <c r="M2749" s="90" t="s">
        <v>4828</v>
      </c>
      <c r="N2749" s="87" t="s">
        <v>14300</v>
      </c>
      <c r="O2749" s="87" t="s">
        <v>16938</v>
      </c>
      <c r="P2749" s="87" t="s">
        <v>17592</v>
      </c>
      <c r="Q2749" s="92" t="s">
        <v>11391</v>
      </c>
      <c r="R2749" s="88" t="s">
        <v>11382</v>
      </c>
      <c r="S2749" s="88">
        <v>93</v>
      </c>
      <c r="T2749" s="88" t="s">
        <v>16940</v>
      </c>
      <c r="U2749" s="87" t="s">
        <v>14303</v>
      </c>
      <c r="V2749" s="87" t="s">
        <v>14304</v>
      </c>
      <c r="W2749" s="87" t="s">
        <v>14305</v>
      </c>
      <c r="X2749" s="87" t="s">
        <v>14306</v>
      </c>
      <c r="Y2749" s="87" t="s">
        <v>14307</v>
      </c>
    </row>
    <row r="2750" spans="1:25" ht="90" customHeight="1">
      <c r="A2750" s="73"/>
      <c r="B2750" s="85"/>
      <c r="C2750" s="73"/>
      <c r="D2750" s="86">
        <v>20</v>
      </c>
      <c r="E2750" s="87" t="s">
        <v>17593</v>
      </c>
      <c r="F2750" s="87" t="s">
        <v>9797</v>
      </c>
      <c r="G2750" s="88" t="s">
        <v>1267</v>
      </c>
      <c r="H2750" s="88" t="s">
        <v>93</v>
      </c>
      <c r="I2750" s="90" t="s">
        <v>1281</v>
      </c>
      <c r="J2750" s="90" t="s">
        <v>6505</v>
      </c>
      <c r="K2750" s="90" t="s">
        <v>24</v>
      </c>
      <c r="L2750" s="91">
        <v>93</v>
      </c>
      <c r="M2750" s="90" t="s">
        <v>4828</v>
      </c>
      <c r="N2750" s="87" t="s">
        <v>14300</v>
      </c>
      <c r="O2750" s="87" t="s">
        <v>16938</v>
      </c>
      <c r="P2750" s="87" t="s">
        <v>17594</v>
      </c>
      <c r="Q2750" s="92" t="s">
        <v>11391</v>
      </c>
      <c r="R2750" s="88" t="s">
        <v>11382</v>
      </c>
      <c r="S2750" s="88">
        <v>93</v>
      </c>
      <c r="T2750" s="88" t="s">
        <v>16940</v>
      </c>
      <c r="U2750" s="87" t="s">
        <v>14303</v>
      </c>
      <c r="V2750" s="87" t="s">
        <v>14304</v>
      </c>
      <c r="W2750" s="87" t="s">
        <v>14305</v>
      </c>
      <c r="X2750" s="87" t="s">
        <v>14306</v>
      </c>
      <c r="Y2750" s="87" t="s">
        <v>14307</v>
      </c>
    </row>
    <row r="2751" spans="1:25" ht="90" customHeight="1">
      <c r="A2751" s="73"/>
      <c r="B2751" s="85"/>
      <c r="C2751" s="73"/>
      <c r="D2751" s="86">
        <v>20</v>
      </c>
      <c r="E2751" s="87" t="s">
        <v>17595</v>
      </c>
      <c r="F2751" s="87" t="s">
        <v>9797</v>
      </c>
      <c r="G2751" s="88" t="s">
        <v>1267</v>
      </c>
      <c r="H2751" s="88" t="s">
        <v>93</v>
      </c>
      <c r="I2751" s="90" t="s">
        <v>1281</v>
      </c>
      <c r="J2751" s="90" t="s">
        <v>6505</v>
      </c>
      <c r="K2751" s="90" t="s">
        <v>24</v>
      </c>
      <c r="L2751" s="91">
        <v>93</v>
      </c>
      <c r="M2751" s="90" t="s">
        <v>4828</v>
      </c>
      <c r="N2751" s="87" t="s">
        <v>14300</v>
      </c>
      <c r="O2751" s="87" t="s">
        <v>16938</v>
      </c>
      <c r="P2751" s="87" t="s">
        <v>17596</v>
      </c>
      <c r="Q2751" s="92" t="s">
        <v>11391</v>
      </c>
      <c r="R2751" s="88" t="s">
        <v>11382</v>
      </c>
      <c r="S2751" s="88">
        <v>93</v>
      </c>
      <c r="T2751" s="88" t="s">
        <v>16940</v>
      </c>
      <c r="U2751" s="87" t="s">
        <v>14303</v>
      </c>
      <c r="V2751" s="87" t="s">
        <v>14304</v>
      </c>
      <c r="W2751" s="87" t="s">
        <v>14305</v>
      </c>
      <c r="X2751" s="87" t="s">
        <v>14306</v>
      </c>
      <c r="Y2751" s="87" t="s">
        <v>14307</v>
      </c>
    </row>
    <row r="2752" spans="1:25" ht="90" customHeight="1">
      <c r="A2752" s="73"/>
      <c r="B2752" s="85"/>
      <c r="C2752" s="73"/>
      <c r="D2752" s="86">
        <v>20</v>
      </c>
      <c r="E2752" s="87" t="s">
        <v>17597</v>
      </c>
      <c r="F2752" s="87" t="s">
        <v>9797</v>
      </c>
      <c r="G2752" s="88" t="s">
        <v>1267</v>
      </c>
      <c r="H2752" s="88" t="s">
        <v>93</v>
      </c>
      <c r="I2752" s="90" t="s">
        <v>1281</v>
      </c>
      <c r="J2752" s="90" t="s">
        <v>6505</v>
      </c>
      <c r="K2752" s="90" t="s">
        <v>24</v>
      </c>
      <c r="L2752" s="91">
        <v>93</v>
      </c>
      <c r="M2752" s="90" t="s">
        <v>4828</v>
      </c>
      <c r="N2752" s="87" t="s">
        <v>14300</v>
      </c>
      <c r="O2752" s="87" t="s">
        <v>16938</v>
      </c>
      <c r="P2752" s="87" t="s">
        <v>17598</v>
      </c>
      <c r="Q2752" s="92" t="s">
        <v>11391</v>
      </c>
      <c r="R2752" s="88" t="s">
        <v>11382</v>
      </c>
      <c r="S2752" s="88">
        <v>93</v>
      </c>
      <c r="T2752" s="88" t="s">
        <v>16940</v>
      </c>
      <c r="U2752" s="87" t="s">
        <v>14303</v>
      </c>
      <c r="V2752" s="87" t="s">
        <v>14304</v>
      </c>
      <c r="W2752" s="87" t="s">
        <v>14305</v>
      </c>
      <c r="X2752" s="87" t="s">
        <v>14306</v>
      </c>
      <c r="Y2752" s="87" t="s">
        <v>14307</v>
      </c>
    </row>
    <row r="2753" spans="1:25" ht="90" customHeight="1">
      <c r="A2753" s="73"/>
      <c r="B2753" s="85"/>
      <c r="C2753" s="73"/>
      <c r="D2753" s="86">
        <v>20</v>
      </c>
      <c r="E2753" s="87" t="s">
        <v>17599</v>
      </c>
      <c r="F2753" s="87" t="s">
        <v>9797</v>
      </c>
      <c r="G2753" s="88" t="s">
        <v>1267</v>
      </c>
      <c r="H2753" s="88" t="s">
        <v>93</v>
      </c>
      <c r="I2753" s="90" t="s">
        <v>1281</v>
      </c>
      <c r="J2753" s="90" t="s">
        <v>6505</v>
      </c>
      <c r="K2753" s="90" t="s">
        <v>24</v>
      </c>
      <c r="L2753" s="91">
        <v>93</v>
      </c>
      <c r="M2753" s="90" t="s">
        <v>4828</v>
      </c>
      <c r="N2753" s="87" t="s">
        <v>14300</v>
      </c>
      <c r="O2753" s="87" t="s">
        <v>16938</v>
      </c>
      <c r="P2753" s="87" t="s">
        <v>17600</v>
      </c>
      <c r="Q2753" s="92" t="s">
        <v>11391</v>
      </c>
      <c r="R2753" s="88" t="s">
        <v>11382</v>
      </c>
      <c r="S2753" s="88">
        <v>93</v>
      </c>
      <c r="T2753" s="88" t="s">
        <v>16940</v>
      </c>
      <c r="U2753" s="87" t="s">
        <v>14303</v>
      </c>
      <c r="V2753" s="87" t="s">
        <v>14304</v>
      </c>
      <c r="W2753" s="87" t="s">
        <v>14305</v>
      </c>
      <c r="X2753" s="87" t="s">
        <v>14306</v>
      </c>
      <c r="Y2753" s="87" t="s">
        <v>14307</v>
      </c>
    </row>
    <row r="2754" spans="1:25" ht="90" customHeight="1">
      <c r="A2754" s="73"/>
      <c r="B2754" s="85"/>
      <c r="C2754" s="73"/>
      <c r="D2754" s="86">
        <v>20</v>
      </c>
      <c r="E2754" s="87" t="s">
        <v>17601</v>
      </c>
      <c r="F2754" s="87" t="s">
        <v>9797</v>
      </c>
      <c r="G2754" s="88" t="s">
        <v>1267</v>
      </c>
      <c r="H2754" s="88" t="s">
        <v>93</v>
      </c>
      <c r="I2754" s="90" t="s">
        <v>1281</v>
      </c>
      <c r="J2754" s="90" t="s">
        <v>6505</v>
      </c>
      <c r="K2754" s="90" t="s">
        <v>24</v>
      </c>
      <c r="L2754" s="91">
        <v>93</v>
      </c>
      <c r="M2754" s="90" t="s">
        <v>4828</v>
      </c>
      <c r="N2754" s="87" t="s">
        <v>14300</v>
      </c>
      <c r="O2754" s="87" t="s">
        <v>16938</v>
      </c>
      <c r="P2754" s="87" t="s">
        <v>17602</v>
      </c>
      <c r="Q2754" s="92" t="s">
        <v>11391</v>
      </c>
      <c r="R2754" s="88" t="s">
        <v>11382</v>
      </c>
      <c r="S2754" s="88">
        <v>93</v>
      </c>
      <c r="T2754" s="88" t="s">
        <v>16940</v>
      </c>
      <c r="U2754" s="87" t="s">
        <v>14303</v>
      </c>
      <c r="V2754" s="87" t="s">
        <v>14304</v>
      </c>
      <c r="W2754" s="87" t="s">
        <v>14305</v>
      </c>
      <c r="X2754" s="87" t="s">
        <v>14306</v>
      </c>
      <c r="Y2754" s="87" t="s">
        <v>14307</v>
      </c>
    </row>
    <row r="2755" spans="1:25" ht="90" customHeight="1">
      <c r="A2755" s="73"/>
      <c r="B2755" s="85"/>
      <c r="C2755" s="73"/>
      <c r="D2755" s="86">
        <v>20</v>
      </c>
      <c r="E2755" s="87" t="s">
        <v>17603</v>
      </c>
      <c r="F2755" s="87" t="s">
        <v>9797</v>
      </c>
      <c r="G2755" s="88" t="s">
        <v>1267</v>
      </c>
      <c r="H2755" s="88" t="s">
        <v>93</v>
      </c>
      <c r="I2755" s="90" t="s">
        <v>1281</v>
      </c>
      <c r="J2755" s="90" t="s">
        <v>6505</v>
      </c>
      <c r="K2755" s="90" t="s">
        <v>24</v>
      </c>
      <c r="L2755" s="91">
        <v>93</v>
      </c>
      <c r="M2755" s="90" t="s">
        <v>4828</v>
      </c>
      <c r="N2755" s="87" t="s">
        <v>14300</v>
      </c>
      <c r="O2755" s="87" t="s">
        <v>16938</v>
      </c>
      <c r="P2755" s="87" t="s">
        <v>17604</v>
      </c>
      <c r="Q2755" s="92" t="s">
        <v>11391</v>
      </c>
      <c r="R2755" s="88" t="s">
        <v>11382</v>
      </c>
      <c r="S2755" s="88">
        <v>93</v>
      </c>
      <c r="T2755" s="88" t="s">
        <v>16940</v>
      </c>
      <c r="U2755" s="87" t="s">
        <v>14303</v>
      </c>
      <c r="V2755" s="87" t="s">
        <v>14304</v>
      </c>
      <c r="W2755" s="87" t="s">
        <v>14305</v>
      </c>
      <c r="X2755" s="87" t="s">
        <v>14306</v>
      </c>
      <c r="Y2755" s="87" t="s">
        <v>14307</v>
      </c>
    </row>
    <row r="2756" spans="1:25" ht="90" customHeight="1">
      <c r="A2756" s="73"/>
      <c r="B2756" s="85"/>
      <c r="C2756" s="73"/>
      <c r="D2756" s="86">
        <v>20</v>
      </c>
      <c r="E2756" s="87" t="s">
        <v>17605</v>
      </c>
      <c r="F2756" s="87" t="s">
        <v>9797</v>
      </c>
      <c r="G2756" s="88" t="s">
        <v>1267</v>
      </c>
      <c r="H2756" s="88" t="s">
        <v>93</v>
      </c>
      <c r="I2756" s="90" t="s">
        <v>1281</v>
      </c>
      <c r="J2756" s="90" t="s">
        <v>6505</v>
      </c>
      <c r="K2756" s="90" t="s">
        <v>24</v>
      </c>
      <c r="L2756" s="91">
        <v>93</v>
      </c>
      <c r="M2756" s="90" t="s">
        <v>4828</v>
      </c>
      <c r="N2756" s="87" t="s">
        <v>14300</v>
      </c>
      <c r="O2756" s="87" t="s">
        <v>16938</v>
      </c>
      <c r="P2756" s="87" t="s">
        <v>17606</v>
      </c>
      <c r="Q2756" s="92" t="s">
        <v>11391</v>
      </c>
      <c r="R2756" s="88" t="s">
        <v>11382</v>
      </c>
      <c r="S2756" s="88">
        <v>93</v>
      </c>
      <c r="T2756" s="88" t="s">
        <v>16940</v>
      </c>
      <c r="U2756" s="87" t="s">
        <v>14303</v>
      </c>
      <c r="V2756" s="87" t="s">
        <v>14304</v>
      </c>
      <c r="W2756" s="87" t="s">
        <v>14305</v>
      </c>
      <c r="X2756" s="87" t="s">
        <v>14306</v>
      </c>
      <c r="Y2756" s="87" t="s">
        <v>14307</v>
      </c>
    </row>
    <row r="2757" spans="1:25" ht="90" customHeight="1">
      <c r="A2757" s="73"/>
      <c r="B2757" s="85"/>
      <c r="C2757" s="73"/>
      <c r="D2757" s="86">
        <v>20</v>
      </c>
      <c r="E2757" s="87" t="s">
        <v>17607</v>
      </c>
      <c r="F2757" s="87" t="s">
        <v>9797</v>
      </c>
      <c r="G2757" s="88" t="s">
        <v>1267</v>
      </c>
      <c r="H2757" s="88" t="s">
        <v>93</v>
      </c>
      <c r="I2757" s="90" t="s">
        <v>1281</v>
      </c>
      <c r="J2757" s="90" t="s">
        <v>6505</v>
      </c>
      <c r="K2757" s="90" t="s">
        <v>24</v>
      </c>
      <c r="L2757" s="91">
        <v>93</v>
      </c>
      <c r="M2757" s="90" t="s">
        <v>4828</v>
      </c>
      <c r="N2757" s="87" t="s">
        <v>14300</v>
      </c>
      <c r="O2757" s="87" t="s">
        <v>16938</v>
      </c>
      <c r="P2757" s="87" t="s">
        <v>17608</v>
      </c>
      <c r="Q2757" s="92" t="s">
        <v>11391</v>
      </c>
      <c r="R2757" s="88" t="s">
        <v>11382</v>
      </c>
      <c r="S2757" s="88">
        <v>93</v>
      </c>
      <c r="T2757" s="88" t="s">
        <v>16940</v>
      </c>
      <c r="U2757" s="87" t="s">
        <v>14303</v>
      </c>
      <c r="V2757" s="87" t="s">
        <v>14304</v>
      </c>
      <c r="W2757" s="87" t="s">
        <v>14305</v>
      </c>
      <c r="X2757" s="87" t="s">
        <v>14306</v>
      </c>
      <c r="Y2757" s="87" t="s">
        <v>14307</v>
      </c>
    </row>
    <row r="2758" spans="1:25" ht="90" customHeight="1">
      <c r="A2758" s="73"/>
      <c r="B2758" s="85"/>
      <c r="C2758" s="73"/>
      <c r="D2758" s="86">
        <v>20</v>
      </c>
      <c r="E2758" s="87" t="s">
        <v>17609</v>
      </c>
      <c r="F2758" s="87" t="s">
        <v>9797</v>
      </c>
      <c r="G2758" s="88" t="s">
        <v>1267</v>
      </c>
      <c r="H2758" s="88" t="s">
        <v>93</v>
      </c>
      <c r="I2758" s="90" t="s">
        <v>1281</v>
      </c>
      <c r="J2758" s="90" t="s">
        <v>6505</v>
      </c>
      <c r="K2758" s="90" t="s">
        <v>24</v>
      </c>
      <c r="L2758" s="91">
        <v>93</v>
      </c>
      <c r="M2758" s="90" t="s">
        <v>4828</v>
      </c>
      <c r="N2758" s="87" t="s">
        <v>14300</v>
      </c>
      <c r="O2758" s="87" t="s">
        <v>16938</v>
      </c>
      <c r="P2758" s="87" t="s">
        <v>17610</v>
      </c>
      <c r="Q2758" s="92" t="s">
        <v>11391</v>
      </c>
      <c r="R2758" s="88" t="s">
        <v>11382</v>
      </c>
      <c r="S2758" s="88">
        <v>93</v>
      </c>
      <c r="T2758" s="88" t="s">
        <v>16940</v>
      </c>
      <c r="U2758" s="87" t="s">
        <v>14303</v>
      </c>
      <c r="V2758" s="87" t="s">
        <v>14304</v>
      </c>
      <c r="W2758" s="87" t="s">
        <v>14305</v>
      </c>
      <c r="X2758" s="87" t="s">
        <v>14306</v>
      </c>
      <c r="Y2758" s="87" t="s">
        <v>14307</v>
      </c>
    </row>
    <row r="2759" spans="1:25" ht="90" customHeight="1">
      <c r="A2759" s="73"/>
      <c r="B2759" s="85"/>
      <c r="C2759" s="73"/>
      <c r="D2759" s="86">
        <v>20</v>
      </c>
      <c r="E2759" s="87" t="s">
        <v>17611</v>
      </c>
      <c r="F2759" s="87" t="s">
        <v>9797</v>
      </c>
      <c r="G2759" s="88" t="s">
        <v>1267</v>
      </c>
      <c r="H2759" s="88" t="s">
        <v>93</v>
      </c>
      <c r="I2759" s="90" t="s">
        <v>1281</v>
      </c>
      <c r="J2759" s="90" t="s">
        <v>6505</v>
      </c>
      <c r="K2759" s="90" t="s">
        <v>24</v>
      </c>
      <c r="L2759" s="91">
        <v>93</v>
      </c>
      <c r="M2759" s="90" t="s">
        <v>4828</v>
      </c>
      <c r="N2759" s="87" t="s">
        <v>14300</v>
      </c>
      <c r="O2759" s="87" t="s">
        <v>16938</v>
      </c>
      <c r="P2759" s="87" t="s">
        <v>17612</v>
      </c>
      <c r="Q2759" s="92" t="s">
        <v>11391</v>
      </c>
      <c r="R2759" s="88" t="s">
        <v>11382</v>
      </c>
      <c r="S2759" s="88">
        <v>93</v>
      </c>
      <c r="T2759" s="88" t="s">
        <v>16940</v>
      </c>
      <c r="U2759" s="87" t="s">
        <v>14303</v>
      </c>
      <c r="V2759" s="87" t="s">
        <v>14304</v>
      </c>
      <c r="W2759" s="87" t="s">
        <v>14305</v>
      </c>
      <c r="X2759" s="87" t="s">
        <v>14306</v>
      </c>
      <c r="Y2759" s="87" t="s">
        <v>14307</v>
      </c>
    </row>
    <row r="2760" spans="1:25" ht="90" customHeight="1">
      <c r="A2760" s="73"/>
      <c r="B2760" s="85"/>
      <c r="C2760" s="73"/>
      <c r="D2760" s="86">
        <v>20</v>
      </c>
      <c r="E2760" s="87" t="s">
        <v>17613</v>
      </c>
      <c r="F2760" s="87" t="s">
        <v>9797</v>
      </c>
      <c r="G2760" s="88" t="s">
        <v>1267</v>
      </c>
      <c r="H2760" s="88" t="s">
        <v>93</v>
      </c>
      <c r="I2760" s="90" t="s">
        <v>1281</v>
      </c>
      <c r="J2760" s="90" t="s">
        <v>6505</v>
      </c>
      <c r="K2760" s="90" t="s">
        <v>24</v>
      </c>
      <c r="L2760" s="91">
        <v>93</v>
      </c>
      <c r="M2760" s="90" t="s">
        <v>4828</v>
      </c>
      <c r="N2760" s="87" t="s">
        <v>14300</v>
      </c>
      <c r="O2760" s="87" t="s">
        <v>16938</v>
      </c>
      <c r="P2760" s="87" t="s">
        <v>17614</v>
      </c>
      <c r="Q2760" s="92" t="s">
        <v>11391</v>
      </c>
      <c r="R2760" s="88" t="s">
        <v>11382</v>
      </c>
      <c r="S2760" s="88">
        <v>93</v>
      </c>
      <c r="T2760" s="88" t="s">
        <v>16940</v>
      </c>
      <c r="U2760" s="87" t="s">
        <v>14303</v>
      </c>
      <c r="V2760" s="87" t="s">
        <v>14304</v>
      </c>
      <c r="W2760" s="87" t="s">
        <v>14305</v>
      </c>
      <c r="X2760" s="87" t="s">
        <v>14306</v>
      </c>
      <c r="Y2760" s="87" t="s">
        <v>14307</v>
      </c>
    </row>
    <row r="2761" spans="1:25" ht="90" customHeight="1">
      <c r="A2761" s="73"/>
      <c r="B2761" s="85"/>
      <c r="C2761" s="73"/>
      <c r="D2761" s="86">
        <v>20</v>
      </c>
      <c r="E2761" s="87" t="s">
        <v>17615</v>
      </c>
      <c r="F2761" s="87" t="s">
        <v>9797</v>
      </c>
      <c r="G2761" s="88" t="s">
        <v>1267</v>
      </c>
      <c r="H2761" s="88" t="s">
        <v>93</v>
      </c>
      <c r="I2761" s="90" t="s">
        <v>1281</v>
      </c>
      <c r="J2761" s="90" t="s">
        <v>6505</v>
      </c>
      <c r="K2761" s="90" t="s">
        <v>24</v>
      </c>
      <c r="L2761" s="91">
        <v>93</v>
      </c>
      <c r="M2761" s="90" t="s">
        <v>4828</v>
      </c>
      <c r="N2761" s="87" t="s">
        <v>14300</v>
      </c>
      <c r="O2761" s="87" t="s">
        <v>16938</v>
      </c>
      <c r="P2761" s="87" t="s">
        <v>17616</v>
      </c>
      <c r="Q2761" s="92" t="s">
        <v>11391</v>
      </c>
      <c r="R2761" s="88" t="s">
        <v>11382</v>
      </c>
      <c r="S2761" s="88">
        <v>93</v>
      </c>
      <c r="T2761" s="88" t="s">
        <v>16940</v>
      </c>
      <c r="U2761" s="87" t="s">
        <v>14303</v>
      </c>
      <c r="V2761" s="87" t="s">
        <v>14304</v>
      </c>
      <c r="W2761" s="87" t="s">
        <v>14305</v>
      </c>
      <c r="X2761" s="87" t="s">
        <v>14306</v>
      </c>
      <c r="Y2761" s="87" t="s">
        <v>14307</v>
      </c>
    </row>
    <row r="2762" spans="1:25" ht="90" customHeight="1">
      <c r="A2762" s="73"/>
      <c r="B2762" s="85"/>
      <c r="C2762" s="73"/>
      <c r="D2762" s="86">
        <v>20</v>
      </c>
      <c r="E2762" s="87" t="s">
        <v>17617</v>
      </c>
      <c r="F2762" s="87" t="s">
        <v>9797</v>
      </c>
      <c r="G2762" s="88" t="s">
        <v>1267</v>
      </c>
      <c r="H2762" s="88" t="s">
        <v>93</v>
      </c>
      <c r="I2762" s="90" t="s">
        <v>1281</v>
      </c>
      <c r="J2762" s="90" t="s">
        <v>6505</v>
      </c>
      <c r="K2762" s="90" t="s">
        <v>24</v>
      </c>
      <c r="L2762" s="91">
        <v>93</v>
      </c>
      <c r="M2762" s="90" t="s">
        <v>4828</v>
      </c>
      <c r="N2762" s="87" t="s">
        <v>14300</v>
      </c>
      <c r="O2762" s="87" t="s">
        <v>16938</v>
      </c>
      <c r="P2762" s="87" t="s">
        <v>17618</v>
      </c>
      <c r="Q2762" s="92" t="s">
        <v>11391</v>
      </c>
      <c r="R2762" s="88" t="s">
        <v>11382</v>
      </c>
      <c r="S2762" s="88">
        <v>93</v>
      </c>
      <c r="T2762" s="88" t="s">
        <v>16940</v>
      </c>
      <c r="U2762" s="87" t="s">
        <v>14303</v>
      </c>
      <c r="V2762" s="87" t="s">
        <v>14304</v>
      </c>
      <c r="W2762" s="87" t="s">
        <v>14305</v>
      </c>
      <c r="X2762" s="87" t="s">
        <v>14306</v>
      </c>
      <c r="Y2762" s="87" t="s">
        <v>14307</v>
      </c>
    </row>
    <row r="2763" spans="1:25" ht="90" customHeight="1">
      <c r="A2763" s="73"/>
      <c r="B2763" s="85"/>
      <c r="C2763" s="73"/>
      <c r="D2763" s="86">
        <v>20</v>
      </c>
      <c r="E2763" s="87" t="s">
        <v>17619</v>
      </c>
      <c r="F2763" s="87" t="s">
        <v>9797</v>
      </c>
      <c r="G2763" s="88" t="s">
        <v>1267</v>
      </c>
      <c r="H2763" s="88" t="s">
        <v>93</v>
      </c>
      <c r="I2763" s="90" t="s">
        <v>1281</v>
      </c>
      <c r="J2763" s="90" t="s">
        <v>6505</v>
      </c>
      <c r="K2763" s="90" t="s">
        <v>24</v>
      </c>
      <c r="L2763" s="91">
        <v>93</v>
      </c>
      <c r="M2763" s="90" t="s">
        <v>4828</v>
      </c>
      <c r="N2763" s="87" t="s">
        <v>14300</v>
      </c>
      <c r="O2763" s="87" t="s">
        <v>16938</v>
      </c>
      <c r="P2763" s="87" t="s">
        <v>17620</v>
      </c>
      <c r="Q2763" s="92" t="s">
        <v>11391</v>
      </c>
      <c r="R2763" s="88" t="s">
        <v>11382</v>
      </c>
      <c r="S2763" s="88">
        <v>93</v>
      </c>
      <c r="T2763" s="88" t="s">
        <v>16940</v>
      </c>
      <c r="U2763" s="87" t="s">
        <v>14303</v>
      </c>
      <c r="V2763" s="87" t="s">
        <v>14304</v>
      </c>
      <c r="W2763" s="87" t="s">
        <v>14305</v>
      </c>
      <c r="X2763" s="87" t="s">
        <v>14306</v>
      </c>
      <c r="Y2763" s="87" t="s">
        <v>14307</v>
      </c>
    </row>
    <row r="2764" spans="1:25" ht="90" customHeight="1">
      <c r="A2764" s="73"/>
      <c r="B2764" s="85"/>
      <c r="C2764" s="73"/>
      <c r="D2764" s="86">
        <v>20</v>
      </c>
      <c r="E2764" s="87" t="s">
        <v>17621</v>
      </c>
      <c r="F2764" s="87" t="s">
        <v>9797</v>
      </c>
      <c r="G2764" s="88" t="s">
        <v>1267</v>
      </c>
      <c r="H2764" s="88" t="s">
        <v>93</v>
      </c>
      <c r="I2764" s="90" t="s">
        <v>1281</v>
      </c>
      <c r="J2764" s="90" t="s">
        <v>6505</v>
      </c>
      <c r="K2764" s="90" t="s">
        <v>24</v>
      </c>
      <c r="L2764" s="91">
        <v>93</v>
      </c>
      <c r="M2764" s="90" t="s">
        <v>4828</v>
      </c>
      <c r="N2764" s="87" t="s">
        <v>14300</v>
      </c>
      <c r="O2764" s="87" t="s">
        <v>16938</v>
      </c>
      <c r="P2764" s="87" t="s">
        <v>17622</v>
      </c>
      <c r="Q2764" s="92" t="s">
        <v>11391</v>
      </c>
      <c r="R2764" s="88" t="s">
        <v>11382</v>
      </c>
      <c r="S2764" s="88">
        <v>93</v>
      </c>
      <c r="T2764" s="88" t="s">
        <v>16940</v>
      </c>
      <c r="U2764" s="87" t="s">
        <v>14303</v>
      </c>
      <c r="V2764" s="87" t="s">
        <v>14304</v>
      </c>
      <c r="W2764" s="87" t="s">
        <v>14305</v>
      </c>
      <c r="X2764" s="87" t="s">
        <v>14306</v>
      </c>
      <c r="Y2764" s="87" t="s">
        <v>14307</v>
      </c>
    </row>
    <row r="2765" spans="1:25" ht="90" customHeight="1">
      <c r="A2765" s="73"/>
      <c r="B2765" s="85"/>
      <c r="C2765" s="73"/>
      <c r="D2765" s="86">
        <v>20</v>
      </c>
      <c r="E2765" s="87" t="s">
        <v>17623</v>
      </c>
      <c r="F2765" s="87" t="s">
        <v>9797</v>
      </c>
      <c r="G2765" s="88" t="s">
        <v>1267</v>
      </c>
      <c r="H2765" s="88" t="s">
        <v>93</v>
      </c>
      <c r="I2765" s="90" t="s">
        <v>1281</v>
      </c>
      <c r="J2765" s="90" t="s">
        <v>6505</v>
      </c>
      <c r="K2765" s="90" t="s">
        <v>24</v>
      </c>
      <c r="L2765" s="91">
        <v>93</v>
      </c>
      <c r="M2765" s="90" t="s">
        <v>4828</v>
      </c>
      <c r="N2765" s="87" t="s">
        <v>14300</v>
      </c>
      <c r="O2765" s="87" t="s">
        <v>16938</v>
      </c>
      <c r="P2765" s="87" t="s">
        <v>17624</v>
      </c>
      <c r="Q2765" s="92" t="s">
        <v>11391</v>
      </c>
      <c r="R2765" s="88" t="s">
        <v>11382</v>
      </c>
      <c r="S2765" s="88">
        <v>93</v>
      </c>
      <c r="T2765" s="88" t="s">
        <v>16940</v>
      </c>
      <c r="U2765" s="87" t="s">
        <v>14303</v>
      </c>
      <c r="V2765" s="87" t="s">
        <v>14304</v>
      </c>
      <c r="W2765" s="87" t="s">
        <v>14305</v>
      </c>
      <c r="X2765" s="87" t="s">
        <v>14306</v>
      </c>
      <c r="Y2765" s="87" t="s">
        <v>14307</v>
      </c>
    </row>
    <row r="2766" spans="1:25" ht="90" customHeight="1">
      <c r="A2766" s="73"/>
      <c r="B2766" s="85"/>
      <c r="C2766" s="73"/>
      <c r="D2766" s="86">
        <v>20</v>
      </c>
      <c r="E2766" s="87" t="s">
        <v>17625</v>
      </c>
      <c r="F2766" s="87" t="s">
        <v>9797</v>
      </c>
      <c r="G2766" s="88" t="s">
        <v>1267</v>
      </c>
      <c r="H2766" s="88" t="s">
        <v>93</v>
      </c>
      <c r="I2766" s="90" t="s">
        <v>1281</v>
      </c>
      <c r="J2766" s="90" t="s">
        <v>6505</v>
      </c>
      <c r="K2766" s="90" t="s">
        <v>24</v>
      </c>
      <c r="L2766" s="91">
        <v>93</v>
      </c>
      <c r="M2766" s="90" t="s">
        <v>4828</v>
      </c>
      <c r="N2766" s="87" t="s">
        <v>14300</v>
      </c>
      <c r="O2766" s="87" t="s">
        <v>16938</v>
      </c>
      <c r="P2766" s="87" t="s">
        <v>17626</v>
      </c>
      <c r="Q2766" s="92" t="s">
        <v>11391</v>
      </c>
      <c r="R2766" s="88" t="s">
        <v>11382</v>
      </c>
      <c r="S2766" s="88">
        <v>93</v>
      </c>
      <c r="T2766" s="88" t="s">
        <v>16940</v>
      </c>
      <c r="U2766" s="87" t="s">
        <v>14303</v>
      </c>
      <c r="V2766" s="87" t="s">
        <v>14304</v>
      </c>
      <c r="W2766" s="87" t="s">
        <v>14305</v>
      </c>
      <c r="X2766" s="87" t="s">
        <v>14306</v>
      </c>
      <c r="Y2766" s="87" t="s">
        <v>14307</v>
      </c>
    </row>
    <row r="2767" spans="1:25" ht="90" customHeight="1">
      <c r="A2767" s="73"/>
      <c r="B2767" s="85"/>
      <c r="C2767" s="73"/>
      <c r="D2767" s="86">
        <v>20</v>
      </c>
      <c r="E2767" s="87" t="s">
        <v>17627</v>
      </c>
      <c r="F2767" s="87" t="s">
        <v>9797</v>
      </c>
      <c r="G2767" s="88" t="s">
        <v>1267</v>
      </c>
      <c r="H2767" s="88" t="s">
        <v>93</v>
      </c>
      <c r="I2767" s="90" t="s">
        <v>1281</v>
      </c>
      <c r="J2767" s="90" t="s">
        <v>6505</v>
      </c>
      <c r="K2767" s="90" t="s">
        <v>24</v>
      </c>
      <c r="L2767" s="91">
        <v>93</v>
      </c>
      <c r="M2767" s="90" t="s">
        <v>4828</v>
      </c>
      <c r="N2767" s="87" t="s">
        <v>14300</v>
      </c>
      <c r="O2767" s="87" t="s">
        <v>16938</v>
      </c>
      <c r="P2767" s="87" t="s">
        <v>17628</v>
      </c>
      <c r="Q2767" s="92" t="s">
        <v>11391</v>
      </c>
      <c r="R2767" s="88" t="s">
        <v>11382</v>
      </c>
      <c r="S2767" s="88">
        <v>93</v>
      </c>
      <c r="T2767" s="88" t="s">
        <v>16940</v>
      </c>
      <c r="U2767" s="87" t="s">
        <v>14303</v>
      </c>
      <c r="V2767" s="87" t="s">
        <v>14304</v>
      </c>
      <c r="W2767" s="87" t="s">
        <v>14305</v>
      </c>
      <c r="X2767" s="87" t="s">
        <v>14306</v>
      </c>
      <c r="Y2767" s="87" t="s">
        <v>14307</v>
      </c>
    </row>
    <row r="2768" spans="1:25" ht="90" customHeight="1">
      <c r="A2768" s="73"/>
      <c r="B2768" s="85"/>
      <c r="C2768" s="73"/>
      <c r="D2768" s="86">
        <v>20</v>
      </c>
      <c r="E2768" s="87" t="s">
        <v>17629</v>
      </c>
      <c r="F2768" s="87" t="s">
        <v>9797</v>
      </c>
      <c r="G2768" s="88" t="s">
        <v>1267</v>
      </c>
      <c r="H2768" s="88" t="s">
        <v>93</v>
      </c>
      <c r="I2768" s="90" t="s">
        <v>1281</v>
      </c>
      <c r="J2768" s="90" t="s">
        <v>6505</v>
      </c>
      <c r="K2768" s="90" t="s">
        <v>24</v>
      </c>
      <c r="L2768" s="91">
        <v>93</v>
      </c>
      <c r="M2768" s="90" t="s">
        <v>4828</v>
      </c>
      <c r="N2768" s="87" t="s">
        <v>14300</v>
      </c>
      <c r="O2768" s="87" t="s">
        <v>16938</v>
      </c>
      <c r="P2768" s="87" t="s">
        <v>17630</v>
      </c>
      <c r="Q2768" s="92" t="s">
        <v>11391</v>
      </c>
      <c r="R2768" s="88" t="s">
        <v>11382</v>
      </c>
      <c r="S2768" s="88">
        <v>93</v>
      </c>
      <c r="T2768" s="88" t="s">
        <v>16940</v>
      </c>
      <c r="U2768" s="87" t="s">
        <v>14303</v>
      </c>
      <c r="V2768" s="87" t="s">
        <v>14304</v>
      </c>
      <c r="W2768" s="87" t="s">
        <v>14305</v>
      </c>
      <c r="X2768" s="87" t="s">
        <v>14306</v>
      </c>
      <c r="Y2768" s="87" t="s">
        <v>14307</v>
      </c>
    </row>
    <row r="2769" spans="1:25" ht="90" customHeight="1">
      <c r="A2769" s="73"/>
      <c r="B2769" s="85"/>
      <c r="C2769" s="73"/>
      <c r="D2769" s="86">
        <v>20</v>
      </c>
      <c r="E2769" s="87" t="s">
        <v>17631</v>
      </c>
      <c r="F2769" s="87" t="s">
        <v>9797</v>
      </c>
      <c r="G2769" s="88" t="s">
        <v>1267</v>
      </c>
      <c r="H2769" s="88" t="s">
        <v>93</v>
      </c>
      <c r="I2769" s="90" t="s">
        <v>1281</v>
      </c>
      <c r="J2769" s="90" t="s">
        <v>6505</v>
      </c>
      <c r="K2769" s="90" t="s">
        <v>24</v>
      </c>
      <c r="L2769" s="91">
        <v>93</v>
      </c>
      <c r="M2769" s="90" t="s">
        <v>4828</v>
      </c>
      <c r="N2769" s="87" t="s">
        <v>14300</v>
      </c>
      <c r="O2769" s="87" t="s">
        <v>16938</v>
      </c>
      <c r="P2769" s="87" t="s">
        <v>17632</v>
      </c>
      <c r="Q2769" s="92" t="s">
        <v>11391</v>
      </c>
      <c r="R2769" s="88" t="s">
        <v>11382</v>
      </c>
      <c r="S2769" s="88">
        <v>93</v>
      </c>
      <c r="T2769" s="88" t="s">
        <v>16940</v>
      </c>
      <c r="U2769" s="87" t="s">
        <v>14303</v>
      </c>
      <c r="V2769" s="87" t="s">
        <v>14304</v>
      </c>
      <c r="W2769" s="87" t="s">
        <v>14305</v>
      </c>
      <c r="X2769" s="87" t="s">
        <v>14306</v>
      </c>
      <c r="Y2769" s="87" t="s">
        <v>14307</v>
      </c>
    </row>
    <row r="2770" spans="1:25" ht="90" customHeight="1">
      <c r="A2770" s="73"/>
      <c r="B2770" s="85"/>
      <c r="C2770" s="73"/>
      <c r="D2770" s="86">
        <v>20</v>
      </c>
      <c r="E2770" s="87" t="s">
        <v>17633</v>
      </c>
      <c r="F2770" s="87" t="s">
        <v>9797</v>
      </c>
      <c r="G2770" s="88" t="s">
        <v>1267</v>
      </c>
      <c r="H2770" s="88" t="s">
        <v>93</v>
      </c>
      <c r="I2770" s="90" t="s">
        <v>1281</v>
      </c>
      <c r="J2770" s="90" t="s">
        <v>6505</v>
      </c>
      <c r="K2770" s="90" t="s">
        <v>24</v>
      </c>
      <c r="L2770" s="91">
        <v>93</v>
      </c>
      <c r="M2770" s="90" t="s">
        <v>4828</v>
      </c>
      <c r="N2770" s="87" t="s">
        <v>14300</v>
      </c>
      <c r="O2770" s="87" t="s">
        <v>16938</v>
      </c>
      <c r="P2770" s="87" t="s">
        <v>17634</v>
      </c>
      <c r="Q2770" s="92" t="s">
        <v>11391</v>
      </c>
      <c r="R2770" s="88" t="s">
        <v>11382</v>
      </c>
      <c r="S2770" s="88">
        <v>93</v>
      </c>
      <c r="T2770" s="88" t="s">
        <v>16940</v>
      </c>
      <c r="U2770" s="87" t="s">
        <v>14303</v>
      </c>
      <c r="V2770" s="87" t="s">
        <v>14304</v>
      </c>
      <c r="W2770" s="87" t="s">
        <v>14305</v>
      </c>
      <c r="X2770" s="87" t="s">
        <v>14306</v>
      </c>
      <c r="Y2770" s="87" t="s">
        <v>14307</v>
      </c>
    </row>
    <row r="2771" spans="1:25" ht="90" customHeight="1">
      <c r="A2771" s="73"/>
      <c r="B2771" s="85"/>
      <c r="C2771" s="73"/>
      <c r="D2771" s="86">
        <v>20</v>
      </c>
      <c r="E2771" s="87" t="s">
        <v>17635</v>
      </c>
      <c r="F2771" s="87" t="s">
        <v>9797</v>
      </c>
      <c r="G2771" s="88" t="s">
        <v>1267</v>
      </c>
      <c r="H2771" s="88" t="s">
        <v>93</v>
      </c>
      <c r="I2771" s="90" t="s">
        <v>1281</v>
      </c>
      <c r="J2771" s="90" t="s">
        <v>6505</v>
      </c>
      <c r="K2771" s="90" t="s">
        <v>24</v>
      </c>
      <c r="L2771" s="91">
        <v>93</v>
      </c>
      <c r="M2771" s="90" t="s">
        <v>4828</v>
      </c>
      <c r="N2771" s="87" t="s">
        <v>14300</v>
      </c>
      <c r="O2771" s="87" t="s">
        <v>16938</v>
      </c>
      <c r="P2771" s="87" t="s">
        <v>17636</v>
      </c>
      <c r="Q2771" s="92" t="s">
        <v>11391</v>
      </c>
      <c r="R2771" s="88" t="s">
        <v>11382</v>
      </c>
      <c r="S2771" s="88">
        <v>93</v>
      </c>
      <c r="T2771" s="88" t="s">
        <v>16940</v>
      </c>
      <c r="U2771" s="87" t="s">
        <v>14303</v>
      </c>
      <c r="V2771" s="87" t="s">
        <v>14304</v>
      </c>
      <c r="W2771" s="87" t="s">
        <v>14305</v>
      </c>
      <c r="X2771" s="87" t="s">
        <v>14306</v>
      </c>
      <c r="Y2771" s="87" t="s">
        <v>14307</v>
      </c>
    </row>
    <row r="2772" spans="1:25" ht="90" customHeight="1">
      <c r="A2772" s="73"/>
      <c r="B2772" s="85"/>
      <c r="C2772" s="73"/>
      <c r="D2772" s="86">
        <v>20</v>
      </c>
      <c r="E2772" s="87" t="s">
        <v>17637</v>
      </c>
      <c r="F2772" s="87" t="s">
        <v>9797</v>
      </c>
      <c r="G2772" s="88" t="s">
        <v>1267</v>
      </c>
      <c r="H2772" s="88" t="s">
        <v>93</v>
      </c>
      <c r="I2772" s="90" t="s">
        <v>1281</v>
      </c>
      <c r="J2772" s="90" t="s">
        <v>6505</v>
      </c>
      <c r="K2772" s="90" t="s">
        <v>24</v>
      </c>
      <c r="L2772" s="91">
        <v>93</v>
      </c>
      <c r="M2772" s="90" t="s">
        <v>4828</v>
      </c>
      <c r="N2772" s="87" t="s">
        <v>14300</v>
      </c>
      <c r="O2772" s="87" t="s">
        <v>16938</v>
      </c>
      <c r="P2772" s="87" t="s">
        <v>17638</v>
      </c>
      <c r="Q2772" s="92" t="s">
        <v>11391</v>
      </c>
      <c r="R2772" s="88" t="s">
        <v>11382</v>
      </c>
      <c r="S2772" s="88">
        <v>93</v>
      </c>
      <c r="T2772" s="88" t="s">
        <v>16940</v>
      </c>
      <c r="U2772" s="87" t="s">
        <v>14303</v>
      </c>
      <c r="V2772" s="87" t="s">
        <v>14304</v>
      </c>
      <c r="W2772" s="87" t="s">
        <v>14305</v>
      </c>
      <c r="X2772" s="87" t="s">
        <v>14306</v>
      </c>
      <c r="Y2772" s="87" t="s">
        <v>14307</v>
      </c>
    </row>
    <row r="2773" spans="1:25" ht="90" customHeight="1">
      <c r="A2773" s="73"/>
      <c r="B2773" s="85"/>
      <c r="C2773" s="73"/>
      <c r="D2773" s="86">
        <v>20</v>
      </c>
      <c r="E2773" s="87" t="s">
        <v>17639</v>
      </c>
      <c r="F2773" s="87" t="s">
        <v>9797</v>
      </c>
      <c r="G2773" s="88" t="s">
        <v>1267</v>
      </c>
      <c r="H2773" s="88" t="s">
        <v>93</v>
      </c>
      <c r="I2773" s="90" t="s">
        <v>1281</v>
      </c>
      <c r="J2773" s="90" t="s">
        <v>6505</v>
      </c>
      <c r="K2773" s="90" t="s">
        <v>24</v>
      </c>
      <c r="L2773" s="91">
        <v>93</v>
      </c>
      <c r="M2773" s="90" t="s">
        <v>4828</v>
      </c>
      <c r="N2773" s="87" t="s">
        <v>14300</v>
      </c>
      <c r="O2773" s="87" t="s">
        <v>16938</v>
      </c>
      <c r="P2773" s="87" t="s">
        <v>17640</v>
      </c>
      <c r="Q2773" s="92" t="s">
        <v>11391</v>
      </c>
      <c r="R2773" s="88" t="s">
        <v>11382</v>
      </c>
      <c r="S2773" s="88">
        <v>93</v>
      </c>
      <c r="T2773" s="88" t="s">
        <v>16940</v>
      </c>
      <c r="U2773" s="87" t="s">
        <v>14303</v>
      </c>
      <c r="V2773" s="87" t="s">
        <v>14304</v>
      </c>
      <c r="W2773" s="87" t="s">
        <v>14305</v>
      </c>
      <c r="X2773" s="87" t="s">
        <v>14306</v>
      </c>
      <c r="Y2773" s="87" t="s">
        <v>14307</v>
      </c>
    </row>
    <row r="2774" spans="1:25" ht="90" customHeight="1">
      <c r="A2774" s="73"/>
      <c r="B2774" s="85"/>
      <c r="C2774" s="73"/>
      <c r="D2774" s="86">
        <v>20</v>
      </c>
      <c r="E2774" s="87" t="s">
        <v>17641</v>
      </c>
      <c r="F2774" s="87" t="s">
        <v>9797</v>
      </c>
      <c r="G2774" s="88" t="s">
        <v>1267</v>
      </c>
      <c r="H2774" s="88" t="s">
        <v>93</v>
      </c>
      <c r="I2774" s="90" t="s">
        <v>1281</v>
      </c>
      <c r="J2774" s="90" t="s">
        <v>6505</v>
      </c>
      <c r="K2774" s="90" t="s">
        <v>24</v>
      </c>
      <c r="L2774" s="91">
        <v>93</v>
      </c>
      <c r="M2774" s="90" t="s">
        <v>4828</v>
      </c>
      <c r="N2774" s="87" t="s">
        <v>14300</v>
      </c>
      <c r="O2774" s="87" t="s">
        <v>16938</v>
      </c>
      <c r="P2774" s="87" t="s">
        <v>17642</v>
      </c>
      <c r="Q2774" s="92" t="s">
        <v>11391</v>
      </c>
      <c r="R2774" s="88" t="s">
        <v>11382</v>
      </c>
      <c r="S2774" s="88">
        <v>93</v>
      </c>
      <c r="T2774" s="88" t="s">
        <v>16940</v>
      </c>
      <c r="U2774" s="87" t="s">
        <v>14303</v>
      </c>
      <c r="V2774" s="87" t="s">
        <v>14304</v>
      </c>
      <c r="W2774" s="87" t="s">
        <v>14305</v>
      </c>
      <c r="X2774" s="87" t="s">
        <v>14306</v>
      </c>
      <c r="Y2774" s="87" t="s">
        <v>14307</v>
      </c>
    </row>
    <row r="2775" spans="1:25" ht="90" customHeight="1">
      <c r="A2775" s="73"/>
      <c r="B2775" s="85"/>
      <c r="C2775" s="73"/>
      <c r="D2775" s="86">
        <v>20</v>
      </c>
      <c r="E2775" s="87" t="s">
        <v>17643</v>
      </c>
      <c r="F2775" s="87" t="s">
        <v>9797</v>
      </c>
      <c r="G2775" s="88" t="s">
        <v>1267</v>
      </c>
      <c r="H2775" s="88" t="s">
        <v>93</v>
      </c>
      <c r="I2775" s="90" t="s">
        <v>1281</v>
      </c>
      <c r="J2775" s="90" t="s">
        <v>6505</v>
      </c>
      <c r="K2775" s="90" t="s">
        <v>24</v>
      </c>
      <c r="L2775" s="91">
        <v>93</v>
      </c>
      <c r="M2775" s="90" t="s">
        <v>4828</v>
      </c>
      <c r="N2775" s="87" t="s">
        <v>14300</v>
      </c>
      <c r="O2775" s="87" t="s">
        <v>16938</v>
      </c>
      <c r="P2775" s="87" t="s">
        <v>17644</v>
      </c>
      <c r="Q2775" s="92" t="s">
        <v>11391</v>
      </c>
      <c r="R2775" s="88" t="s">
        <v>11382</v>
      </c>
      <c r="S2775" s="88">
        <v>93</v>
      </c>
      <c r="T2775" s="88" t="s">
        <v>16940</v>
      </c>
      <c r="U2775" s="87" t="s">
        <v>14303</v>
      </c>
      <c r="V2775" s="87" t="s">
        <v>14304</v>
      </c>
      <c r="W2775" s="87" t="s">
        <v>14305</v>
      </c>
      <c r="X2775" s="87" t="s">
        <v>14306</v>
      </c>
      <c r="Y2775" s="87" t="s">
        <v>14307</v>
      </c>
    </row>
    <row r="2776" spans="1:25" ht="90" customHeight="1">
      <c r="A2776" s="73"/>
      <c r="B2776" s="85"/>
      <c r="C2776" s="73"/>
      <c r="D2776" s="86">
        <v>20</v>
      </c>
      <c r="E2776" s="87" t="s">
        <v>17645</v>
      </c>
      <c r="F2776" s="87" t="s">
        <v>9797</v>
      </c>
      <c r="G2776" s="88" t="s">
        <v>1267</v>
      </c>
      <c r="H2776" s="88" t="s">
        <v>93</v>
      </c>
      <c r="I2776" s="90" t="s">
        <v>1281</v>
      </c>
      <c r="J2776" s="90" t="s">
        <v>6505</v>
      </c>
      <c r="K2776" s="90" t="s">
        <v>24</v>
      </c>
      <c r="L2776" s="91">
        <v>93</v>
      </c>
      <c r="M2776" s="90" t="s">
        <v>4828</v>
      </c>
      <c r="N2776" s="87" t="s">
        <v>14300</v>
      </c>
      <c r="O2776" s="87" t="s">
        <v>16938</v>
      </c>
      <c r="P2776" s="87" t="s">
        <v>17646</v>
      </c>
      <c r="Q2776" s="92" t="s">
        <v>11391</v>
      </c>
      <c r="R2776" s="88" t="s">
        <v>11382</v>
      </c>
      <c r="S2776" s="88">
        <v>93</v>
      </c>
      <c r="T2776" s="88" t="s">
        <v>16940</v>
      </c>
      <c r="U2776" s="87" t="s">
        <v>14303</v>
      </c>
      <c r="V2776" s="87" t="s">
        <v>14304</v>
      </c>
      <c r="W2776" s="87" t="s">
        <v>14305</v>
      </c>
      <c r="X2776" s="87" t="s">
        <v>14306</v>
      </c>
      <c r="Y2776" s="87" t="s">
        <v>14307</v>
      </c>
    </row>
    <row r="2777" spans="1:25" ht="90" customHeight="1">
      <c r="A2777" s="73"/>
      <c r="B2777" s="85"/>
      <c r="C2777" s="73"/>
      <c r="D2777" s="86">
        <v>20</v>
      </c>
      <c r="E2777" s="87" t="s">
        <v>17647</v>
      </c>
      <c r="F2777" s="87" t="s">
        <v>9797</v>
      </c>
      <c r="G2777" s="88" t="s">
        <v>1267</v>
      </c>
      <c r="H2777" s="88" t="s">
        <v>93</v>
      </c>
      <c r="I2777" s="90" t="s">
        <v>1281</v>
      </c>
      <c r="J2777" s="90" t="s">
        <v>6505</v>
      </c>
      <c r="K2777" s="90" t="s">
        <v>24</v>
      </c>
      <c r="L2777" s="91">
        <v>93</v>
      </c>
      <c r="M2777" s="90" t="s">
        <v>4828</v>
      </c>
      <c r="N2777" s="87" t="s">
        <v>14300</v>
      </c>
      <c r="O2777" s="87" t="s">
        <v>16938</v>
      </c>
      <c r="P2777" s="87" t="s">
        <v>17648</v>
      </c>
      <c r="Q2777" s="92" t="s">
        <v>11391</v>
      </c>
      <c r="R2777" s="88" t="s">
        <v>11382</v>
      </c>
      <c r="S2777" s="88">
        <v>93</v>
      </c>
      <c r="T2777" s="88" t="s">
        <v>16940</v>
      </c>
      <c r="U2777" s="87" t="s">
        <v>14303</v>
      </c>
      <c r="V2777" s="87" t="s">
        <v>14304</v>
      </c>
      <c r="W2777" s="87" t="s">
        <v>14305</v>
      </c>
      <c r="X2777" s="87" t="s">
        <v>14306</v>
      </c>
      <c r="Y2777" s="87" t="s">
        <v>14307</v>
      </c>
    </row>
    <row r="2778" spans="1:25" ht="90" customHeight="1">
      <c r="A2778" s="73"/>
      <c r="B2778" s="85"/>
      <c r="C2778" s="73"/>
      <c r="D2778" s="86">
        <v>20</v>
      </c>
      <c r="E2778" s="87" t="s">
        <v>17649</v>
      </c>
      <c r="F2778" s="87" t="s">
        <v>9797</v>
      </c>
      <c r="G2778" s="88" t="s">
        <v>1267</v>
      </c>
      <c r="H2778" s="88" t="s">
        <v>93</v>
      </c>
      <c r="I2778" s="90" t="s">
        <v>1281</v>
      </c>
      <c r="J2778" s="90" t="s">
        <v>6505</v>
      </c>
      <c r="K2778" s="90" t="s">
        <v>24</v>
      </c>
      <c r="L2778" s="91">
        <v>93</v>
      </c>
      <c r="M2778" s="90" t="s">
        <v>4828</v>
      </c>
      <c r="N2778" s="87" t="s">
        <v>14300</v>
      </c>
      <c r="O2778" s="87" t="s">
        <v>16938</v>
      </c>
      <c r="P2778" s="87" t="s">
        <v>17650</v>
      </c>
      <c r="Q2778" s="92" t="s">
        <v>11391</v>
      </c>
      <c r="R2778" s="88" t="s">
        <v>11382</v>
      </c>
      <c r="S2778" s="88">
        <v>93</v>
      </c>
      <c r="T2778" s="88" t="s">
        <v>16940</v>
      </c>
      <c r="U2778" s="87" t="s">
        <v>14303</v>
      </c>
      <c r="V2778" s="87" t="s">
        <v>14304</v>
      </c>
      <c r="W2778" s="87" t="s">
        <v>14305</v>
      </c>
      <c r="X2778" s="87" t="s">
        <v>14306</v>
      </c>
      <c r="Y2778" s="87" t="s">
        <v>14307</v>
      </c>
    </row>
    <row r="2779" spans="1:25" ht="90" customHeight="1">
      <c r="A2779" s="73"/>
      <c r="B2779" s="85"/>
      <c r="C2779" s="73"/>
      <c r="D2779" s="86">
        <v>20</v>
      </c>
      <c r="E2779" s="87" t="s">
        <v>17651</v>
      </c>
      <c r="F2779" s="87" t="s">
        <v>9797</v>
      </c>
      <c r="G2779" s="88" t="s">
        <v>1267</v>
      </c>
      <c r="H2779" s="88" t="s">
        <v>93</v>
      </c>
      <c r="I2779" s="90" t="s">
        <v>1281</v>
      </c>
      <c r="J2779" s="90" t="s">
        <v>6505</v>
      </c>
      <c r="K2779" s="90" t="s">
        <v>24</v>
      </c>
      <c r="L2779" s="91">
        <v>93</v>
      </c>
      <c r="M2779" s="90" t="s">
        <v>4828</v>
      </c>
      <c r="N2779" s="87" t="s">
        <v>14300</v>
      </c>
      <c r="O2779" s="87" t="s">
        <v>16938</v>
      </c>
      <c r="P2779" s="87" t="s">
        <v>17652</v>
      </c>
      <c r="Q2779" s="92" t="s">
        <v>11391</v>
      </c>
      <c r="R2779" s="88" t="s">
        <v>11382</v>
      </c>
      <c r="S2779" s="88">
        <v>93</v>
      </c>
      <c r="T2779" s="88" t="s">
        <v>16940</v>
      </c>
      <c r="U2779" s="87" t="s">
        <v>14303</v>
      </c>
      <c r="V2779" s="87" t="s">
        <v>14304</v>
      </c>
      <c r="W2779" s="87" t="s">
        <v>14305</v>
      </c>
      <c r="X2779" s="87" t="s">
        <v>14306</v>
      </c>
      <c r="Y2779" s="87" t="s">
        <v>14307</v>
      </c>
    </row>
    <row r="2780" spans="1:25" ht="90" customHeight="1">
      <c r="A2780" s="73"/>
      <c r="B2780" s="85"/>
      <c r="C2780" s="73"/>
      <c r="D2780" s="86">
        <v>20</v>
      </c>
      <c r="E2780" s="87" t="s">
        <v>17653</v>
      </c>
      <c r="F2780" s="87" t="s">
        <v>9797</v>
      </c>
      <c r="G2780" s="88" t="s">
        <v>1267</v>
      </c>
      <c r="H2780" s="88" t="s">
        <v>93</v>
      </c>
      <c r="I2780" s="90" t="s">
        <v>1281</v>
      </c>
      <c r="J2780" s="90" t="s">
        <v>6505</v>
      </c>
      <c r="K2780" s="90" t="s">
        <v>24</v>
      </c>
      <c r="L2780" s="91">
        <v>93</v>
      </c>
      <c r="M2780" s="90" t="s">
        <v>4828</v>
      </c>
      <c r="N2780" s="87" t="s">
        <v>14300</v>
      </c>
      <c r="O2780" s="87" t="s">
        <v>16938</v>
      </c>
      <c r="P2780" s="87" t="s">
        <v>17654</v>
      </c>
      <c r="Q2780" s="92" t="s">
        <v>11391</v>
      </c>
      <c r="R2780" s="88" t="s">
        <v>11382</v>
      </c>
      <c r="S2780" s="88">
        <v>93</v>
      </c>
      <c r="T2780" s="88" t="s">
        <v>16940</v>
      </c>
      <c r="U2780" s="87" t="s">
        <v>14303</v>
      </c>
      <c r="V2780" s="87" t="s">
        <v>14304</v>
      </c>
      <c r="W2780" s="87" t="s">
        <v>14305</v>
      </c>
      <c r="X2780" s="87" t="s">
        <v>14306</v>
      </c>
      <c r="Y2780" s="87" t="s">
        <v>14307</v>
      </c>
    </row>
    <row r="2781" spans="1:25" ht="90" customHeight="1">
      <c r="A2781" s="73"/>
      <c r="B2781" s="85"/>
      <c r="C2781" s="73"/>
      <c r="D2781" s="86">
        <v>20</v>
      </c>
      <c r="E2781" s="87" t="s">
        <v>17655</v>
      </c>
      <c r="F2781" s="87" t="s">
        <v>9797</v>
      </c>
      <c r="G2781" s="88" t="s">
        <v>1267</v>
      </c>
      <c r="H2781" s="88" t="s">
        <v>93</v>
      </c>
      <c r="I2781" s="90" t="s">
        <v>1281</v>
      </c>
      <c r="J2781" s="90" t="s">
        <v>6505</v>
      </c>
      <c r="K2781" s="90" t="s">
        <v>24</v>
      </c>
      <c r="L2781" s="91">
        <v>93</v>
      </c>
      <c r="M2781" s="90" t="s">
        <v>4828</v>
      </c>
      <c r="N2781" s="87" t="s">
        <v>14300</v>
      </c>
      <c r="O2781" s="87" t="s">
        <v>16938</v>
      </c>
      <c r="P2781" s="87" t="s">
        <v>17656</v>
      </c>
      <c r="Q2781" s="92" t="s">
        <v>11391</v>
      </c>
      <c r="R2781" s="88" t="s">
        <v>11382</v>
      </c>
      <c r="S2781" s="88">
        <v>93</v>
      </c>
      <c r="T2781" s="88" t="s">
        <v>16940</v>
      </c>
      <c r="U2781" s="87" t="s">
        <v>14303</v>
      </c>
      <c r="V2781" s="87" t="s">
        <v>14304</v>
      </c>
      <c r="W2781" s="87" t="s">
        <v>14305</v>
      </c>
      <c r="X2781" s="87" t="s">
        <v>14306</v>
      </c>
      <c r="Y2781" s="87" t="s">
        <v>14307</v>
      </c>
    </row>
    <row r="2782" spans="1:25" ht="90" customHeight="1">
      <c r="A2782" s="73"/>
      <c r="B2782" s="85"/>
      <c r="C2782" s="73"/>
      <c r="D2782" s="86">
        <v>20</v>
      </c>
      <c r="E2782" s="87" t="s">
        <v>17657</v>
      </c>
      <c r="F2782" s="87" t="s">
        <v>9797</v>
      </c>
      <c r="G2782" s="88" t="s">
        <v>1267</v>
      </c>
      <c r="H2782" s="88" t="s">
        <v>93</v>
      </c>
      <c r="I2782" s="90" t="s">
        <v>1281</v>
      </c>
      <c r="J2782" s="90" t="s">
        <v>6505</v>
      </c>
      <c r="K2782" s="90" t="s">
        <v>24</v>
      </c>
      <c r="L2782" s="91">
        <v>93</v>
      </c>
      <c r="M2782" s="90" t="s">
        <v>4828</v>
      </c>
      <c r="N2782" s="87" t="s">
        <v>14300</v>
      </c>
      <c r="O2782" s="87" t="s">
        <v>16938</v>
      </c>
      <c r="P2782" s="87" t="s">
        <v>17658</v>
      </c>
      <c r="Q2782" s="92" t="s">
        <v>11391</v>
      </c>
      <c r="R2782" s="88" t="s">
        <v>11382</v>
      </c>
      <c r="S2782" s="88">
        <v>93</v>
      </c>
      <c r="T2782" s="88" t="s">
        <v>16940</v>
      </c>
      <c r="U2782" s="87" t="s">
        <v>14303</v>
      </c>
      <c r="V2782" s="87" t="s">
        <v>14304</v>
      </c>
      <c r="W2782" s="87" t="s">
        <v>14305</v>
      </c>
      <c r="X2782" s="87" t="s">
        <v>14306</v>
      </c>
      <c r="Y2782" s="87" t="s">
        <v>14307</v>
      </c>
    </row>
    <row r="2783" spans="1:25" ht="90" customHeight="1">
      <c r="A2783" s="73"/>
      <c r="B2783" s="85"/>
      <c r="C2783" s="73"/>
      <c r="D2783" s="86">
        <v>20</v>
      </c>
      <c r="E2783" s="87" t="s">
        <v>17659</v>
      </c>
      <c r="F2783" s="87" t="s">
        <v>9797</v>
      </c>
      <c r="G2783" s="88" t="s">
        <v>1267</v>
      </c>
      <c r="H2783" s="88" t="s">
        <v>93</v>
      </c>
      <c r="I2783" s="90" t="s">
        <v>1281</v>
      </c>
      <c r="J2783" s="90" t="s">
        <v>6505</v>
      </c>
      <c r="K2783" s="90" t="s">
        <v>24</v>
      </c>
      <c r="L2783" s="91">
        <v>93</v>
      </c>
      <c r="M2783" s="90" t="s">
        <v>4828</v>
      </c>
      <c r="N2783" s="87" t="s">
        <v>14300</v>
      </c>
      <c r="O2783" s="87" t="s">
        <v>16938</v>
      </c>
      <c r="P2783" s="87" t="s">
        <v>17660</v>
      </c>
      <c r="Q2783" s="92" t="s">
        <v>11391</v>
      </c>
      <c r="R2783" s="88" t="s">
        <v>11382</v>
      </c>
      <c r="S2783" s="88">
        <v>93</v>
      </c>
      <c r="T2783" s="88" t="s">
        <v>16940</v>
      </c>
      <c r="U2783" s="87" t="s">
        <v>14303</v>
      </c>
      <c r="V2783" s="87" t="s">
        <v>14304</v>
      </c>
      <c r="W2783" s="87" t="s">
        <v>14305</v>
      </c>
      <c r="X2783" s="87" t="s">
        <v>14306</v>
      </c>
      <c r="Y2783" s="87" t="s">
        <v>14307</v>
      </c>
    </row>
    <row r="2784" spans="1:25" ht="90" customHeight="1">
      <c r="A2784" s="73"/>
      <c r="B2784" s="85"/>
      <c r="C2784" s="73"/>
      <c r="D2784" s="86">
        <v>20</v>
      </c>
      <c r="E2784" s="87" t="s">
        <v>17661</v>
      </c>
      <c r="F2784" s="87" t="s">
        <v>9797</v>
      </c>
      <c r="G2784" s="88" t="s">
        <v>1267</v>
      </c>
      <c r="H2784" s="88" t="s">
        <v>93</v>
      </c>
      <c r="I2784" s="90" t="s">
        <v>1281</v>
      </c>
      <c r="J2784" s="90" t="s">
        <v>6505</v>
      </c>
      <c r="K2784" s="90" t="s">
        <v>24</v>
      </c>
      <c r="L2784" s="91">
        <v>93</v>
      </c>
      <c r="M2784" s="90" t="s">
        <v>4828</v>
      </c>
      <c r="N2784" s="87" t="s">
        <v>14300</v>
      </c>
      <c r="O2784" s="87" t="s">
        <v>16938</v>
      </c>
      <c r="P2784" s="87" t="s">
        <v>17662</v>
      </c>
      <c r="Q2784" s="92" t="s">
        <v>11391</v>
      </c>
      <c r="R2784" s="88" t="s">
        <v>11382</v>
      </c>
      <c r="S2784" s="88">
        <v>93</v>
      </c>
      <c r="T2784" s="88" t="s">
        <v>16940</v>
      </c>
      <c r="U2784" s="87" t="s">
        <v>14303</v>
      </c>
      <c r="V2784" s="87" t="s">
        <v>14304</v>
      </c>
      <c r="W2784" s="87" t="s">
        <v>14305</v>
      </c>
      <c r="X2784" s="87" t="s">
        <v>14306</v>
      </c>
      <c r="Y2784" s="87" t="s">
        <v>14307</v>
      </c>
    </row>
    <row r="2785" spans="1:25" ht="90" customHeight="1">
      <c r="A2785" s="73"/>
      <c r="B2785" s="85"/>
      <c r="C2785" s="73"/>
      <c r="D2785" s="86">
        <v>20</v>
      </c>
      <c r="E2785" s="87" t="s">
        <v>17663</v>
      </c>
      <c r="F2785" s="87" t="s">
        <v>9797</v>
      </c>
      <c r="G2785" s="88" t="s">
        <v>1267</v>
      </c>
      <c r="H2785" s="88" t="s">
        <v>93</v>
      </c>
      <c r="I2785" s="90" t="s">
        <v>1281</v>
      </c>
      <c r="J2785" s="90" t="s">
        <v>6505</v>
      </c>
      <c r="K2785" s="90" t="s">
        <v>24</v>
      </c>
      <c r="L2785" s="91">
        <v>93</v>
      </c>
      <c r="M2785" s="90" t="s">
        <v>4828</v>
      </c>
      <c r="N2785" s="87" t="s">
        <v>14300</v>
      </c>
      <c r="O2785" s="87" t="s">
        <v>16938</v>
      </c>
      <c r="P2785" s="87" t="s">
        <v>17664</v>
      </c>
      <c r="Q2785" s="92" t="s">
        <v>11391</v>
      </c>
      <c r="R2785" s="88" t="s">
        <v>11382</v>
      </c>
      <c r="S2785" s="88">
        <v>93</v>
      </c>
      <c r="T2785" s="88" t="s">
        <v>16940</v>
      </c>
      <c r="U2785" s="87" t="s">
        <v>14303</v>
      </c>
      <c r="V2785" s="87" t="s">
        <v>14304</v>
      </c>
      <c r="W2785" s="87" t="s">
        <v>14305</v>
      </c>
      <c r="X2785" s="87" t="s">
        <v>14306</v>
      </c>
      <c r="Y2785" s="87" t="s">
        <v>14307</v>
      </c>
    </row>
    <row r="2786" spans="1:25" ht="90" customHeight="1">
      <c r="A2786" s="73"/>
      <c r="B2786" s="85"/>
      <c r="C2786" s="73"/>
      <c r="D2786" s="86">
        <v>20</v>
      </c>
      <c r="E2786" s="87" t="s">
        <v>17665</v>
      </c>
      <c r="F2786" s="87" t="s">
        <v>9797</v>
      </c>
      <c r="G2786" s="88" t="s">
        <v>1267</v>
      </c>
      <c r="H2786" s="88" t="s">
        <v>93</v>
      </c>
      <c r="I2786" s="90" t="s">
        <v>1281</v>
      </c>
      <c r="J2786" s="90" t="s">
        <v>6505</v>
      </c>
      <c r="K2786" s="90" t="s">
        <v>24</v>
      </c>
      <c r="L2786" s="91">
        <v>93</v>
      </c>
      <c r="M2786" s="90" t="s">
        <v>4828</v>
      </c>
      <c r="N2786" s="87" t="s">
        <v>14300</v>
      </c>
      <c r="O2786" s="87" t="s">
        <v>16938</v>
      </c>
      <c r="P2786" s="87" t="s">
        <v>17666</v>
      </c>
      <c r="Q2786" s="92" t="s">
        <v>11391</v>
      </c>
      <c r="R2786" s="88" t="s">
        <v>11382</v>
      </c>
      <c r="S2786" s="88">
        <v>93</v>
      </c>
      <c r="T2786" s="88" t="s">
        <v>16940</v>
      </c>
      <c r="U2786" s="87" t="s">
        <v>14303</v>
      </c>
      <c r="V2786" s="87" t="s">
        <v>14304</v>
      </c>
      <c r="W2786" s="87" t="s">
        <v>14305</v>
      </c>
      <c r="X2786" s="87" t="s">
        <v>14306</v>
      </c>
      <c r="Y2786" s="87" t="s">
        <v>14307</v>
      </c>
    </row>
    <row r="2787" spans="1:25" ht="90" customHeight="1">
      <c r="A2787" s="73"/>
      <c r="B2787" s="85"/>
      <c r="C2787" s="73"/>
      <c r="D2787" s="86">
        <v>20</v>
      </c>
      <c r="E2787" s="87" t="s">
        <v>17667</v>
      </c>
      <c r="F2787" s="87" t="s">
        <v>9797</v>
      </c>
      <c r="G2787" s="88" t="s">
        <v>1267</v>
      </c>
      <c r="H2787" s="88" t="s">
        <v>93</v>
      </c>
      <c r="I2787" s="90" t="s">
        <v>1281</v>
      </c>
      <c r="J2787" s="90" t="s">
        <v>6505</v>
      </c>
      <c r="K2787" s="90" t="s">
        <v>24</v>
      </c>
      <c r="L2787" s="91">
        <v>93</v>
      </c>
      <c r="M2787" s="90" t="s">
        <v>4828</v>
      </c>
      <c r="N2787" s="87" t="s">
        <v>14300</v>
      </c>
      <c r="O2787" s="87" t="s">
        <v>16938</v>
      </c>
      <c r="P2787" s="87" t="s">
        <v>17668</v>
      </c>
      <c r="Q2787" s="92" t="s">
        <v>11391</v>
      </c>
      <c r="R2787" s="88" t="s">
        <v>11382</v>
      </c>
      <c r="S2787" s="88">
        <v>93</v>
      </c>
      <c r="T2787" s="88" t="s">
        <v>16940</v>
      </c>
      <c r="U2787" s="87" t="s">
        <v>14303</v>
      </c>
      <c r="V2787" s="87" t="s">
        <v>14304</v>
      </c>
      <c r="W2787" s="87" t="s">
        <v>14305</v>
      </c>
      <c r="X2787" s="87" t="s">
        <v>14306</v>
      </c>
      <c r="Y2787" s="87" t="s">
        <v>14307</v>
      </c>
    </row>
    <row r="2788" spans="1:25" ht="90" customHeight="1">
      <c r="A2788" s="73"/>
      <c r="B2788" s="85"/>
      <c r="C2788" s="73"/>
      <c r="D2788" s="86">
        <v>20</v>
      </c>
      <c r="E2788" s="87" t="s">
        <v>17669</v>
      </c>
      <c r="F2788" s="87" t="s">
        <v>9797</v>
      </c>
      <c r="G2788" s="88" t="s">
        <v>1267</v>
      </c>
      <c r="H2788" s="88" t="s">
        <v>93</v>
      </c>
      <c r="I2788" s="90" t="s">
        <v>1281</v>
      </c>
      <c r="J2788" s="90" t="s">
        <v>6505</v>
      </c>
      <c r="K2788" s="90" t="s">
        <v>24</v>
      </c>
      <c r="L2788" s="91">
        <v>93</v>
      </c>
      <c r="M2788" s="90" t="s">
        <v>4828</v>
      </c>
      <c r="N2788" s="87" t="s">
        <v>14300</v>
      </c>
      <c r="O2788" s="87" t="s">
        <v>16938</v>
      </c>
      <c r="P2788" s="87" t="s">
        <v>17670</v>
      </c>
      <c r="Q2788" s="92" t="s">
        <v>11391</v>
      </c>
      <c r="R2788" s="88" t="s">
        <v>11382</v>
      </c>
      <c r="S2788" s="88">
        <v>93</v>
      </c>
      <c r="T2788" s="88" t="s">
        <v>16940</v>
      </c>
      <c r="U2788" s="87" t="s">
        <v>14303</v>
      </c>
      <c r="V2788" s="87" t="s">
        <v>14304</v>
      </c>
      <c r="W2788" s="87" t="s">
        <v>14305</v>
      </c>
      <c r="X2788" s="87" t="s">
        <v>14306</v>
      </c>
      <c r="Y2788" s="87" t="s">
        <v>14307</v>
      </c>
    </row>
    <row r="2789" spans="1:25" ht="90" customHeight="1">
      <c r="A2789" s="73"/>
      <c r="B2789" s="85"/>
      <c r="C2789" s="73"/>
      <c r="D2789" s="86">
        <v>20</v>
      </c>
      <c r="E2789" s="87" t="s">
        <v>17671</v>
      </c>
      <c r="F2789" s="87" t="s">
        <v>9797</v>
      </c>
      <c r="G2789" s="88" t="s">
        <v>1267</v>
      </c>
      <c r="H2789" s="88" t="s">
        <v>93</v>
      </c>
      <c r="I2789" s="90" t="s">
        <v>1281</v>
      </c>
      <c r="J2789" s="90" t="s">
        <v>6505</v>
      </c>
      <c r="K2789" s="90" t="s">
        <v>24</v>
      </c>
      <c r="L2789" s="91">
        <v>93</v>
      </c>
      <c r="M2789" s="90" t="s">
        <v>4828</v>
      </c>
      <c r="N2789" s="87" t="s">
        <v>14300</v>
      </c>
      <c r="O2789" s="87" t="s">
        <v>16938</v>
      </c>
      <c r="P2789" s="87" t="s">
        <v>17672</v>
      </c>
      <c r="Q2789" s="92" t="s">
        <v>11391</v>
      </c>
      <c r="R2789" s="88" t="s">
        <v>11382</v>
      </c>
      <c r="S2789" s="88">
        <v>93</v>
      </c>
      <c r="T2789" s="88" t="s">
        <v>16940</v>
      </c>
      <c r="U2789" s="87" t="s">
        <v>14303</v>
      </c>
      <c r="V2789" s="87" t="s">
        <v>14304</v>
      </c>
      <c r="W2789" s="87" t="s">
        <v>14305</v>
      </c>
      <c r="X2789" s="87" t="s">
        <v>14306</v>
      </c>
      <c r="Y2789" s="87" t="s">
        <v>14307</v>
      </c>
    </row>
    <row r="2790" spans="1:25" ht="90" customHeight="1">
      <c r="A2790" s="73"/>
      <c r="B2790" s="85"/>
      <c r="C2790" s="73"/>
      <c r="D2790" s="86">
        <v>20</v>
      </c>
      <c r="E2790" s="87" t="s">
        <v>17673</v>
      </c>
      <c r="F2790" s="87" t="s">
        <v>9797</v>
      </c>
      <c r="G2790" s="88" t="s">
        <v>1267</v>
      </c>
      <c r="H2790" s="88" t="s">
        <v>93</v>
      </c>
      <c r="I2790" s="90" t="s">
        <v>1281</v>
      </c>
      <c r="J2790" s="90" t="s">
        <v>6505</v>
      </c>
      <c r="K2790" s="90" t="s">
        <v>24</v>
      </c>
      <c r="L2790" s="91">
        <v>93</v>
      </c>
      <c r="M2790" s="90" t="s">
        <v>4828</v>
      </c>
      <c r="N2790" s="87" t="s">
        <v>14300</v>
      </c>
      <c r="O2790" s="87" t="s">
        <v>16938</v>
      </c>
      <c r="P2790" s="87" t="s">
        <v>17674</v>
      </c>
      <c r="Q2790" s="92" t="s">
        <v>11391</v>
      </c>
      <c r="R2790" s="88" t="s">
        <v>11382</v>
      </c>
      <c r="S2790" s="88">
        <v>93</v>
      </c>
      <c r="T2790" s="88" t="s">
        <v>16940</v>
      </c>
      <c r="U2790" s="87" t="s">
        <v>14303</v>
      </c>
      <c r="V2790" s="87" t="s">
        <v>14304</v>
      </c>
      <c r="W2790" s="87" t="s">
        <v>14305</v>
      </c>
      <c r="X2790" s="87" t="s">
        <v>14306</v>
      </c>
      <c r="Y2790" s="87" t="s">
        <v>14307</v>
      </c>
    </row>
    <row r="2791" spans="1:25" ht="90" customHeight="1">
      <c r="A2791" s="73"/>
      <c r="B2791" s="85"/>
      <c r="C2791" s="73"/>
      <c r="D2791" s="86">
        <v>20</v>
      </c>
      <c r="E2791" s="87" t="s">
        <v>17675</v>
      </c>
      <c r="F2791" s="87" t="s">
        <v>9797</v>
      </c>
      <c r="G2791" s="88" t="s">
        <v>1267</v>
      </c>
      <c r="H2791" s="88" t="s">
        <v>93</v>
      </c>
      <c r="I2791" s="90" t="s">
        <v>1281</v>
      </c>
      <c r="J2791" s="90" t="s">
        <v>6505</v>
      </c>
      <c r="K2791" s="90" t="s">
        <v>24</v>
      </c>
      <c r="L2791" s="91">
        <v>93</v>
      </c>
      <c r="M2791" s="90" t="s">
        <v>4828</v>
      </c>
      <c r="N2791" s="87" t="s">
        <v>14300</v>
      </c>
      <c r="O2791" s="87" t="s">
        <v>16938</v>
      </c>
      <c r="P2791" s="87" t="s">
        <v>17676</v>
      </c>
      <c r="Q2791" s="92" t="s">
        <v>11391</v>
      </c>
      <c r="R2791" s="88" t="s">
        <v>11382</v>
      </c>
      <c r="S2791" s="88">
        <v>93</v>
      </c>
      <c r="T2791" s="88" t="s">
        <v>16940</v>
      </c>
      <c r="U2791" s="87" t="s">
        <v>14303</v>
      </c>
      <c r="V2791" s="87" t="s">
        <v>14304</v>
      </c>
      <c r="W2791" s="87" t="s">
        <v>14305</v>
      </c>
      <c r="X2791" s="87" t="s">
        <v>14306</v>
      </c>
      <c r="Y2791" s="87" t="s">
        <v>14307</v>
      </c>
    </row>
    <row r="2792" spans="1:25" ht="90" customHeight="1">
      <c r="A2792" s="73"/>
      <c r="B2792" s="85"/>
      <c r="C2792" s="73"/>
      <c r="D2792" s="86">
        <v>20</v>
      </c>
      <c r="E2792" s="87" t="s">
        <v>17677</v>
      </c>
      <c r="F2792" s="87" t="s">
        <v>9797</v>
      </c>
      <c r="G2792" s="88" t="s">
        <v>1267</v>
      </c>
      <c r="H2792" s="88" t="s">
        <v>93</v>
      </c>
      <c r="I2792" s="90" t="s">
        <v>1281</v>
      </c>
      <c r="J2792" s="90" t="s">
        <v>6505</v>
      </c>
      <c r="K2792" s="90" t="s">
        <v>24</v>
      </c>
      <c r="L2792" s="91">
        <v>93</v>
      </c>
      <c r="M2792" s="90" t="s">
        <v>4828</v>
      </c>
      <c r="N2792" s="87" t="s">
        <v>14300</v>
      </c>
      <c r="O2792" s="87" t="s">
        <v>16938</v>
      </c>
      <c r="P2792" s="87" t="s">
        <v>17678</v>
      </c>
      <c r="Q2792" s="92" t="s">
        <v>11391</v>
      </c>
      <c r="R2792" s="88" t="s">
        <v>11382</v>
      </c>
      <c r="S2792" s="88">
        <v>93</v>
      </c>
      <c r="T2792" s="88" t="s">
        <v>16940</v>
      </c>
      <c r="U2792" s="87" t="s">
        <v>14303</v>
      </c>
      <c r="V2792" s="87" t="s">
        <v>14304</v>
      </c>
      <c r="W2792" s="87" t="s">
        <v>14305</v>
      </c>
      <c r="X2792" s="87" t="s">
        <v>14306</v>
      </c>
      <c r="Y2792" s="87" t="s">
        <v>14307</v>
      </c>
    </row>
    <row r="2793" spans="1:25" ht="90" customHeight="1">
      <c r="A2793" s="73"/>
      <c r="B2793" s="85"/>
      <c r="C2793" s="73"/>
      <c r="D2793" s="86">
        <v>20</v>
      </c>
      <c r="E2793" s="87" t="s">
        <v>17679</v>
      </c>
      <c r="F2793" s="87" t="s">
        <v>9797</v>
      </c>
      <c r="G2793" s="88" t="s">
        <v>1267</v>
      </c>
      <c r="H2793" s="88" t="s">
        <v>93</v>
      </c>
      <c r="I2793" s="90" t="s">
        <v>1281</v>
      </c>
      <c r="J2793" s="90" t="s">
        <v>6505</v>
      </c>
      <c r="K2793" s="90" t="s">
        <v>24</v>
      </c>
      <c r="L2793" s="91">
        <v>93</v>
      </c>
      <c r="M2793" s="90" t="s">
        <v>4828</v>
      </c>
      <c r="N2793" s="87" t="s">
        <v>14300</v>
      </c>
      <c r="O2793" s="87" t="s">
        <v>16938</v>
      </c>
      <c r="P2793" s="87" t="s">
        <v>17680</v>
      </c>
      <c r="Q2793" s="92" t="s">
        <v>11391</v>
      </c>
      <c r="R2793" s="88" t="s">
        <v>11382</v>
      </c>
      <c r="S2793" s="88">
        <v>93</v>
      </c>
      <c r="T2793" s="88" t="s">
        <v>16940</v>
      </c>
      <c r="U2793" s="87" t="s">
        <v>14303</v>
      </c>
      <c r="V2793" s="87" t="s">
        <v>14304</v>
      </c>
      <c r="W2793" s="87" t="s">
        <v>14305</v>
      </c>
      <c r="X2793" s="87" t="s">
        <v>14306</v>
      </c>
      <c r="Y2793" s="87" t="s">
        <v>14307</v>
      </c>
    </row>
    <row r="2794" spans="1:25" ht="90" customHeight="1">
      <c r="A2794" s="73"/>
      <c r="B2794" s="85"/>
      <c r="C2794" s="73"/>
      <c r="D2794" s="86">
        <v>20</v>
      </c>
      <c r="E2794" s="87" t="s">
        <v>17681</v>
      </c>
      <c r="F2794" s="87" t="s">
        <v>9797</v>
      </c>
      <c r="G2794" s="88" t="s">
        <v>1267</v>
      </c>
      <c r="H2794" s="88" t="s">
        <v>93</v>
      </c>
      <c r="I2794" s="90" t="s">
        <v>1281</v>
      </c>
      <c r="J2794" s="90" t="s">
        <v>6505</v>
      </c>
      <c r="K2794" s="90" t="s">
        <v>24</v>
      </c>
      <c r="L2794" s="91">
        <v>93</v>
      </c>
      <c r="M2794" s="90" t="s">
        <v>4828</v>
      </c>
      <c r="N2794" s="87" t="s">
        <v>14300</v>
      </c>
      <c r="O2794" s="87" t="s">
        <v>16938</v>
      </c>
      <c r="P2794" s="87" t="s">
        <v>17682</v>
      </c>
      <c r="Q2794" s="92" t="s">
        <v>11391</v>
      </c>
      <c r="R2794" s="88" t="s">
        <v>11382</v>
      </c>
      <c r="S2794" s="88">
        <v>93</v>
      </c>
      <c r="T2794" s="88" t="s">
        <v>16940</v>
      </c>
      <c r="U2794" s="87" t="s">
        <v>14303</v>
      </c>
      <c r="V2794" s="87" t="s">
        <v>14304</v>
      </c>
      <c r="W2794" s="87" t="s">
        <v>14305</v>
      </c>
      <c r="X2794" s="87" t="s">
        <v>14306</v>
      </c>
      <c r="Y2794" s="87" t="s">
        <v>14307</v>
      </c>
    </row>
    <row r="2795" spans="1:25" ht="90" customHeight="1">
      <c r="A2795" s="73"/>
      <c r="B2795" s="85"/>
      <c r="C2795" s="73"/>
      <c r="D2795" s="86">
        <v>20</v>
      </c>
      <c r="E2795" s="87" t="s">
        <v>17683</v>
      </c>
      <c r="F2795" s="87" t="s">
        <v>9797</v>
      </c>
      <c r="G2795" s="88" t="s">
        <v>1267</v>
      </c>
      <c r="H2795" s="88" t="s">
        <v>93</v>
      </c>
      <c r="I2795" s="90" t="s">
        <v>1281</v>
      </c>
      <c r="J2795" s="90" t="s">
        <v>6505</v>
      </c>
      <c r="K2795" s="90" t="s">
        <v>24</v>
      </c>
      <c r="L2795" s="91">
        <v>93</v>
      </c>
      <c r="M2795" s="90" t="s">
        <v>4828</v>
      </c>
      <c r="N2795" s="87" t="s">
        <v>14300</v>
      </c>
      <c r="O2795" s="87" t="s">
        <v>16938</v>
      </c>
      <c r="P2795" s="87" t="s">
        <v>17684</v>
      </c>
      <c r="Q2795" s="92" t="s">
        <v>11391</v>
      </c>
      <c r="R2795" s="88" t="s">
        <v>11382</v>
      </c>
      <c r="S2795" s="88">
        <v>93</v>
      </c>
      <c r="T2795" s="88" t="s">
        <v>16940</v>
      </c>
      <c r="U2795" s="87" t="s">
        <v>14303</v>
      </c>
      <c r="V2795" s="87" t="s">
        <v>14304</v>
      </c>
      <c r="W2795" s="87" t="s">
        <v>14305</v>
      </c>
      <c r="X2795" s="87" t="s">
        <v>14306</v>
      </c>
      <c r="Y2795" s="87" t="s">
        <v>14307</v>
      </c>
    </row>
    <row r="2796" spans="1:25" ht="90" customHeight="1">
      <c r="A2796" s="73"/>
      <c r="B2796" s="85"/>
      <c r="C2796" s="73"/>
      <c r="D2796" s="86">
        <v>20</v>
      </c>
      <c r="E2796" s="87" t="s">
        <v>17685</v>
      </c>
      <c r="F2796" s="87" t="s">
        <v>9797</v>
      </c>
      <c r="G2796" s="88" t="s">
        <v>1267</v>
      </c>
      <c r="H2796" s="88" t="s">
        <v>93</v>
      </c>
      <c r="I2796" s="90" t="s">
        <v>1281</v>
      </c>
      <c r="J2796" s="90" t="s">
        <v>6505</v>
      </c>
      <c r="K2796" s="90" t="s">
        <v>24</v>
      </c>
      <c r="L2796" s="91">
        <v>93</v>
      </c>
      <c r="M2796" s="90" t="s">
        <v>4828</v>
      </c>
      <c r="N2796" s="87" t="s">
        <v>14300</v>
      </c>
      <c r="O2796" s="87" t="s">
        <v>16938</v>
      </c>
      <c r="P2796" s="87" t="s">
        <v>17686</v>
      </c>
      <c r="Q2796" s="92" t="s">
        <v>11391</v>
      </c>
      <c r="R2796" s="88" t="s">
        <v>11382</v>
      </c>
      <c r="S2796" s="88">
        <v>93</v>
      </c>
      <c r="T2796" s="88" t="s">
        <v>16940</v>
      </c>
      <c r="U2796" s="87" t="s">
        <v>14303</v>
      </c>
      <c r="V2796" s="87" t="s">
        <v>14304</v>
      </c>
      <c r="W2796" s="87" t="s">
        <v>14305</v>
      </c>
      <c r="X2796" s="87" t="s">
        <v>14306</v>
      </c>
      <c r="Y2796" s="87" t="s">
        <v>14307</v>
      </c>
    </row>
    <row r="2797" spans="1:25" ht="90" customHeight="1">
      <c r="A2797" s="73"/>
      <c r="B2797" s="85"/>
      <c r="C2797" s="73"/>
      <c r="D2797" s="86">
        <v>20</v>
      </c>
      <c r="E2797" s="87" t="s">
        <v>17687</v>
      </c>
      <c r="F2797" s="87" t="s">
        <v>9797</v>
      </c>
      <c r="G2797" s="88" t="s">
        <v>1267</v>
      </c>
      <c r="H2797" s="88" t="s">
        <v>93</v>
      </c>
      <c r="I2797" s="90" t="s">
        <v>1281</v>
      </c>
      <c r="J2797" s="90" t="s">
        <v>6505</v>
      </c>
      <c r="K2797" s="90" t="s">
        <v>24</v>
      </c>
      <c r="L2797" s="91">
        <v>93</v>
      </c>
      <c r="M2797" s="90" t="s">
        <v>4828</v>
      </c>
      <c r="N2797" s="87" t="s">
        <v>14300</v>
      </c>
      <c r="O2797" s="87" t="s">
        <v>16938</v>
      </c>
      <c r="P2797" s="87" t="s">
        <v>17688</v>
      </c>
      <c r="Q2797" s="92" t="s">
        <v>11391</v>
      </c>
      <c r="R2797" s="88" t="s">
        <v>11382</v>
      </c>
      <c r="S2797" s="88">
        <v>93</v>
      </c>
      <c r="T2797" s="88" t="s">
        <v>16940</v>
      </c>
      <c r="U2797" s="87" t="s">
        <v>14303</v>
      </c>
      <c r="V2797" s="87" t="s">
        <v>14304</v>
      </c>
      <c r="W2797" s="87" t="s">
        <v>14305</v>
      </c>
      <c r="X2797" s="87" t="s">
        <v>14306</v>
      </c>
      <c r="Y2797" s="87" t="s">
        <v>14307</v>
      </c>
    </row>
    <row r="2798" spans="1:25" ht="90" customHeight="1">
      <c r="A2798" s="73"/>
      <c r="B2798" s="85"/>
      <c r="C2798" s="73"/>
      <c r="D2798" s="86">
        <v>20</v>
      </c>
      <c r="E2798" s="87" t="s">
        <v>17689</v>
      </c>
      <c r="F2798" s="87" t="s">
        <v>9797</v>
      </c>
      <c r="G2798" s="88" t="s">
        <v>1267</v>
      </c>
      <c r="H2798" s="88" t="s">
        <v>93</v>
      </c>
      <c r="I2798" s="90" t="s">
        <v>1281</v>
      </c>
      <c r="J2798" s="90" t="s">
        <v>6505</v>
      </c>
      <c r="K2798" s="90" t="s">
        <v>24</v>
      </c>
      <c r="L2798" s="91">
        <v>93</v>
      </c>
      <c r="M2798" s="90" t="s">
        <v>4828</v>
      </c>
      <c r="N2798" s="87" t="s">
        <v>14300</v>
      </c>
      <c r="O2798" s="87" t="s">
        <v>16938</v>
      </c>
      <c r="P2798" s="87" t="s">
        <v>17690</v>
      </c>
      <c r="Q2798" s="92" t="s">
        <v>11391</v>
      </c>
      <c r="R2798" s="88" t="s">
        <v>11382</v>
      </c>
      <c r="S2798" s="88">
        <v>93</v>
      </c>
      <c r="T2798" s="88" t="s">
        <v>16940</v>
      </c>
      <c r="U2798" s="87" t="s">
        <v>14303</v>
      </c>
      <c r="V2798" s="87" t="s">
        <v>14304</v>
      </c>
      <c r="W2798" s="87" t="s">
        <v>14305</v>
      </c>
      <c r="X2798" s="87" t="s">
        <v>14306</v>
      </c>
      <c r="Y2798" s="87" t="s">
        <v>14307</v>
      </c>
    </row>
    <row r="2799" spans="1:25" ht="90" customHeight="1">
      <c r="A2799" s="73"/>
      <c r="B2799" s="85"/>
      <c r="C2799" s="73"/>
      <c r="D2799" s="86">
        <v>20</v>
      </c>
      <c r="E2799" s="87" t="s">
        <v>17691</v>
      </c>
      <c r="F2799" s="87" t="s">
        <v>9797</v>
      </c>
      <c r="G2799" s="88" t="s">
        <v>1267</v>
      </c>
      <c r="H2799" s="88" t="s">
        <v>93</v>
      </c>
      <c r="I2799" s="90" t="s">
        <v>1281</v>
      </c>
      <c r="J2799" s="90" t="s">
        <v>6505</v>
      </c>
      <c r="K2799" s="90" t="s">
        <v>24</v>
      </c>
      <c r="L2799" s="91">
        <v>93</v>
      </c>
      <c r="M2799" s="90" t="s">
        <v>4828</v>
      </c>
      <c r="N2799" s="87" t="s">
        <v>14300</v>
      </c>
      <c r="O2799" s="87" t="s">
        <v>16938</v>
      </c>
      <c r="P2799" s="87" t="s">
        <v>17692</v>
      </c>
      <c r="Q2799" s="92" t="s">
        <v>11391</v>
      </c>
      <c r="R2799" s="88" t="s">
        <v>11382</v>
      </c>
      <c r="S2799" s="88">
        <v>93</v>
      </c>
      <c r="T2799" s="88" t="s">
        <v>16940</v>
      </c>
      <c r="U2799" s="87" t="s">
        <v>14303</v>
      </c>
      <c r="V2799" s="87" t="s">
        <v>14304</v>
      </c>
      <c r="W2799" s="87" t="s">
        <v>14305</v>
      </c>
      <c r="X2799" s="87" t="s">
        <v>14306</v>
      </c>
      <c r="Y2799" s="87" t="s">
        <v>14307</v>
      </c>
    </row>
    <row r="2800" spans="1:25" ht="90" customHeight="1">
      <c r="A2800" s="73"/>
      <c r="B2800" s="85"/>
      <c r="C2800" s="73"/>
      <c r="D2800" s="86">
        <v>20</v>
      </c>
      <c r="E2800" s="87" t="s">
        <v>17693</v>
      </c>
      <c r="F2800" s="87" t="s">
        <v>9797</v>
      </c>
      <c r="G2800" s="88" t="s">
        <v>1267</v>
      </c>
      <c r="H2800" s="88" t="s">
        <v>93</v>
      </c>
      <c r="I2800" s="90" t="s">
        <v>1281</v>
      </c>
      <c r="J2800" s="90" t="s">
        <v>6505</v>
      </c>
      <c r="K2800" s="90" t="s">
        <v>24</v>
      </c>
      <c r="L2800" s="91">
        <v>93</v>
      </c>
      <c r="M2800" s="90" t="s">
        <v>4828</v>
      </c>
      <c r="N2800" s="87" t="s">
        <v>14300</v>
      </c>
      <c r="O2800" s="87" t="s">
        <v>16938</v>
      </c>
      <c r="P2800" s="87" t="s">
        <v>17694</v>
      </c>
      <c r="Q2800" s="92" t="s">
        <v>11391</v>
      </c>
      <c r="R2800" s="88" t="s">
        <v>11382</v>
      </c>
      <c r="S2800" s="88">
        <v>93</v>
      </c>
      <c r="T2800" s="88" t="s">
        <v>16940</v>
      </c>
      <c r="U2800" s="87" t="s">
        <v>14303</v>
      </c>
      <c r="V2800" s="87" t="s">
        <v>14304</v>
      </c>
      <c r="W2800" s="87" t="s">
        <v>14305</v>
      </c>
      <c r="X2800" s="87" t="s">
        <v>14306</v>
      </c>
      <c r="Y2800" s="87" t="s">
        <v>14307</v>
      </c>
    </row>
    <row r="2801" spans="1:25" ht="90" customHeight="1">
      <c r="A2801" s="73"/>
      <c r="B2801" s="85"/>
      <c r="C2801" s="73"/>
      <c r="D2801" s="86">
        <v>20</v>
      </c>
      <c r="E2801" s="87" t="s">
        <v>17695</v>
      </c>
      <c r="F2801" s="87" t="s">
        <v>9797</v>
      </c>
      <c r="G2801" s="88" t="s">
        <v>1267</v>
      </c>
      <c r="H2801" s="88" t="s">
        <v>93</v>
      </c>
      <c r="I2801" s="90" t="s">
        <v>1281</v>
      </c>
      <c r="J2801" s="90" t="s">
        <v>6505</v>
      </c>
      <c r="K2801" s="90" t="s">
        <v>24</v>
      </c>
      <c r="L2801" s="91">
        <v>93</v>
      </c>
      <c r="M2801" s="90" t="s">
        <v>4828</v>
      </c>
      <c r="N2801" s="87" t="s">
        <v>14300</v>
      </c>
      <c r="O2801" s="87" t="s">
        <v>16938</v>
      </c>
      <c r="P2801" s="87" t="s">
        <v>17696</v>
      </c>
      <c r="Q2801" s="92" t="s">
        <v>11391</v>
      </c>
      <c r="R2801" s="88" t="s">
        <v>11382</v>
      </c>
      <c r="S2801" s="88">
        <v>93</v>
      </c>
      <c r="T2801" s="88" t="s">
        <v>16940</v>
      </c>
      <c r="U2801" s="87" t="s">
        <v>14303</v>
      </c>
      <c r="V2801" s="87" t="s">
        <v>14304</v>
      </c>
      <c r="W2801" s="87" t="s">
        <v>14305</v>
      </c>
      <c r="X2801" s="87" t="s">
        <v>14306</v>
      </c>
      <c r="Y2801" s="87" t="s">
        <v>14307</v>
      </c>
    </row>
    <row r="2802" spans="1:25" ht="90" customHeight="1">
      <c r="A2802" s="73"/>
      <c r="B2802" s="85"/>
      <c r="C2802" s="73"/>
      <c r="D2802" s="86">
        <v>20</v>
      </c>
      <c r="E2802" s="87" t="s">
        <v>17697</v>
      </c>
      <c r="F2802" s="87" t="s">
        <v>9797</v>
      </c>
      <c r="G2802" s="88" t="s">
        <v>1267</v>
      </c>
      <c r="H2802" s="88" t="s">
        <v>93</v>
      </c>
      <c r="I2802" s="90" t="s">
        <v>1281</v>
      </c>
      <c r="J2802" s="90" t="s">
        <v>6505</v>
      </c>
      <c r="K2802" s="90" t="s">
        <v>24</v>
      </c>
      <c r="L2802" s="91">
        <v>93</v>
      </c>
      <c r="M2802" s="90" t="s">
        <v>4828</v>
      </c>
      <c r="N2802" s="87" t="s">
        <v>14300</v>
      </c>
      <c r="O2802" s="87" t="s">
        <v>16938</v>
      </c>
      <c r="P2802" s="87" t="s">
        <v>17698</v>
      </c>
      <c r="Q2802" s="92" t="s">
        <v>11391</v>
      </c>
      <c r="R2802" s="88" t="s">
        <v>11382</v>
      </c>
      <c r="S2802" s="88">
        <v>93</v>
      </c>
      <c r="T2802" s="88" t="s">
        <v>16940</v>
      </c>
      <c r="U2802" s="87" t="s">
        <v>14303</v>
      </c>
      <c r="V2802" s="87" t="s">
        <v>14304</v>
      </c>
      <c r="W2802" s="87" t="s">
        <v>14305</v>
      </c>
      <c r="X2802" s="87" t="s">
        <v>14306</v>
      </c>
      <c r="Y2802" s="87" t="s">
        <v>14307</v>
      </c>
    </row>
    <row r="2803" spans="1:25" ht="90" customHeight="1">
      <c r="A2803" s="73"/>
      <c r="B2803" s="85"/>
      <c r="C2803" s="73"/>
      <c r="D2803" s="86">
        <v>20</v>
      </c>
      <c r="E2803" s="87" t="s">
        <v>17699</v>
      </c>
      <c r="F2803" s="87" t="s">
        <v>9797</v>
      </c>
      <c r="G2803" s="88" t="s">
        <v>1267</v>
      </c>
      <c r="H2803" s="88" t="s">
        <v>93</v>
      </c>
      <c r="I2803" s="90" t="s">
        <v>1281</v>
      </c>
      <c r="J2803" s="90" t="s">
        <v>6505</v>
      </c>
      <c r="K2803" s="90" t="s">
        <v>24</v>
      </c>
      <c r="L2803" s="91">
        <v>93</v>
      </c>
      <c r="M2803" s="90" t="s">
        <v>4828</v>
      </c>
      <c r="N2803" s="87" t="s">
        <v>14300</v>
      </c>
      <c r="O2803" s="87" t="s">
        <v>16938</v>
      </c>
      <c r="P2803" s="87" t="s">
        <v>17700</v>
      </c>
      <c r="Q2803" s="92" t="s">
        <v>11391</v>
      </c>
      <c r="R2803" s="88" t="s">
        <v>11382</v>
      </c>
      <c r="S2803" s="88">
        <v>93</v>
      </c>
      <c r="T2803" s="88" t="s">
        <v>16940</v>
      </c>
      <c r="U2803" s="87" t="s">
        <v>14303</v>
      </c>
      <c r="V2803" s="87" t="s">
        <v>14304</v>
      </c>
      <c r="W2803" s="87" t="s">
        <v>14305</v>
      </c>
      <c r="X2803" s="87" t="s">
        <v>14306</v>
      </c>
      <c r="Y2803" s="87" t="s">
        <v>14307</v>
      </c>
    </row>
    <row r="2804" spans="1:25" ht="90" customHeight="1">
      <c r="A2804" s="73"/>
      <c r="B2804" s="85"/>
      <c r="C2804" s="73"/>
      <c r="D2804" s="86">
        <v>20</v>
      </c>
      <c r="E2804" s="87" t="s">
        <v>17701</v>
      </c>
      <c r="F2804" s="87" t="s">
        <v>9797</v>
      </c>
      <c r="G2804" s="88" t="s">
        <v>1267</v>
      </c>
      <c r="H2804" s="88" t="s">
        <v>93</v>
      </c>
      <c r="I2804" s="90" t="s">
        <v>1281</v>
      </c>
      <c r="J2804" s="90" t="s">
        <v>6505</v>
      </c>
      <c r="K2804" s="90" t="s">
        <v>24</v>
      </c>
      <c r="L2804" s="91">
        <v>93</v>
      </c>
      <c r="M2804" s="90" t="s">
        <v>4828</v>
      </c>
      <c r="N2804" s="87" t="s">
        <v>14300</v>
      </c>
      <c r="O2804" s="87" t="s">
        <v>16938</v>
      </c>
      <c r="P2804" s="87" t="s">
        <v>17702</v>
      </c>
      <c r="Q2804" s="92" t="s">
        <v>11391</v>
      </c>
      <c r="R2804" s="88" t="s">
        <v>11382</v>
      </c>
      <c r="S2804" s="88">
        <v>93</v>
      </c>
      <c r="T2804" s="88" t="s">
        <v>16940</v>
      </c>
      <c r="U2804" s="87" t="s">
        <v>14303</v>
      </c>
      <c r="V2804" s="87" t="s">
        <v>14304</v>
      </c>
      <c r="W2804" s="87" t="s">
        <v>14305</v>
      </c>
      <c r="X2804" s="87" t="s">
        <v>14306</v>
      </c>
      <c r="Y2804" s="87" t="s">
        <v>14307</v>
      </c>
    </row>
    <row r="2805" spans="1:25" ht="90" customHeight="1">
      <c r="A2805" s="73"/>
      <c r="B2805" s="85"/>
      <c r="C2805" s="73"/>
      <c r="D2805" s="86">
        <v>20</v>
      </c>
      <c r="E2805" s="87" t="s">
        <v>17703</v>
      </c>
      <c r="F2805" s="87" t="s">
        <v>9797</v>
      </c>
      <c r="G2805" s="88" t="s">
        <v>1267</v>
      </c>
      <c r="H2805" s="88" t="s">
        <v>93</v>
      </c>
      <c r="I2805" s="90" t="s">
        <v>1281</v>
      </c>
      <c r="J2805" s="90" t="s">
        <v>6505</v>
      </c>
      <c r="K2805" s="90" t="s">
        <v>24</v>
      </c>
      <c r="L2805" s="91">
        <v>93</v>
      </c>
      <c r="M2805" s="90" t="s">
        <v>4828</v>
      </c>
      <c r="N2805" s="87" t="s">
        <v>14300</v>
      </c>
      <c r="O2805" s="87" t="s">
        <v>16938</v>
      </c>
      <c r="P2805" s="87" t="s">
        <v>17704</v>
      </c>
      <c r="Q2805" s="92" t="s">
        <v>11391</v>
      </c>
      <c r="R2805" s="88" t="s">
        <v>11382</v>
      </c>
      <c r="S2805" s="88">
        <v>93</v>
      </c>
      <c r="T2805" s="88" t="s">
        <v>16940</v>
      </c>
      <c r="U2805" s="87" t="s">
        <v>14303</v>
      </c>
      <c r="V2805" s="87" t="s">
        <v>14304</v>
      </c>
      <c r="W2805" s="87" t="s">
        <v>14305</v>
      </c>
      <c r="X2805" s="87" t="s">
        <v>14306</v>
      </c>
      <c r="Y2805" s="87" t="s">
        <v>14307</v>
      </c>
    </row>
    <row r="2806" spans="1:25" ht="90" customHeight="1">
      <c r="A2806" s="73"/>
      <c r="B2806" s="85"/>
      <c r="C2806" s="73"/>
      <c r="D2806" s="86">
        <v>20</v>
      </c>
      <c r="E2806" s="87" t="s">
        <v>17705</v>
      </c>
      <c r="F2806" s="87" t="s">
        <v>9797</v>
      </c>
      <c r="G2806" s="88" t="s">
        <v>1267</v>
      </c>
      <c r="H2806" s="88" t="s">
        <v>93</v>
      </c>
      <c r="I2806" s="90" t="s">
        <v>1281</v>
      </c>
      <c r="J2806" s="90" t="s">
        <v>6505</v>
      </c>
      <c r="K2806" s="90" t="s">
        <v>24</v>
      </c>
      <c r="L2806" s="91">
        <v>93</v>
      </c>
      <c r="M2806" s="90" t="s">
        <v>4828</v>
      </c>
      <c r="N2806" s="87" t="s">
        <v>14300</v>
      </c>
      <c r="O2806" s="87" t="s">
        <v>16938</v>
      </c>
      <c r="P2806" s="87" t="s">
        <v>17706</v>
      </c>
      <c r="Q2806" s="92" t="s">
        <v>11391</v>
      </c>
      <c r="R2806" s="88" t="s">
        <v>11382</v>
      </c>
      <c r="S2806" s="88">
        <v>93</v>
      </c>
      <c r="T2806" s="88" t="s">
        <v>16940</v>
      </c>
      <c r="U2806" s="87" t="s">
        <v>14303</v>
      </c>
      <c r="V2806" s="87" t="s">
        <v>14304</v>
      </c>
      <c r="W2806" s="87" t="s">
        <v>14305</v>
      </c>
      <c r="X2806" s="87" t="s">
        <v>14306</v>
      </c>
      <c r="Y2806" s="87" t="s">
        <v>14307</v>
      </c>
    </row>
    <row r="2807" spans="1:25" ht="90" customHeight="1">
      <c r="A2807" s="73"/>
      <c r="B2807" s="85"/>
      <c r="C2807" s="73"/>
      <c r="D2807" s="86">
        <v>20</v>
      </c>
      <c r="E2807" s="87" t="s">
        <v>17707</v>
      </c>
      <c r="F2807" s="87" t="s">
        <v>9797</v>
      </c>
      <c r="G2807" s="88" t="s">
        <v>1267</v>
      </c>
      <c r="H2807" s="88" t="s">
        <v>93</v>
      </c>
      <c r="I2807" s="90" t="s">
        <v>1281</v>
      </c>
      <c r="J2807" s="90" t="s">
        <v>6505</v>
      </c>
      <c r="K2807" s="90" t="s">
        <v>24</v>
      </c>
      <c r="L2807" s="91">
        <v>93</v>
      </c>
      <c r="M2807" s="90" t="s">
        <v>4828</v>
      </c>
      <c r="N2807" s="87" t="s">
        <v>14300</v>
      </c>
      <c r="O2807" s="87" t="s">
        <v>16938</v>
      </c>
      <c r="P2807" s="87" t="s">
        <v>17708</v>
      </c>
      <c r="Q2807" s="92" t="s">
        <v>11391</v>
      </c>
      <c r="R2807" s="88" t="s">
        <v>11382</v>
      </c>
      <c r="S2807" s="88">
        <v>93</v>
      </c>
      <c r="T2807" s="88" t="s">
        <v>16940</v>
      </c>
      <c r="U2807" s="87" t="s">
        <v>14303</v>
      </c>
      <c r="V2807" s="87" t="s">
        <v>14304</v>
      </c>
      <c r="W2807" s="87" t="s">
        <v>14305</v>
      </c>
      <c r="X2807" s="87" t="s">
        <v>14306</v>
      </c>
      <c r="Y2807" s="87" t="s">
        <v>14307</v>
      </c>
    </row>
    <row r="2808" spans="1:25" ht="90" customHeight="1">
      <c r="A2808" s="73"/>
      <c r="B2808" s="85"/>
      <c r="C2808" s="73"/>
      <c r="D2808" s="86">
        <v>20</v>
      </c>
      <c r="E2808" s="87" t="s">
        <v>17709</v>
      </c>
      <c r="F2808" s="87" t="s">
        <v>9797</v>
      </c>
      <c r="G2808" s="88" t="s">
        <v>1267</v>
      </c>
      <c r="H2808" s="88" t="s">
        <v>93</v>
      </c>
      <c r="I2808" s="90" t="s">
        <v>1281</v>
      </c>
      <c r="J2808" s="90" t="s">
        <v>6505</v>
      </c>
      <c r="K2808" s="90" t="s">
        <v>24</v>
      </c>
      <c r="L2808" s="91">
        <v>93</v>
      </c>
      <c r="M2808" s="90" t="s">
        <v>4828</v>
      </c>
      <c r="N2808" s="87" t="s">
        <v>14300</v>
      </c>
      <c r="O2808" s="87" t="s">
        <v>16938</v>
      </c>
      <c r="P2808" s="87" t="s">
        <v>17710</v>
      </c>
      <c r="Q2808" s="92" t="s">
        <v>11391</v>
      </c>
      <c r="R2808" s="88" t="s">
        <v>11382</v>
      </c>
      <c r="S2808" s="88">
        <v>93</v>
      </c>
      <c r="T2808" s="88" t="s">
        <v>16940</v>
      </c>
      <c r="U2808" s="87" t="s">
        <v>14303</v>
      </c>
      <c r="V2808" s="87" t="s">
        <v>14304</v>
      </c>
      <c r="W2808" s="87" t="s">
        <v>14305</v>
      </c>
      <c r="X2808" s="87" t="s">
        <v>14306</v>
      </c>
      <c r="Y2808" s="87" t="s">
        <v>14307</v>
      </c>
    </row>
    <row r="2809" spans="1:25" ht="90" customHeight="1">
      <c r="A2809" s="73"/>
      <c r="B2809" s="85"/>
      <c r="C2809" s="73"/>
      <c r="D2809" s="86">
        <v>20</v>
      </c>
      <c r="E2809" s="87" t="s">
        <v>17711</v>
      </c>
      <c r="F2809" s="87" t="s">
        <v>9797</v>
      </c>
      <c r="G2809" s="88" t="s">
        <v>1267</v>
      </c>
      <c r="H2809" s="88" t="s">
        <v>93</v>
      </c>
      <c r="I2809" s="90" t="s">
        <v>1281</v>
      </c>
      <c r="J2809" s="90" t="s">
        <v>6505</v>
      </c>
      <c r="K2809" s="90" t="s">
        <v>24</v>
      </c>
      <c r="L2809" s="91">
        <v>93</v>
      </c>
      <c r="M2809" s="90" t="s">
        <v>4828</v>
      </c>
      <c r="N2809" s="87" t="s">
        <v>14300</v>
      </c>
      <c r="O2809" s="87" t="s">
        <v>16938</v>
      </c>
      <c r="P2809" s="87" t="s">
        <v>17712</v>
      </c>
      <c r="Q2809" s="92" t="s">
        <v>11391</v>
      </c>
      <c r="R2809" s="88" t="s">
        <v>11382</v>
      </c>
      <c r="S2809" s="88">
        <v>93</v>
      </c>
      <c r="T2809" s="88" t="s">
        <v>16940</v>
      </c>
      <c r="U2809" s="87" t="s">
        <v>14303</v>
      </c>
      <c r="V2809" s="87" t="s">
        <v>14304</v>
      </c>
      <c r="W2809" s="87" t="s">
        <v>14305</v>
      </c>
      <c r="X2809" s="87" t="s">
        <v>14306</v>
      </c>
      <c r="Y2809" s="87" t="s">
        <v>14307</v>
      </c>
    </row>
    <row r="2810" spans="1:25" ht="90" customHeight="1">
      <c r="A2810" s="73"/>
      <c r="B2810" s="85"/>
      <c r="C2810" s="73"/>
      <c r="D2810" s="86">
        <v>20</v>
      </c>
      <c r="E2810" s="87" t="s">
        <v>17713</v>
      </c>
      <c r="F2810" s="87" t="s">
        <v>9797</v>
      </c>
      <c r="G2810" s="88" t="s">
        <v>1267</v>
      </c>
      <c r="H2810" s="88" t="s">
        <v>93</v>
      </c>
      <c r="I2810" s="90" t="s">
        <v>1281</v>
      </c>
      <c r="J2810" s="90" t="s">
        <v>6505</v>
      </c>
      <c r="K2810" s="90" t="s">
        <v>24</v>
      </c>
      <c r="L2810" s="91">
        <v>93</v>
      </c>
      <c r="M2810" s="90" t="s">
        <v>4828</v>
      </c>
      <c r="N2810" s="87" t="s">
        <v>14300</v>
      </c>
      <c r="O2810" s="87" t="s">
        <v>16938</v>
      </c>
      <c r="P2810" s="87" t="s">
        <v>17714</v>
      </c>
      <c r="Q2810" s="92" t="s">
        <v>11391</v>
      </c>
      <c r="R2810" s="88" t="s">
        <v>11382</v>
      </c>
      <c r="S2810" s="88">
        <v>93</v>
      </c>
      <c r="T2810" s="88" t="s">
        <v>16940</v>
      </c>
      <c r="U2810" s="87" t="s">
        <v>14303</v>
      </c>
      <c r="V2810" s="87" t="s">
        <v>14304</v>
      </c>
      <c r="W2810" s="87" t="s">
        <v>14305</v>
      </c>
      <c r="X2810" s="87" t="s">
        <v>14306</v>
      </c>
      <c r="Y2810" s="87" t="s">
        <v>14307</v>
      </c>
    </row>
    <row r="2811" spans="1:25" ht="90" customHeight="1">
      <c r="A2811" s="73"/>
      <c r="B2811" s="85"/>
      <c r="C2811" s="73"/>
      <c r="D2811" s="86">
        <v>20</v>
      </c>
      <c r="E2811" s="87" t="s">
        <v>17715</v>
      </c>
      <c r="F2811" s="87" t="s">
        <v>9797</v>
      </c>
      <c r="G2811" s="88" t="s">
        <v>1267</v>
      </c>
      <c r="H2811" s="88" t="s">
        <v>93</v>
      </c>
      <c r="I2811" s="90" t="s">
        <v>1281</v>
      </c>
      <c r="J2811" s="90" t="s">
        <v>6505</v>
      </c>
      <c r="K2811" s="90" t="s">
        <v>24</v>
      </c>
      <c r="L2811" s="91">
        <v>93</v>
      </c>
      <c r="M2811" s="90" t="s">
        <v>4828</v>
      </c>
      <c r="N2811" s="87" t="s">
        <v>14300</v>
      </c>
      <c r="O2811" s="87" t="s">
        <v>16938</v>
      </c>
      <c r="P2811" s="87" t="s">
        <v>17716</v>
      </c>
      <c r="Q2811" s="92" t="s">
        <v>11391</v>
      </c>
      <c r="R2811" s="88" t="s">
        <v>11382</v>
      </c>
      <c r="S2811" s="88">
        <v>93</v>
      </c>
      <c r="T2811" s="88" t="s">
        <v>16940</v>
      </c>
      <c r="U2811" s="87" t="s">
        <v>14303</v>
      </c>
      <c r="V2811" s="87" t="s">
        <v>14304</v>
      </c>
      <c r="W2811" s="87" t="s">
        <v>14305</v>
      </c>
      <c r="X2811" s="87" t="s">
        <v>14306</v>
      </c>
      <c r="Y2811" s="87" t="s">
        <v>14307</v>
      </c>
    </row>
    <row r="2812" spans="1:25" ht="90" customHeight="1">
      <c r="A2812" s="73"/>
      <c r="B2812" s="85"/>
      <c r="C2812" s="73"/>
      <c r="D2812" s="86">
        <v>20</v>
      </c>
      <c r="E2812" s="87" t="s">
        <v>17717</v>
      </c>
      <c r="F2812" s="87" t="s">
        <v>9797</v>
      </c>
      <c r="G2812" s="88" t="s">
        <v>1267</v>
      </c>
      <c r="H2812" s="88" t="s">
        <v>93</v>
      </c>
      <c r="I2812" s="90" t="s">
        <v>1281</v>
      </c>
      <c r="J2812" s="90" t="s">
        <v>6505</v>
      </c>
      <c r="K2812" s="90" t="s">
        <v>24</v>
      </c>
      <c r="L2812" s="91">
        <v>93</v>
      </c>
      <c r="M2812" s="90" t="s">
        <v>4828</v>
      </c>
      <c r="N2812" s="87" t="s">
        <v>14300</v>
      </c>
      <c r="O2812" s="87" t="s">
        <v>16938</v>
      </c>
      <c r="P2812" s="87" t="s">
        <v>17718</v>
      </c>
      <c r="Q2812" s="92" t="s">
        <v>11391</v>
      </c>
      <c r="R2812" s="88" t="s">
        <v>11382</v>
      </c>
      <c r="S2812" s="88">
        <v>93</v>
      </c>
      <c r="T2812" s="88" t="s">
        <v>16940</v>
      </c>
      <c r="U2812" s="87" t="s">
        <v>14303</v>
      </c>
      <c r="V2812" s="87" t="s">
        <v>14304</v>
      </c>
      <c r="W2812" s="87" t="s">
        <v>14305</v>
      </c>
      <c r="X2812" s="87" t="s">
        <v>14306</v>
      </c>
      <c r="Y2812" s="87" t="s">
        <v>14307</v>
      </c>
    </row>
    <row r="2813" spans="1:25" ht="90" customHeight="1">
      <c r="A2813" s="73"/>
      <c r="B2813" s="85"/>
      <c r="C2813" s="73"/>
      <c r="D2813" s="86">
        <v>20</v>
      </c>
      <c r="E2813" s="87" t="s">
        <v>17719</v>
      </c>
      <c r="F2813" s="87" t="s">
        <v>9797</v>
      </c>
      <c r="G2813" s="88" t="s">
        <v>1267</v>
      </c>
      <c r="H2813" s="88" t="s">
        <v>93</v>
      </c>
      <c r="I2813" s="90" t="s">
        <v>1281</v>
      </c>
      <c r="J2813" s="90" t="s">
        <v>6505</v>
      </c>
      <c r="K2813" s="90" t="s">
        <v>24</v>
      </c>
      <c r="L2813" s="91">
        <v>93</v>
      </c>
      <c r="M2813" s="90" t="s">
        <v>4828</v>
      </c>
      <c r="N2813" s="87" t="s">
        <v>14300</v>
      </c>
      <c r="O2813" s="87" t="s">
        <v>16938</v>
      </c>
      <c r="P2813" s="87" t="s">
        <v>17720</v>
      </c>
      <c r="Q2813" s="92" t="s">
        <v>11391</v>
      </c>
      <c r="R2813" s="88" t="s">
        <v>11382</v>
      </c>
      <c r="S2813" s="88">
        <v>93</v>
      </c>
      <c r="T2813" s="88" t="s">
        <v>16940</v>
      </c>
      <c r="U2813" s="87" t="s">
        <v>14303</v>
      </c>
      <c r="V2813" s="87" t="s">
        <v>14304</v>
      </c>
      <c r="W2813" s="87" t="s">
        <v>14305</v>
      </c>
      <c r="X2813" s="87" t="s">
        <v>14306</v>
      </c>
      <c r="Y2813" s="87" t="s">
        <v>14307</v>
      </c>
    </row>
    <row r="2814" spans="1:25" ht="90" customHeight="1">
      <c r="A2814" s="73"/>
      <c r="B2814" s="85"/>
      <c r="C2814" s="73"/>
      <c r="D2814" s="86">
        <v>20</v>
      </c>
      <c r="E2814" s="87" t="s">
        <v>17721</v>
      </c>
      <c r="F2814" s="87" t="s">
        <v>9797</v>
      </c>
      <c r="G2814" s="88" t="s">
        <v>1267</v>
      </c>
      <c r="H2814" s="88" t="s">
        <v>93</v>
      </c>
      <c r="I2814" s="90" t="s">
        <v>1281</v>
      </c>
      <c r="J2814" s="90" t="s">
        <v>6505</v>
      </c>
      <c r="K2814" s="90" t="s">
        <v>24</v>
      </c>
      <c r="L2814" s="91">
        <v>93</v>
      </c>
      <c r="M2814" s="90" t="s">
        <v>4828</v>
      </c>
      <c r="N2814" s="87" t="s">
        <v>14300</v>
      </c>
      <c r="O2814" s="87" t="s">
        <v>16938</v>
      </c>
      <c r="P2814" s="87" t="s">
        <v>17722</v>
      </c>
      <c r="Q2814" s="92" t="s">
        <v>11391</v>
      </c>
      <c r="R2814" s="88" t="s">
        <v>11382</v>
      </c>
      <c r="S2814" s="88">
        <v>93</v>
      </c>
      <c r="T2814" s="88" t="s">
        <v>16940</v>
      </c>
      <c r="U2814" s="87" t="s">
        <v>14303</v>
      </c>
      <c r="V2814" s="87" t="s">
        <v>14304</v>
      </c>
      <c r="W2814" s="87" t="s">
        <v>14305</v>
      </c>
      <c r="X2814" s="87" t="s">
        <v>14306</v>
      </c>
      <c r="Y2814" s="87" t="s">
        <v>14307</v>
      </c>
    </row>
    <row r="2815" spans="1:25" ht="90" customHeight="1">
      <c r="A2815" s="73"/>
      <c r="B2815" s="85"/>
      <c r="C2815" s="73"/>
      <c r="D2815" s="86">
        <v>20</v>
      </c>
      <c r="E2815" s="87" t="s">
        <v>17723</v>
      </c>
      <c r="F2815" s="87" t="s">
        <v>9797</v>
      </c>
      <c r="G2815" s="88" t="s">
        <v>1267</v>
      </c>
      <c r="H2815" s="88" t="s">
        <v>93</v>
      </c>
      <c r="I2815" s="90" t="s">
        <v>1281</v>
      </c>
      <c r="J2815" s="90" t="s">
        <v>6505</v>
      </c>
      <c r="K2815" s="90" t="s">
        <v>24</v>
      </c>
      <c r="L2815" s="91">
        <v>93</v>
      </c>
      <c r="M2815" s="90" t="s">
        <v>4828</v>
      </c>
      <c r="N2815" s="87" t="s">
        <v>14300</v>
      </c>
      <c r="O2815" s="87" t="s">
        <v>16938</v>
      </c>
      <c r="P2815" s="87" t="s">
        <v>17724</v>
      </c>
      <c r="Q2815" s="92" t="s">
        <v>11391</v>
      </c>
      <c r="R2815" s="88" t="s">
        <v>11382</v>
      </c>
      <c r="S2815" s="88">
        <v>93</v>
      </c>
      <c r="T2815" s="88" t="s">
        <v>16940</v>
      </c>
      <c r="U2815" s="87" t="s">
        <v>14303</v>
      </c>
      <c r="V2815" s="87" t="s">
        <v>14304</v>
      </c>
      <c r="W2815" s="87" t="s">
        <v>14305</v>
      </c>
      <c r="X2815" s="87" t="s">
        <v>14306</v>
      </c>
      <c r="Y2815" s="87" t="s">
        <v>14307</v>
      </c>
    </row>
    <row r="2816" spans="1:25" ht="90" customHeight="1">
      <c r="A2816" s="73"/>
      <c r="B2816" s="85"/>
      <c r="C2816" s="73"/>
      <c r="D2816" s="86">
        <v>20</v>
      </c>
      <c r="E2816" s="87" t="s">
        <v>17725</v>
      </c>
      <c r="F2816" s="87" t="s">
        <v>9797</v>
      </c>
      <c r="G2816" s="88" t="s">
        <v>1267</v>
      </c>
      <c r="H2816" s="88" t="s">
        <v>93</v>
      </c>
      <c r="I2816" s="90" t="s">
        <v>1281</v>
      </c>
      <c r="J2816" s="90" t="s">
        <v>6505</v>
      </c>
      <c r="K2816" s="90" t="s">
        <v>24</v>
      </c>
      <c r="L2816" s="91">
        <v>93</v>
      </c>
      <c r="M2816" s="90" t="s">
        <v>4828</v>
      </c>
      <c r="N2816" s="87" t="s">
        <v>14300</v>
      </c>
      <c r="O2816" s="87" t="s">
        <v>16938</v>
      </c>
      <c r="P2816" s="87" t="s">
        <v>17726</v>
      </c>
      <c r="Q2816" s="92" t="s">
        <v>11391</v>
      </c>
      <c r="R2816" s="88" t="s">
        <v>11382</v>
      </c>
      <c r="S2816" s="88">
        <v>93</v>
      </c>
      <c r="T2816" s="88" t="s">
        <v>16940</v>
      </c>
      <c r="U2816" s="87" t="s">
        <v>14303</v>
      </c>
      <c r="V2816" s="87" t="s">
        <v>14304</v>
      </c>
      <c r="W2816" s="87" t="s">
        <v>14305</v>
      </c>
      <c r="X2816" s="87" t="s">
        <v>14306</v>
      </c>
      <c r="Y2816" s="87" t="s">
        <v>14307</v>
      </c>
    </row>
    <row r="2817" spans="1:25" ht="90" customHeight="1">
      <c r="A2817" s="73"/>
      <c r="B2817" s="85"/>
      <c r="C2817" s="73"/>
      <c r="D2817" s="86">
        <v>20</v>
      </c>
      <c r="E2817" s="87" t="s">
        <v>17727</v>
      </c>
      <c r="F2817" s="87" t="s">
        <v>9797</v>
      </c>
      <c r="G2817" s="88" t="s">
        <v>1267</v>
      </c>
      <c r="H2817" s="88" t="s">
        <v>93</v>
      </c>
      <c r="I2817" s="90" t="s">
        <v>1281</v>
      </c>
      <c r="J2817" s="90" t="s">
        <v>6505</v>
      </c>
      <c r="K2817" s="90" t="s">
        <v>24</v>
      </c>
      <c r="L2817" s="91">
        <v>93</v>
      </c>
      <c r="M2817" s="90" t="s">
        <v>4828</v>
      </c>
      <c r="N2817" s="87" t="s">
        <v>14300</v>
      </c>
      <c r="O2817" s="87" t="s">
        <v>16938</v>
      </c>
      <c r="P2817" s="87" t="s">
        <v>17728</v>
      </c>
      <c r="Q2817" s="92" t="s">
        <v>11391</v>
      </c>
      <c r="R2817" s="88" t="s">
        <v>11382</v>
      </c>
      <c r="S2817" s="88">
        <v>93</v>
      </c>
      <c r="T2817" s="88" t="s">
        <v>16940</v>
      </c>
      <c r="U2817" s="87" t="s">
        <v>14303</v>
      </c>
      <c r="V2817" s="87" t="s">
        <v>14304</v>
      </c>
      <c r="W2817" s="87" t="s">
        <v>14305</v>
      </c>
      <c r="X2817" s="87" t="s">
        <v>14306</v>
      </c>
      <c r="Y2817" s="87" t="s">
        <v>14307</v>
      </c>
    </row>
    <row r="2818" spans="1:25" ht="90" customHeight="1">
      <c r="A2818" s="73"/>
      <c r="B2818" s="85"/>
      <c r="C2818" s="73"/>
      <c r="D2818" s="86">
        <v>20</v>
      </c>
      <c r="E2818" s="87" t="s">
        <v>17729</v>
      </c>
      <c r="F2818" s="87" t="s">
        <v>9797</v>
      </c>
      <c r="G2818" s="88" t="s">
        <v>1267</v>
      </c>
      <c r="H2818" s="88" t="s">
        <v>93</v>
      </c>
      <c r="I2818" s="90" t="s">
        <v>1281</v>
      </c>
      <c r="J2818" s="90" t="s">
        <v>6505</v>
      </c>
      <c r="K2818" s="90" t="s">
        <v>24</v>
      </c>
      <c r="L2818" s="91">
        <v>93</v>
      </c>
      <c r="M2818" s="90" t="s">
        <v>4828</v>
      </c>
      <c r="N2818" s="87" t="s">
        <v>14300</v>
      </c>
      <c r="O2818" s="87" t="s">
        <v>16938</v>
      </c>
      <c r="P2818" s="87" t="s">
        <v>17730</v>
      </c>
      <c r="Q2818" s="92" t="s">
        <v>11391</v>
      </c>
      <c r="R2818" s="88" t="s">
        <v>11382</v>
      </c>
      <c r="S2818" s="88">
        <v>93</v>
      </c>
      <c r="T2818" s="88" t="s">
        <v>16940</v>
      </c>
      <c r="U2818" s="87" t="s">
        <v>14303</v>
      </c>
      <c r="V2818" s="87" t="s">
        <v>14304</v>
      </c>
      <c r="W2818" s="87" t="s">
        <v>14305</v>
      </c>
      <c r="X2818" s="87" t="s">
        <v>14306</v>
      </c>
      <c r="Y2818" s="87" t="s">
        <v>14307</v>
      </c>
    </row>
    <row r="2819" spans="1:25" ht="90" customHeight="1">
      <c r="A2819" s="73"/>
      <c r="B2819" s="85"/>
      <c r="C2819" s="73"/>
      <c r="D2819" s="86">
        <v>20</v>
      </c>
      <c r="E2819" s="87" t="s">
        <v>17731</v>
      </c>
      <c r="F2819" s="87" t="s">
        <v>9797</v>
      </c>
      <c r="G2819" s="88" t="s">
        <v>1267</v>
      </c>
      <c r="H2819" s="88" t="s">
        <v>93</v>
      </c>
      <c r="I2819" s="90" t="s">
        <v>1281</v>
      </c>
      <c r="J2819" s="90" t="s">
        <v>6505</v>
      </c>
      <c r="K2819" s="90" t="s">
        <v>24</v>
      </c>
      <c r="L2819" s="91">
        <v>93</v>
      </c>
      <c r="M2819" s="90" t="s">
        <v>4828</v>
      </c>
      <c r="N2819" s="87" t="s">
        <v>14300</v>
      </c>
      <c r="O2819" s="87" t="s">
        <v>16938</v>
      </c>
      <c r="P2819" s="87" t="s">
        <v>17732</v>
      </c>
      <c r="Q2819" s="92" t="s">
        <v>11391</v>
      </c>
      <c r="R2819" s="88" t="s">
        <v>11382</v>
      </c>
      <c r="S2819" s="88">
        <v>93</v>
      </c>
      <c r="T2819" s="88" t="s">
        <v>16940</v>
      </c>
      <c r="U2819" s="87" t="s">
        <v>14303</v>
      </c>
      <c r="V2819" s="87" t="s">
        <v>14304</v>
      </c>
      <c r="W2819" s="87" t="s">
        <v>14305</v>
      </c>
      <c r="X2819" s="87" t="s">
        <v>14306</v>
      </c>
      <c r="Y2819" s="87" t="s">
        <v>14307</v>
      </c>
    </row>
    <row r="2820" spans="1:25" ht="90" customHeight="1">
      <c r="A2820" s="73"/>
      <c r="B2820" s="85"/>
      <c r="C2820" s="73"/>
      <c r="D2820" s="86">
        <v>20</v>
      </c>
      <c r="E2820" s="87" t="s">
        <v>17733</v>
      </c>
      <c r="F2820" s="87" t="s">
        <v>9797</v>
      </c>
      <c r="G2820" s="88" t="s">
        <v>1267</v>
      </c>
      <c r="H2820" s="88" t="s">
        <v>93</v>
      </c>
      <c r="I2820" s="90" t="s">
        <v>1281</v>
      </c>
      <c r="J2820" s="90" t="s">
        <v>6505</v>
      </c>
      <c r="K2820" s="90" t="s">
        <v>24</v>
      </c>
      <c r="L2820" s="91">
        <v>93</v>
      </c>
      <c r="M2820" s="90" t="s">
        <v>4828</v>
      </c>
      <c r="N2820" s="87" t="s">
        <v>14300</v>
      </c>
      <c r="O2820" s="87" t="s">
        <v>16938</v>
      </c>
      <c r="P2820" s="87" t="s">
        <v>17734</v>
      </c>
      <c r="Q2820" s="92" t="s">
        <v>11391</v>
      </c>
      <c r="R2820" s="88" t="s">
        <v>11382</v>
      </c>
      <c r="S2820" s="88">
        <v>93</v>
      </c>
      <c r="T2820" s="88" t="s">
        <v>16940</v>
      </c>
      <c r="U2820" s="87" t="s">
        <v>14303</v>
      </c>
      <c r="V2820" s="87" t="s">
        <v>14304</v>
      </c>
      <c r="W2820" s="87" t="s">
        <v>14305</v>
      </c>
      <c r="X2820" s="87" t="s">
        <v>14306</v>
      </c>
      <c r="Y2820" s="87" t="s">
        <v>14307</v>
      </c>
    </row>
    <row r="2821" spans="1:25" ht="90" customHeight="1">
      <c r="A2821" s="73"/>
      <c r="B2821" s="85"/>
      <c r="C2821" s="73"/>
      <c r="D2821" s="86">
        <v>20</v>
      </c>
      <c r="E2821" s="87" t="s">
        <v>17735</v>
      </c>
      <c r="F2821" s="87" t="s">
        <v>9797</v>
      </c>
      <c r="G2821" s="88" t="s">
        <v>1267</v>
      </c>
      <c r="H2821" s="88" t="s">
        <v>93</v>
      </c>
      <c r="I2821" s="90" t="s">
        <v>1281</v>
      </c>
      <c r="J2821" s="90" t="s">
        <v>6505</v>
      </c>
      <c r="K2821" s="90" t="s">
        <v>24</v>
      </c>
      <c r="L2821" s="91">
        <v>93</v>
      </c>
      <c r="M2821" s="90" t="s">
        <v>4828</v>
      </c>
      <c r="N2821" s="87" t="s">
        <v>14300</v>
      </c>
      <c r="O2821" s="87" t="s">
        <v>16938</v>
      </c>
      <c r="P2821" s="87" t="s">
        <v>17736</v>
      </c>
      <c r="Q2821" s="92" t="s">
        <v>11391</v>
      </c>
      <c r="R2821" s="88" t="s">
        <v>11382</v>
      </c>
      <c r="S2821" s="88">
        <v>93</v>
      </c>
      <c r="T2821" s="88" t="s">
        <v>16940</v>
      </c>
      <c r="U2821" s="87" t="s">
        <v>14303</v>
      </c>
      <c r="V2821" s="87" t="s">
        <v>14304</v>
      </c>
      <c r="W2821" s="87" t="s">
        <v>14305</v>
      </c>
      <c r="X2821" s="87" t="s">
        <v>14306</v>
      </c>
      <c r="Y2821" s="87" t="s">
        <v>14307</v>
      </c>
    </row>
    <row r="2822" spans="1:25" ht="90" customHeight="1">
      <c r="A2822" s="73"/>
      <c r="B2822" s="85"/>
      <c r="C2822" s="73"/>
      <c r="D2822" s="86">
        <v>20</v>
      </c>
      <c r="E2822" s="87" t="s">
        <v>17737</v>
      </c>
      <c r="F2822" s="87" t="s">
        <v>9797</v>
      </c>
      <c r="G2822" s="88" t="s">
        <v>1267</v>
      </c>
      <c r="H2822" s="88" t="s">
        <v>93</v>
      </c>
      <c r="I2822" s="90" t="s">
        <v>1281</v>
      </c>
      <c r="J2822" s="90" t="s">
        <v>6505</v>
      </c>
      <c r="K2822" s="90" t="s">
        <v>24</v>
      </c>
      <c r="L2822" s="91">
        <v>93</v>
      </c>
      <c r="M2822" s="90" t="s">
        <v>4828</v>
      </c>
      <c r="N2822" s="87" t="s">
        <v>14300</v>
      </c>
      <c r="O2822" s="87" t="s">
        <v>16938</v>
      </c>
      <c r="P2822" s="87" t="s">
        <v>17738</v>
      </c>
      <c r="Q2822" s="92" t="s">
        <v>11391</v>
      </c>
      <c r="R2822" s="88" t="s">
        <v>11382</v>
      </c>
      <c r="S2822" s="88">
        <v>93</v>
      </c>
      <c r="T2822" s="88" t="s">
        <v>16940</v>
      </c>
      <c r="U2822" s="87" t="s">
        <v>14303</v>
      </c>
      <c r="V2822" s="87" t="s">
        <v>14304</v>
      </c>
      <c r="W2822" s="87" t="s">
        <v>14305</v>
      </c>
      <c r="X2822" s="87" t="s">
        <v>14306</v>
      </c>
      <c r="Y2822" s="87" t="s">
        <v>14307</v>
      </c>
    </row>
    <row r="2823" spans="1:25" ht="90" customHeight="1">
      <c r="A2823" s="73"/>
      <c r="B2823" s="85"/>
      <c r="C2823" s="73"/>
      <c r="D2823" s="86">
        <v>20</v>
      </c>
      <c r="E2823" s="87" t="s">
        <v>17739</v>
      </c>
      <c r="F2823" s="87" t="s">
        <v>9797</v>
      </c>
      <c r="G2823" s="88" t="s">
        <v>1267</v>
      </c>
      <c r="H2823" s="88" t="s">
        <v>93</v>
      </c>
      <c r="I2823" s="90" t="s">
        <v>1281</v>
      </c>
      <c r="J2823" s="90" t="s">
        <v>6505</v>
      </c>
      <c r="K2823" s="90" t="s">
        <v>24</v>
      </c>
      <c r="L2823" s="91">
        <v>93</v>
      </c>
      <c r="M2823" s="90" t="s">
        <v>4828</v>
      </c>
      <c r="N2823" s="87" t="s">
        <v>14300</v>
      </c>
      <c r="O2823" s="87" t="s">
        <v>16938</v>
      </c>
      <c r="P2823" s="87" t="s">
        <v>17740</v>
      </c>
      <c r="Q2823" s="92" t="s">
        <v>11391</v>
      </c>
      <c r="R2823" s="88" t="s">
        <v>11382</v>
      </c>
      <c r="S2823" s="88">
        <v>93</v>
      </c>
      <c r="T2823" s="88" t="s">
        <v>16940</v>
      </c>
      <c r="U2823" s="87" t="s">
        <v>14303</v>
      </c>
      <c r="V2823" s="87" t="s">
        <v>14304</v>
      </c>
      <c r="W2823" s="87" t="s">
        <v>14305</v>
      </c>
      <c r="X2823" s="87" t="s">
        <v>14306</v>
      </c>
      <c r="Y2823" s="87" t="s">
        <v>14307</v>
      </c>
    </row>
    <row r="2824" spans="1:25" ht="90" customHeight="1">
      <c r="A2824" s="73"/>
      <c r="B2824" s="85"/>
      <c r="C2824" s="73"/>
      <c r="D2824" s="86">
        <v>20</v>
      </c>
      <c r="E2824" s="87" t="s">
        <v>17741</v>
      </c>
      <c r="F2824" s="87" t="s">
        <v>9797</v>
      </c>
      <c r="G2824" s="88" t="s">
        <v>1267</v>
      </c>
      <c r="H2824" s="88" t="s">
        <v>93</v>
      </c>
      <c r="I2824" s="90" t="s">
        <v>1281</v>
      </c>
      <c r="J2824" s="90" t="s">
        <v>6505</v>
      </c>
      <c r="K2824" s="90" t="s">
        <v>24</v>
      </c>
      <c r="L2824" s="91">
        <v>93</v>
      </c>
      <c r="M2824" s="90" t="s">
        <v>4828</v>
      </c>
      <c r="N2824" s="87" t="s">
        <v>14300</v>
      </c>
      <c r="O2824" s="87" t="s">
        <v>16938</v>
      </c>
      <c r="P2824" s="87" t="s">
        <v>17742</v>
      </c>
      <c r="Q2824" s="92" t="s">
        <v>11391</v>
      </c>
      <c r="R2824" s="88" t="s">
        <v>11382</v>
      </c>
      <c r="S2824" s="88">
        <v>93</v>
      </c>
      <c r="T2824" s="88" t="s">
        <v>16940</v>
      </c>
      <c r="U2824" s="87" t="s">
        <v>14303</v>
      </c>
      <c r="V2824" s="87" t="s">
        <v>14304</v>
      </c>
      <c r="W2824" s="87" t="s">
        <v>14305</v>
      </c>
      <c r="X2824" s="87" t="s">
        <v>14306</v>
      </c>
      <c r="Y2824" s="87" t="s">
        <v>14307</v>
      </c>
    </row>
    <row r="2825" spans="1:25" ht="90" customHeight="1">
      <c r="A2825" s="73"/>
      <c r="B2825" s="85"/>
      <c r="C2825" s="73"/>
      <c r="D2825" s="86">
        <v>20</v>
      </c>
      <c r="E2825" s="87" t="s">
        <v>17743</v>
      </c>
      <c r="F2825" s="87" t="s">
        <v>9797</v>
      </c>
      <c r="G2825" s="88" t="s">
        <v>1267</v>
      </c>
      <c r="H2825" s="88" t="s">
        <v>93</v>
      </c>
      <c r="I2825" s="90" t="s">
        <v>1281</v>
      </c>
      <c r="J2825" s="90" t="s">
        <v>6505</v>
      </c>
      <c r="K2825" s="90" t="s">
        <v>24</v>
      </c>
      <c r="L2825" s="91">
        <v>93</v>
      </c>
      <c r="M2825" s="90" t="s">
        <v>4828</v>
      </c>
      <c r="N2825" s="87" t="s">
        <v>14300</v>
      </c>
      <c r="O2825" s="87" t="s">
        <v>16938</v>
      </c>
      <c r="P2825" s="87" t="s">
        <v>17744</v>
      </c>
      <c r="Q2825" s="92" t="s">
        <v>11391</v>
      </c>
      <c r="R2825" s="88" t="s">
        <v>11382</v>
      </c>
      <c r="S2825" s="88">
        <v>93</v>
      </c>
      <c r="T2825" s="88" t="s">
        <v>16940</v>
      </c>
      <c r="U2825" s="87" t="s">
        <v>14303</v>
      </c>
      <c r="V2825" s="87" t="s">
        <v>14304</v>
      </c>
      <c r="W2825" s="87" t="s">
        <v>14305</v>
      </c>
      <c r="X2825" s="87" t="s">
        <v>14306</v>
      </c>
      <c r="Y2825" s="87" t="s">
        <v>14307</v>
      </c>
    </row>
    <row r="2826" spans="1:25" ht="90" customHeight="1">
      <c r="A2826" s="73"/>
      <c r="B2826" s="85"/>
      <c r="C2826" s="73"/>
      <c r="D2826" s="86">
        <v>20</v>
      </c>
      <c r="E2826" s="87" t="s">
        <v>17745</v>
      </c>
      <c r="F2826" s="87" t="s">
        <v>9797</v>
      </c>
      <c r="G2826" s="88" t="s">
        <v>1267</v>
      </c>
      <c r="H2826" s="88" t="s">
        <v>93</v>
      </c>
      <c r="I2826" s="90" t="s">
        <v>1281</v>
      </c>
      <c r="J2826" s="90" t="s">
        <v>6505</v>
      </c>
      <c r="K2826" s="90" t="s">
        <v>24</v>
      </c>
      <c r="L2826" s="91">
        <v>93</v>
      </c>
      <c r="M2826" s="90" t="s">
        <v>4828</v>
      </c>
      <c r="N2826" s="87" t="s">
        <v>14300</v>
      </c>
      <c r="O2826" s="87" t="s">
        <v>16938</v>
      </c>
      <c r="P2826" s="87" t="s">
        <v>17746</v>
      </c>
      <c r="Q2826" s="92" t="s">
        <v>11391</v>
      </c>
      <c r="R2826" s="88" t="s">
        <v>11382</v>
      </c>
      <c r="S2826" s="88">
        <v>93</v>
      </c>
      <c r="T2826" s="88" t="s">
        <v>16940</v>
      </c>
      <c r="U2826" s="87" t="s">
        <v>14303</v>
      </c>
      <c r="V2826" s="87" t="s">
        <v>14304</v>
      </c>
      <c r="W2826" s="87" t="s">
        <v>14305</v>
      </c>
      <c r="X2826" s="87" t="s">
        <v>14306</v>
      </c>
      <c r="Y2826" s="87" t="s">
        <v>14307</v>
      </c>
    </row>
    <row r="2827" spans="1:25" ht="90" customHeight="1">
      <c r="A2827" s="73"/>
      <c r="B2827" s="85"/>
      <c r="C2827" s="73"/>
      <c r="D2827" s="86">
        <v>20</v>
      </c>
      <c r="E2827" s="87" t="s">
        <v>17747</v>
      </c>
      <c r="F2827" s="87" t="s">
        <v>9797</v>
      </c>
      <c r="G2827" s="88" t="s">
        <v>1267</v>
      </c>
      <c r="H2827" s="88" t="s">
        <v>93</v>
      </c>
      <c r="I2827" s="90" t="s">
        <v>1281</v>
      </c>
      <c r="J2827" s="90" t="s">
        <v>6505</v>
      </c>
      <c r="K2827" s="90" t="s">
        <v>24</v>
      </c>
      <c r="L2827" s="91">
        <v>93</v>
      </c>
      <c r="M2827" s="90" t="s">
        <v>4828</v>
      </c>
      <c r="N2827" s="87" t="s">
        <v>14300</v>
      </c>
      <c r="O2827" s="87" t="s">
        <v>16938</v>
      </c>
      <c r="P2827" s="87" t="s">
        <v>17748</v>
      </c>
      <c r="Q2827" s="92" t="s">
        <v>11391</v>
      </c>
      <c r="R2827" s="88" t="s">
        <v>11382</v>
      </c>
      <c r="S2827" s="88">
        <v>93</v>
      </c>
      <c r="T2827" s="88" t="s">
        <v>16940</v>
      </c>
      <c r="U2827" s="87" t="s">
        <v>14303</v>
      </c>
      <c r="V2827" s="87" t="s">
        <v>14304</v>
      </c>
      <c r="W2827" s="87" t="s">
        <v>14305</v>
      </c>
      <c r="X2827" s="87" t="s">
        <v>14306</v>
      </c>
      <c r="Y2827" s="87" t="s">
        <v>14307</v>
      </c>
    </row>
    <row r="2828" spans="1:25" ht="90" customHeight="1">
      <c r="A2828" s="73"/>
      <c r="B2828" s="85"/>
      <c r="C2828" s="73"/>
      <c r="D2828" s="86">
        <v>20</v>
      </c>
      <c r="E2828" s="87" t="s">
        <v>17749</v>
      </c>
      <c r="F2828" s="87" t="s">
        <v>9797</v>
      </c>
      <c r="G2828" s="88" t="s">
        <v>1267</v>
      </c>
      <c r="H2828" s="88" t="s">
        <v>93</v>
      </c>
      <c r="I2828" s="90" t="s">
        <v>1281</v>
      </c>
      <c r="J2828" s="90" t="s">
        <v>6505</v>
      </c>
      <c r="K2828" s="90" t="s">
        <v>24</v>
      </c>
      <c r="L2828" s="91">
        <v>93</v>
      </c>
      <c r="M2828" s="90" t="s">
        <v>4828</v>
      </c>
      <c r="N2828" s="87" t="s">
        <v>14300</v>
      </c>
      <c r="O2828" s="87" t="s">
        <v>16938</v>
      </c>
      <c r="P2828" s="87" t="s">
        <v>17750</v>
      </c>
      <c r="Q2828" s="92" t="s">
        <v>11391</v>
      </c>
      <c r="R2828" s="88" t="s">
        <v>11382</v>
      </c>
      <c r="S2828" s="88">
        <v>93</v>
      </c>
      <c r="T2828" s="88" t="s">
        <v>16940</v>
      </c>
      <c r="U2828" s="87" t="s">
        <v>14303</v>
      </c>
      <c r="V2828" s="87" t="s">
        <v>14304</v>
      </c>
      <c r="W2828" s="87" t="s">
        <v>14305</v>
      </c>
      <c r="X2828" s="87" t="s">
        <v>14306</v>
      </c>
      <c r="Y2828" s="87" t="s">
        <v>14307</v>
      </c>
    </row>
    <row r="2829" spans="1:25" ht="90" customHeight="1">
      <c r="A2829" s="73"/>
      <c r="B2829" s="85"/>
      <c r="C2829" s="73"/>
      <c r="D2829" s="86">
        <v>20</v>
      </c>
      <c r="E2829" s="87" t="s">
        <v>17751</v>
      </c>
      <c r="F2829" s="87" t="s">
        <v>9797</v>
      </c>
      <c r="G2829" s="88" t="s">
        <v>1267</v>
      </c>
      <c r="H2829" s="88" t="s">
        <v>93</v>
      </c>
      <c r="I2829" s="90" t="s">
        <v>1281</v>
      </c>
      <c r="J2829" s="90" t="s">
        <v>6505</v>
      </c>
      <c r="K2829" s="90" t="s">
        <v>24</v>
      </c>
      <c r="L2829" s="91">
        <v>93</v>
      </c>
      <c r="M2829" s="90" t="s">
        <v>4828</v>
      </c>
      <c r="N2829" s="87" t="s">
        <v>14300</v>
      </c>
      <c r="O2829" s="87" t="s">
        <v>16938</v>
      </c>
      <c r="P2829" s="87" t="s">
        <v>17752</v>
      </c>
      <c r="Q2829" s="92" t="s">
        <v>11391</v>
      </c>
      <c r="R2829" s="88" t="s">
        <v>11382</v>
      </c>
      <c r="S2829" s="88">
        <v>93</v>
      </c>
      <c r="T2829" s="88" t="s">
        <v>16940</v>
      </c>
      <c r="U2829" s="87" t="s">
        <v>14303</v>
      </c>
      <c r="V2829" s="87" t="s">
        <v>14304</v>
      </c>
      <c r="W2829" s="87" t="s">
        <v>14305</v>
      </c>
      <c r="X2829" s="87" t="s">
        <v>14306</v>
      </c>
      <c r="Y2829" s="87" t="s">
        <v>14307</v>
      </c>
    </row>
    <row r="2830" spans="1:25" ht="90" customHeight="1">
      <c r="A2830" s="73"/>
      <c r="B2830" s="85"/>
      <c r="C2830" s="73"/>
      <c r="D2830" s="86">
        <v>20</v>
      </c>
      <c r="E2830" s="87" t="s">
        <v>17753</v>
      </c>
      <c r="F2830" s="87" t="s">
        <v>9797</v>
      </c>
      <c r="G2830" s="88" t="s">
        <v>1267</v>
      </c>
      <c r="H2830" s="88" t="s">
        <v>93</v>
      </c>
      <c r="I2830" s="90" t="s">
        <v>1281</v>
      </c>
      <c r="J2830" s="90" t="s">
        <v>6505</v>
      </c>
      <c r="K2830" s="90" t="s">
        <v>24</v>
      </c>
      <c r="L2830" s="91">
        <v>93</v>
      </c>
      <c r="M2830" s="90" t="s">
        <v>4828</v>
      </c>
      <c r="N2830" s="87" t="s">
        <v>14300</v>
      </c>
      <c r="O2830" s="87" t="s">
        <v>16938</v>
      </c>
      <c r="P2830" s="87" t="s">
        <v>17754</v>
      </c>
      <c r="Q2830" s="92" t="s">
        <v>11391</v>
      </c>
      <c r="R2830" s="88" t="s">
        <v>11382</v>
      </c>
      <c r="S2830" s="88">
        <v>93</v>
      </c>
      <c r="T2830" s="88" t="s">
        <v>16940</v>
      </c>
      <c r="U2830" s="87" t="s">
        <v>14303</v>
      </c>
      <c r="V2830" s="87" t="s">
        <v>14304</v>
      </c>
      <c r="W2830" s="87" t="s">
        <v>14305</v>
      </c>
      <c r="X2830" s="87" t="s">
        <v>14306</v>
      </c>
      <c r="Y2830" s="87" t="s">
        <v>14307</v>
      </c>
    </row>
    <row r="2831" spans="1:25" ht="90" customHeight="1">
      <c r="A2831" s="73"/>
      <c r="B2831" s="85"/>
      <c r="C2831" s="73"/>
      <c r="D2831" s="86">
        <v>20</v>
      </c>
      <c r="E2831" s="87" t="s">
        <v>17755</v>
      </c>
      <c r="F2831" s="87" t="s">
        <v>9797</v>
      </c>
      <c r="G2831" s="88" t="s">
        <v>1267</v>
      </c>
      <c r="H2831" s="88" t="s">
        <v>93</v>
      </c>
      <c r="I2831" s="90" t="s">
        <v>1281</v>
      </c>
      <c r="J2831" s="90" t="s">
        <v>6505</v>
      </c>
      <c r="K2831" s="90" t="s">
        <v>24</v>
      </c>
      <c r="L2831" s="91">
        <v>93</v>
      </c>
      <c r="M2831" s="90" t="s">
        <v>4828</v>
      </c>
      <c r="N2831" s="87" t="s">
        <v>14300</v>
      </c>
      <c r="O2831" s="87" t="s">
        <v>16938</v>
      </c>
      <c r="P2831" s="87" t="s">
        <v>17756</v>
      </c>
      <c r="Q2831" s="92" t="s">
        <v>11391</v>
      </c>
      <c r="R2831" s="88" t="s">
        <v>11382</v>
      </c>
      <c r="S2831" s="88">
        <v>93</v>
      </c>
      <c r="T2831" s="88" t="s">
        <v>16940</v>
      </c>
      <c r="U2831" s="87" t="s">
        <v>14303</v>
      </c>
      <c r="V2831" s="87" t="s">
        <v>14304</v>
      </c>
      <c r="W2831" s="87" t="s">
        <v>14305</v>
      </c>
      <c r="X2831" s="87" t="s">
        <v>14306</v>
      </c>
      <c r="Y2831" s="87" t="s">
        <v>14307</v>
      </c>
    </row>
    <row r="2832" spans="1:25" ht="90" customHeight="1">
      <c r="A2832" s="73"/>
      <c r="B2832" s="85"/>
      <c r="C2832" s="73"/>
      <c r="D2832" s="86">
        <v>20</v>
      </c>
      <c r="E2832" s="87" t="s">
        <v>17757</v>
      </c>
      <c r="F2832" s="87" t="s">
        <v>9797</v>
      </c>
      <c r="G2832" s="88" t="s">
        <v>1267</v>
      </c>
      <c r="H2832" s="88" t="s">
        <v>93</v>
      </c>
      <c r="I2832" s="90" t="s">
        <v>1281</v>
      </c>
      <c r="J2832" s="90" t="s">
        <v>6505</v>
      </c>
      <c r="K2832" s="90" t="s">
        <v>24</v>
      </c>
      <c r="L2832" s="91">
        <v>93</v>
      </c>
      <c r="M2832" s="90" t="s">
        <v>4828</v>
      </c>
      <c r="N2832" s="87" t="s">
        <v>14300</v>
      </c>
      <c r="O2832" s="87" t="s">
        <v>16938</v>
      </c>
      <c r="P2832" s="87" t="s">
        <v>17758</v>
      </c>
      <c r="Q2832" s="92" t="s">
        <v>11391</v>
      </c>
      <c r="R2832" s="88" t="s">
        <v>11382</v>
      </c>
      <c r="S2832" s="88">
        <v>93</v>
      </c>
      <c r="T2832" s="88" t="s">
        <v>16940</v>
      </c>
      <c r="U2832" s="87" t="s">
        <v>14303</v>
      </c>
      <c r="V2832" s="87" t="s">
        <v>14304</v>
      </c>
      <c r="W2832" s="87" t="s">
        <v>14305</v>
      </c>
      <c r="X2832" s="87" t="s">
        <v>14306</v>
      </c>
      <c r="Y2832" s="87" t="s">
        <v>14307</v>
      </c>
    </row>
    <row r="2833" spans="1:25" ht="90" customHeight="1">
      <c r="A2833" s="73"/>
      <c r="B2833" s="85"/>
      <c r="C2833" s="73"/>
      <c r="D2833" s="86">
        <v>20</v>
      </c>
      <c r="E2833" s="87" t="s">
        <v>17759</v>
      </c>
      <c r="F2833" s="87" t="s">
        <v>9797</v>
      </c>
      <c r="G2833" s="88" t="s">
        <v>1267</v>
      </c>
      <c r="H2833" s="88" t="s">
        <v>93</v>
      </c>
      <c r="I2833" s="90" t="s">
        <v>1281</v>
      </c>
      <c r="J2833" s="90" t="s">
        <v>6505</v>
      </c>
      <c r="K2833" s="90" t="s">
        <v>24</v>
      </c>
      <c r="L2833" s="91">
        <v>93</v>
      </c>
      <c r="M2833" s="90" t="s">
        <v>4828</v>
      </c>
      <c r="N2833" s="87" t="s">
        <v>14300</v>
      </c>
      <c r="O2833" s="87" t="s">
        <v>16938</v>
      </c>
      <c r="P2833" s="87" t="s">
        <v>17760</v>
      </c>
      <c r="Q2833" s="92" t="s">
        <v>11391</v>
      </c>
      <c r="R2833" s="88" t="s">
        <v>11382</v>
      </c>
      <c r="S2833" s="88">
        <v>93</v>
      </c>
      <c r="T2833" s="88" t="s">
        <v>16940</v>
      </c>
      <c r="U2833" s="87" t="s">
        <v>14303</v>
      </c>
      <c r="V2833" s="87" t="s">
        <v>14304</v>
      </c>
      <c r="W2833" s="87" t="s">
        <v>14305</v>
      </c>
      <c r="X2833" s="87" t="s">
        <v>14306</v>
      </c>
      <c r="Y2833" s="87" t="s">
        <v>14307</v>
      </c>
    </row>
    <row r="2834" spans="1:25" ht="90" customHeight="1">
      <c r="A2834" s="73"/>
      <c r="B2834" s="85"/>
      <c r="C2834" s="73"/>
      <c r="D2834" s="86">
        <v>20</v>
      </c>
      <c r="E2834" s="87" t="s">
        <v>17761</v>
      </c>
      <c r="F2834" s="87" t="s">
        <v>9797</v>
      </c>
      <c r="G2834" s="88" t="s">
        <v>1267</v>
      </c>
      <c r="H2834" s="88" t="s">
        <v>93</v>
      </c>
      <c r="I2834" s="90" t="s">
        <v>1281</v>
      </c>
      <c r="J2834" s="90" t="s">
        <v>6505</v>
      </c>
      <c r="K2834" s="90" t="s">
        <v>24</v>
      </c>
      <c r="L2834" s="91">
        <v>93</v>
      </c>
      <c r="M2834" s="90" t="s">
        <v>4828</v>
      </c>
      <c r="N2834" s="87" t="s">
        <v>14300</v>
      </c>
      <c r="O2834" s="87" t="s">
        <v>16938</v>
      </c>
      <c r="P2834" s="87" t="s">
        <v>17762</v>
      </c>
      <c r="Q2834" s="92" t="s">
        <v>11391</v>
      </c>
      <c r="R2834" s="88" t="s">
        <v>11382</v>
      </c>
      <c r="S2834" s="88">
        <v>93</v>
      </c>
      <c r="T2834" s="88" t="s">
        <v>16940</v>
      </c>
      <c r="U2834" s="87" t="s">
        <v>14303</v>
      </c>
      <c r="V2834" s="87" t="s">
        <v>14304</v>
      </c>
      <c r="W2834" s="87" t="s">
        <v>14305</v>
      </c>
      <c r="X2834" s="87" t="s">
        <v>14306</v>
      </c>
      <c r="Y2834" s="87" t="s">
        <v>14307</v>
      </c>
    </row>
    <row r="2835" spans="1:25" ht="90" customHeight="1">
      <c r="A2835" s="73"/>
      <c r="B2835" s="85"/>
      <c r="C2835" s="73"/>
      <c r="D2835" s="86">
        <v>20</v>
      </c>
      <c r="E2835" s="87" t="s">
        <v>17763</v>
      </c>
      <c r="F2835" s="87" t="s">
        <v>9797</v>
      </c>
      <c r="G2835" s="88" t="s">
        <v>1267</v>
      </c>
      <c r="H2835" s="88" t="s">
        <v>93</v>
      </c>
      <c r="I2835" s="90" t="s">
        <v>1281</v>
      </c>
      <c r="J2835" s="90" t="s">
        <v>6505</v>
      </c>
      <c r="K2835" s="90" t="s">
        <v>24</v>
      </c>
      <c r="L2835" s="91">
        <v>93</v>
      </c>
      <c r="M2835" s="90" t="s">
        <v>4828</v>
      </c>
      <c r="N2835" s="87" t="s">
        <v>14300</v>
      </c>
      <c r="O2835" s="87" t="s">
        <v>16938</v>
      </c>
      <c r="P2835" s="87" t="s">
        <v>17764</v>
      </c>
      <c r="Q2835" s="92" t="s">
        <v>11391</v>
      </c>
      <c r="R2835" s="88" t="s">
        <v>11382</v>
      </c>
      <c r="S2835" s="88">
        <v>93</v>
      </c>
      <c r="T2835" s="88" t="s">
        <v>16940</v>
      </c>
      <c r="U2835" s="87" t="s">
        <v>14303</v>
      </c>
      <c r="V2835" s="87" t="s">
        <v>14304</v>
      </c>
      <c r="W2835" s="87" t="s">
        <v>14305</v>
      </c>
      <c r="X2835" s="87" t="s">
        <v>14306</v>
      </c>
      <c r="Y2835" s="87" t="s">
        <v>14307</v>
      </c>
    </row>
    <row r="2836" spans="1:25" ht="90" customHeight="1">
      <c r="A2836" s="73"/>
      <c r="B2836" s="85"/>
      <c r="C2836" s="73"/>
      <c r="D2836" s="86">
        <v>20</v>
      </c>
      <c r="E2836" s="87" t="s">
        <v>17765</v>
      </c>
      <c r="F2836" s="87" t="s">
        <v>9797</v>
      </c>
      <c r="G2836" s="88" t="s">
        <v>1267</v>
      </c>
      <c r="H2836" s="88" t="s">
        <v>93</v>
      </c>
      <c r="I2836" s="90" t="s">
        <v>1281</v>
      </c>
      <c r="J2836" s="90" t="s">
        <v>6505</v>
      </c>
      <c r="K2836" s="90" t="s">
        <v>24</v>
      </c>
      <c r="L2836" s="91">
        <v>93</v>
      </c>
      <c r="M2836" s="90" t="s">
        <v>4828</v>
      </c>
      <c r="N2836" s="87" t="s">
        <v>14300</v>
      </c>
      <c r="O2836" s="87" t="s">
        <v>16938</v>
      </c>
      <c r="P2836" s="87" t="s">
        <v>17766</v>
      </c>
      <c r="Q2836" s="92" t="s">
        <v>11391</v>
      </c>
      <c r="R2836" s="88" t="s">
        <v>11382</v>
      </c>
      <c r="S2836" s="88">
        <v>93</v>
      </c>
      <c r="T2836" s="88" t="s">
        <v>16940</v>
      </c>
      <c r="U2836" s="87" t="s">
        <v>14303</v>
      </c>
      <c r="V2836" s="87" t="s">
        <v>14304</v>
      </c>
      <c r="W2836" s="87" t="s">
        <v>14305</v>
      </c>
      <c r="X2836" s="87" t="s">
        <v>14306</v>
      </c>
      <c r="Y2836" s="87" t="s">
        <v>14307</v>
      </c>
    </row>
    <row r="2837" spans="1:25" ht="90" customHeight="1">
      <c r="A2837" s="73"/>
      <c r="B2837" s="85"/>
      <c r="C2837" s="73"/>
      <c r="D2837" s="86">
        <v>20</v>
      </c>
      <c r="E2837" s="87" t="s">
        <v>17767</v>
      </c>
      <c r="F2837" s="87" t="s">
        <v>9797</v>
      </c>
      <c r="G2837" s="88" t="s">
        <v>1267</v>
      </c>
      <c r="H2837" s="88" t="s">
        <v>93</v>
      </c>
      <c r="I2837" s="90" t="s">
        <v>1281</v>
      </c>
      <c r="J2837" s="90" t="s">
        <v>6505</v>
      </c>
      <c r="K2837" s="90" t="s">
        <v>24</v>
      </c>
      <c r="L2837" s="91">
        <v>93</v>
      </c>
      <c r="M2837" s="90" t="s">
        <v>4828</v>
      </c>
      <c r="N2837" s="87" t="s">
        <v>14300</v>
      </c>
      <c r="O2837" s="87" t="s">
        <v>16938</v>
      </c>
      <c r="P2837" s="87" t="s">
        <v>17768</v>
      </c>
      <c r="Q2837" s="92" t="s">
        <v>11391</v>
      </c>
      <c r="R2837" s="88" t="s">
        <v>11382</v>
      </c>
      <c r="S2837" s="88">
        <v>93</v>
      </c>
      <c r="T2837" s="88" t="s">
        <v>16940</v>
      </c>
      <c r="U2837" s="87" t="s">
        <v>14303</v>
      </c>
      <c r="V2837" s="87" t="s">
        <v>14304</v>
      </c>
      <c r="W2837" s="87" t="s">
        <v>14305</v>
      </c>
      <c r="X2837" s="87" t="s">
        <v>14306</v>
      </c>
      <c r="Y2837" s="87" t="s">
        <v>14307</v>
      </c>
    </row>
    <row r="2838" spans="1:25" ht="90" customHeight="1">
      <c r="A2838" s="73"/>
      <c r="B2838" s="85"/>
      <c r="C2838" s="73"/>
      <c r="D2838" s="86">
        <v>20</v>
      </c>
      <c r="E2838" s="87" t="s">
        <v>17769</v>
      </c>
      <c r="F2838" s="87" t="s">
        <v>9797</v>
      </c>
      <c r="G2838" s="88" t="s">
        <v>1267</v>
      </c>
      <c r="H2838" s="88" t="s">
        <v>93</v>
      </c>
      <c r="I2838" s="90" t="s">
        <v>1281</v>
      </c>
      <c r="J2838" s="90" t="s">
        <v>6505</v>
      </c>
      <c r="K2838" s="90" t="s">
        <v>24</v>
      </c>
      <c r="L2838" s="91">
        <v>93</v>
      </c>
      <c r="M2838" s="90" t="s">
        <v>4828</v>
      </c>
      <c r="N2838" s="87" t="s">
        <v>14300</v>
      </c>
      <c r="O2838" s="87" t="s">
        <v>16938</v>
      </c>
      <c r="P2838" s="87" t="s">
        <v>17770</v>
      </c>
      <c r="Q2838" s="92" t="s">
        <v>11391</v>
      </c>
      <c r="R2838" s="88" t="s">
        <v>11382</v>
      </c>
      <c r="S2838" s="88">
        <v>93</v>
      </c>
      <c r="T2838" s="88" t="s">
        <v>16940</v>
      </c>
      <c r="U2838" s="87" t="s">
        <v>14303</v>
      </c>
      <c r="V2838" s="87" t="s">
        <v>14304</v>
      </c>
      <c r="W2838" s="87" t="s">
        <v>14305</v>
      </c>
      <c r="X2838" s="87" t="s">
        <v>14306</v>
      </c>
      <c r="Y2838" s="87" t="s">
        <v>14307</v>
      </c>
    </row>
    <row r="2839" spans="1:25" ht="90" customHeight="1">
      <c r="A2839" s="73"/>
      <c r="B2839" s="85"/>
      <c r="C2839" s="73"/>
      <c r="D2839" s="86">
        <v>20</v>
      </c>
      <c r="E2839" s="87" t="s">
        <v>17771</v>
      </c>
      <c r="F2839" s="87" t="s">
        <v>9797</v>
      </c>
      <c r="G2839" s="88" t="s">
        <v>1267</v>
      </c>
      <c r="H2839" s="88" t="s">
        <v>93</v>
      </c>
      <c r="I2839" s="90" t="s">
        <v>1281</v>
      </c>
      <c r="J2839" s="90" t="s">
        <v>6505</v>
      </c>
      <c r="K2839" s="90" t="s">
        <v>24</v>
      </c>
      <c r="L2839" s="91">
        <v>93</v>
      </c>
      <c r="M2839" s="90" t="s">
        <v>4828</v>
      </c>
      <c r="N2839" s="87" t="s">
        <v>14300</v>
      </c>
      <c r="O2839" s="87" t="s">
        <v>16938</v>
      </c>
      <c r="P2839" s="87" t="s">
        <v>17772</v>
      </c>
      <c r="Q2839" s="92" t="s">
        <v>11391</v>
      </c>
      <c r="R2839" s="88" t="s">
        <v>11382</v>
      </c>
      <c r="S2839" s="88">
        <v>93</v>
      </c>
      <c r="T2839" s="88" t="s">
        <v>16940</v>
      </c>
      <c r="U2839" s="87" t="s">
        <v>14303</v>
      </c>
      <c r="V2839" s="87" t="s">
        <v>14304</v>
      </c>
      <c r="W2839" s="87" t="s">
        <v>14305</v>
      </c>
      <c r="X2839" s="87" t="s">
        <v>14306</v>
      </c>
      <c r="Y2839" s="87" t="s">
        <v>14307</v>
      </c>
    </row>
    <row r="2840" spans="1:25" ht="90" customHeight="1">
      <c r="A2840" s="73"/>
      <c r="B2840" s="85"/>
      <c r="C2840" s="73"/>
      <c r="D2840" s="86">
        <v>20</v>
      </c>
      <c r="E2840" s="87" t="s">
        <v>17773</v>
      </c>
      <c r="F2840" s="87" t="s">
        <v>9797</v>
      </c>
      <c r="G2840" s="88" t="s">
        <v>1267</v>
      </c>
      <c r="H2840" s="88" t="s">
        <v>93</v>
      </c>
      <c r="I2840" s="90" t="s">
        <v>1281</v>
      </c>
      <c r="J2840" s="90" t="s">
        <v>6505</v>
      </c>
      <c r="K2840" s="90" t="s">
        <v>24</v>
      </c>
      <c r="L2840" s="91">
        <v>93</v>
      </c>
      <c r="M2840" s="90" t="s">
        <v>4828</v>
      </c>
      <c r="N2840" s="87" t="s">
        <v>14300</v>
      </c>
      <c r="O2840" s="87" t="s">
        <v>16938</v>
      </c>
      <c r="P2840" s="87" t="s">
        <v>17774</v>
      </c>
      <c r="Q2840" s="92" t="s">
        <v>11391</v>
      </c>
      <c r="R2840" s="88" t="s">
        <v>11382</v>
      </c>
      <c r="S2840" s="88">
        <v>93</v>
      </c>
      <c r="T2840" s="88" t="s">
        <v>16940</v>
      </c>
      <c r="U2840" s="87" t="s">
        <v>14303</v>
      </c>
      <c r="V2840" s="87" t="s">
        <v>14304</v>
      </c>
      <c r="W2840" s="87" t="s">
        <v>14305</v>
      </c>
      <c r="X2840" s="87" t="s">
        <v>14306</v>
      </c>
      <c r="Y2840" s="87" t="s">
        <v>14307</v>
      </c>
    </row>
    <row r="2841" spans="1:25" ht="90" customHeight="1">
      <c r="A2841" s="73"/>
      <c r="B2841" s="85"/>
      <c r="C2841" s="73"/>
      <c r="D2841" s="86">
        <v>20</v>
      </c>
      <c r="E2841" s="87" t="s">
        <v>17775</v>
      </c>
      <c r="F2841" s="87" t="s">
        <v>9797</v>
      </c>
      <c r="G2841" s="88" t="s">
        <v>1267</v>
      </c>
      <c r="H2841" s="88" t="s">
        <v>93</v>
      </c>
      <c r="I2841" s="90" t="s">
        <v>1281</v>
      </c>
      <c r="J2841" s="90" t="s">
        <v>6505</v>
      </c>
      <c r="K2841" s="90" t="s">
        <v>24</v>
      </c>
      <c r="L2841" s="91">
        <v>93</v>
      </c>
      <c r="M2841" s="90" t="s">
        <v>4828</v>
      </c>
      <c r="N2841" s="87" t="s">
        <v>14300</v>
      </c>
      <c r="O2841" s="87" t="s">
        <v>16938</v>
      </c>
      <c r="P2841" s="87" t="s">
        <v>17776</v>
      </c>
      <c r="Q2841" s="92" t="s">
        <v>11391</v>
      </c>
      <c r="R2841" s="88" t="s">
        <v>11382</v>
      </c>
      <c r="S2841" s="88">
        <v>93</v>
      </c>
      <c r="T2841" s="88" t="s">
        <v>16940</v>
      </c>
      <c r="U2841" s="87" t="s">
        <v>14303</v>
      </c>
      <c r="V2841" s="87" t="s">
        <v>14304</v>
      </c>
      <c r="W2841" s="87" t="s">
        <v>14305</v>
      </c>
      <c r="X2841" s="87" t="s">
        <v>14306</v>
      </c>
      <c r="Y2841" s="87" t="s">
        <v>14307</v>
      </c>
    </row>
    <row r="2842" spans="1:25" ht="90" customHeight="1">
      <c r="A2842" s="73"/>
      <c r="B2842" s="85"/>
      <c r="C2842" s="73"/>
      <c r="D2842" s="86">
        <v>20</v>
      </c>
      <c r="E2842" s="87" t="s">
        <v>17777</v>
      </c>
      <c r="F2842" s="87" t="s">
        <v>9797</v>
      </c>
      <c r="G2842" s="88" t="s">
        <v>1267</v>
      </c>
      <c r="H2842" s="88" t="s">
        <v>93</v>
      </c>
      <c r="I2842" s="90" t="s">
        <v>1281</v>
      </c>
      <c r="J2842" s="90" t="s">
        <v>6505</v>
      </c>
      <c r="K2842" s="90" t="s">
        <v>24</v>
      </c>
      <c r="L2842" s="91">
        <v>93</v>
      </c>
      <c r="M2842" s="90" t="s">
        <v>4828</v>
      </c>
      <c r="N2842" s="87" t="s">
        <v>14300</v>
      </c>
      <c r="O2842" s="87" t="s">
        <v>16938</v>
      </c>
      <c r="P2842" s="87" t="s">
        <v>17778</v>
      </c>
      <c r="Q2842" s="92" t="s">
        <v>11391</v>
      </c>
      <c r="R2842" s="88" t="s">
        <v>11382</v>
      </c>
      <c r="S2842" s="88">
        <v>93</v>
      </c>
      <c r="T2842" s="88" t="s">
        <v>16940</v>
      </c>
      <c r="U2842" s="87" t="s">
        <v>14303</v>
      </c>
      <c r="V2842" s="87" t="s">
        <v>14304</v>
      </c>
      <c r="W2842" s="87" t="s">
        <v>14305</v>
      </c>
      <c r="X2842" s="87" t="s">
        <v>14306</v>
      </c>
      <c r="Y2842" s="87" t="s">
        <v>14307</v>
      </c>
    </row>
    <row r="2843" spans="1:25" ht="90" customHeight="1">
      <c r="A2843" s="73"/>
      <c r="B2843" s="85"/>
      <c r="C2843" s="73"/>
      <c r="D2843" s="86">
        <v>20</v>
      </c>
      <c r="E2843" s="87" t="s">
        <v>17779</v>
      </c>
      <c r="F2843" s="87" t="s">
        <v>9797</v>
      </c>
      <c r="G2843" s="88" t="s">
        <v>1267</v>
      </c>
      <c r="H2843" s="88" t="s">
        <v>93</v>
      </c>
      <c r="I2843" s="90" t="s">
        <v>1281</v>
      </c>
      <c r="J2843" s="90" t="s">
        <v>6505</v>
      </c>
      <c r="K2843" s="90" t="s">
        <v>24</v>
      </c>
      <c r="L2843" s="91">
        <v>93</v>
      </c>
      <c r="M2843" s="90" t="s">
        <v>4828</v>
      </c>
      <c r="N2843" s="87" t="s">
        <v>14300</v>
      </c>
      <c r="O2843" s="87" t="s">
        <v>16938</v>
      </c>
      <c r="P2843" s="87" t="s">
        <v>17780</v>
      </c>
      <c r="Q2843" s="92" t="s">
        <v>11391</v>
      </c>
      <c r="R2843" s="88" t="s">
        <v>11382</v>
      </c>
      <c r="S2843" s="88">
        <v>93</v>
      </c>
      <c r="T2843" s="88" t="s">
        <v>16940</v>
      </c>
      <c r="U2843" s="87" t="s">
        <v>14303</v>
      </c>
      <c r="V2843" s="87" t="s">
        <v>14304</v>
      </c>
      <c r="W2843" s="87" t="s">
        <v>14305</v>
      </c>
      <c r="X2843" s="87" t="s">
        <v>14306</v>
      </c>
      <c r="Y2843" s="87" t="s">
        <v>14307</v>
      </c>
    </row>
    <row r="2844" spans="1:25" ht="90" customHeight="1">
      <c r="A2844" s="73"/>
      <c r="B2844" s="85"/>
      <c r="C2844" s="73"/>
      <c r="D2844" s="86">
        <v>20</v>
      </c>
      <c r="E2844" s="87" t="s">
        <v>17781</v>
      </c>
      <c r="F2844" s="87" t="s">
        <v>9797</v>
      </c>
      <c r="G2844" s="88" t="s">
        <v>1267</v>
      </c>
      <c r="H2844" s="88" t="s">
        <v>93</v>
      </c>
      <c r="I2844" s="90" t="s">
        <v>1281</v>
      </c>
      <c r="J2844" s="90" t="s">
        <v>6505</v>
      </c>
      <c r="K2844" s="90" t="s">
        <v>24</v>
      </c>
      <c r="L2844" s="91">
        <v>93</v>
      </c>
      <c r="M2844" s="90" t="s">
        <v>4828</v>
      </c>
      <c r="N2844" s="87" t="s">
        <v>14300</v>
      </c>
      <c r="O2844" s="87" t="s">
        <v>16938</v>
      </c>
      <c r="P2844" s="87" t="s">
        <v>17782</v>
      </c>
      <c r="Q2844" s="92" t="s">
        <v>11391</v>
      </c>
      <c r="R2844" s="88" t="s">
        <v>11382</v>
      </c>
      <c r="S2844" s="88">
        <v>93</v>
      </c>
      <c r="T2844" s="88" t="s">
        <v>16940</v>
      </c>
      <c r="U2844" s="87" t="s">
        <v>14303</v>
      </c>
      <c r="V2844" s="87" t="s">
        <v>14304</v>
      </c>
      <c r="W2844" s="87" t="s">
        <v>14305</v>
      </c>
      <c r="X2844" s="87" t="s">
        <v>14306</v>
      </c>
      <c r="Y2844" s="87" t="s">
        <v>14307</v>
      </c>
    </row>
    <row r="2845" spans="1:25" ht="90" customHeight="1">
      <c r="A2845" s="73"/>
      <c r="B2845" s="85"/>
      <c r="C2845" s="73"/>
      <c r="D2845" s="86">
        <v>20</v>
      </c>
      <c r="E2845" s="87" t="s">
        <v>17783</v>
      </c>
      <c r="F2845" s="87" t="s">
        <v>9797</v>
      </c>
      <c r="G2845" s="88" t="s">
        <v>1267</v>
      </c>
      <c r="H2845" s="88" t="s">
        <v>93</v>
      </c>
      <c r="I2845" s="90" t="s">
        <v>1281</v>
      </c>
      <c r="J2845" s="90" t="s">
        <v>6505</v>
      </c>
      <c r="K2845" s="90" t="s">
        <v>24</v>
      </c>
      <c r="L2845" s="91">
        <v>93</v>
      </c>
      <c r="M2845" s="90" t="s">
        <v>4828</v>
      </c>
      <c r="N2845" s="87" t="s">
        <v>14300</v>
      </c>
      <c r="O2845" s="87" t="s">
        <v>16938</v>
      </c>
      <c r="P2845" s="87" t="s">
        <v>17784</v>
      </c>
      <c r="Q2845" s="92" t="s">
        <v>11391</v>
      </c>
      <c r="R2845" s="88" t="s">
        <v>11382</v>
      </c>
      <c r="S2845" s="88">
        <v>93</v>
      </c>
      <c r="T2845" s="88" t="s">
        <v>16940</v>
      </c>
      <c r="U2845" s="87" t="s">
        <v>14303</v>
      </c>
      <c r="V2845" s="87" t="s">
        <v>14304</v>
      </c>
      <c r="W2845" s="87" t="s">
        <v>14305</v>
      </c>
      <c r="X2845" s="87" t="s">
        <v>14306</v>
      </c>
      <c r="Y2845" s="87" t="s">
        <v>14307</v>
      </c>
    </row>
    <row r="2846" spans="1:25" ht="90" customHeight="1">
      <c r="A2846" s="73"/>
      <c r="B2846" s="85"/>
      <c r="C2846" s="73"/>
      <c r="D2846" s="86">
        <v>20</v>
      </c>
      <c r="E2846" s="87" t="s">
        <v>17785</v>
      </c>
      <c r="F2846" s="87" t="s">
        <v>9797</v>
      </c>
      <c r="G2846" s="88" t="s">
        <v>1267</v>
      </c>
      <c r="H2846" s="88" t="s">
        <v>93</v>
      </c>
      <c r="I2846" s="90" t="s">
        <v>1281</v>
      </c>
      <c r="J2846" s="90" t="s">
        <v>6505</v>
      </c>
      <c r="K2846" s="90" t="s">
        <v>24</v>
      </c>
      <c r="L2846" s="91">
        <v>93</v>
      </c>
      <c r="M2846" s="90" t="s">
        <v>4828</v>
      </c>
      <c r="N2846" s="87" t="s">
        <v>14300</v>
      </c>
      <c r="O2846" s="87" t="s">
        <v>16938</v>
      </c>
      <c r="P2846" s="87" t="s">
        <v>17786</v>
      </c>
      <c r="Q2846" s="92" t="s">
        <v>11391</v>
      </c>
      <c r="R2846" s="88" t="s">
        <v>11382</v>
      </c>
      <c r="S2846" s="88">
        <v>93</v>
      </c>
      <c r="T2846" s="88" t="s">
        <v>16940</v>
      </c>
      <c r="U2846" s="87" t="s">
        <v>14303</v>
      </c>
      <c r="V2846" s="87" t="s">
        <v>14304</v>
      </c>
      <c r="W2846" s="87" t="s">
        <v>14305</v>
      </c>
      <c r="X2846" s="87" t="s">
        <v>14306</v>
      </c>
      <c r="Y2846" s="87" t="s">
        <v>14307</v>
      </c>
    </row>
    <row r="2847" spans="1:25" ht="90" customHeight="1">
      <c r="A2847" s="73"/>
      <c r="B2847" s="85"/>
      <c r="C2847" s="73"/>
      <c r="D2847" s="86">
        <v>20</v>
      </c>
      <c r="E2847" s="87" t="s">
        <v>17787</v>
      </c>
      <c r="F2847" s="87" t="s">
        <v>9797</v>
      </c>
      <c r="G2847" s="88" t="s">
        <v>1267</v>
      </c>
      <c r="H2847" s="88" t="s">
        <v>93</v>
      </c>
      <c r="I2847" s="90" t="s">
        <v>1281</v>
      </c>
      <c r="J2847" s="90" t="s">
        <v>6505</v>
      </c>
      <c r="K2847" s="90" t="s">
        <v>24</v>
      </c>
      <c r="L2847" s="91">
        <v>93</v>
      </c>
      <c r="M2847" s="90" t="s">
        <v>4828</v>
      </c>
      <c r="N2847" s="87" t="s">
        <v>14300</v>
      </c>
      <c r="O2847" s="87" t="s">
        <v>16938</v>
      </c>
      <c r="P2847" s="87" t="s">
        <v>17788</v>
      </c>
      <c r="Q2847" s="92" t="s">
        <v>11391</v>
      </c>
      <c r="R2847" s="88" t="s">
        <v>11382</v>
      </c>
      <c r="S2847" s="88">
        <v>93</v>
      </c>
      <c r="T2847" s="88" t="s">
        <v>16940</v>
      </c>
      <c r="U2847" s="87" t="s">
        <v>14303</v>
      </c>
      <c r="V2847" s="87" t="s">
        <v>14304</v>
      </c>
      <c r="W2847" s="87" t="s">
        <v>14305</v>
      </c>
      <c r="X2847" s="87" t="s">
        <v>14306</v>
      </c>
      <c r="Y2847" s="87" t="s">
        <v>14307</v>
      </c>
    </row>
    <row r="2848" spans="1:25" ht="90" customHeight="1">
      <c r="A2848" s="73"/>
      <c r="B2848" s="85"/>
      <c r="C2848" s="73"/>
      <c r="D2848" s="86">
        <v>20</v>
      </c>
      <c r="E2848" s="87" t="s">
        <v>17789</v>
      </c>
      <c r="F2848" s="87" t="s">
        <v>9797</v>
      </c>
      <c r="G2848" s="88" t="s">
        <v>1267</v>
      </c>
      <c r="H2848" s="88" t="s">
        <v>93</v>
      </c>
      <c r="I2848" s="90" t="s">
        <v>1281</v>
      </c>
      <c r="J2848" s="90" t="s">
        <v>6505</v>
      </c>
      <c r="K2848" s="90" t="s">
        <v>24</v>
      </c>
      <c r="L2848" s="91">
        <v>93</v>
      </c>
      <c r="M2848" s="90" t="s">
        <v>4828</v>
      </c>
      <c r="N2848" s="87" t="s">
        <v>14300</v>
      </c>
      <c r="O2848" s="87" t="s">
        <v>16938</v>
      </c>
      <c r="P2848" s="87" t="s">
        <v>17790</v>
      </c>
      <c r="Q2848" s="92" t="s">
        <v>11391</v>
      </c>
      <c r="R2848" s="88" t="s">
        <v>11382</v>
      </c>
      <c r="S2848" s="88">
        <v>93</v>
      </c>
      <c r="T2848" s="88" t="s">
        <v>16940</v>
      </c>
      <c r="U2848" s="87" t="s">
        <v>14303</v>
      </c>
      <c r="V2848" s="87" t="s">
        <v>14304</v>
      </c>
      <c r="W2848" s="87" t="s">
        <v>14305</v>
      </c>
      <c r="X2848" s="87" t="s">
        <v>14306</v>
      </c>
      <c r="Y2848" s="87" t="s">
        <v>14307</v>
      </c>
    </row>
    <row r="2849" spans="1:25" ht="90" customHeight="1">
      <c r="A2849" s="73"/>
      <c r="B2849" s="85"/>
      <c r="C2849" s="73"/>
      <c r="D2849" s="86">
        <v>20</v>
      </c>
      <c r="E2849" s="87" t="s">
        <v>17791</v>
      </c>
      <c r="F2849" s="87" t="s">
        <v>9797</v>
      </c>
      <c r="G2849" s="88" t="s">
        <v>1267</v>
      </c>
      <c r="H2849" s="88" t="s">
        <v>93</v>
      </c>
      <c r="I2849" s="90" t="s">
        <v>1281</v>
      </c>
      <c r="J2849" s="90" t="s">
        <v>6505</v>
      </c>
      <c r="K2849" s="90" t="s">
        <v>24</v>
      </c>
      <c r="L2849" s="91">
        <v>93</v>
      </c>
      <c r="M2849" s="90" t="s">
        <v>4828</v>
      </c>
      <c r="N2849" s="87" t="s">
        <v>14300</v>
      </c>
      <c r="O2849" s="87" t="s">
        <v>16938</v>
      </c>
      <c r="P2849" s="87" t="s">
        <v>17792</v>
      </c>
      <c r="Q2849" s="92" t="s">
        <v>11391</v>
      </c>
      <c r="R2849" s="88" t="s">
        <v>11382</v>
      </c>
      <c r="S2849" s="88">
        <v>93</v>
      </c>
      <c r="T2849" s="88" t="s">
        <v>16940</v>
      </c>
      <c r="U2849" s="87" t="s">
        <v>14303</v>
      </c>
      <c r="V2849" s="87" t="s">
        <v>14304</v>
      </c>
      <c r="W2849" s="87" t="s">
        <v>14305</v>
      </c>
      <c r="X2849" s="87" t="s">
        <v>14306</v>
      </c>
      <c r="Y2849" s="87" t="s">
        <v>14307</v>
      </c>
    </row>
    <row r="2850" spans="1:25" ht="90" customHeight="1">
      <c r="A2850" s="73"/>
      <c r="B2850" s="85"/>
      <c r="C2850" s="73"/>
      <c r="D2850" s="86">
        <v>20</v>
      </c>
      <c r="E2850" s="87" t="s">
        <v>17793</v>
      </c>
      <c r="F2850" s="87" t="s">
        <v>9797</v>
      </c>
      <c r="G2850" s="88" t="s">
        <v>1267</v>
      </c>
      <c r="H2850" s="88" t="s">
        <v>93</v>
      </c>
      <c r="I2850" s="90" t="s">
        <v>1281</v>
      </c>
      <c r="J2850" s="90" t="s">
        <v>6505</v>
      </c>
      <c r="K2850" s="90" t="s">
        <v>24</v>
      </c>
      <c r="L2850" s="91">
        <v>93</v>
      </c>
      <c r="M2850" s="90" t="s">
        <v>4828</v>
      </c>
      <c r="N2850" s="87" t="s">
        <v>14300</v>
      </c>
      <c r="O2850" s="87" t="s">
        <v>16938</v>
      </c>
      <c r="P2850" s="87" t="s">
        <v>17794</v>
      </c>
      <c r="Q2850" s="92" t="s">
        <v>11391</v>
      </c>
      <c r="R2850" s="88" t="s">
        <v>11382</v>
      </c>
      <c r="S2850" s="88">
        <v>93</v>
      </c>
      <c r="T2850" s="88" t="s">
        <v>16940</v>
      </c>
      <c r="U2850" s="87" t="s">
        <v>14303</v>
      </c>
      <c r="V2850" s="87" t="s">
        <v>14304</v>
      </c>
      <c r="W2850" s="87" t="s">
        <v>14305</v>
      </c>
      <c r="X2850" s="87" t="s">
        <v>14306</v>
      </c>
      <c r="Y2850" s="87" t="s">
        <v>14307</v>
      </c>
    </row>
    <row r="2851" spans="1:25" ht="90" customHeight="1">
      <c r="A2851" s="73"/>
      <c r="B2851" s="85"/>
      <c r="C2851" s="73"/>
      <c r="D2851" s="86">
        <v>20</v>
      </c>
      <c r="E2851" s="87" t="s">
        <v>17795</v>
      </c>
      <c r="F2851" s="87" t="s">
        <v>9797</v>
      </c>
      <c r="G2851" s="88" t="s">
        <v>1267</v>
      </c>
      <c r="H2851" s="88" t="s">
        <v>93</v>
      </c>
      <c r="I2851" s="90" t="s">
        <v>1281</v>
      </c>
      <c r="J2851" s="90" t="s">
        <v>6505</v>
      </c>
      <c r="K2851" s="90" t="s">
        <v>24</v>
      </c>
      <c r="L2851" s="91">
        <v>93</v>
      </c>
      <c r="M2851" s="90" t="s">
        <v>4828</v>
      </c>
      <c r="N2851" s="87" t="s">
        <v>14300</v>
      </c>
      <c r="O2851" s="87" t="s">
        <v>16938</v>
      </c>
      <c r="P2851" s="87" t="s">
        <v>17796</v>
      </c>
      <c r="Q2851" s="92" t="s">
        <v>11391</v>
      </c>
      <c r="R2851" s="88" t="s">
        <v>11382</v>
      </c>
      <c r="S2851" s="88">
        <v>93</v>
      </c>
      <c r="T2851" s="88" t="s">
        <v>16940</v>
      </c>
      <c r="U2851" s="87" t="s">
        <v>14303</v>
      </c>
      <c r="V2851" s="87" t="s">
        <v>14304</v>
      </c>
      <c r="W2851" s="87" t="s">
        <v>14305</v>
      </c>
      <c r="X2851" s="87" t="s">
        <v>14306</v>
      </c>
      <c r="Y2851" s="87" t="s">
        <v>14307</v>
      </c>
    </row>
    <row r="2852" spans="1:25" ht="90" customHeight="1">
      <c r="A2852" s="73"/>
      <c r="B2852" s="85"/>
      <c r="C2852" s="73"/>
      <c r="D2852" s="86">
        <v>20</v>
      </c>
      <c r="E2852" s="87" t="s">
        <v>17797</v>
      </c>
      <c r="F2852" s="87" t="s">
        <v>9797</v>
      </c>
      <c r="G2852" s="88" t="s">
        <v>1267</v>
      </c>
      <c r="H2852" s="88" t="s">
        <v>93</v>
      </c>
      <c r="I2852" s="90" t="s">
        <v>1281</v>
      </c>
      <c r="J2852" s="90" t="s">
        <v>6505</v>
      </c>
      <c r="K2852" s="90" t="s">
        <v>24</v>
      </c>
      <c r="L2852" s="91">
        <v>93</v>
      </c>
      <c r="M2852" s="90" t="s">
        <v>4828</v>
      </c>
      <c r="N2852" s="87" t="s">
        <v>14300</v>
      </c>
      <c r="O2852" s="87" t="s">
        <v>16938</v>
      </c>
      <c r="P2852" s="87" t="s">
        <v>17798</v>
      </c>
      <c r="Q2852" s="92" t="s">
        <v>11391</v>
      </c>
      <c r="R2852" s="88" t="s">
        <v>11382</v>
      </c>
      <c r="S2852" s="88">
        <v>93</v>
      </c>
      <c r="T2852" s="88" t="s">
        <v>16940</v>
      </c>
      <c r="U2852" s="87" t="s">
        <v>14303</v>
      </c>
      <c r="V2852" s="87" t="s">
        <v>14304</v>
      </c>
      <c r="W2852" s="87" t="s">
        <v>14305</v>
      </c>
      <c r="X2852" s="87" t="s">
        <v>14306</v>
      </c>
      <c r="Y2852" s="87" t="s">
        <v>14307</v>
      </c>
    </row>
    <row r="2853" spans="1:25" ht="90" customHeight="1">
      <c r="A2853" s="73"/>
      <c r="B2853" s="85"/>
      <c r="C2853" s="73"/>
      <c r="D2853" s="86">
        <v>20</v>
      </c>
      <c r="E2853" s="87" t="s">
        <v>17799</v>
      </c>
      <c r="F2853" s="87" t="s">
        <v>9797</v>
      </c>
      <c r="G2853" s="88" t="s">
        <v>1267</v>
      </c>
      <c r="H2853" s="88" t="s">
        <v>93</v>
      </c>
      <c r="I2853" s="90" t="s">
        <v>1281</v>
      </c>
      <c r="J2853" s="90" t="s">
        <v>6505</v>
      </c>
      <c r="K2853" s="90" t="s">
        <v>24</v>
      </c>
      <c r="L2853" s="91">
        <v>93</v>
      </c>
      <c r="M2853" s="90" t="s">
        <v>4828</v>
      </c>
      <c r="N2853" s="87" t="s">
        <v>14300</v>
      </c>
      <c r="O2853" s="87" t="s">
        <v>16938</v>
      </c>
      <c r="P2853" s="87" t="s">
        <v>17800</v>
      </c>
      <c r="Q2853" s="92" t="s">
        <v>11391</v>
      </c>
      <c r="R2853" s="88" t="s">
        <v>11382</v>
      </c>
      <c r="S2853" s="88">
        <v>93</v>
      </c>
      <c r="T2853" s="88" t="s">
        <v>16940</v>
      </c>
      <c r="U2853" s="87" t="s">
        <v>14303</v>
      </c>
      <c r="V2853" s="87" t="s">
        <v>14304</v>
      </c>
      <c r="W2853" s="87" t="s">
        <v>14305</v>
      </c>
      <c r="X2853" s="87" t="s">
        <v>14306</v>
      </c>
      <c r="Y2853" s="87" t="s">
        <v>14307</v>
      </c>
    </row>
    <row r="2854" spans="1:25" ht="90" customHeight="1">
      <c r="A2854" s="73"/>
      <c r="B2854" s="85"/>
      <c r="C2854" s="73"/>
      <c r="D2854" s="86">
        <v>20</v>
      </c>
      <c r="E2854" s="87" t="s">
        <v>17801</v>
      </c>
      <c r="F2854" s="87" t="s">
        <v>9797</v>
      </c>
      <c r="G2854" s="88" t="s">
        <v>1267</v>
      </c>
      <c r="H2854" s="88" t="s">
        <v>93</v>
      </c>
      <c r="I2854" s="90" t="s">
        <v>1281</v>
      </c>
      <c r="J2854" s="90" t="s">
        <v>6505</v>
      </c>
      <c r="K2854" s="90" t="s">
        <v>24</v>
      </c>
      <c r="L2854" s="91">
        <v>93</v>
      </c>
      <c r="M2854" s="90" t="s">
        <v>4828</v>
      </c>
      <c r="N2854" s="87" t="s">
        <v>14300</v>
      </c>
      <c r="O2854" s="87" t="s">
        <v>16938</v>
      </c>
      <c r="P2854" s="87" t="s">
        <v>17802</v>
      </c>
      <c r="Q2854" s="92" t="s">
        <v>11391</v>
      </c>
      <c r="R2854" s="88" t="s">
        <v>11382</v>
      </c>
      <c r="S2854" s="88">
        <v>93</v>
      </c>
      <c r="T2854" s="88" t="s">
        <v>16940</v>
      </c>
      <c r="U2854" s="87" t="s">
        <v>14303</v>
      </c>
      <c r="V2854" s="87" t="s">
        <v>14304</v>
      </c>
      <c r="W2854" s="87" t="s">
        <v>14305</v>
      </c>
      <c r="X2854" s="87" t="s">
        <v>14306</v>
      </c>
      <c r="Y2854" s="87" t="s">
        <v>14307</v>
      </c>
    </row>
    <row r="2855" spans="1:25" ht="90" customHeight="1">
      <c r="A2855" s="73"/>
      <c r="B2855" s="85"/>
      <c r="C2855" s="73"/>
      <c r="D2855" s="86">
        <v>20</v>
      </c>
      <c r="E2855" s="87" t="s">
        <v>17803</v>
      </c>
      <c r="F2855" s="87" t="s">
        <v>9797</v>
      </c>
      <c r="G2855" s="88" t="s">
        <v>1267</v>
      </c>
      <c r="H2855" s="88" t="s">
        <v>93</v>
      </c>
      <c r="I2855" s="90" t="s">
        <v>1281</v>
      </c>
      <c r="J2855" s="90" t="s">
        <v>6505</v>
      </c>
      <c r="K2855" s="90" t="s">
        <v>24</v>
      </c>
      <c r="L2855" s="91">
        <v>93</v>
      </c>
      <c r="M2855" s="90" t="s">
        <v>4828</v>
      </c>
      <c r="N2855" s="87" t="s">
        <v>14300</v>
      </c>
      <c r="O2855" s="87" t="s">
        <v>16938</v>
      </c>
      <c r="P2855" s="87" t="s">
        <v>17804</v>
      </c>
      <c r="Q2855" s="92" t="s">
        <v>11391</v>
      </c>
      <c r="R2855" s="88" t="s">
        <v>11382</v>
      </c>
      <c r="S2855" s="88">
        <v>93</v>
      </c>
      <c r="T2855" s="88" t="s">
        <v>16940</v>
      </c>
      <c r="U2855" s="87" t="s">
        <v>14303</v>
      </c>
      <c r="V2855" s="87" t="s">
        <v>14304</v>
      </c>
      <c r="W2855" s="87" t="s">
        <v>14305</v>
      </c>
      <c r="X2855" s="87" t="s">
        <v>14306</v>
      </c>
      <c r="Y2855" s="87" t="s">
        <v>14307</v>
      </c>
    </row>
    <row r="2856" spans="1:25" ht="90" customHeight="1">
      <c r="A2856" s="73"/>
      <c r="B2856" s="85"/>
      <c r="C2856" s="73"/>
      <c r="D2856" s="86">
        <v>20</v>
      </c>
      <c r="E2856" s="87" t="s">
        <v>17805</v>
      </c>
      <c r="F2856" s="87" t="s">
        <v>9797</v>
      </c>
      <c r="G2856" s="88" t="s">
        <v>1267</v>
      </c>
      <c r="H2856" s="88" t="s">
        <v>93</v>
      </c>
      <c r="I2856" s="90" t="s">
        <v>1281</v>
      </c>
      <c r="J2856" s="90" t="s">
        <v>6505</v>
      </c>
      <c r="K2856" s="90" t="s">
        <v>24</v>
      </c>
      <c r="L2856" s="91">
        <v>93</v>
      </c>
      <c r="M2856" s="90" t="s">
        <v>4828</v>
      </c>
      <c r="N2856" s="87" t="s">
        <v>14300</v>
      </c>
      <c r="O2856" s="87" t="s">
        <v>16938</v>
      </c>
      <c r="P2856" s="87" t="s">
        <v>17806</v>
      </c>
      <c r="Q2856" s="92" t="s">
        <v>11391</v>
      </c>
      <c r="R2856" s="88" t="s">
        <v>11382</v>
      </c>
      <c r="S2856" s="88">
        <v>93</v>
      </c>
      <c r="T2856" s="88" t="s">
        <v>16940</v>
      </c>
      <c r="U2856" s="87" t="s">
        <v>14303</v>
      </c>
      <c r="V2856" s="87" t="s">
        <v>14304</v>
      </c>
      <c r="W2856" s="87" t="s">
        <v>14305</v>
      </c>
      <c r="X2856" s="87" t="s">
        <v>14306</v>
      </c>
      <c r="Y2856" s="87" t="s">
        <v>14307</v>
      </c>
    </row>
    <row r="2857" spans="1:25" ht="90" customHeight="1">
      <c r="A2857" s="73"/>
      <c r="B2857" s="85"/>
      <c r="C2857" s="73"/>
      <c r="D2857" s="86">
        <v>20</v>
      </c>
      <c r="E2857" s="87" t="s">
        <v>17807</v>
      </c>
      <c r="F2857" s="87" t="s">
        <v>9797</v>
      </c>
      <c r="G2857" s="88" t="s">
        <v>1267</v>
      </c>
      <c r="H2857" s="88" t="s">
        <v>93</v>
      </c>
      <c r="I2857" s="90" t="s">
        <v>1281</v>
      </c>
      <c r="J2857" s="90" t="s">
        <v>6505</v>
      </c>
      <c r="K2857" s="90" t="s">
        <v>24</v>
      </c>
      <c r="L2857" s="91">
        <v>93</v>
      </c>
      <c r="M2857" s="90" t="s">
        <v>4828</v>
      </c>
      <c r="N2857" s="87" t="s">
        <v>14300</v>
      </c>
      <c r="O2857" s="87" t="s">
        <v>16938</v>
      </c>
      <c r="P2857" s="87" t="s">
        <v>17808</v>
      </c>
      <c r="Q2857" s="92" t="s">
        <v>11391</v>
      </c>
      <c r="R2857" s="88" t="s">
        <v>11382</v>
      </c>
      <c r="S2857" s="88">
        <v>93</v>
      </c>
      <c r="T2857" s="88" t="s">
        <v>16940</v>
      </c>
      <c r="U2857" s="87" t="s">
        <v>14303</v>
      </c>
      <c r="V2857" s="87" t="s">
        <v>14304</v>
      </c>
      <c r="W2857" s="87" t="s">
        <v>14305</v>
      </c>
      <c r="X2857" s="87" t="s">
        <v>14306</v>
      </c>
      <c r="Y2857" s="87" t="s">
        <v>14307</v>
      </c>
    </row>
    <row r="2858" spans="1:25" ht="90" customHeight="1">
      <c r="A2858" s="73"/>
      <c r="B2858" s="85"/>
      <c r="C2858" s="73"/>
      <c r="D2858" s="86">
        <v>20</v>
      </c>
      <c r="E2858" s="87" t="s">
        <v>17809</v>
      </c>
      <c r="F2858" s="87" t="s">
        <v>9797</v>
      </c>
      <c r="G2858" s="88" t="s">
        <v>1267</v>
      </c>
      <c r="H2858" s="88" t="s">
        <v>93</v>
      </c>
      <c r="I2858" s="90" t="s">
        <v>1281</v>
      </c>
      <c r="J2858" s="90" t="s">
        <v>6505</v>
      </c>
      <c r="K2858" s="90" t="s">
        <v>24</v>
      </c>
      <c r="L2858" s="91">
        <v>93</v>
      </c>
      <c r="M2858" s="90" t="s">
        <v>4828</v>
      </c>
      <c r="N2858" s="87" t="s">
        <v>14300</v>
      </c>
      <c r="O2858" s="87" t="s">
        <v>16938</v>
      </c>
      <c r="P2858" s="87" t="s">
        <v>17810</v>
      </c>
      <c r="Q2858" s="92" t="s">
        <v>11391</v>
      </c>
      <c r="R2858" s="88" t="s">
        <v>11382</v>
      </c>
      <c r="S2858" s="88">
        <v>93</v>
      </c>
      <c r="T2858" s="88" t="s">
        <v>16940</v>
      </c>
      <c r="U2858" s="87" t="s">
        <v>14303</v>
      </c>
      <c r="V2858" s="87" t="s">
        <v>14304</v>
      </c>
      <c r="W2858" s="87" t="s">
        <v>14305</v>
      </c>
      <c r="X2858" s="87" t="s">
        <v>14306</v>
      </c>
      <c r="Y2858" s="87" t="s">
        <v>14307</v>
      </c>
    </row>
    <row r="2859" spans="1:25" ht="90" customHeight="1">
      <c r="A2859" s="73"/>
      <c r="B2859" s="85"/>
      <c r="C2859" s="73"/>
      <c r="D2859" s="86">
        <v>20</v>
      </c>
      <c r="E2859" s="87" t="s">
        <v>17811</v>
      </c>
      <c r="F2859" s="87" t="s">
        <v>9797</v>
      </c>
      <c r="G2859" s="88" t="s">
        <v>1267</v>
      </c>
      <c r="H2859" s="88" t="s">
        <v>93</v>
      </c>
      <c r="I2859" s="90" t="s">
        <v>1281</v>
      </c>
      <c r="J2859" s="90" t="s">
        <v>6505</v>
      </c>
      <c r="K2859" s="90" t="s">
        <v>24</v>
      </c>
      <c r="L2859" s="91">
        <v>93</v>
      </c>
      <c r="M2859" s="90" t="s">
        <v>4828</v>
      </c>
      <c r="N2859" s="87" t="s">
        <v>14300</v>
      </c>
      <c r="O2859" s="87" t="s">
        <v>16938</v>
      </c>
      <c r="P2859" s="87" t="s">
        <v>17812</v>
      </c>
      <c r="Q2859" s="92" t="s">
        <v>11391</v>
      </c>
      <c r="R2859" s="88" t="s">
        <v>11382</v>
      </c>
      <c r="S2859" s="88">
        <v>93</v>
      </c>
      <c r="T2859" s="88" t="s">
        <v>16940</v>
      </c>
      <c r="U2859" s="87" t="s">
        <v>14303</v>
      </c>
      <c r="V2859" s="87" t="s">
        <v>14304</v>
      </c>
      <c r="W2859" s="87" t="s">
        <v>14305</v>
      </c>
      <c r="X2859" s="87" t="s">
        <v>14306</v>
      </c>
      <c r="Y2859" s="87" t="s">
        <v>14307</v>
      </c>
    </row>
    <row r="2860" spans="1:25" ht="90" customHeight="1">
      <c r="A2860" s="73"/>
      <c r="B2860" s="85"/>
      <c r="C2860" s="73"/>
      <c r="D2860" s="86">
        <v>20</v>
      </c>
      <c r="E2860" s="87" t="s">
        <v>17813</v>
      </c>
      <c r="F2860" s="87" t="s">
        <v>9797</v>
      </c>
      <c r="G2860" s="88" t="s">
        <v>1267</v>
      </c>
      <c r="H2860" s="88" t="s">
        <v>93</v>
      </c>
      <c r="I2860" s="90" t="s">
        <v>1281</v>
      </c>
      <c r="J2860" s="90" t="s">
        <v>6505</v>
      </c>
      <c r="K2860" s="90" t="s">
        <v>24</v>
      </c>
      <c r="L2860" s="91">
        <v>93</v>
      </c>
      <c r="M2860" s="90" t="s">
        <v>4828</v>
      </c>
      <c r="N2860" s="87" t="s">
        <v>14300</v>
      </c>
      <c r="O2860" s="87" t="s">
        <v>16938</v>
      </c>
      <c r="P2860" s="87" t="s">
        <v>17814</v>
      </c>
      <c r="Q2860" s="92" t="s">
        <v>11391</v>
      </c>
      <c r="R2860" s="88" t="s">
        <v>11382</v>
      </c>
      <c r="S2860" s="88">
        <v>93</v>
      </c>
      <c r="T2860" s="88" t="s">
        <v>16940</v>
      </c>
      <c r="U2860" s="87" t="s">
        <v>14303</v>
      </c>
      <c r="V2860" s="87" t="s">
        <v>14304</v>
      </c>
      <c r="W2860" s="87" t="s">
        <v>14305</v>
      </c>
      <c r="X2860" s="87" t="s">
        <v>14306</v>
      </c>
      <c r="Y2860" s="87" t="s">
        <v>14307</v>
      </c>
    </row>
    <row r="2861" spans="1:25" ht="90" customHeight="1">
      <c r="A2861" s="73"/>
      <c r="B2861" s="85"/>
      <c r="C2861" s="73"/>
      <c r="D2861" s="86">
        <v>20</v>
      </c>
      <c r="E2861" s="87" t="s">
        <v>17815</v>
      </c>
      <c r="F2861" s="87" t="s">
        <v>9797</v>
      </c>
      <c r="G2861" s="88" t="s">
        <v>1267</v>
      </c>
      <c r="H2861" s="88" t="s">
        <v>93</v>
      </c>
      <c r="I2861" s="90" t="s">
        <v>1281</v>
      </c>
      <c r="J2861" s="90" t="s">
        <v>6505</v>
      </c>
      <c r="K2861" s="90" t="s">
        <v>24</v>
      </c>
      <c r="L2861" s="91">
        <v>93</v>
      </c>
      <c r="M2861" s="90" t="s">
        <v>4828</v>
      </c>
      <c r="N2861" s="87" t="s">
        <v>14300</v>
      </c>
      <c r="O2861" s="87" t="s">
        <v>16938</v>
      </c>
      <c r="P2861" s="87" t="s">
        <v>17816</v>
      </c>
      <c r="Q2861" s="92" t="s">
        <v>11391</v>
      </c>
      <c r="R2861" s="88" t="s">
        <v>11382</v>
      </c>
      <c r="S2861" s="88">
        <v>93</v>
      </c>
      <c r="T2861" s="88" t="s">
        <v>16940</v>
      </c>
      <c r="U2861" s="87" t="s">
        <v>14303</v>
      </c>
      <c r="V2861" s="87" t="s">
        <v>14304</v>
      </c>
      <c r="W2861" s="87" t="s">
        <v>14305</v>
      </c>
      <c r="X2861" s="87" t="s">
        <v>14306</v>
      </c>
      <c r="Y2861" s="87" t="s">
        <v>14307</v>
      </c>
    </row>
    <row r="2862" spans="1:25" ht="90" customHeight="1">
      <c r="A2862" s="73"/>
      <c r="B2862" s="85"/>
      <c r="C2862" s="73"/>
      <c r="D2862" s="86">
        <v>20</v>
      </c>
      <c r="E2862" s="87" t="s">
        <v>17817</v>
      </c>
      <c r="F2862" s="87" t="s">
        <v>9797</v>
      </c>
      <c r="G2862" s="88" t="s">
        <v>1267</v>
      </c>
      <c r="H2862" s="88" t="s">
        <v>93</v>
      </c>
      <c r="I2862" s="90" t="s">
        <v>1281</v>
      </c>
      <c r="J2862" s="90" t="s">
        <v>6505</v>
      </c>
      <c r="K2862" s="90" t="s">
        <v>24</v>
      </c>
      <c r="L2862" s="91">
        <v>93</v>
      </c>
      <c r="M2862" s="90" t="s">
        <v>4828</v>
      </c>
      <c r="N2862" s="87" t="s">
        <v>14300</v>
      </c>
      <c r="O2862" s="87" t="s">
        <v>16938</v>
      </c>
      <c r="P2862" s="87" t="s">
        <v>17818</v>
      </c>
      <c r="Q2862" s="92" t="s">
        <v>11391</v>
      </c>
      <c r="R2862" s="88" t="s">
        <v>11382</v>
      </c>
      <c r="S2862" s="88">
        <v>93</v>
      </c>
      <c r="T2862" s="88" t="s">
        <v>16940</v>
      </c>
      <c r="U2862" s="87" t="s">
        <v>14303</v>
      </c>
      <c r="V2862" s="87" t="s">
        <v>14304</v>
      </c>
      <c r="W2862" s="87" t="s">
        <v>14305</v>
      </c>
      <c r="X2862" s="87" t="s">
        <v>14306</v>
      </c>
      <c r="Y2862" s="87" t="s">
        <v>14307</v>
      </c>
    </row>
    <row r="2863" spans="1:25" ht="90" customHeight="1">
      <c r="A2863" s="73"/>
      <c r="B2863" s="85"/>
      <c r="C2863" s="73"/>
      <c r="D2863" s="86">
        <v>20</v>
      </c>
      <c r="E2863" s="87" t="s">
        <v>17819</v>
      </c>
      <c r="F2863" s="87" t="s">
        <v>9797</v>
      </c>
      <c r="G2863" s="88" t="s">
        <v>1267</v>
      </c>
      <c r="H2863" s="88" t="s">
        <v>93</v>
      </c>
      <c r="I2863" s="90" t="s">
        <v>1281</v>
      </c>
      <c r="J2863" s="90" t="s">
        <v>6505</v>
      </c>
      <c r="K2863" s="90" t="s">
        <v>24</v>
      </c>
      <c r="L2863" s="91">
        <v>93</v>
      </c>
      <c r="M2863" s="90" t="s">
        <v>4828</v>
      </c>
      <c r="N2863" s="87" t="s">
        <v>14300</v>
      </c>
      <c r="O2863" s="87" t="s">
        <v>16938</v>
      </c>
      <c r="P2863" s="87" t="s">
        <v>17820</v>
      </c>
      <c r="Q2863" s="92" t="s">
        <v>11391</v>
      </c>
      <c r="R2863" s="88" t="s">
        <v>11382</v>
      </c>
      <c r="S2863" s="88">
        <v>93</v>
      </c>
      <c r="T2863" s="88" t="s">
        <v>16940</v>
      </c>
      <c r="U2863" s="87" t="s">
        <v>14303</v>
      </c>
      <c r="V2863" s="87" t="s">
        <v>14304</v>
      </c>
      <c r="W2863" s="87" t="s">
        <v>14305</v>
      </c>
      <c r="X2863" s="87" t="s">
        <v>14306</v>
      </c>
      <c r="Y2863" s="87" t="s">
        <v>14307</v>
      </c>
    </row>
    <row r="2864" spans="1:25" ht="90" customHeight="1">
      <c r="A2864" s="73"/>
      <c r="B2864" s="85"/>
      <c r="C2864" s="73"/>
      <c r="D2864" s="86">
        <v>20</v>
      </c>
      <c r="E2864" s="87" t="s">
        <v>17821</v>
      </c>
      <c r="F2864" s="87" t="s">
        <v>9797</v>
      </c>
      <c r="G2864" s="88" t="s">
        <v>1267</v>
      </c>
      <c r="H2864" s="88" t="s">
        <v>93</v>
      </c>
      <c r="I2864" s="90" t="s">
        <v>1281</v>
      </c>
      <c r="J2864" s="90" t="s">
        <v>6505</v>
      </c>
      <c r="K2864" s="90" t="s">
        <v>24</v>
      </c>
      <c r="L2864" s="91">
        <v>93</v>
      </c>
      <c r="M2864" s="90" t="s">
        <v>4828</v>
      </c>
      <c r="N2864" s="87" t="s">
        <v>14300</v>
      </c>
      <c r="O2864" s="87" t="s">
        <v>16938</v>
      </c>
      <c r="P2864" s="87" t="s">
        <v>17822</v>
      </c>
      <c r="Q2864" s="92" t="s">
        <v>11391</v>
      </c>
      <c r="R2864" s="88" t="s">
        <v>11382</v>
      </c>
      <c r="S2864" s="88">
        <v>93</v>
      </c>
      <c r="T2864" s="88" t="s">
        <v>16940</v>
      </c>
      <c r="U2864" s="87" t="s">
        <v>14303</v>
      </c>
      <c r="V2864" s="87" t="s">
        <v>14304</v>
      </c>
      <c r="W2864" s="87" t="s">
        <v>14305</v>
      </c>
      <c r="X2864" s="87" t="s">
        <v>14306</v>
      </c>
      <c r="Y2864" s="87" t="s">
        <v>14307</v>
      </c>
    </row>
    <row r="2865" spans="1:25" ht="90" customHeight="1">
      <c r="A2865" s="73"/>
      <c r="B2865" s="85"/>
      <c r="C2865" s="73"/>
      <c r="D2865" s="86">
        <v>20</v>
      </c>
      <c r="E2865" s="87" t="s">
        <v>17823</v>
      </c>
      <c r="F2865" s="87" t="s">
        <v>9797</v>
      </c>
      <c r="G2865" s="88" t="s">
        <v>1267</v>
      </c>
      <c r="H2865" s="88" t="s">
        <v>93</v>
      </c>
      <c r="I2865" s="90" t="s">
        <v>1281</v>
      </c>
      <c r="J2865" s="90" t="s">
        <v>6505</v>
      </c>
      <c r="K2865" s="90" t="s">
        <v>24</v>
      </c>
      <c r="L2865" s="91">
        <v>93</v>
      </c>
      <c r="M2865" s="90" t="s">
        <v>4828</v>
      </c>
      <c r="N2865" s="87" t="s">
        <v>14300</v>
      </c>
      <c r="O2865" s="87" t="s">
        <v>16938</v>
      </c>
      <c r="P2865" s="87" t="s">
        <v>17824</v>
      </c>
      <c r="Q2865" s="92" t="s">
        <v>11391</v>
      </c>
      <c r="R2865" s="88" t="s">
        <v>11382</v>
      </c>
      <c r="S2865" s="88">
        <v>93</v>
      </c>
      <c r="T2865" s="88" t="s">
        <v>16940</v>
      </c>
      <c r="U2865" s="87" t="s">
        <v>14303</v>
      </c>
      <c r="V2865" s="87" t="s">
        <v>14304</v>
      </c>
      <c r="W2865" s="87" t="s">
        <v>14305</v>
      </c>
      <c r="X2865" s="87" t="s">
        <v>14306</v>
      </c>
      <c r="Y2865" s="87" t="s">
        <v>14307</v>
      </c>
    </row>
    <row r="2866" spans="1:25" ht="90" customHeight="1">
      <c r="A2866" s="73"/>
      <c r="B2866" s="85"/>
      <c r="C2866" s="73"/>
      <c r="D2866" s="86">
        <v>20</v>
      </c>
      <c r="E2866" s="87" t="s">
        <v>17825</v>
      </c>
      <c r="F2866" s="87" t="s">
        <v>9797</v>
      </c>
      <c r="G2866" s="88" t="s">
        <v>1267</v>
      </c>
      <c r="H2866" s="88" t="s">
        <v>93</v>
      </c>
      <c r="I2866" s="90" t="s">
        <v>1281</v>
      </c>
      <c r="J2866" s="90" t="s">
        <v>6505</v>
      </c>
      <c r="K2866" s="90" t="s">
        <v>24</v>
      </c>
      <c r="L2866" s="91">
        <v>93</v>
      </c>
      <c r="M2866" s="90" t="s">
        <v>4828</v>
      </c>
      <c r="N2866" s="87" t="s">
        <v>14300</v>
      </c>
      <c r="O2866" s="87" t="s">
        <v>16938</v>
      </c>
      <c r="P2866" s="87" t="s">
        <v>17826</v>
      </c>
      <c r="Q2866" s="92" t="s">
        <v>11391</v>
      </c>
      <c r="R2866" s="88" t="s">
        <v>11382</v>
      </c>
      <c r="S2866" s="88">
        <v>93</v>
      </c>
      <c r="T2866" s="88" t="s">
        <v>16940</v>
      </c>
      <c r="U2866" s="87" t="s">
        <v>14303</v>
      </c>
      <c r="V2866" s="87" t="s">
        <v>14304</v>
      </c>
      <c r="W2866" s="87" t="s">
        <v>14305</v>
      </c>
      <c r="X2866" s="87" t="s">
        <v>14306</v>
      </c>
      <c r="Y2866" s="87" t="s">
        <v>14307</v>
      </c>
    </row>
    <row r="2867" spans="1:25" ht="90" customHeight="1">
      <c r="A2867" s="73"/>
      <c r="B2867" s="85"/>
      <c r="C2867" s="73"/>
      <c r="D2867" s="86">
        <v>20</v>
      </c>
      <c r="E2867" s="87" t="s">
        <v>17827</v>
      </c>
      <c r="F2867" s="87" t="s">
        <v>9797</v>
      </c>
      <c r="G2867" s="88" t="s">
        <v>1267</v>
      </c>
      <c r="H2867" s="88" t="s">
        <v>93</v>
      </c>
      <c r="I2867" s="90" t="s">
        <v>1281</v>
      </c>
      <c r="J2867" s="90" t="s">
        <v>6505</v>
      </c>
      <c r="K2867" s="90" t="s">
        <v>24</v>
      </c>
      <c r="L2867" s="91">
        <v>93</v>
      </c>
      <c r="M2867" s="90" t="s">
        <v>4828</v>
      </c>
      <c r="N2867" s="87" t="s">
        <v>14300</v>
      </c>
      <c r="O2867" s="87" t="s">
        <v>16938</v>
      </c>
      <c r="P2867" s="87" t="s">
        <v>17828</v>
      </c>
      <c r="Q2867" s="92" t="s">
        <v>11391</v>
      </c>
      <c r="R2867" s="88" t="s">
        <v>11382</v>
      </c>
      <c r="S2867" s="88">
        <v>93</v>
      </c>
      <c r="T2867" s="88" t="s">
        <v>16940</v>
      </c>
      <c r="U2867" s="87" t="s">
        <v>14303</v>
      </c>
      <c r="V2867" s="87" t="s">
        <v>14304</v>
      </c>
      <c r="W2867" s="87" t="s">
        <v>14305</v>
      </c>
      <c r="X2867" s="87" t="s">
        <v>14306</v>
      </c>
      <c r="Y2867" s="87" t="s">
        <v>14307</v>
      </c>
    </row>
    <row r="2868" spans="1:25" ht="90" customHeight="1">
      <c r="A2868" s="73"/>
      <c r="B2868" s="85"/>
      <c r="C2868" s="73"/>
      <c r="D2868" s="86">
        <v>20</v>
      </c>
      <c r="E2868" s="87" t="s">
        <v>17829</v>
      </c>
      <c r="F2868" s="87" t="s">
        <v>9797</v>
      </c>
      <c r="G2868" s="88" t="s">
        <v>1267</v>
      </c>
      <c r="H2868" s="88" t="s">
        <v>93</v>
      </c>
      <c r="I2868" s="90" t="s">
        <v>1281</v>
      </c>
      <c r="J2868" s="90" t="s">
        <v>6505</v>
      </c>
      <c r="K2868" s="90" t="s">
        <v>24</v>
      </c>
      <c r="L2868" s="91">
        <v>93</v>
      </c>
      <c r="M2868" s="90" t="s">
        <v>4828</v>
      </c>
      <c r="N2868" s="87" t="s">
        <v>14300</v>
      </c>
      <c r="O2868" s="87" t="s">
        <v>16938</v>
      </c>
      <c r="P2868" s="87" t="s">
        <v>17830</v>
      </c>
      <c r="Q2868" s="92" t="s">
        <v>11391</v>
      </c>
      <c r="R2868" s="88" t="s">
        <v>11382</v>
      </c>
      <c r="S2868" s="88">
        <v>93</v>
      </c>
      <c r="T2868" s="88" t="s">
        <v>16940</v>
      </c>
      <c r="U2868" s="87" t="s">
        <v>14303</v>
      </c>
      <c r="V2868" s="87" t="s">
        <v>14304</v>
      </c>
      <c r="W2868" s="87" t="s">
        <v>14305</v>
      </c>
      <c r="X2868" s="87" t="s">
        <v>14306</v>
      </c>
      <c r="Y2868" s="87" t="s">
        <v>14307</v>
      </c>
    </row>
    <row r="2869" spans="1:25" ht="90" customHeight="1">
      <c r="A2869" s="73"/>
      <c r="B2869" s="85"/>
      <c r="C2869" s="73"/>
      <c r="D2869" s="86">
        <v>20</v>
      </c>
      <c r="E2869" s="87" t="s">
        <v>17831</v>
      </c>
      <c r="F2869" s="87" t="s">
        <v>9797</v>
      </c>
      <c r="G2869" s="88" t="s">
        <v>1267</v>
      </c>
      <c r="H2869" s="88" t="s">
        <v>93</v>
      </c>
      <c r="I2869" s="90" t="s">
        <v>1281</v>
      </c>
      <c r="J2869" s="90" t="s">
        <v>6505</v>
      </c>
      <c r="K2869" s="90" t="s">
        <v>24</v>
      </c>
      <c r="L2869" s="91">
        <v>93</v>
      </c>
      <c r="M2869" s="90" t="s">
        <v>4828</v>
      </c>
      <c r="N2869" s="87" t="s">
        <v>14300</v>
      </c>
      <c r="O2869" s="87" t="s">
        <v>16938</v>
      </c>
      <c r="P2869" s="87" t="s">
        <v>17832</v>
      </c>
      <c r="Q2869" s="92" t="s">
        <v>11391</v>
      </c>
      <c r="R2869" s="88" t="s">
        <v>11382</v>
      </c>
      <c r="S2869" s="88">
        <v>93</v>
      </c>
      <c r="T2869" s="88" t="s">
        <v>16940</v>
      </c>
      <c r="U2869" s="87" t="s">
        <v>14303</v>
      </c>
      <c r="V2869" s="87" t="s">
        <v>14304</v>
      </c>
      <c r="W2869" s="87" t="s">
        <v>14305</v>
      </c>
      <c r="X2869" s="87" t="s">
        <v>14306</v>
      </c>
      <c r="Y2869" s="87" t="s">
        <v>14307</v>
      </c>
    </row>
    <row r="2870" spans="1:25" ht="90" customHeight="1">
      <c r="A2870" s="73"/>
      <c r="B2870" s="85"/>
      <c r="C2870" s="73"/>
      <c r="D2870" s="86">
        <v>20</v>
      </c>
      <c r="E2870" s="87" t="s">
        <v>17833</v>
      </c>
      <c r="F2870" s="87" t="s">
        <v>9797</v>
      </c>
      <c r="G2870" s="88" t="s">
        <v>1267</v>
      </c>
      <c r="H2870" s="88" t="s">
        <v>93</v>
      </c>
      <c r="I2870" s="90" t="s">
        <v>1281</v>
      </c>
      <c r="J2870" s="90" t="s">
        <v>6505</v>
      </c>
      <c r="K2870" s="90" t="s">
        <v>24</v>
      </c>
      <c r="L2870" s="91">
        <v>93</v>
      </c>
      <c r="M2870" s="90" t="s">
        <v>4828</v>
      </c>
      <c r="N2870" s="87" t="s">
        <v>14300</v>
      </c>
      <c r="O2870" s="87" t="s">
        <v>16938</v>
      </c>
      <c r="P2870" s="87" t="s">
        <v>17834</v>
      </c>
      <c r="Q2870" s="92" t="s">
        <v>11391</v>
      </c>
      <c r="R2870" s="88" t="s">
        <v>11382</v>
      </c>
      <c r="S2870" s="88">
        <v>93</v>
      </c>
      <c r="T2870" s="88" t="s">
        <v>16940</v>
      </c>
      <c r="U2870" s="87" t="s">
        <v>14303</v>
      </c>
      <c r="V2870" s="87" t="s">
        <v>14304</v>
      </c>
      <c r="W2870" s="87" t="s">
        <v>14305</v>
      </c>
      <c r="X2870" s="87" t="s">
        <v>14306</v>
      </c>
      <c r="Y2870" s="87" t="s">
        <v>14307</v>
      </c>
    </row>
    <row r="2871" spans="1:25" ht="90" customHeight="1">
      <c r="A2871" s="73"/>
      <c r="B2871" s="85"/>
      <c r="C2871" s="73"/>
      <c r="D2871" s="86">
        <v>20</v>
      </c>
      <c r="E2871" s="87" t="s">
        <v>17835</v>
      </c>
      <c r="F2871" s="87" t="s">
        <v>9797</v>
      </c>
      <c r="G2871" s="88" t="s">
        <v>1267</v>
      </c>
      <c r="H2871" s="88" t="s">
        <v>93</v>
      </c>
      <c r="I2871" s="90" t="s">
        <v>1281</v>
      </c>
      <c r="J2871" s="90" t="s">
        <v>6505</v>
      </c>
      <c r="K2871" s="90" t="s">
        <v>24</v>
      </c>
      <c r="L2871" s="91">
        <v>93</v>
      </c>
      <c r="M2871" s="90" t="s">
        <v>4828</v>
      </c>
      <c r="N2871" s="87" t="s">
        <v>14300</v>
      </c>
      <c r="O2871" s="87" t="s">
        <v>16938</v>
      </c>
      <c r="P2871" s="87" t="s">
        <v>17836</v>
      </c>
      <c r="Q2871" s="92" t="s">
        <v>11391</v>
      </c>
      <c r="R2871" s="88" t="s">
        <v>11382</v>
      </c>
      <c r="S2871" s="88">
        <v>93</v>
      </c>
      <c r="T2871" s="88" t="s">
        <v>16940</v>
      </c>
      <c r="U2871" s="87" t="s">
        <v>14303</v>
      </c>
      <c r="V2871" s="87" t="s">
        <v>14304</v>
      </c>
      <c r="W2871" s="87" t="s">
        <v>14305</v>
      </c>
      <c r="X2871" s="87" t="s">
        <v>14306</v>
      </c>
      <c r="Y2871" s="87" t="s">
        <v>14307</v>
      </c>
    </row>
    <row r="2872" spans="1:25" ht="90" customHeight="1">
      <c r="A2872" s="73"/>
      <c r="B2872" s="85"/>
      <c r="C2872" s="73"/>
      <c r="D2872" s="86">
        <v>20</v>
      </c>
      <c r="E2872" s="87" t="s">
        <v>17837</v>
      </c>
      <c r="F2872" s="87" t="s">
        <v>9797</v>
      </c>
      <c r="G2872" s="88" t="s">
        <v>1267</v>
      </c>
      <c r="H2872" s="88" t="s">
        <v>93</v>
      </c>
      <c r="I2872" s="90" t="s">
        <v>1281</v>
      </c>
      <c r="J2872" s="90" t="s">
        <v>6505</v>
      </c>
      <c r="K2872" s="90" t="s">
        <v>24</v>
      </c>
      <c r="L2872" s="91">
        <v>93</v>
      </c>
      <c r="M2872" s="90" t="s">
        <v>4828</v>
      </c>
      <c r="N2872" s="87" t="s">
        <v>14300</v>
      </c>
      <c r="O2872" s="87" t="s">
        <v>16938</v>
      </c>
      <c r="P2872" s="87" t="s">
        <v>17838</v>
      </c>
      <c r="Q2872" s="92" t="s">
        <v>11391</v>
      </c>
      <c r="R2872" s="88" t="s">
        <v>11382</v>
      </c>
      <c r="S2872" s="88">
        <v>93</v>
      </c>
      <c r="T2872" s="88" t="s">
        <v>16940</v>
      </c>
      <c r="U2872" s="87" t="s">
        <v>14303</v>
      </c>
      <c r="V2872" s="87" t="s">
        <v>14304</v>
      </c>
      <c r="W2872" s="87" t="s">
        <v>14305</v>
      </c>
      <c r="X2872" s="87" t="s">
        <v>14306</v>
      </c>
      <c r="Y2872" s="87" t="s">
        <v>14307</v>
      </c>
    </row>
    <row r="2873" spans="1:25" ht="90" customHeight="1">
      <c r="A2873" s="73"/>
      <c r="B2873" s="85"/>
      <c r="C2873" s="73"/>
      <c r="D2873" s="86">
        <v>20</v>
      </c>
      <c r="E2873" s="87" t="s">
        <v>17839</v>
      </c>
      <c r="F2873" s="87" t="s">
        <v>9797</v>
      </c>
      <c r="G2873" s="88" t="s">
        <v>1267</v>
      </c>
      <c r="H2873" s="88" t="s">
        <v>93</v>
      </c>
      <c r="I2873" s="90" t="s">
        <v>1281</v>
      </c>
      <c r="J2873" s="90" t="s">
        <v>6505</v>
      </c>
      <c r="K2873" s="90" t="s">
        <v>24</v>
      </c>
      <c r="L2873" s="91">
        <v>93</v>
      </c>
      <c r="M2873" s="90" t="s">
        <v>4828</v>
      </c>
      <c r="N2873" s="87" t="s">
        <v>14300</v>
      </c>
      <c r="O2873" s="87" t="s">
        <v>16938</v>
      </c>
      <c r="P2873" s="87" t="s">
        <v>17840</v>
      </c>
      <c r="Q2873" s="92" t="s">
        <v>11391</v>
      </c>
      <c r="R2873" s="88" t="s">
        <v>11382</v>
      </c>
      <c r="S2873" s="88">
        <v>93</v>
      </c>
      <c r="T2873" s="88" t="s">
        <v>16940</v>
      </c>
      <c r="U2873" s="87" t="s">
        <v>14303</v>
      </c>
      <c r="V2873" s="87" t="s">
        <v>14304</v>
      </c>
      <c r="W2873" s="87" t="s">
        <v>14305</v>
      </c>
      <c r="X2873" s="87" t="s">
        <v>14306</v>
      </c>
      <c r="Y2873" s="87" t="s">
        <v>14307</v>
      </c>
    </row>
    <row r="2874" spans="1:25" ht="90" customHeight="1">
      <c r="A2874" s="73"/>
      <c r="B2874" s="85"/>
      <c r="C2874" s="73"/>
      <c r="D2874" s="86">
        <v>20</v>
      </c>
      <c r="E2874" s="87" t="s">
        <v>17841</v>
      </c>
      <c r="F2874" s="87" t="s">
        <v>9797</v>
      </c>
      <c r="G2874" s="88" t="s">
        <v>1267</v>
      </c>
      <c r="H2874" s="88" t="s">
        <v>93</v>
      </c>
      <c r="I2874" s="90" t="s">
        <v>1281</v>
      </c>
      <c r="J2874" s="90" t="s">
        <v>6505</v>
      </c>
      <c r="K2874" s="90" t="s">
        <v>24</v>
      </c>
      <c r="L2874" s="91">
        <v>93</v>
      </c>
      <c r="M2874" s="90" t="s">
        <v>4828</v>
      </c>
      <c r="N2874" s="87" t="s">
        <v>14300</v>
      </c>
      <c r="O2874" s="87" t="s">
        <v>16938</v>
      </c>
      <c r="P2874" s="87" t="s">
        <v>17842</v>
      </c>
      <c r="Q2874" s="92" t="s">
        <v>11391</v>
      </c>
      <c r="R2874" s="88" t="s">
        <v>11382</v>
      </c>
      <c r="S2874" s="88">
        <v>93</v>
      </c>
      <c r="T2874" s="88" t="s">
        <v>16940</v>
      </c>
      <c r="U2874" s="87" t="s">
        <v>14303</v>
      </c>
      <c r="V2874" s="87" t="s">
        <v>14304</v>
      </c>
      <c r="W2874" s="87" t="s">
        <v>14305</v>
      </c>
      <c r="X2874" s="87" t="s">
        <v>14306</v>
      </c>
      <c r="Y2874" s="87" t="s">
        <v>14307</v>
      </c>
    </row>
    <row r="2875" spans="1:25" ht="90" customHeight="1">
      <c r="A2875" s="73"/>
      <c r="B2875" s="85"/>
      <c r="C2875" s="73"/>
      <c r="D2875" s="86">
        <v>20</v>
      </c>
      <c r="E2875" s="87" t="s">
        <v>17843</v>
      </c>
      <c r="F2875" s="87" t="s">
        <v>9797</v>
      </c>
      <c r="G2875" s="88" t="s">
        <v>1267</v>
      </c>
      <c r="H2875" s="88" t="s">
        <v>93</v>
      </c>
      <c r="I2875" s="90" t="s">
        <v>1281</v>
      </c>
      <c r="J2875" s="90" t="s">
        <v>6505</v>
      </c>
      <c r="K2875" s="90" t="s">
        <v>24</v>
      </c>
      <c r="L2875" s="91">
        <v>93</v>
      </c>
      <c r="M2875" s="90" t="s">
        <v>4828</v>
      </c>
      <c r="N2875" s="87" t="s">
        <v>14300</v>
      </c>
      <c r="O2875" s="87" t="s">
        <v>16938</v>
      </c>
      <c r="P2875" s="87" t="s">
        <v>17844</v>
      </c>
      <c r="Q2875" s="92" t="s">
        <v>11391</v>
      </c>
      <c r="R2875" s="88" t="s">
        <v>11382</v>
      </c>
      <c r="S2875" s="88">
        <v>93</v>
      </c>
      <c r="T2875" s="88" t="s">
        <v>16940</v>
      </c>
      <c r="U2875" s="87" t="s">
        <v>14303</v>
      </c>
      <c r="V2875" s="87" t="s">
        <v>14304</v>
      </c>
      <c r="W2875" s="87" t="s">
        <v>14305</v>
      </c>
      <c r="X2875" s="87" t="s">
        <v>14306</v>
      </c>
      <c r="Y2875" s="87" t="s">
        <v>14307</v>
      </c>
    </row>
    <row r="2876" spans="1:25" ht="90" customHeight="1">
      <c r="A2876" s="73"/>
      <c r="B2876" s="85"/>
      <c r="C2876" s="73"/>
      <c r="D2876" s="86">
        <v>20</v>
      </c>
      <c r="E2876" s="87" t="s">
        <v>17845</v>
      </c>
      <c r="F2876" s="87" t="s">
        <v>9797</v>
      </c>
      <c r="G2876" s="88" t="s">
        <v>1267</v>
      </c>
      <c r="H2876" s="88" t="s">
        <v>93</v>
      </c>
      <c r="I2876" s="90" t="s">
        <v>1281</v>
      </c>
      <c r="J2876" s="90" t="s">
        <v>6505</v>
      </c>
      <c r="K2876" s="90" t="s">
        <v>24</v>
      </c>
      <c r="L2876" s="91">
        <v>93</v>
      </c>
      <c r="M2876" s="90" t="s">
        <v>4828</v>
      </c>
      <c r="N2876" s="87" t="s">
        <v>14300</v>
      </c>
      <c r="O2876" s="87" t="s">
        <v>16938</v>
      </c>
      <c r="P2876" s="87" t="s">
        <v>17846</v>
      </c>
      <c r="Q2876" s="92" t="s">
        <v>11391</v>
      </c>
      <c r="R2876" s="88" t="s">
        <v>11382</v>
      </c>
      <c r="S2876" s="88">
        <v>93</v>
      </c>
      <c r="T2876" s="88" t="s">
        <v>16940</v>
      </c>
      <c r="U2876" s="87" t="s">
        <v>14303</v>
      </c>
      <c r="V2876" s="87" t="s">
        <v>14304</v>
      </c>
      <c r="W2876" s="87" t="s">
        <v>14305</v>
      </c>
      <c r="X2876" s="87" t="s">
        <v>14306</v>
      </c>
      <c r="Y2876" s="87" t="s">
        <v>14307</v>
      </c>
    </row>
    <row r="2877" spans="1:25" ht="90" customHeight="1">
      <c r="A2877" s="73"/>
      <c r="B2877" s="85"/>
      <c r="C2877" s="73"/>
      <c r="D2877" s="86">
        <v>20</v>
      </c>
      <c r="E2877" s="87" t="s">
        <v>17847</v>
      </c>
      <c r="F2877" s="87" t="s">
        <v>9797</v>
      </c>
      <c r="G2877" s="88" t="s">
        <v>1267</v>
      </c>
      <c r="H2877" s="88" t="s">
        <v>93</v>
      </c>
      <c r="I2877" s="90" t="s">
        <v>1281</v>
      </c>
      <c r="J2877" s="90" t="s">
        <v>6505</v>
      </c>
      <c r="K2877" s="90" t="s">
        <v>24</v>
      </c>
      <c r="L2877" s="91">
        <v>93</v>
      </c>
      <c r="M2877" s="90" t="s">
        <v>4828</v>
      </c>
      <c r="N2877" s="87" t="s">
        <v>14300</v>
      </c>
      <c r="O2877" s="87" t="s">
        <v>16938</v>
      </c>
      <c r="P2877" s="87" t="s">
        <v>17848</v>
      </c>
      <c r="Q2877" s="92" t="s">
        <v>11391</v>
      </c>
      <c r="R2877" s="88" t="s">
        <v>11382</v>
      </c>
      <c r="S2877" s="88">
        <v>93</v>
      </c>
      <c r="T2877" s="88" t="s">
        <v>16940</v>
      </c>
      <c r="U2877" s="87" t="s">
        <v>14303</v>
      </c>
      <c r="V2877" s="87" t="s">
        <v>14304</v>
      </c>
      <c r="W2877" s="87" t="s">
        <v>14305</v>
      </c>
      <c r="X2877" s="87" t="s">
        <v>14306</v>
      </c>
      <c r="Y2877" s="87" t="s">
        <v>14307</v>
      </c>
    </row>
    <row r="2878" spans="1:25" ht="90" customHeight="1">
      <c r="A2878" s="73"/>
      <c r="B2878" s="85"/>
      <c r="C2878" s="73"/>
      <c r="D2878" s="86">
        <v>20</v>
      </c>
      <c r="E2878" s="87" t="s">
        <v>17849</v>
      </c>
      <c r="F2878" s="87" t="s">
        <v>9797</v>
      </c>
      <c r="G2878" s="88" t="s">
        <v>1267</v>
      </c>
      <c r="H2878" s="88" t="s">
        <v>93</v>
      </c>
      <c r="I2878" s="90" t="s">
        <v>1281</v>
      </c>
      <c r="J2878" s="90" t="s">
        <v>6505</v>
      </c>
      <c r="K2878" s="90" t="s">
        <v>24</v>
      </c>
      <c r="L2878" s="91">
        <v>93</v>
      </c>
      <c r="M2878" s="90" t="s">
        <v>4828</v>
      </c>
      <c r="N2878" s="87" t="s">
        <v>14300</v>
      </c>
      <c r="O2878" s="87" t="s">
        <v>16938</v>
      </c>
      <c r="P2878" s="87" t="s">
        <v>17850</v>
      </c>
      <c r="Q2878" s="92" t="s">
        <v>11391</v>
      </c>
      <c r="R2878" s="88" t="s">
        <v>11382</v>
      </c>
      <c r="S2878" s="88">
        <v>93</v>
      </c>
      <c r="T2878" s="88" t="s">
        <v>16940</v>
      </c>
      <c r="U2878" s="87" t="s">
        <v>14303</v>
      </c>
      <c r="V2878" s="87" t="s">
        <v>14304</v>
      </c>
      <c r="W2878" s="87" t="s">
        <v>14305</v>
      </c>
      <c r="X2878" s="87" t="s">
        <v>14306</v>
      </c>
      <c r="Y2878" s="87" t="s">
        <v>14307</v>
      </c>
    </row>
    <row r="2879" spans="1:25" ht="90" customHeight="1">
      <c r="A2879" s="73"/>
      <c r="B2879" s="85"/>
      <c r="C2879" s="73"/>
      <c r="D2879" s="86">
        <v>20</v>
      </c>
      <c r="E2879" s="87" t="s">
        <v>17851</v>
      </c>
      <c r="F2879" s="87" t="s">
        <v>9797</v>
      </c>
      <c r="G2879" s="88" t="s">
        <v>1267</v>
      </c>
      <c r="H2879" s="88" t="s">
        <v>93</v>
      </c>
      <c r="I2879" s="90" t="s">
        <v>1281</v>
      </c>
      <c r="J2879" s="90" t="s">
        <v>6505</v>
      </c>
      <c r="K2879" s="90" t="s">
        <v>24</v>
      </c>
      <c r="L2879" s="91">
        <v>93</v>
      </c>
      <c r="M2879" s="90" t="s">
        <v>4828</v>
      </c>
      <c r="N2879" s="87" t="s">
        <v>14300</v>
      </c>
      <c r="O2879" s="87" t="s">
        <v>16938</v>
      </c>
      <c r="P2879" s="87" t="s">
        <v>17852</v>
      </c>
      <c r="Q2879" s="92" t="s">
        <v>11391</v>
      </c>
      <c r="R2879" s="88" t="s">
        <v>11382</v>
      </c>
      <c r="S2879" s="88">
        <v>93</v>
      </c>
      <c r="T2879" s="88" t="s">
        <v>16940</v>
      </c>
      <c r="U2879" s="87" t="s">
        <v>14303</v>
      </c>
      <c r="V2879" s="87" t="s">
        <v>14304</v>
      </c>
      <c r="W2879" s="87" t="s">
        <v>14305</v>
      </c>
      <c r="X2879" s="87" t="s">
        <v>14306</v>
      </c>
      <c r="Y2879" s="87" t="s">
        <v>14307</v>
      </c>
    </row>
    <row r="2880" spans="1:25" ht="90" customHeight="1">
      <c r="A2880" s="73"/>
      <c r="B2880" s="85"/>
      <c r="C2880" s="73"/>
      <c r="D2880" s="86">
        <v>20</v>
      </c>
      <c r="E2880" s="87" t="s">
        <v>17853</v>
      </c>
      <c r="F2880" s="87" t="s">
        <v>9797</v>
      </c>
      <c r="G2880" s="88" t="s">
        <v>1267</v>
      </c>
      <c r="H2880" s="88" t="s">
        <v>93</v>
      </c>
      <c r="I2880" s="90" t="s">
        <v>1281</v>
      </c>
      <c r="J2880" s="90" t="s">
        <v>6505</v>
      </c>
      <c r="K2880" s="90" t="s">
        <v>24</v>
      </c>
      <c r="L2880" s="91">
        <v>93</v>
      </c>
      <c r="M2880" s="90" t="s">
        <v>4828</v>
      </c>
      <c r="N2880" s="87" t="s">
        <v>14300</v>
      </c>
      <c r="O2880" s="87" t="s">
        <v>16938</v>
      </c>
      <c r="P2880" s="87" t="s">
        <v>17854</v>
      </c>
      <c r="Q2880" s="92" t="s">
        <v>11391</v>
      </c>
      <c r="R2880" s="88" t="s">
        <v>11382</v>
      </c>
      <c r="S2880" s="88">
        <v>93</v>
      </c>
      <c r="T2880" s="88" t="s">
        <v>16940</v>
      </c>
      <c r="U2880" s="87" t="s">
        <v>14303</v>
      </c>
      <c r="V2880" s="87" t="s">
        <v>14304</v>
      </c>
      <c r="W2880" s="87" t="s">
        <v>14305</v>
      </c>
      <c r="X2880" s="87" t="s">
        <v>14306</v>
      </c>
      <c r="Y2880" s="87" t="s">
        <v>14307</v>
      </c>
    </row>
    <row r="2881" spans="1:25" ht="90" customHeight="1">
      <c r="A2881" s="73"/>
      <c r="B2881" s="85"/>
      <c r="C2881" s="73"/>
      <c r="D2881" s="86">
        <v>20</v>
      </c>
      <c r="E2881" s="87" t="s">
        <v>17855</v>
      </c>
      <c r="F2881" s="87" t="s">
        <v>9797</v>
      </c>
      <c r="G2881" s="88" t="s">
        <v>1267</v>
      </c>
      <c r="H2881" s="88" t="s">
        <v>93</v>
      </c>
      <c r="I2881" s="90" t="s">
        <v>1281</v>
      </c>
      <c r="J2881" s="90" t="s">
        <v>6505</v>
      </c>
      <c r="K2881" s="90" t="s">
        <v>24</v>
      </c>
      <c r="L2881" s="91">
        <v>93</v>
      </c>
      <c r="M2881" s="90" t="s">
        <v>4828</v>
      </c>
      <c r="N2881" s="87" t="s">
        <v>14300</v>
      </c>
      <c r="O2881" s="87" t="s">
        <v>16938</v>
      </c>
      <c r="P2881" s="87" t="s">
        <v>17856</v>
      </c>
      <c r="Q2881" s="92" t="s">
        <v>11391</v>
      </c>
      <c r="R2881" s="88" t="s">
        <v>11382</v>
      </c>
      <c r="S2881" s="88">
        <v>93</v>
      </c>
      <c r="T2881" s="88" t="s">
        <v>16940</v>
      </c>
      <c r="U2881" s="87" t="s">
        <v>14303</v>
      </c>
      <c r="V2881" s="87" t="s">
        <v>14304</v>
      </c>
      <c r="W2881" s="87" t="s">
        <v>14305</v>
      </c>
      <c r="X2881" s="87" t="s">
        <v>14306</v>
      </c>
      <c r="Y2881" s="87" t="s">
        <v>14307</v>
      </c>
    </row>
    <row r="2882" spans="1:25" ht="90" customHeight="1">
      <c r="A2882" s="73"/>
      <c r="B2882" s="85"/>
      <c r="C2882" s="73"/>
      <c r="D2882" s="86">
        <v>20</v>
      </c>
      <c r="E2882" s="87" t="s">
        <v>17857</v>
      </c>
      <c r="F2882" s="87" t="s">
        <v>9797</v>
      </c>
      <c r="G2882" s="88" t="s">
        <v>1267</v>
      </c>
      <c r="H2882" s="88" t="s">
        <v>93</v>
      </c>
      <c r="I2882" s="90" t="s">
        <v>1281</v>
      </c>
      <c r="J2882" s="90" t="s">
        <v>6505</v>
      </c>
      <c r="K2882" s="90" t="s">
        <v>24</v>
      </c>
      <c r="L2882" s="91">
        <v>93</v>
      </c>
      <c r="M2882" s="90" t="s">
        <v>4828</v>
      </c>
      <c r="N2882" s="87" t="s">
        <v>14300</v>
      </c>
      <c r="O2882" s="87" t="s">
        <v>16938</v>
      </c>
      <c r="P2882" s="87" t="s">
        <v>17858</v>
      </c>
      <c r="Q2882" s="92" t="s">
        <v>11391</v>
      </c>
      <c r="R2882" s="88" t="s">
        <v>11382</v>
      </c>
      <c r="S2882" s="88">
        <v>93</v>
      </c>
      <c r="T2882" s="88" t="s">
        <v>16940</v>
      </c>
      <c r="U2882" s="87" t="s">
        <v>14303</v>
      </c>
      <c r="V2882" s="87" t="s">
        <v>14304</v>
      </c>
      <c r="W2882" s="87" t="s">
        <v>14305</v>
      </c>
      <c r="X2882" s="87" t="s">
        <v>14306</v>
      </c>
      <c r="Y2882" s="87" t="s">
        <v>14307</v>
      </c>
    </row>
    <row r="2883" spans="1:25" ht="90" customHeight="1">
      <c r="A2883" s="73"/>
      <c r="B2883" s="85"/>
      <c r="C2883" s="73"/>
      <c r="D2883" s="86">
        <v>20</v>
      </c>
      <c r="E2883" s="87" t="s">
        <v>17859</v>
      </c>
      <c r="F2883" s="87" t="s">
        <v>9797</v>
      </c>
      <c r="G2883" s="88" t="s">
        <v>1267</v>
      </c>
      <c r="H2883" s="88" t="s">
        <v>93</v>
      </c>
      <c r="I2883" s="90" t="s">
        <v>1281</v>
      </c>
      <c r="J2883" s="90" t="s">
        <v>6505</v>
      </c>
      <c r="K2883" s="90" t="s">
        <v>24</v>
      </c>
      <c r="L2883" s="91">
        <v>93</v>
      </c>
      <c r="M2883" s="90" t="s">
        <v>4828</v>
      </c>
      <c r="N2883" s="87" t="s">
        <v>14300</v>
      </c>
      <c r="O2883" s="87" t="s">
        <v>16938</v>
      </c>
      <c r="P2883" s="87" t="s">
        <v>17860</v>
      </c>
      <c r="Q2883" s="92" t="s">
        <v>11391</v>
      </c>
      <c r="R2883" s="88" t="s">
        <v>11382</v>
      </c>
      <c r="S2883" s="88">
        <v>93</v>
      </c>
      <c r="T2883" s="88" t="s">
        <v>16940</v>
      </c>
      <c r="U2883" s="87" t="s">
        <v>14303</v>
      </c>
      <c r="V2883" s="87" t="s">
        <v>14304</v>
      </c>
      <c r="W2883" s="87" t="s">
        <v>14305</v>
      </c>
      <c r="X2883" s="87" t="s">
        <v>14306</v>
      </c>
      <c r="Y2883" s="87" t="s">
        <v>14307</v>
      </c>
    </row>
    <row r="2884" spans="1:25" ht="90" customHeight="1">
      <c r="A2884" s="73"/>
      <c r="B2884" s="85"/>
      <c r="C2884" s="73"/>
      <c r="D2884" s="86">
        <v>20</v>
      </c>
      <c r="E2884" s="87" t="s">
        <v>17861</v>
      </c>
      <c r="F2884" s="87" t="s">
        <v>9797</v>
      </c>
      <c r="G2884" s="88" t="s">
        <v>1267</v>
      </c>
      <c r="H2884" s="88" t="s">
        <v>93</v>
      </c>
      <c r="I2884" s="90" t="s">
        <v>1281</v>
      </c>
      <c r="J2884" s="90" t="s">
        <v>6505</v>
      </c>
      <c r="K2884" s="90" t="s">
        <v>24</v>
      </c>
      <c r="L2884" s="91">
        <v>93</v>
      </c>
      <c r="M2884" s="90" t="s">
        <v>4828</v>
      </c>
      <c r="N2884" s="87" t="s">
        <v>14300</v>
      </c>
      <c r="O2884" s="87" t="s">
        <v>16938</v>
      </c>
      <c r="P2884" s="87" t="s">
        <v>17862</v>
      </c>
      <c r="Q2884" s="92" t="s">
        <v>11391</v>
      </c>
      <c r="R2884" s="88" t="s">
        <v>11382</v>
      </c>
      <c r="S2884" s="88">
        <v>93</v>
      </c>
      <c r="T2884" s="88" t="s">
        <v>16940</v>
      </c>
      <c r="U2884" s="87" t="s">
        <v>14303</v>
      </c>
      <c r="V2884" s="87" t="s">
        <v>14304</v>
      </c>
      <c r="W2884" s="87" t="s">
        <v>14305</v>
      </c>
      <c r="X2884" s="87" t="s">
        <v>14306</v>
      </c>
      <c r="Y2884" s="87" t="s">
        <v>14307</v>
      </c>
    </row>
    <row r="2885" spans="1:25" ht="90" customHeight="1">
      <c r="A2885" s="73"/>
      <c r="B2885" s="85"/>
      <c r="C2885" s="73"/>
      <c r="D2885" s="86">
        <v>20</v>
      </c>
      <c r="E2885" s="87" t="s">
        <v>17863</v>
      </c>
      <c r="F2885" s="87" t="s">
        <v>9797</v>
      </c>
      <c r="G2885" s="88" t="s">
        <v>1267</v>
      </c>
      <c r="H2885" s="88" t="s">
        <v>93</v>
      </c>
      <c r="I2885" s="90" t="s">
        <v>1281</v>
      </c>
      <c r="J2885" s="90" t="s">
        <v>6505</v>
      </c>
      <c r="K2885" s="90" t="s">
        <v>24</v>
      </c>
      <c r="L2885" s="91">
        <v>93</v>
      </c>
      <c r="M2885" s="90" t="s">
        <v>4828</v>
      </c>
      <c r="N2885" s="87" t="s">
        <v>14300</v>
      </c>
      <c r="O2885" s="87" t="s">
        <v>16938</v>
      </c>
      <c r="P2885" s="87" t="s">
        <v>17864</v>
      </c>
      <c r="Q2885" s="92" t="s">
        <v>11391</v>
      </c>
      <c r="R2885" s="88" t="s">
        <v>11382</v>
      </c>
      <c r="S2885" s="88">
        <v>93</v>
      </c>
      <c r="T2885" s="88" t="s">
        <v>16940</v>
      </c>
      <c r="U2885" s="87" t="s">
        <v>14303</v>
      </c>
      <c r="V2885" s="87" t="s">
        <v>14304</v>
      </c>
      <c r="W2885" s="87" t="s">
        <v>14305</v>
      </c>
      <c r="X2885" s="87" t="s">
        <v>14306</v>
      </c>
      <c r="Y2885" s="87" t="s">
        <v>14307</v>
      </c>
    </row>
    <row r="2886" spans="1:25" ht="90" customHeight="1">
      <c r="A2886" s="73"/>
      <c r="B2886" s="85"/>
      <c r="C2886" s="73"/>
      <c r="D2886" s="86">
        <v>20</v>
      </c>
      <c r="E2886" s="87" t="s">
        <v>17865</v>
      </c>
      <c r="F2886" s="87" t="s">
        <v>9797</v>
      </c>
      <c r="G2886" s="88" t="s">
        <v>1267</v>
      </c>
      <c r="H2886" s="88" t="s">
        <v>93</v>
      </c>
      <c r="I2886" s="90" t="s">
        <v>1281</v>
      </c>
      <c r="J2886" s="90" t="s">
        <v>6505</v>
      </c>
      <c r="K2886" s="90" t="s">
        <v>24</v>
      </c>
      <c r="L2886" s="91">
        <v>93</v>
      </c>
      <c r="M2886" s="90" t="s">
        <v>4828</v>
      </c>
      <c r="N2886" s="87" t="s">
        <v>14300</v>
      </c>
      <c r="O2886" s="87" t="s">
        <v>16938</v>
      </c>
      <c r="P2886" s="87" t="s">
        <v>17866</v>
      </c>
      <c r="Q2886" s="92" t="s">
        <v>11391</v>
      </c>
      <c r="R2886" s="88" t="s">
        <v>11382</v>
      </c>
      <c r="S2886" s="88">
        <v>93</v>
      </c>
      <c r="T2886" s="88" t="s">
        <v>16940</v>
      </c>
      <c r="U2886" s="87" t="s">
        <v>14303</v>
      </c>
      <c r="V2886" s="87" t="s">
        <v>14304</v>
      </c>
      <c r="W2886" s="87" t="s">
        <v>14305</v>
      </c>
      <c r="X2886" s="87" t="s">
        <v>14306</v>
      </c>
      <c r="Y2886" s="87" t="s">
        <v>14307</v>
      </c>
    </row>
    <row r="2887" spans="1:25" ht="90" customHeight="1">
      <c r="A2887" s="73"/>
      <c r="B2887" s="85"/>
      <c r="C2887" s="73"/>
      <c r="D2887" s="86">
        <v>20</v>
      </c>
      <c r="E2887" s="87" t="s">
        <v>17867</v>
      </c>
      <c r="F2887" s="87" t="s">
        <v>9797</v>
      </c>
      <c r="G2887" s="88" t="s">
        <v>1267</v>
      </c>
      <c r="H2887" s="88" t="s">
        <v>93</v>
      </c>
      <c r="I2887" s="90" t="s">
        <v>1281</v>
      </c>
      <c r="J2887" s="90" t="s">
        <v>6505</v>
      </c>
      <c r="K2887" s="90" t="s">
        <v>24</v>
      </c>
      <c r="L2887" s="91">
        <v>93</v>
      </c>
      <c r="M2887" s="90" t="s">
        <v>4828</v>
      </c>
      <c r="N2887" s="87" t="s">
        <v>14300</v>
      </c>
      <c r="O2887" s="87" t="s">
        <v>16938</v>
      </c>
      <c r="P2887" s="87" t="s">
        <v>17868</v>
      </c>
      <c r="Q2887" s="92" t="s">
        <v>11391</v>
      </c>
      <c r="R2887" s="88" t="s">
        <v>11382</v>
      </c>
      <c r="S2887" s="88">
        <v>93</v>
      </c>
      <c r="T2887" s="88" t="s">
        <v>16940</v>
      </c>
      <c r="U2887" s="87" t="s">
        <v>14303</v>
      </c>
      <c r="V2887" s="87" t="s">
        <v>14304</v>
      </c>
      <c r="W2887" s="87" t="s">
        <v>14305</v>
      </c>
      <c r="X2887" s="87" t="s">
        <v>14306</v>
      </c>
      <c r="Y2887" s="87" t="s">
        <v>14307</v>
      </c>
    </row>
    <row r="2888" spans="1:25" ht="90" customHeight="1">
      <c r="A2888" s="73"/>
      <c r="B2888" s="85"/>
      <c r="C2888" s="73"/>
      <c r="D2888" s="86">
        <v>20</v>
      </c>
      <c r="E2888" s="87" t="s">
        <v>17869</v>
      </c>
      <c r="F2888" s="87" t="s">
        <v>9797</v>
      </c>
      <c r="G2888" s="88" t="s">
        <v>1267</v>
      </c>
      <c r="H2888" s="88" t="s">
        <v>93</v>
      </c>
      <c r="I2888" s="90" t="s">
        <v>1281</v>
      </c>
      <c r="J2888" s="90" t="s">
        <v>6505</v>
      </c>
      <c r="K2888" s="90" t="s">
        <v>24</v>
      </c>
      <c r="L2888" s="91">
        <v>93</v>
      </c>
      <c r="M2888" s="90" t="s">
        <v>4828</v>
      </c>
      <c r="N2888" s="87" t="s">
        <v>14300</v>
      </c>
      <c r="O2888" s="87" t="s">
        <v>16938</v>
      </c>
      <c r="P2888" s="87" t="s">
        <v>17870</v>
      </c>
      <c r="Q2888" s="92" t="s">
        <v>11391</v>
      </c>
      <c r="R2888" s="88" t="s">
        <v>11382</v>
      </c>
      <c r="S2888" s="88">
        <v>93</v>
      </c>
      <c r="T2888" s="88" t="s">
        <v>16940</v>
      </c>
      <c r="U2888" s="87" t="s">
        <v>14303</v>
      </c>
      <c r="V2888" s="87" t="s">
        <v>14304</v>
      </c>
      <c r="W2888" s="87" t="s">
        <v>14305</v>
      </c>
      <c r="X2888" s="87" t="s">
        <v>14306</v>
      </c>
      <c r="Y2888" s="87" t="s">
        <v>14307</v>
      </c>
    </row>
    <row r="2889" spans="1:25" ht="90" customHeight="1">
      <c r="A2889" s="73"/>
      <c r="B2889" s="85"/>
      <c r="C2889" s="73"/>
      <c r="D2889" s="86">
        <v>20</v>
      </c>
      <c r="E2889" s="87" t="s">
        <v>17871</v>
      </c>
      <c r="F2889" s="87" t="s">
        <v>9797</v>
      </c>
      <c r="G2889" s="88" t="s">
        <v>1267</v>
      </c>
      <c r="H2889" s="88" t="s">
        <v>93</v>
      </c>
      <c r="I2889" s="90" t="s">
        <v>1281</v>
      </c>
      <c r="J2889" s="90" t="s">
        <v>6505</v>
      </c>
      <c r="K2889" s="90" t="s">
        <v>24</v>
      </c>
      <c r="L2889" s="91">
        <v>93</v>
      </c>
      <c r="M2889" s="90" t="s">
        <v>4828</v>
      </c>
      <c r="N2889" s="87" t="s">
        <v>14300</v>
      </c>
      <c r="O2889" s="87" t="s">
        <v>16938</v>
      </c>
      <c r="P2889" s="87" t="s">
        <v>17872</v>
      </c>
      <c r="Q2889" s="92" t="s">
        <v>11391</v>
      </c>
      <c r="R2889" s="88" t="s">
        <v>11382</v>
      </c>
      <c r="S2889" s="88">
        <v>93</v>
      </c>
      <c r="T2889" s="88" t="s">
        <v>16940</v>
      </c>
      <c r="U2889" s="87" t="s">
        <v>14303</v>
      </c>
      <c r="V2889" s="87" t="s">
        <v>14304</v>
      </c>
      <c r="W2889" s="87" t="s">
        <v>14305</v>
      </c>
      <c r="X2889" s="87" t="s">
        <v>14306</v>
      </c>
      <c r="Y2889" s="87" t="s">
        <v>14307</v>
      </c>
    </row>
    <row r="2890" spans="1:25" ht="90" customHeight="1">
      <c r="A2890" s="73"/>
      <c r="B2890" s="85"/>
      <c r="C2890" s="73"/>
      <c r="D2890" s="86">
        <v>20</v>
      </c>
      <c r="E2890" s="87" t="s">
        <v>17873</v>
      </c>
      <c r="F2890" s="87" t="s">
        <v>9797</v>
      </c>
      <c r="G2890" s="88" t="s">
        <v>1267</v>
      </c>
      <c r="H2890" s="88" t="s">
        <v>93</v>
      </c>
      <c r="I2890" s="90" t="s">
        <v>1281</v>
      </c>
      <c r="J2890" s="90" t="s">
        <v>6505</v>
      </c>
      <c r="K2890" s="90" t="s">
        <v>24</v>
      </c>
      <c r="L2890" s="91">
        <v>93</v>
      </c>
      <c r="M2890" s="90" t="s">
        <v>4828</v>
      </c>
      <c r="N2890" s="87" t="s">
        <v>14300</v>
      </c>
      <c r="O2890" s="87" t="s">
        <v>16938</v>
      </c>
      <c r="P2890" s="87" t="s">
        <v>17874</v>
      </c>
      <c r="Q2890" s="92" t="s">
        <v>11391</v>
      </c>
      <c r="R2890" s="88" t="s">
        <v>11382</v>
      </c>
      <c r="S2890" s="88">
        <v>93</v>
      </c>
      <c r="T2890" s="88" t="s">
        <v>16940</v>
      </c>
      <c r="U2890" s="87" t="s">
        <v>14303</v>
      </c>
      <c r="V2890" s="87" t="s">
        <v>14304</v>
      </c>
      <c r="W2890" s="87" t="s">
        <v>14305</v>
      </c>
      <c r="X2890" s="87" t="s">
        <v>14306</v>
      </c>
      <c r="Y2890" s="87" t="s">
        <v>14307</v>
      </c>
    </row>
    <row r="2891" spans="1:25" ht="90" customHeight="1">
      <c r="A2891" s="73"/>
      <c r="B2891" s="85"/>
      <c r="C2891" s="73"/>
      <c r="D2891" s="86">
        <v>20</v>
      </c>
      <c r="E2891" s="87" t="s">
        <v>17875</v>
      </c>
      <c r="F2891" s="87" t="s">
        <v>9797</v>
      </c>
      <c r="G2891" s="88" t="s">
        <v>1267</v>
      </c>
      <c r="H2891" s="88" t="s">
        <v>93</v>
      </c>
      <c r="I2891" s="90" t="s">
        <v>1281</v>
      </c>
      <c r="J2891" s="90" t="s">
        <v>6505</v>
      </c>
      <c r="K2891" s="90" t="s">
        <v>24</v>
      </c>
      <c r="L2891" s="91">
        <v>93</v>
      </c>
      <c r="M2891" s="90" t="s">
        <v>4828</v>
      </c>
      <c r="N2891" s="87" t="s">
        <v>14300</v>
      </c>
      <c r="O2891" s="87" t="s">
        <v>16938</v>
      </c>
      <c r="P2891" s="87" t="s">
        <v>17876</v>
      </c>
      <c r="Q2891" s="92" t="s">
        <v>11391</v>
      </c>
      <c r="R2891" s="88" t="s">
        <v>11382</v>
      </c>
      <c r="S2891" s="88">
        <v>93</v>
      </c>
      <c r="T2891" s="88" t="s">
        <v>16940</v>
      </c>
      <c r="U2891" s="87" t="s">
        <v>14303</v>
      </c>
      <c r="V2891" s="87" t="s">
        <v>14304</v>
      </c>
      <c r="W2891" s="87" t="s">
        <v>14305</v>
      </c>
      <c r="X2891" s="87" t="s">
        <v>14306</v>
      </c>
      <c r="Y2891" s="87" t="s">
        <v>14307</v>
      </c>
    </row>
    <row r="2892" spans="1:25" ht="90" customHeight="1">
      <c r="A2892" s="73"/>
      <c r="B2892" s="85"/>
      <c r="C2892" s="73"/>
      <c r="D2892" s="86">
        <v>20</v>
      </c>
      <c r="E2892" s="87" t="s">
        <v>17877</v>
      </c>
      <c r="F2892" s="87" t="s">
        <v>9797</v>
      </c>
      <c r="G2892" s="88" t="s">
        <v>1267</v>
      </c>
      <c r="H2892" s="88" t="s">
        <v>93</v>
      </c>
      <c r="I2892" s="90" t="s">
        <v>1281</v>
      </c>
      <c r="J2892" s="90" t="s">
        <v>6505</v>
      </c>
      <c r="K2892" s="90" t="s">
        <v>24</v>
      </c>
      <c r="L2892" s="91">
        <v>93</v>
      </c>
      <c r="M2892" s="90" t="s">
        <v>4828</v>
      </c>
      <c r="N2892" s="87" t="s">
        <v>14300</v>
      </c>
      <c r="O2892" s="87" t="s">
        <v>16938</v>
      </c>
      <c r="P2892" s="87" t="s">
        <v>17878</v>
      </c>
      <c r="Q2892" s="92" t="s">
        <v>11391</v>
      </c>
      <c r="R2892" s="88" t="s">
        <v>11382</v>
      </c>
      <c r="S2892" s="88">
        <v>93</v>
      </c>
      <c r="T2892" s="88" t="s">
        <v>16940</v>
      </c>
      <c r="U2892" s="87" t="s">
        <v>14303</v>
      </c>
      <c r="V2892" s="87" t="s">
        <v>14304</v>
      </c>
      <c r="W2892" s="87" t="s">
        <v>14305</v>
      </c>
      <c r="X2892" s="87" t="s">
        <v>14306</v>
      </c>
      <c r="Y2892" s="87" t="s">
        <v>14307</v>
      </c>
    </row>
    <row r="2893" spans="1:25" ht="90" customHeight="1">
      <c r="A2893" s="73"/>
      <c r="B2893" s="85"/>
      <c r="C2893" s="73"/>
      <c r="D2893" s="86">
        <v>20</v>
      </c>
      <c r="E2893" s="87" t="s">
        <v>17879</v>
      </c>
      <c r="F2893" s="87" t="s">
        <v>9797</v>
      </c>
      <c r="G2893" s="88" t="s">
        <v>1267</v>
      </c>
      <c r="H2893" s="88" t="s">
        <v>93</v>
      </c>
      <c r="I2893" s="90" t="s">
        <v>1281</v>
      </c>
      <c r="J2893" s="90" t="s">
        <v>6505</v>
      </c>
      <c r="K2893" s="90" t="s">
        <v>24</v>
      </c>
      <c r="L2893" s="91">
        <v>93</v>
      </c>
      <c r="M2893" s="90" t="s">
        <v>4828</v>
      </c>
      <c r="N2893" s="87" t="s">
        <v>14300</v>
      </c>
      <c r="O2893" s="87" t="s">
        <v>16938</v>
      </c>
      <c r="P2893" s="87" t="s">
        <v>17880</v>
      </c>
      <c r="Q2893" s="92" t="s">
        <v>11391</v>
      </c>
      <c r="R2893" s="88" t="s">
        <v>11382</v>
      </c>
      <c r="S2893" s="88">
        <v>93</v>
      </c>
      <c r="T2893" s="88" t="s">
        <v>16940</v>
      </c>
      <c r="U2893" s="87" t="s">
        <v>14303</v>
      </c>
      <c r="V2893" s="87" t="s">
        <v>14304</v>
      </c>
      <c r="W2893" s="87" t="s">
        <v>14305</v>
      </c>
      <c r="X2893" s="87" t="s">
        <v>14306</v>
      </c>
      <c r="Y2893" s="87" t="s">
        <v>14307</v>
      </c>
    </row>
    <row r="2894" spans="1:25" ht="90" customHeight="1">
      <c r="A2894" s="73"/>
      <c r="B2894" s="85"/>
      <c r="C2894" s="73"/>
      <c r="D2894" s="86">
        <v>20</v>
      </c>
      <c r="E2894" s="87" t="s">
        <v>17881</v>
      </c>
      <c r="F2894" s="87" t="s">
        <v>9797</v>
      </c>
      <c r="G2894" s="88" t="s">
        <v>1267</v>
      </c>
      <c r="H2894" s="88" t="s">
        <v>93</v>
      </c>
      <c r="I2894" s="90" t="s">
        <v>1281</v>
      </c>
      <c r="J2894" s="90" t="s">
        <v>6505</v>
      </c>
      <c r="K2894" s="90" t="s">
        <v>24</v>
      </c>
      <c r="L2894" s="91">
        <v>93</v>
      </c>
      <c r="M2894" s="90" t="s">
        <v>4828</v>
      </c>
      <c r="N2894" s="87" t="s">
        <v>14300</v>
      </c>
      <c r="O2894" s="87" t="s">
        <v>16938</v>
      </c>
      <c r="P2894" s="87" t="s">
        <v>17882</v>
      </c>
      <c r="Q2894" s="92" t="s">
        <v>11391</v>
      </c>
      <c r="R2894" s="88" t="s">
        <v>11382</v>
      </c>
      <c r="S2894" s="88">
        <v>93</v>
      </c>
      <c r="T2894" s="88" t="s">
        <v>16940</v>
      </c>
      <c r="U2894" s="87" t="s">
        <v>14303</v>
      </c>
      <c r="V2894" s="87" t="s">
        <v>14304</v>
      </c>
      <c r="W2894" s="87" t="s">
        <v>14305</v>
      </c>
      <c r="X2894" s="87" t="s">
        <v>14306</v>
      </c>
      <c r="Y2894" s="87" t="s">
        <v>14307</v>
      </c>
    </row>
    <row r="2895" spans="1:25" ht="90" customHeight="1">
      <c r="A2895" s="73"/>
      <c r="B2895" s="85"/>
      <c r="C2895" s="73"/>
      <c r="D2895" s="86">
        <v>20</v>
      </c>
      <c r="E2895" s="87" t="s">
        <v>17883</v>
      </c>
      <c r="F2895" s="87" t="s">
        <v>9797</v>
      </c>
      <c r="G2895" s="88" t="s">
        <v>1267</v>
      </c>
      <c r="H2895" s="88" t="s">
        <v>93</v>
      </c>
      <c r="I2895" s="90" t="s">
        <v>1281</v>
      </c>
      <c r="J2895" s="90" t="s">
        <v>6505</v>
      </c>
      <c r="K2895" s="90" t="s">
        <v>24</v>
      </c>
      <c r="L2895" s="91">
        <v>93</v>
      </c>
      <c r="M2895" s="90" t="s">
        <v>4828</v>
      </c>
      <c r="N2895" s="87" t="s">
        <v>14300</v>
      </c>
      <c r="O2895" s="87" t="s">
        <v>16938</v>
      </c>
      <c r="P2895" s="87" t="s">
        <v>17884</v>
      </c>
      <c r="Q2895" s="92" t="s">
        <v>11391</v>
      </c>
      <c r="R2895" s="88" t="s">
        <v>11382</v>
      </c>
      <c r="S2895" s="88">
        <v>93</v>
      </c>
      <c r="T2895" s="88" t="s">
        <v>16940</v>
      </c>
      <c r="U2895" s="87" t="s">
        <v>14303</v>
      </c>
      <c r="V2895" s="87" t="s">
        <v>14304</v>
      </c>
      <c r="W2895" s="87" t="s">
        <v>14305</v>
      </c>
      <c r="X2895" s="87" t="s">
        <v>14306</v>
      </c>
      <c r="Y2895" s="87" t="s">
        <v>14307</v>
      </c>
    </row>
    <row r="2896" spans="1:25" ht="90" customHeight="1">
      <c r="A2896" s="73"/>
      <c r="B2896" s="85"/>
      <c r="C2896" s="73"/>
      <c r="D2896" s="86">
        <v>20</v>
      </c>
      <c r="E2896" s="87" t="s">
        <v>17885</v>
      </c>
      <c r="F2896" s="87" t="s">
        <v>9797</v>
      </c>
      <c r="G2896" s="88" t="s">
        <v>1267</v>
      </c>
      <c r="H2896" s="88" t="s">
        <v>93</v>
      </c>
      <c r="I2896" s="90" t="s">
        <v>1281</v>
      </c>
      <c r="J2896" s="90" t="s">
        <v>6505</v>
      </c>
      <c r="K2896" s="90" t="s">
        <v>24</v>
      </c>
      <c r="L2896" s="91">
        <v>93</v>
      </c>
      <c r="M2896" s="90" t="s">
        <v>4828</v>
      </c>
      <c r="N2896" s="87" t="s">
        <v>14300</v>
      </c>
      <c r="O2896" s="87" t="s">
        <v>16938</v>
      </c>
      <c r="P2896" s="87" t="s">
        <v>17886</v>
      </c>
      <c r="Q2896" s="92" t="s">
        <v>11391</v>
      </c>
      <c r="R2896" s="88" t="s">
        <v>11382</v>
      </c>
      <c r="S2896" s="88">
        <v>93</v>
      </c>
      <c r="T2896" s="88" t="s">
        <v>16940</v>
      </c>
      <c r="U2896" s="87" t="s">
        <v>14303</v>
      </c>
      <c r="V2896" s="87" t="s">
        <v>14304</v>
      </c>
      <c r="W2896" s="87" t="s">
        <v>14305</v>
      </c>
      <c r="X2896" s="87" t="s">
        <v>14306</v>
      </c>
      <c r="Y2896" s="87" t="s">
        <v>14307</v>
      </c>
    </row>
    <row r="2897" spans="1:25" ht="90" customHeight="1">
      <c r="A2897" s="73"/>
      <c r="B2897" s="85"/>
      <c r="C2897" s="73"/>
      <c r="D2897" s="86">
        <v>20</v>
      </c>
      <c r="E2897" s="87" t="s">
        <v>17887</v>
      </c>
      <c r="F2897" s="87" t="s">
        <v>9797</v>
      </c>
      <c r="G2897" s="88" t="s">
        <v>1267</v>
      </c>
      <c r="H2897" s="88" t="s">
        <v>93</v>
      </c>
      <c r="I2897" s="90" t="s">
        <v>1281</v>
      </c>
      <c r="J2897" s="90" t="s">
        <v>6505</v>
      </c>
      <c r="K2897" s="90" t="s">
        <v>24</v>
      </c>
      <c r="L2897" s="91">
        <v>93</v>
      </c>
      <c r="M2897" s="90" t="s">
        <v>4828</v>
      </c>
      <c r="N2897" s="87" t="s">
        <v>14300</v>
      </c>
      <c r="O2897" s="87" t="s">
        <v>16938</v>
      </c>
      <c r="P2897" s="87" t="s">
        <v>17888</v>
      </c>
      <c r="Q2897" s="92" t="s">
        <v>11391</v>
      </c>
      <c r="R2897" s="88" t="s">
        <v>11382</v>
      </c>
      <c r="S2897" s="88">
        <v>93</v>
      </c>
      <c r="T2897" s="88" t="s">
        <v>16940</v>
      </c>
      <c r="U2897" s="87" t="s">
        <v>14303</v>
      </c>
      <c r="V2897" s="87" t="s">
        <v>14304</v>
      </c>
      <c r="W2897" s="87" t="s">
        <v>14305</v>
      </c>
      <c r="X2897" s="87" t="s">
        <v>14306</v>
      </c>
      <c r="Y2897" s="87" t="s">
        <v>14307</v>
      </c>
    </row>
    <row r="2898" spans="1:25" ht="90" customHeight="1">
      <c r="A2898" s="73"/>
      <c r="B2898" s="85"/>
      <c r="C2898" s="73"/>
      <c r="D2898" s="86">
        <v>20</v>
      </c>
      <c r="E2898" s="87" t="s">
        <v>17889</v>
      </c>
      <c r="F2898" s="87" t="s">
        <v>9797</v>
      </c>
      <c r="G2898" s="93" t="s">
        <v>1267</v>
      </c>
      <c r="H2898" s="93" t="s">
        <v>93</v>
      </c>
      <c r="I2898" s="90" t="s">
        <v>1281</v>
      </c>
      <c r="J2898" s="90" t="s">
        <v>6505</v>
      </c>
      <c r="K2898" s="90" t="s">
        <v>24</v>
      </c>
      <c r="L2898" s="91">
        <v>93</v>
      </c>
      <c r="M2898" s="90" t="s">
        <v>4828</v>
      </c>
      <c r="N2898" s="87" t="s">
        <v>14300</v>
      </c>
      <c r="O2898" s="87" t="s">
        <v>16938</v>
      </c>
      <c r="P2898" s="87" t="s">
        <v>17890</v>
      </c>
      <c r="Q2898" s="92" t="s">
        <v>11391</v>
      </c>
      <c r="R2898" s="88" t="s">
        <v>11382</v>
      </c>
      <c r="S2898" s="88">
        <v>93</v>
      </c>
      <c r="T2898" s="88" t="s">
        <v>16940</v>
      </c>
      <c r="U2898" s="87" t="s">
        <v>14303</v>
      </c>
      <c r="V2898" s="87" t="s">
        <v>14304</v>
      </c>
      <c r="W2898" s="87" t="s">
        <v>14305</v>
      </c>
      <c r="X2898" s="87" t="s">
        <v>14306</v>
      </c>
      <c r="Y2898" s="87" t="s">
        <v>14307</v>
      </c>
    </row>
    <row r="2899" spans="1:25" ht="90" customHeight="1">
      <c r="A2899" s="73"/>
      <c r="B2899" s="85"/>
      <c r="C2899" s="73"/>
      <c r="D2899" s="86">
        <v>20</v>
      </c>
      <c r="E2899" s="87" t="s">
        <v>17891</v>
      </c>
      <c r="F2899" s="87" t="s">
        <v>9797</v>
      </c>
      <c r="G2899" s="88" t="s">
        <v>1267</v>
      </c>
      <c r="H2899" s="88" t="s">
        <v>93</v>
      </c>
      <c r="I2899" s="90" t="s">
        <v>1281</v>
      </c>
      <c r="J2899" s="90" t="s">
        <v>6505</v>
      </c>
      <c r="K2899" s="90" t="s">
        <v>24</v>
      </c>
      <c r="L2899" s="91">
        <v>93</v>
      </c>
      <c r="M2899" s="90" t="s">
        <v>4828</v>
      </c>
      <c r="N2899" s="87" t="s">
        <v>14300</v>
      </c>
      <c r="O2899" s="87" t="s">
        <v>16938</v>
      </c>
      <c r="P2899" s="87" t="s">
        <v>17892</v>
      </c>
      <c r="Q2899" s="92" t="s">
        <v>11391</v>
      </c>
      <c r="R2899" s="88" t="s">
        <v>11382</v>
      </c>
      <c r="S2899" s="88">
        <v>93</v>
      </c>
      <c r="T2899" s="88" t="s">
        <v>16940</v>
      </c>
      <c r="U2899" s="87" t="s">
        <v>14303</v>
      </c>
      <c r="V2899" s="87" t="s">
        <v>14304</v>
      </c>
      <c r="W2899" s="87" t="s">
        <v>14305</v>
      </c>
      <c r="X2899" s="87" t="s">
        <v>14306</v>
      </c>
      <c r="Y2899" s="87" t="s">
        <v>14307</v>
      </c>
    </row>
    <row r="2900" spans="1:25" ht="90" customHeight="1">
      <c r="A2900" s="73"/>
      <c r="B2900" s="85"/>
      <c r="C2900" s="73"/>
      <c r="D2900" s="86">
        <v>20</v>
      </c>
      <c r="E2900" s="87" t="s">
        <v>17893</v>
      </c>
      <c r="F2900" s="87" t="s">
        <v>9797</v>
      </c>
      <c r="G2900" s="88" t="s">
        <v>1267</v>
      </c>
      <c r="H2900" s="88" t="s">
        <v>93</v>
      </c>
      <c r="I2900" s="90" t="s">
        <v>1281</v>
      </c>
      <c r="J2900" s="90" t="s">
        <v>6505</v>
      </c>
      <c r="K2900" s="90" t="s">
        <v>24</v>
      </c>
      <c r="L2900" s="91">
        <v>93</v>
      </c>
      <c r="M2900" s="90" t="s">
        <v>4828</v>
      </c>
      <c r="N2900" s="87" t="s">
        <v>14300</v>
      </c>
      <c r="O2900" s="87" t="s">
        <v>16938</v>
      </c>
      <c r="P2900" s="87" t="s">
        <v>17894</v>
      </c>
      <c r="Q2900" s="92" t="s">
        <v>11391</v>
      </c>
      <c r="R2900" s="88" t="s">
        <v>11382</v>
      </c>
      <c r="S2900" s="88">
        <v>93</v>
      </c>
      <c r="T2900" s="88" t="s">
        <v>16940</v>
      </c>
      <c r="U2900" s="87" t="s">
        <v>14303</v>
      </c>
      <c r="V2900" s="87" t="s">
        <v>14304</v>
      </c>
      <c r="W2900" s="87" t="s">
        <v>14305</v>
      </c>
      <c r="X2900" s="87" t="s">
        <v>14306</v>
      </c>
      <c r="Y2900" s="87" t="s">
        <v>14307</v>
      </c>
    </row>
    <row r="2901" spans="1:25" ht="90" customHeight="1">
      <c r="A2901" s="73"/>
      <c r="B2901" s="85"/>
      <c r="C2901" s="73"/>
      <c r="D2901" s="86">
        <v>20</v>
      </c>
      <c r="E2901" s="87" t="s">
        <v>17895</v>
      </c>
      <c r="F2901" s="87" t="s">
        <v>9797</v>
      </c>
      <c r="G2901" s="88" t="s">
        <v>1267</v>
      </c>
      <c r="H2901" s="88" t="s">
        <v>93</v>
      </c>
      <c r="I2901" s="90" t="s">
        <v>1281</v>
      </c>
      <c r="J2901" s="90" t="s">
        <v>6505</v>
      </c>
      <c r="K2901" s="90" t="s">
        <v>24</v>
      </c>
      <c r="L2901" s="91">
        <v>93</v>
      </c>
      <c r="M2901" s="90" t="s">
        <v>4828</v>
      </c>
      <c r="N2901" s="87" t="s">
        <v>14300</v>
      </c>
      <c r="O2901" s="87" t="s">
        <v>16938</v>
      </c>
      <c r="P2901" s="87" t="s">
        <v>17896</v>
      </c>
      <c r="Q2901" s="92" t="s">
        <v>11391</v>
      </c>
      <c r="R2901" s="88" t="s">
        <v>11382</v>
      </c>
      <c r="S2901" s="88">
        <v>93</v>
      </c>
      <c r="T2901" s="88" t="s">
        <v>16940</v>
      </c>
      <c r="U2901" s="87" t="s">
        <v>14303</v>
      </c>
      <c r="V2901" s="87" t="s">
        <v>14304</v>
      </c>
      <c r="W2901" s="87" t="s">
        <v>14305</v>
      </c>
      <c r="X2901" s="87" t="s">
        <v>14306</v>
      </c>
      <c r="Y2901" s="87" t="s">
        <v>14307</v>
      </c>
    </row>
    <row r="2902" spans="1:25" ht="90" customHeight="1">
      <c r="A2902" s="73"/>
      <c r="B2902" s="85"/>
      <c r="C2902" s="73"/>
      <c r="D2902" s="86">
        <v>20</v>
      </c>
      <c r="E2902" s="87" t="s">
        <v>17897</v>
      </c>
      <c r="F2902" s="87" t="s">
        <v>9797</v>
      </c>
      <c r="G2902" s="88" t="s">
        <v>1267</v>
      </c>
      <c r="H2902" s="88" t="s">
        <v>93</v>
      </c>
      <c r="I2902" s="90" t="s">
        <v>1281</v>
      </c>
      <c r="J2902" s="90" t="s">
        <v>6505</v>
      </c>
      <c r="K2902" s="90" t="s">
        <v>24</v>
      </c>
      <c r="L2902" s="91">
        <v>93</v>
      </c>
      <c r="M2902" s="90" t="s">
        <v>4828</v>
      </c>
      <c r="N2902" s="87" t="s">
        <v>14300</v>
      </c>
      <c r="O2902" s="87" t="s">
        <v>16938</v>
      </c>
      <c r="P2902" s="87" t="s">
        <v>17898</v>
      </c>
      <c r="Q2902" s="92" t="s">
        <v>11391</v>
      </c>
      <c r="R2902" s="88" t="s">
        <v>11382</v>
      </c>
      <c r="S2902" s="88">
        <v>93</v>
      </c>
      <c r="T2902" s="88" t="s">
        <v>16940</v>
      </c>
      <c r="U2902" s="87" t="s">
        <v>14303</v>
      </c>
      <c r="V2902" s="87" t="s">
        <v>14304</v>
      </c>
      <c r="W2902" s="87" t="s">
        <v>14305</v>
      </c>
      <c r="X2902" s="87" t="s">
        <v>14306</v>
      </c>
      <c r="Y2902" s="87" t="s">
        <v>14307</v>
      </c>
    </row>
    <row r="2903" spans="1:25" ht="90" customHeight="1">
      <c r="A2903" s="73"/>
      <c r="B2903" s="85"/>
      <c r="C2903" s="73"/>
      <c r="D2903" s="86">
        <v>20</v>
      </c>
      <c r="E2903" s="87" t="s">
        <v>17899</v>
      </c>
      <c r="F2903" s="87" t="s">
        <v>9797</v>
      </c>
      <c r="G2903" s="88" t="s">
        <v>1267</v>
      </c>
      <c r="H2903" s="88" t="s">
        <v>93</v>
      </c>
      <c r="I2903" s="90" t="s">
        <v>1281</v>
      </c>
      <c r="J2903" s="90" t="s">
        <v>6505</v>
      </c>
      <c r="K2903" s="90" t="s">
        <v>24</v>
      </c>
      <c r="L2903" s="91">
        <v>93</v>
      </c>
      <c r="M2903" s="90" t="s">
        <v>4828</v>
      </c>
      <c r="N2903" s="87" t="s">
        <v>14300</v>
      </c>
      <c r="O2903" s="87" t="s">
        <v>16938</v>
      </c>
      <c r="P2903" s="87" t="s">
        <v>17900</v>
      </c>
      <c r="Q2903" s="92" t="s">
        <v>11391</v>
      </c>
      <c r="R2903" s="88" t="s">
        <v>11382</v>
      </c>
      <c r="S2903" s="88">
        <v>93</v>
      </c>
      <c r="T2903" s="88" t="s">
        <v>16940</v>
      </c>
      <c r="U2903" s="87" t="s">
        <v>14303</v>
      </c>
      <c r="V2903" s="87" t="s">
        <v>14304</v>
      </c>
      <c r="W2903" s="87" t="s">
        <v>14305</v>
      </c>
      <c r="X2903" s="87" t="s">
        <v>14306</v>
      </c>
      <c r="Y2903" s="87" t="s">
        <v>14307</v>
      </c>
    </row>
    <row r="2904" spans="1:25" ht="90" customHeight="1">
      <c r="A2904" s="73"/>
      <c r="B2904" s="85"/>
      <c r="C2904" s="73"/>
      <c r="D2904" s="86">
        <v>20</v>
      </c>
      <c r="E2904" s="87" t="s">
        <v>17901</v>
      </c>
      <c r="F2904" s="87" t="s">
        <v>9797</v>
      </c>
      <c r="G2904" s="88" t="s">
        <v>1267</v>
      </c>
      <c r="H2904" s="88" t="s">
        <v>93</v>
      </c>
      <c r="I2904" s="90" t="s">
        <v>1281</v>
      </c>
      <c r="J2904" s="90" t="s">
        <v>6505</v>
      </c>
      <c r="K2904" s="90" t="s">
        <v>24</v>
      </c>
      <c r="L2904" s="91">
        <v>93</v>
      </c>
      <c r="M2904" s="90" t="s">
        <v>4828</v>
      </c>
      <c r="N2904" s="87" t="s">
        <v>14300</v>
      </c>
      <c r="O2904" s="87" t="s">
        <v>16938</v>
      </c>
      <c r="P2904" s="87" t="s">
        <v>17902</v>
      </c>
      <c r="Q2904" s="92" t="s">
        <v>11391</v>
      </c>
      <c r="R2904" s="88" t="s">
        <v>11382</v>
      </c>
      <c r="S2904" s="88">
        <v>93</v>
      </c>
      <c r="T2904" s="88" t="s">
        <v>16940</v>
      </c>
      <c r="U2904" s="87" t="s">
        <v>14303</v>
      </c>
      <c r="V2904" s="87" t="s">
        <v>14304</v>
      </c>
      <c r="W2904" s="87" t="s">
        <v>14305</v>
      </c>
      <c r="X2904" s="87" t="s">
        <v>14306</v>
      </c>
      <c r="Y2904" s="87" t="s">
        <v>14307</v>
      </c>
    </row>
    <row r="2905" spans="1:25" ht="90" customHeight="1">
      <c r="A2905" s="73"/>
      <c r="B2905" s="85"/>
      <c r="C2905" s="73"/>
      <c r="D2905" s="86">
        <v>20</v>
      </c>
      <c r="E2905" s="87" t="s">
        <v>17903</v>
      </c>
      <c r="F2905" s="87" t="s">
        <v>9797</v>
      </c>
      <c r="G2905" s="88" t="s">
        <v>1267</v>
      </c>
      <c r="H2905" s="88" t="s">
        <v>93</v>
      </c>
      <c r="I2905" s="90" t="s">
        <v>1281</v>
      </c>
      <c r="J2905" s="90" t="s">
        <v>6505</v>
      </c>
      <c r="K2905" s="90" t="s">
        <v>24</v>
      </c>
      <c r="L2905" s="91">
        <v>93</v>
      </c>
      <c r="M2905" s="90" t="s">
        <v>4828</v>
      </c>
      <c r="N2905" s="87" t="s">
        <v>14300</v>
      </c>
      <c r="O2905" s="87" t="s">
        <v>16938</v>
      </c>
      <c r="P2905" s="87" t="s">
        <v>17904</v>
      </c>
      <c r="Q2905" s="92" t="s">
        <v>11391</v>
      </c>
      <c r="R2905" s="88" t="s">
        <v>11382</v>
      </c>
      <c r="S2905" s="88">
        <v>93</v>
      </c>
      <c r="T2905" s="88" t="s">
        <v>16940</v>
      </c>
      <c r="U2905" s="87" t="s">
        <v>14303</v>
      </c>
      <c r="V2905" s="87" t="s">
        <v>14304</v>
      </c>
      <c r="W2905" s="87" t="s">
        <v>14305</v>
      </c>
      <c r="X2905" s="87" t="s">
        <v>14306</v>
      </c>
      <c r="Y2905" s="87" t="s">
        <v>14307</v>
      </c>
    </row>
    <row r="2906" spans="1:25" ht="90" customHeight="1">
      <c r="A2906" s="73"/>
      <c r="B2906" s="85"/>
      <c r="C2906" s="73"/>
      <c r="D2906" s="86">
        <v>20</v>
      </c>
      <c r="E2906" s="87" t="s">
        <v>17905</v>
      </c>
      <c r="F2906" s="87" t="s">
        <v>9797</v>
      </c>
      <c r="G2906" s="88" t="s">
        <v>1267</v>
      </c>
      <c r="H2906" s="88" t="s">
        <v>93</v>
      </c>
      <c r="I2906" s="90" t="s">
        <v>1281</v>
      </c>
      <c r="J2906" s="90" t="s">
        <v>6505</v>
      </c>
      <c r="K2906" s="90" t="s">
        <v>24</v>
      </c>
      <c r="L2906" s="91">
        <v>93</v>
      </c>
      <c r="M2906" s="90" t="s">
        <v>4828</v>
      </c>
      <c r="N2906" s="87" t="s">
        <v>14300</v>
      </c>
      <c r="O2906" s="87" t="s">
        <v>16938</v>
      </c>
      <c r="P2906" s="87" t="s">
        <v>17906</v>
      </c>
      <c r="Q2906" s="92" t="s">
        <v>11391</v>
      </c>
      <c r="R2906" s="88" t="s">
        <v>11382</v>
      </c>
      <c r="S2906" s="88">
        <v>93</v>
      </c>
      <c r="T2906" s="88" t="s">
        <v>16940</v>
      </c>
      <c r="U2906" s="87" t="s">
        <v>14303</v>
      </c>
      <c r="V2906" s="87" t="s">
        <v>14304</v>
      </c>
      <c r="W2906" s="87" t="s">
        <v>14305</v>
      </c>
      <c r="X2906" s="87" t="s">
        <v>14306</v>
      </c>
      <c r="Y2906" s="87" t="s">
        <v>14307</v>
      </c>
    </row>
    <row r="2907" spans="1:25" ht="90" customHeight="1">
      <c r="A2907" s="73"/>
      <c r="B2907" s="85"/>
      <c r="C2907" s="73"/>
      <c r="D2907" s="86">
        <v>20</v>
      </c>
      <c r="E2907" s="87" t="s">
        <v>17907</v>
      </c>
      <c r="F2907" s="87" t="s">
        <v>9797</v>
      </c>
      <c r="G2907" s="88" t="s">
        <v>1267</v>
      </c>
      <c r="H2907" s="88" t="s">
        <v>93</v>
      </c>
      <c r="I2907" s="90" t="s">
        <v>1281</v>
      </c>
      <c r="J2907" s="90" t="s">
        <v>6505</v>
      </c>
      <c r="K2907" s="90" t="s">
        <v>24</v>
      </c>
      <c r="L2907" s="91">
        <v>93</v>
      </c>
      <c r="M2907" s="90" t="s">
        <v>4828</v>
      </c>
      <c r="N2907" s="87" t="s">
        <v>14300</v>
      </c>
      <c r="O2907" s="87" t="s">
        <v>16938</v>
      </c>
      <c r="P2907" s="87" t="s">
        <v>17908</v>
      </c>
      <c r="Q2907" s="92" t="s">
        <v>11391</v>
      </c>
      <c r="R2907" s="88" t="s">
        <v>11382</v>
      </c>
      <c r="S2907" s="88">
        <v>93</v>
      </c>
      <c r="T2907" s="88" t="s">
        <v>16940</v>
      </c>
      <c r="U2907" s="87" t="s">
        <v>14303</v>
      </c>
      <c r="V2907" s="87" t="s">
        <v>14304</v>
      </c>
      <c r="W2907" s="87" t="s">
        <v>14305</v>
      </c>
      <c r="X2907" s="87" t="s">
        <v>14306</v>
      </c>
      <c r="Y2907" s="87" t="s">
        <v>14307</v>
      </c>
    </row>
    <row r="2908" spans="1:25" ht="90" customHeight="1">
      <c r="A2908" s="73"/>
      <c r="B2908" s="85"/>
      <c r="C2908" s="73"/>
      <c r="D2908" s="86">
        <v>20</v>
      </c>
      <c r="E2908" s="87" t="s">
        <v>17909</v>
      </c>
      <c r="F2908" s="87" t="s">
        <v>9797</v>
      </c>
      <c r="G2908" s="88" t="s">
        <v>1267</v>
      </c>
      <c r="H2908" s="88" t="s">
        <v>93</v>
      </c>
      <c r="I2908" s="90" t="s">
        <v>1281</v>
      </c>
      <c r="J2908" s="90" t="s">
        <v>6505</v>
      </c>
      <c r="K2908" s="90" t="s">
        <v>24</v>
      </c>
      <c r="L2908" s="91">
        <v>93</v>
      </c>
      <c r="M2908" s="90" t="s">
        <v>4828</v>
      </c>
      <c r="N2908" s="87" t="s">
        <v>14300</v>
      </c>
      <c r="O2908" s="87" t="s">
        <v>16938</v>
      </c>
      <c r="P2908" s="87" t="s">
        <v>17910</v>
      </c>
      <c r="Q2908" s="92" t="s">
        <v>11391</v>
      </c>
      <c r="R2908" s="88" t="s">
        <v>11382</v>
      </c>
      <c r="S2908" s="88">
        <v>93</v>
      </c>
      <c r="T2908" s="88" t="s">
        <v>16940</v>
      </c>
      <c r="U2908" s="87" t="s">
        <v>14303</v>
      </c>
      <c r="V2908" s="87" t="s">
        <v>14304</v>
      </c>
      <c r="W2908" s="87" t="s">
        <v>14305</v>
      </c>
      <c r="X2908" s="87" t="s">
        <v>14306</v>
      </c>
      <c r="Y2908" s="87" t="s">
        <v>14307</v>
      </c>
    </row>
    <row r="2909" spans="1:25" ht="90" customHeight="1">
      <c r="A2909" s="73"/>
      <c r="B2909" s="85"/>
      <c r="C2909" s="73"/>
      <c r="D2909" s="86">
        <v>20</v>
      </c>
      <c r="E2909" s="87" t="s">
        <v>17911</v>
      </c>
      <c r="F2909" s="87" t="s">
        <v>9797</v>
      </c>
      <c r="G2909" s="88" t="s">
        <v>1267</v>
      </c>
      <c r="H2909" s="88" t="s">
        <v>93</v>
      </c>
      <c r="I2909" s="90" t="s">
        <v>1281</v>
      </c>
      <c r="J2909" s="90" t="s">
        <v>6505</v>
      </c>
      <c r="K2909" s="90" t="s">
        <v>24</v>
      </c>
      <c r="L2909" s="91">
        <v>93</v>
      </c>
      <c r="M2909" s="90" t="s">
        <v>4828</v>
      </c>
      <c r="N2909" s="87" t="s">
        <v>14300</v>
      </c>
      <c r="O2909" s="87" t="s">
        <v>16938</v>
      </c>
      <c r="P2909" s="87" t="s">
        <v>17912</v>
      </c>
      <c r="Q2909" s="92" t="s">
        <v>11391</v>
      </c>
      <c r="R2909" s="88" t="s">
        <v>11382</v>
      </c>
      <c r="S2909" s="88">
        <v>93</v>
      </c>
      <c r="T2909" s="88" t="s">
        <v>16940</v>
      </c>
      <c r="U2909" s="87" t="s">
        <v>14303</v>
      </c>
      <c r="V2909" s="87" t="s">
        <v>14304</v>
      </c>
      <c r="W2909" s="87" t="s">
        <v>14305</v>
      </c>
      <c r="X2909" s="87" t="s">
        <v>14306</v>
      </c>
      <c r="Y2909" s="87" t="s">
        <v>14307</v>
      </c>
    </row>
    <row r="2910" spans="1:25" ht="90" customHeight="1">
      <c r="A2910" s="73"/>
      <c r="B2910" s="85"/>
      <c r="C2910" s="73"/>
      <c r="D2910" s="86">
        <v>20</v>
      </c>
      <c r="E2910" s="87" t="s">
        <v>17913</v>
      </c>
      <c r="F2910" s="87" t="s">
        <v>9797</v>
      </c>
      <c r="G2910" s="88" t="s">
        <v>1267</v>
      </c>
      <c r="H2910" s="88" t="s">
        <v>93</v>
      </c>
      <c r="I2910" s="90" t="s">
        <v>1281</v>
      </c>
      <c r="J2910" s="90" t="s">
        <v>6505</v>
      </c>
      <c r="K2910" s="90" t="s">
        <v>24</v>
      </c>
      <c r="L2910" s="91">
        <v>93</v>
      </c>
      <c r="M2910" s="90" t="s">
        <v>4828</v>
      </c>
      <c r="N2910" s="87" t="s">
        <v>14300</v>
      </c>
      <c r="O2910" s="87" t="s">
        <v>16938</v>
      </c>
      <c r="P2910" s="87" t="s">
        <v>17914</v>
      </c>
      <c r="Q2910" s="92" t="s">
        <v>11391</v>
      </c>
      <c r="R2910" s="88" t="s">
        <v>11382</v>
      </c>
      <c r="S2910" s="88">
        <v>93</v>
      </c>
      <c r="T2910" s="88" t="s">
        <v>16940</v>
      </c>
      <c r="U2910" s="87" t="s">
        <v>14303</v>
      </c>
      <c r="V2910" s="87" t="s">
        <v>14304</v>
      </c>
      <c r="W2910" s="87" t="s">
        <v>14305</v>
      </c>
      <c r="X2910" s="87" t="s">
        <v>14306</v>
      </c>
      <c r="Y2910" s="87" t="s">
        <v>14307</v>
      </c>
    </row>
    <row r="2911" spans="1:25" ht="90" customHeight="1">
      <c r="A2911" s="73"/>
      <c r="B2911" s="85"/>
      <c r="C2911" s="73"/>
      <c r="D2911" s="86">
        <v>20</v>
      </c>
      <c r="E2911" s="87" t="s">
        <v>17915</v>
      </c>
      <c r="F2911" s="87" t="s">
        <v>9797</v>
      </c>
      <c r="G2911" s="88" t="s">
        <v>1267</v>
      </c>
      <c r="H2911" s="88" t="s">
        <v>93</v>
      </c>
      <c r="I2911" s="90" t="s">
        <v>1281</v>
      </c>
      <c r="J2911" s="90" t="s">
        <v>6505</v>
      </c>
      <c r="K2911" s="90" t="s">
        <v>24</v>
      </c>
      <c r="L2911" s="91">
        <v>93</v>
      </c>
      <c r="M2911" s="90" t="s">
        <v>4828</v>
      </c>
      <c r="N2911" s="87" t="s">
        <v>14300</v>
      </c>
      <c r="O2911" s="87" t="s">
        <v>16938</v>
      </c>
      <c r="P2911" s="87" t="s">
        <v>17916</v>
      </c>
      <c r="Q2911" s="92" t="s">
        <v>11391</v>
      </c>
      <c r="R2911" s="88" t="s">
        <v>11382</v>
      </c>
      <c r="S2911" s="88">
        <v>93</v>
      </c>
      <c r="T2911" s="88" t="s">
        <v>16940</v>
      </c>
      <c r="U2911" s="87" t="s">
        <v>14303</v>
      </c>
      <c r="V2911" s="87" t="s">
        <v>14304</v>
      </c>
      <c r="W2911" s="87" t="s">
        <v>14305</v>
      </c>
      <c r="X2911" s="87" t="s">
        <v>14306</v>
      </c>
      <c r="Y2911" s="87" t="s">
        <v>14307</v>
      </c>
    </row>
    <row r="2912" spans="1:25" ht="90" customHeight="1">
      <c r="A2912" s="73"/>
      <c r="B2912" s="85"/>
      <c r="C2912" s="73"/>
      <c r="D2912" s="86">
        <v>25</v>
      </c>
      <c r="E2912" s="87" t="s">
        <v>17917</v>
      </c>
      <c r="F2912" s="87" t="s">
        <v>9797</v>
      </c>
      <c r="G2912" s="88" t="s">
        <v>1267</v>
      </c>
      <c r="H2912" s="88" t="s">
        <v>93</v>
      </c>
      <c r="I2912" s="90" t="s">
        <v>1281</v>
      </c>
      <c r="J2912" s="90" t="s">
        <v>6505</v>
      </c>
      <c r="K2912" s="90" t="s">
        <v>24</v>
      </c>
      <c r="L2912" s="91">
        <v>93</v>
      </c>
      <c r="M2912" s="90" t="s">
        <v>4828</v>
      </c>
      <c r="N2912" s="87" t="s">
        <v>14327</v>
      </c>
      <c r="O2912" s="87" t="s">
        <v>17918</v>
      </c>
      <c r="P2912" s="87" t="s">
        <v>17919</v>
      </c>
      <c r="Q2912" s="92" t="s">
        <v>11381</v>
      </c>
      <c r="R2912" s="88" t="s">
        <v>7810</v>
      </c>
      <c r="S2912" s="88">
        <v>93</v>
      </c>
      <c r="T2912" s="88" t="s">
        <v>17920</v>
      </c>
      <c r="U2912" s="87" t="s">
        <v>14331</v>
      </c>
      <c r="V2912" s="87" t="s">
        <v>14332</v>
      </c>
      <c r="W2912" s="87" t="s">
        <v>14333</v>
      </c>
      <c r="X2912" s="87" t="s">
        <v>14334</v>
      </c>
      <c r="Y2912" s="87" t="s">
        <v>14335</v>
      </c>
    </row>
    <row r="2913" spans="1:25" ht="90" customHeight="1">
      <c r="A2913" s="73"/>
      <c r="B2913" s="85"/>
      <c r="C2913" s="73"/>
      <c r="D2913" s="86">
        <v>25</v>
      </c>
      <c r="E2913" s="87" t="s">
        <v>17921</v>
      </c>
      <c r="F2913" s="87" t="s">
        <v>9797</v>
      </c>
      <c r="G2913" s="88" t="s">
        <v>1267</v>
      </c>
      <c r="H2913" s="88" t="s">
        <v>93</v>
      </c>
      <c r="I2913" s="90" t="s">
        <v>1281</v>
      </c>
      <c r="J2913" s="90" t="s">
        <v>6505</v>
      </c>
      <c r="K2913" s="90" t="s">
        <v>24</v>
      </c>
      <c r="L2913" s="91">
        <v>93</v>
      </c>
      <c r="M2913" s="90" t="s">
        <v>4828</v>
      </c>
      <c r="N2913" s="87" t="s">
        <v>14327</v>
      </c>
      <c r="O2913" s="87" t="s">
        <v>17918</v>
      </c>
      <c r="P2913" s="87" t="s">
        <v>17922</v>
      </c>
      <c r="Q2913" s="92" t="s">
        <v>11391</v>
      </c>
      <c r="R2913" s="88" t="s">
        <v>7810</v>
      </c>
      <c r="S2913" s="88">
        <v>93</v>
      </c>
      <c r="T2913" s="88" t="s">
        <v>17920</v>
      </c>
      <c r="U2913" s="87" t="s">
        <v>14331</v>
      </c>
      <c r="V2913" s="87" t="s">
        <v>14332</v>
      </c>
      <c r="W2913" s="87" t="s">
        <v>14333</v>
      </c>
      <c r="X2913" s="87" t="s">
        <v>14334</v>
      </c>
      <c r="Y2913" s="87" t="s">
        <v>14335</v>
      </c>
    </row>
    <row r="2914" spans="1:25" ht="90" customHeight="1">
      <c r="A2914" s="73"/>
      <c r="B2914" s="85"/>
      <c r="C2914" s="73"/>
      <c r="D2914" s="86">
        <v>25</v>
      </c>
      <c r="E2914" s="87" t="s">
        <v>17923</v>
      </c>
      <c r="F2914" s="87" t="s">
        <v>9797</v>
      </c>
      <c r="G2914" s="88" t="s">
        <v>1267</v>
      </c>
      <c r="H2914" s="88" t="s">
        <v>93</v>
      </c>
      <c r="I2914" s="90" t="s">
        <v>1281</v>
      </c>
      <c r="J2914" s="90" t="s">
        <v>6505</v>
      </c>
      <c r="K2914" s="90" t="s">
        <v>24</v>
      </c>
      <c r="L2914" s="91">
        <v>93</v>
      </c>
      <c r="M2914" s="90" t="s">
        <v>4828</v>
      </c>
      <c r="N2914" s="87" t="s">
        <v>14327</v>
      </c>
      <c r="O2914" s="87" t="s">
        <v>17918</v>
      </c>
      <c r="P2914" s="87" t="s">
        <v>17924</v>
      </c>
      <c r="Q2914" s="92" t="s">
        <v>11391</v>
      </c>
      <c r="R2914" s="88" t="s">
        <v>7810</v>
      </c>
      <c r="S2914" s="88">
        <v>93</v>
      </c>
      <c r="T2914" s="88" t="s">
        <v>17920</v>
      </c>
      <c r="U2914" s="87" t="s">
        <v>14331</v>
      </c>
      <c r="V2914" s="87" t="s">
        <v>14332</v>
      </c>
      <c r="W2914" s="87" t="s">
        <v>14333</v>
      </c>
      <c r="X2914" s="87" t="s">
        <v>14334</v>
      </c>
      <c r="Y2914" s="87" t="s">
        <v>14335</v>
      </c>
    </row>
    <row r="2915" spans="1:25" ht="90" customHeight="1">
      <c r="A2915" s="73"/>
      <c r="B2915" s="85"/>
      <c r="C2915" s="73"/>
      <c r="D2915" s="86">
        <v>25</v>
      </c>
      <c r="E2915" s="87" t="s">
        <v>17925</v>
      </c>
      <c r="F2915" s="87" t="s">
        <v>9797</v>
      </c>
      <c r="G2915" s="88" t="s">
        <v>1267</v>
      </c>
      <c r="H2915" s="88" t="s">
        <v>93</v>
      </c>
      <c r="I2915" s="90" t="s">
        <v>1281</v>
      </c>
      <c r="J2915" s="90" t="s">
        <v>6505</v>
      </c>
      <c r="K2915" s="90" t="s">
        <v>24</v>
      </c>
      <c r="L2915" s="91">
        <v>93</v>
      </c>
      <c r="M2915" s="90" t="s">
        <v>4828</v>
      </c>
      <c r="N2915" s="87" t="s">
        <v>14327</v>
      </c>
      <c r="O2915" s="87" t="s">
        <v>17918</v>
      </c>
      <c r="P2915" s="87" t="s">
        <v>17926</v>
      </c>
      <c r="Q2915" s="92" t="s">
        <v>11391</v>
      </c>
      <c r="R2915" s="88" t="s">
        <v>7810</v>
      </c>
      <c r="S2915" s="88">
        <v>93</v>
      </c>
      <c r="T2915" s="88" t="s">
        <v>17920</v>
      </c>
      <c r="U2915" s="87" t="s">
        <v>14331</v>
      </c>
      <c r="V2915" s="87" t="s">
        <v>14332</v>
      </c>
      <c r="W2915" s="87" t="s">
        <v>14333</v>
      </c>
      <c r="X2915" s="87" t="s">
        <v>14334</v>
      </c>
      <c r="Y2915" s="87" t="s">
        <v>14335</v>
      </c>
    </row>
    <row r="2916" spans="1:25" ht="90" customHeight="1">
      <c r="A2916" s="73"/>
      <c r="B2916" s="85"/>
      <c r="C2916" s="73"/>
      <c r="D2916" s="86">
        <v>25</v>
      </c>
      <c r="E2916" s="87" t="s">
        <v>17927</v>
      </c>
      <c r="F2916" s="87" t="s">
        <v>9797</v>
      </c>
      <c r="G2916" s="88" t="s">
        <v>1267</v>
      </c>
      <c r="H2916" s="88" t="s">
        <v>93</v>
      </c>
      <c r="I2916" s="90" t="s">
        <v>1281</v>
      </c>
      <c r="J2916" s="90" t="s">
        <v>6505</v>
      </c>
      <c r="K2916" s="90" t="s">
        <v>24</v>
      </c>
      <c r="L2916" s="91">
        <v>93</v>
      </c>
      <c r="M2916" s="90" t="s">
        <v>4828</v>
      </c>
      <c r="N2916" s="87" t="s">
        <v>14327</v>
      </c>
      <c r="O2916" s="87" t="s">
        <v>17918</v>
      </c>
      <c r="P2916" s="87" t="s">
        <v>17928</v>
      </c>
      <c r="Q2916" s="92" t="s">
        <v>11391</v>
      </c>
      <c r="R2916" s="88" t="s">
        <v>7810</v>
      </c>
      <c r="S2916" s="88">
        <v>93</v>
      </c>
      <c r="T2916" s="88" t="s">
        <v>17920</v>
      </c>
      <c r="U2916" s="87" t="s">
        <v>14331</v>
      </c>
      <c r="V2916" s="87" t="s">
        <v>14332</v>
      </c>
      <c r="W2916" s="87" t="s">
        <v>14333</v>
      </c>
      <c r="X2916" s="87" t="s">
        <v>14334</v>
      </c>
      <c r="Y2916" s="87" t="s">
        <v>14335</v>
      </c>
    </row>
    <row r="2917" spans="1:25" ht="90" customHeight="1">
      <c r="A2917" s="73"/>
      <c r="B2917" s="85"/>
      <c r="C2917" s="73"/>
      <c r="D2917" s="86">
        <v>25</v>
      </c>
      <c r="E2917" s="87" t="s">
        <v>17929</v>
      </c>
      <c r="F2917" s="87" t="s">
        <v>9797</v>
      </c>
      <c r="G2917" s="88" t="s">
        <v>1267</v>
      </c>
      <c r="H2917" s="88" t="s">
        <v>93</v>
      </c>
      <c r="I2917" s="90" t="s">
        <v>1281</v>
      </c>
      <c r="J2917" s="90" t="s">
        <v>6505</v>
      </c>
      <c r="K2917" s="90" t="s">
        <v>24</v>
      </c>
      <c r="L2917" s="91">
        <v>93</v>
      </c>
      <c r="M2917" s="90" t="s">
        <v>4828</v>
      </c>
      <c r="N2917" s="87" t="s">
        <v>14327</v>
      </c>
      <c r="O2917" s="87" t="s">
        <v>17918</v>
      </c>
      <c r="P2917" s="87" t="s">
        <v>17930</v>
      </c>
      <c r="Q2917" s="92" t="s">
        <v>11391</v>
      </c>
      <c r="R2917" s="88" t="s">
        <v>7810</v>
      </c>
      <c r="S2917" s="88">
        <v>93</v>
      </c>
      <c r="T2917" s="88" t="s">
        <v>17920</v>
      </c>
      <c r="U2917" s="87" t="s">
        <v>14331</v>
      </c>
      <c r="V2917" s="87" t="s">
        <v>14332</v>
      </c>
      <c r="W2917" s="87" t="s">
        <v>14333</v>
      </c>
      <c r="X2917" s="87" t="s">
        <v>14334</v>
      </c>
      <c r="Y2917" s="87" t="s">
        <v>14335</v>
      </c>
    </row>
    <row r="2918" spans="1:25" ht="90" customHeight="1">
      <c r="A2918" s="73"/>
      <c r="B2918" s="85"/>
      <c r="C2918" s="73"/>
      <c r="D2918" s="86">
        <v>25</v>
      </c>
      <c r="E2918" s="87" t="s">
        <v>17931</v>
      </c>
      <c r="F2918" s="87" t="s">
        <v>9797</v>
      </c>
      <c r="G2918" s="88" t="s">
        <v>1267</v>
      </c>
      <c r="H2918" s="88" t="s">
        <v>93</v>
      </c>
      <c r="I2918" s="90" t="s">
        <v>1281</v>
      </c>
      <c r="J2918" s="90" t="s">
        <v>6505</v>
      </c>
      <c r="K2918" s="90" t="s">
        <v>24</v>
      </c>
      <c r="L2918" s="91">
        <v>93</v>
      </c>
      <c r="M2918" s="90" t="s">
        <v>4828</v>
      </c>
      <c r="N2918" s="87" t="s">
        <v>14327</v>
      </c>
      <c r="O2918" s="87" t="s">
        <v>17918</v>
      </c>
      <c r="P2918" s="87" t="s">
        <v>17932</v>
      </c>
      <c r="Q2918" s="92" t="s">
        <v>11391</v>
      </c>
      <c r="R2918" s="88" t="s">
        <v>7810</v>
      </c>
      <c r="S2918" s="88">
        <v>93</v>
      </c>
      <c r="T2918" s="88" t="s">
        <v>17920</v>
      </c>
      <c r="U2918" s="87" t="s">
        <v>14331</v>
      </c>
      <c r="V2918" s="87" t="s">
        <v>14332</v>
      </c>
      <c r="W2918" s="87" t="s">
        <v>14333</v>
      </c>
      <c r="X2918" s="87" t="s">
        <v>14334</v>
      </c>
      <c r="Y2918" s="87" t="s">
        <v>14335</v>
      </c>
    </row>
    <row r="2919" spans="1:25" ht="90" customHeight="1">
      <c r="A2919" s="73"/>
      <c r="B2919" s="85"/>
      <c r="C2919" s="73"/>
      <c r="D2919" s="86">
        <v>25</v>
      </c>
      <c r="E2919" s="87" t="s">
        <v>17933</v>
      </c>
      <c r="F2919" s="87" t="s">
        <v>9797</v>
      </c>
      <c r="G2919" s="88" t="s">
        <v>1267</v>
      </c>
      <c r="H2919" s="88" t="s">
        <v>93</v>
      </c>
      <c r="I2919" s="90" t="s">
        <v>1281</v>
      </c>
      <c r="J2919" s="90" t="s">
        <v>6505</v>
      </c>
      <c r="K2919" s="90" t="s">
        <v>24</v>
      </c>
      <c r="L2919" s="91">
        <v>93</v>
      </c>
      <c r="M2919" s="90" t="s">
        <v>4828</v>
      </c>
      <c r="N2919" s="87" t="s">
        <v>14327</v>
      </c>
      <c r="O2919" s="87" t="s">
        <v>17918</v>
      </c>
      <c r="P2919" s="87" t="s">
        <v>17934</v>
      </c>
      <c r="Q2919" s="92" t="s">
        <v>11391</v>
      </c>
      <c r="R2919" s="88" t="s">
        <v>7810</v>
      </c>
      <c r="S2919" s="88">
        <v>93</v>
      </c>
      <c r="T2919" s="88" t="s">
        <v>17920</v>
      </c>
      <c r="U2919" s="87" t="s">
        <v>14331</v>
      </c>
      <c r="V2919" s="87" t="s">
        <v>14332</v>
      </c>
      <c r="W2919" s="87" t="s">
        <v>14333</v>
      </c>
      <c r="X2919" s="87" t="s">
        <v>14334</v>
      </c>
      <c r="Y2919" s="87" t="s">
        <v>14335</v>
      </c>
    </row>
    <row r="2920" spans="1:25" ht="90" customHeight="1">
      <c r="A2920" s="73"/>
      <c r="B2920" s="85"/>
      <c r="C2920" s="73"/>
      <c r="D2920" s="86">
        <v>25</v>
      </c>
      <c r="E2920" s="87" t="s">
        <v>17935</v>
      </c>
      <c r="F2920" s="87" t="s">
        <v>9797</v>
      </c>
      <c r="G2920" s="88" t="s">
        <v>1267</v>
      </c>
      <c r="H2920" s="88" t="s">
        <v>93</v>
      </c>
      <c r="I2920" s="90" t="s">
        <v>1281</v>
      </c>
      <c r="J2920" s="90" t="s">
        <v>6505</v>
      </c>
      <c r="K2920" s="90" t="s">
        <v>24</v>
      </c>
      <c r="L2920" s="91">
        <v>93</v>
      </c>
      <c r="M2920" s="90" t="s">
        <v>4828</v>
      </c>
      <c r="N2920" s="87" t="s">
        <v>14327</v>
      </c>
      <c r="O2920" s="87" t="s">
        <v>17918</v>
      </c>
      <c r="P2920" s="87" t="s">
        <v>17936</v>
      </c>
      <c r="Q2920" s="92" t="s">
        <v>11391</v>
      </c>
      <c r="R2920" s="88" t="s">
        <v>7810</v>
      </c>
      <c r="S2920" s="88">
        <v>93</v>
      </c>
      <c r="T2920" s="88" t="s">
        <v>17920</v>
      </c>
      <c r="U2920" s="87" t="s">
        <v>14331</v>
      </c>
      <c r="V2920" s="87" t="s">
        <v>14332</v>
      </c>
      <c r="W2920" s="87" t="s">
        <v>14333</v>
      </c>
      <c r="X2920" s="87" t="s">
        <v>14334</v>
      </c>
      <c r="Y2920" s="87" t="s">
        <v>14335</v>
      </c>
    </row>
    <row r="2921" spans="1:25" ht="90" customHeight="1">
      <c r="A2921" s="73"/>
      <c r="B2921" s="85"/>
      <c r="C2921" s="73"/>
      <c r="D2921" s="86">
        <v>25</v>
      </c>
      <c r="E2921" s="87" t="s">
        <v>17937</v>
      </c>
      <c r="F2921" s="87" t="s">
        <v>9797</v>
      </c>
      <c r="G2921" s="88" t="s">
        <v>1267</v>
      </c>
      <c r="H2921" s="88" t="s">
        <v>93</v>
      </c>
      <c r="I2921" s="90" t="s">
        <v>1281</v>
      </c>
      <c r="J2921" s="90" t="s">
        <v>6505</v>
      </c>
      <c r="K2921" s="90" t="s">
        <v>24</v>
      </c>
      <c r="L2921" s="91">
        <v>93</v>
      </c>
      <c r="M2921" s="90" t="s">
        <v>4828</v>
      </c>
      <c r="N2921" s="87" t="s">
        <v>14327</v>
      </c>
      <c r="O2921" s="87" t="s">
        <v>17918</v>
      </c>
      <c r="P2921" s="87" t="s">
        <v>17938</v>
      </c>
      <c r="Q2921" s="92" t="s">
        <v>11391</v>
      </c>
      <c r="R2921" s="88" t="s">
        <v>7810</v>
      </c>
      <c r="S2921" s="88">
        <v>93</v>
      </c>
      <c r="T2921" s="88" t="s">
        <v>17920</v>
      </c>
      <c r="U2921" s="87" t="s">
        <v>14331</v>
      </c>
      <c r="V2921" s="87" t="s">
        <v>14332</v>
      </c>
      <c r="W2921" s="87" t="s">
        <v>14333</v>
      </c>
      <c r="X2921" s="87" t="s">
        <v>14334</v>
      </c>
      <c r="Y2921" s="87" t="s">
        <v>14335</v>
      </c>
    </row>
    <row r="2922" spans="1:25" ht="90" customHeight="1">
      <c r="A2922" s="73"/>
      <c r="B2922" s="85"/>
      <c r="C2922" s="73"/>
      <c r="D2922" s="86">
        <v>25</v>
      </c>
      <c r="E2922" s="87" t="s">
        <v>17939</v>
      </c>
      <c r="F2922" s="87" t="s">
        <v>9797</v>
      </c>
      <c r="G2922" s="88" t="s">
        <v>1267</v>
      </c>
      <c r="H2922" s="88" t="s">
        <v>93</v>
      </c>
      <c r="I2922" s="90" t="s">
        <v>1281</v>
      </c>
      <c r="J2922" s="90" t="s">
        <v>6505</v>
      </c>
      <c r="K2922" s="90" t="s">
        <v>24</v>
      </c>
      <c r="L2922" s="91">
        <v>93</v>
      </c>
      <c r="M2922" s="90" t="s">
        <v>4828</v>
      </c>
      <c r="N2922" s="87" t="s">
        <v>14327</v>
      </c>
      <c r="O2922" s="87" t="s">
        <v>17918</v>
      </c>
      <c r="P2922" s="87" t="s">
        <v>17940</v>
      </c>
      <c r="Q2922" s="92" t="s">
        <v>11391</v>
      </c>
      <c r="R2922" s="88" t="s">
        <v>7810</v>
      </c>
      <c r="S2922" s="88">
        <v>93</v>
      </c>
      <c r="T2922" s="88" t="s">
        <v>17920</v>
      </c>
      <c r="U2922" s="87" t="s">
        <v>14331</v>
      </c>
      <c r="V2922" s="87" t="s">
        <v>14332</v>
      </c>
      <c r="W2922" s="87" t="s">
        <v>14333</v>
      </c>
      <c r="X2922" s="87" t="s">
        <v>14334</v>
      </c>
      <c r="Y2922" s="87" t="s">
        <v>14335</v>
      </c>
    </row>
    <row r="2923" spans="1:25" ht="90" customHeight="1">
      <c r="A2923" s="73"/>
      <c r="B2923" s="85"/>
      <c r="C2923" s="73"/>
      <c r="D2923" s="86">
        <v>25</v>
      </c>
      <c r="E2923" s="87" t="s">
        <v>17941</v>
      </c>
      <c r="F2923" s="87" t="s">
        <v>9797</v>
      </c>
      <c r="G2923" s="88" t="s">
        <v>1267</v>
      </c>
      <c r="H2923" s="88" t="s">
        <v>93</v>
      </c>
      <c r="I2923" s="90" t="s">
        <v>1281</v>
      </c>
      <c r="J2923" s="90" t="s">
        <v>6505</v>
      </c>
      <c r="K2923" s="90" t="s">
        <v>24</v>
      </c>
      <c r="L2923" s="91">
        <v>93</v>
      </c>
      <c r="M2923" s="90" t="s">
        <v>4828</v>
      </c>
      <c r="N2923" s="87" t="s">
        <v>14327</v>
      </c>
      <c r="O2923" s="87" t="s">
        <v>17918</v>
      </c>
      <c r="P2923" s="87" t="s">
        <v>17942</v>
      </c>
      <c r="Q2923" s="92" t="s">
        <v>11391</v>
      </c>
      <c r="R2923" s="88" t="s">
        <v>7810</v>
      </c>
      <c r="S2923" s="88">
        <v>93</v>
      </c>
      <c r="T2923" s="88" t="s">
        <v>17920</v>
      </c>
      <c r="U2923" s="87" t="s">
        <v>14331</v>
      </c>
      <c r="V2923" s="87" t="s">
        <v>14332</v>
      </c>
      <c r="W2923" s="87" t="s">
        <v>14333</v>
      </c>
      <c r="X2923" s="87" t="s">
        <v>14334</v>
      </c>
      <c r="Y2923" s="87" t="s">
        <v>14335</v>
      </c>
    </row>
    <row r="2924" spans="1:25" ht="90" customHeight="1">
      <c r="A2924" s="73"/>
      <c r="B2924" s="85"/>
      <c r="C2924" s="73"/>
      <c r="D2924" s="86">
        <v>25</v>
      </c>
      <c r="E2924" s="87" t="s">
        <v>17943</v>
      </c>
      <c r="F2924" s="87" t="s">
        <v>9797</v>
      </c>
      <c r="G2924" s="88" t="s">
        <v>1267</v>
      </c>
      <c r="H2924" s="88" t="s">
        <v>93</v>
      </c>
      <c r="I2924" s="90" t="s">
        <v>1281</v>
      </c>
      <c r="J2924" s="90" t="s">
        <v>6505</v>
      </c>
      <c r="K2924" s="90" t="s">
        <v>24</v>
      </c>
      <c r="L2924" s="91">
        <v>93</v>
      </c>
      <c r="M2924" s="90" t="s">
        <v>4828</v>
      </c>
      <c r="N2924" s="87" t="s">
        <v>14327</v>
      </c>
      <c r="O2924" s="87" t="s">
        <v>17918</v>
      </c>
      <c r="P2924" s="87" t="s">
        <v>17944</v>
      </c>
      <c r="Q2924" s="92" t="s">
        <v>11391</v>
      </c>
      <c r="R2924" s="88" t="s">
        <v>7810</v>
      </c>
      <c r="S2924" s="88">
        <v>93</v>
      </c>
      <c r="T2924" s="88" t="s">
        <v>17920</v>
      </c>
      <c r="U2924" s="87" t="s">
        <v>14331</v>
      </c>
      <c r="V2924" s="87" t="s">
        <v>14332</v>
      </c>
      <c r="W2924" s="87" t="s">
        <v>14333</v>
      </c>
      <c r="X2924" s="87" t="s">
        <v>14334</v>
      </c>
      <c r="Y2924" s="87" t="s">
        <v>14335</v>
      </c>
    </row>
    <row r="2925" spans="1:25" ht="90" customHeight="1">
      <c r="A2925" s="73"/>
      <c r="B2925" s="85"/>
      <c r="C2925" s="73"/>
      <c r="D2925" s="86">
        <v>25</v>
      </c>
      <c r="E2925" s="87" t="s">
        <v>17945</v>
      </c>
      <c r="F2925" s="87" t="s">
        <v>9797</v>
      </c>
      <c r="G2925" s="88" t="s">
        <v>1267</v>
      </c>
      <c r="H2925" s="88" t="s">
        <v>93</v>
      </c>
      <c r="I2925" s="90" t="s">
        <v>1281</v>
      </c>
      <c r="J2925" s="90" t="s">
        <v>6505</v>
      </c>
      <c r="K2925" s="90" t="s">
        <v>24</v>
      </c>
      <c r="L2925" s="91">
        <v>93</v>
      </c>
      <c r="M2925" s="90" t="s">
        <v>4828</v>
      </c>
      <c r="N2925" s="87" t="s">
        <v>14327</v>
      </c>
      <c r="O2925" s="87" t="s">
        <v>17918</v>
      </c>
      <c r="P2925" s="87" t="s">
        <v>17946</v>
      </c>
      <c r="Q2925" s="92" t="s">
        <v>11391</v>
      </c>
      <c r="R2925" s="88" t="s">
        <v>7810</v>
      </c>
      <c r="S2925" s="88">
        <v>93</v>
      </c>
      <c r="T2925" s="88" t="s">
        <v>17920</v>
      </c>
      <c r="U2925" s="87" t="s">
        <v>14331</v>
      </c>
      <c r="V2925" s="87" t="s">
        <v>14332</v>
      </c>
      <c r="W2925" s="87" t="s">
        <v>14333</v>
      </c>
      <c r="X2925" s="87" t="s">
        <v>14334</v>
      </c>
      <c r="Y2925" s="87" t="s">
        <v>14335</v>
      </c>
    </row>
    <row r="2926" spans="1:25" ht="90" customHeight="1">
      <c r="A2926" s="73"/>
      <c r="B2926" s="85"/>
      <c r="C2926" s="73"/>
      <c r="D2926" s="86">
        <v>25</v>
      </c>
      <c r="E2926" s="87" t="s">
        <v>17947</v>
      </c>
      <c r="F2926" s="87" t="s">
        <v>9797</v>
      </c>
      <c r="G2926" s="88" t="s">
        <v>1267</v>
      </c>
      <c r="H2926" s="88" t="s">
        <v>93</v>
      </c>
      <c r="I2926" s="90" t="s">
        <v>1281</v>
      </c>
      <c r="J2926" s="90" t="s">
        <v>6505</v>
      </c>
      <c r="K2926" s="90" t="s">
        <v>24</v>
      </c>
      <c r="L2926" s="91">
        <v>93</v>
      </c>
      <c r="M2926" s="90" t="s">
        <v>4828</v>
      </c>
      <c r="N2926" s="87" t="s">
        <v>14327</v>
      </c>
      <c r="O2926" s="87" t="s">
        <v>17918</v>
      </c>
      <c r="P2926" s="87" t="s">
        <v>17948</v>
      </c>
      <c r="Q2926" s="92" t="s">
        <v>11391</v>
      </c>
      <c r="R2926" s="88" t="s">
        <v>7810</v>
      </c>
      <c r="S2926" s="88">
        <v>93</v>
      </c>
      <c r="T2926" s="88" t="s">
        <v>17920</v>
      </c>
      <c r="U2926" s="87" t="s">
        <v>14331</v>
      </c>
      <c r="V2926" s="87" t="s">
        <v>14332</v>
      </c>
      <c r="W2926" s="87" t="s">
        <v>14333</v>
      </c>
      <c r="X2926" s="87" t="s">
        <v>14334</v>
      </c>
      <c r="Y2926" s="87" t="s">
        <v>14335</v>
      </c>
    </row>
    <row r="2927" spans="1:25" ht="90" customHeight="1">
      <c r="A2927" s="73"/>
      <c r="B2927" s="85"/>
      <c r="C2927" s="73"/>
      <c r="D2927" s="86">
        <v>25</v>
      </c>
      <c r="E2927" s="87" t="s">
        <v>17949</v>
      </c>
      <c r="F2927" s="87" t="s">
        <v>9797</v>
      </c>
      <c r="G2927" s="88" t="s">
        <v>1267</v>
      </c>
      <c r="H2927" s="88" t="s">
        <v>93</v>
      </c>
      <c r="I2927" s="90" t="s">
        <v>1281</v>
      </c>
      <c r="J2927" s="90" t="s">
        <v>6505</v>
      </c>
      <c r="K2927" s="90" t="s">
        <v>24</v>
      </c>
      <c r="L2927" s="91">
        <v>93</v>
      </c>
      <c r="M2927" s="90" t="s">
        <v>4828</v>
      </c>
      <c r="N2927" s="87" t="s">
        <v>14327</v>
      </c>
      <c r="O2927" s="87" t="s">
        <v>17918</v>
      </c>
      <c r="P2927" s="87" t="s">
        <v>17950</v>
      </c>
      <c r="Q2927" s="92" t="s">
        <v>11391</v>
      </c>
      <c r="R2927" s="88" t="s">
        <v>7810</v>
      </c>
      <c r="S2927" s="88">
        <v>93</v>
      </c>
      <c r="T2927" s="88" t="s">
        <v>17920</v>
      </c>
      <c r="U2927" s="87" t="s">
        <v>14331</v>
      </c>
      <c r="V2927" s="87" t="s">
        <v>14332</v>
      </c>
      <c r="W2927" s="87" t="s">
        <v>14333</v>
      </c>
      <c r="X2927" s="87" t="s">
        <v>14334</v>
      </c>
      <c r="Y2927" s="87" t="s">
        <v>14335</v>
      </c>
    </row>
    <row r="2928" spans="1:25" ht="90" customHeight="1">
      <c r="A2928" s="73"/>
      <c r="B2928" s="85"/>
      <c r="C2928" s="73"/>
      <c r="D2928" s="86">
        <v>25</v>
      </c>
      <c r="E2928" s="87" t="s">
        <v>17951</v>
      </c>
      <c r="F2928" s="87" t="s">
        <v>9797</v>
      </c>
      <c r="G2928" s="88" t="s">
        <v>1267</v>
      </c>
      <c r="H2928" s="88" t="s">
        <v>93</v>
      </c>
      <c r="I2928" s="90" t="s">
        <v>1281</v>
      </c>
      <c r="J2928" s="90" t="s">
        <v>6505</v>
      </c>
      <c r="K2928" s="90" t="s">
        <v>24</v>
      </c>
      <c r="L2928" s="91">
        <v>93</v>
      </c>
      <c r="M2928" s="90" t="s">
        <v>4828</v>
      </c>
      <c r="N2928" s="87" t="s">
        <v>14327</v>
      </c>
      <c r="O2928" s="87" t="s">
        <v>17918</v>
      </c>
      <c r="P2928" s="87" t="s">
        <v>17952</v>
      </c>
      <c r="Q2928" s="92" t="s">
        <v>11391</v>
      </c>
      <c r="R2928" s="88" t="s">
        <v>7810</v>
      </c>
      <c r="S2928" s="88">
        <v>93</v>
      </c>
      <c r="T2928" s="88" t="s">
        <v>17920</v>
      </c>
      <c r="U2928" s="87" t="s">
        <v>14331</v>
      </c>
      <c r="V2928" s="87" t="s">
        <v>14332</v>
      </c>
      <c r="W2928" s="87" t="s">
        <v>14333</v>
      </c>
      <c r="X2928" s="87" t="s">
        <v>14334</v>
      </c>
      <c r="Y2928" s="87" t="s">
        <v>14335</v>
      </c>
    </row>
    <row r="2929" spans="1:25" ht="90" customHeight="1">
      <c r="A2929" s="73"/>
      <c r="B2929" s="85"/>
      <c r="C2929" s="73"/>
      <c r="D2929" s="86">
        <v>25</v>
      </c>
      <c r="E2929" s="87" t="s">
        <v>17953</v>
      </c>
      <c r="F2929" s="87" t="s">
        <v>9797</v>
      </c>
      <c r="G2929" s="88" t="s">
        <v>1267</v>
      </c>
      <c r="H2929" s="88" t="s">
        <v>93</v>
      </c>
      <c r="I2929" s="90" t="s">
        <v>1281</v>
      </c>
      <c r="J2929" s="90" t="s">
        <v>6505</v>
      </c>
      <c r="K2929" s="90" t="s">
        <v>24</v>
      </c>
      <c r="L2929" s="91">
        <v>93</v>
      </c>
      <c r="M2929" s="90" t="s">
        <v>4828</v>
      </c>
      <c r="N2929" s="87" t="s">
        <v>14327</v>
      </c>
      <c r="O2929" s="87" t="s">
        <v>17918</v>
      </c>
      <c r="P2929" s="87" t="s">
        <v>17954</v>
      </c>
      <c r="Q2929" s="92" t="s">
        <v>11391</v>
      </c>
      <c r="R2929" s="88" t="s">
        <v>7810</v>
      </c>
      <c r="S2929" s="88">
        <v>93</v>
      </c>
      <c r="T2929" s="88" t="s">
        <v>17920</v>
      </c>
      <c r="U2929" s="87" t="s">
        <v>14331</v>
      </c>
      <c r="V2929" s="87" t="s">
        <v>14332</v>
      </c>
      <c r="W2929" s="87" t="s">
        <v>14333</v>
      </c>
      <c r="X2929" s="87" t="s">
        <v>14334</v>
      </c>
      <c r="Y2929" s="87" t="s">
        <v>14335</v>
      </c>
    </row>
    <row r="2930" spans="1:25" ht="90" customHeight="1">
      <c r="A2930" s="73"/>
      <c r="B2930" s="85"/>
      <c r="C2930" s="73"/>
      <c r="D2930" s="86">
        <v>25</v>
      </c>
      <c r="E2930" s="87" t="s">
        <v>17955</v>
      </c>
      <c r="F2930" s="87" t="s">
        <v>9797</v>
      </c>
      <c r="G2930" s="88" t="s">
        <v>1267</v>
      </c>
      <c r="H2930" s="88" t="s">
        <v>93</v>
      </c>
      <c r="I2930" s="90" t="s">
        <v>1281</v>
      </c>
      <c r="J2930" s="90" t="s">
        <v>6505</v>
      </c>
      <c r="K2930" s="90" t="s">
        <v>24</v>
      </c>
      <c r="L2930" s="91">
        <v>93</v>
      </c>
      <c r="M2930" s="90" t="s">
        <v>4828</v>
      </c>
      <c r="N2930" s="87" t="s">
        <v>14327</v>
      </c>
      <c r="O2930" s="87" t="s">
        <v>17918</v>
      </c>
      <c r="P2930" s="87" t="s">
        <v>17956</v>
      </c>
      <c r="Q2930" s="92" t="s">
        <v>11391</v>
      </c>
      <c r="R2930" s="88" t="s">
        <v>7810</v>
      </c>
      <c r="S2930" s="88">
        <v>93</v>
      </c>
      <c r="T2930" s="88" t="s">
        <v>17920</v>
      </c>
      <c r="U2930" s="87" t="s">
        <v>14331</v>
      </c>
      <c r="V2930" s="87" t="s">
        <v>14332</v>
      </c>
      <c r="W2930" s="87" t="s">
        <v>14333</v>
      </c>
      <c r="X2930" s="87" t="s">
        <v>14334</v>
      </c>
      <c r="Y2930" s="87" t="s">
        <v>14335</v>
      </c>
    </row>
    <row r="2931" spans="1:25" ht="90" customHeight="1">
      <c r="A2931" s="73"/>
      <c r="B2931" s="85"/>
      <c r="C2931" s="73"/>
      <c r="D2931" s="86">
        <v>25</v>
      </c>
      <c r="E2931" s="87" t="s">
        <v>17957</v>
      </c>
      <c r="F2931" s="87" t="s">
        <v>9797</v>
      </c>
      <c r="G2931" s="88" t="s">
        <v>1267</v>
      </c>
      <c r="H2931" s="88" t="s">
        <v>93</v>
      </c>
      <c r="I2931" s="90" t="s">
        <v>1281</v>
      </c>
      <c r="J2931" s="90" t="s">
        <v>6505</v>
      </c>
      <c r="K2931" s="90" t="s">
        <v>24</v>
      </c>
      <c r="L2931" s="91">
        <v>93</v>
      </c>
      <c r="M2931" s="90" t="s">
        <v>4828</v>
      </c>
      <c r="N2931" s="87" t="s">
        <v>14327</v>
      </c>
      <c r="O2931" s="87" t="s">
        <v>17918</v>
      </c>
      <c r="P2931" s="87" t="s">
        <v>17958</v>
      </c>
      <c r="Q2931" s="92" t="s">
        <v>11391</v>
      </c>
      <c r="R2931" s="88" t="s">
        <v>7810</v>
      </c>
      <c r="S2931" s="88">
        <v>93</v>
      </c>
      <c r="T2931" s="88" t="s">
        <v>17920</v>
      </c>
      <c r="U2931" s="87" t="s">
        <v>14331</v>
      </c>
      <c r="V2931" s="87" t="s">
        <v>14332</v>
      </c>
      <c r="W2931" s="87" t="s">
        <v>14333</v>
      </c>
      <c r="X2931" s="87" t="s">
        <v>14334</v>
      </c>
      <c r="Y2931" s="87" t="s">
        <v>14335</v>
      </c>
    </row>
    <row r="2932" spans="1:25" ht="90" customHeight="1">
      <c r="A2932" s="73"/>
      <c r="B2932" s="85"/>
      <c r="C2932" s="73"/>
      <c r="D2932" s="86">
        <v>25</v>
      </c>
      <c r="E2932" s="87" t="s">
        <v>17959</v>
      </c>
      <c r="F2932" s="87" t="s">
        <v>9797</v>
      </c>
      <c r="G2932" s="88" t="s">
        <v>1267</v>
      </c>
      <c r="H2932" s="88" t="s">
        <v>93</v>
      </c>
      <c r="I2932" s="90" t="s">
        <v>1281</v>
      </c>
      <c r="J2932" s="90" t="s">
        <v>6505</v>
      </c>
      <c r="K2932" s="90" t="s">
        <v>24</v>
      </c>
      <c r="L2932" s="91">
        <v>93</v>
      </c>
      <c r="M2932" s="90" t="s">
        <v>4828</v>
      </c>
      <c r="N2932" s="87" t="s">
        <v>14327</v>
      </c>
      <c r="O2932" s="87" t="s">
        <v>17918</v>
      </c>
      <c r="P2932" s="87" t="s">
        <v>17960</v>
      </c>
      <c r="Q2932" s="92" t="s">
        <v>11391</v>
      </c>
      <c r="R2932" s="88" t="s">
        <v>7810</v>
      </c>
      <c r="S2932" s="88">
        <v>93</v>
      </c>
      <c r="T2932" s="88" t="s">
        <v>17920</v>
      </c>
      <c r="U2932" s="87" t="s">
        <v>14331</v>
      </c>
      <c r="V2932" s="87" t="s">
        <v>14332</v>
      </c>
      <c r="W2932" s="87" t="s">
        <v>14333</v>
      </c>
      <c r="X2932" s="87" t="s">
        <v>14334</v>
      </c>
      <c r="Y2932" s="87" t="s">
        <v>14335</v>
      </c>
    </row>
    <row r="2933" spans="1:25" ht="90" customHeight="1">
      <c r="A2933" s="73"/>
      <c r="B2933" s="85"/>
      <c r="C2933" s="73"/>
      <c r="D2933" s="86">
        <v>25</v>
      </c>
      <c r="E2933" s="87" t="s">
        <v>17961</v>
      </c>
      <c r="F2933" s="87" t="s">
        <v>9797</v>
      </c>
      <c r="G2933" s="88" t="s">
        <v>1267</v>
      </c>
      <c r="H2933" s="88" t="s">
        <v>93</v>
      </c>
      <c r="I2933" s="89" t="s">
        <v>1281</v>
      </c>
      <c r="J2933" s="90" t="s">
        <v>6505</v>
      </c>
      <c r="K2933" s="90" t="s">
        <v>24</v>
      </c>
      <c r="L2933" s="91">
        <v>93</v>
      </c>
      <c r="M2933" s="90" t="s">
        <v>4828</v>
      </c>
      <c r="N2933" s="87" t="s">
        <v>14327</v>
      </c>
      <c r="O2933" s="87" t="s">
        <v>17918</v>
      </c>
      <c r="P2933" s="87" t="s">
        <v>17962</v>
      </c>
      <c r="Q2933" s="92" t="s">
        <v>11391</v>
      </c>
      <c r="R2933" s="88" t="s">
        <v>7810</v>
      </c>
      <c r="S2933" s="88">
        <v>93</v>
      </c>
      <c r="T2933" s="88" t="s">
        <v>17920</v>
      </c>
      <c r="U2933" s="87" t="s">
        <v>14331</v>
      </c>
      <c r="V2933" s="87" t="s">
        <v>14332</v>
      </c>
      <c r="W2933" s="87" t="s">
        <v>14333</v>
      </c>
      <c r="X2933" s="87" t="s">
        <v>14334</v>
      </c>
      <c r="Y2933" s="87" t="s">
        <v>14335</v>
      </c>
    </row>
    <row r="2934" spans="1:25" ht="90" customHeight="1">
      <c r="A2934" s="73"/>
      <c r="B2934" s="85"/>
      <c r="C2934" s="73"/>
      <c r="D2934" s="86">
        <v>25</v>
      </c>
      <c r="E2934" s="87" t="s">
        <v>17963</v>
      </c>
      <c r="F2934" s="87" t="s">
        <v>9797</v>
      </c>
      <c r="G2934" s="88" t="s">
        <v>1267</v>
      </c>
      <c r="H2934" s="88" t="s">
        <v>93</v>
      </c>
      <c r="I2934" s="90" t="s">
        <v>1281</v>
      </c>
      <c r="J2934" s="90" t="s">
        <v>6505</v>
      </c>
      <c r="K2934" s="90" t="s">
        <v>24</v>
      </c>
      <c r="L2934" s="91">
        <v>93</v>
      </c>
      <c r="M2934" s="90" t="s">
        <v>4828</v>
      </c>
      <c r="N2934" s="87" t="s">
        <v>14327</v>
      </c>
      <c r="O2934" s="87" t="s">
        <v>17918</v>
      </c>
      <c r="P2934" s="87" t="s">
        <v>17964</v>
      </c>
      <c r="Q2934" s="92" t="s">
        <v>11391</v>
      </c>
      <c r="R2934" s="88" t="s">
        <v>7810</v>
      </c>
      <c r="S2934" s="88">
        <v>93</v>
      </c>
      <c r="T2934" s="88" t="s">
        <v>17920</v>
      </c>
      <c r="U2934" s="87" t="s">
        <v>14331</v>
      </c>
      <c r="V2934" s="87" t="s">
        <v>14332</v>
      </c>
      <c r="W2934" s="87" t="s">
        <v>14333</v>
      </c>
      <c r="X2934" s="87" t="s">
        <v>14334</v>
      </c>
      <c r="Y2934" s="87" t="s">
        <v>14335</v>
      </c>
    </row>
    <row r="2935" spans="1:25" ht="90" customHeight="1">
      <c r="A2935" s="73"/>
      <c r="B2935" s="85"/>
      <c r="C2935" s="73"/>
      <c r="D2935" s="86">
        <v>25</v>
      </c>
      <c r="E2935" s="87" t="s">
        <v>17965</v>
      </c>
      <c r="F2935" s="87" t="s">
        <v>9797</v>
      </c>
      <c r="G2935" s="88" t="s">
        <v>1267</v>
      </c>
      <c r="H2935" s="88" t="s">
        <v>93</v>
      </c>
      <c r="I2935" s="90" t="s">
        <v>1281</v>
      </c>
      <c r="J2935" s="90" t="s">
        <v>6505</v>
      </c>
      <c r="K2935" s="90" t="s">
        <v>24</v>
      </c>
      <c r="L2935" s="91">
        <v>93</v>
      </c>
      <c r="M2935" s="90" t="s">
        <v>4828</v>
      </c>
      <c r="N2935" s="87" t="s">
        <v>14327</v>
      </c>
      <c r="O2935" s="87" t="s">
        <v>17918</v>
      </c>
      <c r="P2935" s="87" t="s">
        <v>17966</v>
      </c>
      <c r="Q2935" s="92" t="s">
        <v>11391</v>
      </c>
      <c r="R2935" s="88" t="s">
        <v>7810</v>
      </c>
      <c r="S2935" s="88">
        <v>93</v>
      </c>
      <c r="T2935" s="88" t="s">
        <v>17920</v>
      </c>
      <c r="U2935" s="87" t="s">
        <v>14331</v>
      </c>
      <c r="V2935" s="87" t="s">
        <v>14332</v>
      </c>
      <c r="W2935" s="87" t="s">
        <v>14333</v>
      </c>
      <c r="X2935" s="87" t="s">
        <v>14334</v>
      </c>
      <c r="Y2935" s="87" t="s">
        <v>14335</v>
      </c>
    </row>
    <row r="2936" spans="1:25" ht="90" customHeight="1">
      <c r="A2936" s="73"/>
      <c r="B2936" s="85"/>
      <c r="C2936" s="73"/>
      <c r="D2936" s="86">
        <v>25</v>
      </c>
      <c r="E2936" s="87" t="s">
        <v>17967</v>
      </c>
      <c r="F2936" s="87" t="s">
        <v>9797</v>
      </c>
      <c r="G2936" s="88" t="s">
        <v>1267</v>
      </c>
      <c r="H2936" s="88" t="s">
        <v>93</v>
      </c>
      <c r="I2936" s="90" t="s">
        <v>1281</v>
      </c>
      <c r="J2936" s="90" t="s">
        <v>6505</v>
      </c>
      <c r="K2936" s="90" t="s">
        <v>24</v>
      </c>
      <c r="L2936" s="91">
        <v>93</v>
      </c>
      <c r="M2936" s="90" t="s">
        <v>4828</v>
      </c>
      <c r="N2936" s="87" t="s">
        <v>14327</v>
      </c>
      <c r="O2936" s="87" t="s">
        <v>17918</v>
      </c>
      <c r="P2936" s="87" t="s">
        <v>17968</v>
      </c>
      <c r="Q2936" s="92" t="s">
        <v>11391</v>
      </c>
      <c r="R2936" s="88" t="s">
        <v>7810</v>
      </c>
      <c r="S2936" s="88">
        <v>93</v>
      </c>
      <c r="T2936" s="88" t="s">
        <v>17920</v>
      </c>
      <c r="U2936" s="87" t="s">
        <v>14331</v>
      </c>
      <c r="V2936" s="87" t="s">
        <v>14332</v>
      </c>
      <c r="W2936" s="87" t="s">
        <v>14333</v>
      </c>
      <c r="X2936" s="87" t="s">
        <v>14334</v>
      </c>
      <c r="Y2936" s="87" t="s">
        <v>14335</v>
      </c>
    </row>
    <row r="2937" spans="1:25" ht="90" customHeight="1">
      <c r="A2937" s="73"/>
      <c r="B2937" s="85"/>
      <c r="C2937" s="73"/>
      <c r="D2937" s="86">
        <v>25</v>
      </c>
      <c r="E2937" s="87" t="s">
        <v>17969</v>
      </c>
      <c r="F2937" s="87" t="s">
        <v>9797</v>
      </c>
      <c r="G2937" s="88" t="s">
        <v>1267</v>
      </c>
      <c r="H2937" s="88" t="s">
        <v>93</v>
      </c>
      <c r="I2937" s="90" t="s">
        <v>1281</v>
      </c>
      <c r="J2937" s="90" t="s">
        <v>6505</v>
      </c>
      <c r="K2937" s="90" t="s">
        <v>24</v>
      </c>
      <c r="L2937" s="91">
        <v>93</v>
      </c>
      <c r="M2937" s="90" t="s">
        <v>4828</v>
      </c>
      <c r="N2937" s="87" t="s">
        <v>14327</v>
      </c>
      <c r="O2937" s="87" t="s">
        <v>17918</v>
      </c>
      <c r="P2937" s="87" t="s">
        <v>17970</v>
      </c>
      <c r="Q2937" s="92" t="s">
        <v>11391</v>
      </c>
      <c r="R2937" s="88" t="s">
        <v>7810</v>
      </c>
      <c r="S2937" s="88">
        <v>93</v>
      </c>
      <c r="T2937" s="88" t="s">
        <v>17920</v>
      </c>
      <c r="U2937" s="87" t="s">
        <v>14331</v>
      </c>
      <c r="V2937" s="87" t="s">
        <v>14332</v>
      </c>
      <c r="W2937" s="87" t="s">
        <v>14333</v>
      </c>
      <c r="X2937" s="87" t="s">
        <v>14334</v>
      </c>
      <c r="Y2937" s="87" t="s">
        <v>14335</v>
      </c>
    </row>
    <row r="2938" spans="1:25" ht="90" customHeight="1">
      <c r="A2938" s="73"/>
      <c r="B2938" s="85"/>
      <c r="C2938" s="73"/>
      <c r="D2938" s="86">
        <v>25</v>
      </c>
      <c r="E2938" s="87" t="s">
        <v>17971</v>
      </c>
      <c r="F2938" s="87" t="s">
        <v>9797</v>
      </c>
      <c r="G2938" s="88" t="s">
        <v>1267</v>
      </c>
      <c r="H2938" s="88" t="s">
        <v>93</v>
      </c>
      <c r="I2938" s="90" t="s">
        <v>1281</v>
      </c>
      <c r="J2938" s="90" t="s">
        <v>6505</v>
      </c>
      <c r="K2938" s="90" t="s">
        <v>24</v>
      </c>
      <c r="L2938" s="91">
        <v>93</v>
      </c>
      <c r="M2938" s="90" t="s">
        <v>4828</v>
      </c>
      <c r="N2938" s="87" t="s">
        <v>14327</v>
      </c>
      <c r="O2938" s="87" t="s">
        <v>17918</v>
      </c>
      <c r="P2938" s="87" t="s">
        <v>17972</v>
      </c>
      <c r="Q2938" s="92" t="s">
        <v>11391</v>
      </c>
      <c r="R2938" s="88" t="s">
        <v>7810</v>
      </c>
      <c r="S2938" s="88">
        <v>93</v>
      </c>
      <c r="T2938" s="88" t="s">
        <v>17920</v>
      </c>
      <c r="U2938" s="87" t="s">
        <v>14331</v>
      </c>
      <c r="V2938" s="87" t="s">
        <v>14332</v>
      </c>
      <c r="W2938" s="87" t="s">
        <v>14333</v>
      </c>
      <c r="X2938" s="87" t="s">
        <v>14334</v>
      </c>
      <c r="Y2938" s="87" t="s">
        <v>14335</v>
      </c>
    </row>
    <row r="2939" spans="1:25" ht="90" customHeight="1">
      <c r="A2939" s="73"/>
      <c r="B2939" s="85"/>
      <c r="C2939" s="73"/>
      <c r="D2939" s="86">
        <v>25</v>
      </c>
      <c r="E2939" s="87" t="s">
        <v>17973</v>
      </c>
      <c r="F2939" s="87" t="s">
        <v>9797</v>
      </c>
      <c r="G2939" s="88" t="s">
        <v>1267</v>
      </c>
      <c r="H2939" s="88" t="s">
        <v>93</v>
      </c>
      <c r="I2939" s="90" t="s">
        <v>1281</v>
      </c>
      <c r="J2939" s="90" t="s">
        <v>6505</v>
      </c>
      <c r="K2939" s="90" t="s">
        <v>24</v>
      </c>
      <c r="L2939" s="91">
        <v>93</v>
      </c>
      <c r="M2939" s="90" t="s">
        <v>4828</v>
      </c>
      <c r="N2939" s="87" t="s">
        <v>14327</v>
      </c>
      <c r="O2939" s="87" t="s">
        <v>17918</v>
      </c>
      <c r="P2939" s="87" t="s">
        <v>17974</v>
      </c>
      <c r="Q2939" s="92" t="s">
        <v>11391</v>
      </c>
      <c r="R2939" s="88" t="s">
        <v>7810</v>
      </c>
      <c r="S2939" s="88">
        <v>93</v>
      </c>
      <c r="T2939" s="88" t="s">
        <v>17920</v>
      </c>
      <c r="U2939" s="87" t="s">
        <v>14331</v>
      </c>
      <c r="V2939" s="87" t="s">
        <v>14332</v>
      </c>
      <c r="W2939" s="87" t="s">
        <v>14333</v>
      </c>
      <c r="X2939" s="87" t="s">
        <v>14334</v>
      </c>
      <c r="Y2939" s="87" t="s">
        <v>14335</v>
      </c>
    </row>
    <row r="2940" spans="1:25" ht="90" customHeight="1">
      <c r="A2940" s="73"/>
      <c r="B2940" s="85"/>
      <c r="C2940" s="73"/>
      <c r="D2940" s="86">
        <v>25</v>
      </c>
      <c r="E2940" s="87" t="s">
        <v>17975</v>
      </c>
      <c r="F2940" s="87" t="s">
        <v>9797</v>
      </c>
      <c r="G2940" s="88" t="s">
        <v>1267</v>
      </c>
      <c r="H2940" s="88" t="s">
        <v>93</v>
      </c>
      <c r="I2940" s="90" t="s">
        <v>1281</v>
      </c>
      <c r="J2940" s="90" t="s">
        <v>6505</v>
      </c>
      <c r="K2940" s="90" t="s">
        <v>24</v>
      </c>
      <c r="L2940" s="91">
        <v>93</v>
      </c>
      <c r="M2940" s="90" t="s">
        <v>4828</v>
      </c>
      <c r="N2940" s="87" t="s">
        <v>14327</v>
      </c>
      <c r="O2940" s="87" t="s">
        <v>17918</v>
      </c>
      <c r="P2940" s="87" t="s">
        <v>17976</v>
      </c>
      <c r="Q2940" s="92" t="s">
        <v>11391</v>
      </c>
      <c r="R2940" s="88" t="s">
        <v>7810</v>
      </c>
      <c r="S2940" s="88">
        <v>93</v>
      </c>
      <c r="T2940" s="88" t="s">
        <v>17920</v>
      </c>
      <c r="U2940" s="87" t="s">
        <v>14331</v>
      </c>
      <c r="V2940" s="87" t="s">
        <v>14332</v>
      </c>
      <c r="W2940" s="87" t="s">
        <v>14333</v>
      </c>
      <c r="X2940" s="87" t="s">
        <v>14334</v>
      </c>
      <c r="Y2940" s="87" t="s">
        <v>14335</v>
      </c>
    </row>
    <row r="2941" spans="1:25" ht="90" customHeight="1">
      <c r="A2941" s="73"/>
      <c r="B2941" s="85"/>
      <c r="C2941" s="73"/>
      <c r="D2941" s="86">
        <v>25</v>
      </c>
      <c r="E2941" s="87" t="s">
        <v>17977</v>
      </c>
      <c r="F2941" s="87" t="s">
        <v>9797</v>
      </c>
      <c r="G2941" s="88" t="s">
        <v>1267</v>
      </c>
      <c r="H2941" s="88" t="s">
        <v>93</v>
      </c>
      <c r="I2941" s="90" t="s">
        <v>1281</v>
      </c>
      <c r="J2941" s="90" t="s">
        <v>6505</v>
      </c>
      <c r="K2941" s="90" t="s">
        <v>24</v>
      </c>
      <c r="L2941" s="91">
        <v>93</v>
      </c>
      <c r="M2941" s="90" t="s">
        <v>4828</v>
      </c>
      <c r="N2941" s="87" t="s">
        <v>14327</v>
      </c>
      <c r="O2941" s="87" t="s">
        <v>17918</v>
      </c>
      <c r="P2941" s="87" t="s">
        <v>17978</v>
      </c>
      <c r="Q2941" s="92" t="s">
        <v>11391</v>
      </c>
      <c r="R2941" s="88" t="s">
        <v>7810</v>
      </c>
      <c r="S2941" s="88">
        <v>93</v>
      </c>
      <c r="T2941" s="88" t="s">
        <v>17920</v>
      </c>
      <c r="U2941" s="87" t="s">
        <v>14331</v>
      </c>
      <c r="V2941" s="87" t="s">
        <v>14332</v>
      </c>
      <c r="W2941" s="87" t="s">
        <v>14333</v>
      </c>
      <c r="X2941" s="87" t="s">
        <v>14334</v>
      </c>
      <c r="Y2941" s="87" t="s">
        <v>14335</v>
      </c>
    </row>
    <row r="2942" spans="1:25" ht="90" customHeight="1">
      <c r="A2942" s="73"/>
      <c r="B2942" s="85"/>
      <c r="C2942" s="73"/>
      <c r="D2942" s="86">
        <v>25</v>
      </c>
      <c r="E2942" s="87" t="s">
        <v>17979</v>
      </c>
      <c r="F2942" s="87" t="s">
        <v>9797</v>
      </c>
      <c r="G2942" s="88" t="s">
        <v>1267</v>
      </c>
      <c r="H2942" s="88" t="s">
        <v>93</v>
      </c>
      <c r="I2942" s="90" t="s">
        <v>1281</v>
      </c>
      <c r="J2942" s="90" t="s">
        <v>6505</v>
      </c>
      <c r="K2942" s="90" t="s">
        <v>24</v>
      </c>
      <c r="L2942" s="91">
        <v>93</v>
      </c>
      <c r="M2942" s="90" t="s">
        <v>4828</v>
      </c>
      <c r="N2942" s="87" t="s">
        <v>14327</v>
      </c>
      <c r="O2942" s="87" t="s">
        <v>17918</v>
      </c>
      <c r="P2942" s="87" t="s">
        <v>17980</v>
      </c>
      <c r="Q2942" s="92" t="s">
        <v>11391</v>
      </c>
      <c r="R2942" s="88" t="s">
        <v>7810</v>
      </c>
      <c r="S2942" s="88">
        <v>93</v>
      </c>
      <c r="T2942" s="88" t="s">
        <v>17920</v>
      </c>
      <c r="U2942" s="87" t="s">
        <v>14331</v>
      </c>
      <c r="V2942" s="87" t="s">
        <v>14332</v>
      </c>
      <c r="W2942" s="87" t="s">
        <v>14333</v>
      </c>
      <c r="X2942" s="87" t="s">
        <v>14334</v>
      </c>
      <c r="Y2942" s="87" t="s">
        <v>14335</v>
      </c>
    </row>
    <row r="2943" spans="1:25" ht="90" customHeight="1">
      <c r="A2943" s="73"/>
      <c r="B2943" s="85"/>
      <c r="C2943" s="73"/>
      <c r="D2943" s="86">
        <v>25</v>
      </c>
      <c r="E2943" s="87" t="s">
        <v>17981</v>
      </c>
      <c r="F2943" s="87" t="s">
        <v>9797</v>
      </c>
      <c r="G2943" s="88" t="s">
        <v>1267</v>
      </c>
      <c r="H2943" s="88" t="s">
        <v>93</v>
      </c>
      <c r="I2943" s="90" t="s">
        <v>1281</v>
      </c>
      <c r="J2943" s="90" t="s">
        <v>6505</v>
      </c>
      <c r="K2943" s="90" t="s">
        <v>24</v>
      </c>
      <c r="L2943" s="91">
        <v>93</v>
      </c>
      <c r="M2943" s="90" t="s">
        <v>4828</v>
      </c>
      <c r="N2943" s="87" t="s">
        <v>14327</v>
      </c>
      <c r="O2943" s="87" t="s">
        <v>17918</v>
      </c>
      <c r="P2943" s="87" t="s">
        <v>17982</v>
      </c>
      <c r="Q2943" s="92" t="s">
        <v>11391</v>
      </c>
      <c r="R2943" s="88" t="s">
        <v>7810</v>
      </c>
      <c r="S2943" s="88">
        <v>93</v>
      </c>
      <c r="T2943" s="88" t="s">
        <v>17920</v>
      </c>
      <c r="U2943" s="87" t="s">
        <v>14331</v>
      </c>
      <c r="V2943" s="87" t="s">
        <v>14332</v>
      </c>
      <c r="W2943" s="87" t="s">
        <v>14333</v>
      </c>
      <c r="X2943" s="87" t="s">
        <v>14334</v>
      </c>
      <c r="Y2943" s="87" t="s">
        <v>14335</v>
      </c>
    </row>
    <row r="2944" spans="1:25" ht="90" customHeight="1">
      <c r="A2944" s="73"/>
      <c r="B2944" s="85"/>
      <c r="C2944" s="73"/>
      <c r="D2944" s="86">
        <v>25</v>
      </c>
      <c r="E2944" s="87" t="s">
        <v>17983</v>
      </c>
      <c r="F2944" s="87" t="s">
        <v>9797</v>
      </c>
      <c r="G2944" s="88" t="s">
        <v>1267</v>
      </c>
      <c r="H2944" s="88" t="s">
        <v>93</v>
      </c>
      <c r="I2944" s="90" t="s">
        <v>1281</v>
      </c>
      <c r="J2944" s="90" t="s">
        <v>6505</v>
      </c>
      <c r="K2944" s="90" t="s">
        <v>24</v>
      </c>
      <c r="L2944" s="91">
        <v>93</v>
      </c>
      <c r="M2944" s="90" t="s">
        <v>4828</v>
      </c>
      <c r="N2944" s="87" t="s">
        <v>14327</v>
      </c>
      <c r="O2944" s="87" t="s">
        <v>17918</v>
      </c>
      <c r="P2944" s="87" t="s">
        <v>17984</v>
      </c>
      <c r="Q2944" s="92" t="s">
        <v>11391</v>
      </c>
      <c r="R2944" s="88" t="s">
        <v>7810</v>
      </c>
      <c r="S2944" s="88">
        <v>93</v>
      </c>
      <c r="T2944" s="88" t="s">
        <v>17920</v>
      </c>
      <c r="U2944" s="87" t="s">
        <v>14331</v>
      </c>
      <c r="V2944" s="87" t="s">
        <v>14332</v>
      </c>
      <c r="W2944" s="87" t="s">
        <v>14333</v>
      </c>
      <c r="X2944" s="87" t="s">
        <v>14334</v>
      </c>
      <c r="Y2944" s="87" t="s">
        <v>14335</v>
      </c>
    </row>
    <row r="2945" spans="1:25" ht="90" customHeight="1">
      <c r="A2945" s="73"/>
      <c r="B2945" s="85"/>
      <c r="C2945" s="73"/>
      <c r="D2945" s="86">
        <v>25</v>
      </c>
      <c r="E2945" s="87" t="s">
        <v>17985</v>
      </c>
      <c r="F2945" s="87" t="s">
        <v>9797</v>
      </c>
      <c r="G2945" s="88" t="s">
        <v>1267</v>
      </c>
      <c r="H2945" s="88" t="s">
        <v>93</v>
      </c>
      <c r="I2945" s="90" t="s">
        <v>1281</v>
      </c>
      <c r="J2945" s="90" t="s">
        <v>6505</v>
      </c>
      <c r="K2945" s="90" t="s">
        <v>24</v>
      </c>
      <c r="L2945" s="91">
        <v>93</v>
      </c>
      <c r="M2945" s="90" t="s">
        <v>4828</v>
      </c>
      <c r="N2945" s="87" t="s">
        <v>14327</v>
      </c>
      <c r="O2945" s="87" t="s">
        <v>17918</v>
      </c>
      <c r="P2945" s="87" t="s">
        <v>17986</v>
      </c>
      <c r="Q2945" s="92" t="s">
        <v>11391</v>
      </c>
      <c r="R2945" s="88" t="s">
        <v>7810</v>
      </c>
      <c r="S2945" s="88">
        <v>93</v>
      </c>
      <c r="T2945" s="88" t="s">
        <v>17920</v>
      </c>
      <c r="U2945" s="87" t="s">
        <v>14331</v>
      </c>
      <c r="V2945" s="87" t="s">
        <v>14332</v>
      </c>
      <c r="W2945" s="87" t="s">
        <v>14333</v>
      </c>
      <c r="X2945" s="87" t="s">
        <v>14334</v>
      </c>
      <c r="Y2945" s="87" t="s">
        <v>14335</v>
      </c>
    </row>
    <row r="2946" spans="1:25" ht="90" customHeight="1">
      <c r="A2946" s="73"/>
      <c r="B2946" s="85"/>
      <c r="C2946" s="73"/>
      <c r="D2946" s="86">
        <v>25</v>
      </c>
      <c r="E2946" s="87" t="s">
        <v>17987</v>
      </c>
      <c r="F2946" s="87" t="s">
        <v>9797</v>
      </c>
      <c r="G2946" s="88" t="s">
        <v>1267</v>
      </c>
      <c r="H2946" s="88" t="s">
        <v>93</v>
      </c>
      <c r="I2946" s="90" t="s">
        <v>1281</v>
      </c>
      <c r="J2946" s="90" t="s">
        <v>6505</v>
      </c>
      <c r="K2946" s="90" t="s">
        <v>24</v>
      </c>
      <c r="L2946" s="91">
        <v>93</v>
      </c>
      <c r="M2946" s="90" t="s">
        <v>4828</v>
      </c>
      <c r="N2946" s="87" t="s">
        <v>14327</v>
      </c>
      <c r="O2946" s="87" t="s">
        <v>17918</v>
      </c>
      <c r="P2946" s="87" t="s">
        <v>17988</v>
      </c>
      <c r="Q2946" s="92" t="s">
        <v>11391</v>
      </c>
      <c r="R2946" s="88" t="s">
        <v>7810</v>
      </c>
      <c r="S2946" s="88">
        <v>93</v>
      </c>
      <c r="T2946" s="88" t="s">
        <v>17920</v>
      </c>
      <c r="U2946" s="87" t="s">
        <v>14331</v>
      </c>
      <c r="V2946" s="87" t="s">
        <v>14332</v>
      </c>
      <c r="W2946" s="87" t="s">
        <v>14333</v>
      </c>
      <c r="X2946" s="87" t="s">
        <v>14334</v>
      </c>
      <c r="Y2946" s="87" t="s">
        <v>14335</v>
      </c>
    </row>
    <row r="2947" spans="1:25" ht="90" customHeight="1">
      <c r="A2947" s="73"/>
      <c r="B2947" s="85"/>
      <c r="C2947" s="73"/>
      <c r="D2947" s="86">
        <v>25</v>
      </c>
      <c r="E2947" s="87" t="s">
        <v>17989</v>
      </c>
      <c r="F2947" s="87" t="s">
        <v>9797</v>
      </c>
      <c r="G2947" s="88" t="s">
        <v>1267</v>
      </c>
      <c r="H2947" s="88" t="s">
        <v>93</v>
      </c>
      <c r="I2947" s="90" t="s">
        <v>1281</v>
      </c>
      <c r="J2947" s="90" t="s">
        <v>6505</v>
      </c>
      <c r="K2947" s="90" t="s">
        <v>24</v>
      </c>
      <c r="L2947" s="91">
        <v>93</v>
      </c>
      <c r="M2947" s="90" t="s">
        <v>4828</v>
      </c>
      <c r="N2947" s="87" t="s">
        <v>14327</v>
      </c>
      <c r="O2947" s="87" t="s">
        <v>17918</v>
      </c>
      <c r="P2947" s="87" t="s">
        <v>17990</v>
      </c>
      <c r="Q2947" s="92" t="s">
        <v>11391</v>
      </c>
      <c r="R2947" s="88" t="s">
        <v>7810</v>
      </c>
      <c r="S2947" s="88">
        <v>93</v>
      </c>
      <c r="T2947" s="88" t="s">
        <v>17920</v>
      </c>
      <c r="U2947" s="87" t="s">
        <v>14331</v>
      </c>
      <c r="V2947" s="87" t="s">
        <v>14332</v>
      </c>
      <c r="W2947" s="87" t="s">
        <v>14333</v>
      </c>
      <c r="X2947" s="87" t="s">
        <v>14334</v>
      </c>
      <c r="Y2947" s="87" t="s">
        <v>14335</v>
      </c>
    </row>
    <row r="2948" spans="1:25" ht="90" customHeight="1">
      <c r="A2948" s="73"/>
      <c r="B2948" s="85"/>
      <c r="C2948" s="73"/>
      <c r="D2948" s="86">
        <v>25</v>
      </c>
      <c r="E2948" s="87" t="s">
        <v>17991</v>
      </c>
      <c r="F2948" s="87" t="s">
        <v>9797</v>
      </c>
      <c r="G2948" s="93" t="s">
        <v>1267</v>
      </c>
      <c r="H2948" s="93" t="s">
        <v>93</v>
      </c>
      <c r="I2948" s="90" t="s">
        <v>1281</v>
      </c>
      <c r="J2948" s="90" t="s">
        <v>6505</v>
      </c>
      <c r="K2948" s="90" t="s">
        <v>24</v>
      </c>
      <c r="L2948" s="91">
        <v>93</v>
      </c>
      <c r="M2948" s="90" t="s">
        <v>4828</v>
      </c>
      <c r="N2948" s="87" t="s">
        <v>14327</v>
      </c>
      <c r="O2948" s="87" t="s">
        <v>17918</v>
      </c>
      <c r="P2948" s="87" t="s">
        <v>17992</v>
      </c>
      <c r="Q2948" s="92" t="s">
        <v>11391</v>
      </c>
      <c r="R2948" s="88" t="s">
        <v>7810</v>
      </c>
      <c r="S2948" s="88">
        <v>93</v>
      </c>
      <c r="T2948" s="88" t="s">
        <v>17920</v>
      </c>
      <c r="U2948" s="87" t="s">
        <v>14331</v>
      </c>
      <c r="V2948" s="87" t="s">
        <v>14332</v>
      </c>
      <c r="W2948" s="87" t="s">
        <v>14333</v>
      </c>
      <c r="X2948" s="87" t="s">
        <v>14334</v>
      </c>
      <c r="Y2948" s="87" t="s">
        <v>14335</v>
      </c>
    </row>
    <row r="2949" spans="1:25" ht="90" customHeight="1">
      <c r="A2949" s="73"/>
      <c r="B2949" s="85"/>
      <c r="C2949" s="73"/>
      <c r="D2949" s="86">
        <v>25</v>
      </c>
      <c r="E2949" s="87" t="s">
        <v>17993</v>
      </c>
      <c r="F2949" s="87" t="s">
        <v>9797</v>
      </c>
      <c r="G2949" s="93" t="s">
        <v>1267</v>
      </c>
      <c r="H2949" s="93" t="s">
        <v>93</v>
      </c>
      <c r="I2949" s="90" t="s">
        <v>1281</v>
      </c>
      <c r="J2949" s="90" t="s">
        <v>6505</v>
      </c>
      <c r="K2949" s="90" t="s">
        <v>24</v>
      </c>
      <c r="L2949" s="91">
        <v>93</v>
      </c>
      <c r="M2949" s="90" t="s">
        <v>4828</v>
      </c>
      <c r="N2949" s="87" t="s">
        <v>14327</v>
      </c>
      <c r="O2949" s="87" t="s">
        <v>17918</v>
      </c>
      <c r="P2949" s="87" t="s">
        <v>17994</v>
      </c>
      <c r="Q2949" s="92" t="s">
        <v>11391</v>
      </c>
      <c r="R2949" s="88" t="s">
        <v>7810</v>
      </c>
      <c r="S2949" s="88">
        <v>93</v>
      </c>
      <c r="T2949" s="88" t="s">
        <v>17920</v>
      </c>
      <c r="U2949" s="87" t="s">
        <v>14331</v>
      </c>
      <c r="V2949" s="87" t="s">
        <v>14332</v>
      </c>
      <c r="W2949" s="87" t="s">
        <v>14333</v>
      </c>
      <c r="X2949" s="87" t="s">
        <v>14334</v>
      </c>
      <c r="Y2949" s="87" t="s">
        <v>14335</v>
      </c>
    </row>
    <row r="2950" spans="1:25" ht="90" customHeight="1">
      <c r="A2950" s="73"/>
      <c r="B2950" s="85"/>
      <c r="C2950" s="73"/>
      <c r="D2950" s="86">
        <v>25</v>
      </c>
      <c r="E2950" s="87" t="s">
        <v>17995</v>
      </c>
      <c r="F2950" s="87" t="s">
        <v>9797</v>
      </c>
      <c r="G2950" s="88" t="s">
        <v>1267</v>
      </c>
      <c r="H2950" s="88" t="s">
        <v>93</v>
      </c>
      <c r="I2950" s="90" t="s">
        <v>1281</v>
      </c>
      <c r="J2950" s="90" t="s">
        <v>6505</v>
      </c>
      <c r="K2950" s="90" t="s">
        <v>24</v>
      </c>
      <c r="L2950" s="91">
        <v>93</v>
      </c>
      <c r="M2950" s="90" t="s">
        <v>4828</v>
      </c>
      <c r="N2950" s="87" t="s">
        <v>14327</v>
      </c>
      <c r="O2950" s="87" t="s">
        <v>17918</v>
      </c>
      <c r="P2950" s="87" t="s">
        <v>17996</v>
      </c>
      <c r="Q2950" s="92" t="s">
        <v>11391</v>
      </c>
      <c r="R2950" s="88" t="s">
        <v>7810</v>
      </c>
      <c r="S2950" s="88">
        <v>93</v>
      </c>
      <c r="T2950" s="88" t="s">
        <v>17920</v>
      </c>
      <c r="U2950" s="87" t="s">
        <v>14331</v>
      </c>
      <c r="V2950" s="87" t="s">
        <v>14332</v>
      </c>
      <c r="W2950" s="87" t="s">
        <v>14333</v>
      </c>
      <c r="X2950" s="87" t="s">
        <v>14334</v>
      </c>
      <c r="Y2950" s="87" t="s">
        <v>14335</v>
      </c>
    </row>
    <row r="2951" spans="1:25" ht="90" customHeight="1">
      <c r="A2951" s="73"/>
      <c r="B2951" s="85"/>
      <c r="C2951" s="73"/>
      <c r="D2951" s="86">
        <v>25</v>
      </c>
      <c r="E2951" s="87" t="s">
        <v>17997</v>
      </c>
      <c r="F2951" s="87" t="s">
        <v>9797</v>
      </c>
      <c r="G2951" s="88" t="s">
        <v>1267</v>
      </c>
      <c r="H2951" s="88" t="s">
        <v>93</v>
      </c>
      <c r="I2951" s="90" t="s">
        <v>1281</v>
      </c>
      <c r="J2951" s="90" t="s">
        <v>6505</v>
      </c>
      <c r="K2951" s="90" t="s">
        <v>24</v>
      </c>
      <c r="L2951" s="91">
        <v>93</v>
      </c>
      <c r="M2951" s="90" t="s">
        <v>4828</v>
      </c>
      <c r="N2951" s="87" t="s">
        <v>14327</v>
      </c>
      <c r="O2951" s="87" t="s">
        <v>17918</v>
      </c>
      <c r="P2951" s="87" t="s">
        <v>17998</v>
      </c>
      <c r="Q2951" s="92" t="s">
        <v>11391</v>
      </c>
      <c r="R2951" s="88" t="s">
        <v>7810</v>
      </c>
      <c r="S2951" s="88">
        <v>93</v>
      </c>
      <c r="T2951" s="88" t="s">
        <v>17920</v>
      </c>
      <c r="U2951" s="87" t="s">
        <v>14331</v>
      </c>
      <c r="V2951" s="87" t="s">
        <v>14332</v>
      </c>
      <c r="W2951" s="87" t="s">
        <v>14333</v>
      </c>
      <c r="X2951" s="87" t="s">
        <v>14334</v>
      </c>
      <c r="Y2951" s="87" t="s">
        <v>14335</v>
      </c>
    </row>
    <row r="2952" spans="1:25" ht="90" customHeight="1">
      <c r="A2952" s="73"/>
      <c r="B2952" s="85"/>
      <c r="C2952" s="73"/>
      <c r="D2952" s="86">
        <v>25</v>
      </c>
      <c r="E2952" s="87" t="s">
        <v>17999</v>
      </c>
      <c r="F2952" s="87" t="s">
        <v>9797</v>
      </c>
      <c r="G2952" s="88" t="s">
        <v>1267</v>
      </c>
      <c r="H2952" s="88" t="s">
        <v>93</v>
      </c>
      <c r="I2952" s="90" t="s">
        <v>1281</v>
      </c>
      <c r="J2952" s="90" t="s">
        <v>6505</v>
      </c>
      <c r="K2952" s="90" t="s">
        <v>24</v>
      </c>
      <c r="L2952" s="91">
        <v>93</v>
      </c>
      <c r="M2952" s="90" t="s">
        <v>4828</v>
      </c>
      <c r="N2952" s="87" t="s">
        <v>14327</v>
      </c>
      <c r="O2952" s="87" t="s">
        <v>17918</v>
      </c>
      <c r="P2952" s="87" t="s">
        <v>18000</v>
      </c>
      <c r="Q2952" s="92" t="s">
        <v>11391</v>
      </c>
      <c r="R2952" s="88" t="s">
        <v>7810</v>
      </c>
      <c r="S2952" s="88">
        <v>93</v>
      </c>
      <c r="T2952" s="88" t="s">
        <v>17920</v>
      </c>
      <c r="U2952" s="87" t="s">
        <v>14331</v>
      </c>
      <c r="V2952" s="87" t="s">
        <v>14332</v>
      </c>
      <c r="W2952" s="87" t="s">
        <v>14333</v>
      </c>
      <c r="X2952" s="87" t="s">
        <v>14334</v>
      </c>
      <c r="Y2952" s="87" t="s">
        <v>14335</v>
      </c>
    </row>
    <row r="2953" spans="1:25" ht="90" customHeight="1">
      <c r="A2953" s="73"/>
      <c r="B2953" s="85"/>
      <c r="C2953" s="73"/>
      <c r="D2953" s="86">
        <v>25</v>
      </c>
      <c r="E2953" s="87" t="s">
        <v>18001</v>
      </c>
      <c r="F2953" s="87" t="s">
        <v>9797</v>
      </c>
      <c r="G2953" s="88" t="s">
        <v>1267</v>
      </c>
      <c r="H2953" s="88" t="s">
        <v>93</v>
      </c>
      <c r="I2953" s="90" t="s">
        <v>1281</v>
      </c>
      <c r="J2953" s="90" t="s">
        <v>6505</v>
      </c>
      <c r="K2953" s="90" t="s">
        <v>24</v>
      </c>
      <c r="L2953" s="91">
        <v>93</v>
      </c>
      <c r="M2953" s="90" t="s">
        <v>4828</v>
      </c>
      <c r="N2953" s="87" t="s">
        <v>14327</v>
      </c>
      <c r="O2953" s="87" t="s">
        <v>17918</v>
      </c>
      <c r="P2953" s="87" t="s">
        <v>18002</v>
      </c>
      <c r="Q2953" s="92" t="s">
        <v>11391</v>
      </c>
      <c r="R2953" s="88" t="s">
        <v>7810</v>
      </c>
      <c r="S2953" s="88">
        <v>93</v>
      </c>
      <c r="T2953" s="88" t="s">
        <v>17920</v>
      </c>
      <c r="U2953" s="87" t="s">
        <v>14331</v>
      </c>
      <c r="V2953" s="87" t="s">
        <v>14332</v>
      </c>
      <c r="W2953" s="87" t="s">
        <v>14333</v>
      </c>
      <c r="X2953" s="87" t="s">
        <v>14334</v>
      </c>
      <c r="Y2953" s="87" t="s">
        <v>14335</v>
      </c>
    </row>
    <row r="2954" spans="1:25" ht="90" customHeight="1">
      <c r="A2954" s="73"/>
      <c r="B2954" s="85"/>
      <c r="C2954" s="73"/>
      <c r="D2954" s="86">
        <v>25</v>
      </c>
      <c r="E2954" s="87" t="s">
        <v>18003</v>
      </c>
      <c r="F2954" s="87" t="s">
        <v>9797</v>
      </c>
      <c r="G2954" s="88" t="s">
        <v>1267</v>
      </c>
      <c r="H2954" s="88" t="s">
        <v>93</v>
      </c>
      <c r="I2954" s="90" t="s">
        <v>1281</v>
      </c>
      <c r="J2954" s="90" t="s">
        <v>6505</v>
      </c>
      <c r="K2954" s="90" t="s">
        <v>24</v>
      </c>
      <c r="L2954" s="91">
        <v>93</v>
      </c>
      <c r="M2954" s="90" t="s">
        <v>4828</v>
      </c>
      <c r="N2954" s="87" t="s">
        <v>14327</v>
      </c>
      <c r="O2954" s="87" t="s">
        <v>17918</v>
      </c>
      <c r="P2954" s="87" t="s">
        <v>18004</v>
      </c>
      <c r="Q2954" s="92" t="s">
        <v>11391</v>
      </c>
      <c r="R2954" s="88" t="s">
        <v>7810</v>
      </c>
      <c r="S2954" s="88">
        <v>93</v>
      </c>
      <c r="T2954" s="88" t="s">
        <v>17920</v>
      </c>
      <c r="U2954" s="87" t="s">
        <v>14331</v>
      </c>
      <c r="V2954" s="87" t="s">
        <v>14332</v>
      </c>
      <c r="W2954" s="87" t="s">
        <v>14333</v>
      </c>
      <c r="X2954" s="87" t="s">
        <v>14334</v>
      </c>
      <c r="Y2954" s="87" t="s">
        <v>14335</v>
      </c>
    </row>
    <row r="2955" spans="1:25" ht="90" customHeight="1">
      <c r="A2955" s="73"/>
      <c r="B2955" s="85"/>
      <c r="C2955" s="73"/>
      <c r="D2955" s="86">
        <v>25</v>
      </c>
      <c r="E2955" s="87" t="s">
        <v>18005</v>
      </c>
      <c r="F2955" s="87" t="s">
        <v>9797</v>
      </c>
      <c r="G2955" s="88" t="s">
        <v>1267</v>
      </c>
      <c r="H2955" s="88" t="s">
        <v>93</v>
      </c>
      <c r="I2955" s="90" t="s">
        <v>1281</v>
      </c>
      <c r="J2955" s="90" t="s">
        <v>6505</v>
      </c>
      <c r="K2955" s="90" t="s">
        <v>24</v>
      </c>
      <c r="L2955" s="91">
        <v>93</v>
      </c>
      <c r="M2955" s="90" t="s">
        <v>4828</v>
      </c>
      <c r="N2955" s="87" t="s">
        <v>14327</v>
      </c>
      <c r="O2955" s="87" t="s">
        <v>17918</v>
      </c>
      <c r="P2955" s="87" t="s">
        <v>18006</v>
      </c>
      <c r="Q2955" s="92" t="s">
        <v>11391</v>
      </c>
      <c r="R2955" s="88" t="s">
        <v>7810</v>
      </c>
      <c r="S2955" s="88">
        <v>93</v>
      </c>
      <c r="T2955" s="88" t="s">
        <v>17920</v>
      </c>
      <c r="U2955" s="87" t="s">
        <v>14331</v>
      </c>
      <c r="V2955" s="87" t="s">
        <v>14332</v>
      </c>
      <c r="W2955" s="87" t="s">
        <v>14333</v>
      </c>
      <c r="X2955" s="87" t="s">
        <v>14334</v>
      </c>
      <c r="Y2955" s="87" t="s">
        <v>14335</v>
      </c>
    </row>
    <row r="2956" spans="1:25" ht="90" customHeight="1">
      <c r="A2956" s="73"/>
      <c r="B2956" s="85"/>
      <c r="C2956" s="73"/>
      <c r="D2956" s="86">
        <v>25</v>
      </c>
      <c r="E2956" s="87" t="s">
        <v>18007</v>
      </c>
      <c r="F2956" s="87" t="s">
        <v>9797</v>
      </c>
      <c r="G2956" s="88" t="s">
        <v>1267</v>
      </c>
      <c r="H2956" s="88" t="s">
        <v>93</v>
      </c>
      <c r="I2956" s="90" t="s">
        <v>1281</v>
      </c>
      <c r="J2956" s="90" t="s">
        <v>6505</v>
      </c>
      <c r="K2956" s="90" t="s">
        <v>24</v>
      </c>
      <c r="L2956" s="91">
        <v>93</v>
      </c>
      <c r="M2956" s="90" t="s">
        <v>4828</v>
      </c>
      <c r="N2956" s="87" t="s">
        <v>14327</v>
      </c>
      <c r="O2956" s="87" t="s">
        <v>17918</v>
      </c>
      <c r="P2956" s="87" t="s">
        <v>18008</v>
      </c>
      <c r="Q2956" s="92" t="s">
        <v>11391</v>
      </c>
      <c r="R2956" s="88" t="s">
        <v>7810</v>
      </c>
      <c r="S2956" s="88">
        <v>93</v>
      </c>
      <c r="T2956" s="88" t="s">
        <v>17920</v>
      </c>
      <c r="U2956" s="87" t="s">
        <v>14331</v>
      </c>
      <c r="V2956" s="87" t="s">
        <v>14332</v>
      </c>
      <c r="W2956" s="87" t="s">
        <v>14333</v>
      </c>
      <c r="X2956" s="87" t="s">
        <v>14334</v>
      </c>
      <c r="Y2956" s="87" t="s">
        <v>14335</v>
      </c>
    </row>
    <row r="2957" spans="1:25" ht="90" customHeight="1">
      <c r="A2957" s="73"/>
      <c r="B2957" s="85"/>
      <c r="C2957" s="73"/>
      <c r="D2957" s="86">
        <v>25</v>
      </c>
      <c r="E2957" s="87" t="s">
        <v>18009</v>
      </c>
      <c r="F2957" s="87" t="s">
        <v>9797</v>
      </c>
      <c r="G2957" s="88" t="s">
        <v>1267</v>
      </c>
      <c r="H2957" s="88" t="s">
        <v>93</v>
      </c>
      <c r="I2957" s="90" t="s">
        <v>1281</v>
      </c>
      <c r="J2957" s="90" t="s">
        <v>6505</v>
      </c>
      <c r="K2957" s="90" t="s">
        <v>24</v>
      </c>
      <c r="L2957" s="91">
        <v>93</v>
      </c>
      <c r="M2957" s="90" t="s">
        <v>4828</v>
      </c>
      <c r="N2957" s="87" t="s">
        <v>14327</v>
      </c>
      <c r="O2957" s="87" t="s">
        <v>17918</v>
      </c>
      <c r="P2957" s="87" t="s">
        <v>18010</v>
      </c>
      <c r="Q2957" s="92" t="s">
        <v>11391</v>
      </c>
      <c r="R2957" s="88" t="s">
        <v>7810</v>
      </c>
      <c r="S2957" s="88">
        <v>93</v>
      </c>
      <c r="T2957" s="88" t="s">
        <v>17920</v>
      </c>
      <c r="U2957" s="87" t="s">
        <v>14331</v>
      </c>
      <c r="V2957" s="87" t="s">
        <v>14332</v>
      </c>
      <c r="W2957" s="87" t="s">
        <v>14333</v>
      </c>
      <c r="X2957" s="87" t="s">
        <v>14334</v>
      </c>
      <c r="Y2957" s="87" t="s">
        <v>14335</v>
      </c>
    </row>
    <row r="2958" spans="1:25" ht="90" customHeight="1">
      <c r="A2958" s="73"/>
      <c r="B2958" s="85"/>
      <c r="C2958" s="73"/>
      <c r="D2958" s="86">
        <v>25</v>
      </c>
      <c r="E2958" s="87" t="s">
        <v>18011</v>
      </c>
      <c r="F2958" s="87" t="s">
        <v>9797</v>
      </c>
      <c r="G2958" s="88" t="s">
        <v>1267</v>
      </c>
      <c r="H2958" s="88" t="s">
        <v>93</v>
      </c>
      <c r="I2958" s="90" t="s">
        <v>1281</v>
      </c>
      <c r="J2958" s="90" t="s">
        <v>6505</v>
      </c>
      <c r="K2958" s="90" t="s">
        <v>24</v>
      </c>
      <c r="L2958" s="91">
        <v>93</v>
      </c>
      <c r="M2958" s="90" t="s">
        <v>4828</v>
      </c>
      <c r="N2958" s="87" t="s">
        <v>14327</v>
      </c>
      <c r="O2958" s="87" t="s">
        <v>17918</v>
      </c>
      <c r="P2958" s="87" t="s">
        <v>18012</v>
      </c>
      <c r="Q2958" s="92" t="s">
        <v>11391</v>
      </c>
      <c r="R2958" s="88" t="s">
        <v>7810</v>
      </c>
      <c r="S2958" s="88">
        <v>93</v>
      </c>
      <c r="T2958" s="88" t="s">
        <v>17920</v>
      </c>
      <c r="U2958" s="87" t="s">
        <v>14331</v>
      </c>
      <c r="V2958" s="87" t="s">
        <v>14332</v>
      </c>
      <c r="W2958" s="87" t="s">
        <v>14333</v>
      </c>
      <c r="X2958" s="87" t="s">
        <v>14334</v>
      </c>
      <c r="Y2958" s="87" t="s">
        <v>14335</v>
      </c>
    </row>
    <row r="2959" spans="1:25" ht="90" customHeight="1">
      <c r="A2959" s="73"/>
      <c r="B2959" s="85"/>
      <c r="C2959" s="73"/>
      <c r="D2959" s="86">
        <v>25</v>
      </c>
      <c r="E2959" s="87" t="s">
        <v>18013</v>
      </c>
      <c r="F2959" s="87" t="s">
        <v>9797</v>
      </c>
      <c r="G2959" s="88" t="s">
        <v>1267</v>
      </c>
      <c r="H2959" s="88" t="s">
        <v>93</v>
      </c>
      <c r="I2959" s="90" t="s">
        <v>1281</v>
      </c>
      <c r="J2959" s="90" t="s">
        <v>6505</v>
      </c>
      <c r="K2959" s="90" t="s">
        <v>24</v>
      </c>
      <c r="L2959" s="91">
        <v>93</v>
      </c>
      <c r="M2959" s="90" t="s">
        <v>4828</v>
      </c>
      <c r="N2959" s="87" t="s">
        <v>14327</v>
      </c>
      <c r="O2959" s="87" t="s">
        <v>17918</v>
      </c>
      <c r="P2959" s="87" t="s">
        <v>18014</v>
      </c>
      <c r="Q2959" s="92" t="s">
        <v>11391</v>
      </c>
      <c r="R2959" s="88" t="s">
        <v>7810</v>
      </c>
      <c r="S2959" s="88">
        <v>93</v>
      </c>
      <c r="T2959" s="88" t="s">
        <v>17920</v>
      </c>
      <c r="U2959" s="87" t="s">
        <v>14331</v>
      </c>
      <c r="V2959" s="87" t="s">
        <v>14332</v>
      </c>
      <c r="W2959" s="87" t="s">
        <v>14333</v>
      </c>
      <c r="X2959" s="87" t="s">
        <v>14334</v>
      </c>
      <c r="Y2959" s="87" t="s">
        <v>14335</v>
      </c>
    </row>
    <row r="2960" spans="1:25" ht="90" customHeight="1">
      <c r="A2960" s="73"/>
      <c r="B2960" s="85"/>
      <c r="C2960" s="73"/>
      <c r="D2960" s="86">
        <v>25</v>
      </c>
      <c r="E2960" s="87" t="s">
        <v>18015</v>
      </c>
      <c r="F2960" s="87" t="s">
        <v>9797</v>
      </c>
      <c r="G2960" s="88" t="s">
        <v>1267</v>
      </c>
      <c r="H2960" s="88" t="s">
        <v>93</v>
      </c>
      <c r="I2960" s="90" t="s">
        <v>1281</v>
      </c>
      <c r="J2960" s="90" t="s">
        <v>6505</v>
      </c>
      <c r="K2960" s="90" t="s">
        <v>24</v>
      </c>
      <c r="L2960" s="91">
        <v>93</v>
      </c>
      <c r="M2960" s="90" t="s">
        <v>4828</v>
      </c>
      <c r="N2960" s="87" t="s">
        <v>14327</v>
      </c>
      <c r="O2960" s="87" t="s">
        <v>17918</v>
      </c>
      <c r="P2960" s="87" t="s">
        <v>18016</v>
      </c>
      <c r="Q2960" s="92" t="s">
        <v>11391</v>
      </c>
      <c r="R2960" s="88" t="s">
        <v>7810</v>
      </c>
      <c r="S2960" s="88">
        <v>93</v>
      </c>
      <c r="T2960" s="88" t="s">
        <v>17920</v>
      </c>
      <c r="U2960" s="87" t="s">
        <v>14331</v>
      </c>
      <c r="V2960" s="87" t="s">
        <v>14332</v>
      </c>
      <c r="W2960" s="87" t="s">
        <v>14333</v>
      </c>
      <c r="X2960" s="87" t="s">
        <v>14334</v>
      </c>
      <c r="Y2960" s="87" t="s">
        <v>14335</v>
      </c>
    </row>
    <row r="2961" spans="1:25" ht="90" customHeight="1">
      <c r="A2961" s="73"/>
      <c r="B2961" s="85"/>
      <c r="C2961" s="73"/>
      <c r="D2961" s="86">
        <v>25</v>
      </c>
      <c r="E2961" s="87" t="s">
        <v>18017</v>
      </c>
      <c r="F2961" s="87" t="s">
        <v>9797</v>
      </c>
      <c r="G2961" s="88" t="s">
        <v>1267</v>
      </c>
      <c r="H2961" s="88" t="s">
        <v>93</v>
      </c>
      <c r="I2961" s="90" t="s">
        <v>1281</v>
      </c>
      <c r="J2961" s="90" t="s">
        <v>6505</v>
      </c>
      <c r="K2961" s="90" t="s">
        <v>24</v>
      </c>
      <c r="L2961" s="91">
        <v>93</v>
      </c>
      <c r="M2961" s="90" t="s">
        <v>4828</v>
      </c>
      <c r="N2961" s="87" t="s">
        <v>14327</v>
      </c>
      <c r="O2961" s="87" t="s">
        <v>17918</v>
      </c>
      <c r="P2961" s="87" t="s">
        <v>18018</v>
      </c>
      <c r="Q2961" s="92" t="s">
        <v>11391</v>
      </c>
      <c r="R2961" s="88" t="s">
        <v>7810</v>
      </c>
      <c r="S2961" s="88">
        <v>93</v>
      </c>
      <c r="T2961" s="88" t="s">
        <v>17920</v>
      </c>
      <c r="U2961" s="87" t="s">
        <v>14331</v>
      </c>
      <c r="V2961" s="87" t="s">
        <v>14332</v>
      </c>
      <c r="W2961" s="87" t="s">
        <v>14333</v>
      </c>
      <c r="X2961" s="87" t="s">
        <v>14334</v>
      </c>
      <c r="Y2961" s="87" t="s">
        <v>14335</v>
      </c>
    </row>
    <row r="2962" spans="1:25" ht="90" customHeight="1">
      <c r="A2962" s="73"/>
      <c r="B2962" s="85"/>
      <c r="C2962" s="73"/>
      <c r="D2962" s="86">
        <v>25</v>
      </c>
      <c r="E2962" s="87" t="s">
        <v>18019</v>
      </c>
      <c r="F2962" s="87" t="s">
        <v>9797</v>
      </c>
      <c r="G2962" s="88" t="s">
        <v>1267</v>
      </c>
      <c r="H2962" s="88" t="s">
        <v>93</v>
      </c>
      <c r="I2962" s="90" t="s">
        <v>1281</v>
      </c>
      <c r="J2962" s="90" t="s">
        <v>6505</v>
      </c>
      <c r="K2962" s="90" t="s">
        <v>24</v>
      </c>
      <c r="L2962" s="91">
        <v>93</v>
      </c>
      <c r="M2962" s="90" t="s">
        <v>4828</v>
      </c>
      <c r="N2962" s="87" t="s">
        <v>14327</v>
      </c>
      <c r="O2962" s="87" t="s">
        <v>17918</v>
      </c>
      <c r="P2962" s="87" t="s">
        <v>18020</v>
      </c>
      <c r="Q2962" s="92" t="s">
        <v>11391</v>
      </c>
      <c r="R2962" s="88" t="s">
        <v>7810</v>
      </c>
      <c r="S2962" s="88">
        <v>93</v>
      </c>
      <c r="T2962" s="88" t="s">
        <v>17920</v>
      </c>
      <c r="U2962" s="87" t="s">
        <v>14331</v>
      </c>
      <c r="V2962" s="87" t="s">
        <v>14332</v>
      </c>
      <c r="W2962" s="87" t="s">
        <v>14333</v>
      </c>
      <c r="X2962" s="87" t="s">
        <v>14334</v>
      </c>
      <c r="Y2962" s="87" t="s">
        <v>14335</v>
      </c>
    </row>
    <row r="2963" spans="1:25" ht="90" customHeight="1">
      <c r="A2963" s="73"/>
      <c r="B2963" s="85"/>
      <c r="C2963" s="73"/>
      <c r="D2963" s="86">
        <v>25</v>
      </c>
      <c r="E2963" s="87" t="s">
        <v>18021</v>
      </c>
      <c r="F2963" s="87" t="s">
        <v>9797</v>
      </c>
      <c r="G2963" s="88" t="s">
        <v>1267</v>
      </c>
      <c r="H2963" s="88" t="s">
        <v>93</v>
      </c>
      <c r="I2963" s="90" t="s">
        <v>1281</v>
      </c>
      <c r="J2963" s="90" t="s">
        <v>6505</v>
      </c>
      <c r="K2963" s="90" t="s">
        <v>24</v>
      </c>
      <c r="L2963" s="91">
        <v>93</v>
      </c>
      <c r="M2963" s="90" t="s">
        <v>4828</v>
      </c>
      <c r="N2963" s="87" t="s">
        <v>14327</v>
      </c>
      <c r="O2963" s="87" t="s">
        <v>17918</v>
      </c>
      <c r="P2963" s="87" t="s">
        <v>18022</v>
      </c>
      <c r="Q2963" s="92" t="s">
        <v>11391</v>
      </c>
      <c r="R2963" s="88" t="s">
        <v>7810</v>
      </c>
      <c r="S2963" s="88">
        <v>93</v>
      </c>
      <c r="T2963" s="88" t="s">
        <v>17920</v>
      </c>
      <c r="U2963" s="87" t="s">
        <v>14331</v>
      </c>
      <c r="V2963" s="87" t="s">
        <v>14332</v>
      </c>
      <c r="W2963" s="87" t="s">
        <v>14333</v>
      </c>
      <c r="X2963" s="87" t="s">
        <v>14334</v>
      </c>
      <c r="Y2963" s="87" t="s">
        <v>14335</v>
      </c>
    </row>
    <row r="2964" spans="1:25" ht="90" customHeight="1">
      <c r="A2964" s="73"/>
      <c r="B2964" s="85"/>
      <c r="C2964" s="73"/>
      <c r="D2964" s="86">
        <v>25</v>
      </c>
      <c r="E2964" s="87" t="s">
        <v>18023</v>
      </c>
      <c r="F2964" s="87" t="s">
        <v>9797</v>
      </c>
      <c r="G2964" s="88" t="s">
        <v>1267</v>
      </c>
      <c r="H2964" s="88" t="s">
        <v>93</v>
      </c>
      <c r="I2964" s="90" t="s">
        <v>1281</v>
      </c>
      <c r="J2964" s="90" t="s">
        <v>6505</v>
      </c>
      <c r="K2964" s="90" t="s">
        <v>24</v>
      </c>
      <c r="L2964" s="91">
        <v>93</v>
      </c>
      <c r="M2964" s="90" t="s">
        <v>4828</v>
      </c>
      <c r="N2964" s="87" t="s">
        <v>14327</v>
      </c>
      <c r="O2964" s="87" t="s">
        <v>17918</v>
      </c>
      <c r="P2964" s="87" t="s">
        <v>18024</v>
      </c>
      <c r="Q2964" s="92" t="s">
        <v>11391</v>
      </c>
      <c r="R2964" s="88" t="s">
        <v>7810</v>
      </c>
      <c r="S2964" s="88">
        <v>93</v>
      </c>
      <c r="T2964" s="88" t="s">
        <v>17920</v>
      </c>
      <c r="U2964" s="87" t="s">
        <v>14331</v>
      </c>
      <c r="V2964" s="87" t="s">
        <v>14332</v>
      </c>
      <c r="W2964" s="87" t="s">
        <v>14333</v>
      </c>
      <c r="X2964" s="87" t="s">
        <v>14334</v>
      </c>
      <c r="Y2964" s="87" t="s">
        <v>14335</v>
      </c>
    </row>
    <row r="2965" spans="1:25" ht="90" customHeight="1">
      <c r="A2965" s="73"/>
      <c r="B2965" s="85"/>
      <c r="C2965" s="73"/>
      <c r="D2965" s="86">
        <v>25</v>
      </c>
      <c r="E2965" s="87" t="s">
        <v>18025</v>
      </c>
      <c r="F2965" s="87" t="s">
        <v>9797</v>
      </c>
      <c r="G2965" s="88" t="s">
        <v>1267</v>
      </c>
      <c r="H2965" s="88" t="s">
        <v>93</v>
      </c>
      <c r="I2965" s="90" t="s">
        <v>1281</v>
      </c>
      <c r="J2965" s="90" t="s">
        <v>6505</v>
      </c>
      <c r="K2965" s="90" t="s">
        <v>24</v>
      </c>
      <c r="L2965" s="91">
        <v>93</v>
      </c>
      <c r="M2965" s="90" t="s">
        <v>4828</v>
      </c>
      <c r="N2965" s="87" t="s">
        <v>14327</v>
      </c>
      <c r="O2965" s="87" t="s">
        <v>17918</v>
      </c>
      <c r="P2965" s="87" t="s">
        <v>18026</v>
      </c>
      <c r="Q2965" s="92" t="s">
        <v>11391</v>
      </c>
      <c r="R2965" s="88" t="s">
        <v>7810</v>
      </c>
      <c r="S2965" s="88">
        <v>93</v>
      </c>
      <c r="T2965" s="88" t="s">
        <v>17920</v>
      </c>
      <c r="U2965" s="87" t="s">
        <v>14331</v>
      </c>
      <c r="V2965" s="87" t="s">
        <v>14332</v>
      </c>
      <c r="W2965" s="87" t="s">
        <v>14333</v>
      </c>
      <c r="X2965" s="87" t="s">
        <v>14334</v>
      </c>
      <c r="Y2965" s="87" t="s">
        <v>14335</v>
      </c>
    </row>
    <row r="2966" spans="1:25" ht="90" customHeight="1">
      <c r="A2966" s="73"/>
      <c r="B2966" s="85"/>
      <c r="C2966" s="73"/>
      <c r="D2966" s="86">
        <v>25</v>
      </c>
      <c r="E2966" s="87" t="s">
        <v>18027</v>
      </c>
      <c r="F2966" s="87" t="s">
        <v>9797</v>
      </c>
      <c r="G2966" s="88" t="s">
        <v>1267</v>
      </c>
      <c r="H2966" s="88" t="s">
        <v>93</v>
      </c>
      <c r="I2966" s="90" t="s">
        <v>1281</v>
      </c>
      <c r="J2966" s="90" t="s">
        <v>6505</v>
      </c>
      <c r="K2966" s="90" t="s">
        <v>24</v>
      </c>
      <c r="L2966" s="91">
        <v>93</v>
      </c>
      <c r="M2966" s="90" t="s">
        <v>4828</v>
      </c>
      <c r="N2966" s="87" t="s">
        <v>14327</v>
      </c>
      <c r="O2966" s="87" t="s">
        <v>17918</v>
      </c>
      <c r="P2966" s="87" t="s">
        <v>18028</v>
      </c>
      <c r="Q2966" s="92" t="s">
        <v>11391</v>
      </c>
      <c r="R2966" s="88" t="s">
        <v>7810</v>
      </c>
      <c r="S2966" s="88">
        <v>93</v>
      </c>
      <c r="T2966" s="88" t="s">
        <v>17920</v>
      </c>
      <c r="U2966" s="87" t="s">
        <v>14331</v>
      </c>
      <c r="V2966" s="87" t="s">
        <v>14332</v>
      </c>
      <c r="W2966" s="87" t="s">
        <v>14333</v>
      </c>
      <c r="X2966" s="87" t="s">
        <v>14334</v>
      </c>
      <c r="Y2966" s="87" t="s">
        <v>14335</v>
      </c>
    </row>
    <row r="2967" spans="1:25" ht="90" customHeight="1">
      <c r="A2967" s="73"/>
      <c r="B2967" s="85"/>
      <c r="C2967" s="73"/>
      <c r="D2967" s="86">
        <v>25</v>
      </c>
      <c r="E2967" s="87" t="s">
        <v>18029</v>
      </c>
      <c r="F2967" s="87" t="s">
        <v>9797</v>
      </c>
      <c r="G2967" s="88" t="s">
        <v>1267</v>
      </c>
      <c r="H2967" s="88" t="s">
        <v>93</v>
      </c>
      <c r="I2967" s="90" t="s">
        <v>1281</v>
      </c>
      <c r="J2967" s="90" t="s">
        <v>6505</v>
      </c>
      <c r="K2967" s="90" t="s">
        <v>24</v>
      </c>
      <c r="L2967" s="91">
        <v>93</v>
      </c>
      <c r="M2967" s="90" t="s">
        <v>4828</v>
      </c>
      <c r="N2967" s="87" t="s">
        <v>14327</v>
      </c>
      <c r="O2967" s="87" t="s">
        <v>17918</v>
      </c>
      <c r="P2967" s="87" t="s">
        <v>18030</v>
      </c>
      <c r="Q2967" s="92" t="s">
        <v>11391</v>
      </c>
      <c r="R2967" s="88" t="s">
        <v>7810</v>
      </c>
      <c r="S2967" s="88">
        <v>93</v>
      </c>
      <c r="T2967" s="88" t="s">
        <v>17920</v>
      </c>
      <c r="U2967" s="87" t="s">
        <v>14331</v>
      </c>
      <c r="V2967" s="87" t="s">
        <v>14332</v>
      </c>
      <c r="W2967" s="87" t="s">
        <v>14333</v>
      </c>
      <c r="X2967" s="87" t="s">
        <v>14334</v>
      </c>
      <c r="Y2967" s="87" t="s">
        <v>14335</v>
      </c>
    </row>
    <row r="2968" spans="1:25" ht="90" customHeight="1">
      <c r="A2968" s="73"/>
      <c r="B2968" s="85"/>
      <c r="C2968" s="73"/>
      <c r="D2968" s="86">
        <v>25</v>
      </c>
      <c r="E2968" s="87" t="s">
        <v>18031</v>
      </c>
      <c r="F2968" s="87" t="s">
        <v>9797</v>
      </c>
      <c r="G2968" s="88" t="s">
        <v>1267</v>
      </c>
      <c r="H2968" s="88" t="s">
        <v>93</v>
      </c>
      <c r="I2968" s="90" t="s">
        <v>1281</v>
      </c>
      <c r="J2968" s="90" t="s">
        <v>6505</v>
      </c>
      <c r="K2968" s="90" t="s">
        <v>24</v>
      </c>
      <c r="L2968" s="91">
        <v>93</v>
      </c>
      <c r="M2968" s="90" t="s">
        <v>4828</v>
      </c>
      <c r="N2968" s="87" t="s">
        <v>14327</v>
      </c>
      <c r="O2968" s="87" t="s">
        <v>17918</v>
      </c>
      <c r="P2968" s="87" t="s">
        <v>18032</v>
      </c>
      <c r="Q2968" s="92" t="s">
        <v>11391</v>
      </c>
      <c r="R2968" s="88" t="s">
        <v>7810</v>
      </c>
      <c r="S2968" s="88">
        <v>93</v>
      </c>
      <c r="T2968" s="88" t="s">
        <v>17920</v>
      </c>
      <c r="U2968" s="87" t="s">
        <v>14331</v>
      </c>
      <c r="V2968" s="87" t="s">
        <v>14332</v>
      </c>
      <c r="W2968" s="87" t="s">
        <v>14333</v>
      </c>
      <c r="X2968" s="87" t="s">
        <v>14334</v>
      </c>
      <c r="Y2968" s="87" t="s">
        <v>14335</v>
      </c>
    </row>
    <row r="2969" spans="1:25" ht="90" customHeight="1">
      <c r="A2969" s="73"/>
      <c r="B2969" s="85"/>
      <c r="C2969" s="73"/>
      <c r="D2969" s="86">
        <v>25</v>
      </c>
      <c r="E2969" s="87" t="s">
        <v>18033</v>
      </c>
      <c r="F2969" s="87" t="s">
        <v>9797</v>
      </c>
      <c r="G2969" s="88" t="s">
        <v>1267</v>
      </c>
      <c r="H2969" s="88" t="s">
        <v>93</v>
      </c>
      <c r="I2969" s="90" t="s">
        <v>1281</v>
      </c>
      <c r="J2969" s="90" t="s">
        <v>6505</v>
      </c>
      <c r="K2969" s="90" t="s">
        <v>24</v>
      </c>
      <c r="L2969" s="91">
        <v>93</v>
      </c>
      <c r="M2969" s="90" t="s">
        <v>4828</v>
      </c>
      <c r="N2969" s="87" t="s">
        <v>14327</v>
      </c>
      <c r="O2969" s="87" t="s">
        <v>17918</v>
      </c>
      <c r="P2969" s="87" t="s">
        <v>18034</v>
      </c>
      <c r="Q2969" s="92" t="s">
        <v>11391</v>
      </c>
      <c r="R2969" s="88" t="s">
        <v>7810</v>
      </c>
      <c r="S2969" s="88">
        <v>93</v>
      </c>
      <c r="T2969" s="88" t="s">
        <v>17920</v>
      </c>
      <c r="U2969" s="87" t="s">
        <v>14331</v>
      </c>
      <c r="V2969" s="87" t="s">
        <v>14332</v>
      </c>
      <c r="W2969" s="87" t="s">
        <v>14333</v>
      </c>
      <c r="X2969" s="87" t="s">
        <v>14334</v>
      </c>
      <c r="Y2969" s="87" t="s">
        <v>14335</v>
      </c>
    </row>
    <row r="2970" spans="1:25" ht="90" customHeight="1">
      <c r="A2970" s="73"/>
      <c r="B2970" s="85"/>
      <c r="C2970" s="73"/>
      <c r="D2970" s="86">
        <v>25</v>
      </c>
      <c r="E2970" s="87" t="s">
        <v>18035</v>
      </c>
      <c r="F2970" s="87" t="s">
        <v>9797</v>
      </c>
      <c r="G2970" s="88" t="s">
        <v>1267</v>
      </c>
      <c r="H2970" s="88" t="s">
        <v>93</v>
      </c>
      <c r="I2970" s="90" t="s">
        <v>1281</v>
      </c>
      <c r="J2970" s="90" t="s">
        <v>6505</v>
      </c>
      <c r="K2970" s="90" t="s">
        <v>24</v>
      </c>
      <c r="L2970" s="91">
        <v>93</v>
      </c>
      <c r="M2970" s="90" t="s">
        <v>4828</v>
      </c>
      <c r="N2970" s="87" t="s">
        <v>14327</v>
      </c>
      <c r="O2970" s="87" t="s">
        <v>17918</v>
      </c>
      <c r="P2970" s="87" t="s">
        <v>18036</v>
      </c>
      <c r="Q2970" s="92" t="s">
        <v>11391</v>
      </c>
      <c r="R2970" s="88" t="s">
        <v>7810</v>
      </c>
      <c r="S2970" s="88">
        <v>93</v>
      </c>
      <c r="T2970" s="88" t="s">
        <v>17920</v>
      </c>
      <c r="U2970" s="87" t="s">
        <v>14331</v>
      </c>
      <c r="V2970" s="87" t="s">
        <v>14332</v>
      </c>
      <c r="W2970" s="87" t="s">
        <v>14333</v>
      </c>
      <c r="X2970" s="87" t="s">
        <v>14334</v>
      </c>
      <c r="Y2970" s="87" t="s">
        <v>14335</v>
      </c>
    </row>
    <row r="2971" spans="1:25" ht="90" customHeight="1">
      <c r="A2971" s="73"/>
      <c r="B2971" s="85"/>
      <c r="C2971" s="73"/>
      <c r="D2971" s="86">
        <v>25</v>
      </c>
      <c r="E2971" s="87" t="s">
        <v>18037</v>
      </c>
      <c r="F2971" s="87" t="s">
        <v>9797</v>
      </c>
      <c r="G2971" s="88" t="s">
        <v>1267</v>
      </c>
      <c r="H2971" s="88" t="s">
        <v>93</v>
      </c>
      <c r="I2971" s="90" t="s">
        <v>1281</v>
      </c>
      <c r="J2971" s="90" t="s">
        <v>6505</v>
      </c>
      <c r="K2971" s="90" t="s">
        <v>24</v>
      </c>
      <c r="L2971" s="91">
        <v>93</v>
      </c>
      <c r="M2971" s="90" t="s">
        <v>4828</v>
      </c>
      <c r="N2971" s="87" t="s">
        <v>14327</v>
      </c>
      <c r="O2971" s="87" t="s">
        <v>17918</v>
      </c>
      <c r="P2971" s="87" t="s">
        <v>18038</v>
      </c>
      <c r="Q2971" s="92" t="s">
        <v>11391</v>
      </c>
      <c r="R2971" s="88" t="s">
        <v>7810</v>
      </c>
      <c r="S2971" s="88">
        <v>93</v>
      </c>
      <c r="T2971" s="88" t="s">
        <v>17920</v>
      </c>
      <c r="U2971" s="87" t="s">
        <v>14331</v>
      </c>
      <c r="V2971" s="87" t="s">
        <v>14332</v>
      </c>
      <c r="W2971" s="87" t="s">
        <v>14333</v>
      </c>
      <c r="X2971" s="87" t="s">
        <v>14334</v>
      </c>
      <c r="Y2971" s="87" t="s">
        <v>14335</v>
      </c>
    </row>
    <row r="2972" spans="1:25" ht="90" customHeight="1">
      <c r="A2972" s="73"/>
      <c r="B2972" s="85"/>
      <c r="C2972" s="73"/>
      <c r="D2972" s="86">
        <v>25</v>
      </c>
      <c r="E2972" s="87" t="s">
        <v>18039</v>
      </c>
      <c r="F2972" s="87" t="s">
        <v>9797</v>
      </c>
      <c r="G2972" s="88" t="s">
        <v>1267</v>
      </c>
      <c r="H2972" s="88" t="s">
        <v>93</v>
      </c>
      <c r="I2972" s="90" t="s">
        <v>1281</v>
      </c>
      <c r="J2972" s="90" t="s">
        <v>6505</v>
      </c>
      <c r="K2972" s="90" t="s">
        <v>24</v>
      </c>
      <c r="L2972" s="91">
        <v>93</v>
      </c>
      <c r="M2972" s="90" t="s">
        <v>4828</v>
      </c>
      <c r="N2972" s="87" t="s">
        <v>14327</v>
      </c>
      <c r="O2972" s="87" t="s">
        <v>17918</v>
      </c>
      <c r="P2972" s="87" t="s">
        <v>18040</v>
      </c>
      <c r="Q2972" s="92" t="s">
        <v>11391</v>
      </c>
      <c r="R2972" s="88" t="s">
        <v>7810</v>
      </c>
      <c r="S2972" s="88">
        <v>93</v>
      </c>
      <c r="T2972" s="88" t="s">
        <v>17920</v>
      </c>
      <c r="U2972" s="87" t="s">
        <v>14331</v>
      </c>
      <c r="V2972" s="87" t="s">
        <v>14332</v>
      </c>
      <c r="W2972" s="87" t="s">
        <v>14333</v>
      </c>
      <c r="X2972" s="87" t="s">
        <v>14334</v>
      </c>
      <c r="Y2972" s="87" t="s">
        <v>14335</v>
      </c>
    </row>
    <row r="2973" spans="1:25" ht="90" customHeight="1">
      <c r="A2973" s="73"/>
      <c r="B2973" s="85"/>
      <c r="C2973" s="73"/>
      <c r="D2973" s="86">
        <v>25</v>
      </c>
      <c r="E2973" s="87" t="s">
        <v>18041</v>
      </c>
      <c r="F2973" s="87" t="s">
        <v>9797</v>
      </c>
      <c r="G2973" s="88" t="s">
        <v>1267</v>
      </c>
      <c r="H2973" s="88" t="s">
        <v>93</v>
      </c>
      <c r="I2973" s="90" t="s">
        <v>1281</v>
      </c>
      <c r="J2973" s="90" t="s">
        <v>6505</v>
      </c>
      <c r="K2973" s="90" t="s">
        <v>24</v>
      </c>
      <c r="L2973" s="91">
        <v>93</v>
      </c>
      <c r="M2973" s="90" t="s">
        <v>4828</v>
      </c>
      <c r="N2973" s="87" t="s">
        <v>14327</v>
      </c>
      <c r="O2973" s="87" t="s">
        <v>17918</v>
      </c>
      <c r="P2973" s="87" t="s">
        <v>18042</v>
      </c>
      <c r="Q2973" s="92" t="s">
        <v>11391</v>
      </c>
      <c r="R2973" s="88" t="s">
        <v>7810</v>
      </c>
      <c r="S2973" s="88">
        <v>93</v>
      </c>
      <c r="T2973" s="88" t="s">
        <v>17920</v>
      </c>
      <c r="U2973" s="87" t="s">
        <v>14331</v>
      </c>
      <c r="V2973" s="87" t="s">
        <v>14332</v>
      </c>
      <c r="W2973" s="87" t="s">
        <v>14333</v>
      </c>
      <c r="X2973" s="87" t="s">
        <v>14334</v>
      </c>
      <c r="Y2973" s="87" t="s">
        <v>14335</v>
      </c>
    </row>
    <row r="2974" spans="1:25" ht="90" customHeight="1">
      <c r="A2974" s="73"/>
      <c r="B2974" s="85"/>
      <c r="C2974" s="73"/>
      <c r="D2974" s="86">
        <v>25</v>
      </c>
      <c r="E2974" s="87" t="s">
        <v>18043</v>
      </c>
      <c r="F2974" s="87" t="s">
        <v>9797</v>
      </c>
      <c r="G2974" s="88" t="s">
        <v>1267</v>
      </c>
      <c r="H2974" s="88" t="s">
        <v>93</v>
      </c>
      <c r="I2974" s="90" t="s">
        <v>1281</v>
      </c>
      <c r="J2974" s="90" t="s">
        <v>6505</v>
      </c>
      <c r="K2974" s="90" t="s">
        <v>24</v>
      </c>
      <c r="L2974" s="91">
        <v>93</v>
      </c>
      <c r="M2974" s="90" t="s">
        <v>4828</v>
      </c>
      <c r="N2974" s="87" t="s">
        <v>14327</v>
      </c>
      <c r="O2974" s="87" t="s">
        <v>17918</v>
      </c>
      <c r="P2974" s="87" t="s">
        <v>18044</v>
      </c>
      <c r="Q2974" s="92" t="s">
        <v>11391</v>
      </c>
      <c r="R2974" s="88" t="s">
        <v>7810</v>
      </c>
      <c r="S2974" s="88">
        <v>93</v>
      </c>
      <c r="T2974" s="88" t="s">
        <v>17920</v>
      </c>
      <c r="U2974" s="87" t="s">
        <v>14331</v>
      </c>
      <c r="V2974" s="87" t="s">
        <v>14332</v>
      </c>
      <c r="W2974" s="87" t="s">
        <v>14333</v>
      </c>
      <c r="X2974" s="87" t="s">
        <v>14334</v>
      </c>
      <c r="Y2974" s="87" t="s">
        <v>14335</v>
      </c>
    </row>
    <row r="2975" spans="1:25" ht="90" customHeight="1">
      <c r="A2975" s="73"/>
      <c r="B2975" s="85"/>
      <c r="C2975" s="73"/>
      <c r="D2975" s="86">
        <v>25</v>
      </c>
      <c r="E2975" s="87" t="s">
        <v>18045</v>
      </c>
      <c r="F2975" s="87" t="s">
        <v>9797</v>
      </c>
      <c r="G2975" s="88" t="s">
        <v>1267</v>
      </c>
      <c r="H2975" s="88" t="s">
        <v>93</v>
      </c>
      <c r="I2975" s="90" t="s">
        <v>1281</v>
      </c>
      <c r="J2975" s="90" t="s">
        <v>6505</v>
      </c>
      <c r="K2975" s="90" t="s">
        <v>24</v>
      </c>
      <c r="L2975" s="91">
        <v>93</v>
      </c>
      <c r="M2975" s="90" t="s">
        <v>4828</v>
      </c>
      <c r="N2975" s="87" t="s">
        <v>14327</v>
      </c>
      <c r="O2975" s="87" t="s">
        <v>17918</v>
      </c>
      <c r="P2975" s="87" t="s">
        <v>18046</v>
      </c>
      <c r="Q2975" s="92" t="s">
        <v>11391</v>
      </c>
      <c r="R2975" s="88" t="s">
        <v>7810</v>
      </c>
      <c r="S2975" s="88">
        <v>93</v>
      </c>
      <c r="T2975" s="88" t="s">
        <v>17920</v>
      </c>
      <c r="U2975" s="87" t="s">
        <v>14331</v>
      </c>
      <c r="V2975" s="87" t="s">
        <v>14332</v>
      </c>
      <c r="W2975" s="87" t="s">
        <v>14333</v>
      </c>
      <c r="X2975" s="87" t="s">
        <v>14334</v>
      </c>
      <c r="Y2975" s="87" t="s">
        <v>14335</v>
      </c>
    </row>
    <row r="2976" spans="1:25" ht="90" customHeight="1">
      <c r="A2976" s="73"/>
      <c r="B2976" s="85"/>
      <c r="C2976" s="73"/>
      <c r="D2976" s="86">
        <v>25</v>
      </c>
      <c r="E2976" s="87" t="s">
        <v>18047</v>
      </c>
      <c r="F2976" s="87" t="s">
        <v>9797</v>
      </c>
      <c r="G2976" s="88" t="s">
        <v>1267</v>
      </c>
      <c r="H2976" s="88" t="s">
        <v>93</v>
      </c>
      <c r="I2976" s="90" t="s">
        <v>1281</v>
      </c>
      <c r="J2976" s="90" t="s">
        <v>6505</v>
      </c>
      <c r="K2976" s="90" t="s">
        <v>24</v>
      </c>
      <c r="L2976" s="91">
        <v>93</v>
      </c>
      <c r="M2976" s="90" t="s">
        <v>4828</v>
      </c>
      <c r="N2976" s="87" t="s">
        <v>14327</v>
      </c>
      <c r="O2976" s="87" t="s">
        <v>17918</v>
      </c>
      <c r="P2976" s="87" t="s">
        <v>18048</v>
      </c>
      <c r="Q2976" s="92" t="s">
        <v>11391</v>
      </c>
      <c r="R2976" s="88" t="s">
        <v>7810</v>
      </c>
      <c r="S2976" s="88">
        <v>93</v>
      </c>
      <c r="T2976" s="88" t="s">
        <v>17920</v>
      </c>
      <c r="U2976" s="87" t="s">
        <v>14331</v>
      </c>
      <c r="V2976" s="87" t="s">
        <v>14332</v>
      </c>
      <c r="W2976" s="87" t="s">
        <v>14333</v>
      </c>
      <c r="X2976" s="87" t="s">
        <v>14334</v>
      </c>
      <c r="Y2976" s="87" t="s">
        <v>14335</v>
      </c>
    </row>
    <row r="2977" spans="1:25" ht="90" customHeight="1">
      <c r="A2977" s="73"/>
      <c r="B2977" s="85"/>
      <c r="C2977" s="73"/>
      <c r="D2977" s="86">
        <v>25</v>
      </c>
      <c r="E2977" s="87" t="s">
        <v>18049</v>
      </c>
      <c r="F2977" s="87" t="s">
        <v>9797</v>
      </c>
      <c r="G2977" s="88" t="s">
        <v>1267</v>
      </c>
      <c r="H2977" s="88" t="s">
        <v>93</v>
      </c>
      <c r="I2977" s="90" t="s">
        <v>1281</v>
      </c>
      <c r="J2977" s="90" t="s">
        <v>6505</v>
      </c>
      <c r="K2977" s="90" t="s">
        <v>24</v>
      </c>
      <c r="L2977" s="91">
        <v>93</v>
      </c>
      <c r="M2977" s="90" t="s">
        <v>4828</v>
      </c>
      <c r="N2977" s="87" t="s">
        <v>14327</v>
      </c>
      <c r="O2977" s="87" t="s">
        <v>17918</v>
      </c>
      <c r="P2977" s="87" t="s">
        <v>18050</v>
      </c>
      <c r="Q2977" s="92" t="s">
        <v>11391</v>
      </c>
      <c r="R2977" s="88" t="s">
        <v>7810</v>
      </c>
      <c r="S2977" s="88">
        <v>93</v>
      </c>
      <c r="T2977" s="88" t="s">
        <v>17920</v>
      </c>
      <c r="U2977" s="87" t="s">
        <v>14331</v>
      </c>
      <c r="V2977" s="87" t="s">
        <v>14332</v>
      </c>
      <c r="W2977" s="87" t="s">
        <v>14333</v>
      </c>
      <c r="X2977" s="87" t="s">
        <v>14334</v>
      </c>
      <c r="Y2977" s="87" t="s">
        <v>14335</v>
      </c>
    </row>
    <row r="2978" spans="1:25" ht="90" customHeight="1">
      <c r="A2978" s="73"/>
      <c r="B2978" s="85"/>
      <c r="C2978" s="73"/>
      <c r="D2978" s="86">
        <v>25</v>
      </c>
      <c r="E2978" s="87" t="s">
        <v>18051</v>
      </c>
      <c r="F2978" s="87" t="s">
        <v>9797</v>
      </c>
      <c r="G2978" s="88" t="s">
        <v>1267</v>
      </c>
      <c r="H2978" s="88" t="s">
        <v>93</v>
      </c>
      <c r="I2978" s="90" t="s">
        <v>1281</v>
      </c>
      <c r="J2978" s="90" t="s">
        <v>6505</v>
      </c>
      <c r="K2978" s="90" t="s">
        <v>24</v>
      </c>
      <c r="L2978" s="91">
        <v>93</v>
      </c>
      <c r="M2978" s="90" t="s">
        <v>4828</v>
      </c>
      <c r="N2978" s="87" t="s">
        <v>14327</v>
      </c>
      <c r="O2978" s="87" t="s">
        <v>17918</v>
      </c>
      <c r="P2978" s="87" t="s">
        <v>18052</v>
      </c>
      <c r="Q2978" s="92" t="s">
        <v>11391</v>
      </c>
      <c r="R2978" s="88" t="s">
        <v>7810</v>
      </c>
      <c r="S2978" s="88">
        <v>93</v>
      </c>
      <c r="T2978" s="88" t="s">
        <v>17920</v>
      </c>
      <c r="U2978" s="87" t="s">
        <v>14331</v>
      </c>
      <c r="V2978" s="87" t="s">
        <v>14332</v>
      </c>
      <c r="W2978" s="87" t="s">
        <v>14333</v>
      </c>
      <c r="X2978" s="87" t="s">
        <v>14334</v>
      </c>
      <c r="Y2978" s="87" t="s">
        <v>14335</v>
      </c>
    </row>
    <row r="2979" spans="1:25" ht="90" customHeight="1">
      <c r="A2979" s="73"/>
      <c r="B2979" s="85"/>
      <c r="C2979" s="73"/>
      <c r="D2979" s="86">
        <v>25</v>
      </c>
      <c r="E2979" s="87" t="s">
        <v>18053</v>
      </c>
      <c r="F2979" s="87" t="s">
        <v>9797</v>
      </c>
      <c r="G2979" s="88" t="s">
        <v>1267</v>
      </c>
      <c r="H2979" s="88" t="s">
        <v>93</v>
      </c>
      <c r="I2979" s="90" t="s">
        <v>1281</v>
      </c>
      <c r="J2979" s="90" t="s">
        <v>6505</v>
      </c>
      <c r="K2979" s="90" t="s">
        <v>24</v>
      </c>
      <c r="L2979" s="91">
        <v>93</v>
      </c>
      <c r="M2979" s="90" t="s">
        <v>4828</v>
      </c>
      <c r="N2979" s="87" t="s">
        <v>14327</v>
      </c>
      <c r="O2979" s="87" t="s">
        <v>17918</v>
      </c>
      <c r="P2979" s="87" t="s">
        <v>18054</v>
      </c>
      <c r="Q2979" s="92" t="s">
        <v>11391</v>
      </c>
      <c r="R2979" s="88" t="s">
        <v>7810</v>
      </c>
      <c r="S2979" s="88">
        <v>93</v>
      </c>
      <c r="T2979" s="88" t="s">
        <v>17920</v>
      </c>
      <c r="U2979" s="87" t="s">
        <v>14331</v>
      </c>
      <c r="V2979" s="87" t="s">
        <v>14332</v>
      </c>
      <c r="W2979" s="87" t="s">
        <v>14333</v>
      </c>
      <c r="X2979" s="87" t="s">
        <v>14334</v>
      </c>
      <c r="Y2979" s="87" t="s">
        <v>14335</v>
      </c>
    </row>
    <row r="2980" spans="1:25" ht="90" customHeight="1">
      <c r="A2980" s="73"/>
      <c r="B2980" s="85"/>
      <c r="C2980" s="73"/>
      <c r="D2980" s="86">
        <v>25</v>
      </c>
      <c r="E2980" s="87" t="s">
        <v>18055</v>
      </c>
      <c r="F2980" s="87" t="s">
        <v>9797</v>
      </c>
      <c r="G2980" s="88" t="s">
        <v>1267</v>
      </c>
      <c r="H2980" s="88" t="s">
        <v>93</v>
      </c>
      <c r="I2980" s="90" t="s">
        <v>1281</v>
      </c>
      <c r="J2980" s="90" t="s">
        <v>6505</v>
      </c>
      <c r="K2980" s="90" t="s">
        <v>24</v>
      </c>
      <c r="L2980" s="91">
        <v>93</v>
      </c>
      <c r="M2980" s="90" t="s">
        <v>4828</v>
      </c>
      <c r="N2980" s="87" t="s">
        <v>14327</v>
      </c>
      <c r="O2980" s="87" t="s">
        <v>17918</v>
      </c>
      <c r="P2980" s="87" t="s">
        <v>18056</v>
      </c>
      <c r="Q2980" s="92" t="s">
        <v>11391</v>
      </c>
      <c r="R2980" s="88" t="s">
        <v>7810</v>
      </c>
      <c r="S2980" s="88">
        <v>93</v>
      </c>
      <c r="T2980" s="88" t="s">
        <v>17920</v>
      </c>
      <c r="U2980" s="87" t="s">
        <v>14331</v>
      </c>
      <c r="V2980" s="87" t="s">
        <v>14332</v>
      </c>
      <c r="W2980" s="87" t="s">
        <v>14333</v>
      </c>
      <c r="X2980" s="87" t="s">
        <v>14334</v>
      </c>
      <c r="Y2980" s="87" t="s">
        <v>14335</v>
      </c>
    </row>
    <row r="2981" spans="1:25" ht="90" customHeight="1">
      <c r="A2981" s="73"/>
      <c r="B2981" s="85"/>
      <c r="C2981" s="73"/>
      <c r="D2981" s="86">
        <v>25</v>
      </c>
      <c r="E2981" s="87" t="s">
        <v>18057</v>
      </c>
      <c r="F2981" s="87" t="s">
        <v>9797</v>
      </c>
      <c r="G2981" s="88" t="s">
        <v>1267</v>
      </c>
      <c r="H2981" s="88" t="s">
        <v>93</v>
      </c>
      <c r="I2981" s="90" t="s">
        <v>1281</v>
      </c>
      <c r="J2981" s="90" t="s">
        <v>6505</v>
      </c>
      <c r="K2981" s="90" t="s">
        <v>24</v>
      </c>
      <c r="L2981" s="91">
        <v>93</v>
      </c>
      <c r="M2981" s="90" t="s">
        <v>4828</v>
      </c>
      <c r="N2981" s="87" t="s">
        <v>14327</v>
      </c>
      <c r="O2981" s="87" t="s">
        <v>17918</v>
      </c>
      <c r="P2981" s="87" t="s">
        <v>18058</v>
      </c>
      <c r="Q2981" s="92" t="s">
        <v>11391</v>
      </c>
      <c r="R2981" s="88" t="s">
        <v>7810</v>
      </c>
      <c r="S2981" s="88">
        <v>93</v>
      </c>
      <c r="T2981" s="88" t="s">
        <v>17920</v>
      </c>
      <c r="U2981" s="87" t="s">
        <v>14331</v>
      </c>
      <c r="V2981" s="87" t="s">
        <v>14332</v>
      </c>
      <c r="W2981" s="87" t="s">
        <v>14333</v>
      </c>
      <c r="X2981" s="87" t="s">
        <v>14334</v>
      </c>
      <c r="Y2981" s="87" t="s">
        <v>14335</v>
      </c>
    </row>
    <row r="2982" spans="1:25" ht="90" customHeight="1">
      <c r="A2982" s="73"/>
      <c r="B2982" s="85"/>
      <c r="C2982" s="73"/>
      <c r="D2982" s="86">
        <v>25</v>
      </c>
      <c r="E2982" s="87" t="s">
        <v>18059</v>
      </c>
      <c r="F2982" s="87" t="s">
        <v>9797</v>
      </c>
      <c r="G2982" s="88" t="s">
        <v>1267</v>
      </c>
      <c r="H2982" s="88" t="s">
        <v>93</v>
      </c>
      <c r="I2982" s="90" t="s">
        <v>1281</v>
      </c>
      <c r="J2982" s="90" t="s">
        <v>6505</v>
      </c>
      <c r="K2982" s="90" t="s">
        <v>24</v>
      </c>
      <c r="L2982" s="91">
        <v>93</v>
      </c>
      <c r="M2982" s="90" t="s">
        <v>4828</v>
      </c>
      <c r="N2982" s="87" t="s">
        <v>14327</v>
      </c>
      <c r="O2982" s="87" t="s">
        <v>17918</v>
      </c>
      <c r="P2982" s="87" t="s">
        <v>18060</v>
      </c>
      <c r="Q2982" s="92" t="s">
        <v>11391</v>
      </c>
      <c r="R2982" s="88" t="s">
        <v>7810</v>
      </c>
      <c r="S2982" s="88">
        <v>93</v>
      </c>
      <c r="T2982" s="88" t="s">
        <v>17920</v>
      </c>
      <c r="U2982" s="87" t="s">
        <v>14331</v>
      </c>
      <c r="V2982" s="87" t="s">
        <v>14332</v>
      </c>
      <c r="W2982" s="87" t="s">
        <v>14333</v>
      </c>
      <c r="X2982" s="87" t="s">
        <v>14334</v>
      </c>
      <c r="Y2982" s="87" t="s">
        <v>14335</v>
      </c>
    </row>
    <row r="2983" spans="1:25" ht="90" customHeight="1">
      <c r="A2983" s="73"/>
      <c r="B2983" s="85"/>
      <c r="C2983" s="73"/>
      <c r="D2983" s="86">
        <v>25</v>
      </c>
      <c r="E2983" s="87" t="s">
        <v>18061</v>
      </c>
      <c r="F2983" s="87" t="s">
        <v>9797</v>
      </c>
      <c r="G2983" s="88" t="s">
        <v>1267</v>
      </c>
      <c r="H2983" s="88" t="s">
        <v>93</v>
      </c>
      <c r="I2983" s="90" t="s">
        <v>1281</v>
      </c>
      <c r="J2983" s="90" t="s">
        <v>6505</v>
      </c>
      <c r="K2983" s="90" t="s">
        <v>24</v>
      </c>
      <c r="L2983" s="91">
        <v>93</v>
      </c>
      <c r="M2983" s="90" t="s">
        <v>4828</v>
      </c>
      <c r="N2983" s="87" t="s">
        <v>14327</v>
      </c>
      <c r="O2983" s="87" t="s">
        <v>17918</v>
      </c>
      <c r="P2983" s="87" t="s">
        <v>18062</v>
      </c>
      <c r="Q2983" s="92" t="s">
        <v>11391</v>
      </c>
      <c r="R2983" s="88" t="s">
        <v>7810</v>
      </c>
      <c r="S2983" s="88">
        <v>93</v>
      </c>
      <c r="T2983" s="88" t="s">
        <v>17920</v>
      </c>
      <c r="U2983" s="87" t="s">
        <v>14331</v>
      </c>
      <c r="V2983" s="87" t="s">
        <v>14332</v>
      </c>
      <c r="W2983" s="87" t="s">
        <v>14333</v>
      </c>
      <c r="X2983" s="87" t="s">
        <v>14334</v>
      </c>
      <c r="Y2983" s="87" t="s">
        <v>14335</v>
      </c>
    </row>
    <row r="2984" spans="1:25" ht="90" customHeight="1">
      <c r="A2984" s="73"/>
      <c r="B2984" s="85"/>
      <c r="C2984" s="73"/>
      <c r="D2984" s="86">
        <v>25</v>
      </c>
      <c r="E2984" s="87" t="s">
        <v>18063</v>
      </c>
      <c r="F2984" s="87" t="s">
        <v>9797</v>
      </c>
      <c r="G2984" s="88" t="s">
        <v>1267</v>
      </c>
      <c r="H2984" s="88" t="s">
        <v>93</v>
      </c>
      <c r="I2984" s="90" t="s">
        <v>1281</v>
      </c>
      <c r="J2984" s="90" t="s">
        <v>6505</v>
      </c>
      <c r="K2984" s="90" t="s">
        <v>24</v>
      </c>
      <c r="L2984" s="91">
        <v>93</v>
      </c>
      <c r="M2984" s="90" t="s">
        <v>4828</v>
      </c>
      <c r="N2984" s="87" t="s">
        <v>14327</v>
      </c>
      <c r="O2984" s="87" t="s">
        <v>17918</v>
      </c>
      <c r="P2984" s="87" t="s">
        <v>18064</v>
      </c>
      <c r="Q2984" s="92" t="s">
        <v>11391</v>
      </c>
      <c r="R2984" s="88" t="s">
        <v>7810</v>
      </c>
      <c r="S2984" s="88">
        <v>93</v>
      </c>
      <c r="T2984" s="88" t="s">
        <v>17920</v>
      </c>
      <c r="U2984" s="87" t="s">
        <v>14331</v>
      </c>
      <c r="V2984" s="87" t="s">
        <v>14332</v>
      </c>
      <c r="W2984" s="87" t="s">
        <v>14333</v>
      </c>
      <c r="X2984" s="87" t="s">
        <v>14334</v>
      </c>
      <c r="Y2984" s="87" t="s">
        <v>14335</v>
      </c>
    </row>
    <row r="2985" spans="1:25" ht="90" customHeight="1">
      <c r="A2985" s="73"/>
      <c r="B2985" s="85"/>
      <c r="C2985" s="73"/>
      <c r="D2985" s="86">
        <v>25</v>
      </c>
      <c r="E2985" s="87" t="s">
        <v>18065</v>
      </c>
      <c r="F2985" s="87" t="s">
        <v>9797</v>
      </c>
      <c r="G2985" s="88" t="s">
        <v>1267</v>
      </c>
      <c r="H2985" s="88" t="s">
        <v>93</v>
      </c>
      <c r="I2985" s="90" t="s">
        <v>1281</v>
      </c>
      <c r="J2985" s="90" t="s">
        <v>6505</v>
      </c>
      <c r="K2985" s="90" t="s">
        <v>24</v>
      </c>
      <c r="L2985" s="91">
        <v>93</v>
      </c>
      <c r="M2985" s="90" t="s">
        <v>4828</v>
      </c>
      <c r="N2985" s="87" t="s">
        <v>14327</v>
      </c>
      <c r="O2985" s="87" t="s">
        <v>17918</v>
      </c>
      <c r="P2985" s="87" t="s">
        <v>18066</v>
      </c>
      <c r="Q2985" s="92" t="s">
        <v>11391</v>
      </c>
      <c r="R2985" s="88" t="s">
        <v>7810</v>
      </c>
      <c r="S2985" s="88">
        <v>93</v>
      </c>
      <c r="T2985" s="88" t="s">
        <v>17920</v>
      </c>
      <c r="U2985" s="87" t="s">
        <v>14331</v>
      </c>
      <c r="V2985" s="87" t="s">
        <v>14332</v>
      </c>
      <c r="W2985" s="87" t="s">
        <v>14333</v>
      </c>
      <c r="X2985" s="87" t="s">
        <v>14334</v>
      </c>
      <c r="Y2985" s="87" t="s">
        <v>14335</v>
      </c>
    </row>
    <row r="2986" spans="1:25" ht="90" customHeight="1">
      <c r="A2986" s="73"/>
      <c r="B2986" s="85"/>
      <c r="C2986" s="73"/>
      <c r="D2986" s="86">
        <v>25</v>
      </c>
      <c r="E2986" s="87" t="s">
        <v>18067</v>
      </c>
      <c r="F2986" s="87" t="s">
        <v>9797</v>
      </c>
      <c r="G2986" s="88" t="s">
        <v>1267</v>
      </c>
      <c r="H2986" s="88" t="s">
        <v>93</v>
      </c>
      <c r="I2986" s="90" t="s">
        <v>1281</v>
      </c>
      <c r="J2986" s="90" t="s">
        <v>6505</v>
      </c>
      <c r="K2986" s="90" t="s">
        <v>24</v>
      </c>
      <c r="L2986" s="91">
        <v>93</v>
      </c>
      <c r="M2986" s="90" t="s">
        <v>4828</v>
      </c>
      <c r="N2986" s="87" t="s">
        <v>14327</v>
      </c>
      <c r="O2986" s="87" t="s">
        <v>17918</v>
      </c>
      <c r="P2986" s="87" t="s">
        <v>18068</v>
      </c>
      <c r="Q2986" s="92" t="s">
        <v>11391</v>
      </c>
      <c r="R2986" s="88" t="s">
        <v>7810</v>
      </c>
      <c r="S2986" s="88">
        <v>93</v>
      </c>
      <c r="T2986" s="88" t="s">
        <v>17920</v>
      </c>
      <c r="U2986" s="87" t="s">
        <v>14331</v>
      </c>
      <c r="V2986" s="87" t="s">
        <v>14332</v>
      </c>
      <c r="W2986" s="87" t="s">
        <v>14333</v>
      </c>
      <c r="X2986" s="87" t="s">
        <v>14334</v>
      </c>
      <c r="Y2986" s="87" t="s">
        <v>14335</v>
      </c>
    </row>
    <row r="2987" spans="1:25" ht="90" customHeight="1">
      <c r="A2987" s="73"/>
      <c r="B2987" s="85"/>
      <c r="C2987" s="73"/>
      <c r="D2987" s="86">
        <v>25</v>
      </c>
      <c r="E2987" s="87" t="s">
        <v>18069</v>
      </c>
      <c r="F2987" s="87" t="s">
        <v>9797</v>
      </c>
      <c r="G2987" s="88" t="s">
        <v>1267</v>
      </c>
      <c r="H2987" s="88" t="s">
        <v>93</v>
      </c>
      <c r="I2987" s="90" t="s">
        <v>1281</v>
      </c>
      <c r="J2987" s="90" t="s">
        <v>6505</v>
      </c>
      <c r="K2987" s="90" t="s">
        <v>24</v>
      </c>
      <c r="L2987" s="91">
        <v>93</v>
      </c>
      <c r="M2987" s="90" t="s">
        <v>4828</v>
      </c>
      <c r="N2987" s="87" t="s">
        <v>14327</v>
      </c>
      <c r="O2987" s="87" t="s">
        <v>17918</v>
      </c>
      <c r="P2987" s="87" t="s">
        <v>18070</v>
      </c>
      <c r="Q2987" s="92" t="s">
        <v>11381</v>
      </c>
      <c r="R2987" s="88" t="s">
        <v>7810</v>
      </c>
      <c r="S2987" s="88">
        <v>93</v>
      </c>
      <c r="T2987" s="88" t="s">
        <v>17920</v>
      </c>
      <c r="U2987" s="87" t="s">
        <v>14331</v>
      </c>
      <c r="V2987" s="87" t="s">
        <v>14332</v>
      </c>
      <c r="W2987" s="87" t="s">
        <v>14333</v>
      </c>
      <c r="X2987" s="87" t="s">
        <v>14334</v>
      </c>
      <c r="Y2987" s="87" t="s">
        <v>14335</v>
      </c>
    </row>
    <row r="2988" spans="1:25" ht="90" customHeight="1">
      <c r="A2988" s="73"/>
      <c r="B2988" s="85"/>
      <c r="C2988" s="73"/>
      <c r="D2988" s="86">
        <v>25</v>
      </c>
      <c r="E2988" s="87" t="s">
        <v>18071</v>
      </c>
      <c r="F2988" s="87" t="s">
        <v>9797</v>
      </c>
      <c r="G2988" s="88" t="s">
        <v>1267</v>
      </c>
      <c r="H2988" s="88" t="s">
        <v>93</v>
      </c>
      <c r="I2988" s="90" t="s">
        <v>1281</v>
      </c>
      <c r="J2988" s="90" t="s">
        <v>6505</v>
      </c>
      <c r="K2988" s="90" t="s">
        <v>24</v>
      </c>
      <c r="L2988" s="91">
        <v>93</v>
      </c>
      <c r="M2988" s="90" t="s">
        <v>4828</v>
      </c>
      <c r="N2988" s="87" t="s">
        <v>14327</v>
      </c>
      <c r="O2988" s="87" t="s">
        <v>17918</v>
      </c>
      <c r="P2988" s="87" t="s">
        <v>18072</v>
      </c>
      <c r="Q2988" s="92" t="s">
        <v>11391</v>
      </c>
      <c r="R2988" s="88" t="s">
        <v>7810</v>
      </c>
      <c r="S2988" s="88">
        <v>93</v>
      </c>
      <c r="T2988" s="88" t="s">
        <v>17920</v>
      </c>
      <c r="U2988" s="87" t="s">
        <v>14331</v>
      </c>
      <c r="V2988" s="87" t="s">
        <v>14332</v>
      </c>
      <c r="W2988" s="87" t="s">
        <v>14333</v>
      </c>
      <c r="X2988" s="87" t="s">
        <v>14334</v>
      </c>
      <c r="Y2988" s="87" t="s">
        <v>14335</v>
      </c>
    </row>
    <row r="2989" spans="1:25" ht="90" customHeight="1">
      <c r="A2989" s="73"/>
      <c r="B2989" s="85"/>
      <c r="C2989" s="73"/>
      <c r="D2989" s="86">
        <v>25</v>
      </c>
      <c r="E2989" s="87" t="s">
        <v>18073</v>
      </c>
      <c r="F2989" s="87" t="s">
        <v>9797</v>
      </c>
      <c r="G2989" s="88" t="s">
        <v>1267</v>
      </c>
      <c r="H2989" s="88" t="s">
        <v>93</v>
      </c>
      <c r="I2989" s="90" t="s">
        <v>1281</v>
      </c>
      <c r="J2989" s="90" t="s">
        <v>6505</v>
      </c>
      <c r="K2989" s="90" t="s">
        <v>24</v>
      </c>
      <c r="L2989" s="91">
        <v>93</v>
      </c>
      <c r="M2989" s="90" t="s">
        <v>4828</v>
      </c>
      <c r="N2989" s="87" t="s">
        <v>14327</v>
      </c>
      <c r="O2989" s="87" t="s">
        <v>17918</v>
      </c>
      <c r="P2989" s="87" t="s">
        <v>18074</v>
      </c>
      <c r="Q2989" s="92" t="s">
        <v>11381</v>
      </c>
      <c r="R2989" s="88" t="s">
        <v>11382</v>
      </c>
      <c r="S2989" s="88">
        <v>93</v>
      </c>
      <c r="T2989" s="88" t="s">
        <v>17920</v>
      </c>
      <c r="U2989" s="87" t="s">
        <v>14331</v>
      </c>
      <c r="V2989" s="87" t="s">
        <v>14332</v>
      </c>
      <c r="W2989" s="87" t="s">
        <v>14333</v>
      </c>
      <c r="X2989" s="87" t="s">
        <v>14334</v>
      </c>
      <c r="Y2989" s="87" t="s">
        <v>14335</v>
      </c>
    </row>
    <row r="2990" spans="1:25" ht="90" customHeight="1">
      <c r="A2990" s="73"/>
      <c r="B2990" s="85"/>
      <c r="C2990" s="73"/>
      <c r="D2990" s="86">
        <v>25</v>
      </c>
      <c r="E2990" s="87" t="s">
        <v>18075</v>
      </c>
      <c r="F2990" s="87" t="s">
        <v>9797</v>
      </c>
      <c r="G2990" s="88" t="s">
        <v>1267</v>
      </c>
      <c r="H2990" s="88" t="s">
        <v>93</v>
      </c>
      <c r="I2990" s="90" t="s">
        <v>1281</v>
      </c>
      <c r="J2990" s="90" t="s">
        <v>6505</v>
      </c>
      <c r="K2990" s="90" t="s">
        <v>24</v>
      </c>
      <c r="L2990" s="91">
        <v>93</v>
      </c>
      <c r="M2990" s="90" t="s">
        <v>4828</v>
      </c>
      <c r="N2990" s="87" t="s">
        <v>14327</v>
      </c>
      <c r="O2990" s="87" t="s">
        <v>17918</v>
      </c>
      <c r="P2990" s="87" t="s">
        <v>18076</v>
      </c>
      <c r="Q2990" s="92" t="s">
        <v>11391</v>
      </c>
      <c r="R2990" s="88" t="s">
        <v>11382</v>
      </c>
      <c r="S2990" s="88">
        <v>93</v>
      </c>
      <c r="T2990" s="88" t="s">
        <v>17920</v>
      </c>
      <c r="U2990" s="87" t="s">
        <v>14331</v>
      </c>
      <c r="V2990" s="87" t="s">
        <v>14332</v>
      </c>
      <c r="W2990" s="87" t="s">
        <v>14333</v>
      </c>
      <c r="X2990" s="87" t="s">
        <v>14334</v>
      </c>
      <c r="Y2990" s="87" t="s">
        <v>14335</v>
      </c>
    </row>
    <row r="2991" spans="1:25" ht="90" customHeight="1">
      <c r="A2991" s="73"/>
      <c r="B2991" s="85"/>
      <c r="C2991" s="73"/>
      <c r="D2991" s="86">
        <v>25</v>
      </c>
      <c r="E2991" s="87" t="s">
        <v>18077</v>
      </c>
      <c r="F2991" s="87" t="s">
        <v>9797</v>
      </c>
      <c r="G2991" s="88" t="s">
        <v>1267</v>
      </c>
      <c r="H2991" s="88" t="s">
        <v>93</v>
      </c>
      <c r="I2991" s="90" t="s">
        <v>1281</v>
      </c>
      <c r="J2991" s="90" t="s">
        <v>6505</v>
      </c>
      <c r="K2991" s="90" t="s">
        <v>24</v>
      </c>
      <c r="L2991" s="91">
        <v>93</v>
      </c>
      <c r="M2991" s="90" t="s">
        <v>4828</v>
      </c>
      <c r="N2991" s="87" t="s">
        <v>14327</v>
      </c>
      <c r="O2991" s="87" t="s">
        <v>17918</v>
      </c>
      <c r="P2991" s="87" t="s">
        <v>18078</v>
      </c>
      <c r="Q2991" s="92" t="s">
        <v>11391</v>
      </c>
      <c r="R2991" s="88" t="s">
        <v>11382</v>
      </c>
      <c r="S2991" s="88">
        <v>93</v>
      </c>
      <c r="T2991" s="88" t="s">
        <v>17920</v>
      </c>
      <c r="U2991" s="87" t="s">
        <v>14331</v>
      </c>
      <c r="V2991" s="87" t="s">
        <v>14332</v>
      </c>
      <c r="W2991" s="87" t="s">
        <v>14333</v>
      </c>
      <c r="X2991" s="87" t="s">
        <v>14334</v>
      </c>
      <c r="Y2991" s="87" t="s">
        <v>14335</v>
      </c>
    </row>
    <row r="2992" spans="1:25" ht="90" customHeight="1">
      <c r="A2992" s="73"/>
      <c r="B2992" s="85"/>
      <c r="C2992" s="73"/>
      <c r="D2992" s="86">
        <v>25</v>
      </c>
      <c r="E2992" s="87" t="s">
        <v>18079</v>
      </c>
      <c r="F2992" s="87" t="s">
        <v>9797</v>
      </c>
      <c r="G2992" s="88" t="s">
        <v>1267</v>
      </c>
      <c r="H2992" s="88" t="s">
        <v>93</v>
      </c>
      <c r="I2992" s="90" t="s">
        <v>1281</v>
      </c>
      <c r="J2992" s="90" t="s">
        <v>6505</v>
      </c>
      <c r="K2992" s="90" t="s">
        <v>24</v>
      </c>
      <c r="L2992" s="91">
        <v>93</v>
      </c>
      <c r="M2992" s="90" t="s">
        <v>4828</v>
      </c>
      <c r="N2992" s="87" t="s">
        <v>14327</v>
      </c>
      <c r="O2992" s="87" t="s">
        <v>17918</v>
      </c>
      <c r="P2992" s="87" t="s">
        <v>18080</v>
      </c>
      <c r="Q2992" s="92" t="s">
        <v>11391</v>
      </c>
      <c r="R2992" s="88" t="s">
        <v>11382</v>
      </c>
      <c r="S2992" s="88">
        <v>93</v>
      </c>
      <c r="T2992" s="88" t="s">
        <v>17920</v>
      </c>
      <c r="U2992" s="87" t="s">
        <v>14331</v>
      </c>
      <c r="V2992" s="87" t="s">
        <v>14332</v>
      </c>
      <c r="W2992" s="87" t="s">
        <v>14333</v>
      </c>
      <c r="X2992" s="87" t="s">
        <v>14334</v>
      </c>
      <c r="Y2992" s="87" t="s">
        <v>14335</v>
      </c>
    </row>
    <row r="2993" spans="1:25" ht="90" customHeight="1">
      <c r="A2993" s="73"/>
      <c r="B2993" s="85"/>
      <c r="C2993" s="73"/>
      <c r="D2993" s="86">
        <v>25</v>
      </c>
      <c r="E2993" s="87" t="s">
        <v>18081</v>
      </c>
      <c r="F2993" s="87" t="s">
        <v>9797</v>
      </c>
      <c r="G2993" s="88" t="s">
        <v>1267</v>
      </c>
      <c r="H2993" s="88" t="s">
        <v>93</v>
      </c>
      <c r="I2993" s="90" t="s">
        <v>1281</v>
      </c>
      <c r="J2993" s="90" t="s">
        <v>6505</v>
      </c>
      <c r="K2993" s="90" t="s">
        <v>24</v>
      </c>
      <c r="L2993" s="91">
        <v>93</v>
      </c>
      <c r="M2993" s="90" t="s">
        <v>4828</v>
      </c>
      <c r="N2993" s="87" t="s">
        <v>14327</v>
      </c>
      <c r="O2993" s="87" t="s">
        <v>17918</v>
      </c>
      <c r="P2993" s="87" t="s">
        <v>18082</v>
      </c>
      <c r="Q2993" s="92" t="s">
        <v>11391</v>
      </c>
      <c r="R2993" s="88" t="s">
        <v>11382</v>
      </c>
      <c r="S2993" s="88">
        <v>93</v>
      </c>
      <c r="T2993" s="88" t="s">
        <v>17920</v>
      </c>
      <c r="U2993" s="87" t="s">
        <v>14331</v>
      </c>
      <c r="V2993" s="87" t="s">
        <v>14332</v>
      </c>
      <c r="W2993" s="87" t="s">
        <v>14333</v>
      </c>
      <c r="X2993" s="87" t="s">
        <v>14334</v>
      </c>
      <c r="Y2993" s="87" t="s">
        <v>14335</v>
      </c>
    </row>
    <row r="2994" spans="1:25" ht="90" customHeight="1">
      <c r="A2994" s="73"/>
      <c r="B2994" s="85"/>
      <c r="C2994" s="73"/>
      <c r="D2994" s="86">
        <v>25</v>
      </c>
      <c r="E2994" s="87" t="s">
        <v>18083</v>
      </c>
      <c r="F2994" s="87" t="s">
        <v>9797</v>
      </c>
      <c r="G2994" s="88" t="s">
        <v>1267</v>
      </c>
      <c r="H2994" s="88" t="s">
        <v>93</v>
      </c>
      <c r="I2994" s="90" t="s">
        <v>1281</v>
      </c>
      <c r="J2994" s="90" t="s">
        <v>6505</v>
      </c>
      <c r="K2994" s="90" t="s">
        <v>24</v>
      </c>
      <c r="L2994" s="91">
        <v>93</v>
      </c>
      <c r="M2994" s="90" t="s">
        <v>4828</v>
      </c>
      <c r="N2994" s="87" t="s">
        <v>14327</v>
      </c>
      <c r="O2994" s="87" t="s">
        <v>17918</v>
      </c>
      <c r="P2994" s="87" t="s">
        <v>18084</v>
      </c>
      <c r="Q2994" s="92" t="s">
        <v>11391</v>
      </c>
      <c r="R2994" s="88" t="s">
        <v>11382</v>
      </c>
      <c r="S2994" s="88">
        <v>93</v>
      </c>
      <c r="T2994" s="88" t="s">
        <v>17920</v>
      </c>
      <c r="U2994" s="87" t="s">
        <v>14331</v>
      </c>
      <c r="V2994" s="87" t="s">
        <v>14332</v>
      </c>
      <c r="W2994" s="87" t="s">
        <v>14333</v>
      </c>
      <c r="X2994" s="87" t="s">
        <v>14334</v>
      </c>
      <c r="Y2994" s="87" t="s">
        <v>14335</v>
      </c>
    </row>
    <row r="2995" spans="1:25" ht="90" customHeight="1">
      <c r="A2995" s="73"/>
      <c r="B2995" s="85"/>
      <c r="C2995" s="73"/>
      <c r="D2995" s="86">
        <v>25</v>
      </c>
      <c r="E2995" s="87" t="s">
        <v>18085</v>
      </c>
      <c r="F2995" s="87" t="s">
        <v>9797</v>
      </c>
      <c r="G2995" s="88" t="s">
        <v>1267</v>
      </c>
      <c r="H2995" s="88" t="s">
        <v>93</v>
      </c>
      <c r="I2995" s="90" t="s">
        <v>1281</v>
      </c>
      <c r="J2995" s="90" t="s">
        <v>6505</v>
      </c>
      <c r="K2995" s="90" t="s">
        <v>24</v>
      </c>
      <c r="L2995" s="91">
        <v>93</v>
      </c>
      <c r="M2995" s="90" t="s">
        <v>4828</v>
      </c>
      <c r="N2995" s="87" t="s">
        <v>14327</v>
      </c>
      <c r="O2995" s="87" t="s">
        <v>17918</v>
      </c>
      <c r="P2995" s="87" t="s">
        <v>18086</v>
      </c>
      <c r="Q2995" s="92" t="s">
        <v>11391</v>
      </c>
      <c r="R2995" s="88" t="s">
        <v>11382</v>
      </c>
      <c r="S2995" s="88">
        <v>93</v>
      </c>
      <c r="T2995" s="88" t="s">
        <v>17920</v>
      </c>
      <c r="U2995" s="87" t="s">
        <v>14331</v>
      </c>
      <c r="V2995" s="87" t="s">
        <v>14332</v>
      </c>
      <c r="W2995" s="87" t="s">
        <v>14333</v>
      </c>
      <c r="X2995" s="87" t="s">
        <v>14334</v>
      </c>
      <c r="Y2995" s="87" t="s">
        <v>14335</v>
      </c>
    </row>
    <row r="2996" spans="1:25" ht="90" customHeight="1">
      <c r="A2996" s="73"/>
      <c r="B2996" s="85"/>
      <c r="C2996" s="73"/>
      <c r="D2996" s="86">
        <v>25</v>
      </c>
      <c r="E2996" s="87" t="s">
        <v>18087</v>
      </c>
      <c r="F2996" s="87" t="s">
        <v>9797</v>
      </c>
      <c r="G2996" s="88" t="s">
        <v>1267</v>
      </c>
      <c r="H2996" s="88" t="s">
        <v>93</v>
      </c>
      <c r="I2996" s="90" t="s">
        <v>1281</v>
      </c>
      <c r="J2996" s="90" t="s">
        <v>6505</v>
      </c>
      <c r="K2996" s="90" t="s">
        <v>24</v>
      </c>
      <c r="L2996" s="91">
        <v>93</v>
      </c>
      <c r="M2996" s="90" t="s">
        <v>4828</v>
      </c>
      <c r="N2996" s="87" t="s">
        <v>14327</v>
      </c>
      <c r="O2996" s="87" t="s">
        <v>17918</v>
      </c>
      <c r="P2996" s="87" t="s">
        <v>18088</v>
      </c>
      <c r="Q2996" s="92" t="s">
        <v>11391</v>
      </c>
      <c r="R2996" s="88" t="s">
        <v>11382</v>
      </c>
      <c r="S2996" s="88">
        <v>93</v>
      </c>
      <c r="T2996" s="88" t="s">
        <v>17920</v>
      </c>
      <c r="U2996" s="87" t="s">
        <v>14331</v>
      </c>
      <c r="V2996" s="87" t="s">
        <v>14332</v>
      </c>
      <c r="W2996" s="87" t="s">
        <v>14333</v>
      </c>
      <c r="X2996" s="87" t="s">
        <v>14334</v>
      </c>
      <c r="Y2996" s="87" t="s">
        <v>14335</v>
      </c>
    </row>
    <row r="2997" spans="1:25" ht="90" customHeight="1">
      <c r="A2997" s="73"/>
      <c r="B2997" s="85"/>
      <c r="C2997" s="73"/>
      <c r="D2997" s="86">
        <v>25</v>
      </c>
      <c r="E2997" s="87" t="s">
        <v>18089</v>
      </c>
      <c r="F2997" s="87" t="s">
        <v>9797</v>
      </c>
      <c r="G2997" s="88" t="s">
        <v>1267</v>
      </c>
      <c r="H2997" s="88" t="s">
        <v>93</v>
      </c>
      <c r="I2997" s="90" t="s">
        <v>1281</v>
      </c>
      <c r="J2997" s="90" t="s">
        <v>6505</v>
      </c>
      <c r="K2997" s="90" t="s">
        <v>24</v>
      </c>
      <c r="L2997" s="91">
        <v>93</v>
      </c>
      <c r="M2997" s="90" t="s">
        <v>4828</v>
      </c>
      <c r="N2997" s="87" t="s">
        <v>14327</v>
      </c>
      <c r="O2997" s="87" t="s">
        <v>17918</v>
      </c>
      <c r="P2997" s="87" t="s">
        <v>18090</v>
      </c>
      <c r="Q2997" s="92" t="s">
        <v>11391</v>
      </c>
      <c r="R2997" s="88" t="s">
        <v>11382</v>
      </c>
      <c r="S2997" s="88">
        <v>93</v>
      </c>
      <c r="T2997" s="88" t="s">
        <v>17920</v>
      </c>
      <c r="U2997" s="87" t="s">
        <v>14331</v>
      </c>
      <c r="V2997" s="87" t="s">
        <v>14332</v>
      </c>
      <c r="W2997" s="87" t="s">
        <v>14333</v>
      </c>
      <c r="X2997" s="87" t="s">
        <v>14334</v>
      </c>
      <c r="Y2997" s="87" t="s">
        <v>14335</v>
      </c>
    </row>
    <row r="2998" spans="1:25" ht="90" customHeight="1">
      <c r="A2998" s="73"/>
      <c r="B2998" s="85"/>
      <c r="C2998" s="73"/>
      <c r="D2998" s="86">
        <v>25</v>
      </c>
      <c r="E2998" s="87" t="s">
        <v>18091</v>
      </c>
      <c r="F2998" s="87" t="s">
        <v>9797</v>
      </c>
      <c r="G2998" s="88" t="s">
        <v>1267</v>
      </c>
      <c r="H2998" s="88" t="s">
        <v>93</v>
      </c>
      <c r="I2998" s="90" t="s">
        <v>1281</v>
      </c>
      <c r="J2998" s="90" t="s">
        <v>6505</v>
      </c>
      <c r="K2998" s="90" t="s">
        <v>24</v>
      </c>
      <c r="L2998" s="91">
        <v>93</v>
      </c>
      <c r="M2998" s="90" t="s">
        <v>4828</v>
      </c>
      <c r="N2998" s="87" t="s">
        <v>14327</v>
      </c>
      <c r="O2998" s="87" t="s">
        <v>17918</v>
      </c>
      <c r="P2998" s="87" t="s">
        <v>18092</v>
      </c>
      <c r="Q2998" s="92" t="s">
        <v>11391</v>
      </c>
      <c r="R2998" s="88" t="s">
        <v>11382</v>
      </c>
      <c r="S2998" s="88">
        <v>93</v>
      </c>
      <c r="T2998" s="88" t="s">
        <v>17920</v>
      </c>
      <c r="U2998" s="87" t="s">
        <v>14331</v>
      </c>
      <c r="V2998" s="87" t="s">
        <v>14332</v>
      </c>
      <c r="W2998" s="87" t="s">
        <v>14333</v>
      </c>
      <c r="X2998" s="87" t="s">
        <v>14334</v>
      </c>
      <c r="Y2998" s="87" t="s">
        <v>14335</v>
      </c>
    </row>
    <row r="2999" spans="1:25" ht="90" customHeight="1">
      <c r="A2999" s="73"/>
      <c r="B2999" s="85"/>
      <c r="C2999" s="73"/>
      <c r="D2999" s="86">
        <v>25</v>
      </c>
      <c r="E2999" s="87" t="s">
        <v>18093</v>
      </c>
      <c r="F2999" s="87" t="s">
        <v>9797</v>
      </c>
      <c r="G2999" s="88" t="s">
        <v>1267</v>
      </c>
      <c r="H2999" s="88" t="s">
        <v>93</v>
      </c>
      <c r="I2999" s="90" t="s">
        <v>1281</v>
      </c>
      <c r="J2999" s="90" t="s">
        <v>6505</v>
      </c>
      <c r="K2999" s="90" t="s">
        <v>24</v>
      </c>
      <c r="L2999" s="91">
        <v>93</v>
      </c>
      <c r="M2999" s="90" t="s">
        <v>4828</v>
      </c>
      <c r="N2999" s="87" t="s">
        <v>14327</v>
      </c>
      <c r="O2999" s="87" t="s">
        <v>17918</v>
      </c>
      <c r="P2999" s="87" t="s">
        <v>18094</v>
      </c>
      <c r="Q2999" s="92" t="s">
        <v>11391</v>
      </c>
      <c r="R2999" s="88" t="s">
        <v>11382</v>
      </c>
      <c r="S2999" s="88">
        <v>93</v>
      </c>
      <c r="T2999" s="88" t="s">
        <v>17920</v>
      </c>
      <c r="U2999" s="87" t="s">
        <v>14331</v>
      </c>
      <c r="V2999" s="87" t="s">
        <v>14332</v>
      </c>
      <c r="W2999" s="87" t="s">
        <v>14333</v>
      </c>
      <c r="X2999" s="87" t="s">
        <v>14334</v>
      </c>
      <c r="Y2999" s="87" t="s">
        <v>14335</v>
      </c>
    </row>
    <row r="3000" spans="1:25" ht="90" customHeight="1">
      <c r="A3000" s="73"/>
      <c r="B3000" s="85"/>
      <c r="C3000" s="73"/>
      <c r="D3000" s="86">
        <v>25</v>
      </c>
      <c r="E3000" s="87" t="s">
        <v>18095</v>
      </c>
      <c r="F3000" s="87" t="s">
        <v>9797</v>
      </c>
      <c r="G3000" s="88" t="s">
        <v>1267</v>
      </c>
      <c r="H3000" s="88" t="s">
        <v>93</v>
      </c>
      <c r="I3000" s="90" t="s">
        <v>1281</v>
      </c>
      <c r="J3000" s="90" t="s">
        <v>6505</v>
      </c>
      <c r="K3000" s="90" t="s">
        <v>24</v>
      </c>
      <c r="L3000" s="91">
        <v>93</v>
      </c>
      <c r="M3000" s="90" t="s">
        <v>4828</v>
      </c>
      <c r="N3000" s="87" t="s">
        <v>14327</v>
      </c>
      <c r="O3000" s="87" t="s">
        <v>17918</v>
      </c>
      <c r="P3000" s="87" t="s">
        <v>18096</v>
      </c>
      <c r="Q3000" s="92" t="s">
        <v>11391</v>
      </c>
      <c r="R3000" s="88" t="s">
        <v>11382</v>
      </c>
      <c r="S3000" s="88">
        <v>93</v>
      </c>
      <c r="T3000" s="88" t="s">
        <v>17920</v>
      </c>
      <c r="U3000" s="87" t="s">
        <v>14331</v>
      </c>
      <c r="V3000" s="87" t="s">
        <v>14332</v>
      </c>
      <c r="W3000" s="87" t="s">
        <v>14333</v>
      </c>
      <c r="X3000" s="87" t="s">
        <v>14334</v>
      </c>
      <c r="Y3000" s="87" t="s">
        <v>14335</v>
      </c>
    </row>
    <row r="3001" spans="1:25" ht="90" customHeight="1">
      <c r="A3001" s="73"/>
      <c r="B3001" s="85"/>
      <c r="C3001" s="73"/>
      <c r="D3001" s="86">
        <v>25</v>
      </c>
      <c r="E3001" s="87" t="s">
        <v>18097</v>
      </c>
      <c r="F3001" s="87" t="s">
        <v>9797</v>
      </c>
      <c r="G3001" s="88" t="s">
        <v>1267</v>
      </c>
      <c r="H3001" s="88" t="s">
        <v>93</v>
      </c>
      <c r="I3001" s="90" t="s">
        <v>1281</v>
      </c>
      <c r="J3001" s="90" t="s">
        <v>6505</v>
      </c>
      <c r="K3001" s="90" t="s">
        <v>24</v>
      </c>
      <c r="L3001" s="91">
        <v>93</v>
      </c>
      <c r="M3001" s="90" t="s">
        <v>4828</v>
      </c>
      <c r="N3001" s="87" t="s">
        <v>14327</v>
      </c>
      <c r="O3001" s="87" t="s">
        <v>17918</v>
      </c>
      <c r="P3001" s="87" t="s">
        <v>18098</v>
      </c>
      <c r="Q3001" s="92" t="s">
        <v>11391</v>
      </c>
      <c r="R3001" s="88" t="s">
        <v>11382</v>
      </c>
      <c r="S3001" s="88">
        <v>93</v>
      </c>
      <c r="T3001" s="88" t="s">
        <v>17920</v>
      </c>
      <c r="U3001" s="87" t="s">
        <v>14331</v>
      </c>
      <c r="V3001" s="87" t="s">
        <v>14332</v>
      </c>
      <c r="W3001" s="87" t="s">
        <v>14333</v>
      </c>
      <c r="X3001" s="87" t="s">
        <v>14334</v>
      </c>
      <c r="Y3001" s="87" t="s">
        <v>14335</v>
      </c>
    </row>
    <row r="3002" spans="1:25" ht="90" customHeight="1">
      <c r="A3002" s="73"/>
      <c r="B3002" s="85"/>
      <c r="C3002" s="73"/>
      <c r="D3002" s="86">
        <v>25</v>
      </c>
      <c r="E3002" s="87" t="s">
        <v>18099</v>
      </c>
      <c r="F3002" s="87" t="s">
        <v>9797</v>
      </c>
      <c r="G3002" s="88" t="s">
        <v>1267</v>
      </c>
      <c r="H3002" s="88" t="s">
        <v>93</v>
      </c>
      <c r="I3002" s="90" t="s">
        <v>1281</v>
      </c>
      <c r="J3002" s="90" t="s">
        <v>6505</v>
      </c>
      <c r="K3002" s="90" t="s">
        <v>24</v>
      </c>
      <c r="L3002" s="91">
        <v>93</v>
      </c>
      <c r="M3002" s="90" t="s">
        <v>4828</v>
      </c>
      <c r="N3002" s="87" t="s">
        <v>14327</v>
      </c>
      <c r="O3002" s="87" t="s">
        <v>17918</v>
      </c>
      <c r="P3002" s="87" t="s">
        <v>18100</v>
      </c>
      <c r="Q3002" s="92" t="s">
        <v>11391</v>
      </c>
      <c r="R3002" s="88" t="s">
        <v>11382</v>
      </c>
      <c r="S3002" s="88">
        <v>93</v>
      </c>
      <c r="T3002" s="88" t="s">
        <v>17920</v>
      </c>
      <c r="U3002" s="87" t="s">
        <v>14331</v>
      </c>
      <c r="V3002" s="87" t="s">
        <v>14332</v>
      </c>
      <c r="W3002" s="87" t="s">
        <v>14333</v>
      </c>
      <c r="X3002" s="87" t="s">
        <v>14334</v>
      </c>
      <c r="Y3002" s="87" t="s">
        <v>14335</v>
      </c>
    </row>
    <row r="3003" spans="1:25" ht="90" customHeight="1">
      <c r="A3003" s="73"/>
      <c r="B3003" s="85"/>
      <c r="C3003" s="73"/>
      <c r="D3003" s="86">
        <v>73</v>
      </c>
      <c r="E3003" s="87" t="s">
        <v>18101</v>
      </c>
      <c r="F3003" s="87" t="s">
        <v>9797</v>
      </c>
      <c r="G3003" s="88" t="s">
        <v>1267</v>
      </c>
      <c r="H3003" s="88" t="s">
        <v>93</v>
      </c>
      <c r="I3003" s="90" t="s">
        <v>1281</v>
      </c>
      <c r="J3003" s="90" t="s">
        <v>6505</v>
      </c>
      <c r="K3003" s="90" t="s">
        <v>24</v>
      </c>
      <c r="L3003" s="91">
        <v>93</v>
      </c>
      <c r="M3003" s="90" t="s">
        <v>4828</v>
      </c>
      <c r="N3003" s="87" t="s">
        <v>14353</v>
      </c>
      <c r="O3003" s="87" t="s">
        <v>18102</v>
      </c>
      <c r="P3003" s="87" t="s">
        <v>18103</v>
      </c>
      <c r="Q3003" s="92" t="s">
        <v>11381</v>
      </c>
      <c r="R3003" s="88" t="s">
        <v>11382</v>
      </c>
      <c r="S3003" s="88">
        <v>93</v>
      </c>
      <c r="T3003" s="88" t="s">
        <v>18104</v>
      </c>
      <c r="U3003" s="87" t="s">
        <v>14357</v>
      </c>
      <c r="V3003" s="87" t="s">
        <v>14358</v>
      </c>
      <c r="W3003" s="87" t="s">
        <v>14359</v>
      </c>
      <c r="X3003" s="87" t="s">
        <v>11595</v>
      </c>
      <c r="Y3003" s="87" t="s">
        <v>14360</v>
      </c>
    </row>
    <row r="3004" spans="1:25" ht="90" customHeight="1">
      <c r="A3004" s="73"/>
      <c r="B3004" s="85"/>
      <c r="C3004" s="73"/>
      <c r="D3004" s="86">
        <v>73</v>
      </c>
      <c r="E3004" s="87" t="s">
        <v>18105</v>
      </c>
      <c r="F3004" s="87" t="s">
        <v>9797</v>
      </c>
      <c r="G3004" s="88" t="s">
        <v>1267</v>
      </c>
      <c r="H3004" s="88" t="s">
        <v>93</v>
      </c>
      <c r="I3004" s="90" t="s">
        <v>1281</v>
      </c>
      <c r="J3004" s="90" t="s">
        <v>6505</v>
      </c>
      <c r="K3004" s="90" t="s">
        <v>24</v>
      </c>
      <c r="L3004" s="91">
        <v>93</v>
      </c>
      <c r="M3004" s="90" t="s">
        <v>4828</v>
      </c>
      <c r="N3004" s="87" t="s">
        <v>14353</v>
      </c>
      <c r="O3004" s="87" t="s">
        <v>18102</v>
      </c>
      <c r="P3004" s="87" t="s">
        <v>18106</v>
      </c>
      <c r="Q3004" s="92" t="s">
        <v>11391</v>
      </c>
      <c r="R3004" s="88" t="s">
        <v>11382</v>
      </c>
      <c r="S3004" s="88">
        <v>93</v>
      </c>
      <c r="T3004" s="88" t="s">
        <v>18104</v>
      </c>
      <c r="U3004" s="87" t="s">
        <v>14357</v>
      </c>
      <c r="V3004" s="87" t="s">
        <v>14358</v>
      </c>
      <c r="W3004" s="87" t="s">
        <v>14359</v>
      </c>
      <c r="X3004" s="87" t="s">
        <v>11595</v>
      </c>
      <c r="Y3004" s="87" t="s">
        <v>14360</v>
      </c>
    </row>
    <row r="3005" spans="1:25" ht="90" customHeight="1">
      <c r="A3005" s="73"/>
      <c r="B3005" s="85"/>
      <c r="C3005" s="73"/>
      <c r="D3005" s="86">
        <v>73</v>
      </c>
      <c r="E3005" s="87" t="s">
        <v>18107</v>
      </c>
      <c r="F3005" s="87" t="s">
        <v>9797</v>
      </c>
      <c r="G3005" s="88" t="s">
        <v>1267</v>
      </c>
      <c r="H3005" s="88" t="s">
        <v>93</v>
      </c>
      <c r="I3005" s="90" t="s">
        <v>1281</v>
      </c>
      <c r="J3005" s="90" t="s">
        <v>6505</v>
      </c>
      <c r="K3005" s="90" t="s">
        <v>24</v>
      </c>
      <c r="L3005" s="91">
        <v>93</v>
      </c>
      <c r="M3005" s="90" t="s">
        <v>4828</v>
      </c>
      <c r="N3005" s="87" t="s">
        <v>14353</v>
      </c>
      <c r="O3005" s="87" t="s">
        <v>18102</v>
      </c>
      <c r="P3005" s="87" t="s">
        <v>18108</v>
      </c>
      <c r="Q3005" s="92" t="s">
        <v>11391</v>
      </c>
      <c r="R3005" s="88" t="s">
        <v>11382</v>
      </c>
      <c r="S3005" s="88">
        <v>93</v>
      </c>
      <c r="T3005" s="88" t="s">
        <v>18104</v>
      </c>
      <c r="U3005" s="87" t="s">
        <v>14357</v>
      </c>
      <c r="V3005" s="87" t="s">
        <v>14358</v>
      </c>
      <c r="W3005" s="87" t="s">
        <v>14359</v>
      </c>
      <c r="X3005" s="87" t="s">
        <v>11595</v>
      </c>
      <c r="Y3005" s="87" t="s">
        <v>14360</v>
      </c>
    </row>
    <row r="3006" spans="1:25" ht="90" customHeight="1">
      <c r="A3006" s="73"/>
      <c r="B3006" s="85"/>
      <c r="C3006" s="73"/>
      <c r="D3006" s="86">
        <v>73</v>
      </c>
      <c r="E3006" s="87" t="s">
        <v>18109</v>
      </c>
      <c r="F3006" s="87" t="s">
        <v>9797</v>
      </c>
      <c r="G3006" s="88" t="s">
        <v>1267</v>
      </c>
      <c r="H3006" s="88" t="s">
        <v>93</v>
      </c>
      <c r="I3006" s="90" t="s">
        <v>1281</v>
      </c>
      <c r="J3006" s="90" t="s">
        <v>6505</v>
      </c>
      <c r="K3006" s="90" t="s">
        <v>24</v>
      </c>
      <c r="L3006" s="91">
        <v>93</v>
      </c>
      <c r="M3006" s="90" t="s">
        <v>4828</v>
      </c>
      <c r="N3006" s="87" t="s">
        <v>14353</v>
      </c>
      <c r="O3006" s="87" t="s">
        <v>18102</v>
      </c>
      <c r="P3006" s="87" t="s">
        <v>18110</v>
      </c>
      <c r="Q3006" s="92" t="s">
        <v>11391</v>
      </c>
      <c r="R3006" s="88" t="s">
        <v>11382</v>
      </c>
      <c r="S3006" s="88">
        <v>93</v>
      </c>
      <c r="T3006" s="88" t="s">
        <v>18104</v>
      </c>
      <c r="U3006" s="87" t="s">
        <v>14357</v>
      </c>
      <c r="V3006" s="87" t="s">
        <v>14358</v>
      </c>
      <c r="W3006" s="87" t="s">
        <v>14359</v>
      </c>
      <c r="X3006" s="87" t="s">
        <v>11595</v>
      </c>
      <c r="Y3006" s="87" t="s">
        <v>14360</v>
      </c>
    </row>
    <row r="3007" spans="1:25" ht="90" customHeight="1">
      <c r="A3007" s="73"/>
      <c r="B3007" s="85"/>
      <c r="C3007" s="73"/>
      <c r="D3007" s="86">
        <v>73</v>
      </c>
      <c r="E3007" s="87" t="s">
        <v>18111</v>
      </c>
      <c r="F3007" s="87" t="s">
        <v>9797</v>
      </c>
      <c r="G3007" s="88" t="s">
        <v>1267</v>
      </c>
      <c r="H3007" s="88" t="s">
        <v>93</v>
      </c>
      <c r="I3007" s="90" t="s">
        <v>1281</v>
      </c>
      <c r="J3007" s="90" t="s">
        <v>6505</v>
      </c>
      <c r="K3007" s="90" t="s">
        <v>24</v>
      </c>
      <c r="L3007" s="91">
        <v>93</v>
      </c>
      <c r="M3007" s="90" t="s">
        <v>4828</v>
      </c>
      <c r="N3007" s="87" t="s">
        <v>14353</v>
      </c>
      <c r="O3007" s="87" t="s">
        <v>18102</v>
      </c>
      <c r="P3007" s="87" t="s">
        <v>18112</v>
      </c>
      <c r="Q3007" s="92" t="s">
        <v>11391</v>
      </c>
      <c r="R3007" s="88" t="s">
        <v>11382</v>
      </c>
      <c r="S3007" s="88">
        <v>93</v>
      </c>
      <c r="T3007" s="88" t="s">
        <v>18104</v>
      </c>
      <c r="U3007" s="87" t="s">
        <v>14357</v>
      </c>
      <c r="V3007" s="87" t="s">
        <v>14358</v>
      </c>
      <c r="W3007" s="87" t="s">
        <v>14359</v>
      </c>
      <c r="X3007" s="87" t="s">
        <v>11595</v>
      </c>
      <c r="Y3007" s="87" t="s">
        <v>14360</v>
      </c>
    </row>
    <row r="3008" spans="1:25" ht="90" customHeight="1">
      <c r="A3008" s="73"/>
      <c r="B3008" s="85"/>
      <c r="C3008" s="73"/>
      <c r="D3008" s="86">
        <v>73</v>
      </c>
      <c r="E3008" s="87" t="s">
        <v>18113</v>
      </c>
      <c r="F3008" s="87" t="s">
        <v>9797</v>
      </c>
      <c r="G3008" s="88" t="s">
        <v>1267</v>
      </c>
      <c r="H3008" s="88" t="s">
        <v>93</v>
      </c>
      <c r="I3008" s="90" t="s">
        <v>1281</v>
      </c>
      <c r="J3008" s="90" t="s">
        <v>6505</v>
      </c>
      <c r="K3008" s="90" t="s">
        <v>24</v>
      </c>
      <c r="L3008" s="91">
        <v>93</v>
      </c>
      <c r="M3008" s="90" t="s">
        <v>4828</v>
      </c>
      <c r="N3008" s="87" t="s">
        <v>14353</v>
      </c>
      <c r="O3008" s="87" t="s">
        <v>18102</v>
      </c>
      <c r="P3008" s="87" t="s">
        <v>18114</v>
      </c>
      <c r="Q3008" s="92" t="s">
        <v>11391</v>
      </c>
      <c r="R3008" s="88" t="s">
        <v>11382</v>
      </c>
      <c r="S3008" s="88">
        <v>93</v>
      </c>
      <c r="T3008" s="88" t="s">
        <v>18104</v>
      </c>
      <c r="U3008" s="87" t="s">
        <v>14357</v>
      </c>
      <c r="V3008" s="87" t="s">
        <v>14358</v>
      </c>
      <c r="W3008" s="87" t="s">
        <v>14359</v>
      </c>
      <c r="X3008" s="87" t="s">
        <v>11595</v>
      </c>
      <c r="Y3008" s="87" t="s">
        <v>14360</v>
      </c>
    </row>
    <row r="3009" spans="1:25" ht="90" customHeight="1">
      <c r="A3009" s="73"/>
      <c r="B3009" s="85"/>
      <c r="C3009" s="73"/>
      <c r="D3009" s="86">
        <v>73</v>
      </c>
      <c r="E3009" s="87" t="s">
        <v>18115</v>
      </c>
      <c r="F3009" s="87" t="s">
        <v>9797</v>
      </c>
      <c r="G3009" s="88" t="s">
        <v>1267</v>
      </c>
      <c r="H3009" s="88" t="s">
        <v>93</v>
      </c>
      <c r="I3009" s="90" t="s">
        <v>1281</v>
      </c>
      <c r="J3009" s="90" t="s">
        <v>6505</v>
      </c>
      <c r="K3009" s="90" t="s">
        <v>24</v>
      </c>
      <c r="L3009" s="91">
        <v>93</v>
      </c>
      <c r="M3009" s="90" t="s">
        <v>4828</v>
      </c>
      <c r="N3009" s="87" t="s">
        <v>14353</v>
      </c>
      <c r="O3009" s="87" t="s">
        <v>18102</v>
      </c>
      <c r="P3009" s="87" t="s">
        <v>18116</v>
      </c>
      <c r="Q3009" s="92" t="s">
        <v>11391</v>
      </c>
      <c r="R3009" s="88" t="s">
        <v>11382</v>
      </c>
      <c r="S3009" s="88">
        <v>93</v>
      </c>
      <c r="T3009" s="88" t="s">
        <v>18104</v>
      </c>
      <c r="U3009" s="87" t="s">
        <v>14357</v>
      </c>
      <c r="V3009" s="87" t="s">
        <v>14358</v>
      </c>
      <c r="W3009" s="87" t="s">
        <v>14359</v>
      </c>
      <c r="X3009" s="87" t="s">
        <v>11595</v>
      </c>
      <c r="Y3009" s="87" t="s">
        <v>14360</v>
      </c>
    </row>
    <row r="3010" spans="1:25" ht="90" customHeight="1">
      <c r="A3010" s="73"/>
      <c r="B3010" s="85"/>
      <c r="C3010" s="73"/>
      <c r="D3010" s="86">
        <v>73</v>
      </c>
      <c r="E3010" s="87" t="s">
        <v>18117</v>
      </c>
      <c r="F3010" s="87" t="s">
        <v>9797</v>
      </c>
      <c r="G3010" s="88" t="s">
        <v>1267</v>
      </c>
      <c r="H3010" s="88" t="s">
        <v>93</v>
      </c>
      <c r="I3010" s="90" t="s">
        <v>1281</v>
      </c>
      <c r="J3010" s="90" t="s">
        <v>6505</v>
      </c>
      <c r="K3010" s="90" t="s">
        <v>24</v>
      </c>
      <c r="L3010" s="91">
        <v>93</v>
      </c>
      <c r="M3010" s="90" t="s">
        <v>4828</v>
      </c>
      <c r="N3010" s="87" t="s">
        <v>14353</v>
      </c>
      <c r="O3010" s="87" t="s">
        <v>18102</v>
      </c>
      <c r="P3010" s="87" t="s">
        <v>18118</v>
      </c>
      <c r="Q3010" s="92" t="s">
        <v>11391</v>
      </c>
      <c r="R3010" s="88" t="s">
        <v>11382</v>
      </c>
      <c r="S3010" s="88">
        <v>93</v>
      </c>
      <c r="T3010" s="88" t="s">
        <v>18104</v>
      </c>
      <c r="U3010" s="87" t="s">
        <v>14357</v>
      </c>
      <c r="V3010" s="87" t="s">
        <v>14358</v>
      </c>
      <c r="W3010" s="87" t="s">
        <v>14359</v>
      </c>
      <c r="X3010" s="87" t="s">
        <v>11595</v>
      </c>
      <c r="Y3010" s="87" t="s">
        <v>14360</v>
      </c>
    </row>
    <row r="3011" spans="1:25" ht="90" customHeight="1">
      <c r="A3011" s="73"/>
      <c r="B3011" s="85"/>
      <c r="C3011" s="73"/>
      <c r="D3011" s="86">
        <v>73</v>
      </c>
      <c r="E3011" s="87" t="s">
        <v>18119</v>
      </c>
      <c r="F3011" s="87" t="s">
        <v>9797</v>
      </c>
      <c r="G3011" s="88" t="s">
        <v>1267</v>
      </c>
      <c r="H3011" s="88" t="s">
        <v>93</v>
      </c>
      <c r="I3011" s="90" t="s">
        <v>1281</v>
      </c>
      <c r="J3011" s="90" t="s">
        <v>6505</v>
      </c>
      <c r="K3011" s="90" t="s">
        <v>24</v>
      </c>
      <c r="L3011" s="91">
        <v>93</v>
      </c>
      <c r="M3011" s="90" t="s">
        <v>4828</v>
      </c>
      <c r="N3011" s="87" t="s">
        <v>14353</v>
      </c>
      <c r="O3011" s="87" t="s">
        <v>18102</v>
      </c>
      <c r="P3011" s="87" t="s">
        <v>18120</v>
      </c>
      <c r="Q3011" s="92" t="s">
        <v>11391</v>
      </c>
      <c r="R3011" s="88" t="s">
        <v>11382</v>
      </c>
      <c r="S3011" s="88">
        <v>93</v>
      </c>
      <c r="T3011" s="88" t="s">
        <v>18104</v>
      </c>
      <c r="U3011" s="87" t="s">
        <v>14357</v>
      </c>
      <c r="V3011" s="87" t="s">
        <v>14358</v>
      </c>
      <c r="W3011" s="87" t="s">
        <v>14359</v>
      </c>
      <c r="X3011" s="87" t="s">
        <v>11595</v>
      </c>
      <c r="Y3011" s="87" t="s">
        <v>14360</v>
      </c>
    </row>
    <row r="3012" spans="1:25" ht="90" customHeight="1">
      <c r="A3012" s="73"/>
      <c r="B3012" s="85"/>
      <c r="C3012" s="73"/>
      <c r="D3012" s="86">
        <v>73</v>
      </c>
      <c r="E3012" s="87" t="s">
        <v>18121</v>
      </c>
      <c r="F3012" s="87" t="s">
        <v>9797</v>
      </c>
      <c r="G3012" s="88" t="s">
        <v>1267</v>
      </c>
      <c r="H3012" s="88" t="s">
        <v>93</v>
      </c>
      <c r="I3012" s="90" t="s">
        <v>1281</v>
      </c>
      <c r="J3012" s="90" t="s">
        <v>6505</v>
      </c>
      <c r="K3012" s="90" t="s">
        <v>24</v>
      </c>
      <c r="L3012" s="91">
        <v>93</v>
      </c>
      <c r="M3012" s="90" t="s">
        <v>4828</v>
      </c>
      <c r="N3012" s="87" t="s">
        <v>14353</v>
      </c>
      <c r="O3012" s="87" t="s">
        <v>18102</v>
      </c>
      <c r="P3012" s="87" t="s">
        <v>18122</v>
      </c>
      <c r="Q3012" s="92" t="s">
        <v>11391</v>
      </c>
      <c r="R3012" s="88" t="s">
        <v>11382</v>
      </c>
      <c r="S3012" s="88">
        <v>93</v>
      </c>
      <c r="T3012" s="88" t="s">
        <v>18104</v>
      </c>
      <c r="U3012" s="87" t="s">
        <v>14357</v>
      </c>
      <c r="V3012" s="87" t="s">
        <v>14358</v>
      </c>
      <c r="W3012" s="87" t="s">
        <v>14359</v>
      </c>
      <c r="X3012" s="87" t="s">
        <v>11595</v>
      </c>
      <c r="Y3012" s="87" t="s">
        <v>14360</v>
      </c>
    </row>
    <row r="3013" spans="1:25" ht="90" customHeight="1">
      <c r="A3013" s="73"/>
      <c r="B3013" s="85"/>
      <c r="C3013" s="73"/>
      <c r="D3013" s="86">
        <v>73</v>
      </c>
      <c r="E3013" s="87" t="s">
        <v>18123</v>
      </c>
      <c r="F3013" s="87" t="s">
        <v>9797</v>
      </c>
      <c r="G3013" s="88" t="s">
        <v>1267</v>
      </c>
      <c r="H3013" s="88" t="s">
        <v>93</v>
      </c>
      <c r="I3013" s="90" t="s">
        <v>1281</v>
      </c>
      <c r="J3013" s="90" t="s">
        <v>6505</v>
      </c>
      <c r="K3013" s="90" t="s">
        <v>24</v>
      </c>
      <c r="L3013" s="91">
        <v>93</v>
      </c>
      <c r="M3013" s="90" t="s">
        <v>4828</v>
      </c>
      <c r="N3013" s="87" t="s">
        <v>14353</v>
      </c>
      <c r="O3013" s="87" t="s">
        <v>18102</v>
      </c>
      <c r="P3013" s="87" t="s">
        <v>18124</v>
      </c>
      <c r="Q3013" s="92" t="s">
        <v>11391</v>
      </c>
      <c r="R3013" s="88" t="s">
        <v>11382</v>
      </c>
      <c r="S3013" s="88">
        <v>93</v>
      </c>
      <c r="T3013" s="88" t="s">
        <v>18104</v>
      </c>
      <c r="U3013" s="87" t="s">
        <v>14357</v>
      </c>
      <c r="V3013" s="87" t="s">
        <v>14358</v>
      </c>
      <c r="W3013" s="87" t="s">
        <v>14359</v>
      </c>
      <c r="X3013" s="87" t="s">
        <v>11595</v>
      </c>
      <c r="Y3013" s="87" t="s">
        <v>14360</v>
      </c>
    </row>
    <row r="3014" spans="1:25" ht="90" customHeight="1">
      <c r="A3014" s="73"/>
      <c r="B3014" s="85"/>
      <c r="C3014" s="73"/>
      <c r="D3014" s="86">
        <v>73</v>
      </c>
      <c r="E3014" s="87" t="s">
        <v>18125</v>
      </c>
      <c r="F3014" s="87" t="s">
        <v>9797</v>
      </c>
      <c r="G3014" s="88" t="s">
        <v>1267</v>
      </c>
      <c r="H3014" s="88" t="s">
        <v>93</v>
      </c>
      <c r="I3014" s="90" t="s">
        <v>1281</v>
      </c>
      <c r="J3014" s="90" t="s">
        <v>6505</v>
      </c>
      <c r="K3014" s="90" t="s">
        <v>24</v>
      </c>
      <c r="L3014" s="91">
        <v>93</v>
      </c>
      <c r="M3014" s="90" t="s">
        <v>4828</v>
      </c>
      <c r="N3014" s="87" t="s">
        <v>14353</v>
      </c>
      <c r="O3014" s="87" t="s">
        <v>18102</v>
      </c>
      <c r="P3014" s="87" t="s">
        <v>18126</v>
      </c>
      <c r="Q3014" s="92" t="s">
        <v>11391</v>
      </c>
      <c r="R3014" s="88" t="s">
        <v>11382</v>
      </c>
      <c r="S3014" s="88">
        <v>93</v>
      </c>
      <c r="T3014" s="88" t="s">
        <v>18104</v>
      </c>
      <c r="U3014" s="87" t="s">
        <v>14357</v>
      </c>
      <c r="V3014" s="87" t="s">
        <v>14358</v>
      </c>
      <c r="W3014" s="87" t="s">
        <v>14359</v>
      </c>
      <c r="X3014" s="87" t="s">
        <v>11595</v>
      </c>
      <c r="Y3014" s="87" t="s">
        <v>14360</v>
      </c>
    </row>
    <row r="3015" spans="1:25" ht="90" customHeight="1">
      <c r="A3015" s="73"/>
      <c r="B3015" s="85"/>
      <c r="C3015" s="73"/>
      <c r="D3015" s="86">
        <v>73</v>
      </c>
      <c r="E3015" s="87" t="s">
        <v>18127</v>
      </c>
      <c r="F3015" s="87" t="s">
        <v>9797</v>
      </c>
      <c r="G3015" s="88" t="s">
        <v>1267</v>
      </c>
      <c r="H3015" s="88" t="s">
        <v>93</v>
      </c>
      <c r="I3015" s="90" t="s">
        <v>1281</v>
      </c>
      <c r="J3015" s="90" t="s">
        <v>6505</v>
      </c>
      <c r="K3015" s="90" t="s">
        <v>24</v>
      </c>
      <c r="L3015" s="91">
        <v>93</v>
      </c>
      <c r="M3015" s="90" t="s">
        <v>4828</v>
      </c>
      <c r="N3015" s="87" t="s">
        <v>14353</v>
      </c>
      <c r="O3015" s="87" t="s">
        <v>18102</v>
      </c>
      <c r="P3015" s="87" t="s">
        <v>18128</v>
      </c>
      <c r="Q3015" s="92" t="s">
        <v>11391</v>
      </c>
      <c r="R3015" s="88" t="s">
        <v>11382</v>
      </c>
      <c r="S3015" s="88">
        <v>93</v>
      </c>
      <c r="T3015" s="88" t="s">
        <v>18104</v>
      </c>
      <c r="U3015" s="87" t="s">
        <v>14357</v>
      </c>
      <c r="V3015" s="87" t="s">
        <v>14358</v>
      </c>
      <c r="W3015" s="87" t="s">
        <v>14359</v>
      </c>
      <c r="X3015" s="87" t="s">
        <v>11595</v>
      </c>
      <c r="Y3015" s="87" t="s">
        <v>14360</v>
      </c>
    </row>
    <row r="3016" spans="1:25" ht="90" customHeight="1">
      <c r="A3016" s="73"/>
      <c r="B3016" s="85"/>
      <c r="C3016" s="73"/>
      <c r="D3016" s="86">
        <v>73</v>
      </c>
      <c r="E3016" s="87" t="s">
        <v>18129</v>
      </c>
      <c r="F3016" s="87" t="s">
        <v>9797</v>
      </c>
      <c r="G3016" s="88" t="s">
        <v>1267</v>
      </c>
      <c r="H3016" s="88" t="s">
        <v>93</v>
      </c>
      <c r="I3016" s="90" t="s">
        <v>1281</v>
      </c>
      <c r="J3016" s="90" t="s">
        <v>6505</v>
      </c>
      <c r="K3016" s="90" t="s">
        <v>24</v>
      </c>
      <c r="L3016" s="91">
        <v>93</v>
      </c>
      <c r="M3016" s="90" t="s">
        <v>4828</v>
      </c>
      <c r="N3016" s="87" t="s">
        <v>14353</v>
      </c>
      <c r="O3016" s="87" t="s">
        <v>18102</v>
      </c>
      <c r="P3016" s="87" t="s">
        <v>18130</v>
      </c>
      <c r="Q3016" s="92" t="s">
        <v>11391</v>
      </c>
      <c r="R3016" s="88" t="s">
        <v>11382</v>
      </c>
      <c r="S3016" s="88">
        <v>93</v>
      </c>
      <c r="T3016" s="88" t="s">
        <v>18104</v>
      </c>
      <c r="U3016" s="87" t="s">
        <v>14357</v>
      </c>
      <c r="V3016" s="87" t="s">
        <v>14358</v>
      </c>
      <c r="W3016" s="87" t="s">
        <v>14359</v>
      </c>
      <c r="X3016" s="87" t="s">
        <v>11595</v>
      </c>
      <c r="Y3016" s="87" t="s">
        <v>14360</v>
      </c>
    </row>
    <row r="3017" spans="1:25" ht="90" customHeight="1">
      <c r="A3017" s="73"/>
      <c r="B3017" s="85"/>
      <c r="C3017" s="73"/>
      <c r="D3017" s="86">
        <v>73</v>
      </c>
      <c r="E3017" s="87" t="s">
        <v>18131</v>
      </c>
      <c r="F3017" s="87" t="s">
        <v>9797</v>
      </c>
      <c r="G3017" s="88" t="s">
        <v>1267</v>
      </c>
      <c r="H3017" s="88" t="s">
        <v>93</v>
      </c>
      <c r="I3017" s="90" t="s">
        <v>1281</v>
      </c>
      <c r="J3017" s="90" t="s">
        <v>6505</v>
      </c>
      <c r="K3017" s="90" t="s">
        <v>24</v>
      </c>
      <c r="L3017" s="91">
        <v>93</v>
      </c>
      <c r="M3017" s="90" t="s">
        <v>4828</v>
      </c>
      <c r="N3017" s="87" t="s">
        <v>14353</v>
      </c>
      <c r="O3017" s="87" t="s">
        <v>18102</v>
      </c>
      <c r="P3017" s="87" t="s">
        <v>18132</v>
      </c>
      <c r="Q3017" s="92" t="s">
        <v>11391</v>
      </c>
      <c r="R3017" s="88" t="s">
        <v>11382</v>
      </c>
      <c r="S3017" s="88">
        <v>93</v>
      </c>
      <c r="T3017" s="88" t="s">
        <v>18104</v>
      </c>
      <c r="U3017" s="87" t="s">
        <v>14357</v>
      </c>
      <c r="V3017" s="87" t="s">
        <v>14358</v>
      </c>
      <c r="W3017" s="87" t="s">
        <v>14359</v>
      </c>
      <c r="X3017" s="87" t="s">
        <v>11595</v>
      </c>
      <c r="Y3017" s="87" t="s">
        <v>14360</v>
      </c>
    </row>
    <row r="3018" spans="1:25" ht="90" customHeight="1">
      <c r="A3018" s="73"/>
      <c r="B3018" s="85"/>
      <c r="C3018" s="73"/>
      <c r="D3018" s="86">
        <v>73</v>
      </c>
      <c r="E3018" s="87" t="s">
        <v>18133</v>
      </c>
      <c r="F3018" s="87" t="s">
        <v>9797</v>
      </c>
      <c r="G3018" s="88" t="s">
        <v>1267</v>
      </c>
      <c r="H3018" s="88" t="s">
        <v>93</v>
      </c>
      <c r="I3018" s="90" t="s">
        <v>1281</v>
      </c>
      <c r="J3018" s="90" t="s">
        <v>6505</v>
      </c>
      <c r="K3018" s="90" t="s">
        <v>24</v>
      </c>
      <c r="L3018" s="91">
        <v>93</v>
      </c>
      <c r="M3018" s="90" t="s">
        <v>4828</v>
      </c>
      <c r="N3018" s="87" t="s">
        <v>14353</v>
      </c>
      <c r="O3018" s="87" t="s">
        <v>18102</v>
      </c>
      <c r="P3018" s="87" t="s">
        <v>18134</v>
      </c>
      <c r="Q3018" s="92" t="s">
        <v>11391</v>
      </c>
      <c r="R3018" s="88" t="s">
        <v>11382</v>
      </c>
      <c r="S3018" s="88">
        <v>93</v>
      </c>
      <c r="T3018" s="88" t="s">
        <v>18104</v>
      </c>
      <c r="U3018" s="87" t="s">
        <v>14357</v>
      </c>
      <c r="V3018" s="87" t="s">
        <v>14358</v>
      </c>
      <c r="W3018" s="87" t="s">
        <v>14359</v>
      </c>
      <c r="X3018" s="87" t="s">
        <v>11595</v>
      </c>
      <c r="Y3018" s="87" t="s">
        <v>14360</v>
      </c>
    </row>
    <row r="3019" spans="1:25" ht="90" customHeight="1">
      <c r="A3019" s="73"/>
      <c r="B3019" s="85"/>
      <c r="C3019" s="73"/>
      <c r="D3019" s="86">
        <v>73</v>
      </c>
      <c r="E3019" s="87" t="s">
        <v>18135</v>
      </c>
      <c r="F3019" s="87" t="s">
        <v>9797</v>
      </c>
      <c r="G3019" s="88" t="s">
        <v>1267</v>
      </c>
      <c r="H3019" s="88" t="s">
        <v>93</v>
      </c>
      <c r="I3019" s="90" t="s">
        <v>1281</v>
      </c>
      <c r="J3019" s="90" t="s">
        <v>6505</v>
      </c>
      <c r="K3019" s="90" t="s">
        <v>24</v>
      </c>
      <c r="L3019" s="91">
        <v>93</v>
      </c>
      <c r="M3019" s="90" t="s">
        <v>4828</v>
      </c>
      <c r="N3019" s="87" t="s">
        <v>14353</v>
      </c>
      <c r="O3019" s="87" t="s">
        <v>18102</v>
      </c>
      <c r="P3019" s="87" t="s">
        <v>18136</v>
      </c>
      <c r="Q3019" s="92" t="s">
        <v>11391</v>
      </c>
      <c r="R3019" s="88" t="s">
        <v>11382</v>
      </c>
      <c r="S3019" s="88">
        <v>93</v>
      </c>
      <c r="T3019" s="88" t="s">
        <v>18104</v>
      </c>
      <c r="U3019" s="87" t="s">
        <v>14357</v>
      </c>
      <c r="V3019" s="87" t="s">
        <v>14358</v>
      </c>
      <c r="W3019" s="87" t="s">
        <v>14359</v>
      </c>
      <c r="X3019" s="87" t="s">
        <v>11595</v>
      </c>
      <c r="Y3019" s="87" t="s">
        <v>14360</v>
      </c>
    </row>
    <row r="3020" spans="1:25" ht="90" customHeight="1">
      <c r="A3020" s="73"/>
      <c r="B3020" s="85"/>
      <c r="C3020" s="73"/>
      <c r="D3020" s="86">
        <v>73</v>
      </c>
      <c r="E3020" s="87" t="s">
        <v>18137</v>
      </c>
      <c r="F3020" s="87" t="s">
        <v>9797</v>
      </c>
      <c r="G3020" s="88" t="s">
        <v>1267</v>
      </c>
      <c r="H3020" s="88" t="s">
        <v>93</v>
      </c>
      <c r="I3020" s="90" t="s">
        <v>1281</v>
      </c>
      <c r="J3020" s="90" t="s">
        <v>6505</v>
      </c>
      <c r="K3020" s="90" t="s">
        <v>24</v>
      </c>
      <c r="L3020" s="91">
        <v>93</v>
      </c>
      <c r="M3020" s="90" t="s">
        <v>4828</v>
      </c>
      <c r="N3020" s="87" t="s">
        <v>14353</v>
      </c>
      <c r="O3020" s="87" t="s">
        <v>18102</v>
      </c>
      <c r="P3020" s="87" t="s">
        <v>18138</v>
      </c>
      <c r="Q3020" s="92" t="s">
        <v>11391</v>
      </c>
      <c r="R3020" s="88" t="s">
        <v>11382</v>
      </c>
      <c r="S3020" s="88">
        <v>93</v>
      </c>
      <c r="T3020" s="88" t="s">
        <v>18104</v>
      </c>
      <c r="U3020" s="87" t="s">
        <v>14357</v>
      </c>
      <c r="V3020" s="87" t="s">
        <v>14358</v>
      </c>
      <c r="W3020" s="87" t="s">
        <v>14359</v>
      </c>
      <c r="X3020" s="87" t="s">
        <v>11595</v>
      </c>
      <c r="Y3020" s="87" t="s">
        <v>14360</v>
      </c>
    </row>
    <row r="3021" spans="1:25" ht="90" customHeight="1">
      <c r="A3021" s="73"/>
      <c r="B3021" s="85"/>
      <c r="C3021" s="73"/>
      <c r="D3021" s="86">
        <v>73</v>
      </c>
      <c r="E3021" s="87" t="s">
        <v>18139</v>
      </c>
      <c r="F3021" s="87" t="s">
        <v>9797</v>
      </c>
      <c r="G3021" s="88" t="s">
        <v>1267</v>
      </c>
      <c r="H3021" s="88" t="s">
        <v>93</v>
      </c>
      <c r="I3021" s="90" t="s">
        <v>1281</v>
      </c>
      <c r="J3021" s="90" t="s">
        <v>6505</v>
      </c>
      <c r="K3021" s="90" t="s">
        <v>24</v>
      </c>
      <c r="L3021" s="91">
        <v>93</v>
      </c>
      <c r="M3021" s="90" t="s">
        <v>4828</v>
      </c>
      <c r="N3021" s="87" t="s">
        <v>14353</v>
      </c>
      <c r="O3021" s="87" t="s">
        <v>18102</v>
      </c>
      <c r="P3021" s="87" t="s">
        <v>18140</v>
      </c>
      <c r="Q3021" s="92" t="s">
        <v>11391</v>
      </c>
      <c r="R3021" s="88" t="s">
        <v>11382</v>
      </c>
      <c r="S3021" s="88">
        <v>93</v>
      </c>
      <c r="T3021" s="88" t="s">
        <v>18104</v>
      </c>
      <c r="U3021" s="87" t="s">
        <v>14357</v>
      </c>
      <c r="V3021" s="87" t="s">
        <v>14358</v>
      </c>
      <c r="W3021" s="87" t="s">
        <v>14359</v>
      </c>
      <c r="X3021" s="87" t="s">
        <v>11595</v>
      </c>
      <c r="Y3021" s="87" t="s">
        <v>14360</v>
      </c>
    </row>
    <row r="3022" spans="1:25" ht="90" customHeight="1">
      <c r="A3022" s="73"/>
      <c r="B3022" s="85"/>
      <c r="C3022" s="73"/>
      <c r="D3022" s="86">
        <v>73</v>
      </c>
      <c r="E3022" s="87" t="s">
        <v>18141</v>
      </c>
      <c r="F3022" s="87" t="s">
        <v>9797</v>
      </c>
      <c r="G3022" s="88" t="s">
        <v>1267</v>
      </c>
      <c r="H3022" s="88" t="s">
        <v>93</v>
      </c>
      <c r="I3022" s="90" t="s">
        <v>1281</v>
      </c>
      <c r="J3022" s="90" t="s">
        <v>6505</v>
      </c>
      <c r="K3022" s="90" t="s">
        <v>24</v>
      </c>
      <c r="L3022" s="91">
        <v>93</v>
      </c>
      <c r="M3022" s="90" t="s">
        <v>4828</v>
      </c>
      <c r="N3022" s="87" t="s">
        <v>14353</v>
      </c>
      <c r="O3022" s="87" t="s">
        <v>18102</v>
      </c>
      <c r="P3022" s="87" t="s">
        <v>18142</v>
      </c>
      <c r="Q3022" s="92" t="s">
        <v>11391</v>
      </c>
      <c r="R3022" s="88" t="s">
        <v>11382</v>
      </c>
      <c r="S3022" s="88">
        <v>93</v>
      </c>
      <c r="T3022" s="88" t="s">
        <v>18104</v>
      </c>
      <c r="U3022" s="87" t="s">
        <v>14357</v>
      </c>
      <c r="V3022" s="87" t="s">
        <v>14358</v>
      </c>
      <c r="W3022" s="87" t="s">
        <v>14359</v>
      </c>
      <c r="X3022" s="87" t="s">
        <v>11595</v>
      </c>
      <c r="Y3022" s="87" t="s">
        <v>14360</v>
      </c>
    </row>
    <row r="3023" spans="1:25" ht="90" customHeight="1">
      <c r="A3023" s="73"/>
      <c r="B3023" s="85"/>
      <c r="C3023" s="73"/>
      <c r="D3023" s="86">
        <v>73</v>
      </c>
      <c r="E3023" s="87" t="s">
        <v>18143</v>
      </c>
      <c r="F3023" s="87" t="s">
        <v>9797</v>
      </c>
      <c r="G3023" s="88" t="s">
        <v>1267</v>
      </c>
      <c r="H3023" s="88" t="s">
        <v>93</v>
      </c>
      <c r="I3023" s="90" t="s">
        <v>1281</v>
      </c>
      <c r="J3023" s="90" t="s">
        <v>6505</v>
      </c>
      <c r="K3023" s="90" t="s">
        <v>24</v>
      </c>
      <c r="L3023" s="91">
        <v>93</v>
      </c>
      <c r="M3023" s="90" t="s">
        <v>4828</v>
      </c>
      <c r="N3023" s="87" t="s">
        <v>14353</v>
      </c>
      <c r="O3023" s="87" t="s">
        <v>18102</v>
      </c>
      <c r="P3023" s="87" t="s">
        <v>18144</v>
      </c>
      <c r="Q3023" s="92" t="s">
        <v>11391</v>
      </c>
      <c r="R3023" s="88" t="s">
        <v>11382</v>
      </c>
      <c r="S3023" s="88">
        <v>93</v>
      </c>
      <c r="T3023" s="88" t="s">
        <v>18104</v>
      </c>
      <c r="U3023" s="87" t="s">
        <v>14357</v>
      </c>
      <c r="V3023" s="87" t="s">
        <v>14358</v>
      </c>
      <c r="W3023" s="87" t="s">
        <v>14359</v>
      </c>
      <c r="X3023" s="87" t="s">
        <v>11595</v>
      </c>
      <c r="Y3023" s="87" t="s">
        <v>14360</v>
      </c>
    </row>
    <row r="3024" spans="1:25" ht="90" customHeight="1">
      <c r="A3024" s="73"/>
      <c r="B3024" s="85"/>
      <c r="C3024" s="73"/>
      <c r="D3024" s="86">
        <v>73</v>
      </c>
      <c r="E3024" s="87" t="s">
        <v>18145</v>
      </c>
      <c r="F3024" s="87" t="s">
        <v>9797</v>
      </c>
      <c r="G3024" s="88" t="s">
        <v>1267</v>
      </c>
      <c r="H3024" s="88" t="s">
        <v>93</v>
      </c>
      <c r="I3024" s="90" t="s">
        <v>1281</v>
      </c>
      <c r="J3024" s="90" t="s">
        <v>6505</v>
      </c>
      <c r="K3024" s="90" t="s">
        <v>24</v>
      </c>
      <c r="L3024" s="91">
        <v>93</v>
      </c>
      <c r="M3024" s="90" t="s">
        <v>4828</v>
      </c>
      <c r="N3024" s="87" t="s">
        <v>14353</v>
      </c>
      <c r="O3024" s="87" t="s">
        <v>18102</v>
      </c>
      <c r="P3024" s="87" t="s">
        <v>18146</v>
      </c>
      <c r="Q3024" s="92" t="s">
        <v>11391</v>
      </c>
      <c r="R3024" s="88" t="s">
        <v>11382</v>
      </c>
      <c r="S3024" s="88">
        <v>93</v>
      </c>
      <c r="T3024" s="88" t="s">
        <v>18104</v>
      </c>
      <c r="U3024" s="87" t="s">
        <v>14357</v>
      </c>
      <c r="V3024" s="87" t="s">
        <v>14358</v>
      </c>
      <c r="W3024" s="87" t="s">
        <v>14359</v>
      </c>
      <c r="X3024" s="87" t="s">
        <v>11595</v>
      </c>
      <c r="Y3024" s="87" t="s">
        <v>14360</v>
      </c>
    </row>
    <row r="3025" spans="1:25" ht="90" customHeight="1">
      <c r="A3025" s="73"/>
      <c r="B3025" s="85"/>
      <c r="C3025" s="73"/>
      <c r="D3025" s="86">
        <v>73</v>
      </c>
      <c r="E3025" s="87" t="s">
        <v>18147</v>
      </c>
      <c r="F3025" s="87" t="s">
        <v>9797</v>
      </c>
      <c r="G3025" s="88" t="s">
        <v>1267</v>
      </c>
      <c r="H3025" s="88" t="s">
        <v>93</v>
      </c>
      <c r="I3025" s="90" t="s">
        <v>1281</v>
      </c>
      <c r="J3025" s="90" t="s">
        <v>6505</v>
      </c>
      <c r="K3025" s="90" t="s">
        <v>24</v>
      </c>
      <c r="L3025" s="91">
        <v>93</v>
      </c>
      <c r="M3025" s="90" t="s">
        <v>4828</v>
      </c>
      <c r="N3025" s="87" t="s">
        <v>14353</v>
      </c>
      <c r="O3025" s="87" t="s">
        <v>18102</v>
      </c>
      <c r="P3025" s="87" t="s">
        <v>18148</v>
      </c>
      <c r="Q3025" s="92" t="s">
        <v>11391</v>
      </c>
      <c r="R3025" s="88" t="s">
        <v>11382</v>
      </c>
      <c r="S3025" s="88">
        <v>93</v>
      </c>
      <c r="T3025" s="88" t="s">
        <v>18104</v>
      </c>
      <c r="U3025" s="87" t="s">
        <v>14357</v>
      </c>
      <c r="V3025" s="87" t="s">
        <v>14358</v>
      </c>
      <c r="W3025" s="87" t="s">
        <v>14359</v>
      </c>
      <c r="X3025" s="87" t="s">
        <v>11595</v>
      </c>
      <c r="Y3025" s="87" t="s">
        <v>14360</v>
      </c>
    </row>
    <row r="3026" spans="1:25" ht="90" customHeight="1">
      <c r="A3026" s="73"/>
      <c r="B3026" s="85"/>
      <c r="C3026" s="73"/>
      <c r="D3026" s="86">
        <v>73</v>
      </c>
      <c r="E3026" s="87" t="s">
        <v>18149</v>
      </c>
      <c r="F3026" s="87" t="s">
        <v>9797</v>
      </c>
      <c r="G3026" s="88" t="s">
        <v>1267</v>
      </c>
      <c r="H3026" s="88" t="s">
        <v>93</v>
      </c>
      <c r="I3026" s="90" t="s">
        <v>1281</v>
      </c>
      <c r="J3026" s="90" t="s">
        <v>6505</v>
      </c>
      <c r="K3026" s="90" t="s">
        <v>24</v>
      </c>
      <c r="L3026" s="91">
        <v>93</v>
      </c>
      <c r="M3026" s="90" t="s">
        <v>4828</v>
      </c>
      <c r="N3026" s="87" t="s">
        <v>14353</v>
      </c>
      <c r="O3026" s="87" t="s">
        <v>18102</v>
      </c>
      <c r="P3026" s="87" t="s">
        <v>18150</v>
      </c>
      <c r="Q3026" s="92" t="s">
        <v>11391</v>
      </c>
      <c r="R3026" s="88" t="s">
        <v>11382</v>
      </c>
      <c r="S3026" s="88">
        <v>93</v>
      </c>
      <c r="T3026" s="88" t="s">
        <v>18104</v>
      </c>
      <c r="U3026" s="87" t="s">
        <v>14357</v>
      </c>
      <c r="V3026" s="87" t="s">
        <v>14358</v>
      </c>
      <c r="W3026" s="87" t="s">
        <v>14359</v>
      </c>
      <c r="X3026" s="87" t="s">
        <v>11595</v>
      </c>
      <c r="Y3026" s="87" t="s">
        <v>14360</v>
      </c>
    </row>
    <row r="3027" spans="1:25" ht="90" customHeight="1">
      <c r="A3027" s="73"/>
      <c r="B3027" s="85"/>
      <c r="C3027" s="73"/>
      <c r="D3027" s="86">
        <v>73</v>
      </c>
      <c r="E3027" s="87" t="s">
        <v>18151</v>
      </c>
      <c r="F3027" s="87" t="s">
        <v>9797</v>
      </c>
      <c r="G3027" s="88" t="s">
        <v>1267</v>
      </c>
      <c r="H3027" s="88" t="s">
        <v>93</v>
      </c>
      <c r="I3027" s="90" t="s">
        <v>1281</v>
      </c>
      <c r="J3027" s="90" t="s">
        <v>6505</v>
      </c>
      <c r="K3027" s="90" t="s">
        <v>24</v>
      </c>
      <c r="L3027" s="91">
        <v>93</v>
      </c>
      <c r="M3027" s="90" t="s">
        <v>4828</v>
      </c>
      <c r="N3027" s="87" t="s">
        <v>14353</v>
      </c>
      <c r="O3027" s="87" t="s">
        <v>18102</v>
      </c>
      <c r="P3027" s="87" t="s">
        <v>18152</v>
      </c>
      <c r="Q3027" s="92" t="s">
        <v>11391</v>
      </c>
      <c r="R3027" s="88" t="s">
        <v>11382</v>
      </c>
      <c r="S3027" s="88">
        <v>93</v>
      </c>
      <c r="T3027" s="88" t="s">
        <v>18104</v>
      </c>
      <c r="U3027" s="87" t="s">
        <v>14357</v>
      </c>
      <c r="V3027" s="87" t="s">
        <v>14358</v>
      </c>
      <c r="W3027" s="87" t="s">
        <v>14359</v>
      </c>
      <c r="X3027" s="87" t="s">
        <v>11595</v>
      </c>
      <c r="Y3027" s="87" t="s">
        <v>14360</v>
      </c>
    </row>
    <row r="3028" spans="1:25" ht="90" customHeight="1">
      <c r="A3028" s="73"/>
      <c r="B3028" s="85"/>
      <c r="C3028" s="73"/>
      <c r="D3028" s="86">
        <v>73</v>
      </c>
      <c r="E3028" s="87" t="s">
        <v>18153</v>
      </c>
      <c r="F3028" s="87" t="s">
        <v>9797</v>
      </c>
      <c r="G3028" s="88" t="s">
        <v>1267</v>
      </c>
      <c r="H3028" s="88" t="s">
        <v>93</v>
      </c>
      <c r="I3028" s="90" t="s">
        <v>1281</v>
      </c>
      <c r="J3028" s="90" t="s">
        <v>6505</v>
      </c>
      <c r="K3028" s="90" t="s">
        <v>24</v>
      </c>
      <c r="L3028" s="91">
        <v>93</v>
      </c>
      <c r="M3028" s="90" t="s">
        <v>4828</v>
      </c>
      <c r="N3028" s="87" t="s">
        <v>14353</v>
      </c>
      <c r="O3028" s="87" t="s">
        <v>18102</v>
      </c>
      <c r="P3028" s="87" t="s">
        <v>18154</v>
      </c>
      <c r="Q3028" s="92" t="s">
        <v>11391</v>
      </c>
      <c r="R3028" s="88" t="s">
        <v>11382</v>
      </c>
      <c r="S3028" s="88">
        <v>93</v>
      </c>
      <c r="T3028" s="88" t="s">
        <v>18104</v>
      </c>
      <c r="U3028" s="87" t="s">
        <v>14357</v>
      </c>
      <c r="V3028" s="87" t="s">
        <v>14358</v>
      </c>
      <c r="W3028" s="87" t="s">
        <v>14359</v>
      </c>
      <c r="X3028" s="87" t="s">
        <v>11595</v>
      </c>
      <c r="Y3028" s="87" t="s">
        <v>14360</v>
      </c>
    </row>
    <row r="3029" spans="1:25" ht="90" customHeight="1">
      <c r="A3029" s="73"/>
      <c r="B3029" s="85"/>
      <c r="C3029" s="73"/>
      <c r="D3029" s="86">
        <v>73</v>
      </c>
      <c r="E3029" s="87" t="s">
        <v>18155</v>
      </c>
      <c r="F3029" s="87" t="s">
        <v>9797</v>
      </c>
      <c r="G3029" s="88" t="s">
        <v>1267</v>
      </c>
      <c r="H3029" s="88" t="s">
        <v>93</v>
      </c>
      <c r="I3029" s="90" t="s">
        <v>1281</v>
      </c>
      <c r="J3029" s="90" t="s">
        <v>6505</v>
      </c>
      <c r="K3029" s="90" t="s">
        <v>24</v>
      </c>
      <c r="L3029" s="91">
        <v>93</v>
      </c>
      <c r="M3029" s="90" t="s">
        <v>4828</v>
      </c>
      <c r="N3029" s="87" t="s">
        <v>14353</v>
      </c>
      <c r="O3029" s="87" t="s">
        <v>18102</v>
      </c>
      <c r="P3029" s="87" t="s">
        <v>18156</v>
      </c>
      <c r="Q3029" s="92" t="s">
        <v>11391</v>
      </c>
      <c r="R3029" s="88" t="s">
        <v>11382</v>
      </c>
      <c r="S3029" s="88">
        <v>93</v>
      </c>
      <c r="T3029" s="88" t="s">
        <v>18104</v>
      </c>
      <c r="U3029" s="87" t="s">
        <v>14357</v>
      </c>
      <c r="V3029" s="87" t="s">
        <v>14358</v>
      </c>
      <c r="W3029" s="87" t="s">
        <v>14359</v>
      </c>
      <c r="X3029" s="87" t="s">
        <v>11595</v>
      </c>
      <c r="Y3029" s="87" t="s">
        <v>14360</v>
      </c>
    </row>
    <row r="3030" spans="1:25" ht="90" customHeight="1">
      <c r="A3030" s="73"/>
      <c r="B3030" s="85"/>
      <c r="C3030" s="73"/>
      <c r="D3030" s="86">
        <v>73</v>
      </c>
      <c r="E3030" s="87" t="s">
        <v>18157</v>
      </c>
      <c r="F3030" s="87" t="s">
        <v>9797</v>
      </c>
      <c r="G3030" s="88" t="s">
        <v>1267</v>
      </c>
      <c r="H3030" s="88" t="s">
        <v>93</v>
      </c>
      <c r="I3030" s="90" t="s">
        <v>1281</v>
      </c>
      <c r="J3030" s="90" t="s">
        <v>6505</v>
      </c>
      <c r="K3030" s="90" t="s">
        <v>24</v>
      </c>
      <c r="L3030" s="91">
        <v>93</v>
      </c>
      <c r="M3030" s="90" t="s">
        <v>4828</v>
      </c>
      <c r="N3030" s="87" t="s">
        <v>14353</v>
      </c>
      <c r="O3030" s="87" t="s">
        <v>18102</v>
      </c>
      <c r="P3030" s="87" t="s">
        <v>18158</v>
      </c>
      <c r="Q3030" s="92" t="s">
        <v>11391</v>
      </c>
      <c r="R3030" s="88" t="s">
        <v>11382</v>
      </c>
      <c r="S3030" s="88">
        <v>93</v>
      </c>
      <c r="T3030" s="88" t="s">
        <v>18104</v>
      </c>
      <c r="U3030" s="87" t="s">
        <v>14357</v>
      </c>
      <c r="V3030" s="87" t="s">
        <v>14358</v>
      </c>
      <c r="W3030" s="87" t="s">
        <v>14359</v>
      </c>
      <c r="X3030" s="87" t="s">
        <v>11595</v>
      </c>
      <c r="Y3030" s="87" t="s">
        <v>14360</v>
      </c>
    </row>
    <row r="3031" spans="1:25" ht="90" customHeight="1">
      <c r="A3031" s="73"/>
      <c r="B3031" s="85"/>
      <c r="C3031" s="73"/>
      <c r="D3031" s="86">
        <v>73</v>
      </c>
      <c r="E3031" s="87" t="s">
        <v>18159</v>
      </c>
      <c r="F3031" s="87" t="s">
        <v>9797</v>
      </c>
      <c r="G3031" s="88" t="s">
        <v>1267</v>
      </c>
      <c r="H3031" s="88" t="s">
        <v>93</v>
      </c>
      <c r="I3031" s="90" t="s">
        <v>1281</v>
      </c>
      <c r="J3031" s="90" t="s">
        <v>6505</v>
      </c>
      <c r="K3031" s="90" t="s">
        <v>24</v>
      </c>
      <c r="L3031" s="91">
        <v>93</v>
      </c>
      <c r="M3031" s="90" t="s">
        <v>4828</v>
      </c>
      <c r="N3031" s="87" t="s">
        <v>14353</v>
      </c>
      <c r="O3031" s="87" t="s">
        <v>18102</v>
      </c>
      <c r="P3031" s="87" t="s">
        <v>18160</v>
      </c>
      <c r="Q3031" s="92" t="s">
        <v>11391</v>
      </c>
      <c r="R3031" s="88" t="s">
        <v>11382</v>
      </c>
      <c r="S3031" s="88">
        <v>93</v>
      </c>
      <c r="T3031" s="88" t="s">
        <v>18104</v>
      </c>
      <c r="U3031" s="87" t="s">
        <v>14357</v>
      </c>
      <c r="V3031" s="87" t="s">
        <v>14358</v>
      </c>
      <c r="W3031" s="87" t="s">
        <v>14359</v>
      </c>
      <c r="X3031" s="87" t="s">
        <v>11595</v>
      </c>
      <c r="Y3031" s="87" t="s">
        <v>14360</v>
      </c>
    </row>
    <row r="3032" spans="1:25" ht="90" customHeight="1">
      <c r="A3032" s="73"/>
      <c r="B3032" s="85"/>
      <c r="C3032" s="73"/>
      <c r="D3032" s="86">
        <v>73</v>
      </c>
      <c r="E3032" s="87" t="s">
        <v>18161</v>
      </c>
      <c r="F3032" s="87" t="s">
        <v>9797</v>
      </c>
      <c r="G3032" s="88" t="s">
        <v>1267</v>
      </c>
      <c r="H3032" s="88" t="s">
        <v>93</v>
      </c>
      <c r="I3032" s="90" t="s">
        <v>1281</v>
      </c>
      <c r="J3032" s="90" t="s">
        <v>6505</v>
      </c>
      <c r="K3032" s="90" t="s">
        <v>24</v>
      </c>
      <c r="L3032" s="91">
        <v>93</v>
      </c>
      <c r="M3032" s="90" t="s">
        <v>4828</v>
      </c>
      <c r="N3032" s="87" t="s">
        <v>14353</v>
      </c>
      <c r="O3032" s="87" t="s">
        <v>18102</v>
      </c>
      <c r="P3032" s="87" t="s">
        <v>18162</v>
      </c>
      <c r="Q3032" s="92" t="s">
        <v>11391</v>
      </c>
      <c r="R3032" s="88" t="s">
        <v>11382</v>
      </c>
      <c r="S3032" s="88">
        <v>93</v>
      </c>
      <c r="T3032" s="88" t="s">
        <v>18104</v>
      </c>
      <c r="U3032" s="87" t="s">
        <v>14357</v>
      </c>
      <c r="V3032" s="87" t="s">
        <v>14358</v>
      </c>
      <c r="W3032" s="87" t="s">
        <v>14359</v>
      </c>
      <c r="X3032" s="87" t="s">
        <v>11595</v>
      </c>
      <c r="Y3032" s="87" t="s">
        <v>14360</v>
      </c>
    </row>
    <row r="3033" spans="1:25" ht="90" customHeight="1">
      <c r="A3033" s="73"/>
      <c r="B3033" s="85"/>
      <c r="C3033" s="73"/>
      <c r="D3033" s="86">
        <v>73</v>
      </c>
      <c r="E3033" s="87" t="s">
        <v>18163</v>
      </c>
      <c r="F3033" s="87" t="s">
        <v>9797</v>
      </c>
      <c r="G3033" s="88" t="s">
        <v>1267</v>
      </c>
      <c r="H3033" s="88" t="s">
        <v>93</v>
      </c>
      <c r="I3033" s="90" t="s">
        <v>1281</v>
      </c>
      <c r="J3033" s="90" t="s">
        <v>6505</v>
      </c>
      <c r="K3033" s="90" t="s">
        <v>24</v>
      </c>
      <c r="L3033" s="91">
        <v>93</v>
      </c>
      <c r="M3033" s="90" t="s">
        <v>4828</v>
      </c>
      <c r="N3033" s="87" t="s">
        <v>14353</v>
      </c>
      <c r="O3033" s="87" t="s">
        <v>18102</v>
      </c>
      <c r="P3033" s="87" t="s">
        <v>18164</v>
      </c>
      <c r="Q3033" s="92" t="s">
        <v>11391</v>
      </c>
      <c r="R3033" s="88" t="s">
        <v>11382</v>
      </c>
      <c r="S3033" s="88">
        <v>93</v>
      </c>
      <c r="T3033" s="88" t="s">
        <v>18104</v>
      </c>
      <c r="U3033" s="87" t="s">
        <v>14357</v>
      </c>
      <c r="V3033" s="87" t="s">
        <v>14358</v>
      </c>
      <c r="W3033" s="87" t="s">
        <v>14359</v>
      </c>
      <c r="X3033" s="87" t="s">
        <v>11595</v>
      </c>
      <c r="Y3033" s="87" t="s">
        <v>14360</v>
      </c>
    </row>
    <row r="3034" spans="1:25" ht="90" customHeight="1">
      <c r="A3034" s="73"/>
      <c r="B3034" s="85"/>
      <c r="C3034" s="73"/>
      <c r="D3034" s="86">
        <v>73</v>
      </c>
      <c r="E3034" s="87" t="s">
        <v>18165</v>
      </c>
      <c r="F3034" s="87" t="s">
        <v>9797</v>
      </c>
      <c r="G3034" s="88" t="s">
        <v>1267</v>
      </c>
      <c r="H3034" s="88" t="s">
        <v>93</v>
      </c>
      <c r="I3034" s="90" t="s">
        <v>1281</v>
      </c>
      <c r="J3034" s="90" t="s">
        <v>6505</v>
      </c>
      <c r="K3034" s="90" t="s">
        <v>24</v>
      </c>
      <c r="L3034" s="91">
        <v>93</v>
      </c>
      <c r="M3034" s="90" t="s">
        <v>4828</v>
      </c>
      <c r="N3034" s="87" t="s">
        <v>14353</v>
      </c>
      <c r="O3034" s="87" t="s">
        <v>18102</v>
      </c>
      <c r="P3034" s="87" t="s">
        <v>18166</v>
      </c>
      <c r="Q3034" s="92" t="s">
        <v>11391</v>
      </c>
      <c r="R3034" s="88" t="s">
        <v>11382</v>
      </c>
      <c r="S3034" s="88">
        <v>93</v>
      </c>
      <c r="T3034" s="88" t="s">
        <v>18104</v>
      </c>
      <c r="U3034" s="87" t="s">
        <v>14357</v>
      </c>
      <c r="V3034" s="87" t="s">
        <v>14358</v>
      </c>
      <c r="W3034" s="87" t="s">
        <v>14359</v>
      </c>
      <c r="X3034" s="87" t="s">
        <v>11595</v>
      </c>
      <c r="Y3034" s="87" t="s">
        <v>14360</v>
      </c>
    </row>
    <row r="3035" spans="1:25" ht="90" customHeight="1">
      <c r="A3035" s="73"/>
      <c r="B3035" s="85"/>
      <c r="C3035" s="73"/>
      <c r="D3035" s="86">
        <v>73</v>
      </c>
      <c r="E3035" s="87" t="s">
        <v>18167</v>
      </c>
      <c r="F3035" s="87" t="s">
        <v>9797</v>
      </c>
      <c r="G3035" s="88" t="s">
        <v>1267</v>
      </c>
      <c r="H3035" s="88" t="s">
        <v>93</v>
      </c>
      <c r="I3035" s="90" t="s">
        <v>1281</v>
      </c>
      <c r="J3035" s="90" t="s">
        <v>6505</v>
      </c>
      <c r="K3035" s="90" t="s">
        <v>24</v>
      </c>
      <c r="L3035" s="91">
        <v>93</v>
      </c>
      <c r="M3035" s="90" t="s">
        <v>4828</v>
      </c>
      <c r="N3035" s="87" t="s">
        <v>14353</v>
      </c>
      <c r="O3035" s="87" t="s">
        <v>18102</v>
      </c>
      <c r="P3035" s="87" t="s">
        <v>18168</v>
      </c>
      <c r="Q3035" s="92" t="s">
        <v>11391</v>
      </c>
      <c r="R3035" s="88" t="s">
        <v>11382</v>
      </c>
      <c r="S3035" s="88">
        <v>93</v>
      </c>
      <c r="T3035" s="88" t="s">
        <v>18104</v>
      </c>
      <c r="U3035" s="87" t="s">
        <v>14357</v>
      </c>
      <c r="V3035" s="87" t="s">
        <v>14358</v>
      </c>
      <c r="W3035" s="87" t="s">
        <v>14359</v>
      </c>
      <c r="X3035" s="87" t="s">
        <v>11595</v>
      </c>
      <c r="Y3035" s="87" t="s">
        <v>14360</v>
      </c>
    </row>
    <row r="3036" spans="1:25" ht="90" customHeight="1">
      <c r="A3036" s="73"/>
      <c r="B3036" s="85"/>
      <c r="C3036" s="73"/>
      <c r="D3036" s="86">
        <v>73</v>
      </c>
      <c r="E3036" s="87" t="s">
        <v>18169</v>
      </c>
      <c r="F3036" s="87" t="s">
        <v>9797</v>
      </c>
      <c r="G3036" s="88" t="s">
        <v>1267</v>
      </c>
      <c r="H3036" s="88" t="s">
        <v>93</v>
      </c>
      <c r="I3036" s="90" t="s">
        <v>1281</v>
      </c>
      <c r="J3036" s="90" t="s">
        <v>6505</v>
      </c>
      <c r="K3036" s="90" t="s">
        <v>24</v>
      </c>
      <c r="L3036" s="91">
        <v>93</v>
      </c>
      <c r="M3036" s="90" t="s">
        <v>4828</v>
      </c>
      <c r="N3036" s="87" t="s">
        <v>14353</v>
      </c>
      <c r="O3036" s="87" t="s">
        <v>18102</v>
      </c>
      <c r="P3036" s="87" t="s">
        <v>18170</v>
      </c>
      <c r="Q3036" s="92" t="s">
        <v>11391</v>
      </c>
      <c r="R3036" s="88" t="s">
        <v>11382</v>
      </c>
      <c r="S3036" s="88">
        <v>93</v>
      </c>
      <c r="T3036" s="88" t="s">
        <v>18104</v>
      </c>
      <c r="U3036" s="87" t="s">
        <v>14357</v>
      </c>
      <c r="V3036" s="87" t="s">
        <v>14358</v>
      </c>
      <c r="W3036" s="87" t="s">
        <v>14359</v>
      </c>
      <c r="X3036" s="87" t="s">
        <v>11595</v>
      </c>
      <c r="Y3036" s="87" t="s">
        <v>14360</v>
      </c>
    </row>
    <row r="3037" spans="1:25" ht="90" customHeight="1">
      <c r="A3037" s="73"/>
      <c r="B3037" s="85"/>
      <c r="C3037" s="73"/>
      <c r="D3037" s="86">
        <v>73</v>
      </c>
      <c r="E3037" s="87" t="s">
        <v>18171</v>
      </c>
      <c r="F3037" s="87" t="s">
        <v>9797</v>
      </c>
      <c r="G3037" s="88" t="s">
        <v>1267</v>
      </c>
      <c r="H3037" s="88" t="s">
        <v>93</v>
      </c>
      <c r="I3037" s="90" t="s">
        <v>1281</v>
      </c>
      <c r="J3037" s="90" t="s">
        <v>6505</v>
      </c>
      <c r="K3037" s="90" t="s">
        <v>24</v>
      </c>
      <c r="L3037" s="91">
        <v>93</v>
      </c>
      <c r="M3037" s="90" t="s">
        <v>4828</v>
      </c>
      <c r="N3037" s="87" t="s">
        <v>14353</v>
      </c>
      <c r="O3037" s="87" t="s">
        <v>18102</v>
      </c>
      <c r="P3037" s="87" t="s">
        <v>18172</v>
      </c>
      <c r="Q3037" s="92" t="s">
        <v>11381</v>
      </c>
      <c r="R3037" s="88" t="s">
        <v>11382</v>
      </c>
      <c r="S3037" s="88">
        <v>93</v>
      </c>
      <c r="T3037" s="88" t="s">
        <v>18104</v>
      </c>
      <c r="U3037" s="87" t="s">
        <v>14357</v>
      </c>
      <c r="V3037" s="87" t="s">
        <v>14358</v>
      </c>
      <c r="W3037" s="87" t="s">
        <v>14359</v>
      </c>
      <c r="X3037" s="87" t="s">
        <v>11595</v>
      </c>
      <c r="Y3037" s="87" t="s">
        <v>14360</v>
      </c>
    </row>
    <row r="3038" spans="1:25" ht="90" customHeight="1">
      <c r="A3038" s="73"/>
      <c r="B3038" s="85"/>
      <c r="C3038" s="73"/>
      <c r="D3038" s="86">
        <v>73</v>
      </c>
      <c r="E3038" s="87" t="s">
        <v>18173</v>
      </c>
      <c r="F3038" s="87" t="s">
        <v>9797</v>
      </c>
      <c r="G3038" s="88" t="s">
        <v>1267</v>
      </c>
      <c r="H3038" s="88" t="s">
        <v>93</v>
      </c>
      <c r="I3038" s="90" t="s">
        <v>1281</v>
      </c>
      <c r="J3038" s="90" t="s">
        <v>6505</v>
      </c>
      <c r="K3038" s="90" t="s">
        <v>24</v>
      </c>
      <c r="L3038" s="91">
        <v>93</v>
      </c>
      <c r="M3038" s="90" t="s">
        <v>4828</v>
      </c>
      <c r="N3038" s="87" t="s">
        <v>14353</v>
      </c>
      <c r="O3038" s="87" t="s">
        <v>18102</v>
      </c>
      <c r="P3038" s="87" t="s">
        <v>18174</v>
      </c>
      <c r="Q3038" s="92" t="s">
        <v>11391</v>
      </c>
      <c r="R3038" s="88" t="s">
        <v>11382</v>
      </c>
      <c r="S3038" s="88">
        <v>93</v>
      </c>
      <c r="T3038" s="88" t="s">
        <v>18104</v>
      </c>
      <c r="U3038" s="87" t="s">
        <v>14357</v>
      </c>
      <c r="V3038" s="87" t="s">
        <v>14358</v>
      </c>
      <c r="W3038" s="87" t="s">
        <v>14359</v>
      </c>
      <c r="X3038" s="87" t="s">
        <v>11595</v>
      </c>
      <c r="Y3038" s="87" t="s">
        <v>14360</v>
      </c>
    </row>
    <row r="3039" spans="1:25" ht="90" customHeight="1">
      <c r="A3039" s="73"/>
      <c r="B3039" s="85"/>
      <c r="C3039" s="73"/>
      <c r="D3039" s="86">
        <v>73</v>
      </c>
      <c r="E3039" s="87" t="s">
        <v>18175</v>
      </c>
      <c r="F3039" s="87" t="s">
        <v>9797</v>
      </c>
      <c r="G3039" s="88" t="s">
        <v>1267</v>
      </c>
      <c r="H3039" s="88" t="s">
        <v>93</v>
      </c>
      <c r="I3039" s="90" t="s">
        <v>1281</v>
      </c>
      <c r="J3039" s="90" t="s">
        <v>6505</v>
      </c>
      <c r="K3039" s="90" t="s">
        <v>24</v>
      </c>
      <c r="L3039" s="91">
        <v>93</v>
      </c>
      <c r="M3039" s="90" t="s">
        <v>4828</v>
      </c>
      <c r="N3039" s="87" t="s">
        <v>14353</v>
      </c>
      <c r="O3039" s="87" t="s">
        <v>18102</v>
      </c>
      <c r="P3039" s="87" t="s">
        <v>18176</v>
      </c>
      <c r="Q3039" s="92" t="s">
        <v>11391</v>
      </c>
      <c r="R3039" s="88" t="s">
        <v>11382</v>
      </c>
      <c r="S3039" s="88">
        <v>93</v>
      </c>
      <c r="T3039" s="88" t="s">
        <v>18104</v>
      </c>
      <c r="U3039" s="87" t="s">
        <v>14357</v>
      </c>
      <c r="V3039" s="87" t="s">
        <v>14358</v>
      </c>
      <c r="W3039" s="87" t="s">
        <v>14359</v>
      </c>
      <c r="X3039" s="87" t="s">
        <v>11595</v>
      </c>
      <c r="Y3039" s="87" t="s">
        <v>14360</v>
      </c>
    </row>
    <row r="3040" spans="1:25" ht="90" customHeight="1">
      <c r="A3040" s="73"/>
      <c r="B3040" s="85"/>
      <c r="C3040" s="73"/>
      <c r="D3040" s="86">
        <v>73</v>
      </c>
      <c r="E3040" s="87" t="s">
        <v>18177</v>
      </c>
      <c r="F3040" s="87" t="s">
        <v>9797</v>
      </c>
      <c r="G3040" s="88" t="s">
        <v>1267</v>
      </c>
      <c r="H3040" s="88" t="s">
        <v>93</v>
      </c>
      <c r="I3040" s="90" t="s">
        <v>1281</v>
      </c>
      <c r="J3040" s="90" t="s">
        <v>6505</v>
      </c>
      <c r="K3040" s="90" t="s">
        <v>24</v>
      </c>
      <c r="L3040" s="91">
        <v>93</v>
      </c>
      <c r="M3040" s="90" t="s">
        <v>4828</v>
      </c>
      <c r="N3040" s="87" t="s">
        <v>14353</v>
      </c>
      <c r="O3040" s="87" t="s">
        <v>18102</v>
      </c>
      <c r="P3040" s="87" t="s">
        <v>18178</v>
      </c>
      <c r="Q3040" s="92" t="s">
        <v>11391</v>
      </c>
      <c r="R3040" s="88" t="s">
        <v>11382</v>
      </c>
      <c r="S3040" s="88">
        <v>93</v>
      </c>
      <c r="T3040" s="88" t="s">
        <v>18104</v>
      </c>
      <c r="U3040" s="87" t="s">
        <v>14357</v>
      </c>
      <c r="V3040" s="87" t="s">
        <v>14358</v>
      </c>
      <c r="W3040" s="87" t="s">
        <v>14359</v>
      </c>
      <c r="X3040" s="87" t="s">
        <v>11595</v>
      </c>
      <c r="Y3040" s="87" t="s">
        <v>14360</v>
      </c>
    </row>
    <row r="3041" spans="1:25" ht="90" customHeight="1">
      <c r="A3041" s="73"/>
      <c r="B3041" s="85"/>
      <c r="C3041" s="73"/>
      <c r="D3041" s="86">
        <v>73</v>
      </c>
      <c r="E3041" s="87" t="s">
        <v>18179</v>
      </c>
      <c r="F3041" s="87" t="s">
        <v>9797</v>
      </c>
      <c r="G3041" s="88" t="s">
        <v>1267</v>
      </c>
      <c r="H3041" s="88" t="s">
        <v>93</v>
      </c>
      <c r="I3041" s="90" t="s">
        <v>1281</v>
      </c>
      <c r="J3041" s="90" t="s">
        <v>6505</v>
      </c>
      <c r="K3041" s="90" t="s">
        <v>24</v>
      </c>
      <c r="L3041" s="91">
        <v>93</v>
      </c>
      <c r="M3041" s="90" t="s">
        <v>4828</v>
      </c>
      <c r="N3041" s="87" t="s">
        <v>14353</v>
      </c>
      <c r="O3041" s="87" t="s">
        <v>18102</v>
      </c>
      <c r="P3041" s="87" t="s">
        <v>18180</v>
      </c>
      <c r="Q3041" s="92" t="s">
        <v>11391</v>
      </c>
      <c r="R3041" s="88" t="s">
        <v>11382</v>
      </c>
      <c r="S3041" s="88">
        <v>93</v>
      </c>
      <c r="T3041" s="88" t="s">
        <v>18104</v>
      </c>
      <c r="U3041" s="87" t="s">
        <v>14357</v>
      </c>
      <c r="V3041" s="87" t="s">
        <v>14358</v>
      </c>
      <c r="W3041" s="87" t="s">
        <v>14359</v>
      </c>
      <c r="X3041" s="87" t="s">
        <v>11595</v>
      </c>
      <c r="Y3041" s="87" t="s">
        <v>14360</v>
      </c>
    </row>
    <row r="3042" spans="1:25" ht="90" customHeight="1">
      <c r="A3042" s="73"/>
      <c r="B3042" s="85"/>
      <c r="C3042" s="73"/>
      <c r="D3042" s="86">
        <v>73</v>
      </c>
      <c r="E3042" s="87" t="s">
        <v>18181</v>
      </c>
      <c r="F3042" s="87" t="s">
        <v>9797</v>
      </c>
      <c r="G3042" s="88" t="s">
        <v>1267</v>
      </c>
      <c r="H3042" s="88" t="s">
        <v>93</v>
      </c>
      <c r="I3042" s="90" t="s">
        <v>1281</v>
      </c>
      <c r="J3042" s="90" t="s">
        <v>6505</v>
      </c>
      <c r="K3042" s="90" t="s">
        <v>24</v>
      </c>
      <c r="L3042" s="91">
        <v>93</v>
      </c>
      <c r="M3042" s="90" t="s">
        <v>4828</v>
      </c>
      <c r="N3042" s="87" t="s">
        <v>14353</v>
      </c>
      <c r="O3042" s="87" t="s">
        <v>18102</v>
      </c>
      <c r="P3042" s="87" t="s">
        <v>18182</v>
      </c>
      <c r="Q3042" s="92" t="s">
        <v>11391</v>
      </c>
      <c r="R3042" s="88" t="s">
        <v>11382</v>
      </c>
      <c r="S3042" s="88">
        <v>93</v>
      </c>
      <c r="T3042" s="88" t="s">
        <v>18104</v>
      </c>
      <c r="U3042" s="87" t="s">
        <v>14357</v>
      </c>
      <c r="V3042" s="87" t="s">
        <v>14358</v>
      </c>
      <c r="W3042" s="87" t="s">
        <v>14359</v>
      </c>
      <c r="X3042" s="87" t="s">
        <v>11595</v>
      </c>
      <c r="Y3042" s="87" t="s">
        <v>14360</v>
      </c>
    </row>
    <row r="3043" spans="1:25" ht="90" customHeight="1">
      <c r="A3043" s="73"/>
      <c r="B3043" s="85"/>
      <c r="C3043" s="73"/>
      <c r="D3043" s="86">
        <v>73</v>
      </c>
      <c r="E3043" s="87" t="s">
        <v>18183</v>
      </c>
      <c r="F3043" s="87" t="s">
        <v>9797</v>
      </c>
      <c r="G3043" s="88" t="s">
        <v>1267</v>
      </c>
      <c r="H3043" s="88" t="s">
        <v>93</v>
      </c>
      <c r="I3043" s="90" t="s">
        <v>1281</v>
      </c>
      <c r="J3043" s="90" t="s">
        <v>6505</v>
      </c>
      <c r="K3043" s="90" t="s">
        <v>24</v>
      </c>
      <c r="L3043" s="91">
        <v>93</v>
      </c>
      <c r="M3043" s="90" t="s">
        <v>4828</v>
      </c>
      <c r="N3043" s="87" t="s">
        <v>14353</v>
      </c>
      <c r="O3043" s="87" t="s">
        <v>18102</v>
      </c>
      <c r="P3043" s="87" t="s">
        <v>18184</v>
      </c>
      <c r="Q3043" s="92" t="s">
        <v>11391</v>
      </c>
      <c r="R3043" s="88" t="s">
        <v>11382</v>
      </c>
      <c r="S3043" s="88">
        <v>93</v>
      </c>
      <c r="T3043" s="88" t="s">
        <v>18104</v>
      </c>
      <c r="U3043" s="87" t="s">
        <v>14357</v>
      </c>
      <c r="V3043" s="87" t="s">
        <v>14358</v>
      </c>
      <c r="W3043" s="87" t="s">
        <v>14359</v>
      </c>
      <c r="X3043" s="87" t="s">
        <v>11595</v>
      </c>
      <c r="Y3043" s="87" t="s">
        <v>14360</v>
      </c>
    </row>
    <row r="3044" spans="1:25" ht="90" customHeight="1">
      <c r="A3044" s="73"/>
      <c r="B3044" s="85"/>
      <c r="C3044" s="73"/>
      <c r="D3044" s="86">
        <v>73</v>
      </c>
      <c r="E3044" s="87" t="s">
        <v>18185</v>
      </c>
      <c r="F3044" s="87" t="s">
        <v>9797</v>
      </c>
      <c r="G3044" s="88" t="s">
        <v>1267</v>
      </c>
      <c r="H3044" s="88" t="s">
        <v>93</v>
      </c>
      <c r="I3044" s="90" t="s">
        <v>1281</v>
      </c>
      <c r="J3044" s="90" t="s">
        <v>6505</v>
      </c>
      <c r="K3044" s="90" t="s">
        <v>24</v>
      </c>
      <c r="L3044" s="91">
        <v>93</v>
      </c>
      <c r="M3044" s="90" t="s">
        <v>4828</v>
      </c>
      <c r="N3044" s="87" t="s">
        <v>14353</v>
      </c>
      <c r="O3044" s="87" t="s">
        <v>18102</v>
      </c>
      <c r="P3044" s="87" t="s">
        <v>18186</v>
      </c>
      <c r="Q3044" s="92" t="s">
        <v>11391</v>
      </c>
      <c r="R3044" s="88" t="s">
        <v>11382</v>
      </c>
      <c r="S3044" s="88">
        <v>93</v>
      </c>
      <c r="T3044" s="88" t="s">
        <v>18104</v>
      </c>
      <c r="U3044" s="87" t="s">
        <v>14357</v>
      </c>
      <c r="V3044" s="87" t="s">
        <v>14358</v>
      </c>
      <c r="W3044" s="87" t="s">
        <v>14359</v>
      </c>
      <c r="X3044" s="87" t="s">
        <v>11595</v>
      </c>
      <c r="Y3044" s="87" t="s">
        <v>14360</v>
      </c>
    </row>
    <row r="3045" spans="1:25" ht="90" customHeight="1">
      <c r="A3045" s="73"/>
      <c r="B3045" s="85"/>
      <c r="C3045" s="73"/>
      <c r="D3045" s="86">
        <v>73</v>
      </c>
      <c r="E3045" s="87" t="s">
        <v>18187</v>
      </c>
      <c r="F3045" s="87" t="s">
        <v>9797</v>
      </c>
      <c r="G3045" s="88" t="s">
        <v>1267</v>
      </c>
      <c r="H3045" s="88" t="s">
        <v>93</v>
      </c>
      <c r="I3045" s="90" t="s">
        <v>1281</v>
      </c>
      <c r="J3045" s="90" t="s">
        <v>6505</v>
      </c>
      <c r="K3045" s="90" t="s">
        <v>24</v>
      </c>
      <c r="L3045" s="91">
        <v>93</v>
      </c>
      <c r="M3045" s="90" t="s">
        <v>4828</v>
      </c>
      <c r="N3045" s="87" t="s">
        <v>14353</v>
      </c>
      <c r="O3045" s="87" t="s">
        <v>18102</v>
      </c>
      <c r="P3045" s="87" t="s">
        <v>18188</v>
      </c>
      <c r="Q3045" s="92" t="s">
        <v>11391</v>
      </c>
      <c r="R3045" s="88" t="s">
        <v>11382</v>
      </c>
      <c r="S3045" s="88">
        <v>93</v>
      </c>
      <c r="T3045" s="88" t="s">
        <v>18104</v>
      </c>
      <c r="U3045" s="87" t="s">
        <v>14357</v>
      </c>
      <c r="V3045" s="87" t="s">
        <v>14358</v>
      </c>
      <c r="W3045" s="87" t="s">
        <v>14359</v>
      </c>
      <c r="X3045" s="87" t="s">
        <v>11595</v>
      </c>
      <c r="Y3045" s="87" t="s">
        <v>14360</v>
      </c>
    </row>
    <row r="3046" spans="1:25" ht="90" customHeight="1">
      <c r="A3046" s="73"/>
      <c r="B3046" s="85"/>
      <c r="C3046" s="73"/>
      <c r="D3046" s="86">
        <v>73</v>
      </c>
      <c r="E3046" s="87" t="s">
        <v>18189</v>
      </c>
      <c r="F3046" s="87" t="s">
        <v>9797</v>
      </c>
      <c r="G3046" s="88" t="s">
        <v>1267</v>
      </c>
      <c r="H3046" s="88" t="s">
        <v>93</v>
      </c>
      <c r="I3046" s="90" t="s">
        <v>1281</v>
      </c>
      <c r="J3046" s="90" t="s">
        <v>6505</v>
      </c>
      <c r="K3046" s="90" t="s">
        <v>24</v>
      </c>
      <c r="L3046" s="91">
        <v>93</v>
      </c>
      <c r="M3046" s="90" t="s">
        <v>4828</v>
      </c>
      <c r="N3046" s="87" t="s">
        <v>14353</v>
      </c>
      <c r="O3046" s="87" t="s">
        <v>18102</v>
      </c>
      <c r="P3046" s="87" t="s">
        <v>18190</v>
      </c>
      <c r="Q3046" s="92" t="s">
        <v>11391</v>
      </c>
      <c r="R3046" s="88" t="s">
        <v>11382</v>
      </c>
      <c r="S3046" s="88">
        <v>93</v>
      </c>
      <c r="T3046" s="88" t="s">
        <v>18104</v>
      </c>
      <c r="U3046" s="87" t="s">
        <v>14357</v>
      </c>
      <c r="V3046" s="87" t="s">
        <v>14358</v>
      </c>
      <c r="W3046" s="87" t="s">
        <v>14359</v>
      </c>
      <c r="X3046" s="87" t="s">
        <v>11595</v>
      </c>
      <c r="Y3046" s="87" t="s">
        <v>14360</v>
      </c>
    </row>
    <row r="3047" spans="1:25" ht="90" customHeight="1">
      <c r="A3047" s="73"/>
      <c r="B3047" s="85"/>
      <c r="C3047" s="73"/>
      <c r="D3047" s="86">
        <v>73</v>
      </c>
      <c r="E3047" s="87" t="s">
        <v>18191</v>
      </c>
      <c r="F3047" s="87" t="s">
        <v>9797</v>
      </c>
      <c r="G3047" s="88" t="s">
        <v>1267</v>
      </c>
      <c r="H3047" s="88" t="s">
        <v>93</v>
      </c>
      <c r="I3047" s="90" t="s">
        <v>1281</v>
      </c>
      <c r="J3047" s="90" t="s">
        <v>6505</v>
      </c>
      <c r="K3047" s="90" t="s">
        <v>24</v>
      </c>
      <c r="L3047" s="91">
        <v>93</v>
      </c>
      <c r="M3047" s="90" t="s">
        <v>4828</v>
      </c>
      <c r="N3047" s="87" t="s">
        <v>14353</v>
      </c>
      <c r="O3047" s="87" t="s">
        <v>18102</v>
      </c>
      <c r="P3047" s="87" t="s">
        <v>18192</v>
      </c>
      <c r="Q3047" s="92" t="s">
        <v>11391</v>
      </c>
      <c r="R3047" s="88" t="s">
        <v>11382</v>
      </c>
      <c r="S3047" s="88">
        <v>93</v>
      </c>
      <c r="T3047" s="88" t="s">
        <v>18104</v>
      </c>
      <c r="U3047" s="87" t="s">
        <v>14357</v>
      </c>
      <c r="V3047" s="87" t="s">
        <v>14358</v>
      </c>
      <c r="W3047" s="87" t="s">
        <v>14359</v>
      </c>
      <c r="X3047" s="87" t="s">
        <v>11595</v>
      </c>
      <c r="Y3047" s="87" t="s">
        <v>14360</v>
      </c>
    </row>
    <row r="3048" spans="1:25" ht="90" customHeight="1">
      <c r="A3048" s="73"/>
      <c r="B3048" s="85"/>
      <c r="C3048" s="73"/>
      <c r="D3048" s="86">
        <v>73</v>
      </c>
      <c r="E3048" s="87" t="s">
        <v>18193</v>
      </c>
      <c r="F3048" s="87" t="s">
        <v>9797</v>
      </c>
      <c r="G3048" s="88" t="s">
        <v>1267</v>
      </c>
      <c r="H3048" s="88" t="s">
        <v>93</v>
      </c>
      <c r="I3048" s="90" t="s">
        <v>1281</v>
      </c>
      <c r="J3048" s="90" t="s">
        <v>6505</v>
      </c>
      <c r="K3048" s="90" t="s">
        <v>24</v>
      </c>
      <c r="L3048" s="91">
        <v>93</v>
      </c>
      <c r="M3048" s="90" t="s">
        <v>4828</v>
      </c>
      <c r="N3048" s="87" t="s">
        <v>14353</v>
      </c>
      <c r="O3048" s="87" t="s">
        <v>18102</v>
      </c>
      <c r="P3048" s="87" t="s">
        <v>18194</v>
      </c>
      <c r="Q3048" s="92" t="s">
        <v>11391</v>
      </c>
      <c r="R3048" s="88" t="s">
        <v>11382</v>
      </c>
      <c r="S3048" s="88">
        <v>93</v>
      </c>
      <c r="T3048" s="88" t="s">
        <v>18104</v>
      </c>
      <c r="U3048" s="87" t="s">
        <v>14357</v>
      </c>
      <c r="V3048" s="87" t="s">
        <v>14358</v>
      </c>
      <c r="W3048" s="87" t="s">
        <v>14359</v>
      </c>
      <c r="X3048" s="87" t="s">
        <v>11595</v>
      </c>
      <c r="Y3048" s="87" t="s">
        <v>14360</v>
      </c>
    </row>
    <row r="3049" spans="1:25" ht="90" customHeight="1">
      <c r="A3049" s="73"/>
      <c r="B3049" s="85"/>
      <c r="C3049" s="73"/>
      <c r="D3049" s="86">
        <v>73</v>
      </c>
      <c r="E3049" s="87" t="s">
        <v>18195</v>
      </c>
      <c r="F3049" s="87" t="s">
        <v>9797</v>
      </c>
      <c r="G3049" s="88" t="s">
        <v>1267</v>
      </c>
      <c r="H3049" s="88" t="s">
        <v>93</v>
      </c>
      <c r="I3049" s="90" t="s">
        <v>1281</v>
      </c>
      <c r="J3049" s="90" t="s">
        <v>6505</v>
      </c>
      <c r="K3049" s="90" t="s">
        <v>24</v>
      </c>
      <c r="L3049" s="91">
        <v>93</v>
      </c>
      <c r="M3049" s="90" t="s">
        <v>4828</v>
      </c>
      <c r="N3049" s="87" t="s">
        <v>14353</v>
      </c>
      <c r="O3049" s="87" t="s">
        <v>18102</v>
      </c>
      <c r="P3049" s="87" t="s">
        <v>18196</v>
      </c>
      <c r="Q3049" s="92" t="s">
        <v>11391</v>
      </c>
      <c r="R3049" s="88" t="s">
        <v>11382</v>
      </c>
      <c r="S3049" s="88">
        <v>93</v>
      </c>
      <c r="T3049" s="88" t="s">
        <v>18104</v>
      </c>
      <c r="U3049" s="87" t="s">
        <v>14357</v>
      </c>
      <c r="V3049" s="87" t="s">
        <v>14358</v>
      </c>
      <c r="W3049" s="87" t="s">
        <v>14359</v>
      </c>
      <c r="X3049" s="87" t="s">
        <v>11595</v>
      </c>
      <c r="Y3049" s="87" t="s">
        <v>14360</v>
      </c>
    </row>
    <row r="3050" spans="1:25" ht="90" customHeight="1">
      <c r="A3050" s="73"/>
      <c r="B3050" s="85"/>
      <c r="C3050" s="73"/>
      <c r="D3050" s="86">
        <v>73</v>
      </c>
      <c r="E3050" s="87" t="s">
        <v>18197</v>
      </c>
      <c r="F3050" s="87" t="s">
        <v>9797</v>
      </c>
      <c r="G3050" s="88" t="s">
        <v>1267</v>
      </c>
      <c r="H3050" s="88" t="s">
        <v>93</v>
      </c>
      <c r="I3050" s="90" t="s">
        <v>1281</v>
      </c>
      <c r="J3050" s="90" t="s">
        <v>6505</v>
      </c>
      <c r="K3050" s="90" t="s">
        <v>24</v>
      </c>
      <c r="L3050" s="91">
        <v>93</v>
      </c>
      <c r="M3050" s="90" t="s">
        <v>4828</v>
      </c>
      <c r="N3050" s="87" t="s">
        <v>14353</v>
      </c>
      <c r="O3050" s="87" t="s">
        <v>18102</v>
      </c>
      <c r="P3050" s="87" t="s">
        <v>18198</v>
      </c>
      <c r="Q3050" s="92" t="s">
        <v>11391</v>
      </c>
      <c r="R3050" s="88" t="s">
        <v>11382</v>
      </c>
      <c r="S3050" s="88">
        <v>93</v>
      </c>
      <c r="T3050" s="88" t="s">
        <v>18104</v>
      </c>
      <c r="U3050" s="87" t="s">
        <v>14357</v>
      </c>
      <c r="V3050" s="87" t="s">
        <v>14358</v>
      </c>
      <c r="W3050" s="87" t="s">
        <v>14359</v>
      </c>
      <c r="X3050" s="87" t="s">
        <v>11595</v>
      </c>
      <c r="Y3050" s="87" t="s">
        <v>14360</v>
      </c>
    </row>
    <row r="3051" spans="1:25" ht="90" customHeight="1">
      <c r="A3051" s="73"/>
      <c r="B3051" s="85"/>
      <c r="C3051" s="73"/>
      <c r="D3051" s="86">
        <v>73</v>
      </c>
      <c r="E3051" s="87" t="s">
        <v>18199</v>
      </c>
      <c r="F3051" s="87" t="s">
        <v>9797</v>
      </c>
      <c r="G3051" s="88" t="s">
        <v>1267</v>
      </c>
      <c r="H3051" s="88" t="s">
        <v>93</v>
      </c>
      <c r="I3051" s="90" t="s">
        <v>1281</v>
      </c>
      <c r="J3051" s="90" t="s">
        <v>6505</v>
      </c>
      <c r="K3051" s="90" t="s">
        <v>24</v>
      </c>
      <c r="L3051" s="91">
        <v>93</v>
      </c>
      <c r="M3051" s="90" t="s">
        <v>4828</v>
      </c>
      <c r="N3051" s="87" t="s">
        <v>14353</v>
      </c>
      <c r="O3051" s="87" t="s">
        <v>18102</v>
      </c>
      <c r="P3051" s="87" t="s">
        <v>18200</v>
      </c>
      <c r="Q3051" s="92" t="s">
        <v>11391</v>
      </c>
      <c r="R3051" s="88" t="s">
        <v>11382</v>
      </c>
      <c r="S3051" s="88">
        <v>93</v>
      </c>
      <c r="T3051" s="88" t="s">
        <v>18104</v>
      </c>
      <c r="U3051" s="87" t="s">
        <v>14357</v>
      </c>
      <c r="V3051" s="87" t="s">
        <v>14358</v>
      </c>
      <c r="W3051" s="87" t="s">
        <v>14359</v>
      </c>
      <c r="X3051" s="87" t="s">
        <v>11595</v>
      </c>
      <c r="Y3051" s="87" t="s">
        <v>14360</v>
      </c>
    </row>
    <row r="3052" spans="1:25" ht="90" customHeight="1">
      <c r="A3052" s="73"/>
      <c r="B3052" s="85"/>
      <c r="C3052" s="73"/>
      <c r="D3052" s="86">
        <v>73</v>
      </c>
      <c r="E3052" s="87" t="s">
        <v>18201</v>
      </c>
      <c r="F3052" s="87" t="s">
        <v>9797</v>
      </c>
      <c r="G3052" s="88" t="s">
        <v>1267</v>
      </c>
      <c r="H3052" s="88" t="s">
        <v>93</v>
      </c>
      <c r="I3052" s="90" t="s">
        <v>1281</v>
      </c>
      <c r="J3052" s="90" t="s">
        <v>6505</v>
      </c>
      <c r="K3052" s="90" t="s">
        <v>24</v>
      </c>
      <c r="L3052" s="91">
        <v>93</v>
      </c>
      <c r="M3052" s="90" t="s">
        <v>4828</v>
      </c>
      <c r="N3052" s="87" t="s">
        <v>14353</v>
      </c>
      <c r="O3052" s="87" t="s">
        <v>18102</v>
      </c>
      <c r="P3052" s="87" t="s">
        <v>18202</v>
      </c>
      <c r="Q3052" s="92" t="s">
        <v>11391</v>
      </c>
      <c r="R3052" s="88" t="s">
        <v>11382</v>
      </c>
      <c r="S3052" s="88">
        <v>93</v>
      </c>
      <c r="T3052" s="88" t="s">
        <v>18104</v>
      </c>
      <c r="U3052" s="87" t="s">
        <v>14357</v>
      </c>
      <c r="V3052" s="87" t="s">
        <v>14358</v>
      </c>
      <c r="W3052" s="87" t="s">
        <v>14359</v>
      </c>
      <c r="X3052" s="87" t="s">
        <v>11595</v>
      </c>
      <c r="Y3052" s="87" t="s">
        <v>14360</v>
      </c>
    </row>
    <row r="3053" spans="1:25" ht="90" customHeight="1">
      <c r="A3053" s="73"/>
      <c r="B3053" s="85"/>
      <c r="C3053" s="73"/>
      <c r="D3053" s="86">
        <v>73</v>
      </c>
      <c r="E3053" s="87" t="s">
        <v>18203</v>
      </c>
      <c r="F3053" s="87" t="s">
        <v>9797</v>
      </c>
      <c r="G3053" s="88" t="s">
        <v>1267</v>
      </c>
      <c r="H3053" s="88" t="s">
        <v>93</v>
      </c>
      <c r="I3053" s="90" t="s">
        <v>1281</v>
      </c>
      <c r="J3053" s="90" t="s">
        <v>6505</v>
      </c>
      <c r="K3053" s="90" t="s">
        <v>24</v>
      </c>
      <c r="L3053" s="91">
        <v>93</v>
      </c>
      <c r="M3053" s="90" t="s">
        <v>4828</v>
      </c>
      <c r="N3053" s="87" t="s">
        <v>14353</v>
      </c>
      <c r="O3053" s="87" t="s">
        <v>18102</v>
      </c>
      <c r="P3053" s="87" t="s">
        <v>18204</v>
      </c>
      <c r="Q3053" s="92" t="s">
        <v>11391</v>
      </c>
      <c r="R3053" s="88" t="s">
        <v>11382</v>
      </c>
      <c r="S3053" s="88">
        <v>93</v>
      </c>
      <c r="T3053" s="88" t="s">
        <v>18104</v>
      </c>
      <c r="U3053" s="87" t="s">
        <v>14357</v>
      </c>
      <c r="V3053" s="87" t="s">
        <v>14358</v>
      </c>
      <c r="W3053" s="87" t="s">
        <v>14359</v>
      </c>
      <c r="X3053" s="87" t="s">
        <v>11595</v>
      </c>
      <c r="Y3053" s="87" t="s">
        <v>14360</v>
      </c>
    </row>
    <row r="3054" spans="1:25" ht="90" customHeight="1">
      <c r="A3054" s="73"/>
      <c r="B3054" s="85"/>
      <c r="C3054" s="73"/>
      <c r="D3054" s="86">
        <v>73</v>
      </c>
      <c r="E3054" s="87" t="s">
        <v>18205</v>
      </c>
      <c r="F3054" s="87" t="s">
        <v>9797</v>
      </c>
      <c r="G3054" s="88" t="s">
        <v>1267</v>
      </c>
      <c r="H3054" s="88" t="s">
        <v>93</v>
      </c>
      <c r="I3054" s="90" t="s">
        <v>1281</v>
      </c>
      <c r="J3054" s="90" t="s">
        <v>6505</v>
      </c>
      <c r="K3054" s="90" t="s">
        <v>24</v>
      </c>
      <c r="L3054" s="91">
        <v>93</v>
      </c>
      <c r="M3054" s="90" t="s">
        <v>4828</v>
      </c>
      <c r="N3054" s="87" t="s">
        <v>14353</v>
      </c>
      <c r="O3054" s="87" t="s">
        <v>18102</v>
      </c>
      <c r="P3054" s="87" t="s">
        <v>18206</v>
      </c>
      <c r="Q3054" s="92" t="s">
        <v>11391</v>
      </c>
      <c r="R3054" s="88" t="s">
        <v>11382</v>
      </c>
      <c r="S3054" s="88">
        <v>93</v>
      </c>
      <c r="T3054" s="88" t="s">
        <v>18104</v>
      </c>
      <c r="U3054" s="87" t="s">
        <v>14357</v>
      </c>
      <c r="V3054" s="87" t="s">
        <v>14358</v>
      </c>
      <c r="W3054" s="87" t="s">
        <v>14359</v>
      </c>
      <c r="X3054" s="87" t="s">
        <v>11595</v>
      </c>
      <c r="Y3054" s="87" t="s">
        <v>14360</v>
      </c>
    </row>
    <row r="3055" spans="1:25" ht="90" customHeight="1">
      <c r="A3055" s="73"/>
      <c r="B3055" s="85"/>
      <c r="C3055" s="73"/>
      <c r="D3055" s="86">
        <v>73</v>
      </c>
      <c r="E3055" s="87" t="s">
        <v>18207</v>
      </c>
      <c r="F3055" s="87" t="s">
        <v>9797</v>
      </c>
      <c r="G3055" s="88" t="s">
        <v>1267</v>
      </c>
      <c r="H3055" s="88" t="s">
        <v>93</v>
      </c>
      <c r="I3055" s="90" t="s">
        <v>1281</v>
      </c>
      <c r="J3055" s="90" t="s">
        <v>6505</v>
      </c>
      <c r="K3055" s="90" t="s">
        <v>24</v>
      </c>
      <c r="L3055" s="91">
        <v>93</v>
      </c>
      <c r="M3055" s="90" t="s">
        <v>4828</v>
      </c>
      <c r="N3055" s="87" t="s">
        <v>14353</v>
      </c>
      <c r="O3055" s="87" t="s">
        <v>18102</v>
      </c>
      <c r="P3055" s="87" t="s">
        <v>18208</v>
      </c>
      <c r="Q3055" s="92" t="s">
        <v>11391</v>
      </c>
      <c r="R3055" s="88" t="s">
        <v>11382</v>
      </c>
      <c r="S3055" s="88">
        <v>93</v>
      </c>
      <c r="T3055" s="88" t="s">
        <v>18104</v>
      </c>
      <c r="U3055" s="87" t="s">
        <v>14357</v>
      </c>
      <c r="V3055" s="87" t="s">
        <v>14358</v>
      </c>
      <c r="W3055" s="87" t="s">
        <v>14359</v>
      </c>
      <c r="X3055" s="87" t="s">
        <v>11595</v>
      </c>
      <c r="Y3055" s="87" t="s">
        <v>14360</v>
      </c>
    </row>
    <row r="3056" spans="1:25" ht="90" customHeight="1">
      <c r="A3056" s="73"/>
      <c r="B3056" s="85"/>
      <c r="C3056" s="73"/>
      <c r="D3056" s="86">
        <v>73</v>
      </c>
      <c r="E3056" s="87" t="s">
        <v>18209</v>
      </c>
      <c r="F3056" s="87" t="s">
        <v>9797</v>
      </c>
      <c r="G3056" s="88" t="s">
        <v>1267</v>
      </c>
      <c r="H3056" s="88" t="s">
        <v>93</v>
      </c>
      <c r="I3056" s="90" t="s">
        <v>1281</v>
      </c>
      <c r="J3056" s="90" t="s">
        <v>6505</v>
      </c>
      <c r="K3056" s="90" t="s">
        <v>24</v>
      </c>
      <c r="L3056" s="91">
        <v>93</v>
      </c>
      <c r="M3056" s="90" t="s">
        <v>4828</v>
      </c>
      <c r="N3056" s="87" t="s">
        <v>14353</v>
      </c>
      <c r="O3056" s="87" t="s">
        <v>18102</v>
      </c>
      <c r="P3056" s="87" t="s">
        <v>18210</v>
      </c>
      <c r="Q3056" s="92" t="s">
        <v>11391</v>
      </c>
      <c r="R3056" s="88" t="s">
        <v>11382</v>
      </c>
      <c r="S3056" s="88">
        <v>93</v>
      </c>
      <c r="T3056" s="88" t="s">
        <v>18104</v>
      </c>
      <c r="U3056" s="87" t="s">
        <v>14357</v>
      </c>
      <c r="V3056" s="87" t="s">
        <v>14358</v>
      </c>
      <c r="W3056" s="87" t="s">
        <v>14359</v>
      </c>
      <c r="X3056" s="87" t="s">
        <v>11595</v>
      </c>
      <c r="Y3056" s="87" t="s">
        <v>14360</v>
      </c>
    </row>
    <row r="3057" spans="1:25" ht="90" customHeight="1">
      <c r="A3057" s="73"/>
      <c r="B3057" s="85"/>
      <c r="C3057" s="73"/>
      <c r="D3057" s="86">
        <v>73</v>
      </c>
      <c r="E3057" s="87" t="s">
        <v>18211</v>
      </c>
      <c r="F3057" s="87" t="s">
        <v>9797</v>
      </c>
      <c r="G3057" s="88" t="s">
        <v>1267</v>
      </c>
      <c r="H3057" s="88" t="s">
        <v>93</v>
      </c>
      <c r="I3057" s="90" t="s">
        <v>1281</v>
      </c>
      <c r="J3057" s="90" t="s">
        <v>6505</v>
      </c>
      <c r="K3057" s="90" t="s">
        <v>24</v>
      </c>
      <c r="L3057" s="91">
        <v>93</v>
      </c>
      <c r="M3057" s="90" t="s">
        <v>4828</v>
      </c>
      <c r="N3057" s="87" t="s">
        <v>14353</v>
      </c>
      <c r="O3057" s="87" t="s">
        <v>18102</v>
      </c>
      <c r="P3057" s="87" t="s">
        <v>18212</v>
      </c>
      <c r="Q3057" s="92" t="s">
        <v>11391</v>
      </c>
      <c r="R3057" s="88" t="s">
        <v>11382</v>
      </c>
      <c r="S3057" s="88">
        <v>93</v>
      </c>
      <c r="T3057" s="88" t="s">
        <v>18104</v>
      </c>
      <c r="U3057" s="87" t="s">
        <v>14357</v>
      </c>
      <c r="V3057" s="87" t="s">
        <v>14358</v>
      </c>
      <c r="W3057" s="87" t="s">
        <v>14359</v>
      </c>
      <c r="X3057" s="87" t="s">
        <v>11595</v>
      </c>
      <c r="Y3057" s="87" t="s">
        <v>14360</v>
      </c>
    </row>
    <row r="3058" spans="1:25" ht="90" customHeight="1">
      <c r="A3058" s="73"/>
      <c r="B3058" s="85"/>
      <c r="C3058" s="73"/>
      <c r="D3058" s="86">
        <v>73</v>
      </c>
      <c r="E3058" s="87" t="s">
        <v>18213</v>
      </c>
      <c r="F3058" s="87" t="s">
        <v>9797</v>
      </c>
      <c r="G3058" s="88" t="s">
        <v>1267</v>
      </c>
      <c r="H3058" s="88" t="s">
        <v>93</v>
      </c>
      <c r="I3058" s="90" t="s">
        <v>1281</v>
      </c>
      <c r="J3058" s="90" t="s">
        <v>6505</v>
      </c>
      <c r="K3058" s="90" t="s">
        <v>24</v>
      </c>
      <c r="L3058" s="91">
        <v>93</v>
      </c>
      <c r="M3058" s="90" t="s">
        <v>4828</v>
      </c>
      <c r="N3058" s="87" t="s">
        <v>14353</v>
      </c>
      <c r="O3058" s="87" t="s">
        <v>18102</v>
      </c>
      <c r="P3058" s="87" t="s">
        <v>18214</v>
      </c>
      <c r="Q3058" s="92" t="s">
        <v>11391</v>
      </c>
      <c r="R3058" s="88" t="s">
        <v>11382</v>
      </c>
      <c r="S3058" s="88">
        <v>93</v>
      </c>
      <c r="T3058" s="88" t="s">
        <v>18104</v>
      </c>
      <c r="U3058" s="87" t="s">
        <v>14357</v>
      </c>
      <c r="V3058" s="87" t="s">
        <v>14358</v>
      </c>
      <c r="W3058" s="87" t="s">
        <v>14359</v>
      </c>
      <c r="X3058" s="87" t="s">
        <v>11595</v>
      </c>
      <c r="Y3058" s="87" t="s">
        <v>14360</v>
      </c>
    </row>
    <row r="3059" spans="1:25" ht="90" customHeight="1">
      <c r="A3059" s="73"/>
      <c r="B3059" s="85"/>
      <c r="C3059" s="73"/>
      <c r="D3059" s="86">
        <v>73</v>
      </c>
      <c r="E3059" s="87" t="s">
        <v>18215</v>
      </c>
      <c r="F3059" s="87" t="s">
        <v>9797</v>
      </c>
      <c r="G3059" s="88" t="s">
        <v>1267</v>
      </c>
      <c r="H3059" s="88" t="s">
        <v>93</v>
      </c>
      <c r="I3059" s="90" t="s">
        <v>1281</v>
      </c>
      <c r="J3059" s="90" t="s">
        <v>6505</v>
      </c>
      <c r="K3059" s="90" t="s">
        <v>24</v>
      </c>
      <c r="L3059" s="91">
        <v>93</v>
      </c>
      <c r="M3059" s="90" t="s">
        <v>4828</v>
      </c>
      <c r="N3059" s="87" t="s">
        <v>14353</v>
      </c>
      <c r="O3059" s="87" t="s">
        <v>18102</v>
      </c>
      <c r="P3059" s="87" t="s">
        <v>18216</v>
      </c>
      <c r="Q3059" s="92" t="s">
        <v>11391</v>
      </c>
      <c r="R3059" s="88" t="s">
        <v>11382</v>
      </c>
      <c r="S3059" s="88">
        <v>93</v>
      </c>
      <c r="T3059" s="88" t="s">
        <v>18104</v>
      </c>
      <c r="U3059" s="87" t="s">
        <v>14357</v>
      </c>
      <c r="V3059" s="87" t="s">
        <v>14358</v>
      </c>
      <c r="W3059" s="87" t="s">
        <v>14359</v>
      </c>
      <c r="X3059" s="87" t="s">
        <v>11595</v>
      </c>
      <c r="Y3059" s="87" t="s">
        <v>14360</v>
      </c>
    </row>
    <row r="3060" spans="1:25" ht="90" customHeight="1">
      <c r="A3060" s="73"/>
      <c r="B3060" s="85"/>
      <c r="C3060" s="73"/>
      <c r="D3060" s="86">
        <v>73</v>
      </c>
      <c r="E3060" s="87" t="s">
        <v>18217</v>
      </c>
      <c r="F3060" s="87" t="s">
        <v>9797</v>
      </c>
      <c r="G3060" s="88" t="s">
        <v>1267</v>
      </c>
      <c r="H3060" s="88" t="s">
        <v>93</v>
      </c>
      <c r="I3060" s="90" t="s">
        <v>1281</v>
      </c>
      <c r="J3060" s="90" t="s">
        <v>6505</v>
      </c>
      <c r="K3060" s="90" t="s">
        <v>24</v>
      </c>
      <c r="L3060" s="91">
        <v>93</v>
      </c>
      <c r="M3060" s="90" t="s">
        <v>4828</v>
      </c>
      <c r="N3060" s="87" t="s">
        <v>14353</v>
      </c>
      <c r="O3060" s="87" t="s">
        <v>18102</v>
      </c>
      <c r="P3060" s="87" t="s">
        <v>18218</v>
      </c>
      <c r="Q3060" s="92" t="s">
        <v>11391</v>
      </c>
      <c r="R3060" s="88" t="s">
        <v>11382</v>
      </c>
      <c r="S3060" s="88">
        <v>93</v>
      </c>
      <c r="T3060" s="88" t="s">
        <v>18104</v>
      </c>
      <c r="U3060" s="87" t="s">
        <v>14357</v>
      </c>
      <c r="V3060" s="87" t="s">
        <v>14358</v>
      </c>
      <c r="W3060" s="87" t="s">
        <v>14359</v>
      </c>
      <c r="X3060" s="87" t="s">
        <v>11595</v>
      </c>
      <c r="Y3060" s="87" t="s">
        <v>14360</v>
      </c>
    </row>
    <row r="3061" spans="1:25" ht="90" customHeight="1">
      <c r="A3061" s="73"/>
      <c r="B3061" s="85"/>
      <c r="C3061" s="73"/>
      <c r="D3061" s="86">
        <v>73</v>
      </c>
      <c r="E3061" s="87" t="s">
        <v>18219</v>
      </c>
      <c r="F3061" s="87" t="s">
        <v>9797</v>
      </c>
      <c r="G3061" s="88" t="s">
        <v>1267</v>
      </c>
      <c r="H3061" s="88" t="s">
        <v>93</v>
      </c>
      <c r="I3061" s="90" t="s">
        <v>1281</v>
      </c>
      <c r="J3061" s="90" t="s">
        <v>6505</v>
      </c>
      <c r="K3061" s="90" t="s">
        <v>24</v>
      </c>
      <c r="L3061" s="91">
        <v>93</v>
      </c>
      <c r="M3061" s="90" t="s">
        <v>4828</v>
      </c>
      <c r="N3061" s="87" t="s">
        <v>14353</v>
      </c>
      <c r="O3061" s="87" t="s">
        <v>18102</v>
      </c>
      <c r="P3061" s="87" t="s">
        <v>18220</v>
      </c>
      <c r="Q3061" s="92" t="s">
        <v>11391</v>
      </c>
      <c r="R3061" s="88" t="s">
        <v>11382</v>
      </c>
      <c r="S3061" s="88">
        <v>93</v>
      </c>
      <c r="T3061" s="88" t="s">
        <v>18104</v>
      </c>
      <c r="U3061" s="87" t="s">
        <v>14357</v>
      </c>
      <c r="V3061" s="87" t="s">
        <v>14358</v>
      </c>
      <c r="W3061" s="87" t="s">
        <v>14359</v>
      </c>
      <c r="X3061" s="87" t="s">
        <v>11595</v>
      </c>
      <c r="Y3061" s="87" t="s">
        <v>14360</v>
      </c>
    </row>
    <row r="3062" spans="1:25" ht="90" customHeight="1">
      <c r="A3062" s="73"/>
      <c r="B3062" s="85"/>
      <c r="C3062" s="73"/>
      <c r="D3062" s="86">
        <v>73</v>
      </c>
      <c r="E3062" s="87" t="s">
        <v>18221</v>
      </c>
      <c r="F3062" s="87" t="s">
        <v>9797</v>
      </c>
      <c r="G3062" s="88" t="s">
        <v>1267</v>
      </c>
      <c r="H3062" s="88" t="s">
        <v>93</v>
      </c>
      <c r="I3062" s="90" t="s">
        <v>1281</v>
      </c>
      <c r="J3062" s="90" t="s">
        <v>6505</v>
      </c>
      <c r="K3062" s="90" t="s">
        <v>24</v>
      </c>
      <c r="L3062" s="91">
        <v>93</v>
      </c>
      <c r="M3062" s="90" t="s">
        <v>4828</v>
      </c>
      <c r="N3062" s="87" t="s">
        <v>14353</v>
      </c>
      <c r="O3062" s="87" t="s">
        <v>18102</v>
      </c>
      <c r="P3062" s="87" t="s">
        <v>18222</v>
      </c>
      <c r="Q3062" s="92" t="s">
        <v>11391</v>
      </c>
      <c r="R3062" s="88" t="s">
        <v>11382</v>
      </c>
      <c r="S3062" s="88">
        <v>93</v>
      </c>
      <c r="T3062" s="88" t="s">
        <v>18104</v>
      </c>
      <c r="U3062" s="87" t="s">
        <v>14357</v>
      </c>
      <c r="V3062" s="87" t="s">
        <v>14358</v>
      </c>
      <c r="W3062" s="87" t="s">
        <v>14359</v>
      </c>
      <c r="X3062" s="87" t="s">
        <v>11595</v>
      </c>
      <c r="Y3062" s="87" t="s">
        <v>14360</v>
      </c>
    </row>
    <row r="3063" spans="1:25" ht="90" customHeight="1">
      <c r="A3063" s="73"/>
      <c r="B3063" s="85"/>
      <c r="C3063" s="73"/>
      <c r="D3063" s="86">
        <v>73</v>
      </c>
      <c r="E3063" s="87" t="s">
        <v>18223</v>
      </c>
      <c r="F3063" s="87" t="s">
        <v>9797</v>
      </c>
      <c r="G3063" s="88" t="s">
        <v>1267</v>
      </c>
      <c r="H3063" s="88" t="s">
        <v>93</v>
      </c>
      <c r="I3063" s="90" t="s">
        <v>1281</v>
      </c>
      <c r="J3063" s="90" t="s">
        <v>6505</v>
      </c>
      <c r="K3063" s="90" t="s">
        <v>24</v>
      </c>
      <c r="L3063" s="91">
        <v>93</v>
      </c>
      <c r="M3063" s="90" t="s">
        <v>4828</v>
      </c>
      <c r="N3063" s="87" t="s">
        <v>14353</v>
      </c>
      <c r="O3063" s="87" t="s">
        <v>18102</v>
      </c>
      <c r="P3063" s="87" t="s">
        <v>18224</v>
      </c>
      <c r="Q3063" s="92" t="s">
        <v>11391</v>
      </c>
      <c r="R3063" s="88" t="s">
        <v>11382</v>
      </c>
      <c r="S3063" s="88">
        <v>93</v>
      </c>
      <c r="T3063" s="88" t="s">
        <v>18104</v>
      </c>
      <c r="U3063" s="87" t="s">
        <v>14357</v>
      </c>
      <c r="V3063" s="87" t="s">
        <v>14358</v>
      </c>
      <c r="W3063" s="87" t="s">
        <v>14359</v>
      </c>
      <c r="X3063" s="87" t="s">
        <v>11595</v>
      </c>
      <c r="Y3063" s="87" t="s">
        <v>14360</v>
      </c>
    </row>
    <row r="3064" spans="1:25" ht="90" customHeight="1">
      <c r="A3064" s="73"/>
      <c r="B3064" s="85"/>
      <c r="C3064" s="73"/>
      <c r="D3064" s="86">
        <v>73</v>
      </c>
      <c r="E3064" s="87" t="s">
        <v>18225</v>
      </c>
      <c r="F3064" s="87" t="s">
        <v>9797</v>
      </c>
      <c r="G3064" s="88" t="s">
        <v>1267</v>
      </c>
      <c r="H3064" s="88" t="s">
        <v>93</v>
      </c>
      <c r="I3064" s="90" t="s">
        <v>1281</v>
      </c>
      <c r="J3064" s="90" t="s">
        <v>6505</v>
      </c>
      <c r="K3064" s="90" t="s">
        <v>24</v>
      </c>
      <c r="L3064" s="91">
        <v>93</v>
      </c>
      <c r="M3064" s="90" t="s">
        <v>4828</v>
      </c>
      <c r="N3064" s="87" t="s">
        <v>14353</v>
      </c>
      <c r="O3064" s="87" t="s">
        <v>18102</v>
      </c>
      <c r="P3064" s="87" t="s">
        <v>18226</v>
      </c>
      <c r="Q3064" s="92" t="s">
        <v>11391</v>
      </c>
      <c r="R3064" s="88" t="s">
        <v>11382</v>
      </c>
      <c r="S3064" s="88">
        <v>93</v>
      </c>
      <c r="T3064" s="88" t="s">
        <v>18104</v>
      </c>
      <c r="U3064" s="87" t="s">
        <v>14357</v>
      </c>
      <c r="V3064" s="87" t="s">
        <v>14358</v>
      </c>
      <c r="W3064" s="87" t="s">
        <v>14359</v>
      </c>
      <c r="X3064" s="87" t="s">
        <v>11595</v>
      </c>
      <c r="Y3064" s="87" t="s">
        <v>14360</v>
      </c>
    </row>
    <row r="3065" spans="1:25" ht="90" customHeight="1">
      <c r="A3065" s="73"/>
      <c r="B3065" s="85"/>
      <c r="C3065" s="73"/>
      <c r="D3065" s="86">
        <v>73</v>
      </c>
      <c r="E3065" s="87" t="s">
        <v>18227</v>
      </c>
      <c r="F3065" s="87" t="s">
        <v>9797</v>
      </c>
      <c r="G3065" s="88" t="s">
        <v>1267</v>
      </c>
      <c r="H3065" s="88" t="s">
        <v>93</v>
      </c>
      <c r="I3065" s="90" t="s">
        <v>1281</v>
      </c>
      <c r="J3065" s="90" t="s">
        <v>6505</v>
      </c>
      <c r="K3065" s="90" t="s">
        <v>24</v>
      </c>
      <c r="L3065" s="91">
        <v>93</v>
      </c>
      <c r="M3065" s="90" t="s">
        <v>4828</v>
      </c>
      <c r="N3065" s="87" t="s">
        <v>14353</v>
      </c>
      <c r="O3065" s="87" t="s">
        <v>18102</v>
      </c>
      <c r="P3065" s="87" t="s">
        <v>18228</v>
      </c>
      <c r="Q3065" s="92" t="s">
        <v>11391</v>
      </c>
      <c r="R3065" s="88" t="s">
        <v>11382</v>
      </c>
      <c r="S3065" s="88">
        <v>93</v>
      </c>
      <c r="T3065" s="88" t="s">
        <v>18104</v>
      </c>
      <c r="U3065" s="87" t="s">
        <v>14357</v>
      </c>
      <c r="V3065" s="87" t="s">
        <v>14358</v>
      </c>
      <c r="W3065" s="87" t="s">
        <v>14359</v>
      </c>
      <c r="X3065" s="87" t="s">
        <v>11595</v>
      </c>
      <c r="Y3065" s="87" t="s">
        <v>14360</v>
      </c>
    </row>
    <row r="3066" spans="1:25" ht="90" customHeight="1">
      <c r="A3066" s="73"/>
      <c r="B3066" s="85"/>
      <c r="C3066" s="73"/>
      <c r="D3066" s="86">
        <v>73</v>
      </c>
      <c r="E3066" s="87" t="s">
        <v>18229</v>
      </c>
      <c r="F3066" s="87" t="s">
        <v>9797</v>
      </c>
      <c r="G3066" s="88" t="s">
        <v>1267</v>
      </c>
      <c r="H3066" s="88" t="s">
        <v>93</v>
      </c>
      <c r="I3066" s="90" t="s">
        <v>1281</v>
      </c>
      <c r="J3066" s="90" t="s">
        <v>6505</v>
      </c>
      <c r="K3066" s="90" t="s">
        <v>24</v>
      </c>
      <c r="L3066" s="91">
        <v>93</v>
      </c>
      <c r="M3066" s="90" t="s">
        <v>4828</v>
      </c>
      <c r="N3066" s="87" t="s">
        <v>14353</v>
      </c>
      <c r="O3066" s="87" t="s">
        <v>18102</v>
      </c>
      <c r="P3066" s="87" t="s">
        <v>18230</v>
      </c>
      <c r="Q3066" s="92" t="s">
        <v>11391</v>
      </c>
      <c r="R3066" s="88" t="s">
        <v>11382</v>
      </c>
      <c r="S3066" s="88">
        <v>93</v>
      </c>
      <c r="T3066" s="88" t="s">
        <v>18104</v>
      </c>
      <c r="U3066" s="87" t="s">
        <v>14357</v>
      </c>
      <c r="V3066" s="87" t="s">
        <v>14358</v>
      </c>
      <c r="W3066" s="87" t="s">
        <v>14359</v>
      </c>
      <c r="X3066" s="87" t="s">
        <v>11595</v>
      </c>
      <c r="Y3066" s="87" t="s">
        <v>14360</v>
      </c>
    </row>
    <row r="3067" spans="1:25" ht="90" customHeight="1">
      <c r="A3067" s="73"/>
      <c r="B3067" s="85"/>
      <c r="C3067" s="73"/>
      <c r="D3067" s="86">
        <v>73</v>
      </c>
      <c r="E3067" s="87" t="s">
        <v>18231</v>
      </c>
      <c r="F3067" s="87" t="s">
        <v>9797</v>
      </c>
      <c r="G3067" s="88" t="s">
        <v>1267</v>
      </c>
      <c r="H3067" s="88" t="s">
        <v>93</v>
      </c>
      <c r="I3067" s="90" t="s">
        <v>1281</v>
      </c>
      <c r="J3067" s="90" t="s">
        <v>6505</v>
      </c>
      <c r="K3067" s="90" t="s">
        <v>24</v>
      </c>
      <c r="L3067" s="91">
        <v>93</v>
      </c>
      <c r="M3067" s="90" t="s">
        <v>4828</v>
      </c>
      <c r="N3067" s="87" t="s">
        <v>14353</v>
      </c>
      <c r="O3067" s="87" t="s">
        <v>18102</v>
      </c>
      <c r="P3067" s="87" t="s">
        <v>18232</v>
      </c>
      <c r="Q3067" s="92" t="s">
        <v>11391</v>
      </c>
      <c r="R3067" s="88" t="s">
        <v>11382</v>
      </c>
      <c r="S3067" s="88">
        <v>93</v>
      </c>
      <c r="T3067" s="88" t="s">
        <v>18104</v>
      </c>
      <c r="U3067" s="87" t="s">
        <v>14357</v>
      </c>
      <c r="V3067" s="87" t="s">
        <v>14358</v>
      </c>
      <c r="W3067" s="87" t="s">
        <v>14359</v>
      </c>
      <c r="X3067" s="87" t="s">
        <v>11595</v>
      </c>
      <c r="Y3067" s="87" t="s">
        <v>14360</v>
      </c>
    </row>
    <row r="3068" spans="1:25" ht="90" customHeight="1">
      <c r="A3068" s="73"/>
      <c r="B3068" s="85"/>
      <c r="C3068" s="73"/>
      <c r="D3068" s="86">
        <v>73</v>
      </c>
      <c r="E3068" s="87" t="s">
        <v>18233</v>
      </c>
      <c r="F3068" s="87" t="s">
        <v>9797</v>
      </c>
      <c r="G3068" s="88" t="s">
        <v>1267</v>
      </c>
      <c r="H3068" s="88" t="s">
        <v>93</v>
      </c>
      <c r="I3068" s="90" t="s">
        <v>1281</v>
      </c>
      <c r="J3068" s="90" t="s">
        <v>6505</v>
      </c>
      <c r="K3068" s="90" t="s">
        <v>24</v>
      </c>
      <c r="L3068" s="91">
        <v>93</v>
      </c>
      <c r="M3068" s="90" t="s">
        <v>4828</v>
      </c>
      <c r="N3068" s="87" t="s">
        <v>14353</v>
      </c>
      <c r="O3068" s="87" t="s">
        <v>18102</v>
      </c>
      <c r="P3068" s="87" t="s">
        <v>18234</v>
      </c>
      <c r="Q3068" s="92" t="s">
        <v>11391</v>
      </c>
      <c r="R3068" s="88" t="s">
        <v>11382</v>
      </c>
      <c r="S3068" s="88">
        <v>93</v>
      </c>
      <c r="T3068" s="88" t="s">
        <v>18104</v>
      </c>
      <c r="U3068" s="87" t="s">
        <v>14357</v>
      </c>
      <c r="V3068" s="87" t="s">
        <v>14358</v>
      </c>
      <c r="W3068" s="87" t="s">
        <v>14359</v>
      </c>
      <c r="X3068" s="87" t="s">
        <v>11595</v>
      </c>
      <c r="Y3068" s="87" t="s">
        <v>14360</v>
      </c>
    </row>
    <row r="3069" spans="1:25" ht="90" customHeight="1">
      <c r="A3069" s="73"/>
      <c r="B3069" s="85"/>
      <c r="C3069" s="73"/>
      <c r="D3069" s="86">
        <v>73</v>
      </c>
      <c r="E3069" s="87" t="s">
        <v>18235</v>
      </c>
      <c r="F3069" s="87" t="s">
        <v>9797</v>
      </c>
      <c r="G3069" s="88" t="s">
        <v>1267</v>
      </c>
      <c r="H3069" s="88" t="s">
        <v>93</v>
      </c>
      <c r="I3069" s="90" t="s">
        <v>1281</v>
      </c>
      <c r="J3069" s="90" t="s">
        <v>6505</v>
      </c>
      <c r="K3069" s="90" t="s">
        <v>24</v>
      </c>
      <c r="L3069" s="91">
        <v>93</v>
      </c>
      <c r="M3069" s="90" t="s">
        <v>4828</v>
      </c>
      <c r="N3069" s="87" t="s">
        <v>14353</v>
      </c>
      <c r="O3069" s="87" t="s">
        <v>18102</v>
      </c>
      <c r="P3069" s="87" t="s">
        <v>18236</v>
      </c>
      <c r="Q3069" s="92" t="s">
        <v>11391</v>
      </c>
      <c r="R3069" s="88" t="s">
        <v>11382</v>
      </c>
      <c r="S3069" s="88">
        <v>93</v>
      </c>
      <c r="T3069" s="88" t="s">
        <v>18104</v>
      </c>
      <c r="U3069" s="87" t="s">
        <v>14357</v>
      </c>
      <c r="V3069" s="87" t="s">
        <v>14358</v>
      </c>
      <c r="W3069" s="87" t="s">
        <v>14359</v>
      </c>
      <c r="X3069" s="87" t="s">
        <v>11595</v>
      </c>
      <c r="Y3069" s="87" t="s">
        <v>14360</v>
      </c>
    </row>
    <row r="3070" spans="1:25" ht="90" customHeight="1">
      <c r="A3070" s="73"/>
      <c r="B3070" s="85"/>
      <c r="C3070" s="73"/>
      <c r="D3070" s="86">
        <v>73</v>
      </c>
      <c r="E3070" s="87" t="s">
        <v>18237</v>
      </c>
      <c r="F3070" s="87" t="s">
        <v>9797</v>
      </c>
      <c r="G3070" s="88" t="s">
        <v>1267</v>
      </c>
      <c r="H3070" s="88" t="s">
        <v>93</v>
      </c>
      <c r="I3070" s="90" t="s">
        <v>1281</v>
      </c>
      <c r="J3070" s="90" t="s">
        <v>6505</v>
      </c>
      <c r="K3070" s="90" t="s">
        <v>24</v>
      </c>
      <c r="L3070" s="91">
        <v>93</v>
      </c>
      <c r="M3070" s="90" t="s">
        <v>4828</v>
      </c>
      <c r="N3070" s="87" t="s">
        <v>14353</v>
      </c>
      <c r="O3070" s="87" t="s">
        <v>18102</v>
      </c>
      <c r="P3070" s="87" t="s">
        <v>18238</v>
      </c>
      <c r="Q3070" s="92" t="s">
        <v>11391</v>
      </c>
      <c r="R3070" s="88" t="s">
        <v>11382</v>
      </c>
      <c r="S3070" s="88">
        <v>93</v>
      </c>
      <c r="T3070" s="88" t="s">
        <v>18104</v>
      </c>
      <c r="U3070" s="87" t="s">
        <v>14357</v>
      </c>
      <c r="V3070" s="87" t="s">
        <v>14358</v>
      </c>
      <c r="W3070" s="87" t="s">
        <v>14359</v>
      </c>
      <c r="X3070" s="87" t="s">
        <v>11595</v>
      </c>
      <c r="Y3070" s="87" t="s">
        <v>14360</v>
      </c>
    </row>
    <row r="3071" spans="1:25" ht="90" customHeight="1">
      <c r="A3071" s="73"/>
      <c r="B3071" s="85"/>
      <c r="C3071" s="73"/>
      <c r="D3071" s="86">
        <v>73</v>
      </c>
      <c r="E3071" s="87" t="s">
        <v>18239</v>
      </c>
      <c r="F3071" s="87" t="s">
        <v>9797</v>
      </c>
      <c r="G3071" s="88" t="s">
        <v>1267</v>
      </c>
      <c r="H3071" s="88" t="s">
        <v>93</v>
      </c>
      <c r="I3071" s="90" t="s">
        <v>1281</v>
      </c>
      <c r="J3071" s="90" t="s">
        <v>6505</v>
      </c>
      <c r="K3071" s="90" t="s">
        <v>24</v>
      </c>
      <c r="L3071" s="91">
        <v>93</v>
      </c>
      <c r="M3071" s="90" t="s">
        <v>4828</v>
      </c>
      <c r="N3071" s="87" t="s">
        <v>14353</v>
      </c>
      <c r="O3071" s="87" t="s">
        <v>18102</v>
      </c>
      <c r="P3071" s="87" t="s">
        <v>18240</v>
      </c>
      <c r="Q3071" s="92" t="s">
        <v>11391</v>
      </c>
      <c r="R3071" s="88" t="s">
        <v>11382</v>
      </c>
      <c r="S3071" s="88">
        <v>93</v>
      </c>
      <c r="T3071" s="88" t="s">
        <v>18104</v>
      </c>
      <c r="U3071" s="87" t="s">
        <v>14357</v>
      </c>
      <c r="V3071" s="87" t="s">
        <v>14358</v>
      </c>
      <c r="W3071" s="87" t="s">
        <v>14359</v>
      </c>
      <c r="X3071" s="87" t="s">
        <v>11595</v>
      </c>
      <c r="Y3071" s="87" t="s">
        <v>14360</v>
      </c>
    </row>
    <row r="3072" spans="1:25" ht="90" customHeight="1">
      <c r="A3072" s="73"/>
      <c r="B3072" s="85"/>
      <c r="C3072" s="73"/>
      <c r="D3072" s="86">
        <v>73</v>
      </c>
      <c r="E3072" s="87" t="s">
        <v>18241</v>
      </c>
      <c r="F3072" s="87" t="s">
        <v>9797</v>
      </c>
      <c r="G3072" s="88" t="s">
        <v>1267</v>
      </c>
      <c r="H3072" s="88" t="s">
        <v>93</v>
      </c>
      <c r="I3072" s="90" t="s">
        <v>1281</v>
      </c>
      <c r="J3072" s="90" t="s">
        <v>6505</v>
      </c>
      <c r="K3072" s="90" t="s">
        <v>24</v>
      </c>
      <c r="L3072" s="91">
        <v>93</v>
      </c>
      <c r="M3072" s="90" t="s">
        <v>4828</v>
      </c>
      <c r="N3072" s="87" t="s">
        <v>14353</v>
      </c>
      <c r="O3072" s="87" t="s">
        <v>18102</v>
      </c>
      <c r="P3072" s="87" t="s">
        <v>18242</v>
      </c>
      <c r="Q3072" s="92" t="s">
        <v>11391</v>
      </c>
      <c r="R3072" s="88" t="s">
        <v>11382</v>
      </c>
      <c r="S3072" s="88">
        <v>93</v>
      </c>
      <c r="T3072" s="88" t="s">
        <v>18104</v>
      </c>
      <c r="U3072" s="87" t="s">
        <v>14357</v>
      </c>
      <c r="V3072" s="87" t="s">
        <v>14358</v>
      </c>
      <c r="W3072" s="87" t="s">
        <v>14359</v>
      </c>
      <c r="X3072" s="87" t="s">
        <v>11595</v>
      </c>
      <c r="Y3072" s="87" t="s">
        <v>14360</v>
      </c>
    </row>
    <row r="3073" spans="1:25" ht="90" customHeight="1">
      <c r="A3073" s="73"/>
      <c r="B3073" s="85"/>
      <c r="C3073" s="73"/>
      <c r="D3073" s="86">
        <v>73</v>
      </c>
      <c r="E3073" s="87" t="s">
        <v>18243</v>
      </c>
      <c r="F3073" s="87" t="s">
        <v>9797</v>
      </c>
      <c r="G3073" s="88" t="s">
        <v>1267</v>
      </c>
      <c r="H3073" s="88" t="s">
        <v>93</v>
      </c>
      <c r="I3073" s="90" t="s">
        <v>1281</v>
      </c>
      <c r="J3073" s="90" t="s">
        <v>6505</v>
      </c>
      <c r="K3073" s="90" t="s">
        <v>24</v>
      </c>
      <c r="L3073" s="91">
        <v>93</v>
      </c>
      <c r="M3073" s="90" t="s">
        <v>4828</v>
      </c>
      <c r="N3073" s="87" t="s">
        <v>14353</v>
      </c>
      <c r="O3073" s="87" t="s">
        <v>18102</v>
      </c>
      <c r="P3073" s="87" t="s">
        <v>18244</v>
      </c>
      <c r="Q3073" s="92" t="s">
        <v>11391</v>
      </c>
      <c r="R3073" s="88" t="s">
        <v>11382</v>
      </c>
      <c r="S3073" s="88">
        <v>93</v>
      </c>
      <c r="T3073" s="88" t="s">
        <v>18104</v>
      </c>
      <c r="U3073" s="87" t="s">
        <v>14357</v>
      </c>
      <c r="V3073" s="87" t="s">
        <v>14358</v>
      </c>
      <c r="W3073" s="87" t="s">
        <v>14359</v>
      </c>
      <c r="X3073" s="87" t="s">
        <v>11595</v>
      </c>
      <c r="Y3073" s="87" t="s">
        <v>14360</v>
      </c>
    </row>
    <row r="3074" spans="1:25" ht="90" customHeight="1">
      <c r="A3074" s="73"/>
      <c r="B3074" s="85"/>
      <c r="C3074" s="73"/>
      <c r="D3074" s="86">
        <v>73</v>
      </c>
      <c r="E3074" s="87" t="s">
        <v>18245</v>
      </c>
      <c r="F3074" s="87" t="s">
        <v>9797</v>
      </c>
      <c r="G3074" s="88" t="s">
        <v>1267</v>
      </c>
      <c r="H3074" s="88" t="s">
        <v>93</v>
      </c>
      <c r="I3074" s="90" t="s">
        <v>1281</v>
      </c>
      <c r="J3074" s="90" t="s">
        <v>6505</v>
      </c>
      <c r="K3074" s="90" t="s">
        <v>24</v>
      </c>
      <c r="L3074" s="91">
        <v>93</v>
      </c>
      <c r="M3074" s="90" t="s">
        <v>4828</v>
      </c>
      <c r="N3074" s="87" t="s">
        <v>14353</v>
      </c>
      <c r="O3074" s="87" t="s">
        <v>18102</v>
      </c>
      <c r="P3074" s="87" t="s">
        <v>18246</v>
      </c>
      <c r="Q3074" s="92" t="s">
        <v>11391</v>
      </c>
      <c r="R3074" s="88" t="s">
        <v>11382</v>
      </c>
      <c r="S3074" s="88">
        <v>93</v>
      </c>
      <c r="T3074" s="88" t="s">
        <v>18104</v>
      </c>
      <c r="U3074" s="87" t="s">
        <v>14357</v>
      </c>
      <c r="V3074" s="87" t="s">
        <v>14358</v>
      </c>
      <c r="W3074" s="87" t="s">
        <v>14359</v>
      </c>
      <c r="X3074" s="87" t="s">
        <v>11595</v>
      </c>
      <c r="Y3074" s="87" t="s">
        <v>14360</v>
      </c>
    </row>
    <row r="3075" spans="1:25" ht="90" customHeight="1">
      <c r="A3075" s="73"/>
      <c r="B3075" s="85"/>
      <c r="C3075" s="73"/>
      <c r="D3075" s="86">
        <v>73</v>
      </c>
      <c r="E3075" s="87" t="s">
        <v>18247</v>
      </c>
      <c r="F3075" s="87" t="s">
        <v>9797</v>
      </c>
      <c r="G3075" s="88" t="s">
        <v>1267</v>
      </c>
      <c r="H3075" s="88" t="s">
        <v>93</v>
      </c>
      <c r="I3075" s="90" t="s">
        <v>1281</v>
      </c>
      <c r="J3075" s="90" t="s">
        <v>6505</v>
      </c>
      <c r="K3075" s="90" t="s">
        <v>24</v>
      </c>
      <c r="L3075" s="91">
        <v>93</v>
      </c>
      <c r="M3075" s="90" t="s">
        <v>4828</v>
      </c>
      <c r="N3075" s="87" t="s">
        <v>14353</v>
      </c>
      <c r="O3075" s="87" t="s">
        <v>18102</v>
      </c>
      <c r="P3075" s="87" t="s">
        <v>18248</v>
      </c>
      <c r="Q3075" s="92" t="s">
        <v>11391</v>
      </c>
      <c r="R3075" s="88" t="s">
        <v>11382</v>
      </c>
      <c r="S3075" s="88">
        <v>93</v>
      </c>
      <c r="T3075" s="88" t="s">
        <v>18104</v>
      </c>
      <c r="U3075" s="87" t="s">
        <v>14357</v>
      </c>
      <c r="V3075" s="87" t="s">
        <v>14358</v>
      </c>
      <c r="W3075" s="87" t="s">
        <v>14359</v>
      </c>
      <c r="X3075" s="87" t="s">
        <v>11595</v>
      </c>
      <c r="Y3075" s="87" t="s">
        <v>14360</v>
      </c>
    </row>
    <row r="3076" spans="1:25" ht="90" customHeight="1">
      <c r="A3076" s="73"/>
      <c r="B3076" s="85"/>
      <c r="C3076" s="73"/>
      <c r="D3076" s="86">
        <v>73</v>
      </c>
      <c r="E3076" s="87" t="s">
        <v>18249</v>
      </c>
      <c r="F3076" s="87" t="s">
        <v>9797</v>
      </c>
      <c r="G3076" s="88" t="s">
        <v>1267</v>
      </c>
      <c r="H3076" s="88" t="s">
        <v>93</v>
      </c>
      <c r="I3076" s="90" t="s">
        <v>1281</v>
      </c>
      <c r="J3076" s="90" t="s">
        <v>6505</v>
      </c>
      <c r="K3076" s="90" t="s">
        <v>24</v>
      </c>
      <c r="L3076" s="91">
        <v>93</v>
      </c>
      <c r="M3076" s="90" t="s">
        <v>4828</v>
      </c>
      <c r="N3076" s="87" t="s">
        <v>14353</v>
      </c>
      <c r="O3076" s="87" t="s">
        <v>18102</v>
      </c>
      <c r="P3076" s="87" t="s">
        <v>18250</v>
      </c>
      <c r="Q3076" s="92" t="s">
        <v>11391</v>
      </c>
      <c r="R3076" s="88" t="s">
        <v>11382</v>
      </c>
      <c r="S3076" s="88">
        <v>93</v>
      </c>
      <c r="T3076" s="88" t="s">
        <v>18104</v>
      </c>
      <c r="U3076" s="87" t="s">
        <v>14357</v>
      </c>
      <c r="V3076" s="87" t="s">
        <v>14358</v>
      </c>
      <c r="W3076" s="87" t="s">
        <v>14359</v>
      </c>
      <c r="X3076" s="87" t="s">
        <v>11595</v>
      </c>
      <c r="Y3076" s="87" t="s">
        <v>14360</v>
      </c>
    </row>
    <row r="3077" spans="1:25" ht="90" customHeight="1">
      <c r="A3077" s="73"/>
      <c r="B3077" s="85"/>
      <c r="C3077" s="73"/>
      <c r="D3077" s="86">
        <v>73</v>
      </c>
      <c r="E3077" s="87" t="s">
        <v>18251</v>
      </c>
      <c r="F3077" s="87" t="s">
        <v>9797</v>
      </c>
      <c r="G3077" s="88" t="s">
        <v>1267</v>
      </c>
      <c r="H3077" s="88" t="s">
        <v>93</v>
      </c>
      <c r="I3077" s="90" t="s">
        <v>1281</v>
      </c>
      <c r="J3077" s="90" t="s">
        <v>6505</v>
      </c>
      <c r="K3077" s="90" t="s">
        <v>24</v>
      </c>
      <c r="L3077" s="91">
        <v>93</v>
      </c>
      <c r="M3077" s="90" t="s">
        <v>4828</v>
      </c>
      <c r="N3077" s="87" t="s">
        <v>14353</v>
      </c>
      <c r="O3077" s="87" t="s">
        <v>18102</v>
      </c>
      <c r="P3077" s="87" t="s">
        <v>18252</v>
      </c>
      <c r="Q3077" s="92" t="s">
        <v>11391</v>
      </c>
      <c r="R3077" s="88" t="s">
        <v>11382</v>
      </c>
      <c r="S3077" s="88">
        <v>93</v>
      </c>
      <c r="T3077" s="88" t="s">
        <v>18104</v>
      </c>
      <c r="U3077" s="87" t="s">
        <v>14357</v>
      </c>
      <c r="V3077" s="87" t="s">
        <v>14358</v>
      </c>
      <c r="W3077" s="87" t="s">
        <v>14359</v>
      </c>
      <c r="X3077" s="87" t="s">
        <v>11595</v>
      </c>
      <c r="Y3077" s="87" t="s">
        <v>14360</v>
      </c>
    </row>
    <row r="3078" spans="1:25" ht="90" customHeight="1">
      <c r="A3078" s="73"/>
      <c r="B3078" s="85"/>
      <c r="C3078" s="73"/>
      <c r="D3078" s="86">
        <v>73</v>
      </c>
      <c r="E3078" s="87" t="s">
        <v>18253</v>
      </c>
      <c r="F3078" s="87" t="s">
        <v>9797</v>
      </c>
      <c r="G3078" s="88" t="s">
        <v>1267</v>
      </c>
      <c r="H3078" s="88" t="s">
        <v>93</v>
      </c>
      <c r="I3078" s="90" t="s">
        <v>1281</v>
      </c>
      <c r="J3078" s="90" t="s">
        <v>6505</v>
      </c>
      <c r="K3078" s="90" t="s">
        <v>24</v>
      </c>
      <c r="L3078" s="91">
        <v>93</v>
      </c>
      <c r="M3078" s="90" t="s">
        <v>4828</v>
      </c>
      <c r="N3078" s="87" t="s">
        <v>14353</v>
      </c>
      <c r="O3078" s="87" t="s">
        <v>18102</v>
      </c>
      <c r="P3078" s="87" t="s">
        <v>18254</v>
      </c>
      <c r="Q3078" s="92" t="s">
        <v>11391</v>
      </c>
      <c r="R3078" s="88" t="s">
        <v>11382</v>
      </c>
      <c r="S3078" s="88">
        <v>93</v>
      </c>
      <c r="T3078" s="88" t="s">
        <v>18104</v>
      </c>
      <c r="U3078" s="87" t="s">
        <v>14357</v>
      </c>
      <c r="V3078" s="87" t="s">
        <v>14358</v>
      </c>
      <c r="W3078" s="87" t="s">
        <v>14359</v>
      </c>
      <c r="X3078" s="87" t="s">
        <v>11595</v>
      </c>
      <c r="Y3078" s="87" t="s">
        <v>14360</v>
      </c>
    </row>
    <row r="3079" spans="1:25" ht="90" customHeight="1">
      <c r="A3079" s="73"/>
      <c r="B3079" s="85"/>
      <c r="C3079" s="73"/>
      <c r="D3079" s="86">
        <v>73</v>
      </c>
      <c r="E3079" s="87" t="s">
        <v>18255</v>
      </c>
      <c r="F3079" s="87" t="s">
        <v>9797</v>
      </c>
      <c r="G3079" s="88" t="s">
        <v>1267</v>
      </c>
      <c r="H3079" s="88" t="s">
        <v>93</v>
      </c>
      <c r="I3079" s="90" t="s">
        <v>1281</v>
      </c>
      <c r="J3079" s="90" t="s">
        <v>6505</v>
      </c>
      <c r="K3079" s="90" t="s">
        <v>24</v>
      </c>
      <c r="L3079" s="91">
        <v>93</v>
      </c>
      <c r="M3079" s="90" t="s">
        <v>4828</v>
      </c>
      <c r="N3079" s="87" t="s">
        <v>14353</v>
      </c>
      <c r="O3079" s="87" t="s">
        <v>18102</v>
      </c>
      <c r="P3079" s="87" t="s">
        <v>18256</v>
      </c>
      <c r="Q3079" s="92" t="s">
        <v>11391</v>
      </c>
      <c r="R3079" s="88" t="s">
        <v>11382</v>
      </c>
      <c r="S3079" s="88">
        <v>93</v>
      </c>
      <c r="T3079" s="88" t="s">
        <v>18104</v>
      </c>
      <c r="U3079" s="87" t="s">
        <v>14357</v>
      </c>
      <c r="V3079" s="87" t="s">
        <v>14358</v>
      </c>
      <c r="W3079" s="87" t="s">
        <v>14359</v>
      </c>
      <c r="X3079" s="87" t="s">
        <v>11595</v>
      </c>
      <c r="Y3079" s="87" t="s">
        <v>14360</v>
      </c>
    </row>
    <row r="3080" spans="1:25" ht="90" customHeight="1">
      <c r="A3080" s="73"/>
      <c r="B3080" s="85"/>
      <c r="C3080" s="73"/>
      <c r="D3080" s="86">
        <v>73</v>
      </c>
      <c r="E3080" s="87" t="s">
        <v>18257</v>
      </c>
      <c r="F3080" s="87" t="s">
        <v>9797</v>
      </c>
      <c r="G3080" s="88" t="s">
        <v>1267</v>
      </c>
      <c r="H3080" s="88" t="s">
        <v>93</v>
      </c>
      <c r="I3080" s="90" t="s">
        <v>1281</v>
      </c>
      <c r="J3080" s="90" t="s">
        <v>6505</v>
      </c>
      <c r="K3080" s="90" t="s">
        <v>24</v>
      </c>
      <c r="L3080" s="91">
        <v>93</v>
      </c>
      <c r="M3080" s="90" t="s">
        <v>4828</v>
      </c>
      <c r="N3080" s="87" t="s">
        <v>14353</v>
      </c>
      <c r="O3080" s="87" t="s">
        <v>18102</v>
      </c>
      <c r="P3080" s="87" t="s">
        <v>18258</v>
      </c>
      <c r="Q3080" s="92" t="s">
        <v>11391</v>
      </c>
      <c r="R3080" s="88" t="s">
        <v>11382</v>
      </c>
      <c r="S3080" s="88">
        <v>93</v>
      </c>
      <c r="T3080" s="88" t="s">
        <v>18104</v>
      </c>
      <c r="U3080" s="87" t="s">
        <v>14357</v>
      </c>
      <c r="V3080" s="87" t="s">
        <v>14358</v>
      </c>
      <c r="W3080" s="87" t="s">
        <v>14359</v>
      </c>
      <c r="X3080" s="87" t="s">
        <v>11595</v>
      </c>
      <c r="Y3080" s="87" t="s">
        <v>14360</v>
      </c>
    </row>
    <row r="3081" spans="1:25" ht="90" customHeight="1">
      <c r="A3081" s="73"/>
      <c r="B3081" s="85"/>
      <c r="C3081" s="73"/>
      <c r="D3081" s="86">
        <v>73</v>
      </c>
      <c r="E3081" s="87" t="s">
        <v>18259</v>
      </c>
      <c r="F3081" s="87" t="s">
        <v>9797</v>
      </c>
      <c r="G3081" s="88" t="s">
        <v>1267</v>
      </c>
      <c r="H3081" s="88" t="s">
        <v>93</v>
      </c>
      <c r="I3081" s="90" t="s">
        <v>1281</v>
      </c>
      <c r="J3081" s="90" t="s">
        <v>6505</v>
      </c>
      <c r="K3081" s="90" t="s">
        <v>24</v>
      </c>
      <c r="L3081" s="91">
        <v>93</v>
      </c>
      <c r="M3081" s="90" t="s">
        <v>4828</v>
      </c>
      <c r="N3081" s="87" t="s">
        <v>14353</v>
      </c>
      <c r="O3081" s="87" t="s">
        <v>18102</v>
      </c>
      <c r="P3081" s="87" t="s">
        <v>18260</v>
      </c>
      <c r="Q3081" s="92" t="s">
        <v>11391</v>
      </c>
      <c r="R3081" s="88" t="s">
        <v>11382</v>
      </c>
      <c r="S3081" s="88">
        <v>93</v>
      </c>
      <c r="T3081" s="88" t="s">
        <v>18104</v>
      </c>
      <c r="U3081" s="87" t="s">
        <v>14357</v>
      </c>
      <c r="V3081" s="87" t="s">
        <v>14358</v>
      </c>
      <c r="W3081" s="87" t="s">
        <v>14359</v>
      </c>
      <c r="X3081" s="87" t="s">
        <v>11595</v>
      </c>
      <c r="Y3081" s="87" t="s">
        <v>14360</v>
      </c>
    </row>
    <row r="3082" spans="1:25" ht="90" customHeight="1">
      <c r="A3082" s="73"/>
      <c r="B3082" s="85"/>
      <c r="C3082" s="73"/>
      <c r="D3082" s="86">
        <v>73</v>
      </c>
      <c r="E3082" s="87" t="s">
        <v>18261</v>
      </c>
      <c r="F3082" s="87" t="s">
        <v>9797</v>
      </c>
      <c r="G3082" s="88" t="s">
        <v>1267</v>
      </c>
      <c r="H3082" s="88" t="s">
        <v>93</v>
      </c>
      <c r="I3082" s="90" t="s">
        <v>1281</v>
      </c>
      <c r="J3082" s="90" t="s">
        <v>6505</v>
      </c>
      <c r="K3082" s="90" t="s">
        <v>24</v>
      </c>
      <c r="L3082" s="91">
        <v>93</v>
      </c>
      <c r="M3082" s="90" t="s">
        <v>4828</v>
      </c>
      <c r="N3082" s="87" t="s">
        <v>14353</v>
      </c>
      <c r="O3082" s="87" t="s">
        <v>18102</v>
      </c>
      <c r="P3082" s="87" t="s">
        <v>18262</v>
      </c>
      <c r="Q3082" s="92" t="s">
        <v>11391</v>
      </c>
      <c r="R3082" s="88" t="s">
        <v>11382</v>
      </c>
      <c r="S3082" s="88">
        <v>93</v>
      </c>
      <c r="T3082" s="88" t="s">
        <v>18104</v>
      </c>
      <c r="U3082" s="87" t="s">
        <v>14357</v>
      </c>
      <c r="V3082" s="87" t="s">
        <v>14358</v>
      </c>
      <c r="W3082" s="87" t="s">
        <v>14359</v>
      </c>
      <c r="X3082" s="87" t="s">
        <v>11595</v>
      </c>
      <c r="Y3082" s="87" t="s">
        <v>14360</v>
      </c>
    </row>
    <row r="3083" spans="1:25" ht="90" customHeight="1">
      <c r="A3083" s="73"/>
      <c r="B3083" s="85"/>
      <c r="C3083" s="73"/>
      <c r="D3083" s="86">
        <v>73</v>
      </c>
      <c r="E3083" s="87" t="s">
        <v>18263</v>
      </c>
      <c r="F3083" s="87" t="s">
        <v>9797</v>
      </c>
      <c r="G3083" s="88" t="s">
        <v>1267</v>
      </c>
      <c r="H3083" s="88" t="s">
        <v>93</v>
      </c>
      <c r="I3083" s="90" t="s">
        <v>1281</v>
      </c>
      <c r="J3083" s="90" t="s">
        <v>6505</v>
      </c>
      <c r="K3083" s="90" t="s">
        <v>24</v>
      </c>
      <c r="L3083" s="91">
        <v>93</v>
      </c>
      <c r="M3083" s="90" t="s">
        <v>4828</v>
      </c>
      <c r="N3083" s="87" t="s">
        <v>14353</v>
      </c>
      <c r="O3083" s="87" t="s">
        <v>18102</v>
      </c>
      <c r="P3083" s="87" t="s">
        <v>18264</v>
      </c>
      <c r="Q3083" s="92" t="s">
        <v>11391</v>
      </c>
      <c r="R3083" s="88" t="s">
        <v>11382</v>
      </c>
      <c r="S3083" s="88">
        <v>93</v>
      </c>
      <c r="T3083" s="88" t="s">
        <v>18104</v>
      </c>
      <c r="U3083" s="87" t="s">
        <v>14357</v>
      </c>
      <c r="V3083" s="87" t="s">
        <v>14358</v>
      </c>
      <c r="W3083" s="87" t="s">
        <v>14359</v>
      </c>
      <c r="X3083" s="87" t="s">
        <v>11595</v>
      </c>
      <c r="Y3083" s="87" t="s">
        <v>14360</v>
      </c>
    </row>
    <row r="3084" spans="1:25" ht="90" customHeight="1">
      <c r="A3084" s="73"/>
      <c r="B3084" s="85"/>
      <c r="C3084" s="73"/>
      <c r="D3084" s="86">
        <v>73</v>
      </c>
      <c r="E3084" s="87" t="s">
        <v>18265</v>
      </c>
      <c r="F3084" s="87" t="s">
        <v>9797</v>
      </c>
      <c r="G3084" s="88" t="s">
        <v>1267</v>
      </c>
      <c r="H3084" s="88" t="s">
        <v>93</v>
      </c>
      <c r="I3084" s="90" t="s">
        <v>1281</v>
      </c>
      <c r="J3084" s="90" t="s">
        <v>6505</v>
      </c>
      <c r="K3084" s="90" t="s">
        <v>24</v>
      </c>
      <c r="L3084" s="91">
        <v>93</v>
      </c>
      <c r="M3084" s="90" t="s">
        <v>4828</v>
      </c>
      <c r="N3084" s="87" t="s">
        <v>14353</v>
      </c>
      <c r="O3084" s="87" t="s">
        <v>18102</v>
      </c>
      <c r="P3084" s="87" t="s">
        <v>18266</v>
      </c>
      <c r="Q3084" s="92" t="s">
        <v>11391</v>
      </c>
      <c r="R3084" s="88" t="s">
        <v>11382</v>
      </c>
      <c r="S3084" s="88">
        <v>93</v>
      </c>
      <c r="T3084" s="88" t="s">
        <v>18104</v>
      </c>
      <c r="U3084" s="87" t="s">
        <v>14357</v>
      </c>
      <c r="V3084" s="87" t="s">
        <v>14358</v>
      </c>
      <c r="W3084" s="87" t="s">
        <v>14359</v>
      </c>
      <c r="X3084" s="87" t="s">
        <v>11595</v>
      </c>
      <c r="Y3084" s="87" t="s">
        <v>14360</v>
      </c>
    </row>
    <row r="3085" spans="1:25" ht="90" customHeight="1">
      <c r="A3085" s="73"/>
      <c r="B3085" s="85"/>
      <c r="C3085" s="73"/>
      <c r="D3085" s="86">
        <v>73</v>
      </c>
      <c r="E3085" s="87" t="s">
        <v>18267</v>
      </c>
      <c r="F3085" s="87" t="s">
        <v>9797</v>
      </c>
      <c r="G3085" s="88" t="s">
        <v>1267</v>
      </c>
      <c r="H3085" s="88" t="s">
        <v>93</v>
      </c>
      <c r="I3085" s="90" t="s">
        <v>1281</v>
      </c>
      <c r="J3085" s="90" t="s">
        <v>6505</v>
      </c>
      <c r="K3085" s="90" t="s">
        <v>24</v>
      </c>
      <c r="L3085" s="91">
        <v>93</v>
      </c>
      <c r="M3085" s="90" t="s">
        <v>4828</v>
      </c>
      <c r="N3085" s="87" t="s">
        <v>14353</v>
      </c>
      <c r="O3085" s="87" t="s">
        <v>18102</v>
      </c>
      <c r="P3085" s="87" t="s">
        <v>18268</v>
      </c>
      <c r="Q3085" s="92" t="s">
        <v>11391</v>
      </c>
      <c r="R3085" s="88" t="s">
        <v>11382</v>
      </c>
      <c r="S3085" s="88">
        <v>93</v>
      </c>
      <c r="T3085" s="88" t="s">
        <v>18104</v>
      </c>
      <c r="U3085" s="87" t="s">
        <v>14357</v>
      </c>
      <c r="V3085" s="87" t="s">
        <v>14358</v>
      </c>
      <c r="W3085" s="87" t="s">
        <v>14359</v>
      </c>
      <c r="X3085" s="87" t="s">
        <v>11595</v>
      </c>
      <c r="Y3085" s="87" t="s">
        <v>14360</v>
      </c>
    </row>
    <row r="3086" spans="1:25" ht="90" customHeight="1">
      <c r="A3086" s="73"/>
      <c r="B3086" s="85"/>
      <c r="C3086" s="73"/>
      <c r="D3086" s="86">
        <v>73</v>
      </c>
      <c r="E3086" s="87" t="s">
        <v>18269</v>
      </c>
      <c r="F3086" s="87" t="s">
        <v>9797</v>
      </c>
      <c r="G3086" s="88" t="s">
        <v>1267</v>
      </c>
      <c r="H3086" s="88" t="s">
        <v>93</v>
      </c>
      <c r="I3086" s="90" t="s">
        <v>1281</v>
      </c>
      <c r="J3086" s="90" t="s">
        <v>6505</v>
      </c>
      <c r="K3086" s="90" t="s">
        <v>24</v>
      </c>
      <c r="L3086" s="91">
        <v>93</v>
      </c>
      <c r="M3086" s="90" t="s">
        <v>4828</v>
      </c>
      <c r="N3086" s="87" t="s">
        <v>14353</v>
      </c>
      <c r="O3086" s="87" t="s">
        <v>18102</v>
      </c>
      <c r="P3086" s="87" t="s">
        <v>18270</v>
      </c>
      <c r="Q3086" s="92" t="s">
        <v>11391</v>
      </c>
      <c r="R3086" s="88" t="s">
        <v>11382</v>
      </c>
      <c r="S3086" s="88">
        <v>93</v>
      </c>
      <c r="T3086" s="88" t="s">
        <v>18104</v>
      </c>
      <c r="U3086" s="87" t="s">
        <v>14357</v>
      </c>
      <c r="V3086" s="87" t="s">
        <v>14358</v>
      </c>
      <c r="W3086" s="87" t="s">
        <v>14359</v>
      </c>
      <c r="X3086" s="87" t="s">
        <v>11595</v>
      </c>
      <c r="Y3086" s="87" t="s">
        <v>14360</v>
      </c>
    </row>
    <row r="3087" spans="1:25" ht="90" customHeight="1">
      <c r="A3087" s="73"/>
      <c r="B3087" s="85"/>
      <c r="C3087" s="73"/>
      <c r="D3087" s="86">
        <v>73</v>
      </c>
      <c r="E3087" s="87" t="s">
        <v>18271</v>
      </c>
      <c r="F3087" s="87" t="s">
        <v>9797</v>
      </c>
      <c r="G3087" s="88" t="s">
        <v>1267</v>
      </c>
      <c r="H3087" s="88" t="s">
        <v>93</v>
      </c>
      <c r="I3087" s="90" t="s">
        <v>1281</v>
      </c>
      <c r="J3087" s="90" t="s">
        <v>6505</v>
      </c>
      <c r="K3087" s="90" t="s">
        <v>24</v>
      </c>
      <c r="L3087" s="91">
        <v>93</v>
      </c>
      <c r="M3087" s="90" t="s">
        <v>4828</v>
      </c>
      <c r="N3087" s="87" t="s">
        <v>14353</v>
      </c>
      <c r="O3087" s="87" t="s">
        <v>18102</v>
      </c>
      <c r="P3087" s="87" t="s">
        <v>18272</v>
      </c>
      <c r="Q3087" s="92" t="s">
        <v>11391</v>
      </c>
      <c r="R3087" s="88" t="s">
        <v>11382</v>
      </c>
      <c r="S3087" s="88">
        <v>93</v>
      </c>
      <c r="T3087" s="88" t="s">
        <v>18104</v>
      </c>
      <c r="U3087" s="87" t="s">
        <v>14357</v>
      </c>
      <c r="V3087" s="87" t="s">
        <v>14358</v>
      </c>
      <c r="W3087" s="87" t="s">
        <v>14359</v>
      </c>
      <c r="X3087" s="87" t="s">
        <v>11595</v>
      </c>
      <c r="Y3087" s="87" t="s">
        <v>14360</v>
      </c>
    </row>
    <row r="3088" spans="1:25" ht="90" customHeight="1">
      <c r="A3088" s="73"/>
      <c r="B3088" s="85"/>
      <c r="C3088" s="73"/>
      <c r="D3088" s="86">
        <v>73</v>
      </c>
      <c r="E3088" s="87" t="s">
        <v>18273</v>
      </c>
      <c r="F3088" s="87" t="s">
        <v>9797</v>
      </c>
      <c r="G3088" s="88" t="s">
        <v>1267</v>
      </c>
      <c r="H3088" s="88" t="s">
        <v>93</v>
      </c>
      <c r="I3088" s="90" t="s">
        <v>1281</v>
      </c>
      <c r="J3088" s="90" t="s">
        <v>6505</v>
      </c>
      <c r="K3088" s="90" t="s">
        <v>24</v>
      </c>
      <c r="L3088" s="91">
        <v>93</v>
      </c>
      <c r="M3088" s="90" t="s">
        <v>4828</v>
      </c>
      <c r="N3088" s="87" t="s">
        <v>14353</v>
      </c>
      <c r="O3088" s="87" t="s">
        <v>18102</v>
      </c>
      <c r="P3088" s="87" t="s">
        <v>18274</v>
      </c>
      <c r="Q3088" s="92" t="s">
        <v>11391</v>
      </c>
      <c r="R3088" s="88" t="s">
        <v>11382</v>
      </c>
      <c r="S3088" s="88">
        <v>93</v>
      </c>
      <c r="T3088" s="88" t="s">
        <v>18104</v>
      </c>
      <c r="U3088" s="87" t="s">
        <v>14357</v>
      </c>
      <c r="V3088" s="87" t="s">
        <v>14358</v>
      </c>
      <c r="W3088" s="87" t="s">
        <v>14359</v>
      </c>
      <c r="X3088" s="87" t="s">
        <v>11595</v>
      </c>
      <c r="Y3088" s="87" t="s">
        <v>14360</v>
      </c>
    </row>
    <row r="3089" spans="1:25" ht="90" customHeight="1">
      <c r="A3089" s="73"/>
      <c r="B3089" s="85"/>
      <c r="C3089" s="73"/>
      <c r="D3089" s="86">
        <v>73</v>
      </c>
      <c r="E3089" s="87" t="s">
        <v>18275</v>
      </c>
      <c r="F3089" s="87" t="s">
        <v>9797</v>
      </c>
      <c r="G3089" s="88" t="s">
        <v>1267</v>
      </c>
      <c r="H3089" s="88" t="s">
        <v>93</v>
      </c>
      <c r="I3089" s="90" t="s">
        <v>1281</v>
      </c>
      <c r="J3089" s="90" t="s">
        <v>6505</v>
      </c>
      <c r="K3089" s="90" t="s">
        <v>24</v>
      </c>
      <c r="L3089" s="91">
        <v>93</v>
      </c>
      <c r="M3089" s="90" t="s">
        <v>4828</v>
      </c>
      <c r="N3089" s="87" t="s">
        <v>14353</v>
      </c>
      <c r="O3089" s="87" t="s">
        <v>18102</v>
      </c>
      <c r="P3089" s="87" t="s">
        <v>18276</v>
      </c>
      <c r="Q3089" s="92" t="s">
        <v>11391</v>
      </c>
      <c r="R3089" s="88" t="s">
        <v>11382</v>
      </c>
      <c r="S3089" s="88">
        <v>93</v>
      </c>
      <c r="T3089" s="88" t="s">
        <v>18104</v>
      </c>
      <c r="U3089" s="87" t="s">
        <v>14357</v>
      </c>
      <c r="V3089" s="87" t="s">
        <v>14358</v>
      </c>
      <c r="W3089" s="87" t="s">
        <v>14359</v>
      </c>
      <c r="X3089" s="87" t="s">
        <v>11595</v>
      </c>
      <c r="Y3089" s="87" t="s">
        <v>14360</v>
      </c>
    </row>
    <row r="3090" spans="1:25" ht="90" customHeight="1">
      <c r="A3090" s="73"/>
      <c r="B3090" s="85"/>
      <c r="C3090" s="73"/>
      <c r="D3090" s="86">
        <v>73</v>
      </c>
      <c r="E3090" s="87" t="s">
        <v>18277</v>
      </c>
      <c r="F3090" s="87" t="s">
        <v>9797</v>
      </c>
      <c r="G3090" s="88" t="s">
        <v>1267</v>
      </c>
      <c r="H3090" s="88" t="s">
        <v>93</v>
      </c>
      <c r="I3090" s="90" t="s">
        <v>1281</v>
      </c>
      <c r="J3090" s="90" t="s">
        <v>6505</v>
      </c>
      <c r="K3090" s="90" t="s">
        <v>24</v>
      </c>
      <c r="L3090" s="91">
        <v>93</v>
      </c>
      <c r="M3090" s="90" t="s">
        <v>4828</v>
      </c>
      <c r="N3090" s="87" t="s">
        <v>14353</v>
      </c>
      <c r="O3090" s="87" t="s">
        <v>18102</v>
      </c>
      <c r="P3090" s="87" t="s">
        <v>18278</v>
      </c>
      <c r="Q3090" s="92" t="s">
        <v>11391</v>
      </c>
      <c r="R3090" s="88" t="s">
        <v>11382</v>
      </c>
      <c r="S3090" s="88">
        <v>93</v>
      </c>
      <c r="T3090" s="88" t="s">
        <v>18104</v>
      </c>
      <c r="U3090" s="87" t="s">
        <v>14357</v>
      </c>
      <c r="V3090" s="87" t="s">
        <v>14358</v>
      </c>
      <c r="W3090" s="87" t="s">
        <v>14359</v>
      </c>
      <c r="X3090" s="87" t="s">
        <v>11595</v>
      </c>
      <c r="Y3090" s="87" t="s">
        <v>14360</v>
      </c>
    </row>
    <row r="3091" spans="1:25" ht="90" customHeight="1">
      <c r="A3091" s="73"/>
      <c r="B3091" s="85"/>
      <c r="C3091" s="73"/>
      <c r="D3091" s="86">
        <v>73</v>
      </c>
      <c r="E3091" s="87" t="s">
        <v>18279</v>
      </c>
      <c r="F3091" s="87" t="s">
        <v>9797</v>
      </c>
      <c r="G3091" s="88" t="s">
        <v>1267</v>
      </c>
      <c r="H3091" s="88" t="s">
        <v>93</v>
      </c>
      <c r="I3091" s="90" t="s">
        <v>1281</v>
      </c>
      <c r="J3091" s="90" t="s">
        <v>6505</v>
      </c>
      <c r="K3091" s="90" t="s">
        <v>24</v>
      </c>
      <c r="L3091" s="91">
        <v>93</v>
      </c>
      <c r="M3091" s="90" t="s">
        <v>4828</v>
      </c>
      <c r="N3091" s="87" t="s">
        <v>14353</v>
      </c>
      <c r="O3091" s="87" t="s">
        <v>18102</v>
      </c>
      <c r="P3091" s="87" t="s">
        <v>18280</v>
      </c>
      <c r="Q3091" s="92" t="s">
        <v>11391</v>
      </c>
      <c r="R3091" s="88" t="s">
        <v>11382</v>
      </c>
      <c r="S3091" s="88">
        <v>93</v>
      </c>
      <c r="T3091" s="88" t="s">
        <v>18104</v>
      </c>
      <c r="U3091" s="87" t="s">
        <v>14357</v>
      </c>
      <c r="V3091" s="87" t="s">
        <v>14358</v>
      </c>
      <c r="W3091" s="87" t="s">
        <v>14359</v>
      </c>
      <c r="X3091" s="87" t="s">
        <v>11595</v>
      </c>
      <c r="Y3091" s="87" t="s">
        <v>14360</v>
      </c>
    </row>
    <row r="3092" spans="1:25" ht="90" customHeight="1">
      <c r="A3092" s="73"/>
      <c r="B3092" s="85"/>
      <c r="C3092" s="73"/>
      <c r="D3092" s="86">
        <v>73</v>
      </c>
      <c r="E3092" s="87" t="s">
        <v>18281</v>
      </c>
      <c r="F3092" s="87" t="s">
        <v>9797</v>
      </c>
      <c r="G3092" s="88" t="s">
        <v>1267</v>
      </c>
      <c r="H3092" s="88" t="s">
        <v>93</v>
      </c>
      <c r="I3092" s="90" t="s">
        <v>1281</v>
      </c>
      <c r="J3092" s="90" t="s">
        <v>6505</v>
      </c>
      <c r="K3092" s="90" t="s">
        <v>24</v>
      </c>
      <c r="L3092" s="91">
        <v>93</v>
      </c>
      <c r="M3092" s="90" t="s">
        <v>4828</v>
      </c>
      <c r="N3092" s="87" t="s">
        <v>14353</v>
      </c>
      <c r="O3092" s="87" t="s">
        <v>18102</v>
      </c>
      <c r="P3092" s="87" t="s">
        <v>18282</v>
      </c>
      <c r="Q3092" s="92" t="s">
        <v>11391</v>
      </c>
      <c r="R3092" s="88" t="s">
        <v>11382</v>
      </c>
      <c r="S3092" s="88">
        <v>93</v>
      </c>
      <c r="T3092" s="88" t="s">
        <v>18104</v>
      </c>
      <c r="U3092" s="87" t="s">
        <v>14357</v>
      </c>
      <c r="V3092" s="87" t="s">
        <v>14358</v>
      </c>
      <c r="W3092" s="87" t="s">
        <v>14359</v>
      </c>
      <c r="X3092" s="87" t="s">
        <v>11595</v>
      </c>
      <c r="Y3092" s="87" t="s">
        <v>14360</v>
      </c>
    </row>
    <row r="3093" spans="1:25" ht="90" customHeight="1">
      <c r="A3093" s="73"/>
      <c r="B3093" s="85"/>
      <c r="C3093" s="73"/>
      <c r="D3093" s="86">
        <v>73</v>
      </c>
      <c r="E3093" s="87" t="s">
        <v>18283</v>
      </c>
      <c r="F3093" s="87" t="s">
        <v>9797</v>
      </c>
      <c r="G3093" s="88" t="s">
        <v>1267</v>
      </c>
      <c r="H3093" s="88" t="s">
        <v>93</v>
      </c>
      <c r="I3093" s="90" t="s">
        <v>1281</v>
      </c>
      <c r="J3093" s="90" t="s">
        <v>6505</v>
      </c>
      <c r="K3093" s="90" t="s">
        <v>24</v>
      </c>
      <c r="L3093" s="91">
        <v>93</v>
      </c>
      <c r="M3093" s="90" t="s">
        <v>4828</v>
      </c>
      <c r="N3093" s="87" t="s">
        <v>14353</v>
      </c>
      <c r="O3093" s="87" t="s">
        <v>18102</v>
      </c>
      <c r="P3093" s="87" t="s">
        <v>18284</v>
      </c>
      <c r="Q3093" s="92" t="s">
        <v>11391</v>
      </c>
      <c r="R3093" s="88" t="s">
        <v>11382</v>
      </c>
      <c r="S3093" s="88">
        <v>93</v>
      </c>
      <c r="T3093" s="88" t="s">
        <v>18104</v>
      </c>
      <c r="U3093" s="87" t="s">
        <v>14357</v>
      </c>
      <c r="V3093" s="87" t="s">
        <v>14358</v>
      </c>
      <c r="W3093" s="87" t="s">
        <v>14359</v>
      </c>
      <c r="X3093" s="87" t="s">
        <v>11595</v>
      </c>
      <c r="Y3093" s="87" t="s">
        <v>14360</v>
      </c>
    </row>
    <row r="3094" spans="1:25" ht="90" customHeight="1">
      <c r="A3094" s="73"/>
      <c r="B3094" s="85"/>
      <c r="C3094" s="73"/>
      <c r="D3094" s="86">
        <v>73</v>
      </c>
      <c r="E3094" s="87" t="s">
        <v>18285</v>
      </c>
      <c r="F3094" s="87" t="s">
        <v>9797</v>
      </c>
      <c r="G3094" s="88" t="s">
        <v>1267</v>
      </c>
      <c r="H3094" s="88" t="s">
        <v>93</v>
      </c>
      <c r="I3094" s="90" t="s">
        <v>1281</v>
      </c>
      <c r="J3094" s="90" t="s">
        <v>6505</v>
      </c>
      <c r="K3094" s="90" t="s">
        <v>24</v>
      </c>
      <c r="L3094" s="91">
        <v>93</v>
      </c>
      <c r="M3094" s="90" t="s">
        <v>4828</v>
      </c>
      <c r="N3094" s="87" t="s">
        <v>14353</v>
      </c>
      <c r="O3094" s="87" t="s">
        <v>18102</v>
      </c>
      <c r="P3094" s="87" t="s">
        <v>18286</v>
      </c>
      <c r="Q3094" s="92" t="s">
        <v>11391</v>
      </c>
      <c r="R3094" s="88" t="s">
        <v>11382</v>
      </c>
      <c r="S3094" s="88">
        <v>93</v>
      </c>
      <c r="T3094" s="88" t="s">
        <v>18104</v>
      </c>
      <c r="U3094" s="87" t="s">
        <v>14357</v>
      </c>
      <c r="V3094" s="87" t="s">
        <v>14358</v>
      </c>
      <c r="W3094" s="87" t="s">
        <v>14359</v>
      </c>
      <c r="X3094" s="87" t="s">
        <v>11595</v>
      </c>
      <c r="Y3094" s="87" t="s">
        <v>14360</v>
      </c>
    </row>
    <row r="3095" spans="1:25" ht="90" customHeight="1">
      <c r="A3095" s="73"/>
      <c r="B3095" s="85"/>
      <c r="C3095" s="73"/>
      <c r="D3095" s="86">
        <v>73</v>
      </c>
      <c r="E3095" s="87" t="s">
        <v>18287</v>
      </c>
      <c r="F3095" s="87" t="s">
        <v>9797</v>
      </c>
      <c r="G3095" s="88" t="s">
        <v>1267</v>
      </c>
      <c r="H3095" s="88" t="s">
        <v>93</v>
      </c>
      <c r="I3095" s="90" t="s">
        <v>1281</v>
      </c>
      <c r="J3095" s="90" t="s">
        <v>6505</v>
      </c>
      <c r="K3095" s="90" t="s">
        <v>24</v>
      </c>
      <c r="L3095" s="91">
        <v>93</v>
      </c>
      <c r="M3095" s="90" t="s">
        <v>4828</v>
      </c>
      <c r="N3095" s="87" t="s">
        <v>14353</v>
      </c>
      <c r="O3095" s="87" t="s">
        <v>18102</v>
      </c>
      <c r="P3095" s="87" t="s">
        <v>18288</v>
      </c>
      <c r="Q3095" s="92" t="s">
        <v>11391</v>
      </c>
      <c r="R3095" s="88" t="s">
        <v>11382</v>
      </c>
      <c r="S3095" s="88">
        <v>93</v>
      </c>
      <c r="T3095" s="88" t="s">
        <v>18104</v>
      </c>
      <c r="U3095" s="87" t="s">
        <v>14357</v>
      </c>
      <c r="V3095" s="87" t="s">
        <v>14358</v>
      </c>
      <c r="W3095" s="87" t="s">
        <v>14359</v>
      </c>
      <c r="X3095" s="87" t="s">
        <v>11595</v>
      </c>
      <c r="Y3095" s="87" t="s">
        <v>14360</v>
      </c>
    </row>
    <row r="3096" spans="1:25" ht="90" customHeight="1">
      <c r="A3096" s="73"/>
      <c r="B3096" s="85"/>
      <c r="C3096" s="73"/>
      <c r="D3096" s="86">
        <v>73</v>
      </c>
      <c r="E3096" s="87" t="s">
        <v>18289</v>
      </c>
      <c r="F3096" s="87" t="s">
        <v>9797</v>
      </c>
      <c r="G3096" s="88" t="s">
        <v>1267</v>
      </c>
      <c r="H3096" s="88" t="s">
        <v>93</v>
      </c>
      <c r="I3096" s="90" t="s">
        <v>1281</v>
      </c>
      <c r="J3096" s="90" t="s">
        <v>6505</v>
      </c>
      <c r="K3096" s="90" t="s">
        <v>24</v>
      </c>
      <c r="L3096" s="91">
        <v>93</v>
      </c>
      <c r="M3096" s="90" t="s">
        <v>4828</v>
      </c>
      <c r="N3096" s="87" t="s">
        <v>14353</v>
      </c>
      <c r="O3096" s="87" t="s">
        <v>18102</v>
      </c>
      <c r="P3096" s="87" t="s">
        <v>18290</v>
      </c>
      <c r="Q3096" s="92" t="s">
        <v>11391</v>
      </c>
      <c r="R3096" s="88" t="s">
        <v>11382</v>
      </c>
      <c r="S3096" s="88">
        <v>93</v>
      </c>
      <c r="T3096" s="88" t="s">
        <v>18104</v>
      </c>
      <c r="U3096" s="87" t="s">
        <v>14357</v>
      </c>
      <c r="V3096" s="87" t="s">
        <v>14358</v>
      </c>
      <c r="W3096" s="87" t="s">
        <v>14359</v>
      </c>
      <c r="X3096" s="87" t="s">
        <v>11595</v>
      </c>
      <c r="Y3096" s="87" t="s">
        <v>14360</v>
      </c>
    </row>
    <row r="3097" spans="1:25" ht="90" customHeight="1">
      <c r="A3097" s="73"/>
      <c r="B3097" s="85"/>
      <c r="C3097" s="73"/>
      <c r="D3097" s="86">
        <v>73</v>
      </c>
      <c r="E3097" s="87" t="s">
        <v>18291</v>
      </c>
      <c r="F3097" s="87" t="s">
        <v>9797</v>
      </c>
      <c r="G3097" s="88" t="s">
        <v>1267</v>
      </c>
      <c r="H3097" s="88" t="s">
        <v>93</v>
      </c>
      <c r="I3097" s="90" t="s">
        <v>1281</v>
      </c>
      <c r="J3097" s="90" t="s">
        <v>6505</v>
      </c>
      <c r="K3097" s="90" t="s">
        <v>24</v>
      </c>
      <c r="L3097" s="91">
        <v>93</v>
      </c>
      <c r="M3097" s="90" t="s">
        <v>4828</v>
      </c>
      <c r="N3097" s="87" t="s">
        <v>14353</v>
      </c>
      <c r="O3097" s="87" t="s">
        <v>18102</v>
      </c>
      <c r="P3097" s="87" t="s">
        <v>18292</v>
      </c>
      <c r="Q3097" s="92" t="s">
        <v>11391</v>
      </c>
      <c r="R3097" s="88" t="s">
        <v>11382</v>
      </c>
      <c r="S3097" s="88">
        <v>93</v>
      </c>
      <c r="T3097" s="88" t="s">
        <v>18104</v>
      </c>
      <c r="U3097" s="87" t="s">
        <v>14357</v>
      </c>
      <c r="V3097" s="87" t="s">
        <v>14358</v>
      </c>
      <c r="W3097" s="87" t="s">
        <v>14359</v>
      </c>
      <c r="X3097" s="87" t="s">
        <v>11595</v>
      </c>
      <c r="Y3097" s="87" t="s">
        <v>14360</v>
      </c>
    </row>
    <row r="3098" spans="1:25" ht="90" customHeight="1">
      <c r="A3098" s="73"/>
      <c r="B3098" s="85"/>
      <c r="C3098" s="73"/>
      <c r="D3098" s="86">
        <v>73</v>
      </c>
      <c r="E3098" s="87" t="s">
        <v>18293</v>
      </c>
      <c r="F3098" s="87" t="s">
        <v>9797</v>
      </c>
      <c r="G3098" s="88" t="s">
        <v>1267</v>
      </c>
      <c r="H3098" s="88" t="s">
        <v>93</v>
      </c>
      <c r="I3098" s="90" t="s">
        <v>1281</v>
      </c>
      <c r="J3098" s="90" t="s">
        <v>6505</v>
      </c>
      <c r="K3098" s="90" t="s">
        <v>24</v>
      </c>
      <c r="L3098" s="91">
        <v>93</v>
      </c>
      <c r="M3098" s="90" t="s">
        <v>4828</v>
      </c>
      <c r="N3098" s="87" t="s">
        <v>14353</v>
      </c>
      <c r="O3098" s="87" t="s">
        <v>18102</v>
      </c>
      <c r="P3098" s="87" t="s">
        <v>18294</v>
      </c>
      <c r="Q3098" s="92" t="s">
        <v>11391</v>
      </c>
      <c r="R3098" s="88" t="s">
        <v>11382</v>
      </c>
      <c r="S3098" s="88">
        <v>93</v>
      </c>
      <c r="T3098" s="88" t="s">
        <v>18104</v>
      </c>
      <c r="U3098" s="87" t="s">
        <v>14357</v>
      </c>
      <c r="V3098" s="87" t="s">
        <v>14358</v>
      </c>
      <c r="W3098" s="87" t="s">
        <v>14359</v>
      </c>
      <c r="X3098" s="87" t="s">
        <v>11595</v>
      </c>
      <c r="Y3098" s="87" t="s">
        <v>14360</v>
      </c>
    </row>
    <row r="3099" spans="1:25" ht="90" customHeight="1">
      <c r="A3099" s="73"/>
      <c r="B3099" s="85"/>
      <c r="C3099" s="73"/>
      <c r="D3099" s="86">
        <v>73</v>
      </c>
      <c r="E3099" s="87" t="s">
        <v>18295</v>
      </c>
      <c r="F3099" s="87" t="s">
        <v>9797</v>
      </c>
      <c r="G3099" s="88" t="s">
        <v>1267</v>
      </c>
      <c r="H3099" s="88" t="s">
        <v>93</v>
      </c>
      <c r="I3099" s="90" t="s">
        <v>1281</v>
      </c>
      <c r="J3099" s="90" t="s">
        <v>6505</v>
      </c>
      <c r="K3099" s="90" t="s">
        <v>24</v>
      </c>
      <c r="L3099" s="91">
        <v>93</v>
      </c>
      <c r="M3099" s="90" t="s">
        <v>4828</v>
      </c>
      <c r="N3099" s="87" t="s">
        <v>14353</v>
      </c>
      <c r="O3099" s="87" t="s">
        <v>18102</v>
      </c>
      <c r="P3099" s="87" t="s">
        <v>18296</v>
      </c>
      <c r="Q3099" s="92" t="s">
        <v>11391</v>
      </c>
      <c r="R3099" s="88" t="s">
        <v>11382</v>
      </c>
      <c r="S3099" s="88">
        <v>93</v>
      </c>
      <c r="T3099" s="88" t="s">
        <v>18104</v>
      </c>
      <c r="U3099" s="87" t="s">
        <v>14357</v>
      </c>
      <c r="V3099" s="87" t="s">
        <v>14358</v>
      </c>
      <c r="W3099" s="87" t="s">
        <v>14359</v>
      </c>
      <c r="X3099" s="87" t="s">
        <v>11595</v>
      </c>
      <c r="Y3099" s="87" t="s">
        <v>14360</v>
      </c>
    </row>
    <row r="3100" spans="1:25" ht="90" customHeight="1">
      <c r="A3100" s="73"/>
      <c r="B3100" s="85"/>
      <c r="C3100" s="73"/>
      <c r="D3100" s="86">
        <v>73</v>
      </c>
      <c r="E3100" s="87" t="s">
        <v>18297</v>
      </c>
      <c r="F3100" s="87" t="s">
        <v>9797</v>
      </c>
      <c r="G3100" s="88" t="s">
        <v>1267</v>
      </c>
      <c r="H3100" s="88" t="s">
        <v>93</v>
      </c>
      <c r="I3100" s="90" t="s">
        <v>1281</v>
      </c>
      <c r="J3100" s="90" t="s">
        <v>6505</v>
      </c>
      <c r="K3100" s="90" t="s">
        <v>24</v>
      </c>
      <c r="L3100" s="91">
        <v>93</v>
      </c>
      <c r="M3100" s="90" t="s">
        <v>4828</v>
      </c>
      <c r="N3100" s="87" t="s">
        <v>14353</v>
      </c>
      <c r="O3100" s="87" t="s">
        <v>18102</v>
      </c>
      <c r="P3100" s="87" t="s">
        <v>18298</v>
      </c>
      <c r="Q3100" s="92" t="s">
        <v>11391</v>
      </c>
      <c r="R3100" s="88" t="s">
        <v>11382</v>
      </c>
      <c r="S3100" s="88">
        <v>93</v>
      </c>
      <c r="T3100" s="88" t="s">
        <v>18104</v>
      </c>
      <c r="U3100" s="87" t="s">
        <v>14357</v>
      </c>
      <c r="V3100" s="87" t="s">
        <v>14358</v>
      </c>
      <c r="W3100" s="87" t="s">
        <v>14359</v>
      </c>
      <c r="X3100" s="87" t="s">
        <v>11595</v>
      </c>
      <c r="Y3100" s="87" t="s">
        <v>14360</v>
      </c>
    </row>
    <row r="3101" spans="1:25" ht="90" customHeight="1">
      <c r="A3101" s="73"/>
      <c r="B3101" s="85"/>
      <c r="C3101" s="73"/>
      <c r="D3101" s="86">
        <v>73</v>
      </c>
      <c r="E3101" s="87" t="s">
        <v>18299</v>
      </c>
      <c r="F3101" s="87" t="s">
        <v>9797</v>
      </c>
      <c r="G3101" s="88" t="s">
        <v>1267</v>
      </c>
      <c r="H3101" s="88" t="s">
        <v>93</v>
      </c>
      <c r="I3101" s="90" t="s">
        <v>1281</v>
      </c>
      <c r="J3101" s="90" t="s">
        <v>6505</v>
      </c>
      <c r="K3101" s="90" t="s">
        <v>24</v>
      </c>
      <c r="L3101" s="91">
        <v>93</v>
      </c>
      <c r="M3101" s="90" t="s">
        <v>4828</v>
      </c>
      <c r="N3101" s="87" t="s">
        <v>14353</v>
      </c>
      <c r="O3101" s="87" t="s">
        <v>18102</v>
      </c>
      <c r="P3101" s="87" t="s">
        <v>18300</v>
      </c>
      <c r="Q3101" s="92" t="s">
        <v>11391</v>
      </c>
      <c r="R3101" s="88" t="s">
        <v>11382</v>
      </c>
      <c r="S3101" s="88">
        <v>93</v>
      </c>
      <c r="T3101" s="88" t="s">
        <v>18104</v>
      </c>
      <c r="U3101" s="87" t="s">
        <v>14357</v>
      </c>
      <c r="V3101" s="87" t="s">
        <v>14358</v>
      </c>
      <c r="W3101" s="87" t="s">
        <v>14359</v>
      </c>
      <c r="X3101" s="87" t="s">
        <v>11595</v>
      </c>
      <c r="Y3101" s="87" t="s">
        <v>14360</v>
      </c>
    </row>
    <row r="3102" spans="1:25" ht="90" customHeight="1">
      <c r="A3102" s="73"/>
      <c r="B3102" s="85"/>
      <c r="C3102" s="73"/>
      <c r="D3102" s="86">
        <v>73</v>
      </c>
      <c r="E3102" s="87" t="s">
        <v>18301</v>
      </c>
      <c r="F3102" s="87" t="s">
        <v>9797</v>
      </c>
      <c r="G3102" s="88" t="s">
        <v>1267</v>
      </c>
      <c r="H3102" s="88" t="s">
        <v>93</v>
      </c>
      <c r="I3102" s="90" t="s">
        <v>1281</v>
      </c>
      <c r="J3102" s="90" t="s">
        <v>6505</v>
      </c>
      <c r="K3102" s="90" t="s">
        <v>24</v>
      </c>
      <c r="L3102" s="91">
        <v>93</v>
      </c>
      <c r="M3102" s="90" t="s">
        <v>4828</v>
      </c>
      <c r="N3102" s="87" t="s">
        <v>14353</v>
      </c>
      <c r="O3102" s="87" t="s">
        <v>18102</v>
      </c>
      <c r="P3102" s="87" t="s">
        <v>18302</v>
      </c>
      <c r="Q3102" s="92" t="s">
        <v>11391</v>
      </c>
      <c r="R3102" s="88" t="s">
        <v>11382</v>
      </c>
      <c r="S3102" s="88">
        <v>93</v>
      </c>
      <c r="T3102" s="88" t="s">
        <v>18104</v>
      </c>
      <c r="U3102" s="87" t="s">
        <v>14357</v>
      </c>
      <c r="V3102" s="87" t="s">
        <v>14358</v>
      </c>
      <c r="W3102" s="87" t="s">
        <v>14359</v>
      </c>
      <c r="X3102" s="87" t="s">
        <v>11595</v>
      </c>
      <c r="Y3102" s="87" t="s">
        <v>14360</v>
      </c>
    </row>
    <row r="3103" spans="1:25" ht="90" customHeight="1">
      <c r="A3103" s="73"/>
      <c r="B3103" s="85"/>
      <c r="C3103" s="73"/>
      <c r="D3103" s="86">
        <v>73</v>
      </c>
      <c r="E3103" s="87" t="s">
        <v>18303</v>
      </c>
      <c r="F3103" s="87" t="s">
        <v>9797</v>
      </c>
      <c r="G3103" s="88" t="s">
        <v>1267</v>
      </c>
      <c r="H3103" s="88" t="s">
        <v>93</v>
      </c>
      <c r="I3103" s="90" t="s">
        <v>1281</v>
      </c>
      <c r="J3103" s="90" t="s">
        <v>6505</v>
      </c>
      <c r="K3103" s="90" t="s">
        <v>24</v>
      </c>
      <c r="L3103" s="91">
        <v>93</v>
      </c>
      <c r="M3103" s="90" t="s">
        <v>4828</v>
      </c>
      <c r="N3103" s="87" t="s">
        <v>14353</v>
      </c>
      <c r="O3103" s="87" t="s">
        <v>18102</v>
      </c>
      <c r="P3103" s="87" t="s">
        <v>18304</v>
      </c>
      <c r="Q3103" s="92" t="s">
        <v>11391</v>
      </c>
      <c r="R3103" s="88" t="s">
        <v>11382</v>
      </c>
      <c r="S3103" s="88">
        <v>93</v>
      </c>
      <c r="T3103" s="88" t="s">
        <v>18104</v>
      </c>
      <c r="U3103" s="87" t="s">
        <v>14357</v>
      </c>
      <c r="V3103" s="87" t="s">
        <v>14358</v>
      </c>
      <c r="W3103" s="87" t="s">
        <v>14359</v>
      </c>
      <c r="X3103" s="87" t="s">
        <v>11595</v>
      </c>
      <c r="Y3103" s="87" t="s">
        <v>14360</v>
      </c>
    </row>
    <row r="3104" spans="1:25" ht="90" customHeight="1">
      <c r="A3104" s="73"/>
      <c r="B3104" s="85"/>
      <c r="C3104" s="73"/>
      <c r="D3104" s="86">
        <v>73</v>
      </c>
      <c r="E3104" s="87" t="s">
        <v>18305</v>
      </c>
      <c r="F3104" s="87" t="s">
        <v>9797</v>
      </c>
      <c r="G3104" s="88" t="s">
        <v>1267</v>
      </c>
      <c r="H3104" s="88" t="s">
        <v>93</v>
      </c>
      <c r="I3104" s="90" t="s">
        <v>1281</v>
      </c>
      <c r="J3104" s="90" t="s">
        <v>6505</v>
      </c>
      <c r="K3104" s="90" t="s">
        <v>24</v>
      </c>
      <c r="L3104" s="91">
        <v>93</v>
      </c>
      <c r="M3104" s="90" t="s">
        <v>4828</v>
      </c>
      <c r="N3104" s="87" t="s">
        <v>14353</v>
      </c>
      <c r="O3104" s="87" t="s">
        <v>18102</v>
      </c>
      <c r="P3104" s="87" t="s">
        <v>18306</v>
      </c>
      <c r="Q3104" s="92" t="s">
        <v>11391</v>
      </c>
      <c r="R3104" s="88" t="s">
        <v>11382</v>
      </c>
      <c r="S3104" s="88">
        <v>93</v>
      </c>
      <c r="T3104" s="88" t="s">
        <v>18104</v>
      </c>
      <c r="U3104" s="87" t="s">
        <v>14357</v>
      </c>
      <c r="V3104" s="87" t="s">
        <v>14358</v>
      </c>
      <c r="W3104" s="87" t="s">
        <v>14359</v>
      </c>
      <c r="X3104" s="87" t="s">
        <v>11595</v>
      </c>
      <c r="Y3104" s="87" t="s">
        <v>14360</v>
      </c>
    </row>
    <row r="3105" spans="1:25" ht="90" customHeight="1">
      <c r="A3105" s="73"/>
      <c r="B3105" s="85"/>
      <c r="C3105" s="73"/>
      <c r="D3105" s="86">
        <v>73</v>
      </c>
      <c r="E3105" s="87" t="s">
        <v>18307</v>
      </c>
      <c r="F3105" s="87" t="s">
        <v>9797</v>
      </c>
      <c r="G3105" s="88" t="s">
        <v>1267</v>
      </c>
      <c r="H3105" s="88" t="s">
        <v>93</v>
      </c>
      <c r="I3105" s="90" t="s">
        <v>1281</v>
      </c>
      <c r="J3105" s="90" t="s">
        <v>6505</v>
      </c>
      <c r="K3105" s="90" t="s">
        <v>24</v>
      </c>
      <c r="L3105" s="91">
        <v>93</v>
      </c>
      <c r="M3105" s="90" t="s">
        <v>4828</v>
      </c>
      <c r="N3105" s="87" t="s">
        <v>14353</v>
      </c>
      <c r="O3105" s="87" t="s">
        <v>18102</v>
      </c>
      <c r="P3105" s="87" t="s">
        <v>18308</v>
      </c>
      <c r="Q3105" s="92" t="s">
        <v>11391</v>
      </c>
      <c r="R3105" s="88" t="s">
        <v>11382</v>
      </c>
      <c r="S3105" s="88">
        <v>93</v>
      </c>
      <c r="T3105" s="88" t="s">
        <v>18104</v>
      </c>
      <c r="U3105" s="87" t="s">
        <v>14357</v>
      </c>
      <c r="V3105" s="87" t="s">
        <v>14358</v>
      </c>
      <c r="W3105" s="87" t="s">
        <v>14359</v>
      </c>
      <c r="X3105" s="87" t="s">
        <v>11595</v>
      </c>
      <c r="Y3105" s="87" t="s">
        <v>14360</v>
      </c>
    </row>
    <row r="3106" spans="1:25" ht="90" customHeight="1">
      <c r="A3106" s="73"/>
      <c r="B3106" s="85"/>
      <c r="C3106" s="73"/>
      <c r="D3106" s="86">
        <v>73</v>
      </c>
      <c r="E3106" s="87" t="s">
        <v>18309</v>
      </c>
      <c r="F3106" s="87" t="s">
        <v>9797</v>
      </c>
      <c r="G3106" s="88" t="s">
        <v>1267</v>
      </c>
      <c r="H3106" s="88" t="s">
        <v>93</v>
      </c>
      <c r="I3106" s="90" t="s">
        <v>1281</v>
      </c>
      <c r="J3106" s="90" t="s">
        <v>6505</v>
      </c>
      <c r="K3106" s="90" t="s">
        <v>24</v>
      </c>
      <c r="L3106" s="91">
        <v>93</v>
      </c>
      <c r="M3106" s="90" t="s">
        <v>4828</v>
      </c>
      <c r="N3106" s="87" t="s">
        <v>14353</v>
      </c>
      <c r="O3106" s="87" t="s">
        <v>18102</v>
      </c>
      <c r="P3106" s="87" t="s">
        <v>18310</v>
      </c>
      <c r="Q3106" s="92" t="s">
        <v>11391</v>
      </c>
      <c r="R3106" s="88" t="s">
        <v>11382</v>
      </c>
      <c r="S3106" s="88">
        <v>93</v>
      </c>
      <c r="T3106" s="88" t="s">
        <v>18104</v>
      </c>
      <c r="U3106" s="87" t="s">
        <v>14357</v>
      </c>
      <c r="V3106" s="87" t="s">
        <v>14358</v>
      </c>
      <c r="W3106" s="87" t="s">
        <v>14359</v>
      </c>
      <c r="X3106" s="87" t="s">
        <v>11595</v>
      </c>
      <c r="Y3106" s="87" t="s">
        <v>14360</v>
      </c>
    </row>
    <row r="3107" spans="1:25" ht="90" customHeight="1">
      <c r="A3107" s="73"/>
      <c r="B3107" s="85"/>
      <c r="C3107" s="73"/>
      <c r="D3107" s="86">
        <v>73</v>
      </c>
      <c r="E3107" s="87" t="s">
        <v>18311</v>
      </c>
      <c r="F3107" s="87" t="s">
        <v>9797</v>
      </c>
      <c r="G3107" s="88" t="s">
        <v>1267</v>
      </c>
      <c r="H3107" s="88" t="s">
        <v>93</v>
      </c>
      <c r="I3107" s="90" t="s">
        <v>1281</v>
      </c>
      <c r="J3107" s="90" t="s">
        <v>6505</v>
      </c>
      <c r="K3107" s="90" t="s">
        <v>24</v>
      </c>
      <c r="L3107" s="91">
        <v>93</v>
      </c>
      <c r="M3107" s="90" t="s">
        <v>4828</v>
      </c>
      <c r="N3107" s="87" t="s">
        <v>14353</v>
      </c>
      <c r="O3107" s="87" t="s">
        <v>18102</v>
      </c>
      <c r="P3107" s="87" t="s">
        <v>18312</v>
      </c>
      <c r="Q3107" s="92" t="s">
        <v>11391</v>
      </c>
      <c r="R3107" s="88" t="s">
        <v>11382</v>
      </c>
      <c r="S3107" s="88">
        <v>93</v>
      </c>
      <c r="T3107" s="88" t="s">
        <v>18104</v>
      </c>
      <c r="U3107" s="87" t="s">
        <v>14357</v>
      </c>
      <c r="V3107" s="87" t="s">
        <v>14358</v>
      </c>
      <c r="W3107" s="87" t="s">
        <v>14359</v>
      </c>
      <c r="X3107" s="87" t="s">
        <v>11595</v>
      </c>
      <c r="Y3107" s="87" t="s">
        <v>14360</v>
      </c>
    </row>
    <row r="3108" spans="1:25" ht="90" customHeight="1">
      <c r="A3108" s="73"/>
      <c r="B3108" s="85"/>
      <c r="C3108" s="73"/>
      <c r="D3108" s="86">
        <v>73</v>
      </c>
      <c r="E3108" s="87" t="s">
        <v>18313</v>
      </c>
      <c r="F3108" s="87" t="s">
        <v>9797</v>
      </c>
      <c r="G3108" s="88" t="s">
        <v>1267</v>
      </c>
      <c r="H3108" s="88" t="s">
        <v>93</v>
      </c>
      <c r="I3108" s="90" t="s">
        <v>1281</v>
      </c>
      <c r="J3108" s="90" t="s">
        <v>6505</v>
      </c>
      <c r="K3108" s="90" t="s">
        <v>24</v>
      </c>
      <c r="L3108" s="91">
        <v>93</v>
      </c>
      <c r="M3108" s="90" t="s">
        <v>4828</v>
      </c>
      <c r="N3108" s="87" t="s">
        <v>14353</v>
      </c>
      <c r="O3108" s="87" t="s">
        <v>18102</v>
      </c>
      <c r="P3108" s="87" t="s">
        <v>18314</v>
      </c>
      <c r="Q3108" s="92" t="s">
        <v>11391</v>
      </c>
      <c r="R3108" s="88" t="s">
        <v>11382</v>
      </c>
      <c r="S3108" s="88">
        <v>93</v>
      </c>
      <c r="T3108" s="88" t="s">
        <v>18104</v>
      </c>
      <c r="U3108" s="87" t="s">
        <v>14357</v>
      </c>
      <c r="V3108" s="87" t="s">
        <v>14358</v>
      </c>
      <c r="W3108" s="87" t="s">
        <v>14359</v>
      </c>
      <c r="X3108" s="87" t="s">
        <v>11595</v>
      </c>
      <c r="Y3108" s="87" t="s">
        <v>14360</v>
      </c>
    </row>
    <row r="3109" spans="1:25" ht="90" customHeight="1">
      <c r="A3109" s="73"/>
      <c r="B3109" s="85"/>
      <c r="C3109" s="73"/>
      <c r="D3109" s="86">
        <v>73</v>
      </c>
      <c r="E3109" s="87" t="s">
        <v>18315</v>
      </c>
      <c r="F3109" s="87" t="s">
        <v>9797</v>
      </c>
      <c r="G3109" s="88" t="s">
        <v>1267</v>
      </c>
      <c r="H3109" s="88" t="s">
        <v>93</v>
      </c>
      <c r="I3109" s="90" t="s">
        <v>1281</v>
      </c>
      <c r="J3109" s="90" t="s">
        <v>6505</v>
      </c>
      <c r="K3109" s="90" t="s">
        <v>24</v>
      </c>
      <c r="L3109" s="91">
        <v>93</v>
      </c>
      <c r="M3109" s="90" t="s">
        <v>4828</v>
      </c>
      <c r="N3109" s="87" t="s">
        <v>14353</v>
      </c>
      <c r="O3109" s="87" t="s">
        <v>18102</v>
      </c>
      <c r="P3109" s="87" t="s">
        <v>18316</v>
      </c>
      <c r="Q3109" s="92" t="s">
        <v>11391</v>
      </c>
      <c r="R3109" s="88" t="s">
        <v>11382</v>
      </c>
      <c r="S3109" s="88">
        <v>93</v>
      </c>
      <c r="T3109" s="88" t="s">
        <v>18104</v>
      </c>
      <c r="U3109" s="87" t="s">
        <v>14357</v>
      </c>
      <c r="V3109" s="87" t="s">
        <v>14358</v>
      </c>
      <c r="W3109" s="87" t="s">
        <v>14359</v>
      </c>
      <c r="X3109" s="87" t="s">
        <v>11595</v>
      </c>
      <c r="Y3109" s="87" t="s">
        <v>14360</v>
      </c>
    </row>
    <row r="3110" spans="1:25" ht="90" customHeight="1">
      <c r="A3110" s="73"/>
      <c r="B3110" s="85"/>
      <c r="C3110" s="73"/>
      <c r="D3110" s="86">
        <v>73</v>
      </c>
      <c r="E3110" s="87" t="s">
        <v>18317</v>
      </c>
      <c r="F3110" s="87" t="s">
        <v>9797</v>
      </c>
      <c r="G3110" s="88" t="s">
        <v>1267</v>
      </c>
      <c r="H3110" s="88" t="s">
        <v>93</v>
      </c>
      <c r="I3110" s="90" t="s">
        <v>1281</v>
      </c>
      <c r="J3110" s="90" t="s">
        <v>6505</v>
      </c>
      <c r="K3110" s="90" t="s">
        <v>24</v>
      </c>
      <c r="L3110" s="91">
        <v>93</v>
      </c>
      <c r="M3110" s="90" t="s">
        <v>4828</v>
      </c>
      <c r="N3110" s="87" t="s">
        <v>14353</v>
      </c>
      <c r="O3110" s="87" t="s">
        <v>18102</v>
      </c>
      <c r="P3110" s="87" t="s">
        <v>18318</v>
      </c>
      <c r="Q3110" s="92" t="s">
        <v>11391</v>
      </c>
      <c r="R3110" s="88" t="s">
        <v>11382</v>
      </c>
      <c r="S3110" s="88">
        <v>93</v>
      </c>
      <c r="T3110" s="88" t="s">
        <v>18104</v>
      </c>
      <c r="U3110" s="87" t="s">
        <v>14357</v>
      </c>
      <c r="V3110" s="87" t="s">
        <v>14358</v>
      </c>
      <c r="W3110" s="87" t="s">
        <v>14359</v>
      </c>
      <c r="X3110" s="87" t="s">
        <v>11595</v>
      </c>
      <c r="Y3110" s="87" t="s">
        <v>14360</v>
      </c>
    </row>
    <row r="3111" spans="1:25" ht="90" customHeight="1">
      <c r="A3111" s="73"/>
      <c r="B3111" s="85"/>
      <c r="C3111" s="73"/>
      <c r="D3111" s="86">
        <v>73</v>
      </c>
      <c r="E3111" s="87" t="s">
        <v>18319</v>
      </c>
      <c r="F3111" s="87" t="s">
        <v>9797</v>
      </c>
      <c r="G3111" s="88" t="s">
        <v>1267</v>
      </c>
      <c r="H3111" s="88" t="s">
        <v>93</v>
      </c>
      <c r="I3111" s="90" t="s">
        <v>1281</v>
      </c>
      <c r="J3111" s="90" t="s">
        <v>6505</v>
      </c>
      <c r="K3111" s="90" t="s">
        <v>24</v>
      </c>
      <c r="L3111" s="91">
        <v>93</v>
      </c>
      <c r="M3111" s="90" t="s">
        <v>4828</v>
      </c>
      <c r="N3111" s="87" t="s">
        <v>14353</v>
      </c>
      <c r="O3111" s="87" t="s">
        <v>18102</v>
      </c>
      <c r="P3111" s="87" t="s">
        <v>18320</v>
      </c>
      <c r="Q3111" s="92" t="s">
        <v>11391</v>
      </c>
      <c r="R3111" s="88" t="s">
        <v>11382</v>
      </c>
      <c r="S3111" s="88">
        <v>93</v>
      </c>
      <c r="T3111" s="88" t="s">
        <v>18104</v>
      </c>
      <c r="U3111" s="87" t="s">
        <v>14357</v>
      </c>
      <c r="V3111" s="87" t="s">
        <v>14358</v>
      </c>
      <c r="W3111" s="87" t="s">
        <v>14359</v>
      </c>
      <c r="X3111" s="87" t="s">
        <v>11595</v>
      </c>
      <c r="Y3111" s="87" t="s">
        <v>14360</v>
      </c>
    </row>
    <row r="3112" spans="1:25" ht="90" customHeight="1">
      <c r="A3112" s="73"/>
      <c r="B3112" s="85"/>
      <c r="C3112" s="73"/>
      <c r="D3112" s="86">
        <v>73</v>
      </c>
      <c r="E3112" s="87" t="s">
        <v>18321</v>
      </c>
      <c r="F3112" s="87" t="s">
        <v>9797</v>
      </c>
      <c r="G3112" s="88" t="s">
        <v>1267</v>
      </c>
      <c r="H3112" s="88" t="s">
        <v>93</v>
      </c>
      <c r="I3112" s="90" t="s">
        <v>1281</v>
      </c>
      <c r="J3112" s="90" t="s">
        <v>6505</v>
      </c>
      <c r="K3112" s="90" t="s">
        <v>24</v>
      </c>
      <c r="L3112" s="91">
        <v>93</v>
      </c>
      <c r="M3112" s="90" t="s">
        <v>4828</v>
      </c>
      <c r="N3112" s="87" t="s">
        <v>14353</v>
      </c>
      <c r="O3112" s="87" t="s">
        <v>18102</v>
      </c>
      <c r="P3112" s="87" t="s">
        <v>18322</v>
      </c>
      <c r="Q3112" s="92" t="s">
        <v>11391</v>
      </c>
      <c r="R3112" s="88" t="s">
        <v>11382</v>
      </c>
      <c r="S3112" s="88">
        <v>93</v>
      </c>
      <c r="T3112" s="88" t="s">
        <v>18104</v>
      </c>
      <c r="U3112" s="87" t="s">
        <v>14357</v>
      </c>
      <c r="V3112" s="87" t="s">
        <v>14358</v>
      </c>
      <c r="W3112" s="87" t="s">
        <v>14359</v>
      </c>
      <c r="X3112" s="87" t="s">
        <v>11595</v>
      </c>
      <c r="Y3112" s="87" t="s">
        <v>14360</v>
      </c>
    </row>
    <row r="3113" spans="1:25" ht="90" customHeight="1">
      <c r="A3113" s="73"/>
      <c r="B3113" s="85"/>
      <c r="C3113" s="73"/>
      <c r="D3113" s="86">
        <v>73</v>
      </c>
      <c r="E3113" s="87" t="s">
        <v>18323</v>
      </c>
      <c r="F3113" s="87" t="s">
        <v>9797</v>
      </c>
      <c r="G3113" s="88" t="s">
        <v>1267</v>
      </c>
      <c r="H3113" s="88" t="s">
        <v>93</v>
      </c>
      <c r="I3113" s="90" t="s">
        <v>1281</v>
      </c>
      <c r="J3113" s="90" t="s">
        <v>6505</v>
      </c>
      <c r="K3113" s="90" t="s">
        <v>24</v>
      </c>
      <c r="L3113" s="91">
        <v>93</v>
      </c>
      <c r="M3113" s="90" t="s">
        <v>4828</v>
      </c>
      <c r="N3113" s="87" t="s">
        <v>14353</v>
      </c>
      <c r="O3113" s="87" t="s">
        <v>18102</v>
      </c>
      <c r="P3113" s="87" t="s">
        <v>18324</v>
      </c>
      <c r="Q3113" s="92" t="s">
        <v>11391</v>
      </c>
      <c r="R3113" s="88" t="s">
        <v>11382</v>
      </c>
      <c r="S3113" s="88">
        <v>93</v>
      </c>
      <c r="T3113" s="88" t="s">
        <v>18104</v>
      </c>
      <c r="U3113" s="87" t="s">
        <v>14357</v>
      </c>
      <c r="V3113" s="87" t="s">
        <v>14358</v>
      </c>
      <c r="W3113" s="87" t="s">
        <v>14359</v>
      </c>
      <c r="X3113" s="87" t="s">
        <v>11595</v>
      </c>
      <c r="Y3113" s="87" t="s">
        <v>14360</v>
      </c>
    </row>
    <row r="3114" spans="1:25" ht="90" customHeight="1">
      <c r="A3114" s="73"/>
      <c r="B3114" s="85"/>
      <c r="C3114" s="73"/>
      <c r="D3114" s="86">
        <v>73</v>
      </c>
      <c r="E3114" s="87" t="s">
        <v>18325</v>
      </c>
      <c r="F3114" s="87" t="s">
        <v>9797</v>
      </c>
      <c r="G3114" s="88" t="s">
        <v>1267</v>
      </c>
      <c r="H3114" s="88" t="s">
        <v>93</v>
      </c>
      <c r="I3114" s="90" t="s">
        <v>1281</v>
      </c>
      <c r="J3114" s="90" t="s">
        <v>6505</v>
      </c>
      <c r="K3114" s="90" t="s">
        <v>24</v>
      </c>
      <c r="L3114" s="91">
        <v>93</v>
      </c>
      <c r="M3114" s="90" t="s">
        <v>4828</v>
      </c>
      <c r="N3114" s="87" t="s">
        <v>14353</v>
      </c>
      <c r="O3114" s="87" t="s">
        <v>18102</v>
      </c>
      <c r="P3114" s="87" t="s">
        <v>18326</v>
      </c>
      <c r="Q3114" s="92" t="s">
        <v>11391</v>
      </c>
      <c r="R3114" s="88" t="s">
        <v>11382</v>
      </c>
      <c r="S3114" s="88">
        <v>93</v>
      </c>
      <c r="T3114" s="88" t="s">
        <v>18104</v>
      </c>
      <c r="U3114" s="87" t="s">
        <v>14357</v>
      </c>
      <c r="V3114" s="87" t="s">
        <v>14358</v>
      </c>
      <c r="W3114" s="87" t="s">
        <v>14359</v>
      </c>
      <c r="X3114" s="87" t="s">
        <v>11595</v>
      </c>
      <c r="Y3114" s="87" t="s">
        <v>14360</v>
      </c>
    </row>
    <row r="3115" spans="1:25" ht="90" customHeight="1">
      <c r="A3115" s="73"/>
      <c r="B3115" s="85"/>
      <c r="C3115" s="73"/>
      <c r="D3115" s="86">
        <v>73</v>
      </c>
      <c r="E3115" s="87" t="s">
        <v>18327</v>
      </c>
      <c r="F3115" s="87" t="s">
        <v>9797</v>
      </c>
      <c r="G3115" s="88" t="s">
        <v>1267</v>
      </c>
      <c r="H3115" s="88" t="s">
        <v>93</v>
      </c>
      <c r="I3115" s="90" t="s">
        <v>1281</v>
      </c>
      <c r="J3115" s="90" t="s">
        <v>6505</v>
      </c>
      <c r="K3115" s="90" t="s">
        <v>24</v>
      </c>
      <c r="L3115" s="91">
        <v>93</v>
      </c>
      <c r="M3115" s="90" t="s">
        <v>4828</v>
      </c>
      <c r="N3115" s="87" t="s">
        <v>14353</v>
      </c>
      <c r="O3115" s="87" t="s">
        <v>18102</v>
      </c>
      <c r="P3115" s="87" t="s">
        <v>18328</v>
      </c>
      <c r="Q3115" s="92" t="s">
        <v>11391</v>
      </c>
      <c r="R3115" s="88" t="s">
        <v>11382</v>
      </c>
      <c r="S3115" s="88">
        <v>93</v>
      </c>
      <c r="T3115" s="88" t="s">
        <v>18104</v>
      </c>
      <c r="U3115" s="87" t="s">
        <v>14357</v>
      </c>
      <c r="V3115" s="87" t="s">
        <v>14358</v>
      </c>
      <c r="W3115" s="87" t="s">
        <v>14359</v>
      </c>
      <c r="X3115" s="87" t="s">
        <v>11595</v>
      </c>
      <c r="Y3115" s="87" t="s">
        <v>14360</v>
      </c>
    </row>
    <row r="3116" spans="1:25" ht="90" customHeight="1">
      <c r="A3116" s="73"/>
      <c r="B3116" s="85"/>
      <c r="C3116" s="73"/>
      <c r="D3116" s="86">
        <v>73</v>
      </c>
      <c r="E3116" s="87" t="s">
        <v>18329</v>
      </c>
      <c r="F3116" s="87" t="s">
        <v>9797</v>
      </c>
      <c r="G3116" s="88" t="s">
        <v>1267</v>
      </c>
      <c r="H3116" s="88" t="s">
        <v>93</v>
      </c>
      <c r="I3116" s="90" t="s">
        <v>1281</v>
      </c>
      <c r="J3116" s="90" t="s">
        <v>6505</v>
      </c>
      <c r="K3116" s="90" t="s">
        <v>24</v>
      </c>
      <c r="L3116" s="91">
        <v>93</v>
      </c>
      <c r="M3116" s="90" t="s">
        <v>4828</v>
      </c>
      <c r="N3116" s="87" t="s">
        <v>14353</v>
      </c>
      <c r="O3116" s="87" t="s">
        <v>18102</v>
      </c>
      <c r="P3116" s="87" t="s">
        <v>18330</v>
      </c>
      <c r="Q3116" s="92" t="s">
        <v>11391</v>
      </c>
      <c r="R3116" s="88" t="s">
        <v>11382</v>
      </c>
      <c r="S3116" s="88">
        <v>93</v>
      </c>
      <c r="T3116" s="88" t="s">
        <v>18104</v>
      </c>
      <c r="U3116" s="87" t="s">
        <v>14357</v>
      </c>
      <c r="V3116" s="87" t="s">
        <v>14358</v>
      </c>
      <c r="W3116" s="87" t="s">
        <v>14359</v>
      </c>
      <c r="X3116" s="87" t="s">
        <v>11595</v>
      </c>
      <c r="Y3116" s="87" t="s">
        <v>14360</v>
      </c>
    </row>
    <row r="3117" spans="1:25" ht="90" customHeight="1">
      <c r="A3117" s="73"/>
      <c r="B3117" s="85"/>
      <c r="C3117" s="73"/>
      <c r="D3117" s="86">
        <v>73</v>
      </c>
      <c r="E3117" s="87" t="s">
        <v>18331</v>
      </c>
      <c r="F3117" s="87" t="s">
        <v>9797</v>
      </c>
      <c r="G3117" s="88" t="s">
        <v>1267</v>
      </c>
      <c r="H3117" s="88" t="s">
        <v>93</v>
      </c>
      <c r="I3117" s="90" t="s">
        <v>1281</v>
      </c>
      <c r="J3117" s="90" t="s">
        <v>6505</v>
      </c>
      <c r="K3117" s="90" t="s">
        <v>24</v>
      </c>
      <c r="L3117" s="91">
        <v>93</v>
      </c>
      <c r="M3117" s="90" t="s">
        <v>4828</v>
      </c>
      <c r="N3117" s="87" t="s">
        <v>14353</v>
      </c>
      <c r="O3117" s="87" t="s">
        <v>18102</v>
      </c>
      <c r="P3117" s="87" t="s">
        <v>18332</v>
      </c>
      <c r="Q3117" s="92" t="s">
        <v>11391</v>
      </c>
      <c r="R3117" s="88" t="s">
        <v>11382</v>
      </c>
      <c r="S3117" s="88">
        <v>93</v>
      </c>
      <c r="T3117" s="88" t="s">
        <v>18104</v>
      </c>
      <c r="U3117" s="87" t="s">
        <v>14357</v>
      </c>
      <c r="V3117" s="87" t="s">
        <v>14358</v>
      </c>
      <c r="W3117" s="87" t="s">
        <v>14359</v>
      </c>
      <c r="X3117" s="87" t="s">
        <v>11595</v>
      </c>
      <c r="Y3117" s="87" t="s">
        <v>14360</v>
      </c>
    </row>
    <row r="3118" spans="1:25" ht="90" customHeight="1">
      <c r="A3118" s="73"/>
      <c r="B3118" s="85"/>
      <c r="C3118" s="73"/>
      <c r="D3118" s="86">
        <v>73</v>
      </c>
      <c r="E3118" s="87" t="s">
        <v>18333</v>
      </c>
      <c r="F3118" s="87" t="s">
        <v>9797</v>
      </c>
      <c r="G3118" s="88" t="s">
        <v>1267</v>
      </c>
      <c r="H3118" s="88" t="s">
        <v>93</v>
      </c>
      <c r="I3118" s="90" t="s">
        <v>1281</v>
      </c>
      <c r="J3118" s="90" t="s">
        <v>6505</v>
      </c>
      <c r="K3118" s="90" t="s">
        <v>24</v>
      </c>
      <c r="L3118" s="91">
        <v>93</v>
      </c>
      <c r="M3118" s="90" t="s">
        <v>4828</v>
      </c>
      <c r="N3118" s="87" t="s">
        <v>14353</v>
      </c>
      <c r="O3118" s="87" t="s">
        <v>18102</v>
      </c>
      <c r="P3118" s="87" t="s">
        <v>18334</v>
      </c>
      <c r="Q3118" s="92" t="s">
        <v>11391</v>
      </c>
      <c r="R3118" s="88" t="s">
        <v>11382</v>
      </c>
      <c r="S3118" s="88">
        <v>93</v>
      </c>
      <c r="T3118" s="88" t="s">
        <v>18104</v>
      </c>
      <c r="U3118" s="87" t="s">
        <v>14357</v>
      </c>
      <c r="V3118" s="87" t="s">
        <v>14358</v>
      </c>
      <c r="W3118" s="87" t="s">
        <v>14359</v>
      </c>
      <c r="X3118" s="87" t="s">
        <v>11595</v>
      </c>
      <c r="Y3118" s="87" t="s">
        <v>14360</v>
      </c>
    </row>
    <row r="3119" spans="1:25" ht="90" customHeight="1">
      <c r="A3119" s="73"/>
      <c r="B3119" s="85"/>
      <c r="C3119" s="73"/>
      <c r="D3119" s="86">
        <v>73</v>
      </c>
      <c r="E3119" s="87" t="s">
        <v>18335</v>
      </c>
      <c r="F3119" s="87" t="s">
        <v>9797</v>
      </c>
      <c r="G3119" s="88" t="s">
        <v>1267</v>
      </c>
      <c r="H3119" s="88" t="s">
        <v>93</v>
      </c>
      <c r="I3119" s="90" t="s">
        <v>1281</v>
      </c>
      <c r="J3119" s="90" t="s">
        <v>6505</v>
      </c>
      <c r="K3119" s="90" t="s">
        <v>24</v>
      </c>
      <c r="L3119" s="91">
        <v>93</v>
      </c>
      <c r="M3119" s="90" t="s">
        <v>4828</v>
      </c>
      <c r="N3119" s="87" t="s">
        <v>14353</v>
      </c>
      <c r="O3119" s="87" t="s">
        <v>18102</v>
      </c>
      <c r="P3119" s="87" t="s">
        <v>18336</v>
      </c>
      <c r="Q3119" s="92" t="s">
        <v>11391</v>
      </c>
      <c r="R3119" s="88" t="s">
        <v>11382</v>
      </c>
      <c r="S3119" s="88">
        <v>93</v>
      </c>
      <c r="T3119" s="88" t="s">
        <v>18104</v>
      </c>
      <c r="U3119" s="87" t="s">
        <v>14357</v>
      </c>
      <c r="V3119" s="87" t="s">
        <v>14358</v>
      </c>
      <c r="W3119" s="87" t="s">
        <v>14359</v>
      </c>
      <c r="X3119" s="87" t="s">
        <v>11595</v>
      </c>
      <c r="Y3119" s="87" t="s">
        <v>14360</v>
      </c>
    </row>
    <row r="3120" spans="1:25" ht="90" customHeight="1">
      <c r="A3120" s="73"/>
      <c r="B3120" s="85"/>
      <c r="C3120" s="73"/>
      <c r="D3120" s="86">
        <v>73</v>
      </c>
      <c r="E3120" s="87" t="s">
        <v>18337</v>
      </c>
      <c r="F3120" s="87" t="s">
        <v>9797</v>
      </c>
      <c r="G3120" s="88" t="s">
        <v>1267</v>
      </c>
      <c r="H3120" s="88" t="s">
        <v>93</v>
      </c>
      <c r="I3120" s="90" t="s">
        <v>1281</v>
      </c>
      <c r="J3120" s="90" t="s">
        <v>6505</v>
      </c>
      <c r="K3120" s="90" t="s">
        <v>24</v>
      </c>
      <c r="L3120" s="91">
        <v>93</v>
      </c>
      <c r="M3120" s="90" t="s">
        <v>4828</v>
      </c>
      <c r="N3120" s="87" t="s">
        <v>14353</v>
      </c>
      <c r="O3120" s="87" t="s">
        <v>18102</v>
      </c>
      <c r="P3120" s="87" t="s">
        <v>18338</v>
      </c>
      <c r="Q3120" s="92" t="s">
        <v>11391</v>
      </c>
      <c r="R3120" s="88" t="s">
        <v>11382</v>
      </c>
      <c r="S3120" s="88">
        <v>93</v>
      </c>
      <c r="T3120" s="88" t="s">
        <v>18104</v>
      </c>
      <c r="U3120" s="87" t="s">
        <v>14357</v>
      </c>
      <c r="V3120" s="87" t="s">
        <v>14358</v>
      </c>
      <c r="W3120" s="87" t="s">
        <v>14359</v>
      </c>
      <c r="X3120" s="87" t="s">
        <v>11595</v>
      </c>
      <c r="Y3120" s="87" t="s">
        <v>14360</v>
      </c>
    </row>
    <row r="3121" spans="1:25" ht="90" customHeight="1">
      <c r="A3121" s="73"/>
      <c r="B3121" s="85"/>
      <c r="C3121" s="73"/>
      <c r="D3121" s="86">
        <v>73</v>
      </c>
      <c r="E3121" s="87" t="s">
        <v>18339</v>
      </c>
      <c r="F3121" s="87" t="s">
        <v>9797</v>
      </c>
      <c r="G3121" s="88" t="s">
        <v>1267</v>
      </c>
      <c r="H3121" s="88" t="s">
        <v>93</v>
      </c>
      <c r="I3121" s="90" t="s">
        <v>1281</v>
      </c>
      <c r="J3121" s="90" t="s">
        <v>6505</v>
      </c>
      <c r="K3121" s="90" t="s">
        <v>24</v>
      </c>
      <c r="L3121" s="91">
        <v>93</v>
      </c>
      <c r="M3121" s="90" t="s">
        <v>4828</v>
      </c>
      <c r="N3121" s="87" t="s">
        <v>14353</v>
      </c>
      <c r="O3121" s="87" t="s">
        <v>18102</v>
      </c>
      <c r="P3121" s="87" t="s">
        <v>18340</v>
      </c>
      <c r="Q3121" s="92" t="s">
        <v>11391</v>
      </c>
      <c r="R3121" s="88" t="s">
        <v>11382</v>
      </c>
      <c r="S3121" s="88">
        <v>93</v>
      </c>
      <c r="T3121" s="88" t="s">
        <v>18104</v>
      </c>
      <c r="U3121" s="87" t="s">
        <v>14357</v>
      </c>
      <c r="V3121" s="87" t="s">
        <v>14358</v>
      </c>
      <c r="W3121" s="87" t="s">
        <v>14359</v>
      </c>
      <c r="X3121" s="87" t="s">
        <v>11595</v>
      </c>
      <c r="Y3121" s="87" t="s">
        <v>14360</v>
      </c>
    </row>
    <row r="3122" spans="1:25" ht="90" customHeight="1">
      <c r="A3122" s="73"/>
      <c r="B3122" s="85"/>
      <c r="C3122" s="73"/>
      <c r="D3122" s="86">
        <v>73</v>
      </c>
      <c r="E3122" s="87" t="s">
        <v>18341</v>
      </c>
      <c r="F3122" s="87" t="s">
        <v>9797</v>
      </c>
      <c r="G3122" s="88" t="s">
        <v>1267</v>
      </c>
      <c r="H3122" s="88" t="s">
        <v>93</v>
      </c>
      <c r="I3122" s="90" t="s">
        <v>1281</v>
      </c>
      <c r="J3122" s="90" t="s">
        <v>6505</v>
      </c>
      <c r="K3122" s="90" t="s">
        <v>24</v>
      </c>
      <c r="L3122" s="91">
        <v>93</v>
      </c>
      <c r="M3122" s="90" t="s">
        <v>4828</v>
      </c>
      <c r="N3122" s="87" t="s">
        <v>14353</v>
      </c>
      <c r="O3122" s="87" t="s">
        <v>18102</v>
      </c>
      <c r="P3122" s="87" t="s">
        <v>18342</v>
      </c>
      <c r="Q3122" s="92" t="s">
        <v>11391</v>
      </c>
      <c r="R3122" s="88" t="s">
        <v>11382</v>
      </c>
      <c r="S3122" s="88">
        <v>93</v>
      </c>
      <c r="T3122" s="88" t="s">
        <v>18104</v>
      </c>
      <c r="U3122" s="87" t="s">
        <v>14357</v>
      </c>
      <c r="V3122" s="87" t="s">
        <v>14358</v>
      </c>
      <c r="W3122" s="87" t="s">
        <v>14359</v>
      </c>
      <c r="X3122" s="87" t="s">
        <v>11595</v>
      </c>
      <c r="Y3122" s="87" t="s">
        <v>14360</v>
      </c>
    </row>
    <row r="3123" spans="1:25" ht="90" customHeight="1">
      <c r="A3123" s="73"/>
      <c r="B3123" s="85"/>
      <c r="C3123" s="73"/>
      <c r="D3123" s="86">
        <v>73</v>
      </c>
      <c r="E3123" s="87" t="s">
        <v>18343</v>
      </c>
      <c r="F3123" s="87" t="s">
        <v>9797</v>
      </c>
      <c r="G3123" s="88" t="s">
        <v>1267</v>
      </c>
      <c r="H3123" s="88" t="s">
        <v>93</v>
      </c>
      <c r="I3123" s="90" t="s">
        <v>1281</v>
      </c>
      <c r="J3123" s="90" t="s">
        <v>6505</v>
      </c>
      <c r="K3123" s="90" t="s">
        <v>24</v>
      </c>
      <c r="L3123" s="91">
        <v>93</v>
      </c>
      <c r="M3123" s="90" t="s">
        <v>4828</v>
      </c>
      <c r="N3123" s="87" t="s">
        <v>14353</v>
      </c>
      <c r="O3123" s="87" t="s">
        <v>18102</v>
      </c>
      <c r="P3123" s="87" t="s">
        <v>18344</v>
      </c>
      <c r="Q3123" s="92" t="s">
        <v>11391</v>
      </c>
      <c r="R3123" s="88" t="s">
        <v>11382</v>
      </c>
      <c r="S3123" s="88">
        <v>93</v>
      </c>
      <c r="T3123" s="88" t="s">
        <v>18104</v>
      </c>
      <c r="U3123" s="87" t="s">
        <v>14357</v>
      </c>
      <c r="V3123" s="87" t="s">
        <v>14358</v>
      </c>
      <c r="W3123" s="87" t="s">
        <v>14359</v>
      </c>
      <c r="X3123" s="87" t="s">
        <v>11595</v>
      </c>
      <c r="Y3123" s="87" t="s">
        <v>14360</v>
      </c>
    </row>
    <row r="3124" spans="1:25" ht="90" customHeight="1">
      <c r="A3124" s="73"/>
      <c r="B3124" s="85"/>
      <c r="C3124" s="73"/>
      <c r="D3124" s="86">
        <v>73</v>
      </c>
      <c r="E3124" s="87" t="s">
        <v>18345</v>
      </c>
      <c r="F3124" s="87" t="s">
        <v>9797</v>
      </c>
      <c r="G3124" s="88" t="s">
        <v>1267</v>
      </c>
      <c r="H3124" s="88" t="s">
        <v>93</v>
      </c>
      <c r="I3124" s="90" t="s">
        <v>1281</v>
      </c>
      <c r="J3124" s="90" t="s">
        <v>6505</v>
      </c>
      <c r="K3124" s="90" t="s">
        <v>24</v>
      </c>
      <c r="L3124" s="91">
        <v>93</v>
      </c>
      <c r="M3124" s="90" t="s">
        <v>4828</v>
      </c>
      <c r="N3124" s="87" t="s">
        <v>14353</v>
      </c>
      <c r="O3124" s="87" t="s">
        <v>18102</v>
      </c>
      <c r="P3124" s="87" t="s">
        <v>18346</v>
      </c>
      <c r="Q3124" s="92" t="s">
        <v>11391</v>
      </c>
      <c r="R3124" s="88" t="s">
        <v>11382</v>
      </c>
      <c r="S3124" s="88">
        <v>93</v>
      </c>
      <c r="T3124" s="88" t="s">
        <v>18104</v>
      </c>
      <c r="U3124" s="87" t="s">
        <v>14357</v>
      </c>
      <c r="V3124" s="87" t="s">
        <v>14358</v>
      </c>
      <c r="W3124" s="87" t="s">
        <v>14359</v>
      </c>
      <c r="X3124" s="87" t="s">
        <v>11595</v>
      </c>
      <c r="Y3124" s="87" t="s">
        <v>14360</v>
      </c>
    </row>
    <row r="3125" spans="1:25" ht="90" customHeight="1">
      <c r="A3125" s="73"/>
      <c r="B3125" s="85"/>
      <c r="C3125" s="73"/>
      <c r="D3125" s="86">
        <v>73</v>
      </c>
      <c r="E3125" s="87" t="s">
        <v>18347</v>
      </c>
      <c r="F3125" s="87" t="s">
        <v>9797</v>
      </c>
      <c r="G3125" s="88" t="s">
        <v>1267</v>
      </c>
      <c r="H3125" s="88" t="s">
        <v>93</v>
      </c>
      <c r="I3125" s="90" t="s">
        <v>1281</v>
      </c>
      <c r="J3125" s="90" t="s">
        <v>6505</v>
      </c>
      <c r="K3125" s="90" t="s">
        <v>24</v>
      </c>
      <c r="L3125" s="91">
        <v>93</v>
      </c>
      <c r="M3125" s="90" t="s">
        <v>4828</v>
      </c>
      <c r="N3125" s="87" t="s">
        <v>14353</v>
      </c>
      <c r="O3125" s="87" t="s">
        <v>18102</v>
      </c>
      <c r="P3125" s="87" t="s">
        <v>18348</v>
      </c>
      <c r="Q3125" s="92" t="s">
        <v>11391</v>
      </c>
      <c r="R3125" s="88" t="s">
        <v>11382</v>
      </c>
      <c r="S3125" s="88">
        <v>93</v>
      </c>
      <c r="T3125" s="88" t="s">
        <v>18104</v>
      </c>
      <c r="U3125" s="87" t="s">
        <v>14357</v>
      </c>
      <c r="V3125" s="87" t="s">
        <v>14358</v>
      </c>
      <c r="W3125" s="87" t="s">
        <v>14359</v>
      </c>
      <c r="X3125" s="87" t="s">
        <v>11595</v>
      </c>
      <c r="Y3125" s="87" t="s">
        <v>14360</v>
      </c>
    </row>
    <row r="3126" spans="1:25" ht="90" customHeight="1">
      <c r="A3126" s="73"/>
      <c r="B3126" s="85"/>
      <c r="C3126" s="73"/>
      <c r="D3126" s="86">
        <v>73</v>
      </c>
      <c r="E3126" s="87" t="s">
        <v>18349</v>
      </c>
      <c r="F3126" s="87" t="s">
        <v>9797</v>
      </c>
      <c r="G3126" s="88" t="s">
        <v>1267</v>
      </c>
      <c r="H3126" s="88" t="s">
        <v>93</v>
      </c>
      <c r="I3126" s="90" t="s">
        <v>1281</v>
      </c>
      <c r="J3126" s="90" t="s">
        <v>6505</v>
      </c>
      <c r="K3126" s="90" t="s">
        <v>24</v>
      </c>
      <c r="L3126" s="91">
        <v>93</v>
      </c>
      <c r="M3126" s="90" t="s">
        <v>4828</v>
      </c>
      <c r="N3126" s="87" t="s">
        <v>14353</v>
      </c>
      <c r="O3126" s="87" t="s">
        <v>18102</v>
      </c>
      <c r="P3126" s="87" t="s">
        <v>18350</v>
      </c>
      <c r="Q3126" s="92" t="s">
        <v>11391</v>
      </c>
      <c r="R3126" s="88" t="s">
        <v>11382</v>
      </c>
      <c r="S3126" s="88">
        <v>93</v>
      </c>
      <c r="T3126" s="88" t="s">
        <v>18104</v>
      </c>
      <c r="U3126" s="87" t="s">
        <v>14357</v>
      </c>
      <c r="V3126" s="87" t="s">
        <v>14358</v>
      </c>
      <c r="W3126" s="87" t="s">
        <v>14359</v>
      </c>
      <c r="X3126" s="87" t="s">
        <v>11595</v>
      </c>
      <c r="Y3126" s="87" t="s">
        <v>14360</v>
      </c>
    </row>
    <row r="3127" spans="1:25" ht="90" customHeight="1">
      <c r="A3127" s="73"/>
      <c r="B3127" s="85"/>
      <c r="C3127" s="73"/>
      <c r="D3127" s="86">
        <v>73</v>
      </c>
      <c r="E3127" s="87" t="s">
        <v>18351</v>
      </c>
      <c r="F3127" s="87" t="s">
        <v>9797</v>
      </c>
      <c r="G3127" s="88" t="s">
        <v>1267</v>
      </c>
      <c r="H3127" s="88" t="s">
        <v>93</v>
      </c>
      <c r="I3127" s="90" t="s">
        <v>1281</v>
      </c>
      <c r="J3127" s="90" t="s">
        <v>6505</v>
      </c>
      <c r="K3127" s="90" t="s">
        <v>24</v>
      </c>
      <c r="L3127" s="91">
        <v>93</v>
      </c>
      <c r="M3127" s="90" t="s">
        <v>4828</v>
      </c>
      <c r="N3127" s="87" t="s">
        <v>14353</v>
      </c>
      <c r="O3127" s="87" t="s">
        <v>18102</v>
      </c>
      <c r="P3127" s="87" t="s">
        <v>18352</v>
      </c>
      <c r="Q3127" s="92" t="s">
        <v>11391</v>
      </c>
      <c r="R3127" s="88" t="s">
        <v>11382</v>
      </c>
      <c r="S3127" s="88">
        <v>93</v>
      </c>
      <c r="T3127" s="88" t="s">
        <v>18104</v>
      </c>
      <c r="U3127" s="87" t="s">
        <v>14357</v>
      </c>
      <c r="V3127" s="87" t="s">
        <v>14358</v>
      </c>
      <c r="W3127" s="87" t="s">
        <v>14359</v>
      </c>
      <c r="X3127" s="87" t="s">
        <v>11595</v>
      </c>
      <c r="Y3127" s="87" t="s">
        <v>14360</v>
      </c>
    </row>
    <row r="3128" spans="1:25" ht="90" customHeight="1">
      <c r="A3128" s="73"/>
      <c r="B3128" s="85"/>
      <c r="C3128" s="73"/>
      <c r="D3128" s="86">
        <v>73</v>
      </c>
      <c r="E3128" s="87" t="s">
        <v>18353</v>
      </c>
      <c r="F3128" s="87" t="s">
        <v>9797</v>
      </c>
      <c r="G3128" s="88" t="s">
        <v>1267</v>
      </c>
      <c r="H3128" s="88" t="s">
        <v>93</v>
      </c>
      <c r="I3128" s="90" t="s">
        <v>1281</v>
      </c>
      <c r="J3128" s="90" t="s">
        <v>6505</v>
      </c>
      <c r="K3128" s="90" t="s">
        <v>24</v>
      </c>
      <c r="L3128" s="91">
        <v>93</v>
      </c>
      <c r="M3128" s="90" t="s">
        <v>4828</v>
      </c>
      <c r="N3128" s="87" t="s">
        <v>14353</v>
      </c>
      <c r="O3128" s="87" t="s">
        <v>18102</v>
      </c>
      <c r="P3128" s="87" t="s">
        <v>18354</v>
      </c>
      <c r="Q3128" s="92" t="s">
        <v>11391</v>
      </c>
      <c r="R3128" s="88" t="s">
        <v>11382</v>
      </c>
      <c r="S3128" s="88">
        <v>93</v>
      </c>
      <c r="T3128" s="88" t="s">
        <v>18104</v>
      </c>
      <c r="U3128" s="87" t="s">
        <v>14357</v>
      </c>
      <c r="V3128" s="87" t="s">
        <v>14358</v>
      </c>
      <c r="W3128" s="87" t="s">
        <v>14359</v>
      </c>
      <c r="X3128" s="87" t="s">
        <v>11595</v>
      </c>
      <c r="Y3128" s="87" t="s">
        <v>14360</v>
      </c>
    </row>
    <row r="3129" spans="1:25" ht="90" customHeight="1">
      <c r="A3129" s="73"/>
      <c r="B3129" s="85"/>
      <c r="C3129" s="73"/>
      <c r="D3129" s="86">
        <v>73</v>
      </c>
      <c r="E3129" s="87" t="s">
        <v>18355</v>
      </c>
      <c r="F3129" s="87" t="s">
        <v>9797</v>
      </c>
      <c r="G3129" s="88" t="s">
        <v>1267</v>
      </c>
      <c r="H3129" s="88" t="s">
        <v>93</v>
      </c>
      <c r="I3129" s="90" t="s">
        <v>1281</v>
      </c>
      <c r="J3129" s="90" t="s">
        <v>6505</v>
      </c>
      <c r="K3129" s="90" t="s">
        <v>24</v>
      </c>
      <c r="L3129" s="91">
        <v>93</v>
      </c>
      <c r="M3129" s="90" t="s">
        <v>4828</v>
      </c>
      <c r="N3129" s="87" t="s">
        <v>14353</v>
      </c>
      <c r="O3129" s="87" t="s">
        <v>18102</v>
      </c>
      <c r="P3129" s="87" t="s">
        <v>18356</v>
      </c>
      <c r="Q3129" s="92" t="s">
        <v>11391</v>
      </c>
      <c r="R3129" s="88" t="s">
        <v>11382</v>
      </c>
      <c r="S3129" s="88">
        <v>93</v>
      </c>
      <c r="T3129" s="88" t="s">
        <v>18104</v>
      </c>
      <c r="U3129" s="87" t="s">
        <v>14357</v>
      </c>
      <c r="V3129" s="87" t="s">
        <v>14358</v>
      </c>
      <c r="W3129" s="87" t="s">
        <v>14359</v>
      </c>
      <c r="X3129" s="87" t="s">
        <v>11595</v>
      </c>
      <c r="Y3129" s="87" t="s">
        <v>14360</v>
      </c>
    </row>
    <row r="3130" spans="1:25" ht="90" customHeight="1">
      <c r="A3130" s="73"/>
      <c r="B3130" s="85"/>
      <c r="C3130" s="73"/>
      <c r="D3130" s="86">
        <v>73</v>
      </c>
      <c r="E3130" s="87" t="s">
        <v>18357</v>
      </c>
      <c r="F3130" s="87" t="s">
        <v>9797</v>
      </c>
      <c r="G3130" s="88" t="s">
        <v>1267</v>
      </c>
      <c r="H3130" s="88" t="s">
        <v>93</v>
      </c>
      <c r="I3130" s="90" t="s">
        <v>1281</v>
      </c>
      <c r="J3130" s="90" t="s">
        <v>6505</v>
      </c>
      <c r="K3130" s="90" t="s">
        <v>24</v>
      </c>
      <c r="L3130" s="91">
        <v>93</v>
      </c>
      <c r="M3130" s="90" t="s">
        <v>4828</v>
      </c>
      <c r="N3130" s="87" t="s">
        <v>14353</v>
      </c>
      <c r="O3130" s="87" t="s">
        <v>18102</v>
      </c>
      <c r="P3130" s="87" t="s">
        <v>18358</v>
      </c>
      <c r="Q3130" s="92" t="s">
        <v>11391</v>
      </c>
      <c r="R3130" s="88" t="s">
        <v>11382</v>
      </c>
      <c r="S3130" s="88">
        <v>93</v>
      </c>
      <c r="T3130" s="88" t="s">
        <v>18104</v>
      </c>
      <c r="U3130" s="87" t="s">
        <v>14357</v>
      </c>
      <c r="V3130" s="87" t="s">
        <v>14358</v>
      </c>
      <c r="W3130" s="87" t="s">
        <v>14359</v>
      </c>
      <c r="X3130" s="87" t="s">
        <v>11595</v>
      </c>
      <c r="Y3130" s="87" t="s">
        <v>14360</v>
      </c>
    </row>
    <row r="3131" spans="1:25" ht="90" customHeight="1">
      <c r="A3131" s="73"/>
      <c r="B3131" s="85"/>
      <c r="C3131" s="73"/>
      <c r="D3131" s="86">
        <v>73</v>
      </c>
      <c r="E3131" s="87" t="s">
        <v>18359</v>
      </c>
      <c r="F3131" s="87" t="s">
        <v>9797</v>
      </c>
      <c r="G3131" s="88" t="s">
        <v>1267</v>
      </c>
      <c r="H3131" s="88" t="s">
        <v>93</v>
      </c>
      <c r="I3131" s="90" t="s">
        <v>1281</v>
      </c>
      <c r="J3131" s="90" t="s">
        <v>6505</v>
      </c>
      <c r="K3131" s="90" t="s">
        <v>24</v>
      </c>
      <c r="L3131" s="91">
        <v>93</v>
      </c>
      <c r="M3131" s="90" t="s">
        <v>4828</v>
      </c>
      <c r="N3131" s="87" t="s">
        <v>14353</v>
      </c>
      <c r="O3131" s="87" t="s">
        <v>18102</v>
      </c>
      <c r="P3131" s="87" t="s">
        <v>18360</v>
      </c>
      <c r="Q3131" s="92" t="s">
        <v>11391</v>
      </c>
      <c r="R3131" s="88" t="s">
        <v>11382</v>
      </c>
      <c r="S3131" s="88">
        <v>93</v>
      </c>
      <c r="T3131" s="88" t="s">
        <v>18104</v>
      </c>
      <c r="U3131" s="87" t="s">
        <v>14357</v>
      </c>
      <c r="V3131" s="87" t="s">
        <v>14358</v>
      </c>
      <c r="W3131" s="87" t="s">
        <v>14359</v>
      </c>
      <c r="X3131" s="87" t="s">
        <v>11595</v>
      </c>
      <c r="Y3131" s="87" t="s">
        <v>14360</v>
      </c>
    </row>
    <row r="3132" spans="1:25" ht="90" customHeight="1">
      <c r="A3132" s="73"/>
      <c r="B3132" s="85"/>
      <c r="C3132" s="73"/>
      <c r="D3132" s="86">
        <v>73</v>
      </c>
      <c r="E3132" s="87" t="s">
        <v>18361</v>
      </c>
      <c r="F3132" s="87" t="s">
        <v>9797</v>
      </c>
      <c r="G3132" s="88" t="s">
        <v>1267</v>
      </c>
      <c r="H3132" s="88" t="s">
        <v>93</v>
      </c>
      <c r="I3132" s="90" t="s">
        <v>1281</v>
      </c>
      <c r="J3132" s="90" t="s">
        <v>6505</v>
      </c>
      <c r="K3132" s="90" t="s">
        <v>24</v>
      </c>
      <c r="L3132" s="91">
        <v>93</v>
      </c>
      <c r="M3132" s="90" t="s">
        <v>4828</v>
      </c>
      <c r="N3132" s="87" t="s">
        <v>14353</v>
      </c>
      <c r="O3132" s="87" t="s">
        <v>18102</v>
      </c>
      <c r="P3132" s="87" t="s">
        <v>18362</v>
      </c>
      <c r="Q3132" s="92" t="s">
        <v>11391</v>
      </c>
      <c r="R3132" s="88" t="s">
        <v>11382</v>
      </c>
      <c r="S3132" s="88">
        <v>93</v>
      </c>
      <c r="T3132" s="88" t="s">
        <v>18104</v>
      </c>
      <c r="U3132" s="87" t="s">
        <v>14357</v>
      </c>
      <c r="V3132" s="87" t="s">
        <v>14358</v>
      </c>
      <c r="W3132" s="87" t="s">
        <v>14359</v>
      </c>
      <c r="X3132" s="87" t="s">
        <v>11595</v>
      </c>
      <c r="Y3132" s="87" t="s">
        <v>14360</v>
      </c>
    </row>
    <row r="3133" spans="1:25" ht="90" customHeight="1">
      <c r="A3133" s="73"/>
      <c r="B3133" s="85"/>
      <c r="C3133" s="73"/>
      <c r="D3133" s="86">
        <v>73</v>
      </c>
      <c r="E3133" s="87" t="s">
        <v>18363</v>
      </c>
      <c r="F3133" s="87" t="s">
        <v>9797</v>
      </c>
      <c r="G3133" s="88" t="s">
        <v>1267</v>
      </c>
      <c r="H3133" s="88" t="s">
        <v>93</v>
      </c>
      <c r="I3133" s="90" t="s">
        <v>1281</v>
      </c>
      <c r="J3133" s="90" t="s">
        <v>6505</v>
      </c>
      <c r="K3133" s="90" t="s">
        <v>24</v>
      </c>
      <c r="L3133" s="91">
        <v>93</v>
      </c>
      <c r="M3133" s="90" t="s">
        <v>4828</v>
      </c>
      <c r="N3133" s="87" t="s">
        <v>14353</v>
      </c>
      <c r="O3133" s="87" t="s">
        <v>18102</v>
      </c>
      <c r="P3133" s="87" t="s">
        <v>18364</v>
      </c>
      <c r="Q3133" s="92" t="s">
        <v>11391</v>
      </c>
      <c r="R3133" s="88" t="s">
        <v>11382</v>
      </c>
      <c r="S3133" s="88">
        <v>93</v>
      </c>
      <c r="T3133" s="88" t="s">
        <v>18104</v>
      </c>
      <c r="U3133" s="87" t="s">
        <v>14357</v>
      </c>
      <c r="V3133" s="87" t="s">
        <v>14358</v>
      </c>
      <c r="W3133" s="87" t="s">
        <v>14359</v>
      </c>
      <c r="X3133" s="87" t="s">
        <v>11595</v>
      </c>
      <c r="Y3133" s="87" t="s">
        <v>14360</v>
      </c>
    </row>
    <row r="3134" spans="1:25" ht="90" customHeight="1">
      <c r="A3134" s="73"/>
      <c r="B3134" s="85"/>
      <c r="C3134" s="73"/>
      <c r="D3134" s="86">
        <v>73</v>
      </c>
      <c r="E3134" s="87" t="s">
        <v>18365</v>
      </c>
      <c r="F3134" s="87" t="s">
        <v>9797</v>
      </c>
      <c r="G3134" s="88" t="s">
        <v>1267</v>
      </c>
      <c r="H3134" s="88" t="s">
        <v>93</v>
      </c>
      <c r="I3134" s="90" t="s">
        <v>1281</v>
      </c>
      <c r="J3134" s="90" t="s">
        <v>6505</v>
      </c>
      <c r="K3134" s="90" t="s">
        <v>24</v>
      </c>
      <c r="L3134" s="91">
        <v>93</v>
      </c>
      <c r="M3134" s="90" t="s">
        <v>4828</v>
      </c>
      <c r="N3134" s="87" t="s">
        <v>14353</v>
      </c>
      <c r="O3134" s="87" t="s">
        <v>18102</v>
      </c>
      <c r="P3134" s="87" t="s">
        <v>18366</v>
      </c>
      <c r="Q3134" s="92" t="s">
        <v>11391</v>
      </c>
      <c r="R3134" s="88" t="s">
        <v>11382</v>
      </c>
      <c r="S3134" s="88">
        <v>93</v>
      </c>
      <c r="T3134" s="88" t="s">
        <v>18104</v>
      </c>
      <c r="U3134" s="87" t="s">
        <v>14357</v>
      </c>
      <c r="V3134" s="87" t="s">
        <v>14358</v>
      </c>
      <c r="W3134" s="87" t="s">
        <v>14359</v>
      </c>
      <c r="X3134" s="87" t="s">
        <v>11595</v>
      </c>
      <c r="Y3134" s="87" t="s">
        <v>14360</v>
      </c>
    </row>
    <row r="3135" spans="1:25" ht="90" customHeight="1">
      <c r="A3135" s="73"/>
      <c r="B3135" s="85"/>
      <c r="C3135" s="73"/>
      <c r="D3135" s="86">
        <v>73</v>
      </c>
      <c r="E3135" s="87" t="s">
        <v>18367</v>
      </c>
      <c r="F3135" s="87" t="s">
        <v>9797</v>
      </c>
      <c r="G3135" s="88" t="s">
        <v>1267</v>
      </c>
      <c r="H3135" s="88" t="s">
        <v>93</v>
      </c>
      <c r="I3135" s="90" t="s">
        <v>1281</v>
      </c>
      <c r="J3135" s="90" t="s">
        <v>6505</v>
      </c>
      <c r="K3135" s="90" t="s">
        <v>24</v>
      </c>
      <c r="L3135" s="91">
        <v>93</v>
      </c>
      <c r="M3135" s="90" t="s">
        <v>4828</v>
      </c>
      <c r="N3135" s="87" t="s">
        <v>14353</v>
      </c>
      <c r="O3135" s="87" t="s">
        <v>18102</v>
      </c>
      <c r="P3135" s="87" t="s">
        <v>18368</v>
      </c>
      <c r="Q3135" s="92" t="s">
        <v>11391</v>
      </c>
      <c r="R3135" s="88" t="s">
        <v>11382</v>
      </c>
      <c r="S3135" s="88">
        <v>93</v>
      </c>
      <c r="T3135" s="88" t="s">
        <v>18104</v>
      </c>
      <c r="U3135" s="87" t="s">
        <v>14357</v>
      </c>
      <c r="V3135" s="87" t="s">
        <v>14358</v>
      </c>
      <c r="W3135" s="87" t="s">
        <v>14359</v>
      </c>
      <c r="X3135" s="87" t="s">
        <v>11595</v>
      </c>
      <c r="Y3135" s="87" t="s">
        <v>14360</v>
      </c>
    </row>
    <row r="3136" spans="1:25" ht="90" customHeight="1">
      <c r="A3136" s="73"/>
      <c r="B3136" s="85"/>
      <c r="C3136" s="73"/>
      <c r="D3136" s="86">
        <v>73</v>
      </c>
      <c r="E3136" s="87" t="s">
        <v>18369</v>
      </c>
      <c r="F3136" s="87" t="s">
        <v>9797</v>
      </c>
      <c r="G3136" s="88" t="s">
        <v>1267</v>
      </c>
      <c r="H3136" s="88" t="s">
        <v>93</v>
      </c>
      <c r="I3136" s="90" t="s">
        <v>1281</v>
      </c>
      <c r="J3136" s="90" t="s">
        <v>6505</v>
      </c>
      <c r="K3136" s="90" t="s">
        <v>24</v>
      </c>
      <c r="L3136" s="91">
        <v>93</v>
      </c>
      <c r="M3136" s="90" t="s">
        <v>4828</v>
      </c>
      <c r="N3136" s="87" t="s">
        <v>14353</v>
      </c>
      <c r="O3136" s="87" t="s">
        <v>18102</v>
      </c>
      <c r="P3136" s="87" t="s">
        <v>18370</v>
      </c>
      <c r="Q3136" s="92" t="s">
        <v>11391</v>
      </c>
      <c r="R3136" s="88" t="s">
        <v>11382</v>
      </c>
      <c r="S3136" s="88">
        <v>93</v>
      </c>
      <c r="T3136" s="88" t="s">
        <v>18104</v>
      </c>
      <c r="U3136" s="87" t="s">
        <v>14357</v>
      </c>
      <c r="V3136" s="87" t="s">
        <v>14358</v>
      </c>
      <c r="W3136" s="87" t="s">
        <v>14359</v>
      </c>
      <c r="X3136" s="87" t="s">
        <v>11595</v>
      </c>
      <c r="Y3136" s="87" t="s">
        <v>14360</v>
      </c>
    </row>
    <row r="3137" spans="1:25" ht="90" customHeight="1">
      <c r="A3137" s="73"/>
      <c r="B3137" s="85"/>
      <c r="C3137" s="73"/>
      <c r="D3137" s="86">
        <v>73</v>
      </c>
      <c r="E3137" s="87" t="s">
        <v>18371</v>
      </c>
      <c r="F3137" s="87" t="s">
        <v>9797</v>
      </c>
      <c r="G3137" s="88" t="s">
        <v>1267</v>
      </c>
      <c r="H3137" s="88" t="s">
        <v>93</v>
      </c>
      <c r="I3137" s="90" t="s">
        <v>1281</v>
      </c>
      <c r="J3137" s="90" t="s">
        <v>6505</v>
      </c>
      <c r="K3137" s="90" t="s">
        <v>24</v>
      </c>
      <c r="L3137" s="91">
        <v>93</v>
      </c>
      <c r="M3137" s="90" t="s">
        <v>4828</v>
      </c>
      <c r="N3137" s="87" t="s">
        <v>14353</v>
      </c>
      <c r="O3137" s="87" t="s">
        <v>18102</v>
      </c>
      <c r="P3137" s="87" t="s">
        <v>18372</v>
      </c>
      <c r="Q3137" s="92" t="s">
        <v>11391</v>
      </c>
      <c r="R3137" s="88" t="s">
        <v>11382</v>
      </c>
      <c r="S3137" s="88">
        <v>93</v>
      </c>
      <c r="T3137" s="88" t="s">
        <v>18104</v>
      </c>
      <c r="U3137" s="87" t="s">
        <v>14357</v>
      </c>
      <c r="V3137" s="87" t="s">
        <v>14358</v>
      </c>
      <c r="W3137" s="87" t="s">
        <v>14359</v>
      </c>
      <c r="X3137" s="87" t="s">
        <v>11595</v>
      </c>
      <c r="Y3137" s="87" t="s">
        <v>14360</v>
      </c>
    </row>
    <row r="3138" spans="1:25" ht="90" customHeight="1">
      <c r="A3138" s="73"/>
      <c r="B3138" s="85"/>
      <c r="C3138" s="73"/>
      <c r="D3138" s="86">
        <v>73</v>
      </c>
      <c r="E3138" s="87" t="s">
        <v>18373</v>
      </c>
      <c r="F3138" s="87" t="s">
        <v>9797</v>
      </c>
      <c r="G3138" s="88" t="s">
        <v>1267</v>
      </c>
      <c r="H3138" s="88" t="s">
        <v>93</v>
      </c>
      <c r="I3138" s="90" t="s">
        <v>1281</v>
      </c>
      <c r="J3138" s="90" t="s">
        <v>6505</v>
      </c>
      <c r="K3138" s="90" t="s">
        <v>24</v>
      </c>
      <c r="L3138" s="91">
        <v>93</v>
      </c>
      <c r="M3138" s="90" t="s">
        <v>4828</v>
      </c>
      <c r="N3138" s="87" t="s">
        <v>14353</v>
      </c>
      <c r="O3138" s="87" t="s">
        <v>18102</v>
      </c>
      <c r="P3138" s="87" t="s">
        <v>18374</v>
      </c>
      <c r="Q3138" s="92" t="s">
        <v>11391</v>
      </c>
      <c r="R3138" s="88" t="s">
        <v>11382</v>
      </c>
      <c r="S3138" s="88">
        <v>93</v>
      </c>
      <c r="T3138" s="88" t="s">
        <v>18104</v>
      </c>
      <c r="U3138" s="87" t="s">
        <v>14357</v>
      </c>
      <c r="V3138" s="87" t="s">
        <v>14358</v>
      </c>
      <c r="W3138" s="87" t="s">
        <v>14359</v>
      </c>
      <c r="X3138" s="87" t="s">
        <v>11595</v>
      </c>
      <c r="Y3138" s="87" t="s">
        <v>14360</v>
      </c>
    </row>
    <row r="3139" spans="1:25" ht="90" customHeight="1">
      <c r="A3139" s="73"/>
      <c r="B3139" s="85"/>
      <c r="C3139" s="73"/>
      <c r="D3139" s="86">
        <v>73</v>
      </c>
      <c r="E3139" s="87" t="s">
        <v>18375</v>
      </c>
      <c r="F3139" s="87" t="s">
        <v>9797</v>
      </c>
      <c r="G3139" s="88" t="s">
        <v>1267</v>
      </c>
      <c r="H3139" s="88" t="s">
        <v>93</v>
      </c>
      <c r="I3139" s="90" t="s">
        <v>1281</v>
      </c>
      <c r="J3139" s="90" t="s">
        <v>6505</v>
      </c>
      <c r="K3139" s="90" t="s">
        <v>24</v>
      </c>
      <c r="L3139" s="91">
        <v>93</v>
      </c>
      <c r="M3139" s="90" t="s">
        <v>4828</v>
      </c>
      <c r="N3139" s="87" t="s">
        <v>14353</v>
      </c>
      <c r="O3139" s="87" t="s">
        <v>18102</v>
      </c>
      <c r="P3139" s="87" t="s">
        <v>18376</v>
      </c>
      <c r="Q3139" s="92" t="s">
        <v>11391</v>
      </c>
      <c r="R3139" s="88" t="s">
        <v>11382</v>
      </c>
      <c r="S3139" s="88">
        <v>93</v>
      </c>
      <c r="T3139" s="88" t="s">
        <v>18104</v>
      </c>
      <c r="U3139" s="87" t="s">
        <v>14357</v>
      </c>
      <c r="V3139" s="87" t="s">
        <v>14358</v>
      </c>
      <c r="W3139" s="87" t="s">
        <v>14359</v>
      </c>
      <c r="X3139" s="87" t="s">
        <v>11595</v>
      </c>
      <c r="Y3139" s="87" t="s">
        <v>14360</v>
      </c>
    </row>
    <row r="3140" spans="1:25" ht="90" customHeight="1">
      <c r="A3140" s="73"/>
      <c r="B3140" s="85"/>
      <c r="C3140" s="73"/>
      <c r="D3140" s="86">
        <v>73</v>
      </c>
      <c r="E3140" s="87" t="s">
        <v>18377</v>
      </c>
      <c r="F3140" s="87" t="s">
        <v>9797</v>
      </c>
      <c r="G3140" s="88" t="s">
        <v>1267</v>
      </c>
      <c r="H3140" s="88" t="s">
        <v>93</v>
      </c>
      <c r="I3140" s="90" t="s">
        <v>1281</v>
      </c>
      <c r="J3140" s="90" t="s">
        <v>6505</v>
      </c>
      <c r="K3140" s="90" t="s">
        <v>24</v>
      </c>
      <c r="L3140" s="91">
        <v>93</v>
      </c>
      <c r="M3140" s="90" t="s">
        <v>4828</v>
      </c>
      <c r="N3140" s="87" t="s">
        <v>14353</v>
      </c>
      <c r="O3140" s="87" t="s">
        <v>18102</v>
      </c>
      <c r="P3140" s="87" t="s">
        <v>18378</v>
      </c>
      <c r="Q3140" s="92" t="s">
        <v>11391</v>
      </c>
      <c r="R3140" s="88" t="s">
        <v>11382</v>
      </c>
      <c r="S3140" s="88">
        <v>93</v>
      </c>
      <c r="T3140" s="88" t="s">
        <v>18104</v>
      </c>
      <c r="U3140" s="87" t="s">
        <v>14357</v>
      </c>
      <c r="V3140" s="87" t="s">
        <v>14358</v>
      </c>
      <c r="W3140" s="87" t="s">
        <v>14359</v>
      </c>
      <c r="X3140" s="87" t="s">
        <v>11595</v>
      </c>
      <c r="Y3140" s="87" t="s">
        <v>14360</v>
      </c>
    </row>
    <row r="3141" spans="1:25" ht="90" customHeight="1">
      <c r="A3141" s="73"/>
      <c r="B3141" s="85"/>
      <c r="C3141" s="73"/>
      <c r="D3141" s="86">
        <v>73</v>
      </c>
      <c r="E3141" s="87" t="s">
        <v>18379</v>
      </c>
      <c r="F3141" s="87" t="s">
        <v>9797</v>
      </c>
      <c r="G3141" s="88" t="s">
        <v>1267</v>
      </c>
      <c r="H3141" s="88" t="s">
        <v>93</v>
      </c>
      <c r="I3141" s="90" t="s">
        <v>1281</v>
      </c>
      <c r="J3141" s="90" t="s">
        <v>6505</v>
      </c>
      <c r="K3141" s="90" t="s">
        <v>24</v>
      </c>
      <c r="L3141" s="91">
        <v>93</v>
      </c>
      <c r="M3141" s="90" t="s">
        <v>4828</v>
      </c>
      <c r="N3141" s="87" t="s">
        <v>14353</v>
      </c>
      <c r="O3141" s="87" t="s">
        <v>18102</v>
      </c>
      <c r="P3141" s="87" t="s">
        <v>18380</v>
      </c>
      <c r="Q3141" s="92" t="s">
        <v>11391</v>
      </c>
      <c r="R3141" s="88" t="s">
        <v>11382</v>
      </c>
      <c r="S3141" s="88">
        <v>93</v>
      </c>
      <c r="T3141" s="88" t="s">
        <v>18104</v>
      </c>
      <c r="U3141" s="87" t="s">
        <v>14357</v>
      </c>
      <c r="V3141" s="87" t="s">
        <v>14358</v>
      </c>
      <c r="W3141" s="87" t="s">
        <v>14359</v>
      </c>
      <c r="X3141" s="87" t="s">
        <v>11595</v>
      </c>
      <c r="Y3141" s="87" t="s">
        <v>14360</v>
      </c>
    </row>
    <row r="3142" spans="1:25" ht="90" customHeight="1">
      <c r="A3142" s="73"/>
      <c r="B3142" s="85"/>
      <c r="C3142" s="73"/>
      <c r="D3142" s="86">
        <v>73</v>
      </c>
      <c r="E3142" s="87" t="s">
        <v>18381</v>
      </c>
      <c r="F3142" s="87" t="s">
        <v>9797</v>
      </c>
      <c r="G3142" s="88" t="s">
        <v>1267</v>
      </c>
      <c r="H3142" s="88" t="s">
        <v>93</v>
      </c>
      <c r="I3142" s="90" t="s">
        <v>1281</v>
      </c>
      <c r="J3142" s="90" t="s">
        <v>6505</v>
      </c>
      <c r="K3142" s="90" t="s">
        <v>24</v>
      </c>
      <c r="L3142" s="91">
        <v>93</v>
      </c>
      <c r="M3142" s="90" t="s">
        <v>4828</v>
      </c>
      <c r="N3142" s="87" t="s">
        <v>14353</v>
      </c>
      <c r="O3142" s="87" t="s">
        <v>18102</v>
      </c>
      <c r="P3142" s="87" t="s">
        <v>18382</v>
      </c>
      <c r="Q3142" s="92" t="s">
        <v>11391</v>
      </c>
      <c r="R3142" s="88" t="s">
        <v>11382</v>
      </c>
      <c r="S3142" s="88">
        <v>93</v>
      </c>
      <c r="T3142" s="88" t="s">
        <v>18104</v>
      </c>
      <c r="U3142" s="87" t="s">
        <v>14357</v>
      </c>
      <c r="V3142" s="87" t="s">
        <v>14358</v>
      </c>
      <c r="W3142" s="87" t="s">
        <v>14359</v>
      </c>
      <c r="X3142" s="87" t="s">
        <v>11595</v>
      </c>
      <c r="Y3142" s="87" t="s">
        <v>14360</v>
      </c>
    </row>
    <row r="3143" spans="1:25" ht="90" customHeight="1">
      <c r="A3143" s="73"/>
      <c r="B3143" s="85"/>
      <c r="C3143" s="73"/>
      <c r="D3143" s="86">
        <v>73</v>
      </c>
      <c r="E3143" s="87" t="s">
        <v>18383</v>
      </c>
      <c r="F3143" s="87" t="s">
        <v>9797</v>
      </c>
      <c r="G3143" s="88" t="s">
        <v>1267</v>
      </c>
      <c r="H3143" s="88" t="s">
        <v>93</v>
      </c>
      <c r="I3143" s="90" t="s">
        <v>1281</v>
      </c>
      <c r="J3143" s="90" t="s">
        <v>6505</v>
      </c>
      <c r="K3143" s="90" t="s">
        <v>24</v>
      </c>
      <c r="L3143" s="91">
        <v>93</v>
      </c>
      <c r="M3143" s="90" t="s">
        <v>4828</v>
      </c>
      <c r="N3143" s="87" t="s">
        <v>14353</v>
      </c>
      <c r="O3143" s="87" t="s">
        <v>18102</v>
      </c>
      <c r="P3143" s="87" t="s">
        <v>18384</v>
      </c>
      <c r="Q3143" s="92" t="s">
        <v>11391</v>
      </c>
      <c r="R3143" s="88" t="s">
        <v>11382</v>
      </c>
      <c r="S3143" s="88">
        <v>93</v>
      </c>
      <c r="T3143" s="88" t="s">
        <v>18104</v>
      </c>
      <c r="U3143" s="87" t="s">
        <v>14357</v>
      </c>
      <c r="V3143" s="87" t="s">
        <v>14358</v>
      </c>
      <c r="W3143" s="87" t="s">
        <v>14359</v>
      </c>
      <c r="X3143" s="87" t="s">
        <v>11595</v>
      </c>
      <c r="Y3143" s="87" t="s">
        <v>14360</v>
      </c>
    </row>
    <row r="3144" spans="1:25" ht="90" customHeight="1">
      <c r="A3144" s="73"/>
      <c r="B3144" s="85"/>
      <c r="C3144" s="73"/>
      <c r="D3144" s="86">
        <v>73</v>
      </c>
      <c r="E3144" s="87" t="s">
        <v>18385</v>
      </c>
      <c r="F3144" s="87" t="s">
        <v>9797</v>
      </c>
      <c r="G3144" s="88" t="s">
        <v>1267</v>
      </c>
      <c r="H3144" s="88" t="s">
        <v>93</v>
      </c>
      <c r="I3144" s="90" t="s">
        <v>1281</v>
      </c>
      <c r="J3144" s="90" t="s">
        <v>6505</v>
      </c>
      <c r="K3144" s="90" t="s">
        <v>24</v>
      </c>
      <c r="L3144" s="91">
        <v>93</v>
      </c>
      <c r="M3144" s="90" t="s">
        <v>4828</v>
      </c>
      <c r="N3144" s="87" t="s">
        <v>14353</v>
      </c>
      <c r="O3144" s="87" t="s">
        <v>18102</v>
      </c>
      <c r="P3144" s="87" t="s">
        <v>18386</v>
      </c>
      <c r="Q3144" s="92" t="s">
        <v>11391</v>
      </c>
      <c r="R3144" s="88" t="s">
        <v>11382</v>
      </c>
      <c r="S3144" s="88">
        <v>93</v>
      </c>
      <c r="T3144" s="88" t="s">
        <v>18104</v>
      </c>
      <c r="U3144" s="87" t="s">
        <v>14357</v>
      </c>
      <c r="V3144" s="87" t="s">
        <v>14358</v>
      </c>
      <c r="W3144" s="87" t="s">
        <v>14359</v>
      </c>
      <c r="X3144" s="87" t="s">
        <v>11595</v>
      </c>
      <c r="Y3144" s="87" t="s">
        <v>14360</v>
      </c>
    </row>
    <row r="3145" spans="1:25" ht="90" customHeight="1">
      <c r="A3145" s="73"/>
      <c r="B3145" s="85"/>
      <c r="C3145" s="73"/>
      <c r="D3145" s="86">
        <v>73</v>
      </c>
      <c r="E3145" s="87" t="s">
        <v>18387</v>
      </c>
      <c r="F3145" s="87" t="s">
        <v>9797</v>
      </c>
      <c r="G3145" s="88" t="s">
        <v>1267</v>
      </c>
      <c r="H3145" s="88" t="s">
        <v>93</v>
      </c>
      <c r="I3145" s="90" t="s">
        <v>1281</v>
      </c>
      <c r="J3145" s="90" t="s">
        <v>6505</v>
      </c>
      <c r="K3145" s="90" t="s">
        <v>24</v>
      </c>
      <c r="L3145" s="91">
        <v>93</v>
      </c>
      <c r="M3145" s="90" t="s">
        <v>4828</v>
      </c>
      <c r="N3145" s="87" t="s">
        <v>14353</v>
      </c>
      <c r="O3145" s="87" t="s">
        <v>18102</v>
      </c>
      <c r="P3145" s="87" t="s">
        <v>18388</v>
      </c>
      <c r="Q3145" s="92" t="s">
        <v>11391</v>
      </c>
      <c r="R3145" s="88" t="s">
        <v>11382</v>
      </c>
      <c r="S3145" s="88">
        <v>93</v>
      </c>
      <c r="T3145" s="88" t="s">
        <v>18104</v>
      </c>
      <c r="U3145" s="87" t="s">
        <v>14357</v>
      </c>
      <c r="V3145" s="87" t="s">
        <v>14358</v>
      </c>
      <c r="W3145" s="87" t="s">
        <v>14359</v>
      </c>
      <c r="X3145" s="87" t="s">
        <v>11595</v>
      </c>
      <c r="Y3145" s="87" t="s">
        <v>14360</v>
      </c>
    </row>
    <row r="3146" spans="1:25" ht="90" customHeight="1">
      <c r="A3146" s="73"/>
      <c r="B3146" s="85"/>
      <c r="C3146" s="73"/>
      <c r="D3146" s="86">
        <v>73</v>
      </c>
      <c r="E3146" s="87" t="s">
        <v>18389</v>
      </c>
      <c r="F3146" s="87" t="s">
        <v>9797</v>
      </c>
      <c r="G3146" s="88" t="s">
        <v>1267</v>
      </c>
      <c r="H3146" s="88" t="s">
        <v>93</v>
      </c>
      <c r="I3146" s="90" t="s">
        <v>1281</v>
      </c>
      <c r="J3146" s="90" t="s">
        <v>6505</v>
      </c>
      <c r="K3146" s="90" t="s">
        <v>24</v>
      </c>
      <c r="L3146" s="91">
        <v>93</v>
      </c>
      <c r="M3146" s="90" t="s">
        <v>4828</v>
      </c>
      <c r="N3146" s="87" t="s">
        <v>14353</v>
      </c>
      <c r="O3146" s="87" t="s">
        <v>18102</v>
      </c>
      <c r="P3146" s="87" t="s">
        <v>18390</v>
      </c>
      <c r="Q3146" s="92" t="s">
        <v>11391</v>
      </c>
      <c r="R3146" s="88" t="s">
        <v>11382</v>
      </c>
      <c r="S3146" s="88">
        <v>93</v>
      </c>
      <c r="T3146" s="88" t="s">
        <v>18104</v>
      </c>
      <c r="U3146" s="87" t="s">
        <v>14357</v>
      </c>
      <c r="V3146" s="87" t="s">
        <v>14358</v>
      </c>
      <c r="W3146" s="87" t="s">
        <v>14359</v>
      </c>
      <c r="X3146" s="87" t="s">
        <v>11595</v>
      </c>
      <c r="Y3146" s="87" t="s">
        <v>14360</v>
      </c>
    </row>
    <row r="3147" spans="1:25" ht="90" customHeight="1">
      <c r="A3147" s="73"/>
      <c r="B3147" s="85"/>
      <c r="C3147" s="73"/>
      <c r="D3147" s="86">
        <v>73</v>
      </c>
      <c r="E3147" s="87" t="s">
        <v>18391</v>
      </c>
      <c r="F3147" s="87" t="s">
        <v>9797</v>
      </c>
      <c r="G3147" s="88" t="s">
        <v>1267</v>
      </c>
      <c r="H3147" s="88" t="s">
        <v>93</v>
      </c>
      <c r="I3147" s="90" t="s">
        <v>1281</v>
      </c>
      <c r="J3147" s="90" t="s">
        <v>6505</v>
      </c>
      <c r="K3147" s="90" t="s">
        <v>24</v>
      </c>
      <c r="L3147" s="91">
        <v>93</v>
      </c>
      <c r="M3147" s="90" t="s">
        <v>4828</v>
      </c>
      <c r="N3147" s="87" t="s">
        <v>14353</v>
      </c>
      <c r="O3147" s="87" t="s">
        <v>18102</v>
      </c>
      <c r="P3147" s="87" t="s">
        <v>18392</v>
      </c>
      <c r="Q3147" s="92" t="s">
        <v>11391</v>
      </c>
      <c r="R3147" s="88" t="s">
        <v>11382</v>
      </c>
      <c r="S3147" s="88">
        <v>93</v>
      </c>
      <c r="T3147" s="88" t="s">
        <v>18104</v>
      </c>
      <c r="U3147" s="87" t="s">
        <v>14357</v>
      </c>
      <c r="V3147" s="87" t="s">
        <v>14358</v>
      </c>
      <c r="W3147" s="87" t="s">
        <v>14359</v>
      </c>
      <c r="X3147" s="87" t="s">
        <v>11595</v>
      </c>
      <c r="Y3147" s="87" t="s">
        <v>14360</v>
      </c>
    </row>
    <row r="3148" spans="1:25" ht="90" customHeight="1">
      <c r="A3148" s="73"/>
      <c r="B3148" s="85"/>
      <c r="C3148" s="73"/>
      <c r="D3148" s="86">
        <v>73</v>
      </c>
      <c r="E3148" s="87" t="s">
        <v>18393</v>
      </c>
      <c r="F3148" s="87" t="s">
        <v>9797</v>
      </c>
      <c r="G3148" s="88" t="s">
        <v>1267</v>
      </c>
      <c r="H3148" s="88" t="s">
        <v>93</v>
      </c>
      <c r="I3148" s="90" t="s">
        <v>1281</v>
      </c>
      <c r="J3148" s="90" t="s">
        <v>6505</v>
      </c>
      <c r="K3148" s="90" t="s">
        <v>24</v>
      </c>
      <c r="L3148" s="91">
        <v>93</v>
      </c>
      <c r="M3148" s="90" t="s">
        <v>4828</v>
      </c>
      <c r="N3148" s="87" t="s">
        <v>14353</v>
      </c>
      <c r="O3148" s="87" t="s">
        <v>18102</v>
      </c>
      <c r="P3148" s="87" t="s">
        <v>18394</v>
      </c>
      <c r="Q3148" s="92" t="s">
        <v>11391</v>
      </c>
      <c r="R3148" s="88" t="s">
        <v>11382</v>
      </c>
      <c r="S3148" s="88">
        <v>93</v>
      </c>
      <c r="T3148" s="88" t="s">
        <v>18104</v>
      </c>
      <c r="U3148" s="87" t="s">
        <v>14357</v>
      </c>
      <c r="V3148" s="87" t="s">
        <v>14358</v>
      </c>
      <c r="W3148" s="87" t="s">
        <v>14359</v>
      </c>
      <c r="X3148" s="87" t="s">
        <v>11595</v>
      </c>
      <c r="Y3148" s="87" t="s">
        <v>14360</v>
      </c>
    </row>
    <row r="3149" spans="1:25" ht="90" customHeight="1">
      <c r="A3149" s="73"/>
      <c r="B3149" s="85"/>
      <c r="C3149" s="73"/>
      <c r="D3149" s="86">
        <v>73</v>
      </c>
      <c r="E3149" s="87" t="s">
        <v>18395</v>
      </c>
      <c r="F3149" s="87" t="s">
        <v>9797</v>
      </c>
      <c r="G3149" s="88" t="s">
        <v>1267</v>
      </c>
      <c r="H3149" s="88" t="s">
        <v>93</v>
      </c>
      <c r="I3149" s="90" t="s">
        <v>1281</v>
      </c>
      <c r="J3149" s="90" t="s">
        <v>6505</v>
      </c>
      <c r="K3149" s="90" t="s">
        <v>24</v>
      </c>
      <c r="L3149" s="91">
        <v>93</v>
      </c>
      <c r="M3149" s="90" t="s">
        <v>4828</v>
      </c>
      <c r="N3149" s="87" t="s">
        <v>14353</v>
      </c>
      <c r="O3149" s="87" t="s">
        <v>18102</v>
      </c>
      <c r="P3149" s="87" t="s">
        <v>18396</v>
      </c>
      <c r="Q3149" s="92" t="s">
        <v>11391</v>
      </c>
      <c r="R3149" s="88" t="s">
        <v>11382</v>
      </c>
      <c r="S3149" s="88">
        <v>93</v>
      </c>
      <c r="T3149" s="88" t="s">
        <v>18104</v>
      </c>
      <c r="U3149" s="87" t="s">
        <v>14357</v>
      </c>
      <c r="V3149" s="87" t="s">
        <v>14358</v>
      </c>
      <c r="W3149" s="87" t="s">
        <v>14359</v>
      </c>
      <c r="X3149" s="87" t="s">
        <v>11595</v>
      </c>
      <c r="Y3149" s="87" t="s">
        <v>14360</v>
      </c>
    </row>
    <row r="3150" spans="1:25" ht="90" customHeight="1">
      <c r="A3150" s="73"/>
      <c r="B3150" s="85"/>
      <c r="C3150" s="73"/>
      <c r="D3150" s="86">
        <v>73</v>
      </c>
      <c r="E3150" s="87" t="s">
        <v>18397</v>
      </c>
      <c r="F3150" s="87" t="s">
        <v>9797</v>
      </c>
      <c r="G3150" s="88" t="s">
        <v>1267</v>
      </c>
      <c r="H3150" s="88" t="s">
        <v>93</v>
      </c>
      <c r="I3150" s="90" t="s">
        <v>1281</v>
      </c>
      <c r="J3150" s="90" t="s">
        <v>6505</v>
      </c>
      <c r="K3150" s="90" t="s">
        <v>24</v>
      </c>
      <c r="L3150" s="91">
        <v>93</v>
      </c>
      <c r="M3150" s="90" t="s">
        <v>4828</v>
      </c>
      <c r="N3150" s="87" t="s">
        <v>14353</v>
      </c>
      <c r="O3150" s="87" t="s">
        <v>18102</v>
      </c>
      <c r="P3150" s="87" t="s">
        <v>18398</v>
      </c>
      <c r="Q3150" s="92" t="s">
        <v>11391</v>
      </c>
      <c r="R3150" s="88" t="s">
        <v>11382</v>
      </c>
      <c r="S3150" s="88">
        <v>93</v>
      </c>
      <c r="T3150" s="88" t="s">
        <v>18104</v>
      </c>
      <c r="U3150" s="87" t="s">
        <v>14357</v>
      </c>
      <c r="V3150" s="87" t="s">
        <v>14358</v>
      </c>
      <c r="W3150" s="87" t="s">
        <v>14359</v>
      </c>
      <c r="X3150" s="87" t="s">
        <v>11595</v>
      </c>
      <c r="Y3150" s="87" t="s">
        <v>14360</v>
      </c>
    </row>
    <row r="3151" spans="1:25" ht="90" customHeight="1">
      <c r="A3151" s="73"/>
      <c r="B3151" s="85"/>
      <c r="C3151" s="73"/>
      <c r="D3151" s="86">
        <v>73</v>
      </c>
      <c r="E3151" s="87" t="s">
        <v>18399</v>
      </c>
      <c r="F3151" s="87" t="s">
        <v>9797</v>
      </c>
      <c r="G3151" s="88" t="s">
        <v>1267</v>
      </c>
      <c r="H3151" s="88" t="s">
        <v>93</v>
      </c>
      <c r="I3151" s="90" t="s">
        <v>1281</v>
      </c>
      <c r="J3151" s="90" t="s">
        <v>6505</v>
      </c>
      <c r="K3151" s="90" t="s">
        <v>24</v>
      </c>
      <c r="L3151" s="91">
        <v>93</v>
      </c>
      <c r="M3151" s="90" t="s">
        <v>4828</v>
      </c>
      <c r="N3151" s="87" t="s">
        <v>14353</v>
      </c>
      <c r="O3151" s="87" t="s">
        <v>18102</v>
      </c>
      <c r="P3151" s="87" t="s">
        <v>18400</v>
      </c>
      <c r="Q3151" s="92" t="s">
        <v>11391</v>
      </c>
      <c r="R3151" s="88" t="s">
        <v>11382</v>
      </c>
      <c r="S3151" s="88">
        <v>93</v>
      </c>
      <c r="T3151" s="88" t="s">
        <v>18104</v>
      </c>
      <c r="U3151" s="87" t="s">
        <v>14357</v>
      </c>
      <c r="V3151" s="87" t="s">
        <v>14358</v>
      </c>
      <c r="W3151" s="87" t="s">
        <v>14359</v>
      </c>
      <c r="X3151" s="87" t="s">
        <v>11595</v>
      </c>
      <c r="Y3151" s="87" t="s">
        <v>14360</v>
      </c>
    </row>
    <row r="3152" spans="1:25" ht="90" customHeight="1">
      <c r="A3152" s="73"/>
      <c r="B3152" s="85"/>
      <c r="C3152" s="73"/>
      <c r="D3152" s="86">
        <v>73</v>
      </c>
      <c r="E3152" s="87" t="s">
        <v>18401</v>
      </c>
      <c r="F3152" s="87" t="s">
        <v>9797</v>
      </c>
      <c r="G3152" s="88" t="s">
        <v>1267</v>
      </c>
      <c r="H3152" s="88" t="s">
        <v>93</v>
      </c>
      <c r="I3152" s="90" t="s">
        <v>1281</v>
      </c>
      <c r="J3152" s="90" t="s">
        <v>6505</v>
      </c>
      <c r="K3152" s="90" t="s">
        <v>24</v>
      </c>
      <c r="L3152" s="91">
        <v>93</v>
      </c>
      <c r="M3152" s="90" t="s">
        <v>4828</v>
      </c>
      <c r="N3152" s="87" t="s">
        <v>14353</v>
      </c>
      <c r="O3152" s="87" t="s">
        <v>18102</v>
      </c>
      <c r="P3152" s="87" t="s">
        <v>18402</v>
      </c>
      <c r="Q3152" s="92" t="s">
        <v>11391</v>
      </c>
      <c r="R3152" s="88" t="s">
        <v>11382</v>
      </c>
      <c r="S3152" s="88">
        <v>93</v>
      </c>
      <c r="T3152" s="88" t="s">
        <v>18104</v>
      </c>
      <c r="U3152" s="87" t="s">
        <v>14357</v>
      </c>
      <c r="V3152" s="87" t="s">
        <v>14358</v>
      </c>
      <c r="W3152" s="87" t="s">
        <v>14359</v>
      </c>
      <c r="X3152" s="87" t="s">
        <v>11595</v>
      </c>
      <c r="Y3152" s="87" t="s">
        <v>14360</v>
      </c>
    </row>
    <row r="3153" spans="1:25" ht="90" customHeight="1">
      <c r="A3153" s="73"/>
      <c r="B3153" s="85"/>
      <c r="C3153" s="73"/>
      <c r="D3153" s="86">
        <v>73</v>
      </c>
      <c r="E3153" s="87" t="s">
        <v>18403</v>
      </c>
      <c r="F3153" s="87" t="s">
        <v>9797</v>
      </c>
      <c r="G3153" s="88" t="s">
        <v>1267</v>
      </c>
      <c r="H3153" s="88" t="s">
        <v>93</v>
      </c>
      <c r="I3153" s="90" t="s">
        <v>1281</v>
      </c>
      <c r="J3153" s="90" t="s">
        <v>6505</v>
      </c>
      <c r="K3153" s="90" t="s">
        <v>24</v>
      </c>
      <c r="L3153" s="91">
        <v>93</v>
      </c>
      <c r="M3153" s="90" t="s">
        <v>4828</v>
      </c>
      <c r="N3153" s="87" t="s">
        <v>14353</v>
      </c>
      <c r="O3153" s="87" t="s">
        <v>18102</v>
      </c>
      <c r="P3153" s="87" t="s">
        <v>18404</v>
      </c>
      <c r="Q3153" s="92" t="s">
        <v>11391</v>
      </c>
      <c r="R3153" s="88" t="s">
        <v>11382</v>
      </c>
      <c r="S3153" s="88">
        <v>93</v>
      </c>
      <c r="T3153" s="88" t="s">
        <v>18104</v>
      </c>
      <c r="U3153" s="87" t="s">
        <v>14357</v>
      </c>
      <c r="V3153" s="87" t="s">
        <v>14358</v>
      </c>
      <c r="W3153" s="87" t="s">
        <v>14359</v>
      </c>
      <c r="X3153" s="87" t="s">
        <v>11595</v>
      </c>
      <c r="Y3153" s="87" t="s">
        <v>14360</v>
      </c>
    </row>
    <row r="3154" spans="1:25" ht="90" customHeight="1">
      <c r="A3154" s="73"/>
      <c r="B3154" s="85"/>
      <c r="C3154" s="73"/>
      <c r="D3154" s="86">
        <v>73</v>
      </c>
      <c r="E3154" s="87" t="s">
        <v>18405</v>
      </c>
      <c r="F3154" s="87" t="s">
        <v>9797</v>
      </c>
      <c r="G3154" s="88" t="s">
        <v>1267</v>
      </c>
      <c r="H3154" s="88" t="s">
        <v>93</v>
      </c>
      <c r="I3154" s="90" t="s">
        <v>1281</v>
      </c>
      <c r="J3154" s="90" t="s">
        <v>6505</v>
      </c>
      <c r="K3154" s="90" t="s">
        <v>24</v>
      </c>
      <c r="L3154" s="91">
        <v>93</v>
      </c>
      <c r="M3154" s="90" t="s">
        <v>4828</v>
      </c>
      <c r="N3154" s="87" t="s">
        <v>14353</v>
      </c>
      <c r="O3154" s="87" t="s">
        <v>18102</v>
      </c>
      <c r="P3154" s="87" t="s">
        <v>18406</v>
      </c>
      <c r="Q3154" s="92" t="s">
        <v>11391</v>
      </c>
      <c r="R3154" s="88" t="s">
        <v>11382</v>
      </c>
      <c r="S3154" s="88">
        <v>93</v>
      </c>
      <c r="T3154" s="88" t="s">
        <v>18104</v>
      </c>
      <c r="U3154" s="87" t="s">
        <v>14357</v>
      </c>
      <c r="V3154" s="87" t="s">
        <v>14358</v>
      </c>
      <c r="W3154" s="87" t="s">
        <v>14359</v>
      </c>
      <c r="X3154" s="87" t="s">
        <v>11595</v>
      </c>
      <c r="Y3154" s="87" t="s">
        <v>14360</v>
      </c>
    </row>
    <row r="3155" spans="1:25" ht="90" customHeight="1">
      <c r="A3155" s="73"/>
      <c r="B3155" s="85"/>
      <c r="C3155" s="73"/>
      <c r="D3155" s="86">
        <v>73</v>
      </c>
      <c r="E3155" s="87" t="s">
        <v>18407</v>
      </c>
      <c r="F3155" s="87" t="s">
        <v>9797</v>
      </c>
      <c r="G3155" s="88" t="s">
        <v>1267</v>
      </c>
      <c r="H3155" s="88" t="s">
        <v>93</v>
      </c>
      <c r="I3155" s="90" t="s">
        <v>1281</v>
      </c>
      <c r="J3155" s="90" t="s">
        <v>6505</v>
      </c>
      <c r="K3155" s="90" t="s">
        <v>24</v>
      </c>
      <c r="L3155" s="91">
        <v>93</v>
      </c>
      <c r="M3155" s="90" t="s">
        <v>4828</v>
      </c>
      <c r="N3155" s="87" t="s">
        <v>14353</v>
      </c>
      <c r="O3155" s="87" t="s">
        <v>18102</v>
      </c>
      <c r="P3155" s="87" t="s">
        <v>18408</v>
      </c>
      <c r="Q3155" s="92" t="s">
        <v>11391</v>
      </c>
      <c r="R3155" s="88" t="s">
        <v>11382</v>
      </c>
      <c r="S3155" s="88">
        <v>93</v>
      </c>
      <c r="T3155" s="88" t="s">
        <v>18104</v>
      </c>
      <c r="U3155" s="87" t="s">
        <v>14357</v>
      </c>
      <c r="V3155" s="87" t="s">
        <v>14358</v>
      </c>
      <c r="W3155" s="87" t="s">
        <v>14359</v>
      </c>
      <c r="X3155" s="87" t="s">
        <v>11595</v>
      </c>
      <c r="Y3155" s="87" t="s">
        <v>14360</v>
      </c>
    </row>
    <row r="3156" spans="1:25" ht="90" customHeight="1">
      <c r="A3156" s="73"/>
      <c r="B3156" s="85"/>
      <c r="C3156" s="73"/>
      <c r="D3156" s="86">
        <v>73</v>
      </c>
      <c r="E3156" s="87" t="s">
        <v>18409</v>
      </c>
      <c r="F3156" s="87" t="s">
        <v>9797</v>
      </c>
      <c r="G3156" s="88" t="s">
        <v>1267</v>
      </c>
      <c r="H3156" s="88" t="s">
        <v>93</v>
      </c>
      <c r="I3156" s="90" t="s">
        <v>1281</v>
      </c>
      <c r="J3156" s="90" t="s">
        <v>6505</v>
      </c>
      <c r="K3156" s="90" t="s">
        <v>24</v>
      </c>
      <c r="L3156" s="91">
        <v>93</v>
      </c>
      <c r="M3156" s="90" t="s">
        <v>4828</v>
      </c>
      <c r="N3156" s="87" t="s">
        <v>14353</v>
      </c>
      <c r="O3156" s="87" t="s">
        <v>18102</v>
      </c>
      <c r="P3156" s="87" t="s">
        <v>18410</v>
      </c>
      <c r="Q3156" s="92" t="s">
        <v>11391</v>
      </c>
      <c r="R3156" s="88" t="s">
        <v>11382</v>
      </c>
      <c r="S3156" s="88">
        <v>93</v>
      </c>
      <c r="T3156" s="88" t="s">
        <v>18104</v>
      </c>
      <c r="U3156" s="87" t="s">
        <v>14357</v>
      </c>
      <c r="V3156" s="87" t="s">
        <v>14358</v>
      </c>
      <c r="W3156" s="87" t="s">
        <v>14359</v>
      </c>
      <c r="X3156" s="87" t="s">
        <v>11595</v>
      </c>
      <c r="Y3156" s="87" t="s">
        <v>14360</v>
      </c>
    </row>
    <row r="3157" spans="1:25" ht="90" customHeight="1">
      <c r="A3157" s="73"/>
      <c r="B3157" s="85"/>
      <c r="C3157" s="73"/>
      <c r="D3157" s="86">
        <v>73</v>
      </c>
      <c r="E3157" s="87" t="s">
        <v>18411</v>
      </c>
      <c r="F3157" s="87" t="s">
        <v>9797</v>
      </c>
      <c r="G3157" s="88" t="s">
        <v>1267</v>
      </c>
      <c r="H3157" s="88" t="s">
        <v>93</v>
      </c>
      <c r="I3157" s="90" t="s">
        <v>1281</v>
      </c>
      <c r="J3157" s="90" t="s">
        <v>6505</v>
      </c>
      <c r="K3157" s="90" t="s">
        <v>24</v>
      </c>
      <c r="L3157" s="91">
        <v>93</v>
      </c>
      <c r="M3157" s="90" t="s">
        <v>4828</v>
      </c>
      <c r="N3157" s="87" t="s">
        <v>14353</v>
      </c>
      <c r="O3157" s="87" t="s">
        <v>18102</v>
      </c>
      <c r="P3157" s="87" t="s">
        <v>18412</v>
      </c>
      <c r="Q3157" s="92" t="s">
        <v>11391</v>
      </c>
      <c r="R3157" s="88" t="s">
        <v>11382</v>
      </c>
      <c r="S3157" s="88">
        <v>93</v>
      </c>
      <c r="T3157" s="88" t="s">
        <v>18104</v>
      </c>
      <c r="U3157" s="87" t="s">
        <v>14357</v>
      </c>
      <c r="V3157" s="87" t="s">
        <v>14358</v>
      </c>
      <c r="W3157" s="87" t="s">
        <v>14359</v>
      </c>
      <c r="X3157" s="87" t="s">
        <v>11595</v>
      </c>
      <c r="Y3157" s="87" t="s">
        <v>14360</v>
      </c>
    </row>
    <row r="3158" spans="1:25" ht="90" customHeight="1">
      <c r="A3158" s="73"/>
      <c r="B3158" s="85"/>
      <c r="C3158" s="73"/>
      <c r="D3158" s="86">
        <v>73</v>
      </c>
      <c r="E3158" s="87" t="s">
        <v>18413</v>
      </c>
      <c r="F3158" s="87" t="s">
        <v>9797</v>
      </c>
      <c r="G3158" s="88" t="s">
        <v>1267</v>
      </c>
      <c r="H3158" s="88" t="s">
        <v>93</v>
      </c>
      <c r="I3158" s="90" t="s">
        <v>1281</v>
      </c>
      <c r="J3158" s="90" t="s">
        <v>6505</v>
      </c>
      <c r="K3158" s="90" t="s">
        <v>24</v>
      </c>
      <c r="L3158" s="91">
        <v>93</v>
      </c>
      <c r="M3158" s="90" t="s">
        <v>4828</v>
      </c>
      <c r="N3158" s="87" t="s">
        <v>14353</v>
      </c>
      <c r="O3158" s="87" t="s">
        <v>18102</v>
      </c>
      <c r="P3158" s="87" t="s">
        <v>18414</v>
      </c>
      <c r="Q3158" s="92" t="s">
        <v>11391</v>
      </c>
      <c r="R3158" s="88" t="s">
        <v>11382</v>
      </c>
      <c r="S3158" s="88">
        <v>93</v>
      </c>
      <c r="T3158" s="88" t="s">
        <v>18104</v>
      </c>
      <c r="U3158" s="87" t="s">
        <v>14357</v>
      </c>
      <c r="V3158" s="87" t="s">
        <v>14358</v>
      </c>
      <c r="W3158" s="87" t="s">
        <v>14359</v>
      </c>
      <c r="X3158" s="87" t="s">
        <v>11595</v>
      </c>
      <c r="Y3158" s="87" t="s">
        <v>14360</v>
      </c>
    </row>
    <row r="3159" spans="1:25" ht="90" customHeight="1">
      <c r="A3159" s="73"/>
      <c r="B3159" s="85"/>
      <c r="C3159" s="73"/>
      <c r="D3159" s="86">
        <v>73</v>
      </c>
      <c r="E3159" s="87" t="s">
        <v>18415</v>
      </c>
      <c r="F3159" s="87" t="s">
        <v>9797</v>
      </c>
      <c r="G3159" s="88" t="s">
        <v>1267</v>
      </c>
      <c r="H3159" s="88" t="s">
        <v>93</v>
      </c>
      <c r="I3159" s="90" t="s">
        <v>1281</v>
      </c>
      <c r="J3159" s="90" t="s">
        <v>6505</v>
      </c>
      <c r="K3159" s="90" t="s">
        <v>24</v>
      </c>
      <c r="L3159" s="91">
        <v>93</v>
      </c>
      <c r="M3159" s="90" t="s">
        <v>4828</v>
      </c>
      <c r="N3159" s="87" t="s">
        <v>14353</v>
      </c>
      <c r="O3159" s="87" t="s">
        <v>18102</v>
      </c>
      <c r="P3159" s="87" t="s">
        <v>18416</v>
      </c>
      <c r="Q3159" s="92" t="s">
        <v>11391</v>
      </c>
      <c r="R3159" s="88" t="s">
        <v>11382</v>
      </c>
      <c r="S3159" s="88">
        <v>93</v>
      </c>
      <c r="T3159" s="88" t="s">
        <v>18104</v>
      </c>
      <c r="U3159" s="87" t="s">
        <v>14357</v>
      </c>
      <c r="V3159" s="87" t="s">
        <v>14358</v>
      </c>
      <c r="W3159" s="87" t="s">
        <v>14359</v>
      </c>
      <c r="X3159" s="87" t="s">
        <v>11595</v>
      </c>
      <c r="Y3159" s="87" t="s">
        <v>14360</v>
      </c>
    </row>
    <row r="3160" spans="1:25" ht="90" customHeight="1">
      <c r="A3160" s="73"/>
      <c r="B3160" s="85"/>
      <c r="C3160" s="73"/>
      <c r="D3160" s="86">
        <v>73</v>
      </c>
      <c r="E3160" s="87" t="s">
        <v>18417</v>
      </c>
      <c r="F3160" s="87" t="s">
        <v>9797</v>
      </c>
      <c r="G3160" s="88" t="s">
        <v>1267</v>
      </c>
      <c r="H3160" s="88" t="s">
        <v>93</v>
      </c>
      <c r="I3160" s="90" t="s">
        <v>1281</v>
      </c>
      <c r="J3160" s="90" t="s">
        <v>6505</v>
      </c>
      <c r="K3160" s="90" t="s">
        <v>24</v>
      </c>
      <c r="L3160" s="91">
        <v>93</v>
      </c>
      <c r="M3160" s="90" t="s">
        <v>4828</v>
      </c>
      <c r="N3160" s="87" t="s">
        <v>14353</v>
      </c>
      <c r="O3160" s="87" t="s">
        <v>18102</v>
      </c>
      <c r="P3160" s="87" t="s">
        <v>18418</v>
      </c>
      <c r="Q3160" s="92" t="s">
        <v>11391</v>
      </c>
      <c r="R3160" s="88" t="s">
        <v>11382</v>
      </c>
      <c r="S3160" s="88">
        <v>93</v>
      </c>
      <c r="T3160" s="88" t="s">
        <v>18104</v>
      </c>
      <c r="U3160" s="87" t="s">
        <v>14357</v>
      </c>
      <c r="V3160" s="87" t="s">
        <v>14358</v>
      </c>
      <c r="W3160" s="87" t="s">
        <v>14359</v>
      </c>
      <c r="X3160" s="87" t="s">
        <v>11595</v>
      </c>
      <c r="Y3160" s="87" t="s">
        <v>14360</v>
      </c>
    </row>
    <row r="3161" spans="1:25" ht="90" customHeight="1">
      <c r="A3161" s="73"/>
      <c r="B3161" s="85"/>
      <c r="C3161" s="73"/>
      <c r="D3161" s="86">
        <v>73</v>
      </c>
      <c r="E3161" s="87" t="s">
        <v>18419</v>
      </c>
      <c r="F3161" s="87" t="s">
        <v>9797</v>
      </c>
      <c r="G3161" s="88" t="s">
        <v>1267</v>
      </c>
      <c r="H3161" s="88" t="s">
        <v>93</v>
      </c>
      <c r="I3161" s="90" t="s">
        <v>1281</v>
      </c>
      <c r="J3161" s="90" t="s">
        <v>6505</v>
      </c>
      <c r="K3161" s="90" t="s">
        <v>24</v>
      </c>
      <c r="L3161" s="91">
        <v>93</v>
      </c>
      <c r="M3161" s="90" t="s">
        <v>4828</v>
      </c>
      <c r="N3161" s="87" t="s">
        <v>14353</v>
      </c>
      <c r="O3161" s="87" t="s">
        <v>18102</v>
      </c>
      <c r="P3161" s="87" t="s">
        <v>18420</v>
      </c>
      <c r="Q3161" s="92" t="s">
        <v>11391</v>
      </c>
      <c r="R3161" s="88" t="s">
        <v>11382</v>
      </c>
      <c r="S3161" s="88">
        <v>93</v>
      </c>
      <c r="T3161" s="88" t="s">
        <v>18104</v>
      </c>
      <c r="U3161" s="87" t="s">
        <v>14357</v>
      </c>
      <c r="V3161" s="87" t="s">
        <v>14358</v>
      </c>
      <c r="W3161" s="87" t="s">
        <v>14359</v>
      </c>
      <c r="X3161" s="87" t="s">
        <v>11595</v>
      </c>
      <c r="Y3161" s="87" t="s">
        <v>14360</v>
      </c>
    </row>
    <row r="3162" spans="1:25" ht="90" customHeight="1">
      <c r="A3162" s="73"/>
      <c r="B3162" s="85"/>
      <c r="C3162" s="73"/>
      <c r="D3162" s="86">
        <v>73</v>
      </c>
      <c r="E3162" s="87" t="s">
        <v>18421</v>
      </c>
      <c r="F3162" s="87" t="s">
        <v>9797</v>
      </c>
      <c r="G3162" s="88" t="s">
        <v>1267</v>
      </c>
      <c r="H3162" s="88" t="s">
        <v>93</v>
      </c>
      <c r="I3162" s="90" t="s">
        <v>1281</v>
      </c>
      <c r="J3162" s="90" t="s">
        <v>6505</v>
      </c>
      <c r="K3162" s="90" t="s">
        <v>24</v>
      </c>
      <c r="L3162" s="91">
        <v>93</v>
      </c>
      <c r="M3162" s="90" t="s">
        <v>4828</v>
      </c>
      <c r="N3162" s="87" t="s">
        <v>14353</v>
      </c>
      <c r="O3162" s="87" t="s">
        <v>18102</v>
      </c>
      <c r="P3162" s="87" t="s">
        <v>18422</v>
      </c>
      <c r="Q3162" s="92" t="s">
        <v>11391</v>
      </c>
      <c r="R3162" s="88" t="s">
        <v>11382</v>
      </c>
      <c r="S3162" s="88">
        <v>93</v>
      </c>
      <c r="T3162" s="88" t="s">
        <v>18104</v>
      </c>
      <c r="U3162" s="87" t="s">
        <v>14357</v>
      </c>
      <c r="V3162" s="87" t="s">
        <v>14358</v>
      </c>
      <c r="W3162" s="87" t="s">
        <v>14359</v>
      </c>
      <c r="X3162" s="87" t="s">
        <v>11595</v>
      </c>
      <c r="Y3162" s="87" t="s">
        <v>14360</v>
      </c>
    </row>
    <row r="3163" spans="1:25" ht="90" customHeight="1">
      <c r="A3163" s="73"/>
      <c r="B3163" s="85"/>
      <c r="C3163" s="73"/>
      <c r="D3163" s="86">
        <v>73</v>
      </c>
      <c r="E3163" s="87" t="s">
        <v>18423</v>
      </c>
      <c r="F3163" s="87" t="s">
        <v>9797</v>
      </c>
      <c r="G3163" s="88" t="s">
        <v>1267</v>
      </c>
      <c r="H3163" s="88" t="s">
        <v>93</v>
      </c>
      <c r="I3163" s="90" t="s">
        <v>1281</v>
      </c>
      <c r="J3163" s="90" t="s">
        <v>6505</v>
      </c>
      <c r="K3163" s="90" t="s">
        <v>24</v>
      </c>
      <c r="L3163" s="91">
        <v>93</v>
      </c>
      <c r="M3163" s="90" t="s">
        <v>4828</v>
      </c>
      <c r="N3163" s="87" t="s">
        <v>14353</v>
      </c>
      <c r="O3163" s="87" t="s">
        <v>18102</v>
      </c>
      <c r="P3163" s="87" t="s">
        <v>18424</v>
      </c>
      <c r="Q3163" s="92" t="s">
        <v>11391</v>
      </c>
      <c r="R3163" s="88" t="s">
        <v>11382</v>
      </c>
      <c r="S3163" s="88">
        <v>93</v>
      </c>
      <c r="T3163" s="88" t="s">
        <v>18104</v>
      </c>
      <c r="U3163" s="87" t="s">
        <v>14357</v>
      </c>
      <c r="V3163" s="87" t="s">
        <v>14358</v>
      </c>
      <c r="W3163" s="87" t="s">
        <v>14359</v>
      </c>
      <c r="X3163" s="87" t="s">
        <v>11595</v>
      </c>
      <c r="Y3163" s="87" t="s">
        <v>14360</v>
      </c>
    </row>
    <row r="3164" spans="1:25" ht="90" customHeight="1">
      <c r="A3164" s="73"/>
      <c r="B3164" s="85"/>
      <c r="C3164" s="73"/>
      <c r="D3164" s="86">
        <v>73</v>
      </c>
      <c r="E3164" s="87" t="s">
        <v>18425</v>
      </c>
      <c r="F3164" s="87" t="s">
        <v>9797</v>
      </c>
      <c r="G3164" s="88" t="s">
        <v>1267</v>
      </c>
      <c r="H3164" s="88" t="s">
        <v>93</v>
      </c>
      <c r="I3164" s="90" t="s">
        <v>1281</v>
      </c>
      <c r="J3164" s="90" t="s">
        <v>6505</v>
      </c>
      <c r="K3164" s="90" t="s">
        <v>24</v>
      </c>
      <c r="L3164" s="91">
        <v>93</v>
      </c>
      <c r="M3164" s="90" t="s">
        <v>4828</v>
      </c>
      <c r="N3164" s="87" t="s">
        <v>14353</v>
      </c>
      <c r="O3164" s="87" t="s">
        <v>18102</v>
      </c>
      <c r="P3164" s="87" t="s">
        <v>18426</v>
      </c>
      <c r="Q3164" s="92" t="s">
        <v>11391</v>
      </c>
      <c r="R3164" s="88" t="s">
        <v>11382</v>
      </c>
      <c r="S3164" s="88">
        <v>93</v>
      </c>
      <c r="T3164" s="88" t="s">
        <v>18104</v>
      </c>
      <c r="U3164" s="87" t="s">
        <v>14357</v>
      </c>
      <c r="V3164" s="87" t="s">
        <v>14358</v>
      </c>
      <c r="W3164" s="87" t="s">
        <v>14359</v>
      </c>
      <c r="X3164" s="87" t="s">
        <v>11595</v>
      </c>
      <c r="Y3164" s="87" t="s">
        <v>14360</v>
      </c>
    </row>
    <row r="3165" spans="1:25" ht="90" customHeight="1">
      <c r="A3165" s="73"/>
      <c r="B3165" s="85"/>
      <c r="C3165" s="73"/>
      <c r="D3165" s="86">
        <v>73</v>
      </c>
      <c r="E3165" s="87" t="s">
        <v>18427</v>
      </c>
      <c r="F3165" s="87" t="s">
        <v>9797</v>
      </c>
      <c r="G3165" s="88" t="s">
        <v>1267</v>
      </c>
      <c r="H3165" s="88" t="s">
        <v>93</v>
      </c>
      <c r="I3165" s="90" t="s">
        <v>1281</v>
      </c>
      <c r="J3165" s="90" t="s">
        <v>6505</v>
      </c>
      <c r="K3165" s="90" t="s">
        <v>24</v>
      </c>
      <c r="L3165" s="91">
        <v>93</v>
      </c>
      <c r="M3165" s="90" t="s">
        <v>4828</v>
      </c>
      <c r="N3165" s="87" t="s">
        <v>14353</v>
      </c>
      <c r="O3165" s="87" t="s">
        <v>18102</v>
      </c>
      <c r="P3165" s="87" t="s">
        <v>18428</v>
      </c>
      <c r="Q3165" s="92" t="s">
        <v>11391</v>
      </c>
      <c r="R3165" s="88" t="s">
        <v>11382</v>
      </c>
      <c r="S3165" s="88">
        <v>93</v>
      </c>
      <c r="T3165" s="88" t="s">
        <v>18104</v>
      </c>
      <c r="U3165" s="87" t="s">
        <v>14357</v>
      </c>
      <c r="V3165" s="87" t="s">
        <v>14358</v>
      </c>
      <c r="W3165" s="87" t="s">
        <v>14359</v>
      </c>
      <c r="X3165" s="87" t="s">
        <v>11595</v>
      </c>
      <c r="Y3165" s="87" t="s">
        <v>14360</v>
      </c>
    </row>
    <row r="3166" spans="1:25" ht="90" customHeight="1">
      <c r="A3166" s="73"/>
      <c r="B3166" s="85"/>
      <c r="C3166" s="73"/>
      <c r="D3166" s="86">
        <v>73</v>
      </c>
      <c r="E3166" s="87" t="s">
        <v>18429</v>
      </c>
      <c r="F3166" s="87" t="s">
        <v>9797</v>
      </c>
      <c r="G3166" s="88" t="s">
        <v>1267</v>
      </c>
      <c r="H3166" s="88" t="s">
        <v>93</v>
      </c>
      <c r="I3166" s="90" t="s">
        <v>1281</v>
      </c>
      <c r="J3166" s="90" t="s">
        <v>6505</v>
      </c>
      <c r="K3166" s="90" t="s">
        <v>24</v>
      </c>
      <c r="L3166" s="91">
        <v>93</v>
      </c>
      <c r="M3166" s="90" t="s">
        <v>4828</v>
      </c>
      <c r="N3166" s="87" t="s">
        <v>14353</v>
      </c>
      <c r="O3166" s="87" t="s">
        <v>18102</v>
      </c>
      <c r="P3166" s="87" t="s">
        <v>18430</v>
      </c>
      <c r="Q3166" s="92" t="s">
        <v>11391</v>
      </c>
      <c r="R3166" s="88" t="s">
        <v>11382</v>
      </c>
      <c r="S3166" s="88">
        <v>93</v>
      </c>
      <c r="T3166" s="88" t="s">
        <v>18104</v>
      </c>
      <c r="U3166" s="87" t="s">
        <v>14357</v>
      </c>
      <c r="V3166" s="87" t="s">
        <v>14358</v>
      </c>
      <c r="W3166" s="87" t="s">
        <v>14359</v>
      </c>
      <c r="X3166" s="87" t="s">
        <v>11595</v>
      </c>
      <c r="Y3166" s="87" t="s">
        <v>14360</v>
      </c>
    </row>
    <row r="3167" spans="1:25" ht="90" customHeight="1">
      <c r="A3167" s="73"/>
      <c r="B3167" s="85"/>
      <c r="C3167" s="73"/>
      <c r="D3167" s="86">
        <v>73</v>
      </c>
      <c r="E3167" s="87" t="s">
        <v>18431</v>
      </c>
      <c r="F3167" s="87" t="s">
        <v>9797</v>
      </c>
      <c r="G3167" s="88" t="s">
        <v>1267</v>
      </c>
      <c r="H3167" s="88" t="s">
        <v>93</v>
      </c>
      <c r="I3167" s="90" t="s">
        <v>1281</v>
      </c>
      <c r="J3167" s="90" t="s">
        <v>6505</v>
      </c>
      <c r="K3167" s="90" t="s">
        <v>24</v>
      </c>
      <c r="L3167" s="91">
        <v>93</v>
      </c>
      <c r="M3167" s="90" t="s">
        <v>4828</v>
      </c>
      <c r="N3167" s="87" t="s">
        <v>14353</v>
      </c>
      <c r="O3167" s="87" t="s">
        <v>18102</v>
      </c>
      <c r="P3167" s="87" t="s">
        <v>18432</v>
      </c>
      <c r="Q3167" s="92" t="s">
        <v>11391</v>
      </c>
      <c r="R3167" s="88" t="s">
        <v>11382</v>
      </c>
      <c r="S3167" s="88">
        <v>93</v>
      </c>
      <c r="T3167" s="88" t="s">
        <v>18104</v>
      </c>
      <c r="U3167" s="87" t="s">
        <v>14357</v>
      </c>
      <c r="V3167" s="87" t="s">
        <v>14358</v>
      </c>
      <c r="W3167" s="87" t="s">
        <v>14359</v>
      </c>
      <c r="X3167" s="87" t="s">
        <v>11595</v>
      </c>
      <c r="Y3167" s="87" t="s">
        <v>14360</v>
      </c>
    </row>
    <row r="3168" spans="1:25" ht="90" customHeight="1">
      <c r="A3168" s="73"/>
      <c r="B3168" s="85"/>
      <c r="C3168" s="73"/>
      <c r="D3168" s="86">
        <v>73</v>
      </c>
      <c r="E3168" s="87" t="s">
        <v>18433</v>
      </c>
      <c r="F3168" s="87" t="s">
        <v>9797</v>
      </c>
      <c r="G3168" s="88" t="s">
        <v>1267</v>
      </c>
      <c r="H3168" s="88" t="s">
        <v>93</v>
      </c>
      <c r="I3168" s="90" t="s">
        <v>1281</v>
      </c>
      <c r="J3168" s="90" t="s">
        <v>6505</v>
      </c>
      <c r="K3168" s="90" t="s">
        <v>24</v>
      </c>
      <c r="L3168" s="91">
        <v>93</v>
      </c>
      <c r="M3168" s="90" t="s">
        <v>4828</v>
      </c>
      <c r="N3168" s="87" t="s">
        <v>14353</v>
      </c>
      <c r="O3168" s="87" t="s">
        <v>18102</v>
      </c>
      <c r="P3168" s="87" t="s">
        <v>18434</v>
      </c>
      <c r="Q3168" s="92" t="s">
        <v>11391</v>
      </c>
      <c r="R3168" s="88" t="s">
        <v>11382</v>
      </c>
      <c r="S3168" s="88">
        <v>93</v>
      </c>
      <c r="T3168" s="88" t="s">
        <v>18104</v>
      </c>
      <c r="U3168" s="87" t="s">
        <v>14357</v>
      </c>
      <c r="V3168" s="87" t="s">
        <v>14358</v>
      </c>
      <c r="W3168" s="87" t="s">
        <v>14359</v>
      </c>
      <c r="X3168" s="87" t="s">
        <v>11595</v>
      </c>
      <c r="Y3168" s="87" t="s">
        <v>14360</v>
      </c>
    </row>
    <row r="3169" spans="1:25" ht="90" customHeight="1">
      <c r="A3169" s="73"/>
      <c r="B3169" s="85"/>
      <c r="C3169" s="73"/>
      <c r="D3169" s="86">
        <v>73</v>
      </c>
      <c r="E3169" s="87" t="s">
        <v>18435</v>
      </c>
      <c r="F3169" s="87" t="s">
        <v>9797</v>
      </c>
      <c r="G3169" s="88" t="s">
        <v>1267</v>
      </c>
      <c r="H3169" s="88" t="s">
        <v>93</v>
      </c>
      <c r="I3169" s="90" t="s">
        <v>1281</v>
      </c>
      <c r="J3169" s="90" t="s">
        <v>6505</v>
      </c>
      <c r="K3169" s="90" t="s">
        <v>24</v>
      </c>
      <c r="L3169" s="91">
        <v>93</v>
      </c>
      <c r="M3169" s="90" t="s">
        <v>4828</v>
      </c>
      <c r="N3169" s="87" t="s">
        <v>14353</v>
      </c>
      <c r="O3169" s="87" t="s">
        <v>18102</v>
      </c>
      <c r="P3169" s="87" t="s">
        <v>18436</v>
      </c>
      <c r="Q3169" s="92" t="s">
        <v>11381</v>
      </c>
      <c r="R3169" s="88" t="s">
        <v>11382</v>
      </c>
      <c r="S3169" s="88">
        <v>93</v>
      </c>
      <c r="T3169" s="88" t="s">
        <v>18104</v>
      </c>
      <c r="U3169" s="87" t="s">
        <v>14357</v>
      </c>
      <c r="V3169" s="87" t="s">
        <v>14358</v>
      </c>
      <c r="W3169" s="87" t="s">
        <v>14359</v>
      </c>
      <c r="X3169" s="87" t="s">
        <v>11595</v>
      </c>
      <c r="Y3169" s="87" t="s">
        <v>14360</v>
      </c>
    </row>
    <row r="3170" spans="1:25" ht="90" customHeight="1">
      <c r="A3170" s="73"/>
      <c r="B3170" s="85"/>
      <c r="C3170" s="73"/>
      <c r="D3170" s="86">
        <v>73</v>
      </c>
      <c r="E3170" s="87" t="s">
        <v>18437</v>
      </c>
      <c r="F3170" s="87" t="s">
        <v>9797</v>
      </c>
      <c r="G3170" s="88" t="s">
        <v>1267</v>
      </c>
      <c r="H3170" s="88" t="s">
        <v>93</v>
      </c>
      <c r="I3170" s="90" t="s">
        <v>1281</v>
      </c>
      <c r="J3170" s="90" t="s">
        <v>6505</v>
      </c>
      <c r="K3170" s="90" t="s">
        <v>24</v>
      </c>
      <c r="L3170" s="91">
        <v>93</v>
      </c>
      <c r="M3170" s="90" t="s">
        <v>4828</v>
      </c>
      <c r="N3170" s="87" t="s">
        <v>14353</v>
      </c>
      <c r="O3170" s="87" t="s">
        <v>18102</v>
      </c>
      <c r="P3170" s="87" t="s">
        <v>18438</v>
      </c>
      <c r="Q3170" s="92" t="s">
        <v>11391</v>
      </c>
      <c r="R3170" s="88" t="s">
        <v>11382</v>
      </c>
      <c r="S3170" s="88">
        <v>93</v>
      </c>
      <c r="T3170" s="88" t="s">
        <v>18104</v>
      </c>
      <c r="U3170" s="87" t="s">
        <v>14357</v>
      </c>
      <c r="V3170" s="87" t="s">
        <v>14358</v>
      </c>
      <c r="W3170" s="87" t="s">
        <v>14359</v>
      </c>
      <c r="X3170" s="87" t="s">
        <v>11595</v>
      </c>
      <c r="Y3170" s="87" t="s">
        <v>14360</v>
      </c>
    </row>
    <row r="3171" spans="1:25" ht="90" customHeight="1">
      <c r="A3171" s="73"/>
      <c r="B3171" s="85"/>
      <c r="C3171" s="73"/>
      <c r="D3171" s="86">
        <v>73</v>
      </c>
      <c r="E3171" s="87" t="s">
        <v>18439</v>
      </c>
      <c r="F3171" s="87" t="s">
        <v>9797</v>
      </c>
      <c r="G3171" s="88" t="s">
        <v>1267</v>
      </c>
      <c r="H3171" s="88" t="s">
        <v>93</v>
      </c>
      <c r="I3171" s="90" t="s">
        <v>1281</v>
      </c>
      <c r="J3171" s="90" t="s">
        <v>6505</v>
      </c>
      <c r="K3171" s="90" t="s">
        <v>24</v>
      </c>
      <c r="L3171" s="91">
        <v>93</v>
      </c>
      <c r="M3171" s="90" t="s">
        <v>4828</v>
      </c>
      <c r="N3171" s="87" t="s">
        <v>14353</v>
      </c>
      <c r="O3171" s="87" t="s">
        <v>18102</v>
      </c>
      <c r="P3171" s="87" t="s">
        <v>18440</v>
      </c>
      <c r="Q3171" s="92" t="s">
        <v>11391</v>
      </c>
      <c r="R3171" s="88" t="s">
        <v>11382</v>
      </c>
      <c r="S3171" s="88">
        <v>93</v>
      </c>
      <c r="T3171" s="88" t="s">
        <v>18104</v>
      </c>
      <c r="U3171" s="87" t="s">
        <v>14357</v>
      </c>
      <c r="V3171" s="87" t="s">
        <v>14358</v>
      </c>
      <c r="W3171" s="87" t="s">
        <v>14359</v>
      </c>
      <c r="X3171" s="87" t="s">
        <v>11595</v>
      </c>
      <c r="Y3171" s="87" t="s">
        <v>14360</v>
      </c>
    </row>
    <row r="3172" spans="1:25" ht="90" customHeight="1">
      <c r="A3172" s="73"/>
      <c r="B3172" s="85"/>
      <c r="C3172" s="73"/>
      <c r="D3172" s="86">
        <v>73</v>
      </c>
      <c r="E3172" s="87" t="s">
        <v>18441</v>
      </c>
      <c r="F3172" s="87" t="s">
        <v>9797</v>
      </c>
      <c r="G3172" s="88" t="s">
        <v>1267</v>
      </c>
      <c r="H3172" s="88" t="s">
        <v>93</v>
      </c>
      <c r="I3172" s="90" t="s">
        <v>1281</v>
      </c>
      <c r="J3172" s="90" t="s">
        <v>6505</v>
      </c>
      <c r="K3172" s="90" t="s">
        <v>24</v>
      </c>
      <c r="L3172" s="91">
        <v>93</v>
      </c>
      <c r="M3172" s="90" t="s">
        <v>4828</v>
      </c>
      <c r="N3172" s="87" t="s">
        <v>14353</v>
      </c>
      <c r="O3172" s="87" t="s">
        <v>18102</v>
      </c>
      <c r="P3172" s="87" t="s">
        <v>18442</v>
      </c>
      <c r="Q3172" s="92" t="s">
        <v>11391</v>
      </c>
      <c r="R3172" s="88" t="s">
        <v>11382</v>
      </c>
      <c r="S3172" s="88">
        <v>93</v>
      </c>
      <c r="T3172" s="88" t="s">
        <v>18104</v>
      </c>
      <c r="U3172" s="87" t="s">
        <v>14357</v>
      </c>
      <c r="V3172" s="87" t="s">
        <v>14358</v>
      </c>
      <c r="W3172" s="87" t="s">
        <v>14359</v>
      </c>
      <c r="X3172" s="87" t="s">
        <v>11595</v>
      </c>
      <c r="Y3172" s="87" t="s">
        <v>14360</v>
      </c>
    </row>
    <row r="3173" spans="1:25" ht="90" customHeight="1">
      <c r="A3173" s="73"/>
      <c r="B3173" s="85"/>
      <c r="C3173" s="73"/>
      <c r="D3173" s="86">
        <v>73</v>
      </c>
      <c r="E3173" s="87" t="s">
        <v>18443</v>
      </c>
      <c r="F3173" s="87" t="s">
        <v>9797</v>
      </c>
      <c r="G3173" s="88" t="s">
        <v>1267</v>
      </c>
      <c r="H3173" s="88" t="s">
        <v>93</v>
      </c>
      <c r="I3173" s="90" t="s">
        <v>1281</v>
      </c>
      <c r="J3173" s="90" t="s">
        <v>6505</v>
      </c>
      <c r="K3173" s="90" t="s">
        <v>24</v>
      </c>
      <c r="L3173" s="91">
        <v>93</v>
      </c>
      <c r="M3173" s="90" t="s">
        <v>4828</v>
      </c>
      <c r="N3173" s="87" t="s">
        <v>14353</v>
      </c>
      <c r="O3173" s="87" t="s">
        <v>18102</v>
      </c>
      <c r="P3173" s="87" t="s">
        <v>18444</v>
      </c>
      <c r="Q3173" s="92" t="s">
        <v>11391</v>
      </c>
      <c r="R3173" s="88" t="s">
        <v>11382</v>
      </c>
      <c r="S3173" s="88">
        <v>93</v>
      </c>
      <c r="T3173" s="88" t="s">
        <v>18104</v>
      </c>
      <c r="U3173" s="87" t="s">
        <v>14357</v>
      </c>
      <c r="V3173" s="87" t="s">
        <v>14358</v>
      </c>
      <c r="W3173" s="87" t="s">
        <v>14359</v>
      </c>
      <c r="X3173" s="87" t="s">
        <v>11595</v>
      </c>
      <c r="Y3173" s="87" t="s">
        <v>14360</v>
      </c>
    </row>
    <row r="3174" spans="1:25" ht="90" customHeight="1">
      <c r="A3174" s="73"/>
      <c r="B3174" s="85"/>
      <c r="C3174" s="73"/>
      <c r="D3174" s="86">
        <v>73</v>
      </c>
      <c r="E3174" s="87" t="s">
        <v>18445</v>
      </c>
      <c r="F3174" s="87" t="s">
        <v>9797</v>
      </c>
      <c r="G3174" s="88" t="s">
        <v>1267</v>
      </c>
      <c r="H3174" s="88" t="s">
        <v>93</v>
      </c>
      <c r="I3174" s="90" t="s">
        <v>1281</v>
      </c>
      <c r="J3174" s="90" t="s">
        <v>6505</v>
      </c>
      <c r="K3174" s="90" t="s">
        <v>24</v>
      </c>
      <c r="L3174" s="91">
        <v>93</v>
      </c>
      <c r="M3174" s="90" t="s">
        <v>4828</v>
      </c>
      <c r="N3174" s="87" t="s">
        <v>14353</v>
      </c>
      <c r="O3174" s="87" t="s">
        <v>18102</v>
      </c>
      <c r="P3174" s="87" t="s">
        <v>18446</v>
      </c>
      <c r="Q3174" s="92" t="s">
        <v>11391</v>
      </c>
      <c r="R3174" s="88" t="s">
        <v>11382</v>
      </c>
      <c r="S3174" s="88">
        <v>93</v>
      </c>
      <c r="T3174" s="88" t="s">
        <v>18104</v>
      </c>
      <c r="U3174" s="87" t="s">
        <v>14357</v>
      </c>
      <c r="V3174" s="87" t="s">
        <v>14358</v>
      </c>
      <c r="W3174" s="87" t="s">
        <v>14359</v>
      </c>
      <c r="X3174" s="87" t="s">
        <v>11595</v>
      </c>
      <c r="Y3174" s="87" t="s">
        <v>14360</v>
      </c>
    </row>
    <row r="3175" spans="1:25" ht="90" customHeight="1">
      <c r="A3175" s="73"/>
      <c r="B3175" s="85"/>
      <c r="C3175" s="73"/>
      <c r="D3175" s="86">
        <v>73</v>
      </c>
      <c r="E3175" s="87" t="s">
        <v>18447</v>
      </c>
      <c r="F3175" s="87" t="s">
        <v>9797</v>
      </c>
      <c r="G3175" s="88" t="s">
        <v>1267</v>
      </c>
      <c r="H3175" s="88" t="s">
        <v>93</v>
      </c>
      <c r="I3175" s="90" t="s">
        <v>1281</v>
      </c>
      <c r="J3175" s="90" t="s">
        <v>6505</v>
      </c>
      <c r="K3175" s="90" t="s">
        <v>24</v>
      </c>
      <c r="L3175" s="91">
        <v>93</v>
      </c>
      <c r="M3175" s="90" t="s">
        <v>4828</v>
      </c>
      <c r="N3175" s="87" t="s">
        <v>14353</v>
      </c>
      <c r="O3175" s="87" t="s">
        <v>18102</v>
      </c>
      <c r="P3175" s="87" t="s">
        <v>18448</v>
      </c>
      <c r="Q3175" s="92" t="s">
        <v>11391</v>
      </c>
      <c r="R3175" s="88" t="s">
        <v>11382</v>
      </c>
      <c r="S3175" s="88">
        <v>93</v>
      </c>
      <c r="T3175" s="88" t="s">
        <v>18104</v>
      </c>
      <c r="U3175" s="87" t="s">
        <v>14357</v>
      </c>
      <c r="V3175" s="87" t="s">
        <v>14358</v>
      </c>
      <c r="W3175" s="87" t="s">
        <v>14359</v>
      </c>
      <c r="X3175" s="87" t="s">
        <v>11595</v>
      </c>
      <c r="Y3175" s="87" t="s">
        <v>14360</v>
      </c>
    </row>
    <row r="3176" spans="1:25" ht="90" customHeight="1">
      <c r="A3176" s="73"/>
      <c r="B3176" s="85"/>
      <c r="C3176" s="73"/>
      <c r="D3176" s="86">
        <v>73</v>
      </c>
      <c r="E3176" s="87" t="s">
        <v>18449</v>
      </c>
      <c r="F3176" s="87" t="s">
        <v>9797</v>
      </c>
      <c r="G3176" s="88" t="s">
        <v>1267</v>
      </c>
      <c r="H3176" s="88" t="s">
        <v>93</v>
      </c>
      <c r="I3176" s="90" t="s">
        <v>1281</v>
      </c>
      <c r="J3176" s="90" t="s">
        <v>6505</v>
      </c>
      <c r="K3176" s="90" t="s">
        <v>24</v>
      </c>
      <c r="L3176" s="91">
        <v>93</v>
      </c>
      <c r="M3176" s="90" t="s">
        <v>4828</v>
      </c>
      <c r="N3176" s="87" t="s">
        <v>14353</v>
      </c>
      <c r="O3176" s="87" t="s">
        <v>18102</v>
      </c>
      <c r="P3176" s="87" t="s">
        <v>18450</v>
      </c>
      <c r="Q3176" s="92" t="s">
        <v>11391</v>
      </c>
      <c r="R3176" s="88" t="s">
        <v>11382</v>
      </c>
      <c r="S3176" s="88">
        <v>93</v>
      </c>
      <c r="T3176" s="88" t="s">
        <v>18104</v>
      </c>
      <c r="U3176" s="87" t="s">
        <v>14357</v>
      </c>
      <c r="V3176" s="87" t="s">
        <v>14358</v>
      </c>
      <c r="W3176" s="87" t="s">
        <v>14359</v>
      </c>
      <c r="X3176" s="87" t="s">
        <v>11595</v>
      </c>
      <c r="Y3176" s="87" t="s">
        <v>14360</v>
      </c>
    </row>
    <row r="3177" spans="1:25" ht="90" customHeight="1">
      <c r="A3177" s="73"/>
      <c r="B3177" s="85"/>
      <c r="C3177" s="73"/>
      <c r="D3177" s="86">
        <v>73</v>
      </c>
      <c r="E3177" s="87" t="s">
        <v>18451</v>
      </c>
      <c r="F3177" s="87" t="s">
        <v>9797</v>
      </c>
      <c r="G3177" s="88" t="s">
        <v>1267</v>
      </c>
      <c r="H3177" s="88" t="s">
        <v>93</v>
      </c>
      <c r="I3177" s="90" t="s">
        <v>1281</v>
      </c>
      <c r="J3177" s="90" t="s">
        <v>6505</v>
      </c>
      <c r="K3177" s="90" t="s">
        <v>24</v>
      </c>
      <c r="L3177" s="91">
        <v>93</v>
      </c>
      <c r="M3177" s="90" t="s">
        <v>4828</v>
      </c>
      <c r="N3177" s="87" t="s">
        <v>14353</v>
      </c>
      <c r="O3177" s="87" t="s">
        <v>18102</v>
      </c>
      <c r="P3177" s="87" t="s">
        <v>18452</v>
      </c>
      <c r="Q3177" s="92" t="s">
        <v>11391</v>
      </c>
      <c r="R3177" s="88" t="s">
        <v>11382</v>
      </c>
      <c r="S3177" s="88">
        <v>93</v>
      </c>
      <c r="T3177" s="88" t="s">
        <v>18104</v>
      </c>
      <c r="U3177" s="87" t="s">
        <v>14357</v>
      </c>
      <c r="V3177" s="87" t="s">
        <v>14358</v>
      </c>
      <c r="W3177" s="87" t="s">
        <v>14359</v>
      </c>
      <c r="X3177" s="87" t="s">
        <v>11595</v>
      </c>
      <c r="Y3177" s="87" t="s">
        <v>14360</v>
      </c>
    </row>
    <row r="3178" spans="1:25" ht="90" customHeight="1">
      <c r="A3178" s="73"/>
      <c r="B3178" s="85"/>
      <c r="C3178" s="73"/>
      <c r="D3178" s="86">
        <v>73</v>
      </c>
      <c r="E3178" s="87" t="s">
        <v>18453</v>
      </c>
      <c r="F3178" s="87" t="s">
        <v>9797</v>
      </c>
      <c r="G3178" s="88" t="s">
        <v>1267</v>
      </c>
      <c r="H3178" s="88" t="s">
        <v>93</v>
      </c>
      <c r="I3178" s="90" t="s">
        <v>1281</v>
      </c>
      <c r="J3178" s="90" t="s">
        <v>6505</v>
      </c>
      <c r="K3178" s="90" t="s">
        <v>24</v>
      </c>
      <c r="L3178" s="91">
        <v>93</v>
      </c>
      <c r="M3178" s="90" t="s">
        <v>4828</v>
      </c>
      <c r="N3178" s="87" t="s">
        <v>14353</v>
      </c>
      <c r="O3178" s="87" t="s">
        <v>18102</v>
      </c>
      <c r="P3178" s="87" t="s">
        <v>18454</v>
      </c>
      <c r="Q3178" s="92" t="s">
        <v>11391</v>
      </c>
      <c r="R3178" s="88" t="s">
        <v>11382</v>
      </c>
      <c r="S3178" s="88">
        <v>93</v>
      </c>
      <c r="T3178" s="88" t="s">
        <v>18104</v>
      </c>
      <c r="U3178" s="87" t="s">
        <v>14357</v>
      </c>
      <c r="V3178" s="87" t="s">
        <v>14358</v>
      </c>
      <c r="W3178" s="87" t="s">
        <v>14359</v>
      </c>
      <c r="X3178" s="87" t="s">
        <v>11595</v>
      </c>
      <c r="Y3178" s="87" t="s">
        <v>14360</v>
      </c>
    </row>
    <row r="3179" spans="1:25" ht="90" customHeight="1">
      <c r="A3179" s="73"/>
      <c r="B3179" s="85"/>
      <c r="C3179" s="73"/>
      <c r="D3179" s="86">
        <v>73</v>
      </c>
      <c r="E3179" s="87" t="s">
        <v>18455</v>
      </c>
      <c r="F3179" s="87" t="s">
        <v>9797</v>
      </c>
      <c r="G3179" s="88" t="s">
        <v>1267</v>
      </c>
      <c r="H3179" s="88" t="s">
        <v>93</v>
      </c>
      <c r="I3179" s="90" t="s">
        <v>1281</v>
      </c>
      <c r="J3179" s="90" t="s">
        <v>6505</v>
      </c>
      <c r="K3179" s="90" t="s">
        <v>24</v>
      </c>
      <c r="L3179" s="91">
        <v>93</v>
      </c>
      <c r="M3179" s="90" t="s">
        <v>4828</v>
      </c>
      <c r="N3179" s="87" t="s">
        <v>14353</v>
      </c>
      <c r="O3179" s="87" t="s">
        <v>18102</v>
      </c>
      <c r="P3179" s="87" t="s">
        <v>18456</v>
      </c>
      <c r="Q3179" s="92" t="s">
        <v>11391</v>
      </c>
      <c r="R3179" s="88" t="s">
        <v>11382</v>
      </c>
      <c r="S3179" s="88">
        <v>93</v>
      </c>
      <c r="T3179" s="88" t="s">
        <v>18104</v>
      </c>
      <c r="U3179" s="87" t="s">
        <v>14357</v>
      </c>
      <c r="V3179" s="87" t="s">
        <v>14358</v>
      </c>
      <c r="W3179" s="87" t="s">
        <v>14359</v>
      </c>
      <c r="X3179" s="87" t="s">
        <v>11595</v>
      </c>
      <c r="Y3179" s="87" t="s">
        <v>14360</v>
      </c>
    </row>
    <row r="3180" spans="1:25" ht="90" customHeight="1">
      <c r="A3180" s="73"/>
      <c r="B3180" s="85"/>
      <c r="C3180" s="73"/>
      <c r="D3180" s="86">
        <v>73</v>
      </c>
      <c r="E3180" s="87" t="s">
        <v>18457</v>
      </c>
      <c r="F3180" s="87" t="s">
        <v>9797</v>
      </c>
      <c r="G3180" s="88" t="s">
        <v>1267</v>
      </c>
      <c r="H3180" s="88" t="s">
        <v>93</v>
      </c>
      <c r="I3180" s="90" t="s">
        <v>1281</v>
      </c>
      <c r="J3180" s="90" t="s">
        <v>6505</v>
      </c>
      <c r="K3180" s="90" t="s">
        <v>24</v>
      </c>
      <c r="L3180" s="91">
        <v>93</v>
      </c>
      <c r="M3180" s="90" t="s">
        <v>4828</v>
      </c>
      <c r="N3180" s="87" t="s">
        <v>14353</v>
      </c>
      <c r="O3180" s="87" t="s">
        <v>18102</v>
      </c>
      <c r="P3180" s="87" t="s">
        <v>18458</v>
      </c>
      <c r="Q3180" s="92" t="s">
        <v>11391</v>
      </c>
      <c r="R3180" s="88" t="s">
        <v>11382</v>
      </c>
      <c r="S3180" s="88">
        <v>93</v>
      </c>
      <c r="T3180" s="88" t="s">
        <v>18104</v>
      </c>
      <c r="U3180" s="87" t="s">
        <v>14357</v>
      </c>
      <c r="V3180" s="87" t="s">
        <v>14358</v>
      </c>
      <c r="W3180" s="87" t="s">
        <v>14359</v>
      </c>
      <c r="X3180" s="87" t="s">
        <v>11595</v>
      </c>
      <c r="Y3180" s="87" t="s">
        <v>14360</v>
      </c>
    </row>
    <row r="3181" spans="1:25" ht="90" customHeight="1">
      <c r="A3181" s="73"/>
      <c r="B3181" s="85"/>
      <c r="C3181" s="73"/>
      <c r="D3181" s="86">
        <v>73</v>
      </c>
      <c r="E3181" s="87" t="s">
        <v>18459</v>
      </c>
      <c r="F3181" s="87" t="s">
        <v>9797</v>
      </c>
      <c r="G3181" s="88" t="s">
        <v>1267</v>
      </c>
      <c r="H3181" s="88" t="s">
        <v>93</v>
      </c>
      <c r="I3181" s="90" t="s">
        <v>1281</v>
      </c>
      <c r="J3181" s="90" t="s">
        <v>6505</v>
      </c>
      <c r="K3181" s="90" t="s">
        <v>24</v>
      </c>
      <c r="L3181" s="91">
        <v>93</v>
      </c>
      <c r="M3181" s="90" t="s">
        <v>4828</v>
      </c>
      <c r="N3181" s="87" t="s">
        <v>14353</v>
      </c>
      <c r="O3181" s="87" t="s">
        <v>18102</v>
      </c>
      <c r="P3181" s="87" t="s">
        <v>18460</v>
      </c>
      <c r="Q3181" s="92" t="s">
        <v>11391</v>
      </c>
      <c r="R3181" s="88" t="s">
        <v>11382</v>
      </c>
      <c r="S3181" s="88">
        <v>93</v>
      </c>
      <c r="T3181" s="88" t="s">
        <v>18104</v>
      </c>
      <c r="U3181" s="87" t="s">
        <v>14357</v>
      </c>
      <c r="V3181" s="87" t="s">
        <v>14358</v>
      </c>
      <c r="W3181" s="87" t="s">
        <v>14359</v>
      </c>
      <c r="X3181" s="87" t="s">
        <v>11595</v>
      </c>
      <c r="Y3181" s="87" t="s">
        <v>14360</v>
      </c>
    </row>
    <row r="3182" spans="1:25" ht="90" customHeight="1">
      <c r="A3182" s="73"/>
      <c r="B3182" s="85"/>
      <c r="C3182" s="73"/>
      <c r="D3182" s="86">
        <v>73</v>
      </c>
      <c r="E3182" s="87" t="s">
        <v>18461</v>
      </c>
      <c r="F3182" s="87" t="s">
        <v>9797</v>
      </c>
      <c r="G3182" s="88" t="s">
        <v>1267</v>
      </c>
      <c r="H3182" s="88" t="s">
        <v>93</v>
      </c>
      <c r="I3182" s="90" t="s">
        <v>1281</v>
      </c>
      <c r="J3182" s="90" t="s">
        <v>6505</v>
      </c>
      <c r="K3182" s="90" t="s">
        <v>24</v>
      </c>
      <c r="L3182" s="91">
        <v>93</v>
      </c>
      <c r="M3182" s="90" t="s">
        <v>4828</v>
      </c>
      <c r="N3182" s="87" t="s">
        <v>14353</v>
      </c>
      <c r="O3182" s="87" t="s">
        <v>18102</v>
      </c>
      <c r="P3182" s="87" t="s">
        <v>18462</v>
      </c>
      <c r="Q3182" s="92" t="s">
        <v>11391</v>
      </c>
      <c r="R3182" s="88" t="s">
        <v>11382</v>
      </c>
      <c r="S3182" s="88">
        <v>93</v>
      </c>
      <c r="T3182" s="88" t="s">
        <v>18104</v>
      </c>
      <c r="U3182" s="87" t="s">
        <v>14357</v>
      </c>
      <c r="V3182" s="87" t="s">
        <v>14358</v>
      </c>
      <c r="W3182" s="87" t="s">
        <v>14359</v>
      </c>
      <c r="X3182" s="87" t="s">
        <v>11595</v>
      </c>
      <c r="Y3182" s="87" t="s">
        <v>14360</v>
      </c>
    </row>
    <row r="3183" spans="1:25" ht="90" customHeight="1">
      <c r="A3183" s="73"/>
      <c r="B3183" s="85"/>
      <c r="C3183" s="73"/>
      <c r="D3183" s="86">
        <v>73</v>
      </c>
      <c r="E3183" s="87" t="s">
        <v>18463</v>
      </c>
      <c r="F3183" s="87" t="s">
        <v>9797</v>
      </c>
      <c r="G3183" s="88" t="s">
        <v>1267</v>
      </c>
      <c r="H3183" s="88" t="s">
        <v>93</v>
      </c>
      <c r="I3183" s="90" t="s">
        <v>1281</v>
      </c>
      <c r="J3183" s="90" t="s">
        <v>6505</v>
      </c>
      <c r="K3183" s="90" t="s">
        <v>24</v>
      </c>
      <c r="L3183" s="91">
        <v>93</v>
      </c>
      <c r="M3183" s="90" t="s">
        <v>4828</v>
      </c>
      <c r="N3183" s="87" t="s">
        <v>14353</v>
      </c>
      <c r="O3183" s="87" t="s">
        <v>18102</v>
      </c>
      <c r="P3183" s="87" t="s">
        <v>18464</v>
      </c>
      <c r="Q3183" s="92" t="s">
        <v>11391</v>
      </c>
      <c r="R3183" s="88" t="s">
        <v>11382</v>
      </c>
      <c r="S3183" s="88">
        <v>93</v>
      </c>
      <c r="T3183" s="88" t="s">
        <v>18104</v>
      </c>
      <c r="U3183" s="87" t="s">
        <v>14357</v>
      </c>
      <c r="V3183" s="87" t="s">
        <v>14358</v>
      </c>
      <c r="W3183" s="87" t="s">
        <v>14359</v>
      </c>
      <c r="X3183" s="87" t="s">
        <v>11595</v>
      </c>
      <c r="Y3183" s="87" t="s">
        <v>14360</v>
      </c>
    </row>
    <row r="3184" spans="1:25" ht="90" customHeight="1">
      <c r="A3184" s="73"/>
      <c r="B3184" s="85"/>
      <c r="C3184" s="73"/>
      <c r="D3184" s="86">
        <v>73</v>
      </c>
      <c r="E3184" s="87" t="s">
        <v>18465</v>
      </c>
      <c r="F3184" s="87" t="s">
        <v>9797</v>
      </c>
      <c r="G3184" s="88" t="s">
        <v>1267</v>
      </c>
      <c r="H3184" s="88" t="s">
        <v>93</v>
      </c>
      <c r="I3184" s="90" t="s">
        <v>1281</v>
      </c>
      <c r="J3184" s="90" t="s">
        <v>6505</v>
      </c>
      <c r="K3184" s="90" t="s">
        <v>24</v>
      </c>
      <c r="L3184" s="91">
        <v>93</v>
      </c>
      <c r="M3184" s="90" t="s">
        <v>4828</v>
      </c>
      <c r="N3184" s="87" t="s">
        <v>14353</v>
      </c>
      <c r="O3184" s="87" t="s">
        <v>18102</v>
      </c>
      <c r="P3184" s="87" t="s">
        <v>18466</v>
      </c>
      <c r="Q3184" s="92" t="s">
        <v>11391</v>
      </c>
      <c r="R3184" s="88" t="s">
        <v>11382</v>
      </c>
      <c r="S3184" s="88">
        <v>93</v>
      </c>
      <c r="T3184" s="88" t="s">
        <v>18104</v>
      </c>
      <c r="U3184" s="87" t="s">
        <v>14357</v>
      </c>
      <c r="V3184" s="87" t="s">
        <v>14358</v>
      </c>
      <c r="W3184" s="87" t="s">
        <v>14359</v>
      </c>
      <c r="X3184" s="87" t="s">
        <v>11595</v>
      </c>
      <c r="Y3184" s="87" t="s">
        <v>14360</v>
      </c>
    </row>
    <row r="3185" spans="1:25" ht="90" customHeight="1">
      <c r="A3185" s="73"/>
      <c r="B3185" s="85"/>
      <c r="C3185" s="73"/>
      <c r="D3185" s="86">
        <v>73</v>
      </c>
      <c r="E3185" s="87" t="s">
        <v>18467</v>
      </c>
      <c r="F3185" s="87" t="s">
        <v>9797</v>
      </c>
      <c r="G3185" s="88" t="s">
        <v>1267</v>
      </c>
      <c r="H3185" s="88" t="s">
        <v>93</v>
      </c>
      <c r="I3185" s="90" t="s">
        <v>1281</v>
      </c>
      <c r="J3185" s="90" t="s">
        <v>6505</v>
      </c>
      <c r="K3185" s="90" t="s">
        <v>24</v>
      </c>
      <c r="L3185" s="91">
        <v>93</v>
      </c>
      <c r="M3185" s="90" t="s">
        <v>4828</v>
      </c>
      <c r="N3185" s="87" t="s">
        <v>14353</v>
      </c>
      <c r="O3185" s="87" t="s">
        <v>18102</v>
      </c>
      <c r="P3185" s="87" t="s">
        <v>18468</v>
      </c>
      <c r="Q3185" s="92" t="s">
        <v>11391</v>
      </c>
      <c r="R3185" s="88" t="s">
        <v>11382</v>
      </c>
      <c r="S3185" s="88">
        <v>93</v>
      </c>
      <c r="T3185" s="88" t="s">
        <v>18104</v>
      </c>
      <c r="U3185" s="87" t="s">
        <v>14357</v>
      </c>
      <c r="V3185" s="87" t="s">
        <v>14358</v>
      </c>
      <c r="W3185" s="87" t="s">
        <v>14359</v>
      </c>
      <c r="X3185" s="87" t="s">
        <v>11595</v>
      </c>
      <c r="Y3185" s="87" t="s">
        <v>14360</v>
      </c>
    </row>
    <row r="3186" spans="1:25" ht="90" customHeight="1">
      <c r="A3186" s="73"/>
      <c r="B3186" s="85"/>
      <c r="C3186" s="73"/>
      <c r="D3186" s="86">
        <v>73</v>
      </c>
      <c r="E3186" s="87" t="s">
        <v>18469</v>
      </c>
      <c r="F3186" s="87" t="s">
        <v>9797</v>
      </c>
      <c r="G3186" s="88" t="s">
        <v>1267</v>
      </c>
      <c r="H3186" s="88" t="s">
        <v>93</v>
      </c>
      <c r="I3186" s="90" t="s">
        <v>1281</v>
      </c>
      <c r="J3186" s="90" t="s">
        <v>6505</v>
      </c>
      <c r="K3186" s="90" t="s">
        <v>24</v>
      </c>
      <c r="L3186" s="91">
        <v>93</v>
      </c>
      <c r="M3186" s="90" t="s">
        <v>4828</v>
      </c>
      <c r="N3186" s="87" t="s">
        <v>14353</v>
      </c>
      <c r="O3186" s="87" t="s">
        <v>18102</v>
      </c>
      <c r="P3186" s="87" t="s">
        <v>18470</v>
      </c>
      <c r="Q3186" s="92" t="s">
        <v>11391</v>
      </c>
      <c r="R3186" s="88" t="s">
        <v>11382</v>
      </c>
      <c r="S3186" s="88">
        <v>93</v>
      </c>
      <c r="T3186" s="88" t="s">
        <v>18104</v>
      </c>
      <c r="U3186" s="87" t="s">
        <v>14357</v>
      </c>
      <c r="V3186" s="87" t="s">
        <v>14358</v>
      </c>
      <c r="W3186" s="87" t="s">
        <v>14359</v>
      </c>
      <c r="X3186" s="87" t="s">
        <v>11595</v>
      </c>
      <c r="Y3186" s="87" t="s">
        <v>14360</v>
      </c>
    </row>
    <row r="3187" spans="1:25" ht="90" customHeight="1">
      <c r="A3187" s="73"/>
      <c r="B3187" s="85"/>
      <c r="C3187" s="73"/>
      <c r="D3187" s="86">
        <v>73</v>
      </c>
      <c r="E3187" s="87" t="s">
        <v>18471</v>
      </c>
      <c r="F3187" s="87" t="s">
        <v>9797</v>
      </c>
      <c r="G3187" s="88" t="s">
        <v>1267</v>
      </c>
      <c r="H3187" s="88" t="s">
        <v>93</v>
      </c>
      <c r="I3187" s="90" t="s">
        <v>1281</v>
      </c>
      <c r="J3187" s="90" t="s">
        <v>6505</v>
      </c>
      <c r="K3187" s="90" t="s">
        <v>24</v>
      </c>
      <c r="L3187" s="91">
        <v>93</v>
      </c>
      <c r="M3187" s="90" t="s">
        <v>4828</v>
      </c>
      <c r="N3187" s="87" t="s">
        <v>14353</v>
      </c>
      <c r="O3187" s="87" t="s">
        <v>18102</v>
      </c>
      <c r="P3187" s="87" t="s">
        <v>18472</v>
      </c>
      <c r="Q3187" s="92" t="s">
        <v>11391</v>
      </c>
      <c r="R3187" s="88" t="s">
        <v>11382</v>
      </c>
      <c r="S3187" s="88">
        <v>93</v>
      </c>
      <c r="T3187" s="88" t="s">
        <v>18104</v>
      </c>
      <c r="U3187" s="87" t="s">
        <v>14357</v>
      </c>
      <c r="V3187" s="87" t="s">
        <v>14358</v>
      </c>
      <c r="W3187" s="87" t="s">
        <v>14359</v>
      </c>
      <c r="X3187" s="87" t="s">
        <v>11595</v>
      </c>
      <c r="Y3187" s="87" t="s">
        <v>14360</v>
      </c>
    </row>
    <row r="3188" spans="1:25" ht="90" customHeight="1">
      <c r="A3188" s="73"/>
      <c r="B3188" s="85"/>
      <c r="C3188" s="73"/>
      <c r="D3188" s="86">
        <v>73</v>
      </c>
      <c r="E3188" s="87" t="s">
        <v>18473</v>
      </c>
      <c r="F3188" s="87" t="s">
        <v>9797</v>
      </c>
      <c r="G3188" s="88" t="s">
        <v>1267</v>
      </c>
      <c r="H3188" s="88" t="s">
        <v>93</v>
      </c>
      <c r="I3188" s="90" t="s">
        <v>1281</v>
      </c>
      <c r="J3188" s="90" t="s">
        <v>6505</v>
      </c>
      <c r="K3188" s="90" t="s">
        <v>24</v>
      </c>
      <c r="L3188" s="91">
        <v>93</v>
      </c>
      <c r="M3188" s="90" t="s">
        <v>4828</v>
      </c>
      <c r="N3188" s="87" t="s">
        <v>14353</v>
      </c>
      <c r="O3188" s="87" t="s">
        <v>18102</v>
      </c>
      <c r="P3188" s="87" t="s">
        <v>18474</v>
      </c>
      <c r="Q3188" s="92" t="s">
        <v>11391</v>
      </c>
      <c r="R3188" s="88" t="s">
        <v>11382</v>
      </c>
      <c r="S3188" s="88">
        <v>93</v>
      </c>
      <c r="T3188" s="88" t="s">
        <v>18104</v>
      </c>
      <c r="U3188" s="87" t="s">
        <v>14357</v>
      </c>
      <c r="V3188" s="87" t="s">
        <v>14358</v>
      </c>
      <c r="W3188" s="87" t="s">
        <v>14359</v>
      </c>
      <c r="X3188" s="87" t="s">
        <v>11595</v>
      </c>
      <c r="Y3188" s="87" t="s">
        <v>14360</v>
      </c>
    </row>
    <row r="3189" spans="1:25" ht="90" customHeight="1">
      <c r="A3189" s="73"/>
      <c r="B3189" s="85"/>
      <c r="C3189" s="73"/>
      <c r="D3189" s="86">
        <v>73</v>
      </c>
      <c r="E3189" s="87" t="s">
        <v>18475</v>
      </c>
      <c r="F3189" s="87" t="s">
        <v>9797</v>
      </c>
      <c r="G3189" s="88" t="s">
        <v>1267</v>
      </c>
      <c r="H3189" s="88" t="s">
        <v>93</v>
      </c>
      <c r="I3189" s="90" t="s">
        <v>1281</v>
      </c>
      <c r="J3189" s="90" t="s">
        <v>6505</v>
      </c>
      <c r="K3189" s="90" t="s">
        <v>24</v>
      </c>
      <c r="L3189" s="91">
        <v>93</v>
      </c>
      <c r="M3189" s="90" t="s">
        <v>4828</v>
      </c>
      <c r="N3189" s="87" t="s">
        <v>14353</v>
      </c>
      <c r="O3189" s="87" t="s">
        <v>18102</v>
      </c>
      <c r="P3189" s="87" t="s">
        <v>18476</v>
      </c>
      <c r="Q3189" s="92" t="s">
        <v>11391</v>
      </c>
      <c r="R3189" s="88" t="s">
        <v>11382</v>
      </c>
      <c r="S3189" s="88">
        <v>93</v>
      </c>
      <c r="T3189" s="88" t="s">
        <v>18104</v>
      </c>
      <c r="U3189" s="87" t="s">
        <v>14357</v>
      </c>
      <c r="V3189" s="87" t="s">
        <v>14358</v>
      </c>
      <c r="W3189" s="87" t="s">
        <v>14359</v>
      </c>
      <c r="X3189" s="87" t="s">
        <v>11595</v>
      </c>
      <c r="Y3189" s="87" t="s">
        <v>14360</v>
      </c>
    </row>
    <row r="3190" spans="1:25" ht="90" customHeight="1">
      <c r="A3190" s="73"/>
      <c r="B3190" s="85"/>
      <c r="C3190" s="73"/>
      <c r="D3190" s="86">
        <v>73</v>
      </c>
      <c r="E3190" s="87" t="s">
        <v>18477</v>
      </c>
      <c r="F3190" s="87" t="s">
        <v>9797</v>
      </c>
      <c r="G3190" s="88" t="s">
        <v>1267</v>
      </c>
      <c r="H3190" s="88" t="s">
        <v>93</v>
      </c>
      <c r="I3190" s="90" t="s">
        <v>1281</v>
      </c>
      <c r="J3190" s="90" t="s">
        <v>6505</v>
      </c>
      <c r="K3190" s="90" t="s">
        <v>24</v>
      </c>
      <c r="L3190" s="91">
        <v>93</v>
      </c>
      <c r="M3190" s="90" t="s">
        <v>4828</v>
      </c>
      <c r="N3190" s="87" t="s">
        <v>14353</v>
      </c>
      <c r="O3190" s="87" t="s">
        <v>18102</v>
      </c>
      <c r="P3190" s="87" t="s">
        <v>18478</v>
      </c>
      <c r="Q3190" s="92" t="s">
        <v>11391</v>
      </c>
      <c r="R3190" s="88" t="s">
        <v>11382</v>
      </c>
      <c r="S3190" s="88">
        <v>93</v>
      </c>
      <c r="T3190" s="88" t="s">
        <v>18104</v>
      </c>
      <c r="U3190" s="87" t="s">
        <v>14357</v>
      </c>
      <c r="V3190" s="87" t="s">
        <v>14358</v>
      </c>
      <c r="W3190" s="87" t="s">
        <v>14359</v>
      </c>
      <c r="X3190" s="87" t="s">
        <v>11595</v>
      </c>
      <c r="Y3190" s="87" t="s">
        <v>14360</v>
      </c>
    </row>
    <row r="3191" spans="1:25" ht="90" customHeight="1">
      <c r="A3191" s="73"/>
      <c r="B3191" s="85"/>
      <c r="C3191" s="73"/>
      <c r="D3191" s="86">
        <v>73</v>
      </c>
      <c r="E3191" s="87" t="s">
        <v>18479</v>
      </c>
      <c r="F3191" s="87" t="s">
        <v>9797</v>
      </c>
      <c r="G3191" s="88" t="s">
        <v>1267</v>
      </c>
      <c r="H3191" s="88" t="s">
        <v>93</v>
      </c>
      <c r="I3191" s="90" t="s">
        <v>1281</v>
      </c>
      <c r="J3191" s="90" t="s">
        <v>6505</v>
      </c>
      <c r="K3191" s="90" t="s">
        <v>24</v>
      </c>
      <c r="L3191" s="91">
        <v>93</v>
      </c>
      <c r="M3191" s="90" t="s">
        <v>4828</v>
      </c>
      <c r="N3191" s="87" t="s">
        <v>14353</v>
      </c>
      <c r="O3191" s="87" t="s">
        <v>18102</v>
      </c>
      <c r="P3191" s="87" t="s">
        <v>18480</v>
      </c>
      <c r="Q3191" s="92" t="s">
        <v>11391</v>
      </c>
      <c r="R3191" s="88" t="s">
        <v>11382</v>
      </c>
      <c r="S3191" s="88">
        <v>93</v>
      </c>
      <c r="T3191" s="88" t="s">
        <v>18104</v>
      </c>
      <c r="U3191" s="87" t="s">
        <v>14357</v>
      </c>
      <c r="V3191" s="87" t="s">
        <v>14358</v>
      </c>
      <c r="W3191" s="87" t="s">
        <v>14359</v>
      </c>
      <c r="X3191" s="87" t="s">
        <v>11595</v>
      </c>
      <c r="Y3191" s="87" t="s">
        <v>14360</v>
      </c>
    </row>
    <row r="3192" spans="1:25" ht="90" customHeight="1">
      <c r="A3192" s="73"/>
      <c r="B3192" s="85"/>
      <c r="C3192" s="73"/>
      <c r="D3192" s="86">
        <v>73</v>
      </c>
      <c r="E3192" s="87" t="s">
        <v>18481</v>
      </c>
      <c r="F3192" s="87" t="s">
        <v>9797</v>
      </c>
      <c r="G3192" s="88" t="s">
        <v>1267</v>
      </c>
      <c r="H3192" s="88" t="s">
        <v>93</v>
      </c>
      <c r="I3192" s="90" t="s">
        <v>1281</v>
      </c>
      <c r="J3192" s="90" t="s">
        <v>6505</v>
      </c>
      <c r="K3192" s="90" t="s">
        <v>24</v>
      </c>
      <c r="L3192" s="91">
        <v>93</v>
      </c>
      <c r="M3192" s="90" t="s">
        <v>4828</v>
      </c>
      <c r="N3192" s="87" t="s">
        <v>14353</v>
      </c>
      <c r="O3192" s="87" t="s">
        <v>18102</v>
      </c>
      <c r="P3192" s="87" t="s">
        <v>18482</v>
      </c>
      <c r="Q3192" s="92" t="s">
        <v>11391</v>
      </c>
      <c r="R3192" s="88" t="s">
        <v>11382</v>
      </c>
      <c r="S3192" s="88">
        <v>93</v>
      </c>
      <c r="T3192" s="88" t="s">
        <v>18104</v>
      </c>
      <c r="U3192" s="87" t="s">
        <v>14357</v>
      </c>
      <c r="V3192" s="87" t="s">
        <v>14358</v>
      </c>
      <c r="W3192" s="87" t="s">
        <v>14359</v>
      </c>
      <c r="X3192" s="87" t="s">
        <v>11595</v>
      </c>
      <c r="Y3192" s="87" t="s">
        <v>14360</v>
      </c>
    </row>
    <row r="3193" spans="1:25" ht="90" customHeight="1">
      <c r="A3193" s="73"/>
      <c r="B3193" s="85"/>
      <c r="C3193" s="73"/>
      <c r="D3193" s="86">
        <v>73</v>
      </c>
      <c r="E3193" s="87" t="s">
        <v>18483</v>
      </c>
      <c r="F3193" s="87" t="s">
        <v>9797</v>
      </c>
      <c r="G3193" s="88" t="s">
        <v>1267</v>
      </c>
      <c r="H3193" s="88" t="s">
        <v>93</v>
      </c>
      <c r="I3193" s="90" t="s">
        <v>1281</v>
      </c>
      <c r="J3193" s="90" t="s">
        <v>6505</v>
      </c>
      <c r="K3193" s="90" t="s">
        <v>24</v>
      </c>
      <c r="L3193" s="91">
        <v>93</v>
      </c>
      <c r="M3193" s="90" t="s">
        <v>4828</v>
      </c>
      <c r="N3193" s="87" t="s">
        <v>14353</v>
      </c>
      <c r="O3193" s="87" t="s">
        <v>18102</v>
      </c>
      <c r="P3193" s="87" t="s">
        <v>18484</v>
      </c>
      <c r="Q3193" s="92" t="s">
        <v>11391</v>
      </c>
      <c r="R3193" s="88" t="s">
        <v>11382</v>
      </c>
      <c r="S3193" s="88">
        <v>93</v>
      </c>
      <c r="T3193" s="88" t="s">
        <v>18104</v>
      </c>
      <c r="U3193" s="87" t="s">
        <v>14357</v>
      </c>
      <c r="V3193" s="87" t="s">
        <v>14358</v>
      </c>
      <c r="W3193" s="87" t="s">
        <v>14359</v>
      </c>
      <c r="X3193" s="87" t="s">
        <v>11595</v>
      </c>
      <c r="Y3193" s="87" t="s">
        <v>14360</v>
      </c>
    </row>
    <row r="3194" spans="1:25" ht="90" customHeight="1">
      <c r="A3194" s="73"/>
      <c r="B3194" s="85"/>
      <c r="C3194" s="73"/>
      <c r="D3194" s="86">
        <v>73</v>
      </c>
      <c r="E3194" s="87" t="s">
        <v>18485</v>
      </c>
      <c r="F3194" s="87" t="s">
        <v>9797</v>
      </c>
      <c r="G3194" s="88" t="s">
        <v>1267</v>
      </c>
      <c r="H3194" s="88" t="s">
        <v>93</v>
      </c>
      <c r="I3194" s="90" t="s">
        <v>1281</v>
      </c>
      <c r="J3194" s="90" t="s">
        <v>6505</v>
      </c>
      <c r="K3194" s="90" t="s">
        <v>24</v>
      </c>
      <c r="L3194" s="91">
        <v>93</v>
      </c>
      <c r="M3194" s="90" t="s">
        <v>4828</v>
      </c>
      <c r="N3194" s="87" t="s">
        <v>14353</v>
      </c>
      <c r="O3194" s="87" t="s">
        <v>18102</v>
      </c>
      <c r="P3194" s="87" t="s">
        <v>18486</v>
      </c>
      <c r="Q3194" s="92" t="s">
        <v>11391</v>
      </c>
      <c r="R3194" s="88" t="s">
        <v>11382</v>
      </c>
      <c r="S3194" s="88">
        <v>93</v>
      </c>
      <c r="T3194" s="88" t="s">
        <v>18104</v>
      </c>
      <c r="U3194" s="87" t="s">
        <v>14357</v>
      </c>
      <c r="V3194" s="87" t="s">
        <v>14358</v>
      </c>
      <c r="W3194" s="87" t="s">
        <v>14359</v>
      </c>
      <c r="X3194" s="87" t="s">
        <v>11595</v>
      </c>
      <c r="Y3194" s="87" t="s">
        <v>14360</v>
      </c>
    </row>
    <row r="3195" spans="1:25" ht="90" customHeight="1">
      <c r="A3195" s="73"/>
      <c r="B3195" s="85"/>
      <c r="C3195" s="73"/>
      <c r="D3195" s="86">
        <v>73</v>
      </c>
      <c r="E3195" s="87" t="s">
        <v>18487</v>
      </c>
      <c r="F3195" s="87" t="s">
        <v>9797</v>
      </c>
      <c r="G3195" s="88" t="s">
        <v>1267</v>
      </c>
      <c r="H3195" s="88" t="s">
        <v>93</v>
      </c>
      <c r="I3195" s="90" t="s">
        <v>1281</v>
      </c>
      <c r="J3195" s="90" t="s">
        <v>6505</v>
      </c>
      <c r="K3195" s="90" t="s">
        <v>24</v>
      </c>
      <c r="L3195" s="91">
        <v>93</v>
      </c>
      <c r="M3195" s="90" t="s">
        <v>4828</v>
      </c>
      <c r="N3195" s="87" t="s">
        <v>14353</v>
      </c>
      <c r="O3195" s="87" t="s">
        <v>18102</v>
      </c>
      <c r="P3195" s="87" t="s">
        <v>18488</v>
      </c>
      <c r="Q3195" s="92" t="s">
        <v>11391</v>
      </c>
      <c r="R3195" s="88" t="s">
        <v>11382</v>
      </c>
      <c r="S3195" s="88">
        <v>93</v>
      </c>
      <c r="T3195" s="88" t="s">
        <v>18104</v>
      </c>
      <c r="U3195" s="87" t="s">
        <v>14357</v>
      </c>
      <c r="V3195" s="87" t="s">
        <v>14358</v>
      </c>
      <c r="W3195" s="87" t="s">
        <v>14359</v>
      </c>
      <c r="X3195" s="87" t="s">
        <v>11595</v>
      </c>
      <c r="Y3195" s="87" t="s">
        <v>14360</v>
      </c>
    </row>
    <row r="3196" spans="1:25" ht="90" customHeight="1">
      <c r="A3196" s="73"/>
      <c r="B3196" s="85"/>
      <c r="C3196" s="73"/>
      <c r="D3196" s="86">
        <v>73</v>
      </c>
      <c r="E3196" s="87" t="s">
        <v>18489</v>
      </c>
      <c r="F3196" s="87" t="s">
        <v>9797</v>
      </c>
      <c r="G3196" s="88" t="s">
        <v>1267</v>
      </c>
      <c r="H3196" s="88" t="s">
        <v>93</v>
      </c>
      <c r="I3196" s="90" t="s">
        <v>1281</v>
      </c>
      <c r="J3196" s="90" t="s">
        <v>6505</v>
      </c>
      <c r="K3196" s="90" t="s">
        <v>24</v>
      </c>
      <c r="L3196" s="91">
        <v>93</v>
      </c>
      <c r="M3196" s="90" t="s">
        <v>4828</v>
      </c>
      <c r="N3196" s="87" t="s">
        <v>14353</v>
      </c>
      <c r="O3196" s="87" t="s">
        <v>18102</v>
      </c>
      <c r="P3196" s="87" t="s">
        <v>18490</v>
      </c>
      <c r="Q3196" s="92" t="s">
        <v>11391</v>
      </c>
      <c r="R3196" s="88" t="s">
        <v>11382</v>
      </c>
      <c r="S3196" s="88">
        <v>93</v>
      </c>
      <c r="T3196" s="88" t="s">
        <v>18104</v>
      </c>
      <c r="U3196" s="87" t="s">
        <v>14357</v>
      </c>
      <c r="V3196" s="87" t="s">
        <v>14358</v>
      </c>
      <c r="W3196" s="87" t="s">
        <v>14359</v>
      </c>
      <c r="X3196" s="87" t="s">
        <v>11595</v>
      </c>
      <c r="Y3196" s="87" t="s">
        <v>14360</v>
      </c>
    </row>
    <row r="3197" spans="1:25" ht="90" customHeight="1">
      <c r="A3197" s="73"/>
      <c r="B3197" s="85"/>
      <c r="C3197" s="73"/>
      <c r="D3197" s="86">
        <v>73</v>
      </c>
      <c r="E3197" s="87" t="s">
        <v>18491</v>
      </c>
      <c r="F3197" s="87" t="s">
        <v>9797</v>
      </c>
      <c r="G3197" s="88" t="s">
        <v>1267</v>
      </c>
      <c r="H3197" s="88" t="s">
        <v>93</v>
      </c>
      <c r="I3197" s="90" t="s">
        <v>1281</v>
      </c>
      <c r="J3197" s="90" t="s">
        <v>6505</v>
      </c>
      <c r="K3197" s="90" t="s">
        <v>24</v>
      </c>
      <c r="L3197" s="91">
        <v>93</v>
      </c>
      <c r="M3197" s="90" t="s">
        <v>4828</v>
      </c>
      <c r="N3197" s="87" t="s">
        <v>14353</v>
      </c>
      <c r="O3197" s="87" t="s">
        <v>18102</v>
      </c>
      <c r="P3197" s="87" t="s">
        <v>18492</v>
      </c>
      <c r="Q3197" s="92" t="s">
        <v>11391</v>
      </c>
      <c r="R3197" s="88" t="s">
        <v>11382</v>
      </c>
      <c r="S3197" s="88">
        <v>93</v>
      </c>
      <c r="T3197" s="88" t="s">
        <v>18104</v>
      </c>
      <c r="U3197" s="87" t="s">
        <v>14357</v>
      </c>
      <c r="V3197" s="87" t="s">
        <v>14358</v>
      </c>
      <c r="W3197" s="87" t="s">
        <v>14359</v>
      </c>
      <c r="X3197" s="87" t="s">
        <v>11595</v>
      </c>
      <c r="Y3197" s="87" t="s">
        <v>14360</v>
      </c>
    </row>
    <row r="3198" spans="1:25" ht="90" customHeight="1">
      <c r="A3198" s="73"/>
      <c r="B3198" s="85"/>
      <c r="C3198" s="73"/>
      <c r="D3198" s="86">
        <v>73</v>
      </c>
      <c r="E3198" s="87" t="s">
        <v>18493</v>
      </c>
      <c r="F3198" s="87" t="s">
        <v>9797</v>
      </c>
      <c r="G3198" s="88" t="s">
        <v>1267</v>
      </c>
      <c r="H3198" s="88" t="s">
        <v>93</v>
      </c>
      <c r="I3198" s="90" t="s">
        <v>1281</v>
      </c>
      <c r="J3198" s="90" t="s">
        <v>6505</v>
      </c>
      <c r="K3198" s="90" t="s">
        <v>24</v>
      </c>
      <c r="L3198" s="91">
        <v>93</v>
      </c>
      <c r="M3198" s="90" t="s">
        <v>4828</v>
      </c>
      <c r="N3198" s="87" t="s">
        <v>14353</v>
      </c>
      <c r="O3198" s="87" t="s">
        <v>18102</v>
      </c>
      <c r="P3198" s="87" t="s">
        <v>18494</v>
      </c>
      <c r="Q3198" s="92" t="s">
        <v>11391</v>
      </c>
      <c r="R3198" s="88" t="s">
        <v>11382</v>
      </c>
      <c r="S3198" s="88">
        <v>93</v>
      </c>
      <c r="T3198" s="88" t="s">
        <v>18104</v>
      </c>
      <c r="U3198" s="87" t="s">
        <v>14357</v>
      </c>
      <c r="V3198" s="87" t="s">
        <v>14358</v>
      </c>
      <c r="W3198" s="87" t="s">
        <v>14359</v>
      </c>
      <c r="X3198" s="87" t="s">
        <v>11595</v>
      </c>
      <c r="Y3198" s="87" t="s">
        <v>14360</v>
      </c>
    </row>
    <row r="3199" spans="1:25" ht="90" customHeight="1">
      <c r="A3199" s="73"/>
      <c r="B3199" s="85"/>
      <c r="C3199" s="73"/>
      <c r="D3199" s="86">
        <v>73</v>
      </c>
      <c r="E3199" s="87" t="s">
        <v>18495</v>
      </c>
      <c r="F3199" s="87" t="s">
        <v>9797</v>
      </c>
      <c r="G3199" s="88" t="s">
        <v>1267</v>
      </c>
      <c r="H3199" s="88" t="s">
        <v>93</v>
      </c>
      <c r="I3199" s="90" t="s">
        <v>1281</v>
      </c>
      <c r="J3199" s="90" t="s">
        <v>6505</v>
      </c>
      <c r="K3199" s="90" t="s">
        <v>24</v>
      </c>
      <c r="L3199" s="91">
        <v>93</v>
      </c>
      <c r="M3199" s="90" t="s">
        <v>4828</v>
      </c>
      <c r="N3199" s="87" t="s">
        <v>14353</v>
      </c>
      <c r="O3199" s="87" t="s">
        <v>18102</v>
      </c>
      <c r="P3199" s="87" t="s">
        <v>18496</v>
      </c>
      <c r="Q3199" s="92" t="s">
        <v>11391</v>
      </c>
      <c r="R3199" s="88" t="s">
        <v>11382</v>
      </c>
      <c r="S3199" s="88">
        <v>93</v>
      </c>
      <c r="T3199" s="88" t="s">
        <v>18104</v>
      </c>
      <c r="U3199" s="87" t="s">
        <v>14357</v>
      </c>
      <c r="V3199" s="87" t="s">
        <v>14358</v>
      </c>
      <c r="W3199" s="87" t="s">
        <v>14359</v>
      </c>
      <c r="X3199" s="87" t="s">
        <v>11595</v>
      </c>
      <c r="Y3199" s="87" t="s">
        <v>14360</v>
      </c>
    </row>
    <row r="3200" spans="1:25" ht="90" customHeight="1">
      <c r="A3200" s="73"/>
      <c r="B3200" s="85"/>
      <c r="C3200" s="73"/>
      <c r="D3200" s="86">
        <v>73</v>
      </c>
      <c r="E3200" s="87" t="s">
        <v>18497</v>
      </c>
      <c r="F3200" s="87" t="s">
        <v>9797</v>
      </c>
      <c r="G3200" s="88" t="s">
        <v>1267</v>
      </c>
      <c r="H3200" s="88" t="s">
        <v>93</v>
      </c>
      <c r="I3200" s="90" t="s">
        <v>1281</v>
      </c>
      <c r="J3200" s="90" t="s">
        <v>6505</v>
      </c>
      <c r="K3200" s="90" t="s">
        <v>24</v>
      </c>
      <c r="L3200" s="91">
        <v>93</v>
      </c>
      <c r="M3200" s="90" t="s">
        <v>4828</v>
      </c>
      <c r="N3200" s="87" t="s">
        <v>14353</v>
      </c>
      <c r="O3200" s="87" t="s">
        <v>18102</v>
      </c>
      <c r="P3200" s="87" t="s">
        <v>18498</v>
      </c>
      <c r="Q3200" s="92" t="s">
        <v>11391</v>
      </c>
      <c r="R3200" s="88" t="s">
        <v>11382</v>
      </c>
      <c r="S3200" s="88">
        <v>93</v>
      </c>
      <c r="T3200" s="88" t="s">
        <v>18104</v>
      </c>
      <c r="U3200" s="87" t="s">
        <v>14357</v>
      </c>
      <c r="V3200" s="87" t="s">
        <v>14358</v>
      </c>
      <c r="W3200" s="87" t="s">
        <v>14359</v>
      </c>
      <c r="X3200" s="87" t="s">
        <v>11595</v>
      </c>
      <c r="Y3200" s="87" t="s">
        <v>14360</v>
      </c>
    </row>
    <row r="3201" spans="1:25" ht="90" customHeight="1">
      <c r="A3201" s="73"/>
      <c r="B3201" s="85"/>
      <c r="C3201" s="73"/>
      <c r="D3201" s="86">
        <v>73</v>
      </c>
      <c r="E3201" s="87" t="s">
        <v>18499</v>
      </c>
      <c r="F3201" s="87" t="s">
        <v>9797</v>
      </c>
      <c r="G3201" s="88" t="s">
        <v>1267</v>
      </c>
      <c r="H3201" s="88" t="s">
        <v>93</v>
      </c>
      <c r="I3201" s="90" t="s">
        <v>1281</v>
      </c>
      <c r="J3201" s="90" t="s">
        <v>6505</v>
      </c>
      <c r="K3201" s="90" t="s">
        <v>24</v>
      </c>
      <c r="L3201" s="91">
        <v>93</v>
      </c>
      <c r="M3201" s="90" t="s">
        <v>4828</v>
      </c>
      <c r="N3201" s="87" t="s">
        <v>14353</v>
      </c>
      <c r="O3201" s="87" t="s">
        <v>18102</v>
      </c>
      <c r="P3201" s="87" t="s">
        <v>18500</v>
      </c>
      <c r="Q3201" s="92" t="s">
        <v>11391</v>
      </c>
      <c r="R3201" s="88" t="s">
        <v>11382</v>
      </c>
      <c r="S3201" s="88">
        <v>93</v>
      </c>
      <c r="T3201" s="88" t="s">
        <v>18104</v>
      </c>
      <c r="U3201" s="87" t="s">
        <v>14357</v>
      </c>
      <c r="V3201" s="87" t="s">
        <v>14358</v>
      </c>
      <c r="W3201" s="87" t="s">
        <v>14359</v>
      </c>
      <c r="X3201" s="87" t="s">
        <v>11595</v>
      </c>
      <c r="Y3201" s="87" t="s">
        <v>14360</v>
      </c>
    </row>
    <row r="3202" spans="1:25" ht="90" customHeight="1">
      <c r="A3202" s="73"/>
      <c r="B3202" s="85"/>
      <c r="C3202" s="73"/>
      <c r="D3202" s="86">
        <v>73</v>
      </c>
      <c r="E3202" s="87" t="s">
        <v>18501</v>
      </c>
      <c r="F3202" s="87" t="s">
        <v>9797</v>
      </c>
      <c r="G3202" s="88" t="s">
        <v>1267</v>
      </c>
      <c r="H3202" s="88" t="s">
        <v>93</v>
      </c>
      <c r="I3202" s="90" t="s">
        <v>1281</v>
      </c>
      <c r="J3202" s="90" t="s">
        <v>6505</v>
      </c>
      <c r="K3202" s="90" t="s">
        <v>24</v>
      </c>
      <c r="L3202" s="91">
        <v>93</v>
      </c>
      <c r="M3202" s="90" t="s">
        <v>4828</v>
      </c>
      <c r="N3202" s="87" t="s">
        <v>14353</v>
      </c>
      <c r="O3202" s="87" t="s">
        <v>18102</v>
      </c>
      <c r="P3202" s="87" t="s">
        <v>18502</v>
      </c>
      <c r="Q3202" s="92" t="s">
        <v>11391</v>
      </c>
      <c r="R3202" s="88" t="s">
        <v>11382</v>
      </c>
      <c r="S3202" s="88">
        <v>93</v>
      </c>
      <c r="T3202" s="88" t="s">
        <v>18104</v>
      </c>
      <c r="U3202" s="87" t="s">
        <v>14357</v>
      </c>
      <c r="V3202" s="87" t="s">
        <v>14358</v>
      </c>
      <c r="W3202" s="87" t="s">
        <v>14359</v>
      </c>
      <c r="X3202" s="87" t="s">
        <v>11595</v>
      </c>
      <c r="Y3202" s="87" t="s">
        <v>14360</v>
      </c>
    </row>
    <row r="3203" spans="1:25" ht="90" customHeight="1">
      <c r="A3203" s="73"/>
      <c r="B3203" s="85"/>
      <c r="C3203" s="73"/>
      <c r="D3203" s="86">
        <v>73</v>
      </c>
      <c r="E3203" s="87" t="s">
        <v>18503</v>
      </c>
      <c r="F3203" s="87" t="s">
        <v>9797</v>
      </c>
      <c r="G3203" s="88" t="s">
        <v>1267</v>
      </c>
      <c r="H3203" s="88" t="s">
        <v>93</v>
      </c>
      <c r="I3203" s="90" t="s">
        <v>1281</v>
      </c>
      <c r="J3203" s="90" t="s">
        <v>6505</v>
      </c>
      <c r="K3203" s="90" t="s">
        <v>24</v>
      </c>
      <c r="L3203" s="91">
        <v>93</v>
      </c>
      <c r="M3203" s="90" t="s">
        <v>4828</v>
      </c>
      <c r="N3203" s="87" t="s">
        <v>14353</v>
      </c>
      <c r="O3203" s="87" t="s">
        <v>18102</v>
      </c>
      <c r="P3203" s="87" t="s">
        <v>18504</v>
      </c>
      <c r="Q3203" s="92" t="s">
        <v>11391</v>
      </c>
      <c r="R3203" s="88" t="s">
        <v>11382</v>
      </c>
      <c r="S3203" s="88">
        <v>93</v>
      </c>
      <c r="T3203" s="88" t="s">
        <v>18104</v>
      </c>
      <c r="U3203" s="87" t="s">
        <v>14357</v>
      </c>
      <c r="V3203" s="87" t="s">
        <v>14358</v>
      </c>
      <c r="W3203" s="87" t="s">
        <v>14359</v>
      </c>
      <c r="X3203" s="87" t="s">
        <v>11595</v>
      </c>
      <c r="Y3203" s="87" t="s">
        <v>14360</v>
      </c>
    </row>
    <row r="3204" spans="1:25" ht="90" customHeight="1">
      <c r="A3204" s="73"/>
      <c r="B3204" s="85"/>
      <c r="C3204" s="73"/>
      <c r="D3204" s="86">
        <v>73</v>
      </c>
      <c r="E3204" s="87" t="s">
        <v>18505</v>
      </c>
      <c r="F3204" s="87" t="s">
        <v>9797</v>
      </c>
      <c r="G3204" s="88" t="s">
        <v>1267</v>
      </c>
      <c r="H3204" s="88" t="s">
        <v>93</v>
      </c>
      <c r="I3204" s="90" t="s">
        <v>1281</v>
      </c>
      <c r="J3204" s="90" t="s">
        <v>6505</v>
      </c>
      <c r="K3204" s="90" t="s">
        <v>24</v>
      </c>
      <c r="L3204" s="91">
        <v>93</v>
      </c>
      <c r="M3204" s="90" t="s">
        <v>4828</v>
      </c>
      <c r="N3204" s="87" t="s">
        <v>14353</v>
      </c>
      <c r="O3204" s="87" t="s">
        <v>18102</v>
      </c>
      <c r="P3204" s="87" t="s">
        <v>18506</v>
      </c>
      <c r="Q3204" s="92" t="s">
        <v>11391</v>
      </c>
      <c r="R3204" s="88" t="s">
        <v>11382</v>
      </c>
      <c r="S3204" s="88">
        <v>93</v>
      </c>
      <c r="T3204" s="88" t="s">
        <v>18104</v>
      </c>
      <c r="U3204" s="87" t="s">
        <v>14357</v>
      </c>
      <c r="V3204" s="87" t="s">
        <v>14358</v>
      </c>
      <c r="W3204" s="87" t="s">
        <v>14359</v>
      </c>
      <c r="X3204" s="87" t="s">
        <v>11595</v>
      </c>
      <c r="Y3204" s="87" t="s">
        <v>14360</v>
      </c>
    </row>
    <row r="3205" spans="1:25" ht="90" customHeight="1">
      <c r="A3205" s="73"/>
      <c r="B3205" s="85"/>
      <c r="C3205" s="73"/>
      <c r="D3205" s="86">
        <v>73</v>
      </c>
      <c r="E3205" s="87" t="s">
        <v>18507</v>
      </c>
      <c r="F3205" s="87" t="s">
        <v>9797</v>
      </c>
      <c r="G3205" s="88" t="s">
        <v>1267</v>
      </c>
      <c r="H3205" s="88" t="s">
        <v>93</v>
      </c>
      <c r="I3205" s="90" t="s">
        <v>1281</v>
      </c>
      <c r="J3205" s="90" t="s">
        <v>6505</v>
      </c>
      <c r="K3205" s="90" t="s">
        <v>24</v>
      </c>
      <c r="L3205" s="91">
        <v>93</v>
      </c>
      <c r="M3205" s="90" t="s">
        <v>4828</v>
      </c>
      <c r="N3205" s="87" t="s">
        <v>14353</v>
      </c>
      <c r="O3205" s="87" t="s">
        <v>18102</v>
      </c>
      <c r="P3205" s="87" t="s">
        <v>18508</v>
      </c>
      <c r="Q3205" s="92" t="s">
        <v>11391</v>
      </c>
      <c r="R3205" s="88" t="s">
        <v>11382</v>
      </c>
      <c r="S3205" s="88">
        <v>93</v>
      </c>
      <c r="T3205" s="88" t="s">
        <v>18104</v>
      </c>
      <c r="U3205" s="87" t="s">
        <v>14357</v>
      </c>
      <c r="V3205" s="87" t="s">
        <v>14358</v>
      </c>
      <c r="W3205" s="87" t="s">
        <v>14359</v>
      </c>
      <c r="X3205" s="87" t="s">
        <v>11595</v>
      </c>
      <c r="Y3205" s="87" t="s">
        <v>14360</v>
      </c>
    </row>
    <row r="3206" spans="1:25" ht="90" customHeight="1">
      <c r="A3206" s="73"/>
      <c r="B3206" s="85"/>
      <c r="C3206" s="73"/>
      <c r="D3206" s="86">
        <v>73</v>
      </c>
      <c r="E3206" s="87" t="s">
        <v>18509</v>
      </c>
      <c r="F3206" s="87" t="s">
        <v>9797</v>
      </c>
      <c r="G3206" s="88" t="s">
        <v>1267</v>
      </c>
      <c r="H3206" s="88" t="s">
        <v>93</v>
      </c>
      <c r="I3206" s="90" t="s">
        <v>1281</v>
      </c>
      <c r="J3206" s="90" t="s">
        <v>6505</v>
      </c>
      <c r="K3206" s="90" t="s">
        <v>24</v>
      </c>
      <c r="L3206" s="91">
        <v>93</v>
      </c>
      <c r="M3206" s="90" t="s">
        <v>4828</v>
      </c>
      <c r="N3206" s="87" t="s">
        <v>14353</v>
      </c>
      <c r="O3206" s="87" t="s">
        <v>18102</v>
      </c>
      <c r="P3206" s="87" t="s">
        <v>18510</v>
      </c>
      <c r="Q3206" s="92" t="s">
        <v>11391</v>
      </c>
      <c r="R3206" s="88" t="s">
        <v>11382</v>
      </c>
      <c r="S3206" s="88">
        <v>93</v>
      </c>
      <c r="T3206" s="88" t="s">
        <v>18104</v>
      </c>
      <c r="U3206" s="87" t="s">
        <v>14357</v>
      </c>
      <c r="V3206" s="87" t="s">
        <v>14358</v>
      </c>
      <c r="W3206" s="87" t="s">
        <v>14359</v>
      </c>
      <c r="X3206" s="87" t="s">
        <v>11595</v>
      </c>
      <c r="Y3206" s="87" t="s">
        <v>14360</v>
      </c>
    </row>
    <row r="3207" spans="1:25" ht="90" customHeight="1">
      <c r="A3207" s="73"/>
      <c r="B3207" s="85"/>
      <c r="C3207" s="73"/>
      <c r="D3207" s="86">
        <v>73</v>
      </c>
      <c r="E3207" s="87" t="s">
        <v>18511</v>
      </c>
      <c r="F3207" s="87" t="s">
        <v>9797</v>
      </c>
      <c r="G3207" s="88" t="s">
        <v>1267</v>
      </c>
      <c r="H3207" s="88" t="s">
        <v>93</v>
      </c>
      <c r="I3207" s="90" t="s">
        <v>1281</v>
      </c>
      <c r="J3207" s="90" t="s">
        <v>6505</v>
      </c>
      <c r="K3207" s="90" t="s">
        <v>24</v>
      </c>
      <c r="L3207" s="91">
        <v>93</v>
      </c>
      <c r="M3207" s="90" t="s">
        <v>4828</v>
      </c>
      <c r="N3207" s="87" t="s">
        <v>14353</v>
      </c>
      <c r="O3207" s="87" t="s">
        <v>18102</v>
      </c>
      <c r="P3207" s="87" t="s">
        <v>18512</v>
      </c>
      <c r="Q3207" s="92" t="s">
        <v>11391</v>
      </c>
      <c r="R3207" s="88" t="s">
        <v>11382</v>
      </c>
      <c r="S3207" s="88">
        <v>93</v>
      </c>
      <c r="T3207" s="88" t="s">
        <v>18104</v>
      </c>
      <c r="U3207" s="87" t="s">
        <v>14357</v>
      </c>
      <c r="V3207" s="87" t="s">
        <v>14358</v>
      </c>
      <c r="W3207" s="87" t="s">
        <v>14359</v>
      </c>
      <c r="X3207" s="87" t="s">
        <v>11595</v>
      </c>
      <c r="Y3207" s="87" t="s">
        <v>14360</v>
      </c>
    </row>
    <row r="3208" spans="1:25" ht="90" customHeight="1">
      <c r="A3208" s="73"/>
      <c r="B3208" s="85"/>
      <c r="C3208" s="73"/>
      <c r="D3208" s="86">
        <v>73</v>
      </c>
      <c r="E3208" s="87" t="s">
        <v>18513</v>
      </c>
      <c r="F3208" s="87" t="s">
        <v>9797</v>
      </c>
      <c r="G3208" s="88" t="s">
        <v>1267</v>
      </c>
      <c r="H3208" s="88" t="s">
        <v>93</v>
      </c>
      <c r="I3208" s="90" t="s">
        <v>1281</v>
      </c>
      <c r="J3208" s="90" t="s">
        <v>6505</v>
      </c>
      <c r="K3208" s="90" t="s">
        <v>24</v>
      </c>
      <c r="L3208" s="91">
        <v>93</v>
      </c>
      <c r="M3208" s="90" t="s">
        <v>4828</v>
      </c>
      <c r="N3208" s="87" t="s">
        <v>14353</v>
      </c>
      <c r="O3208" s="87" t="s">
        <v>18102</v>
      </c>
      <c r="P3208" s="87" t="s">
        <v>18514</v>
      </c>
      <c r="Q3208" s="92" t="s">
        <v>11391</v>
      </c>
      <c r="R3208" s="88" t="s">
        <v>11382</v>
      </c>
      <c r="S3208" s="88">
        <v>93</v>
      </c>
      <c r="T3208" s="88" t="s">
        <v>18104</v>
      </c>
      <c r="U3208" s="87" t="s">
        <v>14357</v>
      </c>
      <c r="V3208" s="87" t="s">
        <v>14358</v>
      </c>
      <c r="W3208" s="87" t="s">
        <v>14359</v>
      </c>
      <c r="X3208" s="87" t="s">
        <v>11595</v>
      </c>
      <c r="Y3208" s="87" t="s">
        <v>14360</v>
      </c>
    </row>
    <row r="3209" spans="1:25" ht="90" customHeight="1">
      <c r="A3209" s="73"/>
      <c r="B3209" s="85"/>
      <c r="C3209" s="73"/>
      <c r="D3209" s="86">
        <v>73</v>
      </c>
      <c r="E3209" s="87" t="s">
        <v>18515</v>
      </c>
      <c r="F3209" s="87" t="s">
        <v>9797</v>
      </c>
      <c r="G3209" s="88" t="s">
        <v>1267</v>
      </c>
      <c r="H3209" s="88" t="s">
        <v>93</v>
      </c>
      <c r="I3209" s="90" t="s">
        <v>1281</v>
      </c>
      <c r="J3209" s="90" t="s">
        <v>6505</v>
      </c>
      <c r="K3209" s="90" t="s">
        <v>24</v>
      </c>
      <c r="L3209" s="91">
        <v>93</v>
      </c>
      <c r="M3209" s="90" t="s">
        <v>4828</v>
      </c>
      <c r="N3209" s="87" t="s">
        <v>14353</v>
      </c>
      <c r="O3209" s="87" t="s">
        <v>18102</v>
      </c>
      <c r="P3209" s="87" t="s">
        <v>18516</v>
      </c>
      <c r="Q3209" s="92" t="s">
        <v>11391</v>
      </c>
      <c r="R3209" s="88" t="s">
        <v>11382</v>
      </c>
      <c r="S3209" s="88">
        <v>93</v>
      </c>
      <c r="T3209" s="88" t="s">
        <v>18104</v>
      </c>
      <c r="U3209" s="87" t="s">
        <v>14357</v>
      </c>
      <c r="V3209" s="87" t="s">
        <v>14358</v>
      </c>
      <c r="W3209" s="87" t="s">
        <v>14359</v>
      </c>
      <c r="X3209" s="87" t="s">
        <v>11595</v>
      </c>
      <c r="Y3209" s="87" t="s">
        <v>14360</v>
      </c>
    </row>
    <row r="3210" spans="1:25" ht="90" customHeight="1">
      <c r="A3210" s="73"/>
      <c r="B3210" s="85"/>
      <c r="C3210" s="73"/>
      <c r="D3210" s="86">
        <v>73</v>
      </c>
      <c r="E3210" s="87" t="s">
        <v>18517</v>
      </c>
      <c r="F3210" s="87" t="s">
        <v>9797</v>
      </c>
      <c r="G3210" s="88" t="s">
        <v>1267</v>
      </c>
      <c r="H3210" s="88" t="s">
        <v>93</v>
      </c>
      <c r="I3210" s="90" t="s">
        <v>1281</v>
      </c>
      <c r="J3210" s="90" t="s">
        <v>6505</v>
      </c>
      <c r="K3210" s="90" t="s">
        <v>24</v>
      </c>
      <c r="L3210" s="91">
        <v>93</v>
      </c>
      <c r="M3210" s="90" t="s">
        <v>4828</v>
      </c>
      <c r="N3210" s="87" t="s">
        <v>14353</v>
      </c>
      <c r="O3210" s="87" t="s">
        <v>18102</v>
      </c>
      <c r="P3210" s="87" t="s">
        <v>18518</v>
      </c>
      <c r="Q3210" s="92" t="s">
        <v>11391</v>
      </c>
      <c r="R3210" s="88" t="s">
        <v>11382</v>
      </c>
      <c r="S3210" s="88">
        <v>93</v>
      </c>
      <c r="T3210" s="88" t="s">
        <v>18104</v>
      </c>
      <c r="U3210" s="87" t="s">
        <v>14357</v>
      </c>
      <c r="V3210" s="87" t="s">
        <v>14358</v>
      </c>
      <c r="W3210" s="87" t="s">
        <v>14359</v>
      </c>
      <c r="X3210" s="87" t="s">
        <v>11595</v>
      </c>
      <c r="Y3210" s="87" t="s">
        <v>14360</v>
      </c>
    </row>
    <row r="3211" spans="1:25" ht="90" customHeight="1">
      <c r="A3211" s="73"/>
      <c r="B3211" s="85"/>
      <c r="C3211" s="73"/>
      <c r="D3211" s="86">
        <v>73</v>
      </c>
      <c r="E3211" s="87" t="s">
        <v>18519</v>
      </c>
      <c r="F3211" s="87" t="s">
        <v>9797</v>
      </c>
      <c r="G3211" s="88" t="s">
        <v>1267</v>
      </c>
      <c r="H3211" s="88" t="s">
        <v>93</v>
      </c>
      <c r="I3211" s="90" t="s">
        <v>1281</v>
      </c>
      <c r="J3211" s="90" t="s">
        <v>6505</v>
      </c>
      <c r="K3211" s="90" t="s">
        <v>24</v>
      </c>
      <c r="L3211" s="91">
        <v>93</v>
      </c>
      <c r="M3211" s="90" t="s">
        <v>4828</v>
      </c>
      <c r="N3211" s="87" t="s">
        <v>14353</v>
      </c>
      <c r="O3211" s="87" t="s">
        <v>18102</v>
      </c>
      <c r="P3211" s="87" t="s">
        <v>18520</v>
      </c>
      <c r="Q3211" s="92" t="s">
        <v>11391</v>
      </c>
      <c r="R3211" s="88" t="s">
        <v>11382</v>
      </c>
      <c r="S3211" s="88">
        <v>93</v>
      </c>
      <c r="T3211" s="88" t="s">
        <v>18104</v>
      </c>
      <c r="U3211" s="87" t="s">
        <v>14357</v>
      </c>
      <c r="V3211" s="87" t="s">
        <v>14358</v>
      </c>
      <c r="W3211" s="87" t="s">
        <v>14359</v>
      </c>
      <c r="X3211" s="87" t="s">
        <v>11595</v>
      </c>
      <c r="Y3211" s="87" t="s">
        <v>14360</v>
      </c>
    </row>
    <row r="3212" spans="1:25" ht="90" customHeight="1">
      <c r="A3212" s="73"/>
      <c r="B3212" s="85"/>
      <c r="C3212" s="73"/>
      <c r="D3212" s="86">
        <v>73</v>
      </c>
      <c r="E3212" s="87" t="s">
        <v>18521</v>
      </c>
      <c r="F3212" s="87" t="s">
        <v>9797</v>
      </c>
      <c r="G3212" s="88" t="s">
        <v>1267</v>
      </c>
      <c r="H3212" s="88" t="s">
        <v>93</v>
      </c>
      <c r="I3212" s="90" t="s">
        <v>1281</v>
      </c>
      <c r="J3212" s="90" t="s">
        <v>6505</v>
      </c>
      <c r="K3212" s="90" t="s">
        <v>24</v>
      </c>
      <c r="L3212" s="91">
        <v>93</v>
      </c>
      <c r="M3212" s="90" t="s">
        <v>4828</v>
      </c>
      <c r="N3212" s="87" t="s">
        <v>14353</v>
      </c>
      <c r="O3212" s="87" t="s">
        <v>18102</v>
      </c>
      <c r="P3212" s="87" t="s">
        <v>18522</v>
      </c>
      <c r="Q3212" s="92" t="s">
        <v>11391</v>
      </c>
      <c r="R3212" s="88" t="s">
        <v>11382</v>
      </c>
      <c r="S3212" s="88">
        <v>93</v>
      </c>
      <c r="T3212" s="88" t="s">
        <v>18104</v>
      </c>
      <c r="U3212" s="87" t="s">
        <v>14357</v>
      </c>
      <c r="V3212" s="87" t="s">
        <v>14358</v>
      </c>
      <c r="W3212" s="87" t="s">
        <v>14359</v>
      </c>
      <c r="X3212" s="87" t="s">
        <v>11595</v>
      </c>
      <c r="Y3212" s="87" t="s">
        <v>14360</v>
      </c>
    </row>
    <row r="3213" spans="1:25" ht="90" customHeight="1">
      <c r="A3213" s="73"/>
      <c r="B3213" s="85"/>
      <c r="C3213" s="73"/>
      <c r="D3213" s="86">
        <v>73</v>
      </c>
      <c r="E3213" s="87" t="s">
        <v>18523</v>
      </c>
      <c r="F3213" s="87" t="s">
        <v>9797</v>
      </c>
      <c r="G3213" s="88" t="s">
        <v>1267</v>
      </c>
      <c r="H3213" s="88" t="s">
        <v>93</v>
      </c>
      <c r="I3213" s="90" t="s">
        <v>1281</v>
      </c>
      <c r="J3213" s="90" t="s">
        <v>6505</v>
      </c>
      <c r="K3213" s="90" t="s">
        <v>24</v>
      </c>
      <c r="L3213" s="91">
        <v>93</v>
      </c>
      <c r="M3213" s="90" t="s">
        <v>4828</v>
      </c>
      <c r="N3213" s="87" t="s">
        <v>14353</v>
      </c>
      <c r="O3213" s="87" t="s">
        <v>18102</v>
      </c>
      <c r="P3213" s="87" t="s">
        <v>18524</v>
      </c>
      <c r="Q3213" s="92" t="s">
        <v>11391</v>
      </c>
      <c r="R3213" s="88" t="s">
        <v>11382</v>
      </c>
      <c r="S3213" s="88">
        <v>93</v>
      </c>
      <c r="T3213" s="88" t="s">
        <v>18104</v>
      </c>
      <c r="U3213" s="87" t="s">
        <v>14357</v>
      </c>
      <c r="V3213" s="87" t="s">
        <v>14358</v>
      </c>
      <c r="W3213" s="87" t="s">
        <v>14359</v>
      </c>
      <c r="X3213" s="87" t="s">
        <v>11595</v>
      </c>
      <c r="Y3213" s="87" t="s">
        <v>14360</v>
      </c>
    </row>
    <row r="3214" spans="1:25" ht="90" customHeight="1">
      <c r="A3214" s="73"/>
      <c r="B3214" s="85"/>
      <c r="C3214" s="73"/>
      <c r="D3214" s="86">
        <v>73</v>
      </c>
      <c r="E3214" s="87" t="s">
        <v>18525</v>
      </c>
      <c r="F3214" s="87" t="s">
        <v>9797</v>
      </c>
      <c r="G3214" s="88" t="s">
        <v>1267</v>
      </c>
      <c r="H3214" s="88" t="s">
        <v>93</v>
      </c>
      <c r="I3214" s="90" t="s">
        <v>1281</v>
      </c>
      <c r="J3214" s="90" t="s">
        <v>6505</v>
      </c>
      <c r="K3214" s="90" t="s">
        <v>24</v>
      </c>
      <c r="L3214" s="91">
        <v>93</v>
      </c>
      <c r="M3214" s="90" t="s">
        <v>4828</v>
      </c>
      <c r="N3214" s="87" t="s">
        <v>14353</v>
      </c>
      <c r="O3214" s="87" t="s">
        <v>18102</v>
      </c>
      <c r="P3214" s="87" t="s">
        <v>18526</v>
      </c>
      <c r="Q3214" s="92" t="s">
        <v>11391</v>
      </c>
      <c r="R3214" s="88" t="s">
        <v>11382</v>
      </c>
      <c r="S3214" s="88">
        <v>93</v>
      </c>
      <c r="T3214" s="88" t="s">
        <v>18104</v>
      </c>
      <c r="U3214" s="87" t="s">
        <v>14357</v>
      </c>
      <c r="V3214" s="87" t="s">
        <v>14358</v>
      </c>
      <c r="W3214" s="87" t="s">
        <v>14359</v>
      </c>
      <c r="X3214" s="87" t="s">
        <v>11595</v>
      </c>
      <c r="Y3214" s="87" t="s">
        <v>14360</v>
      </c>
    </row>
    <row r="3215" spans="1:25" ht="90" customHeight="1">
      <c r="A3215" s="73"/>
      <c r="B3215" s="85"/>
      <c r="C3215" s="73"/>
      <c r="D3215" s="86">
        <v>73</v>
      </c>
      <c r="E3215" s="87" t="s">
        <v>18527</v>
      </c>
      <c r="F3215" s="87" t="s">
        <v>9797</v>
      </c>
      <c r="G3215" s="88" t="s">
        <v>1267</v>
      </c>
      <c r="H3215" s="88" t="s">
        <v>93</v>
      </c>
      <c r="I3215" s="90" t="s">
        <v>1281</v>
      </c>
      <c r="J3215" s="90" t="s">
        <v>6505</v>
      </c>
      <c r="K3215" s="90" t="s">
        <v>24</v>
      </c>
      <c r="L3215" s="91">
        <v>93</v>
      </c>
      <c r="M3215" s="90" t="s">
        <v>4828</v>
      </c>
      <c r="N3215" s="87" t="s">
        <v>14353</v>
      </c>
      <c r="O3215" s="87" t="s">
        <v>18102</v>
      </c>
      <c r="P3215" s="87" t="s">
        <v>18528</v>
      </c>
      <c r="Q3215" s="92" t="s">
        <v>11391</v>
      </c>
      <c r="R3215" s="88" t="s">
        <v>11382</v>
      </c>
      <c r="S3215" s="88">
        <v>93</v>
      </c>
      <c r="T3215" s="88" t="s">
        <v>18104</v>
      </c>
      <c r="U3215" s="87" t="s">
        <v>14357</v>
      </c>
      <c r="V3215" s="87" t="s">
        <v>14358</v>
      </c>
      <c r="W3215" s="87" t="s">
        <v>14359</v>
      </c>
      <c r="X3215" s="87" t="s">
        <v>11595</v>
      </c>
      <c r="Y3215" s="87" t="s">
        <v>14360</v>
      </c>
    </row>
    <row r="3216" spans="1:25" ht="90" customHeight="1">
      <c r="A3216" s="73"/>
      <c r="B3216" s="85"/>
      <c r="C3216" s="73"/>
      <c r="D3216" s="86">
        <v>73</v>
      </c>
      <c r="E3216" s="87" t="s">
        <v>18529</v>
      </c>
      <c r="F3216" s="87" t="s">
        <v>9797</v>
      </c>
      <c r="G3216" s="88" t="s">
        <v>1267</v>
      </c>
      <c r="H3216" s="88" t="s">
        <v>93</v>
      </c>
      <c r="I3216" s="90" t="s">
        <v>1281</v>
      </c>
      <c r="J3216" s="90" t="s">
        <v>6505</v>
      </c>
      <c r="K3216" s="90" t="s">
        <v>24</v>
      </c>
      <c r="L3216" s="91">
        <v>93</v>
      </c>
      <c r="M3216" s="90" t="s">
        <v>4828</v>
      </c>
      <c r="N3216" s="87" t="s">
        <v>14353</v>
      </c>
      <c r="O3216" s="87" t="s">
        <v>18102</v>
      </c>
      <c r="P3216" s="87" t="s">
        <v>18530</v>
      </c>
      <c r="Q3216" s="92" t="s">
        <v>11391</v>
      </c>
      <c r="R3216" s="88" t="s">
        <v>11382</v>
      </c>
      <c r="S3216" s="88">
        <v>93</v>
      </c>
      <c r="T3216" s="88" t="s">
        <v>18104</v>
      </c>
      <c r="U3216" s="87" t="s">
        <v>14357</v>
      </c>
      <c r="V3216" s="87" t="s">
        <v>14358</v>
      </c>
      <c r="W3216" s="87" t="s">
        <v>14359</v>
      </c>
      <c r="X3216" s="87" t="s">
        <v>11595</v>
      </c>
      <c r="Y3216" s="87" t="s">
        <v>14360</v>
      </c>
    </row>
    <row r="3217" spans="1:25" ht="90" customHeight="1">
      <c r="A3217" s="73"/>
      <c r="B3217" s="85"/>
      <c r="C3217" s="73"/>
      <c r="D3217" s="86">
        <v>73</v>
      </c>
      <c r="E3217" s="87" t="s">
        <v>18531</v>
      </c>
      <c r="F3217" s="87" t="s">
        <v>9797</v>
      </c>
      <c r="G3217" s="88" t="s">
        <v>1267</v>
      </c>
      <c r="H3217" s="88" t="s">
        <v>93</v>
      </c>
      <c r="I3217" s="90" t="s">
        <v>1281</v>
      </c>
      <c r="J3217" s="90" t="s">
        <v>6505</v>
      </c>
      <c r="K3217" s="90" t="s">
        <v>24</v>
      </c>
      <c r="L3217" s="91">
        <v>93</v>
      </c>
      <c r="M3217" s="90" t="s">
        <v>4828</v>
      </c>
      <c r="N3217" s="87" t="s">
        <v>14353</v>
      </c>
      <c r="O3217" s="87" t="s">
        <v>18102</v>
      </c>
      <c r="P3217" s="87" t="s">
        <v>18532</v>
      </c>
      <c r="Q3217" s="92" t="s">
        <v>11391</v>
      </c>
      <c r="R3217" s="88" t="s">
        <v>11382</v>
      </c>
      <c r="S3217" s="88">
        <v>93</v>
      </c>
      <c r="T3217" s="88" t="s">
        <v>18104</v>
      </c>
      <c r="U3217" s="87" t="s">
        <v>14357</v>
      </c>
      <c r="V3217" s="87" t="s">
        <v>14358</v>
      </c>
      <c r="W3217" s="87" t="s">
        <v>14359</v>
      </c>
      <c r="X3217" s="87" t="s">
        <v>11595</v>
      </c>
      <c r="Y3217" s="87" t="s">
        <v>14360</v>
      </c>
    </row>
    <row r="3218" spans="1:25" ht="90" customHeight="1">
      <c r="A3218" s="73"/>
      <c r="B3218" s="85"/>
      <c r="C3218" s="73"/>
      <c r="D3218" s="86">
        <v>73</v>
      </c>
      <c r="E3218" s="87" t="s">
        <v>18533</v>
      </c>
      <c r="F3218" s="87" t="s">
        <v>9797</v>
      </c>
      <c r="G3218" s="88" t="s">
        <v>1267</v>
      </c>
      <c r="H3218" s="88" t="s">
        <v>93</v>
      </c>
      <c r="I3218" s="90" t="s">
        <v>1281</v>
      </c>
      <c r="J3218" s="90" t="s">
        <v>6505</v>
      </c>
      <c r="K3218" s="90" t="s">
        <v>24</v>
      </c>
      <c r="L3218" s="91">
        <v>93</v>
      </c>
      <c r="M3218" s="90" t="s">
        <v>4828</v>
      </c>
      <c r="N3218" s="87" t="s">
        <v>14353</v>
      </c>
      <c r="O3218" s="87" t="s">
        <v>18102</v>
      </c>
      <c r="P3218" s="87" t="s">
        <v>18534</v>
      </c>
      <c r="Q3218" s="92" t="s">
        <v>11391</v>
      </c>
      <c r="R3218" s="88" t="s">
        <v>11382</v>
      </c>
      <c r="S3218" s="88">
        <v>93</v>
      </c>
      <c r="T3218" s="88" t="s">
        <v>18104</v>
      </c>
      <c r="U3218" s="87" t="s">
        <v>14357</v>
      </c>
      <c r="V3218" s="87" t="s">
        <v>14358</v>
      </c>
      <c r="W3218" s="87" t="s">
        <v>14359</v>
      </c>
      <c r="X3218" s="87" t="s">
        <v>11595</v>
      </c>
      <c r="Y3218" s="87" t="s">
        <v>14360</v>
      </c>
    </row>
    <row r="3219" spans="1:25" ht="90" customHeight="1">
      <c r="A3219" s="73"/>
      <c r="B3219" s="85"/>
      <c r="C3219" s="73"/>
      <c r="D3219" s="86">
        <v>73</v>
      </c>
      <c r="E3219" s="87" t="s">
        <v>18535</v>
      </c>
      <c r="F3219" s="87" t="s">
        <v>9797</v>
      </c>
      <c r="G3219" s="88" t="s">
        <v>1267</v>
      </c>
      <c r="H3219" s="88" t="s">
        <v>93</v>
      </c>
      <c r="I3219" s="90" t="s">
        <v>1281</v>
      </c>
      <c r="J3219" s="90" t="s">
        <v>6505</v>
      </c>
      <c r="K3219" s="90" t="s">
        <v>24</v>
      </c>
      <c r="L3219" s="91">
        <v>93</v>
      </c>
      <c r="M3219" s="90" t="s">
        <v>4828</v>
      </c>
      <c r="N3219" s="87" t="s">
        <v>14353</v>
      </c>
      <c r="O3219" s="87" t="s">
        <v>18102</v>
      </c>
      <c r="P3219" s="87" t="s">
        <v>18536</v>
      </c>
      <c r="Q3219" s="92" t="s">
        <v>11391</v>
      </c>
      <c r="R3219" s="88" t="s">
        <v>11382</v>
      </c>
      <c r="S3219" s="88">
        <v>93</v>
      </c>
      <c r="T3219" s="88" t="s">
        <v>18104</v>
      </c>
      <c r="U3219" s="87" t="s">
        <v>14357</v>
      </c>
      <c r="V3219" s="87" t="s">
        <v>14358</v>
      </c>
      <c r="W3219" s="87" t="s">
        <v>14359</v>
      </c>
      <c r="X3219" s="87" t="s">
        <v>11595</v>
      </c>
      <c r="Y3219" s="87" t="s">
        <v>14360</v>
      </c>
    </row>
    <row r="3220" spans="1:25" ht="90" customHeight="1">
      <c r="A3220" s="73"/>
      <c r="B3220" s="85"/>
      <c r="C3220" s="73"/>
      <c r="D3220" s="86">
        <v>73</v>
      </c>
      <c r="E3220" s="87" t="s">
        <v>18537</v>
      </c>
      <c r="F3220" s="87" t="s">
        <v>9797</v>
      </c>
      <c r="G3220" s="88" t="s">
        <v>1267</v>
      </c>
      <c r="H3220" s="88" t="s">
        <v>93</v>
      </c>
      <c r="I3220" s="90" t="s">
        <v>1281</v>
      </c>
      <c r="J3220" s="90" t="s">
        <v>6505</v>
      </c>
      <c r="K3220" s="90" t="s">
        <v>24</v>
      </c>
      <c r="L3220" s="91">
        <v>93</v>
      </c>
      <c r="M3220" s="90" t="s">
        <v>4828</v>
      </c>
      <c r="N3220" s="87" t="s">
        <v>14353</v>
      </c>
      <c r="O3220" s="87" t="s">
        <v>18102</v>
      </c>
      <c r="P3220" s="87" t="s">
        <v>18538</v>
      </c>
      <c r="Q3220" s="92" t="s">
        <v>11391</v>
      </c>
      <c r="R3220" s="88" t="s">
        <v>11382</v>
      </c>
      <c r="S3220" s="88">
        <v>93</v>
      </c>
      <c r="T3220" s="88" t="s">
        <v>18104</v>
      </c>
      <c r="U3220" s="87" t="s">
        <v>14357</v>
      </c>
      <c r="V3220" s="87" t="s">
        <v>14358</v>
      </c>
      <c r="W3220" s="87" t="s">
        <v>14359</v>
      </c>
      <c r="X3220" s="87" t="s">
        <v>11595</v>
      </c>
      <c r="Y3220" s="87" t="s">
        <v>14360</v>
      </c>
    </row>
    <row r="3221" spans="1:25" ht="90" customHeight="1">
      <c r="A3221" s="73"/>
      <c r="B3221" s="85"/>
      <c r="C3221" s="73"/>
      <c r="D3221" s="86">
        <v>73</v>
      </c>
      <c r="E3221" s="87" t="s">
        <v>18539</v>
      </c>
      <c r="F3221" s="87" t="s">
        <v>9797</v>
      </c>
      <c r="G3221" s="88" t="s">
        <v>1267</v>
      </c>
      <c r="H3221" s="88" t="s">
        <v>93</v>
      </c>
      <c r="I3221" s="90" t="s">
        <v>1281</v>
      </c>
      <c r="J3221" s="90" t="s">
        <v>6505</v>
      </c>
      <c r="K3221" s="90" t="s">
        <v>24</v>
      </c>
      <c r="L3221" s="91">
        <v>93</v>
      </c>
      <c r="M3221" s="90" t="s">
        <v>4828</v>
      </c>
      <c r="N3221" s="87" t="s">
        <v>14353</v>
      </c>
      <c r="O3221" s="87" t="s">
        <v>18102</v>
      </c>
      <c r="P3221" s="87" t="s">
        <v>18540</v>
      </c>
      <c r="Q3221" s="92" t="s">
        <v>11391</v>
      </c>
      <c r="R3221" s="88" t="s">
        <v>11382</v>
      </c>
      <c r="S3221" s="88">
        <v>93</v>
      </c>
      <c r="T3221" s="88" t="s">
        <v>18104</v>
      </c>
      <c r="U3221" s="87" t="s">
        <v>14357</v>
      </c>
      <c r="V3221" s="87" t="s">
        <v>14358</v>
      </c>
      <c r="W3221" s="87" t="s">
        <v>14359</v>
      </c>
      <c r="X3221" s="87" t="s">
        <v>11595</v>
      </c>
      <c r="Y3221" s="87" t="s">
        <v>14360</v>
      </c>
    </row>
    <row r="3222" spans="1:25" ht="90" customHeight="1">
      <c r="A3222" s="73"/>
      <c r="B3222" s="85"/>
      <c r="C3222" s="73"/>
      <c r="D3222" s="86">
        <v>73</v>
      </c>
      <c r="E3222" s="87" t="s">
        <v>18541</v>
      </c>
      <c r="F3222" s="87" t="s">
        <v>9797</v>
      </c>
      <c r="G3222" s="88" t="s">
        <v>1267</v>
      </c>
      <c r="H3222" s="88" t="s">
        <v>93</v>
      </c>
      <c r="I3222" s="90" t="s">
        <v>1281</v>
      </c>
      <c r="J3222" s="90" t="s">
        <v>6505</v>
      </c>
      <c r="K3222" s="90" t="s">
        <v>24</v>
      </c>
      <c r="L3222" s="91">
        <v>93</v>
      </c>
      <c r="M3222" s="90" t="s">
        <v>4828</v>
      </c>
      <c r="N3222" s="87" t="s">
        <v>14353</v>
      </c>
      <c r="O3222" s="87" t="s">
        <v>18102</v>
      </c>
      <c r="P3222" s="87" t="s">
        <v>18542</v>
      </c>
      <c r="Q3222" s="92" t="s">
        <v>11391</v>
      </c>
      <c r="R3222" s="88" t="s">
        <v>11382</v>
      </c>
      <c r="S3222" s="88">
        <v>93</v>
      </c>
      <c r="T3222" s="88" t="s">
        <v>18104</v>
      </c>
      <c r="U3222" s="87" t="s">
        <v>14357</v>
      </c>
      <c r="V3222" s="87" t="s">
        <v>14358</v>
      </c>
      <c r="W3222" s="87" t="s">
        <v>14359</v>
      </c>
      <c r="X3222" s="87" t="s">
        <v>11595</v>
      </c>
      <c r="Y3222" s="87" t="s">
        <v>14360</v>
      </c>
    </row>
    <row r="3223" spans="1:25" ht="90" customHeight="1">
      <c r="A3223" s="73"/>
      <c r="B3223" s="85"/>
      <c r="C3223" s="73"/>
      <c r="D3223" s="86">
        <v>73</v>
      </c>
      <c r="E3223" s="87" t="s">
        <v>18543</v>
      </c>
      <c r="F3223" s="87" t="s">
        <v>9797</v>
      </c>
      <c r="G3223" s="88" t="s">
        <v>1267</v>
      </c>
      <c r="H3223" s="88" t="s">
        <v>93</v>
      </c>
      <c r="I3223" s="90" t="s">
        <v>1281</v>
      </c>
      <c r="J3223" s="90" t="s">
        <v>6505</v>
      </c>
      <c r="K3223" s="90" t="s">
        <v>24</v>
      </c>
      <c r="L3223" s="91">
        <v>93</v>
      </c>
      <c r="M3223" s="90" t="s">
        <v>4828</v>
      </c>
      <c r="N3223" s="87" t="s">
        <v>14353</v>
      </c>
      <c r="O3223" s="87" t="s">
        <v>18102</v>
      </c>
      <c r="P3223" s="87" t="s">
        <v>18544</v>
      </c>
      <c r="Q3223" s="92" t="s">
        <v>11391</v>
      </c>
      <c r="R3223" s="88" t="s">
        <v>11382</v>
      </c>
      <c r="S3223" s="88">
        <v>93</v>
      </c>
      <c r="T3223" s="88" t="s">
        <v>18104</v>
      </c>
      <c r="U3223" s="87" t="s">
        <v>14357</v>
      </c>
      <c r="V3223" s="87" t="s">
        <v>14358</v>
      </c>
      <c r="W3223" s="87" t="s">
        <v>14359</v>
      </c>
      <c r="X3223" s="87" t="s">
        <v>11595</v>
      </c>
      <c r="Y3223" s="87" t="s">
        <v>14360</v>
      </c>
    </row>
    <row r="3224" spans="1:25" ht="90" customHeight="1">
      <c r="A3224" s="73"/>
      <c r="B3224" s="85"/>
      <c r="C3224" s="73"/>
      <c r="D3224" s="86">
        <v>73</v>
      </c>
      <c r="E3224" s="87" t="s">
        <v>18545</v>
      </c>
      <c r="F3224" s="87" t="s">
        <v>9797</v>
      </c>
      <c r="G3224" s="88" t="s">
        <v>1267</v>
      </c>
      <c r="H3224" s="88" t="s">
        <v>93</v>
      </c>
      <c r="I3224" s="90" t="s">
        <v>1281</v>
      </c>
      <c r="J3224" s="90" t="s">
        <v>6505</v>
      </c>
      <c r="K3224" s="90" t="s">
        <v>24</v>
      </c>
      <c r="L3224" s="91">
        <v>93</v>
      </c>
      <c r="M3224" s="90" t="s">
        <v>4828</v>
      </c>
      <c r="N3224" s="87" t="s">
        <v>14353</v>
      </c>
      <c r="O3224" s="87" t="s">
        <v>18102</v>
      </c>
      <c r="P3224" s="87" t="s">
        <v>18546</v>
      </c>
      <c r="Q3224" s="92" t="s">
        <v>11391</v>
      </c>
      <c r="R3224" s="88" t="s">
        <v>11382</v>
      </c>
      <c r="S3224" s="88">
        <v>93</v>
      </c>
      <c r="T3224" s="88" t="s">
        <v>18104</v>
      </c>
      <c r="U3224" s="87" t="s">
        <v>14357</v>
      </c>
      <c r="V3224" s="87" t="s">
        <v>14358</v>
      </c>
      <c r="W3224" s="87" t="s">
        <v>14359</v>
      </c>
      <c r="X3224" s="87" t="s">
        <v>11595</v>
      </c>
      <c r="Y3224" s="87" t="s">
        <v>14360</v>
      </c>
    </row>
    <row r="3225" spans="1:25" ht="90" customHeight="1">
      <c r="A3225" s="73"/>
      <c r="B3225" s="85"/>
      <c r="C3225" s="73"/>
      <c r="D3225" s="86">
        <v>73</v>
      </c>
      <c r="E3225" s="87" t="s">
        <v>18547</v>
      </c>
      <c r="F3225" s="87" t="s">
        <v>9797</v>
      </c>
      <c r="G3225" s="88" t="s">
        <v>1267</v>
      </c>
      <c r="H3225" s="88" t="s">
        <v>93</v>
      </c>
      <c r="I3225" s="90" t="s">
        <v>1281</v>
      </c>
      <c r="J3225" s="90" t="s">
        <v>6505</v>
      </c>
      <c r="K3225" s="90" t="s">
        <v>24</v>
      </c>
      <c r="L3225" s="91">
        <v>93</v>
      </c>
      <c r="M3225" s="90" t="s">
        <v>4828</v>
      </c>
      <c r="N3225" s="87" t="s">
        <v>14353</v>
      </c>
      <c r="O3225" s="87" t="s">
        <v>18102</v>
      </c>
      <c r="P3225" s="87" t="s">
        <v>18548</v>
      </c>
      <c r="Q3225" s="92" t="s">
        <v>11391</v>
      </c>
      <c r="R3225" s="88" t="s">
        <v>11382</v>
      </c>
      <c r="S3225" s="88">
        <v>93</v>
      </c>
      <c r="T3225" s="88" t="s">
        <v>18104</v>
      </c>
      <c r="U3225" s="87" t="s">
        <v>14357</v>
      </c>
      <c r="V3225" s="87" t="s">
        <v>14358</v>
      </c>
      <c r="W3225" s="87" t="s">
        <v>14359</v>
      </c>
      <c r="X3225" s="87" t="s">
        <v>11595</v>
      </c>
      <c r="Y3225" s="87" t="s">
        <v>14360</v>
      </c>
    </row>
    <row r="3226" spans="1:25" ht="90" customHeight="1">
      <c r="A3226" s="73"/>
      <c r="B3226" s="85"/>
      <c r="C3226" s="73"/>
      <c r="D3226" s="86">
        <v>73</v>
      </c>
      <c r="E3226" s="87" t="s">
        <v>18549</v>
      </c>
      <c r="F3226" s="87" t="s">
        <v>9797</v>
      </c>
      <c r="G3226" s="88" t="s">
        <v>1267</v>
      </c>
      <c r="H3226" s="88" t="s">
        <v>93</v>
      </c>
      <c r="I3226" s="90" t="s">
        <v>1281</v>
      </c>
      <c r="J3226" s="90" t="s">
        <v>6505</v>
      </c>
      <c r="K3226" s="90" t="s">
        <v>24</v>
      </c>
      <c r="L3226" s="91">
        <v>93</v>
      </c>
      <c r="M3226" s="90" t="s">
        <v>4828</v>
      </c>
      <c r="N3226" s="87" t="s">
        <v>14353</v>
      </c>
      <c r="O3226" s="87" t="s">
        <v>18102</v>
      </c>
      <c r="P3226" s="87" t="s">
        <v>18550</v>
      </c>
      <c r="Q3226" s="92" t="s">
        <v>11391</v>
      </c>
      <c r="R3226" s="88" t="s">
        <v>11382</v>
      </c>
      <c r="S3226" s="88">
        <v>93</v>
      </c>
      <c r="T3226" s="88" t="s">
        <v>18104</v>
      </c>
      <c r="U3226" s="87" t="s">
        <v>14357</v>
      </c>
      <c r="V3226" s="87" t="s">
        <v>14358</v>
      </c>
      <c r="W3226" s="87" t="s">
        <v>14359</v>
      </c>
      <c r="X3226" s="87" t="s">
        <v>11595</v>
      </c>
      <c r="Y3226" s="87" t="s">
        <v>14360</v>
      </c>
    </row>
    <row r="3227" spans="1:25" ht="90" customHeight="1">
      <c r="A3227" s="73"/>
      <c r="B3227" s="85"/>
      <c r="C3227" s="73"/>
      <c r="D3227" s="86">
        <v>73</v>
      </c>
      <c r="E3227" s="87" t="s">
        <v>18551</v>
      </c>
      <c r="F3227" s="87" t="s">
        <v>9797</v>
      </c>
      <c r="G3227" s="88" t="s">
        <v>1267</v>
      </c>
      <c r="H3227" s="88" t="s">
        <v>93</v>
      </c>
      <c r="I3227" s="90" t="s">
        <v>1281</v>
      </c>
      <c r="J3227" s="90" t="s">
        <v>6505</v>
      </c>
      <c r="K3227" s="90" t="s">
        <v>24</v>
      </c>
      <c r="L3227" s="91">
        <v>93</v>
      </c>
      <c r="M3227" s="90" t="s">
        <v>4828</v>
      </c>
      <c r="N3227" s="87" t="s">
        <v>14353</v>
      </c>
      <c r="O3227" s="87" t="s">
        <v>18102</v>
      </c>
      <c r="P3227" s="87" t="s">
        <v>18552</v>
      </c>
      <c r="Q3227" s="92" t="s">
        <v>11391</v>
      </c>
      <c r="R3227" s="88" t="s">
        <v>11382</v>
      </c>
      <c r="S3227" s="88">
        <v>93</v>
      </c>
      <c r="T3227" s="88" t="s">
        <v>18104</v>
      </c>
      <c r="U3227" s="87" t="s">
        <v>14357</v>
      </c>
      <c r="V3227" s="87" t="s">
        <v>14358</v>
      </c>
      <c r="W3227" s="87" t="s">
        <v>14359</v>
      </c>
      <c r="X3227" s="87" t="s">
        <v>11595</v>
      </c>
      <c r="Y3227" s="87" t="s">
        <v>14360</v>
      </c>
    </row>
    <row r="3228" spans="1:25" ht="90" customHeight="1">
      <c r="A3228" s="73"/>
      <c r="B3228" s="85"/>
      <c r="C3228" s="73"/>
      <c r="D3228" s="86">
        <v>73</v>
      </c>
      <c r="E3228" s="87" t="s">
        <v>18553</v>
      </c>
      <c r="F3228" s="87" t="s">
        <v>9797</v>
      </c>
      <c r="G3228" s="88" t="s">
        <v>1267</v>
      </c>
      <c r="H3228" s="88" t="s">
        <v>93</v>
      </c>
      <c r="I3228" s="90" t="s">
        <v>1281</v>
      </c>
      <c r="J3228" s="90" t="s">
        <v>6505</v>
      </c>
      <c r="K3228" s="90" t="s">
        <v>24</v>
      </c>
      <c r="L3228" s="91">
        <v>93</v>
      </c>
      <c r="M3228" s="90" t="s">
        <v>4828</v>
      </c>
      <c r="N3228" s="87" t="s">
        <v>14353</v>
      </c>
      <c r="O3228" s="87" t="s">
        <v>18102</v>
      </c>
      <c r="P3228" s="87" t="s">
        <v>18554</v>
      </c>
      <c r="Q3228" s="92" t="s">
        <v>11391</v>
      </c>
      <c r="R3228" s="88" t="s">
        <v>11382</v>
      </c>
      <c r="S3228" s="88">
        <v>93</v>
      </c>
      <c r="T3228" s="88" t="s">
        <v>18104</v>
      </c>
      <c r="U3228" s="87" t="s">
        <v>14357</v>
      </c>
      <c r="V3228" s="87" t="s">
        <v>14358</v>
      </c>
      <c r="W3228" s="87" t="s">
        <v>14359</v>
      </c>
      <c r="X3228" s="87" t="s">
        <v>11595</v>
      </c>
      <c r="Y3228" s="87" t="s">
        <v>14360</v>
      </c>
    </row>
    <row r="3229" spans="1:25" ht="90" customHeight="1">
      <c r="A3229" s="73"/>
      <c r="B3229" s="85"/>
      <c r="C3229" s="73"/>
      <c r="D3229" s="86">
        <v>73</v>
      </c>
      <c r="E3229" s="87" t="s">
        <v>18555</v>
      </c>
      <c r="F3229" s="87" t="s">
        <v>9797</v>
      </c>
      <c r="G3229" s="88" t="s">
        <v>1267</v>
      </c>
      <c r="H3229" s="88" t="s">
        <v>93</v>
      </c>
      <c r="I3229" s="90" t="s">
        <v>1281</v>
      </c>
      <c r="J3229" s="90" t="s">
        <v>6505</v>
      </c>
      <c r="K3229" s="90" t="s">
        <v>24</v>
      </c>
      <c r="L3229" s="91">
        <v>93</v>
      </c>
      <c r="M3229" s="90" t="s">
        <v>4828</v>
      </c>
      <c r="N3229" s="87" t="s">
        <v>14353</v>
      </c>
      <c r="O3229" s="87" t="s">
        <v>18102</v>
      </c>
      <c r="P3229" s="87" t="s">
        <v>18556</v>
      </c>
      <c r="Q3229" s="92" t="s">
        <v>11391</v>
      </c>
      <c r="R3229" s="88" t="s">
        <v>11382</v>
      </c>
      <c r="S3229" s="88">
        <v>93</v>
      </c>
      <c r="T3229" s="88" t="s">
        <v>18104</v>
      </c>
      <c r="U3229" s="87" t="s">
        <v>14357</v>
      </c>
      <c r="V3229" s="87" t="s">
        <v>14358</v>
      </c>
      <c r="W3229" s="87" t="s">
        <v>14359</v>
      </c>
      <c r="X3229" s="87" t="s">
        <v>11595</v>
      </c>
      <c r="Y3229" s="87" t="s">
        <v>14360</v>
      </c>
    </row>
    <row r="3230" spans="1:25" ht="90" customHeight="1">
      <c r="A3230" s="73"/>
      <c r="B3230" s="85"/>
      <c r="C3230" s="73"/>
      <c r="D3230" s="86">
        <v>73</v>
      </c>
      <c r="E3230" s="87" t="s">
        <v>18557</v>
      </c>
      <c r="F3230" s="87" t="s">
        <v>9797</v>
      </c>
      <c r="G3230" s="88" t="s">
        <v>1267</v>
      </c>
      <c r="H3230" s="88" t="s">
        <v>93</v>
      </c>
      <c r="I3230" s="90" t="s">
        <v>1281</v>
      </c>
      <c r="J3230" s="90" t="s">
        <v>6505</v>
      </c>
      <c r="K3230" s="90" t="s">
        <v>24</v>
      </c>
      <c r="L3230" s="91">
        <v>93</v>
      </c>
      <c r="M3230" s="90" t="s">
        <v>4828</v>
      </c>
      <c r="N3230" s="87" t="s">
        <v>14353</v>
      </c>
      <c r="O3230" s="87" t="s">
        <v>18102</v>
      </c>
      <c r="P3230" s="87" t="s">
        <v>18558</v>
      </c>
      <c r="Q3230" s="92" t="s">
        <v>11391</v>
      </c>
      <c r="R3230" s="88" t="s">
        <v>11382</v>
      </c>
      <c r="S3230" s="88">
        <v>93</v>
      </c>
      <c r="T3230" s="88" t="s">
        <v>18104</v>
      </c>
      <c r="U3230" s="87" t="s">
        <v>14357</v>
      </c>
      <c r="V3230" s="87" t="s">
        <v>14358</v>
      </c>
      <c r="W3230" s="87" t="s">
        <v>14359</v>
      </c>
      <c r="X3230" s="87" t="s">
        <v>11595</v>
      </c>
      <c r="Y3230" s="87" t="s">
        <v>14360</v>
      </c>
    </row>
    <row r="3231" spans="1:25" ht="90" customHeight="1">
      <c r="A3231" s="73"/>
      <c r="B3231" s="85"/>
      <c r="C3231" s="73"/>
      <c r="D3231" s="86">
        <v>73</v>
      </c>
      <c r="E3231" s="87" t="s">
        <v>18559</v>
      </c>
      <c r="F3231" s="87" t="s">
        <v>9797</v>
      </c>
      <c r="G3231" s="88" t="s">
        <v>1267</v>
      </c>
      <c r="H3231" s="88" t="s">
        <v>93</v>
      </c>
      <c r="I3231" s="90" t="s">
        <v>1281</v>
      </c>
      <c r="J3231" s="90" t="s">
        <v>6505</v>
      </c>
      <c r="K3231" s="90" t="s">
        <v>24</v>
      </c>
      <c r="L3231" s="91">
        <v>93</v>
      </c>
      <c r="M3231" s="90" t="s">
        <v>4828</v>
      </c>
      <c r="N3231" s="87" t="s">
        <v>14353</v>
      </c>
      <c r="O3231" s="87" t="s">
        <v>18102</v>
      </c>
      <c r="P3231" s="87" t="s">
        <v>18560</v>
      </c>
      <c r="Q3231" s="92" t="s">
        <v>11391</v>
      </c>
      <c r="R3231" s="88" t="s">
        <v>11382</v>
      </c>
      <c r="S3231" s="88">
        <v>93</v>
      </c>
      <c r="T3231" s="88" t="s">
        <v>18104</v>
      </c>
      <c r="U3231" s="87" t="s">
        <v>14357</v>
      </c>
      <c r="V3231" s="87" t="s">
        <v>14358</v>
      </c>
      <c r="W3231" s="87" t="s">
        <v>14359</v>
      </c>
      <c r="X3231" s="87" t="s">
        <v>11595</v>
      </c>
      <c r="Y3231" s="87" t="s">
        <v>14360</v>
      </c>
    </row>
    <row r="3232" spans="1:25" ht="90" customHeight="1">
      <c r="A3232" s="73"/>
      <c r="B3232" s="85"/>
      <c r="C3232" s="73"/>
      <c r="D3232" s="86">
        <v>73</v>
      </c>
      <c r="E3232" s="87" t="s">
        <v>18561</v>
      </c>
      <c r="F3232" s="87" t="s">
        <v>9797</v>
      </c>
      <c r="G3232" s="88" t="s">
        <v>1267</v>
      </c>
      <c r="H3232" s="88" t="s">
        <v>93</v>
      </c>
      <c r="I3232" s="90" t="s">
        <v>1281</v>
      </c>
      <c r="J3232" s="90" t="s">
        <v>6505</v>
      </c>
      <c r="K3232" s="90" t="s">
        <v>24</v>
      </c>
      <c r="L3232" s="91">
        <v>93</v>
      </c>
      <c r="M3232" s="90" t="s">
        <v>4828</v>
      </c>
      <c r="N3232" s="87" t="s">
        <v>14353</v>
      </c>
      <c r="O3232" s="87" t="s">
        <v>18102</v>
      </c>
      <c r="P3232" s="87" t="s">
        <v>18562</v>
      </c>
      <c r="Q3232" s="92" t="s">
        <v>11391</v>
      </c>
      <c r="R3232" s="88" t="s">
        <v>11382</v>
      </c>
      <c r="S3232" s="88">
        <v>93</v>
      </c>
      <c r="T3232" s="88" t="s">
        <v>18104</v>
      </c>
      <c r="U3232" s="87" t="s">
        <v>14357</v>
      </c>
      <c r="V3232" s="87" t="s">
        <v>14358</v>
      </c>
      <c r="W3232" s="87" t="s">
        <v>14359</v>
      </c>
      <c r="X3232" s="87" t="s">
        <v>11595</v>
      </c>
      <c r="Y3232" s="87" t="s">
        <v>14360</v>
      </c>
    </row>
    <row r="3233" spans="1:25" ht="90" customHeight="1">
      <c r="A3233" s="73"/>
      <c r="B3233" s="85"/>
      <c r="C3233" s="73"/>
      <c r="D3233" s="86">
        <v>73</v>
      </c>
      <c r="E3233" s="87" t="s">
        <v>18563</v>
      </c>
      <c r="F3233" s="87" t="s">
        <v>9797</v>
      </c>
      <c r="G3233" s="88" t="s">
        <v>1267</v>
      </c>
      <c r="H3233" s="88" t="s">
        <v>93</v>
      </c>
      <c r="I3233" s="90" t="s">
        <v>1281</v>
      </c>
      <c r="J3233" s="90" t="s">
        <v>6505</v>
      </c>
      <c r="K3233" s="90" t="s">
        <v>24</v>
      </c>
      <c r="L3233" s="91">
        <v>93</v>
      </c>
      <c r="M3233" s="90" t="s">
        <v>4828</v>
      </c>
      <c r="N3233" s="87" t="s">
        <v>14353</v>
      </c>
      <c r="O3233" s="87" t="s">
        <v>18102</v>
      </c>
      <c r="P3233" s="87" t="s">
        <v>18564</v>
      </c>
      <c r="Q3233" s="92" t="s">
        <v>11391</v>
      </c>
      <c r="R3233" s="88" t="s">
        <v>11382</v>
      </c>
      <c r="S3233" s="88">
        <v>93</v>
      </c>
      <c r="T3233" s="88" t="s">
        <v>18104</v>
      </c>
      <c r="U3233" s="87" t="s">
        <v>14357</v>
      </c>
      <c r="V3233" s="87" t="s">
        <v>14358</v>
      </c>
      <c r="W3233" s="87" t="s">
        <v>14359</v>
      </c>
      <c r="X3233" s="87" t="s">
        <v>11595</v>
      </c>
      <c r="Y3233" s="87" t="s">
        <v>14360</v>
      </c>
    </row>
    <row r="3234" spans="1:25" ht="90" customHeight="1">
      <c r="A3234" s="73"/>
      <c r="B3234" s="85"/>
      <c r="C3234" s="73"/>
      <c r="D3234" s="86">
        <v>73</v>
      </c>
      <c r="E3234" s="87" t="s">
        <v>18565</v>
      </c>
      <c r="F3234" s="87" t="s">
        <v>9797</v>
      </c>
      <c r="G3234" s="88" t="s">
        <v>1267</v>
      </c>
      <c r="H3234" s="88" t="s">
        <v>93</v>
      </c>
      <c r="I3234" s="90" t="s">
        <v>1281</v>
      </c>
      <c r="J3234" s="90" t="s">
        <v>6505</v>
      </c>
      <c r="K3234" s="90" t="s">
        <v>24</v>
      </c>
      <c r="L3234" s="91">
        <v>93</v>
      </c>
      <c r="M3234" s="90" t="s">
        <v>4828</v>
      </c>
      <c r="N3234" s="87" t="s">
        <v>14353</v>
      </c>
      <c r="O3234" s="87" t="s">
        <v>18102</v>
      </c>
      <c r="P3234" s="87" t="s">
        <v>18566</v>
      </c>
      <c r="Q3234" s="92" t="s">
        <v>11391</v>
      </c>
      <c r="R3234" s="88" t="s">
        <v>11382</v>
      </c>
      <c r="S3234" s="88">
        <v>93</v>
      </c>
      <c r="T3234" s="88" t="s">
        <v>18104</v>
      </c>
      <c r="U3234" s="87" t="s">
        <v>14357</v>
      </c>
      <c r="V3234" s="87" t="s">
        <v>14358</v>
      </c>
      <c r="W3234" s="87" t="s">
        <v>14359</v>
      </c>
      <c r="X3234" s="87" t="s">
        <v>11595</v>
      </c>
      <c r="Y3234" s="87" t="s">
        <v>14360</v>
      </c>
    </row>
    <row r="3235" spans="1:25" ht="90" customHeight="1">
      <c r="A3235" s="73"/>
      <c r="B3235" s="85"/>
      <c r="C3235" s="73"/>
      <c r="D3235" s="86">
        <v>73</v>
      </c>
      <c r="E3235" s="87" t="s">
        <v>18567</v>
      </c>
      <c r="F3235" s="87" t="s">
        <v>9797</v>
      </c>
      <c r="G3235" s="88" t="s">
        <v>1267</v>
      </c>
      <c r="H3235" s="88" t="s">
        <v>93</v>
      </c>
      <c r="I3235" s="90" t="s">
        <v>1281</v>
      </c>
      <c r="J3235" s="90" t="s">
        <v>6505</v>
      </c>
      <c r="K3235" s="90" t="s">
        <v>24</v>
      </c>
      <c r="L3235" s="91">
        <v>93</v>
      </c>
      <c r="M3235" s="90" t="s">
        <v>4828</v>
      </c>
      <c r="N3235" s="87" t="s">
        <v>14353</v>
      </c>
      <c r="O3235" s="87" t="s">
        <v>18102</v>
      </c>
      <c r="P3235" s="87" t="s">
        <v>18568</v>
      </c>
      <c r="Q3235" s="92" t="s">
        <v>11391</v>
      </c>
      <c r="R3235" s="88" t="s">
        <v>11382</v>
      </c>
      <c r="S3235" s="88">
        <v>93</v>
      </c>
      <c r="T3235" s="88" t="s">
        <v>18104</v>
      </c>
      <c r="U3235" s="87" t="s">
        <v>14357</v>
      </c>
      <c r="V3235" s="87" t="s">
        <v>14358</v>
      </c>
      <c r="W3235" s="87" t="s">
        <v>14359</v>
      </c>
      <c r="X3235" s="87" t="s">
        <v>11595</v>
      </c>
      <c r="Y3235" s="87" t="s">
        <v>14360</v>
      </c>
    </row>
    <row r="3236" spans="1:25" ht="90" customHeight="1">
      <c r="A3236" s="73"/>
      <c r="B3236" s="85"/>
      <c r="C3236" s="73"/>
      <c r="D3236" s="86">
        <v>73</v>
      </c>
      <c r="E3236" s="87" t="s">
        <v>18569</v>
      </c>
      <c r="F3236" s="87" t="s">
        <v>9797</v>
      </c>
      <c r="G3236" s="88" t="s">
        <v>1267</v>
      </c>
      <c r="H3236" s="88" t="s">
        <v>93</v>
      </c>
      <c r="I3236" s="90" t="s">
        <v>1281</v>
      </c>
      <c r="J3236" s="90" t="s">
        <v>6505</v>
      </c>
      <c r="K3236" s="90" t="s">
        <v>24</v>
      </c>
      <c r="L3236" s="91">
        <v>93</v>
      </c>
      <c r="M3236" s="90" t="s">
        <v>4828</v>
      </c>
      <c r="N3236" s="87" t="s">
        <v>14353</v>
      </c>
      <c r="O3236" s="87" t="s">
        <v>18102</v>
      </c>
      <c r="P3236" s="87" t="s">
        <v>18570</v>
      </c>
      <c r="Q3236" s="92" t="s">
        <v>11391</v>
      </c>
      <c r="R3236" s="88" t="s">
        <v>11382</v>
      </c>
      <c r="S3236" s="88">
        <v>93</v>
      </c>
      <c r="T3236" s="88" t="s">
        <v>18104</v>
      </c>
      <c r="U3236" s="87" t="s">
        <v>14357</v>
      </c>
      <c r="V3236" s="87" t="s">
        <v>14358</v>
      </c>
      <c r="W3236" s="87" t="s">
        <v>14359</v>
      </c>
      <c r="X3236" s="87" t="s">
        <v>11595</v>
      </c>
      <c r="Y3236" s="87" t="s">
        <v>14360</v>
      </c>
    </row>
    <row r="3237" spans="1:25" ht="90" customHeight="1">
      <c r="A3237" s="73"/>
      <c r="B3237" s="85"/>
      <c r="C3237" s="73"/>
      <c r="D3237" s="86">
        <v>73</v>
      </c>
      <c r="E3237" s="87" t="s">
        <v>18571</v>
      </c>
      <c r="F3237" s="87" t="s">
        <v>9797</v>
      </c>
      <c r="G3237" s="88" t="s">
        <v>1267</v>
      </c>
      <c r="H3237" s="88" t="s">
        <v>93</v>
      </c>
      <c r="I3237" s="90" t="s">
        <v>1281</v>
      </c>
      <c r="J3237" s="90" t="s">
        <v>6505</v>
      </c>
      <c r="K3237" s="90" t="s">
        <v>24</v>
      </c>
      <c r="L3237" s="91">
        <v>93</v>
      </c>
      <c r="M3237" s="90" t="s">
        <v>4828</v>
      </c>
      <c r="N3237" s="87" t="s">
        <v>14353</v>
      </c>
      <c r="O3237" s="87" t="s">
        <v>18102</v>
      </c>
      <c r="P3237" s="87" t="s">
        <v>18572</v>
      </c>
      <c r="Q3237" s="92" t="s">
        <v>11391</v>
      </c>
      <c r="R3237" s="88" t="s">
        <v>11382</v>
      </c>
      <c r="S3237" s="88">
        <v>93</v>
      </c>
      <c r="T3237" s="88" t="s">
        <v>18104</v>
      </c>
      <c r="U3237" s="87" t="s">
        <v>14357</v>
      </c>
      <c r="V3237" s="87" t="s">
        <v>14358</v>
      </c>
      <c r="W3237" s="87" t="s">
        <v>14359</v>
      </c>
      <c r="X3237" s="87" t="s">
        <v>11595</v>
      </c>
      <c r="Y3237" s="87" t="s">
        <v>14360</v>
      </c>
    </row>
    <row r="3238" spans="1:25" ht="90" customHeight="1">
      <c r="A3238" s="73"/>
      <c r="B3238" s="85"/>
      <c r="C3238" s="73"/>
      <c r="D3238" s="86">
        <v>73</v>
      </c>
      <c r="E3238" s="87" t="s">
        <v>18573</v>
      </c>
      <c r="F3238" s="87" t="s">
        <v>9797</v>
      </c>
      <c r="G3238" s="88" t="s">
        <v>1267</v>
      </c>
      <c r="H3238" s="88" t="s">
        <v>93</v>
      </c>
      <c r="I3238" s="90" t="s">
        <v>1281</v>
      </c>
      <c r="J3238" s="90" t="s">
        <v>6505</v>
      </c>
      <c r="K3238" s="90" t="s">
        <v>24</v>
      </c>
      <c r="L3238" s="91">
        <v>93</v>
      </c>
      <c r="M3238" s="90" t="s">
        <v>4828</v>
      </c>
      <c r="N3238" s="87" t="s">
        <v>14353</v>
      </c>
      <c r="O3238" s="87" t="s">
        <v>18102</v>
      </c>
      <c r="P3238" s="87" t="s">
        <v>18574</v>
      </c>
      <c r="Q3238" s="92" t="s">
        <v>11391</v>
      </c>
      <c r="R3238" s="88" t="s">
        <v>11382</v>
      </c>
      <c r="S3238" s="88">
        <v>93</v>
      </c>
      <c r="T3238" s="88" t="s">
        <v>18104</v>
      </c>
      <c r="U3238" s="87" t="s">
        <v>14357</v>
      </c>
      <c r="V3238" s="87" t="s">
        <v>14358</v>
      </c>
      <c r="W3238" s="87" t="s">
        <v>14359</v>
      </c>
      <c r="X3238" s="87" t="s">
        <v>11595</v>
      </c>
      <c r="Y3238" s="87" t="s">
        <v>14360</v>
      </c>
    </row>
    <row r="3239" spans="1:25" ht="90" customHeight="1">
      <c r="A3239" s="73"/>
      <c r="B3239" s="85"/>
      <c r="C3239" s="73"/>
      <c r="D3239" s="86">
        <v>73</v>
      </c>
      <c r="E3239" s="87" t="s">
        <v>18575</v>
      </c>
      <c r="F3239" s="87" t="s">
        <v>9797</v>
      </c>
      <c r="G3239" s="88" t="s">
        <v>1267</v>
      </c>
      <c r="H3239" s="88" t="s">
        <v>93</v>
      </c>
      <c r="I3239" s="90" t="s">
        <v>1281</v>
      </c>
      <c r="J3239" s="90" t="s">
        <v>6505</v>
      </c>
      <c r="K3239" s="90" t="s">
        <v>24</v>
      </c>
      <c r="L3239" s="91">
        <v>93</v>
      </c>
      <c r="M3239" s="90" t="s">
        <v>4828</v>
      </c>
      <c r="N3239" s="87" t="s">
        <v>14353</v>
      </c>
      <c r="O3239" s="87" t="s">
        <v>18102</v>
      </c>
      <c r="P3239" s="87" t="s">
        <v>18576</v>
      </c>
      <c r="Q3239" s="92" t="s">
        <v>11391</v>
      </c>
      <c r="R3239" s="88" t="s">
        <v>11382</v>
      </c>
      <c r="S3239" s="88">
        <v>93</v>
      </c>
      <c r="T3239" s="88" t="s">
        <v>18104</v>
      </c>
      <c r="U3239" s="87" t="s">
        <v>14357</v>
      </c>
      <c r="V3239" s="87" t="s">
        <v>14358</v>
      </c>
      <c r="W3239" s="87" t="s">
        <v>14359</v>
      </c>
      <c r="X3239" s="87" t="s">
        <v>11595</v>
      </c>
      <c r="Y3239" s="87" t="s">
        <v>14360</v>
      </c>
    </row>
    <row r="3240" spans="1:25" ht="90" customHeight="1">
      <c r="A3240" s="73"/>
      <c r="B3240" s="85"/>
      <c r="C3240" s="73"/>
      <c r="D3240" s="86">
        <v>73</v>
      </c>
      <c r="E3240" s="87" t="s">
        <v>18577</v>
      </c>
      <c r="F3240" s="87" t="s">
        <v>9797</v>
      </c>
      <c r="G3240" s="88" t="s">
        <v>1267</v>
      </c>
      <c r="H3240" s="88" t="s">
        <v>93</v>
      </c>
      <c r="I3240" s="90" t="s">
        <v>1281</v>
      </c>
      <c r="J3240" s="90" t="s">
        <v>6505</v>
      </c>
      <c r="K3240" s="90" t="s">
        <v>24</v>
      </c>
      <c r="L3240" s="91">
        <v>93</v>
      </c>
      <c r="M3240" s="90" t="s">
        <v>4828</v>
      </c>
      <c r="N3240" s="87" t="s">
        <v>14353</v>
      </c>
      <c r="O3240" s="87" t="s">
        <v>18102</v>
      </c>
      <c r="P3240" s="87" t="s">
        <v>18578</v>
      </c>
      <c r="Q3240" s="92" t="s">
        <v>11391</v>
      </c>
      <c r="R3240" s="88" t="s">
        <v>11382</v>
      </c>
      <c r="S3240" s="88">
        <v>93</v>
      </c>
      <c r="T3240" s="88" t="s">
        <v>18104</v>
      </c>
      <c r="U3240" s="87" t="s">
        <v>14357</v>
      </c>
      <c r="V3240" s="87" t="s">
        <v>14358</v>
      </c>
      <c r="W3240" s="87" t="s">
        <v>14359</v>
      </c>
      <c r="X3240" s="87" t="s">
        <v>11595</v>
      </c>
      <c r="Y3240" s="87" t="s">
        <v>14360</v>
      </c>
    </row>
    <row r="3241" spans="1:25" ht="90" customHeight="1">
      <c r="A3241" s="73"/>
      <c r="B3241" s="85"/>
      <c r="C3241" s="73"/>
      <c r="D3241" s="86">
        <v>73</v>
      </c>
      <c r="E3241" s="87" t="s">
        <v>18579</v>
      </c>
      <c r="F3241" s="87" t="s">
        <v>9797</v>
      </c>
      <c r="G3241" s="88" t="s">
        <v>1267</v>
      </c>
      <c r="H3241" s="88" t="s">
        <v>93</v>
      </c>
      <c r="I3241" s="90" t="s">
        <v>1281</v>
      </c>
      <c r="J3241" s="90" t="s">
        <v>6505</v>
      </c>
      <c r="K3241" s="90" t="s">
        <v>24</v>
      </c>
      <c r="L3241" s="91">
        <v>93</v>
      </c>
      <c r="M3241" s="90" t="s">
        <v>4828</v>
      </c>
      <c r="N3241" s="87" t="s">
        <v>14353</v>
      </c>
      <c r="O3241" s="87" t="s">
        <v>18102</v>
      </c>
      <c r="P3241" s="87" t="s">
        <v>18580</v>
      </c>
      <c r="Q3241" s="92" t="s">
        <v>11391</v>
      </c>
      <c r="R3241" s="88" t="s">
        <v>7810</v>
      </c>
      <c r="S3241" s="88">
        <v>93</v>
      </c>
      <c r="T3241" s="88" t="s">
        <v>18104</v>
      </c>
      <c r="U3241" s="87" t="s">
        <v>14357</v>
      </c>
      <c r="V3241" s="87" t="s">
        <v>14358</v>
      </c>
      <c r="W3241" s="87" t="s">
        <v>14359</v>
      </c>
      <c r="X3241" s="87" t="s">
        <v>11595</v>
      </c>
      <c r="Y3241" s="87" t="s">
        <v>14360</v>
      </c>
    </row>
    <row r="3242" spans="1:25" ht="90" customHeight="1">
      <c r="A3242" s="73"/>
      <c r="B3242" s="85"/>
      <c r="C3242" s="73"/>
      <c r="D3242" s="86">
        <v>73</v>
      </c>
      <c r="E3242" s="87" t="s">
        <v>18581</v>
      </c>
      <c r="F3242" s="87" t="s">
        <v>9797</v>
      </c>
      <c r="G3242" s="88" t="s">
        <v>1267</v>
      </c>
      <c r="H3242" s="88" t="s">
        <v>93</v>
      </c>
      <c r="I3242" s="90" t="s">
        <v>1281</v>
      </c>
      <c r="J3242" s="90" t="s">
        <v>6505</v>
      </c>
      <c r="K3242" s="90" t="s">
        <v>24</v>
      </c>
      <c r="L3242" s="91">
        <v>93</v>
      </c>
      <c r="M3242" s="90" t="s">
        <v>4828</v>
      </c>
      <c r="N3242" s="87" t="s">
        <v>14353</v>
      </c>
      <c r="O3242" s="87" t="s">
        <v>18102</v>
      </c>
      <c r="P3242" s="87" t="s">
        <v>18582</v>
      </c>
      <c r="Q3242" s="92" t="s">
        <v>11391</v>
      </c>
      <c r="R3242" s="88" t="s">
        <v>7810</v>
      </c>
      <c r="S3242" s="88">
        <v>93</v>
      </c>
      <c r="T3242" s="88" t="s">
        <v>18104</v>
      </c>
      <c r="U3242" s="87" t="s">
        <v>14357</v>
      </c>
      <c r="V3242" s="87" t="s">
        <v>14358</v>
      </c>
      <c r="W3242" s="87" t="s">
        <v>14359</v>
      </c>
      <c r="X3242" s="87" t="s">
        <v>11595</v>
      </c>
      <c r="Y3242" s="87" t="s">
        <v>14360</v>
      </c>
    </row>
    <row r="3243" spans="1:25" ht="90" customHeight="1">
      <c r="A3243" s="73"/>
      <c r="B3243" s="85"/>
      <c r="C3243" s="73"/>
      <c r="D3243" s="86">
        <v>73</v>
      </c>
      <c r="E3243" s="87" t="s">
        <v>18583</v>
      </c>
      <c r="F3243" s="87" t="s">
        <v>9797</v>
      </c>
      <c r="G3243" s="88" t="s">
        <v>1267</v>
      </c>
      <c r="H3243" s="88" t="s">
        <v>93</v>
      </c>
      <c r="I3243" s="90" t="s">
        <v>1281</v>
      </c>
      <c r="J3243" s="90" t="s">
        <v>6505</v>
      </c>
      <c r="K3243" s="90" t="s">
        <v>24</v>
      </c>
      <c r="L3243" s="91">
        <v>93</v>
      </c>
      <c r="M3243" s="90" t="s">
        <v>4828</v>
      </c>
      <c r="N3243" s="87" t="s">
        <v>14353</v>
      </c>
      <c r="O3243" s="87" t="s">
        <v>18102</v>
      </c>
      <c r="P3243" s="87" t="s">
        <v>18584</v>
      </c>
      <c r="Q3243" s="92" t="s">
        <v>11391</v>
      </c>
      <c r="R3243" s="88" t="s">
        <v>7810</v>
      </c>
      <c r="S3243" s="88">
        <v>93</v>
      </c>
      <c r="T3243" s="88" t="s">
        <v>18104</v>
      </c>
      <c r="U3243" s="87" t="s">
        <v>14357</v>
      </c>
      <c r="V3243" s="87" t="s">
        <v>14358</v>
      </c>
      <c r="W3243" s="87" t="s">
        <v>14359</v>
      </c>
      <c r="X3243" s="87" t="s">
        <v>11595</v>
      </c>
      <c r="Y3243" s="87" t="s">
        <v>14360</v>
      </c>
    </row>
    <row r="3244" spans="1:25" ht="90" customHeight="1">
      <c r="A3244" s="73"/>
      <c r="B3244" s="85"/>
      <c r="C3244" s="73"/>
      <c r="D3244" s="86">
        <v>73</v>
      </c>
      <c r="E3244" s="87" t="s">
        <v>18585</v>
      </c>
      <c r="F3244" s="87" t="s">
        <v>9797</v>
      </c>
      <c r="G3244" s="88" t="s">
        <v>1267</v>
      </c>
      <c r="H3244" s="88" t="s">
        <v>93</v>
      </c>
      <c r="I3244" s="90" t="s">
        <v>1281</v>
      </c>
      <c r="J3244" s="90" t="s">
        <v>6505</v>
      </c>
      <c r="K3244" s="90" t="s">
        <v>24</v>
      </c>
      <c r="L3244" s="91">
        <v>93</v>
      </c>
      <c r="M3244" s="90" t="s">
        <v>4828</v>
      </c>
      <c r="N3244" s="87" t="s">
        <v>14353</v>
      </c>
      <c r="O3244" s="87" t="s">
        <v>18102</v>
      </c>
      <c r="P3244" s="87" t="s">
        <v>18586</v>
      </c>
      <c r="Q3244" s="92" t="s">
        <v>11391</v>
      </c>
      <c r="R3244" s="88" t="s">
        <v>7810</v>
      </c>
      <c r="S3244" s="88">
        <v>93</v>
      </c>
      <c r="T3244" s="88" t="s">
        <v>18104</v>
      </c>
      <c r="U3244" s="87" t="s">
        <v>14357</v>
      </c>
      <c r="V3244" s="87" t="s">
        <v>14358</v>
      </c>
      <c r="W3244" s="87" t="s">
        <v>14359</v>
      </c>
      <c r="X3244" s="87" t="s">
        <v>11595</v>
      </c>
      <c r="Y3244" s="87" t="s">
        <v>14360</v>
      </c>
    </row>
    <row r="3245" spans="1:25" ht="90" customHeight="1">
      <c r="A3245" s="73"/>
      <c r="B3245" s="85"/>
      <c r="C3245" s="73"/>
      <c r="D3245" s="86">
        <v>73</v>
      </c>
      <c r="E3245" s="87" t="s">
        <v>18587</v>
      </c>
      <c r="F3245" s="87" t="s">
        <v>9797</v>
      </c>
      <c r="G3245" s="88" t="s">
        <v>1267</v>
      </c>
      <c r="H3245" s="88" t="s">
        <v>93</v>
      </c>
      <c r="I3245" s="90" t="s">
        <v>1281</v>
      </c>
      <c r="J3245" s="90" t="s">
        <v>6505</v>
      </c>
      <c r="K3245" s="90" t="s">
        <v>24</v>
      </c>
      <c r="L3245" s="91">
        <v>93</v>
      </c>
      <c r="M3245" s="90" t="s">
        <v>4828</v>
      </c>
      <c r="N3245" s="87" t="s">
        <v>14353</v>
      </c>
      <c r="O3245" s="87" t="s">
        <v>18102</v>
      </c>
      <c r="P3245" s="87" t="s">
        <v>18588</v>
      </c>
      <c r="Q3245" s="92" t="s">
        <v>11391</v>
      </c>
      <c r="R3245" s="88" t="s">
        <v>7810</v>
      </c>
      <c r="S3245" s="88">
        <v>93</v>
      </c>
      <c r="T3245" s="88" t="s">
        <v>18104</v>
      </c>
      <c r="U3245" s="87" t="s">
        <v>14357</v>
      </c>
      <c r="V3245" s="87" t="s">
        <v>14358</v>
      </c>
      <c r="W3245" s="87" t="s">
        <v>14359</v>
      </c>
      <c r="X3245" s="87" t="s">
        <v>11595</v>
      </c>
      <c r="Y3245" s="87" t="s">
        <v>14360</v>
      </c>
    </row>
    <row r="3246" spans="1:25" ht="90" customHeight="1">
      <c r="A3246" s="73"/>
      <c r="B3246" s="85"/>
      <c r="C3246" s="73"/>
      <c r="D3246" s="86">
        <v>73</v>
      </c>
      <c r="E3246" s="87" t="s">
        <v>18589</v>
      </c>
      <c r="F3246" s="87" t="s">
        <v>9797</v>
      </c>
      <c r="G3246" s="88" t="s">
        <v>1267</v>
      </c>
      <c r="H3246" s="88" t="s">
        <v>93</v>
      </c>
      <c r="I3246" s="90" t="s">
        <v>1281</v>
      </c>
      <c r="J3246" s="90" t="s">
        <v>6505</v>
      </c>
      <c r="K3246" s="90" t="s">
        <v>24</v>
      </c>
      <c r="L3246" s="91">
        <v>93</v>
      </c>
      <c r="M3246" s="90" t="s">
        <v>4828</v>
      </c>
      <c r="N3246" s="87" t="s">
        <v>14353</v>
      </c>
      <c r="O3246" s="87" t="s">
        <v>18102</v>
      </c>
      <c r="P3246" s="87" t="s">
        <v>18590</v>
      </c>
      <c r="Q3246" s="92" t="s">
        <v>11391</v>
      </c>
      <c r="R3246" s="88" t="s">
        <v>7810</v>
      </c>
      <c r="S3246" s="88">
        <v>93</v>
      </c>
      <c r="T3246" s="88" t="s">
        <v>18104</v>
      </c>
      <c r="U3246" s="87" t="s">
        <v>14357</v>
      </c>
      <c r="V3246" s="87" t="s">
        <v>14358</v>
      </c>
      <c r="W3246" s="87" t="s">
        <v>14359</v>
      </c>
      <c r="X3246" s="87" t="s">
        <v>11595</v>
      </c>
      <c r="Y3246" s="87" t="s">
        <v>14360</v>
      </c>
    </row>
    <row r="3247" spans="1:25" ht="90" customHeight="1">
      <c r="A3247" s="73"/>
      <c r="B3247" s="85"/>
      <c r="C3247" s="73"/>
      <c r="D3247" s="86">
        <v>73</v>
      </c>
      <c r="E3247" s="87" t="s">
        <v>18591</v>
      </c>
      <c r="F3247" s="87" t="s">
        <v>9797</v>
      </c>
      <c r="G3247" s="88" t="s">
        <v>1267</v>
      </c>
      <c r="H3247" s="88" t="s">
        <v>93</v>
      </c>
      <c r="I3247" s="90" t="s">
        <v>1281</v>
      </c>
      <c r="J3247" s="90" t="s">
        <v>6505</v>
      </c>
      <c r="K3247" s="90" t="s">
        <v>24</v>
      </c>
      <c r="L3247" s="91">
        <v>93</v>
      </c>
      <c r="M3247" s="90" t="s">
        <v>4828</v>
      </c>
      <c r="N3247" s="87" t="s">
        <v>14353</v>
      </c>
      <c r="O3247" s="87" t="s">
        <v>18102</v>
      </c>
      <c r="P3247" s="87" t="s">
        <v>18592</v>
      </c>
      <c r="Q3247" s="92" t="s">
        <v>11391</v>
      </c>
      <c r="R3247" s="88" t="s">
        <v>11382</v>
      </c>
      <c r="S3247" s="88">
        <v>93</v>
      </c>
      <c r="T3247" s="88" t="s">
        <v>18104</v>
      </c>
      <c r="U3247" s="87" t="s">
        <v>14357</v>
      </c>
      <c r="V3247" s="87" t="s">
        <v>14358</v>
      </c>
      <c r="W3247" s="87" t="s">
        <v>14359</v>
      </c>
      <c r="X3247" s="87" t="s">
        <v>11595</v>
      </c>
      <c r="Y3247" s="87" t="s">
        <v>14360</v>
      </c>
    </row>
    <row r="3248" spans="1:25" ht="90" customHeight="1">
      <c r="A3248" s="73"/>
      <c r="B3248" s="85"/>
      <c r="C3248" s="73"/>
      <c r="D3248" s="86">
        <v>73</v>
      </c>
      <c r="E3248" s="87" t="s">
        <v>18593</v>
      </c>
      <c r="F3248" s="87" t="s">
        <v>9797</v>
      </c>
      <c r="G3248" s="88" t="s">
        <v>1267</v>
      </c>
      <c r="H3248" s="88" t="s">
        <v>93</v>
      </c>
      <c r="I3248" s="90" t="s">
        <v>1281</v>
      </c>
      <c r="J3248" s="90" t="s">
        <v>6505</v>
      </c>
      <c r="K3248" s="90" t="s">
        <v>24</v>
      </c>
      <c r="L3248" s="91">
        <v>93</v>
      </c>
      <c r="M3248" s="90" t="s">
        <v>4828</v>
      </c>
      <c r="N3248" s="87" t="s">
        <v>14353</v>
      </c>
      <c r="O3248" s="87" t="s">
        <v>18102</v>
      </c>
      <c r="P3248" s="87" t="s">
        <v>18594</v>
      </c>
      <c r="Q3248" s="92" t="s">
        <v>11391</v>
      </c>
      <c r="R3248" s="88" t="s">
        <v>11382</v>
      </c>
      <c r="S3248" s="88">
        <v>93</v>
      </c>
      <c r="T3248" s="88" t="s">
        <v>18104</v>
      </c>
      <c r="U3248" s="87" t="s">
        <v>14357</v>
      </c>
      <c r="V3248" s="87" t="s">
        <v>14358</v>
      </c>
      <c r="W3248" s="87" t="s">
        <v>14359</v>
      </c>
      <c r="X3248" s="87" t="s">
        <v>11595</v>
      </c>
      <c r="Y3248" s="87" t="s">
        <v>14360</v>
      </c>
    </row>
    <row r="3249" spans="1:25" ht="90" customHeight="1">
      <c r="A3249" s="73"/>
      <c r="B3249" s="85"/>
      <c r="C3249" s="73"/>
      <c r="D3249" s="86">
        <v>73</v>
      </c>
      <c r="E3249" s="87" t="s">
        <v>18595</v>
      </c>
      <c r="F3249" s="87" t="s">
        <v>9797</v>
      </c>
      <c r="G3249" s="88" t="s">
        <v>1267</v>
      </c>
      <c r="H3249" s="88" t="s">
        <v>93</v>
      </c>
      <c r="I3249" s="90" t="s">
        <v>1281</v>
      </c>
      <c r="J3249" s="90" t="s">
        <v>6505</v>
      </c>
      <c r="K3249" s="90" t="s">
        <v>24</v>
      </c>
      <c r="L3249" s="91">
        <v>93</v>
      </c>
      <c r="M3249" s="90" t="s">
        <v>4828</v>
      </c>
      <c r="N3249" s="87" t="s">
        <v>14353</v>
      </c>
      <c r="O3249" s="87" t="s">
        <v>18102</v>
      </c>
      <c r="P3249" s="87" t="s">
        <v>18596</v>
      </c>
      <c r="Q3249" s="92" t="s">
        <v>11391</v>
      </c>
      <c r="R3249" s="88" t="s">
        <v>11382</v>
      </c>
      <c r="S3249" s="88">
        <v>93</v>
      </c>
      <c r="T3249" s="88" t="s">
        <v>18104</v>
      </c>
      <c r="U3249" s="87" t="s">
        <v>14357</v>
      </c>
      <c r="V3249" s="87" t="s">
        <v>14358</v>
      </c>
      <c r="W3249" s="87" t="s">
        <v>14359</v>
      </c>
      <c r="X3249" s="87" t="s">
        <v>11595</v>
      </c>
      <c r="Y3249" s="87" t="s">
        <v>14360</v>
      </c>
    </row>
    <row r="3250" spans="1:25" ht="90" customHeight="1">
      <c r="A3250" s="73"/>
      <c r="B3250" s="85"/>
      <c r="C3250" s="73"/>
      <c r="D3250" s="86">
        <v>73</v>
      </c>
      <c r="E3250" s="87" t="s">
        <v>18597</v>
      </c>
      <c r="F3250" s="87" t="s">
        <v>9797</v>
      </c>
      <c r="G3250" s="88" t="s">
        <v>1267</v>
      </c>
      <c r="H3250" s="88" t="s">
        <v>93</v>
      </c>
      <c r="I3250" s="90" t="s">
        <v>1281</v>
      </c>
      <c r="J3250" s="90" t="s">
        <v>6505</v>
      </c>
      <c r="K3250" s="90" t="s">
        <v>24</v>
      </c>
      <c r="L3250" s="91">
        <v>93</v>
      </c>
      <c r="M3250" s="90" t="s">
        <v>4828</v>
      </c>
      <c r="N3250" s="87" t="s">
        <v>14353</v>
      </c>
      <c r="O3250" s="87" t="s">
        <v>18102</v>
      </c>
      <c r="P3250" s="87" t="s">
        <v>18598</v>
      </c>
      <c r="Q3250" s="92" t="s">
        <v>11391</v>
      </c>
      <c r="R3250" s="88" t="s">
        <v>11382</v>
      </c>
      <c r="S3250" s="88">
        <v>93</v>
      </c>
      <c r="T3250" s="88" t="s">
        <v>18104</v>
      </c>
      <c r="U3250" s="87" t="s">
        <v>14357</v>
      </c>
      <c r="V3250" s="87" t="s">
        <v>14358</v>
      </c>
      <c r="W3250" s="87" t="s">
        <v>14359</v>
      </c>
      <c r="X3250" s="87" t="s">
        <v>11595</v>
      </c>
      <c r="Y3250" s="87" t="s">
        <v>14360</v>
      </c>
    </row>
    <row r="3251" spans="1:25" ht="90" customHeight="1">
      <c r="A3251" s="73"/>
      <c r="B3251" s="85"/>
      <c r="C3251" s="73"/>
      <c r="D3251" s="86">
        <v>73</v>
      </c>
      <c r="E3251" s="87" t="s">
        <v>18599</v>
      </c>
      <c r="F3251" s="87" t="s">
        <v>9797</v>
      </c>
      <c r="G3251" s="88" t="s">
        <v>1267</v>
      </c>
      <c r="H3251" s="88" t="s">
        <v>93</v>
      </c>
      <c r="I3251" s="90" t="s">
        <v>1281</v>
      </c>
      <c r="J3251" s="90" t="s">
        <v>6505</v>
      </c>
      <c r="K3251" s="90" t="s">
        <v>24</v>
      </c>
      <c r="L3251" s="91">
        <v>93</v>
      </c>
      <c r="M3251" s="90" t="s">
        <v>4828</v>
      </c>
      <c r="N3251" s="87" t="s">
        <v>14353</v>
      </c>
      <c r="O3251" s="87" t="s">
        <v>18102</v>
      </c>
      <c r="P3251" s="87" t="s">
        <v>18600</v>
      </c>
      <c r="Q3251" s="92" t="s">
        <v>11391</v>
      </c>
      <c r="R3251" s="88" t="s">
        <v>11382</v>
      </c>
      <c r="S3251" s="88">
        <v>93</v>
      </c>
      <c r="T3251" s="88" t="s">
        <v>18104</v>
      </c>
      <c r="U3251" s="87" t="s">
        <v>14357</v>
      </c>
      <c r="V3251" s="87" t="s">
        <v>14358</v>
      </c>
      <c r="W3251" s="87" t="s">
        <v>14359</v>
      </c>
      <c r="X3251" s="87" t="s">
        <v>11595</v>
      </c>
      <c r="Y3251" s="87" t="s">
        <v>14360</v>
      </c>
    </row>
    <row r="3252" spans="1:25" ht="90" customHeight="1">
      <c r="A3252" s="73"/>
      <c r="B3252" s="85"/>
      <c r="C3252" s="73"/>
      <c r="D3252" s="86">
        <v>73</v>
      </c>
      <c r="E3252" s="87" t="s">
        <v>18601</v>
      </c>
      <c r="F3252" s="87" t="s">
        <v>9797</v>
      </c>
      <c r="G3252" s="88" t="s">
        <v>1267</v>
      </c>
      <c r="H3252" s="88" t="s">
        <v>93</v>
      </c>
      <c r="I3252" s="90" t="s">
        <v>1281</v>
      </c>
      <c r="J3252" s="90" t="s">
        <v>6505</v>
      </c>
      <c r="K3252" s="90" t="s">
        <v>24</v>
      </c>
      <c r="L3252" s="91">
        <v>93</v>
      </c>
      <c r="M3252" s="90" t="s">
        <v>4828</v>
      </c>
      <c r="N3252" s="87" t="s">
        <v>14353</v>
      </c>
      <c r="O3252" s="87" t="s">
        <v>18102</v>
      </c>
      <c r="P3252" s="87" t="s">
        <v>18602</v>
      </c>
      <c r="Q3252" s="92" t="s">
        <v>11391</v>
      </c>
      <c r="R3252" s="88" t="s">
        <v>11382</v>
      </c>
      <c r="S3252" s="88">
        <v>93</v>
      </c>
      <c r="T3252" s="88" t="s">
        <v>18104</v>
      </c>
      <c r="U3252" s="87" t="s">
        <v>14357</v>
      </c>
      <c r="V3252" s="87" t="s">
        <v>14358</v>
      </c>
      <c r="W3252" s="87" t="s">
        <v>14359</v>
      </c>
      <c r="X3252" s="87" t="s">
        <v>11595</v>
      </c>
      <c r="Y3252" s="87" t="s">
        <v>14360</v>
      </c>
    </row>
    <row r="3253" spans="1:25" ht="90" customHeight="1">
      <c r="A3253" s="73"/>
      <c r="B3253" s="85"/>
      <c r="C3253" s="73"/>
      <c r="D3253" s="86">
        <v>73</v>
      </c>
      <c r="E3253" s="87" t="s">
        <v>18603</v>
      </c>
      <c r="F3253" s="87" t="s">
        <v>9797</v>
      </c>
      <c r="G3253" s="88" t="s">
        <v>1267</v>
      </c>
      <c r="H3253" s="88" t="s">
        <v>93</v>
      </c>
      <c r="I3253" s="90" t="s">
        <v>1281</v>
      </c>
      <c r="J3253" s="90" t="s">
        <v>6505</v>
      </c>
      <c r="K3253" s="90" t="s">
        <v>24</v>
      </c>
      <c r="L3253" s="91">
        <v>93</v>
      </c>
      <c r="M3253" s="90" t="s">
        <v>4828</v>
      </c>
      <c r="N3253" s="87" t="s">
        <v>14353</v>
      </c>
      <c r="O3253" s="87" t="s">
        <v>18102</v>
      </c>
      <c r="P3253" s="87" t="s">
        <v>18604</v>
      </c>
      <c r="Q3253" s="92" t="s">
        <v>11391</v>
      </c>
      <c r="R3253" s="88" t="s">
        <v>11382</v>
      </c>
      <c r="S3253" s="88">
        <v>93</v>
      </c>
      <c r="T3253" s="88" t="s">
        <v>18104</v>
      </c>
      <c r="U3253" s="87" t="s">
        <v>14357</v>
      </c>
      <c r="V3253" s="87" t="s">
        <v>14358</v>
      </c>
      <c r="W3253" s="87" t="s">
        <v>14359</v>
      </c>
      <c r="X3253" s="87" t="s">
        <v>11595</v>
      </c>
      <c r="Y3253" s="87" t="s">
        <v>14360</v>
      </c>
    </row>
    <row r="3254" spans="1:25" ht="90" customHeight="1">
      <c r="A3254" s="73"/>
      <c r="B3254" s="85"/>
      <c r="C3254" s="73"/>
      <c r="D3254" s="86">
        <v>73</v>
      </c>
      <c r="E3254" s="87" t="s">
        <v>18605</v>
      </c>
      <c r="F3254" s="87" t="s">
        <v>9797</v>
      </c>
      <c r="G3254" s="88" t="s">
        <v>1267</v>
      </c>
      <c r="H3254" s="88" t="s">
        <v>93</v>
      </c>
      <c r="I3254" s="90" t="s">
        <v>1281</v>
      </c>
      <c r="J3254" s="90" t="s">
        <v>6505</v>
      </c>
      <c r="K3254" s="90" t="s">
        <v>24</v>
      </c>
      <c r="L3254" s="91">
        <v>93</v>
      </c>
      <c r="M3254" s="90" t="s">
        <v>4828</v>
      </c>
      <c r="N3254" s="87" t="s">
        <v>14353</v>
      </c>
      <c r="O3254" s="87" t="s">
        <v>18102</v>
      </c>
      <c r="P3254" s="87" t="s">
        <v>18606</v>
      </c>
      <c r="Q3254" s="92" t="s">
        <v>11391</v>
      </c>
      <c r="R3254" s="88" t="s">
        <v>11382</v>
      </c>
      <c r="S3254" s="88">
        <v>93</v>
      </c>
      <c r="T3254" s="88" t="s">
        <v>18104</v>
      </c>
      <c r="U3254" s="87" t="s">
        <v>14357</v>
      </c>
      <c r="V3254" s="87" t="s">
        <v>14358</v>
      </c>
      <c r="W3254" s="87" t="s">
        <v>14359</v>
      </c>
      <c r="X3254" s="87" t="s">
        <v>11595</v>
      </c>
      <c r="Y3254" s="87" t="s">
        <v>14360</v>
      </c>
    </row>
    <row r="3255" spans="1:25" ht="90" customHeight="1">
      <c r="A3255" s="73"/>
      <c r="B3255" s="85"/>
      <c r="C3255" s="73"/>
      <c r="D3255" s="86">
        <v>73</v>
      </c>
      <c r="E3255" s="87" t="s">
        <v>18607</v>
      </c>
      <c r="F3255" s="87" t="s">
        <v>9797</v>
      </c>
      <c r="G3255" s="88" t="s">
        <v>1267</v>
      </c>
      <c r="H3255" s="88" t="s">
        <v>93</v>
      </c>
      <c r="I3255" s="90" t="s">
        <v>1281</v>
      </c>
      <c r="J3255" s="90" t="s">
        <v>6505</v>
      </c>
      <c r="K3255" s="90" t="s">
        <v>24</v>
      </c>
      <c r="L3255" s="91">
        <v>93</v>
      </c>
      <c r="M3255" s="90" t="s">
        <v>4828</v>
      </c>
      <c r="N3255" s="87" t="s">
        <v>14353</v>
      </c>
      <c r="O3255" s="87" t="s">
        <v>18102</v>
      </c>
      <c r="P3255" s="87" t="s">
        <v>18608</v>
      </c>
      <c r="Q3255" s="92" t="s">
        <v>11391</v>
      </c>
      <c r="R3255" s="88" t="s">
        <v>11382</v>
      </c>
      <c r="S3255" s="88">
        <v>93</v>
      </c>
      <c r="T3255" s="88" t="s">
        <v>18104</v>
      </c>
      <c r="U3255" s="87" t="s">
        <v>14357</v>
      </c>
      <c r="V3255" s="87" t="s">
        <v>14358</v>
      </c>
      <c r="W3255" s="87" t="s">
        <v>14359</v>
      </c>
      <c r="X3255" s="87" t="s">
        <v>11595</v>
      </c>
      <c r="Y3255" s="87" t="s">
        <v>14360</v>
      </c>
    </row>
    <row r="3256" spans="1:25" ht="90" customHeight="1">
      <c r="A3256" s="73"/>
      <c r="B3256" s="85"/>
      <c r="C3256" s="73"/>
      <c r="D3256" s="86">
        <v>73</v>
      </c>
      <c r="E3256" s="87" t="s">
        <v>18609</v>
      </c>
      <c r="F3256" s="87" t="s">
        <v>9797</v>
      </c>
      <c r="G3256" s="88" t="s">
        <v>1267</v>
      </c>
      <c r="H3256" s="88" t="s">
        <v>93</v>
      </c>
      <c r="I3256" s="90" t="s">
        <v>1281</v>
      </c>
      <c r="J3256" s="90" t="s">
        <v>6505</v>
      </c>
      <c r="K3256" s="90" t="s">
        <v>24</v>
      </c>
      <c r="L3256" s="91">
        <v>93</v>
      </c>
      <c r="M3256" s="90" t="s">
        <v>4828</v>
      </c>
      <c r="N3256" s="87" t="s">
        <v>14353</v>
      </c>
      <c r="O3256" s="87" t="s">
        <v>18102</v>
      </c>
      <c r="P3256" s="87" t="s">
        <v>18610</v>
      </c>
      <c r="Q3256" s="92" t="s">
        <v>11391</v>
      </c>
      <c r="R3256" s="88" t="s">
        <v>11382</v>
      </c>
      <c r="S3256" s="88">
        <v>93</v>
      </c>
      <c r="T3256" s="88" t="s">
        <v>18104</v>
      </c>
      <c r="U3256" s="87" t="s">
        <v>14357</v>
      </c>
      <c r="V3256" s="87" t="s">
        <v>14358</v>
      </c>
      <c r="W3256" s="87" t="s">
        <v>14359</v>
      </c>
      <c r="X3256" s="87" t="s">
        <v>11595</v>
      </c>
      <c r="Y3256" s="87" t="s">
        <v>14360</v>
      </c>
    </row>
    <row r="3257" spans="1:25" ht="90" customHeight="1">
      <c r="A3257" s="73"/>
      <c r="B3257" s="85"/>
      <c r="C3257" s="73"/>
      <c r="D3257" s="86">
        <v>73</v>
      </c>
      <c r="E3257" s="87" t="s">
        <v>18611</v>
      </c>
      <c r="F3257" s="87" t="s">
        <v>9797</v>
      </c>
      <c r="G3257" s="88" t="s">
        <v>1267</v>
      </c>
      <c r="H3257" s="88" t="s">
        <v>93</v>
      </c>
      <c r="I3257" s="90" t="s">
        <v>1281</v>
      </c>
      <c r="J3257" s="90" t="s">
        <v>6505</v>
      </c>
      <c r="K3257" s="90" t="s">
        <v>24</v>
      </c>
      <c r="L3257" s="91">
        <v>93</v>
      </c>
      <c r="M3257" s="90" t="s">
        <v>4828</v>
      </c>
      <c r="N3257" s="87" t="s">
        <v>14353</v>
      </c>
      <c r="O3257" s="87" t="s">
        <v>18102</v>
      </c>
      <c r="P3257" s="87" t="s">
        <v>18612</v>
      </c>
      <c r="Q3257" s="92" t="s">
        <v>11391</v>
      </c>
      <c r="R3257" s="88" t="s">
        <v>11382</v>
      </c>
      <c r="S3257" s="88">
        <v>93</v>
      </c>
      <c r="T3257" s="88" t="s">
        <v>18104</v>
      </c>
      <c r="U3257" s="87" t="s">
        <v>14357</v>
      </c>
      <c r="V3257" s="87" t="s">
        <v>14358</v>
      </c>
      <c r="W3257" s="87" t="s">
        <v>14359</v>
      </c>
      <c r="X3257" s="87" t="s">
        <v>11595</v>
      </c>
      <c r="Y3257" s="87" t="s">
        <v>14360</v>
      </c>
    </row>
    <row r="3258" spans="1:25" ht="90" customHeight="1">
      <c r="A3258" s="73"/>
      <c r="B3258" s="85"/>
      <c r="C3258" s="73"/>
      <c r="D3258" s="86">
        <v>73</v>
      </c>
      <c r="E3258" s="87" t="s">
        <v>18613</v>
      </c>
      <c r="F3258" s="87" t="s">
        <v>9797</v>
      </c>
      <c r="G3258" s="88" t="s">
        <v>1267</v>
      </c>
      <c r="H3258" s="88" t="s">
        <v>93</v>
      </c>
      <c r="I3258" s="90" t="s">
        <v>1281</v>
      </c>
      <c r="J3258" s="90" t="s">
        <v>6505</v>
      </c>
      <c r="K3258" s="90" t="s">
        <v>24</v>
      </c>
      <c r="L3258" s="91">
        <v>93</v>
      </c>
      <c r="M3258" s="90" t="s">
        <v>4828</v>
      </c>
      <c r="N3258" s="87" t="s">
        <v>14353</v>
      </c>
      <c r="O3258" s="87" t="s">
        <v>18102</v>
      </c>
      <c r="P3258" s="87" t="s">
        <v>18614</v>
      </c>
      <c r="Q3258" s="92" t="s">
        <v>11391</v>
      </c>
      <c r="R3258" s="88" t="s">
        <v>11382</v>
      </c>
      <c r="S3258" s="88">
        <v>93</v>
      </c>
      <c r="T3258" s="88" t="s">
        <v>18104</v>
      </c>
      <c r="U3258" s="87" t="s">
        <v>14357</v>
      </c>
      <c r="V3258" s="87" t="s">
        <v>14358</v>
      </c>
      <c r="W3258" s="87" t="s">
        <v>14359</v>
      </c>
      <c r="X3258" s="87" t="s">
        <v>11595</v>
      </c>
      <c r="Y3258" s="87" t="s">
        <v>14360</v>
      </c>
    </row>
    <row r="3259" spans="1:25" ht="90" customHeight="1">
      <c r="A3259" s="73"/>
      <c r="B3259" s="85"/>
      <c r="C3259" s="73"/>
      <c r="D3259" s="86">
        <v>73</v>
      </c>
      <c r="E3259" s="87" t="s">
        <v>18615</v>
      </c>
      <c r="F3259" s="87" t="s">
        <v>9797</v>
      </c>
      <c r="G3259" s="88" t="s">
        <v>1267</v>
      </c>
      <c r="H3259" s="88" t="s">
        <v>93</v>
      </c>
      <c r="I3259" s="90" t="s">
        <v>1281</v>
      </c>
      <c r="J3259" s="90" t="s">
        <v>6505</v>
      </c>
      <c r="K3259" s="90" t="s">
        <v>24</v>
      </c>
      <c r="L3259" s="91">
        <v>93</v>
      </c>
      <c r="M3259" s="90" t="s">
        <v>4828</v>
      </c>
      <c r="N3259" s="87" t="s">
        <v>14353</v>
      </c>
      <c r="O3259" s="87" t="s">
        <v>18102</v>
      </c>
      <c r="P3259" s="87" t="s">
        <v>18616</v>
      </c>
      <c r="Q3259" s="92" t="s">
        <v>11391</v>
      </c>
      <c r="R3259" s="88" t="s">
        <v>11382</v>
      </c>
      <c r="S3259" s="88">
        <v>93</v>
      </c>
      <c r="T3259" s="88" t="s">
        <v>18104</v>
      </c>
      <c r="U3259" s="87" t="s">
        <v>14357</v>
      </c>
      <c r="V3259" s="87" t="s">
        <v>14358</v>
      </c>
      <c r="W3259" s="87" t="s">
        <v>14359</v>
      </c>
      <c r="X3259" s="87" t="s">
        <v>11595</v>
      </c>
      <c r="Y3259" s="87" t="s">
        <v>14360</v>
      </c>
    </row>
    <row r="3260" spans="1:25" ht="90" customHeight="1">
      <c r="A3260" s="73"/>
      <c r="B3260" s="85"/>
      <c r="C3260" s="73"/>
      <c r="D3260" s="86">
        <v>73</v>
      </c>
      <c r="E3260" s="87" t="s">
        <v>18617</v>
      </c>
      <c r="F3260" s="87" t="s">
        <v>9797</v>
      </c>
      <c r="G3260" s="88" t="s">
        <v>1267</v>
      </c>
      <c r="H3260" s="88" t="s">
        <v>93</v>
      </c>
      <c r="I3260" s="90" t="s">
        <v>1281</v>
      </c>
      <c r="J3260" s="90" t="s">
        <v>6505</v>
      </c>
      <c r="K3260" s="90" t="s">
        <v>24</v>
      </c>
      <c r="L3260" s="91">
        <v>93</v>
      </c>
      <c r="M3260" s="90" t="s">
        <v>4828</v>
      </c>
      <c r="N3260" s="87" t="s">
        <v>14353</v>
      </c>
      <c r="O3260" s="87" t="s">
        <v>18102</v>
      </c>
      <c r="P3260" s="87" t="s">
        <v>18618</v>
      </c>
      <c r="Q3260" s="92" t="s">
        <v>11391</v>
      </c>
      <c r="R3260" s="88" t="s">
        <v>11382</v>
      </c>
      <c r="S3260" s="88">
        <v>93</v>
      </c>
      <c r="T3260" s="88" t="s">
        <v>18104</v>
      </c>
      <c r="U3260" s="87" t="s">
        <v>14357</v>
      </c>
      <c r="V3260" s="87" t="s">
        <v>14358</v>
      </c>
      <c r="W3260" s="87" t="s">
        <v>14359</v>
      </c>
      <c r="X3260" s="87" t="s">
        <v>11595</v>
      </c>
      <c r="Y3260" s="87" t="s">
        <v>14360</v>
      </c>
    </row>
    <row r="3261" spans="1:25" ht="90" customHeight="1">
      <c r="A3261" s="73"/>
      <c r="B3261" s="85"/>
      <c r="C3261" s="73"/>
      <c r="D3261" s="86">
        <v>73</v>
      </c>
      <c r="E3261" s="87" t="s">
        <v>18619</v>
      </c>
      <c r="F3261" s="87" t="s">
        <v>9797</v>
      </c>
      <c r="G3261" s="88" t="s">
        <v>1267</v>
      </c>
      <c r="H3261" s="88" t="s">
        <v>93</v>
      </c>
      <c r="I3261" s="90" t="s">
        <v>1281</v>
      </c>
      <c r="J3261" s="90" t="s">
        <v>6505</v>
      </c>
      <c r="K3261" s="90" t="s">
        <v>24</v>
      </c>
      <c r="L3261" s="91">
        <v>93</v>
      </c>
      <c r="M3261" s="90" t="s">
        <v>4828</v>
      </c>
      <c r="N3261" s="87" t="s">
        <v>14353</v>
      </c>
      <c r="O3261" s="87" t="s">
        <v>18102</v>
      </c>
      <c r="P3261" s="87" t="s">
        <v>18620</v>
      </c>
      <c r="Q3261" s="92" t="s">
        <v>11391</v>
      </c>
      <c r="R3261" s="88" t="s">
        <v>11382</v>
      </c>
      <c r="S3261" s="88">
        <v>93</v>
      </c>
      <c r="T3261" s="88" t="s">
        <v>18104</v>
      </c>
      <c r="U3261" s="87" t="s">
        <v>14357</v>
      </c>
      <c r="V3261" s="87" t="s">
        <v>14358</v>
      </c>
      <c r="W3261" s="87" t="s">
        <v>14359</v>
      </c>
      <c r="X3261" s="87" t="s">
        <v>11595</v>
      </c>
      <c r="Y3261" s="87" t="s">
        <v>14360</v>
      </c>
    </row>
    <row r="3262" spans="1:25" ht="90" customHeight="1">
      <c r="A3262" s="73"/>
      <c r="B3262" s="85"/>
      <c r="C3262" s="73"/>
      <c r="D3262" s="86">
        <v>73</v>
      </c>
      <c r="E3262" s="87" t="s">
        <v>18621</v>
      </c>
      <c r="F3262" s="87" t="s">
        <v>9797</v>
      </c>
      <c r="G3262" s="88" t="s">
        <v>1267</v>
      </c>
      <c r="H3262" s="88" t="s">
        <v>93</v>
      </c>
      <c r="I3262" s="90" t="s">
        <v>1281</v>
      </c>
      <c r="J3262" s="90" t="s">
        <v>6505</v>
      </c>
      <c r="K3262" s="90" t="s">
        <v>24</v>
      </c>
      <c r="L3262" s="91">
        <v>93</v>
      </c>
      <c r="M3262" s="90" t="s">
        <v>4828</v>
      </c>
      <c r="N3262" s="87" t="s">
        <v>14353</v>
      </c>
      <c r="O3262" s="87" t="s">
        <v>18102</v>
      </c>
      <c r="P3262" s="87" t="s">
        <v>18622</v>
      </c>
      <c r="Q3262" s="92" t="s">
        <v>11391</v>
      </c>
      <c r="R3262" s="88" t="s">
        <v>11382</v>
      </c>
      <c r="S3262" s="88">
        <v>93</v>
      </c>
      <c r="T3262" s="88" t="s">
        <v>18104</v>
      </c>
      <c r="U3262" s="87" t="s">
        <v>14357</v>
      </c>
      <c r="V3262" s="87" t="s">
        <v>14358</v>
      </c>
      <c r="W3262" s="87" t="s">
        <v>14359</v>
      </c>
      <c r="X3262" s="87" t="s">
        <v>11595</v>
      </c>
      <c r="Y3262" s="87" t="s">
        <v>14360</v>
      </c>
    </row>
    <row r="3263" spans="1:25" ht="90" customHeight="1">
      <c r="A3263" s="73"/>
      <c r="B3263" s="85"/>
      <c r="C3263" s="73"/>
      <c r="D3263" s="86">
        <v>73</v>
      </c>
      <c r="E3263" s="87" t="s">
        <v>18623</v>
      </c>
      <c r="F3263" s="87" t="s">
        <v>9797</v>
      </c>
      <c r="G3263" s="88" t="s">
        <v>1267</v>
      </c>
      <c r="H3263" s="88" t="s">
        <v>93</v>
      </c>
      <c r="I3263" s="90" t="s">
        <v>1281</v>
      </c>
      <c r="J3263" s="90" t="s">
        <v>6505</v>
      </c>
      <c r="K3263" s="90" t="s">
        <v>24</v>
      </c>
      <c r="L3263" s="91">
        <v>93</v>
      </c>
      <c r="M3263" s="90" t="s">
        <v>4828</v>
      </c>
      <c r="N3263" s="87" t="s">
        <v>14353</v>
      </c>
      <c r="O3263" s="87" t="s">
        <v>18102</v>
      </c>
      <c r="P3263" s="87" t="s">
        <v>18624</v>
      </c>
      <c r="Q3263" s="92" t="s">
        <v>11391</v>
      </c>
      <c r="R3263" s="88" t="s">
        <v>11382</v>
      </c>
      <c r="S3263" s="88">
        <v>93</v>
      </c>
      <c r="T3263" s="88" t="s">
        <v>18104</v>
      </c>
      <c r="U3263" s="87" t="s">
        <v>14357</v>
      </c>
      <c r="V3263" s="87" t="s">
        <v>14358</v>
      </c>
      <c r="W3263" s="87" t="s">
        <v>14359</v>
      </c>
      <c r="X3263" s="87" t="s">
        <v>11595</v>
      </c>
      <c r="Y3263" s="87" t="s">
        <v>14360</v>
      </c>
    </row>
    <row r="3264" spans="1:25" ht="90" customHeight="1">
      <c r="A3264" s="73"/>
      <c r="B3264" s="85"/>
      <c r="C3264" s="73"/>
      <c r="D3264" s="86">
        <v>73</v>
      </c>
      <c r="E3264" s="87" t="s">
        <v>18625</v>
      </c>
      <c r="F3264" s="87" t="s">
        <v>9797</v>
      </c>
      <c r="G3264" s="88" t="s">
        <v>1267</v>
      </c>
      <c r="H3264" s="88" t="s">
        <v>93</v>
      </c>
      <c r="I3264" s="90" t="s">
        <v>1281</v>
      </c>
      <c r="J3264" s="90" t="s">
        <v>6505</v>
      </c>
      <c r="K3264" s="90" t="s">
        <v>24</v>
      </c>
      <c r="L3264" s="91">
        <v>93</v>
      </c>
      <c r="M3264" s="90" t="s">
        <v>4828</v>
      </c>
      <c r="N3264" s="87" t="s">
        <v>14353</v>
      </c>
      <c r="O3264" s="87" t="s">
        <v>18102</v>
      </c>
      <c r="P3264" s="87" t="s">
        <v>18626</v>
      </c>
      <c r="Q3264" s="92" t="s">
        <v>11391</v>
      </c>
      <c r="R3264" s="88" t="s">
        <v>11382</v>
      </c>
      <c r="S3264" s="88">
        <v>93</v>
      </c>
      <c r="T3264" s="88" t="s">
        <v>18104</v>
      </c>
      <c r="U3264" s="87" t="s">
        <v>14357</v>
      </c>
      <c r="V3264" s="87" t="s">
        <v>14358</v>
      </c>
      <c r="W3264" s="87" t="s">
        <v>14359</v>
      </c>
      <c r="X3264" s="87" t="s">
        <v>11595</v>
      </c>
      <c r="Y3264" s="87" t="s">
        <v>14360</v>
      </c>
    </row>
    <row r="3265" spans="1:25" ht="90" customHeight="1">
      <c r="A3265" s="73"/>
      <c r="B3265" s="85"/>
      <c r="C3265" s="73"/>
      <c r="D3265" s="86">
        <v>73</v>
      </c>
      <c r="E3265" s="87" t="s">
        <v>18627</v>
      </c>
      <c r="F3265" s="87" t="s">
        <v>9797</v>
      </c>
      <c r="G3265" s="88" t="s">
        <v>1267</v>
      </c>
      <c r="H3265" s="88" t="s">
        <v>93</v>
      </c>
      <c r="I3265" s="90" t="s">
        <v>1281</v>
      </c>
      <c r="J3265" s="90" t="s">
        <v>6505</v>
      </c>
      <c r="K3265" s="90" t="s">
        <v>24</v>
      </c>
      <c r="L3265" s="91">
        <v>93</v>
      </c>
      <c r="M3265" s="90" t="s">
        <v>4828</v>
      </c>
      <c r="N3265" s="87" t="s">
        <v>14353</v>
      </c>
      <c r="O3265" s="87" t="s">
        <v>18102</v>
      </c>
      <c r="P3265" s="87" t="s">
        <v>18628</v>
      </c>
      <c r="Q3265" s="92" t="s">
        <v>11391</v>
      </c>
      <c r="R3265" s="88" t="s">
        <v>11382</v>
      </c>
      <c r="S3265" s="88">
        <v>93</v>
      </c>
      <c r="T3265" s="88" t="s">
        <v>18104</v>
      </c>
      <c r="U3265" s="87" t="s">
        <v>14357</v>
      </c>
      <c r="V3265" s="87" t="s">
        <v>14358</v>
      </c>
      <c r="W3265" s="87" t="s">
        <v>14359</v>
      </c>
      <c r="X3265" s="87" t="s">
        <v>11595</v>
      </c>
      <c r="Y3265" s="87" t="s">
        <v>14360</v>
      </c>
    </row>
    <row r="3266" spans="1:25" ht="90" customHeight="1">
      <c r="A3266" s="73"/>
      <c r="B3266" s="85"/>
      <c r="C3266" s="73"/>
      <c r="D3266" s="86">
        <v>73</v>
      </c>
      <c r="E3266" s="87" t="s">
        <v>18629</v>
      </c>
      <c r="F3266" s="87" t="s">
        <v>9797</v>
      </c>
      <c r="G3266" s="88" t="s">
        <v>1267</v>
      </c>
      <c r="H3266" s="88" t="s">
        <v>93</v>
      </c>
      <c r="I3266" s="90" t="s">
        <v>1281</v>
      </c>
      <c r="J3266" s="90" t="s">
        <v>6505</v>
      </c>
      <c r="K3266" s="90" t="s">
        <v>24</v>
      </c>
      <c r="L3266" s="91">
        <v>93</v>
      </c>
      <c r="M3266" s="90" t="s">
        <v>4828</v>
      </c>
      <c r="N3266" s="87" t="s">
        <v>14353</v>
      </c>
      <c r="O3266" s="87" t="s">
        <v>18102</v>
      </c>
      <c r="P3266" s="87" t="s">
        <v>18630</v>
      </c>
      <c r="Q3266" s="92" t="s">
        <v>11391</v>
      </c>
      <c r="R3266" s="88" t="s">
        <v>11382</v>
      </c>
      <c r="S3266" s="88">
        <v>93</v>
      </c>
      <c r="T3266" s="88" t="s">
        <v>18104</v>
      </c>
      <c r="U3266" s="87" t="s">
        <v>14357</v>
      </c>
      <c r="V3266" s="87" t="s">
        <v>14358</v>
      </c>
      <c r="W3266" s="87" t="s">
        <v>14359</v>
      </c>
      <c r="X3266" s="87" t="s">
        <v>11595</v>
      </c>
      <c r="Y3266" s="87" t="s">
        <v>14360</v>
      </c>
    </row>
    <row r="3267" spans="1:25" ht="90" customHeight="1">
      <c r="A3267" s="73"/>
      <c r="B3267" s="85"/>
      <c r="C3267" s="73"/>
      <c r="D3267" s="86">
        <v>73</v>
      </c>
      <c r="E3267" s="87" t="s">
        <v>18631</v>
      </c>
      <c r="F3267" s="87" t="s">
        <v>9797</v>
      </c>
      <c r="G3267" s="88" t="s">
        <v>1267</v>
      </c>
      <c r="H3267" s="88" t="s">
        <v>93</v>
      </c>
      <c r="I3267" s="90" t="s">
        <v>1281</v>
      </c>
      <c r="J3267" s="90" t="s">
        <v>6505</v>
      </c>
      <c r="K3267" s="90" t="s">
        <v>24</v>
      </c>
      <c r="L3267" s="91">
        <v>93</v>
      </c>
      <c r="M3267" s="90" t="s">
        <v>4828</v>
      </c>
      <c r="N3267" s="87" t="s">
        <v>14353</v>
      </c>
      <c r="O3267" s="87" t="s">
        <v>18102</v>
      </c>
      <c r="P3267" s="87" t="s">
        <v>18632</v>
      </c>
      <c r="Q3267" s="92" t="s">
        <v>11391</v>
      </c>
      <c r="R3267" s="88" t="s">
        <v>11382</v>
      </c>
      <c r="S3267" s="88">
        <v>93</v>
      </c>
      <c r="T3267" s="88" t="s">
        <v>18104</v>
      </c>
      <c r="U3267" s="87" t="s">
        <v>14357</v>
      </c>
      <c r="V3267" s="87" t="s">
        <v>14358</v>
      </c>
      <c r="W3267" s="87" t="s">
        <v>14359</v>
      </c>
      <c r="X3267" s="87" t="s">
        <v>11595</v>
      </c>
      <c r="Y3267" s="87" t="s">
        <v>14360</v>
      </c>
    </row>
    <row r="3268" spans="1:25" ht="90" customHeight="1">
      <c r="A3268" s="73"/>
      <c r="B3268" s="85"/>
      <c r="C3268" s="73"/>
      <c r="D3268" s="86">
        <v>73</v>
      </c>
      <c r="E3268" s="87" t="s">
        <v>18633</v>
      </c>
      <c r="F3268" s="87" t="s">
        <v>9797</v>
      </c>
      <c r="G3268" s="88" t="s">
        <v>1267</v>
      </c>
      <c r="H3268" s="88" t="s">
        <v>93</v>
      </c>
      <c r="I3268" s="90" t="s">
        <v>1281</v>
      </c>
      <c r="J3268" s="90" t="s">
        <v>6505</v>
      </c>
      <c r="K3268" s="90" t="s">
        <v>24</v>
      </c>
      <c r="L3268" s="91">
        <v>93</v>
      </c>
      <c r="M3268" s="90" t="s">
        <v>4828</v>
      </c>
      <c r="N3268" s="87" t="s">
        <v>14353</v>
      </c>
      <c r="O3268" s="87" t="s">
        <v>18102</v>
      </c>
      <c r="P3268" s="87" t="s">
        <v>18634</v>
      </c>
      <c r="Q3268" s="92" t="s">
        <v>11391</v>
      </c>
      <c r="R3268" s="88" t="s">
        <v>11382</v>
      </c>
      <c r="S3268" s="88">
        <v>93</v>
      </c>
      <c r="T3268" s="88" t="s">
        <v>18104</v>
      </c>
      <c r="U3268" s="87" t="s">
        <v>14357</v>
      </c>
      <c r="V3268" s="87" t="s">
        <v>14358</v>
      </c>
      <c r="W3268" s="87" t="s">
        <v>14359</v>
      </c>
      <c r="X3268" s="87" t="s">
        <v>11595</v>
      </c>
      <c r="Y3268" s="87" t="s">
        <v>14360</v>
      </c>
    </row>
    <row r="3269" spans="1:25" ht="90" customHeight="1">
      <c r="A3269" s="73"/>
      <c r="B3269" s="85"/>
      <c r="C3269" s="73"/>
      <c r="D3269" s="86">
        <v>73</v>
      </c>
      <c r="E3269" s="87" t="s">
        <v>18635</v>
      </c>
      <c r="F3269" s="87" t="s">
        <v>9797</v>
      </c>
      <c r="G3269" s="88" t="s">
        <v>1267</v>
      </c>
      <c r="H3269" s="88" t="s">
        <v>93</v>
      </c>
      <c r="I3269" s="90" t="s">
        <v>1281</v>
      </c>
      <c r="J3269" s="90" t="s">
        <v>6505</v>
      </c>
      <c r="K3269" s="90" t="s">
        <v>24</v>
      </c>
      <c r="L3269" s="91">
        <v>93</v>
      </c>
      <c r="M3269" s="90" t="s">
        <v>4828</v>
      </c>
      <c r="N3269" s="87" t="s">
        <v>14353</v>
      </c>
      <c r="O3269" s="87" t="s">
        <v>18102</v>
      </c>
      <c r="P3269" s="87" t="s">
        <v>18636</v>
      </c>
      <c r="Q3269" s="92" t="s">
        <v>11391</v>
      </c>
      <c r="R3269" s="88" t="s">
        <v>11382</v>
      </c>
      <c r="S3269" s="88">
        <v>93</v>
      </c>
      <c r="T3269" s="88" t="s">
        <v>18104</v>
      </c>
      <c r="U3269" s="87" t="s">
        <v>14357</v>
      </c>
      <c r="V3269" s="87" t="s">
        <v>14358</v>
      </c>
      <c r="W3269" s="87" t="s">
        <v>14359</v>
      </c>
      <c r="X3269" s="87" t="s">
        <v>11595</v>
      </c>
      <c r="Y3269" s="87" t="s">
        <v>14360</v>
      </c>
    </row>
    <row r="3270" spans="1:25" ht="90" customHeight="1">
      <c r="A3270" s="73"/>
      <c r="B3270" s="85"/>
      <c r="C3270" s="73"/>
      <c r="D3270" s="86">
        <v>73</v>
      </c>
      <c r="E3270" s="87" t="s">
        <v>18637</v>
      </c>
      <c r="F3270" s="87" t="s">
        <v>9797</v>
      </c>
      <c r="G3270" s="88" t="s">
        <v>1267</v>
      </c>
      <c r="H3270" s="88" t="s">
        <v>93</v>
      </c>
      <c r="I3270" s="90" t="s">
        <v>1281</v>
      </c>
      <c r="J3270" s="90" t="s">
        <v>6505</v>
      </c>
      <c r="K3270" s="90" t="s">
        <v>24</v>
      </c>
      <c r="L3270" s="91">
        <v>93</v>
      </c>
      <c r="M3270" s="90" t="s">
        <v>4828</v>
      </c>
      <c r="N3270" s="87" t="s">
        <v>14353</v>
      </c>
      <c r="O3270" s="87" t="s">
        <v>18102</v>
      </c>
      <c r="P3270" s="87" t="s">
        <v>18638</v>
      </c>
      <c r="Q3270" s="92" t="s">
        <v>11391</v>
      </c>
      <c r="R3270" s="88" t="s">
        <v>11382</v>
      </c>
      <c r="S3270" s="88">
        <v>93</v>
      </c>
      <c r="T3270" s="88" t="s">
        <v>18104</v>
      </c>
      <c r="U3270" s="87" t="s">
        <v>14357</v>
      </c>
      <c r="V3270" s="87" t="s">
        <v>14358</v>
      </c>
      <c r="W3270" s="87" t="s">
        <v>14359</v>
      </c>
      <c r="X3270" s="87" t="s">
        <v>11595</v>
      </c>
      <c r="Y3270" s="87" t="s">
        <v>14360</v>
      </c>
    </row>
    <row r="3271" spans="1:25" ht="90" customHeight="1">
      <c r="A3271" s="73"/>
      <c r="B3271" s="85"/>
      <c r="C3271" s="73"/>
      <c r="D3271" s="86">
        <v>73</v>
      </c>
      <c r="E3271" s="87" t="s">
        <v>18639</v>
      </c>
      <c r="F3271" s="87" t="s">
        <v>9797</v>
      </c>
      <c r="G3271" s="88" t="s">
        <v>1267</v>
      </c>
      <c r="H3271" s="88" t="s">
        <v>93</v>
      </c>
      <c r="I3271" s="90" t="s">
        <v>1281</v>
      </c>
      <c r="J3271" s="90" t="s">
        <v>6505</v>
      </c>
      <c r="K3271" s="90" t="s">
        <v>24</v>
      </c>
      <c r="L3271" s="91">
        <v>93</v>
      </c>
      <c r="M3271" s="90" t="s">
        <v>4828</v>
      </c>
      <c r="N3271" s="87" t="s">
        <v>14353</v>
      </c>
      <c r="O3271" s="87" t="s">
        <v>18102</v>
      </c>
      <c r="P3271" s="87" t="s">
        <v>18640</v>
      </c>
      <c r="Q3271" s="92" t="s">
        <v>11391</v>
      </c>
      <c r="R3271" s="88" t="s">
        <v>11382</v>
      </c>
      <c r="S3271" s="88">
        <v>93</v>
      </c>
      <c r="T3271" s="88" t="s">
        <v>18104</v>
      </c>
      <c r="U3271" s="87" t="s">
        <v>14357</v>
      </c>
      <c r="V3271" s="87" t="s">
        <v>14358</v>
      </c>
      <c r="W3271" s="87" t="s">
        <v>14359</v>
      </c>
      <c r="X3271" s="87" t="s">
        <v>11595</v>
      </c>
      <c r="Y3271" s="87" t="s">
        <v>14360</v>
      </c>
    </row>
    <row r="3272" spans="1:25" ht="90" customHeight="1">
      <c r="A3272" s="73"/>
      <c r="B3272" s="85"/>
      <c r="C3272" s="73"/>
      <c r="D3272" s="86">
        <v>73</v>
      </c>
      <c r="E3272" s="87" t="s">
        <v>18641</v>
      </c>
      <c r="F3272" s="87" t="s">
        <v>9797</v>
      </c>
      <c r="G3272" s="88" t="s">
        <v>1267</v>
      </c>
      <c r="H3272" s="88" t="s">
        <v>93</v>
      </c>
      <c r="I3272" s="90" t="s">
        <v>1281</v>
      </c>
      <c r="J3272" s="90" t="s">
        <v>6505</v>
      </c>
      <c r="K3272" s="90" t="s">
        <v>24</v>
      </c>
      <c r="L3272" s="91">
        <v>93</v>
      </c>
      <c r="M3272" s="90" t="s">
        <v>4828</v>
      </c>
      <c r="N3272" s="87" t="s">
        <v>14353</v>
      </c>
      <c r="O3272" s="87" t="s">
        <v>18102</v>
      </c>
      <c r="P3272" s="87" t="s">
        <v>18642</v>
      </c>
      <c r="Q3272" s="92" t="s">
        <v>11391</v>
      </c>
      <c r="R3272" s="88" t="s">
        <v>11382</v>
      </c>
      <c r="S3272" s="88">
        <v>93</v>
      </c>
      <c r="T3272" s="88" t="s">
        <v>18104</v>
      </c>
      <c r="U3272" s="87" t="s">
        <v>14357</v>
      </c>
      <c r="V3272" s="87" t="s">
        <v>14358</v>
      </c>
      <c r="W3272" s="87" t="s">
        <v>14359</v>
      </c>
      <c r="X3272" s="87" t="s">
        <v>11595</v>
      </c>
      <c r="Y3272" s="87" t="s">
        <v>14360</v>
      </c>
    </row>
    <row r="3273" spans="1:25" ht="90" customHeight="1">
      <c r="A3273" s="73"/>
      <c r="B3273" s="85"/>
      <c r="C3273" s="73"/>
      <c r="D3273" s="86">
        <v>73</v>
      </c>
      <c r="E3273" s="87" t="s">
        <v>18643</v>
      </c>
      <c r="F3273" s="87" t="s">
        <v>9797</v>
      </c>
      <c r="G3273" s="88" t="s">
        <v>1267</v>
      </c>
      <c r="H3273" s="88" t="s">
        <v>93</v>
      </c>
      <c r="I3273" s="90" t="s">
        <v>1281</v>
      </c>
      <c r="J3273" s="90" t="s">
        <v>6505</v>
      </c>
      <c r="K3273" s="90" t="s">
        <v>24</v>
      </c>
      <c r="L3273" s="91">
        <v>93</v>
      </c>
      <c r="M3273" s="90" t="s">
        <v>4828</v>
      </c>
      <c r="N3273" s="87" t="s">
        <v>14353</v>
      </c>
      <c r="O3273" s="87" t="s">
        <v>18102</v>
      </c>
      <c r="P3273" s="87" t="s">
        <v>18644</v>
      </c>
      <c r="Q3273" s="92" t="s">
        <v>11391</v>
      </c>
      <c r="R3273" s="88" t="s">
        <v>11382</v>
      </c>
      <c r="S3273" s="88">
        <v>93</v>
      </c>
      <c r="T3273" s="88" t="s">
        <v>18104</v>
      </c>
      <c r="U3273" s="87" t="s">
        <v>14357</v>
      </c>
      <c r="V3273" s="87" t="s">
        <v>14358</v>
      </c>
      <c r="W3273" s="87" t="s">
        <v>14359</v>
      </c>
      <c r="X3273" s="87" t="s">
        <v>11595</v>
      </c>
      <c r="Y3273" s="87" t="s">
        <v>14360</v>
      </c>
    </row>
    <row r="3274" spans="1:25" ht="90" customHeight="1">
      <c r="A3274" s="73"/>
      <c r="B3274" s="85"/>
      <c r="C3274" s="73"/>
      <c r="D3274" s="86">
        <v>73</v>
      </c>
      <c r="E3274" s="87" t="s">
        <v>18645</v>
      </c>
      <c r="F3274" s="87" t="s">
        <v>9797</v>
      </c>
      <c r="G3274" s="88" t="s">
        <v>1267</v>
      </c>
      <c r="H3274" s="88" t="s">
        <v>93</v>
      </c>
      <c r="I3274" s="90" t="s">
        <v>1281</v>
      </c>
      <c r="J3274" s="90" t="s">
        <v>6505</v>
      </c>
      <c r="K3274" s="90" t="s">
        <v>24</v>
      </c>
      <c r="L3274" s="91">
        <v>93</v>
      </c>
      <c r="M3274" s="90" t="s">
        <v>4828</v>
      </c>
      <c r="N3274" s="87" t="s">
        <v>14353</v>
      </c>
      <c r="O3274" s="87" t="s">
        <v>18102</v>
      </c>
      <c r="P3274" s="87" t="s">
        <v>18646</v>
      </c>
      <c r="Q3274" s="92" t="s">
        <v>11391</v>
      </c>
      <c r="R3274" s="88" t="s">
        <v>11382</v>
      </c>
      <c r="S3274" s="88">
        <v>93</v>
      </c>
      <c r="T3274" s="88" t="s">
        <v>18104</v>
      </c>
      <c r="U3274" s="87" t="s">
        <v>14357</v>
      </c>
      <c r="V3274" s="87" t="s">
        <v>14358</v>
      </c>
      <c r="W3274" s="87" t="s">
        <v>14359</v>
      </c>
      <c r="X3274" s="87" t="s">
        <v>11595</v>
      </c>
      <c r="Y3274" s="87" t="s">
        <v>14360</v>
      </c>
    </row>
    <row r="3275" spans="1:25" ht="90" customHeight="1">
      <c r="A3275" s="73"/>
      <c r="B3275" s="85"/>
      <c r="C3275" s="73"/>
      <c r="D3275" s="86">
        <v>73</v>
      </c>
      <c r="E3275" s="87" t="s">
        <v>18647</v>
      </c>
      <c r="F3275" s="87" t="s">
        <v>9797</v>
      </c>
      <c r="G3275" s="88" t="s">
        <v>1267</v>
      </c>
      <c r="H3275" s="88" t="s">
        <v>93</v>
      </c>
      <c r="I3275" s="90" t="s">
        <v>1281</v>
      </c>
      <c r="J3275" s="90" t="s">
        <v>6505</v>
      </c>
      <c r="K3275" s="90" t="s">
        <v>24</v>
      </c>
      <c r="L3275" s="91">
        <v>93</v>
      </c>
      <c r="M3275" s="90" t="s">
        <v>4828</v>
      </c>
      <c r="N3275" s="87" t="s">
        <v>14353</v>
      </c>
      <c r="O3275" s="87" t="s">
        <v>18102</v>
      </c>
      <c r="P3275" s="87" t="s">
        <v>18648</v>
      </c>
      <c r="Q3275" s="92" t="s">
        <v>11391</v>
      </c>
      <c r="R3275" s="88" t="s">
        <v>11382</v>
      </c>
      <c r="S3275" s="88">
        <v>93</v>
      </c>
      <c r="T3275" s="88" t="s">
        <v>18104</v>
      </c>
      <c r="U3275" s="87" t="s">
        <v>14357</v>
      </c>
      <c r="V3275" s="87" t="s">
        <v>14358</v>
      </c>
      <c r="W3275" s="87" t="s">
        <v>14359</v>
      </c>
      <c r="X3275" s="87" t="s">
        <v>11595</v>
      </c>
      <c r="Y3275" s="87" t="s">
        <v>14360</v>
      </c>
    </row>
    <row r="3276" spans="1:25" ht="90" customHeight="1">
      <c r="A3276" s="73"/>
      <c r="B3276" s="85"/>
      <c r="C3276" s="73"/>
      <c r="D3276" s="86">
        <v>73</v>
      </c>
      <c r="E3276" s="87" t="s">
        <v>18649</v>
      </c>
      <c r="F3276" s="87" t="s">
        <v>9797</v>
      </c>
      <c r="G3276" s="88" t="s">
        <v>1267</v>
      </c>
      <c r="H3276" s="88" t="s">
        <v>93</v>
      </c>
      <c r="I3276" s="90" t="s">
        <v>1281</v>
      </c>
      <c r="J3276" s="90" t="s">
        <v>6505</v>
      </c>
      <c r="K3276" s="90" t="s">
        <v>24</v>
      </c>
      <c r="L3276" s="91">
        <v>93</v>
      </c>
      <c r="M3276" s="90" t="s">
        <v>4828</v>
      </c>
      <c r="N3276" s="87" t="s">
        <v>14353</v>
      </c>
      <c r="O3276" s="87" t="s">
        <v>18102</v>
      </c>
      <c r="P3276" s="87" t="s">
        <v>18650</v>
      </c>
      <c r="Q3276" s="92" t="s">
        <v>11391</v>
      </c>
      <c r="R3276" s="88" t="s">
        <v>11382</v>
      </c>
      <c r="S3276" s="88">
        <v>93</v>
      </c>
      <c r="T3276" s="88" t="s">
        <v>18104</v>
      </c>
      <c r="U3276" s="87" t="s">
        <v>14357</v>
      </c>
      <c r="V3276" s="87" t="s">
        <v>14358</v>
      </c>
      <c r="W3276" s="87" t="s">
        <v>14359</v>
      </c>
      <c r="X3276" s="87" t="s">
        <v>11595</v>
      </c>
      <c r="Y3276" s="87" t="s">
        <v>14360</v>
      </c>
    </row>
    <row r="3277" spans="1:25" ht="90" customHeight="1">
      <c r="A3277" s="73"/>
      <c r="B3277" s="85"/>
      <c r="C3277" s="73"/>
      <c r="D3277" s="86">
        <v>73</v>
      </c>
      <c r="E3277" s="87" t="s">
        <v>18651</v>
      </c>
      <c r="F3277" s="87" t="s">
        <v>9797</v>
      </c>
      <c r="G3277" s="88" t="s">
        <v>1267</v>
      </c>
      <c r="H3277" s="88" t="s">
        <v>93</v>
      </c>
      <c r="I3277" s="90" t="s">
        <v>1281</v>
      </c>
      <c r="J3277" s="90" t="s">
        <v>6505</v>
      </c>
      <c r="K3277" s="90" t="s">
        <v>24</v>
      </c>
      <c r="L3277" s="91">
        <v>93</v>
      </c>
      <c r="M3277" s="90" t="s">
        <v>4828</v>
      </c>
      <c r="N3277" s="87" t="s">
        <v>14353</v>
      </c>
      <c r="O3277" s="87" t="s">
        <v>18102</v>
      </c>
      <c r="P3277" s="87" t="s">
        <v>18652</v>
      </c>
      <c r="Q3277" s="92" t="s">
        <v>11391</v>
      </c>
      <c r="R3277" s="88" t="s">
        <v>11382</v>
      </c>
      <c r="S3277" s="88">
        <v>93</v>
      </c>
      <c r="T3277" s="88" t="s">
        <v>18104</v>
      </c>
      <c r="U3277" s="87" t="s">
        <v>14357</v>
      </c>
      <c r="V3277" s="87" t="s">
        <v>14358</v>
      </c>
      <c r="W3277" s="87" t="s">
        <v>14359</v>
      </c>
      <c r="X3277" s="87" t="s">
        <v>11595</v>
      </c>
      <c r="Y3277" s="87" t="s">
        <v>14360</v>
      </c>
    </row>
    <row r="3278" spans="1:25" ht="90" customHeight="1">
      <c r="A3278" s="73"/>
      <c r="B3278" s="85"/>
      <c r="C3278" s="73"/>
      <c r="D3278" s="86">
        <v>73</v>
      </c>
      <c r="E3278" s="87" t="s">
        <v>18653</v>
      </c>
      <c r="F3278" s="87" t="s">
        <v>9797</v>
      </c>
      <c r="G3278" s="88" t="s">
        <v>1267</v>
      </c>
      <c r="H3278" s="88" t="s">
        <v>93</v>
      </c>
      <c r="I3278" s="90" t="s">
        <v>1281</v>
      </c>
      <c r="J3278" s="90" t="s">
        <v>6505</v>
      </c>
      <c r="K3278" s="90" t="s">
        <v>24</v>
      </c>
      <c r="L3278" s="91">
        <v>93</v>
      </c>
      <c r="M3278" s="90" t="s">
        <v>4828</v>
      </c>
      <c r="N3278" s="87" t="s">
        <v>14353</v>
      </c>
      <c r="O3278" s="87" t="s">
        <v>18102</v>
      </c>
      <c r="P3278" s="87" t="s">
        <v>18654</v>
      </c>
      <c r="Q3278" s="92" t="s">
        <v>11391</v>
      </c>
      <c r="R3278" s="88" t="s">
        <v>11382</v>
      </c>
      <c r="S3278" s="88">
        <v>93</v>
      </c>
      <c r="T3278" s="88" t="s">
        <v>18104</v>
      </c>
      <c r="U3278" s="87" t="s">
        <v>14357</v>
      </c>
      <c r="V3278" s="87" t="s">
        <v>14358</v>
      </c>
      <c r="W3278" s="87" t="s">
        <v>14359</v>
      </c>
      <c r="X3278" s="87" t="s">
        <v>11595</v>
      </c>
      <c r="Y3278" s="87" t="s">
        <v>14360</v>
      </c>
    </row>
    <row r="3279" spans="1:25" ht="90" customHeight="1">
      <c r="A3279" s="73"/>
      <c r="B3279" s="85"/>
      <c r="C3279" s="73"/>
      <c r="D3279" s="86">
        <v>73</v>
      </c>
      <c r="E3279" s="87" t="s">
        <v>18655</v>
      </c>
      <c r="F3279" s="87" t="s">
        <v>9797</v>
      </c>
      <c r="G3279" s="88" t="s">
        <v>1267</v>
      </c>
      <c r="H3279" s="88" t="s">
        <v>93</v>
      </c>
      <c r="I3279" s="90" t="s">
        <v>1281</v>
      </c>
      <c r="J3279" s="90" t="s">
        <v>6505</v>
      </c>
      <c r="K3279" s="90" t="s">
        <v>24</v>
      </c>
      <c r="L3279" s="91">
        <v>93</v>
      </c>
      <c r="M3279" s="90" t="s">
        <v>4828</v>
      </c>
      <c r="N3279" s="87" t="s">
        <v>14353</v>
      </c>
      <c r="O3279" s="87" t="s">
        <v>18102</v>
      </c>
      <c r="P3279" s="87" t="s">
        <v>18656</v>
      </c>
      <c r="Q3279" s="92" t="s">
        <v>11391</v>
      </c>
      <c r="R3279" s="88" t="s">
        <v>11382</v>
      </c>
      <c r="S3279" s="88">
        <v>93</v>
      </c>
      <c r="T3279" s="88" t="s">
        <v>18104</v>
      </c>
      <c r="U3279" s="87" t="s">
        <v>14357</v>
      </c>
      <c r="V3279" s="87" t="s">
        <v>14358</v>
      </c>
      <c r="W3279" s="87" t="s">
        <v>14359</v>
      </c>
      <c r="X3279" s="87" t="s">
        <v>11595</v>
      </c>
      <c r="Y3279" s="87" t="s">
        <v>14360</v>
      </c>
    </row>
    <row r="3280" spans="1:25" ht="90" customHeight="1">
      <c r="A3280" s="73"/>
      <c r="B3280" s="85"/>
      <c r="C3280" s="73"/>
      <c r="D3280" s="86">
        <v>73</v>
      </c>
      <c r="E3280" s="87" t="s">
        <v>18657</v>
      </c>
      <c r="F3280" s="87" t="s">
        <v>9797</v>
      </c>
      <c r="G3280" s="88" t="s">
        <v>1267</v>
      </c>
      <c r="H3280" s="88" t="s">
        <v>93</v>
      </c>
      <c r="I3280" s="90" t="s">
        <v>1281</v>
      </c>
      <c r="J3280" s="90" t="s">
        <v>6505</v>
      </c>
      <c r="K3280" s="90" t="s">
        <v>24</v>
      </c>
      <c r="L3280" s="91">
        <v>93</v>
      </c>
      <c r="M3280" s="90" t="s">
        <v>4828</v>
      </c>
      <c r="N3280" s="87" t="s">
        <v>14353</v>
      </c>
      <c r="O3280" s="87" t="s">
        <v>18102</v>
      </c>
      <c r="P3280" s="87" t="s">
        <v>18658</v>
      </c>
      <c r="Q3280" s="92" t="s">
        <v>11391</v>
      </c>
      <c r="R3280" s="88" t="s">
        <v>11382</v>
      </c>
      <c r="S3280" s="88">
        <v>93</v>
      </c>
      <c r="T3280" s="88" t="s">
        <v>18104</v>
      </c>
      <c r="U3280" s="87" t="s">
        <v>14357</v>
      </c>
      <c r="V3280" s="87" t="s">
        <v>14358</v>
      </c>
      <c r="W3280" s="87" t="s">
        <v>14359</v>
      </c>
      <c r="X3280" s="87" t="s">
        <v>11595</v>
      </c>
      <c r="Y3280" s="87" t="s">
        <v>14360</v>
      </c>
    </row>
    <row r="3281" spans="1:25" ht="90" customHeight="1">
      <c r="A3281" s="73"/>
      <c r="B3281" s="85"/>
      <c r="C3281" s="73"/>
      <c r="D3281" s="86">
        <v>73</v>
      </c>
      <c r="E3281" s="87" t="s">
        <v>18659</v>
      </c>
      <c r="F3281" s="87" t="s">
        <v>9797</v>
      </c>
      <c r="G3281" s="88" t="s">
        <v>1267</v>
      </c>
      <c r="H3281" s="88" t="s">
        <v>93</v>
      </c>
      <c r="I3281" s="90" t="s">
        <v>1281</v>
      </c>
      <c r="J3281" s="90" t="s">
        <v>6505</v>
      </c>
      <c r="K3281" s="90" t="s">
        <v>24</v>
      </c>
      <c r="L3281" s="91">
        <v>93</v>
      </c>
      <c r="M3281" s="90" t="s">
        <v>4828</v>
      </c>
      <c r="N3281" s="87" t="s">
        <v>14353</v>
      </c>
      <c r="O3281" s="87" t="s">
        <v>18102</v>
      </c>
      <c r="P3281" s="87" t="s">
        <v>18660</v>
      </c>
      <c r="Q3281" s="92" t="s">
        <v>11381</v>
      </c>
      <c r="R3281" s="88" t="s">
        <v>11382</v>
      </c>
      <c r="S3281" s="88">
        <v>93</v>
      </c>
      <c r="T3281" s="88" t="s">
        <v>18104</v>
      </c>
      <c r="U3281" s="87" t="s">
        <v>14357</v>
      </c>
      <c r="V3281" s="87" t="s">
        <v>14358</v>
      </c>
      <c r="W3281" s="87" t="s">
        <v>14359</v>
      </c>
      <c r="X3281" s="87" t="s">
        <v>11595</v>
      </c>
      <c r="Y3281" s="87" t="s">
        <v>14360</v>
      </c>
    </row>
    <row r="3282" spans="1:25" ht="90" customHeight="1">
      <c r="A3282" s="73"/>
      <c r="B3282" s="85"/>
      <c r="C3282" s="73"/>
      <c r="D3282" s="86">
        <v>73</v>
      </c>
      <c r="E3282" s="87" t="s">
        <v>18661</v>
      </c>
      <c r="F3282" s="87" t="s">
        <v>9797</v>
      </c>
      <c r="G3282" s="88" t="s">
        <v>1267</v>
      </c>
      <c r="H3282" s="88" t="s">
        <v>93</v>
      </c>
      <c r="I3282" s="90" t="s">
        <v>1281</v>
      </c>
      <c r="J3282" s="90" t="s">
        <v>6505</v>
      </c>
      <c r="K3282" s="90" t="s">
        <v>24</v>
      </c>
      <c r="L3282" s="91">
        <v>93</v>
      </c>
      <c r="M3282" s="90" t="s">
        <v>4828</v>
      </c>
      <c r="N3282" s="87" t="s">
        <v>14353</v>
      </c>
      <c r="O3282" s="87" t="s">
        <v>18102</v>
      </c>
      <c r="P3282" s="87" t="s">
        <v>18662</v>
      </c>
      <c r="Q3282" s="92" t="s">
        <v>11391</v>
      </c>
      <c r="R3282" s="88" t="s">
        <v>11382</v>
      </c>
      <c r="S3282" s="88">
        <v>93</v>
      </c>
      <c r="T3282" s="88" t="s">
        <v>18104</v>
      </c>
      <c r="U3282" s="87" t="s">
        <v>14357</v>
      </c>
      <c r="V3282" s="87" t="s">
        <v>14358</v>
      </c>
      <c r="W3282" s="87" t="s">
        <v>14359</v>
      </c>
      <c r="X3282" s="87" t="s">
        <v>11595</v>
      </c>
      <c r="Y3282" s="87" t="s">
        <v>14360</v>
      </c>
    </row>
    <row r="3283" spans="1:25" ht="90" customHeight="1">
      <c r="A3283" s="73"/>
      <c r="B3283" s="85"/>
      <c r="C3283" s="73"/>
      <c r="D3283" s="86">
        <v>73</v>
      </c>
      <c r="E3283" s="87" t="s">
        <v>18663</v>
      </c>
      <c r="F3283" s="87" t="s">
        <v>9797</v>
      </c>
      <c r="G3283" s="88" t="s">
        <v>1267</v>
      </c>
      <c r="H3283" s="88" t="s">
        <v>93</v>
      </c>
      <c r="I3283" s="90" t="s">
        <v>1281</v>
      </c>
      <c r="J3283" s="90" t="s">
        <v>6505</v>
      </c>
      <c r="K3283" s="90" t="s">
        <v>24</v>
      </c>
      <c r="L3283" s="91">
        <v>93</v>
      </c>
      <c r="M3283" s="90" t="s">
        <v>4828</v>
      </c>
      <c r="N3283" s="87" t="s">
        <v>14353</v>
      </c>
      <c r="O3283" s="87" t="s">
        <v>18102</v>
      </c>
      <c r="P3283" s="87" t="s">
        <v>18664</v>
      </c>
      <c r="Q3283" s="92" t="s">
        <v>11391</v>
      </c>
      <c r="R3283" s="88" t="s">
        <v>11382</v>
      </c>
      <c r="S3283" s="88">
        <v>93</v>
      </c>
      <c r="T3283" s="88" t="s">
        <v>18104</v>
      </c>
      <c r="U3283" s="87" t="s">
        <v>14357</v>
      </c>
      <c r="V3283" s="87" t="s">
        <v>14358</v>
      </c>
      <c r="W3283" s="87" t="s">
        <v>14359</v>
      </c>
      <c r="X3283" s="87" t="s">
        <v>11595</v>
      </c>
      <c r="Y3283" s="87" t="s">
        <v>14360</v>
      </c>
    </row>
    <row r="3284" spans="1:25" ht="90" customHeight="1">
      <c r="A3284" s="73"/>
      <c r="B3284" s="85"/>
      <c r="C3284" s="73"/>
      <c r="D3284" s="86">
        <v>73</v>
      </c>
      <c r="E3284" s="87" t="s">
        <v>18665</v>
      </c>
      <c r="F3284" s="87" t="s">
        <v>9797</v>
      </c>
      <c r="G3284" s="88" t="s">
        <v>1267</v>
      </c>
      <c r="H3284" s="88" t="s">
        <v>93</v>
      </c>
      <c r="I3284" s="90" t="s">
        <v>1281</v>
      </c>
      <c r="J3284" s="90" t="s">
        <v>6505</v>
      </c>
      <c r="K3284" s="90" t="s">
        <v>24</v>
      </c>
      <c r="L3284" s="91">
        <v>93</v>
      </c>
      <c r="M3284" s="90" t="s">
        <v>4828</v>
      </c>
      <c r="N3284" s="87" t="s">
        <v>14353</v>
      </c>
      <c r="O3284" s="87" t="s">
        <v>18102</v>
      </c>
      <c r="P3284" s="87" t="s">
        <v>18666</v>
      </c>
      <c r="Q3284" s="92" t="s">
        <v>11391</v>
      </c>
      <c r="R3284" s="88" t="s">
        <v>11382</v>
      </c>
      <c r="S3284" s="88">
        <v>93</v>
      </c>
      <c r="T3284" s="88" t="s">
        <v>18104</v>
      </c>
      <c r="U3284" s="87" t="s">
        <v>14357</v>
      </c>
      <c r="V3284" s="87" t="s">
        <v>14358</v>
      </c>
      <c r="W3284" s="87" t="s">
        <v>14359</v>
      </c>
      <c r="X3284" s="87" t="s">
        <v>11595</v>
      </c>
      <c r="Y3284" s="87" t="s">
        <v>14360</v>
      </c>
    </row>
    <row r="3285" spans="1:25" ht="90" customHeight="1">
      <c r="A3285" s="73"/>
      <c r="B3285" s="85"/>
      <c r="C3285" s="73"/>
      <c r="D3285" s="86">
        <v>73</v>
      </c>
      <c r="E3285" s="87" t="s">
        <v>18667</v>
      </c>
      <c r="F3285" s="87" t="s">
        <v>9797</v>
      </c>
      <c r="G3285" s="88" t="s">
        <v>1267</v>
      </c>
      <c r="H3285" s="88" t="s">
        <v>93</v>
      </c>
      <c r="I3285" s="90" t="s">
        <v>1281</v>
      </c>
      <c r="J3285" s="90" t="s">
        <v>6505</v>
      </c>
      <c r="K3285" s="90" t="s">
        <v>24</v>
      </c>
      <c r="L3285" s="91">
        <v>93</v>
      </c>
      <c r="M3285" s="90" t="s">
        <v>4828</v>
      </c>
      <c r="N3285" s="87" t="s">
        <v>14353</v>
      </c>
      <c r="O3285" s="87" t="s">
        <v>18102</v>
      </c>
      <c r="P3285" s="87" t="s">
        <v>18668</v>
      </c>
      <c r="Q3285" s="92" t="s">
        <v>11391</v>
      </c>
      <c r="R3285" s="88" t="s">
        <v>11382</v>
      </c>
      <c r="S3285" s="88">
        <v>93</v>
      </c>
      <c r="T3285" s="88" t="s">
        <v>18104</v>
      </c>
      <c r="U3285" s="87" t="s">
        <v>14357</v>
      </c>
      <c r="V3285" s="87" t="s">
        <v>14358</v>
      </c>
      <c r="W3285" s="87" t="s">
        <v>14359</v>
      </c>
      <c r="X3285" s="87" t="s">
        <v>11595</v>
      </c>
      <c r="Y3285" s="87" t="s">
        <v>14360</v>
      </c>
    </row>
    <row r="3286" spans="1:25" ht="90" customHeight="1">
      <c r="A3286" s="73"/>
      <c r="B3286" s="85"/>
      <c r="C3286" s="73"/>
      <c r="D3286" s="86">
        <v>73</v>
      </c>
      <c r="E3286" s="87" t="s">
        <v>18669</v>
      </c>
      <c r="F3286" s="87" t="s">
        <v>9797</v>
      </c>
      <c r="G3286" s="88" t="s">
        <v>1267</v>
      </c>
      <c r="H3286" s="88" t="s">
        <v>93</v>
      </c>
      <c r="I3286" s="90" t="s">
        <v>1281</v>
      </c>
      <c r="J3286" s="90" t="s">
        <v>6505</v>
      </c>
      <c r="K3286" s="90" t="s">
        <v>24</v>
      </c>
      <c r="L3286" s="91">
        <v>93</v>
      </c>
      <c r="M3286" s="90" t="s">
        <v>4828</v>
      </c>
      <c r="N3286" s="87" t="s">
        <v>14353</v>
      </c>
      <c r="O3286" s="87" t="s">
        <v>18102</v>
      </c>
      <c r="P3286" s="87" t="s">
        <v>18670</v>
      </c>
      <c r="Q3286" s="92" t="s">
        <v>11381</v>
      </c>
      <c r="R3286" s="88" t="s">
        <v>11382</v>
      </c>
      <c r="S3286" s="88">
        <v>93</v>
      </c>
      <c r="T3286" s="88" t="s">
        <v>18104</v>
      </c>
      <c r="U3286" s="87" t="s">
        <v>14357</v>
      </c>
      <c r="V3286" s="87" t="s">
        <v>14358</v>
      </c>
      <c r="W3286" s="87" t="s">
        <v>14359</v>
      </c>
      <c r="X3286" s="87" t="s">
        <v>11595</v>
      </c>
      <c r="Y3286" s="87" t="s">
        <v>14360</v>
      </c>
    </row>
    <row r="3287" spans="1:25" ht="90" customHeight="1">
      <c r="A3287" s="73"/>
      <c r="B3287" s="85"/>
      <c r="C3287" s="73"/>
      <c r="D3287" s="86">
        <v>73</v>
      </c>
      <c r="E3287" s="87" t="s">
        <v>18671</v>
      </c>
      <c r="F3287" s="87" t="s">
        <v>9797</v>
      </c>
      <c r="G3287" s="88" t="s">
        <v>1267</v>
      </c>
      <c r="H3287" s="88" t="s">
        <v>93</v>
      </c>
      <c r="I3287" s="90" t="s">
        <v>1281</v>
      </c>
      <c r="J3287" s="90" t="s">
        <v>6505</v>
      </c>
      <c r="K3287" s="90" t="s">
        <v>24</v>
      </c>
      <c r="L3287" s="91">
        <v>93</v>
      </c>
      <c r="M3287" s="90" t="s">
        <v>4828</v>
      </c>
      <c r="N3287" s="87" t="s">
        <v>14353</v>
      </c>
      <c r="O3287" s="87" t="s">
        <v>18102</v>
      </c>
      <c r="P3287" s="87" t="s">
        <v>18672</v>
      </c>
      <c r="Q3287" s="92" t="s">
        <v>11391</v>
      </c>
      <c r="R3287" s="88" t="s">
        <v>11382</v>
      </c>
      <c r="S3287" s="88">
        <v>93</v>
      </c>
      <c r="T3287" s="88" t="s">
        <v>18104</v>
      </c>
      <c r="U3287" s="87" t="s">
        <v>14357</v>
      </c>
      <c r="V3287" s="87" t="s">
        <v>14358</v>
      </c>
      <c r="W3287" s="87" t="s">
        <v>14359</v>
      </c>
      <c r="X3287" s="87" t="s">
        <v>11595</v>
      </c>
      <c r="Y3287" s="87" t="s">
        <v>14360</v>
      </c>
    </row>
    <row r="3288" spans="1:25" ht="90" customHeight="1">
      <c r="A3288" s="73"/>
      <c r="B3288" s="85"/>
      <c r="C3288" s="73"/>
      <c r="D3288" s="86">
        <v>73</v>
      </c>
      <c r="E3288" s="87" t="s">
        <v>18673</v>
      </c>
      <c r="F3288" s="87" t="s">
        <v>9797</v>
      </c>
      <c r="G3288" s="88" t="s">
        <v>1267</v>
      </c>
      <c r="H3288" s="88" t="s">
        <v>93</v>
      </c>
      <c r="I3288" s="90" t="s">
        <v>1281</v>
      </c>
      <c r="J3288" s="90" t="s">
        <v>6505</v>
      </c>
      <c r="K3288" s="90" t="s">
        <v>24</v>
      </c>
      <c r="L3288" s="91">
        <v>93</v>
      </c>
      <c r="M3288" s="90" t="s">
        <v>4828</v>
      </c>
      <c r="N3288" s="87" t="s">
        <v>14353</v>
      </c>
      <c r="O3288" s="87" t="s">
        <v>18102</v>
      </c>
      <c r="P3288" s="87" t="s">
        <v>18674</v>
      </c>
      <c r="Q3288" s="92" t="s">
        <v>11391</v>
      </c>
      <c r="R3288" s="88" t="s">
        <v>11382</v>
      </c>
      <c r="S3288" s="88">
        <v>93</v>
      </c>
      <c r="T3288" s="88" t="s">
        <v>18104</v>
      </c>
      <c r="U3288" s="87" t="s">
        <v>14357</v>
      </c>
      <c r="V3288" s="87" t="s">
        <v>14358</v>
      </c>
      <c r="W3288" s="87" t="s">
        <v>14359</v>
      </c>
      <c r="X3288" s="87" t="s">
        <v>11595</v>
      </c>
      <c r="Y3288" s="87" t="s">
        <v>14360</v>
      </c>
    </row>
    <row r="3289" spans="1:25" ht="90" customHeight="1">
      <c r="A3289" s="73"/>
      <c r="B3289" s="85"/>
      <c r="C3289" s="73"/>
      <c r="D3289" s="86">
        <v>73</v>
      </c>
      <c r="E3289" s="87" t="s">
        <v>18675</v>
      </c>
      <c r="F3289" s="87" t="s">
        <v>9797</v>
      </c>
      <c r="G3289" s="88" t="s">
        <v>1267</v>
      </c>
      <c r="H3289" s="88" t="s">
        <v>93</v>
      </c>
      <c r="I3289" s="90" t="s">
        <v>1281</v>
      </c>
      <c r="J3289" s="90" t="s">
        <v>6505</v>
      </c>
      <c r="K3289" s="90" t="s">
        <v>24</v>
      </c>
      <c r="L3289" s="91">
        <v>93</v>
      </c>
      <c r="M3289" s="90" t="s">
        <v>4828</v>
      </c>
      <c r="N3289" s="87" t="s">
        <v>14353</v>
      </c>
      <c r="O3289" s="87" t="s">
        <v>18102</v>
      </c>
      <c r="P3289" s="87" t="s">
        <v>18676</v>
      </c>
      <c r="Q3289" s="92" t="s">
        <v>11391</v>
      </c>
      <c r="R3289" s="88" t="s">
        <v>11382</v>
      </c>
      <c r="S3289" s="88">
        <v>93</v>
      </c>
      <c r="T3289" s="88" t="s">
        <v>18104</v>
      </c>
      <c r="U3289" s="87" t="s">
        <v>14357</v>
      </c>
      <c r="V3289" s="87" t="s">
        <v>14358</v>
      </c>
      <c r="W3289" s="87" t="s">
        <v>14359</v>
      </c>
      <c r="X3289" s="87" t="s">
        <v>11595</v>
      </c>
      <c r="Y3289" s="87" t="s">
        <v>14360</v>
      </c>
    </row>
    <row r="3290" spans="1:25" ht="90" customHeight="1">
      <c r="A3290" s="73"/>
      <c r="B3290" s="85"/>
      <c r="C3290" s="73"/>
      <c r="D3290" s="86">
        <v>20</v>
      </c>
      <c r="E3290" s="87" t="s">
        <v>18677</v>
      </c>
      <c r="F3290" s="87" t="s">
        <v>9799</v>
      </c>
      <c r="G3290" s="88" t="s">
        <v>1267</v>
      </c>
      <c r="H3290" s="88" t="s">
        <v>93</v>
      </c>
      <c r="I3290" s="90" t="s">
        <v>1281</v>
      </c>
      <c r="J3290" s="90" t="s">
        <v>6510</v>
      </c>
      <c r="K3290" s="90" t="s">
        <v>24</v>
      </c>
      <c r="L3290" s="91">
        <v>87</v>
      </c>
      <c r="M3290" s="90" t="s">
        <v>4828</v>
      </c>
      <c r="N3290" s="87" t="s">
        <v>14300</v>
      </c>
      <c r="O3290" s="87" t="s">
        <v>18678</v>
      </c>
      <c r="P3290" s="87" t="s">
        <v>18679</v>
      </c>
      <c r="Q3290" s="92" t="s">
        <v>11381</v>
      </c>
      <c r="R3290" s="88" t="s">
        <v>11382</v>
      </c>
      <c r="S3290" s="88">
        <v>87</v>
      </c>
      <c r="T3290" s="88" t="s">
        <v>18680</v>
      </c>
      <c r="U3290" s="87" t="s">
        <v>14303</v>
      </c>
      <c r="V3290" s="87" t="s">
        <v>14304</v>
      </c>
      <c r="W3290" s="87" t="s">
        <v>14305</v>
      </c>
      <c r="X3290" s="87" t="s">
        <v>14306</v>
      </c>
      <c r="Y3290" s="87" t="s">
        <v>14307</v>
      </c>
    </row>
    <row r="3291" spans="1:25" ht="90" customHeight="1">
      <c r="A3291" s="73"/>
      <c r="B3291" s="85"/>
      <c r="C3291" s="73"/>
      <c r="D3291" s="86">
        <v>20</v>
      </c>
      <c r="E3291" s="87" t="s">
        <v>18681</v>
      </c>
      <c r="F3291" s="87" t="s">
        <v>9799</v>
      </c>
      <c r="G3291" s="88" t="s">
        <v>1267</v>
      </c>
      <c r="H3291" s="88" t="s">
        <v>93</v>
      </c>
      <c r="I3291" s="90" t="s">
        <v>1281</v>
      </c>
      <c r="J3291" s="90" t="s">
        <v>6510</v>
      </c>
      <c r="K3291" s="90" t="s">
        <v>24</v>
      </c>
      <c r="L3291" s="91">
        <v>87</v>
      </c>
      <c r="M3291" s="90" t="s">
        <v>4828</v>
      </c>
      <c r="N3291" s="87" t="s">
        <v>14300</v>
      </c>
      <c r="O3291" s="87" t="s">
        <v>18678</v>
      </c>
      <c r="P3291" s="87" t="s">
        <v>18682</v>
      </c>
      <c r="Q3291" s="92" t="s">
        <v>11391</v>
      </c>
      <c r="R3291" s="88" t="s">
        <v>11382</v>
      </c>
      <c r="S3291" s="88">
        <v>87</v>
      </c>
      <c r="T3291" s="88" t="s">
        <v>18680</v>
      </c>
      <c r="U3291" s="87" t="s">
        <v>14303</v>
      </c>
      <c r="V3291" s="87" t="s">
        <v>14304</v>
      </c>
      <c r="W3291" s="87" t="s">
        <v>14305</v>
      </c>
      <c r="X3291" s="87" t="s">
        <v>14306</v>
      </c>
      <c r="Y3291" s="87" t="s">
        <v>14307</v>
      </c>
    </row>
    <row r="3292" spans="1:25" ht="90" customHeight="1">
      <c r="A3292" s="73"/>
      <c r="B3292" s="85"/>
      <c r="C3292" s="73"/>
      <c r="D3292" s="86">
        <v>20</v>
      </c>
      <c r="E3292" s="87" t="s">
        <v>18683</v>
      </c>
      <c r="F3292" s="87" t="s">
        <v>9799</v>
      </c>
      <c r="G3292" s="88" t="s">
        <v>1267</v>
      </c>
      <c r="H3292" s="88" t="s">
        <v>93</v>
      </c>
      <c r="I3292" s="90" t="s">
        <v>1281</v>
      </c>
      <c r="J3292" s="90" t="s">
        <v>6510</v>
      </c>
      <c r="K3292" s="90" t="s">
        <v>24</v>
      </c>
      <c r="L3292" s="91">
        <v>87</v>
      </c>
      <c r="M3292" s="90" t="s">
        <v>4828</v>
      </c>
      <c r="N3292" s="87" t="s">
        <v>14300</v>
      </c>
      <c r="O3292" s="87" t="s">
        <v>18678</v>
      </c>
      <c r="P3292" s="87" t="s">
        <v>18684</v>
      </c>
      <c r="Q3292" s="92" t="s">
        <v>11391</v>
      </c>
      <c r="R3292" s="88" t="s">
        <v>11382</v>
      </c>
      <c r="S3292" s="88">
        <v>87</v>
      </c>
      <c r="T3292" s="88" t="s">
        <v>18680</v>
      </c>
      <c r="U3292" s="87" t="s">
        <v>14303</v>
      </c>
      <c r="V3292" s="87" t="s">
        <v>14304</v>
      </c>
      <c r="W3292" s="87" t="s">
        <v>14305</v>
      </c>
      <c r="X3292" s="87" t="s">
        <v>14306</v>
      </c>
      <c r="Y3292" s="87" t="s">
        <v>14307</v>
      </c>
    </row>
    <row r="3293" spans="1:25" ht="90" customHeight="1">
      <c r="A3293" s="73"/>
      <c r="B3293" s="85"/>
      <c r="C3293" s="73"/>
      <c r="D3293" s="86">
        <v>20</v>
      </c>
      <c r="E3293" s="87" t="s">
        <v>18685</v>
      </c>
      <c r="F3293" s="87" t="s">
        <v>9799</v>
      </c>
      <c r="G3293" s="88" t="s">
        <v>1267</v>
      </c>
      <c r="H3293" s="88" t="s">
        <v>93</v>
      </c>
      <c r="I3293" s="90" t="s">
        <v>1281</v>
      </c>
      <c r="J3293" s="90" t="s">
        <v>6510</v>
      </c>
      <c r="K3293" s="90" t="s">
        <v>24</v>
      </c>
      <c r="L3293" s="91">
        <v>87</v>
      </c>
      <c r="M3293" s="90" t="s">
        <v>4828</v>
      </c>
      <c r="N3293" s="87" t="s">
        <v>14300</v>
      </c>
      <c r="O3293" s="87" t="s">
        <v>18678</v>
      </c>
      <c r="P3293" s="87" t="s">
        <v>18686</v>
      </c>
      <c r="Q3293" s="92" t="s">
        <v>11391</v>
      </c>
      <c r="R3293" s="88" t="s">
        <v>11382</v>
      </c>
      <c r="S3293" s="88">
        <v>87</v>
      </c>
      <c r="T3293" s="88" t="s">
        <v>18680</v>
      </c>
      <c r="U3293" s="87" t="s">
        <v>14303</v>
      </c>
      <c r="V3293" s="87" t="s">
        <v>14304</v>
      </c>
      <c r="W3293" s="87" t="s">
        <v>14305</v>
      </c>
      <c r="X3293" s="87" t="s">
        <v>14306</v>
      </c>
      <c r="Y3293" s="87" t="s">
        <v>14307</v>
      </c>
    </row>
    <row r="3294" spans="1:25" ht="90" customHeight="1">
      <c r="A3294" s="73"/>
      <c r="B3294" s="85"/>
      <c r="C3294" s="73"/>
      <c r="D3294" s="86">
        <v>20</v>
      </c>
      <c r="E3294" s="87" t="s">
        <v>18687</v>
      </c>
      <c r="F3294" s="87" t="s">
        <v>9799</v>
      </c>
      <c r="G3294" s="88" t="s">
        <v>1267</v>
      </c>
      <c r="H3294" s="88" t="s">
        <v>93</v>
      </c>
      <c r="I3294" s="90" t="s">
        <v>1281</v>
      </c>
      <c r="J3294" s="90" t="s">
        <v>6510</v>
      </c>
      <c r="K3294" s="90" t="s">
        <v>24</v>
      </c>
      <c r="L3294" s="91">
        <v>87</v>
      </c>
      <c r="M3294" s="90" t="s">
        <v>4828</v>
      </c>
      <c r="N3294" s="87" t="s">
        <v>14300</v>
      </c>
      <c r="O3294" s="87" t="s">
        <v>18678</v>
      </c>
      <c r="P3294" s="87" t="s">
        <v>18688</v>
      </c>
      <c r="Q3294" s="92" t="s">
        <v>11391</v>
      </c>
      <c r="R3294" s="88" t="s">
        <v>11382</v>
      </c>
      <c r="S3294" s="88">
        <v>87</v>
      </c>
      <c r="T3294" s="88" t="s">
        <v>18680</v>
      </c>
      <c r="U3294" s="87" t="s">
        <v>14303</v>
      </c>
      <c r="V3294" s="87" t="s">
        <v>14304</v>
      </c>
      <c r="W3294" s="87" t="s">
        <v>14305</v>
      </c>
      <c r="X3294" s="87" t="s">
        <v>14306</v>
      </c>
      <c r="Y3294" s="87" t="s">
        <v>14307</v>
      </c>
    </row>
    <row r="3295" spans="1:25" ht="90" customHeight="1">
      <c r="A3295" s="73"/>
      <c r="B3295" s="85"/>
      <c r="C3295" s="73"/>
      <c r="D3295" s="86">
        <v>20</v>
      </c>
      <c r="E3295" s="87" t="s">
        <v>18689</v>
      </c>
      <c r="F3295" s="87" t="s">
        <v>9799</v>
      </c>
      <c r="G3295" s="88" t="s">
        <v>1267</v>
      </c>
      <c r="H3295" s="88" t="s">
        <v>93</v>
      </c>
      <c r="I3295" s="90" t="s">
        <v>1281</v>
      </c>
      <c r="J3295" s="90" t="s">
        <v>6510</v>
      </c>
      <c r="K3295" s="90" t="s">
        <v>24</v>
      </c>
      <c r="L3295" s="91">
        <v>87</v>
      </c>
      <c r="M3295" s="90" t="s">
        <v>4828</v>
      </c>
      <c r="N3295" s="87" t="s">
        <v>14300</v>
      </c>
      <c r="O3295" s="87" t="s">
        <v>18678</v>
      </c>
      <c r="P3295" s="87" t="s">
        <v>18690</v>
      </c>
      <c r="Q3295" s="92" t="s">
        <v>11391</v>
      </c>
      <c r="R3295" s="88" t="s">
        <v>11382</v>
      </c>
      <c r="S3295" s="88">
        <v>87</v>
      </c>
      <c r="T3295" s="88" t="s">
        <v>18680</v>
      </c>
      <c r="U3295" s="87" t="s">
        <v>14303</v>
      </c>
      <c r="V3295" s="87" t="s">
        <v>14304</v>
      </c>
      <c r="W3295" s="87" t="s">
        <v>14305</v>
      </c>
      <c r="X3295" s="87" t="s">
        <v>14306</v>
      </c>
      <c r="Y3295" s="87" t="s">
        <v>14307</v>
      </c>
    </row>
    <row r="3296" spans="1:25" ht="90" customHeight="1">
      <c r="A3296" s="73"/>
      <c r="B3296" s="85"/>
      <c r="C3296" s="73"/>
      <c r="D3296" s="86">
        <v>20</v>
      </c>
      <c r="E3296" s="87" t="s">
        <v>18691</v>
      </c>
      <c r="F3296" s="87" t="s">
        <v>9799</v>
      </c>
      <c r="G3296" s="88" t="s">
        <v>1267</v>
      </c>
      <c r="H3296" s="88" t="s">
        <v>93</v>
      </c>
      <c r="I3296" s="90" t="s">
        <v>1281</v>
      </c>
      <c r="J3296" s="90" t="s">
        <v>6510</v>
      </c>
      <c r="K3296" s="90" t="s">
        <v>24</v>
      </c>
      <c r="L3296" s="91">
        <v>87</v>
      </c>
      <c r="M3296" s="90" t="s">
        <v>4828</v>
      </c>
      <c r="N3296" s="87" t="s">
        <v>14300</v>
      </c>
      <c r="O3296" s="87" t="s">
        <v>18678</v>
      </c>
      <c r="P3296" s="87" t="s">
        <v>18692</v>
      </c>
      <c r="Q3296" s="92" t="s">
        <v>11391</v>
      </c>
      <c r="R3296" s="88" t="s">
        <v>11382</v>
      </c>
      <c r="S3296" s="88">
        <v>87</v>
      </c>
      <c r="T3296" s="88" t="s">
        <v>18680</v>
      </c>
      <c r="U3296" s="87" t="s">
        <v>14303</v>
      </c>
      <c r="V3296" s="87" t="s">
        <v>14304</v>
      </c>
      <c r="W3296" s="87" t="s">
        <v>14305</v>
      </c>
      <c r="X3296" s="87" t="s">
        <v>14306</v>
      </c>
      <c r="Y3296" s="87" t="s">
        <v>14307</v>
      </c>
    </row>
    <row r="3297" spans="1:25" ht="90" customHeight="1">
      <c r="A3297" s="73"/>
      <c r="B3297" s="85"/>
      <c r="C3297" s="73"/>
      <c r="D3297" s="86">
        <v>73</v>
      </c>
      <c r="E3297" s="87" t="s">
        <v>18693</v>
      </c>
      <c r="F3297" s="87" t="s">
        <v>9799</v>
      </c>
      <c r="G3297" s="88" t="s">
        <v>1267</v>
      </c>
      <c r="H3297" s="88" t="s">
        <v>93</v>
      </c>
      <c r="I3297" s="90" t="s">
        <v>1281</v>
      </c>
      <c r="J3297" s="90" t="s">
        <v>6510</v>
      </c>
      <c r="K3297" s="90" t="s">
        <v>24</v>
      </c>
      <c r="L3297" s="91">
        <v>87</v>
      </c>
      <c r="M3297" s="90" t="s">
        <v>4828</v>
      </c>
      <c r="N3297" s="87" t="s">
        <v>14353</v>
      </c>
      <c r="O3297" s="87" t="s">
        <v>18694</v>
      </c>
      <c r="P3297" s="87" t="s">
        <v>18695</v>
      </c>
      <c r="Q3297" s="92" t="s">
        <v>11381</v>
      </c>
      <c r="R3297" s="88" t="s">
        <v>11382</v>
      </c>
      <c r="S3297" s="88">
        <v>87</v>
      </c>
      <c r="T3297" s="88" t="s">
        <v>18696</v>
      </c>
      <c r="U3297" s="87" t="s">
        <v>14357</v>
      </c>
      <c r="V3297" s="87" t="s">
        <v>14358</v>
      </c>
      <c r="W3297" s="87" t="s">
        <v>14359</v>
      </c>
      <c r="X3297" s="87" t="s">
        <v>11595</v>
      </c>
      <c r="Y3297" s="87" t="s">
        <v>14360</v>
      </c>
    </row>
    <row r="3298" spans="1:25" ht="90" customHeight="1">
      <c r="A3298" s="73"/>
      <c r="B3298" s="85"/>
      <c r="C3298" s="73"/>
      <c r="D3298" s="86">
        <v>20</v>
      </c>
      <c r="E3298" s="87" t="s">
        <v>18697</v>
      </c>
      <c r="F3298" s="87" t="s">
        <v>9801</v>
      </c>
      <c r="G3298" s="88" t="s">
        <v>1267</v>
      </c>
      <c r="H3298" s="88" t="s">
        <v>93</v>
      </c>
      <c r="I3298" s="90" t="s">
        <v>1281</v>
      </c>
      <c r="J3298" s="90" t="s">
        <v>6515</v>
      </c>
      <c r="K3298" s="90" t="s">
        <v>24</v>
      </c>
      <c r="L3298" s="91">
        <v>95.1</v>
      </c>
      <c r="M3298" s="90" t="s">
        <v>4828</v>
      </c>
      <c r="N3298" s="87" t="s">
        <v>14300</v>
      </c>
      <c r="O3298" s="87" t="s">
        <v>18698</v>
      </c>
      <c r="P3298" s="87" t="s">
        <v>18699</v>
      </c>
      <c r="Q3298" s="92" t="s">
        <v>11391</v>
      </c>
      <c r="R3298" s="88" t="s">
        <v>7810</v>
      </c>
      <c r="S3298" s="88">
        <v>95.1</v>
      </c>
      <c r="T3298" s="88" t="s">
        <v>18700</v>
      </c>
      <c r="U3298" s="87" t="s">
        <v>14303</v>
      </c>
      <c r="V3298" s="87" t="s">
        <v>14304</v>
      </c>
      <c r="W3298" s="87" t="s">
        <v>14305</v>
      </c>
      <c r="X3298" s="87" t="s">
        <v>14306</v>
      </c>
      <c r="Y3298" s="87" t="s">
        <v>14307</v>
      </c>
    </row>
    <row r="3299" spans="1:25" ht="90" customHeight="1">
      <c r="A3299" s="73"/>
      <c r="B3299" s="85"/>
      <c r="C3299" s="73"/>
      <c r="D3299" s="86">
        <v>20</v>
      </c>
      <c r="E3299" s="87" t="s">
        <v>18701</v>
      </c>
      <c r="F3299" s="87" t="s">
        <v>9801</v>
      </c>
      <c r="G3299" s="88" t="s">
        <v>1267</v>
      </c>
      <c r="H3299" s="88" t="s">
        <v>93</v>
      </c>
      <c r="I3299" s="90" t="s">
        <v>1281</v>
      </c>
      <c r="J3299" s="90" t="s">
        <v>6515</v>
      </c>
      <c r="K3299" s="90" t="s">
        <v>24</v>
      </c>
      <c r="L3299" s="91">
        <v>95.1</v>
      </c>
      <c r="M3299" s="90" t="s">
        <v>4828</v>
      </c>
      <c r="N3299" s="87" t="s">
        <v>14300</v>
      </c>
      <c r="O3299" s="87" t="s">
        <v>18698</v>
      </c>
      <c r="P3299" s="87" t="s">
        <v>18702</v>
      </c>
      <c r="Q3299" s="92" t="s">
        <v>11381</v>
      </c>
      <c r="R3299" s="88" t="s">
        <v>7810</v>
      </c>
      <c r="S3299" s="88">
        <v>95.1</v>
      </c>
      <c r="T3299" s="88" t="s">
        <v>18700</v>
      </c>
      <c r="U3299" s="87" t="s">
        <v>14303</v>
      </c>
      <c r="V3299" s="87" t="s">
        <v>14304</v>
      </c>
      <c r="W3299" s="87" t="s">
        <v>14305</v>
      </c>
      <c r="X3299" s="87" t="s">
        <v>14306</v>
      </c>
      <c r="Y3299" s="87" t="s">
        <v>14307</v>
      </c>
    </row>
    <row r="3300" spans="1:25" ht="90" customHeight="1">
      <c r="A3300" s="73"/>
      <c r="B3300" s="85"/>
      <c r="C3300" s="73"/>
      <c r="D3300" s="86">
        <v>20</v>
      </c>
      <c r="E3300" s="87" t="s">
        <v>18703</v>
      </c>
      <c r="F3300" s="87" t="s">
        <v>9801</v>
      </c>
      <c r="G3300" s="88" t="s">
        <v>1267</v>
      </c>
      <c r="H3300" s="88" t="s">
        <v>93</v>
      </c>
      <c r="I3300" s="90" t="s">
        <v>1281</v>
      </c>
      <c r="J3300" s="90" t="s">
        <v>6515</v>
      </c>
      <c r="K3300" s="90" t="s">
        <v>24</v>
      </c>
      <c r="L3300" s="91">
        <v>95.1</v>
      </c>
      <c r="M3300" s="90" t="s">
        <v>4828</v>
      </c>
      <c r="N3300" s="87" t="s">
        <v>14300</v>
      </c>
      <c r="O3300" s="87" t="s">
        <v>18698</v>
      </c>
      <c r="P3300" s="87" t="s">
        <v>18704</v>
      </c>
      <c r="Q3300" s="92" t="s">
        <v>11391</v>
      </c>
      <c r="R3300" s="88" t="s">
        <v>7810</v>
      </c>
      <c r="S3300" s="88">
        <v>95.1</v>
      </c>
      <c r="T3300" s="88" t="s">
        <v>18700</v>
      </c>
      <c r="U3300" s="87" t="s">
        <v>14303</v>
      </c>
      <c r="V3300" s="87" t="s">
        <v>14304</v>
      </c>
      <c r="W3300" s="87" t="s">
        <v>14305</v>
      </c>
      <c r="X3300" s="87" t="s">
        <v>14306</v>
      </c>
      <c r="Y3300" s="87" t="s">
        <v>14307</v>
      </c>
    </row>
    <row r="3301" spans="1:25" ht="90" customHeight="1">
      <c r="A3301" s="73"/>
      <c r="B3301" s="85"/>
      <c r="C3301" s="73"/>
      <c r="D3301" s="86">
        <v>20</v>
      </c>
      <c r="E3301" s="87" t="s">
        <v>18705</v>
      </c>
      <c r="F3301" s="87" t="s">
        <v>9801</v>
      </c>
      <c r="G3301" s="88" t="s">
        <v>1267</v>
      </c>
      <c r="H3301" s="88" t="s">
        <v>93</v>
      </c>
      <c r="I3301" s="90" t="s">
        <v>1281</v>
      </c>
      <c r="J3301" s="90" t="s">
        <v>6515</v>
      </c>
      <c r="K3301" s="90" t="s">
        <v>24</v>
      </c>
      <c r="L3301" s="91">
        <v>95.1</v>
      </c>
      <c r="M3301" s="90" t="s">
        <v>4828</v>
      </c>
      <c r="N3301" s="87" t="s">
        <v>14300</v>
      </c>
      <c r="O3301" s="87" t="s">
        <v>18698</v>
      </c>
      <c r="P3301" s="87" t="s">
        <v>18706</v>
      </c>
      <c r="Q3301" s="92" t="s">
        <v>11391</v>
      </c>
      <c r="R3301" s="88" t="s">
        <v>7810</v>
      </c>
      <c r="S3301" s="88">
        <v>95.1</v>
      </c>
      <c r="T3301" s="88" t="s">
        <v>18700</v>
      </c>
      <c r="U3301" s="87" t="s">
        <v>14303</v>
      </c>
      <c r="V3301" s="87" t="s">
        <v>14304</v>
      </c>
      <c r="W3301" s="87" t="s">
        <v>14305</v>
      </c>
      <c r="X3301" s="87" t="s">
        <v>14306</v>
      </c>
      <c r="Y3301" s="87" t="s">
        <v>14307</v>
      </c>
    </row>
    <row r="3302" spans="1:25" ht="90" customHeight="1">
      <c r="A3302" s="73"/>
      <c r="B3302" s="85"/>
      <c r="C3302" s="73"/>
      <c r="D3302" s="86">
        <v>20</v>
      </c>
      <c r="E3302" s="87" t="s">
        <v>18707</v>
      </c>
      <c r="F3302" s="87" t="s">
        <v>9801</v>
      </c>
      <c r="G3302" s="88" t="s">
        <v>1267</v>
      </c>
      <c r="H3302" s="88" t="s">
        <v>93</v>
      </c>
      <c r="I3302" s="90" t="s">
        <v>1281</v>
      </c>
      <c r="J3302" s="90" t="s">
        <v>6515</v>
      </c>
      <c r="K3302" s="90" t="s">
        <v>24</v>
      </c>
      <c r="L3302" s="91">
        <v>95.1</v>
      </c>
      <c r="M3302" s="90" t="s">
        <v>4828</v>
      </c>
      <c r="N3302" s="87" t="s">
        <v>14300</v>
      </c>
      <c r="O3302" s="87" t="s">
        <v>18698</v>
      </c>
      <c r="P3302" s="87" t="s">
        <v>18708</v>
      </c>
      <c r="Q3302" s="92" t="s">
        <v>11391</v>
      </c>
      <c r="R3302" s="88" t="s">
        <v>11382</v>
      </c>
      <c r="S3302" s="88">
        <v>95.1</v>
      </c>
      <c r="T3302" s="88" t="s">
        <v>18700</v>
      </c>
      <c r="U3302" s="87" t="s">
        <v>14303</v>
      </c>
      <c r="V3302" s="87" t="s">
        <v>14304</v>
      </c>
      <c r="W3302" s="87" t="s">
        <v>14305</v>
      </c>
      <c r="X3302" s="87" t="s">
        <v>14306</v>
      </c>
      <c r="Y3302" s="87" t="s">
        <v>14307</v>
      </c>
    </row>
    <row r="3303" spans="1:25" ht="90" customHeight="1">
      <c r="A3303" s="73"/>
      <c r="B3303" s="85"/>
      <c r="C3303" s="73"/>
      <c r="D3303" s="86">
        <v>20</v>
      </c>
      <c r="E3303" s="87" t="s">
        <v>18709</v>
      </c>
      <c r="F3303" s="87" t="s">
        <v>9801</v>
      </c>
      <c r="G3303" s="88" t="s">
        <v>1267</v>
      </c>
      <c r="H3303" s="88" t="s">
        <v>93</v>
      </c>
      <c r="I3303" s="90" t="s">
        <v>1281</v>
      </c>
      <c r="J3303" s="90" t="s">
        <v>6515</v>
      </c>
      <c r="K3303" s="90" t="s">
        <v>24</v>
      </c>
      <c r="L3303" s="91">
        <v>95.1</v>
      </c>
      <c r="M3303" s="90" t="s">
        <v>4828</v>
      </c>
      <c r="N3303" s="87" t="s">
        <v>14300</v>
      </c>
      <c r="O3303" s="87" t="s">
        <v>18698</v>
      </c>
      <c r="P3303" s="87" t="s">
        <v>18710</v>
      </c>
      <c r="Q3303" s="92" t="s">
        <v>11391</v>
      </c>
      <c r="R3303" s="88" t="s">
        <v>11382</v>
      </c>
      <c r="S3303" s="88">
        <v>95.1</v>
      </c>
      <c r="T3303" s="88" t="s">
        <v>18700</v>
      </c>
      <c r="U3303" s="87" t="s">
        <v>14303</v>
      </c>
      <c r="V3303" s="87" t="s">
        <v>14304</v>
      </c>
      <c r="W3303" s="87" t="s">
        <v>14305</v>
      </c>
      <c r="X3303" s="87" t="s">
        <v>14306</v>
      </c>
      <c r="Y3303" s="87" t="s">
        <v>14307</v>
      </c>
    </row>
    <row r="3304" spans="1:25" ht="90" customHeight="1">
      <c r="A3304" s="73"/>
      <c r="B3304" s="85"/>
      <c r="C3304" s="73"/>
      <c r="D3304" s="86">
        <v>20</v>
      </c>
      <c r="E3304" s="87" t="s">
        <v>18711</v>
      </c>
      <c r="F3304" s="87" t="s">
        <v>9801</v>
      </c>
      <c r="G3304" s="88" t="s">
        <v>1267</v>
      </c>
      <c r="H3304" s="88" t="s">
        <v>93</v>
      </c>
      <c r="I3304" s="90" t="s">
        <v>1281</v>
      </c>
      <c r="J3304" s="90" t="s">
        <v>6515</v>
      </c>
      <c r="K3304" s="90" t="s">
        <v>24</v>
      </c>
      <c r="L3304" s="91">
        <v>95.1</v>
      </c>
      <c r="M3304" s="90" t="s">
        <v>4828</v>
      </c>
      <c r="N3304" s="87" t="s">
        <v>14300</v>
      </c>
      <c r="O3304" s="87" t="s">
        <v>18698</v>
      </c>
      <c r="P3304" s="87" t="s">
        <v>18712</v>
      </c>
      <c r="Q3304" s="92" t="s">
        <v>11391</v>
      </c>
      <c r="R3304" s="88" t="s">
        <v>11382</v>
      </c>
      <c r="S3304" s="88">
        <v>95.1</v>
      </c>
      <c r="T3304" s="88" t="s">
        <v>18700</v>
      </c>
      <c r="U3304" s="87" t="s">
        <v>14303</v>
      </c>
      <c r="V3304" s="87" t="s">
        <v>14304</v>
      </c>
      <c r="W3304" s="87" t="s">
        <v>14305</v>
      </c>
      <c r="X3304" s="87" t="s">
        <v>14306</v>
      </c>
      <c r="Y3304" s="87" t="s">
        <v>14307</v>
      </c>
    </row>
    <row r="3305" spans="1:25" ht="90" customHeight="1">
      <c r="A3305" s="73"/>
      <c r="B3305" s="85"/>
      <c r="C3305" s="73"/>
      <c r="D3305" s="86">
        <v>20</v>
      </c>
      <c r="E3305" s="87" t="s">
        <v>18713</v>
      </c>
      <c r="F3305" s="87" t="s">
        <v>9801</v>
      </c>
      <c r="G3305" s="88" t="s">
        <v>1267</v>
      </c>
      <c r="H3305" s="88" t="s">
        <v>93</v>
      </c>
      <c r="I3305" s="90" t="s">
        <v>1281</v>
      </c>
      <c r="J3305" s="90" t="s">
        <v>6515</v>
      </c>
      <c r="K3305" s="90" t="s">
        <v>24</v>
      </c>
      <c r="L3305" s="91">
        <v>95.1</v>
      </c>
      <c r="M3305" s="90" t="s">
        <v>4828</v>
      </c>
      <c r="N3305" s="87" t="s">
        <v>14300</v>
      </c>
      <c r="O3305" s="87" t="s">
        <v>18698</v>
      </c>
      <c r="P3305" s="87" t="s">
        <v>18714</v>
      </c>
      <c r="Q3305" s="92" t="s">
        <v>11381</v>
      </c>
      <c r="R3305" s="88" t="s">
        <v>11382</v>
      </c>
      <c r="S3305" s="88">
        <v>95.1</v>
      </c>
      <c r="T3305" s="88" t="s">
        <v>18700</v>
      </c>
      <c r="U3305" s="87" t="s">
        <v>14303</v>
      </c>
      <c r="V3305" s="87" t="s">
        <v>14304</v>
      </c>
      <c r="W3305" s="87" t="s">
        <v>14305</v>
      </c>
      <c r="X3305" s="87" t="s">
        <v>14306</v>
      </c>
      <c r="Y3305" s="87" t="s">
        <v>14307</v>
      </c>
    </row>
    <row r="3306" spans="1:25" ht="90" customHeight="1">
      <c r="A3306" s="73"/>
      <c r="B3306" s="85"/>
      <c r="C3306" s="73"/>
      <c r="D3306" s="86">
        <v>20</v>
      </c>
      <c r="E3306" s="87" t="s">
        <v>18715</v>
      </c>
      <c r="F3306" s="87" t="s">
        <v>9801</v>
      </c>
      <c r="G3306" s="88" t="s">
        <v>1267</v>
      </c>
      <c r="H3306" s="88" t="s">
        <v>93</v>
      </c>
      <c r="I3306" s="90" t="s">
        <v>1281</v>
      </c>
      <c r="J3306" s="90" t="s">
        <v>6515</v>
      </c>
      <c r="K3306" s="90" t="s">
        <v>24</v>
      </c>
      <c r="L3306" s="91">
        <v>95.1</v>
      </c>
      <c r="M3306" s="90" t="s">
        <v>4828</v>
      </c>
      <c r="N3306" s="87" t="s">
        <v>14300</v>
      </c>
      <c r="O3306" s="87" t="s">
        <v>18698</v>
      </c>
      <c r="P3306" s="87" t="s">
        <v>18716</v>
      </c>
      <c r="Q3306" s="92" t="s">
        <v>11391</v>
      </c>
      <c r="R3306" s="88" t="s">
        <v>11382</v>
      </c>
      <c r="S3306" s="88">
        <v>95.1</v>
      </c>
      <c r="T3306" s="88" t="s">
        <v>18700</v>
      </c>
      <c r="U3306" s="87" t="s">
        <v>14303</v>
      </c>
      <c r="V3306" s="87" t="s">
        <v>14304</v>
      </c>
      <c r="W3306" s="87" t="s">
        <v>14305</v>
      </c>
      <c r="X3306" s="87" t="s">
        <v>14306</v>
      </c>
      <c r="Y3306" s="87" t="s">
        <v>14307</v>
      </c>
    </row>
    <row r="3307" spans="1:25" ht="90" customHeight="1">
      <c r="A3307" s="73"/>
      <c r="B3307" s="85"/>
      <c r="C3307" s="73"/>
      <c r="D3307" s="86">
        <v>20</v>
      </c>
      <c r="E3307" s="87" t="s">
        <v>18717</v>
      </c>
      <c r="F3307" s="87" t="s">
        <v>9801</v>
      </c>
      <c r="G3307" s="88" t="s">
        <v>1267</v>
      </c>
      <c r="H3307" s="88" t="s">
        <v>93</v>
      </c>
      <c r="I3307" s="90" t="s">
        <v>1281</v>
      </c>
      <c r="J3307" s="90" t="s">
        <v>6515</v>
      </c>
      <c r="K3307" s="90" t="s">
        <v>24</v>
      </c>
      <c r="L3307" s="91">
        <v>95.1</v>
      </c>
      <c r="M3307" s="90" t="s">
        <v>4828</v>
      </c>
      <c r="N3307" s="87" t="s">
        <v>14300</v>
      </c>
      <c r="O3307" s="87" t="s">
        <v>18698</v>
      </c>
      <c r="P3307" s="87" t="s">
        <v>18718</v>
      </c>
      <c r="Q3307" s="92" t="s">
        <v>11391</v>
      </c>
      <c r="R3307" s="88" t="s">
        <v>11382</v>
      </c>
      <c r="S3307" s="88">
        <v>95.1</v>
      </c>
      <c r="T3307" s="88" t="s">
        <v>18700</v>
      </c>
      <c r="U3307" s="87" t="s">
        <v>14303</v>
      </c>
      <c r="V3307" s="87" t="s">
        <v>14304</v>
      </c>
      <c r="W3307" s="87" t="s">
        <v>14305</v>
      </c>
      <c r="X3307" s="87" t="s">
        <v>14306</v>
      </c>
      <c r="Y3307" s="87" t="s">
        <v>14307</v>
      </c>
    </row>
    <row r="3308" spans="1:25" ht="90" customHeight="1">
      <c r="A3308" s="73"/>
      <c r="B3308" s="85"/>
      <c r="C3308" s="73"/>
      <c r="D3308" s="86">
        <v>20</v>
      </c>
      <c r="E3308" s="87" t="s">
        <v>18719</v>
      </c>
      <c r="F3308" s="87" t="s">
        <v>9801</v>
      </c>
      <c r="G3308" s="88" t="s">
        <v>1267</v>
      </c>
      <c r="H3308" s="88" t="s">
        <v>93</v>
      </c>
      <c r="I3308" s="90" t="s">
        <v>1281</v>
      </c>
      <c r="J3308" s="90" t="s">
        <v>6515</v>
      </c>
      <c r="K3308" s="90" t="s">
        <v>24</v>
      </c>
      <c r="L3308" s="91">
        <v>95.1</v>
      </c>
      <c r="M3308" s="90" t="s">
        <v>4828</v>
      </c>
      <c r="N3308" s="87" t="s">
        <v>14300</v>
      </c>
      <c r="O3308" s="87" t="s">
        <v>18698</v>
      </c>
      <c r="P3308" s="87" t="s">
        <v>18720</v>
      </c>
      <c r="Q3308" s="92" t="s">
        <v>11381</v>
      </c>
      <c r="R3308" s="88" t="s">
        <v>7810</v>
      </c>
      <c r="S3308" s="88">
        <v>95.1</v>
      </c>
      <c r="T3308" s="88" t="s">
        <v>18700</v>
      </c>
      <c r="U3308" s="87" t="s">
        <v>14303</v>
      </c>
      <c r="V3308" s="87" t="s">
        <v>14304</v>
      </c>
      <c r="W3308" s="87" t="s">
        <v>14305</v>
      </c>
      <c r="X3308" s="87" t="s">
        <v>14306</v>
      </c>
      <c r="Y3308" s="87" t="s">
        <v>14307</v>
      </c>
    </row>
    <row r="3309" spans="1:25" ht="90" customHeight="1">
      <c r="A3309" s="73"/>
      <c r="B3309" s="85"/>
      <c r="C3309" s="73"/>
      <c r="D3309" s="86">
        <v>20</v>
      </c>
      <c r="E3309" s="87" t="s">
        <v>18721</v>
      </c>
      <c r="F3309" s="87" t="s">
        <v>9801</v>
      </c>
      <c r="G3309" s="88" t="s">
        <v>1267</v>
      </c>
      <c r="H3309" s="88" t="s">
        <v>93</v>
      </c>
      <c r="I3309" s="90" t="s">
        <v>1281</v>
      </c>
      <c r="J3309" s="90" t="s">
        <v>6515</v>
      </c>
      <c r="K3309" s="90" t="s">
        <v>24</v>
      </c>
      <c r="L3309" s="91">
        <v>95.1</v>
      </c>
      <c r="M3309" s="90" t="s">
        <v>4828</v>
      </c>
      <c r="N3309" s="87" t="s">
        <v>14300</v>
      </c>
      <c r="O3309" s="87" t="s">
        <v>18698</v>
      </c>
      <c r="P3309" s="87" t="s">
        <v>18722</v>
      </c>
      <c r="Q3309" s="92" t="s">
        <v>11391</v>
      </c>
      <c r="R3309" s="88" t="s">
        <v>7810</v>
      </c>
      <c r="S3309" s="88">
        <v>95.1</v>
      </c>
      <c r="T3309" s="88" t="s">
        <v>18700</v>
      </c>
      <c r="U3309" s="87" t="s">
        <v>14303</v>
      </c>
      <c r="V3309" s="87" t="s">
        <v>14304</v>
      </c>
      <c r="W3309" s="87" t="s">
        <v>14305</v>
      </c>
      <c r="X3309" s="87" t="s">
        <v>14306</v>
      </c>
      <c r="Y3309" s="87" t="s">
        <v>14307</v>
      </c>
    </row>
    <row r="3310" spans="1:25" ht="90" customHeight="1">
      <c r="A3310" s="73"/>
      <c r="B3310" s="85"/>
      <c r="C3310" s="73"/>
      <c r="D3310" s="86">
        <v>20</v>
      </c>
      <c r="E3310" s="87" t="s">
        <v>18723</v>
      </c>
      <c r="F3310" s="87" t="s">
        <v>9801</v>
      </c>
      <c r="G3310" s="88" t="s">
        <v>1267</v>
      </c>
      <c r="H3310" s="88" t="s">
        <v>93</v>
      </c>
      <c r="I3310" s="90" t="s">
        <v>1281</v>
      </c>
      <c r="J3310" s="90" t="s">
        <v>6515</v>
      </c>
      <c r="K3310" s="90" t="s">
        <v>24</v>
      </c>
      <c r="L3310" s="91">
        <v>95.1</v>
      </c>
      <c r="M3310" s="90" t="s">
        <v>4828</v>
      </c>
      <c r="N3310" s="87" t="s">
        <v>14300</v>
      </c>
      <c r="O3310" s="87" t="s">
        <v>18698</v>
      </c>
      <c r="P3310" s="87" t="s">
        <v>18724</v>
      </c>
      <c r="Q3310" s="92" t="s">
        <v>11391</v>
      </c>
      <c r="R3310" s="88" t="s">
        <v>7810</v>
      </c>
      <c r="S3310" s="88">
        <v>95.1</v>
      </c>
      <c r="T3310" s="88" t="s">
        <v>18700</v>
      </c>
      <c r="U3310" s="87" t="s">
        <v>14303</v>
      </c>
      <c r="V3310" s="87" t="s">
        <v>14304</v>
      </c>
      <c r="W3310" s="87" t="s">
        <v>14305</v>
      </c>
      <c r="X3310" s="87" t="s">
        <v>14306</v>
      </c>
      <c r="Y3310" s="87" t="s">
        <v>14307</v>
      </c>
    </row>
    <row r="3311" spans="1:25" ht="90" customHeight="1">
      <c r="A3311" s="73"/>
      <c r="B3311" s="85"/>
      <c r="C3311" s="73"/>
      <c r="D3311" s="86">
        <v>20</v>
      </c>
      <c r="E3311" s="87" t="s">
        <v>18725</v>
      </c>
      <c r="F3311" s="87" t="s">
        <v>9801</v>
      </c>
      <c r="G3311" s="88" t="s">
        <v>1267</v>
      </c>
      <c r="H3311" s="88" t="s">
        <v>93</v>
      </c>
      <c r="I3311" s="90" t="s">
        <v>1281</v>
      </c>
      <c r="J3311" s="90" t="s">
        <v>6515</v>
      </c>
      <c r="K3311" s="90" t="s">
        <v>24</v>
      </c>
      <c r="L3311" s="91">
        <v>95.1</v>
      </c>
      <c r="M3311" s="90" t="s">
        <v>4828</v>
      </c>
      <c r="N3311" s="87" t="s">
        <v>14300</v>
      </c>
      <c r="O3311" s="87" t="s">
        <v>18698</v>
      </c>
      <c r="P3311" s="87" t="s">
        <v>18726</v>
      </c>
      <c r="Q3311" s="92" t="s">
        <v>11381</v>
      </c>
      <c r="R3311" s="88" t="s">
        <v>11382</v>
      </c>
      <c r="S3311" s="88">
        <v>95.1</v>
      </c>
      <c r="T3311" s="88" t="s">
        <v>18700</v>
      </c>
      <c r="U3311" s="87" t="s">
        <v>14303</v>
      </c>
      <c r="V3311" s="87" t="s">
        <v>14304</v>
      </c>
      <c r="W3311" s="87" t="s">
        <v>14305</v>
      </c>
      <c r="X3311" s="87" t="s">
        <v>14306</v>
      </c>
      <c r="Y3311" s="87" t="s">
        <v>14307</v>
      </c>
    </row>
    <row r="3312" spans="1:25" ht="90" customHeight="1">
      <c r="A3312" s="73"/>
      <c r="B3312" s="85"/>
      <c r="C3312" s="73"/>
      <c r="D3312" s="86">
        <v>20</v>
      </c>
      <c r="E3312" s="87" t="s">
        <v>18727</v>
      </c>
      <c r="F3312" s="87" t="s">
        <v>9801</v>
      </c>
      <c r="G3312" s="88" t="s">
        <v>1267</v>
      </c>
      <c r="H3312" s="88" t="s">
        <v>93</v>
      </c>
      <c r="I3312" s="90" t="s">
        <v>1281</v>
      </c>
      <c r="J3312" s="90" t="s">
        <v>6515</v>
      </c>
      <c r="K3312" s="90" t="s">
        <v>24</v>
      </c>
      <c r="L3312" s="91">
        <v>95.1</v>
      </c>
      <c r="M3312" s="90" t="s">
        <v>4828</v>
      </c>
      <c r="N3312" s="87" t="s">
        <v>14300</v>
      </c>
      <c r="O3312" s="87" t="s">
        <v>18698</v>
      </c>
      <c r="P3312" s="87" t="s">
        <v>18728</v>
      </c>
      <c r="Q3312" s="92" t="s">
        <v>11391</v>
      </c>
      <c r="R3312" s="88" t="s">
        <v>11382</v>
      </c>
      <c r="S3312" s="88">
        <v>95.1</v>
      </c>
      <c r="T3312" s="88" t="s">
        <v>18700</v>
      </c>
      <c r="U3312" s="87" t="s">
        <v>14303</v>
      </c>
      <c r="V3312" s="87" t="s">
        <v>14304</v>
      </c>
      <c r="W3312" s="87" t="s">
        <v>14305</v>
      </c>
      <c r="X3312" s="87" t="s">
        <v>14306</v>
      </c>
      <c r="Y3312" s="87" t="s">
        <v>14307</v>
      </c>
    </row>
    <row r="3313" spans="1:25" ht="90" customHeight="1">
      <c r="A3313" s="73"/>
      <c r="B3313" s="85"/>
      <c r="C3313" s="73"/>
      <c r="D3313" s="86">
        <v>20</v>
      </c>
      <c r="E3313" s="87" t="s">
        <v>18729</v>
      </c>
      <c r="F3313" s="87" t="s">
        <v>9801</v>
      </c>
      <c r="G3313" s="88" t="s">
        <v>1267</v>
      </c>
      <c r="H3313" s="88" t="s">
        <v>93</v>
      </c>
      <c r="I3313" s="90" t="s">
        <v>1281</v>
      </c>
      <c r="J3313" s="90" t="s">
        <v>6515</v>
      </c>
      <c r="K3313" s="90" t="s">
        <v>24</v>
      </c>
      <c r="L3313" s="91">
        <v>95.1</v>
      </c>
      <c r="M3313" s="90" t="s">
        <v>4828</v>
      </c>
      <c r="N3313" s="87" t="s">
        <v>14300</v>
      </c>
      <c r="O3313" s="87" t="s">
        <v>18698</v>
      </c>
      <c r="P3313" s="87" t="s">
        <v>18730</v>
      </c>
      <c r="Q3313" s="92" t="s">
        <v>11391</v>
      </c>
      <c r="R3313" s="88" t="s">
        <v>11382</v>
      </c>
      <c r="S3313" s="88">
        <v>95.1</v>
      </c>
      <c r="T3313" s="88" t="s">
        <v>18700</v>
      </c>
      <c r="U3313" s="87" t="s">
        <v>14303</v>
      </c>
      <c r="V3313" s="87" t="s">
        <v>14304</v>
      </c>
      <c r="W3313" s="87" t="s">
        <v>14305</v>
      </c>
      <c r="X3313" s="87" t="s">
        <v>14306</v>
      </c>
      <c r="Y3313" s="87" t="s">
        <v>14307</v>
      </c>
    </row>
    <row r="3314" spans="1:25" ht="90" customHeight="1">
      <c r="A3314" s="73"/>
      <c r="B3314" s="85"/>
      <c r="C3314" s="73"/>
      <c r="D3314" s="86">
        <v>20</v>
      </c>
      <c r="E3314" s="87" t="s">
        <v>18731</v>
      </c>
      <c r="F3314" s="87" t="s">
        <v>9801</v>
      </c>
      <c r="G3314" s="88" t="s">
        <v>1267</v>
      </c>
      <c r="H3314" s="88" t="s">
        <v>93</v>
      </c>
      <c r="I3314" s="90" t="s">
        <v>1281</v>
      </c>
      <c r="J3314" s="90" t="s">
        <v>6515</v>
      </c>
      <c r="K3314" s="90" t="s">
        <v>24</v>
      </c>
      <c r="L3314" s="91">
        <v>95.1</v>
      </c>
      <c r="M3314" s="90" t="s">
        <v>4828</v>
      </c>
      <c r="N3314" s="87" t="s">
        <v>14300</v>
      </c>
      <c r="O3314" s="87" t="s">
        <v>18698</v>
      </c>
      <c r="P3314" s="87" t="s">
        <v>18732</v>
      </c>
      <c r="Q3314" s="92" t="s">
        <v>11391</v>
      </c>
      <c r="R3314" s="88" t="s">
        <v>11382</v>
      </c>
      <c r="S3314" s="88">
        <v>95.1</v>
      </c>
      <c r="T3314" s="88" t="s">
        <v>18700</v>
      </c>
      <c r="U3314" s="87" t="s">
        <v>14303</v>
      </c>
      <c r="V3314" s="87" t="s">
        <v>14304</v>
      </c>
      <c r="W3314" s="87" t="s">
        <v>14305</v>
      </c>
      <c r="X3314" s="87" t="s">
        <v>14306</v>
      </c>
      <c r="Y3314" s="87" t="s">
        <v>14307</v>
      </c>
    </row>
    <row r="3315" spans="1:25" ht="90" customHeight="1">
      <c r="A3315" s="73"/>
      <c r="B3315" s="85"/>
      <c r="C3315" s="73"/>
      <c r="D3315" s="86">
        <v>20</v>
      </c>
      <c r="E3315" s="87" t="s">
        <v>18733</v>
      </c>
      <c r="F3315" s="87" t="s">
        <v>9801</v>
      </c>
      <c r="G3315" s="88" t="s">
        <v>1267</v>
      </c>
      <c r="H3315" s="88" t="s">
        <v>93</v>
      </c>
      <c r="I3315" s="90" t="s">
        <v>1281</v>
      </c>
      <c r="J3315" s="90" t="s">
        <v>6515</v>
      </c>
      <c r="K3315" s="90" t="s">
        <v>24</v>
      </c>
      <c r="L3315" s="91">
        <v>95.1</v>
      </c>
      <c r="M3315" s="90" t="s">
        <v>4828</v>
      </c>
      <c r="N3315" s="87" t="s">
        <v>14300</v>
      </c>
      <c r="O3315" s="87" t="s">
        <v>18698</v>
      </c>
      <c r="P3315" s="87" t="s">
        <v>18734</v>
      </c>
      <c r="Q3315" s="92" t="s">
        <v>11391</v>
      </c>
      <c r="R3315" s="88" t="s">
        <v>7810</v>
      </c>
      <c r="S3315" s="88">
        <v>95.1</v>
      </c>
      <c r="T3315" s="88" t="s">
        <v>18700</v>
      </c>
      <c r="U3315" s="87" t="s">
        <v>14303</v>
      </c>
      <c r="V3315" s="87" t="s">
        <v>14304</v>
      </c>
      <c r="W3315" s="87" t="s">
        <v>14305</v>
      </c>
      <c r="X3315" s="87" t="s">
        <v>14306</v>
      </c>
      <c r="Y3315" s="87" t="s">
        <v>14307</v>
      </c>
    </row>
    <row r="3316" spans="1:25" ht="90" customHeight="1">
      <c r="A3316" s="73"/>
      <c r="B3316" s="85"/>
      <c r="C3316" s="73"/>
      <c r="D3316" s="86">
        <v>20</v>
      </c>
      <c r="E3316" s="87" t="s">
        <v>18735</v>
      </c>
      <c r="F3316" s="87" t="s">
        <v>9801</v>
      </c>
      <c r="G3316" s="88" t="s">
        <v>1267</v>
      </c>
      <c r="H3316" s="88" t="s">
        <v>93</v>
      </c>
      <c r="I3316" s="90" t="s">
        <v>1281</v>
      </c>
      <c r="J3316" s="90" t="s">
        <v>6515</v>
      </c>
      <c r="K3316" s="90" t="s">
        <v>24</v>
      </c>
      <c r="L3316" s="91">
        <v>95.1</v>
      </c>
      <c r="M3316" s="90" t="s">
        <v>4828</v>
      </c>
      <c r="N3316" s="87" t="s">
        <v>14300</v>
      </c>
      <c r="O3316" s="87" t="s">
        <v>18698</v>
      </c>
      <c r="P3316" s="87" t="s">
        <v>18736</v>
      </c>
      <c r="Q3316" s="92" t="s">
        <v>11391</v>
      </c>
      <c r="R3316" s="88" t="s">
        <v>7810</v>
      </c>
      <c r="S3316" s="88">
        <v>95.1</v>
      </c>
      <c r="T3316" s="88" t="s">
        <v>18700</v>
      </c>
      <c r="U3316" s="87" t="s">
        <v>14303</v>
      </c>
      <c r="V3316" s="87" t="s">
        <v>14304</v>
      </c>
      <c r="W3316" s="87" t="s">
        <v>14305</v>
      </c>
      <c r="X3316" s="87" t="s">
        <v>14306</v>
      </c>
      <c r="Y3316" s="87" t="s">
        <v>14307</v>
      </c>
    </row>
    <row r="3317" spans="1:25" ht="90" customHeight="1">
      <c r="A3317" s="73"/>
      <c r="B3317" s="85"/>
      <c r="C3317" s="73"/>
      <c r="D3317" s="86">
        <v>20</v>
      </c>
      <c r="E3317" s="87" t="s">
        <v>18737</v>
      </c>
      <c r="F3317" s="87" t="s">
        <v>9801</v>
      </c>
      <c r="G3317" s="88" t="s">
        <v>1267</v>
      </c>
      <c r="H3317" s="88" t="s">
        <v>93</v>
      </c>
      <c r="I3317" s="90" t="s">
        <v>1281</v>
      </c>
      <c r="J3317" s="90" t="s">
        <v>6515</v>
      </c>
      <c r="K3317" s="90" t="s">
        <v>24</v>
      </c>
      <c r="L3317" s="91">
        <v>95.1</v>
      </c>
      <c r="M3317" s="90" t="s">
        <v>4828</v>
      </c>
      <c r="N3317" s="87" t="s">
        <v>14300</v>
      </c>
      <c r="O3317" s="87" t="s">
        <v>18698</v>
      </c>
      <c r="P3317" s="87" t="s">
        <v>18738</v>
      </c>
      <c r="Q3317" s="92" t="s">
        <v>11391</v>
      </c>
      <c r="R3317" s="88" t="s">
        <v>7810</v>
      </c>
      <c r="S3317" s="88">
        <v>95.1</v>
      </c>
      <c r="T3317" s="88" t="s">
        <v>18700</v>
      </c>
      <c r="U3317" s="87" t="s">
        <v>14303</v>
      </c>
      <c r="V3317" s="87" t="s">
        <v>14304</v>
      </c>
      <c r="W3317" s="87" t="s">
        <v>14305</v>
      </c>
      <c r="X3317" s="87" t="s">
        <v>14306</v>
      </c>
      <c r="Y3317" s="87" t="s">
        <v>14307</v>
      </c>
    </row>
    <row r="3318" spans="1:25" ht="90" customHeight="1">
      <c r="A3318" s="73"/>
      <c r="B3318" s="85"/>
      <c r="C3318" s="73"/>
      <c r="D3318" s="86">
        <v>20</v>
      </c>
      <c r="E3318" s="87" t="s">
        <v>18739</v>
      </c>
      <c r="F3318" s="87" t="s">
        <v>9801</v>
      </c>
      <c r="G3318" s="88" t="s">
        <v>1267</v>
      </c>
      <c r="H3318" s="88" t="s">
        <v>93</v>
      </c>
      <c r="I3318" s="90" t="s">
        <v>1281</v>
      </c>
      <c r="J3318" s="90" t="s">
        <v>6515</v>
      </c>
      <c r="K3318" s="90" t="s">
        <v>24</v>
      </c>
      <c r="L3318" s="91">
        <v>95.1</v>
      </c>
      <c r="M3318" s="90" t="s">
        <v>4828</v>
      </c>
      <c r="N3318" s="87" t="s">
        <v>14300</v>
      </c>
      <c r="O3318" s="87" t="s">
        <v>18698</v>
      </c>
      <c r="P3318" s="87" t="s">
        <v>18740</v>
      </c>
      <c r="Q3318" s="92" t="s">
        <v>11391</v>
      </c>
      <c r="R3318" s="88" t="s">
        <v>11382</v>
      </c>
      <c r="S3318" s="88">
        <v>95.1</v>
      </c>
      <c r="T3318" s="88" t="s">
        <v>18700</v>
      </c>
      <c r="U3318" s="87" t="s">
        <v>14303</v>
      </c>
      <c r="V3318" s="87" t="s">
        <v>14304</v>
      </c>
      <c r="W3318" s="87" t="s">
        <v>14305</v>
      </c>
      <c r="X3318" s="87" t="s">
        <v>14306</v>
      </c>
      <c r="Y3318" s="87" t="s">
        <v>14307</v>
      </c>
    </row>
    <row r="3319" spans="1:25" ht="90" customHeight="1">
      <c r="A3319" s="73"/>
      <c r="B3319" s="85"/>
      <c r="C3319" s="73"/>
      <c r="D3319" s="86">
        <v>20</v>
      </c>
      <c r="E3319" s="87" t="s">
        <v>18741</v>
      </c>
      <c r="F3319" s="87" t="s">
        <v>9801</v>
      </c>
      <c r="G3319" s="88" t="s">
        <v>1267</v>
      </c>
      <c r="H3319" s="88" t="s">
        <v>93</v>
      </c>
      <c r="I3319" s="90" t="s">
        <v>1281</v>
      </c>
      <c r="J3319" s="90" t="s">
        <v>6515</v>
      </c>
      <c r="K3319" s="90" t="s">
        <v>24</v>
      </c>
      <c r="L3319" s="91">
        <v>95.1</v>
      </c>
      <c r="M3319" s="90" t="s">
        <v>4828</v>
      </c>
      <c r="N3319" s="87" t="s">
        <v>14300</v>
      </c>
      <c r="O3319" s="87" t="s">
        <v>18698</v>
      </c>
      <c r="P3319" s="87" t="s">
        <v>18742</v>
      </c>
      <c r="Q3319" s="92" t="s">
        <v>11391</v>
      </c>
      <c r="R3319" s="88" t="s">
        <v>11382</v>
      </c>
      <c r="S3319" s="88">
        <v>95.1</v>
      </c>
      <c r="T3319" s="88" t="s">
        <v>18700</v>
      </c>
      <c r="U3319" s="87" t="s">
        <v>14303</v>
      </c>
      <c r="V3319" s="87" t="s">
        <v>14304</v>
      </c>
      <c r="W3319" s="87" t="s">
        <v>14305</v>
      </c>
      <c r="X3319" s="87" t="s">
        <v>14306</v>
      </c>
      <c r="Y3319" s="87" t="s">
        <v>14307</v>
      </c>
    </row>
    <row r="3320" spans="1:25" ht="90" customHeight="1">
      <c r="A3320" s="73"/>
      <c r="B3320" s="85"/>
      <c r="C3320" s="73"/>
      <c r="D3320" s="86">
        <v>20</v>
      </c>
      <c r="E3320" s="87" t="s">
        <v>18743</v>
      </c>
      <c r="F3320" s="87" t="s">
        <v>9801</v>
      </c>
      <c r="G3320" s="88" t="s">
        <v>1267</v>
      </c>
      <c r="H3320" s="88" t="s">
        <v>93</v>
      </c>
      <c r="I3320" s="90" t="s">
        <v>1281</v>
      </c>
      <c r="J3320" s="90" t="s">
        <v>6515</v>
      </c>
      <c r="K3320" s="90" t="s">
        <v>24</v>
      </c>
      <c r="L3320" s="91">
        <v>95.1</v>
      </c>
      <c r="M3320" s="90" t="s">
        <v>4828</v>
      </c>
      <c r="N3320" s="87" t="s">
        <v>14300</v>
      </c>
      <c r="O3320" s="87" t="s">
        <v>18698</v>
      </c>
      <c r="P3320" s="87" t="s">
        <v>18744</v>
      </c>
      <c r="Q3320" s="92" t="s">
        <v>11391</v>
      </c>
      <c r="R3320" s="88" t="s">
        <v>11382</v>
      </c>
      <c r="S3320" s="88">
        <v>95.1</v>
      </c>
      <c r="T3320" s="88" t="s">
        <v>18700</v>
      </c>
      <c r="U3320" s="87" t="s">
        <v>14303</v>
      </c>
      <c r="V3320" s="87" t="s">
        <v>14304</v>
      </c>
      <c r="W3320" s="87" t="s">
        <v>14305</v>
      </c>
      <c r="X3320" s="87" t="s">
        <v>14306</v>
      </c>
      <c r="Y3320" s="87" t="s">
        <v>14307</v>
      </c>
    </row>
    <row r="3321" spans="1:25" ht="90" customHeight="1">
      <c r="A3321" s="73"/>
      <c r="B3321" s="85"/>
      <c r="C3321" s="73"/>
      <c r="D3321" s="86">
        <v>20</v>
      </c>
      <c r="E3321" s="87" t="s">
        <v>18745</v>
      </c>
      <c r="F3321" s="87" t="s">
        <v>9801</v>
      </c>
      <c r="G3321" s="88" t="s">
        <v>1267</v>
      </c>
      <c r="H3321" s="88" t="s">
        <v>93</v>
      </c>
      <c r="I3321" s="90" t="s">
        <v>1281</v>
      </c>
      <c r="J3321" s="90" t="s">
        <v>6515</v>
      </c>
      <c r="K3321" s="90" t="s">
        <v>24</v>
      </c>
      <c r="L3321" s="91">
        <v>95.1</v>
      </c>
      <c r="M3321" s="90" t="s">
        <v>4828</v>
      </c>
      <c r="N3321" s="87" t="s">
        <v>14300</v>
      </c>
      <c r="O3321" s="87" t="s">
        <v>18698</v>
      </c>
      <c r="P3321" s="87" t="s">
        <v>18746</v>
      </c>
      <c r="Q3321" s="92" t="s">
        <v>11391</v>
      </c>
      <c r="R3321" s="88" t="s">
        <v>11382</v>
      </c>
      <c r="S3321" s="88">
        <v>95.1</v>
      </c>
      <c r="T3321" s="88" t="s">
        <v>18700</v>
      </c>
      <c r="U3321" s="87" t="s">
        <v>14303</v>
      </c>
      <c r="V3321" s="87" t="s">
        <v>14304</v>
      </c>
      <c r="W3321" s="87" t="s">
        <v>14305</v>
      </c>
      <c r="X3321" s="87" t="s">
        <v>14306</v>
      </c>
      <c r="Y3321" s="87" t="s">
        <v>14307</v>
      </c>
    </row>
    <row r="3322" spans="1:25" ht="90" customHeight="1">
      <c r="A3322" s="73"/>
      <c r="B3322" s="85"/>
      <c r="C3322" s="73"/>
      <c r="D3322" s="86">
        <v>20</v>
      </c>
      <c r="E3322" s="87" t="s">
        <v>18747</v>
      </c>
      <c r="F3322" s="87" t="s">
        <v>9801</v>
      </c>
      <c r="G3322" s="88" t="s">
        <v>1267</v>
      </c>
      <c r="H3322" s="88" t="s">
        <v>93</v>
      </c>
      <c r="I3322" s="90" t="s">
        <v>1281</v>
      </c>
      <c r="J3322" s="90" t="s">
        <v>6515</v>
      </c>
      <c r="K3322" s="90" t="s">
        <v>24</v>
      </c>
      <c r="L3322" s="91">
        <v>95.1</v>
      </c>
      <c r="M3322" s="90" t="s">
        <v>4828</v>
      </c>
      <c r="N3322" s="87" t="s">
        <v>14300</v>
      </c>
      <c r="O3322" s="87" t="s">
        <v>18698</v>
      </c>
      <c r="P3322" s="87" t="s">
        <v>18748</v>
      </c>
      <c r="Q3322" s="92" t="s">
        <v>11391</v>
      </c>
      <c r="R3322" s="88" t="s">
        <v>11382</v>
      </c>
      <c r="S3322" s="88">
        <v>95.1</v>
      </c>
      <c r="T3322" s="88" t="s">
        <v>18700</v>
      </c>
      <c r="U3322" s="87" t="s">
        <v>14303</v>
      </c>
      <c r="V3322" s="87" t="s">
        <v>14304</v>
      </c>
      <c r="W3322" s="87" t="s">
        <v>14305</v>
      </c>
      <c r="X3322" s="87" t="s">
        <v>14306</v>
      </c>
      <c r="Y3322" s="87" t="s">
        <v>14307</v>
      </c>
    </row>
    <row r="3323" spans="1:25" ht="90" customHeight="1">
      <c r="A3323" s="73"/>
      <c r="B3323" s="85"/>
      <c r="C3323" s="73"/>
      <c r="D3323" s="86">
        <v>20</v>
      </c>
      <c r="E3323" s="87" t="s">
        <v>18749</v>
      </c>
      <c r="F3323" s="87" t="s">
        <v>9801</v>
      </c>
      <c r="G3323" s="88" t="s">
        <v>1267</v>
      </c>
      <c r="H3323" s="88" t="s">
        <v>93</v>
      </c>
      <c r="I3323" s="90" t="s">
        <v>1281</v>
      </c>
      <c r="J3323" s="90" t="s">
        <v>6515</v>
      </c>
      <c r="K3323" s="90" t="s">
        <v>24</v>
      </c>
      <c r="L3323" s="91">
        <v>95.1</v>
      </c>
      <c r="M3323" s="90" t="s">
        <v>4828</v>
      </c>
      <c r="N3323" s="87" t="s">
        <v>14300</v>
      </c>
      <c r="O3323" s="87" t="s">
        <v>18698</v>
      </c>
      <c r="P3323" s="87" t="s">
        <v>18750</v>
      </c>
      <c r="Q3323" s="92" t="s">
        <v>11381</v>
      </c>
      <c r="R3323" s="88" t="s">
        <v>11382</v>
      </c>
      <c r="S3323" s="88">
        <v>95.1</v>
      </c>
      <c r="T3323" s="88" t="s">
        <v>18700</v>
      </c>
      <c r="U3323" s="87" t="s">
        <v>14303</v>
      </c>
      <c r="V3323" s="87" t="s">
        <v>14304</v>
      </c>
      <c r="W3323" s="87" t="s">
        <v>14305</v>
      </c>
      <c r="X3323" s="87" t="s">
        <v>14306</v>
      </c>
      <c r="Y3323" s="87" t="s">
        <v>14307</v>
      </c>
    </row>
    <row r="3324" spans="1:25" ht="90" customHeight="1">
      <c r="A3324" s="73"/>
      <c r="B3324" s="85"/>
      <c r="C3324" s="73"/>
      <c r="D3324" s="86">
        <v>20</v>
      </c>
      <c r="E3324" s="87" t="s">
        <v>18751</v>
      </c>
      <c r="F3324" s="87" t="s">
        <v>9801</v>
      </c>
      <c r="G3324" s="88" t="s">
        <v>1267</v>
      </c>
      <c r="H3324" s="88" t="s">
        <v>93</v>
      </c>
      <c r="I3324" s="90" t="s">
        <v>1281</v>
      </c>
      <c r="J3324" s="90" t="s">
        <v>6515</v>
      </c>
      <c r="K3324" s="90" t="s">
        <v>24</v>
      </c>
      <c r="L3324" s="91">
        <v>95.1</v>
      </c>
      <c r="M3324" s="90" t="s">
        <v>4828</v>
      </c>
      <c r="N3324" s="87" t="s">
        <v>14300</v>
      </c>
      <c r="O3324" s="87" t="s">
        <v>18698</v>
      </c>
      <c r="P3324" s="87" t="s">
        <v>18752</v>
      </c>
      <c r="Q3324" s="92" t="s">
        <v>11391</v>
      </c>
      <c r="R3324" s="88" t="s">
        <v>11382</v>
      </c>
      <c r="S3324" s="88">
        <v>95.1</v>
      </c>
      <c r="T3324" s="88" t="s">
        <v>18700</v>
      </c>
      <c r="U3324" s="87" t="s">
        <v>14303</v>
      </c>
      <c r="V3324" s="87" t="s">
        <v>14304</v>
      </c>
      <c r="W3324" s="87" t="s">
        <v>14305</v>
      </c>
      <c r="X3324" s="87" t="s">
        <v>14306</v>
      </c>
      <c r="Y3324" s="87" t="s">
        <v>14307</v>
      </c>
    </row>
    <row r="3325" spans="1:25" ht="90" customHeight="1">
      <c r="A3325" s="73"/>
      <c r="B3325" s="85"/>
      <c r="C3325" s="73"/>
      <c r="D3325" s="86">
        <v>20</v>
      </c>
      <c r="E3325" s="87" t="s">
        <v>18753</v>
      </c>
      <c r="F3325" s="87" t="s">
        <v>9801</v>
      </c>
      <c r="G3325" s="88" t="s">
        <v>1267</v>
      </c>
      <c r="H3325" s="88" t="s">
        <v>93</v>
      </c>
      <c r="I3325" s="90" t="s">
        <v>1281</v>
      </c>
      <c r="J3325" s="90" t="s">
        <v>6515</v>
      </c>
      <c r="K3325" s="90" t="s">
        <v>24</v>
      </c>
      <c r="L3325" s="91">
        <v>95.1</v>
      </c>
      <c r="M3325" s="90" t="s">
        <v>4828</v>
      </c>
      <c r="N3325" s="87" t="s">
        <v>14300</v>
      </c>
      <c r="O3325" s="87" t="s">
        <v>18698</v>
      </c>
      <c r="P3325" s="87" t="s">
        <v>18754</v>
      </c>
      <c r="Q3325" s="92" t="s">
        <v>11381</v>
      </c>
      <c r="R3325" s="88" t="s">
        <v>11382</v>
      </c>
      <c r="S3325" s="88">
        <v>95.1</v>
      </c>
      <c r="T3325" s="88" t="s">
        <v>18700</v>
      </c>
      <c r="U3325" s="87" t="s">
        <v>14303</v>
      </c>
      <c r="V3325" s="87" t="s">
        <v>14304</v>
      </c>
      <c r="W3325" s="87" t="s">
        <v>14305</v>
      </c>
      <c r="X3325" s="87" t="s">
        <v>14306</v>
      </c>
      <c r="Y3325" s="87" t="s">
        <v>14307</v>
      </c>
    </row>
    <row r="3326" spans="1:25" ht="90" customHeight="1">
      <c r="A3326" s="73"/>
      <c r="B3326" s="85"/>
      <c r="C3326" s="73"/>
      <c r="D3326" s="86">
        <v>20</v>
      </c>
      <c r="E3326" s="87" t="s">
        <v>18755</v>
      </c>
      <c r="F3326" s="87" t="s">
        <v>9801</v>
      </c>
      <c r="G3326" s="88" t="s">
        <v>1267</v>
      </c>
      <c r="H3326" s="88" t="s">
        <v>93</v>
      </c>
      <c r="I3326" s="90" t="s">
        <v>1281</v>
      </c>
      <c r="J3326" s="90" t="s">
        <v>6515</v>
      </c>
      <c r="K3326" s="90" t="s">
        <v>24</v>
      </c>
      <c r="L3326" s="91">
        <v>95.1</v>
      </c>
      <c r="M3326" s="90" t="s">
        <v>4828</v>
      </c>
      <c r="N3326" s="87" t="s">
        <v>14300</v>
      </c>
      <c r="O3326" s="87" t="s">
        <v>18698</v>
      </c>
      <c r="P3326" s="87" t="s">
        <v>18756</v>
      </c>
      <c r="Q3326" s="92" t="s">
        <v>11391</v>
      </c>
      <c r="R3326" s="88" t="s">
        <v>11382</v>
      </c>
      <c r="S3326" s="88">
        <v>95.1</v>
      </c>
      <c r="T3326" s="88" t="s">
        <v>18700</v>
      </c>
      <c r="U3326" s="87" t="s">
        <v>14303</v>
      </c>
      <c r="V3326" s="87" t="s">
        <v>14304</v>
      </c>
      <c r="W3326" s="87" t="s">
        <v>14305</v>
      </c>
      <c r="X3326" s="87" t="s">
        <v>14306</v>
      </c>
      <c r="Y3326" s="87" t="s">
        <v>14307</v>
      </c>
    </row>
    <row r="3327" spans="1:25" ht="90" customHeight="1">
      <c r="A3327" s="73"/>
      <c r="B3327" s="85"/>
      <c r="C3327" s="73"/>
      <c r="D3327" s="86">
        <v>20</v>
      </c>
      <c r="E3327" s="87" t="s">
        <v>18757</v>
      </c>
      <c r="F3327" s="87" t="s">
        <v>9801</v>
      </c>
      <c r="G3327" s="88" t="s">
        <v>1267</v>
      </c>
      <c r="H3327" s="88" t="s">
        <v>93</v>
      </c>
      <c r="I3327" s="90" t="s">
        <v>1281</v>
      </c>
      <c r="J3327" s="90" t="s">
        <v>6515</v>
      </c>
      <c r="K3327" s="90" t="s">
        <v>24</v>
      </c>
      <c r="L3327" s="91">
        <v>95.1</v>
      </c>
      <c r="M3327" s="90" t="s">
        <v>4828</v>
      </c>
      <c r="N3327" s="87" t="s">
        <v>14300</v>
      </c>
      <c r="O3327" s="87" t="s">
        <v>18698</v>
      </c>
      <c r="P3327" s="87" t="s">
        <v>18758</v>
      </c>
      <c r="Q3327" s="92" t="s">
        <v>11391</v>
      </c>
      <c r="R3327" s="88" t="s">
        <v>11382</v>
      </c>
      <c r="S3327" s="88">
        <v>95.1</v>
      </c>
      <c r="T3327" s="88" t="s">
        <v>18700</v>
      </c>
      <c r="U3327" s="87" t="s">
        <v>14303</v>
      </c>
      <c r="V3327" s="87" t="s">
        <v>14304</v>
      </c>
      <c r="W3327" s="87" t="s">
        <v>14305</v>
      </c>
      <c r="X3327" s="87" t="s">
        <v>14306</v>
      </c>
      <c r="Y3327" s="87" t="s">
        <v>14307</v>
      </c>
    </row>
    <row r="3328" spans="1:25" ht="90" customHeight="1">
      <c r="A3328" s="73"/>
      <c r="B3328" s="85"/>
      <c r="C3328" s="73"/>
      <c r="D3328" s="86">
        <v>20</v>
      </c>
      <c r="E3328" s="87" t="s">
        <v>18759</v>
      </c>
      <c r="F3328" s="87" t="s">
        <v>9801</v>
      </c>
      <c r="G3328" s="88" t="s">
        <v>1267</v>
      </c>
      <c r="H3328" s="88" t="s">
        <v>93</v>
      </c>
      <c r="I3328" s="90" t="s">
        <v>1281</v>
      </c>
      <c r="J3328" s="90" t="s">
        <v>6515</v>
      </c>
      <c r="K3328" s="90" t="s">
        <v>24</v>
      </c>
      <c r="L3328" s="91">
        <v>95.1</v>
      </c>
      <c r="M3328" s="90" t="s">
        <v>4828</v>
      </c>
      <c r="N3328" s="87" t="s">
        <v>14300</v>
      </c>
      <c r="O3328" s="87" t="s">
        <v>18698</v>
      </c>
      <c r="P3328" s="87" t="s">
        <v>18760</v>
      </c>
      <c r="Q3328" s="92" t="s">
        <v>11391</v>
      </c>
      <c r="R3328" s="88" t="s">
        <v>11382</v>
      </c>
      <c r="S3328" s="88">
        <v>95.1</v>
      </c>
      <c r="T3328" s="88" t="s">
        <v>18700</v>
      </c>
      <c r="U3328" s="87" t="s">
        <v>14303</v>
      </c>
      <c r="V3328" s="87" t="s">
        <v>14304</v>
      </c>
      <c r="W3328" s="87" t="s">
        <v>14305</v>
      </c>
      <c r="X3328" s="87" t="s">
        <v>14306</v>
      </c>
      <c r="Y3328" s="87" t="s">
        <v>14307</v>
      </c>
    </row>
    <row r="3329" spans="1:25" ht="90" customHeight="1">
      <c r="A3329" s="73"/>
      <c r="B3329" s="85"/>
      <c r="C3329" s="73"/>
      <c r="D3329" s="86">
        <v>73</v>
      </c>
      <c r="E3329" s="87" t="s">
        <v>18761</v>
      </c>
      <c r="F3329" s="87" t="s">
        <v>9801</v>
      </c>
      <c r="G3329" s="88" t="s">
        <v>1267</v>
      </c>
      <c r="H3329" s="88" t="s">
        <v>93</v>
      </c>
      <c r="I3329" s="90" t="s">
        <v>1281</v>
      </c>
      <c r="J3329" s="90" t="s">
        <v>6515</v>
      </c>
      <c r="K3329" s="90" t="s">
        <v>24</v>
      </c>
      <c r="L3329" s="91">
        <v>95.1</v>
      </c>
      <c r="M3329" s="90" t="s">
        <v>4828</v>
      </c>
      <c r="N3329" s="87" t="s">
        <v>14353</v>
      </c>
      <c r="O3329" s="87" t="s">
        <v>18762</v>
      </c>
      <c r="P3329" s="87" t="s">
        <v>18763</v>
      </c>
      <c r="Q3329" s="92" t="s">
        <v>11381</v>
      </c>
      <c r="R3329" s="88" t="s">
        <v>11382</v>
      </c>
      <c r="S3329" s="88">
        <v>95.1</v>
      </c>
      <c r="T3329" s="88" t="s">
        <v>18764</v>
      </c>
      <c r="U3329" s="87" t="s">
        <v>14357</v>
      </c>
      <c r="V3329" s="87" t="s">
        <v>14358</v>
      </c>
      <c r="W3329" s="87" t="s">
        <v>14359</v>
      </c>
      <c r="X3329" s="87" t="s">
        <v>11595</v>
      </c>
      <c r="Y3329" s="87" t="s">
        <v>14360</v>
      </c>
    </row>
    <row r="3330" spans="1:25" ht="90" customHeight="1">
      <c r="A3330" s="73"/>
      <c r="B3330" s="85"/>
      <c r="C3330" s="73"/>
      <c r="D3330" s="86">
        <v>73</v>
      </c>
      <c r="E3330" s="87" t="s">
        <v>18765</v>
      </c>
      <c r="F3330" s="87" t="s">
        <v>9801</v>
      </c>
      <c r="G3330" s="88" t="s">
        <v>1267</v>
      </c>
      <c r="H3330" s="88" t="s">
        <v>93</v>
      </c>
      <c r="I3330" s="90" t="s">
        <v>1281</v>
      </c>
      <c r="J3330" s="90" t="s">
        <v>6515</v>
      </c>
      <c r="K3330" s="90" t="s">
        <v>24</v>
      </c>
      <c r="L3330" s="91">
        <v>95.1</v>
      </c>
      <c r="M3330" s="90" t="s">
        <v>4828</v>
      </c>
      <c r="N3330" s="87" t="s">
        <v>14353</v>
      </c>
      <c r="O3330" s="87" t="s">
        <v>18762</v>
      </c>
      <c r="P3330" s="87" t="s">
        <v>18766</v>
      </c>
      <c r="Q3330" s="92" t="s">
        <v>11391</v>
      </c>
      <c r="R3330" s="88" t="s">
        <v>11382</v>
      </c>
      <c r="S3330" s="88">
        <v>95.1</v>
      </c>
      <c r="T3330" s="88" t="s">
        <v>18764</v>
      </c>
      <c r="U3330" s="87" t="s">
        <v>14357</v>
      </c>
      <c r="V3330" s="87" t="s">
        <v>14358</v>
      </c>
      <c r="W3330" s="87" t="s">
        <v>14359</v>
      </c>
      <c r="X3330" s="87" t="s">
        <v>11595</v>
      </c>
      <c r="Y3330" s="87" t="s">
        <v>14360</v>
      </c>
    </row>
    <row r="3331" spans="1:25" ht="90" customHeight="1">
      <c r="A3331" s="73"/>
      <c r="B3331" s="85"/>
      <c r="C3331" s="73"/>
      <c r="D3331" s="86">
        <v>73</v>
      </c>
      <c r="E3331" s="87" t="s">
        <v>18767</v>
      </c>
      <c r="F3331" s="87" t="s">
        <v>9801</v>
      </c>
      <c r="G3331" s="88" t="s">
        <v>1267</v>
      </c>
      <c r="H3331" s="88" t="s">
        <v>93</v>
      </c>
      <c r="I3331" s="90" t="s">
        <v>1281</v>
      </c>
      <c r="J3331" s="90" t="s">
        <v>6515</v>
      </c>
      <c r="K3331" s="90" t="s">
        <v>24</v>
      </c>
      <c r="L3331" s="91">
        <v>95.1</v>
      </c>
      <c r="M3331" s="90" t="s">
        <v>4828</v>
      </c>
      <c r="N3331" s="87" t="s">
        <v>14353</v>
      </c>
      <c r="O3331" s="87" t="s">
        <v>18762</v>
      </c>
      <c r="P3331" s="87" t="s">
        <v>18768</v>
      </c>
      <c r="Q3331" s="92" t="s">
        <v>11391</v>
      </c>
      <c r="R3331" s="88" t="s">
        <v>11382</v>
      </c>
      <c r="S3331" s="88">
        <v>95.1</v>
      </c>
      <c r="T3331" s="88" t="s">
        <v>18764</v>
      </c>
      <c r="U3331" s="87" t="s">
        <v>14357</v>
      </c>
      <c r="V3331" s="87" t="s">
        <v>14358</v>
      </c>
      <c r="W3331" s="87" t="s">
        <v>14359</v>
      </c>
      <c r="X3331" s="87" t="s">
        <v>11595</v>
      </c>
      <c r="Y3331" s="87" t="s">
        <v>14360</v>
      </c>
    </row>
    <row r="3332" spans="1:25" ht="90" customHeight="1">
      <c r="A3332" s="73"/>
      <c r="B3332" s="85"/>
      <c r="C3332" s="73"/>
      <c r="D3332" s="86">
        <v>73</v>
      </c>
      <c r="E3332" s="87" t="s">
        <v>18769</v>
      </c>
      <c r="F3332" s="87" t="s">
        <v>9801</v>
      </c>
      <c r="G3332" s="88" t="s">
        <v>1267</v>
      </c>
      <c r="H3332" s="88" t="s">
        <v>93</v>
      </c>
      <c r="I3332" s="90" t="s">
        <v>1281</v>
      </c>
      <c r="J3332" s="90" t="s">
        <v>6515</v>
      </c>
      <c r="K3332" s="90" t="s">
        <v>24</v>
      </c>
      <c r="L3332" s="91">
        <v>95.1</v>
      </c>
      <c r="M3332" s="90" t="s">
        <v>4828</v>
      </c>
      <c r="N3332" s="87" t="s">
        <v>14353</v>
      </c>
      <c r="O3332" s="87" t="s">
        <v>18762</v>
      </c>
      <c r="P3332" s="87" t="s">
        <v>18770</v>
      </c>
      <c r="Q3332" s="92" t="s">
        <v>11391</v>
      </c>
      <c r="R3332" s="88" t="s">
        <v>11382</v>
      </c>
      <c r="S3332" s="88">
        <v>95.1</v>
      </c>
      <c r="T3332" s="88" t="s">
        <v>18764</v>
      </c>
      <c r="U3332" s="87" t="s">
        <v>14357</v>
      </c>
      <c r="V3332" s="87" t="s">
        <v>14358</v>
      </c>
      <c r="W3332" s="87" t="s">
        <v>14359</v>
      </c>
      <c r="X3332" s="87" t="s">
        <v>11595</v>
      </c>
      <c r="Y3332" s="87" t="s">
        <v>14360</v>
      </c>
    </row>
    <row r="3333" spans="1:25" ht="90" customHeight="1">
      <c r="A3333" s="73"/>
      <c r="B3333" s="85"/>
      <c r="C3333" s="73"/>
      <c r="D3333" s="86">
        <v>52</v>
      </c>
      <c r="E3333" s="87" t="s">
        <v>18771</v>
      </c>
      <c r="F3333" s="87" t="s">
        <v>9807</v>
      </c>
      <c r="G3333" s="88" t="s">
        <v>1267</v>
      </c>
      <c r="H3333" s="88" t="s">
        <v>106</v>
      </c>
      <c r="I3333" s="90" t="s">
        <v>1295</v>
      </c>
      <c r="J3333" s="90" t="s">
        <v>6532</v>
      </c>
      <c r="K3333" s="90" t="s">
        <v>24</v>
      </c>
      <c r="L3333" s="91">
        <v>87</v>
      </c>
      <c r="M3333" s="90" t="s">
        <v>3982</v>
      </c>
      <c r="N3333" s="87" t="s">
        <v>11474</v>
      </c>
      <c r="O3333" s="87" t="s">
        <v>1295</v>
      </c>
      <c r="P3333" s="87" t="s">
        <v>18772</v>
      </c>
      <c r="Q3333" s="92" t="s">
        <v>11381</v>
      </c>
      <c r="R3333" s="88" t="s">
        <v>7810</v>
      </c>
      <c r="S3333" s="88">
        <v>87</v>
      </c>
      <c r="T3333" s="88" t="s">
        <v>18773</v>
      </c>
      <c r="U3333" s="87" t="s">
        <v>11478</v>
      </c>
      <c r="V3333" s="87" t="s">
        <v>18774</v>
      </c>
      <c r="W3333" s="87" t="s">
        <v>11480</v>
      </c>
      <c r="X3333" s="87" t="s">
        <v>18775</v>
      </c>
      <c r="Y3333" s="87" t="s">
        <v>18776</v>
      </c>
    </row>
    <row r="3334" spans="1:25" ht="90" customHeight="1">
      <c r="A3334" s="73"/>
      <c r="B3334" s="85"/>
      <c r="C3334" s="73"/>
      <c r="D3334" s="86">
        <v>52</v>
      </c>
      <c r="E3334" s="87" t="s">
        <v>18777</v>
      </c>
      <c r="F3334" s="87" t="s">
        <v>9807</v>
      </c>
      <c r="G3334" s="88" t="s">
        <v>1267</v>
      </c>
      <c r="H3334" s="88" t="s">
        <v>106</v>
      </c>
      <c r="I3334" s="90" t="s">
        <v>1295</v>
      </c>
      <c r="J3334" s="90" t="s">
        <v>6532</v>
      </c>
      <c r="K3334" s="90" t="s">
        <v>24</v>
      </c>
      <c r="L3334" s="91">
        <v>87</v>
      </c>
      <c r="M3334" s="90" t="s">
        <v>3982</v>
      </c>
      <c r="N3334" s="87" t="s">
        <v>11474</v>
      </c>
      <c r="O3334" s="87" t="s">
        <v>1295</v>
      </c>
      <c r="P3334" s="87" t="s">
        <v>18778</v>
      </c>
      <c r="Q3334" s="92" t="s">
        <v>11381</v>
      </c>
      <c r="R3334" s="88" t="s">
        <v>7810</v>
      </c>
      <c r="S3334" s="88">
        <v>87</v>
      </c>
      <c r="T3334" s="88" t="s">
        <v>18773</v>
      </c>
      <c r="U3334" s="87" t="s">
        <v>11478</v>
      </c>
      <c r="V3334" s="87" t="s">
        <v>18774</v>
      </c>
      <c r="W3334" s="87" t="s">
        <v>11480</v>
      </c>
      <c r="X3334" s="87" t="s">
        <v>18775</v>
      </c>
      <c r="Y3334" s="87" t="s">
        <v>18776</v>
      </c>
    </row>
    <row r="3335" spans="1:25" ht="90" customHeight="1">
      <c r="A3335" s="73"/>
      <c r="B3335" s="85"/>
      <c r="C3335" s="73"/>
      <c r="D3335" s="86">
        <v>52</v>
      </c>
      <c r="E3335" s="87" t="s">
        <v>18779</v>
      </c>
      <c r="F3335" s="87" t="s">
        <v>9811</v>
      </c>
      <c r="G3335" s="88" t="s">
        <v>1267</v>
      </c>
      <c r="H3335" s="88" t="s">
        <v>106</v>
      </c>
      <c r="I3335" s="90" t="s">
        <v>1295</v>
      </c>
      <c r="J3335" s="90" t="s">
        <v>6538</v>
      </c>
      <c r="K3335" s="90" t="s">
        <v>24</v>
      </c>
      <c r="L3335" s="91">
        <v>85</v>
      </c>
      <c r="M3335" s="90" t="s">
        <v>3982</v>
      </c>
      <c r="N3335" s="87" t="s">
        <v>11474</v>
      </c>
      <c r="O3335" s="87" t="s">
        <v>1295</v>
      </c>
      <c r="P3335" s="87" t="s">
        <v>18780</v>
      </c>
      <c r="Q3335" s="92" t="s">
        <v>11381</v>
      </c>
      <c r="R3335" s="88" t="s">
        <v>7810</v>
      </c>
      <c r="S3335" s="88">
        <v>85</v>
      </c>
      <c r="T3335" s="88" t="s">
        <v>18773</v>
      </c>
      <c r="U3335" s="87" t="s">
        <v>11478</v>
      </c>
      <c r="V3335" s="87" t="s">
        <v>18774</v>
      </c>
      <c r="W3335" s="87" t="s">
        <v>11480</v>
      </c>
      <c r="X3335" s="87" t="s">
        <v>18775</v>
      </c>
      <c r="Y3335" s="87" t="s">
        <v>18776</v>
      </c>
    </row>
    <row r="3336" spans="1:25" ht="90" customHeight="1">
      <c r="A3336" s="73"/>
      <c r="B3336" s="85"/>
      <c r="C3336" s="73"/>
      <c r="D3336" s="86">
        <v>52</v>
      </c>
      <c r="E3336" s="87" t="s">
        <v>18781</v>
      </c>
      <c r="F3336" s="87" t="s">
        <v>9811</v>
      </c>
      <c r="G3336" s="88" t="s">
        <v>1267</v>
      </c>
      <c r="H3336" s="88" t="s">
        <v>106</v>
      </c>
      <c r="I3336" s="90" t="s">
        <v>1295</v>
      </c>
      <c r="J3336" s="90" t="s">
        <v>6538</v>
      </c>
      <c r="K3336" s="90" t="s">
        <v>24</v>
      </c>
      <c r="L3336" s="91">
        <v>85</v>
      </c>
      <c r="M3336" s="90" t="s">
        <v>3982</v>
      </c>
      <c r="N3336" s="87" t="s">
        <v>11474</v>
      </c>
      <c r="O3336" s="87" t="s">
        <v>1295</v>
      </c>
      <c r="P3336" s="87" t="s">
        <v>18782</v>
      </c>
      <c r="Q3336" s="92" t="s">
        <v>11381</v>
      </c>
      <c r="R3336" s="88" t="s">
        <v>7810</v>
      </c>
      <c r="S3336" s="88">
        <v>85</v>
      </c>
      <c r="T3336" s="88" t="s">
        <v>18773</v>
      </c>
      <c r="U3336" s="87" t="s">
        <v>11478</v>
      </c>
      <c r="V3336" s="87" t="s">
        <v>18774</v>
      </c>
      <c r="W3336" s="87" t="s">
        <v>11480</v>
      </c>
      <c r="X3336" s="87" t="s">
        <v>18775</v>
      </c>
      <c r="Y3336" s="87" t="s">
        <v>18776</v>
      </c>
    </row>
    <row r="3337" spans="1:25" ht="120" customHeight="1">
      <c r="A3337" s="73"/>
      <c r="B3337" s="85"/>
      <c r="C3337" s="73"/>
      <c r="D3337" s="86">
        <v>38</v>
      </c>
      <c r="E3337" s="87" t="s">
        <v>18783</v>
      </c>
      <c r="F3337" s="87" t="s">
        <v>9837</v>
      </c>
      <c r="G3337" s="88" t="s">
        <v>1267</v>
      </c>
      <c r="H3337" s="88" t="s">
        <v>128</v>
      </c>
      <c r="I3337" s="90" t="s">
        <v>1310</v>
      </c>
      <c r="J3337" s="90" t="s">
        <v>6586</v>
      </c>
      <c r="K3337" s="90" t="s">
        <v>6587</v>
      </c>
      <c r="L3337" s="91">
        <v>175.1</v>
      </c>
      <c r="M3337" s="90" t="s">
        <v>4734</v>
      </c>
      <c r="N3337" s="87" t="s">
        <v>15416</v>
      </c>
      <c r="O3337" s="87" t="s">
        <v>18784</v>
      </c>
      <c r="P3337" s="87" t="s">
        <v>18785</v>
      </c>
      <c r="Q3337" s="92" t="s">
        <v>11381</v>
      </c>
      <c r="R3337" s="88" t="s">
        <v>7810</v>
      </c>
      <c r="S3337" s="88">
        <v>175.1</v>
      </c>
      <c r="T3337" s="88" t="s">
        <v>18786</v>
      </c>
      <c r="U3337" s="87" t="s">
        <v>15420</v>
      </c>
      <c r="V3337" s="87" t="s">
        <v>15421</v>
      </c>
      <c r="W3337" s="87" t="s">
        <v>15422</v>
      </c>
      <c r="X3337" s="87" t="s">
        <v>15423</v>
      </c>
      <c r="Y3337" s="87" t="s">
        <v>15424</v>
      </c>
    </row>
    <row r="3338" spans="1:25" ht="120" customHeight="1">
      <c r="A3338" s="73"/>
      <c r="B3338" s="85"/>
      <c r="C3338" s="73"/>
      <c r="D3338" s="86">
        <v>18</v>
      </c>
      <c r="E3338" s="87" t="s">
        <v>18787</v>
      </c>
      <c r="F3338" s="87" t="s">
        <v>9839</v>
      </c>
      <c r="G3338" s="88" t="s">
        <v>1267</v>
      </c>
      <c r="H3338" s="88" t="s">
        <v>128</v>
      </c>
      <c r="I3338" s="90" t="s">
        <v>1310</v>
      </c>
      <c r="J3338" s="90" t="s">
        <v>6586</v>
      </c>
      <c r="K3338" s="90" t="s">
        <v>6587</v>
      </c>
      <c r="L3338" s="91">
        <v>174.3</v>
      </c>
      <c r="M3338" s="90" t="s">
        <v>4734</v>
      </c>
      <c r="N3338" s="87" t="s">
        <v>12260</v>
      </c>
      <c r="O3338" s="87" t="s">
        <v>18788</v>
      </c>
      <c r="P3338" s="87" t="s">
        <v>18789</v>
      </c>
      <c r="Q3338" s="92" t="s">
        <v>11381</v>
      </c>
      <c r="R3338" s="88" t="s">
        <v>7810</v>
      </c>
      <c r="S3338" s="88">
        <v>174.3</v>
      </c>
      <c r="T3338" s="88" t="s">
        <v>15455</v>
      </c>
      <c r="U3338" s="87" t="s">
        <v>15456</v>
      </c>
      <c r="V3338" s="87" t="s">
        <v>15457</v>
      </c>
      <c r="W3338" s="87" t="s">
        <v>15458</v>
      </c>
      <c r="X3338" s="87" t="s">
        <v>15459</v>
      </c>
      <c r="Y3338" s="87" t="s">
        <v>15460</v>
      </c>
    </row>
    <row r="3339" spans="1:25" ht="120" customHeight="1">
      <c r="A3339" s="73"/>
      <c r="B3339" s="85"/>
      <c r="C3339" s="73"/>
      <c r="D3339" s="86">
        <v>38</v>
      </c>
      <c r="E3339" s="87" t="s">
        <v>18790</v>
      </c>
      <c r="F3339" s="87" t="s">
        <v>9841</v>
      </c>
      <c r="G3339" s="88" t="s">
        <v>1267</v>
      </c>
      <c r="H3339" s="88" t="s">
        <v>128</v>
      </c>
      <c r="I3339" s="90" t="s">
        <v>1310</v>
      </c>
      <c r="J3339" s="90" t="s">
        <v>6586</v>
      </c>
      <c r="K3339" s="90" t="s">
        <v>6587</v>
      </c>
      <c r="L3339" s="91">
        <v>174.8</v>
      </c>
      <c r="M3339" s="90" t="s">
        <v>4734</v>
      </c>
      <c r="N3339" s="87" t="s">
        <v>15416</v>
      </c>
      <c r="O3339" s="87" t="s">
        <v>18784</v>
      </c>
      <c r="P3339" s="87" t="s">
        <v>18791</v>
      </c>
      <c r="Q3339" s="92" t="s">
        <v>11381</v>
      </c>
      <c r="R3339" s="88" t="s">
        <v>7810</v>
      </c>
      <c r="S3339" s="88">
        <v>174.8</v>
      </c>
      <c r="T3339" s="88" t="s">
        <v>18786</v>
      </c>
      <c r="U3339" s="87" t="s">
        <v>15420</v>
      </c>
      <c r="V3339" s="87" t="s">
        <v>15421</v>
      </c>
      <c r="W3339" s="87" t="s">
        <v>15422</v>
      </c>
      <c r="X3339" s="87" t="s">
        <v>15423</v>
      </c>
      <c r="Y3339" s="87" t="s">
        <v>15424</v>
      </c>
    </row>
    <row r="3340" spans="1:25" ht="120" customHeight="1">
      <c r="A3340" s="73"/>
      <c r="B3340" s="85"/>
      <c r="C3340" s="73"/>
      <c r="D3340" s="86">
        <v>18</v>
      </c>
      <c r="E3340" s="87" t="s">
        <v>18792</v>
      </c>
      <c r="F3340" s="87" t="s">
        <v>9843</v>
      </c>
      <c r="G3340" s="88" t="s">
        <v>1267</v>
      </c>
      <c r="H3340" s="88" t="s">
        <v>128</v>
      </c>
      <c r="I3340" s="90" t="s">
        <v>1310</v>
      </c>
      <c r="J3340" s="90" t="s">
        <v>6586</v>
      </c>
      <c r="K3340" s="90" t="s">
        <v>6587</v>
      </c>
      <c r="L3340" s="91">
        <v>172.7</v>
      </c>
      <c r="M3340" s="90" t="s">
        <v>4734</v>
      </c>
      <c r="N3340" s="87" t="s">
        <v>12260</v>
      </c>
      <c r="O3340" s="87" t="s">
        <v>18788</v>
      </c>
      <c r="P3340" s="87" t="s">
        <v>18793</v>
      </c>
      <c r="Q3340" s="92" t="s">
        <v>11381</v>
      </c>
      <c r="R3340" s="88" t="s">
        <v>7810</v>
      </c>
      <c r="S3340" s="88">
        <v>172.7</v>
      </c>
      <c r="T3340" s="88" t="s">
        <v>15455</v>
      </c>
      <c r="U3340" s="87" t="s">
        <v>15456</v>
      </c>
      <c r="V3340" s="87" t="s">
        <v>15457</v>
      </c>
      <c r="W3340" s="87" t="s">
        <v>15458</v>
      </c>
      <c r="X3340" s="87" t="s">
        <v>15459</v>
      </c>
      <c r="Y3340" s="87" t="s">
        <v>15460</v>
      </c>
    </row>
    <row r="3341" spans="1:25" ht="90" customHeight="1">
      <c r="A3341" s="73"/>
      <c r="B3341" s="85"/>
      <c r="C3341" s="73"/>
      <c r="D3341" s="86">
        <v>18</v>
      </c>
      <c r="E3341" s="87" t="s">
        <v>18794</v>
      </c>
      <c r="F3341" s="87" t="s">
        <v>9851</v>
      </c>
      <c r="G3341" s="88" t="s">
        <v>1267</v>
      </c>
      <c r="H3341" s="88" t="s">
        <v>128</v>
      </c>
      <c r="I3341" s="90" t="s">
        <v>1310</v>
      </c>
      <c r="J3341" s="90" t="s">
        <v>4749</v>
      </c>
      <c r="K3341" s="90" t="s">
        <v>24</v>
      </c>
      <c r="L3341" s="91">
        <v>111.1</v>
      </c>
      <c r="M3341" s="90" t="s">
        <v>4734</v>
      </c>
      <c r="N3341" s="87" t="s">
        <v>12260</v>
      </c>
      <c r="O3341" s="87" t="s">
        <v>18795</v>
      </c>
      <c r="P3341" s="87" t="s">
        <v>18796</v>
      </c>
      <c r="Q3341" s="92" t="s">
        <v>11381</v>
      </c>
      <c r="R3341" s="88" t="s">
        <v>7810</v>
      </c>
      <c r="S3341" s="88">
        <v>111.1</v>
      </c>
      <c r="T3341" s="88" t="s">
        <v>15455</v>
      </c>
      <c r="U3341" s="87" t="s">
        <v>15456</v>
      </c>
      <c r="V3341" s="87" t="s">
        <v>15457</v>
      </c>
      <c r="W3341" s="87" t="s">
        <v>15458</v>
      </c>
      <c r="X3341" s="87" t="s">
        <v>15459</v>
      </c>
      <c r="Y3341" s="87" t="s">
        <v>15460</v>
      </c>
    </row>
    <row r="3342" spans="1:25" ht="90" customHeight="1">
      <c r="A3342" s="73"/>
      <c r="B3342" s="85"/>
      <c r="C3342" s="73"/>
      <c r="D3342" s="86">
        <v>18</v>
      </c>
      <c r="E3342" s="87" t="s">
        <v>18797</v>
      </c>
      <c r="F3342" s="87" t="s">
        <v>9851</v>
      </c>
      <c r="G3342" s="88" t="s">
        <v>1267</v>
      </c>
      <c r="H3342" s="88" t="s">
        <v>128</v>
      </c>
      <c r="I3342" s="90" t="s">
        <v>1310</v>
      </c>
      <c r="J3342" s="90" t="s">
        <v>4749</v>
      </c>
      <c r="K3342" s="90" t="s">
        <v>24</v>
      </c>
      <c r="L3342" s="91">
        <v>111.1</v>
      </c>
      <c r="M3342" s="90" t="s">
        <v>4734</v>
      </c>
      <c r="N3342" s="87" t="s">
        <v>12260</v>
      </c>
      <c r="O3342" s="87" t="s">
        <v>18795</v>
      </c>
      <c r="P3342" s="87" t="s">
        <v>18798</v>
      </c>
      <c r="Q3342" s="92" t="s">
        <v>11381</v>
      </c>
      <c r="R3342" s="88" t="s">
        <v>7810</v>
      </c>
      <c r="S3342" s="88">
        <v>111.1</v>
      </c>
      <c r="T3342" s="88" t="s">
        <v>15455</v>
      </c>
      <c r="U3342" s="87" t="s">
        <v>15456</v>
      </c>
      <c r="V3342" s="87" t="s">
        <v>15457</v>
      </c>
      <c r="W3342" s="87" t="s">
        <v>15458</v>
      </c>
      <c r="X3342" s="87" t="s">
        <v>15459</v>
      </c>
      <c r="Y3342" s="87" t="s">
        <v>15460</v>
      </c>
    </row>
    <row r="3343" spans="1:25" ht="90" customHeight="1">
      <c r="A3343" s="73"/>
      <c r="B3343" s="85"/>
      <c r="C3343" s="73"/>
      <c r="D3343" s="86">
        <v>18</v>
      </c>
      <c r="E3343" s="87" t="s">
        <v>18799</v>
      </c>
      <c r="F3343" s="87" t="s">
        <v>9855</v>
      </c>
      <c r="G3343" s="88" t="s">
        <v>1267</v>
      </c>
      <c r="H3343" s="88" t="s">
        <v>128</v>
      </c>
      <c r="I3343" s="90" t="s">
        <v>1310</v>
      </c>
      <c r="J3343" s="90" t="s">
        <v>4759</v>
      </c>
      <c r="K3343" s="90" t="s">
        <v>24</v>
      </c>
      <c r="L3343" s="91">
        <v>112.1</v>
      </c>
      <c r="M3343" s="90" t="s">
        <v>4734</v>
      </c>
      <c r="N3343" s="87" t="s">
        <v>12260</v>
      </c>
      <c r="O3343" s="87" t="s">
        <v>18795</v>
      </c>
      <c r="P3343" s="87" t="s">
        <v>18800</v>
      </c>
      <c r="Q3343" s="92" t="s">
        <v>11381</v>
      </c>
      <c r="R3343" s="88" t="s">
        <v>7810</v>
      </c>
      <c r="S3343" s="88">
        <v>112.1</v>
      </c>
      <c r="T3343" s="88" t="s">
        <v>15455</v>
      </c>
      <c r="U3343" s="87" t="s">
        <v>15456</v>
      </c>
      <c r="V3343" s="87" t="s">
        <v>15457</v>
      </c>
      <c r="W3343" s="87" t="s">
        <v>15458</v>
      </c>
      <c r="X3343" s="87" t="s">
        <v>15459</v>
      </c>
      <c r="Y3343" s="87" t="s">
        <v>15460</v>
      </c>
    </row>
    <row r="3344" spans="1:25" ht="90" customHeight="1">
      <c r="A3344" s="73"/>
      <c r="B3344" s="85"/>
      <c r="C3344" s="73"/>
      <c r="D3344" s="86">
        <v>38</v>
      </c>
      <c r="E3344" s="87" t="s">
        <v>18801</v>
      </c>
      <c r="F3344" s="87" t="s">
        <v>9855</v>
      </c>
      <c r="G3344" s="88" t="s">
        <v>1267</v>
      </c>
      <c r="H3344" s="88" t="s">
        <v>128</v>
      </c>
      <c r="I3344" s="90" t="s">
        <v>1310</v>
      </c>
      <c r="J3344" s="90" t="s">
        <v>4759</v>
      </c>
      <c r="K3344" s="90" t="s">
        <v>24</v>
      </c>
      <c r="L3344" s="91">
        <v>112.1</v>
      </c>
      <c r="M3344" s="90" t="s">
        <v>4734</v>
      </c>
      <c r="N3344" s="87" t="s">
        <v>15416</v>
      </c>
      <c r="O3344" s="87" t="s">
        <v>18802</v>
      </c>
      <c r="P3344" s="87" t="s">
        <v>18803</v>
      </c>
      <c r="Q3344" s="92" t="s">
        <v>11381</v>
      </c>
      <c r="R3344" s="88" t="s">
        <v>7810</v>
      </c>
      <c r="S3344" s="88">
        <v>114.2</v>
      </c>
      <c r="T3344" s="88" t="s">
        <v>18804</v>
      </c>
      <c r="U3344" s="87" t="s">
        <v>15420</v>
      </c>
      <c r="V3344" s="87" t="s">
        <v>15421</v>
      </c>
      <c r="W3344" s="87" t="s">
        <v>15422</v>
      </c>
      <c r="X3344" s="87" t="s">
        <v>15423</v>
      </c>
      <c r="Y3344" s="87" t="s">
        <v>15424</v>
      </c>
    </row>
    <row r="3345" spans="1:25" ht="90" customHeight="1">
      <c r="A3345" s="73"/>
      <c r="B3345" s="85"/>
      <c r="C3345" s="73"/>
      <c r="D3345" s="86">
        <v>64</v>
      </c>
      <c r="E3345" s="87" t="s">
        <v>18805</v>
      </c>
      <c r="F3345" s="87" t="s">
        <v>9857</v>
      </c>
      <c r="G3345" s="88" t="s">
        <v>1267</v>
      </c>
      <c r="H3345" s="88" t="s">
        <v>128</v>
      </c>
      <c r="I3345" s="90" t="s">
        <v>1310</v>
      </c>
      <c r="J3345" s="90" t="s">
        <v>6642</v>
      </c>
      <c r="K3345" s="90" t="s">
        <v>6587</v>
      </c>
      <c r="L3345" s="91">
        <v>125.1</v>
      </c>
      <c r="M3345" s="90" t="s">
        <v>4734</v>
      </c>
      <c r="N3345" s="87" t="s">
        <v>18806</v>
      </c>
      <c r="O3345" s="87" t="s">
        <v>18807</v>
      </c>
      <c r="P3345" s="87" t="s">
        <v>18808</v>
      </c>
      <c r="Q3345" s="92" t="s">
        <v>11381</v>
      </c>
      <c r="R3345" s="88" t="s">
        <v>11382</v>
      </c>
      <c r="S3345" s="88">
        <v>125.1</v>
      </c>
      <c r="T3345" s="88" t="s">
        <v>18809</v>
      </c>
      <c r="U3345" s="87" t="s">
        <v>14332</v>
      </c>
      <c r="V3345" s="87" t="s">
        <v>18810</v>
      </c>
      <c r="W3345" s="87" t="s">
        <v>18811</v>
      </c>
      <c r="X3345" s="87" t="s">
        <v>18812</v>
      </c>
      <c r="Y3345" s="87" t="s">
        <v>18813</v>
      </c>
    </row>
    <row r="3346" spans="1:25" ht="90" customHeight="1">
      <c r="A3346" s="73"/>
      <c r="B3346" s="85"/>
      <c r="C3346" s="73"/>
      <c r="D3346" s="86">
        <v>64</v>
      </c>
      <c r="E3346" s="87" t="s">
        <v>18814</v>
      </c>
      <c r="F3346" s="87" t="s">
        <v>9859</v>
      </c>
      <c r="G3346" s="88" t="s">
        <v>1267</v>
      </c>
      <c r="H3346" s="88" t="s">
        <v>128</v>
      </c>
      <c r="I3346" s="90" t="s">
        <v>1310</v>
      </c>
      <c r="J3346" s="90" t="s">
        <v>6642</v>
      </c>
      <c r="K3346" s="90" t="s">
        <v>6587</v>
      </c>
      <c r="L3346" s="91">
        <v>138.69999999999999</v>
      </c>
      <c r="M3346" s="90" t="s">
        <v>4734</v>
      </c>
      <c r="N3346" s="87" t="s">
        <v>18806</v>
      </c>
      <c r="O3346" s="87" t="s">
        <v>18815</v>
      </c>
      <c r="P3346" s="87" t="s">
        <v>18816</v>
      </c>
      <c r="Q3346" s="92" t="s">
        <v>11381</v>
      </c>
      <c r="R3346" s="88" t="s">
        <v>11382</v>
      </c>
      <c r="S3346" s="88">
        <v>138.69999999999999</v>
      </c>
      <c r="T3346" s="88" t="s">
        <v>18809</v>
      </c>
      <c r="U3346" s="87" t="s">
        <v>14332</v>
      </c>
      <c r="V3346" s="87" t="s">
        <v>18810</v>
      </c>
      <c r="W3346" s="87" t="s">
        <v>18811</v>
      </c>
      <c r="X3346" s="87" t="s">
        <v>18812</v>
      </c>
      <c r="Y3346" s="87" t="s">
        <v>18813</v>
      </c>
    </row>
    <row r="3347" spans="1:25" ht="90" customHeight="1">
      <c r="A3347" s="73"/>
      <c r="B3347" s="85"/>
      <c r="C3347" s="73"/>
      <c r="D3347" s="86">
        <v>64</v>
      </c>
      <c r="E3347" s="87" t="s">
        <v>18817</v>
      </c>
      <c r="F3347" s="87" t="s">
        <v>9859</v>
      </c>
      <c r="G3347" s="88" t="s">
        <v>1267</v>
      </c>
      <c r="H3347" s="88" t="s">
        <v>128</v>
      </c>
      <c r="I3347" s="90" t="s">
        <v>1310</v>
      </c>
      <c r="J3347" s="90" t="s">
        <v>6642</v>
      </c>
      <c r="K3347" s="90" t="s">
        <v>6587</v>
      </c>
      <c r="L3347" s="91">
        <v>138.69999999999999</v>
      </c>
      <c r="M3347" s="90" t="s">
        <v>4734</v>
      </c>
      <c r="N3347" s="87" t="s">
        <v>18806</v>
      </c>
      <c r="O3347" s="87" t="s">
        <v>18815</v>
      </c>
      <c r="P3347" s="87" t="s">
        <v>18818</v>
      </c>
      <c r="Q3347" s="92" t="s">
        <v>11381</v>
      </c>
      <c r="R3347" s="88" t="s">
        <v>11382</v>
      </c>
      <c r="S3347" s="88">
        <v>138.69999999999999</v>
      </c>
      <c r="T3347" s="88" t="s">
        <v>18809</v>
      </c>
      <c r="U3347" s="87" t="s">
        <v>14332</v>
      </c>
      <c r="V3347" s="87" t="s">
        <v>18810</v>
      </c>
      <c r="W3347" s="87" t="s">
        <v>18811</v>
      </c>
      <c r="X3347" s="87" t="s">
        <v>18812</v>
      </c>
      <c r="Y3347" s="87" t="s">
        <v>18813</v>
      </c>
    </row>
    <row r="3348" spans="1:25" ht="90" customHeight="1">
      <c r="A3348" s="73"/>
      <c r="B3348" s="85"/>
      <c r="C3348" s="73"/>
      <c r="D3348" s="86">
        <v>64</v>
      </c>
      <c r="E3348" s="87" t="s">
        <v>18819</v>
      </c>
      <c r="F3348" s="87" t="s">
        <v>9861</v>
      </c>
      <c r="G3348" s="88" t="s">
        <v>1267</v>
      </c>
      <c r="H3348" s="88" t="s">
        <v>128</v>
      </c>
      <c r="I3348" s="90" t="s">
        <v>1310</v>
      </c>
      <c r="J3348" s="90" t="s">
        <v>6642</v>
      </c>
      <c r="K3348" s="90" t="s">
        <v>6587</v>
      </c>
      <c r="L3348" s="91">
        <v>133.4</v>
      </c>
      <c r="M3348" s="90" t="s">
        <v>4734</v>
      </c>
      <c r="N3348" s="87" t="s">
        <v>18806</v>
      </c>
      <c r="O3348" s="87" t="s">
        <v>18820</v>
      </c>
      <c r="P3348" s="87" t="s">
        <v>18821</v>
      </c>
      <c r="Q3348" s="92" t="s">
        <v>11381</v>
      </c>
      <c r="R3348" s="88" t="s">
        <v>11382</v>
      </c>
      <c r="S3348" s="88">
        <v>133.4</v>
      </c>
      <c r="T3348" s="88" t="s">
        <v>18809</v>
      </c>
      <c r="U3348" s="87" t="s">
        <v>14332</v>
      </c>
      <c r="V3348" s="87" t="s">
        <v>18810</v>
      </c>
      <c r="W3348" s="87" t="s">
        <v>18811</v>
      </c>
      <c r="X3348" s="87" t="s">
        <v>18812</v>
      </c>
      <c r="Y3348" s="87" t="s">
        <v>18813</v>
      </c>
    </row>
    <row r="3349" spans="1:25" ht="90" customHeight="1">
      <c r="A3349" s="73"/>
      <c r="B3349" s="85"/>
      <c r="C3349" s="73"/>
      <c r="D3349" s="86">
        <v>64</v>
      </c>
      <c r="E3349" s="87" t="s">
        <v>18822</v>
      </c>
      <c r="F3349" s="87" t="s">
        <v>9861</v>
      </c>
      <c r="G3349" s="88" t="s">
        <v>1267</v>
      </c>
      <c r="H3349" s="88" t="s">
        <v>128</v>
      </c>
      <c r="I3349" s="90" t="s">
        <v>1310</v>
      </c>
      <c r="J3349" s="90" t="s">
        <v>6642</v>
      </c>
      <c r="K3349" s="90" t="s">
        <v>6587</v>
      </c>
      <c r="L3349" s="91">
        <v>133.4</v>
      </c>
      <c r="M3349" s="90" t="s">
        <v>4734</v>
      </c>
      <c r="N3349" s="87" t="s">
        <v>18806</v>
      </c>
      <c r="O3349" s="87" t="s">
        <v>18820</v>
      </c>
      <c r="P3349" s="87" t="s">
        <v>18823</v>
      </c>
      <c r="Q3349" s="92" t="s">
        <v>11381</v>
      </c>
      <c r="R3349" s="88" t="s">
        <v>11382</v>
      </c>
      <c r="S3349" s="88">
        <v>133.4</v>
      </c>
      <c r="T3349" s="88" t="s">
        <v>18809</v>
      </c>
      <c r="U3349" s="87" t="s">
        <v>14332</v>
      </c>
      <c r="V3349" s="87" t="s">
        <v>18810</v>
      </c>
      <c r="W3349" s="87" t="s">
        <v>18811</v>
      </c>
      <c r="X3349" s="87" t="s">
        <v>18812</v>
      </c>
      <c r="Y3349" s="87" t="s">
        <v>18813</v>
      </c>
    </row>
    <row r="3350" spans="1:25" ht="90" customHeight="1">
      <c r="A3350" s="73"/>
      <c r="B3350" s="85"/>
      <c r="C3350" s="73"/>
      <c r="D3350" s="86">
        <v>64</v>
      </c>
      <c r="E3350" s="87" t="s">
        <v>18824</v>
      </c>
      <c r="F3350" s="87" t="s">
        <v>9861</v>
      </c>
      <c r="G3350" s="88" t="s">
        <v>1267</v>
      </c>
      <c r="H3350" s="88" t="s">
        <v>128</v>
      </c>
      <c r="I3350" s="90" t="s">
        <v>1310</v>
      </c>
      <c r="J3350" s="90" t="s">
        <v>6642</v>
      </c>
      <c r="K3350" s="90" t="s">
        <v>6587</v>
      </c>
      <c r="L3350" s="91">
        <v>133.4</v>
      </c>
      <c r="M3350" s="90" t="s">
        <v>4734</v>
      </c>
      <c r="N3350" s="87" t="s">
        <v>18806</v>
      </c>
      <c r="O3350" s="87" t="s">
        <v>18820</v>
      </c>
      <c r="P3350" s="87" t="s">
        <v>18825</v>
      </c>
      <c r="Q3350" s="92" t="s">
        <v>11381</v>
      </c>
      <c r="R3350" s="88" t="s">
        <v>11382</v>
      </c>
      <c r="S3350" s="88">
        <v>133.4</v>
      </c>
      <c r="T3350" s="88" t="s">
        <v>18809</v>
      </c>
      <c r="U3350" s="87" t="s">
        <v>14332</v>
      </c>
      <c r="V3350" s="87" t="s">
        <v>18810</v>
      </c>
      <c r="W3350" s="87" t="s">
        <v>18811</v>
      </c>
      <c r="X3350" s="87" t="s">
        <v>18812</v>
      </c>
      <c r="Y3350" s="87" t="s">
        <v>18813</v>
      </c>
    </row>
    <row r="3351" spans="1:25" ht="90" customHeight="1">
      <c r="A3351" s="73"/>
      <c r="B3351" s="85"/>
      <c r="C3351" s="73"/>
      <c r="D3351" s="86">
        <v>64</v>
      </c>
      <c r="E3351" s="87" t="s">
        <v>18826</v>
      </c>
      <c r="F3351" s="87" t="s">
        <v>9865</v>
      </c>
      <c r="G3351" s="88" t="s">
        <v>1267</v>
      </c>
      <c r="H3351" s="88" t="s">
        <v>128</v>
      </c>
      <c r="I3351" s="90" t="s">
        <v>1310</v>
      </c>
      <c r="J3351" s="90" t="s">
        <v>6642</v>
      </c>
      <c r="K3351" s="90" t="s">
        <v>6587</v>
      </c>
      <c r="L3351" s="91">
        <v>137.4</v>
      </c>
      <c r="M3351" s="90" t="s">
        <v>4734</v>
      </c>
      <c r="N3351" s="87" t="s">
        <v>18806</v>
      </c>
      <c r="O3351" s="87" t="s">
        <v>18827</v>
      </c>
      <c r="P3351" s="87" t="s">
        <v>18828</v>
      </c>
      <c r="Q3351" s="92" t="s">
        <v>11381</v>
      </c>
      <c r="R3351" s="88" t="s">
        <v>11382</v>
      </c>
      <c r="S3351" s="88">
        <v>137.4</v>
      </c>
      <c r="T3351" s="88" t="s">
        <v>18809</v>
      </c>
      <c r="U3351" s="87" t="s">
        <v>14332</v>
      </c>
      <c r="V3351" s="87" t="s">
        <v>18810</v>
      </c>
      <c r="W3351" s="87" t="s">
        <v>18811</v>
      </c>
      <c r="X3351" s="87" t="s">
        <v>18812</v>
      </c>
      <c r="Y3351" s="87" t="s">
        <v>18813</v>
      </c>
    </row>
    <row r="3352" spans="1:25" ht="90" customHeight="1">
      <c r="A3352" s="73"/>
      <c r="B3352" s="85"/>
      <c r="C3352" s="73"/>
      <c r="D3352" s="86">
        <v>5</v>
      </c>
      <c r="E3352" s="87" t="s">
        <v>18829</v>
      </c>
      <c r="F3352" s="87" t="s">
        <v>9873</v>
      </c>
      <c r="G3352" s="88" t="s">
        <v>1267</v>
      </c>
      <c r="H3352" s="88" t="s">
        <v>189</v>
      </c>
      <c r="I3352" s="90" t="s">
        <v>1317</v>
      </c>
      <c r="J3352" s="90" t="s">
        <v>5766</v>
      </c>
      <c r="K3352" s="90" t="s">
        <v>24</v>
      </c>
      <c r="L3352" s="91">
        <v>2.5</v>
      </c>
      <c r="M3352" s="90" t="s">
        <v>5768</v>
      </c>
      <c r="N3352" s="87" t="s">
        <v>16555</v>
      </c>
      <c r="O3352" s="87" t="s">
        <v>16556</v>
      </c>
      <c r="P3352" s="87" t="s">
        <v>16557</v>
      </c>
      <c r="Q3352" s="92" t="s">
        <v>11381</v>
      </c>
      <c r="R3352" s="88" t="s">
        <v>11382</v>
      </c>
      <c r="S3352" s="88">
        <v>2.5</v>
      </c>
      <c r="T3352" s="88" t="s">
        <v>16558</v>
      </c>
      <c r="U3352" s="87" t="s">
        <v>16559</v>
      </c>
      <c r="V3352" s="87" t="s">
        <v>16559</v>
      </c>
      <c r="W3352" s="87" t="s">
        <v>16560</v>
      </c>
      <c r="X3352" s="87" t="s">
        <v>16561</v>
      </c>
      <c r="Y3352" s="87" t="s">
        <v>16562</v>
      </c>
    </row>
    <row r="3353" spans="1:25" ht="90" customHeight="1">
      <c r="A3353" s="73"/>
      <c r="B3353" s="85"/>
      <c r="C3353" s="73"/>
      <c r="D3353" s="86">
        <v>5</v>
      </c>
      <c r="E3353" s="87" t="s">
        <v>18830</v>
      </c>
      <c r="F3353" s="87" t="s">
        <v>9873</v>
      </c>
      <c r="G3353" s="88" t="s">
        <v>1267</v>
      </c>
      <c r="H3353" s="88" t="s">
        <v>189</v>
      </c>
      <c r="I3353" s="90" t="s">
        <v>1317</v>
      </c>
      <c r="J3353" s="90" t="s">
        <v>5766</v>
      </c>
      <c r="K3353" s="90" t="s">
        <v>24</v>
      </c>
      <c r="L3353" s="91">
        <v>2.5</v>
      </c>
      <c r="M3353" s="90" t="s">
        <v>5768</v>
      </c>
      <c r="N3353" s="87" t="s">
        <v>16555</v>
      </c>
      <c r="O3353" s="87" t="s">
        <v>16556</v>
      </c>
      <c r="P3353" s="87" t="s">
        <v>16564</v>
      </c>
      <c r="Q3353" s="92" t="s">
        <v>11381</v>
      </c>
      <c r="R3353" s="88" t="s">
        <v>11382</v>
      </c>
      <c r="S3353" s="88">
        <v>2.5</v>
      </c>
      <c r="T3353" s="88" t="s">
        <v>16558</v>
      </c>
      <c r="U3353" s="87" t="s">
        <v>16559</v>
      </c>
      <c r="V3353" s="87" t="s">
        <v>16559</v>
      </c>
      <c r="W3353" s="87" t="s">
        <v>16560</v>
      </c>
      <c r="X3353" s="87" t="s">
        <v>16561</v>
      </c>
      <c r="Y3353" s="87" t="s">
        <v>16562</v>
      </c>
    </row>
    <row r="3354" spans="1:25" ht="90" customHeight="1">
      <c r="A3354" s="73"/>
      <c r="B3354" s="85"/>
      <c r="C3354" s="73"/>
      <c r="D3354" s="86">
        <v>59</v>
      </c>
      <c r="E3354" s="87" t="s">
        <v>18831</v>
      </c>
      <c r="F3354" s="87" t="s">
        <v>9873</v>
      </c>
      <c r="G3354" s="88" t="s">
        <v>1267</v>
      </c>
      <c r="H3354" s="88" t="s">
        <v>189</v>
      </c>
      <c r="I3354" s="90" t="s">
        <v>1317</v>
      </c>
      <c r="J3354" s="90" t="s">
        <v>5766</v>
      </c>
      <c r="K3354" s="90" t="s">
        <v>24</v>
      </c>
      <c r="L3354" s="91">
        <v>2.5</v>
      </c>
      <c r="M3354" s="90" t="s">
        <v>5768</v>
      </c>
      <c r="N3354" s="87" t="s">
        <v>16586</v>
      </c>
      <c r="O3354" s="87" t="s">
        <v>16587</v>
      </c>
      <c r="P3354" s="87" t="s">
        <v>16588</v>
      </c>
      <c r="Q3354" s="92" t="s">
        <v>11381</v>
      </c>
      <c r="R3354" s="88" t="s">
        <v>11382</v>
      </c>
      <c r="S3354" s="88">
        <v>2.5</v>
      </c>
      <c r="T3354" s="88" t="s">
        <v>16589</v>
      </c>
      <c r="U3354" s="87" t="s">
        <v>16590</v>
      </c>
      <c r="V3354" s="87" t="s">
        <v>16591</v>
      </c>
      <c r="W3354" s="87" t="s">
        <v>16592</v>
      </c>
      <c r="X3354" s="87" t="s">
        <v>16593</v>
      </c>
      <c r="Y3354" s="87" t="s">
        <v>16594</v>
      </c>
    </row>
    <row r="3355" spans="1:25" ht="90" customHeight="1">
      <c r="A3355" s="73"/>
      <c r="B3355" s="85"/>
      <c r="C3355" s="73"/>
      <c r="D3355" s="86">
        <v>59</v>
      </c>
      <c r="E3355" s="87" t="s">
        <v>18832</v>
      </c>
      <c r="F3355" s="87" t="s">
        <v>9873</v>
      </c>
      <c r="G3355" s="88" t="s">
        <v>1267</v>
      </c>
      <c r="H3355" s="88" t="s">
        <v>189</v>
      </c>
      <c r="I3355" s="90" t="s">
        <v>1317</v>
      </c>
      <c r="J3355" s="90" t="s">
        <v>5766</v>
      </c>
      <c r="K3355" s="90" t="s">
        <v>24</v>
      </c>
      <c r="L3355" s="91">
        <v>2.5</v>
      </c>
      <c r="M3355" s="90" t="s">
        <v>5768</v>
      </c>
      <c r="N3355" s="87" t="s">
        <v>16586</v>
      </c>
      <c r="O3355" s="87" t="s">
        <v>16587</v>
      </c>
      <c r="P3355" s="87" t="s">
        <v>16596</v>
      </c>
      <c r="Q3355" s="92" t="s">
        <v>11381</v>
      </c>
      <c r="R3355" s="88" t="s">
        <v>11382</v>
      </c>
      <c r="S3355" s="88">
        <v>2.5</v>
      </c>
      <c r="T3355" s="88" t="s">
        <v>16589</v>
      </c>
      <c r="U3355" s="87" t="s">
        <v>16590</v>
      </c>
      <c r="V3355" s="87" t="s">
        <v>16591</v>
      </c>
      <c r="W3355" s="87" t="s">
        <v>16592</v>
      </c>
      <c r="X3355" s="87" t="s">
        <v>16593</v>
      </c>
      <c r="Y3355" s="87" t="s">
        <v>16594</v>
      </c>
    </row>
    <row r="3356" spans="1:25" ht="90" customHeight="1">
      <c r="A3356" s="73"/>
      <c r="B3356" s="85"/>
      <c r="C3356" s="73"/>
      <c r="D3356" s="86">
        <v>59</v>
      </c>
      <c r="E3356" s="87" t="s">
        <v>18833</v>
      </c>
      <c r="F3356" s="87" t="s">
        <v>9875</v>
      </c>
      <c r="G3356" s="88" t="s">
        <v>1267</v>
      </c>
      <c r="H3356" s="88" t="s">
        <v>189</v>
      </c>
      <c r="I3356" s="90" t="s">
        <v>1324</v>
      </c>
      <c r="J3356" s="90" t="s">
        <v>5766</v>
      </c>
      <c r="K3356" s="90" t="s">
        <v>24</v>
      </c>
      <c r="L3356" s="91">
        <v>0.8</v>
      </c>
      <c r="M3356" s="90" t="s">
        <v>5768</v>
      </c>
      <c r="N3356" s="87" t="s">
        <v>16586</v>
      </c>
      <c r="O3356" s="87" t="s">
        <v>16587</v>
      </c>
      <c r="P3356" s="87" t="s">
        <v>16598</v>
      </c>
      <c r="Q3356" s="92" t="s">
        <v>11381</v>
      </c>
      <c r="R3356" s="88" t="s">
        <v>11382</v>
      </c>
      <c r="S3356" s="88">
        <v>0.8</v>
      </c>
      <c r="T3356" s="88" t="s">
        <v>16599</v>
      </c>
      <c r="U3356" s="87" t="s">
        <v>16590</v>
      </c>
      <c r="V3356" s="87" t="s">
        <v>16591</v>
      </c>
      <c r="W3356" s="87" t="s">
        <v>16592</v>
      </c>
      <c r="X3356" s="87" t="s">
        <v>16593</v>
      </c>
      <c r="Y3356" s="87" t="s">
        <v>16594</v>
      </c>
    </row>
    <row r="3357" spans="1:25" ht="90" customHeight="1">
      <c r="A3357" s="73"/>
      <c r="B3357" s="85"/>
      <c r="C3357" s="73"/>
      <c r="D3357" s="86">
        <v>5</v>
      </c>
      <c r="E3357" s="87" t="s">
        <v>18834</v>
      </c>
      <c r="F3357" s="87" t="s">
        <v>9877</v>
      </c>
      <c r="G3357" s="88" t="s">
        <v>1267</v>
      </c>
      <c r="H3357" s="88" t="s">
        <v>189</v>
      </c>
      <c r="I3357" s="90" t="s">
        <v>1331</v>
      </c>
      <c r="J3357" s="90" t="s">
        <v>5766</v>
      </c>
      <c r="K3357" s="90" t="s">
        <v>24</v>
      </c>
      <c r="L3357" s="91">
        <v>0.74</v>
      </c>
      <c r="M3357" s="90" t="s">
        <v>5768</v>
      </c>
      <c r="N3357" s="87" t="s">
        <v>16555</v>
      </c>
      <c r="O3357" s="87" t="s">
        <v>16601</v>
      </c>
      <c r="P3357" s="87" t="s">
        <v>16602</v>
      </c>
      <c r="Q3357" s="92" t="s">
        <v>11381</v>
      </c>
      <c r="R3357" s="88" t="s">
        <v>11382</v>
      </c>
      <c r="S3357" s="88">
        <v>0.74</v>
      </c>
      <c r="T3357" s="88" t="s">
        <v>16603</v>
      </c>
      <c r="U3357" s="87" t="s">
        <v>16559</v>
      </c>
      <c r="V3357" s="87" t="s">
        <v>16559</v>
      </c>
      <c r="W3357" s="87" t="s">
        <v>16560</v>
      </c>
      <c r="X3357" s="87" t="s">
        <v>16561</v>
      </c>
      <c r="Y3357" s="87" t="s">
        <v>16562</v>
      </c>
    </row>
    <row r="3358" spans="1:25" ht="90" customHeight="1">
      <c r="A3358" s="73"/>
      <c r="B3358" s="85"/>
      <c r="C3358" s="73"/>
      <c r="D3358" s="86">
        <v>59</v>
      </c>
      <c r="E3358" s="87" t="s">
        <v>18835</v>
      </c>
      <c r="F3358" s="87" t="s">
        <v>9879</v>
      </c>
      <c r="G3358" s="88" t="s">
        <v>1267</v>
      </c>
      <c r="H3358" s="88" t="s">
        <v>189</v>
      </c>
      <c r="I3358" s="90" t="s">
        <v>1338</v>
      </c>
      <c r="J3358" s="90" t="s">
        <v>5778</v>
      </c>
      <c r="K3358" s="90" t="s">
        <v>24</v>
      </c>
      <c r="L3358" s="91">
        <v>2.6</v>
      </c>
      <c r="M3358" s="90" t="s">
        <v>5768</v>
      </c>
      <c r="N3358" s="87" t="s">
        <v>16586</v>
      </c>
      <c r="O3358" s="87" t="s">
        <v>16605</v>
      </c>
      <c r="P3358" s="87" t="s">
        <v>16588</v>
      </c>
      <c r="Q3358" s="92" t="s">
        <v>11381</v>
      </c>
      <c r="R3358" s="88" t="s">
        <v>11382</v>
      </c>
      <c r="S3358" s="88">
        <v>2.6</v>
      </c>
      <c r="T3358" s="88" t="s">
        <v>16606</v>
      </c>
      <c r="U3358" s="87" t="s">
        <v>16590</v>
      </c>
      <c r="V3358" s="87" t="s">
        <v>16591</v>
      </c>
      <c r="W3358" s="87" t="s">
        <v>16592</v>
      </c>
      <c r="X3358" s="87" t="s">
        <v>16593</v>
      </c>
      <c r="Y3358" s="87" t="s">
        <v>16594</v>
      </c>
    </row>
    <row r="3359" spans="1:25" ht="90" customHeight="1">
      <c r="A3359" s="73"/>
      <c r="B3359" s="85"/>
      <c r="C3359" s="73"/>
      <c r="D3359" s="86">
        <v>59</v>
      </c>
      <c r="E3359" s="87" t="s">
        <v>18836</v>
      </c>
      <c r="F3359" s="87" t="s">
        <v>9879</v>
      </c>
      <c r="G3359" s="88" t="s">
        <v>1267</v>
      </c>
      <c r="H3359" s="88" t="s">
        <v>189</v>
      </c>
      <c r="I3359" s="90" t="s">
        <v>1338</v>
      </c>
      <c r="J3359" s="90" t="s">
        <v>5778</v>
      </c>
      <c r="K3359" s="90" t="s">
        <v>24</v>
      </c>
      <c r="L3359" s="91">
        <v>2.6</v>
      </c>
      <c r="M3359" s="90" t="s">
        <v>5768</v>
      </c>
      <c r="N3359" s="87" t="s">
        <v>16586</v>
      </c>
      <c r="O3359" s="87" t="s">
        <v>16605</v>
      </c>
      <c r="P3359" s="87" t="s">
        <v>16596</v>
      </c>
      <c r="Q3359" s="92" t="s">
        <v>11381</v>
      </c>
      <c r="R3359" s="88" t="s">
        <v>11382</v>
      </c>
      <c r="S3359" s="88">
        <v>2.6</v>
      </c>
      <c r="T3359" s="88" t="s">
        <v>16606</v>
      </c>
      <c r="U3359" s="87" t="s">
        <v>16590</v>
      </c>
      <c r="V3359" s="87" t="s">
        <v>16591</v>
      </c>
      <c r="W3359" s="87" t="s">
        <v>16592</v>
      </c>
      <c r="X3359" s="87" t="s">
        <v>16593</v>
      </c>
      <c r="Y3359" s="87" t="s">
        <v>16594</v>
      </c>
    </row>
    <row r="3360" spans="1:25" ht="90" customHeight="1">
      <c r="A3360" s="73"/>
      <c r="B3360" s="85"/>
      <c r="C3360" s="73"/>
      <c r="D3360" s="86">
        <v>5</v>
      </c>
      <c r="E3360" s="87" t="s">
        <v>18837</v>
      </c>
      <c r="F3360" s="87" t="s">
        <v>9881</v>
      </c>
      <c r="G3360" s="88" t="s">
        <v>1267</v>
      </c>
      <c r="H3360" s="88" t="s">
        <v>189</v>
      </c>
      <c r="I3360" s="90" t="s">
        <v>1345</v>
      </c>
      <c r="J3360" s="90" t="s">
        <v>5778</v>
      </c>
      <c r="K3360" s="90" t="s">
        <v>24</v>
      </c>
      <c r="L3360" s="91">
        <v>1</v>
      </c>
      <c r="M3360" s="90" t="s">
        <v>5768</v>
      </c>
      <c r="N3360" s="87" t="s">
        <v>16555</v>
      </c>
      <c r="O3360" s="87" t="s">
        <v>16609</v>
      </c>
      <c r="P3360" s="87" t="s">
        <v>16609</v>
      </c>
      <c r="Q3360" s="92" t="s">
        <v>11381</v>
      </c>
      <c r="R3360" s="88" t="s">
        <v>11382</v>
      </c>
      <c r="S3360" s="88">
        <v>1</v>
      </c>
      <c r="T3360" s="88" t="s">
        <v>16610</v>
      </c>
      <c r="U3360" s="87" t="s">
        <v>16559</v>
      </c>
      <c r="V3360" s="87" t="s">
        <v>16559</v>
      </c>
      <c r="W3360" s="87" t="s">
        <v>16560</v>
      </c>
      <c r="X3360" s="87" t="s">
        <v>16561</v>
      </c>
      <c r="Y3360" s="87" t="s">
        <v>16562</v>
      </c>
    </row>
    <row r="3361" spans="1:25" ht="90" customHeight="1">
      <c r="A3361" s="73"/>
      <c r="B3361" s="85"/>
      <c r="C3361" s="73"/>
      <c r="D3361" s="86">
        <v>59</v>
      </c>
      <c r="E3361" s="87" t="s">
        <v>18838</v>
      </c>
      <c r="F3361" s="87" t="s">
        <v>9883</v>
      </c>
      <c r="G3361" s="88" t="s">
        <v>1267</v>
      </c>
      <c r="H3361" s="88" t="s">
        <v>189</v>
      </c>
      <c r="I3361" s="90" t="s">
        <v>1352</v>
      </c>
      <c r="J3361" s="90" t="s">
        <v>5778</v>
      </c>
      <c r="K3361" s="90" t="s">
        <v>24</v>
      </c>
      <c r="L3361" s="91">
        <v>1.6</v>
      </c>
      <c r="M3361" s="90" t="s">
        <v>5768</v>
      </c>
      <c r="N3361" s="87" t="s">
        <v>16586</v>
      </c>
      <c r="O3361" s="87" t="s">
        <v>16612</v>
      </c>
      <c r="P3361" s="87" t="s">
        <v>16613</v>
      </c>
      <c r="Q3361" s="92" t="s">
        <v>11381</v>
      </c>
      <c r="R3361" s="88" t="s">
        <v>11382</v>
      </c>
      <c r="S3361" s="88">
        <v>1.6</v>
      </c>
      <c r="T3361" s="88" t="s">
        <v>16614</v>
      </c>
      <c r="U3361" s="87" t="s">
        <v>16590</v>
      </c>
      <c r="V3361" s="87" t="s">
        <v>16591</v>
      </c>
      <c r="W3361" s="87" t="s">
        <v>16592</v>
      </c>
      <c r="X3361" s="87" t="s">
        <v>16593</v>
      </c>
      <c r="Y3361" s="87" t="s">
        <v>16594</v>
      </c>
    </row>
    <row r="3362" spans="1:25" ht="90" customHeight="1">
      <c r="A3362" s="73"/>
      <c r="B3362" s="85"/>
      <c r="C3362" s="73"/>
      <c r="D3362" s="86">
        <v>59</v>
      </c>
      <c r="E3362" s="87" t="s">
        <v>18839</v>
      </c>
      <c r="F3362" s="87" t="s">
        <v>9883</v>
      </c>
      <c r="G3362" s="88" t="s">
        <v>1267</v>
      </c>
      <c r="H3362" s="88" t="s">
        <v>189</v>
      </c>
      <c r="I3362" s="90" t="s">
        <v>1352</v>
      </c>
      <c r="J3362" s="90" t="s">
        <v>5778</v>
      </c>
      <c r="K3362" s="90" t="s">
        <v>24</v>
      </c>
      <c r="L3362" s="91">
        <v>1.6</v>
      </c>
      <c r="M3362" s="90" t="s">
        <v>5768</v>
      </c>
      <c r="N3362" s="87" t="s">
        <v>16586</v>
      </c>
      <c r="O3362" s="87" t="s">
        <v>16612</v>
      </c>
      <c r="P3362" s="87" t="s">
        <v>16616</v>
      </c>
      <c r="Q3362" s="92" t="s">
        <v>11381</v>
      </c>
      <c r="R3362" s="88" t="s">
        <v>11382</v>
      </c>
      <c r="S3362" s="88">
        <v>1.6</v>
      </c>
      <c r="T3362" s="88" t="s">
        <v>16614</v>
      </c>
      <c r="U3362" s="87" t="s">
        <v>16590</v>
      </c>
      <c r="V3362" s="87" t="s">
        <v>16591</v>
      </c>
      <c r="W3362" s="87" t="s">
        <v>16592</v>
      </c>
      <c r="X3362" s="87" t="s">
        <v>16593</v>
      </c>
      <c r="Y3362" s="87" t="s">
        <v>16594</v>
      </c>
    </row>
    <row r="3363" spans="1:25" ht="90" customHeight="1">
      <c r="A3363" s="73"/>
      <c r="B3363" s="85"/>
      <c r="C3363" s="73"/>
      <c r="D3363" s="86">
        <v>59</v>
      </c>
      <c r="E3363" s="87" t="s">
        <v>18840</v>
      </c>
      <c r="F3363" s="87" t="s">
        <v>9883</v>
      </c>
      <c r="G3363" s="88" t="s">
        <v>1267</v>
      </c>
      <c r="H3363" s="88" t="s">
        <v>189</v>
      </c>
      <c r="I3363" s="90" t="s">
        <v>1352</v>
      </c>
      <c r="J3363" s="90" t="s">
        <v>5778</v>
      </c>
      <c r="K3363" s="90" t="s">
        <v>24</v>
      </c>
      <c r="L3363" s="91">
        <v>1.6</v>
      </c>
      <c r="M3363" s="90" t="s">
        <v>5768</v>
      </c>
      <c r="N3363" s="87" t="s">
        <v>16586</v>
      </c>
      <c r="O3363" s="87" t="s">
        <v>16612</v>
      </c>
      <c r="P3363" s="87" t="s">
        <v>16564</v>
      </c>
      <c r="Q3363" s="92" t="s">
        <v>11381</v>
      </c>
      <c r="R3363" s="88" t="s">
        <v>11382</v>
      </c>
      <c r="S3363" s="88">
        <v>1.6</v>
      </c>
      <c r="T3363" s="88" t="s">
        <v>16614</v>
      </c>
      <c r="U3363" s="87" t="s">
        <v>16590</v>
      </c>
      <c r="V3363" s="87" t="s">
        <v>16591</v>
      </c>
      <c r="W3363" s="87" t="s">
        <v>16592</v>
      </c>
      <c r="X3363" s="87" t="s">
        <v>16593</v>
      </c>
      <c r="Y3363" s="87" t="s">
        <v>16594</v>
      </c>
    </row>
    <row r="3364" spans="1:25" ht="90" customHeight="1">
      <c r="A3364" s="73"/>
      <c r="B3364" s="85"/>
      <c r="C3364" s="73"/>
      <c r="D3364" s="86">
        <v>72</v>
      </c>
      <c r="E3364" s="87" t="s">
        <v>18841</v>
      </c>
      <c r="F3364" s="87" t="s">
        <v>9887</v>
      </c>
      <c r="G3364" s="88" t="s">
        <v>1267</v>
      </c>
      <c r="H3364" s="88" t="s">
        <v>189</v>
      </c>
      <c r="I3364" s="90" t="s">
        <v>1366</v>
      </c>
      <c r="J3364" s="90" t="s">
        <v>6691</v>
      </c>
      <c r="K3364" s="90" t="s">
        <v>24</v>
      </c>
      <c r="L3364" s="91">
        <v>1.27</v>
      </c>
      <c r="M3364" s="90" t="s">
        <v>5768</v>
      </c>
      <c r="N3364" s="87" t="s">
        <v>18842</v>
      </c>
      <c r="O3364" s="87" t="s">
        <v>18843</v>
      </c>
      <c r="P3364" s="87" t="s">
        <v>18844</v>
      </c>
      <c r="Q3364" s="92" t="s">
        <v>11381</v>
      </c>
      <c r="R3364" s="88" t="s">
        <v>11382</v>
      </c>
      <c r="S3364" s="88">
        <v>1.27</v>
      </c>
      <c r="T3364" s="88" t="s">
        <v>18845</v>
      </c>
      <c r="U3364" s="87" t="s">
        <v>18846</v>
      </c>
      <c r="V3364" s="87" t="s">
        <v>24</v>
      </c>
      <c r="W3364" s="87" t="s">
        <v>18847</v>
      </c>
      <c r="X3364" s="87" t="s">
        <v>18848</v>
      </c>
      <c r="Y3364" s="87" t="s">
        <v>24</v>
      </c>
    </row>
    <row r="3365" spans="1:25" ht="90" customHeight="1">
      <c r="A3365" s="73"/>
      <c r="B3365" s="85"/>
      <c r="C3365" s="73"/>
      <c r="D3365" s="86">
        <v>72</v>
      </c>
      <c r="E3365" s="87" t="s">
        <v>18849</v>
      </c>
      <c r="F3365" s="87" t="s">
        <v>9887</v>
      </c>
      <c r="G3365" s="88" t="s">
        <v>1267</v>
      </c>
      <c r="H3365" s="88" t="s">
        <v>189</v>
      </c>
      <c r="I3365" s="90" t="s">
        <v>1366</v>
      </c>
      <c r="J3365" s="90" t="s">
        <v>6691</v>
      </c>
      <c r="K3365" s="90" t="s">
        <v>24</v>
      </c>
      <c r="L3365" s="91">
        <v>1.27</v>
      </c>
      <c r="M3365" s="90" t="s">
        <v>5768</v>
      </c>
      <c r="N3365" s="87" t="s">
        <v>18842</v>
      </c>
      <c r="O3365" s="87" t="s">
        <v>18843</v>
      </c>
      <c r="P3365" s="87" t="s">
        <v>18850</v>
      </c>
      <c r="Q3365" s="92" t="s">
        <v>11391</v>
      </c>
      <c r="R3365" s="88" t="s">
        <v>11382</v>
      </c>
      <c r="S3365" s="88">
        <v>1.27</v>
      </c>
      <c r="T3365" s="88" t="s">
        <v>18845</v>
      </c>
      <c r="U3365" s="87" t="s">
        <v>18846</v>
      </c>
      <c r="V3365" s="87" t="s">
        <v>24</v>
      </c>
      <c r="W3365" s="87" t="s">
        <v>18847</v>
      </c>
      <c r="X3365" s="87" t="s">
        <v>18848</v>
      </c>
      <c r="Y3365" s="87" t="s">
        <v>24</v>
      </c>
    </row>
    <row r="3366" spans="1:25" ht="90" customHeight="1">
      <c r="A3366" s="73"/>
      <c r="B3366" s="85"/>
      <c r="C3366" s="73"/>
      <c r="D3366" s="86">
        <v>72</v>
      </c>
      <c r="E3366" s="87" t="s">
        <v>18851</v>
      </c>
      <c r="F3366" s="87" t="s">
        <v>9889</v>
      </c>
      <c r="G3366" s="88" t="s">
        <v>1267</v>
      </c>
      <c r="H3366" s="88" t="s">
        <v>189</v>
      </c>
      <c r="I3366" s="90" t="s">
        <v>1366</v>
      </c>
      <c r="J3366" s="90" t="s">
        <v>6700</v>
      </c>
      <c r="K3366" s="90" t="s">
        <v>24</v>
      </c>
      <c r="L3366" s="91">
        <v>1.46</v>
      </c>
      <c r="M3366" s="90" t="s">
        <v>5768</v>
      </c>
      <c r="N3366" s="87" t="s">
        <v>18842</v>
      </c>
      <c r="O3366" s="87" t="s">
        <v>18852</v>
      </c>
      <c r="P3366" s="87" t="s">
        <v>18853</v>
      </c>
      <c r="Q3366" s="92" t="s">
        <v>11381</v>
      </c>
      <c r="R3366" s="88" t="s">
        <v>11382</v>
      </c>
      <c r="S3366" s="88">
        <v>1.46</v>
      </c>
      <c r="T3366" s="88" t="s">
        <v>18845</v>
      </c>
      <c r="U3366" s="87" t="s">
        <v>18846</v>
      </c>
      <c r="V3366" s="87" t="s">
        <v>24</v>
      </c>
      <c r="W3366" s="87" t="s">
        <v>18847</v>
      </c>
      <c r="X3366" s="87" t="s">
        <v>18848</v>
      </c>
      <c r="Y3366" s="87" t="s">
        <v>24</v>
      </c>
    </row>
    <row r="3367" spans="1:25" ht="90" customHeight="1">
      <c r="A3367" s="73"/>
      <c r="B3367" s="85"/>
      <c r="C3367" s="73"/>
      <c r="D3367" s="86">
        <v>72</v>
      </c>
      <c r="E3367" s="87" t="s">
        <v>18854</v>
      </c>
      <c r="F3367" s="87" t="s">
        <v>9889</v>
      </c>
      <c r="G3367" s="88" t="s">
        <v>1267</v>
      </c>
      <c r="H3367" s="88" t="s">
        <v>189</v>
      </c>
      <c r="I3367" s="90" t="s">
        <v>1366</v>
      </c>
      <c r="J3367" s="90" t="s">
        <v>6700</v>
      </c>
      <c r="K3367" s="90" t="s">
        <v>24</v>
      </c>
      <c r="L3367" s="91">
        <v>1.46</v>
      </c>
      <c r="M3367" s="90" t="s">
        <v>5768</v>
      </c>
      <c r="N3367" s="87" t="s">
        <v>18842</v>
      </c>
      <c r="O3367" s="87" t="s">
        <v>18852</v>
      </c>
      <c r="P3367" s="87" t="s">
        <v>18855</v>
      </c>
      <c r="Q3367" s="92" t="s">
        <v>11391</v>
      </c>
      <c r="R3367" s="88" t="s">
        <v>11382</v>
      </c>
      <c r="S3367" s="88">
        <v>1.46</v>
      </c>
      <c r="T3367" s="88" t="s">
        <v>18845</v>
      </c>
      <c r="U3367" s="87" t="s">
        <v>18846</v>
      </c>
      <c r="V3367" s="87" t="s">
        <v>24</v>
      </c>
      <c r="W3367" s="87" t="s">
        <v>18847</v>
      </c>
      <c r="X3367" s="87" t="s">
        <v>18848</v>
      </c>
      <c r="Y3367" s="87" t="s">
        <v>24</v>
      </c>
    </row>
    <row r="3368" spans="1:25" ht="90" customHeight="1">
      <c r="A3368" s="73"/>
      <c r="B3368" s="85"/>
      <c r="C3368" s="73"/>
      <c r="D3368" s="86">
        <v>72</v>
      </c>
      <c r="E3368" s="87" t="s">
        <v>18856</v>
      </c>
      <c r="F3368" s="87" t="s">
        <v>9889</v>
      </c>
      <c r="G3368" s="88" t="s">
        <v>1267</v>
      </c>
      <c r="H3368" s="88" t="s">
        <v>189</v>
      </c>
      <c r="I3368" s="90" t="s">
        <v>1366</v>
      </c>
      <c r="J3368" s="90" t="s">
        <v>6700</v>
      </c>
      <c r="K3368" s="90" t="s">
        <v>24</v>
      </c>
      <c r="L3368" s="91">
        <v>1.46</v>
      </c>
      <c r="M3368" s="90" t="s">
        <v>5768</v>
      </c>
      <c r="N3368" s="87" t="s">
        <v>18842</v>
      </c>
      <c r="O3368" s="87" t="s">
        <v>18852</v>
      </c>
      <c r="P3368" s="87" t="s">
        <v>18857</v>
      </c>
      <c r="Q3368" s="92" t="s">
        <v>11391</v>
      </c>
      <c r="R3368" s="88" t="s">
        <v>11382</v>
      </c>
      <c r="S3368" s="88">
        <v>1.46</v>
      </c>
      <c r="T3368" s="88" t="s">
        <v>18845</v>
      </c>
      <c r="U3368" s="87" t="s">
        <v>18846</v>
      </c>
      <c r="V3368" s="87" t="s">
        <v>24</v>
      </c>
      <c r="W3368" s="87" t="s">
        <v>18847</v>
      </c>
      <c r="X3368" s="87" t="s">
        <v>18848</v>
      </c>
      <c r="Y3368" s="87" t="s">
        <v>24</v>
      </c>
    </row>
    <row r="3369" spans="1:25" ht="90" customHeight="1">
      <c r="A3369" s="73"/>
      <c r="B3369" s="85"/>
      <c r="C3369" s="73"/>
      <c r="D3369" s="86">
        <v>72</v>
      </c>
      <c r="E3369" s="87" t="s">
        <v>18858</v>
      </c>
      <c r="F3369" s="87" t="s">
        <v>9889</v>
      </c>
      <c r="G3369" s="88" t="s">
        <v>1267</v>
      </c>
      <c r="H3369" s="88" t="s">
        <v>189</v>
      </c>
      <c r="I3369" s="90" t="s">
        <v>1366</v>
      </c>
      <c r="J3369" s="90" t="s">
        <v>6700</v>
      </c>
      <c r="K3369" s="90" t="s">
        <v>24</v>
      </c>
      <c r="L3369" s="91">
        <v>1.46</v>
      </c>
      <c r="M3369" s="90" t="s">
        <v>5768</v>
      </c>
      <c r="N3369" s="87" t="s">
        <v>18842</v>
      </c>
      <c r="O3369" s="87" t="s">
        <v>18852</v>
      </c>
      <c r="P3369" s="87" t="s">
        <v>18859</v>
      </c>
      <c r="Q3369" s="92" t="s">
        <v>11391</v>
      </c>
      <c r="R3369" s="88" t="s">
        <v>11382</v>
      </c>
      <c r="S3369" s="88">
        <v>1.46</v>
      </c>
      <c r="T3369" s="88" t="s">
        <v>18845</v>
      </c>
      <c r="U3369" s="87" t="s">
        <v>18846</v>
      </c>
      <c r="V3369" s="87" t="s">
        <v>24</v>
      </c>
      <c r="W3369" s="87" t="s">
        <v>18847</v>
      </c>
      <c r="X3369" s="87" t="s">
        <v>18848</v>
      </c>
      <c r="Y3369" s="87" t="s">
        <v>24</v>
      </c>
    </row>
    <row r="3370" spans="1:25" ht="90" customHeight="1">
      <c r="A3370" s="73"/>
      <c r="B3370" s="85"/>
      <c r="C3370" s="73"/>
      <c r="D3370" s="86">
        <v>72</v>
      </c>
      <c r="E3370" s="87" t="s">
        <v>18860</v>
      </c>
      <c r="F3370" s="87" t="s">
        <v>9889</v>
      </c>
      <c r="G3370" s="88" t="s">
        <v>1267</v>
      </c>
      <c r="H3370" s="88" t="s">
        <v>189</v>
      </c>
      <c r="I3370" s="90" t="s">
        <v>1366</v>
      </c>
      <c r="J3370" s="90" t="s">
        <v>6700</v>
      </c>
      <c r="K3370" s="90" t="s">
        <v>24</v>
      </c>
      <c r="L3370" s="91">
        <v>1.46</v>
      </c>
      <c r="M3370" s="90" t="s">
        <v>5768</v>
      </c>
      <c r="N3370" s="87" t="s">
        <v>18842</v>
      </c>
      <c r="O3370" s="87" t="s">
        <v>18852</v>
      </c>
      <c r="P3370" s="87" t="s">
        <v>18861</v>
      </c>
      <c r="Q3370" s="92" t="s">
        <v>11391</v>
      </c>
      <c r="R3370" s="88" t="s">
        <v>11382</v>
      </c>
      <c r="S3370" s="88">
        <v>1.46</v>
      </c>
      <c r="T3370" s="88" t="s">
        <v>18845</v>
      </c>
      <c r="U3370" s="87" t="s">
        <v>18846</v>
      </c>
      <c r="V3370" s="87" t="s">
        <v>24</v>
      </c>
      <c r="W3370" s="87" t="s">
        <v>18847</v>
      </c>
      <c r="X3370" s="87" t="s">
        <v>18848</v>
      </c>
      <c r="Y3370" s="87" t="s">
        <v>24</v>
      </c>
    </row>
    <row r="3371" spans="1:25" ht="90" customHeight="1">
      <c r="A3371" s="73"/>
      <c r="B3371" s="85"/>
      <c r="C3371" s="73"/>
      <c r="D3371" s="86">
        <v>72</v>
      </c>
      <c r="E3371" s="87" t="s">
        <v>18862</v>
      </c>
      <c r="F3371" s="87" t="s">
        <v>9889</v>
      </c>
      <c r="G3371" s="88" t="s">
        <v>1267</v>
      </c>
      <c r="H3371" s="88" t="s">
        <v>189</v>
      </c>
      <c r="I3371" s="90" t="s">
        <v>1366</v>
      </c>
      <c r="J3371" s="90" t="s">
        <v>6700</v>
      </c>
      <c r="K3371" s="90" t="s">
        <v>24</v>
      </c>
      <c r="L3371" s="91">
        <v>1.46</v>
      </c>
      <c r="M3371" s="90" t="s">
        <v>5768</v>
      </c>
      <c r="N3371" s="87" t="s">
        <v>18842</v>
      </c>
      <c r="O3371" s="87" t="s">
        <v>18852</v>
      </c>
      <c r="P3371" s="87" t="s">
        <v>18863</v>
      </c>
      <c r="Q3371" s="92" t="s">
        <v>11391</v>
      </c>
      <c r="R3371" s="88" t="s">
        <v>11382</v>
      </c>
      <c r="S3371" s="88">
        <v>1.46</v>
      </c>
      <c r="T3371" s="88" t="s">
        <v>18845</v>
      </c>
      <c r="U3371" s="87" t="s">
        <v>18846</v>
      </c>
      <c r="V3371" s="87" t="s">
        <v>24</v>
      </c>
      <c r="W3371" s="87" t="s">
        <v>18847</v>
      </c>
      <c r="X3371" s="87" t="s">
        <v>18848</v>
      </c>
      <c r="Y3371" s="87" t="s">
        <v>24</v>
      </c>
    </row>
    <row r="3372" spans="1:25" ht="90" customHeight="1">
      <c r="A3372" s="73"/>
      <c r="B3372" s="85"/>
      <c r="C3372" s="73"/>
      <c r="D3372" s="86">
        <v>72</v>
      </c>
      <c r="E3372" s="87" t="s">
        <v>18864</v>
      </c>
      <c r="F3372" s="87" t="s">
        <v>9889</v>
      </c>
      <c r="G3372" s="88" t="s">
        <v>1267</v>
      </c>
      <c r="H3372" s="88" t="s">
        <v>189</v>
      </c>
      <c r="I3372" s="90" t="s">
        <v>1366</v>
      </c>
      <c r="J3372" s="90" t="s">
        <v>6700</v>
      </c>
      <c r="K3372" s="90" t="s">
        <v>24</v>
      </c>
      <c r="L3372" s="91">
        <v>1.46</v>
      </c>
      <c r="M3372" s="90" t="s">
        <v>5768</v>
      </c>
      <c r="N3372" s="87" t="s">
        <v>18842</v>
      </c>
      <c r="O3372" s="87" t="s">
        <v>18852</v>
      </c>
      <c r="P3372" s="87" t="s">
        <v>18865</v>
      </c>
      <c r="Q3372" s="92" t="s">
        <v>11391</v>
      </c>
      <c r="R3372" s="88" t="s">
        <v>11382</v>
      </c>
      <c r="S3372" s="88">
        <v>1.46</v>
      </c>
      <c r="T3372" s="88" t="s">
        <v>18845</v>
      </c>
      <c r="U3372" s="87" t="s">
        <v>18846</v>
      </c>
      <c r="V3372" s="87" t="s">
        <v>24</v>
      </c>
      <c r="W3372" s="87" t="s">
        <v>18847</v>
      </c>
      <c r="X3372" s="87" t="s">
        <v>18848</v>
      </c>
      <c r="Y3372" s="87" t="s">
        <v>24</v>
      </c>
    </row>
    <row r="3373" spans="1:25" ht="90" customHeight="1">
      <c r="A3373" s="73"/>
      <c r="B3373" s="85"/>
      <c r="C3373" s="73"/>
      <c r="D3373" s="86">
        <v>72</v>
      </c>
      <c r="E3373" s="87" t="s">
        <v>18866</v>
      </c>
      <c r="F3373" s="87" t="s">
        <v>9889</v>
      </c>
      <c r="G3373" s="88" t="s">
        <v>1267</v>
      </c>
      <c r="H3373" s="88" t="s">
        <v>189</v>
      </c>
      <c r="I3373" s="90" t="s">
        <v>1366</v>
      </c>
      <c r="J3373" s="90" t="s">
        <v>6700</v>
      </c>
      <c r="K3373" s="90" t="s">
        <v>24</v>
      </c>
      <c r="L3373" s="91">
        <v>1.46</v>
      </c>
      <c r="M3373" s="90" t="s">
        <v>5768</v>
      </c>
      <c r="N3373" s="87" t="s">
        <v>18842</v>
      </c>
      <c r="O3373" s="87" t="s">
        <v>18852</v>
      </c>
      <c r="P3373" s="87" t="s">
        <v>18867</v>
      </c>
      <c r="Q3373" s="92" t="s">
        <v>11391</v>
      </c>
      <c r="R3373" s="88" t="s">
        <v>11382</v>
      </c>
      <c r="S3373" s="88">
        <v>1.46</v>
      </c>
      <c r="T3373" s="88" t="s">
        <v>18845</v>
      </c>
      <c r="U3373" s="87" t="s">
        <v>18846</v>
      </c>
      <c r="V3373" s="87" t="s">
        <v>24</v>
      </c>
      <c r="W3373" s="87" t="s">
        <v>18847</v>
      </c>
      <c r="X3373" s="87" t="s">
        <v>18848</v>
      </c>
      <c r="Y3373" s="87" t="s">
        <v>24</v>
      </c>
    </row>
    <row r="3374" spans="1:25" ht="90" customHeight="1">
      <c r="A3374" s="73"/>
      <c r="B3374" s="85"/>
      <c r="C3374" s="73"/>
      <c r="D3374" s="86">
        <v>72</v>
      </c>
      <c r="E3374" s="87" t="s">
        <v>18868</v>
      </c>
      <c r="F3374" s="87" t="s">
        <v>9889</v>
      </c>
      <c r="G3374" s="88" t="s">
        <v>1267</v>
      </c>
      <c r="H3374" s="88" t="s">
        <v>189</v>
      </c>
      <c r="I3374" s="90" t="s">
        <v>1366</v>
      </c>
      <c r="J3374" s="90" t="s">
        <v>6700</v>
      </c>
      <c r="K3374" s="90" t="s">
        <v>24</v>
      </c>
      <c r="L3374" s="91">
        <v>1.46</v>
      </c>
      <c r="M3374" s="90" t="s">
        <v>5768</v>
      </c>
      <c r="N3374" s="87" t="s">
        <v>18842</v>
      </c>
      <c r="O3374" s="87" t="s">
        <v>18852</v>
      </c>
      <c r="P3374" s="87" t="s">
        <v>18869</v>
      </c>
      <c r="Q3374" s="92" t="s">
        <v>11391</v>
      </c>
      <c r="R3374" s="88" t="s">
        <v>11382</v>
      </c>
      <c r="S3374" s="88">
        <v>1.46</v>
      </c>
      <c r="T3374" s="88" t="s">
        <v>18845</v>
      </c>
      <c r="U3374" s="87" t="s">
        <v>18846</v>
      </c>
      <c r="V3374" s="87" t="s">
        <v>24</v>
      </c>
      <c r="W3374" s="87" t="s">
        <v>18847</v>
      </c>
      <c r="X3374" s="87" t="s">
        <v>18848</v>
      </c>
      <c r="Y3374" s="87" t="s">
        <v>24</v>
      </c>
    </row>
    <row r="3375" spans="1:25" ht="90" customHeight="1">
      <c r="A3375" s="73"/>
      <c r="B3375" s="85"/>
      <c r="C3375" s="73"/>
      <c r="D3375" s="86">
        <v>72</v>
      </c>
      <c r="E3375" s="87" t="s">
        <v>18870</v>
      </c>
      <c r="F3375" s="87" t="s">
        <v>9889</v>
      </c>
      <c r="G3375" s="88" t="s">
        <v>1267</v>
      </c>
      <c r="H3375" s="88" t="s">
        <v>189</v>
      </c>
      <c r="I3375" s="90" t="s">
        <v>1366</v>
      </c>
      <c r="J3375" s="90" t="s">
        <v>6700</v>
      </c>
      <c r="K3375" s="90" t="s">
        <v>24</v>
      </c>
      <c r="L3375" s="91">
        <v>1.46</v>
      </c>
      <c r="M3375" s="90" t="s">
        <v>5768</v>
      </c>
      <c r="N3375" s="87" t="s">
        <v>18842</v>
      </c>
      <c r="O3375" s="87" t="s">
        <v>18852</v>
      </c>
      <c r="P3375" s="87" t="s">
        <v>18871</v>
      </c>
      <c r="Q3375" s="92" t="s">
        <v>11391</v>
      </c>
      <c r="R3375" s="88" t="s">
        <v>11382</v>
      </c>
      <c r="S3375" s="88">
        <v>1.46</v>
      </c>
      <c r="T3375" s="88" t="s">
        <v>18845</v>
      </c>
      <c r="U3375" s="87" t="s">
        <v>18846</v>
      </c>
      <c r="V3375" s="87" t="s">
        <v>24</v>
      </c>
      <c r="W3375" s="87" t="s">
        <v>18847</v>
      </c>
      <c r="X3375" s="87" t="s">
        <v>18848</v>
      </c>
      <c r="Y3375" s="87" t="s">
        <v>24</v>
      </c>
    </row>
    <row r="3376" spans="1:25" ht="87.75" customHeight="1">
      <c r="A3376" s="73"/>
      <c r="B3376" s="85"/>
      <c r="C3376" s="73"/>
      <c r="D3376" s="86">
        <v>72</v>
      </c>
      <c r="E3376" s="87" t="s">
        <v>18872</v>
      </c>
      <c r="F3376" s="87" t="s">
        <v>9891</v>
      </c>
      <c r="G3376" s="88" t="s">
        <v>1267</v>
      </c>
      <c r="H3376" s="88" t="s">
        <v>189</v>
      </c>
      <c r="I3376" s="90" t="s">
        <v>1366</v>
      </c>
      <c r="J3376" s="90" t="s">
        <v>6705</v>
      </c>
      <c r="K3376" s="90" t="s">
        <v>24</v>
      </c>
      <c r="L3376" s="91">
        <v>1.27</v>
      </c>
      <c r="M3376" s="90" t="s">
        <v>5768</v>
      </c>
      <c r="N3376" s="87" t="s">
        <v>18842</v>
      </c>
      <c r="O3376" s="87" t="s">
        <v>18873</v>
      </c>
      <c r="P3376" s="87" t="s">
        <v>18874</v>
      </c>
      <c r="Q3376" s="92" t="s">
        <v>11381</v>
      </c>
      <c r="R3376" s="88" t="s">
        <v>11382</v>
      </c>
      <c r="S3376" s="88">
        <v>1.27</v>
      </c>
      <c r="T3376" s="88" t="s">
        <v>18845</v>
      </c>
      <c r="U3376" s="87" t="s">
        <v>18846</v>
      </c>
      <c r="V3376" s="87" t="s">
        <v>24</v>
      </c>
      <c r="W3376" s="87" t="s">
        <v>18847</v>
      </c>
      <c r="X3376" s="87" t="s">
        <v>18848</v>
      </c>
      <c r="Y3376" s="87" t="s">
        <v>24</v>
      </c>
    </row>
    <row r="3377" spans="1:25" ht="87.75" customHeight="1">
      <c r="A3377" s="73"/>
      <c r="B3377" s="85"/>
      <c r="C3377" s="73"/>
      <c r="D3377" s="86">
        <v>72</v>
      </c>
      <c r="E3377" s="87" t="s">
        <v>18875</v>
      </c>
      <c r="F3377" s="87" t="s">
        <v>9891</v>
      </c>
      <c r="G3377" s="88" t="s">
        <v>1267</v>
      </c>
      <c r="H3377" s="88" t="s">
        <v>189</v>
      </c>
      <c r="I3377" s="90" t="s">
        <v>1366</v>
      </c>
      <c r="J3377" s="90" t="s">
        <v>6705</v>
      </c>
      <c r="K3377" s="90" t="s">
        <v>24</v>
      </c>
      <c r="L3377" s="91">
        <v>1.27</v>
      </c>
      <c r="M3377" s="90" t="s">
        <v>5768</v>
      </c>
      <c r="N3377" s="87" t="s">
        <v>18842</v>
      </c>
      <c r="O3377" s="87" t="s">
        <v>18873</v>
      </c>
      <c r="P3377" s="87" t="s">
        <v>18876</v>
      </c>
      <c r="Q3377" s="92" t="s">
        <v>11391</v>
      </c>
      <c r="R3377" s="88" t="s">
        <v>11382</v>
      </c>
      <c r="S3377" s="88">
        <v>1.27</v>
      </c>
      <c r="T3377" s="88" t="s">
        <v>18877</v>
      </c>
      <c r="U3377" s="87" t="s">
        <v>18846</v>
      </c>
      <c r="V3377" s="87" t="s">
        <v>24</v>
      </c>
      <c r="W3377" s="87" t="s">
        <v>18847</v>
      </c>
      <c r="X3377" s="87" t="s">
        <v>18848</v>
      </c>
      <c r="Y3377" s="87" t="s">
        <v>24</v>
      </c>
    </row>
    <row r="3378" spans="1:25" ht="90" customHeight="1">
      <c r="A3378" s="73"/>
      <c r="B3378" s="85"/>
      <c r="C3378" s="73"/>
      <c r="D3378" s="86">
        <v>72</v>
      </c>
      <c r="E3378" s="87" t="s">
        <v>18878</v>
      </c>
      <c r="F3378" s="87" t="s">
        <v>9891</v>
      </c>
      <c r="G3378" s="88" t="s">
        <v>1267</v>
      </c>
      <c r="H3378" s="88" t="s">
        <v>189</v>
      </c>
      <c r="I3378" s="90" t="s">
        <v>1366</v>
      </c>
      <c r="J3378" s="90" t="s">
        <v>6705</v>
      </c>
      <c r="K3378" s="90" t="s">
        <v>24</v>
      </c>
      <c r="L3378" s="91">
        <v>1.27</v>
      </c>
      <c r="M3378" s="90" t="s">
        <v>5768</v>
      </c>
      <c r="N3378" s="87" t="s">
        <v>18842</v>
      </c>
      <c r="O3378" s="87" t="s">
        <v>18873</v>
      </c>
      <c r="P3378" s="87" t="s">
        <v>18879</v>
      </c>
      <c r="Q3378" s="92" t="s">
        <v>11391</v>
      </c>
      <c r="R3378" s="88" t="s">
        <v>11382</v>
      </c>
      <c r="S3378" s="88">
        <v>1.27</v>
      </c>
      <c r="T3378" s="88" t="s">
        <v>18877</v>
      </c>
      <c r="U3378" s="87" t="s">
        <v>18846</v>
      </c>
      <c r="V3378" s="87" t="s">
        <v>24</v>
      </c>
      <c r="W3378" s="87" t="s">
        <v>18847</v>
      </c>
      <c r="X3378" s="87" t="s">
        <v>18848</v>
      </c>
      <c r="Y3378" s="87" t="s">
        <v>24</v>
      </c>
    </row>
    <row r="3379" spans="1:25" ht="90" customHeight="1">
      <c r="A3379" s="73"/>
      <c r="B3379" s="85"/>
      <c r="C3379" s="73"/>
      <c r="D3379" s="86">
        <v>72</v>
      </c>
      <c r="E3379" s="87" t="s">
        <v>18880</v>
      </c>
      <c r="F3379" s="87" t="s">
        <v>9891</v>
      </c>
      <c r="G3379" s="88" t="s">
        <v>1267</v>
      </c>
      <c r="H3379" s="88" t="s">
        <v>189</v>
      </c>
      <c r="I3379" s="90" t="s">
        <v>1366</v>
      </c>
      <c r="J3379" s="90" t="s">
        <v>6705</v>
      </c>
      <c r="K3379" s="90" t="s">
        <v>24</v>
      </c>
      <c r="L3379" s="91">
        <v>1.27</v>
      </c>
      <c r="M3379" s="90" t="s">
        <v>5768</v>
      </c>
      <c r="N3379" s="87" t="s">
        <v>18842</v>
      </c>
      <c r="O3379" s="87" t="s">
        <v>18873</v>
      </c>
      <c r="P3379" s="87" t="s">
        <v>18879</v>
      </c>
      <c r="Q3379" s="92" t="s">
        <v>11391</v>
      </c>
      <c r="R3379" s="88" t="s">
        <v>11382</v>
      </c>
      <c r="S3379" s="88">
        <v>1.27</v>
      </c>
      <c r="T3379" s="88" t="s">
        <v>18877</v>
      </c>
      <c r="U3379" s="87" t="s">
        <v>18846</v>
      </c>
      <c r="V3379" s="87" t="s">
        <v>24</v>
      </c>
      <c r="W3379" s="87" t="s">
        <v>18847</v>
      </c>
      <c r="X3379" s="87" t="s">
        <v>18848</v>
      </c>
      <c r="Y3379" s="87" t="s">
        <v>24</v>
      </c>
    </row>
    <row r="3380" spans="1:25" ht="90" customHeight="1">
      <c r="A3380" s="73"/>
      <c r="B3380" s="85"/>
      <c r="C3380" s="73"/>
      <c r="D3380" s="86">
        <v>72</v>
      </c>
      <c r="E3380" s="87" t="s">
        <v>18881</v>
      </c>
      <c r="F3380" s="87" t="s">
        <v>9891</v>
      </c>
      <c r="G3380" s="88" t="s">
        <v>1267</v>
      </c>
      <c r="H3380" s="88" t="s">
        <v>189</v>
      </c>
      <c r="I3380" s="90" t="s">
        <v>1366</v>
      </c>
      <c r="J3380" s="90" t="s">
        <v>6705</v>
      </c>
      <c r="K3380" s="90" t="s">
        <v>24</v>
      </c>
      <c r="L3380" s="91">
        <v>1.27</v>
      </c>
      <c r="M3380" s="90" t="s">
        <v>5768</v>
      </c>
      <c r="N3380" s="87" t="s">
        <v>18842</v>
      </c>
      <c r="O3380" s="87" t="s">
        <v>18873</v>
      </c>
      <c r="P3380" s="87" t="s">
        <v>18882</v>
      </c>
      <c r="Q3380" s="92" t="s">
        <v>11391</v>
      </c>
      <c r="R3380" s="88" t="s">
        <v>11382</v>
      </c>
      <c r="S3380" s="88">
        <v>1.27</v>
      </c>
      <c r="T3380" s="88" t="s">
        <v>18877</v>
      </c>
      <c r="U3380" s="87" t="s">
        <v>18846</v>
      </c>
      <c r="V3380" s="87" t="s">
        <v>24</v>
      </c>
      <c r="W3380" s="87" t="s">
        <v>18847</v>
      </c>
      <c r="X3380" s="87" t="s">
        <v>18848</v>
      </c>
      <c r="Y3380" s="87" t="s">
        <v>24</v>
      </c>
    </row>
    <row r="3381" spans="1:25" ht="90" customHeight="1">
      <c r="A3381" s="73"/>
      <c r="B3381" s="85"/>
      <c r="C3381" s="73"/>
      <c r="D3381" s="86">
        <v>72</v>
      </c>
      <c r="E3381" s="87" t="s">
        <v>18883</v>
      </c>
      <c r="F3381" s="87" t="s">
        <v>9891</v>
      </c>
      <c r="G3381" s="88" t="s">
        <v>1267</v>
      </c>
      <c r="H3381" s="88" t="s">
        <v>189</v>
      </c>
      <c r="I3381" s="90" t="s">
        <v>1366</v>
      </c>
      <c r="J3381" s="90" t="s">
        <v>6705</v>
      </c>
      <c r="K3381" s="90" t="s">
        <v>24</v>
      </c>
      <c r="L3381" s="91">
        <v>1.27</v>
      </c>
      <c r="M3381" s="90" t="s">
        <v>5768</v>
      </c>
      <c r="N3381" s="87" t="s">
        <v>18842</v>
      </c>
      <c r="O3381" s="87" t="s">
        <v>18873</v>
      </c>
      <c r="P3381" s="87" t="s">
        <v>18884</v>
      </c>
      <c r="Q3381" s="92" t="s">
        <v>11391</v>
      </c>
      <c r="R3381" s="88" t="s">
        <v>11382</v>
      </c>
      <c r="S3381" s="88">
        <v>1.27</v>
      </c>
      <c r="T3381" s="88" t="s">
        <v>18877</v>
      </c>
      <c r="U3381" s="87" t="s">
        <v>18846</v>
      </c>
      <c r="V3381" s="87" t="s">
        <v>24</v>
      </c>
      <c r="W3381" s="87" t="s">
        <v>18847</v>
      </c>
      <c r="X3381" s="87" t="s">
        <v>18848</v>
      </c>
      <c r="Y3381" s="87" t="s">
        <v>24</v>
      </c>
    </row>
    <row r="3382" spans="1:25" ht="90" customHeight="1">
      <c r="A3382" s="73"/>
      <c r="B3382" s="85"/>
      <c r="C3382" s="73"/>
      <c r="D3382" s="86">
        <v>72</v>
      </c>
      <c r="E3382" s="87" t="s">
        <v>18885</v>
      </c>
      <c r="F3382" s="87" t="s">
        <v>9893</v>
      </c>
      <c r="G3382" s="88" t="s">
        <v>1267</v>
      </c>
      <c r="H3382" s="88" t="s">
        <v>189</v>
      </c>
      <c r="I3382" s="90" t="s">
        <v>1373</v>
      </c>
      <c r="J3382" s="90" t="s">
        <v>6691</v>
      </c>
      <c r="K3382" s="90" t="s">
        <v>24</v>
      </c>
      <c r="L3382" s="91">
        <v>1.52</v>
      </c>
      <c r="M3382" s="90" t="s">
        <v>5768</v>
      </c>
      <c r="N3382" s="87" t="s">
        <v>18842</v>
      </c>
      <c r="O3382" s="87" t="s">
        <v>18886</v>
      </c>
      <c r="P3382" s="87" t="s">
        <v>18887</v>
      </c>
      <c r="Q3382" s="92" t="s">
        <v>11381</v>
      </c>
      <c r="R3382" s="88" t="s">
        <v>11382</v>
      </c>
      <c r="S3382" s="88">
        <v>1.52</v>
      </c>
      <c r="T3382" s="88" t="s">
        <v>18888</v>
      </c>
      <c r="U3382" s="87" t="s">
        <v>18846</v>
      </c>
      <c r="V3382" s="87" t="s">
        <v>24</v>
      </c>
      <c r="W3382" s="87" t="s">
        <v>18847</v>
      </c>
      <c r="X3382" s="87" t="s">
        <v>18848</v>
      </c>
      <c r="Y3382" s="87" t="s">
        <v>24</v>
      </c>
    </row>
    <row r="3383" spans="1:25" ht="90" customHeight="1">
      <c r="A3383" s="73"/>
      <c r="B3383" s="85"/>
      <c r="C3383" s="73"/>
      <c r="D3383" s="86">
        <v>72</v>
      </c>
      <c r="E3383" s="87" t="s">
        <v>18889</v>
      </c>
      <c r="F3383" s="87" t="s">
        <v>9895</v>
      </c>
      <c r="G3383" s="88" t="s">
        <v>1267</v>
      </c>
      <c r="H3383" s="88" t="s">
        <v>189</v>
      </c>
      <c r="I3383" s="90" t="s">
        <v>1373</v>
      </c>
      <c r="J3383" s="90" t="s">
        <v>6700</v>
      </c>
      <c r="K3383" s="90" t="s">
        <v>24</v>
      </c>
      <c r="L3383" s="91">
        <v>1.7</v>
      </c>
      <c r="M3383" s="90" t="s">
        <v>5768</v>
      </c>
      <c r="N3383" s="87" t="s">
        <v>18842</v>
      </c>
      <c r="O3383" s="87" t="s">
        <v>18890</v>
      </c>
      <c r="P3383" s="87" t="s">
        <v>18891</v>
      </c>
      <c r="Q3383" s="92" t="s">
        <v>11381</v>
      </c>
      <c r="R3383" s="88" t="s">
        <v>11382</v>
      </c>
      <c r="S3383" s="88">
        <v>1.7</v>
      </c>
      <c r="T3383" s="88" t="s">
        <v>18888</v>
      </c>
      <c r="U3383" s="87" t="s">
        <v>18846</v>
      </c>
      <c r="V3383" s="87" t="s">
        <v>24</v>
      </c>
      <c r="W3383" s="87" t="s">
        <v>18847</v>
      </c>
      <c r="X3383" s="87" t="s">
        <v>18848</v>
      </c>
      <c r="Y3383" s="87" t="s">
        <v>24</v>
      </c>
    </row>
    <row r="3384" spans="1:25" ht="90" customHeight="1">
      <c r="A3384" s="73"/>
      <c r="B3384" s="85"/>
      <c r="C3384" s="73"/>
      <c r="D3384" s="86">
        <v>72</v>
      </c>
      <c r="E3384" s="87" t="s">
        <v>18892</v>
      </c>
      <c r="F3384" s="87" t="s">
        <v>9895</v>
      </c>
      <c r="G3384" s="88" t="s">
        <v>1267</v>
      </c>
      <c r="H3384" s="88" t="s">
        <v>189</v>
      </c>
      <c r="I3384" s="90" t="s">
        <v>1373</v>
      </c>
      <c r="J3384" s="90" t="s">
        <v>6700</v>
      </c>
      <c r="K3384" s="90" t="s">
        <v>24</v>
      </c>
      <c r="L3384" s="91">
        <v>1.7</v>
      </c>
      <c r="M3384" s="90" t="s">
        <v>5768</v>
      </c>
      <c r="N3384" s="87" t="s">
        <v>18842</v>
      </c>
      <c r="O3384" s="87" t="s">
        <v>18890</v>
      </c>
      <c r="P3384" s="87" t="s">
        <v>18893</v>
      </c>
      <c r="Q3384" s="92" t="s">
        <v>11391</v>
      </c>
      <c r="R3384" s="88" t="s">
        <v>11382</v>
      </c>
      <c r="S3384" s="88">
        <v>1.7</v>
      </c>
      <c r="T3384" s="88" t="s">
        <v>18888</v>
      </c>
      <c r="U3384" s="87" t="s">
        <v>18846</v>
      </c>
      <c r="V3384" s="87" t="s">
        <v>24</v>
      </c>
      <c r="W3384" s="87" t="s">
        <v>18847</v>
      </c>
      <c r="X3384" s="87" t="s">
        <v>18848</v>
      </c>
      <c r="Y3384" s="87" t="s">
        <v>24</v>
      </c>
    </row>
    <row r="3385" spans="1:25" ht="89.25" customHeight="1">
      <c r="A3385" s="73"/>
      <c r="B3385" s="85"/>
      <c r="C3385" s="73"/>
      <c r="D3385" s="86">
        <v>72</v>
      </c>
      <c r="E3385" s="87" t="s">
        <v>18894</v>
      </c>
      <c r="F3385" s="87" t="s">
        <v>9895</v>
      </c>
      <c r="G3385" s="88" t="s">
        <v>1267</v>
      </c>
      <c r="H3385" s="88" t="s">
        <v>189</v>
      </c>
      <c r="I3385" s="90" t="s">
        <v>1373</v>
      </c>
      <c r="J3385" s="90" t="s">
        <v>6700</v>
      </c>
      <c r="K3385" s="90" t="s">
        <v>24</v>
      </c>
      <c r="L3385" s="91">
        <v>1.7</v>
      </c>
      <c r="M3385" s="90" t="s">
        <v>5768</v>
      </c>
      <c r="N3385" s="87" t="s">
        <v>18842</v>
      </c>
      <c r="O3385" s="87" t="s">
        <v>18890</v>
      </c>
      <c r="P3385" s="87" t="s">
        <v>18895</v>
      </c>
      <c r="Q3385" s="92" t="s">
        <v>11391</v>
      </c>
      <c r="R3385" s="88" t="s">
        <v>11382</v>
      </c>
      <c r="S3385" s="88">
        <v>1.7</v>
      </c>
      <c r="T3385" s="88" t="s">
        <v>18888</v>
      </c>
      <c r="U3385" s="87" t="s">
        <v>18846</v>
      </c>
      <c r="V3385" s="87" t="s">
        <v>24</v>
      </c>
      <c r="W3385" s="87" t="s">
        <v>18847</v>
      </c>
      <c r="X3385" s="87" t="s">
        <v>18848</v>
      </c>
      <c r="Y3385" s="87" t="s">
        <v>24</v>
      </c>
    </row>
    <row r="3386" spans="1:25" ht="89.25" customHeight="1">
      <c r="A3386" s="73"/>
      <c r="B3386" s="85"/>
      <c r="C3386" s="73"/>
      <c r="D3386" s="86">
        <v>72</v>
      </c>
      <c r="E3386" s="87" t="s">
        <v>18896</v>
      </c>
      <c r="F3386" s="87" t="s">
        <v>9895</v>
      </c>
      <c r="G3386" s="88" t="s">
        <v>1267</v>
      </c>
      <c r="H3386" s="88" t="s">
        <v>189</v>
      </c>
      <c r="I3386" s="90" t="s">
        <v>1373</v>
      </c>
      <c r="J3386" s="90" t="s">
        <v>6700</v>
      </c>
      <c r="K3386" s="90" t="s">
        <v>24</v>
      </c>
      <c r="L3386" s="91">
        <v>1.7</v>
      </c>
      <c r="M3386" s="90" t="s">
        <v>5768</v>
      </c>
      <c r="N3386" s="87" t="s">
        <v>18842</v>
      </c>
      <c r="O3386" s="87" t="s">
        <v>18890</v>
      </c>
      <c r="P3386" s="87" t="s">
        <v>18897</v>
      </c>
      <c r="Q3386" s="92" t="s">
        <v>11391</v>
      </c>
      <c r="R3386" s="88" t="s">
        <v>11382</v>
      </c>
      <c r="S3386" s="88">
        <v>1.7</v>
      </c>
      <c r="T3386" s="88" t="s">
        <v>18888</v>
      </c>
      <c r="U3386" s="87" t="s">
        <v>18846</v>
      </c>
      <c r="V3386" s="87" t="s">
        <v>24</v>
      </c>
      <c r="W3386" s="87" t="s">
        <v>18847</v>
      </c>
      <c r="X3386" s="87" t="s">
        <v>18848</v>
      </c>
      <c r="Y3386" s="87" t="s">
        <v>24</v>
      </c>
    </row>
    <row r="3387" spans="1:25" ht="89.25" customHeight="1">
      <c r="A3387" s="73"/>
      <c r="B3387" s="85"/>
      <c r="C3387" s="73"/>
      <c r="D3387" s="86">
        <v>72</v>
      </c>
      <c r="E3387" s="87" t="s">
        <v>18898</v>
      </c>
      <c r="F3387" s="87" t="s">
        <v>9895</v>
      </c>
      <c r="G3387" s="88" t="s">
        <v>1267</v>
      </c>
      <c r="H3387" s="88" t="s">
        <v>189</v>
      </c>
      <c r="I3387" s="90" t="s">
        <v>1373</v>
      </c>
      <c r="J3387" s="90" t="s">
        <v>6700</v>
      </c>
      <c r="K3387" s="90" t="s">
        <v>24</v>
      </c>
      <c r="L3387" s="91">
        <v>1.7</v>
      </c>
      <c r="M3387" s="90" t="s">
        <v>5768</v>
      </c>
      <c r="N3387" s="87" t="s">
        <v>18842</v>
      </c>
      <c r="O3387" s="87" t="s">
        <v>18890</v>
      </c>
      <c r="P3387" s="87" t="s">
        <v>18899</v>
      </c>
      <c r="Q3387" s="92" t="s">
        <v>11391</v>
      </c>
      <c r="R3387" s="88" t="s">
        <v>11382</v>
      </c>
      <c r="S3387" s="88">
        <v>1.7</v>
      </c>
      <c r="T3387" s="88" t="s">
        <v>18888</v>
      </c>
      <c r="U3387" s="87" t="s">
        <v>18846</v>
      </c>
      <c r="V3387" s="87" t="s">
        <v>24</v>
      </c>
      <c r="W3387" s="87" t="s">
        <v>18847</v>
      </c>
      <c r="X3387" s="87" t="s">
        <v>18848</v>
      </c>
      <c r="Y3387" s="87" t="s">
        <v>24</v>
      </c>
    </row>
    <row r="3388" spans="1:25" ht="89.25" customHeight="1">
      <c r="A3388" s="73"/>
      <c r="B3388" s="85"/>
      <c r="C3388" s="73"/>
      <c r="D3388" s="86">
        <v>72</v>
      </c>
      <c r="E3388" s="87" t="s">
        <v>18900</v>
      </c>
      <c r="F3388" s="87" t="s">
        <v>9895</v>
      </c>
      <c r="G3388" s="88" t="s">
        <v>1267</v>
      </c>
      <c r="H3388" s="88" t="s">
        <v>189</v>
      </c>
      <c r="I3388" s="90" t="s">
        <v>1373</v>
      </c>
      <c r="J3388" s="90" t="s">
        <v>6700</v>
      </c>
      <c r="K3388" s="90" t="s">
        <v>24</v>
      </c>
      <c r="L3388" s="91">
        <v>1.7</v>
      </c>
      <c r="M3388" s="90" t="s">
        <v>5768</v>
      </c>
      <c r="N3388" s="87" t="s">
        <v>18842</v>
      </c>
      <c r="O3388" s="87" t="s">
        <v>18890</v>
      </c>
      <c r="P3388" s="87" t="s">
        <v>18901</v>
      </c>
      <c r="Q3388" s="92" t="s">
        <v>11391</v>
      </c>
      <c r="R3388" s="88" t="s">
        <v>11382</v>
      </c>
      <c r="S3388" s="88">
        <v>1.7</v>
      </c>
      <c r="T3388" s="88" t="s">
        <v>18888</v>
      </c>
      <c r="U3388" s="87" t="s">
        <v>18846</v>
      </c>
      <c r="V3388" s="87" t="s">
        <v>24</v>
      </c>
      <c r="W3388" s="87" t="s">
        <v>18847</v>
      </c>
      <c r="X3388" s="87" t="s">
        <v>18848</v>
      </c>
      <c r="Y3388" s="87" t="s">
        <v>24</v>
      </c>
    </row>
    <row r="3389" spans="1:25" ht="89.25" customHeight="1">
      <c r="A3389" s="73"/>
      <c r="B3389" s="85"/>
      <c r="C3389" s="73"/>
      <c r="D3389" s="86">
        <v>72</v>
      </c>
      <c r="E3389" s="87" t="s">
        <v>18902</v>
      </c>
      <c r="F3389" s="87" t="s">
        <v>9899</v>
      </c>
      <c r="G3389" s="88" t="s">
        <v>1267</v>
      </c>
      <c r="H3389" s="88" t="s">
        <v>189</v>
      </c>
      <c r="I3389" s="90" t="s">
        <v>1380</v>
      </c>
      <c r="J3389" s="90" t="s">
        <v>6691</v>
      </c>
      <c r="K3389" s="90" t="s">
        <v>24</v>
      </c>
      <c r="L3389" s="91">
        <v>0.75</v>
      </c>
      <c r="M3389" s="90" t="s">
        <v>5768</v>
      </c>
      <c r="N3389" s="87" t="s">
        <v>18842</v>
      </c>
      <c r="O3389" s="87" t="s">
        <v>18903</v>
      </c>
      <c r="P3389" s="87" t="s">
        <v>18904</v>
      </c>
      <c r="Q3389" s="92" t="s">
        <v>11381</v>
      </c>
      <c r="R3389" s="88" t="s">
        <v>11382</v>
      </c>
      <c r="S3389" s="88">
        <v>0.75</v>
      </c>
      <c r="T3389" s="88" t="s">
        <v>18905</v>
      </c>
      <c r="U3389" s="87" t="s">
        <v>18846</v>
      </c>
      <c r="V3389" s="87" t="s">
        <v>24</v>
      </c>
      <c r="W3389" s="87" t="s">
        <v>18847</v>
      </c>
      <c r="X3389" s="87" t="s">
        <v>18848</v>
      </c>
      <c r="Y3389" s="87" t="s">
        <v>24</v>
      </c>
    </row>
    <row r="3390" spans="1:25" ht="89.25" customHeight="1">
      <c r="A3390" s="73"/>
      <c r="B3390" s="85"/>
      <c r="C3390" s="73"/>
      <c r="D3390" s="86">
        <v>72</v>
      </c>
      <c r="E3390" s="87" t="s">
        <v>18906</v>
      </c>
      <c r="F3390" s="87" t="s">
        <v>9899</v>
      </c>
      <c r="G3390" s="88" t="s">
        <v>1267</v>
      </c>
      <c r="H3390" s="88" t="s">
        <v>189</v>
      </c>
      <c r="I3390" s="90" t="s">
        <v>1380</v>
      </c>
      <c r="J3390" s="90" t="s">
        <v>6691</v>
      </c>
      <c r="K3390" s="90" t="s">
        <v>24</v>
      </c>
      <c r="L3390" s="91">
        <v>0.75</v>
      </c>
      <c r="M3390" s="90" t="s">
        <v>5768</v>
      </c>
      <c r="N3390" s="87" t="s">
        <v>18842</v>
      </c>
      <c r="O3390" s="87" t="s">
        <v>18903</v>
      </c>
      <c r="P3390" s="87" t="s">
        <v>18907</v>
      </c>
      <c r="Q3390" s="92" t="s">
        <v>11391</v>
      </c>
      <c r="R3390" s="88" t="s">
        <v>11382</v>
      </c>
      <c r="S3390" s="88">
        <v>0.75</v>
      </c>
      <c r="T3390" s="88" t="s">
        <v>18905</v>
      </c>
      <c r="U3390" s="87" t="s">
        <v>18846</v>
      </c>
      <c r="V3390" s="87" t="s">
        <v>24</v>
      </c>
      <c r="W3390" s="87" t="s">
        <v>18847</v>
      </c>
      <c r="X3390" s="87" t="s">
        <v>18848</v>
      </c>
      <c r="Y3390" s="87" t="s">
        <v>24</v>
      </c>
    </row>
    <row r="3391" spans="1:25" ht="90.75" customHeight="1">
      <c r="A3391" s="73"/>
      <c r="B3391" s="85"/>
      <c r="C3391" s="73"/>
      <c r="D3391" s="86">
        <v>72</v>
      </c>
      <c r="E3391" s="87" t="s">
        <v>18908</v>
      </c>
      <c r="F3391" s="87" t="s">
        <v>9901</v>
      </c>
      <c r="G3391" s="88" t="s">
        <v>1267</v>
      </c>
      <c r="H3391" s="88" t="s">
        <v>189</v>
      </c>
      <c r="I3391" s="90" t="s">
        <v>1380</v>
      </c>
      <c r="J3391" s="90" t="s">
        <v>6700</v>
      </c>
      <c r="K3391" s="90" t="s">
        <v>24</v>
      </c>
      <c r="L3391" s="91">
        <v>1.06</v>
      </c>
      <c r="M3391" s="90" t="s">
        <v>5768</v>
      </c>
      <c r="N3391" s="87" t="s">
        <v>18842</v>
      </c>
      <c r="O3391" s="87" t="s">
        <v>18909</v>
      </c>
      <c r="P3391" s="87" t="s">
        <v>18910</v>
      </c>
      <c r="Q3391" s="92" t="s">
        <v>11381</v>
      </c>
      <c r="R3391" s="88" t="s">
        <v>11382</v>
      </c>
      <c r="S3391" s="88">
        <v>1.06</v>
      </c>
      <c r="T3391" s="88" t="s">
        <v>18905</v>
      </c>
      <c r="U3391" s="87" t="s">
        <v>18846</v>
      </c>
      <c r="V3391" s="87" t="s">
        <v>24</v>
      </c>
      <c r="W3391" s="87" t="s">
        <v>18847</v>
      </c>
      <c r="X3391" s="87" t="s">
        <v>18848</v>
      </c>
      <c r="Y3391" s="87" t="s">
        <v>24</v>
      </c>
    </row>
    <row r="3392" spans="1:25" ht="90.75" customHeight="1">
      <c r="A3392" s="73"/>
      <c r="B3392" s="85"/>
      <c r="C3392" s="73"/>
      <c r="D3392" s="86">
        <v>72</v>
      </c>
      <c r="E3392" s="87" t="s">
        <v>18911</v>
      </c>
      <c r="F3392" s="87" t="s">
        <v>9901</v>
      </c>
      <c r="G3392" s="88" t="s">
        <v>1267</v>
      </c>
      <c r="H3392" s="88" t="s">
        <v>189</v>
      </c>
      <c r="I3392" s="90" t="s">
        <v>1380</v>
      </c>
      <c r="J3392" s="90" t="s">
        <v>6700</v>
      </c>
      <c r="K3392" s="90" t="s">
        <v>24</v>
      </c>
      <c r="L3392" s="91">
        <v>1.06</v>
      </c>
      <c r="M3392" s="90" t="s">
        <v>5768</v>
      </c>
      <c r="N3392" s="87" t="s">
        <v>18842</v>
      </c>
      <c r="O3392" s="87" t="s">
        <v>18909</v>
      </c>
      <c r="P3392" s="87" t="s">
        <v>18912</v>
      </c>
      <c r="Q3392" s="92" t="s">
        <v>11391</v>
      </c>
      <c r="R3392" s="88" t="s">
        <v>11382</v>
      </c>
      <c r="S3392" s="88">
        <v>1.06</v>
      </c>
      <c r="T3392" s="88" t="s">
        <v>18913</v>
      </c>
      <c r="U3392" s="87" t="s">
        <v>18846</v>
      </c>
      <c r="V3392" s="87" t="s">
        <v>24</v>
      </c>
      <c r="W3392" s="87" t="s">
        <v>18847</v>
      </c>
      <c r="X3392" s="87" t="s">
        <v>18848</v>
      </c>
      <c r="Y3392" s="87" t="s">
        <v>24</v>
      </c>
    </row>
    <row r="3393" spans="1:25" ht="90.75" customHeight="1">
      <c r="A3393" s="73"/>
      <c r="B3393" s="85"/>
      <c r="C3393" s="73"/>
      <c r="D3393" s="86">
        <v>72</v>
      </c>
      <c r="E3393" s="87" t="s">
        <v>18914</v>
      </c>
      <c r="F3393" s="87" t="s">
        <v>9901</v>
      </c>
      <c r="G3393" s="88" t="s">
        <v>1267</v>
      </c>
      <c r="H3393" s="88" t="s">
        <v>189</v>
      </c>
      <c r="I3393" s="90" t="s">
        <v>1380</v>
      </c>
      <c r="J3393" s="90" t="s">
        <v>6700</v>
      </c>
      <c r="K3393" s="90" t="s">
        <v>24</v>
      </c>
      <c r="L3393" s="91">
        <v>1.06</v>
      </c>
      <c r="M3393" s="90" t="s">
        <v>5768</v>
      </c>
      <c r="N3393" s="87" t="s">
        <v>18842</v>
      </c>
      <c r="O3393" s="87" t="s">
        <v>18909</v>
      </c>
      <c r="P3393" s="87" t="s">
        <v>18915</v>
      </c>
      <c r="Q3393" s="92" t="s">
        <v>11391</v>
      </c>
      <c r="R3393" s="88" t="s">
        <v>11382</v>
      </c>
      <c r="S3393" s="88">
        <v>1.06</v>
      </c>
      <c r="T3393" s="88" t="s">
        <v>18913</v>
      </c>
      <c r="U3393" s="87" t="s">
        <v>18846</v>
      </c>
      <c r="V3393" s="87" t="s">
        <v>24</v>
      </c>
      <c r="W3393" s="87" t="s">
        <v>18847</v>
      </c>
      <c r="X3393" s="87" t="s">
        <v>18848</v>
      </c>
      <c r="Y3393" s="87" t="s">
        <v>24</v>
      </c>
    </row>
    <row r="3394" spans="1:25" ht="90.75" customHeight="1">
      <c r="A3394" s="73"/>
      <c r="B3394" s="85"/>
      <c r="C3394" s="73"/>
      <c r="D3394" s="86">
        <v>72</v>
      </c>
      <c r="E3394" s="87" t="s">
        <v>18916</v>
      </c>
      <c r="F3394" s="87" t="s">
        <v>9901</v>
      </c>
      <c r="G3394" s="88" t="s">
        <v>1267</v>
      </c>
      <c r="H3394" s="88" t="s">
        <v>189</v>
      </c>
      <c r="I3394" s="90" t="s">
        <v>1380</v>
      </c>
      <c r="J3394" s="90" t="s">
        <v>6700</v>
      </c>
      <c r="K3394" s="90" t="s">
        <v>24</v>
      </c>
      <c r="L3394" s="91">
        <v>1.06</v>
      </c>
      <c r="M3394" s="90" t="s">
        <v>5768</v>
      </c>
      <c r="N3394" s="87" t="s">
        <v>18842</v>
      </c>
      <c r="O3394" s="87" t="s">
        <v>18909</v>
      </c>
      <c r="P3394" s="87" t="s">
        <v>18917</v>
      </c>
      <c r="Q3394" s="92" t="s">
        <v>11391</v>
      </c>
      <c r="R3394" s="88" t="s">
        <v>11382</v>
      </c>
      <c r="S3394" s="88">
        <v>1.06</v>
      </c>
      <c r="T3394" s="88" t="s">
        <v>18913</v>
      </c>
      <c r="U3394" s="87" t="s">
        <v>18846</v>
      </c>
      <c r="V3394" s="87" t="s">
        <v>24</v>
      </c>
      <c r="W3394" s="87" t="s">
        <v>18847</v>
      </c>
      <c r="X3394" s="87" t="s">
        <v>18848</v>
      </c>
      <c r="Y3394" s="87" t="s">
        <v>24</v>
      </c>
    </row>
    <row r="3395" spans="1:25" ht="90" customHeight="1">
      <c r="A3395" s="73"/>
      <c r="B3395" s="85"/>
      <c r="C3395" s="73"/>
      <c r="D3395" s="86">
        <v>72</v>
      </c>
      <c r="E3395" s="87" t="s">
        <v>18918</v>
      </c>
      <c r="F3395" s="87" t="s">
        <v>9901</v>
      </c>
      <c r="G3395" s="88" t="s">
        <v>1267</v>
      </c>
      <c r="H3395" s="88" t="s">
        <v>189</v>
      </c>
      <c r="I3395" s="90" t="s">
        <v>1380</v>
      </c>
      <c r="J3395" s="90" t="s">
        <v>6700</v>
      </c>
      <c r="K3395" s="90" t="s">
        <v>24</v>
      </c>
      <c r="L3395" s="91">
        <v>1.06</v>
      </c>
      <c r="M3395" s="90" t="s">
        <v>5768</v>
      </c>
      <c r="N3395" s="87" t="s">
        <v>18842</v>
      </c>
      <c r="O3395" s="87" t="s">
        <v>18909</v>
      </c>
      <c r="P3395" s="87" t="s">
        <v>18919</v>
      </c>
      <c r="Q3395" s="92" t="s">
        <v>11391</v>
      </c>
      <c r="R3395" s="88" t="s">
        <v>11382</v>
      </c>
      <c r="S3395" s="88">
        <v>1.06</v>
      </c>
      <c r="T3395" s="88" t="s">
        <v>18913</v>
      </c>
      <c r="U3395" s="87" t="s">
        <v>18846</v>
      </c>
      <c r="V3395" s="87" t="s">
        <v>24</v>
      </c>
      <c r="W3395" s="87" t="s">
        <v>18847</v>
      </c>
      <c r="X3395" s="87" t="s">
        <v>18848</v>
      </c>
      <c r="Y3395" s="87" t="s">
        <v>24</v>
      </c>
    </row>
    <row r="3396" spans="1:25" ht="90" customHeight="1">
      <c r="A3396" s="73"/>
      <c r="B3396" s="85"/>
      <c r="C3396" s="73"/>
      <c r="D3396" s="86">
        <v>72</v>
      </c>
      <c r="E3396" s="87" t="s">
        <v>18920</v>
      </c>
      <c r="F3396" s="87" t="s">
        <v>9901</v>
      </c>
      <c r="G3396" s="88" t="s">
        <v>1267</v>
      </c>
      <c r="H3396" s="88" t="s">
        <v>189</v>
      </c>
      <c r="I3396" s="90" t="s">
        <v>1380</v>
      </c>
      <c r="J3396" s="90" t="s">
        <v>6700</v>
      </c>
      <c r="K3396" s="90" t="s">
        <v>24</v>
      </c>
      <c r="L3396" s="91">
        <v>1.06</v>
      </c>
      <c r="M3396" s="90" t="s">
        <v>5768</v>
      </c>
      <c r="N3396" s="87" t="s">
        <v>18842</v>
      </c>
      <c r="O3396" s="87" t="s">
        <v>18909</v>
      </c>
      <c r="P3396" s="87" t="s">
        <v>18921</v>
      </c>
      <c r="Q3396" s="92" t="s">
        <v>11391</v>
      </c>
      <c r="R3396" s="88" t="s">
        <v>11382</v>
      </c>
      <c r="S3396" s="88">
        <v>1.06</v>
      </c>
      <c r="T3396" s="88" t="s">
        <v>18913</v>
      </c>
      <c r="U3396" s="87" t="s">
        <v>18846</v>
      </c>
      <c r="V3396" s="87" t="s">
        <v>24</v>
      </c>
      <c r="W3396" s="87" t="s">
        <v>18847</v>
      </c>
      <c r="X3396" s="87" t="s">
        <v>18848</v>
      </c>
      <c r="Y3396" s="87" t="s">
        <v>24</v>
      </c>
    </row>
    <row r="3397" spans="1:25" ht="90" customHeight="1">
      <c r="A3397" s="73"/>
      <c r="B3397" s="85"/>
      <c r="C3397" s="73"/>
      <c r="D3397" s="86">
        <v>72</v>
      </c>
      <c r="E3397" s="87" t="s">
        <v>18922</v>
      </c>
      <c r="F3397" s="87" t="s">
        <v>9901</v>
      </c>
      <c r="G3397" s="88" t="s">
        <v>1267</v>
      </c>
      <c r="H3397" s="88" t="s">
        <v>189</v>
      </c>
      <c r="I3397" s="90" t="s">
        <v>1380</v>
      </c>
      <c r="J3397" s="90" t="s">
        <v>6700</v>
      </c>
      <c r="K3397" s="90" t="s">
        <v>24</v>
      </c>
      <c r="L3397" s="91">
        <v>1.06</v>
      </c>
      <c r="M3397" s="90" t="s">
        <v>5768</v>
      </c>
      <c r="N3397" s="87" t="s">
        <v>18842</v>
      </c>
      <c r="O3397" s="87" t="s">
        <v>18909</v>
      </c>
      <c r="P3397" s="87" t="s">
        <v>18923</v>
      </c>
      <c r="Q3397" s="92" t="s">
        <v>11391</v>
      </c>
      <c r="R3397" s="88" t="s">
        <v>11382</v>
      </c>
      <c r="S3397" s="88">
        <v>1.06</v>
      </c>
      <c r="T3397" s="88" t="s">
        <v>18913</v>
      </c>
      <c r="U3397" s="87" t="s">
        <v>18846</v>
      </c>
      <c r="V3397" s="87" t="s">
        <v>24</v>
      </c>
      <c r="W3397" s="87" t="s">
        <v>18847</v>
      </c>
      <c r="X3397" s="87" t="s">
        <v>18848</v>
      </c>
      <c r="Y3397" s="87" t="s">
        <v>24</v>
      </c>
    </row>
    <row r="3398" spans="1:25" ht="90" customHeight="1">
      <c r="A3398" s="73"/>
      <c r="B3398" s="85"/>
      <c r="C3398" s="73"/>
      <c r="D3398" s="86">
        <v>72</v>
      </c>
      <c r="E3398" s="87" t="s">
        <v>18924</v>
      </c>
      <c r="F3398" s="87" t="s">
        <v>9901</v>
      </c>
      <c r="G3398" s="88" t="s">
        <v>1267</v>
      </c>
      <c r="H3398" s="88" t="s">
        <v>189</v>
      </c>
      <c r="I3398" s="90" t="s">
        <v>1380</v>
      </c>
      <c r="J3398" s="90" t="s">
        <v>6700</v>
      </c>
      <c r="K3398" s="90" t="s">
        <v>24</v>
      </c>
      <c r="L3398" s="91">
        <v>1.06</v>
      </c>
      <c r="M3398" s="90" t="s">
        <v>5768</v>
      </c>
      <c r="N3398" s="87" t="s">
        <v>18842</v>
      </c>
      <c r="O3398" s="87" t="s">
        <v>18909</v>
      </c>
      <c r="P3398" s="87" t="s">
        <v>18925</v>
      </c>
      <c r="Q3398" s="92" t="s">
        <v>11391</v>
      </c>
      <c r="R3398" s="88" t="s">
        <v>11382</v>
      </c>
      <c r="S3398" s="88">
        <v>1.06</v>
      </c>
      <c r="T3398" s="88" t="s">
        <v>18913</v>
      </c>
      <c r="U3398" s="87" t="s">
        <v>18846</v>
      </c>
      <c r="V3398" s="87" t="s">
        <v>24</v>
      </c>
      <c r="W3398" s="87" t="s">
        <v>18847</v>
      </c>
      <c r="X3398" s="87" t="s">
        <v>18848</v>
      </c>
      <c r="Y3398" s="87" t="s">
        <v>24</v>
      </c>
    </row>
    <row r="3399" spans="1:25" ht="90" customHeight="1">
      <c r="A3399" s="73"/>
      <c r="B3399" s="85"/>
      <c r="C3399" s="73"/>
      <c r="D3399" s="86">
        <v>72</v>
      </c>
      <c r="E3399" s="87" t="s">
        <v>18926</v>
      </c>
      <c r="F3399" s="87" t="s">
        <v>9901</v>
      </c>
      <c r="G3399" s="88" t="s">
        <v>1267</v>
      </c>
      <c r="H3399" s="88" t="s">
        <v>189</v>
      </c>
      <c r="I3399" s="90" t="s">
        <v>1380</v>
      </c>
      <c r="J3399" s="90" t="s">
        <v>6700</v>
      </c>
      <c r="K3399" s="90" t="s">
        <v>24</v>
      </c>
      <c r="L3399" s="91">
        <v>1.06</v>
      </c>
      <c r="M3399" s="90" t="s">
        <v>5768</v>
      </c>
      <c r="N3399" s="87" t="s">
        <v>18842</v>
      </c>
      <c r="O3399" s="87" t="s">
        <v>18909</v>
      </c>
      <c r="P3399" s="87" t="s">
        <v>18927</v>
      </c>
      <c r="Q3399" s="92" t="s">
        <v>11391</v>
      </c>
      <c r="R3399" s="88" t="s">
        <v>11382</v>
      </c>
      <c r="S3399" s="88">
        <v>1.06</v>
      </c>
      <c r="T3399" s="88" t="s">
        <v>18928</v>
      </c>
      <c r="U3399" s="87" t="s">
        <v>18846</v>
      </c>
      <c r="V3399" s="87" t="s">
        <v>24</v>
      </c>
      <c r="W3399" s="87" t="s">
        <v>18847</v>
      </c>
      <c r="X3399" s="87" t="s">
        <v>18848</v>
      </c>
      <c r="Y3399" s="87" t="s">
        <v>24</v>
      </c>
    </row>
    <row r="3400" spans="1:25" ht="90" customHeight="1">
      <c r="A3400" s="73"/>
      <c r="B3400" s="85"/>
      <c r="C3400" s="73"/>
      <c r="D3400" s="86">
        <v>72</v>
      </c>
      <c r="E3400" s="87" t="s">
        <v>18929</v>
      </c>
      <c r="F3400" s="87" t="s">
        <v>9903</v>
      </c>
      <c r="G3400" s="88" t="s">
        <v>1267</v>
      </c>
      <c r="H3400" s="88" t="s">
        <v>189</v>
      </c>
      <c r="I3400" s="90" t="s">
        <v>1380</v>
      </c>
      <c r="J3400" s="90" t="s">
        <v>6705</v>
      </c>
      <c r="K3400" s="90" t="s">
        <v>24</v>
      </c>
      <c r="L3400" s="91">
        <v>0.79</v>
      </c>
      <c r="M3400" s="90" t="s">
        <v>5768</v>
      </c>
      <c r="N3400" s="87" t="s">
        <v>18842</v>
      </c>
      <c r="O3400" s="87" t="s">
        <v>18930</v>
      </c>
      <c r="P3400" s="87" t="s">
        <v>18931</v>
      </c>
      <c r="Q3400" s="92" t="s">
        <v>11381</v>
      </c>
      <c r="R3400" s="88" t="s">
        <v>11382</v>
      </c>
      <c r="S3400" s="88">
        <v>0.79</v>
      </c>
      <c r="T3400" s="88" t="s">
        <v>18928</v>
      </c>
      <c r="U3400" s="87" t="s">
        <v>18846</v>
      </c>
      <c r="V3400" s="87" t="s">
        <v>24</v>
      </c>
      <c r="W3400" s="87" t="s">
        <v>18847</v>
      </c>
      <c r="X3400" s="87" t="s">
        <v>18848</v>
      </c>
      <c r="Y3400" s="87" t="s">
        <v>24</v>
      </c>
    </row>
    <row r="3401" spans="1:25" ht="90" customHeight="1">
      <c r="A3401" s="73"/>
      <c r="B3401" s="85"/>
      <c r="C3401" s="73"/>
      <c r="D3401" s="86">
        <v>72</v>
      </c>
      <c r="E3401" s="87" t="s">
        <v>18932</v>
      </c>
      <c r="F3401" s="87" t="s">
        <v>9903</v>
      </c>
      <c r="G3401" s="88" t="s">
        <v>1267</v>
      </c>
      <c r="H3401" s="88" t="s">
        <v>189</v>
      </c>
      <c r="I3401" s="90" t="s">
        <v>1380</v>
      </c>
      <c r="J3401" s="90" t="s">
        <v>6705</v>
      </c>
      <c r="K3401" s="90" t="s">
        <v>24</v>
      </c>
      <c r="L3401" s="91">
        <v>0.79</v>
      </c>
      <c r="M3401" s="90" t="s">
        <v>5768</v>
      </c>
      <c r="N3401" s="87" t="s">
        <v>18842</v>
      </c>
      <c r="O3401" s="87" t="s">
        <v>18930</v>
      </c>
      <c r="P3401" s="87" t="s">
        <v>18933</v>
      </c>
      <c r="Q3401" s="92" t="s">
        <v>11391</v>
      </c>
      <c r="R3401" s="88" t="s">
        <v>11382</v>
      </c>
      <c r="S3401" s="88">
        <v>0.79</v>
      </c>
      <c r="T3401" s="88" t="s">
        <v>18928</v>
      </c>
      <c r="U3401" s="87" t="s">
        <v>18846</v>
      </c>
      <c r="V3401" s="87" t="s">
        <v>24</v>
      </c>
      <c r="W3401" s="87" t="s">
        <v>18847</v>
      </c>
      <c r="X3401" s="87" t="s">
        <v>18848</v>
      </c>
      <c r="Y3401" s="87" t="s">
        <v>24</v>
      </c>
    </row>
    <row r="3402" spans="1:25" ht="90" customHeight="1">
      <c r="A3402" s="73"/>
      <c r="B3402" s="85"/>
      <c r="C3402" s="73"/>
      <c r="D3402" s="86">
        <v>72</v>
      </c>
      <c r="E3402" s="87" t="s">
        <v>18934</v>
      </c>
      <c r="F3402" s="87" t="s">
        <v>9903</v>
      </c>
      <c r="G3402" s="88" t="s">
        <v>1267</v>
      </c>
      <c r="H3402" s="88" t="s">
        <v>189</v>
      </c>
      <c r="I3402" s="90" t="s">
        <v>1380</v>
      </c>
      <c r="J3402" s="90" t="s">
        <v>6705</v>
      </c>
      <c r="K3402" s="90" t="s">
        <v>24</v>
      </c>
      <c r="L3402" s="91">
        <v>0.79</v>
      </c>
      <c r="M3402" s="90" t="s">
        <v>5768</v>
      </c>
      <c r="N3402" s="87" t="s">
        <v>18842</v>
      </c>
      <c r="O3402" s="87" t="s">
        <v>18930</v>
      </c>
      <c r="P3402" s="87" t="s">
        <v>18935</v>
      </c>
      <c r="Q3402" s="92" t="s">
        <v>11391</v>
      </c>
      <c r="R3402" s="88" t="s">
        <v>11382</v>
      </c>
      <c r="S3402" s="88">
        <v>0.79</v>
      </c>
      <c r="T3402" s="88" t="s">
        <v>18928</v>
      </c>
      <c r="U3402" s="87" t="s">
        <v>18846</v>
      </c>
      <c r="V3402" s="87" t="s">
        <v>24</v>
      </c>
      <c r="W3402" s="87" t="s">
        <v>18847</v>
      </c>
      <c r="X3402" s="87" t="s">
        <v>18848</v>
      </c>
      <c r="Y3402" s="87" t="s">
        <v>24</v>
      </c>
    </row>
    <row r="3403" spans="1:25" ht="90" customHeight="1">
      <c r="A3403" s="73"/>
      <c r="B3403" s="85"/>
      <c r="C3403" s="73"/>
      <c r="D3403" s="86">
        <v>72</v>
      </c>
      <c r="E3403" s="87" t="s">
        <v>18936</v>
      </c>
      <c r="F3403" s="87" t="s">
        <v>9903</v>
      </c>
      <c r="G3403" s="88" t="s">
        <v>1267</v>
      </c>
      <c r="H3403" s="88" t="s">
        <v>189</v>
      </c>
      <c r="I3403" s="90" t="s">
        <v>1380</v>
      </c>
      <c r="J3403" s="90" t="s">
        <v>6705</v>
      </c>
      <c r="K3403" s="90" t="s">
        <v>24</v>
      </c>
      <c r="L3403" s="91">
        <v>0.79</v>
      </c>
      <c r="M3403" s="90" t="s">
        <v>5768</v>
      </c>
      <c r="N3403" s="87" t="s">
        <v>18842</v>
      </c>
      <c r="O3403" s="87" t="s">
        <v>18930</v>
      </c>
      <c r="P3403" s="87" t="s">
        <v>18937</v>
      </c>
      <c r="Q3403" s="92" t="s">
        <v>11391</v>
      </c>
      <c r="R3403" s="88" t="s">
        <v>11382</v>
      </c>
      <c r="S3403" s="88">
        <v>0.79</v>
      </c>
      <c r="T3403" s="88" t="s">
        <v>18928</v>
      </c>
      <c r="U3403" s="87" t="s">
        <v>18846</v>
      </c>
      <c r="V3403" s="87" t="s">
        <v>24</v>
      </c>
      <c r="W3403" s="87" t="s">
        <v>18847</v>
      </c>
      <c r="X3403" s="87" t="s">
        <v>18848</v>
      </c>
      <c r="Y3403" s="87" t="s">
        <v>24</v>
      </c>
    </row>
    <row r="3404" spans="1:25" ht="90" customHeight="1">
      <c r="A3404" s="73"/>
      <c r="B3404" s="85"/>
      <c r="C3404" s="73"/>
      <c r="D3404" s="86">
        <v>72</v>
      </c>
      <c r="E3404" s="87" t="s">
        <v>18938</v>
      </c>
      <c r="F3404" s="87" t="s">
        <v>9903</v>
      </c>
      <c r="G3404" s="88" t="s">
        <v>1267</v>
      </c>
      <c r="H3404" s="88" t="s">
        <v>189</v>
      </c>
      <c r="I3404" s="90" t="s">
        <v>1380</v>
      </c>
      <c r="J3404" s="90" t="s">
        <v>6705</v>
      </c>
      <c r="K3404" s="90" t="s">
        <v>24</v>
      </c>
      <c r="L3404" s="91">
        <v>0.79</v>
      </c>
      <c r="M3404" s="90" t="s">
        <v>5768</v>
      </c>
      <c r="N3404" s="87" t="s">
        <v>18842</v>
      </c>
      <c r="O3404" s="87" t="s">
        <v>18930</v>
      </c>
      <c r="P3404" s="87" t="s">
        <v>18939</v>
      </c>
      <c r="Q3404" s="92" t="s">
        <v>11391</v>
      </c>
      <c r="R3404" s="88" t="s">
        <v>11382</v>
      </c>
      <c r="S3404" s="88">
        <v>0.79</v>
      </c>
      <c r="T3404" s="88" t="s">
        <v>18928</v>
      </c>
      <c r="U3404" s="87" t="s">
        <v>18846</v>
      </c>
      <c r="V3404" s="87" t="s">
        <v>24</v>
      </c>
      <c r="W3404" s="87" t="s">
        <v>18847</v>
      </c>
      <c r="X3404" s="87" t="s">
        <v>18848</v>
      </c>
      <c r="Y3404" s="87" t="s">
        <v>24</v>
      </c>
    </row>
    <row r="3405" spans="1:25" ht="90" customHeight="1">
      <c r="A3405" s="73"/>
      <c r="B3405" s="85"/>
      <c r="C3405" s="73"/>
      <c r="D3405" s="86">
        <v>72</v>
      </c>
      <c r="E3405" s="87" t="s">
        <v>18940</v>
      </c>
      <c r="F3405" s="87" t="s">
        <v>9903</v>
      </c>
      <c r="G3405" s="88" t="s">
        <v>1267</v>
      </c>
      <c r="H3405" s="88" t="s">
        <v>189</v>
      </c>
      <c r="I3405" s="90" t="s">
        <v>1380</v>
      </c>
      <c r="J3405" s="90" t="s">
        <v>6705</v>
      </c>
      <c r="K3405" s="90" t="s">
        <v>24</v>
      </c>
      <c r="L3405" s="91">
        <v>0.79</v>
      </c>
      <c r="M3405" s="90" t="s">
        <v>5768</v>
      </c>
      <c r="N3405" s="87" t="s">
        <v>18842</v>
      </c>
      <c r="O3405" s="87" t="s">
        <v>18930</v>
      </c>
      <c r="P3405" s="87" t="s">
        <v>18941</v>
      </c>
      <c r="Q3405" s="92" t="s">
        <v>11391</v>
      </c>
      <c r="R3405" s="88" t="s">
        <v>11382</v>
      </c>
      <c r="S3405" s="88">
        <v>0.79</v>
      </c>
      <c r="T3405" s="88" t="s">
        <v>18928</v>
      </c>
      <c r="U3405" s="87" t="s">
        <v>18846</v>
      </c>
      <c r="V3405" s="87" t="s">
        <v>24</v>
      </c>
      <c r="W3405" s="87" t="s">
        <v>18847</v>
      </c>
      <c r="X3405" s="87" t="s">
        <v>18848</v>
      </c>
      <c r="Y3405" s="87" t="s">
        <v>24</v>
      </c>
    </row>
    <row r="3406" spans="1:25" ht="90" customHeight="1">
      <c r="A3406" s="73"/>
      <c r="B3406" s="85"/>
      <c r="C3406" s="73"/>
      <c r="D3406" s="86">
        <v>72</v>
      </c>
      <c r="E3406" s="87" t="s">
        <v>18942</v>
      </c>
      <c r="F3406" s="87" t="s">
        <v>9905</v>
      </c>
      <c r="G3406" s="88" t="s">
        <v>1267</v>
      </c>
      <c r="H3406" s="88" t="s">
        <v>189</v>
      </c>
      <c r="I3406" s="90" t="s">
        <v>1387</v>
      </c>
      <c r="J3406" s="90" t="s">
        <v>6691</v>
      </c>
      <c r="K3406" s="90" t="s">
        <v>24</v>
      </c>
      <c r="L3406" s="91">
        <v>1.03</v>
      </c>
      <c r="M3406" s="90" t="s">
        <v>5768</v>
      </c>
      <c r="N3406" s="87" t="s">
        <v>18842</v>
      </c>
      <c r="O3406" s="87" t="s">
        <v>18943</v>
      </c>
      <c r="P3406" s="87" t="s">
        <v>18944</v>
      </c>
      <c r="Q3406" s="92" t="s">
        <v>11381</v>
      </c>
      <c r="R3406" s="88" t="s">
        <v>11382</v>
      </c>
      <c r="S3406" s="88">
        <v>1.03</v>
      </c>
      <c r="T3406" s="88" t="s">
        <v>18945</v>
      </c>
      <c r="U3406" s="87" t="s">
        <v>18846</v>
      </c>
      <c r="V3406" s="87" t="s">
        <v>24</v>
      </c>
      <c r="W3406" s="87" t="s">
        <v>18847</v>
      </c>
      <c r="X3406" s="87" t="s">
        <v>18848</v>
      </c>
      <c r="Y3406" s="87" t="s">
        <v>24</v>
      </c>
    </row>
    <row r="3407" spans="1:25" ht="90" customHeight="1">
      <c r="A3407" s="73"/>
      <c r="B3407" s="85"/>
      <c r="C3407" s="73"/>
      <c r="D3407" s="86">
        <v>72</v>
      </c>
      <c r="E3407" s="87" t="s">
        <v>18946</v>
      </c>
      <c r="F3407" s="87" t="s">
        <v>9907</v>
      </c>
      <c r="G3407" s="88" t="s">
        <v>1267</v>
      </c>
      <c r="H3407" s="88" t="s">
        <v>189</v>
      </c>
      <c r="I3407" s="90" t="s">
        <v>1387</v>
      </c>
      <c r="J3407" s="90" t="s">
        <v>6700</v>
      </c>
      <c r="K3407" s="90" t="s">
        <v>24</v>
      </c>
      <c r="L3407" s="91">
        <v>1.22</v>
      </c>
      <c r="M3407" s="90" t="s">
        <v>5768</v>
      </c>
      <c r="N3407" s="87" t="s">
        <v>18842</v>
      </c>
      <c r="O3407" s="87" t="s">
        <v>18947</v>
      </c>
      <c r="P3407" s="87" t="s">
        <v>18948</v>
      </c>
      <c r="Q3407" s="92" t="s">
        <v>11381</v>
      </c>
      <c r="R3407" s="88" t="s">
        <v>11382</v>
      </c>
      <c r="S3407" s="88">
        <v>1.22</v>
      </c>
      <c r="T3407" s="88" t="s">
        <v>18945</v>
      </c>
      <c r="U3407" s="87" t="s">
        <v>18846</v>
      </c>
      <c r="V3407" s="87" t="s">
        <v>24</v>
      </c>
      <c r="W3407" s="87" t="s">
        <v>18847</v>
      </c>
      <c r="X3407" s="87" t="s">
        <v>18848</v>
      </c>
      <c r="Y3407" s="87" t="s">
        <v>24</v>
      </c>
    </row>
    <row r="3408" spans="1:25" ht="90" customHeight="1">
      <c r="A3408" s="73"/>
      <c r="B3408" s="85"/>
      <c r="C3408" s="73"/>
      <c r="D3408" s="86">
        <v>72</v>
      </c>
      <c r="E3408" s="87" t="s">
        <v>18949</v>
      </c>
      <c r="F3408" s="87" t="s">
        <v>9907</v>
      </c>
      <c r="G3408" s="88" t="s">
        <v>1267</v>
      </c>
      <c r="H3408" s="88" t="s">
        <v>189</v>
      </c>
      <c r="I3408" s="90" t="s">
        <v>1387</v>
      </c>
      <c r="J3408" s="90" t="s">
        <v>6700</v>
      </c>
      <c r="K3408" s="90" t="s">
        <v>24</v>
      </c>
      <c r="L3408" s="91">
        <v>1.22</v>
      </c>
      <c r="M3408" s="90" t="s">
        <v>5768</v>
      </c>
      <c r="N3408" s="87" t="s">
        <v>18842</v>
      </c>
      <c r="O3408" s="87" t="s">
        <v>18950</v>
      </c>
      <c r="P3408" s="87" t="s">
        <v>18951</v>
      </c>
      <c r="Q3408" s="92" t="s">
        <v>11391</v>
      </c>
      <c r="R3408" s="88" t="s">
        <v>11382</v>
      </c>
      <c r="S3408" s="88">
        <v>1.22</v>
      </c>
      <c r="T3408" s="88" t="s">
        <v>18945</v>
      </c>
      <c r="U3408" s="87" t="s">
        <v>18846</v>
      </c>
      <c r="V3408" s="87" t="s">
        <v>24</v>
      </c>
      <c r="W3408" s="87" t="s">
        <v>18847</v>
      </c>
      <c r="X3408" s="87" t="s">
        <v>18848</v>
      </c>
      <c r="Y3408" s="87" t="s">
        <v>24</v>
      </c>
    </row>
    <row r="3409" spans="1:25" ht="90" customHeight="1">
      <c r="A3409" s="73"/>
      <c r="B3409" s="85"/>
      <c r="C3409" s="73"/>
      <c r="D3409" s="86">
        <v>72</v>
      </c>
      <c r="E3409" s="87" t="s">
        <v>18952</v>
      </c>
      <c r="F3409" s="87" t="s">
        <v>9907</v>
      </c>
      <c r="G3409" s="88" t="s">
        <v>1267</v>
      </c>
      <c r="H3409" s="88" t="s">
        <v>189</v>
      </c>
      <c r="I3409" s="90" t="s">
        <v>1387</v>
      </c>
      <c r="J3409" s="90" t="s">
        <v>6700</v>
      </c>
      <c r="K3409" s="90" t="s">
        <v>24</v>
      </c>
      <c r="L3409" s="91">
        <v>1.22</v>
      </c>
      <c r="M3409" s="90" t="s">
        <v>5768</v>
      </c>
      <c r="N3409" s="87" t="s">
        <v>18842</v>
      </c>
      <c r="O3409" s="87" t="s">
        <v>18950</v>
      </c>
      <c r="P3409" s="87" t="s">
        <v>18953</v>
      </c>
      <c r="Q3409" s="92" t="s">
        <v>11391</v>
      </c>
      <c r="R3409" s="88" t="s">
        <v>11382</v>
      </c>
      <c r="S3409" s="88">
        <v>1.22</v>
      </c>
      <c r="T3409" s="88" t="s">
        <v>18945</v>
      </c>
      <c r="U3409" s="87" t="s">
        <v>18846</v>
      </c>
      <c r="V3409" s="87" t="s">
        <v>24</v>
      </c>
      <c r="W3409" s="87" t="s">
        <v>18847</v>
      </c>
      <c r="X3409" s="87" t="s">
        <v>18848</v>
      </c>
      <c r="Y3409" s="87" t="s">
        <v>24</v>
      </c>
    </row>
    <row r="3410" spans="1:25" ht="90" customHeight="1">
      <c r="A3410" s="73"/>
      <c r="B3410" s="85"/>
      <c r="C3410" s="73"/>
      <c r="D3410" s="86">
        <v>72</v>
      </c>
      <c r="E3410" s="87" t="s">
        <v>18954</v>
      </c>
      <c r="F3410" s="87" t="s">
        <v>9907</v>
      </c>
      <c r="G3410" s="88" t="s">
        <v>1267</v>
      </c>
      <c r="H3410" s="88" t="s">
        <v>189</v>
      </c>
      <c r="I3410" s="90" t="s">
        <v>1387</v>
      </c>
      <c r="J3410" s="90" t="s">
        <v>6700</v>
      </c>
      <c r="K3410" s="90" t="s">
        <v>24</v>
      </c>
      <c r="L3410" s="91">
        <v>1.22</v>
      </c>
      <c r="M3410" s="90" t="s">
        <v>5768</v>
      </c>
      <c r="N3410" s="87" t="s">
        <v>18842</v>
      </c>
      <c r="O3410" s="87" t="s">
        <v>18950</v>
      </c>
      <c r="P3410" s="87" t="s">
        <v>18955</v>
      </c>
      <c r="Q3410" s="92" t="s">
        <v>11391</v>
      </c>
      <c r="R3410" s="88" t="s">
        <v>11382</v>
      </c>
      <c r="S3410" s="88">
        <v>1.22</v>
      </c>
      <c r="T3410" s="88" t="s">
        <v>18945</v>
      </c>
      <c r="U3410" s="87" t="s">
        <v>18846</v>
      </c>
      <c r="V3410" s="87" t="s">
        <v>24</v>
      </c>
      <c r="W3410" s="87" t="s">
        <v>18847</v>
      </c>
      <c r="X3410" s="87" t="s">
        <v>18848</v>
      </c>
      <c r="Y3410" s="87" t="s">
        <v>24</v>
      </c>
    </row>
    <row r="3411" spans="1:25" ht="90" customHeight="1">
      <c r="A3411" s="73"/>
      <c r="B3411" s="85"/>
      <c r="C3411" s="73"/>
      <c r="D3411" s="86">
        <v>72</v>
      </c>
      <c r="E3411" s="87" t="s">
        <v>18956</v>
      </c>
      <c r="F3411" s="87" t="s">
        <v>9907</v>
      </c>
      <c r="G3411" s="88" t="s">
        <v>1267</v>
      </c>
      <c r="H3411" s="88" t="s">
        <v>189</v>
      </c>
      <c r="I3411" s="90" t="s">
        <v>1387</v>
      </c>
      <c r="J3411" s="90" t="s">
        <v>6700</v>
      </c>
      <c r="K3411" s="90" t="s">
        <v>24</v>
      </c>
      <c r="L3411" s="91">
        <v>1.22</v>
      </c>
      <c r="M3411" s="90" t="s">
        <v>5768</v>
      </c>
      <c r="N3411" s="87" t="s">
        <v>18842</v>
      </c>
      <c r="O3411" s="87" t="s">
        <v>18950</v>
      </c>
      <c r="P3411" s="87" t="s">
        <v>18957</v>
      </c>
      <c r="Q3411" s="92" t="s">
        <v>11391</v>
      </c>
      <c r="R3411" s="88" t="s">
        <v>11382</v>
      </c>
      <c r="S3411" s="88">
        <v>1.22</v>
      </c>
      <c r="T3411" s="88" t="s">
        <v>18945</v>
      </c>
      <c r="U3411" s="87" t="s">
        <v>18846</v>
      </c>
      <c r="V3411" s="87" t="s">
        <v>24</v>
      </c>
      <c r="W3411" s="87" t="s">
        <v>18847</v>
      </c>
      <c r="X3411" s="87" t="s">
        <v>18848</v>
      </c>
      <c r="Y3411" s="87" t="s">
        <v>24</v>
      </c>
    </row>
    <row r="3412" spans="1:25" ht="90" customHeight="1">
      <c r="A3412" s="73"/>
      <c r="B3412" s="85"/>
      <c r="C3412" s="73"/>
      <c r="D3412" s="86">
        <v>72</v>
      </c>
      <c r="E3412" s="87" t="s">
        <v>18958</v>
      </c>
      <c r="F3412" s="87" t="s">
        <v>9907</v>
      </c>
      <c r="G3412" s="88" t="s">
        <v>1267</v>
      </c>
      <c r="H3412" s="88" t="s">
        <v>189</v>
      </c>
      <c r="I3412" s="90" t="s">
        <v>1387</v>
      </c>
      <c r="J3412" s="90" t="s">
        <v>6700</v>
      </c>
      <c r="K3412" s="90" t="s">
        <v>24</v>
      </c>
      <c r="L3412" s="91">
        <v>1.22</v>
      </c>
      <c r="M3412" s="90" t="s">
        <v>5768</v>
      </c>
      <c r="N3412" s="87" t="s">
        <v>18842</v>
      </c>
      <c r="O3412" s="87" t="s">
        <v>18950</v>
      </c>
      <c r="P3412" s="87" t="s">
        <v>18959</v>
      </c>
      <c r="Q3412" s="92" t="s">
        <v>11391</v>
      </c>
      <c r="R3412" s="88" t="s">
        <v>11382</v>
      </c>
      <c r="S3412" s="88">
        <v>1.22</v>
      </c>
      <c r="T3412" s="88" t="s">
        <v>18945</v>
      </c>
      <c r="U3412" s="87" t="s">
        <v>18846</v>
      </c>
      <c r="V3412" s="87" t="s">
        <v>24</v>
      </c>
      <c r="W3412" s="87" t="s">
        <v>18847</v>
      </c>
      <c r="X3412" s="87" t="s">
        <v>18848</v>
      </c>
      <c r="Y3412" s="87" t="s">
        <v>24</v>
      </c>
    </row>
    <row r="3413" spans="1:25" ht="90" customHeight="1">
      <c r="A3413" s="73"/>
      <c r="B3413" s="85"/>
      <c r="C3413" s="73"/>
      <c r="D3413" s="86">
        <v>72</v>
      </c>
      <c r="E3413" s="87" t="s">
        <v>18960</v>
      </c>
      <c r="F3413" s="87" t="s">
        <v>9909</v>
      </c>
      <c r="G3413" s="88" t="s">
        <v>1267</v>
      </c>
      <c r="H3413" s="88" t="s">
        <v>189</v>
      </c>
      <c r="I3413" s="90" t="s">
        <v>1387</v>
      </c>
      <c r="J3413" s="90" t="s">
        <v>6705</v>
      </c>
      <c r="K3413" s="90" t="s">
        <v>24</v>
      </c>
      <c r="L3413" s="91">
        <v>1.03</v>
      </c>
      <c r="M3413" s="90" t="s">
        <v>5768</v>
      </c>
      <c r="N3413" s="87" t="s">
        <v>18842</v>
      </c>
      <c r="O3413" s="87" t="s">
        <v>18961</v>
      </c>
      <c r="P3413" s="87" t="s">
        <v>18962</v>
      </c>
      <c r="Q3413" s="92" t="s">
        <v>11381</v>
      </c>
      <c r="R3413" s="88" t="s">
        <v>11382</v>
      </c>
      <c r="S3413" s="88">
        <v>1.03</v>
      </c>
      <c r="T3413" s="88" t="s">
        <v>18945</v>
      </c>
      <c r="U3413" s="87" t="s">
        <v>18846</v>
      </c>
      <c r="V3413" s="87" t="s">
        <v>24</v>
      </c>
      <c r="W3413" s="87" t="s">
        <v>18847</v>
      </c>
      <c r="X3413" s="87" t="s">
        <v>18848</v>
      </c>
      <c r="Y3413" s="87" t="s">
        <v>24</v>
      </c>
    </row>
    <row r="3414" spans="1:25" ht="90" customHeight="1">
      <c r="A3414" s="73"/>
      <c r="B3414" s="85"/>
      <c r="C3414" s="73"/>
      <c r="D3414" s="86">
        <v>72</v>
      </c>
      <c r="E3414" s="87" t="s">
        <v>18963</v>
      </c>
      <c r="F3414" s="87" t="s">
        <v>9909</v>
      </c>
      <c r="G3414" s="88" t="s">
        <v>1267</v>
      </c>
      <c r="H3414" s="88" t="s">
        <v>189</v>
      </c>
      <c r="I3414" s="90" t="s">
        <v>1387</v>
      </c>
      <c r="J3414" s="90" t="s">
        <v>6705</v>
      </c>
      <c r="K3414" s="90" t="s">
        <v>24</v>
      </c>
      <c r="L3414" s="91">
        <v>1.03</v>
      </c>
      <c r="M3414" s="90" t="s">
        <v>5768</v>
      </c>
      <c r="N3414" s="87" t="s">
        <v>18842</v>
      </c>
      <c r="O3414" s="87" t="s">
        <v>18961</v>
      </c>
      <c r="P3414" s="87" t="s">
        <v>18964</v>
      </c>
      <c r="Q3414" s="92" t="s">
        <v>11391</v>
      </c>
      <c r="R3414" s="88" t="s">
        <v>11382</v>
      </c>
      <c r="S3414" s="88">
        <v>1.03</v>
      </c>
      <c r="T3414" s="88" t="s">
        <v>18945</v>
      </c>
      <c r="U3414" s="87" t="s">
        <v>18846</v>
      </c>
      <c r="V3414" s="87" t="s">
        <v>24</v>
      </c>
      <c r="W3414" s="87" t="s">
        <v>18847</v>
      </c>
      <c r="X3414" s="87" t="s">
        <v>18848</v>
      </c>
      <c r="Y3414" s="87" t="s">
        <v>24</v>
      </c>
    </row>
    <row r="3415" spans="1:25" ht="90" customHeight="1">
      <c r="A3415" s="73"/>
      <c r="B3415" s="85"/>
      <c r="C3415" s="73"/>
      <c r="D3415" s="86">
        <v>72</v>
      </c>
      <c r="E3415" s="87" t="s">
        <v>18965</v>
      </c>
      <c r="F3415" s="87" t="s">
        <v>9909</v>
      </c>
      <c r="G3415" s="88" t="s">
        <v>1267</v>
      </c>
      <c r="H3415" s="88" t="s">
        <v>189</v>
      </c>
      <c r="I3415" s="90" t="s">
        <v>1387</v>
      </c>
      <c r="J3415" s="90" t="s">
        <v>6705</v>
      </c>
      <c r="K3415" s="90" t="s">
        <v>24</v>
      </c>
      <c r="L3415" s="91">
        <v>1.03</v>
      </c>
      <c r="M3415" s="90" t="s">
        <v>5768</v>
      </c>
      <c r="N3415" s="87" t="s">
        <v>18842</v>
      </c>
      <c r="O3415" s="87" t="s">
        <v>18961</v>
      </c>
      <c r="P3415" s="87" t="s">
        <v>18966</v>
      </c>
      <c r="Q3415" s="92" t="s">
        <v>11391</v>
      </c>
      <c r="R3415" s="88" t="s">
        <v>11382</v>
      </c>
      <c r="S3415" s="88">
        <v>1.03</v>
      </c>
      <c r="T3415" s="88" t="s">
        <v>18945</v>
      </c>
      <c r="U3415" s="87" t="s">
        <v>18846</v>
      </c>
      <c r="V3415" s="87" t="s">
        <v>24</v>
      </c>
      <c r="W3415" s="87" t="s">
        <v>18847</v>
      </c>
      <c r="X3415" s="87" t="s">
        <v>18848</v>
      </c>
      <c r="Y3415" s="87" t="s">
        <v>24</v>
      </c>
    </row>
    <row r="3416" spans="1:25" ht="90" customHeight="1">
      <c r="A3416" s="73"/>
      <c r="B3416" s="85"/>
      <c r="C3416" s="73"/>
      <c r="D3416" s="86">
        <v>72</v>
      </c>
      <c r="E3416" s="87" t="s">
        <v>18967</v>
      </c>
      <c r="F3416" s="87" t="s">
        <v>9911</v>
      </c>
      <c r="G3416" s="88" t="s">
        <v>1267</v>
      </c>
      <c r="H3416" s="88" t="s">
        <v>189</v>
      </c>
      <c r="I3416" s="90" t="s">
        <v>1394</v>
      </c>
      <c r="J3416" s="90" t="s">
        <v>6691</v>
      </c>
      <c r="K3416" s="90" t="s">
        <v>24</v>
      </c>
      <c r="L3416" s="91">
        <v>0.55000000000000004</v>
      </c>
      <c r="M3416" s="90" t="s">
        <v>5768</v>
      </c>
      <c r="N3416" s="87" t="s">
        <v>18842</v>
      </c>
      <c r="O3416" s="87" t="s">
        <v>18968</v>
      </c>
      <c r="P3416" s="87" t="s">
        <v>18969</v>
      </c>
      <c r="Q3416" s="92" t="s">
        <v>11381</v>
      </c>
      <c r="R3416" s="88" t="s">
        <v>11382</v>
      </c>
      <c r="S3416" s="88">
        <v>0.55000000000000004</v>
      </c>
      <c r="T3416" s="88" t="s">
        <v>18970</v>
      </c>
      <c r="U3416" s="87" t="s">
        <v>18846</v>
      </c>
      <c r="V3416" s="87" t="s">
        <v>24</v>
      </c>
      <c r="W3416" s="87" t="s">
        <v>18847</v>
      </c>
      <c r="X3416" s="87" t="s">
        <v>18848</v>
      </c>
      <c r="Y3416" s="87" t="s">
        <v>24</v>
      </c>
    </row>
    <row r="3417" spans="1:25" ht="90" customHeight="1">
      <c r="A3417" s="73"/>
      <c r="B3417" s="85"/>
      <c r="C3417" s="73"/>
      <c r="D3417" s="86">
        <v>72</v>
      </c>
      <c r="E3417" s="87" t="s">
        <v>18971</v>
      </c>
      <c r="F3417" s="87" t="s">
        <v>9911</v>
      </c>
      <c r="G3417" s="88" t="s">
        <v>1267</v>
      </c>
      <c r="H3417" s="88" t="s">
        <v>189</v>
      </c>
      <c r="I3417" s="90" t="s">
        <v>1394</v>
      </c>
      <c r="J3417" s="90" t="s">
        <v>6691</v>
      </c>
      <c r="K3417" s="90" t="s">
        <v>24</v>
      </c>
      <c r="L3417" s="91">
        <v>0.55000000000000004</v>
      </c>
      <c r="M3417" s="90" t="s">
        <v>5768</v>
      </c>
      <c r="N3417" s="87" t="s">
        <v>18842</v>
      </c>
      <c r="O3417" s="87" t="s">
        <v>18968</v>
      </c>
      <c r="P3417" s="87" t="s">
        <v>18972</v>
      </c>
      <c r="Q3417" s="92" t="s">
        <v>11391</v>
      </c>
      <c r="R3417" s="88" t="s">
        <v>11382</v>
      </c>
      <c r="S3417" s="88">
        <v>0.55000000000000004</v>
      </c>
      <c r="T3417" s="88" t="s">
        <v>18970</v>
      </c>
      <c r="U3417" s="87" t="s">
        <v>18846</v>
      </c>
      <c r="V3417" s="87" t="s">
        <v>24</v>
      </c>
      <c r="W3417" s="87" t="s">
        <v>18847</v>
      </c>
      <c r="X3417" s="87" t="s">
        <v>18848</v>
      </c>
      <c r="Y3417" s="87" t="s">
        <v>24</v>
      </c>
    </row>
    <row r="3418" spans="1:25" ht="90" customHeight="1">
      <c r="A3418" s="73"/>
      <c r="B3418" s="85"/>
      <c r="C3418" s="73"/>
      <c r="D3418" s="86">
        <v>72</v>
      </c>
      <c r="E3418" s="87" t="s">
        <v>18973</v>
      </c>
      <c r="F3418" s="87" t="s">
        <v>9915</v>
      </c>
      <c r="G3418" s="88" t="s">
        <v>1267</v>
      </c>
      <c r="H3418" s="88" t="s">
        <v>189</v>
      </c>
      <c r="I3418" s="90" t="s">
        <v>1394</v>
      </c>
      <c r="J3418" s="90" t="s">
        <v>6705</v>
      </c>
      <c r="K3418" s="90" t="s">
        <v>24</v>
      </c>
      <c r="L3418" s="91">
        <v>0.55000000000000004</v>
      </c>
      <c r="M3418" s="90" t="s">
        <v>5768</v>
      </c>
      <c r="N3418" s="87" t="s">
        <v>18842</v>
      </c>
      <c r="O3418" s="87" t="s">
        <v>18974</v>
      </c>
      <c r="P3418" s="87" t="s">
        <v>18975</v>
      </c>
      <c r="Q3418" s="92" t="s">
        <v>11381</v>
      </c>
      <c r="R3418" s="88" t="s">
        <v>11382</v>
      </c>
      <c r="S3418" s="88">
        <v>0.55000000000000004</v>
      </c>
      <c r="T3418" s="88" t="s">
        <v>18970</v>
      </c>
      <c r="U3418" s="87" t="s">
        <v>18846</v>
      </c>
      <c r="V3418" s="87" t="s">
        <v>24</v>
      </c>
      <c r="W3418" s="87" t="s">
        <v>18847</v>
      </c>
      <c r="X3418" s="87" t="s">
        <v>18848</v>
      </c>
      <c r="Y3418" s="87" t="s">
        <v>24</v>
      </c>
    </row>
    <row r="3419" spans="1:25" ht="90" customHeight="1">
      <c r="A3419" s="73"/>
      <c r="B3419" s="85"/>
      <c r="C3419" s="73"/>
      <c r="D3419" s="86">
        <v>72</v>
      </c>
      <c r="E3419" s="87" t="s">
        <v>18976</v>
      </c>
      <c r="F3419" s="87" t="s">
        <v>9915</v>
      </c>
      <c r="G3419" s="88" t="s">
        <v>1267</v>
      </c>
      <c r="H3419" s="88" t="s">
        <v>189</v>
      </c>
      <c r="I3419" s="90" t="s">
        <v>1394</v>
      </c>
      <c r="J3419" s="90" t="s">
        <v>6705</v>
      </c>
      <c r="K3419" s="90" t="s">
        <v>24</v>
      </c>
      <c r="L3419" s="91">
        <v>0.55000000000000004</v>
      </c>
      <c r="M3419" s="90" t="s">
        <v>5768</v>
      </c>
      <c r="N3419" s="87" t="s">
        <v>18842</v>
      </c>
      <c r="O3419" s="87" t="s">
        <v>18974</v>
      </c>
      <c r="P3419" s="87" t="s">
        <v>18977</v>
      </c>
      <c r="Q3419" s="92" t="s">
        <v>11391</v>
      </c>
      <c r="R3419" s="88" t="s">
        <v>11382</v>
      </c>
      <c r="S3419" s="88">
        <v>0.55000000000000004</v>
      </c>
      <c r="T3419" s="88" t="s">
        <v>18970</v>
      </c>
      <c r="U3419" s="87" t="s">
        <v>18846</v>
      </c>
      <c r="V3419" s="87" t="s">
        <v>24</v>
      </c>
      <c r="W3419" s="87" t="s">
        <v>18847</v>
      </c>
      <c r="X3419" s="87" t="s">
        <v>18848</v>
      </c>
      <c r="Y3419" s="87" t="s">
        <v>24</v>
      </c>
    </row>
    <row r="3420" spans="1:25" ht="90" customHeight="1">
      <c r="A3420" s="73"/>
      <c r="B3420" s="85"/>
      <c r="C3420" s="73"/>
      <c r="D3420" s="86">
        <v>72</v>
      </c>
      <c r="E3420" s="87" t="s">
        <v>18978</v>
      </c>
      <c r="F3420" s="87" t="s">
        <v>9915</v>
      </c>
      <c r="G3420" s="88" t="s">
        <v>1267</v>
      </c>
      <c r="H3420" s="88" t="s">
        <v>189</v>
      </c>
      <c r="I3420" s="90" t="s">
        <v>1394</v>
      </c>
      <c r="J3420" s="90" t="s">
        <v>6705</v>
      </c>
      <c r="K3420" s="90" t="s">
        <v>24</v>
      </c>
      <c r="L3420" s="91">
        <v>0.55000000000000004</v>
      </c>
      <c r="M3420" s="90" t="s">
        <v>5768</v>
      </c>
      <c r="N3420" s="87" t="s">
        <v>18842</v>
      </c>
      <c r="O3420" s="87" t="s">
        <v>18974</v>
      </c>
      <c r="P3420" s="87" t="s">
        <v>18979</v>
      </c>
      <c r="Q3420" s="92" t="s">
        <v>11391</v>
      </c>
      <c r="R3420" s="88" t="s">
        <v>11382</v>
      </c>
      <c r="S3420" s="88">
        <v>0.55000000000000004</v>
      </c>
      <c r="T3420" s="88" t="s">
        <v>18970</v>
      </c>
      <c r="U3420" s="87" t="s">
        <v>18846</v>
      </c>
      <c r="V3420" s="87" t="s">
        <v>24</v>
      </c>
      <c r="W3420" s="87" t="s">
        <v>18847</v>
      </c>
      <c r="X3420" s="87" t="s">
        <v>18848</v>
      </c>
      <c r="Y3420" s="87" t="s">
        <v>24</v>
      </c>
    </row>
    <row r="3421" spans="1:25" ht="90" customHeight="1">
      <c r="A3421" s="73"/>
      <c r="B3421" s="85"/>
      <c r="C3421" s="73"/>
      <c r="D3421" s="86">
        <v>72</v>
      </c>
      <c r="E3421" s="87" t="s">
        <v>18980</v>
      </c>
      <c r="F3421" s="87" t="s">
        <v>9915</v>
      </c>
      <c r="G3421" s="88" t="s">
        <v>1267</v>
      </c>
      <c r="H3421" s="88" t="s">
        <v>189</v>
      </c>
      <c r="I3421" s="90" t="s">
        <v>1394</v>
      </c>
      <c r="J3421" s="90" t="s">
        <v>6705</v>
      </c>
      <c r="K3421" s="90" t="s">
        <v>24</v>
      </c>
      <c r="L3421" s="91">
        <v>0.55000000000000004</v>
      </c>
      <c r="M3421" s="90" t="s">
        <v>5768</v>
      </c>
      <c r="N3421" s="87" t="s">
        <v>18842</v>
      </c>
      <c r="O3421" s="87" t="s">
        <v>18974</v>
      </c>
      <c r="P3421" s="87" t="s">
        <v>18981</v>
      </c>
      <c r="Q3421" s="92" t="s">
        <v>11391</v>
      </c>
      <c r="R3421" s="88" t="s">
        <v>11382</v>
      </c>
      <c r="S3421" s="88">
        <v>0.55000000000000004</v>
      </c>
      <c r="T3421" s="88" t="s">
        <v>18970</v>
      </c>
      <c r="U3421" s="87" t="s">
        <v>18846</v>
      </c>
      <c r="V3421" s="87" t="s">
        <v>24</v>
      </c>
      <c r="W3421" s="87" t="s">
        <v>18847</v>
      </c>
      <c r="X3421" s="87" t="s">
        <v>18848</v>
      </c>
      <c r="Y3421" s="87" t="s">
        <v>24</v>
      </c>
    </row>
    <row r="3422" spans="1:25" ht="90" customHeight="1">
      <c r="A3422" s="73"/>
      <c r="B3422" s="85"/>
      <c r="C3422" s="73"/>
      <c r="D3422" s="86">
        <v>72</v>
      </c>
      <c r="E3422" s="87" t="s">
        <v>18982</v>
      </c>
      <c r="F3422" s="87" t="s">
        <v>9929</v>
      </c>
      <c r="G3422" s="88" t="s">
        <v>1267</v>
      </c>
      <c r="H3422" s="88" t="s">
        <v>6794</v>
      </c>
      <c r="I3422" s="90" t="s">
        <v>1415</v>
      </c>
      <c r="J3422" s="90" t="s">
        <v>24</v>
      </c>
      <c r="K3422" s="90" t="s">
        <v>24</v>
      </c>
      <c r="L3422" s="91">
        <v>0.89</v>
      </c>
      <c r="M3422" s="90" t="s">
        <v>5768</v>
      </c>
      <c r="N3422" s="87" t="s">
        <v>18842</v>
      </c>
      <c r="O3422" s="87" t="s">
        <v>18983</v>
      </c>
      <c r="P3422" s="87" t="s">
        <v>18984</v>
      </c>
      <c r="Q3422" s="92" t="s">
        <v>11381</v>
      </c>
      <c r="R3422" s="88" t="s">
        <v>11382</v>
      </c>
      <c r="S3422" s="88">
        <v>0.89</v>
      </c>
      <c r="T3422" s="88" t="s">
        <v>18985</v>
      </c>
      <c r="U3422" s="87" t="s">
        <v>18846</v>
      </c>
      <c r="V3422" s="87" t="s">
        <v>24</v>
      </c>
      <c r="W3422" s="87" t="s">
        <v>18847</v>
      </c>
      <c r="X3422" s="87" t="s">
        <v>18848</v>
      </c>
      <c r="Y3422" s="87" t="s">
        <v>24</v>
      </c>
    </row>
    <row r="3423" spans="1:25" ht="90" customHeight="1">
      <c r="A3423" s="73"/>
      <c r="B3423" s="85"/>
      <c r="C3423" s="73"/>
      <c r="D3423" s="86">
        <v>72</v>
      </c>
      <c r="E3423" s="87" t="s">
        <v>18986</v>
      </c>
      <c r="F3423" s="87" t="s">
        <v>9929</v>
      </c>
      <c r="G3423" s="88" t="s">
        <v>1267</v>
      </c>
      <c r="H3423" s="88" t="s">
        <v>6794</v>
      </c>
      <c r="I3423" s="90" t="s">
        <v>1415</v>
      </c>
      <c r="J3423" s="90" t="s">
        <v>24</v>
      </c>
      <c r="K3423" s="90" t="s">
        <v>24</v>
      </c>
      <c r="L3423" s="91">
        <v>0.89</v>
      </c>
      <c r="M3423" s="90" t="s">
        <v>5768</v>
      </c>
      <c r="N3423" s="87" t="s">
        <v>18842</v>
      </c>
      <c r="O3423" s="87" t="s">
        <v>18983</v>
      </c>
      <c r="P3423" s="87" t="s">
        <v>18987</v>
      </c>
      <c r="Q3423" s="92" t="s">
        <v>11391</v>
      </c>
      <c r="R3423" s="88" t="s">
        <v>11382</v>
      </c>
      <c r="S3423" s="88">
        <v>0.89</v>
      </c>
      <c r="T3423" s="88" t="s">
        <v>18985</v>
      </c>
      <c r="U3423" s="87" t="s">
        <v>18846</v>
      </c>
      <c r="V3423" s="87" t="s">
        <v>24</v>
      </c>
      <c r="W3423" s="87" t="s">
        <v>18847</v>
      </c>
      <c r="X3423" s="87" t="s">
        <v>18848</v>
      </c>
      <c r="Y3423" s="87" t="s">
        <v>24</v>
      </c>
    </row>
    <row r="3424" spans="1:25" ht="90" customHeight="1">
      <c r="A3424" s="73"/>
      <c r="B3424" s="85"/>
      <c r="C3424" s="73"/>
      <c r="D3424" s="86">
        <v>72</v>
      </c>
      <c r="E3424" s="87" t="s">
        <v>18988</v>
      </c>
      <c r="F3424" s="87" t="s">
        <v>9929</v>
      </c>
      <c r="G3424" s="88" t="s">
        <v>1267</v>
      </c>
      <c r="H3424" s="88" t="s">
        <v>6794</v>
      </c>
      <c r="I3424" s="90" t="s">
        <v>1415</v>
      </c>
      <c r="J3424" s="90" t="s">
        <v>24</v>
      </c>
      <c r="K3424" s="90" t="s">
        <v>24</v>
      </c>
      <c r="L3424" s="91">
        <v>0.89</v>
      </c>
      <c r="M3424" s="90" t="s">
        <v>5768</v>
      </c>
      <c r="N3424" s="87" t="s">
        <v>18842</v>
      </c>
      <c r="O3424" s="87" t="s">
        <v>18989</v>
      </c>
      <c r="P3424" s="87" t="s">
        <v>18990</v>
      </c>
      <c r="Q3424" s="92" t="s">
        <v>11381</v>
      </c>
      <c r="R3424" s="88" t="s">
        <v>11382</v>
      </c>
      <c r="S3424" s="88">
        <v>0.89</v>
      </c>
      <c r="T3424" s="88" t="s">
        <v>18985</v>
      </c>
      <c r="U3424" s="87" t="s">
        <v>18846</v>
      </c>
      <c r="V3424" s="87" t="s">
        <v>24</v>
      </c>
      <c r="W3424" s="87" t="s">
        <v>18847</v>
      </c>
      <c r="X3424" s="87" t="s">
        <v>18848</v>
      </c>
      <c r="Y3424" s="87" t="s">
        <v>24</v>
      </c>
    </row>
    <row r="3425" spans="1:25" ht="90" customHeight="1">
      <c r="A3425" s="73"/>
      <c r="B3425" s="85"/>
      <c r="C3425" s="73"/>
      <c r="D3425" s="86">
        <v>72</v>
      </c>
      <c r="E3425" s="87" t="s">
        <v>18991</v>
      </c>
      <c r="F3425" s="87" t="s">
        <v>9929</v>
      </c>
      <c r="G3425" s="88" t="s">
        <v>1267</v>
      </c>
      <c r="H3425" s="88" t="s">
        <v>6794</v>
      </c>
      <c r="I3425" s="90" t="s">
        <v>1415</v>
      </c>
      <c r="J3425" s="90" t="s">
        <v>24</v>
      </c>
      <c r="K3425" s="90" t="s">
        <v>24</v>
      </c>
      <c r="L3425" s="91">
        <v>0.89</v>
      </c>
      <c r="M3425" s="90" t="s">
        <v>5768</v>
      </c>
      <c r="N3425" s="87" t="s">
        <v>18842</v>
      </c>
      <c r="O3425" s="87" t="s">
        <v>18989</v>
      </c>
      <c r="P3425" s="87" t="s">
        <v>18992</v>
      </c>
      <c r="Q3425" s="92" t="s">
        <v>11391</v>
      </c>
      <c r="R3425" s="88" t="s">
        <v>11382</v>
      </c>
      <c r="S3425" s="88">
        <v>0.89</v>
      </c>
      <c r="T3425" s="88" t="s">
        <v>18985</v>
      </c>
      <c r="U3425" s="87" t="s">
        <v>18846</v>
      </c>
      <c r="V3425" s="87" t="s">
        <v>24</v>
      </c>
      <c r="W3425" s="87" t="s">
        <v>18847</v>
      </c>
      <c r="X3425" s="87" t="s">
        <v>18848</v>
      </c>
      <c r="Y3425" s="87" t="s">
        <v>24</v>
      </c>
    </row>
    <row r="3426" spans="1:25" ht="90" customHeight="1">
      <c r="A3426" s="73"/>
      <c r="B3426" s="85"/>
      <c r="C3426" s="73"/>
      <c r="D3426" s="86">
        <v>31</v>
      </c>
      <c r="E3426" s="87" t="s">
        <v>18993</v>
      </c>
      <c r="F3426" s="87" t="s">
        <v>9949</v>
      </c>
      <c r="G3426" s="88" t="s">
        <v>1267</v>
      </c>
      <c r="H3426" s="88" t="s">
        <v>1470</v>
      </c>
      <c r="I3426" s="90" t="s">
        <v>1476</v>
      </c>
      <c r="J3426" s="90" t="s">
        <v>24</v>
      </c>
      <c r="K3426" s="90" t="s">
        <v>2115</v>
      </c>
      <c r="L3426" s="91">
        <v>7.9</v>
      </c>
      <c r="M3426" s="90" t="s">
        <v>2117</v>
      </c>
      <c r="N3426" s="87" t="s">
        <v>12280</v>
      </c>
      <c r="O3426" s="87" t="s">
        <v>18994</v>
      </c>
      <c r="P3426" s="87" t="s">
        <v>18995</v>
      </c>
      <c r="Q3426" s="92" t="s">
        <v>11381</v>
      </c>
      <c r="R3426" s="88" t="s">
        <v>7810</v>
      </c>
      <c r="S3426" s="88">
        <v>7.9</v>
      </c>
      <c r="T3426" s="88" t="s">
        <v>18996</v>
      </c>
      <c r="U3426" s="87" t="s">
        <v>12284</v>
      </c>
      <c r="V3426" s="87" t="s">
        <v>12285</v>
      </c>
      <c r="W3426" s="87" t="s">
        <v>12286</v>
      </c>
      <c r="X3426" s="87" t="s">
        <v>12287</v>
      </c>
      <c r="Y3426" s="87" t="s">
        <v>12288</v>
      </c>
    </row>
    <row r="3427" spans="1:25" ht="90" customHeight="1">
      <c r="A3427" s="73"/>
      <c r="B3427" s="85"/>
      <c r="C3427" s="73"/>
      <c r="D3427" s="86">
        <v>31</v>
      </c>
      <c r="E3427" s="87" t="s">
        <v>18997</v>
      </c>
      <c r="F3427" s="87" t="s">
        <v>9949</v>
      </c>
      <c r="G3427" s="88" t="s">
        <v>1267</v>
      </c>
      <c r="H3427" s="88" t="s">
        <v>1470</v>
      </c>
      <c r="I3427" s="90" t="s">
        <v>1476</v>
      </c>
      <c r="J3427" s="90" t="s">
        <v>24</v>
      </c>
      <c r="K3427" s="90" t="s">
        <v>2115</v>
      </c>
      <c r="L3427" s="91">
        <v>7.9</v>
      </c>
      <c r="M3427" s="90" t="s">
        <v>2117</v>
      </c>
      <c r="N3427" s="87" t="s">
        <v>12280</v>
      </c>
      <c r="O3427" s="87" t="s">
        <v>18994</v>
      </c>
      <c r="P3427" s="87" t="s">
        <v>18998</v>
      </c>
      <c r="Q3427" s="92" t="s">
        <v>11391</v>
      </c>
      <c r="R3427" s="88" t="s">
        <v>7810</v>
      </c>
      <c r="S3427" s="88">
        <v>7.9</v>
      </c>
      <c r="T3427" s="88" t="s">
        <v>18996</v>
      </c>
      <c r="U3427" s="87" t="s">
        <v>12284</v>
      </c>
      <c r="V3427" s="87" t="s">
        <v>12285</v>
      </c>
      <c r="W3427" s="87" t="s">
        <v>12286</v>
      </c>
      <c r="X3427" s="87" t="s">
        <v>12287</v>
      </c>
      <c r="Y3427" s="87" t="s">
        <v>12288</v>
      </c>
    </row>
    <row r="3428" spans="1:25" ht="90" customHeight="1">
      <c r="A3428" s="73"/>
      <c r="B3428" s="85"/>
      <c r="C3428" s="73"/>
      <c r="D3428" s="86">
        <v>31</v>
      </c>
      <c r="E3428" s="87" t="s">
        <v>18999</v>
      </c>
      <c r="F3428" s="87" t="s">
        <v>9949</v>
      </c>
      <c r="G3428" s="88" t="s">
        <v>1267</v>
      </c>
      <c r="H3428" s="88" t="s">
        <v>1470</v>
      </c>
      <c r="I3428" s="90" t="s">
        <v>1476</v>
      </c>
      <c r="J3428" s="90" t="s">
        <v>24</v>
      </c>
      <c r="K3428" s="90" t="s">
        <v>2115</v>
      </c>
      <c r="L3428" s="91">
        <v>7.9</v>
      </c>
      <c r="M3428" s="90" t="s">
        <v>2117</v>
      </c>
      <c r="N3428" s="87" t="s">
        <v>12280</v>
      </c>
      <c r="O3428" s="87" t="s">
        <v>18994</v>
      </c>
      <c r="P3428" s="87" t="s">
        <v>19000</v>
      </c>
      <c r="Q3428" s="92" t="s">
        <v>11381</v>
      </c>
      <c r="R3428" s="88" t="s">
        <v>7810</v>
      </c>
      <c r="S3428" s="88">
        <v>7.9</v>
      </c>
      <c r="T3428" s="88" t="s">
        <v>18996</v>
      </c>
      <c r="U3428" s="87" t="s">
        <v>12284</v>
      </c>
      <c r="V3428" s="87" t="s">
        <v>12285</v>
      </c>
      <c r="W3428" s="87" t="s">
        <v>12286</v>
      </c>
      <c r="X3428" s="87" t="s">
        <v>12287</v>
      </c>
      <c r="Y3428" s="87" t="s">
        <v>12288</v>
      </c>
    </row>
    <row r="3429" spans="1:25" ht="90" customHeight="1">
      <c r="A3429" s="73"/>
      <c r="B3429" s="85"/>
      <c r="C3429" s="73"/>
      <c r="D3429" s="86">
        <v>31</v>
      </c>
      <c r="E3429" s="87" t="s">
        <v>19001</v>
      </c>
      <c r="F3429" s="87" t="s">
        <v>9955</v>
      </c>
      <c r="G3429" s="88" t="s">
        <v>1267</v>
      </c>
      <c r="H3429" s="88" t="s">
        <v>1470</v>
      </c>
      <c r="I3429" s="90" t="s">
        <v>1476</v>
      </c>
      <c r="J3429" s="90" t="s">
        <v>24</v>
      </c>
      <c r="K3429" s="90" t="s">
        <v>2115</v>
      </c>
      <c r="L3429" s="91">
        <v>7.1</v>
      </c>
      <c r="M3429" s="90" t="s">
        <v>2117</v>
      </c>
      <c r="N3429" s="87" t="s">
        <v>12280</v>
      </c>
      <c r="O3429" s="87" t="s">
        <v>18994</v>
      </c>
      <c r="P3429" s="87" t="s">
        <v>19002</v>
      </c>
      <c r="Q3429" s="92" t="s">
        <v>11381</v>
      </c>
      <c r="R3429" s="88" t="s">
        <v>7810</v>
      </c>
      <c r="S3429" s="88">
        <v>7.1</v>
      </c>
      <c r="T3429" s="88" t="s">
        <v>18996</v>
      </c>
      <c r="U3429" s="87" t="s">
        <v>12284</v>
      </c>
      <c r="V3429" s="87" t="s">
        <v>12285</v>
      </c>
      <c r="W3429" s="87" t="s">
        <v>12286</v>
      </c>
      <c r="X3429" s="87" t="s">
        <v>12287</v>
      </c>
      <c r="Y3429" s="87" t="s">
        <v>12288</v>
      </c>
    </row>
    <row r="3430" spans="1:25" ht="90" customHeight="1">
      <c r="A3430" s="73"/>
      <c r="B3430" s="85"/>
      <c r="C3430" s="73"/>
      <c r="D3430" s="86">
        <v>31</v>
      </c>
      <c r="E3430" s="87" t="s">
        <v>19003</v>
      </c>
      <c r="F3430" s="87" t="s">
        <v>9955</v>
      </c>
      <c r="G3430" s="88" t="s">
        <v>1267</v>
      </c>
      <c r="H3430" s="88" t="s">
        <v>1470</v>
      </c>
      <c r="I3430" s="90" t="s">
        <v>1476</v>
      </c>
      <c r="J3430" s="90" t="s">
        <v>24</v>
      </c>
      <c r="K3430" s="90" t="s">
        <v>2115</v>
      </c>
      <c r="L3430" s="91">
        <v>7.1</v>
      </c>
      <c r="M3430" s="90" t="s">
        <v>2117</v>
      </c>
      <c r="N3430" s="87" t="s">
        <v>12280</v>
      </c>
      <c r="O3430" s="87" t="s">
        <v>18994</v>
      </c>
      <c r="P3430" s="87" t="s">
        <v>19004</v>
      </c>
      <c r="Q3430" s="92" t="s">
        <v>11391</v>
      </c>
      <c r="R3430" s="88" t="s">
        <v>7810</v>
      </c>
      <c r="S3430" s="88">
        <v>7.1</v>
      </c>
      <c r="T3430" s="88" t="s">
        <v>18996</v>
      </c>
      <c r="U3430" s="87" t="s">
        <v>12284</v>
      </c>
      <c r="V3430" s="87" t="s">
        <v>12285</v>
      </c>
      <c r="W3430" s="87" t="s">
        <v>12286</v>
      </c>
      <c r="X3430" s="87" t="s">
        <v>12287</v>
      </c>
      <c r="Y3430" s="87" t="s">
        <v>12288</v>
      </c>
    </row>
    <row r="3431" spans="1:25" ht="90" customHeight="1">
      <c r="A3431" s="73"/>
      <c r="B3431" s="85"/>
      <c r="C3431" s="73"/>
      <c r="D3431" s="86">
        <v>31</v>
      </c>
      <c r="E3431" s="87" t="s">
        <v>19005</v>
      </c>
      <c r="F3431" s="87" t="s">
        <v>9955</v>
      </c>
      <c r="G3431" s="88" t="s">
        <v>1267</v>
      </c>
      <c r="H3431" s="88" t="s">
        <v>1470</v>
      </c>
      <c r="I3431" s="90" t="s">
        <v>1476</v>
      </c>
      <c r="J3431" s="90" t="s">
        <v>24</v>
      </c>
      <c r="K3431" s="90" t="s">
        <v>2115</v>
      </c>
      <c r="L3431" s="91">
        <v>7.1</v>
      </c>
      <c r="M3431" s="90" t="s">
        <v>2117</v>
      </c>
      <c r="N3431" s="87" t="s">
        <v>12280</v>
      </c>
      <c r="O3431" s="87" t="s">
        <v>18994</v>
      </c>
      <c r="P3431" s="87" t="s">
        <v>19006</v>
      </c>
      <c r="Q3431" s="92" t="s">
        <v>11381</v>
      </c>
      <c r="R3431" s="88" t="s">
        <v>7810</v>
      </c>
      <c r="S3431" s="88">
        <v>7.1</v>
      </c>
      <c r="T3431" s="88" t="s">
        <v>18996</v>
      </c>
      <c r="U3431" s="87" t="s">
        <v>12284</v>
      </c>
      <c r="V3431" s="87" t="s">
        <v>12285</v>
      </c>
      <c r="W3431" s="87" t="s">
        <v>12286</v>
      </c>
      <c r="X3431" s="87" t="s">
        <v>12287</v>
      </c>
      <c r="Y3431" s="87" t="s">
        <v>12288</v>
      </c>
    </row>
    <row r="3432" spans="1:25" ht="90" customHeight="1">
      <c r="A3432" s="73"/>
      <c r="B3432" s="85"/>
      <c r="C3432" s="73"/>
      <c r="D3432" s="86">
        <v>31</v>
      </c>
      <c r="E3432" s="87" t="s">
        <v>19007</v>
      </c>
      <c r="F3432" s="87" t="s">
        <v>9957</v>
      </c>
      <c r="G3432" s="88" t="s">
        <v>1267</v>
      </c>
      <c r="H3432" s="88" t="s">
        <v>1470</v>
      </c>
      <c r="I3432" s="90" t="s">
        <v>1476</v>
      </c>
      <c r="J3432" s="90" t="s">
        <v>24</v>
      </c>
      <c r="K3432" s="90" t="s">
        <v>2115</v>
      </c>
      <c r="L3432" s="91">
        <v>6.9</v>
      </c>
      <c r="M3432" s="90" t="s">
        <v>2117</v>
      </c>
      <c r="N3432" s="87" t="s">
        <v>12280</v>
      </c>
      <c r="O3432" s="87" t="s">
        <v>18994</v>
      </c>
      <c r="P3432" s="87" t="s">
        <v>19008</v>
      </c>
      <c r="Q3432" s="92" t="s">
        <v>11381</v>
      </c>
      <c r="R3432" s="88" t="s">
        <v>7810</v>
      </c>
      <c r="S3432" s="88">
        <v>6.9</v>
      </c>
      <c r="T3432" s="88" t="s">
        <v>18996</v>
      </c>
      <c r="U3432" s="87" t="s">
        <v>12284</v>
      </c>
      <c r="V3432" s="87" t="s">
        <v>12285</v>
      </c>
      <c r="W3432" s="87" t="s">
        <v>12286</v>
      </c>
      <c r="X3432" s="87" t="s">
        <v>12287</v>
      </c>
      <c r="Y3432" s="87" t="s">
        <v>12288</v>
      </c>
    </row>
    <row r="3433" spans="1:25" ht="90" customHeight="1">
      <c r="A3433" s="73"/>
      <c r="B3433" s="85"/>
      <c r="C3433" s="73"/>
      <c r="D3433" s="86">
        <v>31</v>
      </c>
      <c r="E3433" s="87" t="s">
        <v>19009</v>
      </c>
      <c r="F3433" s="87" t="s">
        <v>9957</v>
      </c>
      <c r="G3433" s="88" t="s">
        <v>1267</v>
      </c>
      <c r="H3433" s="88" t="s">
        <v>1470</v>
      </c>
      <c r="I3433" s="90" t="s">
        <v>1476</v>
      </c>
      <c r="J3433" s="90" t="s">
        <v>24</v>
      </c>
      <c r="K3433" s="90" t="s">
        <v>2115</v>
      </c>
      <c r="L3433" s="91">
        <v>6.9</v>
      </c>
      <c r="M3433" s="90" t="s">
        <v>2117</v>
      </c>
      <c r="N3433" s="87" t="s">
        <v>12280</v>
      </c>
      <c r="O3433" s="87" t="s">
        <v>18994</v>
      </c>
      <c r="P3433" s="87" t="s">
        <v>19010</v>
      </c>
      <c r="Q3433" s="92" t="s">
        <v>11391</v>
      </c>
      <c r="R3433" s="88" t="s">
        <v>7810</v>
      </c>
      <c r="S3433" s="88">
        <v>6.9</v>
      </c>
      <c r="T3433" s="88" t="s">
        <v>18996</v>
      </c>
      <c r="U3433" s="87" t="s">
        <v>12284</v>
      </c>
      <c r="V3433" s="87" t="s">
        <v>12285</v>
      </c>
      <c r="W3433" s="87" t="s">
        <v>12286</v>
      </c>
      <c r="X3433" s="87" t="s">
        <v>12287</v>
      </c>
      <c r="Y3433" s="87" t="s">
        <v>12288</v>
      </c>
    </row>
    <row r="3434" spans="1:25" ht="90" customHeight="1">
      <c r="A3434" s="73"/>
      <c r="B3434" s="85"/>
      <c r="C3434" s="73"/>
      <c r="D3434" s="86">
        <v>31</v>
      </c>
      <c r="E3434" s="87" t="s">
        <v>19011</v>
      </c>
      <c r="F3434" s="87" t="s">
        <v>9957</v>
      </c>
      <c r="G3434" s="88" t="s">
        <v>1267</v>
      </c>
      <c r="H3434" s="88" t="s">
        <v>1470</v>
      </c>
      <c r="I3434" s="90" t="s">
        <v>1476</v>
      </c>
      <c r="J3434" s="90" t="s">
        <v>24</v>
      </c>
      <c r="K3434" s="90" t="s">
        <v>2115</v>
      </c>
      <c r="L3434" s="91">
        <v>6.9</v>
      </c>
      <c r="M3434" s="90" t="s">
        <v>2117</v>
      </c>
      <c r="N3434" s="87" t="s">
        <v>12280</v>
      </c>
      <c r="O3434" s="87" t="s">
        <v>18994</v>
      </c>
      <c r="P3434" s="87" t="s">
        <v>19012</v>
      </c>
      <c r="Q3434" s="92" t="s">
        <v>11381</v>
      </c>
      <c r="R3434" s="88" t="s">
        <v>7810</v>
      </c>
      <c r="S3434" s="88">
        <v>6.9</v>
      </c>
      <c r="T3434" s="88" t="s">
        <v>18996</v>
      </c>
      <c r="U3434" s="87" t="s">
        <v>12284</v>
      </c>
      <c r="V3434" s="87" t="s">
        <v>12285</v>
      </c>
      <c r="W3434" s="87" t="s">
        <v>12286</v>
      </c>
      <c r="X3434" s="87" t="s">
        <v>12287</v>
      </c>
      <c r="Y3434" s="87" t="s">
        <v>12288</v>
      </c>
    </row>
    <row r="3435" spans="1:25" ht="90" customHeight="1">
      <c r="A3435" s="73"/>
      <c r="B3435" s="85"/>
      <c r="C3435" s="73"/>
      <c r="D3435" s="86">
        <v>31</v>
      </c>
      <c r="E3435" s="87" t="s">
        <v>19013</v>
      </c>
      <c r="F3435" s="87" t="s">
        <v>9959</v>
      </c>
      <c r="G3435" s="88" t="s">
        <v>1267</v>
      </c>
      <c r="H3435" s="88" t="s">
        <v>1470</v>
      </c>
      <c r="I3435" s="90" t="s">
        <v>1476</v>
      </c>
      <c r="J3435" s="90" t="s">
        <v>24</v>
      </c>
      <c r="K3435" s="90" t="s">
        <v>2115</v>
      </c>
      <c r="L3435" s="91">
        <v>6.5</v>
      </c>
      <c r="M3435" s="90" t="s">
        <v>2117</v>
      </c>
      <c r="N3435" s="87" t="s">
        <v>12280</v>
      </c>
      <c r="O3435" s="87" t="s">
        <v>18994</v>
      </c>
      <c r="P3435" s="87" t="s">
        <v>19014</v>
      </c>
      <c r="Q3435" s="92" t="s">
        <v>11381</v>
      </c>
      <c r="R3435" s="88" t="s">
        <v>7810</v>
      </c>
      <c r="S3435" s="88">
        <v>6.5</v>
      </c>
      <c r="T3435" s="88" t="s">
        <v>18996</v>
      </c>
      <c r="U3435" s="87" t="s">
        <v>12284</v>
      </c>
      <c r="V3435" s="87" t="s">
        <v>12285</v>
      </c>
      <c r="W3435" s="87" t="s">
        <v>12286</v>
      </c>
      <c r="X3435" s="87" t="s">
        <v>12287</v>
      </c>
      <c r="Y3435" s="87" t="s">
        <v>12288</v>
      </c>
    </row>
    <row r="3436" spans="1:25" ht="90" customHeight="1">
      <c r="A3436" s="73"/>
      <c r="B3436" s="85"/>
      <c r="C3436" s="73"/>
      <c r="D3436" s="86">
        <v>31</v>
      </c>
      <c r="E3436" s="87" t="s">
        <v>19015</v>
      </c>
      <c r="F3436" s="87" t="s">
        <v>9959</v>
      </c>
      <c r="G3436" s="88" t="s">
        <v>1267</v>
      </c>
      <c r="H3436" s="88" t="s">
        <v>1470</v>
      </c>
      <c r="I3436" s="90" t="s">
        <v>1476</v>
      </c>
      <c r="J3436" s="90" t="s">
        <v>24</v>
      </c>
      <c r="K3436" s="90" t="s">
        <v>2115</v>
      </c>
      <c r="L3436" s="91">
        <v>6.5</v>
      </c>
      <c r="M3436" s="90" t="s">
        <v>2117</v>
      </c>
      <c r="N3436" s="87" t="s">
        <v>12280</v>
      </c>
      <c r="O3436" s="87" t="s">
        <v>18994</v>
      </c>
      <c r="P3436" s="87" t="s">
        <v>19016</v>
      </c>
      <c r="Q3436" s="92" t="s">
        <v>11391</v>
      </c>
      <c r="R3436" s="88" t="s">
        <v>7810</v>
      </c>
      <c r="S3436" s="88">
        <v>6.5</v>
      </c>
      <c r="T3436" s="88" t="s">
        <v>18996</v>
      </c>
      <c r="U3436" s="87" t="s">
        <v>12284</v>
      </c>
      <c r="V3436" s="87" t="s">
        <v>12285</v>
      </c>
      <c r="W3436" s="87" t="s">
        <v>12286</v>
      </c>
      <c r="X3436" s="87" t="s">
        <v>12287</v>
      </c>
      <c r="Y3436" s="87" t="s">
        <v>12288</v>
      </c>
    </row>
    <row r="3437" spans="1:25" ht="90" customHeight="1">
      <c r="A3437" s="73"/>
      <c r="B3437" s="85"/>
      <c r="C3437" s="73"/>
      <c r="D3437" s="86">
        <v>31</v>
      </c>
      <c r="E3437" s="87" t="s">
        <v>19017</v>
      </c>
      <c r="F3437" s="87" t="s">
        <v>9959</v>
      </c>
      <c r="G3437" s="88" t="s">
        <v>1267</v>
      </c>
      <c r="H3437" s="88" t="s">
        <v>1470</v>
      </c>
      <c r="I3437" s="90" t="s">
        <v>1476</v>
      </c>
      <c r="J3437" s="90" t="s">
        <v>24</v>
      </c>
      <c r="K3437" s="90" t="s">
        <v>2115</v>
      </c>
      <c r="L3437" s="91">
        <v>6.5</v>
      </c>
      <c r="M3437" s="90" t="s">
        <v>2117</v>
      </c>
      <c r="N3437" s="87" t="s">
        <v>12280</v>
      </c>
      <c r="O3437" s="87" t="s">
        <v>18994</v>
      </c>
      <c r="P3437" s="87" t="s">
        <v>19018</v>
      </c>
      <c r="Q3437" s="92" t="s">
        <v>11381</v>
      </c>
      <c r="R3437" s="88" t="s">
        <v>7810</v>
      </c>
      <c r="S3437" s="88">
        <v>6.5</v>
      </c>
      <c r="T3437" s="88" t="s">
        <v>18996</v>
      </c>
      <c r="U3437" s="87" t="s">
        <v>12284</v>
      </c>
      <c r="V3437" s="87" t="s">
        <v>12285</v>
      </c>
      <c r="W3437" s="87" t="s">
        <v>12286</v>
      </c>
      <c r="X3437" s="87" t="s">
        <v>12287</v>
      </c>
      <c r="Y3437" s="87" t="s">
        <v>12288</v>
      </c>
    </row>
    <row r="3438" spans="1:25" ht="90" customHeight="1">
      <c r="A3438" s="73"/>
      <c r="B3438" s="85"/>
      <c r="C3438" s="73"/>
      <c r="D3438" s="86">
        <v>31</v>
      </c>
      <c r="E3438" s="87" t="s">
        <v>19019</v>
      </c>
      <c r="F3438" s="87" t="s">
        <v>9961</v>
      </c>
      <c r="G3438" s="88" t="s">
        <v>1267</v>
      </c>
      <c r="H3438" s="88" t="s">
        <v>1470</v>
      </c>
      <c r="I3438" s="90" t="s">
        <v>1476</v>
      </c>
      <c r="J3438" s="90" t="s">
        <v>24</v>
      </c>
      <c r="K3438" s="90" t="s">
        <v>2115</v>
      </c>
      <c r="L3438" s="91">
        <v>6.2</v>
      </c>
      <c r="M3438" s="90" t="s">
        <v>2117</v>
      </c>
      <c r="N3438" s="87" t="s">
        <v>12280</v>
      </c>
      <c r="O3438" s="87" t="s">
        <v>18994</v>
      </c>
      <c r="P3438" s="87" t="s">
        <v>19020</v>
      </c>
      <c r="Q3438" s="92" t="s">
        <v>11381</v>
      </c>
      <c r="R3438" s="88" t="s">
        <v>7810</v>
      </c>
      <c r="S3438" s="88">
        <v>6.2</v>
      </c>
      <c r="T3438" s="88" t="s">
        <v>18996</v>
      </c>
      <c r="U3438" s="87" t="s">
        <v>12284</v>
      </c>
      <c r="V3438" s="87" t="s">
        <v>12285</v>
      </c>
      <c r="W3438" s="87" t="s">
        <v>12286</v>
      </c>
      <c r="X3438" s="87" t="s">
        <v>12287</v>
      </c>
      <c r="Y3438" s="87" t="s">
        <v>12288</v>
      </c>
    </row>
    <row r="3439" spans="1:25" ht="90" customHeight="1">
      <c r="A3439" s="73"/>
      <c r="B3439" s="85"/>
      <c r="C3439" s="73"/>
      <c r="D3439" s="86">
        <v>31</v>
      </c>
      <c r="E3439" s="87" t="s">
        <v>19021</v>
      </c>
      <c r="F3439" s="87" t="s">
        <v>9961</v>
      </c>
      <c r="G3439" s="88" t="s">
        <v>1267</v>
      </c>
      <c r="H3439" s="88" t="s">
        <v>1470</v>
      </c>
      <c r="I3439" s="90" t="s">
        <v>1476</v>
      </c>
      <c r="J3439" s="90" t="s">
        <v>24</v>
      </c>
      <c r="K3439" s="90" t="s">
        <v>2115</v>
      </c>
      <c r="L3439" s="91">
        <v>6.2</v>
      </c>
      <c r="M3439" s="90" t="s">
        <v>2117</v>
      </c>
      <c r="N3439" s="87" t="s">
        <v>12280</v>
      </c>
      <c r="O3439" s="87" t="s">
        <v>18994</v>
      </c>
      <c r="P3439" s="87" t="s">
        <v>19022</v>
      </c>
      <c r="Q3439" s="92" t="s">
        <v>11391</v>
      </c>
      <c r="R3439" s="88" t="s">
        <v>7810</v>
      </c>
      <c r="S3439" s="88">
        <v>6.2</v>
      </c>
      <c r="T3439" s="88" t="s">
        <v>18996</v>
      </c>
      <c r="U3439" s="87" t="s">
        <v>12284</v>
      </c>
      <c r="V3439" s="87" t="s">
        <v>12285</v>
      </c>
      <c r="W3439" s="87" t="s">
        <v>12286</v>
      </c>
      <c r="X3439" s="87" t="s">
        <v>12287</v>
      </c>
      <c r="Y3439" s="87" t="s">
        <v>12288</v>
      </c>
    </row>
    <row r="3440" spans="1:25" ht="90" customHeight="1">
      <c r="A3440" s="73"/>
      <c r="B3440" s="85"/>
      <c r="C3440" s="73"/>
      <c r="D3440" s="86">
        <v>31</v>
      </c>
      <c r="E3440" s="87" t="s">
        <v>19023</v>
      </c>
      <c r="F3440" s="87" t="s">
        <v>9961</v>
      </c>
      <c r="G3440" s="88" t="s">
        <v>1267</v>
      </c>
      <c r="H3440" s="88" t="s">
        <v>1470</v>
      </c>
      <c r="I3440" s="90" t="s">
        <v>1476</v>
      </c>
      <c r="J3440" s="90" t="s">
        <v>24</v>
      </c>
      <c r="K3440" s="90" t="s">
        <v>2115</v>
      </c>
      <c r="L3440" s="91">
        <v>6.2</v>
      </c>
      <c r="M3440" s="90" t="s">
        <v>2117</v>
      </c>
      <c r="N3440" s="87" t="s">
        <v>12280</v>
      </c>
      <c r="O3440" s="87" t="s">
        <v>18994</v>
      </c>
      <c r="P3440" s="87" t="s">
        <v>19024</v>
      </c>
      <c r="Q3440" s="92" t="s">
        <v>11381</v>
      </c>
      <c r="R3440" s="88" t="s">
        <v>7810</v>
      </c>
      <c r="S3440" s="88">
        <v>6.2</v>
      </c>
      <c r="T3440" s="88" t="s">
        <v>18996</v>
      </c>
      <c r="U3440" s="87" t="s">
        <v>12284</v>
      </c>
      <c r="V3440" s="87" t="s">
        <v>12285</v>
      </c>
      <c r="W3440" s="87" t="s">
        <v>12286</v>
      </c>
      <c r="X3440" s="87" t="s">
        <v>12287</v>
      </c>
      <c r="Y3440" s="87" t="s">
        <v>12288</v>
      </c>
    </row>
    <row r="3441" spans="1:25" ht="90" customHeight="1">
      <c r="A3441" s="73"/>
      <c r="B3441" s="85"/>
      <c r="C3441" s="73"/>
      <c r="D3441" s="86">
        <v>31</v>
      </c>
      <c r="E3441" s="87" t="s">
        <v>19025</v>
      </c>
      <c r="F3441" s="87" t="s">
        <v>9963</v>
      </c>
      <c r="G3441" s="88" t="s">
        <v>1267</v>
      </c>
      <c r="H3441" s="88" t="s">
        <v>1470</v>
      </c>
      <c r="I3441" s="90" t="s">
        <v>1476</v>
      </c>
      <c r="J3441" s="90" t="s">
        <v>24</v>
      </c>
      <c r="K3441" s="90" t="s">
        <v>2115</v>
      </c>
      <c r="L3441" s="91">
        <v>5.5</v>
      </c>
      <c r="M3441" s="90" t="s">
        <v>2117</v>
      </c>
      <c r="N3441" s="87" t="s">
        <v>12280</v>
      </c>
      <c r="O3441" s="87" t="s">
        <v>18994</v>
      </c>
      <c r="P3441" s="87" t="s">
        <v>19026</v>
      </c>
      <c r="Q3441" s="92" t="s">
        <v>11381</v>
      </c>
      <c r="R3441" s="88" t="s">
        <v>7810</v>
      </c>
      <c r="S3441" s="88">
        <v>5.5</v>
      </c>
      <c r="T3441" s="88" t="s">
        <v>18996</v>
      </c>
      <c r="U3441" s="87" t="s">
        <v>12284</v>
      </c>
      <c r="V3441" s="87" t="s">
        <v>12285</v>
      </c>
      <c r="W3441" s="87" t="s">
        <v>12286</v>
      </c>
      <c r="X3441" s="87" t="s">
        <v>12287</v>
      </c>
      <c r="Y3441" s="87" t="s">
        <v>12288</v>
      </c>
    </row>
    <row r="3442" spans="1:25" ht="90" customHeight="1">
      <c r="A3442" s="73"/>
      <c r="B3442" s="85"/>
      <c r="C3442" s="73"/>
      <c r="D3442" s="86">
        <v>31</v>
      </c>
      <c r="E3442" s="87" t="s">
        <v>19027</v>
      </c>
      <c r="F3442" s="87" t="s">
        <v>9963</v>
      </c>
      <c r="G3442" s="88" t="s">
        <v>1267</v>
      </c>
      <c r="H3442" s="88" t="s">
        <v>1470</v>
      </c>
      <c r="I3442" s="90" t="s">
        <v>1476</v>
      </c>
      <c r="J3442" s="90" t="s">
        <v>24</v>
      </c>
      <c r="K3442" s="90" t="s">
        <v>2115</v>
      </c>
      <c r="L3442" s="91">
        <v>5.5</v>
      </c>
      <c r="M3442" s="90" t="s">
        <v>2117</v>
      </c>
      <c r="N3442" s="87" t="s">
        <v>12280</v>
      </c>
      <c r="O3442" s="87" t="s">
        <v>18994</v>
      </c>
      <c r="P3442" s="87" t="s">
        <v>19028</v>
      </c>
      <c r="Q3442" s="92" t="s">
        <v>11391</v>
      </c>
      <c r="R3442" s="88" t="s">
        <v>7810</v>
      </c>
      <c r="S3442" s="88">
        <v>5.5</v>
      </c>
      <c r="T3442" s="88" t="s">
        <v>18996</v>
      </c>
      <c r="U3442" s="87" t="s">
        <v>12284</v>
      </c>
      <c r="V3442" s="87" t="s">
        <v>12285</v>
      </c>
      <c r="W3442" s="87" t="s">
        <v>12286</v>
      </c>
      <c r="X3442" s="87" t="s">
        <v>12287</v>
      </c>
      <c r="Y3442" s="87" t="s">
        <v>12288</v>
      </c>
    </row>
    <row r="3443" spans="1:25" ht="90" customHeight="1">
      <c r="A3443" s="73"/>
      <c r="B3443" s="85"/>
      <c r="C3443" s="73"/>
      <c r="D3443" s="86">
        <v>31</v>
      </c>
      <c r="E3443" s="87" t="s">
        <v>19029</v>
      </c>
      <c r="F3443" s="87" t="s">
        <v>9963</v>
      </c>
      <c r="G3443" s="88" t="s">
        <v>1267</v>
      </c>
      <c r="H3443" s="88" t="s">
        <v>1470</v>
      </c>
      <c r="I3443" s="90" t="s">
        <v>1476</v>
      </c>
      <c r="J3443" s="90" t="s">
        <v>24</v>
      </c>
      <c r="K3443" s="90" t="s">
        <v>2115</v>
      </c>
      <c r="L3443" s="91">
        <v>5.5</v>
      </c>
      <c r="M3443" s="90" t="s">
        <v>2117</v>
      </c>
      <c r="N3443" s="87" t="s">
        <v>12280</v>
      </c>
      <c r="O3443" s="87" t="s">
        <v>18994</v>
      </c>
      <c r="P3443" s="87" t="s">
        <v>19030</v>
      </c>
      <c r="Q3443" s="92" t="s">
        <v>11381</v>
      </c>
      <c r="R3443" s="88" t="s">
        <v>7810</v>
      </c>
      <c r="S3443" s="88">
        <v>5.5</v>
      </c>
      <c r="T3443" s="88" t="s">
        <v>18996</v>
      </c>
      <c r="U3443" s="87" t="s">
        <v>12284</v>
      </c>
      <c r="V3443" s="87" t="s">
        <v>12285</v>
      </c>
      <c r="W3443" s="87" t="s">
        <v>12286</v>
      </c>
      <c r="X3443" s="87" t="s">
        <v>12287</v>
      </c>
      <c r="Y3443" s="87" t="s">
        <v>12288</v>
      </c>
    </row>
    <row r="3444" spans="1:25" ht="90" customHeight="1">
      <c r="A3444" s="73"/>
      <c r="B3444" s="85"/>
      <c r="C3444" s="73"/>
      <c r="D3444" s="86">
        <v>31</v>
      </c>
      <c r="E3444" s="87" t="s">
        <v>19031</v>
      </c>
      <c r="F3444" s="87" t="s">
        <v>9978</v>
      </c>
      <c r="G3444" s="88" t="s">
        <v>1267</v>
      </c>
      <c r="H3444" s="88" t="s">
        <v>1470</v>
      </c>
      <c r="I3444" s="90" t="s">
        <v>1483</v>
      </c>
      <c r="J3444" s="90" t="s">
        <v>6939</v>
      </c>
      <c r="K3444" s="90" t="s">
        <v>2300</v>
      </c>
      <c r="L3444" s="91">
        <v>3</v>
      </c>
      <c r="M3444" s="90" t="s">
        <v>2187</v>
      </c>
      <c r="N3444" s="87" t="s">
        <v>12280</v>
      </c>
      <c r="O3444" s="87" t="s">
        <v>19032</v>
      </c>
      <c r="P3444" s="87" t="s">
        <v>19033</v>
      </c>
      <c r="Q3444" s="92" t="s">
        <v>11381</v>
      </c>
      <c r="R3444" s="88" t="s">
        <v>11382</v>
      </c>
      <c r="S3444" s="88">
        <v>3</v>
      </c>
      <c r="T3444" s="88" t="s">
        <v>19034</v>
      </c>
      <c r="U3444" s="87" t="s">
        <v>12284</v>
      </c>
      <c r="V3444" s="87" t="s">
        <v>12285</v>
      </c>
      <c r="W3444" s="87" t="s">
        <v>12286</v>
      </c>
      <c r="X3444" s="87" t="s">
        <v>12287</v>
      </c>
      <c r="Y3444" s="87" t="s">
        <v>12288</v>
      </c>
    </row>
    <row r="3445" spans="1:25" ht="90" customHeight="1">
      <c r="A3445" s="73"/>
      <c r="B3445" s="85"/>
      <c r="C3445" s="73"/>
      <c r="D3445" s="86">
        <v>55</v>
      </c>
      <c r="E3445" s="87" t="s">
        <v>19035</v>
      </c>
      <c r="F3445" s="87" t="s">
        <v>9979</v>
      </c>
      <c r="G3445" s="88" t="s">
        <v>1267</v>
      </c>
      <c r="H3445" s="88" t="s">
        <v>1470</v>
      </c>
      <c r="I3445" s="90" t="s">
        <v>1483</v>
      </c>
      <c r="J3445" s="90" t="s">
        <v>6939</v>
      </c>
      <c r="K3445" s="90" t="s">
        <v>2300</v>
      </c>
      <c r="L3445" s="91">
        <v>2.84</v>
      </c>
      <c r="M3445" s="90" t="s">
        <v>2187</v>
      </c>
      <c r="N3445" s="87" t="s">
        <v>16875</v>
      </c>
      <c r="O3445" s="87" t="s">
        <v>1483</v>
      </c>
      <c r="P3445" s="87" t="s">
        <v>19036</v>
      </c>
      <c r="Q3445" s="92" t="s">
        <v>11381</v>
      </c>
      <c r="R3445" s="88" t="s">
        <v>11382</v>
      </c>
      <c r="S3445" s="88">
        <v>2.84</v>
      </c>
      <c r="T3445" s="88" t="s">
        <v>19037</v>
      </c>
      <c r="U3445" s="87" t="s">
        <v>16878</v>
      </c>
      <c r="V3445" s="87" t="s">
        <v>16879</v>
      </c>
      <c r="W3445" s="87" t="s">
        <v>16880</v>
      </c>
      <c r="X3445" s="87" t="s">
        <v>16881</v>
      </c>
      <c r="Y3445" s="87" t="s">
        <v>16882</v>
      </c>
    </row>
    <row r="3446" spans="1:25" ht="90" customHeight="1">
      <c r="A3446" s="73"/>
      <c r="B3446" s="85"/>
      <c r="C3446" s="73"/>
      <c r="D3446" s="86">
        <v>55</v>
      </c>
      <c r="E3446" s="87" t="s">
        <v>19038</v>
      </c>
      <c r="F3446" s="87" t="s">
        <v>9979</v>
      </c>
      <c r="G3446" s="88" t="s">
        <v>1267</v>
      </c>
      <c r="H3446" s="88" t="s">
        <v>1470</v>
      </c>
      <c r="I3446" s="90" t="s">
        <v>1483</v>
      </c>
      <c r="J3446" s="90" t="s">
        <v>6939</v>
      </c>
      <c r="K3446" s="90" t="s">
        <v>2300</v>
      </c>
      <c r="L3446" s="91">
        <v>2.84</v>
      </c>
      <c r="M3446" s="90" t="s">
        <v>2187</v>
      </c>
      <c r="N3446" s="87" t="s">
        <v>16875</v>
      </c>
      <c r="O3446" s="87" t="s">
        <v>1483</v>
      </c>
      <c r="P3446" s="87" t="s">
        <v>19039</v>
      </c>
      <c r="Q3446" s="92" t="s">
        <v>11381</v>
      </c>
      <c r="R3446" s="88" t="s">
        <v>11382</v>
      </c>
      <c r="S3446" s="88">
        <v>2.84</v>
      </c>
      <c r="T3446" s="88" t="s">
        <v>19037</v>
      </c>
      <c r="U3446" s="87" t="s">
        <v>16878</v>
      </c>
      <c r="V3446" s="87" t="s">
        <v>16879</v>
      </c>
      <c r="W3446" s="87" t="s">
        <v>16880</v>
      </c>
      <c r="X3446" s="87" t="s">
        <v>16881</v>
      </c>
      <c r="Y3446" s="87" t="s">
        <v>16882</v>
      </c>
    </row>
    <row r="3447" spans="1:25" ht="90" customHeight="1">
      <c r="A3447" s="73"/>
      <c r="B3447" s="85"/>
      <c r="C3447" s="73"/>
      <c r="D3447" s="86">
        <v>31</v>
      </c>
      <c r="E3447" s="87" t="s">
        <v>19040</v>
      </c>
      <c r="F3447" s="87" t="s">
        <v>9980</v>
      </c>
      <c r="G3447" s="88" t="s">
        <v>1267</v>
      </c>
      <c r="H3447" s="88" t="s">
        <v>1470</v>
      </c>
      <c r="I3447" s="90" t="s">
        <v>1483</v>
      </c>
      <c r="J3447" s="90" t="s">
        <v>6939</v>
      </c>
      <c r="K3447" s="90" t="s">
        <v>2300</v>
      </c>
      <c r="L3447" s="91">
        <v>3</v>
      </c>
      <c r="M3447" s="90" t="s">
        <v>2187</v>
      </c>
      <c r="N3447" s="87" t="s">
        <v>12280</v>
      </c>
      <c r="O3447" s="87" t="s">
        <v>19032</v>
      </c>
      <c r="P3447" s="87" t="s">
        <v>19041</v>
      </c>
      <c r="Q3447" s="92" t="s">
        <v>11381</v>
      </c>
      <c r="R3447" s="88" t="s">
        <v>11382</v>
      </c>
      <c r="S3447" s="88">
        <v>3</v>
      </c>
      <c r="T3447" s="88" t="s">
        <v>19034</v>
      </c>
      <c r="U3447" s="87" t="s">
        <v>12284</v>
      </c>
      <c r="V3447" s="87" t="s">
        <v>12285</v>
      </c>
      <c r="W3447" s="87" t="s">
        <v>12286</v>
      </c>
      <c r="X3447" s="87" t="s">
        <v>12287</v>
      </c>
      <c r="Y3447" s="87" t="s">
        <v>12288</v>
      </c>
    </row>
    <row r="3448" spans="1:25" ht="90" customHeight="1">
      <c r="A3448" s="73"/>
      <c r="B3448" s="85"/>
      <c r="C3448" s="73"/>
      <c r="D3448" s="86">
        <v>55</v>
      </c>
      <c r="E3448" s="87" t="s">
        <v>19042</v>
      </c>
      <c r="F3448" s="87" t="s">
        <v>9983</v>
      </c>
      <c r="G3448" s="88" t="s">
        <v>1267</v>
      </c>
      <c r="H3448" s="88" t="s">
        <v>1470</v>
      </c>
      <c r="I3448" s="90" t="s">
        <v>1490</v>
      </c>
      <c r="J3448" s="90" t="s">
        <v>24</v>
      </c>
      <c r="K3448" s="90" t="s">
        <v>2538</v>
      </c>
      <c r="L3448" s="91">
        <v>4.62</v>
      </c>
      <c r="M3448" s="90" t="s">
        <v>2187</v>
      </c>
      <c r="N3448" s="87" t="s">
        <v>16875</v>
      </c>
      <c r="O3448" s="87" t="s">
        <v>1490</v>
      </c>
      <c r="P3448" s="87" t="s">
        <v>19043</v>
      </c>
      <c r="Q3448" s="92" t="s">
        <v>11381</v>
      </c>
      <c r="R3448" s="88" t="s">
        <v>11382</v>
      </c>
      <c r="S3448" s="88">
        <v>4.62</v>
      </c>
      <c r="T3448" s="88" t="s">
        <v>19044</v>
      </c>
      <c r="U3448" s="87" t="s">
        <v>16878</v>
      </c>
      <c r="V3448" s="87" t="s">
        <v>16879</v>
      </c>
      <c r="W3448" s="87" t="s">
        <v>16880</v>
      </c>
      <c r="X3448" s="87" t="s">
        <v>16881</v>
      </c>
      <c r="Y3448" s="87" t="s">
        <v>16882</v>
      </c>
    </row>
    <row r="3449" spans="1:25" ht="90" customHeight="1">
      <c r="A3449" s="73"/>
      <c r="B3449" s="85"/>
      <c r="C3449" s="73"/>
      <c r="D3449" s="86">
        <v>55</v>
      </c>
      <c r="E3449" s="87" t="s">
        <v>19045</v>
      </c>
      <c r="F3449" s="87" t="s">
        <v>9983</v>
      </c>
      <c r="G3449" s="88" t="s">
        <v>1267</v>
      </c>
      <c r="H3449" s="88" t="s">
        <v>1470</v>
      </c>
      <c r="I3449" s="90" t="s">
        <v>1490</v>
      </c>
      <c r="J3449" s="90" t="s">
        <v>24</v>
      </c>
      <c r="K3449" s="90" t="s">
        <v>2538</v>
      </c>
      <c r="L3449" s="91">
        <v>4.62</v>
      </c>
      <c r="M3449" s="90" t="s">
        <v>2187</v>
      </c>
      <c r="N3449" s="87" t="s">
        <v>16875</v>
      </c>
      <c r="O3449" s="87" t="s">
        <v>1490</v>
      </c>
      <c r="P3449" s="87" t="s">
        <v>19046</v>
      </c>
      <c r="Q3449" s="92" t="s">
        <v>11381</v>
      </c>
      <c r="R3449" s="88" t="s">
        <v>11382</v>
      </c>
      <c r="S3449" s="88">
        <v>4.62</v>
      </c>
      <c r="T3449" s="88" t="s">
        <v>19044</v>
      </c>
      <c r="U3449" s="87" t="s">
        <v>16878</v>
      </c>
      <c r="V3449" s="87" t="s">
        <v>16879</v>
      </c>
      <c r="W3449" s="87" t="s">
        <v>16880</v>
      </c>
      <c r="X3449" s="87" t="s">
        <v>16881</v>
      </c>
      <c r="Y3449" s="87" t="s">
        <v>16882</v>
      </c>
    </row>
    <row r="3450" spans="1:25" ht="90" customHeight="1">
      <c r="A3450" s="73"/>
      <c r="B3450" s="85"/>
      <c r="C3450" s="73"/>
      <c r="D3450" s="86">
        <v>55</v>
      </c>
      <c r="E3450" s="87" t="s">
        <v>19047</v>
      </c>
      <c r="F3450" s="87" t="s">
        <v>9983</v>
      </c>
      <c r="G3450" s="88" t="s">
        <v>1267</v>
      </c>
      <c r="H3450" s="88" t="s">
        <v>1470</v>
      </c>
      <c r="I3450" s="90" t="s">
        <v>1490</v>
      </c>
      <c r="J3450" s="90" t="s">
        <v>24</v>
      </c>
      <c r="K3450" s="90" t="s">
        <v>2538</v>
      </c>
      <c r="L3450" s="91">
        <v>4.62</v>
      </c>
      <c r="M3450" s="90" t="s">
        <v>2187</v>
      </c>
      <c r="N3450" s="87" t="s">
        <v>16875</v>
      </c>
      <c r="O3450" s="87" t="s">
        <v>1490</v>
      </c>
      <c r="P3450" s="87" t="s">
        <v>19048</v>
      </c>
      <c r="Q3450" s="92" t="s">
        <v>11381</v>
      </c>
      <c r="R3450" s="88" t="s">
        <v>11382</v>
      </c>
      <c r="S3450" s="88">
        <v>4.62</v>
      </c>
      <c r="T3450" s="88" t="s">
        <v>19044</v>
      </c>
      <c r="U3450" s="87" t="s">
        <v>16878</v>
      </c>
      <c r="V3450" s="87" t="s">
        <v>16879</v>
      </c>
      <c r="W3450" s="87" t="s">
        <v>16880</v>
      </c>
      <c r="X3450" s="87" t="s">
        <v>16881</v>
      </c>
      <c r="Y3450" s="87" t="s">
        <v>16882</v>
      </c>
    </row>
    <row r="3451" spans="1:25" ht="90" customHeight="1">
      <c r="A3451" s="73"/>
      <c r="B3451" s="85"/>
      <c r="C3451" s="73"/>
      <c r="D3451" s="86">
        <v>55</v>
      </c>
      <c r="E3451" s="87" t="s">
        <v>19049</v>
      </c>
      <c r="F3451" s="87" t="s">
        <v>9987</v>
      </c>
      <c r="G3451" s="88" t="s">
        <v>1267</v>
      </c>
      <c r="H3451" s="88" t="s">
        <v>1470</v>
      </c>
      <c r="I3451" s="90" t="s">
        <v>1490</v>
      </c>
      <c r="J3451" s="90" t="s">
        <v>24</v>
      </c>
      <c r="K3451" s="90" t="s">
        <v>2538</v>
      </c>
      <c r="L3451" s="91">
        <v>4.16</v>
      </c>
      <c r="M3451" s="90" t="s">
        <v>2187</v>
      </c>
      <c r="N3451" s="87" t="s">
        <v>16875</v>
      </c>
      <c r="O3451" s="87" t="s">
        <v>1490</v>
      </c>
      <c r="P3451" s="87" t="s">
        <v>19050</v>
      </c>
      <c r="Q3451" s="92" t="s">
        <v>11381</v>
      </c>
      <c r="R3451" s="88" t="s">
        <v>11382</v>
      </c>
      <c r="S3451" s="88">
        <v>4.16</v>
      </c>
      <c r="T3451" s="88" t="s">
        <v>19037</v>
      </c>
      <c r="U3451" s="87" t="s">
        <v>16878</v>
      </c>
      <c r="V3451" s="87" t="s">
        <v>16879</v>
      </c>
      <c r="W3451" s="87" t="s">
        <v>16880</v>
      </c>
      <c r="X3451" s="87" t="s">
        <v>16881</v>
      </c>
      <c r="Y3451" s="87" t="s">
        <v>16882</v>
      </c>
    </row>
    <row r="3452" spans="1:25" ht="90" customHeight="1">
      <c r="A3452" s="73"/>
      <c r="B3452" s="85"/>
      <c r="C3452" s="73"/>
      <c r="D3452" s="86">
        <v>55</v>
      </c>
      <c r="E3452" s="87" t="s">
        <v>19051</v>
      </c>
      <c r="F3452" s="87" t="s">
        <v>9987</v>
      </c>
      <c r="G3452" s="88" t="s">
        <v>1267</v>
      </c>
      <c r="H3452" s="88" t="s">
        <v>1470</v>
      </c>
      <c r="I3452" s="90" t="s">
        <v>1490</v>
      </c>
      <c r="J3452" s="90" t="s">
        <v>24</v>
      </c>
      <c r="K3452" s="90" t="s">
        <v>2538</v>
      </c>
      <c r="L3452" s="91">
        <v>4.16</v>
      </c>
      <c r="M3452" s="90" t="s">
        <v>2187</v>
      </c>
      <c r="N3452" s="87" t="s">
        <v>16875</v>
      </c>
      <c r="O3452" s="87" t="s">
        <v>1490</v>
      </c>
      <c r="P3452" s="87" t="s">
        <v>19052</v>
      </c>
      <c r="Q3452" s="92" t="s">
        <v>11381</v>
      </c>
      <c r="R3452" s="88" t="s">
        <v>11382</v>
      </c>
      <c r="S3452" s="88">
        <v>4.16</v>
      </c>
      <c r="T3452" s="88" t="s">
        <v>19037</v>
      </c>
      <c r="U3452" s="87" t="s">
        <v>16878</v>
      </c>
      <c r="V3452" s="87" t="s">
        <v>16879</v>
      </c>
      <c r="W3452" s="87" t="s">
        <v>16880</v>
      </c>
      <c r="X3452" s="87" t="s">
        <v>16881</v>
      </c>
      <c r="Y3452" s="87" t="s">
        <v>16882</v>
      </c>
    </row>
    <row r="3453" spans="1:25" ht="90" customHeight="1">
      <c r="A3453" s="73"/>
      <c r="B3453" s="85"/>
      <c r="C3453" s="73"/>
      <c r="D3453" s="86">
        <v>55</v>
      </c>
      <c r="E3453" s="87" t="s">
        <v>19053</v>
      </c>
      <c r="F3453" s="87" t="s">
        <v>9989</v>
      </c>
      <c r="G3453" s="88" t="s">
        <v>1267</v>
      </c>
      <c r="H3453" s="88" t="s">
        <v>1470</v>
      </c>
      <c r="I3453" s="90" t="s">
        <v>1490</v>
      </c>
      <c r="J3453" s="90" t="s">
        <v>24</v>
      </c>
      <c r="K3453" s="90" t="s">
        <v>2538</v>
      </c>
      <c r="L3453" s="91">
        <v>4.3</v>
      </c>
      <c r="M3453" s="90" t="s">
        <v>2187</v>
      </c>
      <c r="N3453" s="87" t="s">
        <v>16875</v>
      </c>
      <c r="O3453" s="87" t="s">
        <v>1490</v>
      </c>
      <c r="P3453" s="87" t="s">
        <v>19054</v>
      </c>
      <c r="Q3453" s="92" t="s">
        <v>11381</v>
      </c>
      <c r="R3453" s="88" t="s">
        <v>11382</v>
      </c>
      <c r="S3453" s="88">
        <v>4.3</v>
      </c>
      <c r="T3453" s="88" t="s">
        <v>19055</v>
      </c>
      <c r="U3453" s="87" t="s">
        <v>16878</v>
      </c>
      <c r="V3453" s="87" t="s">
        <v>16879</v>
      </c>
      <c r="W3453" s="87" t="s">
        <v>16880</v>
      </c>
      <c r="X3453" s="87" t="s">
        <v>16881</v>
      </c>
      <c r="Y3453" s="87" t="s">
        <v>16882</v>
      </c>
    </row>
    <row r="3454" spans="1:25" ht="90" customHeight="1">
      <c r="A3454" s="73"/>
      <c r="B3454" s="85"/>
      <c r="C3454" s="73"/>
      <c r="D3454" s="86">
        <v>55</v>
      </c>
      <c r="E3454" s="87" t="s">
        <v>19056</v>
      </c>
      <c r="F3454" s="87" t="s">
        <v>9989</v>
      </c>
      <c r="G3454" s="88" t="s">
        <v>1267</v>
      </c>
      <c r="H3454" s="88" t="s">
        <v>1470</v>
      </c>
      <c r="I3454" s="90" t="s">
        <v>1490</v>
      </c>
      <c r="J3454" s="90" t="s">
        <v>24</v>
      </c>
      <c r="K3454" s="90" t="s">
        <v>2538</v>
      </c>
      <c r="L3454" s="91">
        <v>4.3</v>
      </c>
      <c r="M3454" s="90" t="s">
        <v>2187</v>
      </c>
      <c r="N3454" s="87" t="s">
        <v>16875</v>
      </c>
      <c r="O3454" s="87" t="s">
        <v>1490</v>
      </c>
      <c r="P3454" s="87" t="s">
        <v>19057</v>
      </c>
      <c r="Q3454" s="92" t="s">
        <v>11381</v>
      </c>
      <c r="R3454" s="88" t="s">
        <v>11382</v>
      </c>
      <c r="S3454" s="88">
        <v>4.3</v>
      </c>
      <c r="T3454" s="88" t="s">
        <v>19055</v>
      </c>
      <c r="U3454" s="87" t="s">
        <v>16878</v>
      </c>
      <c r="V3454" s="87" t="s">
        <v>16879</v>
      </c>
      <c r="W3454" s="87" t="s">
        <v>16880</v>
      </c>
      <c r="X3454" s="87" t="s">
        <v>16881</v>
      </c>
      <c r="Y3454" s="87" t="s">
        <v>16882</v>
      </c>
    </row>
    <row r="3455" spans="1:25" ht="90" customHeight="1">
      <c r="A3455" s="73"/>
      <c r="B3455" s="85"/>
      <c r="C3455" s="73"/>
      <c r="D3455" s="86">
        <v>55</v>
      </c>
      <c r="E3455" s="87" t="s">
        <v>19058</v>
      </c>
      <c r="F3455" s="87" t="s">
        <v>9995</v>
      </c>
      <c r="G3455" s="88" t="s">
        <v>1267</v>
      </c>
      <c r="H3455" s="88" t="s">
        <v>1470</v>
      </c>
      <c r="I3455" s="90" t="s">
        <v>1497</v>
      </c>
      <c r="J3455" s="90" t="s">
        <v>6987</v>
      </c>
      <c r="K3455" s="90" t="s">
        <v>2538</v>
      </c>
      <c r="L3455" s="91">
        <v>4.16</v>
      </c>
      <c r="M3455" s="90" t="s">
        <v>2187</v>
      </c>
      <c r="N3455" s="87" t="s">
        <v>16875</v>
      </c>
      <c r="O3455" s="87" t="s">
        <v>1497</v>
      </c>
      <c r="P3455" s="87" t="s">
        <v>19059</v>
      </c>
      <c r="Q3455" s="92" t="s">
        <v>11381</v>
      </c>
      <c r="R3455" s="88" t="s">
        <v>11382</v>
      </c>
      <c r="S3455" s="88">
        <v>4.16</v>
      </c>
      <c r="T3455" s="88" t="s">
        <v>19037</v>
      </c>
      <c r="U3455" s="87" t="s">
        <v>16878</v>
      </c>
      <c r="V3455" s="87" t="s">
        <v>16879</v>
      </c>
      <c r="W3455" s="87" t="s">
        <v>16880</v>
      </c>
      <c r="X3455" s="87" t="s">
        <v>16881</v>
      </c>
      <c r="Y3455" s="87" t="s">
        <v>16882</v>
      </c>
    </row>
    <row r="3456" spans="1:25" ht="90" customHeight="1">
      <c r="A3456" s="73"/>
      <c r="B3456" s="85"/>
      <c r="C3456" s="73"/>
      <c r="D3456" s="86">
        <v>55</v>
      </c>
      <c r="E3456" s="87" t="s">
        <v>19060</v>
      </c>
      <c r="F3456" s="87" t="s">
        <v>9995</v>
      </c>
      <c r="G3456" s="88" t="s">
        <v>1267</v>
      </c>
      <c r="H3456" s="88" t="s">
        <v>1470</v>
      </c>
      <c r="I3456" s="90" t="s">
        <v>1497</v>
      </c>
      <c r="J3456" s="90" t="s">
        <v>6987</v>
      </c>
      <c r="K3456" s="90" t="s">
        <v>2538</v>
      </c>
      <c r="L3456" s="91">
        <v>4.16</v>
      </c>
      <c r="M3456" s="90" t="s">
        <v>2187</v>
      </c>
      <c r="N3456" s="87" t="s">
        <v>16875</v>
      </c>
      <c r="O3456" s="87" t="s">
        <v>1497</v>
      </c>
      <c r="P3456" s="87" t="s">
        <v>19061</v>
      </c>
      <c r="Q3456" s="92" t="s">
        <v>11381</v>
      </c>
      <c r="R3456" s="88" t="s">
        <v>11382</v>
      </c>
      <c r="S3456" s="88">
        <v>4.16</v>
      </c>
      <c r="T3456" s="88" t="s">
        <v>19037</v>
      </c>
      <c r="U3456" s="87" t="s">
        <v>16878</v>
      </c>
      <c r="V3456" s="87" t="s">
        <v>16879</v>
      </c>
      <c r="W3456" s="87" t="s">
        <v>16880</v>
      </c>
      <c r="X3456" s="87" t="s">
        <v>16881</v>
      </c>
      <c r="Y3456" s="87" t="s">
        <v>16882</v>
      </c>
    </row>
    <row r="3457" spans="1:25" ht="90" customHeight="1">
      <c r="A3457" s="73"/>
      <c r="B3457" s="85"/>
      <c r="C3457" s="73"/>
      <c r="D3457" s="86">
        <v>55</v>
      </c>
      <c r="E3457" s="87" t="s">
        <v>19062</v>
      </c>
      <c r="F3457" s="87" t="s">
        <v>10001</v>
      </c>
      <c r="G3457" s="88" t="s">
        <v>1267</v>
      </c>
      <c r="H3457" s="88" t="s">
        <v>1512</v>
      </c>
      <c r="I3457" s="90" t="s">
        <v>1511</v>
      </c>
      <c r="J3457" s="90" t="s">
        <v>24</v>
      </c>
      <c r="K3457" s="90" t="s">
        <v>2115</v>
      </c>
      <c r="L3457" s="91">
        <v>4</v>
      </c>
      <c r="M3457" s="90" t="s">
        <v>2187</v>
      </c>
      <c r="N3457" s="87" t="s">
        <v>16875</v>
      </c>
      <c r="O3457" s="87" t="s">
        <v>1511</v>
      </c>
      <c r="P3457" s="87" t="s">
        <v>19063</v>
      </c>
      <c r="Q3457" s="92" t="s">
        <v>11381</v>
      </c>
      <c r="R3457" s="88" t="s">
        <v>11382</v>
      </c>
      <c r="S3457" s="88">
        <v>4</v>
      </c>
      <c r="T3457" s="88" t="s">
        <v>19064</v>
      </c>
      <c r="U3457" s="87" t="s">
        <v>16878</v>
      </c>
      <c r="V3457" s="87" t="s">
        <v>16879</v>
      </c>
      <c r="W3457" s="87" t="s">
        <v>16880</v>
      </c>
      <c r="X3457" s="87" t="s">
        <v>16881</v>
      </c>
      <c r="Y3457" s="87" t="s">
        <v>16882</v>
      </c>
    </row>
    <row r="3458" spans="1:25" ht="90" customHeight="1">
      <c r="A3458" s="73"/>
      <c r="B3458" s="85"/>
      <c r="C3458" s="73"/>
      <c r="D3458" s="86">
        <v>55</v>
      </c>
      <c r="E3458" s="87" t="s">
        <v>19065</v>
      </c>
      <c r="F3458" s="87" t="s">
        <v>10003</v>
      </c>
      <c r="G3458" s="88" t="s">
        <v>1267</v>
      </c>
      <c r="H3458" s="88" t="s">
        <v>1512</v>
      </c>
      <c r="I3458" s="90" t="s">
        <v>1519</v>
      </c>
      <c r="J3458" s="90" t="s">
        <v>24</v>
      </c>
      <c r="K3458" s="90" t="s">
        <v>2538</v>
      </c>
      <c r="L3458" s="91">
        <v>5.19</v>
      </c>
      <c r="M3458" s="90" t="s">
        <v>2187</v>
      </c>
      <c r="N3458" s="87" t="s">
        <v>16875</v>
      </c>
      <c r="O3458" s="87" t="s">
        <v>1519</v>
      </c>
      <c r="P3458" s="87" t="s">
        <v>19066</v>
      </c>
      <c r="Q3458" s="92" t="s">
        <v>11381</v>
      </c>
      <c r="R3458" s="88" t="s">
        <v>11382</v>
      </c>
      <c r="S3458" s="88">
        <v>5.19</v>
      </c>
      <c r="T3458" s="88" t="s">
        <v>19067</v>
      </c>
      <c r="U3458" s="87" t="s">
        <v>16878</v>
      </c>
      <c r="V3458" s="87" t="s">
        <v>16879</v>
      </c>
      <c r="W3458" s="87" t="s">
        <v>16880</v>
      </c>
      <c r="X3458" s="87" t="s">
        <v>16881</v>
      </c>
      <c r="Y3458" s="87" t="s">
        <v>16882</v>
      </c>
    </row>
    <row r="3459" spans="1:25" ht="90" customHeight="1">
      <c r="A3459" s="73"/>
      <c r="B3459" s="85"/>
      <c r="C3459" s="73"/>
      <c r="D3459" s="86">
        <v>55</v>
      </c>
      <c r="E3459" s="87" t="s">
        <v>19068</v>
      </c>
      <c r="F3459" s="87" t="s">
        <v>10005</v>
      </c>
      <c r="G3459" s="88" t="s">
        <v>1267</v>
      </c>
      <c r="H3459" s="88" t="s">
        <v>1512</v>
      </c>
      <c r="I3459" s="90" t="s">
        <v>1519</v>
      </c>
      <c r="J3459" s="90" t="s">
        <v>24</v>
      </c>
      <c r="K3459" s="90" t="s">
        <v>2538</v>
      </c>
      <c r="L3459" s="91">
        <v>5</v>
      </c>
      <c r="M3459" s="90" t="s">
        <v>2187</v>
      </c>
      <c r="N3459" s="87" t="s">
        <v>16875</v>
      </c>
      <c r="O3459" s="87" t="s">
        <v>1519</v>
      </c>
      <c r="P3459" s="87" t="s">
        <v>19069</v>
      </c>
      <c r="Q3459" s="92" t="s">
        <v>11381</v>
      </c>
      <c r="R3459" s="88" t="s">
        <v>11382</v>
      </c>
      <c r="S3459" s="88">
        <v>5</v>
      </c>
      <c r="T3459" s="88" t="s">
        <v>19067</v>
      </c>
      <c r="U3459" s="87" t="s">
        <v>16878</v>
      </c>
      <c r="V3459" s="87" t="s">
        <v>16879</v>
      </c>
      <c r="W3459" s="87" t="s">
        <v>16880</v>
      </c>
      <c r="X3459" s="87" t="s">
        <v>16881</v>
      </c>
      <c r="Y3459" s="87" t="s">
        <v>16882</v>
      </c>
    </row>
    <row r="3460" spans="1:25" ht="90" customHeight="1">
      <c r="A3460" s="73"/>
      <c r="B3460" s="85"/>
      <c r="C3460" s="73"/>
      <c r="D3460" s="86">
        <v>20</v>
      </c>
      <c r="E3460" s="87" t="s">
        <v>19070</v>
      </c>
      <c r="F3460" s="87" t="s">
        <v>10017</v>
      </c>
      <c r="G3460" s="88" t="s">
        <v>1267</v>
      </c>
      <c r="H3460" s="88" t="s">
        <v>1541</v>
      </c>
      <c r="I3460" s="90" t="s">
        <v>1540</v>
      </c>
      <c r="J3460" s="90" t="s">
        <v>7046</v>
      </c>
      <c r="K3460" s="90" t="s">
        <v>24</v>
      </c>
      <c r="L3460" s="91">
        <v>142.30000000000001</v>
      </c>
      <c r="M3460" s="90" t="s">
        <v>6471</v>
      </c>
      <c r="N3460" s="87" t="s">
        <v>14300</v>
      </c>
      <c r="O3460" s="87" t="s">
        <v>19071</v>
      </c>
      <c r="P3460" s="87" t="s">
        <v>19072</v>
      </c>
      <c r="Q3460" s="92" t="s">
        <v>11381</v>
      </c>
      <c r="R3460" s="88" t="s">
        <v>11382</v>
      </c>
      <c r="S3460" s="88">
        <v>142.30000000000001</v>
      </c>
      <c r="T3460" s="88" t="s">
        <v>19073</v>
      </c>
      <c r="U3460" s="87" t="s">
        <v>14303</v>
      </c>
      <c r="V3460" s="87" t="s">
        <v>14304</v>
      </c>
      <c r="W3460" s="87" t="s">
        <v>14305</v>
      </c>
      <c r="X3460" s="87" t="s">
        <v>14306</v>
      </c>
      <c r="Y3460" s="87" t="s">
        <v>14307</v>
      </c>
    </row>
    <row r="3461" spans="1:25" ht="90" customHeight="1">
      <c r="A3461" s="73"/>
      <c r="B3461" s="85"/>
      <c r="C3461" s="73"/>
      <c r="D3461" s="86">
        <v>20</v>
      </c>
      <c r="E3461" s="87" t="s">
        <v>19074</v>
      </c>
      <c r="F3461" s="87" t="s">
        <v>10017</v>
      </c>
      <c r="G3461" s="88" t="s">
        <v>1267</v>
      </c>
      <c r="H3461" s="88" t="s">
        <v>1541</v>
      </c>
      <c r="I3461" s="90" t="s">
        <v>1540</v>
      </c>
      <c r="J3461" s="90" t="s">
        <v>7046</v>
      </c>
      <c r="K3461" s="90" t="s">
        <v>24</v>
      </c>
      <c r="L3461" s="91">
        <v>142.30000000000001</v>
      </c>
      <c r="M3461" s="90" t="s">
        <v>6471</v>
      </c>
      <c r="N3461" s="87" t="s">
        <v>14300</v>
      </c>
      <c r="O3461" s="87" t="s">
        <v>19071</v>
      </c>
      <c r="P3461" s="87" t="s">
        <v>19075</v>
      </c>
      <c r="Q3461" s="92" t="s">
        <v>11391</v>
      </c>
      <c r="R3461" s="88" t="s">
        <v>11382</v>
      </c>
      <c r="S3461" s="88">
        <v>142.30000000000001</v>
      </c>
      <c r="T3461" s="88" t="s">
        <v>19073</v>
      </c>
      <c r="U3461" s="87" t="s">
        <v>14303</v>
      </c>
      <c r="V3461" s="87" t="s">
        <v>14304</v>
      </c>
      <c r="W3461" s="87" t="s">
        <v>14305</v>
      </c>
      <c r="X3461" s="87" t="s">
        <v>14306</v>
      </c>
      <c r="Y3461" s="87" t="s">
        <v>14307</v>
      </c>
    </row>
    <row r="3462" spans="1:25" ht="90" customHeight="1">
      <c r="A3462" s="73"/>
      <c r="B3462" s="85"/>
      <c r="C3462" s="73"/>
      <c r="D3462" s="86">
        <v>20</v>
      </c>
      <c r="E3462" s="87" t="s">
        <v>19076</v>
      </c>
      <c r="F3462" s="87" t="s">
        <v>10017</v>
      </c>
      <c r="G3462" s="88" t="s">
        <v>1267</v>
      </c>
      <c r="H3462" s="88" t="s">
        <v>1541</v>
      </c>
      <c r="I3462" s="90" t="s">
        <v>1540</v>
      </c>
      <c r="J3462" s="90" t="s">
        <v>7046</v>
      </c>
      <c r="K3462" s="90" t="s">
        <v>24</v>
      </c>
      <c r="L3462" s="91">
        <v>142.30000000000001</v>
      </c>
      <c r="M3462" s="90" t="s">
        <v>6471</v>
      </c>
      <c r="N3462" s="87" t="s">
        <v>14300</v>
      </c>
      <c r="O3462" s="87" t="s">
        <v>19071</v>
      </c>
      <c r="P3462" s="87" t="s">
        <v>19077</v>
      </c>
      <c r="Q3462" s="92" t="s">
        <v>11391</v>
      </c>
      <c r="R3462" s="88" t="s">
        <v>11382</v>
      </c>
      <c r="S3462" s="88">
        <v>142.30000000000001</v>
      </c>
      <c r="T3462" s="88" t="s">
        <v>19073</v>
      </c>
      <c r="U3462" s="87" t="s">
        <v>14303</v>
      </c>
      <c r="V3462" s="87" t="s">
        <v>14304</v>
      </c>
      <c r="W3462" s="87" t="s">
        <v>14305</v>
      </c>
      <c r="X3462" s="87" t="s">
        <v>14306</v>
      </c>
      <c r="Y3462" s="87" t="s">
        <v>14307</v>
      </c>
    </row>
    <row r="3463" spans="1:25" ht="90" customHeight="1">
      <c r="A3463" s="73"/>
      <c r="B3463" s="85"/>
      <c r="C3463" s="73"/>
      <c r="D3463" s="86">
        <v>20</v>
      </c>
      <c r="E3463" s="87" t="s">
        <v>19078</v>
      </c>
      <c r="F3463" s="87" t="s">
        <v>10017</v>
      </c>
      <c r="G3463" s="88" t="s">
        <v>1267</v>
      </c>
      <c r="H3463" s="88" t="s">
        <v>1541</v>
      </c>
      <c r="I3463" s="90" t="s">
        <v>1540</v>
      </c>
      <c r="J3463" s="90" t="s">
        <v>7046</v>
      </c>
      <c r="K3463" s="90" t="s">
        <v>24</v>
      </c>
      <c r="L3463" s="91">
        <v>142.30000000000001</v>
      </c>
      <c r="M3463" s="90" t="s">
        <v>6471</v>
      </c>
      <c r="N3463" s="87" t="s">
        <v>14300</v>
      </c>
      <c r="O3463" s="87" t="s">
        <v>19071</v>
      </c>
      <c r="P3463" s="87" t="s">
        <v>19079</v>
      </c>
      <c r="Q3463" s="92" t="s">
        <v>11391</v>
      </c>
      <c r="R3463" s="88" t="s">
        <v>11382</v>
      </c>
      <c r="S3463" s="88">
        <v>142.30000000000001</v>
      </c>
      <c r="T3463" s="88" t="s">
        <v>19073</v>
      </c>
      <c r="U3463" s="87" t="s">
        <v>14303</v>
      </c>
      <c r="V3463" s="87" t="s">
        <v>14304</v>
      </c>
      <c r="W3463" s="87" t="s">
        <v>14305</v>
      </c>
      <c r="X3463" s="87" t="s">
        <v>14306</v>
      </c>
      <c r="Y3463" s="87" t="s">
        <v>14307</v>
      </c>
    </row>
    <row r="3464" spans="1:25" ht="90" customHeight="1">
      <c r="A3464" s="73"/>
      <c r="B3464" s="85"/>
      <c r="C3464" s="73"/>
      <c r="D3464" s="86">
        <v>20</v>
      </c>
      <c r="E3464" s="87" t="s">
        <v>19080</v>
      </c>
      <c r="F3464" s="87" t="s">
        <v>10017</v>
      </c>
      <c r="G3464" s="88" t="s">
        <v>1267</v>
      </c>
      <c r="H3464" s="88" t="s">
        <v>1541</v>
      </c>
      <c r="I3464" s="90" t="s">
        <v>1540</v>
      </c>
      <c r="J3464" s="90" t="s">
        <v>7046</v>
      </c>
      <c r="K3464" s="90" t="s">
        <v>24</v>
      </c>
      <c r="L3464" s="91">
        <v>142.30000000000001</v>
      </c>
      <c r="M3464" s="90" t="s">
        <v>6471</v>
      </c>
      <c r="N3464" s="87" t="s">
        <v>14300</v>
      </c>
      <c r="O3464" s="87" t="s">
        <v>19071</v>
      </c>
      <c r="P3464" s="87" t="s">
        <v>19081</v>
      </c>
      <c r="Q3464" s="92" t="s">
        <v>11391</v>
      </c>
      <c r="R3464" s="88" t="s">
        <v>11382</v>
      </c>
      <c r="S3464" s="88">
        <v>142.30000000000001</v>
      </c>
      <c r="T3464" s="88" t="s">
        <v>19073</v>
      </c>
      <c r="U3464" s="87" t="s">
        <v>14303</v>
      </c>
      <c r="V3464" s="87" t="s">
        <v>14304</v>
      </c>
      <c r="W3464" s="87" t="s">
        <v>14305</v>
      </c>
      <c r="X3464" s="87" t="s">
        <v>14306</v>
      </c>
      <c r="Y3464" s="87" t="s">
        <v>14307</v>
      </c>
    </row>
    <row r="3465" spans="1:25" ht="90" customHeight="1">
      <c r="A3465" s="73"/>
      <c r="B3465" s="85"/>
      <c r="C3465" s="73"/>
      <c r="D3465" s="86">
        <v>20</v>
      </c>
      <c r="E3465" s="87" t="s">
        <v>19082</v>
      </c>
      <c r="F3465" s="87" t="s">
        <v>10017</v>
      </c>
      <c r="G3465" s="88" t="s">
        <v>1267</v>
      </c>
      <c r="H3465" s="88" t="s">
        <v>1541</v>
      </c>
      <c r="I3465" s="90" t="s">
        <v>1540</v>
      </c>
      <c r="J3465" s="90" t="s">
        <v>7046</v>
      </c>
      <c r="K3465" s="90" t="s">
        <v>24</v>
      </c>
      <c r="L3465" s="91">
        <v>142.30000000000001</v>
      </c>
      <c r="M3465" s="90" t="s">
        <v>6471</v>
      </c>
      <c r="N3465" s="87" t="s">
        <v>14300</v>
      </c>
      <c r="O3465" s="87" t="s">
        <v>19071</v>
      </c>
      <c r="P3465" s="87" t="s">
        <v>19083</v>
      </c>
      <c r="Q3465" s="92" t="s">
        <v>11391</v>
      </c>
      <c r="R3465" s="88" t="s">
        <v>11382</v>
      </c>
      <c r="S3465" s="88">
        <v>142.30000000000001</v>
      </c>
      <c r="T3465" s="88" t="s">
        <v>19073</v>
      </c>
      <c r="U3465" s="87" t="s">
        <v>14303</v>
      </c>
      <c r="V3465" s="87" t="s">
        <v>14304</v>
      </c>
      <c r="W3465" s="87" t="s">
        <v>14305</v>
      </c>
      <c r="X3465" s="87" t="s">
        <v>14306</v>
      </c>
      <c r="Y3465" s="87" t="s">
        <v>14307</v>
      </c>
    </row>
    <row r="3466" spans="1:25" ht="90" customHeight="1">
      <c r="A3466" s="73"/>
      <c r="B3466" s="85"/>
      <c r="C3466" s="73"/>
      <c r="D3466" s="86">
        <v>20</v>
      </c>
      <c r="E3466" s="87" t="s">
        <v>19084</v>
      </c>
      <c r="F3466" s="87" t="s">
        <v>10017</v>
      </c>
      <c r="G3466" s="88" t="s">
        <v>1267</v>
      </c>
      <c r="H3466" s="88" t="s">
        <v>1541</v>
      </c>
      <c r="I3466" s="90" t="s">
        <v>1540</v>
      </c>
      <c r="J3466" s="90" t="s">
        <v>7046</v>
      </c>
      <c r="K3466" s="90" t="s">
        <v>24</v>
      </c>
      <c r="L3466" s="91">
        <v>142.30000000000001</v>
      </c>
      <c r="M3466" s="90" t="s">
        <v>6471</v>
      </c>
      <c r="N3466" s="87" t="s">
        <v>14300</v>
      </c>
      <c r="O3466" s="87" t="s">
        <v>19071</v>
      </c>
      <c r="P3466" s="87" t="s">
        <v>19085</v>
      </c>
      <c r="Q3466" s="92" t="s">
        <v>11391</v>
      </c>
      <c r="R3466" s="88" t="s">
        <v>11382</v>
      </c>
      <c r="S3466" s="88">
        <v>142.30000000000001</v>
      </c>
      <c r="T3466" s="88" t="s">
        <v>19073</v>
      </c>
      <c r="U3466" s="87" t="s">
        <v>14303</v>
      </c>
      <c r="V3466" s="87" t="s">
        <v>14304</v>
      </c>
      <c r="W3466" s="87" t="s">
        <v>14305</v>
      </c>
      <c r="X3466" s="87" t="s">
        <v>14306</v>
      </c>
      <c r="Y3466" s="87" t="s">
        <v>14307</v>
      </c>
    </row>
    <row r="3467" spans="1:25" ht="90" customHeight="1">
      <c r="A3467" s="73"/>
      <c r="B3467" s="85"/>
      <c r="C3467" s="73"/>
      <c r="D3467" s="86">
        <v>20</v>
      </c>
      <c r="E3467" s="87" t="s">
        <v>19086</v>
      </c>
      <c r="F3467" s="87" t="s">
        <v>10017</v>
      </c>
      <c r="G3467" s="88" t="s">
        <v>1267</v>
      </c>
      <c r="H3467" s="88" t="s">
        <v>1541</v>
      </c>
      <c r="I3467" s="90" t="s">
        <v>1540</v>
      </c>
      <c r="J3467" s="90" t="s">
        <v>7046</v>
      </c>
      <c r="K3467" s="90" t="s">
        <v>24</v>
      </c>
      <c r="L3467" s="91">
        <v>142.30000000000001</v>
      </c>
      <c r="M3467" s="90" t="s">
        <v>6471</v>
      </c>
      <c r="N3467" s="87" t="s">
        <v>14300</v>
      </c>
      <c r="O3467" s="87" t="s">
        <v>19071</v>
      </c>
      <c r="P3467" s="87" t="s">
        <v>19087</v>
      </c>
      <c r="Q3467" s="92" t="s">
        <v>11391</v>
      </c>
      <c r="R3467" s="88" t="s">
        <v>11382</v>
      </c>
      <c r="S3467" s="88">
        <v>142.30000000000001</v>
      </c>
      <c r="T3467" s="88" t="s">
        <v>19073</v>
      </c>
      <c r="U3467" s="87" t="s">
        <v>14303</v>
      </c>
      <c r="V3467" s="87" t="s">
        <v>14304</v>
      </c>
      <c r="W3467" s="87" t="s">
        <v>14305</v>
      </c>
      <c r="X3467" s="87" t="s">
        <v>14306</v>
      </c>
      <c r="Y3467" s="87" t="s">
        <v>14307</v>
      </c>
    </row>
    <row r="3468" spans="1:25" ht="90" customHeight="1">
      <c r="A3468" s="73"/>
      <c r="B3468" s="85"/>
      <c r="C3468" s="73"/>
      <c r="D3468" s="86">
        <v>20</v>
      </c>
      <c r="E3468" s="87" t="s">
        <v>19088</v>
      </c>
      <c r="F3468" s="87" t="s">
        <v>10017</v>
      </c>
      <c r="G3468" s="88" t="s">
        <v>1267</v>
      </c>
      <c r="H3468" s="88" t="s">
        <v>1541</v>
      </c>
      <c r="I3468" s="90" t="s">
        <v>1540</v>
      </c>
      <c r="J3468" s="90" t="s">
        <v>7046</v>
      </c>
      <c r="K3468" s="90" t="s">
        <v>24</v>
      </c>
      <c r="L3468" s="91">
        <v>142.30000000000001</v>
      </c>
      <c r="M3468" s="90" t="s">
        <v>6471</v>
      </c>
      <c r="N3468" s="87" t="s">
        <v>14300</v>
      </c>
      <c r="O3468" s="87" t="s">
        <v>19071</v>
      </c>
      <c r="P3468" s="87" t="s">
        <v>19089</v>
      </c>
      <c r="Q3468" s="92" t="s">
        <v>11391</v>
      </c>
      <c r="R3468" s="88" t="s">
        <v>11382</v>
      </c>
      <c r="S3468" s="88">
        <v>142.30000000000001</v>
      </c>
      <c r="T3468" s="88" t="s">
        <v>19073</v>
      </c>
      <c r="U3468" s="87" t="s">
        <v>14303</v>
      </c>
      <c r="V3468" s="87" t="s">
        <v>14304</v>
      </c>
      <c r="W3468" s="87" t="s">
        <v>14305</v>
      </c>
      <c r="X3468" s="87" t="s">
        <v>14306</v>
      </c>
      <c r="Y3468" s="87" t="s">
        <v>14307</v>
      </c>
    </row>
    <row r="3469" spans="1:25" ht="90" customHeight="1">
      <c r="A3469" s="73"/>
      <c r="B3469" s="85"/>
      <c r="C3469" s="73"/>
      <c r="D3469" s="86">
        <v>20</v>
      </c>
      <c r="E3469" s="87" t="s">
        <v>19090</v>
      </c>
      <c r="F3469" s="87" t="s">
        <v>10017</v>
      </c>
      <c r="G3469" s="88" t="s">
        <v>1267</v>
      </c>
      <c r="H3469" s="88" t="s">
        <v>1541</v>
      </c>
      <c r="I3469" s="90" t="s">
        <v>1540</v>
      </c>
      <c r="J3469" s="90" t="s">
        <v>7046</v>
      </c>
      <c r="K3469" s="90" t="s">
        <v>24</v>
      </c>
      <c r="L3469" s="91">
        <v>142.30000000000001</v>
      </c>
      <c r="M3469" s="90" t="s">
        <v>6471</v>
      </c>
      <c r="N3469" s="87" t="s">
        <v>14300</v>
      </c>
      <c r="O3469" s="87" t="s">
        <v>19071</v>
      </c>
      <c r="P3469" s="87" t="s">
        <v>19091</v>
      </c>
      <c r="Q3469" s="92" t="s">
        <v>11391</v>
      </c>
      <c r="R3469" s="88" t="s">
        <v>11382</v>
      </c>
      <c r="S3469" s="88">
        <v>142.30000000000001</v>
      </c>
      <c r="T3469" s="88" t="s">
        <v>19073</v>
      </c>
      <c r="U3469" s="87" t="s">
        <v>14303</v>
      </c>
      <c r="V3469" s="87" t="s">
        <v>14304</v>
      </c>
      <c r="W3469" s="87" t="s">
        <v>14305</v>
      </c>
      <c r="X3469" s="87" t="s">
        <v>14306</v>
      </c>
      <c r="Y3469" s="87" t="s">
        <v>14307</v>
      </c>
    </row>
    <row r="3470" spans="1:25" ht="90" customHeight="1">
      <c r="A3470" s="73"/>
      <c r="B3470" s="85"/>
      <c r="C3470" s="73"/>
      <c r="D3470" s="86">
        <v>20</v>
      </c>
      <c r="E3470" s="87" t="s">
        <v>19092</v>
      </c>
      <c r="F3470" s="87" t="s">
        <v>10017</v>
      </c>
      <c r="G3470" s="88" t="s">
        <v>1267</v>
      </c>
      <c r="H3470" s="88" t="s">
        <v>1541</v>
      </c>
      <c r="I3470" s="90" t="s">
        <v>1540</v>
      </c>
      <c r="J3470" s="90" t="s">
        <v>7046</v>
      </c>
      <c r="K3470" s="90" t="s">
        <v>24</v>
      </c>
      <c r="L3470" s="91">
        <v>142.30000000000001</v>
      </c>
      <c r="M3470" s="90" t="s">
        <v>6471</v>
      </c>
      <c r="N3470" s="87" t="s">
        <v>14300</v>
      </c>
      <c r="O3470" s="87" t="s">
        <v>19071</v>
      </c>
      <c r="P3470" s="87" t="s">
        <v>19093</v>
      </c>
      <c r="Q3470" s="92" t="s">
        <v>11391</v>
      </c>
      <c r="R3470" s="88" t="s">
        <v>11382</v>
      </c>
      <c r="S3470" s="88">
        <v>142.30000000000001</v>
      </c>
      <c r="T3470" s="88" t="s">
        <v>19073</v>
      </c>
      <c r="U3470" s="87" t="s">
        <v>14303</v>
      </c>
      <c r="V3470" s="87" t="s">
        <v>14304</v>
      </c>
      <c r="W3470" s="87" t="s">
        <v>14305</v>
      </c>
      <c r="X3470" s="87" t="s">
        <v>14306</v>
      </c>
      <c r="Y3470" s="87" t="s">
        <v>14307</v>
      </c>
    </row>
    <row r="3471" spans="1:25" ht="90" customHeight="1">
      <c r="A3471" s="73"/>
      <c r="B3471" s="85"/>
      <c r="C3471" s="73"/>
      <c r="D3471" s="86">
        <v>20</v>
      </c>
      <c r="E3471" s="87" t="s">
        <v>19094</v>
      </c>
      <c r="F3471" s="87" t="s">
        <v>10017</v>
      </c>
      <c r="G3471" s="88" t="s">
        <v>1267</v>
      </c>
      <c r="H3471" s="88" t="s">
        <v>1541</v>
      </c>
      <c r="I3471" s="90" t="s">
        <v>1540</v>
      </c>
      <c r="J3471" s="90" t="s">
        <v>7046</v>
      </c>
      <c r="K3471" s="90" t="s">
        <v>24</v>
      </c>
      <c r="L3471" s="91">
        <v>142.30000000000001</v>
      </c>
      <c r="M3471" s="90" t="s">
        <v>6471</v>
      </c>
      <c r="N3471" s="87" t="s">
        <v>14300</v>
      </c>
      <c r="O3471" s="87" t="s">
        <v>19071</v>
      </c>
      <c r="P3471" s="87" t="s">
        <v>19095</v>
      </c>
      <c r="Q3471" s="92" t="s">
        <v>11391</v>
      </c>
      <c r="R3471" s="88" t="s">
        <v>11382</v>
      </c>
      <c r="S3471" s="88">
        <v>142.30000000000001</v>
      </c>
      <c r="T3471" s="88" t="s">
        <v>19073</v>
      </c>
      <c r="U3471" s="87" t="s">
        <v>14303</v>
      </c>
      <c r="V3471" s="87" t="s">
        <v>14304</v>
      </c>
      <c r="W3471" s="87" t="s">
        <v>14305</v>
      </c>
      <c r="X3471" s="87" t="s">
        <v>14306</v>
      </c>
      <c r="Y3471" s="87" t="s">
        <v>14307</v>
      </c>
    </row>
    <row r="3472" spans="1:25" ht="90" customHeight="1">
      <c r="A3472" s="73"/>
      <c r="B3472" s="85"/>
      <c r="C3472" s="73"/>
      <c r="D3472" s="86">
        <v>20</v>
      </c>
      <c r="E3472" s="87" t="s">
        <v>19096</v>
      </c>
      <c r="F3472" s="87" t="s">
        <v>10017</v>
      </c>
      <c r="G3472" s="88" t="s">
        <v>1267</v>
      </c>
      <c r="H3472" s="88" t="s">
        <v>1541</v>
      </c>
      <c r="I3472" s="90" t="s">
        <v>1540</v>
      </c>
      <c r="J3472" s="90" t="s">
        <v>7046</v>
      </c>
      <c r="K3472" s="90" t="s">
        <v>24</v>
      </c>
      <c r="L3472" s="91">
        <v>142.30000000000001</v>
      </c>
      <c r="M3472" s="90" t="s">
        <v>6471</v>
      </c>
      <c r="N3472" s="87" t="s">
        <v>14300</v>
      </c>
      <c r="O3472" s="87" t="s">
        <v>19071</v>
      </c>
      <c r="P3472" s="87" t="s">
        <v>19097</v>
      </c>
      <c r="Q3472" s="92" t="s">
        <v>11391</v>
      </c>
      <c r="R3472" s="88" t="s">
        <v>11382</v>
      </c>
      <c r="S3472" s="88">
        <v>142.30000000000001</v>
      </c>
      <c r="T3472" s="88" t="s">
        <v>19073</v>
      </c>
      <c r="U3472" s="87" t="s">
        <v>14303</v>
      </c>
      <c r="V3472" s="87" t="s">
        <v>14304</v>
      </c>
      <c r="W3472" s="87" t="s">
        <v>14305</v>
      </c>
      <c r="X3472" s="87" t="s">
        <v>14306</v>
      </c>
      <c r="Y3472" s="87" t="s">
        <v>14307</v>
      </c>
    </row>
    <row r="3473" spans="1:25" ht="90" customHeight="1">
      <c r="A3473" s="73"/>
      <c r="B3473" s="85"/>
      <c r="C3473" s="73"/>
      <c r="D3473" s="86">
        <v>20</v>
      </c>
      <c r="E3473" s="87" t="s">
        <v>19098</v>
      </c>
      <c r="F3473" s="87" t="s">
        <v>10017</v>
      </c>
      <c r="G3473" s="88" t="s">
        <v>1267</v>
      </c>
      <c r="H3473" s="88" t="s">
        <v>1541</v>
      </c>
      <c r="I3473" s="90" t="s">
        <v>1540</v>
      </c>
      <c r="J3473" s="90" t="s">
        <v>7046</v>
      </c>
      <c r="K3473" s="90" t="s">
        <v>24</v>
      </c>
      <c r="L3473" s="91">
        <v>142.30000000000001</v>
      </c>
      <c r="M3473" s="90" t="s">
        <v>6471</v>
      </c>
      <c r="N3473" s="87" t="s">
        <v>14300</v>
      </c>
      <c r="O3473" s="87" t="s">
        <v>19071</v>
      </c>
      <c r="P3473" s="87" t="s">
        <v>19099</v>
      </c>
      <c r="Q3473" s="92" t="s">
        <v>11391</v>
      </c>
      <c r="R3473" s="88" t="s">
        <v>11382</v>
      </c>
      <c r="S3473" s="88">
        <v>142.30000000000001</v>
      </c>
      <c r="T3473" s="88" t="s">
        <v>19073</v>
      </c>
      <c r="U3473" s="87" t="s">
        <v>14303</v>
      </c>
      <c r="V3473" s="87" t="s">
        <v>14304</v>
      </c>
      <c r="W3473" s="87" t="s">
        <v>14305</v>
      </c>
      <c r="X3473" s="87" t="s">
        <v>14306</v>
      </c>
      <c r="Y3473" s="87" t="s">
        <v>14307</v>
      </c>
    </row>
    <row r="3474" spans="1:25" ht="90" customHeight="1">
      <c r="A3474" s="73"/>
      <c r="B3474" s="85"/>
      <c r="C3474" s="73"/>
      <c r="D3474" s="86">
        <v>20</v>
      </c>
      <c r="E3474" s="87" t="s">
        <v>19100</v>
      </c>
      <c r="F3474" s="87" t="s">
        <v>10017</v>
      </c>
      <c r="G3474" s="88" t="s">
        <v>1267</v>
      </c>
      <c r="H3474" s="88" t="s">
        <v>1541</v>
      </c>
      <c r="I3474" s="90" t="s">
        <v>1540</v>
      </c>
      <c r="J3474" s="90" t="s">
        <v>7046</v>
      </c>
      <c r="K3474" s="90" t="s">
        <v>24</v>
      </c>
      <c r="L3474" s="91">
        <v>142.30000000000001</v>
      </c>
      <c r="M3474" s="90" t="s">
        <v>6471</v>
      </c>
      <c r="N3474" s="87" t="s">
        <v>14300</v>
      </c>
      <c r="O3474" s="87" t="s">
        <v>19071</v>
      </c>
      <c r="P3474" s="87" t="s">
        <v>19101</v>
      </c>
      <c r="Q3474" s="92" t="s">
        <v>11391</v>
      </c>
      <c r="R3474" s="88" t="s">
        <v>11382</v>
      </c>
      <c r="S3474" s="88">
        <v>142.30000000000001</v>
      </c>
      <c r="T3474" s="88" t="s">
        <v>19073</v>
      </c>
      <c r="U3474" s="87" t="s">
        <v>14303</v>
      </c>
      <c r="V3474" s="87" t="s">
        <v>14304</v>
      </c>
      <c r="W3474" s="87" t="s">
        <v>14305</v>
      </c>
      <c r="X3474" s="87" t="s">
        <v>14306</v>
      </c>
      <c r="Y3474" s="87" t="s">
        <v>14307</v>
      </c>
    </row>
    <row r="3475" spans="1:25" ht="90" customHeight="1">
      <c r="A3475" s="73"/>
      <c r="B3475" s="85"/>
      <c r="C3475" s="73"/>
      <c r="D3475" s="86">
        <v>20</v>
      </c>
      <c r="E3475" s="87" t="s">
        <v>19102</v>
      </c>
      <c r="F3475" s="87" t="s">
        <v>10017</v>
      </c>
      <c r="G3475" s="88" t="s">
        <v>1267</v>
      </c>
      <c r="H3475" s="88" t="s">
        <v>1541</v>
      </c>
      <c r="I3475" s="90" t="s">
        <v>1540</v>
      </c>
      <c r="J3475" s="90" t="s">
        <v>7046</v>
      </c>
      <c r="K3475" s="90" t="s">
        <v>24</v>
      </c>
      <c r="L3475" s="91">
        <v>142.30000000000001</v>
      </c>
      <c r="M3475" s="90" t="s">
        <v>6471</v>
      </c>
      <c r="N3475" s="87" t="s">
        <v>14300</v>
      </c>
      <c r="O3475" s="87" t="s">
        <v>19071</v>
      </c>
      <c r="P3475" s="87" t="s">
        <v>19103</v>
      </c>
      <c r="Q3475" s="92" t="s">
        <v>11391</v>
      </c>
      <c r="R3475" s="88" t="s">
        <v>11382</v>
      </c>
      <c r="S3475" s="88">
        <v>142.30000000000001</v>
      </c>
      <c r="T3475" s="88" t="s">
        <v>19073</v>
      </c>
      <c r="U3475" s="87" t="s">
        <v>14303</v>
      </c>
      <c r="V3475" s="87" t="s">
        <v>14304</v>
      </c>
      <c r="W3475" s="87" t="s">
        <v>14305</v>
      </c>
      <c r="X3475" s="87" t="s">
        <v>14306</v>
      </c>
      <c r="Y3475" s="87" t="s">
        <v>14307</v>
      </c>
    </row>
    <row r="3476" spans="1:25" ht="90" customHeight="1">
      <c r="A3476" s="73"/>
      <c r="B3476" s="85"/>
      <c r="C3476" s="73"/>
      <c r="D3476" s="86">
        <v>20</v>
      </c>
      <c r="E3476" s="87" t="s">
        <v>19104</v>
      </c>
      <c r="F3476" s="87" t="s">
        <v>10017</v>
      </c>
      <c r="G3476" s="88" t="s">
        <v>1267</v>
      </c>
      <c r="H3476" s="88" t="s">
        <v>1541</v>
      </c>
      <c r="I3476" s="90" t="s">
        <v>1540</v>
      </c>
      <c r="J3476" s="90" t="s">
        <v>7046</v>
      </c>
      <c r="K3476" s="90" t="s">
        <v>24</v>
      </c>
      <c r="L3476" s="91">
        <v>142.30000000000001</v>
      </c>
      <c r="M3476" s="90" t="s">
        <v>6471</v>
      </c>
      <c r="N3476" s="87" t="s">
        <v>14300</v>
      </c>
      <c r="O3476" s="87" t="s">
        <v>19071</v>
      </c>
      <c r="P3476" s="87" t="s">
        <v>19105</v>
      </c>
      <c r="Q3476" s="92" t="s">
        <v>11391</v>
      </c>
      <c r="R3476" s="88" t="s">
        <v>11382</v>
      </c>
      <c r="S3476" s="88">
        <v>142.30000000000001</v>
      </c>
      <c r="T3476" s="88" t="s">
        <v>19073</v>
      </c>
      <c r="U3476" s="87" t="s">
        <v>14303</v>
      </c>
      <c r="V3476" s="87" t="s">
        <v>14304</v>
      </c>
      <c r="W3476" s="87" t="s">
        <v>14305</v>
      </c>
      <c r="X3476" s="87" t="s">
        <v>14306</v>
      </c>
      <c r="Y3476" s="87" t="s">
        <v>14307</v>
      </c>
    </row>
    <row r="3477" spans="1:25" ht="90" customHeight="1">
      <c r="A3477" s="73"/>
      <c r="B3477" s="85"/>
      <c r="C3477" s="73"/>
      <c r="D3477" s="86">
        <v>20</v>
      </c>
      <c r="E3477" s="87" t="s">
        <v>19106</v>
      </c>
      <c r="F3477" s="87" t="s">
        <v>10017</v>
      </c>
      <c r="G3477" s="88" t="s">
        <v>1267</v>
      </c>
      <c r="H3477" s="88" t="s">
        <v>1541</v>
      </c>
      <c r="I3477" s="90" t="s">
        <v>1540</v>
      </c>
      <c r="J3477" s="90" t="s">
        <v>7046</v>
      </c>
      <c r="K3477" s="90" t="s">
        <v>24</v>
      </c>
      <c r="L3477" s="91">
        <v>142.30000000000001</v>
      </c>
      <c r="M3477" s="90" t="s">
        <v>6471</v>
      </c>
      <c r="N3477" s="87" t="s">
        <v>14300</v>
      </c>
      <c r="O3477" s="87" t="s">
        <v>19071</v>
      </c>
      <c r="P3477" s="87" t="s">
        <v>19107</v>
      </c>
      <c r="Q3477" s="92" t="s">
        <v>11391</v>
      </c>
      <c r="R3477" s="88" t="s">
        <v>11382</v>
      </c>
      <c r="S3477" s="88">
        <v>142.30000000000001</v>
      </c>
      <c r="T3477" s="88" t="s">
        <v>19073</v>
      </c>
      <c r="U3477" s="87" t="s">
        <v>14303</v>
      </c>
      <c r="V3477" s="87" t="s">
        <v>14304</v>
      </c>
      <c r="W3477" s="87" t="s">
        <v>14305</v>
      </c>
      <c r="X3477" s="87" t="s">
        <v>14306</v>
      </c>
      <c r="Y3477" s="87" t="s">
        <v>14307</v>
      </c>
    </row>
    <row r="3478" spans="1:25" ht="90" customHeight="1">
      <c r="A3478" s="73"/>
      <c r="B3478" s="85"/>
      <c r="C3478" s="73"/>
      <c r="D3478" s="86">
        <v>20</v>
      </c>
      <c r="E3478" s="87" t="s">
        <v>19108</v>
      </c>
      <c r="F3478" s="87" t="s">
        <v>10017</v>
      </c>
      <c r="G3478" s="88" t="s">
        <v>1267</v>
      </c>
      <c r="H3478" s="88" t="s">
        <v>1541</v>
      </c>
      <c r="I3478" s="90" t="s">
        <v>1540</v>
      </c>
      <c r="J3478" s="90" t="s">
        <v>7046</v>
      </c>
      <c r="K3478" s="90" t="s">
        <v>24</v>
      </c>
      <c r="L3478" s="91">
        <v>142.30000000000001</v>
      </c>
      <c r="M3478" s="90" t="s">
        <v>6471</v>
      </c>
      <c r="N3478" s="87" t="s">
        <v>14300</v>
      </c>
      <c r="O3478" s="87" t="s">
        <v>19071</v>
      </c>
      <c r="P3478" s="87" t="s">
        <v>19109</v>
      </c>
      <c r="Q3478" s="92" t="s">
        <v>11391</v>
      </c>
      <c r="R3478" s="88" t="s">
        <v>11382</v>
      </c>
      <c r="S3478" s="88">
        <v>142.30000000000001</v>
      </c>
      <c r="T3478" s="88" t="s">
        <v>19073</v>
      </c>
      <c r="U3478" s="87" t="s">
        <v>14303</v>
      </c>
      <c r="V3478" s="87" t="s">
        <v>14304</v>
      </c>
      <c r="W3478" s="87" t="s">
        <v>14305</v>
      </c>
      <c r="X3478" s="87" t="s">
        <v>14306</v>
      </c>
      <c r="Y3478" s="87" t="s">
        <v>14307</v>
      </c>
    </row>
    <row r="3479" spans="1:25" ht="90" customHeight="1">
      <c r="A3479" s="73"/>
      <c r="B3479" s="85"/>
      <c r="C3479" s="73"/>
      <c r="D3479" s="86">
        <v>20</v>
      </c>
      <c r="E3479" s="87" t="s">
        <v>19110</v>
      </c>
      <c r="F3479" s="87" t="s">
        <v>10017</v>
      </c>
      <c r="G3479" s="88" t="s">
        <v>1267</v>
      </c>
      <c r="H3479" s="88" t="s">
        <v>1541</v>
      </c>
      <c r="I3479" s="90" t="s">
        <v>1540</v>
      </c>
      <c r="J3479" s="90" t="s">
        <v>7046</v>
      </c>
      <c r="K3479" s="90" t="s">
        <v>24</v>
      </c>
      <c r="L3479" s="91">
        <v>142.30000000000001</v>
      </c>
      <c r="M3479" s="90" t="s">
        <v>6471</v>
      </c>
      <c r="N3479" s="87" t="s">
        <v>14300</v>
      </c>
      <c r="O3479" s="87" t="s">
        <v>19071</v>
      </c>
      <c r="P3479" s="87" t="s">
        <v>19111</v>
      </c>
      <c r="Q3479" s="92" t="s">
        <v>11391</v>
      </c>
      <c r="R3479" s="88" t="s">
        <v>11382</v>
      </c>
      <c r="S3479" s="88">
        <v>142.30000000000001</v>
      </c>
      <c r="T3479" s="88" t="s">
        <v>19073</v>
      </c>
      <c r="U3479" s="87" t="s">
        <v>14303</v>
      </c>
      <c r="V3479" s="87" t="s">
        <v>14304</v>
      </c>
      <c r="W3479" s="87" t="s">
        <v>14305</v>
      </c>
      <c r="X3479" s="87" t="s">
        <v>14306</v>
      </c>
      <c r="Y3479" s="87" t="s">
        <v>14307</v>
      </c>
    </row>
    <row r="3480" spans="1:25" ht="90" customHeight="1">
      <c r="A3480" s="73"/>
      <c r="B3480" s="85"/>
      <c r="C3480" s="73"/>
      <c r="D3480" s="86">
        <v>20</v>
      </c>
      <c r="E3480" s="87" t="s">
        <v>19112</v>
      </c>
      <c r="F3480" s="87" t="s">
        <v>10017</v>
      </c>
      <c r="G3480" s="88" t="s">
        <v>1267</v>
      </c>
      <c r="H3480" s="88" t="s">
        <v>1541</v>
      </c>
      <c r="I3480" s="90" t="s">
        <v>1540</v>
      </c>
      <c r="J3480" s="90" t="s">
        <v>7046</v>
      </c>
      <c r="K3480" s="90" t="s">
        <v>24</v>
      </c>
      <c r="L3480" s="91">
        <v>142.30000000000001</v>
      </c>
      <c r="M3480" s="90" t="s">
        <v>6471</v>
      </c>
      <c r="N3480" s="87" t="s">
        <v>14300</v>
      </c>
      <c r="O3480" s="87" t="s">
        <v>19071</v>
      </c>
      <c r="P3480" s="87" t="s">
        <v>19113</v>
      </c>
      <c r="Q3480" s="92" t="s">
        <v>11391</v>
      </c>
      <c r="R3480" s="88" t="s">
        <v>11382</v>
      </c>
      <c r="S3480" s="88">
        <v>142.30000000000001</v>
      </c>
      <c r="T3480" s="88" t="s">
        <v>19073</v>
      </c>
      <c r="U3480" s="87" t="s">
        <v>14303</v>
      </c>
      <c r="V3480" s="87" t="s">
        <v>14304</v>
      </c>
      <c r="W3480" s="87" t="s">
        <v>14305</v>
      </c>
      <c r="X3480" s="87" t="s">
        <v>14306</v>
      </c>
      <c r="Y3480" s="87" t="s">
        <v>14307</v>
      </c>
    </row>
    <row r="3481" spans="1:25" ht="90" customHeight="1">
      <c r="A3481" s="73"/>
      <c r="B3481" s="85"/>
      <c r="C3481" s="73"/>
      <c r="D3481" s="86">
        <v>20</v>
      </c>
      <c r="E3481" s="87" t="s">
        <v>19114</v>
      </c>
      <c r="F3481" s="87" t="s">
        <v>10017</v>
      </c>
      <c r="G3481" s="88" t="s">
        <v>1267</v>
      </c>
      <c r="H3481" s="88" t="s">
        <v>1541</v>
      </c>
      <c r="I3481" s="90" t="s">
        <v>1540</v>
      </c>
      <c r="J3481" s="90" t="s">
        <v>7046</v>
      </c>
      <c r="K3481" s="90" t="s">
        <v>24</v>
      </c>
      <c r="L3481" s="91">
        <v>142.30000000000001</v>
      </c>
      <c r="M3481" s="90" t="s">
        <v>6471</v>
      </c>
      <c r="N3481" s="87" t="s">
        <v>14300</v>
      </c>
      <c r="O3481" s="87" t="s">
        <v>19071</v>
      </c>
      <c r="P3481" s="87" t="s">
        <v>19115</v>
      </c>
      <c r="Q3481" s="92" t="s">
        <v>11391</v>
      </c>
      <c r="R3481" s="88" t="s">
        <v>11382</v>
      </c>
      <c r="S3481" s="88">
        <v>142.30000000000001</v>
      </c>
      <c r="T3481" s="88" t="s">
        <v>19073</v>
      </c>
      <c r="U3481" s="87" t="s">
        <v>14303</v>
      </c>
      <c r="V3481" s="87" t="s">
        <v>14304</v>
      </c>
      <c r="W3481" s="87" t="s">
        <v>14305</v>
      </c>
      <c r="X3481" s="87" t="s">
        <v>14306</v>
      </c>
      <c r="Y3481" s="87" t="s">
        <v>14307</v>
      </c>
    </row>
    <row r="3482" spans="1:25" ht="90" customHeight="1">
      <c r="A3482" s="73"/>
      <c r="B3482" s="85"/>
      <c r="C3482" s="73"/>
      <c r="D3482" s="86">
        <v>20</v>
      </c>
      <c r="E3482" s="87" t="s">
        <v>19116</v>
      </c>
      <c r="F3482" s="87" t="s">
        <v>10017</v>
      </c>
      <c r="G3482" s="88" t="s">
        <v>1267</v>
      </c>
      <c r="H3482" s="88" t="s">
        <v>1541</v>
      </c>
      <c r="I3482" s="90" t="s">
        <v>1540</v>
      </c>
      <c r="J3482" s="90" t="s">
        <v>7046</v>
      </c>
      <c r="K3482" s="90" t="s">
        <v>24</v>
      </c>
      <c r="L3482" s="91">
        <v>142.30000000000001</v>
      </c>
      <c r="M3482" s="90" t="s">
        <v>6471</v>
      </c>
      <c r="N3482" s="87" t="s">
        <v>14300</v>
      </c>
      <c r="O3482" s="87" t="s">
        <v>19071</v>
      </c>
      <c r="P3482" s="87" t="s">
        <v>19117</v>
      </c>
      <c r="Q3482" s="92" t="s">
        <v>11391</v>
      </c>
      <c r="R3482" s="88" t="s">
        <v>11382</v>
      </c>
      <c r="S3482" s="88">
        <v>142.30000000000001</v>
      </c>
      <c r="T3482" s="88" t="s">
        <v>19073</v>
      </c>
      <c r="U3482" s="87" t="s">
        <v>14303</v>
      </c>
      <c r="V3482" s="87" t="s">
        <v>14304</v>
      </c>
      <c r="W3482" s="87" t="s">
        <v>14305</v>
      </c>
      <c r="X3482" s="87" t="s">
        <v>14306</v>
      </c>
      <c r="Y3482" s="87" t="s">
        <v>14307</v>
      </c>
    </row>
    <row r="3483" spans="1:25" ht="90" customHeight="1">
      <c r="A3483" s="73"/>
      <c r="B3483" s="85"/>
      <c r="C3483" s="73"/>
      <c r="D3483" s="86">
        <v>20</v>
      </c>
      <c r="E3483" s="87" t="s">
        <v>19118</v>
      </c>
      <c r="F3483" s="87" t="s">
        <v>10017</v>
      </c>
      <c r="G3483" s="88" t="s">
        <v>1267</v>
      </c>
      <c r="H3483" s="88" t="s">
        <v>1541</v>
      </c>
      <c r="I3483" s="90" t="s">
        <v>1540</v>
      </c>
      <c r="J3483" s="90" t="s">
        <v>7046</v>
      </c>
      <c r="K3483" s="90" t="s">
        <v>24</v>
      </c>
      <c r="L3483" s="91">
        <v>142.30000000000001</v>
      </c>
      <c r="M3483" s="90" t="s">
        <v>6471</v>
      </c>
      <c r="N3483" s="87" t="s">
        <v>14300</v>
      </c>
      <c r="O3483" s="87" t="s">
        <v>19071</v>
      </c>
      <c r="P3483" s="87" t="s">
        <v>19119</v>
      </c>
      <c r="Q3483" s="92" t="s">
        <v>11391</v>
      </c>
      <c r="R3483" s="88" t="s">
        <v>11382</v>
      </c>
      <c r="S3483" s="88">
        <v>142.30000000000001</v>
      </c>
      <c r="T3483" s="88" t="s">
        <v>19073</v>
      </c>
      <c r="U3483" s="87" t="s">
        <v>14303</v>
      </c>
      <c r="V3483" s="87" t="s">
        <v>14304</v>
      </c>
      <c r="W3483" s="87" t="s">
        <v>14305</v>
      </c>
      <c r="X3483" s="87" t="s">
        <v>14306</v>
      </c>
      <c r="Y3483" s="87" t="s">
        <v>14307</v>
      </c>
    </row>
    <row r="3484" spans="1:25" ht="90" customHeight="1">
      <c r="A3484" s="73"/>
      <c r="B3484" s="85"/>
      <c r="C3484" s="73"/>
      <c r="D3484" s="86">
        <v>20</v>
      </c>
      <c r="E3484" s="87" t="s">
        <v>19120</v>
      </c>
      <c r="F3484" s="87" t="s">
        <v>10019</v>
      </c>
      <c r="G3484" s="88" t="s">
        <v>1267</v>
      </c>
      <c r="H3484" s="88" t="s">
        <v>1541</v>
      </c>
      <c r="I3484" s="90" t="s">
        <v>1540</v>
      </c>
      <c r="J3484" s="90" t="s">
        <v>7051</v>
      </c>
      <c r="K3484" s="90" t="s">
        <v>24</v>
      </c>
      <c r="L3484" s="91">
        <v>142.30000000000001</v>
      </c>
      <c r="M3484" s="90" t="s">
        <v>6471</v>
      </c>
      <c r="N3484" s="87" t="s">
        <v>14300</v>
      </c>
      <c r="O3484" s="87" t="s">
        <v>19121</v>
      </c>
      <c r="P3484" s="87" t="s">
        <v>19122</v>
      </c>
      <c r="Q3484" s="92" t="s">
        <v>11381</v>
      </c>
      <c r="R3484" s="88" t="s">
        <v>11382</v>
      </c>
      <c r="S3484" s="88">
        <v>142.30000000000001</v>
      </c>
      <c r="T3484" s="88" t="s">
        <v>19123</v>
      </c>
      <c r="U3484" s="87" t="s">
        <v>14303</v>
      </c>
      <c r="V3484" s="87" t="s">
        <v>14304</v>
      </c>
      <c r="W3484" s="87" t="s">
        <v>14305</v>
      </c>
      <c r="X3484" s="87" t="s">
        <v>14306</v>
      </c>
      <c r="Y3484" s="87" t="s">
        <v>14307</v>
      </c>
    </row>
    <row r="3485" spans="1:25" ht="90" customHeight="1">
      <c r="A3485" s="73"/>
      <c r="B3485" s="85"/>
      <c r="C3485" s="73"/>
      <c r="D3485" s="86">
        <v>20</v>
      </c>
      <c r="E3485" s="87" t="s">
        <v>19124</v>
      </c>
      <c r="F3485" s="87" t="s">
        <v>10019</v>
      </c>
      <c r="G3485" s="88" t="s">
        <v>1267</v>
      </c>
      <c r="H3485" s="88" t="s">
        <v>1541</v>
      </c>
      <c r="I3485" s="90" t="s">
        <v>1540</v>
      </c>
      <c r="J3485" s="90" t="s">
        <v>7051</v>
      </c>
      <c r="K3485" s="90" t="s">
        <v>24</v>
      </c>
      <c r="L3485" s="91">
        <v>142.30000000000001</v>
      </c>
      <c r="M3485" s="90" t="s">
        <v>6471</v>
      </c>
      <c r="N3485" s="87" t="s">
        <v>14300</v>
      </c>
      <c r="O3485" s="87" t="s">
        <v>19121</v>
      </c>
      <c r="P3485" s="87" t="s">
        <v>19125</v>
      </c>
      <c r="Q3485" s="92" t="s">
        <v>11391</v>
      </c>
      <c r="R3485" s="88" t="s">
        <v>11382</v>
      </c>
      <c r="S3485" s="88">
        <v>142.30000000000001</v>
      </c>
      <c r="T3485" s="88" t="s">
        <v>19123</v>
      </c>
      <c r="U3485" s="87" t="s">
        <v>14303</v>
      </c>
      <c r="V3485" s="87" t="s">
        <v>14304</v>
      </c>
      <c r="W3485" s="87" t="s">
        <v>14305</v>
      </c>
      <c r="X3485" s="87" t="s">
        <v>14306</v>
      </c>
      <c r="Y3485" s="87" t="s">
        <v>14307</v>
      </c>
    </row>
    <row r="3486" spans="1:25" ht="90" customHeight="1">
      <c r="A3486" s="73"/>
      <c r="B3486" s="85"/>
      <c r="C3486" s="73"/>
      <c r="D3486" s="86">
        <v>20</v>
      </c>
      <c r="E3486" s="87" t="s">
        <v>19126</v>
      </c>
      <c r="F3486" s="87" t="s">
        <v>10019</v>
      </c>
      <c r="G3486" s="88" t="s">
        <v>1267</v>
      </c>
      <c r="H3486" s="88" t="s">
        <v>1541</v>
      </c>
      <c r="I3486" s="90" t="s">
        <v>1540</v>
      </c>
      <c r="J3486" s="90" t="s">
        <v>7051</v>
      </c>
      <c r="K3486" s="90" t="s">
        <v>24</v>
      </c>
      <c r="L3486" s="91">
        <v>142.30000000000001</v>
      </c>
      <c r="M3486" s="90" t="s">
        <v>6471</v>
      </c>
      <c r="N3486" s="87" t="s">
        <v>14300</v>
      </c>
      <c r="O3486" s="87" t="s">
        <v>19121</v>
      </c>
      <c r="P3486" s="87" t="s">
        <v>19127</v>
      </c>
      <c r="Q3486" s="92" t="s">
        <v>11391</v>
      </c>
      <c r="R3486" s="88" t="s">
        <v>11382</v>
      </c>
      <c r="S3486" s="88">
        <v>142.30000000000001</v>
      </c>
      <c r="T3486" s="88" t="s">
        <v>19123</v>
      </c>
      <c r="U3486" s="87" t="s">
        <v>14303</v>
      </c>
      <c r="V3486" s="87" t="s">
        <v>14304</v>
      </c>
      <c r="W3486" s="87" t="s">
        <v>14305</v>
      </c>
      <c r="X3486" s="87" t="s">
        <v>14306</v>
      </c>
      <c r="Y3486" s="87" t="s">
        <v>14307</v>
      </c>
    </row>
    <row r="3487" spans="1:25" ht="90" customHeight="1">
      <c r="A3487" s="73"/>
      <c r="B3487" s="85"/>
      <c r="C3487" s="73"/>
      <c r="D3487" s="86">
        <v>20</v>
      </c>
      <c r="E3487" s="87" t="s">
        <v>19128</v>
      </c>
      <c r="F3487" s="87" t="s">
        <v>10019</v>
      </c>
      <c r="G3487" s="88" t="s">
        <v>1267</v>
      </c>
      <c r="H3487" s="88" t="s">
        <v>1541</v>
      </c>
      <c r="I3487" s="90" t="s">
        <v>1540</v>
      </c>
      <c r="J3487" s="90" t="s">
        <v>7051</v>
      </c>
      <c r="K3487" s="90" t="s">
        <v>24</v>
      </c>
      <c r="L3487" s="91">
        <v>142.30000000000001</v>
      </c>
      <c r="M3487" s="90" t="s">
        <v>6471</v>
      </c>
      <c r="N3487" s="87" t="s">
        <v>14300</v>
      </c>
      <c r="O3487" s="87" t="s">
        <v>19121</v>
      </c>
      <c r="P3487" s="87" t="s">
        <v>19129</v>
      </c>
      <c r="Q3487" s="92" t="s">
        <v>11391</v>
      </c>
      <c r="R3487" s="88" t="s">
        <v>11382</v>
      </c>
      <c r="S3487" s="88">
        <v>142.30000000000001</v>
      </c>
      <c r="T3487" s="88" t="s">
        <v>19123</v>
      </c>
      <c r="U3487" s="87" t="s">
        <v>14303</v>
      </c>
      <c r="V3487" s="87" t="s">
        <v>14304</v>
      </c>
      <c r="W3487" s="87" t="s">
        <v>14305</v>
      </c>
      <c r="X3487" s="87" t="s">
        <v>14306</v>
      </c>
      <c r="Y3487" s="87" t="s">
        <v>14307</v>
      </c>
    </row>
    <row r="3488" spans="1:25" ht="90" customHeight="1">
      <c r="A3488" s="73"/>
      <c r="B3488" s="85"/>
      <c r="C3488" s="73"/>
      <c r="D3488" s="86">
        <v>20</v>
      </c>
      <c r="E3488" s="87" t="s">
        <v>19130</v>
      </c>
      <c r="F3488" s="87" t="s">
        <v>10019</v>
      </c>
      <c r="G3488" s="88" t="s">
        <v>1267</v>
      </c>
      <c r="H3488" s="88" t="s">
        <v>1541</v>
      </c>
      <c r="I3488" s="90" t="s">
        <v>1540</v>
      </c>
      <c r="J3488" s="90" t="s">
        <v>7051</v>
      </c>
      <c r="K3488" s="90" t="s">
        <v>24</v>
      </c>
      <c r="L3488" s="91">
        <v>142.30000000000001</v>
      </c>
      <c r="M3488" s="90" t="s">
        <v>6471</v>
      </c>
      <c r="N3488" s="87" t="s">
        <v>14300</v>
      </c>
      <c r="O3488" s="87" t="s">
        <v>19121</v>
      </c>
      <c r="P3488" s="87" t="s">
        <v>19131</v>
      </c>
      <c r="Q3488" s="92" t="s">
        <v>11391</v>
      </c>
      <c r="R3488" s="88" t="s">
        <v>11382</v>
      </c>
      <c r="S3488" s="88">
        <v>142.30000000000001</v>
      </c>
      <c r="T3488" s="88" t="s">
        <v>19123</v>
      </c>
      <c r="U3488" s="87" t="s">
        <v>14303</v>
      </c>
      <c r="V3488" s="87" t="s">
        <v>14304</v>
      </c>
      <c r="W3488" s="87" t="s">
        <v>14305</v>
      </c>
      <c r="X3488" s="87" t="s">
        <v>14306</v>
      </c>
      <c r="Y3488" s="87" t="s">
        <v>14307</v>
      </c>
    </row>
    <row r="3489" spans="1:25" ht="90" customHeight="1">
      <c r="A3489" s="73"/>
      <c r="B3489" s="85"/>
      <c r="C3489" s="73"/>
      <c r="D3489" s="86">
        <v>20</v>
      </c>
      <c r="E3489" s="87" t="s">
        <v>19132</v>
      </c>
      <c r="F3489" s="87" t="s">
        <v>10019</v>
      </c>
      <c r="G3489" s="88" t="s">
        <v>1267</v>
      </c>
      <c r="H3489" s="88" t="s">
        <v>1541</v>
      </c>
      <c r="I3489" s="90" t="s">
        <v>1540</v>
      </c>
      <c r="J3489" s="90" t="s">
        <v>7051</v>
      </c>
      <c r="K3489" s="90" t="s">
        <v>24</v>
      </c>
      <c r="L3489" s="91">
        <v>142.30000000000001</v>
      </c>
      <c r="M3489" s="90" t="s">
        <v>6471</v>
      </c>
      <c r="N3489" s="87" t="s">
        <v>14300</v>
      </c>
      <c r="O3489" s="87" t="s">
        <v>19121</v>
      </c>
      <c r="P3489" s="87" t="s">
        <v>19133</v>
      </c>
      <c r="Q3489" s="92" t="s">
        <v>11391</v>
      </c>
      <c r="R3489" s="88" t="s">
        <v>11382</v>
      </c>
      <c r="S3489" s="88">
        <v>142.30000000000001</v>
      </c>
      <c r="T3489" s="88" t="s">
        <v>19123</v>
      </c>
      <c r="U3489" s="87" t="s">
        <v>14303</v>
      </c>
      <c r="V3489" s="87" t="s">
        <v>14304</v>
      </c>
      <c r="W3489" s="87" t="s">
        <v>14305</v>
      </c>
      <c r="X3489" s="87" t="s">
        <v>14306</v>
      </c>
      <c r="Y3489" s="87" t="s">
        <v>14307</v>
      </c>
    </row>
    <row r="3490" spans="1:25" ht="90" customHeight="1">
      <c r="A3490" s="73"/>
      <c r="B3490" s="85"/>
      <c r="C3490" s="73"/>
      <c r="D3490" s="86">
        <v>55</v>
      </c>
      <c r="E3490" s="87" t="s">
        <v>19134</v>
      </c>
      <c r="F3490" s="87" t="s">
        <v>10020</v>
      </c>
      <c r="G3490" s="88" t="s">
        <v>1267</v>
      </c>
      <c r="H3490" s="88" t="s">
        <v>1549</v>
      </c>
      <c r="I3490" s="90" t="s">
        <v>1548</v>
      </c>
      <c r="J3490" s="90" t="s">
        <v>7056</v>
      </c>
      <c r="K3490" s="90" t="s">
        <v>24</v>
      </c>
      <c r="L3490" s="91">
        <v>95</v>
      </c>
      <c r="M3490" s="90" t="s">
        <v>4828</v>
      </c>
      <c r="N3490" s="87" t="s">
        <v>16875</v>
      </c>
      <c r="O3490" s="87" t="s">
        <v>1548</v>
      </c>
      <c r="P3490" s="87" t="s">
        <v>19135</v>
      </c>
      <c r="Q3490" s="92" t="s">
        <v>11381</v>
      </c>
      <c r="R3490" s="88" t="s">
        <v>7810</v>
      </c>
      <c r="S3490" s="88">
        <v>95</v>
      </c>
      <c r="T3490" s="88" t="s">
        <v>19136</v>
      </c>
      <c r="U3490" s="87" t="s">
        <v>16878</v>
      </c>
      <c r="V3490" s="87" t="s">
        <v>16879</v>
      </c>
      <c r="W3490" s="87" t="s">
        <v>16880</v>
      </c>
      <c r="X3490" s="87" t="s">
        <v>16881</v>
      </c>
      <c r="Y3490" s="87" t="s">
        <v>16882</v>
      </c>
    </row>
    <row r="3491" spans="1:25" ht="90" customHeight="1">
      <c r="A3491" s="73"/>
      <c r="B3491" s="85"/>
      <c r="C3491" s="73"/>
      <c r="D3491" s="86">
        <v>55</v>
      </c>
      <c r="E3491" s="87" t="s">
        <v>19137</v>
      </c>
      <c r="F3491" s="87" t="s">
        <v>10020</v>
      </c>
      <c r="G3491" s="88" t="s">
        <v>1267</v>
      </c>
      <c r="H3491" s="88" t="s">
        <v>1549</v>
      </c>
      <c r="I3491" s="90" t="s">
        <v>1548</v>
      </c>
      <c r="J3491" s="90" t="s">
        <v>7056</v>
      </c>
      <c r="K3491" s="90" t="s">
        <v>24</v>
      </c>
      <c r="L3491" s="91">
        <v>95</v>
      </c>
      <c r="M3491" s="90" t="s">
        <v>4828</v>
      </c>
      <c r="N3491" s="87" t="s">
        <v>16875</v>
      </c>
      <c r="O3491" s="87" t="s">
        <v>1548</v>
      </c>
      <c r="P3491" s="87" t="s">
        <v>19138</v>
      </c>
      <c r="Q3491" s="92" t="s">
        <v>11381</v>
      </c>
      <c r="R3491" s="88" t="s">
        <v>7810</v>
      </c>
      <c r="S3491" s="88">
        <v>95</v>
      </c>
      <c r="T3491" s="88" t="s">
        <v>19136</v>
      </c>
      <c r="U3491" s="87" t="s">
        <v>16878</v>
      </c>
      <c r="V3491" s="87" t="s">
        <v>16879</v>
      </c>
      <c r="W3491" s="87" t="s">
        <v>16880</v>
      </c>
      <c r="X3491" s="87" t="s">
        <v>16881</v>
      </c>
      <c r="Y3491" s="87" t="s">
        <v>16882</v>
      </c>
    </row>
    <row r="3492" spans="1:25" ht="90" customHeight="1">
      <c r="A3492" s="73"/>
      <c r="B3492" s="85"/>
      <c r="C3492" s="73"/>
      <c r="D3492" s="86">
        <v>55</v>
      </c>
      <c r="E3492" s="87" t="s">
        <v>19139</v>
      </c>
      <c r="F3492" s="87" t="s">
        <v>10020</v>
      </c>
      <c r="G3492" s="88" t="s">
        <v>1267</v>
      </c>
      <c r="H3492" s="88" t="s">
        <v>1549</v>
      </c>
      <c r="I3492" s="90" t="s">
        <v>1548</v>
      </c>
      <c r="J3492" s="90" t="s">
        <v>7056</v>
      </c>
      <c r="K3492" s="90" t="s">
        <v>24</v>
      </c>
      <c r="L3492" s="91">
        <v>95</v>
      </c>
      <c r="M3492" s="90" t="s">
        <v>4828</v>
      </c>
      <c r="N3492" s="87" t="s">
        <v>16875</v>
      </c>
      <c r="O3492" s="87" t="s">
        <v>1548</v>
      </c>
      <c r="P3492" s="87" t="s">
        <v>19140</v>
      </c>
      <c r="Q3492" s="92" t="s">
        <v>11381</v>
      </c>
      <c r="R3492" s="88" t="s">
        <v>7810</v>
      </c>
      <c r="S3492" s="88">
        <v>95</v>
      </c>
      <c r="T3492" s="88" t="s">
        <v>19136</v>
      </c>
      <c r="U3492" s="87" t="s">
        <v>16878</v>
      </c>
      <c r="V3492" s="87" t="s">
        <v>16879</v>
      </c>
      <c r="W3492" s="87" t="s">
        <v>16880</v>
      </c>
      <c r="X3492" s="87" t="s">
        <v>16881</v>
      </c>
      <c r="Y3492" s="87" t="s">
        <v>16882</v>
      </c>
    </row>
    <row r="3493" spans="1:25" ht="90" customHeight="1">
      <c r="A3493" s="73"/>
      <c r="B3493" s="85"/>
      <c r="C3493" s="73"/>
      <c r="D3493" s="86">
        <v>55</v>
      </c>
      <c r="E3493" s="87" t="s">
        <v>19141</v>
      </c>
      <c r="F3493" s="87" t="s">
        <v>10020</v>
      </c>
      <c r="G3493" s="88" t="s">
        <v>1267</v>
      </c>
      <c r="H3493" s="88" t="s">
        <v>1549</v>
      </c>
      <c r="I3493" s="90" t="s">
        <v>1548</v>
      </c>
      <c r="J3493" s="90" t="s">
        <v>7056</v>
      </c>
      <c r="K3493" s="90" t="s">
        <v>24</v>
      </c>
      <c r="L3493" s="91">
        <v>95</v>
      </c>
      <c r="M3493" s="90" t="s">
        <v>4828</v>
      </c>
      <c r="N3493" s="87" t="s">
        <v>16875</v>
      </c>
      <c r="O3493" s="87" t="s">
        <v>1548</v>
      </c>
      <c r="P3493" s="87" t="s">
        <v>19142</v>
      </c>
      <c r="Q3493" s="92" t="s">
        <v>11381</v>
      </c>
      <c r="R3493" s="88" t="s">
        <v>7810</v>
      </c>
      <c r="S3493" s="88">
        <v>95</v>
      </c>
      <c r="T3493" s="88" t="s">
        <v>19136</v>
      </c>
      <c r="U3493" s="87" t="s">
        <v>16878</v>
      </c>
      <c r="V3493" s="87" t="s">
        <v>16879</v>
      </c>
      <c r="W3493" s="87" t="s">
        <v>16880</v>
      </c>
      <c r="X3493" s="87" t="s">
        <v>16881</v>
      </c>
      <c r="Y3493" s="87" t="s">
        <v>16882</v>
      </c>
    </row>
    <row r="3494" spans="1:25" ht="90" customHeight="1">
      <c r="A3494" s="73"/>
      <c r="B3494" s="85"/>
      <c r="C3494" s="73"/>
      <c r="D3494" s="86">
        <v>55</v>
      </c>
      <c r="E3494" s="87" t="s">
        <v>19143</v>
      </c>
      <c r="F3494" s="87" t="s">
        <v>10020</v>
      </c>
      <c r="G3494" s="88" t="s">
        <v>1267</v>
      </c>
      <c r="H3494" s="88" t="s">
        <v>1549</v>
      </c>
      <c r="I3494" s="90" t="s">
        <v>1548</v>
      </c>
      <c r="J3494" s="90" t="s">
        <v>7056</v>
      </c>
      <c r="K3494" s="90" t="s">
        <v>24</v>
      </c>
      <c r="L3494" s="91">
        <v>95</v>
      </c>
      <c r="M3494" s="90" t="s">
        <v>4828</v>
      </c>
      <c r="N3494" s="87" t="s">
        <v>16875</v>
      </c>
      <c r="O3494" s="87" t="s">
        <v>1548</v>
      </c>
      <c r="P3494" s="87" t="s">
        <v>19144</v>
      </c>
      <c r="Q3494" s="92" t="s">
        <v>11381</v>
      </c>
      <c r="R3494" s="88" t="s">
        <v>7810</v>
      </c>
      <c r="S3494" s="88">
        <v>95</v>
      </c>
      <c r="T3494" s="88" t="s">
        <v>19136</v>
      </c>
      <c r="U3494" s="87" t="s">
        <v>16878</v>
      </c>
      <c r="V3494" s="87" t="s">
        <v>16879</v>
      </c>
      <c r="W3494" s="87" t="s">
        <v>16880</v>
      </c>
      <c r="X3494" s="87" t="s">
        <v>16881</v>
      </c>
      <c r="Y3494" s="87" t="s">
        <v>16882</v>
      </c>
    </row>
    <row r="3495" spans="1:25" ht="90" customHeight="1">
      <c r="A3495" s="73"/>
      <c r="B3495" s="85"/>
      <c r="C3495" s="73"/>
      <c r="D3495" s="86">
        <v>55</v>
      </c>
      <c r="E3495" s="87" t="s">
        <v>19145</v>
      </c>
      <c r="F3495" s="87" t="s">
        <v>10020</v>
      </c>
      <c r="G3495" s="88" t="s">
        <v>1267</v>
      </c>
      <c r="H3495" s="88" t="s">
        <v>1549</v>
      </c>
      <c r="I3495" s="90" t="s">
        <v>1548</v>
      </c>
      <c r="J3495" s="90" t="s">
        <v>7056</v>
      </c>
      <c r="K3495" s="90" t="s">
        <v>24</v>
      </c>
      <c r="L3495" s="91">
        <v>95</v>
      </c>
      <c r="M3495" s="90" t="s">
        <v>4828</v>
      </c>
      <c r="N3495" s="87" t="s">
        <v>16875</v>
      </c>
      <c r="O3495" s="87" t="s">
        <v>1548</v>
      </c>
      <c r="P3495" s="87" t="s">
        <v>19146</v>
      </c>
      <c r="Q3495" s="92" t="s">
        <v>11381</v>
      </c>
      <c r="R3495" s="88" t="s">
        <v>7810</v>
      </c>
      <c r="S3495" s="88">
        <v>95</v>
      </c>
      <c r="T3495" s="88" t="s">
        <v>19136</v>
      </c>
      <c r="U3495" s="87" t="s">
        <v>16878</v>
      </c>
      <c r="V3495" s="87" t="s">
        <v>16879</v>
      </c>
      <c r="W3495" s="87" t="s">
        <v>16880</v>
      </c>
      <c r="X3495" s="87" t="s">
        <v>16881</v>
      </c>
      <c r="Y3495" s="87" t="s">
        <v>16882</v>
      </c>
    </row>
    <row r="3496" spans="1:25" ht="90" customHeight="1">
      <c r="A3496" s="73"/>
      <c r="B3496" s="85"/>
      <c r="C3496" s="73"/>
      <c r="D3496" s="86">
        <v>55</v>
      </c>
      <c r="E3496" s="87" t="s">
        <v>19147</v>
      </c>
      <c r="F3496" s="87" t="s">
        <v>10020</v>
      </c>
      <c r="G3496" s="88" t="s">
        <v>1267</v>
      </c>
      <c r="H3496" s="88" t="s">
        <v>1549</v>
      </c>
      <c r="I3496" s="90" t="s">
        <v>1548</v>
      </c>
      <c r="J3496" s="90" t="s">
        <v>7056</v>
      </c>
      <c r="K3496" s="90" t="s">
        <v>24</v>
      </c>
      <c r="L3496" s="91">
        <v>95</v>
      </c>
      <c r="M3496" s="90" t="s">
        <v>4828</v>
      </c>
      <c r="N3496" s="87" t="s">
        <v>16875</v>
      </c>
      <c r="O3496" s="87" t="s">
        <v>1548</v>
      </c>
      <c r="P3496" s="87" t="s">
        <v>19148</v>
      </c>
      <c r="Q3496" s="92" t="s">
        <v>11381</v>
      </c>
      <c r="R3496" s="88" t="s">
        <v>7810</v>
      </c>
      <c r="S3496" s="88">
        <v>95</v>
      </c>
      <c r="T3496" s="88" t="s">
        <v>19136</v>
      </c>
      <c r="U3496" s="87" t="s">
        <v>16878</v>
      </c>
      <c r="V3496" s="87" t="s">
        <v>16879</v>
      </c>
      <c r="W3496" s="87" t="s">
        <v>16880</v>
      </c>
      <c r="X3496" s="87" t="s">
        <v>16881</v>
      </c>
      <c r="Y3496" s="87" t="s">
        <v>16882</v>
      </c>
    </row>
    <row r="3497" spans="1:25" ht="90" customHeight="1">
      <c r="A3497" s="73"/>
      <c r="B3497" s="85"/>
      <c r="C3497" s="73"/>
      <c r="D3497" s="86">
        <v>55</v>
      </c>
      <c r="E3497" s="87" t="s">
        <v>19149</v>
      </c>
      <c r="F3497" s="87" t="s">
        <v>10020</v>
      </c>
      <c r="G3497" s="88" t="s">
        <v>1267</v>
      </c>
      <c r="H3497" s="88" t="s">
        <v>1549</v>
      </c>
      <c r="I3497" s="90" t="s">
        <v>1548</v>
      </c>
      <c r="J3497" s="90" t="s">
        <v>7056</v>
      </c>
      <c r="K3497" s="90" t="s">
        <v>24</v>
      </c>
      <c r="L3497" s="91">
        <v>95</v>
      </c>
      <c r="M3497" s="90" t="s">
        <v>4828</v>
      </c>
      <c r="N3497" s="87" t="s">
        <v>16875</v>
      </c>
      <c r="O3497" s="87" t="s">
        <v>1548</v>
      </c>
      <c r="P3497" s="87" t="s">
        <v>19150</v>
      </c>
      <c r="Q3497" s="92" t="s">
        <v>11381</v>
      </c>
      <c r="R3497" s="88" t="s">
        <v>7810</v>
      </c>
      <c r="S3497" s="88">
        <v>95</v>
      </c>
      <c r="T3497" s="88" t="s">
        <v>19136</v>
      </c>
      <c r="U3497" s="87" t="s">
        <v>16878</v>
      </c>
      <c r="V3497" s="87" t="s">
        <v>16879</v>
      </c>
      <c r="W3497" s="87" t="s">
        <v>16880</v>
      </c>
      <c r="X3497" s="87" t="s">
        <v>16881</v>
      </c>
      <c r="Y3497" s="87" t="s">
        <v>16882</v>
      </c>
    </row>
    <row r="3498" spans="1:25" ht="90" customHeight="1">
      <c r="A3498" s="73"/>
      <c r="B3498" s="85"/>
      <c r="C3498" s="73"/>
      <c r="D3498" s="86">
        <v>55</v>
      </c>
      <c r="E3498" s="87" t="s">
        <v>19151</v>
      </c>
      <c r="F3498" s="87" t="s">
        <v>10020</v>
      </c>
      <c r="G3498" s="88" t="s">
        <v>1267</v>
      </c>
      <c r="H3498" s="88" t="s">
        <v>1549</v>
      </c>
      <c r="I3498" s="90" t="s">
        <v>1548</v>
      </c>
      <c r="J3498" s="90" t="s">
        <v>7056</v>
      </c>
      <c r="K3498" s="90" t="s">
        <v>24</v>
      </c>
      <c r="L3498" s="91">
        <v>95</v>
      </c>
      <c r="M3498" s="90" t="s">
        <v>4828</v>
      </c>
      <c r="N3498" s="87" t="s">
        <v>16875</v>
      </c>
      <c r="O3498" s="87" t="s">
        <v>1548</v>
      </c>
      <c r="P3498" s="87" t="s">
        <v>19152</v>
      </c>
      <c r="Q3498" s="92" t="s">
        <v>11381</v>
      </c>
      <c r="R3498" s="88" t="s">
        <v>7810</v>
      </c>
      <c r="S3498" s="88">
        <v>95</v>
      </c>
      <c r="T3498" s="88" t="s">
        <v>19136</v>
      </c>
      <c r="U3498" s="87" t="s">
        <v>16878</v>
      </c>
      <c r="V3498" s="87" t="s">
        <v>16879</v>
      </c>
      <c r="W3498" s="87" t="s">
        <v>16880</v>
      </c>
      <c r="X3498" s="87" t="s">
        <v>16881</v>
      </c>
      <c r="Y3498" s="87" t="s">
        <v>16882</v>
      </c>
    </row>
    <row r="3499" spans="1:25" ht="90" customHeight="1">
      <c r="A3499" s="73"/>
      <c r="B3499" s="85"/>
      <c r="C3499" s="73"/>
      <c r="D3499" s="86">
        <v>55</v>
      </c>
      <c r="E3499" s="87" t="s">
        <v>19153</v>
      </c>
      <c r="F3499" s="87" t="s">
        <v>10020</v>
      </c>
      <c r="G3499" s="88" t="s">
        <v>1267</v>
      </c>
      <c r="H3499" s="88" t="s">
        <v>1549</v>
      </c>
      <c r="I3499" s="90" t="s">
        <v>1548</v>
      </c>
      <c r="J3499" s="90" t="s">
        <v>7056</v>
      </c>
      <c r="K3499" s="90" t="s">
        <v>24</v>
      </c>
      <c r="L3499" s="91">
        <v>95</v>
      </c>
      <c r="M3499" s="90" t="s">
        <v>4828</v>
      </c>
      <c r="N3499" s="87" t="s">
        <v>16875</v>
      </c>
      <c r="O3499" s="87" t="s">
        <v>1548</v>
      </c>
      <c r="P3499" s="87" t="s">
        <v>19154</v>
      </c>
      <c r="Q3499" s="92" t="s">
        <v>11381</v>
      </c>
      <c r="R3499" s="88" t="s">
        <v>7810</v>
      </c>
      <c r="S3499" s="88">
        <v>95</v>
      </c>
      <c r="T3499" s="88" t="s">
        <v>19136</v>
      </c>
      <c r="U3499" s="87" t="s">
        <v>16878</v>
      </c>
      <c r="V3499" s="87" t="s">
        <v>16879</v>
      </c>
      <c r="W3499" s="87" t="s">
        <v>16880</v>
      </c>
      <c r="X3499" s="87" t="s">
        <v>16881</v>
      </c>
      <c r="Y3499" s="87" t="s">
        <v>16882</v>
      </c>
    </row>
    <row r="3500" spans="1:25" ht="90" customHeight="1">
      <c r="A3500" s="73"/>
      <c r="B3500" s="85"/>
      <c r="C3500" s="73"/>
      <c r="D3500" s="86">
        <v>55</v>
      </c>
      <c r="E3500" s="87" t="s">
        <v>19155</v>
      </c>
      <c r="F3500" s="87" t="s">
        <v>10020</v>
      </c>
      <c r="G3500" s="88" t="s">
        <v>1267</v>
      </c>
      <c r="H3500" s="88" t="s">
        <v>1549</v>
      </c>
      <c r="I3500" s="90" t="s">
        <v>1548</v>
      </c>
      <c r="J3500" s="90" t="s">
        <v>7056</v>
      </c>
      <c r="K3500" s="90" t="s">
        <v>24</v>
      </c>
      <c r="L3500" s="91">
        <v>95</v>
      </c>
      <c r="M3500" s="90" t="s">
        <v>4828</v>
      </c>
      <c r="N3500" s="87" t="s">
        <v>16875</v>
      </c>
      <c r="O3500" s="87" t="s">
        <v>1548</v>
      </c>
      <c r="P3500" s="87" t="s">
        <v>19156</v>
      </c>
      <c r="Q3500" s="92" t="s">
        <v>11381</v>
      </c>
      <c r="R3500" s="88" t="s">
        <v>7810</v>
      </c>
      <c r="S3500" s="88">
        <v>95</v>
      </c>
      <c r="T3500" s="88" t="s">
        <v>19136</v>
      </c>
      <c r="U3500" s="87" t="s">
        <v>16878</v>
      </c>
      <c r="V3500" s="87" t="s">
        <v>16879</v>
      </c>
      <c r="W3500" s="87" t="s">
        <v>16880</v>
      </c>
      <c r="X3500" s="87" t="s">
        <v>16881</v>
      </c>
      <c r="Y3500" s="87" t="s">
        <v>16882</v>
      </c>
    </row>
    <row r="3501" spans="1:25" ht="90" customHeight="1">
      <c r="A3501" s="73"/>
      <c r="B3501" s="85"/>
      <c r="C3501" s="73"/>
      <c r="D3501" s="86">
        <v>55</v>
      </c>
      <c r="E3501" s="87" t="s">
        <v>19157</v>
      </c>
      <c r="F3501" s="87" t="s">
        <v>10020</v>
      </c>
      <c r="G3501" s="88" t="s">
        <v>1267</v>
      </c>
      <c r="H3501" s="88" t="s">
        <v>1549</v>
      </c>
      <c r="I3501" s="90" t="s">
        <v>1548</v>
      </c>
      <c r="J3501" s="90" t="s">
        <v>7056</v>
      </c>
      <c r="K3501" s="90" t="s">
        <v>24</v>
      </c>
      <c r="L3501" s="91">
        <v>95</v>
      </c>
      <c r="M3501" s="90" t="s">
        <v>4828</v>
      </c>
      <c r="N3501" s="87" t="s">
        <v>16875</v>
      </c>
      <c r="O3501" s="87" t="s">
        <v>1548</v>
      </c>
      <c r="P3501" s="87" t="s">
        <v>19158</v>
      </c>
      <c r="Q3501" s="92" t="s">
        <v>11381</v>
      </c>
      <c r="R3501" s="88" t="s">
        <v>7810</v>
      </c>
      <c r="S3501" s="88">
        <v>95</v>
      </c>
      <c r="T3501" s="88" t="s">
        <v>19136</v>
      </c>
      <c r="U3501" s="87" t="s">
        <v>16878</v>
      </c>
      <c r="V3501" s="87" t="s">
        <v>16879</v>
      </c>
      <c r="W3501" s="87" t="s">
        <v>16880</v>
      </c>
      <c r="X3501" s="87" t="s">
        <v>16881</v>
      </c>
      <c r="Y3501" s="87" t="s">
        <v>16882</v>
      </c>
    </row>
    <row r="3502" spans="1:25" ht="90" customHeight="1">
      <c r="A3502" s="73"/>
      <c r="B3502" s="85"/>
      <c r="C3502" s="73"/>
      <c r="D3502" s="86">
        <v>55</v>
      </c>
      <c r="E3502" s="87" t="s">
        <v>19159</v>
      </c>
      <c r="F3502" s="87" t="s">
        <v>10020</v>
      </c>
      <c r="G3502" s="88" t="s">
        <v>1267</v>
      </c>
      <c r="H3502" s="88" t="s">
        <v>1549</v>
      </c>
      <c r="I3502" s="90" t="s">
        <v>1548</v>
      </c>
      <c r="J3502" s="90" t="s">
        <v>7056</v>
      </c>
      <c r="K3502" s="90" t="s">
        <v>24</v>
      </c>
      <c r="L3502" s="91">
        <v>95</v>
      </c>
      <c r="M3502" s="90" t="s">
        <v>4828</v>
      </c>
      <c r="N3502" s="87" t="s">
        <v>16875</v>
      </c>
      <c r="O3502" s="87" t="s">
        <v>1548</v>
      </c>
      <c r="P3502" s="87" t="s">
        <v>19160</v>
      </c>
      <c r="Q3502" s="92" t="s">
        <v>11381</v>
      </c>
      <c r="R3502" s="88" t="s">
        <v>7810</v>
      </c>
      <c r="S3502" s="88">
        <v>95</v>
      </c>
      <c r="T3502" s="88" t="s">
        <v>19136</v>
      </c>
      <c r="U3502" s="87" t="s">
        <v>16878</v>
      </c>
      <c r="V3502" s="87" t="s">
        <v>16879</v>
      </c>
      <c r="W3502" s="87" t="s">
        <v>16880</v>
      </c>
      <c r="X3502" s="87" t="s">
        <v>16881</v>
      </c>
      <c r="Y3502" s="87" t="s">
        <v>16882</v>
      </c>
    </row>
    <row r="3503" spans="1:25" ht="90" customHeight="1">
      <c r="A3503" s="73"/>
      <c r="B3503" s="85"/>
      <c r="C3503" s="73"/>
      <c r="D3503" s="86">
        <v>55</v>
      </c>
      <c r="E3503" s="87" t="s">
        <v>19161</v>
      </c>
      <c r="F3503" s="87" t="s">
        <v>10020</v>
      </c>
      <c r="G3503" s="88" t="s">
        <v>1267</v>
      </c>
      <c r="H3503" s="88" t="s">
        <v>1549</v>
      </c>
      <c r="I3503" s="90" t="s">
        <v>1548</v>
      </c>
      <c r="J3503" s="90" t="s">
        <v>7056</v>
      </c>
      <c r="K3503" s="90" t="s">
        <v>24</v>
      </c>
      <c r="L3503" s="91">
        <v>95</v>
      </c>
      <c r="M3503" s="90" t="s">
        <v>4828</v>
      </c>
      <c r="N3503" s="87" t="s">
        <v>16875</v>
      </c>
      <c r="O3503" s="87" t="s">
        <v>1548</v>
      </c>
      <c r="P3503" s="87" t="s">
        <v>19162</v>
      </c>
      <c r="Q3503" s="92" t="s">
        <v>11381</v>
      </c>
      <c r="R3503" s="88" t="s">
        <v>11382</v>
      </c>
      <c r="S3503" s="88">
        <v>95</v>
      </c>
      <c r="T3503" s="88" t="s">
        <v>19136</v>
      </c>
      <c r="U3503" s="87" t="s">
        <v>16878</v>
      </c>
      <c r="V3503" s="87" t="s">
        <v>16879</v>
      </c>
      <c r="W3503" s="87" t="s">
        <v>16880</v>
      </c>
      <c r="X3503" s="87" t="s">
        <v>16881</v>
      </c>
      <c r="Y3503" s="87" t="s">
        <v>16882</v>
      </c>
    </row>
    <row r="3504" spans="1:25" ht="90" customHeight="1">
      <c r="A3504" s="73"/>
      <c r="B3504" s="85"/>
      <c r="C3504" s="73"/>
      <c r="D3504" s="86">
        <v>55</v>
      </c>
      <c r="E3504" s="87" t="s">
        <v>19163</v>
      </c>
      <c r="F3504" s="87" t="s">
        <v>10020</v>
      </c>
      <c r="G3504" s="88" t="s">
        <v>1267</v>
      </c>
      <c r="H3504" s="88" t="s">
        <v>1549</v>
      </c>
      <c r="I3504" s="90" t="s">
        <v>1548</v>
      </c>
      <c r="J3504" s="90" t="s">
        <v>7056</v>
      </c>
      <c r="K3504" s="90" t="s">
        <v>24</v>
      </c>
      <c r="L3504" s="91">
        <v>95</v>
      </c>
      <c r="M3504" s="90" t="s">
        <v>4828</v>
      </c>
      <c r="N3504" s="87" t="s">
        <v>16875</v>
      </c>
      <c r="O3504" s="87" t="s">
        <v>1548</v>
      </c>
      <c r="P3504" s="87" t="s">
        <v>19164</v>
      </c>
      <c r="Q3504" s="92" t="s">
        <v>11381</v>
      </c>
      <c r="R3504" s="88" t="s">
        <v>11382</v>
      </c>
      <c r="S3504" s="88">
        <v>95</v>
      </c>
      <c r="T3504" s="88" t="s">
        <v>19136</v>
      </c>
      <c r="U3504" s="87" t="s">
        <v>16878</v>
      </c>
      <c r="V3504" s="87" t="s">
        <v>16879</v>
      </c>
      <c r="W3504" s="87" t="s">
        <v>16880</v>
      </c>
      <c r="X3504" s="87" t="s">
        <v>16881</v>
      </c>
      <c r="Y3504" s="87" t="s">
        <v>16882</v>
      </c>
    </row>
    <row r="3505" spans="1:25" ht="90" customHeight="1">
      <c r="A3505" s="73"/>
      <c r="B3505" s="85"/>
      <c r="C3505" s="73"/>
      <c r="D3505" s="86">
        <v>55</v>
      </c>
      <c r="E3505" s="87" t="s">
        <v>19165</v>
      </c>
      <c r="F3505" s="87" t="s">
        <v>10020</v>
      </c>
      <c r="G3505" s="88" t="s">
        <v>1267</v>
      </c>
      <c r="H3505" s="88" t="s">
        <v>1549</v>
      </c>
      <c r="I3505" s="90" t="s">
        <v>1548</v>
      </c>
      <c r="J3505" s="90" t="s">
        <v>7056</v>
      </c>
      <c r="K3505" s="90" t="s">
        <v>24</v>
      </c>
      <c r="L3505" s="91">
        <v>95</v>
      </c>
      <c r="M3505" s="90" t="s">
        <v>4828</v>
      </c>
      <c r="N3505" s="87" t="s">
        <v>16875</v>
      </c>
      <c r="O3505" s="87" t="s">
        <v>1548</v>
      </c>
      <c r="P3505" s="87" t="s">
        <v>19166</v>
      </c>
      <c r="Q3505" s="92" t="s">
        <v>11381</v>
      </c>
      <c r="R3505" s="88" t="s">
        <v>11382</v>
      </c>
      <c r="S3505" s="88">
        <v>95</v>
      </c>
      <c r="T3505" s="88" t="s">
        <v>19136</v>
      </c>
      <c r="U3505" s="87" t="s">
        <v>16878</v>
      </c>
      <c r="V3505" s="87" t="s">
        <v>16879</v>
      </c>
      <c r="W3505" s="87" t="s">
        <v>16880</v>
      </c>
      <c r="X3505" s="87" t="s">
        <v>16881</v>
      </c>
      <c r="Y3505" s="87" t="s">
        <v>16882</v>
      </c>
    </row>
    <row r="3506" spans="1:25" ht="90" customHeight="1">
      <c r="A3506" s="73"/>
      <c r="B3506" s="85"/>
      <c r="C3506" s="73"/>
      <c r="D3506" s="86">
        <v>55</v>
      </c>
      <c r="E3506" s="87" t="s">
        <v>19167</v>
      </c>
      <c r="F3506" s="87" t="s">
        <v>10020</v>
      </c>
      <c r="G3506" s="88" t="s">
        <v>1267</v>
      </c>
      <c r="H3506" s="88" t="s">
        <v>1549</v>
      </c>
      <c r="I3506" s="90" t="s">
        <v>1548</v>
      </c>
      <c r="J3506" s="90" t="s">
        <v>7056</v>
      </c>
      <c r="K3506" s="90" t="s">
        <v>24</v>
      </c>
      <c r="L3506" s="91">
        <v>95</v>
      </c>
      <c r="M3506" s="90" t="s">
        <v>4828</v>
      </c>
      <c r="N3506" s="87" t="s">
        <v>16875</v>
      </c>
      <c r="O3506" s="87" t="s">
        <v>1548</v>
      </c>
      <c r="P3506" s="87" t="s">
        <v>19168</v>
      </c>
      <c r="Q3506" s="92" t="s">
        <v>11381</v>
      </c>
      <c r="R3506" s="88" t="s">
        <v>11382</v>
      </c>
      <c r="S3506" s="88">
        <v>95</v>
      </c>
      <c r="T3506" s="88" t="s">
        <v>19136</v>
      </c>
      <c r="U3506" s="87" t="s">
        <v>16878</v>
      </c>
      <c r="V3506" s="87" t="s">
        <v>16879</v>
      </c>
      <c r="W3506" s="87" t="s">
        <v>16880</v>
      </c>
      <c r="X3506" s="87" t="s">
        <v>16881</v>
      </c>
      <c r="Y3506" s="87" t="s">
        <v>16882</v>
      </c>
    </row>
    <row r="3507" spans="1:25" ht="90" customHeight="1">
      <c r="A3507" s="73"/>
      <c r="B3507" s="85"/>
      <c r="C3507" s="73"/>
      <c r="D3507" s="86">
        <v>55</v>
      </c>
      <c r="E3507" s="87" t="s">
        <v>19169</v>
      </c>
      <c r="F3507" s="87" t="s">
        <v>10020</v>
      </c>
      <c r="G3507" s="88" t="s">
        <v>1267</v>
      </c>
      <c r="H3507" s="88" t="s">
        <v>1549</v>
      </c>
      <c r="I3507" s="90" t="s">
        <v>1548</v>
      </c>
      <c r="J3507" s="90" t="s">
        <v>7056</v>
      </c>
      <c r="K3507" s="90" t="s">
        <v>24</v>
      </c>
      <c r="L3507" s="91">
        <v>95</v>
      </c>
      <c r="M3507" s="90" t="s">
        <v>4828</v>
      </c>
      <c r="N3507" s="87" t="s">
        <v>16875</v>
      </c>
      <c r="O3507" s="87" t="s">
        <v>1548</v>
      </c>
      <c r="P3507" s="87" t="s">
        <v>19170</v>
      </c>
      <c r="Q3507" s="92" t="s">
        <v>11381</v>
      </c>
      <c r="R3507" s="88" t="s">
        <v>11382</v>
      </c>
      <c r="S3507" s="88">
        <v>95</v>
      </c>
      <c r="T3507" s="88" t="s">
        <v>19136</v>
      </c>
      <c r="U3507" s="87" t="s">
        <v>16878</v>
      </c>
      <c r="V3507" s="87" t="s">
        <v>16879</v>
      </c>
      <c r="W3507" s="87" t="s">
        <v>16880</v>
      </c>
      <c r="X3507" s="87" t="s">
        <v>16881</v>
      </c>
      <c r="Y3507" s="87" t="s">
        <v>16882</v>
      </c>
    </row>
    <row r="3508" spans="1:25" ht="90" customHeight="1">
      <c r="A3508" s="73"/>
      <c r="B3508" s="85"/>
      <c r="C3508" s="73"/>
      <c r="D3508" s="86">
        <v>55</v>
      </c>
      <c r="E3508" s="87" t="s">
        <v>19171</v>
      </c>
      <c r="F3508" s="87" t="s">
        <v>10020</v>
      </c>
      <c r="G3508" s="88" t="s">
        <v>1267</v>
      </c>
      <c r="H3508" s="88" t="s">
        <v>1549</v>
      </c>
      <c r="I3508" s="90" t="s">
        <v>1548</v>
      </c>
      <c r="J3508" s="90" t="s">
        <v>7056</v>
      </c>
      <c r="K3508" s="90" t="s">
        <v>24</v>
      </c>
      <c r="L3508" s="91">
        <v>95</v>
      </c>
      <c r="M3508" s="90" t="s">
        <v>4828</v>
      </c>
      <c r="N3508" s="87" t="s">
        <v>16875</v>
      </c>
      <c r="O3508" s="87" t="s">
        <v>1548</v>
      </c>
      <c r="P3508" s="87" t="s">
        <v>19172</v>
      </c>
      <c r="Q3508" s="92" t="s">
        <v>11381</v>
      </c>
      <c r="R3508" s="88" t="s">
        <v>11382</v>
      </c>
      <c r="S3508" s="88">
        <v>95</v>
      </c>
      <c r="T3508" s="88" t="s">
        <v>19136</v>
      </c>
      <c r="U3508" s="87" t="s">
        <v>16878</v>
      </c>
      <c r="V3508" s="87" t="s">
        <v>16879</v>
      </c>
      <c r="W3508" s="87" t="s">
        <v>16880</v>
      </c>
      <c r="X3508" s="87" t="s">
        <v>16881</v>
      </c>
      <c r="Y3508" s="87" t="s">
        <v>16882</v>
      </c>
    </row>
    <row r="3509" spans="1:25" ht="90" customHeight="1">
      <c r="A3509" s="73"/>
      <c r="B3509" s="85"/>
      <c r="C3509" s="73"/>
      <c r="D3509" s="86">
        <v>55</v>
      </c>
      <c r="E3509" s="87" t="s">
        <v>19173</v>
      </c>
      <c r="F3509" s="87" t="s">
        <v>10020</v>
      </c>
      <c r="G3509" s="88" t="s">
        <v>1267</v>
      </c>
      <c r="H3509" s="88" t="s">
        <v>1549</v>
      </c>
      <c r="I3509" s="90" t="s">
        <v>1548</v>
      </c>
      <c r="J3509" s="90" t="s">
        <v>7056</v>
      </c>
      <c r="K3509" s="90" t="s">
        <v>24</v>
      </c>
      <c r="L3509" s="91">
        <v>95</v>
      </c>
      <c r="M3509" s="90" t="s">
        <v>4828</v>
      </c>
      <c r="N3509" s="87" t="s">
        <v>16875</v>
      </c>
      <c r="O3509" s="87" t="s">
        <v>1548</v>
      </c>
      <c r="P3509" s="87" t="s">
        <v>19174</v>
      </c>
      <c r="Q3509" s="92" t="s">
        <v>11381</v>
      </c>
      <c r="R3509" s="88" t="s">
        <v>11382</v>
      </c>
      <c r="S3509" s="88">
        <v>95</v>
      </c>
      <c r="T3509" s="88" t="s">
        <v>19136</v>
      </c>
      <c r="U3509" s="87" t="s">
        <v>16878</v>
      </c>
      <c r="V3509" s="87" t="s">
        <v>16879</v>
      </c>
      <c r="W3509" s="87" t="s">
        <v>16880</v>
      </c>
      <c r="X3509" s="87" t="s">
        <v>16881</v>
      </c>
      <c r="Y3509" s="87" t="s">
        <v>16882</v>
      </c>
    </row>
    <row r="3510" spans="1:25" ht="90" customHeight="1">
      <c r="A3510" s="73"/>
      <c r="B3510" s="85"/>
      <c r="C3510" s="73"/>
      <c r="D3510" s="86">
        <v>55</v>
      </c>
      <c r="E3510" s="87" t="s">
        <v>19175</v>
      </c>
      <c r="F3510" s="87" t="s">
        <v>10020</v>
      </c>
      <c r="G3510" s="88" t="s">
        <v>1267</v>
      </c>
      <c r="H3510" s="88" t="s">
        <v>1549</v>
      </c>
      <c r="I3510" s="90" t="s">
        <v>1548</v>
      </c>
      <c r="J3510" s="90" t="s">
        <v>7056</v>
      </c>
      <c r="K3510" s="90" t="s">
        <v>24</v>
      </c>
      <c r="L3510" s="91">
        <v>95</v>
      </c>
      <c r="M3510" s="90" t="s">
        <v>4828</v>
      </c>
      <c r="N3510" s="87" t="s">
        <v>16875</v>
      </c>
      <c r="O3510" s="87" t="s">
        <v>1548</v>
      </c>
      <c r="P3510" s="87" t="s">
        <v>19176</v>
      </c>
      <c r="Q3510" s="92" t="s">
        <v>11381</v>
      </c>
      <c r="R3510" s="88" t="s">
        <v>11382</v>
      </c>
      <c r="S3510" s="88">
        <v>95</v>
      </c>
      <c r="T3510" s="88" t="s">
        <v>19136</v>
      </c>
      <c r="U3510" s="87" t="s">
        <v>16878</v>
      </c>
      <c r="V3510" s="87" t="s">
        <v>16879</v>
      </c>
      <c r="W3510" s="87" t="s">
        <v>16880</v>
      </c>
      <c r="X3510" s="87" t="s">
        <v>16881</v>
      </c>
      <c r="Y3510" s="87" t="s">
        <v>16882</v>
      </c>
    </row>
    <row r="3511" spans="1:25" ht="90" customHeight="1">
      <c r="A3511" s="73"/>
      <c r="B3511" s="85"/>
      <c r="C3511" s="73"/>
      <c r="D3511" s="86">
        <v>55</v>
      </c>
      <c r="E3511" s="87" t="s">
        <v>19177</v>
      </c>
      <c r="F3511" s="87" t="s">
        <v>10020</v>
      </c>
      <c r="G3511" s="88" t="s">
        <v>1267</v>
      </c>
      <c r="H3511" s="88" t="s">
        <v>1549</v>
      </c>
      <c r="I3511" s="90" t="s">
        <v>1548</v>
      </c>
      <c r="J3511" s="90" t="s">
        <v>7056</v>
      </c>
      <c r="K3511" s="90" t="s">
        <v>24</v>
      </c>
      <c r="L3511" s="91">
        <v>95</v>
      </c>
      <c r="M3511" s="90" t="s">
        <v>4828</v>
      </c>
      <c r="N3511" s="87" t="s">
        <v>16875</v>
      </c>
      <c r="O3511" s="87" t="s">
        <v>1548</v>
      </c>
      <c r="P3511" s="87" t="s">
        <v>19178</v>
      </c>
      <c r="Q3511" s="92" t="s">
        <v>11381</v>
      </c>
      <c r="R3511" s="88" t="s">
        <v>11382</v>
      </c>
      <c r="S3511" s="88">
        <v>95</v>
      </c>
      <c r="T3511" s="88" t="s">
        <v>19136</v>
      </c>
      <c r="U3511" s="87" t="s">
        <v>16878</v>
      </c>
      <c r="V3511" s="87" t="s">
        <v>16879</v>
      </c>
      <c r="W3511" s="87" t="s">
        <v>16880</v>
      </c>
      <c r="X3511" s="87" t="s">
        <v>16881</v>
      </c>
      <c r="Y3511" s="87" t="s">
        <v>16882</v>
      </c>
    </row>
    <row r="3512" spans="1:25" ht="90" customHeight="1">
      <c r="A3512" s="73"/>
      <c r="B3512" s="85"/>
      <c r="C3512" s="73"/>
      <c r="D3512" s="86">
        <v>55</v>
      </c>
      <c r="E3512" s="87" t="s">
        <v>19179</v>
      </c>
      <c r="F3512" s="87" t="s">
        <v>10020</v>
      </c>
      <c r="G3512" s="88" t="s">
        <v>1267</v>
      </c>
      <c r="H3512" s="88" t="s">
        <v>1549</v>
      </c>
      <c r="I3512" s="90" t="s">
        <v>1548</v>
      </c>
      <c r="J3512" s="90" t="s">
        <v>7056</v>
      </c>
      <c r="K3512" s="90" t="s">
        <v>24</v>
      </c>
      <c r="L3512" s="91">
        <v>95</v>
      </c>
      <c r="M3512" s="90" t="s">
        <v>4828</v>
      </c>
      <c r="N3512" s="87" t="s">
        <v>16875</v>
      </c>
      <c r="O3512" s="87" t="s">
        <v>1548</v>
      </c>
      <c r="P3512" s="87" t="s">
        <v>19180</v>
      </c>
      <c r="Q3512" s="92" t="s">
        <v>11381</v>
      </c>
      <c r="R3512" s="88" t="s">
        <v>11382</v>
      </c>
      <c r="S3512" s="88">
        <v>95</v>
      </c>
      <c r="T3512" s="88" t="s">
        <v>19136</v>
      </c>
      <c r="U3512" s="87" t="s">
        <v>16878</v>
      </c>
      <c r="V3512" s="87" t="s">
        <v>16879</v>
      </c>
      <c r="W3512" s="87" t="s">
        <v>16880</v>
      </c>
      <c r="X3512" s="87" t="s">
        <v>16881</v>
      </c>
      <c r="Y3512" s="87" t="s">
        <v>16882</v>
      </c>
    </row>
    <row r="3513" spans="1:25" ht="90" customHeight="1">
      <c r="A3513" s="73"/>
      <c r="B3513" s="85"/>
      <c r="C3513" s="73"/>
      <c r="D3513" s="86">
        <v>55</v>
      </c>
      <c r="E3513" s="87" t="s">
        <v>19181</v>
      </c>
      <c r="F3513" s="87" t="s">
        <v>10020</v>
      </c>
      <c r="G3513" s="88" t="s">
        <v>1267</v>
      </c>
      <c r="H3513" s="88" t="s">
        <v>1549</v>
      </c>
      <c r="I3513" s="90" t="s">
        <v>1548</v>
      </c>
      <c r="J3513" s="90" t="s">
        <v>7056</v>
      </c>
      <c r="K3513" s="90" t="s">
        <v>24</v>
      </c>
      <c r="L3513" s="91">
        <v>95</v>
      </c>
      <c r="M3513" s="90" t="s">
        <v>4828</v>
      </c>
      <c r="N3513" s="87" t="s">
        <v>16875</v>
      </c>
      <c r="O3513" s="87" t="s">
        <v>1548</v>
      </c>
      <c r="P3513" s="87" t="s">
        <v>19182</v>
      </c>
      <c r="Q3513" s="92" t="s">
        <v>11381</v>
      </c>
      <c r="R3513" s="88" t="s">
        <v>11382</v>
      </c>
      <c r="S3513" s="88">
        <v>95</v>
      </c>
      <c r="T3513" s="88" t="s">
        <v>19136</v>
      </c>
      <c r="U3513" s="87" t="s">
        <v>16878</v>
      </c>
      <c r="V3513" s="87" t="s">
        <v>16879</v>
      </c>
      <c r="W3513" s="87" t="s">
        <v>16880</v>
      </c>
      <c r="X3513" s="87" t="s">
        <v>16881</v>
      </c>
      <c r="Y3513" s="87" t="s">
        <v>16882</v>
      </c>
    </row>
    <row r="3514" spans="1:25" ht="90" customHeight="1">
      <c r="A3514" s="73"/>
      <c r="B3514" s="85"/>
      <c r="C3514" s="73"/>
      <c r="D3514" s="86">
        <v>55</v>
      </c>
      <c r="E3514" s="87" t="s">
        <v>19183</v>
      </c>
      <c r="F3514" s="87" t="s">
        <v>10020</v>
      </c>
      <c r="G3514" s="88" t="s">
        <v>1267</v>
      </c>
      <c r="H3514" s="88" t="s">
        <v>1549</v>
      </c>
      <c r="I3514" s="90" t="s">
        <v>1548</v>
      </c>
      <c r="J3514" s="90" t="s">
        <v>7056</v>
      </c>
      <c r="K3514" s="90" t="s">
        <v>24</v>
      </c>
      <c r="L3514" s="91">
        <v>95</v>
      </c>
      <c r="M3514" s="90" t="s">
        <v>4828</v>
      </c>
      <c r="N3514" s="87" t="s">
        <v>16875</v>
      </c>
      <c r="O3514" s="87" t="s">
        <v>1548</v>
      </c>
      <c r="P3514" s="87" t="s">
        <v>19184</v>
      </c>
      <c r="Q3514" s="92" t="s">
        <v>11381</v>
      </c>
      <c r="R3514" s="88" t="s">
        <v>11382</v>
      </c>
      <c r="S3514" s="88">
        <v>95</v>
      </c>
      <c r="T3514" s="88" t="s">
        <v>19136</v>
      </c>
      <c r="U3514" s="87" t="s">
        <v>16878</v>
      </c>
      <c r="V3514" s="87" t="s">
        <v>16879</v>
      </c>
      <c r="W3514" s="87" t="s">
        <v>16880</v>
      </c>
      <c r="X3514" s="87" t="s">
        <v>16881</v>
      </c>
      <c r="Y3514" s="87" t="s">
        <v>16882</v>
      </c>
    </row>
    <row r="3515" spans="1:25" ht="90" customHeight="1">
      <c r="A3515" s="73"/>
      <c r="B3515" s="85"/>
      <c r="C3515" s="73"/>
      <c r="D3515" s="86">
        <v>55</v>
      </c>
      <c r="E3515" s="87" t="s">
        <v>19185</v>
      </c>
      <c r="F3515" s="87" t="s">
        <v>10020</v>
      </c>
      <c r="G3515" s="88" t="s">
        <v>1267</v>
      </c>
      <c r="H3515" s="88" t="s">
        <v>1549</v>
      </c>
      <c r="I3515" s="90" t="s">
        <v>1548</v>
      </c>
      <c r="J3515" s="90" t="s">
        <v>7056</v>
      </c>
      <c r="K3515" s="90" t="s">
        <v>24</v>
      </c>
      <c r="L3515" s="91">
        <v>95</v>
      </c>
      <c r="M3515" s="90" t="s">
        <v>4828</v>
      </c>
      <c r="N3515" s="87" t="s">
        <v>16875</v>
      </c>
      <c r="O3515" s="87" t="s">
        <v>1548</v>
      </c>
      <c r="P3515" s="87" t="s">
        <v>19186</v>
      </c>
      <c r="Q3515" s="92" t="s">
        <v>11381</v>
      </c>
      <c r="R3515" s="88" t="s">
        <v>11382</v>
      </c>
      <c r="S3515" s="88">
        <v>95</v>
      </c>
      <c r="T3515" s="88" t="s">
        <v>19136</v>
      </c>
      <c r="U3515" s="87" t="s">
        <v>16878</v>
      </c>
      <c r="V3515" s="87" t="s">
        <v>16879</v>
      </c>
      <c r="W3515" s="87" t="s">
        <v>16880</v>
      </c>
      <c r="X3515" s="87" t="s">
        <v>16881</v>
      </c>
      <c r="Y3515" s="87" t="s">
        <v>16882</v>
      </c>
    </row>
    <row r="3516" spans="1:25" ht="90" customHeight="1">
      <c r="A3516" s="73"/>
      <c r="B3516" s="85"/>
      <c r="C3516" s="73"/>
      <c r="D3516" s="86">
        <v>55</v>
      </c>
      <c r="E3516" s="87" t="s">
        <v>19187</v>
      </c>
      <c r="F3516" s="87" t="s">
        <v>10020</v>
      </c>
      <c r="G3516" s="88" t="s">
        <v>1267</v>
      </c>
      <c r="H3516" s="88" t="s">
        <v>1549</v>
      </c>
      <c r="I3516" s="90" t="s">
        <v>1548</v>
      </c>
      <c r="J3516" s="90" t="s">
        <v>7056</v>
      </c>
      <c r="K3516" s="90" t="s">
        <v>24</v>
      </c>
      <c r="L3516" s="91">
        <v>95</v>
      </c>
      <c r="M3516" s="90" t="s">
        <v>4828</v>
      </c>
      <c r="N3516" s="87" t="s">
        <v>16875</v>
      </c>
      <c r="O3516" s="87" t="s">
        <v>1548</v>
      </c>
      <c r="P3516" s="87" t="s">
        <v>19188</v>
      </c>
      <c r="Q3516" s="92" t="s">
        <v>11381</v>
      </c>
      <c r="R3516" s="88" t="s">
        <v>11382</v>
      </c>
      <c r="S3516" s="88">
        <v>95</v>
      </c>
      <c r="T3516" s="88" t="s">
        <v>19136</v>
      </c>
      <c r="U3516" s="87" t="s">
        <v>16878</v>
      </c>
      <c r="V3516" s="87" t="s">
        <v>16879</v>
      </c>
      <c r="W3516" s="87" t="s">
        <v>16880</v>
      </c>
      <c r="X3516" s="87" t="s">
        <v>16881</v>
      </c>
      <c r="Y3516" s="87" t="s">
        <v>16882</v>
      </c>
    </row>
    <row r="3517" spans="1:25" ht="90" customHeight="1">
      <c r="A3517" s="73"/>
      <c r="B3517" s="85"/>
      <c r="C3517" s="73"/>
      <c r="D3517" s="86">
        <v>55</v>
      </c>
      <c r="E3517" s="87" t="s">
        <v>19189</v>
      </c>
      <c r="F3517" s="87" t="s">
        <v>10020</v>
      </c>
      <c r="G3517" s="88" t="s">
        <v>1267</v>
      </c>
      <c r="H3517" s="88" t="s">
        <v>1549</v>
      </c>
      <c r="I3517" s="90" t="s">
        <v>1548</v>
      </c>
      <c r="J3517" s="90" t="s">
        <v>7056</v>
      </c>
      <c r="K3517" s="90" t="s">
        <v>24</v>
      </c>
      <c r="L3517" s="91">
        <v>95</v>
      </c>
      <c r="M3517" s="90" t="s">
        <v>4828</v>
      </c>
      <c r="N3517" s="87" t="s">
        <v>16875</v>
      </c>
      <c r="O3517" s="87" t="s">
        <v>1548</v>
      </c>
      <c r="P3517" s="87" t="s">
        <v>19190</v>
      </c>
      <c r="Q3517" s="92" t="s">
        <v>11381</v>
      </c>
      <c r="R3517" s="88" t="s">
        <v>11382</v>
      </c>
      <c r="S3517" s="88">
        <v>95</v>
      </c>
      <c r="T3517" s="88" t="s">
        <v>19136</v>
      </c>
      <c r="U3517" s="87" t="s">
        <v>16878</v>
      </c>
      <c r="V3517" s="87" t="s">
        <v>16879</v>
      </c>
      <c r="W3517" s="87" t="s">
        <v>16880</v>
      </c>
      <c r="X3517" s="87" t="s">
        <v>16881</v>
      </c>
      <c r="Y3517" s="87" t="s">
        <v>16882</v>
      </c>
    </row>
    <row r="3518" spans="1:25" ht="90" customHeight="1">
      <c r="A3518" s="73"/>
      <c r="B3518" s="85"/>
      <c r="C3518" s="73"/>
      <c r="D3518" s="86">
        <v>55</v>
      </c>
      <c r="E3518" s="87" t="s">
        <v>19191</v>
      </c>
      <c r="F3518" s="87" t="s">
        <v>10020</v>
      </c>
      <c r="G3518" s="88" t="s">
        <v>1267</v>
      </c>
      <c r="H3518" s="88" t="s">
        <v>1549</v>
      </c>
      <c r="I3518" s="90" t="s">
        <v>1548</v>
      </c>
      <c r="J3518" s="90" t="s">
        <v>7056</v>
      </c>
      <c r="K3518" s="90" t="s">
        <v>24</v>
      </c>
      <c r="L3518" s="91">
        <v>95</v>
      </c>
      <c r="M3518" s="90" t="s">
        <v>4828</v>
      </c>
      <c r="N3518" s="87" t="s">
        <v>16875</v>
      </c>
      <c r="O3518" s="87" t="s">
        <v>1548</v>
      </c>
      <c r="P3518" s="87" t="s">
        <v>19192</v>
      </c>
      <c r="Q3518" s="92" t="s">
        <v>11381</v>
      </c>
      <c r="R3518" s="88" t="s">
        <v>11382</v>
      </c>
      <c r="S3518" s="88">
        <v>95</v>
      </c>
      <c r="T3518" s="88" t="s">
        <v>19136</v>
      </c>
      <c r="U3518" s="87" t="s">
        <v>16878</v>
      </c>
      <c r="V3518" s="87" t="s">
        <v>16879</v>
      </c>
      <c r="W3518" s="87" t="s">
        <v>16880</v>
      </c>
      <c r="X3518" s="87" t="s">
        <v>16881</v>
      </c>
      <c r="Y3518" s="87" t="s">
        <v>16882</v>
      </c>
    </row>
    <row r="3519" spans="1:25" ht="90" customHeight="1">
      <c r="A3519" s="73"/>
      <c r="B3519" s="85"/>
      <c r="C3519" s="73"/>
      <c r="D3519" s="86">
        <v>55</v>
      </c>
      <c r="E3519" s="87" t="s">
        <v>19193</v>
      </c>
      <c r="F3519" s="87" t="s">
        <v>10020</v>
      </c>
      <c r="G3519" s="88" t="s">
        <v>1267</v>
      </c>
      <c r="H3519" s="88" t="s">
        <v>1549</v>
      </c>
      <c r="I3519" s="90" t="s">
        <v>1548</v>
      </c>
      <c r="J3519" s="90" t="s">
        <v>7056</v>
      </c>
      <c r="K3519" s="90" t="s">
        <v>24</v>
      </c>
      <c r="L3519" s="91">
        <v>95</v>
      </c>
      <c r="M3519" s="90" t="s">
        <v>4828</v>
      </c>
      <c r="N3519" s="87" t="s">
        <v>16875</v>
      </c>
      <c r="O3519" s="87" t="s">
        <v>1548</v>
      </c>
      <c r="P3519" s="87" t="s">
        <v>19194</v>
      </c>
      <c r="Q3519" s="92" t="s">
        <v>11381</v>
      </c>
      <c r="R3519" s="88" t="s">
        <v>11382</v>
      </c>
      <c r="S3519" s="88">
        <v>95</v>
      </c>
      <c r="T3519" s="88" t="s">
        <v>19136</v>
      </c>
      <c r="U3519" s="87" t="s">
        <v>16878</v>
      </c>
      <c r="V3519" s="87" t="s">
        <v>16879</v>
      </c>
      <c r="W3519" s="87" t="s">
        <v>16880</v>
      </c>
      <c r="X3519" s="87" t="s">
        <v>16881</v>
      </c>
      <c r="Y3519" s="87" t="s">
        <v>16882</v>
      </c>
    </row>
    <row r="3520" spans="1:25" ht="90" customHeight="1">
      <c r="A3520" s="73"/>
      <c r="B3520" s="85"/>
      <c r="C3520" s="73"/>
      <c r="D3520" s="86">
        <v>55</v>
      </c>
      <c r="E3520" s="87" t="s">
        <v>19195</v>
      </c>
      <c r="F3520" s="87" t="s">
        <v>10020</v>
      </c>
      <c r="G3520" s="88" t="s">
        <v>1267</v>
      </c>
      <c r="H3520" s="88" t="s">
        <v>1549</v>
      </c>
      <c r="I3520" s="90" t="s">
        <v>1548</v>
      </c>
      <c r="J3520" s="90" t="s">
        <v>7056</v>
      </c>
      <c r="K3520" s="90" t="s">
        <v>24</v>
      </c>
      <c r="L3520" s="91">
        <v>95</v>
      </c>
      <c r="M3520" s="90" t="s">
        <v>4828</v>
      </c>
      <c r="N3520" s="87" t="s">
        <v>16875</v>
      </c>
      <c r="O3520" s="87" t="s">
        <v>1548</v>
      </c>
      <c r="P3520" s="87" t="s">
        <v>19196</v>
      </c>
      <c r="Q3520" s="92" t="s">
        <v>11381</v>
      </c>
      <c r="R3520" s="88" t="s">
        <v>11382</v>
      </c>
      <c r="S3520" s="88">
        <v>95</v>
      </c>
      <c r="T3520" s="88" t="s">
        <v>19136</v>
      </c>
      <c r="U3520" s="87" t="s">
        <v>16878</v>
      </c>
      <c r="V3520" s="87" t="s">
        <v>16879</v>
      </c>
      <c r="W3520" s="87" t="s">
        <v>16880</v>
      </c>
      <c r="X3520" s="87" t="s">
        <v>16881</v>
      </c>
      <c r="Y3520" s="87" t="s">
        <v>16882</v>
      </c>
    </row>
    <row r="3521" spans="1:25" ht="90" customHeight="1">
      <c r="A3521" s="73"/>
      <c r="B3521" s="85"/>
      <c r="C3521" s="73"/>
      <c r="D3521" s="86">
        <v>55</v>
      </c>
      <c r="E3521" s="87" t="s">
        <v>19197</v>
      </c>
      <c r="F3521" s="87" t="s">
        <v>10020</v>
      </c>
      <c r="G3521" s="88" t="s">
        <v>1267</v>
      </c>
      <c r="H3521" s="88" t="s">
        <v>1549</v>
      </c>
      <c r="I3521" s="90" t="s">
        <v>1548</v>
      </c>
      <c r="J3521" s="90" t="s">
        <v>7056</v>
      </c>
      <c r="K3521" s="90" t="s">
        <v>24</v>
      </c>
      <c r="L3521" s="91">
        <v>95</v>
      </c>
      <c r="M3521" s="90" t="s">
        <v>4828</v>
      </c>
      <c r="N3521" s="87" t="s">
        <v>16875</v>
      </c>
      <c r="O3521" s="87" t="s">
        <v>1548</v>
      </c>
      <c r="P3521" s="87" t="s">
        <v>19198</v>
      </c>
      <c r="Q3521" s="92" t="s">
        <v>11381</v>
      </c>
      <c r="R3521" s="88" t="s">
        <v>11382</v>
      </c>
      <c r="S3521" s="88">
        <v>95</v>
      </c>
      <c r="T3521" s="88" t="s">
        <v>19136</v>
      </c>
      <c r="U3521" s="87" t="s">
        <v>16878</v>
      </c>
      <c r="V3521" s="87" t="s">
        <v>16879</v>
      </c>
      <c r="W3521" s="87" t="s">
        <v>16880</v>
      </c>
      <c r="X3521" s="87" t="s">
        <v>16881</v>
      </c>
      <c r="Y3521" s="87" t="s">
        <v>16882</v>
      </c>
    </row>
    <row r="3522" spans="1:25" ht="90" customHeight="1">
      <c r="A3522" s="73"/>
      <c r="B3522" s="85"/>
      <c r="C3522" s="73"/>
      <c r="D3522" s="86">
        <v>55</v>
      </c>
      <c r="E3522" s="87" t="s">
        <v>19199</v>
      </c>
      <c r="F3522" s="87" t="s">
        <v>10020</v>
      </c>
      <c r="G3522" s="88" t="s">
        <v>1267</v>
      </c>
      <c r="H3522" s="88" t="s">
        <v>1549</v>
      </c>
      <c r="I3522" s="90" t="s">
        <v>1548</v>
      </c>
      <c r="J3522" s="90" t="s">
        <v>7056</v>
      </c>
      <c r="K3522" s="90" t="s">
        <v>24</v>
      </c>
      <c r="L3522" s="91">
        <v>95</v>
      </c>
      <c r="M3522" s="90" t="s">
        <v>4828</v>
      </c>
      <c r="N3522" s="87" t="s">
        <v>16875</v>
      </c>
      <c r="O3522" s="87" t="s">
        <v>1548</v>
      </c>
      <c r="P3522" s="87" t="s">
        <v>19200</v>
      </c>
      <c r="Q3522" s="92" t="s">
        <v>11381</v>
      </c>
      <c r="R3522" s="88" t="s">
        <v>7810</v>
      </c>
      <c r="S3522" s="88">
        <v>95</v>
      </c>
      <c r="T3522" s="88" t="s">
        <v>19136</v>
      </c>
      <c r="U3522" s="87" t="s">
        <v>16878</v>
      </c>
      <c r="V3522" s="87" t="s">
        <v>16879</v>
      </c>
      <c r="W3522" s="87" t="s">
        <v>16880</v>
      </c>
      <c r="X3522" s="87" t="s">
        <v>16881</v>
      </c>
      <c r="Y3522" s="87" t="s">
        <v>16882</v>
      </c>
    </row>
    <row r="3523" spans="1:25" ht="90" customHeight="1">
      <c r="A3523" s="73"/>
      <c r="B3523" s="85"/>
      <c r="C3523" s="73"/>
      <c r="D3523" s="86">
        <v>55</v>
      </c>
      <c r="E3523" s="87" t="s">
        <v>19201</v>
      </c>
      <c r="F3523" s="87" t="s">
        <v>10020</v>
      </c>
      <c r="G3523" s="88" t="s">
        <v>1267</v>
      </c>
      <c r="H3523" s="88" t="s">
        <v>1549</v>
      </c>
      <c r="I3523" s="90" t="s">
        <v>1548</v>
      </c>
      <c r="J3523" s="90" t="s">
        <v>7056</v>
      </c>
      <c r="K3523" s="90" t="s">
        <v>24</v>
      </c>
      <c r="L3523" s="91">
        <v>95</v>
      </c>
      <c r="M3523" s="90" t="s">
        <v>4828</v>
      </c>
      <c r="N3523" s="87" t="s">
        <v>16875</v>
      </c>
      <c r="O3523" s="87" t="s">
        <v>1548</v>
      </c>
      <c r="P3523" s="87" t="s">
        <v>19202</v>
      </c>
      <c r="Q3523" s="92" t="s">
        <v>11381</v>
      </c>
      <c r="R3523" s="88" t="s">
        <v>7810</v>
      </c>
      <c r="S3523" s="88">
        <v>95</v>
      </c>
      <c r="T3523" s="88" t="s">
        <v>19136</v>
      </c>
      <c r="U3523" s="87" t="s">
        <v>16878</v>
      </c>
      <c r="V3523" s="87" t="s">
        <v>16879</v>
      </c>
      <c r="W3523" s="87" t="s">
        <v>16880</v>
      </c>
      <c r="X3523" s="87" t="s">
        <v>16881</v>
      </c>
      <c r="Y3523" s="87" t="s">
        <v>16882</v>
      </c>
    </row>
    <row r="3524" spans="1:25" ht="90" customHeight="1">
      <c r="A3524" s="73"/>
      <c r="B3524" s="85"/>
      <c r="C3524" s="73"/>
      <c r="D3524" s="86">
        <v>55</v>
      </c>
      <c r="E3524" s="87" t="s">
        <v>19203</v>
      </c>
      <c r="F3524" s="87" t="s">
        <v>10020</v>
      </c>
      <c r="G3524" s="88" t="s">
        <v>1267</v>
      </c>
      <c r="H3524" s="88" t="s">
        <v>1549</v>
      </c>
      <c r="I3524" s="90" t="s">
        <v>1548</v>
      </c>
      <c r="J3524" s="90" t="s">
        <v>7056</v>
      </c>
      <c r="K3524" s="90" t="s">
        <v>24</v>
      </c>
      <c r="L3524" s="91">
        <v>95</v>
      </c>
      <c r="M3524" s="90" t="s">
        <v>4828</v>
      </c>
      <c r="N3524" s="87" t="s">
        <v>16875</v>
      </c>
      <c r="O3524" s="87" t="s">
        <v>1548</v>
      </c>
      <c r="P3524" s="87" t="s">
        <v>19204</v>
      </c>
      <c r="Q3524" s="92" t="s">
        <v>11381</v>
      </c>
      <c r="R3524" s="88" t="s">
        <v>7810</v>
      </c>
      <c r="S3524" s="88">
        <v>95</v>
      </c>
      <c r="T3524" s="88" t="s">
        <v>19136</v>
      </c>
      <c r="U3524" s="87" t="s">
        <v>16878</v>
      </c>
      <c r="V3524" s="87" t="s">
        <v>16879</v>
      </c>
      <c r="W3524" s="87" t="s">
        <v>16880</v>
      </c>
      <c r="X3524" s="87" t="s">
        <v>16881</v>
      </c>
      <c r="Y3524" s="87" t="s">
        <v>16882</v>
      </c>
    </row>
    <row r="3525" spans="1:25" ht="90" customHeight="1">
      <c r="A3525" s="73"/>
      <c r="B3525" s="85"/>
      <c r="C3525" s="73"/>
      <c r="D3525" s="86">
        <v>55</v>
      </c>
      <c r="E3525" s="87" t="s">
        <v>19205</v>
      </c>
      <c r="F3525" s="87" t="s">
        <v>10020</v>
      </c>
      <c r="G3525" s="88" t="s">
        <v>1267</v>
      </c>
      <c r="H3525" s="88" t="s">
        <v>1549</v>
      </c>
      <c r="I3525" s="90" t="s">
        <v>1548</v>
      </c>
      <c r="J3525" s="90" t="s">
        <v>7056</v>
      </c>
      <c r="K3525" s="90" t="s">
        <v>24</v>
      </c>
      <c r="L3525" s="91">
        <v>95</v>
      </c>
      <c r="M3525" s="90" t="s">
        <v>4828</v>
      </c>
      <c r="N3525" s="87" t="s">
        <v>16875</v>
      </c>
      <c r="O3525" s="87" t="s">
        <v>1548</v>
      </c>
      <c r="P3525" s="87" t="s">
        <v>19206</v>
      </c>
      <c r="Q3525" s="92" t="s">
        <v>11381</v>
      </c>
      <c r="R3525" s="88" t="s">
        <v>7810</v>
      </c>
      <c r="S3525" s="88">
        <v>95</v>
      </c>
      <c r="T3525" s="88" t="s">
        <v>19136</v>
      </c>
      <c r="U3525" s="87" t="s">
        <v>16878</v>
      </c>
      <c r="V3525" s="87" t="s">
        <v>16879</v>
      </c>
      <c r="W3525" s="87" t="s">
        <v>16880</v>
      </c>
      <c r="X3525" s="87" t="s">
        <v>16881</v>
      </c>
      <c r="Y3525" s="87" t="s">
        <v>16882</v>
      </c>
    </row>
    <row r="3526" spans="1:25" ht="90" customHeight="1">
      <c r="A3526" s="73"/>
      <c r="B3526" s="85"/>
      <c r="C3526" s="73"/>
      <c r="D3526" s="86">
        <v>55</v>
      </c>
      <c r="E3526" s="87" t="s">
        <v>19207</v>
      </c>
      <c r="F3526" s="87" t="s">
        <v>10020</v>
      </c>
      <c r="G3526" s="88" t="s">
        <v>1267</v>
      </c>
      <c r="H3526" s="88" t="s">
        <v>1549</v>
      </c>
      <c r="I3526" s="90" t="s">
        <v>1548</v>
      </c>
      <c r="J3526" s="90" t="s">
        <v>7056</v>
      </c>
      <c r="K3526" s="90" t="s">
        <v>24</v>
      </c>
      <c r="L3526" s="91">
        <v>95</v>
      </c>
      <c r="M3526" s="90" t="s">
        <v>4828</v>
      </c>
      <c r="N3526" s="87" t="s">
        <v>16875</v>
      </c>
      <c r="O3526" s="87" t="s">
        <v>1548</v>
      </c>
      <c r="P3526" s="87" t="s">
        <v>19208</v>
      </c>
      <c r="Q3526" s="92" t="s">
        <v>11381</v>
      </c>
      <c r="R3526" s="88" t="s">
        <v>7810</v>
      </c>
      <c r="S3526" s="88">
        <v>95</v>
      </c>
      <c r="T3526" s="88" t="s">
        <v>19136</v>
      </c>
      <c r="U3526" s="87" t="s">
        <v>16878</v>
      </c>
      <c r="V3526" s="87" t="s">
        <v>16879</v>
      </c>
      <c r="W3526" s="87" t="s">
        <v>16880</v>
      </c>
      <c r="X3526" s="87" t="s">
        <v>16881</v>
      </c>
      <c r="Y3526" s="87" t="s">
        <v>16882</v>
      </c>
    </row>
    <row r="3527" spans="1:25" ht="90" customHeight="1">
      <c r="A3527" s="73"/>
      <c r="B3527" s="85"/>
      <c r="C3527" s="73"/>
      <c r="D3527" s="86">
        <v>63</v>
      </c>
      <c r="E3527" s="87" t="s">
        <v>19209</v>
      </c>
      <c r="F3527" s="87" t="s">
        <v>10020</v>
      </c>
      <c r="G3527" s="88" t="s">
        <v>1267</v>
      </c>
      <c r="H3527" s="88" t="s">
        <v>1549</v>
      </c>
      <c r="I3527" s="90" t="s">
        <v>1548</v>
      </c>
      <c r="J3527" s="90" t="s">
        <v>7056</v>
      </c>
      <c r="K3527" s="90" t="s">
        <v>24</v>
      </c>
      <c r="L3527" s="91">
        <v>95</v>
      </c>
      <c r="M3527" s="90" t="s">
        <v>4828</v>
      </c>
      <c r="N3527" s="87" t="s">
        <v>14128</v>
      </c>
      <c r="O3527" s="87" t="s">
        <v>1548</v>
      </c>
      <c r="P3527" s="87" t="s">
        <v>19210</v>
      </c>
      <c r="Q3527" s="92" t="s">
        <v>11381</v>
      </c>
      <c r="R3527" s="88" t="s">
        <v>11382</v>
      </c>
      <c r="S3527" s="88">
        <v>95</v>
      </c>
      <c r="T3527" s="88" t="s">
        <v>19211</v>
      </c>
      <c r="U3527" s="87" t="s">
        <v>14131</v>
      </c>
      <c r="V3527" s="87" t="s">
        <v>14131</v>
      </c>
      <c r="W3527" s="87" t="s">
        <v>14132</v>
      </c>
      <c r="X3527" s="87" t="s">
        <v>14133</v>
      </c>
      <c r="Y3527" s="87" t="s">
        <v>14134</v>
      </c>
    </row>
    <row r="3528" spans="1:25" ht="90" customHeight="1">
      <c r="A3528" s="73"/>
      <c r="B3528" s="85"/>
      <c r="C3528" s="73"/>
      <c r="D3528" s="86">
        <v>63</v>
      </c>
      <c r="E3528" s="87" t="s">
        <v>19212</v>
      </c>
      <c r="F3528" s="87" t="s">
        <v>10020</v>
      </c>
      <c r="G3528" s="88" t="s">
        <v>1267</v>
      </c>
      <c r="H3528" s="88" t="s">
        <v>1549</v>
      </c>
      <c r="I3528" s="90" t="s">
        <v>1548</v>
      </c>
      <c r="J3528" s="90" t="s">
        <v>7056</v>
      </c>
      <c r="K3528" s="90" t="s">
        <v>24</v>
      </c>
      <c r="L3528" s="91">
        <v>95</v>
      </c>
      <c r="M3528" s="90" t="s">
        <v>4828</v>
      </c>
      <c r="N3528" s="87" t="s">
        <v>14128</v>
      </c>
      <c r="O3528" s="87" t="s">
        <v>1548</v>
      </c>
      <c r="P3528" s="87" t="s">
        <v>19213</v>
      </c>
      <c r="Q3528" s="92" t="s">
        <v>11381</v>
      </c>
      <c r="R3528" s="88" t="s">
        <v>11382</v>
      </c>
      <c r="S3528" s="88">
        <v>95</v>
      </c>
      <c r="T3528" s="88" t="s">
        <v>19211</v>
      </c>
      <c r="U3528" s="87" t="s">
        <v>14131</v>
      </c>
      <c r="V3528" s="87" t="s">
        <v>14131</v>
      </c>
      <c r="W3528" s="87" t="s">
        <v>14132</v>
      </c>
      <c r="X3528" s="87" t="s">
        <v>14133</v>
      </c>
      <c r="Y3528" s="87" t="s">
        <v>14134</v>
      </c>
    </row>
    <row r="3529" spans="1:25" ht="90" customHeight="1">
      <c r="A3529" s="73"/>
      <c r="B3529" s="85"/>
      <c r="C3529" s="73"/>
      <c r="D3529" s="86">
        <v>63</v>
      </c>
      <c r="E3529" s="87" t="s">
        <v>19214</v>
      </c>
      <c r="F3529" s="87" t="s">
        <v>10020</v>
      </c>
      <c r="G3529" s="88" t="s">
        <v>1267</v>
      </c>
      <c r="H3529" s="88" t="s">
        <v>1549</v>
      </c>
      <c r="I3529" s="90" t="s">
        <v>1548</v>
      </c>
      <c r="J3529" s="90" t="s">
        <v>7056</v>
      </c>
      <c r="K3529" s="90" t="s">
        <v>24</v>
      </c>
      <c r="L3529" s="91">
        <v>95</v>
      </c>
      <c r="M3529" s="90" t="s">
        <v>4828</v>
      </c>
      <c r="N3529" s="87" t="s">
        <v>14128</v>
      </c>
      <c r="O3529" s="87" t="s">
        <v>1548</v>
      </c>
      <c r="P3529" s="87" t="s">
        <v>19215</v>
      </c>
      <c r="Q3529" s="92" t="s">
        <v>11381</v>
      </c>
      <c r="R3529" s="88" t="s">
        <v>11382</v>
      </c>
      <c r="S3529" s="88">
        <v>95</v>
      </c>
      <c r="T3529" s="88" t="s">
        <v>19211</v>
      </c>
      <c r="U3529" s="87" t="s">
        <v>14131</v>
      </c>
      <c r="V3529" s="87" t="s">
        <v>14131</v>
      </c>
      <c r="W3529" s="87" t="s">
        <v>14132</v>
      </c>
      <c r="X3529" s="87" t="s">
        <v>14133</v>
      </c>
      <c r="Y3529" s="87" t="s">
        <v>14134</v>
      </c>
    </row>
    <row r="3530" spans="1:25" ht="90" customHeight="1">
      <c r="A3530" s="73"/>
      <c r="B3530" s="85"/>
      <c r="C3530" s="73"/>
      <c r="D3530" s="86">
        <v>63</v>
      </c>
      <c r="E3530" s="87" t="s">
        <v>19216</v>
      </c>
      <c r="F3530" s="87" t="s">
        <v>10020</v>
      </c>
      <c r="G3530" s="88" t="s">
        <v>1267</v>
      </c>
      <c r="H3530" s="88" t="s">
        <v>1549</v>
      </c>
      <c r="I3530" s="90" t="s">
        <v>1548</v>
      </c>
      <c r="J3530" s="90" t="s">
        <v>7056</v>
      </c>
      <c r="K3530" s="90" t="s">
        <v>24</v>
      </c>
      <c r="L3530" s="91">
        <v>95</v>
      </c>
      <c r="M3530" s="90" t="s">
        <v>4828</v>
      </c>
      <c r="N3530" s="87" t="s">
        <v>14128</v>
      </c>
      <c r="O3530" s="87" t="s">
        <v>1548</v>
      </c>
      <c r="P3530" s="87" t="s">
        <v>19217</v>
      </c>
      <c r="Q3530" s="92" t="s">
        <v>11381</v>
      </c>
      <c r="R3530" s="88" t="s">
        <v>11382</v>
      </c>
      <c r="S3530" s="88">
        <v>95</v>
      </c>
      <c r="T3530" s="88" t="s">
        <v>19211</v>
      </c>
      <c r="U3530" s="87" t="s">
        <v>14131</v>
      </c>
      <c r="V3530" s="87" t="s">
        <v>14131</v>
      </c>
      <c r="W3530" s="87" t="s">
        <v>14132</v>
      </c>
      <c r="X3530" s="87" t="s">
        <v>14133</v>
      </c>
      <c r="Y3530" s="87" t="s">
        <v>14134</v>
      </c>
    </row>
    <row r="3531" spans="1:25" ht="90" customHeight="1">
      <c r="A3531" s="73"/>
      <c r="B3531" s="85"/>
      <c r="C3531" s="73"/>
      <c r="D3531" s="86">
        <v>63</v>
      </c>
      <c r="E3531" s="87" t="s">
        <v>19218</v>
      </c>
      <c r="F3531" s="87" t="s">
        <v>10020</v>
      </c>
      <c r="G3531" s="88" t="s">
        <v>1267</v>
      </c>
      <c r="H3531" s="88" t="s">
        <v>1549</v>
      </c>
      <c r="I3531" s="90" t="s">
        <v>1548</v>
      </c>
      <c r="J3531" s="90" t="s">
        <v>7056</v>
      </c>
      <c r="K3531" s="90" t="s">
        <v>24</v>
      </c>
      <c r="L3531" s="91">
        <v>95</v>
      </c>
      <c r="M3531" s="90" t="s">
        <v>4828</v>
      </c>
      <c r="N3531" s="87" t="s">
        <v>14128</v>
      </c>
      <c r="O3531" s="87" t="s">
        <v>1548</v>
      </c>
      <c r="P3531" s="87" t="s">
        <v>19219</v>
      </c>
      <c r="Q3531" s="92" t="s">
        <v>11381</v>
      </c>
      <c r="R3531" s="88" t="s">
        <v>11382</v>
      </c>
      <c r="S3531" s="88">
        <v>95</v>
      </c>
      <c r="T3531" s="88" t="s">
        <v>19211</v>
      </c>
      <c r="U3531" s="87" t="s">
        <v>14131</v>
      </c>
      <c r="V3531" s="87" t="s">
        <v>14131</v>
      </c>
      <c r="W3531" s="87" t="s">
        <v>14132</v>
      </c>
      <c r="X3531" s="87" t="s">
        <v>14133</v>
      </c>
      <c r="Y3531" s="87" t="s">
        <v>14134</v>
      </c>
    </row>
    <row r="3532" spans="1:25" ht="90" customHeight="1">
      <c r="A3532" s="73"/>
      <c r="B3532" s="85"/>
      <c r="C3532" s="73"/>
      <c r="D3532" s="86">
        <v>63</v>
      </c>
      <c r="E3532" s="87" t="s">
        <v>19220</v>
      </c>
      <c r="F3532" s="87" t="s">
        <v>10020</v>
      </c>
      <c r="G3532" s="88" t="s">
        <v>1267</v>
      </c>
      <c r="H3532" s="88" t="s">
        <v>1549</v>
      </c>
      <c r="I3532" s="90" t="s">
        <v>1548</v>
      </c>
      <c r="J3532" s="90" t="s">
        <v>7056</v>
      </c>
      <c r="K3532" s="90" t="s">
        <v>24</v>
      </c>
      <c r="L3532" s="91">
        <v>95</v>
      </c>
      <c r="M3532" s="90" t="s">
        <v>4828</v>
      </c>
      <c r="N3532" s="87" t="s">
        <v>14128</v>
      </c>
      <c r="O3532" s="87" t="s">
        <v>1548</v>
      </c>
      <c r="P3532" s="87" t="s">
        <v>19221</v>
      </c>
      <c r="Q3532" s="92" t="s">
        <v>11381</v>
      </c>
      <c r="R3532" s="88" t="s">
        <v>11382</v>
      </c>
      <c r="S3532" s="88">
        <v>95</v>
      </c>
      <c r="T3532" s="88" t="s">
        <v>19211</v>
      </c>
      <c r="U3532" s="87" t="s">
        <v>14131</v>
      </c>
      <c r="V3532" s="87" t="s">
        <v>14131</v>
      </c>
      <c r="W3532" s="87" t="s">
        <v>14132</v>
      </c>
      <c r="X3532" s="87" t="s">
        <v>14133</v>
      </c>
      <c r="Y3532" s="87" t="s">
        <v>14134</v>
      </c>
    </row>
    <row r="3533" spans="1:25" ht="90" customHeight="1">
      <c r="A3533" s="73"/>
      <c r="B3533" s="85"/>
      <c r="C3533" s="73"/>
      <c r="D3533" s="86">
        <v>63</v>
      </c>
      <c r="E3533" s="87" t="s">
        <v>19222</v>
      </c>
      <c r="F3533" s="87" t="s">
        <v>10020</v>
      </c>
      <c r="G3533" s="88" t="s">
        <v>1267</v>
      </c>
      <c r="H3533" s="88" t="s">
        <v>1549</v>
      </c>
      <c r="I3533" s="90" t="s">
        <v>1548</v>
      </c>
      <c r="J3533" s="90" t="s">
        <v>7056</v>
      </c>
      <c r="K3533" s="90" t="s">
        <v>24</v>
      </c>
      <c r="L3533" s="91">
        <v>95</v>
      </c>
      <c r="M3533" s="90" t="s">
        <v>4828</v>
      </c>
      <c r="N3533" s="87" t="s">
        <v>14128</v>
      </c>
      <c r="O3533" s="87" t="s">
        <v>1548</v>
      </c>
      <c r="P3533" s="87" t="s">
        <v>19223</v>
      </c>
      <c r="Q3533" s="92" t="s">
        <v>11381</v>
      </c>
      <c r="R3533" s="88" t="s">
        <v>11382</v>
      </c>
      <c r="S3533" s="88">
        <v>95</v>
      </c>
      <c r="T3533" s="88" t="s">
        <v>19211</v>
      </c>
      <c r="U3533" s="87" t="s">
        <v>14131</v>
      </c>
      <c r="V3533" s="87" t="s">
        <v>14131</v>
      </c>
      <c r="W3533" s="87" t="s">
        <v>14132</v>
      </c>
      <c r="X3533" s="87" t="s">
        <v>14133</v>
      </c>
      <c r="Y3533" s="87" t="s">
        <v>14134</v>
      </c>
    </row>
    <row r="3534" spans="1:25" ht="90" customHeight="1">
      <c r="A3534" s="73"/>
      <c r="B3534" s="85"/>
      <c r="C3534" s="73"/>
      <c r="D3534" s="86">
        <v>63</v>
      </c>
      <c r="E3534" s="87" t="s">
        <v>19224</v>
      </c>
      <c r="F3534" s="87" t="s">
        <v>10020</v>
      </c>
      <c r="G3534" s="88" t="s">
        <v>1267</v>
      </c>
      <c r="H3534" s="88" t="s">
        <v>1549</v>
      </c>
      <c r="I3534" s="90" t="s">
        <v>1548</v>
      </c>
      <c r="J3534" s="90" t="s">
        <v>7056</v>
      </c>
      <c r="K3534" s="90" t="s">
        <v>24</v>
      </c>
      <c r="L3534" s="91">
        <v>95</v>
      </c>
      <c r="M3534" s="90" t="s">
        <v>4828</v>
      </c>
      <c r="N3534" s="87" t="s">
        <v>14128</v>
      </c>
      <c r="O3534" s="87" t="s">
        <v>1548</v>
      </c>
      <c r="P3534" s="87" t="s">
        <v>19225</v>
      </c>
      <c r="Q3534" s="92" t="s">
        <v>11381</v>
      </c>
      <c r="R3534" s="88" t="s">
        <v>11382</v>
      </c>
      <c r="S3534" s="88">
        <v>95</v>
      </c>
      <c r="T3534" s="88" t="s">
        <v>19211</v>
      </c>
      <c r="U3534" s="87" t="s">
        <v>14131</v>
      </c>
      <c r="V3534" s="87" t="s">
        <v>14131</v>
      </c>
      <c r="W3534" s="87" t="s">
        <v>14132</v>
      </c>
      <c r="X3534" s="87" t="s">
        <v>14133</v>
      </c>
      <c r="Y3534" s="87" t="s">
        <v>14134</v>
      </c>
    </row>
    <row r="3535" spans="1:25" ht="90" customHeight="1">
      <c r="A3535" s="73"/>
      <c r="B3535" s="85"/>
      <c r="C3535" s="73"/>
      <c r="D3535" s="86">
        <v>63</v>
      </c>
      <c r="E3535" s="87" t="s">
        <v>19226</v>
      </c>
      <c r="F3535" s="87" t="s">
        <v>10020</v>
      </c>
      <c r="G3535" s="88" t="s">
        <v>1267</v>
      </c>
      <c r="H3535" s="88" t="s">
        <v>1549</v>
      </c>
      <c r="I3535" s="90" t="s">
        <v>1548</v>
      </c>
      <c r="J3535" s="90" t="s">
        <v>7056</v>
      </c>
      <c r="K3535" s="90" t="s">
        <v>24</v>
      </c>
      <c r="L3535" s="91">
        <v>95</v>
      </c>
      <c r="M3535" s="90" t="s">
        <v>4828</v>
      </c>
      <c r="N3535" s="87" t="s">
        <v>14128</v>
      </c>
      <c r="O3535" s="87" t="s">
        <v>1548</v>
      </c>
      <c r="P3535" s="87" t="s">
        <v>19227</v>
      </c>
      <c r="Q3535" s="92" t="s">
        <v>11381</v>
      </c>
      <c r="R3535" s="88" t="s">
        <v>11382</v>
      </c>
      <c r="S3535" s="88">
        <v>95</v>
      </c>
      <c r="T3535" s="88" t="s">
        <v>19211</v>
      </c>
      <c r="U3535" s="87" t="s">
        <v>14131</v>
      </c>
      <c r="V3535" s="87" t="s">
        <v>14131</v>
      </c>
      <c r="W3535" s="87" t="s">
        <v>14132</v>
      </c>
      <c r="X3535" s="87" t="s">
        <v>14133</v>
      </c>
      <c r="Y3535" s="87" t="s">
        <v>14134</v>
      </c>
    </row>
    <row r="3536" spans="1:25" ht="90" customHeight="1">
      <c r="A3536" s="73"/>
      <c r="B3536" s="85"/>
      <c r="C3536" s="73"/>
      <c r="D3536" s="86">
        <v>63</v>
      </c>
      <c r="E3536" s="87" t="s">
        <v>19228</v>
      </c>
      <c r="F3536" s="87" t="s">
        <v>10020</v>
      </c>
      <c r="G3536" s="88" t="s">
        <v>1267</v>
      </c>
      <c r="H3536" s="88" t="s">
        <v>1549</v>
      </c>
      <c r="I3536" s="90" t="s">
        <v>1548</v>
      </c>
      <c r="J3536" s="90" t="s">
        <v>7056</v>
      </c>
      <c r="K3536" s="90" t="s">
        <v>24</v>
      </c>
      <c r="L3536" s="91">
        <v>95</v>
      </c>
      <c r="M3536" s="90" t="s">
        <v>4828</v>
      </c>
      <c r="N3536" s="87" t="s">
        <v>14128</v>
      </c>
      <c r="O3536" s="87" t="s">
        <v>1548</v>
      </c>
      <c r="P3536" s="87" t="s">
        <v>19229</v>
      </c>
      <c r="Q3536" s="92" t="s">
        <v>11381</v>
      </c>
      <c r="R3536" s="88" t="s">
        <v>11382</v>
      </c>
      <c r="S3536" s="88">
        <v>95</v>
      </c>
      <c r="T3536" s="88" t="s">
        <v>19211</v>
      </c>
      <c r="U3536" s="87" t="s">
        <v>14131</v>
      </c>
      <c r="V3536" s="87" t="s">
        <v>14131</v>
      </c>
      <c r="W3536" s="87" t="s">
        <v>14132</v>
      </c>
      <c r="X3536" s="87" t="s">
        <v>14133</v>
      </c>
      <c r="Y3536" s="87" t="s">
        <v>14134</v>
      </c>
    </row>
    <row r="3537" spans="1:25" ht="90" customHeight="1">
      <c r="A3537" s="73"/>
      <c r="B3537" s="85"/>
      <c r="C3537" s="73"/>
      <c r="D3537" s="86">
        <v>63</v>
      </c>
      <c r="E3537" s="87" t="s">
        <v>19230</v>
      </c>
      <c r="F3537" s="87" t="s">
        <v>10020</v>
      </c>
      <c r="G3537" s="88" t="s">
        <v>1267</v>
      </c>
      <c r="H3537" s="88" t="s">
        <v>1549</v>
      </c>
      <c r="I3537" s="90" t="s">
        <v>1548</v>
      </c>
      <c r="J3537" s="90" t="s">
        <v>7056</v>
      </c>
      <c r="K3537" s="90" t="s">
        <v>24</v>
      </c>
      <c r="L3537" s="91">
        <v>95</v>
      </c>
      <c r="M3537" s="90" t="s">
        <v>4828</v>
      </c>
      <c r="N3537" s="87" t="s">
        <v>14128</v>
      </c>
      <c r="O3537" s="87" t="s">
        <v>1548</v>
      </c>
      <c r="P3537" s="87" t="s">
        <v>19231</v>
      </c>
      <c r="Q3537" s="92" t="s">
        <v>11381</v>
      </c>
      <c r="R3537" s="88" t="s">
        <v>11382</v>
      </c>
      <c r="S3537" s="88">
        <v>95</v>
      </c>
      <c r="T3537" s="88" t="s">
        <v>19211</v>
      </c>
      <c r="U3537" s="87" t="s">
        <v>14131</v>
      </c>
      <c r="V3537" s="87" t="s">
        <v>14131</v>
      </c>
      <c r="W3537" s="87" t="s">
        <v>14132</v>
      </c>
      <c r="X3537" s="87" t="s">
        <v>14133</v>
      </c>
      <c r="Y3537" s="87" t="s">
        <v>14134</v>
      </c>
    </row>
    <row r="3538" spans="1:25" ht="90" customHeight="1">
      <c r="A3538" s="73"/>
      <c r="B3538" s="85"/>
      <c r="C3538" s="73"/>
      <c r="D3538" s="86">
        <v>63</v>
      </c>
      <c r="E3538" s="87" t="s">
        <v>19232</v>
      </c>
      <c r="F3538" s="87" t="s">
        <v>10020</v>
      </c>
      <c r="G3538" s="88" t="s">
        <v>1267</v>
      </c>
      <c r="H3538" s="88" t="s">
        <v>1549</v>
      </c>
      <c r="I3538" s="90" t="s">
        <v>1548</v>
      </c>
      <c r="J3538" s="90" t="s">
        <v>7056</v>
      </c>
      <c r="K3538" s="90" t="s">
        <v>24</v>
      </c>
      <c r="L3538" s="91">
        <v>95</v>
      </c>
      <c r="M3538" s="90" t="s">
        <v>4828</v>
      </c>
      <c r="N3538" s="87" t="s">
        <v>14128</v>
      </c>
      <c r="O3538" s="87" t="s">
        <v>1548</v>
      </c>
      <c r="P3538" s="87" t="s">
        <v>19233</v>
      </c>
      <c r="Q3538" s="92" t="s">
        <v>11381</v>
      </c>
      <c r="R3538" s="88" t="s">
        <v>11382</v>
      </c>
      <c r="S3538" s="88">
        <v>95</v>
      </c>
      <c r="T3538" s="88" t="s">
        <v>19211</v>
      </c>
      <c r="U3538" s="87" t="s">
        <v>14131</v>
      </c>
      <c r="V3538" s="87" t="s">
        <v>14131</v>
      </c>
      <c r="W3538" s="87" t="s">
        <v>14132</v>
      </c>
      <c r="X3538" s="87" t="s">
        <v>14133</v>
      </c>
      <c r="Y3538" s="87" t="s">
        <v>14134</v>
      </c>
    </row>
    <row r="3539" spans="1:25" ht="90" customHeight="1">
      <c r="A3539" s="73"/>
      <c r="B3539" s="85"/>
      <c r="C3539" s="73"/>
      <c r="D3539" s="86">
        <v>63</v>
      </c>
      <c r="E3539" s="87" t="s">
        <v>19234</v>
      </c>
      <c r="F3539" s="87" t="s">
        <v>10020</v>
      </c>
      <c r="G3539" s="88" t="s">
        <v>1267</v>
      </c>
      <c r="H3539" s="88" t="s">
        <v>1549</v>
      </c>
      <c r="I3539" s="90" t="s">
        <v>1548</v>
      </c>
      <c r="J3539" s="90" t="s">
        <v>7056</v>
      </c>
      <c r="K3539" s="90" t="s">
        <v>24</v>
      </c>
      <c r="L3539" s="91">
        <v>95</v>
      </c>
      <c r="M3539" s="90" t="s">
        <v>4828</v>
      </c>
      <c r="N3539" s="87" t="s">
        <v>14128</v>
      </c>
      <c r="O3539" s="87" t="s">
        <v>1548</v>
      </c>
      <c r="P3539" s="87" t="s">
        <v>19235</v>
      </c>
      <c r="Q3539" s="92" t="s">
        <v>11381</v>
      </c>
      <c r="R3539" s="88" t="s">
        <v>11382</v>
      </c>
      <c r="S3539" s="88">
        <v>95</v>
      </c>
      <c r="T3539" s="88" t="s">
        <v>19211</v>
      </c>
      <c r="U3539" s="87" t="s">
        <v>14131</v>
      </c>
      <c r="V3539" s="87" t="s">
        <v>14131</v>
      </c>
      <c r="W3539" s="87" t="s">
        <v>14132</v>
      </c>
      <c r="X3539" s="87" t="s">
        <v>14133</v>
      </c>
      <c r="Y3539" s="87" t="s">
        <v>14134</v>
      </c>
    </row>
    <row r="3540" spans="1:25" ht="90" customHeight="1">
      <c r="A3540" s="73"/>
      <c r="B3540" s="85"/>
      <c r="C3540" s="73"/>
      <c r="D3540" s="86">
        <v>63</v>
      </c>
      <c r="E3540" s="87" t="s">
        <v>19236</v>
      </c>
      <c r="F3540" s="87" t="s">
        <v>10020</v>
      </c>
      <c r="G3540" s="88" t="s">
        <v>1267</v>
      </c>
      <c r="H3540" s="88" t="s">
        <v>1549</v>
      </c>
      <c r="I3540" s="90" t="s">
        <v>1548</v>
      </c>
      <c r="J3540" s="90" t="s">
        <v>7056</v>
      </c>
      <c r="K3540" s="90" t="s">
        <v>24</v>
      </c>
      <c r="L3540" s="91">
        <v>95</v>
      </c>
      <c r="M3540" s="90" t="s">
        <v>4828</v>
      </c>
      <c r="N3540" s="87" t="s">
        <v>14128</v>
      </c>
      <c r="O3540" s="87" t="s">
        <v>1548</v>
      </c>
      <c r="P3540" s="87" t="s">
        <v>19237</v>
      </c>
      <c r="Q3540" s="92" t="s">
        <v>11381</v>
      </c>
      <c r="R3540" s="88" t="s">
        <v>11382</v>
      </c>
      <c r="S3540" s="88">
        <v>95</v>
      </c>
      <c r="T3540" s="88" t="s">
        <v>19211</v>
      </c>
      <c r="U3540" s="87" t="s">
        <v>14131</v>
      </c>
      <c r="V3540" s="87" t="s">
        <v>14131</v>
      </c>
      <c r="W3540" s="87" t="s">
        <v>14132</v>
      </c>
      <c r="X3540" s="87" t="s">
        <v>14133</v>
      </c>
      <c r="Y3540" s="87" t="s">
        <v>14134</v>
      </c>
    </row>
    <row r="3541" spans="1:25" ht="90" customHeight="1">
      <c r="A3541" s="73"/>
      <c r="B3541" s="85"/>
      <c r="C3541" s="73"/>
      <c r="D3541" s="86">
        <v>73</v>
      </c>
      <c r="E3541" s="87" t="s">
        <v>19238</v>
      </c>
      <c r="F3541" s="87" t="s">
        <v>10020</v>
      </c>
      <c r="G3541" s="88" t="s">
        <v>1267</v>
      </c>
      <c r="H3541" s="88" t="s">
        <v>1549</v>
      </c>
      <c r="I3541" s="90" t="s">
        <v>1548</v>
      </c>
      <c r="J3541" s="90" t="s">
        <v>7056</v>
      </c>
      <c r="K3541" s="90" t="s">
        <v>24</v>
      </c>
      <c r="L3541" s="91">
        <v>95</v>
      </c>
      <c r="M3541" s="90" t="s">
        <v>4828</v>
      </c>
      <c r="N3541" s="87" t="s">
        <v>14353</v>
      </c>
      <c r="O3541" s="87" t="s">
        <v>19239</v>
      </c>
      <c r="P3541" s="87" t="s">
        <v>19240</v>
      </c>
      <c r="Q3541" s="92" t="s">
        <v>11391</v>
      </c>
      <c r="R3541" s="88" t="s">
        <v>11382</v>
      </c>
      <c r="S3541" s="88">
        <v>95</v>
      </c>
      <c r="T3541" s="88" t="s">
        <v>19241</v>
      </c>
      <c r="U3541" s="87" t="s">
        <v>14357</v>
      </c>
      <c r="V3541" s="87" t="s">
        <v>14358</v>
      </c>
      <c r="W3541" s="87" t="s">
        <v>14359</v>
      </c>
      <c r="X3541" s="87" t="s">
        <v>11595</v>
      </c>
      <c r="Y3541" s="87" t="s">
        <v>14360</v>
      </c>
    </row>
    <row r="3542" spans="1:25" ht="90" customHeight="1">
      <c r="A3542" s="73"/>
      <c r="B3542" s="85"/>
      <c r="C3542" s="73"/>
      <c r="D3542" s="86">
        <v>73</v>
      </c>
      <c r="E3542" s="87" t="s">
        <v>19242</v>
      </c>
      <c r="F3542" s="87" t="s">
        <v>10020</v>
      </c>
      <c r="G3542" s="88" t="s">
        <v>1267</v>
      </c>
      <c r="H3542" s="88" t="s">
        <v>1549</v>
      </c>
      <c r="I3542" s="90" t="s">
        <v>1548</v>
      </c>
      <c r="J3542" s="90" t="s">
        <v>7056</v>
      </c>
      <c r="K3542" s="90" t="s">
        <v>24</v>
      </c>
      <c r="L3542" s="91">
        <v>95</v>
      </c>
      <c r="M3542" s="90" t="s">
        <v>4828</v>
      </c>
      <c r="N3542" s="87" t="s">
        <v>14353</v>
      </c>
      <c r="O3542" s="87" t="s">
        <v>19239</v>
      </c>
      <c r="P3542" s="87" t="s">
        <v>19243</v>
      </c>
      <c r="Q3542" s="92" t="s">
        <v>11381</v>
      </c>
      <c r="R3542" s="88" t="s">
        <v>11382</v>
      </c>
      <c r="S3542" s="88">
        <v>95</v>
      </c>
      <c r="T3542" s="88" t="s">
        <v>19241</v>
      </c>
      <c r="U3542" s="87" t="s">
        <v>14357</v>
      </c>
      <c r="V3542" s="87" t="s">
        <v>14358</v>
      </c>
      <c r="W3542" s="87" t="s">
        <v>14359</v>
      </c>
      <c r="X3542" s="87" t="s">
        <v>11595</v>
      </c>
      <c r="Y3542" s="87" t="s">
        <v>14360</v>
      </c>
    </row>
    <row r="3543" spans="1:25" ht="90" customHeight="1">
      <c r="A3543" s="73"/>
      <c r="B3543" s="85"/>
      <c r="C3543" s="73"/>
      <c r="D3543" s="86">
        <v>73</v>
      </c>
      <c r="E3543" s="87" t="s">
        <v>19244</v>
      </c>
      <c r="F3543" s="87" t="s">
        <v>10020</v>
      </c>
      <c r="G3543" s="88" t="s">
        <v>1267</v>
      </c>
      <c r="H3543" s="88" t="s">
        <v>1549</v>
      </c>
      <c r="I3543" s="90" t="s">
        <v>1548</v>
      </c>
      <c r="J3543" s="90" t="s">
        <v>7056</v>
      </c>
      <c r="K3543" s="90" t="s">
        <v>24</v>
      </c>
      <c r="L3543" s="91">
        <v>95</v>
      </c>
      <c r="M3543" s="90" t="s">
        <v>4828</v>
      </c>
      <c r="N3543" s="87" t="s">
        <v>14353</v>
      </c>
      <c r="O3543" s="87" t="s">
        <v>19239</v>
      </c>
      <c r="P3543" s="87" t="s">
        <v>19245</v>
      </c>
      <c r="Q3543" s="92" t="s">
        <v>11391</v>
      </c>
      <c r="R3543" s="88" t="s">
        <v>11382</v>
      </c>
      <c r="S3543" s="88">
        <v>95</v>
      </c>
      <c r="T3543" s="88" t="s">
        <v>19241</v>
      </c>
      <c r="U3543" s="87" t="s">
        <v>14357</v>
      </c>
      <c r="V3543" s="87" t="s">
        <v>14358</v>
      </c>
      <c r="W3543" s="87" t="s">
        <v>14359</v>
      </c>
      <c r="X3543" s="87" t="s">
        <v>11595</v>
      </c>
      <c r="Y3543" s="87" t="s">
        <v>14360</v>
      </c>
    </row>
    <row r="3544" spans="1:25" ht="90" customHeight="1">
      <c r="A3544" s="73"/>
      <c r="B3544" s="85"/>
      <c r="C3544" s="73"/>
      <c r="D3544" s="86">
        <v>73</v>
      </c>
      <c r="E3544" s="87" t="s">
        <v>19246</v>
      </c>
      <c r="F3544" s="87" t="s">
        <v>10020</v>
      </c>
      <c r="G3544" s="88" t="s">
        <v>1267</v>
      </c>
      <c r="H3544" s="88" t="s">
        <v>1549</v>
      </c>
      <c r="I3544" s="90" t="s">
        <v>1548</v>
      </c>
      <c r="J3544" s="90" t="s">
        <v>7056</v>
      </c>
      <c r="K3544" s="90" t="s">
        <v>24</v>
      </c>
      <c r="L3544" s="91">
        <v>95</v>
      </c>
      <c r="M3544" s="90" t="s">
        <v>4828</v>
      </c>
      <c r="N3544" s="87" t="s">
        <v>14353</v>
      </c>
      <c r="O3544" s="87" t="s">
        <v>19239</v>
      </c>
      <c r="P3544" s="87" t="s">
        <v>19247</v>
      </c>
      <c r="Q3544" s="92" t="s">
        <v>11391</v>
      </c>
      <c r="R3544" s="88" t="s">
        <v>11382</v>
      </c>
      <c r="S3544" s="88">
        <v>95</v>
      </c>
      <c r="T3544" s="88" t="s">
        <v>19241</v>
      </c>
      <c r="U3544" s="87" t="s">
        <v>14357</v>
      </c>
      <c r="V3544" s="87" t="s">
        <v>14358</v>
      </c>
      <c r="W3544" s="87" t="s">
        <v>14359</v>
      </c>
      <c r="X3544" s="87" t="s">
        <v>11595</v>
      </c>
      <c r="Y3544" s="87" t="s">
        <v>14360</v>
      </c>
    </row>
    <row r="3545" spans="1:25" ht="90" customHeight="1">
      <c r="A3545" s="73"/>
      <c r="B3545" s="85"/>
      <c r="C3545" s="73"/>
      <c r="D3545" s="86">
        <v>73</v>
      </c>
      <c r="E3545" s="87" t="s">
        <v>19248</v>
      </c>
      <c r="F3545" s="87" t="s">
        <v>10020</v>
      </c>
      <c r="G3545" s="88" t="s">
        <v>1267</v>
      </c>
      <c r="H3545" s="88" t="s">
        <v>1549</v>
      </c>
      <c r="I3545" s="90" t="s">
        <v>1548</v>
      </c>
      <c r="J3545" s="90" t="s">
        <v>7056</v>
      </c>
      <c r="K3545" s="90" t="s">
        <v>24</v>
      </c>
      <c r="L3545" s="91">
        <v>95</v>
      </c>
      <c r="M3545" s="90" t="s">
        <v>4828</v>
      </c>
      <c r="N3545" s="87" t="s">
        <v>14353</v>
      </c>
      <c r="O3545" s="87" t="s">
        <v>19239</v>
      </c>
      <c r="P3545" s="87" t="s">
        <v>19249</v>
      </c>
      <c r="Q3545" s="92" t="s">
        <v>11391</v>
      </c>
      <c r="R3545" s="88" t="s">
        <v>11382</v>
      </c>
      <c r="S3545" s="88">
        <v>95</v>
      </c>
      <c r="T3545" s="88" t="s">
        <v>19241</v>
      </c>
      <c r="U3545" s="87" t="s">
        <v>14357</v>
      </c>
      <c r="V3545" s="87" t="s">
        <v>14358</v>
      </c>
      <c r="W3545" s="87" t="s">
        <v>14359</v>
      </c>
      <c r="X3545" s="87" t="s">
        <v>11595</v>
      </c>
      <c r="Y3545" s="87" t="s">
        <v>14360</v>
      </c>
    </row>
    <row r="3546" spans="1:25" ht="90" customHeight="1">
      <c r="A3546" s="73"/>
      <c r="B3546" s="85"/>
      <c r="C3546" s="73"/>
      <c r="D3546" s="86">
        <v>73</v>
      </c>
      <c r="E3546" s="87" t="s">
        <v>19250</v>
      </c>
      <c r="F3546" s="87" t="s">
        <v>10020</v>
      </c>
      <c r="G3546" s="88" t="s">
        <v>1267</v>
      </c>
      <c r="H3546" s="88" t="s">
        <v>1549</v>
      </c>
      <c r="I3546" s="90" t="s">
        <v>1548</v>
      </c>
      <c r="J3546" s="90" t="s">
        <v>7056</v>
      </c>
      <c r="K3546" s="90" t="s">
        <v>24</v>
      </c>
      <c r="L3546" s="91">
        <v>95</v>
      </c>
      <c r="M3546" s="90" t="s">
        <v>4828</v>
      </c>
      <c r="N3546" s="87" t="s">
        <v>14353</v>
      </c>
      <c r="O3546" s="87" t="s">
        <v>19239</v>
      </c>
      <c r="P3546" s="87" t="s">
        <v>19251</v>
      </c>
      <c r="Q3546" s="92" t="s">
        <v>11391</v>
      </c>
      <c r="R3546" s="88" t="s">
        <v>11382</v>
      </c>
      <c r="S3546" s="88">
        <v>95</v>
      </c>
      <c r="T3546" s="88" t="s">
        <v>19241</v>
      </c>
      <c r="U3546" s="87" t="s">
        <v>14357</v>
      </c>
      <c r="V3546" s="87" t="s">
        <v>14358</v>
      </c>
      <c r="W3546" s="87" t="s">
        <v>14359</v>
      </c>
      <c r="X3546" s="87" t="s">
        <v>11595</v>
      </c>
      <c r="Y3546" s="87" t="s">
        <v>14360</v>
      </c>
    </row>
    <row r="3547" spans="1:25" ht="90" customHeight="1">
      <c r="A3547" s="73"/>
      <c r="B3547" s="85"/>
      <c r="C3547" s="73"/>
      <c r="D3547" s="86">
        <v>73</v>
      </c>
      <c r="E3547" s="87" t="s">
        <v>19252</v>
      </c>
      <c r="F3547" s="87" t="s">
        <v>10020</v>
      </c>
      <c r="G3547" s="88" t="s">
        <v>1267</v>
      </c>
      <c r="H3547" s="88" t="s">
        <v>1549</v>
      </c>
      <c r="I3547" s="90" t="s">
        <v>1548</v>
      </c>
      <c r="J3547" s="90" t="s">
        <v>7056</v>
      </c>
      <c r="K3547" s="90" t="s">
        <v>24</v>
      </c>
      <c r="L3547" s="91">
        <v>95</v>
      </c>
      <c r="M3547" s="90" t="s">
        <v>4828</v>
      </c>
      <c r="N3547" s="87" t="s">
        <v>14353</v>
      </c>
      <c r="O3547" s="87" t="s">
        <v>19239</v>
      </c>
      <c r="P3547" s="87" t="s">
        <v>19253</v>
      </c>
      <c r="Q3547" s="92" t="s">
        <v>11391</v>
      </c>
      <c r="R3547" s="88" t="s">
        <v>11382</v>
      </c>
      <c r="S3547" s="88">
        <v>95</v>
      </c>
      <c r="T3547" s="88" t="s">
        <v>19241</v>
      </c>
      <c r="U3547" s="87" t="s">
        <v>14357</v>
      </c>
      <c r="V3547" s="87" t="s">
        <v>14358</v>
      </c>
      <c r="W3547" s="87" t="s">
        <v>14359</v>
      </c>
      <c r="X3547" s="87" t="s">
        <v>11595</v>
      </c>
      <c r="Y3547" s="87" t="s">
        <v>14360</v>
      </c>
    </row>
    <row r="3548" spans="1:25" ht="90" customHeight="1">
      <c r="A3548" s="73"/>
      <c r="B3548" s="85"/>
      <c r="C3548" s="73"/>
      <c r="D3548" s="86">
        <v>73</v>
      </c>
      <c r="E3548" s="87" t="s">
        <v>19254</v>
      </c>
      <c r="F3548" s="87" t="s">
        <v>10020</v>
      </c>
      <c r="G3548" s="88" t="s">
        <v>1267</v>
      </c>
      <c r="H3548" s="88" t="s">
        <v>1549</v>
      </c>
      <c r="I3548" s="90" t="s">
        <v>1548</v>
      </c>
      <c r="J3548" s="90" t="s">
        <v>7056</v>
      </c>
      <c r="K3548" s="90" t="s">
        <v>24</v>
      </c>
      <c r="L3548" s="91">
        <v>95</v>
      </c>
      <c r="M3548" s="90" t="s">
        <v>4828</v>
      </c>
      <c r="N3548" s="87" t="s">
        <v>14353</v>
      </c>
      <c r="O3548" s="87" t="s">
        <v>19239</v>
      </c>
      <c r="P3548" s="87" t="s">
        <v>19255</v>
      </c>
      <c r="Q3548" s="92" t="s">
        <v>11391</v>
      </c>
      <c r="R3548" s="88" t="s">
        <v>11382</v>
      </c>
      <c r="S3548" s="88">
        <v>95</v>
      </c>
      <c r="T3548" s="88" t="s">
        <v>19241</v>
      </c>
      <c r="U3548" s="87" t="s">
        <v>14357</v>
      </c>
      <c r="V3548" s="87" t="s">
        <v>14358</v>
      </c>
      <c r="W3548" s="87" t="s">
        <v>14359</v>
      </c>
      <c r="X3548" s="87" t="s">
        <v>11595</v>
      </c>
      <c r="Y3548" s="87" t="s">
        <v>14360</v>
      </c>
    </row>
    <row r="3549" spans="1:25" ht="90" customHeight="1">
      <c r="A3549" s="73"/>
      <c r="B3549" s="85"/>
      <c r="C3549" s="73"/>
      <c r="D3549" s="86">
        <v>73</v>
      </c>
      <c r="E3549" s="87" t="s">
        <v>19256</v>
      </c>
      <c r="F3549" s="87" t="s">
        <v>10020</v>
      </c>
      <c r="G3549" s="88" t="s">
        <v>1267</v>
      </c>
      <c r="H3549" s="88" t="s">
        <v>1549</v>
      </c>
      <c r="I3549" s="90" t="s">
        <v>1548</v>
      </c>
      <c r="J3549" s="90" t="s">
        <v>7056</v>
      </c>
      <c r="K3549" s="90" t="s">
        <v>24</v>
      </c>
      <c r="L3549" s="91">
        <v>95</v>
      </c>
      <c r="M3549" s="90" t="s">
        <v>4828</v>
      </c>
      <c r="N3549" s="87" t="s">
        <v>14353</v>
      </c>
      <c r="O3549" s="87" t="s">
        <v>19239</v>
      </c>
      <c r="P3549" s="87" t="s">
        <v>19257</v>
      </c>
      <c r="Q3549" s="92" t="s">
        <v>11391</v>
      </c>
      <c r="R3549" s="88" t="s">
        <v>11382</v>
      </c>
      <c r="S3549" s="88">
        <v>95</v>
      </c>
      <c r="T3549" s="88" t="s">
        <v>19241</v>
      </c>
      <c r="U3549" s="87" t="s">
        <v>14357</v>
      </c>
      <c r="V3549" s="87" t="s">
        <v>14358</v>
      </c>
      <c r="W3549" s="87" t="s">
        <v>14359</v>
      </c>
      <c r="X3549" s="87" t="s">
        <v>11595</v>
      </c>
      <c r="Y3549" s="87" t="s">
        <v>14360</v>
      </c>
    </row>
    <row r="3550" spans="1:25" ht="90" customHeight="1">
      <c r="A3550" s="73"/>
      <c r="B3550" s="85"/>
      <c r="C3550" s="73"/>
      <c r="D3550" s="86">
        <v>73</v>
      </c>
      <c r="E3550" s="87" t="s">
        <v>19258</v>
      </c>
      <c r="F3550" s="87" t="s">
        <v>10020</v>
      </c>
      <c r="G3550" s="88" t="s">
        <v>1267</v>
      </c>
      <c r="H3550" s="88" t="s">
        <v>1549</v>
      </c>
      <c r="I3550" s="90" t="s">
        <v>1548</v>
      </c>
      <c r="J3550" s="90" t="s">
        <v>7056</v>
      </c>
      <c r="K3550" s="90" t="s">
        <v>24</v>
      </c>
      <c r="L3550" s="91">
        <v>95</v>
      </c>
      <c r="M3550" s="90" t="s">
        <v>4828</v>
      </c>
      <c r="N3550" s="87" t="s">
        <v>14353</v>
      </c>
      <c r="O3550" s="87" t="s">
        <v>19239</v>
      </c>
      <c r="P3550" s="87" t="s">
        <v>19259</v>
      </c>
      <c r="Q3550" s="92" t="s">
        <v>11391</v>
      </c>
      <c r="R3550" s="88" t="s">
        <v>11382</v>
      </c>
      <c r="S3550" s="88">
        <v>95</v>
      </c>
      <c r="T3550" s="88" t="s">
        <v>19241</v>
      </c>
      <c r="U3550" s="87" t="s">
        <v>14357</v>
      </c>
      <c r="V3550" s="87" t="s">
        <v>14358</v>
      </c>
      <c r="W3550" s="87" t="s">
        <v>14359</v>
      </c>
      <c r="X3550" s="87" t="s">
        <v>11595</v>
      </c>
      <c r="Y3550" s="87" t="s">
        <v>14360</v>
      </c>
    </row>
    <row r="3551" spans="1:25" ht="90" customHeight="1">
      <c r="A3551" s="73"/>
      <c r="B3551" s="85"/>
      <c r="C3551" s="73"/>
      <c r="D3551" s="86">
        <v>73</v>
      </c>
      <c r="E3551" s="87" t="s">
        <v>19260</v>
      </c>
      <c r="F3551" s="87" t="s">
        <v>10020</v>
      </c>
      <c r="G3551" s="88" t="s">
        <v>1267</v>
      </c>
      <c r="H3551" s="88" t="s">
        <v>1549</v>
      </c>
      <c r="I3551" s="90" t="s">
        <v>1548</v>
      </c>
      <c r="J3551" s="90" t="s">
        <v>7056</v>
      </c>
      <c r="K3551" s="90" t="s">
        <v>24</v>
      </c>
      <c r="L3551" s="91">
        <v>95</v>
      </c>
      <c r="M3551" s="90" t="s">
        <v>4828</v>
      </c>
      <c r="N3551" s="87" t="s">
        <v>14353</v>
      </c>
      <c r="O3551" s="87" t="s">
        <v>19239</v>
      </c>
      <c r="P3551" s="87" t="s">
        <v>19261</v>
      </c>
      <c r="Q3551" s="92" t="s">
        <v>11381</v>
      </c>
      <c r="R3551" s="88" t="s">
        <v>11382</v>
      </c>
      <c r="S3551" s="88">
        <v>95</v>
      </c>
      <c r="T3551" s="88" t="s">
        <v>19241</v>
      </c>
      <c r="U3551" s="87" t="s">
        <v>14357</v>
      </c>
      <c r="V3551" s="87" t="s">
        <v>14358</v>
      </c>
      <c r="W3551" s="87" t="s">
        <v>14359</v>
      </c>
      <c r="X3551" s="87" t="s">
        <v>11595</v>
      </c>
      <c r="Y3551" s="87" t="s">
        <v>14360</v>
      </c>
    </row>
    <row r="3552" spans="1:25" ht="90" customHeight="1">
      <c r="A3552" s="73"/>
      <c r="B3552" s="85"/>
      <c r="C3552" s="73"/>
      <c r="D3552" s="86">
        <v>73</v>
      </c>
      <c r="E3552" s="87" t="s">
        <v>19262</v>
      </c>
      <c r="F3552" s="87" t="s">
        <v>10020</v>
      </c>
      <c r="G3552" s="88" t="s">
        <v>1267</v>
      </c>
      <c r="H3552" s="88" t="s">
        <v>1549</v>
      </c>
      <c r="I3552" s="90" t="s">
        <v>1548</v>
      </c>
      <c r="J3552" s="90" t="s">
        <v>7056</v>
      </c>
      <c r="K3552" s="90" t="s">
        <v>24</v>
      </c>
      <c r="L3552" s="91">
        <v>95</v>
      </c>
      <c r="M3552" s="90" t="s">
        <v>4828</v>
      </c>
      <c r="N3552" s="87" t="s">
        <v>14353</v>
      </c>
      <c r="O3552" s="87" t="s">
        <v>19239</v>
      </c>
      <c r="P3552" s="87" t="s">
        <v>19263</v>
      </c>
      <c r="Q3552" s="92" t="s">
        <v>11391</v>
      </c>
      <c r="R3552" s="88" t="s">
        <v>11382</v>
      </c>
      <c r="S3552" s="88">
        <v>95</v>
      </c>
      <c r="T3552" s="88" t="s">
        <v>19241</v>
      </c>
      <c r="U3552" s="87" t="s">
        <v>14357</v>
      </c>
      <c r="V3552" s="87" t="s">
        <v>14358</v>
      </c>
      <c r="W3552" s="87" t="s">
        <v>14359</v>
      </c>
      <c r="X3552" s="87" t="s">
        <v>11595</v>
      </c>
      <c r="Y3552" s="87" t="s">
        <v>14360</v>
      </c>
    </row>
    <row r="3553" spans="1:25" ht="90" customHeight="1">
      <c r="A3553" s="73"/>
      <c r="B3553" s="85"/>
      <c r="C3553" s="73"/>
      <c r="D3553" s="86">
        <v>73</v>
      </c>
      <c r="E3553" s="87" t="s">
        <v>19264</v>
      </c>
      <c r="F3553" s="87" t="s">
        <v>10020</v>
      </c>
      <c r="G3553" s="88" t="s">
        <v>1267</v>
      </c>
      <c r="H3553" s="88" t="s">
        <v>1549</v>
      </c>
      <c r="I3553" s="90" t="s">
        <v>1548</v>
      </c>
      <c r="J3553" s="90" t="s">
        <v>7056</v>
      </c>
      <c r="K3553" s="90" t="s">
        <v>24</v>
      </c>
      <c r="L3553" s="91">
        <v>95</v>
      </c>
      <c r="M3553" s="90" t="s">
        <v>4828</v>
      </c>
      <c r="N3553" s="87" t="s">
        <v>14353</v>
      </c>
      <c r="O3553" s="87" t="s">
        <v>19239</v>
      </c>
      <c r="P3553" s="87" t="s">
        <v>19265</v>
      </c>
      <c r="Q3553" s="92" t="s">
        <v>11391</v>
      </c>
      <c r="R3553" s="88" t="s">
        <v>11382</v>
      </c>
      <c r="S3553" s="88">
        <v>95</v>
      </c>
      <c r="T3553" s="88" t="s">
        <v>19241</v>
      </c>
      <c r="U3553" s="87" t="s">
        <v>14357</v>
      </c>
      <c r="V3553" s="87" t="s">
        <v>14358</v>
      </c>
      <c r="W3553" s="87" t="s">
        <v>14359</v>
      </c>
      <c r="X3553" s="87" t="s">
        <v>11595</v>
      </c>
      <c r="Y3553" s="87" t="s">
        <v>14360</v>
      </c>
    </row>
    <row r="3554" spans="1:25" ht="90" customHeight="1">
      <c r="A3554" s="73"/>
      <c r="B3554" s="85"/>
      <c r="C3554" s="73"/>
      <c r="D3554" s="86">
        <v>73</v>
      </c>
      <c r="E3554" s="87" t="s">
        <v>19266</v>
      </c>
      <c r="F3554" s="87" t="s">
        <v>10020</v>
      </c>
      <c r="G3554" s="88" t="s">
        <v>1267</v>
      </c>
      <c r="H3554" s="88" t="s">
        <v>1549</v>
      </c>
      <c r="I3554" s="90" t="s">
        <v>1548</v>
      </c>
      <c r="J3554" s="90" t="s">
        <v>7056</v>
      </c>
      <c r="K3554" s="90" t="s">
        <v>24</v>
      </c>
      <c r="L3554" s="91">
        <v>95</v>
      </c>
      <c r="M3554" s="90" t="s">
        <v>4828</v>
      </c>
      <c r="N3554" s="87" t="s">
        <v>14353</v>
      </c>
      <c r="O3554" s="87" t="s">
        <v>19239</v>
      </c>
      <c r="P3554" s="87" t="s">
        <v>19267</v>
      </c>
      <c r="Q3554" s="92" t="s">
        <v>11391</v>
      </c>
      <c r="R3554" s="88" t="s">
        <v>11382</v>
      </c>
      <c r="S3554" s="88">
        <v>95</v>
      </c>
      <c r="T3554" s="88" t="s">
        <v>19241</v>
      </c>
      <c r="U3554" s="87" t="s">
        <v>14357</v>
      </c>
      <c r="V3554" s="87" t="s">
        <v>14358</v>
      </c>
      <c r="W3554" s="87" t="s">
        <v>14359</v>
      </c>
      <c r="X3554" s="87" t="s">
        <v>11595</v>
      </c>
      <c r="Y3554" s="87" t="s">
        <v>14360</v>
      </c>
    </row>
    <row r="3555" spans="1:25" ht="90" customHeight="1">
      <c r="A3555" s="73"/>
      <c r="B3555" s="85"/>
      <c r="C3555" s="73"/>
      <c r="D3555" s="86">
        <v>73</v>
      </c>
      <c r="E3555" s="87" t="s">
        <v>19268</v>
      </c>
      <c r="F3555" s="87" t="s">
        <v>10020</v>
      </c>
      <c r="G3555" s="88" t="s">
        <v>1267</v>
      </c>
      <c r="H3555" s="88" t="s">
        <v>1549</v>
      </c>
      <c r="I3555" s="90" t="s">
        <v>1548</v>
      </c>
      <c r="J3555" s="90" t="s">
        <v>7056</v>
      </c>
      <c r="K3555" s="90" t="s">
        <v>24</v>
      </c>
      <c r="L3555" s="91">
        <v>95</v>
      </c>
      <c r="M3555" s="90" t="s">
        <v>4828</v>
      </c>
      <c r="N3555" s="87" t="s">
        <v>14353</v>
      </c>
      <c r="O3555" s="87" t="s">
        <v>19239</v>
      </c>
      <c r="P3555" s="87" t="s">
        <v>19269</v>
      </c>
      <c r="Q3555" s="92" t="s">
        <v>11381</v>
      </c>
      <c r="R3555" s="88" t="s">
        <v>11382</v>
      </c>
      <c r="S3555" s="88">
        <v>95</v>
      </c>
      <c r="T3555" s="88" t="s">
        <v>19241</v>
      </c>
      <c r="U3555" s="87" t="s">
        <v>14357</v>
      </c>
      <c r="V3555" s="87" t="s">
        <v>14358</v>
      </c>
      <c r="W3555" s="87" t="s">
        <v>14359</v>
      </c>
      <c r="X3555" s="87" t="s">
        <v>11595</v>
      </c>
      <c r="Y3555" s="87" t="s">
        <v>14360</v>
      </c>
    </row>
    <row r="3556" spans="1:25" ht="90" customHeight="1">
      <c r="A3556" s="73"/>
      <c r="B3556" s="85"/>
      <c r="C3556" s="73"/>
      <c r="D3556" s="86">
        <v>73</v>
      </c>
      <c r="E3556" s="87" t="s">
        <v>19270</v>
      </c>
      <c r="F3556" s="87" t="s">
        <v>10020</v>
      </c>
      <c r="G3556" s="88" t="s">
        <v>1267</v>
      </c>
      <c r="H3556" s="88" t="s">
        <v>1549</v>
      </c>
      <c r="I3556" s="90" t="s">
        <v>1548</v>
      </c>
      <c r="J3556" s="90" t="s">
        <v>7056</v>
      </c>
      <c r="K3556" s="90" t="s">
        <v>24</v>
      </c>
      <c r="L3556" s="91">
        <v>95</v>
      </c>
      <c r="M3556" s="90" t="s">
        <v>4828</v>
      </c>
      <c r="N3556" s="87" t="s">
        <v>14353</v>
      </c>
      <c r="O3556" s="87" t="s">
        <v>19239</v>
      </c>
      <c r="P3556" s="87" t="s">
        <v>19271</v>
      </c>
      <c r="Q3556" s="92" t="s">
        <v>11381</v>
      </c>
      <c r="R3556" s="88" t="s">
        <v>11382</v>
      </c>
      <c r="S3556" s="88">
        <v>95</v>
      </c>
      <c r="T3556" s="88" t="s">
        <v>19241</v>
      </c>
      <c r="U3556" s="87" t="s">
        <v>14357</v>
      </c>
      <c r="V3556" s="87" t="s">
        <v>14358</v>
      </c>
      <c r="W3556" s="87" t="s">
        <v>14359</v>
      </c>
      <c r="X3556" s="87" t="s">
        <v>11595</v>
      </c>
      <c r="Y3556" s="87" t="s">
        <v>14360</v>
      </c>
    </row>
    <row r="3557" spans="1:25" ht="90" customHeight="1">
      <c r="A3557" s="73"/>
      <c r="B3557" s="85"/>
      <c r="C3557" s="73"/>
      <c r="D3557" s="86">
        <v>73</v>
      </c>
      <c r="E3557" s="87" t="s">
        <v>19272</v>
      </c>
      <c r="F3557" s="87" t="s">
        <v>10020</v>
      </c>
      <c r="G3557" s="88" t="s">
        <v>1267</v>
      </c>
      <c r="H3557" s="88" t="s">
        <v>1549</v>
      </c>
      <c r="I3557" s="90" t="s">
        <v>1548</v>
      </c>
      <c r="J3557" s="90" t="s">
        <v>7056</v>
      </c>
      <c r="K3557" s="90" t="s">
        <v>24</v>
      </c>
      <c r="L3557" s="91">
        <v>95</v>
      </c>
      <c r="M3557" s="90" t="s">
        <v>4828</v>
      </c>
      <c r="N3557" s="87" t="s">
        <v>14353</v>
      </c>
      <c r="O3557" s="87" t="s">
        <v>19239</v>
      </c>
      <c r="P3557" s="87" t="s">
        <v>19273</v>
      </c>
      <c r="Q3557" s="92" t="s">
        <v>11391</v>
      </c>
      <c r="R3557" s="88" t="s">
        <v>11382</v>
      </c>
      <c r="S3557" s="88">
        <v>95</v>
      </c>
      <c r="T3557" s="88" t="s">
        <v>19241</v>
      </c>
      <c r="U3557" s="87" t="s">
        <v>14357</v>
      </c>
      <c r="V3557" s="87" t="s">
        <v>14358</v>
      </c>
      <c r="W3557" s="87" t="s">
        <v>14359</v>
      </c>
      <c r="X3557" s="87" t="s">
        <v>11595</v>
      </c>
      <c r="Y3557" s="87" t="s">
        <v>14360</v>
      </c>
    </row>
    <row r="3558" spans="1:25" ht="90" customHeight="1">
      <c r="A3558" s="73"/>
      <c r="B3558" s="85"/>
      <c r="C3558" s="73"/>
      <c r="D3558" s="86">
        <v>73</v>
      </c>
      <c r="E3558" s="87" t="s">
        <v>19274</v>
      </c>
      <c r="F3558" s="87" t="s">
        <v>10020</v>
      </c>
      <c r="G3558" s="88" t="s">
        <v>1267</v>
      </c>
      <c r="H3558" s="88" t="s">
        <v>1549</v>
      </c>
      <c r="I3558" s="90" t="s">
        <v>1548</v>
      </c>
      <c r="J3558" s="90" t="s">
        <v>7056</v>
      </c>
      <c r="K3558" s="90" t="s">
        <v>24</v>
      </c>
      <c r="L3558" s="91">
        <v>95</v>
      </c>
      <c r="M3558" s="90" t="s">
        <v>4828</v>
      </c>
      <c r="N3558" s="87" t="s">
        <v>14353</v>
      </c>
      <c r="O3558" s="87" t="s">
        <v>19239</v>
      </c>
      <c r="P3558" s="87" t="s">
        <v>19275</v>
      </c>
      <c r="Q3558" s="92" t="s">
        <v>11391</v>
      </c>
      <c r="R3558" s="88" t="s">
        <v>11382</v>
      </c>
      <c r="S3558" s="88">
        <v>95</v>
      </c>
      <c r="T3558" s="88" t="s">
        <v>19241</v>
      </c>
      <c r="U3558" s="87" t="s">
        <v>14357</v>
      </c>
      <c r="V3558" s="87" t="s">
        <v>14358</v>
      </c>
      <c r="W3558" s="87" t="s">
        <v>14359</v>
      </c>
      <c r="X3558" s="87" t="s">
        <v>11595</v>
      </c>
      <c r="Y3558" s="87" t="s">
        <v>14360</v>
      </c>
    </row>
    <row r="3559" spans="1:25" ht="90" customHeight="1">
      <c r="A3559" s="73"/>
      <c r="B3559" s="85"/>
      <c r="C3559" s="73"/>
      <c r="D3559" s="86">
        <v>73</v>
      </c>
      <c r="E3559" s="87" t="s">
        <v>19276</v>
      </c>
      <c r="F3559" s="87" t="s">
        <v>10020</v>
      </c>
      <c r="G3559" s="88" t="s">
        <v>1267</v>
      </c>
      <c r="H3559" s="88" t="s">
        <v>1549</v>
      </c>
      <c r="I3559" s="90" t="s">
        <v>1548</v>
      </c>
      <c r="J3559" s="90" t="s">
        <v>7056</v>
      </c>
      <c r="K3559" s="90" t="s">
        <v>24</v>
      </c>
      <c r="L3559" s="91">
        <v>95</v>
      </c>
      <c r="M3559" s="90" t="s">
        <v>4828</v>
      </c>
      <c r="N3559" s="87" t="s">
        <v>14353</v>
      </c>
      <c r="O3559" s="87" t="s">
        <v>19277</v>
      </c>
      <c r="P3559" s="87" t="s">
        <v>19278</v>
      </c>
      <c r="Q3559" s="92" t="s">
        <v>11381</v>
      </c>
      <c r="R3559" s="88" t="s">
        <v>7810</v>
      </c>
      <c r="S3559" s="88">
        <v>95</v>
      </c>
      <c r="T3559" s="88" t="s">
        <v>19279</v>
      </c>
      <c r="U3559" s="87" t="s">
        <v>14357</v>
      </c>
      <c r="V3559" s="87" t="s">
        <v>14358</v>
      </c>
      <c r="W3559" s="87" t="s">
        <v>14359</v>
      </c>
      <c r="X3559" s="87" t="s">
        <v>11595</v>
      </c>
      <c r="Y3559" s="87" t="s">
        <v>14360</v>
      </c>
    </row>
    <row r="3560" spans="1:25" ht="90" customHeight="1">
      <c r="A3560" s="73"/>
      <c r="B3560" s="85"/>
      <c r="C3560" s="73"/>
      <c r="D3560" s="86">
        <v>73</v>
      </c>
      <c r="E3560" s="87" t="s">
        <v>19280</v>
      </c>
      <c r="F3560" s="87" t="s">
        <v>10020</v>
      </c>
      <c r="G3560" s="88" t="s">
        <v>1267</v>
      </c>
      <c r="H3560" s="88" t="s">
        <v>1549</v>
      </c>
      <c r="I3560" s="90" t="s">
        <v>1548</v>
      </c>
      <c r="J3560" s="90" t="s">
        <v>7056</v>
      </c>
      <c r="K3560" s="90" t="s">
        <v>24</v>
      </c>
      <c r="L3560" s="91">
        <v>95</v>
      </c>
      <c r="M3560" s="90" t="s">
        <v>4828</v>
      </c>
      <c r="N3560" s="87" t="s">
        <v>14353</v>
      </c>
      <c r="O3560" s="87" t="s">
        <v>19277</v>
      </c>
      <c r="P3560" s="87" t="s">
        <v>19281</v>
      </c>
      <c r="Q3560" s="92" t="s">
        <v>11391</v>
      </c>
      <c r="R3560" s="88" t="s">
        <v>7810</v>
      </c>
      <c r="S3560" s="88">
        <v>95</v>
      </c>
      <c r="T3560" s="88" t="s">
        <v>19279</v>
      </c>
      <c r="U3560" s="87" t="s">
        <v>14357</v>
      </c>
      <c r="V3560" s="87" t="s">
        <v>14358</v>
      </c>
      <c r="W3560" s="87" t="s">
        <v>14359</v>
      </c>
      <c r="X3560" s="87" t="s">
        <v>11595</v>
      </c>
      <c r="Y3560" s="87" t="s">
        <v>14360</v>
      </c>
    </row>
    <row r="3561" spans="1:25" ht="90" customHeight="1">
      <c r="A3561" s="73"/>
      <c r="B3561" s="85"/>
      <c r="C3561" s="73"/>
      <c r="D3561" s="86">
        <v>73</v>
      </c>
      <c r="E3561" s="87" t="s">
        <v>19282</v>
      </c>
      <c r="F3561" s="87" t="s">
        <v>10020</v>
      </c>
      <c r="G3561" s="88" t="s">
        <v>1267</v>
      </c>
      <c r="H3561" s="88" t="s">
        <v>1549</v>
      </c>
      <c r="I3561" s="90" t="s">
        <v>1548</v>
      </c>
      <c r="J3561" s="90" t="s">
        <v>7056</v>
      </c>
      <c r="K3561" s="90" t="s">
        <v>24</v>
      </c>
      <c r="L3561" s="91">
        <v>95</v>
      </c>
      <c r="M3561" s="90" t="s">
        <v>4828</v>
      </c>
      <c r="N3561" s="87" t="s">
        <v>14353</v>
      </c>
      <c r="O3561" s="87" t="s">
        <v>19277</v>
      </c>
      <c r="P3561" s="87" t="s">
        <v>19283</v>
      </c>
      <c r="Q3561" s="92" t="s">
        <v>11391</v>
      </c>
      <c r="R3561" s="88" t="s">
        <v>7810</v>
      </c>
      <c r="S3561" s="88">
        <v>95</v>
      </c>
      <c r="T3561" s="88" t="s">
        <v>19279</v>
      </c>
      <c r="U3561" s="87" t="s">
        <v>14357</v>
      </c>
      <c r="V3561" s="87" t="s">
        <v>14358</v>
      </c>
      <c r="W3561" s="87" t="s">
        <v>14359</v>
      </c>
      <c r="X3561" s="87" t="s">
        <v>11595</v>
      </c>
      <c r="Y3561" s="87" t="s">
        <v>14360</v>
      </c>
    </row>
    <row r="3562" spans="1:25" ht="90" customHeight="1">
      <c r="A3562" s="73"/>
      <c r="B3562" s="85"/>
      <c r="C3562" s="73"/>
      <c r="D3562" s="86">
        <v>73</v>
      </c>
      <c r="E3562" s="87" t="s">
        <v>19284</v>
      </c>
      <c r="F3562" s="87" t="s">
        <v>10020</v>
      </c>
      <c r="G3562" s="88" t="s">
        <v>1267</v>
      </c>
      <c r="H3562" s="88" t="s">
        <v>1549</v>
      </c>
      <c r="I3562" s="90" t="s">
        <v>1548</v>
      </c>
      <c r="J3562" s="90" t="s">
        <v>7056</v>
      </c>
      <c r="K3562" s="90" t="s">
        <v>24</v>
      </c>
      <c r="L3562" s="91">
        <v>95</v>
      </c>
      <c r="M3562" s="90" t="s">
        <v>4828</v>
      </c>
      <c r="N3562" s="87" t="s">
        <v>14353</v>
      </c>
      <c r="O3562" s="87" t="s">
        <v>19277</v>
      </c>
      <c r="P3562" s="87" t="s">
        <v>19285</v>
      </c>
      <c r="Q3562" s="92" t="s">
        <v>11391</v>
      </c>
      <c r="R3562" s="88" t="s">
        <v>7810</v>
      </c>
      <c r="S3562" s="88">
        <v>95</v>
      </c>
      <c r="T3562" s="88" t="s">
        <v>19279</v>
      </c>
      <c r="U3562" s="87" t="s">
        <v>14357</v>
      </c>
      <c r="V3562" s="87" t="s">
        <v>14358</v>
      </c>
      <c r="W3562" s="87" t="s">
        <v>14359</v>
      </c>
      <c r="X3562" s="87" t="s">
        <v>11595</v>
      </c>
      <c r="Y3562" s="87" t="s">
        <v>14360</v>
      </c>
    </row>
    <row r="3563" spans="1:25" ht="90" customHeight="1">
      <c r="A3563" s="73"/>
      <c r="B3563" s="85"/>
      <c r="C3563" s="73"/>
      <c r="D3563" s="86">
        <v>73</v>
      </c>
      <c r="E3563" s="87" t="s">
        <v>19286</v>
      </c>
      <c r="F3563" s="87" t="s">
        <v>10020</v>
      </c>
      <c r="G3563" s="88" t="s">
        <v>1267</v>
      </c>
      <c r="H3563" s="88" t="s">
        <v>1549</v>
      </c>
      <c r="I3563" s="90" t="s">
        <v>1548</v>
      </c>
      <c r="J3563" s="90" t="s">
        <v>7056</v>
      </c>
      <c r="K3563" s="90" t="s">
        <v>24</v>
      </c>
      <c r="L3563" s="91">
        <v>95</v>
      </c>
      <c r="M3563" s="90" t="s">
        <v>4828</v>
      </c>
      <c r="N3563" s="87" t="s">
        <v>14353</v>
      </c>
      <c r="O3563" s="87" t="s">
        <v>19277</v>
      </c>
      <c r="P3563" s="87" t="s">
        <v>19287</v>
      </c>
      <c r="Q3563" s="92" t="s">
        <v>11391</v>
      </c>
      <c r="R3563" s="88" t="s">
        <v>7810</v>
      </c>
      <c r="S3563" s="88">
        <v>95</v>
      </c>
      <c r="T3563" s="88" t="s">
        <v>19279</v>
      </c>
      <c r="U3563" s="87" t="s">
        <v>14357</v>
      </c>
      <c r="V3563" s="87" t="s">
        <v>14358</v>
      </c>
      <c r="W3563" s="87" t="s">
        <v>14359</v>
      </c>
      <c r="X3563" s="87" t="s">
        <v>11595</v>
      </c>
      <c r="Y3563" s="87" t="s">
        <v>14360</v>
      </c>
    </row>
    <row r="3564" spans="1:25" ht="90" customHeight="1">
      <c r="A3564" s="73"/>
      <c r="B3564" s="85"/>
      <c r="C3564" s="73"/>
      <c r="D3564" s="86">
        <v>73</v>
      </c>
      <c r="E3564" s="87" t="s">
        <v>19288</v>
      </c>
      <c r="F3564" s="87" t="s">
        <v>10020</v>
      </c>
      <c r="G3564" s="88" t="s">
        <v>1267</v>
      </c>
      <c r="H3564" s="88" t="s">
        <v>1549</v>
      </c>
      <c r="I3564" s="90" t="s">
        <v>1548</v>
      </c>
      <c r="J3564" s="90" t="s">
        <v>7056</v>
      </c>
      <c r="K3564" s="90" t="s">
        <v>24</v>
      </c>
      <c r="L3564" s="91">
        <v>95</v>
      </c>
      <c r="M3564" s="90" t="s">
        <v>4828</v>
      </c>
      <c r="N3564" s="87" t="s">
        <v>14353</v>
      </c>
      <c r="O3564" s="87" t="s">
        <v>19277</v>
      </c>
      <c r="P3564" s="87" t="s">
        <v>19289</v>
      </c>
      <c r="Q3564" s="92" t="s">
        <v>11391</v>
      </c>
      <c r="R3564" s="88" t="s">
        <v>7810</v>
      </c>
      <c r="S3564" s="88">
        <v>95</v>
      </c>
      <c r="T3564" s="88" t="s">
        <v>19279</v>
      </c>
      <c r="U3564" s="87" t="s">
        <v>14357</v>
      </c>
      <c r="V3564" s="87" t="s">
        <v>14358</v>
      </c>
      <c r="W3564" s="87" t="s">
        <v>14359</v>
      </c>
      <c r="X3564" s="87" t="s">
        <v>11595</v>
      </c>
      <c r="Y3564" s="87" t="s">
        <v>14360</v>
      </c>
    </row>
    <row r="3565" spans="1:25" ht="90" customHeight="1">
      <c r="A3565" s="73"/>
      <c r="B3565" s="85"/>
      <c r="C3565" s="73"/>
      <c r="D3565" s="86">
        <v>73</v>
      </c>
      <c r="E3565" s="87" t="s">
        <v>19290</v>
      </c>
      <c r="F3565" s="87" t="s">
        <v>10020</v>
      </c>
      <c r="G3565" s="88" t="s">
        <v>1267</v>
      </c>
      <c r="H3565" s="88" t="s">
        <v>1549</v>
      </c>
      <c r="I3565" s="90" t="s">
        <v>1548</v>
      </c>
      <c r="J3565" s="90" t="s">
        <v>7056</v>
      </c>
      <c r="K3565" s="90" t="s">
        <v>24</v>
      </c>
      <c r="L3565" s="91">
        <v>95</v>
      </c>
      <c r="M3565" s="90" t="s">
        <v>4828</v>
      </c>
      <c r="N3565" s="87" t="s">
        <v>14353</v>
      </c>
      <c r="O3565" s="87" t="s">
        <v>19277</v>
      </c>
      <c r="P3565" s="87" t="s">
        <v>19291</v>
      </c>
      <c r="Q3565" s="92" t="s">
        <v>11391</v>
      </c>
      <c r="R3565" s="88" t="s">
        <v>7810</v>
      </c>
      <c r="S3565" s="88">
        <v>95</v>
      </c>
      <c r="T3565" s="88" t="s">
        <v>19279</v>
      </c>
      <c r="U3565" s="87" t="s">
        <v>14357</v>
      </c>
      <c r="V3565" s="87" t="s">
        <v>14358</v>
      </c>
      <c r="W3565" s="87" t="s">
        <v>14359</v>
      </c>
      <c r="X3565" s="87" t="s">
        <v>11595</v>
      </c>
      <c r="Y3565" s="87" t="s">
        <v>14360</v>
      </c>
    </row>
    <row r="3566" spans="1:25" ht="90" customHeight="1">
      <c r="A3566" s="73"/>
      <c r="B3566" s="85"/>
      <c r="C3566" s="73"/>
      <c r="D3566" s="86">
        <v>73</v>
      </c>
      <c r="E3566" s="87" t="s">
        <v>19292</v>
      </c>
      <c r="F3566" s="87" t="s">
        <v>10020</v>
      </c>
      <c r="G3566" s="88" t="s">
        <v>1267</v>
      </c>
      <c r="H3566" s="88" t="s">
        <v>1549</v>
      </c>
      <c r="I3566" s="90" t="s">
        <v>1548</v>
      </c>
      <c r="J3566" s="90" t="s">
        <v>7056</v>
      </c>
      <c r="K3566" s="90" t="s">
        <v>24</v>
      </c>
      <c r="L3566" s="91">
        <v>95</v>
      </c>
      <c r="M3566" s="90" t="s">
        <v>4828</v>
      </c>
      <c r="N3566" s="87" t="s">
        <v>14353</v>
      </c>
      <c r="O3566" s="87" t="s">
        <v>19277</v>
      </c>
      <c r="P3566" s="87" t="s">
        <v>19293</v>
      </c>
      <c r="Q3566" s="92" t="s">
        <v>11391</v>
      </c>
      <c r="R3566" s="88" t="s">
        <v>7810</v>
      </c>
      <c r="S3566" s="88">
        <v>95</v>
      </c>
      <c r="T3566" s="88" t="s">
        <v>19279</v>
      </c>
      <c r="U3566" s="87" t="s">
        <v>14357</v>
      </c>
      <c r="V3566" s="87" t="s">
        <v>14358</v>
      </c>
      <c r="W3566" s="87" t="s">
        <v>14359</v>
      </c>
      <c r="X3566" s="87" t="s">
        <v>11595</v>
      </c>
      <c r="Y3566" s="87" t="s">
        <v>14360</v>
      </c>
    </row>
    <row r="3567" spans="1:25" ht="90" customHeight="1">
      <c r="A3567" s="73"/>
      <c r="B3567" s="85"/>
      <c r="C3567" s="73"/>
      <c r="D3567" s="86">
        <v>73</v>
      </c>
      <c r="E3567" s="87" t="s">
        <v>19294</v>
      </c>
      <c r="F3567" s="87" t="s">
        <v>10020</v>
      </c>
      <c r="G3567" s="88" t="s">
        <v>1267</v>
      </c>
      <c r="H3567" s="88" t="s">
        <v>1549</v>
      </c>
      <c r="I3567" s="90" t="s">
        <v>1548</v>
      </c>
      <c r="J3567" s="90" t="s">
        <v>7056</v>
      </c>
      <c r="K3567" s="90" t="s">
        <v>24</v>
      </c>
      <c r="L3567" s="91">
        <v>95</v>
      </c>
      <c r="M3567" s="90" t="s">
        <v>4828</v>
      </c>
      <c r="N3567" s="87" t="s">
        <v>14353</v>
      </c>
      <c r="O3567" s="87" t="s">
        <v>19277</v>
      </c>
      <c r="P3567" s="87" t="s">
        <v>19295</v>
      </c>
      <c r="Q3567" s="92" t="s">
        <v>11391</v>
      </c>
      <c r="R3567" s="88" t="s">
        <v>7810</v>
      </c>
      <c r="S3567" s="88">
        <v>95</v>
      </c>
      <c r="T3567" s="88" t="s">
        <v>19279</v>
      </c>
      <c r="U3567" s="87" t="s">
        <v>14357</v>
      </c>
      <c r="V3567" s="87" t="s">
        <v>14358</v>
      </c>
      <c r="W3567" s="87" t="s">
        <v>14359</v>
      </c>
      <c r="X3567" s="87" t="s">
        <v>11595</v>
      </c>
      <c r="Y3567" s="87" t="s">
        <v>14360</v>
      </c>
    </row>
    <row r="3568" spans="1:25" ht="90" customHeight="1">
      <c r="A3568" s="73"/>
      <c r="B3568" s="85"/>
      <c r="C3568" s="73"/>
      <c r="D3568" s="86">
        <v>73</v>
      </c>
      <c r="E3568" s="87" t="s">
        <v>19296</v>
      </c>
      <c r="F3568" s="87" t="s">
        <v>10020</v>
      </c>
      <c r="G3568" s="88" t="s">
        <v>1267</v>
      </c>
      <c r="H3568" s="88" t="s">
        <v>1549</v>
      </c>
      <c r="I3568" s="90" t="s">
        <v>1548</v>
      </c>
      <c r="J3568" s="90" t="s">
        <v>7056</v>
      </c>
      <c r="K3568" s="90" t="s">
        <v>24</v>
      </c>
      <c r="L3568" s="91">
        <v>95</v>
      </c>
      <c r="M3568" s="90" t="s">
        <v>4828</v>
      </c>
      <c r="N3568" s="87" t="s">
        <v>14353</v>
      </c>
      <c r="O3568" s="87" t="s">
        <v>19277</v>
      </c>
      <c r="P3568" s="87" t="s">
        <v>19297</v>
      </c>
      <c r="Q3568" s="92" t="s">
        <v>11391</v>
      </c>
      <c r="R3568" s="88" t="s">
        <v>11382</v>
      </c>
      <c r="S3568" s="88">
        <v>95</v>
      </c>
      <c r="T3568" s="88" t="s">
        <v>19279</v>
      </c>
      <c r="U3568" s="87" t="s">
        <v>14357</v>
      </c>
      <c r="V3568" s="87" t="s">
        <v>14358</v>
      </c>
      <c r="W3568" s="87" t="s">
        <v>14359</v>
      </c>
      <c r="X3568" s="87" t="s">
        <v>11595</v>
      </c>
      <c r="Y3568" s="87" t="s">
        <v>14360</v>
      </c>
    </row>
    <row r="3569" spans="1:25" ht="90" customHeight="1">
      <c r="A3569" s="73"/>
      <c r="B3569" s="85"/>
      <c r="C3569" s="73"/>
      <c r="D3569" s="86">
        <v>73</v>
      </c>
      <c r="E3569" s="87" t="s">
        <v>19298</v>
      </c>
      <c r="F3569" s="87" t="s">
        <v>10020</v>
      </c>
      <c r="G3569" s="88" t="s">
        <v>1267</v>
      </c>
      <c r="H3569" s="88" t="s">
        <v>1549</v>
      </c>
      <c r="I3569" s="90" t="s">
        <v>1548</v>
      </c>
      <c r="J3569" s="90" t="s">
        <v>7056</v>
      </c>
      <c r="K3569" s="90" t="s">
        <v>24</v>
      </c>
      <c r="L3569" s="91">
        <v>95</v>
      </c>
      <c r="M3569" s="90" t="s">
        <v>4828</v>
      </c>
      <c r="N3569" s="87" t="s">
        <v>14353</v>
      </c>
      <c r="O3569" s="87" t="s">
        <v>19277</v>
      </c>
      <c r="P3569" s="87" t="s">
        <v>19299</v>
      </c>
      <c r="Q3569" s="92" t="s">
        <v>11391</v>
      </c>
      <c r="R3569" s="88" t="s">
        <v>11382</v>
      </c>
      <c r="S3569" s="88">
        <v>95</v>
      </c>
      <c r="T3569" s="88" t="s">
        <v>19279</v>
      </c>
      <c r="U3569" s="87" t="s">
        <v>14357</v>
      </c>
      <c r="V3569" s="87" t="s">
        <v>14358</v>
      </c>
      <c r="W3569" s="87" t="s">
        <v>14359</v>
      </c>
      <c r="X3569" s="87" t="s">
        <v>11595</v>
      </c>
      <c r="Y3569" s="87" t="s">
        <v>14360</v>
      </c>
    </row>
    <row r="3570" spans="1:25" ht="90" customHeight="1">
      <c r="A3570" s="73"/>
      <c r="B3570" s="85"/>
      <c r="C3570" s="73"/>
      <c r="D3570" s="86">
        <v>73</v>
      </c>
      <c r="E3570" s="87" t="s">
        <v>19300</v>
      </c>
      <c r="F3570" s="87" t="s">
        <v>10020</v>
      </c>
      <c r="G3570" s="88" t="s">
        <v>1267</v>
      </c>
      <c r="H3570" s="88" t="s">
        <v>1549</v>
      </c>
      <c r="I3570" s="90" t="s">
        <v>1548</v>
      </c>
      <c r="J3570" s="90" t="s">
        <v>7056</v>
      </c>
      <c r="K3570" s="90" t="s">
        <v>24</v>
      </c>
      <c r="L3570" s="91">
        <v>95</v>
      </c>
      <c r="M3570" s="90" t="s">
        <v>4828</v>
      </c>
      <c r="N3570" s="87" t="s">
        <v>14353</v>
      </c>
      <c r="O3570" s="87" t="s">
        <v>19277</v>
      </c>
      <c r="P3570" s="87" t="s">
        <v>19301</v>
      </c>
      <c r="Q3570" s="92" t="s">
        <v>11391</v>
      </c>
      <c r="R3570" s="88" t="s">
        <v>11382</v>
      </c>
      <c r="S3570" s="88">
        <v>95</v>
      </c>
      <c r="T3570" s="88" t="s">
        <v>19279</v>
      </c>
      <c r="U3570" s="87" t="s">
        <v>14357</v>
      </c>
      <c r="V3570" s="87" t="s">
        <v>14358</v>
      </c>
      <c r="W3570" s="87" t="s">
        <v>14359</v>
      </c>
      <c r="X3570" s="87" t="s">
        <v>11595</v>
      </c>
      <c r="Y3570" s="87" t="s">
        <v>14360</v>
      </c>
    </row>
    <row r="3571" spans="1:25" ht="90" customHeight="1">
      <c r="A3571" s="73"/>
      <c r="B3571" s="85"/>
      <c r="C3571" s="73"/>
      <c r="D3571" s="86">
        <v>73</v>
      </c>
      <c r="E3571" s="87" t="s">
        <v>19302</v>
      </c>
      <c r="F3571" s="87" t="s">
        <v>10020</v>
      </c>
      <c r="G3571" s="88" t="s">
        <v>1267</v>
      </c>
      <c r="H3571" s="88" t="s">
        <v>1549</v>
      </c>
      <c r="I3571" s="90" t="s">
        <v>1548</v>
      </c>
      <c r="J3571" s="90" t="s">
        <v>7056</v>
      </c>
      <c r="K3571" s="90" t="s">
        <v>24</v>
      </c>
      <c r="L3571" s="91">
        <v>95</v>
      </c>
      <c r="M3571" s="90" t="s">
        <v>4828</v>
      </c>
      <c r="N3571" s="87" t="s">
        <v>14353</v>
      </c>
      <c r="O3571" s="87" t="s">
        <v>19277</v>
      </c>
      <c r="P3571" s="87" t="s">
        <v>19303</v>
      </c>
      <c r="Q3571" s="92" t="s">
        <v>11391</v>
      </c>
      <c r="R3571" s="88" t="s">
        <v>11382</v>
      </c>
      <c r="S3571" s="88">
        <v>95</v>
      </c>
      <c r="T3571" s="88" t="s">
        <v>19279</v>
      </c>
      <c r="U3571" s="87" t="s">
        <v>14357</v>
      </c>
      <c r="V3571" s="87" t="s">
        <v>14358</v>
      </c>
      <c r="W3571" s="87" t="s">
        <v>14359</v>
      </c>
      <c r="X3571" s="87" t="s">
        <v>11595</v>
      </c>
      <c r="Y3571" s="87" t="s">
        <v>14360</v>
      </c>
    </row>
    <row r="3572" spans="1:25" ht="90" customHeight="1">
      <c r="A3572" s="73"/>
      <c r="B3572" s="85"/>
      <c r="C3572" s="73"/>
      <c r="D3572" s="86">
        <v>73</v>
      </c>
      <c r="E3572" s="87" t="s">
        <v>19304</v>
      </c>
      <c r="F3572" s="87" t="s">
        <v>10020</v>
      </c>
      <c r="G3572" s="88" t="s">
        <v>1267</v>
      </c>
      <c r="H3572" s="88" t="s">
        <v>1549</v>
      </c>
      <c r="I3572" s="90" t="s">
        <v>1548</v>
      </c>
      <c r="J3572" s="90" t="s">
        <v>7056</v>
      </c>
      <c r="K3572" s="90" t="s">
        <v>24</v>
      </c>
      <c r="L3572" s="91">
        <v>95</v>
      </c>
      <c r="M3572" s="90" t="s">
        <v>4828</v>
      </c>
      <c r="N3572" s="87" t="s">
        <v>14353</v>
      </c>
      <c r="O3572" s="87" t="s">
        <v>19277</v>
      </c>
      <c r="P3572" s="87" t="s">
        <v>19305</v>
      </c>
      <c r="Q3572" s="92" t="s">
        <v>11391</v>
      </c>
      <c r="R3572" s="88" t="s">
        <v>11382</v>
      </c>
      <c r="S3572" s="88">
        <v>95</v>
      </c>
      <c r="T3572" s="88" t="s">
        <v>19279</v>
      </c>
      <c r="U3572" s="87" t="s">
        <v>14357</v>
      </c>
      <c r="V3572" s="87" t="s">
        <v>14358</v>
      </c>
      <c r="W3572" s="87" t="s">
        <v>14359</v>
      </c>
      <c r="X3572" s="87" t="s">
        <v>11595</v>
      </c>
      <c r="Y3572" s="87" t="s">
        <v>14360</v>
      </c>
    </row>
    <row r="3573" spans="1:25" ht="90" customHeight="1">
      <c r="A3573" s="73"/>
      <c r="B3573" s="85"/>
      <c r="C3573" s="73"/>
      <c r="D3573" s="86">
        <v>73</v>
      </c>
      <c r="E3573" s="87" t="s">
        <v>19306</v>
      </c>
      <c r="F3573" s="87" t="s">
        <v>10020</v>
      </c>
      <c r="G3573" s="88" t="s">
        <v>1267</v>
      </c>
      <c r="H3573" s="88" t="s">
        <v>1549</v>
      </c>
      <c r="I3573" s="90" t="s">
        <v>1548</v>
      </c>
      <c r="J3573" s="90" t="s">
        <v>7056</v>
      </c>
      <c r="K3573" s="90" t="s">
        <v>24</v>
      </c>
      <c r="L3573" s="91">
        <v>95</v>
      </c>
      <c r="M3573" s="90" t="s">
        <v>4828</v>
      </c>
      <c r="N3573" s="87" t="s">
        <v>14353</v>
      </c>
      <c r="O3573" s="87" t="s">
        <v>19277</v>
      </c>
      <c r="P3573" s="87" t="s">
        <v>19307</v>
      </c>
      <c r="Q3573" s="92" t="s">
        <v>11391</v>
      </c>
      <c r="R3573" s="88" t="s">
        <v>7810</v>
      </c>
      <c r="S3573" s="88">
        <v>95</v>
      </c>
      <c r="T3573" s="88" t="s">
        <v>19279</v>
      </c>
      <c r="U3573" s="87" t="s">
        <v>14357</v>
      </c>
      <c r="V3573" s="87" t="s">
        <v>14358</v>
      </c>
      <c r="W3573" s="87" t="s">
        <v>14359</v>
      </c>
      <c r="X3573" s="87" t="s">
        <v>11595</v>
      </c>
      <c r="Y3573" s="87" t="s">
        <v>14360</v>
      </c>
    </row>
    <row r="3574" spans="1:25" ht="90" customHeight="1">
      <c r="A3574" s="73"/>
      <c r="B3574" s="85"/>
      <c r="C3574" s="73"/>
      <c r="D3574" s="86">
        <v>73</v>
      </c>
      <c r="E3574" s="87" t="s">
        <v>19308</v>
      </c>
      <c r="F3574" s="87" t="s">
        <v>10020</v>
      </c>
      <c r="G3574" s="88" t="s">
        <v>1267</v>
      </c>
      <c r="H3574" s="88" t="s">
        <v>1549</v>
      </c>
      <c r="I3574" s="90" t="s">
        <v>1548</v>
      </c>
      <c r="J3574" s="90" t="s">
        <v>7056</v>
      </c>
      <c r="K3574" s="90" t="s">
        <v>24</v>
      </c>
      <c r="L3574" s="91">
        <v>95</v>
      </c>
      <c r="M3574" s="90" t="s">
        <v>4828</v>
      </c>
      <c r="N3574" s="87" t="s">
        <v>14353</v>
      </c>
      <c r="O3574" s="87" t="s">
        <v>19277</v>
      </c>
      <c r="P3574" s="87" t="s">
        <v>19309</v>
      </c>
      <c r="Q3574" s="92" t="s">
        <v>11391</v>
      </c>
      <c r="R3574" s="88" t="s">
        <v>7810</v>
      </c>
      <c r="S3574" s="88">
        <v>95</v>
      </c>
      <c r="T3574" s="88" t="s">
        <v>19279</v>
      </c>
      <c r="U3574" s="87" t="s">
        <v>14357</v>
      </c>
      <c r="V3574" s="87" t="s">
        <v>14358</v>
      </c>
      <c r="W3574" s="87" t="s">
        <v>14359</v>
      </c>
      <c r="X3574" s="87" t="s">
        <v>11595</v>
      </c>
      <c r="Y3574" s="87" t="s">
        <v>14360</v>
      </c>
    </row>
    <row r="3575" spans="1:25" ht="90" customHeight="1">
      <c r="A3575" s="73"/>
      <c r="B3575" s="85"/>
      <c r="C3575" s="73"/>
      <c r="D3575" s="86">
        <v>73</v>
      </c>
      <c r="E3575" s="87" t="s">
        <v>19310</v>
      </c>
      <c r="F3575" s="87" t="s">
        <v>10020</v>
      </c>
      <c r="G3575" s="88" t="s">
        <v>1267</v>
      </c>
      <c r="H3575" s="88" t="s">
        <v>1549</v>
      </c>
      <c r="I3575" s="90" t="s">
        <v>1548</v>
      </c>
      <c r="J3575" s="90" t="s">
        <v>7056</v>
      </c>
      <c r="K3575" s="90" t="s">
        <v>24</v>
      </c>
      <c r="L3575" s="91">
        <v>95</v>
      </c>
      <c r="M3575" s="90" t="s">
        <v>4828</v>
      </c>
      <c r="N3575" s="87" t="s">
        <v>14353</v>
      </c>
      <c r="O3575" s="87" t="s">
        <v>19277</v>
      </c>
      <c r="P3575" s="87" t="s">
        <v>19311</v>
      </c>
      <c r="Q3575" s="92" t="s">
        <v>11391</v>
      </c>
      <c r="R3575" s="88" t="s">
        <v>7810</v>
      </c>
      <c r="S3575" s="88">
        <v>95</v>
      </c>
      <c r="T3575" s="88" t="s">
        <v>19279</v>
      </c>
      <c r="U3575" s="87" t="s">
        <v>14357</v>
      </c>
      <c r="V3575" s="87" t="s">
        <v>14358</v>
      </c>
      <c r="W3575" s="87" t="s">
        <v>14359</v>
      </c>
      <c r="X3575" s="87" t="s">
        <v>11595</v>
      </c>
      <c r="Y3575" s="87" t="s">
        <v>14360</v>
      </c>
    </row>
    <row r="3576" spans="1:25" ht="90" customHeight="1">
      <c r="A3576" s="73"/>
      <c r="B3576" s="85"/>
      <c r="C3576" s="73"/>
      <c r="D3576" s="86">
        <v>63</v>
      </c>
      <c r="E3576" s="87" t="s">
        <v>19312</v>
      </c>
      <c r="F3576" s="87" t="s">
        <v>10022</v>
      </c>
      <c r="G3576" s="88" t="s">
        <v>1267</v>
      </c>
      <c r="H3576" s="88" t="s">
        <v>1549</v>
      </c>
      <c r="I3576" s="90" t="s">
        <v>1548</v>
      </c>
      <c r="J3576" s="90" t="s">
        <v>7061</v>
      </c>
      <c r="K3576" s="90" t="s">
        <v>24</v>
      </c>
      <c r="L3576" s="91">
        <v>93</v>
      </c>
      <c r="M3576" s="90" t="s">
        <v>4828</v>
      </c>
      <c r="N3576" s="87" t="s">
        <v>14128</v>
      </c>
      <c r="O3576" s="87" t="s">
        <v>1548</v>
      </c>
      <c r="P3576" s="87" t="s">
        <v>19313</v>
      </c>
      <c r="Q3576" s="92" t="s">
        <v>11381</v>
      </c>
      <c r="R3576" s="88" t="s">
        <v>7810</v>
      </c>
      <c r="S3576" s="88">
        <v>93</v>
      </c>
      <c r="T3576" s="88" t="s">
        <v>19211</v>
      </c>
      <c r="U3576" s="87" t="s">
        <v>14131</v>
      </c>
      <c r="V3576" s="87" t="s">
        <v>14131</v>
      </c>
      <c r="W3576" s="87" t="s">
        <v>14132</v>
      </c>
      <c r="X3576" s="87" t="s">
        <v>14133</v>
      </c>
      <c r="Y3576" s="87" t="s">
        <v>14134</v>
      </c>
    </row>
    <row r="3577" spans="1:25" ht="90" customHeight="1">
      <c r="A3577" s="73"/>
      <c r="B3577" s="85"/>
      <c r="C3577" s="73"/>
      <c r="D3577" s="86">
        <v>4</v>
      </c>
      <c r="E3577" s="87" t="s">
        <v>19314</v>
      </c>
      <c r="F3577" s="87" t="s">
        <v>10024</v>
      </c>
      <c r="G3577" s="88" t="s">
        <v>1267</v>
      </c>
      <c r="H3577" s="88" t="s">
        <v>1557</v>
      </c>
      <c r="I3577" s="90" t="s">
        <v>1563</v>
      </c>
      <c r="J3577" s="90" t="s">
        <v>24</v>
      </c>
      <c r="K3577" s="90" t="s">
        <v>24</v>
      </c>
      <c r="L3577" s="91">
        <v>12694</v>
      </c>
      <c r="M3577" s="90" t="s">
        <v>7067</v>
      </c>
      <c r="N3577" s="87" t="s">
        <v>19315</v>
      </c>
      <c r="O3577" s="87" t="s">
        <v>19316</v>
      </c>
      <c r="P3577" s="87" t="s">
        <v>19317</v>
      </c>
      <c r="Q3577" s="92" t="s">
        <v>11381</v>
      </c>
      <c r="R3577" s="88" t="s">
        <v>11382</v>
      </c>
      <c r="S3577" s="88">
        <v>12694</v>
      </c>
      <c r="T3577" s="88" t="s">
        <v>19318</v>
      </c>
      <c r="U3577" s="87" t="s">
        <v>19319</v>
      </c>
      <c r="V3577" s="87" t="s">
        <v>19320</v>
      </c>
      <c r="W3577" s="87" t="s">
        <v>19321</v>
      </c>
      <c r="X3577" s="87" t="s">
        <v>19322</v>
      </c>
      <c r="Y3577" s="87" t="s">
        <v>19323</v>
      </c>
    </row>
    <row r="3578" spans="1:25" ht="90" customHeight="1">
      <c r="A3578" s="73"/>
      <c r="B3578" s="85"/>
      <c r="C3578" s="73"/>
      <c r="D3578" s="86">
        <v>4</v>
      </c>
      <c r="E3578" s="87" t="s">
        <v>19324</v>
      </c>
      <c r="F3578" s="87" t="s">
        <v>10024</v>
      </c>
      <c r="G3578" s="88" t="s">
        <v>1267</v>
      </c>
      <c r="H3578" s="88" t="s">
        <v>1557</v>
      </c>
      <c r="I3578" s="90" t="s">
        <v>1563</v>
      </c>
      <c r="J3578" s="90" t="s">
        <v>24</v>
      </c>
      <c r="K3578" s="90" t="s">
        <v>24</v>
      </c>
      <c r="L3578" s="91">
        <v>12694</v>
      </c>
      <c r="M3578" s="90" t="s">
        <v>7067</v>
      </c>
      <c r="N3578" s="87" t="s">
        <v>19315</v>
      </c>
      <c r="O3578" s="87" t="s">
        <v>19316</v>
      </c>
      <c r="P3578" s="87" t="s">
        <v>19325</v>
      </c>
      <c r="Q3578" s="92" t="s">
        <v>11391</v>
      </c>
      <c r="R3578" s="88" t="s">
        <v>11382</v>
      </c>
      <c r="S3578" s="88">
        <v>12694</v>
      </c>
      <c r="T3578" s="88" t="s">
        <v>19318</v>
      </c>
      <c r="U3578" s="87" t="s">
        <v>19319</v>
      </c>
      <c r="V3578" s="87" t="s">
        <v>19320</v>
      </c>
      <c r="W3578" s="87" t="s">
        <v>19321</v>
      </c>
      <c r="X3578" s="87" t="s">
        <v>19322</v>
      </c>
      <c r="Y3578" s="87" t="s">
        <v>19323</v>
      </c>
    </row>
    <row r="3579" spans="1:25" ht="90" customHeight="1">
      <c r="A3579" s="73"/>
      <c r="B3579" s="85"/>
      <c r="C3579" s="73"/>
      <c r="D3579" s="86">
        <v>25</v>
      </c>
      <c r="E3579" s="87" t="s">
        <v>19326</v>
      </c>
      <c r="F3579" s="87" t="s">
        <v>10028</v>
      </c>
      <c r="G3579" s="88" t="s">
        <v>1267</v>
      </c>
      <c r="H3579" s="88" t="s">
        <v>1557</v>
      </c>
      <c r="I3579" s="90" t="s">
        <v>1577</v>
      </c>
      <c r="J3579" s="90" t="s">
        <v>24</v>
      </c>
      <c r="K3579" s="90" t="s">
        <v>24</v>
      </c>
      <c r="L3579" s="91">
        <v>1.54</v>
      </c>
      <c r="M3579" s="90" t="s">
        <v>7080</v>
      </c>
      <c r="N3579" s="87" t="s">
        <v>14327</v>
      </c>
      <c r="O3579" s="87" t="s">
        <v>19327</v>
      </c>
      <c r="P3579" s="87" t="s">
        <v>19328</v>
      </c>
      <c r="Q3579" s="92" t="s">
        <v>11381</v>
      </c>
      <c r="R3579" s="88" t="s">
        <v>11382</v>
      </c>
      <c r="S3579" s="88">
        <v>1.54</v>
      </c>
      <c r="T3579" s="88" t="s">
        <v>19329</v>
      </c>
      <c r="U3579" s="87" t="s">
        <v>14331</v>
      </c>
      <c r="V3579" s="87" t="s">
        <v>14332</v>
      </c>
      <c r="W3579" s="87" t="s">
        <v>14333</v>
      </c>
      <c r="X3579" s="87" t="s">
        <v>14334</v>
      </c>
      <c r="Y3579" s="87" t="s">
        <v>14335</v>
      </c>
    </row>
    <row r="3580" spans="1:25" ht="90" customHeight="1">
      <c r="A3580" s="73"/>
      <c r="B3580" s="85"/>
      <c r="C3580" s="73"/>
      <c r="D3580" s="86">
        <v>45</v>
      </c>
      <c r="E3580" s="87" t="s">
        <v>19330</v>
      </c>
      <c r="F3580" s="87" t="s">
        <v>10066</v>
      </c>
      <c r="G3580" s="88" t="s">
        <v>1599</v>
      </c>
      <c r="H3580" s="88" t="s">
        <v>1630</v>
      </c>
      <c r="I3580" s="90" t="s">
        <v>19331</v>
      </c>
      <c r="J3580" s="90" t="s">
        <v>24</v>
      </c>
      <c r="K3580" s="90" t="s">
        <v>24</v>
      </c>
      <c r="L3580" s="91">
        <v>15.1</v>
      </c>
      <c r="M3580" s="90" t="s">
        <v>7195</v>
      </c>
      <c r="N3580" s="87" t="s">
        <v>19332</v>
      </c>
      <c r="O3580" s="87" t="s">
        <v>19333</v>
      </c>
      <c r="P3580" s="87" t="s">
        <v>19334</v>
      </c>
      <c r="Q3580" s="92" t="s">
        <v>11381</v>
      </c>
      <c r="R3580" s="88" t="s">
        <v>11382</v>
      </c>
      <c r="S3580" s="88">
        <v>15.1</v>
      </c>
      <c r="T3580" s="88" t="s">
        <v>19335</v>
      </c>
      <c r="U3580" s="87" t="s">
        <v>19336</v>
      </c>
      <c r="V3580" s="87" t="s">
        <v>19337</v>
      </c>
      <c r="W3580" s="87" t="s">
        <v>19338</v>
      </c>
      <c r="X3580" s="87" t="s">
        <v>19339</v>
      </c>
      <c r="Y3580" s="87" t="s">
        <v>19340</v>
      </c>
    </row>
    <row r="3581" spans="1:25" ht="90" customHeight="1">
      <c r="A3581" s="73"/>
      <c r="B3581" s="85"/>
      <c r="C3581" s="73"/>
      <c r="D3581" s="86">
        <v>45</v>
      </c>
      <c r="E3581" s="87" t="s">
        <v>19341</v>
      </c>
      <c r="F3581" s="87" t="s">
        <v>10066</v>
      </c>
      <c r="G3581" s="88" t="s">
        <v>1599</v>
      </c>
      <c r="H3581" s="88" t="s">
        <v>1630</v>
      </c>
      <c r="I3581" s="90" t="s">
        <v>19331</v>
      </c>
      <c r="J3581" s="90" t="s">
        <v>24</v>
      </c>
      <c r="K3581" s="90" t="s">
        <v>24</v>
      </c>
      <c r="L3581" s="91">
        <v>15.1</v>
      </c>
      <c r="M3581" s="90" t="s">
        <v>7195</v>
      </c>
      <c r="N3581" s="87" t="s">
        <v>19332</v>
      </c>
      <c r="O3581" s="87" t="s">
        <v>19333</v>
      </c>
      <c r="P3581" s="87" t="s">
        <v>19342</v>
      </c>
      <c r="Q3581" s="92" t="s">
        <v>11391</v>
      </c>
      <c r="R3581" s="88" t="s">
        <v>11382</v>
      </c>
      <c r="S3581" s="88">
        <v>15.1</v>
      </c>
      <c r="T3581" s="88" t="s">
        <v>19335</v>
      </c>
      <c r="U3581" s="87" t="s">
        <v>19336</v>
      </c>
      <c r="V3581" s="87" t="s">
        <v>19337</v>
      </c>
      <c r="W3581" s="87" t="s">
        <v>19338</v>
      </c>
      <c r="X3581" s="87" t="s">
        <v>19339</v>
      </c>
      <c r="Y3581" s="87" t="s">
        <v>19340</v>
      </c>
    </row>
    <row r="3582" spans="1:25" ht="90" customHeight="1">
      <c r="A3582" s="73"/>
      <c r="B3582" s="85"/>
      <c r="C3582" s="73"/>
      <c r="D3582" s="86">
        <v>45</v>
      </c>
      <c r="E3582" s="87" t="s">
        <v>19343</v>
      </c>
      <c r="F3582" s="87" t="s">
        <v>10066</v>
      </c>
      <c r="G3582" s="88" t="s">
        <v>1599</v>
      </c>
      <c r="H3582" s="88" t="s">
        <v>1630</v>
      </c>
      <c r="I3582" s="90" t="s">
        <v>19331</v>
      </c>
      <c r="J3582" s="90" t="s">
        <v>24</v>
      </c>
      <c r="K3582" s="90" t="s">
        <v>24</v>
      </c>
      <c r="L3582" s="91">
        <v>15.1</v>
      </c>
      <c r="M3582" s="90" t="s">
        <v>7195</v>
      </c>
      <c r="N3582" s="87" t="s">
        <v>19332</v>
      </c>
      <c r="O3582" s="87" t="s">
        <v>19333</v>
      </c>
      <c r="P3582" s="87" t="s">
        <v>19344</v>
      </c>
      <c r="Q3582" s="92" t="s">
        <v>11381</v>
      </c>
      <c r="R3582" s="88" t="s">
        <v>7810</v>
      </c>
      <c r="S3582" s="88">
        <v>15.5</v>
      </c>
      <c r="T3582" s="88" t="s">
        <v>19335</v>
      </c>
      <c r="U3582" s="87" t="s">
        <v>19336</v>
      </c>
      <c r="V3582" s="87" t="s">
        <v>19337</v>
      </c>
      <c r="W3582" s="87" t="s">
        <v>19338</v>
      </c>
      <c r="X3582" s="87" t="s">
        <v>19339</v>
      </c>
      <c r="Y3582" s="87" t="s">
        <v>19340</v>
      </c>
    </row>
    <row r="3583" spans="1:25" ht="90" customHeight="1">
      <c r="A3583" s="73"/>
      <c r="B3583" s="85"/>
      <c r="C3583" s="73"/>
      <c r="D3583" s="86">
        <v>45</v>
      </c>
      <c r="E3583" s="87" t="s">
        <v>19345</v>
      </c>
      <c r="F3583" s="87" t="s">
        <v>10066</v>
      </c>
      <c r="G3583" s="88" t="s">
        <v>1599</v>
      </c>
      <c r="H3583" s="88" t="s">
        <v>1630</v>
      </c>
      <c r="I3583" s="90" t="s">
        <v>19331</v>
      </c>
      <c r="J3583" s="90" t="s">
        <v>24</v>
      </c>
      <c r="K3583" s="90" t="s">
        <v>24</v>
      </c>
      <c r="L3583" s="91">
        <v>15.1</v>
      </c>
      <c r="M3583" s="90" t="s">
        <v>7195</v>
      </c>
      <c r="N3583" s="87" t="s">
        <v>19332</v>
      </c>
      <c r="O3583" s="87" t="s">
        <v>19333</v>
      </c>
      <c r="P3583" s="87" t="s">
        <v>19346</v>
      </c>
      <c r="Q3583" s="92" t="s">
        <v>11391</v>
      </c>
      <c r="R3583" s="88" t="s">
        <v>7810</v>
      </c>
      <c r="S3583" s="88">
        <v>15.5</v>
      </c>
      <c r="T3583" s="88" t="s">
        <v>19335</v>
      </c>
      <c r="U3583" s="87" t="s">
        <v>19336</v>
      </c>
      <c r="V3583" s="87" t="s">
        <v>19337</v>
      </c>
      <c r="W3583" s="87" t="s">
        <v>19338</v>
      </c>
      <c r="X3583" s="87" t="s">
        <v>19339</v>
      </c>
      <c r="Y3583" s="87" t="s">
        <v>19340</v>
      </c>
    </row>
    <row r="3584" spans="1:25" ht="90" customHeight="1">
      <c r="A3584" s="73"/>
      <c r="B3584" s="85"/>
      <c r="C3584" s="73"/>
      <c r="D3584" s="86">
        <v>37</v>
      </c>
      <c r="E3584" s="87" t="s">
        <v>19347</v>
      </c>
      <c r="F3584" s="87" t="s">
        <v>10084</v>
      </c>
      <c r="G3584" s="88" t="s">
        <v>1599</v>
      </c>
      <c r="H3584" s="88" t="s">
        <v>1747</v>
      </c>
      <c r="I3584" s="90" t="s">
        <v>1753</v>
      </c>
      <c r="J3584" s="90" t="s">
        <v>7263</v>
      </c>
      <c r="K3584" s="90" t="s">
        <v>3816</v>
      </c>
      <c r="L3584" s="91">
        <v>6.2</v>
      </c>
      <c r="M3584" s="90" t="s">
        <v>7265</v>
      </c>
      <c r="N3584" s="87" t="s">
        <v>19348</v>
      </c>
      <c r="O3584" s="87" t="s">
        <v>19349</v>
      </c>
      <c r="P3584" s="87" t="s">
        <v>19350</v>
      </c>
      <c r="Q3584" s="92" t="s">
        <v>11381</v>
      </c>
      <c r="R3584" s="88" t="s">
        <v>11382</v>
      </c>
      <c r="S3584" s="88">
        <v>6.2</v>
      </c>
      <c r="T3584" s="88" t="s">
        <v>19351</v>
      </c>
      <c r="U3584" s="87" t="s">
        <v>19352</v>
      </c>
      <c r="V3584" s="87" t="s">
        <v>19353</v>
      </c>
      <c r="W3584" s="87" t="s">
        <v>19354</v>
      </c>
      <c r="X3584" s="87" t="s">
        <v>19355</v>
      </c>
      <c r="Y3584" s="87" t="s">
        <v>19356</v>
      </c>
    </row>
    <row r="3585" spans="1:25" ht="90" customHeight="1">
      <c r="A3585" s="73"/>
      <c r="B3585" s="85"/>
      <c r="C3585" s="73"/>
      <c r="D3585" s="86">
        <v>37</v>
      </c>
      <c r="E3585" s="87" t="s">
        <v>19357</v>
      </c>
      <c r="F3585" s="87" t="s">
        <v>10084</v>
      </c>
      <c r="G3585" s="88" t="s">
        <v>1599</v>
      </c>
      <c r="H3585" s="88" t="s">
        <v>1747</v>
      </c>
      <c r="I3585" s="90" t="s">
        <v>1753</v>
      </c>
      <c r="J3585" s="90" t="s">
        <v>7263</v>
      </c>
      <c r="K3585" s="90" t="s">
        <v>3816</v>
      </c>
      <c r="L3585" s="91">
        <v>6.2</v>
      </c>
      <c r="M3585" s="90" t="s">
        <v>7265</v>
      </c>
      <c r="N3585" s="87" t="s">
        <v>19348</v>
      </c>
      <c r="O3585" s="87" t="s">
        <v>19349</v>
      </c>
      <c r="P3585" s="87" t="s">
        <v>19358</v>
      </c>
      <c r="Q3585" s="92" t="s">
        <v>11381</v>
      </c>
      <c r="R3585" s="88" t="s">
        <v>11382</v>
      </c>
      <c r="S3585" s="88">
        <v>6.2</v>
      </c>
      <c r="T3585" s="88" t="s">
        <v>19351</v>
      </c>
      <c r="U3585" s="87" t="s">
        <v>19352</v>
      </c>
      <c r="V3585" s="87" t="s">
        <v>19353</v>
      </c>
      <c r="W3585" s="87" t="s">
        <v>19354</v>
      </c>
      <c r="X3585" s="87" t="s">
        <v>19355</v>
      </c>
      <c r="Y3585" s="87" t="s">
        <v>19356</v>
      </c>
    </row>
    <row r="3586" spans="1:25" ht="90" customHeight="1">
      <c r="A3586" s="73"/>
      <c r="B3586" s="85"/>
      <c r="C3586" s="73"/>
      <c r="D3586" s="86">
        <v>37</v>
      </c>
      <c r="E3586" s="87" t="s">
        <v>19359</v>
      </c>
      <c r="F3586" s="87" t="s">
        <v>10096</v>
      </c>
      <c r="G3586" s="88" t="s">
        <v>1599</v>
      </c>
      <c r="H3586" s="88" t="s">
        <v>1747</v>
      </c>
      <c r="I3586" s="90" t="s">
        <v>1753</v>
      </c>
      <c r="J3586" s="90" t="s">
        <v>7290</v>
      </c>
      <c r="K3586" s="90" t="s">
        <v>3816</v>
      </c>
      <c r="L3586" s="91">
        <v>6.2</v>
      </c>
      <c r="M3586" s="90" t="s">
        <v>7265</v>
      </c>
      <c r="N3586" s="87" t="s">
        <v>19348</v>
      </c>
      <c r="O3586" s="87" t="s">
        <v>19349</v>
      </c>
      <c r="P3586" s="87" t="s">
        <v>19360</v>
      </c>
      <c r="Q3586" s="92" t="s">
        <v>11381</v>
      </c>
      <c r="R3586" s="88" t="s">
        <v>11382</v>
      </c>
      <c r="S3586" s="88">
        <v>6.2</v>
      </c>
      <c r="T3586" s="88" t="s">
        <v>19351</v>
      </c>
      <c r="U3586" s="87" t="s">
        <v>19352</v>
      </c>
      <c r="V3586" s="87" t="s">
        <v>19353</v>
      </c>
      <c r="W3586" s="87" t="s">
        <v>19354</v>
      </c>
      <c r="X3586" s="87" t="s">
        <v>19355</v>
      </c>
      <c r="Y3586" s="87" t="s">
        <v>19356</v>
      </c>
    </row>
    <row r="3587" spans="1:25" ht="90" customHeight="1">
      <c r="A3587" s="73"/>
      <c r="B3587" s="85"/>
      <c r="C3587" s="73"/>
      <c r="D3587" s="86">
        <v>37</v>
      </c>
      <c r="E3587" s="87" t="s">
        <v>19361</v>
      </c>
      <c r="F3587" s="87" t="s">
        <v>10096</v>
      </c>
      <c r="G3587" s="88" t="s">
        <v>1599</v>
      </c>
      <c r="H3587" s="88" t="s">
        <v>1747</v>
      </c>
      <c r="I3587" s="90" t="s">
        <v>1753</v>
      </c>
      <c r="J3587" s="90" t="s">
        <v>7290</v>
      </c>
      <c r="K3587" s="90" t="s">
        <v>3816</v>
      </c>
      <c r="L3587" s="91">
        <v>6.2</v>
      </c>
      <c r="M3587" s="90" t="s">
        <v>7265</v>
      </c>
      <c r="N3587" s="87" t="s">
        <v>19348</v>
      </c>
      <c r="O3587" s="87" t="s">
        <v>19349</v>
      </c>
      <c r="P3587" s="87" t="s">
        <v>19362</v>
      </c>
      <c r="Q3587" s="92" t="s">
        <v>11381</v>
      </c>
      <c r="R3587" s="88" t="s">
        <v>11382</v>
      </c>
      <c r="S3587" s="88">
        <v>6.2</v>
      </c>
      <c r="T3587" s="88" t="s">
        <v>19351</v>
      </c>
      <c r="U3587" s="87" t="s">
        <v>19352</v>
      </c>
      <c r="V3587" s="87" t="s">
        <v>19353</v>
      </c>
      <c r="W3587" s="87" t="s">
        <v>19354</v>
      </c>
      <c r="X3587" s="87" t="s">
        <v>19355</v>
      </c>
      <c r="Y3587" s="87" t="s">
        <v>19356</v>
      </c>
    </row>
    <row r="3588" spans="1:25" ht="90" customHeight="1">
      <c r="A3588" s="73"/>
      <c r="B3588" s="85"/>
      <c r="C3588" s="73"/>
      <c r="D3588" s="86">
        <v>56</v>
      </c>
      <c r="E3588" s="87" t="s">
        <v>19363</v>
      </c>
      <c r="F3588" s="87" t="s">
        <v>10100</v>
      </c>
      <c r="G3588" s="88" t="s">
        <v>1599</v>
      </c>
      <c r="H3588" s="88" t="s">
        <v>1747</v>
      </c>
      <c r="I3588" s="90" t="s">
        <v>1753</v>
      </c>
      <c r="J3588" s="90" t="s">
        <v>7290</v>
      </c>
      <c r="K3588" s="90" t="s">
        <v>3816</v>
      </c>
      <c r="L3588" s="91">
        <v>6.83</v>
      </c>
      <c r="M3588" s="90" t="s">
        <v>7265</v>
      </c>
      <c r="N3588" s="87" t="s">
        <v>19364</v>
      </c>
      <c r="O3588" s="87" t="s">
        <v>19365</v>
      </c>
      <c r="P3588" s="87" t="s">
        <v>19366</v>
      </c>
      <c r="Q3588" s="92" t="s">
        <v>11381</v>
      </c>
      <c r="R3588" s="88" t="s">
        <v>7810</v>
      </c>
      <c r="S3588" s="88">
        <v>8.9</v>
      </c>
      <c r="T3588" s="88" t="s">
        <v>19367</v>
      </c>
      <c r="U3588" s="87" t="s">
        <v>19368</v>
      </c>
      <c r="V3588" s="87" t="s">
        <v>19369</v>
      </c>
      <c r="W3588" s="87" t="s">
        <v>19370</v>
      </c>
      <c r="X3588" s="87" t="s">
        <v>19371</v>
      </c>
      <c r="Y3588" s="87" t="s">
        <v>19372</v>
      </c>
    </row>
    <row r="3589" spans="1:25" ht="90" customHeight="1">
      <c r="A3589" s="73"/>
      <c r="B3589" s="85"/>
      <c r="C3589" s="73"/>
      <c r="D3589" s="86">
        <v>11</v>
      </c>
      <c r="E3589" s="87" t="s">
        <v>19373</v>
      </c>
      <c r="F3589" s="87" t="s">
        <v>10208</v>
      </c>
      <c r="G3589" s="88" t="s">
        <v>1599</v>
      </c>
      <c r="H3589" s="88" t="s">
        <v>1803</v>
      </c>
      <c r="I3589" s="90" t="s">
        <v>1801</v>
      </c>
      <c r="J3589" s="90" t="s">
        <v>24</v>
      </c>
      <c r="K3589" s="90" t="s">
        <v>7482</v>
      </c>
      <c r="L3589" s="91">
        <v>11.2</v>
      </c>
      <c r="M3589" s="90" t="s">
        <v>7485</v>
      </c>
      <c r="N3589" s="87" t="s">
        <v>16762</v>
      </c>
      <c r="O3589" s="87" t="s">
        <v>1801</v>
      </c>
      <c r="P3589" s="87" t="s">
        <v>19374</v>
      </c>
      <c r="Q3589" s="92" t="s">
        <v>11381</v>
      </c>
      <c r="R3589" s="88" t="s">
        <v>11382</v>
      </c>
      <c r="S3589" s="88">
        <v>11.2</v>
      </c>
      <c r="T3589" s="88" t="s">
        <v>19375</v>
      </c>
      <c r="U3589" s="87" t="s">
        <v>19376</v>
      </c>
      <c r="V3589" s="87" t="s">
        <v>19377</v>
      </c>
      <c r="W3589" s="87" t="s">
        <v>19378</v>
      </c>
      <c r="X3589" s="87" t="s">
        <v>19379</v>
      </c>
      <c r="Y3589" s="87" t="s">
        <v>19380</v>
      </c>
    </row>
    <row r="3590" spans="1:25" ht="90" customHeight="1">
      <c r="A3590" s="73"/>
      <c r="B3590" s="85"/>
      <c r="C3590" s="73"/>
      <c r="D3590" s="86">
        <v>11</v>
      </c>
      <c r="E3590" s="87" t="s">
        <v>19381</v>
      </c>
      <c r="F3590" s="87" t="s">
        <v>10210</v>
      </c>
      <c r="G3590" s="88" t="s">
        <v>1599</v>
      </c>
      <c r="H3590" s="88" t="s">
        <v>1803</v>
      </c>
      <c r="I3590" s="90" t="s">
        <v>1801</v>
      </c>
      <c r="J3590" s="90" t="s">
        <v>24</v>
      </c>
      <c r="K3590" s="90" t="s">
        <v>7482</v>
      </c>
      <c r="L3590" s="91">
        <v>8.8000000000000007</v>
      </c>
      <c r="M3590" s="90" t="s">
        <v>7485</v>
      </c>
      <c r="N3590" s="87" t="s">
        <v>16762</v>
      </c>
      <c r="O3590" s="87" t="s">
        <v>1801</v>
      </c>
      <c r="P3590" s="87" t="s">
        <v>19382</v>
      </c>
      <c r="Q3590" s="92" t="s">
        <v>11381</v>
      </c>
      <c r="R3590" s="88" t="s">
        <v>11382</v>
      </c>
      <c r="S3590" s="88">
        <v>8.8000000000000007</v>
      </c>
      <c r="T3590" s="88" t="s">
        <v>19375</v>
      </c>
      <c r="U3590" s="87" t="s">
        <v>19376</v>
      </c>
      <c r="V3590" s="87" t="s">
        <v>19377</v>
      </c>
      <c r="W3590" s="87" t="s">
        <v>19378</v>
      </c>
      <c r="X3590" s="87" t="s">
        <v>19379</v>
      </c>
      <c r="Y3590" s="87" t="s">
        <v>19380</v>
      </c>
    </row>
    <row r="3591" spans="1:25" ht="90" customHeight="1">
      <c r="A3591" s="73"/>
      <c r="B3591" s="85"/>
      <c r="C3591" s="73"/>
      <c r="D3591" s="86">
        <v>11</v>
      </c>
      <c r="E3591" s="87" t="s">
        <v>19383</v>
      </c>
      <c r="F3591" s="87" t="s">
        <v>10212</v>
      </c>
      <c r="G3591" s="88" t="s">
        <v>1599</v>
      </c>
      <c r="H3591" s="88" t="s">
        <v>1803</v>
      </c>
      <c r="I3591" s="90" t="s">
        <v>1801</v>
      </c>
      <c r="J3591" s="90" t="s">
        <v>24</v>
      </c>
      <c r="K3591" s="90" t="s">
        <v>7482</v>
      </c>
      <c r="L3591" s="91">
        <v>6.8</v>
      </c>
      <c r="M3591" s="90" t="s">
        <v>7485</v>
      </c>
      <c r="N3591" s="87" t="s">
        <v>16762</v>
      </c>
      <c r="O3591" s="87" t="s">
        <v>1801</v>
      </c>
      <c r="P3591" s="87" t="s">
        <v>19384</v>
      </c>
      <c r="Q3591" s="92" t="s">
        <v>11381</v>
      </c>
      <c r="R3591" s="88" t="s">
        <v>11382</v>
      </c>
      <c r="S3591" s="88">
        <v>6.8</v>
      </c>
      <c r="T3591" s="88" t="s">
        <v>19375</v>
      </c>
      <c r="U3591" s="87" t="s">
        <v>19376</v>
      </c>
      <c r="V3591" s="87" t="s">
        <v>19377</v>
      </c>
      <c r="W3591" s="87" t="s">
        <v>19378</v>
      </c>
      <c r="X3591" s="87" t="s">
        <v>19379</v>
      </c>
      <c r="Y3591" s="87" t="s">
        <v>19380</v>
      </c>
    </row>
    <row r="3592" spans="1:25" ht="90" customHeight="1">
      <c r="A3592" s="73"/>
      <c r="B3592" s="85"/>
      <c r="C3592" s="73"/>
      <c r="D3592" s="86">
        <v>11</v>
      </c>
      <c r="E3592" s="87" t="s">
        <v>19385</v>
      </c>
      <c r="F3592" s="87" t="s">
        <v>10214</v>
      </c>
      <c r="G3592" s="88" t="s">
        <v>1599</v>
      </c>
      <c r="H3592" s="88" t="s">
        <v>1803</v>
      </c>
      <c r="I3592" s="94" t="s">
        <v>1801</v>
      </c>
      <c r="J3592" s="90" t="s">
        <v>24</v>
      </c>
      <c r="K3592" s="90" t="s">
        <v>7482</v>
      </c>
      <c r="L3592" s="91">
        <v>4.8</v>
      </c>
      <c r="M3592" s="90" t="s">
        <v>7485</v>
      </c>
      <c r="N3592" s="87" t="s">
        <v>16762</v>
      </c>
      <c r="O3592" s="87" t="s">
        <v>1801</v>
      </c>
      <c r="P3592" s="87" t="s">
        <v>19386</v>
      </c>
      <c r="Q3592" s="92" t="s">
        <v>11381</v>
      </c>
      <c r="R3592" s="88" t="s">
        <v>11382</v>
      </c>
      <c r="S3592" s="88">
        <v>4.8</v>
      </c>
      <c r="T3592" s="88" t="s">
        <v>19375</v>
      </c>
      <c r="U3592" s="87" t="s">
        <v>19376</v>
      </c>
      <c r="V3592" s="87" t="s">
        <v>19377</v>
      </c>
      <c r="W3592" s="87" t="s">
        <v>19378</v>
      </c>
      <c r="X3592" s="87" t="s">
        <v>19379</v>
      </c>
      <c r="Y3592" s="87" t="s">
        <v>19380</v>
      </c>
    </row>
    <row r="3593" spans="1:25" ht="90" customHeight="1">
      <c r="A3593" s="73"/>
      <c r="B3593" s="85"/>
      <c r="C3593" s="73"/>
      <c r="D3593" s="98"/>
      <c r="E3593" s="99"/>
      <c r="F3593" s="99"/>
      <c r="G3593" s="100"/>
      <c r="H3593" s="100"/>
      <c r="I3593" s="99"/>
      <c r="J3593" s="99"/>
      <c r="K3593" s="99"/>
      <c r="L3593" s="101"/>
      <c r="M3593" s="99"/>
      <c r="N3593" s="99"/>
      <c r="O3593" s="99"/>
      <c r="P3593" s="99"/>
      <c r="Q3593" s="102"/>
      <c r="R3593" s="100"/>
      <c r="S3593" s="100"/>
      <c r="T3593" s="100"/>
      <c r="U3593" s="99"/>
      <c r="V3593" s="99"/>
      <c r="W3593" s="99"/>
      <c r="X3593" s="99"/>
      <c r="Y3593" s="99"/>
    </row>
    <row r="3594" spans="1:25" ht="90" customHeight="1">
      <c r="A3594" s="73"/>
      <c r="B3594" s="85"/>
      <c r="C3594" s="73"/>
      <c r="D3594" s="98"/>
      <c r="E3594" s="99"/>
      <c r="F3594" s="99"/>
      <c r="G3594" s="100"/>
      <c r="H3594" s="100"/>
      <c r="I3594" s="99"/>
      <c r="J3594" s="99"/>
      <c r="K3594" s="99"/>
      <c r="L3594" s="101"/>
      <c r="M3594" s="99"/>
      <c r="N3594" s="99"/>
      <c r="O3594" s="99"/>
      <c r="P3594" s="99"/>
      <c r="Q3594" s="102"/>
      <c r="R3594" s="100"/>
      <c r="S3594" s="100"/>
      <c r="T3594" s="100"/>
      <c r="U3594" s="99"/>
      <c r="V3594" s="99"/>
      <c r="W3594" s="99"/>
      <c r="X3594" s="99"/>
      <c r="Y3594" s="99"/>
    </row>
    <row r="3595" spans="1:25" ht="90" customHeight="1">
      <c r="A3595" s="73"/>
      <c r="B3595" s="85"/>
      <c r="C3595" s="73"/>
      <c r="D3595" s="98"/>
      <c r="E3595" s="99"/>
      <c r="F3595" s="99"/>
      <c r="G3595" s="100"/>
      <c r="H3595" s="100"/>
      <c r="I3595" s="99"/>
      <c r="J3595" s="99"/>
      <c r="K3595" s="99"/>
      <c r="L3595" s="101"/>
      <c r="M3595" s="99"/>
      <c r="N3595" s="99"/>
      <c r="O3595" s="99"/>
      <c r="P3595" s="99"/>
      <c r="Q3595" s="102"/>
      <c r="R3595" s="100"/>
      <c r="S3595" s="100"/>
      <c r="T3595" s="100"/>
      <c r="U3595" s="99"/>
      <c r="V3595" s="99"/>
      <c r="W3595" s="99"/>
      <c r="X3595" s="99"/>
      <c r="Y3595" s="99"/>
    </row>
    <row r="3596" spans="1:25" ht="90" customHeight="1">
      <c r="A3596" s="73"/>
      <c r="B3596" s="85"/>
      <c r="C3596" s="73"/>
      <c r="D3596" s="98"/>
      <c r="E3596" s="99"/>
      <c r="F3596" s="99"/>
      <c r="G3596" s="100"/>
      <c r="H3596" s="100"/>
      <c r="I3596" s="99"/>
      <c r="J3596" s="99"/>
      <c r="K3596" s="99"/>
      <c r="L3596" s="101"/>
      <c r="M3596" s="99"/>
      <c r="N3596" s="99"/>
      <c r="O3596" s="99"/>
      <c r="P3596" s="99"/>
      <c r="Q3596" s="102"/>
      <c r="R3596" s="100"/>
      <c r="S3596" s="100"/>
      <c r="T3596" s="100"/>
      <c r="U3596" s="99"/>
      <c r="V3596" s="99"/>
      <c r="W3596" s="99"/>
      <c r="X3596" s="99"/>
      <c r="Y3596" s="99"/>
    </row>
    <row r="3597" spans="1:25" ht="90" customHeight="1">
      <c r="A3597" s="73"/>
      <c r="B3597" s="85"/>
      <c r="C3597" s="73"/>
      <c r="D3597" s="98"/>
      <c r="E3597" s="99"/>
      <c r="F3597" s="99"/>
      <c r="G3597" s="100"/>
      <c r="H3597" s="100"/>
      <c r="I3597" s="99"/>
      <c r="J3597" s="99"/>
      <c r="K3597" s="99"/>
      <c r="L3597" s="101"/>
      <c r="M3597" s="99"/>
      <c r="N3597" s="99"/>
      <c r="O3597" s="99"/>
      <c r="P3597" s="99"/>
      <c r="Q3597" s="102"/>
      <c r="R3597" s="100"/>
      <c r="S3597" s="100"/>
      <c r="T3597" s="100"/>
      <c r="U3597" s="99"/>
      <c r="V3597" s="99"/>
      <c r="W3597" s="99"/>
      <c r="X3597" s="99"/>
      <c r="Y3597" s="99"/>
    </row>
    <row r="3598" spans="1:25" ht="90" customHeight="1">
      <c r="A3598" s="73"/>
      <c r="B3598" s="85"/>
      <c r="C3598" s="73"/>
      <c r="D3598" s="98"/>
      <c r="E3598" s="99"/>
      <c r="F3598" s="99"/>
      <c r="G3598" s="100"/>
      <c r="H3598" s="100"/>
      <c r="I3598" s="99"/>
      <c r="J3598" s="99"/>
      <c r="K3598" s="99"/>
      <c r="L3598" s="101"/>
      <c r="M3598" s="99"/>
      <c r="N3598" s="99"/>
      <c r="O3598" s="99"/>
      <c r="P3598" s="99"/>
      <c r="Q3598" s="102"/>
      <c r="R3598" s="100"/>
      <c r="S3598" s="100"/>
      <c r="T3598" s="100"/>
      <c r="U3598" s="99"/>
      <c r="V3598" s="99"/>
      <c r="W3598" s="99"/>
      <c r="X3598" s="99"/>
      <c r="Y3598" s="99"/>
    </row>
    <row r="3599" spans="1:25" ht="90" customHeight="1">
      <c r="A3599" s="73"/>
      <c r="B3599" s="85"/>
      <c r="C3599" s="73"/>
      <c r="D3599" s="98"/>
      <c r="E3599" s="99"/>
      <c r="F3599" s="99"/>
      <c r="G3599" s="100"/>
      <c r="H3599" s="100"/>
      <c r="I3599" s="99"/>
      <c r="J3599" s="99"/>
      <c r="K3599" s="99"/>
      <c r="L3599" s="101"/>
      <c r="M3599" s="99"/>
      <c r="N3599" s="99"/>
      <c r="O3599" s="99"/>
      <c r="P3599" s="99"/>
      <c r="Q3599" s="102"/>
      <c r="R3599" s="100"/>
      <c r="S3599" s="100"/>
      <c r="T3599" s="100"/>
      <c r="U3599" s="99"/>
      <c r="V3599" s="99"/>
      <c r="W3599" s="99"/>
      <c r="X3599" s="99"/>
      <c r="Y3599" s="99"/>
    </row>
    <row r="3600" spans="1:25" ht="90" customHeight="1">
      <c r="A3600" s="73"/>
      <c r="B3600" s="85"/>
      <c r="C3600" s="73"/>
      <c r="D3600" s="98"/>
      <c r="E3600" s="99"/>
      <c r="F3600" s="99"/>
      <c r="G3600" s="100"/>
      <c r="H3600" s="100"/>
      <c r="I3600" s="99"/>
      <c r="J3600" s="99"/>
      <c r="K3600" s="99"/>
      <c r="L3600" s="101"/>
      <c r="M3600" s="99"/>
      <c r="N3600" s="99"/>
      <c r="O3600" s="99"/>
      <c r="P3600" s="99"/>
      <c r="Q3600" s="102"/>
      <c r="R3600" s="100"/>
      <c r="S3600" s="100"/>
      <c r="T3600" s="100"/>
      <c r="U3600" s="99"/>
      <c r="V3600" s="99"/>
      <c r="W3600" s="99"/>
      <c r="X3600" s="99"/>
      <c r="Y3600" s="99"/>
    </row>
    <row r="3601" spans="1:25" ht="90" customHeight="1">
      <c r="A3601" s="73"/>
      <c r="B3601" s="85"/>
      <c r="C3601" s="73"/>
      <c r="D3601" s="98"/>
      <c r="E3601" s="99"/>
      <c r="F3601" s="99"/>
      <c r="G3601" s="100"/>
      <c r="H3601" s="100"/>
      <c r="I3601" s="99"/>
      <c r="J3601" s="99"/>
      <c r="K3601" s="99"/>
      <c r="L3601" s="101"/>
      <c r="M3601" s="99"/>
      <c r="N3601" s="99"/>
      <c r="O3601" s="99"/>
      <c r="P3601" s="99"/>
      <c r="Q3601" s="102"/>
      <c r="R3601" s="100"/>
      <c r="S3601" s="100"/>
      <c r="T3601" s="100"/>
      <c r="U3601" s="99"/>
      <c r="V3601" s="99"/>
      <c r="W3601" s="99"/>
      <c r="X3601" s="99"/>
      <c r="Y3601" s="99"/>
    </row>
    <row r="3602" spans="1:25" ht="90" customHeight="1">
      <c r="A3602" s="73"/>
      <c r="B3602" s="85"/>
      <c r="C3602" s="73"/>
      <c r="D3602" s="98"/>
      <c r="E3602" s="99"/>
      <c r="F3602" s="99"/>
      <c r="G3602" s="100"/>
      <c r="H3602" s="100"/>
      <c r="I3602" s="99"/>
      <c r="J3602" s="99"/>
      <c r="K3602" s="99"/>
      <c r="L3602" s="101"/>
      <c r="M3602" s="99"/>
      <c r="N3602" s="99"/>
      <c r="O3602" s="99"/>
      <c r="P3602" s="99"/>
      <c r="Q3602" s="102"/>
      <c r="R3602" s="100"/>
      <c r="S3602" s="100"/>
      <c r="T3602" s="100"/>
      <c r="U3602" s="99"/>
      <c r="V3602" s="99"/>
      <c r="W3602" s="99"/>
      <c r="X3602" s="99"/>
      <c r="Y3602" s="99"/>
    </row>
    <row r="3603" spans="1:25" ht="90" customHeight="1">
      <c r="A3603" s="73"/>
      <c r="B3603" s="85"/>
      <c r="C3603" s="73"/>
      <c r="D3603" s="98"/>
      <c r="E3603" s="99"/>
      <c r="F3603" s="99"/>
      <c r="G3603" s="100"/>
      <c r="H3603" s="100"/>
      <c r="I3603" s="99"/>
      <c r="J3603" s="99"/>
      <c r="K3603" s="99"/>
      <c r="L3603" s="101"/>
      <c r="M3603" s="99"/>
      <c r="N3603" s="99"/>
      <c r="O3603" s="99"/>
      <c r="P3603" s="99"/>
      <c r="Q3603" s="102"/>
      <c r="R3603" s="100"/>
      <c r="S3603" s="100"/>
      <c r="T3603" s="100"/>
      <c r="U3603" s="99"/>
      <c r="V3603" s="99"/>
      <c r="W3603" s="99"/>
      <c r="X3603" s="99"/>
      <c r="Y3603" s="99"/>
    </row>
    <row r="3604" spans="1:25" ht="90" customHeight="1">
      <c r="A3604" s="73"/>
      <c r="B3604" s="85"/>
      <c r="C3604" s="73"/>
      <c r="D3604" s="98"/>
      <c r="E3604" s="99"/>
      <c r="F3604" s="99"/>
      <c r="G3604" s="100"/>
      <c r="H3604" s="100"/>
      <c r="I3604" s="99"/>
      <c r="J3604" s="99"/>
      <c r="K3604" s="99"/>
      <c r="L3604" s="101"/>
      <c r="M3604" s="99"/>
      <c r="N3604" s="99"/>
      <c r="O3604" s="99"/>
      <c r="P3604" s="99"/>
      <c r="Q3604" s="102"/>
      <c r="R3604" s="100"/>
      <c r="S3604" s="100"/>
      <c r="T3604" s="100"/>
      <c r="U3604" s="99"/>
      <c r="V3604" s="99"/>
      <c r="W3604" s="99"/>
      <c r="X3604" s="99"/>
      <c r="Y3604" s="99"/>
    </row>
    <row r="3605" spans="1:25" ht="90" customHeight="1">
      <c r="A3605" s="73"/>
      <c r="B3605" s="85"/>
      <c r="C3605" s="73"/>
      <c r="D3605" s="98"/>
      <c r="E3605" s="99"/>
      <c r="F3605" s="99"/>
      <c r="G3605" s="100"/>
      <c r="H3605" s="100"/>
      <c r="I3605" s="99"/>
      <c r="J3605" s="99"/>
      <c r="K3605" s="99"/>
      <c r="L3605" s="101"/>
      <c r="M3605" s="99"/>
      <c r="N3605" s="99"/>
      <c r="O3605" s="99"/>
      <c r="P3605" s="99"/>
      <c r="Q3605" s="102"/>
      <c r="R3605" s="100"/>
      <c r="S3605" s="100"/>
      <c r="T3605" s="100"/>
      <c r="U3605" s="99"/>
      <c r="V3605" s="99"/>
      <c r="W3605" s="99"/>
      <c r="X3605" s="99"/>
      <c r="Y3605" s="99"/>
    </row>
    <row r="3606" spans="1:25" ht="90" customHeight="1">
      <c r="A3606" s="73"/>
      <c r="B3606" s="85"/>
      <c r="C3606" s="73"/>
      <c r="D3606" s="98"/>
      <c r="E3606" s="99"/>
      <c r="F3606" s="99"/>
      <c r="G3606" s="100"/>
      <c r="H3606" s="100"/>
      <c r="I3606" s="99"/>
      <c r="J3606" s="99"/>
      <c r="K3606" s="99"/>
      <c r="L3606" s="101"/>
      <c r="M3606" s="99"/>
      <c r="N3606" s="99"/>
      <c r="O3606" s="99"/>
      <c r="P3606" s="99"/>
      <c r="Q3606" s="102"/>
      <c r="R3606" s="100"/>
      <c r="S3606" s="100"/>
      <c r="T3606" s="100"/>
      <c r="U3606" s="99"/>
      <c r="V3606" s="99"/>
      <c r="W3606" s="99"/>
      <c r="X3606" s="99"/>
      <c r="Y3606" s="99"/>
    </row>
    <row r="3607" spans="1:25" ht="90" customHeight="1">
      <c r="A3607" s="73"/>
      <c r="B3607" s="85"/>
      <c r="C3607" s="73"/>
      <c r="D3607" s="98"/>
      <c r="E3607" s="99"/>
      <c r="F3607" s="99"/>
      <c r="G3607" s="100"/>
      <c r="H3607" s="100"/>
      <c r="I3607" s="99"/>
      <c r="J3607" s="99"/>
      <c r="K3607" s="99"/>
      <c r="L3607" s="101"/>
      <c r="M3607" s="99"/>
      <c r="N3607" s="99"/>
      <c r="O3607" s="99"/>
      <c r="P3607" s="99"/>
      <c r="Q3607" s="102"/>
      <c r="R3607" s="100"/>
      <c r="S3607" s="100"/>
      <c r="T3607" s="100"/>
      <c r="U3607" s="99"/>
      <c r="V3607" s="99"/>
      <c r="W3607" s="99"/>
      <c r="X3607" s="99"/>
      <c r="Y3607" s="99"/>
    </row>
    <row r="3608" spans="1:25" ht="90" customHeight="1">
      <c r="A3608" s="73"/>
      <c r="B3608" s="85"/>
      <c r="C3608" s="73"/>
      <c r="D3608" s="98"/>
      <c r="E3608" s="99"/>
      <c r="F3608" s="99"/>
      <c r="G3608" s="100"/>
      <c r="H3608" s="100"/>
      <c r="I3608" s="99"/>
      <c r="J3608" s="99"/>
      <c r="K3608" s="99"/>
      <c r="L3608" s="101"/>
      <c r="M3608" s="99"/>
      <c r="N3608" s="99"/>
      <c r="O3608" s="99"/>
      <c r="P3608" s="99"/>
      <c r="Q3608" s="102"/>
      <c r="R3608" s="100"/>
      <c r="S3608" s="100"/>
      <c r="T3608" s="100"/>
      <c r="U3608" s="99"/>
      <c r="V3608" s="99"/>
      <c r="W3608" s="99"/>
      <c r="X3608" s="99"/>
      <c r="Y3608" s="99"/>
    </row>
    <row r="3609" spans="1:25" ht="90" customHeight="1">
      <c r="A3609" s="73"/>
      <c r="B3609" s="85"/>
      <c r="C3609" s="73"/>
      <c r="D3609" s="98"/>
      <c r="E3609" s="99"/>
      <c r="F3609" s="99"/>
      <c r="G3609" s="100"/>
      <c r="H3609" s="100"/>
      <c r="I3609" s="99"/>
      <c r="J3609" s="99"/>
      <c r="K3609" s="99"/>
      <c r="L3609" s="101"/>
      <c r="M3609" s="99"/>
      <c r="N3609" s="99"/>
      <c r="O3609" s="99"/>
      <c r="P3609" s="99"/>
      <c r="Q3609" s="102"/>
      <c r="R3609" s="100"/>
      <c r="S3609" s="100"/>
      <c r="T3609" s="100"/>
      <c r="U3609" s="99"/>
      <c r="V3609" s="99"/>
      <c r="W3609" s="99"/>
      <c r="X3609" s="99"/>
      <c r="Y3609" s="99"/>
    </row>
    <row r="3610" spans="1:25" ht="90" customHeight="1">
      <c r="A3610" s="73"/>
      <c r="B3610" s="85"/>
      <c r="C3610" s="73"/>
      <c r="D3610" s="98"/>
      <c r="E3610" s="99"/>
      <c r="F3610" s="99"/>
      <c r="G3610" s="100"/>
      <c r="H3610" s="100"/>
      <c r="I3610" s="99"/>
      <c r="J3610" s="99"/>
      <c r="K3610" s="99"/>
      <c r="L3610" s="101"/>
      <c r="M3610" s="99"/>
      <c r="N3610" s="99"/>
      <c r="O3610" s="99"/>
      <c r="P3610" s="99"/>
      <c r="Q3610" s="102"/>
      <c r="R3610" s="100"/>
      <c r="S3610" s="100"/>
      <c r="T3610" s="100"/>
      <c r="U3610" s="99"/>
      <c r="V3610" s="99"/>
      <c r="W3610" s="99"/>
      <c r="X3610" s="99"/>
      <c r="Y3610" s="99"/>
    </row>
    <row r="3611" spans="1:25" ht="90" customHeight="1">
      <c r="A3611" s="73"/>
      <c r="B3611" s="85"/>
      <c r="C3611" s="73"/>
      <c r="D3611" s="98"/>
      <c r="E3611" s="99"/>
      <c r="F3611" s="99"/>
      <c r="G3611" s="100"/>
      <c r="H3611" s="100"/>
      <c r="I3611" s="99"/>
      <c r="J3611" s="99"/>
      <c r="K3611" s="99"/>
      <c r="L3611" s="101"/>
      <c r="M3611" s="99"/>
      <c r="N3611" s="99"/>
      <c r="O3611" s="99"/>
      <c r="P3611" s="99"/>
      <c r="Q3611" s="102"/>
      <c r="R3611" s="100"/>
      <c r="S3611" s="100"/>
      <c r="T3611" s="100"/>
      <c r="U3611" s="99"/>
      <c r="V3611" s="99"/>
      <c r="W3611" s="99"/>
      <c r="X3611" s="99"/>
      <c r="Y3611" s="99"/>
    </row>
    <row r="3612" spans="1:25" ht="90" customHeight="1">
      <c r="A3612" s="73"/>
      <c r="B3612" s="85"/>
      <c r="C3612" s="73"/>
      <c r="D3612" s="98"/>
      <c r="E3612" s="99"/>
      <c r="F3612" s="99"/>
      <c r="G3612" s="100"/>
      <c r="H3612" s="100"/>
      <c r="I3612" s="99"/>
      <c r="J3612" s="99"/>
      <c r="K3612" s="99"/>
      <c r="L3612" s="101"/>
      <c r="M3612" s="99"/>
      <c r="N3612" s="99"/>
      <c r="O3612" s="99"/>
      <c r="P3612" s="99"/>
      <c r="Q3612" s="102"/>
      <c r="R3612" s="100"/>
      <c r="S3612" s="100"/>
      <c r="T3612" s="100"/>
      <c r="U3612" s="99"/>
      <c r="V3612" s="99"/>
      <c r="W3612" s="99"/>
      <c r="X3612" s="99"/>
      <c r="Y3612" s="99"/>
    </row>
    <row r="3613" spans="1:25" ht="90" customHeight="1">
      <c r="A3613" s="73"/>
      <c r="B3613" s="85"/>
      <c r="C3613" s="73"/>
      <c r="D3613" s="98"/>
      <c r="E3613" s="99"/>
      <c r="F3613" s="99"/>
      <c r="G3613" s="100"/>
      <c r="H3613" s="100"/>
      <c r="I3613" s="99"/>
      <c r="J3613" s="99"/>
      <c r="K3613" s="99"/>
      <c r="L3613" s="101"/>
      <c r="M3613" s="99"/>
      <c r="N3613" s="99"/>
      <c r="O3613" s="99"/>
      <c r="P3613" s="99"/>
      <c r="Q3613" s="102"/>
      <c r="R3613" s="100"/>
      <c r="S3613" s="100"/>
      <c r="T3613" s="100"/>
      <c r="U3613" s="99"/>
      <c r="V3613" s="99"/>
      <c r="W3613" s="99"/>
      <c r="X3613" s="99"/>
      <c r="Y3613" s="99"/>
    </row>
    <row r="3614" spans="1:25" ht="90" customHeight="1">
      <c r="A3614" s="73"/>
      <c r="B3614" s="85"/>
      <c r="C3614" s="73"/>
      <c r="D3614" s="98"/>
      <c r="E3614" s="99"/>
      <c r="F3614" s="99"/>
      <c r="G3614" s="100"/>
      <c r="H3614" s="100"/>
      <c r="I3614" s="99"/>
      <c r="J3614" s="99"/>
      <c r="K3614" s="99"/>
      <c r="L3614" s="101"/>
      <c r="M3614" s="99"/>
      <c r="N3614" s="99"/>
      <c r="O3614" s="99"/>
      <c r="P3614" s="99"/>
      <c r="Q3614" s="102"/>
      <c r="R3614" s="100"/>
      <c r="S3614" s="100"/>
      <c r="T3614" s="100"/>
      <c r="U3614" s="99"/>
      <c r="V3614" s="99"/>
      <c r="W3614" s="99"/>
      <c r="X3614" s="99"/>
      <c r="Y3614" s="99"/>
    </row>
    <row r="3615" spans="1:25" ht="90" customHeight="1">
      <c r="A3615" s="73"/>
      <c r="B3615" s="85"/>
      <c r="C3615" s="73"/>
      <c r="D3615" s="98"/>
      <c r="E3615" s="99"/>
      <c r="F3615" s="99"/>
      <c r="G3615" s="100"/>
      <c r="H3615" s="100"/>
      <c r="I3615" s="99"/>
      <c r="J3615" s="99"/>
      <c r="K3615" s="99"/>
      <c r="L3615" s="101"/>
      <c r="M3615" s="99"/>
      <c r="N3615" s="99"/>
      <c r="O3615" s="99"/>
      <c r="P3615" s="99"/>
      <c r="Q3615" s="102"/>
      <c r="R3615" s="100"/>
      <c r="S3615" s="100"/>
      <c r="T3615" s="100"/>
      <c r="U3615" s="99"/>
      <c r="V3615" s="99"/>
      <c r="W3615" s="99"/>
      <c r="X3615" s="99"/>
      <c r="Y3615" s="99"/>
    </row>
    <row r="3616" spans="1:25" ht="90" customHeight="1">
      <c r="A3616" s="73"/>
      <c r="B3616" s="85"/>
      <c r="C3616" s="73"/>
      <c r="D3616" s="98"/>
      <c r="E3616" s="99"/>
      <c r="F3616" s="99"/>
      <c r="G3616" s="100"/>
      <c r="H3616" s="100"/>
      <c r="I3616" s="99"/>
      <c r="J3616" s="99"/>
      <c r="K3616" s="99"/>
      <c r="L3616" s="101"/>
      <c r="M3616" s="99"/>
      <c r="N3616" s="99"/>
      <c r="O3616" s="99"/>
      <c r="P3616" s="99"/>
      <c r="Q3616" s="102"/>
      <c r="R3616" s="100"/>
      <c r="S3616" s="100"/>
      <c r="T3616" s="100"/>
      <c r="U3616" s="99"/>
      <c r="V3616" s="99"/>
      <c r="W3616" s="99"/>
      <c r="X3616" s="99"/>
      <c r="Y3616" s="99"/>
    </row>
    <row r="3617" spans="1:25" ht="90" customHeight="1">
      <c r="A3617" s="73"/>
      <c r="B3617" s="85"/>
      <c r="C3617" s="73"/>
      <c r="D3617" s="98"/>
      <c r="E3617" s="99"/>
      <c r="F3617" s="99"/>
      <c r="G3617" s="100"/>
      <c r="H3617" s="100"/>
      <c r="I3617" s="99"/>
      <c r="J3617" s="99"/>
      <c r="K3617" s="99"/>
      <c r="L3617" s="101"/>
      <c r="M3617" s="99"/>
      <c r="N3617" s="99"/>
      <c r="O3617" s="99"/>
      <c r="P3617" s="99"/>
      <c r="Q3617" s="102"/>
      <c r="R3617" s="100"/>
      <c r="S3617" s="100"/>
      <c r="T3617" s="100"/>
      <c r="U3617" s="99"/>
      <c r="V3617" s="99"/>
      <c r="W3617" s="99"/>
      <c r="X3617" s="99"/>
      <c r="Y3617" s="99"/>
    </row>
    <row r="3618" spans="1:25" ht="90" customHeight="1">
      <c r="A3618" s="73"/>
      <c r="B3618" s="85"/>
      <c r="C3618" s="73"/>
      <c r="D3618" s="98"/>
      <c r="E3618" s="99"/>
      <c r="F3618" s="99"/>
      <c r="G3618" s="100"/>
      <c r="H3618" s="100"/>
      <c r="I3618" s="99"/>
      <c r="J3618" s="99"/>
      <c r="K3618" s="99"/>
      <c r="L3618" s="101"/>
      <c r="M3618" s="99"/>
      <c r="N3618" s="99"/>
      <c r="O3618" s="99"/>
      <c r="P3618" s="99"/>
      <c r="Q3618" s="102"/>
      <c r="R3618" s="100"/>
      <c r="S3618" s="100"/>
      <c r="T3618" s="100"/>
      <c r="U3618" s="99"/>
      <c r="V3618" s="99"/>
      <c r="W3618" s="99"/>
      <c r="X3618" s="99"/>
      <c r="Y3618" s="99"/>
    </row>
    <row r="3619" spans="1:25" ht="90" customHeight="1">
      <c r="A3619" s="73"/>
      <c r="B3619" s="85"/>
      <c r="C3619" s="73"/>
      <c r="D3619" s="98"/>
      <c r="E3619" s="99"/>
      <c r="F3619" s="99"/>
      <c r="G3619" s="100"/>
      <c r="H3619" s="100"/>
      <c r="I3619" s="99"/>
      <c r="J3619" s="99"/>
      <c r="K3619" s="99"/>
      <c r="L3619" s="101"/>
      <c r="M3619" s="99"/>
      <c r="N3619" s="99"/>
      <c r="O3619" s="99"/>
      <c r="P3619" s="99"/>
      <c r="Q3619" s="102"/>
      <c r="R3619" s="100"/>
      <c r="S3619" s="100"/>
      <c r="T3619" s="100"/>
      <c r="U3619" s="99"/>
      <c r="V3619" s="99"/>
      <c r="W3619" s="99"/>
      <c r="X3619" s="99"/>
      <c r="Y3619" s="99"/>
    </row>
    <row r="3620" spans="1:25" ht="90" customHeight="1">
      <c r="A3620" s="73"/>
      <c r="B3620" s="85"/>
      <c r="C3620" s="73"/>
      <c r="D3620" s="98"/>
      <c r="E3620" s="99"/>
      <c r="F3620" s="99"/>
      <c r="G3620" s="100"/>
      <c r="H3620" s="100"/>
      <c r="I3620" s="99"/>
      <c r="J3620" s="99"/>
      <c r="K3620" s="99"/>
      <c r="L3620" s="101"/>
      <c r="M3620" s="99"/>
      <c r="N3620" s="99"/>
      <c r="O3620" s="99"/>
      <c r="P3620" s="99"/>
      <c r="Q3620" s="102"/>
      <c r="R3620" s="100"/>
      <c r="S3620" s="100"/>
      <c r="T3620" s="100"/>
      <c r="U3620" s="99"/>
      <c r="V3620" s="99"/>
      <c r="W3620" s="99"/>
      <c r="X3620" s="99"/>
      <c r="Y3620" s="99"/>
    </row>
    <row r="3621" spans="1:25" ht="90" customHeight="1">
      <c r="A3621" s="73"/>
      <c r="B3621" s="85"/>
      <c r="C3621" s="73"/>
      <c r="D3621" s="98"/>
      <c r="E3621" s="99"/>
      <c r="F3621" s="99"/>
      <c r="G3621" s="100"/>
      <c r="H3621" s="100"/>
      <c r="I3621" s="99"/>
      <c r="J3621" s="99"/>
      <c r="K3621" s="99"/>
      <c r="L3621" s="101"/>
      <c r="M3621" s="99"/>
      <c r="N3621" s="99"/>
      <c r="O3621" s="99"/>
      <c r="P3621" s="99"/>
      <c r="Q3621" s="102"/>
      <c r="R3621" s="100"/>
      <c r="S3621" s="100"/>
      <c r="T3621" s="100"/>
      <c r="U3621" s="99"/>
      <c r="V3621" s="99"/>
      <c r="W3621" s="99"/>
      <c r="X3621" s="99"/>
      <c r="Y3621" s="99"/>
    </row>
    <row r="3622" spans="1:25" ht="90" customHeight="1">
      <c r="A3622" s="73"/>
      <c r="B3622" s="85"/>
      <c r="C3622" s="73"/>
      <c r="D3622" s="98"/>
      <c r="E3622" s="99"/>
      <c r="F3622" s="99"/>
      <c r="G3622" s="100"/>
      <c r="H3622" s="100"/>
      <c r="I3622" s="99"/>
      <c r="J3622" s="99"/>
      <c r="K3622" s="99"/>
      <c r="L3622" s="101"/>
      <c r="M3622" s="99"/>
      <c r="N3622" s="99"/>
      <c r="O3622" s="99"/>
      <c r="P3622" s="99"/>
      <c r="Q3622" s="102"/>
      <c r="R3622" s="100"/>
      <c r="S3622" s="100"/>
      <c r="T3622" s="100"/>
      <c r="U3622" s="99"/>
      <c r="V3622" s="99"/>
      <c r="W3622" s="99"/>
      <c r="X3622" s="99"/>
      <c r="Y3622" s="99"/>
    </row>
    <row r="3623" spans="1:25" ht="90" customHeight="1">
      <c r="A3623" s="73"/>
      <c r="B3623" s="85"/>
      <c r="C3623" s="73"/>
      <c r="D3623" s="98"/>
      <c r="E3623" s="99"/>
      <c r="F3623" s="99"/>
      <c r="G3623" s="100"/>
      <c r="H3623" s="100"/>
      <c r="I3623" s="99"/>
      <c r="J3623" s="99"/>
      <c r="K3623" s="99"/>
      <c r="L3623" s="101"/>
      <c r="M3623" s="99"/>
      <c r="N3623" s="99"/>
      <c r="O3623" s="99"/>
      <c r="P3623" s="99"/>
      <c r="Q3623" s="102"/>
      <c r="R3623" s="100"/>
      <c r="S3623" s="100"/>
      <c r="T3623" s="100"/>
      <c r="U3623" s="99"/>
      <c r="V3623" s="99"/>
      <c r="W3623" s="99"/>
      <c r="X3623" s="99"/>
      <c r="Y3623" s="99"/>
    </row>
    <row r="3624" spans="1:25" ht="90" customHeight="1">
      <c r="A3624" s="73"/>
      <c r="B3624" s="85"/>
      <c r="C3624" s="73"/>
      <c r="D3624" s="98"/>
      <c r="E3624" s="99"/>
      <c r="F3624" s="99"/>
      <c r="G3624" s="100"/>
      <c r="H3624" s="100"/>
      <c r="I3624" s="99"/>
      <c r="J3624" s="99"/>
      <c r="K3624" s="99"/>
      <c r="L3624" s="101"/>
      <c r="M3624" s="99"/>
      <c r="N3624" s="99"/>
      <c r="O3624" s="99"/>
      <c r="P3624" s="99"/>
      <c r="Q3624" s="102"/>
      <c r="R3624" s="100"/>
      <c r="S3624" s="100"/>
      <c r="T3624" s="100"/>
      <c r="U3624" s="99"/>
      <c r="V3624" s="99"/>
      <c r="W3624" s="99"/>
      <c r="X3624" s="99"/>
      <c r="Y3624" s="99"/>
    </row>
    <row r="3625" spans="1:25" ht="90" customHeight="1">
      <c r="A3625" s="73"/>
      <c r="B3625" s="85"/>
      <c r="C3625" s="73"/>
      <c r="D3625" s="98"/>
      <c r="E3625" s="99"/>
      <c r="F3625" s="99"/>
      <c r="G3625" s="100"/>
      <c r="H3625" s="100"/>
      <c r="I3625" s="99"/>
      <c r="J3625" s="99"/>
      <c r="K3625" s="99"/>
      <c r="L3625" s="101"/>
      <c r="M3625" s="99"/>
      <c r="N3625" s="99"/>
      <c r="O3625" s="99"/>
      <c r="P3625" s="99"/>
      <c r="Q3625" s="102"/>
      <c r="R3625" s="100"/>
      <c r="S3625" s="100"/>
      <c r="T3625" s="100"/>
      <c r="U3625" s="99"/>
      <c r="V3625" s="99"/>
      <c r="W3625" s="99"/>
      <c r="X3625" s="99"/>
      <c r="Y3625" s="99"/>
    </row>
    <row r="3626" spans="1:25" ht="90" customHeight="1">
      <c r="A3626" s="73"/>
      <c r="B3626" s="85"/>
      <c r="C3626" s="73"/>
      <c r="D3626" s="98"/>
      <c r="E3626" s="99"/>
      <c r="F3626" s="99"/>
      <c r="G3626" s="100"/>
      <c r="H3626" s="100"/>
      <c r="I3626" s="99"/>
      <c r="J3626" s="99"/>
      <c r="K3626" s="99"/>
      <c r="L3626" s="101"/>
      <c r="M3626" s="99"/>
      <c r="N3626" s="99"/>
      <c r="O3626" s="99"/>
      <c r="P3626" s="99"/>
      <c r="Q3626" s="102"/>
      <c r="R3626" s="100"/>
      <c r="S3626" s="100"/>
      <c r="T3626" s="100"/>
      <c r="U3626" s="99"/>
      <c r="V3626" s="99"/>
      <c r="W3626" s="99"/>
      <c r="X3626" s="99"/>
      <c r="Y3626" s="99"/>
    </row>
    <row r="3627" spans="1:25" ht="90" customHeight="1">
      <c r="A3627" s="73"/>
      <c r="B3627" s="85"/>
      <c r="C3627" s="73"/>
      <c r="D3627" s="98"/>
      <c r="E3627" s="99"/>
      <c r="F3627" s="99"/>
      <c r="G3627" s="100"/>
      <c r="H3627" s="100"/>
      <c r="I3627" s="99"/>
      <c r="J3627" s="99"/>
      <c r="K3627" s="99"/>
      <c r="L3627" s="101"/>
      <c r="M3627" s="99"/>
      <c r="N3627" s="99"/>
      <c r="O3627" s="99"/>
      <c r="P3627" s="99"/>
      <c r="Q3627" s="102"/>
      <c r="R3627" s="100"/>
      <c r="S3627" s="100"/>
      <c r="T3627" s="100"/>
      <c r="U3627" s="99"/>
      <c r="V3627" s="99"/>
      <c r="W3627" s="99"/>
      <c r="X3627" s="99"/>
      <c r="Y3627" s="99"/>
    </row>
    <row r="3628" spans="1:25" ht="90" customHeight="1">
      <c r="A3628" s="73"/>
      <c r="B3628" s="85"/>
      <c r="C3628" s="73"/>
      <c r="D3628" s="98"/>
      <c r="E3628" s="99"/>
      <c r="F3628" s="99"/>
      <c r="G3628" s="100"/>
      <c r="H3628" s="100"/>
      <c r="I3628" s="99"/>
      <c r="J3628" s="99"/>
      <c r="K3628" s="99"/>
      <c r="L3628" s="101"/>
      <c r="M3628" s="99"/>
      <c r="N3628" s="99"/>
      <c r="O3628" s="99"/>
      <c r="P3628" s="99"/>
      <c r="Q3628" s="102"/>
      <c r="R3628" s="100"/>
      <c r="S3628" s="100"/>
      <c r="T3628" s="100"/>
      <c r="U3628" s="99"/>
      <c r="V3628" s="99"/>
      <c r="W3628" s="99"/>
      <c r="X3628" s="99"/>
      <c r="Y3628" s="99"/>
    </row>
    <row r="3629" spans="1:25" ht="90" customHeight="1">
      <c r="A3629" s="73"/>
      <c r="B3629" s="85"/>
      <c r="C3629" s="73"/>
      <c r="D3629" s="98"/>
      <c r="E3629" s="99"/>
      <c r="F3629" s="99"/>
      <c r="G3629" s="100"/>
      <c r="H3629" s="100"/>
      <c r="I3629" s="99"/>
      <c r="J3629" s="99"/>
      <c r="K3629" s="99"/>
      <c r="L3629" s="101"/>
      <c r="M3629" s="99"/>
      <c r="N3629" s="99"/>
      <c r="O3629" s="99"/>
      <c r="P3629" s="99"/>
      <c r="Q3629" s="102"/>
      <c r="R3629" s="100"/>
      <c r="S3629" s="100"/>
      <c r="T3629" s="100"/>
      <c r="U3629" s="99"/>
      <c r="V3629" s="99"/>
      <c r="W3629" s="99"/>
      <c r="X3629" s="99"/>
      <c r="Y3629" s="99"/>
    </row>
    <row r="3630" spans="1:25" ht="90" customHeight="1">
      <c r="A3630" s="73"/>
      <c r="B3630" s="85"/>
      <c r="C3630" s="73"/>
      <c r="D3630" s="98"/>
      <c r="E3630" s="99"/>
      <c r="F3630" s="99"/>
      <c r="G3630" s="100"/>
      <c r="H3630" s="100"/>
      <c r="I3630" s="99"/>
      <c r="J3630" s="99"/>
      <c r="K3630" s="99"/>
      <c r="L3630" s="101"/>
      <c r="M3630" s="99"/>
      <c r="N3630" s="99"/>
      <c r="O3630" s="99"/>
      <c r="P3630" s="99"/>
      <c r="Q3630" s="102"/>
      <c r="R3630" s="100"/>
      <c r="S3630" s="100"/>
      <c r="T3630" s="100"/>
      <c r="U3630" s="99"/>
      <c r="V3630" s="99"/>
      <c r="W3630" s="99"/>
      <c r="X3630" s="99"/>
      <c r="Y3630" s="99"/>
    </row>
    <row r="3631" spans="1:25" ht="90" customHeight="1">
      <c r="A3631" s="73"/>
      <c r="B3631" s="85"/>
      <c r="C3631" s="73"/>
      <c r="D3631" s="98"/>
      <c r="E3631" s="99"/>
      <c r="F3631" s="99"/>
      <c r="G3631" s="100"/>
      <c r="H3631" s="100"/>
      <c r="I3631" s="99"/>
      <c r="J3631" s="99"/>
      <c r="K3631" s="99"/>
      <c r="L3631" s="101"/>
      <c r="M3631" s="99"/>
      <c r="N3631" s="99"/>
      <c r="O3631" s="99"/>
      <c r="P3631" s="99"/>
      <c r="Q3631" s="102"/>
      <c r="R3631" s="100"/>
      <c r="S3631" s="100"/>
      <c r="T3631" s="100"/>
      <c r="U3631" s="99"/>
      <c r="V3631" s="99"/>
      <c r="W3631" s="99"/>
      <c r="X3631" s="99"/>
      <c r="Y3631" s="99"/>
    </row>
    <row r="3632" spans="1:25" ht="90" customHeight="1">
      <c r="A3632" s="73"/>
      <c r="B3632" s="85"/>
      <c r="C3632" s="73"/>
      <c r="D3632" s="98"/>
      <c r="E3632" s="99"/>
      <c r="F3632" s="99"/>
      <c r="G3632" s="100"/>
      <c r="H3632" s="100"/>
      <c r="I3632" s="99"/>
      <c r="J3632" s="99"/>
      <c r="K3632" s="99"/>
      <c r="L3632" s="101"/>
      <c r="M3632" s="99"/>
      <c r="N3632" s="99"/>
      <c r="O3632" s="99"/>
      <c r="P3632" s="99"/>
      <c r="Q3632" s="102"/>
      <c r="R3632" s="100"/>
      <c r="S3632" s="100"/>
      <c r="T3632" s="100"/>
      <c r="U3632" s="99"/>
      <c r="V3632" s="99"/>
      <c r="W3632" s="99"/>
      <c r="X3632" s="99"/>
      <c r="Y3632" s="99"/>
    </row>
    <row r="3633" spans="1:25" ht="90" customHeight="1">
      <c r="A3633" s="73"/>
      <c r="B3633" s="85"/>
      <c r="C3633" s="73"/>
      <c r="D3633" s="98"/>
      <c r="E3633" s="99"/>
      <c r="F3633" s="99"/>
      <c r="G3633" s="100"/>
      <c r="H3633" s="100"/>
      <c r="I3633" s="99"/>
      <c r="J3633" s="99"/>
      <c r="K3633" s="99"/>
      <c r="L3633" s="101"/>
      <c r="M3633" s="99"/>
      <c r="N3633" s="99"/>
      <c r="O3633" s="99"/>
      <c r="P3633" s="99"/>
      <c r="Q3633" s="102"/>
      <c r="R3633" s="100"/>
      <c r="S3633" s="100"/>
      <c r="T3633" s="100"/>
      <c r="U3633" s="99"/>
      <c r="V3633" s="99"/>
      <c r="W3633" s="99"/>
      <c r="X3633" s="99"/>
      <c r="Y3633" s="99"/>
    </row>
    <row r="3634" spans="1:25" ht="90" customHeight="1">
      <c r="A3634" s="73"/>
      <c r="B3634" s="85"/>
      <c r="C3634" s="73"/>
      <c r="D3634" s="98"/>
      <c r="E3634" s="99"/>
      <c r="F3634" s="99"/>
      <c r="G3634" s="100"/>
      <c r="H3634" s="100"/>
      <c r="I3634" s="99"/>
      <c r="J3634" s="99"/>
      <c r="K3634" s="99"/>
      <c r="L3634" s="101"/>
      <c r="M3634" s="99"/>
      <c r="N3634" s="99"/>
      <c r="O3634" s="99"/>
      <c r="P3634" s="99"/>
      <c r="Q3634" s="102"/>
      <c r="R3634" s="100"/>
      <c r="S3634" s="100"/>
      <c r="T3634" s="100"/>
      <c r="U3634" s="99"/>
      <c r="V3634" s="99"/>
      <c r="W3634" s="99"/>
      <c r="X3634" s="99"/>
      <c r="Y3634" s="99"/>
    </row>
    <row r="3635" spans="1:25" ht="90" customHeight="1">
      <c r="A3635" s="73"/>
      <c r="B3635" s="85"/>
      <c r="C3635" s="73"/>
      <c r="D3635" s="98"/>
      <c r="E3635" s="99"/>
      <c r="F3635" s="99"/>
      <c r="G3635" s="100"/>
      <c r="H3635" s="100"/>
      <c r="I3635" s="99"/>
      <c r="J3635" s="99"/>
      <c r="K3635" s="99"/>
      <c r="L3635" s="101"/>
      <c r="M3635" s="99"/>
      <c r="N3635" s="99"/>
      <c r="O3635" s="99"/>
      <c r="P3635" s="99"/>
      <c r="Q3635" s="102"/>
      <c r="R3635" s="100"/>
      <c r="S3635" s="100"/>
      <c r="T3635" s="100"/>
      <c r="U3635" s="99"/>
      <c r="V3635" s="99"/>
      <c r="W3635" s="99"/>
      <c r="X3635" s="99"/>
      <c r="Y3635" s="99"/>
    </row>
    <row r="3636" spans="1:25" ht="90" customHeight="1">
      <c r="A3636" s="73"/>
      <c r="B3636" s="85"/>
      <c r="C3636" s="73"/>
      <c r="D3636" s="98"/>
      <c r="E3636" s="99"/>
      <c r="F3636" s="99"/>
      <c r="G3636" s="100"/>
      <c r="H3636" s="100"/>
      <c r="I3636" s="99"/>
      <c r="J3636" s="99"/>
      <c r="K3636" s="99"/>
      <c r="L3636" s="101"/>
      <c r="M3636" s="99"/>
      <c r="N3636" s="99"/>
      <c r="O3636" s="99"/>
      <c r="P3636" s="99"/>
      <c r="Q3636" s="102"/>
      <c r="R3636" s="100"/>
      <c r="S3636" s="100"/>
      <c r="T3636" s="100"/>
      <c r="U3636" s="99"/>
      <c r="V3636" s="99"/>
      <c r="W3636" s="99"/>
      <c r="X3636" s="99"/>
      <c r="Y3636" s="99"/>
    </row>
    <row r="3637" spans="1:25" ht="90" customHeight="1">
      <c r="A3637" s="73"/>
      <c r="B3637" s="85"/>
      <c r="C3637" s="73"/>
      <c r="D3637" s="98"/>
      <c r="E3637" s="99"/>
      <c r="F3637" s="99"/>
      <c r="G3637" s="100"/>
      <c r="H3637" s="100"/>
      <c r="I3637" s="99"/>
      <c r="J3637" s="99"/>
      <c r="K3637" s="99"/>
      <c r="L3637" s="101"/>
      <c r="M3637" s="99"/>
      <c r="N3637" s="99"/>
      <c r="O3637" s="99"/>
      <c r="P3637" s="99"/>
      <c r="Q3637" s="102"/>
      <c r="R3637" s="100"/>
      <c r="S3637" s="100"/>
      <c r="T3637" s="100"/>
      <c r="U3637" s="99"/>
      <c r="V3637" s="99"/>
      <c r="W3637" s="99"/>
      <c r="X3637" s="99"/>
      <c r="Y3637" s="99"/>
    </row>
    <row r="3638" spans="1:25" ht="90" customHeight="1">
      <c r="A3638" s="73"/>
      <c r="B3638" s="85"/>
      <c r="C3638" s="73"/>
      <c r="D3638" s="98"/>
      <c r="E3638" s="99"/>
      <c r="F3638" s="99"/>
      <c r="G3638" s="100"/>
      <c r="H3638" s="100"/>
      <c r="I3638" s="99"/>
      <c r="J3638" s="99"/>
      <c r="K3638" s="99"/>
      <c r="L3638" s="101"/>
      <c r="M3638" s="99"/>
      <c r="N3638" s="99"/>
      <c r="O3638" s="99"/>
      <c r="P3638" s="99"/>
      <c r="Q3638" s="102"/>
      <c r="R3638" s="100"/>
      <c r="S3638" s="100"/>
      <c r="T3638" s="100"/>
      <c r="U3638" s="99"/>
      <c r="V3638" s="99"/>
      <c r="W3638" s="99"/>
      <c r="X3638" s="99"/>
      <c r="Y3638" s="99"/>
    </row>
    <row r="3639" spans="1:25" ht="90" customHeight="1">
      <c r="A3639" s="73"/>
      <c r="B3639" s="85"/>
      <c r="C3639" s="73"/>
      <c r="D3639" s="98"/>
      <c r="E3639" s="99"/>
      <c r="F3639" s="99"/>
      <c r="G3639" s="100"/>
      <c r="H3639" s="100"/>
      <c r="I3639" s="99"/>
      <c r="J3639" s="99"/>
      <c r="K3639" s="99"/>
      <c r="L3639" s="101"/>
      <c r="M3639" s="99"/>
      <c r="N3639" s="99"/>
      <c r="O3639" s="99"/>
      <c r="P3639" s="99"/>
      <c r="Q3639" s="102"/>
      <c r="R3639" s="100"/>
      <c r="S3639" s="100"/>
      <c r="T3639" s="100"/>
      <c r="U3639" s="99"/>
      <c r="V3639" s="99"/>
      <c r="W3639" s="99"/>
      <c r="X3639" s="99"/>
      <c r="Y3639" s="99"/>
    </row>
    <row r="3640" spans="1:25" ht="90" customHeight="1">
      <c r="A3640" s="73"/>
      <c r="B3640" s="85"/>
      <c r="C3640" s="73"/>
      <c r="D3640" s="98"/>
      <c r="E3640" s="99"/>
      <c r="F3640" s="99"/>
      <c r="G3640" s="100"/>
      <c r="H3640" s="100"/>
      <c r="I3640" s="99"/>
      <c r="J3640" s="99"/>
      <c r="K3640" s="99"/>
      <c r="L3640" s="101"/>
      <c r="M3640" s="99"/>
      <c r="N3640" s="99"/>
      <c r="O3640" s="99"/>
      <c r="P3640" s="99"/>
      <c r="Q3640" s="102"/>
      <c r="R3640" s="100"/>
      <c r="S3640" s="100"/>
      <c r="T3640" s="100"/>
      <c r="U3640" s="99"/>
      <c r="V3640" s="99"/>
      <c r="W3640" s="99"/>
      <c r="X3640" s="99"/>
      <c r="Y3640" s="99"/>
    </row>
    <row r="3641" spans="1:25" ht="90" customHeight="1">
      <c r="A3641" s="73"/>
      <c r="B3641" s="85"/>
      <c r="C3641" s="73"/>
      <c r="D3641" s="98"/>
      <c r="E3641" s="99"/>
      <c r="F3641" s="99"/>
      <c r="G3641" s="100"/>
      <c r="H3641" s="100"/>
      <c r="I3641" s="99"/>
      <c r="J3641" s="99"/>
      <c r="K3641" s="99"/>
      <c r="L3641" s="101"/>
      <c r="M3641" s="99"/>
      <c r="N3641" s="99"/>
      <c r="O3641" s="99"/>
      <c r="P3641" s="99"/>
      <c r="Q3641" s="102"/>
      <c r="R3641" s="100"/>
      <c r="S3641" s="100"/>
      <c r="T3641" s="100"/>
      <c r="U3641" s="99"/>
      <c r="V3641" s="99"/>
      <c r="W3641" s="99"/>
      <c r="X3641" s="99"/>
      <c r="Y3641" s="99"/>
    </row>
    <row r="3642" spans="1:25" ht="90" customHeight="1">
      <c r="A3642" s="73"/>
      <c r="B3642" s="85"/>
      <c r="C3642" s="73"/>
      <c r="D3642" s="98"/>
      <c r="E3642" s="99"/>
      <c r="F3642" s="99"/>
      <c r="G3642" s="100"/>
      <c r="H3642" s="100"/>
      <c r="I3642" s="99"/>
      <c r="J3642" s="99"/>
      <c r="K3642" s="99"/>
      <c r="L3642" s="101"/>
      <c r="M3642" s="99"/>
      <c r="N3642" s="99"/>
      <c r="O3642" s="99"/>
      <c r="P3642" s="99"/>
      <c r="Q3642" s="102"/>
      <c r="R3642" s="100"/>
      <c r="S3642" s="100"/>
      <c r="T3642" s="100"/>
      <c r="U3642" s="99"/>
      <c r="V3642" s="99"/>
      <c r="W3642" s="99"/>
      <c r="X3642" s="99"/>
      <c r="Y3642" s="99"/>
    </row>
    <row r="3643" spans="1:25" ht="90" customHeight="1">
      <c r="A3643" s="73"/>
      <c r="B3643" s="85"/>
      <c r="C3643" s="73"/>
      <c r="D3643" s="98"/>
      <c r="E3643" s="99"/>
      <c r="F3643" s="99"/>
      <c r="G3643" s="100"/>
      <c r="H3643" s="100"/>
      <c r="I3643" s="99"/>
      <c r="J3643" s="99"/>
      <c r="K3643" s="99"/>
      <c r="L3643" s="101"/>
      <c r="M3643" s="99"/>
      <c r="N3643" s="99"/>
      <c r="O3643" s="99"/>
      <c r="P3643" s="99"/>
      <c r="Q3643" s="102"/>
      <c r="R3643" s="100"/>
      <c r="S3643" s="100"/>
      <c r="T3643" s="100"/>
      <c r="U3643" s="99"/>
      <c r="V3643" s="99"/>
      <c r="W3643" s="99"/>
      <c r="X3643" s="99"/>
      <c r="Y3643" s="99"/>
    </row>
    <row r="3644" spans="1:25" ht="90" customHeight="1">
      <c r="A3644" s="73"/>
      <c r="B3644" s="85"/>
      <c r="C3644" s="73"/>
      <c r="D3644" s="98"/>
      <c r="E3644" s="99"/>
      <c r="F3644" s="99"/>
      <c r="G3644" s="100"/>
      <c r="H3644" s="100"/>
      <c r="I3644" s="99"/>
      <c r="J3644" s="99"/>
      <c r="K3644" s="99"/>
      <c r="L3644" s="101"/>
      <c r="M3644" s="99"/>
      <c r="N3644" s="99"/>
      <c r="O3644" s="99"/>
      <c r="P3644" s="99"/>
      <c r="Q3644" s="102"/>
      <c r="R3644" s="100"/>
      <c r="S3644" s="100"/>
      <c r="T3644" s="100"/>
      <c r="U3644" s="99"/>
      <c r="V3644" s="99"/>
      <c r="W3644" s="99"/>
      <c r="X3644" s="99"/>
      <c r="Y3644" s="99"/>
    </row>
    <row r="3645" spans="1:25" ht="90" customHeight="1">
      <c r="A3645" s="73"/>
      <c r="B3645" s="85"/>
      <c r="C3645" s="73"/>
      <c r="D3645" s="98"/>
      <c r="E3645" s="99"/>
      <c r="F3645" s="99"/>
      <c r="G3645" s="100"/>
      <c r="H3645" s="100"/>
      <c r="I3645" s="99"/>
      <c r="J3645" s="99"/>
      <c r="K3645" s="99"/>
      <c r="L3645" s="101"/>
      <c r="M3645" s="99"/>
      <c r="N3645" s="99"/>
      <c r="O3645" s="99"/>
      <c r="P3645" s="99"/>
      <c r="Q3645" s="102"/>
      <c r="R3645" s="100"/>
      <c r="S3645" s="100"/>
      <c r="T3645" s="100"/>
      <c r="U3645" s="99"/>
      <c r="V3645" s="99"/>
      <c r="W3645" s="99"/>
      <c r="X3645" s="99"/>
      <c r="Y3645" s="99"/>
    </row>
    <row r="3646" spans="1:25" ht="90" customHeight="1">
      <c r="A3646" s="73"/>
      <c r="B3646" s="85"/>
      <c r="C3646" s="73"/>
      <c r="D3646" s="98"/>
      <c r="E3646" s="99"/>
      <c r="F3646" s="99"/>
      <c r="G3646" s="100"/>
      <c r="H3646" s="100"/>
      <c r="I3646" s="99"/>
      <c r="J3646" s="99"/>
      <c r="K3646" s="99"/>
      <c r="L3646" s="101"/>
      <c r="M3646" s="99"/>
      <c r="N3646" s="99"/>
      <c r="O3646" s="99"/>
      <c r="P3646" s="99"/>
      <c r="Q3646" s="102"/>
      <c r="R3646" s="100"/>
      <c r="S3646" s="100"/>
      <c r="T3646" s="100"/>
      <c r="U3646" s="99"/>
      <c r="V3646" s="99"/>
      <c r="W3646" s="99"/>
      <c r="X3646" s="99"/>
      <c r="Y3646" s="99"/>
    </row>
    <row r="3647" spans="1:25" ht="90" customHeight="1">
      <c r="A3647" s="73"/>
      <c r="B3647" s="85"/>
      <c r="C3647" s="73"/>
      <c r="D3647" s="98"/>
      <c r="E3647" s="99"/>
      <c r="F3647" s="99"/>
      <c r="G3647" s="100"/>
      <c r="H3647" s="100"/>
      <c r="I3647" s="99"/>
      <c r="J3647" s="99"/>
      <c r="K3647" s="99"/>
      <c r="L3647" s="101"/>
      <c r="M3647" s="99"/>
      <c r="N3647" s="99"/>
      <c r="O3647" s="99"/>
      <c r="P3647" s="99"/>
      <c r="Q3647" s="102"/>
      <c r="R3647" s="100"/>
      <c r="S3647" s="100"/>
      <c r="T3647" s="100"/>
      <c r="U3647" s="99"/>
      <c r="V3647" s="99"/>
      <c r="W3647" s="99"/>
      <c r="X3647" s="99"/>
      <c r="Y3647" s="99"/>
    </row>
    <row r="3648" spans="1:25" ht="90" customHeight="1">
      <c r="A3648" s="73"/>
      <c r="B3648" s="85"/>
      <c r="C3648" s="73"/>
      <c r="D3648" s="98"/>
      <c r="E3648" s="99"/>
      <c r="F3648" s="99"/>
      <c r="G3648" s="100"/>
      <c r="H3648" s="100"/>
      <c r="I3648" s="99"/>
      <c r="J3648" s="99"/>
      <c r="K3648" s="99"/>
      <c r="L3648" s="101"/>
      <c r="M3648" s="99"/>
      <c r="N3648" s="99"/>
      <c r="O3648" s="99"/>
      <c r="P3648" s="99"/>
      <c r="Q3648" s="102"/>
      <c r="R3648" s="100"/>
      <c r="S3648" s="100"/>
      <c r="T3648" s="100"/>
      <c r="U3648" s="99"/>
      <c r="V3648" s="99"/>
      <c r="W3648" s="99"/>
      <c r="X3648" s="99"/>
      <c r="Y3648" s="99"/>
    </row>
    <row r="3649" spans="1:25" ht="90" customHeight="1">
      <c r="A3649" s="73"/>
      <c r="B3649" s="85"/>
      <c r="C3649" s="73"/>
      <c r="D3649" s="98"/>
      <c r="E3649" s="99"/>
      <c r="F3649" s="99"/>
      <c r="G3649" s="100"/>
      <c r="H3649" s="100"/>
      <c r="I3649" s="99"/>
      <c r="J3649" s="99"/>
      <c r="K3649" s="99"/>
      <c r="L3649" s="101"/>
      <c r="M3649" s="99"/>
      <c r="N3649" s="99"/>
      <c r="O3649" s="99"/>
      <c r="P3649" s="99"/>
      <c r="Q3649" s="102"/>
      <c r="R3649" s="100"/>
      <c r="S3649" s="100"/>
      <c r="T3649" s="100"/>
      <c r="U3649" s="99"/>
      <c r="V3649" s="99"/>
      <c r="W3649" s="99"/>
      <c r="X3649" s="99"/>
      <c r="Y3649" s="99"/>
    </row>
    <row r="3650" spans="1:25" ht="90" customHeight="1">
      <c r="A3650" s="73"/>
      <c r="B3650" s="85"/>
      <c r="C3650" s="73"/>
      <c r="D3650" s="98"/>
      <c r="E3650" s="99"/>
      <c r="F3650" s="99"/>
      <c r="G3650" s="100"/>
      <c r="H3650" s="100"/>
      <c r="I3650" s="99"/>
      <c r="J3650" s="99"/>
      <c r="K3650" s="99"/>
      <c r="L3650" s="101"/>
      <c r="M3650" s="99"/>
      <c r="N3650" s="99"/>
      <c r="O3650" s="99"/>
      <c r="P3650" s="99"/>
      <c r="Q3650" s="102"/>
      <c r="R3650" s="100"/>
      <c r="S3650" s="100"/>
      <c r="T3650" s="100"/>
      <c r="U3650" s="99"/>
      <c r="V3650" s="99"/>
      <c r="W3650" s="99"/>
      <c r="X3650" s="99"/>
      <c r="Y3650" s="99"/>
    </row>
    <row r="3651" spans="1:25" ht="90" customHeight="1">
      <c r="A3651" s="73"/>
      <c r="B3651" s="85"/>
      <c r="C3651" s="73"/>
      <c r="D3651" s="98"/>
      <c r="E3651" s="99"/>
      <c r="F3651" s="99"/>
      <c r="G3651" s="100"/>
      <c r="H3651" s="100"/>
      <c r="I3651" s="99"/>
      <c r="J3651" s="99"/>
      <c r="K3651" s="99"/>
      <c r="L3651" s="101"/>
      <c r="M3651" s="99"/>
      <c r="N3651" s="99"/>
      <c r="O3651" s="99"/>
      <c r="P3651" s="99"/>
      <c r="Q3651" s="102"/>
      <c r="R3651" s="100"/>
      <c r="S3651" s="100"/>
      <c r="T3651" s="100"/>
      <c r="U3651" s="99"/>
      <c r="V3651" s="99"/>
      <c r="W3651" s="99"/>
      <c r="X3651" s="99"/>
      <c r="Y3651" s="99"/>
    </row>
    <row r="3652" spans="1:25" ht="90" customHeight="1">
      <c r="A3652" s="73"/>
      <c r="B3652" s="85"/>
      <c r="C3652" s="73"/>
      <c r="D3652" s="98"/>
      <c r="E3652" s="99"/>
      <c r="F3652" s="99"/>
      <c r="G3652" s="100"/>
      <c r="H3652" s="100"/>
      <c r="I3652" s="99"/>
      <c r="J3652" s="99"/>
      <c r="K3652" s="99"/>
      <c r="L3652" s="101"/>
      <c r="M3652" s="99"/>
      <c r="N3652" s="99"/>
      <c r="O3652" s="99"/>
      <c r="P3652" s="99"/>
      <c r="Q3652" s="102"/>
      <c r="R3652" s="100"/>
      <c r="S3652" s="100"/>
      <c r="T3652" s="100"/>
      <c r="U3652" s="99"/>
      <c r="V3652" s="99"/>
      <c r="W3652" s="99"/>
      <c r="X3652" s="99"/>
      <c r="Y3652" s="99"/>
    </row>
    <row r="3653" spans="1:25" ht="90" customHeight="1">
      <c r="A3653" s="73"/>
      <c r="B3653" s="85"/>
      <c r="C3653" s="73"/>
      <c r="D3653" s="98"/>
      <c r="E3653" s="99"/>
      <c r="F3653" s="99"/>
      <c r="G3653" s="100"/>
      <c r="H3653" s="100"/>
      <c r="I3653" s="99"/>
      <c r="J3653" s="99"/>
      <c r="K3653" s="99"/>
      <c r="L3653" s="101"/>
      <c r="M3653" s="99"/>
      <c r="N3653" s="99"/>
      <c r="O3653" s="99"/>
      <c r="P3653" s="99"/>
      <c r="Q3653" s="102"/>
      <c r="R3653" s="100"/>
      <c r="S3653" s="100"/>
      <c r="T3653" s="100"/>
      <c r="U3653" s="99"/>
      <c r="V3653" s="99"/>
      <c r="W3653" s="99"/>
      <c r="X3653" s="99"/>
      <c r="Y3653" s="99"/>
    </row>
    <row r="3654" spans="1:25" ht="90" customHeight="1">
      <c r="A3654" s="73"/>
      <c r="B3654" s="85"/>
      <c r="C3654" s="73"/>
      <c r="D3654" s="98"/>
      <c r="E3654" s="99"/>
      <c r="F3654" s="99"/>
      <c r="G3654" s="100"/>
      <c r="H3654" s="100"/>
      <c r="I3654" s="99"/>
      <c r="J3654" s="99"/>
      <c r="K3654" s="99"/>
      <c r="L3654" s="101"/>
      <c r="M3654" s="99"/>
      <c r="N3654" s="99"/>
      <c r="O3654" s="99"/>
      <c r="P3654" s="99"/>
      <c r="Q3654" s="102"/>
      <c r="R3654" s="100"/>
      <c r="S3654" s="100"/>
      <c r="T3654" s="100"/>
      <c r="U3654" s="99"/>
      <c r="V3654" s="99"/>
      <c r="W3654" s="99"/>
      <c r="X3654" s="99"/>
      <c r="Y3654" s="99"/>
    </row>
    <row r="3655" spans="1:25" ht="90" customHeight="1">
      <c r="A3655" s="73"/>
      <c r="B3655" s="85"/>
      <c r="C3655" s="73"/>
      <c r="D3655" s="98"/>
      <c r="E3655" s="99"/>
      <c r="F3655" s="99"/>
      <c r="G3655" s="100"/>
      <c r="H3655" s="100"/>
      <c r="I3655" s="99"/>
      <c r="J3655" s="99"/>
      <c r="K3655" s="99"/>
      <c r="L3655" s="101"/>
      <c r="M3655" s="99"/>
      <c r="N3655" s="99"/>
      <c r="O3655" s="99"/>
      <c r="P3655" s="99"/>
      <c r="Q3655" s="102"/>
      <c r="R3655" s="100"/>
      <c r="S3655" s="100"/>
      <c r="T3655" s="100"/>
      <c r="U3655" s="99"/>
      <c r="V3655" s="99"/>
      <c r="W3655" s="99"/>
      <c r="X3655" s="99"/>
      <c r="Y3655" s="99"/>
    </row>
    <row r="3656" spans="1:25" ht="90" customHeight="1">
      <c r="A3656" s="73"/>
      <c r="B3656" s="85"/>
      <c r="C3656" s="73"/>
      <c r="D3656" s="98"/>
      <c r="E3656" s="99"/>
      <c r="F3656" s="99"/>
      <c r="G3656" s="100"/>
      <c r="H3656" s="100"/>
      <c r="I3656" s="99"/>
      <c r="J3656" s="99"/>
      <c r="K3656" s="99"/>
      <c r="L3656" s="101"/>
      <c r="M3656" s="99"/>
      <c r="N3656" s="99"/>
      <c r="O3656" s="99"/>
      <c r="P3656" s="99"/>
      <c r="Q3656" s="102"/>
      <c r="R3656" s="100"/>
      <c r="S3656" s="100"/>
      <c r="T3656" s="100"/>
      <c r="U3656" s="99"/>
      <c r="V3656" s="99"/>
      <c r="W3656" s="99"/>
      <c r="X3656" s="99"/>
      <c r="Y3656" s="99"/>
    </row>
    <row r="3657" spans="1:25" ht="90" customHeight="1">
      <c r="A3657" s="73"/>
      <c r="B3657" s="85"/>
      <c r="C3657" s="73"/>
      <c r="D3657" s="98"/>
      <c r="E3657" s="99"/>
      <c r="F3657" s="99"/>
      <c r="G3657" s="100"/>
      <c r="H3657" s="100"/>
      <c r="I3657" s="99"/>
      <c r="J3657" s="99"/>
      <c r="K3657" s="99"/>
      <c r="L3657" s="101"/>
      <c r="M3657" s="99"/>
      <c r="N3657" s="99"/>
      <c r="O3657" s="99"/>
      <c r="P3657" s="99"/>
      <c r="Q3657" s="102"/>
      <c r="R3657" s="100"/>
      <c r="S3657" s="100"/>
      <c r="T3657" s="100"/>
      <c r="U3657" s="99"/>
      <c r="V3657" s="99"/>
      <c r="W3657" s="99"/>
      <c r="X3657" s="99"/>
      <c r="Y3657" s="99"/>
    </row>
    <row r="3658" spans="1:25" ht="90" customHeight="1">
      <c r="A3658" s="73"/>
      <c r="B3658" s="85"/>
      <c r="C3658" s="73"/>
      <c r="D3658" s="98"/>
      <c r="E3658" s="99"/>
      <c r="F3658" s="99"/>
      <c r="G3658" s="100"/>
      <c r="H3658" s="100"/>
      <c r="I3658" s="99"/>
      <c r="J3658" s="99"/>
      <c r="K3658" s="99"/>
      <c r="L3658" s="101"/>
      <c r="M3658" s="99"/>
      <c r="N3658" s="99"/>
      <c r="O3658" s="99"/>
      <c r="P3658" s="99"/>
      <c r="Q3658" s="102"/>
      <c r="R3658" s="100"/>
      <c r="S3658" s="100"/>
      <c r="T3658" s="100"/>
      <c r="U3658" s="99"/>
      <c r="V3658" s="99"/>
      <c r="W3658" s="99"/>
      <c r="X3658" s="99"/>
      <c r="Y3658" s="99"/>
    </row>
    <row r="3659" spans="1:25" ht="90" customHeight="1">
      <c r="A3659" s="73"/>
      <c r="B3659" s="85"/>
      <c r="C3659" s="73"/>
      <c r="D3659" s="98"/>
      <c r="E3659" s="99"/>
      <c r="F3659" s="99"/>
      <c r="G3659" s="100"/>
      <c r="H3659" s="100"/>
      <c r="I3659" s="99"/>
      <c r="J3659" s="99"/>
      <c r="K3659" s="99"/>
      <c r="L3659" s="101"/>
      <c r="M3659" s="99"/>
      <c r="N3659" s="99"/>
      <c r="O3659" s="99"/>
      <c r="P3659" s="99"/>
      <c r="Q3659" s="102"/>
      <c r="R3659" s="100"/>
      <c r="S3659" s="100"/>
      <c r="T3659" s="100"/>
      <c r="U3659" s="99"/>
      <c r="V3659" s="99"/>
      <c r="W3659" s="99"/>
      <c r="X3659" s="99"/>
      <c r="Y3659" s="99"/>
    </row>
    <row r="3660" spans="1:25" ht="90" customHeight="1">
      <c r="A3660" s="73"/>
      <c r="B3660" s="85"/>
      <c r="C3660" s="73"/>
      <c r="D3660" s="98"/>
      <c r="E3660" s="99"/>
      <c r="F3660" s="99"/>
      <c r="G3660" s="100"/>
      <c r="H3660" s="100"/>
      <c r="I3660" s="99"/>
      <c r="J3660" s="99"/>
      <c r="K3660" s="99"/>
      <c r="L3660" s="101"/>
      <c r="M3660" s="99"/>
      <c r="N3660" s="99"/>
      <c r="O3660" s="99"/>
      <c r="P3660" s="99"/>
      <c r="Q3660" s="102"/>
      <c r="R3660" s="100"/>
      <c r="S3660" s="100"/>
      <c r="T3660" s="100"/>
      <c r="U3660" s="99"/>
      <c r="V3660" s="99"/>
      <c r="W3660" s="99"/>
      <c r="X3660" s="99"/>
      <c r="Y3660" s="99"/>
    </row>
    <row r="3661" spans="1:25" ht="90" customHeight="1">
      <c r="A3661" s="73"/>
      <c r="B3661" s="85"/>
      <c r="C3661" s="73"/>
      <c r="D3661" s="98"/>
      <c r="E3661" s="99"/>
      <c r="F3661" s="99"/>
      <c r="G3661" s="100"/>
      <c r="H3661" s="100"/>
      <c r="I3661" s="99"/>
      <c r="J3661" s="99"/>
      <c r="K3661" s="99"/>
      <c r="L3661" s="101"/>
      <c r="M3661" s="99"/>
      <c r="N3661" s="99"/>
      <c r="O3661" s="99"/>
      <c r="P3661" s="99"/>
      <c r="Q3661" s="102"/>
      <c r="R3661" s="100"/>
      <c r="S3661" s="100"/>
      <c r="T3661" s="100"/>
      <c r="U3661" s="99"/>
      <c r="V3661" s="99"/>
      <c r="W3661" s="99"/>
      <c r="X3661" s="99"/>
      <c r="Y3661" s="99"/>
    </row>
    <row r="3662" spans="1:25" ht="90" customHeight="1">
      <c r="A3662" s="73"/>
      <c r="B3662" s="85"/>
      <c r="C3662" s="73"/>
      <c r="D3662" s="98"/>
      <c r="E3662" s="99"/>
      <c r="F3662" s="99"/>
      <c r="G3662" s="100"/>
      <c r="H3662" s="100"/>
      <c r="I3662" s="99"/>
      <c r="J3662" s="99"/>
      <c r="K3662" s="99"/>
      <c r="L3662" s="101"/>
      <c r="M3662" s="99"/>
      <c r="N3662" s="99"/>
      <c r="O3662" s="99"/>
      <c r="P3662" s="99"/>
      <c r="Q3662" s="102"/>
      <c r="R3662" s="100"/>
      <c r="S3662" s="100"/>
      <c r="T3662" s="100"/>
      <c r="U3662" s="99"/>
      <c r="V3662" s="99"/>
      <c r="W3662" s="99"/>
      <c r="X3662" s="99"/>
      <c r="Y3662" s="99"/>
    </row>
    <row r="3663" spans="1:25" ht="90" customHeight="1">
      <c r="A3663" s="73"/>
      <c r="B3663" s="85"/>
      <c r="C3663" s="73"/>
      <c r="D3663" s="98"/>
      <c r="E3663" s="99"/>
      <c r="F3663" s="99"/>
      <c r="G3663" s="100"/>
      <c r="H3663" s="100"/>
      <c r="I3663" s="99"/>
      <c r="J3663" s="99"/>
      <c r="K3663" s="99"/>
      <c r="L3663" s="101"/>
      <c r="M3663" s="99"/>
      <c r="N3663" s="99"/>
      <c r="O3663" s="99"/>
      <c r="P3663" s="99"/>
      <c r="Q3663" s="102"/>
      <c r="R3663" s="100"/>
      <c r="S3663" s="100"/>
      <c r="T3663" s="100"/>
      <c r="U3663" s="99"/>
      <c r="V3663" s="99"/>
      <c r="W3663" s="99"/>
      <c r="X3663" s="99"/>
      <c r="Y3663" s="99"/>
    </row>
    <row r="3664" spans="1:25" ht="90" customHeight="1">
      <c r="A3664" s="73"/>
      <c r="B3664" s="85"/>
      <c r="C3664" s="73"/>
      <c r="D3664" s="98"/>
      <c r="E3664" s="99"/>
      <c r="F3664" s="99"/>
      <c r="G3664" s="100"/>
      <c r="H3664" s="100"/>
      <c r="I3664" s="99"/>
      <c r="J3664" s="99"/>
      <c r="K3664" s="99"/>
      <c r="L3664" s="101"/>
      <c r="M3664" s="99"/>
      <c r="N3664" s="99"/>
      <c r="O3664" s="99"/>
      <c r="P3664" s="99"/>
      <c r="Q3664" s="102"/>
      <c r="R3664" s="100"/>
      <c r="S3664" s="100"/>
      <c r="T3664" s="100"/>
      <c r="U3664" s="99"/>
      <c r="V3664" s="99"/>
      <c r="W3664" s="99"/>
      <c r="X3664" s="99"/>
      <c r="Y3664" s="99"/>
    </row>
    <row r="3665" spans="1:25" ht="90" customHeight="1">
      <c r="A3665" s="73"/>
      <c r="B3665" s="85"/>
      <c r="C3665" s="73"/>
      <c r="D3665" s="98"/>
      <c r="E3665" s="99"/>
      <c r="F3665" s="99"/>
      <c r="G3665" s="100"/>
      <c r="H3665" s="100"/>
      <c r="I3665" s="99"/>
      <c r="J3665" s="99"/>
      <c r="K3665" s="99"/>
      <c r="L3665" s="101"/>
      <c r="M3665" s="99"/>
      <c r="N3665" s="99"/>
      <c r="O3665" s="99"/>
      <c r="P3665" s="99"/>
      <c r="Q3665" s="102"/>
      <c r="R3665" s="100"/>
      <c r="S3665" s="100"/>
      <c r="T3665" s="100"/>
      <c r="U3665" s="99"/>
      <c r="V3665" s="99"/>
      <c r="W3665" s="99"/>
      <c r="X3665" s="99"/>
      <c r="Y3665" s="99"/>
    </row>
    <row r="3666" spans="1:25" ht="90" customHeight="1">
      <c r="A3666" s="73"/>
      <c r="B3666" s="85"/>
      <c r="C3666" s="73"/>
      <c r="D3666" s="98"/>
      <c r="E3666" s="99"/>
      <c r="F3666" s="99"/>
      <c r="G3666" s="100"/>
      <c r="H3666" s="100"/>
      <c r="I3666" s="99"/>
      <c r="J3666" s="99"/>
      <c r="K3666" s="99"/>
      <c r="L3666" s="101"/>
      <c r="M3666" s="99"/>
      <c r="N3666" s="99"/>
      <c r="O3666" s="99"/>
      <c r="P3666" s="99"/>
      <c r="Q3666" s="102"/>
      <c r="R3666" s="100"/>
      <c r="S3666" s="100"/>
      <c r="T3666" s="100"/>
      <c r="U3666" s="99"/>
      <c r="V3666" s="99"/>
      <c r="W3666" s="99"/>
      <c r="X3666" s="99"/>
      <c r="Y3666" s="99"/>
    </row>
    <row r="3667" spans="1:25" ht="90" customHeight="1">
      <c r="A3667" s="73"/>
      <c r="B3667" s="85"/>
      <c r="C3667" s="73"/>
      <c r="D3667" s="98"/>
      <c r="E3667" s="99"/>
      <c r="F3667" s="99"/>
      <c r="G3667" s="100"/>
      <c r="H3667" s="100"/>
      <c r="I3667" s="99"/>
      <c r="J3667" s="99"/>
      <c r="K3667" s="99"/>
      <c r="L3667" s="101"/>
      <c r="M3667" s="99"/>
      <c r="N3667" s="99"/>
      <c r="O3667" s="99"/>
      <c r="P3667" s="99"/>
      <c r="Q3667" s="102"/>
      <c r="R3667" s="100"/>
      <c r="S3667" s="100"/>
      <c r="T3667" s="100"/>
      <c r="U3667" s="99"/>
      <c r="V3667" s="99"/>
      <c r="W3667" s="99"/>
      <c r="X3667" s="99"/>
      <c r="Y3667" s="99"/>
    </row>
    <row r="3668" spans="1:25" ht="90" customHeight="1">
      <c r="A3668" s="73"/>
      <c r="B3668" s="85"/>
      <c r="C3668" s="73"/>
      <c r="D3668" s="98"/>
      <c r="E3668" s="99"/>
      <c r="F3668" s="99"/>
      <c r="G3668" s="100"/>
      <c r="H3668" s="100"/>
      <c r="I3668" s="99"/>
      <c r="J3668" s="99"/>
      <c r="K3668" s="99"/>
      <c r="L3668" s="101"/>
      <c r="M3668" s="99"/>
      <c r="N3668" s="99"/>
      <c r="O3668" s="99"/>
      <c r="P3668" s="99"/>
      <c r="Q3668" s="102"/>
      <c r="R3668" s="100"/>
      <c r="S3668" s="100"/>
      <c r="T3668" s="100"/>
      <c r="U3668" s="99"/>
      <c r="V3668" s="99"/>
      <c r="W3668" s="99"/>
      <c r="X3668" s="99"/>
      <c r="Y3668" s="99"/>
    </row>
    <row r="3669" spans="1:25" ht="90" customHeight="1">
      <c r="A3669" s="73"/>
      <c r="B3669" s="85"/>
      <c r="C3669" s="73"/>
      <c r="D3669" s="98"/>
      <c r="E3669" s="99"/>
      <c r="F3669" s="99"/>
      <c r="G3669" s="100"/>
      <c r="H3669" s="100"/>
      <c r="I3669" s="99"/>
      <c r="J3669" s="99"/>
      <c r="K3669" s="99"/>
      <c r="L3669" s="101"/>
      <c r="M3669" s="99"/>
      <c r="N3669" s="99"/>
      <c r="O3669" s="99"/>
      <c r="P3669" s="99"/>
      <c r="Q3669" s="102"/>
      <c r="R3669" s="100"/>
      <c r="S3669" s="100"/>
      <c r="T3669" s="100"/>
      <c r="U3669" s="99"/>
      <c r="V3669" s="99"/>
      <c r="W3669" s="99"/>
      <c r="X3669" s="99"/>
      <c r="Y3669" s="99"/>
    </row>
    <row r="3670" spans="1:25" ht="90" customHeight="1">
      <c r="A3670" s="73"/>
      <c r="B3670" s="85"/>
      <c r="C3670" s="73"/>
      <c r="D3670" s="98"/>
      <c r="E3670" s="99"/>
      <c r="F3670" s="99"/>
      <c r="G3670" s="100"/>
      <c r="H3670" s="100"/>
      <c r="I3670" s="99"/>
      <c r="J3670" s="99"/>
      <c r="K3670" s="99"/>
      <c r="L3670" s="101"/>
      <c r="M3670" s="99"/>
      <c r="N3670" s="99"/>
      <c r="O3670" s="99"/>
      <c r="P3670" s="99"/>
      <c r="Q3670" s="102"/>
      <c r="R3670" s="100"/>
      <c r="S3670" s="100"/>
      <c r="T3670" s="100"/>
      <c r="U3670" s="99"/>
      <c r="V3670" s="99"/>
      <c r="W3670" s="99"/>
      <c r="X3670" s="99"/>
      <c r="Y3670" s="99"/>
    </row>
    <row r="3671" spans="1:25" ht="90" customHeight="1">
      <c r="A3671" s="73"/>
      <c r="B3671" s="85"/>
      <c r="C3671" s="73"/>
      <c r="D3671" s="98"/>
      <c r="E3671" s="99"/>
      <c r="F3671" s="99"/>
      <c r="G3671" s="100"/>
      <c r="H3671" s="100"/>
      <c r="I3671" s="99"/>
      <c r="J3671" s="99"/>
      <c r="K3671" s="99"/>
      <c r="L3671" s="101"/>
      <c r="M3671" s="99"/>
      <c r="N3671" s="99"/>
      <c r="O3671" s="99"/>
      <c r="P3671" s="99"/>
      <c r="Q3671" s="102"/>
      <c r="R3671" s="100"/>
      <c r="S3671" s="100"/>
      <c r="T3671" s="100"/>
      <c r="U3671" s="99"/>
      <c r="V3671" s="99"/>
      <c r="W3671" s="99"/>
      <c r="X3671" s="99"/>
      <c r="Y3671" s="99"/>
    </row>
    <row r="3672" spans="1:25" ht="90" customHeight="1">
      <c r="A3672" s="73"/>
      <c r="B3672" s="85"/>
      <c r="C3672" s="73"/>
      <c r="D3672" s="98"/>
      <c r="E3672" s="99"/>
      <c r="F3672" s="99"/>
      <c r="G3672" s="100"/>
      <c r="H3672" s="100"/>
      <c r="I3672" s="99"/>
      <c r="J3672" s="99"/>
      <c r="K3672" s="99"/>
      <c r="L3672" s="101"/>
      <c r="M3672" s="99"/>
      <c r="N3672" s="99"/>
      <c r="O3672" s="99"/>
      <c r="P3672" s="99"/>
      <c r="Q3672" s="102"/>
      <c r="R3672" s="100"/>
      <c r="S3672" s="100"/>
      <c r="T3672" s="100"/>
      <c r="U3672" s="99"/>
      <c r="V3672" s="99"/>
      <c r="W3672" s="99"/>
      <c r="X3672" s="99"/>
      <c r="Y3672" s="99"/>
    </row>
    <row r="3673" spans="1:25" ht="90" customHeight="1">
      <c r="A3673" s="73"/>
      <c r="B3673" s="85"/>
      <c r="C3673" s="73"/>
      <c r="D3673" s="98"/>
      <c r="E3673" s="99"/>
      <c r="F3673" s="99"/>
      <c r="G3673" s="100"/>
      <c r="H3673" s="100"/>
      <c r="I3673" s="99"/>
      <c r="J3673" s="99"/>
      <c r="K3673" s="99"/>
      <c r="L3673" s="101"/>
      <c r="M3673" s="99"/>
      <c r="N3673" s="99"/>
      <c r="O3673" s="99"/>
      <c r="P3673" s="99"/>
      <c r="Q3673" s="102"/>
      <c r="R3673" s="100"/>
      <c r="S3673" s="100"/>
      <c r="T3673" s="100"/>
      <c r="U3673" s="99"/>
      <c r="V3673" s="99"/>
      <c r="W3673" s="99"/>
      <c r="X3673" s="99"/>
      <c r="Y3673" s="99"/>
    </row>
    <row r="3674" spans="1:25" ht="90" customHeight="1">
      <c r="A3674" s="73"/>
      <c r="B3674" s="85"/>
      <c r="C3674" s="73"/>
      <c r="D3674" s="98"/>
      <c r="E3674" s="99"/>
      <c r="F3674" s="99"/>
      <c r="G3674" s="100"/>
      <c r="H3674" s="100"/>
      <c r="I3674" s="99"/>
      <c r="J3674" s="99"/>
      <c r="K3674" s="99"/>
      <c r="L3674" s="101"/>
      <c r="M3674" s="99"/>
      <c r="N3674" s="99"/>
      <c r="O3674" s="99"/>
      <c r="P3674" s="99"/>
      <c r="Q3674" s="102"/>
      <c r="R3674" s="100"/>
      <c r="S3674" s="100"/>
      <c r="T3674" s="100"/>
      <c r="U3674" s="99"/>
      <c r="V3674" s="99"/>
      <c r="W3674" s="99"/>
      <c r="X3674" s="99"/>
      <c r="Y3674" s="99"/>
    </row>
    <row r="3675" spans="1:25" ht="90" customHeight="1">
      <c r="A3675" s="73"/>
      <c r="B3675" s="85"/>
      <c r="C3675" s="73"/>
      <c r="D3675" s="98"/>
      <c r="E3675" s="99"/>
      <c r="F3675" s="99"/>
      <c r="G3675" s="100"/>
      <c r="H3675" s="100"/>
      <c r="I3675" s="99"/>
      <c r="J3675" s="99"/>
      <c r="K3675" s="99"/>
      <c r="L3675" s="101"/>
      <c r="M3675" s="99"/>
      <c r="N3675" s="99"/>
      <c r="O3675" s="99"/>
      <c r="P3675" s="99"/>
      <c r="Q3675" s="102"/>
      <c r="R3675" s="100"/>
      <c r="S3675" s="100"/>
      <c r="T3675" s="100"/>
      <c r="U3675" s="99"/>
      <c r="V3675" s="99"/>
      <c r="W3675" s="99"/>
      <c r="X3675" s="99"/>
      <c r="Y3675" s="99"/>
    </row>
    <row r="3676" spans="1:25" ht="90" customHeight="1">
      <c r="A3676" s="73"/>
      <c r="B3676" s="85"/>
      <c r="C3676" s="73"/>
      <c r="D3676" s="98"/>
      <c r="E3676" s="99"/>
      <c r="F3676" s="99"/>
      <c r="G3676" s="100"/>
      <c r="H3676" s="100"/>
      <c r="I3676" s="99"/>
      <c r="J3676" s="99"/>
      <c r="K3676" s="99"/>
      <c r="L3676" s="101"/>
      <c r="M3676" s="99"/>
      <c r="N3676" s="99"/>
      <c r="O3676" s="99"/>
      <c r="P3676" s="99"/>
      <c r="Q3676" s="102"/>
      <c r="R3676" s="100"/>
      <c r="S3676" s="100"/>
      <c r="T3676" s="100"/>
      <c r="U3676" s="99"/>
      <c r="V3676" s="99"/>
      <c r="W3676" s="99"/>
      <c r="X3676" s="99"/>
      <c r="Y3676" s="99"/>
    </row>
    <row r="3677" spans="1:25" ht="90" customHeight="1">
      <c r="A3677" s="73"/>
      <c r="B3677" s="85"/>
      <c r="C3677" s="73"/>
      <c r="D3677" s="98"/>
      <c r="E3677" s="99"/>
      <c r="F3677" s="99"/>
      <c r="G3677" s="100"/>
      <c r="H3677" s="100"/>
      <c r="I3677" s="99"/>
      <c r="J3677" s="99"/>
      <c r="K3677" s="99"/>
      <c r="L3677" s="101"/>
      <c r="M3677" s="99"/>
      <c r="N3677" s="99"/>
      <c r="O3677" s="99"/>
      <c r="P3677" s="99"/>
      <c r="Q3677" s="102"/>
      <c r="R3677" s="100"/>
      <c r="S3677" s="100"/>
      <c r="T3677" s="100"/>
      <c r="U3677" s="99"/>
      <c r="V3677" s="99"/>
      <c r="W3677" s="99"/>
      <c r="X3677" s="99"/>
      <c r="Y3677" s="99"/>
    </row>
    <row r="3678" spans="1:25" ht="90" customHeight="1">
      <c r="A3678" s="73"/>
      <c r="B3678" s="85"/>
      <c r="C3678" s="73"/>
      <c r="D3678" s="98"/>
      <c r="E3678" s="99"/>
      <c r="F3678" s="99"/>
      <c r="G3678" s="100"/>
      <c r="H3678" s="100"/>
      <c r="I3678" s="99"/>
      <c r="J3678" s="99"/>
      <c r="K3678" s="99"/>
      <c r="L3678" s="101"/>
      <c r="M3678" s="99"/>
      <c r="N3678" s="99"/>
      <c r="O3678" s="99"/>
      <c r="P3678" s="99"/>
      <c r="Q3678" s="102"/>
      <c r="R3678" s="100"/>
      <c r="S3678" s="100"/>
      <c r="T3678" s="100"/>
      <c r="U3678" s="99"/>
      <c r="V3678" s="99"/>
      <c r="W3678" s="99"/>
      <c r="X3678" s="99"/>
      <c r="Y3678" s="99"/>
    </row>
    <row r="3679" spans="1:25" ht="90" customHeight="1">
      <c r="A3679" s="73"/>
      <c r="B3679" s="85"/>
      <c r="C3679" s="73"/>
      <c r="D3679" s="98"/>
      <c r="E3679" s="99"/>
      <c r="F3679" s="99"/>
      <c r="G3679" s="100"/>
      <c r="H3679" s="100"/>
      <c r="I3679" s="99"/>
      <c r="J3679" s="99"/>
      <c r="K3679" s="99"/>
      <c r="L3679" s="101"/>
      <c r="M3679" s="99"/>
      <c r="N3679" s="99"/>
      <c r="O3679" s="99"/>
      <c r="P3679" s="99"/>
      <c r="Q3679" s="102"/>
      <c r="R3679" s="100"/>
      <c r="S3679" s="100"/>
      <c r="T3679" s="100"/>
      <c r="U3679" s="99"/>
      <c r="V3679" s="99"/>
      <c r="W3679" s="99"/>
      <c r="X3679" s="99"/>
      <c r="Y3679" s="99"/>
    </row>
    <row r="3680" spans="1:25" ht="90" customHeight="1">
      <c r="A3680" s="73"/>
      <c r="B3680" s="85"/>
      <c r="C3680" s="73"/>
      <c r="D3680" s="98"/>
      <c r="E3680" s="99"/>
      <c r="F3680" s="99"/>
      <c r="G3680" s="100"/>
      <c r="H3680" s="100"/>
      <c r="I3680" s="99"/>
      <c r="J3680" s="99"/>
      <c r="K3680" s="99"/>
      <c r="L3680" s="101"/>
      <c r="M3680" s="99"/>
      <c r="N3680" s="99"/>
      <c r="O3680" s="99"/>
      <c r="P3680" s="99"/>
      <c r="Q3680" s="102"/>
      <c r="R3680" s="100"/>
      <c r="S3680" s="100"/>
      <c r="T3680" s="100"/>
      <c r="U3680" s="99"/>
      <c r="V3680" s="99"/>
      <c r="W3680" s="99"/>
      <c r="X3680" s="99"/>
      <c r="Y3680" s="99"/>
    </row>
    <row r="3681" spans="1:25" ht="90" customHeight="1">
      <c r="A3681" s="73"/>
      <c r="B3681" s="85"/>
      <c r="C3681" s="73"/>
      <c r="D3681" s="98"/>
      <c r="E3681" s="99"/>
      <c r="F3681" s="99"/>
      <c r="G3681" s="100"/>
      <c r="H3681" s="100"/>
      <c r="I3681" s="99"/>
      <c r="J3681" s="99"/>
      <c r="K3681" s="99"/>
      <c r="L3681" s="101"/>
      <c r="M3681" s="99"/>
      <c r="N3681" s="99"/>
      <c r="O3681" s="99"/>
      <c r="P3681" s="99"/>
      <c r="Q3681" s="102"/>
      <c r="R3681" s="100"/>
      <c r="S3681" s="100"/>
      <c r="T3681" s="100"/>
      <c r="U3681" s="99"/>
      <c r="V3681" s="99"/>
      <c r="W3681" s="99"/>
      <c r="X3681" s="99"/>
      <c r="Y3681" s="99"/>
    </row>
    <row r="3682" spans="1:25" ht="90" customHeight="1">
      <c r="A3682" s="73"/>
      <c r="B3682" s="85"/>
      <c r="C3682" s="73"/>
      <c r="D3682" s="98"/>
      <c r="E3682" s="99"/>
      <c r="F3682" s="99"/>
      <c r="G3682" s="100"/>
      <c r="H3682" s="100"/>
      <c r="I3682" s="99"/>
      <c r="J3682" s="99"/>
      <c r="K3682" s="99"/>
      <c r="L3682" s="101"/>
      <c r="M3682" s="99"/>
      <c r="N3682" s="99"/>
      <c r="O3682" s="99"/>
      <c r="P3682" s="99"/>
      <c r="Q3682" s="102"/>
      <c r="R3682" s="100"/>
      <c r="S3682" s="100"/>
      <c r="T3682" s="100"/>
      <c r="U3682" s="99"/>
      <c r="V3682" s="99"/>
      <c r="W3682" s="99"/>
      <c r="X3682" s="99"/>
      <c r="Y3682" s="99"/>
    </row>
    <row r="3683" spans="1:25" ht="90" customHeight="1">
      <c r="A3683" s="73"/>
      <c r="B3683" s="85"/>
      <c r="C3683" s="73"/>
      <c r="D3683" s="98"/>
      <c r="E3683" s="99"/>
      <c r="F3683" s="99"/>
      <c r="G3683" s="100"/>
      <c r="H3683" s="100"/>
      <c r="I3683" s="99"/>
      <c r="J3683" s="99"/>
      <c r="K3683" s="99"/>
      <c r="L3683" s="101"/>
      <c r="M3683" s="99"/>
      <c r="N3683" s="99"/>
      <c r="O3683" s="99"/>
      <c r="P3683" s="99"/>
      <c r="Q3683" s="102"/>
      <c r="R3683" s="100"/>
      <c r="S3683" s="100"/>
      <c r="T3683" s="100"/>
      <c r="U3683" s="99"/>
      <c r="V3683" s="99"/>
      <c r="W3683" s="99"/>
      <c r="X3683" s="99"/>
      <c r="Y3683" s="99"/>
    </row>
    <row r="3684" spans="1:25" ht="90" customHeight="1">
      <c r="A3684" s="73"/>
      <c r="B3684" s="85"/>
      <c r="C3684" s="73"/>
      <c r="D3684" s="98"/>
      <c r="E3684" s="99"/>
      <c r="F3684" s="99"/>
      <c r="G3684" s="100"/>
      <c r="H3684" s="100"/>
      <c r="I3684" s="99"/>
      <c r="J3684" s="99"/>
      <c r="K3684" s="99"/>
      <c r="L3684" s="101"/>
      <c r="M3684" s="99"/>
      <c r="N3684" s="99"/>
      <c r="O3684" s="99"/>
      <c r="P3684" s="99"/>
      <c r="Q3684" s="102"/>
      <c r="R3684" s="100"/>
      <c r="S3684" s="100"/>
      <c r="T3684" s="100"/>
      <c r="U3684" s="99"/>
      <c r="V3684" s="99"/>
      <c r="W3684" s="99"/>
      <c r="X3684" s="99"/>
      <c r="Y3684" s="99"/>
    </row>
    <row r="3685" spans="1:25" ht="90" customHeight="1">
      <c r="A3685" s="73"/>
      <c r="B3685" s="85"/>
      <c r="C3685" s="73"/>
      <c r="D3685" s="98"/>
      <c r="E3685" s="99"/>
      <c r="F3685" s="99"/>
      <c r="G3685" s="100"/>
      <c r="H3685" s="100"/>
      <c r="I3685" s="99"/>
      <c r="J3685" s="99"/>
      <c r="K3685" s="99"/>
      <c r="L3685" s="101"/>
      <c r="M3685" s="99"/>
      <c r="N3685" s="99"/>
      <c r="O3685" s="99"/>
      <c r="P3685" s="99"/>
      <c r="Q3685" s="102"/>
      <c r="R3685" s="100"/>
      <c r="S3685" s="100"/>
      <c r="T3685" s="100"/>
      <c r="U3685" s="99"/>
      <c r="V3685" s="99"/>
      <c r="W3685" s="99"/>
      <c r="X3685" s="99"/>
      <c r="Y3685" s="99"/>
    </row>
    <row r="3686" spans="1:25" ht="90" customHeight="1">
      <c r="A3686" s="73"/>
      <c r="B3686" s="85"/>
      <c r="C3686" s="73"/>
      <c r="D3686" s="98"/>
      <c r="E3686" s="99"/>
      <c r="F3686" s="99"/>
      <c r="G3686" s="100"/>
      <c r="H3686" s="100"/>
      <c r="I3686" s="99"/>
      <c r="J3686" s="99"/>
      <c r="K3686" s="99"/>
      <c r="L3686" s="101"/>
      <c r="M3686" s="99"/>
      <c r="N3686" s="99"/>
      <c r="O3686" s="99"/>
      <c r="P3686" s="99"/>
      <c r="Q3686" s="102"/>
      <c r="R3686" s="100"/>
      <c r="S3686" s="100"/>
      <c r="T3686" s="100"/>
      <c r="U3686" s="99"/>
      <c r="V3686" s="99"/>
      <c r="W3686" s="99"/>
      <c r="X3686" s="99"/>
      <c r="Y3686" s="99"/>
    </row>
    <row r="3687" spans="1:25" ht="90" customHeight="1">
      <c r="A3687" s="73"/>
      <c r="B3687" s="85"/>
      <c r="C3687" s="73"/>
      <c r="D3687" s="98"/>
      <c r="E3687" s="99"/>
      <c r="F3687" s="99"/>
      <c r="G3687" s="100"/>
      <c r="H3687" s="100"/>
      <c r="I3687" s="99"/>
      <c r="J3687" s="99"/>
      <c r="K3687" s="99"/>
      <c r="L3687" s="101"/>
      <c r="M3687" s="99"/>
      <c r="N3687" s="99"/>
      <c r="O3687" s="99"/>
      <c r="P3687" s="99"/>
      <c r="Q3687" s="102"/>
      <c r="R3687" s="100"/>
      <c r="S3687" s="100"/>
      <c r="T3687" s="100"/>
      <c r="U3687" s="99"/>
      <c r="V3687" s="99"/>
      <c r="W3687" s="99"/>
      <c r="X3687" s="99"/>
      <c r="Y3687" s="99"/>
    </row>
    <row r="3688" spans="1:25" ht="90" customHeight="1">
      <c r="A3688" s="73"/>
      <c r="B3688" s="85"/>
      <c r="C3688" s="73"/>
      <c r="D3688" s="98"/>
      <c r="E3688" s="99"/>
      <c r="F3688" s="99"/>
      <c r="G3688" s="100"/>
      <c r="H3688" s="100"/>
      <c r="I3688" s="99"/>
      <c r="J3688" s="99"/>
      <c r="K3688" s="99"/>
      <c r="L3688" s="101"/>
      <c r="M3688" s="99"/>
      <c r="N3688" s="99"/>
      <c r="O3688" s="99"/>
      <c r="P3688" s="99"/>
      <c r="Q3688" s="102"/>
      <c r="R3688" s="100"/>
      <c r="S3688" s="100"/>
      <c r="T3688" s="100"/>
      <c r="U3688" s="99"/>
      <c r="V3688" s="99"/>
      <c r="W3688" s="99"/>
      <c r="X3688" s="99"/>
      <c r="Y3688" s="99"/>
    </row>
    <row r="3689" spans="1:25" ht="90" customHeight="1">
      <c r="A3689" s="73"/>
      <c r="B3689" s="85"/>
      <c r="C3689" s="73"/>
      <c r="D3689" s="98"/>
      <c r="E3689" s="99"/>
      <c r="F3689" s="99"/>
      <c r="G3689" s="100"/>
      <c r="H3689" s="100"/>
      <c r="I3689" s="99"/>
      <c r="J3689" s="99"/>
      <c r="K3689" s="99"/>
      <c r="L3689" s="101"/>
      <c r="M3689" s="99"/>
      <c r="N3689" s="99"/>
      <c r="O3689" s="99"/>
      <c r="P3689" s="99"/>
      <c r="Q3689" s="102"/>
      <c r="R3689" s="100"/>
      <c r="S3689" s="100"/>
      <c r="T3689" s="100"/>
      <c r="U3689" s="99"/>
      <c r="V3689" s="99"/>
      <c r="W3689" s="99"/>
      <c r="X3689" s="99"/>
      <c r="Y3689" s="99"/>
    </row>
    <row r="3690" spans="1:25" ht="90" customHeight="1">
      <c r="A3690" s="73"/>
      <c r="B3690" s="85"/>
      <c r="C3690" s="73"/>
      <c r="D3690" s="98"/>
      <c r="E3690" s="99"/>
      <c r="F3690" s="99"/>
      <c r="G3690" s="100"/>
      <c r="H3690" s="100"/>
      <c r="I3690" s="99"/>
      <c r="J3690" s="99"/>
      <c r="K3690" s="99"/>
      <c r="L3690" s="101"/>
      <c r="M3690" s="99"/>
      <c r="N3690" s="99"/>
      <c r="O3690" s="99"/>
      <c r="P3690" s="99"/>
      <c r="Q3690" s="102"/>
      <c r="R3690" s="100"/>
      <c r="S3690" s="100"/>
      <c r="T3690" s="100"/>
      <c r="U3690" s="99"/>
      <c r="V3690" s="99"/>
      <c r="W3690" s="99"/>
      <c r="X3690" s="99"/>
      <c r="Y3690" s="99"/>
    </row>
    <row r="3691" spans="1:25" ht="90" customHeight="1">
      <c r="A3691" s="73"/>
      <c r="B3691" s="85"/>
      <c r="C3691" s="73"/>
      <c r="D3691" s="98"/>
      <c r="E3691" s="99"/>
      <c r="F3691" s="99"/>
      <c r="G3691" s="100"/>
      <c r="H3691" s="100"/>
      <c r="I3691" s="99"/>
      <c r="J3691" s="99"/>
      <c r="K3691" s="99"/>
      <c r="L3691" s="101"/>
      <c r="M3691" s="99"/>
      <c r="N3691" s="99"/>
      <c r="O3691" s="99"/>
      <c r="P3691" s="99"/>
      <c r="Q3691" s="102"/>
      <c r="R3691" s="100"/>
      <c r="S3691" s="100"/>
      <c r="T3691" s="100"/>
      <c r="U3691" s="99"/>
      <c r="V3691" s="99"/>
      <c r="W3691" s="99"/>
      <c r="X3691" s="99"/>
      <c r="Y3691" s="99"/>
    </row>
    <row r="3692" spans="1:25" ht="90" customHeight="1">
      <c r="A3692" s="73"/>
      <c r="B3692" s="85"/>
      <c r="C3692" s="73"/>
      <c r="D3692" s="98"/>
      <c r="E3692" s="99"/>
      <c r="F3692" s="99"/>
      <c r="G3692" s="100"/>
      <c r="H3692" s="100"/>
      <c r="I3692" s="99"/>
      <c r="J3692" s="99"/>
      <c r="K3692" s="99"/>
      <c r="L3692" s="101"/>
      <c r="M3692" s="99"/>
      <c r="N3692" s="99"/>
      <c r="O3692" s="99"/>
      <c r="P3692" s="99"/>
      <c r="Q3692" s="102"/>
      <c r="R3692" s="100"/>
      <c r="S3692" s="100"/>
      <c r="T3692" s="100"/>
      <c r="U3692" s="99"/>
      <c r="V3692" s="99"/>
      <c r="W3692" s="99"/>
      <c r="X3692" s="99"/>
      <c r="Y3692" s="99"/>
    </row>
    <row r="3693" spans="1:25" ht="90" customHeight="1">
      <c r="A3693" s="73"/>
      <c r="B3693" s="85"/>
      <c r="C3693" s="73"/>
      <c r="D3693" s="98"/>
      <c r="E3693" s="99"/>
      <c r="F3693" s="99"/>
      <c r="G3693" s="100"/>
      <c r="H3693" s="100"/>
      <c r="I3693" s="99"/>
      <c r="J3693" s="99"/>
      <c r="K3693" s="99"/>
      <c r="L3693" s="101"/>
      <c r="M3693" s="99"/>
      <c r="N3693" s="99"/>
      <c r="O3693" s="99"/>
      <c r="P3693" s="99"/>
      <c r="Q3693" s="102"/>
      <c r="R3693" s="100"/>
      <c r="S3693" s="100"/>
      <c r="T3693" s="100"/>
      <c r="U3693" s="99"/>
      <c r="V3693" s="99"/>
      <c r="W3693" s="99"/>
      <c r="X3693" s="99"/>
      <c r="Y3693" s="99"/>
    </row>
    <row r="3694" spans="1:25" ht="90" customHeight="1">
      <c r="A3694" s="73"/>
      <c r="B3694" s="85"/>
      <c r="C3694" s="73"/>
      <c r="D3694" s="98"/>
      <c r="E3694" s="99"/>
      <c r="F3694" s="99"/>
      <c r="G3694" s="100"/>
      <c r="H3694" s="100"/>
      <c r="I3694" s="99"/>
      <c r="J3694" s="99"/>
      <c r="K3694" s="99"/>
      <c r="L3694" s="101"/>
      <c r="M3694" s="99"/>
      <c r="N3694" s="99"/>
      <c r="O3694" s="99"/>
      <c r="P3694" s="99"/>
      <c r="Q3694" s="102"/>
      <c r="R3694" s="100"/>
      <c r="S3694" s="100"/>
      <c r="T3694" s="100"/>
      <c r="U3694" s="99"/>
      <c r="V3694" s="99"/>
      <c r="W3694" s="99"/>
      <c r="X3694" s="99"/>
      <c r="Y3694" s="99"/>
    </row>
    <row r="3695" spans="1:25" ht="90" customHeight="1">
      <c r="A3695" s="73"/>
      <c r="B3695" s="85"/>
      <c r="C3695" s="73"/>
      <c r="D3695" s="98"/>
      <c r="E3695" s="99"/>
      <c r="F3695" s="99"/>
      <c r="G3695" s="100"/>
      <c r="H3695" s="100"/>
      <c r="I3695" s="99"/>
      <c r="J3695" s="99"/>
      <c r="K3695" s="99"/>
      <c r="L3695" s="101"/>
      <c r="M3695" s="99"/>
      <c r="N3695" s="99"/>
      <c r="O3695" s="99"/>
      <c r="P3695" s="99"/>
      <c r="Q3695" s="102"/>
      <c r="R3695" s="100"/>
      <c r="S3695" s="100"/>
      <c r="T3695" s="100"/>
      <c r="U3695" s="99"/>
      <c r="V3695" s="99"/>
      <c r="W3695" s="99"/>
      <c r="X3695" s="99"/>
      <c r="Y3695" s="99"/>
    </row>
    <row r="3696" spans="1:25" ht="90" customHeight="1">
      <c r="A3696" s="73"/>
      <c r="B3696" s="85"/>
      <c r="C3696" s="73"/>
      <c r="D3696" s="98"/>
      <c r="E3696" s="99"/>
      <c r="F3696" s="99"/>
      <c r="G3696" s="100"/>
      <c r="H3696" s="100"/>
      <c r="I3696" s="99"/>
      <c r="J3696" s="99"/>
      <c r="K3696" s="99"/>
      <c r="L3696" s="101"/>
      <c r="M3696" s="99"/>
      <c r="N3696" s="99"/>
      <c r="O3696" s="99"/>
      <c r="P3696" s="99"/>
      <c r="Q3696" s="102"/>
      <c r="R3696" s="100"/>
      <c r="S3696" s="100"/>
      <c r="T3696" s="100"/>
      <c r="U3696" s="99"/>
      <c r="V3696" s="99"/>
      <c r="W3696" s="99"/>
      <c r="X3696" s="99"/>
      <c r="Y3696" s="99"/>
    </row>
    <row r="3697" spans="1:25" ht="90" customHeight="1">
      <c r="A3697" s="73"/>
      <c r="B3697" s="85"/>
      <c r="C3697" s="73"/>
      <c r="D3697" s="98"/>
      <c r="E3697" s="99"/>
      <c r="F3697" s="99"/>
      <c r="G3697" s="100"/>
      <c r="H3697" s="100"/>
      <c r="I3697" s="99"/>
      <c r="J3697" s="99"/>
      <c r="K3697" s="99"/>
      <c r="L3697" s="101"/>
      <c r="M3697" s="99"/>
      <c r="N3697" s="99"/>
      <c r="O3697" s="99"/>
      <c r="P3697" s="99"/>
      <c r="Q3697" s="102"/>
      <c r="R3697" s="100"/>
      <c r="S3697" s="100"/>
      <c r="T3697" s="100"/>
      <c r="U3697" s="99"/>
      <c r="V3697" s="99"/>
      <c r="W3697" s="99"/>
      <c r="X3697" s="99"/>
      <c r="Y3697" s="99"/>
    </row>
    <row r="3698" spans="1:25" ht="90" customHeight="1">
      <c r="A3698" s="73"/>
      <c r="B3698" s="85"/>
      <c r="C3698" s="73"/>
      <c r="D3698" s="98"/>
      <c r="E3698" s="99"/>
      <c r="F3698" s="99"/>
      <c r="G3698" s="100"/>
      <c r="H3698" s="100"/>
      <c r="I3698" s="99"/>
      <c r="J3698" s="99"/>
      <c r="K3698" s="99"/>
      <c r="L3698" s="101"/>
      <c r="M3698" s="99"/>
      <c r="N3698" s="99"/>
      <c r="O3698" s="99"/>
      <c r="P3698" s="99"/>
      <c r="Q3698" s="102"/>
      <c r="R3698" s="100"/>
      <c r="S3698" s="100"/>
      <c r="T3698" s="100"/>
      <c r="U3698" s="99"/>
      <c r="V3698" s="99"/>
      <c r="W3698" s="99"/>
      <c r="X3698" s="99"/>
      <c r="Y3698" s="99"/>
    </row>
    <row r="3699" spans="1:25" ht="90" customHeight="1">
      <c r="A3699" s="73"/>
      <c r="B3699" s="85"/>
      <c r="C3699" s="73"/>
      <c r="D3699" s="98"/>
      <c r="E3699" s="99"/>
      <c r="F3699" s="99"/>
      <c r="G3699" s="100"/>
      <c r="H3699" s="100"/>
      <c r="I3699" s="99"/>
      <c r="J3699" s="99"/>
      <c r="K3699" s="99"/>
      <c r="L3699" s="101"/>
      <c r="M3699" s="99"/>
      <c r="N3699" s="99"/>
      <c r="O3699" s="99"/>
      <c r="P3699" s="99"/>
      <c r="Q3699" s="102"/>
      <c r="R3699" s="100"/>
      <c r="S3699" s="100"/>
      <c r="T3699" s="100"/>
      <c r="U3699" s="99"/>
      <c r="V3699" s="99"/>
      <c r="W3699" s="99"/>
      <c r="X3699" s="99"/>
      <c r="Y3699" s="99"/>
    </row>
    <row r="3700" spans="1:25" ht="90" customHeight="1">
      <c r="A3700" s="73"/>
      <c r="B3700" s="85"/>
      <c r="C3700" s="73"/>
      <c r="D3700" s="98"/>
      <c r="E3700" s="99"/>
      <c r="F3700" s="99"/>
      <c r="G3700" s="100"/>
      <c r="H3700" s="100"/>
      <c r="I3700" s="99"/>
      <c r="J3700" s="99"/>
      <c r="K3700" s="99"/>
      <c r="L3700" s="101"/>
      <c r="M3700" s="99"/>
      <c r="N3700" s="99"/>
      <c r="O3700" s="99"/>
      <c r="P3700" s="99"/>
      <c r="Q3700" s="102"/>
      <c r="R3700" s="100"/>
      <c r="S3700" s="100"/>
      <c r="T3700" s="100"/>
      <c r="U3700" s="99"/>
      <c r="V3700" s="99"/>
      <c r="W3700" s="99"/>
      <c r="X3700" s="99"/>
      <c r="Y3700" s="99"/>
    </row>
    <row r="3701" spans="1:25" ht="90" customHeight="1">
      <c r="A3701" s="73"/>
      <c r="B3701" s="85"/>
      <c r="C3701" s="73"/>
      <c r="D3701" s="98"/>
      <c r="E3701" s="99"/>
      <c r="F3701" s="99"/>
      <c r="G3701" s="100"/>
      <c r="H3701" s="100"/>
      <c r="I3701" s="99"/>
      <c r="J3701" s="99"/>
      <c r="K3701" s="99"/>
      <c r="L3701" s="101"/>
      <c r="M3701" s="99"/>
      <c r="N3701" s="99"/>
      <c r="O3701" s="99"/>
      <c r="P3701" s="99"/>
      <c r="Q3701" s="102"/>
      <c r="R3701" s="100"/>
      <c r="S3701" s="100"/>
      <c r="T3701" s="100"/>
      <c r="U3701" s="99"/>
      <c r="V3701" s="99"/>
      <c r="W3701" s="99"/>
      <c r="X3701" s="99"/>
      <c r="Y3701" s="99"/>
    </row>
    <row r="3702" spans="1:25" ht="90" customHeight="1">
      <c r="A3702" s="73"/>
      <c r="B3702" s="85"/>
      <c r="C3702" s="73"/>
      <c r="D3702" s="98"/>
      <c r="E3702" s="99"/>
      <c r="F3702" s="99"/>
      <c r="G3702" s="100"/>
      <c r="H3702" s="100"/>
      <c r="I3702" s="99"/>
      <c r="J3702" s="99"/>
      <c r="K3702" s="99"/>
      <c r="L3702" s="101"/>
      <c r="M3702" s="99"/>
      <c r="N3702" s="99"/>
      <c r="O3702" s="99"/>
      <c r="P3702" s="99"/>
      <c r="Q3702" s="102"/>
      <c r="R3702" s="100"/>
      <c r="S3702" s="100"/>
      <c r="T3702" s="100"/>
      <c r="U3702" s="99"/>
      <c r="V3702" s="99"/>
      <c r="W3702" s="99"/>
      <c r="X3702" s="99"/>
      <c r="Y3702" s="99"/>
    </row>
    <row r="3703" spans="1:25" ht="90" customHeight="1">
      <c r="A3703" s="73"/>
      <c r="B3703" s="85"/>
      <c r="C3703" s="73"/>
      <c r="D3703" s="98"/>
      <c r="E3703" s="99"/>
      <c r="F3703" s="99"/>
      <c r="G3703" s="100"/>
      <c r="H3703" s="100"/>
      <c r="I3703" s="99"/>
      <c r="J3703" s="99"/>
      <c r="K3703" s="99"/>
      <c r="L3703" s="101"/>
      <c r="M3703" s="99"/>
      <c r="N3703" s="99"/>
      <c r="O3703" s="99"/>
      <c r="P3703" s="99"/>
      <c r="Q3703" s="102"/>
      <c r="R3703" s="100"/>
      <c r="S3703" s="100"/>
      <c r="T3703" s="100"/>
      <c r="U3703" s="99"/>
      <c r="V3703" s="99"/>
      <c r="W3703" s="99"/>
      <c r="X3703" s="99"/>
      <c r="Y3703" s="99"/>
    </row>
    <row r="3704" spans="1:25" ht="90" customHeight="1">
      <c r="A3704" s="73"/>
      <c r="B3704" s="85"/>
      <c r="C3704" s="73"/>
      <c r="D3704" s="98"/>
      <c r="E3704" s="99"/>
      <c r="F3704" s="99"/>
      <c r="G3704" s="100"/>
      <c r="H3704" s="100"/>
      <c r="I3704" s="99"/>
      <c r="J3704" s="99"/>
      <c r="K3704" s="99"/>
      <c r="L3704" s="101"/>
      <c r="M3704" s="99"/>
      <c r="N3704" s="99"/>
      <c r="O3704" s="99"/>
      <c r="P3704" s="99"/>
      <c r="Q3704" s="102"/>
      <c r="R3704" s="100"/>
      <c r="S3704" s="100"/>
      <c r="T3704" s="100"/>
      <c r="U3704" s="99"/>
      <c r="V3704" s="99"/>
      <c r="W3704" s="99"/>
      <c r="X3704" s="99"/>
      <c r="Y3704" s="99"/>
    </row>
    <row r="3705" spans="1:25" ht="90" customHeight="1">
      <c r="A3705" s="73"/>
      <c r="B3705" s="85"/>
      <c r="C3705" s="73"/>
      <c r="D3705" s="98"/>
      <c r="E3705" s="99"/>
      <c r="F3705" s="99"/>
      <c r="G3705" s="100"/>
      <c r="H3705" s="100"/>
      <c r="I3705" s="99"/>
      <c r="J3705" s="99"/>
      <c r="K3705" s="99"/>
      <c r="L3705" s="101"/>
      <c r="M3705" s="99"/>
      <c r="N3705" s="99"/>
      <c r="O3705" s="99"/>
      <c r="P3705" s="99"/>
      <c r="Q3705" s="102"/>
      <c r="R3705" s="100"/>
      <c r="S3705" s="100"/>
      <c r="T3705" s="100"/>
      <c r="U3705" s="99"/>
      <c r="V3705" s="99"/>
      <c r="W3705" s="99"/>
      <c r="X3705" s="99"/>
      <c r="Y3705" s="99"/>
    </row>
    <row r="3706" spans="1:25" ht="90" customHeight="1">
      <c r="A3706" s="73"/>
      <c r="B3706" s="85"/>
      <c r="C3706" s="73"/>
      <c r="D3706" s="98"/>
      <c r="E3706" s="99"/>
      <c r="F3706" s="99"/>
      <c r="G3706" s="100"/>
      <c r="H3706" s="100"/>
      <c r="I3706" s="99"/>
      <c r="J3706" s="99"/>
      <c r="K3706" s="99"/>
      <c r="L3706" s="101"/>
      <c r="M3706" s="99"/>
      <c r="N3706" s="99"/>
      <c r="O3706" s="99"/>
      <c r="P3706" s="99"/>
      <c r="Q3706" s="102"/>
      <c r="R3706" s="100"/>
      <c r="S3706" s="100"/>
      <c r="T3706" s="100"/>
      <c r="U3706" s="99"/>
      <c r="V3706" s="99"/>
      <c r="W3706" s="99"/>
      <c r="X3706" s="99"/>
      <c r="Y3706" s="99"/>
    </row>
    <row r="3707" spans="1:25" ht="90" customHeight="1">
      <c r="A3707" s="73"/>
      <c r="B3707" s="85"/>
      <c r="C3707" s="73"/>
      <c r="D3707" s="98"/>
      <c r="E3707" s="99"/>
      <c r="F3707" s="99"/>
      <c r="G3707" s="100"/>
      <c r="H3707" s="100"/>
      <c r="I3707" s="99"/>
      <c r="J3707" s="99"/>
      <c r="K3707" s="99"/>
      <c r="L3707" s="101"/>
      <c r="M3707" s="99"/>
      <c r="N3707" s="99"/>
      <c r="O3707" s="99"/>
      <c r="P3707" s="99"/>
      <c r="Q3707" s="102"/>
      <c r="R3707" s="100"/>
      <c r="S3707" s="100"/>
      <c r="T3707" s="100"/>
      <c r="U3707" s="99"/>
      <c r="V3707" s="99"/>
      <c r="W3707" s="99"/>
      <c r="X3707" s="99"/>
      <c r="Y3707" s="99"/>
    </row>
    <row r="3708" spans="1:25" ht="90" customHeight="1">
      <c r="A3708" s="73"/>
      <c r="B3708" s="85"/>
      <c r="C3708" s="73"/>
      <c r="D3708" s="98"/>
      <c r="E3708" s="99"/>
      <c r="F3708" s="99"/>
      <c r="G3708" s="100"/>
      <c r="H3708" s="100"/>
      <c r="I3708" s="99"/>
      <c r="J3708" s="99"/>
      <c r="K3708" s="99"/>
      <c r="L3708" s="101"/>
      <c r="M3708" s="99"/>
      <c r="N3708" s="99"/>
      <c r="O3708" s="99"/>
      <c r="P3708" s="99"/>
      <c r="Q3708" s="102"/>
      <c r="R3708" s="100"/>
      <c r="S3708" s="100"/>
      <c r="T3708" s="100"/>
      <c r="U3708" s="99"/>
      <c r="V3708" s="99"/>
      <c r="W3708" s="99"/>
      <c r="X3708" s="99"/>
      <c r="Y3708" s="99"/>
    </row>
    <row r="3709" spans="1:25" ht="90" customHeight="1">
      <c r="A3709" s="73"/>
      <c r="B3709" s="85"/>
      <c r="C3709" s="73"/>
      <c r="D3709" s="98"/>
      <c r="E3709" s="99"/>
      <c r="F3709" s="99"/>
      <c r="G3709" s="100"/>
      <c r="H3709" s="100"/>
      <c r="I3709" s="99"/>
      <c r="J3709" s="99"/>
      <c r="K3709" s="99"/>
      <c r="L3709" s="101"/>
      <c r="M3709" s="99"/>
      <c r="N3709" s="99"/>
      <c r="O3709" s="99"/>
      <c r="P3709" s="99"/>
      <c r="Q3709" s="102"/>
      <c r="R3709" s="100"/>
      <c r="S3709" s="100"/>
      <c r="T3709" s="100"/>
      <c r="U3709" s="99"/>
      <c r="V3709" s="99"/>
      <c r="W3709" s="99"/>
      <c r="X3709" s="99"/>
      <c r="Y3709" s="99"/>
    </row>
    <row r="3710" spans="1:25" ht="90" customHeight="1">
      <c r="A3710" s="73"/>
      <c r="B3710" s="85"/>
      <c r="C3710" s="73"/>
      <c r="D3710" s="98"/>
      <c r="E3710" s="99"/>
      <c r="F3710" s="99"/>
      <c r="G3710" s="100"/>
      <c r="H3710" s="100"/>
      <c r="I3710" s="99"/>
      <c r="J3710" s="99"/>
      <c r="K3710" s="99"/>
      <c r="L3710" s="101"/>
      <c r="M3710" s="99"/>
      <c r="N3710" s="99"/>
      <c r="O3710" s="99"/>
      <c r="P3710" s="99"/>
      <c r="Q3710" s="102"/>
      <c r="R3710" s="100"/>
      <c r="S3710" s="100"/>
      <c r="T3710" s="100"/>
      <c r="U3710" s="99"/>
      <c r="V3710" s="99"/>
      <c r="W3710" s="99"/>
      <c r="X3710" s="99"/>
      <c r="Y3710" s="99"/>
    </row>
    <row r="3711" spans="1:25" ht="90" customHeight="1">
      <c r="A3711" s="73"/>
      <c r="B3711" s="85"/>
      <c r="C3711" s="73"/>
      <c r="D3711" s="98"/>
      <c r="E3711" s="99"/>
      <c r="F3711" s="99"/>
      <c r="G3711" s="100"/>
      <c r="H3711" s="100"/>
      <c r="I3711" s="99"/>
      <c r="J3711" s="99"/>
      <c r="K3711" s="99"/>
      <c r="L3711" s="101"/>
      <c r="M3711" s="99"/>
      <c r="N3711" s="99"/>
      <c r="O3711" s="99"/>
      <c r="P3711" s="99"/>
      <c r="Q3711" s="102"/>
      <c r="R3711" s="100"/>
      <c r="S3711" s="100"/>
      <c r="T3711" s="100"/>
      <c r="U3711" s="99"/>
      <c r="V3711" s="99"/>
      <c r="W3711" s="99"/>
      <c r="X3711" s="99"/>
      <c r="Y3711" s="99"/>
    </row>
    <row r="3712" spans="1:25" ht="90" customHeight="1">
      <c r="A3712" s="73"/>
      <c r="B3712" s="85"/>
      <c r="C3712" s="73"/>
      <c r="D3712" s="98"/>
      <c r="E3712" s="99"/>
      <c r="F3712" s="99"/>
      <c r="G3712" s="100"/>
      <c r="H3712" s="100"/>
      <c r="I3712" s="99"/>
      <c r="J3712" s="99"/>
      <c r="K3712" s="99"/>
      <c r="L3712" s="101"/>
      <c r="M3712" s="99"/>
      <c r="N3712" s="99"/>
      <c r="O3712" s="99"/>
      <c r="P3712" s="99"/>
      <c r="Q3712" s="102"/>
      <c r="R3712" s="100"/>
      <c r="S3712" s="100"/>
      <c r="T3712" s="100"/>
      <c r="U3712" s="99"/>
      <c r="V3712" s="99"/>
      <c r="W3712" s="99"/>
      <c r="X3712" s="99"/>
      <c r="Y3712" s="99"/>
    </row>
    <row r="3713" spans="1:25" ht="90" customHeight="1">
      <c r="A3713" s="73"/>
      <c r="B3713" s="85"/>
      <c r="C3713" s="73"/>
      <c r="D3713" s="98"/>
      <c r="E3713" s="99"/>
      <c r="F3713" s="99"/>
      <c r="G3713" s="100"/>
      <c r="H3713" s="100"/>
      <c r="I3713" s="99"/>
      <c r="J3713" s="99"/>
      <c r="K3713" s="99"/>
      <c r="L3713" s="101"/>
      <c r="M3713" s="99"/>
      <c r="N3713" s="99"/>
      <c r="O3713" s="99"/>
      <c r="P3713" s="99"/>
      <c r="Q3713" s="102"/>
      <c r="R3713" s="100"/>
      <c r="S3713" s="100"/>
      <c r="T3713" s="100"/>
      <c r="U3713" s="99"/>
      <c r="V3713" s="99"/>
      <c r="W3713" s="99"/>
      <c r="X3713" s="99"/>
      <c r="Y3713" s="99"/>
    </row>
    <row r="3714" spans="1:25" ht="90" customHeight="1">
      <c r="A3714" s="73"/>
      <c r="B3714" s="85"/>
      <c r="C3714" s="73"/>
      <c r="D3714" s="98"/>
      <c r="E3714" s="99"/>
      <c r="F3714" s="99"/>
      <c r="G3714" s="100"/>
      <c r="H3714" s="100"/>
      <c r="I3714" s="99"/>
      <c r="J3714" s="99"/>
      <c r="K3714" s="99"/>
      <c r="L3714" s="101"/>
      <c r="M3714" s="99"/>
      <c r="N3714" s="99"/>
      <c r="O3714" s="99"/>
      <c r="P3714" s="99"/>
      <c r="Q3714" s="102"/>
      <c r="R3714" s="100"/>
      <c r="S3714" s="100"/>
      <c r="T3714" s="100"/>
      <c r="U3714" s="99"/>
      <c r="V3714" s="99"/>
      <c r="W3714" s="99"/>
      <c r="X3714" s="99"/>
      <c r="Y3714" s="99"/>
    </row>
    <row r="3715" spans="1:25" ht="90" customHeight="1">
      <c r="A3715" s="73"/>
      <c r="B3715" s="85"/>
      <c r="C3715" s="73"/>
      <c r="D3715" s="98"/>
      <c r="E3715" s="99"/>
      <c r="F3715" s="99"/>
      <c r="G3715" s="100"/>
      <c r="H3715" s="100"/>
      <c r="I3715" s="99"/>
      <c r="J3715" s="99"/>
      <c r="K3715" s="99"/>
      <c r="L3715" s="101"/>
      <c r="M3715" s="99"/>
      <c r="N3715" s="99"/>
      <c r="O3715" s="99"/>
      <c r="P3715" s="99"/>
      <c r="Q3715" s="102"/>
      <c r="R3715" s="100"/>
      <c r="S3715" s="100"/>
      <c r="T3715" s="100"/>
      <c r="U3715" s="99"/>
      <c r="V3715" s="99"/>
      <c r="W3715" s="99"/>
      <c r="X3715" s="99"/>
      <c r="Y3715" s="99"/>
    </row>
    <row r="3716" spans="1:25" ht="90" customHeight="1">
      <c r="A3716" s="73"/>
      <c r="B3716" s="85"/>
      <c r="C3716" s="73"/>
      <c r="D3716" s="98"/>
      <c r="E3716" s="99"/>
      <c r="F3716" s="99"/>
      <c r="G3716" s="100"/>
      <c r="H3716" s="100"/>
      <c r="I3716" s="99"/>
      <c r="J3716" s="99"/>
      <c r="K3716" s="99"/>
      <c r="L3716" s="101"/>
      <c r="M3716" s="99"/>
      <c r="N3716" s="99"/>
      <c r="O3716" s="99"/>
      <c r="P3716" s="99"/>
      <c r="Q3716" s="102"/>
      <c r="R3716" s="100"/>
      <c r="S3716" s="100"/>
      <c r="T3716" s="100"/>
      <c r="U3716" s="99"/>
      <c r="V3716" s="99"/>
      <c r="W3716" s="99"/>
      <c r="X3716" s="99"/>
      <c r="Y3716" s="99"/>
    </row>
    <row r="3717" spans="1:25" ht="90" customHeight="1">
      <c r="A3717" s="73"/>
      <c r="B3717" s="85"/>
      <c r="C3717" s="73"/>
      <c r="D3717" s="98"/>
      <c r="E3717" s="99"/>
      <c r="F3717" s="99"/>
      <c r="G3717" s="100"/>
      <c r="H3717" s="100"/>
      <c r="I3717" s="99"/>
      <c r="J3717" s="99"/>
      <c r="K3717" s="99"/>
      <c r="L3717" s="101"/>
      <c r="M3717" s="99"/>
      <c r="N3717" s="99"/>
      <c r="O3717" s="99"/>
      <c r="P3717" s="99"/>
      <c r="Q3717" s="102"/>
      <c r="R3717" s="100"/>
      <c r="S3717" s="100"/>
      <c r="T3717" s="100"/>
      <c r="U3717" s="99"/>
      <c r="V3717" s="99"/>
      <c r="W3717" s="99"/>
      <c r="X3717" s="99"/>
      <c r="Y3717" s="99"/>
    </row>
    <row r="3718" spans="1:25" ht="90" customHeight="1">
      <c r="A3718" s="73"/>
      <c r="B3718" s="85"/>
      <c r="C3718" s="73"/>
      <c r="D3718" s="98"/>
      <c r="E3718" s="99"/>
      <c r="F3718" s="99"/>
      <c r="G3718" s="100"/>
      <c r="H3718" s="100"/>
      <c r="I3718" s="99"/>
      <c r="J3718" s="99"/>
      <c r="K3718" s="99"/>
      <c r="L3718" s="101"/>
      <c r="M3718" s="99"/>
      <c r="N3718" s="99"/>
      <c r="O3718" s="99"/>
      <c r="P3718" s="99"/>
      <c r="Q3718" s="102"/>
      <c r="R3718" s="100"/>
      <c r="S3718" s="100"/>
      <c r="T3718" s="100"/>
      <c r="U3718" s="99"/>
      <c r="V3718" s="99"/>
      <c r="W3718" s="99"/>
      <c r="X3718" s="99"/>
      <c r="Y3718" s="99"/>
    </row>
    <row r="3719" spans="1:25" ht="90" customHeight="1">
      <c r="A3719" s="73"/>
      <c r="B3719" s="85"/>
      <c r="C3719" s="73"/>
      <c r="D3719" s="98"/>
      <c r="E3719" s="99"/>
      <c r="F3719" s="99"/>
      <c r="G3719" s="100"/>
      <c r="H3719" s="100"/>
      <c r="I3719" s="99"/>
      <c r="J3719" s="99"/>
      <c r="K3719" s="99"/>
      <c r="L3719" s="101"/>
      <c r="M3719" s="99"/>
      <c r="N3719" s="99"/>
      <c r="O3719" s="99"/>
      <c r="P3719" s="99"/>
      <c r="Q3719" s="102"/>
      <c r="R3719" s="100"/>
      <c r="S3719" s="100"/>
      <c r="T3719" s="100"/>
      <c r="U3719" s="99"/>
      <c r="V3719" s="99"/>
      <c r="W3719" s="99"/>
      <c r="X3719" s="99"/>
      <c r="Y3719" s="99"/>
    </row>
    <row r="3720" spans="1:25" ht="90" customHeight="1">
      <c r="A3720" s="73"/>
      <c r="B3720" s="85"/>
      <c r="C3720" s="73"/>
      <c r="D3720" s="98"/>
      <c r="E3720" s="99"/>
      <c r="F3720" s="99"/>
      <c r="G3720" s="100"/>
      <c r="H3720" s="100"/>
      <c r="I3720" s="99"/>
      <c r="J3720" s="99"/>
      <c r="K3720" s="99"/>
      <c r="L3720" s="101"/>
      <c r="M3720" s="99"/>
      <c r="N3720" s="99"/>
      <c r="O3720" s="99"/>
      <c r="P3720" s="99"/>
      <c r="Q3720" s="102"/>
      <c r="R3720" s="100"/>
      <c r="S3720" s="100"/>
      <c r="T3720" s="100"/>
      <c r="U3720" s="99"/>
      <c r="V3720" s="99"/>
      <c r="W3720" s="99"/>
      <c r="X3720" s="99"/>
      <c r="Y3720" s="99"/>
    </row>
    <row r="3721" spans="1:25" ht="90" customHeight="1">
      <c r="A3721" s="73"/>
      <c r="B3721" s="85"/>
      <c r="C3721" s="73"/>
      <c r="D3721" s="98"/>
      <c r="E3721" s="99"/>
      <c r="F3721" s="99"/>
      <c r="G3721" s="100"/>
      <c r="H3721" s="100"/>
      <c r="I3721" s="99"/>
      <c r="J3721" s="99"/>
      <c r="K3721" s="99"/>
      <c r="L3721" s="101"/>
      <c r="M3721" s="99"/>
      <c r="N3721" s="99"/>
      <c r="O3721" s="99"/>
      <c r="P3721" s="99"/>
      <c r="Q3721" s="102"/>
      <c r="R3721" s="100"/>
      <c r="S3721" s="100"/>
      <c r="T3721" s="100"/>
      <c r="U3721" s="99"/>
      <c r="V3721" s="99"/>
      <c r="W3721" s="99"/>
      <c r="X3721" s="99"/>
      <c r="Y3721" s="99"/>
    </row>
    <row r="3722" spans="1:25" ht="90" customHeight="1">
      <c r="A3722" s="73"/>
      <c r="B3722" s="85"/>
      <c r="C3722" s="73"/>
      <c r="D3722" s="98"/>
      <c r="E3722" s="99"/>
      <c r="F3722" s="99"/>
      <c r="G3722" s="100"/>
      <c r="H3722" s="100"/>
      <c r="I3722" s="99"/>
      <c r="J3722" s="99"/>
      <c r="K3722" s="99"/>
      <c r="L3722" s="101"/>
      <c r="M3722" s="99"/>
      <c r="N3722" s="99"/>
      <c r="O3722" s="99"/>
      <c r="P3722" s="99"/>
      <c r="Q3722" s="102"/>
      <c r="R3722" s="100"/>
      <c r="S3722" s="100"/>
      <c r="T3722" s="100"/>
      <c r="U3722" s="99"/>
      <c r="V3722" s="99"/>
      <c r="W3722" s="99"/>
      <c r="X3722" s="99"/>
      <c r="Y3722" s="99"/>
    </row>
    <row r="3723" spans="1:25" ht="90" customHeight="1">
      <c r="A3723" s="73"/>
      <c r="B3723" s="85"/>
      <c r="C3723" s="73"/>
      <c r="D3723" s="98"/>
      <c r="E3723" s="99"/>
      <c r="F3723" s="99"/>
      <c r="G3723" s="100"/>
      <c r="H3723" s="100"/>
      <c r="I3723" s="99"/>
      <c r="J3723" s="99"/>
      <c r="K3723" s="99"/>
      <c r="L3723" s="101"/>
      <c r="M3723" s="99"/>
      <c r="N3723" s="99"/>
      <c r="O3723" s="99"/>
      <c r="P3723" s="99"/>
      <c r="Q3723" s="102"/>
      <c r="R3723" s="100"/>
      <c r="S3723" s="100"/>
      <c r="T3723" s="100"/>
      <c r="U3723" s="99"/>
      <c r="V3723" s="99"/>
      <c r="W3723" s="99"/>
      <c r="X3723" s="99"/>
      <c r="Y3723" s="99"/>
    </row>
    <row r="3724" spans="1:25" ht="90" customHeight="1">
      <c r="A3724" s="73"/>
      <c r="B3724" s="85"/>
      <c r="C3724" s="73"/>
      <c r="D3724" s="98"/>
      <c r="E3724" s="99"/>
      <c r="F3724" s="99"/>
      <c r="G3724" s="100"/>
      <c r="H3724" s="100"/>
      <c r="I3724" s="99"/>
      <c r="J3724" s="99"/>
      <c r="K3724" s="99"/>
      <c r="L3724" s="101"/>
      <c r="M3724" s="99"/>
      <c r="N3724" s="99"/>
      <c r="O3724" s="99"/>
      <c r="P3724" s="99"/>
      <c r="Q3724" s="102"/>
      <c r="R3724" s="100"/>
      <c r="S3724" s="100"/>
      <c r="T3724" s="100"/>
      <c r="U3724" s="99"/>
      <c r="V3724" s="99"/>
      <c r="W3724" s="99"/>
      <c r="X3724" s="99"/>
      <c r="Y3724" s="99"/>
    </row>
    <row r="3725" spans="1:25" ht="90" customHeight="1">
      <c r="A3725" s="73"/>
      <c r="B3725" s="85"/>
      <c r="C3725" s="73"/>
      <c r="D3725" s="98"/>
      <c r="E3725" s="99"/>
      <c r="F3725" s="99"/>
      <c r="G3725" s="100"/>
      <c r="H3725" s="100"/>
      <c r="I3725" s="99"/>
      <c r="J3725" s="99"/>
      <c r="K3725" s="99"/>
      <c r="L3725" s="101"/>
      <c r="M3725" s="99"/>
      <c r="N3725" s="99"/>
      <c r="O3725" s="99"/>
      <c r="P3725" s="99"/>
      <c r="Q3725" s="102"/>
      <c r="R3725" s="100"/>
      <c r="S3725" s="100"/>
      <c r="T3725" s="100"/>
      <c r="U3725" s="99"/>
      <c r="V3725" s="99"/>
      <c r="W3725" s="99"/>
      <c r="X3725" s="99"/>
      <c r="Y3725" s="99"/>
    </row>
    <row r="3726" spans="1:25" ht="90" customHeight="1">
      <c r="A3726" s="73"/>
      <c r="B3726" s="85"/>
      <c r="C3726" s="73"/>
      <c r="D3726" s="98"/>
      <c r="E3726" s="99"/>
      <c r="F3726" s="99"/>
      <c r="G3726" s="100"/>
      <c r="H3726" s="100"/>
      <c r="I3726" s="99"/>
      <c r="J3726" s="99"/>
      <c r="K3726" s="99"/>
      <c r="L3726" s="101"/>
      <c r="M3726" s="99"/>
      <c r="N3726" s="99"/>
      <c r="O3726" s="99"/>
      <c r="P3726" s="99"/>
      <c r="Q3726" s="102"/>
      <c r="R3726" s="100"/>
      <c r="S3726" s="100"/>
      <c r="T3726" s="100"/>
      <c r="U3726" s="99"/>
      <c r="V3726" s="99"/>
      <c r="W3726" s="99"/>
      <c r="X3726" s="99"/>
      <c r="Y3726" s="99"/>
    </row>
    <row r="3727" spans="1:25" ht="90" customHeight="1">
      <c r="A3727" s="73"/>
      <c r="B3727" s="85"/>
      <c r="C3727" s="73"/>
      <c r="D3727" s="98"/>
      <c r="E3727" s="99"/>
      <c r="F3727" s="99"/>
      <c r="G3727" s="100"/>
      <c r="H3727" s="100"/>
      <c r="I3727" s="99"/>
      <c r="J3727" s="99"/>
      <c r="K3727" s="99"/>
      <c r="L3727" s="101"/>
      <c r="M3727" s="99"/>
      <c r="N3727" s="99"/>
      <c r="O3727" s="99"/>
      <c r="P3727" s="99"/>
      <c r="Q3727" s="102"/>
      <c r="R3727" s="100"/>
      <c r="S3727" s="100"/>
      <c r="T3727" s="100"/>
      <c r="U3727" s="99"/>
      <c r="V3727" s="99"/>
      <c r="W3727" s="99"/>
      <c r="X3727" s="99"/>
      <c r="Y3727" s="99"/>
    </row>
    <row r="3728" spans="1:25" ht="90" customHeight="1">
      <c r="A3728" s="73"/>
      <c r="B3728" s="85"/>
      <c r="C3728" s="73"/>
      <c r="D3728" s="98"/>
      <c r="E3728" s="99"/>
      <c r="F3728" s="99"/>
      <c r="G3728" s="100"/>
      <c r="H3728" s="100"/>
      <c r="I3728" s="99"/>
      <c r="J3728" s="99"/>
      <c r="K3728" s="99"/>
      <c r="L3728" s="101"/>
      <c r="M3728" s="99"/>
      <c r="N3728" s="99"/>
      <c r="O3728" s="99"/>
      <c r="P3728" s="99"/>
      <c r="Q3728" s="102"/>
      <c r="R3728" s="100"/>
      <c r="S3728" s="100"/>
      <c r="T3728" s="100"/>
      <c r="U3728" s="99"/>
      <c r="V3728" s="99"/>
      <c r="W3728" s="99"/>
      <c r="X3728" s="99"/>
      <c r="Y3728" s="99"/>
    </row>
    <row r="3729" spans="1:25" ht="90" customHeight="1">
      <c r="A3729" s="73"/>
      <c r="B3729" s="85"/>
      <c r="C3729" s="73"/>
      <c r="D3729" s="98"/>
      <c r="E3729" s="99"/>
      <c r="F3729" s="99"/>
      <c r="G3729" s="100"/>
      <c r="H3729" s="100"/>
      <c r="I3729" s="99"/>
      <c r="J3729" s="99"/>
      <c r="K3729" s="99"/>
      <c r="L3729" s="101"/>
      <c r="M3729" s="99"/>
      <c r="N3729" s="99"/>
      <c r="O3729" s="99"/>
      <c r="P3729" s="99"/>
      <c r="Q3729" s="102"/>
      <c r="R3729" s="100"/>
      <c r="S3729" s="100"/>
      <c r="T3729" s="100"/>
      <c r="U3729" s="99"/>
      <c r="V3729" s="99"/>
      <c r="W3729" s="99"/>
      <c r="X3729" s="99"/>
      <c r="Y3729" s="99"/>
    </row>
    <row r="3730" spans="1:25" ht="90" customHeight="1">
      <c r="A3730" s="73"/>
      <c r="B3730" s="85"/>
      <c r="C3730" s="73"/>
      <c r="D3730" s="98"/>
      <c r="E3730" s="99"/>
      <c r="F3730" s="99"/>
      <c r="G3730" s="100"/>
      <c r="H3730" s="100"/>
      <c r="I3730" s="99"/>
      <c r="J3730" s="99"/>
      <c r="K3730" s="99"/>
      <c r="L3730" s="101"/>
      <c r="M3730" s="99"/>
      <c r="N3730" s="99"/>
      <c r="O3730" s="99"/>
      <c r="P3730" s="99"/>
      <c r="Q3730" s="102"/>
      <c r="R3730" s="100"/>
      <c r="S3730" s="100"/>
      <c r="T3730" s="100"/>
      <c r="U3730" s="99"/>
      <c r="V3730" s="99"/>
      <c r="W3730" s="99"/>
      <c r="X3730" s="99"/>
      <c r="Y3730" s="99"/>
    </row>
    <row r="3731" spans="1:25" ht="90" customHeight="1">
      <c r="A3731" s="73"/>
      <c r="B3731" s="85"/>
      <c r="C3731" s="73"/>
      <c r="D3731" s="98"/>
      <c r="E3731" s="99"/>
      <c r="F3731" s="99"/>
      <c r="G3731" s="100"/>
      <c r="H3731" s="100"/>
      <c r="I3731" s="99"/>
      <c r="J3731" s="99"/>
      <c r="K3731" s="99"/>
      <c r="L3731" s="101"/>
      <c r="M3731" s="99"/>
      <c r="N3731" s="99"/>
      <c r="O3731" s="99"/>
      <c r="P3731" s="99"/>
      <c r="Q3731" s="102"/>
      <c r="R3731" s="100"/>
      <c r="S3731" s="100"/>
      <c r="T3731" s="100"/>
      <c r="U3731" s="99"/>
      <c r="V3731" s="99"/>
      <c r="W3731" s="99"/>
      <c r="X3731" s="99"/>
      <c r="Y3731" s="99"/>
    </row>
    <row r="3732" spans="1:25" ht="90" customHeight="1">
      <c r="A3732" s="73"/>
      <c r="B3732" s="85"/>
      <c r="C3732" s="73"/>
      <c r="D3732" s="98"/>
      <c r="E3732" s="99"/>
      <c r="F3732" s="99"/>
      <c r="G3732" s="100"/>
      <c r="H3732" s="100"/>
      <c r="I3732" s="99"/>
      <c r="J3732" s="99"/>
      <c r="K3732" s="99"/>
      <c r="L3732" s="101"/>
      <c r="M3732" s="99"/>
      <c r="N3732" s="99"/>
      <c r="O3732" s="99"/>
      <c r="P3732" s="99"/>
      <c r="Q3732" s="102"/>
      <c r="R3732" s="100"/>
      <c r="S3732" s="100"/>
      <c r="T3732" s="100"/>
      <c r="U3732" s="99"/>
      <c r="V3732" s="99"/>
      <c r="W3732" s="99"/>
      <c r="X3732" s="99"/>
      <c r="Y3732" s="99"/>
    </row>
    <row r="3733" spans="1:25" ht="90" customHeight="1">
      <c r="A3733" s="73"/>
      <c r="B3733" s="85"/>
      <c r="C3733" s="73"/>
      <c r="D3733" s="98"/>
      <c r="E3733" s="99"/>
      <c r="F3733" s="99"/>
      <c r="G3733" s="100"/>
      <c r="H3733" s="100"/>
      <c r="I3733" s="99"/>
      <c r="J3733" s="99"/>
      <c r="K3733" s="99"/>
      <c r="L3733" s="101"/>
      <c r="M3733" s="99"/>
      <c r="N3733" s="99"/>
      <c r="O3733" s="99"/>
      <c r="P3733" s="99"/>
      <c r="Q3733" s="102"/>
      <c r="R3733" s="100"/>
      <c r="S3733" s="100"/>
      <c r="T3733" s="100"/>
      <c r="U3733" s="99"/>
      <c r="V3733" s="99"/>
      <c r="W3733" s="99"/>
      <c r="X3733" s="99"/>
      <c r="Y3733" s="99"/>
    </row>
    <row r="3734" spans="1:25" ht="90" customHeight="1">
      <c r="A3734" s="73"/>
      <c r="B3734" s="85"/>
      <c r="C3734" s="73"/>
      <c r="D3734" s="98"/>
      <c r="E3734" s="99"/>
      <c r="F3734" s="99"/>
      <c r="G3734" s="100"/>
      <c r="H3734" s="100"/>
      <c r="I3734" s="99"/>
      <c r="J3734" s="99"/>
      <c r="K3734" s="99"/>
      <c r="L3734" s="101"/>
      <c r="M3734" s="99"/>
      <c r="N3734" s="99"/>
      <c r="O3734" s="99"/>
      <c r="P3734" s="99"/>
      <c r="Q3734" s="102"/>
      <c r="R3734" s="100"/>
      <c r="S3734" s="100"/>
      <c r="T3734" s="100"/>
      <c r="U3734" s="99"/>
      <c r="V3734" s="99"/>
      <c r="W3734" s="99"/>
      <c r="X3734" s="99"/>
      <c r="Y3734" s="99"/>
    </row>
    <row r="3735" spans="1:25" ht="90" customHeight="1">
      <c r="A3735" s="73"/>
      <c r="B3735" s="85"/>
      <c r="C3735" s="73"/>
      <c r="D3735" s="98"/>
      <c r="E3735" s="99"/>
      <c r="F3735" s="99"/>
      <c r="G3735" s="100"/>
      <c r="H3735" s="100"/>
      <c r="I3735" s="99"/>
      <c r="J3735" s="99"/>
      <c r="K3735" s="99"/>
      <c r="L3735" s="101"/>
      <c r="M3735" s="99"/>
      <c r="N3735" s="99"/>
      <c r="O3735" s="99"/>
      <c r="P3735" s="99"/>
      <c r="Q3735" s="102"/>
      <c r="R3735" s="100"/>
      <c r="S3735" s="100"/>
      <c r="T3735" s="100"/>
      <c r="U3735" s="99"/>
      <c r="V3735" s="99"/>
      <c r="W3735" s="99"/>
      <c r="X3735" s="99"/>
      <c r="Y3735" s="99"/>
    </row>
    <row r="3736" spans="1:25" ht="90" customHeight="1">
      <c r="A3736" s="73"/>
      <c r="B3736" s="85"/>
      <c r="C3736" s="73"/>
      <c r="D3736" s="98"/>
      <c r="E3736" s="99"/>
      <c r="F3736" s="99"/>
      <c r="G3736" s="100"/>
      <c r="H3736" s="100"/>
      <c r="I3736" s="99"/>
      <c r="J3736" s="99"/>
      <c r="K3736" s="99"/>
      <c r="L3736" s="101"/>
      <c r="M3736" s="99"/>
      <c r="N3736" s="99"/>
      <c r="O3736" s="99"/>
      <c r="P3736" s="99"/>
      <c r="Q3736" s="102"/>
      <c r="R3736" s="100"/>
      <c r="S3736" s="100"/>
      <c r="T3736" s="100"/>
      <c r="U3736" s="99"/>
      <c r="V3736" s="99"/>
      <c r="W3736" s="99"/>
      <c r="X3736" s="99"/>
      <c r="Y3736" s="99"/>
    </row>
    <row r="3737" spans="1:25" ht="90" customHeight="1">
      <c r="A3737" s="73"/>
      <c r="B3737" s="85"/>
      <c r="C3737" s="73"/>
      <c r="D3737" s="98"/>
      <c r="E3737" s="99"/>
      <c r="F3737" s="99"/>
      <c r="G3737" s="100"/>
      <c r="H3737" s="100"/>
      <c r="I3737" s="99"/>
      <c r="J3737" s="99"/>
      <c r="K3737" s="99"/>
      <c r="L3737" s="101"/>
      <c r="M3737" s="99"/>
      <c r="N3737" s="99"/>
      <c r="O3737" s="99"/>
      <c r="P3737" s="99"/>
      <c r="Q3737" s="102"/>
      <c r="R3737" s="100"/>
      <c r="S3737" s="100"/>
      <c r="T3737" s="100"/>
      <c r="U3737" s="99"/>
      <c r="V3737" s="99"/>
      <c r="W3737" s="99"/>
      <c r="X3737" s="99"/>
      <c r="Y3737" s="99"/>
    </row>
    <row r="3738" spans="1:25" ht="90" customHeight="1">
      <c r="A3738" s="73"/>
      <c r="B3738" s="85"/>
      <c r="C3738" s="73"/>
      <c r="D3738" s="98"/>
      <c r="E3738" s="99"/>
      <c r="F3738" s="99"/>
      <c r="G3738" s="100"/>
      <c r="H3738" s="100"/>
      <c r="I3738" s="99"/>
      <c r="J3738" s="99"/>
      <c r="K3738" s="99"/>
      <c r="L3738" s="101"/>
      <c r="M3738" s="99"/>
      <c r="N3738" s="99"/>
      <c r="O3738" s="99"/>
      <c r="P3738" s="99"/>
      <c r="Q3738" s="102"/>
      <c r="R3738" s="100"/>
      <c r="S3738" s="100"/>
      <c r="T3738" s="100"/>
      <c r="U3738" s="99"/>
      <c r="V3738" s="99"/>
      <c r="W3738" s="99"/>
      <c r="X3738" s="99"/>
      <c r="Y3738" s="99"/>
    </row>
    <row r="3739" spans="1:25" ht="90" customHeight="1">
      <c r="A3739" s="73"/>
      <c r="B3739" s="85"/>
      <c r="C3739" s="73"/>
      <c r="D3739" s="98"/>
      <c r="E3739" s="99"/>
      <c r="F3739" s="99"/>
      <c r="G3739" s="100"/>
      <c r="H3739" s="100"/>
      <c r="I3739" s="99"/>
      <c r="J3739" s="99"/>
      <c r="K3739" s="99"/>
      <c r="L3739" s="101"/>
      <c r="M3739" s="99"/>
      <c r="N3739" s="99"/>
      <c r="O3739" s="99"/>
      <c r="P3739" s="99"/>
      <c r="Q3739" s="102"/>
      <c r="R3739" s="100"/>
      <c r="S3739" s="100"/>
      <c r="T3739" s="100"/>
      <c r="U3739" s="99"/>
      <c r="V3739" s="99"/>
      <c r="W3739" s="99"/>
      <c r="X3739" s="99"/>
      <c r="Y3739" s="99"/>
    </row>
    <row r="3740" spans="1:25" ht="90" customHeight="1">
      <c r="A3740" s="73"/>
      <c r="B3740" s="85"/>
      <c r="C3740" s="73"/>
      <c r="D3740" s="98"/>
      <c r="E3740" s="99"/>
      <c r="F3740" s="99"/>
      <c r="G3740" s="100"/>
      <c r="H3740" s="100"/>
      <c r="I3740" s="99"/>
      <c r="J3740" s="99"/>
      <c r="K3740" s="99"/>
      <c r="L3740" s="101"/>
      <c r="M3740" s="99"/>
      <c r="N3740" s="99"/>
      <c r="O3740" s="99"/>
      <c r="P3740" s="99"/>
      <c r="Q3740" s="102"/>
      <c r="R3740" s="100"/>
      <c r="S3740" s="100"/>
      <c r="T3740" s="100"/>
      <c r="U3740" s="99"/>
      <c r="V3740" s="99"/>
      <c r="W3740" s="99"/>
      <c r="X3740" s="99"/>
      <c r="Y3740" s="99"/>
    </row>
    <row r="3741" spans="1:25" ht="90" customHeight="1">
      <c r="A3741" s="73"/>
      <c r="B3741" s="85"/>
      <c r="C3741" s="73"/>
      <c r="D3741" s="98"/>
      <c r="E3741" s="99"/>
      <c r="F3741" s="99"/>
      <c r="G3741" s="100"/>
      <c r="H3741" s="100"/>
      <c r="I3741" s="99"/>
      <c r="J3741" s="99"/>
      <c r="K3741" s="99"/>
      <c r="L3741" s="101"/>
      <c r="M3741" s="99"/>
      <c r="N3741" s="99"/>
      <c r="O3741" s="99"/>
      <c r="P3741" s="99"/>
      <c r="Q3741" s="102"/>
      <c r="R3741" s="100"/>
      <c r="S3741" s="100"/>
      <c r="T3741" s="100"/>
      <c r="U3741" s="99"/>
      <c r="V3741" s="99"/>
      <c r="W3741" s="99"/>
      <c r="X3741" s="99"/>
      <c r="Y3741" s="99"/>
    </row>
    <row r="3742" spans="1:25" ht="90" customHeight="1">
      <c r="A3742" s="73"/>
      <c r="B3742" s="85"/>
      <c r="C3742" s="73"/>
      <c r="D3742" s="98"/>
      <c r="E3742" s="99"/>
      <c r="F3742" s="99"/>
      <c r="G3742" s="100"/>
      <c r="H3742" s="100"/>
      <c r="I3742" s="99"/>
      <c r="J3742" s="99"/>
      <c r="K3742" s="99"/>
      <c r="L3742" s="101"/>
      <c r="M3742" s="99"/>
      <c r="N3742" s="99"/>
      <c r="O3742" s="99"/>
      <c r="P3742" s="99"/>
      <c r="Q3742" s="102"/>
      <c r="R3742" s="100"/>
      <c r="S3742" s="100"/>
      <c r="T3742" s="100"/>
      <c r="U3742" s="99"/>
      <c r="V3742" s="99"/>
      <c r="W3742" s="99"/>
      <c r="X3742" s="99"/>
      <c r="Y3742" s="99"/>
    </row>
    <row r="3743" spans="1:25" ht="90" customHeight="1">
      <c r="A3743" s="73"/>
      <c r="B3743" s="85"/>
      <c r="C3743" s="73"/>
      <c r="D3743" s="98"/>
      <c r="E3743" s="99"/>
      <c r="F3743" s="99"/>
      <c r="G3743" s="100"/>
      <c r="H3743" s="100"/>
      <c r="I3743" s="99"/>
      <c r="J3743" s="99"/>
      <c r="K3743" s="99"/>
      <c r="L3743" s="101"/>
      <c r="M3743" s="99"/>
      <c r="N3743" s="99"/>
      <c r="O3743" s="99"/>
      <c r="P3743" s="99"/>
      <c r="Q3743" s="102"/>
      <c r="R3743" s="100"/>
      <c r="S3743" s="100"/>
      <c r="T3743" s="100"/>
      <c r="U3743" s="99"/>
      <c r="V3743" s="99"/>
      <c r="W3743" s="99"/>
      <c r="X3743" s="99"/>
      <c r="Y3743" s="99"/>
    </row>
    <row r="3744" spans="1:25" ht="90" customHeight="1">
      <c r="A3744" s="73"/>
      <c r="B3744" s="85"/>
      <c r="C3744" s="73"/>
      <c r="D3744" s="98"/>
      <c r="E3744" s="99"/>
      <c r="F3744" s="99"/>
      <c r="G3744" s="100"/>
      <c r="H3744" s="100"/>
      <c r="I3744" s="99"/>
      <c r="J3744" s="99"/>
      <c r="K3744" s="99"/>
      <c r="L3744" s="101"/>
      <c r="M3744" s="99"/>
      <c r="N3744" s="99"/>
      <c r="O3744" s="99"/>
      <c r="P3744" s="99"/>
      <c r="Q3744" s="102"/>
      <c r="R3744" s="100"/>
      <c r="S3744" s="100"/>
      <c r="T3744" s="100"/>
      <c r="U3744" s="99"/>
      <c r="V3744" s="99"/>
      <c r="W3744" s="99"/>
      <c r="X3744" s="99"/>
      <c r="Y3744" s="99"/>
    </row>
    <row r="3745" spans="1:25" ht="90" customHeight="1">
      <c r="A3745" s="73"/>
      <c r="B3745" s="85"/>
      <c r="C3745" s="73"/>
      <c r="D3745" s="98"/>
      <c r="E3745" s="99"/>
      <c r="F3745" s="99"/>
      <c r="G3745" s="100"/>
      <c r="H3745" s="100"/>
      <c r="I3745" s="99"/>
      <c r="J3745" s="99"/>
      <c r="K3745" s="99"/>
      <c r="L3745" s="101"/>
      <c r="M3745" s="99"/>
      <c r="N3745" s="99"/>
      <c r="O3745" s="99"/>
      <c r="P3745" s="99"/>
      <c r="Q3745" s="102"/>
      <c r="R3745" s="100"/>
      <c r="S3745" s="100"/>
      <c r="T3745" s="100"/>
      <c r="U3745" s="99"/>
      <c r="V3745" s="99"/>
      <c r="W3745" s="99"/>
      <c r="X3745" s="99"/>
      <c r="Y3745" s="99"/>
    </row>
    <row r="3746" spans="1:25" ht="90" customHeight="1">
      <c r="A3746" s="73"/>
      <c r="B3746" s="85"/>
      <c r="C3746" s="73"/>
      <c r="D3746" s="98"/>
      <c r="E3746" s="99"/>
      <c r="F3746" s="99"/>
      <c r="G3746" s="100"/>
      <c r="H3746" s="100"/>
      <c r="I3746" s="99"/>
      <c r="J3746" s="99"/>
      <c r="K3746" s="99"/>
      <c r="L3746" s="101"/>
      <c r="M3746" s="99"/>
      <c r="N3746" s="99"/>
      <c r="O3746" s="99"/>
      <c r="P3746" s="99"/>
      <c r="Q3746" s="102"/>
      <c r="R3746" s="100"/>
      <c r="S3746" s="100"/>
      <c r="T3746" s="100"/>
      <c r="U3746" s="99"/>
      <c r="V3746" s="99"/>
      <c r="W3746" s="99"/>
      <c r="X3746" s="99"/>
      <c r="Y3746" s="99"/>
    </row>
    <row r="3747" spans="1:25" ht="90" customHeight="1">
      <c r="A3747" s="73"/>
      <c r="B3747" s="85"/>
      <c r="C3747" s="73"/>
      <c r="D3747" s="98"/>
      <c r="E3747" s="99"/>
      <c r="F3747" s="99"/>
      <c r="G3747" s="100"/>
      <c r="H3747" s="100"/>
      <c r="I3747" s="99"/>
      <c r="J3747" s="99"/>
      <c r="K3747" s="99"/>
      <c r="L3747" s="101"/>
      <c r="M3747" s="99"/>
      <c r="N3747" s="99"/>
      <c r="O3747" s="99"/>
      <c r="P3747" s="99"/>
      <c r="Q3747" s="102"/>
      <c r="R3747" s="100"/>
      <c r="S3747" s="100"/>
      <c r="T3747" s="100"/>
      <c r="U3747" s="99"/>
      <c r="V3747" s="99"/>
      <c r="W3747" s="99"/>
      <c r="X3747" s="99"/>
      <c r="Y3747" s="99"/>
    </row>
    <row r="3748" spans="1:25" ht="90" customHeight="1">
      <c r="A3748" s="73"/>
      <c r="B3748" s="85"/>
      <c r="C3748" s="73"/>
      <c r="D3748" s="98"/>
      <c r="E3748" s="99"/>
      <c r="F3748" s="99"/>
      <c r="G3748" s="100"/>
      <c r="H3748" s="100"/>
      <c r="I3748" s="99"/>
      <c r="J3748" s="99"/>
      <c r="K3748" s="99"/>
      <c r="L3748" s="101"/>
      <c r="M3748" s="99"/>
      <c r="N3748" s="99"/>
      <c r="O3748" s="99"/>
      <c r="P3748" s="99"/>
      <c r="Q3748" s="102"/>
      <c r="R3748" s="100"/>
      <c r="S3748" s="100"/>
      <c r="T3748" s="100"/>
      <c r="U3748" s="99"/>
      <c r="V3748" s="99"/>
      <c r="W3748" s="99"/>
      <c r="X3748" s="99"/>
      <c r="Y3748" s="99"/>
    </row>
    <row r="3749" spans="1:25" ht="90" customHeight="1">
      <c r="A3749" s="73"/>
      <c r="B3749" s="85"/>
      <c r="C3749" s="73"/>
      <c r="D3749" s="98"/>
      <c r="E3749" s="99"/>
      <c r="F3749" s="99"/>
      <c r="G3749" s="100"/>
      <c r="H3749" s="100"/>
      <c r="I3749" s="99"/>
      <c r="J3749" s="99"/>
      <c r="K3749" s="99"/>
      <c r="L3749" s="101"/>
      <c r="M3749" s="99"/>
      <c r="N3749" s="99"/>
      <c r="O3749" s="99"/>
      <c r="P3749" s="99"/>
      <c r="Q3749" s="102"/>
      <c r="R3749" s="100"/>
      <c r="S3749" s="100"/>
      <c r="T3749" s="100"/>
      <c r="U3749" s="99"/>
      <c r="V3749" s="99"/>
      <c r="W3749" s="99"/>
      <c r="X3749" s="99"/>
      <c r="Y3749" s="99"/>
    </row>
    <row r="3750" spans="1:25" ht="90" customHeight="1">
      <c r="A3750" s="73"/>
      <c r="B3750" s="85"/>
      <c r="C3750" s="73"/>
      <c r="D3750" s="98"/>
      <c r="E3750" s="99"/>
      <c r="F3750" s="99"/>
      <c r="G3750" s="100"/>
      <c r="H3750" s="100"/>
      <c r="I3750" s="99"/>
      <c r="J3750" s="99"/>
      <c r="K3750" s="99"/>
      <c r="L3750" s="101"/>
      <c r="M3750" s="99"/>
      <c r="N3750" s="99"/>
      <c r="O3750" s="99"/>
      <c r="P3750" s="99"/>
      <c r="Q3750" s="102"/>
      <c r="R3750" s="100"/>
      <c r="S3750" s="100"/>
      <c r="T3750" s="100"/>
      <c r="U3750" s="99"/>
      <c r="V3750" s="99"/>
      <c r="W3750" s="99"/>
      <c r="X3750" s="99"/>
      <c r="Y3750" s="99"/>
    </row>
    <row r="3751" spans="1:25" ht="90" customHeight="1">
      <c r="A3751" s="73"/>
      <c r="B3751" s="85"/>
      <c r="C3751" s="73"/>
      <c r="D3751" s="98"/>
      <c r="E3751" s="99"/>
      <c r="F3751" s="99"/>
      <c r="G3751" s="100"/>
      <c r="H3751" s="100"/>
      <c r="I3751" s="99"/>
      <c r="J3751" s="99"/>
      <c r="K3751" s="99"/>
      <c r="L3751" s="101"/>
      <c r="M3751" s="99"/>
      <c r="N3751" s="99"/>
      <c r="O3751" s="99"/>
      <c r="P3751" s="99"/>
      <c r="Q3751" s="102"/>
      <c r="R3751" s="100"/>
      <c r="S3751" s="100"/>
      <c r="T3751" s="100"/>
      <c r="U3751" s="99"/>
      <c r="V3751" s="99"/>
      <c r="W3751" s="99"/>
      <c r="X3751" s="99"/>
      <c r="Y3751" s="99"/>
    </row>
    <row r="3752" spans="1:25" ht="90" customHeight="1">
      <c r="A3752" s="73"/>
      <c r="B3752" s="85"/>
      <c r="C3752" s="73"/>
      <c r="D3752" s="98"/>
      <c r="E3752" s="99"/>
      <c r="F3752" s="99"/>
      <c r="G3752" s="100"/>
      <c r="H3752" s="100"/>
      <c r="I3752" s="99"/>
      <c r="J3752" s="99"/>
      <c r="K3752" s="99"/>
      <c r="L3752" s="101"/>
      <c r="M3752" s="99"/>
      <c r="N3752" s="99"/>
      <c r="O3752" s="99"/>
      <c r="P3752" s="99"/>
      <c r="Q3752" s="102"/>
      <c r="R3752" s="100"/>
      <c r="S3752" s="100"/>
      <c r="T3752" s="100"/>
      <c r="U3752" s="99"/>
      <c r="V3752" s="99"/>
      <c r="W3752" s="99"/>
      <c r="X3752" s="99"/>
      <c r="Y3752" s="99"/>
    </row>
    <row r="3753" spans="1:25" ht="90" customHeight="1">
      <c r="A3753" s="73"/>
      <c r="B3753" s="85"/>
      <c r="C3753" s="73"/>
      <c r="D3753" s="98"/>
      <c r="E3753" s="99"/>
      <c r="F3753" s="99"/>
      <c r="G3753" s="100"/>
      <c r="H3753" s="100"/>
      <c r="I3753" s="99"/>
      <c r="J3753" s="99"/>
      <c r="K3753" s="99"/>
      <c r="L3753" s="101"/>
      <c r="M3753" s="99"/>
      <c r="N3753" s="99"/>
      <c r="O3753" s="99"/>
      <c r="P3753" s="99"/>
      <c r="Q3753" s="102"/>
      <c r="R3753" s="100"/>
      <c r="S3753" s="100"/>
      <c r="T3753" s="100"/>
      <c r="U3753" s="99"/>
      <c r="V3753" s="99"/>
      <c r="W3753" s="99"/>
      <c r="X3753" s="99"/>
      <c r="Y3753" s="99"/>
    </row>
    <row r="3754" spans="1:25" ht="90" customHeight="1">
      <c r="A3754" s="73"/>
      <c r="B3754" s="85"/>
      <c r="C3754" s="73"/>
      <c r="D3754" s="98"/>
      <c r="E3754" s="99"/>
      <c r="F3754" s="99"/>
      <c r="G3754" s="100"/>
      <c r="H3754" s="100"/>
      <c r="I3754" s="99"/>
      <c r="J3754" s="99"/>
      <c r="K3754" s="99"/>
      <c r="L3754" s="101"/>
      <c r="M3754" s="99"/>
      <c r="N3754" s="99"/>
      <c r="O3754" s="99"/>
      <c r="P3754" s="99"/>
      <c r="Q3754" s="102"/>
      <c r="R3754" s="100"/>
      <c r="S3754" s="100"/>
      <c r="T3754" s="100"/>
      <c r="U3754" s="99"/>
      <c r="V3754" s="99"/>
      <c r="W3754" s="99"/>
      <c r="X3754" s="99"/>
      <c r="Y3754" s="99"/>
    </row>
    <row r="3755" spans="1:25" ht="90" customHeight="1">
      <c r="A3755" s="73"/>
      <c r="B3755" s="85"/>
      <c r="C3755" s="73"/>
      <c r="D3755" s="98"/>
      <c r="E3755" s="99"/>
      <c r="F3755" s="99"/>
      <c r="G3755" s="100"/>
      <c r="H3755" s="100"/>
      <c r="I3755" s="99"/>
      <c r="J3755" s="99"/>
      <c r="K3755" s="99"/>
      <c r="L3755" s="101"/>
      <c r="M3755" s="99"/>
      <c r="N3755" s="99"/>
      <c r="O3755" s="99"/>
      <c r="P3755" s="99"/>
      <c r="Q3755" s="102"/>
      <c r="R3755" s="100"/>
      <c r="S3755" s="100"/>
      <c r="T3755" s="100"/>
      <c r="U3755" s="99"/>
      <c r="V3755" s="99"/>
      <c r="W3755" s="99"/>
      <c r="X3755" s="99"/>
      <c r="Y3755" s="99"/>
    </row>
    <row r="3756" spans="1:25" ht="90" customHeight="1">
      <c r="A3756" s="73"/>
      <c r="B3756" s="85"/>
      <c r="C3756" s="73"/>
      <c r="D3756" s="98"/>
      <c r="E3756" s="99"/>
      <c r="F3756" s="99"/>
      <c r="G3756" s="100"/>
      <c r="H3756" s="100"/>
      <c r="I3756" s="99"/>
      <c r="J3756" s="99"/>
      <c r="K3756" s="99"/>
      <c r="L3756" s="101"/>
      <c r="M3756" s="99"/>
      <c r="N3756" s="99"/>
      <c r="O3756" s="99"/>
      <c r="P3756" s="99"/>
      <c r="Q3756" s="102"/>
      <c r="R3756" s="100"/>
      <c r="S3756" s="100"/>
      <c r="T3756" s="100"/>
      <c r="U3756" s="99"/>
      <c r="V3756" s="99"/>
      <c r="W3756" s="99"/>
      <c r="X3756" s="99"/>
      <c r="Y3756" s="99"/>
    </row>
    <row r="3757" spans="1:25" ht="90" customHeight="1">
      <c r="A3757" s="73"/>
      <c r="B3757" s="85"/>
      <c r="C3757" s="73"/>
      <c r="D3757" s="98"/>
      <c r="E3757" s="99"/>
      <c r="F3757" s="99"/>
      <c r="G3757" s="100"/>
      <c r="H3757" s="100"/>
      <c r="I3757" s="99"/>
      <c r="J3757" s="99"/>
      <c r="K3757" s="99"/>
      <c r="L3757" s="101"/>
      <c r="M3757" s="99"/>
      <c r="N3757" s="99"/>
      <c r="O3757" s="99"/>
      <c r="P3757" s="99"/>
      <c r="Q3757" s="102"/>
      <c r="R3757" s="100"/>
      <c r="S3757" s="100"/>
      <c r="T3757" s="100"/>
      <c r="U3757" s="99"/>
      <c r="V3757" s="99"/>
      <c r="W3757" s="99"/>
      <c r="X3757" s="99"/>
      <c r="Y3757" s="99"/>
    </row>
    <row r="3758" spans="1:25" ht="90" customHeight="1">
      <c r="A3758" s="73"/>
      <c r="B3758" s="85"/>
      <c r="C3758" s="73"/>
      <c r="D3758" s="98"/>
      <c r="E3758" s="99"/>
      <c r="F3758" s="99"/>
      <c r="G3758" s="100"/>
      <c r="H3758" s="100"/>
      <c r="I3758" s="99"/>
      <c r="J3758" s="99"/>
      <c r="K3758" s="99"/>
      <c r="L3758" s="101"/>
      <c r="M3758" s="99"/>
      <c r="N3758" s="99"/>
      <c r="O3758" s="99"/>
      <c r="P3758" s="99"/>
      <c r="Q3758" s="102"/>
      <c r="R3758" s="100"/>
      <c r="S3758" s="100"/>
      <c r="T3758" s="100"/>
      <c r="U3758" s="99"/>
      <c r="V3758" s="99"/>
      <c r="W3758" s="99"/>
      <c r="X3758" s="99"/>
      <c r="Y3758" s="99"/>
    </row>
    <row r="3759" spans="1:25" ht="90" customHeight="1">
      <c r="A3759" s="73"/>
      <c r="B3759" s="85"/>
      <c r="C3759" s="73"/>
      <c r="D3759" s="98"/>
      <c r="E3759" s="99"/>
      <c r="F3759" s="99"/>
      <c r="G3759" s="100"/>
      <c r="H3759" s="100"/>
      <c r="I3759" s="99"/>
      <c r="J3759" s="99"/>
      <c r="K3759" s="99"/>
      <c r="L3759" s="101"/>
      <c r="M3759" s="99"/>
      <c r="N3759" s="99"/>
      <c r="O3759" s="99"/>
      <c r="P3759" s="99"/>
      <c r="Q3759" s="102"/>
      <c r="R3759" s="100"/>
      <c r="S3759" s="100"/>
      <c r="T3759" s="100"/>
      <c r="U3759" s="99"/>
      <c r="V3759" s="99"/>
      <c r="W3759" s="99"/>
      <c r="X3759" s="99"/>
      <c r="Y3759" s="99"/>
    </row>
    <row r="3760" spans="1:25" ht="90" customHeight="1">
      <c r="A3760" s="73"/>
      <c r="B3760" s="85"/>
      <c r="C3760" s="73"/>
      <c r="D3760" s="98"/>
      <c r="E3760" s="99"/>
      <c r="F3760" s="99"/>
      <c r="G3760" s="100"/>
      <c r="H3760" s="100"/>
      <c r="I3760" s="99"/>
      <c r="J3760" s="99"/>
      <c r="K3760" s="99"/>
      <c r="L3760" s="101"/>
      <c r="M3760" s="99"/>
      <c r="N3760" s="99"/>
      <c r="O3760" s="99"/>
      <c r="P3760" s="99"/>
      <c r="Q3760" s="102"/>
      <c r="R3760" s="100"/>
      <c r="S3760" s="100"/>
      <c r="T3760" s="100"/>
      <c r="U3760" s="99"/>
      <c r="V3760" s="99"/>
      <c r="W3760" s="99"/>
      <c r="X3760" s="99"/>
      <c r="Y3760" s="99"/>
    </row>
    <row r="3761" spans="1:25" ht="90" customHeight="1">
      <c r="A3761" s="73"/>
      <c r="B3761" s="85"/>
      <c r="C3761" s="73"/>
      <c r="D3761" s="98"/>
      <c r="E3761" s="99"/>
      <c r="F3761" s="99"/>
      <c r="G3761" s="100"/>
      <c r="H3761" s="100"/>
      <c r="I3761" s="99"/>
      <c r="J3761" s="99"/>
      <c r="K3761" s="99"/>
      <c r="L3761" s="101"/>
      <c r="M3761" s="99"/>
      <c r="N3761" s="99"/>
      <c r="O3761" s="99"/>
      <c r="P3761" s="99"/>
      <c r="Q3761" s="102"/>
      <c r="R3761" s="100"/>
      <c r="S3761" s="100"/>
      <c r="T3761" s="100"/>
      <c r="U3761" s="99"/>
      <c r="V3761" s="99"/>
      <c r="W3761" s="99"/>
      <c r="X3761" s="99"/>
      <c r="Y3761" s="99"/>
    </row>
    <row r="3762" spans="1:25" ht="90" customHeight="1">
      <c r="A3762" s="73"/>
      <c r="B3762" s="85"/>
      <c r="C3762" s="73"/>
      <c r="D3762" s="98"/>
      <c r="E3762" s="99"/>
      <c r="F3762" s="99"/>
      <c r="G3762" s="100"/>
      <c r="H3762" s="100"/>
      <c r="I3762" s="99"/>
      <c r="J3762" s="99"/>
      <c r="K3762" s="99"/>
      <c r="L3762" s="101"/>
      <c r="M3762" s="99"/>
      <c r="N3762" s="99"/>
      <c r="O3762" s="99"/>
      <c r="P3762" s="99"/>
      <c r="Q3762" s="102"/>
      <c r="R3762" s="100"/>
      <c r="S3762" s="100"/>
      <c r="T3762" s="100"/>
      <c r="U3762" s="99"/>
      <c r="V3762" s="99"/>
      <c r="W3762" s="99"/>
      <c r="X3762" s="99"/>
      <c r="Y3762" s="99"/>
    </row>
    <row r="3763" spans="1:25" ht="90" customHeight="1">
      <c r="A3763" s="73"/>
      <c r="B3763" s="85"/>
      <c r="C3763" s="73"/>
      <c r="D3763" s="98"/>
      <c r="E3763" s="99"/>
      <c r="F3763" s="99"/>
      <c r="G3763" s="100"/>
      <c r="H3763" s="100"/>
      <c r="I3763" s="99"/>
      <c r="J3763" s="99"/>
      <c r="K3763" s="99"/>
      <c r="L3763" s="101"/>
      <c r="M3763" s="99"/>
      <c r="N3763" s="99"/>
      <c r="O3763" s="99"/>
      <c r="P3763" s="99"/>
      <c r="Q3763" s="102"/>
      <c r="R3763" s="100"/>
      <c r="S3763" s="100"/>
      <c r="T3763" s="100"/>
      <c r="U3763" s="99"/>
      <c r="V3763" s="99"/>
      <c r="W3763" s="99"/>
      <c r="X3763" s="99"/>
      <c r="Y3763" s="99"/>
    </row>
    <row r="3764" spans="1:25" ht="90" customHeight="1">
      <c r="A3764" s="73"/>
      <c r="B3764" s="85"/>
      <c r="C3764" s="73"/>
      <c r="D3764" s="98"/>
      <c r="E3764" s="99"/>
      <c r="F3764" s="99"/>
      <c r="G3764" s="100"/>
      <c r="H3764" s="100"/>
      <c r="I3764" s="99"/>
      <c r="J3764" s="99"/>
      <c r="K3764" s="99"/>
      <c r="L3764" s="101"/>
      <c r="M3764" s="99"/>
      <c r="N3764" s="99"/>
      <c r="O3764" s="99"/>
      <c r="P3764" s="99"/>
      <c r="Q3764" s="102"/>
      <c r="R3764" s="100"/>
      <c r="S3764" s="100"/>
      <c r="T3764" s="100"/>
      <c r="U3764" s="99"/>
      <c r="V3764" s="99"/>
      <c r="W3764" s="99"/>
      <c r="X3764" s="99"/>
      <c r="Y3764" s="99"/>
    </row>
    <row r="3765" spans="1:25" ht="90" customHeight="1">
      <c r="A3765" s="73"/>
      <c r="B3765" s="85"/>
      <c r="C3765" s="73"/>
      <c r="D3765" s="98"/>
      <c r="E3765" s="99"/>
      <c r="F3765" s="99"/>
      <c r="G3765" s="100"/>
      <c r="H3765" s="100"/>
      <c r="I3765" s="99"/>
      <c r="J3765" s="99"/>
      <c r="K3765" s="99"/>
      <c r="L3765" s="101"/>
      <c r="M3765" s="99"/>
      <c r="N3765" s="99"/>
      <c r="O3765" s="99"/>
      <c r="P3765" s="99"/>
      <c r="Q3765" s="102"/>
      <c r="R3765" s="100"/>
      <c r="S3765" s="100"/>
      <c r="T3765" s="100"/>
      <c r="U3765" s="99"/>
      <c r="V3765" s="99"/>
      <c r="W3765" s="99"/>
      <c r="X3765" s="99"/>
      <c r="Y3765" s="99"/>
    </row>
    <row r="3766" spans="1:25" ht="90" customHeight="1">
      <c r="A3766" s="73"/>
      <c r="B3766" s="85"/>
      <c r="C3766" s="73"/>
      <c r="D3766" s="98"/>
      <c r="E3766" s="99"/>
      <c r="F3766" s="99"/>
      <c r="G3766" s="100"/>
      <c r="H3766" s="100"/>
      <c r="I3766" s="99"/>
      <c r="J3766" s="99"/>
      <c r="K3766" s="99"/>
      <c r="L3766" s="101"/>
      <c r="M3766" s="99"/>
      <c r="N3766" s="99"/>
      <c r="O3766" s="99"/>
      <c r="P3766" s="99"/>
      <c r="Q3766" s="102"/>
      <c r="R3766" s="100"/>
      <c r="S3766" s="100"/>
      <c r="T3766" s="100"/>
      <c r="U3766" s="99"/>
      <c r="V3766" s="99"/>
      <c r="W3766" s="99"/>
      <c r="X3766" s="99"/>
      <c r="Y3766" s="99"/>
    </row>
    <row r="3767" spans="1:25" ht="90" customHeight="1">
      <c r="A3767" s="73"/>
      <c r="B3767" s="85"/>
      <c r="C3767" s="73"/>
      <c r="D3767" s="98"/>
      <c r="E3767" s="99"/>
      <c r="F3767" s="99"/>
      <c r="G3767" s="100"/>
      <c r="H3767" s="100"/>
      <c r="I3767" s="99"/>
      <c r="J3767" s="99"/>
      <c r="K3767" s="99"/>
      <c r="L3767" s="101"/>
      <c r="M3767" s="99"/>
      <c r="N3767" s="99"/>
      <c r="O3767" s="99"/>
      <c r="P3767" s="99"/>
      <c r="Q3767" s="102"/>
      <c r="R3767" s="100"/>
      <c r="S3767" s="100"/>
      <c r="T3767" s="100"/>
      <c r="U3767" s="99"/>
      <c r="V3767" s="99"/>
      <c r="W3767" s="99"/>
      <c r="X3767" s="99"/>
      <c r="Y3767" s="99"/>
    </row>
    <row r="3768" spans="1:25" ht="90" customHeight="1">
      <c r="A3768" s="73"/>
      <c r="B3768" s="85"/>
      <c r="C3768" s="73"/>
      <c r="D3768" s="98"/>
      <c r="E3768" s="99"/>
      <c r="F3768" s="99"/>
      <c r="G3768" s="100"/>
      <c r="H3768" s="100"/>
      <c r="I3768" s="99"/>
      <c r="J3768" s="99"/>
      <c r="K3768" s="99"/>
      <c r="L3768" s="101"/>
      <c r="M3768" s="99"/>
      <c r="N3768" s="99"/>
      <c r="O3768" s="99"/>
      <c r="P3768" s="99"/>
      <c r="Q3768" s="102"/>
      <c r="R3768" s="100"/>
      <c r="S3768" s="100"/>
      <c r="T3768" s="100"/>
      <c r="U3768" s="99"/>
      <c r="V3768" s="99"/>
      <c r="W3768" s="99"/>
      <c r="X3768" s="99"/>
      <c r="Y3768" s="99"/>
    </row>
    <row r="3769" spans="1:25" ht="90" customHeight="1">
      <c r="A3769" s="73"/>
      <c r="B3769" s="85"/>
      <c r="C3769" s="73"/>
      <c r="D3769" s="98"/>
      <c r="E3769" s="99"/>
      <c r="F3769" s="99"/>
      <c r="G3769" s="100"/>
      <c r="H3769" s="100"/>
      <c r="I3769" s="99"/>
      <c r="J3769" s="99"/>
      <c r="K3769" s="99"/>
      <c r="L3769" s="101"/>
      <c r="M3769" s="99"/>
      <c r="N3769" s="99"/>
      <c r="O3769" s="99"/>
      <c r="P3769" s="99"/>
      <c r="Q3769" s="102"/>
      <c r="R3769" s="100"/>
      <c r="S3769" s="100"/>
      <c r="T3769" s="100"/>
      <c r="U3769" s="99"/>
      <c r="V3769" s="99"/>
      <c r="W3769" s="99"/>
      <c r="X3769" s="99"/>
      <c r="Y3769" s="99"/>
    </row>
    <row r="3770" spans="1:25" ht="90" customHeight="1">
      <c r="A3770" s="73"/>
      <c r="B3770" s="85"/>
      <c r="C3770" s="73"/>
      <c r="D3770" s="98"/>
      <c r="E3770" s="99"/>
      <c r="F3770" s="99"/>
      <c r="G3770" s="100"/>
      <c r="H3770" s="100"/>
      <c r="I3770" s="99"/>
      <c r="J3770" s="99"/>
      <c r="K3770" s="99"/>
      <c r="L3770" s="101"/>
      <c r="M3770" s="99"/>
      <c r="N3770" s="99"/>
      <c r="O3770" s="99"/>
      <c r="P3770" s="99"/>
      <c r="Q3770" s="102"/>
      <c r="R3770" s="100"/>
      <c r="S3770" s="100"/>
      <c r="T3770" s="100"/>
      <c r="U3770" s="99"/>
      <c r="V3770" s="99"/>
      <c r="W3770" s="99"/>
      <c r="X3770" s="99"/>
      <c r="Y3770" s="99"/>
    </row>
    <row r="3771" spans="1:25" ht="90" customHeight="1">
      <c r="A3771" s="73"/>
      <c r="B3771" s="85"/>
      <c r="C3771" s="73"/>
      <c r="D3771" s="98"/>
      <c r="E3771" s="99"/>
      <c r="F3771" s="99"/>
      <c r="G3771" s="100"/>
      <c r="H3771" s="100"/>
      <c r="I3771" s="99"/>
      <c r="J3771" s="99"/>
      <c r="K3771" s="99"/>
      <c r="L3771" s="101"/>
      <c r="M3771" s="99"/>
      <c r="N3771" s="99"/>
      <c r="O3771" s="99"/>
      <c r="P3771" s="99"/>
      <c r="Q3771" s="102"/>
      <c r="R3771" s="100"/>
      <c r="S3771" s="100"/>
      <c r="T3771" s="100"/>
      <c r="U3771" s="99"/>
      <c r="V3771" s="99"/>
      <c r="W3771" s="99"/>
      <c r="X3771" s="99"/>
      <c r="Y3771" s="99"/>
    </row>
    <row r="3772" spans="1:25" ht="90" customHeight="1">
      <c r="A3772" s="73"/>
      <c r="B3772" s="85"/>
      <c r="C3772" s="73"/>
      <c r="D3772" s="98"/>
      <c r="E3772" s="99"/>
      <c r="F3772" s="99"/>
      <c r="G3772" s="100"/>
      <c r="H3772" s="100"/>
      <c r="I3772" s="99"/>
      <c r="J3772" s="99"/>
      <c r="K3772" s="99"/>
      <c r="L3772" s="101"/>
      <c r="M3772" s="99"/>
      <c r="N3772" s="99"/>
      <c r="O3772" s="99"/>
      <c r="P3772" s="99"/>
      <c r="Q3772" s="102"/>
      <c r="R3772" s="100"/>
      <c r="S3772" s="100"/>
      <c r="T3772" s="100"/>
      <c r="U3772" s="99"/>
      <c r="V3772" s="99"/>
      <c r="W3772" s="99"/>
      <c r="X3772" s="99"/>
      <c r="Y3772" s="99"/>
    </row>
    <row r="3773" spans="1:25" ht="90" customHeight="1">
      <c r="A3773" s="73"/>
      <c r="B3773" s="85"/>
      <c r="C3773" s="73"/>
      <c r="D3773" s="98"/>
      <c r="E3773" s="99"/>
      <c r="F3773" s="99"/>
      <c r="G3773" s="100"/>
      <c r="H3773" s="100"/>
      <c r="I3773" s="99"/>
      <c r="J3773" s="99"/>
      <c r="K3773" s="99"/>
      <c r="L3773" s="101"/>
      <c r="M3773" s="99"/>
      <c r="N3773" s="99"/>
      <c r="O3773" s="99"/>
      <c r="P3773" s="99"/>
      <c r="Q3773" s="102"/>
      <c r="R3773" s="100"/>
      <c r="S3773" s="100"/>
      <c r="T3773" s="100"/>
      <c r="U3773" s="99"/>
      <c r="V3773" s="99"/>
      <c r="W3773" s="99"/>
      <c r="X3773" s="99"/>
      <c r="Y3773" s="99"/>
    </row>
    <row r="3774" spans="1:25" ht="90" customHeight="1">
      <c r="A3774" s="73"/>
      <c r="B3774" s="85"/>
      <c r="C3774" s="73"/>
      <c r="D3774" s="98"/>
      <c r="E3774" s="99"/>
      <c r="F3774" s="99"/>
      <c r="G3774" s="100"/>
      <c r="H3774" s="100"/>
      <c r="I3774" s="99"/>
      <c r="J3774" s="99"/>
      <c r="K3774" s="99"/>
      <c r="L3774" s="101"/>
      <c r="M3774" s="99"/>
      <c r="N3774" s="99"/>
      <c r="O3774" s="99"/>
      <c r="P3774" s="99"/>
      <c r="Q3774" s="102"/>
      <c r="R3774" s="100"/>
      <c r="S3774" s="100"/>
      <c r="T3774" s="100"/>
      <c r="U3774" s="99"/>
      <c r="V3774" s="99"/>
      <c r="W3774" s="99"/>
      <c r="X3774" s="99"/>
      <c r="Y3774" s="99"/>
    </row>
    <row r="3775" spans="1:25" ht="90" customHeight="1">
      <c r="A3775" s="73"/>
      <c r="B3775" s="85"/>
      <c r="C3775" s="73"/>
      <c r="D3775" s="98"/>
      <c r="E3775" s="99"/>
      <c r="F3775" s="99"/>
      <c r="G3775" s="100"/>
      <c r="H3775" s="100"/>
      <c r="I3775" s="99"/>
      <c r="J3775" s="99"/>
      <c r="K3775" s="99"/>
      <c r="L3775" s="101"/>
      <c r="M3775" s="99"/>
      <c r="N3775" s="99"/>
      <c r="O3775" s="99"/>
      <c r="P3775" s="99"/>
      <c r="Q3775" s="102"/>
      <c r="R3775" s="100"/>
      <c r="S3775" s="100"/>
      <c r="T3775" s="100"/>
      <c r="U3775" s="99"/>
      <c r="V3775" s="99"/>
      <c r="W3775" s="99"/>
      <c r="X3775" s="99"/>
      <c r="Y3775" s="99"/>
    </row>
    <row r="3776" spans="1:25" ht="90" customHeight="1">
      <c r="A3776" s="73"/>
      <c r="B3776" s="85"/>
      <c r="C3776" s="73"/>
      <c r="D3776" s="98"/>
      <c r="E3776" s="99"/>
      <c r="F3776" s="99"/>
      <c r="G3776" s="100"/>
      <c r="H3776" s="100"/>
      <c r="I3776" s="99"/>
      <c r="J3776" s="99"/>
      <c r="K3776" s="99"/>
      <c r="L3776" s="101"/>
      <c r="M3776" s="99"/>
      <c r="N3776" s="99"/>
      <c r="O3776" s="99"/>
      <c r="P3776" s="99"/>
      <c r="Q3776" s="102"/>
      <c r="R3776" s="100"/>
      <c r="S3776" s="100"/>
      <c r="T3776" s="100"/>
      <c r="U3776" s="99"/>
      <c r="V3776" s="99"/>
      <c r="W3776" s="99"/>
      <c r="X3776" s="99"/>
      <c r="Y3776" s="99"/>
    </row>
    <row r="3777" spans="1:25" ht="90" customHeight="1">
      <c r="A3777" s="73"/>
      <c r="B3777" s="85"/>
      <c r="C3777" s="73"/>
      <c r="D3777" s="98"/>
      <c r="E3777" s="99"/>
      <c r="F3777" s="99"/>
      <c r="G3777" s="100"/>
      <c r="H3777" s="100"/>
      <c r="I3777" s="99"/>
      <c r="J3777" s="99"/>
      <c r="K3777" s="99"/>
      <c r="L3777" s="101"/>
      <c r="M3777" s="99"/>
      <c r="N3777" s="99"/>
      <c r="O3777" s="99"/>
      <c r="P3777" s="99"/>
      <c r="Q3777" s="102"/>
      <c r="R3777" s="100"/>
      <c r="S3777" s="100"/>
      <c r="T3777" s="100"/>
      <c r="U3777" s="99"/>
      <c r="V3777" s="99"/>
      <c r="W3777" s="99"/>
      <c r="X3777" s="99"/>
      <c r="Y3777" s="99"/>
    </row>
    <row r="3778" spans="1:25" ht="90" customHeight="1">
      <c r="A3778" s="73"/>
      <c r="B3778" s="85"/>
      <c r="C3778" s="73"/>
      <c r="D3778" s="98"/>
      <c r="E3778" s="99"/>
      <c r="F3778" s="99"/>
      <c r="G3778" s="100"/>
      <c r="H3778" s="100"/>
      <c r="I3778" s="99"/>
      <c r="J3778" s="99"/>
      <c r="K3778" s="99"/>
      <c r="L3778" s="101"/>
      <c r="M3778" s="99"/>
      <c r="N3778" s="99"/>
      <c r="O3778" s="99"/>
      <c r="P3778" s="99"/>
      <c r="Q3778" s="102"/>
      <c r="R3778" s="100"/>
      <c r="S3778" s="100"/>
      <c r="T3778" s="100"/>
      <c r="U3778" s="99"/>
      <c r="V3778" s="99"/>
      <c r="W3778" s="99"/>
      <c r="X3778" s="99"/>
      <c r="Y3778" s="99"/>
    </row>
    <row r="3779" spans="1:25" ht="90" customHeight="1">
      <c r="A3779" s="73"/>
      <c r="B3779" s="85"/>
      <c r="C3779" s="73"/>
      <c r="D3779" s="98"/>
      <c r="E3779" s="99"/>
      <c r="F3779" s="99"/>
      <c r="G3779" s="100"/>
      <c r="H3779" s="100"/>
      <c r="I3779" s="99"/>
      <c r="J3779" s="99"/>
      <c r="K3779" s="99"/>
      <c r="L3779" s="101"/>
      <c r="M3779" s="99"/>
      <c r="N3779" s="99"/>
      <c r="O3779" s="99"/>
      <c r="P3779" s="99"/>
      <c r="Q3779" s="102"/>
      <c r="R3779" s="100"/>
      <c r="S3779" s="100"/>
      <c r="T3779" s="100"/>
      <c r="U3779" s="99"/>
      <c r="V3779" s="99"/>
      <c r="W3779" s="99"/>
      <c r="X3779" s="99"/>
      <c r="Y3779" s="99"/>
    </row>
    <row r="3780" spans="1:25" ht="90" customHeight="1">
      <c r="A3780" s="73"/>
      <c r="B3780" s="85"/>
      <c r="C3780" s="73"/>
      <c r="D3780" s="98"/>
      <c r="E3780" s="99"/>
      <c r="F3780" s="99"/>
      <c r="G3780" s="100"/>
      <c r="H3780" s="100"/>
      <c r="I3780" s="99"/>
      <c r="J3780" s="99"/>
      <c r="K3780" s="99"/>
      <c r="L3780" s="101"/>
      <c r="M3780" s="99"/>
      <c r="N3780" s="99"/>
      <c r="O3780" s="99"/>
      <c r="P3780" s="99"/>
      <c r="Q3780" s="102"/>
      <c r="R3780" s="100"/>
      <c r="S3780" s="100"/>
      <c r="T3780" s="100"/>
      <c r="U3780" s="99"/>
      <c r="V3780" s="99"/>
      <c r="W3780" s="99"/>
      <c r="X3780" s="99"/>
      <c r="Y3780" s="99"/>
    </row>
    <row r="3781" spans="1:25" ht="90" customHeight="1">
      <c r="A3781" s="73"/>
      <c r="B3781" s="85"/>
      <c r="C3781" s="73"/>
      <c r="D3781" s="98"/>
      <c r="E3781" s="99"/>
      <c r="F3781" s="99"/>
      <c r="G3781" s="100"/>
      <c r="H3781" s="100"/>
      <c r="I3781" s="99"/>
      <c r="J3781" s="99"/>
      <c r="K3781" s="99"/>
      <c r="L3781" s="101"/>
      <c r="M3781" s="99"/>
      <c r="N3781" s="99"/>
      <c r="O3781" s="99"/>
      <c r="P3781" s="99"/>
      <c r="Q3781" s="102"/>
      <c r="R3781" s="100"/>
      <c r="S3781" s="100"/>
      <c r="T3781" s="100"/>
      <c r="U3781" s="99"/>
      <c r="V3781" s="99"/>
      <c r="W3781" s="99"/>
      <c r="X3781" s="99"/>
      <c r="Y3781" s="99"/>
    </row>
    <row r="3782" spans="1:25" ht="90" customHeight="1">
      <c r="A3782" s="73"/>
      <c r="B3782" s="85"/>
      <c r="C3782" s="73"/>
      <c r="D3782" s="98"/>
      <c r="E3782" s="99"/>
      <c r="F3782" s="99"/>
      <c r="G3782" s="100"/>
      <c r="H3782" s="100"/>
      <c r="I3782" s="99"/>
      <c r="J3782" s="99"/>
      <c r="K3782" s="99"/>
      <c r="L3782" s="101"/>
      <c r="M3782" s="99"/>
      <c r="N3782" s="99"/>
      <c r="O3782" s="99"/>
      <c r="P3782" s="99"/>
      <c r="Q3782" s="102"/>
      <c r="R3782" s="100"/>
      <c r="S3782" s="100"/>
      <c r="T3782" s="100"/>
      <c r="U3782" s="99"/>
      <c r="V3782" s="99"/>
      <c r="W3782" s="99"/>
      <c r="X3782" s="99"/>
      <c r="Y3782" s="99"/>
    </row>
    <row r="3783" spans="1:25" ht="90" customHeight="1">
      <c r="A3783" s="73"/>
      <c r="B3783" s="85"/>
      <c r="C3783" s="73"/>
      <c r="D3783" s="98"/>
      <c r="E3783" s="99"/>
      <c r="F3783" s="99"/>
      <c r="G3783" s="100"/>
      <c r="H3783" s="100"/>
      <c r="I3783" s="99"/>
      <c r="J3783" s="99"/>
      <c r="K3783" s="99"/>
      <c r="L3783" s="101"/>
      <c r="M3783" s="99"/>
      <c r="N3783" s="99"/>
      <c r="O3783" s="99"/>
      <c r="P3783" s="99"/>
      <c r="Q3783" s="102"/>
      <c r="R3783" s="100"/>
      <c r="S3783" s="100"/>
      <c r="T3783" s="100"/>
      <c r="U3783" s="99"/>
      <c r="V3783" s="99"/>
      <c r="W3783" s="99"/>
      <c r="X3783" s="99"/>
      <c r="Y3783" s="99"/>
    </row>
    <row r="3784" spans="1:25" ht="90" customHeight="1">
      <c r="A3784" s="73"/>
      <c r="B3784" s="85"/>
      <c r="C3784" s="73"/>
      <c r="D3784" s="98"/>
      <c r="E3784" s="99"/>
      <c r="F3784" s="99"/>
      <c r="G3784" s="100"/>
      <c r="H3784" s="100"/>
      <c r="I3784" s="99"/>
      <c r="J3784" s="99"/>
      <c r="K3784" s="99"/>
      <c r="L3784" s="101"/>
      <c r="M3784" s="99"/>
      <c r="N3784" s="99"/>
      <c r="O3784" s="99"/>
      <c r="P3784" s="99"/>
      <c r="Q3784" s="102"/>
      <c r="R3784" s="100"/>
      <c r="S3784" s="100"/>
      <c r="T3784" s="100"/>
      <c r="U3784" s="99"/>
      <c r="V3784" s="99"/>
      <c r="W3784" s="99"/>
      <c r="X3784" s="99"/>
      <c r="Y3784" s="99"/>
    </row>
    <row r="3785" spans="1:25" ht="90" customHeight="1">
      <c r="A3785" s="73"/>
      <c r="B3785" s="85"/>
      <c r="C3785" s="73"/>
      <c r="D3785" s="98"/>
      <c r="E3785" s="99"/>
      <c r="F3785" s="99"/>
      <c r="G3785" s="100"/>
      <c r="H3785" s="100"/>
      <c r="I3785" s="99"/>
      <c r="J3785" s="99"/>
      <c r="K3785" s="99"/>
      <c r="L3785" s="101"/>
      <c r="M3785" s="99"/>
      <c r="N3785" s="99"/>
      <c r="O3785" s="99"/>
      <c r="P3785" s="99"/>
      <c r="Q3785" s="102"/>
      <c r="R3785" s="100"/>
      <c r="S3785" s="100"/>
      <c r="T3785" s="100"/>
      <c r="U3785" s="99"/>
      <c r="V3785" s="99"/>
      <c r="W3785" s="99"/>
      <c r="X3785" s="99"/>
      <c r="Y3785" s="99"/>
    </row>
    <row r="3786" spans="1:25" ht="90" customHeight="1">
      <c r="A3786" s="73"/>
      <c r="B3786" s="85"/>
      <c r="C3786" s="73"/>
      <c r="D3786" s="98"/>
      <c r="E3786" s="99"/>
      <c r="F3786" s="99"/>
      <c r="G3786" s="100"/>
      <c r="H3786" s="100"/>
      <c r="I3786" s="99"/>
      <c r="J3786" s="99"/>
      <c r="K3786" s="99"/>
      <c r="L3786" s="101"/>
      <c r="M3786" s="99"/>
      <c r="N3786" s="99"/>
      <c r="O3786" s="99"/>
      <c r="P3786" s="99"/>
      <c r="Q3786" s="102"/>
      <c r="R3786" s="100"/>
      <c r="S3786" s="100"/>
      <c r="T3786" s="100"/>
      <c r="U3786" s="99"/>
      <c r="V3786" s="99"/>
      <c r="W3786" s="99"/>
      <c r="X3786" s="99"/>
      <c r="Y3786" s="99"/>
    </row>
    <row r="3787" spans="1:25" ht="90" customHeight="1">
      <c r="A3787" s="73"/>
      <c r="B3787" s="85"/>
      <c r="C3787" s="73"/>
      <c r="D3787" s="98"/>
      <c r="E3787" s="99"/>
      <c r="F3787" s="99"/>
      <c r="G3787" s="100"/>
      <c r="H3787" s="100"/>
      <c r="I3787" s="99"/>
      <c r="J3787" s="99"/>
      <c r="K3787" s="99"/>
      <c r="L3787" s="101"/>
      <c r="M3787" s="99"/>
      <c r="N3787" s="99"/>
      <c r="O3787" s="99"/>
      <c r="P3787" s="99"/>
      <c r="Q3787" s="102"/>
      <c r="R3787" s="100"/>
      <c r="S3787" s="100"/>
      <c r="T3787" s="100"/>
      <c r="U3787" s="99"/>
      <c r="V3787" s="99"/>
      <c r="W3787" s="99"/>
      <c r="X3787" s="99"/>
      <c r="Y3787" s="99"/>
    </row>
    <row r="3788" spans="1:25" ht="90" customHeight="1">
      <c r="A3788" s="73"/>
      <c r="B3788" s="85"/>
      <c r="C3788" s="73"/>
      <c r="D3788" s="98"/>
      <c r="E3788" s="99"/>
      <c r="F3788" s="99"/>
      <c r="G3788" s="100"/>
      <c r="H3788" s="100"/>
      <c r="I3788" s="99"/>
      <c r="J3788" s="99"/>
      <c r="K3788" s="99"/>
      <c r="L3788" s="101"/>
      <c r="M3788" s="99"/>
      <c r="N3788" s="99"/>
      <c r="O3788" s="99"/>
      <c r="P3788" s="99"/>
      <c r="Q3788" s="102"/>
      <c r="R3788" s="100"/>
      <c r="S3788" s="100"/>
      <c r="T3788" s="100"/>
      <c r="U3788" s="99"/>
      <c r="V3788" s="99"/>
      <c r="W3788" s="99"/>
      <c r="X3788" s="99"/>
      <c r="Y3788" s="99"/>
    </row>
  </sheetData>
  <autoFilter ref="A6:Y3789" xr:uid="{00000000-0009-0000-0000-000002000000}"/>
  <mergeCells count="10">
    <mergeCell ref="D4:E4"/>
    <mergeCell ref="F4:M4"/>
    <mergeCell ref="N4:Y4"/>
    <mergeCell ref="D5:D6"/>
    <mergeCell ref="E5:E6"/>
    <mergeCell ref="G5:H5"/>
    <mergeCell ref="J5:K5"/>
    <mergeCell ref="L5:M5"/>
    <mergeCell ref="N5:T5"/>
    <mergeCell ref="U5:Y5"/>
  </mergeCells>
  <phoneticPr fontId="16"/>
  <printOptions horizontalCentered="1"/>
  <pageMargins left="0.31496062992125984" right="0.31496062992125984" top="0.35433070866141736" bottom="0.35433070866141736" header="0.31496062992125984" footer="0.11811023622047245"/>
  <pageSetup paperSize="9" scale="29" fitToHeight="0" orientation="landscape" r:id="rId1"/>
  <headerFooter differentFirst="1">
    <oddFooter xml:space="preserve">&amp;C&amp;P-2/&amp;N-2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FAFD-C2A3-483C-9D7F-0B86E3F91F90}">
  <sheetPr filterMode="1"/>
  <dimension ref="A1:X1636"/>
  <sheetViews>
    <sheetView topLeftCell="A1359" zoomScaleNormal="100" workbookViewId="0"/>
  </sheetViews>
  <sheetFormatPr defaultRowHeight="14.25"/>
  <cols>
    <col min="23" max="23" width="22.625" customWidth="1"/>
  </cols>
  <sheetData>
    <row r="1" spans="1:24">
      <c r="A1" t="s">
        <v>19516</v>
      </c>
      <c r="B1" t="s">
        <v>19517</v>
      </c>
      <c r="C1" t="s">
        <v>19518</v>
      </c>
      <c r="E1" t="s">
        <v>19519</v>
      </c>
      <c r="F1" t="s">
        <v>1970</v>
      </c>
      <c r="H1" t="s">
        <v>19496</v>
      </c>
      <c r="I1" t="s">
        <v>19520</v>
      </c>
      <c r="K1" t="s">
        <v>19521</v>
      </c>
      <c r="R1" t="s">
        <v>19522</v>
      </c>
    </row>
    <row r="2" spans="1:24">
      <c r="C2" t="s">
        <v>7690</v>
      </c>
      <c r="D2" t="s">
        <v>7691</v>
      </c>
      <c r="F2" t="s">
        <v>19523</v>
      </c>
      <c r="G2" t="s">
        <v>19524</v>
      </c>
      <c r="H2" t="s">
        <v>19525</v>
      </c>
      <c r="I2" t="s">
        <v>19526</v>
      </c>
      <c r="J2" t="s">
        <v>19527</v>
      </c>
      <c r="K2" t="s">
        <v>19528</v>
      </c>
      <c r="L2" t="s">
        <v>19529</v>
      </c>
      <c r="M2" t="s">
        <v>19530</v>
      </c>
      <c r="N2" t="s">
        <v>19531</v>
      </c>
      <c r="O2" t="s">
        <v>19532</v>
      </c>
      <c r="P2" t="s">
        <v>19533</v>
      </c>
      <c r="Q2" t="s">
        <v>19534</v>
      </c>
      <c r="R2" t="s">
        <v>19535</v>
      </c>
      <c r="S2" t="s">
        <v>19536</v>
      </c>
      <c r="T2" t="s">
        <v>19537</v>
      </c>
      <c r="U2" t="s">
        <v>19538</v>
      </c>
      <c r="V2" t="s">
        <v>19539</v>
      </c>
      <c r="W2" s="104" t="s">
        <v>21930</v>
      </c>
    </row>
    <row r="3" spans="1:24" hidden="1">
      <c r="A3" t="s">
        <v>19540</v>
      </c>
      <c r="B3" t="s">
        <v>6751</v>
      </c>
      <c r="C3" t="s">
        <v>371</v>
      </c>
      <c r="D3" t="s">
        <v>14</v>
      </c>
      <c r="E3" t="s">
        <v>15</v>
      </c>
      <c r="F3" t="s">
        <v>24</v>
      </c>
      <c r="G3" t="s">
        <v>1976</v>
      </c>
      <c r="H3" t="s">
        <v>19496</v>
      </c>
      <c r="I3">
        <v>1.19</v>
      </c>
      <c r="J3" t="s">
        <v>1977</v>
      </c>
      <c r="K3" t="s">
        <v>11378</v>
      </c>
      <c r="L3" t="s">
        <v>11379</v>
      </c>
      <c r="M3" t="s">
        <v>11380</v>
      </c>
      <c r="N3" t="s">
        <v>11381</v>
      </c>
      <c r="O3" t="s">
        <v>11382</v>
      </c>
      <c r="P3">
        <v>1.19</v>
      </c>
      <c r="Q3" t="s">
        <v>11383</v>
      </c>
      <c r="R3" t="s">
        <v>19541</v>
      </c>
      <c r="S3" t="s">
        <v>19542</v>
      </c>
      <c r="T3" t="s">
        <v>11386</v>
      </c>
      <c r="U3" t="s">
        <v>19543</v>
      </c>
      <c r="V3" t="s">
        <v>11388</v>
      </c>
      <c r="W3" s="105" t="str">
        <f>IF(COUNTIF(W$2:W2,B3&amp;K3)=0,B3&amp;K3,"")</f>
        <v>S-001001ヤンマーエネルギーシステム株式会社</v>
      </c>
      <c r="X3" s="105">
        <f>IF(COUNTA(B3)=1,COUNTIF(W:W,B3&amp;"*"),"")</f>
        <v>1</v>
      </c>
    </row>
    <row r="4" spans="1:24" hidden="1">
      <c r="A4" t="s">
        <v>19544</v>
      </c>
      <c r="B4" t="s">
        <v>6751</v>
      </c>
      <c r="C4" t="s">
        <v>371</v>
      </c>
      <c r="D4" t="s">
        <v>14</v>
      </c>
      <c r="E4" t="s">
        <v>15</v>
      </c>
      <c r="F4" t="s">
        <v>24</v>
      </c>
      <c r="G4" t="s">
        <v>1976</v>
      </c>
      <c r="H4" t="s">
        <v>19496</v>
      </c>
      <c r="I4">
        <v>1.19</v>
      </c>
      <c r="J4" t="s">
        <v>1977</v>
      </c>
      <c r="K4" t="s">
        <v>11378</v>
      </c>
      <c r="L4" t="s">
        <v>11379</v>
      </c>
      <c r="M4" t="s">
        <v>11390</v>
      </c>
      <c r="N4" t="s">
        <v>11391</v>
      </c>
      <c r="O4" t="s">
        <v>11382</v>
      </c>
      <c r="P4">
        <v>1.19</v>
      </c>
      <c r="Q4" t="s">
        <v>11383</v>
      </c>
      <c r="R4" t="s">
        <v>19541</v>
      </c>
      <c r="S4" t="s">
        <v>19542</v>
      </c>
      <c r="T4" t="s">
        <v>11386</v>
      </c>
      <c r="U4" t="s">
        <v>19543</v>
      </c>
      <c r="V4" t="s">
        <v>11388</v>
      </c>
      <c r="W4" s="105" t="str">
        <f>IF(COUNTIF(W$2:W3,B4&amp;K4)=0,B4&amp;K4,"")</f>
        <v/>
      </c>
      <c r="X4" s="105">
        <f t="shared" ref="X4:X67" si="0">IF(COUNTA(B4)=1,COUNTIF(W:W,B4&amp;"*"),"")</f>
        <v>1</v>
      </c>
    </row>
    <row r="5" spans="1:24" hidden="1">
      <c r="A5" t="s">
        <v>19545</v>
      </c>
      <c r="B5" t="s">
        <v>6746</v>
      </c>
      <c r="C5" t="s">
        <v>371</v>
      </c>
      <c r="D5" t="s">
        <v>14</v>
      </c>
      <c r="E5" t="s">
        <v>15</v>
      </c>
      <c r="F5" t="s">
        <v>24</v>
      </c>
      <c r="G5" t="s">
        <v>1993</v>
      </c>
      <c r="H5" t="s">
        <v>19496</v>
      </c>
      <c r="I5">
        <v>1.33</v>
      </c>
      <c r="J5" t="s">
        <v>1977</v>
      </c>
      <c r="K5" t="s">
        <v>11378</v>
      </c>
      <c r="L5" t="s">
        <v>11379</v>
      </c>
      <c r="M5" t="s">
        <v>19546</v>
      </c>
      <c r="N5" t="s">
        <v>11381</v>
      </c>
      <c r="O5" t="s">
        <v>7810</v>
      </c>
      <c r="P5">
        <v>1.38</v>
      </c>
      <c r="Q5" t="s">
        <v>11383</v>
      </c>
      <c r="R5" t="s">
        <v>19541</v>
      </c>
      <c r="S5" t="s">
        <v>19542</v>
      </c>
      <c r="T5" t="s">
        <v>11386</v>
      </c>
      <c r="U5" t="s">
        <v>19543</v>
      </c>
      <c r="V5" t="s">
        <v>11388</v>
      </c>
      <c r="W5" s="105" t="str">
        <f>IF(COUNTIF(W$2:W4,B5&amp;K5)=0,B5&amp;K5,"")</f>
        <v>S-001003ヤンマーエネルギーシステム株式会社</v>
      </c>
      <c r="X5" s="105">
        <f t="shared" si="0"/>
        <v>1</v>
      </c>
    </row>
    <row r="6" spans="1:24" hidden="1">
      <c r="A6" t="s">
        <v>19547</v>
      </c>
      <c r="B6" t="s">
        <v>6746</v>
      </c>
      <c r="C6" t="s">
        <v>371</v>
      </c>
      <c r="D6" t="s">
        <v>14</v>
      </c>
      <c r="E6" t="s">
        <v>15</v>
      </c>
      <c r="F6" t="s">
        <v>24</v>
      </c>
      <c r="G6" t="s">
        <v>1993</v>
      </c>
      <c r="H6" t="s">
        <v>19496</v>
      </c>
      <c r="I6">
        <v>1.33</v>
      </c>
      <c r="J6" t="s">
        <v>1977</v>
      </c>
      <c r="K6" t="s">
        <v>11378</v>
      </c>
      <c r="L6" t="s">
        <v>11379</v>
      </c>
      <c r="M6" t="s">
        <v>19548</v>
      </c>
      <c r="N6" t="s">
        <v>11391</v>
      </c>
      <c r="O6" t="s">
        <v>7810</v>
      </c>
      <c r="P6">
        <v>1.39</v>
      </c>
      <c r="Q6" t="s">
        <v>11383</v>
      </c>
      <c r="R6" t="s">
        <v>19541</v>
      </c>
      <c r="S6" t="s">
        <v>19542</v>
      </c>
      <c r="T6" t="s">
        <v>11386</v>
      </c>
      <c r="U6" t="s">
        <v>19543</v>
      </c>
      <c r="V6" t="s">
        <v>11388</v>
      </c>
      <c r="W6" s="105" t="str">
        <f>IF(COUNTIF(W$2:W5,B6&amp;K6)=0,B6&amp;K6,"")</f>
        <v/>
      </c>
      <c r="X6" s="105">
        <f t="shared" si="0"/>
        <v>1</v>
      </c>
    </row>
    <row r="7" spans="1:24" hidden="1">
      <c r="A7" t="s">
        <v>19549</v>
      </c>
      <c r="B7" t="s">
        <v>6746</v>
      </c>
      <c r="C7" t="s">
        <v>371</v>
      </c>
      <c r="D7" t="s">
        <v>14</v>
      </c>
      <c r="E7" t="s">
        <v>15</v>
      </c>
      <c r="F7" t="s">
        <v>24</v>
      </c>
      <c r="G7" t="s">
        <v>1993</v>
      </c>
      <c r="H7" t="s">
        <v>19496</v>
      </c>
      <c r="I7">
        <v>1.33</v>
      </c>
      <c r="J7" t="s">
        <v>1977</v>
      </c>
      <c r="K7" t="s">
        <v>11378</v>
      </c>
      <c r="L7" t="s">
        <v>11379</v>
      </c>
      <c r="M7" t="s">
        <v>19550</v>
      </c>
      <c r="N7" t="s">
        <v>11381</v>
      </c>
      <c r="O7" t="s">
        <v>7810</v>
      </c>
      <c r="P7">
        <v>1.38</v>
      </c>
      <c r="Q7" t="s">
        <v>11383</v>
      </c>
      <c r="R7" t="s">
        <v>19541</v>
      </c>
      <c r="S7" t="s">
        <v>19542</v>
      </c>
      <c r="T7" t="s">
        <v>11386</v>
      </c>
      <c r="U7" t="s">
        <v>19543</v>
      </c>
      <c r="V7" t="s">
        <v>11388</v>
      </c>
      <c r="W7" s="105" t="str">
        <f>IF(COUNTIF(W$2:W6,B7&amp;K7)=0,B7&amp;K7,"")</f>
        <v/>
      </c>
      <c r="X7" s="105">
        <f t="shared" si="0"/>
        <v>1</v>
      </c>
    </row>
    <row r="8" spans="1:24" hidden="1">
      <c r="A8" t="s">
        <v>19551</v>
      </c>
      <c r="B8" t="s">
        <v>6746</v>
      </c>
      <c r="C8" t="s">
        <v>371</v>
      </c>
      <c r="D8" t="s">
        <v>14</v>
      </c>
      <c r="E8" t="s">
        <v>15</v>
      </c>
      <c r="F8" t="s">
        <v>24</v>
      </c>
      <c r="G8" t="s">
        <v>1993</v>
      </c>
      <c r="H8" t="s">
        <v>19496</v>
      </c>
      <c r="I8">
        <v>1.33</v>
      </c>
      <c r="J8" t="s">
        <v>1977</v>
      </c>
      <c r="K8" t="s">
        <v>11378</v>
      </c>
      <c r="L8" t="s">
        <v>11379</v>
      </c>
      <c r="M8" t="s">
        <v>19552</v>
      </c>
      <c r="N8" t="s">
        <v>11391</v>
      </c>
      <c r="O8" t="s">
        <v>7810</v>
      </c>
      <c r="P8">
        <v>1.39</v>
      </c>
      <c r="Q8" t="s">
        <v>11383</v>
      </c>
      <c r="R8" t="s">
        <v>19541</v>
      </c>
      <c r="S8" t="s">
        <v>19542</v>
      </c>
      <c r="T8" t="s">
        <v>11386</v>
      </c>
      <c r="U8" t="s">
        <v>19543</v>
      </c>
      <c r="V8" t="s">
        <v>11388</v>
      </c>
      <c r="W8" s="105" t="str">
        <f>IF(COUNTIF(W$2:W7,B8&amp;K8)=0,B8&amp;K8,"")</f>
        <v/>
      </c>
      <c r="X8" s="105">
        <f t="shared" si="0"/>
        <v>1</v>
      </c>
    </row>
    <row r="9" spans="1:24" hidden="1">
      <c r="A9" t="s">
        <v>19553</v>
      </c>
      <c r="B9" t="s">
        <v>6785</v>
      </c>
      <c r="C9" t="s">
        <v>371</v>
      </c>
      <c r="D9" t="s">
        <v>14</v>
      </c>
      <c r="E9" t="s">
        <v>15</v>
      </c>
      <c r="F9" t="s">
        <v>24</v>
      </c>
      <c r="G9" t="s">
        <v>1987</v>
      </c>
      <c r="H9" t="s">
        <v>19496</v>
      </c>
      <c r="I9">
        <v>1.39</v>
      </c>
      <c r="J9" t="s">
        <v>2009</v>
      </c>
      <c r="K9" t="s">
        <v>11474</v>
      </c>
      <c r="L9" t="s">
        <v>19554</v>
      </c>
      <c r="M9" t="s">
        <v>19555</v>
      </c>
      <c r="N9" t="s">
        <v>11381</v>
      </c>
      <c r="O9" t="s">
        <v>7810</v>
      </c>
      <c r="P9">
        <v>1.46</v>
      </c>
      <c r="Q9" t="s">
        <v>11477</v>
      </c>
      <c r="R9" t="s">
        <v>19556</v>
      </c>
      <c r="S9" t="s">
        <v>11479</v>
      </c>
      <c r="T9" t="s">
        <v>11480</v>
      </c>
      <c r="U9" t="s">
        <v>11481</v>
      </c>
      <c r="V9" t="s">
        <v>19557</v>
      </c>
      <c r="W9" s="105" t="str">
        <f>IF(COUNTIF(W$2:W8,B9&amp;K9)=0,B9&amp;K9,"")</f>
        <v>S-001007株式会社アイシン</v>
      </c>
      <c r="X9" s="105">
        <f t="shared" si="0"/>
        <v>3</v>
      </c>
    </row>
    <row r="10" spans="1:24" hidden="1">
      <c r="A10" t="s">
        <v>19558</v>
      </c>
      <c r="B10" t="s">
        <v>6785</v>
      </c>
      <c r="C10" t="s">
        <v>371</v>
      </c>
      <c r="D10" t="s">
        <v>14</v>
      </c>
      <c r="E10" t="s">
        <v>15</v>
      </c>
      <c r="F10" t="s">
        <v>24</v>
      </c>
      <c r="G10" t="s">
        <v>1987</v>
      </c>
      <c r="H10" t="s">
        <v>19496</v>
      </c>
      <c r="I10">
        <v>1.39</v>
      </c>
      <c r="J10" t="s">
        <v>2009</v>
      </c>
      <c r="K10" t="s">
        <v>11474</v>
      </c>
      <c r="L10" t="s">
        <v>19554</v>
      </c>
      <c r="M10" t="s">
        <v>19559</v>
      </c>
      <c r="N10" t="s">
        <v>11391</v>
      </c>
      <c r="O10" t="s">
        <v>7810</v>
      </c>
      <c r="P10">
        <v>1.46</v>
      </c>
      <c r="Q10" t="s">
        <v>11477</v>
      </c>
      <c r="R10" t="s">
        <v>19556</v>
      </c>
      <c r="S10" t="s">
        <v>11479</v>
      </c>
      <c r="T10" t="s">
        <v>11480</v>
      </c>
      <c r="U10" t="s">
        <v>11481</v>
      </c>
      <c r="V10" t="s">
        <v>19557</v>
      </c>
      <c r="W10" s="105" t="str">
        <f>IF(COUNTIF(W$2:W9,B10&amp;K10)=0,B10&amp;K10,"")</f>
        <v/>
      </c>
      <c r="X10" s="105">
        <f t="shared" si="0"/>
        <v>3</v>
      </c>
    </row>
    <row r="11" spans="1:24" hidden="1">
      <c r="A11" t="s">
        <v>19560</v>
      </c>
      <c r="B11" t="s">
        <v>6785</v>
      </c>
      <c r="C11" t="s">
        <v>371</v>
      </c>
      <c r="D11" t="s">
        <v>14</v>
      </c>
      <c r="E11" t="s">
        <v>15</v>
      </c>
      <c r="F11" t="s">
        <v>24</v>
      </c>
      <c r="G11" t="s">
        <v>1987</v>
      </c>
      <c r="H11" t="s">
        <v>19496</v>
      </c>
      <c r="I11">
        <v>1.39</v>
      </c>
      <c r="J11" t="s">
        <v>2009</v>
      </c>
      <c r="K11" t="s">
        <v>11474</v>
      </c>
      <c r="L11" t="s">
        <v>19554</v>
      </c>
      <c r="M11" t="s">
        <v>19561</v>
      </c>
      <c r="N11" t="s">
        <v>11391</v>
      </c>
      <c r="O11" t="s">
        <v>7810</v>
      </c>
      <c r="P11">
        <v>1.46</v>
      </c>
      <c r="Q11" t="s">
        <v>11477</v>
      </c>
      <c r="R11" t="s">
        <v>19556</v>
      </c>
      <c r="S11" t="s">
        <v>11479</v>
      </c>
      <c r="T11" t="s">
        <v>11480</v>
      </c>
      <c r="U11" t="s">
        <v>11481</v>
      </c>
      <c r="V11" t="s">
        <v>19557</v>
      </c>
      <c r="W11" s="105" t="str">
        <f>IF(COUNTIF(W$2:W10,B11&amp;K11)=0,B11&amp;K11,"")</f>
        <v/>
      </c>
      <c r="X11" s="105">
        <f t="shared" si="0"/>
        <v>3</v>
      </c>
    </row>
    <row r="12" spans="1:24" hidden="1">
      <c r="A12" t="s">
        <v>19562</v>
      </c>
      <c r="B12" t="s">
        <v>6785</v>
      </c>
      <c r="C12" t="s">
        <v>371</v>
      </c>
      <c r="D12" t="s">
        <v>14</v>
      </c>
      <c r="E12" t="s">
        <v>15</v>
      </c>
      <c r="F12" t="s">
        <v>24</v>
      </c>
      <c r="G12" t="s">
        <v>1987</v>
      </c>
      <c r="H12" t="s">
        <v>19496</v>
      </c>
      <c r="I12">
        <v>1.39</v>
      </c>
      <c r="J12" t="s">
        <v>2009</v>
      </c>
      <c r="K12" t="s">
        <v>11474</v>
      </c>
      <c r="L12" t="s">
        <v>19554</v>
      </c>
      <c r="M12" t="s">
        <v>19563</v>
      </c>
      <c r="N12" t="s">
        <v>11391</v>
      </c>
      <c r="O12" t="s">
        <v>7810</v>
      </c>
      <c r="P12">
        <v>1.46</v>
      </c>
      <c r="Q12" t="s">
        <v>11477</v>
      </c>
      <c r="R12" t="s">
        <v>19556</v>
      </c>
      <c r="S12" t="s">
        <v>11479</v>
      </c>
      <c r="T12" t="s">
        <v>11480</v>
      </c>
      <c r="U12" t="s">
        <v>11481</v>
      </c>
      <c r="V12" t="s">
        <v>19557</v>
      </c>
      <c r="W12" s="105" t="str">
        <f>IF(COUNTIF(W$2:W11,B12&amp;K12)=0,B12&amp;K12,"")</f>
        <v/>
      </c>
      <c r="X12" s="105">
        <f t="shared" si="0"/>
        <v>3</v>
      </c>
    </row>
    <row r="13" spans="1:24" hidden="1">
      <c r="A13" t="s">
        <v>19564</v>
      </c>
      <c r="B13" t="s">
        <v>6785</v>
      </c>
      <c r="C13" t="s">
        <v>371</v>
      </c>
      <c r="D13" t="s">
        <v>14</v>
      </c>
      <c r="E13" t="s">
        <v>15</v>
      </c>
      <c r="F13" t="s">
        <v>24</v>
      </c>
      <c r="G13" t="s">
        <v>1987</v>
      </c>
      <c r="H13" t="s">
        <v>19496</v>
      </c>
      <c r="I13">
        <v>1.39</v>
      </c>
      <c r="J13" t="s">
        <v>2009</v>
      </c>
      <c r="K13" t="s">
        <v>11474</v>
      </c>
      <c r="L13" t="s">
        <v>19554</v>
      </c>
      <c r="M13" t="s">
        <v>19565</v>
      </c>
      <c r="N13" t="s">
        <v>11381</v>
      </c>
      <c r="O13" t="s">
        <v>7810</v>
      </c>
      <c r="P13">
        <v>1.46</v>
      </c>
      <c r="Q13" t="s">
        <v>11477</v>
      </c>
      <c r="R13" t="s">
        <v>19556</v>
      </c>
      <c r="S13" t="s">
        <v>11479</v>
      </c>
      <c r="T13" t="s">
        <v>11480</v>
      </c>
      <c r="U13" t="s">
        <v>11481</v>
      </c>
      <c r="V13" t="s">
        <v>19557</v>
      </c>
      <c r="W13" s="105" t="str">
        <f>IF(COUNTIF(W$2:W12,B13&amp;K13)=0,B13&amp;K13,"")</f>
        <v/>
      </c>
      <c r="X13" s="105">
        <f t="shared" si="0"/>
        <v>3</v>
      </c>
    </row>
    <row r="14" spans="1:24" hidden="1">
      <c r="A14" t="s">
        <v>19566</v>
      </c>
      <c r="B14" t="s">
        <v>6785</v>
      </c>
      <c r="C14" t="s">
        <v>371</v>
      </c>
      <c r="D14" t="s">
        <v>14</v>
      </c>
      <c r="E14" t="s">
        <v>15</v>
      </c>
      <c r="F14" t="s">
        <v>24</v>
      </c>
      <c r="G14" t="s">
        <v>1987</v>
      </c>
      <c r="H14" t="s">
        <v>19496</v>
      </c>
      <c r="I14">
        <v>1.39</v>
      </c>
      <c r="J14" t="s">
        <v>2009</v>
      </c>
      <c r="K14" t="s">
        <v>11474</v>
      </c>
      <c r="L14" t="s">
        <v>19554</v>
      </c>
      <c r="M14" t="s">
        <v>19567</v>
      </c>
      <c r="N14" t="s">
        <v>11391</v>
      </c>
      <c r="O14" t="s">
        <v>7810</v>
      </c>
      <c r="P14">
        <v>1.46</v>
      </c>
      <c r="Q14" t="s">
        <v>11477</v>
      </c>
      <c r="R14" t="s">
        <v>19556</v>
      </c>
      <c r="S14" t="s">
        <v>11479</v>
      </c>
      <c r="T14" t="s">
        <v>11480</v>
      </c>
      <c r="U14" t="s">
        <v>11481</v>
      </c>
      <c r="V14" t="s">
        <v>19557</v>
      </c>
      <c r="W14" s="105" t="str">
        <f>IF(COUNTIF(W$2:W13,B14&amp;K14)=0,B14&amp;K14,"")</f>
        <v/>
      </c>
      <c r="X14" s="105">
        <f t="shared" si="0"/>
        <v>3</v>
      </c>
    </row>
    <row r="15" spans="1:24" hidden="1">
      <c r="A15" t="s">
        <v>19568</v>
      </c>
      <c r="B15" t="s">
        <v>6785</v>
      </c>
      <c r="C15" t="s">
        <v>371</v>
      </c>
      <c r="D15" t="s">
        <v>14</v>
      </c>
      <c r="E15" t="s">
        <v>15</v>
      </c>
      <c r="F15" t="s">
        <v>24</v>
      </c>
      <c r="G15" t="s">
        <v>1987</v>
      </c>
      <c r="H15" t="s">
        <v>19496</v>
      </c>
      <c r="I15">
        <v>1.39</v>
      </c>
      <c r="J15" t="s">
        <v>2009</v>
      </c>
      <c r="K15" t="s">
        <v>11474</v>
      </c>
      <c r="L15" t="s">
        <v>19554</v>
      </c>
      <c r="M15" t="s">
        <v>19569</v>
      </c>
      <c r="N15" t="s">
        <v>11391</v>
      </c>
      <c r="O15" t="s">
        <v>7810</v>
      </c>
      <c r="P15">
        <v>1.46</v>
      </c>
      <c r="Q15" t="s">
        <v>11477</v>
      </c>
      <c r="R15" t="s">
        <v>19556</v>
      </c>
      <c r="S15" t="s">
        <v>11479</v>
      </c>
      <c r="T15" t="s">
        <v>11480</v>
      </c>
      <c r="U15" t="s">
        <v>11481</v>
      </c>
      <c r="V15" t="s">
        <v>19557</v>
      </c>
      <c r="W15" s="105" t="str">
        <f>IF(COUNTIF(W$2:W14,B15&amp;K15)=0,B15&amp;K15,"")</f>
        <v/>
      </c>
      <c r="X15" s="105">
        <f t="shared" si="0"/>
        <v>3</v>
      </c>
    </row>
    <row r="16" spans="1:24" hidden="1">
      <c r="A16" t="s">
        <v>19570</v>
      </c>
      <c r="B16" t="s">
        <v>6785</v>
      </c>
      <c r="C16" t="s">
        <v>371</v>
      </c>
      <c r="D16" t="s">
        <v>14</v>
      </c>
      <c r="E16" t="s">
        <v>15</v>
      </c>
      <c r="F16" t="s">
        <v>24</v>
      </c>
      <c r="G16" t="s">
        <v>1987</v>
      </c>
      <c r="H16" t="s">
        <v>19496</v>
      </c>
      <c r="I16">
        <v>1.39</v>
      </c>
      <c r="J16" t="s">
        <v>2009</v>
      </c>
      <c r="K16" t="s">
        <v>11474</v>
      </c>
      <c r="L16" t="s">
        <v>19554</v>
      </c>
      <c r="M16" t="s">
        <v>19571</v>
      </c>
      <c r="N16" t="s">
        <v>11391</v>
      </c>
      <c r="O16" t="s">
        <v>7810</v>
      </c>
      <c r="P16">
        <v>1.46</v>
      </c>
      <c r="Q16" t="s">
        <v>11477</v>
      </c>
      <c r="R16" t="s">
        <v>19556</v>
      </c>
      <c r="S16" t="s">
        <v>11479</v>
      </c>
      <c r="T16" t="s">
        <v>11480</v>
      </c>
      <c r="U16" t="s">
        <v>11481</v>
      </c>
      <c r="V16" t="s">
        <v>19557</v>
      </c>
      <c r="W16" s="105" t="str">
        <f>IF(COUNTIF(W$2:W15,B16&amp;K16)=0,B16&amp;K16,"")</f>
        <v/>
      </c>
      <c r="X16" s="105">
        <f t="shared" si="0"/>
        <v>3</v>
      </c>
    </row>
    <row r="17" spans="1:24" hidden="1">
      <c r="A17" t="s">
        <v>19572</v>
      </c>
      <c r="B17" t="s">
        <v>6785</v>
      </c>
      <c r="C17" t="s">
        <v>371</v>
      </c>
      <c r="D17" t="s">
        <v>14</v>
      </c>
      <c r="E17" t="s">
        <v>15</v>
      </c>
      <c r="F17" t="s">
        <v>24</v>
      </c>
      <c r="G17" t="s">
        <v>1987</v>
      </c>
      <c r="H17" t="s">
        <v>19496</v>
      </c>
      <c r="I17">
        <v>1.39</v>
      </c>
      <c r="J17" t="s">
        <v>2009</v>
      </c>
      <c r="K17" t="s">
        <v>11474</v>
      </c>
      <c r="L17" t="s">
        <v>19554</v>
      </c>
      <c r="M17" t="s">
        <v>19573</v>
      </c>
      <c r="N17" t="s">
        <v>11381</v>
      </c>
      <c r="O17" t="s">
        <v>7810</v>
      </c>
      <c r="P17">
        <v>1.65</v>
      </c>
      <c r="Q17" t="s">
        <v>11477</v>
      </c>
      <c r="R17" t="s">
        <v>19556</v>
      </c>
      <c r="S17" t="s">
        <v>11479</v>
      </c>
      <c r="T17" t="s">
        <v>11480</v>
      </c>
      <c r="U17" t="s">
        <v>11481</v>
      </c>
      <c r="V17" t="s">
        <v>19557</v>
      </c>
      <c r="W17" s="105" t="str">
        <f>IF(COUNTIF(W$2:W16,B17&amp;K17)=0,B17&amp;K17,"")</f>
        <v/>
      </c>
      <c r="X17" s="105">
        <f t="shared" si="0"/>
        <v>3</v>
      </c>
    </row>
    <row r="18" spans="1:24" hidden="1">
      <c r="A18" t="s">
        <v>19574</v>
      </c>
      <c r="B18" t="s">
        <v>6785</v>
      </c>
      <c r="C18" t="s">
        <v>371</v>
      </c>
      <c r="D18" t="s">
        <v>14</v>
      </c>
      <c r="E18" t="s">
        <v>15</v>
      </c>
      <c r="F18" t="s">
        <v>24</v>
      </c>
      <c r="G18" t="s">
        <v>1987</v>
      </c>
      <c r="H18" t="s">
        <v>19496</v>
      </c>
      <c r="I18">
        <v>1.39</v>
      </c>
      <c r="J18" t="s">
        <v>2009</v>
      </c>
      <c r="K18" t="s">
        <v>11474</v>
      </c>
      <c r="L18" t="s">
        <v>19554</v>
      </c>
      <c r="M18" t="s">
        <v>19575</v>
      </c>
      <c r="N18" t="s">
        <v>11391</v>
      </c>
      <c r="O18" t="s">
        <v>7810</v>
      </c>
      <c r="P18">
        <v>1.65</v>
      </c>
      <c r="Q18" t="s">
        <v>11477</v>
      </c>
      <c r="R18" t="s">
        <v>19556</v>
      </c>
      <c r="S18" t="s">
        <v>11479</v>
      </c>
      <c r="T18" t="s">
        <v>11480</v>
      </c>
      <c r="U18" t="s">
        <v>11481</v>
      </c>
      <c r="V18" t="s">
        <v>19557</v>
      </c>
      <c r="W18" s="105" t="str">
        <f>IF(COUNTIF(W$2:W17,B18&amp;K18)=0,B18&amp;K18,"")</f>
        <v/>
      </c>
      <c r="X18" s="105">
        <f t="shared" si="0"/>
        <v>3</v>
      </c>
    </row>
    <row r="19" spans="1:24" hidden="1">
      <c r="A19" t="s">
        <v>19576</v>
      </c>
      <c r="B19" t="s">
        <v>6785</v>
      </c>
      <c r="C19" t="s">
        <v>371</v>
      </c>
      <c r="D19" t="s">
        <v>14</v>
      </c>
      <c r="E19" t="s">
        <v>15</v>
      </c>
      <c r="F19" t="s">
        <v>24</v>
      </c>
      <c r="G19" t="s">
        <v>1987</v>
      </c>
      <c r="H19" t="s">
        <v>19496</v>
      </c>
      <c r="I19">
        <v>1.39</v>
      </c>
      <c r="J19" t="s">
        <v>2009</v>
      </c>
      <c r="K19" t="s">
        <v>11474</v>
      </c>
      <c r="L19" t="s">
        <v>19554</v>
      </c>
      <c r="M19" t="s">
        <v>19577</v>
      </c>
      <c r="N19" t="s">
        <v>11391</v>
      </c>
      <c r="O19" t="s">
        <v>7810</v>
      </c>
      <c r="P19">
        <v>1.65</v>
      </c>
      <c r="Q19" t="s">
        <v>11477</v>
      </c>
      <c r="R19" t="s">
        <v>19556</v>
      </c>
      <c r="S19" t="s">
        <v>11479</v>
      </c>
      <c r="T19" t="s">
        <v>11480</v>
      </c>
      <c r="U19" t="s">
        <v>11481</v>
      </c>
      <c r="V19" t="s">
        <v>19557</v>
      </c>
      <c r="W19" s="105" t="str">
        <f>IF(COUNTIF(W$2:W18,B19&amp;K19)=0,B19&amp;K19,"")</f>
        <v/>
      </c>
      <c r="X19" s="105">
        <f t="shared" si="0"/>
        <v>3</v>
      </c>
    </row>
    <row r="20" spans="1:24" hidden="1">
      <c r="A20" t="s">
        <v>19578</v>
      </c>
      <c r="B20" t="s">
        <v>6785</v>
      </c>
      <c r="C20" t="s">
        <v>371</v>
      </c>
      <c r="D20" t="s">
        <v>14</v>
      </c>
      <c r="E20" t="s">
        <v>15</v>
      </c>
      <c r="F20" t="s">
        <v>24</v>
      </c>
      <c r="G20" t="s">
        <v>1987</v>
      </c>
      <c r="H20" t="s">
        <v>19496</v>
      </c>
      <c r="I20">
        <v>1.39</v>
      </c>
      <c r="J20" t="s">
        <v>2009</v>
      </c>
      <c r="K20" t="s">
        <v>11474</v>
      </c>
      <c r="L20" t="s">
        <v>19554</v>
      </c>
      <c r="M20" t="s">
        <v>19579</v>
      </c>
      <c r="N20" t="s">
        <v>11391</v>
      </c>
      <c r="O20" t="s">
        <v>7810</v>
      </c>
      <c r="P20">
        <v>1.65</v>
      </c>
      <c r="Q20" t="s">
        <v>11477</v>
      </c>
      <c r="R20" t="s">
        <v>19556</v>
      </c>
      <c r="S20" t="s">
        <v>11479</v>
      </c>
      <c r="T20" t="s">
        <v>11480</v>
      </c>
      <c r="U20" t="s">
        <v>11481</v>
      </c>
      <c r="V20" t="s">
        <v>19557</v>
      </c>
      <c r="W20" s="105" t="str">
        <f>IF(COUNTIF(W$2:W19,B20&amp;K20)=0,B20&amp;K20,"")</f>
        <v/>
      </c>
      <c r="X20" s="105">
        <f t="shared" si="0"/>
        <v>3</v>
      </c>
    </row>
    <row r="21" spans="1:24" hidden="1">
      <c r="A21" t="s">
        <v>19580</v>
      </c>
      <c r="B21" t="s">
        <v>6785</v>
      </c>
      <c r="C21" t="s">
        <v>371</v>
      </c>
      <c r="D21" t="s">
        <v>14</v>
      </c>
      <c r="E21" t="s">
        <v>15</v>
      </c>
      <c r="F21" t="s">
        <v>24</v>
      </c>
      <c r="G21" t="s">
        <v>1987</v>
      </c>
      <c r="H21" t="s">
        <v>19496</v>
      </c>
      <c r="I21">
        <v>1.39</v>
      </c>
      <c r="J21" t="s">
        <v>2009</v>
      </c>
      <c r="K21" t="s">
        <v>11474</v>
      </c>
      <c r="L21" t="s">
        <v>19554</v>
      </c>
      <c r="M21" t="s">
        <v>19581</v>
      </c>
      <c r="N21" t="s">
        <v>11381</v>
      </c>
      <c r="O21" t="s">
        <v>7810</v>
      </c>
      <c r="P21">
        <v>1.65</v>
      </c>
      <c r="Q21" t="s">
        <v>11477</v>
      </c>
      <c r="R21" t="s">
        <v>19556</v>
      </c>
      <c r="S21" t="s">
        <v>11479</v>
      </c>
      <c r="T21" t="s">
        <v>11480</v>
      </c>
      <c r="U21" t="s">
        <v>11481</v>
      </c>
      <c r="V21" t="s">
        <v>19557</v>
      </c>
      <c r="W21" s="105" t="str">
        <f>IF(COUNTIF(W$2:W20,B21&amp;K21)=0,B21&amp;K21,"")</f>
        <v/>
      </c>
      <c r="X21" s="105">
        <f t="shared" si="0"/>
        <v>3</v>
      </c>
    </row>
    <row r="22" spans="1:24" hidden="1">
      <c r="A22" t="s">
        <v>19582</v>
      </c>
      <c r="B22" t="s">
        <v>6785</v>
      </c>
      <c r="C22" t="s">
        <v>371</v>
      </c>
      <c r="D22" t="s">
        <v>14</v>
      </c>
      <c r="E22" t="s">
        <v>15</v>
      </c>
      <c r="F22" t="s">
        <v>24</v>
      </c>
      <c r="G22" t="s">
        <v>1987</v>
      </c>
      <c r="H22" t="s">
        <v>19496</v>
      </c>
      <c r="I22">
        <v>1.39</v>
      </c>
      <c r="J22" t="s">
        <v>2009</v>
      </c>
      <c r="K22" t="s">
        <v>11474</v>
      </c>
      <c r="L22" t="s">
        <v>19554</v>
      </c>
      <c r="M22" t="s">
        <v>19583</v>
      </c>
      <c r="N22" t="s">
        <v>11391</v>
      </c>
      <c r="O22" t="s">
        <v>7810</v>
      </c>
      <c r="P22">
        <v>1.65</v>
      </c>
      <c r="Q22" t="s">
        <v>11477</v>
      </c>
      <c r="R22" t="s">
        <v>19556</v>
      </c>
      <c r="S22" t="s">
        <v>11479</v>
      </c>
      <c r="T22" t="s">
        <v>11480</v>
      </c>
      <c r="U22" t="s">
        <v>11481</v>
      </c>
      <c r="V22" t="s">
        <v>19557</v>
      </c>
      <c r="W22" s="105" t="str">
        <f>IF(COUNTIF(W$2:W21,B22&amp;K22)=0,B22&amp;K22,"")</f>
        <v/>
      </c>
      <c r="X22" s="105">
        <f t="shared" si="0"/>
        <v>3</v>
      </c>
    </row>
    <row r="23" spans="1:24" hidden="1">
      <c r="A23" t="s">
        <v>19584</v>
      </c>
      <c r="B23" t="s">
        <v>6785</v>
      </c>
      <c r="C23" t="s">
        <v>371</v>
      </c>
      <c r="D23" t="s">
        <v>14</v>
      </c>
      <c r="E23" t="s">
        <v>15</v>
      </c>
      <c r="F23" t="s">
        <v>24</v>
      </c>
      <c r="G23" t="s">
        <v>1987</v>
      </c>
      <c r="H23" t="s">
        <v>19496</v>
      </c>
      <c r="I23">
        <v>1.39</v>
      </c>
      <c r="J23" t="s">
        <v>2009</v>
      </c>
      <c r="K23" t="s">
        <v>11474</v>
      </c>
      <c r="L23" t="s">
        <v>19554</v>
      </c>
      <c r="M23" t="s">
        <v>19585</v>
      </c>
      <c r="N23" t="s">
        <v>11391</v>
      </c>
      <c r="O23" t="s">
        <v>7810</v>
      </c>
      <c r="P23">
        <v>1.65</v>
      </c>
      <c r="Q23" t="s">
        <v>11477</v>
      </c>
      <c r="R23" t="s">
        <v>19556</v>
      </c>
      <c r="S23" t="s">
        <v>11479</v>
      </c>
      <c r="T23" t="s">
        <v>11480</v>
      </c>
      <c r="U23" t="s">
        <v>11481</v>
      </c>
      <c r="V23" t="s">
        <v>19557</v>
      </c>
      <c r="W23" s="105" t="str">
        <f>IF(COUNTIF(W$2:W22,B23&amp;K23)=0,B23&amp;K23,"")</f>
        <v/>
      </c>
      <c r="X23" s="105">
        <f t="shared" si="0"/>
        <v>3</v>
      </c>
    </row>
    <row r="24" spans="1:24" hidden="1">
      <c r="A24" t="s">
        <v>19586</v>
      </c>
      <c r="B24" t="s">
        <v>6785</v>
      </c>
      <c r="C24" t="s">
        <v>371</v>
      </c>
      <c r="D24" t="s">
        <v>14</v>
      </c>
      <c r="E24" t="s">
        <v>15</v>
      </c>
      <c r="F24" t="s">
        <v>24</v>
      </c>
      <c r="G24" t="s">
        <v>1987</v>
      </c>
      <c r="H24" t="s">
        <v>19496</v>
      </c>
      <c r="I24">
        <v>1.39</v>
      </c>
      <c r="J24" t="s">
        <v>2009</v>
      </c>
      <c r="K24" t="s">
        <v>11474</v>
      </c>
      <c r="L24" t="s">
        <v>19554</v>
      </c>
      <c r="M24" t="s">
        <v>19587</v>
      </c>
      <c r="N24" t="s">
        <v>11391</v>
      </c>
      <c r="O24" t="s">
        <v>7810</v>
      </c>
      <c r="P24">
        <v>1.65</v>
      </c>
      <c r="Q24" t="s">
        <v>11477</v>
      </c>
      <c r="R24" t="s">
        <v>19556</v>
      </c>
      <c r="S24" t="s">
        <v>11479</v>
      </c>
      <c r="T24" t="s">
        <v>11480</v>
      </c>
      <c r="U24" t="s">
        <v>11481</v>
      </c>
      <c r="V24" t="s">
        <v>19557</v>
      </c>
      <c r="W24" s="105" t="str">
        <f>IF(COUNTIF(W$2:W23,B24&amp;K24)=0,B24&amp;K24,"")</f>
        <v/>
      </c>
      <c r="X24" s="105">
        <f t="shared" si="0"/>
        <v>3</v>
      </c>
    </row>
    <row r="25" spans="1:24" hidden="1">
      <c r="A25" t="s">
        <v>19588</v>
      </c>
      <c r="B25" t="s">
        <v>6785</v>
      </c>
      <c r="C25" t="s">
        <v>371</v>
      </c>
      <c r="D25" t="s">
        <v>14</v>
      </c>
      <c r="E25" t="s">
        <v>15</v>
      </c>
      <c r="F25" t="s">
        <v>24</v>
      </c>
      <c r="G25" t="s">
        <v>1987</v>
      </c>
      <c r="H25" t="s">
        <v>19496</v>
      </c>
      <c r="I25">
        <v>1.39</v>
      </c>
      <c r="J25" t="s">
        <v>2009</v>
      </c>
      <c r="K25" t="s">
        <v>11531</v>
      </c>
      <c r="L25" t="s">
        <v>19589</v>
      </c>
      <c r="M25" t="s">
        <v>19590</v>
      </c>
      <c r="N25" t="s">
        <v>11381</v>
      </c>
      <c r="O25" t="s">
        <v>7810</v>
      </c>
      <c r="P25">
        <v>1.46</v>
      </c>
      <c r="Q25" t="s">
        <v>19591</v>
      </c>
      <c r="R25" t="s">
        <v>11535</v>
      </c>
      <c r="S25" t="s">
        <v>19592</v>
      </c>
      <c r="T25" t="s">
        <v>11537</v>
      </c>
      <c r="U25" t="s">
        <v>11538</v>
      </c>
      <c r="V25" t="s">
        <v>11539</v>
      </c>
      <c r="W25" s="105" t="str">
        <f>IF(COUNTIF(W$2:W24,B25&amp;K25)=0,B25&amp;K25,"")</f>
        <v>S-001007ダイキン工業</v>
      </c>
      <c r="X25" s="105">
        <f t="shared" si="0"/>
        <v>3</v>
      </c>
    </row>
    <row r="26" spans="1:24" hidden="1">
      <c r="A26" t="s">
        <v>19593</v>
      </c>
      <c r="B26" t="s">
        <v>6785</v>
      </c>
      <c r="C26" t="s">
        <v>371</v>
      </c>
      <c r="D26" t="s">
        <v>14</v>
      </c>
      <c r="E26" t="s">
        <v>15</v>
      </c>
      <c r="F26" t="s">
        <v>24</v>
      </c>
      <c r="G26" t="s">
        <v>1987</v>
      </c>
      <c r="H26" t="s">
        <v>19496</v>
      </c>
      <c r="I26">
        <v>1.39</v>
      </c>
      <c r="J26" t="s">
        <v>2009</v>
      </c>
      <c r="K26" t="s">
        <v>11531</v>
      </c>
      <c r="L26" t="s">
        <v>19589</v>
      </c>
      <c r="M26" t="s">
        <v>19594</v>
      </c>
      <c r="N26" t="s">
        <v>11391</v>
      </c>
      <c r="O26" t="s">
        <v>7810</v>
      </c>
      <c r="P26">
        <v>1.46</v>
      </c>
      <c r="Q26" t="s">
        <v>19591</v>
      </c>
      <c r="R26" t="s">
        <v>11535</v>
      </c>
      <c r="S26" t="s">
        <v>19592</v>
      </c>
      <c r="T26" t="s">
        <v>11537</v>
      </c>
      <c r="U26" t="s">
        <v>11538</v>
      </c>
      <c r="V26" t="s">
        <v>11539</v>
      </c>
      <c r="W26" s="105" t="str">
        <f>IF(COUNTIF(W$2:W25,B26&amp;K26)=0,B26&amp;K26,"")</f>
        <v/>
      </c>
      <c r="X26" s="105">
        <f t="shared" si="0"/>
        <v>3</v>
      </c>
    </row>
    <row r="27" spans="1:24" hidden="1">
      <c r="A27" t="s">
        <v>19595</v>
      </c>
      <c r="B27" t="s">
        <v>6785</v>
      </c>
      <c r="C27" t="s">
        <v>371</v>
      </c>
      <c r="D27" t="s">
        <v>14</v>
      </c>
      <c r="E27" t="s">
        <v>15</v>
      </c>
      <c r="F27" t="s">
        <v>24</v>
      </c>
      <c r="G27" t="s">
        <v>1987</v>
      </c>
      <c r="H27" t="s">
        <v>19496</v>
      </c>
      <c r="I27">
        <v>1.39</v>
      </c>
      <c r="J27" t="s">
        <v>2009</v>
      </c>
      <c r="K27" t="s">
        <v>11531</v>
      </c>
      <c r="L27" t="s">
        <v>19589</v>
      </c>
      <c r="M27" t="s">
        <v>19596</v>
      </c>
      <c r="N27" t="s">
        <v>11391</v>
      </c>
      <c r="O27" t="s">
        <v>7810</v>
      </c>
      <c r="P27">
        <v>1.46</v>
      </c>
      <c r="Q27" t="s">
        <v>19591</v>
      </c>
      <c r="R27" t="s">
        <v>11535</v>
      </c>
      <c r="S27" t="s">
        <v>19592</v>
      </c>
      <c r="T27" t="s">
        <v>11537</v>
      </c>
      <c r="U27" t="s">
        <v>11538</v>
      </c>
      <c r="V27" t="s">
        <v>11539</v>
      </c>
      <c r="W27" s="105" t="str">
        <f>IF(COUNTIF(W$2:W26,B27&amp;K27)=0,B27&amp;K27,"")</f>
        <v/>
      </c>
      <c r="X27" s="105">
        <f t="shared" si="0"/>
        <v>3</v>
      </c>
    </row>
    <row r="28" spans="1:24" hidden="1">
      <c r="A28" t="s">
        <v>19597</v>
      </c>
      <c r="B28" t="s">
        <v>6785</v>
      </c>
      <c r="C28" t="s">
        <v>371</v>
      </c>
      <c r="D28" t="s">
        <v>14</v>
      </c>
      <c r="E28" t="s">
        <v>15</v>
      </c>
      <c r="F28" t="s">
        <v>24</v>
      </c>
      <c r="G28" t="s">
        <v>1987</v>
      </c>
      <c r="H28" t="s">
        <v>19496</v>
      </c>
      <c r="I28">
        <v>1.39</v>
      </c>
      <c r="J28" t="s">
        <v>2009</v>
      </c>
      <c r="K28" t="s">
        <v>11531</v>
      </c>
      <c r="L28" t="s">
        <v>19589</v>
      </c>
      <c r="M28" t="s">
        <v>19598</v>
      </c>
      <c r="N28" t="s">
        <v>11391</v>
      </c>
      <c r="O28" t="s">
        <v>7810</v>
      </c>
      <c r="P28">
        <v>1.46</v>
      </c>
      <c r="Q28" t="s">
        <v>19591</v>
      </c>
      <c r="R28" t="s">
        <v>11535</v>
      </c>
      <c r="S28" t="s">
        <v>19592</v>
      </c>
      <c r="T28" t="s">
        <v>11537</v>
      </c>
      <c r="U28" t="s">
        <v>11538</v>
      </c>
      <c r="V28" t="s">
        <v>11539</v>
      </c>
      <c r="W28" s="105" t="str">
        <f>IF(COUNTIF(W$2:W27,B28&amp;K28)=0,B28&amp;K28,"")</f>
        <v/>
      </c>
      <c r="X28" s="105">
        <f t="shared" si="0"/>
        <v>3</v>
      </c>
    </row>
    <row r="29" spans="1:24" hidden="1">
      <c r="A29" t="s">
        <v>19599</v>
      </c>
      <c r="B29" t="s">
        <v>6785</v>
      </c>
      <c r="C29" t="s">
        <v>371</v>
      </c>
      <c r="D29" t="s">
        <v>14</v>
      </c>
      <c r="E29" t="s">
        <v>15</v>
      </c>
      <c r="F29" t="s">
        <v>24</v>
      </c>
      <c r="G29" t="s">
        <v>1987</v>
      </c>
      <c r="H29" t="s">
        <v>19496</v>
      </c>
      <c r="I29">
        <v>1.39</v>
      </c>
      <c r="J29" t="s">
        <v>2009</v>
      </c>
      <c r="K29" t="s">
        <v>11531</v>
      </c>
      <c r="L29" t="s">
        <v>19589</v>
      </c>
      <c r="M29" t="s">
        <v>19600</v>
      </c>
      <c r="N29" t="s">
        <v>11391</v>
      </c>
      <c r="O29" t="s">
        <v>7810</v>
      </c>
      <c r="P29">
        <v>1.46</v>
      </c>
      <c r="Q29" t="s">
        <v>19591</v>
      </c>
      <c r="R29" t="s">
        <v>11535</v>
      </c>
      <c r="S29" t="s">
        <v>19592</v>
      </c>
      <c r="T29" t="s">
        <v>11537</v>
      </c>
      <c r="U29" t="s">
        <v>11538</v>
      </c>
      <c r="V29" t="s">
        <v>11539</v>
      </c>
      <c r="W29" s="105" t="str">
        <f>IF(COUNTIF(W$2:W28,B29&amp;K29)=0,B29&amp;K29,"")</f>
        <v/>
      </c>
      <c r="X29" s="105">
        <f t="shared" si="0"/>
        <v>3</v>
      </c>
    </row>
    <row r="30" spans="1:24" hidden="1">
      <c r="A30" t="s">
        <v>19601</v>
      </c>
      <c r="B30" t="s">
        <v>6785</v>
      </c>
      <c r="C30" t="s">
        <v>371</v>
      </c>
      <c r="D30" t="s">
        <v>14</v>
      </c>
      <c r="E30" t="s">
        <v>15</v>
      </c>
      <c r="F30" t="s">
        <v>24</v>
      </c>
      <c r="G30" t="s">
        <v>1987</v>
      </c>
      <c r="H30" t="s">
        <v>19496</v>
      </c>
      <c r="I30">
        <v>1.39</v>
      </c>
      <c r="J30" t="s">
        <v>2009</v>
      </c>
      <c r="K30" t="s">
        <v>11531</v>
      </c>
      <c r="L30" t="s">
        <v>19589</v>
      </c>
      <c r="M30" t="s">
        <v>19602</v>
      </c>
      <c r="N30" t="s">
        <v>11391</v>
      </c>
      <c r="O30" t="s">
        <v>7810</v>
      </c>
      <c r="P30">
        <v>1.46</v>
      </c>
      <c r="Q30" t="s">
        <v>19591</v>
      </c>
      <c r="R30" t="s">
        <v>11535</v>
      </c>
      <c r="S30" t="s">
        <v>19592</v>
      </c>
      <c r="T30" t="s">
        <v>11537</v>
      </c>
      <c r="U30" t="s">
        <v>11538</v>
      </c>
      <c r="V30" t="s">
        <v>11539</v>
      </c>
      <c r="W30" s="105" t="str">
        <f>IF(COUNTIF(W$2:W29,B30&amp;K30)=0,B30&amp;K30,"")</f>
        <v/>
      </c>
      <c r="X30" s="105">
        <f t="shared" si="0"/>
        <v>3</v>
      </c>
    </row>
    <row r="31" spans="1:24" hidden="1">
      <c r="A31" t="s">
        <v>19603</v>
      </c>
      <c r="B31" t="s">
        <v>6785</v>
      </c>
      <c r="C31" t="s">
        <v>371</v>
      </c>
      <c r="D31" t="s">
        <v>14</v>
      </c>
      <c r="E31" t="s">
        <v>15</v>
      </c>
      <c r="F31" t="s">
        <v>24</v>
      </c>
      <c r="G31" t="s">
        <v>1987</v>
      </c>
      <c r="H31" t="s">
        <v>19496</v>
      </c>
      <c r="I31">
        <v>1.39</v>
      </c>
      <c r="J31" t="s">
        <v>2009</v>
      </c>
      <c r="K31" t="s">
        <v>11531</v>
      </c>
      <c r="L31" t="s">
        <v>19589</v>
      </c>
      <c r="M31" t="s">
        <v>19604</v>
      </c>
      <c r="N31" t="s">
        <v>11391</v>
      </c>
      <c r="O31" t="s">
        <v>7810</v>
      </c>
      <c r="P31">
        <v>1.46</v>
      </c>
      <c r="Q31" t="s">
        <v>19591</v>
      </c>
      <c r="R31" t="s">
        <v>11535</v>
      </c>
      <c r="S31" t="s">
        <v>19592</v>
      </c>
      <c r="T31" t="s">
        <v>11537</v>
      </c>
      <c r="U31" t="s">
        <v>11538</v>
      </c>
      <c r="V31" t="s">
        <v>11539</v>
      </c>
      <c r="W31" s="105" t="str">
        <f>IF(COUNTIF(W$2:W30,B31&amp;K31)=0,B31&amp;K31,"")</f>
        <v/>
      </c>
      <c r="X31" s="105">
        <f t="shared" si="0"/>
        <v>3</v>
      </c>
    </row>
    <row r="32" spans="1:24" hidden="1">
      <c r="A32" t="s">
        <v>19605</v>
      </c>
      <c r="B32" t="s">
        <v>6785</v>
      </c>
      <c r="C32" t="s">
        <v>371</v>
      </c>
      <c r="D32" t="s">
        <v>14</v>
      </c>
      <c r="E32" t="s">
        <v>15</v>
      </c>
      <c r="F32" t="s">
        <v>24</v>
      </c>
      <c r="G32" t="s">
        <v>1987</v>
      </c>
      <c r="H32" t="s">
        <v>19496</v>
      </c>
      <c r="I32">
        <v>1.39</v>
      </c>
      <c r="J32" t="s">
        <v>2009</v>
      </c>
      <c r="K32" t="s">
        <v>11531</v>
      </c>
      <c r="L32" t="s">
        <v>19589</v>
      </c>
      <c r="M32" t="s">
        <v>19606</v>
      </c>
      <c r="N32" t="s">
        <v>11391</v>
      </c>
      <c r="O32" t="s">
        <v>7810</v>
      </c>
      <c r="P32">
        <v>1.46</v>
      </c>
      <c r="Q32" t="s">
        <v>19591</v>
      </c>
      <c r="R32" t="s">
        <v>11535</v>
      </c>
      <c r="S32" t="s">
        <v>19592</v>
      </c>
      <c r="T32" t="s">
        <v>11537</v>
      </c>
      <c r="U32" t="s">
        <v>11538</v>
      </c>
      <c r="V32" t="s">
        <v>11539</v>
      </c>
      <c r="W32" s="105" t="str">
        <f>IF(COUNTIF(W$2:W31,B32&amp;K32)=0,B32&amp;K32,"")</f>
        <v/>
      </c>
      <c r="X32" s="105">
        <f t="shared" si="0"/>
        <v>3</v>
      </c>
    </row>
    <row r="33" spans="1:24" hidden="1">
      <c r="A33" t="s">
        <v>19607</v>
      </c>
      <c r="B33" t="s">
        <v>6785</v>
      </c>
      <c r="C33" t="s">
        <v>371</v>
      </c>
      <c r="D33" t="s">
        <v>14</v>
      </c>
      <c r="E33" t="s">
        <v>15</v>
      </c>
      <c r="F33" t="s">
        <v>24</v>
      </c>
      <c r="G33" t="s">
        <v>1987</v>
      </c>
      <c r="H33" t="s">
        <v>19496</v>
      </c>
      <c r="I33">
        <v>1.39</v>
      </c>
      <c r="J33" t="s">
        <v>2009</v>
      </c>
      <c r="K33" t="s">
        <v>11531</v>
      </c>
      <c r="L33" t="s">
        <v>19589</v>
      </c>
      <c r="M33" t="s">
        <v>19608</v>
      </c>
      <c r="N33" t="s">
        <v>11381</v>
      </c>
      <c r="O33" t="s">
        <v>7810</v>
      </c>
      <c r="P33">
        <v>1.65</v>
      </c>
      <c r="Q33" t="s">
        <v>19591</v>
      </c>
      <c r="R33" t="s">
        <v>11535</v>
      </c>
      <c r="S33" t="s">
        <v>19592</v>
      </c>
      <c r="T33" t="s">
        <v>11537</v>
      </c>
      <c r="U33" t="s">
        <v>11538</v>
      </c>
      <c r="V33" t="s">
        <v>11539</v>
      </c>
      <c r="W33" s="105" t="str">
        <f>IF(COUNTIF(W$2:W32,B33&amp;K33)=0,B33&amp;K33,"")</f>
        <v/>
      </c>
      <c r="X33" s="105">
        <f t="shared" si="0"/>
        <v>3</v>
      </c>
    </row>
    <row r="34" spans="1:24" hidden="1">
      <c r="A34" t="s">
        <v>19609</v>
      </c>
      <c r="B34" t="s">
        <v>6785</v>
      </c>
      <c r="C34" t="s">
        <v>371</v>
      </c>
      <c r="D34" t="s">
        <v>14</v>
      </c>
      <c r="E34" t="s">
        <v>15</v>
      </c>
      <c r="F34" t="s">
        <v>24</v>
      </c>
      <c r="G34" t="s">
        <v>1987</v>
      </c>
      <c r="H34" t="s">
        <v>19496</v>
      </c>
      <c r="I34">
        <v>1.39</v>
      </c>
      <c r="J34" t="s">
        <v>2009</v>
      </c>
      <c r="K34" t="s">
        <v>11531</v>
      </c>
      <c r="L34" t="s">
        <v>19589</v>
      </c>
      <c r="M34" t="s">
        <v>19610</v>
      </c>
      <c r="N34" t="s">
        <v>11391</v>
      </c>
      <c r="O34" t="s">
        <v>7810</v>
      </c>
      <c r="P34">
        <v>1.65</v>
      </c>
      <c r="Q34" t="s">
        <v>19591</v>
      </c>
      <c r="R34" t="s">
        <v>11535</v>
      </c>
      <c r="S34" t="s">
        <v>19592</v>
      </c>
      <c r="T34" t="s">
        <v>11537</v>
      </c>
      <c r="U34" t="s">
        <v>11538</v>
      </c>
      <c r="V34" t="s">
        <v>11539</v>
      </c>
      <c r="W34" s="105" t="str">
        <f>IF(COUNTIF(W$2:W33,B34&amp;K34)=0,B34&amp;K34,"")</f>
        <v/>
      </c>
      <c r="X34" s="105">
        <f t="shared" si="0"/>
        <v>3</v>
      </c>
    </row>
    <row r="35" spans="1:24" hidden="1">
      <c r="A35" t="s">
        <v>19611</v>
      </c>
      <c r="B35" t="s">
        <v>6785</v>
      </c>
      <c r="C35" t="s">
        <v>371</v>
      </c>
      <c r="D35" t="s">
        <v>14</v>
      </c>
      <c r="E35" t="s">
        <v>15</v>
      </c>
      <c r="F35" t="s">
        <v>24</v>
      </c>
      <c r="G35" t="s">
        <v>1987</v>
      </c>
      <c r="H35" t="s">
        <v>19496</v>
      </c>
      <c r="I35">
        <v>1.39</v>
      </c>
      <c r="J35" t="s">
        <v>2009</v>
      </c>
      <c r="K35" t="s">
        <v>11531</v>
      </c>
      <c r="L35" t="s">
        <v>19589</v>
      </c>
      <c r="M35" t="s">
        <v>19612</v>
      </c>
      <c r="N35" t="s">
        <v>11391</v>
      </c>
      <c r="O35" t="s">
        <v>7810</v>
      </c>
      <c r="P35">
        <v>1.65</v>
      </c>
      <c r="Q35" t="s">
        <v>19591</v>
      </c>
      <c r="R35" t="s">
        <v>11535</v>
      </c>
      <c r="S35" t="s">
        <v>19592</v>
      </c>
      <c r="T35" t="s">
        <v>11537</v>
      </c>
      <c r="U35" t="s">
        <v>11538</v>
      </c>
      <c r="V35" t="s">
        <v>11539</v>
      </c>
      <c r="W35" s="105" t="str">
        <f>IF(COUNTIF(W$2:W34,B35&amp;K35)=0,B35&amp;K35,"")</f>
        <v/>
      </c>
      <c r="X35" s="105">
        <f t="shared" si="0"/>
        <v>3</v>
      </c>
    </row>
    <row r="36" spans="1:24" hidden="1">
      <c r="A36" t="s">
        <v>19613</v>
      </c>
      <c r="B36" t="s">
        <v>6785</v>
      </c>
      <c r="C36" t="s">
        <v>371</v>
      </c>
      <c r="D36" t="s">
        <v>14</v>
      </c>
      <c r="E36" t="s">
        <v>15</v>
      </c>
      <c r="F36" t="s">
        <v>24</v>
      </c>
      <c r="G36" t="s">
        <v>1987</v>
      </c>
      <c r="H36" t="s">
        <v>19496</v>
      </c>
      <c r="I36">
        <v>1.39</v>
      </c>
      <c r="J36" t="s">
        <v>2009</v>
      </c>
      <c r="K36" t="s">
        <v>11531</v>
      </c>
      <c r="L36" t="s">
        <v>19589</v>
      </c>
      <c r="M36" t="s">
        <v>19614</v>
      </c>
      <c r="N36" t="s">
        <v>11391</v>
      </c>
      <c r="O36" t="s">
        <v>7810</v>
      </c>
      <c r="P36">
        <v>1.65</v>
      </c>
      <c r="Q36" t="s">
        <v>19591</v>
      </c>
      <c r="R36" t="s">
        <v>11535</v>
      </c>
      <c r="S36" t="s">
        <v>19592</v>
      </c>
      <c r="T36" t="s">
        <v>11537</v>
      </c>
      <c r="U36" t="s">
        <v>11538</v>
      </c>
      <c r="V36" t="s">
        <v>11539</v>
      </c>
      <c r="W36" s="105" t="str">
        <f>IF(COUNTIF(W$2:W35,B36&amp;K36)=0,B36&amp;K36,"")</f>
        <v/>
      </c>
      <c r="X36" s="105">
        <f t="shared" si="0"/>
        <v>3</v>
      </c>
    </row>
    <row r="37" spans="1:24" hidden="1">
      <c r="A37" t="s">
        <v>19615</v>
      </c>
      <c r="B37" t="s">
        <v>6785</v>
      </c>
      <c r="C37" t="s">
        <v>371</v>
      </c>
      <c r="D37" t="s">
        <v>14</v>
      </c>
      <c r="E37" t="s">
        <v>15</v>
      </c>
      <c r="F37" t="s">
        <v>24</v>
      </c>
      <c r="G37" t="s">
        <v>1987</v>
      </c>
      <c r="H37" t="s">
        <v>19496</v>
      </c>
      <c r="I37">
        <v>1.39</v>
      </c>
      <c r="J37" t="s">
        <v>2009</v>
      </c>
      <c r="K37" t="s">
        <v>11531</v>
      </c>
      <c r="L37" t="s">
        <v>19589</v>
      </c>
      <c r="M37" t="s">
        <v>19616</v>
      </c>
      <c r="N37" t="s">
        <v>11391</v>
      </c>
      <c r="O37" t="s">
        <v>7810</v>
      </c>
      <c r="P37">
        <v>1.65</v>
      </c>
      <c r="Q37" t="s">
        <v>19591</v>
      </c>
      <c r="R37" t="s">
        <v>11535</v>
      </c>
      <c r="S37" t="s">
        <v>19592</v>
      </c>
      <c r="T37" t="s">
        <v>11537</v>
      </c>
      <c r="U37" t="s">
        <v>11538</v>
      </c>
      <c r="V37" t="s">
        <v>11539</v>
      </c>
      <c r="W37" s="105" t="str">
        <f>IF(COUNTIF(W$2:W36,B37&amp;K37)=0,B37&amp;K37,"")</f>
        <v/>
      </c>
      <c r="X37" s="105">
        <f t="shared" si="0"/>
        <v>3</v>
      </c>
    </row>
    <row r="38" spans="1:24" hidden="1">
      <c r="A38" t="s">
        <v>19617</v>
      </c>
      <c r="B38" t="s">
        <v>6785</v>
      </c>
      <c r="C38" t="s">
        <v>371</v>
      </c>
      <c r="D38" t="s">
        <v>14</v>
      </c>
      <c r="E38" t="s">
        <v>15</v>
      </c>
      <c r="F38" t="s">
        <v>24</v>
      </c>
      <c r="G38" t="s">
        <v>1987</v>
      </c>
      <c r="H38" t="s">
        <v>19496</v>
      </c>
      <c r="I38">
        <v>1.39</v>
      </c>
      <c r="J38" t="s">
        <v>2009</v>
      </c>
      <c r="K38" t="s">
        <v>11531</v>
      </c>
      <c r="L38" t="s">
        <v>19589</v>
      </c>
      <c r="M38" t="s">
        <v>19618</v>
      </c>
      <c r="N38" t="s">
        <v>11391</v>
      </c>
      <c r="O38" t="s">
        <v>7810</v>
      </c>
      <c r="P38">
        <v>1.65</v>
      </c>
      <c r="Q38" t="s">
        <v>19591</v>
      </c>
      <c r="R38" t="s">
        <v>11535</v>
      </c>
      <c r="S38" t="s">
        <v>19592</v>
      </c>
      <c r="T38" t="s">
        <v>11537</v>
      </c>
      <c r="U38" t="s">
        <v>11538</v>
      </c>
      <c r="V38" t="s">
        <v>11539</v>
      </c>
      <c r="W38" s="105" t="str">
        <f>IF(COUNTIF(W$2:W37,B38&amp;K38)=0,B38&amp;K38,"")</f>
        <v/>
      </c>
      <c r="X38" s="105">
        <f t="shared" si="0"/>
        <v>3</v>
      </c>
    </row>
    <row r="39" spans="1:24" hidden="1">
      <c r="A39" t="s">
        <v>19619</v>
      </c>
      <c r="B39" t="s">
        <v>6785</v>
      </c>
      <c r="C39" t="s">
        <v>371</v>
      </c>
      <c r="D39" t="s">
        <v>14</v>
      </c>
      <c r="E39" t="s">
        <v>15</v>
      </c>
      <c r="F39" t="s">
        <v>24</v>
      </c>
      <c r="G39" t="s">
        <v>1987</v>
      </c>
      <c r="H39" t="s">
        <v>19496</v>
      </c>
      <c r="I39">
        <v>1.39</v>
      </c>
      <c r="J39" t="s">
        <v>2009</v>
      </c>
      <c r="K39" t="s">
        <v>11531</v>
      </c>
      <c r="L39" t="s">
        <v>19589</v>
      </c>
      <c r="M39" t="s">
        <v>19620</v>
      </c>
      <c r="N39" t="s">
        <v>11391</v>
      </c>
      <c r="O39" t="s">
        <v>7810</v>
      </c>
      <c r="P39">
        <v>1.65</v>
      </c>
      <c r="Q39" t="s">
        <v>19591</v>
      </c>
      <c r="R39" t="s">
        <v>11535</v>
      </c>
      <c r="S39" t="s">
        <v>19592</v>
      </c>
      <c r="T39" t="s">
        <v>11537</v>
      </c>
      <c r="U39" t="s">
        <v>11538</v>
      </c>
      <c r="V39" t="s">
        <v>11539</v>
      </c>
      <c r="W39" s="105" t="str">
        <f>IF(COUNTIF(W$2:W38,B39&amp;K39)=0,B39&amp;K39,"")</f>
        <v/>
      </c>
      <c r="X39" s="105">
        <f t="shared" si="0"/>
        <v>3</v>
      </c>
    </row>
    <row r="40" spans="1:24" hidden="1">
      <c r="A40" t="s">
        <v>19621</v>
      </c>
      <c r="B40" t="s">
        <v>6785</v>
      </c>
      <c r="C40" t="s">
        <v>371</v>
      </c>
      <c r="D40" t="s">
        <v>14</v>
      </c>
      <c r="E40" t="s">
        <v>15</v>
      </c>
      <c r="F40" t="s">
        <v>24</v>
      </c>
      <c r="G40" t="s">
        <v>1987</v>
      </c>
      <c r="H40" t="s">
        <v>19496</v>
      </c>
      <c r="I40">
        <v>1.39</v>
      </c>
      <c r="J40" t="s">
        <v>2009</v>
      </c>
      <c r="K40" t="s">
        <v>11531</v>
      </c>
      <c r="L40" t="s">
        <v>19589</v>
      </c>
      <c r="M40" t="s">
        <v>19622</v>
      </c>
      <c r="N40" t="s">
        <v>11391</v>
      </c>
      <c r="O40" t="s">
        <v>7810</v>
      </c>
      <c r="P40">
        <v>1.65</v>
      </c>
      <c r="Q40" t="s">
        <v>19591</v>
      </c>
      <c r="R40" t="s">
        <v>11535</v>
      </c>
      <c r="S40" t="s">
        <v>19592</v>
      </c>
      <c r="T40" t="s">
        <v>11537</v>
      </c>
      <c r="U40" t="s">
        <v>11538</v>
      </c>
      <c r="V40" t="s">
        <v>11539</v>
      </c>
      <c r="W40" s="105" t="str">
        <f>IF(COUNTIF(W$2:W39,B40&amp;K40)=0,B40&amp;K40,"")</f>
        <v/>
      </c>
      <c r="X40" s="105">
        <f t="shared" si="0"/>
        <v>3</v>
      </c>
    </row>
    <row r="41" spans="1:24" hidden="1">
      <c r="A41" t="s">
        <v>19623</v>
      </c>
      <c r="B41" t="s">
        <v>6785</v>
      </c>
      <c r="C41" t="s">
        <v>371</v>
      </c>
      <c r="D41" t="s">
        <v>14</v>
      </c>
      <c r="E41" t="s">
        <v>15</v>
      </c>
      <c r="F41" t="s">
        <v>24</v>
      </c>
      <c r="G41" t="s">
        <v>1987</v>
      </c>
      <c r="H41" t="s">
        <v>19496</v>
      </c>
      <c r="I41">
        <v>1.39</v>
      </c>
      <c r="J41" t="s">
        <v>2009</v>
      </c>
      <c r="K41" t="s">
        <v>11378</v>
      </c>
      <c r="L41" t="s">
        <v>11379</v>
      </c>
      <c r="M41" t="s">
        <v>11428</v>
      </c>
      <c r="N41" t="s">
        <v>11381</v>
      </c>
      <c r="O41" t="s">
        <v>11382</v>
      </c>
      <c r="P41">
        <v>1.39</v>
      </c>
      <c r="Q41" t="s">
        <v>11383</v>
      </c>
      <c r="R41" t="s">
        <v>19541</v>
      </c>
      <c r="S41" t="s">
        <v>19542</v>
      </c>
      <c r="T41" t="s">
        <v>11386</v>
      </c>
      <c r="U41" t="s">
        <v>19543</v>
      </c>
      <c r="V41" t="s">
        <v>11388</v>
      </c>
      <c r="W41" s="105" t="str">
        <f>IF(COUNTIF(W$2:W40,B41&amp;K41)=0,B41&amp;K41,"")</f>
        <v>S-001007ヤンマーエネルギーシステム株式会社</v>
      </c>
      <c r="X41" s="105">
        <f t="shared" si="0"/>
        <v>3</v>
      </c>
    </row>
    <row r="42" spans="1:24" hidden="1">
      <c r="A42" t="s">
        <v>19624</v>
      </c>
      <c r="B42" t="s">
        <v>6785</v>
      </c>
      <c r="C42" t="s">
        <v>371</v>
      </c>
      <c r="D42" t="s">
        <v>14</v>
      </c>
      <c r="E42" t="s">
        <v>15</v>
      </c>
      <c r="F42" t="s">
        <v>24</v>
      </c>
      <c r="G42" t="s">
        <v>1987</v>
      </c>
      <c r="H42" t="s">
        <v>19496</v>
      </c>
      <c r="I42">
        <v>1.39</v>
      </c>
      <c r="J42" t="s">
        <v>2009</v>
      </c>
      <c r="K42" t="s">
        <v>11378</v>
      </c>
      <c r="L42" t="s">
        <v>11379</v>
      </c>
      <c r="M42" t="s">
        <v>11430</v>
      </c>
      <c r="N42" t="s">
        <v>11391</v>
      </c>
      <c r="O42" t="s">
        <v>11382</v>
      </c>
      <c r="P42">
        <v>1.39</v>
      </c>
      <c r="Q42" t="s">
        <v>11383</v>
      </c>
      <c r="R42" t="s">
        <v>19541</v>
      </c>
      <c r="S42" t="s">
        <v>19542</v>
      </c>
      <c r="T42" t="s">
        <v>11386</v>
      </c>
      <c r="U42" t="s">
        <v>19543</v>
      </c>
      <c r="V42" t="s">
        <v>11388</v>
      </c>
      <c r="W42" s="105" t="str">
        <f>IF(COUNTIF(W$2:W41,B42&amp;K42)=0,B42&amp;K42,"")</f>
        <v/>
      </c>
      <c r="X42" s="105">
        <f t="shared" si="0"/>
        <v>3</v>
      </c>
    </row>
    <row r="43" spans="1:24" hidden="1">
      <c r="A43" t="s">
        <v>19625</v>
      </c>
      <c r="B43" t="s">
        <v>6790</v>
      </c>
      <c r="C43" t="s">
        <v>371</v>
      </c>
      <c r="D43" t="s">
        <v>14</v>
      </c>
      <c r="E43" t="s">
        <v>15</v>
      </c>
      <c r="F43" t="s">
        <v>24</v>
      </c>
      <c r="G43" t="s">
        <v>1993</v>
      </c>
      <c r="H43" t="s">
        <v>19496</v>
      </c>
      <c r="I43">
        <v>2.1</v>
      </c>
      <c r="J43" t="s">
        <v>2009</v>
      </c>
      <c r="K43" t="s">
        <v>19626</v>
      </c>
      <c r="L43" t="s">
        <v>19627</v>
      </c>
      <c r="M43" t="s">
        <v>11434</v>
      </c>
      <c r="N43" t="s">
        <v>11381</v>
      </c>
      <c r="O43" t="s">
        <v>11382</v>
      </c>
      <c r="P43">
        <v>2.1</v>
      </c>
      <c r="Q43" t="s">
        <v>19628</v>
      </c>
      <c r="R43" t="s">
        <v>19629</v>
      </c>
      <c r="S43" t="s">
        <v>11437</v>
      </c>
      <c r="T43" t="s">
        <v>11438</v>
      </c>
      <c r="U43" t="s">
        <v>11439</v>
      </c>
      <c r="V43" t="s">
        <v>19630</v>
      </c>
      <c r="W43" s="105" t="str">
        <f>IF(COUNTIF(W$2:W42,B43&amp;K43)=0,B43&amp;K43,"")</f>
        <v>S-001008パナソニック</v>
      </c>
      <c r="X43" s="105">
        <f t="shared" si="0"/>
        <v>1</v>
      </c>
    </row>
    <row r="44" spans="1:24" hidden="1">
      <c r="A44" t="s">
        <v>19631</v>
      </c>
      <c r="B44" t="s">
        <v>6790</v>
      </c>
      <c r="C44" t="s">
        <v>371</v>
      </c>
      <c r="D44" t="s">
        <v>14</v>
      </c>
      <c r="E44" t="s">
        <v>15</v>
      </c>
      <c r="F44" t="s">
        <v>24</v>
      </c>
      <c r="G44" t="s">
        <v>1993</v>
      </c>
      <c r="H44" t="s">
        <v>19496</v>
      </c>
      <c r="I44">
        <v>2.1</v>
      </c>
      <c r="J44" t="s">
        <v>2009</v>
      </c>
      <c r="K44" t="s">
        <v>19626</v>
      </c>
      <c r="L44" t="s">
        <v>19627</v>
      </c>
      <c r="M44" t="s">
        <v>11442</v>
      </c>
      <c r="N44" t="s">
        <v>11391</v>
      </c>
      <c r="O44" t="s">
        <v>11382</v>
      </c>
      <c r="P44">
        <v>2.1</v>
      </c>
      <c r="Q44" t="s">
        <v>19628</v>
      </c>
      <c r="R44" t="s">
        <v>19629</v>
      </c>
      <c r="S44" t="s">
        <v>11437</v>
      </c>
      <c r="T44" t="s">
        <v>11438</v>
      </c>
      <c r="U44" t="s">
        <v>11439</v>
      </c>
      <c r="V44" t="s">
        <v>19630</v>
      </c>
      <c r="W44" s="105" t="str">
        <f>IF(COUNTIF(W$2:W43,B44&amp;K44)=0,B44&amp;K44,"")</f>
        <v/>
      </c>
      <c r="X44" s="105">
        <f t="shared" si="0"/>
        <v>1</v>
      </c>
    </row>
    <row r="45" spans="1:24" hidden="1">
      <c r="A45" t="s">
        <v>19632</v>
      </c>
      <c r="B45" t="s">
        <v>6790</v>
      </c>
      <c r="C45" t="s">
        <v>371</v>
      </c>
      <c r="D45" t="s">
        <v>14</v>
      </c>
      <c r="E45" t="s">
        <v>15</v>
      </c>
      <c r="F45" t="s">
        <v>24</v>
      </c>
      <c r="G45" t="s">
        <v>1993</v>
      </c>
      <c r="H45" t="s">
        <v>19496</v>
      </c>
      <c r="I45">
        <v>2.1</v>
      </c>
      <c r="J45" t="s">
        <v>2009</v>
      </c>
      <c r="K45" t="s">
        <v>19626</v>
      </c>
      <c r="L45" t="s">
        <v>19627</v>
      </c>
      <c r="M45" t="s">
        <v>11444</v>
      </c>
      <c r="N45" t="s">
        <v>11391</v>
      </c>
      <c r="O45" t="s">
        <v>11382</v>
      </c>
      <c r="P45">
        <v>2.1</v>
      </c>
      <c r="Q45" t="s">
        <v>19628</v>
      </c>
      <c r="R45" t="s">
        <v>19629</v>
      </c>
      <c r="S45" t="s">
        <v>11437</v>
      </c>
      <c r="T45" t="s">
        <v>11438</v>
      </c>
      <c r="U45" t="s">
        <v>11439</v>
      </c>
      <c r="V45" t="s">
        <v>19630</v>
      </c>
      <c r="W45" s="105" t="str">
        <f>IF(COUNTIF(W$2:W44,B45&amp;K45)=0,B45&amp;K45,"")</f>
        <v/>
      </c>
      <c r="X45" s="105">
        <f t="shared" si="0"/>
        <v>1</v>
      </c>
    </row>
    <row r="46" spans="1:24" hidden="1">
      <c r="A46" t="s">
        <v>19633</v>
      </c>
      <c r="B46" t="s">
        <v>6790</v>
      </c>
      <c r="C46" t="s">
        <v>371</v>
      </c>
      <c r="D46" t="s">
        <v>14</v>
      </c>
      <c r="E46" t="s">
        <v>15</v>
      </c>
      <c r="F46" t="s">
        <v>24</v>
      </c>
      <c r="G46" t="s">
        <v>1993</v>
      </c>
      <c r="H46" t="s">
        <v>19496</v>
      </c>
      <c r="I46">
        <v>2.1</v>
      </c>
      <c r="J46" t="s">
        <v>2009</v>
      </c>
      <c r="K46" t="s">
        <v>19626</v>
      </c>
      <c r="L46" t="s">
        <v>19627</v>
      </c>
      <c r="M46" t="s">
        <v>11446</v>
      </c>
      <c r="N46" t="s">
        <v>11381</v>
      </c>
      <c r="O46" t="s">
        <v>11382</v>
      </c>
      <c r="P46">
        <v>2.1</v>
      </c>
      <c r="Q46" t="s">
        <v>19628</v>
      </c>
      <c r="R46" t="s">
        <v>19629</v>
      </c>
      <c r="S46" t="s">
        <v>11437</v>
      </c>
      <c r="T46" t="s">
        <v>11438</v>
      </c>
      <c r="U46" t="s">
        <v>11439</v>
      </c>
      <c r="V46" t="s">
        <v>19630</v>
      </c>
      <c r="W46" s="105" t="str">
        <f>IF(COUNTIF(W$2:W45,B46&amp;K46)=0,B46&amp;K46,"")</f>
        <v/>
      </c>
      <c r="X46" s="105">
        <f t="shared" si="0"/>
        <v>1</v>
      </c>
    </row>
    <row r="47" spans="1:24" hidden="1">
      <c r="A47" t="s">
        <v>19634</v>
      </c>
      <c r="B47" t="s">
        <v>6790</v>
      </c>
      <c r="C47" t="s">
        <v>371</v>
      </c>
      <c r="D47" t="s">
        <v>14</v>
      </c>
      <c r="E47" t="s">
        <v>15</v>
      </c>
      <c r="F47" t="s">
        <v>24</v>
      </c>
      <c r="G47" t="s">
        <v>1993</v>
      </c>
      <c r="H47" t="s">
        <v>19496</v>
      </c>
      <c r="I47">
        <v>2.1</v>
      </c>
      <c r="J47" t="s">
        <v>2009</v>
      </c>
      <c r="K47" t="s">
        <v>19626</v>
      </c>
      <c r="L47" t="s">
        <v>19627</v>
      </c>
      <c r="M47" t="s">
        <v>11449</v>
      </c>
      <c r="N47" t="s">
        <v>11391</v>
      </c>
      <c r="O47" t="s">
        <v>11382</v>
      </c>
      <c r="P47">
        <v>2.1</v>
      </c>
      <c r="Q47" t="s">
        <v>19628</v>
      </c>
      <c r="R47" t="s">
        <v>19629</v>
      </c>
      <c r="S47" t="s">
        <v>11437</v>
      </c>
      <c r="T47" t="s">
        <v>11438</v>
      </c>
      <c r="U47" t="s">
        <v>11439</v>
      </c>
      <c r="V47" t="s">
        <v>19630</v>
      </c>
      <c r="W47" s="105" t="str">
        <f>IF(COUNTIF(W$2:W46,B47&amp;K47)=0,B47&amp;K47,"")</f>
        <v/>
      </c>
      <c r="X47" s="105">
        <f t="shared" si="0"/>
        <v>1</v>
      </c>
    </row>
    <row r="48" spans="1:24" hidden="1">
      <c r="A48" t="s">
        <v>19635</v>
      </c>
      <c r="B48" t="s">
        <v>6790</v>
      </c>
      <c r="C48" t="s">
        <v>371</v>
      </c>
      <c r="D48" t="s">
        <v>14</v>
      </c>
      <c r="E48" t="s">
        <v>15</v>
      </c>
      <c r="F48" t="s">
        <v>24</v>
      </c>
      <c r="G48" t="s">
        <v>1993</v>
      </c>
      <c r="H48" t="s">
        <v>19496</v>
      </c>
      <c r="I48">
        <v>2.1</v>
      </c>
      <c r="J48" t="s">
        <v>2009</v>
      </c>
      <c r="K48" t="s">
        <v>19626</v>
      </c>
      <c r="L48" t="s">
        <v>19627</v>
      </c>
      <c r="M48" t="s">
        <v>11451</v>
      </c>
      <c r="N48" t="s">
        <v>11391</v>
      </c>
      <c r="O48" t="s">
        <v>11382</v>
      </c>
      <c r="P48">
        <v>2.1</v>
      </c>
      <c r="Q48" t="s">
        <v>19628</v>
      </c>
      <c r="R48" t="s">
        <v>19629</v>
      </c>
      <c r="S48" t="s">
        <v>11437</v>
      </c>
      <c r="T48" t="s">
        <v>11438</v>
      </c>
      <c r="U48" t="s">
        <v>11439</v>
      </c>
      <c r="V48" t="s">
        <v>19630</v>
      </c>
      <c r="W48" s="105" t="str">
        <f>IF(COUNTIF(W$2:W47,B48&amp;K48)=0,B48&amp;K48,"")</f>
        <v/>
      </c>
      <c r="X48" s="105">
        <f t="shared" si="0"/>
        <v>1</v>
      </c>
    </row>
    <row r="49" spans="1:24" hidden="1">
      <c r="A49" t="s">
        <v>19636</v>
      </c>
      <c r="B49" t="s">
        <v>6790</v>
      </c>
      <c r="C49" t="s">
        <v>371</v>
      </c>
      <c r="D49" t="s">
        <v>14</v>
      </c>
      <c r="E49" t="s">
        <v>15</v>
      </c>
      <c r="F49" t="s">
        <v>24</v>
      </c>
      <c r="G49" t="s">
        <v>1993</v>
      </c>
      <c r="H49" t="s">
        <v>19496</v>
      </c>
      <c r="I49">
        <v>2.1</v>
      </c>
      <c r="J49" t="s">
        <v>2009</v>
      </c>
      <c r="K49" t="s">
        <v>19626</v>
      </c>
      <c r="L49" t="s">
        <v>19627</v>
      </c>
      <c r="M49" t="s">
        <v>11453</v>
      </c>
      <c r="N49" t="s">
        <v>11381</v>
      </c>
      <c r="O49" t="s">
        <v>11382</v>
      </c>
      <c r="P49">
        <v>2.1</v>
      </c>
      <c r="Q49" t="s">
        <v>19628</v>
      </c>
      <c r="R49" t="s">
        <v>19629</v>
      </c>
      <c r="S49" t="s">
        <v>11437</v>
      </c>
      <c r="T49" t="s">
        <v>11438</v>
      </c>
      <c r="U49" t="s">
        <v>11439</v>
      </c>
      <c r="V49" t="s">
        <v>19630</v>
      </c>
      <c r="W49" s="105" t="str">
        <f>IF(COUNTIF(W$2:W48,B49&amp;K49)=0,B49&amp;K49,"")</f>
        <v/>
      </c>
      <c r="X49" s="105">
        <f t="shared" si="0"/>
        <v>1</v>
      </c>
    </row>
    <row r="50" spans="1:24" hidden="1">
      <c r="A50" t="s">
        <v>19637</v>
      </c>
      <c r="B50" t="s">
        <v>6790</v>
      </c>
      <c r="C50" t="s">
        <v>371</v>
      </c>
      <c r="D50" t="s">
        <v>14</v>
      </c>
      <c r="E50" t="s">
        <v>15</v>
      </c>
      <c r="F50" t="s">
        <v>24</v>
      </c>
      <c r="G50" t="s">
        <v>1993</v>
      </c>
      <c r="H50" t="s">
        <v>19496</v>
      </c>
      <c r="I50">
        <v>2.1</v>
      </c>
      <c r="J50" t="s">
        <v>2009</v>
      </c>
      <c r="K50" t="s">
        <v>19626</v>
      </c>
      <c r="L50" t="s">
        <v>19627</v>
      </c>
      <c r="M50" t="s">
        <v>11456</v>
      </c>
      <c r="N50" t="s">
        <v>11391</v>
      </c>
      <c r="O50" t="s">
        <v>11382</v>
      </c>
      <c r="P50">
        <v>2.1</v>
      </c>
      <c r="Q50" t="s">
        <v>19628</v>
      </c>
      <c r="R50" t="s">
        <v>19629</v>
      </c>
      <c r="S50" t="s">
        <v>11437</v>
      </c>
      <c r="T50" t="s">
        <v>11438</v>
      </c>
      <c r="U50" t="s">
        <v>11439</v>
      </c>
      <c r="V50" t="s">
        <v>19630</v>
      </c>
      <c r="W50" s="105" t="str">
        <f>IF(COUNTIF(W$2:W49,B50&amp;K50)=0,B50&amp;K50,"")</f>
        <v/>
      </c>
      <c r="X50" s="105">
        <f t="shared" si="0"/>
        <v>1</v>
      </c>
    </row>
    <row r="51" spans="1:24" hidden="1">
      <c r="A51" t="s">
        <v>19638</v>
      </c>
      <c r="B51" t="s">
        <v>6790</v>
      </c>
      <c r="C51" t="s">
        <v>371</v>
      </c>
      <c r="D51" t="s">
        <v>14</v>
      </c>
      <c r="E51" t="s">
        <v>15</v>
      </c>
      <c r="F51" t="s">
        <v>24</v>
      </c>
      <c r="G51" t="s">
        <v>1993</v>
      </c>
      <c r="H51" t="s">
        <v>19496</v>
      </c>
      <c r="I51">
        <v>2.1</v>
      </c>
      <c r="J51" t="s">
        <v>2009</v>
      </c>
      <c r="K51" t="s">
        <v>19626</v>
      </c>
      <c r="L51" t="s">
        <v>19627</v>
      </c>
      <c r="M51" t="s">
        <v>11458</v>
      </c>
      <c r="N51" t="s">
        <v>11391</v>
      </c>
      <c r="O51" t="s">
        <v>11382</v>
      </c>
      <c r="P51">
        <v>2.1</v>
      </c>
      <c r="Q51" t="s">
        <v>19628</v>
      </c>
      <c r="R51" t="s">
        <v>19629</v>
      </c>
      <c r="S51" t="s">
        <v>11437</v>
      </c>
      <c r="T51" t="s">
        <v>11438</v>
      </c>
      <c r="U51" t="s">
        <v>11439</v>
      </c>
      <c r="V51" t="s">
        <v>19630</v>
      </c>
      <c r="W51" s="105" t="str">
        <f>IF(COUNTIF(W$2:W50,B51&amp;K51)=0,B51&amp;K51,"")</f>
        <v/>
      </c>
      <c r="X51" s="105">
        <f t="shared" si="0"/>
        <v>1</v>
      </c>
    </row>
    <row r="52" spans="1:24" hidden="1">
      <c r="A52" t="s">
        <v>19639</v>
      </c>
      <c r="B52" t="s">
        <v>6790</v>
      </c>
      <c r="C52" t="s">
        <v>371</v>
      </c>
      <c r="D52" t="s">
        <v>14</v>
      </c>
      <c r="E52" t="s">
        <v>15</v>
      </c>
      <c r="F52" t="s">
        <v>24</v>
      </c>
      <c r="G52" t="s">
        <v>1993</v>
      </c>
      <c r="H52" t="s">
        <v>19496</v>
      </c>
      <c r="I52">
        <v>2.1</v>
      </c>
      <c r="J52" t="s">
        <v>2009</v>
      </c>
      <c r="K52" t="s">
        <v>19626</v>
      </c>
      <c r="L52" t="s">
        <v>19627</v>
      </c>
      <c r="M52" t="s">
        <v>11460</v>
      </c>
      <c r="N52" t="s">
        <v>11381</v>
      </c>
      <c r="O52" t="s">
        <v>11382</v>
      </c>
      <c r="P52">
        <v>2.1</v>
      </c>
      <c r="Q52" t="s">
        <v>19628</v>
      </c>
      <c r="R52" t="s">
        <v>19629</v>
      </c>
      <c r="S52" t="s">
        <v>11437</v>
      </c>
      <c r="T52" t="s">
        <v>11438</v>
      </c>
      <c r="U52" t="s">
        <v>11439</v>
      </c>
      <c r="V52" t="s">
        <v>19630</v>
      </c>
      <c r="W52" s="105" t="str">
        <f>IF(COUNTIF(W$2:W51,B52&amp;K52)=0,B52&amp;K52,"")</f>
        <v/>
      </c>
      <c r="X52" s="105">
        <f t="shared" si="0"/>
        <v>1</v>
      </c>
    </row>
    <row r="53" spans="1:24" hidden="1">
      <c r="A53" t="s">
        <v>19640</v>
      </c>
      <c r="B53" t="s">
        <v>6790</v>
      </c>
      <c r="C53" t="s">
        <v>371</v>
      </c>
      <c r="D53" t="s">
        <v>14</v>
      </c>
      <c r="E53" t="s">
        <v>15</v>
      </c>
      <c r="F53" t="s">
        <v>24</v>
      </c>
      <c r="G53" t="s">
        <v>1993</v>
      </c>
      <c r="H53" t="s">
        <v>19496</v>
      </c>
      <c r="I53">
        <v>2.1</v>
      </c>
      <c r="J53" t="s">
        <v>2009</v>
      </c>
      <c r="K53" t="s">
        <v>19626</v>
      </c>
      <c r="L53" t="s">
        <v>19627</v>
      </c>
      <c r="M53" t="s">
        <v>11463</v>
      </c>
      <c r="N53" t="s">
        <v>11391</v>
      </c>
      <c r="O53" t="s">
        <v>11382</v>
      </c>
      <c r="P53">
        <v>2.1</v>
      </c>
      <c r="Q53" t="s">
        <v>19628</v>
      </c>
      <c r="R53" t="s">
        <v>19629</v>
      </c>
      <c r="S53" t="s">
        <v>11437</v>
      </c>
      <c r="T53" t="s">
        <v>11438</v>
      </c>
      <c r="U53" t="s">
        <v>11439</v>
      </c>
      <c r="V53" t="s">
        <v>19630</v>
      </c>
      <c r="W53" s="105" t="str">
        <f>IF(COUNTIF(W$2:W52,B53&amp;K53)=0,B53&amp;K53,"")</f>
        <v/>
      </c>
      <c r="X53" s="105">
        <f t="shared" si="0"/>
        <v>1</v>
      </c>
    </row>
    <row r="54" spans="1:24" hidden="1">
      <c r="A54" t="s">
        <v>19641</v>
      </c>
      <c r="B54" t="s">
        <v>6790</v>
      </c>
      <c r="C54" t="s">
        <v>371</v>
      </c>
      <c r="D54" t="s">
        <v>14</v>
      </c>
      <c r="E54" t="s">
        <v>15</v>
      </c>
      <c r="F54" t="s">
        <v>24</v>
      </c>
      <c r="G54" t="s">
        <v>1993</v>
      </c>
      <c r="H54" t="s">
        <v>19496</v>
      </c>
      <c r="I54">
        <v>2.1</v>
      </c>
      <c r="J54" t="s">
        <v>2009</v>
      </c>
      <c r="K54" t="s">
        <v>19626</v>
      </c>
      <c r="L54" t="s">
        <v>19627</v>
      </c>
      <c r="M54" t="s">
        <v>11465</v>
      </c>
      <c r="N54" t="s">
        <v>11391</v>
      </c>
      <c r="O54" t="s">
        <v>11382</v>
      </c>
      <c r="P54">
        <v>2.1</v>
      </c>
      <c r="Q54" t="s">
        <v>19628</v>
      </c>
      <c r="R54" t="s">
        <v>19629</v>
      </c>
      <c r="S54" t="s">
        <v>11437</v>
      </c>
      <c r="T54" t="s">
        <v>11438</v>
      </c>
      <c r="U54" t="s">
        <v>11439</v>
      </c>
      <c r="V54" t="s">
        <v>19630</v>
      </c>
      <c r="W54" s="105" t="str">
        <f>IF(COUNTIF(W$2:W53,B54&amp;K54)=0,B54&amp;K54,"")</f>
        <v/>
      </c>
      <c r="X54" s="105">
        <f t="shared" si="0"/>
        <v>1</v>
      </c>
    </row>
    <row r="55" spans="1:24" hidden="1">
      <c r="A55" t="s">
        <v>19642</v>
      </c>
      <c r="B55" t="s">
        <v>6780</v>
      </c>
      <c r="C55" t="s">
        <v>371</v>
      </c>
      <c r="D55" t="s">
        <v>14</v>
      </c>
      <c r="E55" t="s">
        <v>15</v>
      </c>
      <c r="F55" t="s">
        <v>24</v>
      </c>
      <c r="G55" t="s">
        <v>1998</v>
      </c>
      <c r="H55" t="s">
        <v>19496</v>
      </c>
      <c r="I55">
        <v>2.19</v>
      </c>
      <c r="J55" t="s">
        <v>2009</v>
      </c>
      <c r="K55" t="s">
        <v>11474</v>
      </c>
      <c r="L55" t="s">
        <v>11756</v>
      </c>
      <c r="M55" t="s">
        <v>11757</v>
      </c>
      <c r="N55" t="s">
        <v>11381</v>
      </c>
      <c r="O55" t="s">
        <v>11382</v>
      </c>
      <c r="P55">
        <v>2.19</v>
      </c>
      <c r="Q55" t="s">
        <v>11477</v>
      </c>
      <c r="R55" t="s">
        <v>19556</v>
      </c>
      <c r="S55" t="s">
        <v>11479</v>
      </c>
      <c r="T55" t="s">
        <v>11480</v>
      </c>
      <c r="U55" t="s">
        <v>11481</v>
      </c>
      <c r="V55" t="s">
        <v>19557</v>
      </c>
      <c r="W55" s="105" t="str">
        <f>IF(COUNTIF(W$2:W54,B55&amp;K55)=0,B55&amp;K55,"")</f>
        <v>S-001009株式会社アイシン</v>
      </c>
      <c r="X55" s="105">
        <f t="shared" si="0"/>
        <v>2</v>
      </c>
    </row>
    <row r="56" spans="1:24" hidden="1">
      <c r="A56" t="s">
        <v>19643</v>
      </c>
      <c r="B56" t="s">
        <v>6780</v>
      </c>
      <c r="C56" t="s">
        <v>371</v>
      </c>
      <c r="D56" t="s">
        <v>14</v>
      </c>
      <c r="E56" t="s">
        <v>15</v>
      </c>
      <c r="F56" t="s">
        <v>24</v>
      </c>
      <c r="G56" t="s">
        <v>1998</v>
      </c>
      <c r="H56" t="s">
        <v>19496</v>
      </c>
      <c r="I56">
        <v>2.19</v>
      </c>
      <c r="J56" t="s">
        <v>2009</v>
      </c>
      <c r="K56" t="s">
        <v>11474</v>
      </c>
      <c r="L56" t="s">
        <v>11756</v>
      </c>
      <c r="M56" t="s">
        <v>11759</v>
      </c>
      <c r="N56" t="s">
        <v>11391</v>
      </c>
      <c r="O56" t="s">
        <v>11382</v>
      </c>
      <c r="P56">
        <v>2.19</v>
      </c>
      <c r="Q56" t="s">
        <v>11477</v>
      </c>
      <c r="R56" t="s">
        <v>19556</v>
      </c>
      <c r="S56" t="s">
        <v>11479</v>
      </c>
      <c r="T56" t="s">
        <v>11480</v>
      </c>
      <c r="U56" t="s">
        <v>11481</v>
      </c>
      <c r="V56" t="s">
        <v>19557</v>
      </c>
      <c r="W56" s="105" t="str">
        <f>IF(COUNTIF(W$2:W55,B56&amp;K56)=0,B56&amp;K56,"")</f>
        <v/>
      </c>
      <c r="X56" s="105">
        <f t="shared" si="0"/>
        <v>2</v>
      </c>
    </row>
    <row r="57" spans="1:24" hidden="1">
      <c r="A57" t="s">
        <v>19644</v>
      </c>
      <c r="B57" t="s">
        <v>6780</v>
      </c>
      <c r="C57" t="s">
        <v>371</v>
      </c>
      <c r="D57" t="s">
        <v>14</v>
      </c>
      <c r="E57" t="s">
        <v>15</v>
      </c>
      <c r="F57" t="s">
        <v>24</v>
      </c>
      <c r="G57" t="s">
        <v>1998</v>
      </c>
      <c r="H57" t="s">
        <v>19496</v>
      </c>
      <c r="I57">
        <v>2.19</v>
      </c>
      <c r="J57" t="s">
        <v>2009</v>
      </c>
      <c r="K57" t="s">
        <v>11474</v>
      </c>
      <c r="L57" t="s">
        <v>11756</v>
      </c>
      <c r="M57" t="s">
        <v>11763</v>
      </c>
      <c r="N57" t="s">
        <v>11391</v>
      </c>
      <c r="O57" t="s">
        <v>11382</v>
      </c>
      <c r="P57">
        <v>2.19</v>
      </c>
      <c r="Q57" t="s">
        <v>11477</v>
      </c>
      <c r="R57" t="s">
        <v>19556</v>
      </c>
      <c r="S57" t="s">
        <v>11479</v>
      </c>
      <c r="T57" t="s">
        <v>11480</v>
      </c>
      <c r="U57" t="s">
        <v>11481</v>
      </c>
      <c r="V57" t="s">
        <v>19557</v>
      </c>
      <c r="W57" s="105" t="str">
        <f>IF(COUNTIF(W$2:W56,B57&amp;K57)=0,B57&amp;K57,"")</f>
        <v/>
      </c>
      <c r="X57" s="105">
        <f t="shared" si="0"/>
        <v>2</v>
      </c>
    </row>
    <row r="58" spans="1:24" hidden="1">
      <c r="A58" t="s">
        <v>19645</v>
      </c>
      <c r="B58" t="s">
        <v>6780</v>
      </c>
      <c r="C58" t="s">
        <v>371</v>
      </c>
      <c r="D58" t="s">
        <v>14</v>
      </c>
      <c r="E58" t="s">
        <v>15</v>
      </c>
      <c r="F58" t="s">
        <v>24</v>
      </c>
      <c r="G58" t="s">
        <v>1998</v>
      </c>
      <c r="H58" t="s">
        <v>19496</v>
      </c>
      <c r="I58">
        <v>2.19</v>
      </c>
      <c r="J58" t="s">
        <v>2009</v>
      </c>
      <c r="K58" t="s">
        <v>11474</v>
      </c>
      <c r="L58" t="s">
        <v>11756</v>
      </c>
      <c r="M58" t="s">
        <v>11761</v>
      </c>
      <c r="N58" t="s">
        <v>11391</v>
      </c>
      <c r="O58" t="s">
        <v>11382</v>
      </c>
      <c r="P58">
        <v>2.19</v>
      </c>
      <c r="Q58" t="s">
        <v>11477</v>
      </c>
      <c r="R58" t="s">
        <v>19556</v>
      </c>
      <c r="S58" t="s">
        <v>11479</v>
      </c>
      <c r="T58" t="s">
        <v>11480</v>
      </c>
      <c r="U58" t="s">
        <v>11481</v>
      </c>
      <c r="V58" t="s">
        <v>19557</v>
      </c>
      <c r="W58" s="105" t="str">
        <f>IF(COUNTIF(W$2:W57,B58&amp;K58)=0,B58&amp;K58,"")</f>
        <v/>
      </c>
      <c r="X58" s="105">
        <f t="shared" si="0"/>
        <v>2</v>
      </c>
    </row>
    <row r="59" spans="1:24" hidden="1">
      <c r="A59" t="s">
        <v>19646</v>
      </c>
      <c r="B59" t="s">
        <v>6780</v>
      </c>
      <c r="C59" t="s">
        <v>371</v>
      </c>
      <c r="D59" t="s">
        <v>14</v>
      </c>
      <c r="E59" t="s">
        <v>15</v>
      </c>
      <c r="F59" t="s">
        <v>24</v>
      </c>
      <c r="G59" t="s">
        <v>1998</v>
      </c>
      <c r="H59" t="s">
        <v>19496</v>
      </c>
      <c r="I59">
        <v>2.19</v>
      </c>
      <c r="J59" t="s">
        <v>2009</v>
      </c>
      <c r="K59" t="s">
        <v>11474</v>
      </c>
      <c r="L59" t="s">
        <v>11756</v>
      </c>
      <c r="M59" t="s">
        <v>11765</v>
      </c>
      <c r="N59" t="s">
        <v>11381</v>
      </c>
      <c r="O59" t="s">
        <v>11382</v>
      </c>
      <c r="P59">
        <v>2.19</v>
      </c>
      <c r="Q59" t="s">
        <v>11477</v>
      </c>
      <c r="R59" t="s">
        <v>19556</v>
      </c>
      <c r="S59" t="s">
        <v>11479</v>
      </c>
      <c r="T59" t="s">
        <v>11480</v>
      </c>
      <c r="U59" t="s">
        <v>11481</v>
      </c>
      <c r="V59" t="s">
        <v>19557</v>
      </c>
      <c r="W59" s="105" t="str">
        <f>IF(COUNTIF(W$2:W58,B59&amp;K59)=0,B59&amp;K59,"")</f>
        <v/>
      </c>
      <c r="X59" s="105">
        <f t="shared" si="0"/>
        <v>2</v>
      </c>
    </row>
    <row r="60" spans="1:24" hidden="1">
      <c r="A60" t="s">
        <v>19647</v>
      </c>
      <c r="B60" t="s">
        <v>6780</v>
      </c>
      <c r="C60" t="s">
        <v>371</v>
      </c>
      <c r="D60" t="s">
        <v>14</v>
      </c>
      <c r="E60" t="s">
        <v>15</v>
      </c>
      <c r="F60" t="s">
        <v>24</v>
      </c>
      <c r="G60" t="s">
        <v>1998</v>
      </c>
      <c r="H60" t="s">
        <v>19496</v>
      </c>
      <c r="I60">
        <v>2.19</v>
      </c>
      <c r="J60" t="s">
        <v>2009</v>
      </c>
      <c r="K60" t="s">
        <v>11474</v>
      </c>
      <c r="L60" t="s">
        <v>11756</v>
      </c>
      <c r="M60" t="s">
        <v>11767</v>
      </c>
      <c r="N60" t="s">
        <v>11391</v>
      </c>
      <c r="O60" t="s">
        <v>11382</v>
      </c>
      <c r="P60">
        <v>2.19</v>
      </c>
      <c r="Q60" t="s">
        <v>11477</v>
      </c>
      <c r="R60" t="s">
        <v>19556</v>
      </c>
      <c r="S60" t="s">
        <v>11479</v>
      </c>
      <c r="T60" t="s">
        <v>11480</v>
      </c>
      <c r="U60" t="s">
        <v>11481</v>
      </c>
      <c r="V60" t="s">
        <v>19557</v>
      </c>
      <c r="W60" s="105" t="str">
        <f>IF(COUNTIF(W$2:W59,B60&amp;K60)=0,B60&amp;K60,"")</f>
        <v/>
      </c>
      <c r="X60" s="105">
        <f t="shared" si="0"/>
        <v>2</v>
      </c>
    </row>
    <row r="61" spans="1:24" hidden="1">
      <c r="A61" t="s">
        <v>19648</v>
      </c>
      <c r="B61" t="s">
        <v>6780</v>
      </c>
      <c r="C61" t="s">
        <v>371</v>
      </c>
      <c r="D61" t="s">
        <v>14</v>
      </c>
      <c r="E61" t="s">
        <v>15</v>
      </c>
      <c r="F61" t="s">
        <v>24</v>
      </c>
      <c r="G61" t="s">
        <v>1998</v>
      </c>
      <c r="H61" t="s">
        <v>19496</v>
      </c>
      <c r="I61">
        <v>2.19</v>
      </c>
      <c r="J61" t="s">
        <v>2009</v>
      </c>
      <c r="K61" t="s">
        <v>11474</v>
      </c>
      <c r="L61" t="s">
        <v>11756</v>
      </c>
      <c r="M61" t="s">
        <v>11771</v>
      </c>
      <c r="N61" t="s">
        <v>11391</v>
      </c>
      <c r="O61" t="s">
        <v>11382</v>
      </c>
      <c r="P61">
        <v>2.19</v>
      </c>
      <c r="Q61" t="s">
        <v>11477</v>
      </c>
      <c r="R61" t="s">
        <v>19556</v>
      </c>
      <c r="S61" t="s">
        <v>11479</v>
      </c>
      <c r="T61" t="s">
        <v>11480</v>
      </c>
      <c r="U61" t="s">
        <v>11481</v>
      </c>
      <c r="V61" t="s">
        <v>19557</v>
      </c>
      <c r="W61" s="105" t="str">
        <f>IF(COUNTIF(W$2:W60,B61&amp;K61)=0,B61&amp;K61,"")</f>
        <v/>
      </c>
      <c r="X61" s="105">
        <f t="shared" si="0"/>
        <v>2</v>
      </c>
    </row>
    <row r="62" spans="1:24" hidden="1">
      <c r="A62" t="s">
        <v>19649</v>
      </c>
      <c r="B62" t="s">
        <v>6780</v>
      </c>
      <c r="C62" t="s">
        <v>371</v>
      </c>
      <c r="D62" t="s">
        <v>14</v>
      </c>
      <c r="E62" t="s">
        <v>15</v>
      </c>
      <c r="F62" t="s">
        <v>24</v>
      </c>
      <c r="G62" t="s">
        <v>1998</v>
      </c>
      <c r="H62" t="s">
        <v>19496</v>
      </c>
      <c r="I62">
        <v>2.19</v>
      </c>
      <c r="J62" t="s">
        <v>2009</v>
      </c>
      <c r="K62" t="s">
        <v>11474</v>
      </c>
      <c r="L62" t="s">
        <v>11756</v>
      </c>
      <c r="M62" t="s">
        <v>11769</v>
      </c>
      <c r="N62" t="s">
        <v>11391</v>
      </c>
      <c r="O62" t="s">
        <v>11382</v>
      </c>
      <c r="P62">
        <v>2.19</v>
      </c>
      <c r="Q62" t="s">
        <v>11477</v>
      </c>
      <c r="R62" t="s">
        <v>19556</v>
      </c>
      <c r="S62" t="s">
        <v>11479</v>
      </c>
      <c r="T62" t="s">
        <v>11480</v>
      </c>
      <c r="U62" t="s">
        <v>11481</v>
      </c>
      <c r="V62" t="s">
        <v>19557</v>
      </c>
      <c r="W62" s="105" t="str">
        <f>IF(COUNTIF(W$2:W61,B62&amp;K62)=0,B62&amp;K62,"")</f>
        <v/>
      </c>
      <c r="X62" s="105">
        <f t="shared" si="0"/>
        <v>2</v>
      </c>
    </row>
    <row r="63" spans="1:24" hidden="1">
      <c r="A63" t="s">
        <v>19650</v>
      </c>
      <c r="B63" t="s">
        <v>6780</v>
      </c>
      <c r="C63" t="s">
        <v>371</v>
      </c>
      <c r="D63" t="s">
        <v>14</v>
      </c>
      <c r="E63" t="s">
        <v>15</v>
      </c>
      <c r="F63" t="s">
        <v>24</v>
      </c>
      <c r="G63" t="s">
        <v>1998</v>
      </c>
      <c r="H63" t="s">
        <v>19496</v>
      </c>
      <c r="I63">
        <v>2.19</v>
      </c>
      <c r="J63" t="s">
        <v>2009</v>
      </c>
      <c r="K63" t="s">
        <v>11531</v>
      </c>
      <c r="L63" t="s">
        <v>11532</v>
      </c>
      <c r="M63" t="s">
        <v>11805</v>
      </c>
      <c r="N63" t="s">
        <v>11381</v>
      </c>
      <c r="O63" t="s">
        <v>11382</v>
      </c>
      <c r="P63">
        <v>2.19</v>
      </c>
      <c r="Q63" t="s">
        <v>19591</v>
      </c>
      <c r="R63" t="s">
        <v>11535</v>
      </c>
      <c r="S63" t="s">
        <v>19592</v>
      </c>
      <c r="T63" t="s">
        <v>11537</v>
      </c>
      <c r="U63" t="s">
        <v>11538</v>
      </c>
      <c r="V63" t="s">
        <v>11539</v>
      </c>
      <c r="W63" s="105" t="str">
        <f>IF(COUNTIF(W$2:W62,B63&amp;K63)=0,B63&amp;K63,"")</f>
        <v>S-001009ダイキン工業</v>
      </c>
      <c r="X63" s="105">
        <f t="shared" si="0"/>
        <v>2</v>
      </c>
    </row>
    <row r="64" spans="1:24" hidden="1">
      <c r="A64" t="s">
        <v>19651</v>
      </c>
      <c r="B64" t="s">
        <v>6780</v>
      </c>
      <c r="C64" t="s">
        <v>371</v>
      </c>
      <c r="D64" t="s">
        <v>14</v>
      </c>
      <c r="E64" t="s">
        <v>15</v>
      </c>
      <c r="F64" t="s">
        <v>24</v>
      </c>
      <c r="G64" t="s">
        <v>1998</v>
      </c>
      <c r="H64" t="s">
        <v>19496</v>
      </c>
      <c r="I64">
        <v>2.19</v>
      </c>
      <c r="J64" t="s">
        <v>2009</v>
      </c>
      <c r="K64" t="s">
        <v>11531</v>
      </c>
      <c r="L64" t="s">
        <v>11532</v>
      </c>
      <c r="M64" t="s">
        <v>11807</v>
      </c>
      <c r="N64" t="s">
        <v>11391</v>
      </c>
      <c r="O64" t="s">
        <v>11382</v>
      </c>
      <c r="P64">
        <v>2.19</v>
      </c>
      <c r="Q64" t="s">
        <v>19591</v>
      </c>
      <c r="R64" t="s">
        <v>11535</v>
      </c>
      <c r="S64" t="s">
        <v>19592</v>
      </c>
      <c r="T64" t="s">
        <v>11537</v>
      </c>
      <c r="U64" t="s">
        <v>11538</v>
      </c>
      <c r="V64" t="s">
        <v>11539</v>
      </c>
      <c r="W64" s="105" t="str">
        <f>IF(COUNTIF(W$2:W63,B64&amp;K64)=0,B64&amp;K64,"")</f>
        <v/>
      </c>
      <c r="X64" s="105">
        <f t="shared" si="0"/>
        <v>2</v>
      </c>
    </row>
    <row r="65" spans="1:24" hidden="1">
      <c r="A65" t="s">
        <v>19652</v>
      </c>
      <c r="B65" t="s">
        <v>6780</v>
      </c>
      <c r="C65" t="s">
        <v>371</v>
      </c>
      <c r="D65" t="s">
        <v>14</v>
      </c>
      <c r="E65" t="s">
        <v>15</v>
      </c>
      <c r="F65" t="s">
        <v>24</v>
      </c>
      <c r="G65" t="s">
        <v>1998</v>
      </c>
      <c r="H65" t="s">
        <v>19496</v>
      </c>
      <c r="I65">
        <v>2.19</v>
      </c>
      <c r="J65" t="s">
        <v>2009</v>
      </c>
      <c r="K65" t="s">
        <v>11531</v>
      </c>
      <c r="L65" t="s">
        <v>11532</v>
      </c>
      <c r="M65" t="s">
        <v>11809</v>
      </c>
      <c r="N65" t="s">
        <v>11391</v>
      </c>
      <c r="O65" t="s">
        <v>11382</v>
      </c>
      <c r="P65">
        <v>2.19</v>
      </c>
      <c r="Q65" t="s">
        <v>19591</v>
      </c>
      <c r="R65" t="s">
        <v>11535</v>
      </c>
      <c r="S65" t="s">
        <v>19592</v>
      </c>
      <c r="T65" t="s">
        <v>11537</v>
      </c>
      <c r="U65" t="s">
        <v>11538</v>
      </c>
      <c r="V65" t="s">
        <v>11539</v>
      </c>
      <c r="W65" s="105" t="str">
        <f>IF(COUNTIF(W$2:W64,B65&amp;K65)=0,B65&amp;K65,"")</f>
        <v/>
      </c>
      <c r="X65" s="105">
        <f t="shared" si="0"/>
        <v>2</v>
      </c>
    </row>
    <row r="66" spans="1:24" hidden="1">
      <c r="A66" t="s">
        <v>19653</v>
      </c>
      <c r="B66" t="s">
        <v>6780</v>
      </c>
      <c r="C66" t="s">
        <v>371</v>
      </c>
      <c r="D66" t="s">
        <v>14</v>
      </c>
      <c r="E66" t="s">
        <v>15</v>
      </c>
      <c r="F66" t="s">
        <v>24</v>
      </c>
      <c r="G66" t="s">
        <v>1998</v>
      </c>
      <c r="H66" t="s">
        <v>19496</v>
      </c>
      <c r="I66">
        <v>2.19</v>
      </c>
      <c r="J66" t="s">
        <v>2009</v>
      </c>
      <c r="K66" t="s">
        <v>11531</v>
      </c>
      <c r="L66" t="s">
        <v>11532</v>
      </c>
      <c r="M66" t="s">
        <v>11811</v>
      </c>
      <c r="N66" t="s">
        <v>11391</v>
      </c>
      <c r="O66" t="s">
        <v>11382</v>
      </c>
      <c r="P66">
        <v>2.19</v>
      </c>
      <c r="Q66" t="s">
        <v>19591</v>
      </c>
      <c r="R66" t="s">
        <v>11535</v>
      </c>
      <c r="S66" t="s">
        <v>19592</v>
      </c>
      <c r="T66" t="s">
        <v>11537</v>
      </c>
      <c r="U66" t="s">
        <v>11538</v>
      </c>
      <c r="V66" t="s">
        <v>11539</v>
      </c>
      <c r="W66" s="105" t="str">
        <f>IF(COUNTIF(W$2:W65,B66&amp;K66)=0,B66&amp;K66,"")</f>
        <v/>
      </c>
      <c r="X66" s="105">
        <f t="shared" si="0"/>
        <v>2</v>
      </c>
    </row>
    <row r="67" spans="1:24" hidden="1">
      <c r="A67" t="s">
        <v>19654</v>
      </c>
      <c r="B67" t="s">
        <v>6780</v>
      </c>
      <c r="C67" t="s">
        <v>371</v>
      </c>
      <c r="D67" t="s">
        <v>14</v>
      </c>
      <c r="E67" t="s">
        <v>15</v>
      </c>
      <c r="F67" t="s">
        <v>24</v>
      </c>
      <c r="G67" t="s">
        <v>1998</v>
      </c>
      <c r="H67" t="s">
        <v>19496</v>
      </c>
      <c r="I67">
        <v>2.19</v>
      </c>
      <c r="J67" t="s">
        <v>2009</v>
      </c>
      <c r="K67" t="s">
        <v>11531</v>
      </c>
      <c r="L67" t="s">
        <v>11532</v>
      </c>
      <c r="M67" t="s">
        <v>11813</v>
      </c>
      <c r="N67" t="s">
        <v>11391</v>
      </c>
      <c r="O67" t="s">
        <v>11382</v>
      </c>
      <c r="P67">
        <v>2.19</v>
      </c>
      <c r="Q67" t="s">
        <v>19591</v>
      </c>
      <c r="R67" t="s">
        <v>11535</v>
      </c>
      <c r="S67" t="s">
        <v>19592</v>
      </c>
      <c r="T67" t="s">
        <v>11537</v>
      </c>
      <c r="U67" t="s">
        <v>11538</v>
      </c>
      <c r="V67" t="s">
        <v>11539</v>
      </c>
      <c r="W67" s="105" t="str">
        <f>IF(COUNTIF(W$2:W66,B67&amp;K67)=0,B67&amp;K67,"")</f>
        <v/>
      </c>
      <c r="X67" s="105">
        <f t="shared" si="0"/>
        <v>2</v>
      </c>
    </row>
    <row r="68" spans="1:24" hidden="1">
      <c r="A68" t="s">
        <v>19655</v>
      </c>
      <c r="B68" t="s">
        <v>6780</v>
      </c>
      <c r="C68" t="s">
        <v>371</v>
      </c>
      <c r="D68" t="s">
        <v>14</v>
      </c>
      <c r="E68" t="s">
        <v>15</v>
      </c>
      <c r="F68" t="s">
        <v>24</v>
      </c>
      <c r="G68" t="s">
        <v>1998</v>
      </c>
      <c r="H68" t="s">
        <v>19496</v>
      </c>
      <c r="I68">
        <v>2.19</v>
      </c>
      <c r="J68" t="s">
        <v>2009</v>
      </c>
      <c r="K68" t="s">
        <v>11531</v>
      </c>
      <c r="L68" t="s">
        <v>11532</v>
      </c>
      <c r="M68" t="s">
        <v>11815</v>
      </c>
      <c r="N68" t="s">
        <v>11391</v>
      </c>
      <c r="O68" t="s">
        <v>11382</v>
      </c>
      <c r="P68">
        <v>2.19</v>
      </c>
      <c r="Q68" t="s">
        <v>19591</v>
      </c>
      <c r="R68" t="s">
        <v>11535</v>
      </c>
      <c r="S68" t="s">
        <v>19592</v>
      </c>
      <c r="T68" t="s">
        <v>11537</v>
      </c>
      <c r="U68" t="s">
        <v>11538</v>
      </c>
      <c r="V68" t="s">
        <v>11539</v>
      </c>
      <c r="W68" s="105" t="str">
        <f>IF(COUNTIF(W$2:W67,B68&amp;K68)=0,B68&amp;K68,"")</f>
        <v/>
      </c>
      <c r="X68" s="105">
        <f t="shared" ref="X68:X131" si="1">IF(COUNTA(B68)=1,COUNTIF(W:W,B68&amp;"*"),"")</f>
        <v>2</v>
      </c>
    </row>
    <row r="69" spans="1:24" hidden="1">
      <c r="A69" t="s">
        <v>19656</v>
      </c>
      <c r="B69" t="s">
        <v>6780</v>
      </c>
      <c r="C69" t="s">
        <v>371</v>
      </c>
      <c r="D69" t="s">
        <v>14</v>
      </c>
      <c r="E69" t="s">
        <v>15</v>
      </c>
      <c r="F69" t="s">
        <v>24</v>
      </c>
      <c r="G69" t="s">
        <v>1998</v>
      </c>
      <c r="H69" t="s">
        <v>19496</v>
      </c>
      <c r="I69">
        <v>2.19</v>
      </c>
      <c r="J69" t="s">
        <v>2009</v>
      </c>
      <c r="K69" t="s">
        <v>11531</v>
      </c>
      <c r="L69" t="s">
        <v>11532</v>
      </c>
      <c r="M69" t="s">
        <v>11817</v>
      </c>
      <c r="N69" t="s">
        <v>11391</v>
      </c>
      <c r="O69" t="s">
        <v>11382</v>
      </c>
      <c r="P69">
        <v>2.19</v>
      </c>
      <c r="Q69" t="s">
        <v>19591</v>
      </c>
      <c r="R69" t="s">
        <v>11535</v>
      </c>
      <c r="S69" t="s">
        <v>19592</v>
      </c>
      <c r="T69" t="s">
        <v>11537</v>
      </c>
      <c r="U69" t="s">
        <v>11538</v>
      </c>
      <c r="V69" t="s">
        <v>11539</v>
      </c>
      <c r="W69" s="105" t="str">
        <f>IF(COUNTIF(W$2:W68,B69&amp;K69)=0,B69&amp;K69,"")</f>
        <v/>
      </c>
      <c r="X69" s="105">
        <f t="shared" si="1"/>
        <v>2</v>
      </c>
    </row>
    <row r="70" spans="1:24" hidden="1">
      <c r="A70" t="s">
        <v>19657</v>
      </c>
      <c r="B70" t="s">
        <v>6780</v>
      </c>
      <c r="C70" t="s">
        <v>371</v>
      </c>
      <c r="D70" t="s">
        <v>14</v>
      </c>
      <c r="E70" t="s">
        <v>15</v>
      </c>
      <c r="F70" t="s">
        <v>24</v>
      </c>
      <c r="G70" t="s">
        <v>1998</v>
      </c>
      <c r="H70" t="s">
        <v>19496</v>
      </c>
      <c r="I70">
        <v>2.19</v>
      </c>
      <c r="J70" t="s">
        <v>2009</v>
      </c>
      <c r="K70" t="s">
        <v>11531</v>
      </c>
      <c r="L70" t="s">
        <v>11532</v>
      </c>
      <c r="M70" t="s">
        <v>11819</v>
      </c>
      <c r="N70" t="s">
        <v>11391</v>
      </c>
      <c r="O70" t="s">
        <v>11382</v>
      </c>
      <c r="P70">
        <v>2.19</v>
      </c>
      <c r="Q70" t="s">
        <v>19591</v>
      </c>
      <c r="R70" t="s">
        <v>11535</v>
      </c>
      <c r="S70" t="s">
        <v>19592</v>
      </c>
      <c r="T70" t="s">
        <v>11537</v>
      </c>
      <c r="U70" t="s">
        <v>11538</v>
      </c>
      <c r="V70" t="s">
        <v>11539</v>
      </c>
      <c r="W70" s="105" t="str">
        <f>IF(COUNTIF(W$2:W69,B70&amp;K70)=0,B70&amp;K70,"")</f>
        <v/>
      </c>
      <c r="X70" s="105">
        <f t="shared" si="1"/>
        <v>2</v>
      </c>
    </row>
    <row r="71" spans="1:24" hidden="1">
      <c r="A71" t="s">
        <v>19658</v>
      </c>
      <c r="B71" t="s">
        <v>6803</v>
      </c>
      <c r="C71" t="s">
        <v>371</v>
      </c>
      <c r="D71" t="s">
        <v>14</v>
      </c>
      <c r="E71" t="s">
        <v>15</v>
      </c>
      <c r="F71" t="s">
        <v>24</v>
      </c>
      <c r="G71" t="s">
        <v>2003</v>
      </c>
      <c r="H71" t="s">
        <v>19496</v>
      </c>
      <c r="I71">
        <v>2.12</v>
      </c>
      <c r="J71" t="s">
        <v>2009</v>
      </c>
      <c r="K71" t="s">
        <v>11474</v>
      </c>
      <c r="L71" t="s">
        <v>11756</v>
      </c>
      <c r="M71" t="s">
        <v>11865</v>
      </c>
      <c r="N71" t="s">
        <v>11381</v>
      </c>
      <c r="O71" t="s">
        <v>11382</v>
      </c>
      <c r="P71">
        <v>2.12</v>
      </c>
      <c r="Q71" t="s">
        <v>11477</v>
      </c>
      <c r="R71" t="s">
        <v>19556</v>
      </c>
      <c r="S71" t="s">
        <v>11479</v>
      </c>
      <c r="T71" t="s">
        <v>11480</v>
      </c>
      <c r="U71" t="s">
        <v>11481</v>
      </c>
      <c r="V71" t="s">
        <v>19557</v>
      </c>
      <c r="W71" s="105" t="str">
        <f>IF(COUNTIF(W$2:W70,B71&amp;K71)=0,B71&amp;K71,"")</f>
        <v>S-001010株式会社アイシン</v>
      </c>
      <c r="X71" s="105">
        <f t="shared" si="1"/>
        <v>2</v>
      </c>
    </row>
    <row r="72" spans="1:24" hidden="1">
      <c r="A72" t="s">
        <v>19659</v>
      </c>
      <c r="B72" t="s">
        <v>6803</v>
      </c>
      <c r="C72" t="s">
        <v>371</v>
      </c>
      <c r="D72" t="s">
        <v>14</v>
      </c>
      <c r="E72" t="s">
        <v>15</v>
      </c>
      <c r="F72" t="s">
        <v>24</v>
      </c>
      <c r="G72" t="s">
        <v>2003</v>
      </c>
      <c r="H72" t="s">
        <v>19496</v>
      </c>
      <c r="I72">
        <v>2.12</v>
      </c>
      <c r="J72" t="s">
        <v>2009</v>
      </c>
      <c r="K72" t="s">
        <v>11474</v>
      </c>
      <c r="L72" t="s">
        <v>11756</v>
      </c>
      <c r="M72" t="s">
        <v>11867</v>
      </c>
      <c r="N72" t="s">
        <v>11391</v>
      </c>
      <c r="O72" t="s">
        <v>11382</v>
      </c>
      <c r="P72">
        <v>2.12</v>
      </c>
      <c r="Q72" t="s">
        <v>11477</v>
      </c>
      <c r="R72" t="s">
        <v>19556</v>
      </c>
      <c r="S72" t="s">
        <v>11479</v>
      </c>
      <c r="T72" t="s">
        <v>11480</v>
      </c>
      <c r="U72" t="s">
        <v>11481</v>
      </c>
      <c r="V72" t="s">
        <v>19557</v>
      </c>
      <c r="W72" s="105" t="str">
        <f>IF(COUNTIF(W$2:W71,B72&amp;K72)=0,B72&amp;K72,"")</f>
        <v/>
      </c>
      <c r="X72" s="105">
        <f t="shared" si="1"/>
        <v>2</v>
      </c>
    </row>
    <row r="73" spans="1:24" hidden="1">
      <c r="A73" t="s">
        <v>19660</v>
      </c>
      <c r="B73" t="s">
        <v>6803</v>
      </c>
      <c r="C73" t="s">
        <v>371</v>
      </c>
      <c r="D73" t="s">
        <v>14</v>
      </c>
      <c r="E73" t="s">
        <v>15</v>
      </c>
      <c r="F73" t="s">
        <v>24</v>
      </c>
      <c r="G73" t="s">
        <v>2003</v>
      </c>
      <c r="H73" t="s">
        <v>19496</v>
      </c>
      <c r="I73">
        <v>2.12</v>
      </c>
      <c r="J73" t="s">
        <v>2009</v>
      </c>
      <c r="K73" t="s">
        <v>11474</v>
      </c>
      <c r="L73" t="s">
        <v>11756</v>
      </c>
      <c r="M73" t="s">
        <v>11871</v>
      </c>
      <c r="N73" t="s">
        <v>11391</v>
      </c>
      <c r="O73" t="s">
        <v>11382</v>
      </c>
      <c r="P73">
        <v>2.12</v>
      </c>
      <c r="Q73" t="s">
        <v>11477</v>
      </c>
      <c r="R73" t="s">
        <v>19556</v>
      </c>
      <c r="S73" t="s">
        <v>11479</v>
      </c>
      <c r="T73" t="s">
        <v>11480</v>
      </c>
      <c r="U73" t="s">
        <v>11481</v>
      </c>
      <c r="V73" t="s">
        <v>19557</v>
      </c>
      <c r="W73" s="105" t="str">
        <f>IF(COUNTIF(W$2:W72,B73&amp;K73)=0,B73&amp;K73,"")</f>
        <v/>
      </c>
      <c r="X73" s="105">
        <f t="shared" si="1"/>
        <v>2</v>
      </c>
    </row>
    <row r="74" spans="1:24" hidden="1">
      <c r="A74" t="s">
        <v>19661</v>
      </c>
      <c r="B74" t="s">
        <v>6803</v>
      </c>
      <c r="C74" t="s">
        <v>371</v>
      </c>
      <c r="D74" t="s">
        <v>14</v>
      </c>
      <c r="E74" t="s">
        <v>15</v>
      </c>
      <c r="F74" t="s">
        <v>24</v>
      </c>
      <c r="G74" t="s">
        <v>2003</v>
      </c>
      <c r="H74" t="s">
        <v>19496</v>
      </c>
      <c r="I74">
        <v>2.12</v>
      </c>
      <c r="J74" t="s">
        <v>2009</v>
      </c>
      <c r="K74" t="s">
        <v>11474</v>
      </c>
      <c r="L74" t="s">
        <v>11756</v>
      </c>
      <c r="M74" t="s">
        <v>11869</v>
      </c>
      <c r="N74" t="s">
        <v>11391</v>
      </c>
      <c r="O74" t="s">
        <v>11382</v>
      </c>
      <c r="P74">
        <v>2.12</v>
      </c>
      <c r="Q74" t="s">
        <v>11477</v>
      </c>
      <c r="R74" t="s">
        <v>19556</v>
      </c>
      <c r="S74" t="s">
        <v>11479</v>
      </c>
      <c r="T74" t="s">
        <v>11480</v>
      </c>
      <c r="U74" t="s">
        <v>11481</v>
      </c>
      <c r="V74" t="s">
        <v>19557</v>
      </c>
      <c r="W74" s="105" t="str">
        <f>IF(COUNTIF(W$2:W73,B74&amp;K74)=0,B74&amp;K74,"")</f>
        <v/>
      </c>
      <c r="X74" s="105">
        <f t="shared" si="1"/>
        <v>2</v>
      </c>
    </row>
    <row r="75" spans="1:24" hidden="1">
      <c r="A75" t="s">
        <v>19662</v>
      </c>
      <c r="B75" t="s">
        <v>6803</v>
      </c>
      <c r="C75" t="s">
        <v>371</v>
      </c>
      <c r="D75" t="s">
        <v>14</v>
      </c>
      <c r="E75" t="s">
        <v>15</v>
      </c>
      <c r="F75" t="s">
        <v>24</v>
      </c>
      <c r="G75" t="s">
        <v>2003</v>
      </c>
      <c r="H75" t="s">
        <v>19496</v>
      </c>
      <c r="I75">
        <v>2.12</v>
      </c>
      <c r="J75" t="s">
        <v>2009</v>
      </c>
      <c r="K75" t="s">
        <v>11474</v>
      </c>
      <c r="L75" t="s">
        <v>11756</v>
      </c>
      <c r="M75" t="s">
        <v>11873</v>
      </c>
      <c r="N75" t="s">
        <v>11381</v>
      </c>
      <c r="O75" t="s">
        <v>11382</v>
      </c>
      <c r="P75">
        <v>2.12</v>
      </c>
      <c r="Q75" t="s">
        <v>11477</v>
      </c>
      <c r="R75" t="s">
        <v>19556</v>
      </c>
      <c r="S75" t="s">
        <v>11479</v>
      </c>
      <c r="T75" t="s">
        <v>11480</v>
      </c>
      <c r="U75" t="s">
        <v>11481</v>
      </c>
      <c r="V75" t="s">
        <v>19557</v>
      </c>
      <c r="W75" s="105" t="str">
        <f>IF(COUNTIF(W$2:W74,B75&amp;K75)=0,B75&amp;K75,"")</f>
        <v/>
      </c>
      <c r="X75" s="105">
        <f t="shared" si="1"/>
        <v>2</v>
      </c>
    </row>
    <row r="76" spans="1:24" hidden="1">
      <c r="A76" t="s">
        <v>19663</v>
      </c>
      <c r="B76" t="s">
        <v>6803</v>
      </c>
      <c r="C76" t="s">
        <v>371</v>
      </c>
      <c r="D76" t="s">
        <v>14</v>
      </c>
      <c r="E76" t="s">
        <v>15</v>
      </c>
      <c r="F76" t="s">
        <v>24</v>
      </c>
      <c r="G76" t="s">
        <v>2003</v>
      </c>
      <c r="H76" t="s">
        <v>19496</v>
      </c>
      <c r="I76">
        <v>2.12</v>
      </c>
      <c r="J76" t="s">
        <v>2009</v>
      </c>
      <c r="K76" t="s">
        <v>11474</v>
      </c>
      <c r="L76" t="s">
        <v>11756</v>
      </c>
      <c r="M76" t="s">
        <v>11875</v>
      </c>
      <c r="N76" t="s">
        <v>11391</v>
      </c>
      <c r="O76" t="s">
        <v>11382</v>
      </c>
      <c r="P76">
        <v>2.12</v>
      </c>
      <c r="Q76" t="s">
        <v>11477</v>
      </c>
      <c r="R76" t="s">
        <v>19556</v>
      </c>
      <c r="S76" t="s">
        <v>11479</v>
      </c>
      <c r="T76" t="s">
        <v>11480</v>
      </c>
      <c r="U76" t="s">
        <v>11481</v>
      </c>
      <c r="V76" t="s">
        <v>19557</v>
      </c>
      <c r="W76" s="105" t="str">
        <f>IF(COUNTIF(W$2:W75,B76&amp;K76)=0,B76&amp;K76,"")</f>
        <v/>
      </c>
      <c r="X76" s="105">
        <f t="shared" si="1"/>
        <v>2</v>
      </c>
    </row>
    <row r="77" spans="1:24" hidden="1">
      <c r="A77" t="s">
        <v>19664</v>
      </c>
      <c r="B77" t="s">
        <v>6803</v>
      </c>
      <c r="C77" t="s">
        <v>371</v>
      </c>
      <c r="D77" t="s">
        <v>14</v>
      </c>
      <c r="E77" t="s">
        <v>15</v>
      </c>
      <c r="F77" t="s">
        <v>24</v>
      </c>
      <c r="G77" t="s">
        <v>2003</v>
      </c>
      <c r="H77" t="s">
        <v>19496</v>
      </c>
      <c r="I77">
        <v>2.12</v>
      </c>
      <c r="J77" t="s">
        <v>2009</v>
      </c>
      <c r="K77" t="s">
        <v>11474</v>
      </c>
      <c r="L77" t="s">
        <v>11756</v>
      </c>
      <c r="M77" t="s">
        <v>11879</v>
      </c>
      <c r="N77" t="s">
        <v>11391</v>
      </c>
      <c r="O77" t="s">
        <v>11382</v>
      </c>
      <c r="P77">
        <v>2.12</v>
      </c>
      <c r="Q77" t="s">
        <v>11477</v>
      </c>
      <c r="R77" t="s">
        <v>19556</v>
      </c>
      <c r="S77" t="s">
        <v>11479</v>
      </c>
      <c r="T77" t="s">
        <v>11480</v>
      </c>
      <c r="U77" t="s">
        <v>11481</v>
      </c>
      <c r="V77" t="s">
        <v>19557</v>
      </c>
      <c r="W77" s="105" t="str">
        <f>IF(COUNTIF(W$2:W76,B77&amp;K77)=0,B77&amp;K77,"")</f>
        <v/>
      </c>
      <c r="X77" s="105">
        <f t="shared" si="1"/>
        <v>2</v>
      </c>
    </row>
    <row r="78" spans="1:24" hidden="1">
      <c r="A78" t="s">
        <v>19665</v>
      </c>
      <c r="B78" t="s">
        <v>6803</v>
      </c>
      <c r="C78" t="s">
        <v>371</v>
      </c>
      <c r="D78" t="s">
        <v>14</v>
      </c>
      <c r="E78" t="s">
        <v>15</v>
      </c>
      <c r="F78" t="s">
        <v>24</v>
      </c>
      <c r="G78" t="s">
        <v>2003</v>
      </c>
      <c r="H78" t="s">
        <v>19496</v>
      </c>
      <c r="I78">
        <v>2.12</v>
      </c>
      <c r="J78" t="s">
        <v>2009</v>
      </c>
      <c r="K78" t="s">
        <v>11474</v>
      </c>
      <c r="L78" t="s">
        <v>11756</v>
      </c>
      <c r="M78" t="s">
        <v>11877</v>
      </c>
      <c r="N78" t="s">
        <v>11391</v>
      </c>
      <c r="O78" t="s">
        <v>11382</v>
      </c>
      <c r="P78">
        <v>2.12</v>
      </c>
      <c r="Q78" t="s">
        <v>11477</v>
      </c>
      <c r="R78" t="s">
        <v>19556</v>
      </c>
      <c r="S78" t="s">
        <v>11479</v>
      </c>
      <c r="T78" t="s">
        <v>11480</v>
      </c>
      <c r="U78" t="s">
        <v>11481</v>
      </c>
      <c r="V78" t="s">
        <v>19557</v>
      </c>
      <c r="W78" s="105" t="str">
        <f>IF(COUNTIF(W$2:W77,B78&amp;K78)=0,B78&amp;K78,"")</f>
        <v/>
      </c>
      <c r="X78" s="105">
        <f t="shared" si="1"/>
        <v>2</v>
      </c>
    </row>
    <row r="79" spans="1:24" hidden="1">
      <c r="A79" t="s">
        <v>19666</v>
      </c>
      <c r="B79" t="s">
        <v>6803</v>
      </c>
      <c r="C79" t="s">
        <v>371</v>
      </c>
      <c r="D79" t="s">
        <v>14</v>
      </c>
      <c r="E79" t="s">
        <v>15</v>
      </c>
      <c r="F79" t="s">
        <v>24</v>
      </c>
      <c r="G79" t="s">
        <v>2003</v>
      </c>
      <c r="H79" t="s">
        <v>19496</v>
      </c>
      <c r="I79">
        <v>2.12</v>
      </c>
      <c r="J79" t="s">
        <v>2009</v>
      </c>
      <c r="K79" t="s">
        <v>11531</v>
      </c>
      <c r="L79" t="s">
        <v>11532</v>
      </c>
      <c r="M79" t="s">
        <v>11897</v>
      </c>
      <c r="N79" t="s">
        <v>11381</v>
      </c>
      <c r="O79" t="s">
        <v>11382</v>
      </c>
      <c r="P79">
        <v>2.12</v>
      </c>
      <c r="Q79" t="s">
        <v>19591</v>
      </c>
      <c r="R79" t="s">
        <v>11535</v>
      </c>
      <c r="S79" t="s">
        <v>19592</v>
      </c>
      <c r="T79" t="s">
        <v>11537</v>
      </c>
      <c r="U79" t="s">
        <v>11538</v>
      </c>
      <c r="V79" t="s">
        <v>11539</v>
      </c>
      <c r="W79" s="105" t="str">
        <f>IF(COUNTIF(W$2:W78,B79&amp;K79)=0,B79&amp;K79,"")</f>
        <v>S-001010ダイキン工業</v>
      </c>
      <c r="X79" s="105">
        <f t="shared" si="1"/>
        <v>2</v>
      </c>
    </row>
    <row r="80" spans="1:24" hidden="1">
      <c r="A80" t="s">
        <v>19667</v>
      </c>
      <c r="B80" t="s">
        <v>6803</v>
      </c>
      <c r="C80" t="s">
        <v>371</v>
      </c>
      <c r="D80" t="s">
        <v>14</v>
      </c>
      <c r="E80" t="s">
        <v>15</v>
      </c>
      <c r="F80" t="s">
        <v>24</v>
      </c>
      <c r="G80" t="s">
        <v>2003</v>
      </c>
      <c r="H80" t="s">
        <v>19496</v>
      </c>
      <c r="I80">
        <v>2.12</v>
      </c>
      <c r="J80" t="s">
        <v>2009</v>
      </c>
      <c r="K80" t="s">
        <v>11531</v>
      </c>
      <c r="L80" t="s">
        <v>11532</v>
      </c>
      <c r="M80" t="s">
        <v>11899</v>
      </c>
      <c r="N80" t="s">
        <v>11391</v>
      </c>
      <c r="O80" t="s">
        <v>11382</v>
      </c>
      <c r="P80">
        <v>2.12</v>
      </c>
      <c r="Q80" t="s">
        <v>19591</v>
      </c>
      <c r="R80" t="s">
        <v>11535</v>
      </c>
      <c r="S80" t="s">
        <v>19592</v>
      </c>
      <c r="T80" t="s">
        <v>11537</v>
      </c>
      <c r="U80" t="s">
        <v>11538</v>
      </c>
      <c r="V80" t="s">
        <v>11539</v>
      </c>
      <c r="W80" s="105" t="str">
        <f>IF(COUNTIF(W$2:W79,B80&amp;K80)=0,B80&amp;K80,"")</f>
        <v/>
      </c>
      <c r="X80" s="105">
        <f t="shared" si="1"/>
        <v>2</v>
      </c>
    </row>
    <row r="81" spans="1:24" hidden="1">
      <c r="A81" t="s">
        <v>19668</v>
      </c>
      <c r="B81" t="s">
        <v>6803</v>
      </c>
      <c r="C81" t="s">
        <v>371</v>
      </c>
      <c r="D81" t="s">
        <v>14</v>
      </c>
      <c r="E81" t="s">
        <v>15</v>
      </c>
      <c r="F81" t="s">
        <v>24</v>
      </c>
      <c r="G81" t="s">
        <v>2003</v>
      </c>
      <c r="H81" t="s">
        <v>19496</v>
      </c>
      <c r="I81">
        <v>2.12</v>
      </c>
      <c r="J81" t="s">
        <v>2009</v>
      </c>
      <c r="K81" t="s">
        <v>11531</v>
      </c>
      <c r="L81" t="s">
        <v>11532</v>
      </c>
      <c r="M81" t="s">
        <v>11901</v>
      </c>
      <c r="N81" t="s">
        <v>11391</v>
      </c>
      <c r="O81" t="s">
        <v>11382</v>
      </c>
      <c r="P81">
        <v>2.12</v>
      </c>
      <c r="Q81" t="s">
        <v>19591</v>
      </c>
      <c r="R81" t="s">
        <v>11535</v>
      </c>
      <c r="S81" t="s">
        <v>19592</v>
      </c>
      <c r="T81" t="s">
        <v>11537</v>
      </c>
      <c r="U81" t="s">
        <v>11538</v>
      </c>
      <c r="V81" t="s">
        <v>11539</v>
      </c>
      <c r="W81" s="105" t="str">
        <f>IF(COUNTIF(W$2:W80,B81&amp;K81)=0,B81&amp;K81,"")</f>
        <v/>
      </c>
      <c r="X81" s="105">
        <f t="shared" si="1"/>
        <v>2</v>
      </c>
    </row>
    <row r="82" spans="1:24" hidden="1">
      <c r="A82" t="s">
        <v>19669</v>
      </c>
      <c r="B82" t="s">
        <v>6803</v>
      </c>
      <c r="C82" t="s">
        <v>371</v>
      </c>
      <c r="D82" t="s">
        <v>14</v>
      </c>
      <c r="E82" t="s">
        <v>15</v>
      </c>
      <c r="F82" t="s">
        <v>24</v>
      </c>
      <c r="G82" t="s">
        <v>2003</v>
      </c>
      <c r="H82" t="s">
        <v>19496</v>
      </c>
      <c r="I82">
        <v>2.12</v>
      </c>
      <c r="J82" t="s">
        <v>2009</v>
      </c>
      <c r="K82" t="s">
        <v>11531</v>
      </c>
      <c r="L82" t="s">
        <v>11532</v>
      </c>
      <c r="M82" t="s">
        <v>11903</v>
      </c>
      <c r="N82" t="s">
        <v>11391</v>
      </c>
      <c r="O82" t="s">
        <v>11382</v>
      </c>
      <c r="P82">
        <v>2.12</v>
      </c>
      <c r="Q82" t="s">
        <v>19591</v>
      </c>
      <c r="R82" t="s">
        <v>11535</v>
      </c>
      <c r="S82" t="s">
        <v>19592</v>
      </c>
      <c r="T82" t="s">
        <v>11537</v>
      </c>
      <c r="U82" t="s">
        <v>11538</v>
      </c>
      <c r="V82" t="s">
        <v>11539</v>
      </c>
      <c r="W82" s="105" t="str">
        <f>IF(COUNTIF(W$2:W81,B82&amp;K82)=0,B82&amp;K82,"")</f>
        <v/>
      </c>
      <c r="X82" s="105">
        <f t="shared" si="1"/>
        <v>2</v>
      </c>
    </row>
    <row r="83" spans="1:24" hidden="1">
      <c r="A83" t="s">
        <v>19670</v>
      </c>
      <c r="B83" t="s">
        <v>6803</v>
      </c>
      <c r="C83" t="s">
        <v>371</v>
      </c>
      <c r="D83" t="s">
        <v>14</v>
      </c>
      <c r="E83" t="s">
        <v>15</v>
      </c>
      <c r="F83" t="s">
        <v>24</v>
      </c>
      <c r="G83" t="s">
        <v>2003</v>
      </c>
      <c r="H83" t="s">
        <v>19496</v>
      </c>
      <c r="I83">
        <v>2.12</v>
      </c>
      <c r="J83" t="s">
        <v>2009</v>
      </c>
      <c r="K83" t="s">
        <v>11531</v>
      </c>
      <c r="L83" t="s">
        <v>11532</v>
      </c>
      <c r="M83" t="s">
        <v>11905</v>
      </c>
      <c r="N83" t="s">
        <v>11391</v>
      </c>
      <c r="O83" t="s">
        <v>11382</v>
      </c>
      <c r="P83">
        <v>2.12</v>
      </c>
      <c r="Q83" t="s">
        <v>19591</v>
      </c>
      <c r="R83" t="s">
        <v>11535</v>
      </c>
      <c r="S83" t="s">
        <v>19592</v>
      </c>
      <c r="T83" t="s">
        <v>11537</v>
      </c>
      <c r="U83" t="s">
        <v>11538</v>
      </c>
      <c r="V83" t="s">
        <v>11539</v>
      </c>
      <c r="W83" s="105" t="str">
        <f>IF(COUNTIF(W$2:W82,B83&amp;K83)=0,B83&amp;K83,"")</f>
        <v/>
      </c>
      <c r="X83" s="105">
        <f t="shared" si="1"/>
        <v>2</v>
      </c>
    </row>
    <row r="84" spans="1:24" hidden="1">
      <c r="A84" t="s">
        <v>19671</v>
      </c>
      <c r="B84" t="s">
        <v>6803</v>
      </c>
      <c r="C84" t="s">
        <v>371</v>
      </c>
      <c r="D84" t="s">
        <v>14</v>
      </c>
      <c r="E84" t="s">
        <v>15</v>
      </c>
      <c r="F84" t="s">
        <v>24</v>
      </c>
      <c r="G84" t="s">
        <v>2003</v>
      </c>
      <c r="H84" t="s">
        <v>19496</v>
      </c>
      <c r="I84">
        <v>2.12</v>
      </c>
      <c r="J84" t="s">
        <v>2009</v>
      </c>
      <c r="K84" t="s">
        <v>11531</v>
      </c>
      <c r="L84" t="s">
        <v>11532</v>
      </c>
      <c r="M84" t="s">
        <v>11907</v>
      </c>
      <c r="N84" t="s">
        <v>11391</v>
      </c>
      <c r="O84" t="s">
        <v>11382</v>
      </c>
      <c r="P84">
        <v>2.12</v>
      </c>
      <c r="Q84" t="s">
        <v>19591</v>
      </c>
      <c r="R84" t="s">
        <v>11535</v>
      </c>
      <c r="S84" t="s">
        <v>19592</v>
      </c>
      <c r="T84" t="s">
        <v>11537</v>
      </c>
      <c r="U84" t="s">
        <v>11538</v>
      </c>
      <c r="V84" t="s">
        <v>11539</v>
      </c>
      <c r="W84" s="105" t="str">
        <f>IF(COUNTIF(W$2:W83,B84&amp;K84)=0,B84&amp;K84,"")</f>
        <v/>
      </c>
      <c r="X84" s="105">
        <f t="shared" si="1"/>
        <v>2</v>
      </c>
    </row>
    <row r="85" spans="1:24" hidden="1">
      <c r="A85" t="s">
        <v>19672</v>
      </c>
      <c r="B85" t="s">
        <v>6803</v>
      </c>
      <c r="C85" t="s">
        <v>371</v>
      </c>
      <c r="D85" t="s">
        <v>14</v>
      </c>
      <c r="E85" t="s">
        <v>15</v>
      </c>
      <c r="F85" t="s">
        <v>24</v>
      </c>
      <c r="G85" t="s">
        <v>2003</v>
      </c>
      <c r="H85" t="s">
        <v>19496</v>
      </c>
      <c r="I85">
        <v>2.12</v>
      </c>
      <c r="J85" t="s">
        <v>2009</v>
      </c>
      <c r="K85" t="s">
        <v>11531</v>
      </c>
      <c r="L85" t="s">
        <v>11532</v>
      </c>
      <c r="M85" t="s">
        <v>11909</v>
      </c>
      <c r="N85" t="s">
        <v>11391</v>
      </c>
      <c r="O85" t="s">
        <v>11382</v>
      </c>
      <c r="P85">
        <v>2.12</v>
      </c>
      <c r="Q85" t="s">
        <v>19591</v>
      </c>
      <c r="R85" t="s">
        <v>11535</v>
      </c>
      <c r="S85" t="s">
        <v>19592</v>
      </c>
      <c r="T85" t="s">
        <v>11537</v>
      </c>
      <c r="U85" t="s">
        <v>11538</v>
      </c>
      <c r="V85" t="s">
        <v>11539</v>
      </c>
      <c r="W85" s="105" t="str">
        <f>IF(COUNTIF(W$2:W84,B85&amp;K85)=0,B85&amp;K85,"")</f>
        <v/>
      </c>
      <c r="X85" s="105">
        <f t="shared" si="1"/>
        <v>2</v>
      </c>
    </row>
    <row r="86" spans="1:24" hidden="1">
      <c r="A86" t="s">
        <v>19673</v>
      </c>
      <c r="B86" t="s">
        <v>6803</v>
      </c>
      <c r="C86" t="s">
        <v>371</v>
      </c>
      <c r="D86" t="s">
        <v>14</v>
      </c>
      <c r="E86" t="s">
        <v>15</v>
      </c>
      <c r="F86" t="s">
        <v>24</v>
      </c>
      <c r="G86" t="s">
        <v>2003</v>
      </c>
      <c r="H86" t="s">
        <v>19496</v>
      </c>
      <c r="I86">
        <v>2.12</v>
      </c>
      <c r="J86" t="s">
        <v>2009</v>
      </c>
      <c r="K86" t="s">
        <v>11531</v>
      </c>
      <c r="L86" t="s">
        <v>11532</v>
      </c>
      <c r="M86" t="s">
        <v>11819</v>
      </c>
      <c r="N86" t="s">
        <v>11391</v>
      </c>
      <c r="O86" t="s">
        <v>11382</v>
      </c>
      <c r="P86">
        <v>2.12</v>
      </c>
      <c r="Q86" t="s">
        <v>19591</v>
      </c>
      <c r="R86" t="s">
        <v>11535</v>
      </c>
      <c r="S86" t="s">
        <v>19592</v>
      </c>
      <c r="T86" t="s">
        <v>11537</v>
      </c>
      <c r="U86" t="s">
        <v>11538</v>
      </c>
      <c r="V86" t="s">
        <v>11539</v>
      </c>
      <c r="W86" s="105" t="str">
        <f>IF(COUNTIF(W$2:W85,B86&amp;K86)=0,B86&amp;K86,"")</f>
        <v/>
      </c>
      <c r="X86" s="105">
        <f t="shared" si="1"/>
        <v>2</v>
      </c>
    </row>
    <row r="87" spans="1:24" hidden="1">
      <c r="A87" t="s">
        <v>19674</v>
      </c>
      <c r="B87" t="s">
        <v>6813</v>
      </c>
      <c r="C87" t="s">
        <v>371</v>
      </c>
      <c r="D87" t="s">
        <v>14</v>
      </c>
      <c r="E87" t="s">
        <v>15</v>
      </c>
      <c r="F87" t="s">
        <v>2033</v>
      </c>
      <c r="G87" t="s">
        <v>1976</v>
      </c>
      <c r="H87" t="s">
        <v>19496</v>
      </c>
      <c r="I87">
        <v>1.19</v>
      </c>
      <c r="J87" t="s">
        <v>1977</v>
      </c>
      <c r="K87" t="s">
        <v>11378</v>
      </c>
      <c r="L87" t="s">
        <v>11379</v>
      </c>
      <c r="M87" t="s">
        <v>11912</v>
      </c>
      <c r="N87" t="s">
        <v>11381</v>
      </c>
      <c r="O87" t="s">
        <v>11382</v>
      </c>
      <c r="P87">
        <v>1.19</v>
      </c>
      <c r="Q87" t="s">
        <v>11383</v>
      </c>
      <c r="R87" t="s">
        <v>19541</v>
      </c>
      <c r="S87" t="s">
        <v>19542</v>
      </c>
      <c r="T87" t="s">
        <v>11386</v>
      </c>
      <c r="U87" t="s">
        <v>19543</v>
      </c>
      <c r="V87" t="s">
        <v>11388</v>
      </c>
      <c r="W87" s="105" t="str">
        <f>IF(COUNTIF(W$2:W86,B87&amp;K87)=0,B87&amp;K87,"")</f>
        <v>S-001011ヤンマーエネルギーシステム株式会社</v>
      </c>
      <c r="X87" s="105">
        <f t="shared" si="1"/>
        <v>1</v>
      </c>
    </row>
    <row r="88" spans="1:24" hidden="1">
      <c r="A88" t="s">
        <v>19675</v>
      </c>
      <c r="B88" t="s">
        <v>6813</v>
      </c>
      <c r="C88" t="s">
        <v>371</v>
      </c>
      <c r="D88" t="s">
        <v>14</v>
      </c>
      <c r="E88" t="s">
        <v>15</v>
      </c>
      <c r="F88" t="s">
        <v>2033</v>
      </c>
      <c r="G88" t="s">
        <v>1976</v>
      </c>
      <c r="H88" t="s">
        <v>19496</v>
      </c>
      <c r="I88">
        <v>1.19</v>
      </c>
      <c r="J88" t="s">
        <v>1977</v>
      </c>
      <c r="K88" t="s">
        <v>11378</v>
      </c>
      <c r="L88" t="s">
        <v>11379</v>
      </c>
      <c r="M88" t="s">
        <v>11915</v>
      </c>
      <c r="N88" t="s">
        <v>11391</v>
      </c>
      <c r="O88" t="s">
        <v>11382</v>
      </c>
      <c r="P88">
        <v>1.19</v>
      </c>
      <c r="Q88" t="s">
        <v>11383</v>
      </c>
      <c r="R88" t="s">
        <v>19541</v>
      </c>
      <c r="S88" t="s">
        <v>19542</v>
      </c>
      <c r="T88" t="s">
        <v>11386</v>
      </c>
      <c r="U88" t="s">
        <v>19543</v>
      </c>
      <c r="V88" t="s">
        <v>11388</v>
      </c>
      <c r="W88" s="105" t="str">
        <f>IF(COUNTIF(W$2:W87,B88&amp;K88)=0,B88&amp;K88,"")</f>
        <v/>
      </c>
      <c r="X88" s="105">
        <f t="shared" si="1"/>
        <v>1</v>
      </c>
    </row>
    <row r="89" spans="1:24" hidden="1">
      <c r="A89" t="s">
        <v>19676</v>
      </c>
      <c r="B89" t="s">
        <v>6808</v>
      </c>
      <c r="C89" t="s">
        <v>371</v>
      </c>
      <c r="D89" t="s">
        <v>14</v>
      </c>
      <c r="E89" t="s">
        <v>15</v>
      </c>
      <c r="F89" t="s">
        <v>2033</v>
      </c>
      <c r="G89" t="s">
        <v>1987</v>
      </c>
      <c r="H89" t="s">
        <v>19496</v>
      </c>
      <c r="I89">
        <v>1.22</v>
      </c>
      <c r="J89" t="s">
        <v>1977</v>
      </c>
      <c r="K89" t="s">
        <v>11378</v>
      </c>
      <c r="L89" t="s">
        <v>11379</v>
      </c>
      <c r="M89" t="s">
        <v>11917</v>
      </c>
      <c r="N89" t="s">
        <v>11381</v>
      </c>
      <c r="O89" t="s">
        <v>11382</v>
      </c>
      <c r="P89">
        <v>1.22</v>
      </c>
      <c r="Q89" t="s">
        <v>11383</v>
      </c>
      <c r="R89" t="s">
        <v>19541</v>
      </c>
      <c r="S89" t="s">
        <v>19542</v>
      </c>
      <c r="T89" t="s">
        <v>11386</v>
      </c>
      <c r="U89" t="s">
        <v>19543</v>
      </c>
      <c r="V89" t="s">
        <v>11388</v>
      </c>
      <c r="W89" s="105" t="str">
        <f>IF(COUNTIF(W$2:W88,B89&amp;K89)=0,B89&amp;K89,"")</f>
        <v>S-001012ヤンマーエネルギーシステム株式会社</v>
      </c>
      <c r="X89" s="105">
        <f t="shared" si="1"/>
        <v>1</v>
      </c>
    </row>
    <row r="90" spans="1:24" hidden="1">
      <c r="A90" t="s">
        <v>19677</v>
      </c>
      <c r="B90" t="s">
        <v>6808</v>
      </c>
      <c r="C90" t="s">
        <v>371</v>
      </c>
      <c r="D90" t="s">
        <v>14</v>
      </c>
      <c r="E90" t="s">
        <v>15</v>
      </c>
      <c r="F90" t="s">
        <v>2033</v>
      </c>
      <c r="G90" t="s">
        <v>1987</v>
      </c>
      <c r="H90" t="s">
        <v>19496</v>
      </c>
      <c r="I90">
        <v>1.22</v>
      </c>
      <c r="J90" t="s">
        <v>1977</v>
      </c>
      <c r="K90" t="s">
        <v>11378</v>
      </c>
      <c r="L90" t="s">
        <v>11379</v>
      </c>
      <c r="M90" t="s">
        <v>11919</v>
      </c>
      <c r="N90" t="s">
        <v>11391</v>
      </c>
      <c r="O90" t="s">
        <v>11382</v>
      </c>
      <c r="P90">
        <v>1.22</v>
      </c>
      <c r="Q90" t="s">
        <v>11383</v>
      </c>
      <c r="R90" t="s">
        <v>19541</v>
      </c>
      <c r="S90" t="s">
        <v>19542</v>
      </c>
      <c r="T90" t="s">
        <v>11386</v>
      </c>
      <c r="U90" t="s">
        <v>19543</v>
      </c>
      <c r="V90" t="s">
        <v>11388</v>
      </c>
      <c r="W90" s="105" t="str">
        <f>IF(COUNTIF(W$2:W89,B90&amp;K90)=0,B90&amp;K90,"")</f>
        <v/>
      </c>
      <c r="X90" s="105">
        <f t="shared" si="1"/>
        <v>1</v>
      </c>
    </row>
    <row r="91" spans="1:24" hidden="1">
      <c r="A91" t="s">
        <v>19678</v>
      </c>
      <c r="B91" t="s">
        <v>6808</v>
      </c>
      <c r="C91" t="s">
        <v>371</v>
      </c>
      <c r="D91" t="s">
        <v>14</v>
      </c>
      <c r="E91" t="s">
        <v>15</v>
      </c>
      <c r="F91" t="s">
        <v>2033</v>
      </c>
      <c r="G91" t="s">
        <v>1987</v>
      </c>
      <c r="H91" t="s">
        <v>19496</v>
      </c>
      <c r="I91">
        <v>1.22</v>
      </c>
      <c r="J91" t="s">
        <v>1977</v>
      </c>
      <c r="K91" t="s">
        <v>11378</v>
      </c>
      <c r="L91" t="s">
        <v>11379</v>
      </c>
      <c r="M91" t="s">
        <v>11927</v>
      </c>
      <c r="N91" t="s">
        <v>11381</v>
      </c>
      <c r="O91" t="s">
        <v>7810</v>
      </c>
      <c r="P91">
        <v>1.22</v>
      </c>
      <c r="Q91" t="s">
        <v>11383</v>
      </c>
      <c r="R91" t="s">
        <v>19541</v>
      </c>
      <c r="S91" t="s">
        <v>19542</v>
      </c>
      <c r="T91" t="s">
        <v>11386</v>
      </c>
      <c r="U91" t="s">
        <v>19543</v>
      </c>
      <c r="V91" t="s">
        <v>11388</v>
      </c>
      <c r="W91" s="105" t="str">
        <f>IF(COUNTIF(W$2:W90,B91&amp;K91)=0,B91&amp;K91,"")</f>
        <v/>
      </c>
      <c r="X91" s="105">
        <f t="shared" si="1"/>
        <v>1</v>
      </c>
    </row>
    <row r="92" spans="1:24" hidden="1">
      <c r="A92" t="s">
        <v>19679</v>
      </c>
      <c r="B92" t="s">
        <v>6808</v>
      </c>
      <c r="C92" t="s">
        <v>371</v>
      </c>
      <c r="D92" t="s">
        <v>14</v>
      </c>
      <c r="E92" t="s">
        <v>15</v>
      </c>
      <c r="F92" t="s">
        <v>2033</v>
      </c>
      <c r="G92" t="s">
        <v>1987</v>
      </c>
      <c r="H92" t="s">
        <v>19496</v>
      </c>
      <c r="I92">
        <v>1.22</v>
      </c>
      <c r="J92" t="s">
        <v>1977</v>
      </c>
      <c r="K92" t="s">
        <v>11378</v>
      </c>
      <c r="L92" t="s">
        <v>11379</v>
      </c>
      <c r="M92" t="s">
        <v>11929</v>
      </c>
      <c r="N92" t="s">
        <v>11391</v>
      </c>
      <c r="O92" t="s">
        <v>7810</v>
      </c>
      <c r="P92">
        <v>1.22</v>
      </c>
      <c r="Q92" t="s">
        <v>11383</v>
      </c>
      <c r="R92" t="s">
        <v>19541</v>
      </c>
      <c r="S92" t="s">
        <v>19542</v>
      </c>
      <c r="T92" t="s">
        <v>11386</v>
      </c>
      <c r="U92" t="s">
        <v>19543</v>
      </c>
      <c r="V92" t="s">
        <v>11388</v>
      </c>
      <c r="W92" s="105" t="str">
        <f>IF(COUNTIF(W$2:W91,B92&amp;K92)=0,B92&amp;K92,"")</f>
        <v/>
      </c>
      <c r="X92" s="105">
        <f t="shared" si="1"/>
        <v>1</v>
      </c>
    </row>
    <row r="93" spans="1:24" hidden="1">
      <c r="A93" t="s">
        <v>19680</v>
      </c>
      <c r="B93" t="s">
        <v>7199</v>
      </c>
      <c r="C93" t="s">
        <v>371</v>
      </c>
      <c r="D93" t="s">
        <v>14</v>
      </c>
      <c r="E93" t="s">
        <v>15</v>
      </c>
      <c r="F93" t="s">
        <v>2033</v>
      </c>
      <c r="G93" t="s">
        <v>1987</v>
      </c>
      <c r="H93" t="s">
        <v>19496</v>
      </c>
      <c r="I93">
        <v>1.39</v>
      </c>
      <c r="J93" t="s">
        <v>2009</v>
      </c>
      <c r="K93" t="s">
        <v>11474</v>
      </c>
      <c r="L93" t="s">
        <v>19554</v>
      </c>
      <c r="M93" t="s">
        <v>19681</v>
      </c>
      <c r="N93" t="s">
        <v>11391</v>
      </c>
      <c r="O93" t="s">
        <v>7810</v>
      </c>
      <c r="P93">
        <v>1.46</v>
      </c>
      <c r="Q93" t="s">
        <v>11477</v>
      </c>
      <c r="R93" t="s">
        <v>19556</v>
      </c>
      <c r="S93" t="s">
        <v>11479</v>
      </c>
      <c r="T93" t="s">
        <v>11480</v>
      </c>
      <c r="U93" t="s">
        <v>11481</v>
      </c>
      <c r="V93" t="s">
        <v>19557</v>
      </c>
      <c r="W93" s="105" t="str">
        <f>IF(COUNTIF(W$2:W92,B93&amp;K93)=0,B93&amp;K93,"")</f>
        <v>S-001017株式会社アイシン</v>
      </c>
      <c r="X93" s="105">
        <f t="shared" si="1"/>
        <v>2</v>
      </c>
    </row>
    <row r="94" spans="1:24" hidden="1">
      <c r="A94" t="s">
        <v>19682</v>
      </c>
      <c r="B94" t="s">
        <v>7199</v>
      </c>
      <c r="C94" t="s">
        <v>371</v>
      </c>
      <c r="D94" t="s">
        <v>14</v>
      </c>
      <c r="E94" t="s">
        <v>15</v>
      </c>
      <c r="F94" t="s">
        <v>2033</v>
      </c>
      <c r="G94" t="s">
        <v>1987</v>
      </c>
      <c r="H94" t="s">
        <v>19496</v>
      </c>
      <c r="I94">
        <v>1.39</v>
      </c>
      <c r="J94" t="s">
        <v>2009</v>
      </c>
      <c r="K94" t="s">
        <v>11474</v>
      </c>
      <c r="L94" t="s">
        <v>19554</v>
      </c>
      <c r="M94" t="s">
        <v>19683</v>
      </c>
      <c r="N94" t="s">
        <v>11391</v>
      </c>
      <c r="O94" t="s">
        <v>7810</v>
      </c>
      <c r="P94">
        <v>1.46</v>
      </c>
      <c r="Q94" t="s">
        <v>11477</v>
      </c>
      <c r="R94" t="s">
        <v>19556</v>
      </c>
      <c r="S94" t="s">
        <v>11479</v>
      </c>
      <c r="T94" t="s">
        <v>11480</v>
      </c>
      <c r="U94" t="s">
        <v>11481</v>
      </c>
      <c r="V94" t="s">
        <v>19557</v>
      </c>
      <c r="W94" s="105" t="str">
        <f>IF(COUNTIF(W$2:W93,B94&amp;K94)=0,B94&amp;K94,"")</f>
        <v/>
      </c>
      <c r="X94" s="105">
        <f t="shared" si="1"/>
        <v>2</v>
      </c>
    </row>
    <row r="95" spans="1:24" hidden="1">
      <c r="A95" t="s">
        <v>19684</v>
      </c>
      <c r="B95" t="s">
        <v>7199</v>
      </c>
      <c r="C95" t="s">
        <v>371</v>
      </c>
      <c r="D95" t="s">
        <v>14</v>
      </c>
      <c r="E95" t="s">
        <v>15</v>
      </c>
      <c r="F95" t="s">
        <v>2033</v>
      </c>
      <c r="G95" t="s">
        <v>1987</v>
      </c>
      <c r="H95" t="s">
        <v>19496</v>
      </c>
      <c r="I95">
        <v>1.39</v>
      </c>
      <c r="J95" t="s">
        <v>2009</v>
      </c>
      <c r="K95" t="s">
        <v>11474</v>
      </c>
      <c r="L95" t="s">
        <v>19554</v>
      </c>
      <c r="M95" t="s">
        <v>19685</v>
      </c>
      <c r="N95" t="s">
        <v>11391</v>
      </c>
      <c r="O95" t="s">
        <v>7810</v>
      </c>
      <c r="P95">
        <v>1.46</v>
      </c>
      <c r="Q95" t="s">
        <v>11477</v>
      </c>
      <c r="R95" t="s">
        <v>19556</v>
      </c>
      <c r="S95" t="s">
        <v>11479</v>
      </c>
      <c r="T95" t="s">
        <v>11480</v>
      </c>
      <c r="U95" t="s">
        <v>11481</v>
      </c>
      <c r="V95" t="s">
        <v>19557</v>
      </c>
      <c r="W95" s="105" t="str">
        <f>IF(COUNTIF(W$2:W94,B95&amp;K95)=0,B95&amp;K95,"")</f>
        <v/>
      </c>
      <c r="X95" s="105">
        <f t="shared" si="1"/>
        <v>2</v>
      </c>
    </row>
    <row r="96" spans="1:24" hidden="1">
      <c r="A96" t="s">
        <v>19686</v>
      </c>
      <c r="B96" t="s">
        <v>7199</v>
      </c>
      <c r="C96" t="s">
        <v>371</v>
      </c>
      <c r="D96" t="s">
        <v>14</v>
      </c>
      <c r="E96" t="s">
        <v>15</v>
      </c>
      <c r="F96" t="s">
        <v>2033</v>
      </c>
      <c r="G96" t="s">
        <v>1987</v>
      </c>
      <c r="H96" t="s">
        <v>19496</v>
      </c>
      <c r="I96">
        <v>1.39</v>
      </c>
      <c r="J96" t="s">
        <v>2009</v>
      </c>
      <c r="K96" t="s">
        <v>11474</v>
      </c>
      <c r="L96" t="s">
        <v>19554</v>
      </c>
      <c r="M96" t="s">
        <v>19687</v>
      </c>
      <c r="N96" t="s">
        <v>11391</v>
      </c>
      <c r="O96" t="s">
        <v>7810</v>
      </c>
      <c r="P96">
        <v>1.46</v>
      </c>
      <c r="Q96" t="s">
        <v>11477</v>
      </c>
      <c r="R96" t="s">
        <v>19556</v>
      </c>
      <c r="S96" t="s">
        <v>11479</v>
      </c>
      <c r="T96" t="s">
        <v>11480</v>
      </c>
      <c r="U96" t="s">
        <v>11481</v>
      </c>
      <c r="V96" t="s">
        <v>19557</v>
      </c>
      <c r="W96" s="105" t="str">
        <f>IF(COUNTIF(W$2:W95,B96&amp;K96)=0,B96&amp;K96,"")</f>
        <v/>
      </c>
      <c r="X96" s="105">
        <f t="shared" si="1"/>
        <v>2</v>
      </c>
    </row>
    <row r="97" spans="1:24" hidden="1">
      <c r="A97" t="s">
        <v>19688</v>
      </c>
      <c r="B97" t="s">
        <v>7199</v>
      </c>
      <c r="C97" t="s">
        <v>371</v>
      </c>
      <c r="D97" t="s">
        <v>14</v>
      </c>
      <c r="E97" t="s">
        <v>15</v>
      </c>
      <c r="F97" t="s">
        <v>2033</v>
      </c>
      <c r="G97" t="s">
        <v>1987</v>
      </c>
      <c r="H97" t="s">
        <v>19496</v>
      </c>
      <c r="I97">
        <v>1.39</v>
      </c>
      <c r="J97" t="s">
        <v>2009</v>
      </c>
      <c r="K97" t="s">
        <v>11474</v>
      </c>
      <c r="L97" t="s">
        <v>19554</v>
      </c>
      <c r="M97" t="s">
        <v>19689</v>
      </c>
      <c r="N97" t="s">
        <v>11391</v>
      </c>
      <c r="O97" t="s">
        <v>7810</v>
      </c>
      <c r="P97">
        <v>1.65</v>
      </c>
      <c r="Q97" t="s">
        <v>11477</v>
      </c>
      <c r="R97" t="s">
        <v>19556</v>
      </c>
      <c r="S97" t="s">
        <v>11479</v>
      </c>
      <c r="T97" t="s">
        <v>11480</v>
      </c>
      <c r="U97" t="s">
        <v>11481</v>
      </c>
      <c r="V97" t="s">
        <v>19557</v>
      </c>
      <c r="W97" s="105" t="str">
        <f>IF(COUNTIF(W$2:W96,B97&amp;K97)=0,B97&amp;K97,"")</f>
        <v/>
      </c>
      <c r="X97" s="105">
        <f t="shared" si="1"/>
        <v>2</v>
      </c>
    </row>
    <row r="98" spans="1:24" hidden="1">
      <c r="A98" t="s">
        <v>19690</v>
      </c>
      <c r="B98" t="s">
        <v>7199</v>
      </c>
      <c r="C98" t="s">
        <v>371</v>
      </c>
      <c r="D98" t="s">
        <v>14</v>
      </c>
      <c r="E98" t="s">
        <v>15</v>
      </c>
      <c r="F98" t="s">
        <v>2033</v>
      </c>
      <c r="G98" t="s">
        <v>1987</v>
      </c>
      <c r="H98" t="s">
        <v>19496</v>
      </c>
      <c r="I98">
        <v>1.39</v>
      </c>
      <c r="J98" t="s">
        <v>2009</v>
      </c>
      <c r="K98" t="s">
        <v>11474</v>
      </c>
      <c r="L98" t="s">
        <v>19554</v>
      </c>
      <c r="M98" t="s">
        <v>19691</v>
      </c>
      <c r="N98" t="s">
        <v>11391</v>
      </c>
      <c r="O98" t="s">
        <v>7810</v>
      </c>
      <c r="P98">
        <v>1.65</v>
      </c>
      <c r="Q98" t="s">
        <v>11477</v>
      </c>
      <c r="R98" t="s">
        <v>19556</v>
      </c>
      <c r="S98" t="s">
        <v>11479</v>
      </c>
      <c r="T98" t="s">
        <v>11480</v>
      </c>
      <c r="U98" t="s">
        <v>11481</v>
      </c>
      <c r="V98" t="s">
        <v>19557</v>
      </c>
      <c r="W98" s="105" t="str">
        <f>IF(COUNTIF(W$2:W97,B98&amp;K98)=0,B98&amp;K98,"")</f>
        <v/>
      </c>
      <c r="X98" s="105">
        <f t="shared" si="1"/>
        <v>2</v>
      </c>
    </row>
    <row r="99" spans="1:24" hidden="1">
      <c r="A99" t="s">
        <v>19692</v>
      </c>
      <c r="B99" t="s">
        <v>7199</v>
      </c>
      <c r="C99" t="s">
        <v>371</v>
      </c>
      <c r="D99" t="s">
        <v>14</v>
      </c>
      <c r="E99" t="s">
        <v>15</v>
      </c>
      <c r="F99" t="s">
        <v>2033</v>
      </c>
      <c r="G99" t="s">
        <v>1987</v>
      </c>
      <c r="H99" t="s">
        <v>19496</v>
      </c>
      <c r="I99">
        <v>1.39</v>
      </c>
      <c r="J99" t="s">
        <v>2009</v>
      </c>
      <c r="K99" t="s">
        <v>11474</v>
      </c>
      <c r="L99" t="s">
        <v>19554</v>
      </c>
      <c r="M99" t="s">
        <v>19693</v>
      </c>
      <c r="N99" t="s">
        <v>11391</v>
      </c>
      <c r="O99" t="s">
        <v>7810</v>
      </c>
      <c r="P99">
        <v>1.65</v>
      </c>
      <c r="Q99" t="s">
        <v>11477</v>
      </c>
      <c r="R99" t="s">
        <v>19556</v>
      </c>
      <c r="S99" t="s">
        <v>11479</v>
      </c>
      <c r="T99" t="s">
        <v>11480</v>
      </c>
      <c r="U99" t="s">
        <v>11481</v>
      </c>
      <c r="V99" t="s">
        <v>19557</v>
      </c>
      <c r="W99" s="105" t="str">
        <f>IF(COUNTIF(W$2:W98,B99&amp;K99)=0,B99&amp;K99,"")</f>
        <v/>
      </c>
      <c r="X99" s="105">
        <f t="shared" si="1"/>
        <v>2</v>
      </c>
    </row>
    <row r="100" spans="1:24" hidden="1">
      <c r="A100" t="s">
        <v>19694</v>
      </c>
      <c r="B100" t="s">
        <v>7199</v>
      </c>
      <c r="C100" t="s">
        <v>371</v>
      </c>
      <c r="D100" t="s">
        <v>14</v>
      </c>
      <c r="E100" t="s">
        <v>15</v>
      </c>
      <c r="F100" t="s">
        <v>2033</v>
      </c>
      <c r="G100" t="s">
        <v>1987</v>
      </c>
      <c r="H100" t="s">
        <v>19496</v>
      </c>
      <c r="I100">
        <v>1.39</v>
      </c>
      <c r="J100" t="s">
        <v>2009</v>
      </c>
      <c r="K100" t="s">
        <v>11474</v>
      </c>
      <c r="L100" t="s">
        <v>19554</v>
      </c>
      <c r="M100" t="s">
        <v>19695</v>
      </c>
      <c r="N100" t="s">
        <v>11391</v>
      </c>
      <c r="O100" t="s">
        <v>7810</v>
      </c>
      <c r="P100">
        <v>1.65</v>
      </c>
      <c r="Q100" t="s">
        <v>11477</v>
      </c>
      <c r="R100" t="s">
        <v>19556</v>
      </c>
      <c r="S100" t="s">
        <v>11479</v>
      </c>
      <c r="T100" t="s">
        <v>11480</v>
      </c>
      <c r="U100" t="s">
        <v>11481</v>
      </c>
      <c r="V100" t="s">
        <v>19557</v>
      </c>
      <c r="W100" s="105" t="str">
        <f>IF(COUNTIF(W$2:W99,B100&amp;K100)=0,B100&amp;K100,"")</f>
        <v/>
      </c>
      <c r="X100" s="105">
        <f t="shared" si="1"/>
        <v>2</v>
      </c>
    </row>
    <row r="101" spans="1:24" hidden="1">
      <c r="A101" t="s">
        <v>19696</v>
      </c>
      <c r="B101" t="s">
        <v>7199</v>
      </c>
      <c r="C101" t="s">
        <v>371</v>
      </c>
      <c r="D101" t="s">
        <v>14</v>
      </c>
      <c r="E101" t="s">
        <v>15</v>
      </c>
      <c r="F101" t="s">
        <v>2033</v>
      </c>
      <c r="G101" t="s">
        <v>1987</v>
      </c>
      <c r="H101" t="s">
        <v>19496</v>
      </c>
      <c r="I101">
        <v>1.39</v>
      </c>
      <c r="J101" t="s">
        <v>2009</v>
      </c>
      <c r="K101" t="s">
        <v>11531</v>
      </c>
      <c r="L101" t="s">
        <v>19589</v>
      </c>
      <c r="M101" t="s">
        <v>19697</v>
      </c>
      <c r="N101" t="s">
        <v>11381</v>
      </c>
      <c r="O101" t="s">
        <v>7810</v>
      </c>
      <c r="P101">
        <v>1.46</v>
      </c>
      <c r="Q101" t="s">
        <v>19591</v>
      </c>
      <c r="R101" t="s">
        <v>11535</v>
      </c>
      <c r="S101" t="s">
        <v>19592</v>
      </c>
      <c r="T101" t="s">
        <v>11537</v>
      </c>
      <c r="U101" t="s">
        <v>11538</v>
      </c>
      <c r="V101" t="s">
        <v>11539</v>
      </c>
      <c r="W101" s="105" t="str">
        <f>IF(COUNTIF(W$2:W100,B101&amp;K101)=0,B101&amp;K101,"")</f>
        <v>S-001017ダイキン工業</v>
      </c>
      <c r="X101" s="105">
        <f t="shared" si="1"/>
        <v>2</v>
      </c>
    </row>
    <row r="102" spans="1:24" hidden="1">
      <c r="A102" t="s">
        <v>19698</v>
      </c>
      <c r="B102" t="s">
        <v>7199</v>
      </c>
      <c r="C102" t="s">
        <v>371</v>
      </c>
      <c r="D102" t="s">
        <v>14</v>
      </c>
      <c r="E102" t="s">
        <v>15</v>
      </c>
      <c r="F102" t="s">
        <v>2033</v>
      </c>
      <c r="G102" t="s">
        <v>1987</v>
      </c>
      <c r="H102" t="s">
        <v>19496</v>
      </c>
      <c r="I102">
        <v>1.39</v>
      </c>
      <c r="J102" t="s">
        <v>2009</v>
      </c>
      <c r="K102" t="s">
        <v>11531</v>
      </c>
      <c r="L102" t="s">
        <v>19589</v>
      </c>
      <c r="M102" t="s">
        <v>19699</v>
      </c>
      <c r="N102" t="s">
        <v>11391</v>
      </c>
      <c r="O102" t="s">
        <v>7810</v>
      </c>
      <c r="P102">
        <v>1.46</v>
      </c>
      <c r="Q102" t="s">
        <v>19591</v>
      </c>
      <c r="R102" t="s">
        <v>11535</v>
      </c>
      <c r="S102" t="s">
        <v>19592</v>
      </c>
      <c r="T102" t="s">
        <v>11537</v>
      </c>
      <c r="U102" t="s">
        <v>11538</v>
      </c>
      <c r="V102" t="s">
        <v>11539</v>
      </c>
      <c r="W102" s="105" t="str">
        <f>IF(COUNTIF(W$2:W101,B102&amp;K102)=0,B102&amp;K102,"")</f>
        <v/>
      </c>
      <c r="X102" s="105">
        <f t="shared" si="1"/>
        <v>2</v>
      </c>
    </row>
    <row r="103" spans="1:24" hidden="1">
      <c r="A103" t="s">
        <v>19700</v>
      </c>
      <c r="B103" t="s">
        <v>7199</v>
      </c>
      <c r="C103" t="s">
        <v>371</v>
      </c>
      <c r="D103" t="s">
        <v>14</v>
      </c>
      <c r="E103" t="s">
        <v>15</v>
      </c>
      <c r="F103" t="s">
        <v>2033</v>
      </c>
      <c r="G103" t="s">
        <v>1987</v>
      </c>
      <c r="H103" t="s">
        <v>19496</v>
      </c>
      <c r="I103">
        <v>1.39</v>
      </c>
      <c r="J103" t="s">
        <v>2009</v>
      </c>
      <c r="K103" t="s">
        <v>11531</v>
      </c>
      <c r="L103" t="s">
        <v>19589</v>
      </c>
      <c r="M103" t="s">
        <v>19701</v>
      </c>
      <c r="N103" t="s">
        <v>11391</v>
      </c>
      <c r="O103" t="s">
        <v>7810</v>
      </c>
      <c r="P103">
        <v>1.46</v>
      </c>
      <c r="Q103" t="s">
        <v>19591</v>
      </c>
      <c r="R103" t="s">
        <v>11535</v>
      </c>
      <c r="S103" t="s">
        <v>19592</v>
      </c>
      <c r="T103" t="s">
        <v>11537</v>
      </c>
      <c r="U103" t="s">
        <v>11538</v>
      </c>
      <c r="V103" t="s">
        <v>11539</v>
      </c>
      <c r="W103" s="105" t="str">
        <f>IF(COUNTIF(W$2:W102,B103&amp;K103)=0,B103&amp;K103,"")</f>
        <v/>
      </c>
      <c r="X103" s="105">
        <f t="shared" si="1"/>
        <v>2</v>
      </c>
    </row>
    <row r="104" spans="1:24" hidden="1">
      <c r="A104" t="s">
        <v>19702</v>
      </c>
      <c r="B104" t="s">
        <v>7199</v>
      </c>
      <c r="C104" t="s">
        <v>371</v>
      </c>
      <c r="D104" t="s">
        <v>14</v>
      </c>
      <c r="E104" t="s">
        <v>15</v>
      </c>
      <c r="F104" t="s">
        <v>2033</v>
      </c>
      <c r="G104" t="s">
        <v>1987</v>
      </c>
      <c r="H104" t="s">
        <v>19496</v>
      </c>
      <c r="I104">
        <v>1.39</v>
      </c>
      <c r="J104" t="s">
        <v>2009</v>
      </c>
      <c r="K104" t="s">
        <v>11531</v>
      </c>
      <c r="L104" t="s">
        <v>19589</v>
      </c>
      <c r="M104" t="s">
        <v>19703</v>
      </c>
      <c r="N104" t="s">
        <v>11391</v>
      </c>
      <c r="O104" t="s">
        <v>7810</v>
      </c>
      <c r="P104">
        <v>1.46</v>
      </c>
      <c r="Q104" t="s">
        <v>19591</v>
      </c>
      <c r="R104" t="s">
        <v>11535</v>
      </c>
      <c r="S104" t="s">
        <v>19592</v>
      </c>
      <c r="T104" t="s">
        <v>11537</v>
      </c>
      <c r="U104" t="s">
        <v>11538</v>
      </c>
      <c r="V104" t="s">
        <v>11539</v>
      </c>
      <c r="W104" s="105" t="str">
        <f>IF(COUNTIF(W$2:W103,B104&amp;K104)=0,B104&amp;K104,"")</f>
        <v/>
      </c>
      <c r="X104" s="105">
        <f t="shared" si="1"/>
        <v>2</v>
      </c>
    </row>
    <row r="105" spans="1:24" hidden="1">
      <c r="A105" t="s">
        <v>19704</v>
      </c>
      <c r="B105" t="s">
        <v>7199</v>
      </c>
      <c r="C105" t="s">
        <v>371</v>
      </c>
      <c r="D105" t="s">
        <v>14</v>
      </c>
      <c r="E105" t="s">
        <v>15</v>
      </c>
      <c r="F105" t="s">
        <v>2033</v>
      </c>
      <c r="G105" t="s">
        <v>1987</v>
      </c>
      <c r="H105" t="s">
        <v>19496</v>
      </c>
      <c r="I105">
        <v>1.39</v>
      </c>
      <c r="J105" t="s">
        <v>2009</v>
      </c>
      <c r="K105" t="s">
        <v>11531</v>
      </c>
      <c r="L105" t="s">
        <v>19589</v>
      </c>
      <c r="M105" t="s">
        <v>19705</v>
      </c>
      <c r="N105" t="s">
        <v>11381</v>
      </c>
      <c r="O105" t="s">
        <v>7810</v>
      </c>
      <c r="P105">
        <v>1.65</v>
      </c>
      <c r="Q105" t="s">
        <v>19591</v>
      </c>
      <c r="R105" t="s">
        <v>11535</v>
      </c>
      <c r="S105" t="s">
        <v>19592</v>
      </c>
      <c r="T105" t="s">
        <v>11537</v>
      </c>
      <c r="U105" t="s">
        <v>11538</v>
      </c>
      <c r="V105" t="s">
        <v>11539</v>
      </c>
      <c r="W105" s="105" t="str">
        <f>IF(COUNTIF(W$2:W104,B105&amp;K105)=0,B105&amp;K105,"")</f>
        <v/>
      </c>
      <c r="X105" s="105">
        <f t="shared" si="1"/>
        <v>2</v>
      </c>
    </row>
    <row r="106" spans="1:24" hidden="1">
      <c r="A106" t="s">
        <v>19706</v>
      </c>
      <c r="B106" t="s">
        <v>7199</v>
      </c>
      <c r="C106" t="s">
        <v>371</v>
      </c>
      <c r="D106" t="s">
        <v>14</v>
      </c>
      <c r="E106" t="s">
        <v>15</v>
      </c>
      <c r="F106" t="s">
        <v>2033</v>
      </c>
      <c r="G106" t="s">
        <v>1987</v>
      </c>
      <c r="H106" t="s">
        <v>19496</v>
      </c>
      <c r="I106">
        <v>1.39</v>
      </c>
      <c r="J106" t="s">
        <v>2009</v>
      </c>
      <c r="K106" t="s">
        <v>11531</v>
      </c>
      <c r="L106" t="s">
        <v>19589</v>
      </c>
      <c r="M106" t="s">
        <v>19707</v>
      </c>
      <c r="N106" t="s">
        <v>11391</v>
      </c>
      <c r="O106" t="s">
        <v>7810</v>
      </c>
      <c r="P106">
        <v>1.65</v>
      </c>
      <c r="Q106" t="s">
        <v>19591</v>
      </c>
      <c r="R106" t="s">
        <v>11535</v>
      </c>
      <c r="S106" t="s">
        <v>19592</v>
      </c>
      <c r="T106" t="s">
        <v>11537</v>
      </c>
      <c r="U106" t="s">
        <v>11538</v>
      </c>
      <c r="V106" t="s">
        <v>11539</v>
      </c>
      <c r="W106" s="105" t="str">
        <f>IF(COUNTIF(W$2:W105,B106&amp;K106)=0,B106&amp;K106,"")</f>
        <v/>
      </c>
      <c r="X106" s="105">
        <f t="shared" si="1"/>
        <v>2</v>
      </c>
    </row>
    <row r="107" spans="1:24" hidden="1">
      <c r="A107" t="s">
        <v>19708</v>
      </c>
      <c r="B107" t="s">
        <v>7199</v>
      </c>
      <c r="C107" t="s">
        <v>371</v>
      </c>
      <c r="D107" t="s">
        <v>14</v>
      </c>
      <c r="E107" t="s">
        <v>15</v>
      </c>
      <c r="F107" t="s">
        <v>2033</v>
      </c>
      <c r="G107" t="s">
        <v>1987</v>
      </c>
      <c r="H107" t="s">
        <v>19496</v>
      </c>
      <c r="I107">
        <v>1.39</v>
      </c>
      <c r="J107" t="s">
        <v>2009</v>
      </c>
      <c r="K107" t="s">
        <v>11531</v>
      </c>
      <c r="L107" t="s">
        <v>19589</v>
      </c>
      <c r="M107" t="s">
        <v>19709</v>
      </c>
      <c r="N107" t="s">
        <v>11391</v>
      </c>
      <c r="O107" t="s">
        <v>7810</v>
      </c>
      <c r="P107">
        <v>1.65</v>
      </c>
      <c r="Q107" t="s">
        <v>19591</v>
      </c>
      <c r="R107" t="s">
        <v>11535</v>
      </c>
      <c r="S107" t="s">
        <v>19592</v>
      </c>
      <c r="T107" t="s">
        <v>11537</v>
      </c>
      <c r="U107" t="s">
        <v>11538</v>
      </c>
      <c r="V107" t="s">
        <v>11539</v>
      </c>
      <c r="W107" s="105" t="str">
        <f>IF(COUNTIF(W$2:W106,B107&amp;K107)=0,B107&amp;K107,"")</f>
        <v/>
      </c>
      <c r="X107" s="105">
        <f t="shared" si="1"/>
        <v>2</v>
      </c>
    </row>
    <row r="108" spans="1:24" hidden="1">
      <c r="A108" t="s">
        <v>19710</v>
      </c>
      <c r="B108" t="s">
        <v>7199</v>
      </c>
      <c r="C108" t="s">
        <v>371</v>
      </c>
      <c r="D108" t="s">
        <v>14</v>
      </c>
      <c r="E108" t="s">
        <v>15</v>
      </c>
      <c r="F108" t="s">
        <v>2033</v>
      </c>
      <c r="G108" t="s">
        <v>1987</v>
      </c>
      <c r="H108" t="s">
        <v>19496</v>
      </c>
      <c r="I108">
        <v>1.39</v>
      </c>
      <c r="J108" t="s">
        <v>2009</v>
      </c>
      <c r="K108" t="s">
        <v>11531</v>
      </c>
      <c r="L108" t="s">
        <v>19589</v>
      </c>
      <c r="M108" t="s">
        <v>19711</v>
      </c>
      <c r="N108" t="s">
        <v>11391</v>
      </c>
      <c r="O108" t="s">
        <v>7810</v>
      </c>
      <c r="P108">
        <v>1.65</v>
      </c>
      <c r="Q108" t="s">
        <v>19591</v>
      </c>
      <c r="R108" t="s">
        <v>11535</v>
      </c>
      <c r="S108" t="s">
        <v>19592</v>
      </c>
      <c r="T108" t="s">
        <v>11537</v>
      </c>
      <c r="U108" t="s">
        <v>11538</v>
      </c>
      <c r="V108" t="s">
        <v>11539</v>
      </c>
      <c r="W108" s="105" t="str">
        <f>IF(COUNTIF(W$2:W107,B108&amp;K108)=0,B108&amp;K108,"")</f>
        <v/>
      </c>
      <c r="X108" s="105">
        <f t="shared" si="1"/>
        <v>2</v>
      </c>
    </row>
    <row r="109" spans="1:24" hidden="1">
      <c r="A109" t="s">
        <v>19712</v>
      </c>
      <c r="B109" t="s">
        <v>7191</v>
      </c>
      <c r="C109" t="s">
        <v>371</v>
      </c>
      <c r="D109" t="s">
        <v>14</v>
      </c>
      <c r="E109" t="s">
        <v>15</v>
      </c>
      <c r="F109" t="s">
        <v>2033</v>
      </c>
      <c r="G109" t="s">
        <v>1993</v>
      </c>
      <c r="H109" t="s">
        <v>19496</v>
      </c>
      <c r="I109">
        <v>2.09</v>
      </c>
      <c r="J109" t="s">
        <v>2009</v>
      </c>
      <c r="K109" t="s">
        <v>11474</v>
      </c>
      <c r="L109" t="s">
        <v>11514</v>
      </c>
      <c r="M109" t="s">
        <v>11931</v>
      </c>
      <c r="N109" t="s">
        <v>11381</v>
      </c>
      <c r="O109" t="s">
        <v>11382</v>
      </c>
      <c r="P109">
        <v>2.09</v>
      </c>
      <c r="Q109" t="s">
        <v>11477</v>
      </c>
      <c r="R109" t="s">
        <v>19556</v>
      </c>
      <c r="S109" t="s">
        <v>11479</v>
      </c>
      <c r="T109" t="s">
        <v>11480</v>
      </c>
      <c r="U109" t="s">
        <v>11481</v>
      </c>
      <c r="V109" t="s">
        <v>19557</v>
      </c>
      <c r="W109" s="105" t="str">
        <f>IF(COUNTIF(W$2:W108,B109&amp;K109)=0,B109&amp;K109,"")</f>
        <v>S-001018株式会社アイシン</v>
      </c>
      <c r="X109" s="105">
        <f t="shared" si="1"/>
        <v>2</v>
      </c>
    </row>
    <row r="110" spans="1:24" hidden="1">
      <c r="A110" t="s">
        <v>19713</v>
      </c>
      <c r="B110" t="s">
        <v>7191</v>
      </c>
      <c r="C110" t="s">
        <v>371</v>
      </c>
      <c r="D110" t="s">
        <v>14</v>
      </c>
      <c r="E110" t="s">
        <v>15</v>
      </c>
      <c r="F110" t="s">
        <v>2033</v>
      </c>
      <c r="G110" t="s">
        <v>1993</v>
      </c>
      <c r="H110" t="s">
        <v>19496</v>
      </c>
      <c r="I110">
        <v>2.09</v>
      </c>
      <c r="J110" t="s">
        <v>2009</v>
      </c>
      <c r="K110" t="s">
        <v>11474</v>
      </c>
      <c r="L110" t="s">
        <v>11514</v>
      </c>
      <c r="M110" t="s">
        <v>19714</v>
      </c>
      <c r="N110" t="s">
        <v>11391</v>
      </c>
      <c r="O110" t="s">
        <v>11382</v>
      </c>
      <c r="P110">
        <v>2.09</v>
      </c>
      <c r="Q110" t="s">
        <v>11477</v>
      </c>
      <c r="R110" t="s">
        <v>19556</v>
      </c>
      <c r="S110" t="s">
        <v>11479</v>
      </c>
      <c r="T110" t="s">
        <v>11480</v>
      </c>
      <c r="U110" t="s">
        <v>11481</v>
      </c>
      <c r="V110" t="s">
        <v>19557</v>
      </c>
      <c r="W110" s="105" t="str">
        <f>IF(COUNTIF(W$2:W109,B110&amp;K110)=0,B110&amp;K110,"")</f>
        <v/>
      </c>
      <c r="X110" s="105">
        <f t="shared" si="1"/>
        <v>2</v>
      </c>
    </row>
    <row r="111" spans="1:24" hidden="1">
      <c r="A111" t="s">
        <v>19715</v>
      </c>
      <c r="B111" t="s">
        <v>7191</v>
      </c>
      <c r="C111" t="s">
        <v>371</v>
      </c>
      <c r="D111" t="s">
        <v>14</v>
      </c>
      <c r="E111" t="s">
        <v>15</v>
      </c>
      <c r="F111" t="s">
        <v>2033</v>
      </c>
      <c r="G111" t="s">
        <v>1993</v>
      </c>
      <c r="H111" t="s">
        <v>19496</v>
      </c>
      <c r="I111">
        <v>2.09</v>
      </c>
      <c r="J111" t="s">
        <v>2009</v>
      </c>
      <c r="K111" t="s">
        <v>11474</v>
      </c>
      <c r="L111" t="s">
        <v>11514</v>
      </c>
      <c r="M111" t="s">
        <v>11935</v>
      </c>
      <c r="N111" t="s">
        <v>11381</v>
      </c>
      <c r="O111" t="s">
        <v>11382</v>
      </c>
      <c r="P111">
        <v>2.09</v>
      </c>
      <c r="Q111" t="s">
        <v>11477</v>
      </c>
      <c r="R111" t="s">
        <v>19556</v>
      </c>
      <c r="S111" t="s">
        <v>11479</v>
      </c>
      <c r="T111" t="s">
        <v>11480</v>
      </c>
      <c r="U111" t="s">
        <v>11481</v>
      </c>
      <c r="V111" t="s">
        <v>19557</v>
      </c>
      <c r="W111" s="105" t="str">
        <f>IF(COUNTIF(W$2:W110,B111&amp;K111)=0,B111&amp;K111,"")</f>
        <v/>
      </c>
      <c r="X111" s="105">
        <f t="shared" si="1"/>
        <v>2</v>
      </c>
    </row>
    <row r="112" spans="1:24" hidden="1">
      <c r="A112" t="s">
        <v>19716</v>
      </c>
      <c r="B112" t="s">
        <v>7191</v>
      </c>
      <c r="C112" t="s">
        <v>371</v>
      </c>
      <c r="D112" t="s">
        <v>14</v>
      </c>
      <c r="E112" t="s">
        <v>15</v>
      </c>
      <c r="F112" t="s">
        <v>2033</v>
      </c>
      <c r="G112" t="s">
        <v>1993</v>
      </c>
      <c r="H112" t="s">
        <v>19496</v>
      </c>
      <c r="I112">
        <v>2.09</v>
      </c>
      <c r="J112" t="s">
        <v>2009</v>
      </c>
      <c r="K112" t="s">
        <v>11474</v>
      </c>
      <c r="L112" t="s">
        <v>11514</v>
      </c>
      <c r="M112" t="s">
        <v>19717</v>
      </c>
      <c r="N112" t="s">
        <v>11391</v>
      </c>
      <c r="O112" t="s">
        <v>11382</v>
      </c>
      <c r="P112">
        <v>2.09</v>
      </c>
      <c r="Q112" t="s">
        <v>11477</v>
      </c>
      <c r="R112" t="s">
        <v>19556</v>
      </c>
      <c r="S112" t="s">
        <v>11479</v>
      </c>
      <c r="T112" t="s">
        <v>11480</v>
      </c>
      <c r="U112" t="s">
        <v>11481</v>
      </c>
      <c r="V112" t="s">
        <v>19557</v>
      </c>
      <c r="W112" s="105" t="str">
        <f>IF(COUNTIF(W$2:W111,B112&amp;K112)=0,B112&amp;K112,"")</f>
        <v/>
      </c>
      <c r="X112" s="105">
        <f t="shared" si="1"/>
        <v>2</v>
      </c>
    </row>
    <row r="113" spans="1:24" hidden="1">
      <c r="A113" t="s">
        <v>19718</v>
      </c>
      <c r="B113" t="s">
        <v>7191</v>
      </c>
      <c r="C113" t="s">
        <v>371</v>
      </c>
      <c r="D113" t="s">
        <v>14</v>
      </c>
      <c r="E113" t="s">
        <v>15</v>
      </c>
      <c r="F113" t="s">
        <v>2033</v>
      </c>
      <c r="G113" t="s">
        <v>1993</v>
      </c>
      <c r="H113" t="s">
        <v>19496</v>
      </c>
      <c r="I113">
        <v>2.09</v>
      </c>
      <c r="J113" t="s">
        <v>2009</v>
      </c>
      <c r="K113" t="s">
        <v>11378</v>
      </c>
      <c r="L113" t="s">
        <v>11379</v>
      </c>
      <c r="M113" t="s">
        <v>19719</v>
      </c>
      <c r="N113" t="s">
        <v>11381</v>
      </c>
      <c r="O113" t="s">
        <v>7810</v>
      </c>
      <c r="P113">
        <v>2.09</v>
      </c>
      <c r="Q113" t="s">
        <v>11383</v>
      </c>
      <c r="R113" t="s">
        <v>19541</v>
      </c>
      <c r="S113" t="s">
        <v>19542</v>
      </c>
      <c r="T113" t="s">
        <v>11386</v>
      </c>
      <c r="U113" t="s">
        <v>19543</v>
      </c>
      <c r="V113" t="s">
        <v>11388</v>
      </c>
      <c r="W113" s="105" t="str">
        <f>IF(COUNTIF(W$2:W112,B113&amp;K113)=0,B113&amp;K113,"")</f>
        <v>S-001018ヤンマーエネルギーシステム株式会社</v>
      </c>
      <c r="X113" s="105">
        <f t="shared" si="1"/>
        <v>2</v>
      </c>
    </row>
    <row r="114" spans="1:24" hidden="1">
      <c r="A114" t="s">
        <v>19720</v>
      </c>
      <c r="B114" t="s">
        <v>7191</v>
      </c>
      <c r="C114" t="s">
        <v>371</v>
      </c>
      <c r="D114" t="s">
        <v>14</v>
      </c>
      <c r="E114" t="s">
        <v>15</v>
      </c>
      <c r="F114" t="s">
        <v>2033</v>
      </c>
      <c r="G114" t="s">
        <v>1993</v>
      </c>
      <c r="H114" t="s">
        <v>19496</v>
      </c>
      <c r="I114">
        <v>2.09</v>
      </c>
      <c r="J114" t="s">
        <v>2009</v>
      </c>
      <c r="K114" t="s">
        <v>11378</v>
      </c>
      <c r="L114" t="s">
        <v>11379</v>
      </c>
      <c r="M114" t="s">
        <v>19721</v>
      </c>
      <c r="N114" t="s">
        <v>11391</v>
      </c>
      <c r="O114" t="s">
        <v>7810</v>
      </c>
      <c r="P114">
        <v>2.09</v>
      </c>
      <c r="Q114" t="s">
        <v>11383</v>
      </c>
      <c r="R114" t="s">
        <v>19541</v>
      </c>
      <c r="S114" t="s">
        <v>19542</v>
      </c>
      <c r="T114" t="s">
        <v>11386</v>
      </c>
      <c r="U114" t="s">
        <v>19543</v>
      </c>
      <c r="V114" t="s">
        <v>11388</v>
      </c>
      <c r="W114" s="105" t="str">
        <f>IF(COUNTIF(W$2:W113,B114&amp;K114)=0,B114&amp;K114,"")</f>
        <v/>
      </c>
      <c r="X114" s="105">
        <f t="shared" si="1"/>
        <v>2</v>
      </c>
    </row>
    <row r="115" spans="1:24" hidden="1">
      <c r="A115" t="s">
        <v>19722</v>
      </c>
      <c r="B115" t="s">
        <v>7191</v>
      </c>
      <c r="C115" t="s">
        <v>371</v>
      </c>
      <c r="D115" t="s">
        <v>14</v>
      </c>
      <c r="E115" t="s">
        <v>15</v>
      </c>
      <c r="F115" t="s">
        <v>2033</v>
      </c>
      <c r="G115" t="s">
        <v>1993</v>
      </c>
      <c r="H115" t="s">
        <v>19496</v>
      </c>
      <c r="I115">
        <v>2.09</v>
      </c>
      <c r="J115" t="s">
        <v>2009</v>
      </c>
      <c r="K115" t="s">
        <v>11378</v>
      </c>
      <c r="L115" t="s">
        <v>11379</v>
      </c>
      <c r="M115" t="s">
        <v>19723</v>
      </c>
      <c r="N115" t="s">
        <v>11381</v>
      </c>
      <c r="O115" t="s">
        <v>7810</v>
      </c>
      <c r="P115">
        <v>2.09</v>
      </c>
      <c r="Q115" t="s">
        <v>11383</v>
      </c>
      <c r="R115" t="s">
        <v>19541</v>
      </c>
      <c r="S115" t="s">
        <v>19542</v>
      </c>
      <c r="T115" t="s">
        <v>11386</v>
      </c>
      <c r="U115" t="s">
        <v>19543</v>
      </c>
      <c r="V115" t="s">
        <v>11388</v>
      </c>
      <c r="W115" s="105" t="str">
        <f>IF(COUNTIF(W$2:W114,B115&amp;K115)=0,B115&amp;K115,"")</f>
        <v/>
      </c>
      <c r="X115" s="105">
        <f t="shared" si="1"/>
        <v>2</v>
      </c>
    </row>
    <row r="116" spans="1:24" hidden="1">
      <c r="A116" t="s">
        <v>19724</v>
      </c>
      <c r="B116" t="s">
        <v>7191</v>
      </c>
      <c r="C116" t="s">
        <v>371</v>
      </c>
      <c r="D116" t="s">
        <v>14</v>
      </c>
      <c r="E116" t="s">
        <v>15</v>
      </c>
      <c r="F116" t="s">
        <v>2033</v>
      </c>
      <c r="G116" t="s">
        <v>1993</v>
      </c>
      <c r="H116" t="s">
        <v>19496</v>
      </c>
      <c r="I116">
        <v>2.09</v>
      </c>
      <c r="J116" t="s">
        <v>2009</v>
      </c>
      <c r="K116" t="s">
        <v>11378</v>
      </c>
      <c r="L116" t="s">
        <v>11379</v>
      </c>
      <c r="M116" t="s">
        <v>19725</v>
      </c>
      <c r="N116" t="s">
        <v>11391</v>
      </c>
      <c r="O116" t="s">
        <v>7810</v>
      </c>
      <c r="P116">
        <v>2.09</v>
      </c>
      <c r="Q116" t="s">
        <v>11383</v>
      </c>
      <c r="R116" t="s">
        <v>19541</v>
      </c>
      <c r="S116" t="s">
        <v>19542</v>
      </c>
      <c r="T116" t="s">
        <v>11386</v>
      </c>
      <c r="U116" t="s">
        <v>19543</v>
      </c>
      <c r="V116" t="s">
        <v>11388</v>
      </c>
      <c r="W116" s="105" t="str">
        <f>IF(COUNTIF(W$2:W115,B116&amp;K116)=0,B116&amp;K116,"")</f>
        <v/>
      </c>
      <c r="X116" s="105">
        <f t="shared" si="1"/>
        <v>2</v>
      </c>
    </row>
    <row r="117" spans="1:24" hidden="1">
      <c r="A117" t="s">
        <v>19726</v>
      </c>
      <c r="B117" t="s">
        <v>7204</v>
      </c>
      <c r="C117" t="s">
        <v>371</v>
      </c>
      <c r="D117" t="s">
        <v>14</v>
      </c>
      <c r="E117" t="s">
        <v>15</v>
      </c>
      <c r="F117" t="s">
        <v>2033</v>
      </c>
      <c r="G117" t="s">
        <v>1998</v>
      </c>
      <c r="H117" t="s">
        <v>19496</v>
      </c>
      <c r="I117">
        <v>2.19</v>
      </c>
      <c r="J117" t="s">
        <v>2009</v>
      </c>
      <c r="K117" t="s">
        <v>11474</v>
      </c>
      <c r="L117" t="s">
        <v>11756</v>
      </c>
      <c r="M117" t="s">
        <v>11983</v>
      </c>
      <c r="N117" t="s">
        <v>11391</v>
      </c>
      <c r="O117" t="s">
        <v>11382</v>
      </c>
      <c r="P117">
        <v>2.19</v>
      </c>
      <c r="Q117" t="s">
        <v>11477</v>
      </c>
      <c r="R117" t="s">
        <v>19556</v>
      </c>
      <c r="S117" t="s">
        <v>11479</v>
      </c>
      <c r="T117" t="s">
        <v>11480</v>
      </c>
      <c r="U117" t="s">
        <v>11481</v>
      </c>
      <c r="V117" t="s">
        <v>19557</v>
      </c>
      <c r="W117" s="105" t="str">
        <f>IF(COUNTIF(W$2:W116,B117&amp;K117)=0,B117&amp;K117,"")</f>
        <v>S-001019株式会社アイシン</v>
      </c>
      <c r="X117" s="105">
        <f t="shared" si="1"/>
        <v>2</v>
      </c>
    </row>
    <row r="118" spans="1:24" hidden="1">
      <c r="A118" t="s">
        <v>19727</v>
      </c>
      <c r="B118" t="s">
        <v>7204</v>
      </c>
      <c r="C118" t="s">
        <v>371</v>
      </c>
      <c r="D118" t="s">
        <v>14</v>
      </c>
      <c r="E118" t="s">
        <v>15</v>
      </c>
      <c r="F118" t="s">
        <v>2033</v>
      </c>
      <c r="G118" t="s">
        <v>1998</v>
      </c>
      <c r="H118" t="s">
        <v>19496</v>
      </c>
      <c r="I118">
        <v>2.19</v>
      </c>
      <c r="J118" t="s">
        <v>2009</v>
      </c>
      <c r="K118" t="s">
        <v>11474</v>
      </c>
      <c r="L118" t="s">
        <v>11756</v>
      </c>
      <c r="M118" t="s">
        <v>11985</v>
      </c>
      <c r="N118" t="s">
        <v>11391</v>
      </c>
      <c r="O118" t="s">
        <v>11382</v>
      </c>
      <c r="P118">
        <v>2.19</v>
      </c>
      <c r="Q118" t="s">
        <v>11477</v>
      </c>
      <c r="R118" t="s">
        <v>19556</v>
      </c>
      <c r="S118" t="s">
        <v>11479</v>
      </c>
      <c r="T118" t="s">
        <v>11480</v>
      </c>
      <c r="U118" t="s">
        <v>11481</v>
      </c>
      <c r="V118" t="s">
        <v>19557</v>
      </c>
      <c r="W118" s="105" t="str">
        <f>IF(COUNTIF(W$2:W117,B118&amp;K118)=0,B118&amp;K118,"")</f>
        <v/>
      </c>
      <c r="X118" s="105">
        <f t="shared" si="1"/>
        <v>2</v>
      </c>
    </row>
    <row r="119" spans="1:24" hidden="1">
      <c r="A119" t="s">
        <v>19728</v>
      </c>
      <c r="B119" t="s">
        <v>7204</v>
      </c>
      <c r="C119" t="s">
        <v>371</v>
      </c>
      <c r="D119" t="s">
        <v>14</v>
      </c>
      <c r="E119" t="s">
        <v>15</v>
      </c>
      <c r="F119" t="s">
        <v>2033</v>
      </c>
      <c r="G119" t="s">
        <v>1998</v>
      </c>
      <c r="H119" t="s">
        <v>19496</v>
      </c>
      <c r="I119">
        <v>2.19</v>
      </c>
      <c r="J119" t="s">
        <v>2009</v>
      </c>
      <c r="K119" t="s">
        <v>11474</v>
      </c>
      <c r="L119" t="s">
        <v>11756</v>
      </c>
      <c r="M119" t="s">
        <v>11987</v>
      </c>
      <c r="N119" t="s">
        <v>11391</v>
      </c>
      <c r="O119" t="s">
        <v>11382</v>
      </c>
      <c r="P119">
        <v>2.19</v>
      </c>
      <c r="Q119" t="s">
        <v>11477</v>
      </c>
      <c r="R119" t="s">
        <v>19556</v>
      </c>
      <c r="S119" t="s">
        <v>11479</v>
      </c>
      <c r="T119" t="s">
        <v>11480</v>
      </c>
      <c r="U119" t="s">
        <v>11481</v>
      </c>
      <c r="V119" t="s">
        <v>19557</v>
      </c>
      <c r="W119" s="105" t="str">
        <f>IF(COUNTIF(W$2:W118,B119&amp;K119)=0,B119&amp;K119,"")</f>
        <v/>
      </c>
      <c r="X119" s="105">
        <f t="shared" si="1"/>
        <v>2</v>
      </c>
    </row>
    <row r="120" spans="1:24" hidden="1">
      <c r="A120" t="s">
        <v>19729</v>
      </c>
      <c r="B120" t="s">
        <v>7204</v>
      </c>
      <c r="C120" t="s">
        <v>371</v>
      </c>
      <c r="D120" t="s">
        <v>14</v>
      </c>
      <c r="E120" t="s">
        <v>15</v>
      </c>
      <c r="F120" t="s">
        <v>2033</v>
      </c>
      <c r="G120" t="s">
        <v>1998</v>
      </c>
      <c r="H120" t="s">
        <v>19496</v>
      </c>
      <c r="I120">
        <v>2.19</v>
      </c>
      <c r="J120" t="s">
        <v>2009</v>
      </c>
      <c r="K120" t="s">
        <v>11474</v>
      </c>
      <c r="L120" t="s">
        <v>11756</v>
      </c>
      <c r="M120" t="s">
        <v>11989</v>
      </c>
      <c r="N120" t="s">
        <v>11391</v>
      </c>
      <c r="O120" t="s">
        <v>11382</v>
      </c>
      <c r="P120">
        <v>2.19</v>
      </c>
      <c r="Q120" t="s">
        <v>11477</v>
      </c>
      <c r="R120" t="s">
        <v>19556</v>
      </c>
      <c r="S120" t="s">
        <v>11479</v>
      </c>
      <c r="T120" t="s">
        <v>11480</v>
      </c>
      <c r="U120" t="s">
        <v>11481</v>
      </c>
      <c r="V120" t="s">
        <v>19557</v>
      </c>
      <c r="W120" s="105" t="str">
        <f>IF(COUNTIF(W$2:W119,B120&amp;K120)=0,B120&amp;K120,"")</f>
        <v/>
      </c>
      <c r="X120" s="105">
        <f t="shared" si="1"/>
        <v>2</v>
      </c>
    </row>
    <row r="121" spans="1:24" hidden="1">
      <c r="A121" t="s">
        <v>19730</v>
      </c>
      <c r="B121" t="s">
        <v>7204</v>
      </c>
      <c r="C121" t="s">
        <v>371</v>
      </c>
      <c r="D121" t="s">
        <v>14</v>
      </c>
      <c r="E121" t="s">
        <v>15</v>
      </c>
      <c r="F121" t="s">
        <v>2033</v>
      </c>
      <c r="G121" t="s">
        <v>1998</v>
      </c>
      <c r="H121" t="s">
        <v>19496</v>
      </c>
      <c r="I121">
        <v>2.19</v>
      </c>
      <c r="J121" t="s">
        <v>2009</v>
      </c>
      <c r="K121" t="s">
        <v>11531</v>
      </c>
      <c r="L121" t="s">
        <v>11532</v>
      </c>
      <c r="M121" t="s">
        <v>11995</v>
      </c>
      <c r="N121" t="s">
        <v>11381</v>
      </c>
      <c r="O121" t="s">
        <v>11382</v>
      </c>
      <c r="P121">
        <v>2.19</v>
      </c>
      <c r="Q121" t="s">
        <v>19591</v>
      </c>
      <c r="R121" t="s">
        <v>11535</v>
      </c>
      <c r="S121" t="s">
        <v>19592</v>
      </c>
      <c r="T121" t="s">
        <v>11537</v>
      </c>
      <c r="U121" t="s">
        <v>11538</v>
      </c>
      <c r="V121" t="s">
        <v>11539</v>
      </c>
      <c r="W121" s="105" t="str">
        <f>IF(COUNTIF(W$2:W120,B121&amp;K121)=0,B121&amp;K121,"")</f>
        <v>S-001019ダイキン工業</v>
      </c>
      <c r="X121" s="105">
        <f t="shared" si="1"/>
        <v>2</v>
      </c>
    </row>
    <row r="122" spans="1:24" hidden="1">
      <c r="A122" t="s">
        <v>19731</v>
      </c>
      <c r="B122" t="s">
        <v>7204</v>
      </c>
      <c r="C122" t="s">
        <v>371</v>
      </c>
      <c r="D122" t="s">
        <v>14</v>
      </c>
      <c r="E122" t="s">
        <v>15</v>
      </c>
      <c r="F122" t="s">
        <v>2033</v>
      </c>
      <c r="G122" t="s">
        <v>1998</v>
      </c>
      <c r="H122" t="s">
        <v>19496</v>
      </c>
      <c r="I122">
        <v>2.19</v>
      </c>
      <c r="J122" t="s">
        <v>2009</v>
      </c>
      <c r="K122" t="s">
        <v>11531</v>
      </c>
      <c r="L122" t="s">
        <v>11532</v>
      </c>
      <c r="M122" t="s">
        <v>11997</v>
      </c>
      <c r="N122" t="s">
        <v>11391</v>
      </c>
      <c r="O122" t="s">
        <v>11382</v>
      </c>
      <c r="P122">
        <v>2.19</v>
      </c>
      <c r="Q122" t="s">
        <v>19591</v>
      </c>
      <c r="R122" t="s">
        <v>11535</v>
      </c>
      <c r="S122" t="s">
        <v>19592</v>
      </c>
      <c r="T122" t="s">
        <v>11537</v>
      </c>
      <c r="U122" t="s">
        <v>11538</v>
      </c>
      <c r="V122" t="s">
        <v>11539</v>
      </c>
      <c r="W122" s="105" t="str">
        <f>IF(COUNTIF(W$2:W121,B122&amp;K122)=0,B122&amp;K122,"")</f>
        <v/>
      </c>
      <c r="X122" s="105">
        <f t="shared" si="1"/>
        <v>2</v>
      </c>
    </row>
    <row r="123" spans="1:24" hidden="1">
      <c r="A123" t="s">
        <v>19732</v>
      </c>
      <c r="B123" t="s">
        <v>7212</v>
      </c>
      <c r="C123" t="s">
        <v>371</v>
      </c>
      <c r="D123" t="s">
        <v>14</v>
      </c>
      <c r="E123" t="s">
        <v>15</v>
      </c>
      <c r="F123" t="s">
        <v>2033</v>
      </c>
      <c r="G123" t="s">
        <v>2003</v>
      </c>
      <c r="H123" t="s">
        <v>19496</v>
      </c>
      <c r="I123">
        <v>2.12</v>
      </c>
      <c r="J123" t="s">
        <v>2009</v>
      </c>
      <c r="K123" t="s">
        <v>11474</v>
      </c>
      <c r="L123" t="s">
        <v>11756</v>
      </c>
      <c r="M123" t="s">
        <v>12057</v>
      </c>
      <c r="N123" t="s">
        <v>11391</v>
      </c>
      <c r="O123" t="s">
        <v>11382</v>
      </c>
      <c r="P123">
        <v>2.12</v>
      </c>
      <c r="Q123" t="s">
        <v>11477</v>
      </c>
      <c r="R123" t="s">
        <v>19556</v>
      </c>
      <c r="S123" t="s">
        <v>11479</v>
      </c>
      <c r="T123" t="s">
        <v>11480</v>
      </c>
      <c r="U123" t="s">
        <v>11481</v>
      </c>
      <c r="V123" t="s">
        <v>19557</v>
      </c>
      <c r="W123" s="105" t="str">
        <f>IF(COUNTIF(W$2:W122,B123&amp;K123)=0,B123&amp;K123,"")</f>
        <v>S-001020株式会社アイシン</v>
      </c>
      <c r="X123" s="105">
        <f t="shared" si="1"/>
        <v>2</v>
      </c>
    </row>
    <row r="124" spans="1:24" hidden="1">
      <c r="A124" t="s">
        <v>19733</v>
      </c>
      <c r="B124" t="s">
        <v>7212</v>
      </c>
      <c r="C124" t="s">
        <v>371</v>
      </c>
      <c r="D124" t="s">
        <v>14</v>
      </c>
      <c r="E124" t="s">
        <v>15</v>
      </c>
      <c r="F124" t="s">
        <v>2033</v>
      </c>
      <c r="G124" t="s">
        <v>2003</v>
      </c>
      <c r="H124" t="s">
        <v>19496</v>
      </c>
      <c r="I124">
        <v>2.12</v>
      </c>
      <c r="J124" t="s">
        <v>2009</v>
      </c>
      <c r="K124" t="s">
        <v>11474</v>
      </c>
      <c r="L124" t="s">
        <v>11756</v>
      </c>
      <c r="M124" t="s">
        <v>12059</v>
      </c>
      <c r="N124" t="s">
        <v>11391</v>
      </c>
      <c r="O124" t="s">
        <v>11382</v>
      </c>
      <c r="P124">
        <v>2.12</v>
      </c>
      <c r="Q124" t="s">
        <v>11477</v>
      </c>
      <c r="R124" t="s">
        <v>19556</v>
      </c>
      <c r="S124" t="s">
        <v>11479</v>
      </c>
      <c r="T124" t="s">
        <v>11480</v>
      </c>
      <c r="U124" t="s">
        <v>11481</v>
      </c>
      <c r="V124" t="s">
        <v>19557</v>
      </c>
      <c r="W124" s="105" t="str">
        <f>IF(COUNTIF(W$2:W123,B124&amp;K124)=0,B124&amp;K124,"")</f>
        <v/>
      </c>
      <c r="X124" s="105">
        <f t="shared" si="1"/>
        <v>2</v>
      </c>
    </row>
    <row r="125" spans="1:24" hidden="1">
      <c r="A125" t="s">
        <v>19734</v>
      </c>
      <c r="B125" t="s">
        <v>7212</v>
      </c>
      <c r="C125" t="s">
        <v>371</v>
      </c>
      <c r="D125" t="s">
        <v>14</v>
      </c>
      <c r="E125" t="s">
        <v>15</v>
      </c>
      <c r="F125" t="s">
        <v>2033</v>
      </c>
      <c r="G125" t="s">
        <v>2003</v>
      </c>
      <c r="H125" t="s">
        <v>19496</v>
      </c>
      <c r="I125">
        <v>2.12</v>
      </c>
      <c r="J125" t="s">
        <v>2009</v>
      </c>
      <c r="K125" t="s">
        <v>11474</v>
      </c>
      <c r="L125" t="s">
        <v>11756</v>
      </c>
      <c r="M125" t="s">
        <v>12061</v>
      </c>
      <c r="N125" t="s">
        <v>11391</v>
      </c>
      <c r="O125" t="s">
        <v>11382</v>
      </c>
      <c r="P125">
        <v>2.12</v>
      </c>
      <c r="Q125" t="s">
        <v>11477</v>
      </c>
      <c r="R125" t="s">
        <v>19556</v>
      </c>
      <c r="S125" t="s">
        <v>11479</v>
      </c>
      <c r="T125" t="s">
        <v>11480</v>
      </c>
      <c r="U125" t="s">
        <v>11481</v>
      </c>
      <c r="V125" t="s">
        <v>19557</v>
      </c>
      <c r="W125" s="105" t="str">
        <f>IF(COUNTIF(W$2:W124,B125&amp;K125)=0,B125&amp;K125,"")</f>
        <v/>
      </c>
      <c r="X125" s="105">
        <f t="shared" si="1"/>
        <v>2</v>
      </c>
    </row>
    <row r="126" spans="1:24" hidden="1">
      <c r="A126" t="s">
        <v>19735</v>
      </c>
      <c r="B126" t="s">
        <v>7212</v>
      </c>
      <c r="C126" t="s">
        <v>371</v>
      </c>
      <c r="D126" t="s">
        <v>14</v>
      </c>
      <c r="E126" t="s">
        <v>15</v>
      </c>
      <c r="F126" t="s">
        <v>2033</v>
      </c>
      <c r="G126" t="s">
        <v>2003</v>
      </c>
      <c r="H126" t="s">
        <v>19496</v>
      </c>
      <c r="I126">
        <v>2.12</v>
      </c>
      <c r="J126" t="s">
        <v>2009</v>
      </c>
      <c r="K126" t="s">
        <v>11474</v>
      </c>
      <c r="L126" t="s">
        <v>11756</v>
      </c>
      <c r="M126" t="s">
        <v>12063</v>
      </c>
      <c r="N126" t="s">
        <v>11391</v>
      </c>
      <c r="O126" t="s">
        <v>11382</v>
      </c>
      <c r="P126">
        <v>2.12</v>
      </c>
      <c r="Q126" t="s">
        <v>11477</v>
      </c>
      <c r="R126" t="s">
        <v>19556</v>
      </c>
      <c r="S126" t="s">
        <v>11479</v>
      </c>
      <c r="T126" t="s">
        <v>11480</v>
      </c>
      <c r="U126" t="s">
        <v>11481</v>
      </c>
      <c r="V126" t="s">
        <v>19557</v>
      </c>
      <c r="W126" s="105" t="str">
        <f>IF(COUNTIF(W$2:W125,B126&amp;K126)=0,B126&amp;K126,"")</f>
        <v/>
      </c>
      <c r="X126" s="105">
        <f t="shared" si="1"/>
        <v>2</v>
      </c>
    </row>
    <row r="127" spans="1:24" hidden="1">
      <c r="A127" t="s">
        <v>19736</v>
      </c>
      <c r="B127" t="s">
        <v>7212</v>
      </c>
      <c r="C127" t="s">
        <v>371</v>
      </c>
      <c r="D127" t="s">
        <v>14</v>
      </c>
      <c r="E127" t="s">
        <v>15</v>
      </c>
      <c r="F127" t="s">
        <v>2033</v>
      </c>
      <c r="G127" t="s">
        <v>2003</v>
      </c>
      <c r="H127" t="s">
        <v>19496</v>
      </c>
      <c r="I127">
        <v>2.12</v>
      </c>
      <c r="J127" t="s">
        <v>2009</v>
      </c>
      <c r="K127" t="s">
        <v>11531</v>
      </c>
      <c r="L127" t="s">
        <v>11532</v>
      </c>
      <c r="M127" t="s">
        <v>12065</v>
      </c>
      <c r="N127" t="s">
        <v>11381</v>
      </c>
      <c r="O127" t="s">
        <v>11382</v>
      </c>
      <c r="P127">
        <v>2.12</v>
      </c>
      <c r="Q127" t="s">
        <v>19591</v>
      </c>
      <c r="R127" t="s">
        <v>11535</v>
      </c>
      <c r="S127" t="s">
        <v>19592</v>
      </c>
      <c r="T127" t="s">
        <v>11537</v>
      </c>
      <c r="U127" t="s">
        <v>11538</v>
      </c>
      <c r="V127" t="s">
        <v>11539</v>
      </c>
      <c r="W127" s="105" t="str">
        <f>IF(COUNTIF(W$2:W126,B127&amp;K127)=0,B127&amp;K127,"")</f>
        <v>S-001020ダイキン工業</v>
      </c>
      <c r="X127" s="105">
        <f t="shared" si="1"/>
        <v>2</v>
      </c>
    </row>
    <row r="128" spans="1:24" hidden="1">
      <c r="A128" t="s">
        <v>19737</v>
      </c>
      <c r="B128" t="s">
        <v>7212</v>
      </c>
      <c r="C128" t="s">
        <v>371</v>
      </c>
      <c r="D128" t="s">
        <v>14</v>
      </c>
      <c r="E128" t="s">
        <v>15</v>
      </c>
      <c r="F128" t="s">
        <v>2033</v>
      </c>
      <c r="G128" t="s">
        <v>2003</v>
      </c>
      <c r="H128" t="s">
        <v>19496</v>
      </c>
      <c r="I128">
        <v>2.12</v>
      </c>
      <c r="J128" t="s">
        <v>2009</v>
      </c>
      <c r="K128" t="s">
        <v>11531</v>
      </c>
      <c r="L128" t="s">
        <v>11532</v>
      </c>
      <c r="M128" t="s">
        <v>12067</v>
      </c>
      <c r="N128" t="s">
        <v>11391</v>
      </c>
      <c r="O128" t="s">
        <v>11382</v>
      </c>
      <c r="P128">
        <v>2.12</v>
      </c>
      <c r="Q128" t="s">
        <v>19591</v>
      </c>
      <c r="R128" t="s">
        <v>11535</v>
      </c>
      <c r="S128" t="s">
        <v>19592</v>
      </c>
      <c r="T128" t="s">
        <v>11537</v>
      </c>
      <c r="U128" t="s">
        <v>11538</v>
      </c>
      <c r="V128" t="s">
        <v>11539</v>
      </c>
      <c r="W128" s="105" t="str">
        <f>IF(COUNTIF(W$2:W127,B128&amp;K128)=0,B128&amp;K128,"")</f>
        <v/>
      </c>
      <c r="X128" s="105">
        <f t="shared" si="1"/>
        <v>2</v>
      </c>
    </row>
    <row r="129" spans="1:24" hidden="1">
      <c r="A129" t="s">
        <v>19738</v>
      </c>
      <c r="B129" t="s">
        <v>7242</v>
      </c>
      <c r="C129" t="s">
        <v>371</v>
      </c>
      <c r="D129" t="s">
        <v>14</v>
      </c>
      <c r="E129" t="s">
        <v>15</v>
      </c>
      <c r="F129" t="s">
        <v>2074</v>
      </c>
      <c r="G129" t="s">
        <v>1998</v>
      </c>
      <c r="H129" t="s">
        <v>19496</v>
      </c>
      <c r="I129">
        <v>1.34</v>
      </c>
      <c r="J129" t="s">
        <v>1977</v>
      </c>
      <c r="K129" t="s">
        <v>11531</v>
      </c>
      <c r="L129" t="s">
        <v>19739</v>
      </c>
      <c r="M129" t="s">
        <v>12090</v>
      </c>
      <c r="N129" t="s">
        <v>11381</v>
      </c>
      <c r="O129" t="s">
        <v>11382</v>
      </c>
      <c r="P129">
        <v>1.34</v>
      </c>
      <c r="Q129" t="s">
        <v>19591</v>
      </c>
      <c r="R129" t="s">
        <v>11535</v>
      </c>
      <c r="S129" t="s">
        <v>19592</v>
      </c>
      <c r="T129" t="s">
        <v>11537</v>
      </c>
      <c r="U129" t="s">
        <v>11538</v>
      </c>
      <c r="V129" t="s">
        <v>11539</v>
      </c>
      <c r="W129" s="105" t="str">
        <f>IF(COUNTIF(W$2:W128,B129&amp;K129)=0,B129&amp;K129,"")</f>
        <v>S-001024ダイキン工業</v>
      </c>
      <c r="X129" s="105">
        <f t="shared" si="1"/>
        <v>1</v>
      </c>
    </row>
    <row r="130" spans="1:24" hidden="1">
      <c r="A130" t="s">
        <v>19740</v>
      </c>
      <c r="B130" t="s">
        <v>7242</v>
      </c>
      <c r="C130" t="s">
        <v>371</v>
      </c>
      <c r="D130" t="s">
        <v>14</v>
      </c>
      <c r="E130" t="s">
        <v>15</v>
      </c>
      <c r="F130" t="s">
        <v>2074</v>
      </c>
      <c r="G130" t="s">
        <v>1998</v>
      </c>
      <c r="H130" t="s">
        <v>19496</v>
      </c>
      <c r="I130">
        <v>1.34</v>
      </c>
      <c r="J130" t="s">
        <v>1977</v>
      </c>
      <c r="K130" t="s">
        <v>11531</v>
      </c>
      <c r="L130" t="s">
        <v>19739</v>
      </c>
      <c r="M130" t="s">
        <v>12092</v>
      </c>
      <c r="N130" t="s">
        <v>11391</v>
      </c>
      <c r="O130" t="s">
        <v>11382</v>
      </c>
      <c r="P130">
        <v>1.34</v>
      </c>
      <c r="Q130" t="s">
        <v>19591</v>
      </c>
      <c r="R130" t="s">
        <v>11535</v>
      </c>
      <c r="S130" t="s">
        <v>19592</v>
      </c>
      <c r="T130" t="s">
        <v>11537</v>
      </c>
      <c r="U130" t="s">
        <v>11538</v>
      </c>
      <c r="V130" t="s">
        <v>11539</v>
      </c>
      <c r="W130" s="105" t="str">
        <f>IF(COUNTIF(W$2:W129,B130&amp;K130)=0,B130&amp;K130,"")</f>
        <v/>
      </c>
      <c r="X130" s="105">
        <f t="shared" si="1"/>
        <v>1</v>
      </c>
    </row>
    <row r="131" spans="1:24" hidden="1">
      <c r="A131" t="s">
        <v>19741</v>
      </c>
      <c r="B131" t="s">
        <v>7242</v>
      </c>
      <c r="C131" t="s">
        <v>371</v>
      </c>
      <c r="D131" t="s">
        <v>14</v>
      </c>
      <c r="E131" t="s">
        <v>15</v>
      </c>
      <c r="F131" t="s">
        <v>2074</v>
      </c>
      <c r="G131" t="s">
        <v>1998</v>
      </c>
      <c r="H131" t="s">
        <v>19496</v>
      </c>
      <c r="I131">
        <v>1.34</v>
      </c>
      <c r="J131" t="s">
        <v>1977</v>
      </c>
      <c r="K131" t="s">
        <v>11531</v>
      </c>
      <c r="L131" t="s">
        <v>19739</v>
      </c>
      <c r="M131" t="s">
        <v>12094</v>
      </c>
      <c r="N131" t="s">
        <v>11381</v>
      </c>
      <c r="O131" t="s">
        <v>11382</v>
      </c>
      <c r="P131">
        <v>1.34</v>
      </c>
      <c r="Q131" t="s">
        <v>19591</v>
      </c>
      <c r="R131" t="s">
        <v>11535</v>
      </c>
      <c r="S131" t="s">
        <v>19592</v>
      </c>
      <c r="T131" t="s">
        <v>11537</v>
      </c>
      <c r="U131" t="s">
        <v>11538</v>
      </c>
      <c r="V131" t="s">
        <v>11539</v>
      </c>
      <c r="W131" s="105" t="str">
        <f>IF(COUNTIF(W$2:W130,B131&amp;K131)=0,B131&amp;K131,"")</f>
        <v/>
      </c>
      <c r="X131" s="105">
        <f t="shared" si="1"/>
        <v>1</v>
      </c>
    </row>
    <row r="132" spans="1:24" hidden="1">
      <c r="A132" t="s">
        <v>19742</v>
      </c>
      <c r="B132" t="s">
        <v>7242</v>
      </c>
      <c r="C132" t="s">
        <v>371</v>
      </c>
      <c r="D132" t="s">
        <v>14</v>
      </c>
      <c r="E132" t="s">
        <v>15</v>
      </c>
      <c r="F132" t="s">
        <v>2074</v>
      </c>
      <c r="G132" t="s">
        <v>1998</v>
      </c>
      <c r="H132" t="s">
        <v>19496</v>
      </c>
      <c r="I132">
        <v>1.34</v>
      </c>
      <c r="J132" t="s">
        <v>1977</v>
      </c>
      <c r="K132" t="s">
        <v>11531</v>
      </c>
      <c r="L132" t="s">
        <v>19739</v>
      </c>
      <c r="M132" t="s">
        <v>12096</v>
      </c>
      <c r="N132" t="s">
        <v>11391</v>
      </c>
      <c r="O132" t="s">
        <v>11382</v>
      </c>
      <c r="P132">
        <v>1.34</v>
      </c>
      <c r="Q132" t="s">
        <v>19591</v>
      </c>
      <c r="R132" t="s">
        <v>11535</v>
      </c>
      <c r="S132" t="s">
        <v>19592</v>
      </c>
      <c r="T132" t="s">
        <v>11537</v>
      </c>
      <c r="U132" t="s">
        <v>11538</v>
      </c>
      <c r="V132" t="s">
        <v>11539</v>
      </c>
      <c r="W132" s="105" t="str">
        <f>IF(COUNTIF(W$2:W131,B132&amp;K132)=0,B132&amp;K132,"")</f>
        <v/>
      </c>
      <c r="X132" s="105">
        <f t="shared" ref="X132:X195" si="2">IF(COUNTA(B132)=1,COUNTIF(W:W,B132&amp;"*"),"")</f>
        <v>1</v>
      </c>
    </row>
    <row r="133" spans="1:24" hidden="1">
      <c r="A133" t="s">
        <v>19743</v>
      </c>
      <c r="B133" t="s">
        <v>7242</v>
      </c>
      <c r="C133" t="s">
        <v>371</v>
      </c>
      <c r="D133" t="s">
        <v>14</v>
      </c>
      <c r="E133" t="s">
        <v>15</v>
      </c>
      <c r="F133" t="s">
        <v>2074</v>
      </c>
      <c r="G133" t="s">
        <v>1998</v>
      </c>
      <c r="H133" t="s">
        <v>19496</v>
      </c>
      <c r="I133">
        <v>1.34</v>
      </c>
      <c r="J133" t="s">
        <v>1977</v>
      </c>
      <c r="K133" t="s">
        <v>11531</v>
      </c>
      <c r="L133" t="s">
        <v>19739</v>
      </c>
      <c r="M133" t="s">
        <v>12098</v>
      </c>
      <c r="N133" t="s">
        <v>11381</v>
      </c>
      <c r="O133" t="s">
        <v>11382</v>
      </c>
      <c r="P133">
        <v>1.34</v>
      </c>
      <c r="Q133" t="s">
        <v>19591</v>
      </c>
      <c r="R133" t="s">
        <v>11535</v>
      </c>
      <c r="S133" t="s">
        <v>19592</v>
      </c>
      <c r="T133" t="s">
        <v>11537</v>
      </c>
      <c r="U133" t="s">
        <v>11538</v>
      </c>
      <c r="V133" t="s">
        <v>11539</v>
      </c>
      <c r="W133" s="105" t="str">
        <f>IF(COUNTIF(W$2:W132,B133&amp;K133)=0,B133&amp;K133,"")</f>
        <v/>
      </c>
      <c r="X133" s="105">
        <f t="shared" si="2"/>
        <v>1</v>
      </c>
    </row>
    <row r="134" spans="1:24" hidden="1">
      <c r="A134" t="s">
        <v>19744</v>
      </c>
      <c r="B134" t="s">
        <v>7242</v>
      </c>
      <c r="C134" t="s">
        <v>371</v>
      </c>
      <c r="D134" t="s">
        <v>14</v>
      </c>
      <c r="E134" t="s">
        <v>15</v>
      </c>
      <c r="F134" t="s">
        <v>2074</v>
      </c>
      <c r="G134" t="s">
        <v>1998</v>
      </c>
      <c r="H134" t="s">
        <v>19496</v>
      </c>
      <c r="I134">
        <v>1.34</v>
      </c>
      <c r="J134" t="s">
        <v>1977</v>
      </c>
      <c r="K134" t="s">
        <v>11531</v>
      </c>
      <c r="L134" t="s">
        <v>19739</v>
      </c>
      <c r="M134" t="s">
        <v>12100</v>
      </c>
      <c r="N134" t="s">
        <v>11391</v>
      </c>
      <c r="O134" t="s">
        <v>11382</v>
      </c>
      <c r="P134">
        <v>1.34</v>
      </c>
      <c r="Q134" t="s">
        <v>19591</v>
      </c>
      <c r="R134" t="s">
        <v>11535</v>
      </c>
      <c r="S134" t="s">
        <v>19592</v>
      </c>
      <c r="T134" t="s">
        <v>11537</v>
      </c>
      <c r="U134" t="s">
        <v>11538</v>
      </c>
      <c r="V134" t="s">
        <v>11539</v>
      </c>
      <c r="W134" s="105" t="str">
        <f>IF(COUNTIF(W$2:W133,B134&amp;K134)=0,B134&amp;K134,"")</f>
        <v/>
      </c>
      <c r="X134" s="105">
        <f t="shared" si="2"/>
        <v>1</v>
      </c>
    </row>
    <row r="135" spans="1:24" hidden="1">
      <c r="A135" t="s">
        <v>19745</v>
      </c>
      <c r="B135" t="s">
        <v>7242</v>
      </c>
      <c r="C135" t="s">
        <v>371</v>
      </c>
      <c r="D135" t="s">
        <v>14</v>
      </c>
      <c r="E135" t="s">
        <v>15</v>
      </c>
      <c r="F135" t="s">
        <v>2074</v>
      </c>
      <c r="G135" t="s">
        <v>1998</v>
      </c>
      <c r="H135" t="s">
        <v>19496</v>
      </c>
      <c r="I135">
        <v>1.34</v>
      </c>
      <c r="J135" t="s">
        <v>1977</v>
      </c>
      <c r="K135" t="s">
        <v>11531</v>
      </c>
      <c r="L135" t="s">
        <v>19739</v>
      </c>
      <c r="M135" t="s">
        <v>12102</v>
      </c>
      <c r="N135" t="s">
        <v>11381</v>
      </c>
      <c r="O135" t="s">
        <v>11382</v>
      </c>
      <c r="P135">
        <v>1.34</v>
      </c>
      <c r="Q135" t="s">
        <v>19591</v>
      </c>
      <c r="R135" t="s">
        <v>11535</v>
      </c>
      <c r="S135" t="s">
        <v>19592</v>
      </c>
      <c r="T135" t="s">
        <v>11537</v>
      </c>
      <c r="U135" t="s">
        <v>11538</v>
      </c>
      <c r="V135" t="s">
        <v>11539</v>
      </c>
      <c r="W135" s="105" t="str">
        <f>IF(COUNTIF(W$2:W134,B135&amp;K135)=0,B135&amp;K135,"")</f>
        <v/>
      </c>
      <c r="X135" s="105">
        <f t="shared" si="2"/>
        <v>1</v>
      </c>
    </row>
    <row r="136" spans="1:24" hidden="1">
      <c r="A136" t="s">
        <v>19746</v>
      </c>
      <c r="B136" t="s">
        <v>7242</v>
      </c>
      <c r="C136" t="s">
        <v>371</v>
      </c>
      <c r="D136" t="s">
        <v>14</v>
      </c>
      <c r="E136" t="s">
        <v>15</v>
      </c>
      <c r="F136" t="s">
        <v>2074</v>
      </c>
      <c r="G136" t="s">
        <v>1998</v>
      </c>
      <c r="H136" t="s">
        <v>19496</v>
      </c>
      <c r="I136">
        <v>1.34</v>
      </c>
      <c r="J136" t="s">
        <v>1977</v>
      </c>
      <c r="K136" t="s">
        <v>11531</v>
      </c>
      <c r="L136" t="s">
        <v>19739</v>
      </c>
      <c r="M136" t="s">
        <v>12104</v>
      </c>
      <c r="N136" t="s">
        <v>11391</v>
      </c>
      <c r="O136" t="s">
        <v>11382</v>
      </c>
      <c r="P136">
        <v>1.34</v>
      </c>
      <c r="Q136" t="s">
        <v>19591</v>
      </c>
      <c r="R136" t="s">
        <v>11535</v>
      </c>
      <c r="S136" t="s">
        <v>19592</v>
      </c>
      <c r="T136" t="s">
        <v>11537</v>
      </c>
      <c r="U136" t="s">
        <v>11538</v>
      </c>
      <c r="V136" t="s">
        <v>11539</v>
      </c>
      <c r="W136" s="105" t="str">
        <f>IF(COUNTIF(W$2:W135,B136&amp;K136)=0,B136&amp;K136,"")</f>
        <v/>
      </c>
      <c r="X136" s="105">
        <f t="shared" si="2"/>
        <v>1</v>
      </c>
    </row>
    <row r="137" spans="1:24" hidden="1">
      <c r="A137" t="s">
        <v>19747</v>
      </c>
      <c r="B137" t="s">
        <v>7253</v>
      </c>
      <c r="C137" t="s">
        <v>371</v>
      </c>
      <c r="D137" t="s">
        <v>14</v>
      </c>
      <c r="E137" t="s">
        <v>15</v>
      </c>
      <c r="F137" t="s">
        <v>2074</v>
      </c>
      <c r="G137" t="s">
        <v>2003</v>
      </c>
      <c r="H137" t="s">
        <v>19496</v>
      </c>
      <c r="I137">
        <v>1.27</v>
      </c>
      <c r="J137" t="s">
        <v>1977</v>
      </c>
      <c r="K137" t="s">
        <v>11378</v>
      </c>
      <c r="L137" t="s">
        <v>11379</v>
      </c>
      <c r="M137" t="s">
        <v>12106</v>
      </c>
      <c r="N137" t="s">
        <v>11381</v>
      </c>
      <c r="O137" t="s">
        <v>11382</v>
      </c>
      <c r="P137">
        <v>1.27</v>
      </c>
      <c r="Q137" t="s">
        <v>11383</v>
      </c>
      <c r="R137" t="s">
        <v>19541</v>
      </c>
      <c r="S137" t="s">
        <v>19542</v>
      </c>
      <c r="T137" t="s">
        <v>11386</v>
      </c>
      <c r="U137" t="s">
        <v>19543</v>
      </c>
      <c r="V137" t="s">
        <v>11388</v>
      </c>
      <c r="W137" s="105" t="str">
        <f>IF(COUNTIF(W$2:W136,B137&amp;K137)=0,B137&amp;K137,"")</f>
        <v>S-001025ヤンマーエネルギーシステム株式会社</v>
      </c>
      <c r="X137" s="105">
        <f t="shared" si="2"/>
        <v>1</v>
      </c>
    </row>
    <row r="138" spans="1:24" hidden="1">
      <c r="A138" t="s">
        <v>19748</v>
      </c>
      <c r="B138" t="s">
        <v>7253</v>
      </c>
      <c r="C138" t="s">
        <v>371</v>
      </c>
      <c r="D138" t="s">
        <v>14</v>
      </c>
      <c r="E138" t="s">
        <v>15</v>
      </c>
      <c r="F138" t="s">
        <v>2074</v>
      </c>
      <c r="G138" t="s">
        <v>2003</v>
      </c>
      <c r="H138" t="s">
        <v>19496</v>
      </c>
      <c r="I138">
        <v>1.27</v>
      </c>
      <c r="J138" t="s">
        <v>1977</v>
      </c>
      <c r="K138" t="s">
        <v>11378</v>
      </c>
      <c r="L138" t="s">
        <v>11379</v>
      </c>
      <c r="M138" t="s">
        <v>12108</v>
      </c>
      <c r="N138" t="s">
        <v>11391</v>
      </c>
      <c r="O138" t="s">
        <v>11382</v>
      </c>
      <c r="P138">
        <v>1.27</v>
      </c>
      <c r="Q138" t="s">
        <v>11383</v>
      </c>
      <c r="R138" t="s">
        <v>19541</v>
      </c>
      <c r="S138" t="s">
        <v>19542</v>
      </c>
      <c r="T138" t="s">
        <v>11386</v>
      </c>
      <c r="U138" t="s">
        <v>19543</v>
      </c>
      <c r="V138" t="s">
        <v>11388</v>
      </c>
      <c r="W138" s="105" t="str">
        <f>IF(COUNTIF(W$2:W137,B138&amp;K138)=0,B138&amp;K138,"")</f>
        <v/>
      </c>
      <c r="X138" s="105">
        <f t="shared" si="2"/>
        <v>1</v>
      </c>
    </row>
    <row r="139" spans="1:24" hidden="1">
      <c r="A139" t="s">
        <v>19749</v>
      </c>
      <c r="B139" t="s">
        <v>7253</v>
      </c>
      <c r="C139" t="s">
        <v>371</v>
      </c>
      <c r="D139" t="s">
        <v>14</v>
      </c>
      <c r="E139" t="s">
        <v>15</v>
      </c>
      <c r="F139" t="s">
        <v>2074</v>
      </c>
      <c r="G139" t="s">
        <v>2003</v>
      </c>
      <c r="H139" t="s">
        <v>19496</v>
      </c>
      <c r="I139">
        <v>1.27</v>
      </c>
      <c r="J139" t="s">
        <v>1977</v>
      </c>
      <c r="K139" t="s">
        <v>11378</v>
      </c>
      <c r="L139" t="s">
        <v>11379</v>
      </c>
      <c r="M139" t="s">
        <v>12110</v>
      </c>
      <c r="N139" t="s">
        <v>11381</v>
      </c>
      <c r="O139" t="s">
        <v>11382</v>
      </c>
      <c r="P139">
        <v>1.27</v>
      </c>
      <c r="Q139" t="s">
        <v>11383</v>
      </c>
      <c r="R139" t="s">
        <v>19541</v>
      </c>
      <c r="S139" t="s">
        <v>19542</v>
      </c>
      <c r="T139" t="s">
        <v>11386</v>
      </c>
      <c r="U139" t="s">
        <v>19543</v>
      </c>
      <c r="V139" t="s">
        <v>11388</v>
      </c>
      <c r="W139" s="105" t="str">
        <f>IF(COUNTIF(W$2:W138,B139&amp;K139)=0,B139&amp;K139,"")</f>
        <v/>
      </c>
      <c r="X139" s="105">
        <f t="shared" si="2"/>
        <v>1</v>
      </c>
    </row>
    <row r="140" spans="1:24" hidden="1">
      <c r="A140" t="s">
        <v>19750</v>
      </c>
      <c r="B140" t="s">
        <v>7253</v>
      </c>
      <c r="C140" t="s">
        <v>371</v>
      </c>
      <c r="D140" t="s">
        <v>14</v>
      </c>
      <c r="E140" t="s">
        <v>15</v>
      </c>
      <c r="F140" t="s">
        <v>2074</v>
      </c>
      <c r="G140" t="s">
        <v>2003</v>
      </c>
      <c r="H140" t="s">
        <v>19496</v>
      </c>
      <c r="I140">
        <v>1.27</v>
      </c>
      <c r="J140" t="s">
        <v>1977</v>
      </c>
      <c r="K140" t="s">
        <v>11378</v>
      </c>
      <c r="L140" t="s">
        <v>11379</v>
      </c>
      <c r="M140" t="s">
        <v>12112</v>
      </c>
      <c r="N140" t="s">
        <v>11391</v>
      </c>
      <c r="O140" t="s">
        <v>11382</v>
      </c>
      <c r="P140">
        <v>1.27</v>
      </c>
      <c r="Q140" t="s">
        <v>11383</v>
      </c>
      <c r="R140" t="s">
        <v>19541</v>
      </c>
      <c r="S140" t="s">
        <v>19542</v>
      </c>
      <c r="T140" t="s">
        <v>11386</v>
      </c>
      <c r="U140" t="s">
        <v>19543</v>
      </c>
      <c r="V140" t="s">
        <v>11388</v>
      </c>
      <c r="W140" s="105" t="str">
        <f>IF(COUNTIF(W$2:W139,B140&amp;K140)=0,B140&amp;K140,"")</f>
        <v/>
      </c>
      <c r="X140" s="105">
        <f t="shared" si="2"/>
        <v>1</v>
      </c>
    </row>
    <row r="141" spans="1:24" hidden="1">
      <c r="A141" t="s">
        <v>19751</v>
      </c>
      <c r="B141" t="s">
        <v>19388</v>
      </c>
      <c r="C141" t="s">
        <v>371</v>
      </c>
      <c r="D141" t="s">
        <v>14</v>
      </c>
      <c r="E141" t="s">
        <v>15</v>
      </c>
      <c r="F141" t="s">
        <v>2074</v>
      </c>
      <c r="G141" t="s">
        <v>1993</v>
      </c>
      <c r="H141" t="s">
        <v>19496</v>
      </c>
      <c r="I141">
        <v>1.86</v>
      </c>
      <c r="J141" t="s">
        <v>2009</v>
      </c>
      <c r="K141" t="s">
        <v>11588</v>
      </c>
      <c r="L141" t="s">
        <v>11589</v>
      </c>
      <c r="M141" t="s">
        <v>11612</v>
      </c>
      <c r="N141" t="s">
        <v>11381</v>
      </c>
      <c r="O141" t="s">
        <v>7810</v>
      </c>
      <c r="P141">
        <v>1.86</v>
      </c>
      <c r="Q141" t="s">
        <v>11591</v>
      </c>
      <c r="R141" t="s">
        <v>11592</v>
      </c>
      <c r="S141" t="s">
        <v>11593</v>
      </c>
      <c r="T141" t="s">
        <v>11594</v>
      </c>
      <c r="U141" t="s">
        <v>24</v>
      </c>
      <c r="V141" t="s">
        <v>12987</v>
      </c>
      <c r="W141" s="105" t="str">
        <f>IF(COUNTIF(W$2:W140,B141&amp;K141)=0,B141&amp;K141,"")</f>
        <v>S-001028三菱重工サーマルシステムズ株式会社</v>
      </c>
      <c r="X141" s="105">
        <f t="shared" si="2"/>
        <v>2</v>
      </c>
    </row>
    <row r="142" spans="1:24" hidden="1">
      <c r="A142" t="s">
        <v>19752</v>
      </c>
      <c r="B142" t="s">
        <v>19388</v>
      </c>
      <c r="C142" t="s">
        <v>371</v>
      </c>
      <c r="D142" t="s">
        <v>14</v>
      </c>
      <c r="E142" t="s">
        <v>15</v>
      </c>
      <c r="F142" t="s">
        <v>2074</v>
      </c>
      <c r="G142" t="s">
        <v>1993</v>
      </c>
      <c r="H142" t="s">
        <v>19496</v>
      </c>
      <c r="I142">
        <v>1.86</v>
      </c>
      <c r="J142" t="s">
        <v>2009</v>
      </c>
      <c r="K142" t="s">
        <v>11588</v>
      </c>
      <c r="L142" t="s">
        <v>11589</v>
      </c>
      <c r="M142" t="s">
        <v>11614</v>
      </c>
      <c r="N142" t="s">
        <v>11391</v>
      </c>
      <c r="O142" t="s">
        <v>7810</v>
      </c>
      <c r="P142">
        <v>1.86</v>
      </c>
      <c r="Q142" t="s">
        <v>11591</v>
      </c>
      <c r="R142" t="s">
        <v>11592</v>
      </c>
      <c r="S142" t="s">
        <v>11593</v>
      </c>
      <c r="T142" t="s">
        <v>11594</v>
      </c>
      <c r="U142" t="s">
        <v>24</v>
      </c>
      <c r="V142" t="s">
        <v>12987</v>
      </c>
      <c r="W142" s="105" t="str">
        <f>IF(COUNTIF(W$2:W141,B142&amp;K142)=0,B142&amp;K142,"")</f>
        <v/>
      </c>
      <c r="X142" s="105">
        <f t="shared" si="2"/>
        <v>2</v>
      </c>
    </row>
    <row r="143" spans="1:24" hidden="1">
      <c r="A143" t="s">
        <v>19753</v>
      </c>
      <c r="B143" t="s">
        <v>19388</v>
      </c>
      <c r="C143" t="s">
        <v>371</v>
      </c>
      <c r="D143" t="s">
        <v>14</v>
      </c>
      <c r="E143" t="s">
        <v>15</v>
      </c>
      <c r="F143" t="s">
        <v>2074</v>
      </c>
      <c r="G143" t="s">
        <v>1993</v>
      </c>
      <c r="H143" t="s">
        <v>19496</v>
      </c>
      <c r="I143">
        <v>1.86</v>
      </c>
      <c r="J143" t="s">
        <v>2009</v>
      </c>
      <c r="K143" t="s">
        <v>11588</v>
      </c>
      <c r="L143" t="s">
        <v>11589</v>
      </c>
      <c r="M143" t="s">
        <v>11616</v>
      </c>
      <c r="N143" t="s">
        <v>11391</v>
      </c>
      <c r="O143" t="s">
        <v>7810</v>
      </c>
      <c r="P143">
        <v>1.86</v>
      </c>
      <c r="Q143" t="s">
        <v>11591</v>
      </c>
      <c r="R143" t="s">
        <v>11592</v>
      </c>
      <c r="S143" t="s">
        <v>11593</v>
      </c>
      <c r="T143" t="s">
        <v>11594</v>
      </c>
      <c r="U143" t="s">
        <v>24</v>
      </c>
      <c r="V143" t="s">
        <v>12987</v>
      </c>
      <c r="W143" s="105" t="str">
        <f>IF(COUNTIF(W$2:W142,B143&amp;K143)=0,B143&amp;K143,"")</f>
        <v/>
      </c>
      <c r="X143" s="105">
        <f t="shared" si="2"/>
        <v>2</v>
      </c>
    </row>
    <row r="144" spans="1:24" hidden="1">
      <c r="A144" t="s">
        <v>19754</v>
      </c>
      <c r="B144" t="s">
        <v>19388</v>
      </c>
      <c r="C144" t="s">
        <v>371</v>
      </c>
      <c r="D144" t="s">
        <v>14</v>
      </c>
      <c r="E144" t="s">
        <v>15</v>
      </c>
      <c r="F144" t="s">
        <v>2074</v>
      </c>
      <c r="G144" t="s">
        <v>1993</v>
      </c>
      <c r="H144" t="s">
        <v>19496</v>
      </c>
      <c r="I144">
        <v>1.86</v>
      </c>
      <c r="J144" t="s">
        <v>2009</v>
      </c>
      <c r="K144" t="s">
        <v>11588</v>
      </c>
      <c r="L144" t="s">
        <v>11589</v>
      </c>
      <c r="M144" t="s">
        <v>11618</v>
      </c>
      <c r="N144" t="s">
        <v>11391</v>
      </c>
      <c r="O144" t="s">
        <v>7810</v>
      </c>
      <c r="P144">
        <v>1.86</v>
      </c>
      <c r="Q144" t="s">
        <v>11591</v>
      </c>
      <c r="R144" t="s">
        <v>11592</v>
      </c>
      <c r="S144" t="s">
        <v>11593</v>
      </c>
      <c r="T144" t="s">
        <v>11594</v>
      </c>
      <c r="U144" t="s">
        <v>24</v>
      </c>
      <c r="V144" t="s">
        <v>12987</v>
      </c>
      <c r="W144" s="105" t="str">
        <f>IF(COUNTIF(W$2:W143,B144&amp;K144)=0,B144&amp;K144,"")</f>
        <v/>
      </c>
      <c r="X144" s="105">
        <f t="shared" si="2"/>
        <v>2</v>
      </c>
    </row>
    <row r="145" spans="1:24" hidden="1">
      <c r="A145" t="s">
        <v>19755</v>
      </c>
      <c r="B145" t="s">
        <v>19388</v>
      </c>
      <c r="C145" t="s">
        <v>371</v>
      </c>
      <c r="D145" t="s">
        <v>14</v>
      </c>
      <c r="E145" t="s">
        <v>15</v>
      </c>
      <c r="F145" t="s">
        <v>2074</v>
      </c>
      <c r="G145" t="s">
        <v>1993</v>
      </c>
      <c r="H145" t="s">
        <v>19496</v>
      </c>
      <c r="I145">
        <v>1.86</v>
      </c>
      <c r="J145" t="s">
        <v>2009</v>
      </c>
      <c r="K145" t="s">
        <v>11588</v>
      </c>
      <c r="L145" t="s">
        <v>11589</v>
      </c>
      <c r="M145" t="s">
        <v>11644</v>
      </c>
      <c r="N145" t="s">
        <v>11381</v>
      </c>
      <c r="O145" t="s">
        <v>7810</v>
      </c>
      <c r="P145">
        <v>1.86</v>
      </c>
      <c r="Q145" t="s">
        <v>11591</v>
      </c>
      <c r="R145" t="s">
        <v>11592</v>
      </c>
      <c r="S145" t="s">
        <v>11593</v>
      </c>
      <c r="T145" t="s">
        <v>11594</v>
      </c>
      <c r="U145" t="s">
        <v>24</v>
      </c>
      <c r="V145" t="s">
        <v>12987</v>
      </c>
      <c r="W145" s="105" t="str">
        <f>IF(COUNTIF(W$2:W144,B145&amp;K145)=0,B145&amp;K145,"")</f>
        <v/>
      </c>
      <c r="X145" s="105">
        <f t="shared" si="2"/>
        <v>2</v>
      </c>
    </row>
    <row r="146" spans="1:24" hidden="1">
      <c r="A146" t="s">
        <v>19756</v>
      </c>
      <c r="B146" t="s">
        <v>19388</v>
      </c>
      <c r="C146" t="s">
        <v>371</v>
      </c>
      <c r="D146" t="s">
        <v>14</v>
      </c>
      <c r="E146" t="s">
        <v>15</v>
      </c>
      <c r="F146" t="s">
        <v>2074</v>
      </c>
      <c r="G146" t="s">
        <v>1993</v>
      </c>
      <c r="H146" t="s">
        <v>19496</v>
      </c>
      <c r="I146">
        <v>1.86</v>
      </c>
      <c r="J146" t="s">
        <v>2009</v>
      </c>
      <c r="K146" t="s">
        <v>11588</v>
      </c>
      <c r="L146" t="s">
        <v>11589</v>
      </c>
      <c r="M146" t="s">
        <v>11646</v>
      </c>
      <c r="N146" t="s">
        <v>11391</v>
      </c>
      <c r="O146" t="s">
        <v>7810</v>
      </c>
      <c r="P146">
        <v>1.86</v>
      </c>
      <c r="Q146" t="s">
        <v>11591</v>
      </c>
      <c r="R146" t="s">
        <v>11592</v>
      </c>
      <c r="S146" t="s">
        <v>11593</v>
      </c>
      <c r="T146" t="s">
        <v>11594</v>
      </c>
      <c r="U146" t="s">
        <v>24</v>
      </c>
      <c r="V146" t="s">
        <v>12987</v>
      </c>
      <c r="W146" s="105" t="str">
        <f>IF(COUNTIF(W$2:W145,B146&amp;K146)=0,B146&amp;K146,"")</f>
        <v/>
      </c>
      <c r="X146" s="105">
        <f t="shared" si="2"/>
        <v>2</v>
      </c>
    </row>
    <row r="147" spans="1:24" hidden="1">
      <c r="A147" t="s">
        <v>19757</v>
      </c>
      <c r="B147" t="s">
        <v>19388</v>
      </c>
      <c r="C147" t="s">
        <v>371</v>
      </c>
      <c r="D147" t="s">
        <v>14</v>
      </c>
      <c r="E147" t="s">
        <v>15</v>
      </c>
      <c r="F147" t="s">
        <v>2074</v>
      </c>
      <c r="G147" t="s">
        <v>1993</v>
      </c>
      <c r="H147" t="s">
        <v>19496</v>
      </c>
      <c r="I147">
        <v>1.86</v>
      </c>
      <c r="J147" t="s">
        <v>2009</v>
      </c>
      <c r="K147" t="s">
        <v>11588</v>
      </c>
      <c r="L147" t="s">
        <v>11589</v>
      </c>
      <c r="M147" t="s">
        <v>11648</v>
      </c>
      <c r="N147" t="s">
        <v>11391</v>
      </c>
      <c r="O147" t="s">
        <v>7810</v>
      </c>
      <c r="P147">
        <v>1.86</v>
      </c>
      <c r="Q147" t="s">
        <v>11591</v>
      </c>
      <c r="R147" t="s">
        <v>11592</v>
      </c>
      <c r="S147" t="s">
        <v>11593</v>
      </c>
      <c r="T147" t="s">
        <v>11594</v>
      </c>
      <c r="U147" t="s">
        <v>24</v>
      </c>
      <c r="V147" t="s">
        <v>12987</v>
      </c>
      <c r="W147" s="105" t="str">
        <f>IF(COUNTIF(W$2:W146,B147&amp;K147)=0,B147&amp;K147,"")</f>
        <v/>
      </c>
      <c r="X147" s="105">
        <f t="shared" si="2"/>
        <v>2</v>
      </c>
    </row>
    <row r="148" spans="1:24" hidden="1">
      <c r="A148" t="s">
        <v>19758</v>
      </c>
      <c r="B148" t="s">
        <v>19388</v>
      </c>
      <c r="C148" t="s">
        <v>371</v>
      </c>
      <c r="D148" t="s">
        <v>14</v>
      </c>
      <c r="E148" t="s">
        <v>15</v>
      </c>
      <c r="F148" t="s">
        <v>2074</v>
      </c>
      <c r="G148" t="s">
        <v>1993</v>
      </c>
      <c r="H148" t="s">
        <v>19496</v>
      </c>
      <c r="I148">
        <v>1.86</v>
      </c>
      <c r="J148" t="s">
        <v>2009</v>
      </c>
      <c r="K148" t="s">
        <v>11588</v>
      </c>
      <c r="L148" t="s">
        <v>11589</v>
      </c>
      <c r="M148" t="s">
        <v>11650</v>
      </c>
      <c r="N148" t="s">
        <v>11391</v>
      </c>
      <c r="O148" t="s">
        <v>7810</v>
      </c>
      <c r="P148">
        <v>1.86</v>
      </c>
      <c r="Q148" t="s">
        <v>11591</v>
      </c>
      <c r="R148" t="s">
        <v>11592</v>
      </c>
      <c r="S148" t="s">
        <v>11593</v>
      </c>
      <c r="T148" t="s">
        <v>11594</v>
      </c>
      <c r="U148" t="s">
        <v>24</v>
      </c>
      <c r="V148" t="s">
        <v>12987</v>
      </c>
      <c r="W148" s="105" t="str">
        <f>IF(COUNTIF(W$2:W147,B148&amp;K148)=0,B148&amp;K148,"")</f>
        <v/>
      </c>
      <c r="X148" s="105">
        <f t="shared" si="2"/>
        <v>2</v>
      </c>
    </row>
    <row r="149" spans="1:24" hidden="1">
      <c r="A149" t="s">
        <v>19759</v>
      </c>
      <c r="B149" t="s">
        <v>19388</v>
      </c>
      <c r="C149" t="s">
        <v>371</v>
      </c>
      <c r="D149" t="s">
        <v>14</v>
      </c>
      <c r="E149" t="s">
        <v>15</v>
      </c>
      <c r="F149" t="s">
        <v>2074</v>
      </c>
      <c r="G149" t="s">
        <v>1993</v>
      </c>
      <c r="H149" t="s">
        <v>19496</v>
      </c>
      <c r="I149">
        <v>1.86</v>
      </c>
      <c r="J149" t="s">
        <v>2009</v>
      </c>
      <c r="K149" t="s">
        <v>11588</v>
      </c>
      <c r="L149" t="s">
        <v>11589</v>
      </c>
      <c r="M149" t="s">
        <v>11620</v>
      </c>
      <c r="N149" t="s">
        <v>11381</v>
      </c>
      <c r="O149" t="s">
        <v>7810</v>
      </c>
      <c r="P149">
        <v>1.86</v>
      </c>
      <c r="Q149" t="s">
        <v>11591</v>
      </c>
      <c r="R149" t="s">
        <v>11592</v>
      </c>
      <c r="S149" t="s">
        <v>11593</v>
      </c>
      <c r="T149" t="s">
        <v>11594</v>
      </c>
      <c r="U149" t="s">
        <v>24</v>
      </c>
      <c r="V149" t="s">
        <v>12987</v>
      </c>
      <c r="W149" s="105" t="str">
        <f>IF(COUNTIF(W$2:W148,B149&amp;K149)=0,B149&amp;K149,"")</f>
        <v/>
      </c>
      <c r="X149" s="105">
        <f t="shared" si="2"/>
        <v>2</v>
      </c>
    </row>
    <row r="150" spans="1:24" hidden="1">
      <c r="A150" t="s">
        <v>19760</v>
      </c>
      <c r="B150" t="s">
        <v>19388</v>
      </c>
      <c r="C150" t="s">
        <v>371</v>
      </c>
      <c r="D150" t="s">
        <v>14</v>
      </c>
      <c r="E150" t="s">
        <v>15</v>
      </c>
      <c r="F150" t="s">
        <v>2074</v>
      </c>
      <c r="G150" t="s">
        <v>1993</v>
      </c>
      <c r="H150" t="s">
        <v>19496</v>
      </c>
      <c r="I150">
        <v>1.86</v>
      </c>
      <c r="J150" t="s">
        <v>2009</v>
      </c>
      <c r="K150" t="s">
        <v>11588</v>
      </c>
      <c r="L150" t="s">
        <v>11589</v>
      </c>
      <c r="M150" t="s">
        <v>11622</v>
      </c>
      <c r="N150" t="s">
        <v>11391</v>
      </c>
      <c r="O150" t="s">
        <v>7810</v>
      </c>
      <c r="P150">
        <v>1.86</v>
      </c>
      <c r="Q150" t="s">
        <v>11591</v>
      </c>
      <c r="R150" t="s">
        <v>11592</v>
      </c>
      <c r="S150" t="s">
        <v>11593</v>
      </c>
      <c r="T150" t="s">
        <v>11594</v>
      </c>
      <c r="U150" t="s">
        <v>24</v>
      </c>
      <c r="V150" t="s">
        <v>12987</v>
      </c>
      <c r="W150" s="105" t="str">
        <f>IF(COUNTIF(W$2:W149,B150&amp;K150)=0,B150&amp;K150,"")</f>
        <v/>
      </c>
      <c r="X150" s="105">
        <f t="shared" si="2"/>
        <v>2</v>
      </c>
    </row>
    <row r="151" spans="1:24" hidden="1">
      <c r="A151" t="s">
        <v>19761</v>
      </c>
      <c r="B151" t="s">
        <v>19388</v>
      </c>
      <c r="C151" t="s">
        <v>371</v>
      </c>
      <c r="D151" t="s">
        <v>14</v>
      </c>
      <c r="E151" t="s">
        <v>15</v>
      </c>
      <c r="F151" t="s">
        <v>2074</v>
      </c>
      <c r="G151" t="s">
        <v>1993</v>
      </c>
      <c r="H151" t="s">
        <v>19496</v>
      </c>
      <c r="I151">
        <v>1.86</v>
      </c>
      <c r="J151" t="s">
        <v>2009</v>
      </c>
      <c r="K151" t="s">
        <v>11588</v>
      </c>
      <c r="L151" t="s">
        <v>11589</v>
      </c>
      <c r="M151" t="s">
        <v>11624</v>
      </c>
      <c r="N151" t="s">
        <v>11391</v>
      </c>
      <c r="O151" t="s">
        <v>7810</v>
      </c>
      <c r="P151">
        <v>1.86</v>
      </c>
      <c r="Q151" t="s">
        <v>11591</v>
      </c>
      <c r="R151" t="s">
        <v>11592</v>
      </c>
      <c r="S151" t="s">
        <v>11593</v>
      </c>
      <c r="T151" t="s">
        <v>11594</v>
      </c>
      <c r="U151" t="s">
        <v>24</v>
      </c>
      <c r="V151" t="s">
        <v>12987</v>
      </c>
      <c r="W151" s="105" t="str">
        <f>IF(COUNTIF(W$2:W150,B151&amp;K151)=0,B151&amp;K151,"")</f>
        <v/>
      </c>
      <c r="X151" s="105">
        <f t="shared" si="2"/>
        <v>2</v>
      </c>
    </row>
    <row r="152" spans="1:24" hidden="1">
      <c r="A152" t="s">
        <v>19762</v>
      </c>
      <c r="B152" t="s">
        <v>19388</v>
      </c>
      <c r="C152" t="s">
        <v>371</v>
      </c>
      <c r="D152" t="s">
        <v>14</v>
      </c>
      <c r="E152" t="s">
        <v>15</v>
      </c>
      <c r="F152" t="s">
        <v>2074</v>
      </c>
      <c r="G152" t="s">
        <v>1993</v>
      </c>
      <c r="H152" t="s">
        <v>19496</v>
      </c>
      <c r="I152">
        <v>1.86</v>
      </c>
      <c r="J152" t="s">
        <v>2009</v>
      </c>
      <c r="K152" t="s">
        <v>11588</v>
      </c>
      <c r="L152" t="s">
        <v>11589</v>
      </c>
      <c r="M152" t="s">
        <v>11626</v>
      </c>
      <c r="N152" t="s">
        <v>11391</v>
      </c>
      <c r="O152" t="s">
        <v>7810</v>
      </c>
      <c r="P152">
        <v>1.86</v>
      </c>
      <c r="Q152" t="s">
        <v>11591</v>
      </c>
      <c r="R152" t="s">
        <v>11592</v>
      </c>
      <c r="S152" t="s">
        <v>11593</v>
      </c>
      <c r="T152" t="s">
        <v>11594</v>
      </c>
      <c r="U152" t="s">
        <v>24</v>
      </c>
      <c r="V152" t="s">
        <v>12987</v>
      </c>
      <c r="W152" s="105" t="str">
        <f>IF(COUNTIF(W$2:W151,B152&amp;K152)=0,B152&amp;K152,"")</f>
        <v/>
      </c>
      <c r="X152" s="105">
        <f t="shared" si="2"/>
        <v>2</v>
      </c>
    </row>
    <row r="153" spans="1:24" hidden="1">
      <c r="A153" t="s">
        <v>19763</v>
      </c>
      <c r="B153" t="s">
        <v>19388</v>
      </c>
      <c r="C153" t="s">
        <v>371</v>
      </c>
      <c r="D153" t="s">
        <v>14</v>
      </c>
      <c r="E153" t="s">
        <v>15</v>
      </c>
      <c r="F153" t="s">
        <v>2074</v>
      </c>
      <c r="G153" t="s">
        <v>1993</v>
      </c>
      <c r="H153" t="s">
        <v>19496</v>
      </c>
      <c r="I153">
        <v>1.86</v>
      </c>
      <c r="J153" t="s">
        <v>2009</v>
      </c>
      <c r="K153" t="s">
        <v>11588</v>
      </c>
      <c r="L153" t="s">
        <v>11589</v>
      </c>
      <c r="M153" t="s">
        <v>11652</v>
      </c>
      <c r="N153" t="s">
        <v>11381</v>
      </c>
      <c r="O153" t="s">
        <v>7810</v>
      </c>
      <c r="P153">
        <v>1.86</v>
      </c>
      <c r="Q153" t="s">
        <v>11591</v>
      </c>
      <c r="R153" t="s">
        <v>11592</v>
      </c>
      <c r="S153" t="s">
        <v>11593</v>
      </c>
      <c r="T153" t="s">
        <v>11594</v>
      </c>
      <c r="U153" t="s">
        <v>24</v>
      </c>
      <c r="V153" t="s">
        <v>12987</v>
      </c>
      <c r="W153" s="105" t="str">
        <f>IF(COUNTIF(W$2:W152,B153&amp;K153)=0,B153&amp;K153,"")</f>
        <v/>
      </c>
      <c r="X153" s="105">
        <f t="shared" si="2"/>
        <v>2</v>
      </c>
    </row>
    <row r="154" spans="1:24" hidden="1">
      <c r="A154" t="s">
        <v>19764</v>
      </c>
      <c r="B154" t="s">
        <v>19388</v>
      </c>
      <c r="C154" t="s">
        <v>371</v>
      </c>
      <c r="D154" t="s">
        <v>14</v>
      </c>
      <c r="E154" t="s">
        <v>15</v>
      </c>
      <c r="F154" t="s">
        <v>2074</v>
      </c>
      <c r="G154" t="s">
        <v>1993</v>
      </c>
      <c r="H154" t="s">
        <v>19496</v>
      </c>
      <c r="I154">
        <v>1.86</v>
      </c>
      <c r="J154" t="s">
        <v>2009</v>
      </c>
      <c r="K154" t="s">
        <v>11588</v>
      </c>
      <c r="L154" t="s">
        <v>11589</v>
      </c>
      <c r="M154" t="s">
        <v>11654</v>
      </c>
      <c r="N154" t="s">
        <v>11391</v>
      </c>
      <c r="O154" t="s">
        <v>7810</v>
      </c>
      <c r="P154">
        <v>1.86</v>
      </c>
      <c r="Q154" t="s">
        <v>11591</v>
      </c>
      <c r="R154" t="s">
        <v>11592</v>
      </c>
      <c r="S154" t="s">
        <v>11593</v>
      </c>
      <c r="T154" t="s">
        <v>11594</v>
      </c>
      <c r="U154" t="s">
        <v>24</v>
      </c>
      <c r="V154" t="s">
        <v>12987</v>
      </c>
      <c r="W154" s="105" t="str">
        <f>IF(COUNTIF(W$2:W153,B154&amp;K154)=0,B154&amp;K154,"")</f>
        <v/>
      </c>
      <c r="X154" s="105">
        <f t="shared" si="2"/>
        <v>2</v>
      </c>
    </row>
    <row r="155" spans="1:24" hidden="1">
      <c r="A155" t="s">
        <v>19765</v>
      </c>
      <c r="B155" t="s">
        <v>19388</v>
      </c>
      <c r="C155" t="s">
        <v>371</v>
      </c>
      <c r="D155" t="s">
        <v>14</v>
      </c>
      <c r="E155" t="s">
        <v>15</v>
      </c>
      <c r="F155" t="s">
        <v>2074</v>
      </c>
      <c r="G155" t="s">
        <v>1993</v>
      </c>
      <c r="H155" t="s">
        <v>19496</v>
      </c>
      <c r="I155">
        <v>1.86</v>
      </c>
      <c r="J155" t="s">
        <v>2009</v>
      </c>
      <c r="K155" t="s">
        <v>11588</v>
      </c>
      <c r="L155" t="s">
        <v>11589</v>
      </c>
      <c r="M155" t="s">
        <v>11656</v>
      </c>
      <c r="N155" t="s">
        <v>11391</v>
      </c>
      <c r="O155" t="s">
        <v>7810</v>
      </c>
      <c r="P155">
        <v>1.86</v>
      </c>
      <c r="Q155" t="s">
        <v>11591</v>
      </c>
      <c r="R155" t="s">
        <v>11592</v>
      </c>
      <c r="S155" t="s">
        <v>11593</v>
      </c>
      <c r="T155" t="s">
        <v>11594</v>
      </c>
      <c r="U155" t="s">
        <v>24</v>
      </c>
      <c r="V155" t="s">
        <v>12987</v>
      </c>
      <c r="W155" s="105" t="str">
        <f>IF(COUNTIF(W$2:W154,B155&amp;K155)=0,B155&amp;K155,"")</f>
        <v/>
      </c>
      <c r="X155" s="105">
        <f t="shared" si="2"/>
        <v>2</v>
      </c>
    </row>
    <row r="156" spans="1:24" hidden="1">
      <c r="A156" t="s">
        <v>19766</v>
      </c>
      <c r="B156" t="s">
        <v>19388</v>
      </c>
      <c r="C156" t="s">
        <v>371</v>
      </c>
      <c r="D156" t="s">
        <v>14</v>
      </c>
      <c r="E156" t="s">
        <v>15</v>
      </c>
      <c r="F156" t="s">
        <v>2074</v>
      </c>
      <c r="G156" t="s">
        <v>1993</v>
      </c>
      <c r="H156" t="s">
        <v>19496</v>
      </c>
      <c r="I156">
        <v>1.86</v>
      </c>
      <c r="J156" t="s">
        <v>2009</v>
      </c>
      <c r="K156" t="s">
        <v>11588</v>
      </c>
      <c r="L156" t="s">
        <v>11589</v>
      </c>
      <c r="M156" t="s">
        <v>11658</v>
      </c>
      <c r="N156" t="s">
        <v>11391</v>
      </c>
      <c r="O156" t="s">
        <v>7810</v>
      </c>
      <c r="P156">
        <v>1.86</v>
      </c>
      <c r="Q156" t="s">
        <v>11591</v>
      </c>
      <c r="R156" t="s">
        <v>11592</v>
      </c>
      <c r="S156" t="s">
        <v>11593</v>
      </c>
      <c r="T156" t="s">
        <v>11594</v>
      </c>
      <c r="U156" t="s">
        <v>24</v>
      </c>
      <c r="V156" t="s">
        <v>12987</v>
      </c>
      <c r="W156" s="105" t="str">
        <f>IF(COUNTIF(W$2:W155,B156&amp;K156)=0,B156&amp;K156,"")</f>
        <v/>
      </c>
      <c r="X156" s="105">
        <f t="shared" si="2"/>
        <v>2</v>
      </c>
    </row>
    <row r="157" spans="1:24" hidden="1">
      <c r="A157" t="s">
        <v>19767</v>
      </c>
      <c r="B157" t="s">
        <v>19388</v>
      </c>
      <c r="C157" t="s">
        <v>371</v>
      </c>
      <c r="D157" t="s">
        <v>14</v>
      </c>
      <c r="E157" t="s">
        <v>15</v>
      </c>
      <c r="F157" t="s">
        <v>2074</v>
      </c>
      <c r="G157" t="s">
        <v>1993</v>
      </c>
      <c r="H157" t="s">
        <v>19496</v>
      </c>
      <c r="I157">
        <v>1.86</v>
      </c>
      <c r="J157" t="s">
        <v>2009</v>
      </c>
      <c r="K157" t="s">
        <v>11474</v>
      </c>
      <c r="L157" t="s">
        <v>11475</v>
      </c>
      <c r="M157" t="s">
        <v>12118</v>
      </c>
      <c r="N157" t="s">
        <v>11381</v>
      </c>
      <c r="O157" t="s">
        <v>11382</v>
      </c>
      <c r="P157">
        <v>1.86</v>
      </c>
      <c r="Q157" t="s">
        <v>11477</v>
      </c>
      <c r="R157" t="s">
        <v>19556</v>
      </c>
      <c r="S157" t="s">
        <v>11479</v>
      </c>
      <c r="T157" t="s">
        <v>11480</v>
      </c>
      <c r="U157" t="s">
        <v>11481</v>
      </c>
      <c r="V157" t="s">
        <v>19557</v>
      </c>
      <c r="W157" s="105" t="str">
        <f>IF(COUNTIF(W$2:W156,B157&amp;K157)=0,B157&amp;K157,"")</f>
        <v>S-001028株式会社アイシン</v>
      </c>
      <c r="X157" s="105">
        <f t="shared" si="2"/>
        <v>2</v>
      </c>
    </row>
    <row r="158" spans="1:24" hidden="1">
      <c r="A158" t="s">
        <v>19768</v>
      </c>
      <c r="B158" t="s">
        <v>19388</v>
      </c>
      <c r="C158" t="s">
        <v>371</v>
      </c>
      <c r="D158" t="s">
        <v>14</v>
      </c>
      <c r="E158" t="s">
        <v>15</v>
      </c>
      <c r="F158" t="s">
        <v>2074</v>
      </c>
      <c r="G158" t="s">
        <v>1993</v>
      </c>
      <c r="H158" t="s">
        <v>19496</v>
      </c>
      <c r="I158">
        <v>1.86</v>
      </c>
      <c r="J158" t="s">
        <v>2009</v>
      </c>
      <c r="K158" t="s">
        <v>11474</v>
      </c>
      <c r="L158" t="s">
        <v>11475</v>
      </c>
      <c r="M158" t="s">
        <v>19769</v>
      </c>
      <c r="N158" t="s">
        <v>11391</v>
      </c>
      <c r="O158" t="s">
        <v>11382</v>
      </c>
      <c r="P158">
        <v>1.86</v>
      </c>
      <c r="Q158" t="s">
        <v>11477</v>
      </c>
      <c r="R158" t="s">
        <v>19556</v>
      </c>
      <c r="S158" t="s">
        <v>11479</v>
      </c>
      <c r="T158" t="s">
        <v>11480</v>
      </c>
      <c r="U158" t="s">
        <v>11481</v>
      </c>
      <c r="V158" t="s">
        <v>19557</v>
      </c>
      <c r="W158" s="105" t="str">
        <f>IF(COUNTIF(W$2:W157,B158&amp;K158)=0,B158&amp;K158,"")</f>
        <v/>
      </c>
      <c r="X158" s="105">
        <f t="shared" si="2"/>
        <v>2</v>
      </c>
    </row>
    <row r="159" spans="1:24" hidden="1">
      <c r="A159" t="s">
        <v>19770</v>
      </c>
      <c r="B159" t="s">
        <v>19388</v>
      </c>
      <c r="C159" t="s">
        <v>371</v>
      </c>
      <c r="D159" t="s">
        <v>14</v>
      </c>
      <c r="E159" t="s">
        <v>15</v>
      </c>
      <c r="F159" t="s">
        <v>2074</v>
      </c>
      <c r="G159" t="s">
        <v>1993</v>
      </c>
      <c r="H159" t="s">
        <v>19496</v>
      </c>
      <c r="I159">
        <v>1.86</v>
      </c>
      <c r="J159" t="s">
        <v>2009</v>
      </c>
      <c r="K159" t="s">
        <v>11474</v>
      </c>
      <c r="L159" t="s">
        <v>11475</v>
      </c>
      <c r="M159" t="s">
        <v>12124</v>
      </c>
      <c r="N159" t="s">
        <v>11391</v>
      </c>
      <c r="O159" t="s">
        <v>11382</v>
      </c>
      <c r="P159">
        <v>1.86</v>
      </c>
      <c r="Q159" t="s">
        <v>11477</v>
      </c>
      <c r="R159" t="s">
        <v>19556</v>
      </c>
      <c r="S159" t="s">
        <v>11479</v>
      </c>
      <c r="T159" t="s">
        <v>11480</v>
      </c>
      <c r="U159" t="s">
        <v>11481</v>
      </c>
      <c r="V159" t="s">
        <v>19557</v>
      </c>
      <c r="W159" s="105" t="str">
        <f>IF(COUNTIF(W$2:W158,B159&amp;K159)=0,B159&amp;K159,"")</f>
        <v/>
      </c>
      <c r="X159" s="105">
        <f t="shared" si="2"/>
        <v>2</v>
      </c>
    </row>
    <row r="160" spans="1:24" hidden="1">
      <c r="A160" t="s">
        <v>19771</v>
      </c>
      <c r="B160" t="s">
        <v>19388</v>
      </c>
      <c r="C160" t="s">
        <v>371</v>
      </c>
      <c r="D160" t="s">
        <v>14</v>
      </c>
      <c r="E160" t="s">
        <v>15</v>
      </c>
      <c r="F160" t="s">
        <v>2074</v>
      </c>
      <c r="G160" t="s">
        <v>1993</v>
      </c>
      <c r="H160" t="s">
        <v>19496</v>
      </c>
      <c r="I160">
        <v>1.86</v>
      </c>
      <c r="J160" t="s">
        <v>2009</v>
      </c>
      <c r="K160" t="s">
        <v>11474</v>
      </c>
      <c r="L160" t="s">
        <v>11475</v>
      </c>
      <c r="M160" t="s">
        <v>19772</v>
      </c>
      <c r="N160" t="s">
        <v>11391</v>
      </c>
      <c r="O160" t="s">
        <v>11382</v>
      </c>
      <c r="P160">
        <v>1.86</v>
      </c>
      <c r="Q160" t="s">
        <v>11477</v>
      </c>
      <c r="R160" t="s">
        <v>19556</v>
      </c>
      <c r="S160" t="s">
        <v>11479</v>
      </c>
      <c r="T160" t="s">
        <v>11480</v>
      </c>
      <c r="U160" t="s">
        <v>11481</v>
      </c>
      <c r="V160" t="s">
        <v>19557</v>
      </c>
      <c r="W160" s="105" t="str">
        <f>IF(COUNTIF(W$2:W159,B160&amp;K160)=0,B160&amp;K160,"")</f>
        <v/>
      </c>
      <c r="X160" s="105">
        <f t="shared" si="2"/>
        <v>2</v>
      </c>
    </row>
    <row r="161" spans="1:24" hidden="1">
      <c r="A161" t="s">
        <v>19773</v>
      </c>
      <c r="B161" t="s">
        <v>19388</v>
      </c>
      <c r="C161" t="s">
        <v>371</v>
      </c>
      <c r="D161" t="s">
        <v>14</v>
      </c>
      <c r="E161" t="s">
        <v>15</v>
      </c>
      <c r="F161" t="s">
        <v>2074</v>
      </c>
      <c r="G161" t="s">
        <v>1993</v>
      </c>
      <c r="H161" t="s">
        <v>19496</v>
      </c>
      <c r="I161">
        <v>1.86</v>
      </c>
      <c r="J161" t="s">
        <v>2009</v>
      </c>
      <c r="K161" t="s">
        <v>11474</v>
      </c>
      <c r="L161" t="s">
        <v>11475</v>
      </c>
      <c r="M161" t="s">
        <v>12126</v>
      </c>
      <c r="N161" t="s">
        <v>11381</v>
      </c>
      <c r="O161" t="s">
        <v>11382</v>
      </c>
      <c r="P161">
        <v>1.86</v>
      </c>
      <c r="Q161" t="s">
        <v>11477</v>
      </c>
      <c r="R161" t="s">
        <v>19556</v>
      </c>
      <c r="S161" t="s">
        <v>11479</v>
      </c>
      <c r="T161" t="s">
        <v>11480</v>
      </c>
      <c r="U161" t="s">
        <v>11481</v>
      </c>
      <c r="V161" t="s">
        <v>19557</v>
      </c>
      <c r="W161" s="105" t="str">
        <f>IF(COUNTIF(W$2:W160,B161&amp;K161)=0,B161&amp;K161,"")</f>
        <v/>
      </c>
      <c r="X161" s="105">
        <f t="shared" si="2"/>
        <v>2</v>
      </c>
    </row>
    <row r="162" spans="1:24" hidden="1">
      <c r="A162" t="s">
        <v>19774</v>
      </c>
      <c r="B162" t="s">
        <v>19388</v>
      </c>
      <c r="C162" t="s">
        <v>371</v>
      </c>
      <c r="D162" t="s">
        <v>14</v>
      </c>
      <c r="E162" t="s">
        <v>15</v>
      </c>
      <c r="F162" t="s">
        <v>2074</v>
      </c>
      <c r="G162" t="s">
        <v>1993</v>
      </c>
      <c r="H162" t="s">
        <v>19496</v>
      </c>
      <c r="I162">
        <v>1.86</v>
      </c>
      <c r="J162" t="s">
        <v>2009</v>
      </c>
      <c r="K162" t="s">
        <v>11474</v>
      </c>
      <c r="L162" t="s">
        <v>11475</v>
      </c>
      <c r="M162" t="s">
        <v>19775</v>
      </c>
      <c r="N162" t="s">
        <v>11391</v>
      </c>
      <c r="O162" t="s">
        <v>11382</v>
      </c>
      <c r="P162">
        <v>1.86</v>
      </c>
      <c r="Q162" t="s">
        <v>11477</v>
      </c>
      <c r="R162" t="s">
        <v>19556</v>
      </c>
      <c r="S162" t="s">
        <v>11479</v>
      </c>
      <c r="T162" t="s">
        <v>11480</v>
      </c>
      <c r="U162" t="s">
        <v>11481</v>
      </c>
      <c r="V162" t="s">
        <v>19557</v>
      </c>
      <c r="W162" s="105" t="str">
        <f>IF(COUNTIF(W$2:W161,B162&amp;K162)=0,B162&amp;K162,"")</f>
        <v/>
      </c>
      <c r="X162" s="105">
        <f t="shared" si="2"/>
        <v>2</v>
      </c>
    </row>
    <row r="163" spans="1:24" hidden="1">
      <c r="A163" t="s">
        <v>19776</v>
      </c>
      <c r="B163" t="s">
        <v>19388</v>
      </c>
      <c r="C163" t="s">
        <v>371</v>
      </c>
      <c r="D163" t="s">
        <v>14</v>
      </c>
      <c r="E163" t="s">
        <v>15</v>
      </c>
      <c r="F163" t="s">
        <v>2074</v>
      </c>
      <c r="G163" t="s">
        <v>1993</v>
      </c>
      <c r="H163" t="s">
        <v>19496</v>
      </c>
      <c r="I163">
        <v>1.86</v>
      </c>
      <c r="J163" t="s">
        <v>2009</v>
      </c>
      <c r="K163" t="s">
        <v>11474</v>
      </c>
      <c r="L163" t="s">
        <v>11475</v>
      </c>
      <c r="M163" t="s">
        <v>12132</v>
      </c>
      <c r="N163" t="s">
        <v>11391</v>
      </c>
      <c r="O163" t="s">
        <v>11382</v>
      </c>
      <c r="P163">
        <v>1.86</v>
      </c>
      <c r="Q163" t="s">
        <v>11477</v>
      </c>
      <c r="R163" t="s">
        <v>19556</v>
      </c>
      <c r="S163" t="s">
        <v>11479</v>
      </c>
      <c r="T163" t="s">
        <v>11480</v>
      </c>
      <c r="U163" t="s">
        <v>11481</v>
      </c>
      <c r="V163" t="s">
        <v>19557</v>
      </c>
      <c r="W163" s="105" t="str">
        <f>IF(COUNTIF(W$2:W162,B163&amp;K163)=0,B163&amp;K163,"")</f>
        <v/>
      </c>
      <c r="X163" s="105">
        <f t="shared" si="2"/>
        <v>2</v>
      </c>
    </row>
    <row r="164" spans="1:24" hidden="1">
      <c r="A164" t="s">
        <v>19777</v>
      </c>
      <c r="B164" t="s">
        <v>19388</v>
      </c>
      <c r="C164" t="s">
        <v>371</v>
      </c>
      <c r="D164" t="s">
        <v>14</v>
      </c>
      <c r="E164" t="s">
        <v>15</v>
      </c>
      <c r="F164" t="s">
        <v>2074</v>
      </c>
      <c r="G164" t="s">
        <v>1993</v>
      </c>
      <c r="H164" t="s">
        <v>19496</v>
      </c>
      <c r="I164">
        <v>1.86</v>
      </c>
      <c r="J164" t="s">
        <v>2009</v>
      </c>
      <c r="K164" t="s">
        <v>11474</v>
      </c>
      <c r="L164" t="s">
        <v>11475</v>
      </c>
      <c r="M164" t="s">
        <v>19778</v>
      </c>
      <c r="N164" t="s">
        <v>11391</v>
      </c>
      <c r="O164" t="s">
        <v>11382</v>
      </c>
      <c r="P164">
        <v>1.86</v>
      </c>
      <c r="Q164" t="s">
        <v>11477</v>
      </c>
      <c r="R164" t="s">
        <v>19556</v>
      </c>
      <c r="S164" t="s">
        <v>11479</v>
      </c>
      <c r="T164" t="s">
        <v>11480</v>
      </c>
      <c r="U164" t="s">
        <v>11481</v>
      </c>
      <c r="V164" t="s">
        <v>19557</v>
      </c>
      <c r="W164" s="105" t="str">
        <f>IF(COUNTIF(W$2:W163,B164&amp;K164)=0,B164&amp;K164,"")</f>
        <v/>
      </c>
      <c r="X164" s="105">
        <f t="shared" si="2"/>
        <v>2</v>
      </c>
    </row>
    <row r="165" spans="1:24" hidden="1">
      <c r="A165" t="s">
        <v>19779</v>
      </c>
      <c r="B165" t="s">
        <v>19388</v>
      </c>
      <c r="C165" t="s">
        <v>371</v>
      </c>
      <c r="D165" t="s">
        <v>14</v>
      </c>
      <c r="E165" t="s">
        <v>15</v>
      </c>
      <c r="F165" t="s">
        <v>2074</v>
      </c>
      <c r="G165" t="s">
        <v>1993</v>
      </c>
      <c r="H165" t="s">
        <v>19496</v>
      </c>
      <c r="I165">
        <v>1.86</v>
      </c>
      <c r="J165" t="s">
        <v>2009</v>
      </c>
      <c r="K165" t="s">
        <v>11474</v>
      </c>
      <c r="L165" t="s">
        <v>11475</v>
      </c>
      <c r="M165" t="s">
        <v>12134</v>
      </c>
      <c r="N165" t="s">
        <v>11381</v>
      </c>
      <c r="O165" t="s">
        <v>11382</v>
      </c>
      <c r="P165">
        <v>1.86</v>
      </c>
      <c r="Q165" t="s">
        <v>11477</v>
      </c>
      <c r="R165" t="s">
        <v>19556</v>
      </c>
      <c r="S165" t="s">
        <v>11479</v>
      </c>
      <c r="T165" t="s">
        <v>11480</v>
      </c>
      <c r="U165" t="s">
        <v>11481</v>
      </c>
      <c r="V165" t="s">
        <v>19557</v>
      </c>
      <c r="W165" s="105" t="str">
        <f>IF(COUNTIF(W$2:W164,B165&amp;K165)=0,B165&amp;K165,"")</f>
        <v/>
      </c>
      <c r="X165" s="105">
        <f t="shared" si="2"/>
        <v>2</v>
      </c>
    </row>
    <row r="166" spans="1:24" hidden="1">
      <c r="A166" t="s">
        <v>19780</v>
      </c>
      <c r="B166" t="s">
        <v>19388</v>
      </c>
      <c r="C166" t="s">
        <v>371</v>
      </c>
      <c r="D166" t="s">
        <v>14</v>
      </c>
      <c r="E166" t="s">
        <v>15</v>
      </c>
      <c r="F166" t="s">
        <v>2074</v>
      </c>
      <c r="G166" t="s">
        <v>1993</v>
      </c>
      <c r="H166" t="s">
        <v>19496</v>
      </c>
      <c r="I166">
        <v>1.86</v>
      </c>
      <c r="J166" t="s">
        <v>2009</v>
      </c>
      <c r="K166" t="s">
        <v>11474</v>
      </c>
      <c r="L166" t="s">
        <v>11475</v>
      </c>
      <c r="M166" t="s">
        <v>19781</v>
      </c>
      <c r="N166" t="s">
        <v>11391</v>
      </c>
      <c r="O166" t="s">
        <v>11382</v>
      </c>
      <c r="P166">
        <v>1.86</v>
      </c>
      <c r="Q166" t="s">
        <v>11477</v>
      </c>
      <c r="R166" t="s">
        <v>19556</v>
      </c>
      <c r="S166" t="s">
        <v>11479</v>
      </c>
      <c r="T166" t="s">
        <v>11480</v>
      </c>
      <c r="U166" t="s">
        <v>11481</v>
      </c>
      <c r="V166" t="s">
        <v>19557</v>
      </c>
      <c r="W166" s="105" t="str">
        <f>IF(COUNTIF(W$2:W165,B166&amp;K166)=0,B166&amp;K166,"")</f>
        <v/>
      </c>
      <c r="X166" s="105">
        <f t="shared" si="2"/>
        <v>2</v>
      </c>
    </row>
    <row r="167" spans="1:24" hidden="1">
      <c r="A167" t="s">
        <v>19782</v>
      </c>
      <c r="B167" t="s">
        <v>19388</v>
      </c>
      <c r="C167" t="s">
        <v>371</v>
      </c>
      <c r="D167" t="s">
        <v>14</v>
      </c>
      <c r="E167" t="s">
        <v>15</v>
      </c>
      <c r="F167" t="s">
        <v>2074</v>
      </c>
      <c r="G167" t="s">
        <v>1993</v>
      </c>
      <c r="H167" t="s">
        <v>19496</v>
      </c>
      <c r="I167">
        <v>1.86</v>
      </c>
      <c r="J167" t="s">
        <v>2009</v>
      </c>
      <c r="K167" t="s">
        <v>11474</v>
      </c>
      <c r="L167" t="s">
        <v>11475</v>
      </c>
      <c r="M167" t="s">
        <v>12140</v>
      </c>
      <c r="N167" t="s">
        <v>11391</v>
      </c>
      <c r="O167" t="s">
        <v>11382</v>
      </c>
      <c r="P167">
        <v>1.86</v>
      </c>
      <c r="Q167" t="s">
        <v>11477</v>
      </c>
      <c r="R167" t="s">
        <v>19556</v>
      </c>
      <c r="S167" t="s">
        <v>11479</v>
      </c>
      <c r="T167" t="s">
        <v>11480</v>
      </c>
      <c r="U167" t="s">
        <v>11481</v>
      </c>
      <c r="V167" t="s">
        <v>19557</v>
      </c>
      <c r="W167" s="105" t="str">
        <f>IF(COUNTIF(W$2:W166,B167&amp;K167)=0,B167&amp;K167,"")</f>
        <v/>
      </c>
      <c r="X167" s="105">
        <f t="shared" si="2"/>
        <v>2</v>
      </c>
    </row>
    <row r="168" spans="1:24" hidden="1">
      <c r="A168" t="s">
        <v>19783</v>
      </c>
      <c r="B168" t="s">
        <v>19388</v>
      </c>
      <c r="C168" t="s">
        <v>371</v>
      </c>
      <c r="D168" t="s">
        <v>14</v>
      </c>
      <c r="E168" t="s">
        <v>15</v>
      </c>
      <c r="F168" t="s">
        <v>2074</v>
      </c>
      <c r="G168" t="s">
        <v>1993</v>
      </c>
      <c r="H168" t="s">
        <v>19496</v>
      </c>
      <c r="I168">
        <v>1.86</v>
      </c>
      <c r="J168" t="s">
        <v>2009</v>
      </c>
      <c r="K168" t="s">
        <v>11474</v>
      </c>
      <c r="L168" t="s">
        <v>11475</v>
      </c>
      <c r="M168" t="s">
        <v>19784</v>
      </c>
      <c r="N168" t="s">
        <v>11391</v>
      </c>
      <c r="O168" t="s">
        <v>11382</v>
      </c>
      <c r="P168">
        <v>1.86</v>
      </c>
      <c r="Q168" t="s">
        <v>11477</v>
      </c>
      <c r="R168" t="s">
        <v>19556</v>
      </c>
      <c r="S168" t="s">
        <v>11479</v>
      </c>
      <c r="T168" t="s">
        <v>11480</v>
      </c>
      <c r="U168" t="s">
        <v>11481</v>
      </c>
      <c r="V168" t="s">
        <v>19557</v>
      </c>
      <c r="W168" s="105" t="str">
        <f>IF(COUNTIF(W$2:W167,B168&amp;K168)=0,B168&amp;K168,"")</f>
        <v/>
      </c>
      <c r="X168" s="105">
        <f t="shared" si="2"/>
        <v>2</v>
      </c>
    </row>
    <row r="169" spans="1:24" hidden="1">
      <c r="A169" t="s">
        <v>19785</v>
      </c>
      <c r="B169" t="s">
        <v>19388</v>
      </c>
      <c r="C169" t="s">
        <v>371</v>
      </c>
      <c r="D169" t="s">
        <v>14</v>
      </c>
      <c r="E169" t="s">
        <v>15</v>
      </c>
      <c r="F169" t="s">
        <v>2074</v>
      </c>
      <c r="G169" t="s">
        <v>1993</v>
      </c>
      <c r="H169" t="s">
        <v>19496</v>
      </c>
      <c r="I169">
        <v>1.86</v>
      </c>
      <c r="J169" t="s">
        <v>2009</v>
      </c>
      <c r="K169" t="s">
        <v>11474</v>
      </c>
      <c r="L169" t="s">
        <v>11475</v>
      </c>
      <c r="M169" t="s">
        <v>12142</v>
      </c>
      <c r="N169" t="s">
        <v>11381</v>
      </c>
      <c r="O169" t="s">
        <v>11382</v>
      </c>
      <c r="P169">
        <v>1.86</v>
      </c>
      <c r="Q169" t="s">
        <v>11477</v>
      </c>
      <c r="R169" t="s">
        <v>19556</v>
      </c>
      <c r="S169" t="s">
        <v>11479</v>
      </c>
      <c r="T169" t="s">
        <v>11480</v>
      </c>
      <c r="U169" t="s">
        <v>11481</v>
      </c>
      <c r="V169" t="s">
        <v>19557</v>
      </c>
      <c r="W169" s="105" t="str">
        <f>IF(COUNTIF(W$2:W168,B169&amp;K169)=0,B169&amp;K169,"")</f>
        <v/>
      </c>
      <c r="X169" s="105">
        <f t="shared" si="2"/>
        <v>2</v>
      </c>
    </row>
    <row r="170" spans="1:24" hidden="1">
      <c r="A170" t="s">
        <v>19786</v>
      </c>
      <c r="B170" t="s">
        <v>19388</v>
      </c>
      <c r="C170" t="s">
        <v>371</v>
      </c>
      <c r="D170" t="s">
        <v>14</v>
      </c>
      <c r="E170" t="s">
        <v>15</v>
      </c>
      <c r="F170" t="s">
        <v>2074</v>
      </c>
      <c r="G170" t="s">
        <v>1993</v>
      </c>
      <c r="H170" t="s">
        <v>19496</v>
      </c>
      <c r="I170">
        <v>1.86</v>
      </c>
      <c r="J170" t="s">
        <v>2009</v>
      </c>
      <c r="K170" t="s">
        <v>11474</v>
      </c>
      <c r="L170" t="s">
        <v>11475</v>
      </c>
      <c r="M170" t="s">
        <v>19787</v>
      </c>
      <c r="N170" t="s">
        <v>11391</v>
      </c>
      <c r="O170" t="s">
        <v>11382</v>
      </c>
      <c r="P170">
        <v>1.86</v>
      </c>
      <c r="Q170" t="s">
        <v>11477</v>
      </c>
      <c r="R170" t="s">
        <v>19556</v>
      </c>
      <c r="S170" t="s">
        <v>11479</v>
      </c>
      <c r="T170" t="s">
        <v>11480</v>
      </c>
      <c r="U170" t="s">
        <v>11481</v>
      </c>
      <c r="V170" t="s">
        <v>19557</v>
      </c>
      <c r="W170" s="105" t="str">
        <f>IF(COUNTIF(W$2:W169,B170&amp;K170)=0,B170&amp;K170,"")</f>
        <v/>
      </c>
      <c r="X170" s="105">
        <f t="shared" si="2"/>
        <v>2</v>
      </c>
    </row>
    <row r="171" spans="1:24" hidden="1">
      <c r="A171" t="s">
        <v>19788</v>
      </c>
      <c r="B171" t="s">
        <v>19388</v>
      </c>
      <c r="C171" t="s">
        <v>371</v>
      </c>
      <c r="D171" t="s">
        <v>14</v>
      </c>
      <c r="E171" t="s">
        <v>15</v>
      </c>
      <c r="F171" t="s">
        <v>2074</v>
      </c>
      <c r="G171" t="s">
        <v>1993</v>
      </c>
      <c r="H171" t="s">
        <v>19496</v>
      </c>
      <c r="I171">
        <v>1.86</v>
      </c>
      <c r="J171" t="s">
        <v>2009</v>
      </c>
      <c r="K171" t="s">
        <v>11474</v>
      </c>
      <c r="L171" t="s">
        <v>11475</v>
      </c>
      <c r="M171" t="s">
        <v>12148</v>
      </c>
      <c r="N171" t="s">
        <v>11391</v>
      </c>
      <c r="O171" t="s">
        <v>11382</v>
      </c>
      <c r="P171">
        <v>1.86</v>
      </c>
      <c r="Q171" t="s">
        <v>11477</v>
      </c>
      <c r="R171" t="s">
        <v>19556</v>
      </c>
      <c r="S171" t="s">
        <v>11479</v>
      </c>
      <c r="T171" t="s">
        <v>11480</v>
      </c>
      <c r="U171" t="s">
        <v>11481</v>
      </c>
      <c r="V171" t="s">
        <v>19557</v>
      </c>
      <c r="W171" s="105" t="str">
        <f>IF(COUNTIF(W$2:W170,B171&amp;K171)=0,B171&amp;K171,"")</f>
        <v/>
      </c>
      <c r="X171" s="105">
        <f t="shared" si="2"/>
        <v>2</v>
      </c>
    </row>
    <row r="172" spans="1:24" hidden="1">
      <c r="A172" t="s">
        <v>19789</v>
      </c>
      <c r="B172" t="s">
        <v>19388</v>
      </c>
      <c r="C172" t="s">
        <v>371</v>
      </c>
      <c r="D172" t="s">
        <v>14</v>
      </c>
      <c r="E172" t="s">
        <v>15</v>
      </c>
      <c r="F172" t="s">
        <v>2074</v>
      </c>
      <c r="G172" t="s">
        <v>1993</v>
      </c>
      <c r="H172" t="s">
        <v>19496</v>
      </c>
      <c r="I172">
        <v>1.86</v>
      </c>
      <c r="J172" t="s">
        <v>2009</v>
      </c>
      <c r="K172" t="s">
        <v>11474</v>
      </c>
      <c r="L172" t="s">
        <v>11475</v>
      </c>
      <c r="M172" t="s">
        <v>19790</v>
      </c>
      <c r="N172" t="s">
        <v>11391</v>
      </c>
      <c r="O172" t="s">
        <v>11382</v>
      </c>
      <c r="P172">
        <v>1.86</v>
      </c>
      <c r="Q172" t="s">
        <v>11477</v>
      </c>
      <c r="R172" t="s">
        <v>19556</v>
      </c>
      <c r="S172" t="s">
        <v>11479</v>
      </c>
      <c r="T172" t="s">
        <v>11480</v>
      </c>
      <c r="U172" t="s">
        <v>11481</v>
      </c>
      <c r="V172" t="s">
        <v>19557</v>
      </c>
      <c r="W172" s="105" t="str">
        <f>IF(COUNTIF(W$2:W171,B172&amp;K172)=0,B172&amp;K172,"")</f>
        <v/>
      </c>
      <c r="X172" s="105">
        <f t="shared" si="2"/>
        <v>2</v>
      </c>
    </row>
    <row r="173" spans="1:24" hidden="1">
      <c r="A173" t="s">
        <v>19791</v>
      </c>
      <c r="B173" t="s">
        <v>5704</v>
      </c>
      <c r="C173" t="s">
        <v>371</v>
      </c>
      <c r="D173" t="s">
        <v>14</v>
      </c>
      <c r="E173" t="s">
        <v>7694</v>
      </c>
      <c r="F173" t="s">
        <v>24</v>
      </c>
      <c r="G173" t="s">
        <v>2160</v>
      </c>
      <c r="H173" t="s">
        <v>24</v>
      </c>
      <c r="I173">
        <v>4.3</v>
      </c>
      <c r="J173" t="s">
        <v>2117</v>
      </c>
      <c r="K173" t="s">
        <v>12387</v>
      </c>
      <c r="L173" t="s">
        <v>12498</v>
      </c>
      <c r="M173" t="s">
        <v>12508</v>
      </c>
      <c r="N173" t="s">
        <v>11381</v>
      </c>
      <c r="O173" t="s">
        <v>7810</v>
      </c>
      <c r="P173">
        <v>4.3</v>
      </c>
      <c r="Q173" t="s">
        <v>19792</v>
      </c>
      <c r="R173" t="s">
        <v>19793</v>
      </c>
      <c r="S173" t="s">
        <v>12391</v>
      </c>
      <c r="T173" t="s">
        <v>12392</v>
      </c>
      <c r="U173" t="s">
        <v>12393</v>
      </c>
      <c r="V173" t="s">
        <v>12394</v>
      </c>
      <c r="W173" s="105" t="str">
        <f>IF(COUNTIF(W$2:W172,B173&amp;K173)=0,B173&amp;K173,"")</f>
        <v>S-003003日立グローバルライフソリューションズ株式会社</v>
      </c>
      <c r="X173" s="105">
        <f t="shared" si="2"/>
        <v>1</v>
      </c>
    </row>
    <row r="174" spans="1:24" hidden="1">
      <c r="A174" t="s">
        <v>19794</v>
      </c>
      <c r="B174" t="s">
        <v>5688</v>
      </c>
      <c r="C174" t="s">
        <v>371</v>
      </c>
      <c r="D174" t="s">
        <v>14</v>
      </c>
      <c r="E174" t="s">
        <v>7694</v>
      </c>
      <c r="F174" t="s">
        <v>24</v>
      </c>
      <c r="G174" t="s">
        <v>2165</v>
      </c>
      <c r="H174" t="s">
        <v>24</v>
      </c>
      <c r="I174">
        <v>4</v>
      </c>
      <c r="J174" t="s">
        <v>2117</v>
      </c>
      <c r="K174" t="s">
        <v>12387</v>
      </c>
      <c r="L174" t="s">
        <v>12498</v>
      </c>
      <c r="M174" t="s">
        <v>12510</v>
      </c>
      <c r="N174" t="s">
        <v>11381</v>
      </c>
      <c r="O174" t="s">
        <v>7810</v>
      </c>
      <c r="P174">
        <v>4</v>
      </c>
      <c r="Q174" t="s">
        <v>19792</v>
      </c>
      <c r="R174" t="s">
        <v>19793</v>
      </c>
      <c r="S174" t="s">
        <v>12391</v>
      </c>
      <c r="T174" t="s">
        <v>12392</v>
      </c>
      <c r="U174" t="s">
        <v>12393</v>
      </c>
      <c r="V174" t="s">
        <v>12394</v>
      </c>
      <c r="W174" s="105" t="str">
        <f>IF(COUNTIF(W$2:W173,B174&amp;K174)=0,B174&amp;K174,"")</f>
        <v>S-003004日立グローバルライフソリューションズ株式会社</v>
      </c>
      <c r="X174" s="105">
        <f t="shared" si="2"/>
        <v>1</v>
      </c>
    </row>
    <row r="175" spans="1:24" hidden="1">
      <c r="A175" t="s">
        <v>19795</v>
      </c>
      <c r="B175" t="s">
        <v>5557</v>
      </c>
      <c r="C175" t="s">
        <v>371</v>
      </c>
      <c r="D175" t="s">
        <v>14</v>
      </c>
      <c r="E175" t="s">
        <v>7694</v>
      </c>
      <c r="F175" t="s">
        <v>24</v>
      </c>
      <c r="G175" t="s">
        <v>2170</v>
      </c>
      <c r="H175" t="s">
        <v>24</v>
      </c>
      <c r="I175">
        <v>3.5</v>
      </c>
      <c r="J175" t="s">
        <v>2117</v>
      </c>
      <c r="K175" t="s">
        <v>11531</v>
      </c>
      <c r="L175" t="s">
        <v>12512</v>
      </c>
      <c r="M175" t="s">
        <v>12513</v>
      </c>
      <c r="N175" t="s">
        <v>11381</v>
      </c>
      <c r="O175" t="s">
        <v>11382</v>
      </c>
      <c r="P175">
        <v>3.5</v>
      </c>
      <c r="Q175" t="s">
        <v>19796</v>
      </c>
      <c r="R175" t="s">
        <v>11535</v>
      </c>
      <c r="S175" t="s">
        <v>19592</v>
      </c>
      <c r="T175" t="s">
        <v>11537</v>
      </c>
      <c r="U175" t="s">
        <v>11538</v>
      </c>
      <c r="V175" t="s">
        <v>11539</v>
      </c>
      <c r="W175" s="105" t="str">
        <f>IF(COUNTIF(W$2:W174,B175&amp;K175)=0,B175&amp;K175,"")</f>
        <v>S-003005ダイキン工業</v>
      </c>
      <c r="X175" s="105">
        <f t="shared" si="2"/>
        <v>2</v>
      </c>
    </row>
    <row r="176" spans="1:24" hidden="1">
      <c r="A176" t="s">
        <v>19797</v>
      </c>
      <c r="B176" t="s">
        <v>5557</v>
      </c>
      <c r="C176" t="s">
        <v>371</v>
      </c>
      <c r="D176" t="s">
        <v>14</v>
      </c>
      <c r="E176" t="s">
        <v>7694</v>
      </c>
      <c r="F176" t="s">
        <v>24</v>
      </c>
      <c r="G176" t="s">
        <v>2170</v>
      </c>
      <c r="H176" t="s">
        <v>24</v>
      </c>
      <c r="I176">
        <v>3.5</v>
      </c>
      <c r="J176" t="s">
        <v>2117</v>
      </c>
      <c r="K176" t="s">
        <v>11531</v>
      </c>
      <c r="L176" t="s">
        <v>12512</v>
      </c>
      <c r="M176" t="s">
        <v>12515</v>
      </c>
      <c r="N176" t="s">
        <v>11391</v>
      </c>
      <c r="O176" t="s">
        <v>11382</v>
      </c>
      <c r="P176">
        <v>3.5</v>
      </c>
      <c r="Q176" t="s">
        <v>19796</v>
      </c>
      <c r="R176" t="s">
        <v>11535</v>
      </c>
      <c r="S176" t="s">
        <v>19592</v>
      </c>
      <c r="T176" t="s">
        <v>11537</v>
      </c>
      <c r="U176" t="s">
        <v>11538</v>
      </c>
      <c r="V176" t="s">
        <v>11539</v>
      </c>
      <c r="W176" s="105" t="str">
        <f>IF(COUNTIF(W$2:W175,B176&amp;K176)=0,B176&amp;K176,"")</f>
        <v/>
      </c>
      <c r="X176" s="105">
        <f t="shared" si="2"/>
        <v>2</v>
      </c>
    </row>
    <row r="177" spans="1:24" hidden="1">
      <c r="A177" t="s">
        <v>19798</v>
      </c>
      <c r="B177" t="s">
        <v>5557</v>
      </c>
      <c r="C177" t="s">
        <v>371</v>
      </c>
      <c r="D177" t="s">
        <v>14</v>
      </c>
      <c r="E177" t="s">
        <v>7694</v>
      </c>
      <c r="F177" t="s">
        <v>24</v>
      </c>
      <c r="G177" t="s">
        <v>2170</v>
      </c>
      <c r="H177" t="s">
        <v>24</v>
      </c>
      <c r="I177">
        <v>3.5</v>
      </c>
      <c r="J177" t="s">
        <v>2117</v>
      </c>
      <c r="K177" t="s">
        <v>11531</v>
      </c>
      <c r="L177" t="s">
        <v>12512</v>
      </c>
      <c r="M177" t="s">
        <v>12517</v>
      </c>
      <c r="N177" t="s">
        <v>11391</v>
      </c>
      <c r="O177" t="s">
        <v>11382</v>
      </c>
      <c r="P177">
        <v>3.5</v>
      </c>
      <c r="Q177" t="s">
        <v>19796</v>
      </c>
      <c r="R177" t="s">
        <v>11535</v>
      </c>
      <c r="S177" t="s">
        <v>19592</v>
      </c>
      <c r="T177" t="s">
        <v>11537</v>
      </c>
      <c r="U177" t="s">
        <v>11538</v>
      </c>
      <c r="V177" t="s">
        <v>11539</v>
      </c>
      <c r="W177" s="105" t="str">
        <f>IF(COUNTIF(W$2:W176,B177&amp;K177)=0,B177&amp;K177,"")</f>
        <v/>
      </c>
      <c r="X177" s="105">
        <f t="shared" si="2"/>
        <v>2</v>
      </c>
    </row>
    <row r="178" spans="1:24" hidden="1">
      <c r="A178" t="s">
        <v>19799</v>
      </c>
      <c r="B178" t="s">
        <v>5557</v>
      </c>
      <c r="C178" t="s">
        <v>371</v>
      </c>
      <c r="D178" t="s">
        <v>14</v>
      </c>
      <c r="E178" t="s">
        <v>7694</v>
      </c>
      <c r="F178" t="s">
        <v>24</v>
      </c>
      <c r="G178" t="s">
        <v>2170</v>
      </c>
      <c r="H178" t="s">
        <v>24</v>
      </c>
      <c r="I178">
        <v>3.5</v>
      </c>
      <c r="J178" t="s">
        <v>2117</v>
      </c>
      <c r="K178" t="s">
        <v>19800</v>
      </c>
      <c r="L178" t="s">
        <v>19801</v>
      </c>
      <c r="M178" t="s">
        <v>19802</v>
      </c>
      <c r="N178" t="s">
        <v>11381</v>
      </c>
      <c r="O178" t="s">
        <v>7810</v>
      </c>
      <c r="P178">
        <v>3.7</v>
      </c>
      <c r="Q178" t="s">
        <v>19803</v>
      </c>
      <c r="R178" t="s">
        <v>19804</v>
      </c>
      <c r="S178" t="s">
        <v>19804</v>
      </c>
      <c r="T178" t="s">
        <v>19805</v>
      </c>
      <c r="U178" t="s">
        <v>24</v>
      </c>
      <c r="V178" t="s">
        <v>19806</v>
      </c>
      <c r="W178" s="105" t="str">
        <f>IF(COUNTIF(W$2:W177,B178&amp;K178)=0,B178&amp;K178,"")</f>
        <v>S-003005東芝キヤリア株式会社</v>
      </c>
      <c r="X178" s="105">
        <f t="shared" si="2"/>
        <v>2</v>
      </c>
    </row>
    <row r="179" spans="1:24" hidden="1">
      <c r="A179" t="s">
        <v>19807</v>
      </c>
      <c r="B179" t="s">
        <v>5557</v>
      </c>
      <c r="C179" t="s">
        <v>371</v>
      </c>
      <c r="D179" t="s">
        <v>14</v>
      </c>
      <c r="E179" t="s">
        <v>7694</v>
      </c>
      <c r="F179" t="s">
        <v>24</v>
      </c>
      <c r="G179" t="s">
        <v>2170</v>
      </c>
      <c r="H179" t="s">
        <v>24</v>
      </c>
      <c r="I179">
        <v>3.5</v>
      </c>
      <c r="J179" t="s">
        <v>2117</v>
      </c>
      <c r="K179" t="s">
        <v>19800</v>
      </c>
      <c r="L179" t="s">
        <v>19801</v>
      </c>
      <c r="M179" t="s">
        <v>19808</v>
      </c>
      <c r="N179" t="s">
        <v>11391</v>
      </c>
      <c r="O179" t="s">
        <v>7810</v>
      </c>
      <c r="P179">
        <v>3.7</v>
      </c>
      <c r="Q179" t="s">
        <v>19803</v>
      </c>
      <c r="R179" t="s">
        <v>19804</v>
      </c>
      <c r="S179" t="s">
        <v>19804</v>
      </c>
      <c r="T179" t="s">
        <v>19805</v>
      </c>
      <c r="U179" t="s">
        <v>24</v>
      </c>
      <c r="V179" t="s">
        <v>19806</v>
      </c>
      <c r="W179" s="105" t="str">
        <f>IF(COUNTIF(W$2:W178,B179&amp;K179)=0,B179&amp;K179,"")</f>
        <v/>
      </c>
      <c r="X179" s="105">
        <f t="shared" si="2"/>
        <v>2</v>
      </c>
    </row>
    <row r="180" spans="1:24" hidden="1">
      <c r="A180" t="s">
        <v>19809</v>
      </c>
      <c r="B180" t="s">
        <v>5569</v>
      </c>
      <c r="C180" t="s">
        <v>371</v>
      </c>
      <c r="D180" t="s">
        <v>14</v>
      </c>
      <c r="E180" t="s">
        <v>7694</v>
      </c>
      <c r="F180" t="s">
        <v>24</v>
      </c>
      <c r="G180" t="s">
        <v>2175</v>
      </c>
      <c r="H180" t="s">
        <v>24</v>
      </c>
      <c r="I180">
        <v>3.8</v>
      </c>
      <c r="J180" t="s">
        <v>2117</v>
      </c>
      <c r="K180" t="s">
        <v>12387</v>
      </c>
      <c r="L180" t="s">
        <v>12498</v>
      </c>
      <c r="M180" t="s">
        <v>12519</v>
      </c>
      <c r="N180" t="s">
        <v>11381</v>
      </c>
      <c r="O180" t="s">
        <v>7810</v>
      </c>
      <c r="P180">
        <v>3.8</v>
      </c>
      <c r="Q180" t="s">
        <v>19792</v>
      </c>
      <c r="R180" t="s">
        <v>19793</v>
      </c>
      <c r="S180" t="s">
        <v>12391</v>
      </c>
      <c r="T180" t="s">
        <v>12392</v>
      </c>
      <c r="U180" t="s">
        <v>12393</v>
      </c>
      <c r="V180" t="s">
        <v>12394</v>
      </c>
      <c r="W180" s="105" t="str">
        <f>IF(COUNTIF(W$2:W179,B180&amp;K180)=0,B180&amp;K180,"")</f>
        <v>S-003006日立グローバルライフソリューションズ株式会社</v>
      </c>
      <c r="X180" s="105">
        <f t="shared" si="2"/>
        <v>1</v>
      </c>
    </row>
    <row r="181" spans="1:24" hidden="1">
      <c r="A181" t="s">
        <v>19810</v>
      </c>
      <c r="B181" t="s">
        <v>5671</v>
      </c>
      <c r="C181" t="s">
        <v>371</v>
      </c>
      <c r="D181" t="s">
        <v>14</v>
      </c>
      <c r="E181" t="s">
        <v>7694</v>
      </c>
      <c r="F181" t="s">
        <v>24</v>
      </c>
      <c r="G181" t="s">
        <v>2180</v>
      </c>
      <c r="H181" t="s">
        <v>24</v>
      </c>
      <c r="I181">
        <v>3.5</v>
      </c>
      <c r="J181" t="s">
        <v>2117</v>
      </c>
      <c r="K181" t="s">
        <v>11531</v>
      </c>
      <c r="L181" t="s">
        <v>12512</v>
      </c>
      <c r="M181" t="s">
        <v>12521</v>
      </c>
      <c r="N181" t="s">
        <v>11381</v>
      </c>
      <c r="O181" t="s">
        <v>11382</v>
      </c>
      <c r="P181">
        <v>3.5</v>
      </c>
      <c r="Q181" t="s">
        <v>19796</v>
      </c>
      <c r="R181" t="s">
        <v>11535</v>
      </c>
      <c r="S181" t="s">
        <v>19592</v>
      </c>
      <c r="T181" t="s">
        <v>11537</v>
      </c>
      <c r="U181" t="s">
        <v>11538</v>
      </c>
      <c r="V181" t="s">
        <v>11539</v>
      </c>
      <c r="W181" s="105" t="str">
        <f>IF(COUNTIF(W$2:W180,B181&amp;K181)=0,B181&amp;K181,"")</f>
        <v>S-003007ダイキン工業</v>
      </c>
      <c r="X181" s="105">
        <f t="shared" si="2"/>
        <v>1</v>
      </c>
    </row>
    <row r="182" spans="1:24" hidden="1">
      <c r="A182" t="s">
        <v>19811</v>
      </c>
      <c r="B182" t="s">
        <v>5671</v>
      </c>
      <c r="C182" t="s">
        <v>371</v>
      </c>
      <c r="D182" t="s">
        <v>14</v>
      </c>
      <c r="E182" t="s">
        <v>7694</v>
      </c>
      <c r="F182" t="s">
        <v>24</v>
      </c>
      <c r="G182" t="s">
        <v>2180</v>
      </c>
      <c r="H182" t="s">
        <v>24</v>
      </c>
      <c r="I182">
        <v>3.5</v>
      </c>
      <c r="J182" t="s">
        <v>2117</v>
      </c>
      <c r="K182" t="s">
        <v>11531</v>
      </c>
      <c r="L182" t="s">
        <v>12512</v>
      </c>
      <c r="M182" t="s">
        <v>12523</v>
      </c>
      <c r="N182" t="s">
        <v>11391</v>
      </c>
      <c r="O182" t="s">
        <v>11382</v>
      </c>
      <c r="P182">
        <v>3.5</v>
      </c>
      <c r="Q182" t="s">
        <v>19796</v>
      </c>
      <c r="R182" t="s">
        <v>11535</v>
      </c>
      <c r="S182" t="s">
        <v>19592</v>
      </c>
      <c r="T182" t="s">
        <v>11537</v>
      </c>
      <c r="U182" t="s">
        <v>11538</v>
      </c>
      <c r="V182" t="s">
        <v>11539</v>
      </c>
      <c r="W182" s="105" t="str">
        <f>IF(COUNTIF(W$2:W181,B182&amp;K182)=0,B182&amp;K182,"")</f>
        <v/>
      </c>
      <c r="X182" s="105">
        <f t="shared" si="2"/>
        <v>1</v>
      </c>
    </row>
    <row r="183" spans="1:24" hidden="1">
      <c r="A183" t="s">
        <v>19812</v>
      </c>
      <c r="B183" t="s">
        <v>5671</v>
      </c>
      <c r="C183" t="s">
        <v>371</v>
      </c>
      <c r="D183" t="s">
        <v>14</v>
      </c>
      <c r="E183" t="s">
        <v>7694</v>
      </c>
      <c r="F183" t="s">
        <v>24</v>
      </c>
      <c r="G183" t="s">
        <v>2180</v>
      </c>
      <c r="H183" t="s">
        <v>24</v>
      </c>
      <c r="I183">
        <v>3.5</v>
      </c>
      <c r="J183" t="s">
        <v>2117</v>
      </c>
      <c r="K183" t="s">
        <v>11531</v>
      </c>
      <c r="L183" t="s">
        <v>12512</v>
      </c>
      <c r="M183" t="s">
        <v>12525</v>
      </c>
      <c r="N183" t="s">
        <v>11391</v>
      </c>
      <c r="O183" t="s">
        <v>11382</v>
      </c>
      <c r="P183">
        <v>3.5</v>
      </c>
      <c r="Q183" t="s">
        <v>19796</v>
      </c>
      <c r="R183" t="s">
        <v>11535</v>
      </c>
      <c r="S183" t="s">
        <v>19592</v>
      </c>
      <c r="T183" t="s">
        <v>11537</v>
      </c>
      <c r="U183" t="s">
        <v>11538</v>
      </c>
      <c r="V183" t="s">
        <v>11539</v>
      </c>
      <c r="W183" s="105" t="str">
        <f>IF(COUNTIF(W$2:W182,B183&amp;K183)=0,B183&amp;K183,"")</f>
        <v/>
      </c>
      <c r="X183" s="105">
        <f t="shared" si="2"/>
        <v>1</v>
      </c>
    </row>
    <row r="184" spans="1:24" hidden="1">
      <c r="A184" t="s">
        <v>19813</v>
      </c>
      <c r="B184" t="s">
        <v>5671</v>
      </c>
      <c r="C184" t="s">
        <v>371</v>
      </c>
      <c r="D184" t="s">
        <v>14</v>
      </c>
      <c r="E184" t="s">
        <v>7694</v>
      </c>
      <c r="F184" t="s">
        <v>24</v>
      </c>
      <c r="G184" t="s">
        <v>2180</v>
      </c>
      <c r="H184" t="s">
        <v>24</v>
      </c>
      <c r="I184">
        <v>3.5</v>
      </c>
      <c r="J184" t="s">
        <v>2117</v>
      </c>
      <c r="K184" t="s">
        <v>11531</v>
      </c>
      <c r="L184" t="s">
        <v>12512</v>
      </c>
      <c r="M184" t="s">
        <v>12527</v>
      </c>
      <c r="N184" t="s">
        <v>11381</v>
      </c>
      <c r="O184" t="s">
        <v>11382</v>
      </c>
      <c r="P184">
        <v>3.5</v>
      </c>
      <c r="Q184" t="s">
        <v>19796</v>
      </c>
      <c r="R184" t="s">
        <v>11535</v>
      </c>
      <c r="S184" t="s">
        <v>19592</v>
      </c>
      <c r="T184" t="s">
        <v>11537</v>
      </c>
      <c r="U184" t="s">
        <v>11538</v>
      </c>
      <c r="V184" t="s">
        <v>11539</v>
      </c>
      <c r="W184" s="105" t="str">
        <f>IF(COUNTIF(W$2:W183,B184&amp;K184)=0,B184&amp;K184,"")</f>
        <v/>
      </c>
      <c r="X184" s="105">
        <f t="shared" si="2"/>
        <v>1</v>
      </c>
    </row>
    <row r="185" spans="1:24" hidden="1">
      <c r="A185" t="s">
        <v>19814</v>
      </c>
      <c r="B185" t="s">
        <v>5671</v>
      </c>
      <c r="C185" t="s">
        <v>371</v>
      </c>
      <c r="D185" t="s">
        <v>14</v>
      </c>
      <c r="E185" t="s">
        <v>7694</v>
      </c>
      <c r="F185" t="s">
        <v>24</v>
      </c>
      <c r="G185" t="s">
        <v>2180</v>
      </c>
      <c r="H185" t="s">
        <v>24</v>
      </c>
      <c r="I185">
        <v>3.5</v>
      </c>
      <c r="J185" t="s">
        <v>2117</v>
      </c>
      <c r="K185" t="s">
        <v>11531</v>
      </c>
      <c r="L185" t="s">
        <v>12512</v>
      </c>
      <c r="M185" t="s">
        <v>12529</v>
      </c>
      <c r="N185" t="s">
        <v>11391</v>
      </c>
      <c r="O185" t="s">
        <v>11382</v>
      </c>
      <c r="P185">
        <v>3.5</v>
      </c>
      <c r="Q185" t="s">
        <v>19796</v>
      </c>
      <c r="R185" t="s">
        <v>11535</v>
      </c>
      <c r="S185" t="s">
        <v>19592</v>
      </c>
      <c r="T185" t="s">
        <v>11537</v>
      </c>
      <c r="U185" t="s">
        <v>11538</v>
      </c>
      <c r="V185" t="s">
        <v>11539</v>
      </c>
      <c r="W185" s="105" t="str">
        <f>IF(COUNTIF(W$2:W184,B185&amp;K185)=0,B185&amp;K185,"")</f>
        <v/>
      </c>
      <c r="X185" s="105">
        <f t="shared" si="2"/>
        <v>1</v>
      </c>
    </row>
    <row r="186" spans="1:24" hidden="1">
      <c r="A186" t="s">
        <v>19815</v>
      </c>
      <c r="B186" t="s">
        <v>5671</v>
      </c>
      <c r="C186" t="s">
        <v>371</v>
      </c>
      <c r="D186" t="s">
        <v>14</v>
      </c>
      <c r="E186" t="s">
        <v>7694</v>
      </c>
      <c r="F186" t="s">
        <v>24</v>
      </c>
      <c r="G186" t="s">
        <v>2180</v>
      </c>
      <c r="H186" t="s">
        <v>24</v>
      </c>
      <c r="I186">
        <v>3.5</v>
      </c>
      <c r="J186" t="s">
        <v>2117</v>
      </c>
      <c r="K186" t="s">
        <v>11531</v>
      </c>
      <c r="L186" t="s">
        <v>12512</v>
      </c>
      <c r="M186" t="s">
        <v>12531</v>
      </c>
      <c r="N186" t="s">
        <v>11391</v>
      </c>
      <c r="O186" t="s">
        <v>11382</v>
      </c>
      <c r="P186">
        <v>3.5</v>
      </c>
      <c r="Q186" t="s">
        <v>19796</v>
      </c>
      <c r="R186" t="s">
        <v>11535</v>
      </c>
      <c r="S186" t="s">
        <v>19592</v>
      </c>
      <c r="T186" t="s">
        <v>11537</v>
      </c>
      <c r="U186" t="s">
        <v>11538</v>
      </c>
      <c r="V186" t="s">
        <v>11539</v>
      </c>
      <c r="W186" s="105" t="str">
        <f>IF(COUNTIF(W$2:W185,B186&amp;K186)=0,B186&amp;K186,"")</f>
        <v/>
      </c>
      <c r="X186" s="105">
        <f t="shared" si="2"/>
        <v>1</v>
      </c>
    </row>
    <row r="187" spans="1:24" hidden="1">
      <c r="A187" t="s">
        <v>19816</v>
      </c>
      <c r="B187" t="s">
        <v>5671</v>
      </c>
      <c r="C187" t="s">
        <v>371</v>
      </c>
      <c r="D187" t="s">
        <v>14</v>
      </c>
      <c r="E187" t="s">
        <v>7694</v>
      </c>
      <c r="F187" t="s">
        <v>24</v>
      </c>
      <c r="G187" t="s">
        <v>2180</v>
      </c>
      <c r="H187" t="s">
        <v>24</v>
      </c>
      <c r="I187">
        <v>3.5</v>
      </c>
      <c r="J187" t="s">
        <v>2117</v>
      </c>
      <c r="K187" t="s">
        <v>11531</v>
      </c>
      <c r="L187" t="s">
        <v>12512</v>
      </c>
      <c r="M187" t="s">
        <v>12533</v>
      </c>
      <c r="N187" t="s">
        <v>11381</v>
      </c>
      <c r="O187" t="s">
        <v>11382</v>
      </c>
      <c r="P187">
        <v>3.5</v>
      </c>
      <c r="Q187" t="s">
        <v>19796</v>
      </c>
      <c r="R187" t="s">
        <v>11535</v>
      </c>
      <c r="S187" t="s">
        <v>19592</v>
      </c>
      <c r="T187" t="s">
        <v>11537</v>
      </c>
      <c r="U187" t="s">
        <v>11538</v>
      </c>
      <c r="V187" t="s">
        <v>11539</v>
      </c>
      <c r="W187" s="105" t="str">
        <f>IF(COUNTIF(W$2:W186,B187&amp;K187)=0,B187&amp;K187,"")</f>
        <v/>
      </c>
      <c r="X187" s="105">
        <f t="shared" si="2"/>
        <v>1</v>
      </c>
    </row>
    <row r="188" spans="1:24" hidden="1">
      <c r="A188" t="s">
        <v>19817</v>
      </c>
      <c r="B188" t="s">
        <v>5671</v>
      </c>
      <c r="C188" t="s">
        <v>371</v>
      </c>
      <c r="D188" t="s">
        <v>14</v>
      </c>
      <c r="E188" t="s">
        <v>7694</v>
      </c>
      <c r="F188" t="s">
        <v>24</v>
      </c>
      <c r="G188" t="s">
        <v>2180</v>
      </c>
      <c r="H188" t="s">
        <v>24</v>
      </c>
      <c r="I188">
        <v>3.5</v>
      </c>
      <c r="J188" t="s">
        <v>2117</v>
      </c>
      <c r="K188" t="s">
        <v>11531</v>
      </c>
      <c r="L188" t="s">
        <v>12512</v>
      </c>
      <c r="M188" t="s">
        <v>12535</v>
      </c>
      <c r="N188" t="s">
        <v>11391</v>
      </c>
      <c r="O188" t="s">
        <v>11382</v>
      </c>
      <c r="P188">
        <v>3.5</v>
      </c>
      <c r="Q188" t="s">
        <v>19796</v>
      </c>
      <c r="R188" t="s">
        <v>11535</v>
      </c>
      <c r="S188" t="s">
        <v>19592</v>
      </c>
      <c r="T188" t="s">
        <v>11537</v>
      </c>
      <c r="U188" t="s">
        <v>11538</v>
      </c>
      <c r="V188" t="s">
        <v>11539</v>
      </c>
      <c r="W188" s="105" t="str">
        <f>IF(COUNTIF(W$2:W187,B188&amp;K188)=0,B188&amp;K188,"")</f>
        <v/>
      </c>
      <c r="X188" s="105">
        <f t="shared" si="2"/>
        <v>1</v>
      </c>
    </row>
    <row r="189" spans="1:24" hidden="1">
      <c r="A189" t="s">
        <v>19818</v>
      </c>
      <c r="B189" t="s">
        <v>5671</v>
      </c>
      <c r="C189" t="s">
        <v>371</v>
      </c>
      <c r="D189" t="s">
        <v>14</v>
      </c>
      <c r="E189" t="s">
        <v>7694</v>
      </c>
      <c r="F189" t="s">
        <v>24</v>
      </c>
      <c r="G189" t="s">
        <v>2180</v>
      </c>
      <c r="H189" t="s">
        <v>24</v>
      </c>
      <c r="I189">
        <v>3.5</v>
      </c>
      <c r="J189" t="s">
        <v>2117</v>
      </c>
      <c r="K189" t="s">
        <v>11531</v>
      </c>
      <c r="L189" t="s">
        <v>12512</v>
      </c>
      <c r="M189" t="s">
        <v>12537</v>
      </c>
      <c r="N189" t="s">
        <v>11391</v>
      </c>
      <c r="O189" t="s">
        <v>11382</v>
      </c>
      <c r="P189">
        <v>3.5</v>
      </c>
      <c r="Q189" t="s">
        <v>19796</v>
      </c>
      <c r="R189" t="s">
        <v>11535</v>
      </c>
      <c r="S189" t="s">
        <v>19592</v>
      </c>
      <c r="T189" t="s">
        <v>11537</v>
      </c>
      <c r="U189" t="s">
        <v>11538</v>
      </c>
      <c r="V189" t="s">
        <v>11539</v>
      </c>
      <c r="W189" s="105" t="str">
        <f>IF(COUNTIF(W$2:W188,B189&amp;K189)=0,B189&amp;K189,"")</f>
        <v/>
      </c>
      <c r="X189" s="105">
        <f t="shared" si="2"/>
        <v>1</v>
      </c>
    </row>
    <row r="190" spans="1:24" hidden="1">
      <c r="A190" t="s">
        <v>19819</v>
      </c>
      <c r="B190" t="s">
        <v>5187</v>
      </c>
      <c r="C190" t="s">
        <v>371</v>
      </c>
      <c r="D190" t="s">
        <v>14</v>
      </c>
      <c r="E190" t="s">
        <v>7695</v>
      </c>
      <c r="F190" t="s">
        <v>24</v>
      </c>
      <c r="G190" t="s">
        <v>2231</v>
      </c>
      <c r="H190" t="s">
        <v>24</v>
      </c>
      <c r="I190">
        <v>6.4</v>
      </c>
      <c r="J190" t="s">
        <v>2117</v>
      </c>
      <c r="K190" t="s">
        <v>12387</v>
      </c>
      <c r="L190" t="s">
        <v>12561</v>
      </c>
      <c r="M190" t="s">
        <v>12645</v>
      </c>
      <c r="N190" t="s">
        <v>11381</v>
      </c>
      <c r="O190" t="s">
        <v>7810</v>
      </c>
      <c r="P190">
        <v>6.4</v>
      </c>
      <c r="Q190" t="s">
        <v>19820</v>
      </c>
      <c r="R190" t="s">
        <v>19793</v>
      </c>
      <c r="S190" t="s">
        <v>12391</v>
      </c>
      <c r="T190" t="s">
        <v>12392</v>
      </c>
      <c r="U190" t="s">
        <v>12393</v>
      </c>
      <c r="V190" t="s">
        <v>12394</v>
      </c>
      <c r="W190" s="105" t="str">
        <f>IF(COUNTIF(W$2:W189,B190&amp;K190)=0,B190&amp;K190,"")</f>
        <v>S-004002日立グローバルライフソリューションズ株式会社</v>
      </c>
      <c r="X190" s="105">
        <f t="shared" si="2"/>
        <v>4</v>
      </c>
    </row>
    <row r="191" spans="1:24" hidden="1">
      <c r="A191" t="s">
        <v>19821</v>
      </c>
      <c r="B191" t="s">
        <v>5187</v>
      </c>
      <c r="C191" t="s">
        <v>371</v>
      </c>
      <c r="D191" t="s">
        <v>14</v>
      </c>
      <c r="E191" t="s">
        <v>7695</v>
      </c>
      <c r="F191" t="s">
        <v>24</v>
      </c>
      <c r="G191" t="s">
        <v>2231</v>
      </c>
      <c r="H191" t="s">
        <v>24</v>
      </c>
      <c r="I191">
        <v>6.4</v>
      </c>
      <c r="J191" t="s">
        <v>2117</v>
      </c>
      <c r="K191" t="s">
        <v>12387</v>
      </c>
      <c r="L191" t="s">
        <v>12561</v>
      </c>
      <c r="M191" t="s">
        <v>19822</v>
      </c>
      <c r="N191" t="s">
        <v>11381</v>
      </c>
      <c r="O191" t="s">
        <v>7810</v>
      </c>
      <c r="P191">
        <v>6.4</v>
      </c>
      <c r="Q191" t="s">
        <v>19820</v>
      </c>
      <c r="R191" t="s">
        <v>19793</v>
      </c>
      <c r="S191" t="s">
        <v>12391</v>
      </c>
      <c r="T191" t="s">
        <v>12392</v>
      </c>
      <c r="U191" t="s">
        <v>12393</v>
      </c>
      <c r="V191" t="s">
        <v>12394</v>
      </c>
      <c r="W191" s="105" t="str">
        <f>IF(COUNTIF(W$2:W190,B191&amp;K191)=0,B191&amp;K191,"")</f>
        <v/>
      </c>
      <c r="X191" s="105">
        <f t="shared" si="2"/>
        <v>4</v>
      </c>
    </row>
    <row r="192" spans="1:24" hidden="1">
      <c r="A192" t="s">
        <v>19823</v>
      </c>
      <c r="B192" t="s">
        <v>5187</v>
      </c>
      <c r="C192" t="s">
        <v>371</v>
      </c>
      <c r="D192" t="s">
        <v>14</v>
      </c>
      <c r="E192" t="s">
        <v>12539</v>
      </c>
      <c r="F192" t="s">
        <v>24</v>
      </c>
      <c r="G192" t="s">
        <v>2231</v>
      </c>
      <c r="H192" t="s">
        <v>24</v>
      </c>
      <c r="I192">
        <v>6.4</v>
      </c>
      <c r="J192" t="s">
        <v>2117</v>
      </c>
      <c r="K192" t="s">
        <v>12387</v>
      </c>
      <c r="L192" t="s">
        <v>12561</v>
      </c>
      <c r="M192" t="s">
        <v>12649</v>
      </c>
      <c r="N192" t="s">
        <v>11381</v>
      </c>
      <c r="O192" t="s">
        <v>11382</v>
      </c>
      <c r="P192">
        <v>6.4</v>
      </c>
      <c r="Q192" t="s">
        <v>19820</v>
      </c>
      <c r="R192" t="s">
        <v>19793</v>
      </c>
      <c r="S192" t="s">
        <v>12391</v>
      </c>
      <c r="T192" t="s">
        <v>12392</v>
      </c>
      <c r="U192" t="s">
        <v>12393</v>
      </c>
      <c r="V192" t="s">
        <v>12394</v>
      </c>
      <c r="W192" s="105" t="str">
        <f>IF(COUNTIF(W$2:W191,B192&amp;K192)=0,B192&amp;K192,"")</f>
        <v/>
      </c>
      <c r="X192" s="105">
        <f t="shared" si="2"/>
        <v>4</v>
      </c>
    </row>
    <row r="193" spans="1:24" hidden="1">
      <c r="A193" t="s">
        <v>19824</v>
      </c>
      <c r="B193" t="s">
        <v>5187</v>
      </c>
      <c r="C193" t="s">
        <v>371</v>
      </c>
      <c r="D193" t="s">
        <v>14</v>
      </c>
      <c r="E193" t="s">
        <v>12539</v>
      </c>
      <c r="F193" t="s">
        <v>24</v>
      </c>
      <c r="G193" t="s">
        <v>2231</v>
      </c>
      <c r="H193" t="s">
        <v>24</v>
      </c>
      <c r="I193">
        <v>6.4</v>
      </c>
      <c r="J193" t="s">
        <v>2117</v>
      </c>
      <c r="K193" t="s">
        <v>12387</v>
      </c>
      <c r="L193" t="s">
        <v>12561</v>
      </c>
      <c r="M193" t="s">
        <v>12651</v>
      </c>
      <c r="N193" t="s">
        <v>11381</v>
      </c>
      <c r="O193" t="s">
        <v>11382</v>
      </c>
      <c r="P193">
        <v>6.4</v>
      </c>
      <c r="Q193" t="s">
        <v>19820</v>
      </c>
      <c r="R193" t="s">
        <v>19793</v>
      </c>
      <c r="S193" t="s">
        <v>12391</v>
      </c>
      <c r="T193" t="s">
        <v>12392</v>
      </c>
      <c r="U193" t="s">
        <v>12393</v>
      </c>
      <c r="V193" t="s">
        <v>12394</v>
      </c>
      <c r="W193" s="105" t="str">
        <f>IF(COUNTIF(W$2:W192,B193&amp;K193)=0,B193&amp;K193,"")</f>
        <v/>
      </c>
      <c r="X193" s="105">
        <f t="shared" si="2"/>
        <v>4</v>
      </c>
    </row>
    <row r="194" spans="1:24" hidden="1">
      <c r="A194" t="s">
        <v>19825</v>
      </c>
      <c r="B194" t="s">
        <v>5187</v>
      </c>
      <c r="C194" t="s">
        <v>371</v>
      </c>
      <c r="D194" t="s">
        <v>14</v>
      </c>
      <c r="E194" t="s">
        <v>7695</v>
      </c>
      <c r="F194" t="s">
        <v>24</v>
      </c>
      <c r="G194" t="s">
        <v>2231</v>
      </c>
      <c r="H194" t="s">
        <v>24</v>
      </c>
      <c r="I194">
        <v>6.4</v>
      </c>
      <c r="J194" t="s">
        <v>2117</v>
      </c>
      <c r="K194" t="s">
        <v>11531</v>
      </c>
      <c r="L194" t="s">
        <v>19826</v>
      </c>
      <c r="M194" t="s">
        <v>19827</v>
      </c>
      <c r="N194" t="s">
        <v>11381</v>
      </c>
      <c r="O194" t="s">
        <v>7810</v>
      </c>
      <c r="P194">
        <v>6.4</v>
      </c>
      <c r="Q194" t="s">
        <v>19796</v>
      </c>
      <c r="R194" t="s">
        <v>11535</v>
      </c>
      <c r="S194" t="s">
        <v>19592</v>
      </c>
      <c r="T194" t="s">
        <v>11537</v>
      </c>
      <c r="U194" t="s">
        <v>11538</v>
      </c>
      <c r="V194" t="s">
        <v>11539</v>
      </c>
      <c r="W194" s="105" t="str">
        <f>IF(COUNTIF(W$2:W193,B194&amp;K194)=0,B194&amp;K194,"")</f>
        <v>S-004002ダイキン工業</v>
      </c>
      <c r="X194" s="105">
        <f t="shared" si="2"/>
        <v>4</v>
      </c>
    </row>
    <row r="195" spans="1:24" hidden="1">
      <c r="A195" t="s">
        <v>19828</v>
      </c>
      <c r="B195" t="s">
        <v>5187</v>
      </c>
      <c r="C195" t="s">
        <v>371</v>
      </c>
      <c r="D195" t="s">
        <v>14</v>
      </c>
      <c r="E195" t="s">
        <v>7695</v>
      </c>
      <c r="F195" t="s">
        <v>24</v>
      </c>
      <c r="G195" t="s">
        <v>2231</v>
      </c>
      <c r="H195" t="s">
        <v>24</v>
      </c>
      <c r="I195">
        <v>6.4</v>
      </c>
      <c r="J195" t="s">
        <v>2117</v>
      </c>
      <c r="K195" t="s">
        <v>11531</v>
      </c>
      <c r="L195" t="s">
        <v>19826</v>
      </c>
      <c r="M195" t="s">
        <v>19829</v>
      </c>
      <c r="N195" t="s">
        <v>11391</v>
      </c>
      <c r="O195" t="s">
        <v>7810</v>
      </c>
      <c r="P195">
        <v>6.4</v>
      </c>
      <c r="Q195" t="s">
        <v>19796</v>
      </c>
      <c r="R195" t="s">
        <v>11535</v>
      </c>
      <c r="S195" t="s">
        <v>19592</v>
      </c>
      <c r="T195" t="s">
        <v>11537</v>
      </c>
      <c r="U195" t="s">
        <v>11538</v>
      </c>
      <c r="V195" t="s">
        <v>11539</v>
      </c>
      <c r="W195" s="105" t="str">
        <f>IF(COUNTIF(W$2:W194,B195&amp;K195)=0,B195&amp;K195,"")</f>
        <v/>
      </c>
      <c r="X195" s="105">
        <f t="shared" si="2"/>
        <v>4</v>
      </c>
    </row>
    <row r="196" spans="1:24" hidden="1">
      <c r="A196" t="s">
        <v>19830</v>
      </c>
      <c r="B196" t="s">
        <v>5187</v>
      </c>
      <c r="C196" t="s">
        <v>371</v>
      </c>
      <c r="D196" t="s">
        <v>14</v>
      </c>
      <c r="E196" t="s">
        <v>7695</v>
      </c>
      <c r="F196" t="s">
        <v>24</v>
      </c>
      <c r="G196" t="s">
        <v>2231</v>
      </c>
      <c r="H196" t="s">
        <v>24</v>
      </c>
      <c r="I196">
        <v>6.4</v>
      </c>
      <c r="J196" t="s">
        <v>2117</v>
      </c>
      <c r="K196" t="s">
        <v>11531</v>
      </c>
      <c r="L196" t="s">
        <v>19826</v>
      </c>
      <c r="M196" t="s">
        <v>19831</v>
      </c>
      <c r="N196" t="s">
        <v>11391</v>
      </c>
      <c r="O196" t="s">
        <v>7810</v>
      </c>
      <c r="P196">
        <v>6.4</v>
      </c>
      <c r="Q196" t="s">
        <v>19796</v>
      </c>
      <c r="R196" t="s">
        <v>11535</v>
      </c>
      <c r="S196" t="s">
        <v>19592</v>
      </c>
      <c r="T196" t="s">
        <v>11537</v>
      </c>
      <c r="U196" t="s">
        <v>11538</v>
      </c>
      <c r="V196" t="s">
        <v>11539</v>
      </c>
      <c r="W196" s="105" t="str">
        <f>IF(COUNTIF(W$2:W195,B196&amp;K196)=0,B196&amp;K196,"")</f>
        <v/>
      </c>
      <c r="X196" s="105">
        <f t="shared" ref="X196:X259" si="3">IF(COUNTA(B196)=1,COUNTIF(W:W,B196&amp;"*"),"")</f>
        <v>4</v>
      </c>
    </row>
    <row r="197" spans="1:24" hidden="1">
      <c r="A197" t="s">
        <v>19832</v>
      </c>
      <c r="B197" t="s">
        <v>5187</v>
      </c>
      <c r="C197" t="s">
        <v>371</v>
      </c>
      <c r="D197" t="s">
        <v>14</v>
      </c>
      <c r="E197" t="s">
        <v>7695</v>
      </c>
      <c r="F197" t="s">
        <v>24</v>
      </c>
      <c r="G197" t="s">
        <v>2231</v>
      </c>
      <c r="H197" t="s">
        <v>24</v>
      </c>
      <c r="I197">
        <v>6.4</v>
      </c>
      <c r="J197" t="s">
        <v>2117</v>
      </c>
      <c r="K197" t="s">
        <v>11531</v>
      </c>
      <c r="L197" t="s">
        <v>19826</v>
      </c>
      <c r="M197" t="s">
        <v>19833</v>
      </c>
      <c r="N197" t="s">
        <v>11381</v>
      </c>
      <c r="O197" t="s">
        <v>7810</v>
      </c>
      <c r="P197">
        <v>6.4</v>
      </c>
      <c r="Q197" t="s">
        <v>19796</v>
      </c>
      <c r="R197" t="s">
        <v>11535</v>
      </c>
      <c r="S197" t="s">
        <v>19592</v>
      </c>
      <c r="T197" t="s">
        <v>11537</v>
      </c>
      <c r="U197" t="s">
        <v>11538</v>
      </c>
      <c r="V197" t="s">
        <v>11539</v>
      </c>
      <c r="W197" s="105" t="str">
        <f>IF(COUNTIF(W$2:W196,B197&amp;K197)=0,B197&amp;K197,"")</f>
        <v/>
      </c>
      <c r="X197" s="105">
        <f t="shared" si="3"/>
        <v>4</v>
      </c>
    </row>
    <row r="198" spans="1:24" hidden="1">
      <c r="A198" t="s">
        <v>19834</v>
      </c>
      <c r="B198" t="s">
        <v>5187</v>
      </c>
      <c r="C198" t="s">
        <v>371</v>
      </c>
      <c r="D198" t="s">
        <v>14</v>
      </c>
      <c r="E198" t="s">
        <v>7695</v>
      </c>
      <c r="F198" t="s">
        <v>24</v>
      </c>
      <c r="G198" t="s">
        <v>2231</v>
      </c>
      <c r="H198" t="s">
        <v>24</v>
      </c>
      <c r="I198">
        <v>6.4</v>
      </c>
      <c r="J198" t="s">
        <v>2117</v>
      </c>
      <c r="K198" t="s">
        <v>11531</v>
      </c>
      <c r="L198" t="s">
        <v>19826</v>
      </c>
      <c r="M198" t="s">
        <v>19835</v>
      </c>
      <c r="N198" t="s">
        <v>11391</v>
      </c>
      <c r="O198" t="s">
        <v>7810</v>
      </c>
      <c r="P198">
        <v>6.4</v>
      </c>
      <c r="Q198" t="s">
        <v>19796</v>
      </c>
      <c r="R198" t="s">
        <v>11535</v>
      </c>
      <c r="S198" t="s">
        <v>19592</v>
      </c>
      <c r="T198" t="s">
        <v>11537</v>
      </c>
      <c r="U198" t="s">
        <v>11538</v>
      </c>
      <c r="V198" t="s">
        <v>11539</v>
      </c>
      <c r="W198" s="105" t="str">
        <f>IF(COUNTIF(W$2:W197,B198&amp;K198)=0,B198&amp;K198,"")</f>
        <v/>
      </c>
      <c r="X198" s="105">
        <f t="shared" si="3"/>
        <v>4</v>
      </c>
    </row>
    <row r="199" spans="1:24" hidden="1">
      <c r="A199" t="s">
        <v>19836</v>
      </c>
      <c r="B199" t="s">
        <v>5187</v>
      </c>
      <c r="C199" t="s">
        <v>371</v>
      </c>
      <c r="D199" t="s">
        <v>14</v>
      </c>
      <c r="E199" t="s">
        <v>7695</v>
      </c>
      <c r="F199" t="s">
        <v>24</v>
      </c>
      <c r="G199" t="s">
        <v>2231</v>
      </c>
      <c r="H199" t="s">
        <v>24</v>
      </c>
      <c r="I199">
        <v>6.4</v>
      </c>
      <c r="J199" t="s">
        <v>2117</v>
      </c>
      <c r="K199" t="s">
        <v>11531</v>
      </c>
      <c r="L199" t="s">
        <v>19826</v>
      </c>
      <c r="M199" t="s">
        <v>19837</v>
      </c>
      <c r="N199" t="s">
        <v>11391</v>
      </c>
      <c r="O199" t="s">
        <v>7810</v>
      </c>
      <c r="P199">
        <v>6.4</v>
      </c>
      <c r="Q199" t="s">
        <v>19796</v>
      </c>
      <c r="R199" t="s">
        <v>11535</v>
      </c>
      <c r="S199" t="s">
        <v>19592</v>
      </c>
      <c r="T199" t="s">
        <v>11537</v>
      </c>
      <c r="U199" t="s">
        <v>11538</v>
      </c>
      <c r="V199" t="s">
        <v>11539</v>
      </c>
      <c r="W199" s="105" t="str">
        <f>IF(COUNTIF(W$2:W198,B199&amp;K199)=0,B199&amp;K199,"")</f>
        <v/>
      </c>
      <c r="X199" s="105">
        <f t="shared" si="3"/>
        <v>4</v>
      </c>
    </row>
    <row r="200" spans="1:24" hidden="1">
      <c r="A200" t="s">
        <v>19838</v>
      </c>
      <c r="B200" t="s">
        <v>5187</v>
      </c>
      <c r="C200" t="s">
        <v>371</v>
      </c>
      <c r="D200" t="s">
        <v>14</v>
      </c>
      <c r="E200" t="s">
        <v>7695</v>
      </c>
      <c r="F200" t="s">
        <v>24</v>
      </c>
      <c r="G200" t="s">
        <v>2231</v>
      </c>
      <c r="H200" t="s">
        <v>24</v>
      </c>
      <c r="I200">
        <v>6.4</v>
      </c>
      <c r="J200" t="s">
        <v>2117</v>
      </c>
      <c r="K200" t="s">
        <v>19800</v>
      </c>
      <c r="L200" t="s">
        <v>19839</v>
      </c>
      <c r="M200" t="s">
        <v>19840</v>
      </c>
      <c r="N200" t="s">
        <v>11381</v>
      </c>
      <c r="O200" t="s">
        <v>7810</v>
      </c>
      <c r="P200">
        <v>6.4</v>
      </c>
      <c r="Q200" t="s">
        <v>19841</v>
      </c>
      <c r="R200" t="s">
        <v>19804</v>
      </c>
      <c r="S200" t="s">
        <v>19804</v>
      </c>
      <c r="T200" t="s">
        <v>19805</v>
      </c>
      <c r="U200" t="s">
        <v>24</v>
      </c>
      <c r="V200" t="s">
        <v>19806</v>
      </c>
      <c r="W200" s="105" t="str">
        <f>IF(COUNTIF(W$2:W199,B200&amp;K200)=0,B200&amp;K200,"")</f>
        <v>S-004002東芝キヤリア株式会社</v>
      </c>
      <c r="X200" s="105">
        <f t="shared" si="3"/>
        <v>4</v>
      </c>
    </row>
    <row r="201" spans="1:24" hidden="1">
      <c r="A201" t="s">
        <v>19842</v>
      </c>
      <c r="B201" t="s">
        <v>5187</v>
      </c>
      <c r="C201" t="s">
        <v>371</v>
      </c>
      <c r="D201" t="s">
        <v>14</v>
      </c>
      <c r="E201" t="s">
        <v>7695</v>
      </c>
      <c r="F201" t="s">
        <v>24</v>
      </c>
      <c r="G201" t="s">
        <v>2231</v>
      </c>
      <c r="H201" t="s">
        <v>24</v>
      </c>
      <c r="I201">
        <v>6.4</v>
      </c>
      <c r="J201" t="s">
        <v>2117</v>
      </c>
      <c r="K201" t="s">
        <v>19800</v>
      </c>
      <c r="L201" t="s">
        <v>19839</v>
      </c>
      <c r="M201" t="s">
        <v>19843</v>
      </c>
      <c r="N201" t="s">
        <v>11381</v>
      </c>
      <c r="O201" t="s">
        <v>7810</v>
      </c>
      <c r="P201">
        <v>6.5</v>
      </c>
      <c r="Q201" t="s">
        <v>19841</v>
      </c>
      <c r="R201" t="s">
        <v>19804</v>
      </c>
      <c r="S201" t="s">
        <v>19804</v>
      </c>
      <c r="T201" t="s">
        <v>19805</v>
      </c>
      <c r="U201" t="s">
        <v>24</v>
      </c>
      <c r="V201" t="s">
        <v>19806</v>
      </c>
      <c r="W201" s="105" t="str">
        <f>IF(COUNTIF(W$2:W200,B201&amp;K201)=0,B201&amp;K201,"")</f>
        <v/>
      </c>
      <c r="X201" s="105">
        <f t="shared" si="3"/>
        <v>4</v>
      </c>
    </row>
    <row r="202" spans="1:24" hidden="1">
      <c r="A202" t="s">
        <v>19844</v>
      </c>
      <c r="B202" t="s">
        <v>5187</v>
      </c>
      <c r="C202" t="s">
        <v>371</v>
      </c>
      <c r="D202" t="s">
        <v>14</v>
      </c>
      <c r="E202" t="s">
        <v>7695</v>
      </c>
      <c r="F202" t="s">
        <v>24</v>
      </c>
      <c r="G202" t="s">
        <v>2231</v>
      </c>
      <c r="H202" t="s">
        <v>24</v>
      </c>
      <c r="I202">
        <v>6.4</v>
      </c>
      <c r="J202" t="s">
        <v>2117</v>
      </c>
      <c r="K202" t="s">
        <v>19800</v>
      </c>
      <c r="L202" t="s">
        <v>19839</v>
      </c>
      <c r="M202" t="s">
        <v>19845</v>
      </c>
      <c r="N202" t="s">
        <v>11391</v>
      </c>
      <c r="O202" t="s">
        <v>7810</v>
      </c>
      <c r="P202">
        <v>6.4</v>
      </c>
      <c r="Q202" t="s">
        <v>19841</v>
      </c>
      <c r="R202" t="s">
        <v>19804</v>
      </c>
      <c r="S202" t="s">
        <v>19804</v>
      </c>
      <c r="T202" t="s">
        <v>19805</v>
      </c>
      <c r="U202" t="s">
        <v>24</v>
      </c>
      <c r="V202" t="s">
        <v>19806</v>
      </c>
      <c r="W202" s="105" t="str">
        <f>IF(COUNTIF(W$2:W201,B202&amp;K202)=0,B202&amp;K202,"")</f>
        <v/>
      </c>
      <c r="X202" s="105">
        <f t="shared" si="3"/>
        <v>4</v>
      </c>
    </row>
    <row r="203" spans="1:24" hidden="1">
      <c r="A203" t="s">
        <v>19846</v>
      </c>
      <c r="B203" t="s">
        <v>5187</v>
      </c>
      <c r="C203" t="s">
        <v>371</v>
      </c>
      <c r="D203" t="s">
        <v>14</v>
      </c>
      <c r="E203" t="s">
        <v>7695</v>
      </c>
      <c r="F203" t="s">
        <v>24</v>
      </c>
      <c r="G203" t="s">
        <v>2231</v>
      </c>
      <c r="H203" t="s">
        <v>24</v>
      </c>
      <c r="I203">
        <v>6.4</v>
      </c>
      <c r="J203" t="s">
        <v>2117</v>
      </c>
      <c r="K203" t="s">
        <v>19800</v>
      </c>
      <c r="L203" t="s">
        <v>19839</v>
      </c>
      <c r="M203" t="s">
        <v>19847</v>
      </c>
      <c r="N203" t="s">
        <v>11391</v>
      </c>
      <c r="O203" t="s">
        <v>7810</v>
      </c>
      <c r="P203">
        <v>6.5</v>
      </c>
      <c r="Q203" t="s">
        <v>19841</v>
      </c>
      <c r="R203" t="s">
        <v>19804</v>
      </c>
      <c r="S203" t="s">
        <v>19804</v>
      </c>
      <c r="T203" t="s">
        <v>19805</v>
      </c>
      <c r="U203" t="s">
        <v>24</v>
      </c>
      <c r="V203" t="s">
        <v>19806</v>
      </c>
      <c r="W203" s="105" t="str">
        <f>IF(COUNTIF(W$2:W202,B203&amp;K203)=0,B203&amp;K203,"")</f>
        <v/>
      </c>
      <c r="X203" s="105">
        <f t="shared" si="3"/>
        <v>4</v>
      </c>
    </row>
    <row r="204" spans="1:24" hidden="1">
      <c r="A204" t="s">
        <v>19848</v>
      </c>
      <c r="B204" t="s">
        <v>5187</v>
      </c>
      <c r="C204" t="s">
        <v>371</v>
      </c>
      <c r="D204" t="s">
        <v>14</v>
      </c>
      <c r="E204" t="s">
        <v>7695</v>
      </c>
      <c r="F204" t="s">
        <v>24</v>
      </c>
      <c r="G204" t="s">
        <v>2231</v>
      </c>
      <c r="H204" t="s">
        <v>24</v>
      </c>
      <c r="I204">
        <v>6.4</v>
      </c>
      <c r="J204" t="s">
        <v>2117</v>
      </c>
      <c r="K204" t="s">
        <v>19849</v>
      </c>
      <c r="L204" t="s">
        <v>19850</v>
      </c>
      <c r="M204" t="s">
        <v>19851</v>
      </c>
      <c r="N204" t="s">
        <v>11381</v>
      </c>
      <c r="O204" t="s">
        <v>7810</v>
      </c>
      <c r="P204">
        <v>6.4</v>
      </c>
      <c r="Q204" t="s">
        <v>19852</v>
      </c>
      <c r="R204" t="s">
        <v>19853</v>
      </c>
      <c r="S204" t="s">
        <v>12265</v>
      </c>
      <c r="T204" t="s">
        <v>19854</v>
      </c>
      <c r="U204" t="s">
        <v>19855</v>
      </c>
      <c r="V204" t="s">
        <v>19856</v>
      </c>
      <c r="W204" s="105" t="str">
        <f>IF(COUNTIF(W$2:W203,B204&amp;K204)=0,B204&amp;K204,"")</f>
        <v>S-004002パナソニック（株）</v>
      </c>
      <c r="X204" s="105">
        <f t="shared" si="3"/>
        <v>4</v>
      </c>
    </row>
    <row r="205" spans="1:24" hidden="1">
      <c r="A205" t="s">
        <v>19857</v>
      </c>
      <c r="B205" t="s">
        <v>5187</v>
      </c>
      <c r="C205" t="s">
        <v>371</v>
      </c>
      <c r="D205" t="s">
        <v>14</v>
      </c>
      <c r="E205" t="s">
        <v>7695</v>
      </c>
      <c r="F205" t="s">
        <v>24</v>
      </c>
      <c r="G205" t="s">
        <v>2231</v>
      </c>
      <c r="H205" t="s">
        <v>24</v>
      </c>
      <c r="I205">
        <v>6.4</v>
      </c>
      <c r="J205" t="s">
        <v>2117</v>
      </c>
      <c r="K205" t="s">
        <v>19849</v>
      </c>
      <c r="L205" t="s">
        <v>19850</v>
      </c>
      <c r="M205" t="s">
        <v>19858</v>
      </c>
      <c r="N205" t="s">
        <v>11381</v>
      </c>
      <c r="O205" t="s">
        <v>7810</v>
      </c>
      <c r="P205">
        <v>6.5</v>
      </c>
      <c r="Q205" t="s">
        <v>19852</v>
      </c>
      <c r="R205" t="s">
        <v>19853</v>
      </c>
      <c r="S205" t="s">
        <v>12265</v>
      </c>
      <c r="T205" t="s">
        <v>19854</v>
      </c>
      <c r="U205" t="s">
        <v>19855</v>
      </c>
      <c r="V205" t="s">
        <v>19856</v>
      </c>
      <c r="W205" s="105" t="str">
        <f>IF(COUNTIF(W$2:W204,B205&amp;K205)=0,B205&amp;K205,"")</f>
        <v/>
      </c>
      <c r="X205" s="105">
        <f t="shared" si="3"/>
        <v>4</v>
      </c>
    </row>
    <row r="206" spans="1:24" hidden="1">
      <c r="A206" t="s">
        <v>19859</v>
      </c>
      <c r="B206" t="s">
        <v>5191</v>
      </c>
      <c r="C206" t="s">
        <v>371</v>
      </c>
      <c r="D206" t="s">
        <v>14</v>
      </c>
      <c r="E206" t="s">
        <v>7695</v>
      </c>
      <c r="F206" t="s">
        <v>24</v>
      </c>
      <c r="G206" t="s">
        <v>2236</v>
      </c>
      <c r="H206" t="s">
        <v>24</v>
      </c>
      <c r="I206">
        <v>6.5</v>
      </c>
      <c r="J206" t="s">
        <v>2117</v>
      </c>
      <c r="K206" t="s">
        <v>19849</v>
      </c>
      <c r="L206" t="s">
        <v>19850</v>
      </c>
      <c r="M206" t="s">
        <v>19860</v>
      </c>
      <c r="N206" t="s">
        <v>11381</v>
      </c>
      <c r="O206" t="s">
        <v>7810</v>
      </c>
      <c r="P206">
        <v>6.6</v>
      </c>
      <c r="Q206" t="s">
        <v>19852</v>
      </c>
      <c r="R206" t="s">
        <v>19853</v>
      </c>
      <c r="S206" t="s">
        <v>12265</v>
      </c>
      <c r="T206" t="s">
        <v>19854</v>
      </c>
      <c r="U206" t="s">
        <v>19855</v>
      </c>
      <c r="V206" t="s">
        <v>19856</v>
      </c>
      <c r="W206" s="105" t="str">
        <f>IF(COUNTIF(W$2:W205,B206&amp;K206)=0,B206&amp;K206,"")</f>
        <v>S-004003パナソニック（株）</v>
      </c>
      <c r="X206" s="105">
        <f t="shared" si="3"/>
        <v>1</v>
      </c>
    </row>
    <row r="207" spans="1:24" hidden="1">
      <c r="A207" t="s">
        <v>19861</v>
      </c>
      <c r="B207" t="s">
        <v>5191</v>
      </c>
      <c r="C207" t="s">
        <v>371</v>
      </c>
      <c r="D207" t="s">
        <v>14</v>
      </c>
      <c r="E207" t="s">
        <v>7695</v>
      </c>
      <c r="F207" t="s">
        <v>24</v>
      </c>
      <c r="G207" t="s">
        <v>2236</v>
      </c>
      <c r="H207" t="s">
        <v>24</v>
      </c>
      <c r="I207">
        <v>6.5</v>
      </c>
      <c r="J207" t="s">
        <v>2117</v>
      </c>
      <c r="K207" t="s">
        <v>19849</v>
      </c>
      <c r="L207" t="s">
        <v>19850</v>
      </c>
      <c r="M207" t="s">
        <v>19862</v>
      </c>
      <c r="N207" t="s">
        <v>11381</v>
      </c>
      <c r="O207" t="s">
        <v>7810</v>
      </c>
      <c r="P207">
        <v>6.5</v>
      </c>
      <c r="Q207" t="s">
        <v>19852</v>
      </c>
      <c r="R207" t="s">
        <v>19853</v>
      </c>
      <c r="S207" t="s">
        <v>12265</v>
      </c>
      <c r="T207" t="s">
        <v>19854</v>
      </c>
      <c r="U207" t="s">
        <v>19855</v>
      </c>
      <c r="V207" t="s">
        <v>19856</v>
      </c>
      <c r="W207" s="105" t="str">
        <f>IF(COUNTIF(W$2:W206,B207&amp;K207)=0,B207&amp;K207,"")</f>
        <v/>
      </c>
      <c r="X207" s="105">
        <f t="shared" si="3"/>
        <v>1</v>
      </c>
    </row>
    <row r="208" spans="1:24" hidden="1">
      <c r="A208" t="s">
        <v>19863</v>
      </c>
      <c r="B208" t="s">
        <v>5195</v>
      </c>
      <c r="C208" t="s">
        <v>371</v>
      </c>
      <c r="D208" t="s">
        <v>14</v>
      </c>
      <c r="E208" t="s">
        <v>7695</v>
      </c>
      <c r="F208" t="s">
        <v>24</v>
      </c>
      <c r="G208" t="s">
        <v>2241</v>
      </c>
      <c r="H208" t="s">
        <v>24</v>
      </c>
      <c r="I208">
        <v>6.5</v>
      </c>
      <c r="J208" t="s">
        <v>2117</v>
      </c>
      <c r="K208" t="s">
        <v>11531</v>
      </c>
      <c r="L208" t="s">
        <v>19826</v>
      </c>
      <c r="M208" t="s">
        <v>19864</v>
      </c>
      <c r="N208" t="s">
        <v>11381</v>
      </c>
      <c r="O208" t="s">
        <v>7810</v>
      </c>
      <c r="P208">
        <v>6.5</v>
      </c>
      <c r="Q208" t="s">
        <v>19796</v>
      </c>
      <c r="R208" t="s">
        <v>11535</v>
      </c>
      <c r="S208" t="s">
        <v>19592</v>
      </c>
      <c r="T208" t="s">
        <v>11537</v>
      </c>
      <c r="U208" t="s">
        <v>11538</v>
      </c>
      <c r="V208" t="s">
        <v>11539</v>
      </c>
      <c r="W208" s="105" t="str">
        <f>IF(COUNTIF(W$2:W207,B208&amp;K208)=0,B208&amp;K208,"")</f>
        <v>S-004004ダイキン工業</v>
      </c>
      <c r="X208" s="105">
        <f t="shared" si="3"/>
        <v>3</v>
      </c>
    </row>
    <row r="209" spans="1:24" hidden="1">
      <c r="A209" t="s">
        <v>19865</v>
      </c>
      <c r="B209" t="s">
        <v>5195</v>
      </c>
      <c r="C209" t="s">
        <v>371</v>
      </c>
      <c r="D209" t="s">
        <v>14</v>
      </c>
      <c r="E209" t="s">
        <v>7695</v>
      </c>
      <c r="F209" t="s">
        <v>24</v>
      </c>
      <c r="G209" t="s">
        <v>2241</v>
      </c>
      <c r="H209" t="s">
        <v>24</v>
      </c>
      <c r="I209">
        <v>6.5</v>
      </c>
      <c r="J209" t="s">
        <v>2117</v>
      </c>
      <c r="K209" t="s">
        <v>11531</v>
      </c>
      <c r="L209" t="s">
        <v>19826</v>
      </c>
      <c r="M209" t="s">
        <v>19866</v>
      </c>
      <c r="N209" t="s">
        <v>11391</v>
      </c>
      <c r="O209" t="s">
        <v>7810</v>
      </c>
      <c r="P209">
        <v>6.5</v>
      </c>
      <c r="Q209" t="s">
        <v>19796</v>
      </c>
      <c r="R209" t="s">
        <v>11535</v>
      </c>
      <c r="S209" t="s">
        <v>19592</v>
      </c>
      <c r="T209" t="s">
        <v>11537</v>
      </c>
      <c r="U209" t="s">
        <v>11538</v>
      </c>
      <c r="V209" t="s">
        <v>11539</v>
      </c>
      <c r="W209" s="105" t="str">
        <f>IF(COUNTIF(W$2:W208,B209&amp;K209)=0,B209&amp;K209,"")</f>
        <v/>
      </c>
      <c r="X209" s="105">
        <f t="shared" si="3"/>
        <v>3</v>
      </c>
    </row>
    <row r="210" spans="1:24" hidden="1">
      <c r="A210" t="s">
        <v>19867</v>
      </c>
      <c r="B210" t="s">
        <v>5195</v>
      </c>
      <c r="C210" t="s">
        <v>371</v>
      </c>
      <c r="D210" t="s">
        <v>14</v>
      </c>
      <c r="E210" t="s">
        <v>7695</v>
      </c>
      <c r="F210" t="s">
        <v>24</v>
      </c>
      <c r="G210" t="s">
        <v>2241</v>
      </c>
      <c r="H210" t="s">
        <v>24</v>
      </c>
      <c r="I210">
        <v>6.5</v>
      </c>
      <c r="J210" t="s">
        <v>2117</v>
      </c>
      <c r="K210" t="s">
        <v>11531</v>
      </c>
      <c r="L210" t="s">
        <v>19826</v>
      </c>
      <c r="M210" t="s">
        <v>19868</v>
      </c>
      <c r="N210" t="s">
        <v>11391</v>
      </c>
      <c r="O210" t="s">
        <v>7810</v>
      </c>
      <c r="P210">
        <v>6.5</v>
      </c>
      <c r="Q210" t="s">
        <v>19796</v>
      </c>
      <c r="R210" t="s">
        <v>11535</v>
      </c>
      <c r="S210" t="s">
        <v>19592</v>
      </c>
      <c r="T210" t="s">
        <v>11537</v>
      </c>
      <c r="U210" t="s">
        <v>11538</v>
      </c>
      <c r="V210" t="s">
        <v>11539</v>
      </c>
      <c r="W210" s="105" t="str">
        <f>IF(COUNTIF(W$2:W209,B210&amp;K210)=0,B210&amp;K210,"")</f>
        <v/>
      </c>
      <c r="X210" s="105">
        <f t="shared" si="3"/>
        <v>3</v>
      </c>
    </row>
    <row r="211" spans="1:24" hidden="1">
      <c r="A211" t="s">
        <v>19869</v>
      </c>
      <c r="B211" t="s">
        <v>5195</v>
      </c>
      <c r="C211" t="s">
        <v>371</v>
      </c>
      <c r="D211" t="s">
        <v>14</v>
      </c>
      <c r="E211" t="s">
        <v>7695</v>
      </c>
      <c r="F211" t="s">
        <v>24</v>
      </c>
      <c r="G211" t="s">
        <v>2241</v>
      </c>
      <c r="H211" t="s">
        <v>24</v>
      </c>
      <c r="I211">
        <v>6.5</v>
      </c>
      <c r="J211" t="s">
        <v>2117</v>
      </c>
      <c r="K211" t="s">
        <v>11531</v>
      </c>
      <c r="L211" t="s">
        <v>19826</v>
      </c>
      <c r="M211" t="s">
        <v>19870</v>
      </c>
      <c r="N211" t="s">
        <v>11381</v>
      </c>
      <c r="O211" t="s">
        <v>7810</v>
      </c>
      <c r="P211">
        <v>6.5</v>
      </c>
      <c r="Q211" t="s">
        <v>19796</v>
      </c>
      <c r="R211" t="s">
        <v>11535</v>
      </c>
      <c r="S211" t="s">
        <v>19592</v>
      </c>
      <c r="T211" t="s">
        <v>11537</v>
      </c>
      <c r="U211" t="s">
        <v>11538</v>
      </c>
      <c r="V211" t="s">
        <v>11539</v>
      </c>
      <c r="W211" s="105" t="str">
        <f>IF(COUNTIF(W$2:W210,B211&amp;K211)=0,B211&amp;K211,"")</f>
        <v/>
      </c>
      <c r="X211" s="105">
        <f t="shared" si="3"/>
        <v>3</v>
      </c>
    </row>
    <row r="212" spans="1:24" hidden="1">
      <c r="A212" t="s">
        <v>19871</v>
      </c>
      <c r="B212" t="s">
        <v>5195</v>
      </c>
      <c r="C212" t="s">
        <v>371</v>
      </c>
      <c r="D212" t="s">
        <v>14</v>
      </c>
      <c r="E212" t="s">
        <v>7695</v>
      </c>
      <c r="F212" t="s">
        <v>24</v>
      </c>
      <c r="G212" t="s">
        <v>2241</v>
      </c>
      <c r="H212" t="s">
        <v>24</v>
      </c>
      <c r="I212">
        <v>6.5</v>
      </c>
      <c r="J212" t="s">
        <v>2117</v>
      </c>
      <c r="K212" t="s">
        <v>11531</v>
      </c>
      <c r="L212" t="s">
        <v>19826</v>
      </c>
      <c r="M212" t="s">
        <v>19872</v>
      </c>
      <c r="N212" t="s">
        <v>11391</v>
      </c>
      <c r="O212" t="s">
        <v>7810</v>
      </c>
      <c r="P212">
        <v>6.5</v>
      </c>
      <c r="Q212" t="s">
        <v>19796</v>
      </c>
      <c r="R212" t="s">
        <v>11535</v>
      </c>
      <c r="S212" t="s">
        <v>19592</v>
      </c>
      <c r="T212" t="s">
        <v>11537</v>
      </c>
      <c r="U212" t="s">
        <v>11538</v>
      </c>
      <c r="V212" t="s">
        <v>11539</v>
      </c>
      <c r="W212" s="105" t="str">
        <f>IF(COUNTIF(W$2:W211,B212&amp;K212)=0,B212&amp;K212,"")</f>
        <v/>
      </c>
      <c r="X212" s="105">
        <f t="shared" si="3"/>
        <v>3</v>
      </c>
    </row>
    <row r="213" spans="1:24" hidden="1">
      <c r="A213" t="s">
        <v>19873</v>
      </c>
      <c r="B213" t="s">
        <v>5195</v>
      </c>
      <c r="C213" t="s">
        <v>371</v>
      </c>
      <c r="D213" t="s">
        <v>14</v>
      </c>
      <c r="E213" t="s">
        <v>7695</v>
      </c>
      <c r="F213" t="s">
        <v>24</v>
      </c>
      <c r="G213" t="s">
        <v>2241</v>
      </c>
      <c r="H213" t="s">
        <v>24</v>
      </c>
      <c r="I213">
        <v>6.5</v>
      </c>
      <c r="J213" t="s">
        <v>2117</v>
      </c>
      <c r="K213" t="s">
        <v>11531</v>
      </c>
      <c r="L213" t="s">
        <v>19826</v>
      </c>
      <c r="M213" t="s">
        <v>19874</v>
      </c>
      <c r="N213" t="s">
        <v>11391</v>
      </c>
      <c r="O213" t="s">
        <v>7810</v>
      </c>
      <c r="P213">
        <v>6.5</v>
      </c>
      <c r="Q213" t="s">
        <v>19796</v>
      </c>
      <c r="R213" t="s">
        <v>11535</v>
      </c>
      <c r="S213" t="s">
        <v>19592</v>
      </c>
      <c r="T213" t="s">
        <v>11537</v>
      </c>
      <c r="U213" t="s">
        <v>11538</v>
      </c>
      <c r="V213" t="s">
        <v>11539</v>
      </c>
      <c r="W213" s="105" t="str">
        <f>IF(COUNTIF(W$2:W212,B213&amp;K213)=0,B213&amp;K213,"")</f>
        <v/>
      </c>
      <c r="X213" s="105">
        <f t="shared" si="3"/>
        <v>3</v>
      </c>
    </row>
    <row r="214" spans="1:24" hidden="1">
      <c r="A214" t="s">
        <v>19875</v>
      </c>
      <c r="B214" t="s">
        <v>5195</v>
      </c>
      <c r="C214" t="s">
        <v>371</v>
      </c>
      <c r="D214" t="s">
        <v>14</v>
      </c>
      <c r="E214" t="s">
        <v>7695</v>
      </c>
      <c r="F214" t="s">
        <v>24</v>
      </c>
      <c r="G214" t="s">
        <v>2241</v>
      </c>
      <c r="H214" t="s">
        <v>24</v>
      </c>
      <c r="I214">
        <v>6.5</v>
      </c>
      <c r="J214" t="s">
        <v>2117</v>
      </c>
      <c r="K214" t="s">
        <v>19800</v>
      </c>
      <c r="L214" t="s">
        <v>19839</v>
      </c>
      <c r="M214" t="s">
        <v>19876</v>
      </c>
      <c r="N214" t="s">
        <v>11381</v>
      </c>
      <c r="O214" t="s">
        <v>7810</v>
      </c>
      <c r="P214">
        <v>6.5</v>
      </c>
      <c r="Q214" t="s">
        <v>19841</v>
      </c>
      <c r="R214" t="s">
        <v>19804</v>
      </c>
      <c r="S214" t="s">
        <v>19804</v>
      </c>
      <c r="T214" t="s">
        <v>19805</v>
      </c>
      <c r="U214" t="s">
        <v>24</v>
      </c>
      <c r="V214" t="s">
        <v>19806</v>
      </c>
      <c r="W214" s="105" t="str">
        <f>IF(COUNTIF(W$2:W213,B214&amp;K214)=0,B214&amp;K214,"")</f>
        <v>S-004004東芝キヤリア株式会社</v>
      </c>
      <c r="X214" s="105">
        <f t="shared" si="3"/>
        <v>3</v>
      </c>
    </row>
    <row r="215" spans="1:24" hidden="1">
      <c r="A215" t="s">
        <v>19877</v>
      </c>
      <c r="B215" t="s">
        <v>5195</v>
      </c>
      <c r="C215" t="s">
        <v>371</v>
      </c>
      <c r="D215" t="s">
        <v>14</v>
      </c>
      <c r="E215" t="s">
        <v>7695</v>
      </c>
      <c r="F215" t="s">
        <v>24</v>
      </c>
      <c r="G215" t="s">
        <v>2241</v>
      </c>
      <c r="H215" t="s">
        <v>24</v>
      </c>
      <c r="I215">
        <v>6.5</v>
      </c>
      <c r="J215" t="s">
        <v>2117</v>
      </c>
      <c r="K215" t="s">
        <v>19800</v>
      </c>
      <c r="L215" t="s">
        <v>19839</v>
      </c>
      <c r="M215" t="s">
        <v>19878</v>
      </c>
      <c r="N215" t="s">
        <v>11381</v>
      </c>
      <c r="O215" t="s">
        <v>7810</v>
      </c>
      <c r="P215">
        <v>6.6</v>
      </c>
      <c r="Q215" t="s">
        <v>19841</v>
      </c>
      <c r="R215" t="s">
        <v>19804</v>
      </c>
      <c r="S215" t="s">
        <v>19804</v>
      </c>
      <c r="T215" t="s">
        <v>19805</v>
      </c>
      <c r="U215" t="s">
        <v>24</v>
      </c>
      <c r="V215" t="s">
        <v>19806</v>
      </c>
      <c r="W215" s="105" t="str">
        <f>IF(COUNTIF(W$2:W214,B215&amp;K215)=0,B215&amp;K215,"")</f>
        <v/>
      </c>
      <c r="X215" s="105">
        <f t="shared" si="3"/>
        <v>3</v>
      </c>
    </row>
    <row r="216" spans="1:24" hidden="1">
      <c r="A216" t="s">
        <v>19879</v>
      </c>
      <c r="B216" t="s">
        <v>5195</v>
      </c>
      <c r="C216" t="s">
        <v>371</v>
      </c>
      <c r="D216" t="s">
        <v>14</v>
      </c>
      <c r="E216" t="s">
        <v>7695</v>
      </c>
      <c r="F216" t="s">
        <v>24</v>
      </c>
      <c r="G216" t="s">
        <v>2241</v>
      </c>
      <c r="H216" t="s">
        <v>24</v>
      </c>
      <c r="I216">
        <v>6.5</v>
      </c>
      <c r="J216" t="s">
        <v>2117</v>
      </c>
      <c r="K216" t="s">
        <v>19800</v>
      </c>
      <c r="L216" t="s">
        <v>19839</v>
      </c>
      <c r="M216" t="s">
        <v>19880</v>
      </c>
      <c r="N216" t="s">
        <v>11391</v>
      </c>
      <c r="O216" t="s">
        <v>7810</v>
      </c>
      <c r="P216">
        <v>6.5</v>
      </c>
      <c r="Q216" t="s">
        <v>19841</v>
      </c>
      <c r="R216" t="s">
        <v>19804</v>
      </c>
      <c r="S216" t="s">
        <v>19804</v>
      </c>
      <c r="T216" t="s">
        <v>19805</v>
      </c>
      <c r="U216" t="s">
        <v>24</v>
      </c>
      <c r="V216" t="s">
        <v>19806</v>
      </c>
      <c r="W216" s="105" t="str">
        <f>IF(COUNTIF(W$2:W215,B216&amp;K216)=0,B216&amp;K216,"")</f>
        <v/>
      </c>
      <c r="X216" s="105">
        <f t="shared" si="3"/>
        <v>3</v>
      </c>
    </row>
    <row r="217" spans="1:24" hidden="1">
      <c r="A217" t="s">
        <v>19881</v>
      </c>
      <c r="B217" t="s">
        <v>5195</v>
      </c>
      <c r="C217" t="s">
        <v>371</v>
      </c>
      <c r="D217" t="s">
        <v>14</v>
      </c>
      <c r="E217" t="s">
        <v>7695</v>
      </c>
      <c r="F217" t="s">
        <v>24</v>
      </c>
      <c r="G217" t="s">
        <v>2241</v>
      </c>
      <c r="H217" t="s">
        <v>24</v>
      </c>
      <c r="I217">
        <v>6.5</v>
      </c>
      <c r="J217" t="s">
        <v>2117</v>
      </c>
      <c r="K217" t="s">
        <v>19800</v>
      </c>
      <c r="L217" t="s">
        <v>19839</v>
      </c>
      <c r="M217" t="s">
        <v>19882</v>
      </c>
      <c r="N217" t="s">
        <v>11391</v>
      </c>
      <c r="O217" t="s">
        <v>7810</v>
      </c>
      <c r="P217">
        <v>6.6</v>
      </c>
      <c r="Q217" t="s">
        <v>19841</v>
      </c>
      <c r="R217" t="s">
        <v>19804</v>
      </c>
      <c r="S217" t="s">
        <v>19804</v>
      </c>
      <c r="T217" t="s">
        <v>19805</v>
      </c>
      <c r="U217" t="s">
        <v>24</v>
      </c>
      <c r="V217" t="s">
        <v>19806</v>
      </c>
      <c r="W217" s="105" t="str">
        <f>IF(COUNTIF(W$2:W216,B217&amp;K217)=0,B217&amp;K217,"")</f>
        <v/>
      </c>
      <c r="X217" s="105">
        <f t="shared" si="3"/>
        <v>3</v>
      </c>
    </row>
    <row r="218" spans="1:24" hidden="1">
      <c r="A218" t="s">
        <v>19883</v>
      </c>
      <c r="B218" t="s">
        <v>5195</v>
      </c>
      <c r="C218" t="s">
        <v>371</v>
      </c>
      <c r="D218" t="s">
        <v>14</v>
      </c>
      <c r="E218" t="s">
        <v>7695</v>
      </c>
      <c r="F218" t="s">
        <v>24</v>
      </c>
      <c r="G218" t="s">
        <v>2241</v>
      </c>
      <c r="H218" t="s">
        <v>24</v>
      </c>
      <c r="I218">
        <v>6.5</v>
      </c>
      <c r="J218" t="s">
        <v>2117</v>
      </c>
      <c r="K218" t="s">
        <v>19849</v>
      </c>
      <c r="L218" t="s">
        <v>19850</v>
      </c>
      <c r="M218" t="s">
        <v>19884</v>
      </c>
      <c r="N218" t="s">
        <v>11381</v>
      </c>
      <c r="O218" t="s">
        <v>7810</v>
      </c>
      <c r="P218">
        <v>6.6</v>
      </c>
      <c r="Q218" t="s">
        <v>19852</v>
      </c>
      <c r="R218" t="s">
        <v>19853</v>
      </c>
      <c r="S218" t="s">
        <v>12265</v>
      </c>
      <c r="T218" t="s">
        <v>19854</v>
      </c>
      <c r="U218" t="s">
        <v>19855</v>
      </c>
      <c r="V218" t="s">
        <v>19856</v>
      </c>
      <c r="W218" s="105" t="str">
        <f>IF(COUNTIF(W$2:W217,B218&amp;K218)=0,B218&amp;K218,"")</f>
        <v>S-004004パナソニック（株）</v>
      </c>
      <c r="X218" s="105">
        <f t="shared" si="3"/>
        <v>3</v>
      </c>
    </row>
    <row r="219" spans="1:24" hidden="1">
      <c r="A219" t="s">
        <v>19885</v>
      </c>
      <c r="B219" t="s">
        <v>5195</v>
      </c>
      <c r="C219" t="s">
        <v>371</v>
      </c>
      <c r="D219" t="s">
        <v>14</v>
      </c>
      <c r="E219" t="s">
        <v>7695</v>
      </c>
      <c r="F219" t="s">
        <v>24</v>
      </c>
      <c r="G219" t="s">
        <v>2241</v>
      </c>
      <c r="H219" t="s">
        <v>24</v>
      </c>
      <c r="I219">
        <v>6.5</v>
      </c>
      <c r="J219" t="s">
        <v>2117</v>
      </c>
      <c r="K219" t="s">
        <v>19849</v>
      </c>
      <c r="L219" t="s">
        <v>19850</v>
      </c>
      <c r="M219" t="s">
        <v>19886</v>
      </c>
      <c r="N219" t="s">
        <v>11381</v>
      </c>
      <c r="O219" t="s">
        <v>7810</v>
      </c>
      <c r="P219">
        <v>6.5</v>
      </c>
      <c r="Q219" t="s">
        <v>19852</v>
      </c>
      <c r="R219" t="s">
        <v>19853</v>
      </c>
      <c r="S219" t="s">
        <v>12265</v>
      </c>
      <c r="T219" t="s">
        <v>19854</v>
      </c>
      <c r="U219" t="s">
        <v>19855</v>
      </c>
      <c r="V219" t="s">
        <v>19856</v>
      </c>
      <c r="W219" s="105" t="str">
        <f>IF(COUNTIF(W$2:W218,B219&amp;K219)=0,B219&amp;K219,"")</f>
        <v/>
      </c>
      <c r="X219" s="105">
        <f t="shared" si="3"/>
        <v>3</v>
      </c>
    </row>
    <row r="220" spans="1:24" hidden="1">
      <c r="A220" t="s">
        <v>19887</v>
      </c>
      <c r="B220" t="s">
        <v>5199</v>
      </c>
      <c r="C220" t="s">
        <v>371</v>
      </c>
      <c r="D220" t="s">
        <v>14</v>
      </c>
      <c r="E220" t="s">
        <v>7695</v>
      </c>
      <c r="F220" t="s">
        <v>24</v>
      </c>
      <c r="G220" t="s">
        <v>2246</v>
      </c>
      <c r="H220" t="s">
        <v>24</v>
      </c>
      <c r="I220">
        <v>6.4</v>
      </c>
      <c r="J220" t="s">
        <v>2117</v>
      </c>
      <c r="K220" t="s">
        <v>12387</v>
      </c>
      <c r="L220" t="s">
        <v>12561</v>
      </c>
      <c r="M220" t="s">
        <v>19888</v>
      </c>
      <c r="N220" t="s">
        <v>11381</v>
      </c>
      <c r="O220" t="s">
        <v>7810</v>
      </c>
      <c r="P220">
        <v>6.4</v>
      </c>
      <c r="Q220" t="s">
        <v>19820</v>
      </c>
      <c r="R220" t="s">
        <v>19793</v>
      </c>
      <c r="S220" t="s">
        <v>12391</v>
      </c>
      <c r="T220" t="s">
        <v>12392</v>
      </c>
      <c r="U220" t="s">
        <v>12393</v>
      </c>
      <c r="V220" t="s">
        <v>12394</v>
      </c>
      <c r="W220" s="105" t="str">
        <f>IF(COUNTIF(W$2:W219,B220&amp;K220)=0,B220&amp;K220,"")</f>
        <v>S-004005日立グローバルライフソリューションズ株式会社</v>
      </c>
      <c r="X220" s="105">
        <f t="shared" si="3"/>
        <v>5</v>
      </c>
    </row>
    <row r="221" spans="1:24" hidden="1">
      <c r="A221" t="s">
        <v>19889</v>
      </c>
      <c r="B221" t="s">
        <v>5199</v>
      </c>
      <c r="C221" t="s">
        <v>371</v>
      </c>
      <c r="D221" t="s">
        <v>14</v>
      </c>
      <c r="E221" t="s">
        <v>12539</v>
      </c>
      <c r="F221" t="s">
        <v>24</v>
      </c>
      <c r="G221" t="s">
        <v>2246</v>
      </c>
      <c r="H221" t="s">
        <v>24</v>
      </c>
      <c r="I221">
        <v>6.4</v>
      </c>
      <c r="J221" t="s">
        <v>2117</v>
      </c>
      <c r="K221" t="s">
        <v>12387</v>
      </c>
      <c r="L221" t="s">
        <v>12561</v>
      </c>
      <c r="M221" t="s">
        <v>12677</v>
      </c>
      <c r="N221" t="s">
        <v>11381</v>
      </c>
      <c r="O221" t="s">
        <v>11382</v>
      </c>
      <c r="P221">
        <v>6.4</v>
      </c>
      <c r="Q221" t="s">
        <v>19820</v>
      </c>
      <c r="R221" t="s">
        <v>19793</v>
      </c>
      <c r="S221" t="s">
        <v>12391</v>
      </c>
      <c r="T221" t="s">
        <v>12392</v>
      </c>
      <c r="U221" t="s">
        <v>12393</v>
      </c>
      <c r="V221" t="s">
        <v>12394</v>
      </c>
      <c r="W221" s="105" t="str">
        <f>IF(COUNTIF(W$2:W220,B221&amp;K221)=0,B221&amp;K221,"")</f>
        <v/>
      </c>
      <c r="X221" s="105">
        <f t="shared" si="3"/>
        <v>5</v>
      </c>
    </row>
    <row r="222" spans="1:24" hidden="1">
      <c r="A222" t="s">
        <v>19890</v>
      </c>
      <c r="B222" t="s">
        <v>5199</v>
      </c>
      <c r="C222" t="s">
        <v>371</v>
      </c>
      <c r="D222" t="s">
        <v>14</v>
      </c>
      <c r="E222" t="s">
        <v>7695</v>
      </c>
      <c r="F222" t="s">
        <v>24</v>
      </c>
      <c r="G222" t="s">
        <v>2246</v>
      </c>
      <c r="H222" t="s">
        <v>24</v>
      </c>
      <c r="I222">
        <v>6.4</v>
      </c>
      <c r="J222" t="s">
        <v>2117</v>
      </c>
      <c r="K222" t="s">
        <v>12280</v>
      </c>
      <c r="L222" t="s">
        <v>19891</v>
      </c>
      <c r="M222" t="s">
        <v>19892</v>
      </c>
      <c r="N222" t="s">
        <v>11381</v>
      </c>
      <c r="O222" t="s">
        <v>7810</v>
      </c>
      <c r="P222">
        <v>6.4</v>
      </c>
      <c r="Q222" t="s">
        <v>19893</v>
      </c>
      <c r="R222" t="s">
        <v>19894</v>
      </c>
      <c r="S222" t="s">
        <v>19895</v>
      </c>
      <c r="T222" t="s">
        <v>19896</v>
      </c>
      <c r="U222" t="s">
        <v>19897</v>
      </c>
      <c r="V222" t="s">
        <v>19898</v>
      </c>
      <c r="W222" s="105" t="str">
        <f>IF(COUNTIF(W$2:W221,B222&amp;K222)=0,B222&amp;K222,"")</f>
        <v>S-004005三菱電機株式会社</v>
      </c>
      <c r="X222" s="105">
        <f t="shared" si="3"/>
        <v>5</v>
      </c>
    </row>
    <row r="223" spans="1:24" hidden="1">
      <c r="A223" t="s">
        <v>19899</v>
      </c>
      <c r="B223" t="s">
        <v>5199</v>
      </c>
      <c r="C223" t="s">
        <v>371</v>
      </c>
      <c r="D223" t="s">
        <v>14</v>
      </c>
      <c r="E223" t="s">
        <v>7695</v>
      </c>
      <c r="F223" t="s">
        <v>24</v>
      </c>
      <c r="G223" t="s">
        <v>2246</v>
      </c>
      <c r="H223" t="s">
        <v>24</v>
      </c>
      <c r="I223">
        <v>6.4</v>
      </c>
      <c r="J223" t="s">
        <v>2117</v>
      </c>
      <c r="K223" t="s">
        <v>12280</v>
      </c>
      <c r="L223" t="s">
        <v>19891</v>
      </c>
      <c r="M223" t="s">
        <v>19900</v>
      </c>
      <c r="N223" t="s">
        <v>11391</v>
      </c>
      <c r="O223" t="s">
        <v>7810</v>
      </c>
      <c r="P223">
        <v>6.4</v>
      </c>
      <c r="Q223" t="s">
        <v>19893</v>
      </c>
      <c r="R223" t="s">
        <v>19894</v>
      </c>
      <c r="S223" t="s">
        <v>19895</v>
      </c>
      <c r="T223" t="s">
        <v>19896</v>
      </c>
      <c r="U223" t="s">
        <v>19897</v>
      </c>
      <c r="V223" t="s">
        <v>19898</v>
      </c>
      <c r="W223" s="105" t="str">
        <f>IF(COUNTIF(W$2:W222,B223&amp;K223)=0,B223&amp;K223,"")</f>
        <v/>
      </c>
      <c r="X223" s="105">
        <f t="shared" si="3"/>
        <v>5</v>
      </c>
    </row>
    <row r="224" spans="1:24" hidden="1">
      <c r="A224" t="s">
        <v>19901</v>
      </c>
      <c r="B224" t="s">
        <v>5199</v>
      </c>
      <c r="C224" t="s">
        <v>371</v>
      </c>
      <c r="D224" t="s">
        <v>14</v>
      </c>
      <c r="E224" t="s">
        <v>7695</v>
      </c>
      <c r="F224" t="s">
        <v>24</v>
      </c>
      <c r="G224" t="s">
        <v>2246</v>
      </c>
      <c r="H224" t="s">
        <v>24</v>
      </c>
      <c r="I224">
        <v>6.4</v>
      </c>
      <c r="J224" t="s">
        <v>2117</v>
      </c>
      <c r="K224" t="s">
        <v>12280</v>
      </c>
      <c r="L224" t="s">
        <v>19891</v>
      </c>
      <c r="M224" t="s">
        <v>19902</v>
      </c>
      <c r="N224" t="s">
        <v>11391</v>
      </c>
      <c r="O224" t="s">
        <v>7810</v>
      </c>
      <c r="P224">
        <v>6.4</v>
      </c>
      <c r="Q224" t="s">
        <v>19893</v>
      </c>
      <c r="R224" t="s">
        <v>19894</v>
      </c>
      <c r="S224" t="s">
        <v>19895</v>
      </c>
      <c r="T224" t="s">
        <v>19896</v>
      </c>
      <c r="U224" t="s">
        <v>19897</v>
      </c>
      <c r="V224" t="s">
        <v>19898</v>
      </c>
      <c r="W224" s="105" t="str">
        <f>IF(COUNTIF(W$2:W223,B224&amp;K224)=0,B224&amp;K224,"")</f>
        <v/>
      </c>
      <c r="X224" s="105">
        <f t="shared" si="3"/>
        <v>5</v>
      </c>
    </row>
    <row r="225" spans="1:24" hidden="1">
      <c r="A225" t="s">
        <v>19903</v>
      </c>
      <c r="B225" t="s">
        <v>5199</v>
      </c>
      <c r="C225" t="s">
        <v>371</v>
      </c>
      <c r="D225" t="s">
        <v>14</v>
      </c>
      <c r="E225" t="s">
        <v>7695</v>
      </c>
      <c r="F225" t="s">
        <v>24</v>
      </c>
      <c r="G225" t="s">
        <v>2246</v>
      </c>
      <c r="H225" t="s">
        <v>24</v>
      </c>
      <c r="I225">
        <v>6.4</v>
      </c>
      <c r="J225" t="s">
        <v>2117</v>
      </c>
      <c r="K225" t="s">
        <v>11531</v>
      </c>
      <c r="L225" t="s">
        <v>19826</v>
      </c>
      <c r="M225" t="s">
        <v>19904</v>
      </c>
      <c r="N225" t="s">
        <v>11381</v>
      </c>
      <c r="O225" t="s">
        <v>7810</v>
      </c>
      <c r="P225">
        <v>6.4</v>
      </c>
      <c r="Q225" t="s">
        <v>19796</v>
      </c>
      <c r="R225" t="s">
        <v>11535</v>
      </c>
      <c r="S225" t="s">
        <v>19592</v>
      </c>
      <c r="T225" t="s">
        <v>11537</v>
      </c>
      <c r="U225" t="s">
        <v>11538</v>
      </c>
      <c r="V225" t="s">
        <v>11539</v>
      </c>
      <c r="W225" s="105" t="str">
        <f>IF(COUNTIF(W$2:W224,B225&amp;K225)=0,B225&amp;K225,"")</f>
        <v>S-004005ダイキン工業</v>
      </c>
      <c r="X225" s="105">
        <f t="shared" si="3"/>
        <v>5</v>
      </c>
    </row>
    <row r="226" spans="1:24" hidden="1">
      <c r="A226" t="s">
        <v>19905</v>
      </c>
      <c r="B226" t="s">
        <v>5199</v>
      </c>
      <c r="C226" t="s">
        <v>371</v>
      </c>
      <c r="D226" t="s">
        <v>14</v>
      </c>
      <c r="E226" t="s">
        <v>7695</v>
      </c>
      <c r="F226" t="s">
        <v>24</v>
      </c>
      <c r="G226" t="s">
        <v>2246</v>
      </c>
      <c r="H226" t="s">
        <v>24</v>
      </c>
      <c r="I226">
        <v>6.4</v>
      </c>
      <c r="J226" t="s">
        <v>2117</v>
      </c>
      <c r="K226" t="s">
        <v>11531</v>
      </c>
      <c r="L226" t="s">
        <v>19826</v>
      </c>
      <c r="M226" t="s">
        <v>19906</v>
      </c>
      <c r="N226" t="s">
        <v>11391</v>
      </c>
      <c r="O226" t="s">
        <v>7810</v>
      </c>
      <c r="P226">
        <v>6.4</v>
      </c>
      <c r="Q226" t="s">
        <v>19796</v>
      </c>
      <c r="R226" t="s">
        <v>11535</v>
      </c>
      <c r="S226" t="s">
        <v>19592</v>
      </c>
      <c r="T226" t="s">
        <v>11537</v>
      </c>
      <c r="U226" t="s">
        <v>11538</v>
      </c>
      <c r="V226" t="s">
        <v>11539</v>
      </c>
      <c r="W226" s="105" t="str">
        <f>IF(COUNTIF(W$2:W225,B226&amp;K226)=0,B226&amp;K226,"")</f>
        <v/>
      </c>
      <c r="X226" s="105">
        <f t="shared" si="3"/>
        <v>5</v>
      </c>
    </row>
    <row r="227" spans="1:24" hidden="1">
      <c r="A227" t="s">
        <v>19907</v>
      </c>
      <c r="B227" t="s">
        <v>5199</v>
      </c>
      <c r="C227" t="s">
        <v>371</v>
      </c>
      <c r="D227" t="s">
        <v>14</v>
      </c>
      <c r="E227" t="s">
        <v>7695</v>
      </c>
      <c r="F227" t="s">
        <v>24</v>
      </c>
      <c r="G227" t="s">
        <v>2246</v>
      </c>
      <c r="H227" t="s">
        <v>24</v>
      </c>
      <c r="I227">
        <v>6.4</v>
      </c>
      <c r="J227" t="s">
        <v>2117</v>
      </c>
      <c r="K227" t="s">
        <v>11531</v>
      </c>
      <c r="L227" t="s">
        <v>19826</v>
      </c>
      <c r="M227" t="s">
        <v>19908</v>
      </c>
      <c r="N227" t="s">
        <v>11391</v>
      </c>
      <c r="O227" t="s">
        <v>7810</v>
      </c>
      <c r="P227">
        <v>6.4</v>
      </c>
      <c r="Q227" t="s">
        <v>19796</v>
      </c>
      <c r="R227" t="s">
        <v>11535</v>
      </c>
      <c r="S227" t="s">
        <v>19592</v>
      </c>
      <c r="T227" t="s">
        <v>11537</v>
      </c>
      <c r="U227" t="s">
        <v>11538</v>
      </c>
      <c r="V227" t="s">
        <v>11539</v>
      </c>
      <c r="W227" s="105" t="str">
        <f>IF(COUNTIF(W$2:W226,B227&amp;K227)=0,B227&amp;K227,"")</f>
        <v/>
      </c>
      <c r="X227" s="105">
        <f t="shared" si="3"/>
        <v>5</v>
      </c>
    </row>
    <row r="228" spans="1:24" hidden="1">
      <c r="A228" t="s">
        <v>19909</v>
      </c>
      <c r="B228" t="s">
        <v>5199</v>
      </c>
      <c r="C228" t="s">
        <v>371</v>
      </c>
      <c r="D228" t="s">
        <v>14</v>
      </c>
      <c r="E228" t="s">
        <v>7695</v>
      </c>
      <c r="F228" t="s">
        <v>24</v>
      </c>
      <c r="G228" t="s">
        <v>2246</v>
      </c>
      <c r="H228" t="s">
        <v>24</v>
      </c>
      <c r="I228">
        <v>6.4</v>
      </c>
      <c r="J228" t="s">
        <v>2117</v>
      </c>
      <c r="K228" t="s">
        <v>11531</v>
      </c>
      <c r="L228" t="s">
        <v>19826</v>
      </c>
      <c r="M228" t="s">
        <v>19910</v>
      </c>
      <c r="N228" t="s">
        <v>11381</v>
      </c>
      <c r="O228" t="s">
        <v>7810</v>
      </c>
      <c r="P228">
        <v>6.4</v>
      </c>
      <c r="Q228" t="s">
        <v>19796</v>
      </c>
      <c r="R228" t="s">
        <v>11535</v>
      </c>
      <c r="S228" t="s">
        <v>19592</v>
      </c>
      <c r="T228" t="s">
        <v>11537</v>
      </c>
      <c r="U228" t="s">
        <v>11538</v>
      </c>
      <c r="V228" t="s">
        <v>11539</v>
      </c>
      <c r="W228" s="105" t="str">
        <f>IF(COUNTIF(W$2:W227,B228&amp;K228)=0,B228&amp;K228,"")</f>
        <v/>
      </c>
      <c r="X228" s="105">
        <f t="shared" si="3"/>
        <v>5</v>
      </c>
    </row>
    <row r="229" spans="1:24" hidden="1">
      <c r="A229" t="s">
        <v>19911</v>
      </c>
      <c r="B229" t="s">
        <v>5199</v>
      </c>
      <c r="C229" t="s">
        <v>371</v>
      </c>
      <c r="D229" t="s">
        <v>14</v>
      </c>
      <c r="E229" t="s">
        <v>7695</v>
      </c>
      <c r="F229" t="s">
        <v>24</v>
      </c>
      <c r="G229" t="s">
        <v>2246</v>
      </c>
      <c r="H229" t="s">
        <v>24</v>
      </c>
      <c r="I229">
        <v>6.4</v>
      </c>
      <c r="J229" t="s">
        <v>2117</v>
      </c>
      <c r="K229" t="s">
        <v>11531</v>
      </c>
      <c r="L229" t="s">
        <v>19826</v>
      </c>
      <c r="M229" t="s">
        <v>19912</v>
      </c>
      <c r="N229" t="s">
        <v>11391</v>
      </c>
      <c r="O229" t="s">
        <v>7810</v>
      </c>
      <c r="P229">
        <v>6.4</v>
      </c>
      <c r="Q229" t="s">
        <v>19796</v>
      </c>
      <c r="R229" t="s">
        <v>11535</v>
      </c>
      <c r="S229" t="s">
        <v>19592</v>
      </c>
      <c r="T229" t="s">
        <v>11537</v>
      </c>
      <c r="U229" t="s">
        <v>11538</v>
      </c>
      <c r="V229" t="s">
        <v>11539</v>
      </c>
      <c r="W229" s="105" t="str">
        <f>IF(COUNTIF(W$2:W228,B229&amp;K229)=0,B229&amp;K229,"")</f>
        <v/>
      </c>
      <c r="X229" s="105">
        <f t="shared" si="3"/>
        <v>5</v>
      </c>
    </row>
    <row r="230" spans="1:24" hidden="1">
      <c r="A230" t="s">
        <v>19913</v>
      </c>
      <c r="B230" t="s">
        <v>5199</v>
      </c>
      <c r="C230" t="s">
        <v>371</v>
      </c>
      <c r="D230" t="s">
        <v>14</v>
      </c>
      <c r="E230" t="s">
        <v>7695</v>
      </c>
      <c r="F230" t="s">
        <v>24</v>
      </c>
      <c r="G230" t="s">
        <v>2246</v>
      </c>
      <c r="H230" t="s">
        <v>24</v>
      </c>
      <c r="I230">
        <v>6.4</v>
      </c>
      <c r="J230" t="s">
        <v>2117</v>
      </c>
      <c r="K230" t="s">
        <v>11531</v>
      </c>
      <c r="L230" t="s">
        <v>19826</v>
      </c>
      <c r="M230" t="s">
        <v>19914</v>
      </c>
      <c r="N230" t="s">
        <v>11391</v>
      </c>
      <c r="O230" t="s">
        <v>7810</v>
      </c>
      <c r="P230">
        <v>6.4</v>
      </c>
      <c r="Q230" t="s">
        <v>19796</v>
      </c>
      <c r="R230" t="s">
        <v>11535</v>
      </c>
      <c r="S230" t="s">
        <v>19592</v>
      </c>
      <c r="T230" t="s">
        <v>11537</v>
      </c>
      <c r="U230" t="s">
        <v>11538</v>
      </c>
      <c r="V230" t="s">
        <v>11539</v>
      </c>
      <c r="W230" s="105" t="str">
        <f>IF(COUNTIF(W$2:W229,B230&amp;K230)=0,B230&amp;K230,"")</f>
        <v/>
      </c>
      <c r="X230" s="105">
        <f t="shared" si="3"/>
        <v>5</v>
      </c>
    </row>
    <row r="231" spans="1:24" hidden="1">
      <c r="A231" t="s">
        <v>19915</v>
      </c>
      <c r="B231" t="s">
        <v>5199</v>
      </c>
      <c r="C231" t="s">
        <v>371</v>
      </c>
      <c r="D231" t="s">
        <v>14</v>
      </c>
      <c r="E231" t="s">
        <v>7695</v>
      </c>
      <c r="F231" t="s">
        <v>24</v>
      </c>
      <c r="G231" t="s">
        <v>2246</v>
      </c>
      <c r="H231" t="s">
        <v>24</v>
      </c>
      <c r="I231">
        <v>6.4</v>
      </c>
      <c r="J231" t="s">
        <v>2117</v>
      </c>
      <c r="K231" t="s">
        <v>11531</v>
      </c>
      <c r="L231" t="s">
        <v>19826</v>
      </c>
      <c r="M231" t="s">
        <v>19916</v>
      </c>
      <c r="N231" t="s">
        <v>11381</v>
      </c>
      <c r="O231" t="s">
        <v>7810</v>
      </c>
      <c r="P231">
        <v>6.4</v>
      </c>
      <c r="Q231" t="s">
        <v>19796</v>
      </c>
      <c r="R231" t="s">
        <v>11535</v>
      </c>
      <c r="S231" t="s">
        <v>19592</v>
      </c>
      <c r="T231" t="s">
        <v>11537</v>
      </c>
      <c r="U231" t="s">
        <v>11538</v>
      </c>
      <c r="V231" t="s">
        <v>11539</v>
      </c>
      <c r="W231" s="105" t="str">
        <f>IF(COUNTIF(W$2:W230,B231&amp;K231)=0,B231&amp;K231,"")</f>
        <v/>
      </c>
      <c r="X231" s="105">
        <f t="shared" si="3"/>
        <v>5</v>
      </c>
    </row>
    <row r="232" spans="1:24" hidden="1">
      <c r="A232" t="s">
        <v>19917</v>
      </c>
      <c r="B232" t="s">
        <v>5199</v>
      </c>
      <c r="C232" t="s">
        <v>371</v>
      </c>
      <c r="D232" t="s">
        <v>14</v>
      </c>
      <c r="E232" t="s">
        <v>7695</v>
      </c>
      <c r="F232" t="s">
        <v>24</v>
      </c>
      <c r="G232" t="s">
        <v>2246</v>
      </c>
      <c r="H232" t="s">
        <v>24</v>
      </c>
      <c r="I232">
        <v>6.4</v>
      </c>
      <c r="J232" t="s">
        <v>2117</v>
      </c>
      <c r="K232" t="s">
        <v>11531</v>
      </c>
      <c r="L232" t="s">
        <v>19826</v>
      </c>
      <c r="M232" t="s">
        <v>19918</v>
      </c>
      <c r="N232" t="s">
        <v>11391</v>
      </c>
      <c r="O232" t="s">
        <v>7810</v>
      </c>
      <c r="P232">
        <v>6.4</v>
      </c>
      <c r="Q232" t="s">
        <v>19796</v>
      </c>
      <c r="R232" t="s">
        <v>11535</v>
      </c>
      <c r="S232" t="s">
        <v>19592</v>
      </c>
      <c r="T232" t="s">
        <v>11537</v>
      </c>
      <c r="U232" t="s">
        <v>11538</v>
      </c>
      <c r="V232" t="s">
        <v>11539</v>
      </c>
      <c r="W232" s="105" t="str">
        <f>IF(COUNTIF(W$2:W231,B232&amp;K232)=0,B232&amp;K232,"")</f>
        <v/>
      </c>
      <c r="X232" s="105">
        <f t="shared" si="3"/>
        <v>5</v>
      </c>
    </row>
    <row r="233" spans="1:24" hidden="1">
      <c r="A233" t="s">
        <v>19919</v>
      </c>
      <c r="B233" t="s">
        <v>5199</v>
      </c>
      <c r="C233" t="s">
        <v>371</v>
      </c>
      <c r="D233" t="s">
        <v>14</v>
      </c>
      <c r="E233" t="s">
        <v>7695</v>
      </c>
      <c r="F233" t="s">
        <v>24</v>
      </c>
      <c r="G233" t="s">
        <v>2246</v>
      </c>
      <c r="H233" t="s">
        <v>24</v>
      </c>
      <c r="I233">
        <v>6.4</v>
      </c>
      <c r="J233" t="s">
        <v>2117</v>
      </c>
      <c r="K233" t="s">
        <v>11531</v>
      </c>
      <c r="L233" t="s">
        <v>19826</v>
      </c>
      <c r="M233" t="s">
        <v>19920</v>
      </c>
      <c r="N233" t="s">
        <v>11391</v>
      </c>
      <c r="O233" t="s">
        <v>7810</v>
      </c>
      <c r="P233">
        <v>6.4</v>
      </c>
      <c r="Q233" t="s">
        <v>19796</v>
      </c>
      <c r="R233" t="s">
        <v>11535</v>
      </c>
      <c r="S233" t="s">
        <v>19592</v>
      </c>
      <c r="T233" t="s">
        <v>11537</v>
      </c>
      <c r="U233" t="s">
        <v>11538</v>
      </c>
      <c r="V233" t="s">
        <v>11539</v>
      </c>
      <c r="W233" s="105" t="str">
        <f>IF(COUNTIF(W$2:W232,B233&amp;K233)=0,B233&amp;K233,"")</f>
        <v/>
      </c>
      <c r="X233" s="105">
        <f t="shared" si="3"/>
        <v>5</v>
      </c>
    </row>
    <row r="234" spans="1:24" hidden="1">
      <c r="A234" t="s">
        <v>19921</v>
      </c>
      <c r="B234" t="s">
        <v>5199</v>
      </c>
      <c r="C234" t="s">
        <v>371</v>
      </c>
      <c r="D234" t="s">
        <v>14</v>
      </c>
      <c r="E234" t="s">
        <v>7695</v>
      </c>
      <c r="F234" t="s">
        <v>24</v>
      </c>
      <c r="G234" t="s">
        <v>2246</v>
      </c>
      <c r="H234" t="s">
        <v>24</v>
      </c>
      <c r="I234">
        <v>6.4</v>
      </c>
      <c r="J234" t="s">
        <v>2117</v>
      </c>
      <c r="K234" t="s">
        <v>11531</v>
      </c>
      <c r="L234" t="s">
        <v>19826</v>
      </c>
      <c r="M234" t="s">
        <v>19922</v>
      </c>
      <c r="N234" t="s">
        <v>11381</v>
      </c>
      <c r="O234" t="s">
        <v>7810</v>
      </c>
      <c r="P234">
        <v>6.4</v>
      </c>
      <c r="Q234" t="s">
        <v>19796</v>
      </c>
      <c r="R234" t="s">
        <v>11535</v>
      </c>
      <c r="S234" t="s">
        <v>19592</v>
      </c>
      <c r="T234" t="s">
        <v>11537</v>
      </c>
      <c r="U234" t="s">
        <v>11538</v>
      </c>
      <c r="V234" t="s">
        <v>11539</v>
      </c>
      <c r="W234" s="105" t="str">
        <f>IF(COUNTIF(W$2:W233,B234&amp;K234)=0,B234&amp;K234,"")</f>
        <v/>
      </c>
      <c r="X234" s="105">
        <f t="shared" si="3"/>
        <v>5</v>
      </c>
    </row>
    <row r="235" spans="1:24" hidden="1">
      <c r="A235" t="s">
        <v>19923</v>
      </c>
      <c r="B235" t="s">
        <v>5199</v>
      </c>
      <c r="C235" t="s">
        <v>371</v>
      </c>
      <c r="D235" t="s">
        <v>14</v>
      </c>
      <c r="E235" t="s">
        <v>7695</v>
      </c>
      <c r="F235" t="s">
        <v>24</v>
      </c>
      <c r="G235" t="s">
        <v>2246</v>
      </c>
      <c r="H235" t="s">
        <v>24</v>
      </c>
      <c r="I235">
        <v>6.4</v>
      </c>
      <c r="J235" t="s">
        <v>2117</v>
      </c>
      <c r="K235" t="s">
        <v>11531</v>
      </c>
      <c r="L235" t="s">
        <v>19826</v>
      </c>
      <c r="M235" t="s">
        <v>19924</v>
      </c>
      <c r="N235" t="s">
        <v>11391</v>
      </c>
      <c r="O235" t="s">
        <v>7810</v>
      </c>
      <c r="P235">
        <v>6.4</v>
      </c>
      <c r="Q235" t="s">
        <v>19796</v>
      </c>
      <c r="R235" t="s">
        <v>11535</v>
      </c>
      <c r="S235" t="s">
        <v>19592</v>
      </c>
      <c r="T235" t="s">
        <v>11537</v>
      </c>
      <c r="U235" t="s">
        <v>11538</v>
      </c>
      <c r="V235" t="s">
        <v>11539</v>
      </c>
      <c r="W235" s="105" t="str">
        <f>IF(COUNTIF(W$2:W234,B235&amp;K235)=0,B235&amp;K235,"")</f>
        <v/>
      </c>
      <c r="X235" s="105">
        <f t="shared" si="3"/>
        <v>5</v>
      </c>
    </row>
    <row r="236" spans="1:24" hidden="1">
      <c r="A236" t="s">
        <v>19925</v>
      </c>
      <c r="B236" t="s">
        <v>5199</v>
      </c>
      <c r="C236" t="s">
        <v>371</v>
      </c>
      <c r="D236" t="s">
        <v>14</v>
      </c>
      <c r="E236" t="s">
        <v>7695</v>
      </c>
      <c r="F236" t="s">
        <v>24</v>
      </c>
      <c r="G236" t="s">
        <v>2246</v>
      </c>
      <c r="H236" t="s">
        <v>24</v>
      </c>
      <c r="I236">
        <v>6.4</v>
      </c>
      <c r="J236" t="s">
        <v>2117</v>
      </c>
      <c r="K236" t="s">
        <v>11531</v>
      </c>
      <c r="L236" t="s">
        <v>19826</v>
      </c>
      <c r="M236" t="s">
        <v>19926</v>
      </c>
      <c r="N236" t="s">
        <v>11391</v>
      </c>
      <c r="O236" t="s">
        <v>7810</v>
      </c>
      <c r="P236">
        <v>6.4</v>
      </c>
      <c r="Q236" t="s">
        <v>19796</v>
      </c>
      <c r="R236" t="s">
        <v>11535</v>
      </c>
      <c r="S236" t="s">
        <v>19592</v>
      </c>
      <c r="T236" t="s">
        <v>11537</v>
      </c>
      <c r="U236" t="s">
        <v>11538</v>
      </c>
      <c r="V236" t="s">
        <v>11539</v>
      </c>
      <c r="W236" s="105" t="str">
        <f>IF(COUNTIF(W$2:W235,B236&amp;K236)=0,B236&amp;K236,"")</f>
        <v/>
      </c>
      <c r="X236" s="105">
        <f t="shared" si="3"/>
        <v>5</v>
      </c>
    </row>
    <row r="237" spans="1:24" hidden="1">
      <c r="A237" t="s">
        <v>19927</v>
      </c>
      <c r="B237" t="s">
        <v>5199</v>
      </c>
      <c r="C237" t="s">
        <v>371</v>
      </c>
      <c r="D237" t="s">
        <v>14</v>
      </c>
      <c r="E237" t="s">
        <v>7695</v>
      </c>
      <c r="F237" t="s">
        <v>24</v>
      </c>
      <c r="G237" t="s">
        <v>2246</v>
      </c>
      <c r="H237" t="s">
        <v>24</v>
      </c>
      <c r="I237">
        <v>6.4</v>
      </c>
      <c r="J237" t="s">
        <v>2117</v>
      </c>
      <c r="K237" t="s">
        <v>11531</v>
      </c>
      <c r="L237" t="s">
        <v>19826</v>
      </c>
      <c r="M237" t="s">
        <v>19928</v>
      </c>
      <c r="N237" t="s">
        <v>11381</v>
      </c>
      <c r="O237" t="s">
        <v>7810</v>
      </c>
      <c r="P237">
        <v>6.4</v>
      </c>
      <c r="Q237" t="s">
        <v>19796</v>
      </c>
      <c r="R237" t="s">
        <v>11535</v>
      </c>
      <c r="S237" t="s">
        <v>19592</v>
      </c>
      <c r="T237" t="s">
        <v>11537</v>
      </c>
      <c r="U237" t="s">
        <v>11538</v>
      </c>
      <c r="V237" t="s">
        <v>11539</v>
      </c>
      <c r="W237" s="105" t="str">
        <f>IF(COUNTIF(W$2:W236,B237&amp;K237)=0,B237&amp;K237,"")</f>
        <v/>
      </c>
      <c r="X237" s="105">
        <f t="shared" si="3"/>
        <v>5</v>
      </c>
    </row>
    <row r="238" spans="1:24" hidden="1">
      <c r="A238" t="s">
        <v>19929</v>
      </c>
      <c r="B238" t="s">
        <v>5199</v>
      </c>
      <c r="C238" t="s">
        <v>371</v>
      </c>
      <c r="D238" t="s">
        <v>14</v>
      </c>
      <c r="E238" t="s">
        <v>7695</v>
      </c>
      <c r="F238" t="s">
        <v>24</v>
      </c>
      <c r="G238" t="s">
        <v>2246</v>
      </c>
      <c r="H238" t="s">
        <v>24</v>
      </c>
      <c r="I238">
        <v>6.4</v>
      </c>
      <c r="J238" t="s">
        <v>2117</v>
      </c>
      <c r="K238" t="s">
        <v>11531</v>
      </c>
      <c r="L238" t="s">
        <v>19826</v>
      </c>
      <c r="M238" t="s">
        <v>19930</v>
      </c>
      <c r="N238" t="s">
        <v>11391</v>
      </c>
      <c r="O238" t="s">
        <v>7810</v>
      </c>
      <c r="P238">
        <v>6.4</v>
      </c>
      <c r="Q238" t="s">
        <v>19796</v>
      </c>
      <c r="R238" t="s">
        <v>11535</v>
      </c>
      <c r="S238" t="s">
        <v>19592</v>
      </c>
      <c r="T238" t="s">
        <v>11537</v>
      </c>
      <c r="U238" t="s">
        <v>11538</v>
      </c>
      <c r="V238" t="s">
        <v>11539</v>
      </c>
      <c r="W238" s="105" t="str">
        <f>IF(COUNTIF(W$2:W237,B238&amp;K238)=0,B238&amp;K238,"")</f>
        <v/>
      </c>
      <c r="X238" s="105">
        <f t="shared" si="3"/>
        <v>5</v>
      </c>
    </row>
    <row r="239" spans="1:24" hidden="1">
      <c r="A239" t="s">
        <v>19931</v>
      </c>
      <c r="B239" t="s">
        <v>5199</v>
      </c>
      <c r="C239" t="s">
        <v>371</v>
      </c>
      <c r="D239" t="s">
        <v>14</v>
      </c>
      <c r="E239" t="s">
        <v>7695</v>
      </c>
      <c r="F239" t="s">
        <v>24</v>
      </c>
      <c r="G239" t="s">
        <v>2246</v>
      </c>
      <c r="H239" t="s">
        <v>24</v>
      </c>
      <c r="I239">
        <v>6.4</v>
      </c>
      <c r="J239" t="s">
        <v>2117</v>
      </c>
      <c r="K239" t="s">
        <v>11531</v>
      </c>
      <c r="L239" t="s">
        <v>19826</v>
      </c>
      <c r="M239" t="s">
        <v>19932</v>
      </c>
      <c r="N239" t="s">
        <v>11391</v>
      </c>
      <c r="O239" t="s">
        <v>7810</v>
      </c>
      <c r="P239">
        <v>6.4</v>
      </c>
      <c r="Q239" t="s">
        <v>19796</v>
      </c>
      <c r="R239" t="s">
        <v>11535</v>
      </c>
      <c r="S239" t="s">
        <v>19592</v>
      </c>
      <c r="T239" t="s">
        <v>11537</v>
      </c>
      <c r="U239" t="s">
        <v>11538</v>
      </c>
      <c r="V239" t="s">
        <v>11539</v>
      </c>
      <c r="W239" s="105" t="str">
        <f>IF(COUNTIF(W$2:W238,B239&amp;K239)=0,B239&amp;K239,"")</f>
        <v/>
      </c>
      <c r="X239" s="105">
        <f t="shared" si="3"/>
        <v>5</v>
      </c>
    </row>
    <row r="240" spans="1:24" hidden="1">
      <c r="A240" t="s">
        <v>19933</v>
      </c>
      <c r="B240" t="s">
        <v>5199</v>
      </c>
      <c r="C240" t="s">
        <v>371</v>
      </c>
      <c r="D240" t="s">
        <v>14</v>
      </c>
      <c r="E240" t="s">
        <v>7695</v>
      </c>
      <c r="F240" t="s">
        <v>24</v>
      </c>
      <c r="G240" t="s">
        <v>2246</v>
      </c>
      <c r="H240" t="s">
        <v>24</v>
      </c>
      <c r="I240">
        <v>6.4</v>
      </c>
      <c r="J240" t="s">
        <v>2117</v>
      </c>
      <c r="K240" t="s">
        <v>11531</v>
      </c>
      <c r="L240" t="s">
        <v>19826</v>
      </c>
      <c r="M240" t="s">
        <v>19934</v>
      </c>
      <c r="N240" t="s">
        <v>11381</v>
      </c>
      <c r="O240" t="s">
        <v>7810</v>
      </c>
      <c r="P240">
        <v>6.4</v>
      </c>
      <c r="Q240" t="s">
        <v>19796</v>
      </c>
      <c r="R240" t="s">
        <v>11535</v>
      </c>
      <c r="S240" t="s">
        <v>19592</v>
      </c>
      <c r="T240" t="s">
        <v>11537</v>
      </c>
      <c r="U240" t="s">
        <v>11538</v>
      </c>
      <c r="V240" t="s">
        <v>11539</v>
      </c>
      <c r="W240" s="105" t="str">
        <f>IF(COUNTIF(W$2:W239,B240&amp;K240)=0,B240&amp;K240,"")</f>
        <v/>
      </c>
      <c r="X240" s="105">
        <f t="shared" si="3"/>
        <v>5</v>
      </c>
    </row>
    <row r="241" spans="1:24" hidden="1">
      <c r="A241" t="s">
        <v>19935</v>
      </c>
      <c r="B241" t="s">
        <v>5199</v>
      </c>
      <c r="C241" t="s">
        <v>371</v>
      </c>
      <c r="D241" t="s">
        <v>14</v>
      </c>
      <c r="E241" t="s">
        <v>7695</v>
      </c>
      <c r="F241" t="s">
        <v>24</v>
      </c>
      <c r="G241" t="s">
        <v>2246</v>
      </c>
      <c r="H241" t="s">
        <v>24</v>
      </c>
      <c r="I241">
        <v>6.4</v>
      </c>
      <c r="J241" t="s">
        <v>2117</v>
      </c>
      <c r="K241" t="s">
        <v>11531</v>
      </c>
      <c r="L241" t="s">
        <v>19826</v>
      </c>
      <c r="M241" t="s">
        <v>19936</v>
      </c>
      <c r="N241" t="s">
        <v>11391</v>
      </c>
      <c r="O241" t="s">
        <v>7810</v>
      </c>
      <c r="P241">
        <v>6.4</v>
      </c>
      <c r="Q241" t="s">
        <v>19796</v>
      </c>
      <c r="R241" t="s">
        <v>11535</v>
      </c>
      <c r="S241" t="s">
        <v>19592</v>
      </c>
      <c r="T241" t="s">
        <v>11537</v>
      </c>
      <c r="U241" t="s">
        <v>11538</v>
      </c>
      <c r="V241" t="s">
        <v>11539</v>
      </c>
      <c r="W241" s="105" t="str">
        <f>IF(COUNTIF(W$2:W240,B241&amp;K241)=0,B241&amp;K241,"")</f>
        <v/>
      </c>
      <c r="X241" s="105">
        <f t="shared" si="3"/>
        <v>5</v>
      </c>
    </row>
    <row r="242" spans="1:24" hidden="1">
      <c r="A242" t="s">
        <v>19937</v>
      </c>
      <c r="B242" t="s">
        <v>5199</v>
      </c>
      <c r="C242" t="s">
        <v>371</v>
      </c>
      <c r="D242" t="s">
        <v>14</v>
      </c>
      <c r="E242" t="s">
        <v>7695</v>
      </c>
      <c r="F242" t="s">
        <v>24</v>
      </c>
      <c r="G242" t="s">
        <v>2246</v>
      </c>
      <c r="H242" t="s">
        <v>24</v>
      </c>
      <c r="I242">
        <v>6.4</v>
      </c>
      <c r="J242" t="s">
        <v>2117</v>
      </c>
      <c r="K242" t="s">
        <v>11531</v>
      </c>
      <c r="L242" t="s">
        <v>19826</v>
      </c>
      <c r="M242" t="s">
        <v>19938</v>
      </c>
      <c r="N242" t="s">
        <v>11391</v>
      </c>
      <c r="O242" t="s">
        <v>7810</v>
      </c>
      <c r="P242">
        <v>6.4</v>
      </c>
      <c r="Q242" t="s">
        <v>19796</v>
      </c>
      <c r="R242" t="s">
        <v>11535</v>
      </c>
      <c r="S242" t="s">
        <v>19592</v>
      </c>
      <c r="T242" t="s">
        <v>11537</v>
      </c>
      <c r="U242" t="s">
        <v>11538</v>
      </c>
      <c r="V242" t="s">
        <v>11539</v>
      </c>
      <c r="W242" s="105" t="str">
        <f>IF(COUNTIF(W$2:W241,B242&amp;K242)=0,B242&amp;K242,"")</f>
        <v/>
      </c>
      <c r="X242" s="105">
        <f t="shared" si="3"/>
        <v>5</v>
      </c>
    </row>
    <row r="243" spans="1:24" hidden="1">
      <c r="A243" t="s">
        <v>19939</v>
      </c>
      <c r="B243" t="s">
        <v>5199</v>
      </c>
      <c r="C243" t="s">
        <v>371</v>
      </c>
      <c r="D243" t="s">
        <v>14</v>
      </c>
      <c r="E243" t="s">
        <v>7695</v>
      </c>
      <c r="F243" t="s">
        <v>24</v>
      </c>
      <c r="G243" t="s">
        <v>2246</v>
      </c>
      <c r="H243" t="s">
        <v>24</v>
      </c>
      <c r="I243">
        <v>6.4</v>
      </c>
      <c r="J243" t="s">
        <v>2117</v>
      </c>
      <c r="K243" t="s">
        <v>11531</v>
      </c>
      <c r="L243" t="s">
        <v>19826</v>
      </c>
      <c r="M243" t="s">
        <v>19940</v>
      </c>
      <c r="N243" t="s">
        <v>11381</v>
      </c>
      <c r="O243" t="s">
        <v>7810</v>
      </c>
      <c r="P243">
        <v>6.4</v>
      </c>
      <c r="Q243" t="s">
        <v>19796</v>
      </c>
      <c r="R243" t="s">
        <v>11535</v>
      </c>
      <c r="S243" t="s">
        <v>19592</v>
      </c>
      <c r="T243" t="s">
        <v>11537</v>
      </c>
      <c r="U243" t="s">
        <v>11538</v>
      </c>
      <c r="V243" t="s">
        <v>11539</v>
      </c>
      <c r="W243" s="105" t="str">
        <f>IF(COUNTIF(W$2:W242,B243&amp;K243)=0,B243&amp;K243,"")</f>
        <v/>
      </c>
      <c r="X243" s="105">
        <f t="shared" si="3"/>
        <v>5</v>
      </c>
    </row>
    <row r="244" spans="1:24" hidden="1">
      <c r="A244" t="s">
        <v>19941</v>
      </c>
      <c r="B244" t="s">
        <v>5199</v>
      </c>
      <c r="C244" t="s">
        <v>371</v>
      </c>
      <c r="D244" t="s">
        <v>14</v>
      </c>
      <c r="E244" t="s">
        <v>7695</v>
      </c>
      <c r="F244" t="s">
        <v>24</v>
      </c>
      <c r="G244" t="s">
        <v>2246</v>
      </c>
      <c r="H244" t="s">
        <v>24</v>
      </c>
      <c r="I244">
        <v>6.4</v>
      </c>
      <c r="J244" t="s">
        <v>2117</v>
      </c>
      <c r="K244" t="s">
        <v>11531</v>
      </c>
      <c r="L244" t="s">
        <v>19826</v>
      </c>
      <c r="M244" t="s">
        <v>19942</v>
      </c>
      <c r="N244" t="s">
        <v>11391</v>
      </c>
      <c r="O244" t="s">
        <v>7810</v>
      </c>
      <c r="P244">
        <v>6.4</v>
      </c>
      <c r="Q244" t="s">
        <v>19796</v>
      </c>
      <c r="R244" t="s">
        <v>11535</v>
      </c>
      <c r="S244" t="s">
        <v>19592</v>
      </c>
      <c r="T244" t="s">
        <v>11537</v>
      </c>
      <c r="U244" t="s">
        <v>11538</v>
      </c>
      <c r="V244" t="s">
        <v>11539</v>
      </c>
      <c r="W244" s="105" t="str">
        <f>IF(COUNTIF(W$2:W243,B244&amp;K244)=0,B244&amp;K244,"")</f>
        <v/>
      </c>
      <c r="X244" s="105">
        <f t="shared" si="3"/>
        <v>5</v>
      </c>
    </row>
    <row r="245" spans="1:24" hidden="1">
      <c r="A245" t="s">
        <v>19943</v>
      </c>
      <c r="B245" t="s">
        <v>5199</v>
      </c>
      <c r="C245" t="s">
        <v>371</v>
      </c>
      <c r="D245" t="s">
        <v>14</v>
      </c>
      <c r="E245" t="s">
        <v>7695</v>
      </c>
      <c r="F245" t="s">
        <v>24</v>
      </c>
      <c r="G245" t="s">
        <v>2246</v>
      </c>
      <c r="H245" t="s">
        <v>24</v>
      </c>
      <c r="I245">
        <v>6.4</v>
      </c>
      <c r="J245" t="s">
        <v>2117</v>
      </c>
      <c r="K245" t="s">
        <v>11531</v>
      </c>
      <c r="L245" t="s">
        <v>19826</v>
      </c>
      <c r="M245" t="s">
        <v>19944</v>
      </c>
      <c r="N245" t="s">
        <v>11391</v>
      </c>
      <c r="O245" t="s">
        <v>7810</v>
      </c>
      <c r="P245">
        <v>6.4</v>
      </c>
      <c r="Q245" t="s">
        <v>19796</v>
      </c>
      <c r="R245" t="s">
        <v>11535</v>
      </c>
      <c r="S245" t="s">
        <v>19592</v>
      </c>
      <c r="T245" t="s">
        <v>11537</v>
      </c>
      <c r="U245" t="s">
        <v>11538</v>
      </c>
      <c r="V245" t="s">
        <v>11539</v>
      </c>
      <c r="W245" s="105" t="str">
        <f>IF(COUNTIF(W$2:W244,B245&amp;K245)=0,B245&amp;K245,"")</f>
        <v/>
      </c>
      <c r="X245" s="105">
        <f t="shared" si="3"/>
        <v>5</v>
      </c>
    </row>
    <row r="246" spans="1:24" hidden="1">
      <c r="A246" t="s">
        <v>19945</v>
      </c>
      <c r="B246" t="s">
        <v>5199</v>
      </c>
      <c r="C246" t="s">
        <v>371</v>
      </c>
      <c r="D246" t="s">
        <v>14</v>
      </c>
      <c r="E246" t="s">
        <v>7695</v>
      </c>
      <c r="F246" t="s">
        <v>24</v>
      </c>
      <c r="G246" t="s">
        <v>2246</v>
      </c>
      <c r="H246" t="s">
        <v>24</v>
      </c>
      <c r="I246">
        <v>6.4</v>
      </c>
      <c r="J246" t="s">
        <v>2117</v>
      </c>
      <c r="K246" t="s">
        <v>11531</v>
      </c>
      <c r="L246" t="s">
        <v>19826</v>
      </c>
      <c r="M246" t="s">
        <v>19946</v>
      </c>
      <c r="N246" t="s">
        <v>11381</v>
      </c>
      <c r="O246" t="s">
        <v>7810</v>
      </c>
      <c r="P246">
        <v>6.4</v>
      </c>
      <c r="Q246" t="s">
        <v>19796</v>
      </c>
      <c r="R246" t="s">
        <v>11535</v>
      </c>
      <c r="S246" t="s">
        <v>19592</v>
      </c>
      <c r="T246" t="s">
        <v>11537</v>
      </c>
      <c r="U246" t="s">
        <v>11538</v>
      </c>
      <c r="V246" t="s">
        <v>11539</v>
      </c>
      <c r="W246" s="105" t="str">
        <f>IF(COUNTIF(W$2:W245,B246&amp;K246)=0,B246&amp;K246,"")</f>
        <v/>
      </c>
      <c r="X246" s="105">
        <f t="shared" si="3"/>
        <v>5</v>
      </c>
    </row>
    <row r="247" spans="1:24" hidden="1">
      <c r="A247" t="s">
        <v>19947</v>
      </c>
      <c r="B247" t="s">
        <v>5199</v>
      </c>
      <c r="C247" t="s">
        <v>371</v>
      </c>
      <c r="D247" t="s">
        <v>14</v>
      </c>
      <c r="E247" t="s">
        <v>7695</v>
      </c>
      <c r="F247" t="s">
        <v>24</v>
      </c>
      <c r="G247" t="s">
        <v>2246</v>
      </c>
      <c r="H247" t="s">
        <v>24</v>
      </c>
      <c r="I247">
        <v>6.4</v>
      </c>
      <c r="J247" t="s">
        <v>2117</v>
      </c>
      <c r="K247" t="s">
        <v>11531</v>
      </c>
      <c r="L247" t="s">
        <v>19826</v>
      </c>
      <c r="M247" t="s">
        <v>19948</v>
      </c>
      <c r="N247" t="s">
        <v>11391</v>
      </c>
      <c r="O247" t="s">
        <v>7810</v>
      </c>
      <c r="P247">
        <v>6.4</v>
      </c>
      <c r="Q247" t="s">
        <v>19796</v>
      </c>
      <c r="R247" t="s">
        <v>11535</v>
      </c>
      <c r="S247" t="s">
        <v>19592</v>
      </c>
      <c r="T247" t="s">
        <v>11537</v>
      </c>
      <c r="U247" t="s">
        <v>11538</v>
      </c>
      <c r="V247" t="s">
        <v>11539</v>
      </c>
      <c r="W247" s="105" t="str">
        <f>IF(COUNTIF(W$2:W246,B247&amp;K247)=0,B247&amp;K247,"")</f>
        <v/>
      </c>
      <c r="X247" s="105">
        <f t="shared" si="3"/>
        <v>5</v>
      </c>
    </row>
    <row r="248" spans="1:24" hidden="1">
      <c r="A248" t="s">
        <v>19949</v>
      </c>
      <c r="B248" t="s">
        <v>5199</v>
      </c>
      <c r="C248" t="s">
        <v>371</v>
      </c>
      <c r="D248" t="s">
        <v>14</v>
      </c>
      <c r="E248" t="s">
        <v>7695</v>
      </c>
      <c r="F248" t="s">
        <v>24</v>
      </c>
      <c r="G248" t="s">
        <v>2246</v>
      </c>
      <c r="H248" t="s">
        <v>24</v>
      </c>
      <c r="I248">
        <v>6.4</v>
      </c>
      <c r="J248" t="s">
        <v>2117</v>
      </c>
      <c r="K248" t="s">
        <v>11531</v>
      </c>
      <c r="L248" t="s">
        <v>19826</v>
      </c>
      <c r="M248" t="s">
        <v>19950</v>
      </c>
      <c r="N248" t="s">
        <v>11391</v>
      </c>
      <c r="O248" t="s">
        <v>7810</v>
      </c>
      <c r="P248">
        <v>6.4</v>
      </c>
      <c r="Q248" t="s">
        <v>19796</v>
      </c>
      <c r="R248" t="s">
        <v>11535</v>
      </c>
      <c r="S248" t="s">
        <v>19592</v>
      </c>
      <c r="T248" t="s">
        <v>11537</v>
      </c>
      <c r="U248" t="s">
        <v>11538</v>
      </c>
      <c r="V248" t="s">
        <v>11539</v>
      </c>
      <c r="W248" s="105" t="str">
        <f>IF(COUNTIF(W$2:W247,B248&amp;K248)=0,B248&amp;K248,"")</f>
        <v/>
      </c>
      <c r="X248" s="105">
        <f t="shared" si="3"/>
        <v>5</v>
      </c>
    </row>
    <row r="249" spans="1:24" hidden="1">
      <c r="A249" t="s">
        <v>19951</v>
      </c>
      <c r="B249" t="s">
        <v>5199</v>
      </c>
      <c r="C249" t="s">
        <v>371</v>
      </c>
      <c r="D249" t="s">
        <v>14</v>
      </c>
      <c r="E249" t="s">
        <v>7695</v>
      </c>
      <c r="F249" t="s">
        <v>24</v>
      </c>
      <c r="G249" t="s">
        <v>2246</v>
      </c>
      <c r="H249" t="s">
        <v>24</v>
      </c>
      <c r="I249">
        <v>6.4</v>
      </c>
      <c r="J249" t="s">
        <v>2117</v>
      </c>
      <c r="K249" t="s">
        <v>19800</v>
      </c>
      <c r="L249" t="s">
        <v>19839</v>
      </c>
      <c r="M249" t="s">
        <v>19952</v>
      </c>
      <c r="N249" t="s">
        <v>11381</v>
      </c>
      <c r="O249" t="s">
        <v>7810</v>
      </c>
      <c r="P249">
        <v>6.4</v>
      </c>
      <c r="Q249" t="s">
        <v>19841</v>
      </c>
      <c r="R249" t="s">
        <v>19804</v>
      </c>
      <c r="S249" t="s">
        <v>19804</v>
      </c>
      <c r="T249" t="s">
        <v>19805</v>
      </c>
      <c r="U249" t="s">
        <v>24</v>
      </c>
      <c r="V249" t="s">
        <v>19806</v>
      </c>
      <c r="W249" s="105" t="str">
        <f>IF(COUNTIF(W$2:W248,B249&amp;K249)=0,B249&amp;K249,"")</f>
        <v>S-004005東芝キヤリア株式会社</v>
      </c>
      <c r="X249" s="105">
        <f t="shared" si="3"/>
        <v>5</v>
      </c>
    </row>
    <row r="250" spans="1:24" hidden="1">
      <c r="A250" t="s">
        <v>19953</v>
      </c>
      <c r="B250" t="s">
        <v>5199</v>
      </c>
      <c r="C250" t="s">
        <v>371</v>
      </c>
      <c r="D250" t="s">
        <v>14</v>
      </c>
      <c r="E250" t="s">
        <v>7695</v>
      </c>
      <c r="F250" t="s">
        <v>24</v>
      </c>
      <c r="G250" t="s">
        <v>2246</v>
      </c>
      <c r="H250" t="s">
        <v>24</v>
      </c>
      <c r="I250">
        <v>6.4</v>
      </c>
      <c r="J250" t="s">
        <v>2117</v>
      </c>
      <c r="K250" t="s">
        <v>19800</v>
      </c>
      <c r="L250" t="s">
        <v>19839</v>
      </c>
      <c r="M250" t="s">
        <v>19954</v>
      </c>
      <c r="N250" t="s">
        <v>11381</v>
      </c>
      <c r="O250" t="s">
        <v>7810</v>
      </c>
      <c r="P250">
        <v>6.5</v>
      </c>
      <c r="Q250" t="s">
        <v>19841</v>
      </c>
      <c r="R250" t="s">
        <v>19804</v>
      </c>
      <c r="S250" t="s">
        <v>19804</v>
      </c>
      <c r="T250" t="s">
        <v>19805</v>
      </c>
      <c r="U250" t="s">
        <v>24</v>
      </c>
      <c r="V250" t="s">
        <v>19806</v>
      </c>
      <c r="W250" s="105" t="str">
        <f>IF(COUNTIF(W$2:W249,B250&amp;K250)=0,B250&amp;K250,"")</f>
        <v/>
      </c>
      <c r="X250" s="105">
        <f t="shared" si="3"/>
        <v>5</v>
      </c>
    </row>
    <row r="251" spans="1:24" hidden="1">
      <c r="A251" t="s">
        <v>19955</v>
      </c>
      <c r="B251" t="s">
        <v>5199</v>
      </c>
      <c r="C251" t="s">
        <v>371</v>
      </c>
      <c r="D251" t="s">
        <v>14</v>
      </c>
      <c r="E251" t="s">
        <v>7695</v>
      </c>
      <c r="F251" t="s">
        <v>24</v>
      </c>
      <c r="G251" t="s">
        <v>2246</v>
      </c>
      <c r="H251" t="s">
        <v>24</v>
      </c>
      <c r="I251">
        <v>6.4</v>
      </c>
      <c r="J251" t="s">
        <v>2117</v>
      </c>
      <c r="K251" t="s">
        <v>19800</v>
      </c>
      <c r="L251" t="s">
        <v>19839</v>
      </c>
      <c r="M251" t="s">
        <v>19956</v>
      </c>
      <c r="N251" t="s">
        <v>11381</v>
      </c>
      <c r="O251" t="s">
        <v>7810</v>
      </c>
      <c r="P251">
        <v>6.4</v>
      </c>
      <c r="Q251" t="s">
        <v>19841</v>
      </c>
      <c r="R251" t="s">
        <v>19804</v>
      </c>
      <c r="S251" t="s">
        <v>19804</v>
      </c>
      <c r="T251" t="s">
        <v>19805</v>
      </c>
      <c r="U251" t="s">
        <v>24</v>
      </c>
      <c r="V251" t="s">
        <v>19806</v>
      </c>
      <c r="W251" s="105" t="str">
        <f>IF(COUNTIF(W$2:W250,B251&amp;K251)=0,B251&amp;K251,"")</f>
        <v/>
      </c>
      <c r="X251" s="105">
        <f t="shared" si="3"/>
        <v>5</v>
      </c>
    </row>
    <row r="252" spans="1:24" hidden="1">
      <c r="A252" t="s">
        <v>19957</v>
      </c>
      <c r="B252" t="s">
        <v>5199</v>
      </c>
      <c r="C252" t="s">
        <v>371</v>
      </c>
      <c r="D252" t="s">
        <v>14</v>
      </c>
      <c r="E252" t="s">
        <v>7695</v>
      </c>
      <c r="F252" t="s">
        <v>24</v>
      </c>
      <c r="G252" t="s">
        <v>2246</v>
      </c>
      <c r="H252" t="s">
        <v>24</v>
      </c>
      <c r="I252">
        <v>6.4</v>
      </c>
      <c r="J252" t="s">
        <v>2117</v>
      </c>
      <c r="K252" t="s">
        <v>19800</v>
      </c>
      <c r="L252" t="s">
        <v>19839</v>
      </c>
      <c r="M252" t="s">
        <v>19958</v>
      </c>
      <c r="N252" t="s">
        <v>11381</v>
      </c>
      <c r="O252" t="s">
        <v>7810</v>
      </c>
      <c r="P252">
        <v>6.4</v>
      </c>
      <c r="Q252" t="s">
        <v>19841</v>
      </c>
      <c r="R252" t="s">
        <v>19804</v>
      </c>
      <c r="S252" t="s">
        <v>19804</v>
      </c>
      <c r="T252" t="s">
        <v>19805</v>
      </c>
      <c r="U252" t="s">
        <v>24</v>
      </c>
      <c r="V252" t="s">
        <v>19806</v>
      </c>
      <c r="W252" s="105" t="str">
        <f>IF(COUNTIF(W$2:W251,B252&amp;K252)=0,B252&amp;K252,"")</f>
        <v/>
      </c>
      <c r="X252" s="105">
        <f t="shared" si="3"/>
        <v>5</v>
      </c>
    </row>
    <row r="253" spans="1:24" hidden="1">
      <c r="A253" t="s">
        <v>19959</v>
      </c>
      <c r="B253" t="s">
        <v>5199</v>
      </c>
      <c r="C253" t="s">
        <v>371</v>
      </c>
      <c r="D253" t="s">
        <v>14</v>
      </c>
      <c r="E253" t="s">
        <v>7695</v>
      </c>
      <c r="F253" t="s">
        <v>24</v>
      </c>
      <c r="G253" t="s">
        <v>2246</v>
      </c>
      <c r="H253" t="s">
        <v>24</v>
      </c>
      <c r="I253">
        <v>6.4</v>
      </c>
      <c r="J253" t="s">
        <v>2117</v>
      </c>
      <c r="K253" t="s">
        <v>19800</v>
      </c>
      <c r="L253" t="s">
        <v>19839</v>
      </c>
      <c r="M253" t="s">
        <v>19960</v>
      </c>
      <c r="N253" t="s">
        <v>11381</v>
      </c>
      <c r="O253" t="s">
        <v>7810</v>
      </c>
      <c r="P253">
        <v>6.6</v>
      </c>
      <c r="Q253" t="s">
        <v>19841</v>
      </c>
      <c r="R253" t="s">
        <v>19804</v>
      </c>
      <c r="S253" t="s">
        <v>19804</v>
      </c>
      <c r="T253" t="s">
        <v>19805</v>
      </c>
      <c r="U253" t="s">
        <v>24</v>
      </c>
      <c r="V253" t="s">
        <v>19806</v>
      </c>
      <c r="W253" s="105" t="str">
        <f>IF(COUNTIF(W$2:W252,B253&amp;K253)=0,B253&amp;K253,"")</f>
        <v/>
      </c>
      <c r="X253" s="105">
        <f t="shared" si="3"/>
        <v>5</v>
      </c>
    </row>
    <row r="254" spans="1:24" hidden="1">
      <c r="A254" t="s">
        <v>19961</v>
      </c>
      <c r="B254" t="s">
        <v>5199</v>
      </c>
      <c r="C254" t="s">
        <v>371</v>
      </c>
      <c r="D254" t="s">
        <v>14</v>
      </c>
      <c r="E254" t="s">
        <v>7695</v>
      </c>
      <c r="F254" t="s">
        <v>24</v>
      </c>
      <c r="G254" t="s">
        <v>2246</v>
      </c>
      <c r="H254" t="s">
        <v>24</v>
      </c>
      <c r="I254">
        <v>6.4</v>
      </c>
      <c r="J254" t="s">
        <v>2117</v>
      </c>
      <c r="K254" t="s">
        <v>19800</v>
      </c>
      <c r="L254" t="s">
        <v>19839</v>
      </c>
      <c r="M254" t="s">
        <v>19962</v>
      </c>
      <c r="N254" t="s">
        <v>11381</v>
      </c>
      <c r="O254" t="s">
        <v>7810</v>
      </c>
      <c r="P254">
        <v>6.4</v>
      </c>
      <c r="Q254" t="s">
        <v>19841</v>
      </c>
      <c r="R254" t="s">
        <v>19804</v>
      </c>
      <c r="S254" t="s">
        <v>19804</v>
      </c>
      <c r="T254" t="s">
        <v>19805</v>
      </c>
      <c r="U254" t="s">
        <v>24</v>
      </c>
      <c r="V254" t="s">
        <v>19806</v>
      </c>
      <c r="W254" s="105" t="str">
        <f>IF(COUNTIF(W$2:W253,B254&amp;K254)=0,B254&amp;K254,"")</f>
        <v/>
      </c>
      <c r="X254" s="105">
        <f t="shared" si="3"/>
        <v>5</v>
      </c>
    </row>
    <row r="255" spans="1:24" hidden="1">
      <c r="A255" t="s">
        <v>19963</v>
      </c>
      <c r="B255" t="s">
        <v>5199</v>
      </c>
      <c r="C255" t="s">
        <v>371</v>
      </c>
      <c r="D255" t="s">
        <v>14</v>
      </c>
      <c r="E255" t="s">
        <v>7695</v>
      </c>
      <c r="F255" t="s">
        <v>24</v>
      </c>
      <c r="G255" t="s">
        <v>2246</v>
      </c>
      <c r="H255" t="s">
        <v>24</v>
      </c>
      <c r="I255">
        <v>6.4</v>
      </c>
      <c r="J255" t="s">
        <v>2117</v>
      </c>
      <c r="K255" t="s">
        <v>19800</v>
      </c>
      <c r="L255" t="s">
        <v>19839</v>
      </c>
      <c r="M255" t="s">
        <v>19964</v>
      </c>
      <c r="N255" t="s">
        <v>11391</v>
      </c>
      <c r="O255" t="s">
        <v>7810</v>
      </c>
      <c r="P255">
        <v>6.4</v>
      </c>
      <c r="Q255" t="s">
        <v>19841</v>
      </c>
      <c r="R255" t="s">
        <v>19804</v>
      </c>
      <c r="S255" t="s">
        <v>19804</v>
      </c>
      <c r="T255" t="s">
        <v>19805</v>
      </c>
      <c r="U255" t="s">
        <v>24</v>
      </c>
      <c r="V255" t="s">
        <v>19806</v>
      </c>
      <c r="W255" s="105" t="str">
        <f>IF(COUNTIF(W$2:W254,B255&amp;K255)=0,B255&amp;K255,"")</f>
        <v/>
      </c>
      <c r="X255" s="105">
        <f t="shared" si="3"/>
        <v>5</v>
      </c>
    </row>
    <row r="256" spans="1:24" hidden="1">
      <c r="A256" t="s">
        <v>19965</v>
      </c>
      <c r="B256" t="s">
        <v>5199</v>
      </c>
      <c r="C256" t="s">
        <v>371</v>
      </c>
      <c r="D256" t="s">
        <v>14</v>
      </c>
      <c r="E256" t="s">
        <v>7695</v>
      </c>
      <c r="F256" t="s">
        <v>24</v>
      </c>
      <c r="G256" t="s">
        <v>2246</v>
      </c>
      <c r="H256" t="s">
        <v>24</v>
      </c>
      <c r="I256">
        <v>6.4</v>
      </c>
      <c r="J256" t="s">
        <v>2117</v>
      </c>
      <c r="K256" t="s">
        <v>19800</v>
      </c>
      <c r="L256" t="s">
        <v>19839</v>
      </c>
      <c r="M256" t="s">
        <v>19966</v>
      </c>
      <c r="N256" t="s">
        <v>11391</v>
      </c>
      <c r="O256" t="s">
        <v>7810</v>
      </c>
      <c r="P256">
        <v>6.5</v>
      </c>
      <c r="Q256" t="s">
        <v>19841</v>
      </c>
      <c r="R256" t="s">
        <v>19804</v>
      </c>
      <c r="S256" t="s">
        <v>19804</v>
      </c>
      <c r="T256" t="s">
        <v>19805</v>
      </c>
      <c r="U256" t="s">
        <v>24</v>
      </c>
      <c r="V256" t="s">
        <v>19806</v>
      </c>
      <c r="W256" s="105" t="str">
        <f>IF(COUNTIF(W$2:W255,B256&amp;K256)=0,B256&amp;K256,"")</f>
        <v/>
      </c>
      <c r="X256" s="105">
        <f t="shared" si="3"/>
        <v>5</v>
      </c>
    </row>
    <row r="257" spans="1:24" hidden="1">
      <c r="A257" t="s">
        <v>19967</v>
      </c>
      <c r="B257" t="s">
        <v>5199</v>
      </c>
      <c r="C257" t="s">
        <v>371</v>
      </c>
      <c r="D257" t="s">
        <v>14</v>
      </c>
      <c r="E257" t="s">
        <v>7695</v>
      </c>
      <c r="F257" t="s">
        <v>24</v>
      </c>
      <c r="G257" t="s">
        <v>2246</v>
      </c>
      <c r="H257" t="s">
        <v>24</v>
      </c>
      <c r="I257">
        <v>6.4</v>
      </c>
      <c r="J257" t="s">
        <v>2117</v>
      </c>
      <c r="K257" t="s">
        <v>19800</v>
      </c>
      <c r="L257" t="s">
        <v>19839</v>
      </c>
      <c r="M257" t="s">
        <v>19968</v>
      </c>
      <c r="N257" t="s">
        <v>11391</v>
      </c>
      <c r="O257" t="s">
        <v>7810</v>
      </c>
      <c r="P257">
        <v>6.4</v>
      </c>
      <c r="Q257" t="s">
        <v>19841</v>
      </c>
      <c r="R257" t="s">
        <v>19804</v>
      </c>
      <c r="S257" t="s">
        <v>19804</v>
      </c>
      <c r="T257" t="s">
        <v>19805</v>
      </c>
      <c r="U257" t="s">
        <v>24</v>
      </c>
      <c r="V257" t="s">
        <v>19806</v>
      </c>
      <c r="W257" s="105" t="str">
        <f>IF(COUNTIF(W$2:W256,B257&amp;K257)=0,B257&amp;K257,"")</f>
        <v/>
      </c>
      <c r="X257" s="105">
        <f t="shared" si="3"/>
        <v>5</v>
      </c>
    </row>
    <row r="258" spans="1:24" hidden="1">
      <c r="A258" t="s">
        <v>19969</v>
      </c>
      <c r="B258" t="s">
        <v>5199</v>
      </c>
      <c r="C258" t="s">
        <v>371</v>
      </c>
      <c r="D258" t="s">
        <v>14</v>
      </c>
      <c r="E258" t="s">
        <v>7695</v>
      </c>
      <c r="F258" t="s">
        <v>24</v>
      </c>
      <c r="G258" t="s">
        <v>2246</v>
      </c>
      <c r="H258" t="s">
        <v>24</v>
      </c>
      <c r="I258">
        <v>6.4</v>
      </c>
      <c r="J258" t="s">
        <v>2117</v>
      </c>
      <c r="K258" t="s">
        <v>19800</v>
      </c>
      <c r="L258" t="s">
        <v>19839</v>
      </c>
      <c r="M258" t="s">
        <v>19970</v>
      </c>
      <c r="N258" t="s">
        <v>11391</v>
      </c>
      <c r="O258" t="s">
        <v>7810</v>
      </c>
      <c r="P258">
        <v>6.4</v>
      </c>
      <c r="Q258" t="s">
        <v>19841</v>
      </c>
      <c r="R258" t="s">
        <v>19804</v>
      </c>
      <c r="S258" t="s">
        <v>19804</v>
      </c>
      <c r="T258" t="s">
        <v>19805</v>
      </c>
      <c r="U258" t="s">
        <v>24</v>
      </c>
      <c r="V258" t="s">
        <v>19806</v>
      </c>
      <c r="W258" s="105" t="str">
        <f>IF(COUNTIF(W$2:W257,B258&amp;K258)=0,B258&amp;K258,"")</f>
        <v/>
      </c>
      <c r="X258" s="105">
        <f t="shared" si="3"/>
        <v>5</v>
      </c>
    </row>
    <row r="259" spans="1:24" hidden="1">
      <c r="A259" t="s">
        <v>19971</v>
      </c>
      <c r="B259" t="s">
        <v>5199</v>
      </c>
      <c r="C259" t="s">
        <v>371</v>
      </c>
      <c r="D259" t="s">
        <v>14</v>
      </c>
      <c r="E259" t="s">
        <v>7695</v>
      </c>
      <c r="F259" t="s">
        <v>24</v>
      </c>
      <c r="G259" t="s">
        <v>2246</v>
      </c>
      <c r="H259" t="s">
        <v>24</v>
      </c>
      <c r="I259">
        <v>6.4</v>
      </c>
      <c r="J259" t="s">
        <v>2117</v>
      </c>
      <c r="K259" t="s">
        <v>19800</v>
      </c>
      <c r="L259" t="s">
        <v>19839</v>
      </c>
      <c r="M259" t="s">
        <v>19972</v>
      </c>
      <c r="N259" t="s">
        <v>11391</v>
      </c>
      <c r="O259" t="s">
        <v>7810</v>
      </c>
      <c r="P259">
        <v>6.6</v>
      </c>
      <c r="Q259" t="s">
        <v>19841</v>
      </c>
      <c r="R259" t="s">
        <v>19804</v>
      </c>
      <c r="S259" t="s">
        <v>19804</v>
      </c>
      <c r="T259" t="s">
        <v>19805</v>
      </c>
      <c r="U259" t="s">
        <v>24</v>
      </c>
      <c r="V259" t="s">
        <v>19806</v>
      </c>
      <c r="W259" s="105" t="str">
        <f>IF(COUNTIF(W$2:W258,B259&amp;K259)=0,B259&amp;K259,"")</f>
        <v/>
      </c>
      <c r="X259" s="105">
        <f t="shared" si="3"/>
        <v>5</v>
      </c>
    </row>
    <row r="260" spans="1:24" hidden="1">
      <c r="A260" t="s">
        <v>19973</v>
      </c>
      <c r="B260" t="s">
        <v>5199</v>
      </c>
      <c r="C260" t="s">
        <v>371</v>
      </c>
      <c r="D260" t="s">
        <v>14</v>
      </c>
      <c r="E260" t="s">
        <v>7695</v>
      </c>
      <c r="F260" t="s">
        <v>24</v>
      </c>
      <c r="G260" t="s">
        <v>2246</v>
      </c>
      <c r="H260" t="s">
        <v>24</v>
      </c>
      <c r="I260">
        <v>6.4</v>
      </c>
      <c r="J260" t="s">
        <v>2117</v>
      </c>
      <c r="K260" t="s">
        <v>19800</v>
      </c>
      <c r="L260" t="s">
        <v>19839</v>
      </c>
      <c r="M260" t="s">
        <v>19974</v>
      </c>
      <c r="N260" t="s">
        <v>11391</v>
      </c>
      <c r="O260" t="s">
        <v>7810</v>
      </c>
      <c r="P260">
        <v>6.4</v>
      </c>
      <c r="Q260" t="s">
        <v>19841</v>
      </c>
      <c r="R260" t="s">
        <v>19804</v>
      </c>
      <c r="S260" t="s">
        <v>19804</v>
      </c>
      <c r="T260" t="s">
        <v>19805</v>
      </c>
      <c r="U260" t="s">
        <v>24</v>
      </c>
      <c r="V260" t="s">
        <v>19806</v>
      </c>
      <c r="W260" s="105" t="str">
        <f>IF(COUNTIF(W$2:W259,B260&amp;K260)=0,B260&amp;K260,"")</f>
        <v/>
      </c>
      <c r="X260" s="105">
        <f t="shared" ref="X260:X323" si="4">IF(COUNTA(B260)=1,COUNTIF(W:W,B260&amp;"*"),"")</f>
        <v>5</v>
      </c>
    </row>
    <row r="261" spans="1:24" hidden="1">
      <c r="A261" t="s">
        <v>19975</v>
      </c>
      <c r="B261" t="s">
        <v>5199</v>
      </c>
      <c r="C261" t="s">
        <v>371</v>
      </c>
      <c r="D261" t="s">
        <v>14</v>
      </c>
      <c r="E261" t="s">
        <v>7695</v>
      </c>
      <c r="F261" t="s">
        <v>24</v>
      </c>
      <c r="G261" t="s">
        <v>2246</v>
      </c>
      <c r="H261" t="s">
        <v>24</v>
      </c>
      <c r="I261">
        <v>6.4</v>
      </c>
      <c r="J261" t="s">
        <v>2117</v>
      </c>
      <c r="K261" t="s">
        <v>19849</v>
      </c>
      <c r="L261" t="s">
        <v>19850</v>
      </c>
      <c r="M261" t="s">
        <v>19976</v>
      </c>
      <c r="N261" t="s">
        <v>11381</v>
      </c>
      <c r="O261" t="s">
        <v>7810</v>
      </c>
      <c r="P261">
        <v>6.4</v>
      </c>
      <c r="Q261" t="s">
        <v>19852</v>
      </c>
      <c r="R261" t="s">
        <v>19853</v>
      </c>
      <c r="S261" t="s">
        <v>12265</v>
      </c>
      <c r="T261" t="s">
        <v>19854</v>
      </c>
      <c r="U261" t="s">
        <v>19855</v>
      </c>
      <c r="V261" t="s">
        <v>19856</v>
      </c>
      <c r="W261" s="105" t="str">
        <f>IF(COUNTIF(W$2:W260,B261&amp;K261)=0,B261&amp;K261,"")</f>
        <v>S-004005パナソニック（株）</v>
      </c>
      <c r="X261" s="105">
        <f t="shared" si="4"/>
        <v>5</v>
      </c>
    </row>
    <row r="262" spans="1:24" hidden="1">
      <c r="A262" t="s">
        <v>19977</v>
      </c>
      <c r="B262" t="s">
        <v>5199</v>
      </c>
      <c r="C262" t="s">
        <v>371</v>
      </c>
      <c r="D262" t="s">
        <v>14</v>
      </c>
      <c r="E262" t="s">
        <v>7695</v>
      </c>
      <c r="F262" t="s">
        <v>24</v>
      </c>
      <c r="G262" t="s">
        <v>2246</v>
      </c>
      <c r="H262" t="s">
        <v>24</v>
      </c>
      <c r="I262">
        <v>6.4</v>
      </c>
      <c r="J262" t="s">
        <v>2117</v>
      </c>
      <c r="K262" t="s">
        <v>19849</v>
      </c>
      <c r="L262" t="s">
        <v>19850</v>
      </c>
      <c r="M262" t="s">
        <v>19978</v>
      </c>
      <c r="N262" t="s">
        <v>11381</v>
      </c>
      <c r="O262" t="s">
        <v>7810</v>
      </c>
      <c r="P262">
        <v>6.5</v>
      </c>
      <c r="Q262" t="s">
        <v>19852</v>
      </c>
      <c r="R262" t="s">
        <v>19853</v>
      </c>
      <c r="S262" t="s">
        <v>12265</v>
      </c>
      <c r="T262" t="s">
        <v>19854</v>
      </c>
      <c r="U262" t="s">
        <v>19855</v>
      </c>
      <c r="V262" t="s">
        <v>19856</v>
      </c>
      <c r="W262" s="105" t="str">
        <f>IF(COUNTIF(W$2:W261,B262&amp;K262)=0,B262&amp;K262,"")</f>
        <v/>
      </c>
      <c r="X262" s="105">
        <f t="shared" si="4"/>
        <v>5</v>
      </c>
    </row>
    <row r="263" spans="1:24" hidden="1">
      <c r="A263" t="s">
        <v>19979</v>
      </c>
      <c r="B263" t="s">
        <v>5199</v>
      </c>
      <c r="C263" t="s">
        <v>371</v>
      </c>
      <c r="D263" t="s">
        <v>14</v>
      </c>
      <c r="E263" t="s">
        <v>7695</v>
      </c>
      <c r="F263" t="s">
        <v>24</v>
      </c>
      <c r="G263" t="s">
        <v>2246</v>
      </c>
      <c r="H263" t="s">
        <v>24</v>
      </c>
      <c r="I263">
        <v>6.4</v>
      </c>
      <c r="J263" t="s">
        <v>2117</v>
      </c>
      <c r="K263" t="s">
        <v>19849</v>
      </c>
      <c r="L263" t="s">
        <v>19850</v>
      </c>
      <c r="M263" t="s">
        <v>19980</v>
      </c>
      <c r="N263" t="s">
        <v>11381</v>
      </c>
      <c r="O263" t="s">
        <v>7810</v>
      </c>
      <c r="P263">
        <v>6.6</v>
      </c>
      <c r="Q263" t="s">
        <v>19852</v>
      </c>
      <c r="R263" t="s">
        <v>19853</v>
      </c>
      <c r="S263" t="s">
        <v>12265</v>
      </c>
      <c r="T263" t="s">
        <v>19854</v>
      </c>
      <c r="U263" t="s">
        <v>19855</v>
      </c>
      <c r="V263" t="s">
        <v>19856</v>
      </c>
      <c r="W263" s="105" t="str">
        <f>IF(COUNTIF(W$2:W262,B263&amp;K263)=0,B263&amp;K263,"")</f>
        <v/>
      </c>
      <c r="X263" s="105">
        <f t="shared" si="4"/>
        <v>5</v>
      </c>
    </row>
    <row r="264" spans="1:24" hidden="1">
      <c r="A264" t="s">
        <v>19981</v>
      </c>
      <c r="B264" t="s">
        <v>5199</v>
      </c>
      <c r="C264" t="s">
        <v>371</v>
      </c>
      <c r="D264" t="s">
        <v>14</v>
      </c>
      <c r="E264" t="s">
        <v>7695</v>
      </c>
      <c r="F264" t="s">
        <v>24</v>
      </c>
      <c r="G264" t="s">
        <v>2246</v>
      </c>
      <c r="H264" t="s">
        <v>24</v>
      </c>
      <c r="I264">
        <v>6.4</v>
      </c>
      <c r="J264" t="s">
        <v>2117</v>
      </c>
      <c r="K264" t="s">
        <v>19849</v>
      </c>
      <c r="L264" t="s">
        <v>19850</v>
      </c>
      <c r="M264" t="s">
        <v>19982</v>
      </c>
      <c r="N264" t="s">
        <v>11381</v>
      </c>
      <c r="O264" t="s">
        <v>7810</v>
      </c>
      <c r="P264">
        <v>6.5</v>
      </c>
      <c r="Q264" t="s">
        <v>19852</v>
      </c>
      <c r="R264" t="s">
        <v>19853</v>
      </c>
      <c r="S264" t="s">
        <v>12265</v>
      </c>
      <c r="T264" t="s">
        <v>19854</v>
      </c>
      <c r="U264" t="s">
        <v>19855</v>
      </c>
      <c r="V264" t="s">
        <v>19856</v>
      </c>
      <c r="W264" s="105" t="str">
        <f>IF(COUNTIF(W$2:W263,B264&amp;K264)=0,B264&amp;K264,"")</f>
        <v/>
      </c>
      <c r="X264" s="105">
        <f t="shared" si="4"/>
        <v>5</v>
      </c>
    </row>
    <row r="265" spans="1:24" hidden="1">
      <c r="A265" t="s">
        <v>19983</v>
      </c>
      <c r="B265" t="s">
        <v>5199</v>
      </c>
      <c r="C265" t="s">
        <v>371</v>
      </c>
      <c r="D265" t="s">
        <v>14</v>
      </c>
      <c r="E265" t="s">
        <v>7695</v>
      </c>
      <c r="F265" t="s">
        <v>24</v>
      </c>
      <c r="G265" t="s">
        <v>2246</v>
      </c>
      <c r="H265" t="s">
        <v>24</v>
      </c>
      <c r="I265">
        <v>6.4</v>
      </c>
      <c r="J265" t="s">
        <v>2117</v>
      </c>
      <c r="K265" t="s">
        <v>19849</v>
      </c>
      <c r="L265" t="s">
        <v>19850</v>
      </c>
      <c r="M265" t="s">
        <v>19984</v>
      </c>
      <c r="N265" t="s">
        <v>11381</v>
      </c>
      <c r="O265" t="s">
        <v>7810</v>
      </c>
      <c r="P265">
        <v>6.6</v>
      </c>
      <c r="Q265" t="s">
        <v>19852</v>
      </c>
      <c r="R265" t="s">
        <v>19853</v>
      </c>
      <c r="S265" t="s">
        <v>12265</v>
      </c>
      <c r="T265" t="s">
        <v>19854</v>
      </c>
      <c r="U265" t="s">
        <v>19855</v>
      </c>
      <c r="V265" t="s">
        <v>19856</v>
      </c>
      <c r="W265" s="105" t="str">
        <f>IF(COUNTIF(W$2:W264,B265&amp;K265)=0,B265&amp;K265,"")</f>
        <v/>
      </c>
      <c r="X265" s="105">
        <f t="shared" si="4"/>
        <v>5</v>
      </c>
    </row>
    <row r="266" spans="1:24" hidden="1">
      <c r="A266" t="s">
        <v>19985</v>
      </c>
      <c r="B266" t="s">
        <v>5199</v>
      </c>
      <c r="C266" t="s">
        <v>371</v>
      </c>
      <c r="D266" t="s">
        <v>14</v>
      </c>
      <c r="E266" t="s">
        <v>7695</v>
      </c>
      <c r="F266" t="s">
        <v>24</v>
      </c>
      <c r="G266" t="s">
        <v>2246</v>
      </c>
      <c r="H266" t="s">
        <v>24</v>
      </c>
      <c r="I266">
        <v>6.4</v>
      </c>
      <c r="J266" t="s">
        <v>2117</v>
      </c>
      <c r="K266" t="s">
        <v>19849</v>
      </c>
      <c r="L266" t="s">
        <v>19850</v>
      </c>
      <c r="M266" t="s">
        <v>19986</v>
      </c>
      <c r="N266" t="s">
        <v>11381</v>
      </c>
      <c r="O266" t="s">
        <v>7810</v>
      </c>
      <c r="P266">
        <v>6.5</v>
      </c>
      <c r="Q266" t="s">
        <v>19852</v>
      </c>
      <c r="R266" t="s">
        <v>19853</v>
      </c>
      <c r="S266" t="s">
        <v>12265</v>
      </c>
      <c r="T266" t="s">
        <v>19854</v>
      </c>
      <c r="U266" t="s">
        <v>19855</v>
      </c>
      <c r="V266" t="s">
        <v>19856</v>
      </c>
      <c r="W266" s="105" t="str">
        <f>IF(COUNTIF(W$2:W265,B266&amp;K266)=0,B266&amp;K266,"")</f>
        <v/>
      </c>
      <c r="X266" s="105">
        <f t="shared" si="4"/>
        <v>5</v>
      </c>
    </row>
    <row r="267" spans="1:24" hidden="1">
      <c r="A267" t="s">
        <v>19987</v>
      </c>
      <c r="B267" t="s">
        <v>5199</v>
      </c>
      <c r="C267" t="s">
        <v>371</v>
      </c>
      <c r="D267" t="s">
        <v>14</v>
      </c>
      <c r="E267" t="s">
        <v>7695</v>
      </c>
      <c r="F267" t="s">
        <v>24</v>
      </c>
      <c r="G267" t="s">
        <v>2246</v>
      </c>
      <c r="H267" t="s">
        <v>24</v>
      </c>
      <c r="I267">
        <v>6.4</v>
      </c>
      <c r="J267" t="s">
        <v>2117</v>
      </c>
      <c r="K267" t="s">
        <v>19849</v>
      </c>
      <c r="L267" t="s">
        <v>19850</v>
      </c>
      <c r="M267" t="s">
        <v>19988</v>
      </c>
      <c r="N267" t="s">
        <v>11381</v>
      </c>
      <c r="O267" t="s">
        <v>7810</v>
      </c>
      <c r="P267">
        <v>6.6</v>
      </c>
      <c r="Q267" t="s">
        <v>19852</v>
      </c>
      <c r="R267" t="s">
        <v>19853</v>
      </c>
      <c r="S267" t="s">
        <v>12265</v>
      </c>
      <c r="T267" t="s">
        <v>19854</v>
      </c>
      <c r="U267" t="s">
        <v>19855</v>
      </c>
      <c r="V267" t="s">
        <v>19856</v>
      </c>
      <c r="W267" s="105" t="str">
        <f>IF(COUNTIF(W$2:W266,B267&amp;K267)=0,B267&amp;K267,"")</f>
        <v/>
      </c>
      <c r="X267" s="105">
        <f t="shared" si="4"/>
        <v>5</v>
      </c>
    </row>
    <row r="268" spans="1:24" hidden="1">
      <c r="A268" t="s">
        <v>19989</v>
      </c>
      <c r="B268" t="s">
        <v>5199</v>
      </c>
      <c r="C268" t="s">
        <v>371</v>
      </c>
      <c r="D268" t="s">
        <v>14</v>
      </c>
      <c r="E268" t="s">
        <v>7695</v>
      </c>
      <c r="F268" t="s">
        <v>24</v>
      </c>
      <c r="G268" t="s">
        <v>2246</v>
      </c>
      <c r="H268" t="s">
        <v>24</v>
      </c>
      <c r="I268">
        <v>6.4</v>
      </c>
      <c r="J268" t="s">
        <v>2117</v>
      </c>
      <c r="K268" t="s">
        <v>19849</v>
      </c>
      <c r="L268" t="s">
        <v>19850</v>
      </c>
      <c r="M268" t="s">
        <v>19990</v>
      </c>
      <c r="N268" t="s">
        <v>11381</v>
      </c>
      <c r="O268" t="s">
        <v>7810</v>
      </c>
      <c r="P268">
        <v>6.6</v>
      </c>
      <c r="Q268" t="s">
        <v>19852</v>
      </c>
      <c r="R268" t="s">
        <v>19853</v>
      </c>
      <c r="S268" t="s">
        <v>12265</v>
      </c>
      <c r="T268" t="s">
        <v>19854</v>
      </c>
      <c r="U268" t="s">
        <v>19855</v>
      </c>
      <c r="V268" t="s">
        <v>19856</v>
      </c>
      <c r="W268" s="105" t="str">
        <f>IF(COUNTIF(W$2:W267,B268&amp;K268)=0,B268&amp;K268,"")</f>
        <v/>
      </c>
      <c r="X268" s="105">
        <f t="shared" si="4"/>
        <v>5</v>
      </c>
    </row>
    <row r="269" spans="1:24" hidden="1">
      <c r="A269" t="s">
        <v>19991</v>
      </c>
      <c r="B269" t="s">
        <v>3141</v>
      </c>
      <c r="C269" t="s">
        <v>371</v>
      </c>
      <c r="D269" t="s">
        <v>14</v>
      </c>
      <c r="E269" t="s">
        <v>21</v>
      </c>
      <c r="F269" t="s">
        <v>24</v>
      </c>
      <c r="G269" t="s">
        <v>2196</v>
      </c>
      <c r="H269" t="s">
        <v>24</v>
      </c>
      <c r="I269">
        <v>3.64</v>
      </c>
      <c r="J269" t="s">
        <v>2252</v>
      </c>
      <c r="K269" t="s">
        <v>11531</v>
      </c>
      <c r="L269" t="s">
        <v>12695</v>
      </c>
      <c r="M269" t="s">
        <v>12696</v>
      </c>
      <c r="N269" t="s">
        <v>11381</v>
      </c>
      <c r="O269" t="s">
        <v>11382</v>
      </c>
      <c r="P269">
        <v>3.64</v>
      </c>
      <c r="Q269" t="s">
        <v>12697</v>
      </c>
      <c r="R269" t="s">
        <v>11535</v>
      </c>
      <c r="S269" t="s">
        <v>19592</v>
      </c>
      <c r="T269" t="s">
        <v>11537</v>
      </c>
      <c r="U269" t="s">
        <v>11538</v>
      </c>
      <c r="V269" t="s">
        <v>11539</v>
      </c>
      <c r="W269" s="105" t="str">
        <f>IF(COUNTIF(W$2:W268,B269&amp;K269)=0,B269&amp;K269,"")</f>
        <v>S-005001ダイキン工業</v>
      </c>
      <c r="X269" s="105">
        <f t="shared" si="4"/>
        <v>1</v>
      </c>
    </row>
    <row r="270" spans="1:24" hidden="1">
      <c r="A270" t="s">
        <v>19992</v>
      </c>
      <c r="B270" t="s">
        <v>3141</v>
      </c>
      <c r="C270" t="s">
        <v>371</v>
      </c>
      <c r="D270" t="s">
        <v>14</v>
      </c>
      <c r="E270" t="s">
        <v>21</v>
      </c>
      <c r="F270" t="s">
        <v>24</v>
      </c>
      <c r="G270" t="s">
        <v>2196</v>
      </c>
      <c r="H270" t="s">
        <v>24</v>
      </c>
      <c r="I270">
        <v>3.64</v>
      </c>
      <c r="J270" t="s">
        <v>2252</v>
      </c>
      <c r="K270" t="s">
        <v>11531</v>
      </c>
      <c r="L270" t="s">
        <v>12695</v>
      </c>
      <c r="M270" t="s">
        <v>12699</v>
      </c>
      <c r="N270" t="s">
        <v>11391</v>
      </c>
      <c r="O270" t="s">
        <v>11382</v>
      </c>
      <c r="P270">
        <v>3.64</v>
      </c>
      <c r="Q270" t="s">
        <v>12697</v>
      </c>
      <c r="R270" t="s">
        <v>11535</v>
      </c>
      <c r="S270" t="s">
        <v>19592</v>
      </c>
      <c r="T270" t="s">
        <v>11537</v>
      </c>
      <c r="U270" t="s">
        <v>11538</v>
      </c>
      <c r="V270" t="s">
        <v>11539</v>
      </c>
      <c r="W270" s="105" t="str">
        <f>IF(COUNTIF(W$2:W269,B270&amp;K270)=0,B270&amp;K270,"")</f>
        <v/>
      </c>
      <c r="X270" s="105">
        <f t="shared" si="4"/>
        <v>1</v>
      </c>
    </row>
    <row r="271" spans="1:24" hidden="1">
      <c r="A271" t="s">
        <v>19993</v>
      </c>
      <c r="B271" t="s">
        <v>3141</v>
      </c>
      <c r="C271" t="s">
        <v>371</v>
      </c>
      <c r="D271" t="s">
        <v>14</v>
      </c>
      <c r="E271" t="s">
        <v>21</v>
      </c>
      <c r="F271" t="s">
        <v>24</v>
      </c>
      <c r="G271" t="s">
        <v>2196</v>
      </c>
      <c r="H271" t="s">
        <v>24</v>
      </c>
      <c r="I271">
        <v>3.64</v>
      </c>
      <c r="J271" t="s">
        <v>2252</v>
      </c>
      <c r="K271" t="s">
        <v>11531</v>
      </c>
      <c r="L271" t="s">
        <v>12695</v>
      </c>
      <c r="M271" t="s">
        <v>12701</v>
      </c>
      <c r="N271" t="s">
        <v>11391</v>
      </c>
      <c r="O271" t="s">
        <v>11382</v>
      </c>
      <c r="P271">
        <v>3.64</v>
      </c>
      <c r="Q271" t="s">
        <v>12697</v>
      </c>
      <c r="R271" t="s">
        <v>11535</v>
      </c>
      <c r="S271" t="s">
        <v>19592</v>
      </c>
      <c r="T271" t="s">
        <v>11537</v>
      </c>
      <c r="U271" t="s">
        <v>11538</v>
      </c>
      <c r="V271" t="s">
        <v>11539</v>
      </c>
      <c r="W271" s="105" t="str">
        <f>IF(COUNTIF(W$2:W270,B271&amp;K271)=0,B271&amp;K271,"")</f>
        <v/>
      </c>
      <c r="X271" s="105">
        <f t="shared" si="4"/>
        <v>1</v>
      </c>
    </row>
    <row r="272" spans="1:24" hidden="1">
      <c r="A272" t="s">
        <v>19994</v>
      </c>
      <c r="B272" t="s">
        <v>3171</v>
      </c>
      <c r="C272" t="s">
        <v>371</v>
      </c>
      <c r="D272" t="s">
        <v>14</v>
      </c>
      <c r="E272" t="s">
        <v>21</v>
      </c>
      <c r="F272" t="s">
        <v>24</v>
      </c>
      <c r="G272" t="s">
        <v>2295</v>
      </c>
      <c r="H272" t="s">
        <v>24</v>
      </c>
      <c r="I272">
        <v>2.6</v>
      </c>
      <c r="J272" t="s">
        <v>2252</v>
      </c>
      <c r="K272" t="s">
        <v>11531</v>
      </c>
      <c r="L272" t="s">
        <v>12703</v>
      </c>
      <c r="M272" t="s">
        <v>12704</v>
      </c>
      <c r="N272" t="s">
        <v>11381</v>
      </c>
      <c r="O272" t="s">
        <v>11382</v>
      </c>
      <c r="P272">
        <v>2.6</v>
      </c>
      <c r="Q272" t="s">
        <v>12697</v>
      </c>
      <c r="R272" t="s">
        <v>11535</v>
      </c>
      <c r="S272" t="s">
        <v>19592</v>
      </c>
      <c r="T272" t="s">
        <v>11537</v>
      </c>
      <c r="U272" t="s">
        <v>11538</v>
      </c>
      <c r="V272" t="s">
        <v>11539</v>
      </c>
      <c r="W272" s="105" t="str">
        <f>IF(COUNTIF(W$2:W271,B272&amp;K272)=0,B272&amp;K272,"")</f>
        <v>S-005009ダイキン工業</v>
      </c>
      <c r="X272" s="105">
        <f t="shared" si="4"/>
        <v>1</v>
      </c>
    </row>
    <row r="273" spans="1:24" hidden="1">
      <c r="A273" t="s">
        <v>19995</v>
      </c>
      <c r="B273" t="s">
        <v>3171</v>
      </c>
      <c r="C273" t="s">
        <v>371</v>
      </c>
      <c r="D273" t="s">
        <v>14</v>
      </c>
      <c r="E273" t="s">
        <v>21</v>
      </c>
      <c r="F273" t="s">
        <v>24</v>
      </c>
      <c r="G273" t="s">
        <v>2295</v>
      </c>
      <c r="H273" t="s">
        <v>24</v>
      </c>
      <c r="I273">
        <v>2.6</v>
      </c>
      <c r="J273" t="s">
        <v>2252</v>
      </c>
      <c r="K273" t="s">
        <v>11531</v>
      </c>
      <c r="L273" t="s">
        <v>12703</v>
      </c>
      <c r="M273" t="s">
        <v>12706</v>
      </c>
      <c r="N273" t="s">
        <v>11391</v>
      </c>
      <c r="O273" t="s">
        <v>11382</v>
      </c>
      <c r="P273">
        <v>2.6</v>
      </c>
      <c r="Q273" t="s">
        <v>12697</v>
      </c>
      <c r="R273" t="s">
        <v>11535</v>
      </c>
      <c r="S273" t="s">
        <v>19592</v>
      </c>
      <c r="T273" t="s">
        <v>11537</v>
      </c>
      <c r="U273" t="s">
        <v>11538</v>
      </c>
      <c r="V273" t="s">
        <v>11539</v>
      </c>
      <c r="W273" s="105" t="str">
        <f>IF(COUNTIF(W$2:W272,B273&amp;K273)=0,B273&amp;K273,"")</f>
        <v/>
      </c>
      <c r="X273" s="105">
        <f t="shared" si="4"/>
        <v>1</v>
      </c>
    </row>
    <row r="274" spans="1:24" hidden="1">
      <c r="A274" t="s">
        <v>19996</v>
      </c>
      <c r="B274" t="s">
        <v>3171</v>
      </c>
      <c r="C274" t="s">
        <v>371</v>
      </c>
      <c r="D274" t="s">
        <v>14</v>
      </c>
      <c r="E274" t="s">
        <v>21</v>
      </c>
      <c r="F274" t="s">
        <v>24</v>
      </c>
      <c r="G274" t="s">
        <v>2295</v>
      </c>
      <c r="H274" t="s">
        <v>24</v>
      </c>
      <c r="I274">
        <v>2.6</v>
      </c>
      <c r="J274" t="s">
        <v>2252</v>
      </c>
      <c r="K274" t="s">
        <v>11531</v>
      </c>
      <c r="L274" t="s">
        <v>12703</v>
      </c>
      <c r="M274" t="s">
        <v>12708</v>
      </c>
      <c r="N274" t="s">
        <v>11391</v>
      </c>
      <c r="O274" t="s">
        <v>11382</v>
      </c>
      <c r="P274">
        <v>2.6</v>
      </c>
      <c r="Q274" t="s">
        <v>12697</v>
      </c>
      <c r="R274" t="s">
        <v>11535</v>
      </c>
      <c r="S274" t="s">
        <v>19592</v>
      </c>
      <c r="T274" t="s">
        <v>11537</v>
      </c>
      <c r="U274" t="s">
        <v>11538</v>
      </c>
      <c r="V274" t="s">
        <v>11539</v>
      </c>
      <c r="W274" s="105" t="str">
        <f>IF(COUNTIF(W$2:W273,B274&amp;K274)=0,B274&amp;K274,"")</f>
        <v/>
      </c>
      <c r="X274" s="105">
        <f t="shared" si="4"/>
        <v>1</v>
      </c>
    </row>
    <row r="275" spans="1:24" hidden="1">
      <c r="A275" t="s">
        <v>19997</v>
      </c>
      <c r="B275" t="s">
        <v>10565</v>
      </c>
      <c r="C275" t="s">
        <v>371</v>
      </c>
      <c r="D275" t="s">
        <v>28</v>
      </c>
      <c r="E275" t="s">
        <v>29</v>
      </c>
      <c r="F275" t="s">
        <v>24</v>
      </c>
      <c r="G275" t="s">
        <v>2301</v>
      </c>
      <c r="H275" t="s">
        <v>24</v>
      </c>
      <c r="I275">
        <v>6.7</v>
      </c>
      <c r="J275" t="s">
        <v>2302</v>
      </c>
      <c r="K275" t="s">
        <v>11588</v>
      </c>
      <c r="L275" t="s">
        <v>12710</v>
      </c>
      <c r="M275" t="s">
        <v>12711</v>
      </c>
      <c r="N275" t="s">
        <v>11381</v>
      </c>
      <c r="O275" t="s">
        <v>11382</v>
      </c>
      <c r="P275">
        <v>6.7</v>
      </c>
      <c r="Q275" t="s">
        <v>12712</v>
      </c>
      <c r="R275" t="s">
        <v>12713</v>
      </c>
      <c r="S275" t="s">
        <v>12714</v>
      </c>
      <c r="T275" t="s">
        <v>12715</v>
      </c>
      <c r="U275" t="s">
        <v>19998</v>
      </c>
      <c r="V275" t="s">
        <v>12717</v>
      </c>
      <c r="W275" s="105" t="str">
        <f>IF(COUNTIF(W$2:W274,B275&amp;K275)=0,B275&amp;K275,"")</f>
        <v>S-008001三菱重工サーマルシステムズ株式会社</v>
      </c>
      <c r="X275" s="105">
        <f t="shared" si="4"/>
        <v>1</v>
      </c>
    </row>
    <row r="276" spans="1:24" hidden="1">
      <c r="A276" t="s">
        <v>19999</v>
      </c>
      <c r="B276" t="s">
        <v>10566</v>
      </c>
      <c r="C276" t="s">
        <v>371</v>
      </c>
      <c r="D276" t="s">
        <v>28</v>
      </c>
      <c r="E276" t="s">
        <v>29</v>
      </c>
      <c r="F276" t="s">
        <v>24</v>
      </c>
      <c r="G276" t="s">
        <v>2310</v>
      </c>
      <c r="H276" t="s">
        <v>24</v>
      </c>
      <c r="I276">
        <v>9.1999999999999993</v>
      </c>
      <c r="J276" t="s">
        <v>2302</v>
      </c>
      <c r="K276" t="s">
        <v>11531</v>
      </c>
      <c r="L276" t="s">
        <v>12719</v>
      </c>
      <c r="M276" t="s">
        <v>12720</v>
      </c>
      <c r="N276" t="s">
        <v>11381</v>
      </c>
      <c r="O276" t="s">
        <v>11382</v>
      </c>
      <c r="P276">
        <v>9.1999999999999993</v>
      </c>
      <c r="Q276" t="s">
        <v>12721</v>
      </c>
      <c r="R276" t="s">
        <v>12722</v>
      </c>
      <c r="S276" t="s">
        <v>12723</v>
      </c>
      <c r="T276" t="s">
        <v>12724</v>
      </c>
      <c r="U276" t="s">
        <v>12725</v>
      </c>
      <c r="V276" t="s">
        <v>12726</v>
      </c>
      <c r="W276" s="105" t="str">
        <f>IF(COUNTIF(W$2:W275,B276&amp;K276)=0,B276&amp;K276,"")</f>
        <v>S-008002ダイキン工業</v>
      </c>
      <c r="X276" s="105">
        <f t="shared" si="4"/>
        <v>1</v>
      </c>
    </row>
    <row r="277" spans="1:24" hidden="1">
      <c r="A277" t="s">
        <v>20000</v>
      </c>
      <c r="B277" t="s">
        <v>10566</v>
      </c>
      <c r="C277" t="s">
        <v>371</v>
      </c>
      <c r="D277" t="s">
        <v>28</v>
      </c>
      <c r="E277" t="s">
        <v>29</v>
      </c>
      <c r="F277" t="s">
        <v>24</v>
      </c>
      <c r="G277" t="s">
        <v>2310</v>
      </c>
      <c r="H277" t="s">
        <v>24</v>
      </c>
      <c r="I277">
        <v>9.1999999999999993</v>
      </c>
      <c r="J277" t="s">
        <v>2302</v>
      </c>
      <c r="K277" t="s">
        <v>11531</v>
      </c>
      <c r="L277" t="s">
        <v>12719</v>
      </c>
      <c r="M277" t="s">
        <v>12728</v>
      </c>
      <c r="N277" t="s">
        <v>11391</v>
      </c>
      <c r="O277" t="s">
        <v>11382</v>
      </c>
      <c r="P277">
        <v>9.1999999999999993</v>
      </c>
      <c r="Q277" t="s">
        <v>12721</v>
      </c>
      <c r="R277" t="s">
        <v>12722</v>
      </c>
      <c r="S277" t="s">
        <v>12723</v>
      </c>
      <c r="T277" t="s">
        <v>12724</v>
      </c>
      <c r="U277" t="s">
        <v>12725</v>
      </c>
      <c r="V277" t="s">
        <v>12726</v>
      </c>
      <c r="W277" s="105" t="str">
        <f>IF(COUNTIF(W$2:W276,B277&amp;K277)=0,B277&amp;K277,"")</f>
        <v/>
      </c>
      <c r="X277" s="105">
        <f t="shared" si="4"/>
        <v>1</v>
      </c>
    </row>
    <row r="278" spans="1:24" hidden="1">
      <c r="A278" t="s">
        <v>20001</v>
      </c>
      <c r="B278" t="s">
        <v>10567</v>
      </c>
      <c r="C278" t="s">
        <v>371</v>
      </c>
      <c r="D278" t="s">
        <v>28</v>
      </c>
      <c r="E278" t="s">
        <v>29</v>
      </c>
      <c r="F278" t="s">
        <v>24</v>
      </c>
      <c r="G278" t="s">
        <v>2312</v>
      </c>
      <c r="H278" t="s">
        <v>24</v>
      </c>
      <c r="I278">
        <v>9.4</v>
      </c>
      <c r="J278" t="s">
        <v>2302</v>
      </c>
      <c r="K278" t="s">
        <v>11531</v>
      </c>
      <c r="L278" t="s">
        <v>12719</v>
      </c>
      <c r="M278" t="s">
        <v>12730</v>
      </c>
      <c r="N278" t="s">
        <v>11381</v>
      </c>
      <c r="O278" t="s">
        <v>11382</v>
      </c>
      <c r="P278">
        <v>9.4</v>
      </c>
      <c r="Q278" t="s">
        <v>12721</v>
      </c>
      <c r="R278" t="s">
        <v>12722</v>
      </c>
      <c r="S278" t="s">
        <v>12723</v>
      </c>
      <c r="T278" t="s">
        <v>12724</v>
      </c>
      <c r="U278" t="s">
        <v>12725</v>
      </c>
      <c r="V278" t="s">
        <v>12726</v>
      </c>
      <c r="W278" s="105" t="str">
        <f>IF(COUNTIF(W$2:W277,B278&amp;K278)=0,B278&amp;K278,"")</f>
        <v>S-008003ダイキン工業</v>
      </c>
      <c r="X278" s="105">
        <f t="shared" si="4"/>
        <v>1</v>
      </c>
    </row>
    <row r="279" spans="1:24" hidden="1">
      <c r="A279" t="s">
        <v>20002</v>
      </c>
      <c r="B279" t="s">
        <v>10567</v>
      </c>
      <c r="C279" t="s">
        <v>371</v>
      </c>
      <c r="D279" t="s">
        <v>28</v>
      </c>
      <c r="E279" t="s">
        <v>29</v>
      </c>
      <c r="F279" t="s">
        <v>24</v>
      </c>
      <c r="G279" t="s">
        <v>2312</v>
      </c>
      <c r="H279" t="s">
        <v>24</v>
      </c>
      <c r="I279">
        <v>9.4</v>
      </c>
      <c r="J279" t="s">
        <v>2302</v>
      </c>
      <c r="K279" t="s">
        <v>11531</v>
      </c>
      <c r="L279" t="s">
        <v>12719</v>
      </c>
      <c r="M279" t="s">
        <v>12732</v>
      </c>
      <c r="N279" t="s">
        <v>11391</v>
      </c>
      <c r="O279" t="s">
        <v>11382</v>
      </c>
      <c r="P279">
        <v>9.4</v>
      </c>
      <c r="Q279" t="s">
        <v>12721</v>
      </c>
      <c r="R279" t="s">
        <v>12722</v>
      </c>
      <c r="S279" t="s">
        <v>12723</v>
      </c>
      <c r="T279" t="s">
        <v>12724</v>
      </c>
      <c r="U279" t="s">
        <v>12725</v>
      </c>
      <c r="V279" t="s">
        <v>12726</v>
      </c>
      <c r="W279" s="105" t="str">
        <f>IF(COUNTIF(W$2:W278,B279&amp;K279)=0,B279&amp;K279,"")</f>
        <v/>
      </c>
      <c r="X279" s="105">
        <f t="shared" si="4"/>
        <v>1</v>
      </c>
    </row>
    <row r="280" spans="1:24" hidden="1">
      <c r="A280" t="s">
        <v>20003</v>
      </c>
      <c r="B280" t="s">
        <v>10568</v>
      </c>
      <c r="C280" t="s">
        <v>371</v>
      </c>
      <c r="D280" t="s">
        <v>28</v>
      </c>
      <c r="E280" t="s">
        <v>29</v>
      </c>
      <c r="F280" t="s">
        <v>24</v>
      </c>
      <c r="G280" t="s">
        <v>2314</v>
      </c>
      <c r="H280" t="s">
        <v>24</v>
      </c>
      <c r="I280">
        <v>9.41</v>
      </c>
      <c r="J280" t="s">
        <v>2302</v>
      </c>
      <c r="K280" t="s">
        <v>12734</v>
      </c>
      <c r="L280" t="s">
        <v>12735</v>
      </c>
      <c r="M280" t="s">
        <v>12736</v>
      </c>
      <c r="N280" t="s">
        <v>11381</v>
      </c>
      <c r="O280" t="s">
        <v>11382</v>
      </c>
      <c r="P280">
        <v>9.41</v>
      </c>
      <c r="Q280" t="s">
        <v>12737</v>
      </c>
      <c r="R280" t="s">
        <v>20004</v>
      </c>
      <c r="S280" t="s">
        <v>12739</v>
      </c>
      <c r="T280" t="s">
        <v>12740</v>
      </c>
      <c r="U280" t="s">
        <v>12741</v>
      </c>
      <c r="V280" t="s">
        <v>12742</v>
      </c>
      <c r="W280" s="105" t="str">
        <f>IF(COUNTIF(W$2:W279,B280&amp;K280)=0,B280&amp;K280,"")</f>
        <v>S-008004日立ジョンソンコントロールズ空調株式会社</v>
      </c>
      <c r="X280" s="105">
        <f t="shared" si="4"/>
        <v>1</v>
      </c>
    </row>
    <row r="281" spans="1:24" hidden="1">
      <c r="A281" t="s">
        <v>20005</v>
      </c>
      <c r="B281" t="s">
        <v>10569</v>
      </c>
      <c r="C281" t="s">
        <v>371</v>
      </c>
      <c r="D281" t="s">
        <v>28</v>
      </c>
      <c r="E281" t="s">
        <v>29</v>
      </c>
      <c r="F281" t="s">
        <v>24</v>
      </c>
      <c r="G281" t="s">
        <v>2316</v>
      </c>
      <c r="H281" t="s">
        <v>24</v>
      </c>
      <c r="I281">
        <v>9.4</v>
      </c>
      <c r="J281" t="s">
        <v>2302</v>
      </c>
      <c r="K281" t="s">
        <v>11531</v>
      </c>
      <c r="L281" t="s">
        <v>12719</v>
      </c>
      <c r="M281" t="s">
        <v>12744</v>
      </c>
      <c r="N281" t="s">
        <v>11381</v>
      </c>
      <c r="O281" t="s">
        <v>11382</v>
      </c>
      <c r="P281">
        <v>9.4</v>
      </c>
      <c r="Q281" t="s">
        <v>12721</v>
      </c>
      <c r="R281" t="s">
        <v>12722</v>
      </c>
      <c r="S281" t="s">
        <v>12723</v>
      </c>
      <c r="T281" t="s">
        <v>12724</v>
      </c>
      <c r="U281" t="s">
        <v>12725</v>
      </c>
      <c r="V281" t="s">
        <v>12726</v>
      </c>
      <c r="W281" s="105" t="str">
        <f>IF(COUNTIF(W$2:W280,B281&amp;K281)=0,B281&amp;K281,"")</f>
        <v>S-008005ダイキン工業</v>
      </c>
      <c r="X281" s="105">
        <f t="shared" si="4"/>
        <v>1</v>
      </c>
    </row>
    <row r="282" spans="1:24" hidden="1">
      <c r="A282" t="s">
        <v>20006</v>
      </c>
      <c r="B282" t="s">
        <v>10569</v>
      </c>
      <c r="C282" t="s">
        <v>371</v>
      </c>
      <c r="D282" t="s">
        <v>28</v>
      </c>
      <c r="E282" t="s">
        <v>29</v>
      </c>
      <c r="F282" t="s">
        <v>24</v>
      </c>
      <c r="G282" t="s">
        <v>2316</v>
      </c>
      <c r="H282" t="s">
        <v>24</v>
      </c>
      <c r="I282">
        <v>9.4</v>
      </c>
      <c r="J282" t="s">
        <v>2302</v>
      </c>
      <c r="K282" t="s">
        <v>11531</v>
      </c>
      <c r="L282" t="s">
        <v>12719</v>
      </c>
      <c r="M282" t="s">
        <v>12746</v>
      </c>
      <c r="N282" t="s">
        <v>11391</v>
      </c>
      <c r="O282" t="s">
        <v>11382</v>
      </c>
      <c r="P282">
        <v>9.4</v>
      </c>
      <c r="Q282" t="s">
        <v>12721</v>
      </c>
      <c r="R282" t="s">
        <v>12722</v>
      </c>
      <c r="S282" t="s">
        <v>12723</v>
      </c>
      <c r="T282" t="s">
        <v>12724</v>
      </c>
      <c r="U282" t="s">
        <v>12725</v>
      </c>
      <c r="V282" t="s">
        <v>12726</v>
      </c>
      <c r="W282" s="105" t="str">
        <f>IF(COUNTIF(W$2:W281,B282&amp;K282)=0,B282&amp;K282,"")</f>
        <v/>
      </c>
      <c r="X282" s="105">
        <f t="shared" si="4"/>
        <v>1</v>
      </c>
    </row>
    <row r="283" spans="1:24" hidden="1">
      <c r="A283" t="s">
        <v>20007</v>
      </c>
      <c r="B283" t="s">
        <v>10570</v>
      </c>
      <c r="C283" t="s">
        <v>371</v>
      </c>
      <c r="D283" t="s">
        <v>28</v>
      </c>
      <c r="E283" t="s">
        <v>29</v>
      </c>
      <c r="F283" t="s">
        <v>24</v>
      </c>
      <c r="G283" t="s">
        <v>2318</v>
      </c>
      <c r="H283" t="s">
        <v>24</v>
      </c>
      <c r="I283">
        <v>9.6300000000000008</v>
      </c>
      <c r="J283" t="s">
        <v>2302</v>
      </c>
      <c r="K283" t="s">
        <v>12734</v>
      </c>
      <c r="L283" t="s">
        <v>12735</v>
      </c>
      <c r="M283" t="s">
        <v>12748</v>
      </c>
      <c r="N283" t="s">
        <v>11381</v>
      </c>
      <c r="O283" t="s">
        <v>11382</v>
      </c>
      <c r="P283">
        <v>9.6300000000000008</v>
      </c>
      <c r="Q283" t="s">
        <v>12737</v>
      </c>
      <c r="R283" t="s">
        <v>20004</v>
      </c>
      <c r="S283" t="s">
        <v>12739</v>
      </c>
      <c r="T283" t="s">
        <v>12740</v>
      </c>
      <c r="U283" t="s">
        <v>12741</v>
      </c>
      <c r="V283" t="s">
        <v>12742</v>
      </c>
      <c r="W283" s="105" t="str">
        <f>IF(COUNTIF(W$2:W282,B283&amp;K283)=0,B283&amp;K283,"")</f>
        <v>S-008006日立ジョンソンコントロールズ空調株式会社</v>
      </c>
      <c r="X283" s="105">
        <f t="shared" si="4"/>
        <v>1</v>
      </c>
    </row>
    <row r="284" spans="1:24" hidden="1">
      <c r="A284" t="s">
        <v>20008</v>
      </c>
      <c r="B284" t="s">
        <v>10571</v>
      </c>
      <c r="C284" t="s">
        <v>371</v>
      </c>
      <c r="D284" t="s">
        <v>28</v>
      </c>
      <c r="E284" t="s">
        <v>29</v>
      </c>
      <c r="F284" t="s">
        <v>24</v>
      </c>
      <c r="G284" t="s">
        <v>2323</v>
      </c>
      <c r="H284" t="s">
        <v>24</v>
      </c>
      <c r="I284">
        <v>9.5500000000000007</v>
      </c>
      <c r="J284" t="s">
        <v>2302</v>
      </c>
      <c r="K284" t="s">
        <v>12734</v>
      </c>
      <c r="L284" t="s">
        <v>12735</v>
      </c>
      <c r="M284" t="s">
        <v>12750</v>
      </c>
      <c r="N284" t="s">
        <v>11381</v>
      </c>
      <c r="O284" t="s">
        <v>11382</v>
      </c>
      <c r="P284">
        <v>9.5500000000000007</v>
      </c>
      <c r="Q284" t="s">
        <v>12737</v>
      </c>
      <c r="R284" t="s">
        <v>20004</v>
      </c>
      <c r="S284" t="s">
        <v>12739</v>
      </c>
      <c r="T284" t="s">
        <v>12740</v>
      </c>
      <c r="U284" t="s">
        <v>12741</v>
      </c>
      <c r="V284" t="s">
        <v>12742</v>
      </c>
      <c r="W284" s="105" t="str">
        <f>IF(COUNTIF(W$2:W283,B284&amp;K284)=0,B284&amp;K284,"")</f>
        <v>S-008007日立ジョンソンコントロールズ空調株式会社</v>
      </c>
      <c r="X284" s="105">
        <f t="shared" si="4"/>
        <v>1</v>
      </c>
    </row>
    <row r="285" spans="1:24" hidden="1">
      <c r="A285" t="s">
        <v>20009</v>
      </c>
      <c r="B285" t="s">
        <v>10572</v>
      </c>
      <c r="C285" t="s">
        <v>371</v>
      </c>
      <c r="D285" t="s">
        <v>28</v>
      </c>
      <c r="E285" t="s">
        <v>29</v>
      </c>
      <c r="F285" t="s">
        <v>24</v>
      </c>
      <c r="G285" t="s">
        <v>2328</v>
      </c>
      <c r="H285" t="s">
        <v>24</v>
      </c>
      <c r="I285">
        <v>9.3000000000000007</v>
      </c>
      <c r="J285" t="s">
        <v>2302</v>
      </c>
      <c r="K285" t="s">
        <v>11531</v>
      </c>
      <c r="L285" t="s">
        <v>12719</v>
      </c>
      <c r="M285" t="s">
        <v>12752</v>
      </c>
      <c r="N285" t="s">
        <v>11381</v>
      </c>
      <c r="O285" t="s">
        <v>11382</v>
      </c>
      <c r="P285">
        <v>9.3000000000000007</v>
      </c>
      <c r="Q285" t="s">
        <v>12721</v>
      </c>
      <c r="R285" t="s">
        <v>12722</v>
      </c>
      <c r="S285" t="s">
        <v>12723</v>
      </c>
      <c r="T285" t="s">
        <v>12724</v>
      </c>
      <c r="U285" t="s">
        <v>12725</v>
      </c>
      <c r="V285" t="s">
        <v>12726</v>
      </c>
      <c r="W285" s="105" t="str">
        <f>IF(COUNTIF(W$2:W284,B285&amp;K285)=0,B285&amp;K285,"")</f>
        <v>S-008008ダイキン工業</v>
      </c>
      <c r="X285" s="105">
        <f t="shared" si="4"/>
        <v>1</v>
      </c>
    </row>
    <row r="286" spans="1:24" hidden="1">
      <c r="A286" t="s">
        <v>20010</v>
      </c>
      <c r="B286" t="s">
        <v>10572</v>
      </c>
      <c r="C286" t="s">
        <v>371</v>
      </c>
      <c r="D286" t="s">
        <v>28</v>
      </c>
      <c r="E286" t="s">
        <v>29</v>
      </c>
      <c r="F286" t="s">
        <v>24</v>
      </c>
      <c r="G286" t="s">
        <v>2328</v>
      </c>
      <c r="H286" t="s">
        <v>24</v>
      </c>
      <c r="I286">
        <v>9.3000000000000007</v>
      </c>
      <c r="J286" t="s">
        <v>2302</v>
      </c>
      <c r="K286" t="s">
        <v>11531</v>
      </c>
      <c r="L286" t="s">
        <v>12719</v>
      </c>
      <c r="M286" t="s">
        <v>12754</v>
      </c>
      <c r="N286" t="s">
        <v>11391</v>
      </c>
      <c r="O286" t="s">
        <v>11382</v>
      </c>
      <c r="P286">
        <v>9.3000000000000007</v>
      </c>
      <c r="Q286" t="s">
        <v>12721</v>
      </c>
      <c r="R286" t="s">
        <v>12722</v>
      </c>
      <c r="S286" t="s">
        <v>12723</v>
      </c>
      <c r="T286" t="s">
        <v>12724</v>
      </c>
      <c r="U286" t="s">
        <v>12725</v>
      </c>
      <c r="V286" t="s">
        <v>12726</v>
      </c>
      <c r="W286" s="105" t="str">
        <f>IF(COUNTIF(W$2:W285,B286&amp;K286)=0,B286&amp;K286,"")</f>
        <v/>
      </c>
      <c r="X286" s="105">
        <f t="shared" si="4"/>
        <v>1</v>
      </c>
    </row>
    <row r="287" spans="1:24" hidden="1">
      <c r="A287" t="s">
        <v>20011</v>
      </c>
      <c r="B287" t="s">
        <v>10574</v>
      </c>
      <c r="C287" t="s">
        <v>371</v>
      </c>
      <c r="D287" t="s">
        <v>28</v>
      </c>
      <c r="E287" t="s">
        <v>29</v>
      </c>
      <c r="F287" t="s">
        <v>24</v>
      </c>
      <c r="G287" t="s">
        <v>2338</v>
      </c>
      <c r="H287" t="s">
        <v>24</v>
      </c>
      <c r="I287">
        <v>9.59</v>
      </c>
      <c r="J287" t="s">
        <v>2302</v>
      </c>
      <c r="K287" t="s">
        <v>12734</v>
      </c>
      <c r="L287" t="s">
        <v>12735</v>
      </c>
      <c r="M287" t="s">
        <v>12756</v>
      </c>
      <c r="N287" t="s">
        <v>11381</v>
      </c>
      <c r="O287" t="s">
        <v>11382</v>
      </c>
      <c r="P287">
        <v>9.59</v>
      </c>
      <c r="Q287" t="s">
        <v>12737</v>
      </c>
      <c r="R287" t="s">
        <v>20004</v>
      </c>
      <c r="S287" t="s">
        <v>12739</v>
      </c>
      <c r="T287" t="s">
        <v>12740</v>
      </c>
      <c r="U287" t="s">
        <v>12741</v>
      </c>
      <c r="V287" t="s">
        <v>12742</v>
      </c>
      <c r="W287" s="105" t="str">
        <f>IF(COUNTIF(W$2:W286,B287&amp;K287)=0,B287&amp;K287,"")</f>
        <v>S-008010日立ジョンソンコントロールズ空調株式会社</v>
      </c>
      <c r="X287" s="105">
        <f t="shared" si="4"/>
        <v>1</v>
      </c>
    </row>
    <row r="288" spans="1:24" hidden="1">
      <c r="A288" t="s">
        <v>20012</v>
      </c>
      <c r="B288" t="s">
        <v>10575</v>
      </c>
      <c r="C288" t="s">
        <v>371</v>
      </c>
      <c r="D288" t="s">
        <v>28</v>
      </c>
      <c r="E288" t="s">
        <v>29</v>
      </c>
      <c r="F288" t="s">
        <v>24</v>
      </c>
      <c r="G288" t="s">
        <v>2343</v>
      </c>
      <c r="H288" t="s">
        <v>24</v>
      </c>
      <c r="I288">
        <v>9.2899999999999991</v>
      </c>
      <c r="J288" t="s">
        <v>2302</v>
      </c>
      <c r="K288" t="s">
        <v>11588</v>
      </c>
      <c r="L288" t="s">
        <v>12758</v>
      </c>
      <c r="M288" t="s">
        <v>12759</v>
      </c>
      <c r="N288" t="s">
        <v>11381</v>
      </c>
      <c r="O288" t="s">
        <v>11382</v>
      </c>
      <c r="P288">
        <v>9.2899999999999991</v>
      </c>
      <c r="Q288" t="s">
        <v>12760</v>
      </c>
      <c r="R288" t="s">
        <v>12713</v>
      </c>
      <c r="S288" t="s">
        <v>12714</v>
      </c>
      <c r="T288" t="s">
        <v>12715</v>
      </c>
      <c r="U288" t="s">
        <v>19998</v>
      </c>
      <c r="V288" t="s">
        <v>12717</v>
      </c>
      <c r="W288" s="105" t="str">
        <f>IF(COUNTIF(W$2:W287,B288&amp;K288)=0,B288&amp;K288,"")</f>
        <v>S-008011三菱重工サーマルシステムズ株式会社</v>
      </c>
      <c r="X288" s="105">
        <f t="shared" si="4"/>
        <v>1</v>
      </c>
    </row>
    <row r="289" spans="1:24" hidden="1">
      <c r="A289" t="s">
        <v>20013</v>
      </c>
      <c r="B289" t="s">
        <v>19391</v>
      </c>
      <c r="C289" t="s">
        <v>371</v>
      </c>
      <c r="D289" t="s">
        <v>28</v>
      </c>
      <c r="E289" t="s">
        <v>29</v>
      </c>
      <c r="F289" t="s">
        <v>24</v>
      </c>
      <c r="G289" t="s">
        <v>2301</v>
      </c>
      <c r="H289" t="s">
        <v>24</v>
      </c>
      <c r="I289">
        <v>6.17</v>
      </c>
      <c r="J289" t="s">
        <v>2187</v>
      </c>
      <c r="K289" t="s">
        <v>11588</v>
      </c>
      <c r="L289" t="s">
        <v>12762</v>
      </c>
      <c r="M289" t="s">
        <v>12763</v>
      </c>
      <c r="N289" t="s">
        <v>11381</v>
      </c>
      <c r="O289" t="s">
        <v>11382</v>
      </c>
      <c r="P289">
        <v>6.17</v>
      </c>
      <c r="Q289" t="s">
        <v>12764</v>
      </c>
      <c r="R289" t="s">
        <v>12713</v>
      </c>
      <c r="S289" t="s">
        <v>12714</v>
      </c>
      <c r="T289" t="s">
        <v>12715</v>
      </c>
      <c r="U289" t="s">
        <v>19998</v>
      </c>
      <c r="V289" t="s">
        <v>12717</v>
      </c>
      <c r="W289" s="105" t="str">
        <f>IF(COUNTIF(W$2:W288,B289&amp;K289)=0,B289&amp;K289,"")</f>
        <v>S-008012三菱重工サーマルシステムズ株式会社</v>
      </c>
      <c r="X289" s="105">
        <f t="shared" si="4"/>
        <v>1</v>
      </c>
    </row>
    <row r="290" spans="1:24" hidden="1">
      <c r="A290" t="s">
        <v>20014</v>
      </c>
      <c r="B290" t="s">
        <v>19392</v>
      </c>
      <c r="C290" t="s">
        <v>371</v>
      </c>
      <c r="D290" t="s">
        <v>28</v>
      </c>
      <c r="E290" t="s">
        <v>29</v>
      </c>
      <c r="F290" t="s">
        <v>24</v>
      </c>
      <c r="G290" t="s">
        <v>2310</v>
      </c>
      <c r="H290" t="s">
        <v>24</v>
      </c>
      <c r="I290">
        <v>6.34</v>
      </c>
      <c r="J290" t="s">
        <v>2187</v>
      </c>
      <c r="K290" t="s">
        <v>11588</v>
      </c>
      <c r="L290" t="s">
        <v>12762</v>
      </c>
      <c r="M290" t="s">
        <v>12766</v>
      </c>
      <c r="N290" t="s">
        <v>11381</v>
      </c>
      <c r="O290" t="s">
        <v>11382</v>
      </c>
      <c r="P290">
        <v>6.34</v>
      </c>
      <c r="Q290" t="s">
        <v>12764</v>
      </c>
      <c r="R290" t="s">
        <v>12713</v>
      </c>
      <c r="S290" t="s">
        <v>12714</v>
      </c>
      <c r="T290" t="s">
        <v>12715</v>
      </c>
      <c r="U290" t="s">
        <v>19998</v>
      </c>
      <c r="V290" t="s">
        <v>12717</v>
      </c>
      <c r="W290" s="105" t="str">
        <f>IF(COUNTIF(W$2:W289,B290&amp;K290)=0,B290&amp;K290,"")</f>
        <v>S-008013三菱重工サーマルシステムズ株式会社</v>
      </c>
      <c r="X290" s="105">
        <f t="shared" si="4"/>
        <v>1</v>
      </c>
    </row>
    <row r="291" spans="1:24" hidden="1">
      <c r="A291" t="s">
        <v>20015</v>
      </c>
      <c r="B291" t="s">
        <v>19396</v>
      </c>
      <c r="C291" t="s">
        <v>371</v>
      </c>
      <c r="D291" t="s">
        <v>28</v>
      </c>
      <c r="E291" t="s">
        <v>29</v>
      </c>
      <c r="F291" t="s">
        <v>24</v>
      </c>
      <c r="G291" t="s">
        <v>2318</v>
      </c>
      <c r="H291" t="s">
        <v>24</v>
      </c>
      <c r="I291">
        <v>6.6</v>
      </c>
      <c r="J291" t="s">
        <v>2187</v>
      </c>
      <c r="K291" t="s">
        <v>11588</v>
      </c>
      <c r="L291" t="s">
        <v>12792</v>
      </c>
      <c r="M291" t="s">
        <v>12793</v>
      </c>
      <c r="N291" t="s">
        <v>11381</v>
      </c>
      <c r="O291" t="s">
        <v>11382</v>
      </c>
      <c r="P291">
        <v>6.6</v>
      </c>
      <c r="Q291" t="s">
        <v>12794</v>
      </c>
      <c r="R291" t="s">
        <v>12713</v>
      </c>
      <c r="S291" t="s">
        <v>12714</v>
      </c>
      <c r="T291" t="s">
        <v>12715</v>
      </c>
      <c r="U291" t="s">
        <v>19998</v>
      </c>
      <c r="V291" t="s">
        <v>12717</v>
      </c>
      <c r="W291" s="105" t="str">
        <f>IF(COUNTIF(W$2:W290,B291&amp;K291)=0,B291&amp;K291,"")</f>
        <v>S-008017三菱重工サーマルシステムズ株式会社</v>
      </c>
      <c r="X291" s="105">
        <f t="shared" si="4"/>
        <v>1</v>
      </c>
    </row>
    <row r="292" spans="1:24" hidden="1">
      <c r="A292" t="s">
        <v>20016</v>
      </c>
      <c r="B292" t="s">
        <v>19397</v>
      </c>
      <c r="C292" t="s">
        <v>371</v>
      </c>
      <c r="D292" t="s">
        <v>28</v>
      </c>
      <c r="E292" t="s">
        <v>29</v>
      </c>
      <c r="F292" t="s">
        <v>24</v>
      </c>
      <c r="G292" t="s">
        <v>2323</v>
      </c>
      <c r="H292" t="s">
        <v>24</v>
      </c>
      <c r="I292">
        <v>6.5</v>
      </c>
      <c r="J292" t="s">
        <v>2187</v>
      </c>
      <c r="K292" t="s">
        <v>11588</v>
      </c>
      <c r="L292" t="s">
        <v>12792</v>
      </c>
      <c r="M292" t="s">
        <v>12796</v>
      </c>
      <c r="N292" t="s">
        <v>11381</v>
      </c>
      <c r="O292" t="s">
        <v>11382</v>
      </c>
      <c r="P292">
        <v>6.5</v>
      </c>
      <c r="Q292" t="s">
        <v>12794</v>
      </c>
      <c r="R292" t="s">
        <v>12713</v>
      </c>
      <c r="S292" t="s">
        <v>12714</v>
      </c>
      <c r="T292" t="s">
        <v>12715</v>
      </c>
      <c r="U292" t="s">
        <v>19998</v>
      </c>
      <c r="V292" t="s">
        <v>12717</v>
      </c>
      <c r="W292" s="105" t="str">
        <f>IF(COUNTIF(W$2:W291,B292&amp;K292)=0,B292&amp;K292,"")</f>
        <v>S-008018三菱重工サーマルシステムズ株式会社</v>
      </c>
      <c r="X292" s="105">
        <f t="shared" si="4"/>
        <v>1</v>
      </c>
    </row>
    <row r="293" spans="1:24" hidden="1">
      <c r="A293" t="s">
        <v>20017</v>
      </c>
      <c r="B293" t="s">
        <v>10578</v>
      </c>
      <c r="C293" t="s">
        <v>371</v>
      </c>
      <c r="D293" t="s">
        <v>28</v>
      </c>
      <c r="E293" t="s">
        <v>33</v>
      </c>
      <c r="F293" t="s">
        <v>24</v>
      </c>
      <c r="G293" t="s">
        <v>2389</v>
      </c>
      <c r="H293" t="s">
        <v>24</v>
      </c>
      <c r="I293">
        <v>4.4800000000000004</v>
      </c>
      <c r="J293" t="s">
        <v>2187</v>
      </c>
      <c r="K293" t="s">
        <v>12280</v>
      </c>
      <c r="L293" t="s">
        <v>12860</v>
      </c>
      <c r="M293" t="s">
        <v>12861</v>
      </c>
      <c r="N293" t="s">
        <v>11381</v>
      </c>
      <c r="O293" t="s">
        <v>11382</v>
      </c>
      <c r="P293">
        <v>4.4800000000000004</v>
      </c>
      <c r="Q293" t="s">
        <v>12862</v>
      </c>
      <c r="R293" t="s">
        <v>19894</v>
      </c>
      <c r="S293" t="s">
        <v>19895</v>
      </c>
      <c r="T293" t="s">
        <v>19896</v>
      </c>
      <c r="U293" t="s">
        <v>19897</v>
      </c>
      <c r="V293" t="s">
        <v>20018</v>
      </c>
      <c r="W293" s="105" t="str">
        <f>IF(COUNTIF(W$2:W292,B293&amp;K293)=0,B293&amp;K293,"")</f>
        <v>S-010001三菱電機株式会社</v>
      </c>
      <c r="X293" s="105">
        <f t="shared" si="4"/>
        <v>1</v>
      </c>
    </row>
    <row r="294" spans="1:24" hidden="1">
      <c r="A294" t="s">
        <v>20019</v>
      </c>
      <c r="B294" t="s">
        <v>10581</v>
      </c>
      <c r="C294" t="s">
        <v>371</v>
      </c>
      <c r="D294" t="s">
        <v>28</v>
      </c>
      <c r="E294" t="s">
        <v>33</v>
      </c>
      <c r="F294" t="s">
        <v>24</v>
      </c>
      <c r="G294" t="s">
        <v>2407</v>
      </c>
      <c r="H294" t="s">
        <v>24</v>
      </c>
      <c r="I294">
        <v>5.34</v>
      </c>
      <c r="J294" t="s">
        <v>2187</v>
      </c>
      <c r="K294" t="s">
        <v>12387</v>
      </c>
      <c r="L294" t="s">
        <v>12864</v>
      </c>
      <c r="M294" t="s">
        <v>12865</v>
      </c>
      <c r="N294" t="s">
        <v>11381</v>
      </c>
      <c r="O294" t="s">
        <v>7810</v>
      </c>
      <c r="P294">
        <v>5.34</v>
      </c>
      <c r="Q294" t="s">
        <v>20020</v>
      </c>
      <c r="R294" t="s">
        <v>19793</v>
      </c>
      <c r="S294" t="s">
        <v>12391</v>
      </c>
      <c r="T294" t="s">
        <v>12392</v>
      </c>
      <c r="U294" t="s">
        <v>12393</v>
      </c>
      <c r="V294" t="s">
        <v>12394</v>
      </c>
      <c r="W294" s="105" t="str">
        <f>IF(COUNTIF(W$2:W293,B294&amp;K294)=0,B294&amp;K294,"")</f>
        <v>S-010004日立グローバルライフソリューションズ株式会社</v>
      </c>
      <c r="X294" s="105">
        <f t="shared" si="4"/>
        <v>1</v>
      </c>
    </row>
    <row r="295" spans="1:24" hidden="1">
      <c r="A295" t="s">
        <v>20021</v>
      </c>
      <c r="B295" t="s">
        <v>10581</v>
      </c>
      <c r="C295" t="s">
        <v>371</v>
      </c>
      <c r="D295" t="s">
        <v>28</v>
      </c>
      <c r="E295" t="s">
        <v>33</v>
      </c>
      <c r="F295" t="s">
        <v>24</v>
      </c>
      <c r="G295" t="s">
        <v>2407</v>
      </c>
      <c r="H295" t="s">
        <v>24</v>
      </c>
      <c r="I295">
        <v>5.34</v>
      </c>
      <c r="J295" t="s">
        <v>2187</v>
      </c>
      <c r="K295" t="s">
        <v>12387</v>
      </c>
      <c r="L295" t="s">
        <v>12864</v>
      </c>
      <c r="M295" t="s">
        <v>12867</v>
      </c>
      <c r="N295" t="s">
        <v>11391</v>
      </c>
      <c r="O295" t="s">
        <v>11382</v>
      </c>
      <c r="P295">
        <v>5.34</v>
      </c>
      <c r="Q295" t="s">
        <v>20020</v>
      </c>
      <c r="R295" t="s">
        <v>19793</v>
      </c>
      <c r="S295" t="s">
        <v>12391</v>
      </c>
      <c r="T295" t="s">
        <v>12392</v>
      </c>
      <c r="U295" t="s">
        <v>12393</v>
      </c>
      <c r="V295" t="s">
        <v>12394</v>
      </c>
      <c r="W295" s="105" t="str">
        <f>IF(COUNTIF(W$2:W294,B295&amp;K295)=0,B295&amp;K295,"")</f>
        <v/>
      </c>
      <c r="X295" s="105">
        <f t="shared" si="4"/>
        <v>1</v>
      </c>
    </row>
    <row r="296" spans="1:24" hidden="1">
      <c r="A296" t="s">
        <v>20022</v>
      </c>
      <c r="B296" t="s">
        <v>10583</v>
      </c>
      <c r="C296" t="s">
        <v>371</v>
      </c>
      <c r="D296" t="s">
        <v>28</v>
      </c>
      <c r="E296" t="s">
        <v>33</v>
      </c>
      <c r="F296" t="s">
        <v>24</v>
      </c>
      <c r="G296" t="s">
        <v>2417</v>
      </c>
      <c r="H296" t="s">
        <v>24</v>
      </c>
      <c r="I296">
        <v>6</v>
      </c>
      <c r="J296" t="s">
        <v>2187</v>
      </c>
      <c r="K296" t="s">
        <v>20023</v>
      </c>
      <c r="L296" t="s">
        <v>12874</v>
      </c>
      <c r="M296" t="s">
        <v>12875</v>
      </c>
      <c r="N296" t="s">
        <v>11381</v>
      </c>
      <c r="O296" t="s">
        <v>11382</v>
      </c>
      <c r="P296">
        <v>6</v>
      </c>
      <c r="Q296" t="s">
        <v>12876</v>
      </c>
      <c r="R296" t="s">
        <v>20024</v>
      </c>
      <c r="S296" t="s">
        <v>12878</v>
      </c>
      <c r="T296" t="s">
        <v>12879</v>
      </c>
      <c r="U296" t="s">
        <v>12880</v>
      </c>
      <c r="V296" t="s">
        <v>20025</v>
      </c>
      <c r="W296" s="105" t="str">
        <f>IF(COUNTIF(W$2:W295,B296&amp;K296)=0,B296&amp;K296,"")</f>
        <v>S-010006コベルコ・コンプレッサ株式会社</v>
      </c>
      <c r="X296" s="105">
        <f t="shared" si="4"/>
        <v>1</v>
      </c>
    </row>
    <row r="297" spans="1:24" hidden="1">
      <c r="A297" t="s">
        <v>20026</v>
      </c>
      <c r="B297" t="s">
        <v>10583</v>
      </c>
      <c r="C297" t="s">
        <v>371</v>
      </c>
      <c r="D297" t="s">
        <v>28</v>
      </c>
      <c r="E297" t="s">
        <v>33</v>
      </c>
      <c r="F297" t="s">
        <v>24</v>
      </c>
      <c r="G297" t="s">
        <v>2417</v>
      </c>
      <c r="H297" t="s">
        <v>24</v>
      </c>
      <c r="I297">
        <v>6</v>
      </c>
      <c r="J297" t="s">
        <v>2187</v>
      </c>
      <c r="K297" t="s">
        <v>20023</v>
      </c>
      <c r="L297" t="s">
        <v>12874</v>
      </c>
      <c r="M297" t="s">
        <v>12883</v>
      </c>
      <c r="N297" t="s">
        <v>11391</v>
      </c>
      <c r="O297" t="s">
        <v>11382</v>
      </c>
      <c r="P297">
        <v>6</v>
      </c>
      <c r="Q297" t="s">
        <v>12876</v>
      </c>
      <c r="R297" t="s">
        <v>20024</v>
      </c>
      <c r="S297" t="s">
        <v>12878</v>
      </c>
      <c r="T297" t="s">
        <v>12879</v>
      </c>
      <c r="U297" t="s">
        <v>12880</v>
      </c>
      <c r="V297" t="s">
        <v>20025</v>
      </c>
      <c r="W297" s="105" t="str">
        <f>IF(COUNTIF(W$2:W296,B297&amp;K297)=0,B297&amp;K297,"")</f>
        <v/>
      </c>
      <c r="X297" s="105">
        <f t="shared" si="4"/>
        <v>1</v>
      </c>
    </row>
    <row r="298" spans="1:24" hidden="1">
      <c r="A298" t="s">
        <v>20027</v>
      </c>
      <c r="B298" t="s">
        <v>10592</v>
      </c>
      <c r="C298" t="s">
        <v>371</v>
      </c>
      <c r="D298" t="s">
        <v>28</v>
      </c>
      <c r="E298" t="s">
        <v>35</v>
      </c>
      <c r="F298" t="s">
        <v>24</v>
      </c>
      <c r="G298" t="s">
        <v>2494</v>
      </c>
      <c r="H298" t="s">
        <v>24</v>
      </c>
      <c r="I298">
        <v>5.2</v>
      </c>
      <c r="J298" t="s">
        <v>2302</v>
      </c>
      <c r="K298" t="s">
        <v>11531</v>
      </c>
      <c r="L298" t="s">
        <v>12913</v>
      </c>
      <c r="M298" t="s">
        <v>12914</v>
      </c>
      <c r="N298" t="s">
        <v>11381</v>
      </c>
      <c r="O298" t="s">
        <v>7810</v>
      </c>
      <c r="P298">
        <v>5.2</v>
      </c>
      <c r="Q298" t="s">
        <v>12915</v>
      </c>
      <c r="R298" t="s">
        <v>12722</v>
      </c>
      <c r="S298" t="s">
        <v>12723</v>
      </c>
      <c r="T298" t="s">
        <v>12724</v>
      </c>
      <c r="U298" t="s">
        <v>12725</v>
      </c>
      <c r="V298" t="s">
        <v>12916</v>
      </c>
      <c r="W298" s="105" t="str">
        <f>IF(COUNTIF(W$2:W297,B298&amp;K298)=0,B298&amp;K298,"")</f>
        <v>S-011001ダイキン工業</v>
      </c>
      <c r="X298" s="105">
        <f t="shared" si="4"/>
        <v>1</v>
      </c>
    </row>
    <row r="299" spans="1:24" hidden="1">
      <c r="A299" t="s">
        <v>20028</v>
      </c>
      <c r="B299" t="s">
        <v>10592</v>
      </c>
      <c r="C299" t="s">
        <v>371</v>
      </c>
      <c r="D299" t="s">
        <v>28</v>
      </c>
      <c r="E299" t="s">
        <v>35</v>
      </c>
      <c r="F299" t="s">
        <v>24</v>
      </c>
      <c r="G299" t="s">
        <v>2494</v>
      </c>
      <c r="H299" t="s">
        <v>24</v>
      </c>
      <c r="I299">
        <v>5.2</v>
      </c>
      <c r="J299" t="s">
        <v>2302</v>
      </c>
      <c r="K299" t="s">
        <v>11531</v>
      </c>
      <c r="L299" t="s">
        <v>12913</v>
      </c>
      <c r="M299" t="s">
        <v>20029</v>
      </c>
      <c r="N299" t="s">
        <v>11391</v>
      </c>
      <c r="O299" t="s">
        <v>7810</v>
      </c>
      <c r="P299">
        <v>5.2</v>
      </c>
      <c r="Q299" t="s">
        <v>12915</v>
      </c>
      <c r="R299" t="s">
        <v>12722</v>
      </c>
      <c r="S299" t="s">
        <v>12723</v>
      </c>
      <c r="T299" t="s">
        <v>12724</v>
      </c>
      <c r="U299" t="s">
        <v>12725</v>
      </c>
      <c r="V299" t="s">
        <v>12916</v>
      </c>
      <c r="W299" s="105" t="str">
        <f>IF(COUNTIF(W$2:W298,B299&amp;K299)=0,B299&amp;K299,"")</f>
        <v/>
      </c>
      <c r="X299" s="105">
        <f t="shared" si="4"/>
        <v>1</v>
      </c>
    </row>
    <row r="300" spans="1:24" hidden="1">
      <c r="A300" t="s">
        <v>20030</v>
      </c>
      <c r="B300" t="s">
        <v>10593</v>
      </c>
      <c r="C300" t="s">
        <v>371</v>
      </c>
      <c r="D300" t="s">
        <v>28</v>
      </c>
      <c r="E300" t="s">
        <v>35</v>
      </c>
      <c r="F300" t="s">
        <v>24</v>
      </c>
      <c r="G300" t="s">
        <v>2496</v>
      </c>
      <c r="H300" t="s">
        <v>24</v>
      </c>
      <c r="I300">
        <v>5.0999999999999996</v>
      </c>
      <c r="J300" t="s">
        <v>2302</v>
      </c>
      <c r="K300" t="s">
        <v>11531</v>
      </c>
      <c r="L300" t="s">
        <v>12913</v>
      </c>
      <c r="M300" t="s">
        <v>12920</v>
      </c>
      <c r="N300" t="s">
        <v>11381</v>
      </c>
      <c r="O300" t="s">
        <v>7810</v>
      </c>
      <c r="P300">
        <v>5.0999999999999996</v>
      </c>
      <c r="Q300" t="s">
        <v>12915</v>
      </c>
      <c r="R300" t="s">
        <v>12722</v>
      </c>
      <c r="S300" t="s">
        <v>12723</v>
      </c>
      <c r="T300" t="s">
        <v>12724</v>
      </c>
      <c r="U300" t="s">
        <v>12725</v>
      </c>
      <c r="V300" t="s">
        <v>12916</v>
      </c>
      <c r="W300" s="105" t="str">
        <f>IF(COUNTIF(W$2:W299,B300&amp;K300)=0,B300&amp;K300,"")</f>
        <v>S-011002ダイキン工業</v>
      </c>
      <c r="X300" s="105">
        <f t="shared" si="4"/>
        <v>1</v>
      </c>
    </row>
    <row r="301" spans="1:24" hidden="1">
      <c r="A301" t="s">
        <v>20031</v>
      </c>
      <c r="B301" t="s">
        <v>10593</v>
      </c>
      <c r="C301" t="s">
        <v>371</v>
      </c>
      <c r="D301" t="s">
        <v>28</v>
      </c>
      <c r="E301" t="s">
        <v>35</v>
      </c>
      <c r="F301" t="s">
        <v>24</v>
      </c>
      <c r="G301" t="s">
        <v>2496</v>
      </c>
      <c r="H301" t="s">
        <v>24</v>
      </c>
      <c r="I301">
        <v>5.0999999999999996</v>
      </c>
      <c r="J301" t="s">
        <v>2302</v>
      </c>
      <c r="K301" t="s">
        <v>11531</v>
      </c>
      <c r="L301" t="s">
        <v>12913</v>
      </c>
      <c r="M301" t="s">
        <v>20032</v>
      </c>
      <c r="N301" t="s">
        <v>11391</v>
      </c>
      <c r="O301" t="s">
        <v>7810</v>
      </c>
      <c r="P301">
        <v>5.0999999999999996</v>
      </c>
      <c r="Q301" t="s">
        <v>12915</v>
      </c>
      <c r="R301" t="s">
        <v>12722</v>
      </c>
      <c r="S301" t="s">
        <v>12723</v>
      </c>
      <c r="T301" t="s">
        <v>12724</v>
      </c>
      <c r="U301" t="s">
        <v>12725</v>
      </c>
      <c r="V301" t="s">
        <v>12916</v>
      </c>
      <c r="W301" s="105" t="str">
        <f>IF(COUNTIF(W$2:W300,B301&amp;K301)=0,B301&amp;K301,"")</f>
        <v/>
      </c>
      <c r="X301" s="105">
        <f t="shared" si="4"/>
        <v>1</v>
      </c>
    </row>
    <row r="302" spans="1:24" hidden="1">
      <c r="A302" t="s">
        <v>20033</v>
      </c>
      <c r="B302" t="s">
        <v>10594</v>
      </c>
      <c r="C302" t="s">
        <v>371</v>
      </c>
      <c r="D302" t="s">
        <v>28</v>
      </c>
      <c r="E302" t="s">
        <v>35</v>
      </c>
      <c r="F302" t="s">
        <v>24</v>
      </c>
      <c r="G302" t="s">
        <v>2497</v>
      </c>
      <c r="H302" t="s">
        <v>24</v>
      </c>
      <c r="I302">
        <v>5.0999999999999996</v>
      </c>
      <c r="J302" t="s">
        <v>2302</v>
      </c>
      <c r="K302" t="s">
        <v>11531</v>
      </c>
      <c r="L302" t="s">
        <v>12913</v>
      </c>
      <c r="M302" t="s">
        <v>12924</v>
      </c>
      <c r="N302" t="s">
        <v>11381</v>
      </c>
      <c r="O302" t="s">
        <v>7810</v>
      </c>
      <c r="P302">
        <v>5.0999999999999996</v>
      </c>
      <c r="Q302" t="s">
        <v>12915</v>
      </c>
      <c r="R302" t="s">
        <v>12722</v>
      </c>
      <c r="S302" t="s">
        <v>12723</v>
      </c>
      <c r="T302" t="s">
        <v>12724</v>
      </c>
      <c r="U302" t="s">
        <v>12725</v>
      </c>
      <c r="V302" t="s">
        <v>12916</v>
      </c>
      <c r="W302" s="105" t="str">
        <f>IF(COUNTIF(W$2:W301,B302&amp;K302)=0,B302&amp;K302,"")</f>
        <v>S-011003ダイキン工業</v>
      </c>
      <c r="X302" s="105">
        <f t="shared" si="4"/>
        <v>1</v>
      </c>
    </row>
    <row r="303" spans="1:24" hidden="1">
      <c r="A303" t="s">
        <v>20034</v>
      </c>
      <c r="B303" t="s">
        <v>10594</v>
      </c>
      <c r="C303" t="s">
        <v>371</v>
      </c>
      <c r="D303" t="s">
        <v>28</v>
      </c>
      <c r="E303" t="s">
        <v>35</v>
      </c>
      <c r="F303" t="s">
        <v>24</v>
      </c>
      <c r="G303" t="s">
        <v>2497</v>
      </c>
      <c r="H303" t="s">
        <v>24</v>
      </c>
      <c r="I303">
        <v>5.0999999999999996</v>
      </c>
      <c r="J303" t="s">
        <v>2302</v>
      </c>
      <c r="K303" t="s">
        <v>11531</v>
      </c>
      <c r="L303" t="s">
        <v>12913</v>
      </c>
      <c r="M303" t="s">
        <v>20035</v>
      </c>
      <c r="N303" t="s">
        <v>11391</v>
      </c>
      <c r="O303" t="s">
        <v>7810</v>
      </c>
      <c r="P303">
        <v>5.0999999999999996</v>
      </c>
      <c r="Q303" t="s">
        <v>12915</v>
      </c>
      <c r="R303" t="s">
        <v>12722</v>
      </c>
      <c r="S303" t="s">
        <v>12723</v>
      </c>
      <c r="T303" t="s">
        <v>12724</v>
      </c>
      <c r="U303" t="s">
        <v>12725</v>
      </c>
      <c r="V303" t="s">
        <v>12916</v>
      </c>
      <c r="W303" s="105" t="str">
        <f>IF(COUNTIF(W$2:W302,B303&amp;K303)=0,B303&amp;K303,"")</f>
        <v/>
      </c>
      <c r="X303" s="105">
        <f t="shared" si="4"/>
        <v>1</v>
      </c>
    </row>
    <row r="304" spans="1:24" hidden="1">
      <c r="A304" t="s">
        <v>20036</v>
      </c>
      <c r="B304" t="s">
        <v>10595</v>
      </c>
      <c r="C304" t="s">
        <v>371</v>
      </c>
      <c r="D304" t="s">
        <v>28</v>
      </c>
      <c r="E304" t="s">
        <v>35</v>
      </c>
      <c r="F304" t="s">
        <v>24</v>
      </c>
      <c r="G304" t="s">
        <v>2498</v>
      </c>
      <c r="H304" t="s">
        <v>24</v>
      </c>
      <c r="I304">
        <v>5.0999999999999996</v>
      </c>
      <c r="J304" t="s">
        <v>2302</v>
      </c>
      <c r="K304" t="s">
        <v>11531</v>
      </c>
      <c r="L304" t="s">
        <v>12913</v>
      </c>
      <c r="M304" t="s">
        <v>12928</v>
      </c>
      <c r="N304" t="s">
        <v>11381</v>
      </c>
      <c r="O304" t="s">
        <v>7810</v>
      </c>
      <c r="P304">
        <v>5.0999999999999996</v>
      </c>
      <c r="Q304" t="s">
        <v>12915</v>
      </c>
      <c r="R304" t="s">
        <v>12722</v>
      </c>
      <c r="S304" t="s">
        <v>12723</v>
      </c>
      <c r="T304" t="s">
        <v>12724</v>
      </c>
      <c r="U304" t="s">
        <v>12725</v>
      </c>
      <c r="V304" t="s">
        <v>12916</v>
      </c>
      <c r="W304" s="105" t="str">
        <f>IF(COUNTIF(W$2:W303,B304&amp;K304)=0,B304&amp;K304,"")</f>
        <v>S-011004ダイキン工業</v>
      </c>
      <c r="X304" s="105">
        <f t="shared" si="4"/>
        <v>1</v>
      </c>
    </row>
    <row r="305" spans="1:24" hidden="1">
      <c r="A305" t="s">
        <v>20037</v>
      </c>
      <c r="B305" t="s">
        <v>10595</v>
      </c>
      <c r="C305" t="s">
        <v>371</v>
      </c>
      <c r="D305" t="s">
        <v>28</v>
      </c>
      <c r="E305" t="s">
        <v>35</v>
      </c>
      <c r="F305" t="s">
        <v>24</v>
      </c>
      <c r="G305" t="s">
        <v>2498</v>
      </c>
      <c r="H305" t="s">
        <v>24</v>
      </c>
      <c r="I305">
        <v>5.0999999999999996</v>
      </c>
      <c r="J305" t="s">
        <v>2302</v>
      </c>
      <c r="K305" t="s">
        <v>11531</v>
      </c>
      <c r="L305" t="s">
        <v>12913</v>
      </c>
      <c r="M305" t="s">
        <v>20038</v>
      </c>
      <c r="N305" t="s">
        <v>11391</v>
      </c>
      <c r="O305" t="s">
        <v>7810</v>
      </c>
      <c r="P305">
        <v>5.0999999999999996</v>
      </c>
      <c r="Q305" t="s">
        <v>12915</v>
      </c>
      <c r="R305" t="s">
        <v>12722</v>
      </c>
      <c r="S305" t="s">
        <v>12723</v>
      </c>
      <c r="T305" t="s">
        <v>12724</v>
      </c>
      <c r="U305" t="s">
        <v>12725</v>
      </c>
      <c r="V305" t="s">
        <v>12916</v>
      </c>
      <c r="W305" s="105" t="str">
        <f>IF(COUNTIF(W$2:W304,B305&amp;K305)=0,B305&amp;K305,"")</f>
        <v/>
      </c>
      <c r="X305" s="105">
        <f t="shared" si="4"/>
        <v>1</v>
      </c>
    </row>
    <row r="306" spans="1:24" hidden="1">
      <c r="A306" t="s">
        <v>20039</v>
      </c>
      <c r="B306" t="s">
        <v>10597</v>
      </c>
      <c r="C306" t="s">
        <v>371</v>
      </c>
      <c r="D306" t="s">
        <v>28</v>
      </c>
      <c r="E306" t="s">
        <v>35</v>
      </c>
      <c r="F306" t="s">
        <v>24</v>
      </c>
      <c r="G306" t="s">
        <v>2500</v>
      </c>
      <c r="H306" t="s">
        <v>24</v>
      </c>
      <c r="I306">
        <v>6.4</v>
      </c>
      <c r="J306" t="s">
        <v>2302</v>
      </c>
      <c r="K306" t="s">
        <v>11531</v>
      </c>
      <c r="L306" t="s">
        <v>12932</v>
      </c>
      <c r="M306" t="s">
        <v>12933</v>
      </c>
      <c r="N306" t="s">
        <v>11381</v>
      </c>
      <c r="O306" t="s">
        <v>11382</v>
      </c>
      <c r="P306">
        <v>6.4</v>
      </c>
      <c r="Q306" t="s">
        <v>12934</v>
      </c>
      <c r="R306" t="s">
        <v>12722</v>
      </c>
      <c r="S306" t="s">
        <v>12723</v>
      </c>
      <c r="T306" t="s">
        <v>12724</v>
      </c>
      <c r="U306" t="s">
        <v>12725</v>
      </c>
      <c r="V306" t="s">
        <v>12935</v>
      </c>
      <c r="W306" s="105" t="str">
        <f>IF(COUNTIF(W$2:W305,B306&amp;K306)=0,B306&amp;K306,"")</f>
        <v>S-011006ダイキン工業</v>
      </c>
      <c r="X306" s="105">
        <f t="shared" si="4"/>
        <v>1</v>
      </c>
    </row>
    <row r="307" spans="1:24" hidden="1">
      <c r="A307" t="s">
        <v>20040</v>
      </c>
      <c r="B307" t="s">
        <v>10597</v>
      </c>
      <c r="C307" t="s">
        <v>371</v>
      </c>
      <c r="D307" t="s">
        <v>28</v>
      </c>
      <c r="E307" t="s">
        <v>35</v>
      </c>
      <c r="F307" t="s">
        <v>24</v>
      </c>
      <c r="G307" t="s">
        <v>2500</v>
      </c>
      <c r="H307" t="s">
        <v>24</v>
      </c>
      <c r="I307">
        <v>6.4</v>
      </c>
      <c r="J307" t="s">
        <v>2302</v>
      </c>
      <c r="K307" t="s">
        <v>11531</v>
      </c>
      <c r="L307" t="s">
        <v>12932</v>
      </c>
      <c r="M307" t="s">
        <v>12937</v>
      </c>
      <c r="N307" t="s">
        <v>11391</v>
      </c>
      <c r="O307" t="s">
        <v>11382</v>
      </c>
      <c r="P307">
        <v>6.4</v>
      </c>
      <c r="Q307" t="s">
        <v>12934</v>
      </c>
      <c r="R307" t="s">
        <v>12722</v>
      </c>
      <c r="S307" t="s">
        <v>12723</v>
      </c>
      <c r="T307" t="s">
        <v>12724</v>
      </c>
      <c r="U307" t="s">
        <v>12725</v>
      </c>
      <c r="V307" t="s">
        <v>12935</v>
      </c>
      <c r="W307" s="105" t="str">
        <f>IF(COUNTIF(W$2:W306,B307&amp;K307)=0,B307&amp;K307,"")</f>
        <v/>
      </c>
      <c r="X307" s="105">
        <f t="shared" si="4"/>
        <v>1</v>
      </c>
    </row>
    <row r="308" spans="1:24" hidden="1">
      <c r="A308" t="s">
        <v>20041</v>
      </c>
      <c r="B308" t="s">
        <v>10598</v>
      </c>
      <c r="C308" t="s">
        <v>371</v>
      </c>
      <c r="D308" t="s">
        <v>28</v>
      </c>
      <c r="E308" t="s">
        <v>35</v>
      </c>
      <c r="F308" t="s">
        <v>24</v>
      </c>
      <c r="G308" t="s">
        <v>2505</v>
      </c>
      <c r="H308" t="s">
        <v>24</v>
      </c>
      <c r="I308">
        <v>6</v>
      </c>
      <c r="J308" t="s">
        <v>2302</v>
      </c>
      <c r="K308" t="s">
        <v>11531</v>
      </c>
      <c r="L308" t="s">
        <v>12932</v>
      </c>
      <c r="M308" t="s">
        <v>12939</v>
      </c>
      <c r="N308" t="s">
        <v>11381</v>
      </c>
      <c r="O308" t="s">
        <v>11382</v>
      </c>
      <c r="P308">
        <v>6</v>
      </c>
      <c r="Q308" t="s">
        <v>12934</v>
      </c>
      <c r="R308" t="s">
        <v>12722</v>
      </c>
      <c r="S308" t="s">
        <v>12723</v>
      </c>
      <c r="T308" t="s">
        <v>12724</v>
      </c>
      <c r="U308" t="s">
        <v>12725</v>
      </c>
      <c r="V308" t="s">
        <v>12935</v>
      </c>
      <c r="W308" s="105" t="str">
        <f>IF(COUNTIF(W$2:W307,B308&amp;K308)=0,B308&amp;K308,"")</f>
        <v>S-011007ダイキン工業</v>
      </c>
      <c r="X308" s="105">
        <f t="shared" si="4"/>
        <v>1</v>
      </c>
    </row>
    <row r="309" spans="1:24" hidden="1">
      <c r="A309" t="s">
        <v>20042</v>
      </c>
      <c r="B309" t="s">
        <v>10598</v>
      </c>
      <c r="C309" t="s">
        <v>371</v>
      </c>
      <c r="D309" t="s">
        <v>28</v>
      </c>
      <c r="E309" t="s">
        <v>35</v>
      </c>
      <c r="F309" t="s">
        <v>24</v>
      </c>
      <c r="G309" t="s">
        <v>2505</v>
      </c>
      <c r="H309" t="s">
        <v>24</v>
      </c>
      <c r="I309">
        <v>6</v>
      </c>
      <c r="J309" t="s">
        <v>2302</v>
      </c>
      <c r="K309" t="s">
        <v>11531</v>
      </c>
      <c r="L309" t="s">
        <v>12932</v>
      </c>
      <c r="M309" t="s">
        <v>12941</v>
      </c>
      <c r="N309" t="s">
        <v>11391</v>
      </c>
      <c r="O309" t="s">
        <v>11382</v>
      </c>
      <c r="P309">
        <v>6</v>
      </c>
      <c r="Q309" t="s">
        <v>12934</v>
      </c>
      <c r="R309" t="s">
        <v>12722</v>
      </c>
      <c r="S309" t="s">
        <v>12723</v>
      </c>
      <c r="T309" t="s">
        <v>12724</v>
      </c>
      <c r="U309" t="s">
        <v>12725</v>
      </c>
      <c r="V309" t="s">
        <v>12935</v>
      </c>
      <c r="W309" s="105" t="str">
        <f>IF(COUNTIF(W$2:W308,B309&amp;K309)=0,B309&amp;K309,"")</f>
        <v/>
      </c>
      <c r="X309" s="105">
        <f t="shared" si="4"/>
        <v>1</v>
      </c>
    </row>
    <row r="310" spans="1:24" hidden="1">
      <c r="A310" t="s">
        <v>20043</v>
      </c>
      <c r="B310" t="s">
        <v>10599</v>
      </c>
      <c r="C310" t="s">
        <v>371</v>
      </c>
      <c r="D310" t="s">
        <v>28</v>
      </c>
      <c r="E310" t="s">
        <v>35</v>
      </c>
      <c r="F310" t="s">
        <v>24</v>
      </c>
      <c r="G310" t="s">
        <v>2527</v>
      </c>
      <c r="H310" t="s">
        <v>24</v>
      </c>
      <c r="I310">
        <v>5.7</v>
      </c>
      <c r="J310" t="s">
        <v>2302</v>
      </c>
      <c r="K310" t="s">
        <v>11531</v>
      </c>
      <c r="L310" t="s">
        <v>12932</v>
      </c>
      <c r="M310" t="s">
        <v>12943</v>
      </c>
      <c r="N310" t="s">
        <v>11381</v>
      </c>
      <c r="O310" t="s">
        <v>11382</v>
      </c>
      <c r="P310">
        <v>5.7</v>
      </c>
      <c r="Q310" t="s">
        <v>12934</v>
      </c>
      <c r="R310" t="s">
        <v>12722</v>
      </c>
      <c r="S310" t="s">
        <v>12723</v>
      </c>
      <c r="T310" t="s">
        <v>12724</v>
      </c>
      <c r="U310" t="s">
        <v>12725</v>
      </c>
      <c r="V310" t="s">
        <v>12935</v>
      </c>
      <c r="W310" s="105" t="str">
        <f>IF(COUNTIF(W$2:W309,B310&amp;K310)=0,B310&amp;K310,"")</f>
        <v>S-011008ダイキン工業</v>
      </c>
      <c r="X310" s="105">
        <f t="shared" si="4"/>
        <v>1</v>
      </c>
    </row>
    <row r="311" spans="1:24" hidden="1">
      <c r="A311" t="s">
        <v>20044</v>
      </c>
      <c r="B311" t="s">
        <v>10599</v>
      </c>
      <c r="C311" t="s">
        <v>371</v>
      </c>
      <c r="D311" t="s">
        <v>28</v>
      </c>
      <c r="E311" t="s">
        <v>35</v>
      </c>
      <c r="F311" t="s">
        <v>24</v>
      </c>
      <c r="G311" t="s">
        <v>2527</v>
      </c>
      <c r="H311" t="s">
        <v>24</v>
      </c>
      <c r="I311">
        <v>5.7</v>
      </c>
      <c r="J311" t="s">
        <v>2302</v>
      </c>
      <c r="K311" t="s">
        <v>11531</v>
      </c>
      <c r="L311" t="s">
        <v>12932</v>
      </c>
      <c r="M311" t="s">
        <v>12945</v>
      </c>
      <c r="N311" t="s">
        <v>11391</v>
      </c>
      <c r="O311" t="s">
        <v>11382</v>
      </c>
      <c r="P311">
        <v>5.7</v>
      </c>
      <c r="Q311" t="s">
        <v>12934</v>
      </c>
      <c r="R311" t="s">
        <v>12722</v>
      </c>
      <c r="S311" t="s">
        <v>12723</v>
      </c>
      <c r="T311" t="s">
        <v>12724</v>
      </c>
      <c r="U311" t="s">
        <v>12725</v>
      </c>
      <c r="V311" t="s">
        <v>12935</v>
      </c>
      <c r="W311" s="105" t="str">
        <f>IF(COUNTIF(W$2:W310,B311&amp;K311)=0,B311&amp;K311,"")</f>
        <v/>
      </c>
      <c r="X311" s="105">
        <f t="shared" si="4"/>
        <v>1</v>
      </c>
    </row>
    <row r="312" spans="1:24" hidden="1">
      <c r="A312" t="s">
        <v>20045</v>
      </c>
      <c r="B312" t="s">
        <v>10600</v>
      </c>
      <c r="C312" t="s">
        <v>371</v>
      </c>
      <c r="D312" t="s">
        <v>28</v>
      </c>
      <c r="E312" t="s">
        <v>35</v>
      </c>
      <c r="F312" t="s">
        <v>24</v>
      </c>
      <c r="G312" t="s">
        <v>19460</v>
      </c>
      <c r="H312" t="s">
        <v>24</v>
      </c>
      <c r="I312">
        <v>5.3</v>
      </c>
      <c r="J312" t="s">
        <v>2302</v>
      </c>
      <c r="K312" t="s">
        <v>11588</v>
      </c>
      <c r="L312" t="s">
        <v>35</v>
      </c>
      <c r="M312" t="s">
        <v>12984</v>
      </c>
      <c r="N312" t="s">
        <v>11391</v>
      </c>
      <c r="O312" t="s">
        <v>11382</v>
      </c>
      <c r="P312">
        <v>5.3</v>
      </c>
      <c r="Q312" t="s">
        <v>12985</v>
      </c>
      <c r="R312" t="s">
        <v>11592</v>
      </c>
      <c r="S312" t="s">
        <v>11593</v>
      </c>
      <c r="T312" t="s">
        <v>12986</v>
      </c>
      <c r="U312" t="s">
        <v>24</v>
      </c>
      <c r="V312" t="s">
        <v>12987</v>
      </c>
      <c r="W312" s="105" t="str">
        <f>IF(COUNTIF(W$2:W311,B312&amp;K312)=0,B312&amp;K312,"")</f>
        <v>S-011009三菱重工サーマルシステムズ株式会社</v>
      </c>
      <c r="X312" s="105">
        <f t="shared" si="4"/>
        <v>1</v>
      </c>
    </row>
    <row r="313" spans="1:24" hidden="1">
      <c r="A313" t="s">
        <v>20046</v>
      </c>
      <c r="B313" t="s">
        <v>10600</v>
      </c>
      <c r="C313" t="s">
        <v>371</v>
      </c>
      <c r="D313" t="s">
        <v>28</v>
      </c>
      <c r="E313" t="s">
        <v>35</v>
      </c>
      <c r="F313" t="s">
        <v>24</v>
      </c>
      <c r="G313" t="s">
        <v>19460</v>
      </c>
      <c r="H313" t="s">
        <v>24</v>
      </c>
      <c r="I313">
        <v>5.3</v>
      </c>
      <c r="J313" t="s">
        <v>2302</v>
      </c>
      <c r="K313" t="s">
        <v>11588</v>
      </c>
      <c r="L313" t="s">
        <v>35</v>
      </c>
      <c r="M313" t="s">
        <v>12989</v>
      </c>
      <c r="N313" t="s">
        <v>11391</v>
      </c>
      <c r="O313" t="s">
        <v>11382</v>
      </c>
      <c r="P313">
        <v>5.3</v>
      </c>
      <c r="Q313" t="s">
        <v>12985</v>
      </c>
      <c r="R313" t="s">
        <v>11592</v>
      </c>
      <c r="S313" t="s">
        <v>11593</v>
      </c>
      <c r="T313" t="s">
        <v>12986</v>
      </c>
      <c r="U313" t="s">
        <v>24</v>
      </c>
      <c r="V313" t="s">
        <v>12987</v>
      </c>
      <c r="W313" s="105" t="str">
        <f>IF(COUNTIF(W$2:W312,B313&amp;K313)=0,B313&amp;K313,"")</f>
        <v/>
      </c>
      <c r="X313" s="105">
        <f t="shared" si="4"/>
        <v>1</v>
      </c>
    </row>
    <row r="314" spans="1:24" hidden="1">
      <c r="A314" t="s">
        <v>20047</v>
      </c>
      <c r="B314" t="s">
        <v>10600</v>
      </c>
      <c r="C314" t="s">
        <v>371</v>
      </c>
      <c r="D314" t="s">
        <v>28</v>
      </c>
      <c r="E314" t="s">
        <v>35</v>
      </c>
      <c r="F314" t="s">
        <v>24</v>
      </c>
      <c r="G314" t="s">
        <v>19460</v>
      </c>
      <c r="H314" t="s">
        <v>24</v>
      </c>
      <c r="I314">
        <v>5.3</v>
      </c>
      <c r="J314" t="s">
        <v>2302</v>
      </c>
      <c r="K314" t="s">
        <v>11588</v>
      </c>
      <c r="L314" t="s">
        <v>35</v>
      </c>
      <c r="M314" t="s">
        <v>12991</v>
      </c>
      <c r="N314" t="s">
        <v>11391</v>
      </c>
      <c r="O314" t="s">
        <v>11382</v>
      </c>
      <c r="P314">
        <v>5.3</v>
      </c>
      <c r="Q314" t="s">
        <v>12985</v>
      </c>
      <c r="R314" t="s">
        <v>11592</v>
      </c>
      <c r="S314" t="s">
        <v>11593</v>
      </c>
      <c r="T314" t="s">
        <v>12986</v>
      </c>
      <c r="U314" t="s">
        <v>24</v>
      </c>
      <c r="V314" t="s">
        <v>12987</v>
      </c>
      <c r="W314" s="105" t="str">
        <f>IF(COUNTIF(W$2:W313,B314&amp;K314)=0,B314&amp;K314,"")</f>
        <v/>
      </c>
      <c r="X314" s="105">
        <f t="shared" si="4"/>
        <v>1</v>
      </c>
    </row>
    <row r="315" spans="1:24" hidden="1">
      <c r="A315" t="s">
        <v>20048</v>
      </c>
      <c r="B315" t="s">
        <v>10600</v>
      </c>
      <c r="C315" t="s">
        <v>371</v>
      </c>
      <c r="D315" t="s">
        <v>28</v>
      </c>
      <c r="E315" t="s">
        <v>35</v>
      </c>
      <c r="F315" t="s">
        <v>24</v>
      </c>
      <c r="G315" t="s">
        <v>19460</v>
      </c>
      <c r="H315" t="s">
        <v>24</v>
      </c>
      <c r="I315">
        <v>5.3</v>
      </c>
      <c r="J315" t="s">
        <v>2302</v>
      </c>
      <c r="K315" t="s">
        <v>11588</v>
      </c>
      <c r="L315" t="s">
        <v>35</v>
      </c>
      <c r="M315" t="s">
        <v>12993</v>
      </c>
      <c r="N315" t="s">
        <v>11391</v>
      </c>
      <c r="O315" t="s">
        <v>11382</v>
      </c>
      <c r="P315">
        <v>5.3</v>
      </c>
      <c r="Q315" t="s">
        <v>12985</v>
      </c>
      <c r="R315" t="s">
        <v>11592</v>
      </c>
      <c r="S315" t="s">
        <v>11593</v>
      </c>
      <c r="T315" t="s">
        <v>12986</v>
      </c>
      <c r="U315" t="s">
        <v>24</v>
      </c>
      <c r="V315" t="s">
        <v>12987</v>
      </c>
      <c r="W315" s="105" t="str">
        <f>IF(COUNTIF(W$2:W314,B315&amp;K315)=0,B315&amp;K315,"")</f>
        <v/>
      </c>
      <c r="X315" s="105">
        <f t="shared" si="4"/>
        <v>1</v>
      </c>
    </row>
    <row r="316" spans="1:24" hidden="1">
      <c r="A316" t="s">
        <v>20049</v>
      </c>
      <c r="B316" t="s">
        <v>10600</v>
      </c>
      <c r="C316" t="s">
        <v>371</v>
      </c>
      <c r="D316" t="s">
        <v>28</v>
      </c>
      <c r="E316" t="s">
        <v>35</v>
      </c>
      <c r="F316" t="s">
        <v>24</v>
      </c>
      <c r="G316" t="s">
        <v>19460</v>
      </c>
      <c r="H316" t="s">
        <v>24</v>
      </c>
      <c r="I316">
        <v>5.3</v>
      </c>
      <c r="J316" t="s">
        <v>2302</v>
      </c>
      <c r="K316" t="s">
        <v>11588</v>
      </c>
      <c r="L316" t="s">
        <v>35</v>
      </c>
      <c r="M316" t="s">
        <v>12995</v>
      </c>
      <c r="N316" t="s">
        <v>11381</v>
      </c>
      <c r="O316" t="s">
        <v>11382</v>
      </c>
      <c r="P316">
        <v>5.3</v>
      </c>
      <c r="Q316" t="s">
        <v>12985</v>
      </c>
      <c r="R316" t="s">
        <v>11592</v>
      </c>
      <c r="S316" t="s">
        <v>11593</v>
      </c>
      <c r="T316" t="s">
        <v>12986</v>
      </c>
      <c r="U316" t="s">
        <v>24</v>
      </c>
      <c r="V316" t="s">
        <v>12987</v>
      </c>
      <c r="W316" s="105" t="str">
        <f>IF(COUNTIF(W$2:W315,B316&amp;K316)=0,B316&amp;K316,"")</f>
        <v/>
      </c>
      <c r="X316" s="105">
        <f t="shared" si="4"/>
        <v>1</v>
      </c>
    </row>
    <row r="317" spans="1:24" hidden="1">
      <c r="A317" t="s">
        <v>20050</v>
      </c>
      <c r="B317" t="s">
        <v>10600</v>
      </c>
      <c r="C317" t="s">
        <v>371</v>
      </c>
      <c r="D317" t="s">
        <v>28</v>
      </c>
      <c r="E317" t="s">
        <v>35</v>
      </c>
      <c r="F317" t="s">
        <v>24</v>
      </c>
      <c r="G317" t="s">
        <v>19460</v>
      </c>
      <c r="H317" t="s">
        <v>24</v>
      </c>
      <c r="I317">
        <v>5.3</v>
      </c>
      <c r="J317" t="s">
        <v>2302</v>
      </c>
      <c r="K317" t="s">
        <v>11588</v>
      </c>
      <c r="L317" t="s">
        <v>35</v>
      </c>
      <c r="M317" t="s">
        <v>12997</v>
      </c>
      <c r="N317" t="s">
        <v>11391</v>
      </c>
      <c r="O317" t="s">
        <v>11382</v>
      </c>
      <c r="P317">
        <v>5.3</v>
      </c>
      <c r="Q317" t="s">
        <v>12985</v>
      </c>
      <c r="R317" t="s">
        <v>11592</v>
      </c>
      <c r="S317" t="s">
        <v>11593</v>
      </c>
      <c r="T317" t="s">
        <v>12986</v>
      </c>
      <c r="U317" t="s">
        <v>24</v>
      </c>
      <c r="V317" t="s">
        <v>12987</v>
      </c>
      <c r="W317" s="105" t="str">
        <f>IF(COUNTIF(W$2:W316,B317&amp;K317)=0,B317&amp;K317,"")</f>
        <v/>
      </c>
      <c r="X317" s="105">
        <f t="shared" si="4"/>
        <v>1</v>
      </c>
    </row>
    <row r="318" spans="1:24" hidden="1">
      <c r="A318" t="s">
        <v>20051</v>
      </c>
      <c r="B318" t="s">
        <v>10600</v>
      </c>
      <c r="C318" t="s">
        <v>371</v>
      </c>
      <c r="D318" t="s">
        <v>28</v>
      </c>
      <c r="E318" t="s">
        <v>35</v>
      </c>
      <c r="F318" t="s">
        <v>24</v>
      </c>
      <c r="G318" t="s">
        <v>19460</v>
      </c>
      <c r="H318" t="s">
        <v>24</v>
      </c>
      <c r="I318">
        <v>5.3</v>
      </c>
      <c r="J318" t="s">
        <v>2302</v>
      </c>
      <c r="K318" t="s">
        <v>11588</v>
      </c>
      <c r="L318" t="s">
        <v>35</v>
      </c>
      <c r="M318" t="s">
        <v>12999</v>
      </c>
      <c r="N318" t="s">
        <v>11391</v>
      </c>
      <c r="O318" t="s">
        <v>11382</v>
      </c>
      <c r="P318">
        <v>5.3</v>
      </c>
      <c r="Q318" t="s">
        <v>12985</v>
      </c>
      <c r="R318" t="s">
        <v>11592</v>
      </c>
      <c r="S318" t="s">
        <v>11593</v>
      </c>
      <c r="T318" t="s">
        <v>12986</v>
      </c>
      <c r="U318" t="s">
        <v>24</v>
      </c>
      <c r="V318" t="s">
        <v>12987</v>
      </c>
      <c r="W318" s="105" t="str">
        <f>IF(COUNTIF(W$2:W317,B318&amp;K318)=0,B318&amp;K318,"")</f>
        <v/>
      </c>
      <c r="X318" s="105">
        <f t="shared" si="4"/>
        <v>1</v>
      </c>
    </row>
    <row r="319" spans="1:24" hidden="1">
      <c r="A319" t="s">
        <v>20052</v>
      </c>
      <c r="B319" t="s">
        <v>10600</v>
      </c>
      <c r="C319" t="s">
        <v>371</v>
      </c>
      <c r="D319" t="s">
        <v>28</v>
      </c>
      <c r="E319" t="s">
        <v>35</v>
      </c>
      <c r="F319" t="s">
        <v>24</v>
      </c>
      <c r="G319" t="s">
        <v>19460</v>
      </c>
      <c r="H319" t="s">
        <v>24</v>
      </c>
      <c r="I319">
        <v>5.3</v>
      </c>
      <c r="J319" t="s">
        <v>2302</v>
      </c>
      <c r="K319" t="s">
        <v>11588</v>
      </c>
      <c r="L319" t="s">
        <v>35</v>
      </c>
      <c r="M319" t="s">
        <v>13001</v>
      </c>
      <c r="N319" t="s">
        <v>11391</v>
      </c>
      <c r="O319" t="s">
        <v>11382</v>
      </c>
      <c r="P319">
        <v>5.3</v>
      </c>
      <c r="Q319" t="s">
        <v>12985</v>
      </c>
      <c r="R319" t="s">
        <v>11592</v>
      </c>
      <c r="S319" t="s">
        <v>11593</v>
      </c>
      <c r="T319" t="s">
        <v>12986</v>
      </c>
      <c r="U319" t="s">
        <v>24</v>
      </c>
      <c r="V319" t="s">
        <v>12987</v>
      </c>
      <c r="W319" s="105" t="str">
        <f>IF(COUNTIF(W$2:W318,B319&amp;K319)=0,B319&amp;K319,"")</f>
        <v/>
      </c>
      <c r="X319" s="105">
        <f t="shared" si="4"/>
        <v>1</v>
      </c>
    </row>
    <row r="320" spans="1:24" hidden="1">
      <c r="A320" t="s">
        <v>20053</v>
      </c>
      <c r="B320" t="s">
        <v>10600</v>
      </c>
      <c r="C320" t="s">
        <v>371</v>
      </c>
      <c r="D320" t="s">
        <v>28</v>
      </c>
      <c r="E320" t="s">
        <v>35</v>
      </c>
      <c r="F320" t="s">
        <v>24</v>
      </c>
      <c r="G320" t="s">
        <v>19460</v>
      </c>
      <c r="H320" t="s">
        <v>24</v>
      </c>
      <c r="I320">
        <v>5.3</v>
      </c>
      <c r="J320" t="s">
        <v>2302</v>
      </c>
      <c r="K320" t="s">
        <v>11588</v>
      </c>
      <c r="L320" t="s">
        <v>35</v>
      </c>
      <c r="M320" t="s">
        <v>13003</v>
      </c>
      <c r="N320" t="s">
        <v>11391</v>
      </c>
      <c r="O320" t="s">
        <v>11382</v>
      </c>
      <c r="P320">
        <v>5.3</v>
      </c>
      <c r="Q320" t="s">
        <v>12985</v>
      </c>
      <c r="R320" t="s">
        <v>11592</v>
      </c>
      <c r="S320" t="s">
        <v>11593</v>
      </c>
      <c r="T320" t="s">
        <v>12986</v>
      </c>
      <c r="U320" t="s">
        <v>24</v>
      </c>
      <c r="V320" t="s">
        <v>12987</v>
      </c>
      <c r="W320" s="105" t="str">
        <f>IF(COUNTIF(W$2:W319,B320&amp;K320)=0,B320&amp;K320,"")</f>
        <v/>
      </c>
      <c r="X320" s="105">
        <f t="shared" si="4"/>
        <v>1</v>
      </c>
    </row>
    <row r="321" spans="1:24" hidden="1">
      <c r="A321" t="s">
        <v>20054</v>
      </c>
      <c r="B321" t="s">
        <v>10600</v>
      </c>
      <c r="C321" t="s">
        <v>371</v>
      </c>
      <c r="D321" t="s">
        <v>28</v>
      </c>
      <c r="E321" t="s">
        <v>35</v>
      </c>
      <c r="F321" t="s">
        <v>24</v>
      </c>
      <c r="G321" t="s">
        <v>19460</v>
      </c>
      <c r="H321" t="s">
        <v>24</v>
      </c>
      <c r="I321">
        <v>5.3</v>
      </c>
      <c r="J321" t="s">
        <v>2302</v>
      </c>
      <c r="K321" t="s">
        <v>11588</v>
      </c>
      <c r="L321" t="s">
        <v>35</v>
      </c>
      <c r="M321" t="s">
        <v>13005</v>
      </c>
      <c r="N321" t="s">
        <v>11391</v>
      </c>
      <c r="O321" t="s">
        <v>11382</v>
      </c>
      <c r="P321">
        <v>5.3</v>
      </c>
      <c r="Q321" t="s">
        <v>12985</v>
      </c>
      <c r="R321" t="s">
        <v>11592</v>
      </c>
      <c r="S321" t="s">
        <v>11593</v>
      </c>
      <c r="T321" t="s">
        <v>12986</v>
      </c>
      <c r="U321" t="s">
        <v>24</v>
      </c>
      <c r="V321" t="s">
        <v>12987</v>
      </c>
      <c r="W321" s="105" t="str">
        <f>IF(COUNTIF(W$2:W320,B321&amp;K321)=0,B321&amp;K321,"")</f>
        <v/>
      </c>
      <c r="X321" s="105">
        <f t="shared" si="4"/>
        <v>1</v>
      </c>
    </row>
    <row r="322" spans="1:24" hidden="1">
      <c r="A322" t="s">
        <v>20055</v>
      </c>
      <c r="B322" t="s">
        <v>10600</v>
      </c>
      <c r="C322" t="s">
        <v>371</v>
      </c>
      <c r="D322" t="s">
        <v>28</v>
      </c>
      <c r="E322" t="s">
        <v>35</v>
      </c>
      <c r="F322" t="s">
        <v>24</v>
      </c>
      <c r="G322" t="s">
        <v>19460</v>
      </c>
      <c r="H322" t="s">
        <v>24</v>
      </c>
      <c r="I322">
        <v>5.3</v>
      </c>
      <c r="J322" t="s">
        <v>2302</v>
      </c>
      <c r="K322" t="s">
        <v>11588</v>
      </c>
      <c r="L322" t="s">
        <v>35</v>
      </c>
      <c r="M322" t="s">
        <v>13007</v>
      </c>
      <c r="N322" t="s">
        <v>11391</v>
      </c>
      <c r="O322" t="s">
        <v>11382</v>
      </c>
      <c r="P322">
        <v>5.3</v>
      </c>
      <c r="Q322" t="s">
        <v>12985</v>
      </c>
      <c r="R322" t="s">
        <v>11592</v>
      </c>
      <c r="S322" t="s">
        <v>11593</v>
      </c>
      <c r="T322" t="s">
        <v>12986</v>
      </c>
      <c r="U322" t="s">
        <v>24</v>
      </c>
      <c r="V322" t="s">
        <v>12987</v>
      </c>
      <c r="W322" s="105" t="str">
        <f>IF(COUNTIF(W$2:W321,B322&amp;K322)=0,B322&amp;K322,"")</f>
        <v/>
      </c>
      <c r="X322" s="105">
        <f t="shared" si="4"/>
        <v>1</v>
      </c>
    </row>
    <row r="323" spans="1:24" hidden="1">
      <c r="A323" t="s">
        <v>20056</v>
      </c>
      <c r="B323" t="s">
        <v>10600</v>
      </c>
      <c r="C323" t="s">
        <v>371</v>
      </c>
      <c r="D323" t="s">
        <v>28</v>
      </c>
      <c r="E323" t="s">
        <v>35</v>
      </c>
      <c r="F323" t="s">
        <v>24</v>
      </c>
      <c r="G323" t="s">
        <v>19460</v>
      </c>
      <c r="H323" t="s">
        <v>24</v>
      </c>
      <c r="I323">
        <v>5.3</v>
      </c>
      <c r="J323" t="s">
        <v>2302</v>
      </c>
      <c r="K323" t="s">
        <v>11588</v>
      </c>
      <c r="L323" t="s">
        <v>35</v>
      </c>
      <c r="M323" t="s">
        <v>13009</v>
      </c>
      <c r="N323" t="s">
        <v>11391</v>
      </c>
      <c r="O323" t="s">
        <v>11382</v>
      </c>
      <c r="P323">
        <v>5.3</v>
      </c>
      <c r="Q323" t="s">
        <v>12985</v>
      </c>
      <c r="R323" t="s">
        <v>11592</v>
      </c>
      <c r="S323" t="s">
        <v>11593</v>
      </c>
      <c r="T323" t="s">
        <v>12986</v>
      </c>
      <c r="U323" t="s">
        <v>24</v>
      </c>
      <c r="V323" t="s">
        <v>12987</v>
      </c>
      <c r="W323" s="105" t="str">
        <f>IF(COUNTIF(W$2:W322,B323&amp;K323)=0,B323&amp;K323,"")</f>
        <v/>
      </c>
      <c r="X323" s="105">
        <f t="shared" si="4"/>
        <v>1</v>
      </c>
    </row>
    <row r="324" spans="1:24" hidden="1">
      <c r="A324" t="s">
        <v>20057</v>
      </c>
      <c r="B324" t="s">
        <v>10600</v>
      </c>
      <c r="C324" t="s">
        <v>371</v>
      </c>
      <c r="D324" t="s">
        <v>28</v>
      </c>
      <c r="E324" t="s">
        <v>35</v>
      </c>
      <c r="F324" t="s">
        <v>24</v>
      </c>
      <c r="G324" t="s">
        <v>19460</v>
      </c>
      <c r="H324" t="s">
        <v>24</v>
      </c>
      <c r="I324">
        <v>5.3</v>
      </c>
      <c r="J324" t="s">
        <v>2302</v>
      </c>
      <c r="K324" t="s">
        <v>11588</v>
      </c>
      <c r="L324" t="s">
        <v>35</v>
      </c>
      <c r="M324" t="s">
        <v>13011</v>
      </c>
      <c r="N324" t="s">
        <v>11391</v>
      </c>
      <c r="O324" t="s">
        <v>11382</v>
      </c>
      <c r="P324">
        <v>5.3</v>
      </c>
      <c r="Q324" t="s">
        <v>12985</v>
      </c>
      <c r="R324" t="s">
        <v>11592</v>
      </c>
      <c r="S324" t="s">
        <v>11593</v>
      </c>
      <c r="T324" t="s">
        <v>12986</v>
      </c>
      <c r="U324" t="s">
        <v>24</v>
      </c>
      <c r="V324" t="s">
        <v>12987</v>
      </c>
      <c r="W324" s="105" t="str">
        <f>IF(COUNTIF(W$2:W323,B324&amp;K324)=0,B324&amp;K324,"")</f>
        <v/>
      </c>
      <c r="X324" s="105">
        <f t="shared" ref="X324:X387" si="5">IF(COUNTA(B324)=1,COUNTIF(W:W,B324&amp;"*"),"")</f>
        <v>1</v>
      </c>
    </row>
    <row r="325" spans="1:24" hidden="1">
      <c r="A325" t="s">
        <v>20058</v>
      </c>
      <c r="B325" t="s">
        <v>10600</v>
      </c>
      <c r="C325" t="s">
        <v>371</v>
      </c>
      <c r="D325" t="s">
        <v>28</v>
      </c>
      <c r="E325" t="s">
        <v>35</v>
      </c>
      <c r="F325" t="s">
        <v>24</v>
      </c>
      <c r="G325" t="s">
        <v>19460</v>
      </c>
      <c r="H325" t="s">
        <v>24</v>
      </c>
      <c r="I325">
        <v>5.3</v>
      </c>
      <c r="J325" t="s">
        <v>2302</v>
      </c>
      <c r="K325" t="s">
        <v>11588</v>
      </c>
      <c r="L325" t="s">
        <v>35</v>
      </c>
      <c r="M325" t="s">
        <v>13013</v>
      </c>
      <c r="N325" t="s">
        <v>11391</v>
      </c>
      <c r="O325" t="s">
        <v>11382</v>
      </c>
      <c r="P325">
        <v>5.3</v>
      </c>
      <c r="Q325" t="s">
        <v>12985</v>
      </c>
      <c r="R325" t="s">
        <v>11592</v>
      </c>
      <c r="S325" t="s">
        <v>11593</v>
      </c>
      <c r="T325" t="s">
        <v>12986</v>
      </c>
      <c r="U325" t="s">
        <v>24</v>
      </c>
      <c r="V325" t="s">
        <v>12987</v>
      </c>
      <c r="W325" s="105" t="str">
        <f>IF(COUNTIF(W$2:W324,B325&amp;K325)=0,B325&amp;K325,"")</f>
        <v/>
      </c>
      <c r="X325" s="105">
        <f t="shared" si="5"/>
        <v>1</v>
      </c>
    </row>
    <row r="326" spans="1:24" hidden="1">
      <c r="A326" t="s">
        <v>20059</v>
      </c>
      <c r="B326" t="s">
        <v>10600</v>
      </c>
      <c r="C326" t="s">
        <v>371</v>
      </c>
      <c r="D326" t="s">
        <v>28</v>
      </c>
      <c r="E326" t="s">
        <v>35</v>
      </c>
      <c r="F326" t="s">
        <v>24</v>
      </c>
      <c r="G326" t="s">
        <v>19460</v>
      </c>
      <c r="H326" t="s">
        <v>24</v>
      </c>
      <c r="I326">
        <v>5.3</v>
      </c>
      <c r="J326" t="s">
        <v>2302</v>
      </c>
      <c r="K326" t="s">
        <v>11588</v>
      </c>
      <c r="L326" t="s">
        <v>35</v>
      </c>
      <c r="M326" t="s">
        <v>13015</v>
      </c>
      <c r="N326" t="s">
        <v>11391</v>
      </c>
      <c r="O326" t="s">
        <v>11382</v>
      </c>
      <c r="P326">
        <v>5.3</v>
      </c>
      <c r="Q326" t="s">
        <v>12985</v>
      </c>
      <c r="R326" t="s">
        <v>11592</v>
      </c>
      <c r="S326" t="s">
        <v>11593</v>
      </c>
      <c r="T326" t="s">
        <v>12986</v>
      </c>
      <c r="U326" t="s">
        <v>24</v>
      </c>
      <c r="V326" t="s">
        <v>12987</v>
      </c>
      <c r="W326" s="105" t="str">
        <f>IF(COUNTIF(W$2:W325,B326&amp;K326)=0,B326&amp;K326,"")</f>
        <v/>
      </c>
      <c r="X326" s="105">
        <f t="shared" si="5"/>
        <v>1</v>
      </c>
    </row>
    <row r="327" spans="1:24" hidden="1">
      <c r="A327" t="s">
        <v>20060</v>
      </c>
      <c r="B327" t="s">
        <v>10600</v>
      </c>
      <c r="C327" t="s">
        <v>371</v>
      </c>
      <c r="D327" t="s">
        <v>28</v>
      </c>
      <c r="E327" t="s">
        <v>35</v>
      </c>
      <c r="F327" t="s">
        <v>24</v>
      </c>
      <c r="G327" t="s">
        <v>19460</v>
      </c>
      <c r="H327" t="s">
        <v>24</v>
      </c>
      <c r="I327">
        <v>5.3</v>
      </c>
      <c r="J327" t="s">
        <v>2302</v>
      </c>
      <c r="K327" t="s">
        <v>11588</v>
      </c>
      <c r="L327" t="s">
        <v>35</v>
      </c>
      <c r="M327" t="s">
        <v>13017</v>
      </c>
      <c r="N327" t="s">
        <v>11391</v>
      </c>
      <c r="O327" t="s">
        <v>11382</v>
      </c>
      <c r="P327">
        <v>5.3</v>
      </c>
      <c r="Q327" t="s">
        <v>12985</v>
      </c>
      <c r="R327" t="s">
        <v>11592</v>
      </c>
      <c r="S327" t="s">
        <v>11593</v>
      </c>
      <c r="T327" t="s">
        <v>12986</v>
      </c>
      <c r="U327" t="s">
        <v>24</v>
      </c>
      <c r="V327" t="s">
        <v>12987</v>
      </c>
      <c r="W327" s="105" t="str">
        <f>IF(COUNTIF(W$2:W326,B327&amp;K327)=0,B327&amp;K327,"")</f>
        <v/>
      </c>
      <c r="X327" s="105">
        <f t="shared" si="5"/>
        <v>1</v>
      </c>
    </row>
    <row r="328" spans="1:24" hidden="1">
      <c r="A328" t="s">
        <v>20061</v>
      </c>
      <c r="B328" t="s">
        <v>10600</v>
      </c>
      <c r="C328" t="s">
        <v>371</v>
      </c>
      <c r="D328" t="s">
        <v>28</v>
      </c>
      <c r="E328" t="s">
        <v>35</v>
      </c>
      <c r="F328" t="s">
        <v>24</v>
      </c>
      <c r="G328" t="s">
        <v>19460</v>
      </c>
      <c r="H328" t="s">
        <v>24</v>
      </c>
      <c r="I328">
        <v>5.3</v>
      </c>
      <c r="J328" t="s">
        <v>2302</v>
      </c>
      <c r="K328" t="s">
        <v>11588</v>
      </c>
      <c r="L328" t="s">
        <v>35</v>
      </c>
      <c r="M328" t="s">
        <v>13019</v>
      </c>
      <c r="N328" t="s">
        <v>11391</v>
      </c>
      <c r="O328" t="s">
        <v>11382</v>
      </c>
      <c r="P328">
        <v>5.3</v>
      </c>
      <c r="Q328" t="s">
        <v>12985</v>
      </c>
      <c r="R328" t="s">
        <v>11592</v>
      </c>
      <c r="S328" t="s">
        <v>11593</v>
      </c>
      <c r="T328" t="s">
        <v>12986</v>
      </c>
      <c r="U328" t="s">
        <v>24</v>
      </c>
      <c r="V328" t="s">
        <v>12987</v>
      </c>
      <c r="W328" s="105" t="str">
        <f>IF(COUNTIF(W$2:W327,B328&amp;K328)=0,B328&amp;K328,"")</f>
        <v/>
      </c>
      <c r="X328" s="105">
        <f t="shared" si="5"/>
        <v>1</v>
      </c>
    </row>
    <row r="329" spans="1:24" hidden="1">
      <c r="A329" t="s">
        <v>20062</v>
      </c>
      <c r="B329" t="s">
        <v>10600</v>
      </c>
      <c r="C329" t="s">
        <v>371</v>
      </c>
      <c r="D329" t="s">
        <v>28</v>
      </c>
      <c r="E329" t="s">
        <v>35</v>
      </c>
      <c r="F329" t="s">
        <v>24</v>
      </c>
      <c r="G329" t="s">
        <v>19460</v>
      </c>
      <c r="H329" t="s">
        <v>24</v>
      </c>
      <c r="I329">
        <v>5.3</v>
      </c>
      <c r="J329" t="s">
        <v>2302</v>
      </c>
      <c r="K329" t="s">
        <v>11588</v>
      </c>
      <c r="L329" t="s">
        <v>35</v>
      </c>
      <c r="M329" t="s">
        <v>13021</v>
      </c>
      <c r="N329" t="s">
        <v>11391</v>
      </c>
      <c r="O329" t="s">
        <v>11382</v>
      </c>
      <c r="P329">
        <v>5.3</v>
      </c>
      <c r="Q329" t="s">
        <v>12985</v>
      </c>
      <c r="R329" t="s">
        <v>11592</v>
      </c>
      <c r="S329" t="s">
        <v>11593</v>
      </c>
      <c r="T329" t="s">
        <v>12986</v>
      </c>
      <c r="U329" t="s">
        <v>24</v>
      </c>
      <c r="V329" t="s">
        <v>12987</v>
      </c>
      <c r="W329" s="105" t="str">
        <f>IF(COUNTIF(W$2:W328,B329&amp;K329)=0,B329&amp;K329,"")</f>
        <v/>
      </c>
      <c r="X329" s="105">
        <f t="shared" si="5"/>
        <v>1</v>
      </c>
    </row>
    <row r="330" spans="1:24" hidden="1">
      <c r="A330" t="s">
        <v>20063</v>
      </c>
      <c r="B330" t="s">
        <v>10600</v>
      </c>
      <c r="C330" t="s">
        <v>371</v>
      </c>
      <c r="D330" t="s">
        <v>28</v>
      </c>
      <c r="E330" t="s">
        <v>35</v>
      </c>
      <c r="F330" t="s">
        <v>24</v>
      </c>
      <c r="G330" t="s">
        <v>19460</v>
      </c>
      <c r="H330" t="s">
        <v>24</v>
      </c>
      <c r="I330">
        <v>5.3</v>
      </c>
      <c r="J330" t="s">
        <v>2302</v>
      </c>
      <c r="K330" t="s">
        <v>11588</v>
      </c>
      <c r="L330" t="s">
        <v>35</v>
      </c>
      <c r="M330" t="s">
        <v>13023</v>
      </c>
      <c r="N330" t="s">
        <v>11391</v>
      </c>
      <c r="O330" t="s">
        <v>11382</v>
      </c>
      <c r="P330">
        <v>5.3</v>
      </c>
      <c r="Q330" t="s">
        <v>12985</v>
      </c>
      <c r="R330" t="s">
        <v>11592</v>
      </c>
      <c r="S330" t="s">
        <v>11593</v>
      </c>
      <c r="T330" t="s">
        <v>12986</v>
      </c>
      <c r="U330" t="s">
        <v>24</v>
      </c>
      <c r="V330" t="s">
        <v>12987</v>
      </c>
      <c r="W330" s="105" t="str">
        <f>IF(COUNTIF(W$2:W329,B330&amp;K330)=0,B330&amp;K330,"")</f>
        <v/>
      </c>
      <c r="X330" s="105">
        <f t="shared" si="5"/>
        <v>1</v>
      </c>
    </row>
    <row r="331" spans="1:24" hidden="1">
      <c r="A331" t="s">
        <v>20064</v>
      </c>
      <c r="B331" t="s">
        <v>10600</v>
      </c>
      <c r="C331" t="s">
        <v>371</v>
      </c>
      <c r="D331" t="s">
        <v>28</v>
      </c>
      <c r="E331" t="s">
        <v>35</v>
      </c>
      <c r="F331" t="s">
        <v>24</v>
      </c>
      <c r="G331" t="s">
        <v>19460</v>
      </c>
      <c r="H331" t="s">
        <v>24</v>
      </c>
      <c r="I331">
        <v>5.3</v>
      </c>
      <c r="J331" t="s">
        <v>2302</v>
      </c>
      <c r="K331" t="s">
        <v>11588</v>
      </c>
      <c r="L331" t="s">
        <v>35</v>
      </c>
      <c r="M331" t="s">
        <v>13025</v>
      </c>
      <c r="N331" t="s">
        <v>11391</v>
      </c>
      <c r="O331" t="s">
        <v>11382</v>
      </c>
      <c r="P331">
        <v>5.3</v>
      </c>
      <c r="Q331" t="s">
        <v>12985</v>
      </c>
      <c r="R331" t="s">
        <v>11592</v>
      </c>
      <c r="S331" t="s">
        <v>11593</v>
      </c>
      <c r="T331" t="s">
        <v>12986</v>
      </c>
      <c r="U331" t="s">
        <v>24</v>
      </c>
      <c r="V331" t="s">
        <v>12987</v>
      </c>
      <c r="W331" s="105" t="str">
        <f>IF(COUNTIF(W$2:W330,B331&amp;K331)=0,B331&amp;K331,"")</f>
        <v/>
      </c>
      <c r="X331" s="105">
        <f t="shared" si="5"/>
        <v>1</v>
      </c>
    </row>
    <row r="332" spans="1:24" hidden="1">
      <c r="A332" t="s">
        <v>20065</v>
      </c>
      <c r="B332" t="s">
        <v>10600</v>
      </c>
      <c r="C332" t="s">
        <v>371</v>
      </c>
      <c r="D332" t="s">
        <v>28</v>
      </c>
      <c r="E332" t="s">
        <v>35</v>
      </c>
      <c r="F332" t="s">
        <v>24</v>
      </c>
      <c r="G332" t="s">
        <v>19460</v>
      </c>
      <c r="H332" t="s">
        <v>24</v>
      </c>
      <c r="I332">
        <v>5.3</v>
      </c>
      <c r="J332" t="s">
        <v>2302</v>
      </c>
      <c r="K332" t="s">
        <v>11588</v>
      </c>
      <c r="L332" t="s">
        <v>35</v>
      </c>
      <c r="M332" t="s">
        <v>13027</v>
      </c>
      <c r="N332" t="s">
        <v>11391</v>
      </c>
      <c r="O332" t="s">
        <v>11382</v>
      </c>
      <c r="P332">
        <v>5.3</v>
      </c>
      <c r="Q332" t="s">
        <v>12985</v>
      </c>
      <c r="R332" t="s">
        <v>11592</v>
      </c>
      <c r="S332" t="s">
        <v>11593</v>
      </c>
      <c r="T332" t="s">
        <v>12986</v>
      </c>
      <c r="U332" t="s">
        <v>24</v>
      </c>
      <c r="V332" t="s">
        <v>12987</v>
      </c>
      <c r="W332" s="105" t="str">
        <f>IF(COUNTIF(W$2:W331,B332&amp;K332)=0,B332&amp;K332,"")</f>
        <v/>
      </c>
      <c r="X332" s="105">
        <f t="shared" si="5"/>
        <v>1</v>
      </c>
    </row>
    <row r="333" spans="1:24" hidden="1">
      <c r="A333" t="s">
        <v>20066</v>
      </c>
      <c r="B333" t="s">
        <v>10600</v>
      </c>
      <c r="C333" t="s">
        <v>371</v>
      </c>
      <c r="D333" t="s">
        <v>28</v>
      </c>
      <c r="E333" t="s">
        <v>35</v>
      </c>
      <c r="F333" t="s">
        <v>24</v>
      </c>
      <c r="G333" t="s">
        <v>19460</v>
      </c>
      <c r="H333" t="s">
        <v>24</v>
      </c>
      <c r="I333">
        <v>5.3</v>
      </c>
      <c r="J333" t="s">
        <v>2302</v>
      </c>
      <c r="K333" t="s">
        <v>11588</v>
      </c>
      <c r="L333" t="s">
        <v>35</v>
      </c>
      <c r="M333" t="s">
        <v>13029</v>
      </c>
      <c r="N333" t="s">
        <v>11391</v>
      </c>
      <c r="O333" t="s">
        <v>11382</v>
      </c>
      <c r="P333">
        <v>5.3</v>
      </c>
      <c r="Q333" t="s">
        <v>12985</v>
      </c>
      <c r="R333" t="s">
        <v>11592</v>
      </c>
      <c r="S333" t="s">
        <v>11593</v>
      </c>
      <c r="T333" t="s">
        <v>12986</v>
      </c>
      <c r="U333" t="s">
        <v>24</v>
      </c>
      <c r="V333" t="s">
        <v>12987</v>
      </c>
      <c r="W333" s="105" t="str">
        <f>IF(COUNTIF(W$2:W332,B333&amp;K333)=0,B333&amp;K333,"")</f>
        <v/>
      </c>
      <c r="X333" s="105">
        <f t="shared" si="5"/>
        <v>1</v>
      </c>
    </row>
    <row r="334" spans="1:24" hidden="1">
      <c r="A334" t="s">
        <v>20067</v>
      </c>
      <c r="B334" t="s">
        <v>10600</v>
      </c>
      <c r="C334" t="s">
        <v>371</v>
      </c>
      <c r="D334" t="s">
        <v>28</v>
      </c>
      <c r="E334" t="s">
        <v>35</v>
      </c>
      <c r="F334" t="s">
        <v>24</v>
      </c>
      <c r="G334" t="s">
        <v>19460</v>
      </c>
      <c r="H334" t="s">
        <v>24</v>
      </c>
      <c r="I334">
        <v>5.3</v>
      </c>
      <c r="J334" t="s">
        <v>2302</v>
      </c>
      <c r="K334" t="s">
        <v>11588</v>
      </c>
      <c r="L334" t="s">
        <v>35</v>
      </c>
      <c r="M334" t="s">
        <v>13031</v>
      </c>
      <c r="N334" t="s">
        <v>11391</v>
      </c>
      <c r="O334" t="s">
        <v>11382</v>
      </c>
      <c r="P334">
        <v>5.3</v>
      </c>
      <c r="Q334" t="s">
        <v>12985</v>
      </c>
      <c r="R334" t="s">
        <v>11592</v>
      </c>
      <c r="S334" t="s">
        <v>11593</v>
      </c>
      <c r="T334" t="s">
        <v>12986</v>
      </c>
      <c r="U334" t="s">
        <v>24</v>
      </c>
      <c r="V334" t="s">
        <v>12987</v>
      </c>
      <c r="W334" s="105" t="str">
        <f>IF(COUNTIF(W$2:W333,B334&amp;K334)=0,B334&amp;K334,"")</f>
        <v/>
      </c>
      <c r="X334" s="105">
        <f t="shared" si="5"/>
        <v>1</v>
      </c>
    </row>
    <row r="335" spans="1:24" hidden="1">
      <c r="A335" t="s">
        <v>20068</v>
      </c>
      <c r="B335" t="s">
        <v>10600</v>
      </c>
      <c r="C335" t="s">
        <v>371</v>
      </c>
      <c r="D335" t="s">
        <v>28</v>
      </c>
      <c r="E335" t="s">
        <v>35</v>
      </c>
      <c r="F335" t="s">
        <v>24</v>
      </c>
      <c r="G335" t="s">
        <v>19460</v>
      </c>
      <c r="H335" t="s">
        <v>24</v>
      </c>
      <c r="I335">
        <v>5.3</v>
      </c>
      <c r="J335" t="s">
        <v>2302</v>
      </c>
      <c r="K335" t="s">
        <v>11588</v>
      </c>
      <c r="L335" t="s">
        <v>35</v>
      </c>
      <c r="M335" t="s">
        <v>13033</v>
      </c>
      <c r="N335" t="s">
        <v>11391</v>
      </c>
      <c r="O335" t="s">
        <v>11382</v>
      </c>
      <c r="P335">
        <v>5.3</v>
      </c>
      <c r="Q335" t="s">
        <v>12985</v>
      </c>
      <c r="R335" t="s">
        <v>11592</v>
      </c>
      <c r="S335" t="s">
        <v>11593</v>
      </c>
      <c r="T335" t="s">
        <v>12986</v>
      </c>
      <c r="U335" t="s">
        <v>24</v>
      </c>
      <c r="V335" t="s">
        <v>12987</v>
      </c>
      <c r="W335" s="105" t="str">
        <f>IF(COUNTIF(W$2:W334,B335&amp;K335)=0,B335&amp;K335,"")</f>
        <v/>
      </c>
      <c r="X335" s="105">
        <f t="shared" si="5"/>
        <v>1</v>
      </c>
    </row>
    <row r="336" spans="1:24" hidden="1">
      <c r="A336" t="s">
        <v>20069</v>
      </c>
      <c r="B336" t="s">
        <v>10600</v>
      </c>
      <c r="C336" t="s">
        <v>371</v>
      </c>
      <c r="D336" t="s">
        <v>28</v>
      </c>
      <c r="E336" t="s">
        <v>35</v>
      </c>
      <c r="F336" t="s">
        <v>24</v>
      </c>
      <c r="G336" t="s">
        <v>19460</v>
      </c>
      <c r="H336" t="s">
        <v>24</v>
      </c>
      <c r="I336">
        <v>5.3</v>
      </c>
      <c r="J336" t="s">
        <v>2302</v>
      </c>
      <c r="K336" t="s">
        <v>11588</v>
      </c>
      <c r="L336" t="s">
        <v>35</v>
      </c>
      <c r="M336" t="s">
        <v>13035</v>
      </c>
      <c r="N336" t="s">
        <v>11391</v>
      </c>
      <c r="O336" t="s">
        <v>11382</v>
      </c>
      <c r="P336">
        <v>5.3</v>
      </c>
      <c r="Q336" t="s">
        <v>12985</v>
      </c>
      <c r="R336" t="s">
        <v>11592</v>
      </c>
      <c r="S336" t="s">
        <v>11593</v>
      </c>
      <c r="T336" t="s">
        <v>12986</v>
      </c>
      <c r="U336" t="s">
        <v>24</v>
      </c>
      <c r="V336" t="s">
        <v>12987</v>
      </c>
      <c r="W336" s="105" t="str">
        <f>IF(COUNTIF(W$2:W335,B336&amp;K336)=0,B336&amp;K336,"")</f>
        <v/>
      </c>
      <c r="X336" s="105">
        <f t="shared" si="5"/>
        <v>1</v>
      </c>
    </row>
    <row r="337" spans="1:24" hidden="1">
      <c r="A337" t="s">
        <v>20070</v>
      </c>
      <c r="B337" t="s">
        <v>10600</v>
      </c>
      <c r="C337" t="s">
        <v>371</v>
      </c>
      <c r="D337" t="s">
        <v>28</v>
      </c>
      <c r="E337" t="s">
        <v>35</v>
      </c>
      <c r="F337" t="s">
        <v>24</v>
      </c>
      <c r="G337" t="s">
        <v>19460</v>
      </c>
      <c r="H337" t="s">
        <v>24</v>
      </c>
      <c r="I337">
        <v>5.3</v>
      </c>
      <c r="J337" t="s">
        <v>2302</v>
      </c>
      <c r="K337" t="s">
        <v>11588</v>
      </c>
      <c r="L337" t="s">
        <v>35</v>
      </c>
      <c r="M337" t="s">
        <v>13037</v>
      </c>
      <c r="N337" t="s">
        <v>11391</v>
      </c>
      <c r="O337" t="s">
        <v>11382</v>
      </c>
      <c r="P337">
        <v>5.3</v>
      </c>
      <c r="Q337" t="s">
        <v>12985</v>
      </c>
      <c r="R337" t="s">
        <v>11592</v>
      </c>
      <c r="S337" t="s">
        <v>11593</v>
      </c>
      <c r="T337" t="s">
        <v>12986</v>
      </c>
      <c r="U337" t="s">
        <v>24</v>
      </c>
      <c r="V337" t="s">
        <v>12987</v>
      </c>
      <c r="W337" s="105" t="str">
        <f>IF(COUNTIF(W$2:W336,B337&amp;K337)=0,B337&amp;K337,"")</f>
        <v/>
      </c>
      <c r="X337" s="105">
        <f t="shared" si="5"/>
        <v>1</v>
      </c>
    </row>
    <row r="338" spans="1:24" hidden="1">
      <c r="A338" t="s">
        <v>20071</v>
      </c>
      <c r="B338" t="s">
        <v>10600</v>
      </c>
      <c r="C338" t="s">
        <v>371</v>
      </c>
      <c r="D338" t="s">
        <v>28</v>
      </c>
      <c r="E338" t="s">
        <v>35</v>
      </c>
      <c r="F338" t="s">
        <v>24</v>
      </c>
      <c r="G338" t="s">
        <v>19460</v>
      </c>
      <c r="H338" t="s">
        <v>24</v>
      </c>
      <c r="I338">
        <v>5.3</v>
      </c>
      <c r="J338" t="s">
        <v>2302</v>
      </c>
      <c r="K338" t="s">
        <v>11588</v>
      </c>
      <c r="L338" t="s">
        <v>35</v>
      </c>
      <c r="M338" t="s">
        <v>13039</v>
      </c>
      <c r="N338" t="s">
        <v>11391</v>
      </c>
      <c r="O338" t="s">
        <v>11382</v>
      </c>
      <c r="P338">
        <v>5.3</v>
      </c>
      <c r="Q338" t="s">
        <v>12985</v>
      </c>
      <c r="R338" t="s">
        <v>11592</v>
      </c>
      <c r="S338" t="s">
        <v>11593</v>
      </c>
      <c r="T338" t="s">
        <v>12986</v>
      </c>
      <c r="U338" t="s">
        <v>24</v>
      </c>
      <c r="V338" t="s">
        <v>12987</v>
      </c>
      <c r="W338" s="105" t="str">
        <f>IF(COUNTIF(W$2:W337,B338&amp;K338)=0,B338&amp;K338,"")</f>
        <v/>
      </c>
      <c r="X338" s="105">
        <f t="shared" si="5"/>
        <v>1</v>
      </c>
    </row>
    <row r="339" spans="1:24" hidden="1">
      <c r="A339" t="s">
        <v>20072</v>
      </c>
      <c r="B339" t="s">
        <v>10600</v>
      </c>
      <c r="C339" t="s">
        <v>371</v>
      </c>
      <c r="D339" t="s">
        <v>28</v>
      </c>
      <c r="E339" t="s">
        <v>35</v>
      </c>
      <c r="F339" t="s">
        <v>24</v>
      </c>
      <c r="G339" t="s">
        <v>19460</v>
      </c>
      <c r="H339" t="s">
        <v>24</v>
      </c>
      <c r="I339">
        <v>5.3</v>
      </c>
      <c r="J339" t="s">
        <v>2302</v>
      </c>
      <c r="K339" t="s">
        <v>11588</v>
      </c>
      <c r="L339" t="s">
        <v>35</v>
      </c>
      <c r="M339" t="s">
        <v>13041</v>
      </c>
      <c r="N339" t="s">
        <v>11391</v>
      </c>
      <c r="O339" t="s">
        <v>11382</v>
      </c>
      <c r="P339">
        <v>5.3</v>
      </c>
      <c r="Q339" t="s">
        <v>12985</v>
      </c>
      <c r="R339" t="s">
        <v>11592</v>
      </c>
      <c r="S339" t="s">
        <v>11593</v>
      </c>
      <c r="T339" t="s">
        <v>12986</v>
      </c>
      <c r="U339" t="s">
        <v>24</v>
      </c>
      <c r="V339" t="s">
        <v>12987</v>
      </c>
      <c r="W339" s="105" t="str">
        <f>IF(COUNTIF(W$2:W338,B339&amp;K339)=0,B339&amp;K339,"")</f>
        <v/>
      </c>
      <c r="X339" s="105">
        <f t="shared" si="5"/>
        <v>1</v>
      </c>
    </row>
    <row r="340" spans="1:24" hidden="1">
      <c r="A340" t="s">
        <v>20073</v>
      </c>
      <c r="B340" t="s">
        <v>10600</v>
      </c>
      <c r="C340" t="s">
        <v>371</v>
      </c>
      <c r="D340" t="s">
        <v>28</v>
      </c>
      <c r="E340" t="s">
        <v>35</v>
      </c>
      <c r="F340" t="s">
        <v>24</v>
      </c>
      <c r="G340" t="s">
        <v>19460</v>
      </c>
      <c r="H340" t="s">
        <v>24</v>
      </c>
      <c r="I340">
        <v>5.3</v>
      </c>
      <c r="J340" t="s">
        <v>2302</v>
      </c>
      <c r="K340" t="s">
        <v>11588</v>
      </c>
      <c r="L340" t="s">
        <v>35</v>
      </c>
      <c r="M340" t="s">
        <v>13043</v>
      </c>
      <c r="N340" t="s">
        <v>11391</v>
      </c>
      <c r="O340" t="s">
        <v>11382</v>
      </c>
      <c r="P340">
        <v>5.3</v>
      </c>
      <c r="Q340" t="s">
        <v>12985</v>
      </c>
      <c r="R340" t="s">
        <v>11592</v>
      </c>
      <c r="S340" t="s">
        <v>11593</v>
      </c>
      <c r="T340" t="s">
        <v>12986</v>
      </c>
      <c r="U340" t="s">
        <v>24</v>
      </c>
      <c r="V340" t="s">
        <v>12987</v>
      </c>
      <c r="W340" s="105" t="str">
        <f>IF(COUNTIF(W$2:W339,B340&amp;K340)=0,B340&amp;K340,"")</f>
        <v/>
      </c>
      <c r="X340" s="105">
        <f t="shared" si="5"/>
        <v>1</v>
      </c>
    </row>
    <row r="341" spans="1:24" hidden="1">
      <c r="A341" t="s">
        <v>20074</v>
      </c>
      <c r="B341" t="s">
        <v>10600</v>
      </c>
      <c r="C341" t="s">
        <v>371</v>
      </c>
      <c r="D341" t="s">
        <v>28</v>
      </c>
      <c r="E341" t="s">
        <v>35</v>
      </c>
      <c r="F341" t="s">
        <v>24</v>
      </c>
      <c r="G341" t="s">
        <v>19460</v>
      </c>
      <c r="H341" t="s">
        <v>24</v>
      </c>
      <c r="I341">
        <v>5.3</v>
      </c>
      <c r="J341" t="s">
        <v>2302</v>
      </c>
      <c r="K341" t="s">
        <v>11588</v>
      </c>
      <c r="L341" t="s">
        <v>35</v>
      </c>
      <c r="M341" t="s">
        <v>13045</v>
      </c>
      <c r="N341" t="s">
        <v>11391</v>
      </c>
      <c r="O341" t="s">
        <v>11382</v>
      </c>
      <c r="P341">
        <v>5.3</v>
      </c>
      <c r="Q341" t="s">
        <v>12985</v>
      </c>
      <c r="R341" t="s">
        <v>11592</v>
      </c>
      <c r="S341" t="s">
        <v>11593</v>
      </c>
      <c r="T341" t="s">
        <v>12986</v>
      </c>
      <c r="U341" t="s">
        <v>24</v>
      </c>
      <c r="V341" t="s">
        <v>12987</v>
      </c>
      <c r="W341" s="105" t="str">
        <f>IF(COUNTIF(W$2:W340,B341&amp;K341)=0,B341&amp;K341,"")</f>
        <v/>
      </c>
      <c r="X341" s="105">
        <f t="shared" si="5"/>
        <v>1</v>
      </c>
    </row>
    <row r="342" spans="1:24" hidden="1">
      <c r="A342" t="s">
        <v>20075</v>
      </c>
      <c r="B342" t="s">
        <v>10600</v>
      </c>
      <c r="C342" t="s">
        <v>371</v>
      </c>
      <c r="D342" t="s">
        <v>28</v>
      </c>
      <c r="E342" t="s">
        <v>35</v>
      </c>
      <c r="F342" t="s">
        <v>24</v>
      </c>
      <c r="G342" t="s">
        <v>19460</v>
      </c>
      <c r="H342" t="s">
        <v>24</v>
      </c>
      <c r="I342">
        <v>5.3</v>
      </c>
      <c r="J342" t="s">
        <v>2302</v>
      </c>
      <c r="K342" t="s">
        <v>11588</v>
      </c>
      <c r="L342" t="s">
        <v>35</v>
      </c>
      <c r="M342" t="s">
        <v>13047</v>
      </c>
      <c r="N342" t="s">
        <v>11391</v>
      </c>
      <c r="O342" t="s">
        <v>11382</v>
      </c>
      <c r="P342">
        <v>5.3</v>
      </c>
      <c r="Q342" t="s">
        <v>12985</v>
      </c>
      <c r="R342" t="s">
        <v>11592</v>
      </c>
      <c r="S342" t="s">
        <v>11593</v>
      </c>
      <c r="T342" t="s">
        <v>12986</v>
      </c>
      <c r="U342" t="s">
        <v>24</v>
      </c>
      <c r="V342" t="s">
        <v>12987</v>
      </c>
      <c r="W342" s="105" t="str">
        <f>IF(COUNTIF(W$2:W341,B342&amp;K342)=0,B342&amp;K342,"")</f>
        <v/>
      </c>
      <c r="X342" s="105">
        <f t="shared" si="5"/>
        <v>1</v>
      </c>
    </row>
    <row r="343" spans="1:24" hidden="1">
      <c r="A343" t="s">
        <v>20076</v>
      </c>
      <c r="B343" t="s">
        <v>10600</v>
      </c>
      <c r="C343" t="s">
        <v>371</v>
      </c>
      <c r="D343" t="s">
        <v>28</v>
      </c>
      <c r="E343" t="s">
        <v>35</v>
      </c>
      <c r="F343" t="s">
        <v>24</v>
      </c>
      <c r="G343" t="s">
        <v>19460</v>
      </c>
      <c r="H343" t="s">
        <v>24</v>
      </c>
      <c r="I343">
        <v>5.3</v>
      </c>
      <c r="J343" t="s">
        <v>2302</v>
      </c>
      <c r="K343" t="s">
        <v>11588</v>
      </c>
      <c r="L343" t="s">
        <v>35</v>
      </c>
      <c r="M343" t="s">
        <v>13049</v>
      </c>
      <c r="N343" t="s">
        <v>11391</v>
      </c>
      <c r="O343" t="s">
        <v>11382</v>
      </c>
      <c r="P343">
        <v>5.3</v>
      </c>
      <c r="Q343" t="s">
        <v>12985</v>
      </c>
      <c r="R343" t="s">
        <v>11592</v>
      </c>
      <c r="S343" t="s">
        <v>11593</v>
      </c>
      <c r="T343" t="s">
        <v>12986</v>
      </c>
      <c r="U343" t="s">
        <v>24</v>
      </c>
      <c r="V343" t="s">
        <v>12987</v>
      </c>
      <c r="W343" s="105" t="str">
        <f>IF(COUNTIF(W$2:W342,B343&amp;K343)=0,B343&amp;K343,"")</f>
        <v/>
      </c>
      <c r="X343" s="105">
        <f t="shared" si="5"/>
        <v>1</v>
      </c>
    </row>
    <row r="344" spans="1:24" hidden="1">
      <c r="A344" t="s">
        <v>20077</v>
      </c>
      <c r="B344" t="s">
        <v>10601</v>
      </c>
      <c r="C344" t="s">
        <v>371</v>
      </c>
      <c r="D344" t="s">
        <v>28</v>
      </c>
      <c r="E344" t="s">
        <v>35</v>
      </c>
      <c r="F344" t="s">
        <v>24</v>
      </c>
      <c r="G344" t="s">
        <v>19461</v>
      </c>
      <c r="H344" t="s">
        <v>24</v>
      </c>
      <c r="I344">
        <v>5</v>
      </c>
      <c r="J344" t="s">
        <v>2302</v>
      </c>
      <c r="K344" t="s">
        <v>11588</v>
      </c>
      <c r="L344" t="s">
        <v>35</v>
      </c>
      <c r="M344" t="s">
        <v>13087</v>
      </c>
      <c r="N344" t="s">
        <v>11391</v>
      </c>
      <c r="O344" t="s">
        <v>11382</v>
      </c>
      <c r="P344">
        <v>5.0999999999999996</v>
      </c>
      <c r="Q344" t="s">
        <v>12985</v>
      </c>
      <c r="R344" t="s">
        <v>11592</v>
      </c>
      <c r="S344" t="s">
        <v>11593</v>
      </c>
      <c r="T344" t="s">
        <v>12986</v>
      </c>
      <c r="U344" t="s">
        <v>24</v>
      </c>
      <c r="V344" t="s">
        <v>12987</v>
      </c>
      <c r="W344" s="105" t="str">
        <f>IF(COUNTIF(W$2:W343,B344&amp;K344)=0,B344&amp;K344,"")</f>
        <v>S-011010三菱重工サーマルシステムズ株式会社</v>
      </c>
      <c r="X344" s="105">
        <f t="shared" si="5"/>
        <v>1</v>
      </c>
    </row>
    <row r="345" spans="1:24" hidden="1">
      <c r="A345" t="s">
        <v>20078</v>
      </c>
      <c r="B345" t="s">
        <v>10601</v>
      </c>
      <c r="C345" t="s">
        <v>371</v>
      </c>
      <c r="D345" t="s">
        <v>28</v>
      </c>
      <c r="E345" t="s">
        <v>35</v>
      </c>
      <c r="F345" t="s">
        <v>24</v>
      </c>
      <c r="G345" t="s">
        <v>19461</v>
      </c>
      <c r="H345" t="s">
        <v>24</v>
      </c>
      <c r="I345">
        <v>5</v>
      </c>
      <c r="J345" t="s">
        <v>2302</v>
      </c>
      <c r="K345" t="s">
        <v>11588</v>
      </c>
      <c r="L345" t="s">
        <v>35</v>
      </c>
      <c r="M345" t="s">
        <v>13089</v>
      </c>
      <c r="N345" t="s">
        <v>11391</v>
      </c>
      <c r="O345" t="s">
        <v>11382</v>
      </c>
      <c r="P345">
        <v>5.0999999999999996</v>
      </c>
      <c r="Q345" t="s">
        <v>12985</v>
      </c>
      <c r="R345" t="s">
        <v>11592</v>
      </c>
      <c r="S345" t="s">
        <v>11593</v>
      </c>
      <c r="T345" t="s">
        <v>12986</v>
      </c>
      <c r="U345" t="s">
        <v>24</v>
      </c>
      <c r="V345" t="s">
        <v>12987</v>
      </c>
      <c r="W345" s="105" t="str">
        <f>IF(COUNTIF(W$2:W344,B345&amp;K345)=0,B345&amp;K345,"")</f>
        <v/>
      </c>
      <c r="X345" s="105">
        <f t="shared" si="5"/>
        <v>1</v>
      </c>
    </row>
    <row r="346" spans="1:24" hidden="1">
      <c r="A346" t="s">
        <v>20079</v>
      </c>
      <c r="B346" t="s">
        <v>10601</v>
      </c>
      <c r="C346" t="s">
        <v>371</v>
      </c>
      <c r="D346" t="s">
        <v>28</v>
      </c>
      <c r="E346" t="s">
        <v>35</v>
      </c>
      <c r="F346" t="s">
        <v>24</v>
      </c>
      <c r="G346" t="s">
        <v>19461</v>
      </c>
      <c r="H346" t="s">
        <v>24</v>
      </c>
      <c r="I346">
        <v>5</v>
      </c>
      <c r="J346" t="s">
        <v>2302</v>
      </c>
      <c r="K346" t="s">
        <v>11588</v>
      </c>
      <c r="L346" t="s">
        <v>35</v>
      </c>
      <c r="M346" t="s">
        <v>13091</v>
      </c>
      <c r="N346" t="s">
        <v>11391</v>
      </c>
      <c r="O346" t="s">
        <v>11382</v>
      </c>
      <c r="P346">
        <v>5.0999999999999996</v>
      </c>
      <c r="Q346" t="s">
        <v>12985</v>
      </c>
      <c r="R346" t="s">
        <v>11592</v>
      </c>
      <c r="S346" t="s">
        <v>11593</v>
      </c>
      <c r="T346" t="s">
        <v>12986</v>
      </c>
      <c r="U346" t="s">
        <v>24</v>
      </c>
      <c r="V346" t="s">
        <v>12987</v>
      </c>
      <c r="W346" s="105" t="str">
        <f>IF(COUNTIF(W$2:W345,B346&amp;K346)=0,B346&amp;K346,"")</f>
        <v/>
      </c>
      <c r="X346" s="105">
        <f t="shared" si="5"/>
        <v>1</v>
      </c>
    </row>
    <row r="347" spans="1:24" hidden="1">
      <c r="A347" t="s">
        <v>20080</v>
      </c>
      <c r="B347" t="s">
        <v>10601</v>
      </c>
      <c r="C347" t="s">
        <v>371</v>
      </c>
      <c r="D347" t="s">
        <v>28</v>
      </c>
      <c r="E347" t="s">
        <v>35</v>
      </c>
      <c r="F347" t="s">
        <v>24</v>
      </c>
      <c r="G347" t="s">
        <v>19461</v>
      </c>
      <c r="H347" t="s">
        <v>24</v>
      </c>
      <c r="I347">
        <v>5</v>
      </c>
      <c r="J347" t="s">
        <v>2302</v>
      </c>
      <c r="K347" t="s">
        <v>11588</v>
      </c>
      <c r="L347" t="s">
        <v>35</v>
      </c>
      <c r="M347" t="s">
        <v>13093</v>
      </c>
      <c r="N347" t="s">
        <v>11391</v>
      </c>
      <c r="O347" t="s">
        <v>11382</v>
      </c>
      <c r="P347">
        <v>5.0999999999999996</v>
      </c>
      <c r="Q347" t="s">
        <v>12985</v>
      </c>
      <c r="R347" t="s">
        <v>11592</v>
      </c>
      <c r="S347" t="s">
        <v>11593</v>
      </c>
      <c r="T347" t="s">
        <v>12986</v>
      </c>
      <c r="U347" t="s">
        <v>24</v>
      </c>
      <c r="V347" t="s">
        <v>12987</v>
      </c>
      <c r="W347" s="105" t="str">
        <f>IF(COUNTIF(W$2:W346,B347&amp;K347)=0,B347&amp;K347,"")</f>
        <v/>
      </c>
      <c r="X347" s="105">
        <f t="shared" si="5"/>
        <v>1</v>
      </c>
    </row>
    <row r="348" spans="1:24" hidden="1">
      <c r="A348" t="s">
        <v>20081</v>
      </c>
      <c r="B348" t="s">
        <v>10601</v>
      </c>
      <c r="C348" t="s">
        <v>371</v>
      </c>
      <c r="D348" t="s">
        <v>28</v>
      </c>
      <c r="E348" t="s">
        <v>35</v>
      </c>
      <c r="F348" t="s">
        <v>24</v>
      </c>
      <c r="G348" t="s">
        <v>19461</v>
      </c>
      <c r="H348" t="s">
        <v>24</v>
      </c>
      <c r="I348">
        <v>5</v>
      </c>
      <c r="J348" t="s">
        <v>2302</v>
      </c>
      <c r="K348" t="s">
        <v>11588</v>
      </c>
      <c r="L348" t="s">
        <v>35</v>
      </c>
      <c r="M348" t="s">
        <v>13095</v>
      </c>
      <c r="N348" t="s">
        <v>11381</v>
      </c>
      <c r="O348" t="s">
        <v>11382</v>
      </c>
      <c r="P348">
        <v>5.0999999999999996</v>
      </c>
      <c r="Q348" t="s">
        <v>12985</v>
      </c>
      <c r="R348" t="s">
        <v>11592</v>
      </c>
      <c r="S348" t="s">
        <v>11593</v>
      </c>
      <c r="T348" t="s">
        <v>12986</v>
      </c>
      <c r="U348" t="s">
        <v>24</v>
      </c>
      <c r="V348" t="s">
        <v>12987</v>
      </c>
      <c r="W348" s="105" t="str">
        <f>IF(COUNTIF(W$2:W347,B348&amp;K348)=0,B348&amp;K348,"")</f>
        <v/>
      </c>
      <c r="X348" s="105">
        <f t="shared" si="5"/>
        <v>1</v>
      </c>
    </row>
    <row r="349" spans="1:24" hidden="1">
      <c r="A349" t="s">
        <v>20082</v>
      </c>
      <c r="B349" t="s">
        <v>10601</v>
      </c>
      <c r="C349" t="s">
        <v>371</v>
      </c>
      <c r="D349" t="s">
        <v>28</v>
      </c>
      <c r="E349" t="s">
        <v>35</v>
      </c>
      <c r="F349" t="s">
        <v>24</v>
      </c>
      <c r="G349" t="s">
        <v>19461</v>
      </c>
      <c r="H349" t="s">
        <v>24</v>
      </c>
      <c r="I349">
        <v>5</v>
      </c>
      <c r="J349" t="s">
        <v>2302</v>
      </c>
      <c r="K349" t="s">
        <v>11588</v>
      </c>
      <c r="L349" t="s">
        <v>35</v>
      </c>
      <c r="M349" t="s">
        <v>13097</v>
      </c>
      <c r="N349" t="s">
        <v>11391</v>
      </c>
      <c r="O349" t="s">
        <v>11382</v>
      </c>
      <c r="P349">
        <v>5.0999999999999996</v>
      </c>
      <c r="Q349" t="s">
        <v>12985</v>
      </c>
      <c r="R349" t="s">
        <v>11592</v>
      </c>
      <c r="S349" t="s">
        <v>11593</v>
      </c>
      <c r="T349" t="s">
        <v>12986</v>
      </c>
      <c r="U349" t="s">
        <v>24</v>
      </c>
      <c r="V349" t="s">
        <v>12987</v>
      </c>
      <c r="W349" s="105" t="str">
        <f>IF(COUNTIF(W$2:W348,B349&amp;K349)=0,B349&amp;K349,"")</f>
        <v/>
      </c>
      <c r="X349" s="105">
        <f t="shared" si="5"/>
        <v>1</v>
      </c>
    </row>
    <row r="350" spans="1:24" hidden="1">
      <c r="A350" t="s">
        <v>20083</v>
      </c>
      <c r="B350" t="s">
        <v>10601</v>
      </c>
      <c r="C350" t="s">
        <v>371</v>
      </c>
      <c r="D350" t="s">
        <v>28</v>
      </c>
      <c r="E350" t="s">
        <v>35</v>
      </c>
      <c r="F350" t="s">
        <v>24</v>
      </c>
      <c r="G350" t="s">
        <v>19461</v>
      </c>
      <c r="H350" t="s">
        <v>24</v>
      </c>
      <c r="I350">
        <v>5</v>
      </c>
      <c r="J350" t="s">
        <v>2302</v>
      </c>
      <c r="K350" t="s">
        <v>11588</v>
      </c>
      <c r="L350" t="s">
        <v>35</v>
      </c>
      <c r="M350" t="s">
        <v>13099</v>
      </c>
      <c r="N350" t="s">
        <v>11391</v>
      </c>
      <c r="O350" t="s">
        <v>11382</v>
      </c>
      <c r="P350">
        <v>5.0999999999999996</v>
      </c>
      <c r="Q350" t="s">
        <v>12985</v>
      </c>
      <c r="R350" t="s">
        <v>11592</v>
      </c>
      <c r="S350" t="s">
        <v>11593</v>
      </c>
      <c r="T350" t="s">
        <v>12986</v>
      </c>
      <c r="U350" t="s">
        <v>24</v>
      </c>
      <c r="V350" t="s">
        <v>12987</v>
      </c>
      <c r="W350" s="105" t="str">
        <f>IF(COUNTIF(W$2:W349,B350&amp;K350)=0,B350&amp;K350,"")</f>
        <v/>
      </c>
      <c r="X350" s="105">
        <f t="shared" si="5"/>
        <v>1</v>
      </c>
    </row>
    <row r="351" spans="1:24" hidden="1">
      <c r="A351" t="s">
        <v>20084</v>
      </c>
      <c r="B351" t="s">
        <v>10601</v>
      </c>
      <c r="C351" t="s">
        <v>371</v>
      </c>
      <c r="D351" t="s">
        <v>28</v>
      </c>
      <c r="E351" t="s">
        <v>35</v>
      </c>
      <c r="F351" t="s">
        <v>24</v>
      </c>
      <c r="G351" t="s">
        <v>19461</v>
      </c>
      <c r="H351" t="s">
        <v>24</v>
      </c>
      <c r="I351">
        <v>5</v>
      </c>
      <c r="J351" t="s">
        <v>2302</v>
      </c>
      <c r="K351" t="s">
        <v>11588</v>
      </c>
      <c r="L351" t="s">
        <v>35</v>
      </c>
      <c r="M351" t="s">
        <v>13101</v>
      </c>
      <c r="N351" t="s">
        <v>11391</v>
      </c>
      <c r="O351" t="s">
        <v>11382</v>
      </c>
      <c r="P351">
        <v>5.0999999999999996</v>
      </c>
      <c r="Q351" t="s">
        <v>12985</v>
      </c>
      <c r="R351" t="s">
        <v>11592</v>
      </c>
      <c r="S351" t="s">
        <v>11593</v>
      </c>
      <c r="T351" t="s">
        <v>12986</v>
      </c>
      <c r="U351" t="s">
        <v>24</v>
      </c>
      <c r="V351" t="s">
        <v>12987</v>
      </c>
      <c r="W351" s="105" t="str">
        <f>IF(COUNTIF(W$2:W350,B351&amp;K351)=0,B351&amp;K351,"")</f>
        <v/>
      </c>
      <c r="X351" s="105">
        <f t="shared" si="5"/>
        <v>1</v>
      </c>
    </row>
    <row r="352" spans="1:24" hidden="1">
      <c r="A352" t="s">
        <v>20085</v>
      </c>
      <c r="B352" t="s">
        <v>10601</v>
      </c>
      <c r="C352" t="s">
        <v>371</v>
      </c>
      <c r="D352" t="s">
        <v>28</v>
      </c>
      <c r="E352" t="s">
        <v>35</v>
      </c>
      <c r="F352" t="s">
        <v>24</v>
      </c>
      <c r="G352" t="s">
        <v>19461</v>
      </c>
      <c r="H352" t="s">
        <v>24</v>
      </c>
      <c r="I352">
        <v>5</v>
      </c>
      <c r="J352" t="s">
        <v>2302</v>
      </c>
      <c r="K352" t="s">
        <v>11588</v>
      </c>
      <c r="L352" t="s">
        <v>35</v>
      </c>
      <c r="M352" t="s">
        <v>13103</v>
      </c>
      <c r="N352" t="s">
        <v>11391</v>
      </c>
      <c r="O352" t="s">
        <v>11382</v>
      </c>
      <c r="P352">
        <v>5.0999999999999996</v>
      </c>
      <c r="Q352" t="s">
        <v>12985</v>
      </c>
      <c r="R352" t="s">
        <v>11592</v>
      </c>
      <c r="S352" t="s">
        <v>11593</v>
      </c>
      <c r="T352" t="s">
        <v>12986</v>
      </c>
      <c r="U352" t="s">
        <v>24</v>
      </c>
      <c r="V352" t="s">
        <v>12987</v>
      </c>
      <c r="W352" s="105" t="str">
        <f>IF(COUNTIF(W$2:W351,B352&amp;K352)=0,B352&amp;K352,"")</f>
        <v/>
      </c>
      <c r="X352" s="105">
        <f t="shared" si="5"/>
        <v>1</v>
      </c>
    </row>
    <row r="353" spans="1:24" hidden="1">
      <c r="A353" t="s">
        <v>20086</v>
      </c>
      <c r="B353" t="s">
        <v>10601</v>
      </c>
      <c r="C353" t="s">
        <v>371</v>
      </c>
      <c r="D353" t="s">
        <v>28</v>
      </c>
      <c r="E353" t="s">
        <v>35</v>
      </c>
      <c r="F353" t="s">
        <v>24</v>
      </c>
      <c r="G353" t="s">
        <v>19461</v>
      </c>
      <c r="H353" t="s">
        <v>24</v>
      </c>
      <c r="I353">
        <v>5</v>
      </c>
      <c r="J353" t="s">
        <v>2302</v>
      </c>
      <c r="K353" t="s">
        <v>11588</v>
      </c>
      <c r="L353" t="s">
        <v>35</v>
      </c>
      <c r="M353" t="s">
        <v>13105</v>
      </c>
      <c r="N353" t="s">
        <v>11391</v>
      </c>
      <c r="O353" t="s">
        <v>11382</v>
      </c>
      <c r="P353">
        <v>5.0999999999999996</v>
      </c>
      <c r="Q353" t="s">
        <v>12985</v>
      </c>
      <c r="R353" t="s">
        <v>11592</v>
      </c>
      <c r="S353" t="s">
        <v>11593</v>
      </c>
      <c r="T353" t="s">
        <v>12986</v>
      </c>
      <c r="U353" t="s">
        <v>24</v>
      </c>
      <c r="V353" t="s">
        <v>12987</v>
      </c>
      <c r="W353" s="105" t="str">
        <f>IF(COUNTIF(W$2:W352,B353&amp;K353)=0,B353&amp;K353,"")</f>
        <v/>
      </c>
      <c r="X353" s="105">
        <f t="shared" si="5"/>
        <v>1</v>
      </c>
    </row>
    <row r="354" spans="1:24" hidden="1">
      <c r="A354" t="s">
        <v>20087</v>
      </c>
      <c r="B354" t="s">
        <v>10601</v>
      </c>
      <c r="C354" t="s">
        <v>371</v>
      </c>
      <c r="D354" t="s">
        <v>28</v>
      </c>
      <c r="E354" t="s">
        <v>35</v>
      </c>
      <c r="F354" t="s">
        <v>24</v>
      </c>
      <c r="G354" t="s">
        <v>19461</v>
      </c>
      <c r="H354" t="s">
        <v>24</v>
      </c>
      <c r="I354">
        <v>5</v>
      </c>
      <c r="J354" t="s">
        <v>2302</v>
      </c>
      <c r="K354" t="s">
        <v>11588</v>
      </c>
      <c r="L354" t="s">
        <v>35</v>
      </c>
      <c r="M354" t="s">
        <v>13107</v>
      </c>
      <c r="N354" t="s">
        <v>11391</v>
      </c>
      <c r="O354" t="s">
        <v>11382</v>
      </c>
      <c r="P354">
        <v>5.0999999999999996</v>
      </c>
      <c r="Q354" t="s">
        <v>12985</v>
      </c>
      <c r="R354" t="s">
        <v>11592</v>
      </c>
      <c r="S354" t="s">
        <v>11593</v>
      </c>
      <c r="T354" t="s">
        <v>12986</v>
      </c>
      <c r="U354" t="s">
        <v>24</v>
      </c>
      <c r="V354" t="s">
        <v>12987</v>
      </c>
      <c r="W354" s="105" t="str">
        <f>IF(COUNTIF(W$2:W353,B354&amp;K354)=0,B354&amp;K354,"")</f>
        <v/>
      </c>
      <c r="X354" s="105">
        <f t="shared" si="5"/>
        <v>1</v>
      </c>
    </row>
    <row r="355" spans="1:24" hidden="1">
      <c r="A355" t="s">
        <v>20088</v>
      </c>
      <c r="B355" t="s">
        <v>10601</v>
      </c>
      <c r="C355" t="s">
        <v>371</v>
      </c>
      <c r="D355" t="s">
        <v>28</v>
      </c>
      <c r="E355" t="s">
        <v>35</v>
      </c>
      <c r="F355" t="s">
        <v>24</v>
      </c>
      <c r="G355" t="s">
        <v>19461</v>
      </c>
      <c r="H355" t="s">
        <v>24</v>
      </c>
      <c r="I355">
        <v>5</v>
      </c>
      <c r="J355" t="s">
        <v>2302</v>
      </c>
      <c r="K355" t="s">
        <v>11588</v>
      </c>
      <c r="L355" t="s">
        <v>35</v>
      </c>
      <c r="M355" t="s">
        <v>13109</v>
      </c>
      <c r="N355" t="s">
        <v>11391</v>
      </c>
      <c r="O355" t="s">
        <v>11382</v>
      </c>
      <c r="P355">
        <v>5.0999999999999996</v>
      </c>
      <c r="Q355" t="s">
        <v>12985</v>
      </c>
      <c r="R355" t="s">
        <v>11592</v>
      </c>
      <c r="S355" t="s">
        <v>11593</v>
      </c>
      <c r="T355" t="s">
        <v>12986</v>
      </c>
      <c r="U355" t="s">
        <v>24</v>
      </c>
      <c r="V355" t="s">
        <v>12987</v>
      </c>
      <c r="W355" s="105" t="str">
        <f>IF(COUNTIF(W$2:W354,B355&amp;K355)=0,B355&amp;K355,"")</f>
        <v/>
      </c>
      <c r="X355" s="105">
        <f t="shared" si="5"/>
        <v>1</v>
      </c>
    </row>
    <row r="356" spans="1:24" hidden="1">
      <c r="A356" t="s">
        <v>20089</v>
      </c>
      <c r="B356" t="s">
        <v>10601</v>
      </c>
      <c r="C356" t="s">
        <v>371</v>
      </c>
      <c r="D356" t="s">
        <v>28</v>
      </c>
      <c r="E356" t="s">
        <v>35</v>
      </c>
      <c r="F356" t="s">
        <v>24</v>
      </c>
      <c r="G356" t="s">
        <v>19461</v>
      </c>
      <c r="H356" t="s">
        <v>24</v>
      </c>
      <c r="I356">
        <v>5</v>
      </c>
      <c r="J356" t="s">
        <v>2302</v>
      </c>
      <c r="K356" t="s">
        <v>11588</v>
      </c>
      <c r="L356" t="s">
        <v>35</v>
      </c>
      <c r="M356" t="s">
        <v>13111</v>
      </c>
      <c r="N356" t="s">
        <v>11391</v>
      </c>
      <c r="O356" t="s">
        <v>11382</v>
      </c>
      <c r="P356">
        <v>5.0999999999999996</v>
      </c>
      <c r="Q356" t="s">
        <v>12985</v>
      </c>
      <c r="R356" t="s">
        <v>11592</v>
      </c>
      <c r="S356" t="s">
        <v>11593</v>
      </c>
      <c r="T356" t="s">
        <v>12986</v>
      </c>
      <c r="U356" t="s">
        <v>24</v>
      </c>
      <c r="V356" t="s">
        <v>12987</v>
      </c>
      <c r="W356" s="105" t="str">
        <f>IF(COUNTIF(W$2:W355,B356&amp;K356)=0,B356&amp;K356,"")</f>
        <v/>
      </c>
      <c r="X356" s="105">
        <f t="shared" si="5"/>
        <v>1</v>
      </c>
    </row>
    <row r="357" spans="1:24" hidden="1">
      <c r="A357" t="s">
        <v>20090</v>
      </c>
      <c r="B357" t="s">
        <v>10601</v>
      </c>
      <c r="C357" t="s">
        <v>371</v>
      </c>
      <c r="D357" t="s">
        <v>28</v>
      </c>
      <c r="E357" t="s">
        <v>35</v>
      </c>
      <c r="F357" t="s">
        <v>24</v>
      </c>
      <c r="G357" t="s">
        <v>19461</v>
      </c>
      <c r="H357" t="s">
        <v>24</v>
      </c>
      <c r="I357">
        <v>5</v>
      </c>
      <c r="J357" t="s">
        <v>2302</v>
      </c>
      <c r="K357" t="s">
        <v>11588</v>
      </c>
      <c r="L357" t="s">
        <v>35</v>
      </c>
      <c r="M357" t="s">
        <v>13113</v>
      </c>
      <c r="N357" t="s">
        <v>11391</v>
      </c>
      <c r="O357" t="s">
        <v>11382</v>
      </c>
      <c r="P357">
        <v>5.0999999999999996</v>
      </c>
      <c r="Q357" t="s">
        <v>12985</v>
      </c>
      <c r="R357" t="s">
        <v>11592</v>
      </c>
      <c r="S357" t="s">
        <v>11593</v>
      </c>
      <c r="T357" t="s">
        <v>12986</v>
      </c>
      <c r="U357" t="s">
        <v>24</v>
      </c>
      <c r="V357" t="s">
        <v>12987</v>
      </c>
      <c r="W357" s="105" t="str">
        <f>IF(COUNTIF(W$2:W356,B357&amp;K357)=0,B357&amp;K357,"")</f>
        <v/>
      </c>
      <c r="X357" s="105">
        <f t="shared" si="5"/>
        <v>1</v>
      </c>
    </row>
    <row r="358" spans="1:24" hidden="1">
      <c r="A358" t="s">
        <v>20091</v>
      </c>
      <c r="B358" t="s">
        <v>10601</v>
      </c>
      <c r="C358" t="s">
        <v>371</v>
      </c>
      <c r="D358" t="s">
        <v>28</v>
      </c>
      <c r="E358" t="s">
        <v>35</v>
      </c>
      <c r="F358" t="s">
        <v>24</v>
      </c>
      <c r="G358" t="s">
        <v>19461</v>
      </c>
      <c r="H358" t="s">
        <v>24</v>
      </c>
      <c r="I358">
        <v>5</v>
      </c>
      <c r="J358" t="s">
        <v>2302</v>
      </c>
      <c r="K358" t="s">
        <v>11588</v>
      </c>
      <c r="L358" t="s">
        <v>35</v>
      </c>
      <c r="M358" t="s">
        <v>13115</v>
      </c>
      <c r="N358" t="s">
        <v>11391</v>
      </c>
      <c r="O358" t="s">
        <v>11382</v>
      </c>
      <c r="P358">
        <v>5.0999999999999996</v>
      </c>
      <c r="Q358" t="s">
        <v>12985</v>
      </c>
      <c r="R358" t="s">
        <v>11592</v>
      </c>
      <c r="S358" t="s">
        <v>11593</v>
      </c>
      <c r="T358" t="s">
        <v>12986</v>
      </c>
      <c r="U358" t="s">
        <v>24</v>
      </c>
      <c r="V358" t="s">
        <v>12987</v>
      </c>
      <c r="W358" s="105" t="str">
        <f>IF(COUNTIF(W$2:W357,B358&amp;K358)=0,B358&amp;K358,"")</f>
        <v/>
      </c>
      <c r="X358" s="105">
        <f t="shared" si="5"/>
        <v>1</v>
      </c>
    </row>
    <row r="359" spans="1:24" hidden="1">
      <c r="A359" t="s">
        <v>20092</v>
      </c>
      <c r="B359" t="s">
        <v>10601</v>
      </c>
      <c r="C359" t="s">
        <v>371</v>
      </c>
      <c r="D359" t="s">
        <v>28</v>
      </c>
      <c r="E359" t="s">
        <v>35</v>
      </c>
      <c r="F359" t="s">
        <v>24</v>
      </c>
      <c r="G359" t="s">
        <v>19461</v>
      </c>
      <c r="H359" t="s">
        <v>24</v>
      </c>
      <c r="I359">
        <v>5</v>
      </c>
      <c r="J359" t="s">
        <v>2302</v>
      </c>
      <c r="K359" t="s">
        <v>11588</v>
      </c>
      <c r="L359" t="s">
        <v>35</v>
      </c>
      <c r="M359" t="s">
        <v>13117</v>
      </c>
      <c r="N359" t="s">
        <v>11391</v>
      </c>
      <c r="O359" t="s">
        <v>11382</v>
      </c>
      <c r="P359">
        <v>5.0999999999999996</v>
      </c>
      <c r="Q359" t="s">
        <v>12985</v>
      </c>
      <c r="R359" t="s">
        <v>11592</v>
      </c>
      <c r="S359" t="s">
        <v>11593</v>
      </c>
      <c r="T359" t="s">
        <v>12986</v>
      </c>
      <c r="U359" t="s">
        <v>24</v>
      </c>
      <c r="V359" t="s">
        <v>12987</v>
      </c>
      <c r="W359" s="105" t="str">
        <f>IF(COUNTIF(W$2:W358,B359&amp;K359)=0,B359&amp;K359,"")</f>
        <v/>
      </c>
      <c r="X359" s="105">
        <f t="shared" si="5"/>
        <v>1</v>
      </c>
    </row>
    <row r="360" spans="1:24" hidden="1">
      <c r="A360" t="s">
        <v>20093</v>
      </c>
      <c r="B360" t="s">
        <v>10601</v>
      </c>
      <c r="C360" t="s">
        <v>371</v>
      </c>
      <c r="D360" t="s">
        <v>28</v>
      </c>
      <c r="E360" t="s">
        <v>35</v>
      </c>
      <c r="F360" t="s">
        <v>24</v>
      </c>
      <c r="G360" t="s">
        <v>19461</v>
      </c>
      <c r="H360" t="s">
        <v>24</v>
      </c>
      <c r="I360">
        <v>5</v>
      </c>
      <c r="J360" t="s">
        <v>2302</v>
      </c>
      <c r="K360" t="s">
        <v>11588</v>
      </c>
      <c r="L360" t="s">
        <v>35</v>
      </c>
      <c r="M360" t="s">
        <v>13119</v>
      </c>
      <c r="N360" t="s">
        <v>11391</v>
      </c>
      <c r="O360" t="s">
        <v>11382</v>
      </c>
      <c r="P360">
        <v>5.0999999999999996</v>
      </c>
      <c r="Q360" t="s">
        <v>12985</v>
      </c>
      <c r="R360" t="s">
        <v>11592</v>
      </c>
      <c r="S360" t="s">
        <v>11593</v>
      </c>
      <c r="T360" t="s">
        <v>12986</v>
      </c>
      <c r="U360" t="s">
        <v>24</v>
      </c>
      <c r="V360" t="s">
        <v>12987</v>
      </c>
      <c r="W360" s="105" t="str">
        <f>IF(COUNTIF(W$2:W359,B360&amp;K360)=0,B360&amp;K360,"")</f>
        <v/>
      </c>
      <c r="X360" s="105">
        <f t="shared" si="5"/>
        <v>1</v>
      </c>
    </row>
    <row r="361" spans="1:24" hidden="1">
      <c r="A361" t="s">
        <v>20094</v>
      </c>
      <c r="B361" t="s">
        <v>10601</v>
      </c>
      <c r="C361" t="s">
        <v>371</v>
      </c>
      <c r="D361" t="s">
        <v>28</v>
      </c>
      <c r="E361" t="s">
        <v>35</v>
      </c>
      <c r="F361" t="s">
        <v>24</v>
      </c>
      <c r="G361" t="s">
        <v>19461</v>
      </c>
      <c r="H361" t="s">
        <v>24</v>
      </c>
      <c r="I361">
        <v>5</v>
      </c>
      <c r="J361" t="s">
        <v>2302</v>
      </c>
      <c r="K361" t="s">
        <v>11588</v>
      </c>
      <c r="L361" t="s">
        <v>35</v>
      </c>
      <c r="M361" t="s">
        <v>13121</v>
      </c>
      <c r="N361" t="s">
        <v>11391</v>
      </c>
      <c r="O361" t="s">
        <v>11382</v>
      </c>
      <c r="P361">
        <v>5.0999999999999996</v>
      </c>
      <c r="Q361" t="s">
        <v>12985</v>
      </c>
      <c r="R361" t="s">
        <v>11592</v>
      </c>
      <c r="S361" t="s">
        <v>11593</v>
      </c>
      <c r="T361" t="s">
        <v>12986</v>
      </c>
      <c r="U361" t="s">
        <v>24</v>
      </c>
      <c r="V361" t="s">
        <v>12987</v>
      </c>
      <c r="W361" s="105" t="str">
        <f>IF(COUNTIF(W$2:W360,B361&amp;K361)=0,B361&amp;K361,"")</f>
        <v/>
      </c>
      <c r="X361" s="105">
        <f t="shared" si="5"/>
        <v>1</v>
      </c>
    </row>
    <row r="362" spans="1:24" hidden="1">
      <c r="A362" t="s">
        <v>20095</v>
      </c>
      <c r="B362" t="s">
        <v>10601</v>
      </c>
      <c r="C362" t="s">
        <v>371</v>
      </c>
      <c r="D362" t="s">
        <v>28</v>
      </c>
      <c r="E362" t="s">
        <v>35</v>
      </c>
      <c r="F362" t="s">
        <v>24</v>
      </c>
      <c r="G362" t="s">
        <v>19461</v>
      </c>
      <c r="H362" t="s">
        <v>24</v>
      </c>
      <c r="I362">
        <v>5</v>
      </c>
      <c r="J362" t="s">
        <v>2302</v>
      </c>
      <c r="K362" t="s">
        <v>11588</v>
      </c>
      <c r="L362" t="s">
        <v>35</v>
      </c>
      <c r="M362" t="s">
        <v>13123</v>
      </c>
      <c r="N362" t="s">
        <v>11391</v>
      </c>
      <c r="O362" t="s">
        <v>11382</v>
      </c>
      <c r="P362">
        <v>5.0999999999999996</v>
      </c>
      <c r="Q362" t="s">
        <v>12985</v>
      </c>
      <c r="R362" t="s">
        <v>11592</v>
      </c>
      <c r="S362" t="s">
        <v>11593</v>
      </c>
      <c r="T362" t="s">
        <v>12986</v>
      </c>
      <c r="U362" t="s">
        <v>24</v>
      </c>
      <c r="V362" t="s">
        <v>12987</v>
      </c>
      <c r="W362" s="105" t="str">
        <f>IF(COUNTIF(W$2:W361,B362&amp;K362)=0,B362&amp;K362,"")</f>
        <v/>
      </c>
      <c r="X362" s="105">
        <f t="shared" si="5"/>
        <v>1</v>
      </c>
    </row>
    <row r="363" spans="1:24" hidden="1">
      <c r="A363" t="s">
        <v>20096</v>
      </c>
      <c r="B363" t="s">
        <v>10601</v>
      </c>
      <c r="C363" t="s">
        <v>371</v>
      </c>
      <c r="D363" t="s">
        <v>28</v>
      </c>
      <c r="E363" t="s">
        <v>35</v>
      </c>
      <c r="F363" t="s">
        <v>24</v>
      </c>
      <c r="G363" t="s">
        <v>19461</v>
      </c>
      <c r="H363" t="s">
        <v>24</v>
      </c>
      <c r="I363">
        <v>5</v>
      </c>
      <c r="J363" t="s">
        <v>2302</v>
      </c>
      <c r="K363" t="s">
        <v>11588</v>
      </c>
      <c r="L363" t="s">
        <v>35</v>
      </c>
      <c r="M363" t="s">
        <v>13125</v>
      </c>
      <c r="N363" t="s">
        <v>11391</v>
      </c>
      <c r="O363" t="s">
        <v>11382</v>
      </c>
      <c r="P363">
        <v>5.0999999999999996</v>
      </c>
      <c r="Q363" t="s">
        <v>12985</v>
      </c>
      <c r="R363" t="s">
        <v>11592</v>
      </c>
      <c r="S363" t="s">
        <v>11593</v>
      </c>
      <c r="T363" t="s">
        <v>12986</v>
      </c>
      <c r="U363" t="s">
        <v>24</v>
      </c>
      <c r="V363" t="s">
        <v>12987</v>
      </c>
      <c r="W363" s="105" t="str">
        <f>IF(COUNTIF(W$2:W362,B363&amp;K363)=0,B363&amp;K363,"")</f>
        <v/>
      </c>
      <c r="X363" s="105">
        <f t="shared" si="5"/>
        <v>1</v>
      </c>
    </row>
    <row r="364" spans="1:24" hidden="1">
      <c r="A364" t="s">
        <v>20097</v>
      </c>
      <c r="B364" t="s">
        <v>10601</v>
      </c>
      <c r="C364" t="s">
        <v>371</v>
      </c>
      <c r="D364" t="s">
        <v>28</v>
      </c>
      <c r="E364" t="s">
        <v>35</v>
      </c>
      <c r="F364" t="s">
        <v>24</v>
      </c>
      <c r="G364" t="s">
        <v>19461</v>
      </c>
      <c r="H364" t="s">
        <v>24</v>
      </c>
      <c r="I364">
        <v>5</v>
      </c>
      <c r="J364" t="s">
        <v>2302</v>
      </c>
      <c r="K364" t="s">
        <v>11588</v>
      </c>
      <c r="L364" t="s">
        <v>35</v>
      </c>
      <c r="M364" t="s">
        <v>13127</v>
      </c>
      <c r="N364" t="s">
        <v>11391</v>
      </c>
      <c r="O364" t="s">
        <v>11382</v>
      </c>
      <c r="P364">
        <v>5.0999999999999996</v>
      </c>
      <c r="Q364" t="s">
        <v>12985</v>
      </c>
      <c r="R364" t="s">
        <v>11592</v>
      </c>
      <c r="S364" t="s">
        <v>11593</v>
      </c>
      <c r="T364" t="s">
        <v>12986</v>
      </c>
      <c r="U364" t="s">
        <v>24</v>
      </c>
      <c r="V364" t="s">
        <v>12987</v>
      </c>
      <c r="W364" s="105" t="str">
        <f>IF(COUNTIF(W$2:W363,B364&amp;K364)=0,B364&amp;K364,"")</f>
        <v/>
      </c>
      <c r="X364" s="105">
        <f t="shared" si="5"/>
        <v>1</v>
      </c>
    </row>
    <row r="365" spans="1:24" hidden="1">
      <c r="A365" t="s">
        <v>20098</v>
      </c>
      <c r="B365" t="s">
        <v>10601</v>
      </c>
      <c r="C365" t="s">
        <v>371</v>
      </c>
      <c r="D365" t="s">
        <v>28</v>
      </c>
      <c r="E365" t="s">
        <v>35</v>
      </c>
      <c r="F365" t="s">
        <v>24</v>
      </c>
      <c r="G365" t="s">
        <v>19461</v>
      </c>
      <c r="H365" t="s">
        <v>24</v>
      </c>
      <c r="I365">
        <v>5</v>
      </c>
      <c r="J365" t="s">
        <v>2302</v>
      </c>
      <c r="K365" t="s">
        <v>11588</v>
      </c>
      <c r="L365" t="s">
        <v>35</v>
      </c>
      <c r="M365" t="s">
        <v>13129</v>
      </c>
      <c r="N365" t="s">
        <v>11391</v>
      </c>
      <c r="O365" t="s">
        <v>11382</v>
      </c>
      <c r="P365">
        <v>5.0999999999999996</v>
      </c>
      <c r="Q365" t="s">
        <v>12985</v>
      </c>
      <c r="R365" t="s">
        <v>11592</v>
      </c>
      <c r="S365" t="s">
        <v>11593</v>
      </c>
      <c r="T365" t="s">
        <v>12986</v>
      </c>
      <c r="U365" t="s">
        <v>24</v>
      </c>
      <c r="V365" t="s">
        <v>12987</v>
      </c>
      <c r="W365" s="105" t="str">
        <f>IF(COUNTIF(W$2:W364,B365&amp;K365)=0,B365&amp;K365,"")</f>
        <v/>
      </c>
      <c r="X365" s="105">
        <f t="shared" si="5"/>
        <v>1</v>
      </c>
    </row>
    <row r="366" spans="1:24" hidden="1">
      <c r="A366" t="s">
        <v>20099</v>
      </c>
      <c r="B366" t="s">
        <v>10601</v>
      </c>
      <c r="C366" t="s">
        <v>371</v>
      </c>
      <c r="D366" t="s">
        <v>28</v>
      </c>
      <c r="E366" t="s">
        <v>35</v>
      </c>
      <c r="F366" t="s">
        <v>24</v>
      </c>
      <c r="G366" t="s">
        <v>19461</v>
      </c>
      <c r="H366" t="s">
        <v>24</v>
      </c>
      <c r="I366">
        <v>5</v>
      </c>
      <c r="J366" t="s">
        <v>2302</v>
      </c>
      <c r="K366" t="s">
        <v>11588</v>
      </c>
      <c r="L366" t="s">
        <v>35</v>
      </c>
      <c r="M366" t="s">
        <v>13131</v>
      </c>
      <c r="N366" t="s">
        <v>11391</v>
      </c>
      <c r="O366" t="s">
        <v>11382</v>
      </c>
      <c r="P366">
        <v>5.0999999999999996</v>
      </c>
      <c r="Q366" t="s">
        <v>12985</v>
      </c>
      <c r="R366" t="s">
        <v>11592</v>
      </c>
      <c r="S366" t="s">
        <v>11593</v>
      </c>
      <c r="T366" t="s">
        <v>12986</v>
      </c>
      <c r="U366" t="s">
        <v>24</v>
      </c>
      <c r="V366" t="s">
        <v>12987</v>
      </c>
      <c r="W366" s="105" t="str">
        <f>IF(COUNTIF(W$2:W365,B366&amp;K366)=0,B366&amp;K366,"")</f>
        <v/>
      </c>
      <c r="X366" s="105">
        <f t="shared" si="5"/>
        <v>1</v>
      </c>
    </row>
    <row r="367" spans="1:24" hidden="1">
      <c r="A367" t="s">
        <v>20100</v>
      </c>
      <c r="B367" t="s">
        <v>10601</v>
      </c>
      <c r="C367" t="s">
        <v>371</v>
      </c>
      <c r="D367" t="s">
        <v>28</v>
      </c>
      <c r="E367" t="s">
        <v>35</v>
      </c>
      <c r="F367" t="s">
        <v>24</v>
      </c>
      <c r="G367" t="s">
        <v>19461</v>
      </c>
      <c r="H367" t="s">
        <v>24</v>
      </c>
      <c r="I367">
        <v>5</v>
      </c>
      <c r="J367" t="s">
        <v>2302</v>
      </c>
      <c r="K367" t="s">
        <v>11588</v>
      </c>
      <c r="L367" t="s">
        <v>35</v>
      </c>
      <c r="M367" t="s">
        <v>13133</v>
      </c>
      <c r="N367" t="s">
        <v>11391</v>
      </c>
      <c r="O367" t="s">
        <v>11382</v>
      </c>
      <c r="P367">
        <v>5.0999999999999996</v>
      </c>
      <c r="Q367" t="s">
        <v>12985</v>
      </c>
      <c r="R367" t="s">
        <v>11592</v>
      </c>
      <c r="S367" t="s">
        <v>11593</v>
      </c>
      <c r="T367" t="s">
        <v>12986</v>
      </c>
      <c r="U367" t="s">
        <v>24</v>
      </c>
      <c r="V367" t="s">
        <v>12987</v>
      </c>
      <c r="W367" s="105" t="str">
        <f>IF(COUNTIF(W$2:W366,B367&amp;K367)=0,B367&amp;K367,"")</f>
        <v/>
      </c>
      <c r="X367" s="105">
        <f t="shared" si="5"/>
        <v>1</v>
      </c>
    </row>
    <row r="368" spans="1:24" hidden="1">
      <c r="A368" t="s">
        <v>20101</v>
      </c>
      <c r="B368" t="s">
        <v>10601</v>
      </c>
      <c r="C368" t="s">
        <v>371</v>
      </c>
      <c r="D368" t="s">
        <v>28</v>
      </c>
      <c r="E368" t="s">
        <v>35</v>
      </c>
      <c r="F368" t="s">
        <v>24</v>
      </c>
      <c r="G368" t="s">
        <v>19461</v>
      </c>
      <c r="H368" t="s">
        <v>24</v>
      </c>
      <c r="I368">
        <v>5</v>
      </c>
      <c r="J368" t="s">
        <v>2302</v>
      </c>
      <c r="K368" t="s">
        <v>11588</v>
      </c>
      <c r="L368" t="s">
        <v>35</v>
      </c>
      <c r="M368" t="s">
        <v>13135</v>
      </c>
      <c r="N368" t="s">
        <v>11391</v>
      </c>
      <c r="O368" t="s">
        <v>11382</v>
      </c>
      <c r="P368">
        <v>5.0999999999999996</v>
      </c>
      <c r="Q368" t="s">
        <v>12985</v>
      </c>
      <c r="R368" t="s">
        <v>11592</v>
      </c>
      <c r="S368" t="s">
        <v>11593</v>
      </c>
      <c r="T368" t="s">
        <v>12986</v>
      </c>
      <c r="U368" t="s">
        <v>24</v>
      </c>
      <c r="V368" t="s">
        <v>12987</v>
      </c>
      <c r="W368" s="105" t="str">
        <f>IF(COUNTIF(W$2:W367,B368&amp;K368)=0,B368&amp;K368,"")</f>
        <v/>
      </c>
      <c r="X368" s="105">
        <f t="shared" si="5"/>
        <v>1</v>
      </c>
    </row>
    <row r="369" spans="1:24" hidden="1">
      <c r="A369" t="s">
        <v>20102</v>
      </c>
      <c r="B369" t="s">
        <v>10601</v>
      </c>
      <c r="C369" t="s">
        <v>371</v>
      </c>
      <c r="D369" t="s">
        <v>28</v>
      </c>
      <c r="E369" t="s">
        <v>35</v>
      </c>
      <c r="F369" t="s">
        <v>24</v>
      </c>
      <c r="G369" t="s">
        <v>19461</v>
      </c>
      <c r="H369" t="s">
        <v>24</v>
      </c>
      <c r="I369">
        <v>5</v>
      </c>
      <c r="J369" t="s">
        <v>2302</v>
      </c>
      <c r="K369" t="s">
        <v>11588</v>
      </c>
      <c r="L369" t="s">
        <v>35</v>
      </c>
      <c r="M369" t="s">
        <v>13137</v>
      </c>
      <c r="N369" t="s">
        <v>11391</v>
      </c>
      <c r="O369" t="s">
        <v>11382</v>
      </c>
      <c r="P369">
        <v>5.0999999999999996</v>
      </c>
      <c r="Q369" t="s">
        <v>12985</v>
      </c>
      <c r="R369" t="s">
        <v>11592</v>
      </c>
      <c r="S369" t="s">
        <v>11593</v>
      </c>
      <c r="T369" t="s">
        <v>12986</v>
      </c>
      <c r="U369" t="s">
        <v>24</v>
      </c>
      <c r="V369" t="s">
        <v>12987</v>
      </c>
      <c r="W369" s="105" t="str">
        <f>IF(COUNTIF(W$2:W368,B369&amp;K369)=0,B369&amp;K369,"")</f>
        <v/>
      </c>
      <c r="X369" s="105">
        <f t="shared" si="5"/>
        <v>1</v>
      </c>
    </row>
    <row r="370" spans="1:24" hidden="1">
      <c r="A370" t="s">
        <v>20103</v>
      </c>
      <c r="B370" t="s">
        <v>10601</v>
      </c>
      <c r="C370" t="s">
        <v>371</v>
      </c>
      <c r="D370" t="s">
        <v>28</v>
      </c>
      <c r="E370" t="s">
        <v>35</v>
      </c>
      <c r="F370" t="s">
        <v>24</v>
      </c>
      <c r="G370" t="s">
        <v>19461</v>
      </c>
      <c r="H370" t="s">
        <v>24</v>
      </c>
      <c r="I370">
        <v>5</v>
      </c>
      <c r="J370" t="s">
        <v>2302</v>
      </c>
      <c r="K370" t="s">
        <v>11588</v>
      </c>
      <c r="L370" t="s">
        <v>35</v>
      </c>
      <c r="M370" t="s">
        <v>13139</v>
      </c>
      <c r="N370" t="s">
        <v>11391</v>
      </c>
      <c r="O370" t="s">
        <v>11382</v>
      </c>
      <c r="P370">
        <v>5.0999999999999996</v>
      </c>
      <c r="Q370" t="s">
        <v>12985</v>
      </c>
      <c r="R370" t="s">
        <v>11592</v>
      </c>
      <c r="S370" t="s">
        <v>11593</v>
      </c>
      <c r="T370" t="s">
        <v>12986</v>
      </c>
      <c r="U370" t="s">
        <v>24</v>
      </c>
      <c r="V370" t="s">
        <v>12987</v>
      </c>
      <c r="W370" s="105" t="str">
        <f>IF(COUNTIF(W$2:W369,B370&amp;K370)=0,B370&amp;K370,"")</f>
        <v/>
      </c>
      <c r="X370" s="105">
        <f t="shared" si="5"/>
        <v>1</v>
      </c>
    </row>
    <row r="371" spans="1:24" hidden="1">
      <c r="A371" t="s">
        <v>20104</v>
      </c>
      <c r="B371" t="s">
        <v>10601</v>
      </c>
      <c r="C371" t="s">
        <v>371</v>
      </c>
      <c r="D371" t="s">
        <v>28</v>
      </c>
      <c r="E371" t="s">
        <v>35</v>
      </c>
      <c r="F371" t="s">
        <v>24</v>
      </c>
      <c r="G371" t="s">
        <v>19461</v>
      </c>
      <c r="H371" t="s">
        <v>24</v>
      </c>
      <c r="I371">
        <v>5</v>
      </c>
      <c r="J371" t="s">
        <v>2302</v>
      </c>
      <c r="K371" t="s">
        <v>11588</v>
      </c>
      <c r="L371" t="s">
        <v>35</v>
      </c>
      <c r="M371" t="s">
        <v>13141</v>
      </c>
      <c r="N371" t="s">
        <v>11391</v>
      </c>
      <c r="O371" t="s">
        <v>11382</v>
      </c>
      <c r="P371">
        <v>5.0999999999999996</v>
      </c>
      <c r="Q371" t="s">
        <v>12985</v>
      </c>
      <c r="R371" t="s">
        <v>11592</v>
      </c>
      <c r="S371" t="s">
        <v>11593</v>
      </c>
      <c r="T371" t="s">
        <v>12986</v>
      </c>
      <c r="U371" t="s">
        <v>24</v>
      </c>
      <c r="V371" t="s">
        <v>12987</v>
      </c>
      <c r="W371" s="105" t="str">
        <f>IF(COUNTIF(W$2:W370,B371&amp;K371)=0,B371&amp;K371,"")</f>
        <v/>
      </c>
      <c r="X371" s="105">
        <f t="shared" si="5"/>
        <v>1</v>
      </c>
    </row>
    <row r="372" spans="1:24" hidden="1">
      <c r="A372" t="s">
        <v>20105</v>
      </c>
      <c r="B372" t="s">
        <v>10601</v>
      </c>
      <c r="C372" t="s">
        <v>371</v>
      </c>
      <c r="D372" t="s">
        <v>28</v>
      </c>
      <c r="E372" t="s">
        <v>35</v>
      </c>
      <c r="F372" t="s">
        <v>24</v>
      </c>
      <c r="G372" t="s">
        <v>19461</v>
      </c>
      <c r="H372" t="s">
        <v>24</v>
      </c>
      <c r="I372">
        <v>5</v>
      </c>
      <c r="J372" t="s">
        <v>2302</v>
      </c>
      <c r="K372" t="s">
        <v>11588</v>
      </c>
      <c r="L372" t="s">
        <v>35</v>
      </c>
      <c r="M372" t="s">
        <v>13143</v>
      </c>
      <c r="N372" t="s">
        <v>11391</v>
      </c>
      <c r="O372" t="s">
        <v>11382</v>
      </c>
      <c r="P372">
        <v>5.0999999999999996</v>
      </c>
      <c r="Q372" t="s">
        <v>12985</v>
      </c>
      <c r="R372" t="s">
        <v>11592</v>
      </c>
      <c r="S372" t="s">
        <v>11593</v>
      </c>
      <c r="T372" t="s">
        <v>12986</v>
      </c>
      <c r="U372" t="s">
        <v>24</v>
      </c>
      <c r="V372" t="s">
        <v>12987</v>
      </c>
      <c r="W372" s="105" t="str">
        <f>IF(COUNTIF(W$2:W371,B372&amp;K372)=0,B372&amp;K372,"")</f>
        <v/>
      </c>
      <c r="X372" s="105">
        <f t="shared" si="5"/>
        <v>1</v>
      </c>
    </row>
    <row r="373" spans="1:24" hidden="1">
      <c r="A373" t="s">
        <v>20106</v>
      </c>
      <c r="B373" t="s">
        <v>10601</v>
      </c>
      <c r="C373" t="s">
        <v>371</v>
      </c>
      <c r="D373" t="s">
        <v>28</v>
      </c>
      <c r="E373" t="s">
        <v>35</v>
      </c>
      <c r="F373" t="s">
        <v>24</v>
      </c>
      <c r="G373" t="s">
        <v>19461</v>
      </c>
      <c r="H373" t="s">
        <v>24</v>
      </c>
      <c r="I373">
        <v>5</v>
      </c>
      <c r="J373" t="s">
        <v>2302</v>
      </c>
      <c r="K373" t="s">
        <v>11588</v>
      </c>
      <c r="L373" t="s">
        <v>35</v>
      </c>
      <c r="M373" t="s">
        <v>13145</v>
      </c>
      <c r="N373" t="s">
        <v>11391</v>
      </c>
      <c r="O373" t="s">
        <v>11382</v>
      </c>
      <c r="P373">
        <v>5.0999999999999996</v>
      </c>
      <c r="Q373" t="s">
        <v>12985</v>
      </c>
      <c r="R373" t="s">
        <v>11592</v>
      </c>
      <c r="S373" t="s">
        <v>11593</v>
      </c>
      <c r="T373" t="s">
        <v>12986</v>
      </c>
      <c r="U373" t="s">
        <v>24</v>
      </c>
      <c r="V373" t="s">
        <v>12987</v>
      </c>
      <c r="W373" s="105" t="str">
        <f>IF(COUNTIF(W$2:W372,B373&amp;K373)=0,B373&amp;K373,"")</f>
        <v/>
      </c>
      <c r="X373" s="105">
        <f t="shared" si="5"/>
        <v>1</v>
      </c>
    </row>
    <row r="374" spans="1:24" hidden="1">
      <c r="A374" t="s">
        <v>20107</v>
      </c>
      <c r="B374" t="s">
        <v>10601</v>
      </c>
      <c r="C374" t="s">
        <v>371</v>
      </c>
      <c r="D374" t="s">
        <v>28</v>
      </c>
      <c r="E374" t="s">
        <v>35</v>
      </c>
      <c r="F374" t="s">
        <v>24</v>
      </c>
      <c r="G374" t="s">
        <v>19461</v>
      </c>
      <c r="H374" t="s">
        <v>24</v>
      </c>
      <c r="I374">
        <v>5</v>
      </c>
      <c r="J374" t="s">
        <v>2302</v>
      </c>
      <c r="K374" t="s">
        <v>11588</v>
      </c>
      <c r="L374" t="s">
        <v>35</v>
      </c>
      <c r="M374" t="s">
        <v>13147</v>
      </c>
      <c r="N374" t="s">
        <v>11391</v>
      </c>
      <c r="O374" t="s">
        <v>11382</v>
      </c>
      <c r="P374">
        <v>5.0999999999999996</v>
      </c>
      <c r="Q374" t="s">
        <v>12985</v>
      </c>
      <c r="R374" t="s">
        <v>11592</v>
      </c>
      <c r="S374" t="s">
        <v>11593</v>
      </c>
      <c r="T374" t="s">
        <v>12986</v>
      </c>
      <c r="U374" t="s">
        <v>24</v>
      </c>
      <c r="V374" t="s">
        <v>12987</v>
      </c>
      <c r="W374" s="105" t="str">
        <f>IF(COUNTIF(W$2:W373,B374&amp;K374)=0,B374&amp;K374,"")</f>
        <v/>
      </c>
      <c r="X374" s="105">
        <f t="shared" si="5"/>
        <v>1</v>
      </c>
    </row>
    <row r="375" spans="1:24" hidden="1">
      <c r="A375" t="s">
        <v>20108</v>
      </c>
      <c r="B375" t="s">
        <v>10601</v>
      </c>
      <c r="C375" t="s">
        <v>371</v>
      </c>
      <c r="D375" t="s">
        <v>28</v>
      </c>
      <c r="E375" t="s">
        <v>35</v>
      </c>
      <c r="F375" t="s">
        <v>24</v>
      </c>
      <c r="G375" t="s">
        <v>19461</v>
      </c>
      <c r="H375" t="s">
        <v>24</v>
      </c>
      <c r="I375">
        <v>5</v>
      </c>
      <c r="J375" t="s">
        <v>2302</v>
      </c>
      <c r="K375" t="s">
        <v>11588</v>
      </c>
      <c r="L375" t="s">
        <v>35</v>
      </c>
      <c r="M375" t="s">
        <v>13149</v>
      </c>
      <c r="N375" t="s">
        <v>11391</v>
      </c>
      <c r="O375" t="s">
        <v>11382</v>
      </c>
      <c r="P375">
        <v>5.0999999999999996</v>
      </c>
      <c r="Q375" t="s">
        <v>12985</v>
      </c>
      <c r="R375" t="s">
        <v>11592</v>
      </c>
      <c r="S375" t="s">
        <v>11593</v>
      </c>
      <c r="T375" t="s">
        <v>12986</v>
      </c>
      <c r="U375" t="s">
        <v>24</v>
      </c>
      <c r="V375" t="s">
        <v>12987</v>
      </c>
      <c r="W375" s="105" t="str">
        <f>IF(COUNTIF(W$2:W374,B375&amp;K375)=0,B375&amp;K375,"")</f>
        <v/>
      </c>
      <c r="X375" s="105">
        <f t="shared" si="5"/>
        <v>1</v>
      </c>
    </row>
    <row r="376" spans="1:24" hidden="1">
      <c r="A376" t="s">
        <v>20109</v>
      </c>
      <c r="B376" t="s">
        <v>10603</v>
      </c>
      <c r="C376" t="s">
        <v>371</v>
      </c>
      <c r="D376" t="s">
        <v>28</v>
      </c>
      <c r="E376" t="s">
        <v>35</v>
      </c>
      <c r="F376" t="s">
        <v>24</v>
      </c>
      <c r="G376" t="s">
        <v>2500</v>
      </c>
      <c r="H376" t="s">
        <v>24</v>
      </c>
      <c r="I376">
        <v>4.07</v>
      </c>
      <c r="J376" t="s">
        <v>2187</v>
      </c>
      <c r="K376" t="s">
        <v>11531</v>
      </c>
      <c r="L376" t="s">
        <v>13151</v>
      </c>
      <c r="M376" t="s">
        <v>13152</v>
      </c>
      <c r="N376" t="s">
        <v>11381</v>
      </c>
      <c r="O376" t="s">
        <v>11382</v>
      </c>
      <c r="P376">
        <v>4.07</v>
      </c>
      <c r="Q376" t="s">
        <v>13153</v>
      </c>
      <c r="R376" t="s">
        <v>12722</v>
      </c>
      <c r="S376" t="s">
        <v>12723</v>
      </c>
      <c r="T376" t="s">
        <v>12724</v>
      </c>
      <c r="U376" t="s">
        <v>12725</v>
      </c>
      <c r="V376" t="s">
        <v>13154</v>
      </c>
      <c r="W376" s="105" t="str">
        <f>IF(COUNTIF(W$2:W375,B376&amp;K376)=0,B376&amp;K376,"")</f>
        <v>S-011012ダイキン工業</v>
      </c>
      <c r="X376" s="105">
        <f t="shared" si="5"/>
        <v>1</v>
      </c>
    </row>
    <row r="377" spans="1:24" hidden="1">
      <c r="A377" t="s">
        <v>20110</v>
      </c>
      <c r="B377" t="s">
        <v>10603</v>
      </c>
      <c r="C377" t="s">
        <v>371</v>
      </c>
      <c r="D377" t="s">
        <v>28</v>
      </c>
      <c r="E377" t="s">
        <v>35</v>
      </c>
      <c r="F377" t="s">
        <v>24</v>
      </c>
      <c r="G377" t="s">
        <v>2500</v>
      </c>
      <c r="H377" t="s">
        <v>24</v>
      </c>
      <c r="I377">
        <v>4.07</v>
      </c>
      <c r="J377" t="s">
        <v>2187</v>
      </c>
      <c r="K377" t="s">
        <v>11531</v>
      </c>
      <c r="L377" t="s">
        <v>13151</v>
      </c>
      <c r="M377" t="s">
        <v>13156</v>
      </c>
      <c r="N377" t="s">
        <v>11391</v>
      </c>
      <c r="O377" t="s">
        <v>11382</v>
      </c>
      <c r="P377">
        <v>4.07</v>
      </c>
      <c r="Q377" t="s">
        <v>13153</v>
      </c>
      <c r="R377" t="s">
        <v>12722</v>
      </c>
      <c r="S377" t="s">
        <v>12723</v>
      </c>
      <c r="T377" t="s">
        <v>12724</v>
      </c>
      <c r="U377" t="s">
        <v>12725</v>
      </c>
      <c r="V377" t="s">
        <v>13154</v>
      </c>
      <c r="W377" s="105" t="str">
        <f>IF(COUNTIF(W$2:W376,B377&amp;K377)=0,B377&amp;K377,"")</f>
        <v/>
      </c>
      <c r="X377" s="105">
        <f t="shared" si="5"/>
        <v>1</v>
      </c>
    </row>
    <row r="378" spans="1:24" hidden="1">
      <c r="A378" t="s">
        <v>20111</v>
      </c>
      <c r="B378" t="s">
        <v>10609</v>
      </c>
      <c r="C378" t="s">
        <v>371</v>
      </c>
      <c r="D378" t="s">
        <v>28</v>
      </c>
      <c r="E378" t="s">
        <v>35</v>
      </c>
      <c r="F378" t="s">
        <v>2537</v>
      </c>
      <c r="G378" t="s">
        <v>2505</v>
      </c>
      <c r="H378" t="s">
        <v>24</v>
      </c>
      <c r="I378">
        <v>2.76</v>
      </c>
      <c r="J378" t="s">
        <v>2187</v>
      </c>
      <c r="K378" t="s">
        <v>12387</v>
      </c>
      <c r="L378" t="s">
        <v>13158</v>
      </c>
      <c r="M378" t="s">
        <v>13159</v>
      </c>
      <c r="N378" t="s">
        <v>11381</v>
      </c>
      <c r="O378" t="s">
        <v>7810</v>
      </c>
      <c r="P378">
        <v>2.76</v>
      </c>
      <c r="Q378" t="s">
        <v>20112</v>
      </c>
      <c r="R378" t="s">
        <v>19793</v>
      </c>
      <c r="S378" t="s">
        <v>12391</v>
      </c>
      <c r="T378" t="s">
        <v>12392</v>
      </c>
      <c r="U378" t="s">
        <v>12393</v>
      </c>
      <c r="V378" t="s">
        <v>12394</v>
      </c>
      <c r="W378" s="105" t="str">
        <f>IF(COUNTIF(W$2:W377,B378&amp;K378)=0,B378&amp;K378,"")</f>
        <v>S-011018日立グローバルライフソリューションズ株式会社</v>
      </c>
      <c r="X378" s="105">
        <f t="shared" si="5"/>
        <v>1</v>
      </c>
    </row>
    <row r="379" spans="1:24" hidden="1">
      <c r="A379" t="s">
        <v>20113</v>
      </c>
      <c r="B379" t="s">
        <v>10609</v>
      </c>
      <c r="C379" t="s">
        <v>371</v>
      </c>
      <c r="D379" t="s">
        <v>28</v>
      </c>
      <c r="E379" t="s">
        <v>35</v>
      </c>
      <c r="F379" t="s">
        <v>2537</v>
      </c>
      <c r="G379" t="s">
        <v>2505</v>
      </c>
      <c r="H379" t="s">
        <v>24</v>
      </c>
      <c r="I379">
        <v>2.76</v>
      </c>
      <c r="J379" t="s">
        <v>2187</v>
      </c>
      <c r="K379" t="s">
        <v>12387</v>
      </c>
      <c r="L379" t="s">
        <v>13158</v>
      </c>
      <c r="M379" t="s">
        <v>13161</v>
      </c>
      <c r="N379" t="s">
        <v>11391</v>
      </c>
      <c r="O379" t="s">
        <v>11382</v>
      </c>
      <c r="P379">
        <v>2.76</v>
      </c>
      <c r="Q379" t="s">
        <v>20112</v>
      </c>
      <c r="R379" t="s">
        <v>19793</v>
      </c>
      <c r="S379" t="s">
        <v>12391</v>
      </c>
      <c r="T379" t="s">
        <v>12392</v>
      </c>
      <c r="U379" t="s">
        <v>12393</v>
      </c>
      <c r="V379" t="s">
        <v>12394</v>
      </c>
      <c r="W379" s="105" t="str">
        <f>IF(COUNTIF(W$2:W378,B379&amp;K379)=0,B379&amp;K379,"")</f>
        <v/>
      </c>
      <c r="X379" s="105">
        <f t="shared" si="5"/>
        <v>1</v>
      </c>
    </row>
    <row r="380" spans="1:24" hidden="1">
      <c r="A380" t="s">
        <v>20114</v>
      </c>
      <c r="B380" t="s">
        <v>10610</v>
      </c>
      <c r="C380" t="s">
        <v>371</v>
      </c>
      <c r="D380" t="s">
        <v>28</v>
      </c>
      <c r="E380" t="s">
        <v>35</v>
      </c>
      <c r="F380" t="s">
        <v>2537</v>
      </c>
      <c r="G380" t="s">
        <v>2527</v>
      </c>
      <c r="H380" t="s">
        <v>24</v>
      </c>
      <c r="I380">
        <v>2.59</v>
      </c>
      <c r="J380" t="s">
        <v>2187</v>
      </c>
      <c r="K380" t="s">
        <v>12387</v>
      </c>
      <c r="L380" t="s">
        <v>13158</v>
      </c>
      <c r="M380" t="s">
        <v>13163</v>
      </c>
      <c r="N380" t="s">
        <v>11381</v>
      </c>
      <c r="O380" t="s">
        <v>7810</v>
      </c>
      <c r="P380">
        <v>2.59</v>
      </c>
      <c r="Q380" t="s">
        <v>20112</v>
      </c>
      <c r="R380" t="s">
        <v>19793</v>
      </c>
      <c r="S380" t="s">
        <v>12391</v>
      </c>
      <c r="T380" t="s">
        <v>12392</v>
      </c>
      <c r="U380" t="s">
        <v>12393</v>
      </c>
      <c r="V380" t="s">
        <v>12394</v>
      </c>
      <c r="W380" s="105" t="str">
        <f>IF(COUNTIF(W$2:W379,B380&amp;K380)=0,B380&amp;K380,"")</f>
        <v>S-011019日立グローバルライフソリューションズ株式会社</v>
      </c>
      <c r="X380" s="105">
        <f t="shared" si="5"/>
        <v>1</v>
      </c>
    </row>
    <row r="381" spans="1:24" hidden="1">
      <c r="A381" t="s">
        <v>20115</v>
      </c>
      <c r="B381" t="s">
        <v>10610</v>
      </c>
      <c r="C381" t="s">
        <v>371</v>
      </c>
      <c r="D381" t="s">
        <v>28</v>
      </c>
      <c r="E381" t="s">
        <v>35</v>
      </c>
      <c r="F381" t="s">
        <v>2537</v>
      </c>
      <c r="G381" t="s">
        <v>2527</v>
      </c>
      <c r="H381" t="s">
        <v>24</v>
      </c>
      <c r="I381">
        <v>2.59</v>
      </c>
      <c r="J381" t="s">
        <v>2187</v>
      </c>
      <c r="K381" t="s">
        <v>12387</v>
      </c>
      <c r="L381" t="s">
        <v>13158</v>
      </c>
      <c r="M381" t="s">
        <v>13165</v>
      </c>
      <c r="N381" t="s">
        <v>11391</v>
      </c>
      <c r="O381" t="s">
        <v>11382</v>
      </c>
      <c r="P381">
        <v>2.59</v>
      </c>
      <c r="Q381" t="s">
        <v>20112</v>
      </c>
      <c r="R381" t="s">
        <v>19793</v>
      </c>
      <c r="S381" t="s">
        <v>12391</v>
      </c>
      <c r="T381" t="s">
        <v>12392</v>
      </c>
      <c r="U381" t="s">
        <v>12393</v>
      </c>
      <c r="V381" t="s">
        <v>12394</v>
      </c>
      <c r="W381" s="105" t="str">
        <f>IF(COUNTIF(W$2:W380,B381&amp;K381)=0,B381&amp;K381,"")</f>
        <v/>
      </c>
      <c r="X381" s="105">
        <f t="shared" si="5"/>
        <v>1</v>
      </c>
    </row>
    <row r="382" spans="1:24" hidden="1">
      <c r="A382" t="s">
        <v>20116</v>
      </c>
      <c r="B382" t="s">
        <v>10613</v>
      </c>
      <c r="C382" t="s">
        <v>371</v>
      </c>
      <c r="D382" t="s">
        <v>28</v>
      </c>
      <c r="E382" t="s">
        <v>35</v>
      </c>
      <c r="F382" t="s">
        <v>2485</v>
      </c>
      <c r="G382" t="s">
        <v>2500</v>
      </c>
      <c r="H382" t="s">
        <v>24</v>
      </c>
      <c r="I382">
        <v>2.88</v>
      </c>
      <c r="J382" t="s">
        <v>2187</v>
      </c>
      <c r="K382" t="s">
        <v>12387</v>
      </c>
      <c r="L382" t="s">
        <v>13167</v>
      </c>
      <c r="M382" t="s">
        <v>13168</v>
      </c>
      <c r="N382" t="s">
        <v>11381</v>
      </c>
      <c r="O382" t="s">
        <v>7810</v>
      </c>
      <c r="P382">
        <v>2.88</v>
      </c>
      <c r="Q382" t="s">
        <v>20117</v>
      </c>
      <c r="R382" t="s">
        <v>19793</v>
      </c>
      <c r="S382" t="s">
        <v>12391</v>
      </c>
      <c r="T382" t="s">
        <v>12392</v>
      </c>
      <c r="U382" t="s">
        <v>12393</v>
      </c>
      <c r="V382" t="s">
        <v>12394</v>
      </c>
      <c r="W382" s="105" t="str">
        <f>IF(COUNTIF(W$2:W381,B382&amp;K382)=0,B382&amp;K382,"")</f>
        <v>S-011022日立グローバルライフソリューションズ株式会社</v>
      </c>
      <c r="X382" s="105">
        <f t="shared" si="5"/>
        <v>1</v>
      </c>
    </row>
    <row r="383" spans="1:24" hidden="1">
      <c r="A383" t="s">
        <v>20118</v>
      </c>
      <c r="B383" t="s">
        <v>10614</v>
      </c>
      <c r="C383" t="s">
        <v>371</v>
      </c>
      <c r="D383" t="s">
        <v>28</v>
      </c>
      <c r="E383" t="s">
        <v>35</v>
      </c>
      <c r="F383" t="s">
        <v>2485</v>
      </c>
      <c r="G383" t="s">
        <v>2505</v>
      </c>
      <c r="H383" t="s">
        <v>24</v>
      </c>
      <c r="I383">
        <v>2.68</v>
      </c>
      <c r="J383" t="s">
        <v>2187</v>
      </c>
      <c r="K383" t="s">
        <v>12387</v>
      </c>
      <c r="L383" t="s">
        <v>13167</v>
      </c>
      <c r="M383" t="s">
        <v>13170</v>
      </c>
      <c r="N383" t="s">
        <v>11381</v>
      </c>
      <c r="O383" t="s">
        <v>7810</v>
      </c>
      <c r="P383">
        <v>2.74</v>
      </c>
      <c r="Q383" t="s">
        <v>20117</v>
      </c>
      <c r="R383" t="s">
        <v>19793</v>
      </c>
      <c r="S383" t="s">
        <v>12391</v>
      </c>
      <c r="T383" t="s">
        <v>12392</v>
      </c>
      <c r="U383" t="s">
        <v>12393</v>
      </c>
      <c r="V383" t="s">
        <v>12394</v>
      </c>
      <c r="W383" s="105" t="str">
        <f>IF(COUNTIF(W$2:W382,B383&amp;K383)=0,B383&amp;K383,"")</f>
        <v>S-011023日立グローバルライフソリューションズ株式会社</v>
      </c>
      <c r="X383" s="105">
        <f t="shared" si="5"/>
        <v>1</v>
      </c>
    </row>
    <row r="384" spans="1:24" hidden="1">
      <c r="A384" t="s">
        <v>20119</v>
      </c>
      <c r="B384" t="s">
        <v>10618</v>
      </c>
      <c r="C384" t="s">
        <v>371</v>
      </c>
      <c r="D384" t="s">
        <v>28</v>
      </c>
      <c r="E384" t="s">
        <v>35</v>
      </c>
      <c r="F384" t="s">
        <v>2575</v>
      </c>
      <c r="G384" t="s">
        <v>2500</v>
      </c>
      <c r="H384" t="s">
        <v>24</v>
      </c>
      <c r="I384">
        <v>2.9</v>
      </c>
      <c r="J384" t="s">
        <v>2187</v>
      </c>
      <c r="K384" t="s">
        <v>19800</v>
      </c>
      <c r="L384" t="s">
        <v>20120</v>
      </c>
      <c r="M384" t="s">
        <v>20121</v>
      </c>
      <c r="N384" t="s">
        <v>11381</v>
      </c>
      <c r="O384" t="s">
        <v>7810</v>
      </c>
      <c r="P384">
        <v>3.71</v>
      </c>
      <c r="Q384" t="s">
        <v>20122</v>
      </c>
      <c r="R384" t="s">
        <v>19804</v>
      </c>
      <c r="S384" t="s">
        <v>19804</v>
      </c>
      <c r="T384" t="s">
        <v>19805</v>
      </c>
      <c r="U384" t="s">
        <v>24</v>
      </c>
      <c r="V384" t="s">
        <v>19806</v>
      </c>
      <c r="W384" s="105" t="str">
        <f>IF(COUNTIF(W$2:W383,B384&amp;K384)=0,B384&amp;K384,"")</f>
        <v>S-011027東芝キヤリア株式会社</v>
      </c>
      <c r="X384" s="105">
        <f t="shared" si="5"/>
        <v>1</v>
      </c>
    </row>
    <row r="385" spans="1:24" hidden="1">
      <c r="A385" t="s">
        <v>20123</v>
      </c>
      <c r="B385" t="s">
        <v>10618</v>
      </c>
      <c r="C385" t="s">
        <v>371</v>
      </c>
      <c r="D385" t="s">
        <v>28</v>
      </c>
      <c r="E385" t="s">
        <v>35</v>
      </c>
      <c r="F385" t="s">
        <v>2575</v>
      </c>
      <c r="G385" t="s">
        <v>2500</v>
      </c>
      <c r="H385" t="s">
        <v>24</v>
      </c>
      <c r="I385">
        <v>2.9</v>
      </c>
      <c r="J385" t="s">
        <v>2187</v>
      </c>
      <c r="K385" t="s">
        <v>19800</v>
      </c>
      <c r="L385" t="s">
        <v>20120</v>
      </c>
      <c r="M385" t="s">
        <v>20124</v>
      </c>
      <c r="N385" t="s">
        <v>11391</v>
      </c>
      <c r="O385" t="s">
        <v>7810</v>
      </c>
      <c r="P385">
        <v>3.71</v>
      </c>
      <c r="Q385" t="s">
        <v>20122</v>
      </c>
      <c r="R385" t="s">
        <v>19804</v>
      </c>
      <c r="S385" t="s">
        <v>19804</v>
      </c>
      <c r="T385" t="s">
        <v>19805</v>
      </c>
      <c r="U385" t="s">
        <v>24</v>
      </c>
      <c r="V385" t="s">
        <v>19806</v>
      </c>
      <c r="W385" s="105" t="str">
        <f>IF(COUNTIF(W$2:W384,B385&amp;K385)=0,B385&amp;K385,"")</f>
        <v/>
      </c>
      <c r="X385" s="105">
        <f t="shared" si="5"/>
        <v>1</v>
      </c>
    </row>
    <row r="386" spans="1:24" hidden="1">
      <c r="A386" t="s">
        <v>20125</v>
      </c>
      <c r="B386" t="s">
        <v>10619</v>
      </c>
      <c r="C386" t="s">
        <v>371</v>
      </c>
      <c r="D386" t="s">
        <v>28</v>
      </c>
      <c r="E386" t="s">
        <v>35</v>
      </c>
      <c r="F386" t="s">
        <v>2575</v>
      </c>
      <c r="G386" t="s">
        <v>2505</v>
      </c>
      <c r="H386" t="s">
        <v>24</v>
      </c>
      <c r="I386">
        <v>2.75</v>
      </c>
      <c r="J386" t="s">
        <v>2187</v>
      </c>
      <c r="K386" t="s">
        <v>19800</v>
      </c>
      <c r="L386" t="s">
        <v>20120</v>
      </c>
      <c r="M386" t="s">
        <v>20126</v>
      </c>
      <c r="N386" t="s">
        <v>11381</v>
      </c>
      <c r="O386" t="s">
        <v>7810</v>
      </c>
      <c r="P386">
        <v>3.64</v>
      </c>
      <c r="Q386" t="s">
        <v>20122</v>
      </c>
      <c r="R386" t="s">
        <v>19804</v>
      </c>
      <c r="S386" t="s">
        <v>19804</v>
      </c>
      <c r="T386" t="s">
        <v>19805</v>
      </c>
      <c r="U386" t="s">
        <v>24</v>
      </c>
      <c r="V386" t="s">
        <v>19806</v>
      </c>
      <c r="W386" s="105" t="str">
        <f>IF(COUNTIF(W$2:W385,B386&amp;K386)=0,B386&amp;K386,"")</f>
        <v>S-011028東芝キヤリア株式会社</v>
      </c>
      <c r="X386" s="105">
        <f t="shared" si="5"/>
        <v>1</v>
      </c>
    </row>
    <row r="387" spans="1:24" hidden="1">
      <c r="A387" t="s">
        <v>20127</v>
      </c>
      <c r="B387" t="s">
        <v>10619</v>
      </c>
      <c r="C387" t="s">
        <v>371</v>
      </c>
      <c r="D387" t="s">
        <v>28</v>
      </c>
      <c r="E387" t="s">
        <v>35</v>
      </c>
      <c r="F387" t="s">
        <v>2575</v>
      </c>
      <c r="G387" t="s">
        <v>2505</v>
      </c>
      <c r="H387" t="s">
        <v>24</v>
      </c>
      <c r="I387">
        <v>2.75</v>
      </c>
      <c r="J387" t="s">
        <v>2187</v>
      </c>
      <c r="K387" t="s">
        <v>19800</v>
      </c>
      <c r="L387" t="s">
        <v>20120</v>
      </c>
      <c r="M387" t="s">
        <v>20128</v>
      </c>
      <c r="N387" t="s">
        <v>11381</v>
      </c>
      <c r="O387" t="s">
        <v>7810</v>
      </c>
      <c r="P387">
        <v>3.51</v>
      </c>
      <c r="Q387" t="s">
        <v>20122</v>
      </c>
      <c r="R387" t="s">
        <v>19804</v>
      </c>
      <c r="S387" t="s">
        <v>19804</v>
      </c>
      <c r="T387" t="s">
        <v>19805</v>
      </c>
      <c r="U387" t="s">
        <v>24</v>
      </c>
      <c r="V387" t="s">
        <v>19806</v>
      </c>
      <c r="W387" s="105" t="str">
        <f>IF(COUNTIF(W$2:W386,B387&amp;K387)=0,B387&amp;K387,"")</f>
        <v/>
      </c>
      <c r="X387" s="105">
        <f t="shared" si="5"/>
        <v>1</v>
      </c>
    </row>
    <row r="388" spans="1:24" hidden="1">
      <c r="A388" t="s">
        <v>20129</v>
      </c>
      <c r="B388" t="s">
        <v>10619</v>
      </c>
      <c r="C388" t="s">
        <v>371</v>
      </c>
      <c r="D388" t="s">
        <v>28</v>
      </c>
      <c r="E388" t="s">
        <v>35</v>
      </c>
      <c r="F388" t="s">
        <v>2575</v>
      </c>
      <c r="G388" t="s">
        <v>2505</v>
      </c>
      <c r="H388" t="s">
        <v>24</v>
      </c>
      <c r="I388">
        <v>2.75</v>
      </c>
      <c r="J388" t="s">
        <v>2187</v>
      </c>
      <c r="K388" t="s">
        <v>19800</v>
      </c>
      <c r="L388" t="s">
        <v>20120</v>
      </c>
      <c r="M388" t="s">
        <v>20130</v>
      </c>
      <c r="N388" t="s">
        <v>11391</v>
      </c>
      <c r="O388" t="s">
        <v>7810</v>
      </c>
      <c r="P388">
        <v>3.64</v>
      </c>
      <c r="Q388" t="s">
        <v>20122</v>
      </c>
      <c r="R388" t="s">
        <v>19804</v>
      </c>
      <c r="S388" t="s">
        <v>19804</v>
      </c>
      <c r="T388" t="s">
        <v>19805</v>
      </c>
      <c r="U388" t="s">
        <v>24</v>
      </c>
      <c r="V388" t="s">
        <v>19806</v>
      </c>
      <c r="W388" s="105" t="str">
        <f>IF(COUNTIF(W$2:W387,B388&amp;K388)=0,B388&amp;K388,"")</f>
        <v/>
      </c>
      <c r="X388" s="105">
        <f t="shared" ref="X388:X451" si="6">IF(COUNTA(B388)=1,COUNTIF(W:W,B388&amp;"*"),"")</f>
        <v>1</v>
      </c>
    </row>
    <row r="389" spans="1:24" hidden="1">
      <c r="A389" t="s">
        <v>20131</v>
      </c>
      <c r="B389" t="s">
        <v>10619</v>
      </c>
      <c r="C389" t="s">
        <v>371</v>
      </c>
      <c r="D389" t="s">
        <v>28</v>
      </c>
      <c r="E389" t="s">
        <v>35</v>
      </c>
      <c r="F389" t="s">
        <v>2575</v>
      </c>
      <c r="G389" t="s">
        <v>2505</v>
      </c>
      <c r="H389" t="s">
        <v>24</v>
      </c>
      <c r="I389">
        <v>2.75</v>
      </c>
      <c r="J389" t="s">
        <v>2187</v>
      </c>
      <c r="K389" t="s">
        <v>19800</v>
      </c>
      <c r="L389" t="s">
        <v>20120</v>
      </c>
      <c r="M389" t="s">
        <v>20132</v>
      </c>
      <c r="N389" t="s">
        <v>11391</v>
      </c>
      <c r="O389" t="s">
        <v>7810</v>
      </c>
      <c r="P389">
        <v>3.51</v>
      </c>
      <c r="Q389" t="s">
        <v>20122</v>
      </c>
      <c r="R389" t="s">
        <v>19804</v>
      </c>
      <c r="S389" t="s">
        <v>19804</v>
      </c>
      <c r="T389" t="s">
        <v>19805</v>
      </c>
      <c r="U389" t="s">
        <v>24</v>
      </c>
      <c r="V389" t="s">
        <v>19806</v>
      </c>
      <c r="W389" s="105" t="str">
        <f>IF(COUNTIF(W$2:W388,B389&amp;K389)=0,B389&amp;K389,"")</f>
        <v/>
      </c>
      <c r="X389" s="105">
        <f t="shared" si="6"/>
        <v>1</v>
      </c>
    </row>
    <row r="390" spans="1:24" hidden="1">
      <c r="A390" t="s">
        <v>20133</v>
      </c>
      <c r="B390" t="s">
        <v>10625</v>
      </c>
      <c r="C390" t="s">
        <v>371</v>
      </c>
      <c r="D390" t="s">
        <v>28</v>
      </c>
      <c r="E390" t="s">
        <v>35</v>
      </c>
      <c r="F390" t="s">
        <v>2033</v>
      </c>
      <c r="G390" t="s">
        <v>2527</v>
      </c>
      <c r="H390" t="s">
        <v>24</v>
      </c>
      <c r="I390">
        <v>3.42</v>
      </c>
      <c r="J390" t="s">
        <v>2187</v>
      </c>
      <c r="K390" t="s">
        <v>12280</v>
      </c>
      <c r="L390" t="s">
        <v>35</v>
      </c>
      <c r="M390" t="s">
        <v>20134</v>
      </c>
      <c r="N390" t="s">
        <v>11381</v>
      </c>
      <c r="O390" t="s">
        <v>7810</v>
      </c>
      <c r="P390">
        <v>3.42</v>
      </c>
      <c r="Q390" t="s">
        <v>12948</v>
      </c>
      <c r="R390" t="s">
        <v>19894</v>
      </c>
      <c r="S390" t="s">
        <v>19895</v>
      </c>
      <c r="T390" t="s">
        <v>19896</v>
      </c>
      <c r="U390" t="s">
        <v>19897</v>
      </c>
      <c r="V390" t="s">
        <v>20135</v>
      </c>
      <c r="W390" s="105" t="str">
        <f>IF(COUNTIF(W$2:W389,B390&amp;K390)=0,B390&amp;K390,"")</f>
        <v>S-011034三菱電機株式会社</v>
      </c>
      <c r="X390" s="105">
        <f t="shared" si="6"/>
        <v>1</v>
      </c>
    </row>
    <row r="391" spans="1:24" hidden="1">
      <c r="A391" t="s">
        <v>20136</v>
      </c>
      <c r="B391" t="s">
        <v>10625</v>
      </c>
      <c r="C391" t="s">
        <v>371</v>
      </c>
      <c r="D391" t="s">
        <v>28</v>
      </c>
      <c r="E391" t="s">
        <v>35</v>
      </c>
      <c r="F391" t="s">
        <v>2033</v>
      </c>
      <c r="G391" t="s">
        <v>2527</v>
      </c>
      <c r="H391" t="s">
        <v>24</v>
      </c>
      <c r="I391">
        <v>3.42</v>
      </c>
      <c r="J391" t="s">
        <v>2187</v>
      </c>
      <c r="K391" t="s">
        <v>12280</v>
      </c>
      <c r="L391" t="s">
        <v>35</v>
      </c>
      <c r="M391" t="s">
        <v>20137</v>
      </c>
      <c r="N391" t="s">
        <v>11391</v>
      </c>
      <c r="O391" t="s">
        <v>7810</v>
      </c>
      <c r="P391">
        <v>3.42</v>
      </c>
      <c r="Q391" t="s">
        <v>12948</v>
      </c>
      <c r="R391" t="s">
        <v>19894</v>
      </c>
      <c r="S391" t="s">
        <v>19895</v>
      </c>
      <c r="T391" t="s">
        <v>19896</v>
      </c>
      <c r="U391" t="s">
        <v>19897</v>
      </c>
      <c r="V391" t="s">
        <v>20135</v>
      </c>
      <c r="W391" s="105" t="str">
        <f>IF(COUNTIF(W$2:W390,B391&amp;K391)=0,B391&amp;K391,"")</f>
        <v/>
      </c>
      <c r="X391" s="105">
        <f t="shared" si="6"/>
        <v>1</v>
      </c>
    </row>
    <row r="392" spans="1:24" hidden="1">
      <c r="A392" t="s">
        <v>20138</v>
      </c>
      <c r="B392" t="s">
        <v>10625</v>
      </c>
      <c r="C392" t="s">
        <v>371</v>
      </c>
      <c r="D392" t="s">
        <v>28</v>
      </c>
      <c r="E392" t="s">
        <v>35</v>
      </c>
      <c r="F392" t="s">
        <v>2033</v>
      </c>
      <c r="G392" t="s">
        <v>2527</v>
      </c>
      <c r="H392" t="s">
        <v>24</v>
      </c>
      <c r="I392">
        <v>3.42</v>
      </c>
      <c r="J392" t="s">
        <v>2187</v>
      </c>
      <c r="K392" t="s">
        <v>12280</v>
      </c>
      <c r="L392" t="s">
        <v>35</v>
      </c>
      <c r="M392" t="s">
        <v>20139</v>
      </c>
      <c r="N392" t="s">
        <v>11391</v>
      </c>
      <c r="O392" t="s">
        <v>7810</v>
      </c>
      <c r="P392">
        <v>3.42</v>
      </c>
      <c r="Q392" t="s">
        <v>12948</v>
      </c>
      <c r="R392" t="s">
        <v>19894</v>
      </c>
      <c r="S392" t="s">
        <v>19895</v>
      </c>
      <c r="T392" t="s">
        <v>19896</v>
      </c>
      <c r="U392" t="s">
        <v>19897</v>
      </c>
      <c r="V392" t="s">
        <v>20135</v>
      </c>
      <c r="W392" s="105" t="str">
        <f>IF(COUNTIF(W$2:W391,B392&amp;K392)=0,B392&amp;K392,"")</f>
        <v/>
      </c>
      <c r="X392" s="105">
        <f t="shared" si="6"/>
        <v>1</v>
      </c>
    </row>
    <row r="393" spans="1:24" hidden="1">
      <c r="A393" t="s">
        <v>20140</v>
      </c>
      <c r="B393" t="s">
        <v>10625</v>
      </c>
      <c r="C393" t="s">
        <v>371</v>
      </c>
      <c r="D393" t="s">
        <v>28</v>
      </c>
      <c r="E393" t="s">
        <v>35</v>
      </c>
      <c r="F393" t="s">
        <v>2033</v>
      </c>
      <c r="G393" t="s">
        <v>2527</v>
      </c>
      <c r="H393" t="s">
        <v>24</v>
      </c>
      <c r="I393">
        <v>3.42</v>
      </c>
      <c r="J393" t="s">
        <v>2187</v>
      </c>
      <c r="K393" t="s">
        <v>12280</v>
      </c>
      <c r="L393" t="s">
        <v>35</v>
      </c>
      <c r="M393" t="s">
        <v>20141</v>
      </c>
      <c r="N393" t="s">
        <v>11391</v>
      </c>
      <c r="O393" t="s">
        <v>7810</v>
      </c>
      <c r="P393">
        <v>3.42</v>
      </c>
      <c r="Q393" t="s">
        <v>12948</v>
      </c>
      <c r="R393" t="s">
        <v>19894</v>
      </c>
      <c r="S393" t="s">
        <v>19895</v>
      </c>
      <c r="T393" t="s">
        <v>19896</v>
      </c>
      <c r="U393" t="s">
        <v>19897</v>
      </c>
      <c r="V393" t="s">
        <v>20135</v>
      </c>
      <c r="W393" s="105" t="str">
        <f>IF(COUNTIF(W$2:W392,B393&amp;K393)=0,B393&amp;K393,"")</f>
        <v/>
      </c>
      <c r="X393" s="105">
        <f t="shared" si="6"/>
        <v>1</v>
      </c>
    </row>
    <row r="394" spans="1:24" hidden="1">
      <c r="A394" t="s">
        <v>20142</v>
      </c>
      <c r="B394" t="s">
        <v>10625</v>
      </c>
      <c r="C394" t="s">
        <v>371</v>
      </c>
      <c r="D394" t="s">
        <v>28</v>
      </c>
      <c r="E394" t="s">
        <v>35</v>
      </c>
      <c r="F394" t="s">
        <v>2033</v>
      </c>
      <c r="G394" t="s">
        <v>2527</v>
      </c>
      <c r="H394" t="s">
        <v>24</v>
      </c>
      <c r="I394">
        <v>3.42</v>
      </c>
      <c r="J394" t="s">
        <v>2187</v>
      </c>
      <c r="K394" t="s">
        <v>12280</v>
      </c>
      <c r="L394" t="s">
        <v>35</v>
      </c>
      <c r="M394" t="s">
        <v>20143</v>
      </c>
      <c r="N394" t="s">
        <v>11391</v>
      </c>
      <c r="O394" t="s">
        <v>7810</v>
      </c>
      <c r="P394">
        <v>3.42</v>
      </c>
      <c r="Q394" t="s">
        <v>12948</v>
      </c>
      <c r="R394" t="s">
        <v>19894</v>
      </c>
      <c r="S394" t="s">
        <v>19895</v>
      </c>
      <c r="T394" t="s">
        <v>19896</v>
      </c>
      <c r="U394" t="s">
        <v>19897</v>
      </c>
      <c r="V394" t="s">
        <v>20135</v>
      </c>
      <c r="W394" s="105" t="str">
        <f>IF(COUNTIF(W$2:W393,B394&amp;K394)=0,B394&amp;K394,"")</f>
        <v/>
      </c>
      <c r="X394" s="105">
        <f t="shared" si="6"/>
        <v>1</v>
      </c>
    </row>
    <row r="395" spans="1:24" hidden="1">
      <c r="A395" t="s">
        <v>20144</v>
      </c>
      <c r="B395" t="s">
        <v>10625</v>
      </c>
      <c r="C395" t="s">
        <v>371</v>
      </c>
      <c r="D395" t="s">
        <v>28</v>
      </c>
      <c r="E395" t="s">
        <v>35</v>
      </c>
      <c r="F395" t="s">
        <v>2033</v>
      </c>
      <c r="G395" t="s">
        <v>2527</v>
      </c>
      <c r="H395" t="s">
        <v>24</v>
      </c>
      <c r="I395">
        <v>3.42</v>
      </c>
      <c r="J395" t="s">
        <v>2187</v>
      </c>
      <c r="K395" t="s">
        <v>12280</v>
      </c>
      <c r="L395" t="s">
        <v>35</v>
      </c>
      <c r="M395" t="s">
        <v>20145</v>
      </c>
      <c r="N395" t="s">
        <v>11391</v>
      </c>
      <c r="O395" t="s">
        <v>7810</v>
      </c>
      <c r="P395">
        <v>3.42</v>
      </c>
      <c r="Q395" t="s">
        <v>12948</v>
      </c>
      <c r="R395" t="s">
        <v>19894</v>
      </c>
      <c r="S395" t="s">
        <v>19895</v>
      </c>
      <c r="T395" t="s">
        <v>19896</v>
      </c>
      <c r="U395" t="s">
        <v>19897</v>
      </c>
      <c r="V395" t="s">
        <v>20135</v>
      </c>
      <c r="W395" s="105" t="str">
        <f>IF(COUNTIF(W$2:W394,B395&amp;K395)=0,B395&amp;K395,"")</f>
        <v/>
      </c>
      <c r="X395" s="105">
        <f t="shared" si="6"/>
        <v>1</v>
      </c>
    </row>
    <row r="396" spans="1:24" hidden="1">
      <c r="A396" t="s">
        <v>20146</v>
      </c>
      <c r="B396" t="s">
        <v>10625</v>
      </c>
      <c r="C396" t="s">
        <v>371</v>
      </c>
      <c r="D396" t="s">
        <v>28</v>
      </c>
      <c r="E396" t="s">
        <v>35</v>
      </c>
      <c r="F396" t="s">
        <v>2033</v>
      </c>
      <c r="G396" t="s">
        <v>2527</v>
      </c>
      <c r="H396" t="s">
        <v>24</v>
      </c>
      <c r="I396">
        <v>3.42</v>
      </c>
      <c r="J396" t="s">
        <v>2187</v>
      </c>
      <c r="K396" t="s">
        <v>12280</v>
      </c>
      <c r="L396" t="s">
        <v>35</v>
      </c>
      <c r="M396" t="s">
        <v>20147</v>
      </c>
      <c r="N396" t="s">
        <v>11391</v>
      </c>
      <c r="O396" t="s">
        <v>7810</v>
      </c>
      <c r="P396">
        <v>3.42</v>
      </c>
      <c r="Q396" t="s">
        <v>12948</v>
      </c>
      <c r="R396" t="s">
        <v>19894</v>
      </c>
      <c r="S396" t="s">
        <v>19895</v>
      </c>
      <c r="T396" t="s">
        <v>19896</v>
      </c>
      <c r="U396" t="s">
        <v>19897</v>
      </c>
      <c r="V396" t="s">
        <v>20135</v>
      </c>
      <c r="W396" s="105" t="str">
        <f>IF(COUNTIF(W$2:W395,B396&amp;K396)=0,B396&amp;K396,"")</f>
        <v/>
      </c>
      <c r="X396" s="105">
        <f t="shared" si="6"/>
        <v>1</v>
      </c>
    </row>
    <row r="397" spans="1:24" hidden="1">
      <c r="A397" t="s">
        <v>20148</v>
      </c>
      <c r="B397" t="s">
        <v>10625</v>
      </c>
      <c r="C397" t="s">
        <v>371</v>
      </c>
      <c r="D397" t="s">
        <v>28</v>
      </c>
      <c r="E397" t="s">
        <v>35</v>
      </c>
      <c r="F397" t="s">
        <v>2033</v>
      </c>
      <c r="G397" t="s">
        <v>2527</v>
      </c>
      <c r="H397" t="s">
        <v>24</v>
      </c>
      <c r="I397">
        <v>3.42</v>
      </c>
      <c r="J397" t="s">
        <v>2187</v>
      </c>
      <c r="K397" t="s">
        <v>12280</v>
      </c>
      <c r="L397" t="s">
        <v>35</v>
      </c>
      <c r="M397" t="s">
        <v>20149</v>
      </c>
      <c r="N397" t="s">
        <v>11391</v>
      </c>
      <c r="O397" t="s">
        <v>7810</v>
      </c>
      <c r="P397">
        <v>3.42</v>
      </c>
      <c r="Q397" t="s">
        <v>12948</v>
      </c>
      <c r="R397" t="s">
        <v>19894</v>
      </c>
      <c r="S397" t="s">
        <v>19895</v>
      </c>
      <c r="T397" t="s">
        <v>19896</v>
      </c>
      <c r="U397" t="s">
        <v>19897</v>
      </c>
      <c r="V397" t="s">
        <v>20135</v>
      </c>
      <c r="W397" s="105" t="str">
        <f>IF(COUNTIF(W$2:W396,B397&amp;K397)=0,B397&amp;K397,"")</f>
        <v/>
      </c>
      <c r="X397" s="105">
        <f t="shared" si="6"/>
        <v>1</v>
      </c>
    </row>
    <row r="398" spans="1:24" hidden="1">
      <c r="A398" t="s">
        <v>20150</v>
      </c>
      <c r="B398" t="s">
        <v>10625</v>
      </c>
      <c r="C398" t="s">
        <v>371</v>
      </c>
      <c r="D398" t="s">
        <v>28</v>
      </c>
      <c r="E398" t="s">
        <v>35</v>
      </c>
      <c r="F398" t="s">
        <v>2033</v>
      </c>
      <c r="G398" t="s">
        <v>2527</v>
      </c>
      <c r="H398" t="s">
        <v>24</v>
      </c>
      <c r="I398">
        <v>3.42</v>
      </c>
      <c r="J398" t="s">
        <v>2187</v>
      </c>
      <c r="K398" t="s">
        <v>12280</v>
      </c>
      <c r="L398" t="s">
        <v>35</v>
      </c>
      <c r="M398" t="s">
        <v>20151</v>
      </c>
      <c r="N398" t="s">
        <v>11391</v>
      </c>
      <c r="O398" t="s">
        <v>7810</v>
      </c>
      <c r="P398">
        <v>3.42</v>
      </c>
      <c r="Q398" t="s">
        <v>12948</v>
      </c>
      <c r="R398" t="s">
        <v>19894</v>
      </c>
      <c r="S398" t="s">
        <v>19895</v>
      </c>
      <c r="T398" t="s">
        <v>19896</v>
      </c>
      <c r="U398" t="s">
        <v>19897</v>
      </c>
      <c r="V398" t="s">
        <v>20135</v>
      </c>
      <c r="W398" s="105" t="str">
        <f>IF(COUNTIF(W$2:W397,B398&amp;K398)=0,B398&amp;K398,"")</f>
        <v/>
      </c>
      <c r="X398" s="105">
        <f t="shared" si="6"/>
        <v>1</v>
      </c>
    </row>
    <row r="399" spans="1:24" hidden="1">
      <c r="A399" t="s">
        <v>20152</v>
      </c>
      <c r="B399" t="s">
        <v>10625</v>
      </c>
      <c r="C399" t="s">
        <v>371</v>
      </c>
      <c r="D399" t="s">
        <v>28</v>
      </c>
      <c r="E399" t="s">
        <v>35</v>
      </c>
      <c r="F399" t="s">
        <v>2033</v>
      </c>
      <c r="G399" t="s">
        <v>2527</v>
      </c>
      <c r="H399" t="s">
        <v>24</v>
      </c>
      <c r="I399">
        <v>3.42</v>
      </c>
      <c r="J399" t="s">
        <v>2187</v>
      </c>
      <c r="K399" t="s">
        <v>12280</v>
      </c>
      <c r="L399" t="s">
        <v>35</v>
      </c>
      <c r="M399" t="s">
        <v>20153</v>
      </c>
      <c r="N399" t="s">
        <v>11391</v>
      </c>
      <c r="O399" t="s">
        <v>7810</v>
      </c>
      <c r="P399">
        <v>3.42</v>
      </c>
      <c r="Q399" t="s">
        <v>12948</v>
      </c>
      <c r="R399" t="s">
        <v>19894</v>
      </c>
      <c r="S399" t="s">
        <v>19895</v>
      </c>
      <c r="T399" t="s">
        <v>19896</v>
      </c>
      <c r="U399" t="s">
        <v>19897</v>
      </c>
      <c r="V399" t="s">
        <v>20135</v>
      </c>
      <c r="W399" s="105" t="str">
        <f>IF(COUNTIF(W$2:W398,B399&amp;K399)=0,B399&amp;K399,"")</f>
        <v/>
      </c>
      <c r="X399" s="105">
        <f t="shared" si="6"/>
        <v>1</v>
      </c>
    </row>
    <row r="400" spans="1:24" hidden="1">
      <c r="A400" t="s">
        <v>20154</v>
      </c>
      <c r="B400" t="s">
        <v>10625</v>
      </c>
      <c r="C400" t="s">
        <v>371</v>
      </c>
      <c r="D400" t="s">
        <v>28</v>
      </c>
      <c r="E400" t="s">
        <v>35</v>
      </c>
      <c r="F400" t="s">
        <v>2033</v>
      </c>
      <c r="G400" t="s">
        <v>2527</v>
      </c>
      <c r="H400" t="s">
        <v>24</v>
      </c>
      <c r="I400">
        <v>3.42</v>
      </c>
      <c r="J400" t="s">
        <v>2187</v>
      </c>
      <c r="K400" t="s">
        <v>12280</v>
      </c>
      <c r="L400" t="s">
        <v>35</v>
      </c>
      <c r="M400" t="s">
        <v>20155</v>
      </c>
      <c r="N400" t="s">
        <v>11391</v>
      </c>
      <c r="O400" t="s">
        <v>7810</v>
      </c>
      <c r="P400">
        <v>3.42</v>
      </c>
      <c r="Q400" t="s">
        <v>12948</v>
      </c>
      <c r="R400" t="s">
        <v>19894</v>
      </c>
      <c r="S400" t="s">
        <v>19895</v>
      </c>
      <c r="T400" t="s">
        <v>19896</v>
      </c>
      <c r="U400" t="s">
        <v>19897</v>
      </c>
      <c r="V400" t="s">
        <v>20135</v>
      </c>
      <c r="W400" s="105" t="str">
        <f>IF(COUNTIF(W$2:W399,B400&amp;K400)=0,B400&amp;K400,"")</f>
        <v/>
      </c>
      <c r="X400" s="105">
        <f t="shared" si="6"/>
        <v>1</v>
      </c>
    </row>
    <row r="401" spans="1:24" hidden="1">
      <c r="A401" t="s">
        <v>20156</v>
      </c>
      <c r="B401" t="s">
        <v>10625</v>
      </c>
      <c r="C401" t="s">
        <v>371</v>
      </c>
      <c r="D401" t="s">
        <v>28</v>
      </c>
      <c r="E401" t="s">
        <v>35</v>
      </c>
      <c r="F401" t="s">
        <v>2033</v>
      </c>
      <c r="G401" t="s">
        <v>2527</v>
      </c>
      <c r="H401" t="s">
        <v>24</v>
      </c>
      <c r="I401">
        <v>3.42</v>
      </c>
      <c r="J401" t="s">
        <v>2187</v>
      </c>
      <c r="K401" t="s">
        <v>12280</v>
      </c>
      <c r="L401" t="s">
        <v>35</v>
      </c>
      <c r="M401" t="s">
        <v>20157</v>
      </c>
      <c r="N401" t="s">
        <v>11391</v>
      </c>
      <c r="O401" t="s">
        <v>7810</v>
      </c>
      <c r="P401">
        <v>3.42</v>
      </c>
      <c r="Q401" t="s">
        <v>12948</v>
      </c>
      <c r="R401" t="s">
        <v>19894</v>
      </c>
      <c r="S401" t="s">
        <v>19895</v>
      </c>
      <c r="T401" t="s">
        <v>19896</v>
      </c>
      <c r="U401" t="s">
        <v>19897</v>
      </c>
      <c r="V401" t="s">
        <v>20135</v>
      </c>
      <c r="W401" s="105" t="str">
        <f>IF(COUNTIF(W$2:W400,B401&amp;K401)=0,B401&amp;K401,"")</f>
        <v/>
      </c>
      <c r="X401" s="105">
        <f t="shared" si="6"/>
        <v>1</v>
      </c>
    </row>
    <row r="402" spans="1:24" hidden="1">
      <c r="A402" t="s">
        <v>20158</v>
      </c>
      <c r="B402" t="s">
        <v>10625</v>
      </c>
      <c r="C402" t="s">
        <v>371</v>
      </c>
      <c r="D402" t="s">
        <v>28</v>
      </c>
      <c r="E402" t="s">
        <v>35</v>
      </c>
      <c r="F402" t="s">
        <v>2033</v>
      </c>
      <c r="G402" t="s">
        <v>2527</v>
      </c>
      <c r="H402" t="s">
        <v>24</v>
      </c>
      <c r="I402">
        <v>3.42</v>
      </c>
      <c r="J402" t="s">
        <v>2187</v>
      </c>
      <c r="K402" t="s">
        <v>12280</v>
      </c>
      <c r="L402" t="s">
        <v>35</v>
      </c>
      <c r="M402" t="s">
        <v>20159</v>
      </c>
      <c r="N402" t="s">
        <v>11391</v>
      </c>
      <c r="O402" t="s">
        <v>7810</v>
      </c>
      <c r="P402">
        <v>3.42</v>
      </c>
      <c r="Q402" t="s">
        <v>12948</v>
      </c>
      <c r="R402" t="s">
        <v>19894</v>
      </c>
      <c r="S402" t="s">
        <v>19895</v>
      </c>
      <c r="T402" t="s">
        <v>19896</v>
      </c>
      <c r="U402" t="s">
        <v>19897</v>
      </c>
      <c r="V402" t="s">
        <v>20135</v>
      </c>
      <c r="W402" s="105" t="str">
        <f>IF(COUNTIF(W$2:W401,B402&amp;K402)=0,B402&amp;K402,"")</f>
        <v/>
      </c>
      <c r="X402" s="105">
        <f t="shared" si="6"/>
        <v>1</v>
      </c>
    </row>
    <row r="403" spans="1:24" hidden="1">
      <c r="A403" t="s">
        <v>20160</v>
      </c>
      <c r="B403" t="s">
        <v>10625</v>
      </c>
      <c r="C403" t="s">
        <v>371</v>
      </c>
      <c r="D403" t="s">
        <v>28</v>
      </c>
      <c r="E403" t="s">
        <v>35</v>
      </c>
      <c r="F403" t="s">
        <v>2033</v>
      </c>
      <c r="G403" t="s">
        <v>2527</v>
      </c>
      <c r="H403" t="s">
        <v>24</v>
      </c>
      <c r="I403">
        <v>3.42</v>
      </c>
      <c r="J403" t="s">
        <v>2187</v>
      </c>
      <c r="K403" t="s">
        <v>12280</v>
      </c>
      <c r="L403" t="s">
        <v>35</v>
      </c>
      <c r="M403" t="s">
        <v>20161</v>
      </c>
      <c r="N403" t="s">
        <v>11391</v>
      </c>
      <c r="O403" t="s">
        <v>7810</v>
      </c>
      <c r="P403">
        <v>3.42</v>
      </c>
      <c r="Q403" t="s">
        <v>12948</v>
      </c>
      <c r="R403" t="s">
        <v>19894</v>
      </c>
      <c r="S403" t="s">
        <v>19895</v>
      </c>
      <c r="T403" t="s">
        <v>19896</v>
      </c>
      <c r="U403" t="s">
        <v>19897</v>
      </c>
      <c r="V403" t="s">
        <v>20135</v>
      </c>
      <c r="W403" s="105" t="str">
        <f>IF(COUNTIF(W$2:W402,B403&amp;K403)=0,B403&amp;K403,"")</f>
        <v/>
      </c>
      <c r="X403" s="105">
        <f t="shared" si="6"/>
        <v>1</v>
      </c>
    </row>
    <row r="404" spans="1:24" hidden="1">
      <c r="A404" t="s">
        <v>20162</v>
      </c>
      <c r="B404" t="s">
        <v>10625</v>
      </c>
      <c r="C404" t="s">
        <v>371</v>
      </c>
      <c r="D404" t="s">
        <v>28</v>
      </c>
      <c r="E404" t="s">
        <v>35</v>
      </c>
      <c r="F404" t="s">
        <v>2033</v>
      </c>
      <c r="G404" t="s">
        <v>2527</v>
      </c>
      <c r="H404" t="s">
        <v>24</v>
      </c>
      <c r="I404">
        <v>3.42</v>
      </c>
      <c r="J404" t="s">
        <v>2187</v>
      </c>
      <c r="K404" t="s">
        <v>12280</v>
      </c>
      <c r="L404" t="s">
        <v>35</v>
      </c>
      <c r="M404" t="s">
        <v>20163</v>
      </c>
      <c r="N404" t="s">
        <v>11391</v>
      </c>
      <c r="O404" t="s">
        <v>7810</v>
      </c>
      <c r="P404">
        <v>3.42</v>
      </c>
      <c r="Q404" t="s">
        <v>12948</v>
      </c>
      <c r="R404" t="s">
        <v>19894</v>
      </c>
      <c r="S404" t="s">
        <v>19895</v>
      </c>
      <c r="T404" t="s">
        <v>19896</v>
      </c>
      <c r="U404" t="s">
        <v>19897</v>
      </c>
      <c r="V404" t="s">
        <v>20135</v>
      </c>
      <c r="W404" s="105" t="str">
        <f>IF(COUNTIF(W$2:W403,B404&amp;K404)=0,B404&amp;K404,"")</f>
        <v/>
      </c>
      <c r="X404" s="105">
        <f t="shared" si="6"/>
        <v>1</v>
      </c>
    </row>
    <row r="405" spans="1:24" hidden="1">
      <c r="A405" t="s">
        <v>20164</v>
      </c>
      <c r="B405" t="s">
        <v>10625</v>
      </c>
      <c r="C405" t="s">
        <v>371</v>
      </c>
      <c r="D405" t="s">
        <v>28</v>
      </c>
      <c r="E405" t="s">
        <v>35</v>
      </c>
      <c r="F405" t="s">
        <v>2033</v>
      </c>
      <c r="G405" t="s">
        <v>2527</v>
      </c>
      <c r="H405" t="s">
        <v>24</v>
      </c>
      <c r="I405">
        <v>3.42</v>
      </c>
      <c r="J405" t="s">
        <v>2187</v>
      </c>
      <c r="K405" t="s">
        <v>12280</v>
      </c>
      <c r="L405" t="s">
        <v>35</v>
      </c>
      <c r="M405" t="s">
        <v>20165</v>
      </c>
      <c r="N405" t="s">
        <v>11391</v>
      </c>
      <c r="O405" t="s">
        <v>7810</v>
      </c>
      <c r="P405">
        <v>3.42</v>
      </c>
      <c r="Q405" t="s">
        <v>12948</v>
      </c>
      <c r="R405" t="s">
        <v>19894</v>
      </c>
      <c r="S405" t="s">
        <v>19895</v>
      </c>
      <c r="T405" t="s">
        <v>19896</v>
      </c>
      <c r="U405" t="s">
        <v>19897</v>
      </c>
      <c r="V405" t="s">
        <v>20135</v>
      </c>
      <c r="W405" s="105" t="str">
        <f>IF(COUNTIF(W$2:W404,B405&amp;K405)=0,B405&amp;K405,"")</f>
        <v/>
      </c>
      <c r="X405" s="105">
        <f t="shared" si="6"/>
        <v>1</v>
      </c>
    </row>
    <row r="406" spans="1:24" hidden="1">
      <c r="A406" t="s">
        <v>20166</v>
      </c>
      <c r="B406" t="s">
        <v>10625</v>
      </c>
      <c r="C406" t="s">
        <v>371</v>
      </c>
      <c r="D406" t="s">
        <v>28</v>
      </c>
      <c r="E406" t="s">
        <v>35</v>
      </c>
      <c r="F406" t="s">
        <v>2033</v>
      </c>
      <c r="G406" t="s">
        <v>2527</v>
      </c>
      <c r="H406" t="s">
        <v>24</v>
      </c>
      <c r="I406">
        <v>3.42</v>
      </c>
      <c r="J406" t="s">
        <v>2187</v>
      </c>
      <c r="K406" t="s">
        <v>12280</v>
      </c>
      <c r="L406" t="s">
        <v>35</v>
      </c>
      <c r="M406" t="s">
        <v>20167</v>
      </c>
      <c r="N406" t="s">
        <v>11391</v>
      </c>
      <c r="O406" t="s">
        <v>7810</v>
      </c>
      <c r="P406">
        <v>3.42</v>
      </c>
      <c r="Q406" t="s">
        <v>12948</v>
      </c>
      <c r="R406" t="s">
        <v>19894</v>
      </c>
      <c r="S406" t="s">
        <v>19895</v>
      </c>
      <c r="T406" t="s">
        <v>19896</v>
      </c>
      <c r="U406" t="s">
        <v>19897</v>
      </c>
      <c r="V406" t="s">
        <v>20135</v>
      </c>
      <c r="W406" s="105" t="str">
        <f>IF(COUNTIF(W$2:W405,B406&amp;K406)=0,B406&amp;K406,"")</f>
        <v/>
      </c>
      <c r="X406" s="105">
        <f t="shared" si="6"/>
        <v>1</v>
      </c>
    </row>
    <row r="407" spans="1:24" hidden="1">
      <c r="A407" t="s">
        <v>20168</v>
      </c>
      <c r="B407" t="s">
        <v>10625</v>
      </c>
      <c r="C407" t="s">
        <v>371</v>
      </c>
      <c r="D407" t="s">
        <v>28</v>
      </c>
      <c r="E407" t="s">
        <v>35</v>
      </c>
      <c r="F407" t="s">
        <v>2033</v>
      </c>
      <c r="G407" t="s">
        <v>2527</v>
      </c>
      <c r="H407" t="s">
        <v>24</v>
      </c>
      <c r="I407">
        <v>3.42</v>
      </c>
      <c r="J407" t="s">
        <v>2187</v>
      </c>
      <c r="K407" t="s">
        <v>12280</v>
      </c>
      <c r="L407" t="s">
        <v>35</v>
      </c>
      <c r="M407" t="s">
        <v>20169</v>
      </c>
      <c r="N407" t="s">
        <v>11391</v>
      </c>
      <c r="O407" t="s">
        <v>7810</v>
      </c>
      <c r="P407">
        <v>3.42</v>
      </c>
      <c r="Q407" t="s">
        <v>12948</v>
      </c>
      <c r="R407" t="s">
        <v>19894</v>
      </c>
      <c r="S407" t="s">
        <v>19895</v>
      </c>
      <c r="T407" t="s">
        <v>19896</v>
      </c>
      <c r="U407" t="s">
        <v>19897</v>
      </c>
      <c r="V407" t="s">
        <v>20135</v>
      </c>
      <c r="W407" s="105" t="str">
        <f>IF(COUNTIF(W$2:W406,B407&amp;K407)=0,B407&amp;K407,"")</f>
        <v/>
      </c>
      <c r="X407" s="105">
        <f t="shared" si="6"/>
        <v>1</v>
      </c>
    </row>
    <row r="408" spans="1:24" hidden="1">
      <c r="A408" t="s">
        <v>20170</v>
      </c>
      <c r="B408" t="s">
        <v>10625</v>
      </c>
      <c r="C408" t="s">
        <v>371</v>
      </c>
      <c r="D408" t="s">
        <v>28</v>
      </c>
      <c r="E408" t="s">
        <v>35</v>
      </c>
      <c r="F408" t="s">
        <v>2033</v>
      </c>
      <c r="G408" t="s">
        <v>2527</v>
      </c>
      <c r="H408" t="s">
        <v>24</v>
      </c>
      <c r="I408">
        <v>3.42</v>
      </c>
      <c r="J408" t="s">
        <v>2187</v>
      </c>
      <c r="K408" t="s">
        <v>12280</v>
      </c>
      <c r="L408" t="s">
        <v>35</v>
      </c>
      <c r="M408" t="s">
        <v>20171</v>
      </c>
      <c r="N408" t="s">
        <v>11381</v>
      </c>
      <c r="O408" t="s">
        <v>7810</v>
      </c>
      <c r="P408">
        <v>3.42</v>
      </c>
      <c r="Q408" t="s">
        <v>20172</v>
      </c>
      <c r="R408" t="s">
        <v>19894</v>
      </c>
      <c r="S408" t="s">
        <v>19895</v>
      </c>
      <c r="T408" t="s">
        <v>19896</v>
      </c>
      <c r="U408" t="s">
        <v>19897</v>
      </c>
      <c r="V408" t="s">
        <v>20173</v>
      </c>
      <c r="W408" s="105" t="str">
        <f>IF(COUNTIF(W$2:W407,B408&amp;K408)=0,B408&amp;K408,"")</f>
        <v/>
      </c>
      <c r="X408" s="105">
        <f t="shared" si="6"/>
        <v>1</v>
      </c>
    </row>
    <row r="409" spans="1:24" hidden="1">
      <c r="A409" t="s">
        <v>20174</v>
      </c>
      <c r="B409" t="s">
        <v>10625</v>
      </c>
      <c r="C409" t="s">
        <v>371</v>
      </c>
      <c r="D409" t="s">
        <v>28</v>
      </c>
      <c r="E409" t="s">
        <v>35</v>
      </c>
      <c r="F409" t="s">
        <v>2033</v>
      </c>
      <c r="G409" t="s">
        <v>2527</v>
      </c>
      <c r="H409" t="s">
        <v>24</v>
      </c>
      <c r="I409">
        <v>3.42</v>
      </c>
      <c r="J409" t="s">
        <v>2187</v>
      </c>
      <c r="K409" t="s">
        <v>12280</v>
      </c>
      <c r="L409" t="s">
        <v>35</v>
      </c>
      <c r="M409" t="s">
        <v>20175</v>
      </c>
      <c r="N409" t="s">
        <v>11391</v>
      </c>
      <c r="O409" t="s">
        <v>7810</v>
      </c>
      <c r="P409">
        <v>3.42</v>
      </c>
      <c r="Q409" t="s">
        <v>20172</v>
      </c>
      <c r="R409" t="s">
        <v>19894</v>
      </c>
      <c r="S409" t="s">
        <v>19895</v>
      </c>
      <c r="T409" t="s">
        <v>19896</v>
      </c>
      <c r="U409" t="s">
        <v>19897</v>
      </c>
      <c r="V409" t="s">
        <v>20173</v>
      </c>
      <c r="W409" s="105" t="str">
        <f>IF(COUNTIF(W$2:W408,B409&amp;K409)=0,B409&amp;K409,"")</f>
        <v/>
      </c>
      <c r="X409" s="105">
        <f t="shared" si="6"/>
        <v>1</v>
      </c>
    </row>
    <row r="410" spans="1:24" hidden="1">
      <c r="A410" t="s">
        <v>20176</v>
      </c>
      <c r="B410" t="s">
        <v>10625</v>
      </c>
      <c r="C410" t="s">
        <v>371</v>
      </c>
      <c r="D410" t="s">
        <v>28</v>
      </c>
      <c r="E410" t="s">
        <v>35</v>
      </c>
      <c r="F410" t="s">
        <v>2033</v>
      </c>
      <c r="G410" t="s">
        <v>2527</v>
      </c>
      <c r="H410" t="s">
        <v>24</v>
      </c>
      <c r="I410">
        <v>3.42</v>
      </c>
      <c r="J410" t="s">
        <v>2187</v>
      </c>
      <c r="K410" t="s">
        <v>12280</v>
      </c>
      <c r="L410" t="s">
        <v>35</v>
      </c>
      <c r="M410" t="s">
        <v>20177</v>
      </c>
      <c r="N410" t="s">
        <v>11391</v>
      </c>
      <c r="O410" t="s">
        <v>7810</v>
      </c>
      <c r="P410">
        <v>3.42</v>
      </c>
      <c r="Q410" t="s">
        <v>20172</v>
      </c>
      <c r="R410" t="s">
        <v>19894</v>
      </c>
      <c r="S410" t="s">
        <v>19895</v>
      </c>
      <c r="T410" t="s">
        <v>19896</v>
      </c>
      <c r="U410" t="s">
        <v>19897</v>
      </c>
      <c r="V410" t="s">
        <v>20173</v>
      </c>
      <c r="W410" s="105" t="str">
        <f>IF(COUNTIF(W$2:W409,B410&amp;K410)=0,B410&amp;K410,"")</f>
        <v/>
      </c>
      <c r="X410" s="105">
        <f t="shared" si="6"/>
        <v>1</v>
      </c>
    </row>
    <row r="411" spans="1:24" hidden="1">
      <c r="A411" t="s">
        <v>20178</v>
      </c>
      <c r="B411" t="s">
        <v>10625</v>
      </c>
      <c r="C411" t="s">
        <v>371</v>
      </c>
      <c r="D411" t="s">
        <v>28</v>
      </c>
      <c r="E411" t="s">
        <v>35</v>
      </c>
      <c r="F411" t="s">
        <v>2033</v>
      </c>
      <c r="G411" t="s">
        <v>2527</v>
      </c>
      <c r="H411" t="s">
        <v>24</v>
      </c>
      <c r="I411">
        <v>3.42</v>
      </c>
      <c r="J411" t="s">
        <v>2187</v>
      </c>
      <c r="K411" t="s">
        <v>12280</v>
      </c>
      <c r="L411" t="s">
        <v>35</v>
      </c>
      <c r="M411" t="s">
        <v>20179</v>
      </c>
      <c r="N411" t="s">
        <v>11391</v>
      </c>
      <c r="O411" t="s">
        <v>7810</v>
      </c>
      <c r="P411">
        <v>3.42</v>
      </c>
      <c r="Q411" t="s">
        <v>20172</v>
      </c>
      <c r="R411" t="s">
        <v>19894</v>
      </c>
      <c r="S411" t="s">
        <v>19895</v>
      </c>
      <c r="T411" t="s">
        <v>19896</v>
      </c>
      <c r="U411" t="s">
        <v>19897</v>
      </c>
      <c r="V411" t="s">
        <v>20173</v>
      </c>
      <c r="W411" s="105" t="str">
        <f>IF(COUNTIF(W$2:W410,B411&amp;K411)=0,B411&amp;K411,"")</f>
        <v/>
      </c>
      <c r="X411" s="105">
        <f t="shared" si="6"/>
        <v>1</v>
      </c>
    </row>
    <row r="412" spans="1:24" hidden="1">
      <c r="A412" t="s">
        <v>20180</v>
      </c>
      <c r="B412" t="s">
        <v>10625</v>
      </c>
      <c r="C412" t="s">
        <v>371</v>
      </c>
      <c r="D412" t="s">
        <v>28</v>
      </c>
      <c r="E412" t="s">
        <v>35</v>
      </c>
      <c r="F412" t="s">
        <v>2033</v>
      </c>
      <c r="G412" t="s">
        <v>2527</v>
      </c>
      <c r="H412" t="s">
        <v>24</v>
      </c>
      <c r="I412">
        <v>3.42</v>
      </c>
      <c r="J412" t="s">
        <v>2187</v>
      </c>
      <c r="K412" t="s">
        <v>12280</v>
      </c>
      <c r="L412" t="s">
        <v>35</v>
      </c>
      <c r="M412" t="s">
        <v>20181</v>
      </c>
      <c r="N412" t="s">
        <v>11391</v>
      </c>
      <c r="O412" t="s">
        <v>7810</v>
      </c>
      <c r="P412">
        <v>3.42</v>
      </c>
      <c r="Q412" t="s">
        <v>20172</v>
      </c>
      <c r="R412" t="s">
        <v>19894</v>
      </c>
      <c r="S412" t="s">
        <v>19895</v>
      </c>
      <c r="T412" t="s">
        <v>19896</v>
      </c>
      <c r="U412" t="s">
        <v>19897</v>
      </c>
      <c r="V412" t="s">
        <v>20173</v>
      </c>
      <c r="W412" s="105" t="str">
        <f>IF(COUNTIF(W$2:W411,B412&amp;K412)=0,B412&amp;K412,"")</f>
        <v/>
      </c>
      <c r="X412" s="105">
        <f t="shared" si="6"/>
        <v>1</v>
      </c>
    </row>
    <row r="413" spans="1:24" hidden="1">
      <c r="A413" t="s">
        <v>20182</v>
      </c>
      <c r="B413" t="s">
        <v>10625</v>
      </c>
      <c r="C413" t="s">
        <v>371</v>
      </c>
      <c r="D413" t="s">
        <v>28</v>
      </c>
      <c r="E413" t="s">
        <v>35</v>
      </c>
      <c r="F413" t="s">
        <v>2033</v>
      </c>
      <c r="G413" t="s">
        <v>2527</v>
      </c>
      <c r="H413" t="s">
        <v>24</v>
      </c>
      <c r="I413">
        <v>3.42</v>
      </c>
      <c r="J413" t="s">
        <v>2187</v>
      </c>
      <c r="K413" t="s">
        <v>12280</v>
      </c>
      <c r="L413" t="s">
        <v>35</v>
      </c>
      <c r="M413" t="s">
        <v>20183</v>
      </c>
      <c r="N413" t="s">
        <v>11391</v>
      </c>
      <c r="O413" t="s">
        <v>7810</v>
      </c>
      <c r="P413">
        <v>3.42</v>
      </c>
      <c r="Q413" t="s">
        <v>20172</v>
      </c>
      <c r="R413" t="s">
        <v>19894</v>
      </c>
      <c r="S413" t="s">
        <v>19895</v>
      </c>
      <c r="T413" t="s">
        <v>19896</v>
      </c>
      <c r="U413" t="s">
        <v>19897</v>
      </c>
      <c r="V413" t="s">
        <v>20173</v>
      </c>
      <c r="W413" s="105" t="str">
        <f>IF(COUNTIF(W$2:W412,B413&amp;K413)=0,B413&amp;K413,"")</f>
        <v/>
      </c>
      <c r="X413" s="105">
        <f t="shared" si="6"/>
        <v>1</v>
      </c>
    </row>
    <row r="414" spans="1:24" hidden="1">
      <c r="A414" t="s">
        <v>20184</v>
      </c>
      <c r="B414" t="s">
        <v>10625</v>
      </c>
      <c r="C414" t="s">
        <v>371</v>
      </c>
      <c r="D414" t="s">
        <v>28</v>
      </c>
      <c r="E414" t="s">
        <v>35</v>
      </c>
      <c r="F414" t="s">
        <v>2033</v>
      </c>
      <c r="G414" t="s">
        <v>2527</v>
      </c>
      <c r="H414" t="s">
        <v>24</v>
      </c>
      <c r="I414">
        <v>3.42</v>
      </c>
      <c r="J414" t="s">
        <v>2187</v>
      </c>
      <c r="K414" t="s">
        <v>12280</v>
      </c>
      <c r="L414" t="s">
        <v>35</v>
      </c>
      <c r="M414" t="s">
        <v>20185</v>
      </c>
      <c r="N414" t="s">
        <v>11391</v>
      </c>
      <c r="O414" t="s">
        <v>7810</v>
      </c>
      <c r="P414">
        <v>3.42</v>
      </c>
      <c r="Q414" t="s">
        <v>20172</v>
      </c>
      <c r="R414" t="s">
        <v>19894</v>
      </c>
      <c r="S414" t="s">
        <v>19895</v>
      </c>
      <c r="T414" t="s">
        <v>19896</v>
      </c>
      <c r="U414" t="s">
        <v>19897</v>
      </c>
      <c r="V414" t="s">
        <v>20173</v>
      </c>
      <c r="W414" s="105" t="str">
        <f>IF(COUNTIF(W$2:W413,B414&amp;K414)=0,B414&amp;K414,"")</f>
        <v/>
      </c>
      <c r="X414" s="105">
        <f t="shared" si="6"/>
        <v>1</v>
      </c>
    </row>
    <row r="415" spans="1:24" hidden="1">
      <c r="A415" t="s">
        <v>20186</v>
      </c>
      <c r="B415" t="s">
        <v>10625</v>
      </c>
      <c r="C415" t="s">
        <v>371</v>
      </c>
      <c r="D415" t="s">
        <v>28</v>
      </c>
      <c r="E415" t="s">
        <v>35</v>
      </c>
      <c r="F415" t="s">
        <v>2033</v>
      </c>
      <c r="G415" t="s">
        <v>2527</v>
      </c>
      <c r="H415" t="s">
        <v>24</v>
      </c>
      <c r="I415">
        <v>3.42</v>
      </c>
      <c r="J415" t="s">
        <v>2187</v>
      </c>
      <c r="K415" t="s">
        <v>12280</v>
      </c>
      <c r="L415" t="s">
        <v>35</v>
      </c>
      <c r="M415" t="s">
        <v>20187</v>
      </c>
      <c r="N415" t="s">
        <v>11391</v>
      </c>
      <c r="O415" t="s">
        <v>7810</v>
      </c>
      <c r="P415">
        <v>3.42</v>
      </c>
      <c r="Q415" t="s">
        <v>20172</v>
      </c>
      <c r="R415" t="s">
        <v>19894</v>
      </c>
      <c r="S415" t="s">
        <v>19895</v>
      </c>
      <c r="T415" t="s">
        <v>19896</v>
      </c>
      <c r="U415" t="s">
        <v>19897</v>
      </c>
      <c r="V415" t="s">
        <v>20173</v>
      </c>
      <c r="W415" s="105" t="str">
        <f>IF(COUNTIF(W$2:W414,B415&amp;K415)=0,B415&amp;K415,"")</f>
        <v/>
      </c>
      <c r="X415" s="105">
        <f t="shared" si="6"/>
        <v>1</v>
      </c>
    </row>
    <row r="416" spans="1:24" hidden="1">
      <c r="A416" t="s">
        <v>20188</v>
      </c>
      <c r="B416" t="s">
        <v>10625</v>
      </c>
      <c r="C416" t="s">
        <v>371</v>
      </c>
      <c r="D416" t="s">
        <v>28</v>
      </c>
      <c r="E416" t="s">
        <v>35</v>
      </c>
      <c r="F416" t="s">
        <v>2033</v>
      </c>
      <c r="G416" t="s">
        <v>2527</v>
      </c>
      <c r="H416" t="s">
        <v>24</v>
      </c>
      <c r="I416">
        <v>3.42</v>
      </c>
      <c r="J416" t="s">
        <v>2187</v>
      </c>
      <c r="K416" t="s">
        <v>12280</v>
      </c>
      <c r="L416" t="s">
        <v>35</v>
      </c>
      <c r="M416" t="s">
        <v>20189</v>
      </c>
      <c r="N416" t="s">
        <v>11391</v>
      </c>
      <c r="O416" t="s">
        <v>7810</v>
      </c>
      <c r="P416">
        <v>3.42</v>
      </c>
      <c r="Q416" t="s">
        <v>20172</v>
      </c>
      <c r="R416" t="s">
        <v>19894</v>
      </c>
      <c r="S416" t="s">
        <v>19895</v>
      </c>
      <c r="T416" t="s">
        <v>19896</v>
      </c>
      <c r="U416" t="s">
        <v>19897</v>
      </c>
      <c r="V416" t="s">
        <v>20173</v>
      </c>
      <c r="W416" s="105" t="str">
        <f>IF(COUNTIF(W$2:W415,B416&amp;K416)=0,B416&amp;K416,"")</f>
        <v/>
      </c>
      <c r="X416" s="105">
        <f t="shared" si="6"/>
        <v>1</v>
      </c>
    </row>
    <row r="417" spans="1:24" hidden="1">
      <c r="A417" t="s">
        <v>20190</v>
      </c>
      <c r="B417" t="s">
        <v>10625</v>
      </c>
      <c r="C417" t="s">
        <v>371</v>
      </c>
      <c r="D417" t="s">
        <v>28</v>
      </c>
      <c r="E417" t="s">
        <v>35</v>
      </c>
      <c r="F417" t="s">
        <v>2033</v>
      </c>
      <c r="G417" t="s">
        <v>2527</v>
      </c>
      <c r="H417" t="s">
        <v>24</v>
      </c>
      <c r="I417">
        <v>3.42</v>
      </c>
      <c r="J417" t="s">
        <v>2187</v>
      </c>
      <c r="K417" t="s">
        <v>12280</v>
      </c>
      <c r="L417" t="s">
        <v>35</v>
      </c>
      <c r="M417" t="s">
        <v>20191</v>
      </c>
      <c r="N417" t="s">
        <v>11391</v>
      </c>
      <c r="O417" t="s">
        <v>7810</v>
      </c>
      <c r="P417">
        <v>3.42</v>
      </c>
      <c r="Q417" t="s">
        <v>20172</v>
      </c>
      <c r="R417" t="s">
        <v>19894</v>
      </c>
      <c r="S417" t="s">
        <v>19895</v>
      </c>
      <c r="T417" t="s">
        <v>19896</v>
      </c>
      <c r="U417" t="s">
        <v>19897</v>
      </c>
      <c r="V417" t="s">
        <v>20173</v>
      </c>
      <c r="W417" s="105" t="str">
        <f>IF(COUNTIF(W$2:W416,B417&amp;K417)=0,B417&amp;K417,"")</f>
        <v/>
      </c>
      <c r="X417" s="105">
        <f t="shared" si="6"/>
        <v>1</v>
      </c>
    </row>
    <row r="418" spans="1:24" hidden="1">
      <c r="A418" t="s">
        <v>20192</v>
      </c>
      <c r="B418" t="s">
        <v>10625</v>
      </c>
      <c r="C418" t="s">
        <v>371</v>
      </c>
      <c r="D418" t="s">
        <v>28</v>
      </c>
      <c r="E418" t="s">
        <v>35</v>
      </c>
      <c r="F418" t="s">
        <v>2033</v>
      </c>
      <c r="G418" t="s">
        <v>2527</v>
      </c>
      <c r="H418" t="s">
        <v>24</v>
      </c>
      <c r="I418">
        <v>3.42</v>
      </c>
      <c r="J418" t="s">
        <v>2187</v>
      </c>
      <c r="K418" t="s">
        <v>12280</v>
      </c>
      <c r="L418" t="s">
        <v>35</v>
      </c>
      <c r="M418" t="s">
        <v>20193</v>
      </c>
      <c r="N418" t="s">
        <v>11391</v>
      </c>
      <c r="O418" t="s">
        <v>7810</v>
      </c>
      <c r="P418">
        <v>3.42</v>
      </c>
      <c r="Q418" t="s">
        <v>20172</v>
      </c>
      <c r="R418" t="s">
        <v>19894</v>
      </c>
      <c r="S418" t="s">
        <v>19895</v>
      </c>
      <c r="T418" t="s">
        <v>19896</v>
      </c>
      <c r="U418" t="s">
        <v>19897</v>
      </c>
      <c r="V418" t="s">
        <v>20173</v>
      </c>
      <c r="W418" s="105" t="str">
        <f>IF(COUNTIF(W$2:W417,B418&amp;K418)=0,B418&amp;K418,"")</f>
        <v/>
      </c>
      <c r="X418" s="105">
        <f t="shared" si="6"/>
        <v>1</v>
      </c>
    </row>
    <row r="419" spans="1:24" hidden="1">
      <c r="A419" t="s">
        <v>20194</v>
      </c>
      <c r="B419" t="s">
        <v>10625</v>
      </c>
      <c r="C419" t="s">
        <v>371</v>
      </c>
      <c r="D419" t="s">
        <v>28</v>
      </c>
      <c r="E419" t="s">
        <v>35</v>
      </c>
      <c r="F419" t="s">
        <v>2033</v>
      </c>
      <c r="G419" t="s">
        <v>2527</v>
      </c>
      <c r="H419" t="s">
        <v>24</v>
      </c>
      <c r="I419">
        <v>3.42</v>
      </c>
      <c r="J419" t="s">
        <v>2187</v>
      </c>
      <c r="K419" t="s">
        <v>12280</v>
      </c>
      <c r="L419" t="s">
        <v>35</v>
      </c>
      <c r="M419" t="s">
        <v>20195</v>
      </c>
      <c r="N419" t="s">
        <v>11391</v>
      </c>
      <c r="O419" t="s">
        <v>7810</v>
      </c>
      <c r="P419">
        <v>3.42</v>
      </c>
      <c r="Q419" t="s">
        <v>20172</v>
      </c>
      <c r="R419" t="s">
        <v>19894</v>
      </c>
      <c r="S419" t="s">
        <v>19895</v>
      </c>
      <c r="T419" t="s">
        <v>19896</v>
      </c>
      <c r="U419" t="s">
        <v>19897</v>
      </c>
      <c r="V419" t="s">
        <v>20173</v>
      </c>
      <c r="W419" s="105" t="str">
        <f>IF(COUNTIF(W$2:W418,B419&amp;K419)=0,B419&amp;K419,"")</f>
        <v/>
      </c>
      <c r="X419" s="105">
        <f t="shared" si="6"/>
        <v>1</v>
      </c>
    </row>
    <row r="420" spans="1:24" hidden="1">
      <c r="A420" t="s">
        <v>20196</v>
      </c>
      <c r="B420" t="s">
        <v>10625</v>
      </c>
      <c r="C420" t="s">
        <v>371</v>
      </c>
      <c r="D420" t="s">
        <v>28</v>
      </c>
      <c r="E420" t="s">
        <v>35</v>
      </c>
      <c r="F420" t="s">
        <v>2033</v>
      </c>
      <c r="G420" t="s">
        <v>2527</v>
      </c>
      <c r="H420" t="s">
        <v>24</v>
      </c>
      <c r="I420">
        <v>3.42</v>
      </c>
      <c r="J420" t="s">
        <v>2187</v>
      </c>
      <c r="K420" t="s">
        <v>12280</v>
      </c>
      <c r="L420" t="s">
        <v>35</v>
      </c>
      <c r="M420" t="s">
        <v>20197</v>
      </c>
      <c r="N420" t="s">
        <v>11391</v>
      </c>
      <c r="O420" t="s">
        <v>7810</v>
      </c>
      <c r="P420">
        <v>3.42</v>
      </c>
      <c r="Q420" t="s">
        <v>20172</v>
      </c>
      <c r="R420" t="s">
        <v>19894</v>
      </c>
      <c r="S420" t="s">
        <v>19895</v>
      </c>
      <c r="T420" t="s">
        <v>19896</v>
      </c>
      <c r="U420" t="s">
        <v>19897</v>
      </c>
      <c r="V420" t="s">
        <v>20173</v>
      </c>
      <c r="W420" s="105" t="str">
        <f>IF(COUNTIF(W$2:W419,B420&amp;K420)=0,B420&amp;K420,"")</f>
        <v/>
      </c>
      <c r="X420" s="105">
        <f t="shared" si="6"/>
        <v>1</v>
      </c>
    </row>
    <row r="421" spans="1:24" hidden="1">
      <c r="A421" t="s">
        <v>20198</v>
      </c>
      <c r="B421" t="s">
        <v>10625</v>
      </c>
      <c r="C421" t="s">
        <v>371</v>
      </c>
      <c r="D421" t="s">
        <v>28</v>
      </c>
      <c r="E421" t="s">
        <v>35</v>
      </c>
      <c r="F421" t="s">
        <v>2033</v>
      </c>
      <c r="G421" t="s">
        <v>2527</v>
      </c>
      <c r="H421" t="s">
        <v>24</v>
      </c>
      <c r="I421">
        <v>3.42</v>
      </c>
      <c r="J421" t="s">
        <v>2187</v>
      </c>
      <c r="K421" t="s">
        <v>12280</v>
      </c>
      <c r="L421" t="s">
        <v>35</v>
      </c>
      <c r="M421" t="s">
        <v>20199</v>
      </c>
      <c r="N421" t="s">
        <v>11391</v>
      </c>
      <c r="O421" t="s">
        <v>7810</v>
      </c>
      <c r="P421">
        <v>3.42</v>
      </c>
      <c r="Q421" t="s">
        <v>20172</v>
      </c>
      <c r="R421" t="s">
        <v>19894</v>
      </c>
      <c r="S421" t="s">
        <v>19895</v>
      </c>
      <c r="T421" t="s">
        <v>19896</v>
      </c>
      <c r="U421" t="s">
        <v>19897</v>
      </c>
      <c r="V421" t="s">
        <v>20173</v>
      </c>
      <c r="W421" s="105" t="str">
        <f>IF(COUNTIF(W$2:W420,B421&amp;K421)=0,B421&amp;K421,"")</f>
        <v/>
      </c>
      <c r="X421" s="105">
        <f t="shared" si="6"/>
        <v>1</v>
      </c>
    </row>
    <row r="422" spans="1:24" hidden="1">
      <c r="A422" t="s">
        <v>20200</v>
      </c>
      <c r="B422" t="s">
        <v>10625</v>
      </c>
      <c r="C422" t="s">
        <v>371</v>
      </c>
      <c r="D422" t="s">
        <v>28</v>
      </c>
      <c r="E422" t="s">
        <v>35</v>
      </c>
      <c r="F422" t="s">
        <v>2033</v>
      </c>
      <c r="G422" t="s">
        <v>2527</v>
      </c>
      <c r="H422" t="s">
        <v>24</v>
      </c>
      <c r="I422">
        <v>3.42</v>
      </c>
      <c r="J422" t="s">
        <v>2187</v>
      </c>
      <c r="K422" t="s">
        <v>12280</v>
      </c>
      <c r="L422" t="s">
        <v>35</v>
      </c>
      <c r="M422" t="s">
        <v>20201</v>
      </c>
      <c r="N422" t="s">
        <v>11391</v>
      </c>
      <c r="O422" t="s">
        <v>7810</v>
      </c>
      <c r="P422">
        <v>3.42</v>
      </c>
      <c r="Q422" t="s">
        <v>20172</v>
      </c>
      <c r="R422" t="s">
        <v>19894</v>
      </c>
      <c r="S422" t="s">
        <v>19895</v>
      </c>
      <c r="T422" t="s">
        <v>19896</v>
      </c>
      <c r="U422" t="s">
        <v>19897</v>
      </c>
      <c r="V422" t="s">
        <v>20173</v>
      </c>
      <c r="W422" s="105" t="str">
        <f>IF(COUNTIF(W$2:W421,B422&amp;K422)=0,B422&amp;K422,"")</f>
        <v/>
      </c>
      <c r="X422" s="105">
        <f t="shared" si="6"/>
        <v>1</v>
      </c>
    </row>
    <row r="423" spans="1:24" hidden="1">
      <c r="A423" t="s">
        <v>20202</v>
      </c>
      <c r="B423" t="s">
        <v>10625</v>
      </c>
      <c r="C423" t="s">
        <v>371</v>
      </c>
      <c r="D423" t="s">
        <v>28</v>
      </c>
      <c r="E423" t="s">
        <v>35</v>
      </c>
      <c r="F423" t="s">
        <v>2033</v>
      </c>
      <c r="G423" t="s">
        <v>2527</v>
      </c>
      <c r="H423" t="s">
        <v>24</v>
      </c>
      <c r="I423">
        <v>3.42</v>
      </c>
      <c r="J423" t="s">
        <v>2187</v>
      </c>
      <c r="K423" t="s">
        <v>12280</v>
      </c>
      <c r="L423" t="s">
        <v>35</v>
      </c>
      <c r="M423" t="s">
        <v>20203</v>
      </c>
      <c r="N423" t="s">
        <v>11391</v>
      </c>
      <c r="O423" t="s">
        <v>7810</v>
      </c>
      <c r="P423">
        <v>3.42</v>
      </c>
      <c r="Q423" t="s">
        <v>20172</v>
      </c>
      <c r="R423" t="s">
        <v>19894</v>
      </c>
      <c r="S423" t="s">
        <v>19895</v>
      </c>
      <c r="T423" t="s">
        <v>19896</v>
      </c>
      <c r="U423" t="s">
        <v>19897</v>
      </c>
      <c r="V423" t="s">
        <v>20173</v>
      </c>
      <c r="W423" s="105" t="str">
        <f>IF(COUNTIF(W$2:W422,B423&amp;K423)=0,B423&amp;K423,"")</f>
        <v/>
      </c>
      <c r="X423" s="105">
        <f t="shared" si="6"/>
        <v>1</v>
      </c>
    </row>
    <row r="424" spans="1:24" hidden="1">
      <c r="A424" t="s">
        <v>20204</v>
      </c>
      <c r="B424" t="s">
        <v>10625</v>
      </c>
      <c r="C424" t="s">
        <v>371</v>
      </c>
      <c r="D424" t="s">
        <v>28</v>
      </c>
      <c r="E424" t="s">
        <v>35</v>
      </c>
      <c r="F424" t="s">
        <v>2033</v>
      </c>
      <c r="G424" t="s">
        <v>2527</v>
      </c>
      <c r="H424" t="s">
        <v>24</v>
      </c>
      <c r="I424">
        <v>3.42</v>
      </c>
      <c r="J424" t="s">
        <v>2187</v>
      </c>
      <c r="K424" t="s">
        <v>12280</v>
      </c>
      <c r="L424" t="s">
        <v>35</v>
      </c>
      <c r="M424" t="s">
        <v>20205</v>
      </c>
      <c r="N424" t="s">
        <v>11391</v>
      </c>
      <c r="O424" t="s">
        <v>7810</v>
      </c>
      <c r="P424">
        <v>3.42</v>
      </c>
      <c r="Q424" t="s">
        <v>20172</v>
      </c>
      <c r="R424" t="s">
        <v>19894</v>
      </c>
      <c r="S424" t="s">
        <v>19895</v>
      </c>
      <c r="T424" t="s">
        <v>19896</v>
      </c>
      <c r="U424" t="s">
        <v>19897</v>
      </c>
      <c r="V424" t="s">
        <v>20173</v>
      </c>
      <c r="W424" s="105" t="str">
        <f>IF(COUNTIF(W$2:W423,B424&amp;K424)=0,B424&amp;K424,"")</f>
        <v/>
      </c>
      <c r="X424" s="105">
        <f t="shared" si="6"/>
        <v>1</v>
      </c>
    </row>
    <row r="425" spans="1:24" hidden="1">
      <c r="A425" t="s">
        <v>20206</v>
      </c>
      <c r="B425" t="s">
        <v>10625</v>
      </c>
      <c r="C425" t="s">
        <v>371</v>
      </c>
      <c r="D425" t="s">
        <v>28</v>
      </c>
      <c r="E425" t="s">
        <v>35</v>
      </c>
      <c r="F425" t="s">
        <v>2033</v>
      </c>
      <c r="G425" t="s">
        <v>2527</v>
      </c>
      <c r="H425" t="s">
        <v>24</v>
      </c>
      <c r="I425">
        <v>3.42</v>
      </c>
      <c r="J425" t="s">
        <v>2187</v>
      </c>
      <c r="K425" t="s">
        <v>12280</v>
      </c>
      <c r="L425" t="s">
        <v>35</v>
      </c>
      <c r="M425" t="s">
        <v>20207</v>
      </c>
      <c r="N425" t="s">
        <v>11391</v>
      </c>
      <c r="O425" t="s">
        <v>7810</v>
      </c>
      <c r="P425">
        <v>3.42</v>
      </c>
      <c r="Q425" t="s">
        <v>20172</v>
      </c>
      <c r="R425" t="s">
        <v>19894</v>
      </c>
      <c r="S425" t="s">
        <v>19895</v>
      </c>
      <c r="T425" t="s">
        <v>19896</v>
      </c>
      <c r="U425" t="s">
        <v>19897</v>
      </c>
      <c r="V425" t="s">
        <v>20173</v>
      </c>
      <c r="W425" s="105" t="str">
        <f>IF(COUNTIF(W$2:W424,B425&amp;K425)=0,B425&amp;K425,"")</f>
        <v/>
      </c>
      <c r="X425" s="105">
        <f t="shared" si="6"/>
        <v>1</v>
      </c>
    </row>
    <row r="426" spans="1:24" hidden="1">
      <c r="A426" t="s">
        <v>20208</v>
      </c>
      <c r="B426" t="s">
        <v>10629</v>
      </c>
      <c r="C426" t="s">
        <v>371</v>
      </c>
      <c r="D426" t="s">
        <v>28</v>
      </c>
      <c r="E426" t="s">
        <v>35</v>
      </c>
      <c r="F426" t="s">
        <v>2697</v>
      </c>
      <c r="G426" t="s">
        <v>2505</v>
      </c>
      <c r="H426" t="s">
        <v>24</v>
      </c>
      <c r="I426">
        <v>2.5099999999999998</v>
      </c>
      <c r="J426" t="s">
        <v>2187</v>
      </c>
      <c r="K426" t="s">
        <v>11588</v>
      </c>
      <c r="L426" t="s">
        <v>35</v>
      </c>
      <c r="M426" t="s">
        <v>13182</v>
      </c>
      <c r="N426" t="s">
        <v>11381</v>
      </c>
      <c r="O426" t="s">
        <v>11382</v>
      </c>
      <c r="P426">
        <v>2.5099999999999998</v>
      </c>
      <c r="Q426" t="s">
        <v>13183</v>
      </c>
      <c r="R426" t="s">
        <v>11592</v>
      </c>
      <c r="S426" t="s">
        <v>11593</v>
      </c>
      <c r="T426" t="s">
        <v>12986</v>
      </c>
      <c r="U426" t="s">
        <v>24</v>
      </c>
      <c r="V426" t="s">
        <v>12987</v>
      </c>
      <c r="W426" s="105" t="str">
        <f>IF(COUNTIF(W$2:W425,B426&amp;K426)=0,B426&amp;K426,"")</f>
        <v>S-011038三菱重工サーマルシステムズ株式会社</v>
      </c>
      <c r="X426" s="105">
        <f t="shared" si="6"/>
        <v>1</v>
      </c>
    </row>
    <row r="427" spans="1:24" hidden="1">
      <c r="A427" t="s">
        <v>20209</v>
      </c>
      <c r="B427" t="s">
        <v>10629</v>
      </c>
      <c r="C427" t="s">
        <v>371</v>
      </c>
      <c r="D427" t="s">
        <v>28</v>
      </c>
      <c r="E427" t="s">
        <v>35</v>
      </c>
      <c r="F427" t="s">
        <v>2697</v>
      </c>
      <c r="G427" t="s">
        <v>2505</v>
      </c>
      <c r="H427" t="s">
        <v>24</v>
      </c>
      <c r="I427">
        <v>2.5099999999999998</v>
      </c>
      <c r="J427" t="s">
        <v>2187</v>
      </c>
      <c r="K427" t="s">
        <v>11588</v>
      </c>
      <c r="L427" t="s">
        <v>35</v>
      </c>
      <c r="M427" t="s">
        <v>13185</v>
      </c>
      <c r="N427" t="s">
        <v>11391</v>
      </c>
      <c r="O427" t="s">
        <v>11382</v>
      </c>
      <c r="P427">
        <v>2.5099999999999998</v>
      </c>
      <c r="Q427" t="s">
        <v>13183</v>
      </c>
      <c r="R427" t="s">
        <v>11592</v>
      </c>
      <c r="S427" t="s">
        <v>11593</v>
      </c>
      <c r="T427" t="s">
        <v>12986</v>
      </c>
      <c r="U427" t="s">
        <v>24</v>
      </c>
      <c r="V427" t="s">
        <v>12987</v>
      </c>
      <c r="W427" s="105" t="str">
        <f>IF(COUNTIF(W$2:W426,B427&amp;K427)=0,B427&amp;K427,"")</f>
        <v/>
      </c>
      <c r="X427" s="105">
        <f t="shared" si="6"/>
        <v>1</v>
      </c>
    </row>
    <row r="428" spans="1:24" hidden="1">
      <c r="A428" t="s">
        <v>20210</v>
      </c>
      <c r="B428" t="s">
        <v>10629</v>
      </c>
      <c r="C428" t="s">
        <v>371</v>
      </c>
      <c r="D428" t="s">
        <v>28</v>
      </c>
      <c r="E428" t="s">
        <v>35</v>
      </c>
      <c r="F428" t="s">
        <v>2697</v>
      </c>
      <c r="G428" t="s">
        <v>2505</v>
      </c>
      <c r="H428" t="s">
        <v>24</v>
      </c>
      <c r="I428">
        <v>2.5099999999999998</v>
      </c>
      <c r="J428" t="s">
        <v>2187</v>
      </c>
      <c r="K428" t="s">
        <v>11588</v>
      </c>
      <c r="L428" t="s">
        <v>35</v>
      </c>
      <c r="M428" t="s">
        <v>13187</v>
      </c>
      <c r="N428" t="s">
        <v>11391</v>
      </c>
      <c r="O428" t="s">
        <v>11382</v>
      </c>
      <c r="P428">
        <v>2.5099999999999998</v>
      </c>
      <c r="Q428" t="s">
        <v>13183</v>
      </c>
      <c r="R428" t="s">
        <v>11592</v>
      </c>
      <c r="S428" t="s">
        <v>11593</v>
      </c>
      <c r="T428" t="s">
        <v>12986</v>
      </c>
      <c r="U428" t="s">
        <v>24</v>
      </c>
      <c r="V428" t="s">
        <v>12987</v>
      </c>
      <c r="W428" s="105" t="str">
        <f>IF(COUNTIF(W$2:W427,B428&amp;K428)=0,B428&amp;K428,"")</f>
        <v/>
      </c>
      <c r="X428" s="105">
        <f t="shared" si="6"/>
        <v>1</v>
      </c>
    </row>
    <row r="429" spans="1:24" hidden="1">
      <c r="A429" t="s">
        <v>20211</v>
      </c>
      <c r="B429" t="s">
        <v>10629</v>
      </c>
      <c r="C429" t="s">
        <v>371</v>
      </c>
      <c r="D429" t="s">
        <v>28</v>
      </c>
      <c r="E429" t="s">
        <v>35</v>
      </c>
      <c r="F429" t="s">
        <v>2697</v>
      </c>
      <c r="G429" t="s">
        <v>2505</v>
      </c>
      <c r="H429" t="s">
        <v>24</v>
      </c>
      <c r="I429">
        <v>2.5099999999999998</v>
      </c>
      <c r="J429" t="s">
        <v>2187</v>
      </c>
      <c r="K429" t="s">
        <v>11588</v>
      </c>
      <c r="L429" t="s">
        <v>35</v>
      </c>
      <c r="M429" t="s">
        <v>13189</v>
      </c>
      <c r="N429" t="s">
        <v>11391</v>
      </c>
      <c r="O429" t="s">
        <v>11382</v>
      </c>
      <c r="P429">
        <v>2.5099999999999998</v>
      </c>
      <c r="Q429" t="s">
        <v>13183</v>
      </c>
      <c r="R429" t="s">
        <v>11592</v>
      </c>
      <c r="S429" t="s">
        <v>11593</v>
      </c>
      <c r="T429" t="s">
        <v>12986</v>
      </c>
      <c r="U429" t="s">
        <v>24</v>
      </c>
      <c r="V429" t="s">
        <v>12987</v>
      </c>
      <c r="W429" s="105" t="str">
        <f>IF(COUNTIF(W$2:W428,B429&amp;K429)=0,B429&amp;K429,"")</f>
        <v/>
      </c>
      <c r="X429" s="105">
        <f t="shared" si="6"/>
        <v>1</v>
      </c>
    </row>
    <row r="430" spans="1:24" hidden="1">
      <c r="A430" t="s">
        <v>20212</v>
      </c>
      <c r="B430" t="s">
        <v>10629</v>
      </c>
      <c r="C430" t="s">
        <v>371</v>
      </c>
      <c r="D430" t="s">
        <v>28</v>
      </c>
      <c r="E430" t="s">
        <v>35</v>
      </c>
      <c r="F430" t="s">
        <v>2697</v>
      </c>
      <c r="G430" t="s">
        <v>2505</v>
      </c>
      <c r="H430" t="s">
        <v>24</v>
      </c>
      <c r="I430">
        <v>2.5099999999999998</v>
      </c>
      <c r="J430" t="s">
        <v>2187</v>
      </c>
      <c r="K430" t="s">
        <v>11588</v>
      </c>
      <c r="L430" t="s">
        <v>35</v>
      </c>
      <c r="M430" t="s">
        <v>13191</v>
      </c>
      <c r="N430" t="s">
        <v>11391</v>
      </c>
      <c r="O430" t="s">
        <v>11382</v>
      </c>
      <c r="P430">
        <v>2.5099999999999998</v>
      </c>
      <c r="Q430" t="s">
        <v>13183</v>
      </c>
      <c r="R430" t="s">
        <v>11592</v>
      </c>
      <c r="S430" t="s">
        <v>11593</v>
      </c>
      <c r="T430" t="s">
        <v>12986</v>
      </c>
      <c r="U430" t="s">
        <v>24</v>
      </c>
      <c r="V430" t="s">
        <v>12987</v>
      </c>
      <c r="W430" s="105" t="str">
        <f>IF(COUNTIF(W$2:W429,B430&amp;K430)=0,B430&amp;K430,"")</f>
        <v/>
      </c>
      <c r="X430" s="105">
        <f t="shared" si="6"/>
        <v>1</v>
      </c>
    </row>
    <row r="431" spans="1:24" hidden="1">
      <c r="A431" t="s">
        <v>20213</v>
      </c>
      <c r="B431" t="s">
        <v>10629</v>
      </c>
      <c r="C431" t="s">
        <v>371</v>
      </c>
      <c r="D431" t="s">
        <v>28</v>
      </c>
      <c r="E431" t="s">
        <v>35</v>
      </c>
      <c r="F431" t="s">
        <v>2697</v>
      </c>
      <c r="G431" t="s">
        <v>2505</v>
      </c>
      <c r="H431" t="s">
        <v>24</v>
      </c>
      <c r="I431">
        <v>2.5099999999999998</v>
      </c>
      <c r="J431" t="s">
        <v>2187</v>
      </c>
      <c r="K431" t="s">
        <v>11588</v>
      </c>
      <c r="L431" t="s">
        <v>35</v>
      </c>
      <c r="M431" t="s">
        <v>13193</v>
      </c>
      <c r="N431" t="s">
        <v>11391</v>
      </c>
      <c r="O431" t="s">
        <v>11382</v>
      </c>
      <c r="P431">
        <v>2.5099999999999998</v>
      </c>
      <c r="Q431" t="s">
        <v>13183</v>
      </c>
      <c r="R431" t="s">
        <v>11592</v>
      </c>
      <c r="S431" t="s">
        <v>11593</v>
      </c>
      <c r="T431" t="s">
        <v>12986</v>
      </c>
      <c r="U431" t="s">
        <v>24</v>
      </c>
      <c r="V431" t="s">
        <v>12987</v>
      </c>
      <c r="W431" s="105" t="str">
        <f>IF(COUNTIF(W$2:W430,B431&amp;K431)=0,B431&amp;K431,"")</f>
        <v/>
      </c>
      <c r="X431" s="105">
        <f t="shared" si="6"/>
        <v>1</v>
      </c>
    </row>
    <row r="432" spans="1:24" hidden="1">
      <c r="A432" t="s">
        <v>20214</v>
      </c>
      <c r="B432" t="s">
        <v>10629</v>
      </c>
      <c r="C432" t="s">
        <v>371</v>
      </c>
      <c r="D432" t="s">
        <v>28</v>
      </c>
      <c r="E432" t="s">
        <v>35</v>
      </c>
      <c r="F432" t="s">
        <v>2697</v>
      </c>
      <c r="G432" t="s">
        <v>2505</v>
      </c>
      <c r="H432" t="s">
        <v>24</v>
      </c>
      <c r="I432">
        <v>2.5099999999999998</v>
      </c>
      <c r="J432" t="s">
        <v>2187</v>
      </c>
      <c r="K432" t="s">
        <v>11588</v>
      </c>
      <c r="L432" t="s">
        <v>35</v>
      </c>
      <c r="M432" t="s">
        <v>13195</v>
      </c>
      <c r="N432" t="s">
        <v>11391</v>
      </c>
      <c r="O432" t="s">
        <v>11382</v>
      </c>
      <c r="P432">
        <v>2.5099999999999998</v>
      </c>
      <c r="Q432" t="s">
        <v>13183</v>
      </c>
      <c r="R432" t="s">
        <v>11592</v>
      </c>
      <c r="S432" t="s">
        <v>11593</v>
      </c>
      <c r="T432" t="s">
        <v>12986</v>
      </c>
      <c r="U432" t="s">
        <v>24</v>
      </c>
      <c r="V432" t="s">
        <v>12987</v>
      </c>
      <c r="W432" s="105" t="str">
        <f>IF(COUNTIF(W$2:W431,B432&amp;K432)=0,B432&amp;K432,"")</f>
        <v/>
      </c>
      <c r="X432" s="105">
        <f t="shared" si="6"/>
        <v>1</v>
      </c>
    </row>
    <row r="433" spans="1:24" hidden="1">
      <c r="A433" t="s">
        <v>20215</v>
      </c>
      <c r="B433" t="s">
        <v>10629</v>
      </c>
      <c r="C433" t="s">
        <v>371</v>
      </c>
      <c r="D433" t="s">
        <v>28</v>
      </c>
      <c r="E433" t="s">
        <v>35</v>
      </c>
      <c r="F433" t="s">
        <v>2697</v>
      </c>
      <c r="G433" t="s">
        <v>2505</v>
      </c>
      <c r="H433" t="s">
        <v>24</v>
      </c>
      <c r="I433">
        <v>2.5099999999999998</v>
      </c>
      <c r="J433" t="s">
        <v>2187</v>
      </c>
      <c r="K433" t="s">
        <v>11588</v>
      </c>
      <c r="L433" t="s">
        <v>35</v>
      </c>
      <c r="M433" t="s">
        <v>13197</v>
      </c>
      <c r="N433" t="s">
        <v>11391</v>
      </c>
      <c r="O433" t="s">
        <v>11382</v>
      </c>
      <c r="P433">
        <v>2.5099999999999998</v>
      </c>
      <c r="Q433" t="s">
        <v>13183</v>
      </c>
      <c r="R433" t="s">
        <v>11592</v>
      </c>
      <c r="S433" t="s">
        <v>11593</v>
      </c>
      <c r="T433" t="s">
        <v>12986</v>
      </c>
      <c r="U433" t="s">
        <v>24</v>
      </c>
      <c r="V433" t="s">
        <v>12987</v>
      </c>
      <c r="W433" s="105" t="str">
        <f>IF(COUNTIF(W$2:W432,B433&amp;K433)=0,B433&amp;K433,"")</f>
        <v/>
      </c>
      <c r="X433" s="105">
        <f t="shared" si="6"/>
        <v>1</v>
      </c>
    </row>
    <row r="434" spans="1:24" hidden="1">
      <c r="A434" t="s">
        <v>20216</v>
      </c>
      <c r="B434" t="s">
        <v>10629</v>
      </c>
      <c r="C434" t="s">
        <v>371</v>
      </c>
      <c r="D434" t="s">
        <v>28</v>
      </c>
      <c r="E434" t="s">
        <v>35</v>
      </c>
      <c r="F434" t="s">
        <v>2697</v>
      </c>
      <c r="G434" t="s">
        <v>2505</v>
      </c>
      <c r="H434" t="s">
        <v>24</v>
      </c>
      <c r="I434">
        <v>2.5099999999999998</v>
      </c>
      <c r="J434" t="s">
        <v>2187</v>
      </c>
      <c r="K434" t="s">
        <v>11588</v>
      </c>
      <c r="L434" t="s">
        <v>35</v>
      </c>
      <c r="M434" t="s">
        <v>13199</v>
      </c>
      <c r="N434" t="s">
        <v>11391</v>
      </c>
      <c r="O434" t="s">
        <v>11382</v>
      </c>
      <c r="P434">
        <v>2.5099999999999998</v>
      </c>
      <c r="Q434" t="s">
        <v>13183</v>
      </c>
      <c r="R434" t="s">
        <v>11592</v>
      </c>
      <c r="S434" t="s">
        <v>11593</v>
      </c>
      <c r="T434" t="s">
        <v>12986</v>
      </c>
      <c r="U434" t="s">
        <v>24</v>
      </c>
      <c r="V434" t="s">
        <v>12987</v>
      </c>
      <c r="W434" s="105" t="str">
        <f>IF(COUNTIF(W$2:W433,B434&amp;K434)=0,B434&amp;K434,"")</f>
        <v/>
      </c>
      <c r="X434" s="105">
        <f t="shared" si="6"/>
        <v>1</v>
      </c>
    </row>
    <row r="435" spans="1:24" hidden="1">
      <c r="A435" t="s">
        <v>20217</v>
      </c>
      <c r="B435" t="s">
        <v>10629</v>
      </c>
      <c r="C435" t="s">
        <v>371</v>
      </c>
      <c r="D435" t="s">
        <v>28</v>
      </c>
      <c r="E435" t="s">
        <v>35</v>
      </c>
      <c r="F435" t="s">
        <v>2697</v>
      </c>
      <c r="G435" t="s">
        <v>2505</v>
      </c>
      <c r="H435" t="s">
        <v>24</v>
      </c>
      <c r="I435">
        <v>2.5099999999999998</v>
      </c>
      <c r="J435" t="s">
        <v>2187</v>
      </c>
      <c r="K435" t="s">
        <v>11588</v>
      </c>
      <c r="L435" t="s">
        <v>35</v>
      </c>
      <c r="M435" t="s">
        <v>13201</v>
      </c>
      <c r="N435" t="s">
        <v>11391</v>
      </c>
      <c r="O435" t="s">
        <v>11382</v>
      </c>
      <c r="P435">
        <v>2.5099999999999998</v>
      </c>
      <c r="Q435" t="s">
        <v>13183</v>
      </c>
      <c r="R435" t="s">
        <v>11592</v>
      </c>
      <c r="S435" t="s">
        <v>11593</v>
      </c>
      <c r="T435" t="s">
        <v>12986</v>
      </c>
      <c r="U435" t="s">
        <v>24</v>
      </c>
      <c r="V435" t="s">
        <v>12987</v>
      </c>
      <c r="W435" s="105" t="str">
        <f>IF(COUNTIF(W$2:W434,B435&amp;K435)=0,B435&amp;K435,"")</f>
        <v/>
      </c>
      <c r="X435" s="105">
        <f t="shared" si="6"/>
        <v>1</v>
      </c>
    </row>
    <row r="436" spans="1:24" hidden="1">
      <c r="A436" t="s">
        <v>20218</v>
      </c>
      <c r="B436" t="s">
        <v>10629</v>
      </c>
      <c r="C436" t="s">
        <v>371</v>
      </c>
      <c r="D436" t="s">
        <v>28</v>
      </c>
      <c r="E436" t="s">
        <v>35</v>
      </c>
      <c r="F436" t="s">
        <v>2697</v>
      </c>
      <c r="G436" t="s">
        <v>2505</v>
      </c>
      <c r="H436" t="s">
        <v>24</v>
      </c>
      <c r="I436">
        <v>2.5099999999999998</v>
      </c>
      <c r="J436" t="s">
        <v>2187</v>
      </c>
      <c r="K436" t="s">
        <v>11588</v>
      </c>
      <c r="L436" t="s">
        <v>35</v>
      </c>
      <c r="M436" t="s">
        <v>13203</v>
      </c>
      <c r="N436" t="s">
        <v>11391</v>
      </c>
      <c r="O436" t="s">
        <v>11382</v>
      </c>
      <c r="P436">
        <v>2.5099999999999998</v>
      </c>
      <c r="Q436" t="s">
        <v>13183</v>
      </c>
      <c r="R436" t="s">
        <v>11592</v>
      </c>
      <c r="S436" t="s">
        <v>11593</v>
      </c>
      <c r="T436" t="s">
        <v>12986</v>
      </c>
      <c r="U436" t="s">
        <v>24</v>
      </c>
      <c r="V436" t="s">
        <v>12987</v>
      </c>
      <c r="W436" s="105" t="str">
        <f>IF(COUNTIF(W$2:W435,B436&amp;K436)=0,B436&amp;K436,"")</f>
        <v/>
      </c>
      <c r="X436" s="105">
        <f t="shared" si="6"/>
        <v>1</v>
      </c>
    </row>
    <row r="437" spans="1:24" hidden="1">
      <c r="A437" t="s">
        <v>20219</v>
      </c>
      <c r="B437" t="s">
        <v>10629</v>
      </c>
      <c r="C437" t="s">
        <v>371</v>
      </c>
      <c r="D437" t="s">
        <v>28</v>
      </c>
      <c r="E437" t="s">
        <v>35</v>
      </c>
      <c r="F437" t="s">
        <v>2697</v>
      </c>
      <c r="G437" t="s">
        <v>2505</v>
      </c>
      <c r="H437" t="s">
        <v>24</v>
      </c>
      <c r="I437">
        <v>2.5099999999999998</v>
      </c>
      <c r="J437" t="s">
        <v>2187</v>
      </c>
      <c r="K437" t="s">
        <v>11588</v>
      </c>
      <c r="L437" t="s">
        <v>35</v>
      </c>
      <c r="M437" t="s">
        <v>13205</v>
      </c>
      <c r="N437" t="s">
        <v>11391</v>
      </c>
      <c r="O437" t="s">
        <v>11382</v>
      </c>
      <c r="P437">
        <v>2.5099999999999998</v>
      </c>
      <c r="Q437" t="s">
        <v>13183</v>
      </c>
      <c r="R437" t="s">
        <v>11592</v>
      </c>
      <c r="S437" t="s">
        <v>11593</v>
      </c>
      <c r="T437" t="s">
        <v>12986</v>
      </c>
      <c r="U437" t="s">
        <v>24</v>
      </c>
      <c r="V437" t="s">
        <v>12987</v>
      </c>
      <c r="W437" s="105" t="str">
        <f>IF(COUNTIF(W$2:W436,B437&amp;K437)=0,B437&amp;K437,"")</f>
        <v/>
      </c>
      <c r="X437" s="105">
        <f t="shared" si="6"/>
        <v>1</v>
      </c>
    </row>
    <row r="438" spans="1:24" hidden="1">
      <c r="A438" t="s">
        <v>20220</v>
      </c>
      <c r="B438" t="s">
        <v>10629</v>
      </c>
      <c r="C438" t="s">
        <v>371</v>
      </c>
      <c r="D438" t="s">
        <v>28</v>
      </c>
      <c r="E438" t="s">
        <v>35</v>
      </c>
      <c r="F438" t="s">
        <v>2697</v>
      </c>
      <c r="G438" t="s">
        <v>2505</v>
      </c>
      <c r="H438" t="s">
        <v>24</v>
      </c>
      <c r="I438">
        <v>2.5099999999999998</v>
      </c>
      <c r="J438" t="s">
        <v>2187</v>
      </c>
      <c r="K438" t="s">
        <v>11588</v>
      </c>
      <c r="L438" t="s">
        <v>35</v>
      </c>
      <c r="M438" t="s">
        <v>13207</v>
      </c>
      <c r="N438" t="s">
        <v>11391</v>
      </c>
      <c r="O438" t="s">
        <v>11382</v>
      </c>
      <c r="P438">
        <v>2.5099999999999998</v>
      </c>
      <c r="Q438" t="s">
        <v>13183</v>
      </c>
      <c r="R438" t="s">
        <v>11592</v>
      </c>
      <c r="S438" t="s">
        <v>11593</v>
      </c>
      <c r="T438" t="s">
        <v>12986</v>
      </c>
      <c r="U438" t="s">
        <v>24</v>
      </c>
      <c r="V438" t="s">
        <v>12987</v>
      </c>
      <c r="W438" s="105" t="str">
        <f>IF(COUNTIF(W$2:W437,B438&amp;K438)=0,B438&amp;K438,"")</f>
        <v/>
      </c>
      <c r="X438" s="105">
        <f t="shared" si="6"/>
        <v>1</v>
      </c>
    </row>
    <row r="439" spans="1:24" hidden="1">
      <c r="A439" t="s">
        <v>20221</v>
      </c>
      <c r="B439" t="s">
        <v>10629</v>
      </c>
      <c r="C439" t="s">
        <v>371</v>
      </c>
      <c r="D439" t="s">
        <v>28</v>
      </c>
      <c r="E439" t="s">
        <v>35</v>
      </c>
      <c r="F439" t="s">
        <v>2697</v>
      </c>
      <c r="G439" t="s">
        <v>2505</v>
      </c>
      <c r="H439" t="s">
        <v>24</v>
      </c>
      <c r="I439">
        <v>2.5099999999999998</v>
      </c>
      <c r="J439" t="s">
        <v>2187</v>
      </c>
      <c r="K439" t="s">
        <v>11588</v>
      </c>
      <c r="L439" t="s">
        <v>35</v>
      </c>
      <c r="M439" t="s">
        <v>13209</v>
      </c>
      <c r="N439" t="s">
        <v>11391</v>
      </c>
      <c r="O439" t="s">
        <v>11382</v>
      </c>
      <c r="P439">
        <v>2.5099999999999998</v>
      </c>
      <c r="Q439" t="s">
        <v>13183</v>
      </c>
      <c r="R439" t="s">
        <v>11592</v>
      </c>
      <c r="S439" t="s">
        <v>11593</v>
      </c>
      <c r="T439" t="s">
        <v>12986</v>
      </c>
      <c r="U439" t="s">
        <v>24</v>
      </c>
      <c r="V439" t="s">
        <v>12987</v>
      </c>
      <c r="W439" s="105" t="str">
        <f>IF(COUNTIF(W$2:W438,B439&amp;K439)=0,B439&amp;K439,"")</f>
        <v/>
      </c>
      <c r="X439" s="105">
        <f t="shared" si="6"/>
        <v>1</v>
      </c>
    </row>
    <row r="440" spans="1:24" hidden="1">
      <c r="A440" t="s">
        <v>20222</v>
      </c>
      <c r="B440" t="s">
        <v>10629</v>
      </c>
      <c r="C440" t="s">
        <v>371</v>
      </c>
      <c r="D440" t="s">
        <v>28</v>
      </c>
      <c r="E440" t="s">
        <v>35</v>
      </c>
      <c r="F440" t="s">
        <v>2697</v>
      </c>
      <c r="G440" t="s">
        <v>2505</v>
      </c>
      <c r="H440" t="s">
        <v>24</v>
      </c>
      <c r="I440">
        <v>2.5099999999999998</v>
      </c>
      <c r="J440" t="s">
        <v>2187</v>
      </c>
      <c r="K440" t="s">
        <v>11588</v>
      </c>
      <c r="L440" t="s">
        <v>35</v>
      </c>
      <c r="M440" t="s">
        <v>13211</v>
      </c>
      <c r="N440" t="s">
        <v>11391</v>
      </c>
      <c r="O440" t="s">
        <v>11382</v>
      </c>
      <c r="P440">
        <v>2.5099999999999998</v>
      </c>
      <c r="Q440" t="s">
        <v>13183</v>
      </c>
      <c r="R440" t="s">
        <v>11592</v>
      </c>
      <c r="S440" t="s">
        <v>11593</v>
      </c>
      <c r="T440" t="s">
        <v>12986</v>
      </c>
      <c r="U440" t="s">
        <v>24</v>
      </c>
      <c r="V440" t="s">
        <v>12987</v>
      </c>
      <c r="W440" s="105" t="str">
        <f>IF(COUNTIF(W$2:W439,B440&amp;K440)=0,B440&amp;K440,"")</f>
        <v/>
      </c>
      <c r="X440" s="105">
        <f t="shared" si="6"/>
        <v>1</v>
      </c>
    </row>
    <row r="441" spans="1:24" hidden="1">
      <c r="A441" t="s">
        <v>20223</v>
      </c>
      <c r="B441" t="s">
        <v>10629</v>
      </c>
      <c r="C441" t="s">
        <v>371</v>
      </c>
      <c r="D441" t="s">
        <v>28</v>
      </c>
      <c r="E441" t="s">
        <v>35</v>
      </c>
      <c r="F441" t="s">
        <v>2697</v>
      </c>
      <c r="G441" t="s">
        <v>2505</v>
      </c>
      <c r="H441" t="s">
        <v>24</v>
      </c>
      <c r="I441">
        <v>2.5099999999999998</v>
      </c>
      <c r="J441" t="s">
        <v>2187</v>
      </c>
      <c r="K441" t="s">
        <v>11588</v>
      </c>
      <c r="L441" t="s">
        <v>35</v>
      </c>
      <c r="M441" t="s">
        <v>13213</v>
      </c>
      <c r="N441" t="s">
        <v>11391</v>
      </c>
      <c r="O441" t="s">
        <v>11382</v>
      </c>
      <c r="P441">
        <v>2.5099999999999998</v>
      </c>
      <c r="Q441" t="s">
        <v>13183</v>
      </c>
      <c r="R441" t="s">
        <v>11592</v>
      </c>
      <c r="S441" t="s">
        <v>11593</v>
      </c>
      <c r="T441" t="s">
        <v>12986</v>
      </c>
      <c r="U441" t="s">
        <v>24</v>
      </c>
      <c r="V441" t="s">
        <v>12987</v>
      </c>
      <c r="W441" s="105" t="str">
        <f>IF(COUNTIF(W$2:W440,B441&amp;K441)=0,B441&amp;K441,"")</f>
        <v/>
      </c>
      <c r="X441" s="105">
        <f t="shared" si="6"/>
        <v>1</v>
      </c>
    </row>
    <row r="442" spans="1:24" hidden="1">
      <c r="A442" t="s">
        <v>20224</v>
      </c>
      <c r="B442" t="s">
        <v>10629</v>
      </c>
      <c r="C442" t="s">
        <v>371</v>
      </c>
      <c r="D442" t="s">
        <v>28</v>
      </c>
      <c r="E442" t="s">
        <v>35</v>
      </c>
      <c r="F442" t="s">
        <v>2697</v>
      </c>
      <c r="G442" t="s">
        <v>2505</v>
      </c>
      <c r="H442" t="s">
        <v>24</v>
      </c>
      <c r="I442">
        <v>2.5099999999999998</v>
      </c>
      <c r="J442" t="s">
        <v>2187</v>
      </c>
      <c r="K442" t="s">
        <v>11588</v>
      </c>
      <c r="L442" t="s">
        <v>35</v>
      </c>
      <c r="M442" t="s">
        <v>13215</v>
      </c>
      <c r="N442" t="s">
        <v>11391</v>
      </c>
      <c r="O442" t="s">
        <v>11382</v>
      </c>
      <c r="P442">
        <v>2.5099999999999998</v>
      </c>
      <c r="Q442" t="s">
        <v>13183</v>
      </c>
      <c r="R442" t="s">
        <v>11592</v>
      </c>
      <c r="S442" t="s">
        <v>11593</v>
      </c>
      <c r="T442" t="s">
        <v>12986</v>
      </c>
      <c r="U442" t="s">
        <v>24</v>
      </c>
      <c r="V442" t="s">
        <v>12987</v>
      </c>
      <c r="W442" s="105" t="str">
        <f>IF(COUNTIF(W$2:W441,B442&amp;K442)=0,B442&amp;K442,"")</f>
        <v/>
      </c>
      <c r="X442" s="105">
        <f t="shared" si="6"/>
        <v>1</v>
      </c>
    </row>
    <row r="443" spans="1:24" hidden="1">
      <c r="A443" t="s">
        <v>20225</v>
      </c>
      <c r="B443" t="s">
        <v>10629</v>
      </c>
      <c r="C443" t="s">
        <v>371</v>
      </c>
      <c r="D443" t="s">
        <v>28</v>
      </c>
      <c r="E443" t="s">
        <v>35</v>
      </c>
      <c r="F443" t="s">
        <v>2697</v>
      </c>
      <c r="G443" t="s">
        <v>2505</v>
      </c>
      <c r="H443" t="s">
        <v>24</v>
      </c>
      <c r="I443">
        <v>2.5099999999999998</v>
      </c>
      <c r="J443" t="s">
        <v>2187</v>
      </c>
      <c r="K443" t="s">
        <v>11588</v>
      </c>
      <c r="L443" t="s">
        <v>35</v>
      </c>
      <c r="M443" t="s">
        <v>13217</v>
      </c>
      <c r="N443" t="s">
        <v>11391</v>
      </c>
      <c r="O443" t="s">
        <v>11382</v>
      </c>
      <c r="P443">
        <v>2.5099999999999998</v>
      </c>
      <c r="Q443" t="s">
        <v>13183</v>
      </c>
      <c r="R443" t="s">
        <v>11592</v>
      </c>
      <c r="S443" t="s">
        <v>11593</v>
      </c>
      <c r="T443" t="s">
        <v>12986</v>
      </c>
      <c r="U443" t="s">
        <v>24</v>
      </c>
      <c r="V443" t="s">
        <v>12987</v>
      </c>
      <c r="W443" s="105" t="str">
        <f>IF(COUNTIF(W$2:W442,B443&amp;K443)=0,B443&amp;K443,"")</f>
        <v/>
      </c>
      <c r="X443" s="105">
        <f t="shared" si="6"/>
        <v>1</v>
      </c>
    </row>
    <row r="444" spans="1:24" hidden="1">
      <c r="A444" t="s">
        <v>20226</v>
      </c>
      <c r="B444" t="s">
        <v>10630</v>
      </c>
      <c r="C444" t="s">
        <v>371</v>
      </c>
      <c r="D444" t="s">
        <v>28</v>
      </c>
      <c r="E444" t="s">
        <v>35</v>
      </c>
      <c r="F444" t="s">
        <v>2697</v>
      </c>
      <c r="G444" t="s">
        <v>2527</v>
      </c>
      <c r="H444" t="s">
        <v>24</v>
      </c>
      <c r="I444">
        <v>2.58</v>
      </c>
      <c r="J444" t="s">
        <v>2187</v>
      </c>
      <c r="K444" t="s">
        <v>11588</v>
      </c>
      <c r="L444" t="s">
        <v>35</v>
      </c>
      <c r="M444" t="s">
        <v>13219</v>
      </c>
      <c r="N444" t="s">
        <v>11381</v>
      </c>
      <c r="O444" t="s">
        <v>11382</v>
      </c>
      <c r="P444">
        <v>2.58</v>
      </c>
      <c r="Q444" t="s">
        <v>13183</v>
      </c>
      <c r="R444" t="s">
        <v>11592</v>
      </c>
      <c r="S444" t="s">
        <v>11593</v>
      </c>
      <c r="T444" t="s">
        <v>12986</v>
      </c>
      <c r="U444" t="s">
        <v>24</v>
      </c>
      <c r="V444" t="s">
        <v>12987</v>
      </c>
      <c r="W444" s="105" t="str">
        <f>IF(COUNTIF(W$2:W443,B444&amp;K444)=0,B444&amp;K444,"")</f>
        <v>S-011039三菱重工サーマルシステムズ株式会社</v>
      </c>
      <c r="X444" s="105">
        <f t="shared" si="6"/>
        <v>1</v>
      </c>
    </row>
    <row r="445" spans="1:24" hidden="1">
      <c r="A445" t="s">
        <v>20227</v>
      </c>
      <c r="B445" t="s">
        <v>10630</v>
      </c>
      <c r="C445" t="s">
        <v>371</v>
      </c>
      <c r="D445" t="s">
        <v>28</v>
      </c>
      <c r="E445" t="s">
        <v>35</v>
      </c>
      <c r="F445" t="s">
        <v>2697</v>
      </c>
      <c r="G445" t="s">
        <v>2527</v>
      </c>
      <c r="H445" t="s">
        <v>24</v>
      </c>
      <c r="I445">
        <v>2.58</v>
      </c>
      <c r="J445" t="s">
        <v>2187</v>
      </c>
      <c r="K445" t="s">
        <v>11588</v>
      </c>
      <c r="L445" t="s">
        <v>35</v>
      </c>
      <c r="M445" t="s">
        <v>13221</v>
      </c>
      <c r="N445" t="s">
        <v>11391</v>
      </c>
      <c r="O445" t="s">
        <v>11382</v>
      </c>
      <c r="P445">
        <v>2.58</v>
      </c>
      <c r="Q445" t="s">
        <v>13183</v>
      </c>
      <c r="R445" t="s">
        <v>11592</v>
      </c>
      <c r="S445" t="s">
        <v>11593</v>
      </c>
      <c r="T445" t="s">
        <v>12986</v>
      </c>
      <c r="U445" t="s">
        <v>24</v>
      </c>
      <c r="V445" t="s">
        <v>12987</v>
      </c>
      <c r="W445" s="105" t="str">
        <f>IF(COUNTIF(W$2:W444,B445&amp;K445)=0,B445&amp;K445,"")</f>
        <v/>
      </c>
      <c r="X445" s="105">
        <f t="shared" si="6"/>
        <v>1</v>
      </c>
    </row>
    <row r="446" spans="1:24" hidden="1">
      <c r="A446" t="s">
        <v>20228</v>
      </c>
      <c r="B446" t="s">
        <v>10630</v>
      </c>
      <c r="C446" t="s">
        <v>371</v>
      </c>
      <c r="D446" t="s">
        <v>28</v>
      </c>
      <c r="E446" t="s">
        <v>35</v>
      </c>
      <c r="F446" t="s">
        <v>2697</v>
      </c>
      <c r="G446" t="s">
        <v>2527</v>
      </c>
      <c r="H446" t="s">
        <v>24</v>
      </c>
      <c r="I446">
        <v>2.58</v>
      </c>
      <c r="J446" t="s">
        <v>2187</v>
      </c>
      <c r="K446" t="s">
        <v>11588</v>
      </c>
      <c r="L446" t="s">
        <v>35</v>
      </c>
      <c r="M446" t="s">
        <v>13223</v>
      </c>
      <c r="N446" t="s">
        <v>11391</v>
      </c>
      <c r="O446" t="s">
        <v>11382</v>
      </c>
      <c r="P446">
        <v>2.58</v>
      </c>
      <c r="Q446" t="s">
        <v>13183</v>
      </c>
      <c r="R446" t="s">
        <v>11592</v>
      </c>
      <c r="S446" t="s">
        <v>11593</v>
      </c>
      <c r="T446" t="s">
        <v>12986</v>
      </c>
      <c r="U446" t="s">
        <v>24</v>
      </c>
      <c r="V446" t="s">
        <v>12987</v>
      </c>
      <c r="W446" s="105" t="str">
        <f>IF(COUNTIF(W$2:W445,B446&amp;K446)=0,B446&amp;K446,"")</f>
        <v/>
      </c>
      <c r="X446" s="105">
        <f t="shared" si="6"/>
        <v>1</v>
      </c>
    </row>
    <row r="447" spans="1:24" hidden="1">
      <c r="A447" t="s">
        <v>20229</v>
      </c>
      <c r="B447" t="s">
        <v>10630</v>
      </c>
      <c r="C447" t="s">
        <v>371</v>
      </c>
      <c r="D447" t="s">
        <v>28</v>
      </c>
      <c r="E447" t="s">
        <v>35</v>
      </c>
      <c r="F447" t="s">
        <v>2697</v>
      </c>
      <c r="G447" t="s">
        <v>2527</v>
      </c>
      <c r="H447" t="s">
        <v>24</v>
      </c>
      <c r="I447">
        <v>2.58</v>
      </c>
      <c r="J447" t="s">
        <v>2187</v>
      </c>
      <c r="K447" t="s">
        <v>11588</v>
      </c>
      <c r="L447" t="s">
        <v>35</v>
      </c>
      <c r="M447" t="s">
        <v>13225</v>
      </c>
      <c r="N447" t="s">
        <v>11391</v>
      </c>
      <c r="O447" t="s">
        <v>11382</v>
      </c>
      <c r="P447">
        <v>2.58</v>
      </c>
      <c r="Q447" t="s">
        <v>13183</v>
      </c>
      <c r="R447" t="s">
        <v>11592</v>
      </c>
      <c r="S447" t="s">
        <v>11593</v>
      </c>
      <c r="T447" t="s">
        <v>12986</v>
      </c>
      <c r="U447" t="s">
        <v>24</v>
      </c>
      <c r="V447" t="s">
        <v>12987</v>
      </c>
      <c r="W447" s="105" t="str">
        <f>IF(COUNTIF(W$2:W446,B447&amp;K447)=0,B447&amp;K447,"")</f>
        <v/>
      </c>
      <c r="X447" s="105">
        <f t="shared" si="6"/>
        <v>1</v>
      </c>
    </row>
    <row r="448" spans="1:24" hidden="1">
      <c r="A448" t="s">
        <v>20230</v>
      </c>
      <c r="B448" t="s">
        <v>10630</v>
      </c>
      <c r="C448" t="s">
        <v>371</v>
      </c>
      <c r="D448" t="s">
        <v>28</v>
      </c>
      <c r="E448" t="s">
        <v>35</v>
      </c>
      <c r="F448" t="s">
        <v>2697</v>
      </c>
      <c r="G448" t="s">
        <v>2527</v>
      </c>
      <c r="H448" t="s">
        <v>24</v>
      </c>
      <c r="I448">
        <v>2.58</v>
      </c>
      <c r="J448" t="s">
        <v>2187</v>
      </c>
      <c r="K448" t="s">
        <v>11588</v>
      </c>
      <c r="L448" t="s">
        <v>35</v>
      </c>
      <c r="M448" t="s">
        <v>13227</v>
      </c>
      <c r="N448" t="s">
        <v>11391</v>
      </c>
      <c r="O448" t="s">
        <v>11382</v>
      </c>
      <c r="P448">
        <v>2.58</v>
      </c>
      <c r="Q448" t="s">
        <v>13183</v>
      </c>
      <c r="R448" t="s">
        <v>11592</v>
      </c>
      <c r="S448" t="s">
        <v>11593</v>
      </c>
      <c r="T448" t="s">
        <v>12986</v>
      </c>
      <c r="U448" t="s">
        <v>24</v>
      </c>
      <c r="V448" t="s">
        <v>12987</v>
      </c>
      <c r="W448" s="105" t="str">
        <f>IF(COUNTIF(W$2:W447,B448&amp;K448)=0,B448&amp;K448,"")</f>
        <v/>
      </c>
      <c r="X448" s="105">
        <f t="shared" si="6"/>
        <v>1</v>
      </c>
    </row>
    <row r="449" spans="1:24" hidden="1">
      <c r="A449" t="s">
        <v>20231</v>
      </c>
      <c r="B449" t="s">
        <v>10630</v>
      </c>
      <c r="C449" t="s">
        <v>371</v>
      </c>
      <c r="D449" t="s">
        <v>28</v>
      </c>
      <c r="E449" t="s">
        <v>35</v>
      </c>
      <c r="F449" t="s">
        <v>2697</v>
      </c>
      <c r="G449" t="s">
        <v>2527</v>
      </c>
      <c r="H449" t="s">
        <v>24</v>
      </c>
      <c r="I449">
        <v>2.58</v>
      </c>
      <c r="J449" t="s">
        <v>2187</v>
      </c>
      <c r="K449" t="s">
        <v>11588</v>
      </c>
      <c r="L449" t="s">
        <v>35</v>
      </c>
      <c r="M449" t="s">
        <v>13229</v>
      </c>
      <c r="N449" t="s">
        <v>11391</v>
      </c>
      <c r="O449" t="s">
        <v>11382</v>
      </c>
      <c r="P449">
        <v>2.58</v>
      </c>
      <c r="Q449" t="s">
        <v>13183</v>
      </c>
      <c r="R449" t="s">
        <v>11592</v>
      </c>
      <c r="S449" t="s">
        <v>11593</v>
      </c>
      <c r="T449" t="s">
        <v>12986</v>
      </c>
      <c r="U449" t="s">
        <v>24</v>
      </c>
      <c r="V449" t="s">
        <v>12987</v>
      </c>
      <c r="W449" s="105" t="str">
        <f>IF(COUNTIF(W$2:W448,B449&amp;K449)=0,B449&amp;K449,"")</f>
        <v/>
      </c>
      <c r="X449" s="105">
        <f t="shared" si="6"/>
        <v>1</v>
      </c>
    </row>
    <row r="450" spans="1:24" hidden="1">
      <c r="A450" t="s">
        <v>20232</v>
      </c>
      <c r="B450" t="s">
        <v>10630</v>
      </c>
      <c r="C450" t="s">
        <v>371</v>
      </c>
      <c r="D450" t="s">
        <v>28</v>
      </c>
      <c r="E450" t="s">
        <v>35</v>
      </c>
      <c r="F450" t="s">
        <v>2697</v>
      </c>
      <c r="G450" t="s">
        <v>2527</v>
      </c>
      <c r="H450" t="s">
        <v>24</v>
      </c>
      <c r="I450">
        <v>2.58</v>
      </c>
      <c r="J450" t="s">
        <v>2187</v>
      </c>
      <c r="K450" t="s">
        <v>11588</v>
      </c>
      <c r="L450" t="s">
        <v>35</v>
      </c>
      <c r="M450" t="s">
        <v>13231</v>
      </c>
      <c r="N450" t="s">
        <v>11391</v>
      </c>
      <c r="O450" t="s">
        <v>11382</v>
      </c>
      <c r="P450">
        <v>2.58</v>
      </c>
      <c r="Q450" t="s">
        <v>13183</v>
      </c>
      <c r="R450" t="s">
        <v>11592</v>
      </c>
      <c r="S450" t="s">
        <v>11593</v>
      </c>
      <c r="T450" t="s">
        <v>12986</v>
      </c>
      <c r="U450" t="s">
        <v>24</v>
      </c>
      <c r="V450" t="s">
        <v>12987</v>
      </c>
      <c r="W450" s="105" t="str">
        <f>IF(COUNTIF(W$2:W449,B450&amp;K450)=0,B450&amp;K450,"")</f>
        <v/>
      </c>
      <c r="X450" s="105">
        <f t="shared" si="6"/>
        <v>1</v>
      </c>
    </row>
    <row r="451" spans="1:24" hidden="1">
      <c r="A451" t="s">
        <v>20233</v>
      </c>
      <c r="B451" t="s">
        <v>10630</v>
      </c>
      <c r="C451" t="s">
        <v>371</v>
      </c>
      <c r="D451" t="s">
        <v>28</v>
      </c>
      <c r="E451" t="s">
        <v>35</v>
      </c>
      <c r="F451" t="s">
        <v>2697</v>
      </c>
      <c r="G451" t="s">
        <v>2527</v>
      </c>
      <c r="H451" t="s">
        <v>24</v>
      </c>
      <c r="I451">
        <v>2.58</v>
      </c>
      <c r="J451" t="s">
        <v>2187</v>
      </c>
      <c r="K451" t="s">
        <v>11588</v>
      </c>
      <c r="L451" t="s">
        <v>35</v>
      </c>
      <c r="M451" t="s">
        <v>13233</v>
      </c>
      <c r="N451" t="s">
        <v>11391</v>
      </c>
      <c r="O451" t="s">
        <v>11382</v>
      </c>
      <c r="P451">
        <v>2.58</v>
      </c>
      <c r="Q451" t="s">
        <v>13183</v>
      </c>
      <c r="R451" t="s">
        <v>11592</v>
      </c>
      <c r="S451" t="s">
        <v>11593</v>
      </c>
      <c r="T451" t="s">
        <v>12986</v>
      </c>
      <c r="U451" t="s">
        <v>24</v>
      </c>
      <c r="V451" t="s">
        <v>12987</v>
      </c>
      <c r="W451" s="105" t="str">
        <f>IF(COUNTIF(W$2:W450,B451&amp;K451)=0,B451&amp;K451,"")</f>
        <v/>
      </c>
      <c r="X451" s="105">
        <f t="shared" si="6"/>
        <v>1</v>
      </c>
    </row>
    <row r="452" spans="1:24" hidden="1">
      <c r="A452" t="s">
        <v>20234</v>
      </c>
      <c r="B452" t="s">
        <v>10630</v>
      </c>
      <c r="C452" t="s">
        <v>371</v>
      </c>
      <c r="D452" t="s">
        <v>28</v>
      </c>
      <c r="E452" t="s">
        <v>35</v>
      </c>
      <c r="F452" t="s">
        <v>2697</v>
      </c>
      <c r="G452" t="s">
        <v>2527</v>
      </c>
      <c r="H452" t="s">
        <v>24</v>
      </c>
      <c r="I452">
        <v>2.58</v>
      </c>
      <c r="J452" t="s">
        <v>2187</v>
      </c>
      <c r="K452" t="s">
        <v>11588</v>
      </c>
      <c r="L452" t="s">
        <v>35</v>
      </c>
      <c r="M452" t="s">
        <v>13235</v>
      </c>
      <c r="N452" t="s">
        <v>11391</v>
      </c>
      <c r="O452" t="s">
        <v>11382</v>
      </c>
      <c r="P452">
        <v>2.58</v>
      </c>
      <c r="Q452" t="s">
        <v>13183</v>
      </c>
      <c r="R452" t="s">
        <v>11592</v>
      </c>
      <c r="S452" t="s">
        <v>11593</v>
      </c>
      <c r="T452" t="s">
        <v>12986</v>
      </c>
      <c r="U452" t="s">
        <v>24</v>
      </c>
      <c r="V452" t="s">
        <v>12987</v>
      </c>
      <c r="W452" s="105" t="str">
        <f>IF(COUNTIF(W$2:W451,B452&amp;K452)=0,B452&amp;K452,"")</f>
        <v/>
      </c>
      <c r="X452" s="105">
        <f t="shared" ref="X452:X515" si="7">IF(COUNTA(B452)=1,COUNTIF(W:W,B452&amp;"*"),"")</f>
        <v>1</v>
      </c>
    </row>
    <row r="453" spans="1:24" hidden="1">
      <c r="A453" t="s">
        <v>20235</v>
      </c>
      <c r="B453" t="s">
        <v>10630</v>
      </c>
      <c r="C453" t="s">
        <v>371</v>
      </c>
      <c r="D453" t="s">
        <v>28</v>
      </c>
      <c r="E453" t="s">
        <v>35</v>
      </c>
      <c r="F453" t="s">
        <v>2697</v>
      </c>
      <c r="G453" t="s">
        <v>2527</v>
      </c>
      <c r="H453" t="s">
        <v>24</v>
      </c>
      <c r="I453">
        <v>2.58</v>
      </c>
      <c r="J453" t="s">
        <v>2187</v>
      </c>
      <c r="K453" t="s">
        <v>11588</v>
      </c>
      <c r="L453" t="s">
        <v>35</v>
      </c>
      <c r="M453" t="s">
        <v>13237</v>
      </c>
      <c r="N453" t="s">
        <v>11391</v>
      </c>
      <c r="O453" t="s">
        <v>11382</v>
      </c>
      <c r="P453">
        <v>2.58</v>
      </c>
      <c r="Q453" t="s">
        <v>13183</v>
      </c>
      <c r="R453" t="s">
        <v>11592</v>
      </c>
      <c r="S453" t="s">
        <v>11593</v>
      </c>
      <c r="T453" t="s">
        <v>12986</v>
      </c>
      <c r="U453" t="s">
        <v>24</v>
      </c>
      <c r="V453" t="s">
        <v>12987</v>
      </c>
      <c r="W453" s="105" t="str">
        <f>IF(COUNTIF(W$2:W452,B453&amp;K453)=0,B453&amp;K453,"")</f>
        <v/>
      </c>
      <c r="X453" s="105">
        <f t="shared" si="7"/>
        <v>1</v>
      </c>
    </row>
    <row r="454" spans="1:24" hidden="1">
      <c r="A454" t="s">
        <v>20236</v>
      </c>
      <c r="B454" t="s">
        <v>10630</v>
      </c>
      <c r="C454" t="s">
        <v>371</v>
      </c>
      <c r="D454" t="s">
        <v>28</v>
      </c>
      <c r="E454" t="s">
        <v>35</v>
      </c>
      <c r="F454" t="s">
        <v>2697</v>
      </c>
      <c r="G454" t="s">
        <v>2527</v>
      </c>
      <c r="H454" t="s">
        <v>24</v>
      </c>
      <c r="I454">
        <v>2.58</v>
      </c>
      <c r="J454" t="s">
        <v>2187</v>
      </c>
      <c r="K454" t="s">
        <v>11588</v>
      </c>
      <c r="L454" t="s">
        <v>35</v>
      </c>
      <c r="M454" t="s">
        <v>13239</v>
      </c>
      <c r="N454" t="s">
        <v>11391</v>
      </c>
      <c r="O454" t="s">
        <v>11382</v>
      </c>
      <c r="P454">
        <v>2.58</v>
      </c>
      <c r="Q454" t="s">
        <v>13183</v>
      </c>
      <c r="R454" t="s">
        <v>11592</v>
      </c>
      <c r="S454" t="s">
        <v>11593</v>
      </c>
      <c r="T454" t="s">
        <v>12986</v>
      </c>
      <c r="U454" t="s">
        <v>24</v>
      </c>
      <c r="V454" t="s">
        <v>12987</v>
      </c>
      <c r="W454" s="105" t="str">
        <f>IF(COUNTIF(W$2:W453,B454&amp;K454)=0,B454&amp;K454,"")</f>
        <v/>
      </c>
      <c r="X454" s="105">
        <f t="shared" si="7"/>
        <v>1</v>
      </c>
    </row>
    <row r="455" spans="1:24" hidden="1">
      <c r="A455" t="s">
        <v>20237</v>
      </c>
      <c r="B455" t="s">
        <v>10630</v>
      </c>
      <c r="C455" t="s">
        <v>371</v>
      </c>
      <c r="D455" t="s">
        <v>28</v>
      </c>
      <c r="E455" t="s">
        <v>35</v>
      </c>
      <c r="F455" t="s">
        <v>2697</v>
      </c>
      <c r="G455" t="s">
        <v>2527</v>
      </c>
      <c r="H455" t="s">
        <v>24</v>
      </c>
      <c r="I455">
        <v>2.58</v>
      </c>
      <c r="J455" t="s">
        <v>2187</v>
      </c>
      <c r="K455" t="s">
        <v>11588</v>
      </c>
      <c r="L455" t="s">
        <v>35</v>
      </c>
      <c r="M455" t="s">
        <v>13241</v>
      </c>
      <c r="N455" t="s">
        <v>11391</v>
      </c>
      <c r="O455" t="s">
        <v>11382</v>
      </c>
      <c r="P455">
        <v>2.58</v>
      </c>
      <c r="Q455" t="s">
        <v>13183</v>
      </c>
      <c r="R455" t="s">
        <v>11592</v>
      </c>
      <c r="S455" t="s">
        <v>11593</v>
      </c>
      <c r="T455" t="s">
        <v>12986</v>
      </c>
      <c r="U455" t="s">
        <v>24</v>
      </c>
      <c r="V455" t="s">
        <v>12987</v>
      </c>
      <c r="W455" s="105" t="str">
        <f>IF(COUNTIF(W$2:W454,B455&amp;K455)=0,B455&amp;K455,"")</f>
        <v/>
      </c>
      <c r="X455" s="105">
        <f t="shared" si="7"/>
        <v>1</v>
      </c>
    </row>
    <row r="456" spans="1:24" hidden="1">
      <c r="A456" t="s">
        <v>20238</v>
      </c>
      <c r="B456" t="s">
        <v>10630</v>
      </c>
      <c r="C456" t="s">
        <v>371</v>
      </c>
      <c r="D456" t="s">
        <v>28</v>
      </c>
      <c r="E456" t="s">
        <v>35</v>
      </c>
      <c r="F456" t="s">
        <v>2697</v>
      </c>
      <c r="G456" t="s">
        <v>2527</v>
      </c>
      <c r="H456" t="s">
        <v>24</v>
      </c>
      <c r="I456">
        <v>2.58</v>
      </c>
      <c r="J456" t="s">
        <v>2187</v>
      </c>
      <c r="K456" t="s">
        <v>11588</v>
      </c>
      <c r="L456" t="s">
        <v>35</v>
      </c>
      <c r="M456" t="s">
        <v>13243</v>
      </c>
      <c r="N456" t="s">
        <v>11391</v>
      </c>
      <c r="O456" t="s">
        <v>11382</v>
      </c>
      <c r="P456">
        <v>2.58</v>
      </c>
      <c r="Q456" t="s">
        <v>13183</v>
      </c>
      <c r="R456" t="s">
        <v>11592</v>
      </c>
      <c r="S456" t="s">
        <v>11593</v>
      </c>
      <c r="T456" t="s">
        <v>12986</v>
      </c>
      <c r="U456" t="s">
        <v>24</v>
      </c>
      <c r="V456" t="s">
        <v>12987</v>
      </c>
      <c r="W456" s="105" t="str">
        <f>IF(COUNTIF(W$2:W455,B456&amp;K456)=0,B456&amp;K456,"")</f>
        <v/>
      </c>
      <c r="X456" s="105">
        <f t="shared" si="7"/>
        <v>1</v>
      </c>
    </row>
    <row r="457" spans="1:24" hidden="1">
      <c r="A457" t="s">
        <v>20239</v>
      </c>
      <c r="B457" t="s">
        <v>10630</v>
      </c>
      <c r="C457" t="s">
        <v>371</v>
      </c>
      <c r="D457" t="s">
        <v>28</v>
      </c>
      <c r="E457" t="s">
        <v>35</v>
      </c>
      <c r="F457" t="s">
        <v>2697</v>
      </c>
      <c r="G457" t="s">
        <v>2527</v>
      </c>
      <c r="H457" t="s">
        <v>24</v>
      </c>
      <c r="I457">
        <v>2.58</v>
      </c>
      <c r="J457" t="s">
        <v>2187</v>
      </c>
      <c r="K457" t="s">
        <v>11588</v>
      </c>
      <c r="L457" t="s">
        <v>35</v>
      </c>
      <c r="M457" t="s">
        <v>13245</v>
      </c>
      <c r="N457" t="s">
        <v>11391</v>
      </c>
      <c r="O457" t="s">
        <v>11382</v>
      </c>
      <c r="P457">
        <v>2.58</v>
      </c>
      <c r="Q457" t="s">
        <v>13183</v>
      </c>
      <c r="R457" t="s">
        <v>11592</v>
      </c>
      <c r="S457" t="s">
        <v>11593</v>
      </c>
      <c r="T457" t="s">
        <v>12986</v>
      </c>
      <c r="U457" t="s">
        <v>24</v>
      </c>
      <c r="V457" t="s">
        <v>12987</v>
      </c>
      <c r="W457" s="105" t="str">
        <f>IF(COUNTIF(W$2:W456,B457&amp;K457)=0,B457&amp;K457,"")</f>
        <v/>
      </c>
      <c r="X457" s="105">
        <f t="shared" si="7"/>
        <v>1</v>
      </c>
    </row>
    <row r="458" spans="1:24" hidden="1">
      <c r="A458" t="s">
        <v>20240</v>
      </c>
      <c r="B458" t="s">
        <v>10630</v>
      </c>
      <c r="C458" t="s">
        <v>371</v>
      </c>
      <c r="D458" t="s">
        <v>28</v>
      </c>
      <c r="E458" t="s">
        <v>35</v>
      </c>
      <c r="F458" t="s">
        <v>2697</v>
      </c>
      <c r="G458" t="s">
        <v>2527</v>
      </c>
      <c r="H458" t="s">
        <v>24</v>
      </c>
      <c r="I458">
        <v>2.58</v>
      </c>
      <c r="J458" t="s">
        <v>2187</v>
      </c>
      <c r="K458" t="s">
        <v>11588</v>
      </c>
      <c r="L458" t="s">
        <v>35</v>
      </c>
      <c r="M458" t="s">
        <v>13247</v>
      </c>
      <c r="N458" t="s">
        <v>11391</v>
      </c>
      <c r="O458" t="s">
        <v>11382</v>
      </c>
      <c r="P458">
        <v>2.58</v>
      </c>
      <c r="Q458" t="s">
        <v>13183</v>
      </c>
      <c r="R458" t="s">
        <v>11592</v>
      </c>
      <c r="S458" t="s">
        <v>11593</v>
      </c>
      <c r="T458" t="s">
        <v>12986</v>
      </c>
      <c r="U458" t="s">
        <v>24</v>
      </c>
      <c r="V458" t="s">
        <v>12987</v>
      </c>
      <c r="W458" s="105" t="str">
        <f>IF(COUNTIF(W$2:W457,B458&amp;K458)=0,B458&amp;K458,"")</f>
        <v/>
      </c>
      <c r="X458" s="105">
        <f t="shared" si="7"/>
        <v>1</v>
      </c>
    </row>
    <row r="459" spans="1:24" hidden="1">
      <c r="A459" t="s">
        <v>20241</v>
      </c>
      <c r="B459" t="s">
        <v>10630</v>
      </c>
      <c r="C459" t="s">
        <v>371</v>
      </c>
      <c r="D459" t="s">
        <v>28</v>
      </c>
      <c r="E459" t="s">
        <v>35</v>
      </c>
      <c r="F459" t="s">
        <v>2697</v>
      </c>
      <c r="G459" t="s">
        <v>2527</v>
      </c>
      <c r="H459" t="s">
        <v>24</v>
      </c>
      <c r="I459">
        <v>2.58</v>
      </c>
      <c r="J459" t="s">
        <v>2187</v>
      </c>
      <c r="K459" t="s">
        <v>11588</v>
      </c>
      <c r="L459" t="s">
        <v>35</v>
      </c>
      <c r="M459" t="s">
        <v>13249</v>
      </c>
      <c r="N459" t="s">
        <v>11391</v>
      </c>
      <c r="O459" t="s">
        <v>11382</v>
      </c>
      <c r="P459">
        <v>2.58</v>
      </c>
      <c r="Q459" t="s">
        <v>13183</v>
      </c>
      <c r="R459" t="s">
        <v>11592</v>
      </c>
      <c r="S459" t="s">
        <v>11593</v>
      </c>
      <c r="T459" t="s">
        <v>12986</v>
      </c>
      <c r="U459" t="s">
        <v>24</v>
      </c>
      <c r="V459" t="s">
        <v>12987</v>
      </c>
      <c r="W459" s="105" t="str">
        <f>IF(COUNTIF(W$2:W458,B459&amp;K459)=0,B459&amp;K459,"")</f>
        <v/>
      </c>
      <c r="X459" s="105">
        <f t="shared" si="7"/>
        <v>1</v>
      </c>
    </row>
    <row r="460" spans="1:24" hidden="1">
      <c r="A460" t="s">
        <v>20242</v>
      </c>
      <c r="B460" t="s">
        <v>10630</v>
      </c>
      <c r="C460" t="s">
        <v>371</v>
      </c>
      <c r="D460" t="s">
        <v>28</v>
      </c>
      <c r="E460" t="s">
        <v>35</v>
      </c>
      <c r="F460" t="s">
        <v>2697</v>
      </c>
      <c r="G460" t="s">
        <v>2527</v>
      </c>
      <c r="H460" t="s">
        <v>24</v>
      </c>
      <c r="I460">
        <v>2.58</v>
      </c>
      <c r="J460" t="s">
        <v>2187</v>
      </c>
      <c r="K460" t="s">
        <v>11588</v>
      </c>
      <c r="L460" t="s">
        <v>35</v>
      </c>
      <c r="M460" t="s">
        <v>13251</v>
      </c>
      <c r="N460" t="s">
        <v>11391</v>
      </c>
      <c r="O460" t="s">
        <v>11382</v>
      </c>
      <c r="P460">
        <v>2.58</v>
      </c>
      <c r="Q460" t="s">
        <v>13183</v>
      </c>
      <c r="R460" t="s">
        <v>11592</v>
      </c>
      <c r="S460" t="s">
        <v>11593</v>
      </c>
      <c r="T460" t="s">
        <v>12986</v>
      </c>
      <c r="U460" t="s">
        <v>24</v>
      </c>
      <c r="V460" t="s">
        <v>12987</v>
      </c>
      <c r="W460" s="105" t="str">
        <f>IF(COUNTIF(W$2:W459,B460&amp;K460)=0,B460&amp;K460,"")</f>
        <v/>
      </c>
      <c r="X460" s="105">
        <f t="shared" si="7"/>
        <v>1</v>
      </c>
    </row>
    <row r="461" spans="1:24" hidden="1">
      <c r="A461" t="s">
        <v>20243</v>
      </c>
      <c r="B461" t="s">
        <v>10630</v>
      </c>
      <c r="C461" t="s">
        <v>371</v>
      </c>
      <c r="D461" t="s">
        <v>28</v>
      </c>
      <c r="E461" t="s">
        <v>35</v>
      </c>
      <c r="F461" t="s">
        <v>2697</v>
      </c>
      <c r="G461" t="s">
        <v>2527</v>
      </c>
      <c r="H461" t="s">
        <v>24</v>
      </c>
      <c r="I461">
        <v>2.58</v>
      </c>
      <c r="J461" t="s">
        <v>2187</v>
      </c>
      <c r="K461" t="s">
        <v>11588</v>
      </c>
      <c r="L461" t="s">
        <v>35</v>
      </c>
      <c r="M461" t="s">
        <v>13253</v>
      </c>
      <c r="N461" t="s">
        <v>11391</v>
      </c>
      <c r="O461" t="s">
        <v>11382</v>
      </c>
      <c r="P461">
        <v>2.58</v>
      </c>
      <c r="Q461" t="s">
        <v>13183</v>
      </c>
      <c r="R461" t="s">
        <v>11592</v>
      </c>
      <c r="S461" t="s">
        <v>11593</v>
      </c>
      <c r="T461" t="s">
        <v>12986</v>
      </c>
      <c r="U461" t="s">
        <v>24</v>
      </c>
      <c r="V461" t="s">
        <v>12987</v>
      </c>
      <c r="W461" s="105" t="str">
        <f>IF(COUNTIF(W$2:W460,B461&amp;K461)=0,B461&amp;K461,"")</f>
        <v/>
      </c>
      <c r="X461" s="105">
        <f t="shared" si="7"/>
        <v>1</v>
      </c>
    </row>
    <row r="462" spans="1:24" hidden="1">
      <c r="A462" t="s">
        <v>20244</v>
      </c>
      <c r="B462" t="s">
        <v>10635</v>
      </c>
      <c r="C462" t="s">
        <v>371</v>
      </c>
      <c r="D462" t="s">
        <v>28</v>
      </c>
      <c r="E462" t="s">
        <v>35</v>
      </c>
      <c r="F462" t="s">
        <v>2713</v>
      </c>
      <c r="G462" t="s">
        <v>2527</v>
      </c>
      <c r="H462" t="s">
        <v>24</v>
      </c>
      <c r="I462">
        <v>4.12</v>
      </c>
      <c r="J462" t="s">
        <v>2187</v>
      </c>
      <c r="K462" t="s">
        <v>12280</v>
      </c>
      <c r="L462" t="s">
        <v>35</v>
      </c>
      <c r="M462" t="s">
        <v>20245</v>
      </c>
      <c r="N462" t="s">
        <v>11381</v>
      </c>
      <c r="O462" t="s">
        <v>7810</v>
      </c>
      <c r="P462">
        <v>4.12</v>
      </c>
      <c r="Q462" t="s">
        <v>20172</v>
      </c>
      <c r="R462" t="s">
        <v>19894</v>
      </c>
      <c r="S462" t="s">
        <v>19895</v>
      </c>
      <c r="T462" t="s">
        <v>19896</v>
      </c>
      <c r="U462" t="s">
        <v>19897</v>
      </c>
      <c r="V462" t="s">
        <v>20246</v>
      </c>
      <c r="W462" s="105" t="str">
        <f>IF(COUNTIF(W$2:W461,B462&amp;K462)=0,B462&amp;K462,"")</f>
        <v>S-011044三菱電機株式会社</v>
      </c>
      <c r="X462" s="105">
        <f t="shared" si="7"/>
        <v>1</v>
      </c>
    </row>
    <row r="463" spans="1:24" hidden="1">
      <c r="A463" t="s">
        <v>20247</v>
      </c>
      <c r="B463" t="s">
        <v>10635</v>
      </c>
      <c r="C463" t="s">
        <v>371</v>
      </c>
      <c r="D463" t="s">
        <v>28</v>
      </c>
      <c r="E463" t="s">
        <v>35</v>
      </c>
      <c r="F463" t="s">
        <v>2713</v>
      </c>
      <c r="G463" t="s">
        <v>2527</v>
      </c>
      <c r="H463" t="s">
        <v>24</v>
      </c>
      <c r="I463">
        <v>4.12</v>
      </c>
      <c r="J463" t="s">
        <v>2187</v>
      </c>
      <c r="K463" t="s">
        <v>12280</v>
      </c>
      <c r="L463" t="s">
        <v>35</v>
      </c>
      <c r="M463" t="s">
        <v>20248</v>
      </c>
      <c r="N463" t="s">
        <v>11391</v>
      </c>
      <c r="O463" t="s">
        <v>7810</v>
      </c>
      <c r="P463">
        <v>4.12</v>
      </c>
      <c r="Q463" t="s">
        <v>20172</v>
      </c>
      <c r="R463" t="s">
        <v>19894</v>
      </c>
      <c r="S463" t="s">
        <v>19895</v>
      </c>
      <c r="T463" t="s">
        <v>19896</v>
      </c>
      <c r="U463" t="s">
        <v>19897</v>
      </c>
      <c r="V463" t="s">
        <v>20246</v>
      </c>
      <c r="W463" s="105" t="str">
        <f>IF(COUNTIF(W$2:W462,B463&amp;K463)=0,B463&amp;K463,"")</f>
        <v/>
      </c>
      <c r="X463" s="105">
        <f t="shared" si="7"/>
        <v>1</v>
      </c>
    </row>
    <row r="464" spans="1:24" hidden="1">
      <c r="A464" t="s">
        <v>20249</v>
      </c>
      <c r="B464" t="s">
        <v>10635</v>
      </c>
      <c r="C464" t="s">
        <v>371</v>
      </c>
      <c r="D464" t="s">
        <v>28</v>
      </c>
      <c r="E464" t="s">
        <v>35</v>
      </c>
      <c r="F464" t="s">
        <v>2713</v>
      </c>
      <c r="G464" t="s">
        <v>2527</v>
      </c>
      <c r="H464" t="s">
        <v>24</v>
      </c>
      <c r="I464">
        <v>4.12</v>
      </c>
      <c r="J464" t="s">
        <v>2187</v>
      </c>
      <c r="K464" t="s">
        <v>12280</v>
      </c>
      <c r="L464" t="s">
        <v>35</v>
      </c>
      <c r="M464" t="s">
        <v>20250</v>
      </c>
      <c r="N464" t="s">
        <v>11391</v>
      </c>
      <c r="O464" t="s">
        <v>7810</v>
      </c>
      <c r="P464">
        <v>4.12</v>
      </c>
      <c r="Q464" t="s">
        <v>20172</v>
      </c>
      <c r="R464" t="s">
        <v>19894</v>
      </c>
      <c r="S464" t="s">
        <v>19895</v>
      </c>
      <c r="T464" t="s">
        <v>19896</v>
      </c>
      <c r="U464" t="s">
        <v>19897</v>
      </c>
      <c r="V464" t="s">
        <v>20246</v>
      </c>
      <c r="W464" s="105" t="str">
        <f>IF(COUNTIF(W$2:W463,B464&amp;K464)=0,B464&amp;K464,"")</f>
        <v/>
      </c>
      <c r="X464" s="105">
        <f t="shared" si="7"/>
        <v>1</v>
      </c>
    </row>
    <row r="465" spans="1:24" hidden="1">
      <c r="A465" t="s">
        <v>20251</v>
      </c>
      <c r="B465" t="s">
        <v>10635</v>
      </c>
      <c r="C465" t="s">
        <v>371</v>
      </c>
      <c r="D465" t="s">
        <v>28</v>
      </c>
      <c r="E465" t="s">
        <v>35</v>
      </c>
      <c r="F465" t="s">
        <v>2713</v>
      </c>
      <c r="G465" t="s">
        <v>2527</v>
      </c>
      <c r="H465" t="s">
        <v>24</v>
      </c>
      <c r="I465">
        <v>4.12</v>
      </c>
      <c r="J465" t="s">
        <v>2187</v>
      </c>
      <c r="K465" t="s">
        <v>12280</v>
      </c>
      <c r="L465" t="s">
        <v>35</v>
      </c>
      <c r="M465" t="s">
        <v>20252</v>
      </c>
      <c r="N465" t="s">
        <v>11391</v>
      </c>
      <c r="O465" t="s">
        <v>7810</v>
      </c>
      <c r="P465">
        <v>4.12</v>
      </c>
      <c r="Q465" t="s">
        <v>20172</v>
      </c>
      <c r="R465" t="s">
        <v>19894</v>
      </c>
      <c r="S465" t="s">
        <v>19895</v>
      </c>
      <c r="T465" t="s">
        <v>19896</v>
      </c>
      <c r="U465" t="s">
        <v>19897</v>
      </c>
      <c r="V465" t="s">
        <v>20246</v>
      </c>
      <c r="W465" s="105" t="str">
        <f>IF(COUNTIF(W$2:W464,B465&amp;K465)=0,B465&amp;K465,"")</f>
        <v/>
      </c>
      <c r="X465" s="105">
        <f t="shared" si="7"/>
        <v>1</v>
      </c>
    </row>
    <row r="466" spans="1:24" hidden="1">
      <c r="A466" t="s">
        <v>20253</v>
      </c>
      <c r="B466" t="s">
        <v>10635</v>
      </c>
      <c r="C466" t="s">
        <v>371</v>
      </c>
      <c r="D466" t="s">
        <v>28</v>
      </c>
      <c r="E466" t="s">
        <v>35</v>
      </c>
      <c r="F466" t="s">
        <v>2713</v>
      </c>
      <c r="G466" t="s">
        <v>2527</v>
      </c>
      <c r="H466" t="s">
        <v>24</v>
      </c>
      <c r="I466">
        <v>4.12</v>
      </c>
      <c r="J466" t="s">
        <v>2187</v>
      </c>
      <c r="K466" t="s">
        <v>12280</v>
      </c>
      <c r="L466" t="s">
        <v>35</v>
      </c>
      <c r="M466" t="s">
        <v>20254</v>
      </c>
      <c r="N466" t="s">
        <v>11391</v>
      </c>
      <c r="O466" t="s">
        <v>7810</v>
      </c>
      <c r="P466">
        <v>4.12</v>
      </c>
      <c r="Q466" t="s">
        <v>20172</v>
      </c>
      <c r="R466" t="s">
        <v>19894</v>
      </c>
      <c r="S466" t="s">
        <v>19895</v>
      </c>
      <c r="T466" t="s">
        <v>19896</v>
      </c>
      <c r="U466" t="s">
        <v>19897</v>
      </c>
      <c r="V466" t="s">
        <v>20246</v>
      </c>
      <c r="W466" s="105" t="str">
        <f>IF(COUNTIF(W$2:W465,B466&amp;K466)=0,B466&amp;K466,"")</f>
        <v/>
      </c>
      <c r="X466" s="105">
        <f t="shared" si="7"/>
        <v>1</v>
      </c>
    </row>
    <row r="467" spans="1:24" hidden="1">
      <c r="A467" t="s">
        <v>20255</v>
      </c>
      <c r="B467" t="s">
        <v>10635</v>
      </c>
      <c r="C467" t="s">
        <v>371</v>
      </c>
      <c r="D467" t="s">
        <v>28</v>
      </c>
      <c r="E467" t="s">
        <v>35</v>
      </c>
      <c r="F467" t="s">
        <v>2713</v>
      </c>
      <c r="G467" t="s">
        <v>2527</v>
      </c>
      <c r="H467" t="s">
        <v>24</v>
      </c>
      <c r="I467">
        <v>4.12</v>
      </c>
      <c r="J467" t="s">
        <v>2187</v>
      </c>
      <c r="K467" t="s">
        <v>12280</v>
      </c>
      <c r="L467" t="s">
        <v>35</v>
      </c>
      <c r="M467" t="s">
        <v>20256</v>
      </c>
      <c r="N467" t="s">
        <v>11391</v>
      </c>
      <c r="O467" t="s">
        <v>7810</v>
      </c>
      <c r="P467">
        <v>4.12</v>
      </c>
      <c r="Q467" t="s">
        <v>20172</v>
      </c>
      <c r="R467" t="s">
        <v>19894</v>
      </c>
      <c r="S467" t="s">
        <v>19895</v>
      </c>
      <c r="T467" t="s">
        <v>19896</v>
      </c>
      <c r="U467" t="s">
        <v>19897</v>
      </c>
      <c r="V467" t="s">
        <v>20246</v>
      </c>
      <c r="W467" s="105" t="str">
        <f>IF(COUNTIF(W$2:W466,B467&amp;K467)=0,B467&amp;K467,"")</f>
        <v/>
      </c>
      <c r="X467" s="105">
        <f t="shared" si="7"/>
        <v>1</v>
      </c>
    </row>
    <row r="468" spans="1:24" hidden="1">
      <c r="A468" t="s">
        <v>20257</v>
      </c>
      <c r="B468" t="s">
        <v>10635</v>
      </c>
      <c r="C468" t="s">
        <v>371</v>
      </c>
      <c r="D468" t="s">
        <v>28</v>
      </c>
      <c r="E468" t="s">
        <v>35</v>
      </c>
      <c r="F468" t="s">
        <v>2713</v>
      </c>
      <c r="G468" t="s">
        <v>2527</v>
      </c>
      <c r="H468" t="s">
        <v>24</v>
      </c>
      <c r="I468">
        <v>4.12</v>
      </c>
      <c r="J468" t="s">
        <v>2187</v>
      </c>
      <c r="K468" t="s">
        <v>12280</v>
      </c>
      <c r="L468" t="s">
        <v>35</v>
      </c>
      <c r="M468" t="s">
        <v>20258</v>
      </c>
      <c r="N468" t="s">
        <v>11391</v>
      </c>
      <c r="O468" t="s">
        <v>7810</v>
      </c>
      <c r="P468">
        <v>4.12</v>
      </c>
      <c r="Q468" t="s">
        <v>20172</v>
      </c>
      <c r="R468" t="s">
        <v>19894</v>
      </c>
      <c r="S468" t="s">
        <v>19895</v>
      </c>
      <c r="T468" t="s">
        <v>19896</v>
      </c>
      <c r="U468" t="s">
        <v>19897</v>
      </c>
      <c r="V468" t="s">
        <v>20246</v>
      </c>
      <c r="W468" s="105" t="str">
        <f>IF(COUNTIF(W$2:W467,B468&amp;K468)=0,B468&amp;K468,"")</f>
        <v/>
      </c>
      <c r="X468" s="105">
        <f t="shared" si="7"/>
        <v>1</v>
      </c>
    </row>
    <row r="469" spans="1:24" hidden="1">
      <c r="A469" t="s">
        <v>20259</v>
      </c>
      <c r="B469" t="s">
        <v>10635</v>
      </c>
      <c r="C469" t="s">
        <v>371</v>
      </c>
      <c r="D469" t="s">
        <v>28</v>
      </c>
      <c r="E469" t="s">
        <v>35</v>
      </c>
      <c r="F469" t="s">
        <v>2713</v>
      </c>
      <c r="G469" t="s">
        <v>2527</v>
      </c>
      <c r="H469" t="s">
        <v>24</v>
      </c>
      <c r="I469">
        <v>4.12</v>
      </c>
      <c r="J469" t="s">
        <v>2187</v>
      </c>
      <c r="K469" t="s">
        <v>12280</v>
      </c>
      <c r="L469" t="s">
        <v>35</v>
      </c>
      <c r="M469" t="s">
        <v>20260</v>
      </c>
      <c r="N469" t="s">
        <v>11391</v>
      </c>
      <c r="O469" t="s">
        <v>7810</v>
      </c>
      <c r="P469">
        <v>4.12</v>
      </c>
      <c r="Q469" t="s">
        <v>20172</v>
      </c>
      <c r="R469" t="s">
        <v>19894</v>
      </c>
      <c r="S469" t="s">
        <v>19895</v>
      </c>
      <c r="T469" t="s">
        <v>19896</v>
      </c>
      <c r="U469" t="s">
        <v>19897</v>
      </c>
      <c r="V469" t="s">
        <v>20246</v>
      </c>
      <c r="W469" s="105" t="str">
        <f>IF(COUNTIF(W$2:W468,B469&amp;K469)=0,B469&amp;K469,"")</f>
        <v/>
      </c>
      <c r="X469" s="105">
        <f t="shared" si="7"/>
        <v>1</v>
      </c>
    </row>
    <row r="470" spans="1:24" hidden="1">
      <c r="A470" t="s">
        <v>20261</v>
      </c>
      <c r="B470" t="s">
        <v>10635</v>
      </c>
      <c r="C470" t="s">
        <v>371</v>
      </c>
      <c r="D470" t="s">
        <v>28</v>
      </c>
      <c r="E470" t="s">
        <v>35</v>
      </c>
      <c r="F470" t="s">
        <v>2713</v>
      </c>
      <c r="G470" t="s">
        <v>2527</v>
      </c>
      <c r="H470" t="s">
        <v>24</v>
      </c>
      <c r="I470">
        <v>4.12</v>
      </c>
      <c r="J470" t="s">
        <v>2187</v>
      </c>
      <c r="K470" t="s">
        <v>12280</v>
      </c>
      <c r="L470" t="s">
        <v>35</v>
      </c>
      <c r="M470" t="s">
        <v>20262</v>
      </c>
      <c r="N470" t="s">
        <v>11391</v>
      </c>
      <c r="O470" t="s">
        <v>7810</v>
      </c>
      <c r="P470">
        <v>4.12</v>
      </c>
      <c r="Q470" t="s">
        <v>20172</v>
      </c>
      <c r="R470" t="s">
        <v>19894</v>
      </c>
      <c r="S470" t="s">
        <v>19895</v>
      </c>
      <c r="T470" t="s">
        <v>19896</v>
      </c>
      <c r="U470" t="s">
        <v>19897</v>
      </c>
      <c r="V470" t="s">
        <v>20246</v>
      </c>
      <c r="W470" s="105" t="str">
        <f>IF(COUNTIF(W$2:W469,B470&amp;K470)=0,B470&amp;K470,"")</f>
        <v/>
      </c>
      <c r="X470" s="105">
        <f t="shared" si="7"/>
        <v>1</v>
      </c>
    </row>
    <row r="471" spans="1:24" hidden="1">
      <c r="A471" t="s">
        <v>20263</v>
      </c>
      <c r="B471" t="s">
        <v>10635</v>
      </c>
      <c r="C471" t="s">
        <v>371</v>
      </c>
      <c r="D471" t="s">
        <v>28</v>
      </c>
      <c r="E471" t="s">
        <v>35</v>
      </c>
      <c r="F471" t="s">
        <v>2713</v>
      </c>
      <c r="G471" t="s">
        <v>2527</v>
      </c>
      <c r="H471" t="s">
        <v>24</v>
      </c>
      <c r="I471">
        <v>4.12</v>
      </c>
      <c r="J471" t="s">
        <v>2187</v>
      </c>
      <c r="K471" t="s">
        <v>12280</v>
      </c>
      <c r="L471" t="s">
        <v>35</v>
      </c>
      <c r="M471" t="s">
        <v>20264</v>
      </c>
      <c r="N471" t="s">
        <v>11391</v>
      </c>
      <c r="O471" t="s">
        <v>7810</v>
      </c>
      <c r="P471">
        <v>4.12</v>
      </c>
      <c r="Q471" t="s">
        <v>20172</v>
      </c>
      <c r="R471" t="s">
        <v>19894</v>
      </c>
      <c r="S471" t="s">
        <v>19895</v>
      </c>
      <c r="T471" t="s">
        <v>19896</v>
      </c>
      <c r="U471" t="s">
        <v>19897</v>
      </c>
      <c r="V471" t="s">
        <v>20246</v>
      </c>
      <c r="W471" s="105" t="str">
        <f>IF(COUNTIF(W$2:W470,B471&amp;K471)=0,B471&amp;K471,"")</f>
        <v/>
      </c>
      <c r="X471" s="105">
        <f t="shared" si="7"/>
        <v>1</v>
      </c>
    </row>
    <row r="472" spans="1:24" hidden="1">
      <c r="A472" t="s">
        <v>20265</v>
      </c>
      <c r="B472" t="s">
        <v>10635</v>
      </c>
      <c r="C472" t="s">
        <v>371</v>
      </c>
      <c r="D472" t="s">
        <v>28</v>
      </c>
      <c r="E472" t="s">
        <v>35</v>
      </c>
      <c r="F472" t="s">
        <v>2713</v>
      </c>
      <c r="G472" t="s">
        <v>2527</v>
      </c>
      <c r="H472" t="s">
        <v>24</v>
      </c>
      <c r="I472">
        <v>4.12</v>
      </c>
      <c r="J472" t="s">
        <v>2187</v>
      </c>
      <c r="K472" t="s">
        <v>12280</v>
      </c>
      <c r="L472" t="s">
        <v>35</v>
      </c>
      <c r="M472" t="s">
        <v>20266</v>
      </c>
      <c r="N472" t="s">
        <v>11391</v>
      </c>
      <c r="O472" t="s">
        <v>7810</v>
      </c>
      <c r="P472">
        <v>4.12</v>
      </c>
      <c r="Q472" t="s">
        <v>20172</v>
      </c>
      <c r="R472" t="s">
        <v>19894</v>
      </c>
      <c r="S472" t="s">
        <v>19895</v>
      </c>
      <c r="T472" t="s">
        <v>19896</v>
      </c>
      <c r="U472" t="s">
        <v>19897</v>
      </c>
      <c r="V472" t="s">
        <v>20246</v>
      </c>
      <c r="W472" s="105" t="str">
        <f>IF(COUNTIF(W$2:W471,B472&amp;K472)=0,B472&amp;K472,"")</f>
        <v/>
      </c>
      <c r="X472" s="105">
        <f t="shared" si="7"/>
        <v>1</v>
      </c>
    </row>
    <row r="473" spans="1:24" hidden="1">
      <c r="A473" t="s">
        <v>20267</v>
      </c>
      <c r="B473" t="s">
        <v>10635</v>
      </c>
      <c r="C473" t="s">
        <v>371</v>
      </c>
      <c r="D473" t="s">
        <v>28</v>
      </c>
      <c r="E473" t="s">
        <v>35</v>
      </c>
      <c r="F473" t="s">
        <v>2713</v>
      </c>
      <c r="G473" t="s">
        <v>2527</v>
      </c>
      <c r="H473" t="s">
        <v>24</v>
      </c>
      <c r="I473">
        <v>4.12</v>
      </c>
      <c r="J473" t="s">
        <v>2187</v>
      </c>
      <c r="K473" t="s">
        <v>12280</v>
      </c>
      <c r="L473" t="s">
        <v>35</v>
      </c>
      <c r="M473" t="s">
        <v>20268</v>
      </c>
      <c r="N473" t="s">
        <v>11391</v>
      </c>
      <c r="O473" t="s">
        <v>7810</v>
      </c>
      <c r="P473">
        <v>4.12</v>
      </c>
      <c r="Q473" t="s">
        <v>20172</v>
      </c>
      <c r="R473" t="s">
        <v>19894</v>
      </c>
      <c r="S473" t="s">
        <v>19895</v>
      </c>
      <c r="T473" t="s">
        <v>19896</v>
      </c>
      <c r="U473" t="s">
        <v>19897</v>
      </c>
      <c r="V473" t="s">
        <v>20246</v>
      </c>
      <c r="W473" s="105" t="str">
        <f>IF(COUNTIF(W$2:W472,B473&amp;K473)=0,B473&amp;K473,"")</f>
        <v/>
      </c>
      <c r="X473" s="105">
        <f t="shared" si="7"/>
        <v>1</v>
      </c>
    </row>
    <row r="474" spans="1:24" hidden="1">
      <c r="A474" t="s">
        <v>20269</v>
      </c>
      <c r="B474" t="s">
        <v>10635</v>
      </c>
      <c r="C474" t="s">
        <v>371</v>
      </c>
      <c r="D474" t="s">
        <v>28</v>
      </c>
      <c r="E474" t="s">
        <v>35</v>
      </c>
      <c r="F474" t="s">
        <v>2713</v>
      </c>
      <c r="G474" t="s">
        <v>2527</v>
      </c>
      <c r="H474" t="s">
        <v>24</v>
      </c>
      <c r="I474">
        <v>4.12</v>
      </c>
      <c r="J474" t="s">
        <v>2187</v>
      </c>
      <c r="K474" t="s">
        <v>12280</v>
      </c>
      <c r="L474" t="s">
        <v>35</v>
      </c>
      <c r="M474" t="s">
        <v>20270</v>
      </c>
      <c r="N474" t="s">
        <v>11391</v>
      </c>
      <c r="O474" t="s">
        <v>7810</v>
      </c>
      <c r="P474">
        <v>4.12</v>
      </c>
      <c r="Q474" t="s">
        <v>20172</v>
      </c>
      <c r="R474" t="s">
        <v>19894</v>
      </c>
      <c r="S474" t="s">
        <v>19895</v>
      </c>
      <c r="T474" t="s">
        <v>19896</v>
      </c>
      <c r="U474" t="s">
        <v>19897</v>
      </c>
      <c r="V474" t="s">
        <v>20246</v>
      </c>
      <c r="W474" s="105" t="str">
        <f>IF(COUNTIF(W$2:W473,B474&amp;K474)=0,B474&amp;K474,"")</f>
        <v/>
      </c>
      <c r="X474" s="105">
        <f t="shared" si="7"/>
        <v>1</v>
      </c>
    </row>
    <row r="475" spans="1:24" hidden="1">
      <c r="A475" t="s">
        <v>20271</v>
      </c>
      <c r="B475" t="s">
        <v>10635</v>
      </c>
      <c r="C475" t="s">
        <v>371</v>
      </c>
      <c r="D475" t="s">
        <v>28</v>
      </c>
      <c r="E475" t="s">
        <v>35</v>
      </c>
      <c r="F475" t="s">
        <v>2713</v>
      </c>
      <c r="G475" t="s">
        <v>2527</v>
      </c>
      <c r="H475" t="s">
        <v>24</v>
      </c>
      <c r="I475">
        <v>4.12</v>
      </c>
      <c r="J475" t="s">
        <v>2187</v>
      </c>
      <c r="K475" t="s">
        <v>12280</v>
      </c>
      <c r="L475" t="s">
        <v>35</v>
      </c>
      <c r="M475" t="s">
        <v>20272</v>
      </c>
      <c r="N475" t="s">
        <v>11391</v>
      </c>
      <c r="O475" t="s">
        <v>7810</v>
      </c>
      <c r="P475">
        <v>4.12</v>
      </c>
      <c r="Q475" t="s">
        <v>20172</v>
      </c>
      <c r="R475" t="s">
        <v>19894</v>
      </c>
      <c r="S475" t="s">
        <v>19895</v>
      </c>
      <c r="T475" t="s">
        <v>19896</v>
      </c>
      <c r="U475" t="s">
        <v>19897</v>
      </c>
      <c r="V475" t="s">
        <v>20246</v>
      </c>
      <c r="W475" s="105" t="str">
        <f>IF(COUNTIF(W$2:W474,B475&amp;K475)=0,B475&amp;K475,"")</f>
        <v/>
      </c>
      <c r="X475" s="105">
        <f t="shared" si="7"/>
        <v>1</v>
      </c>
    </row>
    <row r="476" spans="1:24" hidden="1">
      <c r="A476" t="s">
        <v>20273</v>
      </c>
      <c r="B476" t="s">
        <v>10635</v>
      </c>
      <c r="C476" t="s">
        <v>371</v>
      </c>
      <c r="D476" t="s">
        <v>28</v>
      </c>
      <c r="E476" t="s">
        <v>35</v>
      </c>
      <c r="F476" t="s">
        <v>2713</v>
      </c>
      <c r="G476" t="s">
        <v>2527</v>
      </c>
      <c r="H476" t="s">
        <v>24</v>
      </c>
      <c r="I476">
        <v>4.12</v>
      </c>
      <c r="J476" t="s">
        <v>2187</v>
      </c>
      <c r="K476" t="s">
        <v>12280</v>
      </c>
      <c r="L476" t="s">
        <v>35</v>
      </c>
      <c r="M476" t="s">
        <v>20274</v>
      </c>
      <c r="N476" t="s">
        <v>11391</v>
      </c>
      <c r="O476" t="s">
        <v>7810</v>
      </c>
      <c r="P476">
        <v>4.12</v>
      </c>
      <c r="Q476" t="s">
        <v>20172</v>
      </c>
      <c r="R476" t="s">
        <v>19894</v>
      </c>
      <c r="S476" t="s">
        <v>19895</v>
      </c>
      <c r="T476" t="s">
        <v>19896</v>
      </c>
      <c r="U476" t="s">
        <v>19897</v>
      </c>
      <c r="V476" t="s">
        <v>20246</v>
      </c>
      <c r="W476" s="105" t="str">
        <f>IF(COUNTIF(W$2:W475,B476&amp;K476)=0,B476&amp;K476,"")</f>
        <v/>
      </c>
      <c r="X476" s="105">
        <f t="shared" si="7"/>
        <v>1</v>
      </c>
    </row>
    <row r="477" spans="1:24" hidden="1">
      <c r="A477" t="s">
        <v>20275</v>
      </c>
      <c r="B477" t="s">
        <v>10635</v>
      </c>
      <c r="C477" t="s">
        <v>371</v>
      </c>
      <c r="D477" t="s">
        <v>28</v>
      </c>
      <c r="E477" t="s">
        <v>35</v>
      </c>
      <c r="F477" t="s">
        <v>2713</v>
      </c>
      <c r="G477" t="s">
        <v>2527</v>
      </c>
      <c r="H477" t="s">
        <v>24</v>
      </c>
      <c r="I477">
        <v>4.12</v>
      </c>
      <c r="J477" t="s">
        <v>2187</v>
      </c>
      <c r="K477" t="s">
        <v>12280</v>
      </c>
      <c r="L477" t="s">
        <v>35</v>
      </c>
      <c r="M477" t="s">
        <v>20276</v>
      </c>
      <c r="N477" t="s">
        <v>11391</v>
      </c>
      <c r="O477" t="s">
        <v>7810</v>
      </c>
      <c r="P477">
        <v>4.12</v>
      </c>
      <c r="Q477" t="s">
        <v>20172</v>
      </c>
      <c r="R477" t="s">
        <v>19894</v>
      </c>
      <c r="S477" t="s">
        <v>19895</v>
      </c>
      <c r="T477" t="s">
        <v>19896</v>
      </c>
      <c r="U477" t="s">
        <v>19897</v>
      </c>
      <c r="V477" t="s">
        <v>20246</v>
      </c>
      <c r="W477" s="105" t="str">
        <f>IF(COUNTIF(W$2:W476,B477&amp;K477)=0,B477&amp;K477,"")</f>
        <v/>
      </c>
      <c r="X477" s="105">
        <f t="shared" si="7"/>
        <v>1</v>
      </c>
    </row>
    <row r="478" spans="1:24" hidden="1">
      <c r="A478" t="s">
        <v>20277</v>
      </c>
      <c r="B478" t="s">
        <v>10635</v>
      </c>
      <c r="C478" t="s">
        <v>371</v>
      </c>
      <c r="D478" t="s">
        <v>28</v>
      </c>
      <c r="E478" t="s">
        <v>35</v>
      </c>
      <c r="F478" t="s">
        <v>2713</v>
      </c>
      <c r="G478" t="s">
        <v>2527</v>
      </c>
      <c r="H478" t="s">
        <v>24</v>
      </c>
      <c r="I478">
        <v>4.12</v>
      </c>
      <c r="J478" t="s">
        <v>2187</v>
      </c>
      <c r="K478" t="s">
        <v>12280</v>
      </c>
      <c r="L478" t="s">
        <v>35</v>
      </c>
      <c r="M478" t="s">
        <v>20278</v>
      </c>
      <c r="N478" t="s">
        <v>11391</v>
      </c>
      <c r="O478" t="s">
        <v>7810</v>
      </c>
      <c r="P478">
        <v>4.12</v>
      </c>
      <c r="Q478" t="s">
        <v>20172</v>
      </c>
      <c r="R478" t="s">
        <v>19894</v>
      </c>
      <c r="S478" t="s">
        <v>19895</v>
      </c>
      <c r="T478" t="s">
        <v>19896</v>
      </c>
      <c r="U478" t="s">
        <v>19897</v>
      </c>
      <c r="V478" t="s">
        <v>20246</v>
      </c>
      <c r="W478" s="105" t="str">
        <f>IF(COUNTIF(W$2:W477,B478&amp;K478)=0,B478&amp;K478,"")</f>
        <v/>
      </c>
      <c r="X478" s="105">
        <f t="shared" si="7"/>
        <v>1</v>
      </c>
    </row>
    <row r="479" spans="1:24" hidden="1">
      <c r="A479" t="s">
        <v>20279</v>
      </c>
      <c r="B479" t="s">
        <v>10635</v>
      </c>
      <c r="C479" t="s">
        <v>371</v>
      </c>
      <c r="D479" t="s">
        <v>28</v>
      </c>
      <c r="E479" t="s">
        <v>35</v>
      </c>
      <c r="F479" t="s">
        <v>2713</v>
      </c>
      <c r="G479" t="s">
        <v>2527</v>
      </c>
      <c r="H479" t="s">
        <v>24</v>
      </c>
      <c r="I479">
        <v>4.12</v>
      </c>
      <c r="J479" t="s">
        <v>2187</v>
      </c>
      <c r="K479" t="s">
        <v>12280</v>
      </c>
      <c r="L479" t="s">
        <v>35</v>
      </c>
      <c r="M479" t="s">
        <v>20280</v>
      </c>
      <c r="N479" t="s">
        <v>11391</v>
      </c>
      <c r="O479" t="s">
        <v>7810</v>
      </c>
      <c r="P479">
        <v>4.12</v>
      </c>
      <c r="Q479" t="s">
        <v>20172</v>
      </c>
      <c r="R479" t="s">
        <v>19894</v>
      </c>
      <c r="S479" t="s">
        <v>19895</v>
      </c>
      <c r="T479" t="s">
        <v>19896</v>
      </c>
      <c r="U479" t="s">
        <v>19897</v>
      </c>
      <c r="V479" t="s">
        <v>20246</v>
      </c>
      <c r="W479" s="105" t="str">
        <f>IF(COUNTIF(W$2:W478,B479&amp;K479)=0,B479&amp;K479,"")</f>
        <v/>
      </c>
      <c r="X479" s="105">
        <f t="shared" si="7"/>
        <v>1</v>
      </c>
    </row>
    <row r="480" spans="1:24" hidden="1">
      <c r="A480" t="s">
        <v>20281</v>
      </c>
      <c r="B480" t="s">
        <v>10638</v>
      </c>
      <c r="C480" t="s">
        <v>371</v>
      </c>
      <c r="D480" t="s">
        <v>28</v>
      </c>
      <c r="E480" t="s">
        <v>35</v>
      </c>
      <c r="F480" t="s">
        <v>2754</v>
      </c>
      <c r="G480" t="s">
        <v>2500</v>
      </c>
      <c r="H480" t="s">
        <v>24</v>
      </c>
      <c r="I480">
        <v>6.6</v>
      </c>
      <c r="J480" t="s">
        <v>2302</v>
      </c>
      <c r="K480" t="s">
        <v>19800</v>
      </c>
      <c r="L480" t="s">
        <v>20282</v>
      </c>
      <c r="M480" t="s">
        <v>20283</v>
      </c>
      <c r="N480" t="s">
        <v>11381</v>
      </c>
      <c r="O480" t="s">
        <v>7810</v>
      </c>
      <c r="P480">
        <v>6.6</v>
      </c>
      <c r="Q480" t="s">
        <v>20122</v>
      </c>
      <c r="R480" t="s">
        <v>19804</v>
      </c>
      <c r="S480" t="s">
        <v>19804</v>
      </c>
      <c r="T480" t="s">
        <v>19805</v>
      </c>
      <c r="U480" t="s">
        <v>24</v>
      </c>
      <c r="V480" t="s">
        <v>19806</v>
      </c>
      <c r="W480" s="105" t="str">
        <f>IF(COUNTIF(W$2:W479,B480&amp;K480)=0,B480&amp;K480,"")</f>
        <v>S-011047東芝キヤリア株式会社</v>
      </c>
      <c r="X480" s="105">
        <f t="shared" si="7"/>
        <v>1</v>
      </c>
    </row>
    <row r="481" spans="1:24" hidden="1">
      <c r="A481" t="s">
        <v>20284</v>
      </c>
      <c r="B481" t="s">
        <v>10638</v>
      </c>
      <c r="C481" t="s">
        <v>371</v>
      </c>
      <c r="D481" t="s">
        <v>28</v>
      </c>
      <c r="E481" t="s">
        <v>35</v>
      </c>
      <c r="F481" t="s">
        <v>2754</v>
      </c>
      <c r="G481" t="s">
        <v>2500</v>
      </c>
      <c r="H481" t="s">
        <v>24</v>
      </c>
      <c r="I481">
        <v>6.6</v>
      </c>
      <c r="J481" t="s">
        <v>2302</v>
      </c>
      <c r="K481" t="s">
        <v>19800</v>
      </c>
      <c r="L481" t="s">
        <v>20282</v>
      </c>
      <c r="M481" t="s">
        <v>20285</v>
      </c>
      <c r="N481" t="s">
        <v>11391</v>
      </c>
      <c r="O481" t="s">
        <v>7810</v>
      </c>
      <c r="P481">
        <v>6.6</v>
      </c>
      <c r="Q481" t="s">
        <v>20122</v>
      </c>
      <c r="R481" t="s">
        <v>19804</v>
      </c>
      <c r="S481" t="s">
        <v>19804</v>
      </c>
      <c r="T481" t="s">
        <v>19805</v>
      </c>
      <c r="U481" t="s">
        <v>24</v>
      </c>
      <c r="V481" t="s">
        <v>19806</v>
      </c>
      <c r="W481" s="105" t="str">
        <f>IF(COUNTIF(W$2:W480,B481&amp;K481)=0,B481&amp;K481,"")</f>
        <v/>
      </c>
      <c r="X481" s="105">
        <f t="shared" si="7"/>
        <v>1</v>
      </c>
    </row>
    <row r="482" spans="1:24" hidden="1">
      <c r="A482" t="s">
        <v>20286</v>
      </c>
      <c r="B482" t="s">
        <v>10639</v>
      </c>
      <c r="C482" t="s">
        <v>371</v>
      </c>
      <c r="D482" t="s">
        <v>28</v>
      </c>
      <c r="E482" t="s">
        <v>35</v>
      </c>
      <c r="F482" t="s">
        <v>2754</v>
      </c>
      <c r="G482" t="s">
        <v>2505</v>
      </c>
      <c r="H482" t="s">
        <v>24</v>
      </c>
      <c r="I482">
        <v>6.4</v>
      </c>
      <c r="J482" t="s">
        <v>2302</v>
      </c>
      <c r="K482" t="s">
        <v>19800</v>
      </c>
      <c r="L482" t="s">
        <v>20120</v>
      </c>
      <c r="M482" t="s">
        <v>20287</v>
      </c>
      <c r="N482" t="s">
        <v>11381</v>
      </c>
      <c r="O482" t="s">
        <v>7810</v>
      </c>
      <c r="P482">
        <v>6.8</v>
      </c>
      <c r="Q482" t="s">
        <v>20122</v>
      </c>
      <c r="R482" t="s">
        <v>19804</v>
      </c>
      <c r="S482" t="s">
        <v>19804</v>
      </c>
      <c r="T482" t="s">
        <v>19805</v>
      </c>
      <c r="U482" t="s">
        <v>24</v>
      </c>
      <c r="V482" t="s">
        <v>19806</v>
      </c>
      <c r="W482" s="105" t="str">
        <f>IF(COUNTIF(W$2:W481,B482&amp;K482)=0,B482&amp;K482,"")</f>
        <v>S-011048東芝キヤリア株式会社</v>
      </c>
      <c r="X482" s="105">
        <f t="shared" si="7"/>
        <v>1</v>
      </c>
    </row>
    <row r="483" spans="1:24" hidden="1">
      <c r="A483" t="s">
        <v>20288</v>
      </c>
      <c r="B483" t="s">
        <v>10639</v>
      </c>
      <c r="C483" t="s">
        <v>371</v>
      </c>
      <c r="D483" t="s">
        <v>28</v>
      </c>
      <c r="E483" t="s">
        <v>35</v>
      </c>
      <c r="F483" t="s">
        <v>2754</v>
      </c>
      <c r="G483" t="s">
        <v>2505</v>
      </c>
      <c r="H483" t="s">
        <v>24</v>
      </c>
      <c r="I483">
        <v>6.4</v>
      </c>
      <c r="J483" t="s">
        <v>2302</v>
      </c>
      <c r="K483" t="s">
        <v>19800</v>
      </c>
      <c r="L483" t="s">
        <v>20282</v>
      </c>
      <c r="M483" t="s">
        <v>20289</v>
      </c>
      <c r="N483" t="s">
        <v>11381</v>
      </c>
      <c r="O483" t="s">
        <v>7810</v>
      </c>
      <c r="P483">
        <v>6.4</v>
      </c>
      <c r="Q483" t="s">
        <v>20122</v>
      </c>
      <c r="R483" t="s">
        <v>19804</v>
      </c>
      <c r="S483" t="s">
        <v>19804</v>
      </c>
      <c r="T483" t="s">
        <v>19805</v>
      </c>
      <c r="U483" t="s">
        <v>24</v>
      </c>
      <c r="V483" t="s">
        <v>19806</v>
      </c>
      <c r="W483" s="105" t="str">
        <f>IF(COUNTIF(W$2:W482,B483&amp;K483)=0,B483&amp;K483,"")</f>
        <v/>
      </c>
      <c r="X483" s="105">
        <f t="shared" si="7"/>
        <v>1</v>
      </c>
    </row>
    <row r="484" spans="1:24" hidden="1">
      <c r="A484" t="s">
        <v>20290</v>
      </c>
      <c r="B484" t="s">
        <v>10639</v>
      </c>
      <c r="C484" t="s">
        <v>371</v>
      </c>
      <c r="D484" t="s">
        <v>28</v>
      </c>
      <c r="E484" t="s">
        <v>35</v>
      </c>
      <c r="F484" t="s">
        <v>2754</v>
      </c>
      <c r="G484" t="s">
        <v>2505</v>
      </c>
      <c r="H484" t="s">
        <v>24</v>
      </c>
      <c r="I484">
        <v>6.4</v>
      </c>
      <c r="J484" t="s">
        <v>2302</v>
      </c>
      <c r="K484" t="s">
        <v>19800</v>
      </c>
      <c r="L484" t="s">
        <v>20120</v>
      </c>
      <c r="M484" t="s">
        <v>20291</v>
      </c>
      <c r="N484" t="s">
        <v>11391</v>
      </c>
      <c r="O484" t="s">
        <v>7810</v>
      </c>
      <c r="P484">
        <v>6.8</v>
      </c>
      <c r="Q484" t="s">
        <v>20122</v>
      </c>
      <c r="R484" t="s">
        <v>19804</v>
      </c>
      <c r="S484" t="s">
        <v>19804</v>
      </c>
      <c r="T484" t="s">
        <v>19805</v>
      </c>
      <c r="U484" t="s">
        <v>24</v>
      </c>
      <c r="V484" t="s">
        <v>19806</v>
      </c>
      <c r="W484" s="105" t="str">
        <f>IF(COUNTIF(W$2:W483,B484&amp;K484)=0,B484&amp;K484,"")</f>
        <v/>
      </c>
      <c r="X484" s="105">
        <f t="shared" si="7"/>
        <v>1</v>
      </c>
    </row>
    <row r="485" spans="1:24" hidden="1">
      <c r="A485" t="s">
        <v>20292</v>
      </c>
      <c r="B485" t="s">
        <v>10639</v>
      </c>
      <c r="C485" t="s">
        <v>371</v>
      </c>
      <c r="D485" t="s">
        <v>28</v>
      </c>
      <c r="E485" t="s">
        <v>35</v>
      </c>
      <c r="F485" t="s">
        <v>2754</v>
      </c>
      <c r="G485" t="s">
        <v>2505</v>
      </c>
      <c r="H485" t="s">
        <v>24</v>
      </c>
      <c r="I485">
        <v>6.4</v>
      </c>
      <c r="J485" t="s">
        <v>2302</v>
      </c>
      <c r="K485" t="s">
        <v>19800</v>
      </c>
      <c r="L485" t="s">
        <v>20282</v>
      </c>
      <c r="M485" t="s">
        <v>20293</v>
      </c>
      <c r="N485" t="s">
        <v>11391</v>
      </c>
      <c r="O485" t="s">
        <v>7810</v>
      </c>
      <c r="P485">
        <v>6.4</v>
      </c>
      <c r="Q485" t="s">
        <v>20122</v>
      </c>
      <c r="R485" t="s">
        <v>19804</v>
      </c>
      <c r="S485" t="s">
        <v>19804</v>
      </c>
      <c r="T485" t="s">
        <v>19805</v>
      </c>
      <c r="U485" t="s">
        <v>24</v>
      </c>
      <c r="V485" t="s">
        <v>19806</v>
      </c>
      <c r="W485" s="105" t="str">
        <f>IF(COUNTIF(W$2:W484,B485&amp;K485)=0,B485&amp;K485,"")</f>
        <v/>
      </c>
      <c r="X485" s="105">
        <f t="shared" si="7"/>
        <v>1</v>
      </c>
    </row>
    <row r="486" spans="1:24" hidden="1">
      <c r="A486" t="s">
        <v>20294</v>
      </c>
      <c r="B486" t="s">
        <v>10640</v>
      </c>
      <c r="C486" t="s">
        <v>371</v>
      </c>
      <c r="D486" t="s">
        <v>28</v>
      </c>
      <c r="E486" t="s">
        <v>35</v>
      </c>
      <c r="F486" t="s">
        <v>2754</v>
      </c>
      <c r="G486" t="s">
        <v>2527</v>
      </c>
      <c r="H486" t="s">
        <v>24</v>
      </c>
      <c r="I486">
        <v>6.1</v>
      </c>
      <c r="J486" t="s">
        <v>2302</v>
      </c>
      <c r="K486" t="s">
        <v>19800</v>
      </c>
      <c r="L486" t="s">
        <v>20120</v>
      </c>
      <c r="M486" t="s">
        <v>20295</v>
      </c>
      <c r="N486" t="s">
        <v>11381</v>
      </c>
      <c r="O486" t="s">
        <v>7810</v>
      </c>
      <c r="P486">
        <v>6.5</v>
      </c>
      <c r="Q486" t="s">
        <v>20122</v>
      </c>
      <c r="R486" t="s">
        <v>19804</v>
      </c>
      <c r="S486" t="s">
        <v>19804</v>
      </c>
      <c r="T486" t="s">
        <v>19805</v>
      </c>
      <c r="U486" t="s">
        <v>24</v>
      </c>
      <c r="V486" t="s">
        <v>19806</v>
      </c>
      <c r="W486" s="105" t="str">
        <f>IF(COUNTIF(W$2:W485,B486&amp;K486)=0,B486&amp;K486,"")</f>
        <v>S-011049東芝キヤリア株式会社</v>
      </c>
      <c r="X486" s="105">
        <f t="shared" si="7"/>
        <v>1</v>
      </c>
    </row>
    <row r="487" spans="1:24" hidden="1">
      <c r="A487" t="s">
        <v>20296</v>
      </c>
      <c r="B487" t="s">
        <v>10640</v>
      </c>
      <c r="C487" t="s">
        <v>371</v>
      </c>
      <c r="D487" t="s">
        <v>28</v>
      </c>
      <c r="E487" t="s">
        <v>35</v>
      </c>
      <c r="F487" t="s">
        <v>2754</v>
      </c>
      <c r="G487" t="s">
        <v>2527</v>
      </c>
      <c r="H487" t="s">
        <v>24</v>
      </c>
      <c r="I487">
        <v>6.1</v>
      </c>
      <c r="J487" t="s">
        <v>2302</v>
      </c>
      <c r="K487" t="s">
        <v>19800</v>
      </c>
      <c r="L487" t="s">
        <v>20282</v>
      </c>
      <c r="M487" t="s">
        <v>20297</v>
      </c>
      <c r="N487" t="s">
        <v>11381</v>
      </c>
      <c r="O487" t="s">
        <v>7810</v>
      </c>
      <c r="P487">
        <v>6.1</v>
      </c>
      <c r="Q487" t="s">
        <v>20122</v>
      </c>
      <c r="R487" t="s">
        <v>19804</v>
      </c>
      <c r="S487" t="s">
        <v>19804</v>
      </c>
      <c r="T487" t="s">
        <v>19805</v>
      </c>
      <c r="U487" t="s">
        <v>24</v>
      </c>
      <c r="V487" t="s">
        <v>19806</v>
      </c>
      <c r="W487" s="105" t="str">
        <f>IF(COUNTIF(W$2:W486,B487&amp;K487)=0,B487&amp;K487,"")</f>
        <v/>
      </c>
      <c r="X487" s="105">
        <f t="shared" si="7"/>
        <v>1</v>
      </c>
    </row>
    <row r="488" spans="1:24" hidden="1">
      <c r="A488" t="s">
        <v>20298</v>
      </c>
      <c r="B488" t="s">
        <v>10640</v>
      </c>
      <c r="C488" t="s">
        <v>371</v>
      </c>
      <c r="D488" t="s">
        <v>28</v>
      </c>
      <c r="E488" t="s">
        <v>35</v>
      </c>
      <c r="F488" t="s">
        <v>2754</v>
      </c>
      <c r="G488" t="s">
        <v>2527</v>
      </c>
      <c r="H488" t="s">
        <v>24</v>
      </c>
      <c r="I488">
        <v>6.1</v>
      </c>
      <c r="J488" t="s">
        <v>2302</v>
      </c>
      <c r="K488" t="s">
        <v>19800</v>
      </c>
      <c r="L488" t="s">
        <v>20120</v>
      </c>
      <c r="M488" t="s">
        <v>20299</v>
      </c>
      <c r="N488" t="s">
        <v>11391</v>
      </c>
      <c r="O488" t="s">
        <v>7810</v>
      </c>
      <c r="P488">
        <v>6.5</v>
      </c>
      <c r="Q488" t="s">
        <v>20122</v>
      </c>
      <c r="R488" t="s">
        <v>19804</v>
      </c>
      <c r="S488" t="s">
        <v>19804</v>
      </c>
      <c r="T488" t="s">
        <v>19805</v>
      </c>
      <c r="U488" t="s">
        <v>24</v>
      </c>
      <c r="V488" t="s">
        <v>19806</v>
      </c>
      <c r="W488" s="105" t="str">
        <f>IF(COUNTIF(W$2:W487,B488&amp;K488)=0,B488&amp;K488,"")</f>
        <v/>
      </c>
      <c r="X488" s="105">
        <f t="shared" si="7"/>
        <v>1</v>
      </c>
    </row>
    <row r="489" spans="1:24" hidden="1">
      <c r="A489" t="s">
        <v>20300</v>
      </c>
      <c r="B489" t="s">
        <v>10640</v>
      </c>
      <c r="C489" t="s">
        <v>371</v>
      </c>
      <c r="D489" t="s">
        <v>28</v>
      </c>
      <c r="E489" t="s">
        <v>35</v>
      </c>
      <c r="F489" t="s">
        <v>2754</v>
      </c>
      <c r="G489" t="s">
        <v>2527</v>
      </c>
      <c r="H489" t="s">
        <v>24</v>
      </c>
      <c r="I489">
        <v>6.1</v>
      </c>
      <c r="J489" t="s">
        <v>2302</v>
      </c>
      <c r="K489" t="s">
        <v>19800</v>
      </c>
      <c r="L489" t="s">
        <v>20282</v>
      </c>
      <c r="M489" t="s">
        <v>20301</v>
      </c>
      <c r="N489" t="s">
        <v>11391</v>
      </c>
      <c r="O489" t="s">
        <v>7810</v>
      </c>
      <c r="P489">
        <v>6.1</v>
      </c>
      <c r="Q489" t="s">
        <v>20122</v>
      </c>
      <c r="R489" t="s">
        <v>19804</v>
      </c>
      <c r="S489" t="s">
        <v>19804</v>
      </c>
      <c r="T489" t="s">
        <v>19805</v>
      </c>
      <c r="U489" t="s">
        <v>24</v>
      </c>
      <c r="V489" t="s">
        <v>19806</v>
      </c>
      <c r="W489" s="105" t="str">
        <f>IF(COUNTIF(W$2:W488,B489&amp;K489)=0,B489&amp;K489,"")</f>
        <v/>
      </c>
      <c r="X489" s="105">
        <f t="shared" si="7"/>
        <v>1</v>
      </c>
    </row>
    <row r="490" spans="1:24" hidden="1">
      <c r="A490" t="s">
        <v>20302</v>
      </c>
      <c r="B490" t="s">
        <v>10641</v>
      </c>
      <c r="C490" t="s">
        <v>371</v>
      </c>
      <c r="D490" t="s">
        <v>28</v>
      </c>
      <c r="E490" t="s">
        <v>35</v>
      </c>
      <c r="F490" t="s">
        <v>2754</v>
      </c>
      <c r="G490" t="s">
        <v>2532</v>
      </c>
      <c r="H490" t="s">
        <v>24</v>
      </c>
      <c r="I490">
        <v>6</v>
      </c>
      <c r="J490" t="s">
        <v>2302</v>
      </c>
      <c r="K490" t="s">
        <v>19800</v>
      </c>
      <c r="L490" t="s">
        <v>20120</v>
      </c>
      <c r="M490" t="s">
        <v>20303</v>
      </c>
      <c r="N490" t="s">
        <v>11381</v>
      </c>
      <c r="O490" t="s">
        <v>7810</v>
      </c>
      <c r="P490">
        <v>6.3</v>
      </c>
      <c r="Q490" t="s">
        <v>20122</v>
      </c>
      <c r="R490" t="s">
        <v>19804</v>
      </c>
      <c r="S490" t="s">
        <v>19804</v>
      </c>
      <c r="T490" t="s">
        <v>19805</v>
      </c>
      <c r="U490" t="s">
        <v>24</v>
      </c>
      <c r="V490" t="s">
        <v>19806</v>
      </c>
      <c r="W490" s="105" t="str">
        <f>IF(COUNTIF(W$2:W489,B490&amp;K490)=0,B490&amp;K490,"")</f>
        <v>S-011050東芝キヤリア株式会社</v>
      </c>
      <c r="X490" s="105">
        <f t="shared" si="7"/>
        <v>1</v>
      </c>
    </row>
    <row r="491" spans="1:24" hidden="1">
      <c r="A491" t="s">
        <v>20304</v>
      </c>
      <c r="B491" t="s">
        <v>10641</v>
      </c>
      <c r="C491" t="s">
        <v>371</v>
      </c>
      <c r="D491" t="s">
        <v>28</v>
      </c>
      <c r="E491" t="s">
        <v>35</v>
      </c>
      <c r="F491" t="s">
        <v>2754</v>
      </c>
      <c r="G491" t="s">
        <v>2532</v>
      </c>
      <c r="H491" t="s">
        <v>24</v>
      </c>
      <c r="I491">
        <v>6</v>
      </c>
      <c r="J491" t="s">
        <v>2302</v>
      </c>
      <c r="K491" t="s">
        <v>19800</v>
      </c>
      <c r="L491" t="s">
        <v>20305</v>
      </c>
      <c r="M491" t="s">
        <v>20306</v>
      </c>
      <c r="N491" t="s">
        <v>11381</v>
      </c>
      <c r="O491" t="s">
        <v>7810</v>
      </c>
      <c r="P491">
        <v>6.1</v>
      </c>
      <c r="Q491" t="s">
        <v>20122</v>
      </c>
      <c r="R491" t="s">
        <v>19804</v>
      </c>
      <c r="S491" t="s">
        <v>19804</v>
      </c>
      <c r="T491" t="s">
        <v>19805</v>
      </c>
      <c r="U491" t="s">
        <v>24</v>
      </c>
      <c r="V491" t="s">
        <v>19806</v>
      </c>
      <c r="W491" s="105" t="str">
        <f>IF(COUNTIF(W$2:W490,B491&amp;K491)=0,B491&amp;K491,"")</f>
        <v/>
      </c>
      <c r="X491" s="105">
        <f t="shared" si="7"/>
        <v>1</v>
      </c>
    </row>
    <row r="492" spans="1:24" hidden="1">
      <c r="A492" t="s">
        <v>20307</v>
      </c>
      <c r="B492" t="s">
        <v>10641</v>
      </c>
      <c r="C492" t="s">
        <v>371</v>
      </c>
      <c r="D492" t="s">
        <v>28</v>
      </c>
      <c r="E492" t="s">
        <v>35</v>
      </c>
      <c r="F492" t="s">
        <v>2754</v>
      </c>
      <c r="G492" t="s">
        <v>2532</v>
      </c>
      <c r="H492" t="s">
        <v>24</v>
      </c>
      <c r="I492">
        <v>6</v>
      </c>
      <c r="J492" t="s">
        <v>2302</v>
      </c>
      <c r="K492" t="s">
        <v>19800</v>
      </c>
      <c r="L492" t="s">
        <v>20308</v>
      </c>
      <c r="M492" t="s">
        <v>20309</v>
      </c>
      <c r="N492" t="s">
        <v>11381</v>
      </c>
      <c r="O492" t="s">
        <v>7810</v>
      </c>
      <c r="P492">
        <v>6</v>
      </c>
      <c r="Q492" t="s">
        <v>20122</v>
      </c>
      <c r="R492" t="s">
        <v>19804</v>
      </c>
      <c r="S492" t="s">
        <v>19804</v>
      </c>
      <c r="T492" t="s">
        <v>19805</v>
      </c>
      <c r="U492" t="s">
        <v>24</v>
      </c>
      <c r="V492" t="s">
        <v>19806</v>
      </c>
      <c r="W492" s="105" t="str">
        <f>IF(COUNTIF(W$2:W491,B492&amp;K492)=0,B492&amp;K492,"")</f>
        <v/>
      </c>
      <c r="X492" s="105">
        <f t="shared" si="7"/>
        <v>1</v>
      </c>
    </row>
    <row r="493" spans="1:24" hidden="1">
      <c r="A493" t="s">
        <v>20310</v>
      </c>
      <c r="B493" t="s">
        <v>10641</v>
      </c>
      <c r="C493" t="s">
        <v>371</v>
      </c>
      <c r="D493" t="s">
        <v>28</v>
      </c>
      <c r="E493" t="s">
        <v>35</v>
      </c>
      <c r="F493" t="s">
        <v>2754</v>
      </c>
      <c r="G493" t="s">
        <v>2532</v>
      </c>
      <c r="H493" t="s">
        <v>24</v>
      </c>
      <c r="I493">
        <v>6</v>
      </c>
      <c r="J493" t="s">
        <v>2302</v>
      </c>
      <c r="K493" t="s">
        <v>19800</v>
      </c>
      <c r="L493" t="s">
        <v>20120</v>
      </c>
      <c r="M493" t="s">
        <v>20311</v>
      </c>
      <c r="N493" t="s">
        <v>11391</v>
      </c>
      <c r="O493" t="s">
        <v>7810</v>
      </c>
      <c r="P493">
        <v>6.3</v>
      </c>
      <c r="Q493" t="s">
        <v>20122</v>
      </c>
      <c r="R493" t="s">
        <v>19804</v>
      </c>
      <c r="S493" t="s">
        <v>19804</v>
      </c>
      <c r="T493" t="s">
        <v>19805</v>
      </c>
      <c r="U493" t="s">
        <v>24</v>
      </c>
      <c r="V493" t="s">
        <v>19806</v>
      </c>
      <c r="W493" s="105" t="str">
        <f>IF(COUNTIF(W$2:W492,B493&amp;K493)=0,B493&amp;K493,"")</f>
        <v/>
      </c>
      <c r="X493" s="105">
        <f t="shared" si="7"/>
        <v>1</v>
      </c>
    </row>
    <row r="494" spans="1:24" hidden="1">
      <c r="A494" t="s">
        <v>20312</v>
      </c>
      <c r="B494" t="s">
        <v>10641</v>
      </c>
      <c r="C494" t="s">
        <v>371</v>
      </c>
      <c r="D494" t="s">
        <v>28</v>
      </c>
      <c r="E494" t="s">
        <v>35</v>
      </c>
      <c r="F494" t="s">
        <v>2754</v>
      </c>
      <c r="G494" t="s">
        <v>2532</v>
      </c>
      <c r="H494" t="s">
        <v>24</v>
      </c>
      <c r="I494">
        <v>6</v>
      </c>
      <c r="J494" t="s">
        <v>2302</v>
      </c>
      <c r="K494" t="s">
        <v>19800</v>
      </c>
      <c r="L494" t="s">
        <v>20305</v>
      </c>
      <c r="M494" t="s">
        <v>20313</v>
      </c>
      <c r="N494" t="s">
        <v>11391</v>
      </c>
      <c r="O494" t="s">
        <v>7810</v>
      </c>
      <c r="P494">
        <v>6.1</v>
      </c>
      <c r="Q494" t="s">
        <v>20122</v>
      </c>
      <c r="R494" t="s">
        <v>19804</v>
      </c>
      <c r="S494" t="s">
        <v>19804</v>
      </c>
      <c r="T494" t="s">
        <v>19805</v>
      </c>
      <c r="U494" t="s">
        <v>24</v>
      </c>
      <c r="V494" t="s">
        <v>19806</v>
      </c>
      <c r="W494" s="105" t="str">
        <f>IF(COUNTIF(W$2:W493,B494&amp;K494)=0,B494&amp;K494,"")</f>
        <v/>
      </c>
      <c r="X494" s="105">
        <f t="shared" si="7"/>
        <v>1</v>
      </c>
    </row>
    <row r="495" spans="1:24" hidden="1">
      <c r="A495" t="s">
        <v>20314</v>
      </c>
      <c r="B495" t="s">
        <v>10641</v>
      </c>
      <c r="C495" t="s">
        <v>371</v>
      </c>
      <c r="D495" t="s">
        <v>28</v>
      </c>
      <c r="E495" t="s">
        <v>35</v>
      </c>
      <c r="F495" t="s">
        <v>2754</v>
      </c>
      <c r="G495" t="s">
        <v>2532</v>
      </c>
      <c r="H495" t="s">
        <v>24</v>
      </c>
      <c r="I495">
        <v>6</v>
      </c>
      <c r="J495" t="s">
        <v>2302</v>
      </c>
      <c r="K495" t="s">
        <v>19800</v>
      </c>
      <c r="L495" t="s">
        <v>20308</v>
      </c>
      <c r="M495" t="s">
        <v>20315</v>
      </c>
      <c r="N495" t="s">
        <v>11391</v>
      </c>
      <c r="O495" t="s">
        <v>7810</v>
      </c>
      <c r="P495">
        <v>6</v>
      </c>
      <c r="Q495" t="s">
        <v>20122</v>
      </c>
      <c r="R495" t="s">
        <v>19804</v>
      </c>
      <c r="S495" t="s">
        <v>19804</v>
      </c>
      <c r="T495" t="s">
        <v>19805</v>
      </c>
      <c r="U495" t="s">
        <v>24</v>
      </c>
      <c r="V495" t="s">
        <v>19806</v>
      </c>
      <c r="W495" s="105" t="str">
        <f>IF(COUNTIF(W$2:W494,B495&amp;K495)=0,B495&amp;K495,"")</f>
        <v/>
      </c>
      <c r="X495" s="105">
        <f t="shared" si="7"/>
        <v>1</v>
      </c>
    </row>
    <row r="496" spans="1:24" hidden="1">
      <c r="A496" t="s">
        <v>20316</v>
      </c>
      <c r="B496" t="s">
        <v>10643</v>
      </c>
      <c r="C496" t="s">
        <v>371</v>
      </c>
      <c r="D496" t="s">
        <v>28</v>
      </c>
      <c r="E496" t="s">
        <v>35</v>
      </c>
      <c r="F496" t="s">
        <v>2754</v>
      </c>
      <c r="G496" t="s">
        <v>2500</v>
      </c>
      <c r="H496" t="s">
        <v>24</v>
      </c>
      <c r="I496">
        <v>6.2</v>
      </c>
      <c r="J496" t="s">
        <v>2187</v>
      </c>
      <c r="K496" t="s">
        <v>19800</v>
      </c>
      <c r="L496" t="s">
        <v>20282</v>
      </c>
      <c r="M496" t="s">
        <v>20283</v>
      </c>
      <c r="N496" t="s">
        <v>11381</v>
      </c>
      <c r="O496" t="s">
        <v>7810</v>
      </c>
      <c r="P496">
        <v>6.2</v>
      </c>
      <c r="Q496" t="s">
        <v>20122</v>
      </c>
      <c r="R496" t="s">
        <v>19804</v>
      </c>
      <c r="S496" t="s">
        <v>19804</v>
      </c>
      <c r="T496" t="s">
        <v>19805</v>
      </c>
      <c r="U496" t="s">
        <v>24</v>
      </c>
      <c r="V496" t="s">
        <v>19806</v>
      </c>
      <c r="W496" s="105" t="str">
        <f>IF(COUNTIF(W$2:W495,B496&amp;K496)=0,B496&amp;K496,"")</f>
        <v>S-011052東芝キヤリア株式会社</v>
      </c>
      <c r="X496" s="105">
        <f t="shared" si="7"/>
        <v>1</v>
      </c>
    </row>
    <row r="497" spans="1:24" hidden="1">
      <c r="A497" t="s">
        <v>20317</v>
      </c>
      <c r="B497" t="s">
        <v>10643</v>
      </c>
      <c r="C497" t="s">
        <v>371</v>
      </c>
      <c r="D497" t="s">
        <v>28</v>
      </c>
      <c r="E497" t="s">
        <v>35</v>
      </c>
      <c r="F497" t="s">
        <v>2754</v>
      </c>
      <c r="G497" t="s">
        <v>2500</v>
      </c>
      <c r="H497" t="s">
        <v>24</v>
      </c>
      <c r="I497">
        <v>6.2</v>
      </c>
      <c r="J497" t="s">
        <v>2187</v>
      </c>
      <c r="K497" t="s">
        <v>19800</v>
      </c>
      <c r="L497" t="s">
        <v>20282</v>
      </c>
      <c r="M497" t="s">
        <v>20285</v>
      </c>
      <c r="N497" t="s">
        <v>11391</v>
      </c>
      <c r="O497" t="s">
        <v>7810</v>
      </c>
      <c r="P497">
        <v>6.2</v>
      </c>
      <c r="Q497" t="s">
        <v>20122</v>
      </c>
      <c r="R497" t="s">
        <v>19804</v>
      </c>
      <c r="S497" t="s">
        <v>19804</v>
      </c>
      <c r="T497" t="s">
        <v>19805</v>
      </c>
      <c r="U497" t="s">
        <v>24</v>
      </c>
      <c r="V497" t="s">
        <v>19806</v>
      </c>
      <c r="W497" s="105" t="str">
        <f>IF(COUNTIF(W$2:W496,B497&amp;K497)=0,B497&amp;K497,"")</f>
        <v/>
      </c>
      <c r="X497" s="105">
        <f t="shared" si="7"/>
        <v>1</v>
      </c>
    </row>
    <row r="498" spans="1:24" hidden="1">
      <c r="A498" t="s">
        <v>20318</v>
      </c>
      <c r="B498" t="s">
        <v>10644</v>
      </c>
      <c r="C498" t="s">
        <v>371</v>
      </c>
      <c r="D498" t="s">
        <v>28</v>
      </c>
      <c r="E498" t="s">
        <v>35</v>
      </c>
      <c r="F498" t="s">
        <v>2754</v>
      </c>
      <c r="G498" t="s">
        <v>2505</v>
      </c>
      <c r="H498" t="s">
        <v>24</v>
      </c>
      <c r="I498">
        <v>5.46</v>
      </c>
      <c r="J498" t="s">
        <v>2187</v>
      </c>
      <c r="K498" t="s">
        <v>19800</v>
      </c>
      <c r="L498" t="s">
        <v>20120</v>
      </c>
      <c r="M498" t="s">
        <v>20287</v>
      </c>
      <c r="N498" t="s">
        <v>11381</v>
      </c>
      <c r="O498" t="s">
        <v>7810</v>
      </c>
      <c r="P498">
        <v>5.93</v>
      </c>
      <c r="Q498" t="s">
        <v>20122</v>
      </c>
      <c r="R498" t="s">
        <v>19804</v>
      </c>
      <c r="S498" t="s">
        <v>19804</v>
      </c>
      <c r="T498" t="s">
        <v>19805</v>
      </c>
      <c r="U498" t="s">
        <v>24</v>
      </c>
      <c r="V498" t="s">
        <v>19806</v>
      </c>
      <c r="W498" s="105" t="str">
        <f>IF(COUNTIF(W$2:W497,B498&amp;K498)=0,B498&amp;K498,"")</f>
        <v>S-011053東芝キヤリア株式会社</v>
      </c>
      <c r="X498" s="105">
        <f t="shared" si="7"/>
        <v>1</v>
      </c>
    </row>
    <row r="499" spans="1:24" hidden="1">
      <c r="A499" t="s">
        <v>20319</v>
      </c>
      <c r="B499" t="s">
        <v>10644</v>
      </c>
      <c r="C499" t="s">
        <v>371</v>
      </c>
      <c r="D499" t="s">
        <v>28</v>
      </c>
      <c r="E499" t="s">
        <v>35</v>
      </c>
      <c r="F499" t="s">
        <v>2754</v>
      </c>
      <c r="G499" t="s">
        <v>2505</v>
      </c>
      <c r="H499" t="s">
        <v>24</v>
      </c>
      <c r="I499">
        <v>5.46</v>
      </c>
      <c r="J499" t="s">
        <v>2187</v>
      </c>
      <c r="K499" t="s">
        <v>19800</v>
      </c>
      <c r="L499" t="s">
        <v>20282</v>
      </c>
      <c r="M499" t="s">
        <v>20289</v>
      </c>
      <c r="N499" t="s">
        <v>11381</v>
      </c>
      <c r="O499" t="s">
        <v>7810</v>
      </c>
      <c r="P499">
        <v>5.46</v>
      </c>
      <c r="Q499" t="s">
        <v>20122</v>
      </c>
      <c r="R499" t="s">
        <v>19804</v>
      </c>
      <c r="S499" t="s">
        <v>19804</v>
      </c>
      <c r="T499" t="s">
        <v>19805</v>
      </c>
      <c r="U499" t="s">
        <v>24</v>
      </c>
      <c r="V499" t="s">
        <v>19806</v>
      </c>
      <c r="W499" s="105" t="str">
        <f>IF(COUNTIF(W$2:W498,B499&amp;K499)=0,B499&amp;K499,"")</f>
        <v/>
      </c>
      <c r="X499" s="105">
        <f t="shared" si="7"/>
        <v>1</v>
      </c>
    </row>
    <row r="500" spans="1:24" hidden="1">
      <c r="A500" t="s">
        <v>20320</v>
      </c>
      <c r="B500" t="s">
        <v>10644</v>
      </c>
      <c r="C500" t="s">
        <v>371</v>
      </c>
      <c r="D500" t="s">
        <v>28</v>
      </c>
      <c r="E500" t="s">
        <v>35</v>
      </c>
      <c r="F500" t="s">
        <v>2754</v>
      </c>
      <c r="G500" t="s">
        <v>2505</v>
      </c>
      <c r="H500" t="s">
        <v>24</v>
      </c>
      <c r="I500">
        <v>5.46</v>
      </c>
      <c r="J500" t="s">
        <v>2187</v>
      </c>
      <c r="K500" t="s">
        <v>19800</v>
      </c>
      <c r="L500" t="s">
        <v>20120</v>
      </c>
      <c r="M500" t="s">
        <v>20291</v>
      </c>
      <c r="N500" t="s">
        <v>11391</v>
      </c>
      <c r="O500" t="s">
        <v>7810</v>
      </c>
      <c r="P500">
        <v>5.93</v>
      </c>
      <c r="Q500" t="s">
        <v>20122</v>
      </c>
      <c r="R500" t="s">
        <v>19804</v>
      </c>
      <c r="S500" t="s">
        <v>19804</v>
      </c>
      <c r="T500" t="s">
        <v>19805</v>
      </c>
      <c r="U500" t="s">
        <v>24</v>
      </c>
      <c r="V500" t="s">
        <v>19806</v>
      </c>
      <c r="W500" s="105" t="str">
        <f>IF(COUNTIF(W$2:W499,B500&amp;K500)=0,B500&amp;K500,"")</f>
        <v/>
      </c>
      <c r="X500" s="105">
        <f t="shared" si="7"/>
        <v>1</v>
      </c>
    </row>
    <row r="501" spans="1:24" hidden="1">
      <c r="A501" t="s">
        <v>20321</v>
      </c>
      <c r="B501" t="s">
        <v>10644</v>
      </c>
      <c r="C501" t="s">
        <v>371</v>
      </c>
      <c r="D501" t="s">
        <v>28</v>
      </c>
      <c r="E501" t="s">
        <v>35</v>
      </c>
      <c r="F501" t="s">
        <v>2754</v>
      </c>
      <c r="G501" t="s">
        <v>2505</v>
      </c>
      <c r="H501" t="s">
        <v>24</v>
      </c>
      <c r="I501">
        <v>5.46</v>
      </c>
      <c r="J501" t="s">
        <v>2187</v>
      </c>
      <c r="K501" t="s">
        <v>19800</v>
      </c>
      <c r="L501" t="s">
        <v>20282</v>
      </c>
      <c r="M501" t="s">
        <v>20293</v>
      </c>
      <c r="N501" t="s">
        <v>11391</v>
      </c>
      <c r="O501" t="s">
        <v>7810</v>
      </c>
      <c r="P501">
        <v>5.46</v>
      </c>
      <c r="Q501" t="s">
        <v>20122</v>
      </c>
      <c r="R501" t="s">
        <v>19804</v>
      </c>
      <c r="S501" t="s">
        <v>19804</v>
      </c>
      <c r="T501" t="s">
        <v>19805</v>
      </c>
      <c r="U501" t="s">
        <v>24</v>
      </c>
      <c r="V501" t="s">
        <v>19806</v>
      </c>
      <c r="W501" s="105" t="str">
        <f>IF(COUNTIF(W$2:W500,B501&amp;K501)=0,B501&amp;K501,"")</f>
        <v/>
      </c>
      <c r="X501" s="105">
        <f t="shared" si="7"/>
        <v>1</v>
      </c>
    </row>
    <row r="502" spans="1:24" hidden="1">
      <c r="A502" t="s">
        <v>20322</v>
      </c>
      <c r="B502" t="s">
        <v>10645</v>
      </c>
      <c r="C502" t="s">
        <v>371</v>
      </c>
      <c r="D502" t="s">
        <v>28</v>
      </c>
      <c r="E502" t="s">
        <v>35</v>
      </c>
      <c r="F502" t="s">
        <v>2754</v>
      </c>
      <c r="G502" t="s">
        <v>2527</v>
      </c>
      <c r="H502" t="s">
        <v>24</v>
      </c>
      <c r="I502">
        <v>4.8600000000000003</v>
      </c>
      <c r="J502" t="s">
        <v>2187</v>
      </c>
      <c r="K502" t="s">
        <v>19800</v>
      </c>
      <c r="L502" t="s">
        <v>20120</v>
      </c>
      <c r="M502" t="s">
        <v>20295</v>
      </c>
      <c r="N502" t="s">
        <v>11381</v>
      </c>
      <c r="O502" t="s">
        <v>7810</v>
      </c>
      <c r="P502">
        <v>5.38</v>
      </c>
      <c r="Q502" t="s">
        <v>20122</v>
      </c>
      <c r="R502" t="s">
        <v>19804</v>
      </c>
      <c r="S502" t="s">
        <v>19804</v>
      </c>
      <c r="T502" t="s">
        <v>19805</v>
      </c>
      <c r="U502" t="s">
        <v>24</v>
      </c>
      <c r="V502" t="s">
        <v>19806</v>
      </c>
      <c r="W502" s="105" t="str">
        <f>IF(COUNTIF(W$2:W501,B502&amp;K502)=0,B502&amp;K502,"")</f>
        <v>S-011054東芝キヤリア株式会社</v>
      </c>
      <c r="X502" s="105">
        <f t="shared" si="7"/>
        <v>1</v>
      </c>
    </row>
    <row r="503" spans="1:24" hidden="1">
      <c r="A503" t="s">
        <v>20323</v>
      </c>
      <c r="B503" t="s">
        <v>10645</v>
      </c>
      <c r="C503" t="s">
        <v>371</v>
      </c>
      <c r="D503" t="s">
        <v>28</v>
      </c>
      <c r="E503" t="s">
        <v>35</v>
      </c>
      <c r="F503" t="s">
        <v>2754</v>
      </c>
      <c r="G503" t="s">
        <v>2527</v>
      </c>
      <c r="H503" t="s">
        <v>24</v>
      </c>
      <c r="I503">
        <v>4.8600000000000003</v>
      </c>
      <c r="J503" t="s">
        <v>2187</v>
      </c>
      <c r="K503" t="s">
        <v>19800</v>
      </c>
      <c r="L503" t="s">
        <v>20120</v>
      </c>
      <c r="M503" t="s">
        <v>20299</v>
      </c>
      <c r="N503" t="s">
        <v>11391</v>
      </c>
      <c r="O503" t="s">
        <v>7810</v>
      </c>
      <c r="P503">
        <v>5.38</v>
      </c>
      <c r="Q503" t="s">
        <v>20122</v>
      </c>
      <c r="R503" t="s">
        <v>19804</v>
      </c>
      <c r="S503" t="s">
        <v>19804</v>
      </c>
      <c r="T503" t="s">
        <v>19805</v>
      </c>
      <c r="U503" t="s">
        <v>24</v>
      </c>
      <c r="V503" t="s">
        <v>19806</v>
      </c>
      <c r="W503" s="105" t="str">
        <f>IF(COUNTIF(W$2:W502,B503&amp;K503)=0,B503&amp;K503,"")</f>
        <v/>
      </c>
      <c r="X503" s="105">
        <f t="shared" si="7"/>
        <v>1</v>
      </c>
    </row>
    <row r="504" spans="1:24" hidden="1">
      <c r="A504" t="s">
        <v>20324</v>
      </c>
      <c r="B504" t="s">
        <v>10653</v>
      </c>
      <c r="C504" t="s">
        <v>371</v>
      </c>
      <c r="D504" t="s">
        <v>28</v>
      </c>
      <c r="E504" t="s">
        <v>35</v>
      </c>
      <c r="F504" t="s">
        <v>2795</v>
      </c>
      <c r="G504" t="s">
        <v>2800</v>
      </c>
      <c r="H504" t="s">
        <v>24</v>
      </c>
      <c r="I504">
        <v>6.39</v>
      </c>
      <c r="J504" t="s">
        <v>2187</v>
      </c>
      <c r="K504" t="s">
        <v>19800</v>
      </c>
      <c r="L504" t="s">
        <v>20282</v>
      </c>
      <c r="M504" t="s">
        <v>20283</v>
      </c>
      <c r="N504" t="s">
        <v>11381</v>
      </c>
      <c r="O504" t="s">
        <v>7810</v>
      </c>
      <c r="P504">
        <v>6.39</v>
      </c>
      <c r="Q504" t="s">
        <v>20122</v>
      </c>
      <c r="R504" t="s">
        <v>19804</v>
      </c>
      <c r="S504" t="s">
        <v>19804</v>
      </c>
      <c r="T504" t="s">
        <v>19805</v>
      </c>
      <c r="U504" t="s">
        <v>24</v>
      </c>
      <c r="V504" t="s">
        <v>19806</v>
      </c>
      <c r="W504" s="105" t="str">
        <f>IF(COUNTIF(W$2:W503,B504&amp;K504)=0,B504&amp;K504,"")</f>
        <v>S-011062東芝キヤリア株式会社</v>
      </c>
      <c r="X504" s="105">
        <f t="shared" si="7"/>
        <v>1</v>
      </c>
    </row>
    <row r="505" spans="1:24" hidden="1">
      <c r="A505" t="s">
        <v>20325</v>
      </c>
      <c r="B505" t="s">
        <v>10653</v>
      </c>
      <c r="C505" t="s">
        <v>371</v>
      </c>
      <c r="D505" t="s">
        <v>28</v>
      </c>
      <c r="E505" t="s">
        <v>35</v>
      </c>
      <c r="F505" t="s">
        <v>2795</v>
      </c>
      <c r="G505" t="s">
        <v>2800</v>
      </c>
      <c r="H505" t="s">
        <v>24</v>
      </c>
      <c r="I505">
        <v>6.39</v>
      </c>
      <c r="J505" t="s">
        <v>2187</v>
      </c>
      <c r="K505" t="s">
        <v>19800</v>
      </c>
      <c r="L505" t="s">
        <v>20282</v>
      </c>
      <c r="M505" t="s">
        <v>20285</v>
      </c>
      <c r="N505" t="s">
        <v>11391</v>
      </c>
      <c r="O505" t="s">
        <v>7810</v>
      </c>
      <c r="P505">
        <v>6.39</v>
      </c>
      <c r="Q505" t="s">
        <v>20122</v>
      </c>
      <c r="R505" t="s">
        <v>19804</v>
      </c>
      <c r="S505" t="s">
        <v>19804</v>
      </c>
      <c r="T505" t="s">
        <v>19805</v>
      </c>
      <c r="U505" t="s">
        <v>24</v>
      </c>
      <c r="V505" t="s">
        <v>19806</v>
      </c>
      <c r="W505" s="105" t="str">
        <f>IF(COUNTIF(W$2:W504,B505&amp;K505)=0,B505&amp;K505,"")</f>
        <v/>
      </c>
      <c r="X505" s="105">
        <f t="shared" si="7"/>
        <v>1</v>
      </c>
    </row>
    <row r="506" spans="1:24" hidden="1">
      <c r="A506" t="s">
        <v>20326</v>
      </c>
      <c r="B506" t="s">
        <v>10654</v>
      </c>
      <c r="C506" t="s">
        <v>371</v>
      </c>
      <c r="D506" t="s">
        <v>28</v>
      </c>
      <c r="E506" t="s">
        <v>35</v>
      </c>
      <c r="F506" t="s">
        <v>2795</v>
      </c>
      <c r="G506" t="s">
        <v>2805</v>
      </c>
      <c r="H506" t="s">
        <v>24</v>
      </c>
      <c r="I506">
        <v>5.65</v>
      </c>
      <c r="J506" t="s">
        <v>2187</v>
      </c>
      <c r="K506" t="s">
        <v>19800</v>
      </c>
      <c r="L506" t="s">
        <v>20120</v>
      </c>
      <c r="M506" t="s">
        <v>20287</v>
      </c>
      <c r="N506" t="s">
        <v>11381</v>
      </c>
      <c r="O506" t="s">
        <v>7810</v>
      </c>
      <c r="P506">
        <v>6.07</v>
      </c>
      <c r="Q506" t="s">
        <v>20122</v>
      </c>
      <c r="R506" t="s">
        <v>19804</v>
      </c>
      <c r="S506" t="s">
        <v>19804</v>
      </c>
      <c r="T506" t="s">
        <v>19805</v>
      </c>
      <c r="U506" t="s">
        <v>24</v>
      </c>
      <c r="V506" t="s">
        <v>19806</v>
      </c>
      <c r="W506" s="105" t="str">
        <f>IF(COUNTIF(W$2:W505,B506&amp;K506)=0,B506&amp;K506,"")</f>
        <v>S-011063東芝キヤリア株式会社</v>
      </c>
      <c r="X506" s="105">
        <f t="shared" si="7"/>
        <v>1</v>
      </c>
    </row>
    <row r="507" spans="1:24" hidden="1">
      <c r="A507" t="s">
        <v>20327</v>
      </c>
      <c r="B507" t="s">
        <v>10654</v>
      </c>
      <c r="C507" t="s">
        <v>371</v>
      </c>
      <c r="D507" t="s">
        <v>28</v>
      </c>
      <c r="E507" t="s">
        <v>35</v>
      </c>
      <c r="F507" t="s">
        <v>2795</v>
      </c>
      <c r="G507" t="s">
        <v>2805</v>
      </c>
      <c r="H507" t="s">
        <v>24</v>
      </c>
      <c r="I507">
        <v>5.65</v>
      </c>
      <c r="J507" t="s">
        <v>2187</v>
      </c>
      <c r="K507" t="s">
        <v>19800</v>
      </c>
      <c r="L507" t="s">
        <v>20282</v>
      </c>
      <c r="M507" t="s">
        <v>20289</v>
      </c>
      <c r="N507" t="s">
        <v>11381</v>
      </c>
      <c r="O507" t="s">
        <v>7810</v>
      </c>
      <c r="P507">
        <v>5.65</v>
      </c>
      <c r="Q507" t="s">
        <v>20122</v>
      </c>
      <c r="R507" t="s">
        <v>19804</v>
      </c>
      <c r="S507" t="s">
        <v>19804</v>
      </c>
      <c r="T507" t="s">
        <v>19805</v>
      </c>
      <c r="U507" t="s">
        <v>24</v>
      </c>
      <c r="V507" t="s">
        <v>19806</v>
      </c>
      <c r="W507" s="105" t="str">
        <f>IF(COUNTIF(W$2:W506,B507&amp;K507)=0,B507&amp;K507,"")</f>
        <v/>
      </c>
      <c r="X507" s="105">
        <f t="shared" si="7"/>
        <v>1</v>
      </c>
    </row>
    <row r="508" spans="1:24" hidden="1">
      <c r="A508" t="s">
        <v>20328</v>
      </c>
      <c r="B508" t="s">
        <v>10654</v>
      </c>
      <c r="C508" t="s">
        <v>371</v>
      </c>
      <c r="D508" t="s">
        <v>28</v>
      </c>
      <c r="E508" t="s">
        <v>35</v>
      </c>
      <c r="F508" t="s">
        <v>2795</v>
      </c>
      <c r="G508" t="s">
        <v>2805</v>
      </c>
      <c r="H508" t="s">
        <v>24</v>
      </c>
      <c r="I508">
        <v>5.65</v>
      </c>
      <c r="J508" t="s">
        <v>2187</v>
      </c>
      <c r="K508" t="s">
        <v>19800</v>
      </c>
      <c r="L508" t="s">
        <v>20120</v>
      </c>
      <c r="M508" t="s">
        <v>20291</v>
      </c>
      <c r="N508" t="s">
        <v>11391</v>
      </c>
      <c r="O508" t="s">
        <v>7810</v>
      </c>
      <c r="P508">
        <v>6.07</v>
      </c>
      <c r="Q508" t="s">
        <v>20122</v>
      </c>
      <c r="R508" t="s">
        <v>19804</v>
      </c>
      <c r="S508" t="s">
        <v>19804</v>
      </c>
      <c r="T508" t="s">
        <v>19805</v>
      </c>
      <c r="U508" t="s">
        <v>24</v>
      </c>
      <c r="V508" t="s">
        <v>19806</v>
      </c>
      <c r="W508" s="105" t="str">
        <f>IF(COUNTIF(W$2:W507,B508&amp;K508)=0,B508&amp;K508,"")</f>
        <v/>
      </c>
      <c r="X508" s="105">
        <f t="shared" si="7"/>
        <v>1</v>
      </c>
    </row>
    <row r="509" spans="1:24" hidden="1">
      <c r="A509" t="s">
        <v>20329</v>
      </c>
      <c r="B509" t="s">
        <v>10654</v>
      </c>
      <c r="C509" t="s">
        <v>371</v>
      </c>
      <c r="D509" t="s">
        <v>28</v>
      </c>
      <c r="E509" t="s">
        <v>35</v>
      </c>
      <c r="F509" t="s">
        <v>2795</v>
      </c>
      <c r="G509" t="s">
        <v>2805</v>
      </c>
      <c r="H509" t="s">
        <v>24</v>
      </c>
      <c r="I509">
        <v>5.65</v>
      </c>
      <c r="J509" t="s">
        <v>2187</v>
      </c>
      <c r="K509" t="s">
        <v>19800</v>
      </c>
      <c r="L509" t="s">
        <v>20282</v>
      </c>
      <c r="M509" t="s">
        <v>20293</v>
      </c>
      <c r="N509" t="s">
        <v>11391</v>
      </c>
      <c r="O509" t="s">
        <v>7810</v>
      </c>
      <c r="P509">
        <v>5.65</v>
      </c>
      <c r="Q509" t="s">
        <v>20122</v>
      </c>
      <c r="R509" t="s">
        <v>19804</v>
      </c>
      <c r="S509" t="s">
        <v>19804</v>
      </c>
      <c r="T509" t="s">
        <v>19805</v>
      </c>
      <c r="U509" t="s">
        <v>24</v>
      </c>
      <c r="V509" t="s">
        <v>19806</v>
      </c>
      <c r="W509" s="105" t="str">
        <f>IF(COUNTIF(W$2:W508,B509&amp;K509)=0,B509&amp;K509,"")</f>
        <v/>
      </c>
      <c r="X509" s="105">
        <f t="shared" si="7"/>
        <v>1</v>
      </c>
    </row>
    <row r="510" spans="1:24" hidden="1">
      <c r="A510" t="s">
        <v>20330</v>
      </c>
      <c r="B510" t="s">
        <v>10655</v>
      </c>
      <c r="C510" t="s">
        <v>371</v>
      </c>
      <c r="D510" t="s">
        <v>28</v>
      </c>
      <c r="E510" t="s">
        <v>35</v>
      </c>
      <c r="F510" t="s">
        <v>2795</v>
      </c>
      <c r="G510" t="s">
        <v>2810</v>
      </c>
      <c r="H510" t="s">
        <v>24</v>
      </c>
      <c r="I510">
        <v>5.04</v>
      </c>
      <c r="J510" t="s">
        <v>2187</v>
      </c>
      <c r="K510" t="s">
        <v>19800</v>
      </c>
      <c r="L510" t="s">
        <v>20120</v>
      </c>
      <c r="M510" t="s">
        <v>20295</v>
      </c>
      <c r="N510" t="s">
        <v>11381</v>
      </c>
      <c r="O510" t="s">
        <v>7810</v>
      </c>
      <c r="P510">
        <v>5.59</v>
      </c>
      <c r="Q510" t="s">
        <v>20122</v>
      </c>
      <c r="R510" t="s">
        <v>19804</v>
      </c>
      <c r="S510" t="s">
        <v>19804</v>
      </c>
      <c r="T510" t="s">
        <v>19805</v>
      </c>
      <c r="U510" t="s">
        <v>24</v>
      </c>
      <c r="V510" t="s">
        <v>19806</v>
      </c>
      <c r="W510" s="105" t="str">
        <f>IF(COUNTIF(W$2:W509,B510&amp;K510)=0,B510&amp;K510,"")</f>
        <v>S-011064東芝キヤリア株式会社</v>
      </c>
      <c r="X510" s="105">
        <f t="shared" si="7"/>
        <v>1</v>
      </c>
    </row>
    <row r="511" spans="1:24" hidden="1">
      <c r="A511" t="s">
        <v>20331</v>
      </c>
      <c r="B511" t="s">
        <v>10655</v>
      </c>
      <c r="C511" t="s">
        <v>371</v>
      </c>
      <c r="D511" t="s">
        <v>28</v>
      </c>
      <c r="E511" t="s">
        <v>35</v>
      </c>
      <c r="F511" t="s">
        <v>2795</v>
      </c>
      <c r="G511" t="s">
        <v>2810</v>
      </c>
      <c r="H511" t="s">
        <v>24</v>
      </c>
      <c r="I511">
        <v>5.04</v>
      </c>
      <c r="J511" t="s">
        <v>2187</v>
      </c>
      <c r="K511" t="s">
        <v>19800</v>
      </c>
      <c r="L511" t="s">
        <v>20120</v>
      </c>
      <c r="M511" t="s">
        <v>20299</v>
      </c>
      <c r="N511" t="s">
        <v>11391</v>
      </c>
      <c r="O511" t="s">
        <v>7810</v>
      </c>
      <c r="P511">
        <v>5.59</v>
      </c>
      <c r="Q511" t="s">
        <v>20122</v>
      </c>
      <c r="R511" t="s">
        <v>19804</v>
      </c>
      <c r="S511" t="s">
        <v>19804</v>
      </c>
      <c r="T511" t="s">
        <v>19805</v>
      </c>
      <c r="U511" t="s">
        <v>24</v>
      </c>
      <c r="V511" t="s">
        <v>19806</v>
      </c>
      <c r="W511" s="105" t="str">
        <f>IF(COUNTIF(W$2:W510,B511&amp;K511)=0,B511&amp;K511,"")</f>
        <v/>
      </c>
      <c r="X511" s="105">
        <f t="shared" si="7"/>
        <v>1</v>
      </c>
    </row>
    <row r="512" spans="1:24" hidden="1">
      <c r="A512" t="s">
        <v>20332</v>
      </c>
      <c r="B512" t="s">
        <v>10659</v>
      </c>
      <c r="C512" t="s">
        <v>371</v>
      </c>
      <c r="D512" t="s">
        <v>28</v>
      </c>
      <c r="E512" t="s">
        <v>35</v>
      </c>
      <c r="F512" t="s">
        <v>2839</v>
      </c>
      <c r="G512" t="s">
        <v>2505</v>
      </c>
      <c r="H512" t="s">
        <v>24</v>
      </c>
      <c r="I512">
        <v>6</v>
      </c>
      <c r="J512" t="s">
        <v>2302</v>
      </c>
      <c r="K512" t="s">
        <v>11531</v>
      </c>
      <c r="L512" t="s">
        <v>13151</v>
      </c>
      <c r="M512" t="s">
        <v>13255</v>
      </c>
      <c r="N512" t="s">
        <v>11381</v>
      </c>
      <c r="O512" t="s">
        <v>11382</v>
      </c>
      <c r="P512">
        <v>6</v>
      </c>
      <c r="Q512" t="s">
        <v>13153</v>
      </c>
      <c r="R512" t="s">
        <v>12722</v>
      </c>
      <c r="S512" t="s">
        <v>12723</v>
      </c>
      <c r="T512" t="s">
        <v>12724</v>
      </c>
      <c r="U512" t="s">
        <v>12725</v>
      </c>
      <c r="V512" t="s">
        <v>13154</v>
      </c>
      <c r="W512" s="105" t="str">
        <f>IF(COUNTIF(W$2:W511,B512&amp;K512)=0,B512&amp;K512,"")</f>
        <v>S-011068ダイキン工業</v>
      </c>
      <c r="X512" s="105">
        <f t="shared" si="7"/>
        <v>1</v>
      </c>
    </row>
    <row r="513" spans="1:24" hidden="1">
      <c r="A513" t="s">
        <v>20333</v>
      </c>
      <c r="B513" t="s">
        <v>10659</v>
      </c>
      <c r="C513" t="s">
        <v>371</v>
      </c>
      <c r="D513" t="s">
        <v>28</v>
      </c>
      <c r="E513" t="s">
        <v>35</v>
      </c>
      <c r="F513" t="s">
        <v>2839</v>
      </c>
      <c r="G513" t="s">
        <v>2505</v>
      </c>
      <c r="H513" t="s">
        <v>24</v>
      </c>
      <c r="I513">
        <v>6</v>
      </c>
      <c r="J513" t="s">
        <v>2302</v>
      </c>
      <c r="K513" t="s">
        <v>11531</v>
      </c>
      <c r="L513" t="s">
        <v>13151</v>
      </c>
      <c r="M513" t="s">
        <v>13257</v>
      </c>
      <c r="N513" t="s">
        <v>11391</v>
      </c>
      <c r="O513" t="s">
        <v>11382</v>
      </c>
      <c r="P513">
        <v>6</v>
      </c>
      <c r="Q513" t="s">
        <v>13153</v>
      </c>
      <c r="R513" t="s">
        <v>12722</v>
      </c>
      <c r="S513" t="s">
        <v>12723</v>
      </c>
      <c r="T513" t="s">
        <v>12724</v>
      </c>
      <c r="U513" t="s">
        <v>12725</v>
      </c>
      <c r="V513" t="s">
        <v>13154</v>
      </c>
      <c r="W513" s="105" t="str">
        <f>IF(COUNTIF(W$2:W512,B513&amp;K513)=0,B513&amp;K513,"")</f>
        <v/>
      </c>
      <c r="X513" s="105">
        <f t="shared" si="7"/>
        <v>1</v>
      </c>
    </row>
    <row r="514" spans="1:24" hidden="1">
      <c r="A514" t="s">
        <v>20334</v>
      </c>
      <c r="B514" t="s">
        <v>10660</v>
      </c>
      <c r="C514" t="s">
        <v>371</v>
      </c>
      <c r="D514" t="s">
        <v>28</v>
      </c>
      <c r="E514" t="s">
        <v>35</v>
      </c>
      <c r="F514" t="s">
        <v>2839</v>
      </c>
      <c r="G514" t="s">
        <v>2527</v>
      </c>
      <c r="H514" t="s">
        <v>24</v>
      </c>
      <c r="I514">
        <v>5.7</v>
      </c>
      <c r="J514" t="s">
        <v>2302</v>
      </c>
      <c r="K514" t="s">
        <v>11531</v>
      </c>
      <c r="L514" t="s">
        <v>13151</v>
      </c>
      <c r="M514" t="s">
        <v>13259</v>
      </c>
      <c r="N514" t="s">
        <v>11381</v>
      </c>
      <c r="O514" t="s">
        <v>11382</v>
      </c>
      <c r="P514">
        <v>5.7</v>
      </c>
      <c r="Q514" t="s">
        <v>13153</v>
      </c>
      <c r="R514" t="s">
        <v>12722</v>
      </c>
      <c r="S514" t="s">
        <v>12723</v>
      </c>
      <c r="T514" t="s">
        <v>12724</v>
      </c>
      <c r="U514" t="s">
        <v>12725</v>
      </c>
      <c r="V514" t="s">
        <v>13154</v>
      </c>
      <c r="W514" s="105" t="str">
        <f>IF(COUNTIF(W$2:W513,B514&amp;K514)=0,B514&amp;K514,"")</f>
        <v>S-011069ダイキン工業</v>
      </c>
      <c r="X514" s="105">
        <f t="shared" si="7"/>
        <v>1</v>
      </c>
    </row>
    <row r="515" spans="1:24" hidden="1">
      <c r="A515" t="s">
        <v>20335</v>
      </c>
      <c r="B515" t="s">
        <v>10660</v>
      </c>
      <c r="C515" t="s">
        <v>371</v>
      </c>
      <c r="D515" t="s">
        <v>28</v>
      </c>
      <c r="E515" t="s">
        <v>35</v>
      </c>
      <c r="F515" t="s">
        <v>2839</v>
      </c>
      <c r="G515" t="s">
        <v>2527</v>
      </c>
      <c r="H515" t="s">
        <v>24</v>
      </c>
      <c r="I515">
        <v>5.7</v>
      </c>
      <c r="J515" t="s">
        <v>2302</v>
      </c>
      <c r="K515" t="s">
        <v>11531</v>
      </c>
      <c r="L515" t="s">
        <v>13151</v>
      </c>
      <c r="M515" t="s">
        <v>13261</v>
      </c>
      <c r="N515" t="s">
        <v>11391</v>
      </c>
      <c r="O515" t="s">
        <v>11382</v>
      </c>
      <c r="P515">
        <v>5.7</v>
      </c>
      <c r="Q515" t="s">
        <v>13153</v>
      </c>
      <c r="R515" t="s">
        <v>12722</v>
      </c>
      <c r="S515" t="s">
        <v>12723</v>
      </c>
      <c r="T515" t="s">
        <v>12724</v>
      </c>
      <c r="U515" t="s">
        <v>12725</v>
      </c>
      <c r="V515" t="s">
        <v>13154</v>
      </c>
      <c r="W515" s="105" t="str">
        <f>IF(COUNTIF(W$2:W514,B515&amp;K515)=0,B515&amp;K515,"")</f>
        <v/>
      </c>
      <c r="X515" s="105">
        <f t="shared" si="7"/>
        <v>1</v>
      </c>
    </row>
    <row r="516" spans="1:24" hidden="1">
      <c r="A516" t="s">
        <v>20336</v>
      </c>
      <c r="B516" t="s">
        <v>10664</v>
      </c>
      <c r="C516" t="s">
        <v>371</v>
      </c>
      <c r="D516" t="s">
        <v>28</v>
      </c>
      <c r="E516" t="s">
        <v>35</v>
      </c>
      <c r="F516" t="s">
        <v>2839</v>
      </c>
      <c r="G516" t="s">
        <v>2505</v>
      </c>
      <c r="H516" t="s">
        <v>24</v>
      </c>
      <c r="I516">
        <v>3.86</v>
      </c>
      <c r="J516" t="s">
        <v>2187</v>
      </c>
      <c r="K516" t="s">
        <v>12280</v>
      </c>
      <c r="L516" t="s">
        <v>35</v>
      </c>
      <c r="M516" t="s">
        <v>20337</v>
      </c>
      <c r="N516" t="s">
        <v>11381</v>
      </c>
      <c r="O516" t="s">
        <v>7810</v>
      </c>
      <c r="P516">
        <v>3.86</v>
      </c>
      <c r="Q516" t="s">
        <v>20172</v>
      </c>
      <c r="R516" t="s">
        <v>19894</v>
      </c>
      <c r="S516" t="s">
        <v>19895</v>
      </c>
      <c r="T516" t="s">
        <v>19896</v>
      </c>
      <c r="U516" t="s">
        <v>19897</v>
      </c>
      <c r="V516" t="s">
        <v>20338</v>
      </c>
      <c r="W516" s="105" t="str">
        <f>IF(COUNTIF(W$2:W515,B516&amp;K516)=0,B516&amp;K516,"")</f>
        <v>S-011073三菱電機株式会社</v>
      </c>
      <c r="X516" s="105">
        <f t="shared" ref="X516:X579" si="8">IF(COUNTA(B516)=1,COUNTIF(W:W,B516&amp;"*"),"")</f>
        <v>1</v>
      </c>
    </row>
    <row r="517" spans="1:24" hidden="1">
      <c r="A517" t="s">
        <v>20339</v>
      </c>
      <c r="B517" t="s">
        <v>10664</v>
      </c>
      <c r="C517" t="s">
        <v>371</v>
      </c>
      <c r="D517" t="s">
        <v>28</v>
      </c>
      <c r="E517" t="s">
        <v>35</v>
      </c>
      <c r="F517" t="s">
        <v>2839</v>
      </c>
      <c r="G517" t="s">
        <v>2505</v>
      </c>
      <c r="H517" t="s">
        <v>24</v>
      </c>
      <c r="I517">
        <v>3.86</v>
      </c>
      <c r="J517" t="s">
        <v>2187</v>
      </c>
      <c r="K517" t="s">
        <v>12280</v>
      </c>
      <c r="L517" t="s">
        <v>35</v>
      </c>
      <c r="M517" t="s">
        <v>20340</v>
      </c>
      <c r="N517" t="s">
        <v>11391</v>
      </c>
      <c r="O517" t="s">
        <v>7810</v>
      </c>
      <c r="P517">
        <v>3.86</v>
      </c>
      <c r="Q517" t="s">
        <v>20172</v>
      </c>
      <c r="R517" t="s">
        <v>19894</v>
      </c>
      <c r="S517" t="s">
        <v>19895</v>
      </c>
      <c r="T517" t="s">
        <v>19896</v>
      </c>
      <c r="U517" t="s">
        <v>19897</v>
      </c>
      <c r="V517" t="s">
        <v>20338</v>
      </c>
      <c r="W517" s="105" t="str">
        <f>IF(COUNTIF(W$2:W516,B517&amp;K517)=0,B517&amp;K517,"")</f>
        <v/>
      </c>
      <c r="X517" s="105">
        <f t="shared" si="8"/>
        <v>1</v>
      </c>
    </row>
    <row r="518" spans="1:24" hidden="1">
      <c r="A518" t="s">
        <v>20341</v>
      </c>
      <c r="B518" t="s">
        <v>10664</v>
      </c>
      <c r="C518" t="s">
        <v>371</v>
      </c>
      <c r="D518" t="s">
        <v>28</v>
      </c>
      <c r="E518" t="s">
        <v>35</v>
      </c>
      <c r="F518" t="s">
        <v>2839</v>
      </c>
      <c r="G518" t="s">
        <v>2505</v>
      </c>
      <c r="H518" t="s">
        <v>24</v>
      </c>
      <c r="I518">
        <v>3.86</v>
      </c>
      <c r="J518" t="s">
        <v>2187</v>
      </c>
      <c r="K518" t="s">
        <v>12280</v>
      </c>
      <c r="L518" t="s">
        <v>35</v>
      </c>
      <c r="M518" t="s">
        <v>20342</v>
      </c>
      <c r="N518" t="s">
        <v>11391</v>
      </c>
      <c r="O518" t="s">
        <v>7810</v>
      </c>
      <c r="P518">
        <v>3.86</v>
      </c>
      <c r="Q518" t="s">
        <v>20172</v>
      </c>
      <c r="R518" t="s">
        <v>19894</v>
      </c>
      <c r="S518" t="s">
        <v>19895</v>
      </c>
      <c r="T518" t="s">
        <v>19896</v>
      </c>
      <c r="U518" t="s">
        <v>19897</v>
      </c>
      <c r="V518" t="s">
        <v>20338</v>
      </c>
      <c r="W518" s="105" t="str">
        <f>IF(COUNTIF(W$2:W517,B518&amp;K518)=0,B518&amp;K518,"")</f>
        <v/>
      </c>
      <c r="X518" s="105">
        <f t="shared" si="8"/>
        <v>1</v>
      </c>
    </row>
    <row r="519" spans="1:24" hidden="1">
      <c r="A519" t="s">
        <v>20343</v>
      </c>
      <c r="B519" t="s">
        <v>10664</v>
      </c>
      <c r="C519" t="s">
        <v>371</v>
      </c>
      <c r="D519" t="s">
        <v>28</v>
      </c>
      <c r="E519" t="s">
        <v>35</v>
      </c>
      <c r="F519" t="s">
        <v>2839</v>
      </c>
      <c r="G519" t="s">
        <v>2505</v>
      </c>
      <c r="H519" t="s">
        <v>24</v>
      </c>
      <c r="I519">
        <v>3.86</v>
      </c>
      <c r="J519" t="s">
        <v>2187</v>
      </c>
      <c r="K519" t="s">
        <v>12280</v>
      </c>
      <c r="L519" t="s">
        <v>35</v>
      </c>
      <c r="M519" t="s">
        <v>20344</v>
      </c>
      <c r="N519" t="s">
        <v>11391</v>
      </c>
      <c r="O519" t="s">
        <v>7810</v>
      </c>
      <c r="P519">
        <v>3.86</v>
      </c>
      <c r="Q519" t="s">
        <v>20172</v>
      </c>
      <c r="R519" t="s">
        <v>19894</v>
      </c>
      <c r="S519" t="s">
        <v>19895</v>
      </c>
      <c r="T519" t="s">
        <v>19896</v>
      </c>
      <c r="U519" t="s">
        <v>19897</v>
      </c>
      <c r="V519" t="s">
        <v>20338</v>
      </c>
      <c r="W519" s="105" t="str">
        <f>IF(COUNTIF(W$2:W518,B519&amp;K519)=0,B519&amp;K519,"")</f>
        <v/>
      </c>
      <c r="X519" s="105">
        <f t="shared" si="8"/>
        <v>1</v>
      </c>
    </row>
    <row r="520" spans="1:24" hidden="1">
      <c r="A520" t="s">
        <v>20345</v>
      </c>
      <c r="B520" t="s">
        <v>10664</v>
      </c>
      <c r="C520" t="s">
        <v>371</v>
      </c>
      <c r="D520" t="s">
        <v>28</v>
      </c>
      <c r="E520" t="s">
        <v>35</v>
      </c>
      <c r="F520" t="s">
        <v>2839</v>
      </c>
      <c r="G520" t="s">
        <v>2505</v>
      </c>
      <c r="H520" t="s">
        <v>24</v>
      </c>
      <c r="I520">
        <v>3.86</v>
      </c>
      <c r="J520" t="s">
        <v>2187</v>
      </c>
      <c r="K520" t="s">
        <v>12280</v>
      </c>
      <c r="L520" t="s">
        <v>35</v>
      </c>
      <c r="M520" t="s">
        <v>20346</v>
      </c>
      <c r="N520" t="s">
        <v>11391</v>
      </c>
      <c r="O520" t="s">
        <v>7810</v>
      </c>
      <c r="P520">
        <v>3.86</v>
      </c>
      <c r="Q520" t="s">
        <v>20172</v>
      </c>
      <c r="R520" t="s">
        <v>19894</v>
      </c>
      <c r="S520" t="s">
        <v>19895</v>
      </c>
      <c r="T520" t="s">
        <v>19896</v>
      </c>
      <c r="U520" t="s">
        <v>19897</v>
      </c>
      <c r="V520" t="s">
        <v>20338</v>
      </c>
      <c r="W520" s="105" t="str">
        <f>IF(COUNTIF(W$2:W519,B520&amp;K520)=0,B520&amp;K520,"")</f>
        <v/>
      </c>
      <c r="X520" s="105">
        <f t="shared" si="8"/>
        <v>1</v>
      </c>
    </row>
    <row r="521" spans="1:24" hidden="1">
      <c r="A521" t="s">
        <v>20347</v>
      </c>
      <c r="B521" t="s">
        <v>10664</v>
      </c>
      <c r="C521" t="s">
        <v>371</v>
      </c>
      <c r="D521" t="s">
        <v>28</v>
      </c>
      <c r="E521" t="s">
        <v>35</v>
      </c>
      <c r="F521" t="s">
        <v>2839</v>
      </c>
      <c r="G521" t="s">
        <v>2505</v>
      </c>
      <c r="H521" t="s">
        <v>24</v>
      </c>
      <c r="I521">
        <v>3.86</v>
      </c>
      <c r="J521" t="s">
        <v>2187</v>
      </c>
      <c r="K521" t="s">
        <v>12280</v>
      </c>
      <c r="L521" t="s">
        <v>35</v>
      </c>
      <c r="M521" t="s">
        <v>20348</v>
      </c>
      <c r="N521" t="s">
        <v>11391</v>
      </c>
      <c r="O521" t="s">
        <v>7810</v>
      </c>
      <c r="P521">
        <v>3.86</v>
      </c>
      <c r="Q521" t="s">
        <v>20172</v>
      </c>
      <c r="R521" t="s">
        <v>19894</v>
      </c>
      <c r="S521" t="s">
        <v>19895</v>
      </c>
      <c r="T521" t="s">
        <v>19896</v>
      </c>
      <c r="U521" t="s">
        <v>19897</v>
      </c>
      <c r="V521" t="s">
        <v>20338</v>
      </c>
      <c r="W521" s="105" t="str">
        <f>IF(COUNTIF(W$2:W520,B521&amp;K521)=0,B521&amp;K521,"")</f>
        <v/>
      </c>
      <c r="X521" s="105">
        <f t="shared" si="8"/>
        <v>1</v>
      </c>
    </row>
    <row r="522" spans="1:24" hidden="1">
      <c r="A522" t="s">
        <v>20349</v>
      </c>
      <c r="B522" t="s">
        <v>10664</v>
      </c>
      <c r="C522" t="s">
        <v>371</v>
      </c>
      <c r="D522" t="s">
        <v>28</v>
      </c>
      <c r="E522" t="s">
        <v>35</v>
      </c>
      <c r="F522" t="s">
        <v>2839</v>
      </c>
      <c r="G522" t="s">
        <v>2505</v>
      </c>
      <c r="H522" t="s">
        <v>24</v>
      </c>
      <c r="I522">
        <v>3.86</v>
      </c>
      <c r="J522" t="s">
        <v>2187</v>
      </c>
      <c r="K522" t="s">
        <v>12280</v>
      </c>
      <c r="L522" t="s">
        <v>35</v>
      </c>
      <c r="M522" t="s">
        <v>20350</v>
      </c>
      <c r="N522" t="s">
        <v>11391</v>
      </c>
      <c r="O522" t="s">
        <v>7810</v>
      </c>
      <c r="P522">
        <v>3.86</v>
      </c>
      <c r="Q522" t="s">
        <v>20172</v>
      </c>
      <c r="R522" t="s">
        <v>19894</v>
      </c>
      <c r="S522" t="s">
        <v>19895</v>
      </c>
      <c r="T522" t="s">
        <v>19896</v>
      </c>
      <c r="U522" t="s">
        <v>19897</v>
      </c>
      <c r="V522" t="s">
        <v>20338</v>
      </c>
      <c r="W522" s="105" t="str">
        <f>IF(COUNTIF(W$2:W521,B522&amp;K522)=0,B522&amp;K522,"")</f>
        <v/>
      </c>
      <c r="X522" s="105">
        <f t="shared" si="8"/>
        <v>1</v>
      </c>
    </row>
    <row r="523" spans="1:24" hidden="1">
      <c r="A523" t="s">
        <v>20351</v>
      </c>
      <c r="B523" t="s">
        <v>10664</v>
      </c>
      <c r="C523" t="s">
        <v>371</v>
      </c>
      <c r="D523" t="s">
        <v>28</v>
      </c>
      <c r="E523" t="s">
        <v>35</v>
      </c>
      <c r="F523" t="s">
        <v>2839</v>
      </c>
      <c r="G523" t="s">
        <v>2505</v>
      </c>
      <c r="H523" t="s">
        <v>24</v>
      </c>
      <c r="I523">
        <v>3.86</v>
      </c>
      <c r="J523" t="s">
        <v>2187</v>
      </c>
      <c r="K523" t="s">
        <v>12280</v>
      </c>
      <c r="L523" t="s">
        <v>35</v>
      </c>
      <c r="M523" t="s">
        <v>20352</v>
      </c>
      <c r="N523" t="s">
        <v>11391</v>
      </c>
      <c r="O523" t="s">
        <v>7810</v>
      </c>
      <c r="P523">
        <v>3.86</v>
      </c>
      <c r="Q523" t="s">
        <v>20172</v>
      </c>
      <c r="R523" t="s">
        <v>19894</v>
      </c>
      <c r="S523" t="s">
        <v>19895</v>
      </c>
      <c r="T523" t="s">
        <v>19896</v>
      </c>
      <c r="U523" t="s">
        <v>19897</v>
      </c>
      <c r="V523" t="s">
        <v>20338</v>
      </c>
      <c r="W523" s="105" t="str">
        <f>IF(COUNTIF(W$2:W522,B523&amp;K523)=0,B523&amp;K523,"")</f>
        <v/>
      </c>
      <c r="X523" s="105">
        <f t="shared" si="8"/>
        <v>1</v>
      </c>
    </row>
    <row r="524" spans="1:24" hidden="1">
      <c r="A524" t="s">
        <v>20353</v>
      </c>
      <c r="B524" t="s">
        <v>10664</v>
      </c>
      <c r="C524" t="s">
        <v>371</v>
      </c>
      <c r="D524" t="s">
        <v>28</v>
      </c>
      <c r="E524" t="s">
        <v>35</v>
      </c>
      <c r="F524" t="s">
        <v>2839</v>
      </c>
      <c r="G524" t="s">
        <v>2505</v>
      </c>
      <c r="H524" t="s">
        <v>24</v>
      </c>
      <c r="I524">
        <v>3.86</v>
      </c>
      <c r="J524" t="s">
        <v>2187</v>
      </c>
      <c r="K524" t="s">
        <v>12280</v>
      </c>
      <c r="L524" t="s">
        <v>35</v>
      </c>
      <c r="M524" t="s">
        <v>20354</v>
      </c>
      <c r="N524" t="s">
        <v>11391</v>
      </c>
      <c r="O524" t="s">
        <v>7810</v>
      </c>
      <c r="P524">
        <v>3.86</v>
      </c>
      <c r="Q524" t="s">
        <v>20172</v>
      </c>
      <c r="R524" t="s">
        <v>19894</v>
      </c>
      <c r="S524" t="s">
        <v>19895</v>
      </c>
      <c r="T524" t="s">
        <v>19896</v>
      </c>
      <c r="U524" t="s">
        <v>19897</v>
      </c>
      <c r="V524" t="s">
        <v>20338</v>
      </c>
      <c r="W524" s="105" t="str">
        <f>IF(COUNTIF(W$2:W523,B524&amp;K524)=0,B524&amp;K524,"")</f>
        <v/>
      </c>
      <c r="X524" s="105">
        <f t="shared" si="8"/>
        <v>1</v>
      </c>
    </row>
    <row r="525" spans="1:24" hidden="1">
      <c r="A525" t="s">
        <v>20355</v>
      </c>
      <c r="B525" t="s">
        <v>10664</v>
      </c>
      <c r="C525" t="s">
        <v>371</v>
      </c>
      <c r="D525" t="s">
        <v>28</v>
      </c>
      <c r="E525" t="s">
        <v>35</v>
      </c>
      <c r="F525" t="s">
        <v>2839</v>
      </c>
      <c r="G525" t="s">
        <v>2505</v>
      </c>
      <c r="H525" t="s">
        <v>24</v>
      </c>
      <c r="I525">
        <v>3.86</v>
      </c>
      <c r="J525" t="s">
        <v>2187</v>
      </c>
      <c r="K525" t="s">
        <v>12280</v>
      </c>
      <c r="L525" t="s">
        <v>35</v>
      </c>
      <c r="M525" t="s">
        <v>20356</v>
      </c>
      <c r="N525" t="s">
        <v>11391</v>
      </c>
      <c r="O525" t="s">
        <v>7810</v>
      </c>
      <c r="P525">
        <v>3.86</v>
      </c>
      <c r="Q525" t="s">
        <v>20172</v>
      </c>
      <c r="R525" t="s">
        <v>19894</v>
      </c>
      <c r="S525" t="s">
        <v>19895</v>
      </c>
      <c r="T525" t="s">
        <v>19896</v>
      </c>
      <c r="U525" t="s">
        <v>19897</v>
      </c>
      <c r="V525" t="s">
        <v>20338</v>
      </c>
      <c r="W525" s="105" t="str">
        <f>IF(COUNTIF(W$2:W524,B525&amp;K525)=0,B525&amp;K525,"")</f>
        <v/>
      </c>
      <c r="X525" s="105">
        <f t="shared" si="8"/>
        <v>1</v>
      </c>
    </row>
    <row r="526" spans="1:24" hidden="1">
      <c r="A526" t="s">
        <v>20357</v>
      </c>
      <c r="B526" t="s">
        <v>10664</v>
      </c>
      <c r="C526" t="s">
        <v>371</v>
      </c>
      <c r="D526" t="s">
        <v>28</v>
      </c>
      <c r="E526" t="s">
        <v>35</v>
      </c>
      <c r="F526" t="s">
        <v>2839</v>
      </c>
      <c r="G526" t="s">
        <v>2505</v>
      </c>
      <c r="H526" t="s">
        <v>24</v>
      </c>
      <c r="I526">
        <v>3.86</v>
      </c>
      <c r="J526" t="s">
        <v>2187</v>
      </c>
      <c r="K526" t="s">
        <v>12280</v>
      </c>
      <c r="L526" t="s">
        <v>35</v>
      </c>
      <c r="M526" t="s">
        <v>20358</v>
      </c>
      <c r="N526" t="s">
        <v>11391</v>
      </c>
      <c r="O526" t="s">
        <v>7810</v>
      </c>
      <c r="P526">
        <v>3.86</v>
      </c>
      <c r="Q526" t="s">
        <v>20172</v>
      </c>
      <c r="R526" t="s">
        <v>19894</v>
      </c>
      <c r="S526" t="s">
        <v>19895</v>
      </c>
      <c r="T526" t="s">
        <v>19896</v>
      </c>
      <c r="U526" t="s">
        <v>19897</v>
      </c>
      <c r="V526" t="s">
        <v>20338</v>
      </c>
      <c r="W526" s="105" t="str">
        <f>IF(COUNTIF(W$2:W525,B526&amp;K526)=0,B526&amp;K526,"")</f>
        <v/>
      </c>
      <c r="X526" s="105">
        <f t="shared" si="8"/>
        <v>1</v>
      </c>
    </row>
    <row r="527" spans="1:24" hidden="1">
      <c r="A527" t="s">
        <v>20359</v>
      </c>
      <c r="B527" t="s">
        <v>10664</v>
      </c>
      <c r="C527" t="s">
        <v>371</v>
      </c>
      <c r="D527" t="s">
        <v>28</v>
      </c>
      <c r="E527" t="s">
        <v>35</v>
      </c>
      <c r="F527" t="s">
        <v>2839</v>
      </c>
      <c r="G527" t="s">
        <v>2505</v>
      </c>
      <c r="H527" t="s">
        <v>24</v>
      </c>
      <c r="I527">
        <v>3.86</v>
      </c>
      <c r="J527" t="s">
        <v>2187</v>
      </c>
      <c r="K527" t="s">
        <v>12280</v>
      </c>
      <c r="L527" t="s">
        <v>35</v>
      </c>
      <c r="M527" t="s">
        <v>20360</v>
      </c>
      <c r="N527" t="s">
        <v>11391</v>
      </c>
      <c r="O527" t="s">
        <v>7810</v>
      </c>
      <c r="P527">
        <v>3.86</v>
      </c>
      <c r="Q527" t="s">
        <v>20172</v>
      </c>
      <c r="R527" t="s">
        <v>19894</v>
      </c>
      <c r="S527" t="s">
        <v>19895</v>
      </c>
      <c r="T527" t="s">
        <v>19896</v>
      </c>
      <c r="U527" t="s">
        <v>19897</v>
      </c>
      <c r="V527" t="s">
        <v>20338</v>
      </c>
      <c r="W527" s="105" t="str">
        <f>IF(COUNTIF(W$2:W526,B527&amp;K527)=0,B527&amp;K527,"")</f>
        <v/>
      </c>
      <c r="X527" s="105">
        <f t="shared" si="8"/>
        <v>1</v>
      </c>
    </row>
    <row r="528" spans="1:24" hidden="1">
      <c r="A528" t="s">
        <v>20361</v>
      </c>
      <c r="B528" t="s">
        <v>10664</v>
      </c>
      <c r="C528" t="s">
        <v>371</v>
      </c>
      <c r="D528" t="s">
        <v>28</v>
      </c>
      <c r="E528" t="s">
        <v>35</v>
      </c>
      <c r="F528" t="s">
        <v>2839</v>
      </c>
      <c r="G528" t="s">
        <v>2505</v>
      </c>
      <c r="H528" t="s">
        <v>24</v>
      </c>
      <c r="I528">
        <v>3.86</v>
      </c>
      <c r="J528" t="s">
        <v>2187</v>
      </c>
      <c r="K528" t="s">
        <v>12280</v>
      </c>
      <c r="L528" t="s">
        <v>35</v>
      </c>
      <c r="M528" t="s">
        <v>20362</v>
      </c>
      <c r="N528" t="s">
        <v>11391</v>
      </c>
      <c r="O528" t="s">
        <v>7810</v>
      </c>
      <c r="P528">
        <v>3.86</v>
      </c>
      <c r="Q528" t="s">
        <v>20172</v>
      </c>
      <c r="R528" t="s">
        <v>19894</v>
      </c>
      <c r="S528" t="s">
        <v>19895</v>
      </c>
      <c r="T528" t="s">
        <v>19896</v>
      </c>
      <c r="U528" t="s">
        <v>19897</v>
      </c>
      <c r="V528" t="s">
        <v>20338</v>
      </c>
      <c r="W528" s="105" t="str">
        <f>IF(COUNTIF(W$2:W527,B528&amp;K528)=0,B528&amp;K528,"")</f>
        <v/>
      </c>
      <c r="X528" s="105">
        <f t="shared" si="8"/>
        <v>1</v>
      </c>
    </row>
    <row r="529" spans="1:24" hidden="1">
      <c r="A529" t="s">
        <v>20363</v>
      </c>
      <c r="B529" t="s">
        <v>10664</v>
      </c>
      <c r="C529" t="s">
        <v>371</v>
      </c>
      <c r="D529" t="s">
        <v>28</v>
      </c>
      <c r="E529" t="s">
        <v>35</v>
      </c>
      <c r="F529" t="s">
        <v>2839</v>
      </c>
      <c r="G529" t="s">
        <v>2505</v>
      </c>
      <c r="H529" t="s">
        <v>24</v>
      </c>
      <c r="I529">
        <v>3.86</v>
      </c>
      <c r="J529" t="s">
        <v>2187</v>
      </c>
      <c r="K529" t="s">
        <v>12280</v>
      </c>
      <c r="L529" t="s">
        <v>35</v>
      </c>
      <c r="M529" t="s">
        <v>20364</v>
      </c>
      <c r="N529" t="s">
        <v>11391</v>
      </c>
      <c r="O529" t="s">
        <v>7810</v>
      </c>
      <c r="P529">
        <v>3.86</v>
      </c>
      <c r="Q529" t="s">
        <v>20172</v>
      </c>
      <c r="R529" t="s">
        <v>19894</v>
      </c>
      <c r="S529" t="s">
        <v>19895</v>
      </c>
      <c r="T529" t="s">
        <v>19896</v>
      </c>
      <c r="U529" t="s">
        <v>19897</v>
      </c>
      <c r="V529" t="s">
        <v>20338</v>
      </c>
      <c r="W529" s="105" t="str">
        <f>IF(COUNTIF(W$2:W528,B529&amp;K529)=0,B529&amp;K529,"")</f>
        <v/>
      </c>
      <c r="X529" s="105">
        <f t="shared" si="8"/>
        <v>1</v>
      </c>
    </row>
    <row r="530" spans="1:24" hidden="1">
      <c r="A530" t="s">
        <v>20365</v>
      </c>
      <c r="B530" t="s">
        <v>10664</v>
      </c>
      <c r="C530" t="s">
        <v>371</v>
      </c>
      <c r="D530" t="s">
        <v>28</v>
      </c>
      <c r="E530" t="s">
        <v>35</v>
      </c>
      <c r="F530" t="s">
        <v>2839</v>
      </c>
      <c r="G530" t="s">
        <v>2505</v>
      </c>
      <c r="H530" t="s">
        <v>24</v>
      </c>
      <c r="I530">
        <v>3.86</v>
      </c>
      <c r="J530" t="s">
        <v>2187</v>
      </c>
      <c r="K530" t="s">
        <v>12280</v>
      </c>
      <c r="L530" t="s">
        <v>35</v>
      </c>
      <c r="M530" t="s">
        <v>20366</v>
      </c>
      <c r="N530" t="s">
        <v>11391</v>
      </c>
      <c r="O530" t="s">
        <v>7810</v>
      </c>
      <c r="P530">
        <v>3.86</v>
      </c>
      <c r="Q530" t="s">
        <v>20172</v>
      </c>
      <c r="R530" t="s">
        <v>19894</v>
      </c>
      <c r="S530" t="s">
        <v>19895</v>
      </c>
      <c r="T530" t="s">
        <v>19896</v>
      </c>
      <c r="U530" t="s">
        <v>19897</v>
      </c>
      <c r="V530" t="s">
        <v>20338</v>
      </c>
      <c r="W530" s="105" t="str">
        <f>IF(COUNTIF(W$2:W529,B530&amp;K530)=0,B530&amp;K530,"")</f>
        <v/>
      </c>
      <c r="X530" s="105">
        <f t="shared" si="8"/>
        <v>1</v>
      </c>
    </row>
    <row r="531" spans="1:24" hidden="1">
      <c r="A531" t="s">
        <v>20367</v>
      </c>
      <c r="B531" t="s">
        <v>10664</v>
      </c>
      <c r="C531" t="s">
        <v>371</v>
      </c>
      <c r="D531" t="s">
        <v>28</v>
      </c>
      <c r="E531" t="s">
        <v>35</v>
      </c>
      <c r="F531" t="s">
        <v>2839</v>
      </c>
      <c r="G531" t="s">
        <v>2505</v>
      </c>
      <c r="H531" t="s">
        <v>24</v>
      </c>
      <c r="I531">
        <v>3.86</v>
      </c>
      <c r="J531" t="s">
        <v>2187</v>
      </c>
      <c r="K531" t="s">
        <v>12280</v>
      </c>
      <c r="L531" t="s">
        <v>35</v>
      </c>
      <c r="M531" t="s">
        <v>20368</v>
      </c>
      <c r="N531" t="s">
        <v>11391</v>
      </c>
      <c r="O531" t="s">
        <v>7810</v>
      </c>
      <c r="P531">
        <v>3.86</v>
      </c>
      <c r="Q531" t="s">
        <v>20172</v>
      </c>
      <c r="R531" t="s">
        <v>19894</v>
      </c>
      <c r="S531" t="s">
        <v>19895</v>
      </c>
      <c r="T531" t="s">
        <v>19896</v>
      </c>
      <c r="U531" t="s">
        <v>19897</v>
      </c>
      <c r="V531" t="s">
        <v>20338</v>
      </c>
      <c r="W531" s="105" t="str">
        <f>IF(COUNTIF(W$2:W530,B531&amp;K531)=0,B531&amp;K531,"")</f>
        <v/>
      </c>
      <c r="X531" s="105">
        <f t="shared" si="8"/>
        <v>1</v>
      </c>
    </row>
    <row r="532" spans="1:24" hidden="1">
      <c r="A532" t="s">
        <v>20369</v>
      </c>
      <c r="B532" t="s">
        <v>10664</v>
      </c>
      <c r="C532" t="s">
        <v>371</v>
      </c>
      <c r="D532" t="s">
        <v>28</v>
      </c>
      <c r="E532" t="s">
        <v>35</v>
      </c>
      <c r="F532" t="s">
        <v>2839</v>
      </c>
      <c r="G532" t="s">
        <v>2505</v>
      </c>
      <c r="H532" t="s">
        <v>24</v>
      </c>
      <c r="I532">
        <v>3.86</v>
      </c>
      <c r="J532" t="s">
        <v>2187</v>
      </c>
      <c r="K532" t="s">
        <v>12280</v>
      </c>
      <c r="L532" t="s">
        <v>35</v>
      </c>
      <c r="M532" t="s">
        <v>20370</v>
      </c>
      <c r="N532" t="s">
        <v>11391</v>
      </c>
      <c r="O532" t="s">
        <v>7810</v>
      </c>
      <c r="P532">
        <v>3.86</v>
      </c>
      <c r="Q532" t="s">
        <v>20172</v>
      </c>
      <c r="R532" t="s">
        <v>19894</v>
      </c>
      <c r="S532" t="s">
        <v>19895</v>
      </c>
      <c r="T532" t="s">
        <v>19896</v>
      </c>
      <c r="U532" t="s">
        <v>19897</v>
      </c>
      <c r="V532" t="s">
        <v>20338</v>
      </c>
      <c r="W532" s="105" t="str">
        <f>IF(COUNTIF(W$2:W531,B532&amp;K532)=0,B532&amp;K532,"")</f>
        <v/>
      </c>
      <c r="X532" s="105">
        <f t="shared" si="8"/>
        <v>1</v>
      </c>
    </row>
    <row r="533" spans="1:24" hidden="1">
      <c r="A533" t="s">
        <v>20371</v>
      </c>
      <c r="B533" t="s">
        <v>10664</v>
      </c>
      <c r="C533" t="s">
        <v>371</v>
      </c>
      <c r="D533" t="s">
        <v>28</v>
      </c>
      <c r="E533" t="s">
        <v>35</v>
      </c>
      <c r="F533" t="s">
        <v>2839</v>
      </c>
      <c r="G533" t="s">
        <v>2505</v>
      </c>
      <c r="H533" t="s">
        <v>24</v>
      </c>
      <c r="I533">
        <v>3.86</v>
      </c>
      <c r="J533" t="s">
        <v>2187</v>
      </c>
      <c r="K533" t="s">
        <v>12280</v>
      </c>
      <c r="L533" t="s">
        <v>35</v>
      </c>
      <c r="M533" t="s">
        <v>20372</v>
      </c>
      <c r="N533" t="s">
        <v>11391</v>
      </c>
      <c r="O533" t="s">
        <v>7810</v>
      </c>
      <c r="P533">
        <v>3.86</v>
      </c>
      <c r="Q533" t="s">
        <v>20172</v>
      </c>
      <c r="R533" t="s">
        <v>19894</v>
      </c>
      <c r="S533" t="s">
        <v>19895</v>
      </c>
      <c r="T533" t="s">
        <v>19896</v>
      </c>
      <c r="U533" t="s">
        <v>19897</v>
      </c>
      <c r="V533" t="s">
        <v>20338</v>
      </c>
      <c r="W533" s="105" t="str">
        <f>IF(COUNTIF(W$2:W532,B533&amp;K533)=0,B533&amp;K533,"")</f>
        <v/>
      </c>
      <c r="X533" s="105">
        <f t="shared" si="8"/>
        <v>1</v>
      </c>
    </row>
    <row r="534" spans="1:24" hidden="1">
      <c r="A534" t="s">
        <v>20373</v>
      </c>
      <c r="B534" t="s">
        <v>10665</v>
      </c>
      <c r="C534" t="s">
        <v>371</v>
      </c>
      <c r="D534" t="s">
        <v>28</v>
      </c>
      <c r="E534" t="s">
        <v>35</v>
      </c>
      <c r="F534" t="s">
        <v>2839</v>
      </c>
      <c r="G534" t="s">
        <v>2527</v>
      </c>
      <c r="H534" t="s">
        <v>24</v>
      </c>
      <c r="I534">
        <v>3.7</v>
      </c>
      <c r="J534" t="s">
        <v>2187</v>
      </c>
      <c r="K534" t="s">
        <v>11588</v>
      </c>
      <c r="L534" t="s">
        <v>35</v>
      </c>
      <c r="M534" t="s">
        <v>13299</v>
      </c>
      <c r="N534" t="s">
        <v>11391</v>
      </c>
      <c r="O534" t="s">
        <v>11382</v>
      </c>
      <c r="P534">
        <v>3.7</v>
      </c>
      <c r="Q534" t="s">
        <v>12985</v>
      </c>
      <c r="R534" t="s">
        <v>11592</v>
      </c>
      <c r="S534" t="s">
        <v>11593</v>
      </c>
      <c r="T534" t="s">
        <v>12986</v>
      </c>
      <c r="U534" t="s">
        <v>24</v>
      </c>
      <c r="V534" t="s">
        <v>12987</v>
      </c>
      <c r="W534" s="105" t="str">
        <f>IF(COUNTIF(W$2:W533,B534&amp;K534)=0,B534&amp;K534,"")</f>
        <v>S-011074三菱重工サーマルシステムズ株式会社</v>
      </c>
      <c r="X534" s="105">
        <f t="shared" si="8"/>
        <v>1</v>
      </c>
    </row>
    <row r="535" spans="1:24" hidden="1">
      <c r="A535" t="s">
        <v>20374</v>
      </c>
      <c r="B535" t="s">
        <v>10665</v>
      </c>
      <c r="C535" t="s">
        <v>371</v>
      </c>
      <c r="D535" t="s">
        <v>28</v>
      </c>
      <c r="E535" t="s">
        <v>35</v>
      </c>
      <c r="F535" t="s">
        <v>2839</v>
      </c>
      <c r="G535" t="s">
        <v>2527</v>
      </c>
      <c r="H535" t="s">
        <v>24</v>
      </c>
      <c r="I535">
        <v>3.7</v>
      </c>
      <c r="J535" t="s">
        <v>2187</v>
      </c>
      <c r="K535" t="s">
        <v>11588</v>
      </c>
      <c r="L535" t="s">
        <v>35</v>
      </c>
      <c r="M535" t="s">
        <v>13301</v>
      </c>
      <c r="N535" t="s">
        <v>11391</v>
      </c>
      <c r="O535" t="s">
        <v>11382</v>
      </c>
      <c r="P535">
        <v>3.7</v>
      </c>
      <c r="Q535" t="s">
        <v>12985</v>
      </c>
      <c r="R535" t="s">
        <v>11592</v>
      </c>
      <c r="S535" t="s">
        <v>11593</v>
      </c>
      <c r="T535" t="s">
        <v>12986</v>
      </c>
      <c r="U535" t="s">
        <v>24</v>
      </c>
      <c r="V535" t="s">
        <v>12987</v>
      </c>
      <c r="W535" s="105" t="str">
        <f>IF(COUNTIF(W$2:W534,B535&amp;K535)=0,B535&amp;K535,"")</f>
        <v/>
      </c>
      <c r="X535" s="105">
        <f t="shared" si="8"/>
        <v>1</v>
      </c>
    </row>
    <row r="536" spans="1:24" hidden="1">
      <c r="A536" t="s">
        <v>20375</v>
      </c>
      <c r="B536" t="s">
        <v>10665</v>
      </c>
      <c r="C536" t="s">
        <v>371</v>
      </c>
      <c r="D536" t="s">
        <v>28</v>
      </c>
      <c r="E536" t="s">
        <v>35</v>
      </c>
      <c r="F536" t="s">
        <v>2839</v>
      </c>
      <c r="G536" t="s">
        <v>2527</v>
      </c>
      <c r="H536" t="s">
        <v>24</v>
      </c>
      <c r="I536">
        <v>3.7</v>
      </c>
      <c r="J536" t="s">
        <v>2187</v>
      </c>
      <c r="K536" t="s">
        <v>11588</v>
      </c>
      <c r="L536" t="s">
        <v>35</v>
      </c>
      <c r="M536" t="s">
        <v>13303</v>
      </c>
      <c r="N536" t="s">
        <v>11391</v>
      </c>
      <c r="O536" t="s">
        <v>11382</v>
      </c>
      <c r="P536">
        <v>3.7</v>
      </c>
      <c r="Q536" t="s">
        <v>12985</v>
      </c>
      <c r="R536" t="s">
        <v>11592</v>
      </c>
      <c r="S536" t="s">
        <v>11593</v>
      </c>
      <c r="T536" t="s">
        <v>12986</v>
      </c>
      <c r="U536" t="s">
        <v>24</v>
      </c>
      <c r="V536" t="s">
        <v>12987</v>
      </c>
      <c r="W536" s="105" t="str">
        <f>IF(COUNTIF(W$2:W535,B536&amp;K536)=0,B536&amp;K536,"")</f>
        <v/>
      </c>
      <c r="X536" s="105">
        <f t="shared" si="8"/>
        <v>1</v>
      </c>
    </row>
    <row r="537" spans="1:24" hidden="1">
      <c r="A537" t="s">
        <v>20376</v>
      </c>
      <c r="B537" t="s">
        <v>10665</v>
      </c>
      <c r="C537" t="s">
        <v>371</v>
      </c>
      <c r="D537" t="s">
        <v>28</v>
      </c>
      <c r="E537" t="s">
        <v>35</v>
      </c>
      <c r="F537" t="s">
        <v>2839</v>
      </c>
      <c r="G537" t="s">
        <v>2527</v>
      </c>
      <c r="H537" t="s">
        <v>24</v>
      </c>
      <c r="I537">
        <v>3.7</v>
      </c>
      <c r="J537" t="s">
        <v>2187</v>
      </c>
      <c r="K537" t="s">
        <v>11588</v>
      </c>
      <c r="L537" t="s">
        <v>35</v>
      </c>
      <c r="M537" t="s">
        <v>13305</v>
      </c>
      <c r="N537" t="s">
        <v>11391</v>
      </c>
      <c r="O537" t="s">
        <v>11382</v>
      </c>
      <c r="P537">
        <v>3.7</v>
      </c>
      <c r="Q537" t="s">
        <v>12985</v>
      </c>
      <c r="R537" t="s">
        <v>11592</v>
      </c>
      <c r="S537" t="s">
        <v>11593</v>
      </c>
      <c r="T537" t="s">
        <v>12986</v>
      </c>
      <c r="U537" t="s">
        <v>24</v>
      </c>
      <c r="V537" t="s">
        <v>12987</v>
      </c>
      <c r="W537" s="105" t="str">
        <f>IF(COUNTIF(W$2:W536,B537&amp;K537)=0,B537&amp;K537,"")</f>
        <v/>
      </c>
      <c r="X537" s="105">
        <f t="shared" si="8"/>
        <v>1</v>
      </c>
    </row>
    <row r="538" spans="1:24" hidden="1">
      <c r="A538" t="s">
        <v>20377</v>
      </c>
      <c r="B538" t="s">
        <v>10665</v>
      </c>
      <c r="C538" t="s">
        <v>371</v>
      </c>
      <c r="D538" t="s">
        <v>28</v>
      </c>
      <c r="E538" t="s">
        <v>35</v>
      </c>
      <c r="F538" t="s">
        <v>2839</v>
      </c>
      <c r="G538" t="s">
        <v>2527</v>
      </c>
      <c r="H538" t="s">
        <v>24</v>
      </c>
      <c r="I538">
        <v>3.7</v>
      </c>
      <c r="J538" t="s">
        <v>2187</v>
      </c>
      <c r="K538" t="s">
        <v>11588</v>
      </c>
      <c r="L538" t="s">
        <v>35</v>
      </c>
      <c r="M538" t="s">
        <v>13307</v>
      </c>
      <c r="N538" t="s">
        <v>11381</v>
      </c>
      <c r="O538" t="s">
        <v>11382</v>
      </c>
      <c r="P538">
        <v>3.7</v>
      </c>
      <c r="Q538" t="s">
        <v>12985</v>
      </c>
      <c r="R538" t="s">
        <v>11592</v>
      </c>
      <c r="S538" t="s">
        <v>11593</v>
      </c>
      <c r="T538" t="s">
        <v>12986</v>
      </c>
      <c r="U538" t="s">
        <v>24</v>
      </c>
      <c r="V538" t="s">
        <v>12987</v>
      </c>
      <c r="W538" s="105" t="str">
        <f>IF(COUNTIF(W$2:W537,B538&amp;K538)=0,B538&amp;K538,"")</f>
        <v/>
      </c>
      <c r="X538" s="105">
        <f t="shared" si="8"/>
        <v>1</v>
      </c>
    </row>
    <row r="539" spans="1:24" hidden="1">
      <c r="A539" t="s">
        <v>20378</v>
      </c>
      <c r="B539" t="s">
        <v>10665</v>
      </c>
      <c r="C539" t="s">
        <v>371</v>
      </c>
      <c r="D539" t="s">
        <v>28</v>
      </c>
      <c r="E539" t="s">
        <v>35</v>
      </c>
      <c r="F539" t="s">
        <v>2839</v>
      </c>
      <c r="G539" t="s">
        <v>2527</v>
      </c>
      <c r="H539" t="s">
        <v>24</v>
      </c>
      <c r="I539">
        <v>3.7</v>
      </c>
      <c r="J539" t="s">
        <v>2187</v>
      </c>
      <c r="K539" t="s">
        <v>11588</v>
      </c>
      <c r="L539" t="s">
        <v>35</v>
      </c>
      <c r="M539" t="s">
        <v>13309</v>
      </c>
      <c r="N539" t="s">
        <v>11391</v>
      </c>
      <c r="O539" t="s">
        <v>11382</v>
      </c>
      <c r="P539">
        <v>3.7</v>
      </c>
      <c r="Q539" t="s">
        <v>12985</v>
      </c>
      <c r="R539" t="s">
        <v>11592</v>
      </c>
      <c r="S539" t="s">
        <v>11593</v>
      </c>
      <c r="T539" t="s">
        <v>12986</v>
      </c>
      <c r="U539" t="s">
        <v>24</v>
      </c>
      <c r="V539" t="s">
        <v>12987</v>
      </c>
      <c r="W539" s="105" t="str">
        <f>IF(COUNTIF(W$2:W538,B539&amp;K539)=0,B539&amp;K539,"")</f>
        <v/>
      </c>
      <c r="X539" s="105">
        <f t="shared" si="8"/>
        <v>1</v>
      </c>
    </row>
    <row r="540" spans="1:24" hidden="1">
      <c r="A540" t="s">
        <v>20379</v>
      </c>
      <c r="B540" t="s">
        <v>10665</v>
      </c>
      <c r="C540" t="s">
        <v>371</v>
      </c>
      <c r="D540" t="s">
        <v>28</v>
      </c>
      <c r="E540" t="s">
        <v>35</v>
      </c>
      <c r="F540" t="s">
        <v>2839</v>
      </c>
      <c r="G540" t="s">
        <v>2527</v>
      </c>
      <c r="H540" t="s">
        <v>24</v>
      </c>
      <c r="I540">
        <v>3.7</v>
      </c>
      <c r="J540" t="s">
        <v>2187</v>
      </c>
      <c r="K540" t="s">
        <v>11588</v>
      </c>
      <c r="L540" t="s">
        <v>35</v>
      </c>
      <c r="M540" t="s">
        <v>13311</v>
      </c>
      <c r="N540" t="s">
        <v>11391</v>
      </c>
      <c r="O540" t="s">
        <v>11382</v>
      </c>
      <c r="P540">
        <v>3.7</v>
      </c>
      <c r="Q540" t="s">
        <v>12985</v>
      </c>
      <c r="R540" t="s">
        <v>11592</v>
      </c>
      <c r="S540" t="s">
        <v>11593</v>
      </c>
      <c r="T540" t="s">
        <v>12986</v>
      </c>
      <c r="U540" t="s">
        <v>24</v>
      </c>
      <c r="V540" t="s">
        <v>12987</v>
      </c>
      <c r="W540" s="105" t="str">
        <f>IF(COUNTIF(W$2:W539,B540&amp;K540)=0,B540&amp;K540,"")</f>
        <v/>
      </c>
      <c r="X540" s="105">
        <f t="shared" si="8"/>
        <v>1</v>
      </c>
    </row>
    <row r="541" spans="1:24" hidden="1">
      <c r="A541" t="s">
        <v>20380</v>
      </c>
      <c r="B541" t="s">
        <v>10665</v>
      </c>
      <c r="C541" t="s">
        <v>371</v>
      </c>
      <c r="D541" t="s">
        <v>28</v>
      </c>
      <c r="E541" t="s">
        <v>35</v>
      </c>
      <c r="F541" t="s">
        <v>2839</v>
      </c>
      <c r="G541" t="s">
        <v>2527</v>
      </c>
      <c r="H541" t="s">
        <v>24</v>
      </c>
      <c r="I541">
        <v>3.7</v>
      </c>
      <c r="J541" t="s">
        <v>2187</v>
      </c>
      <c r="K541" t="s">
        <v>11588</v>
      </c>
      <c r="L541" t="s">
        <v>35</v>
      </c>
      <c r="M541" t="s">
        <v>13313</v>
      </c>
      <c r="N541" t="s">
        <v>11391</v>
      </c>
      <c r="O541" t="s">
        <v>11382</v>
      </c>
      <c r="P541">
        <v>3.7</v>
      </c>
      <c r="Q541" t="s">
        <v>12985</v>
      </c>
      <c r="R541" t="s">
        <v>11592</v>
      </c>
      <c r="S541" t="s">
        <v>11593</v>
      </c>
      <c r="T541" t="s">
        <v>12986</v>
      </c>
      <c r="U541" t="s">
        <v>24</v>
      </c>
      <c r="V541" t="s">
        <v>12987</v>
      </c>
      <c r="W541" s="105" t="str">
        <f>IF(COUNTIF(W$2:W540,B541&amp;K541)=0,B541&amp;K541,"")</f>
        <v/>
      </c>
      <c r="X541" s="105">
        <f t="shared" si="8"/>
        <v>1</v>
      </c>
    </row>
    <row r="542" spans="1:24" hidden="1">
      <c r="A542" t="s">
        <v>20381</v>
      </c>
      <c r="B542" t="s">
        <v>10665</v>
      </c>
      <c r="C542" t="s">
        <v>371</v>
      </c>
      <c r="D542" t="s">
        <v>28</v>
      </c>
      <c r="E542" t="s">
        <v>35</v>
      </c>
      <c r="F542" t="s">
        <v>2839</v>
      </c>
      <c r="G542" t="s">
        <v>2527</v>
      </c>
      <c r="H542" t="s">
        <v>24</v>
      </c>
      <c r="I542">
        <v>3.7</v>
      </c>
      <c r="J542" t="s">
        <v>2187</v>
      </c>
      <c r="K542" t="s">
        <v>11588</v>
      </c>
      <c r="L542" t="s">
        <v>35</v>
      </c>
      <c r="M542" t="s">
        <v>13315</v>
      </c>
      <c r="N542" t="s">
        <v>11391</v>
      </c>
      <c r="O542" t="s">
        <v>11382</v>
      </c>
      <c r="P542">
        <v>3.7</v>
      </c>
      <c r="Q542" t="s">
        <v>12985</v>
      </c>
      <c r="R542" t="s">
        <v>11592</v>
      </c>
      <c r="S542" t="s">
        <v>11593</v>
      </c>
      <c r="T542" t="s">
        <v>12986</v>
      </c>
      <c r="U542" t="s">
        <v>24</v>
      </c>
      <c r="V542" t="s">
        <v>12987</v>
      </c>
      <c r="W542" s="105" t="str">
        <f>IF(COUNTIF(W$2:W541,B542&amp;K542)=0,B542&amp;K542,"")</f>
        <v/>
      </c>
      <c r="X542" s="105">
        <f t="shared" si="8"/>
        <v>1</v>
      </c>
    </row>
    <row r="543" spans="1:24" hidden="1">
      <c r="A543" t="s">
        <v>20382</v>
      </c>
      <c r="B543" t="s">
        <v>10665</v>
      </c>
      <c r="C543" t="s">
        <v>371</v>
      </c>
      <c r="D543" t="s">
        <v>28</v>
      </c>
      <c r="E543" t="s">
        <v>35</v>
      </c>
      <c r="F543" t="s">
        <v>2839</v>
      </c>
      <c r="G543" t="s">
        <v>2527</v>
      </c>
      <c r="H543" t="s">
        <v>24</v>
      </c>
      <c r="I543">
        <v>3.7</v>
      </c>
      <c r="J543" t="s">
        <v>2187</v>
      </c>
      <c r="K543" t="s">
        <v>11588</v>
      </c>
      <c r="L543" t="s">
        <v>35</v>
      </c>
      <c r="M543" t="s">
        <v>13317</v>
      </c>
      <c r="N543" t="s">
        <v>11391</v>
      </c>
      <c r="O543" t="s">
        <v>11382</v>
      </c>
      <c r="P543">
        <v>3.7</v>
      </c>
      <c r="Q543" t="s">
        <v>12985</v>
      </c>
      <c r="R543" t="s">
        <v>11592</v>
      </c>
      <c r="S543" t="s">
        <v>11593</v>
      </c>
      <c r="T543" t="s">
        <v>12986</v>
      </c>
      <c r="U543" t="s">
        <v>24</v>
      </c>
      <c r="V543" t="s">
        <v>12987</v>
      </c>
      <c r="W543" s="105" t="str">
        <f>IF(COUNTIF(W$2:W542,B543&amp;K543)=0,B543&amp;K543,"")</f>
        <v/>
      </c>
      <c r="X543" s="105">
        <f t="shared" si="8"/>
        <v>1</v>
      </c>
    </row>
    <row r="544" spans="1:24" hidden="1">
      <c r="A544" t="s">
        <v>20383</v>
      </c>
      <c r="B544" t="s">
        <v>10665</v>
      </c>
      <c r="C544" t="s">
        <v>371</v>
      </c>
      <c r="D544" t="s">
        <v>28</v>
      </c>
      <c r="E544" t="s">
        <v>35</v>
      </c>
      <c r="F544" t="s">
        <v>2839</v>
      </c>
      <c r="G544" t="s">
        <v>2527</v>
      </c>
      <c r="H544" t="s">
        <v>24</v>
      </c>
      <c r="I544">
        <v>3.7</v>
      </c>
      <c r="J544" t="s">
        <v>2187</v>
      </c>
      <c r="K544" t="s">
        <v>11588</v>
      </c>
      <c r="L544" t="s">
        <v>35</v>
      </c>
      <c r="M544" t="s">
        <v>13319</v>
      </c>
      <c r="N544" t="s">
        <v>11391</v>
      </c>
      <c r="O544" t="s">
        <v>11382</v>
      </c>
      <c r="P544">
        <v>3.7</v>
      </c>
      <c r="Q544" t="s">
        <v>12985</v>
      </c>
      <c r="R544" t="s">
        <v>11592</v>
      </c>
      <c r="S544" t="s">
        <v>11593</v>
      </c>
      <c r="T544" t="s">
        <v>12986</v>
      </c>
      <c r="U544" t="s">
        <v>24</v>
      </c>
      <c r="V544" t="s">
        <v>12987</v>
      </c>
      <c r="W544" s="105" t="str">
        <f>IF(COUNTIF(W$2:W543,B544&amp;K544)=0,B544&amp;K544,"")</f>
        <v/>
      </c>
      <c r="X544" s="105">
        <f t="shared" si="8"/>
        <v>1</v>
      </c>
    </row>
    <row r="545" spans="1:24" hidden="1">
      <c r="A545" t="s">
        <v>20384</v>
      </c>
      <c r="B545" t="s">
        <v>10665</v>
      </c>
      <c r="C545" t="s">
        <v>371</v>
      </c>
      <c r="D545" t="s">
        <v>28</v>
      </c>
      <c r="E545" t="s">
        <v>35</v>
      </c>
      <c r="F545" t="s">
        <v>2839</v>
      </c>
      <c r="G545" t="s">
        <v>2527</v>
      </c>
      <c r="H545" t="s">
        <v>24</v>
      </c>
      <c r="I545">
        <v>3.7</v>
      </c>
      <c r="J545" t="s">
        <v>2187</v>
      </c>
      <c r="K545" t="s">
        <v>11588</v>
      </c>
      <c r="L545" t="s">
        <v>35</v>
      </c>
      <c r="M545" t="s">
        <v>13321</v>
      </c>
      <c r="N545" t="s">
        <v>11391</v>
      </c>
      <c r="O545" t="s">
        <v>11382</v>
      </c>
      <c r="P545">
        <v>3.7</v>
      </c>
      <c r="Q545" t="s">
        <v>12985</v>
      </c>
      <c r="R545" t="s">
        <v>11592</v>
      </c>
      <c r="S545" t="s">
        <v>11593</v>
      </c>
      <c r="T545" t="s">
        <v>12986</v>
      </c>
      <c r="U545" t="s">
        <v>24</v>
      </c>
      <c r="V545" t="s">
        <v>12987</v>
      </c>
      <c r="W545" s="105" t="str">
        <f>IF(COUNTIF(W$2:W544,B545&amp;K545)=0,B545&amp;K545,"")</f>
        <v/>
      </c>
      <c r="X545" s="105">
        <f t="shared" si="8"/>
        <v>1</v>
      </c>
    </row>
    <row r="546" spans="1:24" hidden="1">
      <c r="A546" t="s">
        <v>20385</v>
      </c>
      <c r="B546" t="s">
        <v>10665</v>
      </c>
      <c r="C546" t="s">
        <v>371</v>
      </c>
      <c r="D546" t="s">
        <v>28</v>
      </c>
      <c r="E546" t="s">
        <v>35</v>
      </c>
      <c r="F546" t="s">
        <v>2839</v>
      </c>
      <c r="G546" t="s">
        <v>2527</v>
      </c>
      <c r="H546" t="s">
        <v>24</v>
      </c>
      <c r="I546">
        <v>3.7</v>
      </c>
      <c r="J546" t="s">
        <v>2187</v>
      </c>
      <c r="K546" t="s">
        <v>11588</v>
      </c>
      <c r="L546" t="s">
        <v>35</v>
      </c>
      <c r="M546" t="s">
        <v>13323</v>
      </c>
      <c r="N546" t="s">
        <v>11391</v>
      </c>
      <c r="O546" t="s">
        <v>11382</v>
      </c>
      <c r="P546">
        <v>3.7</v>
      </c>
      <c r="Q546" t="s">
        <v>12985</v>
      </c>
      <c r="R546" t="s">
        <v>11592</v>
      </c>
      <c r="S546" t="s">
        <v>11593</v>
      </c>
      <c r="T546" t="s">
        <v>12986</v>
      </c>
      <c r="U546" t="s">
        <v>24</v>
      </c>
      <c r="V546" t="s">
        <v>12987</v>
      </c>
      <c r="W546" s="105" t="str">
        <f>IF(COUNTIF(W$2:W545,B546&amp;K546)=0,B546&amp;K546,"")</f>
        <v/>
      </c>
      <c r="X546" s="105">
        <f t="shared" si="8"/>
        <v>1</v>
      </c>
    </row>
    <row r="547" spans="1:24" hidden="1">
      <c r="A547" t="s">
        <v>20386</v>
      </c>
      <c r="B547" t="s">
        <v>10665</v>
      </c>
      <c r="C547" t="s">
        <v>371</v>
      </c>
      <c r="D547" t="s">
        <v>28</v>
      </c>
      <c r="E547" t="s">
        <v>35</v>
      </c>
      <c r="F547" t="s">
        <v>2839</v>
      </c>
      <c r="G547" t="s">
        <v>2527</v>
      </c>
      <c r="H547" t="s">
        <v>24</v>
      </c>
      <c r="I547">
        <v>3.7</v>
      </c>
      <c r="J547" t="s">
        <v>2187</v>
      </c>
      <c r="K547" t="s">
        <v>11588</v>
      </c>
      <c r="L547" t="s">
        <v>35</v>
      </c>
      <c r="M547" t="s">
        <v>13325</v>
      </c>
      <c r="N547" t="s">
        <v>11391</v>
      </c>
      <c r="O547" t="s">
        <v>11382</v>
      </c>
      <c r="P547">
        <v>3.7</v>
      </c>
      <c r="Q547" t="s">
        <v>12985</v>
      </c>
      <c r="R547" t="s">
        <v>11592</v>
      </c>
      <c r="S547" t="s">
        <v>11593</v>
      </c>
      <c r="T547" t="s">
        <v>12986</v>
      </c>
      <c r="U547" t="s">
        <v>24</v>
      </c>
      <c r="V547" t="s">
        <v>12987</v>
      </c>
      <c r="W547" s="105" t="str">
        <f>IF(COUNTIF(W$2:W546,B547&amp;K547)=0,B547&amp;K547,"")</f>
        <v/>
      </c>
      <c r="X547" s="105">
        <f t="shared" si="8"/>
        <v>1</v>
      </c>
    </row>
    <row r="548" spans="1:24" hidden="1">
      <c r="A548" t="s">
        <v>20387</v>
      </c>
      <c r="B548" t="s">
        <v>10665</v>
      </c>
      <c r="C548" t="s">
        <v>371</v>
      </c>
      <c r="D548" t="s">
        <v>28</v>
      </c>
      <c r="E548" t="s">
        <v>35</v>
      </c>
      <c r="F548" t="s">
        <v>2839</v>
      </c>
      <c r="G548" t="s">
        <v>2527</v>
      </c>
      <c r="H548" t="s">
        <v>24</v>
      </c>
      <c r="I548">
        <v>3.7</v>
      </c>
      <c r="J548" t="s">
        <v>2187</v>
      </c>
      <c r="K548" t="s">
        <v>11588</v>
      </c>
      <c r="L548" t="s">
        <v>35</v>
      </c>
      <c r="M548" t="s">
        <v>13327</v>
      </c>
      <c r="N548" t="s">
        <v>11391</v>
      </c>
      <c r="O548" t="s">
        <v>11382</v>
      </c>
      <c r="P548">
        <v>3.7</v>
      </c>
      <c r="Q548" t="s">
        <v>12985</v>
      </c>
      <c r="R548" t="s">
        <v>11592</v>
      </c>
      <c r="S548" t="s">
        <v>11593</v>
      </c>
      <c r="T548" t="s">
        <v>12986</v>
      </c>
      <c r="U548" t="s">
        <v>24</v>
      </c>
      <c r="V548" t="s">
        <v>12987</v>
      </c>
      <c r="W548" s="105" t="str">
        <f>IF(COUNTIF(W$2:W547,B548&amp;K548)=0,B548&amp;K548,"")</f>
        <v/>
      </c>
      <c r="X548" s="105">
        <f t="shared" si="8"/>
        <v>1</v>
      </c>
    </row>
    <row r="549" spans="1:24" hidden="1">
      <c r="A549" t="s">
        <v>20388</v>
      </c>
      <c r="B549" t="s">
        <v>10665</v>
      </c>
      <c r="C549" t="s">
        <v>371</v>
      </c>
      <c r="D549" t="s">
        <v>28</v>
      </c>
      <c r="E549" t="s">
        <v>35</v>
      </c>
      <c r="F549" t="s">
        <v>2839</v>
      </c>
      <c r="G549" t="s">
        <v>2527</v>
      </c>
      <c r="H549" t="s">
        <v>24</v>
      </c>
      <c r="I549">
        <v>3.7</v>
      </c>
      <c r="J549" t="s">
        <v>2187</v>
      </c>
      <c r="K549" t="s">
        <v>11588</v>
      </c>
      <c r="L549" t="s">
        <v>35</v>
      </c>
      <c r="M549" t="s">
        <v>13329</v>
      </c>
      <c r="N549" t="s">
        <v>11391</v>
      </c>
      <c r="O549" t="s">
        <v>11382</v>
      </c>
      <c r="P549">
        <v>3.7</v>
      </c>
      <c r="Q549" t="s">
        <v>12985</v>
      </c>
      <c r="R549" t="s">
        <v>11592</v>
      </c>
      <c r="S549" t="s">
        <v>11593</v>
      </c>
      <c r="T549" t="s">
        <v>12986</v>
      </c>
      <c r="U549" t="s">
        <v>24</v>
      </c>
      <c r="V549" t="s">
        <v>12987</v>
      </c>
      <c r="W549" s="105" t="str">
        <f>IF(COUNTIF(W$2:W548,B549&amp;K549)=0,B549&amp;K549,"")</f>
        <v/>
      </c>
      <c r="X549" s="105">
        <f t="shared" si="8"/>
        <v>1</v>
      </c>
    </row>
    <row r="550" spans="1:24" hidden="1">
      <c r="A550" t="s">
        <v>20389</v>
      </c>
      <c r="B550" t="s">
        <v>10665</v>
      </c>
      <c r="C550" t="s">
        <v>371</v>
      </c>
      <c r="D550" t="s">
        <v>28</v>
      </c>
      <c r="E550" t="s">
        <v>35</v>
      </c>
      <c r="F550" t="s">
        <v>2839</v>
      </c>
      <c r="G550" t="s">
        <v>2527</v>
      </c>
      <c r="H550" t="s">
        <v>24</v>
      </c>
      <c r="I550">
        <v>3.7</v>
      </c>
      <c r="J550" t="s">
        <v>2187</v>
      </c>
      <c r="K550" t="s">
        <v>11588</v>
      </c>
      <c r="L550" t="s">
        <v>35</v>
      </c>
      <c r="M550" t="s">
        <v>13331</v>
      </c>
      <c r="N550" t="s">
        <v>11391</v>
      </c>
      <c r="O550" t="s">
        <v>11382</v>
      </c>
      <c r="P550">
        <v>3.7</v>
      </c>
      <c r="Q550" t="s">
        <v>12985</v>
      </c>
      <c r="R550" t="s">
        <v>11592</v>
      </c>
      <c r="S550" t="s">
        <v>11593</v>
      </c>
      <c r="T550" t="s">
        <v>12986</v>
      </c>
      <c r="U550" t="s">
        <v>24</v>
      </c>
      <c r="V550" t="s">
        <v>12987</v>
      </c>
      <c r="W550" s="105" t="str">
        <f>IF(COUNTIF(W$2:W549,B550&amp;K550)=0,B550&amp;K550,"")</f>
        <v/>
      </c>
      <c r="X550" s="105">
        <f t="shared" si="8"/>
        <v>1</v>
      </c>
    </row>
    <row r="551" spans="1:24" hidden="1">
      <c r="A551" t="s">
        <v>20390</v>
      </c>
      <c r="B551" t="s">
        <v>10665</v>
      </c>
      <c r="C551" t="s">
        <v>371</v>
      </c>
      <c r="D551" t="s">
        <v>28</v>
      </c>
      <c r="E551" t="s">
        <v>35</v>
      </c>
      <c r="F551" t="s">
        <v>2839</v>
      </c>
      <c r="G551" t="s">
        <v>2527</v>
      </c>
      <c r="H551" t="s">
        <v>24</v>
      </c>
      <c r="I551">
        <v>3.7</v>
      </c>
      <c r="J551" t="s">
        <v>2187</v>
      </c>
      <c r="K551" t="s">
        <v>11588</v>
      </c>
      <c r="L551" t="s">
        <v>35</v>
      </c>
      <c r="M551" t="s">
        <v>13333</v>
      </c>
      <c r="N551" t="s">
        <v>11391</v>
      </c>
      <c r="O551" t="s">
        <v>11382</v>
      </c>
      <c r="P551">
        <v>3.7</v>
      </c>
      <c r="Q551" t="s">
        <v>12985</v>
      </c>
      <c r="R551" t="s">
        <v>11592</v>
      </c>
      <c r="S551" t="s">
        <v>11593</v>
      </c>
      <c r="T551" t="s">
        <v>12986</v>
      </c>
      <c r="U551" t="s">
        <v>24</v>
      </c>
      <c r="V551" t="s">
        <v>12987</v>
      </c>
      <c r="W551" s="105" t="str">
        <f>IF(COUNTIF(W$2:W550,B551&amp;K551)=0,B551&amp;K551,"")</f>
        <v/>
      </c>
      <c r="X551" s="105">
        <f t="shared" si="8"/>
        <v>1</v>
      </c>
    </row>
    <row r="552" spans="1:24" hidden="1">
      <c r="A552" t="s">
        <v>20391</v>
      </c>
      <c r="B552" t="s">
        <v>10665</v>
      </c>
      <c r="C552" t="s">
        <v>371</v>
      </c>
      <c r="D552" t="s">
        <v>28</v>
      </c>
      <c r="E552" t="s">
        <v>35</v>
      </c>
      <c r="F552" t="s">
        <v>2839</v>
      </c>
      <c r="G552" t="s">
        <v>2527</v>
      </c>
      <c r="H552" t="s">
        <v>24</v>
      </c>
      <c r="I552">
        <v>3.7</v>
      </c>
      <c r="J552" t="s">
        <v>2187</v>
      </c>
      <c r="K552" t="s">
        <v>11588</v>
      </c>
      <c r="L552" t="s">
        <v>35</v>
      </c>
      <c r="M552" t="s">
        <v>13335</v>
      </c>
      <c r="N552" t="s">
        <v>11391</v>
      </c>
      <c r="O552" t="s">
        <v>11382</v>
      </c>
      <c r="P552">
        <v>3.7</v>
      </c>
      <c r="Q552" t="s">
        <v>12985</v>
      </c>
      <c r="R552" t="s">
        <v>11592</v>
      </c>
      <c r="S552" t="s">
        <v>11593</v>
      </c>
      <c r="T552" t="s">
        <v>12986</v>
      </c>
      <c r="U552" t="s">
        <v>24</v>
      </c>
      <c r="V552" t="s">
        <v>12987</v>
      </c>
      <c r="W552" s="105" t="str">
        <f>IF(COUNTIF(W$2:W551,B552&amp;K552)=0,B552&amp;K552,"")</f>
        <v/>
      </c>
      <c r="X552" s="105">
        <f t="shared" si="8"/>
        <v>1</v>
      </c>
    </row>
    <row r="553" spans="1:24" hidden="1">
      <c r="A553" t="s">
        <v>20392</v>
      </c>
      <c r="B553" t="s">
        <v>10665</v>
      </c>
      <c r="C553" t="s">
        <v>371</v>
      </c>
      <c r="D553" t="s">
        <v>28</v>
      </c>
      <c r="E553" t="s">
        <v>35</v>
      </c>
      <c r="F553" t="s">
        <v>2839</v>
      </c>
      <c r="G553" t="s">
        <v>2527</v>
      </c>
      <c r="H553" t="s">
        <v>24</v>
      </c>
      <c r="I553">
        <v>3.7</v>
      </c>
      <c r="J553" t="s">
        <v>2187</v>
      </c>
      <c r="K553" t="s">
        <v>11588</v>
      </c>
      <c r="L553" t="s">
        <v>35</v>
      </c>
      <c r="M553" t="s">
        <v>13337</v>
      </c>
      <c r="N553" t="s">
        <v>11391</v>
      </c>
      <c r="O553" t="s">
        <v>11382</v>
      </c>
      <c r="P553">
        <v>3.7</v>
      </c>
      <c r="Q553" t="s">
        <v>12985</v>
      </c>
      <c r="R553" t="s">
        <v>11592</v>
      </c>
      <c r="S553" t="s">
        <v>11593</v>
      </c>
      <c r="T553" t="s">
        <v>12986</v>
      </c>
      <c r="U553" t="s">
        <v>24</v>
      </c>
      <c r="V553" t="s">
        <v>12987</v>
      </c>
      <c r="W553" s="105" t="str">
        <f>IF(COUNTIF(W$2:W552,B553&amp;K553)=0,B553&amp;K553,"")</f>
        <v/>
      </c>
      <c r="X553" s="105">
        <f t="shared" si="8"/>
        <v>1</v>
      </c>
    </row>
    <row r="554" spans="1:24" hidden="1">
      <c r="A554" t="s">
        <v>20393</v>
      </c>
      <c r="B554" t="s">
        <v>10665</v>
      </c>
      <c r="C554" t="s">
        <v>371</v>
      </c>
      <c r="D554" t="s">
        <v>28</v>
      </c>
      <c r="E554" t="s">
        <v>35</v>
      </c>
      <c r="F554" t="s">
        <v>2839</v>
      </c>
      <c r="G554" t="s">
        <v>2527</v>
      </c>
      <c r="H554" t="s">
        <v>24</v>
      </c>
      <c r="I554">
        <v>3.7</v>
      </c>
      <c r="J554" t="s">
        <v>2187</v>
      </c>
      <c r="K554" t="s">
        <v>11588</v>
      </c>
      <c r="L554" t="s">
        <v>35</v>
      </c>
      <c r="M554" t="s">
        <v>13339</v>
      </c>
      <c r="N554" t="s">
        <v>11391</v>
      </c>
      <c r="O554" t="s">
        <v>11382</v>
      </c>
      <c r="P554">
        <v>3.7</v>
      </c>
      <c r="Q554" t="s">
        <v>12985</v>
      </c>
      <c r="R554" t="s">
        <v>11592</v>
      </c>
      <c r="S554" t="s">
        <v>11593</v>
      </c>
      <c r="T554" t="s">
        <v>12986</v>
      </c>
      <c r="U554" t="s">
        <v>24</v>
      </c>
      <c r="V554" t="s">
        <v>12987</v>
      </c>
      <c r="W554" s="105" t="str">
        <f>IF(COUNTIF(W$2:W553,B554&amp;K554)=0,B554&amp;K554,"")</f>
        <v/>
      </c>
      <c r="X554" s="105">
        <f t="shared" si="8"/>
        <v>1</v>
      </c>
    </row>
    <row r="555" spans="1:24" hidden="1">
      <c r="A555" t="s">
        <v>20394</v>
      </c>
      <c r="B555" t="s">
        <v>10665</v>
      </c>
      <c r="C555" t="s">
        <v>371</v>
      </c>
      <c r="D555" t="s">
        <v>28</v>
      </c>
      <c r="E555" t="s">
        <v>35</v>
      </c>
      <c r="F555" t="s">
        <v>2839</v>
      </c>
      <c r="G555" t="s">
        <v>2527</v>
      </c>
      <c r="H555" t="s">
        <v>24</v>
      </c>
      <c r="I555">
        <v>3.7</v>
      </c>
      <c r="J555" t="s">
        <v>2187</v>
      </c>
      <c r="K555" t="s">
        <v>11588</v>
      </c>
      <c r="L555" t="s">
        <v>35</v>
      </c>
      <c r="M555" t="s">
        <v>13341</v>
      </c>
      <c r="N555" t="s">
        <v>11391</v>
      </c>
      <c r="O555" t="s">
        <v>11382</v>
      </c>
      <c r="P555">
        <v>3.7</v>
      </c>
      <c r="Q555" t="s">
        <v>12985</v>
      </c>
      <c r="R555" t="s">
        <v>11592</v>
      </c>
      <c r="S555" t="s">
        <v>11593</v>
      </c>
      <c r="T555" t="s">
        <v>12986</v>
      </c>
      <c r="U555" t="s">
        <v>24</v>
      </c>
      <c r="V555" t="s">
        <v>12987</v>
      </c>
      <c r="W555" s="105" t="str">
        <f>IF(COUNTIF(W$2:W554,B555&amp;K555)=0,B555&amp;K555,"")</f>
        <v/>
      </c>
      <c r="X555" s="105">
        <f t="shared" si="8"/>
        <v>1</v>
      </c>
    </row>
    <row r="556" spans="1:24" hidden="1">
      <c r="A556" t="s">
        <v>20395</v>
      </c>
      <c r="B556" t="s">
        <v>10665</v>
      </c>
      <c r="C556" t="s">
        <v>371</v>
      </c>
      <c r="D556" t="s">
        <v>28</v>
      </c>
      <c r="E556" t="s">
        <v>35</v>
      </c>
      <c r="F556" t="s">
        <v>2839</v>
      </c>
      <c r="G556" t="s">
        <v>2527</v>
      </c>
      <c r="H556" t="s">
        <v>24</v>
      </c>
      <c r="I556">
        <v>3.7</v>
      </c>
      <c r="J556" t="s">
        <v>2187</v>
      </c>
      <c r="K556" t="s">
        <v>11588</v>
      </c>
      <c r="L556" t="s">
        <v>35</v>
      </c>
      <c r="M556" t="s">
        <v>13343</v>
      </c>
      <c r="N556" t="s">
        <v>11391</v>
      </c>
      <c r="O556" t="s">
        <v>11382</v>
      </c>
      <c r="P556">
        <v>3.7</v>
      </c>
      <c r="Q556" t="s">
        <v>12985</v>
      </c>
      <c r="R556" t="s">
        <v>11592</v>
      </c>
      <c r="S556" t="s">
        <v>11593</v>
      </c>
      <c r="T556" t="s">
        <v>12986</v>
      </c>
      <c r="U556" t="s">
        <v>24</v>
      </c>
      <c r="V556" t="s">
        <v>12987</v>
      </c>
      <c r="W556" s="105" t="str">
        <f>IF(COUNTIF(W$2:W555,B556&amp;K556)=0,B556&amp;K556,"")</f>
        <v/>
      </c>
      <c r="X556" s="105">
        <f t="shared" si="8"/>
        <v>1</v>
      </c>
    </row>
    <row r="557" spans="1:24" hidden="1">
      <c r="A557" t="s">
        <v>20396</v>
      </c>
      <c r="B557" t="s">
        <v>10665</v>
      </c>
      <c r="C557" t="s">
        <v>371</v>
      </c>
      <c r="D557" t="s">
        <v>28</v>
      </c>
      <c r="E557" t="s">
        <v>35</v>
      </c>
      <c r="F557" t="s">
        <v>2839</v>
      </c>
      <c r="G557" t="s">
        <v>2527</v>
      </c>
      <c r="H557" t="s">
        <v>24</v>
      </c>
      <c r="I557">
        <v>3.7</v>
      </c>
      <c r="J557" t="s">
        <v>2187</v>
      </c>
      <c r="K557" t="s">
        <v>11588</v>
      </c>
      <c r="L557" t="s">
        <v>35</v>
      </c>
      <c r="M557" t="s">
        <v>13345</v>
      </c>
      <c r="N557" t="s">
        <v>11391</v>
      </c>
      <c r="O557" t="s">
        <v>11382</v>
      </c>
      <c r="P557">
        <v>3.7</v>
      </c>
      <c r="Q557" t="s">
        <v>12985</v>
      </c>
      <c r="R557" t="s">
        <v>11592</v>
      </c>
      <c r="S557" t="s">
        <v>11593</v>
      </c>
      <c r="T557" t="s">
        <v>12986</v>
      </c>
      <c r="U557" t="s">
        <v>24</v>
      </c>
      <c r="V557" t="s">
        <v>12987</v>
      </c>
      <c r="W557" s="105" t="str">
        <f>IF(COUNTIF(W$2:W556,B557&amp;K557)=0,B557&amp;K557,"")</f>
        <v/>
      </c>
      <c r="X557" s="105">
        <f t="shared" si="8"/>
        <v>1</v>
      </c>
    </row>
    <row r="558" spans="1:24" hidden="1">
      <c r="A558" t="s">
        <v>20397</v>
      </c>
      <c r="B558" t="s">
        <v>10665</v>
      </c>
      <c r="C558" t="s">
        <v>371</v>
      </c>
      <c r="D558" t="s">
        <v>28</v>
      </c>
      <c r="E558" t="s">
        <v>35</v>
      </c>
      <c r="F558" t="s">
        <v>2839</v>
      </c>
      <c r="G558" t="s">
        <v>2527</v>
      </c>
      <c r="H558" t="s">
        <v>24</v>
      </c>
      <c r="I558">
        <v>3.7</v>
      </c>
      <c r="J558" t="s">
        <v>2187</v>
      </c>
      <c r="K558" t="s">
        <v>11588</v>
      </c>
      <c r="L558" t="s">
        <v>35</v>
      </c>
      <c r="M558" t="s">
        <v>13347</v>
      </c>
      <c r="N558" t="s">
        <v>11391</v>
      </c>
      <c r="O558" t="s">
        <v>11382</v>
      </c>
      <c r="P558">
        <v>3.7</v>
      </c>
      <c r="Q558" t="s">
        <v>12985</v>
      </c>
      <c r="R558" t="s">
        <v>11592</v>
      </c>
      <c r="S558" t="s">
        <v>11593</v>
      </c>
      <c r="T558" t="s">
        <v>12986</v>
      </c>
      <c r="U558" t="s">
        <v>24</v>
      </c>
      <c r="V558" t="s">
        <v>12987</v>
      </c>
      <c r="W558" s="105" t="str">
        <f>IF(COUNTIF(W$2:W557,B558&amp;K558)=0,B558&amp;K558,"")</f>
        <v/>
      </c>
      <c r="X558" s="105">
        <f t="shared" si="8"/>
        <v>1</v>
      </c>
    </row>
    <row r="559" spans="1:24" hidden="1">
      <c r="A559" t="s">
        <v>20398</v>
      </c>
      <c r="B559" t="s">
        <v>10665</v>
      </c>
      <c r="C559" t="s">
        <v>371</v>
      </c>
      <c r="D559" t="s">
        <v>28</v>
      </c>
      <c r="E559" t="s">
        <v>35</v>
      </c>
      <c r="F559" t="s">
        <v>2839</v>
      </c>
      <c r="G559" t="s">
        <v>2527</v>
      </c>
      <c r="H559" t="s">
        <v>24</v>
      </c>
      <c r="I559">
        <v>3.7</v>
      </c>
      <c r="J559" t="s">
        <v>2187</v>
      </c>
      <c r="K559" t="s">
        <v>11588</v>
      </c>
      <c r="L559" t="s">
        <v>35</v>
      </c>
      <c r="M559" t="s">
        <v>13349</v>
      </c>
      <c r="N559" t="s">
        <v>11391</v>
      </c>
      <c r="O559" t="s">
        <v>11382</v>
      </c>
      <c r="P559">
        <v>3.7</v>
      </c>
      <c r="Q559" t="s">
        <v>12985</v>
      </c>
      <c r="R559" t="s">
        <v>11592</v>
      </c>
      <c r="S559" t="s">
        <v>11593</v>
      </c>
      <c r="T559" t="s">
        <v>12986</v>
      </c>
      <c r="U559" t="s">
        <v>24</v>
      </c>
      <c r="V559" t="s">
        <v>12987</v>
      </c>
      <c r="W559" s="105" t="str">
        <f>IF(COUNTIF(W$2:W558,B559&amp;K559)=0,B559&amp;K559,"")</f>
        <v/>
      </c>
      <c r="X559" s="105">
        <f t="shared" si="8"/>
        <v>1</v>
      </c>
    </row>
    <row r="560" spans="1:24" hidden="1">
      <c r="A560" t="s">
        <v>20399</v>
      </c>
      <c r="B560" t="s">
        <v>10665</v>
      </c>
      <c r="C560" t="s">
        <v>371</v>
      </c>
      <c r="D560" t="s">
        <v>28</v>
      </c>
      <c r="E560" t="s">
        <v>35</v>
      </c>
      <c r="F560" t="s">
        <v>2839</v>
      </c>
      <c r="G560" t="s">
        <v>2527</v>
      </c>
      <c r="H560" t="s">
        <v>24</v>
      </c>
      <c r="I560">
        <v>3.7</v>
      </c>
      <c r="J560" t="s">
        <v>2187</v>
      </c>
      <c r="K560" t="s">
        <v>11588</v>
      </c>
      <c r="L560" t="s">
        <v>35</v>
      </c>
      <c r="M560" t="s">
        <v>13351</v>
      </c>
      <c r="N560" t="s">
        <v>11391</v>
      </c>
      <c r="O560" t="s">
        <v>11382</v>
      </c>
      <c r="P560">
        <v>3.7</v>
      </c>
      <c r="Q560" t="s">
        <v>12985</v>
      </c>
      <c r="R560" t="s">
        <v>11592</v>
      </c>
      <c r="S560" t="s">
        <v>11593</v>
      </c>
      <c r="T560" t="s">
        <v>12986</v>
      </c>
      <c r="U560" t="s">
        <v>24</v>
      </c>
      <c r="V560" t="s">
        <v>12987</v>
      </c>
      <c r="W560" s="105" t="str">
        <f>IF(COUNTIF(W$2:W559,B560&amp;K560)=0,B560&amp;K560,"")</f>
        <v/>
      </c>
      <c r="X560" s="105">
        <f t="shared" si="8"/>
        <v>1</v>
      </c>
    </row>
    <row r="561" spans="1:24" hidden="1">
      <c r="A561" t="s">
        <v>20400</v>
      </c>
      <c r="B561" t="s">
        <v>10665</v>
      </c>
      <c r="C561" t="s">
        <v>371</v>
      </c>
      <c r="D561" t="s">
        <v>28</v>
      </c>
      <c r="E561" t="s">
        <v>35</v>
      </c>
      <c r="F561" t="s">
        <v>2839</v>
      </c>
      <c r="G561" t="s">
        <v>2527</v>
      </c>
      <c r="H561" t="s">
        <v>24</v>
      </c>
      <c r="I561">
        <v>3.7</v>
      </c>
      <c r="J561" t="s">
        <v>2187</v>
      </c>
      <c r="K561" t="s">
        <v>11588</v>
      </c>
      <c r="L561" t="s">
        <v>35</v>
      </c>
      <c r="M561" t="s">
        <v>13353</v>
      </c>
      <c r="N561" t="s">
        <v>11391</v>
      </c>
      <c r="O561" t="s">
        <v>11382</v>
      </c>
      <c r="P561">
        <v>3.7</v>
      </c>
      <c r="Q561" t="s">
        <v>12985</v>
      </c>
      <c r="R561" t="s">
        <v>11592</v>
      </c>
      <c r="S561" t="s">
        <v>11593</v>
      </c>
      <c r="T561" t="s">
        <v>12986</v>
      </c>
      <c r="U561" t="s">
        <v>24</v>
      </c>
      <c r="V561" t="s">
        <v>12987</v>
      </c>
      <c r="W561" s="105" t="str">
        <f>IF(COUNTIF(W$2:W560,B561&amp;K561)=0,B561&amp;K561,"")</f>
        <v/>
      </c>
      <c r="X561" s="105">
        <f t="shared" si="8"/>
        <v>1</v>
      </c>
    </row>
    <row r="562" spans="1:24" hidden="1">
      <c r="A562" t="s">
        <v>20401</v>
      </c>
      <c r="B562" t="s">
        <v>10665</v>
      </c>
      <c r="C562" t="s">
        <v>371</v>
      </c>
      <c r="D562" t="s">
        <v>28</v>
      </c>
      <c r="E562" t="s">
        <v>35</v>
      </c>
      <c r="F562" t="s">
        <v>2839</v>
      </c>
      <c r="G562" t="s">
        <v>2527</v>
      </c>
      <c r="H562" t="s">
        <v>24</v>
      </c>
      <c r="I562">
        <v>3.7</v>
      </c>
      <c r="J562" t="s">
        <v>2187</v>
      </c>
      <c r="K562" t="s">
        <v>11588</v>
      </c>
      <c r="L562" t="s">
        <v>35</v>
      </c>
      <c r="M562" t="s">
        <v>13355</v>
      </c>
      <c r="N562" t="s">
        <v>11391</v>
      </c>
      <c r="O562" t="s">
        <v>11382</v>
      </c>
      <c r="P562">
        <v>3.7</v>
      </c>
      <c r="Q562" t="s">
        <v>12985</v>
      </c>
      <c r="R562" t="s">
        <v>11592</v>
      </c>
      <c r="S562" t="s">
        <v>11593</v>
      </c>
      <c r="T562" t="s">
        <v>12986</v>
      </c>
      <c r="U562" t="s">
        <v>24</v>
      </c>
      <c r="V562" t="s">
        <v>12987</v>
      </c>
      <c r="W562" s="105" t="str">
        <f>IF(COUNTIF(W$2:W561,B562&amp;K562)=0,B562&amp;K562,"")</f>
        <v/>
      </c>
      <c r="X562" s="105">
        <f t="shared" si="8"/>
        <v>1</v>
      </c>
    </row>
    <row r="563" spans="1:24" hidden="1">
      <c r="A563" t="s">
        <v>20402</v>
      </c>
      <c r="B563" t="s">
        <v>10665</v>
      </c>
      <c r="C563" t="s">
        <v>371</v>
      </c>
      <c r="D563" t="s">
        <v>28</v>
      </c>
      <c r="E563" t="s">
        <v>35</v>
      </c>
      <c r="F563" t="s">
        <v>2839</v>
      </c>
      <c r="G563" t="s">
        <v>2527</v>
      </c>
      <c r="H563" t="s">
        <v>24</v>
      </c>
      <c r="I563">
        <v>3.7</v>
      </c>
      <c r="J563" t="s">
        <v>2187</v>
      </c>
      <c r="K563" t="s">
        <v>11588</v>
      </c>
      <c r="L563" t="s">
        <v>35</v>
      </c>
      <c r="M563" t="s">
        <v>13357</v>
      </c>
      <c r="N563" t="s">
        <v>11391</v>
      </c>
      <c r="O563" t="s">
        <v>11382</v>
      </c>
      <c r="P563">
        <v>3.7</v>
      </c>
      <c r="Q563" t="s">
        <v>12985</v>
      </c>
      <c r="R563" t="s">
        <v>11592</v>
      </c>
      <c r="S563" t="s">
        <v>11593</v>
      </c>
      <c r="T563" t="s">
        <v>12986</v>
      </c>
      <c r="U563" t="s">
        <v>24</v>
      </c>
      <c r="V563" t="s">
        <v>12987</v>
      </c>
      <c r="W563" s="105" t="str">
        <f>IF(COUNTIF(W$2:W562,B563&amp;K563)=0,B563&amp;K563,"")</f>
        <v/>
      </c>
      <c r="X563" s="105">
        <f t="shared" si="8"/>
        <v>1</v>
      </c>
    </row>
    <row r="564" spans="1:24" hidden="1">
      <c r="A564" t="s">
        <v>20403</v>
      </c>
      <c r="B564" t="s">
        <v>10665</v>
      </c>
      <c r="C564" t="s">
        <v>371</v>
      </c>
      <c r="D564" t="s">
        <v>28</v>
      </c>
      <c r="E564" t="s">
        <v>35</v>
      </c>
      <c r="F564" t="s">
        <v>2839</v>
      </c>
      <c r="G564" t="s">
        <v>2527</v>
      </c>
      <c r="H564" t="s">
        <v>24</v>
      </c>
      <c r="I564">
        <v>3.7</v>
      </c>
      <c r="J564" t="s">
        <v>2187</v>
      </c>
      <c r="K564" t="s">
        <v>11588</v>
      </c>
      <c r="L564" t="s">
        <v>35</v>
      </c>
      <c r="M564" t="s">
        <v>13359</v>
      </c>
      <c r="N564" t="s">
        <v>11391</v>
      </c>
      <c r="O564" t="s">
        <v>11382</v>
      </c>
      <c r="P564">
        <v>3.7</v>
      </c>
      <c r="Q564" t="s">
        <v>12985</v>
      </c>
      <c r="R564" t="s">
        <v>11592</v>
      </c>
      <c r="S564" t="s">
        <v>11593</v>
      </c>
      <c r="T564" t="s">
        <v>12986</v>
      </c>
      <c r="U564" t="s">
        <v>24</v>
      </c>
      <c r="V564" t="s">
        <v>12987</v>
      </c>
      <c r="W564" s="105" t="str">
        <f>IF(COUNTIF(W$2:W563,B564&amp;K564)=0,B564&amp;K564,"")</f>
        <v/>
      </c>
      <c r="X564" s="105">
        <f t="shared" si="8"/>
        <v>1</v>
      </c>
    </row>
    <row r="565" spans="1:24" hidden="1">
      <c r="A565" t="s">
        <v>20404</v>
      </c>
      <c r="B565" t="s">
        <v>10665</v>
      </c>
      <c r="C565" t="s">
        <v>371</v>
      </c>
      <c r="D565" t="s">
        <v>28</v>
      </c>
      <c r="E565" t="s">
        <v>35</v>
      </c>
      <c r="F565" t="s">
        <v>2839</v>
      </c>
      <c r="G565" t="s">
        <v>2527</v>
      </c>
      <c r="H565" t="s">
        <v>24</v>
      </c>
      <c r="I565">
        <v>3.7</v>
      </c>
      <c r="J565" t="s">
        <v>2187</v>
      </c>
      <c r="K565" t="s">
        <v>11588</v>
      </c>
      <c r="L565" t="s">
        <v>35</v>
      </c>
      <c r="M565" t="s">
        <v>13361</v>
      </c>
      <c r="N565" t="s">
        <v>11391</v>
      </c>
      <c r="O565" t="s">
        <v>11382</v>
      </c>
      <c r="P565">
        <v>3.7</v>
      </c>
      <c r="Q565" t="s">
        <v>12985</v>
      </c>
      <c r="R565" t="s">
        <v>11592</v>
      </c>
      <c r="S565" t="s">
        <v>11593</v>
      </c>
      <c r="T565" t="s">
        <v>12986</v>
      </c>
      <c r="U565" t="s">
        <v>24</v>
      </c>
      <c r="V565" t="s">
        <v>12987</v>
      </c>
      <c r="W565" s="105" t="str">
        <f>IF(COUNTIF(W$2:W564,B565&amp;K565)=0,B565&amp;K565,"")</f>
        <v/>
      </c>
      <c r="X565" s="105">
        <f t="shared" si="8"/>
        <v>1</v>
      </c>
    </row>
    <row r="566" spans="1:24" hidden="1">
      <c r="A566" t="s">
        <v>20405</v>
      </c>
      <c r="B566" t="s">
        <v>10665</v>
      </c>
      <c r="C566" t="s">
        <v>371</v>
      </c>
      <c r="D566" t="s">
        <v>28</v>
      </c>
      <c r="E566" t="s">
        <v>35</v>
      </c>
      <c r="F566" t="s">
        <v>2839</v>
      </c>
      <c r="G566" t="s">
        <v>2527</v>
      </c>
      <c r="H566" t="s">
        <v>24</v>
      </c>
      <c r="I566">
        <v>3.7</v>
      </c>
      <c r="J566" t="s">
        <v>2187</v>
      </c>
      <c r="K566" t="s">
        <v>11588</v>
      </c>
      <c r="L566" t="s">
        <v>35</v>
      </c>
      <c r="M566" t="s">
        <v>13363</v>
      </c>
      <c r="N566" t="s">
        <v>11391</v>
      </c>
      <c r="O566" t="s">
        <v>11382</v>
      </c>
      <c r="P566">
        <v>3.7</v>
      </c>
      <c r="Q566" t="s">
        <v>12985</v>
      </c>
      <c r="R566" t="s">
        <v>11592</v>
      </c>
      <c r="S566" t="s">
        <v>11593</v>
      </c>
      <c r="T566" t="s">
        <v>12986</v>
      </c>
      <c r="U566" t="s">
        <v>24</v>
      </c>
      <c r="V566" t="s">
        <v>12987</v>
      </c>
      <c r="W566" s="105" t="str">
        <f>IF(COUNTIF(W$2:W565,B566&amp;K566)=0,B566&amp;K566,"")</f>
        <v/>
      </c>
      <c r="X566" s="105">
        <f t="shared" si="8"/>
        <v>1</v>
      </c>
    </row>
    <row r="567" spans="1:24" hidden="1">
      <c r="A567" t="s">
        <v>20406</v>
      </c>
      <c r="B567" t="s">
        <v>10665</v>
      </c>
      <c r="C567" t="s">
        <v>371</v>
      </c>
      <c r="D567" t="s">
        <v>28</v>
      </c>
      <c r="E567" t="s">
        <v>35</v>
      </c>
      <c r="F567" t="s">
        <v>2839</v>
      </c>
      <c r="G567" t="s">
        <v>2527</v>
      </c>
      <c r="H567" t="s">
        <v>24</v>
      </c>
      <c r="I567">
        <v>3.7</v>
      </c>
      <c r="J567" t="s">
        <v>2187</v>
      </c>
      <c r="K567" t="s">
        <v>11588</v>
      </c>
      <c r="L567" t="s">
        <v>35</v>
      </c>
      <c r="M567" t="s">
        <v>13365</v>
      </c>
      <c r="N567" t="s">
        <v>11391</v>
      </c>
      <c r="O567" t="s">
        <v>11382</v>
      </c>
      <c r="P567">
        <v>3.7</v>
      </c>
      <c r="Q567" t="s">
        <v>12985</v>
      </c>
      <c r="R567" t="s">
        <v>11592</v>
      </c>
      <c r="S567" t="s">
        <v>11593</v>
      </c>
      <c r="T567" t="s">
        <v>12986</v>
      </c>
      <c r="U567" t="s">
        <v>24</v>
      </c>
      <c r="V567" t="s">
        <v>12987</v>
      </c>
      <c r="W567" s="105" t="str">
        <f>IF(COUNTIF(W$2:W566,B567&amp;K567)=0,B567&amp;K567,"")</f>
        <v/>
      </c>
      <c r="X567" s="105">
        <f t="shared" si="8"/>
        <v>1</v>
      </c>
    </row>
    <row r="568" spans="1:24" hidden="1">
      <c r="A568" t="s">
        <v>20407</v>
      </c>
      <c r="B568" t="s">
        <v>10665</v>
      </c>
      <c r="C568" t="s">
        <v>371</v>
      </c>
      <c r="D568" t="s">
        <v>28</v>
      </c>
      <c r="E568" t="s">
        <v>35</v>
      </c>
      <c r="F568" t="s">
        <v>2839</v>
      </c>
      <c r="G568" t="s">
        <v>2527</v>
      </c>
      <c r="H568" t="s">
        <v>24</v>
      </c>
      <c r="I568">
        <v>3.7</v>
      </c>
      <c r="J568" t="s">
        <v>2187</v>
      </c>
      <c r="K568" t="s">
        <v>11588</v>
      </c>
      <c r="L568" t="s">
        <v>35</v>
      </c>
      <c r="M568" t="s">
        <v>13367</v>
      </c>
      <c r="N568" t="s">
        <v>11391</v>
      </c>
      <c r="O568" t="s">
        <v>11382</v>
      </c>
      <c r="P568">
        <v>3.7</v>
      </c>
      <c r="Q568" t="s">
        <v>12985</v>
      </c>
      <c r="R568" t="s">
        <v>11592</v>
      </c>
      <c r="S568" t="s">
        <v>11593</v>
      </c>
      <c r="T568" t="s">
        <v>12986</v>
      </c>
      <c r="U568" t="s">
        <v>24</v>
      </c>
      <c r="V568" t="s">
        <v>12987</v>
      </c>
      <c r="W568" s="105" t="str">
        <f>IF(COUNTIF(W$2:W567,B568&amp;K568)=0,B568&amp;K568,"")</f>
        <v/>
      </c>
      <c r="X568" s="105">
        <f t="shared" si="8"/>
        <v>1</v>
      </c>
    </row>
    <row r="569" spans="1:24" hidden="1">
      <c r="A569" t="s">
        <v>20408</v>
      </c>
      <c r="B569" t="s">
        <v>10665</v>
      </c>
      <c r="C569" t="s">
        <v>371</v>
      </c>
      <c r="D569" t="s">
        <v>28</v>
      </c>
      <c r="E569" t="s">
        <v>35</v>
      </c>
      <c r="F569" t="s">
        <v>2839</v>
      </c>
      <c r="G569" t="s">
        <v>2527</v>
      </c>
      <c r="H569" t="s">
        <v>24</v>
      </c>
      <c r="I569">
        <v>3.7</v>
      </c>
      <c r="J569" t="s">
        <v>2187</v>
      </c>
      <c r="K569" t="s">
        <v>11588</v>
      </c>
      <c r="L569" t="s">
        <v>35</v>
      </c>
      <c r="M569" t="s">
        <v>13369</v>
      </c>
      <c r="N569" t="s">
        <v>11391</v>
      </c>
      <c r="O569" t="s">
        <v>11382</v>
      </c>
      <c r="P569">
        <v>3.7</v>
      </c>
      <c r="Q569" t="s">
        <v>12985</v>
      </c>
      <c r="R569" t="s">
        <v>11592</v>
      </c>
      <c r="S569" t="s">
        <v>11593</v>
      </c>
      <c r="T569" t="s">
        <v>12986</v>
      </c>
      <c r="U569" t="s">
        <v>24</v>
      </c>
      <c r="V569" t="s">
        <v>12987</v>
      </c>
      <c r="W569" s="105" t="str">
        <f>IF(COUNTIF(W$2:W568,B569&amp;K569)=0,B569&amp;K569,"")</f>
        <v/>
      </c>
      <c r="X569" s="105">
        <f t="shared" si="8"/>
        <v>1</v>
      </c>
    </row>
    <row r="570" spans="1:24" hidden="1">
      <c r="A570" t="s">
        <v>20409</v>
      </c>
      <c r="B570" t="s">
        <v>10665</v>
      </c>
      <c r="C570" t="s">
        <v>371</v>
      </c>
      <c r="D570" t="s">
        <v>28</v>
      </c>
      <c r="E570" t="s">
        <v>35</v>
      </c>
      <c r="F570" t="s">
        <v>2839</v>
      </c>
      <c r="G570" t="s">
        <v>2527</v>
      </c>
      <c r="H570" t="s">
        <v>24</v>
      </c>
      <c r="I570">
        <v>3.7</v>
      </c>
      <c r="J570" t="s">
        <v>2187</v>
      </c>
      <c r="K570" t="s">
        <v>11588</v>
      </c>
      <c r="L570" t="s">
        <v>35</v>
      </c>
      <c r="M570" t="s">
        <v>13371</v>
      </c>
      <c r="N570" t="s">
        <v>11391</v>
      </c>
      <c r="O570" t="s">
        <v>11382</v>
      </c>
      <c r="P570">
        <v>3.7</v>
      </c>
      <c r="Q570" t="s">
        <v>12985</v>
      </c>
      <c r="R570" t="s">
        <v>11592</v>
      </c>
      <c r="S570" t="s">
        <v>11593</v>
      </c>
      <c r="T570" t="s">
        <v>12986</v>
      </c>
      <c r="U570" t="s">
        <v>24</v>
      </c>
      <c r="V570" t="s">
        <v>12987</v>
      </c>
      <c r="W570" s="105" t="str">
        <f>IF(COUNTIF(W$2:W569,B570&amp;K570)=0,B570&amp;K570,"")</f>
        <v/>
      </c>
      <c r="X570" s="105">
        <f t="shared" si="8"/>
        <v>1</v>
      </c>
    </row>
    <row r="571" spans="1:24" hidden="1">
      <c r="A571" t="s">
        <v>20410</v>
      </c>
      <c r="B571" t="s">
        <v>10665</v>
      </c>
      <c r="C571" t="s">
        <v>371</v>
      </c>
      <c r="D571" t="s">
        <v>28</v>
      </c>
      <c r="E571" t="s">
        <v>35</v>
      </c>
      <c r="F571" t="s">
        <v>2839</v>
      </c>
      <c r="G571" t="s">
        <v>2527</v>
      </c>
      <c r="H571" t="s">
        <v>24</v>
      </c>
      <c r="I571">
        <v>3.7</v>
      </c>
      <c r="J571" t="s">
        <v>2187</v>
      </c>
      <c r="K571" t="s">
        <v>11588</v>
      </c>
      <c r="L571" t="s">
        <v>35</v>
      </c>
      <c r="M571" t="s">
        <v>13373</v>
      </c>
      <c r="N571" t="s">
        <v>11391</v>
      </c>
      <c r="O571" t="s">
        <v>11382</v>
      </c>
      <c r="P571">
        <v>3.7</v>
      </c>
      <c r="Q571" t="s">
        <v>12985</v>
      </c>
      <c r="R571" t="s">
        <v>11592</v>
      </c>
      <c r="S571" t="s">
        <v>11593</v>
      </c>
      <c r="T571" t="s">
        <v>12986</v>
      </c>
      <c r="U571" t="s">
        <v>24</v>
      </c>
      <c r="V571" t="s">
        <v>12987</v>
      </c>
      <c r="W571" s="105" t="str">
        <f>IF(COUNTIF(W$2:W570,B571&amp;K571)=0,B571&amp;K571,"")</f>
        <v/>
      </c>
      <c r="X571" s="105">
        <f t="shared" si="8"/>
        <v>1</v>
      </c>
    </row>
    <row r="572" spans="1:24" hidden="1">
      <c r="A572" t="s">
        <v>20411</v>
      </c>
      <c r="B572" t="s">
        <v>10665</v>
      </c>
      <c r="C572" t="s">
        <v>371</v>
      </c>
      <c r="D572" t="s">
        <v>28</v>
      </c>
      <c r="E572" t="s">
        <v>35</v>
      </c>
      <c r="F572" t="s">
        <v>2839</v>
      </c>
      <c r="G572" t="s">
        <v>2527</v>
      </c>
      <c r="H572" t="s">
        <v>24</v>
      </c>
      <c r="I572">
        <v>3.7</v>
      </c>
      <c r="J572" t="s">
        <v>2187</v>
      </c>
      <c r="K572" t="s">
        <v>11588</v>
      </c>
      <c r="L572" t="s">
        <v>35</v>
      </c>
      <c r="M572" t="s">
        <v>13375</v>
      </c>
      <c r="N572" t="s">
        <v>11391</v>
      </c>
      <c r="O572" t="s">
        <v>11382</v>
      </c>
      <c r="P572">
        <v>3.7</v>
      </c>
      <c r="Q572" t="s">
        <v>12985</v>
      </c>
      <c r="R572" t="s">
        <v>11592</v>
      </c>
      <c r="S572" t="s">
        <v>11593</v>
      </c>
      <c r="T572" t="s">
        <v>12986</v>
      </c>
      <c r="U572" t="s">
        <v>24</v>
      </c>
      <c r="V572" t="s">
        <v>12987</v>
      </c>
      <c r="W572" s="105" t="str">
        <f>IF(COUNTIF(W$2:W571,B572&amp;K572)=0,B572&amp;K572,"")</f>
        <v/>
      </c>
      <c r="X572" s="105">
        <f t="shared" si="8"/>
        <v>1</v>
      </c>
    </row>
    <row r="573" spans="1:24" hidden="1">
      <c r="A573" t="s">
        <v>20412</v>
      </c>
      <c r="B573" t="s">
        <v>10665</v>
      </c>
      <c r="C573" t="s">
        <v>371</v>
      </c>
      <c r="D573" t="s">
        <v>28</v>
      </c>
      <c r="E573" t="s">
        <v>35</v>
      </c>
      <c r="F573" t="s">
        <v>2839</v>
      </c>
      <c r="G573" t="s">
        <v>2527</v>
      </c>
      <c r="H573" t="s">
        <v>24</v>
      </c>
      <c r="I573">
        <v>3.7</v>
      </c>
      <c r="J573" t="s">
        <v>2187</v>
      </c>
      <c r="K573" t="s">
        <v>11588</v>
      </c>
      <c r="L573" t="s">
        <v>35</v>
      </c>
      <c r="M573" t="s">
        <v>13377</v>
      </c>
      <c r="N573" t="s">
        <v>11391</v>
      </c>
      <c r="O573" t="s">
        <v>11382</v>
      </c>
      <c r="P573">
        <v>3.7</v>
      </c>
      <c r="Q573" t="s">
        <v>12985</v>
      </c>
      <c r="R573" t="s">
        <v>11592</v>
      </c>
      <c r="S573" t="s">
        <v>11593</v>
      </c>
      <c r="T573" t="s">
        <v>12986</v>
      </c>
      <c r="U573" t="s">
        <v>24</v>
      </c>
      <c r="V573" t="s">
        <v>12987</v>
      </c>
      <c r="W573" s="105" t="str">
        <f>IF(COUNTIF(W$2:W572,B573&amp;K573)=0,B573&amp;K573,"")</f>
        <v/>
      </c>
      <c r="X573" s="105">
        <f t="shared" si="8"/>
        <v>1</v>
      </c>
    </row>
    <row r="574" spans="1:24" hidden="1">
      <c r="A574" t="s">
        <v>20413</v>
      </c>
      <c r="B574" t="s">
        <v>10666</v>
      </c>
      <c r="C574" t="s">
        <v>371</v>
      </c>
      <c r="D574" t="s">
        <v>28</v>
      </c>
      <c r="E574" t="s">
        <v>35</v>
      </c>
      <c r="F574" t="s">
        <v>2839</v>
      </c>
      <c r="G574" t="s">
        <v>2532</v>
      </c>
      <c r="H574" t="s">
        <v>24</v>
      </c>
      <c r="I574">
        <v>3.41</v>
      </c>
      <c r="J574" t="s">
        <v>2187</v>
      </c>
      <c r="K574" t="s">
        <v>11588</v>
      </c>
      <c r="L574" t="s">
        <v>35</v>
      </c>
      <c r="M574" t="s">
        <v>12984</v>
      </c>
      <c r="N574" t="s">
        <v>11391</v>
      </c>
      <c r="O574" t="s">
        <v>11382</v>
      </c>
      <c r="P574">
        <v>3.41</v>
      </c>
      <c r="Q574" t="s">
        <v>12985</v>
      </c>
      <c r="R574" t="s">
        <v>11592</v>
      </c>
      <c r="S574" t="s">
        <v>11593</v>
      </c>
      <c r="T574" t="s">
        <v>12986</v>
      </c>
      <c r="U574" t="s">
        <v>24</v>
      </c>
      <c r="V574" t="s">
        <v>12987</v>
      </c>
      <c r="W574" s="105" t="str">
        <f>IF(COUNTIF(W$2:W573,B574&amp;K574)=0,B574&amp;K574,"")</f>
        <v>S-011075三菱重工サーマルシステムズ株式会社</v>
      </c>
      <c r="X574" s="105">
        <f t="shared" si="8"/>
        <v>1</v>
      </c>
    </row>
    <row r="575" spans="1:24" hidden="1">
      <c r="A575" t="s">
        <v>20414</v>
      </c>
      <c r="B575" t="s">
        <v>10666</v>
      </c>
      <c r="C575" t="s">
        <v>371</v>
      </c>
      <c r="D575" t="s">
        <v>28</v>
      </c>
      <c r="E575" t="s">
        <v>35</v>
      </c>
      <c r="F575" t="s">
        <v>2839</v>
      </c>
      <c r="G575" t="s">
        <v>2532</v>
      </c>
      <c r="H575" t="s">
        <v>24</v>
      </c>
      <c r="I575">
        <v>3.41</v>
      </c>
      <c r="J575" t="s">
        <v>2187</v>
      </c>
      <c r="K575" t="s">
        <v>11588</v>
      </c>
      <c r="L575" t="s">
        <v>35</v>
      </c>
      <c r="M575" t="s">
        <v>12989</v>
      </c>
      <c r="N575" t="s">
        <v>11391</v>
      </c>
      <c r="O575" t="s">
        <v>11382</v>
      </c>
      <c r="P575">
        <v>3.41</v>
      </c>
      <c r="Q575" t="s">
        <v>12985</v>
      </c>
      <c r="R575" t="s">
        <v>11592</v>
      </c>
      <c r="S575" t="s">
        <v>11593</v>
      </c>
      <c r="T575" t="s">
        <v>12986</v>
      </c>
      <c r="U575" t="s">
        <v>24</v>
      </c>
      <c r="V575" t="s">
        <v>12987</v>
      </c>
      <c r="W575" s="105" t="str">
        <f>IF(COUNTIF(W$2:W574,B575&amp;K575)=0,B575&amp;K575,"")</f>
        <v/>
      </c>
      <c r="X575" s="105">
        <f t="shared" si="8"/>
        <v>1</v>
      </c>
    </row>
    <row r="576" spans="1:24" hidden="1">
      <c r="A576" t="s">
        <v>20415</v>
      </c>
      <c r="B576" t="s">
        <v>10666</v>
      </c>
      <c r="C576" t="s">
        <v>371</v>
      </c>
      <c r="D576" t="s">
        <v>28</v>
      </c>
      <c r="E576" t="s">
        <v>35</v>
      </c>
      <c r="F576" t="s">
        <v>2839</v>
      </c>
      <c r="G576" t="s">
        <v>2532</v>
      </c>
      <c r="H576" t="s">
        <v>24</v>
      </c>
      <c r="I576">
        <v>3.41</v>
      </c>
      <c r="J576" t="s">
        <v>2187</v>
      </c>
      <c r="K576" t="s">
        <v>11588</v>
      </c>
      <c r="L576" t="s">
        <v>35</v>
      </c>
      <c r="M576" t="s">
        <v>12991</v>
      </c>
      <c r="N576" t="s">
        <v>11391</v>
      </c>
      <c r="O576" t="s">
        <v>11382</v>
      </c>
      <c r="P576">
        <v>3.41</v>
      </c>
      <c r="Q576" t="s">
        <v>12985</v>
      </c>
      <c r="R576" t="s">
        <v>11592</v>
      </c>
      <c r="S576" t="s">
        <v>11593</v>
      </c>
      <c r="T576" t="s">
        <v>12986</v>
      </c>
      <c r="U576" t="s">
        <v>24</v>
      </c>
      <c r="V576" t="s">
        <v>12987</v>
      </c>
      <c r="W576" s="105" t="str">
        <f>IF(COUNTIF(W$2:W575,B576&amp;K576)=0,B576&amp;K576,"")</f>
        <v/>
      </c>
      <c r="X576" s="105">
        <f t="shared" si="8"/>
        <v>1</v>
      </c>
    </row>
    <row r="577" spans="1:24" hidden="1">
      <c r="A577" t="s">
        <v>20416</v>
      </c>
      <c r="B577" t="s">
        <v>10666</v>
      </c>
      <c r="C577" t="s">
        <v>371</v>
      </c>
      <c r="D577" t="s">
        <v>28</v>
      </c>
      <c r="E577" t="s">
        <v>35</v>
      </c>
      <c r="F577" t="s">
        <v>2839</v>
      </c>
      <c r="G577" t="s">
        <v>2532</v>
      </c>
      <c r="H577" t="s">
        <v>24</v>
      </c>
      <c r="I577">
        <v>3.41</v>
      </c>
      <c r="J577" t="s">
        <v>2187</v>
      </c>
      <c r="K577" t="s">
        <v>11588</v>
      </c>
      <c r="L577" t="s">
        <v>35</v>
      </c>
      <c r="M577" t="s">
        <v>12993</v>
      </c>
      <c r="N577" t="s">
        <v>11391</v>
      </c>
      <c r="O577" t="s">
        <v>11382</v>
      </c>
      <c r="P577">
        <v>3.41</v>
      </c>
      <c r="Q577" t="s">
        <v>12985</v>
      </c>
      <c r="R577" t="s">
        <v>11592</v>
      </c>
      <c r="S577" t="s">
        <v>11593</v>
      </c>
      <c r="T577" t="s">
        <v>12986</v>
      </c>
      <c r="U577" t="s">
        <v>24</v>
      </c>
      <c r="V577" t="s">
        <v>12987</v>
      </c>
      <c r="W577" s="105" t="str">
        <f>IF(COUNTIF(W$2:W576,B577&amp;K577)=0,B577&amp;K577,"")</f>
        <v/>
      </c>
      <c r="X577" s="105">
        <f t="shared" si="8"/>
        <v>1</v>
      </c>
    </row>
    <row r="578" spans="1:24" hidden="1">
      <c r="A578" t="s">
        <v>20417</v>
      </c>
      <c r="B578" t="s">
        <v>10666</v>
      </c>
      <c r="C578" t="s">
        <v>371</v>
      </c>
      <c r="D578" t="s">
        <v>28</v>
      </c>
      <c r="E578" t="s">
        <v>35</v>
      </c>
      <c r="F578" t="s">
        <v>2839</v>
      </c>
      <c r="G578" t="s">
        <v>2532</v>
      </c>
      <c r="H578" t="s">
        <v>24</v>
      </c>
      <c r="I578">
        <v>3.41</v>
      </c>
      <c r="J578" t="s">
        <v>2187</v>
      </c>
      <c r="K578" t="s">
        <v>11588</v>
      </c>
      <c r="L578" t="s">
        <v>35</v>
      </c>
      <c r="M578" t="s">
        <v>12995</v>
      </c>
      <c r="N578" t="s">
        <v>11381</v>
      </c>
      <c r="O578" t="s">
        <v>11382</v>
      </c>
      <c r="P578">
        <v>3.41</v>
      </c>
      <c r="Q578" t="s">
        <v>12985</v>
      </c>
      <c r="R578" t="s">
        <v>11592</v>
      </c>
      <c r="S578" t="s">
        <v>11593</v>
      </c>
      <c r="T578" t="s">
        <v>12986</v>
      </c>
      <c r="U578" t="s">
        <v>24</v>
      </c>
      <c r="V578" t="s">
        <v>12987</v>
      </c>
      <c r="W578" s="105" t="str">
        <f>IF(COUNTIF(W$2:W577,B578&amp;K578)=0,B578&amp;K578,"")</f>
        <v/>
      </c>
      <c r="X578" s="105">
        <f t="shared" si="8"/>
        <v>1</v>
      </c>
    </row>
    <row r="579" spans="1:24" hidden="1">
      <c r="A579" t="s">
        <v>20418</v>
      </c>
      <c r="B579" t="s">
        <v>10666</v>
      </c>
      <c r="C579" t="s">
        <v>371</v>
      </c>
      <c r="D579" t="s">
        <v>28</v>
      </c>
      <c r="E579" t="s">
        <v>35</v>
      </c>
      <c r="F579" t="s">
        <v>2839</v>
      </c>
      <c r="G579" t="s">
        <v>2532</v>
      </c>
      <c r="H579" t="s">
        <v>24</v>
      </c>
      <c r="I579">
        <v>3.41</v>
      </c>
      <c r="J579" t="s">
        <v>2187</v>
      </c>
      <c r="K579" t="s">
        <v>11588</v>
      </c>
      <c r="L579" t="s">
        <v>35</v>
      </c>
      <c r="M579" t="s">
        <v>12997</v>
      </c>
      <c r="N579" t="s">
        <v>11391</v>
      </c>
      <c r="O579" t="s">
        <v>11382</v>
      </c>
      <c r="P579">
        <v>3.41</v>
      </c>
      <c r="Q579" t="s">
        <v>12985</v>
      </c>
      <c r="R579" t="s">
        <v>11592</v>
      </c>
      <c r="S579" t="s">
        <v>11593</v>
      </c>
      <c r="T579" t="s">
        <v>12986</v>
      </c>
      <c r="U579" t="s">
        <v>24</v>
      </c>
      <c r="V579" t="s">
        <v>12987</v>
      </c>
      <c r="W579" s="105" t="str">
        <f>IF(COUNTIF(W$2:W578,B579&amp;K579)=0,B579&amp;K579,"")</f>
        <v/>
      </c>
      <c r="X579" s="105">
        <f t="shared" si="8"/>
        <v>1</v>
      </c>
    </row>
    <row r="580" spans="1:24" hidden="1">
      <c r="A580" t="s">
        <v>20419</v>
      </c>
      <c r="B580" t="s">
        <v>10666</v>
      </c>
      <c r="C580" t="s">
        <v>371</v>
      </c>
      <c r="D580" t="s">
        <v>28</v>
      </c>
      <c r="E580" t="s">
        <v>35</v>
      </c>
      <c r="F580" t="s">
        <v>2839</v>
      </c>
      <c r="G580" t="s">
        <v>2532</v>
      </c>
      <c r="H580" t="s">
        <v>24</v>
      </c>
      <c r="I580">
        <v>3.41</v>
      </c>
      <c r="J580" t="s">
        <v>2187</v>
      </c>
      <c r="K580" t="s">
        <v>11588</v>
      </c>
      <c r="L580" t="s">
        <v>35</v>
      </c>
      <c r="M580" t="s">
        <v>12999</v>
      </c>
      <c r="N580" t="s">
        <v>11391</v>
      </c>
      <c r="O580" t="s">
        <v>11382</v>
      </c>
      <c r="P580">
        <v>3.41</v>
      </c>
      <c r="Q580" t="s">
        <v>12985</v>
      </c>
      <c r="R580" t="s">
        <v>11592</v>
      </c>
      <c r="S580" t="s">
        <v>11593</v>
      </c>
      <c r="T580" t="s">
        <v>12986</v>
      </c>
      <c r="U580" t="s">
        <v>24</v>
      </c>
      <c r="V580" t="s">
        <v>12987</v>
      </c>
      <c r="W580" s="105" t="str">
        <f>IF(COUNTIF(W$2:W579,B580&amp;K580)=0,B580&amp;K580,"")</f>
        <v/>
      </c>
      <c r="X580" s="105">
        <f t="shared" ref="X580:X643" si="9">IF(COUNTA(B580)=1,COUNTIF(W:W,B580&amp;"*"),"")</f>
        <v>1</v>
      </c>
    </row>
    <row r="581" spans="1:24" hidden="1">
      <c r="A581" t="s">
        <v>20420</v>
      </c>
      <c r="B581" t="s">
        <v>10666</v>
      </c>
      <c r="C581" t="s">
        <v>371</v>
      </c>
      <c r="D581" t="s">
        <v>28</v>
      </c>
      <c r="E581" t="s">
        <v>35</v>
      </c>
      <c r="F581" t="s">
        <v>2839</v>
      </c>
      <c r="G581" t="s">
        <v>2532</v>
      </c>
      <c r="H581" t="s">
        <v>24</v>
      </c>
      <c r="I581">
        <v>3.41</v>
      </c>
      <c r="J581" t="s">
        <v>2187</v>
      </c>
      <c r="K581" t="s">
        <v>11588</v>
      </c>
      <c r="L581" t="s">
        <v>35</v>
      </c>
      <c r="M581" t="s">
        <v>13001</v>
      </c>
      <c r="N581" t="s">
        <v>11391</v>
      </c>
      <c r="O581" t="s">
        <v>11382</v>
      </c>
      <c r="P581">
        <v>3.41</v>
      </c>
      <c r="Q581" t="s">
        <v>12985</v>
      </c>
      <c r="R581" t="s">
        <v>11592</v>
      </c>
      <c r="S581" t="s">
        <v>11593</v>
      </c>
      <c r="T581" t="s">
        <v>12986</v>
      </c>
      <c r="U581" t="s">
        <v>24</v>
      </c>
      <c r="V581" t="s">
        <v>12987</v>
      </c>
      <c r="W581" s="105" t="str">
        <f>IF(COUNTIF(W$2:W580,B581&amp;K581)=0,B581&amp;K581,"")</f>
        <v/>
      </c>
      <c r="X581" s="105">
        <f t="shared" si="9"/>
        <v>1</v>
      </c>
    </row>
    <row r="582" spans="1:24" hidden="1">
      <c r="A582" t="s">
        <v>20421</v>
      </c>
      <c r="B582" t="s">
        <v>10666</v>
      </c>
      <c r="C582" t="s">
        <v>371</v>
      </c>
      <c r="D582" t="s">
        <v>28</v>
      </c>
      <c r="E582" t="s">
        <v>35</v>
      </c>
      <c r="F582" t="s">
        <v>2839</v>
      </c>
      <c r="G582" t="s">
        <v>2532</v>
      </c>
      <c r="H582" t="s">
        <v>24</v>
      </c>
      <c r="I582">
        <v>3.41</v>
      </c>
      <c r="J582" t="s">
        <v>2187</v>
      </c>
      <c r="K582" t="s">
        <v>11588</v>
      </c>
      <c r="L582" t="s">
        <v>35</v>
      </c>
      <c r="M582" t="s">
        <v>13003</v>
      </c>
      <c r="N582" t="s">
        <v>11391</v>
      </c>
      <c r="O582" t="s">
        <v>11382</v>
      </c>
      <c r="P582">
        <v>3.41</v>
      </c>
      <c r="Q582" t="s">
        <v>12985</v>
      </c>
      <c r="R582" t="s">
        <v>11592</v>
      </c>
      <c r="S582" t="s">
        <v>11593</v>
      </c>
      <c r="T582" t="s">
        <v>12986</v>
      </c>
      <c r="U582" t="s">
        <v>24</v>
      </c>
      <c r="V582" t="s">
        <v>12987</v>
      </c>
      <c r="W582" s="105" t="str">
        <f>IF(COUNTIF(W$2:W581,B582&amp;K582)=0,B582&amp;K582,"")</f>
        <v/>
      </c>
      <c r="X582" s="105">
        <f t="shared" si="9"/>
        <v>1</v>
      </c>
    </row>
    <row r="583" spans="1:24" hidden="1">
      <c r="A583" t="s">
        <v>20422</v>
      </c>
      <c r="B583" t="s">
        <v>10666</v>
      </c>
      <c r="C583" t="s">
        <v>371</v>
      </c>
      <c r="D583" t="s">
        <v>28</v>
      </c>
      <c r="E583" t="s">
        <v>35</v>
      </c>
      <c r="F583" t="s">
        <v>2839</v>
      </c>
      <c r="G583" t="s">
        <v>2532</v>
      </c>
      <c r="H583" t="s">
        <v>24</v>
      </c>
      <c r="I583">
        <v>3.41</v>
      </c>
      <c r="J583" t="s">
        <v>2187</v>
      </c>
      <c r="K583" t="s">
        <v>11588</v>
      </c>
      <c r="L583" t="s">
        <v>35</v>
      </c>
      <c r="M583" t="s">
        <v>13005</v>
      </c>
      <c r="N583" t="s">
        <v>11391</v>
      </c>
      <c r="O583" t="s">
        <v>11382</v>
      </c>
      <c r="P583">
        <v>3.41</v>
      </c>
      <c r="Q583" t="s">
        <v>12985</v>
      </c>
      <c r="R583" t="s">
        <v>11592</v>
      </c>
      <c r="S583" t="s">
        <v>11593</v>
      </c>
      <c r="T583" t="s">
        <v>12986</v>
      </c>
      <c r="U583" t="s">
        <v>24</v>
      </c>
      <c r="V583" t="s">
        <v>12987</v>
      </c>
      <c r="W583" s="105" t="str">
        <f>IF(COUNTIF(W$2:W582,B583&amp;K583)=0,B583&amp;K583,"")</f>
        <v/>
      </c>
      <c r="X583" s="105">
        <f t="shared" si="9"/>
        <v>1</v>
      </c>
    </row>
    <row r="584" spans="1:24" hidden="1">
      <c r="A584" t="s">
        <v>20423</v>
      </c>
      <c r="B584" t="s">
        <v>10666</v>
      </c>
      <c r="C584" t="s">
        <v>371</v>
      </c>
      <c r="D584" t="s">
        <v>28</v>
      </c>
      <c r="E584" t="s">
        <v>35</v>
      </c>
      <c r="F584" t="s">
        <v>2839</v>
      </c>
      <c r="G584" t="s">
        <v>2532</v>
      </c>
      <c r="H584" t="s">
        <v>24</v>
      </c>
      <c r="I584">
        <v>3.41</v>
      </c>
      <c r="J584" t="s">
        <v>2187</v>
      </c>
      <c r="K584" t="s">
        <v>11588</v>
      </c>
      <c r="L584" t="s">
        <v>35</v>
      </c>
      <c r="M584" t="s">
        <v>13007</v>
      </c>
      <c r="N584" t="s">
        <v>11391</v>
      </c>
      <c r="O584" t="s">
        <v>11382</v>
      </c>
      <c r="P584">
        <v>3.41</v>
      </c>
      <c r="Q584" t="s">
        <v>12985</v>
      </c>
      <c r="R584" t="s">
        <v>11592</v>
      </c>
      <c r="S584" t="s">
        <v>11593</v>
      </c>
      <c r="T584" t="s">
        <v>12986</v>
      </c>
      <c r="U584" t="s">
        <v>24</v>
      </c>
      <c r="V584" t="s">
        <v>12987</v>
      </c>
      <c r="W584" s="105" t="str">
        <f>IF(COUNTIF(W$2:W583,B584&amp;K584)=0,B584&amp;K584,"")</f>
        <v/>
      </c>
      <c r="X584" s="105">
        <f t="shared" si="9"/>
        <v>1</v>
      </c>
    </row>
    <row r="585" spans="1:24" hidden="1">
      <c r="A585" t="s">
        <v>20424</v>
      </c>
      <c r="B585" t="s">
        <v>10666</v>
      </c>
      <c r="C585" t="s">
        <v>371</v>
      </c>
      <c r="D585" t="s">
        <v>28</v>
      </c>
      <c r="E585" t="s">
        <v>35</v>
      </c>
      <c r="F585" t="s">
        <v>2839</v>
      </c>
      <c r="G585" t="s">
        <v>2532</v>
      </c>
      <c r="H585" t="s">
        <v>24</v>
      </c>
      <c r="I585">
        <v>3.41</v>
      </c>
      <c r="J585" t="s">
        <v>2187</v>
      </c>
      <c r="K585" t="s">
        <v>11588</v>
      </c>
      <c r="L585" t="s">
        <v>35</v>
      </c>
      <c r="M585" t="s">
        <v>13009</v>
      </c>
      <c r="N585" t="s">
        <v>11391</v>
      </c>
      <c r="O585" t="s">
        <v>11382</v>
      </c>
      <c r="P585">
        <v>3.41</v>
      </c>
      <c r="Q585" t="s">
        <v>12985</v>
      </c>
      <c r="R585" t="s">
        <v>11592</v>
      </c>
      <c r="S585" t="s">
        <v>11593</v>
      </c>
      <c r="T585" t="s">
        <v>12986</v>
      </c>
      <c r="U585" t="s">
        <v>24</v>
      </c>
      <c r="V585" t="s">
        <v>12987</v>
      </c>
      <c r="W585" s="105" t="str">
        <f>IF(COUNTIF(W$2:W584,B585&amp;K585)=0,B585&amp;K585,"")</f>
        <v/>
      </c>
      <c r="X585" s="105">
        <f t="shared" si="9"/>
        <v>1</v>
      </c>
    </row>
    <row r="586" spans="1:24" hidden="1">
      <c r="A586" t="s">
        <v>20425</v>
      </c>
      <c r="B586" t="s">
        <v>10666</v>
      </c>
      <c r="C586" t="s">
        <v>371</v>
      </c>
      <c r="D586" t="s">
        <v>28</v>
      </c>
      <c r="E586" t="s">
        <v>35</v>
      </c>
      <c r="F586" t="s">
        <v>2839</v>
      </c>
      <c r="G586" t="s">
        <v>2532</v>
      </c>
      <c r="H586" t="s">
        <v>24</v>
      </c>
      <c r="I586">
        <v>3.41</v>
      </c>
      <c r="J586" t="s">
        <v>2187</v>
      </c>
      <c r="K586" t="s">
        <v>11588</v>
      </c>
      <c r="L586" t="s">
        <v>35</v>
      </c>
      <c r="M586" t="s">
        <v>13011</v>
      </c>
      <c r="N586" t="s">
        <v>11391</v>
      </c>
      <c r="O586" t="s">
        <v>11382</v>
      </c>
      <c r="P586">
        <v>3.41</v>
      </c>
      <c r="Q586" t="s">
        <v>12985</v>
      </c>
      <c r="R586" t="s">
        <v>11592</v>
      </c>
      <c r="S586" t="s">
        <v>11593</v>
      </c>
      <c r="T586" t="s">
        <v>12986</v>
      </c>
      <c r="U586" t="s">
        <v>24</v>
      </c>
      <c r="V586" t="s">
        <v>12987</v>
      </c>
      <c r="W586" s="105" t="str">
        <f>IF(COUNTIF(W$2:W585,B586&amp;K586)=0,B586&amp;K586,"")</f>
        <v/>
      </c>
      <c r="X586" s="105">
        <f t="shared" si="9"/>
        <v>1</v>
      </c>
    </row>
    <row r="587" spans="1:24" hidden="1">
      <c r="A587" t="s">
        <v>20426</v>
      </c>
      <c r="B587" t="s">
        <v>10666</v>
      </c>
      <c r="C587" t="s">
        <v>371</v>
      </c>
      <c r="D587" t="s">
        <v>28</v>
      </c>
      <c r="E587" t="s">
        <v>35</v>
      </c>
      <c r="F587" t="s">
        <v>2839</v>
      </c>
      <c r="G587" t="s">
        <v>2532</v>
      </c>
      <c r="H587" t="s">
        <v>24</v>
      </c>
      <c r="I587">
        <v>3.41</v>
      </c>
      <c r="J587" t="s">
        <v>2187</v>
      </c>
      <c r="K587" t="s">
        <v>11588</v>
      </c>
      <c r="L587" t="s">
        <v>35</v>
      </c>
      <c r="M587" t="s">
        <v>13013</v>
      </c>
      <c r="N587" t="s">
        <v>11391</v>
      </c>
      <c r="O587" t="s">
        <v>11382</v>
      </c>
      <c r="P587">
        <v>3.41</v>
      </c>
      <c r="Q587" t="s">
        <v>12985</v>
      </c>
      <c r="R587" t="s">
        <v>11592</v>
      </c>
      <c r="S587" t="s">
        <v>11593</v>
      </c>
      <c r="T587" t="s">
        <v>12986</v>
      </c>
      <c r="U587" t="s">
        <v>24</v>
      </c>
      <c r="V587" t="s">
        <v>12987</v>
      </c>
      <c r="W587" s="105" t="str">
        <f>IF(COUNTIF(W$2:W586,B587&amp;K587)=0,B587&amp;K587,"")</f>
        <v/>
      </c>
      <c r="X587" s="105">
        <f t="shared" si="9"/>
        <v>1</v>
      </c>
    </row>
    <row r="588" spans="1:24" hidden="1">
      <c r="A588" t="s">
        <v>20427</v>
      </c>
      <c r="B588" t="s">
        <v>10666</v>
      </c>
      <c r="C588" t="s">
        <v>371</v>
      </c>
      <c r="D588" t="s">
        <v>28</v>
      </c>
      <c r="E588" t="s">
        <v>35</v>
      </c>
      <c r="F588" t="s">
        <v>2839</v>
      </c>
      <c r="G588" t="s">
        <v>2532</v>
      </c>
      <c r="H588" t="s">
        <v>24</v>
      </c>
      <c r="I588">
        <v>3.41</v>
      </c>
      <c r="J588" t="s">
        <v>2187</v>
      </c>
      <c r="K588" t="s">
        <v>11588</v>
      </c>
      <c r="L588" t="s">
        <v>35</v>
      </c>
      <c r="M588" t="s">
        <v>13015</v>
      </c>
      <c r="N588" t="s">
        <v>11391</v>
      </c>
      <c r="O588" t="s">
        <v>11382</v>
      </c>
      <c r="P588">
        <v>3.41</v>
      </c>
      <c r="Q588" t="s">
        <v>12985</v>
      </c>
      <c r="R588" t="s">
        <v>11592</v>
      </c>
      <c r="S588" t="s">
        <v>11593</v>
      </c>
      <c r="T588" t="s">
        <v>12986</v>
      </c>
      <c r="U588" t="s">
        <v>24</v>
      </c>
      <c r="V588" t="s">
        <v>12987</v>
      </c>
      <c r="W588" s="105" t="str">
        <f>IF(COUNTIF(W$2:W587,B588&amp;K588)=0,B588&amp;K588,"")</f>
        <v/>
      </c>
      <c r="X588" s="105">
        <f t="shared" si="9"/>
        <v>1</v>
      </c>
    </row>
    <row r="589" spans="1:24" hidden="1">
      <c r="A589" t="s">
        <v>20428</v>
      </c>
      <c r="B589" t="s">
        <v>10666</v>
      </c>
      <c r="C589" t="s">
        <v>371</v>
      </c>
      <c r="D589" t="s">
        <v>28</v>
      </c>
      <c r="E589" t="s">
        <v>35</v>
      </c>
      <c r="F589" t="s">
        <v>2839</v>
      </c>
      <c r="G589" t="s">
        <v>2532</v>
      </c>
      <c r="H589" t="s">
        <v>24</v>
      </c>
      <c r="I589">
        <v>3.41</v>
      </c>
      <c r="J589" t="s">
        <v>2187</v>
      </c>
      <c r="K589" t="s">
        <v>11588</v>
      </c>
      <c r="L589" t="s">
        <v>35</v>
      </c>
      <c r="M589" t="s">
        <v>13017</v>
      </c>
      <c r="N589" t="s">
        <v>11391</v>
      </c>
      <c r="O589" t="s">
        <v>11382</v>
      </c>
      <c r="P589">
        <v>3.41</v>
      </c>
      <c r="Q589" t="s">
        <v>12985</v>
      </c>
      <c r="R589" t="s">
        <v>11592</v>
      </c>
      <c r="S589" t="s">
        <v>11593</v>
      </c>
      <c r="T589" t="s">
        <v>12986</v>
      </c>
      <c r="U589" t="s">
        <v>24</v>
      </c>
      <c r="V589" t="s">
        <v>12987</v>
      </c>
      <c r="W589" s="105" t="str">
        <f>IF(COUNTIF(W$2:W588,B589&amp;K589)=0,B589&amp;K589,"")</f>
        <v/>
      </c>
      <c r="X589" s="105">
        <f t="shared" si="9"/>
        <v>1</v>
      </c>
    </row>
    <row r="590" spans="1:24" hidden="1">
      <c r="A590" t="s">
        <v>20429</v>
      </c>
      <c r="B590" t="s">
        <v>10666</v>
      </c>
      <c r="C590" t="s">
        <v>371</v>
      </c>
      <c r="D590" t="s">
        <v>28</v>
      </c>
      <c r="E590" t="s">
        <v>35</v>
      </c>
      <c r="F590" t="s">
        <v>2839</v>
      </c>
      <c r="G590" t="s">
        <v>2532</v>
      </c>
      <c r="H590" t="s">
        <v>24</v>
      </c>
      <c r="I590">
        <v>3.41</v>
      </c>
      <c r="J590" t="s">
        <v>2187</v>
      </c>
      <c r="K590" t="s">
        <v>11588</v>
      </c>
      <c r="L590" t="s">
        <v>35</v>
      </c>
      <c r="M590" t="s">
        <v>13019</v>
      </c>
      <c r="N590" t="s">
        <v>11391</v>
      </c>
      <c r="O590" t="s">
        <v>11382</v>
      </c>
      <c r="P590">
        <v>3.41</v>
      </c>
      <c r="Q590" t="s">
        <v>12985</v>
      </c>
      <c r="R590" t="s">
        <v>11592</v>
      </c>
      <c r="S590" t="s">
        <v>11593</v>
      </c>
      <c r="T590" t="s">
        <v>12986</v>
      </c>
      <c r="U590" t="s">
        <v>24</v>
      </c>
      <c r="V590" t="s">
        <v>12987</v>
      </c>
      <c r="W590" s="105" t="str">
        <f>IF(COUNTIF(W$2:W589,B590&amp;K590)=0,B590&amp;K590,"")</f>
        <v/>
      </c>
      <c r="X590" s="105">
        <f t="shared" si="9"/>
        <v>1</v>
      </c>
    </row>
    <row r="591" spans="1:24" hidden="1">
      <c r="A591" t="s">
        <v>20430</v>
      </c>
      <c r="B591" t="s">
        <v>10666</v>
      </c>
      <c r="C591" t="s">
        <v>371</v>
      </c>
      <c r="D591" t="s">
        <v>28</v>
      </c>
      <c r="E591" t="s">
        <v>35</v>
      </c>
      <c r="F591" t="s">
        <v>2839</v>
      </c>
      <c r="G591" t="s">
        <v>2532</v>
      </c>
      <c r="H591" t="s">
        <v>24</v>
      </c>
      <c r="I591">
        <v>3.41</v>
      </c>
      <c r="J591" t="s">
        <v>2187</v>
      </c>
      <c r="K591" t="s">
        <v>11588</v>
      </c>
      <c r="L591" t="s">
        <v>35</v>
      </c>
      <c r="M591" t="s">
        <v>13021</v>
      </c>
      <c r="N591" t="s">
        <v>11391</v>
      </c>
      <c r="O591" t="s">
        <v>11382</v>
      </c>
      <c r="P591">
        <v>3.41</v>
      </c>
      <c r="Q591" t="s">
        <v>12985</v>
      </c>
      <c r="R591" t="s">
        <v>11592</v>
      </c>
      <c r="S591" t="s">
        <v>11593</v>
      </c>
      <c r="T591" t="s">
        <v>12986</v>
      </c>
      <c r="U591" t="s">
        <v>24</v>
      </c>
      <c r="V591" t="s">
        <v>12987</v>
      </c>
      <c r="W591" s="105" t="str">
        <f>IF(COUNTIF(W$2:W590,B591&amp;K591)=0,B591&amp;K591,"")</f>
        <v/>
      </c>
      <c r="X591" s="105">
        <f t="shared" si="9"/>
        <v>1</v>
      </c>
    </row>
    <row r="592" spans="1:24" hidden="1">
      <c r="A592" t="s">
        <v>20431</v>
      </c>
      <c r="B592" t="s">
        <v>10666</v>
      </c>
      <c r="C592" t="s">
        <v>371</v>
      </c>
      <c r="D592" t="s">
        <v>28</v>
      </c>
      <c r="E592" t="s">
        <v>35</v>
      </c>
      <c r="F592" t="s">
        <v>2839</v>
      </c>
      <c r="G592" t="s">
        <v>2532</v>
      </c>
      <c r="H592" t="s">
        <v>24</v>
      </c>
      <c r="I592">
        <v>3.41</v>
      </c>
      <c r="J592" t="s">
        <v>2187</v>
      </c>
      <c r="K592" t="s">
        <v>11588</v>
      </c>
      <c r="L592" t="s">
        <v>35</v>
      </c>
      <c r="M592" t="s">
        <v>13023</v>
      </c>
      <c r="N592" t="s">
        <v>11391</v>
      </c>
      <c r="O592" t="s">
        <v>11382</v>
      </c>
      <c r="P592">
        <v>3.41</v>
      </c>
      <c r="Q592" t="s">
        <v>12985</v>
      </c>
      <c r="R592" t="s">
        <v>11592</v>
      </c>
      <c r="S592" t="s">
        <v>11593</v>
      </c>
      <c r="T592" t="s">
        <v>12986</v>
      </c>
      <c r="U592" t="s">
        <v>24</v>
      </c>
      <c r="V592" t="s">
        <v>12987</v>
      </c>
      <c r="W592" s="105" t="str">
        <f>IF(COUNTIF(W$2:W591,B592&amp;K592)=0,B592&amp;K592,"")</f>
        <v/>
      </c>
      <c r="X592" s="105">
        <f t="shared" si="9"/>
        <v>1</v>
      </c>
    </row>
    <row r="593" spans="1:24" hidden="1">
      <c r="A593" t="s">
        <v>20432</v>
      </c>
      <c r="B593" t="s">
        <v>10666</v>
      </c>
      <c r="C593" t="s">
        <v>371</v>
      </c>
      <c r="D593" t="s">
        <v>28</v>
      </c>
      <c r="E593" t="s">
        <v>35</v>
      </c>
      <c r="F593" t="s">
        <v>2839</v>
      </c>
      <c r="G593" t="s">
        <v>2532</v>
      </c>
      <c r="H593" t="s">
        <v>24</v>
      </c>
      <c r="I593">
        <v>3.41</v>
      </c>
      <c r="J593" t="s">
        <v>2187</v>
      </c>
      <c r="K593" t="s">
        <v>11588</v>
      </c>
      <c r="L593" t="s">
        <v>35</v>
      </c>
      <c r="M593" t="s">
        <v>13025</v>
      </c>
      <c r="N593" t="s">
        <v>11391</v>
      </c>
      <c r="O593" t="s">
        <v>11382</v>
      </c>
      <c r="P593">
        <v>3.41</v>
      </c>
      <c r="Q593" t="s">
        <v>12985</v>
      </c>
      <c r="R593" t="s">
        <v>11592</v>
      </c>
      <c r="S593" t="s">
        <v>11593</v>
      </c>
      <c r="T593" t="s">
        <v>12986</v>
      </c>
      <c r="U593" t="s">
        <v>24</v>
      </c>
      <c r="V593" t="s">
        <v>12987</v>
      </c>
      <c r="W593" s="105" t="str">
        <f>IF(COUNTIF(W$2:W592,B593&amp;K593)=0,B593&amp;K593,"")</f>
        <v/>
      </c>
      <c r="X593" s="105">
        <f t="shared" si="9"/>
        <v>1</v>
      </c>
    </row>
    <row r="594" spans="1:24" hidden="1">
      <c r="A594" t="s">
        <v>20433</v>
      </c>
      <c r="B594" t="s">
        <v>10666</v>
      </c>
      <c r="C594" t="s">
        <v>371</v>
      </c>
      <c r="D594" t="s">
        <v>28</v>
      </c>
      <c r="E594" t="s">
        <v>35</v>
      </c>
      <c r="F594" t="s">
        <v>2839</v>
      </c>
      <c r="G594" t="s">
        <v>2532</v>
      </c>
      <c r="H594" t="s">
        <v>24</v>
      </c>
      <c r="I594">
        <v>3.41</v>
      </c>
      <c r="J594" t="s">
        <v>2187</v>
      </c>
      <c r="K594" t="s">
        <v>11588</v>
      </c>
      <c r="L594" t="s">
        <v>35</v>
      </c>
      <c r="M594" t="s">
        <v>13027</v>
      </c>
      <c r="N594" t="s">
        <v>11391</v>
      </c>
      <c r="O594" t="s">
        <v>11382</v>
      </c>
      <c r="P594">
        <v>3.41</v>
      </c>
      <c r="Q594" t="s">
        <v>12985</v>
      </c>
      <c r="R594" t="s">
        <v>11592</v>
      </c>
      <c r="S594" t="s">
        <v>11593</v>
      </c>
      <c r="T594" t="s">
        <v>12986</v>
      </c>
      <c r="U594" t="s">
        <v>24</v>
      </c>
      <c r="V594" t="s">
        <v>12987</v>
      </c>
      <c r="W594" s="105" t="str">
        <f>IF(COUNTIF(W$2:W593,B594&amp;K594)=0,B594&amp;K594,"")</f>
        <v/>
      </c>
      <c r="X594" s="105">
        <f t="shared" si="9"/>
        <v>1</v>
      </c>
    </row>
    <row r="595" spans="1:24" hidden="1">
      <c r="A595" t="s">
        <v>20434</v>
      </c>
      <c r="B595" t="s">
        <v>10666</v>
      </c>
      <c r="C595" t="s">
        <v>371</v>
      </c>
      <c r="D595" t="s">
        <v>28</v>
      </c>
      <c r="E595" t="s">
        <v>35</v>
      </c>
      <c r="F595" t="s">
        <v>2839</v>
      </c>
      <c r="G595" t="s">
        <v>2532</v>
      </c>
      <c r="H595" t="s">
        <v>24</v>
      </c>
      <c r="I595">
        <v>3.41</v>
      </c>
      <c r="J595" t="s">
        <v>2187</v>
      </c>
      <c r="K595" t="s">
        <v>11588</v>
      </c>
      <c r="L595" t="s">
        <v>35</v>
      </c>
      <c r="M595" t="s">
        <v>13029</v>
      </c>
      <c r="N595" t="s">
        <v>11391</v>
      </c>
      <c r="O595" t="s">
        <v>11382</v>
      </c>
      <c r="P595">
        <v>3.41</v>
      </c>
      <c r="Q595" t="s">
        <v>12985</v>
      </c>
      <c r="R595" t="s">
        <v>11592</v>
      </c>
      <c r="S595" t="s">
        <v>11593</v>
      </c>
      <c r="T595" t="s">
        <v>12986</v>
      </c>
      <c r="U595" t="s">
        <v>24</v>
      </c>
      <c r="V595" t="s">
        <v>12987</v>
      </c>
      <c r="W595" s="105" t="str">
        <f>IF(COUNTIF(W$2:W594,B595&amp;K595)=0,B595&amp;K595,"")</f>
        <v/>
      </c>
      <c r="X595" s="105">
        <f t="shared" si="9"/>
        <v>1</v>
      </c>
    </row>
    <row r="596" spans="1:24" hidden="1">
      <c r="A596" t="s">
        <v>20435</v>
      </c>
      <c r="B596" t="s">
        <v>10666</v>
      </c>
      <c r="C596" t="s">
        <v>371</v>
      </c>
      <c r="D596" t="s">
        <v>28</v>
      </c>
      <c r="E596" t="s">
        <v>35</v>
      </c>
      <c r="F596" t="s">
        <v>2839</v>
      </c>
      <c r="G596" t="s">
        <v>2532</v>
      </c>
      <c r="H596" t="s">
        <v>24</v>
      </c>
      <c r="I596">
        <v>3.41</v>
      </c>
      <c r="J596" t="s">
        <v>2187</v>
      </c>
      <c r="K596" t="s">
        <v>11588</v>
      </c>
      <c r="L596" t="s">
        <v>35</v>
      </c>
      <c r="M596" t="s">
        <v>13031</v>
      </c>
      <c r="N596" t="s">
        <v>11391</v>
      </c>
      <c r="O596" t="s">
        <v>11382</v>
      </c>
      <c r="P596">
        <v>3.41</v>
      </c>
      <c r="Q596" t="s">
        <v>12985</v>
      </c>
      <c r="R596" t="s">
        <v>11592</v>
      </c>
      <c r="S596" t="s">
        <v>11593</v>
      </c>
      <c r="T596" t="s">
        <v>12986</v>
      </c>
      <c r="U596" t="s">
        <v>24</v>
      </c>
      <c r="V596" t="s">
        <v>12987</v>
      </c>
      <c r="W596" s="105" t="str">
        <f>IF(COUNTIF(W$2:W595,B596&amp;K596)=0,B596&amp;K596,"")</f>
        <v/>
      </c>
      <c r="X596" s="105">
        <f t="shared" si="9"/>
        <v>1</v>
      </c>
    </row>
    <row r="597" spans="1:24" hidden="1">
      <c r="A597" t="s">
        <v>20436</v>
      </c>
      <c r="B597" t="s">
        <v>10666</v>
      </c>
      <c r="C597" t="s">
        <v>371</v>
      </c>
      <c r="D597" t="s">
        <v>28</v>
      </c>
      <c r="E597" t="s">
        <v>35</v>
      </c>
      <c r="F597" t="s">
        <v>2839</v>
      </c>
      <c r="G597" t="s">
        <v>2532</v>
      </c>
      <c r="H597" t="s">
        <v>24</v>
      </c>
      <c r="I597">
        <v>3.41</v>
      </c>
      <c r="J597" t="s">
        <v>2187</v>
      </c>
      <c r="K597" t="s">
        <v>11588</v>
      </c>
      <c r="L597" t="s">
        <v>35</v>
      </c>
      <c r="M597" t="s">
        <v>13033</v>
      </c>
      <c r="N597" t="s">
        <v>11391</v>
      </c>
      <c r="O597" t="s">
        <v>11382</v>
      </c>
      <c r="P597">
        <v>3.41</v>
      </c>
      <c r="Q597" t="s">
        <v>12985</v>
      </c>
      <c r="R597" t="s">
        <v>11592</v>
      </c>
      <c r="S597" t="s">
        <v>11593</v>
      </c>
      <c r="T597" t="s">
        <v>12986</v>
      </c>
      <c r="U597" t="s">
        <v>24</v>
      </c>
      <c r="V597" t="s">
        <v>12987</v>
      </c>
      <c r="W597" s="105" t="str">
        <f>IF(COUNTIF(W$2:W596,B597&amp;K597)=0,B597&amp;K597,"")</f>
        <v/>
      </c>
      <c r="X597" s="105">
        <f t="shared" si="9"/>
        <v>1</v>
      </c>
    </row>
    <row r="598" spans="1:24" hidden="1">
      <c r="A598" t="s">
        <v>20437</v>
      </c>
      <c r="B598" t="s">
        <v>10666</v>
      </c>
      <c r="C598" t="s">
        <v>371</v>
      </c>
      <c r="D598" t="s">
        <v>28</v>
      </c>
      <c r="E598" t="s">
        <v>35</v>
      </c>
      <c r="F598" t="s">
        <v>2839</v>
      </c>
      <c r="G598" t="s">
        <v>2532</v>
      </c>
      <c r="H598" t="s">
        <v>24</v>
      </c>
      <c r="I598">
        <v>3.41</v>
      </c>
      <c r="J598" t="s">
        <v>2187</v>
      </c>
      <c r="K598" t="s">
        <v>11588</v>
      </c>
      <c r="L598" t="s">
        <v>35</v>
      </c>
      <c r="M598" t="s">
        <v>13035</v>
      </c>
      <c r="N598" t="s">
        <v>11391</v>
      </c>
      <c r="O598" t="s">
        <v>11382</v>
      </c>
      <c r="P598">
        <v>3.41</v>
      </c>
      <c r="Q598" t="s">
        <v>12985</v>
      </c>
      <c r="R598" t="s">
        <v>11592</v>
      </c>
      <c r="S598" t="s">
        <v>11593</v>
      </c>
      <c r="T598" t="s">
        <v>12986</v>
      </c>
      <c r="U598" t="s">
        <v>24</v>
      </c>
      <c r="V598" t="s">
        <v>12987</v>
      </c>
      <c r="W598" s="105" t="str">
        <f>IF(COUNTIF(W$2:W597,B598&amp;K598)=0,B598&amp;K598,"")</f>
        <v/>
      </c>
      <c r="X598" s="105">
        <f t="shared" si="9"/>
        <v>1</v>
      </c>
    </row>
    <row r="599" spans="1:24" hidden="1">
      <c r="A599" t="s">
        <v>20438</v>
      </c>
      <c r="B599" t="s">
        <v>10666</v>
      </c>
      <c r="C599" t="s">
        <v>371</v>
      </c>
      <c r="D599" t="s">
        <v>28</v>
      </c>
      <c r="E599" t="s">
        <v>35</v>
      </c>
      <c r="F599" t="s">
        <v>2839</v>
      </c>
      <c r="G599" t="s">
        <v>2532</v>
      </c>
      <c r="H599" t="s">
        <v>24</v>
      </c>
      <c r="I599">
        <v>3.41</v>
      </c>
      <c r="J599" t="s">
        <v>2187</v>
      </c>
      <c r="K599" t="s">
        <v>11588</v>
      </c>
      <c r="L599" t="s">
        <v>35</v>
      </c>
      <c r="M599" t="s">
        <v>13037</v>
      </c>
      <c r="N599" t="s">
        <v>11391</v>
      </c>
      <c r="O599" t="s">
        <v>11382</v>
      </c>
      <c r="P599">
        <v>3.41</v>
      </c>
      <c r="Q599" t="s">
        <v>12985</v>
      </c>
      <c r="R599" t="s">
        <v>11592</v>
      </c>
      <c r="S599" t="s">
        <v>11593</v>
      </c>
      <c r="T599" t="s">
        <v>12986</v>
      </c>
      <c r="U599" t="s">
        <v>24</v>
      </c>
      <c r="V599" t="s">
        <v>12987</v>
      </c>
      <c r="W599" s="105" t="str">
        <f>IF(COUNTIF(W$2:W598,B599&amp;K599)=0,B599&amp;K599,"")</f>
        <v/>
      </c>
      <c r="X599" s="105">
        <f t="shared" si="9"/>
        <v>1</v>
      </c>
    </row>
    <row r="600" spans="1:24" hidden="1">
      <c r="A600" t="s">
        <v>20439</v>
      </c>
      <c r="B600" t="s">
        <v>10666</v>
      </c>
      <c r="C600" t="s">
        <v>371</v>
      </c>
      <c r="D600" t="s">
        <v>28</v>
      </c>
      <c r="E600" t="s">
        <v>35</v>
      </c>
      <c r="F600" t="s">
        <v>2839</v>
      </c>
      <c r="G600" t="s">
        <v>2532</v>
      </c>
      <c r="H600" t="s">
        <v>24</v>
      </c>
      <c r="I600">
        <v>3.41</v>
      </c>
      <c r="J600" t="s">
        <v>2187</v>
      </c>
      <c r="K600" t="s">
        <v>11588</v>
      </c>
      <c r="L600" t="s">
        <v>35</v>
      </c>
      <c r="M600" t="s">
        <v>13039</v>
      </c>
      <c r="N600" t="s">
        <v>11391</v>
      </c>
      <c r="O600" t="s">
        <v>11382</v>
      </c>
      <c r="P600">
        <v>3.41</v>
      </c>
      <c r="Q600" t="s">
        <v>12985</v>
      </c>
      <c r="R600" t="s">
        <v>11592</v>
      </c>
      <c r="S600" t="s">
        <v>11593</v>
      </c>
      <c r="T600" t="s">
        <v>12986</v>
      </c>
      <c r="U600" t="s">
        <v>24</v>
      </c>
      <c r="V600" t="s">
        <v>12987</v>
      </c>
      <c r="W600" s="105" t="str">
        <f>IF(COUNTIF(W$2:W599,B600&amp;K600)=0,B600&amp;K600,"")</f>
        <v/>
      </c>
      <c r="X600" s="105">
        <f t="shared" si="9"/>
        <v>1</v>
      </c>
    </row>
    <row r="601" spans="1:24" hidden="1">
      <c r="A601" t="s">
        <v>20440</v>
      </c>
      <c r="B601" t="s">
        <v>10666</v>
      </c>
      <c r="C601" t="s">
        <v>371</v>
      </c>
      <c r="D601" t="s">
        <v>28</v>
      </c>
      <c r="E601" t="s">
        <v>35</v>
      </c>
      <c r="F601" t="s">
        <v>2839</v>
      </c>
      <c r="G601" t="s">
        <v>2532</v>
      </c>
      <c r="H601" t="s">
        <v>24</v>
      </c>
      <c r="I601">
        <v>3.41</v>
      </c>
      <c r="J601" t="s">
        <v>2187</v>
      </c>
      <c r="K601" t="s">
        <v>11588</v>
      </c>
      <c r="L601" t="s">
        <v>35</v>
      </c>
      <c r="M601" t="s">
        <v>13041</v>
      </c>
      <c r="N601" t="s">
        <v>11391</v>
      </c>
      <c r="O601" t="s">
        <v>11382</v>
      </c>
      <c r="P601">
        <v>3.41</v>
      </c>
      <c r="Q601" t="s">
        <v>12985</v>
      </c>
      <c r="R601" t="s">
        <v>11592</v>
      </c>
      <c r="S601" t="s">
        <v>11593</v>
      </c>
      <c r="T601" t="s">
        <v>12986</v>
      </c>
      <c r="U601" t="s">
        <v>24</v>
      </c>
      <c r="V601" t="s">
        <v>12987</v>
      </c>
      <c r="W601" s="105" t="str">
        <f>IF(COUNTIF(W$2:W600,B601&amp;K601)=0,B601&amp;K601,"")</f>
        <v/>
      </c>
      <c r="X601" s="105">
        <f t="shared" si="9"/>
        <v>1</v>
      </c>
    </row>
    <row r="602" spans="1:24" hidden="1">
      <c r="A602" t="s">
        <v>20441</v>
      </c>
      <c r="B602" t="s">
        <v>10666</v>
      </c>
      <c r="C602" t="s">
        <v>371</v>
      </c>
      <c r="D602" t="s">
        <v>28</v>
      </c>
      <c r="E602" t="s">
        <v>35</v>
      </c>
      <c r="F602" t="s">
        <v>2839</v>
      </c>
      <c r="G602" t="s">
        <v>2532</v>
      </c>
      <c r="H602" t="s">
        <v>24</v>
      </c>
      <c r="I602">
        <v>3.41</v>
      </c>
      <c r="J602" t="s">
        <v>2187</v>
      </c>
      <c r="K602" t="s">
        <v>11588</v>
      </c>
      <c r="L602" t="s">
        <v>35</v>
      </c>
      <c r="M602" t="s">
        <v>13043</v>
      </c>
      <c r="N602" t="s">
        <v>11391</v>
      </c>
      <c r="O602" t="s">
        <v>11382</v>
      </c>
      <c r="P602">
        <v>3.41</v>
      </c>
      <c r="Q602" t="s">
        <v>12985</v>
      </c>
      <c r="R602" t="s">
        <v>11592</v>
      </c>
      <c r="S602" t="s">
        <v>11593</v>
      </c>
      <c r="T602" t="s">
        <v>12986</v>
      </c>
      <c r="U602" t="s">
        <v>24</v>
      </c>
      <c r="V602" t="s">
        <v>12987</v>
      </c>
      <c r="W602" s="105" t="str">
        <f>IF(COUNTIF(W$2:W601,B602&amp;K602)=0,B602&amp;K602,"")</f>
        <v/>
      </c>
      <c r="X602" s="105">
        <f t="shared" si="9"/>
        <v>1</v>
      </c>
    </row>
    <row r="603" spans="1:24" hidden="1">
      <c r="A603" t="s">
        <v>20442</v>
      </c>
      <c r="B603" t="s">
        <v>10666</v>
      </c>
      <c r="C603" t="s">
        <v>371</v>
      </c>
      <c r="D603" t="s">
        <v>28</v>
      </c>
      <c r="E603" t="s">
        <v>35</v>
      </c>
      <c r="F603" t="s">
        <v>2839</v>
      </c>
      <c r="G603" t="s">
        <v>2532</v>
      </c>
      <c r="H603" t="s">
        <v>24</v>
      </c>
      <c r="I603">
        <v>3.41</v>
      </c>
      <c r="J603" t="s">
        <v>2187</v>
      </c>
      <c r="K603" t="s">
        <v>11588</v>
      </c>
      <c r="L603" t="s">
        <v>35</v>
      </c>
      <c r="M603" t="s">
        <v>13045</v>
      </c>
      <c r="N603" t="s">
        <v>11391</v>
      </c>
      <c r="O603" t="s">
        <v>11382</v>
      </c>
      <c r="P603">
        <v>3.41</v>
      </c>
      <c r="Q603" t="s">
        <v>12985</v>
      </c>
      <c r="R603" t="s">
        <v>11592</v>
      </c>
      <c r="S603" t="s">
        <v>11593</v>
      </c>
      <c r="T603" t="s">
        <v>12986</v>
      </c>
      <c r="U603" t="s">
        <v>24</v>
      </c>
      <c r="V603" t="s">
        <v>12987</v>
      </c>
      <c r="W603" s="105" t="str">
        <f>IF(COUNTIF(W$2:W602,B603&amp;K603)=0,B603&amp;K603,"")</f>
        <v/>
      </c>
      <c r="X603" s="105">
        <f t="shared" si="9"/>
        <v>1</v>
      </c>
    </row>
    <row r="604" spans="1:24" hidden="1">
      <c r="A604" t="s">
        <v>20443</v>
      </c>
      <c r="B604" t="s">
        <v>10666</v>
      </c>
      <c r="C604" t="s">
        <v>371</v>
      </c>
      <c r="D604" t="s">
        <v>28</v>
      </c>
      <c r="E604" t="s">
        <v>35</v>
      </c>
      <c r="F604" t="s">
        <v>2839</v>
      </c>
      <c r="G604" t="s">
        <v>2532</v>
      </c>
      <c r="H604" t="s">
        <v>24</v>
      </c>
      <c r="I604">
        <v>3.41</v>
      </c>
      <c r="J604" t="s">
        <v>2187</v>
      </c>
      <c r="K604" t="s">
        <v>11588</v>
      </c>
      <c r="L604" t="s">
        <v>35</v>
      </c>
      <c r="M604" t="s">
        <v>13047</v>
      </c>
      <c r="N604" t="s">
        <v>11391</v>
      </c>
      <c r="O604" t="s">
        <v>11382</v>
      </c>
      <c r="P604">
        <v>3.41</v>
      </c>
      <c r="Q604" t="s">
        <v>12985</v>
      </c>
      <c r="R604" t="s">
        <v>11592</v>
      </c>
      <c r="S604" t="s">
        <v>11593</v>
      </c>
      <c r="T604" t="s">
        <v>12986</v>
      </c>
      <c r="U604" t="s">
        <v>24</v>
      </c>
      <c r="V604" t="s">
        <v>12987</v>
      </c>
      <c r="W604" s="105" t="str">
        <f>IF(COUNTIF(W$2:W603,B604&amp;K604)=0,B604&amp;K604,"")</f>
        <v/>
      </c>
      <c r="X604" s="105">
        <f t="shared" si="9"/>
        <v>1</v>
      </c>
    </row>
    <row r="605" spans="1:24" hidden="1">
      <c r="A605" t="s">
        <v>20444</v>
      </c>
      <c r="B605" t="s">
        <v>10666</v>
      </c>
      <c r="C605" t="s">
        <v>371</v>
      </c>
      <c r="D605" t="s">
        <v>28</v>
      </c>
      <c r="E605" t="s">
        <v>35</v>
      </c>
      <c r="F605" t="s">
        <v>2839</v>
      </c>
      <c r="G605" t="s">
        <v>2532</v>
      </c>
      <c r="H605" t="s">
        <v>24</v>
      </c>
      <c r="I605">
        <v>3.41</v>
      </c>
      <c r="J605" t="s">
        <v>2187</v>
      </c>
      <c r="K605" t="s">
        <v>11588</v>
      </c>
      <c r="L605" t="s">
        <v>35</v>
      </c>
      <c r="M605" t="s">
        <v>13049</v>
      </c>
      <c r="N605" t="s">
        <v>11391</v>
      </c>
      <c r="O605" t="s">
        <v>11382</v>
      </c>
      <c r="P605">
        <v>3.41</v>
      </c>
      <c r="Q605" t="s">
        <v>12985</v>
      </c>
      <c r="R605" t="s">
        <v>11592</v>
      </c>
      <c r="S605" t="s">
        <v>11593</v>
      </c>
      <c r="T605" t="s">
        <v>12986</v>
      </c>
      <c r="U605" t="s">
        <v>24</v>
      </c>
      <c r="V605" t="s">
        <v>12987</v>
      </c>
      <c r="W605" s="105" t="str">
        <f>IF(COUNTIF(W$2:W604,B605&amp;K605)=0,B605&amp;K605,"")</f>
        <v/>
      </c>
      <c r="X605" s="105">
        <f t="shared" si="9"/>
        <v>1</v>
      </c>
    </row>
    <row r="606" spans="1:24" hidden="1">
      <c r="A606" t="s">
        <v>20445</v>
      </c>
      <c r="B606" t="s">
        <v>10667</v>
      </c>
      <c r="C606" t="s">
        <v>371</v>
      </c>
      <c r="D606" t="s">
        <v>28</v>
      </c>
      <c r="E606" t="s">
        <v>35</v>
      </c>
      <c r="F606" t="s">
        <v>2880</v>
      </c>
      <c r="G606" t="s">
        <v>2494</v>
      </c>
      <c r="H606" t="s">
        <v>24</v>
      </c>
      <c r="I606">
        <v>5.2</v>
      </c>
      <c r="J606" t="s">
        <v>2302</v>
      </c>
      <c r="K606" t="s">
        <v>11531</v>
      </c>
      <c r="L606" t="s">
        <v>12913</v>
      </c>
      <c r="M606" t="s">
        <v>20446</v>
      </c>
      <c r="N606" t="s">
        <v>11381</v>
      </c>
      <c r="O606" t="s">
        <v>7810</v>
      </c>
      <c r="P606">
        <v>5.2</v>
      </c>
      <c r="Q606" t="s">
        <v>12915</v>
      </c>
      <c r="R606" t="s">
        <v>12722</v>
      </c>
      <c r="S606" t="s">
        <v>12723</v>
      </c>
      <c r="T606" t="s">
        <v>12724</v>
      </c>
      <c r="U606" t="s">
        <v>12725</v>
      </c>
      <c r="V606" t="s">
        <v>12916</v>
      </c>
      <c r="W606" s="105" t="str">
        <f>IF(COUNTIF(W$2:W605,B606&amp;K606)=0,B606&amp;K606,"")</f>
        <v>S-011076ダイキン工業</v>
      </c>
      <c r="X606" s="105">
        <f t="shared" si="9"/>
        <v>1</v>
      </c>
    </row>
    <row r="607" spans="1:24" hidden="1">
      <c r="A607" t="s">
        <v>20447</v>
      </c>
      <c r="B607" t="s">
        <v>10667</v>
      </c>
      <c r="C607" t="s">
        <v>371</v>
      </c>
      <c r="D607" t="s">
        <v>28</v>
      </c>
      <c r="E607" t="s">
        <v>35</v>
      </c>
      <c r="F607" t="s">
        <v>2880</v>
      </c>
      <c r="G607" t="s">
        <v>2494</v>
      </c>
      <c r="H607" t="s">
        <v>24</v>
      </c>
      <c r="I607">
        <v>5.2</v>
      </c>
      <c r="J607" t="s">
        <v>2302</v>
      </c>
      <c r="K607" t="s">
        <v>11531</v>
      </c>
      <c r="L607" t="s">
        <v>12913</v>
      </c>
      <c r="M607" t="s">
        <v>20448</v>
      </c>
      <c r="N607" t="s">
        <v>11391</v>
      </c>
      <c r="O607" t="s">
        <v>7810</v>
      </c>
      <c r="P607">
        <v>5.2</v>
      </c>
      <c r="Q607" t="s">
        <v>12915</v>
      </c>
      <c r="R607" t="s">
        <v>12722</v>
      </c>
      <c r="S607" t="s">
        <v>12723</v>
      </c>
      <c r="T607" t="s">
        <v>12724</v>
      </c>
      <c r="U607" t="s">
        <v>12725</v>
      </c>
      <c r="V607" t="s">
        <v>12916</v>
      </c>
      <c r="W607" s="105" t="str">
        <f>IF(COUNTIF(W$2:W606,B607&amp;K607)=0,B607&amp;K607,"")</f>
        <v/>
      </c>
      <c r="X607" s="105">
        <f t="shared" si="9"/>
        <v>1</v>
      </c>
    </row>
    <row r="608" spans="1:24" hidden="1">
      <c r="A608" t="s">
        <v>20449</v>
      </c>
      <c r="B608" t="s">
        <v>10668</v>
      </c>
      <c r="C608" t="s">
        <v>371</v>
      </c>
      <c r="D608" t="s">
        <v>28</v>
      </c>
      <c r="E608" t="s">
        <v>35</v>
      </c>
      <c r="F608" t="s">
        <v>2880</v>
      </c>
      <c r="G608" t="s">
        <v>2496</v>
      </c>
      <c r="H608" t="s">
        <v>24</v>
      </c>
      <c r="I608">
        <v>5.0999999999999996</v>
      </c>
      <c r="J608" t="s">
        <v>2302</v>
      </c>
      <c r="K608" t="s">
        <v>11531</v>
      </c>
      <c r="L608" t="s">
        <v>12913</v>
      </c>
      <c r="M608" t="s">
        <v>20450</v>
      </c>
      <c r="N608" t="s">
        <v>11381</v>
      </c>
      <c r="O608" t="s">
        <v>7810</v>
      </c>
      <c r="P608">
        <v>5.0999999999999996</v>
      </c>
      <c r="Q608" t="s">
        <v>12915</v>
      </c>
      <c r="R608" t="s">
        <v>12722</v>
      </c>
      <c r="S608" t="s">
        <v>12723</v>
      </c>
      <c r="T608" t="s">
        <v>12724</v>
      </c>
      <c r="U608" t="s">
        <v>12725</v>
      </c>
      <c r="V608" t="s">
        <v>12916</v>
      </c>
      <c r="W608" s="105" t="str">
        <f>IF(COUNTIF(W$2:W607,B608&amp;K608)=0,B608&amp;K608,"")</f>
        <v>S-011077ダイキン工業</v>
      </c>
      <c r="X608" s="105">
        <f t="shared" si="9"/>
        <v>1</v>
      </c>
    </row>
    <row r="609" spans="1:24" hidden="1">
      <c r="A609" t="s">
        <v>20451</v>
      </c>
      <c r="B609" t="s">
        <v>10668</v>
      </c>
      <c r="C609" t="s">
        <v>371</v>
      </c>
      <c r="D609" t="s">
        <v>28</v>
      </c>
      <c r="E609" t="s">
        <v>35</v>
      </c>
      <c r="F609" t="s">
        <v>2880</v>
      </c>
      <c r="G609" t="s">
        <v>2496</v>
      </c>
      <c r="H609" t="s">
        <v>24</v>
      </c>
      <c r="I609">
        <v>5.0999999999999996</v>
      </c>
      <c r="J609" t="s">
        <v>2302</v>
      </c>
      <c r="K609" t="s">
        <v>11531</v>
      </c>
      <c r="L609" t="s">
        <v>12913</v>
      </c>
      <c r="M609" t="s">
        <v>20452</v>
      </c>
      <c r="N609" t="s">
        <v>11391</v>
      </c>
      <c r="O609" t="s">
        <v>7810</v>
      </c>
      <c r="P609">
        <v>5.0999999999999996</v>
      </c>
      <c r="Q609" t="s">
        <v>12915</v>
      </c>
      <c r="R609" t="s">
        <v>12722</v>
      </c>
      <c r="S609" t="s">
        <v>12723</v>
      </c>
      <c r="T609" t="s">
        <v>12724</v>
      </c>
      <c r="U609" t="s">
        <v>12725</v>
      </c>
      <c r="V609" t="s">
        <v>12916</v>
      </c>
      <c r="W609" s="105" t="str">
        <f>IF(COUNTIF(W$2:W608,B609&amp;K609)=0,B609&amp;K609,"")</f>
        <v/>
      </c>
      <c r="X609" s="105">
        <f t="shared" si="9"/>
        <v>1</v>
      </c>
    </row>
    <row r="610" spans="1:24" hidden="1">
      <c r="A610" t="s">
        <v>20453</v>
      </c>
      <c r="B610" t="s">
        <v>10669</v>
      </c>
      <c r="C610" t="s">
        <v>371</v>
      </c>
      <c r="D610" t="s">
        <v>28</v>
      </c>
      <c r="E610" t="s">
        <v>35</v>
      </c>
      <c r="F610" t="s">
        <v>2880</v>
      </c>
      <c r="G610" t="s">
        <v>2497</v>
      </c>
      <c r="H610" t="s">
        <v>24</v>
      </c>
      <c r="I610">
        <v>5.0999999999999996</v>
      </c>
      <c r="J610" t="s">
        <v>2302</v>
      </c>
      <c r="K610" t="s">
        <v>11531</v>
      </c>
      <c r="L610" t="s">
        <v>12913</v>
      </c>
      <c r="M610" t="s">
        <v>13416</v>
      </c>
      <c r="N610" t="s">
        <v>11381</v>
      </c>
      <c r="O610" t="s">
        <v>7810</v>
      </c>
      <c r="P610">
        <v>5.0999999999999996</v>
      </c>
      <c r="Q610" t="s">
        <v>12915</v>
      </c>
      <c r="R610" t="s">
        <v>12722</v>
      </c>
      <c r="S610" t="s">
        <v>12723</v>
      </c>
      <c r="T610" t="s">
        <v>12724</v>
      </c>
      <c r="U610" t="s">
        <v>12725</v>
      </c>
      <c r="V610" t="s">
        <v>12916</v>
      </c>
      <c r="W610" s="105" t="str">
        <f>IF(COUNTIF(W$2:W609,B610&amp;K610)=0,B610&amp;K610,"")</f>
        <v>S-011078ダイキン工業</v>
      </c>
      <c r="X610" s="105">
        <f t="shared" si="9"/>
        <v>1</v>
      </c>
    </row>
    <row r="611" spans="1:24" hidden="1">
      <c r="A611" t="s">
        <v>20454</v>
      </c>
      <c r="B611" t="s">
        <v>10669</v>
      </c>
      <c r="C611" t="s">
        <v>371</v>
      </c>
      <c r="D611" t="s">
        <v>28</v>
      </c>
      <c r="E611" t="s">
        <v>35</v>
      </c>
      <c r="F611" t="s">
        <v>2880</v>
      </c>
      <c r="G611" t="s">
        <v>2497</v>
      </c>
      <c r="H611" t="s">
        <v>24</v>
      </c>
      <c r="I611">
        <v>5.0999999999999996</v>
      </c>
      <c r="J611" t="s">
        <v>2302</v>
      </c>
      <c r="K611" t="s">
        <v>11531</v>
      </c>
      <c r="L611" t="s">
        <v>12913</v>
      </c>
      <c r="M611" t="s">
        <v>20455</v>
      </c>
      <c r="N611" t="s">
        <v>11391</v>
      </c>
      <c r="O611" t="s">
        <v>7810</v>
      </c>
      <c r="P611">
        <v>5.0999999999999996</v>
      </c>
      <c r="Q611" t="s">
        <v>12915</v>
      </c>
      <c r="R611" t="s">
        <v>12722</v>
      </c>
      <c r="S611" t="s">
        <v>12723</v>
      </c>
      <c r="T611" t="s">
        <v>12724</v>
      </c>
      <c r="U611" t="s">
        <v>12725</v>
      </c>
      <c r="V611" t="s">
        <v>12916</v>
      </c>
      <c r="W611" s="105" t="str">
        <f>IF(COUNTIF(W$2:W610,B611&amp;K611)=0,B611&amp;K611,"")</f>
        <v/>
      </c>
      <c r="X611" s="105">
        <f t="shared" si="9"/>
        <v>1</v>
      </c>
    </row>
    <row r="612" spans="1:24" hidden="1">
      <c r="A612" t="s">
        <v>20456</v>
      </c>
      <c r="B612" t="s">
        <v>10670</v>
      </c>
      <c r="C612" t="s">
        <v>371</v>
      </c>
      <c r="D612" t="s">
        <v>28</v>
      </c>
      <c r="E612" t="s">
        <v>35</v>
      </c>
      <c r="F612" t="s">
        <v>2880</v>
      </c>
      <c r="G612" t="s">
        <v>2498</v>
      </c>
      <c r="H612" t="s">
        <v>24</v>
      </c>
      <c r="I612">
        <v>5.0999999999999996</v>
      </c>
      <c r="J612" t="s">
        <v>2302</v>
      </c>
      <c r="K612" t="s">
        <v>11531</v>
      </c>
      <c r="L612" t="s">
        <v>12913</v>
      </c>
      <c r="M612" t="s">
        <v>20457</v>
      </c>
      <c r="N612" t="s">
        <v>11381</v>
      </c>
      <c r="O612" t="s">
        <v>7810</v>
      </c>
      <c r="P612">
        <v>5.0999999999999996</v>
      </c>
      <c r="Q612" t="s">
        <v>12915</v>
      </c>
      <c r="R612" t="s">
        <v>12722</v>
      </c>
      <c r="S612" t="s">
        <v>12723</v>
      </c>
      <c r="T612" t="s">
        <v>12724</v>
      </c>
      <c r="U612" t="s">
        <v>12725</v>
      </c>
      <c r="V612" t="s">
        <v>12916</v>
      </c>
      <c r="W612" s="105" t="str">
        <f>IF(COUNTIF(W$2:W611,B612&amp;K612)=0,B612&amp;K612,"")</f>
        <v>S-011079ダイキン工業</v>
      </c>
      <c r="X612" s="105">
        <f t="shared" si="9"/>
        <v>1</v>
      </c>
    </row>
    <row r="613" spans="1:24" hidden="1">
      <c r="A613" t="s">
        <v>20458</v>
      </c>
      <c r="B613" t="s">
        <v>10670</v>
      </c>
      <c r="C613" t="s">
        <v>371</v>
      </c>
      <c r="D613" t="s">
        <v>28</v>
      </c>
      <c r="E613" t="s">
        <v>35</v>
      </c>
      <c r="F613" t="s">
        <v>2880</v>
      </c>
      <c r="G613" t="s">
        <v>2498</v>
      </c>
      <c r="H613" t="s">
        <v>24</v>
      </c>
      <c r="I613">
        <v>5.0999999999999996</v>
      </c>
      <c r="J613" t="s">
        <v>2302</v>
      </c>
      <c r="K613" t="s">
        <v>11531</v>
      </c>
      <c r="L613" t="s">
        <v>12913</v>
      </c>
      <c r="M613" t="s">
        <v>20459</v>
      </c>
      <c r="N613" t="s">
        <v>11391</v>
      </c>
      <c r="O613" t="s">
        <v>7810</v>
      </c>
      <c r="P613">
        <v>5.0999999999999996</v>
      </c>
      <c r="Q613" t="s">
        <v>12915</v>
      </c>
      <c r="R613" t="s">
        <v>12722</v>
      </c>
      <c r="S613" t="s">
        <v>12723</v>
      </c>
      <c r="T613" t="s">
        <v>12724</v>
      </c>
      <c r="U613" t="s">
        <v>12725</v>
      </c>
      <c r="V613" t="s">
        <v>12916</v>
      </c>
      <c r="W613" s="105" t="str">
        <f>IF(COUNTIF(W$2:W612,B613&amp;K613)=0,B613&amp;K613,"")</f>
        <v/>
      </c>
      <c r="X613" s="105">
        <f t="shared" si="9"/>
        <v>1</v>
      </c>
    </row>
    <row r="614" spans="1:24" hidden="1">
      <c r="A614" t="s">
        <v>20460</v>
      </c>
      <c r="B614" t="s">
        <v>19402</v>
      </c>
      <c r="C614" t="s">
        <v>371</v>
      </c>
      <c r="D614" t="s">
        <v>28</v>
      </c>
      <c r="E614" t="s">
        <v>35</v>
      </c>
      <c r="F614" t="s">
        <v>2880</v>
      </c>
      <c r="G614" t="s">
        <v>2500</v>
      </c>
      <c r="H614" t="s">
        <v>24</v>
      </c>
      <c r="I614">
        <v>5.7</v>
      </c>
      <c r="J614" t="s">
        <v>2302</v>
      </c>
      <c r="K614" t="s">
        <v>19800</v>
      </c>
      <c r="L614" t="s">
        <v>20282</v>
      </c>
      <c r="M614" t="s">
        <v>20461</v>
      </c>
      <c r="N614" t="s">
        <v>11381</v>
      </c>
      <c r="O614" t="s">
        <v>7810</v>
      </c>
      <c r="P614">
        <v>5.7</v>
      </c>
      <c r="Q614" t="s">
        <v>20122</v>
      </c>
      <c r="R614" t="s">
        <v>19804</v>
      </c>
      <c r="S614" t="s">
        <v>19804</v>
      </c>
      <c r="T614" t="s">
        <v>19805</v>
      </c>
      <c r="U614" t="s">
        <v>24</v>
      </c>
      <c r="V614" t="s">
        <v>19806</v>
      </c>
      <c r="W614" s="105" t="str">
        <f>IF(COUNTIF(W$2:W613,B614&amp;K614)=0,B614&amp;K614,"")</f>
        <v>S-011081東芝キヤリア株式会社</v>
      </c>
      <c r="X614" s="105">
        <f t="shared" si="9"/>
        <v>1</v>
      </c>
    </row>
    <row r="615" spans="1:24" hidden="1">
      <c r="A615" t="s">
        <v>20462</v>
      </c>
      <c r="B615" t="s">
        <v>19402</v>
      </c>
      <c r="C615" t="s">
        <v>371</v>
      </c>
      <c r="D615" t="s">
        <v>28</v>
      </c>
      <c r="E615" t="s">
        <v>35</v>
      </c>
      <c r="F615" t="s">
        <v>2880</v>
      </c>
      <c r="G615" t="s">
        <v>2500</v>
      </c>
      <c r="H615" t="s">
        <v>24</v>
      </c>
      <c r="I615">
        <v>5.7</v>
      </c>
      <c r="J615" t="s">
        <v>2302</v>
      </c>
      <c r="K615" t="s">
        <v>19800</v>
      </c>
      <c r="L615" t="s">
        <v>20282</v>
      </c>
      <c r="M615" t="s">
        <v>20463</v>
      </c>
      <c r="N615" t="s">
        <v>11391</v>
      </c>
      <c r="O615" t="s">
        <v>7810</v>
      </c>
      <c r="P615">
        <v>5.7</v>
      </c>
      <c r="Q615" t="s">
        <v>20122</v>
      </c>
      <c r="R615" t="s">
        <v>19804</v>
      </c>
      <c r="S615" t="s">
        <v>19804</v>
      </c>
      <c r="T615" t="s">
        <v>19805</v>
      </c>
      <c r="U615" t="s">
        <v>24</v>
      </c>
      <c r="V615" t="s">
        <v>19806</v>
      </c>
      <c r="W615" s="105" t="str">
        <f>IF(COUNTIF(W$2:W614,B615&amp;K615)=0,B615&amp;K615,"")</f>
        <v/>
      </c>
      <c r="X615" s="105">
        <f t="shared" si="9"/>
        <v>1</v>
      </c>
    </row>
    <row r="616" spans="1:24" hidden="1">
      <c r="A616" t="s">
        <v>20464</v>
      </c>
      <c r="B616" t="s">
        <v>19405</v>
      </c>
      <c r="C616" t="s">
        <v>371</v>
      </c>
      <c r="D616" t="s">
        <v>28</v>
      </c>
      <c r="E616" t="s">
        <v>35</v>
      </c>
      <c r="F616" t="s">
        <v>2880</v>
      </c>
      <c r="G616" t="s">
        <v>19460</v>
      </c>
      <c r="H616" t="s">
        <v>24</v>
      </c>
      <c r="I616">
        <v>5.3</v>
      </c>
      <c r="J616" t="s">
        <v>2302</v>
      </c>
      <c r="K616" t="s">
        <v>11588</v>
      </c>
      <c r="L616" t="s">
        <v>35</v>
      </c>
      <c r="M616" t="s">
        <v>13456</v>
      </c>
      <c r="N616" t="s">
        <v>11391</v>
      </c>
      <c r="O616" t="s">
        <v>11382</v>
      </c>
      <c r="P616">
        <v>5.3</v>
      </c>
      <c r="Q616" t="s">
        <v>12985</v>
      </c>
      <c r="R616" t="s">
        <v>11592</v>
      </c>
      <c r="S616" t="s">
        <v>11593</v>
      </c>
      <c r="T616" t="s">
        <v>12986</v>
      </c>
      <c r="U616" t="s">
        <v>24</v>
      </c>
      <c r="V616" t="s">
        <v>12987</v>
      </c>
      <c r="W616" s="105" t="str">
        <f>IF(COUNTIF(W$2:W615,B616&amp;K616)=0,B616&amp;K616,"")</f>
        <v>S-011084三菱重工サーマルシステムズ株式会社</v>
      </c>
      <c r="X616" s="105">
        <f t="shared" si="9"/>
        <v>1</v>
      </c>
    </row>
    <row r="617" spans="1:24" hidden="1">
      <c r="A617" t="s">
        <v>20465</v>
      </c>
      <c r="B617" t="s">
        <v>19405</v>
      </c>
      <c r="C617" t="s">
        <v>371</v>
      </c>
      <c r="D617" t="s">
        <v>28</v>
      </c>
      <c r="E617" t="s">
        <v>35</v>
      </c>
      <c r="F617" t="s">
        <v>2880</v>
      </c>
      <c r="G617" t="s">
        <v>19460</v>
      </c>
      <c r="H617" t="s">
        <v>24</v>
      </c>
      <c r="I617">
        <v>5.3</v>
      </c>
      <c r="J617" t="s">
        <v>2302</v>
      </c>
      <c r="K617" t="s">
        <v>11588</v>
      </c>
      <c r="L617" t="s">
        <v>35</v>
      </c>
      <c r="M617" t="s">
        <v>13458</v>
      </c>
      <c r="N617" t="s">
        <v>11391</v>
      </c>
      <c r="O617" t="s">
        <v>11382</v>
      </c>
      <c r="P617">
        <v>5.3</v>
      </c>
      <c r="Q617" t="s">
        <v>12985</v>
      </c>
      <c r="R617" t="s">
        <v>11592</v>
      </c>
      <c r="S617" t="s">
        <v>11593</v>
      </c>
      <c r="T617" t="s">
        <v>12986</v>
      </c>
      <c r="U617" t="s">
        <v>24</v>
      </c>
      <c r="V617" t="s">
        <v>12987</v>
      </c>
      <c r="W617" s="105" t="str">
        <f>IF(COUNTIF(W$2:W616,B617&amp;K617)=0,B617&amp;K617,"")</f>
        <v/>
      </c>
      <c r="X617" s="105">
        <f t="shared" si="9"/>
        <v>1</v>
      </c>
    </row>
    <row r="618" spans="1:24" hidden="1">
      <c r="A618" t="s">
        <v>20466</v>
      </c>
      <c r="B618" t="s">
        <v>19405</v>
      </c>
      <c r="C618" t="s">
        <v>371</v>
      </c>
      <c r="D618" t="s">
        <v>28</v>
      </c>
      <c r="E618" t="s">
        <v>35</v>
      </c>
      <c r="F618" t="s">
        <v>2880</v>
      </c>
      <c r="G618" t="s">
        <v>19460</v>
      </c>
      <c r="H618" t="s">
        <v>24</v>
      </c>
      <c r="I618">
        <v>5.3</v>
      </c>
      <c r="J618" t="s">
        <v>2302</v>
      </c>
      <c r="K618" t="s">
        <v>11588</v>
      </c>
      <c r="L618" t="s">
        <v>35</v>
      </c>
      <c r="M618" t="s">
        <v>13460</v>
      </c>
      <c r="N618" t="s">
        <v>11381</v>
      </c>
      <c r="O618" t="s">
        <v>11382</v>
      </c>
      <c r="P618">
        <v>5.3</v>
      </c>
      <c r="Q618" t="s">
        <v>12985</v>
      </c>
      <c r="R618" t="s">
        <v>11592</v>
      </c>
      <c r="S618" t="s">
        <v>11593</v>
      </c>
      <c r="T618" t="s">
        <v>12986</v>
      </c>
      <c r="U618" t="s">
        <v>24</v>
      </c>
      <c r="V618" t="s">
        <v>12987</v>
      </c>
      <c r="W618" s="105" t="str">
        <f>IF(COUNTIF(W$2:W617,B618&amp;K618)=0,B618&amp;K618,"")</f>
        <v/>
      </c>
      <c r="X618" s="105">
        <f t="shared" si="9"/>
        <v>1</v>
      </c>
    </row>
    <row r="619" spans="1:24" hidden="1">
      <c r="A619" t="s">
        <v>20467</v>
      </c>
      <c r="B619" t="s">
        <v>19405</v>
      </c>
      <c r="C619" t="s">
        <v>371</v>
      </c>
      <c r="D619" t="s">
        <v>28</v>
      </c>
      <c r="E619" t="s">
        <v>35</v>
      </c>
      <c r="F619" t="s">
        <v>2880</v>
      </c>
      <c r="G619" t="s">
        <v>19460</v>
      </c>
      <c r="H619" t="s">
        <v>24</v>
      </c>
      <c r="I619">
        <v>5.3</v>
      </c>
      <c r="J619" t="s">
        <v>2302</v>
      </c>
      <c r="K619" t="s">
        <v>11588</v>
      </c>
      <c r="L619" t="s">
        <v>35</v>
      </c>
      <c r="M619" t="s">
        <v>13462</v>
      </c>
      <c r="N619" t="s">
        <v>11391</v>
      </c>
      <c r="O619" t="s">
        <v>11382</v>
      </c>
      <c r="P619">
        <v>5.3</v>
      </c>
      <c r="Q619" t="s">
        <v>12985</v>
      </c>
      <c r="R619" t="s">
        <v>11592</v>
      </c>
      <c r="S619" t="s">
        <v>11593</v>
      </c>
      <c r="T619" t="s">
        <v>12986</v>
      </c>
      <c r="U619" t="s">
        <v>24</v>
      </c>
      <c r="V619" t="s">
        <v>12987</v>
      </c>
      <c r="W619" s="105" t="str">
        <f>IF(COUNTIF(W$2:W618,B619&amp;K619)=0,B619&amp;K619,"")</f>
        <v/>
      </c>
      <c r="X619" s="105">
        <f t="shared" si="9"/>
        <v>1</v>
      </c>
    </row>
    <row r="620" spans="1:24" hidden="1">
      <c r="A620" t="s">
        <v>20468</v>
      </c>
      <c r="B620" t="s">
        <v>19405</v>
      </c>
      <c r="C620" t="s">
        <v>371</v>
      </c>
      <c r="D620" t="s">
        <v>28</v>
      </c>
      <c r="E620" t="s">
        <v>35</v>
      </c>
      <c r="F620" t="s">
        <v>2880</v>
      </c>
      <c r="G620" t="s">
        <v>19460</v>
      </c>
      <c r="H620" t="s">
        <v>24</v>
      </c>
      <c r="I620">
        <v>5.3</v>
      </c>
      <c r="J620" t="s">
        <v>2302</v>
      </c>
      <c r="K620" t="s">
        <v>11588</v>
      </c>
      <c r="L620" t="s">
        <v>35</v>
      </c>
      <c r="M620" t="s">
        <v>13464</v>
      </c>
      <c r="N620" t="s">
        <v>11391</v>
      </c>
      <c r="O620" t="s">
        <v>11382</v>
      </c>
      <c r="P620">
        <v>5.3</v>
      </c>
      <c r="Q620" t="s">
        <v>12985</v>
      </c>
      <c r="R620" t="s">
        <v>11592</v>
      </c>
      <c r="S620" t="s">
        <v>11593</v>
      </c>
      <c r="T620" t="s">
        <v>12986</v>
      </c>
      <c r="U620" t="s">
        <v>24</v>
      </c>
      <c r="V620" t="s">
        <v>12987</v>
      </c>
      <c r="W620" s="105" t="str">
        <f>IF(COUNTIF(W$2:W619,B620&amp;K620)=0,B620&amp;K620,"")</f>
        <v/>
      </c>
      <c r="X620" s="105">
        <f t="shared" si="9"/>
        <v>1</v>
      </c>
    </row>
    <row r="621" spans="1:24" hidden="1">
      <c r="A621" t="s">
        <v>20469</v>
      </c>
      <c r="B621" t="s">
        <v>19405</v>
      </c>
      <c r="C621" t="s">
        <v>371</v>
      </c>
      <c r="D621" t="s">
        <v>28</v>
      </c>
      <c r="E621" t="s">
        <v>35</v>
      </c>
      <c r="F621" t="s">
        <v>2880</v>
      </c>
      <c r="G621" t="s">
        <v>19460</v>
      </c>
      <c r="H621" t="s">
        <v>24</v>
      </c>
      <c r="I621">
        <v>5.3</v>
      </c>
      <c r="J621" t="s">
        <v>2302</v>
      </c>
      <c r="K621" t="s">
        <v>11588</v>
      </c>
      <c r="L621" t="s">
        <v>35</v>
      </c>
      <c r="M621" t="s">
        <v>13466</v>
      </c>
      <c r="N621" t="s">
        <v>11391</v>
      </c>
      <c r="O621" t="s">
        <v>11382</v>
      </c>
      <c r="P621">
        <v>5.3</v>
      </c>
      <c r="Q621" t="s">
        <v>12985</v>
      </c>
      <c r="R621" t="s">
        <v>11592</v>
      </c>
      <c r="S621" t="s">
        <v>11593</v>
      </c>
      <c r="T621" t="s">
        <v>12986</v>
      </c>
      <c r="U621" t="s">
        <v>24</v>
      </c>
      <c r="V621" t="s">
        <v>12987</v>
      </c>
      <c r="W621" s="105" t="str">
        <f>IF(COUNTIF(W$2:W620,B621&amp;K621)=0,B621&amp;K621,"")</f>
        <v/>
      </c>
      <c r="X621" s="105">
        <f t="shared" si="9"/>
        <v>1</v>
      </c>
    </row>
    <row r="622" spans="1:24" hidden="1">
      <c r="A622" t="s">
        <v>20470</v>
      </c>
      <c r="B622" t="s">
        <v>19405</v>
      </c>
      <c r="C622" t="s">
        <v>371</v>
      </c>
      <c r="D622" t="s">
        <v>28</v>
      </c>
      <c r="E622" t="s">
        <v>35</v>
      </c>
      <c r="F622" t="s">
        <v>2880</v>
      </c>
      <c r="G622" t="s">
        <v>19460</v>
      </c>
      <c r="H622" t="s">
        <v>24</v>
      </c>
      <c r="I622">
        <v>5.3</v>
      </c>
      <c r="J622" t="s">
        <v>2302</v>
      </c>
      <c r="K622" t="s">
        <v>11588</v>
      </c>
      <c r="L622" t="s">
        <v>35</v>
      </c>
      <c r="M622" t="s">
        <v>13468</v>
      </c>
      <c r="N622" t="s">
        <v>11391</v>
      </c>
      <c r="O622" t="s">
        <v>11382</v>
      </c>
      <c r="P622">
        <v>5.3</v>
      </c>
      <c r="Q622" t="s">
        <v>12985</v>
      </c>
      <c r="R622" t="s">
        <v>11592</v>
      </c>
      <c r="S622" t="s">
        <v>11593</v>
      </c>
      <c r="T622" t="s">
        <v>12986</v>
      </c>
      <c r="U622" t="s">
        <v>24</v>
      </c>
      <c r="V622" t="s">
        <v>12987</v>
      </c>
      <c r="W622" s="105" t="str">
        <f>IF(COUNTIF(W$2:W621,B622&amp;K622)=0,B622&amp;K622,"")</f>
        <v/>
      </c>
      <c r="X622" s="105">
        <f t="shared" si="9"/>
        <v>1</v>
      </c>
    </row>
    <row r="623" spans="1:24" hidden="1">
      <c r="A623" t="s">
        <v>20471</v>
      </c>
      <c r="B623" t="s">
        <v>19405</v>
      </c>
      <c r="C623" t="s">
        <v>371</v>
      </c>
      <c r="D623" t="s">
        <v>28</v>
      </c>
      <c r="E623" t="s">
        <v>35</v>
      </c>
      <c r="F623" t="s">
        <v>2880</v>
      </c>
      <c r="G623" t="s">
        <v>19460</v>
      </c>
      <c r="H623" t="s">
        <v>24</v>
      </c>
      <c r="I623">
        <v>5.3</v>
      </c>
      <c r="J623" t="s">
        <v>2302</v>
      </c>
      <c r="K623" t="s">
        <v>11588</v>
      </c>
      <c r="L623" t="s">
        <v>35</v>
      </c>
      <c r="M623" t="s">
        <v>13470</v>
      </c>
      <c r="N623" t="s">
        <v>11391</v>
      </c>
      <c r="O623" t="s">
        <v>11382</v>
      </c>
      <c r="P623">
        <v>5.3</v>
      </c>
      <c r="Q623" t="s">
        <v>12985</v>
      </c>
      <c r="R623" t="s">
        <v>11592</v>
      </c>
      <c r="S623" t="s">
        <v>11593</v>
      </c>
      <c r="T623" t="s">
        <v>12986</v>
      </c>
      <c r="U623" t="s">
        <v>24</v>
      </c>
      <c r="V623" t="s">
        <v>12987</v>
      </c>
      <c r="W623" s="105" t="str">
        <f>IF(COUNTIF(W$2:W622,B623&amp;K623)=0,B623&amp;K623,"")</f>
        <v/>
      </c>
      <c r="X623" s="105">
        <f t="shared" si="9"/>
        <v>1</v>
      </c>
    </row>
    <row r="624" spans="1:24" hidden="1">
      <c r="A624" t="s">
        <v>20472</v>
      </c>
      <c r="B624" t="s">
        <v>19405</v>
      </c>
      <c r="C624" t="s">
        <v>371</v>
      </c>
      <c r="D624" t="s">
        <v>28</v>
      </c>
      <c r="E624" t="s">
        <v>35</v>
      </c>
      <c r="F624" t="s">
        <v>2880</v>
      </c>
      <c r="G624" t="s">
        <v>19460</v>
      </c>
      <c r="H624" t="s">
        <v>24</v>
      </c>
      <c r="I624">
        <v>5.3</v>
      </c>
      <c r="J624" t="s">
        <v>2302</v>
      </c>
      <c r="K624" t="s">
        <v>11588</v>
      </c>
      <c r="L624" t="s">
        <v>35</v>
      </c>
      <c r="M624" t="s">
        <v>13472</v>
      </c>
      <c r="N624" t="s">
        <v>11391</v>
      </c>
      <c r="O624" t="s">
        <v>11382</v>
      </c>
      <c r="P624">
        <v>5.3</v>
      </c>
      <c r="Q624" t="s">
        <v>12985</v>
      </c>
      <c r="R624" t="s">
        <v>11592</v>
      </c>
      <c r="S624" t="s">
        <v>11593</v>
      </c>
      <c r="T624" t="s">
        <v>12986</v>
      </c>
      <c r="U624" t="s">
        <v>24</v>
      </c>
      <c r="V624" t="s">
        <v>12987</v>
      </c>
      <c r="W624" s="105" t="str">
        <f>IF(COUNTIF(W$2:W623,B624&amp;K624)=0,B624&amp;K624,"")</f>
        <v/>
      </c>
      <c r="X624" s="105">
        <f t="shared" si="9"/>
        <v>1</v>
      </c>
    </row>
    <row r="625" spans="1:24" hidden="1">
      <c r="A625" t="s">
        <v>20473</v>
      </c>
      <c r="B625" t="s">
        <v>19405</v>
      </c>
      <c r="C625" t="s">
        <v>371</v>
      </c>
      <c r="D625" t="s">
        <v>28</v>
      </c>
      <c r="E625" t="s">
        <v>35</v>
      </c>
      <c r="F625" t="s">
        <v>2880</v>
      </c>
      <c r="G625" t="s">
        <v>19460</v>
      </c>
      <c r="H625" t="s">
        <v>24</v>
      </c>
      <c r="I625">
        <v>5.3</v>
      </c>
      <c r="J625" t="s">
        <v>2302</v>
      </c>
      <c r="K625" t="s">
        <v>11588</v>
      </c>
      <c r="L625" t="s">
        <v>35</v>
      </c>
      <c r="M625" t="s">
        <v>13474</v>
      </c>
      <c r="N625" t="s">
        <v>11391</v>
      </c>
      <c r="O625" t="s">
        <v>11382</v>
      </c>
      <c r="P625">
        <v>5.3</v>
      </c>
      <c r="Q625" t="s">
        <v>12985</v>
      </c>
      <c r="R625" t="s">
        <v>11592</v>
      </c>
      <c r="S625" t="s">
        <v>11593</v>
      </c>
      <c r="T625" t="s">
        <v>12986</v>
      </c>
      <c r="U625" t="s">
        <v>24</v>
      </c>
      <c r="V625" t="s">
        <v>12987</v>
      </c>
      <c r="W625" s="105" t="str">
        <f>IF(COUNTIF(W$2:W624,B625&amp;K625)=0,B625&amp;K625,"")</f>
        <v/>
      </c>
      <c r="X625" s="105">
        <f t="shared" si="9"/>
        <v>1</v>
      </c>
    </row>
    <row r="626" spans="1:24" hidden="1">
      <c r="A626" t="s">
        <v>20474</v>
      </c>
      <c r="B626" t="s">
        <v>19405</v>
      </c>
      <c r="C626" t="s">
        <v>371</v>
      </c>
      <c r="D626" t="s">
        <v>28</v>
      </c>
      <c r="E626" t="s">
        <v>35</v>
      </c>
      <c r="F626" t="s">
        <v>2880</v>
      </c>
      <c r="G626" t="s">
        <v>19460</v>
      </c>
      <c r="H626" t="s">
        <v>24</v>
      </c>
      <c r="I626">
        <v>5.3</v>
      </c>
      <c r="J626" t="s">
        <v>2302</v>
      </c>
      <c r="K626" t="s">
        <v>11588</v>
      </c>
      <c r="L626" t="s">
        <v>35</v>
      </c>
      <c r="M626" t="s">
        <v>13476</v>
      </c>
      <c r="N626" t="s">
        <v>11391</v>
      </c>
      <c r="O626" t="s">
        <v>11382</v>
      </c>
      <c r="P626">
        <v>5.3</v>
      </c>
      <c r="Q626" t="s">
        <v>12985</v>
      </c>
      <c r="R626" t="s">
        <v>11592</v>
      </c>
      <c r="S626" t="s">
        <v>11593</v>
      </c>
      <c r="T626" t="s">
        <v>12986</v>
      </c>
      <c r="U626" t="s">
        <v>24</v>
      </c>
      <c r="V626" t="s">
        <v>12987</v>
      </c>
      <c r="W626" s="105" t="str">
        <f>IF(COUNTIF(W$2:W625,B626&amp;K626)=0,B626&amp;K626,"")</f>
        <v/>
      </c>
      <c r="X626" s="105">
        <f t="shared" si="9"/>
        <v>1</v>
      </c>
    </row>
    <row r="627" spans="1:24" hidden="1">
      <c r="A627" t="s">
        <v>20475</v>
      </c>
      <c r="B627" t="s">
        <v>19405</v>
      </c>
      <c r="C627" t="s">
        <v>371</v>
      </c>
      <c r="D627" t="s">
        <v>28</v>
      </c>
      <c r="E627" t="s">
        <v>35</v>
      </c>
      <c r="F627" t="s">
        <v>2880</v>
      </c>
      <c r="G627" t="s">
        <v>19460</v>
      </c>
      <c r="H627" t="s">
        <v>24</v>
      </c>
      <c r="I627">
        <v>5.3</v>
      </c>
      <c r="J627" t="s">
        <v>2302</v>
      </c>
      <c r="K627" t="s">
        <v>11588</v>
      </c>
      <c r="L627" t="s">
        <v>35</v>
      </c>
      <c r="M627" t="s">
        <v>13478</v>
      </c>
      <c r="N627" t="s">
        <v>11391</v>
      </c>
      <c r="O627" t="s">
        <v>11382</v>
      </c>
      <c r="P627">
        <v>5.3</v>
      </c>
      <c r="Q627" t="s">
        <v>12985</v>
      </c>
      <c r="R627" t="s">
        <v>11592</v>
      </c>
      <c r="S627" t="s">
        <v>11593</v>
      </c>
      <c r="T627" t="s">
        <v>12986</v>
      </c>
      <c r="U627" t="s">
        <v>24</v>
      </c>
      <c r="V627" t="s">
        <v>12987</v>
      </c>
      <c r="W627" s="105" t="str">
        <f>IF(COUNTIF(W$2:W626,B627&amp;K627)=0,B627&amp;K627,"")</f>
        <v/>
      </c>
      <c r="X627" s="105">
        <f t="shared" si="9"/>
        <v>1</v>
      </c>
    </row>
    <row r="628" spans="1:24" hidden="1">
      <c r="A628" t="s">
        <v>20476</v>
      </c>
      <c r="B628" t="s">
        <v>19405</v>
      </c>
      <c r="C628" t="s">
        <v>371</v>
      </c>
      <c r="D628" t="s">
        <v>28</v>
      </c>
      <c r="E628" t="s">
        <v>35</v>
      </c>
      <c r="F628" t="s">
        <v>2880</v>
      </c>
      <c r="G628" t="s">
        <v>19460</v>
      </c>
      <c r="H628" t="s">
        <v>24</v>
      </c>
      <c r="I628">
        <v>5.3</v>
      </c>
      <c r="J628" t="s">
        <v>2302</v>
      </c>
      <c r="K628" t="s">
        <v>11588</v>
      </c>
      <c r="L628" t="s">
        <v>35</v>
      </c>
      <c r="M628" t="s">
        <v>13480</v>
      </c>
      <c r="N628" t="s">
        <v>11391</v>
      </c>
      <c r="O628" t="s">
        <v>11382</v>
      </c>
      <c r="P628">
        <v>5.3</v>
      </c>
      <c r="Q628" t="s">
        <v>12985</v>
      </c>
      <c r="R628" t="s">
        <v>11592</v>
      </c>
      <c r="S628" t="s">
        <v>11593</v>
      </c>
      <c r="T628" t="s">
        <v>12986</v>
      </c>
      <c r="U628" t="s">
        <v>24</v>
      </c>
      <c r="V628" t="s">
        <v>12987</v>
      </c>
      <c r="W628" s="105" t="str">
        <f>IF(COUNTIF(W$2:W627,B628&amp;K628)=0,B628&amp;K628,"")</f>
        <v/>
      </c>
      <c r="X628" s="105">
        <f t="shared" si="9"/>
        <v>1</v>
      </c>
    </row>
    <row r="629" spans="1:24" hidden="1">
      <c r="A629" t="s">
        <v>20477</v>
      </c>
      <c r="B629" t="s">
        <v>19405</v>
      </c>
      <c r="C629" t="s">
        <v>371</v>
      </c>
      <c r="D629" t="s">
        <v>28</v>
      </c>
      <c r="E629" t="s">
        <v>35</v>
      </c>
      <c r="F629" t="s">
        <v>2880</v>
      </c>
      <c r="G629" t="s">
        <v>19460</v>
      </c>
      <c r="H629" t="s">
        <v>24</v>
      </c>
      <c r="I629">
        <v>5.3</v>
      </c>
      <c r="J629" t="s">
        <v>2302</v>
      </c>
      <c r="K629" t="s">
        <v>11588</v>
      </c>
      <c r="L629" t="s">
        <v>35</v>
      </c>
      <c r="M629" t="s">
        <v>13482</v>
      </c>
      <c r="N629" t="s">
        <v>11391</v>
      </c>
      <c r="O629" t="s">
        <v>11382</v>
      </c>
      <c r="P629">
        <v>5.3</v>
      </c>
      <c r="Q629" t="s">
        <v>12985</v>
      </c>
      <c r="R629" t="s">
        <v>11592</v>
      </c>
      <c r="S629" t="s">
        <v>11593</v>
      </c>
      <c r="T629" t="s">
        <v>12986</v>
      </c>
      <c r="U629" t="s">
        <v>24</v>
      </c>
      <c r="V629" t="s">
        <v>12987</v>
      </c>
      <c r="W629" s="105" t="str">
        <f>IF(COUNTIF(W$2:W628,B629&amp;K629)=0,B629&amp;K629,"")</f>
        <v/>
      </c>
      <c r="X629" s="105">
        <f t="shared" si="9"/>
        <v>1</v>
      </c>
    </row>
    <row r="630" spans="1:24" hidden="1">
      <c r="A630" t="s">
        <v>20478</v>
      </c>
      <c r="B630" t="s">
        <v>19405</v>
      </c>
      <c r="C630" t="s">
        <v>371</v>
      </c>
      <c r="D630" t="s">
        <v>28</v>
      </c>
      <c r="E630" t="s">
        <v>35</v>
      </c>
      <c r="F630" t="s">
        <v>2880</v>
      </c>
      <c r="G630" t="s">
        <v>19460</v>
      </c>
      <c r="H630" t="s">
        <v>24</v>
      </c>
      <c r="I630">
        <v>5.3</v>
      </c>
      <c r="J630" t="s">
        <v>2302</v>
      </c>
      <c r="K630" t="s">
        <v>11588</v>
      </c>
      <c r="L630" t="s">
        <v>35</v>
      </c>
      <c r="M630" t="s">
        <v>13484</v>
      </c>
      <c r="N630" t="s">
        <v>11391</v>
      </c>
      <c r="O630" t="s">
        <v>11382</v>
      </c>
      <c r="P630">
        <v>5.3</v>
      </c>
      <c r="Q630" t="s">
        <v>12985</v>
      </c>
      <c r="R630" t="s">
        <v>11592</v>
      </c>
      <c r="S630" t="s">
        <v>11593</v>
      </c>
      <c r="T630" t="s">
        <v>12986</v>
      </c>
      <c r="U630" t="s">
        <v>24</v>
      </c>
      <c r="V630" t="s">
        <v>12987</v>
      </c>
      <c r="W630" s="105" t="str">
        <f>IF(COUNTIF(W$2:W629,B630&amp;K630)=0,B630&amp;K630,"")</f>
        <v/>
      </c>
      <c r="X630" s="105">
        <f t="shared" si="9"/>
        <v>1</v>
      </c>
    </row>
    <row r="631" spans="1:24" hidden="1">
      <c r="A631" t="s">
        <v>20479</v>
      </c>
      <c r="B631" t="s">
        <v>19405</v>
      </c>
      <c r="C631" t="s">
        <v>371</v>
      </c>
      <c r="D631" t="s">
        <v>28</v>
      </c>
      <c r="E631" t="s">
        <v>35</v>
      </c>
      <c r="F631" t="s">
        <v>2880</v>
      </c>
      <c r="G631" t="s">
        <v>19460</v>
      </c>
      <c r="H631" t="s">
        <v>24</v>
      </c>
      <c r="I631">
        <v>5.3</v>
      </c>
      <c r="J631" t="s">
        <v>2302</v>
      </c>
      <c r="K631" t="s">
        <v>11588</v>
      </c>
      <c r="L631" t="s">
        <v>35</v>
      </c>
      <c r="M631" t="s">
        <v>13486</v>
      </c>
      <c r="N631" t="s">
        <v>11391</v>
      </c>
      <c r="O631" t="s">
        <v>11382</v>
      </c>
      <c r="P631">
        <v>5.3</v>
      </c>
      <c r="Q631" t="s">
        <v>12985</v>
      </c>
      <c r="R631" t="s">
        <v>11592</v>
      </c>
      <c r="S631" t="s">
        <v>11593</v>
      </c>
      <c r="T631" t="s">
        <v>12986</v>
      </c>
      <c r="U631" t="s">
        <v>24</v>
      </c>
      <c r="V631" t="s">
        <v>12987</v>
      </c>
      <c r="W631" s="105" t="str">
        <f>IF(COUNTIF(W$2:W630,B631&amp;K631)=0,B631&amp;K631,"")</f>
        <v/>
      </c>
      <c r="X631" s="105">
        <f t="shared" si="9"/>
        <v>1</v>
      </c>
    </row>
    <row r="632" spans="1:24" hidden="1">
      <c r="A632" t="s">
        <v>20480</v>
      </c>
      <c r="B632" t="s">
        <v>19406</v>
      </c>
      <c r="C632" t="s">
        <v>371</v>
      </c>
      <c r="D632" t="s">
        <v>28</v>
      </c>
      <c r="E632" t="s">
        <v>35</v>
      </c>
      <c r="F632" t="s">
        <v>2880</v>
      </c>
      <c r="G632" t="s">
        <v>19461</v>
      </c>
      <c r="H632" t="s">
        <v>24</v>
      </c>
      <c r="I632">
        <v>5</v>
      </c>
      <c r="J632" t="s">
        <v>2302</v>
      </c>
      <c r="K632" t="s">
        <v>11588</v>
      </c>
      <c r="L632" t="s">
        <v>35</v>
      </c>
      <c r="M632" t="s">
        <v>13524</v>
      </c>
      <c r="N632" t="s">
        <v>11391</v>
      </c>
      <c r="O632" t="s">
        <v>11382</v>
      </c>
      <c r="P632">
        <v>5.0999999999999996</v>
      </c>
      <c r="Q632" t="s">
        <v>12985</v>
      </c>
      <c r="R632" t="s">
        <v>11592</v>
      </c>
      <c r="S632" t="s">
        <v>11593</v>
      </c>
      <c r="T632" t="s">
        <v>12986</v>
      </c>
      <c r="U632" t="s">
        <v>24</v>
      </c>
      <c r="V632" t="s">
        <v>12987</v>
      </c>
      <c r="W632" s="105" t="str">
        <f>IF(COUNTIF(W$2:W631,B632&amp;K632)=0,B632&amp;K632,"")</f>
        <v>S-011085三菱重工サーマルシステムズ株式会社</v>
      </c>
      <c r="X632" s="105">
        <f t="shared" si="9"/>
        <v>1</v>
      </c>
    </row>
    <row r="633" spans="1:24" hidden="1">
      <c r="A633" t="s">
        <v>20481</v>
      </c>
      <c r="B633" t="s">
        <v>19406</v>
      </c>
      <c r="C633" t="s">
        <v>371</v>
      </c>
      <c r="D633" t="s">
        <v>28</v>
      </c>
      <c r="E633" t="s">
        <v>35</v>
      </c>
      <c r="F633" t="s">
        <v>2880</v>
      </c>
      <c r="G633" t="s">
        <v>19461</v>
      </c>
      <c r="H633" t="s">
        <v>24</v>
      </c>
      <c r="I633">
        <v>5</v>
      </c>
      <c r="J633" t="s">
        <v>2302</v>
      </c>
      <c r="K633" t="s">
        <v>11588</v>
      </c>
      <c r="L633" t="s">
        <v>35</v>
      </c>
      <c r="M633" t="s">
        <v>13526</v>
      </c>
      <c r="N633" t="s">
        <v>11391</v>
      </c>
      <c r="O633" t="s">
        <v>11382</v>
      </c>
      <c r="P633">
        <v>5.0999999999999996</v>
      </c>
      <c r="Q633" t="s">
        <v>12985</v>
      </c>
      <c r="R633" t="s">
        <v>11592</v>
      </c>
      <c r="S633" t="s">
        <v>11593</v>
      </c>
      <c r="T633" t="s">
        <v>12986</v>
      </c>
      <c r="U633" t="s">
        <v>24</v>
      </c>
      <c r="V633" t="s">
        <v>12987</v>
      </c>
      <c r="W633" s="105" t="str">
        <f>IF(COUNTIF(W$2:W632,B633&amp;K633)=0,B633&amp;K633,"")</f>
        <v/>
      </c>
      <c r="X633" s="105">
        <f t="shared" si="9"/>
        <v>1</v>
      </c>
    </row>
    <row r="634" spans="1:24" hidden="1">
      <c r="A634" t="s">
        <v>20482</v>
      </c>
      <c r="B634" t="s">
        <v>19406</v>
      </c>
      <c r="C634" t="s">
        <v>371</v>
      </c>
      <c r="D634" t="s">
        <v>28</v>
      </c>
      <c r="E634" t="s">
        <v>35</v>
      </c>
      <c r="F634" t="s">
        <v>2880</v>
      </c>
      <c r="G634" t="s">
        <v>19461</v>
      </c>
      <c r="H634" t="s">
        <v>24</v>
      </c>
      <c r="I634">
        <v>5</v>
      </c>
      <c r="J634" t="s">
        <v>2302</v>
      </c>
      <c r="K634" t="s">
        <v>11588</v>
      </c>
      <c r="L634" t="s">
        <v>35</v>
      </c>
      <c r="M634" t="s">
        <v>13528</v>
      </c>
      <c r="N634" t="s">
        <v>11381</v>
      </c>
      <c r="O634" t="s">
        <v>11382</v>
      </c>
      <c r="P634">
        <v>5.0999999999999996</v>
      </c>
      <c r="Q634" t="s">
        <v>12985</v>
      </c>
      <c r="R634" t="s">
        <v>11592</v>
      </c>
      <c r="S634" t="s">
        <v>11593</v>
      </c>
      <c r="T634" t="s">
        <v>12986</v>
      </c>
      <c r="U634" t="s">
        <v>24</v>
      </c>
      <c r="V634" t="s">
        <v>12987</v>
      </c>
      <c r="W634" s="105" t="str">
        <f>IF(COUNTIF(W$2:W633,B634&amp;K634)=0,B634&amp;K634,"")</f>
        <v/>
      </c>
      <c r="X634" s="105">
        <f t="shared" si="9"/>
        <v>1</v>
      </c>
    </row>
    <row r="635" spans="1:24" hidden="1">
      <c r="A635" t="s">
        <v>20483</v>
      </c>
      <c r="B635" t="s">
        <v>19406</v>
      </c>
      <c r="C635" t="s">
        <v>371</v>
      </c>
      <c r="D635" t="s">
        <v>28</v>
      </c>
      <c r="E635" t="s">
        <v>35</v>
      </c>
      <c r="F635" t="s">
        <v>2880</v>
      </c>
      <c r="G635" t="s">
        <v>19461</v>
      </c>
      <c r="H635" t="s">
        <v>24</v>
      </c>
      <c r="I635">
        <v>5</v>
      </c>
      <c r="J635" t="s">
        <v>2302</v>
      </c>
      <c r="K635" t="s">
        <v>11588</v>
      </c>
      <c r="L635" t="s">
        <v>35</v>
      </c>
      <c r="M635" t="s">
        <v>13530</v>
      </c>
      <c r="N635" t="s">
        <v>11391</v>
      </c>
      <c r="O635" t="s">
        <v>11382</v>
      </c>
      <c r="P635">
        <v>5.0999999999999996</v>
      </c>
      <c r="Q635" t="s">
        <v>12985</v>
      </c>
      <c r="R635" t="s">
        <v>11592</v>
      </c>
      <c r="S635" t="s">
        <v>11593</v>
      </c>
      <c r="T635" t="s">
        <v>12986</v>
      </c>
      <c r="U635" t="s">
        <v>24</v>
      </c>
      <c r="V635" t="s">
        <v>12987</v>
      </c>
      <c r="W635" s="105" t="str">
        <f>IF(COUNTIF(W$2:W634,B635&amp;K635)=0,B635&amp;K635,"")</f>
        <v/>
      </c>
      <c r="X635" s="105">
        <f t="shared" si="9"/>
        <v>1</v>
      </c>
    </row>
    <row r="636" spans="1:24" hidden="1">
      <c r="A636" t="s">
        <v>20484</v>
      </c>
      <c r="B636" t="s">
        <v>19406</v>
      </c>
      <c r="C636" t="s">
        <v>371</v>
      </c>
      <c r="D636" t="s">
        <v>28</v>
      </c>
      <c r="E636" t="s">
        <v>35</v>
      </c>
      <c r="F636" t="s">
        <v>2880</v>
      </c>
      <c r="G636" t="s">
        <v>19461</v>
      </c>
      <c r="H636" t="s">
        <v>24</v>
      </c>
      <c r="I636">
        <v>5</v>
      </c>
      <c r="J636" t="s">
        <v>2302</v>
      </c>
      <c r="K636" t="s">
        <v>11588</v>
      </c>
      <c r="L636" t="s">
        <v>35</v>
      </c>
      <c r="M636" t="s">
        <v>13532</v>
      </c>
      <c r="N636" t="s">
        <v>11391</v>
      </c>
      <c r="O636" t="s">
        <v>11382</v>
      </c>
      <c r="P636">
        <v>5.0999999999999996</v>
      </c>
      <c r="Q636" t="s">
        <v>12985</v>
      </c>
      <c r="R636" t="s">
        <v>11592</v>
      </c>
      <c r="S636" t="s">
        <v>11593</v>
      </c>
      <c r="T636" t="s">
        <v>12986</v>
      </c>
      <c r="U636" t="s">
        <v>24</v>
      </c>
      <c r="V636" t="s">
        <v>12987</v>
      </c>
      <c r="W636" s="105" t="str">
        <f>IF(COUNTIF(W$2:W635,B636&amp;K636)=0,B636&amp;K636,"")</f>
        <v/>
      </c>
      <c r="X636" s="105">
        <f t="shared" si="9"/>
        <v>1</v>
      </c>
    </row>
    <row r="637" spans="1:24" hidden="1">
      <c r="A637" t="s">
        <v>20485</v>
      </c>
      <c r="B637" t="s">
        <v>19406</v>
      </c>
      <c r="C637" t="s">
        <v>371</v>
      </c>
      <c r="D637" t="s">
        <v>28</v>
      </c>
      <c r="E637" t="s">
        <v>35</v>
      </c>
      <c r="F637" t="s">
        <v>2880</v>
      </c>
      <c r="G637" t="s">
        <v>19461</v>
      </c>
      <c r="H637" t="s">
        <v>24</v>
      </c>
      <c r="I637">
        <v>5</v>
      </c>
      <c r="J637" t="s">
        <v>2302</v>
      </c>
      <c r="K637" t="s">
        <v>11588</v>
      </c>
      <c r="L637" t="s">
        <v>35</v>
      </c>
      <c r="M637" t="s">
        <v>13534</v>
      </c>
      <c r="N637" t="s">
        <v>11391</v>
      </c>
      <c r="O637" t="s">
        <v>11382</v>
      </c>
      <c r="P637">
        <v>5.0999999999999996</v>
      </c>
      <c r="Q637" t="s">
        <v>12985</v>
      </c>
      <c r="R637" t="s">
        <v>11592</v>
      </c>
      <c r="S637" t="s">
        <v>11593</v>
      </c>
      <c r="T637" t="s">
        <v>12986</v>
      </c>
      <c r="U637" t="s">
        <v>24</v>
      </c>
      <c r="V637" t="s">
        <v>12987</v>
      </c>
      <c r="W637" s="105" t="str">
        <f>IF(COUNTIF(W$2:W636,B637&amp;K637)=0,B637&amp;K637,"")</f>
        <v/>
      </c>
      <c r="X637" s="105">
        <f t="shared" si="9"/>
        <v>1</v>
      </c>
    </row>
    <row r="638" spans="1:24" hidden="1">
      <c r="A638" t="s">
        <v>20486</v>
      </c>
      <c r="B638" t="s">
        <v>19406</v>
      </c>
      <c r="C638" t="s">
        <v>371</v>
      </c>
      <c r="D638" t="s">
        <v>28</v>
      </c>
      <c r="E638" t="s">
        <v>35</v>
      </c>
      <c r="F638" t="s">
        <v>2880</v>
      </c>
      <c r="G638" t="s">
        <v>19461</v>
      </c>
      <c r="H638" t="s">
        <v>24</v>
      </c>
      <c r="I638">
        <v>5</v>
      </c>
      <c r="J638" t="s">
        <v>2302</v>
      </c>
      <c r="K638" t="s">
        <v>11588</v>
      </c>
      <c r="L638" t="s">
        <v>35</v>
      </c>
      <c r="M638" t="s">
        <v>13536</v>
      </c>
      <c r="N638" t="s">
        <v>11391</v>
      </c>
      <c r="O638" t="s">
        <v>11382</v>
      </c>
      <c r="P638">
        <v>5.0999999999999996</v>
      </c>
      <c r="Q638" t="s">
        <v>12985</v>
      </c>
      <c r="R638" t="s">
        <v>11592</v>
      </c>
      <c r="S638" t="s">
        <v>11593</v>
      </c>
      <c r="T638" t="s">
        <v>12986</v>
      </c>
      <c r="U638" t="s">
        <v>24</v>
      </c>
      <c r="V638" t="s">
        <v>12987</v>
      </c>
      <c r="W638" s="105" t="str">
        <f>IF(COUNTIF(W$2:W637,B638&amp;K638)=0,B638&amp;K638,"")</f>
        <v/>
      </c>
      <c r="X638" s="105">
        <f t="shared" si="9"/>
        <v>1</v>
      </c>
    </row>
    <row r="639" spans="1:24" hidden="1">
      <c r="A639" t="s">
        <v>20487</v>
      </c>
      <c r="B639" t="s">
        <v>19406</v>
      </c>
      <c r="C639" t="s">
        <v>371</v>
      </c>
      <c r="D639" t="s">
        <v>28</v>
      </c>
      <c r="E639" t="s">
        <v>35</v>
      </c>
      <c r="F639" t="s">
        <v>2880</v>
      </c>
      <c r="G639" t="s">
        <v>19461</v>
      </c>
      <c r="H639" t="s">
        <v>24</v>
      </c>
      <c r="I639">
        <v>5</v>
      </c>
      <c r="J639" t="s">
        <v>2302</v>
      </c>
      <c r="K639" t="s">
        <v>11588</v>
      </c>
      <c r="L639" t="s">
        <v>35</v>
      </c>
      <c r="M639" t="s">
        <v>13538</v>
      </c>
      <c r="N639" t="s">
        <v>11391</v>
      </c>
      <c r="O639" t="s">
        <v>11382</v>
      </c>
      <c r="P639">
        <v>5.0999999999999996</v>
      </c>
      <c r="Q639" t="s">
        <v>12985</v>
      </c>
      <c r="R639" t="s">
        <v>11592</v>
      </c>
      <c r="S639" t="s">
        <v>11593</v>
      </c>
      <c r="T639" t="s">
        <v>12986</v>
      </c>
      <c r="U639" t="s">
        <v>24</v>
      </c>
      <c r="V639" t="s">
        <v>12987</v>
      </c>
      <c r="W639" s="105" t="str">
        <f>IF(COUNTIF(W$2:W638,B639&amp;K639)=0,B639&amp;K639,"")</f>
        <v/>
      </c>
      <c r="X639" s="105">
        <f t="shared" si="9"/>
        <v>1</v>
      </c>
    </row>
    <row r="640" spans="1:24" hidden="1">
      <c r="A640" t="s">
        <v>20488</v>
      </c>
      <c r="B640" t="s">
        <v>19406</v>
      </c>
      <c r="C640" t="s">
        <v>371</v>
      </c>
      <c r="D640" t="s">
        <v>28</v>
      </c>
      <c r="E640" t="s">
        <v>35</v>
      </c>
      <c r="F640" t="s">
        <v>2880</v>
      </c>
      <c r="G640" t="s">
        <v>19461</v>
      </c>
      <c r="H640" t="s">
        <v>24</v>
      </c>
      <c r="I640">
        <v>5</v>
      </c>
      <c r="J640" t="s">
        <v>2302</v>
      </c>
      <c r="K640" t="s">
        <v>11588</v>
      </c>
      <c r="L640" t="s">
        <v>35</v>
      </c>
      <c r="M640" t="s">
        <v>13540</v>
      </c>
      <c r="N640" t="s">
        <v>11391</v>
      </c>
      <c r="O640" t="s">
        <v>11382</v>
      </c>
      <c r="P640">
        <v>5.0999999999999996</v>
      </c>
      <c r="Q640" t="s">
        <v>12985</v>
      </c>
      <c r="R640" t="s">
        <v>11592</v>
      </c>
      <c r="S640" t="s">
        <v>11593</v>
      </c>
      <c r="T640" t="s">
        <v>12986</v>
      </c>
      <c r="U640" t="s">
        <v>24</v>
      </c>
      <c r="V640" t="s">
        <v>12987</v>
      </c>
      <c r="W640" s="105" t="str">
        <f>IF(COUNTIF(W$2:W639,B640&amp;K640)=0,B640&amp;K640,"")</f>
        <v/>
      </c>
      <c r="X640" s="105">
        <f t="shared" si="9"/>
        <v>1</v>
      </c>
    </row>
    <row r="641" spans="1:24" hidden="1">
      <c r="A641" t="s">
        <v>20489</v>
      </c>
      <c r="B641" t="s">
        <v>19406</v>
      </c>
      <c r="C641" t="s">
        <v>371</v>
      </c>
      <c r="D641" t="s">
        <v>28</v>
      </c>
      <c r="E641" t="s">
        <v>35</v>
      </c>
      <c r="F641" t="s">
        <v>2880</v>
      </c>
      <c r="G641" t="s">
        <v>19461</v>
      </c>
      <c r="H641" t="s">
        <v>24</v>
      </c>
      <c r="I641">
        <v>5</v>
      </c>
      <c r="J641" t="s">
        <v>2302</v>
      </c>
      <c r="K641" t="s">
        <v>11588</v>
      </c>
      <c r="L641" t="s">
        <v>35</v>
      </c>
      <c r="M641" t="s">
        <v>13542</v>
      </c>
      <c r="N641" t="s">
        <v>11391</v>
      </c>
      <c r="O641" t="s">
        <v>11382</v>
      </c>
      <c r="P641">
        <v>5.0999999999999996</v>
      </c>
      <c r="Q641" t="s">
        <v>12985</v>
      </c>
      <c r="R641" t="s">
        <v>11592</v>
      </c>
      <c r="S641" t="s">
        <v>11593</v>
      </c>
      <c r="T641" t="s">
        <v>12986</v>
      </c>
      <c r="U641" t="s">
        <v>24</v>
      </c>
      <c r="V641" t="s">
        <v>12987</v>
      </c>
      <c r="W641" s="105" t="str">
        <f>IF(COUNTIF(W$2:W640,B641&amp;K641)=0,B641&amp;K641,"")</f>
        <v/>
      </c>
      <c r="X641" s="105">
        <f t="shared" si="9"/>
        <v>1</v>
      </c>
    </row>
    <row r="642" spans="1:24" hidden="1">
      <c r="A642" t="s">
        <v>20490</v>
      </c>
      <c r="B642" t="s">
        <v>19406</v>
      </c>
      <c r="C642" t="s">
        <v>371</v>
      </c>
      <c r="D642" t="s">
        <v>28</v>
      </c>
      <c r="E642" t="s">
        <v>35</v>
      </c>
      <c r="F642" t="s">
        <v>2880</v>
      </c>
      <c r="G642" t="s">
        <v>19461</v>
      </c>
      <c r="H642" t="s">
        <v>24</v>
      </c>
      <c r="I642">
        <v>5</v>
      </c>
      <c r="J642" t="s">
        <v>2302</v>
      </c>
      <c r="K642" t="s">
        <v>11588</v>
      </c>
      <c r="L642" t="s">
        <v>35</v>
      </c>
      <c r="M642" t="s">
        <v>13544</v>
      </c>
      <c r="N642" t="s">
        <v>11391</v>
      </c>
      <c r="O642" t="s">
        <v>11382</v>
      </c>
      <c r="P642">
        <v>5.0999999999999996</v>
      </c>
      <c r="Q642" t="s">
        <v>12985</v>
      </c>
      <c r="R642" t="s">
        <v>11592</v>
      </c>
      <c r="S642" t="s">
        <v>11593</v>
      </c>
      <c r="T642" t="s">
        <v>12986</v>
      </c>
      <c r="U642" t="s">
        <v>24</v>
      </c>
      <c r="V642" t="s">
        <v>12987</v>
      </c>
      <c r="W642" s="105" t="str">
        <f>IF(COUNTIF(W$2:W641,B642&amp;K642)=0,B642&amp;K642,"")</f>
        <v/>
      </c>
      <c r="X642" s="105">
        <f t="shared" si="9"/>
        <v>1</v>
      </c>
    </row>
    <row r="643" spans="1:24" hidden="1">
      <c r="A643" t="s">
        <v>20491</v>
      </c>
      <c r="B643" t="s">
        <v>19406</v>
      </c>
      <c r="C643" t="s">
        <v>371</v>
      </c>
      <c r="D643" t="s">
        <v>28</v>
      </c>
      <c r="E643" t="s">
        <v>35</v>
      </c>
      <c r="F643" t="s">
        <v>2880</v>
      </c>
      <c r="G643" t="s">
        <v>19461</v>
      </c>
      <c r="H643" t="s">
        <v>24</v>
      </c>
      <c r="I643">
        <v>5</v>
      </c>
      <c r="J643" t="s">
        <v>2302</v>
      </c>
      <c r="K643" t="s">
        <v>11588</v>
      </c>
      <c r="L643" t="s">
        <v>35</v>
      </c>
      <c r="M643" t="s">
        <v>13546</v>
      </c>
      <c r="N643" t="s">
        <v>11391</v>
      </c>
      <c r="O643" t="s">
        <v>11382</v>
      </c>
      <c r="P643">
        <v>5.0999999999999996</v>
      </c>
      <c r="Q643" t="s">
        <v>12985</v>
      </c>
      <c r="R643" t="s">
        <v>11592</v>
      </c>
      <c r="S643" t="s">
        <v>11593</v>
      </c>
      <c r="T643" t="s">
        <v>12986</v>
      </c>
      <c r="U643" t="s">
        <v>24</v>
      </c>
      <c r="V643" t="s">
        <v>12987</v>
      </c>
      <c r="W643" s="105" t="str">
        <f>IF(COUNTIF(W$2:W642,B643&amp;K643)=0,B643&amp;K643,"")</f>
        <v/>
      </c>
      <c r="X643" s="105">
        <f t="shared" si="9"/>
        <v>1</v>
      </c>
    </row>
    <row r="644" spans="1:24" hidden="1">
      <c r="A644" t="s">
        <v>20492</v>
      </c>
      <c r="B644" t="s">
        <v>19406</v>
      </c>
      <c r="C644" t="s">
        <v>371</v>
      </c>
      <c r="D644" t="s">
        <v>28</v>
      </c>
      <c r="E644" t="s">
        <v>35</v>
      </c>
      <c r="F644" t="s">
        <v>2880</v>
      </c>
      <c r="G644" t="s">
        <v>19461</v>
      </c>
      <c r="H644" t="s">
        <v>24</v>
      </c>
      <c r="I644">
        <v>5</v>
      </c>
      <c r="J644" t="s">
        <v>2302</v>
      </c>
      <c r="K644" t="s">
        <v>11588</v>
      </c>
      <c r="L644" t="s">
        <v>35</v>
      </c>
      <c r="M644" t="s">
        <v>13548</v>
      </c>
      <c r="N644" t="s">
        <v>11391</v>
      </c>
      <c r="O644" t="s">
        <v>11382</v>
      </c>
      <c r="P644">
        <v>5.0999999999999996</v>
      </c>
      <c r="Q644" t="s">
        <v>12985</v>
      </c>
      <c r="R644" t="s">
        <v>11592</v>
      </c>
      <c r="S644" t="s">
        <v>11593</v>
      </c>
      <c r="T644" t="s">
        <v>12986</v>
      </c>
      <c r="U644" t="s">
        <v>24</v>
      </c>
      <c r="V644" t="s">
        <v>12987</v>
      </c>
      <c r="W644" s="105" t="str">
        <f>IF(COUNTIF(W$2:W643,B644&amp;K644)=0,B644&amp;K644,"")</f>
        <v/>
      </c>
      <c r="X644" s="105">
        <f t="shared" ref="X644:X707" si="10">IF(COUNTA(B644)=1,COUNTIF(W:W,B644&amp;"*"),"")</f>
        <v>1</v>
      </c>
    </row>
    <row r="645" spans="1:24" hidden="1">
      <c r="A645" t="s">
        <v>20493</v>
      </c>
      <c r="B645" t="s">
        <v>19406</v>
      </c>
      <c r="C645" t="s">
        <v>371</v>
      </c>
      <c r="D645" t="s">
        <v>28</v>
      </c>
      <c r="E645" t="s">
        <v>35</v>
      </c>
      <c r="F645" t="s">
        <v>2880</v>
      </c>
      <c r="G645" t="s">
        <v>19461</v>
      </c>
      <c r="H645" t="s">
        <v>24</v>
      </c>
      <c r="I645">
        <v>5</v>
      </c>
      <c r="J645" t="s">
        <v>2302</v>
      </c>
      <c r="K645" t="s">
        <v>11588</v>
      </c>
      <c r="L645" t="s">
        <v>35</v>
      </c>
      <c r="M645" t="s">
        <v>13550</v>
      </c>
      <c r="N645" t="s">
        <v>11391</v>
      </c>
      <c r="O645" t="s">
        <v>11382</v>
      </c>
      <c r="P645">
        <v>5.0999999999999996</v>
      </c>
      <c r="Q645" t="s">
        <v>12985</v>
      </c>
      <c r="R645" t="s">
        <v>11592</v>
      </c>
      <c r="S645" t="s">
        <v>11593</v>
      </c>
      <c r="T645" t="s">
        <v>12986</v>
      </c>
      <c r="U645" t="s">
        <v>24</v>
      </c>
      <c r="V645" t="s">
        <v>12987</v>
      </c>
      <c r="W645" s="105" t="str">
        <f>IF(COUNTIF(W$2:W644,B645&amp;K645)=0,B645&amp;K645,"")</f>
        <v/>
      </c>
      <c r="X645" s="105">
        <f t="shared" si="10"/>
        <v>1</v>
      </c>
    </row>
    <row r="646" spans="1:24" hidden="1">
      <c r="A646" t="s">
        <v>20494</v>
      </c>
      <c r="B646" t="s">
        <v>19406</v>
      </c>
      <c r="C646" t="s">
        <v>371</v>
      </c>
      <c r="D646" t="s">
        <v>28</v>
      </c>
      <c r="E646" t="s">
        <v>35</v>
      </c>
      <c r="F646" t="s">
        <v>2880</v>
      </c>
      <c r="G646" t="s">
        <v>19461</v>
      </c>
      <c r="H646" t="s">
        <v>24</v>
      </c>
      <c r="I646">
        <v>5</v>
      </c>
      <c r="J646" t="s">
        <v>2302</v>
      </c>
      <c r="K646" t="s">
        <v>11588</v>
      </c>
      <c r="L646" t="s">
        <v>35</v>
      </c>
      <c r="M646" t="s">
        <v>13552</v>
      </c>
      <c r="N646" t="s">
        <v>11391</v>
      </c>
      <c r="O646" t="s">
        <v>11382</v>
      </c>
      <c r="P646">
        <v>5.0999999999999996</v>
      </c>
      <c r="Q646" t="s">
        <v>12985</v>
      </c>
      <c r="R646" t="s">
        <v>11592</v>
      </c>
      <c r="S646" t="s">
        <v>11593</v>
      </c>
      <c r="T646" t="s">
        <v>12986</v>
      </c>
      <c r="U646" t="s">
        <v>24</v>
      </c>
      <c r="V646" t="s">
        <v>12987</v>
      </c>
      <c r="W646" s="105" t="str">
        <f>IF(COUNTIF(W$2:W645,B646&amp;K646)=0,B646&amp;K646,"")</f>
        <v/>
      </c>
      <c r="X646" s="105">
        <f t="shared" si="10"/>
        <v>1</v>
      </c>
    </row>
    <row r="647" spans="1:24" hidden="1">
      <c r="A647" t="s">
        <v>20495</v>
      </c>
      <c r="B647" t="s">
        <v>19406</v>
      </c>
      <c r="C647" t="s">
        <v>371</v>
      </c>
      <c r="D647" t="s">
        <v>28</v>
      </c>
      <c r="E647" t="s">
        <v>35</v>
      </c>
      <c r="F647" t="s">
        <v>2880</v>
      </c>
      <c r="G647" t="s">
        <v>19461</v>
      </c>
      <c r="H647" t="s">
        <v>24</v>
      </c>
      <c r="I647">
        <v>5</v>
      </c>
      <c r="J647" t="s">
        <v>2302</v>
      </c>
      <c r="K647" t="s">
        <v>11588</v>
      </c>
      <c r="L647" t="s">
        <v>35</v>
      </c>
      <c r="M647" t="s">
        <v>13554</v>
      </c>
      <c r="N647" t="s">
        <v>11391</v>
      </c>
      <c r="O647" t="s">
        <v>11382</v>
      </c>
      <c r="P647">
        <v>5.0999999999999996</v>
      </c>
      <c r="Q647" t="s">
        <v>12985</v>
      </c>
      <c r="R647" t="s">
        <v>11592</v>
      </c>
      <c r="S647" t="s">
        <v>11593</v>
      </c>
      <c r="T647" t="s">
        <v>12986</v>
      </c>
      <c r="U647" t="s">
        <v>24</v>
      </c>
      <c r="V647" t="s">
        <v>12987</v>
      </c>
      <c r="W647" s="105" t="str">
        <f>IF(COUNTIF(W$2:W646,B647&amp;K647)=0,B647&amp;K647,"")</f>
        <v/>
      </c>
      <c r="X647" s="105">
        <f t="shared" si="10"/>
        <v>1</v>
      </c>
    </row>
    <row r="648" spans="1:24" hidden="1">
      <c r="A648" t="s">
        <v>20496</v>
      </c>
      <c r="B648" t="s">
        <v>19408</v>
      </c>
      <c r="C648" t="s">
        <v>371</v>
      </c>
      <c r="D648" t="s">
        <v>28</v>
      </c>
      <c r="E648" t="s">
        <v>35</v>
      </c>
      <c r="F648" t="s">
        <v>2880</v>
      </c>
      <c r="G648" t="s">
        <v>2500</v>
      </c>
      <c r="H648" t="s">
        <v>24</v>
      </c>
      <c r="I648">
        <v>4.07</v>
      </c>
      <c r="J648" t="s">
        <v>2187</v>
      </c>
      <c r="K648" t="s">
        <v>11531</v>
      </c>
      <c r="L648" t="s">
        <v>13151</v>
      </c>
      <c r="M648" t="s">
        <v>13561</v>
      </c>
      <c r="N648" t="s">
        <v>11381</v>
      </c>
      <c r="O648" t="s">
        <v>11382</v>
      </c>
      <c r="P648">
        <v>4.07</v>
      </c>
      <c r="Q648" t="s">
        <v>13153</v>
      </c>
      <c r="R648" t="s">
        <v>12722</v>
      </c>
      <c r="S648" t="s">
        <v>12723</v>
      </c>
      <c r="T648" t="s">
        <v>12724</v>
      </c>
      <c r="U648" t="s">
        <v>12725</v>
      </c>
      <c r="V648" t="s">
        <v>13154</v>
      </c>
      <c r="W648" s="105" t="str">
        <f>IF(COUNTIF(W$2:W647,B648&amp;K648)=0,B648&amp;K648,"")</f>
        <v>S-011087ダイキン工業</v>
      </c>
      <c r="X648" s="105">
        <f t="shared" si="10"/>
        <v>1</v>
      </c>
    </row>
    <row r="649" spans="1:24" hidden="1">
      <c r="A649" t="s">
        <v>20497</v>
      </c>
      <c r="B649" t="s">
        <v>19408</v>
      </c>
      <c r="C649" t="s">
        <v>371</v>
      </c>
      <c r="D649" t="s">
        <v>28</v>
      </c>
      <c r="E649" t="s">
        <v>35</v>
      </c>
      <c r="F649" t="s">
        <v>2880</v>
      </c>
      <c r="G649" t="s">
        <v>2500</v>
      </c>
      <c r="H649" t="s">
        <v>24</v>
      </c>
      <c r="I649">
        <v>4.07</v>
      </c>
      <c r="J649" t="s">
        <v>2187</v>
      </c>
      <c r="K649" t="s">
        <v>11531</v>
      </c>
      <c r="L649" t="s">
        <v>13151</v>
      </c>
      <c r="M649" t="s">
        <v>13563</v>
      </c>
      <c r="N649" t="s">
        <v>11391</v>
      </c>
      <c r="O649" t="s">
        <v>11382</v>
      </c>
      <c r="P649">
        <v>4.07</v>
      </c>
      <c r="Q649" t="s">
        <v>13153</v>
      </c>
      <c r="R649" t="s">
        <v>12722</v>
      </c>
      <c r="S649" t="s">
        <v>12723</v>
      </c>
      <c r="T649" t="s">
        <v>12724</v>
      </c>
      <c r="U649" t="s">
        <v>12725</v>
      </c>
      <c r="V649" t="s">
        <v>13154</v>
      </c>
      <c r="W649" s="105" t="str">
        <f>IF(COUNTIF(W$2:W648,B649&amp;K649)=0,B649&amp;K649,"")</f>
        <v/>
      </c>
      <c r="X649" s="105">
        <f t="shared" si="10"/>
        <v>1</v>
      </c>
    </row>
    <row r="650" spans="1:24" hidden="1">
      <c r="A650" t="s">
        <v>20498</v>
      </c>
      <c r="B650" t="s">
        <v>19412</v>
      </c>
      <c r="C650" t="s">
        <v>371</v>
      </c>
      <c r="D650" t="s">
        <v>28</v>
      </c>
      <c r="E650" t="s">
        <v>35</v>
      </c>
      <c r="F650" t="s">
        <v>2913</v>
      </c>
      <c r="G650" t="s">
        <v>2514</v>
      </c>
      <c r="H650" t="s">
        <v>24</v>
      </c>
      <c r="I650">
        <v>2.78</v>
      </c>
      <c r="J650" t="s">
        <v>2187</v>
      </c>
      <c r="K650" t="s">
        <v>11531</v>
      </c>
      <c r="L650" t="s">
        <v>13151</v>
      </c>
      <c r="M650" t="s">
        <v>13565</v>
      </c>
      <c r="N650" t="s">
        <v>11381</v>
      </c>
      <c r="O650" t="s">
        <v>11382</v>
      </c>
      <c r="P650">
        <v>2.78</v>
      </c>
      <c r="Q650" t="s">
        <v>13153</v>
      </c>
      <c r="R650" t="s">
        <v>12722</v>
      </c>
      <c r="S650" t="s">
        <v>12723</v>
      </c>
      <c r="T650" t="s">
        <v>12724</v>
      </c>
      <c r="U650" t="s">
        <v>12725</v>
      </c>
      <c r="V650" t="s">
        <v>13154</v>
      </c>
      <c r="W650" s="105" t="str">
        <f>IF(COUNTIF(W$2:W649,B650&amp;K650)=0,B650&amp;K650,"")</f>
        <v>S-011091ダイキン工業</v>
      </c>
      <c r="X650" s="105">
        <f t="shared" si="10"/>
        <v>1</v>
      </c>
    </row>
    <row r="651" spans="1:24" hidden="1">
      <c r="A651" t="s">
        <v>20499</v>
      </c>
      <c r="B651" t="s">
        <v>19412</v>
      </c>
      <c r="C651" t="s">
        <v>371</v>
      </c>
      <c r="D651" t="s">
        <v>28</v>
      </c>
      <c r="E651" t="s">
        <v>35</v>
      </c>
      <c r="F651" t="s">
        <v>2913</v>
      </c>
      <c r="G651" t="s">
        <v>2514</v>
      </c>
      <c r="H651" t="s">
        <v>24</v>
      </c>
      <c r="I651">
        <v>2.78</v>
      </c>
      <c r="J651" t="s">
        <v>2187</v>
      </c>
      <c r="K651" t="s">
        <v>11531</v>
      </c>
      <c r="L651" t="s">
        <v>13151</v>
      </c>
      <c r="M651" t="s">
        <v>13567</v>
      </c>
      <c r="N651" t="s">
        <v>11391</v>
      </c>
      <c r="O651" t="s">
        <v>11382</v>
      </c>
      <c r="P651">
        <v>2.78</v>
      </c>
      <c r="Q651" t="s">
        <v>13153</v>
      </c>
      <c r="R651" t="s">
        <v>12722</v>
      </c>
      <c r="S651" t="s">
        <v>12723</v>
      </c>
      <c r="T651" t="s">
        <v>12724</v>
      </c>
      <c r="U651" t="s">
        <v>12725</v>
      </c>
      <c r="V651" t="s">
        <v>13154</v>
      </c>
      <c r="W651" s="105" t="str">
        <f>IF(COUNTIF(W$2:W650,B651&amp;K651)=0,B651&amp;K651,"")</f>
        <v/>
      </c>
      <c r="X651" s="105">
        <f t="shared" si="10"/>
        <v>1</v>
      </c>
    </row>
    <row r="652" spans="1:24" hidden="1">
      <c r="A652" t="s">
        <v>20500</v>
      </c>
      <c r="B652" t="s">
        <v>19418</v>
      </c>
      <c r="C652" t="s">
        <v>371</v>
      </c>
      <c r="D652" t="s">
        <v>28</v>
      </c>
      <c r="E652" t="s">
        <v>35</v>
      </c>
      <c r="F652" t="s">
        <v>2934</v>
      </c>
      <c r="G652" t="s">
        <v>2500</v>
      </c>
      <c r="H652" t="s">
        <v>24</v>
      </c>
      <c r="I652">
        <v>6.6</v>
      </c>
      <c r="J652" t="s">
        <v>2302</v>
      </c>
      <c r="K652" t="s">
        <v>19800</v>
      </c>
      <c r="L652" t="s">
        <v>20282</v>
      </c>
      <c r="M652" t="s">
        <v>20501</v>
      </c>
      <c r="N652" t="s">
        <v>11381</v>
      </c>
      <c r="O652" t="s">
        <v>7810</v>
      </c>
      <c r="P652">
        <v>6.6</v>
      </c>
      <c r="Q652" t="s">
        <v>20122</v>
      </c>
      <c r="R652" t="s">
        <v>19804</v>
      </c>
      <c r="S652" t="s">
        <v>19804</v>
      </c>
      <c r="T652" t="s">
        <v>19805</v>
      </c>
      <c r="U652" t="s">
        <v>24</v>
      </c>
      <c r="V652" t="s">
        <v>19806</v>
      </c>
      <c r="W652" s="105" t="str">
        <f>IF(COUNTIF(W$2:W651,B652&amp;K652)=0,B652&amp;K652,"")</f>
        <v>S-011097東芝キヤリア株式会社</v>
      </c>
      <c r="X652" s="105">
        <f t="shared" si="10"/>
        <v>1</v>
      </c>
    </row>
    <row r="653" spans="1:24" hidden="1">
      <c r="A653" t="s">
        <v>20502</v>
      </c>
      <c r="B653" t="s">
        <v>19418</v>
      </c>
      <c r="C653" t="s">
        <v>371</v>
      </c>
      <c r="D653" t="s">
        <v>28</v>
      </c>
      <c r="E653" t="s">
        <v>35</v>
      </c>
      <c r="F653" t="s">
        <v>2934</v>
      </c>
      <c r="G653" t="s">
        <v>2500</v>
      </c>
      <c r="H653" t="s">
        <v>24</v>
      </c>
      <c r="I653">
        <v>6.6</v>
      </c>
      <c r="J653" t="s">
        <v>2302</v>
      </c>
      <c r="K653" t="s">
        <v>19800</v>
      </c>
      <c r="L653" t="s">
        <v>20282</v>
      </c>
      <c r="M653" t="s">
        <v>20503</v>
      </c>
      <c r="N653" t="s">
        <v>11391</v>
      </c>
      <c r="O653" t="s">
        <v>7810</v>
      </c>
      <c r="P653">
        <v>6.6</v>
      </c>
      <c r="Q653" t="s">
        <v>20122</v>
      </c>
      <c r="R653" t="s">
        <v>19804</v>
      </c>
      <c r="S653" t="s">
        <v>19804</v>
      </c>
      <c r="T653" t="s">
        <v>19805</v>
      </c>
      <c r="U653" t="s">
        <v>24</v>
      </c>
      <c r="V653" t="s">
        <v>19806</v>
      </c>
      <c r="W653" s="105" t="str">
        <f>IF(COUNTIF(W$2:W652,B653&amp;K653)=0,B653&amp;K653,"")</f>
        <v/>
      </c>
      <c r="X653" s="105">
        <f t="shared" si="10"/>
        <v>1</v>
      </c>
    </row>
    <row r="654" spans="1:24" hidden="1">
      <c r="A654" t="s">
        <v>20504</v>
      </c>
      <c r="B654" t="s">
        <v>19419</v>
      </c>
      <c r="C654" t="s">
        <v>371</v>
      </c>
      <c r="D654" t="s">
        <v>28</v>
      </c>
      <c r="E654" t="s">
        <v>35</v>
      </c>
      <c r="F654" t="s">
        <v>2934</v>
      </c>
      <c r="G654" t="s">
        <v>2505</v>
      </c>
      <c r="H654" t="s">
        <v>24</v>
      </c>
      <c r="I654">
        <v>6.4</v>
      </c>
      <c r="J654" t="s">
        <v>2302</v>
      </c>
      <c r="K654" t="s">
        <v>19800</v>
      </c>
      <c r="L654" t="s">
        <v>20120</v>
      </c>
      <c r="M654" t="s">
        <v>20505</v>
      </c>
      <c r="N654" t="s">
        <v>11381</v>
      </c>
      <c r="O654" t="s">
        <v>7810</v>
      </c>
      <c r="P654">
        <v>6.8</v>
      </c>
      <c r="Q654" t="s">
        <v>20122</v>
      </c>
      <c r="R654" t="s">
        <v>19804</v>
      </c>
      <c r="S654" t="s">
        <v>19804</v>
      </c>
      <c r="T654" t="s">
        <v>19805</v>
      </c>
      <c r="U654" t="s">
        <v>24</v>
      </c>
      <c r="V654" t="s">
        <v>19806</v>
      </c>
      <c r="W654" s="105" t="str">
        <f>IF(COUNTIF(W$2:W653,B654&amp;K654)=0,B654&amp;K654,"")</f>
        <v>S-011098東芝キヤリア株式会社</v>
      </c>
      <c r="X654" s="105">
        <f t="shared" si="10"/>
        <v>1</v>
      </c>
    </row>
    <row r="655" spans="1:24" hidden="1">
      <c r="A655" t="s">
        <v>20506</v>
      </c>
      <c r="B655" t="s">
        <v>19419</v>
      </c>
      <c r="C655" t="s">
        <v>371</v>
      </c>
      <c r="D655" t="s">
        <v>28</v>
      </c>
      <c r="E655" t="s">
        <v>35</v>
      </c>
      <c r="F655" t="s">
        <v>2934</v>
      </c>
      <c r="G655" t="s">
        <v>2505</v>
      </c>
      <c r="H655" t="s">
        <v>24</v>
      </c>
      <c r="I655">
        <v>6.4</v>
      </c>
      <c r="J655" t="s">
        <v>2302</v>
      </c>
      <c r="K655" t="s">
        <v>19800</v>
      </c>
      <c r="L655" t="s">
        <v>20282</v>
      </c>
      <c r="M655" t="s">
        <v>20507</v>
      </c>
      <c r="N655" t="s">
        <v>11381</v>
      </c>
      <c r="O655" t="s">
        <v>7810</v>
      </c>
      <c r="P655">
        <v>6.4</v>
      </c>
      <c r="Q655" t="s">
        <v>20122</v>
      </c>
      <c r="R655" t="s">
        <v>19804</v>
      </c>
      <c r="S655" t="s">
        <v>19804</v>
      </c>
      <c r="T655" t="s">
        <v>19805</v>
      </c>
      <c r="U655" t="s">
        <v>24</v>
      </c>
      <c r="V655" t="s">
        <v>19806</v>
      </c>
      <c r="W655" s="105" t="str">
        <f>IF(COUNTIF(W$2:W654,B655&amp;K655)=0,B655&amp;K655,"")</f>
        <v/>
      </c>
      <c r="X655" s="105">
        <f t="shared" si="10"/>
        <v>1</v>
      </c>
    </row>
    <row r="656" spans="1:24" hidden="1">
      <c r="A656" t="s">
        <v>20508</v>
      </c>
      <c r="B656" t="s">
        <v>19419</v>
      </c>
      <c r="C656" t="s">
        <v>371</v>
      </c>
      <c r="D656" t="s">
        <v>28</v>
      </c>
      <c r="E656" t="s">
        <v>35</v>
      </c>
      <c r="F656" t="s">
        <v>2934</v>
      </c>
      <c r="G656" t="s">
        <v>2505</v>
      </c>
      <c r="H656" t="s">
        <v>24</v>
      </c>
      <c r="I656">
        <v>6.4</v>
      </c>
      <c r="J656" t="s">
        <v>2302</v>
      </c>
      <c r="K656" t="s">
        <v>19800</v>
      </c>
      <c r="L656" t="s">
        <v>20120</v>
      </c>
      <c r="M656" t="s">
        <v>20509</v>
      </c>
      <c r="N656" t="s">
        <v>11391</v>
      </c>
      <c r="O656" t="s">
        <v>7810</v>
      </c>
      <c r="P656">
        <v>6.8</v>
      </c>
      <c r="Q656" t="s">
        <v>20122</v>
      </c>
      <c r="R656" t="s">
        <v>19804</v>
      </c>
      <c r="S656" t="s">
        <v>19804</v>
      </c>
      <c r="T656" t="s">
        <v>19805</v>
      </c>
      <c r="U656" t="s">
        <v>24</v>
      </c>
      <c r="V656" t="s">
        <v>19806</v>
      </c>
      <c r="W656" s="105" t="str">
        <f>IF(COUNTIF(W$2:W655,B656&amp;K656)=0,B656&amp;K656,"")</f>
        <v/>
      </c>
      <c r="X656" s="105">
        <f t="shared" si="10"/>
        <v>1</v>
      </c>
    </row>
    <row r="657" spans="1:24" hidden="1">
      <c r="A657" t="s">
        <v>20510</v>
      </c>
      <c r="B657" t="s">
        <v>19419</v>
      </c>
      <c r="C657" t="s">
        <v>371</v>
      </c>
      <c r="D657" t="s">
        <v>28</v>
      </c>
      <c r="E657" t="s">
        <v>35</v>
      </c>
      <c r="F657" t="s">
        <v>2934</v>
      </c>
      <c r="G657" t="s">
        <v>2505</v>
      </c>
      <c r="H657" t="s">
        <v>24</v>
      </c>
      <c r="I657">
        <v>6.4</v>
      </c>
      <c r="J657" t="s">
        <v>2302</v>
      </c>
      <c r="K657" t="s">
        <v>19800</v>
      </c>
      <c r="L657" t="s">
        <v>20282</v>
      </c>
      <c r="M657" t="s">
        <v>20511</v>
      </c>
      <c r="N657" t="s">
        <v>11391</v>
      </c>
      <c r="O657" t="s">
        <v>7810</v>
      </c>
      <c r="P657">
        <v>6.4</v>
      </c>
      <c r="Q657" t="s">
        <v>20122</v>
      </c>
      <c r="R657" t="s">
        <v>19804</v>
      </c>
      <c r="S657" t="s">
        <v>19804</v>
      </c>
      <c r="T657" t="s">
        <v>19805</v>
      </c>
      <c r="U657" t="s">
        <v>24</v>
      </c>
      <c r="V657" t="s">
        <v>19806</v>
      </c>
      <c r="W657" s="105" t="str">
        <f>IF(COUNTIF(W$2:W656,B657&amp;K657)=0,B657&amp;K657,"")</f>
        <v/>
      </c>
      <c r="X657" s="105">
        <f t="shared" si="10"/>
        <v>1</v>
      </c>
    </row>
    <row r="658" spans="1:24" hidden="1">
      <c r="A658" t="s">
        <v>20512</v>
      </c>
      <c r="B658" t="s">
        <v>19420</v>
      </c>
      <c r="C658" t="s">
        <v>371</v>
      </c>
      <c r="D658" t="s">
        <v>28</v>
      </c>
      <c r="E658" t="s">
        <v>35</v>
      </c>
      <c r="F658" t="s">
        <v>2934</v>
      </c>
      <c r="G658" t="s">
        <v>2527</v>
      </c>
      <c r="H658" t="s">
        <v>24</v>
      </c>
      <c r="I658">
        <v>6.1</v>
      </c>
      <c r="J658" t="s">
        <v>2302</v>
      </c>
      <c r="K658" t="s">
        <v>19800</v>
      </c>
      <c r="L658" t="s">
        <v>20120</v>
      </c>
      <c r="M658" t="s">
        <v>20513</v>
      </c>
      <c r="N658" t="s">
        <v>11381</v>
      </c>
      <c r="O658" t="s">
        <v>7810</v>
      </c>
      <c r="P658">
        <v>6.5</v>
      </c>
      <c r="Q658" t="s">
        <v>20122</v>
      </c>
      <c r="R658" t="s">
        <v>19804</v>
      </c>
      <c r="S658" t="s">
        <v>19804</v>
      </c>
      <c r="T658" t="s">
        <v>19805</v>
      </c>
      <c r="U658" t="s">
        <v>24</v>
      </c>
      <c r="V658" t="s">
        <v>19806</v>
      </c>
      <c r="W658" s="105" t="str">
        <f>IF(COUNTIF(W$2:W657,B658&amp;K658)=0,B658&amp;K658,"")</f>
        <v>S-011099東芝キヤリア株式会社</v>
      </c>
      <c r="X658" s="105">
        <f t="shared" si="10"/>
        <v>1</v>
      </c>
    </row>
    <row r="659" spans="1:24" hidden="1">
      <c r="A659" t="s">
        <v>20514</v>
      </c>
      <c r="B659" t="s">
        <v>19420</v>
      </c>
      <c r="C659" t="s">
        <v>371</v>
      </c>
      <c r="D659" t="s">
        <v>28</v>
      </c>
      <c r="E659" t="s">
        <v>35</v>
      </c>
      <c r="F659" t="s">
        <v>2934</v>
      </c>
      <c r="G659" t="s">
        <v>2527</v>
      </c>
      <c r="H659" t="s">
        <v>24</v>
      </c>
      <c r="I659">
        <v>6.1</v>
      </c>
      <c r="J659" t="s">
        <v>2302</v>
      </c>
      <c r="K659" t="s">
        <v>19800</v>
      </c>
      <c r="L659" t="s">
        <v>20282</v>
      </c>
      <c r="M659" t="s">
        <v>20515</v>
      </c>
      <c r="N659" t="s">
        <v>11381</v>
      </c>
      <c r="O659" t="s">
        <v>7810</v>
      </c>
      <c r="P659">
        <v>6.1</v>
      </c>
      <c r="Q659" t="s">
        <v>20122</v>
      </c>
      <c r="R659" t="s">
        <v>19804</v>
      </c>
      <c r="S659" t="s">
        <v>19804</v>
      </c>
      <c r="T659" t="s">
        <v>19805</v>
      </c>
      <c r="U659" t="s">
        <v>24</v>
      </c>
      <c r="V659" t="s">
        <v>19806</v>
      </c>
      <c r="W659" s="105" t="str">
        <f>IF(COUNTIF(W$2:W658,B659&amp;K659)=0,B659&amp;K659,"")</f>
        <v/>
      </c>
      <c r="X659" s="105">
        <f t="shared" si="10"/>
        <v>1</v>
      </c>
    </row>
    <row r="660" spans="1:24" hidden="1">
      <c r="A660" t="s">
        <v>20516</v>
      </c>
      <c r="B660" t="s">
        <v>19420</v>
      </c>
      <c r="C660" t="s">
        <v>371</v>
      </c>
      <c r="D660" t="s">
        <v>28</v>
      </c>
      <c r="E660" t="s">
        <v>35</v>
      </c>
      <c r="F660" t="s">
        <v>2934</v>
      </c>
      <c r="G660" t="s">
        <v>2527</v>
      </c>
      <c r="H660" t="s">
        <v>24</v>
      </c>
      <c r="I660">
        <v>6.1</v>
      </c>
      <c r="J660" t="s">
        <v>2302</v>
      </c>
      <c r="K660" t="s">
        <v>19800</v>
      </c>
      <c r="L660" t="s">
        <v>20120</v>
      </c>
      <c r="M660" t="s">
        <v>20517</v>
      </c>
      <c r="N660" t="s">
        <v>11391</v>
      </c>
      <c r="O660" t="s">
        <v>7810</v>
      </c>
      <c r="P660">
        <v>6.5</v>
      </c>
      <c r="Q660" t="s">
        <v>20122</v>
      </c>
      <c r="R660" t="s">
        <v>19804</v>
      </c>
      <c r="S660" t="s">
        <v>19804</v>
      </c>
      <c r="T660" t="s">
        <v>19805</v>
      </c>
      <c r="U660" t="s">
        <v>24</v>
      </c>
      <c r="V660" t="s">
        <v>19806</v>
      </c>
      <c r="W660" s="105" t="str">
        <f>IF(COUNTIF(W$2:W659,B660&amp;K660)=0,B660&amp;K660,"")</f>
        <v/>
      </c>
      <c r="X660" s="105">
        <f t="shared" si="10"/>
        <v>1</v>
      </c>
    </row>
    <row r="661" spans="1:24" hidden="1">
      <c r="A661" t="s">
        <v>20518</v>
      </c>
      <c r="B661" t="s">
        <v>19420</v>
      </c>
      <c r="C661" t="s">
        <v>371</v>
      </c>
      <c r="D661" t="s">
        <v>28</v>
      </c>
      <c r="E661" t="s">
        <v>35</v>
      </c>
      <c r="F661" t="s">
        <v>2934</v>
      </c>
      <c r="G661" t="s">
        <v>2527</v>
      </c>
      <c r="H661" t="s">
        <v>24</v>
      </c>
      <c r="I661">
        <v>6.1</v>
      </c>
      <c r="J661" t="s">
        <v>2302</v>
      </c>
      <c r="K661" t="s">
        <v>19800</v>
      </c>
      <c r="L661" t="s">
        <v>20282</v>
      </c>
      <c r="M661" t="s">
        <v>20519</v>
      </c>
      <c r="N661" t="s">
        <v>11391</v>
      </c>
      <c r="O661" t="s">
        <v>7810</v>
      </c>
      <c r="P661">
        <v>6.1</v>
      </c>
      <c r="Q661" t="s">
        <v>20122</v>
      </c>
      <c r="R661" t="s">
        <v>19804</v>
      </c>
      <c r="S661" t="s">
        <v>19804</v>
      </c>
      <c r="T661" t="s">
        <v>19805</v>
      </c>
      <c r="U661" t="s">
        <v>24</v>
      </c>
      <c r="V661" t="s">
        <v>19806</v>
      </c>
      <c r="W661" s="105" t="str">
        <f>IF(COUNTIF(W$2:W660,B661&amp;K661)=0,B661&amp;K661,"")</f>
        <v/>
      </c>
      <c r="X661" s="105">
        <f t="shared" si="10"/>
        <v>1</v>
      </c>
    </row>
    <row r="662" spans="1:24" hidden="1">
      <c r="A662" t="s">
        <v>20520</v>
      </c>
      <c r="B662" t="s">
        <v>19421</v>
      </c>
      <c r="C662" t="s">
        <v>371</v>
      </c>
      <c r="D662" t="s">
        <v>28</v>
      </c>
      <c r="E662" t="s">
        <v>35</v>
      </c>
      <c r="F662" t="s">
        <v>2934</v>
      </c>
      <c r="G662" t="s">
        <v>2532</v>
      </c>
      <c r="H662" t="s">
        <v>24</v>
      </c>
      <c r="I662">
        <v>6</v>
      </c>
      <c r="J662" t="s">
        <v>2302</v>
      </c>
      <c r="K662" t="s">
        <v>19800</v>
      </c>
      <c r="L662" t="s">
        <v>20120</v>
      </c>
      <c r="M662" t="s">
        <v>20521</v>
      </c>
      <c r="N662" t="s">
        <v>11381</v>
      </c>
      <c r="O662" t="s">
        <v>7810</v>
      </c>
      <c r="P662">
        <v>6.3</v>
      </c>
      <c r="Q662" t="s">
        <v>20122</v>
      </c>
      <c r="R662" t="s">
        <v>19804</v>
      </c>
      <c r="S662" t="s">
        <v>19804</v>
      </c>
      <c r="T662" t="s">
        <v>19805</v>
      </c>
      <c r="U662" t="s">
        <v>24</v>
      </c>
      <c r="V662" t="s">
        <v>19806</v>
      </c>
      <c r="W662" s="105" t="str">
        <f>IF(COUNTIF(W$2:W661,B662&amp;K662)=0,B662&amp;K662,"")</f>
        <v>S-011100東芝キヤリア株式会社</v>
      </c>
      <c r="X662" s="105">
        <f t="shared" si="10"/>
        <v>1</v>
      </c>
    </row>
    <row r="663" spans="1:24" hidden="1">
      <c r="A663" t="s">
        <v>20522</v>
      </c>
      <c r="B663" t="s">
        <v>19421</v>
      </c>
      <c r="C663" t="s">
        <v>371</v>
      </c>
      <c r="D663" t="s">
        <v>28</v>
      </c>
      <c r="E663" t="s">
        <v>35</v>
      </c>
      <c r="F663" t="s">
        <v>2934</v>
      </c>
      <c r="G663" t="s">
        <v>2532</v>
      </c>
      <c r="H663" t="s">
        <v>24</v>
      </c>
      <c r="I663">
        <v>6</v>
      </c>
      <c r="J663" t="s">
        <v>2302</v>
      </c>
      <c r="K663" t="s">
        <v>19800</v>
      </c>
      <c r="L663" t="s">
        <v>20305</v>
      </c>
      <c r="M663" t="s">
        <v>20523</v>
      </c>
      <c r="N663" t="s">
        <v>11381</v>
      </c>
      <c r="O663" t="s">
        <v>7810</v>
      </c>
      <c r="P663">
        <v>6.1</v>
      </c>
      <c r="Q663" t="s">
        <v>20122</v>
      </c>
      <c r="R663" t="s">
        <v>19804</v>
      </c>
      <c r="S663" t="s">
        <v>19804</v>
      </c>
      <c r="T663" t="s">
        <v>19805</v>
      </c>
      <c r="U663" t="s">
        <v>24</v>
      </c>
      <c r="V663" t="s">
        <v>19806</v>
      </c>
      <c r="W663" s="105" t="str">
        <f>IF(COUNTIF(W$2:W662,B663&amp;K663)=0,B663&amp;K663,"")</f>
        <v/>
      </c>
      <c r="X663" s="105">
        <f t="shared" si="10"/>
        <v>1</v>
      </c>
    </row>
    <row r="664" spans="1:24" hidden="1">
      <c r="A664" t="s">
        <v>20524</v>
      </c>
      <c r="B664" t="s">
        <v>19421</v>
      </c>
      <c r="C664" t="s">
        <v>371</v>
      </c>
      <c r="D664" t="s">
        <v>28</v>
      </c>
      <c r="E664" t="s">
        <v>35</v>
      </c>
      <c r="F664" t="s">
        <v>2934</v>
      </c>
      <c r="G664" t="s">
        <v>2532</v>
      </c>
      <c r="H664" t="s">
        <v>24</v>
      </c>
      <c r="I664">
        <v>6</v>
      </c>
      <c r="J664" t="s">
        <v>2302</v>
      </c>
      <c r="K664" t="s">
        <v>19800</v>
      </c>
      <c r="L664" t="s">
        <v>20308</v>
      </c>
      <c r="M664" t="s">
        <v>20525</v>
      </c>
      <c r="N664" t="s">
        <v>11381</v>
      </c>
      <c r="O664" t="s">
        <v>7810</v>
      </c>
      <c r="P664">
        <v>6</v>
      </c>
      <c r="Q664" t="s">
        <v>20122</v>
      </c>
      <c r="R664" t="s">
        <v>19804</v>
      </c>
      <c r="S664" t="s">
        <v>19804</v>
      </c>
      <c r="T664" t="s">
        <v>19805</v>
      </c>
      <c r="U664" t="s">
        <v>24</v>
      </c>
      <c r="V664" t="s">
        <v>19806</v>
      </c>
      <c r="W664" s="105" t="str">
        <f>IF(COUNTIF(W$2:W663,B664&amp;K664)=0,B664&amp;K664,"")</f>
        <v/>
      </c>
      <c r="X664" s="105">
        <f t="shared" si="10"/>
        <v>1</v>
      </c>
    </row>
    <row r="665" spans="1:24" hidden="1">
      <c r="A665" t="s">
        <v>20526</v>
      </c>
      <c r="B665" t="s">
        <v>19421</v>
      </c>
      <c r="C665" t="s">
        <v>371</v>
      </c>
      <c r="D665" t="s">
        <v>28</v>
      </c>
      <c r="E665" t="s">
        <v>35</v>
      </c>
      <c r="F665" t="s">
        <v>2934</v>
      </c>
      <c r="G665" t="s">
        <v>2532</v>
      </c>
      <c r="H665" t="s">
        <v>24</v>
      </c>
      <c r="I665">
        <v>6</v>
      </c>
      <c r="J665" t="s">
        <v>2302</v>
      </c>
      <c r="K665" t="s">
        <v>19800</v>
      </c>
      <c r="L665" t="s">
        <v>20120</v>
      </c>
      <c r="M665" t="s">
        <v>20527</v>
      </c>
      <c r="N665" t="s">
        <v>11391</v>
      </c>
      <c r="O665" t="s">
        <v>7810</v>
      </c>
      <c r="P665">
        <v>6.3</v>
      </c>
      <c r="Q665" t="s">
        <v>20122</v>
      </c>
      <c r="R665" t="s">
        <v>19804</v>
      </c>
      <c r="S665" t="s">
        <v>19804</v>
      </c>
      <c r="T665" t="s">
        <v>19805</v>
      </c>
      <c r="U665" t="s">
        <v>24</v>
      </c>
      <c r="V665" t="s">
        <v>19806</v>
      </c>
      <c r="W665" s="105" t="str">
        <f>IF(COUNTIF(W$2:W664,B665&amp;K665)=0,B665&amp;K665,"")</f>
        <v/>
      </c>
      <c r="X665" s="105">
        <f t="shared" si="10"/>
        <v>1</v>
      </c>
    </row>
    <row r="666" spans="1:24" hidden="1">
      <c r="A666" t="s">
        <v>20528</v>
      </c>
      <c r="B666" t="s">
        <v>19421</v>
      </c>
      <c r="C666" t="s">
        <v>371</v>
      </c>
      <c r="D666" t="s">
        <v>28</v>
      </c>
      <c r="E666" t="s">
        <v>35</v>
      </c>
      <c r="F666" t="s">
        <v>2934</v>
      </c>
      <c r="G666" t="s">
        <v>2532</v>
      </c>
      <c r="H666" t="s">
        <v>24</v>
      </c>
      <c r="I666">
        <v>6</v>
      </c>
      <c r="J666" t="s">
        <v>2302</v>
      </c>
      <c r="K666" t="s">
        <v>19800</v>
      </c>
      <c r="L666" t="s">
        <v>20305</v>
      </c>
      <c r="M666" t="s">
        <v>20529</v>
      </c>
      <c r="N666" t="s">
        <v>11391</v>
      </c>
      <c r="O666" t="s">
        <v>7810</v>
      </c>
      <c r="P666">
        <v>6.1</v>
      </c>
      <c r="Q666" t="s">
        <v>20122</v>
      </c>
      <c r="R666" t="s">
        <v>19804</v>
      </c>
      <c r="S666" t="s">
        <v>19804</v>
      </c>
      <c r="T666" t="s">
        <v>19805</v>
      </c>
      <c r="U666" t="s">
        <v>24</v>
      </c>
      <c r="V666" t="s">
        <v>19806</v>
      </c>
      <c r="W666" s="105" t="str">
        <f>IF(COUNTIF(W$2:W665,B666&amp;K666)=0,B666&amp;K666,"")</f>
        <v/>
      </c>
      <c r="X666" s="105">
        <f t="shared" si="10"/>
        <v>1</v>
      </c>
    </row>
    <row r="667" spans="1:24" hidden="1">
      <c r="A667" t="s">
        <v>20530</v>
      </c>
      <c r="B667" t="s">
        <v>19421</v>
      </c>
      <c r="C667" t="s">
        <v>371</v>
      </c>
      <c r="D667" t="s">
        <v>28</v>
      </c>
      <c r="E667" t="s">
        <v>35</v>
      </c>
      <c r="F667" t="s">
        <v>2934</v>
      </c>
      <c r="G667" t="s">
        <v>2532</v>
      </c>
      <c r="H667" t="s">
        <v>24</v>
      </c>
      <c r="I667">
        <v>6</v>
      </c>
      <c r="J667" t="s">
        <v>2302</v>
      </c>
      <c r="K667" t="s">
        <v>19800</v>
      </c>
      <c r="L667" t="s">
        <v>20308</v>
      </c>
      <c r="M667" t="s">
        <v>20531</v>
      </c>
      <c r="N667" t="s">
        <v>11391</v>
      </c>
      <c r="O667" t="s">
        <v>7810</v>
      </c>
      <c r="P667">
        <v>6</v>
      </c>
      <c r="Q667" t="s">
        <v>20122</v>
      </c>
      <c r="R667" t="s">
        <v>19804</v>
      </c>
      <c r="S667" t="s">
        <v>19804</v>
      </c>
      <c r="T667" t="s">
        <v>19805</v>
      </c>
      <c r="U667" t="s">
        <v>24</v>
      </c>
      <c r="V667" t="s">
        <v>19806</v>
      </c>
      <c r="W667" s="105" t="str">
        <f>IF(COUNTIF(W$2:W666,B667&amp;K667)=0,B667&amp;K667,"")</f>
        <v/>
      </c>
      <c r="X667" s="105">
        <f t="shared" si="10"/>
        <v>1</v>
      </c>
    </row>
    <row r="668" spans="1:24" hidden="1">
      <c r="A668" t="s">
        <v>20532</v>
      </c>
      <c r="B668" t="s">
        <v>19423</v>
      </c>
      <c r="C668" t="s">
        <v>371</v>
      </c>
      <c r="D668" t="s">
        <v>28</v>
      </c>
      <c r="E668" t="s">
        <v>35</v>
      </c>
      <c r="F668" t="s">
        <v>2934</v>
      </c>
      <c r="G668" t="s">
        <v>2500</v>
      </c>
      <c r="H668" t="s">
        <v>24</v>
      </c>
      <c r="I668">
        <v>6.2</v>
      </c>
      <c r="J668" t="s">
        <v>2187</v>
      </c>
      <c r="K668" t="s">
        <v>19800</v>
      </c>
      <c r="L668" t="s">
        <v>20282</v>
      </c>
      <c r="M668" t="s">
        <v>20501</v>
      </c>
      <c r="N668" t="s">
        <v>11381</v>
      </c>
      <c r="O668" t="s">
        <v>7810</v>
      </c>
      <c r="P668">
        <v>6.2</v>
      </c>
      <c r="Q668" t="s">
        <v>20122</v>
      </c>
      <c r="R668" t="s">
        <v>19804</v>
      </c>
      <c r="S668" t="s">
        <v>19804</v>
      </c>
      <c r="T668" t="s">
        <v>19805</v>
      </c>
      <c r="U668" t="s">
        <v>24</v>
      </c>
      <c r="V668" t="s">
        <v>19806</v>
      </c>
      <c r="W668" s="105" t="str">
        <f>IF(COUNTIF(W$2:W667,B668&amp;K668)=0,B668&amp;K668,"")</f>
        <v>S-011102東芝キヤリア株式会社</v>
      </c>
      <c r="X668" s="105">
        <f t="shared" si="10"/>
        <v>1</v>
      </c>
    </row>
    <row r="669" spans="1:24" hidden="1">
      <c r="A669" t="s">
        <v>20533</v>
      </c>
      <c r="B669" t="s">
        <v>19423</v>
      </c>
      <c r="C669" t="s">
        <v>371</v>
      </c>
      <c r="D669" t="s">
        <v>28</v>
      </c>
      <c r="E669" t="s">
        <v>35</v>
      </c>
      <c r="F669" t="s">
        <v>2934</v>
      </c>
      <c r="G669" t="s">
        <v>2500</v>
      </c>
      <c r="H669" t="s">
        <v>24</v>
      </c>
      <c r="I669">
        <v>6.2</v>
      </c>
      <c r="J669" t="s">
        <v>2187</v>
      </c>
      <c r="K669" t="s">
        <v>19800</v>
      </c>
      <c r="L669" t="s">
        <v>20282</v>
      </c>
      <c r="M669" t="s">
        <v>20503</v>
      </c>
      <c r="N669" t="s">
        <v>11391</v>
      </c>
      <c r="O669" t="s">
        <v>7810</v>
      </c>
      <c r="P669">
        <v>6.2</v>
      </c>
      <c r="Q669" t="s">
        <v>20122</v>
      </c>
      <c r="R669" t="s">
        <v>19804</v>
      </c>
      <c r="S669" t="s">
        <v>19804</v>
      </c>
      <c r="T669" t="s">
        <v>19805</v>
      </c>
      <c r="U669" t="s">
        <v>24</v>
      </c>
      <c r="V669" t="s">
        <v>19806</v>
      </c>
      <c r="W669" s="105" t="str">
        <f>IF(COUNTIF(W$2:W668,B669&amp;K669)=0,B669&amp;K669,"")</f>
        <v/>
      </c>
      <c r="X669" s="105">
        <f t="shared" si="10"/>
        <v>1</v>
      </c>
    </row>
    <row r="670" spans="1:24" hidden="1">
      <c r="A670" t="s">
        <v>20534</v>
      </c>
      <c r="B670" t="s">
        <v>19424</v>
      </c>
      <c r="C670" t="s">
        <v>371</v>
      </c>
      <c r="D670" t="s">
        <v>28</v>
      </c>
      <c r="E670" t="s">
        <v>35</v>
      </c>
      <c r="F670" t="s">
        <v>2934</v>
      </c>
      <c r="G670" t="s">
        <v>2505</v>
      </c>
      <c r="H670" t="s">
        <v>24</v>
      </c>
      <c r="I670">
        <v>5.46</v>
      </c>
      <c r="J670" t="s">
        <v>2187</v>
      </c>
      <c r="K670" t="s">
        <v>19800</v>
      </c>
      <c r="L670" t="s">
        <v>20120</v>
      </c>
      <c r="M670" t="s">
        <v>20505</v>
      </c>
      <c r="N670" t="s">
        <v>11381</v>
      </c>
      <c r="O670" t="s">
        <v>7810</v>
      </c>
      <c r="P670">
        <v>5.76</v>
      </c>
      <c r="Q670" t="s">
        <v>20122</v>
      </c>
      <c r="R670" t="s">
        <v>19804</v>
      </c>
      <c r="S670" t="s">
        <v>19804</v>
      </c>
      <c r="T670" t="s">
        <v>19805</v>
      </c>
      <c r="U670" t="s">
        <v>24</v>
      </c>
      <c r="V670" t="s">
        <v>19806</v>
      </c>
      <c r="W670" s="105" t="str">
        <f>IF(COUNTIF(W$2:W669,B670&amp;K670)=0,B670&amp;K670,"")</f>
        <v>S-011103東芝キヤリア株式会社</v>
      </c>
      <c r="X670" s="105">
        <f t="shared" si="10"/>
        <v>1</v>
      </c>
    </row>
    <row r="671" spans="1:24" hidden="1">
      <c r="A671" t="s">
        <v>20535</v>
      </c>
      <c r="B671" t="s">
        <v>19424</v>
      </c>
      <c r="C671" t="s">
        <v>371</v>
      </c>
      <c r="D671" t="s">
        <v>28</v>
      </c>
      <c r="E671" t="s">
        <v>35</v>
      </c>
      <c r="F671" t="s">
        <v>2934</v>
      </c>
      <c r="G671" t="s">
        <v>2505</v>
      </c>
      <c r="H671" t="s">
        <v>24</v>
      </c>
      <c r="I671">
        <v>5.46</v>
      </c>
      <c r="J671" t="s">
        <v>2187</v>
      </c>
      <c r="K671" t="s">
        <v>19800</v>
      </c>
      <c r="L671" t="s">
        <v>20282</v>
      </c>
      <c r="M671" t="s">
        <v>20507</v>
      </c>
      <c r="N671" t="s">
        <v>11381</v>
      </c>
      <c r="O671" t="s">
        <v>7810</v>
      </c>
      <c r="P671">
        <v>5.46</v>
      </c>
      <c r="Q671" t="s">
        <v>20122</v>
      </c>
      <c r="R671" t="s">
        <v>19804</v>
      </c>
      <c r="S671" t="s">
        <v>19804</v>
      </c>
      <c r="T671" t="s">
        <v>19805</v>
      </c>
      <c r="U671" t="s">
        <v>24</v>
      </c>
      <c r="V671" t="s">
        <v>19806</v>
      </c>
      <c r="W671" s="105" t="str">
        <f>IF(COUNTIF(W$2:W670,B671&amp;K671)=0,B671&amp;K671,"")</f>
        <v/>
      </c>
      <c r="X671" s="105">
        <f t="shared" si="10"/>
        <v>1</v>
      </c>
    </row>
    <row r="672" spans="1:24" hidden="1">
      <c r="A672" t="s">
        <v>20536</v>
      </c>
      <c r="B672" t="s">
        <v>19424</v>
      </c>
      <c r="C672" t="s">
        <v>371</v>
      </c>
      <c r="D672" t="s">
        <v>28</v>
      </c>
      <c r="E672" t="s">
        <v>35</v>
      </c>
      <c r="F672" t="s">
        <v>2934</v>
      </c>
      <c r="G672" t="s">
        <v>2505</v>
      </c>
      <c r="H672" t="s">
        <v>24</v>
      </c>
      <c r="I672">
        <v>5.46</v>
      </c>
      <c r="J672" t="s">
        <v>2187</v>
      </c>
      <c r="K672" t="s">
        <v>19800</v>
      </c>
      <c r="L672" t="s">
        <v>20120</v>
      </c>
      <c r="M672" t="s">
        <v>20509</v>
      </c>
      <c r="N672" t="s">
        <v>11391</v>
      </c>
      <c r="O672" t="s">
        <v>7810</v>
      </c>
      <c r="P672">
        <v>5.76</v>
      </c>
      <c r="Q672" t="s">
        <v>20122</v>
      </c>
      <c r="R672" t="s">
        <v>19804</v>
      </c>
      <c r="S672" t="s">
        <v>19804</v>
      </c>
      <c r="T672" t="s">
        <v>19805</v>
      </c>
      <c r="U672" t="s">
        <v>24</v>
      </c>
      <c r="V672" t="s">
        <v>19806</v>
      </c>
      <c r="W672" s="105" t="str">
        <f>IF(COUNTIF(W$2:W671,B672&amp;K672)=0,B672&amp;K672,"")</f>
        <v/>
      </c>
      <c r="X672" s="105">
        <f t="shared" si="10"/>
        <v>1</v>
      </c>
    </row>
    <row r="673" spans="1:24" hidden="1">
      <c r="A673" t="s">
        <v>20537</v>
      </c>
      <c r="B673" t="s">
        <v>19424</v>
      </c>
      <c r="C673" t="s">
        <v>371</v>
      </c>
      <c r="D673" t="s">
        <v>28</v>
      </c>
      <c r="E673" t="s">
        <v>35</v>
      </c>
      <c r="F673" t="s">
        <v>2934</v>
      </c>
      <c r="G673" t="s">
        <v>2505</v>
      </c>
      <c r="H673" t="s">
        <v>24</v>
      </c>
      <c r="I673">
        <v>5.46</v>
      </c>
      <c r="J673" t="s">
        <v>2187</v>
      </c>
      <c r="K673" t="s">
        <v>19800</v>
      </c>
      <c r="L673" t="s">
        <v>20282</v>
      </c>
      <c r="M673" t="s">
        <v>20511</v>
      </c>
      <c r="N673" t="s">
        <v>11391</v>
      </c>
      <c r="O673" t="s">
        <v>7810</v>
      </c>
      <c r="P673">
        <v>5.46</v>
      </c>
      <c r="Q673" t="s">
        <v>20122</v>
      </c>
      <c r="R673" t="s">
        <v>19804</v>
      </c>
      <c r="S673" t="s">
        <v>19804</v>
      </c>
      <c r="T673" t="s">
        <v>19805</v>
      </c>
      <c r="U673" t="s">
        <v>24</v>
      </c>
      <c r="V673" t="s">
        <v>19806</v>
      </c>
      <c r="W673" s="105" t="str">
        <f>IF(COUNTIF(W$2:W672,B673&amp;K673)=0,B673&amp;K673,"")</f>
        <v/>
      </c>
      <c r="X673" s="105">
        <f t="shared" si="10"/>
        <v>1</v>
      </c>
    </row>
    <row r="674" spans="1:24" hidden="1">
      <c r="A674" t="s">
        <v>20538</v>
      </c>
      <c r="B674" t="s">
        <v>19425</v>
      </c>
      <c r="C674" t="s">
        <v>371</v>
      </c>
      <c r="D674" t="s">
        <v>28</v>
      </c>
      <c r="E674" t="s">
        <v>35</v>
      </c>
      <c r="F674" t="s">
        <v>2934</v>
      </c>
      <c r="G674" t="s">
        <v>2527</v>
      </c>
      <c r="H674" t="s">
        <v>24</v>
      </c>
      <c r="I674">
        <v>4.8600000000000003</v>
      </c>
      <c r="J674" t="s">
        <v>2187</v>
      </c>
      <c r="K674" t="s">
        <v>19800</v>
      </c>
      <c r="L674" t="s">
        <v>20120</v>
      </c>
      <c r="M674" t="s">
        <v>20513</v>
      </c>
      <c r="N674" t="s">
        <v>11381</v>
      </c>
      <c r="O674" t="s">
        <v>7810</v>
      </c>
      <c r="P674">
        <v>5.23</v>
      </c>
      <c r="Q674" t="s">
        <v>20122</v>
      </c>
      <c r="R674" t="s">
        <v>19804</v>
      </c>
      <c r="S674" t="s">
        <v>19804</v>
      </c>
      <c r="T674" t="s">
        <v>19805</v>
      </c>
      <c r="U674" t="s">
        <v>24</v>
      </c>
      <c r="V674" t="s">
        <v>19806</v>
      </c>
      <c r="W674" s="105" t="str">
        <f>IF(COUNTIF(W$2:W673,B674&amp;K674)=0,B674&amp;K674,"")</f>
        <v>S-011104東芝キヤリア株式会社</v>
      </c>
      <c r="X674" s="105">
        <f t="shared" si="10"/>
        <v>1</v>
      </c>
    </row>
    <row r="675" spans="1:24" hidden="1">
      <c r="A675" t="s">
        <v>20539</v>
      </c>
      <c r="B675" t="s">
        <v>19425</v>
      </c>
      <c r="C675" t="s">
        <v>371</v>
      </c>
      <c r="D675" t="s">
        <v>28</v>
      </c>
      <c r="E675" t="s">
        <v>35</v>
      </c>
      <c r="F675" t="s">
        <v>2934</v>
      </c>
      <c r="G675" t="s">
        <v>2527</v>
      </c>
      <c r="H675" t="s">
        <v>24</v>
      </c>
      <c r="I675">
        <v>4.8600000000000003</v>
      </c>
      <c r="J675" t="s">
        <v>2187</v>
      </c>
      <c r="K675" t="s">
        <v>19800</v>
      </c>
      <c r="L675" t="s">
        <v>20120</v>
      </c>
      <c r="M675" t="s">
        <v>20517</v>
      </c>
      <c r="N675" t="s">
        <v>11391</v>
      </c>
      <c r="O675" t="s">
        <v>7810</v>
      </c>
      <c r="P675">
        <v>5.23</v>
      </c>
      <c r="Q675" t="s">
        <v>20122</v>
      </c>
      <c r="R675" t="s">
        <v>19804</v>
      </c>
      <c r="S675" t="s">
        <v>19804</v>
      </c>
      <c r="T675" t="s">
        <v>19805</v>
      </c>
      <c r="U675" t="s">
        <v>24</v>
      </c>
      <c r="V675" t="s">
        <v>19806</v>
      </c>
      <c r="W675" s="105" t="str">
        <f>IF(COUNTIF(W$2:W674,B675&amp;K675)=0,B675&amp;K675,"")</f>
        <v/>
      </c>
      <c r="X675" s="105">
        <f t="shared" si="10"/>
        <v>1</v>
      </c>
    </row>
    <row r="676" spans="1:24" hidden="1">
      <c r="A676" t="s">
        <v>20540</v>
      </c>
      <c r="B676" t="s">
        <v>19429</v>
      </c>
      <c r="C676" t="s">
        <v>371</v>
      </c>
      <c r="D676" t="s">
        <v>28</v>
      </c>
      <c r="E676" t="s">
        <v>35</v>
      </c>
      <c r="F676" t="s">
        <v>2975</v>
      </c>
      <c r="G676" t="s">
        <v>2505</v>
      </c>
      <c r="H676" t="s">
        <v>24</v>
      </c>
      <c r="I676">
        <v>6</v>
      </c>
      <c r="J676" t="s">
        <v>2302</v>
      </c>
      <c r="K676" t="s">
        <v>11531</v>
      </c>
      <c r="L676" t="s">
        <v>13151</v>
      </c>
      <c r="M676" t="s">
        <v>13569</v>
      </c>
      <c r="N676" t="s">
        <v>11381</v>
      </c>
      <c r="O676" t="s">
        <v>11382</v>
      </c>
      <c r="P676">
        <v>6</v>
      </c>
      <c r="Q676" t="s">
        <v>13153</v>
      </c>
      <c r="R676" t="s">
        <v>12722</v>
      </c>
      <c r="S676" t="s">
        <v>12723</v>
      </c>
      <c r="T676" t="s">
        <v>12724</v>
      </c>
      <c r="U676" t="s">
        <v>12725</v>
      </c>
      <c r="V676" t="s">
        <v>13154</v>
      </c>
      <c r="W676" s="105" t="str">
        <f>IF(COUNTIF(W$2:W675,B676&amp;K676)=0,B676&amp;K676,"")</f>
        <v>S-011108ダイキン工業</v>
      </c>
      <c r="X676" s="105">
        <f t="shared" si="10"/>
        <v>1</v>
      </c>
    </row>
    <row r="677" spans="1:24" hidden="1">
      <c r="A677" t="s">
        <v>20541</v>
      </c>
      <c r="B677" t="s">
        <v>19429</v>
      </c>
      <c r="C677" t="s">
        <v>371</v>
      </c>
      <c r="D677" t="s">
        <v>28</v>
      </c>
      <c r="E677" t="s">
        <v>35</v>
      </c>
      <c r="F677" t="s">
        <v>2975</v>
      </c>
      <c r="G677" t="s">
        <v>2505</v>
      </c>
      <c r="H677" t="s">
        <v>24</v>
      </c>
      <c r="I677">
        <v>6</v>
      </c>
      <c r="J677" t="s">
        <v>2302</v>
      </c>
      <c r="K677" t="s">
        <v>11531</v>
      </c>
      <c r="L677" t="s">
        <v>20542</v>
      </c>
      <c r="M677" t="s">
        <v>13571</v>
      </c>
      <c r="N677" t="s">
        <v>11391</v>
      </c>
      <c r="O677" t="s">
        <v>11382</v>
      </c>
      <c r="P677">
        <v>6</v>
      </c>
      <c r="Q677" t="s">
        <v>13153</v>
      </c>
      <c r="R677" t="s">
        <v>12722</v>
      </c>
      <c r="S677" t="s">
        <v>12723</v>
      </c>
      <c r="T677" t="s">
        <v>12724</v>
      </c>
      <c r="U677" t="s">
        <v>12725</v>
      </c>
      <c r="V677" t="s">
        <v>13154</v>
      </c>
      <c r="W677" s="105" t="str">
        <f>IF(COUNTIF(W$2:W676,B677&amp;K677)=0,B677&amp;K677,"")</f>
        <v/>
      </c>
      <c r="X677" s="105">
        <f t="shared" si="10"/>
        <v>1</v>
      </c>
    </row>
    <row r="678" spans="1:24" hidden="1">
      <c r="A678" t="s">
        <v>20543</v>
      </c>
      <c r="B678" t="s">
        <v>19430</v>
      </c>
      <c r="C678" t="s">
        <v>371</v>
      </c>
      <c r="D678" t="s">
        <v>28</v>
      </c>
      <c r="E678" t="s">
        <v>35</v>
      </c>
      <c r="F678" t="s">
        <v>2975</v>
      </c>
      <c r="G678" t="s">
        <v>2527</v>
      </c>
      <c r="H678" t="s">
        <v>24</v>
      </c>
      <c r="I678">
        <v>5.7</v>
      </c>
      <c r="J678" t="s">
        <v>2302</v>
      </c>
      <c r="K678" t="s">
        <v>11531</v>
      </c>
      <c r="L678" t="s">
        <v>20544</v>
      </c>
      <c r="M678" t="s">
        <v>13573</v>
      </c>
      <c r="N678" t="s">
        <v>11381</v>
      </c>
      <c r="O678" t="s">
        <v>11382</v>
      </c>
      <c r="P678">
        <v>5.7</v>
      </c>
      <c r="Q678" t="s">
        <v>13153</v>
      </c>
      <c r="R678" t="s">
        <v>12722</v>
      </c>
      <c r="S678" t="s">
        <v>12723</v>
      </c>
      <c r="T678" t="s">
        <v>12724</v>
      </c>
      <c r="U678" t="s">
        <v>12725</v>
      </c>
      <c r="V678" t="s">
        <v>13154</v>
      </c>
      <c r="W678" s="105" t="str">
        <f>IF(COUNTIF(W$2:W677,B678&amp;K678)=0,B678&amp;K678,"")</f>
        <v>S-011109ダイキン工業</v>
      </c>
      <c r="X678" s="105">
        <f t="shared" si="10"/>
        <v>1</v>
      </c>
    </row>
    <row r="679" spans="1:24" hidden="1">
      <c r="A679" t="s">
        <v>20545</v>
      </c>
      <c r="B679" t="s">
        <v>19430</v>
      </c>
      <c r="C679" t="s">
        <v>371</v>
      </c>
      <c r="D679" t="s">
        <v>28</v>
      </c>
      <c r="E679" t="s">
        <v>35</v>
      </c>
      <c r="F679" t="s">
        <v>2975</v>
      </c>
      <c r="G679" t="s">
        <v>2527</v>
      </c>
      <c r="H679" t="s">
        <v>24</v>
      </c>
      <c r="I679">
        <v>5.7</v>
      </c>
      <c r="J679" t="s">
        <v>2302</v>
      </c>
      <c r="K679" t="s">
        <v>11531</v>
      </c>
      <c r="L679" t="s">
        <v>20546</v>
      </c>
      <c r="M679" t="s">
        <v>13575</v>
      </c>
      <c r="N679" t="s">
        <v>11391</v>
      </c>
      <c r="O679" t="s">
        <v>11382</v>
      </c>
      <c r="P679">
        <v>5.7</v>
      </c>
      <c r="Q679" t="s">
        <v>13153</v>
      </c>
      <c r="R679" t="s">
        <v>12722</v>
      </c>
      <c r="S679" t="s">
        <v>12723</v>
      </c>
      <c r="T679" t="s">
        <v>12724</v>
      </c>
      <c r="U679" t="s">
        <v>12725</v>
      </c>
      <c r="V679" t="s">
        <v>13154</v>
      </c>
      <c r="W679" s="105" t="str">
        <f>IF(COUNTIF(W$2:W678,B679&amp;K679)=0,B679&amp;K679,"")</f>
        <v/>
      </c>
      <c r="X679" s="105">
        <f t="shared" si="10"/>
        <v>1</v>
      </c>
    </row>
    <row r="680" spans="1:24" hidden="1">
      <c r="A680" t="s">
        <v>20547</v>
      </c>
      <c r="B680" t="s">
        <v>19434</v>
      </c>
      <c r="C680" t="s">
        <v>371</v>
      </c>
      <c r="D680" t="s">
        <v>28</v>
      </c>
      <c r="E680" t="s">
        <v>35</v>
      </c>
      <c r="F680" t="s">
        <v>2975</v>
      </c>
      <c r="G680" t="s">
        <v>2505</v>
      </c>
      <c r="H680" t="s">
        <v>24</v>
      </c>
      <c r="I680">
        <v>3.86</v>
      </c>
      <c r="J680" t="s">
        <v>2187</v>
      </c>
      <c r="K680" t="s">
        <v>12280</v>
      </c>
      <c r="L680" t="s">
        <v>35</v>
      </c>
      <c r="M680" t="s">
        <v>20548</v>
      </c>
      <c r="N680" t="s">
        <v>11381</v>
      </c>
      <c r="O680" t="s">
        <v>7810</v>
      </c>
      <c r="P680">
        <v>3.86</v>
      </c>
      <c r="Q680" t="s">
        <v>20172</v>
      </c>
      <c r="R680" t="s">
        <v>19894</v>
      </c>
      <c r="S680" t="s">
        <v>19895</v>
      </c>
      <c r="T680" t="s">
        <v>19896</v>
      </c>
      <c r="U680" t="s">
        <v>19897</v>
      </c>
      <c r="V680" t="s">
        <v>20549</v>
      </c>
      <c r="W680" s="105" t="str">
        <f>IF(COUNTIF(W$2:W679,B680&amp;K680)=0,B680&amp;K680,"")</f>
        <v>S-011113三菱電機株式会社</v>
      </c>
      <c r="X680" s="105">
        <f t="shared" si="10"/>
        <v>1</v>
      </c>
    </row>
    <row r="681" spans="1:24" hidden="1">
      <c r="A681" t="s">
        <v>20550</v>
      </c>
      <c r="B681" t="s">
        <v>19434</v>
      </c>
      <c r="C681" t="s">
        <v>371</v>
      </c>
      <c r="D681" t="s">
        <v>28</v>
      </c>
      <c r="E681" t="s">
        <v>35</v>
      </c>
      <c r="F681" t="s">
        <v>2975</v>
      </c>
      <c r="G681" t="s">
        <v>2505</v>
      </c>
      <c r="H681" t="s">
        <v>24</v>
      </c>
      <c r="I681">
        <v>3.86</v>
      </c>
      <c r="J681" t="s">
        <v>2187</v>
      </c>
      <c r="K681" t="s">
        <v>12280</v>
      </c>
      <c r="L681" t="s">
        <v>35</v>
      </c>
      <c r="M681" t="s">
        <v>20551</v>
      </c>
      <c r="N681" t="s">
        <v>11391</v>
      </c>
      <c r="O681" t="s">
        <v>7810</v>
      </c>
      <c r="P681">
        <v>3.86</v>
      </c>
      <c r="Q681" t="s">
        <v>20172</v>
      </c>
      <c r="R681" t="s">
        <v>19894</v>
      </c>
      <c r="S681" t="s">
        <v>19895</v>
      </c>
      <c r="T681" t="s">
        <v>19896</v>
      </c>
      <c r="U681" t="s">
        <v>19897</v>
      </c>
      <c r="V681" t="s">
        <v>20549</v>
      </c>
      <c r="W681" s="105" t="str">
        <f>IF(COUNTIF(W$2:W680,B681&amp;K681)=0,B681&amp;K681,"")</f>
        <v/>
      </c>
      <c r="X681" s="105">
        <f t="shared" si="10"/>
        <v>1</v>
      </c>
    </row>
    <row r="682" spans="1:24" hidden="1">
      <c r="A682" t="s">
        <v>20552</v>
      </c>
      <c r="B682" t="s">
        <v>19434</v>
      </c>
      <c r="C682" t="s">
        <v>371</v>
      </c>
      <c r="D682" t="s">
        <v>28</v>
      </c>
      <c r="E682" t="s">
        <v>35</v>
      </c>
      <c r="F682" t="s">
        <v>2975</v>
      </c>
      <c r="G682" t="s">
        <v>2505</v>
      </c>
      <c r="H682" t="s">
        <v>24</v>
      </c>
      <c r="I682">
        <v>3.86</v>
      </c>
      <c r="J682" t="s">
        <v>2187</v>
      </c>
      <c r="K682" t="s">
        <v>12280</v>
      </c>
      <c r="L682" t="s">
        <v>35</v>
      </c>
      <c r="M682" t="s">
        <v>20553</v>
      </c>
      <c r="N682" t="s">
        <v>11391</v>
      </c>
      <c r="O682" t="s">
        <v>7810</v>
      </c>
      <c r="P682">
        <v>3.86</v>
      </c>
      <c r="Q682" t="s">
        <v>20172</v>
      </c>
      <c r="R682" t="s">
        <v>19894</v>
      </c>
      <c r="S682" t="s">
        <v>19895</v>
      </c>
      <c r="T682" t="s">
        <v>19896</v>
      </c>
      <c r="U682" t="s">
        <v>19897</v>
      </c>
      <c r="V682" t="s">
        <v>20549</v>
      </c>
      <c r="W682" s="105" t="str">
        <f>IF(COUNTIF(W$2:W681,B682&amp;K682)=0,B682&amp;K682,"")</f>
        <v/>
      </c>
      <c r="X682" s="105">
        <f t="shared" si="10"/>
        <v>1</v>
      </c>
    </row>
    <row r="683" spans="1:24" hidden="1">
      <c r="A683" t="s">
        <v>20554</v>
      </c>
      <c r="B683" t="s">
        <v>19434</v>
      </c>
      <c r="C683" t="s">
        <v>371</v>
      </c>
      <c r="D683" t="s">
        <v>28</v>
      </c>
      <c r="E683" t="s">
        <v>35</v>
      </c>
      <c r="F683" t="s">
        <v>2975</v>
      </c>
      <c r="G683" t="s">
        <v>2505</v>
      </c>
      <c r="H683" t="s">
        <v>24</v>
      </c>
      <c r="I683">
        <v>3.86</v>
      </c>
      <c r="J683" t="s">
        <v>2187</v>
      </c>
      <c r="K683" t="s">
        <v>12280</v>
      </c>
      <c r="L683" t="s">
        <v>35</v>
      </c>
      <c r="M683" t="s">
        <v>20555</v>
      </c>
      <c r="N683" t="s">
        <v>11391</v>
      </c>
      <c r="O683" t="s">
        <v>7810</v>
      </c>
      <c r="P683">
        <v>3.86</v>
      </c>
      <c r="Q683" t="s">
        <v>20172</v>
      </c>
      <c r="R683" t="s">
        <v>19894</v>
      </c>
      <c r="S683" t="s">
        <v>19895</v>
      </c>
      <c r="T683" t="s">
        <v>19896</v>
      </c>
      <c r="U683" t="s">
        <v>19897</v>
      </c>
      <c r="V683" t="s">
        <v>20549</v>
      </c>
      <c r="W683" s="105" t="str">
        <f>IF(COUNTIF(W$2:W682,B683&amp;K683)=0,B683&amp;K683,"")</f>
        <v/>
      </c>
      <c r="X683" s="105">
        <f t="shared" si="10"/>
        <v>1</v>
      </c>
    </row>
    <row r="684" spans="1:24" hidden="1">
      <c r="A684" t="s">
        <v>20556</v>
      </c>
      <c r="B684" t="s">
        <v>19434</v>
      </c>
      <c r="C684" t="s">
        <v>371</v>
      </c>
      <c r="D684" t="s">
        <v>28</v>
      </c>
      <c r="E684" t="s">
        <v>35</v>
      </c>
      <c r="F684" t="s">
        <v>2975</v>
      </c>
      <c r="G684" t="s">
        <v>2505</v>
      </c>
      <c r="H684" t="s">
        <v>24</v>
      </c>
      <c r="I684">
        <v>3.86</v>
      </c>
      <c r="J684" t="s">
        <v>2187</v>
      </c>
      <c r="K684" t="s">
        <v>12280</v>
      </c>
      <c r="L684" t="s">
        <v>35</v>
      </c>
      <c r="M684" t="s">
        <v>20557</v>
      </c>
      <c r="N684" t="s">
        <v>11391</v>
      </c>
      <c r="O684" t="s">
        <v>7810</v>
      </c>
      <c r="P684">
        <v>3.86</v>
      </c>
      <c r="Q684" t="s">
        <v>20172</v>
      </c>
      <c r="R684" t="s">
        <v>19894</v>
      </c>
      <c r="S684" t="s">
        <v>19895</v>
      </c>
      <c r="T684" t="s">
        <v>19896</v>
      </c>
      <c r="U684" t="s">
        <v>19897</v>
      </c>
      <c r="V684" t="s">
        <v>20549</v>
      </c>
      <c r="W684" s="105" t="str">
        <f>IF(COUNTIF(W$2:W683,B684&amp;K684)=0,B684&amp;K684,"")</f>
        <v/>
      </c>
      <c r="X684" s="105">
        <f t="shared" si="10"/>
        <v>1</v>
      </c>
    </row>
    <row r="685" spans="1:24" hidden="1">
      <c r="A685" t="s">
        <v>20558</v>
      </c>
      <c r="B685" t="s">
        <v>19434</v>
      </c>
      <c r="C685" t="s">
        <v>371</v>
      </c>
      <c r="D685" t="s">
        <v>28</v>
      </c>
      <c r="E685" t="s">
        <v>35</v>
      </c>
      <c r="F685" t="s">
        <v>2975</v>
      </c>
      <c r="G685" t="s">
        <v>2505</v>
      </c>
      <c r="H685" t="s">
        <v>24</v>
      </c>
      <c r="I685">
        <v>3.86</v>
      </c>
      <c r="J685" t="s">
        <v>2187</v>
      </c>
      <c r="K685" t="s">
        <v>12280</v>
      </c>
      <c r="L685" t="s">
        <v>35</v>
      </c>
      <c r="M685" t="s">
        <v>20559</v>
      </c>
      <c r="N685" t="s">
        <v>11391</v>
      </c>
      <c r="O685" t="s">
        <v>7810</v>
      </c>
      <c r="P685">
        <v>3.86</v>
      </c>
      <c r="Q685" t="s">
        <v>20172</v>
      </c>
      <c r="R685" t="s">
        <v>19894</v>
      </c>
      <c r="S685" t="s">
        <v>19895</v>
      </c>
      <c r="T685" t="s">
        <v>19896</v>
      </c>
      <c r="U685" t="s">
        <v>19897</v>
      </c>
      <c r="V685" t="s">
        <v>20549</v>
      </c>
      <c r="W685" s="105" t="str">
        <f>IF(COUNTIF(W$2:W684,B685&amp;K685)=0,B685&amp;K685,"")</f>
        <v/>
      </c>
      <c r="X685" s="105">
        <f t="shared" si="10"/>
        <v>1</v>
      </c>
    </row>
    <row r="686" spans="1:24" hidden="1">
      <c r="A686" t="s">
        <v>20560</v>
      </c>
      <c r="B686" t="s">
        <v>19434</v>
      </c>
      <c r="C686" t="s">
        <v>371</v>
      </c>
      <c r="D686" t="s">
        <v>28</v>
      </c>
      <c r="E686" t="s">
        <v>35</v>
      </c>
      <c r="F686" t="s">
        <v>2975</v>
      </c>
      <c r="G686" t="s">
        <v>2505</v>
      </c>
      <c r="H686" t="s">
        <v>24</v>
      </c>
      <c r="I686">
        <v>3.86</v>
      </c>
      <c r="J686" t="s">
        <v>2187</v>
      </c>
      <c r="K686" t="s">
        <v>12280</v>
      </c>
      <c r="L686" t="s">
        <v>35</v>
      </c>
      <c r="M686" t="s">
        <v>20561</v>
      </c>
      <c r="N686" t="s">
        <v>11391</v>
      </c>
      <c r="O686" t="s">
        <v>7810</v>
      </c>
      <c r="P686">
        <v>3.86</v>
      </c>
      <c r="Q686" t="s">
        <v>20172</v>
      </c>
      <c r="R686" t="s">
        <v>19894</v>
      </c>
      <c r="S686" t="s">
        <v>19895</v>
      </c>
      <c r="T686" t="s">
        <v>19896</v>
      </c>
      <c r="U686" t="s">
        <v>19897</v>
      </c>
      <c r="V686" t="s">
        <v>20549</v>
      </c>
      <c r="W686" s="105" t="str">
        <f>IF(COUNTIF(W$2:W685,B686&amp;K686)=0,B686&amp;K686,"")</f>
        <v/>
      </c>
      <c r="X686" s="105">
        <f t="shared" si="10"/>
        <v>1</v>
      </c>
    </row>
    <row r="687" spans="1:24" hidden="1">
      <c r="A687" t="s">
        <v>20562</v>
      </c>
      <c r="B687" t="s">
        <v>19434</v>
      </c>
      <c r="C687" t="s">
        <v>371</v>
      </c>
      <c r="D687" t="s">
        <v>28</v>
      </c>
      <c r="E687" t="s">
        <v>35</v>
      </c>
      <c r="F687" t="s">
        <v>2975</v>
      </c>
      <c r="G687" t="s">
        <v>2505</v>
      </c>
      <c r="H687" t="s">
        <v>24</v>
      </c>
      <c r="I687">
        <v>3.86</v>
      </c>
      <c r="J687" t="s">
        <v>2187</v>
      </c>
      <c r="K687" t="s">
        <v>12280</v>
      </c>
      <c r="L687" t="s">
        <v>35</v>
      </c>
      <c r="M687" t="s">
        <v>20563</v>
      </c>
      <c r="N687" t="s">
        <v>11391</v>
      </c>
      <c r="O687" t="s">
        <v>7810</v>
      </c>
      <c r="P687">
        <v>3.86</v>
      </c>
      <c r="Q687" t="s">
        <v>20172</v>
      </c>
      <c r="R687" t="s">
        <v>19894</v>
      </c>
      <c r="S687" t="s">
        <v>19895</v>
      </c>
      <c r="T687" t="s">
        <v>19896</v>
      </c>
      <c r="U687" t="s">
        <v>19897</v>
      </c>
      <c r="V687" t="s">
        <v>20549</v>
      </c>
      <c r="W687" s="105" t="str">
        <f>IF(COUNTIF(W$2:W686,B687&amp;K687)=0,B687&amp;K687,"")</f>
        <v/>
      </c>
      <c r="X687" s="105">
        <f t="shared" si="10"/>
        <v>1</v>
      </c>
    </row>
    <row r="688" spans="1:24" hidden="1">
      <c r="A688" t="s">
        <v>20564</v>
      </c>
      <c r="B688" t="s">
        <v>19434</v>
      </c>
      <c r="C688" t="s">
        <v>371</v>
      </c>
      <c r="D688" t="s">
        <v>28</v>
      </c>
      <c r="E688" t="s">
        <v>35</v>
      </c>
      <c r="F688" t="s">
        <v>2975</v>
      </c>
      <c r="G688" t="s">
        <v>2505</v>
      </c>
      <c r="H688" t="s">
        <v>24</v>
      </c>
      <c r="I688">
        <v>3.86</v>
      </c>
      <c r="J688" t="s">
        <v>2187</v>
      </c>
      <c r="K688" t="s">
        <v>12280</v>
      </c>
      <c r="L688" t="s">
        <v>35</v>
      </c>
      <c r="M688" t="s">
        <v>20565</v>
      </c>
      <c r="N688" t="s">
        <v>11391</v>
      </c>
      <c r="O688" t="s">
        <v>7810</v>
      </c>
      <c r="P688">
        <v>3.86</v>
      </c>
      <c r="Q688" t="s">
        <v>20172</v>
      </c>
      <c r="R688" t="s">
        <v>19894</v>
      </c>
      <c r="S688" t="s">
        <v>19895</v>
      </c>
      <c r="T688" t="s">
        <v>19896</v>
      </c>
      <c r="U688" t="s">
        <v>19897</v>
      </c>
      <c r="V688" t="s">
        <v>20549</v>
      </c>
      <c r="W688" s="105" t="str">
        <f>IF(COUNTIF(W$2:W687,B688&amp;K688)=0,B688&amp;K688,"")</f>
        <v/>
      </c>
      <c r="X688" s="105">
        <f t="shared" si="10"/>
        <v>1</v>
      </c>
    </row>
    <row r="689" spans="1:24" hidden="1">
      <c r="A689" t="s">
        <v>20566</v>
      </c>
      <c r="B689" t="s">
        <v>19434</v>
      </c>
      <c r="C689" t="s">
        <v>371</v>
      </c>
      <c r="D689" t="s">
        <v>28</v>
      </c>
      <c r="E689" t="s">
        <v>35</v>
      </c>
      <c r="F689" t="s">
        <v>2975</v>
      </c>
      <c r="G689" t="s">
        <v>2505</v>
      </c>
      <c r="H689" t="s">
        <v>24</v>
      </c>
      <c r="I689">
        <v>3.86</v>
      </c>
      <c r="J689" t="s">
        <v>2187</v>
      </c>
      <c r="K689" t="s">
        <v>12280</v>
      </c>
      <c r="L689" t="s">
        <v>35</v>
      </c>
      <c r="M689" t="s">
        <v>20567</v>
      </c>
      <c r="N689" t="s">
        <v>11391</v>
      </c>
      <c r="O689" t="s">
        <v>7810</v>
      </c>
      <c r="P689">
        <v>3.86</v>
      </c>
      <c r="Q689" t="s">
        <v>20172</v>
      </c>
      <c r="R689" t="s">
        <v>19894</v>
      </c>
      <c r="S689" t="s">
        <v>19895</v>
      </c>
      <c r="T689" t="s">
        <v>19896</v>
      </c>
      <c r="U689" t="s">
        <v>19897</v>
      </c>
      <c r="V689" t="s">
        <v>20549</v>
      </c>
      <c r="W689" s="105" t="str">
        <f>IF(COUNTIF(W$2:W688,B689&amp;K689)=0,B689&amp;K689,"")</f>
        <v/>
      </c>
      <c r="X689" s="105">
        <f t="shared" si="10"/>
        <v>1</v>
      </c>
    </row>
    <row r="690" spans="1:24" hidden="1">
      <c r="A690" t="s">
        <v>20568</v>
      </c>
      <c r="B690" t="s">
        <v>19434</v>
      </c>
      <c r="C690" t="s">
        <v>371</v>
      </c>
      <c r="D690" t="s">
        <v>28</v>
      </c>
      <c r="E690" t="s">
        <v>35</v>
      </c>
      <c r="F690" t="s">
        <v>2975</v>
      </c>
      <c r="G690" t="s">
        <v>2505</v>
      </c>
      <c r="H690" t="s">
        <v>24</v>
      </c>
      <c r="I690">
        <v>3.86</v>
      </c>
      <c r="J690" t="s">
        <v>2187</v>
      </c>
      <c r="K690" t="s">
        <v>12280</v>
      </c>
      <c r="L690" t="s">
        <v>35</v>
      </c>
      <c r="M690" t="s">
        <v>20569</v>
      </c>
      <c r="N690" t="s">
        <v>11391</v>
      </c>
      <c r="O690" t="s">
        <v>7810</v>
      </c>
      <c r="P690">
        <v>3.86</v>
      </c>
      <c r="Q690" t="s">
        <v>20172</v>
      </c>
      <c r="R690" t="s">
        <v>19894</v>
      </c>
      <c r="S690" t="s">
        <v>19895</v>
      </c>
      <c r="T690" t="s">
        <v>19896</v>
      </c>
      <c r="U690" t="s">
        <v>19897</v>
      </c>
      <c r="V690" t="s">
        <v>20549</v>
      </c>
      <c r="W690" s="105" t="str">
        <f>IF(COUNTIF(W$2:W689,B690&amp;K690)=0,B690&amp;K690,"")</f>
        <v/>
      </c>
      <c r="X690" s="105">
        <f t="shared" si="10"/>
        <v>1</v>
      </c>
    </row>
    <row r="691" spans="1:24" hidden="1">
      <c r="A691" t="s">
        <v>20570</v>
      </c>
      <c r="B691" t="s">
        <v>19434</v>
      </c>
      <c r="C691" t="s">
        <v>371</v>
      </c>
      <c r="D691" t="s">
        <v>28</v>
      </c>
      <c r="E691" t="s">
        <v>35</v>
      </c>
      <c r="F691" t="s">
        <v>2975</v>
      </c>
      <c r="G691" t="s">
        <v>2505</v>
      </c>
      <c r="H691" t="s">
        <v>24</v>
      </c>
      <c r="I691">
        <v>3.86</v>
      </c>
      <c r="J691" t="s">
        <v>2187</v>
      </c>
      <c r="K691" t="s">
        <v>12280</v>
      </c>
      <c r="L691" t="s">
        <v>35</v>
      </c>
      <c r="M691" t="s">
        <v>20571</v>
      </c>
      <c r="N691" t="s">
        <v>11391</v>
      </c>
      <c r="O691" t="s">
        <v>7810</v>
      </c>
      <c r="P691">
        <v>3.86</v>
      </c>
      <c r="Q691" t="s">
        <v>20172</v>
      </c>
      <c r="R691" t="s">
        <v>19894</v>
      </c>
      <c r="S691" t="s">
        <v>19895</v>
      </c>
      <c r="T691" t="s">
        <v>19896</v>
      </c>
      <c r="U691" t="s">
        <v>19897</v>
      </c>
      <c r="V691" t="s">
        <v>20549</v>
      </c>
      <c r="W691" s="105" t="str">
        <f>IF(COUNTIF(W$2:W690,B691&amp;K691)=0,B691&amp;K691,"")</f>
        <v/>
      </c>
      <c r="X691" s="105">
        <f t="shared" si="10"/>
        <v>1</v>
      </c>
    </row>
    <row r="692" spans="1:24" hidden="1">
      <c r="A692" t="s">
        <v>20572</v>
      </c>
      <c r="B692" t="s">
        <v>19434</v>
      </c>
      <c r="C692" t="s">
        <v>371</v>
      </c>
      <c r="D692" t="s">
        <v>28</v>
      </c>
      <c r="E692" t="s">
        <v>35</v>
      </c>
      <c r="F692" t="s">
        <v>2975</v>
      </c>
      <c r="G692" t="s">
        <v>2505</v>
      </c>
      <c r="H692" t="s">
        <v>24</v>
      </c>
      <c r="I692">
        <v>3.86</v>
      </c>
      <c r="J692" t="s">
        <v>2187</v>
      </c>
      <c r="K692" t="s">
        <v>12280</v>
      </c>
      <c r="L692" t="s">
        <v>35</v>
      </c>
      <c r="M692" t="s">
        <v>20573</v>
      </c>
      <c r="N692" t="s">
        <v>11391</v>
      </c>
      <c r="O692" t="s">
        <v>7810</v>
      </c>
      <c r="P692">
        <v>3.86</v>
      </c>
      <c r="Q692" t="s">
        <v>20172</v>
      </c>
      <c r="R692" t="s">
        <v>19894</v>
      </c>
      <c r="S692" t="s">
        <v>19895</v>
      </c>
      <c r="T692" t="s">
        <v>19896</v>
      </c>
      <c r="U692" t="s">
        <v>19897</v>
      </c>
      <c r="V692" t="s">
        <v>20549</v>
      </c>
      <c r="W692" s="105" t="str">
        <f>IF(COUNTIF(W$2:W691,B692&amp;K692)=0,B692&amp;K692,"")</f>
        <v/>
      </c>
      <c r="X692" s="105">
        <f t="shared" si="10"/>
        <v>1</v>
      </c>
    </row>
    <row r="693" spans="1:24" hidden="1">
      <c r="A693" t="s">
        <v>20574</v>
      </c>
      <c r="B693" t="s">
        <v>19434</v>
      </c>
      <c r="C693" t="s">
        <v>371</v>
      </c>
      <c r="D693" t="s">
        <v>28</v>
      </c>
      <c r="E693" t="s">
        <v>35</v>
      </c>
      <c r="F693" t="s">
        <v>2975</v>
      </c>
      <c r="G693" t="s">
        <v>2505</v>
      </c>
      <c r="H693" t="s">
        <v>24</v>
      </c>
      <c r="I693">
        <v>3.86</v>
      </c>
      <c r="J693" t="s">
        <v>2187</v>
      </c>
      <c r="K693" t="s">
        <v>12280</v>
      </c>
      <c r="L693" t="s">
        <v>35</v>
      </c>
      <c r="M693" t="s">
        <v>20575</v>
      </c>
      <c r="N693" t="s">
        <v>11391</v>
      </c>
      <c r="O693" t="s">
        <v>7810</v>
      </c>
      <c r="P693">
        <v>3.86</v>
      </c>
      <c r="Q693" t="s">
        <v>20172</v>
      </c>
      <c r="R693" t="s">
        <v>19894</v>
      </c>
      <c r="S693" t="s">
        <v>19895</v>
      </c>
      <c r="T693" t="s">
        <v>19896</v>
      </c>
      <c r="U693" t="s">
        <v>19897</v>
      </c>
      <c r="V693" t="s">
        <v>20549</v>
      </c>
      <c r="W693" s="105" t="str">
        <f>IF(COUNTIF(W$2:W692,B693&amp;K693)=0,B693&amp;K693,"")</f>
        <v/>
      </c>
      <c r="X693" s="105">
        <f t="shared" si="10"/>
        <v>1</v>
      </c>
    </row>
    <row r="694" spans="1:24" hidden="1">
      <c r="A694" t="s">
        <v>20576</v>
      </c>
      <c r="B694" t="s">
        <v>19434</v>
      </c>
      <c r="C694" t="s">
        <v>371</v>
      </c>
      <c r="D694" t="s">
        <v>28</v>
      </c>
      <c r="E694" t="s">
        <v>35</v>
      </c>
      <c r="F694" t="s">
        <v>2975</v>
      </c>
      <c r="G694" t="s">
        <v>2505</v>
      </c>
      <c r="H694" t="s">
        <v>24</v>
      </c>
      <c r="I694">
        <v>3.86</v>
      </c>
      <c r="J694" t="s">
        <v>2187</v>
      </c>
      <c r="K694" t="s">
        <v>12280</v>
      </c>
      <c r="L694" t="s">
        <v>35</v>
      </c>
      <c r="M694" t="s">
        <v>20577</v>
      </c>
      <c r="N694" t="s">
        <v>11391</v>
      </c>
      <c r="O694" t="s">
        <v>7810</v>
      </c>
      <c r="P694">
        <v>3.86</v>
      </c>
      <c r="Q694" t="s">
        <v>20172</v>
      </c>
      <c r="R694" t="s">
        <v>19894</v>
      </c>
      <c r="S694" t="s">
        <v>19895</v>
      </c>
      <c r="T694" t="s">
        <v>19896</v>
      </c>
      <c r="U694" t="s">
        <v>19897</v>
      </c>
      <c r="V694" t="s">
        <v>20549</v>
      </c>
      <c r="W694" s="105" t="str">
        <f>IF(COUNTIF(W$2:W693,B694&amp;K694)=0,B694&amp;K694,"")</f>
        <v/>
      </c>
      <c r="X694" s="105">
        <f t="shared" si="10"/>
        <v>1</v>
      </c>
    </row>
    <row r="695" spans="1:24" hidden="1">
      <c r="A695" t="s">
        <v>20578</v>
      </c>
      <c r="B695" t="s">
        <v>19434</v>
      </c>
      <c r="C695" t="s">
        <v>371</v>
      </c>
      <c r="D695" t="s">
        <v>28</v>
      </c>
      <c r="E695" t="s">
        <v>35</v>
      </c>
      <c r="F695" t="s">
        <v>2975</v>
      </c>
      <c r="G695" t="s">
        <v>2505</v>
      </c>
      <c r="H695" t="s">
        <v>24</v>
      </c>
      <c r="I695">
        <v>3.86</v>
      </c>
      <c r="J695" t="s">
        <v>2187</v>
      </c>
      <c r="K695" t="s">
        <v>12280</v>
      </c>
      <c r="L695" t="s">
        <v>35</v>
      </c>
      <c r="M695" t="s">
        <v>20579</v>
      </c>
      <c r="N695" t="s">
        <v>11391</v>
      </c>
      <c r="O695" t="s">
        <v>7810</v>
      </c>
      <c r="P695">
        <v>3.86</v>
      </c>
      <c r="Q695" t="s">
        <v>20172</v>
      </c>
      <c r="R695" t="s">
        <v>19894</v>
      </c>
      <c r="S695" t="s">
        <v>19895</v>
      </c>
      <c r="T695" t="s">
        <v>19896</v>
      </c>
      <c r="U695" t="s">
        <v>19897</v>
      </c>
      <c r="V695" t="s">
        <v>20549</v>
      </c>
      <c r="W695" s="105" t="str">
        <f>IF(COUNTIF(W$2:W694,B695&amp;K695)=0,B695&amp;K695,"")</f>
        <v/>
      </c>
      <c r="X695" s="105">
        <f t="shared" si="10"/>
        <v>1</v>
      </c>
    </row>
    <row r="696" spans="1:24" hidden="1">
      <c r="A696" t="s">
        <v>20580</v>
      </c>
      <c r="B696" t="s">
        <v>19434</v>
      </c>
      <c r="C696" t="s">
        <v>371</v>
      </c>
      <c r="D696" t="s">
        <v>28</v>
      </c>
      <c r="E696" t="s">
        <v>35</v>
      </c>
      <c r="F696" t="s">
        <v>2975</v>
      </c>
      <c r="G696" t="s">
        <v>2505</v>
      </c>
      <c r="H696" t="s">
        <v>24</v>
      </c>
      <c r="I696">
        <v>3.86</v>
      </c>
      <c r="J696" t="s">
        <v>2187</v>
      </c>
      <c r="K696" t="s">
        <v>12280</v>
      </c>
      <c r="L696" t="s">
        <v>35</v>
      </c>
      <c r="M696" t="s">
        <v>20581</v>
      </c>
      <c r="N696" t="s">
        <v>11391</v>
      </c>
      <c r="O696" t="s">
        <v>7810</v>
      </c>
      <c r="P696">
        <v>3.86</v>
      </c>
      <c r="Q696" t="s">
        <v>20172</v>
      </c>
      <c r="R696" t="s">
        <v>19894</v>
      </c>
      <c r="S696" t="s">
        <v>19895</v>
      </c>
      <c r="T696" t="s">
        <v>19896</v>
      </c>
      <c r="U696" t="s">
        <v>19897</v>
      </c>
      <c r="V696" t="s">
        <v>20549</v>
      </c>
      <c r="W696" s="105" t="str">
        <f>IF(COUNTIF(W$2:W695,B696&amp;K696)=0,B696&amp;K696,"")</f>
        <v/>
      </c>
      <c r="X696" s="105">
        <f t="shared" si="10"/>
        <v>1</v>
      </c>
    </row>
    <row r="697" spans="1:24" hidden="1">
      <c r="A697" t="s">
        <v>20582</v>
      </c>
      <c r="B697" t="s">
        <v>19434</v>
      </c>
      <c r="C697" t="s">
        <v>371</v>
      </c>
      <c r="D697" t="s">
        <v>28</v>
      </c>
      <c r="E697" t="s">
        <v>35</v>
      </c>
      <c r="F697" t="s">
        <v>2975</v>
      </c>
      <c r="G697" t="s">
        <v>2505</v>
      </c>
      <c r="H697" t="s">
        <v>24</v>
      </c>
      <c r="I697">
        <v>3.86</v>
      </c>
      <c r="J697" t="s">
        <v>2187</v>
      </c>
      <c r="K697" t="s">
        <v>12280</v>
      </c>
      <c r="L697" t="s">
        <v>35</v>
      </c>
      <c r="M697" t="s">
        <v>20583</v>
      </c>
      <c r="N697" t="s">
        <v>11391</v>
      </c>
      <c r="O697" t="s">
        <v>7810</v>
      </c>
      <c r="P697">
        <v>3.86</v>
      </c>
      <c r="Q697" t="s">
        <v>20172</v>
      </c>
      <c r="R697" t="s">
        <v>19894</v>
      </c>
      <c r="S697" t="s">
        <v>19895</v>
      </c>
      <c r="T697" t="s">
        <v>19896</v>
      </c>
      <c r="U697" t="s">
        <v>19897</v>
      </c>
      <c r="V697" t="s">
        <v>20549</v>
      </c>
      <c r="W697" s="105" t="str">
        <f>IF(COUNTIF(W$2:W696,B697&amp;K697)=0,B697&amp;K697,"")</f>
        <v/>
      </c>
      <c r="X697" s="105">
        <f t="shared" si="10"/>
        <v>1</v>
      </c>
    </row>
    <row r="698" spans="1:24" hidden="1">
      <c r="A698" t="s">
        <v>20584</v>
      </c>
      <c r="B698" t="s">
        <v>19435</v>
      </c>
      <c r="C698" t="s">
        <v>371</v>
      </c>
      <c r="D698" t="s">
        <v>28</v>
      </c>
      <c r="E698" t="s">
        <v>35</v>
      </c>
      <c r="F698" t="s">
        <v>2975</v>
      </c>
      <c r="G698" t="s">
        <v>2527</v>
      </c>
      <c r="H698" t="s">
        <v>24</v>
      </c>
      <c r="I698">
        <v>3.7</v>
      </c>
      <c r="J698" t="s">
        <v>2187</v>
      </c>
      <c r="K698" t="s">
        <v>11588</v>
      </c>
      <c r="L698" t="s">
        <v>35</v>
      </c>
      <c r="M698" t="s">
        <v>13613</v>
      </c>
      <c r="N698" t="s">
        <v>11391</v>
      </c>
      <c r="O698" t="s">
        <v>11382</v>
      </c>
      <c r="P698">
        <v>3.7</v>
      </c>
      <c r="Q698" t="s">
        <v>12985</v>
      </c>
      <c r="R698" t="s">
        <v>11592</v>
      </c>
      <c r="S698" t="s">
        <v>11593</v>
      </c>
      <c r="T698" t="s">
        <v>12986</v>
      </c>
      <c r="U698" t="s">
        <v>24</v>
      </c>
      <c r="V698" t="s">
        <v>12987</v>
      </c>
      <c r="W698" s="105" t="str">
        <f>IF(COUNTIF(W$2:W697,B698&amp;K698)=0,B698&amp;K698,"")</f>
        <v>S-011114三菱重工サーマルシステムズ株式会社</v>
      </c>
      <c r="X698" s="105">
        <f t="shared" si="10"/>
        <v>1</v>
      </c>
    </row>
    <row r="699" spans="1:24" hidden="1">
      <c r="A699" t="s">
        <v>20585</v>
      </c>
      <c r="B699" t="s">
        <v>19435</v>
      </c>
      <c r="C699" t="s">
        <v>371</v>
      </c>
      <c r="D699" t="s">
        <v>28</v>
      </c>
      <c r="E699" t="s">
        <v>35</v>
      </c>
      <c r="F699" t="s">
        <v>2975</v>
      </c>
      <c r="G699" t="s">
        <v>2527</v>
      </c>
      <c r="H699" t="s">
        <v>24</v>
      </c>
      <c r="I699">
        <v>3.7</v>
      </c>
      <c r="J699" t="s">
        <v>2187</v>
      </c>
      <c r="K699" t="s">
        <v>11588</v>
      </c>
      <c r="L699" t="s">
        <v>35</v>
      </c>
      <c r="M699" t="s">
        <v>13615</v>
      </c>
      <c r="N699" t="s">
        <v>11391</v>
      </c>
      <c r="O699" t="s">
        <v>11382</v>
      </c>
      <c r="P699">
        <v>3.7</v>
      </c>
      <c r="Q699" t="s">
        <v>12985</v>
      </c>
      <c r="R699" t="s">
        <v>11592</v>
      </c>
      <c r="S699" t="s">
        <v>11593</v>
      </c>
      <c r="T699" t="s">
        <v>12986</v>
      </c>
      <c r="U699" t="s">
        <v>24</v>
      </c>
      <c r="V699" t="s">
        <v>12987</v>
      </c>
      <c r="W699" s="105" t="str">
        <f>IF(COUNTIF(W$2:W698,B699&amp;K699)=0,B699&amp;K699,"")</f>
        <v/>
      </c>
      <c r="X699" s="105">
        <f t="shared" si="10"/>
        <v>1</v>
      </c>
    </row>
    <row r="700" spans="1:24" hidden="1">
      <c r="A700" t="s">
        <v>20586</v>
      </c>
      <c r="B700" t="s">
        <v>19435</v>
      </c>
      <c r="C700" t="s">
        <v>371</v>
      </c>
      <c r="D700" t="s">
        <v>28</v>
      </c>
      <c r="E700" t="s">
        <v>35</v>
      </c>
      <c r="F700" t="s">
        <v>2975</v>
      </c>
      <c r="G700" t="s">
        <v>2527</v>
      </c>
      <c r="H700" t="s">
        <v>24</v>
      </c>
      <c r="I700">
        <v>3.7</v>
      </c>
      <c r="J700" t="s">
        <v>2187</v>
      </c>
      <c r="K700" t="s">
        <v>11588</v>
      </c>
      <c r="L700" t="s">
        <v>35</v>
      </c>
      <c r="M700" t="s">
        <v>13617</v>
      </c>
      <c r="N700" t="s">
        <v>11381</v>
      </c>
      <c r="O700" t="s">
        <v>11382</v>
      </c>
      <c r="P700">
        <v>3.7</v>
      </c>
      <c r="Q700" t="s">
        <v>12985</v>
      </c>
      <c r="R700" t="s">
        <v>11592</v>
      </c>
      <c r="S700" t="s">
        <v>11593</v>
      </c>
      <c r="T700" t="s">
        <v>12986</v>
      </c>
      <c r="U700" t="s">
        <v>24</v>
      </c>
      <c r="V700" t="s">
        <v>12987</v>
      </c>
      <c r="W700" s="105" t="str">
        <f>IF(COUNTIF(W$2:W699,B700&amp;K700)=0,B700&amp;K700,"")</f>
        <v/>
      </c>
      <c r="X700" s="105">
        <f t="shared" si="10"/>
        <v>1</v>
      </c>
    </row>
    <row r="701" spans="1:24" hidden="1">
      <c r="A701" t="s">
        <v>20587</v>
      </c>
      <c r="B701" t="s">
        <v>19435</v>
      </c>
      <c r="C701" t="s">
        <v>371</v>
      </c>
      <c r="D701" t="s">
        <v>28</v>
      </c>
      <c r="E701" t="s">
        <v>35</v>
      </c>
      <c r="F701" t="s">
        <v>2975</v>
      </c>
      <c r="G701" t="s">
        <v>2527</v>
      </c>
      <c r="H701" t="s">
        <v>24</v>
      </c>
      <c r="I701">
        <v>3.7</v>
      </c>
      <c r="J701" t="s">
        <v>2187</v>
      </c>
      <c r="K701" t="s">
        <v>11588</v>
      </c>
      <c r="L701" t="s">
        <v>35</v>
      </c>
      <c r="M701" t="s">
        <v>13619</v>
      </c>
      <c r="N701" t="s">
        <v>11391</v>
      </c>
      <c r="O701" t="s">
        <v>11382</v>
      </c>
      <c r="P701">
        <v>3.7</v>
      </c>
      <c r="Q701" t="s">
        <v>12985</v>
      </c>
      <c r="R701" t="s">
        <v>11592</v>
      </c>
      <c r="S701" t="s">
        <v>11593</v>
      </c>
      <c r="T701" t="s">
        <v>12986</v>
      </c>
      <c r="U701" t="s">
        <v>24</v>
      </c>
      <c r="V701" t="s">
        <v>12987</v>
      </c>
      <c r="W701" s="105" t="str">
        <f>IF(COUNTIF(W$2:W700,B701&amp;K701)=0,B701&amp;K701,"")</f>
        <v/>
      </c>
      <c r="X701" s="105">
        <f t="shared" si="10"/>
        <v>1</v>
      </c>
    </row>
    <row r="702" spans="1:24" hidden="1">
      <c r="A702" t="s">
        <v>20588</v>
      </c>
      <c r="B702" t="s">
        <v>19435</v>
      </c>
      <c r="C702" t="s">
        <v>371</v>
      </c>
      <c r="D702" t="s">
        <v>28</v>
      </c>
      <c r="E702" t="s">
        <v>35</v>
      </c>
      <c r="F702" t="s">
        <v>2975</v>
      </c>
      <c r="G702" t="s">
        <v>2527</v>
      </c>
      <c r="H702" t="s">
        <v>24</v>
      </c>
      <c r="I702">
        <v>3.7</v>
      </c>
      <c r="J702" t="s">
        <v>2187</v>
      </c>
      <c r="K702" t="s">
        <v>11588</v>
      </c>
      <c r="L702" t="s">
        <v>35</v>
      </c>
      <c r="M702" t="s">
        <v>13621</v>
      </c>
      <c r="N702" t="s">
        <v>11391</v>
      </c>
      <c r="O702" t="s">
        <v>11382</v>
      </c>
      <c r="P702">
        <v>3.7</v>
      </c>
      <c r="Q702" t="s">
        <v>12985</v>
      </c>
      <c r="R702" t="s">
        <v>11592</v>
      </c>
      <c r="S702" t="s">
        <v>11593</v>
      </c>
      <c r="T702" t="s">
        <v>12986</v>
      </c>
      <c r="U702" t="s">
        <v>24</v>
      </c>
      <c r="V702" t="s">
        <v>12987</v>
      </c>
      <c r="W702" s="105" t="str">
        <f>IF(COUNTIF(W$2:W701,B702&amp;K702)=0,B702&amp;K702,"")</f>
        <v/>
      </c>
      <c r="X702" s="105">
        <f t="shared" si="10"/>
        <v>1</v>
      </c>
    </row>
    <row r="703" spans="1:24" hidden="1">
      <c r="A703" t="s">
        <v>20589</v>
      </c>
      <c r="B703" t="s">
        <v>19435</v>
      </c>
      <c r="C703" t="s">
        <v>371</v>
      </c>
      <c r="D703" t="s">
        <v>28</v>
      </c>
      <c r="E703" t="s">
        <v>35</v>
      </c>
      <c r="F703" t="s">
        <v>2975</v>
      </c>
      <c r="G703" t="s">
        <v>2527</v>
      </c>
      <c r="H703" t="s">
        <v>24</v>
      </c>
      <c r="I703">
        <v>3.7</v>
      </c>
      <c r="J703" t="s">
        <v>2187</v>
      </c>
      <c r="K703" t="s">
        <v>11588</v>
      </c>
      <c r="L703" t="s">
        <v>35</v>
      </c>
      <c r="M703" t="s">
        <v>13623</v>
      </c>
      <c r="N703" t="s">
        <v>11391</v>
      </c>
      <c r="O703" t="s">
        <v>11382</v>
      </c>
      <c r="P703">
        <v>3.7</v>
      </c>
      <c r="Q703" t="s">
        <v>12985</v>
      </c>
      <c r="R703" t="s">
        <v>11592</v>
      </c>
      <c r="S703" t="s">
        <v>11593</v>
      </c>
      <c r="T703" t="s">
        <v>12986</v>
      </c>
      <c r="U703" t="s">
        <v>24</v>
      </c>
      <c r="V703" t="s">
        <v>12987</v>
      </c>
      <c r="W703" s="105" t="str">
        <f>IF(COUNTIF(W$2:W702,B703&amp;K703)=0,B703&amp;K703,"")</f>
        <v/>
      </c>
      <c r="X703" s="105">
        <f t="shared" si="10"/>
        <v>1</v>
      </c>
    </row>
    <row r="704" spans="1:24" hidden="1">
      <c r="A704" t="s">
        <v>20590</v>
      </c>
      <c r="B704" t="s">
        <v>19435</v>
      </c>
      <c r="C704" t="s">
        <v>371</v>
      </c>
      <c r="D704" t="s">
        <v>28</v>
      </c>
      <c r="E704" t="s">
        <v>35</v>
      </c>
      <c r="F704" t="s">
        <v>2975</v>
      </c>
      <c r="G704" t="s">
        <v>2527</v>
      </c>
      <c r="H704" t="s">
        <v>24</v>
      </c>
      <c r="I704">
        <v>3.7</v>
      </c>
      <c r="J704" t="s">
        <v>2187</v>
      </c>
      <c r="K704" t="s">
        <v>11588</v>
      </c>
      <c r="L704" t="s">
        <v>35</v>
      </c>
      <c r="M704" t="s">
        <v>13625</v>
      </c>
      <c r="N704" t="s">
        <v>11391</v>
      </c>
      <c r="O704" t="s">
        <v>11382</v>
      </c>
      <c r="P704">
        <v>3.7</v>
      </c>
      <c r="Q704" t="s">
        <v>12985</v>
      </c>
      <c r="R704" t="s">
        <v>11592</v>
      </c>
      <c r="S704" t="s">
        <v>11593</v>
      </c>
      <c r="T704" t="s">
        <v>12986</v>
      </c>
      <c r="U704" t="s">
        <v>24</v>
      </c>
      <c r="V704" t="s">
        <v>12987</v>
      </c>
      <c r="W704" s="105" t="str">
        <f>IF(COUNTIF(W$2:W703,B704&amp;K704)=0,B704&amp;K704,"")</f>
        <v/>
      </c>
      <c r="X704" s="105">
        <f t="shared" si="10"/>
        <v>1</v>
      </c>
    </row>
    <row r="705" spans="1:24" hidden="1">
      <c r="A705" t="s">
        <v>20591</v>
      </c>
      <c r="B705" t="s">
        <v>19435</v>
      </c>
      <c r="C705" t="s">
        <v>371</v>
      </c>
      <c r="D705" t="s">
        <v>28</v>
      </c>
      <c r="E705" t="s">
        <v>35</v>
      </c>
      <c r="F705" t="s">
        <v>2975</v>
      </c>
      <c r="G705" t="s">
        <v>2527</v>
      </c>
      <c r="H705" t="s">
        <v>24</v>
      </c>
      <c r="I705">
        <v>3.7</v>
      </c>
      <c r="J705" t="s">
        <v>2187</v>
      </c>
      <c r="K705" t="s">
        <v>11588</v>
      </c>
      <c r="L705" t="s">
        <v>35</v>
      </c>
      <c r="M705" t="s">
        <v>13627</v>
      </c>
      <c r="N705" t="s">
        <v>11391</v>
      </c>
      <c r="O705" t="s">
        <v>11382</v>
      </c>
      <c r="P705">
        <v>3.7</v>
      </c>
      <c r="Q705" t="s">
        <v>12985</v>
      </c>
      <c r="R705" t="s">
        <v>11592</v>
      </c>
      <c r="S705" t="s">
        <v>11593</v>
      </c>
      <c r="T705" t="s">
        <v>12986</v>
      </c>
      <c r="U705" t="s">
        <v>24</v>
      </c>
      <c r="V705" t="s">
        <v>12987</v>
      </c>
      <c r="W705" s="105" t="str">
        <f>IF(COUNTIF(W$2:W704,B705&amp;K705)=0,B705&amp;K705,"")</f>
        <v/>
      </c>
      <c r="X705" s="105">
        <f t="shared" si="10"/>
        <v>1</v>
      </c>
    </row>
    <row r="706" spans="1:24" hidden="1">
      <c r="A706" t="s">
        <v>20592</v>
      </c>
      <c r="B706" t="s">
        <v>19435</v>
      </c>
      <c r="C706" t="s">
        <v>371</v>
      </c>
      <c r="D706" t="s">
        <v>28</v>
      </c>
      <c r="E706" t="s">
        <v>35</v>
      </c>
      <c r="F706" t="s">
        <v>2975</v>
      </c>
      <c r="G706" t="s">
        <v>2527</v>
      </c>
      <c r="H706" t="s">
        <v>24</v>
      </c>
      <c r="I706">
        <v>3.7</v>
      </c>
      <c r="J706" t="s">
        <v>2187</v>
      </c>
      <c r="K706" t="s">
        <v>11588</v>
      </c>
      <c r="L706" t="s">
        <v>35</v>
      </c>
      <c r="M706" t="s">
        <v>13629</v>
      </c>
      <c r="N706" t="s">
        <v>11391</v>
      </c>
      <c r="O706" t="s">
        <v>11382</v>
      </c>
      <c r="P706">
        <v>3.7</v>
      </c>
      <c r="Q706" t="s">
        <v>12985</v>
      </c>
      <c r="R706" t="s">
        <v>11592</v>
      </c>
      <c r="S706" t="s">
        <v>11593</v>
      </c>
      <c r="T706" t="s">
        <v>12986</v>
      </c>
      <c r="U706" t="s">
        <v>24</v>
      </c>
      <c r="V706" t="s">
        <v>12987</v>
      </c>
      <c r="W706" s="105" t="str">
        <f>IF(COUNTIF(W$2:W705,B706&amp;K706)=0,B706&amp;K706,"")</f>
        <v/>
      </c>
      <c r="X706" s="105">
        <f t="shared" si="10"/>
        <v>1</v>
      </c>
    </row>
    <row r="707" spans="1:24" hidden="1">
      <c r="A707" t="s">
        <v>20593</v>
      </c>
      <c r="B707" t="s">
        <v>19435</v>
      </c>
      <c r="C707" t="s">
        <v>371</v>
      </c>
      <c r="D707" t="s">
        <v>28</v>
      </c>
      <c r="E707" t="s">
        <v>35</v>
      </c>
      <c r="F707" t="s">
        <v>2975</v>
      </c>
      <c r="G707" t="s">
        <v>2527</v>
      </c>
      <c r="H707" t="s">
        <v>24</v>
      </c>
      <c r="I707">
        <v>3.7</v>
      </c>
      <c r="J707" t="s">
        <v>2187</v>
      </c>
      <c r="K707" t="s">
        <v>11588</v>
      </c>
      <c r="L707" t="s">
        <v>35</v>
      </c>
      <c r="M707" t="s">
        <v>13631</v>
      </c>
      <c r="N707" t="s">
        <v>11391</v>
      </c>
      <c r="O707" t="s">
        <v>11382</v>
      </c>
      <c r="P707">
        <v>3.7</v>
      </c>
      <c r="Q707" t="s">
        <v>12985</v>
      </c>
      <c r="R707" t="s">
        <v>11592</v>
      </c>
      <c r="S707" t="s">
        <v>11593</v>
      </c>
      <c r="T707" t="s">
        <v>12986</v>
      </c>
      <c r="U707" t="s">
        <v>24</v>
      </c>
      <c r="V707" t="s">
        <v>12987</v>
      </c>
      <c r="W707" s="105" t="str">
        <f>IF(COUNTIF(W$2:W706,B707&amp;K707)=0,B707&amp;K707,"")</f>
        <v/>
      </c>
      <c r="X707" s="105">
        <f t="shared" si="10"/>
        <v>1</v>
      </c>
    </row>
    <row r="708" spans="1:24" hidden="1">
      <c r="A708" t="s">
        <v>20594</v>
      </c>
      <c r="B708" t="s">
        <v>19435</v>
      </c>
      <c r="C708" t="s">
        <v>371</v>
      </c>
      <c r="D708" t="s">
        <v>28</v>
      </c>
      <c r="E708" t="s">
        <v>35</v>
      </c>
      <c r="F708" t="s">
        <v>2975</v>
      </c>
      <c r="G708" t="s">
        <v>2527</v>
      </c>
      <c r="H708" t="s">
        <v>24</v>
      </c>
      <c r="I708">
        <v>3.7</v>
      </c>
      <c r="J708" t="s">
        <v>2187</v>
      </c>
      <c r="K708" t="s">
        <v>11588</v>
      </c>
      <c r="L708" t="s">
        <v>35</v>
      </c>
      <c r="M708" t="s">
        <v>13633</v>
      </c>
      <c r="N708" t="s">
        <v>11391</v>
      </c>
      <c r="O708" t="s">
        <v>11382</v>
      </c>
      <c r="P708">
        <v>3.7</v>
      </c>
      <c r="Q708" t="s">
        <v>12985</v>
      </c>
      <c r="R708" t="s">
        <v>11592</v>
      </c>
      <c r="S708" t="s">
        <v>11593</v>
      </c>
      <c r="T708" t="s">
        <v>12986</v>
      </c>
      <c r="U708" t="s">
        <v>24</v>
      </c>
      <c r="V708" t="s">
        <v>12987</v>
      </c>
      <c r="W708" s="105" t="str">
        <f>IF(COUNTIF(W$2:W707,B708&amp;K708)=0,B708&amp;K708,"")</f>
        <v/>
      </c>
      <c r="X708" s="105">
        <f t="shared" ref="X708:X766" si="11">IF(COUNTA(B708)=1,COUNTIF(W:W,B708&amp;"*"),"")</f>
        <v>1</v>
      </c>
    </row>
    <row r="709" spans="1:24" hidden="1">
      <c r="A709" t="s">
        <v>20595</v>
      </c>
      <c r="B709" t="s">
        <v>19435</v>
      </c>
      <c r="C709" t="s">
        <v>371</v>
      </c>
      <c r="D709" t="s">
        <v>28</v>
      </c>
      <c r="E709" t="s">
        <v>35</v>
      </c>
      <c r="F709" t="s">
        <v>2975</v>
      </c>
      <c r="G709" t="s">
        <v>2527</v>
      </c>
      <c r="H709" t="s">
        <v>24</v>
      </c>
      <c r="I709">
        <v>3.7</v>
      </c>
      <c r="J709" t="s">
        <v>2187</v>
      </c>
      <c r="K709" t="s">
        <v>11588</v>
      </c>
      <c r="L709" t="s">
        <v>35</v>
      </c>
      <c r="M709" t="s">
        <v>13635</v>
      </c>
      <c r="N709" t="s">
        <v>11391</v>
      </c>
      <c r="O709" t="s">
        <v>11382</v>
      </c>
      <c r="P709">
        <v>3.7</v>
      </c>
      <c r="Q709" t="s">
        <v>12985</v>
      </c>
      <c r="R709" t="s">
        <v>11592</v>
      </c>
      <c r="S709" t="s">
        <v>11593</v>
      </c>
      <c r="T709" t="s">
        <v>12986</v>
      </c>
      <c r="U709" t="s">
        <v>24</v>
      </c>
      <c r="V709" t="s">
        <v>12987</v>
      </c>
      <c r="W709" s="105" t="str">
        <f>IF(COUNTIF(W$2:W708,B709&amp;K709)=0,B709&amp;K709,"")</f>
        <v/>
      </c>
      <c r="X709" s="105">
        <f t="shared" si="11"/>
        <v>1</v>
      </c>
    </row>
    <row r="710" spans="1:24" hidden="1">
      <c r="A710" t="s">
        <v>20596</v>
      </c>
      <c r="B710" t="s">
        <v>19435</v>
      </c>
      <c r="C710" t="s">
        <v>371</v>
      </c>
      <c r="D710" t="s">
        <v>28</v>
      </c>
      <c r="E710" t="s">
        <v>35</v>
      </c>
      <c r="F710" t="s">
        <v>2975</v>
      </c>
      <c r="G710" t="s">
        <v>2527</v>
      </c>
      <c r="H710" t="s">
        <v>24</v>
      </c>
      <c r="I710">
        <v>3.7</v>
      </c>
      <c r="J710" t="s">
        <v>2187</v>
      </c>
      <c r="K710" t="s">
        <v>11588</v>
      </c>
      <c r="L710" t="s">
        <v>35</v>
      </c>
      <c r="M710" t="s">
        <v>13637</v>
      </c>
      <c r="N710" t="s">
        <v>11391</v>
      </c>
      <c r="O710" t="s">
        <v>11382</v>
      </c>
      <c r="P710">
        <v>3.7</v>
      </c>
      <c r="Q710" t="s">
        <v>12985</v>
      </c>
      <c r="R710" t="s">
        <v>11592</v>
      </c>
      <c r="S710" t="s">
        <v>11593</v>
      </c>
      <c r="T710" t="s">
        <v>12986</v>
      </c>
      <c r="U710" t="s">
        <v>24</v>
      </c>
      <c r="V710" t="s">
        <v>12987</v>
      </c>
      <c r="W710" s="105" t="str">
        <f>IF(COUNTIF(W$2:W709,B710&amp;K710)=0,B710&amp;K710,"")</f>
        <v/>
      </c>
      <c r="X710" s="105">
        <f t="shared" si="11"/>
        <v>1</v>
      </c>
    </row>
    <row r="711" spans="1:24" hidden="1">
      <c r="A711" t="s">
        <v>20597</v>
      </c>
      <c r="B711" t="s">
        <v>19435</v>
      </c>
      <c r="C711" t="s">
        <v>371</v>
      </c>
      <c r="D711" t="s">
        <v>28</v>
      </c>
      <c r="E711" t="s">
        <v>35</v>
      </c>
      <c r="F711" t="s">
        <v>2975</v>
      </c>
      <c r="G711" t="s">
        <v>2527</v>
      </c>
      <c r="H711" t="s">
        <v>24</v>
      </c>
      <c r="I711">
        <v>3.7</v>
      </c>
      <c r="J711" t="s">
        <v>2187</v>
      </c>
      <c r="K711" t="s">
        <v>11588</v>
      </c>
      <c r="L711" t="s">
        <v>35</v>
      </c>
      <c r="M711" t="s">
        <v>13639</v>
      </c>
      <c r="N711" t="s">
        <v>11391</v>
      </c>
      <c r="O711" t="s">
        <v>11382</v>
      </c>
      <c r="P711">
        <v>3.7</v>
      </c>
      <c r="Q711" t="s">
        <v>12985</v>
      </c>
      <c r="R711" t="s">
        <v>11592</v>
      </c>
      <c r="S711" t="s">
        <v>11593</v>
      </c>
      <c r="T711" t="s">
        <v>12986</v>
      </c>
      <c r="U711" t="s">
        <v>24</v>
      </c>
      <c r="V711" t="s">
        <v>12987</v>
      </c>
      <c r="W711" s="105" t="str">
        <f>IF(COUNTIF(W$2:W710,B711&amp;K711)=0,B711&amp;K711,"")</f>
        <v/>
      </c>
      <c r="X711" s="105">
        <f t="shared" si="11"/>
        <v>1</v>
      </c>
    </row>
    <row r="712" spans="1:24" hidden="1">
      <c r="A712" t="s">
        <v>20598</v>
      </c>
      <c r="B712" t="s">
        <v>19435</v>
      </c>
      <c r="C712" t="s">
        <v>371</v>
      </c>
      <c r="D712" t="s">
        <v>28</v>
      </c>
      <c r="E712" t="s">
        <v>35</v>
      </c>
      <c r="F712" t="s">
        <v>2975</v>
      </c>
      <c r="G712" t="s">
        <v>2527</v>
      </c>
      <c r="H712" t="s">
        <v>24</v>
      </c>
      <c r="I712">
        <v>3.7</v>
      </c>
      <c r="J712" t="s">
        <v>2187</v>
      </c>
      <c r="K712" t="s">
        <v>11588</v>
      </c>
      <c r="L712" t="s">
        <v>35</v>
      </c>
      <c r="M712" t="s">
        <v>13641</v>
      </c>
      <c r="N712" t="s">
        <v>11391</v>
      </c>
      <c r="O712" t="s">
        <v>11382</v>
      </c>
      <c r="P712">
        <v>3.7</v>
      </c>
      <c r="Q712" t="s">
        <v>12985</v>
      </c>
      <c r="R712" t="s">
        <v>11592</v>
      </c>
      <c r="S712" t="s">
        <v>11593</v>
      </c>
      <c r="T712" t="s">
        <v>12986</v>
      </c>
      <c r="U712" t="s">
        <v>24</v>
      </c>
      <c r="V712" t="s">
        <v>12987</v>
      </c>
      <c r="W712" s="105" t="str">
        <f>IF(COUNTIF(W$2:W711,B712&amp;K712)=0,B712&amp;K712,"")</f>
        <v/>
      </c>
      <c r="X712" s="105">
        <f t="shared" si="11"/>
        <v>1</v>
      </c>
    </row>
    <row r="713" spans="1:24" hidden="1">
      <c r="A713" t="s">
        <v>20599</v>
      </c>
      <c r="B713" t="s">
        <v>19435</v>
      </c>
      <c r="C713" t="s">
        <v>371</v>
      </c>
      <c r="D713" t="s">
        <v>28</v>
      </c>
      <c r="E713" t="s">
        <v>35</v>
      </c>
      <c r="F713" t="s">
        <v>2975</v>
      </c>
      <c r="G713" t="s">
        <v>2527</v>
      </c>
      <c r="H713" t="s">
        <v>24</v>
      </c>
      <c r="I713">
        <v>3.7</v>
      </c>
      <c r="J713" t="s">
        <v>2187</v>
      </c>
      <c r="K713" t="s">
        <v>11588</v>
      </c>
      <c r="L713" t="s">
        <v>35</v>
      </c>
      <c r="M713" t="s">
        <v>13643</v>
      </c>
      <c r="N713" t="s">
        <v>11391</v>
      </c>
      <c r="O713" t="s">
        <v>11382</v>
      </c>
      <c r="P713">
        <v>3.7</v>
      </c>
      <c r="Q713" t="s">
        <v>12985</v>
      </c>
      <c r="R713" t="s">
        <v>11592</v>
      </c>
      <c r="S713" t="s">
        <v>11593</v>
      </c>
      <c r="T713" t="s">
        <v>12986</v>
      </c>
      <c r="U713" t="s">
        <v>24</v>
      </c>
      <c r="V713" t="s">
        <v>12987</v>
      </c>
      <c r="W713" s="105" t="str">
        <f>IF(COUNTIF(W$2:W712,B713&amp;K713)=0,B713&amp;K713,"")</f>
        <v/>
      </c>
      <c r="X713" s="105">
        <f t="shared" si="11"/>
        <v>1</v>
      </c>
    </row>
    <row r="714" spans="1:24" hidden="1">
      <c r="A714" t="s">
        <v>20600</v>
      </c>
      <c r="B714" t="s">
        <v>19435</v>
      </c>
      <c r="C714" t="s">
        <v>371</v>
      </c>
      <c r="D714" t="s">
        <v>28</v>
      </c>
      <c r="E714" t="s">
        <v>35</v>
      </c>
      <c r="F714" t="s">
        <v>2975</v>
      </c>
      <c r="G714" t="s">
        <v>2527</v>
      </c>
      <c r="H714" t="s">
        <v>24</v>
      </c>
      <c r="I714">
        <v>3.7</v>
      </c>
      <c r="J714" t="s">
        <v>2187</v>
      </c>
      <c r="K714" t="s">
        <v>11588</v>
      </c>
      <c r="L714" t="s">
        <v>35</v>
      </c>
      <c r="M714" t="s">
        <v>13645</v>
      </c>
      <c r="N714" t="s">
        <v>11391</v>
      </c>
      <c r="O714" t="s">
        <v>11382</v>
      </c>
      <c r="P714">
        <v>3.7</v>
      </c>
      <c r="Q714" t="s">
        <v>12985</v>
      </c>
      <c r="R714" t="s">
        <v>11592</v>
      </c>
      <c r="S714" t="s">
        <v>11593</v>
      </c>
      <c r="T714" t="s">
        <v>12986</v>
      </c>
      <c r="U714" t="s">
        <v>24</v>
      </c>
      <c r="V714" t="s">
        <v>12987</v>
      </c>
      <c r="W714" s="105" t="str">
        <f>IF(COUNTIF(W$2:W713,B714&amp;K714)=0,B714&amp;K714,"")</f>
        <v/>
      </c>
      <c r="X714" s="105">
        <f t="shared" si="11"/>
        <v>1</v>
      </c>
    </row>
    <row r="715" spans="1:24" hidden="1">
      <c r="A715" t="s">
        <v>20601</v>
      </c>
      <c r="B715" t="s">
        <v>19435</v>
      </c>
      <c r="C715" t="s">
        <v>371</v>
      </c>
      <c r="D715" t="s">
        <v>28</v>
      </c>
      <c r="E715" t="s">
        <v>35</v>
      </c>
      <c r="F715" t="s">
        <v>2975</v>
      </c>
      <c r="G715" t="s">
        <v>2527</v>
      </c>
      <c r="H715" t="s">
        <v>24</v>
      </c>
      <c r="I715">
        <v>3.7</v>
      </c>
      <c r="J715" t="s">
        <v>2187</v>
      </c>
      <c r="K715" t="s">
        <v>11588</v>
      </c>
      <c r="L715" t="s">
        <v>35</v>
      </c>
      <c r="M715" t="s">
        <v>13647</v>
      </c>
      <c r="N715" t="s">
        <v>11391</v>
      </c>
      <c r="O715" t="s">
        <v>11382</v>
      </c>
      <c r="P715">
        <v>3.7</v>
      </c>
      <c r="Q715" t="s">
        <v>12985</v>
      </c>
      <c r="R715" t="s">
        <v>11592</v>
      </c>
      <c r="S715" t="s">
        <v>11593</v>
      </c>
      <c r="T715" t="s">
        <v>12986</v>
      </c>
      <c r="U715" t="s">
        <v>24</v>
      </c>
      <c r="V715" t="s">
        <v>12987</v>
      </c>
      <c r="W715" s="105" t="str">
        <f>IF(COUNTIF(W$2:W714,B715&amp;K715)=0,B715&amp;K715,"")</f>
        <v/>
      </c>
      <c r="X715" s="105">
        <f t="shared" si="11"/>
        <v>1</v>
      </c>
    </row>
    <row r="716" spans="1:24" hidden="1">
      <c r="A716" t="s">
        <v>20602</v>
      </c>
      <c r="B716" t="s">
        <v>19435</v>
      </c>
      <c r="C716" t="s">
        <v>371</v>
      </c>
      <c r="D716" t="s">
        <v>28</v>
      </c>
      <c r="E716" t="s">
        <v>35</v>
      </c>
      <c r="F716" t="s">
        <v>2975</v>
      </c>
      <c r="G716" t="s">
        <v>2527</v>
      </c>
      <c r="H716" t="s">
        <v>24</v>
      </c>
      <c r="I716">
        <v>3.7</v>
      </c>
      <c r="J716" t="s">
        <v>2187</v>
      </c>
      <c r="K716" t="s">
        <v>11588</v>
      </c>
      <c r="L716" t="s">
        <v>35</v>
      </c>
      <c r="M716" t="s">
        <v>13649</v>
      </c>
      <c r="N716" t="s">
        <v>11391</v>
      </c>
      <c r="O716" t="s">
        <v>11382</v>
      </c>
      <c r="P716">
        <v>3.7</v>
      </c>
      <c r="Q716" t="s">
        <v>12985</v>
      </c>
      <c r="R716" t="s">
        <v>11592</v>
      </c>
      <c r="S716" t="s">
        <v>11593</v>
      </c>
      <c r="T716" t="s">
        <v>12986</v>
      </c>
      <c r="U716" t="s">
        <v>24</v>
      </c>
      <c r="V716" t="s">
        <v>12987</v>
      </c>
      <c r="W716" s="105" t="str">
        <f>IF(COUNTIF(W$2:W715,B716&amp;K716)=0,B716&amp;K716,"")</f>
        <v/>
      </c>
      <c r="X716" s="105">
        <f t="shared" si="11"/>
        <v>1</v>
      </c>
    </row>
    <row r="717" spans="1:24" hidden="1">
      <c r="A717" t="s">
        <v>20603</v>
      </c>
      <c r="B717" t="s">
        <v>19435</v>
      </c>
      <c r="C717" t="s">
        <v>371</v>
      </c>
      <c r="D717" t="s">
        <v>28</v>
      </c>
      <c r="E717" t="s">
        <v>35</v>
      </c>
      <c r="F717" t="s">
        <v>2975</v>
      </c>
      <c r="G717" t="s">
        <v>2527</v>
      </c>
      <c r="H717" t="s">
        <v>24</v>
      </c>
      <c r="I717">
        <v>3.7</v>
      </c>
      <c r="J717" t="s">
        <v>2187</v>
      </c>
      <c r="K717" t="s">
        <v>11588</v>
      </c>
      <c r="L717" t="s">
        <v>35</v>
      </c>
      <c r="M717" t="s">
        <v>13651</v>
      </c>
      <c r="N717" t="s">
        <v>11391</v>
      </c>
      <c r="O717" t="s">
        <v>11382</v>
      </c>
      <c r="P717">
        <v>3.7</v>
      </c>
      <c r="Q717" t="s">
        <v>12985</v>
      </c>
      <c r="R717" t="s">
        <v>11592</v>
      </c>
      <c r="S717" t="s">
        <v>11593</v>
      </c>
      <c r="T717" t="s">
        <v>12986</v>
      </c>
      <c r="U717" t="s">
        <v>24</v>
      </c>
      <c r="V717" t="s">
        <v>12987</v>
      </c>
      <c r="W717" s="105" t="str">
        <f>IF(COUNTIF(W$2:W716,B717&amp;K717)=0,B717&amp;K717,"")</f>
        <v/>
      </c>
      <c r="X717" s="105">
        <f t="shared" si="11"/>
        <v>1</v>
      </c>
    </row>
    <row r="718" spans="1:24" hidden="1">
      <c r="A718" t="s">
        <v>20604</v>
      </c>
      <c r="B718" t="s">
        <v>19443</v>
      </c>
      <c r="C718" t="s">
        <v>371</v>
      </c>
      <c r="D718" t="s">
        <v>28</v>
      </c>
      <c r="E718" t="s">
        <v>35</v>
      </c>
      <c r="F718" t="s">
        <v>3016</v>
      </c>
      <c r="G718" t="s">
        <v>2500</v>
      </c>
      <c r="H718" t="s">
        <v>24</v>
      </c>
      <c r="I718">
        <v>6.39</v>
      </c>
      <c r="J718" t="s">
        <v>2187</v>
      </c>
      <c r="K718" t="s">
        <v>19800</v>
      </c>
      <c r="L718" t="s">
        <v>20282</v>
      </c>
      <c r="M718" t="s">
        <v>20501</v>
      </c>
      <c r="N718" t="s">
        <v>11381</v>
      </c>
      <c r="O718" t="s">
        <v>7810</v>
      </c>
      <c r="P718">
        <v>6.39</v>
      </c>
      <c r="Q718" t="s">
        <v>20122</v>
      </c>
      <c r="R718" t="s">
        <v>19804</v>
      </c>
      <c r="S718" t="s">
        <v>19804</v>
      </c>
      <c r="T718" t="s">
        <v>19805</v>
      </c>
      <c r="U718" t="s">
        <v>24</v>
      </c>
      <c r="V718" t="s">
        <v>19806</v>
      </c>
      <c r="W718" s="105" t="str">
        <f>IF(COUNTIF(W$2:W717,B718&amp;K718)=0,B718&amp;K718,"")</f>
        <v>S-011122東芝キヤリア株式会社</v>
      </c>
      <c r="X718" s="105">
        <f t="shared" si="11"/>
        <v>1</v>
      </c>
    </row>
    <row r="719" spans="1:24" hidden="1">
      <c r="A719" t="s">
        <v>20605</v>
      </c>
      <c r="B719" t="s">
        <v>19443</v>
      </c>
      <c r="C719" t="s">
        <v>371</v>
      </c>
      <c r="D719" t="s">
        <v>28</v>
      </c>
      <c r="E719" t="s">
        <v>35</v>
      </c>
      <c r="F719" t="s">
        <v>3016</v>
      </c>
      <c r="G719" t="s">
        <v>2500</v>
      </c>
      <c r="H719" t="s">
        <v>24</v>
      </c>
      <c r="I719">
        <v>6.39</v>
      </c>
      <c r="J719" t="s">
        <v>2187</v>
      </c>
      <c r="K719" t="s">
        <v>19800</v>
      </c>
      <c r="L719" t="s">
        <v>20282</v>
      </c>
      <c r="M719" t="s">
        <v>20503</v>
      </c>
      <c r="N719" t="s">
        <v>11391</v>
      </c>
      <c r="O719" t="s">
        <v>7810</v>
      </c>
      <c r="P719">
        <v>6.39</v>
      </c>
      <c r="Q719" t="s">
        <v>20122</v>
      </c>
      <c r="R719" t="s">
        <v>19804</v>
      </c>
      <c r="S719" t="s">
        <v>19804</v>
      </c>
      <c r="T719" t="s">
        <v>19805</v>
      </c>
      <c r="U719" t="s">
        <v>24</v>
      </c>
      <c r="V719" t="s">
        <v>19806</v>
      </c>
      <c r="W719" s="105" t="str">
        <f>IF(COUNTIF(W$2:W718,B719&amp;K719)=0,B719&amp;K719,"")</f>
        <v/>
      </c>
      <c r="X719" s="105">
        <f t="shared" si="11"/>
        <v>1</v>
      </c>
    </row>
    <row r="720" spans="1:24" hidden="1">
      <c r="A720" t="s">
        <v>20606</v>
      </c>
      <c r="B720" t="s">
        <v>19444</v>
      </c>
      <c r="C720" t="s">
        <v>371</v>
      </c>
      <c r="D720" t="s">
        <v>28</v>
      </c>
      <c r="E720" t="s">
        <v>35</v>
      </c>
      <c r="F720" t="s">
        <v>3016</v>
      </c>
      <c r="G720" t="s">
        <v>2505</v>
      </c>
      <c r="H720" t="s">
        <v>24</v>
      </c>
      <c r="I720">
        <v>5.65</v>
      </c>
      <c r="J720" t="s">
        <v>2187</v>
      </c>
      <c r="K720" t="s">
        <v>19800</v>
      </c>
      <c r="L720" t="s">
        <v>20120</v>
      </c>
      <c r="M720" t="s">
        <v>20505</v>
      </c>
      <c r="N720" t="s">
        <v>11381</v>
      </c>
      <c r="O720" t="s">
        <v>7810</v>
      </c>
      <c r="P720">
        <v>5.9</v>
      </c>
      <c r="Q720" t="s">
        <v>20122</v>
      </c>
      <c r="R720" t="s">
        <v>19804</v>
      </c>
      <c r="S720" t="s">
        <v>19804</v>
      </c>
      <c r="T720" t="s">
        <v>19805</v>
      </c>
      <c r="U720" t="s">
        <v>24</v>
      </c>
      <c r="V720" t="s">
        <v>19806</v>
      </c>
      <c r="W720" s="105" t="str">
        <f>IF(COUNTIF(W$2:W719,B720&amp;K720)=0,B720&amp;K720,"")</f>
        <v>S-011123東芝キヤリア株式会社</v>
      </c>
      <c r="X720" s="105">
        <f t="shared" si="11"/>
        <v>1</v>
      </c>
    </row>
    <row r="721" spans="1:24" hidden="1">
      <c r="A721" t="s">
        <v>20607</v>
      </c>
      <c r="B721" t="s">
        <v>19444</v>
      </c>
      <c r="C721" t="s">
        <v>371</v>
      </c>
      <c r="D721" t="s">
        <v>28</v>
      </c>
      <c r="E721" t="s">
        <v>35</v>
      </c>
      <c r="F721" t="s">
        <v>3016</v>
      </c>
      <c r="G721" t="s">
        <v>2505</v>
      </c>
      <c r="H721" t="s">
        <v>24</v>
      </c>
      <c r="I721">
        <v>5.65</v>
      </c>
      <c r="J721" t="s">
        <v>2187</v>
      </c>
      <c r="K721" t="s">
        <v>19800</v>
      </c>
      <c r="L721" t="s">
        <v>20282</v>
      </c>
      <c r="M721" t="s">
        <v>20507</v>
      </c>
      <c r="N721" t="s">
        <v>11381</v>
      </c>
      <c r="O721" t="s">
        <v>7810</v>
      </c>
      <c r="P721">
        <v>5.65</v>
      </c>
      <c r="Q721" t="s">
        <v>20122</v>
      </c>
      <c r="R721" t="s">
        <v>19804</v>
      </c>
      <c r="S721" t="s">
        <v>19804</v>
      </c>
      <c r="T721" t="s">
        <v>19805</v>
      </c>
      <c r="U721" t="s">
        <v>24</v>
      </c>
      <c r="V721" t="s">
        <v>19806</v>
      </c>
      <c r="W721" s="105" t="str">
        <f>IF(COUNTIF(W$2:W720,B721&amp;K721)=0,B721&amp;K721,"")</f>
        <v/>
      </c>
      <c r="X721" s="105">
        <f t="shared" si="11"/>
        <v>1</v>
      </c>
    </row>
    <row r="722" spans="1:24" hidden="1">
      <c r="A722" t="s">
        <v>20608</v>
      </c>
      <c r="B722" t="s">
        <v>19444</v>
      </c>
      <c r="C722" t="s">
        <v>371</v>
      </c>
      <c r="D722" t="s">
        <v>28</v>
      </c>
      <c r="E722" t="s">
        <v>35</v>
      </c>
      <c r="F722" t="s">
        <v>3016</v>
      </c>
      <c r="G722" t="s">
        <v>2505</v>
      </c>
      <c r="H722" t="s">
        <v>24</v>
      </c>
      <c r="I722">
        <v>5.65</v>
      </c>
      <c r="J722" t="s">
        <v>2187</v>
      </c>
      <c r="K722" t="s">
        <v>19800</v>
      </c>
      <c r="L722" t="s">
        <v>20120</v>
      </c>
      <c r="M722" t="s">
        <v>20509</v>
      </c>
      <c r="N722" t="s">
        <v>11391</v>
      </c>
      <c r="O722" t="s">
        <v>7810</v>
      </c>
      <c r="P722">
        <v>5.9</v>
      </c>
      <c r="Q722" t="s">
        <v>20122</v>
      </c>
      <c r="R722" t="s">
        <v>19804</v>
      </c>
      <c r="S722" t="s">
        <v>19804</v>
      </c>
      <c r="T722" t="s">
        <v>19805</v>
      </c>
      <c r="U722" t="s">
        <v>24</v>
      </c>
      <c r="V722" t="s">
        <v>19806</v>
      </c>
      <c r="W722" s="105" t="str">
        <f>IF(COUNTIF(W$2:W721,B722&amp;K722)=0,B722&amp;K722,"")</f>
        <v/>
      </c>
      <c r="X722" s="105">
        <f t="shared" si="11"/>
        <v>1</v>
      </c>
    </row>
    <row r="723" spans="1:24" hidden="1">
      <c r="A723" t="s">
        <v>20609</v>
      </c>
      <c r="B723" t="s">
        <v>19444</v>
      </c>
      <c r="C723" t="s">
        <v>371</v>
      </c>
      <c r="D723" t="s">
        <v>28</v>
      </c>
      <c r="E723" t="s">
        <v>35</v>
      </c>
      <c r="F723" t="s">
        <v>3016</v>
      </c>
      <c r="G723" t="s">
        <v>2505</v>
      </c>
      <c r="H723" t="s">
        <v>24</v>
      </c>
      <c r="I723">
        <v>5.65</v>
      </c>
      <c r="J723" t="s">
        <v>2187</v>
      </c>
      <c r="K723" t="s">
        <v>19800</v>
      </c>
      <c r="L723" t="s">
        <v>20282</v>
      </c>
      <c r="M723" t="s">
        <v>20511</v>
      </c>
      <c r="N723" t="s">
        <v>11391</v>
      </c>
      <c r="O723" t="s">
        <v>7810</v>
      </c>
      <c r="P723">
        <v>5.65</v>
      </c>
      <c r="Q723" t="s">
        <v>20122</v>
      </c>
      <c r="R723" t="s">
        <v>19804</v>
      </c>
      <c r="S723" t="s">
        <v>19804</v>
      </c>
      <c r="T723" t="s">
        <v>19805</v>
      </c>
      <c r="U723" t="s">
        <v>24</v>
      </c>
      <c r="V723" t="s">
        <v>19806</v>
      </c>
      <c r="W723" s="105" t="str">
        <f>IF(COUNTIF(W$2:W722,B723&amp;K723)=0,B723&amp;K723,"")</f>
        <v/>
      </c>
      <c r="X723" s="105">
        <f t="shared" si="11"/>
        <v>1</v>
      </c>
    </row>
    <row r="724" spans="1:24" hidden="1">
      <c r="A724" t="s">
        <v>20610</v>
      </c>
      <c r="B724" t="s">
        <v>19445</v>
      </c>
      <c r="C724" t="s">
        <v>371</v>
      </c>
      <c r="D724" t="s">
        <v>28</v>
      </c>
      <c r="E724" t="s">
        <v>35</v>
      </c>
      <c r="F724" t="s">
        <v>3016</v>
      </c>
      <c r="G724" t="s">
        <v>2527</v>
      </c>
      <c r="H724" t="s">
        <v>24</v>
      </c>
      <c r="I724">
        <v>5.04</v>
      </c>
      <c r="J724" t="s">
        <v>2187</v>
      </c>
      <c r="K724" t="s">
        <v>19800</v>
      </c>
      <c r="L724" t="s">
        <v>20120</v>
      </c>
      <c r="M724" t="s">
        <v>20513</v>
      </c>
      <c r="N724" t="s">
        <v>11381</v>
      </c>
      <c r="O724" t="s">
        <v>7810</v>
      </c>
      <c r="P724">
        <v>5.44</v>
      </c>
      <c r="Q724" t="s">
        <v>20122</v>
      </c>
      <c r="R724" t="s">
        <v>19804</v>
      </c>
      <c r="S724" t="s">
        <v>19804</v>
      </c>
      <c r="T724" t="s">
        <v>19805</v>
      </c>
      <c r="U724" t="s">
        <v>24</v>
      </c>
      <c r="V724" t="s">
        <v>19806</v>
      </c>
      <c r="W724" s="105" t="str">
        <f>IF(COUNTIF(W$2:W723,B724&amp;K724)=0,B724&amp;K724,"")</f>
        <v>S-011124東芝キヤリア株式会社</v>
      </c>
      <c r="X724" s="105">
        <f t="shared" si="11"/>
        <v>1</v>
      </c>
    </row>
    <row r="725" spans="1:24" hidden="1">
      <c r="A725" t="s">
        <v>20611</v>
      </c>
      <c r="B725" t="s">
        <v>19445</v>
      </c>
      <c r="C725" t="s">
        <v>371</v>
      </c>
      <c r="D725" t="s">
        <v>28</v>
      </c>
      <c r="E725" t="s">
        <v>35</v>
      </c>
      <c r="F725" t="s">
        <v>3016</v>
      </c>
      <c r="G725" t="s">
        <v>2527</v>
      </c>
      <c r="H725" t="s">
        <v>24</v>
      </c>
      <c r="I725">
        <v>5.04</v>
      </c>
      <c r="J725" t="s">
        <v>2187</v>
      </c>
      <c r="K725" t="s">
        <v>19800</v>
      </c>
      <c r="L725" t="s">
        <v>20120</v>
      </c>
      <c r="M725" t="s">
        <v>20517</v>
      </c>
      <c r="N725" t="s">
        <v>11391</v>
      </c>
      <c r="O725" t="s">
        <v>7810</v>
      </c>
      <c r="P725">
        <v>5.44</v>
      </c>
      <c r="Q725" t="s">
        <v>20122</v>
      </c>
      <c r="R725" t="s">
        <v>19804</v>
      </c>
      <c r="S725" t="s">
        <v>19804</v>
      </c>
      <c r="T725" t="s">
        <v>19805</v>
      </c>
      <c r="U725" t="s">
        <v>24</v>
      </c>
      <c r="V725" t="s">
        <v>19806</v>
      </c>
      <c r="W725" s="105" t="str">
        <f>IF(COUNTIF(W$2:W724,B725&amp;K725)=0,B725&amp;K725,"")</f>
        <v/>
      </c>
      <c r="X725" s="105">
        <f t="shared" si="11"/>
        <v>1</v>
      </c>
    </row>
    <row r="726" spans="1:24" hidden="1">
      <c r="A726" t="s">
        <v>20612</v>
      </c>
      <c r="B726" t="s">
        <v>10678</v>
      </c>
      <c r="C726" t="s">
        <v>371</v>
      </c>
      <c r="D726" t="s">
        <v>44</v>
      </c>
      <c r="E726" t="s">
        <v>45</v>
      </c>
      <c r="F726" t="s">
        <v>24</v>
      </c>
      <c r="G726" t="s">
        <v>2196</v>
      </c>
      <c r="H726" t="s">
        <v>24</v>
      </c>
      <c r="I726">
        <v>34.4</v>
      </c>
      <c r="J726" t="s">
        <v>2187</v>
      </c>
      <c r="K726" t="s">
        <v>13653</v>
      </c>
      <c r="L726" t="s">
        <v>13654</v>
      </c>
      <c r="M726" t="s">
        <v>13655</v>
      </c>
      <c r="N726" t="s">
        <v>11381</v>
      </c>
      <c r="O726" t="s">
        <v>11382</v>
      </c>
      <c r="P726">
        <v>34.4</v>
      </c>
      <c r="Q726" t="s">
        <v>13656</v>
      </c>
      <c r="R726" t="s">
        <v>13657</v>
      </c>
      <c r="S726" t="s">
        <v>13657</v>
      </c>
      <c r="T726" t="s">
        <v>13658</v>
      </c>
      <c r="U726" t="s">
        <v>13659</v>
      </c>
      <c r="V726" t="s">
        <v>20613</v>
      </c>
      <c r="W726" s="105" t="str">
        <f>IF(COUNTIF(W$2:W725,B726&amp;K726)=0,B726&amp;K726,"")</f>
        <v>S-015001株式会社アースクリーン東北</v>
      </c>
      <c r="X726" s="105">
        <f t="shared" si="11"/>
        <v>1</v>
      </c>
    </row>
    <row r="727" spans="1:24" hidden="1">
      <c r="A727" t="s">
        <v>20614</v>
      </c>
      <c r="B727" t="s">
        <v>10679</v>
      </c>
      <c r="C727" t="s">
        <v>371</v>
      </c>
      <c r="D727" t="s">
        <v>44</v>
      </c>
      <c r="E727" t="s">
        <v>45</v>
      </c>
      <c r="F727" t="s">
        <v>24</v>
      </c>
      <c r="G727" t="s">
        <v>2260</v>
      </c>
      <c r="H727" t="s">
        <v>24</v>
      </c>
      <c r="I727">
        <v>34.5</v>
      </c>
      <c r="J727" t="s">
        <v>2187</v>
      </c>
      <c r="K727" t="s">
        <v>13653</v>
      </c>
      <c r="L727" t="s">
        <v>13654</v>
      </c>
      <c r="M727" t="s">
        <v>13662</v>
      </c>
      <c r="N727" t="s">
        <v>11381</v>
      </c>
      <c r="O727" t="s">
        <v>11382</v>
      </c>
      <c r="P727">
        <v>34.5</v>
      </c>
      <c r="Q727" t="s">
        <v>13656</v>
      </c>
      <c r="R727" t="s">
        <v>13657</v>
      </c>
      <c r="S727" t="s">
        <v>13657</v>
      </c>
      <c r="T727" t="s">
        <v>13658</v>
      </c>
      <c r="U727" t="s">
        <v>13659</v>
      </c>
      <c r="V727" t="s">
        <v>20613</v>
      </c>
      <c r="W727" s="105" t="str">
        <f>IF(COUNTIF(W$2:W726,B727&amp;K727)=0,B727&amp;K727,"")</f>
        <v>S-015002株式会社アースクリーン東北</v>
      </c>
      <c r="X727" s="105">
        <f t="shared" si="11"/>
        <v>1</v>
      </c>
    </row>
    <row r="728" spans="1:24" hidden="1">
      <c r="A728" t="s">
        <v>20615</v>
      </c>
      <c r="B728" t="s">
        <v>10680</v>
      </c>
      <c r="C728" t="s">
        <v>371</v>
      </c>
      <c r="D728" t="s">
        <v>44</v>
      </c>
      <c r="E728" t="s">
        <v>45</v>
      </c>
      <c r="F728" t="s">
        <v>24</v>
      </c>
      <c r="G728" t="s">
        <v>2265</v>
      </c>
      <c r="H728" t="s">
        <v>24</v>
      </c>
      <c r="I728">
        <v>34.799999999999997</v>
      </c>
      <c r="J728" t="s">
        <v>2187</v>
      </c>
      <c r="K728" t="s">
        <v>13653</v>
      </c>
      <c r="L728" t="s">
        <v>13654</v>
      </c>
      <c r="M728" t="s">
        <v>13664</v>
      </c>
      <c r="N728" t="s">
        <v>11381</v>
      </c>
      <c r="O728" t="s">
        <v>11382</v>
      </c>
      <c r="P728">
        <v>34.799999999999997</v>
      </c>
      <c r="Q728" t="s">
        <v>13656</v>
      </c>
      <c r="R728" t="s">
        <v>13657</v>
      </c>
      <c r="S728" t="s">
        <v>13657</v>
      </c>
      <c r="T728" t="s">
        <v>13658</v>
      </c>
      <c r="U728" t="s">
        <v>13659</v>
      </c>
      <c r="V728" t="s">
        <v>20613</v>
      </c>
      <c r="W728" s="105" t="str">
        <f>IF(COUNTIF(W$2:W727,B728&amp;K728)=0,B728&amp;K728,"")</f>
        <v>S-015003株式会社アースクリーン東北</v>
      </c>
      <c r="X728" s="105">
        <f t="shared" si="11"/>
        <v>1</v>
      </c>
    </row>
    <row r="729" spans="1:24" hidden="1">
      <c r="A729" t="s">
        <v>20616</v>
      </c>
      <c r="B729" t="s">
        <v>10681</v>
      </c>
      <c r="C729" t="s">
        <v>371</v>
      </c>
      <c r="D729" t="s">
        <v>44</v>
      </c>
      <c r="E729" t="s">
        <v>45</v>
      </c>
      <c r="F729" t="s">
        <v>24</v>
      </c>
      <c r="G729" t="s">
        <v>2270</v>
      </c>
      <c r="H729" t="s">
        <v>24</v>
      </c>
      <c r="I729">
        <v>34.9</v>
      </c>
      <c r="J729" t="s">
        <v>2187</v>
      </c>
      <c r="K729" t="s">
        <v>13653</v>
      </c>
      <c r="L729" t="s">
        <v>13654</v>
      </c>
      <c r="M729" t="s">
        <v>13666</v>
      </c>
      <c r="N729" t="s">
        <v>11381</v>
      </c>
      <c r="O729" t="s">
        <v>11382</v>
      </c>
      <c r="P729">
        <v>34.9</v>
      </c>
      <c r="Q729" t="s">
        <v>13656</v>
      </c>
      <c r="R729" t="s">
        <v>13657</v>
      </c>
      <c r="S729" t="s">
        <v>13657</v>
      </c>
      <c r="T729" t="s">
        <v>13658</v>
      </c>
      <c r="U729" t="s">
        <v>13659</v>
      </c>
      <c r="V729" t="s">
        <v>20613</v>
      </c>
      <c r="W729" s="105" t="str">
        <f>IF(COUNTIF(W$2:W728,B729&amp;K729)=0,B729&amp;K729,"")</f>
        <v>S-015004株式会社アースクリーン東北</v>
      </c>
      <c r="X729" s="105">
        <f t="shared" si="11"/>
        <v>1</v>
      </c>
    </row>
    <row r="730" spans="1:24" hidden="1">
      <c r="A730" t="s">
        <v>20617</v>
      </c>
      <c r="B730" t="s">
        <v>10682</v>
      </c>
      <c r="C730" t="s">
        <v>371</v>
      </c>
      <c r="D730" t="s">
        <v>44</v>
      </c>
      <c r="E730" t="s">
        <v>45</v>
      </c>
      <c r="F730" t="s">
        <v>24</v>
      </c>
      <c r="G730" t="s">
        <v>3113</v>
      </c>
      <c r="H730" t="s">
        <v>24</v>
      </c>
      <c r="I730">
        <v>34.9</v>
      </c>
      <c r="J730" t="s">
        <v>2187</v>
      </c>
      <c r="K730" t="s">
        <v>13653</v>
      </c>
      <c r="L730" t="s">
        <v>13654</v>
      </c>
      <c r="M730" t="s">
        <v>13668</v>
      </c>
      <c r="N730" t="s">
        <v>11381</v>
      </c>
      <c r="O730" t="s">
        <v>11382</v>
      </c>
      <c r="P730">
        <v>34.9</v>
      </c>
      <c r="Q730" t="s">
        <v>13656</v>
      </c>
      <c r="R730" t="s">
        <v>13657</v>
      </c>
      <c r="S730" t="s">
        <v>13657</v>
      </c>
      <c r="T730" t="s">
        <v>13658</v>
      </c>
      <c r="U730" t="s">
        <v>13659</v>
      </c>
      <c r="V730" t="s">
        <v>20613</v>
      </c>
      <c r="W730" s="105" t="str">
        <f>IF(COUNTIF(W$2:W729,B730&amp;K730)=0,B730&amp;K730,"")</f>
        <v>S-015005株式会社アースクリーン東北</v>
      </c>
      <c r="X730" s="105">
        <f t="shared" si="11"/>
        <v>1</v>
      </c>
    </row>
    <row r="731" spans="1:24" hidden="1">
      <c r="A731" t="s">
        <v>20618</v>
      </c>
      <c r="B731" t="s">
        <v>10683</v>
      </c>
      <c r="C731" t="s">
        <v>371</v>
      </c>
      <c r="D731" t="s">
        <v>44</v>
      </c>
      <c r="E731" t="s">
        <v>45</v>
      </c>
      <c r="F731" t="s">
        <v>24</v>
      </c>
      <c r="G731" t="s">
        <v>3118</v>
      </c>
      <c r="H731" t="s">
        <v>24</v>
      </c>
      <c r="I731">
        <v>35</v>
      </c>
      <c r="J731" t="s">
        <v>2187</v>
      </c>
      <c r="K731" t="s">
        <v>13653</v>
      </c>
      <c r="L731" t="s">
        <v>13654</v>
      </c>
      <c r="M731" t="s">
        <v>13670</v>
      </c>
      <c r="N731" t="s">
        <v>11381</v>
      </c>
      <c r="O731" t="s">
        <v>11382</v>
      </c>
      <c r="P731">
        <v>35</v>
      </c>
      <c r="Q731" t="s">
        <v>13656</v>
      </c>
      <c r="R731" t="s">
        <v>13657</v>
      </c>
      <c r="S731" t="s">
        <v>13657</v>
      </c>
      <c r="T731" t="s">
        <v>13658</v>
      </c>
      <c r="U731" t="s">
        <v>13659</v>
      </c>
      <c r="V731" t="s">
        <v>20613</v>
      </c>
      <c r="W731" s="105" t="str">
        <f>IF(COUNTIF(W$2:W730,B731&amp;K731)=0,B731&amp;K731,"")</f>
        <v>S-015006株式会社アースクリーン東北</v>
      </c>
      <c r="X731" s="105">
        <f t="shared" si="11"/>
        <v>1</v>
      </c>
    </row>
    <row r="732" spans="1:24" hidden="1">
      <c r="A732" t="s">
        <v>20619</v>
      </c>
      <c r="B732" t="s">
        <v>10684</v>
      </c>
      <c r="C732" t="s">
        <v>371</v>
      </c>
      <c r="D732" t="s">
        <v>44</v>
      </c>
      <c r="E732" t="s">
        <v>45</v>
      </c>
      <c r="F732" t="s">
        <v>24</v>
      </c>
      <c r="G732" t="s">
        <v>3123</v>
      </c>
      <c r="H732" t="s">
        <v>24</v>
      </c>
      <c r="I732">
        <v>35.200000000000003</v>
      </c>
      <c r="J732" t="s">
        <v>2187</v>
      </c>
      <c r="K732" t="s">
        <v>13653</v>
      </c>
      <c r="L732" t="s">
        <v>13654</v>
      </c>
      <c r="M732" t="s">
        <v>13672</v>
      </c>
      <c r="N732" t="s">
        <v>11381</v>
      </c>
      <c r="O732" t="s">
        <v>11382</v>
      </c>
      <c r="P732">
        <v>35.200000000000003</v>
      </c>
      <c r="Q732" t="s">
        <v>13656</v>
      </c>
      <c r="R732" t="s">
        <v>13657</v>
      </c>
      <c r="S732" t="s">
        <v>13657</v>
      </c>
      <c r="T732" t="s">
        <v>13658</v>
      </c>
      <c r="U732" t="s">
        <v>13659</v>
      </c>
      <c r="V732" t="s">
        <v>20613</v>
      </c>
      <c r="W732" s="105" t="str">
        <f>IF(COUNTIF(W$2:W731,B732&amp;K732)=0,B732&amp;K732,"")</f>
        <v>S-015007株式会社アースクリーン東北</v>
      </c>
      <c r="X732" s="105">
        <f t="shared" si="11"/>
        <v>1</v>
      </c>
    </row>
    <row r="733" spans="1:24" hidden="1">
      <c r="A733" t="s">
        <v>20620</v>
      </c>
      <c r="B733" t="s">
        <v>10685</v>
      </c>
      <c r="C733" t="s">
        <v>371</v>
      </c>
      <c r="D733" t="s">
        <v>44</v>
      </c>
      <c r="E733" t="s">
        <v>45</v>
      </c>
      <c r="F733" t="s">
        <v>24</v>
      </c>
      <c r="G733" t="s">
        <v>3128</v>
      </c>
      <c r="H733" t="s">
        <v>24</v>
      </c>
      <c r="I733">
        <v>35</v>
      </c>
      <c r="J733" t="s">
        <v>2187</v>
      </c>
      <c r="K733" t="s">
        <v>13653</v>
      </c>
      <c r="L733" t="s">
        <v>13654</v>
      </c>
      <c r="M733" t="s">
        <v>13674</v>
      </c>
      <c r="N733" t="s">
        <v>11381</v>
      </c>
      <c r="O733" t="s">
        <v>11382</v>
      </c>
      <c r="P733">
        <v>35</v>
      </c>
      <c r="Q733" t="s">
        <v>13656</v>
      </c>
      <c r="R733" t="s">
        <v>13657</v>
      </c>
      <c r="S733" t="s">
        <v>13657</v>
      </c>
      <c r="T733" t="s">
        <v>13658</v>
      </c>
      <c r="U733" t="s">
        <v>13659</v>
      </c>
      <c r="V733" t="s">
        <v>20613</v>
      </c>
      <c r="W733" s="105" t="str">
        <f>IF(COUNTIF(W$2:W732,B733&amp;K733)=0,B733&amp;K733,"")</f>
        <v>S-015008株式会社アースクリーン東北</v>
      </c>
      <c r="X733" s="105">
        <f t="shared" si="11"/>
        <v>1</v>
      </c>
    </row>
    <row r="734" spans="1:24" hidden="1">
      <c r="A734" t="s">
        <v>20621</v>
      </c>
      <c r="B734" t="s">
        <v>10686</v>
      </c>
      <c r="C734" t="s">
        <v>371</v>
      </c>
      <c r="D734" t="s">
        <v>44</v>
      </c>
      <c r="E734" t="s">
        <v>45</v>
      </c>
      <c r="F734" t="s">
        <v>24</v>
      </c>
      <c r="G734" t="s">
        <v>3133</v>
      </c>
      <c r="H734" t="s">
        <v>24</v>
      </c>
      <c r="I734">
        <v>35.1</v>
      </c>
      <c r="J734" t="s">
        <v>2187</v>
      </c>
      <c r="K734" t="s">
        <v>13653</v>
      </c>
      <c r="L734" t="s">
        <v>13654</v>
      </c>
      <c r="M734" t="s">
        <v>13676</v>
      </c>
      <c r="N734" t="s">
        <v>11381</v>
      </c>
      <c r="O734" t="s">
        <v>11382</v>
      </c>
      <c r="P734">
        <v>35.1</v>
      </c>
      <c r="Q734" t="s">
        <v>13656</v>
      </c>
      <c r="R734" t="s">
        <v>13657</v>
      </c>
      <c r="S734" t="s">
        <v>13657</v>
      </c>
      <c r="T734" t="s">
        <v>13658</v>
      </c>
      <c r="U734" t="s">
        <v>13659</v>
      </c>
      <c r="V734" t="s">
        <v>20613</v>
      </c>
      <c r="W734" s="105" t="str">
        <f>IF(COUNTIF(W$2:W733,B734&amp;K734)=0,B734&amp;K734,"")</f>
        <v>S-015009株式会社アースクリーン東北</v>
      </c>
      <c r="X734" s="105">
        <f t="shared" si="11"/>
        <v>1</v>
      </c>
    </row>
    <row r="735" spans="1:24" hidden="1">
      <c r="A735" t="s">
        <v>20622</v>
      </c>
      <c r="B735" t="s">
        <v>10687</v>
      </c>
      <c r="C735" t="s">
        <v>371</v>
      </c>
      <c r="D735" t="s">
        <v>44</v>
      </c>
      <c r="E735" t="s">
        <v>45</v>
      </c>
      <c r="F735" t="s">
        <v>24</v>
      </c>
      <c r="G735" t="s">
        <v>3138</v>
      </c>
      <c r="H735" t="s">
        <v>24</v>
      </c>
      <c r="I735">
        <v>35.200000000000003</v>
      </c>
      <c r="J735" t="s">
        <v>2187</v>
      </c>
      <c r="K735" t="s">
        <v>13653</v>
      </c>
      <c r="L735" t="s">
        <v>13654</v>
      </c>
      <c r="M735" t="s">
        <v>13678</v>
      </c>
      <c r="N735" t="s">
        <v>11381</v>
      </c>
      <c r="O735" t="s">
        <v>11382</v>
      </c>
      <c r="P735">
        <v>35.200000000000003</v>
      </c>
      <c r="Q735" t="s">
        <v>13656</v>
      </c>
      <c r="R735" t="s">
        <v>13657</v>
      </c>
      <c r="S735" t="s">
        <v>13657</v>
      </c>
      <c r="T735" t="s">
        <v>13658</v>
      </c>
      <c r="U735" t="s">
        <v>13659</v>
      </c>
      <c r="V735" t="s">
        <v>20613</v>
      </c>
      <c r="W735" s="105" t="str">
        <f>IF(COUNTIF(W$2:W734,B735&amp;K735)=0,B735&amp;K735,"")</f>
        <v>S-015010株式会社アースクリーン東北</v>
      </c>
      <c r="X735" s="105">
        <f t="shared" si="11"/>
        <v>1</v>
      </c>
    </row>
    <row r="736" spans="1:24" hidden="1">
      <c r="A736" t="s">
        <v>20623</v>
      </c>
      <c r="B736" t="s">
        <v>10688</v>
      </c>
      <c r="C736" t="s">
        <v>371</v>
      </c>
      <c r="D736" t="s">
        <v>44</v>
      </c>
      <c r="E736" t="s">
        <v>45</v>
      </c>
      <c r="F736" t="s">
        <v>24</v>
      </c>
      <c r="G736" t="s">
        <v>3142</v>
      </c>
      <c r="H736" t="s">
        <v>24</v>
      </c>
      <c r="I736">
        <v>35.1</v>
      </c>
      <c r="J736" t="s">
        <v>2187</v>
      </c>
      <c r="K736" t="s">
        <v>13653</v>
      </c>
      <c r="L736" t="s">
        <v>13654</v>
      </c>
      <c r="M736" t="s">
        <v>13680</v>
      </c>
      <c r="N736" t="s">
        <v>11381</v>
      </c>
      <c r="O736" t="s">
        <v>11382</v>
      </c>
      <c r="P736">
        <v>35.1</v>
      </c>
      <c r="Q736" t="s">
        <v>13656</v>
      </c>
      <c r="R736" t="s">
        <v>13657</v>
      </c>
      <c r="S736" t="s">
        <v>13657</v>
      </c>
      <c r="T736" t="s">
        <v>13658</v>
      </c>
      <c r="U736" t="s">
        <v>13659</v>
      </c>
      <c r="V736" t="s">
        <v>20613</v>
      </c>
      <c r="W736" s="105" t="str">
        <f>IF(COUNTIF(W$2:W735,B736&amp;K736)=0,B736&amp;K736,"")</f>
        <v>S-015011株式会社アースクリーン東北</v>
      </c>
      <c r="X736" s="105">
        <f t="shared" si="11"/>
        <v>1</v>
      </c>
    </row>
    <row r="737" spans="1:24" hidden="1">
      <c r="A737" t="s">
        <v>20624</v>
      </c>
      <c r="B737" t="s">
        <v>10689</v>
      </c>
      <c r="C737" t="s">
        <v>371</v>
      </c>
      <c r="D737" t="s">
        <v>44</v>
      </c>
      <c r="E737" t="s">
        <v>45</v>
      </c>
      <c r="F737" t="s">
        <v>24</v>
      </c>
      <c r="G737" t="s">
        <v>3146</v>
      </c>
      <c r="H737" t="s">
        <v>24</v>
      </c>
      <c r="I737">
        <v>35.1</v>
      </c>
      <c r="J737" t="s">
        <v>2187</v>
      </c>
      <c r="K737" t="s">
        <v>13653</v>
      </c>
      <c r="L737" t="s">
        <v>13654</v>
      </c>
      <c r="M737" t="s">
        <v>13682</v>
      </c>
      <c r="N737" t="s">
        <v>11381</v>
      </c>
      <c r="O737" t="s">
        <v>11382</v>
      </c>
      <c r="P737">
        <v>35.1</v>
      </c>
      <c r="Q737" t="s">
        <v>13656</v>
      </c>
      <c r="R737" t="s">
        <v>13657</v>
      </c>
      <c r="S737" t="s">
        <v>13657</v>
      </c>
      <c r="T737" t="s">
        <v>13658</v>
      </c>
      <c r="U737" t="s">
        <v>13659</v>
      </c>
      <c r="V737" t="s">
        <v>20613</v>
      </c>
      <c r="W737" s="105" t="str">
        <f>IF(COUNTIF(W$2:W736,B737&amp;K737)=0,B737&amp;K737,"")</f>
        <v>S-015012株式会社アースクリーン東北</v>
      </c>
      <c r="X737" s="105">
        <f t="shared" si="11"/>
        <v>1</v>
      </c>
    </row>
    <row r="738" spans="1:24" hidden="1">
      <c r="A738" t="s">
        <v>20625</v>
      </c>
      <c r="B738" t="s">
        <v>10690</v>
      </c>
      <c r="C738" t="s">
        <v>371</v>
      </c>
      <c r="D738" t="s">
        <v>44</v>
      </c>
      <c r="E738" t="s">
        <v>45</v>
      </c>
      <c r="F738" t="s">
        <v>24</v>
      </c>
      <c r="G738" t="s">
        <v>3150</v>
      </c>
      <c r="H738" t="s">
        <v>24</v>
      </c>
      <c r="I738">
        <v>35.1</v>
      </c>
      <c r="J738" t="s">
        <v>2187</v>
      </c>
      <c r="K738" t="s">
        <v>13653</v>
      </c>
      <c r="L738" t="s">
        <v>13654</v>
      </c>
      <c r="M738" t="s">
        <v>13684</v>
      </c>
      <c r="N738" t="s">
        <v>11381</v>
      </c>
      <c r="O738" t="s">
        <v>11382</v>
      </c>
      <c r="P738">
        <v>35.1</v>
      </c>
      <c r="Q738" t="s">
        <v>13656</v>
      </c>
      <c r="R738" t="s">
        <v>13657</v>
      </c>
      <c r="S738" t="s">
        <v>13657</v>
      </c>
      <c r="T738" t="s">
        <v>13658</v>
      </c>
      <c r="U738" t="s">
        <v>13659</v>
      </c>
      <c r="V738" t="s">
        <v>20613</v>
      </c>
      <c r="W738" s="105" t="str">
        <f>IF(COUNTIF(W$2:W737,B738&amp;K738)=0,B738&amp;K738,"")</f>
        <v>S-015013株式会社アースクリーン東北</v>
      </c>
      <c r="X738" s="105">
        <f t="shared" si="11"/>
        <v>1</v>
      </c>
    </row>
    <row r="739" spans="1:24" hidden="1">
      <c r="A739" t="s">
        <v>20626</v>
      </c>
      <c r="B739" t="s">
        <v>10691</v>
      </c>
      <c r="C739" t="s">
        <v>371</v>
      </c>
      <c r="D739" t="s">
        <v>44</v>
      </c>
      <c r="E739" t="s">
        <v>45</v>
      </c>
      <c r="F739" t="s">
        <v>24</v>
      </c>
      <c r="G739" t="s">
        <v>3154</v>
      </c>
      <c r="H739" t="s">
        <v>24</v>
      </c>
      <c r="I739">
        <v>35.1</v>
      </c>
      <c r="J739" t="s">
        <v>2187</v>
      </c>
      <c r="K739" t="s">
        <v>13653</v>
      </c>
      <c r="L739" t="s">
        <v>13654</v>
      </c>
      <c r="M739" t="s">
        <v>13686</v>
      </c>
      <c r="N739" t="s">
        <v>11381</v>
      </c>
      <c r="O739" t="s">
        <v>11382</v>
      </c>
      <c r="P739">
        <v>35.1</v>
      </c>
      <c r="Q739" t="s">
        <v>13656</v>
      </c>
      <c r="R739" t="s">
        <v>13657</v>
      </c>
      <c r="S739" t="s">
        <v>13657</v>
      </c>
      <c r="T739" t="s">
        <v>13658</v>
      </c>
      <c r="U739" t="s">
        <v>13659</v>
      </c>
      <c r="V739" t="s">
        <v>20613</v>
      </c>
      <c r="W739" s="105" t="str">
        <f>IF(COUNTIF(W$2:W738,B739&amp;K739)=0,B739&amp;K739,"")</f>
        <v>S-015014株式会社アースクリーン東北</v>
      </c>
      <c r="X739" s="105">
        <f t="shared" si="11"/>
        <v>1</v>
      </c>
    </row>
    <row r="740" spans="1:24" hidden="1">
      <c r="A740" t="s">
        <v>20627</v>
      </c>
      <c r="B740" t="s">
        <v>10692</v>
      </c>
      <c r="C740" t="s">
        <v>371</v>
      </c>
      <c r="D740" t="s">
        <v>44</v>
      </c>
      <c r="E740" t="s">
        <v>45</v>
      </c>
      <c r="F740" t="s">
        <v>24</v>
      </c>
      <c r="G740" t="s">
        <v>3158</v>
      </c>
      <c r="H740" t="s">
        <v>24</v>
      </c>
      <c r="I740">
        <v>35.1</v>
      </c>
      <c r="J740" t="s">
        <v>2187</v>
      </c>
      <c r="K740" t="s">
        <v>13653</v>
      </c>
      <c r="L740" t="s">
        <v>13654</v>
      </c>
      <c r="M740" t="s">
        <v>13688</v>
      </c>
      <c r="N740" t="s">
        <v>11381</v>
      </c>
      <c r="O740" t="s">
        <v>11382</v>
      </c>
      <c r="P740">
        <v>35.1</v>
      </c>
      <c r="Q740" t="s">
        <v>13656</v>
      </c>
      <c r="R740" t="s">
        <v>13657</v>
      </c>
      <c r="S740" t="s">
        <v>13657</v>
      </c>
      <c r="T740" t="s">
        <v>13658</v>
      </c>
      <c r="U740" t="s">
        <v>13659</v>
      </c>
      <c r="V740" t="s">
        <v>20613</v>
      </c>
      <c r="W740" s="105" t="str">
        <f>IF(COUNTIF(W$2:W739,B740&amp;K740)=0,B740&amp;K740,"")</f>
        <v>S-015015株式会社アースクリーン東北</v>
      </c>
      <c r="X740" s="105">
        <f t="shared" si="11"/>
        <v>1</v>
      </c>
    </row>
    <row r="741" spans="1:24" hidden="1">
      <c r="A741" t="s">
        <v>20628</v>
      </c>
      <c r="B741" t="s">
        <v>10693</v>
      </c>
      <c r="C741" t="s">
        <v>371</v>
      </c>
      <c r="D741" t="s">
        <v>44</v>
      </c>
      <c r="E741" t="s">
        <v>45</v>
      </c>
      <c r="F741" t="s">
        <v>3162</v>
      </c>
      <c r="G741" t="s">
        <v>2196</v>
      </c>
      <c r="H741" t="s">
        <v>24</v>
      </c>
      <c r="I741">
        <v>11.1</v>
      </c>
      <c r="J741" t="s">
        <v>2187</v>
      </c>
      <c r="K741" t="s">
        <v>13653</v>
      </c>
      <c r="L741" t="s">
        <v>13654</v>
      </c>
      <c r="M741" t="s">
        <v>13690</v>
      </c>
      <c r="N741" t="s">
        <v>11381</v>
      </c>
      <c r="O741" t="s">
        <v>11382</v>
      </c>
      <c r="P741">
        <v>11.1</v>
      </c>
      <c r="Q741" t="s">
        <v>20629</v>
      </c>
      <c r="R741" t="s">
        <v>13657</v>
      </c>
      <c r="S741" t="s">
        <v>13657</v>
      </c>
      <c r="T741" t="s">
        <v>13658</v>
      </c>
      <c r="U741" t="s">
        <v>13659</v>
      </c>
      <c r="V741" t="s">
        <v>20613</v>
      </c>
      <c r="W741" s="105" t="str">
        <f>IF(COUNTIF(W$2:W740,B741&amp;K741)=0,B741&amp;K741,"")</f>
        <v>S-015016株式会社アースクリーン東北</v>
      </c>
      <c r="X741" s="105">
        <f t="shared" si="11"/>
        <v>1</v>
      </c>
    </row>
    <row r="742" spans="1:24" hidden="1">
      <c r="A742" t="s">
        <v>20630</v>
      </c>
      <c r="B742" t="s">
        <v>10694</v>
      </c>
      <c r="C742" t="s">
        <v>371</v>
      </c>
      <c r="D742" t="s">
        <v>44</v>
      </c>
      <c r="E742" t="s">
        <v>45</v>
      </c>
      <c r="F742" t="s">
        <v>3162</v>
      </c>
      <c r="G742" t="s">
        <v>2260</v>
      </c>
      <c r="H742" t="s">
        <v>24</v>
      </c>
      <c r="I742">
        <v>11</v>
      </c>
      <c r="J742" t="s">
        <v>2187</v>
      </c>
      <c r="K742" t="s">
        <v>13653</v>
      </c>
      <c r="L742" t="s">
        <v>13654</v>
      </c>
      <c r="M742" t="s">
        <v>13693</v>
      </c>
      <c r="N742" t="s">
        <v>11381</v>
      </c>
      <c r="O742" t="s">
        <v>11382</v>
      </c>
      <c r="P742">
        <v>11</v>
      </c>
      <c r="Q742" t="s">
        <v>20629</v>
      </c>
      <c r="R742" t="s">
        <v>13657</v>
      </c>
      <c r="S742" t="s">
        <v>13657</v>
      </c>
      <c r="T742" t="s">
        <v>13658</v>
      </c>
      <c r="U742" t="s">
        <v>13659</v>
      </c>
      <c r="V742" t="s">
        <v>20613</v>
      </c>
      <c r="W742" s="105" t="str">
        <f>IF(COUNTIF(W$2:W741,B742&amp;K742)=0,B742&amp;K742,"")</f>
        <v>S-015017株式会社アースクリーン東北</v>
      </c>
      <c r="X742" s="105">
        <f t="shared" si="11"/>
        <v>1</v>
      </c>
    </row>
    <row r="743" spans="1:24" hidden="1">
      <c r="A743" t="s">
        <v>20631</v>
      </c>
      <c r="B743" t="s">
        <v>10695</v>
      </c>
      <c r="C743" t="s">
        <v>371</v>
      </c>
      <c r="D743" t="s">
        <v>44</v>
      </c>
      <c r="E743" t="s">
        <v>45</v>
      </c>
      <c r="F743" t="s">
        <v>3162</v>
      </c>
      <c r="G743" t="s">
        <v>2265</v>
      </c>
      <c r="H743" t="s">
        <v>24</v>
      </c>
      <c r="I743">
        <v>11</v>
      </c>
      <c r="J743" t="s">
        <v>2187</v>
      </c>
      <c r="K743" t="s">
        <v>13653</v>
      </c>
      <c r="L743" t="s">
        <v>13654</v>
      </c>
      <c r="M743" t="s">
        <v>13695</v>
      </c>
      <c r="N743" t="s">
        <v>11381</v>
      </c>
      <c r="O743" t="s">
        <v>11382</v>
      </c>
      <c r="P743">
        <v>11</v>
      </c>
      <c r="Q743" t="s">
        <v>20629</v>
      </c>
      <c r="R743" t="s">
        <v>13657</v>
      </c>
      <c r="S743" t="s">
        <v>13657</v>
      </c>
      <c r="T743" t="s">
        <v>13658</v>
      </c>
      <c r="U743" t="s">
        <v>13659</v>
      </c>
      <c r="V743" t="s">
        <v>20613</v>
      </c>
      <c r="W743" s="105" t="str">
        <f>IF(COUNTIF(W$2:W742,B743&amp;K743)=0,B743&amp;K743,"")</f>
        <v>S-015018株式会社アースクリーン東北</v>
      </c>
      <c r="X743" s="105">
        <f t="shared" si="11"/>
        <v>1</v>
      </c>
    </row>
    <row r="744" spans="1:24" hidden="1">
      <c r="A744" t="s">
        <v>20632</v>
      </c>
      <c r="B744" t="s">
        <v>10696</v>
      </c>
      <c r="C744" t="s">
        <v>371</v>
      </c>
      <c r="D744" t="s">
        <v>44</v>
      </c>
      <c r="E744" t="s">
        <v>45</v>
      </c>
      <c r="F744" t="s">
        <v>3162</v>
      </c>
      <c r="G744" t="s">
        <v>2270</v>
      </c>
      <c r="H744" t="s">
        <v>24</v>
      </c>
      <c r="I744">
        <v>11.1</v>
      </c>
      <c r="J744" t="s">
        <v>2187</v>
      </c>
      <c r="K744" t="s">
        <v>13653</v>
      </c>
      <c r="L744" t="s">
        <v>13654</v>
      </c>
      <c r="M744" t="s">
        <v>13697</v>
      </c>
      <c r="N744" t="s">
        <v>11381</v>
      </c>
      <c r="O744" t="s">
        <v>11382</v>
      </c>
      <c r="P744">
        <v>11.1</v>
      </c>
      <c r="Q744" t="s">
        <v>20629</v>
      </c>
      <c r="R744" t="s">
        <v>13657</v>
      </c>
      <c r="S744" t="s">
        <v>13657</v>
      </c>
      <c r="T744" t="s">
        <v>13658</v>
      </c>
      <c r="U744" t="s">
        <v>13659</v>
      </c>
      <c r="V744" t="s">
        <v>20613</v>
      </c>
      <c r="W744" s="105" t="str">
        <f>IF(COUNTIF(W$2:W743,B744&amp;K744)=0,B744&amp;K744,"")</f>
        <v>S-015019株式会社アースクリーン東北</v>
      </c>
      <c r="X744" s="105">
        <f t="shared" si="11"/>
        <v>1</v>
      </c>
    </row>
    <row r="745" spans="1:24" hidden="1">
      <c r="A745" t="s">
        <v>20633</v>
      </c>
      <c r="B745" t="s">
        <v>10697</v>
      </c>
      <c r="C745" t="s">
        <v>371</v>
      </c>
      <c r="D745" t="s">
        <v>44</v>
      </c>
      <c r="E745" t="s">
        <v>45</v>
      </c>
      <c r="F745" t="s">
        <v>3162</v>
      </c>
      <c r="G745" t="s">
        <v>3113</v>
      </c>
      <c r="H745" t="s">
        <v>24</v>
      </c>
      <c r="I745">
        <v>11</v>
      </c>
      <c r="J745" t="s">
        <v>2187</v>
      </c>
      <c r="K745" t="s">
        <v>13653</v>
      </c>
      <c r="L745" t="s">
        <v>13654</v>
      </c>
      <c r="M745" t="s">
        <v>13699</v>
      </c>
      <c r="N745" t="s">
        <v>11381</v>
      </c>
      <c r="O745" t="s">
        <v>11382</v>
      </c>
      <c r="P745">
        <v>11</v>
      </c>
      <c r="Q745" t="s">
        <v>20629</v>
      </c>
      <c r="R745" t="s">
        <v>13657</v>
      </c>
      <c r="S745" t="s">
        <v>13657</v>
      </c>
      <c r="T745" t="s">
        <v>13658</v>
      </c>
      <c r="U745" t="s">
        <v>13659</v>
      </c>
      <c r="V745" t="s">
        <v>20613</v>
      </c>
      <c r="W745" s="105" t="str">
        <f>IF(COUNTIF(W$2:W744,B745&amp;K745)=0,B745&amp;K745,"")</f>
        <v>S-015020株式会社アースクリーン東北</v>
      </c>
      <c r="X745" s="105">
        <f t="shared" si="11"/>
        <v>1</v>
      </c>
    </row>
    <row r="746" spans="1:24" hidden="1">
      <c r="A746" t="s">
        <v>20634</v>
      </c>
      <c r="B746" t="s">
        <v>10698</v>
      </c>
      <c r="C746" t="s">
        <v>371</v>
      </c>
      <c r="D746" t="s">
        <v>44</v>
      </c>
      <c r="E746" t="s">
        <v>45</v>
      </c>
      <c r="F746" t="s">
        <v>3162</v>
      </c>
      <c r="G746" t="s">
        <v>3118</v>
      </c>
      <c r="H746" t="s">
        <v>24</v>
      </c>
      <c r="I746">
        <v>11</v>
      </c>
      <c r="J746" t="s">
        <v>2187</v>
      </c>
      <c r="K746" t="s">
        <v>13653</v>
      </c>
      <c r="L746" t="s">
        <v>13654</v>
      </c>
      <c r="M746" t="s">
        <v>13701</v>
      </c>
      <c r="N746" t="s">
        <v>11381</v>
      </c>
      <c r="O746" t="s">
        <v>11382</v>
      </c>
      <c r="P746">
        <v>11</v>
      </c>
      <c r="Q746" t="s">
        <v>20629</v>
      </c>
      <c r="R746" t="s">
        <v>13657</v>
      </c>
      <c r="S746" t="s">
        <v>13657</v>
      </c>
      <c r="T746" t="s">
        <v>13658</v>
      </c>
      <c r="U746" t="s">
        <v>13659</v>
      </c>
      <c r="V746" t="s">
        <v>20613</v>
      </c>
      <c r="W746" s="105" t="str">
        <f>IF(COUNTIF(W$2:W745,B746&amp;K746)=0,B746&amp;K746,"")</f>
        <v>S-015021株式会社アースクリーン東北</v>
      </c>
      <c r="X746" s="105">
        <f t="shared" si="11"/>
        <v>1</v>
      </c>
    </row>
    <row r="747" spans="1:24" hidden="1">
      <c r="A747" t="s">
        <v>20635</v>
      </c>
      <c r="B747" t="s">
        <v>10699</v>
      </c>
      <c r="C747" t="s">
        <v>371</v>
      </c>
      <c r="D747" t="s">
        <v>44</v>
      </c>
      <c r="E747" t="s">
        <v>45</v>
      </c>
      <c r="F747" t="s">
        <v>3162</v>
      </c>
      <c r="G747" t="s">
        <v>3123</v>
      </c>
      <c r="H747" t="s">
        <v>24</v>
      </c>
      <c r="I747">
        <v>11</v>
      </c>
      <c r="J747" t="s">
        <v>2187</v>
      </c>
      <c r="K747" t="s">
        <v>13653</v>
      </c>
      <c r="L747" t="s">
        <v>13654</v>
      </c>
      <c r="M747" t="s">
        <v>13703</v>
      </c>
      <c r="N747" t="s">
        <v>11381</v>
      </c>
      <c r="O747" t="s">
        <v>11382</v>
      </c>
      <c r="P747">
        <v>11</v>
      </c>
      <c r="Q747" t="s">
        <v>20629</v>
      </c>
      <c r="R747" t="s">
        <v>13657</v>
      </c>
      <c r="S747" t="s">
        <v>13657</v>
      </c>
      <c r="T747" t="s">
        <v>13658</v>
      </c>
      <c r="U747" t="s">
        <v>13659</v>
      </c>
      <c r="V747" t="s">
        <v>20613</v>
      </c>
      <c r="W747" s="105" t="str">
        <f>IF(COUNTIF(W$2:W746,B747&amp;K747)=0,B747&amp;K747,"")</f>
        <v>S-015022株式会社アースクリーン東北</v>
      </c>
      <c r="X747" s="105">
        <f t="shared" si="11"/>
        <v>1</v>
      </c>
    </row>
    <row r="748" spans="1:24" hidden="1">
      <c r="A748" t="s">
        <v>20636</v>
      </c>
      <c r="B748" t="s">
        <v>10700</v>
      </c>
      <c r="C748" t="s">
        <v>371</v>
      </c>
      <c r="D748" t="s">
        <v>44</v>
      </c>
      <c r="E748" t="s">
        <v>45</v>
      </c>
      <c r="F748" t="s">
        <v>3162</v>
      </c>
      <c r="G748" t="s">
        <v>3128</v>
      </c>
      <c r="H748" t="s">
        <v>24</v>
      </c>
      <c r="I748">
        <v>11</v>
      </c>
      <c r="J748" t="s">
        <v>2187</v>
      </c>
      <c r="K748" t="s">
        <v>13653</v>
      </c>
      <c r="L748" t="s">
        <v>13654</v>
      </c>
      <c r="M748" t="s">
        <v>13705</v>
      </c>
      <c r="N748" t="s">
        <v>11381</v>
      </c>
      <c r="O748" t="s">
        <v>11382</v>
      </c>
      <c r="P748">
        <v>11</v>
      </c>
      <c r="Q748" t="s">
        <v>20629</v>
      </c>
      <c r="R748" t="s">
        <v>13657</v>
      </c>
      <c r="S748" t="s">
        <v>13657</v>
      </c>
      <c r="T748" t="s">
        <v>13658</v>
      </c>
      <c r="U748" t="s">
        <v>13659</v>
      </c>
      <c r="V748" t="s">
        <v>20613</v>
      </c>
      <c r="W748" s="105" t="str">
        <f>IF(COUNTIF(W$2:W747,B748&amp;K748)=0,B748&amp;K748,"")</f>
        <v>S-015023株式会社アースクリーン東北</v>
      </c>
      <c r="X748" s="105">
        <f t="shared" si="11"/>
        <v>1</v>
      </c>
    </row>
    <row r="749" spans="1:24" hidden="1">
      <c r="A749" t="s">
        <v>20637</v>
      </c>
      <c r="B749" t="s">
        <v>10701</v>
      </c>
      <c r="C749" t="s">
        <v>371</v>
      </c>
      <c r="D749" t="s">
        <v>44</v>
      </c>
      <c r="E749" t="s">
        <v>45</v>
      </c>
      <c r="F749" t="s">
        <v>3162</v>
      </c>
      <c r="G749" t="s">
        <v>3133</v>
      </c>
      <c r="H749" t="s">
        <v>24</v>
      </c>
      <c r="I749">
        <v>11</v>
      </c>
      <c r="J749" t="s">
        <v>2187</v>
      </c>
      <c r="K749" t="s">
        <v>13653</v>
      </c>
      <c r="L749" t="s">
        <v>13654</v>
      </c>
      <c r="M749" t="s">
        <v>13707</v>
      </c>
      <c r="N749" t="s">
        <v>11381</v>
      </c>
      <c r="O749" t="s">
        <v>11382</v>
      </c>
      <c r="P749">
        <v>11</v>
      </c>
      <c r="Q749" t="s">
        <v>20629</v>
      </c>
      <c r="R749" t="s">
        <v>13657</v>
      </c>
      <c r="S749" t="s">
        <v>13657</v>
      </c>
      <c r="T749" t="s">
        <v>13658</v>
      </c>
      <c r="U749" t="s">
        <v>13659</v>
      </c>
      <c r="V749" t="s">
        <v>20613</v>
      </c>
      <c r="W749" s="105" t="str">
        <f>IF(COUNTIF(W$2:W748,B749&amp;K749)=0,B749&amp;K749,"")</f>
        <v>S-015024株式会社アースクリーン東北</v>
      </c>
      <c r="X749" s="105">
        <f t="shared" si="11"/>
        <v>1</v>
      </c>
    </row>
    <row r="750" spans="1:24" hidden="1">
      <c r="A750" t="s">
        <v>20638</v>
      </c>
      <c r="B750" t="s">
        <v>10702</v>
      </c>
      <c r="C750" t="s">
        <v>371</v>
      </c>
      <c r="D750" t="s">
        <v>44</v>
      </c>
      <c r="E750" t="s">
        <v>45</v>
      </c>
      <c r="F750" t="s">
        <v>3162</v>
      </c>
      <c r="G750" t="s">
        <v>3138</v>
      </c>
      <c r="H750" t="s">
        <v>24</v>
      </c>
      <c r="I750">
        <v>11</v>
      </c>
      <c r="J750" t="s">
        <v>2187</v>
      </c>
      <c r="K750" t="s">
        <v>13653</v>
      </c>
      <c r="L750" t="s">
        <v>13654</v>
      </c>
      <c r="M750" t="s">
        <v>13709</v>
      </c>
      <c r="N750" t="s">
        <v>11381</v>
      </c>
      <c r="O750" t="s">
        <v>11382</v>
      </c>
      <c r="P750">
        <v>11</v>
      </c>
      <c r="Q750" t="s">
        <v>20629</v>
      </c>
      <c r="R750" t="s">
        <v>13657</v>
      </c>
      <c r="S750" t="s">
        <v>13657</v>
      </c>
      <c r="T750" t="s">
        <v>13658</v>
      </c>
      <c r="U750" t="s">
        <v>13659</v>
      </c>
      <c r="V750" t="s">
        <v>20613</v>
      </c>
      <c r="W750" s="105" t="str">
        <f>IF(COUNTIF(W$2:W749,B750&amp;K750)=0,B750&amp;K750,"")</f>
        <v>S-015025株式会社アースクリーン東北</v>
      </c>
      <c r="X750" s="105">
        <f t="shared" si="11"/>
        <v>1</v>
      </c>
    </row>
    <row r="751" spans="1:24" hidden="1">
      <c r="A751" t="s">
        <v>20639</v>
      </c>
      <c r="B751" t="s">
        <v>10703</v>
      </c>
      <c r="C751" t="s">
        <v>371</v>
      </c>
      <c r="D751" t="s">
        <v>44</v>
      </c>
      <c r="E751" t="s">
        <v>45</v>
      </c>
      <c r="F751" t="s">
        <v>3162</v>
      </c>
      <c r="G751" t="s">
        <v>3142</v>
      </c>
      <c r="H751" t="s">
        <v>24</v>
      </c>
      <c r="I751">
        <v>11</v>
      </c>
      <c r="J751" t="s">
        <v>2187</v>
      </c>
      <c r="K751" t="s">
        <v>13653</v>
      </c>
      <c r="L751" t="s">
        <v>13654</v>
      </c>
      <c r="M751" t="s">
        <v>13711</v>
      </c>
      <c r="N751" t="s">
        <v>11381</v>
      </c>
      <c r="O751" t="s">
        <v>11382</v>
      </c>
      <c r="P751">
        <v>11</v>
      </c>
      <c r="Q751" t="s">
        <v>20629</v>
      </c>
      <c r="R751" t="s">
        <v>13657</v>
      </c>
      <c r="S751" t="s">
        <v>13657</v>
      </c>
      <c r="T751" t="s">
        <v>13658</v>
      </c>
      <c r="U751" t="s">
        <v>13659</v>
      </c>
      <c r="V751" t="s">
        <v>20613</v>
      </c>
      <c r="W751" s="105" t="str">
        <f>IF(COUNTIF(W$2:W750,B751&amp;K751)=0,B751&amp;K751,"")</f>
        <v>S-015026株式会社アースクリーン東北</v>
      </c>
      <c r="X751" s="105">
        <f t="shared" si="11"/>
        <v>1</v>
      </c>
    </row>
    <row r="752" spans="1:24" hidden="1">
      <c r="A752" t="s">
        <v>20640</v>
      </c>
      <c r="B752" t="s">
        <v>10704</v>
      </c>
      <c r="C752" t="s">
        <v>371</v>
      </c>
      <c r="D752" t="s">
        <v>44</v>
      </c>
      <c r="E752" t="s">
        <v>45</v>
      </c>
      <c r="F752" t="s">
        <v>3162</v>
      </c>
      <c r="G752" t="s">
        <v>3146</v>
      </c>
      <c r="H752" t="s">
        <v>24</v>
      </c>
      <c r="I752">
        <v>11</v>
      </c>
      <c r="J752" t="s">
        <v>2187</v>
      </c>
      <c r="K752" t="s">
        <v>13653</v>
      </c>
      <c r="L752" t="s">
        <v>13654</v>
      </c>
      <c r="M752" t="s">
        <v>13713</v>
      </c>
      <c r="N752" t="s">
        <v>11381</v>
      </c>
      <c r="O752" t="s">
        <v>11382</v>
      </c>
      <c r="P752">
        <v>11</v>
      </c>
      <c r="Q752" t="s">
        <v>20629</v>
      </c>
      <c r="R752" t="s">
        <v>13657</v>
      </c>
      <c r="S752" t="s">
        <v>13657</v>
      </c>
      <c r="T752" t="s">
        <v>13658</v>
      </c>
      <c r="U752" t="s">
        <v>13659</v>
      </c>
      <c r="V752" t="s">
        <v>20613</v>
      </c>
      <c r="W752" s="105" t="str">
        <f>IF(COUNTIF(W$2:W751,B752&amp;K752)=0,B752&amp;K752,"")</f>
        <v>S-015027株式会社アースクリーン東北</v>
      </c>
      <c r="X752" s="105">
        <f t="shared" si="11"/>
        <v>1</v>
      </c>
    </row>
    <row r="753" spans="1:24" hidden="1">
      <c r="A753" t="s">
        <v>20641</v>
      </c>
      <c r="B753" t="s">
        <v>10705</v>
      </c>
      <c r="C753" t="s">
        <v>371</v>
      </c>
      <c r="D753" t="s">
        <v>44</v>
      </c>
      <c r="E753" t="s">
        <v>45</v>
      </c>
      <c r="F753" t="s">
        <v>3162</v>
      </c>
      <c r="G753" t="s">
        <v>3150</v>
      </c>
      <c r="H753" t="s">
        <v>24</v>
      </c>
      <c r="I753">
        <v>11</v>
      </c>
      <c r="J753" t="s">
        <v>2187</v>
      </c>
      <c r="K753" t="s">
        <v>13653</v>
      </c>
      <c r="L753" t="s">
        <v>13654</v>
      </c>
      <c r="M753" t="s">
        <v>13715</v>
      </c>
      <c r="N753" t="s">
        <v>11381</v>
      </c>
      <c r="O753" t="s">
        <v>11382</v>
      </c>
      <c r="P753">
        <v>11</v>
      </c>
      <c r="Q753" t="s">
        <v>20629</v>
      </c>
      <c r="R753" t="s">
        <v>13657</v>
      </c>
      <c r="S753" t="s">
        <v>13657</v>
      </c>
      <c r="T753" t="s">
        <v>13658</v>
      </c>
      <c r="U753" t="s">
        <v>13659</v>
      </c>
      <c r="V753" t="s">
        <v>20613</v>
      </c>
      <c r="W753" s="105" t="str">
        <f>IF(COUNTIF(W$2:W752,B753&amp;K753)=0,B753&amp;K753,"")</f>
        <v>S-015028株式会社アースクリーン東北</v>
      </c>
      <c r="X753" s="105">
        <f t="shared" si="11"/>
        <v>1</v>
      </c>
    </row>
    <row r="754" spans="1:24" hidden="1">
      <c r="A754" t="s">
        <v>20642</v>
      </c>
      <c r="B754" t="s">
        <v>10707</v>
      </c>
      <c r="C754" t="s">
        <v>371</v>
      </c>
      <c r="D754" t="s">
        <v>47</v>
      </c>
      <c r="E754" t="s">
        <v>48</v>
      </c>
      <c r="F754" t="s">
        <v>3193</v>
      </c>
      <c r="G754" t="s">
        <v>3202</v>
      </c>
      <c r="H754" t="s">
        <v>19496</v>
      </c>
      <c r="I754">
        <v>1.48</v>
      </c>
      <c r="J754" t="s">
        <v>2187</v>
      </c>
      <c r="K754" t="s">
        <v>13717</v>
      </c>
      <c r="L754" t="s">
        <v>13718</v>
      </c>
      <c r="M754" t="s">
        <v>13719</v>
      </c>
      <c r="N754" t="s">
        <v>11381</v>
      </c>
      <c r="O754" t="s">
        <v>11382</v>
      </c>
      <c r="P754">
        <v>1.48</v>
      </c>
      <c r="Q754" t="s">
        <v>13720</v>
      </c>
      <c r="R754" t="s">
        <v>13721</v>
      </c>
      <c r="S754" t="s">
        <v>20643</v>
      </c>
      <c r="T754" t="s">
        <v>13723</v>
      </c>
      <c r="U754" t="s">
        <v>24</v>
      </c>
      <c r="V754" t="s">
        <v>13724</v>
      </c>
      <c r="W754" s="105" t="str">
        <f>IF(COUNTIF(W$2:W753,B754&amp;K754)=0,B754&amp;K754,"")</f>
        <v>S-016002川重冷熱工業株式会社</v>
      </c>
      <c r="X754" s="105">
        <f t="shared" si="11"/>
        <v>1</v>
      </c>
    </row>
    <row r="755" spans="1:24" hidden="1">
      <c r="A755" t="s">
        <v>20644</v>
      </c>
      <c r="B755" t="s">
        <v>10707</v>
      </c>
      <c r="C755" t="s">
        <v>371</v>
      </c>
      <c r="D755" t="s">
        <v>47</v>
      </c>
      <c r="E755" t="s">
        <v>48</v>
      </c>
      <c r="F755" t="s">
        <v>3193</v>
      </c>
      <c r="G755" t="s">
        <v>3202</v>
      </c>
      <c r="H755" t="s">
        <v>19496</v>
      </c>
      <c r="I755">
        <v>1.48</v>
      </c>
      <c r="J755" t="s">
        <v>2187</v>
      </c>
      <c r="K755" t="s">
        <v>13717</v>
      </c>
      <c r="L755" t="s">
        <v>13718</v>
      </c>
      <c r="M755" t="s">
        <v>13726</v>
      </c>
      <c r="N755" t="s">
        <v>11391</v>
      </c>
      <c r="O755" t="s">
        <v>11382</v>
      </c>
      <c r="P755">
        <v>1.48</v>
      </c>
      <c r="Q755" t="s">
        <v>13720</v>
      </c>
      <c r="R755" t="s">
        <v>13721</v>
      </c>
      <c r="S755" t="s">
        <v>20643</v>
      </c>
      <c r="T755" t="s">
        <v>13723</v>
      </c>
      <c r="U755" t="s">
        <v>24</v>
      </c>
      <c r="V755" t="s">
        <v>13724</v>
      </c>
      <c r="W755" s="105" t="str">
        <f>IF(COUNTIF(W$2:W754,B755&amp;K755)=0,B755&amp;K755,"")</f>
        <v/>
      </c>
      <c r="X755" s="105">
        <f t="shared" si="11"/>
        <v>1</v>
      </c>
    </row>
    <row r="756" spans="1:24" hidden="1">
      <c r="A756" t="s">
        <v>20645</v>
      </c>
      <c r="B756" t="s">
        <v>10707</v>
      </c>
      <c r="C756" t="s">
        <v>371</v>
      </c>
      <c r="D756" t="s">
        <v>47</v>
      </c>
      <c r="E756" t="s">
        <v>48</v>
      </c>
      <c r="F756" t="s">
        <v>3193</v>
      </c>
      <c r="G756" t="s">
        <v>3202</v>
      </c>
      <c r="H756" t="s">
        <v>19496</v>
      </c>
      <c r="I756">
        <v>1.48</v>
      </c>
      <c r="J756" t="s">
        <v>2187</v>
      </c>
      <c r="K756" t="s">
        <v>13717</v>
      </c>
      <c r="L756" t="s">
        <v>13718</v>
      </c>
      <c r="M756" t="s">
        <v>13728</v>
      </c>
      <c r="N756" t="s">
        <v>11391</v>
      </c>
      <c r="O756" t="s">
        <v>11382</v>
      </c>
      <c r="P756">
        <v>1.48</v>
      </c>
      <c r="Q756" t="s">
        <v>13720</v>
      </c>
      <c r="R756" t="s">
        <v>13721</v>
      </c>
      <c r="S756" t="s">
        <v>20643</v>
      </c>
      <c r="T756" t="s">
        <v>13723</v>
      </c>
      <c r="U756" t="s">
        <v>24</v>
      </c>
      <c r="V756" t="s">
        <v>13724</v>
      </c>
      <c r="W756" s="105" t="str">
        <f>IF(COUNTIF(W$2:W755,B756&amp;K756)=0,B756&amp;K756,"")</f>
        <v/>
      </c>
      <c r="X756" s="105">
        <f t="shared" si="11"/>
        <v>1</v>
      </c>
    </row>
    <row r="757" spans="1:24" hidden="1">
      <c r="A757" t="s">
        <v>20646</v>
      </c>
      <c r="B757" t="s">
        <v>10708</v>
      </c>
      <c r="C757" t="s">
        <v>371</v>
      </c>
      <c r="D757" t="s">
        <v>47</v>
      </c>
      <c r="E757" t="s">
        <v>48</v>
      </c>
      <c r="F757" t="s">
        <v>3193</v>
      </c>
      <c r="G757" t="s">
        <v>3207</v>
      </c>
      <c r="H757" t="s">
        <v>19496</v>
      </c>
      <c r="I757">
        <v>1.41</v>
      </c>
      <c r="J757" t="s">
        <v>2187</v>
      </c>
      <c r="K757" t="s">
        <v>12734</v>
      </c>
      <c r="L757" t="s">
        <v>13730</v>
      </c>
      <c r="M757" t="s">
        <v>13731</v>
      </c>
      <c r="N757" t="s">
        <v>11381</v>
      </c>
      <c r="O757" t="s">
        <v>11382</v>
      </c>
      <c r="P757">
        <v>1.41</v>
      </c>
      <c r="Q757" t="s">
        <v>13732</v>
      </c>
      <c r="R757" t="s">
        <v>20004</v>
      </c>
      <c r="S757" t="s">
        <v>12739</v>
      </c>
      <c r="T757" t="s">
        <v>20647</v>
      </c>
      <c r="U757" t="s">
        <v>12741</v>
      </c>
      <c r="V757" t="s">
        <v>12742</v>
      </c>
      <c r="W757" s="105" t="str">
        <f>IF(COUNTIF(W$2:W756,B757&amp;K757)=0,B757&amp;K757,"")</f>
        <v>S-016003日立ジョンソンコントロールズ空調株式会社</v>
      </c>
      <c r="X757" s="105">
        <f t="shared" si="11"/>
        <v>1</v>
      </c>
    </row>
    <row r="758" spans="1:24" hidden="1">
      <c r="A758" t="s">
        <v>20648</v>
      </c>
      <c r="B758" t="s">
        <v>10708</v>
      </c>
      <c r="C758" t="s">
        <v>371</v>
      </c>
      <c r="D758" t="s">
        <v>47</v>
      </c>
      <c r="E758" t="s">
        <v>48</v>
      </c>
      <c r="F758" t="s">
        <v>3193</v>
      </c>
      <c r="G758" t="s">
        <v>3207</v>
      </c>
      <c r="H758" t="s">
        <v>19496</v>
      </c>
      <c r="I758">
        <v>1.41</v>
      </c>
      <c r="J758" t="s">
        <v>2187</v>
      </c>
      <c r="K758" t="s">
        <v>12734</v>
      </c>
      <c r="L758" t="s">
        <v>13730</v>
      </c>
      <c r="M758" t="s">
        <v>13734</v>
      </c>
      <c r="N758" t="s">
        <v>11391</v>
      </c>
      <c r="O758" t="s">
        <v>11382</v>
      </c>
      <c r="P758">
        <v>1.41</v>
      </c>
      <c r="Q758" t="s">
        <v>13732</v>
      </c>
      <c r="R758" t="s">
        <v>20004</v>
      </c>
      <c r="S758" t="s">
        <v>12739</v>
      </c>
      <c r="T758" t="s">
        <v>20649</v>
      </c>
      <c r="U758" t="s">
        <v>12741</v>
      </c>
      <c r="V758" t="s">
        <v>12742</v>
      </c>
      <c r="W758" s="105" t="str">
        <f>IF(COUNTIF(W$2:W757,B758&amp;K758)=0,B758&amp;K758,"")</f>
        <v/>
      </c>
      <c r="X758" s="105">
        <f t="shared" si="11"/>
        <v>1</v>
      </c>
    </row>
    <row r="759" spans="1:24" hidden="1">
      <c r="A759" t="s">
        <v>20650</v>
      </c>
      <c r="B759" t="s">
        <v>10708</v>
      </c>
      <c r="C759" t="s">
        <v>371</v>
      </c>
      <c r="D759" t="s">
        <v>47</v>
      </c>
      <c r="E759" t="s">
        <v>48</v>
      </c>
      <c r="F759" t="s">
        <v>3193</v>
      </c>
      <c r="G759" t="s">
        <v>3207</v>
      </c>
      <c r="H759" t="s">
        <v>19496</v>
      </c>
      <c r="I759">
        <v>1.41</v>
      </c>
      <c r="J759" t="s">
        <v>2187</v>
      </c>
      <c r="K759" t="s">
        <v>12734</v>
      </c>
      <c r="L759" t="s">
        <v>13730</v>
      </c>
      <c r="M759" t="s">
        <v>13736</v>
      </c>
      <c r="N759" t="s">
        <v>11381</v>
      </c>
      <c r="O759" t="s">
        <v>11382</v>
      </c>
      <c r="P759">
        <v>1.41</v>
      </c>
      <c r="Q759" t="s">
        <v>13732</v>
      </c>
      <c r="R759" t="s">
        <v>20004</v>
      </c>
      <c r="S759" t="s">
        <v>12739</v>
      </c>
      <c r="T759" t="s">
        <v>20651</v>
      </c>
      <c r="U759" t="s">
        <v>12741</v>
      </c>
      <c r="V759" t="s">
        <v>12742</v>
      </c>
      <c r="W759" s="105" t="str">
        <f>IF(COUNTIF(W$2:W758,B759&amp;K759)=0,B759&amp;K759,"")</f>
        <v/>
      </c>
      <c r="X759" s="105">
        <f t="shared" si="11"/>
        <v>1</v>
      </c>
    </row>
    <row r="760" spans="1:24" hidden="1">
      <c r="A760" t="s">
        <v>20652</v>
      </c>
      <c r="B760" t="s">
        <v>10708</v>
      </c>
      <c r="C760" t="s">
        <v>371</v>
      </c>
      <c r="D760" t="s">
        <v>47</v>
      </c>
      <c r="E760" t="s">
        <v>48</v>
      </c>
      <c r="F760" t="s">
        <v>3193</v>
      </c>
      <c r="G760" t="s">
        <v>3207</v>
      </c>
      <c r="H760" t="s">
        <v>19496</v>
      </c>
      <c r="I760">
        <v>1.41</v>
      </c>
      <c r="J760" t="s">
        <v>2187</v>
      </c>
      <c r="K760" t="s">
        <v>12734</v>
      </c>
      <c r="L760" t="s">
        <v>13730</v>
      </c>
      <c r="M760" t="s">
        <v>13738</v>
      </c>
      <c r="N760" t="s">
        <v>11391</v>
      </c>
      <c r="O760" t="s">
        <v>11382</v>
      </c>
      <c r="P760">
        <v>1.41</v>
      </c>
      <c r="Q760" t="s">
        <v>13732</v>
      </c>
      <c r="R760" t="s">
        <v>20004</v>
      </c>
      <c r="S760" t="s">
        <v>12739</v>
      </c>
      <c r="T760" t="s">
        <v>20653</v>
      </c>
      <c r="U760" t="s">
        <v>12741</v>
      </c>
      <c r="V760" t="s">
        <v>12742</v>
      </c>
      <c r="W760" s="105" t="str">
        <f>IF(COUNTIF(W$2:W759,B760&amp;K760)=0,B760&amp;K760,"")</f>
        <v/>
      </c>
      <c r="X760" s="105">
        <f t="shared" si="11"/>
        <v>1</v>
      </c>
    </row>
    <row r="761" spans="1:24" hidden="1">
      <c r="A761" t="s">
        <v>20654</v>
      </c>
      <c r="B761" t="s">
        <v>10708</v>
      </c>
      <c r="C761" t="s">
        <v>371</v>
      </c>
      <c r="D761" t="s">
        <v>47</v>
      </c>
      <c r="E761" t="s">
        <v>48</v>
      </c>
      <c r="F761" t="s">
        <v>3193</v>
      </c>
      <c r="G761" t="s">
        <v>3207</v>
      </c>
      <c r="H761" t="s">
        <v>19496</v>
      </c>
      <c r="I761">
        <v>1.41</v>
      </c>
      <c r="J761" t="s">
        <v>2187</v>
      </c>
      <c r="K761" t="s">
        <v>12734</v>
      </c>
      <c r="L761" t="s">
        <v>13730</v>
      </c>
      <c r="M761" t="s">
        <v>13740</v>
      </c>
      <c r="N761" t="s">
        <v>11381</v>
      </c>
      <c r="O761" t="s">
        <v>11382</v>
      </c>
      <c r="P761">
        <v>1.41</v>
      </c>
      <c r="Q761" t="s">
        <v>13732</v>
      </c>
      <c r="R761" t="s">
        <v>20004</v>
      </c>
      <c r="S761" t="s">
        <v>12739</v>
      </c>
      <c r="T761" t="s">
        <v>20655</v>
      </c>
      <c r="U761" t="s">
        <v>12741</v>
      </c>
      <c r="V761" t="s">
        <v>12742</v>
      </c>
      <c r="W761" s="105" t="str">
        <f>IF(COUNTIF(W$2:W760,B761&amp;K761)=0,B761&amp;K761,"")</f>
        <v/>
      </c>
      <c r="X761" s="105">
        <f t="shared" si="11"/>
        <v>1</v>
      </c>
    </row>
    <row r="762" spans="1:24" hidden="1">
      <c r="A762" t="s">
        <v>20656</v>
      </c>
      <c r="B762" t="s">
        <v>10708</v>
      </c>
      <c r="C762" t="s">
        <v>371</v>
      </c>
      <c r="D762" t="s">
        <v>47</v>
      </c>
      <c r="E762" t="s">
        <v>48</v>
      </c>
      <c r="F762" t="s">
        <v>3193</v>
      </c>
      <c r="G762" t="s">
        <v>3207</v>
      </c>
      <c r="H762" t="s">
        <v>19496</v>
      </c>
      <c r="I762">
        <v>1.41</v>
      </c>
      <c r="J762" t="s">
        <v>2187</v>
      </c>
      <c r="K762" t="s">
        <v>12734</v>
      </c>
      <c r="L762" t="s">
        <v>13730</v>
      </c>
      <c r="M762" t="s">
        <v>13742</v>
      </c>
      <c r="N762" t="s">
        <v>11391</v>
      </c>
      <c r="O762" t="s">
        <v>11382</v>
      </c>
      <c r="P762">
        <v>1.41</v>
      </c>
      <c r="Q762" t="s">
        <v>13732</v>
      </c>
      <c r="R762" t="s">
        <v>20004</v>
      </c>
      <c r="S762" t="s">
        <v>12739</v>
      </c>
      <c r="T762" t="s">
        <v>20657</v>
      </c>
      <c r="U762" t="s">
        <v>12741</v>
      </c>
      <c r="V762" t="s">
        <v>12742</v>
      </c>
      <c r="W762" s="105" t="str">
        <f>IF(COUNTIF(W$2:W761,B762&amp;K762)=0,B762&amp;K762,"")</f>
        <v/>
      </c>
      <c r="X762" s="105">
        <f t="shared" si="11"/>
        <v>1</v>
      </c>
    </row>
    <row r="763" spans="1:24" hidden="1">
      <c r="A763" t="s">
        <v>20658</v>
      </c>
      <c r="B763" t="s">
        <v>10710</v>
      </c>
      <c r="C763" t="s">
        <v>371</v>
      </c>
      <c r="D763" t="s">
        <v>47</v>
      </c>
      <c r="E763" t="s">
        <v>48</v>
      </c>
      <c r="F763" t="s">
        <v>3212</v>
      </c>
      <c r="G763" t="s">
        <v>3202</v>
      </c>
      <c r="H763" t="s">
        <v>19496</v>
      </c>
      <c r="I763">
        <v>1.48</v>
      </c>
      <c r="J763" t="s">
        <v>2187</v>
      </c>
      <c r="K763" t="s">
        <v>13717</v>
      </c>
      <c r="L763" t="s">
        <v>13718</v>
      </c>
      <c r="M763" t="s">
        <v>13866</v>
      </c>
      <c r="N763" t="s">
        <v>11381</v>
      </c>
      <c r="O763" t="s">
        <v>11382</v>
      </c>
      <c r="P763">
        <v>1.48</v>
      </c>
      <c r="Q763" t="s">
        <v>13867</v>
      </c>
      <c r="R763" t="s">
        <v>13721</v>
      </c>
      <c r="S763" t="s">
        <v>20643</v>
      </c>
      <c r="T763" t="s">
        <v>13723</v>
      </c>
      <c r="U763" t="s">
        <v>24</v>
      </c>
      <c r="V763" t="s">
        <v>13724</v>
      </c>
      <c r="W763" s="105" t="str">
        <f>IF(COUNTIF(W$2:W762,B763&amp;K763)=0,B763&amp;K763,"")</f>
        <v>S-016005川重冷熱工業株式会社</v>
      </c>
      <c r="X763" s="105">
        <f t="shared" si="11"/>
        <v>1</v>
      </c>
    </row>
    <row r="764" spans="1:24" hidden="1">
      <c r="A764" t="s">
        <v>20659</v>
      </c>
      <c r="B764" t="s">
        <v>10710</v>
      </c>
      <c r="C764" t="s">
        <v>371</v>
      </c>
      <c r="D764" t="s">
        <v>47</v>
      </c>
      <c r="E764" t="s">
        <v>48</v>
      </c>
      <c r="F764" t="s">
        <v>3212</v>
      </c>
      <c r="G764" t="s">
        <v>3202</v>
      </c>
      <c r="H764" t="s">
        <v>19496</v>
      </c>
      <c r="I764">
        <v>1.48</v>
      </c>
      <c r="J764" t="s">
        <v>2187</v>
      </c>
      <c r="K764" t="s">
        <v>13717</v>
      </c>
      <c r="L764" t="s">
        <v>13718</v>
      </c>
      <c r="M764" t="s">
        <v>13869</v>
      </c>
      <c r="N764" t="s">
        <v>11391</v>
      </c>
      <c r="O764" t="s">
        <v>11382</v>
      </c>
      <c r="P764">
        <v>1.48</v>
      </c>
      <c r="Q764" t="s">
        <v>13867</v>
      </c>
      <c r="R764" t="s">
        <v>13721</v>
      </c>
      <c r="S764" t="s">
        <v>20643</v>
      </c>
      <c r="T764" t="s">
        <v>13723</v>
      </c>
      <c r="U764" t="s">
        <v>24</v>
      </c>
      <c r="V764" t="s">
        <v>13724</v>
      </c>
      <c r="W764" s="105" t="str">
        <f>IF(COUNTIF(W$2:W763,B764&amp;K764)=0,B764&amp;K764,"")</f>
        <v/>
      </c>
      <c r="X764" s="105">
        <f t="shared" si="11"/>
        <v>1</v>
      </c>
    </row>
    <row r="765" spans="1:24" hidden="1">
      <c r="A765" t="s">
        <v>20660</v>
      </c>
      <c r="B765" t="s">
        <v>10710</v>
      </c>
      <c r="C765" t="s">
        <v>371</v>
      </c>
      <c r="D765" t="s">
        <v>47</v>
      </c>
      <c r="E765" t="s">
        <v>48</v>
      </c>
      <c r="F765" t="s">
        <v>3212</v>
      </c>
      <c r="G765" t="s">
        <v>3202</v>
      </c>
      <c r="H765" t="s">
        <v>19496</v>
      </c>
      <c r="I765">
        <v>1.48</v>
      </c>
      <c r="J765" t="s">
        <v>2187</v>
      </c>
      <c r="K765" t="s">
        <v>13717</v>
      </c>
      <c r="L765" t="s">
        <v>13718</v>
      </c>
      <c r="M765" t="s">
        <v>13871</v>
      </c>
      <c r="N765" t="s">
        <v>11391</v>
      </c>
      <c r="O765" t="s">
        <v>11382</v>
      </c>
      <c r="P765">
        <v>1.48</v>
      </c>
      <c r="Q765" t="s">
        <v>13867</v>
      </c>
      <c r="R765" t="s">
        <v>13721</v>
      </c>
      <c r="S765" t="s">
        <v>20643</v>
      </c>
      <c r="T765" t="s">
        <v>13723</v>
      </c>
      <c r="U765" t="s">
        <v>24</v>
      </c>
      <c r="V765" t="s">
        <v>13724</v>
      </c>
      <c r="W765" s="105" t="str">
        <f>IF(COUNTIF(W$2:W764,B765&amp;K765)=0,B765&amp;K765,"")</f>
        <v/>
      </c>
      <c r="X765" s="105">
        <f t="shared" si="11"/>
        <v>1</v>
      </c>
    </row>
    <row r="766" spans="1:24" hidden="1">
      <c r="A766" t="s">
        <v>20661</v>
      </c>
      <c r="B766" t="s">
        <v>10710</v>
      </c>
      <c r="C766" t="s">
        <v>371</v>
      </c>
      <c r="D766" t="s">
        <v>47</v>
      </c>
      <c r="E766" t="s">
        <v>48</v>
      </c>
      <c r="F766" t="s">
        <v>3212</v>
      </c>
      <c r="G766" t="s">
        <v>3202</v>
      </c>
      <c r="H766" t="s">
        <v>19496</v>
      </c>
      <c r="I766">
        <v>1.48</v>
      </c>
      <c r="J766" t="s">
        <v>2187</v>
      </c>
      <c r="K766" t="s">
        <v>13717</v>
      </c>
      <c r="L766" t="s">
        <v>13718</v>
      </c>
      <c r="M766" t="s">
        <v>13873</v>
      </c>
      <c r="N766" t="s">
        <v>11391</v>
      </c>
      <c r="O766" t="s">
        <v>11382</v>
      </c>
      <c r="P766">
        <v>1.48</v>
      </c>
      <c r="Q766" t="s">
        <v>13867</v>
      </c>
      <c r="R766" t="s">
        <v>13721</v>
      </c>
      <c r="S766" t="s">
        <v>20643</v>
      </c>
      <c r="T766" t="s">
        <v>13723</v>
      </c>
      <c r="U766" t="s">
        <v>24</v>
      </c>
      <c r="V766" t="s">
        <v>13724</v>
      </c>
      <c r="W766" s="105" t="str">
        <f>IF(COUNTIF(W$2:W765,B766&amp;K766)=0,B766&amp;K766,"")</f>
        <v/>
      </c>
      <c r="X766" s="105">
        <f t="shared" si="11"/>
        <v>1</v>
      </c>
    </row>
    <row r="767" spans="1:24" hidden="1">
      <c r="A767" t="s">
        <v>20662</v>
      </c>
      <c r="B767" t="s">
        <v>10712</v>
      </c>
      <c r="C767" t="s">
        <v>371</v>
      </c>
      <c r="D767" t="s">
        <v>47</v>
      </c>
      <c r="E767" t="s">
        <v>50</v>
      </c>
      <c r="F767" t="s">
        <v>3212</v>
      </c>
      <c r="G767" t="s">
        <v>24</v>
      </c>
      <c r="H767" t="s">
        <v>19496</v>
      </c>
      <c r="I767">
        <v>1.74</v>
      </c>
      <c r="J767" t="s">
        <v>2187</v>
      </c>
      <c r="K767" t="s">
        <v>13717</v>
      </c>
      <c r="L767" t="s">
        <v>13899</v>
      </c>
      <c r="M767" t="s">
        <v>13900</v>
      </c>
      <c r="N767" t="s">
        <v>11381</v>
      </c>
      <c r="O767" t="s">
        <v>11382</v>
      </c>
      <c r="P767">
        <v>1.74</v>
      </c>
      <c r="Q767" t="s">
        <v>13901</v>
      </c>
      <c r="R767" t="s">
        <v>13721</v>
      </c>
      <c r="S767" t="s">
        <v>20643</v>
      </c>
      <c r="T767" t="s">
        <v>13723</v>
      </c>
      <c r="U767" t="s">
        <v>24</v>
      </c>
      <c r="V767" t="s">
        <v>13724</v>
      </c>
      <c r="W767" s="105" t="str">
        <f>IF(COUNTIF(W$2:W766,B767&amp;K767)=0,B767&amp;K767,"")</f>
        <v>S-017001川重冷熱工業株式会社</v>
      </c>
    </row>
    <row r="768" spans="1:24" hidden="1">
      <c r="A768" t="s">
        <v>20663</v>
      </c>
      <c r="B768" t="s">
        <v>10712</v>
      </c>
      <c r="C768" t="s">
        <v>371</v>
      </c>
      <c r="D768" t="s">
        <v>47</v>
      </c>
      <c r="E768" t="s">
        <v>50</v>
      </c>
      <c r="F768" t="s">
        <v>3212</v>
      </c>
      <c r="G768" t="s">
        <v>24</v>
      </c>
      <c r="H768" t="s">
        <v>19496</v>
      </c>
      <c r="I768">
        <v>1.74</v>
      </c>
      <c r="J768" t="s">
        <v>2187</v>
      </c>
      <c r="K768" t="s">
        <v>13717</v>
      </c>
      <c r="L768" t="s">
        <v>13899</v>
      </c>
      <c r="M768" t="s">
        <v>13903</v>
      </c>
      <c r="N768" t="s">
        <v>11391</v>
      </c>
      <c r="O768" t="s">
        <v>11382</v>
      </c>
      <c r="P768">
        <v>1.74</v>
      </c>
      <c r="Q768" t="s">
        <v>13901</v>
      </c>
      <c r="R768" t="s">
        <v>13721</v>
      </c>
      <c r="S768" t="s">
        <v>20643</v>
      </c>
      <c r="T768" t="s">
        <v>13723</v>
      </c>
      <c r="U768" t="s">
        <v>24</v>
      </c>
      <c r="V768" t="s">
        <v>13724</v>
      </c>
      <c r="W768" s="105" t="str">
        <f>IF(COUNTIF(W$2:W767,B768&amp;K768)=0,B768&amp;K768,"")</f>
        <v/>
      </c>
    </row>
    <row r="769" spans="1:23" hidden="1">
      <c r="A769" t="s">
        <v>20664</v>
      </c>
      <c r="B769" t="s">
        <v>10712</v>
      </c>
      <c r="C769" t="s">
        <v>371</v>
      </c>
      <c r="D769" t="s">
        <v>47</v>
      </c>
      <c r="E769" t="s">
        <v>50</v>
      </c>
      <c r="F769" t="s">
        <v>3212</v>
      </c>
      <c r="G769" t="s">
        <v>24</v>
      </c>
      <c r="H769" t="s">
        <v>19496</v>
      </c>
      <c r="I769">
        <v>1.74</v>
      </c>
      <c r="J769" t="s">
        <v>2187</v>
      </c>
      <c r="K769" t="s">
        <v>13717</v>
      </c>
      <c r="L769" t="s">
        <v>13905</v>
      </c>
      <c r="M769" t="s">
        <v>13906</v>
      </c>
      <c r="N769" t="s">
        <v>11381</v>
      </c>
      <c r="O769" t="s">
        <v>11382</v>
      </c>
      <c r="P769">
        <v>1.74</v>
      </c>
      <c r="Q769" t="s">
        <v>13907</v>
      </c>
      <c r="R769" t="s">
        <v>13721</v>
      </c>
      <c r="S769" t="s">
        <v>20643</v>
      </c>
      <c r="T769" t="s">
        <v>13723</v>
      </c>
      <c r="U769" t="s">
        <v>24</v>
      </c>
      <c r="V769" t="s">
        <v>13724</v>
      </c>
      <c r="W769" s="105" t="str">
        <f>IF(COUNTIF(W$2:W768,B769&amp;K769)=0,B769&amp;K769,"")</f>
        <v/>
      </c>
    </row>
    <row r="770" spans="1:23" hidden="1">
      <c r="A770" t="s">
        <v>20665</v>
      </c>
      <c r="B770" t="s">
        <v>10712</v>
      </c>
      <c r="C770" t="s">
        <v>371</v>
      </c>
      <c r="D770" t="s">
        <v>47</v>
      </c>
      <c r="E770" t="s">
        <v>50</v>
      </c>
      <c r="F770" t="s">
        <v>3212</v>
      </c>
      <c r="G770" t="s">
        <v>24</v>
      </c>
      <c r="H770" t="s">
        <v>19496</v>
      </c>
      <c r="I770">
        <v>1.74</v>
      </c>
      <c r="J770" t="s">
        <v>2187</v>
      </c>
      <c r="K770" t="s">
        <v>13717</v>
      </c>
      <c r="L770" t="s">
        <v>13905</v>
      </c>
      <c r="M770" t="s">
        <v>13909</v>
      </c>
      <c r="N770" t="s">
        <v>11391</v>
      </c>
      <c r="O770" t="s">
        <v>11382</v>
      </c>
      <c r="P770">
        <v>1.74</v>
      </c>
      <c r="Q770" t="s">
        <v>13907</v>
      </c>
      <c r="R770" t="s">
        <v>13721</v>
      </c>
      <c r="S770" t="s">
        <v>20643</v>
      </c>
      <c r="T770" t="s">
        <v>13723</v>
      </c>
      <c r="U770" t="s">
        <v>24</v>
      </c>
      <c r="V770" t="s">
        <v>13724</v>
      </c>
      <c r="W770" s="105" t="str">
        <f>IF(COUNTIF(W$2:W769,B770&amp;K770)=0,B770&amp;K770,"")</f>
        <v/>
      </c>
    </row>
    <row r="771" spans="1:23" hidden="1">
      <c r="A771" t="s">
        <v>20666</v>
      </c>
      <c r="B771" t="s">
        <v>10714</v>
      </c>
      <c r="C771" t="s">
        <v>371</v>
      </c>
      <c r="D771" t="s">
        <v>47</v>
      </c>
      <c r="E771" t="s">
        <v>52</v>
      </c>
      <c r="F771" t="s">
        <v>3193</v>
      </c>
      <c r="G771" t="s">
        <v>3202</v>
      </c>
      <c r="H771" t="s">
        <v>19496</v>
      </c>
      <c r="I771">
        <v>1.47</v>
      </c>
      <c r="J771" t="s">
        <v>2187</v>
      </c>
      <c r="K771" t="s">
        <v>13717</v>
      </c>
      <c r="L771" t="s">
        <v>13911</v>
      </c>
      <c r="M771" t="s">
        <v>13912</v>
      </c>
      <c r="N771" t="s">
        <v>11381</v>
      </c>
      <c r="O771" t="s">
        <v>11382</v>
      </c>
      <c r="P771">
        <v>1.47</v>
      </c>
      <c r="Q771" t="s">
        <v>13913</v>
      </c>
      <c r="R771" t="s">
        <v>13721</v>
      </c>
      <c r="S771" t="s">
        <v>20643</v>
      </c>
      <c r="T771" t="s">
        <v>13723</v>
      </c>
      <c r="U771" t="s">
        <v>24</v>
      </c>
      <c r="V771" t="s">
        <v>13724</v>
      </c>
      <c r="W771" s="105" t="str">
        <f>IF(COUNTIF(W$2:W770,B771&amp;K771)=0,B771&amp;K771,"")</f>
        <v>S-018002川重冷熱工業株式会社</v>
      </c>
    </row>
    <row r="772" spans="1:23" hidden="1">
      <c r="A772" t="s">
        <v>20667</v>
      </c>
      <c r="B772" t="s">
        <v>10714</v>
      </c>
      <c r="C772" t="s">
        <v>371</v>
      </c>
      <c r="D772" t="s">
        <v>47</v>
      </c>
      <c r="E772" t="s">
        <v>52</v>
      </c>
      <c r="F772" t="s">
        <v>3193</v>
      </c>
      <c r="G772" t="s">
        <v>3202</v>
      </c>
      <c r="H772" t="s">
        <v>19496</v>
      </c>
      <c r="I772">
        <v>1.47</v>
      </c>
      <c r="J772" t="s">
        <v>2187</v>
      </c>
      <c r="K772" t="s">
        <v>13717</v>
      </c>
      <c r="L772" t="s">
        <v>13911</v>
      </c>
      <c r="M772" t="s">
        <v>13915</v>
      </c>
      <c r="N772" t="s">
        <v>11391</v>
      </c>
      <c r="O772" t="s">
        <v>11382</v>
      </c>
      <c r="P772">
        <v>1.47</v>
      </c>
      <c r="Q772" t="s">
        <v>13913</v>
      </c>
      <c r="R772" t="s">
        <v>13721</v>
      </c>
      <c r="S772" t="s">
        <v>20643</v>
      </c>
      <c r="T772" t="s">
        <v>13723</v>
      </c>
      <c r="U772" t="s">
        <v>24</v>
      </c>
      <c r="V772" t="s">
        <v>13724</v>
      </c>
      <c r="W772" s="105" t="str">
        <f>IF(COUNTIF(W$2:W771,B772&amp;K772)=0,B772&amp;K772,"")</f>
        <v/>
      </c>
    </row>
    <row r="773" spans="1:23" hidden="1">
      <c r="A773" t="s">
        <v>20668</v>
      </c>
      <c r="B773" t="s">
        <v>10717</v>
      </c>
      <c r="C773" t="s">
        <v>371</v>
      </c>
      <c r="D773" t="s">
        <v>47</v>
      </c>
      <c r="E773" t="s">
        <v>52</v>
      </c>
      <c r="F773" t="s">
        <v>3212</v>
      </c>
      <c r="G773" t="s">
        <v>3202</v>
      </c>
      <c r="H773" t="s">
        <v>19496</v>
      </c>
      <c r="I773">
        <v>1.47</v>
      </c>
      <c r="J773" t="s">
        <v>2187</v>
      </c>
      <c r="K773" t="s">
        <v>13717</v>
      </c>
      <c r="L773" t="s">
        <v>13911</v>
      </c>
      <c r="M773" t="s">
        <v>13917</v>
      </c>
      <c r="N773" t="s">
        <v>11381</v>
      </c>
      <c r="O773" t="s">
        <v>11382</v>
      </c>
      <c r="P773">
        <v>1.47</v>
      </c>
      <c r="Q773" t="s">
        <v>13918</v>
      </c>
      <c r="R773" t="s">
        <v>13721</v>
      </c>
      <c r="S773" t="s">
        <v>20643</v>
      </c>
      <c r="T773" t="s">
        <v>13723</v>
      </c>
      <c r="U773" t="s">
        <v>24</v>
      </c>
      <c r="V773" t="s">
        <v>13724</v>
      </c>
      <c r="W773" s="105" t="str">
        <f>IF(COUNTIF(W$2:W772,B773&amp;K773)=0,B773&amp;K773,"")</f>
        <v>S-018005川重冷熱工業株式会社</v>
      </c>
    </row>
    <row r="774" spans="1:23" hidden="1">
      <c r="A774" t="s">
        <v>20669</v>
      </c>
      <c r="B774" t="s">
        <v>10717</v>
      </c>
      <c r="C774" t="s">
        <v>371</v>
      </c>
      <c r="D774" t="s">
        <v>47</v>
      </c>
      <c r="E774" t="s">
        <v>52</v>
      </c>
      <c r="F774" t="s">
        <v>3212</v>
      </c>
      <c r="G774" t="s">
        <v>3202</v>
      </c>
      <c r="H774" t="s">
        <v>19496</v>
      </c>
      <c r="I774">
        <v>1.47</v>
      </c>
      <c r="J774" t="s">
        <v>2187</v>
      </c>
      <c r="K774" t="s">
        <v>13717</v>
      </c>
      <c r="L774" t="s">
        <v>13911</v>
      </c>
      <c r="M774" t="s">
        <v>13920</v>
      </c>
      <c r="N774" t="s">
        <v>11391</v>
      </c>
      <c r="O774" t="s">
        <v>11382</v>
      </c>
      <c r="P774">
        <v>1.47</v>
      </c>
      <c r="Q774" t="s">
        <v>13918</v>
      </c>
      <c r="R774" t="s">
        <v>13721</v>
      </c>
      <c r="S774" t="s">
        <v>20643</v>
      </c>
      <c r="T774" t="s">
        <v>13723</v>
      </c>
      <c r="U774" t="s">
        <v>24</v>
      </c>
      <c r="V774" t="s">
        <v>13724</v>
      </c>
      <c r="W774" s="105" t="str">
        <f>IF(COUNTIF(W$2:W773,B774&amp;K774)=0,B774&amp;K774,"")</f>
        <v/>
      </c>
    </row>
    <row r="775" spans="1:23" hidden="1">
      <c r="A775" t="s">
        <v>20670</v>
      </c>
      <c r="B775" t="s">
        <v>10735</v>
      </c>
      <c r="C775" t="s">
        <v>371</v>
      </c>
      <c r="D775" t="s">
        <v>68</v>
      </c>
      <c r="E775" t="s">
        <v>13934</v>
      </c>
      <c r="F775" t="s">
        <v>3335</v>
      </c>
      <c r="G775" t="s">
        <v>24</v>
      </c>
      <c r="H775" t="s">
        <v>24</v>
      </c>
      <c r="I775">
        <v>3.3</v>
      </c>
      <c r="J775" t="s">
        <v>2187</v>
      </c>
      <c r="K775" t="s">
        <v>11588</v>
      </c>
      <c r="L775" t="s">
        <v>13935</v>
      </c>
      <c r="M775" t="s">
        <v>13936</v>
      </c>
      <c r="N775" t="s">
        <v>11381</v>
      </c>
      <c r="O775" t="s">
        <v>11382</v>
      </c>
      <c r="P775">
        <v>3.3</v>
      </c>
      <c r="Q775" t="s">
        <v>13937</v>
      </c>
      <c r="R775" t="s">
        <v>13938</v>
      </c>
      <c r="S775" t="s">
        <v>11593</v>
      </c>
      <c r="T775" t="s">
        <v>13939</v>
      </c>
      <c r="U775" t="s">
        <v>24</v>
      </c>
      <c r="V775" t="s">
        <v>12987</v>
      </c>
      <c r="W775" s="105" t="str">
        <f>IF(COUNTIF(W$2:W774,B775&amp;K775)=0,B775&amp;K775,"")</f>
        <v>S-025003三菱重工サーマルシステムズ株式会社</v>
      </c>
    </row>
    <row r="776" spans="1:23" hidden="1">
      <c r="A776" t="s">
        <v>20671</v>
      </c>
      <c r="B776" t="s">
        <v>10735</v>
      </c>
      <c r="C776" t="s">
        <v>371</v>
      </c>
      <c r="D776" t="s">
        <v>68</v>
      </c>
      <c r="E776" t="s">
        <v>13934</v>
      </c>
      <c r="F776" t="s">
        <v>3335</v>
      </c>
      <c r="G776" t="s">
        <v>24</v>
      </c>
      <c r="H776" t="s">
        <v>24</v>
      </c>
      <c r="I776">
        <v>3.3</v>
      </c>
      <c r="J776" t="s">
        <v>2187</v>
      </c>
      <c r="K776" t="s">
        <v>11588</v>
      </c>
      <c r="L776" t="s">
        <v>13935</v>
      </c>
      <c r="M776" t="s">
        <v>13941</v>
      </c>
      <c r="N776" t="s">
        <v>11391</v>
      </c>
      <c r="O776" t="s">
        <v>11382</v>
      </c>
      <c r="P776">
        <v>3.3</v>
      </c>
      <c r="Q776" t="s">
        <v>13937</v>
      </c>
      <c r="R776" t="s">
        <v>13938</v>
      </c>
      <c r="S776" t="s">
        <v>11593</v>
      </c>
      <c r="T776" t="s">
        <v>13939</v>
      </c>
      <c r="U776" t="s">
        <v>24</v>
      </c>
      <c r="V776" t="s">
        <v>12987</v>
      </c>
      <c r="W776" s="105" t="str">
        <f>IF(COUNTIF(W$2:W775,B776&amp;K776)=0,B776&amp;K776,"")</f>
        <v/>
      </c>
    </row>
    <row r="777" spans="1:23" hidden="1">
      <c r="A777" t="s">
        <v>20672</v>
      </c>
      <c r="B777" t="s">
        <v>10736</v>
      </c>
      <c r="C777" t="s">
        <v>371</v>
      </c>
      <c r="D777" t="s">
        <v>68</v>
      </c>
      <c r="E777" t="s">
        <v>13934</v>
      </c>
      <c r="F777" t="s">
        <v>3341</v>
      </c>
      <c r="G777" t="s">
        <v>24</v>
      </c>
      <c r="H777" t="s">
        <v>24</v>
      </c>
      <c r="I777">
        <v>3.07</v>
      </c>
      <c r="J777" t="s">
        <v>2187</v>
      </c>
      <c r="K777" t="s">
        <v>12280</v>
      </c>
      <c r="L777" t="s">
        <v>13943</v>
      </c>
      <c r="M777" t="s">
        <v>13944</v>
      </c>
      <c r="N777" t="s">
        <v>11381</v>
      </c>
      <c r="O777" t="s">
        <v>11382</v>
      </c>
      <c r="P777">
        <v>3.07</v>
      </c>
      <c r="Q777" t="s">
        <v>13945</v>
      </c>
      <c r="R777" t="s">
        <v>19894</v>
      </c>
      <c r="S777" t="s">
        <v>19895</v>
      </c>
      <c r="T777" t="s">
        <v>19896</v>
      </c>
      <c r="U777" t="s">
        <v>19897</v>
      </c>
      <c r="V777" t="s">
        <v>20673</v>
      </c>
      <c r="W777" s="105" t="str">
        <f>IF(COUNTIF(W$2:W776,B777&amp;K777)=0,B777&amp;K777,"")</f>
        <v>S-025004三菱電機株式会社</v>
      </c>
    </row>
    <row r="778" spans="1:23" hidden="1">
      <c r="A778" t="s">
        <v>20674</v>
      </c>
      <c r="B778" t="s">
        <v>10736</v>
      </c>
      <c r="C778" t="s">
        <v>371</v>
      </c>
      <c r="D778" t="s">
        <v>68</v>
      </c>
      <c r="E778" t="s">
        <v>13934</v>
      </c>
      <c r="F778" t="s">
        <v>3341</v>
      </c>
      <c r="G778" t="s">
        <v>24</v>
      </c>
      <c r="H778" t="s">
        <v>24</v>
      </c>
      <c r="I778">
        <v>3.07</v>
      </c>
      <c r="J778" t="s">
        <v>2187</v>
      </c>
      <c r="K778" t="s">
        <v>12280</v>
      </c>
      <c r="L778" t="s">
        <v>13943</v>
      </c>
      <c r="M778" t="s">
        <v>13947</v>
      </c>
      <c r="N778" t="s">
        <v>11391</v>
      </c>
      <c r="O778" t="s">
        <v>11382</v>
      </c>
      <c r="P778">
        <v>3.07</v>
      </c>
      <c r="Q778" t="s">
        <v>13945</v>
      </c>
      <c r="R778" t="s">
        <v>19894</v>
      </c>
      <c r="S778" t="s">
        <v>19895</v>
      </c>
      <c r="T778" t="s">
        <v>19896</v>
      </c>
      <c r="U778" t="s">
        <v>19897</v>
      </c>
      <c r="V778" t="s">
        <v>20673</v>
      </c>
      <c r="W778" s="105" t="str">
        <f>IF(COUNTIF(W$2:W777,B778&amp;K778)=0,B778&amp;K778,"")</f>
        <v/>
      </c>
    </row>
    <row r="779" spans="1:23" hidden="1">
      <c r="A779" t="s">
        <v>20675</v>
      </c>
      <c r="B779" t="s">
        <v>10736</v>
      </c>
      <c r="C779" t="s">
        <v>371</v>
      </c>
      <c r="D779" t="s">
        <v>68</v>
      </c>
      <c r="E779" t="s">
        <v>13934</v>
      </c>
      <c r="F779" t="s">
        <v>3341</v>
      </c>
      <c r="G779" t="s">
        <v>24</v>
      </c>
      <c r="H779" t="s">
        <v>24</v>
      </c>
      <c r="I779">
        <v>3.07</v>
      </c>
      <c r="J779" t="s">
        <v>2187</v>
      </c>
      <c r="K779" t="s">
        <v>12280</v>
      </c>
      <c r="L779" t="s">
        <v>13943</v>
      </c>
      <c r="M779" t="s">
        <v>13949</v>
      </c>
      <c r="N779" t="s">
        <v>11391</v>
      </c>
      <c r="O779" t="s">
        <v>11382</v>
      </c>
      <c r="P779">
        <v>3.07</v>
      </c>
      <c r="Q779" t="s">
        <v>13945</v>
      </c>
      <c r="R779" t="s">
        <v>19894</v>
      </c>
      <c r="S779" t="s">
        <v>19895</v>
      </c>
      <c r="T779" t="s">
        <v>19896</v>
      </c>
      <c r="U779" t="s">
        <v>19897</v>
      </c>
      <c r="V779" t="s">
        <v>20673</v>
      </c>
      <c r="W779" s="105" t="str">
        <f>IF(COUNTIF(W$2:W778,B779&amp;K779)=0,B779&amp;K779,"")</f>
        <v/>
      </c>
    </row>
    <row r="780" spans="1:23" hidden="1">
      <c r="A780" t="s">
        <v>20676</v>
      </c>
      <c r="B780" t="s">
        <v>10736</v>
      </c>
      <c r="C780" t="s">
        <v>371</v>
      </c>
      <c r="D780" t="s">
        <v>68</v>
      </c>
      <c r="E780" t="s">
        <v>13934</v>
      </c>
      <c r="F780" t="s">
        <v>3341</v>
      </c>
      <c r="G780" t="s">
        <v>24</v>
      </c>
      <c r="H780" t="s">
        <v>24</v>
      </c>
      <c r="I780">
        <v>3.07</v>
      </c>
      <c r="J780" t="s">
        <v>2187</v>
      </c>
      <c r="K780" t="s">
        <v>12280</v>
      </c>
      <c r="L780" t="s">
        <v>13943</v>
      </c>
      <c r="M780" t="s">
        <v>13951</v>
      </c>
      <c r="N780" t="s">
        <v>11391</v>
      </c>
      <c r="O780" t="s">
        <v>11382</v>
      </c>
      <c r="P780">
        <v>3.07</v>
      </c>
      <c r="Q780" t="s">
        <v>13945</v>
      </c>
      <c r="R780" t="s">
        <v>19894</v>
      </c>
      <c r="S780" t="s">
        <v>19895</v>
      </c>
      <c r="T780" t="s">
        <v>19896</v>
      </c>
      <c r="U780" t="s">
        <v>19897</v>
      </c>
      <c r="V780" t="s">
        <v>20673</v>
      </c>
      <c r="W780" s="105" t="str">
        <f>IF(COUNTIF(W$2:W779,B780&amp;K780)=0,B780&amp;K780,"")</f>
        <v/>
      </c>
    </row>
    <row r="781" spans="1:23" hidden="1">
      <c r="A781" t="s">
        <v>20677</v>
      </c>
      <c r="B781" t="s">
        <v>10736</v>
      </c>
      <c r="C781" t="s">
        <v>371</v>
      </c>
      <c r="D781" t="s">
        <v>68</v>
      </c>
      <c r="E781" t="s">
        <v>13934</v>
      </c>
      <c r="F781" t="s">
        <v>3341</v>
      </c>
      <c r="G781" t="s">
        <v>24</v>
      </c>
      <c r="H781" t="s">
        <v>24</v>
      </c>
      <c r="I781">
        <v>3.07</v>
      </c>
      <c r="J781" t="s">
        <v>2187</v>
      </c>
      <c r="K781" t="s">
        <v>12280</v>
      </c>
      <c r="L781" t="s">
        <v>13943</v>
      </c>
      <c r="M781" t="s">
        <v>13953</v>
      </c>
      <c r="N781" t="s">
        <v>11391</v>
      </c>
      <c r="O781" t="s">
        <v>11382</v>
      </c>
      <c r="P781">
        <v>3.07</v>
      </c>
      <c r="Q781" t="s">
        <v>13945</v>
      </c>
      <c r="R781" t="s">
        <v>19894</v>
      </c>
      <c r="S781" t="s">
        <v>19895</v>
      </c>
      <c r="T781" t="s">
        <v>19896</v>
      </c>
      <c r="U781" t="s">
        <v>19897</v>
      </c>
      <c r="V781" t="s">
        <v>20673</v>
      </c>
      <c r="W781" s="105" t="str">
        <f>IF(COUNTIF(W$2:W780,B781&amp;K781)=0,B781&amp;K781,"")</f>
        <v/>
      </c>
    </row>
    <row r="782" spans="1:23" hidden="1">
      <c r="A782" t="s">
        <v>20678</v>
      </c>
      <c r="B782" t="s">
        <v>10736</v>
      </c>
      <c r="C782" t="s">
        <v>371</v>
      </c>
      <c r="D782" t="s">
        <v>68</v>
      </c>
      <c r="E782" t="s">
        <v>13934</v>
      </c>
      <c r="F782" t="s">
        <v>3341</v>
      </c>
      <c r="G782" t="s">
        <v>24</v>
      </c>
      <c r="H782" t="s">
        <v>24</v>
      </c>
      <c r="I782">
        <v>3.07</v>
      </c>
      <c r="J782" t="s">
        <v>2187</v>
      </c>
      <c r="K782" t="s">
        <v>12280</v>
      </c>
      <c r="L782" t="s">
        <v>13943</v>
      </c>
      <c r="M782" t="s">
        <v>13955</v>
      </c>
      <c r="N782" t="s">
        <v>11391</v>
      </c>
      <c r="O782" t="s">
        <v>11382</v>
      </c>
      <c r="P782">
        <v>3.07</v>
      </c>
      <c r="Q782" t="s">
        <v>13945</v>
      </c>
      <c r="R782" t="s">
        <v>19894</v>
      </c>
      <c r="S782" t="s">
        <v>19895</v>
      </c>
      <c r="T782" t="s">
        <v>19896</v>
      </c>
      <c r="U782" t="s">
        <v>19897</v>
      </c>
      <c r="V782" t="s">
        <v>20673</v>
      </c>
      <c r="W782" s="105" t="str">
        <f>IF(COUNTIF(W$2:W781,B782&amp;K782)=0,B782&amp;K782,"")</f>
        <v/>
      </c>
    </row>
    <row r="783" spans="1:23" hidden="1">
      <c r="A783" t="s">
        <v>20679</v>
      </c>
      <c r="B783" t="s">
        <v>10736</v>
      </c>
      <c r="C783" t="s">
        <v>371</v>
      </c>
      <c r="D783" t="s">
        <v>68</v>
      </c>
      <c r="E783" t="s">
        <v>13934</v>
      </c>
      <c r="F783" t="s">
        <v>3341</v>
      </c>
      <c r="G783" t="s">
        <v>24</v>
      </c>
      <c r="H783" t="s">
        <v>24</v>
      </c>
      <c r="I783">
        <v>3.07</v>
      </c>
      <c r="J783" t="s">
        <v>2187</v>
      </c>
      <c r="K783" t="s">
        <v>12280</v>
      </c>
      <c r="L783" t="s">
        <v>13943</v>
      </c>
      <c r="M783" t="s">
        <v>13957</v>
      </c>
      <c r="N783" t="s">
        <v>11381</v>
      </c>
      <c r="O783" t="s">
        <v>11382</v>
      </c>
      <c r="P783">
        <v>3.07</v>
      </c>
      <c r="Q783" t="s">
        <v>13945</v>
      </c>
      <c r="R783" t="s">
        <v>19894</v>
      </c>
      <c r="S783" t="s">
        <v>19895</v>
      </c>
      <c r="T783" t="s">
        <v>19896</v>
      </c>
      <c r="U783" t="s">
        <v>19897</v>
      </c>
      <c r="V783" t="s">
        <v>20673</v>
      </c>
      <c r="W783" s="105" t="str">
        <f>IF(COUNTIF(W$2:W782,B783&amp;K783)=0,B783&amp;K783,"")</f>
        <v/>
      </c>
    </row>
    <row r="784" spans="1:23" hidden="1">
      <c r="A784" t="s">
        <v>20680</v>
      </c>
      <c r="B784" t="s">
        <v>10736</v>
      </c>
      <c r="C784" t="s">
        <v>371</v>
      </c>
      <c r="D784" t="s">
        <v>68</v>
      </c>
      <c r="E784" t="s">
        <v>13934</v>
      </c>
      <c r="F784" t="s">
        <v>3341</v>
      </c>
      <c r="G784" t="s">
        <v>24</v>
      </c>
      <c r="H784" t="s">
        <v>24</v>
      </c>
      <c r="I784">
        <v>3.07</v>
      </c>
      <c r="J784" t="s">
        <v>2187</v>
      </c>
      <c r="K784" t="s">
        <v>12280</v>
      </c>
      <c r="L784" t="s">
        <v>13943</v>
      </c>
      <c r="M784" t="s">
        <v>13959</v>
      </c>
      <c r="N784" t="s">
        <v>11391</v>
      </c>
      <c r="O784" t="s">
        <v>11382</v>
      </c>
      <c r="P784">
        <v>3.07</v>
      </c>
      <c r="Q784" t="s">
        <v>13945</v>
      </c>
      <c r="R784" t="s">
        <v>19894</v>
      </c>
      <c r="S784" t="s">
        <v>19895</v>
      </c>
      <c r="T784" t="s">
        <v>19896</v>
      </c>
      <c r="U784" t="s">
        <v>19897</v>
      </c>
      <c r="V784" t="s">
        <v>20673</v>
      </c>
      <c r="W784" s="105" t="str">
        <f>IF(COUNTIF(W$2:W783,B784&amp;K784)=0,B784&amp;K784,"")</f>
        <v/>
      </c>
    </row>
    <row r="785" spans="1:23" hidden="1">
      <c r="A785" t="s">
        <v>20681</v>
      </c>
      <c r="B785" t="s">
        <v>10736</v>
      </c>
      <c r="C785" t="s">
        <v>371</v>
      </c>
      <c r="D785" t="s">
        <v>68</v>
      </c>
      <c r="E785" t="s">
        <v>13934</v>
      </c>
      <c r="F785" t="s">
        <v>3341</v>
      </c>
      <c r="G785" t="s">
        <v>24</v>
      </c>
      <c r="H785" t="s">
        <v>24</v>
      </c>
      <c r="I785">
        <v>3.07</v>
      </c>
      <c r="J785" t="s">
        <v>2187</v>
      </c>
      <c r="K785" t="s">
        <v>12280</v>
      </c>
      <c r="L785" t="s">
        <v>13943</v>
      </c>
      <c r="M785" t="s">
        <v>13961</v>
      </c>
      <c r="N785" t="s">
        <v>11391</v>
      </c>
      <c r="O785" t="s">
        <v>11382</v>
      </c>
      <c r="P785">
        <v>3.07</v>
      </c>
      <c r="Q785" t="s">
        <v>13945</v>
      </c>
      <c r="R785" t="s">
        <v>19894</v>
      </c>
      <c r="S785" t="s">
        <v>19895</v>
      </c>
      <c r="T785" t="s">
        <v>19896</v>
      </c>
      <c r="U785" t="s">
        <v>19897</v>
      </c>
      <c r="V785" t="s">
        <v>20673</v>
      </c>
      <c r="W785" s="105" t="str">
        <f>IF(COUNTIF(W$2:W784,B785&amp;K785)=0,B785&amp;K785,"")</f>
        <v/>
      </c>
    </row>
    <row r="786" spans="1:23" hidden="1">
      <c r="A786" t="s">
        <v>20682</v>
      </c>
      <c r="B786" t="s">
        <v>10736</v>
      </c>
      <c r="C786" t="s">
        <v>371</v>
      </c>
      <c r="D786" t="s">
        <v>68</v>
      </c>
      <c r="E786" t="s">
        <v>13934</v>
      </c>
      <c r="F786" t="s">
        <v>3341</v>
      </c>
      <c r="G786" t="s">
        <v>24</v>
      </c>
      <c r="H786" t="s">
        <v>24</v>
      </c>
      <c r="I786">
        <v>3.07</v>
      </c>
      <c r="J786" t="s">
        <v>2187</v>
      </c>
      <c r="K786" t="s">
        <v>12280</v>
      </c>
      <c r="L786" t="s">
        <v>13943</v>
      </c>
      <c r="M786" t="s">
        <v>13963</v>
      </c>
      <c r="N786" t="s">
        <v>11381</v>
      </c>
      <c r="O786" t="s">
        <v>11382</v>
      </c>
      <c r="P786">
        <v>3.07</v>
      </c>
      <c r="Q786" t="s">
        <v>13945</v>
      </c>
      <c r="R786" t="s">
        <v>19894</v>
      </c>
      <c r="S786" t="s">
        <v>19895</v>
      </c>
      <c r="T786" t="s">
        <v>19896</v>
      </c>
      <c r="U786" t="s">
        <v>19897</v>
      </c>
      <c r="V786" t="s">
        <v>20673</v>
      </c>
      <c r="W786" s="105" t="str">
        <f>IF(COUNTIF(W$2:W785,B786&amp;K786)=0,B786&amp;K786,"")</f>
        <v/>
      </c>
    </row>
    <row r="787" spans="1:23" hidden="1">
      <c r="A787" t="s">
        <v>20683</v>
      </c>
      <c r="B787" t="s">
        <v>10736</v>
      </c>
      <c r="C787" t="s">
        <v>371</v>
      </c>
      <c r="D787" t="s">
        <v>68</v>
      </c>
      <c r="E787" t="s">
        <v>13934</v>
      </c>
      <c r="F787" t="s">
        <v>3341</v>
      </c>
      <c r="G787" t="s">
        <v>24</v>
      </c>
      <c r="H787" t="s">
        <v>24</v>
      </c>
      <c r="I787">
        <v>3.07</v>
      </c>
      <c r="J787" t="s">
        <v>2187</v>
      </c>
      <c r="K787" t="s">
        <v>12280</v>
      </c>
      <c r="L787" t="s">
        <v>13943</v>
      </c>
      <c r="M787" t="s">
        <v>13965</v>
      </c>
      <c r="N787" t="s">
        <v>11391</v>
      </c>
      <c r="O787" t="s">
        <v>11382</v>
      </c>
      <c r="P787">
        <v>3.07</v>
      </c>
      <c r="Q787" t="s">
        <v>13945</v>
      </c>
      <c r="R787" t="s">
        <v>19894</v>
      </c>
      <c r="S787" t="s">
        <v>19895</v>
      </c>
      <c r="T787" t="s">
        <v>19896</v>
      </c>
      <c r="U787" t="s">
        <v>19897</v>
      </c>
      <c r="V787" t="s">
        <v>20673</v>
      </c>
      <c r="W787" s="105" t="str">
        <f>IF(COUNTIF(W$2:W786,B787&amp;K787)=0,B787&amp;K787,"")</f>
        <v/>
      </c>
    </row>
    <row r="788" spans="1:23" hidden="1">
      <c r="A788" t="s">
        <v>20684</v>
      </c>
      <c r="B788" t="s">
        <v>10736</v>
      </c>
      <c r="C788" t="s">
        <v>371</v>
      </c>
      <c r="D788" t="s">
        <v>68</v>
      </c>
      <c r="E788" t="s">
        <v>13934</v>
      </c>
      <c r="F788" t="s">
        <v>3341</v>
      </c>
      <c r="G788" t="s">
        <v>24</v>
      </c>
      <c r="H788" t="s">
        <v>24</v>
      </c>
      <c r="I788">
        <v>3.07</v>
      </c>
      <c r="J788" t="s">
        <v>2187</v>
      </c>
      <c r="K788" t="s">
        <v>12280</v>
      </c>
      <c r="L788" t="s">
        <v>13943</v>
      </c>
      <c r="M788" t="s">
        <v>13967</v>
      </c>
      <c r="N788" t="s">
        <v>11391</v>
      </c>
      <c r="O788" t="s">
        <v>11382</v>
      </c>
      <c r="P788">
        <v>3.07</v>
      </c>
      <c r="Q788" t="s">
        <v>13945</v>
      </c>
      <c r="R788" t="s">
        <v>19894</v>
      </c>
      <c r="S788" t="s">
        <v>19895</v>
      </c>
      <c r="T788" t="s">
        <v>19896</v>
      </c>
      <c r="U788" t="s">
        <v>19897</v>
      </c>
      <c r="V788" t="s">
        <v>20673</v>
      </c>
      <c r="W788" s="105" t="str">
        <f>IF(COUNTIF(W$2:W787,B788&amp;K788)=0,B788&amp;K788,"")</f>
        <v/>
      </c>
    </row>
    <row r="789" spans="1:23" hidden="1">
      <c r="A789" t="s">
        <v>20685</v>
      </c>
      <c r="B789" t="s">
        <v>10736</v>
      </c>
      <c r="C789" t="s">
        <v>371</v>
      </c>
      <c r="D789" t="s">
        <v>68</v>
      </c>
      <c r="E789" t="s">
        <v>7696</v>
      </c>
      <c r="F789" t="s">
        <v>3341</v>
      </c>
      <c r="G789" t="s">
        <v>24</v>
      </c>
      <c r="H789" t="s">
        <v>24</v>
      </c>
      <c r="I789">
        <v>3.07</v>
      </c>
      <c r="J789" t="s">
        <v>2187</v>
      </c>
      <c r="K789" t="s">
        <v>19800</v>
      </c>
      <c r="L789" t="s">
        <v>20686</v>
      </c>
      <c r="M789" t="s">
        <v>20687</v>
      </c>
      <c r="N789" t="s">
        <v>11381</v>
      </c>
      <c r="O789" t="s">
        <v>7810</v>
      </c>
      <c r="P789">
        <v>3.17</v>
      </c>
      <c r="Q789" t="s">
        <v>20686</v>
      </c>
      <c r="R789" t="s">
        <v>19804</v>
      </c>
      <c r="S789" t="s">
        <v>19804</v>
      </c>
      <c r="T789" t="s">
        <v>19805</v>
      </c>
      <c r="U789" t="s">
        <v>24</v>
      </c>
      <c r="V789" t="s">
        <v>19806</v>
      </c>
      <c r="W789" s="105" t="str">
        <f>IF(COUNTIF(W$2:W788,B789&amp;K789)=0,B789&amp;K789,"")</f>
        <v>S-025004東芝キヤリア株式会社</v>
      </c>
    </row>
    <row r="790" spans="1:23" hidden="1">
      <c r="A790" t="s">
        <v>20688</v>
      </c>
      <c r="B790" t="s">
        <v>10736</v>
      </c>
      <c r="C790" t="s">
        <v>371</v>
      </c>
      <c r="D790" t="s">
        <v>68</v>
      </c>
      <c r="E790" t="s">
        <v>7696</v>
      </c>
      <c r="F790" t="s">
        <v>3341</v>
      </c>
      <c r="G790" t="s">
        <v>24</v>
      </c>
      <c r="H790" t="s">
        <v>24</v>
      </c>
      <c r="I790">
        <v>3.07</v>
      </c>
      <c r="J790" t="s">
        <v>2187</v>
      </c>
      <c r="K790" t="s">
        <v>19800</v>
      </c>
      <c r="L790" t="s">
        <v>20686</v>
      </c>
      <c r="M790" t="s">
        <v>20689</v>
      </c>
      <c r="N790" t="s">
        <v>11381</v>
      </c>
      <c r="O790" t="s">
        <v>7810</v>
      </c>
      <c r="P790">
        <v>3.09</v>
      </c>
      <c r="Q790" t="s">
        <v>20686</v>
      </c>
      <c r="R790" t="s">
        <v>19804</v>
      </c>
      <c r="S790" t="s">
        <v>19804</v>
      </c>
      <c r="T790" t="s">
        <v>19805</v>
      </c>
      <c r="U790" t="s">
        <v>24</v>
      </c>
      <c r="V790" t="s">
        <v>19806</v>
      </c>
      <c r="W790" s="105" t="str">
        <f>IF(COUNTIF(W$2:W789,B790&amp;K790)=0,B790&amp;K790,"")</f>
        <v/>
      </c>
    </row>
    <row r="791" spans="1:23" hidden="1">
      <c r="A791" t="s">
        <v>20690</v>
      </c>
      <c r="B791" t="s">
        <v>10736</v>
      </c>
      <c r="C791" t="s">
        <v>371</v>
      </c>
      <c r="D791" t="s">
        <v>68</v>
      </c>
      <c r="E791" t="s">
        <v>7696</v>
      </c>
      <c r="F791" t="s">
        <v>3341</v>
      </c>
      <c r="G791" t="s">
        <v>24</v>
      </c>
      <c r="H791" t="s">
        <v>24</v>
      </c>
      <c r="I791">
        <v>3.07</v>
      </c>
      <c r="J791" t="s">
        <v>2187</v>
      </c>
      <c r="K791" t="s">
        <v>19800</v>
      </c>
      <c r="L791" t="s">
        <v>20686</v>
      </c>
      <c r="M791" t="s">
        <v>20691</v>
      </c>
      <c r="N791" t="s">
        <v>11391</v>
      </c>
      <c r="O791" t="s">
        <v>7810</v>
      </c>
      <c r="P791">
        <v>3.17</v>
      </c>
      <c r="Q791" t="s">
        <v>20686</v>
      </c>
      <c r="R791" t="s">
        <v>19804</v>
      </c>
      <c r="S791" t="s">
        <v>19804</v>
      </c>
      <c r="T791" t="s">
        <v>19805</v>
      </c>
      <c r="U791" t="s">
        <v>24</v>
      </c>
      <c r="V791" t="s">
        <v>19806</v>
      </c>
      <c r="W791" s="105" t="str">
        <f>IF(COUNTIF(W$2:W790,B791&amp;K791)=0,B791&amp;K791,"")</f>
        <v/>
      </c>
    </row>
    <row r="792" spans="1:23" hidden="1">
      <c r="A792" t="s">
        <v>20692</v>
      </c>
      <c r="B792" t="s">
        <v>10736</v>
      </c>
      <c r="C792" t="s">
        <v>371</v>
      </c>
      <c r="D792" t="s">
        <v>68</v>
      </c>
      <c r="E792" t="s">
        <v>7696</v>
      </c>
      <c r="F792" t="s">
        <v>3341</v>
      </c>
      <c r="G792" t="s">
        <v>24</v>
      </c>
      <c r="H792" t="s">
        <v>24</v>
      </c>
      <c r="I792">
        <v>3.07</v>
      </c>
      <c r="J792" t="s">
        <v>2187</v>
      </c>
      <c r="K792" t="s">
        <v>19800</v>
      </c>
      <c r="L792" t="s">
        <v>20686</v>
      </c>
      <c r="M792" t="s">
        <v>20693</v>
      </c>
      <c r="N792" t="s">
        <v>11391</v>
      </c>
      <c r="O792" t="s">
        <v>7810</v>
      </c>
      <c r="P792">
        <v>3.09</v>
      </c>
      <c r="Q792" t="s">
        <v>20686</v>
      </c>
      <c r="R792" t="s">
        <v>19804</v>
      </c>
      <c r="S792" t="s">
        <v>19804</v>
      </c>
      <c r="T792" t="s">
        <v>19805</v>
      </c>
      <c r="U792" t="s">
        <v>24</v>
      </c>
      <c r="V792" t="s">
        <v>19806</v>
      </c>
      <c r="W792" s="105" t="str">
        <f>IF(COUNTIF(W$2:W791,B792&amp;K792)=0,B792&amp;K792,"")</f>
        <v/>
      </c>
    </row>
    <row r="793" spans="1:23" hidden="1">
      <c r="A793" t="s">
        <v>20694</v>
      </c>
      <c r="B793" t="s">
        <v>10738</v>
      </c>
      <c r="C793" t="s">
        <v>371</v>
      </c>
      <c r="D793" t="s">
        <v>68</v>
      </c>
      <c r="E793" t="s">
        <v>13988</v>
      </c>
      <c r="F793" t="s">
        <v>3352</v>
      </c>
      <c r="G793" t="s">
        <v>3353</v>
      </c>
      <c r="H793" t="s">
        <v>24</v>
      </c>
      <c r="I793">
        <v>3.4</v>
      </c>
      <c r="J793" t="s">
        <v>2187</v>
      </c>
      <c r="K793" t="s">
        <v>20023</v>
      </c>
      <c r="L793" t="s">
        <v>13989</v>
      </c>
      <c r="M793" t="s">
        <v>13990</v>
      </c>
      <c r="N793" t="s">
        <v>11381</v>
      </c>
      <c r="O793" t="s">
        <v>11382</v>
      </c>
      <c r="P793">
        <v>3.4</v>
      </c>
      <c r="Q793" t="s">
        <v>13991</v>
      </c>
      <c r="R793" t="s">
        <v>20024</v>
      </c>
      <c r="S793" t="s">
        <v>12878</v>
      </c>
      <c r="T793" t="s">
        <v>12879</v>
      </c>
      <c r="U793" t="s">
        <v>12880</v>
      </c>
      <c r="V793" t="s">
        <v>20025</v>
      </c>
      <c r="W793" s="105" t="str">
        <f>IF(COUNTIF(W$2:W792,B793&amp;K793)=0,B793&amp;K793,"")</f>
        <v>S-027001コベルコ・コンプレッサ株式会社</v>
      </c>
    </row>
    <row r="794" spans="1:23" hidden="1">
      <c r="A794" t="s">
        <v>20695</v>
      </c>
      <c r="B794" t="s">
        <v>10742</v>
      </c>
      <c r="C794" t="s">
        <v>371</v>
      </c>
      <c r="D794" t="s">
        <v>68</v>
      </c>
      <c r="E794" t="s">
        <v>13988</v>
      </c>
      <c r="F794" t="s">
        <v>3375</v>
      </c>
      <c r="G794" t="s">
        <v>3353</v>
      </c>
      <c r="H794" t="s">
        <v>24</v>
      </c>
      <c r="I794">
        <v>4.3</v>
      </c>
      <c r="J794" t="s">
        <v>2187</v>
      </c>
      <c r="K794" t="s">
        <v>20023</v>
      </c>
      <c r="L794" t="s">
        <v>13989</v>
      </c>
      <c r="M794" t="s">
        <v>13990</v>
      </c>
      <c r="N794" t="s">
        <v>11381</v>
      </c>
      <c r="O794" t="s">
        <v>11382</v>
      </c>
      <c r="P794">
        <v>4.3</v>
      </c>
      <c r="Q794" t="s">
        <v>13991</v>
      </c>
      <c r="R794" t="s">
        <v>20024</v>
      </c>
      <c r="S794" t="s">
        <v>12878</v>
      </c>
      <c r="T794" t="s">
        <v>12879</v>
      </c>
      <c r="U794" t="s">
        <v>12880</v>
      </c>
      <c r="V794" t="s">
        <v>20025</v>
      </c>
      <c r="W794" s="105" t="str">
        <f>IF(COUNTIF(W$2:W793,B794&amp;K794)=0,B794&amp;K794,"")</f>
        <v>S-027005コベルコ・コンプレッサ株式会社</v>
      </c>
    </row>
    <row r="795" spans="1:23" hidden="1">
      <c r="A795" t="s">
        <v>20696</v>
      </c>
      <c r="B795" t="s">
        <v>10744</v>
      </c>
      <c r="C795" t="s">
        <v>371</v>
      </c>
      <c r="D795" t="s">
        <v>68</v>
      </c>
      <c r="E795" t="s">
        <v>13988</v>
      </c>
      <c r="F795" t="s">
        <v>3375</v>
      </c>
      <c r="G795" t="s">
        <v>3365</v>
      </c>
      <c r="H795" t="s">
        <v>24</v>
      </c>
      <c r="I795">
        <v>4.4000000000000004</v>
      </c>
      <c r="J795" t="s">
        <v>2187</v>
      </c>
      <c r="K795" t="s">
        <v>20023</v>
      </c>
      <c r="L795" t="s">
        <v>13993</v>
      </c>
      <c r="M795" t="s">
        <v>13994</v>
      </c>
      <c r="N795" t="s">
        <v>11381</v>
      </c>
      <c r="O795" t="s">
        <v>11382</v>
      </c>
      <c r="P795">
        <v>4.4000000000000004</v>
      </c>
      <c r="Q795" t="s">
        <v>13995</v>
      </c>
      <c r="R795" t="s">
        <v>20024</v>
      </c>
      <c r="S795" t="s">
        <v>12878</v>
      </c>
      <c r="T795" t="s">
        <v>12879</v>
      </c>
      <c r="U795" t="s">
        <v>12880</v>
      </c>
      <c r="V795" t="s">
        <v>20025</v>
      </c>
      <c r="W795" s="105" t="str">
        <f>IF(COUNTIF(W$2:W794,B795&amp;K795)=0,B795&amp;K795,"")</f>
        <v>S-027007コベルコ・コンプレッサ株式会社</v>
      </c>
    </row>
    <row r="796" spans="1:23" hidden="1">
      <c r="A796" t="s">
        <v>20697</v>
      </c>
      <c r="B796" t="s">
        <v>10746</v>
      </c>
      <c r="C796" t="s">
        <v>371</v>
      </c>
      <c r="D796" t="s">
        <v>68</v>
      </c>
      <c r="E796" t="s">
        <v>13988</v>
      </c>
      <c r="F796" t="s">
        <v>3393</v>
      </c>
      <c r="G796" t="s">
        <v>3353</v>
      </c>
      <c r="H796" t="s">
        <v>24</v>
      </c>
      <c r="I796">
        <v>3.6</v>
      </c>
      <c r="J796" t="s">
        <v>2187</v>
      </c>
      <c r="K796" t="s">
        <v>20023</v>
      </c>
      <c r="L796" t="s">
        <v>13989</v>
      </c>
      <c r="M796" t="s">
        <v>13990</v>
      </c>
      <c r="N796" t="s">
        <v>11381</v>
      </c>
      <c r="O796" t="s">
        <v>11382</v>
      </c>
      <c r="P796">
        <v>3.6</v>
      </c>
      <c r="Q796" t="s">
        <v>13991</v>
      </c>
      <c r="R796" t="s">
        <v>20024</v>
      </c>
      <c r="S796" t="s">
        <v>12878</v>
      </c>
      <c r="T796" t="s">
        <v>12879</v>
      </c>
      <c r="U796" t="s">
        <v>12880</v>
      </c>
      <c r="V796" t="s">
        <v>20025</v>
      </c>
      <c r="W796" s="105" t="str">
        <f>IF(COUNTIF(W$2:W795,B796&amp;K796)=0,B796&amp;K796,"")</f>
        <v>S-027009コベルコ・コンプレッサ株式会社</v>
      </c>
    </row>
    <row r="797" spans="1:23" hidden="1">
      <c r="A797" t="s">
        <v>20698</v>
      </c>
      <c r="B797" t="s">
        <v>10748</v>
      </c>
      <c r="C797" t="s">
        <v>371</v>
      </c>
      <c r="D797" t="s">
        <v>68</v>
      </c>
      <c r="E797" t="s">
        <v>13988</v>
      </c>
      <c r="F797" t="s">
        <v>3393</v>
      </c>
      <c r="G797" t="s">
        <v>3365</v>
      </c>
      <c r="H797" t="s">
        <v>24</v>
      </c>
      <c r="I797">
        <v>3.7</v>
      </c>
      <c r="J797" t="s">
        <v>2187</v>
      </c>
      <c r="K797" t="s">
        <v>20023</v>
      </c>
      <c r="L797" t="s">
        <v>13993</v>
      </c>
      <c r="M797" t="s">
        <v>13994</v>
      </c>
      <c r="N797" t="s">
        <v>11381</v>
      </c>
      <c r="O797" t="s">
        <v>11382</v>
      </c>
      <c r="P797">
        <v>3.7</v>
      </c>
      <c r="Q797" t="s">
        <v>13995</v>
      </c>
      <c r="R797" t="s">
        <v>20024</v>
      </c>
      <c r="S797" t="s">
        <v>12878</v>
      </c>
      <c r="T797" t="s">
        <v>12879</v>
      </c>
      <c r="U797" t="s">
        <v>12880</v>
      </c>
      <c r="V797" t="s">
        <v>20025</v>
      </c>
      <c r="W797" s="105" t="str">
        <f>IF(COUNTIF(W$2:W796,B797&amp;K797)=0,B797&amp;K797,"")</f>
        <v>S-027011コベルコ・コンプレッサ株式会社</v>
      </c>
    </row>
    <row r="798" spans="1:23" hidden="1">
      <c r="A798" t="s">
        <v>20699</v>
      </c>
      <c r="B798" t="s">
        <v>10750</v>
      </c>
      <c r="C798" t="s">
        <v>371</v>
      </c>
      <c r="D798" t="s">
        <v>68</v>
      </c>
      <c r="E798" t="s">
        <v>13988</v>
      </c>
      <c r="F798" t="s">
        <v>3411</v>
      </c>
      <c r="G798" t="s">
        <v>3353</v>
      </c>
      <c r="H798" t="s">
        <v>24</v>
      </c>
      <c r="I798">
        <v>4.2</v>
      </c>
      <c r="J798" t="s">
        <v>2187</v>
      </c>
      <c r="K798" t="s">
        <v>20023</v>
      </c>
      <c r="L798" t="s">
        <v>13989</v>
      </c>
      <c r="M798" t="s">
        <v>13990</v>
      </c>
      <c r="N798" t="s">
        <v>11381</v>
      </c>
      <c r="O798" t="s">
        <v>11382</v>
      </c>
      <c r="P798">
        <v>4.2</v>
      </c>
      <c r="Q798" t="s">
        <v>13991</v>
      </c>
      <c r="R798" t="s">
        <v>20024</v>
      </c>
      <c r="S798" t="s">
        <v>12878</v>
      </c>
      <c r="T798" t="s">
        <v>12879</v>
      </c>
      <c r="U798" t="s">
        <v>12880</v>
      </c>
      <c r="V798" t="s">
        <v>20025</v>
      </c>
      <c r="W798" s="105" t="str">
        <f>IF(COUNTIF(W$2:W797,B798&amp;K798)=0,B798&amp;K798,"")</f>
        <v>S-027013コベルコ・コンプレッサ株式会社</v>
      </c>
    </row>
    <row r="799" spans="1:23" hidden="1">
      <c r="A799" t="s">
        <v>20700</v>
      </c>
      <c r="B799" t="s">
        <v>10753</v>
      </c>
      <c r="C799" t="s">
        <v>371</v>
      </c>
      <c r="D799" t="s">
        <v>68</v>
      </c>
      <c r="E799" t="s">
        <v>13988</v>
      </c>
      <c r="F799" t="s">
        <v>3411</v>
      </c>
      <c r="G799" t="s">
        <v>3370</v>
      </c>
      <c r="H799" t="s">
        <v>24</v>
      </c>
      <c r="I799">
        <v>4.8</v>
      </c>
      <c r="J799" t="s">
        <v>2187</v>
      </c>
      <c r="K799" t="s">
        <v>20023</v>
      </c>
      <c r="L799" t="s">
        <v>13993</v>
      </c>
      <c r="M799" t="s">
        <v>13994</v>
      </c>
      <c r="N799" t="s">
        <v>11381</v>
      </c>
      <c r="O799" t="s">
        <v>11382</v>
      </c>
      <c r="P799">
        <v>4.8</v>
      </c>
      <c r="Q799" t="s">
        <v>13995</v>
      </c>
      <c r="R799" t="s">
        <v>20024</v>
      </c>
      <c r="S799" t="s">
        <v>12878</v>
      </c>
      <c r="T799" t="s">
        <v>12879</v>
      </c>
      <c r="U799" t="s">
        <v>12880</v>
      </c>
      <c r="V799" t="s">
        <v>20025</v>
      </c>
      <c r="W799" s="105" t="str">
        <f>IF(COUNTIF(W$2:W798,B799&amp;K799)=0,B799&amp;K799,"")</f>
        <v>S-027016コベルコ・コンプレッサ株式会社</v>
      </c>
    </row>
    <row r="800" spans="1:23" hidden="1">
      <c r="A800" t="s">
        <v>20701</v>
      </c>
      <c r="B800" t="s">
        <v>10754</v>
      </c>
      <c r="C800" t="s">
        <v>371</v>
      </c>
      <c r="D800" t="s">
        <v>68</v>
      </c>
      <c r="E800" t="s">
        <v>13988</v>
      </c>
      <c r="F800" t="s">
        <v>3429</v>
      </c>
      <c r="G800" t="s">
        <v>3353</v>
      </c>
      <c r="H800" t="s">
        <v>24</v>
      </c>
      <c r="I800">
        <v>5.0999999999999996</v>
      </c>
      <c r="J800" t="s">
        <v>2187</v>
      </c>
      <c r="K800" t="s">
        <v>14011</v>
      </c>
      <c r="L800" t="s">
        <v>14012</v>
      </c>
      <c r="M800" t="s">
        <v>14013</v>
      </c>
      <c r="N800" t="s">
        <v>11381</v>
      </c>
      <c r="O800" t="s">
        <v>11382</v>
      </c>
      <c r="P800">
        <v>5.0999999999999996</v>
      </c>
      <c r="Q800" t="s">
        <v>14014</v>
      </c>
      <c r="R800" t="s">
        <v>14015</v>
      </c>
      <c r="S800" t="s">
        <v>11593</v>
      </c>
      <c r="T800" t="s">
        <v>14016</v>
      </c>
      <c r="U800" t="s">
        <v>24</v>
      </c>
      <c r="V800" t="s">
        <v>24</v>
      </c>
      <c r="W800" s="105" t="str">
        <f>IF(COUNTIF(W$2:W799,B800&amp;K800)=0,B800&amp;K800,"")</f>
        <v>S-027017三菱重工冷熱株式会社</v>
      </c>
    </row>
    <row r="801" spans="1:23" hidden="1">
      <c r="A801" t="s">
        <v>20702</v>
      </c>
      <c r="B801" t="s">
        <v>10758</v>
      </c>
      <c r="C801" t="s">
        <v>371</v>
      </c>
      <c r="D801" t="s">
        <v>68</v>
      </c>
      <c r="E801" t="s">
        <v>13988</v>
      </c>
      <c r="F801" t="s">
        <v>3447</v>
      </c>
      <c r="G801" t="s">
        <v>3353</v>
      </c>
      <c r="H801" t="s">
        <v>24</v>
      </c>
      <c r="I801">
        <v>4.9000000000000004</v>
      </c>
      <c r="J801" t="s">
        <v>2187</v>
      </c>
      <c r="K801" t="s">
        <v>20023</v>
      </c>
      <c r="L801" t="s">
        <v>13989</v>
      </c>
      <c r="M801" t="s">
        <v>13990</v>
      </c>
      <c r="N801" t="s">
        <v>11381</v>
      </c>
      <c r="O801" t="s">
        <v>11382</v>
      </c>
      <c r="P801">
        <v>4.9000000000000004</v>
      </c>
      <c r="Q801" t="s">
        <v>13991</v>
      </c>
      <c r="R801" t="s">
        <v>20024</v>
      </c>
      <c r="S801" t="s">
        <v>12878</v>
      </c>
      <c r="T801" t="s">
        <v>12879</v>
      </c>
      <c r="U801" t="s">
        <v>12880</v>
      </c>
      <c r="V801" t="s">
        <v>20025</v>
      </c>
      <c r="W801" s="105" t="str">
        <f>IF(COUNTIF(W$2:W800,B801&amp;K801)=0,B801&amp;K801,"")</f>
        <v>S-027021コベルコ・コンプレッサ株式会社</v>
      </c>
    </row>
    <row r="802" spans="1:23" hidden="1">
      <c r="A802" t="s">
        <v>20703</v>
      </c>
      <c r="B802" t="s">
        <v>10761</v>
      </c>
      <c r="C802" t="s">
        <v>371</v>
      </c>
      <c r="D802" t="s">
        <v>68</v>
      </c>
      <c r="E802" t="s">
        <v>13988</v>
      </c>
      <c r="F802" t="s">
        <v>3447</v>
      </c>
      <c r="G802" t="s">
        <v>3370</v>
      </c>
      <c r="H802" t="s">
        <v>24</v>
      </c>
      <c r="I802">
        <v>5.8</v>
      </c>
      <c r="J802" t="s">
        <v>2187</v>
      </c>
      <c r="K802" t="s">
        <v>20023</v>
      </c>
      <c r="L802" t="s">
        <v>13993</v>
      </c>
      <c r="M802" t="s">
        <v>13994</v>
      </c>
      <c r="N802" t="s">
        <v>11381</v>
      </c>
      <c r="O802" t="s">
        <v>11382</v>
      </c>
      <c r="P802">
        <v>5.8</v>
      </c>
      <c r="Q802" t="s">
        <v>13995</v>
      </c>
      <c r="R802" t="s">
        <v>20024</v>
      </c>
      <c r="S802" t="s">
        <v>12878</v>
      </c>
      <c r="T802" t="s">
        <v>12879</v>
      </c>
      <c r="U802" t="s">
        <v>12880</v>
      </c>
      <c r="V802" t="s">
        <v>20025</v>
      </c>
      <c r="W802" s="105" t="str">
        <f>IF(COUNTIF(W$2:W801,B802&amp;K802)=0,B802&amp;K802,"")</f>
        <v>S-027024コベルコ・コンプレッサ株式会社</v>
      </c>
    </row>
    <row r="803" spans="1:23" hidden="1">
      <c r="A803" t="s">
        <v>20704</v>
      </c>
      <c r="B803" t="s">
        <v>10762</v>
      </c>
      <c r="C803" t="s">
        <v>371</v>
      </c>
      <c r="D803" t="s">
        <v>68</v>
      </c>
      <c r="E803" t="s">
        <v>13988</v>
      </c>
      <c r="F803" t="s">
        <v>3465</v>
      </c>
      <c r="G803" t="s">
        <v>3353</v>
      </c>
      <c r="H803" t="s">
        <v>24</v>
      </c>
      <c r="I803">
        <v>3.1</v>
      </c>
      <c r="J803" t="s">
        <v>2187</v>
      </c>
      <c r="K803" t="s">
        <v>20023</v>
      </c>
      <c r="L803" t="s">
        <v>13989</v>
      </c>
      <c r="M803" t="s">
        <v>13990</v>
      </c>
      <c r="N803" t="s">
        <v>11381</v>
      </c>
      <c r="O803" t="s">
        <v>11382</v>
      </c>
      <c r="P803">
        <v>3.1</v>
      </c>
      <c r="Q803" t="s">
        <v>13991</v>
      </c>
      <c r="R803" t="s">
        <v>20024</v>
      </c>
      <c r="S803" t="s">
        <v>12878</v>
      </c>
      <c r="T803" t="s">
        <v>12879</v>
      </c>
      <c r="U803" t="s">
        <v>12880</v>
      </c>
      <c r="V803" t="s">
        <v>20025</v>
      </c>
      <c r="W803" s="105" t="str">
        <f>IF(COUNTIF(W$2:W802,B803&amp;K803)=0,B803&amp;K803,"")</f>
        <v>S-027025コベルコ・コンプレッサ株式会社</v>
      </c>
    </row>
    <row r="804" spans="1:23" hidden="1">
      <c r="A804" t="s">
        <v>20705</v>
      </c>
      <c r="B804" t="s">
        <v>10766</v>
      </c>
      <c r="C804" t="s">
        <v>371</v>
      </c>
      <c r="D804" t="s">
        <v>68</v>
      </c>
      <c r="E804" t="s">
        <v>13988</v>
      </c>
      <c r="F804" t="s">
        <v>3483</v>
      </c>
      <c r="G804" t="s">
        <v>3353</v>
      </c>
      <c r="H804" t="s">
        <v>24</v>
      </c>
      <c r="I804">
        <v>3.7</v>
      </c>
      <c r="J804" t="s">
        <v>2187</v>
      </c>
      <c r="K804" t="s">
        <v>20023</v>
      </c>
      <c r="L804" t="s">
        <v>13989</v>
      </c>
      <c r="M804" t="s">
        <v>13990</v>
      </c>
      <c r="N804" t="s">
        <v>11381</v>
      </c>
      <c r="O804" t="s">
        <v>11382</v>
      </c>
      <c r="P804">
        <v>3.7</v>
      </c>
      <c r="Q804" t="s">
        <v>13991</v>
      </c>
      <c r="R804" t="s">
        <v>20024</v>
      </c>
      <c r="S804" t="s">
        <v>12878</v>
      </c>
      <c r="T804" t="s">
        <v>12879</v>
      </c>
      <c r="U804" t="s">
        <v>12880</v>
      </c>
      <c r="V804" t="s">
        <v>20025</v>
      </c>
      <c r="W804" s="105" t="str">
        <f>IF(COUNTIF(W$2:W803,B804&amp;K804)=0,B804&amp;K804,"")</f>
        <v>S-027029コベルコ・コンプレッサ株式会社</v>
      </c>
    </row>
    <row r="805" spans="1:23" hidden="1">
      <c r="A805" t="s">
        <v>20706</v>
      </c>
      <c r="B805" t="s">
        <v>10770</v>
      </c>
      <c r="C805" t="s">
        <v>371</v>
      </c>
      <c r="D805" t="s">
        <v>68</v>
      </c>
      <c r="E805" t="s">
        <v>13988</v>
      </c>
      <c r="F805" t="s">
        <v>3501</v>
      </c>
      <c r="G805" t="s">
        <v>3353</v>
      </c>
      <c r="H805" t="s">
        <v>24</v>
      </c>
      <c r="I805">
        <v>3.7</v>
      </c>
      <c r="J805" t="s">
        <v>2187</v>
      </c>
      <c r="K805" t="s">
        <v>20023</v>
      </c>
      <c r="L805" t="s">
        <v>13989</v>
      </c>
      <c r="M805" t="s">
        <v>13990</v>
      </c>
      <c r="N805" t="s">
        <v>11381</v>
      </c>
      <c r="O805" t="s">
        <v>11382</v>
      </c>
      <c r="P805">
        <v>3.7</v>
      </c>
      <c r="Q805" t="s">
        <v>13991</v>
      </c>
      <c r="R805" t="s">
        <v>20024</v>
      </c>
      <c r="S805" t="s">
        <v>12878</v>
      </c>
      <c r="T805" t="s">
        <v>12879</v>
      </c>
      <c r="U805" t="s">
        <v>12880</v>
      </c>
      <c r="V805" t="s">
        <v>20025</v>
      </c>
      <c r="W805" s="105" t="str">
        <f>IF(COUNTIF(W$2:W804,B805&amp;K805)=0,B805&amp;K805,"")</f>
        <v>S-027033コベルコ・コンプレッサ株式会社</v>
      </c>
    </row>
    <row r="806" spans="1:23" hidden="1">
      <c r="A806" t="s">
        <v>20707</v>
      </c>
      <c r="B806" t="s">
        <v>10775</v>
      </c>
      <c r="C806" t="s">
        <v>371</v>
      </c>
      <c r="D806" t="s">
        <v>68</v>
      </c>
      <c r="E806" t="s">
        <v>13988</v>
      </c>
      <c r="F806" t="s">
        <v>3519</v>
      </c>
      <c r="G806" t="s">
        <v>3360</v>
      </c>
      <c r="H806" t="s">
        <v>24</v>
      </c>
      <c r="I806">
        <v>4.3</v>
      </c>
      <c r="J806" t="s">
        <v>2187</v>
      </c>
      <c r="K806" t="s">
        <v>20023</v>
      </c>
      <c r="L806" t="s">
        <v>13989</v>
      </c>
      <c r="M806" t="s">
        <v>13990</v>
      </c>
      <c r="N806" t="s">
        <v>11381</v>
      </c>
      <c r="O806" t="s">
        <v>11382</v>
      </c>
      <c r="P806">
        <v>4.3</v>
      </c>
      <c r="Q806" t="s">
        <v>13991</v>
      </c>
      <c r="R806" t="s">
        <v>20024</v>
      </c>
      <c r="S806" t="s">
        <v>12878</v>
      </c>
      <c r="T806" t="s">
        <v>12879</v>
      </c>
      <c r="U806" t="s">
        <v>12880</v>
      </c>
      <c r="V806" t="s">
        <v>20025</v>
      </c>
      <c r="W806" s="105" t="str">
        <f>IF(COUNTIF(W$2:W805,B806&amp;K806)=0,B806&amp;K806,"")</f>
        <v>S-027038コベルコ・コンプレッサ株式会社</v>
      </c>
    </row>
    <row r="807" spans="1:23" hidden="1">
      <c r="A807" t="s">
        <v>20708</v>
      </c>
      <c r="B807" t="s">
        <v>10783</v>
      </c>
      <c r="C807" t="s">
        <v>371</v>
      </c>
      <c r="D807" t="s">
        <v>68</v>
      </c>
      <c r="E807" t="s">
        <v>13988</v>
      </c>
      <c r="F807" t="s">
        <v>3555</v>
      </c>
      <c r="G807" t="s">
        <v>3360</v>
      </c>
      <c r="H807" t="s">
        <v>24</v>
      </c>
      <c r="I807">
        <v>2.75</v>
      </c>
      <c r="J807" t="s">
        <v>2187</v>
      </c>
      <c r="K807" t="s">
        <v>20023</v>
      </c>
      <c r="L807" t="s">
        <v>14025</v>
      </c>
      <c r="M807" t="s">
        <v>14026</v>
      </c>
      <c r="N807" t="s">
        <v>11381</v>
      </c>
      <c r="O807" t="s">
        <v>11382</v>
      </c>
      <c r="P807">
        <v>2.75</v>
      </c>
      <c r="Q807" t="s">
        <v>14027</v>
      </c>
      <c r="R807" t="s">
        <v>20024</v>
      </c>
      <c r="S807" t="s">
        <v>12878</v>
      </c>
      <c r="T807" t="s">
        <v>12879</v>
      </c>
      <c r="U807" t="s">
        <v>12880</v>
      </c>
      <c r="V807" t="s">
        <v>20025</v>
      </c>
      <c r="W807" s="105" t="str">
        <f>IF(COUNTIF(W$2:W806,B807&amp;K807)=0,B807&amp;K807,"")</f>
        <v>S-027046コベルコ・コンプレッサ株式会社</v>
      </c>
    </row>
    <row r="808" spans="1:23" hidden="1">
      <c r="A808" t="s">
        <v>20709</v>
      </c>
      <c r="B808" t="s">
        <v>10787</v>
      </c>
      <c r="C808" t="s">
        <v>371</v>
      </c>
      <c r="D808" t="s">
        <v>68</v>
      </c>
      <c r="E808" t="s">
        <v>13988</v>
      </c>
      <c r="F808" t="s">
        <v>3573</v>
      </c>
      <c r="G808" t="s">
        <v>3360</v>
      </c>
      <c r="H808" t="s">
        <v>24</v>
      </c>
      <c r="I808">
        <v>3.1</v>
      </c>
      <c r="J808" t="s">
        <v>2187</v>
      </c>
      <c r="K808" t="s">
        <v>20023</v>
      </c>
      <c r="L808" t="s">
        <v>14025</v>
      </c>
      <c r="M808" t="s">
        <v>14026</v>
      </c>
      <c r="N808" t="s">
        <v>11381</v>
      </c>
      <c r="O808" t="s">
        <v>11382</v>
      </c>
      <c r="P808">
        <v>3.1</v>
      </c>
      <c r="Q808" t="s">
        <v>14027</v>
      </c>
      <c r="R808" t="s">
        <v>20024</v>
      </c>
      <c r="S808" t="s">
        <v>12878</v>
      </c>
      <c r="T808" t="s">
        <v>12879</v>
      </c>
      <c r="U808" t="s">
        <v>12880</v>
      </c>
      <c r="V808" t="s">
        <v>20025</v>
      </c>
      <c r="W808" s="105" t="str">
        <f>IF(COUNTIF(W$2:W807,B808&amp;K808)=0,B808&amp;K808,"")</f>
        <v>S-027050コベルコ・コンプレッサ株式会社</v>
      </c>
    </row>
    <row r="809" spans="1:23" hidden="1">
      <c r="A809" t="s">
        <v>20710</v>
      </c>
      <c r="B809" t="s">
        <v>10790</v>
      </c>
      <c r="C809" t="s">
        <v>371</v>
      </c>
      <c r="D809" t="s">
        <v>68</v>
      </c>
      <c r="E809" t="s">
        <v>13988</v>
      </c>
      <c r="F809" t="s">
        <v>3591</v>
      </c>
      <c r="G809" t="s">
        <v>3353</v>
      </c>
      <c r="H809" t="s">
        <v>24</v>
      </c>
      <c r="I809">
        <v>3</v>
      </c>
      <c r="J809" t="s">
        <v>2187</v>
      </c>
      <c r="K809" t="s">
        <v>14011</v>
      </c>
      <c r="L809" t="s">
        <v>14012</v>
      </c>
      <c r="M809" t="s">
        <v>14013</v>
      </c>
      <c r="N809" t="s">
        <v>11381</v>
      </c>
      <c r="O809" t="s">
        <v>11382</v>
      </c>
      <c r="P809">
        <v>3</v>
      </c>
      <c r="Q809" t="s">
        <v>14014</v>
      </c>
      <c r="R809" t="s">
        <v>14015</v>
      </c>
      <c r="S809" t="s">
        <v>11593</v>
      </c>
      <c r="T809" t="s">
        <v>14016</v>
      </c>
      <c r="U809" t="s">
        <v>24</v>
      </c>
      <c r="V809" t="s">
        <v>24</v>
      </c>
      <c r="W809" s="105" t="str">
        <f>IF(COUNTIF(W$2:W808,B809&amp;K809)=0,B809&amp;K809,"")</f>
        <v>S-027053三菱重工冷熱株式会社</v>
      </c>
    </row>
    <row r="810" spans="1:23" hidden="1">
      <c r="A810" t="s">
        <v>20711</v>
      </c>
      <c r="B810" t="s">
        <v>10792</v>
      </c>
      <c r="C810" t="s">
        <v>371</v>
      </c>
      <c r="D810" t="s">
        <v>68</v>
      </c>
      <c r="E810" t="s">
        <v>13988</v>
      </c>
      <c r="F810" t="s">
        <v>3591</v>
      </c>
      <c r="G810" t="s">
        <v>3365</v>
      </c>
      <c r="H810" t="s">
        <v>24</v>
      </c>
      <c r="I810">
        <v>3.5</v>
      </c>
      <c r="J810" t="s">
        <v>2187</v>
      </c>
      <c r="K810" t="s">
        <v>20023</v>
      </c>
      <c r="L810" t="s">
        <v>14025</v>
      </c>
      <c r="M810" t="s">
        <v>14026</v>
      </c>
      <c r="N810" t="s">
        <v>11381</v>
      </c>
      <c r="O810" t="s">
        <v>11382</v>
      </c>
      <c r="P810">
        <v>3.5</v>
      </c>
      <c r="Q810" t="s">
        <v>14027</v>
      </c>
      <c r="R810" t="s">
        <v>20024</v>
      </c>
      <c r="S810" t="s">
        <v>12878</v>
      </c>
      <c r="T810" t="s">
        <v>12879</v>
      </c>
      <c r="U810" t="s">
        <v>12880</v>
      </c>
      <c r="V810" t="s">
        <v>20025</v>
      </c>
      <c r="W810" s="105" t="str">
        <f>IF(COUNTIF(W$2:W809,B810&amp;K810)=0,B810&amp;K810,"")</f>
        <v>S-027055コベルコ・コンプレッサ株式会社</v>
      </c>
    </row>
    <row r="811" spans="1:23" hidden="1">
      <c r="A811" t="s">
        <v>20712</v>
      </c>
      <c r="B811" t="s">
        <v>10794</v>
      </c>
      <c r="C811" t="s">
        <v>371</v>
      </c>
      <c r="D811" t="s">
        <v>68</v>
      </c>
      <c r="E811" t="s">
        <v>13988</v>
      </c>
      <c r="F811" t="s">
        <v>3626</v>
      </c>
      <c r="G811" t="s">
        <v>3353</v>
      </c>
      <c r="H811" t="s">
        <v>24</v>
      </c>
      <c r="I811">
        <v>4.8099999999999996</v>
      </c>
      <c r="J811" t="s">
        <v>2187</v>
      </c>
      <c r="K811" t="s">
        <v>12280</v>
      </c>
      <c r="L811" t="s">
        <v>13943</v>
      </c>
      <c r="M811" t="s">
        <v>14032</v>
      </c>
      <c r="N811" t="s">
        <v>11381</v>
      </c>
      <c r="O811" t="s">
        <v>11382</v>
      </c>
      <c r="P811">
        <v>4.8099999999999996</v>
      </c>
      <c r="Q811" t="s">
        <v>14033</v>
      </c>
      <c r="R811" t="s">
        <v>19894</v>
      </c>
      <c r="S811" t="s">
        <v>19895</v>
      </c>
      <c r="T811" t="s">
        <v>19896</v>
      </c>
      <c r="U811" t="s">
        <v>19897</v>
      </c>
      <c r="V811" t="s">
        <v>20713</v>
      </c>
      <c r="W811" s="105" t="str">
        <f>IF(COUNTIF(W$2:W810,B811&amp;K811)=0,B811&amp;K811,"")</f>
        <v>S-027057三菱電機株式会社</v>
      </c>
    </row>
    <row r="812" spans="1:23" hidden="1">
      <c r="A812" t="s">
        <v>20714</v>
      </c>
      <c r="B812" t="s">
        <v>10798</v>
      </c>
      <c r="C812" t="s">
        <v>371</v>
      </c>
      <c r="D812" t="s">
        <v>68</v>
      </c>
      <c r="E812" t="s">
        <v>13988</v>
      </c>
      <c r="F812" t="s">
        <v>3632</v>
      </c>
      <c r="G812" t="s">
        <v>3353</v>
      </c>
      <c r="H812" t="s">
        <v>24</v>
      </c>
      <c r="I812">
        <v>3.06</v>
      </c>
      <c r="J812" t="s">
        <v>2187</v>
      </c>
      <c r="K812" t="s">
        <v>12280</v>
      </c>
      <c r="L812" t="s">
        <v>13943</v>
      </c>
      <c r="M812" t="s">
        <v>14035</v>
      </c>
      <c r="N812" t="s">
        <v>11381</v>
      </c>
      <c r="O812" t="s">
        <v>11382</v>
      </c>
      <c r="P812">
        <v>3.06</v>
      </c>
      <c r="Q812" t="s">
        <v>14033</v>
      </c>
      <c r="R812" t="s">
        <v>19894</v>
      </c>
      <c r="S812" t="s">
        <v>19895</v>
      </c>
      <c r="T812" t="s">
        <v>19896</v>
      </c>
      <c r="U812" t="s">
        <v>19897</v>
      </c>
      <c r="V812" t="s">
        <v>20713</v>
      </c>
      <c r="W812" s="105" t="str">
        <f>IF(COUNTIF(W$2:W811,B812&amp;K812)=0,B812&amp;K812,"")</f>
        <v>S-027061三菱電機株式会社</v>
      </c>
    </row>
    <row r="813" spans="1:23" hidden="1">
      <c r="A813" t="s">
        <v>20715</v>
      </c>
      <c r="B813" t="s">
        <v>10802</v>
      </c>
      <c r="C813" t="s">
        <v>371</v>
      </c>
      <c r="D813" t="s">
        <v>68</v>
      </c>
      <c r="E813" t="s">
        <v>14037</v>
      </c>
      <c r="F813" t="s">
        <v>24</v>
      </c>
      <c r="G813" t="s">
        <v>24</v>
      </c>
      <c r="H813" t="s">
        <v>24</v>
      </c>
      <c r="I813">
        <v>4.3</v>
      </c>
      <c r="J813" t="s">
        <v>3344</v>
      </c>
      <c r="K813" t="s">
        <v>14038</v>
      </c>
      <c r="L813" t="s">
        <v>20716</v>
      </c>
      <c r="M813" t="s">
        <v>14040</v>
      </c>
      <c r="N813" t="s">
        <v>11381</v>
      </c>
      <c r="O813" t="s">
        <v>11382</v>
      </c>
      <c r="P813">
        <v>4.3</v>
      </c>
      <c r="Q813" t="s">
        <v>20717</v>
      </c>
      <c r="R813" t="s">
        <v>20718</v>
      </c>
      <c r="S813" t="s">
        <v>14043</v>
      </c>
      <c r="T813" t="s">
        <v>14044</v>
      </c>
      <c r="U813" t="s">
        <v>20719</v>
      </c>
      <c r="V813" t="s">
        <v>20720</v>
      </c>
      <c r="W813" s="105" t="str">
        <f>IF(COUNTIF(W$2:W812,B813&amp;K813)=0,B813&amp;K813,"")</f>
        <v>S-028001株式会社前川製作所</v>
      </c>
    </row>
    <row r="814" spans="1:23" hidden="1">
      <c r="A814" t="s">
        <v>20721</v>
      </c>
      <c r="B814" t="s">
        <v>10802</v>
      </c>
      <c r="C814" t="s">
        <v>371</v>
      </c>
      <c r="D814" t="s">
        <v>68</v>
      </c>
      <c r="E814" t="s">
        <v>14037</v>
      </c>
      <c r="F814" t="s">
        <v>24</v>
      </c>
      <c r="G814" t="s">
        <v>24</v>
      </c>
      <c r="H814" t="s">
        <v>24</v>
      </c>
      <c r="I814">
        <v>4.3</v>
      </c>
      <c r="J814" t="s">
        <v>3344</v>
      </c>
      <c r="K814" t="s">
        <v>14038</v>
      </c>
      <c r="L814" t="s">
        <v>20716</v>
      </c>
      <c r="M814" t="s">
        <v>14048</v>
      </c>
      <c r="N814" t="s">
        <v>11391</v>
      </c>
      <c r="O814" t="s">
        <v>11382</v>
      </c>
      <c r="P814">
        <v>4.3</v>
      </c>
      <c r="Q814" t="s">
        <v>20717</v>
      </c>
      <c r="R814" t="s">
        <v>20718</v>
      </c>
      <c r="S814" t="s">
        <v>14043</v>
      </c>
      <c r="T814" t="s">
        <v>14044</v>
      </c>
      <c r="U814" t="s">
        <v>20719</v>
      </c>
      <c r="V814" t="s">
        <v>20720</v>
      </c>
      <c r="W814" s="105" t="str">
        <f>IF(COUNTIF(W$2:W813,B814&amp;K814)=0,B814&amp;K814,"")</f>
        <v/>
      </c>
    </row>
    <row r="815" spans="1:23" hidden="1">
      <c r="A815" t="s">
        <v>20722</v>
      </c>
      <c r="B815" t="s">
        <v>10802</v>
      </c>
      <c r="C815" t="s">
        <v>371</v>
      </c>
      <c r="D815" t="s">
        <v>68</v>
      </c>
      <c r="E815" t="s">
        <v>14037</v>
      </c>
      <c r="F815" t="s">
        <v>24</v>
      </c>
      <c r="G815" t="s">
        <v>24</v>
      </c>
      <c r="H815" t="s">
        <v>24</v>
      </c>
      <c r="I815">
        <v>4.3</v>
      </c>
      <c r="J815" t="s">
        <v>3344</v>
      </c>
      <c r="K815" t="s">
        <v>14038</v>
      </c>
      <c r="L815" t="s">
        <v>20716</v>
      </c>
      <c r="M815" t="s">
        <v>14050</v>
      </c>
      <c r="N815" t="s">
        <v>11391</v>
      </c>
      <c r="O815" t="s">
        <v>11382</v>
      </c>
      <c r="P815">
        <v>4.3</v>
      </c>
      <c r="Q815" t="s">
        <v>20717</v>
      </c>
      <c r="R815" t="s">
        <v>20718</v>
      </c>
      <c r="S815" t="s">
        <v>14043</v>
      </c>
      <c r="T815" t="s">
        <v>14044</v>
      </c>
      <c r="U815" t="s">
        <v>20719</v>
      </c>
      <c r="V815" t="s">
        <v>20720</v>
      </c>
      <c r="W815" s="105" t="str">
        <f>IF(COUNTIF(W$2:W814,B815&amp;K815)=0,B815&amp;K815,"")</f>
        <v/>
      </c>
    </row>
    <row r="816" spans="1:23" hidden="1">
      <c r="A816" t="s">
        <v>20723</v>
      </c>
      <c r="B816" t="s">
        <v>10802</v>
      </c>
      <c r="C816" t="s">
        <v>371</v>
      </c>
      <c r="D816" t="s">
        <v>68</v>
      </c>
      <c r="E816" t="s">
        <v>14037</v>
      </c>
      <c r="F816" t="s">
        <v>24</v>
      </c>
      <c r="G816" t="s">
        <v>24</v>
      </c>
      <c r="H816" t="s">
        <v>24</v>
      </c>
      <c r="I816">
        <v>4.3</v>
      </c>
      <c r="J816" t="s">
        <v>3344</v>
      </c>
      <c r="K816" t="s">
        <v>14038</v>
      </c>
      <c r="L816" t="s">
        <v>20716</v>
      </c>
      <c r="M816" t="s">
        <v>14052</v>
      </c>
      <c r="N816" t="s">
        <v>11391</v>
      </c>
      <c r="O816" t="s">
        <v>11382</v>
      </c>
      <c r="P816">
        <v>4.3</v>
      </c>
      <c r="Q816" t="s">
        <v>20717</v>
      </c>
      <c r="R816" t="s">
        <v>20718</v>
      </c>
      <c r="S816" t="s">
        <v>14043</v>
      </c>
      <c r="T816" t="s">
        <v>14044</v>
      </c>
      <c r="U816" t="s">
        <v>20719</v>
      </c>
      <c r="V816" t="s">
        <v>20720</v>
      </c>
      <c r="W816" s="105" t="str">
        <f>IF(COUNTIF(W$2:W815,B816&amp;K816)=0,B816&amp;K816,"")</f>
        <v/>
      </c>
    </row>
    <row r="817" spans="1:23" hidden="1">
      <c r="A817" t="s">
        <v>20724</v>
      </c>
      <c r="B817" t="s">
        <v>10802</v>
      </c>
      <c r="C817" t="s">
        <v>371</v>
      </c>
      <c r="D817" t="s">
        <v>68</v>
      </c>
      <c r="E817" t="s">
        <v>14037</v>
      </c>
      <c r="F817" t="s">
        <v>24</v>
      </c>
      <c r="G817" t="s">
        <v>24</v>
      </c>
      <c r="H817" t="s">
        <v>24</v>
      </c>
      <c r="I817">
        <v>4.3</v>
      </c>
      <c r="J817" t="s">
        <v>3344</v>
      </c>
      <c r="K817" t="s">
        <v>14038</v>
      </c>
      <c r="L817" t="s">
        <v>20716</v>
      </c>
      <c r="M817" t="s">
        <v>14054</v>
      </c>
      <c r="N817" t="s">
        <v>11391</v>
      </c>
      <c r="O817" t="s">
        <v>11382</v>
      </c>
      <c r="P817">
        <v>4.3</v>
      </c>
      <c r="Q817" t="s">
        <v>20717</v>
      </c>
      <c r="R817" t="s">
        <v>20718</v>
      </c>
      <c r="S817" t="s">
        <v>14043</v>
      </c>
      <c r="T817" t="s">
        <v>14044</v>
      </c>
      <c r="U817" t="s">
        <v>20719</v>
      </c>
      <c r="V817" t="s">
        <v>20720</v>
      </c>
      <c r="W817" s="105" t="str">
        <f>IF(COUNTIF(W$2:W816,B817&amp;K817)=0,B817&amp;K817,"")</f>
        <v/>
      </c>
    </row>
    <row r="818" spans="1:23" hidden="1">
      <c r="A818" t="s">
        <v>20725</v>
      </c>
      <c r="B818" t="s">
        <v>10802</v>
      </c>
      <c r="C818" t="s">
        <v>371</v>
      </c>
      <c r="D818" t="s">
        <v>68</v>
      </c>
      <c r="E818" t="s">
        <v>14037</v>
      </c>
      <c r="F818" t="s">
        <v>24</v>
      </c>
      <c r="G818" t="s">
        <v>24</v>
      </c>
      <c r="H818" t="s">
        <v>24</v>
      </c>
      <c r="I818">
        <v>4.3</v>
      </c>
      <c r="J818" t="s">
        <v>3344</v>
      </c>
      <c r="K818" t="s">
        <v>14038</v>
      </c>
      <c r="L818" t="s">
        <v>20716</v>
      </c>
      <c r="M818" t="s">
        <v>14056</v>
      </c>
      <c r="N818" t="s">
        <v>11391</v>
      </c>
      <c r="O818" t="s">
        <v>11382</v>
      </c>
      <c r="P818">
        <v>4.3</v>
      </c>
      <c r="Q818" t="s">
        <v>20717</v>
      </c>
      <c r="R818" t="s">
        <v>20718</v>
      </c>
      <c r="S818" t="s">
        <v>14043</v>
      </c>
      <c r="T818" t="s">
        <v>14044</v>
      </c>
      <c r="U818" t="s">
        <v>20719</v>
      </c>
      <c r="V818" t="s">
        <v>20720</v>
      </c>
      <c r="W818" s="105" t="str">
        <f>IF(COUNTIF(W$2:W817,B818&amp;K818)=0,B818&amp;K818,"")</f>
        <v/>
      </c>
    </row>
    <row r="819" spans="1:23" hidden="1">
      <c r="A819" t="s">
        <v>20726</v>
      </c>
      <c r="B819" t="s">
        <v>10804</v>
      </c>
      <c r="C819" t="s">
        <v>371</v>
      </c>
      <c r="D819" t="s">
        <v>68</v>
      </c>
      <c r="E819" t="s">
        <v>14037</v>
      </c>
      <c r="F819" t="s">
        <v>3648</v>
      </c>
      <c r="G819" t="s">
        <v>24</v>
      </c>
      <c r="H819" t="s">
        <v>24</v>
      </c>
      <c r="I819">
        <v>6.2</v>
      </c>
      <c r="J819" t="s">
        <v>2187</v>
      </c>
      <c r="K819" t="s">
        <v>14058</v>
      </c>
      <c r="L819" t="s">
        <v>20727</v>
      </c>
      <c r="M819" t="s">
        <v>14067</v>
      </c>
      <c r="N819" t="s">
        <v>11381</v>
      </c>
      <c r="O819" t="s">
        <v>11382</v>
      </c>
      <c r="P819">
        <v>6.2</v>
      </c>
      <c r="Q819" t="s">
        <v>20728</v>
      </c>
      <c r="R819" t="s">
        <v>20729</v>
      </c>
      <c r="S819" t="s">
        <v>14063</v>
      </c>
      <c r="T819" t="s">
        <v>14064</v>
      </c>
      <c r="U819" t="s">
        <v>14065</v>
      </c>
      <c r="V819" t="s">
        <v>20730</v>
      </c>
      <c r="W819" s="105" t="str">
        <f>IF(COUNTIF(W$2:W818,B819&amp;K819)=0,B819&amp;K819,"")</f>
        <v>S-028003三浦工業株式会社</v>
      </c>
    </row>
    <row r="820" spans="1:23" hidden="1">
      <c r="A820" t="s">
        <v>20731</v>
      </c>
      <c r="B820" t="s">
        <v>10807</v>
      </c>
      <c r="C820" t="s">
        <v>371</v>
      </c>
      <c r="D820" t="s">
        <v>68</v>
      </c>
      <c r="E820" t="s">
        <v>14070</v>
      </c>
      <c r="F820" t="s">
        <v>3660</v>
      </c>
      <c r="G820" t="s">
        <v>24</v>
      </c>
      <c r="H820" t="s">
        <v>24</v>
      </c>
      <c r="I820">
        <v>3.6</v>
      </c>
      <c r="J820" t="s">
        <v>2187</v>
      </c>
      <c r="K820" t="s">
        <v>20023</v>
      </c>
      <c r="L820" t="s">
        <v>14071</v>
      </c>
      <c r="M820" t="s">
        <v>14072</v>
      </c>
      <c r="N820" t="s">
        <v>11381</v>
      </c>
      <c r="O820" t="s">
        <v>11382</v>
      </c>
      <c r="P820">
        <v>3.6</v>
      </c>
      <c r="Q820" t="s">
        <v>14073</v>
      </c>
      <c r="R820" t="s">
        <v>20024</v>
      </c>
      <c r="S820" t="s">
        <v>12878</v>
      </c>
      <c r="T820" t="s">
        <v>12879</v>
      </c>
      <c r="U820" t="s">
        <v>12880</v>
      </c>
      <c r="V820" t="s">
        <v>20025</v>
      </c>
      <c r="W820" s="105" t="str">
        <f>IF(COUNTIF(W$2:W819,B820&amp;K820)=0,B820&amp;K820,"")</f>
        <v>S-029002コベルコ・コンプレッサ株式会社</v>
      </c>
    </row>
    <row r="821" spans="1:23" hidden="1">
      <c r="A821" t="s">
        <v>20732</v>
      </c>
      <c r="B821" t="s">
        <v>10810</v>
      </c>
      <c r="C821" t="s">
        <v>371</v>
      </c>
      <c r="D821" t="s">
        <v>68</v>
      </c>
      <c r="E821" t="s">
        <v>14075</v>
      </c>
      <c r="F821" t="s">
        <v>3677</v>
      </c>
      <c r="G821" t="s">
        <v>24</v>
      </c>
      <c r="H821" t="s">
        <v>24</v>
      </c>
      <c r="I821">
        <v>3.9</v>
      </c>
      <c r="J821" t="s">
        <v>2187</v>
      </c>
      <c r="K821" t="s">
        <v>14038</v>
      </c>
      <c r="L821" t="s">
        <v>20733</v>
      </c>
      <c r="M821" t="s">
        <v>14077</v>
      </c>
      <c r="N821" t="s">
        <v>11381</v>
      </c>
      <c r="O821" t="s">
        <v>11382</v>
      </c>
      <c r="P821">
        <v>3.9</v>
      </c>
      <c r="Q821" t="s">
        <v>20734</v>
      </c>
      <c r="R821" t="s">
        <v>20718</v>
      </c>
      <c r="S821" t="s">
        <v>14043</v>
      </c>
      <c r="T821" t="s">
        <v>14044</v>
      </c>
      <c r="U821" t="s">
        <v>20719</v>
      </c>
      <c r="V821" t="s">
        <v>20735</v>
      </c>
      <c r="W821" s="105" t="str">
        <f>IF(COUNTIF(W$2:W820,B821&amp;K821)=0,B821&amp;K821,"")</f>
        <v>S-030002株式会社前川製作所</v>
      </c>
    </row>
    <row r="822" spans="1:23" hidden="1">
      <c r="A822" t="s">
        <v>20736</v>
      </c>
      <c r="B822" t="s">
        <v>10810</v>
      </c>
      <c r="C822" t="s">
        <v>371</v>
      </c>
      <c r="D822" t="s">
        <v>68</v>
      </c>
      <c r="E822" t="s">
        <v>14075</v>
      </c>
      <c r="F822" t="s">
        <v>3677</v>
      </c>
      <c r="G822" t="s">
        <v>24</v>
      </c>
      <c r="H822" t="s">
        <v>24</v>
      </c>
      <c r="I822">
        <v>3.9</v>
      </c>
      <c r="J822" t="s">
        <v>2187</v>
      </c>
      <c r="K822" t="s">
        <v>14038</v>
      </c>
      <c r="L822" t="s">
        <v>20733</v>
      </c>
      <c r="M822" t="s">
        <v>14080</v>
      </c>
      <c r="N822" t="s">
        <v>11391</v>
      </c>
      <c r="O822" t="s">
        <v>11382</v>
      </c>
      <c r="P822">
        <v>3.9</v>
      </c>
      <c r="Q822" t="s">
        <v>20734</v>
      </c>
      <c r="R822" t="s">
        <v>20718</v>
      </c>
      <c r="S822" t="s">
        <v>14043</v>
      </c>
      <c r="T822" t="s">
        <v>14044</v>
      </c>
      <c r="U822" t="s">
        <v>20719</v>
      </c>
      <c r="V822" t="s">
        <v>20735</v>
      </c>
      <c r="W822" s="105" t="str">
        <f>IF(COUNTIF(W$2:W821,B822&amp;K822)=0,B822&amp;K822,"")</f>
        <v/>
      </c>
    </row>
    <row r="823" spans="1:23" hidden="1">
      <c r="A823" t="s">
        <v>20737</v>
      </c>
      <c r="B823" t="s">
        <v>10810</v>
      </c>
      <c r="C823" t="s">
        <v>371</v>
      </c>
      <c r="D823" t="s">
        <v>68</v>
      </c>
      <c r="E823" t="s">
        <v>14075</v>
      </c>
      <c r="F823" t="s">
        <v>3677</v>
      </c>
      <c r="G823" t="s">
        <v>24</v>
      </c>
      <c r="H823" t="s">
        <v>24</v>
      </c>
      <c r="I823">
        <v>3.9</v>
      </c>
      <c r="J823" t="s">
        <v>2187</v>
      </c>
      <c r="K823" t="s">
        <v>14038</v>
      </c>
      <c r="L823" t="s">
        <v>20733</v>
      </c>
      <c r="M823" t="s">
        <v>14082</v>
      </c>
      <c r="N823" t="s">
        <v>11391</v>
      </c>
      <c r="O823" t="s">
        <v>11382</v>
      </c>
      <c r="P823">
        <v>3.9</v>
      </c>
      <c r="Q823" t="s">
        <v>20734</v>
      </c>
      <c r="R823" t="s">
        <v>20718</v>
      </c>
      <c r="S823" t="s">
        <v>14043</v>
      </c>
      <c r="T823" t="s">
        <v>14044</v>
      </c>
      <c r="U823" t="s">
        <v>20719</v>
      </c>
      <c r="V823" t="s">
        <v>20735</v>
      </c>
      <c r="W823" s="105" t="str">
        <f>IF(COUNTIF(W$2:W822,B823&amp;K823)=0,B823&amp;K823,"")</f>
        <v/>
      </c>
    </row>
    <row r="824" spans="1:23" hidden="1">
      <c r="A824" t="s">
        <v>20738</v>
      </c>
      <c r="B824" t="s">
        <v>10810</v>
      </c>
      <c r="C824" t="s">
        <v>371</v>
      </c>
      <c r="D824" t="s">
        <v>68</v>
      </c>
      <c r="E824" t="s">
        <v>14075</v>
      </c>
      <c r="F824" t="s">
        <v>3677</v>
      </c>
      <c r="G824" t="s">
        <v>24</v>
      </c>
      <c r="H824" t="s">
        <v>24</v>
      </c>
      <c r="I824">
        <v>3.9</v>
      </c>
      <c r="J824" t="s">
        <v>2187</v>
      </c>
      <c r="K824" t="s">
        <v>14038</v>
      </c>
      <c r="L824" t="s">
        <v>20733</v>
      </c>
      <c r="M824" t="s">
        <v>14084</v>
      </c>
      <c r="N824" t="s">
        <v>11391</v>
      </c>
      <c r="O824" t="s">
        <v>11382</v>
      </c>
      <c r="P824">
        <v>3.9</v>
      </c>
      <c r="Q824" t="s">
        <v>20734</v>
      </c>
      <c r="R824" t="s">
        <v>20718</v>
      </c>
      <c r="S824" t="s">
        <v>14043</v>
      </c>
      <c r="T824" t="s">
        <v>14044</v>
      </c>
      <c r="U824" t="s">
        <v>20719</v>
      </c>
      <c r="V824" t="s">
        <v>20735</v>
      </c>
      <c r="W824" s="105" t="str">
        <f>IF(COUNTIF(W$2:W823,B824&amp;K824)=0,B824&amp;K824,"")</f>
        <v/>
      </c>
    </row>
    <row r="825" spans="1:23" hidden="1">
      <c r="A825" t="s">
        <v>20739</v>
      </c>
      <c r="B825" t="s">
        <v>10810</v>
      </c>
      <c r="C825" t="s">
        <v>371</v>
      </c>
      <c r="D825" t="s">
        <v>68</v>
      </c>
      <c r="E825" t="s">
        <v>14075</v>
      </c>
      <c r="F825" t="s">
        <v>3677</v>
      </c>
      <c r="G825" t="s">
        <v>24</v>
      </c>
      <c r="H825" t="s">
        <v>24</v>
      </c>
      <c r="I825">
        <v>3.9</v>
      </c>
      <c r="J825" t="s">
        <v>2187</v>
      </c>
      <c r="K825" t="s">
        <v>14038</v>
      </c>
      <c r="L825" t="s">
        <v>20733</v>
      </c>
      <c r="M825" t="s">
        <v>14086</v>
      </c>
      <c r="N825" t="s">
        <v>11391</v>
      </c>
      <c r="O825" t="s">
        <v>11382</v>
      </c>
      <c r="P825">
        <v>3.9</v>
      </c>
      <c r="Q825" t="s">
        <v>20734</v>
      </c>
      <c r="R825" t="s">
        <v>20718</v>
      </c>
      <c r="S825" t="s">
        <v>14043</v>
      </c>
      <c r="T825" t="s">
        <v>14044</v>
      </c>
      <c r="U825" t="s">
        <v>20719</v>
      </c>
      <c r="V825" t="s">
        <v>20735</v>
      </c>
      <c r="W825" s="105" t="str">
        <f>IF(COUNTIF(W$2:W824,B825&amp;K825)=0,B825&amp;K825,"")</f>
        <v/>
      </c>
    </row>
    <row r="826" spans="1:23" hidden="1">
      <c r="A826" t="s">
        <v>20740</v>
      </c>
      <c r="B826" t="s">
        <v>10810</v>
      </c>
      <c r="C826" t="s">
        <v>371</v>
      </c>
      <c r="D826" t="s">
        <v>68</v>
      </c>
      <c r="E826" t="s">
        <v>14075</v>
      </c>
      <c r="F826" t="s">
        <v>3677</v>
      </c>
      <c r="G826" t="s">
        <v>24</v>
      </c>
      <c r="H826" t="s">
        <v>24</v>
      </c>
      <c r="I826">
        <v>3.9</v>
      </c>
      <c r="J826" t="s">
        <v>2187</v>
      </c>
      <c r="K826" t="s">
        <v>14038</v>
      </c>
      <c r="L826" t="s">
        <v>20733</v>
      </c>
      <c r="M826" t="s">
        <v>14088</v>
      </c>
      <c r="N826" t="s">
        <v>11391</v>
      </c>
      <c r="O826" t="s">
        <v>11382</v>
      </c>
      <c r="P826">
        <v>3.9</v>
      </c>
      <c r="Q826" t="s">
        <v>20734</v>
      </c>
      <c r="R826" t="s">
        <v>20718</v>
      </c>
      <c r="S826" t="s">
        <v>14043</v>
      </c>
      <c r="T826" t="s">
        <v>14044</v>
      </c>
      <c r="U826" t="s">
        <v>20719</v>
      </c>
      <c r="V826" t="s">
        <v>20735</v>
      </c>
      <c r="W826" s="105" t="str">
        <f>IF(COUNTIF(W$2:W825,B826&amp;K826)=0,B826&amp;K826,"")</f>
        <v/>
      </c>
    </row>
    <row r="827" spans="1:23" hidden="1">
      <c r="A827" t="s">
        <v>20741</v>
      </c>
      <c r="B827" t="s">
        <v>10810</v>
      </c>
      <c r="C827" t="s">
        <v>371</v>
      </c>
      <c r="D827" t="s">
        <v>68</v>
      </c>
      <c r="E827" t="s">
        <v>14075</v>
      </c>
      <c r="F827" t="s">
        <v>3677</v>
      </c>
      <c r="G827" t="s">
        <v>24</v>
      </c>
      <c r="H827" t="s">
        <v>24</v>
      </c>
      <c r="I827">
        <v>3.9</v>
      </c>
      <c r="J827" t="s">
        <v>2187</v>
      </c>
      <c r="K827" t="s">
        <v>14038</v>
      </c>
      <c r="L827" t="s">
        <v>20733</v>
      </c>
      <c r="M827" t="s">
        <v>14090</v>
      </c>
      <c r="N827" t="s">
        <v>11391</v>
      </c>
      <c r="O827" t="s">
        <v>11382</v>
      </c>
      <c r="P827">
        <v>3.9</v>
      </c>
      <c r="Q827" t="s">
        <v>20734</v>
      </c>
      <c r="R827" t="s">
        <v>20718</v>
      </c>
      <c r="S827" t="s">
        <v>14043</v>
      </c>
      <c r="T827" t="s">
        <v>14044</v>
      </c>
      <c r="U827" t="s">
        <v>20719</v>
      </c>
      <c r="V827" t="s">
        <v>20735</v>
      </c>
      <c r="W827" s="105" t="str">
        <f>IF(COUNTIF(W$2:W826,B827&amp;K827)=0,B827&amp;K827,"")</f>
        <v/>
      </c>
    </row>
    <row r="828" spans="1:23" hidden="1">
      <c r="A828" t="s">
        <v>20742</v>
      </c>
      <c r="B828" t="s">
        <v>10810</v>
      </c>
      <c r="C828" t="s">
        <v>371</v>
      </c>
      <c r="D828" t="s">
        <v>68</v>
      </c>
      <c r="E828" t="s">
        <v>14075</v>
      </c>
      <c r="F828" t="s">
        <v>3677</v>
      </c>
      <c r="G828" t="s">
        <v>24</v>
      </c>
      <c r="H828" t="s">
        <v>24</v>
      </c>
      <c r="I828">
        <v>3.9</v>
      </c>
      <c r="J828" t="s">
        <v>2187</v>
      </c>
      <c r="K828" t="s">
        <v>14038</v>
      </c>
      <c r="L828" t="s">
        <v>20733</v>
      </c>
      <c r="M828" t="s">
        <v>14092</v>
      </c>
      <c r="N828" t="s">
        <v>11391</v>
      </c>
      <c r="O828" t="s">
        <v>11382</v>
      </c>
      <c r="P828">
        <v>3.9</v>
      </c>
      <c r="Q828" t="s">
        <v>20734</v>
      </c>
      <c r="R828" t="s">
        <v>20718</v>
      </c>
      <c r="S828" t="s">
        <v>14043</v>
      </c>
      <c r="T828" t="s">
        <v>14044</v>
      </c>
      <c r="U828" t="s">
        <v>20719</v>
      </c>
      <c r="V828" t="s">
        <v>20735</v>
      </c>
      <c r="W828" s="105" t="str">
        <f>IF(COUNTIF(W$2:W827,B828&amp;K828)=0,B828&amp;K828,"")</f>
        <v/>
      </c>
    </row>
    <row r="829" spans="1:23" hidden="1">
      <c r="A829" t="s">
        <v>20743</v>
      </c>
      <c r="B829" t="s">
        <v>10810</v>
      </c>
      <c r="C829" t="s">
        <v>371</v>
      </c>
      <c r="D829" t="s">
        <v>68</v>
      </c>
      <c r="E829" t="s">
        <v>14075</v>
      </c>
      <c r="F829" t="s">
        <v>3677</v>
      </c>
      <c r="G829" t="s">
        <v>24</v>
      </c>
      <c r="H829" t="s">
        <v>24</v>
      </c>
      <c r="I829">
        <v>3.9</v>
      </c>
      <c r="J829" t="s">
        <v>2187</v>
      </c>
      <c r="K829" t="s">
        <v>14038</v>
      </c>
      <c r="L829" t="s">
        <v>20733</v>
      </c>
      <c r="M829" t="s">
        <v>14094</v>
      </c>
      <c r="N829" t="s">
        <v>11391</v>
      </c>
      <c r="O829" t="s">
        <v>11382</v>
      </c>
      <c r="P829">
        <v>3.9</v>
      </c>
      <c r="Q829" t="s">
        <v>20734</v>
      </c>
      <c r="R829" t="s">
        <v>20718</v>
      </c>
      <c r="S829" t="s">
        <v>14043</v>
      </c>
      <c r="T829" t="s">
        <v>14044</v>
      </c>
      <c r="U829" t="s">
        <v>20719</v>
      </c>
      <c r="V829" t="s">
        <v>20735</v>
      </c>
      <c r="W829" s="105" t="str">
        <f>IF(COUNTIF(W$2:W828,B829&amp;K829)=0,B829&amp;K829,"")</f>
        <v/>
      </c>
    </row>
    <row r="830" spans="1:23" hidden="1">
      <c r="A830" t="s">
        <v>20744</v>
      </c>
      <c r="B830" t="s">
        <v>10811</v>
      </c>
      <c r="C830" t="s">
        <v>371</v>
      </c>
      <c r="D830" t="s">
        <v>68</v>
      </c>
      <c r="E830" t="s">
        <v>14096</v>
      </c>
      <c r="F830" t="s">
        <v>24</v>
      </c>
      <c r="G830" t="s">
        <v>24</v>
      </c>
      <c r="H830" t="s">
        <v>24</v>
      </c>
      <c r="I830">
        <v>3.5</v>
      </c>
      <c r="J830" t="s">
        <v>2187</v>
      </c>
      <c r="K830" t="s">
        <v>11588</v>
      </c>
      <c r="L830" t="s">
        <v>14097</v>
      </c>
      <c r="M830" t="s">
        <v>14098</v>
      </c>
      <c r="N830" t="s">
        <v>11381</v>
      </c>
      <c r="O830" t="s">
        <v>11382</v>
      </c>
      <c r="P830">
        <v>3.5</v>
      </c>
      <c r="Q830" t="s">
        <v>14099</v>
      </c>
      <c r="R830" t="s">
        <v>14100</v>
      </c>
      <c r="S830" t="s">
        <v>11593</v>
      </c>
      <c r="T830" t="s">
        <v>12715</v>
      </c>
      <c r="U830" t="s">
        <v>24</v>
      </c>
      <c r="V830" t="s">
        <v>12717</v>
      </c>
      <c r="W830" s="105" t="str">
        <f>IF(COUNTIF(W$2:W829,B830&amp;K830)=0,B830&amp;K830,"")</f>
        <v>S-031001三菱重工サーマルシステムズ株式会社</v>
      </c>
    </row>
    <row r="831" spans="1:23" hidden="1">
      <c r="A831" t="s">
        <v>20745</v>
      </c>
      <c r="B831" t="s">
        <v>10811</v>
      </c>
      <c r="C831" t="s">
        <v>371</v>
      </c>
      <c r="D831" t="s">
        <v>68</v>
      </c>
      <c r="E831" t="s">
        <v>14096</v>
      </c>
      <c r="F831" t="s">
        <v>24</v>
      </c>
      <c r="G831" t="s">
        <v>24</v>
      </c>
      <c r="H831" t="s">
        <v>24</v>
      </c>
      <c r="I831">
        <v>3.5</v>
      </c>
      <c r="J831" t="s">
        <v>2187</v>
      </c>
      <c r="K831" t="s">
        <v>11588</v>
      </c>
      <c r="L831" t="s">
        <v>14097</v>
      </c>
      <c r="M831" t="s">
        <v>14102</v>
      </c>
      <c r="N831" t="s">
        <v>11381</v>
      </c>
      <c r="O831" t="s">
        <v>11382</v>
      </c>
      <c r="P831">
        <v>3.5</v>
      </c>
      <c r="Q831" t="s">
        <v>14099</v>
      </c>
      <c r="R831" t="s">
        <v>14100</v>
      </c>
      <c r="S831" t="s">
        <v>11593</v>
      </c>
      <c r="T831" t="s">
        <v>12715</v>
      </c>
      <c r="U831" t="s">
        <v>24</v>
      </c>
      <c r="V831" t="s">
        <v>12717</v>
      </c>
      <c r="W831" s="105" t="str">
        <f>IF(COUNTIF(W$2:W830,B831&amp;K831)=0,B831&amp;K831,"")</f>
        <v/>
      </c>
    </row>
    <row r="832" spans="1:23" hidden="1">
      <c r="A832" t="s">
        <v>20746</v>
      </c>
      <c r="B832" t="s">
        <v>10812</v>
      </c>
      <c r="C832" t="s">
        <v>371</v>
      </c>
      <c r="D832" t="s">
        <v>68</v>
      </c>
      <c r="E832" t="s">
        <v>14104</v>
      </c>
      <c r="F832" t="s">
        <v>3686</v>
      </c>
      <c r="G832" t="s">
        <v>24</v>
      </c>
      <c r="H832" t="s">
        <v>24</v>
      </c>
      <c r="I832">
        <v>3.7</v>
      </c>
      <c r="J832" t="s">
        <v>2187</v>
      </c>
      <c r="K832" t="s">
        <v>14038</v>
      </c>
      <c r="L832" t="s">
        <v>20747</v>
      </c>
      <c r="M832" t="s">
        <v>14106</v>
      </c>
      <c r="N832" t="s">
        <v>11381</v>
      </c>
      <c r="O832" t="s">
        <v>11382</v>
      </c>
      <c r="P832">
        <v>3.7</v>
      </c>
      <c r="Q832" t="s">
        <v>20748</v>
      </c>
      <c r="R832" t="s">
        <v>20718</v>
      </c>
      <c r="S832" t="s">
        <v>14043</v>
      </c>
      <c r="T832" t="s">
        <v>14044</v>
      </c>
      <c r="U832" t="s">
        <v>20719</v>
      </c>
      <c r="V832" t="s">
        <v>20749</v>
      </c>
      <c r="W832" s="105" t="str">
        <f>IF(COUNTIF(W$2:W831,B832&amp;K832)=0,B832&amp;K832,"")</f>
        <v>S-032001株式会社前川製作所</v>
      </c>
    </row>
    <row r="833" spans="1:23" hidden="1">
      <c r="A833" t="s">
        <v>20750</v>
      </c>
      <c r="B833" t="s">
        <v>10812</v>
      </c>
      <c r="C833" t="s">
        <v>371</v>
      </c>
      <c r="D833" t="s">
        <v>68</v>
      </c>
      <c r="E833" t="s">
        <v>14104</v>
      </c>
      <c r="F833" t="s">
        <v>3686</v>
      </c>
      <c r="G833" t="s">
        <v>24</v>
      </c>
      <c r="H833" t="s">
        <v>24</v>
      </c>
      <c r="I833">
        <v>3.7</v>
      </c>
      <c r="J833" t="s">
        <v>2187</v>
      </c>
      <c r="K833" t="s">
        <v>14038</v>
      </c>
      <c r="L833" t="s">
        <v>20747</v>
      </c>
      <c r="M833" t="s">
        <v>20751</v>
      </c>
      <c r="N833" t="s">
        <v>11391</v>
      </c>
      <c r="O833" t="s">
        <v>11382</v>
      </c>
      <c r="P833">
        <v>3.7</v>
      </c>
      <c r="Q833" t="s">
        <v>20748</v>
      </c>
      <c r="R833" t="s">
        <v>20718</v>
      </c>
      <c r="S833" t="s">
        <v>14043</v>
      </c>
      <c r="T833" t="s">
        <v>14044</v>
      </c>
      <c r="U833" t="s">
        <v>20719</v>
      </c>
      <c r="V833" t="s">
        <v>20749</v>
      </c>
      <c r="W833" s="105" t="str">
        <f>IF(COUNTIF(W$2:W832,B833&amp;K833)=0,B833&amp;K833,"")</f>
        <v/>
      </c>
    </row>
    <row r="834" spans="1:23" hidden="1">
      <c r="A834" t="s">
        <v>20752</v>
      </c>
      <c r="B834" t="s">
        <v>10812</v>
      </c>
      <c r="C834" t="s">
        <v>371</v>
      </c>
      <c r="D834" t="s">
        <v>68</v>
      </c>
      <c r="E834" t="s">
        <v>14104</v>
      </c>
      <c r="F834" t="s">
        <v>3686</v>
      </c>
      <c r="G834" t="s">
        <v>24</v>
      </c>
      <c r="H834" t="s">
        <v>24</v>
      </c>
      <c r="I834">
        <v>3.7</v>
      </c>
      <c r="J834" t="s">
        <v>2187</v>
      </c>
      <c r="K834" t="s">
        <v>14038</v>
      </c>
      <c r="L834" t="s">
        <v>20747</v>
      </c>
      <c r="M834" t="s">
        <v>20753</v>
      </c>
      <c r="N834" t="s">
        <v>11391</v>
      </c>
      <c r="O834" t="s">
        <v>11382</v>
      </c>
      <c r="P834">
        <v>3.7</v>
      </c>
      <c r="Q834" t="s">
        <v>20748</v>
      </c>
      <c r="R834" t="s">
        <v>20718</v>
      </c>
      <c r="S834" t="s">
        <v>14043</v>
      </c>
      <c r="T834" t="s">
        <v>14044</v>
      </c>
      <c r="U834" t="s">
        <v>20719</v>
      </c>
      <c r="V834" t="s">
        <v>20749</v>
      </c>
      <c r="W834" s="105" t="str">
        <f>IF(COUNTIF(W$2:W833,B834&amp;K834)=0,B834&amp;K834,"")</f>
        <v/>
      </c>
    </row>
    <row r="835" spans="1:23" hidden="1">
      <c r="A835" t="s">
        <v>20754</v>
      </c>
      <c r="B835" t="s">
        <v>10812</v>
      </c>
      <c r="C835" t="s">
        <v>371</v>
      </c>
      <c r="D835" t="s">
        <v>68</v>
      </c>
      <c r="E835" t="s">
        <v>14104</v>
      </c>
      <c r="F835" t="s">
        <v>3686</v>
      </c>
      <c r="G835" t="s">
        <v>24</v>
      </c>
      <c r="H835" t="s">
        <v>24</v>
      </c>
      <c r="I835">
        <v>3.7</v>
      </c>
      <c r="J835" t="s">
        <v>2187</v>
      </c>
      <c r="K835" t="s">
        <v>14038</v>
      </c>
      <c r="L835" t="s">
        <v>20747</v>
      </c>
      <c r="M835" t="s">
        <v>20755</v>
      </c>
      <c r="N835" t="s">
        <v>11391</v>
      </c>
      <c r="O835" t="s">
        <v>11382</v>
      </c>
      <c r="P835">
        <v>3.7</v>
      </c>
      <c r="Q835" t="s">
        <v>20748</v>
      </c>
      <c r="R835" t="s">
        <v>20718</v>
      </c>
      <c r="S835" t="s">
        <v>14043</v>
      </c>
      <c r="T835" t="s">
        <v>14044</v>
      </c>
      <c r="U835" t="s">
        <v>20719</v>
      </c>
      <c r="V835" t="s">
        <v>20749</v>
      </c>
      <c r="W835" s="105" t="str">
        <f>IF(COUNTIF(W$2:W834,B835&amp;K835)=0,B835&amp;K835,"")</f>
        <v/>
      </c>
    </row>
    <row r="836" spans="1:23" hidden="1">
      <c r="A836" t="s">
        <v>20756</v>
      </c>
      <c r="B836" t="s">
        <v>10812</v>
      </c>
      <c r="C836" t="s">
        <v>371</v>
      </c>
      <c r="D836" t="s">
        <v>68</v>
      </c>
      <c r="E836" t="s">
        <v>14104</v>
      </c>
      <c r="F836" t="s">
        <v>3686</v>
      </c>
      <c r="G836" t="s">
        <v>24</v>
      </c>
      <c r="H836" t="s">
        <v>24</v>
      </c>
      <c r="I836">
        <v>3.7</v>
      </c>
      <c r="J836" t="s">
        <v>2187</v>
      </c>
      <c r="K836" t="s">
        <v>14038</v>
      </c>
      <c r="L836" t="s">
        <v>20747</v>
      </c>
      <c r="M836" t="s">
        <v>20755</v>
      </c>
      <c r="N836" t="s">
        <v>11391</v>
      </c>
      <c r="O836" t="s">
        <v>11382</v>
      </c>
      <c r="P836">
        <v>3.7</v>
      </c>
      <c r="Q836" t="s">
        <v>20748</v>
      </c>
      <c r="R836" t="s">
        <v>20718</v>
      </c>
      <c r="S836" t="s">
        <v>14043</v>
      </c>
      <c r="T836" t="s">
        <v>14044</v>
      </c>
      <c r="U836" t="s">
        <v>20719</v>
      </c>
      <c r="V836" t="s">
        <v>20749</v>
      </c>
      <c r="W836" s="105" t="str">
        <f>IF(COUNTIF(W$2:W835,B836&amp;K836)=0,B836&amp;K836,"")</f>
        <v/>
      </c>
    </row>
    <row r="837" spans="1:23" hidden="1">
      <c r="A837" t="s">
        <v>20757</v>
      </c>
      <c r="B837" t="s">
        <v>10812</v>
      </c>
      <c r="C837" t="s">
        <v>371</v>
      </c>
      <c r="D837" t="s">
        <v>68</v>
      </c>
      <c r="E837" t="s">
        <v>14104</v>
      </c>
      <c r="F837" t="s">
        <v>3686</v>
      </c>
      <c r="G837" t="s">
        <v>24</v>
      </c>
      <c r="H837" t="s">
        <v>24</v>
      </c>
      <c r="I837">
        <v>3.7</v>
      </c>
      <c r="J837" t="s">
        <v>2187</v>
      </c>
      <c r="K837" t="s">
        <v>14038</v>
      </c>
      <c r="L837" t="s">
        <v>20747</v>
      </c>
      <c r="M837" t="s">
        <v>20758</v>
      </c>
      <c r="N837" t="s">
        <v>11391</v>
      </c>
      <c r="O837" t="s">
        <v>11382</v>
      </c>
      <c r="P837">
        <v>3.7</v>
      </c>
      <c r="Q837" t="s">
        <v>20748</v>
      </c>
      <c r="R837" t="s">
        <v>20718</v>
      </c>
      <c r="S837" t="s">
        <v>14043</v>
      </c>
      <c r="T837" t="s">
        <v>14044</v>
      </c>
      <c r="U837" t="s">
        <v>20719</v>
      </c>
      <c r="V837" t="s">
        <v>20749</v>
      </c>
      <c r="W837" s="105" t="str">
        <f>IF(COUNTIF(W$2:W836,B837&amp;K837)=0,B837&amp;K837,"")</f>
        <v/>
      </c>
    </row>
    <row r="838" spans="1:23" hidden="1">
      <c r="A838" t="s">
        <v>20759</v>
      </c>
      <c r="B838" t="s">
        <v>10812</v>
      </c>
      <c r="C838" t="s">
        <v>371</v>
      </c>
      <c r="D838" t="s">
        <v>68</v>
      </c>
      <c r="E838" t="s">
        <v>14104</v>
      </c>
      <c r="F838" t="s">
        <v>3686</v>
      </c>
      <c r="G838" t="s">
        <v>24</v>
      </c>
      <c r="H838" t="s">
        <v>24</v>
      </c>
      <c r="I838">
        <v>3.7</v>
      </c>
      <c r="J838" t="s">
        <v>2187</v>
      </c>
      <c r="K838" t="s">
        <v>14038</v>
      </c>
      <c r="L838" t="s">
        <v>20747</v>
      </c>
      <c r="M838" t="s">
        <v>20760</v>
      </c>
      <c r="N838" t="s">
        <v>11391</v>
      </c>
      <c r="O838" t="s">
        <v>11382</v>
      </c>
      <c r="P838">
        <v>3.7</v>
      </c>
      <c r="Q838" t="s">
        <v>20748</v>
      </c>
      <c r="R838" t="s">
        <v>20718</v>
      </c>
      <c r="S838" t="s">
        <v>14043</v>
      </c>
      <c r="T838" t="s">
        <v>14044</v>
      </c>
      <c r="U838" t="s">
        <v>20719</v>
      </c>
      <c r="V838" t="s">
        <v>20749</v>
      </c>
      <c r="W838" s="105" t="str">
        <f>IF(COUNTIF(W$2:W837,B838&amp;K838)=0,B838&amp;K838,"")</f>
        <v/>
      </c>
    </row>
    <row r="839" spans="1:23" hidden="1">
      <c r="A839" t="s">
        <v>20761</v>
      </c>
      <c r="B839" t="s">
        <v>10812</v>
      </c>
      <c r="C839" t="s">
        <v>371</v>
      </c>
      <c r="D839" t="s">
        <v>68</v>
      </c>
      <c r="E839" t="s">
        <v>14104</v>
      </c>
      <c r="F839" t="s">
        <v>3686</v>
      </c>
      <c r="G839" t="s">
        <v>24</v>
      </c>
      <c r="H839" t="s">
        <v>24</v>
      </c>
      <c r="I839">
        <v>3.7</v>
      </c>
      <c r="J839" t="s">
        <v>2187</v>
      </c>
      <c r="K839" t="s">
        <v>14038</v>
      </c>
      <c r="L839" t="s">
        <v>20747</v>
      </c>
      <c r="M839" t="s">
        <v>20762</v>
      </c>
      <c r="N839" t="s">
        <v>11391</v>
      </c>
      <c r="O839" t="s">
        <v>11382</v>
      </c>
      <c r="P839">
        <v>3.7</v>
      </c>
      <c r="Q839" t="s">
        <v>20748</v>
      </c>
      <c r="R839" t="s">
        <v>20718</v>
      </c>
      <c r="S839" t="s">
        <v>14043</v>
      </c>
      <c r="T839" t="s">
        <v>14044</v>
      </c>
      <c r="U839" t="s">
        <v>20719</v>
      </c>
      <c r="V839" t="s">
        <v>20749</v>
      </c>
      <c r="W839" s="105" t="str">
        <f>IF(COUNTIF(W$2:W838,B839&amp;K839)=0,B839&amp;K839,"")</f>
        <v/>
      </c>
    </row>
    <row r="840" spans="1:23" hidden="1">
      <c r="A840" t="s">
        <v>20763</v>
      </c>
      <c r="B840" t="s">
        <v>10812</v>
      </c>
      <c r="C840" t="s">
        <v>371</v>
      </c>
      <c r="D840" t="s">
        <v>68</v>
      </c>
      <c r="E840" t="s">
        <v>14104</v>
      </c>
      <c r="F840" t="s">
        <v>3686</v>
      </c>
      <c r="G840" t="s">
        <v>24</v>
      </c>
      <c r="H840" t="s">
        <v>24</v>
      </c>
      <c r="I840">
        <v>3.7</v>
      </c>
      <c r="J840" t="s">
        <v>2187</v>
      </c>
      <c r="K840" t="s">
        <v>14038</v>
      </c>
      <c r="L840" t="s">
        <v>20747</v>
      </c>
      <c r="M840" t="s">
        <v>20764</v>
      </c>
      <c r="N840" t="s">
        <v>11391</v>
      </c>
      <c r="O840" t="s">
        <v>11382</v>
      </c>
      <c r="P840">
        <v>3.7</v>
      </c>
      <c r="Q840" t="s">
        <v>20748</v>
      </c>
      <c r="R840" t="s">
        <v>20718</v>
      </c>
      <c r="S840" t="s">
        <v>14043</v>
      </c>
      <c r="T840" t="s">
        <v>14044</v>
      </c>
      <c r="U840" t="s">
        <v>20719</v>
      </c>
      <c r="V840" t="s">
        <v>20749</v>
      </c>
      <c r="W840" s="105" t="str">
        <f>IF(COUNTIF(W$2:W839,B840&amp;K840)=0,B840&amp;K840,"")</f>
        <v/>
      </c>
    </row>
    <row r="841" spans="1:23" hidden="1">
      <c r="A841" t="s">
        <v>20765</v>
      </c>
      <c r="B841" t="s">
        <v>10812</v>
      </c>
      <c r="C841" t="s">
        <v>371</v>
      </c>
      <c r="D841" t="s">
        <v>68</v>
      </c>
      <c r="E841" t="s">
        <v>14104</v>
      </c>
      <c r="F841" t="s">
        <v>3686</v>
      </c>
      <c r="G841" t="s">
        <v>24</v>
      </c>
      <c r="H841" t="s">
        <v>24</v>
      </c>
      <c r="I841">
        <v>3.7</v>
      </c>
      <c r="J841" t="s">
        <v>2187</v>
      </c>
      <c r="K841" t="s">
        <v>14038</v>
      </c>
      <c r="L841" t="s">
        <v>20747</v>
      </c>
      <c r="M841" t="s">
        <v>20766</v>
      </c>
      <c r="N841" t="s">
        <v>11391</v>
      </c>
      <c r="O841" t="s">
        <v>11382</v>
      </c>
      <c r="P841">
        <v>3.7</v>
      </c>
      <c r="Q841" t="s">
        <v>20748</v>
      </c>
      <c r="R841" t="s">
        <v>20718</v>
      </c>
      <c r="S841" t="s">
        <v>14043</v>
      </c>
      <c r="T841" t="s">
        <v>14044</v>
      </c>
      <c r="U841" t="s">
        <v>20719</v>
      </c>
      <c r="V841" t="s">
        <v>20749</v>
      </c>
      <c r="W841" s="105" t="str">
        <f>IF(COUNTIF(W$2:W840,B841&amp;K841)=0,B841&amp;K841,"")</f>
        <v/>
      </c>
    </row>
    <row r="842" spans="1:23" hidden="1">
      <c r="A842" t="s">
        <v>20767</v>
      </c>
      <c r="B842" t="s">
        <v>10812</v>
      </c>
      <c r="C842" t="s">
        <v>371</v>
      </c>
      <c r="D842" t="s">
        <v>68</v>
      </c>
      <c r="E842" t="s">
        <v>14104</v>
      </c>
      <c r="F842" t="s">
        <v>3686</v>
      </c>
      <c r="G842" t="s">
        <v>24</v>
      </c>
      <c r="H842" t="s">
        <v>24</v>
      </c>
      <c r="I842">
        <v>3.7</v>
      </c>
      <c r="J842" t="s">
        <v>2187</v>
      </c>
      <c r="K842" t="s">
        <v>14038</v>
      </c>
      <c r="L842" t="s">
        <v>20747</v>
      </c>
      <c r="M842" t="s">
        <v>20768</v>
      </c>
      <c r="N842" t="s">
        <v>11391</v>
      </c>
      <c r="O842" t="s">
        <v>11382</v>
      </c>
      <c r="P842">
        <v>3.7</v>
      </c>
      <c r="Q842" t="s">
        <v>20748</v>
      </c>
      <c r="R842" t="s">
        <v>20718</v>
      </c>
      <c r="S842" t="s">
        <v>14043</v>
      </c>
      <c r="T842" t="s">
        <v>14044</v>
      </c>
      <c r="U842" t="s">
        <v>20719</v>
      </c>
      <c r="V842" t="s">
        <v>20749</v>
      </c>
      <c r="W842" s="105" t="str">
        <f>IF(COUNTIF(W$2:W841,B842&amp;K842)=0,B842&amp;K842,"")</f>
        <v/>
      </c>
    </row>
    <row r="843" spans="1:23" hidden="1">
      <c r="A843" t="s">
        <v>20769</v>
      </c>
      <c r="B843" t="s">
        <v>10813</v>
      </c>
      <c r="C843" t="s">
        <v>371</v>
      </c>
      <c r="D843" t="s">
        <v>68</v>
      </c>
      <c r="E843" t="s">
        <v>14104</v>
      </c>
      <c r="F843" t="s">
        <v>3689</v>
      </c>
      <c r="G843" t="s">
        <v>24</v>
      </c>
      <c r="H843" t="s">
        <v>24</v>
      </c>
      <c r="I843">
        <v>3.5</v>
      </c>
      <c r="J843" t="s">
        <v>2187</v>
      </c>
      <c r="K843" t="s">
        <v>14038</v>
      </c>
      <c r="L843" t="s">
        <v>14109</v>
      </c>
      <c r="M843" t="s">
        <v>14110</v>
      </c>
      <c r="N843" t="s">
        <v>11381</v>
      </c>
      <c r="O843" t="s">
        <v>11382</v>
      </c>
      <c r="P843">
        <v>3.5</v>
      </c>
      <c r="Q843" t="s">
        <v>14111</v>
      </c>
      <c r="R843" t="s">
        <v>20718</v>
      </c>
      <c r="S843" t="s">
        <v>20770</v>
      </c>
      <c r="T843" t="s">
        <v>14044</v>
      </c>
      <c r="U843" t="s">
        <v>14045</v>
      </c>
      <c r="V843" t="s">
        <v>20771</v>
      </c>
      <c r="W843" s="105" t="str">
        <f>IF(COUNTIF(W$2:W842,B843&amp;K843)=0,B843&amp;K843,"")</f>
        <v>S-032002株式会社前川製作所</v>
      </c>
    </row>
    <row r="844" spans="1:23" hidden="1">
      <c r="A844" t="s">
        <v>20772</v>
      </c>
      <c r="B844" t="s">
        <v>10813</v>
      </c>
      <c r="C844" t="s">
        <v>371</v>
      </c>
      <c r="D844" t="s">
        <v>68</v>
      </c>
      <c r="E844" t="s">
        <v>7703</v>
      </c>
      <c r="F844" t="s">
        <v>3689</v>
      </c>
      <c r="G844" t="s">
        <v>24</v>
      </c>
      <c r="H844" t="s">
        <v>24</v>
      </c>
      <c r="I844">
        <v>3.5</v>
      </c>
      <c r="J844" t="s">
        <v>2187</v>
      </c>
      <c r="K844" t="s">
        <v>14038</v>
      </c>
      <c r="L844" t="s">
        <v>20773</v>
      </c>
      <c r="M844" t="s">
        <v>20774</v>
      </c>
      <c r="N844" t="s">
        <v>11381</v>
      </c>
      <c r="O844" t="s">
        <v>7810</v>
      </c>
      <c r="P844">
        <v>3.5</v>
      </c>
      <c r="Q844" t="s">
        <v>20775</v>
      </c>
      <c r="R844" t="s">
        <v>20718</v>
      </c>
      <c r="S844" t="s">
        <v>20770</v>
      </c>
      <c r="T844" t="s">
        <v>14044</v>
      </c>
      <c r="U844" t="s">
        <v>14045</v>
      </c>
      <c r="V844" t="s">
        <v>20771</v>
      </c>
      <c r="W844" s="105" t="str">
        <f>IF(COUNTIF(W$2:W843,B844&amp;K844)=0,B844&amp;K844,"")</f>
        <v/>
      </c>
    </row>
    <row r="845" spans="1:23" hidden="1">
      <c r="A845" t="s">
        <v>20776</v>
      </c>
      <c r="B845" t="s">
        <v>10818</v>
      </c>
      <c r="C845" t="s">
        <v>371</v>
      </c>
      <c r="D845" t="s">
        <v>68</v>
      </c>
      <c r="E845" t="s">
        <v>79</v>
      </c>
      <c r="F845" t="s">
        <v>3714</v>
      </c>
      <c r="G845" t="s">
        <v>24</v>
      </c>
      <c r="H845" t="s">
        <v>19496</v>
      </c>
      <c r="I845">
        <v>6.7000000000000004E-2</v>
      </c>
      <c r="J845" t="s">
        <v>3716</v>
      </c>
      <c r="K845" t="s">
        <v>20777</v>
      </c>
      <c r="L845" t="s">
        <v>20778</v>
      </c>
      <c r="M845" t="s">
        <v>14114</v>
      </c>
      <c r="N845" t="s">
        <v>11381</v>
      </c>
      <c r="O845" t="s">
        <v>11382</v>
      </c>
      <c r="P845">
        <v>6.7000000000000004E-2</v>
      </c>
      <c r="Q845" t="s">
        <v>20779</v>
      </c>
      <c r="R845" t="s">
        <v>20718</v>
      </c>
      <c r="S845" t="s">
        <v>20780</v>
      </c>
      <c r="T845" t="s">
        <v>20781</v>
      </c>
      <c r="U845" t="s">
        <v>20719</v>
      </c>
      <c r="V845" t="s">
        <v>20782</v>
      </c>
      <c r="W845" s="105" t="str">
        <f>IF(COUNTIF(W$2:W844,B845&amp;K845)=0,B845&amp;K845,"")</f>
        <v>S-034001株式会社
前川製作所</v>
      </c>
    </row>
    <row r="846" spans="1:23" hidden="1">
      <c r="A846" t="s">
        <v>20783</v>
      </c>
      <c r="B846" t="s">
        <v>10819</v>
      </c>
      <c r="C846" t="s">
        <v>371</v>
      </c>
      <c r="D846" t="s">
        <v>68</v>
      </c>
      <c r="E846" t="s">
        <v>79</v>
      </c>
      <c r="F846" t="s">
        <v>3723</v>
      </c>
      <c r="G846" t="s">
        <v>24</v>
      </c>
      <c r="H846" t="s">
        <v>19496</v>
      </c>
      <c r="I846">
        <v>6.4000000000000001E-2</v>
      </c>
      <c r="J846" t="s">
        <v>3716</v>
      </c>
      <c r="K846" t="s">
        <v>20777</v>
      </c>
      <c r="L846" t="s">
        <v>20778</v>
      </c>
      <c r="M846" t="s">
        <v>14118</v>
      </c>
      <c r="N846" t="s">
        <v>11381</v>
      </c>
      <c r="O846" t="s">
        <v>11382</v>
      </c>
      <c r="P846">
        <v>6.4000000000000001E-2</v>
      </c>
      <c r="Q846" t="s">
        <v>20779</v>
      </c>
      <c r="R846" t="s">
        <v>20718</v>
      </c>
      <c r="S846" t="s">
        <v>20780</v>
      </c>
      <c r="T846" t="s">
        <v>20781</v>
      </c>
      <c r="U846" t="s">
        <v>20719</v>
      </c>
      <c r="V846" t="s">
        <v>20782</v>
      </c>
      <c r="W846" s="105" t="str">
        <f>IF(COUNTIF(W$2:W845,B846&amp;K846)=0,B846&amp;K846,"")</f>
        <v>S-034002株式会社
前川製作所</v>
      </c>
    </row>
    <row r="847" spans="1:23" hidden="1">
      <c r="A847" t="s">
        <v>20784</v>
      </c>
      <c r="B847" t="s">
        <v>10820</v>
      </c>
      <c r="C847" t="s">
        <v>371</v>
      </c>
      <c r="D847" t="s">
        <v>68</v>
      </c>
      <c r="E847" t="s">
        <v>79</v>
      </c>
      <c r="F847" t="s">
        <v>3729</v>
      </c>
      <c r="G847" t="s">
        <v>24</v>
      </c>
      <c r="H847" t="s">
        <v>19496</v>
      </c>
      <c r="I847">
        <v>8.5000000000000006E-2</v>
      </c>
      <c r="J847" t="s">
        <v>3716</v>
      </c>
      <c r="K847" t="s">
        <v>20023</v>
      </c>
      <c r="L847" t="s">
        <v>14120</v>
      </c>
      <c r="M847" t="s">
        <v>14121</v>
      </c>
      <c r="N847" t="s">
        <v>11381</v>
      </c>
      <c r="O847" t="s">
        <v>11382</v>
      </c>
      <c r="P847">
        <v>8.5000000000000006E-2</v>
      </c>
      <c r="Q847" t="s">
        <v>14122</v>
      </c>
      <c r="R847" t="s">
        <v>20024</v>
      </c>
      <c r="S847" t="s">
        <v>14123</v>
      </c>
      <c r="T847" t="s">
        <v>12879</v>
      </c>
      <c r="U847" t="s">
        <v>14125</v>
      </c>
      <c r="V847" t="s">
        <v>20785</v>
      </c>
      <c r="W847" s="105" t="str">
        <f>IF(COUNTIF(W$2:W846,B847&amp;K847)=0,B847&amp;K847,"")</f>
        <v>S-034003コベルコ・コンプレッサ株式会社</v>
      </c>
    </row>
    <row r="848" spans="1:23" hidden="1">
      <c r="A848" t="s">
        <v>20786</v>
      </c>
      <c r="B848" t="s">
        <v>10821</v>
      </c>
      <c r="C848" t="s">
        <v>371</v>
      </c>
      <c r="D848" t="s">
        <v>83</v>
      </c>
      <c r="E848" t="s">
        <v>84</v>
      </c>
      <c r="F848" t="s">
        <v>24</v>
      </c>
      <c r="G848" t="s">
        <v>24</v>
      </c>
      <c r="H848" t="s">
        <v>24</v>
      </c>
      <c r="I848">
        <v>77</v>
      </c>
      <c r="J848" t="s">
        <v>3736</v>
      </c>
      <c r="K848" t="s">
        <v>14128</v>
      </c>
      <c r="L848" t="s">
        <v>84</v>
      </c>
      <c r="M848" t="s">
        <v>14129</v>
      </c>
      <c r="N848" t="s">
        <v>11381</v>
      </c>
      <c r="O848" t="s">
        <v>11382</v>
      </c>
      <c r="P848">
        <v>77</v>
      </c>
      <c r="Q848" t="s">
        <v>14130</v>
      </c>
      <c r="R848" t="s">
        <v>14131</v>
      </c>
      <c r="S848" t="s">
        <v>14131</v>
      </c>
      <c r="T848" t="s">
        <v>14132</v>
      </c>
      <c r="U848" t="s">
        <v>14133</v>
      </c>
      <c r="V848" t="s">
        <v>20787</v>
      </c>
      <c r="W848" s="105" t="str">
        <f>IF(COUNTIF(W$2:W847,B848&amp;K848)=0,B848&amp;K848,"")</f>
        <v>S-036001サンポット株式会社</v>
      </c>
    </row>
    <row r="849" spans="1:23" hidden="1">
      <c r="A849" t="s">
        <v>20788</v>
      </c>
      <c r="B849" t="s">
        <v>10822</v>
      </c>
      <c r="C849" t="s">
        <v>371</v>
      </c>
      <c r="D849" t="s">
        <v>234</v>
      </c>
      <c r="E849" t="s">
        <v>87</v>
      </c>
      <c r="F849" t="s">
        <v>24</v>
      </c>
      <c r="G849" t="s">
        <v>3746</v>
      </c>
      <c r="H849" t="s">
        <v>24</v>
      </c>
      <c r="I849">
        <v>0.25</v>
      </c>
      <c r="J849" t="s">
        <v>3748</v>
      </c>
      <c r="K849" t="s">
        <v>14139</v>
      </c>
      <c r="L849" t="s">
        <v>14140</v>
      </c>
      <c r="M849" t="s">
        <v>14141</v>
      </c>
      <c r="N849" t="s">
        <v>11381</v>
      </c>
      <c r="O849" t="s">
        <v>11382</v>
      </c>
      <c r="P849">
        <v>0.25</v>
      </c>
      <c r="Q849" t="s">
        <v>14142</v>
      </c>
      <c r="R849" t="s">
        <v>14143</v>
      </c>
      <c r="S849" t="s">
        <v>14144</v>
      </c>
      <c r="T849" t="s">
        <v>14145</v>
      </c>
      <c r="U849" t="s">
        <v>14146</v>
      </c>
      <c r="V849" t="s">
        <v>14147</v>
      </c>
      <c r="W849" s="105" t="str">
        <f>IF(COUNTIF(W$2:W848,B849&amp;K849)=0,B849&amp;K849,"")</f>
        <v>S-095001株式会社ユニパック</v>
      </c>
    </row>
    <row r="850" spans="1:23" hidden="1">
      <c r="A850" t="s">
        <v>20789</v>
      </c>
      <c r="B850" t="s">
        <v>10822</v>
      </c>
      <c r="C850" t="s">
        <v>371</v>
      </c>
      <c r="D850" t="s">
        <v>234</v>
      </c>
      <c r="E850" t="s">
        <v>87</v>
      </c>
      <c r="F850" t="s">
        <v>24</v>
      </c>
      <c r="G850" t="s">
        <v>3746</v>
      </c>
      <c r="H850" t="s">
        <v>24</v>
      </c>
      <c r="I850">
        <v>0.25</v>
      </c>
      <c r="J850" t="s">
        <v>3748</v>
      </c>
      <c r="K850" t="s">
        <v>14139</v>
      </c>
      <c r="L850" t="s">
        <v>14140</v>
      </c>
      <c r="M850" t="s">
        <v>14149</v>
      </c>
      <c r="N850" t="s">
        <v>11391</v>
      </c>
      <c r="O850" t="s">
        <v>11382</v>
      </c>
      <c r="P850">
        <v>0.25</v>
      </c>
      <c r="Q850" t="s">
        <v>14142</v>
      </c>
      <c r="R850" t="s">
        <v>14143</v>
      </c>
      <c r="S850" t="s">
        <v>14144</v>
      </c>
      <c r="T850" t="s">
        <v>14145</v>
      </c>
      <c r="U850" t="s">
        <v>14146</v>
      </c>
      <c r="V850" t="s">
        <v>14147</v>
      </c>
      <c r="W850" s="105" t="str">
        <f>IF(COUNTIF(W$2:W849,B850&amp;K850)=0,B850&amp;K850,"")</f>
        <v/>
      </c>
    </row>
    <row r="851" spans="1:23" hidden="1">
      <c r="A851" t="s">
        <v>20790</v>
      </c>
      <c r="B851" t="s">
        <v>10823</v>
      </c>
      <c r="C851" t="s">
        <v>371</v>
      </c>
      <c r="D851" t="s">
        <v>234</v>
      </c>
      <c r="E851" t="s">
        <v>87</v>
      </c>
      <c r="F851" t="s">
        <v>24</v>
      </c>
      <c r="G851" t="s">
        <v>3752</v>
      </c>
      <c r="H851" t="s">
        <v>24</v>
      </c>
      <c r="I851">
        <v>0.5</v>
      </c>
      <c r="J851" t="s">
        <v>3748</v>
      </c>
      <c r="K851" t="s">
        <v>14139</v>
      </c>
      <c r="L851" t="s">
        <v>14140</v>
      </c>
      <c r="M851" t="s">
        <v>14151</v>
      </c>
      <c r="N851" t="s">
        <v>11381</v>
      </c>
      <c r="O851" t="s">
        <v>11382</v>
      </c>
      <c r="P851">
        <v>0.5</v>
      </c>
      <c r="Q851" t="s">
        <v>14142</v>
      </c>
      <c r="R851" t="s">
        <v>14143</v>
      </c>
      <c r="S851" t="s">
        <v>14144</v>
      </c>
      <c r="T851" t="s">
        <v>14145</v>
      </c>
      <c r="U851" t="s">
        <v>14146</v>
      </c>
      <c r="V851" t="s">
        <v>14147</v>
      </c>
      <c r="W851" s="105" t="str">
        <f>IF(COUNTIF(W$2:W850,B851&amp;K851)=0,B851&amp;K851,"")</f>
        <v>S-095002株式会社ユニパック</v>
      </c>
    </row>
    <row r="852" spans="1:23" hidden="1">
      <c r="A852" t="s">
        <v>20791</v>
      </c>
      <c r="B852" t="s">
        <v>10826</v>
      </c>
      <c r="C852" t="s">
        <v>371</v>
      </c>
      <c r="D852" t="s">
        <v>19502</v>
      </c>
      <c r="E852" t="s">
        <v>7705</v>
      </c>
      <c r="F852" t="s">
        <v>24</v>
      </c>
      <c r="G852" t="s">
        <v>3764</v>
      </c>
      <c r="H852" t="s">
        <v>24</v>
      </c>
      <c r="I852">
        <v>3.9</v>
      </c>
      <c r="J852" t="s">
        <v>3344</v>
      </c>
      <c r="K852" t="s">
        <v>13979</v>
      </c>
      <c r="L852" t="s">
        <v>13980</v>
      </c>
      <c r="M852" t="s">
        <v>20792</v>
      </c>
      <c r="N852" t="s">
        <v>11381</v>
      </c>
      <c r="O852" t="s">
        <v>7810</v>
      </c>
      <c r="P852">
        <v>4</v>
      </c>
      <c r="Q852" t="s">
        <v>13982</v>
      </c>
      <c r="R852" t="s">
        <v>13983</v>
      </c>
      <c r="S852" t="s">
        <v>11593</v>
      </c>
      <c r="T852" t="s">
        <v>13984</v>
      </c>
      <c r="U852" t="s">
        <v>13985</v>
      </c>
      <c r="V852" t="s">
        <v>13986</v>
      </c>
      <c r="W852" s="105" t="str">
        <f>IF(COUNTIF(W$2:W851,B852&amp;K852)=0,B852&amp;K852,"")</f>
        <v>S-037003株式会社日本サーモエナー</v>
      </c>
    </row>
    <row r="853" spans="1:23" hidden="1">
      <c r="A853" t="s">
        <v>20793</v>
      </c>
      <c r="B853" t="s">
        <v>10826</v>
      </c>
      <c r="C853" t="s">
        <v>371</v>
      </c>
      <c r="D853" t="s">
        <v>19502</v>
      </c>
      <c r="E853" t="s">
        <v>7705</v>
      </c>
      <c r="F853" t="s">
        <v>24</v>
      </c>
      <c r="G853" t="s">
        <v>3764</v>
      </c>
      <c r="H853" t="s">
        <v>24</v>
      </c>
      <c r="I853">
        <v>3.9</v>
      </c>
      <c r="J853" t="s">
        <v>3344</v>
      </c>
      <c r="K853" t="s">
        <v>13979</v>
      </c>
      <c r="L853" t="s">
        <v>13980</v>
      </c>
      <c r="M853" t="s">
        <v>20794</v>
      </c>
      <c r="N853" t="s">
        <v>11391</v>
      </c>
      <c r="O853" t="s">
        <v>7810</v>
      </c>
      <c r="P853">
        <v>4</v>
      </c>
      <c r="Q853" t="s">
        <v>13982</v>
      </c>
      <c r="R853" t="s">
        <v>13983</v>
      </c>
      <c r="S853" t="s">
        <v>11593</v>
      </c>
      <c r="T853" t="s">
        <v>13984</v>
      </c>
      <c r="U853" t="s">
        <v>13985</v>
      </c>
      <c r="V853" t="s">
        <v>13986</v>
      </c>
      <c r="W853" s="105" t="str">
        <f>IF(COUNTIF(W$2:W852,B853&amp;K853)=0,B853&amp;K853,"")</f>
        <v/>
      </c>
    </row>
    <row r="854" spans="1:23" hidden="1">
      <c r="A854" t="s">
        <v>20795</v>
      </c>
      <c r="B854" t="s">
        <v>10826</v>
      </c>
      <c r="C854" t="s">
        <v>371</v>
      </c>
      <c r="D854" t="s">
        <v>19502</v>
      </c>
      <c r="E854" t="s">
        <v>7705</v>
      </c>
      <c r="F854" t="s">
        <v>24</v>
      </c>
      <c r="G854" t="s">
        <v>3764</v>
      </c>
      <c r="H854" t="s">
        <v>24</v>
      </c>
      <c r="I854">
        <v>3.9</v>
      </c>
      <c r="J854" t="s">
        <v>3344</v>
      </c>
      <c r="K854" t="s">
        <v>13979</v>
      </c>
      <c r="L854" t="s">
        <v>13980</v>
      </c>
      <c r="M854" t="s">
        <v>20796</v>
      </c>
      <c r="N854" t="s">
        <v>11391</v>
      </c>
      <c r="O854" t="s">
        <v>7810</v>
      </c>
      <c r="P854">
        <v>4</v>
      </c>
      <c r="Q854" t="s">
        <v>13982</v>
      </c>
      <c r="R854" t="s">
        <v>13983</v>
      </c>
      <c r="S854" t="s">
        <v>11593</v>
      </c>
      <c r="T854" t="s">
        <v>13984</v>
      </c>
      <c r="U854" t="s">
        <v>13985</v>
      </c>
      <c r="V854" t="s">
        <v>13986</v>
      </c>
      <c r="W854" s="105" t="str">
        <f>IF(COUNTIF(W$2:W853,B854&amp;K854)=0,B854&amp;K854,"")</f>
        <v/>
      </c>
    </row>
    <row r="855" spans="1:23" hidden="1">
      <c r="A855" t="s">
        <v>20797</v>
      </c>
      <c r="B855" t="s">
        <v>10826</v>
      </c>
      <c r="C855" t="s">
        <v>371</v>
      </c>
      <c r="D855" t="s">
        <v>19502</v>
      </c>
      <c r="E855" t="s">
        <v>7705</v>
      </c>
      <c r="F855" t="s">
        <v>24</v>
      </c>
      <c r="G855" t="s">
        <v>3764</v>
      </c>
      <c r="H855" t="s">
        <v>24</v>
      </c>
      <c r="I855">
        <v>3.9</v>
      </c>
      <c r="J855" t="s">
        <v>3344</v>
      </c>
      <c r="K855" t="s">
        <v>13979</v>
      </c>
      <c r="L855" t="s">
        <v>13980</v>
      </c>
      <c r="M855" t="s">
        <v>20798</v>
      </c>
      <c r="N855" t="s">
        <v>11391</v>
      </c>
      <c r="O855" t="s">
        <v>7810</v>
      </c>
      <c r="P855">
        <v>4</v>
      </c>
      <c r="Q855" t="s">
        <v>13982</v>
      </c>
      <c r="R855" t="s">
        <v>13983</v>
      </c>
      <c r="S855" t="s">
        <v>11593</v>
      </c>
      <c r="T855" t="s">
        <v>13984</v>
      </c>
      <c r="U855" t="s">
        <v>13985</v>
      </c>
      <c r="V855" t="s">
        <v>13986</v>
      </c>
      <c r="W855" s="105" t="str">
        <f>IF(COUNTIF(W$2:W854,B855&amp;K855)=0,B855&amp;K855,"")</f>
        <v/>
      </c>
    </row>
    <row r="856" spans="1:23" hidden="1">
      <c r="A856" t="s">
        <v>20799</v>
      </c>
      <c r="B856" t="s">
        <v>10826</v>
      </c>
      <c r="C856" t="s">
        <v>371</v>
      </c>
      <c r="D856" t="s">
        <v>19502</v>
      </c>
      <c r="E856" t="s">
        <v>14153</v>
      </c>
      <c r="F856" t="s">
        <v>24</v>
      </c>
      <c r="G856" t="s">
        <v>3764</v>
      </c>
      <c r="H856" t="s">
        <v>24</v>
      </c>
      <c r="I856">
        <v>3.9</v>
      </c>
      <c r="J856" t="s">
        <v>3344</v>
      </c>
      <c r="K856" t="s">
        <v>11588</v>
      </c>
      <c r="L856" t="s">
        <v>14186</v>
      </c>
      <c r="M856" t="s">
        <v>14187</v>
      </c>
      <c r="N856" t="s">
        <v>11381</v>
      </c>
      <c r="O856" t="s">
        <v>11382</v>
      </c>
      <c r="P856">
        <v>4</v>
      </c>
      <c r="Q856" t="s">
        <v>14188</v>
      </c>
      <c r="R856" t="s">
        <v>13938</v>
      </c>
      <c r="S856" t="s">
        <v>11593</v>
      </c>
      <c r="T856" t="s">
        <v>13939</v>
      </c>
      <c r="U856" t="s">
        <v>24</v>
      </c>
      <c r="V856" t="s">
        <v>12987</v>
      </c>
      <c r="W856" s="105" t="str">
        <f>IF(COUNTIF(W$2:W855,B856&amp;K856)=0,B856&amp;K856,"")</f>
        <v>S-037003三菱重工サーマルシステムズ株式会社</v>
      </c>
    </row>
    <row r="857" spans="1:23" hidden="1">
      <c r="A857" t="s">
        <v>20800</v>
      </c>
      <c r="B857" t="s">
        <v>10826</v>
      </c>
      <c r="C857" t="s">
        <v>371</v>
      </c>
      <c r="D857" t="s">
        <v>19502</v>
      </c>
      <c r="E857" t="s">
        <v>14153</v>
      </c>
      <c r="F857" t="s">
        <v>24</v>
      </c>
      <c r="G857" t="s">
        <v>3764</v>
      </c>
      <c r="H857" t="s">
        <v>24</v>
      </c>
      <c r="I857">
        <v>3.9</v>
      </c>
      <c r="J857" t="s">
        <v>3344</v>
      </c>
      <c r="K857" t="s">
        <v>11588</v>
      </c>
      <c r="L857" t="s">
        <v>14186</v>
      </c>
      <c r="M857" t="s">
        <v>14190</v>
      </c>
      <c r="N857" t="s">
        <v>11391</v>
      </c>
      <c r="O857" t="s">
        <v>11382</v>
      </c>
      <c r="P857">
        <v>4</v>
      </c>
      <c r="Q857" t="s">
        <v>14188</v>
      </c>
      <c r="R857" t="s">
        <v>13938</v>
      </c>
      <c r="S857" t="s">
        <v>11593</v>
      </c>
      <c r="T857" t="s">
        <v>13939</v>
      </c>
      <c r="U857" t="s">
        <v>24</v>
      </c>
      <c r="V857" t="s">
        <v>12987</v>
      </c>
      <c r="W857" s="105" t="str">
        <f>IF(COUNTIF(W$2:W856,B857&amp;K857)=0,B857&amp;K857,"")</f>
        <v/>
      </c>
    </row>
    <row r="858" spans="1:23" hidden="1">
      <c r="A858" t="s">
        <v>20801</v>
      </c>
      <c r="B858" t="s">
        <v>10826</v>
      </c>
      <c r="C858" t="s">
        <v>371</v>
      </c>
      <c r="D858" t="s">
        <v>19502</v>
      </c>
      <c r="E858" t="s">
        <v>14153</v>
      </c>
      <c r="F858" t="s">
        <v>24</v>
      </c>
      <c r="G858" t="s">
        <v>3764</v>
      </c>
      <c r="H858" t="s">
        <v>24</v>
      </c>
      <c r="I858">
        <v>3.9</v>
      </c>
      <c r="J858" t="s">
        <v>3344</v>
      </c>
      <c r="K858" t="s">
        <v>11588</v>
      </c>
      <c r="L858" t="s">
        <v>14186</v>
      </c>
      <c r="M858" t="s">
        <v>14192</v>
      </c>
      <c r="N858" t="s">
        <v>11391</v>
      </c>
      <c r="O858" t="s">
        <v>11382</v>
      </c>
      <c r="P858">
        <v>4</v>
      </c>
      <c r="Q858" t="s">
        <v>14188</v>
      </c>
      <c r="R858" t="s">
        <v>13938</v>
      </c>
      <c r="S858" t="s">
        <v>11593</v>
      </c>
      <c r="T858" t="s">
        <v>13939</v>
      </c>
      <c r="U858" t="s">
        <v>24</v>
      </c>
      <c r="V858" t="s">
        <v>12987</v>
      </c>
      <c r="W858" s="105" t="str">
        <f>IF(COUNTIF(W$2:W857,B858&amp;K858)=0,B858&amp;K858,"")</f>
        <v/>
      </c>
    </row>
    <row r="859" spans="1:23" hidden="1">
      <c r="A859" t="s">
        <v>20802</v>
      </c>
      <c r="B859" t="s">
        <v>10826</v>
      </c>
      <c r="C859" t="s">
        <v>371</v>
      </c>
      <c r="D859" t="s">
        <v>19502</v>
      </c>
      <c r="E859" t="s">
        <v>14153</v>
      </c>
      <c r="F859" t="s">
        <v>24</v>
      </c>
      <c r="G859" t="s">
        <v>3764</v>
      </c>
      <c r="H859" t="s">
        <v>24</v>
      </c>
      <c r="I859">
        <v>3.9</v>
      </c>
      <c r="J859" t="s">
        <v>3344</v>
      </c>
      <c r="K859" t="s">
        <v>11588</v>
      </c>
      <c r="L859" t="s">
        <v>14186</v>
      </c>
      <c r="M859" t="s">
        <v>14194</v>
      </c>
      <c r="N859" t="s">
        <v>11391</v>
      </c>
      <c r="O859" t="s">
        <v>11382</v>
      </c>
      <c r="P859">
        <v>4</v>
      </c>
      <c r="Q859" t="s">
        <v>14188</v>
      </c>
      <c r="R859" t="s">
        <v>13938</v>
      </c>
      <c r="S859" t="s">
        <v>11593</v>
      </c>
      <c r="T859" t="s">
        <v>13939</v>
      </c>
      <c r="U859" t="s">
        <v>24</v>
      </c>
      <c r="V859" t="s">
        <v>12987</v>
      </c>
      <c r="W859" s="105" t="str">
        <f>IF(COUNTIF(W$2:W858,B859&amp;K859)=0,B859&amp;K859,"")</f>
        <v/>
      </c>
    </row>
    <row r="860" spans="1:23" hidden="1">
      <c r="A860" t="s">
        <v>20803</v>
      </c>
      <c r="B860" t="s">
        <v>10826</v>
      </c>
      <c r="C860" t="s">
        <v>371</v>
      </c>
      <c r="D860" t="s">
        <v>19502</v>
      </c>
      <c r="E860" t="s">
        <v>14153</v>
      </c>
      <c r="F860" t="s">
        <v>24</v>
      </c>
      <c r="G860" t="s">
        <v>3764</v>
      </c>
      <c r="H860" t="s">
        <v>24</v>
      </c>
      <c r="I860">
        <v>3.9</v>
      </c>
      <c r="J860" t="s">
        <v>3344</v>
      </c>
      <c r="K860" t="s">
        <v>14166</v>
      </c>
      <c r="L860" t="s">
        <v>14167</v>
      </c>
      <c r="M860" t="s">
        <v>14168</v>
      </c>
      <c r="N860" t="s">
        <v>11381</v>
      </c>
      <c r="O860" t="s">
        <v>11382</v>
      </c>
      <c r="P860">
        <v>3.9</v>
      </c>
      <c r="Q860" t="s">
        <v>14169</v>
      </c>
      <c r="R860" t="s">
        <v>20804</v>
      </c>
      <c r="S860" t="s">
        <v>14171</v>
      </c>
      <c r="T860" t="s">
        <v>14172</v>
      </c>
      <c r="U860" t="s">
        <v>14173</v>
      </c>
      <c r="V860" t="s">
        <v>20805</v>
      </c>
      <c r="W860" s="105" t="str">
        <f>IF(COUNTIF(W$2:W859,B860&amp;K860)=0,B860&amp;K860,"")</f>
        <v>S-037003昭和鉄工株式会社</v>
      </c>
    </row>
    <row r="861" spans="1:23" hidden="1">
      <c r="A861" t="s">
        <v>20806</v>
      </c>
      <c r="B861" t="s">
        <v>10829</v>
      </c>
      <c r="C861" t="s">
        <v>371</v>
      </c>
      <c r="D861" t="s">
        <v>19502</v>
      </c>
      <c r="E861" t="s">
        <v>14153</v>
      </c>
      <c r="F861" t="s">
        <v>24</v>
      </c>
      <c r="G861" t="s">
        <v>3779</v>
      </c>
      <c r="H861" t="s">
        <v>24</v>
      </c>
      <c r="I861">
        <v>3.8</v>
      </c>
      <c r="J861" t="s">
        <v>3344</v>
      </c>
      <c r="K861" t="s">
        <v>13970</v>
      </c>
      <c r="L861" t="s">
        <v>13971</v>
      </c>
      <c r="M861" t="s">
        <v>14196</v>
      </c>
      <c r="N861" t="s">
        <v>11381</v>
      </c>
      <c r="O861" t="s">
        <v>11382</v>
      </c>
      <c r="P861">
        <v>3.8</v>
      </c>
      <c r="Q861" t="s">
        <v>13973</v>
      </c>
      <c r="R861" t="s">
        <v>13974</v>
      </c>
      <c r="S861" t="s">
        <v>24</v>
      </c>
      <c r="T861" t="s">
        <v>13975</v>
      </c>
      <c r="U861" t="s">
        <v>24</v>
      </c>
      <c r="V861" t="s">
        <v>13977</v>
      </c>
      <c r="W861" s="105" t="str">
        <f>IF(COUNTIF(W$2:W860,B861&amp;K861)=0,B861&amp;K861,"")</f>
        <v>S-037006株式会社日本イトミック</v>
      </c>
    </row>
    <row r="862" spans="1:23" hidden="1">
      <c r="A862" t="s">
        <v>20807</v>
      </c>
      <c r="B862" t="s">
        <v>10829</v>
      </c>
      <c r="C862" t="s">
        <v>371</v>
      </c>
      <c r="D862" t="s">
        <v>19502</v>
      </c>
      <c r="E862" t="s">
        <v>14153</v>
      </c>
      <c r="F862" t="s">
        <v>24</v>
      </c>
      <c r="G862" t="s">
        <v>3779</v>
      </c>
      <c r="H862" t="s">
        <v>24</v>
      </c>
      <c r="I862">
        <v>3.8</v>
      </c>
      <c r="J862" t="s">
        <v>3344</v>
      </c>
      <c r="K862" t="s">
        <v>13970</v>
      </c>
      <c r="L862" t="s">
        <v>13971</v>
      </c>
      <c r="M862" t="s">
        <v>14198</v>
      </c>
      <c r="N862" t="s">
        <v>11391</v>
      </c>
      <c r="O862" t="s">
        <v>11382</v>
      </c>
      <c r="P862">
        <v>3.8</v>
      </c>
      <c r="Q862" t="s">
        <v>13973</v>
      </c>
      <c r="R862" t="s">
        <v>13974</v>
      </c>
      <c r="S862" t="s">
        <v>24</v>
      </c>
      <c r="T862" t="s">
        <v>13975</v>
      </c>
      <c r="U862" t="s">
        <v>24</v>
      </c>
      <c r="V862" t="s">
        <v>13977</v>
      </c>
      <c r="W862" s="105" t="str">
        <f>IF(COUNTIF(W$2:W861,B862&amp;K862)=0,B862&amp;K862,"")</f>
        <v/>
      </c>
    </row>
    <row r="863" spans="1:23" hidden="1">
      <c r="A863" t="s">
        <v>20808</v>
      </c>
      <c r="B863" t="s">
        <v>10829</v>
      </c>
      <c r="C863" t="s">
        <v>371</v>
      </c>
      <c r="D863" t="s">
        <v>19502</v>
      </c>
      <c r="E863" t="s">
        <v>14153</v>
      </c>
      <c r="F863" t="s">
        <v>24</v>
      </c>
      <c r="G863" t="s">
        <v>3779</v>
      </c>
      <c r="H863" t="s">
        <v>24</v>
      </c>
      <c r="I863">
        <v>3.8</v>
      </c>
      <c r="J863" t="s">
        <v>3344</v>
      </c>
      <c r="K863" t="s">
        <v>13970</v>
      </c>
      <c r="L863" t="s">
        <v>13971</v>
      </c>
      <c r="M863" t="s">
        <v>14200</v>
      </c>
      <c r="N863" t="s">
        <v>11391</v>
      </c>
      <c r="O863" t="s">
        <v>11382</v>
      </c>
      <c r="P863">
        <v>3.8</v>
      </c>
      <c r="Q863" t="s">
        <v>13973</v>
      </c>
      <c r="R863" t="s">
        <v>13974</v>
      </c>
      <c r="S863" t="s">
        <v>24</v>
      </c>
      <c r="T863" t="s">
        <v>13975</v>
      </c>
      <c r="U863" t="s">
        <v>24</v>
      </c>
      <c r="V863" t="s">
        <v>13977</v>
      </c>
      <c r="W863" s="105" t="str">
        <f>IF(COUNTIF(W$2:W862,B863&amp;K863)=0,B863&amp;K863,"")</f>
        <v/>
      </c>
    </row>
    <row r="864" spans="1:23" hidden="1">
      <c r="A864" t="s">
        <v>20809</v>
      </c>
      <c r="B864" t="s">
        <v>10829</v>
      </c>
      <c r="C864" t="s">
        <v>371</v>
      </c>
      <c r="D864" t="s">
        <v>19502</v>
      </c>
      <c r="E864" t="s">
        <v>14153</v>
      </c>
      <c r="F864" t="s">
        <v>24</v>
      </c>
      <c r="G864" t="s">
        <v>3779</v>
      </c>
      <c r="H864" t="s">
        <v>24</v>
      </c>
      <c r="I864">
        <v>3.8</v>
      </c>
      <c r="J864" t="s">
        <v>3344</v>
      </c>
      <c r="K864" t="s">
        <v>13970</v>
      </c>
      <c r="L864" t="s">
        <v>13971</v>
      </c>
      <c r="M864" t="s">
        <v>14202</v>
      </c>
      <c r="N864" t="s">
        <v>11391</v>
      </c>
      <c r="O864" t="s">
        <v>11382</v>
      </c>
      <c r="P864">
        <v>3.8</v>
      </c>
      <c r="Q864" t="s">
        <v>13973</v>
      </c>
      <c r="R864" t="s">
        <v>13974</v>
      </c>
      <c r="S864" t="s">
        <v>24</v>
      </c>
      <c r="T864" t="s">
        <v>13975</v>
      </c>
      <c r="U864" t="s">
        <v>24</v>
      </c>
      <c r="V864" t="s">
        <v>13977</v>
      </c>
      <c r="W864" s="105" t="str">
        <f>IF(COUNTIF(W$2:W863,B864&amp;K864)=0,B864&amp;K864,"")</f>
        <v/>
      </c>
    </row>
    <row r="865" spans="1:23" hidden="1">
      <c r="A865" t="s">
        <v>20810</v>
      </c>
      <c r="B865" t="s">
        <v>10829</v>
      </c>
      <c r="C865" t="s">
        <v>371</v>
      </c>
      <c r="D865" t="s">
        <v>19502</v>
      </c>
      <c r="E865" t="s">
        <v>14153</v>
      </c>
      <c r="F865" t="s">
        <v>24</v>
      </c>
      <c r="G865" t="s">
        <v>3779</v>
      </c>
      <c r="H865" t="s">
        <v>24</v>
      </c>
      <c r="I865">
        <v>3.8</v>
      </c>
      <c r="J865" t="s">
        <v>3344</v>
      </c>
      <c r="K865" t="s">
        <v>13970</v>
      </c>
      <c r="L865" t="s">
        <v>13971</v>
      </c>
      <c r="M865" t="s">
        <v>14204</v>
      </c>
      <c r="N865" t="s">
        <v>11391</v>
      </c>
      <c r="O865" t="s">
        <v>11382</v>
      </c>
      <c r="P865">
        <v>3.8</v>
      </c>
      <c r="Q865" t="s">
        <v>13973</v>
      </c>
      <c r="R865" t="s">
        <v>13974</v>
      </c>
      <c r="S865" t="s">
        <v>24</v>
      </c>
      <c r="T865" t="s">
        <v>13975</v>
      </c>
      <c r="U865" t="s">
        <v>24</v>
      </c>
      <c r="V865" t="s">
        <v>13977</v>
      </c>
      <c r="W865" s="105" t="str">
        <f>IF(COUNTIF(W$2:W864,B865&amp;K865)=0,B865&amp;K865,"")</f>
        <v/>
      </c>
    </row>
    <row r="866" spans="1:23" hidden="1">
      <c r="A866" t="s">
        <v>20811</v>
      </c>
      <c r="B866" t="s">
        <v>10829</v>
      </c>
      <c r="C866" t="s">
        <v>371</v>
      </c>
      <c r="D866" t="s">
        <v>19502</v>
      </c>
      <c r="E866" t="s">
        <v>14153</v>
      </c>
      <c r="F866" t="s">
        <v>24</v>
      </c>
      <c r="G866" t="s">
        <v>3779</v>
      </c>
      <c r="H866" t="s">
        <v>24</v>
      </c>
      <c r="I866">
        <v>3.8</v>
      </c>
      <c r="J866" t="s">
        <v>3344</v>
      </c>
      <c r="K866" t="s">
        <v>13970</v>
      </c>
      <c r="L866" t="s">
        <v>13971</v>
      </c>
      <c r="M866" t="s">
        <v>14206</v>
      </c>
      <c r="N866" t="s">
        <v>11391</v>
      </c>
      <c r="O866" t="s">
        <v>11382</v>
      </c>
      <c r="P866">
        <v>3.8</v>
      </c>
      <c r="Q866" t="s">
        <v>13973</v>
      </c>
      <c r="R866" t="s">
        <v>13974</v>
      </c>
      <c r="S866" t="s">
        <v>24</v>
      </c>
      <c r="T866" t="s">
        <v>13975</v>
      </c>
      <c r="U866" t="s">
        <v>24</v>
      </c>
      <c r="V866" t="s">
        <v>13977</v>
      </c>
      <c r="W866" s="105" t="str">
        <f>IF(COUNTIF(W$2:W865,B866&amp;K866)=0,B866&amp;K866,"")</f>
        <v/>
      </c>
    </row>
    <row r="867" spans="1:23" hidden="1">
      <c r="A867" t="s">
        <v>20812</v>
      </c>
      <c r="B867" t="s">
        <v>10829</v>
      </c>
      <c r="C867" t="s">
        <v>371</v>
      </c>
      <c r="D867" t="s">
        <v>19502</v>
      </c>
      <c r="E867" t="s">
        <v>14153</v>
      </c>
      <c r="F867" t="s">
        <v>24</v>
      </c>
      <c r="G867" t="s">
        <v>3779</v>
      </c>
      <c r="H867" t="s">
        <v>24</v>
      </c>
      <c r="I867">
        <v>3.8</v>
      </c>
      <c r="J867" t="s">
        <v>3344</v>
      </c>
      <c r="K867" t="s">
        <v>13970</v>
      </c>
      <c r="L867" t="s">
        <v>13971</v>
      </c>
      <c r="M867" t="s">
        <v>14208</v>
      </c>
      <c r="N867" t="s">
        <v>11381</v>
      </c>
      <c r="O867" t="s">
        <v>11382</v>
      </c>
      <c r="P867">
        <v>3.8</v>
      </c>
      <c r="Q867" t="s">
        <v>13973</v>
      </c>
      <c r="R867" t="s">
        <v>13974</v>
      </c>
      <c r="S867" t="s">
        <v>24</v>
      </c>
      <c r="T867" t="s">
        <v>13975</v>
      </c>
      <c r="U867" t="s">
        <v>24</v>
      </c>
      <c r="V867" t="s">
        <v>13977</v>
      </c>
      <c r="W867" s="105" t="str">
        <f>IF(COUNTIF(W$2:W866,B867&amp;K867)=0,B867&amp;K867,"")</f>
        <v/>
      </c>
    </row>
    <row r="868" spans="1:23" hidden="1">
      <c r="A868" t="s">
        <v>20813</v>
      </c>
      <c r="B868" t="s">
        <v>10829</v>
      </c>
      <c r="C868" t="s">
        <v>371</v>
      </c>
      <c r="D868" t="s">
        <v>19502</v>
      </c>
      <c r="E868" t="s">
        <v>14153</v>
      </c>
      <c r="F868" t="s">
        <v>24</v>
      </c>
      <c r="G868" t="s">
        <v>3779</v>
      </c>
      <c r="H868" t="s">
        <v>24</v>
      </c>
      <c r="I868">
        <v>3.8</v>
      </c>
      <c r="J868" t="s">
        <v>3344</v>
      </c>
      <c r="K868" t="s">
        <v>13970</v>
      </c>
      <c r="L868" t="s">
        <v>13971</v>
      </c>
      <c r="M868" t="s">
        <v>14210</v>
      </c>
      <c r="N868" t="s">
        <v>11391</v>
      </c>
      <c r="O868" t="s">
        <v>11382</v>
      </c>
      <c r="P868">
        <v>3.8</v>
      </c>
      <c r="Q868" t="s">
        <v>13973</v>
      </c>
      <c r="R868" t="s">
        <v>13974</v>
      </c>
      <c r="S868" t="s">
        <v>24</v>
      </c>
      <c r="T868" t="s">
        <v>13975</v>
      </c>
      <c r="U868" t="s">
        <v>24</v>
      </c>
      <c r="V868" t="s">
        <v>13977</v>
      </c>
      <c r="W868" s="105" t="str">
        <f>IF(COUNTIF(W$2:W867,B868&amp;K868)=0,B868&amp;K868,"")</f>
        <v/>
      </c>
    </row>
    <row r="869" spans="1:23" hidden="1">
      <c r="A869" t="s">
        <v>20814</v>
      </c>
      <c r="B869" t="s">
        <v>10829</v>
      </c>
      <c r="C869" t="s">
        <v>371</v>
      </c>
      <c r="D869" t="s">
        <v>19502</v>
      </c>
      <c r="E869" t="s">
        <v>14153</v>
      </c>
      <c r="F869" t="s">
        <v>24</v>
      </c>
      <c r="G869" t="s">
        <v>3779</v>
      </c>
      <c r="H869" t="s">
        <v>24</v>
      </c>
      <c r="I869">
        <v>3.8</v>
      </c>
      <c r="J869" t="s">
        <v>3344</v>
      </c>
      <c r="K869" t="s">
        <v>13970</v>
      </c>
      <c r="L869" t="s">
        <v>13971</v>
      </c>
      <c r="M869" t="s">
        <v>14212</v>
      </c>
      <c r="N869" t="s">
        <v>11391</v>
      </c>
      <c r="O869" t="s">
        <v>11382</v>
      </c>
      <c r="P869">
        <v>3.8</v>
      </c>
      <c r="Q869" t="s">
        <v>13973</v>
      </c>
      <c r="R869" t="s">
        <v>13974</v>
      </c>
      <c r="S869" t="s">
        <v>24</v>
      </c>
      <c r="T869" t="s">
        <v>13975</v>
      </c>
      <c r="U869" t="s">
        <v>24</v>
      </c>
      <c r="V869" t="s">
        <v>13977</v>
      </c>
      <c r="W869" s="105" t="str">
        <f>IF(COUNTIF(W$2:W868,B869&amp;K869)=0,B869&amp;K869,"")</f>
        <v/>
      </c>
    </row>
    <row r="870" spans="1:23" hidden="1">
      <c r="A870" t="s">
        <v>20815</v>
      </c>
      <c r="B870" t="s">
        <v>10829</v>
      </c>
      <c r="C870" t="s">
        <v>371</v>
      </c>
      <c r="D870" t="s">
        <v>19502</v>
      </c>
      <c r="E870" t="s">
        <v>14153</v>
      </c>
      <c r="F870" t="s">
        <v>24</v>
      </c>
      <c r="G870" t="s">
        <v>3779</v>
      </c>
      <c r="H870" t="s">
        <v>24</v>
      </c>
      <c r="I870">
        <v>3.8</v>
      </c>
      <c r="J870" t="s">
        <v>3344</v>
      </c>
      <c r="K870" t="s">
        <v>13970</v>
      </c>
      <c r="L870" t="s">
        <v>13971</v>
      </c>
      <c r="M870" t="s">
        <v>14214</v>
      </c>
      <c r="N870" t="s">
        <v>11391</v>
      </c>
      <c r="O870" t="s">
        <v>11382</v>
      </c>
      <c r="P870">
        <v>3.8</v>
      </c>
      <c r="Q870" t="s">
        <v>13973</v>
      </c>
      <c r="R870" t="s">
        <v>13974</v>
      </c>
      <c r="S870" t="s">
        <v>24</v>
      </c>
      <c r="T870" t="s">
        <v>13975</v>
      </c>
      <c r="U870" t="s">
        <v>24</v>
      </c>
      <c r="V870" t="s">
        <v>13977</v>
      </c>
      <c r="W870" s="105" t="str">
        <f>IF(COUNTIF(W$2:W869,B870&amp;K870)=0,B870&amp;K870,"")</f>
        <v/>
      </c>
    </row>
    <row r="871" spans="1:23" hidden="1">
      <c r="A871" t="s">
        <v>20816</v>
      </c>
      <c r="B871" t="s">
        <v>10829</v>
      </c>
      <c r="C871" t="s">
        <v>371</v>
      </c>
      <c r="D871" t="s">
        <v>19502</v>
      </c>
      <c r="E871" t="s">
        <v>14153</v>
      </c>
      <c r="F871" t="s">
        <v>24</v>
      </c>
      <c r="G871" t="s">
        <v>3779</v>
      </c>
      <c r="H871" t="s">
        <v>24</v>
      </c>
      <c r="I871">
        <v>3.8</v>
      </c>
      <c r="J871" t="s">
        <v>3344</v>
      </c>
      <c r="K871" t="s">
        <v>13970</v>
      </c>
      <c r="L871" t="s">
        <v>13971</v>
      </c>
      <c r="M871" t="s">
        <v>14216</v>
      </c>
      <c r="N871" t="s">
        <v>11391</v>
      </c>
      <c r="O871" t="s">
        <v>11382</v>
      </c>
      <c r="P871">
        <v>3.8</v>
      </c>
      <c r="Q871" t="s">
        <v>13973</v>
      </c>
      <c r="R871" t="s">
        <v>13974</v>
      </c>
      <c r="S871" t="s">
        <v>24</v>
      </c>
      <c r="T871" t="s">
        <v>13975</v>
      </c>
      <c r="U871" t="s">
        <v>24</v>
      </c>
      <c r="V871" t="s">
        <v>13977</v>
      </c>
      <c r="W871" s="105" t="str">
        <f>IF(COUNTIF(W$2:W870,B871&amp;K871)=0,B871&amp;K871,"")</f>
        <v/>
      </c>
    </row>
    <row r="872" spans="1:23" hidden="1">
      <c r="A872" t="s">
        <v>20817</v>
      </c>
      <c r="B872" t="s">
        <v>10829</v>
      </c>
      <c r="C872" t="s">
        <v>371</v>
      </c>
      <c r="D872" t="s">
        <v>19502</v>
      </c>
      <c r="E872" t="s">
        <v>14153</v>
      </c>
      <c r="F872" t="s">
        <v>24</v>
      </c>
      <c r="G872" t="s">
        <v>3779</v>
      </c>
      <c r="H872" t="s">
        <v>24</v>
      </c>
      <c r="I872">
        <v>3.8</v>
      </c>
      <c r="J872" t="s">
        <v>3344</v>
      </c>
      <c r="K872" t="s">
        <v>13970</v>
      </c>
      <c r="L872" t="s">
        <v>13971</v>
      </c>
      <c r="M872" t="s">
        <v>14218</v>
      </c>
      <c r="N872" t="s">
        <v>11391</v>
      </c>
      <c r="O872" t="s">
        <v>11382</v>
      </c>
      <c r="P872">
        <v>3.8</v>
      </c>
      <c r="Q872" t="s">
        <v>13973</v>
      </c>
      <c r="R872" t="s">
        <v>13974</v>
      </c>
      <c r="S872" t="s">
        <v>24</v>
      </c>
      <c r="T872" t="s">
        <v>13975</v>
      </c>
      <c r="U872" t="s">
        <v>24</v>
      </c>
      <c r="V872" t="s">
        <v>13977</v>
      </c>
      <c r="W872" s="105" t="str">
        <f>IF(COUNTIF(W$2:W871,B872&amp;K872)=0,B872&amp;K872,"")</f>
        <v/>
      </c>
    </row>
    <row r="873" spans="1:23" hidden="1">
      <c r="A873" t="s">
        <v>20818</v>
      </c>
      <c r="B873" t="s">
        <v>10829</v>
      </c>
      <c r="C873" t="s">
        <v>371</v>
      </c>
      <c r="D873" t="s">
        <v>19502</v>
      </c>
      <c r="E873" t="s">
        <v>14153</v>
      </c>
      <c r="F873" t="s">
        <v>24</v>
      </c>
      <c r="G873" t="s">
        <v>3779</v>
      </c>
      <c r="H873" t="s">
        <v>24</v>
      </c>
      <c r="I873">
        <v>3.8</v>
      </c>
      <c r="J873" t="s">
        <v>3344</v>
      </c>
      <c r="K873" t="s">
        <v>14038</v>
      </c>
      <c r="L873" t="s">
        <v>20819</v>
      </c>
      <c r="M873" t="s">
        <v>14221</v>
      </c>
      <c r="N873" t="s">
        <v>11381</v>
      </c>
      <c r="O873" t="s">
        <v>11382</v>
      </c>
      <c r="P873">
        <v>3.8</v>
      </c>
      <c r="Q873" t="s">
        <v>20820</v>
      </c>
      <c r="R873" t="s">
        <v>20718</v>
      </c>
      <c r="S873" t="s">
        <v>14043</v>
      </c>
      <c r="T873" t="s">
        <v>14044</v>
      </c>
      <c r="U873" t="s">
        <v>20719</v>
      </c>
      <c r="V873" t="s">
        <v>20821</v>
      </c>
      <c r="W873" s="105" t="str">
        <f>IF(COUNTIF(W$2:W872,B873&amp;K873)=0,B873&amp;K873,"")</f>
        <v>S-037006株式会社前川製作所</v>
      </c>
    </row>
    <row r="874" spans="1:23" hidden="1">
      <c r="A874" t="s">
        <v>20822</v>
      </c>
      <c r="B874" t="s">
        <v>10829</v>
      </c>
      <c r="C874" t="s">
        <v>371</v>
      </c>
      <c r="D874" t="s">
        <v>19502</v>
      </c>
      <c r="E874" t="s">
        <v>14153</v>
      </c>
      <c r="F874" t="s">
        <v>24</v>
      </c>
      <c r="G874" t="s">
        <v>3779</v>
      </c>
      <c r="H874" t="s">
        <v>24</v>
      </c>
      <c r="I874">
        <v>3.8</v>
      </c>
      <c r="J874" t="s">
        <v>3344</v>
      </c>
      <c r="K874" t="s">
        <v>14038</v>
      </c>
      <c r="L874" t="s">
        <v>20819</v>
      </c>
      <c r="M874" t="s">
        <v>14224</v>
      </c>
      <c r="N874" t="s">
        <v>11391</v>
      </c>
      <c r="O874" t="s">
        <v>11382</v>
      </c>
      <c r="P874">
        <v>3.8</v>
      </c>
      <c r="Q874" t="s">
        <v>20820</v>
      </c>
      <c r="R874" t="s">
        <v>20718</v>
      </c>
      <c r="S874" t="s">
        <v>14043</v>
      </c>
      <c r="T874" t="s">
        <v>14044</v>
      </c>
      <c r="U874" t="s">
        <v>20719</v>
      </c>
      <c r="V874" t="s">
        <v>20821</v>
      </c>
      <c r="W874" s="105" t="str">
        <f>IF(COUNTIF(W$2:W873,B874&amp;K874)=0,B874&amp;K874,"")</f>
        <v/>
      </c>
    </row>
    <row r="875" spans="1:23" hidden="1">
      <c r="A875" t="s">
        <v>20823</v>
      </c>
      <c r="B875" t="s">
        <v>10829</v>
      </c>
      <c r="C875" t="s">
        <v>371</v>
      </c>
      <c r="D875" t="s">
        <v>19502</v>
      </c>
      <c r="E875" t="s">
        <v>14153</v>
      </c>
      <c r="F875" t="s">
        <v>24</v>
      </c>
      <c r="G875" t="s">
        <v>3779</v>
      </c>
      <c r="H875" t="s">
        <v>24</v>
      </c>
      <c r="I875">
        <v>3.8</v>
      </c>
      <c r="J875" t="s">
        <v>3344</v>
      </c>
      <c r="K875" t="s">
        <v>14038</v>
      </c>
      <c r="L875" t="s">
        <v>20819</v>
      </c>
      <c r="M875" t="s">
        <v>14226</v>
      </c>
      <c r="N875" t="s">
        <v>11391</v>
      </c>
      <c r="O875" t="s">
        <v>11382</v>
      </c>
      <c r="P875">
        <v>3.8</v>
      </c>
      <c r="Q875" t="s">
        <v>20820</v>
      </c>
      <c r="R875" t="s">
        <v>20718</v>
      </c>
      <c r="S875" t="s">
        <v>14043</v>
      </c>
      <c r="T875" t="s">
        <v>14044</v>
      </c>
      <c r="U875" t="s">
        <v>20719</v>
      </c>
      <c r="V875" t="s">
        <v>20821</v>
      </c>
      <c r="W875" s="105" t="str">
        <f>IF(COUNTIF(W$2:W874,B875&amp;K875)=0,B875&amp;K875,"")</f>
        <v/>
      </c>
    </row>
    <row r="876" spans="1:23" hidden="1">
      <c r="A876" t="s">
        <v>20824</v>
      </c>
      <c r="B876" t="s">
        <v>10829</v>
      </c>
      <c r="C876" t="s">
        <v>371</v>
      </c>
      <c r="D876" t="s">
        <v>19502</v>
      </c>
      <c r="E876" t="s">
        <v>14153</v>
      </c>
      <c r="F876" t="s">
        <v>24</v>
      </c>
      <c r="G876" t="s">
        <v>3779</v>
      </c>
      <c r="H876" t="s">
        <v>24</v>
      </c>
      <c r="I876">
        <v>3.8</v>
      </c>
      <c r="J876" t="s">
        <v>3344</v>
      </c>
      <c r="K876" t="s">
        <v>14038</v>
      </c>
      <c r="L876" t="s">
        <v>20819</v>
      </c>
      <c r="M876" t="s">
        <v>14228</v>
      </c>
      <c r="N876" t="s">
        <v>11391</v>
      </c>
      <c r="O876" t="s">
        <v>11382</v>
      </c>
      <c r="P876">
        <v>3.8</v>
      </c>
      <c r="Q876" t="s">
        <v>20820</v>
      </c>
      <c r="R876" t="s">
        <v>20718</v>
      </c>
      <c r="S876" t="s">
        <v>14043</v>
      </c>
      <c r="T876" t="s">
        <v>14044</v>
      </c>
      <c r="U876" t="s">
        <v>20719</v>
      </c>
      <c r="V876" t="s">
        <v>20821</v>
      </c>
      <c r="W876" s="105" t="str">
        <f>IF(COUNTIF(W$2:W875,B876&amp;K876)=0,B876&amp;K876,"")</f>
        <v/>
      </c>
    </row>
    <row r="877" spans="1:23" hidden="1">
      <c r="A877" t="s">
        <v>20825</v>
      </c>
      <c r="B877" t="s">
        <v>10829</v>
      </c>
      <c r="C877" t="s">
        <v>371</v>
      </c>
      <c r="D877" t="s">
        <v>19502</v>
      </c>
      <c r="E877" t="s">
        <v>14153</v>
      </c>
      <c r="F877" t="s">
        <v>24</v>
      </c>
      <c r="G877" t="s">
        <v>3779</v>
      </c>
      <c r="H877" t="s">
        <v>24</v>
      </c>
      <c r="I877">
        <v>3.8</v>
      </c>
      <c r="J877" t="s">
        <v>3344</v>
      </c>
      <c r="K877" t="s">
        <v>14038</v>
      </c>
      <c r="L877" t="s">
        <v>20819</v>
      </c>
      <c r="M877" t="s">
        <v>14230</v>
      </c>
      <c r="N877" t="s">
        <v>11391</v>
      </c>
      <c r="O877" t="s">
        <v>11382</v>
      </c>
      <c r="P877">
        <v>3.8</v>
      </c>
      <c r="Q877" t="s">
        <v>20820</v>
      </c>
      <c r="R877" t="s">
        <v>20718</v>
      </c>
      <c r="S877" t="s">
        <v>14043</v>
      </c>
      <c r="T877" t="s">
        <v>14044</v>
      </c>
      <c r="U877" t="s">
        <v>20719</v>
      </c>
      <c r="V877" t="s">
        <v>20821</v>
      </c>
      <c r="W877" s="105" t="str">
        <f>IF(COUNTIF(W$2:W876,B877&amp;K877)=0,B877&amp;K877,"")</f>
        <v/>
      </c>
    </row>
    <row r="878" spans="1:23" hidden="1">
      <c r="A878" t="s">
        <v>20826</v>
      </c>
      <c r="B878" t="s">
        <v>10829</v>
      </c>
      <c r="C878" t="s">
        <v>371</v>
      </c>
      <c r="D878" t="s">
        <v>19502</v>
      </c>
      <c r="E878" t="s">
        <v>14153</v>
      </c>
      <c r="F878" t="s">
        <v>24</v>
      </c>
      <c r="G878" t="s">
        <v>3779</v>
      </c>
      <c r="H878" t="s">
        <v>24</v>
      </c>
      <c r="I878">
        <v>3.8</v>
      </c>
      <c r="J878" t="s">
        <v>3344</v>
      </c>
      <c r="K878" t="s">
        <v>14038</v>
      </c>
      <c r="L878" t="s">
        <v>20819</v>
      </c>
      <c r="M878" t="s">
        <v>14232</v>
      </c>
      <c r="N878" t="s">
        <v>11391</v>
      </c>
      <c r="O878" t="s">
        <v>11382</v>
      </c>
      <c r="P878">
        <v>3.8</v>
      </c>
      <c r="Q878" t="s">
        <v>20820</v>
      </c>
      <c r="R878" t="s">
        <v>20718</v>
      </c>
      <c r="S878" t="s">
        <v>14043</v>
      </c>
      <c r="T878" t="s">
        <v>14044</v>
      </c>
      <c r="U878" t="s">
        <v>20719</v>
      </c>
      <c r="V878" t="s">
        <v>20821</v>
      </c>
      <c r="W878" s="105" t="str">
        <f>IF(COUNTIF(W$2:W877,B878&amp;K878)=0,B878&amp;K878,"")</f>
        <v/>
      </c>
    </row>
    <row r="879" spans="1:23" hidden="1">
      <c r="A879" t="s">
        <v>20827</v>
      </c>
      <c r="B879" t="s">
        <v>10829</v>
      </c>
      <c r="C879" t="s">
        <v>371</v>
      </c>
      <c r="D879" t="s">
        <v>19502</v>
      </c>
      <c r="E879" t="s">
        <v>14153</v>
      </c>
      <c r="F879" t="s">
        <v>24</v>
      </c>
      <c r="G879" t="s">
        <v>3779</v>
      </c>
      <c r="H879" t="s">
        <v>24</v>
      </c>
      <c r="I879">
        <v>3.8</v>
      </c>
      <c r="J879" t="s">
        <v>3344</v>
      </c>
      <c r="K879" t="s">
        <v>14038</v>
      </c>
      <c r="L879" t="s">
        <v>20819</v>
      </c>
      <c r="M879" t="s">
        <v>14234</v>
      </c>
      <c r="N879" t="s">
        <v>11391</v>
      </c>
      <c r="O879" t="s">
        <v>11382</v>
      </c>
      <c r="P879">
        <v>3.8</v>
      </c>
      <c r="Q879" t="s">
        <v>20820</v>
      </c>
      <c r="R879" t="s">
        <v>20718</v>
      </c>
      <c r="S879" t="s">
        <v>14043</v>
      </c>
      <c r="T879" t="s">
        <v>14044</v>
      </c>
      <c r="U879" t="s">
        <v>20719</v>
      </c>
      <c r="V879" t="s">
        <v>20821</v>
      </c>
      <c r="W879" s="105" t="str">
        <f>IF(COUNTIF(W$2:W878,B879&amp;K879)=0,B879&amp;K879,"")</f>
        <v/>
      </c>
    </row>
    <row r="880" spans="1:23" hidden="1">
      <c r="A880" t="s">
        <v>20828</v>
      </c>
      <c r="B880" t="s">
        <v>10829</v>
      </c>
      <c r="C880" t="s">
        <v>371</v>
      </c>
      <c r="D880" t="s">
        <v>19502</v>
      </c>
      <c r="E880" t="s">
        <v>14153</v>
      </c>
      <c r="F880" t="s">
        <v>24</v>
      </c>
      <c r="G880" t="s">
        <v>3779</v>
      </c>
      <c r="H880" t="s">
        <v>24</v>
      </c>
      <c r="I880">
        <v>3.8</v>
      </c>
      <c r="J880" t="s">
        <v>3344</v>
      </c>
      <c r="K880" t="s">
        <v>14038</v>
      </c>
      <c r="L880" t="s">
        <v>20819</v>
      </c>
      <c r="M880" t="s">
        <v>14236</v>
      </c>
      <c r="N880" t="s">
        <v>11391</v>
      </c>
      <c r="O880" t="s">
        <v>11382</v>
      </c>
      <c r="P880">
        <v>3.8</v>
      </c>
      <c r="Q880" t="s">
        <v>20820</v>
      </c>
      <c r="R880" t="s">
        <v>20718</v>
      </c>
      <c r="S880" t="s">
        <v>14043</v>
      </c>
      <c r="T880" t="s">
        <v>14044</v>
      </c>
      <c r="U880" t="s">
        <v>20719</v>
      </c>
      <c r="V880" t="s">
        <v>20821</v>
      </c>
      <c r="W880" s="105" t="str">
        <f>IF(COUNTIF(W$2:W879,B880&amp;K880)=0,B880&amp;K880,"")</f>
        <v/>
      </c>
    </row>
    <row r="881" spans="1:23" hidden="1">
      <c r="A881" t="s">
        <v>20829</v>
      </c>
      <c r="B881" t="s">
        <v>10829</v>
      </c>
      <c r="C881" t="s">
        <v>371</v>
      </c>
      <c r="D881" t="s">
        <v>19502</v>
      </c>
      <c r="E881" t="s">
        <v>14153</v>
      </c>
      <c r="F881" t="s">
        <v>24</v>
      </c>
      <c r="G881" t="s">
        <v>3779</v>
      </c>
      <c r="H881" t="s">
        <v>24</v>
      </c>
      <c r="I881">
        <v>3.8</v>
      </c>
      <c r="J881" t="s">
        <v>3344</v>
      </c>
      <c r="K881" t="s">
        <v>14038</v>
      </c>
      <c r="L881" t="s">
        <v>20819</v>
      </c>
      <c r="M881" t="s">
        <v>14238</v>
      </c>
      <c r="N881" t="s">
        <v>11391</v>
      </c>
      <c r="O881" t="s">
        <v>11382</v>
      </c>
      <c r="P881">
        <v>3.8</v>
      </c>
      <c r="Q881" t="s">
        <v>20820</v>
      </c>
      <c r="R881" t="s">
        <v>20718</v>
      </c>
      <c r="S881" t="s">
        <v>14043</v>
      </c>
      <c r="T881" t="s">
        <v>14044</v>
      </c>
      <c r="U881" t="s">
        <v>20719</v>
      </c>
      <c r="V881" t="s">
        <v>20821</v>
      </c>
      <c r="W881" s="105" t="str">
        <f>IF(COUNTIF(W$2:W880,B881&amp;K881)=0,B881&amp;K881,"")</f>
        <v/>
      </c>
    </row>
    <row r="882" spans="1:23" hidden="1">
      <c r="A882" t="s">
        <v>20830</v>
      </c>
      <c r="B882" t="s">
        <v>10829</v>
      </c>
      <c r="C882" t="s">
        <v>371</v>
      </c>
      <c r="D882" t="s">
        <v>19502</v>
      </c>
      <c r="E882" t="s">
        <v>14153</v>
      </c>
      <c r="F882" t="s">
        <v>24</v>
      </c>
      <c r="G882" t="s">
        <v>3779</v>
      </c>
      <c r="H882" t="s">
        <v>24</v>
      </c>
      <c r="I882">
        <v>3.8</v>
      </c>
      <c r="J882" t="s">
        <v>3344</v>
      </c>
      <c r="K882" t="s">
        <v>14038</v>
      </c>
      <c r="L882" t="s">
        <v>20819</v>
      </c>
      <c r="M882" t="s">
        <v>20831</v>
      </c>
      <c r="N882" t="s">
        <v>11391</v>
      </c>
      <c r="O882" t="s">
        <v>11382</v>
      </c>
      <c r="P882">
        <v>3.8</v>
      </c>
      <c r="Q882" t="s">
        <v>20820</v>
      </c>
      <c r="R882" t="s">
        <v>20718</v>
      </c>
      <c r="S882" t="s">
        <v>14043</v>
      </c>
      <c r="T882" t="s">
        <v>14044</v>
      </c>
      <c r="U882" t="s">
        <v>20719</v>
      </c>
      <c r="V882" t="s">
        <v>20821</v>
      </c>
      <c r="W882" s="105" t="str">
        <f>IF(COUNTIF(W$2:W881,B882&amp;K882)=0,B882&amp;K882,"")</f>
        <v/>
      </c>
    </row>
    <row r="883" spans="1:23" hidden="1">
      <c r="A883" t="s">
        <v>20832</v>
      </c>
      <c r="B883" t="s">
        <v>10829</v>
      </c>
      <c r="C883" t="s">
        <v>371</v>
      </c>
      <c r="D883" t="s">
        <v>19502</v>
      </c>
      <c r="E883" t="s">
        <v>14153</v>
      </c>
      <c r="F883" t="s">
        <v>24</v>
      </c>
      <c r="G883" t="s">
        <v>3779</v>
      </c>
      <c r="H883" t="s">
        <v>24</v>
      </c>
      <c r="I883">
        <v>3.8</v>
      </c>
      <c r="J883" t="s">
        <v>3344</v>
      </c>
      <c r="K883" t="s">
        <v>14038</v>
      </c>
      <c r="L883" t="s">
        <v>20819</v>
      </c>
      <c r="M883" t="s">
        <v>20833</v>
      </c>
      <c r="N883" t="s">
        <v>11391</v>
      </c>
      <c r="O883" t="s">
        <v>11382</v>
      </c>
      <c r="P883">
        <v>3.8</v>
      </c>
      <c r="Q883" t="s">
        <v>20820</v>
      </c>
      <c r="R883" t="s">
        <v>20718</v>
      </c>
      <c r="S883" t="s">
        <v>14043</v>
      </c>
      <c r="T883" t="s">
        <v>14044</v>
      </c>
      <c r="U883" t="s">
        <v>20719</v>
      </c>
      <c r="V883" t="s">
        <v>20821</v>
      </c>
      <c r="W883" s="105" t="str">
        <f>IF(COUNTIF(W$2:W882,B883&amp;K883)=0,B883&amp;K883,"")</f>
        <v/>
      </c>
    </row>
    <row r="884" spans="1:23" hidden="1">
      <c r="A884" t="s">
        <v>20834</v>
      </c>
      <c r="B884" t="s">
        <v>10829</v>
      </c>
      <c r="C884" t="s">
        <v>371</v>
      </c>
      <c r="D884" t="s">
        <v>19502</v>
      </c>
      <c r="E884" t="s">
        <v>14153</v>
      </c>
      <c r="F884" t="s">
        <v>24</v>
      </c>
      <c r="G884" t="s">
        <v>3779</v>
      </c>
      <c r="H884" t="s">
        <v>24</v>
      </c>
      <c r="I884">
        <v>3.8</v>
      </c>
      <c r="J884" t="s">
        <v>3344</v>
      </c>
      <c r="K884" t="s">
        <v>14038</v>
      </c>
      <c r="L884" t="s">
        <v>20819</v>
      </c>
      <c r="M884" t="s">
        <v>20835</v>
      </c>
      <c r="N884" t="s">
        <v>11391</v>
      </c>
      <c r="O884" t="s">
        <v>11382</v>
      </c>
      <c r="P884">
        <v>3.8</v>
      </c>
      <c r="Q884" t="s">
        <v>20820</v>
      </c>
      <c r="R884" t="s">
        <v>20718</v>
      </c>
      <c r="S884" t="s">
        <v>14043</v>
      </c>
      <c r="T884" t="s">
        <v>14044</v>
      </c>
      <c r="U884" t="s">
        <v>20719</v>
      </c>
      <c r="V884" t="s">
        <v>20821</v>
      </c>
      <c r="W884" s="105" t="str">
        <f>IF(COUNTIF(W$2:W883,B884&amp;K884)=0,B884&amp;K884,"")</f>
        <v/>
      </c>
    </row>
    <row r="885" spans="1:23" hidden="1">
      <c r="A885" t="s">
        <v>20836</v>
      </c>
      <c r="B885" t="s">
        <v>10829</v>
      </c>
      <c r="C885" t="s">
        <v>371</v>
      </c>
      <c r="D885" t="s">
        <v>19502</v>
      </c>
      <c r="E885" t="s">
        <v>14153</v>
      </c>
      <c r="F885" t="s">
        <v>24</v>
      </c>
      <c r="G885" t="s">
        <v>3779</v>
      </c>
      <c r="H885" t="s">
        <v>24</v>
      </c>
      <c r="I885">
        <v>3.8</v>
      </c>
      <c r="J885" t="s">
        <v>3344</v>
      </c>
      <c r="K885" t="s">
        <v>14038</v>
      </c>
      <c r="L885" t="s">
        <v>20819</v>
      </c>
      <c r="M885" t="s">
        <v>20837</v>
      </c>
      <c r="N885" t="s">
        <v>11391</v>
      </c>
      <c r="O885" t="s">
        <v>11382</v>
      </c>
      <c r="P885">
        <v>3.8</v>
      </c>
      <c r="Q885" t="s">
        <v>20820</v>
      </c>
      <c r="R885" t="s">
        <v>20718</v>
      </c>
      <c r="S885" t="s">
        <v>14043</v>
      </c>
      <c r="T885" t="s">
        <v>14044</v>
      </c>
      <c r="U885" t="s">
        <v>20719</v>
      </c>
      <c r="V885" t="s">
        <v>20821</v>
      </c>
      <c r="W885" s="105" t="str">
        <f>IF(COUNTIF(W$2:W884,B885&amp;K885)=0,B885&amp;K885,"")</f>
        <v/>
      </c>
    </row>
    <row r="886" spans="1:23" hidden="1">
      <c r="A886" t="s">
        <v>20838</v>
      </c>
      <c r="B886" t="s">
        <v>10829</v>
      </c>
      <c r="C886" t="s">
        <v>371</v>
      </c>
      <c r="D886" t="s">
        <v>19502</v>
      </c>
      <c r="E886" t="s">
        <v>14153</v>
      </c>
      <c r="F886" t="s">
        <v>24</v>
      </c>
      <c r="G886" t="s">
        <v>3779</v>
      </c>
      <c r="H886" t="s">
        <v>24</v>
      </c>
      <c r="I886">
        <v>3.8</v>
      </c>
      <c r="J886" t="s">
        <v>3344</v>
      </c>
      <c r="K886" t="s">
        <v>14038</v>
      </c>
      <c r="L886" t="s">
        <v>20819</v>
      </c>
      <c r="M886" t="s">
        <v>20839</v>
      </c>
      <c r="N886" t="s">
        <v>11391</v>
      </c>
      <c r="O886" t="s">
        <v>11382</v>
      </c>
      <c r="P886">
        <v>3.8</v>
      </c>
      <c r="Q886" t="s">
        <v>20820</v>
      </c>
      <c r="R886" t="s">
        <v>20718</v>
      </c>
      <c r="S886" t="s">
        <v>14043</v>
      </c>
      <c r="T886" t="s">
        <v>14044</v>
      </c>
      <c r="U886" t="s">
        <v>20719</v>
      </c>
      <c r="V886" t="s">
        <v>20821</v>
      </c>
      <c r="W886" s="105" t="str">
        <f>IF(COUNTIF(W$2:W885,B886&amp;K886)=0,B886&amp;K886,"")</f>
        <v/>
      </c>
    </row>
    <row r="887" spans="1:23" hidden="1">
      <c r="A887" t="s">
        <v>20840</v>
      </c>
      <c r="B887" t="s">
        <v>10829</v>
      </c>
      <c r="C887" t="s">
        <v>371</v>
      </c>
      <c r="D887" t="s">
        <v>19502</v>
      </c>
      <c r="E887" t="s">
        <v>14153</v>
      </c>
      <c r="F887" t="s">
        <v>24</v>
      </c>
      <c r="G887" t="s">
        <v>3779</v>
      </c>
      <c r="H887" t="s">
        <v>24</v>
      </c>
      <c r="I887">
        <v>3.8</v>
      </c>
      <c r="J887" t="s">
        <v>3344</v>
      </c>
      <c r="K887" t="s">
        <v>14038</v>
      </c>
      <c r="L887" t="s">
        <v>20819</v>
      </c>
      <c r="M887" t="s">
        <v>14240</v>
      </c>
      <c r="N887" t="s">
        <v>11391</v>
      </c>
      <c r="O887" t="s">
        <v>11382</v>
      </c>
      <c r="P887">
        <v>3.8</v>
      </c>
      <c r="Q887" t="s">
        <v>20820</v>
      </c>
      <c r="R887" t="s">
        <v>20718</v>
      </c>
      <c r="S887" t="s">
        <v>14043</v>
      </c>
      <c r="T887" t="s">
        <v>14044</v>
      </c>
      <c r="U887" t="s">
        <v>20719</v>
      </c>
      <c r="V887" t="s">
        <v>20821</v>
      </c>
      <c r="W887" s="105" t="str">
        <f>IF(COUNTIF(W$2:W886,B887&amp;K887)=0,B887&amp;K887,"")</f>
        <v/>
      </c>
    </row>
    <row r="888" spans="1:23" hidden="1">
      <c r="A888" t="s">
        <v>20841</v>
      </c>
      <c r="B888" t="s">
        <v>10829</v>
      </c>
      <c r="C888" t="s">
        <v>371</v>
      </c>
      <c r="D888" t="s">
        <v>19502</v>
      </c>
      <c r="E888" t="s">
        <v>14153</v>
      </c>
      <c r="F888" t="s">
        <v>24</v>
      </c>
      <c r="G888" t="s">
        <v>3779</v>
      </c>
      <c r="H888" t="s">
        <v>24</v>
      </c>
      <c r="I888">
        <v>3.8</v>
      </c>
      <c r="J888" t="s">
        <v>3344</v>
      </c>
      <c r="K888" t="s">
        <v>14038</v>
      </c>
      <c r="L888" t="s">
        <v>20819</v>
      </c>
      <c r="M888" t="s">
        <v>14242</v>
      </c>
      <c r="N888" t="s">
        <v>11391</v>
      </c>
      <c r="O888" t="s">
        <v>11382</v>
      </c>
      <c r="P888">
        <v>3.8</v>
      </c>
      <c r="Q888" t="s">
        <v>20820</v>
      </c>
      <c r="R888" t="s">
        <v>20718</v>
      </c>
      <c r="S888" t="s">
        <v>14043</v>
      </c>
      <c r="T888" t="s">
        <v>14044</v>
      </c>
      <c r="U888" t="s">
        <v>20719</v>
      </c>
      <c r="V888" t="s">
        <v>20821</v>
      </c>
      <c r="W888" s="105" t="str">
        <f>IF(COUNTIF(W$2:W887,B888&amp;K888)=0,B888&amp;K888,"")</f>
        <v/>
      </c>
    </row>
    <row r="889" spans="1:23" hidden="1">
      <c r="A889" t="s">
        <v>20842</v>
      </c>
      <c r="B889" t="s">
        <v>10829</v>
      </c>
      <c r="C889" t="s">
        <v>371</v>
      </c>
      <c r="D889" t="s">
        <v>19502</v>
      </c>
      <c r="E889" t="s">
        <v>14153</v>
      </c>
      <c r="F889" t="s">
        <v>24</v>
      </c>
      <c r="G889" t="s">
        <v>3779</v>
      </c>
      <c r="H889" t="s">
        <v>24</v>
      </c>
      <c r="I889">
        <v>3.8</v>
      </c>
      <c r="J889" t="s">
        <v>3344</v>
      </c>
      <c r="K889" t="s">
        <v>14038</v>
      </c>
      <c r="L889" t="s">
        <v>20819</v>
      </c>
      <c r="M889" t="s">
        <v>14244</v>
      </c>
      <c r="N889" t="s">
        <v>11391</v>
      </c>
      <c r="O889" t="s">
        <v>11382</v>
      </c>
      <c r="P889">
        <v>3.8</v>
      </c>
      <c r="Q889" t="s">
        <v>20820</v>
      </c>
      <c r="R889" t="s">
        <v>20718</v>
      </c>
      <c r="S889" t="s">
        <v>14043</v>
      </c>
      <c r="T889" t="s">
        <v>14044</v>
      </c>
      <c r="U889" t="s">
        <v>20719</v>
      </c>
      <c r="V889" t="s">
        <v>20821</v>
      </c>
      <c r="W889" s="105" t="str">
        <f>IF(COUNTIF(W$2:W888,B889&amp;K889)=0,B889&amp;K889,"")</f>
        <v/>
      </c>
    </row>
    <row r="890" spans="1:23" hidden="1">
      <c r="A890" t="s">
        <v>20843</v>
      </c>
      <c r="B890" t="s">
        <v>10829</v>
      </c>
      <c r="C890" t="s">
        <v>371</v>
      </c>
      <c r="D890" t="s">
        <v>19502</v>
      </c>
      <c r="E890" t="s">
        <v>14153</v>
      </c>
      <c r="F890" t="s">
        <v>24</v>
      </c>
      <c r="G890" t="s">
        <v>3779</v>
      </c>
      <c r="H890" t="s">
        <v>24</v>
      </c>
      <c r="I890">
        <v>3.8</v>
      </c>
      <c r="J890" t="s">
        <v>3344</v>
      </c>
      <c r="K890" t="s">
        <v>14038</v>
      </c>
      <c r="L890" t="s">
        <v>20819</v>
      </c>
      <c r="M890" t="s">
        <v>14246</v>
      </c>
      <c r="N890" t="s">
        <v>11391</v>
      </c>
      <c r="O890" t="s">
        <v>11382</v>
      </c>
      <c r="P890">
        <v>3.8</v>
      </c>
      <c r="Q890" t="s">
        <v>20820</v>
      </c>
      <c r="R890" t="s">
        <v>20718</v>
      </c>
      <c r="S890" t="s">
        <v>14043</v>
      </c>
      <c r="T890" t="s">
        <v>14044</v>
      </c>
      <c r="U890" t="s">
        <v>20719</v>
      </c>
      <c r="V890" t="s">
        <v>20821</v>
      </c>
      <c r="W890" s="105" t="str">
        <f>IF(COUNTIF(W$2:W889,B890&amp;K890)=0,B890&amp;K890,"")</f>
        <v/>
      </c>
    </row>
    <row r="891" spans="1:23" hidden="1">
      <c r="A891" t="s">
        <v>20844</v>
      </c>
      <c r="B891" t="s">
        <v>10829</v>
      </c>
      <c r="C891" t="s">
        <v>371</v>
      </c>
      <c r="D891" t="s">
        <v>19502</v>
      </c>
      <c r="E891" t="s">
        <v>14153</v>
      </c>
      <c r="F891" t="s">
        <v>24</v>
      </c>
      <c r="G891" t="s">
        <v>3779</v>
      </c>
      <c r="H891" t="s">
        <v>24</v>
      </c>
      <c r="I891">
        <v>3.8</v>
      </c>
      <c r="J891" t="s">
        <v>3344</v>
      </c>
      <c r="K891" t="s">
        <v>14038</v>
      </c>
      <c r="L891" t="s">
        <v>20819</v>
      </c>
      <c r="M891" t="s">
        <v>14248</v>
      </c>
      <c r="N891" t="s">
        <v>11391</v>
      </c>
      <c r="O891" t="s">
        <v>11382</v>
      </c>
      <c r="P891">
        <v>3.8</v>
      </c>
      <c r="Q891" t="s">
        <v>20820</v>
      </c>
      <c r="R891" t="s">
        <v>20718</v>
      </c>
      <c r="S891" t="s">
        <v>14043</v>
      </c>
      <c r="T891" t="s">
        <v>14044</v>
      </c>
      <c r="U891" t="s">
        <v>20719</v>
      </c>
      <c r="V891" t="s">
        <v>20821</v>
      </c>
      <c r="W891" s="105" t="str">
        <f>IF(COUNTIF(W$2:W890,B891&amp;K891)=0,B891&amp;K891,"")</f>
        <v/>
      </c>
    </row>
    <row r="892" spans="1:23" hidden="1">
      <c r="A892" t="s">
        <v>20845</v>
      </c>
      <c r="B892" t="s">
        <v>10829</v>
      </c>
      <c r="C892" t="s">
        <v>371</v>
      </c>
      <c r="D892" t="s">
        <v>19502</v>
      </c>
      <c r="E892" t="s">
        <v>14153</v>
      </c>
      <c r="F892" t="s">
        <v>24</v>
      </c>
      <c r="G892" t="s">
        <v>3779</v>
      </c>
      <c r="H892" t="s">
        <v>24</v>
      </c>
      <c r="I892">
        <v>3.8</v>
      </c>
      <c r="J892" t="s">
        <v>3344</v>
      </c>
      <c r="K892" t="s">
        <v>14038</v>
      </c>
      <c r="L892" t="s">
        <v>20819</v>
      </c>
      <c r="M892" t="s">
        <v>14250</v>
      </c>
      <c r="N892" t="s">
        <v>11391</v>
      </c>
      <c r="O892" t="s">
        <v>11382</v>
      </c>
      <c r="P892">
        <v>3.8</v>
      </c>
      <c r="Q892" t="s">
        <v>20820</v>
      </c>
      <c r="R892" t="s">
        <v>20718</v>
      </c>
      <c r="S892" t="s">
        <v>14043</v>
      </c>
      <c r="T892" t="s">
        <v>14044</v>
      </c>
      <c r="U892" t="s">
        <v>20719</v>
      </c>
      <c r="V892" t="s">
        <v>20821</v>
      </c>
      <c r="W892" s="105" t="str">
        <f>IF(COUNTIF(W$2:W891,B892&amp;K892)=0,B892&amp;K892,"")</f>
        <v/>
      </c>
    </row>
    <row r="893" spans="1:23" hidden="1">
      <c r="A893" t="s">
        <v>20846</v>
      </c>
      <c r="B893" t="s">
        <v>10829</v>
      </c>
      <c r="C893" t="s">
        <v>371</v>
      </c>
      <c r="D893" t="s">
        <v>19502</v>
      </c>
      <c r="E893" t="s">
        <v>14153</v>
      </c>
      <c r="F893" t="s">
        <v>24</v>
      </c>
      <c r="G893" t="s">
        <v>3779</v>
      </c>
      <c r="H893" t="s">
        <v>24</v>
      </c>
      <c r="I893">
        <v>3.8</v>
      </c>
      <c r="J893" t="s">
        <v>3344</v>
      </c>
      <c r="K893" t="s">
        <v>14038</v>
      </c>
      <c r="L893" t="s">
        <v>20819</v>
      </c>
      <c r="M893" t="s">
        <v>14252</v>
      </c>
      <c r="N893" t="s">
        <v>11391</v>
      </c>
      <c r="O893" t="s">
        <v>11382</v>
      </c>
      <c r="P893">
        <v>3.8</v>
      </c>
      <c r="Q893" t="s">
        <v>20820</v>
      </c>
      <c r="R893" t="s">
        <v>20718</v>
      </c>
      <c r="S893" t="s">
        <v>14043</v>
      </c>
      <c r="T893" t="s">
        <v>14044</v>
      </c>
      <c r="U893" t="s">
        <v>20719</v>
      </c>
      <c r="V893" t="s">
        <v>20821</v>
      </c>
      <c r="W893" s="105" t="str">
        <f>IF(COUNTIF(W$2:W892,B893&amp;K893)=0,B893&amp;K893,"")</f>
        <v/>
      </c>
    </row>
    <row r="894" spans="1:23" hidden="1">
      <c r="A894" t="s">
        <v>20847</v>
      </c>
      <c r="B894" t="s">
        <v>10829</v>
      </c>
      <c r="C894" t="s">
        <v>371</v>
      </c>
      <c r="D894" t="s">
        <v>19502</v>
      </c>
      <c r="E894" t="s">
        <v>14153</v>
      </c>
      <c r="F894" t="s">
        <v>24</v>
      </c>
      <c r="G894" t="s">
        <v>3779</v>
      </c>
      <c r="H894" t="s">
        <v>24</v>
      </c>
      <c r="I894">
        <v>3.8</v>
      </c>
      <c r="J894" t="s">
        <v>3344</v>
      </c>
      <c r="K894" t="s">
        <v>14038</v>
      </c>
      <c r="L894" t="s">
        <v>20819</v>
      </c>
      <c r="M894" t="s">
        <v>14254</v>
      </c>
      <c r="N894" t="s">
        <v>11391</v>
      </c>
      <c r="O894" t="s">
        <v>11382</v>
      </c>
      <c r="P894">
        <v>3.8</v>
      </c>
      <c r="Q894" t="s">
        <v>20820</v>
      </c>
      <c r="R894" t="s">
        <v>20718</v>
      </c>
      <c r="S894" t="s">
        <v>14043</v>
      </c>
      <c r="T894" t="s">
        <v>14044</v>
      </c>
      <c r="U894" t="s">
        <v>20719</v>
      </c>
      <c r="V894" t="s">
        <v>20821</v>
      </c>
      <c r="W894" s="105" t="str">
        <f>IF(COUNTIF(W$2:W893,B894&amp;K894)=0,B894&amp;K894,"")</f>
        <v/>
      </c>
    </row>
    <row r="895" spans="1:23" hidden="1">
      <c r="A895" t="s">
        <v>20848</v>
      </c>
      <c r="B895" t="s">
        <v>10829</v>
      </c>
      <c r="C895" t="s">
        <v>371</v>
      </c>
      <c r="D895" t="s">
        <v>19502</v>
      </c>
      <c r="E895" t="s">
        <v>14153</v>
      </c>
      <c r="F895" t="s">
        <v>24</v>
      </c>
      <c r="G895" t="s">
        <v>3779</v>
      </c>
      <c r="H895" t="s">
        <v>24</v>
      </c>
      <c r="I895">
        <v>3.8</v>
      </c>
      <c r="J895" t="s">
        <v>3344</v>
      </c>
      <c r="K895" t="s">
        <v>14038</v>
      </c>
      <c r="L895" t="s">
        <v>20819</v>
      </c>
      <c r="M895" t="s">
        <v>14256</v>
      </c>
      <c r="N895" t="s">
        <v>11391</v>
      </c>
      <c r="O895" t="s">
        <v>11382</v>
      </c>
      <c r="P895">
        <v>3.8</v>
      </c>
      <c r="Q895" t="s">
        <v>20820</v>
      </c>
      <c r="R895" t="s">
        <v>20718</v>
      </c>
      <c r="S895" t="s">
        <v>14043</v>
      </c>
      <c r="T895" t="s">
        <v>14044</v>
      </c>
      <c r="U895" t="s">
        <v>20719</v>
      </c>
      <c r="V895" t="s">
        <v>20821</v>
      </c>
      <c r="W895" s="105" t="str">
        <f>IF(COUNTIF(W$2:W894,B895&amp;K895)=0,B895&amp;K895,"")</f>
        <v/>
      </c>
    </row>
    <row r="896" spans="1:23" hidden="1">
      <c r="A896" t="s">
        <v>20849</v>
      </c>
      <c r="B896" t="s">
        <v>10829</v>
      </c>
      <c r="C896" t="s">
        <v>371</v>
      </c>
      <c r="D896" t="s">
        <v>19502</v>
      </c>
      <c r="E896" t="s">
        <v>14153</v>
      </c>
      <c r="F896" t="s">
        <v>24</v>
      </c>
      <c r="G896" t="s">
        <v>3779</v>
      </c>
      <c r="H896" t="s">
        <v>24</v>
      </c>
      <c r="I896">
        <v>3.8</v>
      </c>
      <c r="J896" t="s">
        <v>3344</v>
      </c>
      <c r="K896" t="s">
        <v>14038</v>
      </c>
      <c r="L896" t="s">
        <v>20819</v>
      </c>
      <c r="M896" t="s">
        <v>14258</v>
      </c>
      <c r="N896" t="s">
        <v>11391</v>
      </c>
      <c r="O896" t="s">
        <v>11382</v>
      </c>
      <c r="P896">
        <v>3.8</v>
      </c>
      <c r="Q896" t="s">
        <v>20820</v>
      </c>
      <c r="R896" t="s">
        <v>20718</v>
      </c>
      <c r="S896" t="s">
        <v>14043</v>
      </c>
      <c r="T896" t="s">
        <v>14044</v>
      </c>
      <c r="U896" t="s">
        <v>20719</v>
      </c>
      <c r="V896" t="s">
        <v>20821</v>
      </c>
      <c r="W896" s="105" t="str">
        <f>IF(COUNTIF(W$2:W895,B896&amp;K896)=0,B896&amp;K896,"")</f>
        <v/>
      </c>
    </row>
    <row r="897" spans="1:23" hidden="1">
      <c r="A897" t="s">
        <v>20850</v>
      </c>
      <c r="B897" t="s">
        <v>10829</v>
      </c>
      <c r="C897" t="s">
        <v>371</v>
      </c>
      <c r="D897" t="s">
        <v>19502</v>
      </c>
      <c r="E897" t="s">
        <v>14153</v>
      </c>
      <c r="F897" t="s">
        <v>24</v>
      </c>
      <c r="G897" t="s">
        <v>3779</v>
      </c>
      <c r="H897" t="s">
        <v>24</v>
      </c>
      <c r="I897">
        <v>3.8</v>
      </c>
      <c r="J897" t="s">
        <v>3344</v>
      </c>
      <c r="K897" t="s">
        <v>14038</v>
      </c>
      <c r="L897" t="s">
        <v>20819</v>
      </c>
      <c r="M897" t="s">
        <v>14260</v>
      </c>
      <c r="N897" t="s">
        <v>11391</v>
      </c>
      <c r="O897" t="s">
        <v>11382</v>
      </c>
      <c r="P897">
        <v>3.8</v>
      </c>
      <c r="Q897" t="s">
        <v>20820</v>
      </c>
      <c r="R897" t="s">
        <v>20718</v>
      </c>
      <c r="S897" t="s">
        <v>14043</v>
      </c>
      <c r="T897" t="s">
        <v>14044</v>
      </c>
      <c r="U897" t="s">
        <v>20719</v>
      </c>
      <c r="V897" t="s">
        <v>20821</v>
      </c>
      <c r="W897" s="105" t="str">
        <f>IF(COUNTIF(W$2:W896,B897&amp;K897)=0,B897&amp;K897,"")</f>
        <v/>
      </c>
    </row>
    <row r="898" spans="1:23" hidden="1">
      <c r="A898" t="s">
        <v>20851</v>
      </c>
      <c r="B898" t="s">
        <v>10829</v>
      </c>
      <c r="C898" t="s">
        <v>371</v>
      </c>
      <c r="D898" t="s">
        <v>19502</v>
      </c>
      <c r="E898" t="s">
        <v>14153</v>
      </c>
      <c r="F898" t="s">
        <v>24</v>
      </c>
      <c r="G898" t="s">
        <v>3779</v>
      </c>
      <c r="H898" t="s">
        <v>24</v>
      </c>
      <c r="I898">
        <v>3.8</v>
      </c>
      <c r="J898" t="s">
        <v>3344</v>
      </c>
      <c r="K898" t="s">
        <v>14038</v>
      </c>
      <c r="L898" t="s">
        <v>20819</v>
      </c>
      <c r="M898" t="s">
        <v>14262</v>
      </c>
      <c r="N898" t="s">
        <v>11391</v>
      </c>
      <c r="O898" t="s">
        <v>11382</v>
      </c>
      <c r="P898">
        <v>3.8</v>
      </c>
      <c r="Q898" t="s">
        <v>20820</v>
      </c>
      <c r="R898" t="s">
        <v>20718</v>
      </c>
      <c r="S898" t="s">
        <v>14043</v>
      </c>
      <c r="T898" t="s">
        <v>14044</v>
      </c>
      <c r="U898" t="s">
        <v>20719</v>
      </c>
      <c r="V898" t="s">
        <v>20821</v>
      </c>
      <c r="W898" s="105" t="str">
        <f>IF(COUNTIF(W$2:W897,B898&amp;K898)=0,B898&amp;K898,"")</f>
        <v/>
      </c>
    </row>
    <row r="899" spans="1:23" hidden="1">
      <c r="A899" t="s">
        <v>20852</v>
      </c>
      <c r="B899" t="s">
        <v>10829</v>
      </c>
      <c r="C899" t="s">
        <v>371</v>
      </c>
      <c r="D899" t="s">
        <v>19502</v>
      </c>
      <c r="E899" t="s">
        <v>14153</v>
      </c>
      <c r="F899" t="s">
        <v>24</v>
      </c>
      <c r="G899" t="s">
        <v>3779</v>
      </c>
      <c r="H899" t="s">
        <v>24</v>
      </c>
      <c r="I899">
        <v>3.8</v>
      </c>
      <c r="J899" t="s">
        <v>3344</v>
      </c>
      <c r="K899" t="s">
        <v>14038</v>
      </c>
      <c r="L899" t="s">
        <v>20819</v>
      </c>
      <c r="M899" t="s">
        <v>14264</v>
      </c>
      <c r="N899" t="s">
        <v>11391</v>
      </c>
      <c r="O899" t="s">
        <v>11382</v>
      </c>
      <c r="P899">
        <v>3.8</v>
      </c>
      <c r="Q899" t="s">
        <v>20820</v>
      </c>
      <c r="R899" t="s">
        <v>20718</v>
      </c>
      <c r="S899" t="s">
        <v>14043</v>
      </c>
      <c r="T899" t="s">
        <v>14044</v>
      </c>
      <c r="U899" t="s">
        <v>20719</v>
      </c>
      <c r="V899" t="s">
        <v>20821</v>
      </c>
      <c r="W899" s="105" t="str">
        <f>IF(COUNTIF(W$2:W898,B899&amp;K899)=0,B899&amp;K899,"")</f>
        <v/>
      </c>
    </row>
    <row r="900" spans="1:23" hidden="1">
      <c r="A900" t="s">
        <v>20853</v>
      </c>
      <c r="B900" t="s">
        <v>10829</v>
      </c>
      <c r="C900" t="s">
        <v>371</v>
      </c>
      <c r="D900" t="s">
        <v>19502</v>
      </c>
      <c r="E900" t="s">
        <v>14153</v>
      </c>
      <c r="F900" t="s">
        <v>24</v>
      </c>
      <c r="G900" t="s">
        <v>3779</v>
      </c>
      <c r="H900" t="s">
        <v>24</v>
      </c>
      <c r="I900">
        <v>3.8</v>
      </c>
      <c r="J900" t="s">
        <v>3344</v>
      </c>
      <c r="K900" t="s">
        <v>14038</v>
      </c>
      <c r="L900" t="s">
        <v>20819</v>
      </c>
      <c r="M900" t="s">
        <v>14266</v>
      </c>
      <c r="N900" t="s">
        <v>11391</v>
      </c>
      <c r="O900" t="s">
        <v>11382</v>
      </c>
      <c r="P900">
        <v>3.8</v>
      </c>
      <c r="Q900" t="s">
        <v>20820</v>
      </c>
      <c r="R900" t="s">
        <v>20718</v>
      </c>
      <c r="S900" t="s">
        <v>14043</v>
      </c>
      <c r="T900" t="s">
        <v>14044</v>
      </c>
      <c r="U900" t="s">
        <v>20719</v>
      </c>
      <c r="V900" t="s">
        <v>20821</v>
      </c>
      <c r="W900" s="105" t="str">
        <f>IF(COUNTIF(W$2:W899,B900&amp;K900)=0,B900&amp;K900,"")</f>
        <v/>
      </c>
    </row>
    <row r="901" spans="1:23" hidden="1">
      <c r="A901" t="s">
        <v>20854</v>
      </c>
      <c r="B901" t="s">
        <v>10829</v>
      </c>
      <c r="C901" t="s">
        <v>371</v>
      </c>
      <c r="D901" t="s">
        <v>19502</v>
      </c>
      <c r="E901" t="s">
        <v>14153</v>
      </c>
      <c r="F901" t="s">
        <v>24</v>
      </c>
      <c r="G901" t="s">
        <v>3779</v>
      </c>
      <c r="H901" t="s">
        <v>24</v>
      </c>
      <c r="I901">
        <v>3.8</v>
      </c>
      <c r="J901" t="s">
        <v>3344</v>
      </c>
      <c r="K901" t="s">
        <v>14038</v>
      </c>
      <c r="L901" t="s">
        <v>20819</v>
      </c>
      <c r="M901" t="s">
        <v>20855</v>
      </c>
      <c r="N901" t="s">
        <v>11391</v>
      </c>
      <c r="O901" t="s">
        <v>11382</v>
      </c>
      <c r="P901">
        <v>3.8</v>
      </c>
      <c r="Q901" t="s">
        <v>20820</v>
      </c>
      <c r="R901" t="s">
        <v>20718</v>
      </c>
      <c r="S901" t="s">
        <v>14043</v>
      </c>
      <c r="T901" t="s">
        <v>14044</v>
      </c>
      <c r="U901" t="s">
        <v>20719</v>
      </c>
      <c r="V901" t="s">
        <v>20821</v>
      </c>
      <c r="W901" s="105" t="str">
        <f>IF(COUNTIF(W$2:W900,B901&amp;K901)=0,B901&amp;K901,"")</f>
        <v/>
      </c>
    </row>
    <row r="902" spans="1:23" hidden="1">
      <c r="A902" t="s">
        <v>20856</v>
      </c>
      <c r="B902" t="s">
        <v>10829</v>
      </c>
      <c r="C902" t="s">
        <v>371</v>
      </c>
      <c r="D902" t="s">
        <v>19502</v>
      </c>
      <c r="E902" t="s">
        <v>14153</v>
      </c>
      <c r="F902" t="s">
        <v>24</v>
      </c>
      <c r="G902" t="s">
        <v>3779</v>
      </c>
      <c r="H902" t="s">
        <v>24</v>
      </c>
      <c r="I902">
        <v>3.8</v>
      </c>
      <c r="J902" t="s">
        <v>3344</v>
      </c>
      <c r="K902" t="s">
        <v>14038</v>
      </c>
      <c r="L902" t="s">
        <v>20819</v>
      </c>
      <c r="M902" t="s">
        <v>20857</v>
      </c>
      <c r="N902" t="s">
        <v>11391</v>
      </c>
      <c r="O902" t="s">
        <v>11382</v>
      </c>
      <c r="P902">
        <v>3.8</v>
      </c>
      <c r="Q902" t="s">
        <v>20820</v>
      </c>
      <c r="R902" t="s">
        <v>20718</v>
      </c>
      <c r="S902" t="s">
        <v>14043</v>
      </c>
      <c r="T902" t="s">
        <v>14044</v>
      </c>
      <c r="U902" t="s">
        <v>20719</v>
      </c>
      <c r="V902" t="s">
        <v>20821</v>
      </c>
      <c r="W902" s="105" t="str">
        <f>IF(COUNTIF(W$2:W901,B902&amp;K902)=0,B902&amp;K902,"")</f>
        <v/>
      </c>
    </row>
    <row r="903" spans="1:23" hidden="1">
      <c r="A903" t="s">
        <v>20858</v>
      </c>
      <c r="B903" t="s">
        <v>10829</v>
      </c>
      <c r="C903" t="s">
        <v>371</v>
      </c>
      <c r="D903" t="s">
        <v>19502</v>
      </c>
      <c r="E903" t="s">
        <v>14153</v>
      </c>
      <c r="F903" t="s">
        <v>24</v>
      </c>
      <c r="G903" t="s">
        <v>3779</v>
      </c>
      <c r="H903" t="s">
        <v>24</v>
      </c>
      <c r="I903">
        <v>3.8</v>
      </c>
      <c r="J903" t="s">
        <v>3344</v>
      </c>
      <c r="K903" t="s">
        <v>14038</v>
      </c>
      <c r="L903" t="s">
        <v>20819</v>
      </c>
      <c r="M903" t="s">
        <v>14268</v>
      </c>
      <c r="N903" t="s">
        <v>11391</v>
      </c>
      <c r="O903" t="s">
        <v>11382</v>
      </c>
      <c r="P903">
        <v>3.8</v>
      </c>
      <c r="Q903" t="s">
        <v>20820</v>
      </c>
      <c r="R903" t="s">
        <v>20718</v>
      </c>
      <c r="S903" t="s">
        <v>14043</v>
      </c>
      <c r="T903" t="s">
        <v>14044</v>
      </c>
      <c r="U903" t="s">
        <v>20719</v>
      </c>
      <c r="V903" t="s">
        <v>20821</v>
      </c>
      <c r="W903" s="105" t="str">
        <f>IF(COUNTIF(W$2:W902,B903&amp;K903)=0,B903&amp;K903,"")</f>
        <v/>
      </c>
    </row>
    <row r="904" spans="1:23" hidden="1">
      <c r="A904" t="s">
        <v>20859</v>
      </c>
      <c r="B904" t="s">
        <v>10829</v>
      </c>
      <c r="C904" t="s">
        <v>371</v>
      </c>
      <c r="D904" t="s">
        <v>19502</v>
      </c>
      <c r="E904" t="s">
        <v>14153</v>
      </c>
      <c r="F904" t="s">
        <v>24</v>
      </c>
      <c r="G904" t="s">
        <v>3779</v>
      </c>
      <c r="H904" t="s">
        <v>24</v>
      </c>
      <c r="I904">
        <v>3.8</v>
      </c>
      <c r="J904" t="s">
        <v>3344</v>
      </c>
      <c r="K904" t="s">
        <v>14038</v>
      </c>
      <c r="L904" t="s">
        <v>20819</v>
      </c>
      <c r="M904" t="s">
        <v>14270</v>
      </c>
      <c r="N904" t="s">
        <v>11391</v>
      </c>
      <c r="O904" t="s">
        <v>11382</v>
      </c>
      <c r="P904">
        <v>3.8</v>
      </c>
      <c r="Q904" t="s">
        <v>20820</v>
      </c>
      <c r="R904" t="s">
        <v>20718</v>
      </c>
      <c r="S904" t="s">
        <v>14043</v>
      </c>
      <c r="T904" t="s">
        <v>14044</v>
      </c>
      <c r="U904" t="s">
        <v>20719</v>
      </c>
      <c r="V904" t="s">
        <v>20821</v>
      </c>
      <c r="W904" s="105" t="str">
        <f>IF(COUNTIF(W$2:W903,B904&amp;K904)=0,B904&amp;K904,"")</f>
        <v/>
      </c>
    </row>
    <row r="905" spans="1:23" hidden="1">
      <c r="A905" t="s">
        <v>20860</v>
      </c>
      <c r="B905" t="s">
        <v>10829</v>
      </c>
      <c r="C905" t="s">
        <v>371</v>
      </c>
      <c r="D905" t="s">
        <v>19502</v>
      </c>
      <c r="E905" t="s">
        <v>14153</v>
      </c>
      <c r="F905" t="s">
        <v>24</v>
      </c>
      <c r="G905" t="s">
        <v>3779</v>
      </c>
      <c r="H905" t="s">
        <v>24</v>
      </c>
      <c r="I905">
        <v>3.8</v>
      </c>
      <c r="J905" t="s">
        <v>3344</v>
      </c>
      <c r="K905" t="s">
        <v>14038</v>
      </c>
      <c r="L905" t="s">
        <v>20819</v>
      </c>
      <c r="M905" t="s">
        <v>14272</v>
      </c>
      <c r="N905" t="s">
        <v>11391</v>
      </c>
      <c r="O905" t="s">
        <v>11382</v>
      </c>
      <c r="P905">
        <v>3.8</v>
      </c>
      <c r="Q905" t="s">
        <v>20820</v>
      </c>
      <c r="R905" t="s">
        <v>20718</v>
      </c>
      <c r="S905" t="s">
        <v>14043</v>
      </c>
      <c r="T905" t="s">
        <v>14044</v>
      </c>
      <c r="U905" t="s">
        <v>20719</v>
      </c>
      <c r="V905" t="s">
        <v>20821</v>
      </c>
      <c r="W905" s="105" t="str">
        <f>IF(COUNTIF(W$2:W904,B905&amp;K905)=0,B905&amp;K905,"")</f>
        <v/>
      </c>
    </row>
    <row r="906" spans="1:23" hidden="1">
      <c r="A906" t="s">
        <v>20861</v>
      </c>
      <c r="B906" t="s">
        <v>10829</v>
      </c>
      <c r="C906" t="s">
        <v>371</v>
      </c>
      <c r="D906" t="s">
        <v>19502</v>
      </c>
      <c r="E906" t="s">
        <v>14153</v>
      </c>
      <c r="F906" t="s">
        <v>24</v>
      </c>
      <c r="G906" t="s">
        <v>3779</v>
      </c>
      <c r="H906" t="s">
        <v>24</v>
      </c>
      <c r="I906">
        <v>3.8</v>
      </c>
      <c r="J906" t="s">
        <v>3344</v>
      </c>
      <c r="K906" t="s">
        <v>14038</v>
      </c>
      <c r="L906" t="s">
        <v>20819</v>
      </c>
      <c r="M906" t="s">
        <v>14274</v>
      </c>
      <c r="N906" t="s">
        <v>11391</v>
      </c>
      <c r="O906" t="s">
        <v>11382</v>
      </c>
      <c r="P906">
        <v>3.8</v>
      </c>
      <c r="Q906" t="s">
        <v>20820</v>
      </c>
      <c r="R906" t="s">
        <v>20718</v>
      </c>
      <c r="S906" t="s">
        <v>14043</v>
      </c>
      <c r="T906" t="s">
        <v>14044</v>
      </c>
      <c r="U906" t="s">
        <v>20719</v>
      </c>
      <c r="V906" t="s">
        <v>20821</v>
      </c>
      <c r="W906" s="105" t="str">
        <f>IF(COUNTIF(W$2:W905,B906&amp;K906)=0,B906&amp;K906,"")</f>
        <v/>
      </c>
    </row>
    <row r="907" spans="1:23" hidden="1">
      <c r="A907" t="s">
        <v>20862</v>
      </c>
      <c r="B907" t="s">
        <v>10835</v>
      </c>
      <c r="C907" t="s">
        <v>371</v>
      </c>
      <c r="D907" t="s">
        <v>19502</v>
      </c>
      <c r="E907" t="s">
        <v>14153</v>
      </c>
      <c r="F907" t="s">
        <v>2033</v>
      </c>
      <c r="G907" t="s">
        <v>3779</v>
      </c>
      <c r="H907" t="s">
        <v>24</v>
      </c>
      <c r="I907">
        <v>3.3</v>
      </c>
      <c r="J907" t="s">
        <v>3784</v>
      </c>
      <c r="K907" t="s">
        <v>13970</v>
      </c>
      <c r="L907" t="s">
        <v>13971</v>
      </c>
      <c r="M907" t="s">
        <v>14196</v>
      </c>
      <c r="N907" t="s">
        <v>11381</v>
      </c>
      <c r="O907" t="s">
        <v>11382</v>
      </c>
      <c r="P907">
        <v>3.3</v>
      </c>
      <c r="Q907" t="s">
        <v>13973</v>
      </c>
      <c r="R907" t="s">
        <v>13974</v>
      </c>
      <c r="S907" t="s">
        <v>24</v>
      </c>
      <c r="T907" t="s">
        <v>13975</v>
      </c>
      <c r="U907" t="s">
        <v>24</v>
      </c>
      <c r="V907" t="s">
        <v>13977</v>
      </c>
      <c r="W907" s="105" t="str">
        <f>IF(COUNTIF(W$2:W906,B907&amp;K907)=0,B907&amp;K907,"")</f>
        <v>S-037012株式会社日本イトミック</v>
      </c>
    </row>
    <row r="908" spans="1:23" hidden="1">
      <c r="A908" t="s">
        <v>20863</v>
      </c>
      <c r="B908" t="s">
        <v>10835</v>
      </c>
      <c r="C908" t="s">
        <v>371</v>
      </c>
      <c r="D908" t="s">
        <v>19502</v>
      </c>
      <c r="E908" t="s">
        <v>14153</v>
      </c>
      <c r="F908" t="s">
        <v>2033</v>
      </c>
      <c r="G908" t="s">
        <v>3779</v>
      </c>
      <c r="H908" t="s">
        <v>24</v>
      </c>
      <c r="I908">
        <v>3.3</v>
      </c>
      <c r="J908" t="s">
        <v>3784</v>
      </c>
      <c r="K908" t="s">
        <v>13970</v>
      </c>
      <c r="L908" t="s">
        <v>13971</v>
      </c>
      <c r="M908" t="s">
        <v>14198</v>
      </c>
      <c r="N908" t="s">
        <v>11391</v>
      </c>
      <c r="O908" t="s">
        <v>11382</v>
      </c>
      <c r="P908">
        <v>3.3</v>
      </c>
      <c r="Q908" t="s">
        <v>13973</v>
      </c>
      <c r="R908" t="s">
        <v>13974</v>
      </c>
      <c r="S908" t="s">
        <v>24</v>
      </c>
      <c r="T908" t="s">
        <v>13975</v>
      </c>
      <c r="U908" t="s">
        <v>24</v>
      </c>
      <c r="V908" t="s">
        <v>13977</v>
      </c>
      <c r="W908" s="105" t="str">
        <f>IF(COUNTIF(W$2:W907,B908&amp;K908)=0,B908&amp;K908,"")</f>
        <v/>
      </c>
    </row>
    <row r="909" spans="1:23" hidden="1">
      <c r="A909" t="s">
        <v>20864</v>
      </c>
      <c r="B909" t="s">
        <v>10835</v>
      </c>
      <c r="C909" t="s">
        <v>371</v>
      </c>
      <c r="D909" t="s">
        <v>19502</v>
      </c>
      <c r="E909" t="s">
        <v>14153</v>
      </c>
      <c r="F909" t="s">
        <v>2033</v>
      </c>
      <c r="G909" t="s">
        <v>3779</v>
      </c>
      <c r="H909" t="s">
        <v>24</v>
      </c>
      <c r="I909">
        <v>3.3</v>
      </c>
      <c r="J909" t="s">
        <v>3784</v>
      </c>
      <c r="K909" t="s">
        <v>13970</v>
      </c>
      <c r="L909" t="s">
        <v>13971</v>
      </c>
      <c r="M909" t="s">
        <v>14200</v>
      </c>
      <c r="N909" t="s">
        <v>11391</v>
      </c>
      <c r="O909" t="s">
        <v>11382</v>
      </c>
      <c r="P909">
        <v>3.3</v>
      </c>
      <c r="Q909" t="s">
        <v>13973</v>
      </c>
      <c r="R909" t="s">
        <v>13974</v>
      </c>
      <c r="S909" t="s">
        <v>24</v>
      </c>
      <c r="T909" t="s">
        <v>13975</v>
      </c>
      <c r="U909" t="s">
        <v>24</v>
      </c>
      <c r="V909" t="s">
        <v>13977</v>
      </c>
      <c r="W909" s="105" t="str">
        <f>IF(COUNTIF(W$2:W908,B909&amp;K909)=0,B909&amp;K909,"")</f>
        <v/>
      </c>
    </row>
    <row r="910" spans="1:23" hidden="1">
      <c r="A910" t="s">
        <v>20865</v>
      </c>
      <c r="B910" t="s">
        <v>10835</v>
      </c>
      <c r="C910" t="s">
        <v>371</v>
      </c>
      <c r="D910" t="s">
        <v>19502</v>
      </c>
      <c r="E910" t="s">
        <v>14153</v>
      </c>
      <c r="F910" t="s">
        <v>2033</v>
      </c>
      <c r="G910" t="s">
        <v>3779</v>
      </c>
      <c r="H910" t="s">
        <v>24</v>
      </c>
      <c r="I910">
        <v>3.3</v>
      </c>
      <c r="J910" t="s">
        <v>3784</v>
      </c>
      <c r="K910" t="s">
        <v>13970</v>
      </c>
      <c r="L910" t="s">
        <v>13971</v>
      </c>
      <c r="M910" t="s">
        <v>14202</v>
      </c>
      <c r="N910" t="s">
        <v>11391</v>
      </c>
      <c r="O910" t="s">
        <v>11382</v>
      </c>
      <c r="P910">
        <v>3.3</v>
      </c>
      <c r="Q910" t="s">
        <v>13973</v>
      </c>
      <c r="R910" t="s">
        <v>13974</v>
      </c>
      <c r="S910" t="s">
        <v>24</v>
      </c>
      <c r="T910" t="s">
        <v>13975</v>
      </c>
      <c r="U910" t="s">
        <v>24</v>
      </c>
      <c r="V910" t="s">
        <v>13977</v>
      </c>
      <c r="W910" s="105" t="str">
        <f>IF(COUNTIF(W$2:W909,B910&amp;K910)=0,B910&amp;K910,"")</f>
        <v/>
      </c>
    </row>
    <row r="911" spans="1:23" hidden="1">
      <c r="A911" t="s">
        <v>20866</v>
      </c>
      <c r="B911" t="s">
        <v>10835</v>
      </c>
      <c r="C911" t="s">
        <v>371</v>
      </c>
      <c r="D911" t="s">
        <v>19502</v>
      </c>
      <c r="E911" t="s">
        <v>14153</v>
      </c>
      <c r="F911" t="s">
        <v>2033</v>
      </c>
      <c r="G911" t="s">
        <v>3779</v>
      </c>
      <c r="H911" t="s">
        <v>24</v>
      </c>
      <c r="I911">
        <v>3.3</v>
      </c>
      <c r="J911" t="s">
        <v>3784</v>
      </c>
      <c r="K911" t="s">
        <v>13970</v>
      </c>
      <c r="L911" t="s">
        <v>13971</v>
      </c>
      <c r="M911" t="s">
        <v>14204</v>
      </c>
      <c r="N911" t="s">
        <v>11391</v>
      </c>
      <c r="O911" t="s">
        <v>11382</v>
      </c>
      <c r="P911">
        <v>3.3</v>
      </c>
      <c r="Q911" t="s">
        <v>13973</v>
      </c>
      <c r="R911" t="s">
        <v>13974</v>
      </c>
      <c r="S911" t="s">
        <v>24</v>
      </c>
      <c r="T911" t="s">
        <v>13975</v>
      </c>
      <c r="U911" t="s">
        <v>24</v>
      </c>
      <c r="V911" t="s">
        <v>13977</v>
      </c>
      <c r="W911" s="105" t="str">
        <f>IF(COUNTIF(W$2:W910,B911&amp;K911)=0,B911&amp;K911,"")</f>
        <v/>
      </c>
    </row>
    <row r="912" spans="1:23" hidden="1">
      <c r="A912" t="s">
        <v>20867</v>
      </c>
      <c r="B912" t="s">
        <v>10835</v>
      </c>
      <c r="C912" t="s">
        <v>371</v>
      </c>
      <c r="D912" t="s">
        <v>19502</v>
      </c>
      <c r="E912" t="s">
        <v>14153</v>
      </c>
      <c r="F912" t="s">
        <v>2033</v>
      </c>
      <c r="G912" t="s">
        <v>3779</v>
      </c>
      <c r="H912" t="s">
        <v>24</v>
      </c>
      <c r="I912">
        <v>3.3</v>
      </c>
      <c r="J912" t="s">
        <v>3784</v>
      </c>
      <c r="K912" t="s">
        <v>13970</v>
      </c>
      <c r="L912" t="s">
        <v>13971</v>
      </c>
      <c r="M912" t="s">
        <v>14206</v>
      </c>
      <c r="N912" t="s">
        <v>11391</v>
      </c>
      <c r="O912" t="s">
        <v>11382</v>
      </c>
      <c r="P912">
        <v>3.3</v>
      </c>
      <c r="Q912" t="s">
        <v>13973</v>
      </c>
      <c r="R912" t="s">
        <v>13974</v>
      </c>
      <c r="S912" t="s">
        <v>24</v>
      </c>
      <c r="T912" t="s">
        <v>13975</v>
      </c>
      <c r="U912" t="s">
        <v>24</v>
      </c>
      <c r="V912" t="s">
        <v>13977</v>
      </c>
      <c r="W912" s="105" t="str">
        <f>IF(COUNTIF(W$2:W911,B912&amp;K912)=0,B912&amp;K912,"")</f>
        <v/>
      </c>
    </row>
    <row r="913" spans="1:23" hidden="1">
      <c r="A913" t="s">
        <v>20868</v>
      </c>
      <c r="B913" t="s">
        <v>10835</v>
      </c>
      <c r="C913" t="s">
        <v>371</v>
      </c>
      <c r="D913" t="s">
        <v>19502</v>
      </c>
      <c r="E913" t="s">
        <v>14153</v>
      </c>
      <c r="F913" t="s">
        <v>2033</v>
      </c>
      <c r="G913" t="s">
        <v>3779</v>
      </c>
      <c r="H913" t="s">
        <v>24</v>
      </c>
      <c r="I913">
        <v>3.3</v>
      </c>
      <c r="J913" t="s">
        <v>3784</v>
      </c>
      <c r="K913" t="s">
        <v>13970</v>
      </c>
      <c r="L913" t="s">
        <v>13971</v>
      </c>
      <c r="M913" t="s">
        <v>14208</v>
      </c>
      <c r="N913" t="s">
        <v>11381</v>
      </c>
      <c r="O913" t="s">
        <v>11382</v>
      </c>
      <c r="P913">
        <v>3.3</v>
      </c>
      <c r="Q913" t="s">
        <v>13973</v>
      </c>
      <c r="R913" t="s">
        <v>13974</v>
      </c>
      <c r="S913" t="s">
        <v>24</v>
      </c>
      <c r="T913" t="s">
        <v>13975</v>
      </c>
      <c r="U913" t="s">
        <v>24</v>
      </c>
      <c r="V913" t="s">
        <v>13977</v>
      </c>
      <c r="W913" s="105" t="str">
        <f>IF(COUNTIF(W$2:W912,B913&amp;K913)=0,B913&amp;K913,"")</f>
        <v/>
      </c>
    </row>
    <row r="914" spans="1:23" hidden="1">
      <c r="A914" t="s">
        <v>20869</v>
      </c>
      <c r="B914" t="s">
        <v>10835</v>
      </c>
      <c r="C914" t="s">
        <v>371</v>
      </c>
      <c r="D914" t="s">
        <v>19502</v>
      </c>
      <c r="E914" t="s">
        <v>14153</v>
      </c>
      <c r="F914" t="s">
        <v>2033</v>
      </c>
      <c r="G914" t="s">
        <v>3779</v>
      </c>
      <c r="H914" t="s">
        <v>24</v>
      </c>
      <c r="I914">
        <v>3.3</v>
      </c>
      <c r="J914" t="s">
        <v>3784</v>
      </c>
      <c r="K914" t="s">
        <v>13970</v>
      </c>
      <c r="L914" t="s">
        <v>13971</v>
      </c>
      <c r="M914" t="s">
        <v>14210</v>
      </c>
      <c r="N914" t="s">
        <v>11391</v>
      </c>
      <c r="O914" t="s">
        <v>11382</v>
      </c>
      <c r="P914">
        <v>3.3</v>
      </c>
      <c r="Q914" t="s">
        <v>13973</v>
      </c>
      <c r="R914" t="s">
        <v>13974</v>
      </c>
      <c r="S914" t="s">
        <v>24</v>
      </c>
      <c r="T914" t="s">
        <v>13975</v>
      </c>
      <c r="U914" t="s">
        <v>24</v>
      </c>
      <c r="V914" t="s">
        <v>13977</v>
      </c>
      <c r="W914" s="105" t="str">
        <f>IF(COUNTIF(W$2:W913,B914&amp;K914)=0,B914&amp;K914,"")</f>
        <v/>
      </c>
    </row>
    <row r="915" spans="1:23" hidden="1">
      <c r="A915" t="s">
        <v>20870</v>
      </c>
      <c r="B915" t="s">
        <v>10835</v>
      </c>
      <c r="C915" t="s">
        <v>371</v>
      </c>
      <c r="D915" t="s">
        <v>19502</v>
      </c>
      <c r="E915" t="s">
        <v>14153</v>
      </c>
      <c r="F915" t="s">
        <v>2033</v>
      </c>
      <c r="G915" t="s">
        <v>3779</v>
      </c>
      <c r="H915" t="s">
        <v>24</v>
      </c>
      <c r="I915">
        <v>3.3</v>
      </c>
      <c r="J915" t="s">
        <v>3784</v>
      </c>
      <c r="K915" t="s">
        <v>13970</v>
      </c>
      <c r="L915" t="s">
        <v>13971</v>
      </c>
      <c r="M915" t="s">
        <v>14212</v>
      </c>
      <c r="N915" t="s">
        <v>11391</v>
      </c>
      <c r="O915" t="s">
        <v>11382</v>
      </c>
      <c r="P915">
        <v>3.3</v>
      </c>
      <c r="Q915" t="s">
        <v>13973</v>
      </c>
      <c r="R915" t="s">
        <v>13974</v>
      </c>
      <c r="S915" t="s">
        <v>24</v>
      </c>
      <c r="T915" t="s">
        <v>13975</v>
      </c>
      <c r="U915" t="s">
        <v>24</v>
      </c>
      <c r="V915" t="s">
        <v>13977</v>
      </c>
      <c r="W915" s="105" t="str">
        <f>IF(COUNTIF(W$2:W914,B915&amp;K915)=0,B915&amp;K915,"")</f>
        <v/>
      </c>
    </row>
    <row r="916" spans="1:23" hidden="1">
      <c r="A916" t="s">
        <v>20871</v>
      </c>
      <c r="B916" t="s">
        <v>10835</v>
      </c>
      <c r="C916" t="s">
        <v>371</v>
      </c>
      <c r="D916" t="s">
        <v>19502</v>
      </c>
      <c r="E916" t="s">
        <v>14153</v>
      </c>
      <c r="F916" t="s">
        <v>2033</v>
      </c>
      <c r="G916" t="s">
        <v>3779</v>
      </c>
      <c r="H916" t="s">
        <v>24</v>
      </c>
      <c r="I916">
        <v>3.3</v>
      </c>
      <c r="J916" t="s">
        <v>3784</v>
      </c>
      <c r="K916" t="s">
        <v>13970</v>
      </c>
      <c r="L916" t="s">
        <v>13971</v>
      </c>
      <c r="M916" t="s">
        <v>14214</v>
      </c>
      <c r="N916" t="s">
        <v>11391</v>
      </c>
      <c r="O916" t="s">
        <v>11382</v>
      </c>
      <c r="P916">
        <v>3.3</v>
      </c>
      <c r="Q916" t="s">
        <v>13973</v>
      </c>
      <c r="R916" t="s">
        <v>13974</v>
      </c>
      <c r="S916" t="s">
        <v>24</v>
      </c>
      <c r="T916" t="s">
        <v>13975</v>
      </c>
      <c r="U916" t="s">
        <v>24</v>
      </c>
      <c r="V916" t="s">
        <v>13977</v>
      </c>
      <c r="W916" s="105" t="str">
        <f>IF(COUNTIF(W$2:W915,B916&amp;K916)=0,B916&amp;K916,"")</f>
        <v/>
      </c>
    </row>
    <row r="917" spans="1:23" hidden="1">
      <c r="A917" t="s">
        <v>20872</v>
      </c>
      <c r="B917" t="s">
        <v>10835</v>
      </c>
      <c r="C917" t="s">
        <v>371</v>
      </c>
      <c r="D917" t="s">
        <v>19502</v>
      </c>
      <c r="E917" t="s">
        <v>14153</v>
      </c>
      <c r="F917" t="s">
        <v>2033</v>
      </c>
      <c r="G917" t="s">
        <v>3779</v>
      </c>
      <c r="H917" t="s">
        <v>24</v>
      </c>
      <c r="I917">
        <v>3.3</v>
      </c>
      <c r="J917" t="s">
        <v>3784</v>
      </c>
      <c r="K917" t="s">
        <v>13970</v>
      </c>
      <c r="L917" t="s">
        <v>13971</v>
      </c>
      <c r="M917" t="s">
        <v>14216</v>
      </c>
      <c r="N917" t="s">
        <v>11391</v>
      </c>
      <c r="O917" t="s">
        <v>11382</v>
      </c>
      <c r="P917">
        <v>3.3</v>
      </c>
      <c r="Q917" t="s">
        <v>13973</v>
      </c>
      <c r="R917" t="s">
        <v>13974</v>
      </c>
      <c r="S917" t="s">
        <v>24</v>
      </c>
      <c r="T917" t="s">
        <v>13975</v>
      </c>
      <c r="U917" t="s">
        <v>24</v>
      </c>
      <c r="V917" t="s">
        <v>13977</v>
      </c>
      <c r="W917" s="105" t="str">
        <f>IF(COUNTIF(W$2:W916,B917&amp;K917)=0,B917&amp;K917,"")</f>
        <v/>
      </c>
    </row>
    <row r="918" spans="1:23" hidden="1">
      <c r="A918" t="s">
        <v>20873</v>
      </c>
      <c r="B918" t="s">
        <v>10835</v>
      </c>
      <c r="C918" t="s">
        <v>371</v>
      </c>
      <c r="D918" t="s">
        <v>19502</v>
      </c>
      <c r="E918" t="s">
        <v>14153</v>
      </c>
      <c r="F918" t="s">
        <v>2033</v>
      </c>
      <c r="G918" t="s">
        <v>3779</v>
      </c>
      <c r="H918" t="s">
        <v>24</v>
      </c>
      <c r="I918">
        <v>3.3</v>
      </c>
      <c r="J918" t="s">
        <v>3784</v>
      </c>
      <c r="K918" t="s">
        <v>13970</v>
      </c>
      <c r="L918" t="s">
        <v>13971</v>
      </c>
      <c r="M918" t="s">
        <v>14218</v>
      </c>
      <c r="N918" t="s">
        <v>11391</v>
      </c>
      <c r="O918" t="s">
        <v>11382</v>
      </c>
      <c r="P918">
        <v>3.3</v>
      </c>
      <c r="Q918" t="s">
        <v>13973</v>
      </c>
      <c r="R918" t="s">
        <v>13974</v>
      </c>
      <c r="S918" t="s">
        <v>24</v>
      </c>
      <c r="T918" t="s">
        <v>13975</v>
      </c>
      <c r="U918" t="s">
        <v>24</v>
      </c>
      <c r="V918" t="s">
        <v>13977</v>
      </c>
      <c r="W918" s="105" t="str">
        <f>IF(COUNTIF(W$2:W917,B918&amp;K918)=0,B918&amp;K918,"")</f>
        <v/>
      </c>
    </row>
    <row r="919" spans="1:23" hidden="1">
      <c r="A919" t="s">
        <v>20874</v>
      </c>
      <c r="B919" t="s">
        <v>10836</v>
      </c>
      <c r="C919" t="s">
        <v>371</v>
      </c>
      <c r="D919" t="s">
        <v>19503</v>
      </c>
      <c r="E919" t="s">
        <v>94</v>
      </c>
      <c r="F919" t="s">
        <v>24</v>
      </c>
      <c r="G919" t="s">
        <v>24</v>
      </c>
      <c r="H919" t="s">
        <v>19496</v>
      </c>
      <c r="I919">
        <v>95</v>
      </c>
      <c r="J919" t="s">
        <v>3736</v>
      </c>
      <c r="K919" t="s">
        <v>14300</v>
      </c>
      <c r="L919" t="s">
        <v>94</v>
      </c>
      <c r="M919" t="s">
        <v>14311</v>
      </c>
      <c r="N919" t="s">
        <v>11381</v>
      </c>
      <c r="O919" t="s">
        <v>11382</v>
      </c>
      <c r="P919">
        <v>95</v>
      </c>
      <c r="Q919" t="s">
        <v>14302</v>
      </c>
      <c r="R919" t="s">
        <v>14303</v>
      </c>
      <c r="S919" t="s">
        <v>20875</v>
      </c>
      <c r="T919" t="s">
        <v>14305</v>
      </c>
      <c r="U919" t="s">
        <v>20876</v>
      </c>
      <c r="V919" t="s">
        <v>14307</v>
      </c>
      <c r="W919" s="105" t="str">
        <f>IF(COUNTIF(W$2:W918,B919&amp;K919)=0,B919&amp;K919,"")</f>
        <v>S-039001リンナイ株式会社</v>
      </c>
    </row>
    <row r="920" spans="1:23" hidden="1">
      <c r="A920" t="s">
        <v>20877</v>
      </c>
      <c r="B920" t="s">
        <v>10836</v>
      </c>
      <c r="C920" t="s">
        <v>371</v>
      </c>
      <c r="D920" t="s">
        <v>19503</v>
      </c>
      <c r="E920" t="s">
        <v>94</v>
      </c>
      <c r="F920" t="s">
        <v>24</v>
      </c>
      <c r="G920" t="s">
        <v>24</v>
      </c>
      <c r="H920" t="s">
        <v>19496</v>
      </c>
      <c r="I920">
        <v>95</v>
      </c>
      <c r="J920" t="s">
        <v>3736</v>
      </c>
      <c r="K920" t="s">
        <v>14300</v>
      </c>
      <c r="L920" t="s">
        <v>94</v>
      </c>
      <c r="M920" t="s">
        <v>14301</v>
      </c>
      <c r="N920" t="s">
        <v>11391</v>
      </c>
      <c r="O920" t="s">
        <v>11382</v>
      </c>
      <c r="P920">
        <v>95</v>
      </c>
      <c r="Q920" t="s">
        <v>14302</v>
      </c>
      <c r="R920" t="s">
        <v>14303</v>
      </c>
      <c r="S920" t="s">
        <v>20875</v>
      </c>
      <c r="T920" t="s">
        <v>14305</v>
      </c>
      <c r="U920" t="s">
        <v>20876</v>
      </c>
      <c r="V920" t="s">
        <v>14307</v>
      </c>
      <c r="W920" s="105" t="str">
        <f>IF(COUNTIF(W$2:W919,B920&amp;K920)=0,B920&amp;K920,"")</f>
        <v/>
      </c>
    </row>
    <row r="921" spans="1:23" hidden="1">
      <c r="A921" t="s">
        <v>20878</v>
      </c>
      <c r="B921" t="s">
        <v>10836</v>
      </c>
      <c r="C921" t="s">
        <v>371</v>
      </c>
      <c r="D921" t="s">
        <v>19503</v>
      </c>
      <c r="E921" t="s">
        <v>94</v>
      </c>
      <c r="F921" t="s">
        <v>24</v>
      </c>
      <c r="G921" t="s">
        <v>24</v>
      </c>
      <c r="H921" t="s">
        <v>19496</v>
      </c>
      <c r="I921">
        <v>95</v>
      </c>
      <c r="J921" t="s">
        <v>3736</v>
      </c>
      <c r="K921" t="s">
        <v>14300</v>
      </c>
      <c r="L921" t="s">
        <v>94</v>
      </c>
      <c r="M921" t="s">
        <v>14309</v>
      </c>
      <c r="N921" t="s">
        <v>11391</v>
      </c>
      <c r="O921" t="s">
        <v>11382</v>
      </c>
      <c r="P921">
        <v>95</v>
      </c>
      <c r="Q921" t="s">
        <v>14302</v>
      </c>
      <c r="R921" t="s">
        <v>14303</v>
      </c>
      <c r="S921" t="s">
        <v>20875</v>
      </c>
      <c r="T921" t="s">
        <v>14305</v>
      </c>
      <c r="U921" t="s">
        <v>20876</v>
      </c>
      <c r="V921" t="s">
        <v>14307</v>
      </c>
      <c r="W921" s="105" t="str">
        <f>IF(COUNTIF(W$2:W920,B921&amp;K921)=0,B921&amp;K921,"")</f>
        <v/>
      </c>
    </row>
    <row r="922" spans="1:23" hidden="1">
      <c r="A922" t="s">
        <v>20879</v>
      </c>
      <c r="B922" t="s">
        <v>10836</v>
      </c>
      <c r="C922" t="s">
        <v>371</v>
      </c>
      <c r="D922" t="s">
        <v>19503</v>
      </c>
      <c r="E922" t="s">
        <v>94</v>
      </c>
      <c r="F922" t="s">
        <v>24</v>
      </c>
      <c r="G922" t="s">
        <v>24</v>
      </c>
      <c r="H922" t="s">
        <v>19496</v>
      </c>
      <c r="I922">
        <v>95</v>
      </c>
      <c r="J922" t="s">
        <v>3736</v>
      </c>
      <c r="K922" t="s">
        <v>14300</v>
      </c>
      <c r="L922" t="s">
        <v>94</v>
      </c>
      <c r="M922" t="s">
        <v>14313</v>
      </c>
      <c r="N922" t="s">
        <v>11381</v>
      </c>
      <c r="O922" t="s">
        <v>11382</v>
      </c>
      <c r="P922">
        <v>95</v>
      </c>
      <c r="Q922" t="s">
        <v>14302</v>
      </c>
      <c r="R922" t="s">
        <v>14303</v>
      </c>
      <c r="S922" t="s">
        <v>20875</v>
      </c>
      <c r="T922" t="s">
        <v>14305</v>
      </c>
      <c r="U922" t="s">
        <v>20876</v>
      </c>
      <c r="V922" t="s">
        <v>14307</v>
      </c>
      <c r="W922" s="105" t="str">
        <f>IF(COUNTIF(W$2:W921,B922&amp;K922)=0,B922&amp;K922,"")</f>
        <v/>
      </c>
    </row>
    <row r="923" spans="1:23" hidden="1">
      <c r="A923" t="s">
        <v>20880</v>
      </c>
      <c r="B923" t="s">
        <v>10836</v>
      </c>
      <c r="C923" t="s">
        <v>371</v>
      </c>
      <c r="D923" t="s">
        <v>19503</v>
      </c>
      <c r="E923" t="s">
        <v>94</v>
      </c>
      <c r="F923" t="s">
        <v>24</v>
      </c>
      <c r="G923" t="s">
        <v>24</v>
      </c>
      <c r="H923" t="s">
        <v>19496</v>
      </c>
      <c r="I923">
        <v>95</v>
      </c>
      <c r="J923" t="s">
        <v>3736</v>
      </c>
      <c r="K923" t="s">
        <v>14300</v>
      </c>
      <c r="L923" t="s">
        <v>94</v>
      </c>
      <c r="M923" t="s">
        <v>14321</v>
      </c>
      <c r="N923" t="s">
        <v>11381</v>
      </c>
      <c r="O923" t="s">
        <v>11382</v>
      </c>
      <c r="P923">
        <v>95</v>
      </c>
      <c r="Q923" t="s">
        <v>14302</v>
      </c>
      <c r="R923" t="s">
        <v>14303</v>
      </c>
      <c r="S923" t="s">
        <v>20875</v>
      </c>
      <c r="T923" t="s">
        <v>14305</v>
      </c>
      <c r="U923" t="s">
        <v>20876</v>
      </c>
      <c r="V923" t="s">
        <v>14307</v>
      </c>
      <c r="W923" s="105" t="str">
        <f>IF(COUNTIF(W$2:W922,B923&amp;K923)=0,B923&amp;K923,"")</f>
        <v/>
      </c>
    </row>
    <row r="924" spans="1:23" hidden="1">
      <c r="A924" t="s">
        <v>20881</v>
      </c>
      <c r="B924" t="s">
        <v>10836</v>
      </c>
      <c r="C924" t="s">
        <v>371</v>
      </c>
      <c r="D924" t="s">
        <v>19503</v>
      </c>
      <c r="E924" t="s">
        <v>94</v>
      </c>
      <c r="F924" t="s">
        <v>24</v>
      </c>
      <c r="G924" t="s">
        <v>24</v>
      </c>
      <c r="H924" t="s">
        <v>19496</v>
      </c>
      <c r="I924">
        <v>95</v>
      </c>
      <c r="J924" t="s">
        <v>3736</v>
      </c>
      <c r="K924" t="s">
        <v>14300</v>
      </c>
      <c r="L924" t="s">
        <v>94</v>
      </c>
      <c r="M924" t="s">
        <v>14315</v>
      </c>
      <c r="N924" t="s">
        <v>11391</v>
      </c>
      <c r="O924" t="s">
        <v>11382</v>
      </c>
      <c r="P924">
        <v>95</v>
      </c>
      <c r="Q924" t="s">
        <v>14302</v>
      </c>
      <c r="R924" t="s">
        <v>14303</v>
      </c>
      <c r="S924" t="s">
        <v>20875</v>
      </c>
      <c r="T924" t="s">
        <v>14305</v>
      </c>
      <c r="U924" t="s">
        <v>20876</v>
      </c>
      <c r="V924" t="s">
        <v>14307</v>
      </c>
      <c r="W924" s="105" t="str">
        <f>IF(COUNTIF(W$2:W923,B924&amp;K924)=0,B924&amp;K924,"")</f>
        <v/>
      </c>
    </row>
    <row r="925" spans="1:23" hidden="1">
      <c r="A925" t="s">
        <v>20882</v>
      </c>
      <c r="B925" t="s">
        <v>10836</v>
      </c>
      <c r="C925" t="s">
        <v>371</v>
      </c>
      <c r="D925" t="s">
        <v>19503</v>
      </c>
      <c r="E925" t="s">
        <v>94</v>
      </c>
      <c r="F925" t="s">
        <v>24</v>
      </c>
      <c r="G925" t="s">
        <v>24</v>
      </c>
      <c r="H925" t="s">
        <v>19496</v>
      </c>
      <c r="I925">
        <v>95</v>
      </c>
      <c r="J925" t="s">
        <v>3736</v>
      </c>
      <c r="K925" t="s">
        <v>14300</v>
      </c>
      <c r="L925" t="s">
        <v>94</v>
      </c>
      <c r="M925" t="s">
        <v>14317</v>
      </c>
      <c r="N925" t="s">
        <v>11391</v>
      </c>
      <c r="O925" t="s">
        <v>11382</v>
      </c>
      <c r="P925">
        <v>95</v>
      </c>
      <c r="Q925" t="s">
        <v>14302</v>
      </c>
      <c r="R925" t="s">
        <v>14303</v>
      </c>
      <c r="S925" t="s">
        <v>20875</v>
      </c>
      <c r="T925" t="s">
        <v>14305</v>
      </c>
      <c r="U925" t="s">
        <v>20876</v>
      </c>
      <c r="V925" t="s">
        <v>14307</v>
      </c>
      <c r="W925" s="105" t="str">
        <f>IF(COUNTIF(W$2:W924,B925&amp;K925)=0,B925&amp;K925,"")</f>
        <v/>
      </c>
    </row>
    <row r="926" spans="1:23" hidden="1">
      <c r="A926" t="s">
        <v>20883</v>
      </c>
      <c r="B926" t="s">
        <v>10836</v>
      </c>
      <c r="C926" t="s">
        <v>371</v>
      </c>
      <c r="D926" t="s">
        <v>19503</v>
      </c>
      <c r="E926" t="s">
        <v>94</v>
      </c>
      <c r="F926" t="s">
        <v>24</v>
      </c>
      <c r="G926" t="s">
        <v>24</v>
      </c>
      <c r="H926" t="s">
        <v>19496</v>
      </c>
      <c r="I926">
        <v>95</v>
      </c>
      <c r="J926" t="s">
        <v>3736</v>
      </c>
      <c r="K926" t="s">
        <v>14300</v>
      </c>
      <c r="L926" t="s">
        <v>94</v>
      </c>
      <c r="M926" t="s">
        <v>14319</v>
      </c>
      <c r="N926" t="s">
        <v>11391</v>
      </c>
      <c r="O926" t="s">
        <v>11382</v>
      </c>
      <c r="P926">
        <v>95</v>
      </c>
      <c r="Q926" t="s">
        <v>14302</v>
      </c>
      <c r="R926" t="s">
        <v>14303</v>
      </c>
      <c r="S926" t="s">
        <v>20875</v>
      </c>
      <c r="T926" t="s">
        <v>14305</v>
      </c>
      <c r="U926" t="s">
        <v>20876</v>
      </c>
      <c r="V926" t="s">
        <v>14307</v>
      </c>
      <c r="W926" s="105" t="str">
        <f>IF(COUNTIF(W$2:W925,B926&amp;K926)=0,B926&amp;K926,"")</f>
        <v/>
      </c>
    </row>
    <row r="927" spans="1:23" hidden="1">
      <c r="A927" t="s">
        <v>20884</v>
      </c>
      <c r="B927" t="s">
        <v>10836</v>
      </c>
      <c r="C927" t="s">
        <v>371</v>
      </c>
      <c r="D927" t="s">
        <v>19503</v>
      </c>
      <c r="E927" t="s">
        <v>94</v>
      </c>
      <c r="F927" t="s">
        <v>24</v>
      </c>
      <c r="G927" t="s">
        <v>24</v>
      </c>
      <c r="H927" t="s">
        <v>19496</v>
      </c>
      <c r="I927">
        <v>95</v>
      </c>
      <c r="J927" t="s">
        <v>3736</v>
      </c>
      <c r="K927" t="s">
        <v>14300</v>
      </c>
      <c r="L927" t="s">
        <v>94</v>
      </c>
      <c r="M927" t="s">
        <v>14323</v>
      </c>
      <c r="N927" t="s">
        <v>11391</v>
      </c>
      <c r="O927" t="s">
        <v>11382</v>
      </c>
      <c r="P927">
        <v>95</v>
      </c>
      <c r="Q927" t="s">
        <v>14302</v>
      </c>
      <c r="R927" t="s">
        <v>14303</v>
      </c>
      <c r="S927" t="s">
        <v>20875</v>
      </c>
      <c r="T927" t="s">
        <v>14305</v>
      </c>
      <c r="U927" t="s">
        <v>20876</v>
      </c>
      <c r="V927" t="s">
        <v>14307</v>
      </c>
      <c r="W927" s="105" t="str">
        <f>IF(COUNTIF(W$2:W926,B927&amp;K927)=0,B927&amp;K927,"")</f>
        <v/>
      </c>
    </row>
    <row r="928" spans="1:23" hidden="1">
      <c r="A928" t="s">
        <v>20885</v>
      </c>
      <c r="B928" t="s">
        <v>10836</v>
      </c>
      <c r="C928" t="s">
        <v>371</v>
      </c>
      <c r="D928" t="s">
        <v>19503</v>
      </c>
      <c r="E928" t="s">
        <v>94</v>
      </c>
      <c r="F928" t="s">
        <v>24</v>
      </c>
      <c r="G928" t="s">
        <v>24</v>
      </c>
      <c r="H928" t="s">
        <v>19496</v>
      </c>
      <c r="I928">
        <v>95</v>
      </c>
      <c r="J928" t="s">
        <v>3736</v>
      </c>
      <c r="K928" t="s">
        <v>14300</v>
      </c>
      <c r="L928" t="s">
        <v>94</v>
      </c>
      <c r="M928" t="s">
        <v>14325</v>
      </c>
      <c r="N928" t="s">
        <v>11391</v>
      </c>
      <c r="O928" t="s">
        <v>11382</v>
      </c>
      <c r="P928">
        <v>95</v>
      </c>
      <c r="Q928" t="s">
        <v>14302</v>
      </c>
      <c r="R928" t="s">
        <v>14303</v>
      </c>
      <c r="S928" t="s">
        <v>20875</v>
      </c>
      <c r="T928" t="s">
        <v>14305</v>
      </c>
      <c r="U928" t="s">
        <v>20876</v>
      </c>
      <c r="V928" t="s">
        <v>14307</v>
      </c>
      <c r="W928" s="105" t="str">
        <f>IF(COUNTIF(W$2:W927,B928&amp;K928)=0,B928&amp;K928,"")</f>
        <v/>
      </c>
    </row>
    <row r="929" spans="1:23" hidden="1">
      <c r="A929" t="s">
        <v>20886</v>
      </c>
      <c r="B929" t="s">
        <v>10836</v>
      </c>
      <c r="C929" t="s">
        <v>371</v>
      </c>
      <c r="D929" t="s">
        <v>19503</v>
      </c>
      <c r="E929" t="s">
        <v>94</v>
      </c>
      <c r="F929" t="s">
        <v>24</v>
      </c>
      <c r="G929" t="s">
        <v>24</v>
      </c>
      <c r="H929" t="s">
        <v>19496</v>
      </c>
      <c r="I929">
        <v>95</v>
      </c>
      <c r="J929" t="s">
        <v>3736</v>
      </c>
      <c r="K929" t="s">
        <v>14327</v>
      </c>
      <c r="L929" t="s">
        <v>14328</v>
      </c>
      <c r="M929" t="s">
        <v>14329</v>
      </c>
      <c r="N929" t="s">
        <v>11381</v>
      </c>
      <c r="O929" t="s">
        <v>11382</v>
      </c>
      <c r="P929">
        <v>95</v>
      </c>
      <c r="Q929" t="s">
        <v>14330</v>
      </c>
      <c r="R929" t="s">
        <v>14331</v>
      </c>
      <c r="S929" t="s">
        <v>14332</v>
      </c>
      <c r="T929" t="s">
        <v>14333</v>
      </c>
      <c r="U929" t="s">
        <v>14334</v>
      </c>
      <c r="V929" t="s">
        <v>14335</v>
      </c>
      <c r="W929" s="105" t="str">
        <f>IF(COUNTIF(W$2:W928,B929&amp;K929)=0,B929&amp;K929,"")</f>
        <v>S-039001パーパス株式会社</v>
      </c>
    </row>
    <row r="930" spans="1:23" hidden="1">
      <c r="A930" t="s">
        <v>20887</v>
      </c>
      <c r="B930" t="s">
        <v>10836</v>
      </c>
      <c r="C930" t="s">
        <v>371</v>
      </c>
      <c r="D930" t="s">
        <v>19503</v>
      </c>
      <c r="E930" t="s">
        <v>94</v>
      </c>
      <c r="F930" t="s">
        <v>24</v>
      </c>
      <c r="G930" t="s">
        <v>24</v>
      </c>
      <c r="H930" t="s">
        <v>19496</v>
      </c>
      <c r="I930">
        <v>95</v>
      </c>
      <c r="J930" t="s">
        <v>3736</v>
      </c>
      <c r="K930" t="s">
        <v>14327</v>
      </c>
      <c r="L930" t="s">
        <v>14328</v>
      </c>
      <c r="M930" t="s">
        <v>14337</v>
      </c>
      <c r="N930" t="s">
        <v>11391</v>
      </c>
      <c r="O930" t="s">
        <v>11382</v>
      </c>
      <c r="P930">
        <v>95</v>
      </c>
      <c r="Q930" t="s">
        <v>14330</v>
      </c>
      <c r="R930" t="s">
        <v>14331</v>
      </c>
      <c r="S930" t="s">
        <v>14332</v>
      </c>
      <c r="T930" t="s">
        <v>14333</v>
      </c>
      <c r="U930" t="s">
        <v>14334</v>
      </c>
      <c r="V930" t="s">
        <v>14335</v>
      </c>
      <c r="W930" s="105" t="str">
        <f>IF(COUNTIF(W$2:W929,B930&amp;K930)=0,B930&amp;K930,"")</f>
        <v/>
      </c>
    </row>
    <row r="931" spans="1:23" hidden="1">
      <c r="A931" t="s">
        <v>20888</v>
      </c>
      <c r="B931" t="s">
        <v>10836</v>
      </c>
      <c r="C931" t="s">
        <v>371</v>
      </c>
      <c r="D931" t="s">
        <v>19503</v>
      </c>
      <c r="E931" t="s">
        <v>94</v>
      </c>
      <c r="F931" t="s">
        <v>24</v>
      </c>
      <c r="G931" t="s">
        <v>24</v>
      </c>
      <c r="H931" t="s">
        <v>19496</v>
      </c>
      <c r="I931">
        <v>95</v>
      </c>
      <c r="J931" t="s">
        <v>3736</v>
      </c>
      <c r="K931" t="s">
        <v>14327</v>
      </c>
      <c r="L931" t="s">
        <v>14328</v>
      </c>
      <c r="M931" t="s">
        <v>14339</v>
      </c>
      <c r="N931" t="s">
        <v>11391</v>
      </c>
      <c r="O931" t="s">
        <v>11382</v>
      </c>
      <c r="P931">
        <v>95</v>
      </c>
      <c r="Q931" t="s">
        <v>14330</v>
      </c>
      <c r="R931" t="s">
        <v>14331</v>
      </c>
      <c r="S931" t="s">
        <v>14332</v>
      </c>
      <c r="T931" t="s">
        <v>14333</v>
      </c>
      <c r="U931" t="s">
        <v>14334</v>
      </c>
      <c r="V931" t="s">
        <v>14335</v>
      </c>
      <c r="W931" s="105" t="str">
        <f>IF(COUNTIF(W$2:W930,B931&amp;K931)=0,B931&amp;K931,"")</f>
        <v/>
      </c>
    </row>
    <row r="932" spans="1:23" hidden="1">
      <c r="A932" t="s">
        <v>20889</v>
      </c>
      <c r="B932" t="s">
        <v>10836</v>
      </c>
      <c r="C932" t="s">
        <v>371</v>
      </c>
      <c r="D932" t="s">
        <v>19503</v>
      </c>
      <c r="E932" t="s">
        <v>94</v>
      </c>
      <c r="F932" t="s">
        <v>24</v>
      </c>
      <c r="G932" t="s">
        <v>24</v>
      </c>
      <c r="H932" t="s">
        <v>19496</v>
      </c>
      <c r="I932">
        <v>95</v>
      </c>
      <c r="J932" t="s">
        <v>3736</v>
      </c>
      <c r="K932" t="s">
        <v>14327</v>
      </c>
      <c r="L932" t="s">
        <v>14328</v>
      </c>
      <c r="M932" t="s">
        <v>14341</v>
      </c>
      <c r="N932" t="s">
        <v>11381</v>
      </c>
      <c r="O932" t="s">
        <v>11382</v>
      </c>
      <c r="P932">
        <v>95</v>
      </c>
      <c r="Q932" t="s">
        <v>14330</v>
      </c>
      <c r="R932" t="s">
        <v>14331</v>
      </c>
      <c r="S932" t="s">
        <v>14332</v>
      </c>
      <c r="T932" t="s">
        <v>14333</v>
      </c>
      <c r="U932" t="s">
        <v>14334</v>
      </c>
      <c r="V932" t="s">
        <v>14335</v>
      </c>
      <c r="W932" s="105" t="str">
        <f>IF(COUNTIF(W$2:W931,B932&amp;K932)=0,B932&amp;K932,"")</f>
        <v/>
      </c>
    </row>
    <row r="933" spans="1:23" hidden="1">
      <c r="A933" t="s">
        <v>20890</v>
      </c>
      <c r="B933" t="s">
        <v>10836</v>
      </c>
      <c r="C933" t="s">
        <v>371</v>
      </c>
      <c r="D933" t="s">
        <v>19503</v>
      </c>
      <c r="E933" t="s">
        <v>94</v>
      </c>
      <c r="F933" t="s">
        <v>24</v>
      </c>
      <c r="G933" t="s">
        <v>24</v>
      </c>
      <c r="H933" t="s">
        <v>19496</v>
      </c>
      <c r="I933">
        <v>95</v>
      </c>
      <c r="J933" t="s">
        <v>3736</v>
      </c>
      <c r="K933" t="s">
        <v>14327</v>
      </c>
      <c r="L933" t="s">
        <v>14328</v>
      </c>
      <c r="M933" t="s">
        <v>14343</v>
      </c>
      <c r="N933" t="s">
        <v>11381</v>
      </c>
      <c r="O933" t="s">
        <v>11382</v>
      </c>
      <c r="P933">
        <v>95</v>
      </c>
      <c r="Q933" t="s">
        <v>14330</v>
      </c>
      <c r="R933" t="s">
        <v>14331</v>
      </c>
      <c r="S933" t="s">
        <v>14332</v>
      </c>
      <c r="T933" t="s">
        <v>14333</v>
      </c>
      <c r="U933" t="s">
        <v>14334</v>
      </c>
      <c r="V933" t="s">
        <v>14335</v>
      </c>
      <c r="W933" s="105" t="str">
        <f>IF(COUNTIF(W$2:W932,B933&amp;K933)=0,B933&amp;K933,"")</f>
        <v/>
      </c>
    </row>
    <row r="934" spans="1:23" hidden="1">
      <c r="A934" t="s">
        <v>20891</v>
      </c>
      <c r="B934" t="s">
        <v>10836</v>
      </c>
      <c r="C934" t="s">
        <v>371</v>
      </c>
      <c r="D934" t="s">
        <v>19503</v>
      </c>
      <c r="E934" t="s">
        <v>94</v>
      </c>
      <c r="F934" t="s">
        <v>24</v>
      </c>
      <c r="G934" t="s">
        <v>24</v>
      </c>
      <c r="H934" t="s">
        <v>19496</v>
      </c>
      <c r="I934">
        <v>95</v>
      </c>
      <c r="J934" t="s">
        <v>3736</v>
      </c>
      <c r="K934" t="s">
        <v>14327</v>
      </c>
      <c r="L934" t="s">
        <v>14328</v>
      </c>
      <c r="M934" t="s">
        <v>14345</v>
      </c>
      <c r="N934" t="s">
        <v>11391</v>
      </c>
      <c r="O934" t="s">
        <v>11382</v>
      </c>
      <c r="P934">
        <v>95</v>
      </c>
      <c r="Q934" t="s">
        <v>14330</v>
      </c>
      <c r="R934" t="s">
        <v>14331</v>
      </c>
      <c r="S934" t="s">
        <v>14332</v>
      </c>
      <c r="T934" t="s">
        <v>14333</v>
      </c>
      <c r="U934" t="s">
        <v>14334</v>
      </c>
      <c r="V934" t="s">
        <v>14335</v>
      </c>
      <c r="W934" s="105" t="str">
        <f>IF(COUNTIF(W$2:W933,B934&amp;K934)=0,B934&amp;K934,"")</f>
        <v/>
      </c>
    </row>
    <row r="935" spans="1:23" hidden="1">
      <c r="A935" t="s">
        <v>20892</v>
      </c>
      <c r="B935" t="s">
        <v>10836</v>
      </c>
      <c r="C935" t="s">
        <v>371</v>
      </c>
      <c r="D935" t="s">
        <v>19503</v>
      </c>
      <c r="E935" t="s">
        <v>94</v>
      </c>
      <c r="F935" t="s">
        <v>24</v>
      </c>
      <c r="G935" t="s">
        <v>24</v>
      </c>
      <c r="H935" t="s">
        <v>19496</v>
      </c>
      <c r="I935">
        <v>95</v>
      </c>
      <c r="J935" t="s">
        <v>3736</v>
      </c>
      <c r="K935" t="s">
        <v>14327</v>
      </c>
      <c r="L935" t="s">
        <v>14328</v>
      </c>
      <c r="M935" t="s">
        <v>14347</v>
      </c>
      <c r="N935" t="s">
        <v>11381</v>
      </c>
      <c r="O935" t="s">
        <v>11382</v>
      </c>
      <c r="P935">
        <v>95</v>
      </c>
      <c r="Q935" t="s">
        <v>14330</v>
      </c>
      <c r="R935" t="s">
        <v>14331</v>
      </c>
      <c r="S935" t="s">
        <v>14332</v>
      </c>
      <c r="T935" t="s">
        <v>14333</v>
      </c>
      <c r="U935" t="s">
        <v>14334</v>
      </c>
      <c r="V935" t="s">
        <v>14335</v>
      </c>
      <c r="W935" s="105" t="str">
        <f>IF(COUNTIF(W$2:W934,B935&amp;K935)=0,B935&amp;K935,"")</f>
        <v/>
      </c>
    </row>
    <row r="936" spans="1:23" hidden="1">
      <c r="A936" t="s">
        <v>20893</v>
      </c>
      <c r="B936" t="s">
        <v>10836</v>
      </c>
      <c r="C936" t="s">
        <v>371</v>
      </c>
      <c r="D936" t="s">
        <v>19503</v>
      </c>
      <c r="E936" t="s">
        <v>94</v>
      </c>
      <c r="F936" t="s">
        <v>24</v>
      </c>
      <c r="G936" t="s">
        <v>24</v>
      </c>
      <c r="H936" t="s">
        <v>19496</v>
      </c>
      <c r="I936">
        <v>95</v>
      </c>
      <c r="J936" t="s">
        <v>3736</v>
      </c>
      <c r="K936" t="s">
        <v>14327</v>
      </c>
      <c r="L936" t="s">
        <v>14328</v>
      </c>
      <c r="M936" t="s">
        <v>14349</v>
      </c>
      <c r="N936" t="s">
        <v>11381</v>
      </c>
      <c r="O936" t="s">
        <v>11382</v>
      </c>
      <c r="P936">
        <v>95</v>
      </c>
      <c r="Q936" t="s">
        <v>14330</v>
      </c>
      <c r="R936" t="s">
        <v>14331</v>
      </c>
      <c r="S936" t="s">
        <v>14332</v>
      </c>
      <c r="T936" t="s">
        <v>14333</v>
      </c>
      <c r="U936" t="s">
        <v>14334</v>
      </c>
      <c r="V936" t="s">
        <v>14335</v>
      </c>
      <c r="W936" s="105" t="str">
        <f>IF(COUNTIF(W$2:W935,B936&amp;K936)=0,B936&amp;K936,"")</f>
        <v/>
      </c>
    </row>
    <row r="937" spans="1:23" hidden="1">
      <c r="A937" t="s">
        <v>20894</v>
      </c>
      <c r="B937" t="s">
        <v>10836</v>
      </c>
      <c r="C937" t="s">
        <v>371</v>
      </c>
      <c r="D937" t="s">
        <v>19503</v>
      </c>
      <c r="E937" t="s">
        <v>94</v>
      </c>
      <c r="F937" t="s">
        <v>24</v>
      </c>
      <c r="G937" t="s">
        <v>24</v>
      </c>
      <c r="H937" t="s">
        <v>19496</v>
      </c>
      <c r="I937">
        <v>95</v>
      </c>
      <c r="J937" t="s">
        <v>3736</v>
      </c>
      <c r="K937" t="s">
        <v>14327</v>
      </c>
      <c r="L937" t="s">
        <v>14328</v>
      </c>
      <c r="M937" t="s">
        <v>14351</v>
      </c>
      <c r="N937" t="s">
        <v>11391</v>
      </c>
      <c r="O937" t="s">
        <v>11382</v>
      </c>
      <c r="P937">
        <v>95</v>
      </c>
      <c r="Q937" t="s">
        <v>14330</v>
      </c>
      <c r="R937" t="s">
        <v>14331</v>
      </c>
      <c r="S937" t="s">
        <v>14332</v>
      </c>
      <c r="T937" t="s">
        <v>14333</v>
      </c>
      <c r="U937" t="s">
        <v>14334</v>
      </c>
      <c r="V937" t="s">
        <v>14335</v>
      </c>
      <c r="W937" s="105" t="str">
        <f>IF(COUNTIF(W$2:W936,B937&amp;K937)=0,B937&amp;K937,"")</f>
        <v/>
      </c>
    </row>
    <row r="938" spans="1:23" hidden="1">
      <c r="A938" t="s">
        <v>20895</v>
      </c>
      <c r="B938" t="s">
        <v>10836</v>
      </c>
      <c r="C938" t="s">
        <v>371</v>
      </c>
      <c r="D938" t="s">
        <v>19503</v>
      </c>
      <c r="E938" t="s">
        <v>94</v>
      </c>
      <c r="F938" t="s">
        <v>24</v>
      </c>
      <c r="G938" t="s">
        <v>24</v>
      </c>
      <c r="H938" t="s">
        <v>19496</v>
      </c>
      <c r="I938">
        <v>95</v>
      </c>
      <c r="J938" t="s">
        <v>3736</v>
      </c>
      <c r="K938" t="s">
        <v>14353</v>
      </c>
      <c r="L938" t="s">
        <v>14354</v>
      </c>
      <c r="M938" t="s">
        <v>14355</v>
      </c>
      <c r="N938" t="s">
        <v>11381</v>
      </c>
      <c r="O938" t="s">
        <v>11382</v>
      </c>
      <c r="P938">
        <v>95</v>
      </c>
      <c r="Q938" t="s">
        <v>14356</v>
      </c>
      <c r="R938" t="s">
        <v>14357</v>
      </c>
      <c r="S938" t="s">
        <v>14358</v>
      </c>
      <c r="T938" t="s">
        <v>14359</v>
      </c>
      <c r="U938" t="s">
        <v>24</v>
      </c>
      <c r="V938" t="s">
        <v>20896</v>
      </c>
      <c r="W938" s="105" t="str">
        <f>IF(COUNTIF(W$2:W937,B938&amp;K938)=0,B938&amp;K938,"")</f>
        <v>S-039001株式会社ノーリツ</v>
      </c>
    </row>
    <row r="939" spans="1:23" hidden="1">
      <c r="A939" t="s">
        <v>20897</v>
      </c>
      <c r="B939" t="s">
        <v>10836</v>
      </c>
      <c r="C939" t="s">
        <v>371</v>
      </c>
      <c r="D939" t="s">
        <v>19503</v>
      </c>
      <c r="E939" t="s">
        <v>94</v>
      </c>
      <c r="F939" t="s">
        <v>24</v>
      </c>
      <c r="G939" t="s">
        <v>24</v>
      </c>
      <c r="H939" t="s">
        <v>19496</v>
      </c>
      <c r="I939">
        <v>95</v>
      </c>
      <c r="J939" t="s">
        <v>3736</v>
      </c>
      <c r="K939" t="s">
        <v>14353</v>
      </c>
      <c r="L939" t="s">
        <v>14354</v>
      </c>
      <c r="M939" t="s">
        <v>20898</v>
      </c>
      <c r="N939" t="s">
        <v>11391</v>
      </c>
      <c r="O939" t="s">
        <v>11382</v>
      </c>
      <c r="P939">
        <v>95</v>
      </c>
      <c r="Q939" t="s">
        <v>14356</v>
      </c>
      <c r="R939" t="s">
        <v>14357</v>
      </c>
      <c r="S939" t="s">
        <v>14358</v>
      </c>
      <c r="T939" t="s">
        <v>14359</v>
      </c>
      <c r="U939" t="s">
        <v>24</v>
      </c>
      <c r="V939" t="s">
        <v>20896</v>
      </c>
      <c r="W939" s="105" t="str">
        <f>IF(COUNTIF(W$2:W938,B939&amp;K939)=0,B939&amp;K939,"")</f>
        <v/>
      </c>
    </row>
    <row r="940" spans="1:23" hidden="1">
      <c r="A940" t="s">
        <v>20899</v>
      </c>
      <c r="B940" t="s">
        <v>10836</v>
      </c>
      <c r="C940" t="s">
        <v>371</v>
      </c>
      <c r="D940" t="s">
        <v>19503</v>
      </c>
      <c r="E940" t="s">
        <v>94</v>
      </c>
      <c r="F940" t="s">
        <v>24</v>
      </c>
      <c r="G940" t="s">
        <v>24</v>
      </c>
      <c r="H940" t="s">
        <v>19496</v>
      </c>
      <c r="I940">
        <v>95</v>
      </c>
      <c r="J940" t="s">
        <v>3736</v>
      </c>
      <c r="K940" t="s">
        <v>14353</v>
      </c>
      <c r="L940" t="s">
        <v>14328</v>
      </c>
      <c r="M940" t="s">
        <v>14381</v>
      </c>
      <c r="N940" t="s">
        <v>11381</v>
      </c>
      <c r="O940" t="s">
        <v>11382</v>
      </c>
      <c r="P940">
        <v>95</v>
      </c>
      <c r="Q940" t="s">
        <v>14363</v>
      </c>
      <c r="R940" t="s">
        <v>14357</v>
      </c>
      <c r="S940" t="s">
        <v>14358</v>
      </c>
      <c r="T940" t="s">
        <v>14359</v>
      </c>
      <c r="U940" t="s">
        <v>24</v>
      </c>
      <c r="V940" t="s">
        <v>20896</v>
      </c>
      <c r="W940" s="105" t="str">
        <f>IF(COUNTIF(W$2:W939,B940&amp;K940)=0,B940&amp;K940,"")</f>
        <v/>
      </c>
    </row>
    <row r="941" spans="1:23" hidden="1">
      <c r="A941" t="s">
        <v>20900</v>
      </c>
      <c r="B941" t="s">
        <v>10836</v>
      </c>
      <c r="C941" t="s">
        <v>371</v>
      </c>
      <c r="D941" t="s">
        <v>19503</v>
      </c>
      <c r="E941" t="s">
        <v>94</v>
      </c>
      <c r="F941" t="s">
        <v>24</v>
      </c>
      <c r="G941" t="s">
        <v>24</v>
      </c>
      <c r="H941" t="s">
        <v>19496</v>
      </c>
      <c r="I941">
        <v>95</v>
      </c>
      <c r="J941" t="s">
        <v>3736</v>
      </c>
      <c r="K941" t="s">
        <v>14353</v>
      </c>
      <c r="L941" t="s">
        <v>14328</v>
      </c>
      <c r="M941" t="s">
        <v>14383</v>
      </c>
      <c r="N941" t="s">
        <v>11391</v>
      </c>
      <c r="O941" t="s">
        <v>11382</v>
      </c>
      <c r="P941">
        <v>95</v>
      </c>
      <c r="Q941" t="s">
        <v>14363</v>
      </c>
      <c r="R941" t="s">
        <v>14357</v>
      </c>
      <c r="S941" t="s">
        <v>14358</v>
      </c>
      <c r="T941" t="s">
        <v>14359</v>
      </c>
      <c r="U941" t="s">
        <v>24</v>
      </c>
      <c r="V941" t="s">
        <v>20896</v>
      </c>
      <c r="W941" s="105" t="str">
        <f>IF(COUNTIF(W$2:W940,B941&amp;K941)=0,B941&amp;K941,"")</f>
        <v/>
      </c>
    </row>
    <row r="942" spans="1:23" hidden="1">
      <c r="A942" t="s">
        <v>20901</v>
      </c>
      <c r="B942" t="s">
        <v>10836</v>
      </c>
      <c r="C942" t="s">
        <v>371</v>
      </c>
      <c r="D942" t="s">
        <v>19503</v>
      </c>
      <c r="E942" t="s">
        <v>94</v>
      </c>
      <c r="F942" t="s">
        <v>24</v>
      </c>
      <c r="G942" t="s">
        <v>24</v>
      </c>
      <c r="H942" t="s">
        <v>19496</v>
      </c>
      <c r="I942">
        <v>95</v>
      </c>
      <c r="J942" t="s">
        <v>3736</v>
      </c>
      <c r="K942" t="s">
        <v>14353</v>
      </c>
      <c r="L942" t="s">
        <v>14328</v>
      </c>
      <c r="M942" t="s">
        <v>14375</v>
      </c>
      <c r="N942" t="s">
        <v>11381</v>
      </c>
      <c r="O942" t="s">
        <v>11382</v>
      </c>
      <c r="P942">
        <v>95</v>
      </c>
      <c r="Q942" t="s">
        <v>14363</v>
      </c>
      <c r="R942" t="s">
        <v>14357</v>
      </c>
      <c r="S942" t="s">
        <v>14358</v>
      </c>
      <c r="T942" t="s">
        <v>14359</v>
      </c>
      <c r="U942" t="s">
        <v>24</v>
      </c>
      <c r="V942" t="s">
        <v>20896</v>
      </c>
      <c r="W942" s="105" t="str">
        <f>IF(COUNTIF(W$2:W941,B942&amp;K942)=0,B942&amp;K942,"")</f>
        <v/>
      </c>
    </row>
    <row r="943" spans="1:23" hidden="1">
      <c r="A943" t="s">
        <v>20902</v>
      </c>
      <c r="B943" t="s">
        <v>10836</v>
      </c>
      <c r="C943" t="s">
        <v>371</v>
      </c>
      <c r="D943" t="s">
        <v>19503</v>
      </c>
      <c r="E943" t="s">
        <v>94</v>
      </c>
      <c r="F943" t="s">
        <v>24</v>
      </c>
      <c r="G943" t="s">
        <v>24</v>
      </c>
      <c r="H943" t="s">
        <v>19496</v>
      </c>
      <c r="I943">
        <v>95</v>
      </c>
      <c r="J943" t="s">
        <v>3736</v>
      </c>
      <c r="K943" t="s">
        <v>14353</v>
      </c>
      <c r="L943" t="s">
        <v>14328</v>
      </c>
      <c r="M943" t="s">
        <v>14379</v>
      </c>
      <c r="N943" t="s">
        <v>11391</v>
      </c>
      <c r="O943" t="s">
        <v>11382</v>
      </c>
      <c r="P943">
        <v>95</v>
      </c>
      <c r="Q943" t="s">
        <v>14363</v>
      </c>
      <c r="R943" t="s">
        <v>14357</v>
      </c>
      <c r="S943" t="s">
        <v>14358</v>
      </c>
      <c r="T943" t="s">
        <v>14359</v>
      </c>
      <c r="U943" t="s">
        <v>24</v>
      </c>
      <c r="V943" t="s">
        <v>20896</v>
      </c>
      <c r="W943" s="105" t="str">
        <f>IF(COUNTIF(W$2:W942,B943&amp;K943)=0,B943&amp;K943,"")</f>
        <v/>
      </c>
    </row>
    <row r="944" spans="1:23" hidden="1">
      <c r="A944" t="s">
        <v>20903</v>
      </c>
      <c r="B944" t="s">
        <v>10836</v>
      </c>
      <c r="C944" t="s">
        <v>371</v>
      </c>
      <c r="D944" t="s">
        <v>19503</v>
      </c>
      <c r="E944" t="s">
        <v>94</v>
      </c>
      <c r="F944" t="s">
        <v>24</v>
      </c>
      <c r="G944" t="s">
        <v>24</v>
      </c>
      <c r="H944" t="s">
        <v>19496</v>
      </c>
      <c r="I944">
        <v>95</v>
      </c>
      <c r="J944" t="s">
        <v>3736</v>
      </c>
      <c r="K944" t="s">
        <v>14353</v>
      </c>
      <c r="L944" t="s">
        <v>14328</v>
      </c>
      <c r="M944" t="s">
        <v>14377</v>
      </c>
      <c r="N944" t="s">
        <v>11391</v>
      </c>
      <c r="O944" t="s">
        <v>11382</v>
      </c>
      <c r="P944">
        <v>95</v>
      </c>
      <c r="Q944" t="s">
        <v>14363</v>
      </c>
      <c r="R944" t="s">
        <v>14357</v>
      </c>
      <c r="S944" t="s">
        <v>14358</v>
      </c>
      <c r="T944" t="s">
        <v>14359</v>
      </c>
      <c r="U944" t="s">
        <v>24</v>
      </c>
      <c r="V944" t="s">
        <v>20896</v>
      </c>
      <c r="W944" s="105" t="str">
        <f>IF(COUNTIF(W$2:W943,B944&amp;K944)=0,B944&amp;K944,"")</f>
        <v/>
      </c>
    </row>
    <row r="945" spans="1:23" hidden="1">
      <c r="A945" t="s">
        <v>20904</v>
      </c>
      <c r="B945" t="s">
        <v>10836</v>
      </c>
      <c r="C945" t="s">
        <v>371</v>
      </c>
      <c r="D945" t="s">
        <v>19503</v>
      </c>
      <c r="E945" t="s">
        <v>94</v>
      </c>
      <c r="F945" t="s">
        <v>24</v>
      </c>
      <c r="G945" t="s">
        <v>24</v>
      </c>
      <c r="H945" t="s">
        <v>19496</v>
      </c>
      <c r="I945">
        <v>95</v>
      </c>
      <c r="J945" t="s">
        <v>3736</v>
      </c>
      <c r="K945" t="s">
        <v>14353</v>
      </c>
      <c r="L945" t="s">
        <v>14328</v>
      </c>
      <c r="M945" t="s">
        <v>14373</v>
      </c>
      <c r="N945" t="s">
        <v>11391</v>
      </c>
      <c r="O945" t="s">
        <v>11382</v>
      </c>
      <c r="P945">
        <v>95</v>
      </c>
      <c r="Q945" t="s">
        <v>14363</v>
      </c>
      <c r="R945" t="s">
        <v>14357</v>
      </c>
      <c r="S945" t="s">
        <v>14358</v>
      </c>
      <c r="T945" t="s">
        <v>14359</v>
      </c>
      <c r="U945" t="s">
        <v>24</v>
      </c>
      <c r="V945" t="s">
        <v>20896</v>
      </c>
      <c r="W945" s="105" t="str">
        <f>IF(COUNTIF(W$2:W944,B945&amp;K945)=0,B945&amp;K945,"")</f>
        <v/>
      </c>
    </row>
    <row r="946" spans="1:23" hidden="1">
      <c r="A946" t="s">
        <v>20905</v>
      </c>
      <c r="B946" t="s">
        <v>10836</v>
      </c>
      <c r="C946" t="s">
        <v>371</v>
      </c>
      <c r="D946" t="s">
        <v>19503</v>
      </c>
      <c r="E946" t="s">
        <v>94</v>
      </c>
      <c r="F946" t="s">
        <v>24</v>
      </c>
      <c r="G946" t="s">
        <v>24</v>
      </c>
      <c r="H946" t="s">
        <v>19496</v>
      </c>
      <c r="I946">
        <v>95</v>
      </c>
      <c r="J946" t="s">
        <v>3736</v>
      </c>
      <c r="K946" t="s">
        <v>14353</v>
      </c>
      <c r="L946" t="s">
        <v>14328</v>
      </c>
      <c r="M946" t="s">
        <v>14371</v>
      </c>
      <c r="N946" t="s">
        <v>11391</v>
      </c>
      <c r="O946" t="s">
        <v>11382</v>
      </c>
      <c r="P946">
        <v>95</v>
      </c>
      <c r="Q946" t="s">
        <v>14363</v>
      </c>
      <c r="R946" t="s">
        <v>14357</v>
      </c>
      <c r="S946" t="s">
        <v>14358</v>
      </c>
      <c r="T946" t="s">
        <v>14359</v>
      </c>
      <c r="U946" t="s">
        <v>24</v>
      </c>
      <c r="V946" t="s">
        <v>20896</v>
      </c>
      <c r="W946" s="105" t="str">
        <f>IF(COUNTIF(W$2:W945,B946&amp;K946)=0,B946&amp;K946,"")</f>
        <v/>
      </c>
    </row>
    <row r="947" spans="1:23" hidden="1">
      <c r="A947" t="s">
        <v>20906</v>
      </c>
      <c r="B947" t="s">
        <v>10836</v>
      </c>
      <c r="C947" t="s">
        <v>371</v>
      </c>
      <c r="D947" t="s">
        <v>19503</v>
      </c>
      <c r="E947" t="s">
        <v>94</v>
      </c>
      <c r="F947" t="s">
        <v>24</v>
      </c>
      <c r="G947" t="s">
        <v>24</v>
      </c>
      <c r="H947" t="s">
        <v>19496</v>
      </c>
      <c r="I947">
        <v>95</v>
      </c>
      <c r="J947" t="s">
        <v>3736</v>
      </c>
      <c r="K947" t="s">
        <v>14353</v>
      </c>
      <c r="L947" t="s">
        <v>14328</v>
      </c>
      <c r="M947" t="s">
        <v>14369</v>
      </c>
      <c r="N947" t="s">
        <v>11391</v>
      </c>
      <c r="O947" t="s">
        <v>11382</v>
      </c>
      <c r="P947">
        <v>95</v>
      </c>
      <c r="Q947" t="s">
        <v>14363</v>
      </c>
      <c r="R947" t="s">
        <v>14357</v>
      </c>
      <c r="S947" t="s">
        <v>14358</v>
      </c>
      <c r="T947" t="s">
        <v>14359</v>
      </c>
      <c r="U947" t="s">
        <v>24</v>
      </c>
      <c r="V947" t="s">
        <v>20896</v>
      </c>
      <c r="W947" s="105" t="str">
        <f>IF(COUNTIF(W$2:W946,B947&amp;K947)=0,B947&amp;K947,"")</f>
        <v/>
      </c>
    </row>
    <row r="948" spans="1:23" hidden="1">
      <c r="A948" t="s">
        <v>20907</v>
      </c>
      <c r="B948" t="s">
        <v>10836</v>
      </c>
      <c r="C948" t="s">
        <v>371</v>
      </c>
      <c r="D948" t="s">
        <v>19503</v>
      </c>
      <c r="E948" t="s">
        <v>94</v>
      </c>
      <c r="F948" t="s">
        <v>24</v>
      </c>
      <c r="G948" t="s">
        <v>24</v>
      </c>
      <c r="H948" t="s">
        <v>19496</v>
      </c>
      <c r="I948">
        <v>95</v>
      </c>
      <c r="J948" t="s">
        <v>3736</v>
      </c>
      <c r="K948" t="s">
        <v>14353</v>
      </c>
      <c r="L948" t="s">
        <v>14328</v>
      </c>
      <c r="M948" t="s">
        <v>14367</v>
      </c>
      <c r="N948" t="s">
        <v>11391</v>
      </c>
      <c r="O948" t="s">
        <v>11382</v>
      </c>
      <c r="P948">
        <v>95</v>
      </c>
      <c r="Q948" t="s">
        <v>14363</v>
      </c>
      <c r="R948" t="s">
        <v>14357</v>
      </c>
      <c r="S948" t="s">
        <v>14358</v>
      </c>
      <c r="T948" t="s">
        <v>14359</v>
      </c>
      <c r="U948" t="s">
        <v>24</v>
      </c>
      <c r="V948" t="s">
        <v>20896</v>
      </c>
      <c r="W948" s="105" t="str">
        <f>IF(COUNTIF(W$2:W947,B948&amp;K948)=0,B948&amp;K948,"")</f>
        <v/>
      </c>
    </row>
    <row r="949" spans="1:23" hidden="1">
      <c r="A949" t="s">
        <v>20908</v>
      </c>
      <c r="B949" t="s">
        <v>10836</v>
      </c>
      <c r="C949" t="s">
        <v>371</v>
      </c>
      <c r="D949" t="s">
        <v>19503</v>
      </c>
      <c r="E949" t="s">
        <v>94</v>
      </c>
      <c r="F949" t="s">
        <v>24</v>
      </c>
      <c r="G949" t="s">
        <v>24</v>
      </c>
      <c r="H949" t="s">
        <v>19496</v>
      </c>
      <c r="I949">
        <v>95</v>
      </c>
      <c r="J949" t="s">
        <v>3736</v>
      </c>
      <c r="K949" t="s">
        <v>14353</v>
      </c>
      <c r="L949" t="s">
        <v>14328</v>
      </c>
      <c r="M949" t="s">
        <v>14365</v>
      </c>
      <c r="N949" t="s">
        <v>11391</v>
      </c>
      <c r="O949" t="s">
        <v>11382</v>
      </c>
      <c r="P949">
        <v>95</v>
      </c>
      <c r="Q949" t="s">
        <v>14363</v>
      </c>
      <c r="R949" t="s">
        <v>14357</v>
      </c>
      <c r="S949" t="s">
        <v>14358</v>
      </c>
      <c r="T949" t="s">
        <v>14359</v>
      </c>
      <c r="U949" t="s">
        <v>24</v>
      </c>
      <c r="V949" t="s">
        <v>20896</v>
      </c>
      <c r="W949" s="105" t="str">
        <f>IF(COUNTIF(W$2:W948,B949&amp;K949)=0,B949&amp;K949,"")</f>
        <v/>
      </c>
    </row>
    <row r="950" spans="1:23" hidden="1">
      <c r="A950" t="s">
        <v>20909</v>
      </c>
      <c r="B950" t="s">
        <v>10836</v>
      </c>
      <c r="C950" t="s">
        <v>371</v>
      </c>
      <c r="D950" t="s">
        <v>19503</v>
      </c>
      <c r="E950" t="s">
        <v>94</v>
      </c>
      <c r="F950" t="s">
        <v>24</v>
      </c>
      <c r="G950" t="s">
        <v>24</v>
      </c>
      <c r="H950" t="s">
        <v>19496</v>
      </c>
      <c r="I950">
        <v>95</v>
      </c>
      <c r="J950" t="s">
        <v>3736</v>
      </c>
      <c r="K950" t="s">
        <v>14353</v>
      </c>
      <c r="L950" t="s">
        <v>14328</v>
      </c>
      <c r="M950" t="s">
        <v>14362</v>
      </c>
      <c r="N950" t="s">
        <v>11391</v>
      </c>
      <c r="O950" t="s">
        <v>11382</v>
      </c>
      <c r="P950">
        <v>95</v>
      </c>
      <c r="Q950" t="s">
        <v>14363</v>
      </c>
      <c r="R950" t="s">
        <v>14357</v>
      </c>
      <c r="S950" t="s">
        <v>14358</v>
      </c>
      <c r="T950" t="s">
        <v>14359</v>
      </c>
      <c r="U950" t="s">
        <v>24</v>
      </c>
      <c r="V950" t="s">
        <v>20896</v>
      </c>
      <c r="W950" s="105" t="str">
        <f>IF(COUNTIF(W$2:W949,B950&amp;K950)=0,B950&amp;K950,"")</f>
        <v/>
      </c>
    </row>
    <row r="951" spans="1:23" hidden="1">
      <c r="A951" t="s">
        <v>20910</v>
      </c>
      <c r="B951" t="s">
        <v>10837</v>
      </c>
      <c r="C951" t="s">
        <v>371</v>
      </c>
      <c r="D951" t="s">
        <v>96</v>
      </c>
      <c r="E951" t="s">
        <v>97</v>
      </c>
      <c r="F951" t="s">
        <v>24</v>
      </c>
      <c r="G951" t="s">
        <v>3817</v>
      </c>
      <c r="H951" t="s">
        <v>19496</v>
      </c>
      <c r="I951">
        <v>96</v>
      </c>
      <c r="J951" t="s">
        <v>3818</v>
      </c>
      <c r="K951" t="s">
        <v>13979</v>
      </c>
      <c r="L951" t="s">
        <v>14465</v>
      </c>
      <c r="M951" t="s">
        <v>14466</v>
      </c>
      <c r="N951" t="s">
        <v>11381</v>
      </c>
      <c r="O951" t="s">
        <v>11382</v>
      </c>
      <c r="P951">
        <v>96</v>
      </c>
      <c r="Q951" t="s">
        <v>14467</v>
      </c>
      <c r="R951" t="s">
        <v>13983</v>
      </c>
      <c r="S951" t="s">
        <v>11593</v>
      </c>
      <c r="T951" t="s">
        <v>13984</v>
      </c>
      <c r="U951" t="s">
        <v>13985</v>
      </c>
      <c r="V951" t="s">
        <v>13986</v>
      </c>
      <c r="W951" s="105" t="str">
        <f>IF(COUNTIF(W$2:W950,B951&amp;K951)=0,B951&amp;K951,"")</f>
        <v>S-040001株式会社日本サーモエナー</v>
      </c>
    </row>
    <row r="952" spans="1:23" hidden="1">
      <c r="A952" t="s">
        <v>20911</v>
      </c>
      <c r="B952" t="s">
        <v>10837</v>
      </c>
      <c r="C952" t="s">
        <v>371</v>
      </c>
      <c r="D952" t="s">
        <v>96</v>
      </c>
      <c r="E952" t="s">
        <v>97</v>
      </c>
      <c r="F952" t="s">
        <v>24</v>
      </c>
      <c r="G952" t="s">
        <v>3817</v>
      </c>
      <c r="H952" t="s">
        <v>19496</v>
      </c>
      <c r="I952">
        <v>96</v>
      </c>
      <c r="J952" t="s">
        <v>3818</v>
      </c>
      <c r="K952" t="s">
        <v>13979</v>
      </c>
      <c r="L952" t="s">
        <v>14465</v>
      </c>
      <c r="M952" t="s">
        <v>14469</v>
      </c>
      <c r="N952" t="s">
        <v>11391</v>
      </c>
      <c r="O952" t="s">
        <v>11382</v>
      </c>
      <c r="P952">
        <v>96</v>
      </c>
      <c r="Q952" t="s">
        <v>14467</v>
      </c>
      <c r="R952" t="s">
        <v>13983</v>
      </c>
      <c r="S952" t="s">
        <v>11593</v>
      </c>
      <c r="T952" t="s">
        <v>13984</v>
      </c>
      <c r="U952" t="s">
        <v>13985</v>
      </c>
      <c r="V952" t="s">
        <v>13986</v>
      </c>
      <c r="W952" s="105" t="str">
        <f>IF(COUNTIF(W$2:W951,B952&amp;K952)=0,B952&amp;K952,"")</f>
        <v/>
      </c>
    </row>
    <row r="953" spans="1:23" hidden="1">
      <c r="A953" t="s">
        <v>20912</v>
      </c>
      <c r="B953" t="s">
        <v>10837</v>
      </c>
      <c r="C953" t="s">
        <v>371</v>
      </c>
      <c r="D953" t="s">
        <v>96</v>
      </c>
      <c r="E953" t="s">
        <v>97</v>
      </c>
      <c r="F953" t="s">
        <v>24</v>
      </c>
      <c r="G953" t="s">
        <v>3817</v>
      </c>
      <c r="H953" t="s">
        <v>19496</v>
      </c>
      <c r="I953">
        <v>96</v>
      </c>
      <c r="J953" t="s">
        <v>3818</v>
      </c>
      <c r="K953" t="s">
        <v>13979</v>
      </c>
      <c r="L953" t="s">
        <v>14465</v>
      </c>
      <c r="M953" t="s">
        <v>14471</v>
      </c>
      <c r="N953" t="s">
        <v>11391</v>
      </c>
      <c r="O953" t="s">
        <v>11382</v>
      </c>
      <c r="P953">
        <v>96</v>
      </c>
      <c r="Q953" t="s">
        <v>14467</v>
      </c>
      <c r="R953" t="s">
        <v>13983</v>
      </c>
      <c r="S953" t="s">
        <v>11593</v>
      </c>
      <c r="T953" t="s">
        <v>13984</v>
      </c>
      <c r="U953" t="s">
        <v>13985</v>
      </c>
      <c r="V953" t="s">
        <v>13986</v>
      </c>
      <c r="W953" s="105" t="str">
        <f>IF(COUNTIF(W$2:W952,B953&amp;K953)=0,B953&amp;K953,"")</f>
        <v/>
      </c>
    </row>
    <row r="954" spans="1:23" hidden="1">
      <c r="A954" t="s">
        <v>20913</v>
      </c>
      <c r="B954" t="s">
        <v>10837</v>
      </c>
      <c r="C954" t="s">
        <v>371</v>
      </c>
      <c r="D954" t="s">
        <v>96</v>
      </c>
      <c r="E954" t="s">
        <v>97</v>
      </c>
      <c r="F954" t="s">
        <v>24</v>
      </c>
      <c r="G954" t="s">
        <v>3817</v>
      </c>
      <c r="H954" t="s">
        <v>19496</v>
      </c>
      <c r="I954">
        <v>96</v>
      </c>
      <c r="J954" t="s">
        <v>3818</v>
      </c>
      <c r="K954" t="s">
        <v>13979</v>
      </c>
      <c r="L954" t="s">
        <v>14465</v>
      </c>
      <c r="M954" t="s">
        <v>14473</v>
      </c>
      <c r="N954" t="s">
        <v>11391</v>
      </c>
      <c r="O954" t="s">
        <v>11382</v>
      </c>
      <c r="P954">
        <v>96</v>
      </c>
      <c r="Q954" t="s">
        <v>14467</v>
      </c>
      <c r="R954" t="s">
        <v>13983</v>
      </c>
      <c r="S954" t="s">
        <v>11593</v>
      </c>
      <c r="T954" t="s">
        <v>13984</v>
      </c>
      <c r="U954" t="s">
        <v>13985</v>
      </c>
      <c r="V954" t="s">
        <v>13986</v>
      </c>
      <c r="W954" s="105" t="str">
        <f>IF(COUNTIF(W$2:W953,B954&amp;K954)=0,B954&amp;K954,"")</f>
        <v/>
      </c>
    </row>
    <row r="955" spans="1:23" hidden="1">
      <c r="A955" t="s">
        <v>20914</v>
      </c>
      <c r="B955" t="s">
        <v>10837</v>
      </c>
      <c r="C955" t="s">
        <v>371</v>
      </c>
      <c r="D955" t="s">
        <v>96</v>
      </c>
      <c r="E955" t="s">
        <v>97</v>
      </c>
      <c r="F955" t="s">
        <v>24</v>
      </c>
      <c r="G955" t="s">
        <v>3817</v>
      </c>
      <c r="H955" t="s">
        <v>19496</v>
      </c>
      <c r="I955">
        <v>96</v>
      </c>
      <c r="J955" t="s">
        <v>3818</v>
      </c>
      <c r="K955" t="s">
        <v>13979</v>
      </c>
      <c r="L955" t="s">
        <v>14465</v>
      </c>
      <c r="M955" t="s">
        <v>14475</v>
      </c>
      <c r="N955" t="s">
        <v>11381</v>
      </c>
      <c r="O955" t="s">
        <v>11382</v>
      </c>
      <c r="P955">
        <v>96</v>
      </c>
      <c r="Q955" t="s">
        <v>14467</v>
      </c>
      <c r="R955" t="s">
        <v>13983</v>
      </c>
      <c r="S955" t="s">
        <v>11593</v>
      </c>
      <c r="T955" t="s">
        <v>13984</v>
      </c>
      <c r="U955" t="s">
        <v>13985</v>
      </c>
      <c r="V955" t="s">
        <v>13986</v>
      </c>
      <c r="W955" s="105" t="str">
        <f>IF(COUNTIF(W$2:W954,B955&amp;K955)=0,B955&amp;K955,"")</f>
        <v/>
      </c>
    </row>
    <row r="956" spans="1:23" hidden="1">
      <c r="A956" t="s">
        <v>20915</v>
      </c>
      <c r="B956" t="s">
        <v>10837</v>
      </c>
      <c r="C956" t="s">
        <v>371</v>
      </c>
      <c r="D956" t="s">
        <v>96</v>
      </c>
      <c r="E956" t="s">
        <v>97</v>
      </c>
      <c r="F956" t="s">
        <v>24</v>
      </c>
      <c r="G956" t="s">
        <v>3817</v>
      </c>
      <c r="H956" t="s">
        <v>19496</v>
      </c>
      <c r="I956">
        <v>96</v>
      </c>
      <c r="J956" t="s">
        <v>3818</v>
      </c>
      <c r="K956" t="s">
        <v>13979</v>
      </c>
      <c r="L956" t="s">
        <v>14465</v>
      </c>
      <c r="M956" t="s">
        <v>14477</v>
      </c>
      <c r="N956" t="s">
        <v>11391</v>
      </c>
      <c r="O956" t="s">
        <v>11382</v>
      </c>
      <c r="P956">
        <v>96</v>
      </c>
      <c r="Q956" t="s">
        <v>14467</v>
      </c>
      <c r="R956" t="s">
        <v>13983</v>
      </c>
      <c r="S956" t="s">
        <v>11593</v>
      </c>
      <c r="T956" t="s">
        <v>13984</v>
      </c>
      <c r="U956" t="s">
        <v>13985</v>
      </c>
      <c r="V956" t="s">
        <v>13986</v>
      </c>
      <c r="W956" s="105" t="str">
        <f>IF(COUNTIF(W$2:W955,B956&amp;K956)=0,B956&amp;K956,"")</f>
        <v/>
      </c>
    </row>
    <row r="957" spans="1:23" hidden="1">
      <c r="A957" t="s">
        <v>20916</v>
      </c>
      <c r="B957" t="s">
        <v>10837</v>
      </c>
      <c r="C957" t="s">
        <v>371</v>
      </c>
      <c r="D957" t="s">
        <v>96</v>
      </c>
      <c r="E957" t="s">
        <v>97</v>
      </c>
      <c r="F957" t="s">
        <v>24</v>
      </c>
      <c r="G957" t="s">
        <v>3817</v>
      </c>
      <c r="H957" t="s">
        <v>19496</v>
      </c>
      <c r="I957">
        <v>96</v>
      </c>
      <c r="J957" t="s">
        <v>3818</v>
      </c>
      <c r="K957" t="s">
        <v>13979</v>
      </c>
      <c r="L957" t="s">
        <v>14465</v>
      </c>
      <c r="M957" t="s">
        <v>14479</v>
      </c>
      <c r="N957" t="s">
        <v>11391</v>
      </c>
      <c r="O957" t="s">
        <v>11382</v>
      </c>
      <c r="P957">
        <v>96</v>
      </c>
      <c r="Q957" t="s">
        <v>14480</v>
      </c>
      <c r="R957" t="s">
        <v>13983</v>
      </c>
      <c r="S957" t="s">
        <v>11593</v>
      </c>
      <c r="T957" t="s">
        <v>13984</v>
      </c>
      <c r="U957" t="s">
        <v>13985</v>
      </c>
      <c r="V957" t="s">
        <v>13986</v>
      </c>
      <c r="W957" s="105" t="str">
        <f>IF(COUNTIF(W$2:W956,B957&amp;K957)=0,B957&amp;K957,"")</f>
        <v/>
      </c>
    </row>
    <row r="958" spans="1:23" hidden="1">
      <c r="A958" t="s">
        <v>20917</v>
      </c>
      <c r="B958" t="s">
        <v>10837</v>
      </c>
      <c r="C958" t="s">
        <v>371</v>
      </c>
      <c r="D958" t="s">
        <v>96</v>
      </c>
      <c r="E958" t="s">
        <v>97</v>
      </c>
      <c r="F958" t="s">
        <v>24</v>
      </c>
      <c r="G958" t="s">
        <v>3817</v>
      </c>
      <c r="H958" t="s">
        <v>19496</v>
      </c>
      <c r="I958">
        <v>96</v>
      </c>
      <c r="J958" t="s">
        <v>3818</v>
      </c>
      <c r="K958" t="s">
        <v>13979</v>
      </c>
      <c r="L958" t="s">
        <v>14465</v>
      </c>
      <c r="M958" t="s">
        <v>14482</v>
      </c>
      <c r="N958" t="s">
        <v>11391</v>
      </c>
      <c r="O958" t="s">
        <v>11382</v>
      </c>
      <c r="P958">
        <v>96</v>
      </c>
      <c r="Q958" t="s">
        <v>14480</v>
      </c>
      <c r="R958" t="s">
        <v>13983</v>
      </c>
      <c r="S958" t="s">
        <v>11593</v>
      </c>
      <c r="T958" t="s">
        <v>13984</v>
      </c>
      <c r="U958" t="s">
        <v>13985</v>
      </c>
      <c r="V958" t="s">
        <v>13986</v>
      </c>
      <c r="W958" s="105" t="str">
        <f>IF(COUNTIF(W$2:W957,B958&amp;K958)=0,B958&amp;K958,"")</f>
        <v/>
      </c>
    </row>
    <row r="959" spans="1:23" hidden="1">
      <c r="A959" t="s">
        <v>20918</v>
      </c>
      <c r="B959" t="s">
        <v>10837</v>
      </c>
      <c r="C959" t="s">
        <v>371</v>
      </c>
      <c r="D959" t="s">
        <v>96</v>
      </c>
      <c r="E959" t="s">
        <v>97</v>
      </c>
      <c r="F959" t="s">
        <v>24</v>
      </c>
      <c r="G959" t="s">
        <v>3817</v>
      </c>
      <c r="H959" t="s">
        <v>19496</v>
      </c>
      <c r="I959">
        <v>96</v>
      </c>
      <c r="J959" t="s">
        <v>3818</v>
      </c>
      <c r="K959" t="s">
        <v>13979</v>
      </c>
      <c r="L959" t="s">
        <v>14465</v>
      </c>
      <c r="M959" t="s">
        <v>14484</v>
      </c>
      <c r="N959" t="s">
        <v>11381</v>
      </c>
      <c r="O959" t="s">
        <v>11382</v>
      </c>
      <c r="P959">
        <v>96</v>
      </c>
      <c r="Q959" t="s">
        <v>14467</v>
      </c>
      <c r="R959" t="s">
        <v>13983</v>
      </c>
      <c r="S959" t="s">
        <v>11593</v>
      </c>
      <c r="T959" t="s">
        <v>13984</v>
      </c>
      <c r="U959" t="s">
        <v>13985</v>
      </c>
      <c r="V959" t="s">
        <v>13986</v>
      </c>
      <c r="W959" s="105" t="str">
        <f>IF(COUNTIF(W$2:W958,B959&amp;K959)=0,B959&amp;K959,"")</f>
        <v/>
      </c>
    </row>
    <row r="960" spans="1:23" hidden="1">
      <c r="A960" t="s">
        <v>20919</v>
      </c>
      <c r="B960" t="s">
        <v>10837</v>
      </c>
      <c r="C960" t="s">
        <v>371</v>
      </c>
      <c r="D960" t="s">
        <v>96</v>
      </c>
      <c r="E960" t="s">
        <v>97</v>
      </c>
      <c r="F960" t="s">
        <v>24</v>
      </c>
      <c r="G960" t="s">
        <v>3817</v>
      </c>
      <c r="H960" t="s">
        <v>19496</v>
      </c>
      <c r="I960">
        <v>96</v>
      </c>
      <c r="J960" t="s">
        <v>3818</v>
      </c>
      <c r="K960" t="s">
        <v>13979</v>
      </c>
      <c r="L960" t="s">
        <v>14465</v>
      </c>
      <c r="M960" t="s">
        <v>14486</v>
      </c>
      <c r="N960" t="s">
        <v>11391</v>
      </c>
      <c r="O960" t="s">
        <v>11382</v>
      </c>
      <c r="P960">
        <v>96</v>
      </c>
      <c r="Q960" t="s">
        <v>14467</v>
      </c>
      <c r="R960" t="s">
        <v>13983</v>
      </c>
      <c r="S960" t="s">
        <v>11593</v>
      </c>
      <c r="T960" t="s">
        <v>13984</v>
      </c>
      <c r="U960" t="s">
        <v>13985</v>
      </c>
      <c r="V960" t="s">
        <v>13986</v>
      </c>
      <c r="W960" s="105" t="str">
        <f>IF(COUNTIF(W$2:W959,B960&amp;K960)=0,B960&amp;K960,"")</f>
        <v/>
      </c>
    </row>
    <row r="961" spans="1:23" hidden="1">
      <c r="A961" t="s">
        <v>20920</v>
      </c>
      <c r="B961" t="s">
        <v>10837</v>
      </c>
      <c r="C961" t="s">
        <v>371</v>
      </c>
      <c r="D961" t="s">
        <v>96</v>
      </c>
      <c r="E961" t="s">
        <v>97</v>
      </c>
      <c r="F961" t="s">
        <v>24</v>
      </c>
      <c r="G961" t="s">
        <v>3817</v>
      </c>
      <c r="H961" t="s">
        <v>19496</v>
      </c>
      <c r="I961">
        <v>96</v>
      </c>
      <c r="J961" t="s">
        <v>3818</v>
      </c>
      <c r="K961" t="s">
        <v>13979</v>
      </c>
      <c r="L961" t="s">
        <v>14465</v>
      </c>
      <c r="M961" t="s">
        <v>14488</v>
      </c>
      <c r="N961" t="s">
        <v>11391</v>
      </c>
      <c r="O961" t="s">
        <v>11382</v>
      </c>
      <c r="P961">
        <v>96</v>
      </c>
      <c r="Q961" t="s">
        <v>14480</v>
      </c>
      <c r="R961" t="s">
        <v>13983</v>
      </c>
      <c r="S961" t="s">
        <v>11593</v>
      </c>
      <c r="T961" t="s">
        <v>13984</v>
      </c>
      <c r="U961" t="s">
        <v>13985</v>
      </c>
      <c r="V961" t="s">
        <v>13986</v>
      </c>
      <c r="W961" s="105" t="str">
        <f>IF(COUNTIF(W$2:W960,B961&amp;K961)=0,B961&amp;K961,"")</f>
        <v/>
      </c>
    </row>
    <row r="962" spans="1:23" hidden="1">
      <c r="A962" t="s">
        <v>20921</v>
      </c>
      <c r="B962" t="s">
        <v>10837</v>
      </c>
      <c r="C962" t="s">
        <v>371</v>
      </c>
      <c r="D962" t="s">
        <v>96</v>
      </c>
      <c r="E962" t="s">
        <v>97</v>
      </c>
      <c r="F962" t="s">
        <v>24</v>
      </c>
      <c r="G962" t="s">
        <v>3817</v>
      </c>
      <c r="H962" t="s">
        <v>19496</v>
      </c>
      <c r="I962">
        <v>96</v>
      </c>
      <c r="J962" t="s">
        <v>3818</v>
      </c>
      <c r="K962" t="s">
        <v>13979</v>
      </c>
      <c r="L962" t="s">
        <v>14465</v>
      </c>
      <c r="M962" t="s">
        <v>14490</v>
      </c>
      <c r="N962" t="s">
        <v>11391</v>
      </c>
      <c r="O962" t="s">
        <v>11382</v>
      </c>
      <c r="P962">
        <v>96</v>
      </c>
      <c r="Q962" t="s">
        <v>14480</v>
      </c>
      <c r="R962" t="s">
        <v>13983</v>
      </c>
      <c r="S962" t="s">
        <v>11593</v>
      </c>
      <c r="T962" t="s">
        <v>13984</v>
      </c>
      <c r="U962" t="s">
        <v>13985</v>
      </c>
      <c r="V962" t="s">
        <v>13986</v>
      </c>
      <c r="W962" s="105" t="str">
        <f>IF(COUNTIF(W$2:W961,B962&amp;K962)=0,B962&amp;K962,"")</f>
        <v/>
      </c>
    </row>
    <row r="963" spans="1:23" hidden="1">
      <c r="A963" t="s">
        <v>20922</v>
      </c>
      <c r="B963" t="s">
        <v>10837</v>
      </c>
      <c r="C963" t="s">
        <v>371</v>
      </c>
      <c r="D963" t="s">
        <v>96</v>
      </c>
      <c r="E963" t="s">
        <v>97</v>
      </c>
      <c r="F963" t="s">
        <v>24</v>
      </c>
      <c r="G963" t="s">
        <v>3817</v>
      </c>
      <c r="H963" t="s">
        <v>19496</v>
      </c>
      <c r="I963">
        <v>96</v>
      </c>
      <c r="J963" t="s">
        <v>3818</v>
      </c>
      <c r="K963" t="s">
        <v>13979</v>
      </c>
      <c r="L963" t="s">
        <v>14465</v>
      </c>
      <c r="M963" t="s">
        <v>14492</v>
      </c>
      <c r="N963" t="s">
        <v>11381</v>
      </c>
      <c r="O963" t="s">
        <v>11382</v>
      </c>
      <c r="P963">
        <v>96</v>
      </c>
      <c r="Q963" t="s">
        <v>14467</v>
      </c>
      <c r="R963" t="s">
        <v>13983</v>
      </c>
      <c r="S963" t="s">
        <v>11593</v>
      </c>
      <c r="T963" t="s">
        <v>13984</v>
      </c>
      <c r="U963" t="s">
        <v>13985</v>
      </c>
      <c r="V963" t="s">
        <v>13986</v>
      </c>
      <c r="W963" s="105" t="str">
        <f>IF(COUNTIF(W$2:W962,B963&amp;K963)=0,B963&amp;K963,"")</f>
        <v/>
      </c>
    </row>
    <row r="964" spans="1:23" hidden="1">
      <c r="A964" t="s">
        <v>20923</v>
      </c>
      <c r="B964" t="s">
        <v>10837</v>
      </c>
      <c r="C964" t="s">
        <v>371</v>
      </c>
      <c r="D964" t="s">
        <v>96</v>
      </c>
      <c r="E964" t="s">
        <v>97</v>
      </c>
      <c r="F964" t="s">
        <v>24</v>
      </c>
      <c r="G964" t="s">
        <v>3817</v>
      </c>
      <c r="H964" t="s">
        <v>19496</v>
      </c>
      <c r="I964">
        <v>96</v>
      </c>
      <c r="J964" t="s">
        <v>3818</v>
      </c>
      <c r="K964" t="s">
        <v>13979</v>
      </c>
      <c r="L964" t="s">
        <v>14465</v>
      </c>
      <c r="M964" t="s">
        <v>14494</v>
      </c>
      <c r="N964" t="s">
        <v>11391</v>
      </c>
      <c r="O964" t="s">
        <v>11382</v>
      </c>
      <c r="P964">
        <v>96</v>
      </c>
      <c r="Q964" t="s">
        <v>14467</v>
      </c>
      <c r="R964" t="s">
        <v>13983</v>
      </c>
      <c r="S964" t="s">
        <v>11593</v>
      </c>
      <c r="T964" t="s">
        <v>13984</v>
      </c>
      <c r="U964" t="s">
        <v>13985</v>
      </c>
      <c r="V964" t="s">
        <v>13986</v>
      </c>
      <c r="W964" s="105" t="str">
        <f>IF(COUNTIF(W$2:W963,B964&amp;K964)=0,B964&amp;K964,"")</f>
        <v/>
      </c>
    </row>
    <row r="965" spans="1:23" hidden="1">
      <c r="A965" t="s">
        <v>20924</v>
      </c>
      <c r="B965" t="s">
        <v>10837</v>
      </c>
      <c r="C965" t="s">
        <v>371</v>
      </c>
      <c r="D965" t="s">
        <v>96</v>
      </c>
      <c r="E965" t="s">
        <v>97</v>
      </c>
      <c r="F965" t="s">
        <v>24</v>
      </c>
      <c r="G965" t="s">
        <v>3817</v>
      </c>
      <c r="H965" t="s">
        <v>19496</v>
      </c>
      <c r="I965">
        <v>96</v>
      </c>
      <c r="J965" t="s">
        <v>3818</v>
      </c>
      <c r="K965" t="s">
        <v>13979</v>
      </c>
      <c r="L965" t="s">
        <v>14465</v>
      </c>
      <c r="M965" t="s">
        <v>14496</v>
      </c>
      <c r="N965" t="s">
        <v>11391</v>
      </c>
      <c r="O965" t="s">
        <v>11382</v>
      </c>
      <c r="P965">
        <v>96</v>
      </c>
      <c r="Q965" t="s">
        <v>14480</v>
      </c>
      <c r="R965" t="s">
        <v>13983</v>
      </c>
      <c r="S965" t="s">
        <v>11593</v>
      </c>
      <c r="T965" t="s">
        <v>13984</v>
      </c>
      <c r="U965" t="s">
        <v>13985</v>
      </c>
      <c r="V965" t="s">
        <v>13986</v>
      </c>
      <c r="W965" s="105" t="str">
        <f>IF(COUNTIF(W$2:W964,B965&amp;K965)=0,B965&amp;K965,"")</f>
        <v/>
      </c>
    </row>
    <row r="966" spans="1:23" hidden="1">
      <c r="A966" t="s">
        <v>20925</v>
      </c>
      <c r="B966" t="s">
        <v>10837</v>
      </c>
      <c r="C966" t="s">
        <v>371</v>
      </c>
      <c r="D966" t="s">
        <v>96</v>
      </c>
      <c r="E966" t="s">
        <v>97</v>
      </c>
      <c r="F966" t="s">
        <v>24</v>
      </c>
      <c r="G966" t="s">
        <v>3817</v>
      </c>
      <c r="H966" t="s">
        <v>19496</v>
      </c>
      <c r="I966">
        <v>96</v>
      </c>
      <c r="J966" t="s">
        <v>3818</v>
      </c>
      <c r="K966" t="s">
        <v>13979</v>
      </c>
      <c r="L966" t="s">
        <v>14465</v>
      </c>
      <c r="M966" t="s">
        <v>14498</v>
      </c>
      <c r="N966" t="s">
        <v>11391</v>
      </c>
      <c r="O966" t="s">
        <v>11382</v>
      </c>
      <c r="P966">
        <v>96</v>
      </c>
      <c r="Q966" t="s">
        <v>14480</v>
      </c>
      <c r="R966" t="s">
        <v>13983</v>
      </c>
      <c r="S966" t="s">
        <v>11593</v>
      </c>
      <c r="T966" t="s">
        <v>13984</v>
      </c>
      <c r="U966" t="s">
        <v>13985</v>
      </c>
      <c r="V966" t="s">
        <v>13986</v>
      </c>
      <c r="W966" s="105" t="str">
        <f>IF(COUNTIF(W$2:W965,B966&amp;K966)=0,B966&amp;K966,"")</f>
        <v/>
      </c>
    </row>
    <row r="967" spans="1:23" hidden="1">
      <c r="A967" t="s">
        <v>20926</v>
      </c>
      <c r="B967" t="s">
        <v>10837</v>
      </c>
      <c r="C967" t="s">
        <v>371</v>
      </c>
      <c r="D967" t="s">
        <v>96</v>
      </c>
      <c r="E967" t="s">
        <v>97</v>
      </c>
      <c r="F967" t="s">
        <v>24</v>
      </c>
      <c r="G967" t="s">
        <v>3817</v>
      </c>
      <c r="H967" t="s">
        <v>19496</v>
      </c>
      <c r="I967">
        <v>96</v>
      </c>
      <c r="J967" t="s">
        <v>3818</v>
      </c>
      <c r="K967" t="s">
        <v>14385</v>
      </c>
      <c r="L967" t="s">
        <v>20927</v>
      </c>
      <c r="M967" t="s">
        <v>14387</v>
      </c>
      <c r="N967" t="s">
        <v>11381</v>
      </c>
      <c r="O967" t="s">
        <v>11382</v>
      </c>
      <c r="P967">
        <v>96</v>
      </c>
      <c r="Q967" t="s">
        <v>14388</v>
      </c>
      <c r="R967" t="s">
        <v>14389</v>
      </c>
      <c r="S967" t="s">
        <v>20928</v>
      </c>
      <c r="T967" t="s">
        <v>14391</v>
      </c>
      <c r="U967" t="s">
        <v>14392</v>
      </c>
      <c r="V967" t="s">
        <v>14393</v>
      </c>
      <c r="W967" s="105" t="str">
        <f>IF(COUNTIF(W$2:W966,B967&amp;K967)=0,B967&amp;K967,"")</f>
        <v>S-040001株式会社ヒラカワ</v>
      </c>
    </row>
    <row r="968" spans="1:23" hidden="1">
      <c r="A968" t="s">
        <v>20929</v>
      </c>
      <c r="B968" t="s">
        <v>10837</v>
      </c>
      <c r="C968" t="s">
        <v>371</v>
      </c>
      <c r="D968" t="s">
        <v>96</v>
      </c>
      <c r="E968" t="s">
        <v>97</v>
      </c>
      <c r="F968" t="s">
        <v>24</v>
      </c>
      <c r="G968" t="s">
        <v>3817</v>
      </c>
      <c r="H968" t="s">
        <v>19496</v>
      </c>
      <c r="I968">
        <v>96</v>
      </c>
      <c r="J968" t="s">
        <v>3818</v>
      </c>
      <c r="K968" t="s">
        <v>14385</v>
      </c>
      <c r="L968" t="s">
        <v>20927</v>
      </c>
      <c r="M968" t="s">
        <v>14395</v>
      </c>
      <c r="N968" t="s">
        <v>11391</v>
      </c>
      <c r="O968" t="s">
        <v>11382</v>
      </c>
      <c r="P968">
        <v>96</v>
      </c>
      <c r="Q968" t="s">
        <v>14388</v>
      </c>
      <c r="R968" t="s">
        <v>14389</v>
      </c>
      <c r="S968" t="s">
        <v>20928</v>
      </c>
      <c r="T968" t="s">
        <v>14391</v>
      </c>
      <c r="U968" t="s">
        <v>14392</v>
      </c>
      <c r="V968" t="s">
        <v>14393</v>
      </c>
      <c r="W968" s="105" t="str">
        <f>IF(COUNTIF(W$2:W967,B968&amp;K968)=0,B968&amp;K968,"")</f>
        <v/>
      </c>
    </row>
    <row r="969" spans="1:23" hidden="1">
      <c r="A969" t="s">
        <v>20930</v>
      </c>
      <c r="B969" t="s">
        <v>10837</v>
      </c>
      <c r="C969" t="s">
        <v>371</v>
      </c>
      <c r="D969" t="s">
        <v>96</v>
      </c>
      <c r="E969" t="s">
        <v>97</v>
      </c>
      <c r="F969" t="s">
        <v>24</v>
      </c>
      <c r="G969" t="s">
        <v>3817</v>
      </c>
      <c r="H969" t="s">
        <v>19496</v>
      </c>
      <c r="I969">
        <v>96</v>
      </c>
      <c r="J969" t="s">
        <v>3818</v>
      </c>
      <c r="K969" t="s">
        <v>14385</v>
      </c>
      <c r="L969" t="s">
        <v>20927</v>
      </c>
      <c r="M969" t="s">
        <v>14397</v>
      </c>
      <c r="N969" t="s">
        <v>11391</v>
      </c>
      <c r="O969" t="s">
        <v>11382</v>
      </c>
      <c r="P969">
        <v>96</v>
      </c>
      <c r="Q969" t="s">
        <v>14388</v>
      </c>
      <c r="R969" t="s">
        <v>14389</v>
      </c>
      <c r="S969" t="s">
        <v>20928</v>
      </c>
      <c r="T969" t="s">
        <v>14391</v>
      </c>
      <c r="U969" t="s">
        <v>14392</v>
      </c>
      <c r="V969" t="s">
        <v>14393</v>
      </c>
      <c r="W969" s="105" t="str">
        <f>IF(COUNTIF(W$2:W968,B969&amp;K969)=0,B969&amp;K969,"")</f>
        <v/>
      </c>
    </row>
    <row r="970" spans="1:23" hidden="1">
      <c r="A970" t="s">
        <v>20931</v>
      </c>
      <c r="B970" t="s">
        <v>10837</v>
      </c>
      <c r="C970" t="s">
        <v>371</v>
      </c>
      <c r="D970" t="s">
        <v>96</v>
      </c>
      <c r="E970" t="s">
        <v>97</v>
      </c>
      <c r="F970" t="s">
        <v>24</v>
      </c>
      <c r="G970" t="s">
        <v>3817</v>
      </c>
      <c r="H970" t="s">
        <v>19496</v>
      </c>
      <c r="I970">
        <v>96</v>
      </c>
      <c r="J970" t="s">
        <v>3818</v>
      </c>
      <c r="K970" t="s">
        <v>14385</v>
      </c>
      <c r="L970" t="s">
        <v>20927</v>
      </c>
      <c r="M970" t="s">
        <v>14399</v>
      </c>
      <c r="N970" t="s">
        <v>11391</v>
      </c>
      <c r="O970" t="s">
        <v>11382</v>
      </c>
      <c r="P970">
        <v>96</v>
      </c>
      <c r="Q970" t="s">
        <v>14388</v>
      </c>
      <c r="R970" t="s">
        <v>14389</v>
      </c>
      <c r="S970" t="s">
        <v>20928</v>
      </c>
      <c r="T970" t="s">
        <v>14391</v>
      </c>
      <c r="U970" t="s">
        <v>14392</v>
      </c>
      <c r="V970" t="s">
        <v>14393</v>
      </c>
      <c r="W970" s="105" t="str">
        <f>IF(COUNTIF(W$2:W969,B970&amp;K970)=0,B970&amp;K970,"")</f>
        <v/>
      </c>
    </row>
    <row r="971" spans="1:23" hidden="1">
      <c r="A971" t="s">
        <v>20932</v>
      </c>
      <c r="B971" t="s">
        <v>10837</v>
      </c>
      <c r="C971" t="s">
        <v>371</v>
      </c>
      <c r="D971" t="s">
        <v>96</v>
      </c>
      <c r="E971" t="s">
        <v>97</v>
      </c>
      <c r="F971" t="s">
        <v>24</v>
      </c>
      <c r="G971" t="s">
        <v>3817</v>
      </c>
      <c r="H971" t="s">
        <v>19496</v>
      </c>
      <c r="I971">
        <v>96</v>
      </c>
      <c r="J971" t="s">
        <v>3818</v>
      </c>
      <c r="K971" t="s">
        <v>14385</v>
      </c>
      <c r="L971" t="s">
        <v>20927</v>
      </c>
      <c r="M971" t="s">
        <v>14401</v>
      </c>
      <c r="N971" t="s">
        <v>11391</v>
      </c>
      <c r="O971" t="s">
        <v>11382</v>
      </c>
      <c r="P971">
        <v>96</v>
      </c>
      <c r="Q971" t="s">
        <v>14388</v>
      </c>
      <c r="R971" t="s">
        <v>14389</v>
      </c>
      <c r="S971" t="s">
        <v>20928</v>
      </c>
      <c r="T971" t="s">
        <v>14391</v>
      </c>
      <c r="U971" t="s">
        <v>14392</v>
      </c>
      <c r="V971" t="s">
        <v>14393</v>
      </c>
      <c r="W971" s="105" t="str">
        <f>IF(COUNTIF(W$2:W970,B971&amp;K971)=0,B971&amp;K971,"")</f>
        <v/>
      </c>
    </row>
    <row r="972" spans="1:23" hidden="1">
      <c r="A972" t="s">
        <v>20933</v>
      </c>
      <c r="B972" t="s">
        <v>10837</v>
      </c>
      <c r="C972" t="s">
        <v>371</v>
      </c>
      <c r="D972" t="s">
        <v>96</v>
      </c>
      <c r="E972" t="s">
        <v>97</v>
      </c>
      <c r="F972" t="s">
        <v>24</v>
      </c>
      <c r="G972" t="s">
        <v>3817</v>
      </c>
      <c r="H972" t="s">
        <v>19496</v>
      </c>
      <c r="I972">
        <v>96</v>
      </c>
      <c r="J972" t="s">
        <v>3818</v>
      </c>
      <c r="K972" t="s">
        <v>14385</v>
      </c>
      <c r="L972" t="s">
        <v>20927</v>
      </c>
      <c r="M972" t="s">
        <v>14403</v>
      </c>
      <c r="N972" t="s">
        <v>11391</v>
      </c>
      <c r="O972" t="s">
        <v>11382</v>
      </c>
      <c r="P972">
        <v>96</v>
      </c>
      <c r="Q972" t="s">
        <v>14388</v>
      </c>
      <c r="R972" t="s">
        <v>14389</v>
      </c>
      <c r="S972" t="s">
        <v>20928</v>
      </c>
      <c r="T972" t="s">
        <v>14391</v>
      </c>
      <c r="U972" t="s">
        <v>14392</v>
      </c>
      <c r="V972" t="s">
        <v>14393</v>
      </c>
      <c r="W972" s="105" t="str">
        <f>IF(COUNTIF(W$2:W971,B972&amp;K972)=0,B972&amp;K972,"")</f>
        <v/>
      </c>
    </row>
    <row r="973" spans="1:23" hidden="1">
      <c r="A973" t="s">
        <v>20934</v>
      </c>
      <c r="B973" t="s">
        <v>10837</v>
      </c>
      <c r="C973" t="s">
        <v>371</v>
      </c>
      <c r="D973" t="s">
        <v>96</v>
      </c>
      <c r="E973" t="s">
        <v>97</v>
      </c>
      <c r="F973" t="s">
        <v>24</v>
      </c>
      <c r="G973" t="s">
        <v>3817</v>
      </c>
      <c r="H973" t="s">
        <v>19496</v>
      </c>
      <c r="I973">
        <v>96</v>
      </c>
      <c r="J973" t="s">
        <v>3818</v>
      </c>
      <c r="K973" t="s">
        <v>14385</v>
      </c>
      <c r="L973" t="s">
        <v>20927</v>
      </c>
      <c r="M973" t="s">
        <v>20935</v>
      </c>
      <c r="N973" t="s">
        <v>11391</v>
      </c>
      <c r="O973" t="s">
        <v>11382</v>
      </c>
      <c r="P973">
        <v>96</v>
      </c>
      <c r="Q973" t="s">
        <v>14388</v>
      </c>
      <c r="R973" t="s">
        <v>14389</v>
      </c>
      <c r="S973" t="s">
        <v>20928</v>
      </c>
      <c r="T973" t="s">
        <v>14391</v>
      </c>
      <c r="U973" t="s">
        <v>14392</v>
      </c>
      <c r="V973" t="s">
        <v>14393</v>
      </c>
      <c r="W973" s="105" t="str">
        <f>IF(COUNTIF(W$2:W972,B973&amp;K973)=0,B973&amp;K973,"")</f>
        <v/>
      </c>
    </row>
    <row r="974" spans="1:23" hidden="1">
      <c r="A974" t="s">
        <v>20936</v>
      </c>
      <c r="B974" t="s">
        <v>10837</v>
      </c>
      <c r="C974" t="s">
        <v>371</v>
      </c>
      <c r="D974" t="s">
        <v>96</v>
      </c>
      <c r="E974" t="s">
        <v>97</v>
      </c>
      <c r="F974" t="s">
        <v>24</v>
      </c>
      <c r="G974" t="s">
        <v>3817</v>
      </c>
      <c r="H974" t="s">
        <v>19496</v>
      </c>
      <c r="I974">
        <v>96</v>
      </c>
      <c r="J974" t="s">
        <v>3818</v>
      </c>
      <c r="K974" t="s">
        <v>14385</v>
      </c>
      <c r="L974" t="s">
        <v>20927</v>
      </c>
      <c r="M974" t="s">
        <v>20937</v>
      </c>
      <c r="N974" t="s">
        <v>11391</v>
      </c>
      <c r="O974" t="s">
        <v>11382</v>
      </c>
      <c r="P974">
        <v>96</v>
      </c>
      <c r="Q974" t="s">
        <v>14388</v>
      </c>
      <c r="R974" t="s">
        <v>14389</v>
      </c>
      <c r="S974" t="s">
        <v>20928</v>
      </c>
      <c r="T974" t="s">
        <v>14391</v>
      </c>
      <c r="U974" t="s">
        <v>14392</v>
      </c>
      <c r="V974" t="s">
        <v>14393</v>
      </c>
      <c r="W974" s="105" t="str">
        <f>IF(COUNTIF(W$2:W973,B974&amp;K974)=0,B974&amp;K974,"")</f>
        <v/>
      </c>
    </row>
    <row r="975" spans="1:23" hidden="1">
      <c r="A975" t="s">
        <v>20938</v>
      </c>
      <c r="B975" t="s">
        <v>10837</v>
      </c>
      <c r="C975" t="s">
        <v>371</v>
      </c>
      <c r="D975" t="s">
        <v>96</v>
      </c>
      <c r="E975" t="s">
        <v>97</v>
      </c>
      <c r="F975" t="s">
        <v>24</v>
      </c>
      <c r="G975" t="s">
        <v>3817</v>
      </c>
      <c r="H975" t="s">
        <v>19496</v>
      </c>
      <c r="I975">
        <v>96</v>
      </c>
      <c r="J975" t="s">
        <v>3818</v>
      </c>
      <c r="K975" t="s">
        <v>14385</v>
      </c>
      <c r="L975" t="s">
        <v>20927</v>
      </c>
      <c r="M975" t="s">
        <v>20939</v>
      </c>
      <c r="N975" t="s">
        <v>11391</v>
      </c>
      <c r="O975" t="s">
        <v>11382</v>
      </c>
      <c r="P975">
        <v>96</v>
      </c>
      <c r="Q975" t="s">
        <v>14388</v>
      </c>
      <c r="R975" t="s">
        <v>14389</v>
      </c>
      <c r="S975" t="s">
        <v>20928</v>
      </c>
      <c r="T975" t="s">
        <v>14391</v>
      </c>
      <c r="U975" t="s">
        <v>14392</v>
      </c>
      <c r="V975" t="s">
        <v>14393</v>
      </c>
      <c r="W975" s="105" t="str">
        <f>IF(COUNTIF(W$2:W974,B975&amp;K975)=0,B975&amp;K975,"")</f>
        <v/>
      </c>
    </row>
    <row r="976" spans="1:23" hidden="1">
      <c r="A976" t="s">
        <v>20940</v>
      </c>
      <c r="B976" t="s">
        <v>10837</v>
      </c>
      <c r="C976" t="s">
        <v>371</v>
      </c>
      <c r="D976" t="s">
        <v>96</v>
      </c>
      <c r="E976" t="s">
        <v>97</v>
      </c>
      <c r="F976" t="s">
        <v>24</v>
      </c>
      <c r="G976" t="s">
        <v>3817</v>
      </c>
      <c r="H976" t="s">
        <v>19496</v>
      </c>
      <c r="I976">
        <v>96</v>
      </c>
      <c r="J976" t="s">
        <v>3818</v>
      </c>
      <c r="K976" t="s">
        <v>14385</v>
      </c>
      <c r="L976" t="s">
        <v>20927</v>
      </c>
      <c r="M976" t="s">
        <v>20941</v>
      </c>
      <c r="N976" t="s">
        <v>11391</v>
      </c>
      <c r="O976" t="s">
        <v>11382</v>
      </c>
      <c r="P976">
        <v>96</v>
      </c>
      <c r="Q976" t="s">
        <v>14388</v>
      </c>
      <c r="R976" t="s">
        <v>14389</v>
      </c>
      <c r="S976" t="s">
        <v>20928</v>
      </c>
      <c r="T976" t="s">
        <v>14391</v>
      </c>
      <c r="U976" t="s">
        <v>14392</v>
      </c>
      <c r="V976" t="s">
        <v>14393</v>
      </c>
      <c r="W976" s="105" t="str">
        <f>IF(COUNTIF(W$2:W975,B976&amp;K976)=0,B976&amp;K976,"")</f>
        <v/>
      </c>
    </row>
    <row r="977" spans="1:23" hidden="1">
      <c r="A977" t="s">
        <v>20942</v>
      </c>
      <c r="B977" t="s">
        <v>10837</v>
      </c>
      <c r="C977" t="s">
        <v>371</v>
      </c>
      <c r="D977" t="s">
        <v>96</v>
      </c>
      <c r="E977" t="s">
        <v>97</v>
      </c>
      <c r="F977" t="s">
        <v>24</v>
      </c>
      <c r="G977" t="s">
        <v>3817</v>
      </c>
      <c r="H977" t="s">
        <v>19496</v>
      </c>
      <c r="I977">
        <v>96</v>
      </c>
      <c r="J977" t="s">
        <v>3818</v>
      </c>
      <c r="K977" t="s">
        <v>14385</v>
      </c>
      <c r="L977" t="s">
        <v>20927</v>
      </c>
      <c r="M977" t="s">
        <v>20943</v>
      </c>
      <c r="N977" t="s">
        <v>11391</v>
      </c>
      <c r="O977" t="s">
        <v>11382</v>
      </c>
      <c r="P977">
        <v>96</v>
      </c>
      <c r="Q977" t="s">
        <v>14388</v>
      </c>
      <c r="R977" t="s">
        <v>14389</v>
      </c>
      <c r="S977" t="s">
        <v>20928</v>
      </c>
      <c r="T977" t="s">
        <v>14391</v>
      </c>
      <c r="U977" t="s">
        <v>14392</v>
      </c>
      <c r="V977" t="s">
        <v>14393</v>
      </c>
      <c r="W977" s="105" t="str">
        <f>IF(COUNTIF(W$2:W976,B977&amp;K977)=0,B977&amp;K977,"")</f>
        <v/>
      </c>
    </row>
    <row r="978" spans="1:23" hidden="1">
      <c r="A978" t="s">
        <v>20944</v>
      </c>
      <c r="B978" t="s">
        <v>10837</v>
      </c>
      <c r="C978" t="s">
        <v>371</v>
      </c>
      <c r="D978" t="s">
        <v>96</v>
      </c>
      <c r="E978" t="s">
        <v>97</v>
      </c>
      <c r="F978" t="s">
        <v>24</v>
      </c>
      <c r="G978" t="s">
        <v>3817</v>
      </c>
      <c r="H978" t="s">
        <v>19496</v>
      </c>
      <c r="I978">
        <v>96</v>
      </c>
      <c r="J978" t="s">
        <v>3818</v>
      </c>
      <c r="K978" t="s">
        <v>14385</v>
      </c>
      <c r="L978" t="s">
        <v>20927</v>
      </c>
      <c r="M978" t="s">
        <v>20945</v>
      </c>
      <c r="N978" t="s">
        <v>11391</v>
      </c>
      <c r="O978" t="s">
        <v>11382</v>
      </c>
      <c r="P978">
        <v>96</v>
      </c>
      <c r="Q978" t="s">
        <v>14388</v>
      </c>
      <c r="R978" t="s">
        <v>14389</v>
      </c>
      <c r="S978" t="s">
        <v>20928</v>
      </c>
      <c r="T978" t="s">
        <v>14391</v>
      </c>
      <c r="U978" t="s">
        <v>14392</v>
      </c>
      <c r="V978" t="s">
        <v>14393</v>
      </c>
      <c r="W978" s="105" t="str">
        <f>IF(COUNTIF(W$2:W977,B978&amp;K978)=0,B978&amp;K978,"")</f>
        <v/>
      </c>
    </row>
    <row r="979" spans="1:23" hidden="1">
      <c r="A979" t="s">
        <v>20946</v>
      </c>
      <c r="B979" t="s">
        <v>10837</v>
      </c>
      <c r="C979" t="s">
        <v>371</v>
      </c>
      <c r="D979" t="s">
        <v>96</v>
      </c>
      <c r="E979" t="s">
        <v>97</v>
      </c>
      <c r="F979" t="s">
        <v>24</v>
      </c>
      <c r="G979" t="s">
        <v>3817</v>
      </c>
      <c r="H979" t="s">
        <v>19496</v>
      </c>
      <c r="I979">
        <v>96</v>
      </c>
      <c r="J979" t="s">
        <v>3818</v>
      </c>
      <c r="K979" t="s">
        <v>14385</v>
      </c>
      <c r="L979" t="s">
        <v>20927</v>
      </c>
      <c r="M979" t="s">
        <v>14417</v>
      </c>
      <c r="N979" t="s">
        <v>11381</v>
      </c>
      <c r="O979" t="s">
        <v>11382</v>
      </c>
      <c r="P979">
        <v>96</v>
      </c>
      <c r="Q979" t="s">
        <v>14388</v>
      </c>
      <c r="R979" t="s">
        <v>14389</v>
      </c>
      <c r="S979" t="s">
        <v>20928</v>
      </c>
      <c r="T979" t="s">
        <v>14391</v>
      </c>
      <c r="U979" t="s">
        <v>14392</v>
      </c>
      <c r="V979" t="s">
        <v>14393</v>
      </c>
      <c r="W979" s="105" t="str">
        <f>IF(COUNTIF(W$2:W978,B979&amp;K979)=0,B979&amp;K979,"")</f>
        <v/>
      </c>
    </row>
    <row r="980" spans="1:23" hidden="1">
      <c r="A980" t="s">
        <v>20947</v>
      </c>
      <c r="B980" t="s">
        <v>10837</v>
      </c>
      <c r="C980" t="s">
        <v>371</v>
      </c>
      <c r="D980" t="s">
        <v>96</v>
      </c>
      <c r="E980" t="s">
        <v>97</v>
      </c>
      <c r="F980" t="s">
        <v>24</v>
      </c>
      <c r="G980" t="s">
        <v>3817</v>
      </c>
      <c r="H980" t="s">
        <v>19496</v>
      </c>
      <c r="I980">
        <v>96</v>
      </c>
      <c r="J980" t="s">
        <v>3818</v>
      </c>
      <c r="K980" t="s">
        <v>14385</v>
      </c>
      <c r="L980" t="s">
        <v>20927</v>
      </c>
      <c r="M980" t="s">
        <v>14419</v>
      </c>
      <c r="N980" t="s">
        <v>11391</v>
      </c>
      <c r="O980" t="s">
        <v>11382</v>
      </c>
      <c r="P980">
        <v>96</v>
      </c>
      <c r="Q980" t="s">
        <v>14388</v>
      </c>
      <c r="R980" t="s">
        <v>14389</v>
      </c>
      <c r="S980" t="s">
        <v>20928</v>
      </c>
      <c r="T980" t="s">
        <v>14391</v>
      </c>
      <c r="U980" t="s">
        <v>14392</v>
      </c>
      <c r="V980" t="s">
        <v>14393</v>
      </c>
      <c r="W980" s="105" t="str">
        <f>IF(COUNTIF(W$2:W979,B980&amp;K980)=0,B980&amp;K980,"")</f>
        <v/>
      </c>
    </row>
    <row r="981" spans="1:23" hidden="1">
      <c r="A981" t="s">
        <v>20948</v>
      </c>
      <c r="B981" t="s">
        <v>10837</v>
      </c>
      <c r="C981" t="s">
        <v>371</v>
      </c>
      <c r="D981" t="s">
        <v>96</v>
      </c>
      <c r="E981" t="s">
        <v>97</v>
      </c>
      <c r="F981" t="s">
        <v>24</v>
      </c>
      <c r="G981" t="s">
        <v>3817</v>
      </c>
      <c r="H981" t="s">
        <v>19496</v>
      </c>
      <c r="I981">
        <v>96</v>
      </c>
      <c r="J981" t="s">
        <v>3818</v>
      </c>
      <c r="K981" t="s">
        <v>14385</v>
      </c>
      <c r="L981" t="s">
        <v>20927</v>
      </c>
      <c r="M981" t="s">
        <v>14421</v>
      </c>
      <c r="N981" t="s">
        <v>11391</v>
      </c>
      <c r="O981" t="s">
        <v>11382</v>
      </c>
      <c r="P981">
        <v>96</v>
      </c>
      <c r="Q981" t="s">
        <v>14388</v>
      </c>
      <c r="R981" t="s">
        <v>14389</v>
      </c>
      <c r="S981" t="s">
        <v>20928</v>
      </c>
      <c r="T981" t="s">
        <v>14391</v>
      </c>
      <c r="U981" t="s">
        <v>14392</v>
      </c>
      <c r="V981" t="s">
        <v>14393</v>
      </c>
      <c r="W981" s="105" t="str">
        <f>IF(COUNTIF(W$2:W980,B981&amp;K981)=0,B981&amp;K981,"")</f>
        <v/>
      </c>
    </row>
    <row r="982" spans="1:23" hidden="1">
      <c r="A982" t="s">
        <v>20949</v>
      </c>
      <c r="B982" t="s">
        <v>10837</v>
      </c>
      <c r="C982" t="s">
        <v>371</v>
      </c>
      <c r="D982" t="s">
        <v>96</v>
      </c>
      <c r="E982" t="s">
        <v>97</v>
      </c>
      <c r="F982" t="s">
        <v>24</v>
      </c>
      <c r="G982" t="s">
        <v>3817</v>
      </c>
      <c r="H982" t="s">
        <v>19496</v>
      </c>
      <c r="I982">
        <v>96</v>
      </c>
      <c r="J982" t="s">
        <v>3818</v>
      </c>
      <c r="K982" t="s">
        <v>14385</v>
      </c>
      <c r="L982" t="s">
        <v>20927</v>
      </c>
      <c r="M982" t="s">
        <v>14423</v>
      </c>
      <c r="N982" t="s">
        <v>11391</v>
      </c>
      <c r="O982" t="s">
        <v>11382</v>
      </c>
      <c r="P982">
        <v>96</v>
      </c>
      <c r="Q982" t="s">
        <v>14388</v>
      </c>
      <c r="R982" t="s">
        <v>14389</v>
      </c>
      <c r="S982" t="s">
        <v>20928</v>
      </c>
      <c r="T982" t="s">
        <v>14391</v>
      </c>
      <c r="U982" t="s">
        <v>14392</v>
      </c>
      <c r="V982" t="s">
        <v>14393</v>
      </c>
      <c r="W982" s="105" t="str">
        <f>IF(COUNTIF(W$2:W981,B982&amp;K982)=0,B982&amp;K982,"")</f>
        <v/>
      </c>
    </row>
    <row r="983" spans="1:23" hidden="1">
      <c r="A983" t="s">
        <v>20950</v>
      </c>
      <c r="B983" t="s">
        <v>10837</v>
      </c>
      <c r="C983" t="s">
        <v>371</v>
      </c>
      <c r="D983" t="s">
        <v>96</v>
      </c>
      <c r="E983" t="s">
        <v>97</v>
      </c>
      <c r="F983" t="s">
        <v>24</v>
      </c>
      <c r="G983" t="s">
        <v>3817</v>
      </c>
      <c r="H983" t="s">
        <v>19496</v>
      </c>
      <c r="I983">
        <v>96</v>
      </c>
      <c r="J983" t="s">
        <v>3818</v>
      </c>
      <c r="K983" t="s">
        <v>14385</v>
      </c>
      <c r="L983" t="s">
        <v>20927</v>
      </c>
      <c r="M983" t="s">
        <v>14425</v>
      </c>
      <c r="N983" t="s">
        <v>11391</v>
      </c>
      <c r="O983" t="s">
        <v>11382</v>
      </c>
      <c r="P983">
        <v>96</v>
      </c>
      <c r="Q983" t="s">
        <v>14388</v>
      </c>
      <c r="R983" t="s">
        <v>14389</v>
      </c>
      <c r="S983" t="s">
        <v>20928</v>
      </c>
      <c r="T983" t="s">
        <v>14391</v>
      </c>
      <c r="U983" t="s">
        <v>14392</v>
      </c>
      <c r="V983" t="s">
        <v>14393</v>
      </c>
      <c r="W983" s="105" t="str">
        <f>IF(COUNTIF(W$2:W982,B983&amp;K983)=0,B983&amp;K983,"")</f>
        <v/>
      </c>
    </row>
    <row r="984" spans="1:23" hidden="1">
      <c r="A984" t="s">
        <v>20951</v>
      </c>
      <c r="B984" t="s">
        <v>10837</v>
      </c>
      <c r="C984" t="s">
        <v>371</v>
      </c>
      <c r="D984" t="s">
        <v>96</v>
      </c>
      <c r="E984" t="s">
        <v>97</v>
      </c>
      <c r="F984" t="s">
        <v>24</v>
      </c>
      <c r="G984" t="s">
        <v>3817</v>
      </c>
      <c r="H984" t="s">
        <v>19496</v>
      </c>
      <c r="I984">
        <v>96</v>
      </c>
      <c r="J984" t="s">
        <v>3818</v>
      </c>
      <c r="K984" t="s">
        <v>14385</v>
      </c>
      <c r="L984" t="s">
        <v>20927</v>
      </c>
      <c r="M984" t="s">
        <v>14427</v>
      </c>
      <c r="N984" t="s">
        <v>11391</v>
      </c>
      <c r="O984" t="s">
        <v>11382</v>
      </c>
      <c r="P984">
        <v>96</v>
      </c>
      <c r="Q984" t="s">
        <v>14388</v>
      </c>
      <c r="R984" t="s">
        <v>14389</v>
      </c>
      <c r="S984" t="s">
        <v>20928</v>
      </c>
      <c r="T984" t="s">
        <v>14391</v>
      </c>
      <c r="U984" t="s">
        <v>14392</v>
      </c>
      <c r="V984" t="s">
        <v>14393</v>
      </c>
      <c r="W984" s="105" t="str">
        <f>IF(COUNTIF(W$2:W983,B984&amp;K984)=0,B984&amp;K984,"")</f>
        <v/>
      </c>
    </row>
    <row r="985" spans="1:23" hidden="1">
      <c r="A985" t="s">
        <v>20952</v>
      </c>
      <c r="B985" t="s">
        <v>10837</v>
      </c>
      <c r="C985" t="s">
        <v>371</v>
      </c>
      <c r="D985" t="s">
        <v>96</v>
      </c>
      <c r="E985" t="s">
        <v>97</v>
      </c>
      <c r="F985" t="s">
        <v>24</v>
      </c>
      <c r="G985" t="s">
        <v>3817</v>
      </c>
      <c r="H985" t="s">
        <v>19496</v>
      </c>
      <c r="I985">
        <v>96</v>
      </c>
      <c r="J985" t="s">
        <v>3818</v>
      </c>
      <c r="K985" t="s">
        <v>14385</v>
      </c>
      <c r="L985" t="s">
        <v>20927</v>
      </c>
      <c r="M985" t="s">
        <v>20953</v>
      </c>
      <c r="N985" t="s">
        <v>11391</v>
      </c>
      <c r="O985" t="s">
        <v>11382</v>
      </c>
      <c r="P985">
        <v>96</v>
      </c>
      <c r="Q985" t="s">
        <v>14388</v>
      </c>
      <c r="R985" t="s">
        <v>14389</v>
      </c>
      <c r="S985" t="s">
        <v>20928</v>
      </c>
      <c r="T985" t="s">
        <v>14391</v>
      </c>
      <c r="U985" t="s">
        <v>14392</v>
      </c>
      <c r="V985" t="s">
        <v>14393</v>
      </c>
      <c r="W985" s="105" t="str">
        <f>IF(COUNTIF(W$2:W984,B985&amp;K985)=0,B985&amp;K985,"")</f>
        <v/>
      </c>
    </row>
    <row r="986" spans="1:23" hidden="1">
      <c r="A986" t="s">
        <v>20954</v>
      </c>
      <c r="B986" t="s">
        <v>10837</v>
      </c>
      <c r="C986" t="s">
        <v>371</v>
      </c>
      <c r="D986" t="s">
        <v>96</v>
      </c>
      <c r="E986" t="s">
        <v>97</v>
      </c>
      <c r="F986" t="s">
        <v>24</v>
      </c>
      <c r="G986" t="s">
        <v>3817</v>
      </c>
      <c r="H986" t="s">
        <v>19496</v>
      </c>
      <c r="I986">
        <v>96</v>
      </c>
      <c r="J986" t="s">
        <v>3818</v>
      </c>
      <c r="K986" t="s">
        <v>14385</v>
      </c>
      <c r="L986" t="s">
        <v>20927</v>
      </c>
      <c r="M986" t="s">
        <v>20955</v>
      </c>
      <c r="N986" t="s">
        <v>11391</v>
      </c>
      <c r="O986" t="s">
        <v>11382</v>
      </c>
      <c r="P986">
        <v>96</v>
      </c>
      <c r="Q986" t="s">
        <v>14388</v>
      </c>
      <c r="R986" t="s">
        <v>14389</v>
      </c>
      <c r="S986" t="s">
        <v>20928</v>
      </c>
      <c r="T986" t="s">
        <v>14391</v>
      </c>
      <c r="U986" t="s">
        <v>14392</v>
      </c>
      <c r="V986" t="s">
        <v>14393</v>
      </c>
      <c r="W986" s="105" t="str">
        <f>IF(COUNTIF(W$2:W985,B986&amp;K986)=0,B986&amp;K986,"")</f>
        <v/>
      </c>
    </row>
    <row r="987" spans="1:23" hidden="1">
      <c r="A987" t="s">
        <v>20956</v>
      </c>
      <c r="B987" t="s">
        <v>10837</v>
      </c>
      <c r="C987" t="s">
        <v>371</v>
      </c>
      <c r="D987" t="s">
        <v>96</v>
      </c>
      <c r="E987" t="s">
        <v>97</v>
      </c>
      <c r="F987" t="s">
        <v>24</v>
      </c>
      <c r="G987" t="s">
        <v>3817</v>
      </c>
      <c r="H987" t="s">
        <v>19496</v>
      </c>
      <c r="I987">
        <v>96</v>
      </c>
      <c r="J987" t="s">
        <v>3818</v>
      </c>
      <c r="K987" t="s">
        <v>14385</v>
      </c>
      <c r="L987" t="s">
        <v>20927</v>
      </c>
      <c r="M987" t="s">
        <v>20957</v>
      </c>
      <c r="N987" t="s">
        <v>11391</v>
      </c>
      <c r="O987" t="s">
        <v>11382</v>
      </c>
      <c r="P987">
        <v>96</v>
      </c>
      <c r="Q987" t="s">
        <v>14388</v>
      </c>
      <c r="R987" t="s">
        <v>14389</v>
      </c>
      <c r="S987" t="s">
        <v>20928</v>
      </c>
      <c r="T987" t="s">
        <v>14391</v>
      </c>
      <c r="U987" t="s">
        <v>14392</v>
      </c>
      <c r="V987" t="s">
        <v>14393</v>
      </c>
      <c r="W987" s="105" t="str">
        <f>IF(COUNTIF(W$2:W986,B987&amp;K987)=0,B987&amp;K987,"")</f>
        <v/>
      </c>
    </row>
    <row r="988" spans="1:23" hidden="1">
      <c r="A988" t="s">
        <v>20958</v>
      </c>
      <c r="B988" t="s">
        <v>10837</v>
      </c>
      <c r="C988" t="s">
        <v>371</v>
      </c>
      <c r="D988" t="s">
        <v>96</v>
      </c>
      <c r="E988" t="s">
        <v>97</v>
      </c>
      <c r="F988" t="s">
        <v>24</v>
      </c>
      <c r="G988" t="s">
        <v>3817</v>
      </c>
      <c r="H988" t="s">
        <v>19496</v>
      </c>
      <c r="I988">
        <v>96</v>
      </c>
      <c r="J988" t="s">
        <v>3818</v>
      </c>
      <c r="K988" t="s">
        <v>14385</v>
      </c>
      <c r="L988" t="s">
        <v>20927</v>
      </c>
      <c r="M988" t="s">
        <v>20959</v>
      </c>
      <c r="N988" t="s">
        <v>11391</v>
      </c>
      <c r="O988" t="s">
        <v>11382</v>
      </c>
      <c r="P988">
        <v>96</v>
      </c>
      <c r="Q988" t="s">
        <v>14388</v>
      </c>
      <c r="R988" t="s">
        <v>14389</v>
      </c>
      <c r="S988" t="s">
        <v>20928</v>
      </c>
      <c r="T988" t="s">
        <v>14391</v>
      </c>
      <c r="U988" t="s">
        <v>14392</v>
      </c>
      <c r="V988" t="s">
        <v>14393</v>
      </c>
      <c r="W988" s="105" t="str">
        <f>IF(COUNTIF(W$2:W987,B988&amp;K988)=0,B988&amp;K988,"")</f>
        <v/>
      </c>
    </row>
    <row r="989" spans="1:23" hidden="1">
      <c r="A989" t="s">
        <v>20960</v>
      </c>
      <c r="B989" t="s">
        <v>10837</v>
      </c>
      <c r="C989" t="s">
        <v>371</v>
      </c>
      <c r="D989" t="s">
        <v>96</v>
      </c>
      <c r="E989" t="s">
        <v>97</v>
      </c>
      <c r="F989" t="s">
        <v>24</v>
      </c>
      <c r="G989" t="s">
        <v>3817</v>
      </c>
      <c r="H989" t="s">
        <v>19496</v>
      </c>
      <c r="I989">
        <v>96</v>
      </c>
      <c r="J989" t="s">
        <v>3818</v>
      </c>
      <c r="K989" t="s">
        <v>14385</v>
      </c>
      <c r="L989" t="s">
        <v>20927</v>
      </c>
      <c r="M989" t="s">
        <v>20961</v>
      </c>
      <c r="N989" t="s">
        <v>11391</v>
      </c>
      <c r="O989" t="s">
        <v>11382</v>
      </c>
      <c r="P989">
        <v>96</v>
      </c>
      <c r="Q989" t="s">
        <v>14388</v>
      </c>
      <c r="R989" t="s">
        <v>14389</v>
      </c>
      <c r="S989" t="s">
        <v>20928</v>
      </c>
      <c r="T989" t="s">
        <v>14391</v>
      </c>
      <c r="U989" t="s">
        <v>14392</v>
      </c>
      <c r="V989" t="s">
        <v>14393</v>
      </c>
      <c r="W989" s="105" t="str">
        <f>IF(COUNTIF(W$2:W988,B989&amp;K989)=0,B989&amp;K989,"")</f>
        <v/>
      </c>
    </row>
    <row r="990" spans="1:23" hidden="1">
      <c r="A990" t="s">
        <v>20962</v>
      </c>
      <c r="B990" t="s">
        <v>10837</v>
      </c>
      <c r="C990" t="s">
        <v>371</v>
      </c>
      <c r="D990" t="s">
        <v>96</v>
      </c>
      <c r="E990" t="s">
        <v>97</v>
      </c>
      <c r="F990" t="s">
        <v>24</v>
      </c>
      <c r="G990" t="s">
        <v>3817</v>
      </c>
      <c r="H990" t="s">
        <v>19496</v>
      </c>
      <c r="I990">
        <v>96</v>
      </c>
      <c r="J990" t="s">
        <v>3818</v>
      </c>
      <c r="K990" t="s">
        <v>14385</v>
      </c>
      <c r="L990" t="s">
        <v>20927</v>
      </c>
      <c r="M990" t="s">
        <v>20963</v>
      </c>
      <c r="N990" t="s">
        <v>11391</v>
      </c>
      <c r="O990" t="s">
        <v>11382</v>
      </c>
      <c r="P990">
        <v>96</v>
      </c>
      <c r="Q990" t="s">
        <v>14388</v>
      </c>
      <c r="R990" t="s">
        <v>14389</v>
      </c>
      <c r="S990" t="s">
        <v>20928</v>
      </c>
      <c r="T990" t="s">
        <v>14391</v>
      </c>
      <c r="U990" t="s">
        <v>14392</v>
      </c>
      <c r="V990" t="s">
        <v>14393</v>
      </c>
      <c r="W990" s="105" t="str">
        <f>IF(COUNTIF(W$2:W989,B990&amp;K990)=0,B990&amp;K990,"")</f>
        <v/>
      </c>
    </row>
    <row r="991" spans="1:23" hidden="1">
      <c r="A991" t="s">
        <v>20964</v>
      </c>
      <c r="B991" t="s">
        <v>10837</v>
      </c>
      <c r="C991" t="s">
        <v>371</v>
      </c>
      <c r="D991" t="s">
        <v>96</v>
      </c>
      <c r="E991" t="s">
        <v>97</v>
      </c>
      <c r="F991" t="s">
        <v>24</v>
      </c>
      <c r="G991" t="s">
        <v>3817</v>
      </c>
      <c r="H991" t="s">
        <v>19496</v>
      </c>
      <c r="I991">
        <v>96</v>
      </c>
      <c r="J991" t="s">
        <v>3818</v>
      </c>
      <c r="K991" t="s">
        <v>14385</v>
      </c>
      <c r="L991" t="s">
        <v>20927</v>
      </c>
      <c r="M991" t="s">
        <v>14441</v>
      </c>
      <c r="N991" t="s">
        <v>11381</v>
      </c>
      <c r="O991" t="s">
        <v>11382</v>
      </c>
      <c r="P991">
        <v>96</v>
      </c>
      <c r="Q991" t="s">
        <v>14388</v>
      </c>
      <c r="R991" t="s">
        <v>14389</v>
      </c>
      <c r="S991" t="s">
        <v>20928</v>
      </c>
      <c r="T991" t="s">
        <v>14391</v>
      </c>
      <c r="U991" t="s">
        <v>14392</v>
      </c>
      <c r="V991" t="s">
        <v>14393</v>
      </c>
      <c r="W991" s="105" t="str">
        <f>IF(COUNTIF(W$2:W990,B991&amp;K991)=0,B991&amp;K991,"")</f>
        <v/>
      </c>
    </row>
    <row r="992" spans="1:23" hidden="1">
      <c r="A992" t="s">
        <v>20965</v>
      </c>
      <c r="B992" t="s">
        <v>10837</v>
      </c>
      <c r="C992" t="s">
        <v>371</v>
      </c>
      <c r="D992" t="s">
        <v>96</v>
      </c>
      <c r="E992" t="s">
        <v>97</v>
      </c>
      <c r="F992" t="s">
        <v>24</v>
      </c>
      <c r="G992" t="s">
        <v>3817</v>
      </c>
      <c r="H992" t="s">
        <v>19496</v>
      </c>
      <c r="I992">
        <v>96</v>
      </c>
      <c r="J992" t="s">
        <v>3818</v>
      </c>
      <c r="K992" t="s">
        <v>14385</v>
      </c>
      <c r="L992" t="s">
        <v>20927</v>
      </c>
      <c r="M992" t="s">
        <v>14443</v>
      </c>
      <c r="N992" t="s">
        <v>11391</v>
      </c>
      <c r="O992" t="s">
        <v>11382</v>
      </c>
      <c r="P992">
        <v>96</v>
      </c>
      <c r="Q992" t="s">
        <v>14388</v>
      </c>
      <c r="R992" t="s">
        <v>14389</v>
      </c>
      <c r="S992" t="s">
        <v>20928</v>
      </c>
      <c r="T992" t="s">
        <v>14391</v>
      </c>
      <c r="U992" t="s">
        <v>14392</v>
      </c>
      <c r="V992" t="s">
        <v>14393</v>
      </c>
      <c r="W992" s="105" t="str">
        <f>IF(COUNTIF(W$2:W991,B992&amp;K992)=0,B992&amp;K992,"")</f>
        <v/>
      </c>
    </row>
    <row r="993" spans="1:23" hidden="1">
      <c r="A993" t="s">
        <v>20966</v>
      </c>
      <c r="B993" t="s">
        <v>10837</v>
      </c>
      <c r="C993" t="s">
        <v>371</v>
      </c>
      <c r="D993" t="s">
        <v>96</v>
      </c>
      <c r="E993" t="s">
        <v>97</v>
      </c>
      <c r="F993" t="s">
        <v>24</v>
      </c>
      <c r="G993" t="s">
        <v>3817</v>
      </c>
      <c r="H993" t="s">
        <v>19496</v>
      </c>
      <c r="I993">
        <v>96</v>
      </c>
      <c r="J993" t="s">
        <v>3818</v>
      </c>
      <c r="K993" t="s">
        <v>14385</v>
      </c>
      <c r="L993" t="s">
        <v>20927</v>
      </c>
      <c r="M993" t="s">
        <v>14445</v>
      </c>
      <c r="N993" t="s">
        <v>11391</v>
      </c>
      <c r="O993" t="s">
        <v>11382</v>
      </c>
      <c r="P993">
        <v>96</v>
      </c>
      <c r="Q993" t="s">
        <v>14388</v>
      </c>
      <c r="R993" t="s">
        <v>14389</v>
      </c>
      <c r="S993" t="s">
        <v>20928</v>
      </c>
      <c r="T993" t="s">
        <v>14391</v>
      </c>
      <c r="U993" t="s">
        <v>14392</v>
      </c>
      <c r="V993" t="s">
        <v>14393</v>
      </c>
      <c r="W993" s="105" t="str">
        <f>IF(COUNTIF(W$2:W992,B993&amp;K993)=0,B993&amp;K993,"")</f>
        <v/>
      </c>
    </row>
    <row r="994" spans="1:23" hidden="1">
      <c r="A994" t="s">
        <v>20967</v>
      </c>
      <c r="B994" t="s">
        <v>10837</v>
      </c>
      <c r="C994" t="s">
        <v>371</v>
      </c>
      <c r="D994" t="s">
        <v>96</v>
      </c>
      <c r="E994" t="s">
        <v>97</v>
      </c>
      <c r="F994" t="s">
        <v>24</v>
      </c>
      <c r="G994" t="s">
        <v>3817</v>
      </c>
      <c r="H994" t="s">
        <v>19496</v>
      </c>
      <c r="I994">
        <v>96</v>
      </c>
      <c r="J994" t="s">
        <v>3818</v>
      </c>
      <c r="K994" t="s">
        <v>14385</v>
      </c>
      <c r="L994" t="s">
        <v>20927</v>
      </c>
      <c r="M994" t="s">
        <v>14447</v>
      </c>
      <c r="N994" t="s">
        <v>11391</v>
      </c>
      <c r="O994" t="s">
        <v>11382</v>
      </c>
      <c r="P994">
        <v>96</v>
      </c>
      <c r="Q994" t="s">
        <v>14388</v>
      </c>
      <c r="R994" t="s">
        <v>14389</v>
      </c>
      <c r="S994" t="s">
        <v>20928</v>
      </c>
      <c r="T994" t="s">
        <v>14391</v>
      </c>
      <c r="U994" t="s">
        <v>14392</v>
      </c>
      <c r="V994" t="s">
        <v>14393</v>
      </c>
      <c r="W994" s="105" t="str">
        <f>IF(COUNTIF(W$2:W993,B994&amp;K994)=0,B994&amp;K994,"")</f>
        <v/>
      </c>
    </row>
    <row r="995" spans="1:23" hidden="1">
      <c r="A995" t="s">
        <v>20968</v>
      </c>
      <c r="B995" t="s">
        <v>10837</v>
      </c>
      <c r="C995" t="s">
        <v>371</v>
      </c>
      <c r="D995" t="s">
        <v>96</v>
      </c>
      <c r="E995" t="s">
        <v>97</v>
      </c>
      <c r="F995" t="s">
        <v>24</v>
      </c>
      <c r="G995" t="s">
        <v>3817</v>
      </c>
      <c r="H995" t="s">
        <v>19496</v>
      </c>
      <c r="I995">
        <v>96</v>
      </c>
      <c r="J995" t="s">
        <v>3818</v>
      </c>
      <c r="K995" t="s">
        <v>14385</v>
      </c>
      <c r="L995" t="s">
        <v>20927</v>
      </c>
      <c r="M995" t="s">
        <v>14449</v>
      </c>
      <c r="N995" t="s">
        <v>11391</v>
      </c>
      <c r="O995" t="s">
        <v>11382</v>
      </c>
      <c r="P995">
        <v>96</v>
      </c>
      <c r="Q995" t="s">
        <v>14388</v>
      </c>
      <c r="R995" t="s">
        <v>14389</v>
      </c>
      <c r="S995" t="s">
        <v>20928</v>
      </c>
      <c r="T995" t="s">
        <v>14391</v>
      </c>
      <c r="U995" t="s">
        <v>14392</v>
      </c>
      <c r="V995" t="s">
        <v>14393</v>
      </c>
      <c r="W995" s="105" t="str">
        <f>IF(COUNTIF(W$2:W994,B995&amp;K995)=0,B995&amp;K995,"")</f>
        <v/>
      </c>
    </row>
    <row r="996" spans="1:23" hidden="1">
      <c r="A996" t="s">
        <v>20969</v>
      </c>
      <c r="B996" t="s">
        <v>10837</v>
      </c>
      <c r="C996" t="s">
        <v>371</v>
      </c>
      <c r="D996" t="s">
        <v>96</v>
      </c>
      <c r="E996" t="s">
        <v>97</v>
      </c>
      <c r="F996" t="s">
        <v>24</v>
      </c>
      <c r="G996" t="s">
        <v>3817</v>
      </c>
      <c r="H996" t="s">
        <v>19496</v>
      </c>
      <c r="I996">
        <v>96</v>
      </c>
      <c r="J996" t="s">
        <v>3818</v>
      </c>
      <c r="K996" t="s">
        <v>14385</v>
      </c>
      <c r="L996" t="s">
        <v>20927</v>
      </c>
      <c r="M996" t="s">
        <v>14451</v>
      </c>
      <c r="N996" t="s">
        <v>11391</v>
      </c>
      <c r="O996" t="s">
        <v>11382</v>
      </c>
      <c r="P996">
        <v>96</v>
      </c>
      <c r="Q996" t="s">
        <v>14388</v>
      </c>
      <c r="R996" t="s">
        <v>14389</v>
      </c>
      <c r="S996" t="s">
        <v>20928</v>
      </c>
      <c r="T996" t="s">
        <v>14391</v>
      </c>
      <c r="U996" t="s">
        <v>14392</v>
      </c>
      <c r="V996" t="s">
        <v>14393</v>
      </c>
      <c r="W996" s="105" t="str">
        <f>IF(COUNTIF(W$2:W995,B996&amp;K996)=0,B996&amp;K996,"")</f>
        <v/>
      </c>
    </row>
    <row r="997" spans="1:23" hidden="1">
      <c r="A997" t="s">
        <v>20970</v>
      </c>
      <c r="B997" t="s">
        <v>10837</v>
      </c>
      <c r="C997" t="s">
        <v>371</v>
      </c>
      <c r="D997" t="s">
        <v>96</v>
      </c>
      <c r="E997" t="s">
        <v>97</v>
      </c>
      <c r="F997" t="s">
        <v>24</v>
      </c>
      <c r="G997" t="s">
        <v>3817</v>
      </c>
      <c r="H997" t="s">
        <v>19496</v>
      </c>
      <c r="I997">
        <v>96</v>
      </c>
      <c r="J997" t="s">
        <v>3818</v>
      </c>
      <c r="K997" t="s">
        <v>14385</v>
      </c>
      <c r="L997" t="s">
        <v>20927</v>
      </c>
      <c r="M997" t="s">
        <v>20971</v>
      </c>
      <c r="N997" t="s">
        <v>11391</v>
      </c>
      <c r="O997" t="s">
        <v>11382</v>
      </c>
      <c r="P997">
        <v>96</v>
      </c>
      <c r="Q997" t="s">
        <v>14388</v>
      </c>
      <c r="R997" t="s">
        <v>14389</v>
      </c>
      <c r="S997" t="s">
        <v>20928</v>
      </c>
      <c r="T997" t="s">
        <v>14391</v>
      </c>
      <c r="U997" t="s">
        <v>14392</v>
      </c>
      <c r="V997" t="s">
        <v>14393</v>
      </c>
      <c r="W997" s="105" t="str">
        <f>IF(COUNTIF(W$2:W996,B997&amp;K997)=0,B997&amp;K997,"")</f>
        <v/>
      </c>
    </row>
    <row r="998" spans="1:23" hidden="1">
      <c r="A998" t="s">
        <v>20972</v>
      </c>
      <c r="B998" t="s">
        <v>10837</v>
      </c>
      <c r="C998" t="s">
        <v>371</v>
      </c>
      <c r="D998" t="s">
        <v>96</v>
      </c>
      <c r="E998" t="s">
        <v>97</v>
      </c>
      <c r="F998" t="s">
        <v>24</v>
      </c>
      <c r="G998" t="s">
        <v>3817</v>
      </c>
      <c r="H998" t="s">
        <v>19496</v>
      </c>
      <c r="I998">
        <v>96</v>
      </c>
      <c r="J998" t="s">
        <v>3818</v>
      </c>
      <c r="K998" t="s">
        <v>14385</v>
      </c>
      <c r="L998" t="s">
        <v>20927</v>
      </c>
      <c r="M998" t="s">
        <v>20973</v>
      </c>
      <c r="N998" t="s">
        <v>11391</v>
      </c>
      <c r="O998" t="s">
        <v>11382</v>
      </c>
      <c r="P998">
        <v>96</v>
      </c>
      <c r="Q998" t="s">
        <v>14388</v>
      </c>
      <c r="R998" t="s">
        <v>14389</v>
      </c>
      <c r="S998" t="s">
        <v>20928</v>
      </c>
      <c r="T998" t="s">
        <v>14391</v>
      </c>
      <c r="U998" t="s">
        <v>14392</v>
      </c>
      <c r="V998" t="s">
        <v>14393</v>
      </c>
      <c r="W998" s="105" t="str">
        <f>IF(COUNTIF(W$2:W997,B998&amp;K998)=0,B998&amp;K998,"")</f>
        <v/>
      </c>
    </row>
    <row r="999" spans="1:23" hidden="1">
      <c r="A999" t="s">
        <v>20974</v>
      </c>
      <c r="B999" t="s">
        <v>10837</v>
      </c>
      <c r="C999" t="s">
        <v>371</v>
      </c>
      <c r="D999" t="s">
        <v>96</v>
      </c>
      <c r="E999" t="s">
        <v>97</v>
      </c>
      <c r="F999" t="s">
        <v>24</v>
      </c>
      <c r="G999" t="s">
        <v>3817</v>
      </c>
      <c r="H999" t="s">
        <v>19496</v>
      </c>
      <c r="I999">
        <v>96</v>
      </c>
      <c r="J999" t="s">
        <v>3818</v>
      </c>
      <c r="K999" t="s">
        <v>14385</v>
      </c>
      <c r="L999" t="s">
        <v>20927</v>
      </c>
      <c r="M999" t="s">
        <v>20975</v>
      </c>
      <c r="N999" t="s">
        <v>11391</v>
      </c>
      <c r="O999" t="s">
        <v>11382</v>
      </c>
      <c r="P999">
        <v>96</v>
      </c>
      <c r="Q999" t="s">
        <v>14388</v>
      </c>
      <c r="R999" t="s">
        <v>14389</v>
      </c>
      <c r="S999" t="s">
        <v>20928</v>
      </c>
      <c r="T999" t="s">
        <v>14391</v>
      </c>
      <c r="U999" t="s">
        <v>14392</v>
      </c>
      <c r="V999" t="s">
        <v>14393</v>
      </c>
      <c r="W999" s="105" t="str">
        <f>IF(COUNTIF(W$2:W998,B999&amp;K999)=0,B999&amp;K999,"")</f>
        <v/>
      </c>
    </row>
    <row r="1000" spans="1:23" hidden="1">
      <c r="A1000" t="s">
        <v>20976</v>
      </c>
      <c r="B1000" t="s">
        <v>10837</v>
      </c>
      <c r="C1000" t="s">
        <v>371</v>
      </c>
      <c r="D1000" t="s">
        <v>96</v>
      </c>
      <c r="E1000" t="s">
        <v>97</v>
      </c>
      <c r="F1000" t="s">
        <v>24</v>
      </c>
      <c r="G1000" t="s">
        <v>3817</v>
      </c>
      <c r="H1000" t="s">
        <v>19496</v>
      </c>
      <c r="I1000">
        <v>96</v>
      </c>
      <c r="J1000" t="s">
        <v>3818</v>
      </c>
      <c r="K1000" t="s">
        <v>14385</v>
      </c>
      <c r="L1000" t="s">
        <v>20927</v>
      </c>
      <c r="M1000" t="s">
        <v>20977</v>
      </c>
      <c r="N1000" t="s">
        <v>11391</v>
      </c>
      <c r="O1000" t="s">
        <v>11382</v>
      </c>
      <c r="P1000">
        <v>96</v>
      </c>
      <c r="Q1000" t="s">
        <v>14388</v>
      </c>
      <c r="R1000" t="s">
        <v>14389</v>
      </c>
      <c r="S1000" t="s">
        <v>20928</v>
      </c>
      <c r="T1000" t="s">
        <v>14391</v>
      </c>
      <c r="U1000" t="s">
        <v>14392</v>
      </c>
      <c r="V1000" t="s">
        <v>14393</v>
      </c>
      <c r="W1000" s="105" t="str">
        <f>IF(COUNTIF(W$2:W999,B1000&amp;K1000)=0,B1000&amp;K1000,"")</f>
        <v/>
      </c>
    </row>
    <row r="1001" spans="1:23" hidden="1">
      <c r="A1001" t="s">
        <v>20978</v>
      </c>
      <c r="B1001" t="s">
        <v>10837</v>
      </c>
      <c r="C1001" t="s">
        <v>371</v>
      </c>
      <c r="D1001" t="s">
        <v>96</v>
      </c>
      <c r="E1001" t="s">
        <v>97</v>
      </c>
      <c r="F1001" t="s">
        <v>24</v>
      </c>
      <c r="G1001" t="s">
        <v>3817</v>
      </c>
      <c r="H1001" t="s">
        <v>19496</v>
      </c>
      <c r="I1001">
        <v>96</v>
      </c>
      <c r="J1001" t="s">
        <v>3818</v>
      </c>
      <c r="K1001" t="s">
        <v>14385</v>
      </c>
      <c r="L1001" t="s">
        <v>20927</v>
      </c>
      <c r="M1001" t="s">
        <v>20979</v>
      </c>
      <c r="N1001" t="s">
        <v>11391</v>
      </c>
      <c r="O1001" t="s">
        <v>11382</v>
      </c>
      <c r="P1001">
        <v>96</v>
      </c>
      <c r="Q1001" t="s">
        <v>14388</v>
      </c>
      <c r="R1001" t="s">
        <v>14389</v>
      </c>
      <c r="S1001" t="s">
        <v>20928</v>
      </c>
      <c r="T1001" t="s">
        <v>14391</v>
      </c>
      <c r="U1001" t="s">
        <v>14392</v>
      </c>
      <c r="V1001" t="s">
        <v>14393</v>
      </c>
      <c r="W1001" s="105" t="str">
        <f>IF(COUNTIF(W$2:W1000,B1001&amp;K1001)=0,B1001&amp;K1001,"")</f>
        <v/>
      </c>
    </row>
    <row r="1002" spans="1:23" hidden="1">
      <c r="A1002" t="s">
        <v>20980</v>
      </c>
      <c r="B1002" t="s">
        <v>10837</v>
      </c>
      <c r="C1002" t="s">
        <v>371</v>
      </c>
      <c r="D1002" t="s">
        <v>96</v>
      </c>
      <c r="E1002" t="s">
        <v>97</v>
      </c>
      <c r="F1002" t="s">
        <v>24</v>
      </c>
      <c r="G1002" t="s">
        <v>3817</v>
      </c>
      <c r="H1002" t="s">
        <v>19496</v>
      </c>
      <c r="I1002">
        <v>96</v>
      </c>
      <c r="J1002" t="s">
        <v>3818</v>
      </c>
      <c r="K1002" t="s">
        <v>14385</v>
      </c>
      <c r="L1002" t="s">
        <v>20927</v>
      </c>
      <c r="M1002" t="s">
        <v>20981</v>
      </c>
      <c r="N1002" t="s">
        <v>11391</v>
      </c>
      <c r="O1002" t="s">
        <v>11382</v>
      </c>
      <c r="P1002">
        <v>96</v>
      </c>
      <c r="Q1002" t="s">
        <v>14388</v>
      </c>
      <c r="R1002" t="s">
        <v>14389</v>
      </c>
      <c r="S1002" t="s">
        <v>20928</v>
      </c>
      <c r="T1002" t="s">
        <v>14391</v>
      </c>
      <c r="U1002" t="s">
        <v>14392</v>
      </c>
      <c r="V1002" t="s">
        <v>14393</v>
      </c>
      <c r="W1002" s="105" t="str">
        <f>IF(COUNTIF(W$2:W1001,B1002&amp;K1002)=0,B1002&amp;K1002,"")</f>
        <v/>
      </c>
    </row>
    <row r="1003" spans="1:23" hidden="1">
      <c r="A1003" t="s">
        <v>20982</v>
      </c>
      <c r="B1003" t="s">
        <v>10838</v>
      </c>
      <c r="C1003" t="s">
        <v>371</v>
      </c>
      <c r="D1003" t="s">
        <v>96</v>
      </c>
      <c r="E1003" t="s">
        <v>97</v>
      </c>
      <c r="F1003" t="s">
        <v>24</v>
      </c>
      <c r="G1003" t="s">
        <v>3824</v>
      </c>
      <c r="H1003" t="s">
        <v>19496</v>
      </c>
      <c r="I1003">
        <v>91</v>
      </c>
      <c r="J1003" t="s">
        <v>3818</v>
      </c>
      <c r="K1003" t="s">
        <v>13979</v>
      </c>
      <c r="L1003" t="s">
        <v>14500</v>
      </c>
      <c r="M1003" t="s">
        <v>14501</v>
      </c>
      <c r="N1003" t="s">
        <v>11381</v>
      </c>
      <c r="O1003" t="s">
        <v>11382</v>
      </c>
      <c r="P1003">
        <v>91</v>
      </c>
      <c r="Q1003" t="s">
        <v>14480</v>
      </c>
      <c r="R1003" t="s">
        <v>13983</v>
      </c>
      <c r="S1003" t="s">
        <v>11593</v>
      </c>
      <c r="T1003" t="s">
        <v>13984</v>
      </c>
      <c r="U1003" t="s">
        <v>13985</v>
      </c>
      <c r="V1003" t="s">
        <v>13986</v>
      </c>
      <c r="W1003" s="105" t="str">
        <f>IF(COUNTIF(W$2:W1002,B1003&amp;K1003)=0,B1003&amp;K1003,"")</f>
        <v>S-040002株式会社日本サーモエナー</v>
      </c>
    </row>
    <row r="1004" spans="1:23" hidden="1">
      <c r="A1004" t="s">
        <v>20983</v>
      </c>
      <c r="B1004" t="s">
        <v>10838</v>
      </c>
      <c r="C1004" t="s">
        <v>371</v>
      </c>
      <c r="D1004" t="s">
        <v>96</v>
      </c>
      <c r="E1004" t="s">
        <v>97</v>
      </c>
      <c r="F1004" t="s">
        <v>24</v>
      </c>
      <c r="G1004" t="s">
        <v>3824</v>
      </c>
      <c r="H1004" t="s">
        <v>19496</v>
      </c>
      <c r="I1004">
        <v>91</v>
      </c>
      <c r="J1004" t="s">
        <v>3818</v>
      </c>
      <c r="K1004" t="s">
        <v>14385</v>
      </c>
      <c r="L1004" t="s">
        <v>20984</v>
      </c>
      <c r="M1004" t="s">
        <v>20985</v>
      </c>
      <c r="N1004" t="s">
        <v>11381</v>
      </c>
      <c r="O1004" t="s">
        <v>7810</v>
      </c>
      <c r="P1004">
        <v>91</v>
      </c>
      <c r="Q1004" t="s">
        <v>20986</v>
      </c>
      <c r="R1004" t="s">
        <v>14389</v>
      </c>
      <c r="S1004" t="s">
        <v>20928</v>
      </c>
      <c r="T1004" t="s">
        <v>14391</v>
      </c>
      <c r="U1004" t="s">
        <v>14392</v>
      </c>
      <c r="V1004" t="s">
        <v>14393</v>
      </c>
      <c r="W1004" s="105" t="str">
        <f>IF(COUNTIF(W$2:W1003,B1004&amp;K1004)=0,B1004&amp;K1004,"")</f>
        <v>S-040002株式会社ヒラカワ</v>
      </c>
    </row>
    <row r="1005" spans="1:23" hidden="1">
      <c r="A1005" t="s">
        <v>20987</v>
      </c>
      <c r="B1005" t="s">
        <v>10838</v>
      </c>
      <c r="C1005" t="s">
        <v>371</v>
      </c>
      <c r="D1005" t="s">
        <v>96</v>
      </c>
      <c r="E1005" t="s">
        <v>97</v>
      </c>
      <c r="F1005" t="s">
        <v>24</v>
      </c>
      <c r="G1005" t="s">
        <v>3824</v>
      </c>
      <c r="H1005" t="s">
        <v>19496</v>
      </c>
      <c r="I1005">
        <v>91</v>
      </c>
      <c r="J1005" t="s">
        <v>3818</v>
      </c>
      <c r="K1005" t="s">
        <v>14385</v>
      </c>
      <c r="L1005" t="s">
        <v>20984</v>
      </c>
      <c r="M1005" t="s">
        <v>20988</v>
      </c>
      <c r="N1005" t="s">
        <v>11391</v>
      </c>
      <c r="O1005" t="s">
        <v>7810</v>
      </c>
      <c r="P1005">
        <v>91</v>
      </c>
      <c r="Q1005" t="s">
        <v>20986</v>
      </c>
      <c r="R1005" t="s">
        <v>14389</v>
      </c>
      <c r="S1005" t="s">
        <v>20928</v>
      </c>
      <c r="T1005" t="s">
        <v>14391</v>
      </c>
      <c r="U1005" t="s">
        <v>14392</v>
      </c>
      <c r="V1005" t="s">
        <v>14393</v>
      </c>
      <c r="W1005" s="105" t="str">
        <f>IF(COUNTIF(W$2:W1004,B1005&amp;K1005)=0,B1005&amp;K1005,"")</f>
        <v/>
      </c>
    </row>
    <row r="1006" spans="1:23" hidden="1">
      <c r="A1006" t="s">
        <v>20989</v>
      </c>
      <c r="B1006" t="s">
        <v>10838</v>
      </c>
      <c r="C1006" t="s">
        <v>371</v>
      </c>
      <c r="D1006" t="s">
        <v>96</v>
      </c>
      <c r="E1006" t="s">
        <v>97</v>
      </c>
      <c r="F1006" t="s">
        <v>24</v>
      </c>
      <c r="G1006" t="s">
        <v>3824</v>
      </c>
      <c r="H1006" t="s">
        <v>19496</v>
      </c>
      <c r="I1006">
        <v>91</v>
      </c>
      <c r="J1006" t="s">
        <v>3818</v>
      </c>
      <c r="K1006" t="s">
        <v>14385</v>
      </c>
      <c r="L1006" t="s">
        <v>20984</v>
      </c>
      <c r="M1006" t="s">
        <v>20990</v>
      </c>
      <c r="N1006" t="s">
        <v>11391</v>
      </c>
      <c r="O1006" t="s">
        <v>7810</v>
      </c>
      <c r="P1006">
        <v>91</v>
      </c>
      <c r="Q1006" t="s">
        <v>20986</v>
      </c>
      <c r="R1006" t="s">
        <v>14389</v>
      </c>
      <c r="S1006" t="s">
        <v>20928</v>
      </c>
      <c r="T1006" t="s">
        <v>14391</v>
      </c>
      <c r="U1006" t="s">
        <v>14392</v>
      </c>
      <c r="V1006" t="s">
        <v>14393</v>
      </c>
      <c r="W1006" s="105" t="str">
        <f>IF(COUNTIF(W$2:W1005,B1006&amp;K1006)=0,B1006&amp;K1006,"")</f>
        <v/>
      </c>
    </row>
    <row r="1007" spans="1:23" hidden="1">
      <c r="A1007" t="s">
        <v>20991</v>
      </c>
      <c r="B1007" t="s">
        <v>10838</v>
      </c>
      <c r="C1007" t="s">
        <v>371</v>
      </c>
      <c r="D1007" t="s">
        <v>96</v>
      </c>
      <c r="E1007" t="s">
        <v>97</v>
      </c>
      <c r="F1007" t="s">
        <v>24</v>
      </c>
      <c r="G1007" t="s">
        <v>3824</v>
      </c>
      <c r="H1007" t="s">
        <v>19496</v>
      </c>
      <c r="I1007">
        <v>91</v>
      </c>
      <c r="J1007" t="s">
        <v>3818</v>
      </c>
      <c r="K1007" t="s">
        <v>14385</v>
      </c>
      <c r="L1007" t="s">
        <v>20984</v>
      </c>
      <c r="M1007" t="s">
        <v>20992</v>
      </c>
      <c r="N1007" t="s">
        <v>11391</v>
      </c>
      <c r="O1007" t="s">
        <v>7810</v>
      </c>
      <c r="P1007">
        <v>91</v>
      </c>
      <c r="Q1007" t="s">
        <v>20986</v>
      </c>
      <c r="R1007" t="s">
        <v>14389</v>
      </c>
      <c r="S1007" t="s">
        <v>20928</v>
      </c>
      <c r="T1007" t="s">
        <v>14391</v>
      </c>
      <c r="U1007" t="s">
        <v>14392</v>
      </c>
      <c r="V1007" t="s">
        <v>14393</v>
      </c>
      <c r="W1007" s="105" t="str">
        <f>IF(COUNTIF(W$2:W1006,B1007&amp;K1007)=0,B1007&amp;K1007,"")</f>
        <v/>
      </c>
    </row>
    <row r="1008" spans="1:23" hidden="1">
      <c r="A1008" t="s">
        <v>20993</v>
      </c>
      <c r="B1008" t="s">
        <v>10838</v>
      </c>
      <c r="C1008" t="s">
        <v>371</v>
      </c>
      <c r="D1008" t="s">
        <v>96</v>
      </c>
      <c r="E1008" t="s">
        <v>97</v>
      </c>
      <c r="F1008" t="s">
        <v>24</v>
      </c>
      <c r="G1008" t="s">
        <v>3824</v>
      </c>
      <c r="H1008" t="s">
        <v>19496</v>
      </c>
      <c r="I1008">
        <v>91</v>
      </c>
      <c r="J1008" t="s">
        <v>3818</v>
      </c>
      <c r="K1008" t="s">
        <v>14385</v>
      </c>
      <c r="L1008" t="s">
        <v>20984</v>
      </c>
      <c r="M1008" t="s">
        <v>20994</v>
      </c>
      <c r="N1008" t="s">
        <v>11391</v>
      </c>
      <c r="O1008" t="s">
        <v>7810</v>
      </c>
      <c r="P1008">
        <v>91</v>
      </c>
      <c r="Q1008" t="s">
        <v>20986</v>
      </c>
      <c r="R1008" t="s">
        <v>14389</v>
      </c>
      <c r="S1008" t="s">
        <v>20928</v>
      </c>
      <c r="T1008" t="s">
        <v>14391</v>
      </c>
      <c r="U1008" t="s">
        <v>14392</v>
      </c>
      <c r="V1008" t="s">
        <v>14393</v>
      </c>
      <c r="W1008" s="105" t="str">
        <f>IF(COUNTIF(W$2:W1007,B1008&amp;K1008)=0,B1008&amp;K1008,"")</f>
        <v/>
      </c>
    </row>
    <row r="1009" spans="1:23" hidden="1">
      <c r="A1009" t="s">
        <v>20995</v>
      </c>
      <c r="B1009" t="s">
        <v>10838</v>
      </c>
      <c r="C1009" t="s">
        <v>371</v>
      </c>
      <c r="D1009" t="s">
        <v>96</v>
      </c>
      <c r="E1009" t="s">
        <v>97</v>
      </c>
      <c r="F1009" t="s">
        <v>24</v>
      </c>
      <c r="G1009" t="s">
        <v>3824</v>
      </c>
      <c r="H1009" t="s">
        <v>19496</v>
      </c>
      <c r="I1009">
        <v>91</v>
      </c>
      <c r="J1009" t="s">
        <v>3818</v>
      </c>
      <c r="K1009" t="s">
        <v>14385</v>
      </c>
      <c r="L1009" t="s">
        <v>20984</v>
      </c>
      <c r="M1009" t="s">
        <v>20996</v>
      </c>
      <c r="N1009" t="s">
        <v>11391</v>
      </c>
      <c r="O1009" t="s">
        <v>7810</v>
      </c>
      <c r="P1009">
        <v>91</v>
      </c>
      <c r="Q1009" t="s">
        <v>20986</v>
      </c>
      <c r="R1009" t="s">
        <v>14389</v>
      </c>
      <c r="S1009" t="s">
        <v>20928</v>
      </c>
      <c r="T1009" t="s">
        <v>14391</v>
      </c>
      <c r="U1009" t="s">
        <v>14392</v>
      </c>
      <c r="V1009" t="s">
        <v>14393</v>
      </c>
      <c r="W1009" s="105" t="str">
        <f>IF(COUNTIF(W$2:W1008,B1009&amp;K1009)=0,B1009&amp;K1009,"")</f>
        <v/>
      </c>
    </row>
    <row r="1010" spans="1:23" hidden="1">
      <c r="A1010" t="s">
        <v>20997</v>
      </c>
      <c r="B1010" t="s">
        <v>10838</v>
      </c>
      <c r="C1010" t="s">
        <v>371</v>
      </c>
      <c r="D1010" t="s">
        <v>96</v>
      </c>
      <c r="E1010" t="s">
        <v>97</v>
      </c>
      <c r="F1010" t="s">
        <v>24</v>
      </c>
      <c r="G1010" t="s">
        <v>3824</v>
      </c>
      <c r="H1010" t="s">
        <v>19496</v>
      </c>
      <c r="I1010">
        <v>91</v>
      </c>
      <c r="J1010" t="s">
        <v>3818</v>
      </c>
      <c r="K1010" t="s">
        <v>14385</v>
      </c>
      <c r="L1010" t="s">
        <v>20984</v>
      </c>
      <c r="M1010" t="s">
        <v>20998</v>
      </c>
      <c r="N1010" t="s">
        <v>11391</v>
      </c>
      <c r="O1010" t="s">
        <v>7810</v>
      </c>
      <c r="P1010">
        <v>91</v>
      </c>
      <c r="Q1010" t="s">
        <v>20986</v>
      </c>
      <c r="R1010" t="s">
        <v>14389</v>
      </c>
      <c r="S1010" t="s">
        <v>20928</v>
      </c>
      <c r="T1010" t="s">
        <v>14391</v>
      </c>
      <c r="U1010" t="s">
        <v>14392</v>
      </c>
      <c r="V1010" t="s">
        <v>14393</v>
      </c>
      <c r="W1010" s="105" t="str">
        <f>IF(COUNTIF(W$2:W1009,B1010&amp;K1010)=0,B1010&amp;K1010,"")</f>
        <v/>
      </c>
    </row>
    <row r="1011" spans="1:23" hidden="1">
      <c r="A1011" t="s">
        <v>20999</v>
      </c>
      <c r="B1011" t="s">
        <v>10838</v>
      </c>
      <c r="C1011" t="s">
        <v>371</v>
      </c>
      <c r="D1011" t="s">
        <v>96</v>
      </c>
      <c r="E1011" t="s">
        <v>97</v>
      </c>
      <c r="F1011" t="s">
        <v>24</v>
      </c>
      <c r="G1011" t="s">
        <v>3824</v>
      </c>
      <c r="H1011" t="s">
        <v>19496</v>
      </c>
      <c r="I1011">
        <v>91</v>
      </c>
      <c r="J1011" t="s">
        <v>3818</v>
      </c>
      <c r="K1011" t="s">
        <v>14385</v>
      </c>
      <c r="L1011" t="s">
        <v>20984</v>
      </c>
      <c r="M1011" t="s">
        <v>21000</v>
      </c>
      <c r="N1011" t="s">
        <v>11391</v>
      </c>
      <c r="O1011" t="s">
        <v>7810</v>
      </c>
      <c r="P1011">
        <v>91</v>
      </c>
      <c r="Q1011" t="s">
        <v>20986</v>
      </c>
      <c r="R1011" t="s">
        <v>14389</v>
      </c>
      <c r="S1011" t="s">
        <v>20928</v>
      </c>
      <c r="T1011" t="s">
        <v>14391</v>
      </c>
      <c r="U1011" t="s">
        <v>14392</v>
      </c>
      <c r="V1011" t="s">
        <v>14393</v>
      </c>
      <c r="W1011" s="105" t="str">
        <f>IF(COUNTIF(W$2:W1010,B1011&amp;K1011)=0,B1011&amp;K1011,"")</f>
        <v/>
      </c>
    </row>
    <row r="1012" spans="1:23" hidden="1">
      <c r="A1012" t="s">
        <v>21001</v>
      </c>
      <c r="B1012" t="s">
        <v>10838</v>
      </c>
      <c r="C1012" t="s">
        <v>371</v>
      </c>
      <c r="D1012" t="s">
        <v>96</v>
      </c>
      <c r="E1012" t="s">
        <v>97</v>
      </c>
      <c r="F1012" t="s">
        <v>24</v>
      </c>
      <c r="G1012" t="s">
        <v>3824</v>
      </c>
      <c r="H1012" t="s">
        <v>19496</v>
      </c>
      <c r="I1012">
        <v>91</v>
      </c>
      <c r="J1012" t="s">
        <v>3818</v>
      </c>
      <c r="K1012" t="s">
        <v>14385</v>
      </c>
      <c r="L1012" t="s">
        <v>20984</v>
      </c>
      <c r="M1012" t="s">
        <v>21002</v>
      </c>
      <c r="N1012" t="s">
        <v>11391</v>
      </c>
      <c r="O1012" t="s">
        <v>7810</v>
      </c>
      <c r="P1012">
        <v>91</v>
      </c>
      <c r="Q1012" t="s">
        <v>20986</v>
      </c>
      <c r="R1012" t="s">
        <v>14389</v>
      </c>
      <c r="S1012" t="s">
        <v>20928</v>
      </c>
      <c r="T1012" t="s">
        <v>14391</v>
      </c>
      <c r="U1012" t="s">
        <v>14392</v>
      </c>
      <c r="V1012" t="s">
        <v>14393</v>
      </c>
      <c r="W1012" s="105" t="str">
        <f>IF(COUNTIF(W$2:W1011,B1012&amp;K1012)=0,B1012&amp;K1012,"")</f>
        <v/>
      </c>
    </row>
    <row r="1013" spans="1:23" hidden="1">
      <c r="A1013" t="s">
        <v>21003</v>
      </c>
      <c r="B1013" t="s">
        <v>10838</v>
      </c>
      <c r="C1013" t="s">
        <v>371</v>
      </c>
      <c r="D1013" t="s">
        <v>96</v>
      </c>
      <c r="E1013" t="s">
        <v>97</v>
      </c>
      <c r="F1013" t="s">
        <v>24</v>
      </c>
      <c r="G1013" t="s">
        <v>3824</v>
      </c>
      <c r="H1013" t="s">
        <v>19496</v>
      </c>
      <c r="I1013">
        <v>91</v>
      </c>
      <c r="J1013" t="s">
        <v>3818</v>
      </c>
      <c r="K1013" t="s">
        <v>14385</v>
      </c>
      <c r="L1013" t="s">
        <v>20984</v>
      </c>
      <c r="M1013" t="s">
        <v>21004</v>
      </c>
      <c r="N1013" t="s">
        <v>11391</v>
      </c>
      <c r="O1013" t="s">
        <v>7810</v>
      </c>
      <c r="P1013">
        <v>91</v>
      </c>
      <c r="Q1013" t="s">
        <v>20986</v>
      </c>
      <c r="R1013" t="s">
        <v>14389</v>
      </c>
      <c r="S1013" t="s">
        <v>20928</v>
      </c>
      <c r="T1013" t="s">
        <v>14391</v>
      </c>
      <c r="U1013" t="s">
        <v>14392</v>
      </c>
      <c r="V1013" t="s">
        <v>14393</v>
      </c>
      <c r="W1013" s="105" t="str">
        <f>IF(COUNTIF(W$2:W1012,B1013&amp;K1013)=0,B1013&amp;K1013,"")</f>
        <v/>
      </c>
    </row>
    <row r="1014" spans="1:23" hidden="1">
      <c r="A1014" t="s">
        <v>21005</v>
      </c>
      <c r="B1014" t="s">
        <v>10838</v>
      </c>
      <c r="C1014" t="s">
        <v>371</v>
      </c>
      <c r="D1014" t="s">
        <v>96</v>
      </c>
      <c r="E1014" t="s">
        <v>97</v>
      </c>
      <c r="F1014" t="s">
        <v>24</v>
      </c>
      <c r="G1014" t="s">
        <v>3824</v>
      </c>
      <c r="H1014" t="s">
        <v>19496</v>
      </c>
      <c r="I1014">
        <v>91</v>
      </c>
      <c r="J1014" t="s">
        <v>3818</v>
      </c>
      <c r="K1014" t="s">
        <v>14385</v>
      </c>
      <c r="L1014" t="s">
        <v>20984</v>
      </c>
      <c r="M1014" t="s">
        <v>21006</v>
      </c>
      <c r="N1014" t="s">
        <v>11391</v>
      </c>
      <c r="O1014" t="s">
        <v>7810</v>
      </c>
      <c r="P1014">
        <v>91</v>
      </c>
      <c r="Q1014" t="s">
        <v>20986</v>
      </c>
      <c r="R1014" t="s">
        <v>14389</v>
      </c>
      <c r="S1014" t="s">
        <v>20928</v>
      </c>
      <c r="T1014" t="s">
        <v>14391</v>
      </c>
      <c r="U1014" t="s">
        <v>14392</v>
      </c>
      <c r="V1014" t="s">
        <v>14393</v>
      </c>
      <c r="W1014" s="105" t="str">
        <f>IF(COUNTIF(W$2:W1013,B1014&amp;K1014)=0,B1014&amp;K1014,"")</f>
        <v/>
      </c>
    </row>
    <row r="1015" spans="1:23" hidden="1">
      <c r="A1015" t="s">
        <v>21007</v>
      </c>
      <c r="B1015" t="s">
        <v>10838</v>
      </c>
      <c r="C1015" t="s">
        <v>371</v>
      </c>
      <c r="D1015" t="s">
        <v>96</v>
      </c>
      <c r="E1015" t="s">
        <v>97</v>
      </c>
      <c r="F1015" t="s">
        <v>24</v>
      </c>
      <c r="G1015" t="s">
        <v>3824</v>
      </c>
      <c r="H1015" t="s">
        <v>19496</v>
      </c>
      <c r="I1015">
        <v>91</v>
      </c>
      <c r="J1015" t="s">
        <v>3818</v>
      </c>
      <c r="K1015" t="s">
        <v>14385</v>
      </c>
      <c r="L1015" t="s">
        <v>20984</v>
      </c>
      <c r="M1015" t="s">
        <v>21008</v>
      </c>
      <c r="N1015" t="s">
        <v>11391</v>
      </c>
      <c r="O1015" t="s">
        <v>7810</v>
      </c>
      <c r="P1015">
        <v>91</v>
      </c>
      <c r="Q1015" t="s">
        <v>20986</v>
      </c>
      <c r="R1015" t="s">
        <v>14389</v>
      </c>
      <c r="S1015" t="s">
        <v>20928</v>
      </c>
      <c r="T1015" t="s">
        <v>14391</v>
      </c>
      <c r="U1015" t="s">
        <v>14392</v>
      </c>
      <c r="V1015" t="s">
        <v>14393</v>
      </c>
      <c r="W1015" s="105" t="str">
        <f>IF(COUNTIF(W$2:W1014,B1015&amp;K1015)=0,B1015&amp;K1015,"")</f>
        <v/>
      </c>
    </row>
    <row r="1016" spans="1:23" hidden="1">
      <c r="A1016" t="s">
        <v>21009</v>
      </c>
      <c r="B1016" t="s">
        <v>10839</v>
      </c>
      <c r="C1016" t="s">
        <v>371</v>
      </c>
      <c r="D1016" t="s">
        <v>96</v>
      </c>
      <c r="E1016" t="s">
        <v>97</v>
      </c>
      <c r="F1016" t="s">
        <v>24</v>
      </c>
      <c r="G1016" t="s">
        <v>3829</v>
      </c>
      <c r="H1016" t="s">
        <v>19496</v>
      </c>
      <c r="I1016">
        <v>91</v>
      </c>
      <c r="J1016" t="s">
        <v>3818</v>
      </c>
      <c r="K1016" t="s">
        <v>13979</v>
      </c>
      <c r="L1016" t="s">
        <v>14500</v>
      </c>
      <c r="M1016" t="s">
        <v>14503</v>
      </c>
      <c r="N1016" t="s">
        <v>11381</v>
      </c>
      <c r="O1016" t="s">
        <v>11382</v>
      </c>
      <c r="P1016">
        <v>91</v>
      </c>
      <c r="Q1016" t="s">
        <v>14480</v>
      </c>
      <c r="R1016" t="s">
        <v>13983</v>
      </c>
      <c r="S1016" t="s">
        <v>11593</v>
      </c>
      <c r="T1016" t="s">
        <v>13984</v>
      </c>
      <c r="U1016" t="s">
        <v>13985</v>
      </c>
      <c r="V1016" t="s">
        <v>13986</v>
      </c>
      <c r="W1016" s="105" t="str">
        <f>IF(COUNTIF(W$2:W1015,B1016&amp;K1016)=0,B1016&amp;K1016,"")</f>
        <v>S-040003株式会社日本サーモエナー</v>
      </c>
    </row>
    <row r="1017" spans="1:23" hidden="1">
      <c r="A1017" t="s">
        <v>21010</v>
      </c>
      <c r="B1017" t="s">
        <v>10839</v>
      </c>
      <c r="C1017" t="s">
        <v>371</v>
      </c>
      <c r="D1017" t="s">
        <v>96</v>
      </c>
      <c r="E1017" t="s">
        <v>97</v>
      </c>
      <c r="F1017" t="s">
        <v>24</v>
      </c>
      <c r="G1017" t="s">
        <v>3829</v>
      </c>
      <c r="H1017" t="s">
        <v>19496</v>
      </c>
      <c r="I1017">
        <v>91</v>
      </c>
      <c r="J1017" t="s">
        <v>3818</v>
      </c>
      <c r="K1017" t="s">
        <v>13979</v>
      </c>
      <c r="L1017" t="s">
        <v>14500</v>
      </c>
      <c r="M1017" t="s">
        <v>14505</v>
      </c>
      <c r="N1017" t="s">
        <v>11381</v>
      </c>
      <c r="O1017" t="s">
        <v>11382</v>
      </c>
      <c r="P1017">
        <v>91</v>
      </c>
      <c r="Q1017" t="s">
        <v>14480</v>
      </c>
      <c r="R1017" t="s">
        <v>13983</v>
      </c>
      <c r="S1017" t="s">
        <v>11593</v>
      </c>
      <c r="T1017" t="s">
        <v>13984</v>
      </c>
      <c r="U1017" t="s">
        <v>13985</v>
      </c>
      <c r="V1017" t="s">
        <v>13986</v>
      </c>
      <c r="W1017" s="105" t="str">
        <f>IF(COUNTIF(W$2:W1016,B1017&amp;K1017)=0,B1017&amp;K1017,"")</f>
        <v/>
      </c>
    </row>
    <row r="1018" spans="1:23" hidden="1">
      <c r="A1018" t="s">
        <v>21011</v>
      </c>
      <c r="B1018" t="s">
        <v>10839</v>
      </c>
      <c r="C1018" t="s">
        <v>371</v>
      </c>
      <c r="D1018" t="s">
        <v>96</v>
      </c>
      <c r="E1018" t="s">
        <v>97</v>
      </c>
      <c r="F1018" t="s">
        <v>24</v>
      </c>
      <c r="G1018" t="s">
        <v>3829</v>
      </c>
      <c r="H1018" t="s">
        <v>19496</v>
      </c>
      <c r="I1018">
        <v>91</v>
      </c>
      <c r="J1018" t="s">
        <v>3818</v>
      </c>
      <c r="K1018" t="s">
        <v>13979</v>
      </c>
      <c r="L1018" t="s">
        <v>14500</v>
      </c>
      <c r="M1018" t="s">
        <v>14507</v>
      </c>
      <c r="N1018" t="s">
        <v>11381</v>
      </c>
      <c r="O1018" t="s">
        <v>11382</v>
      </c>
      <c r="P1018">
        <v>91</v>
      </c>
      <c r="Q1018" t="s">
        <v>14480</v>
      </c>
      <c r="R1018" t="s">
        <v>13983</v>
      </c>
      <c r="S1018" t="s">
        <v>11593</v>
      </c>
      <c r="T1018" t="s">
        <v>13984</v>
      </c>
      <c r="U1018" t="s">
        <v>13985</v>
      </c>
      <c r="V1018" t="s">
        <v>13986</v>
      </c>
      <c r="W1018" s="105" t="str">
        <f>IF(COUNTIF(W$2:W1017,B1018&amp;K1018)=0,B1018&amp;K1018,"")</f>
        <v/>
      </c>
    </row>
    <row r="1019" spans="1:23" hidden="1">
      <c r="A1019" t="s">
        <v>21012</v>
      </c>
      <c r="B1019" t="s">
        <v>10840</v>
      </c>
      <c r="C1019" t="s">
        <v>371</v>
      </c>
      <c r="D1019" t="s">
        <v>96</v>
      </c>
      <c r="E1019" t="s">
        <v>97</v>
      </c>
      <c r="F1019" t="s">
        <v>3834</v>
      </c>
      <c r="G1019" t="s">
        <v>3817</v>
      </c>
      <c r="H1019" t="s">
        <v>19496</v>
      </c>
      <c r="I1019">
        <v>103</v>
      </c>
      <c r="J1019" t="s">
        <v>3818</v>
      </c>
      <c r="K1019" t="s">
        <v>13979</v>
      </c>
      <c r="L1019" t="s">
        <v>14465</v>
      </c>
      <c r="M1019" t="s">
        <v>14579</v>
      </c>
      <c r="N1019" t="s">
        <v>11381</v>
      </c>
      <c r="O1019" t="s">
        <v>11382</v>
      </c>
      <c r="P1019">
        <v>103</v>
      </c>
      <c r="Q1019" t="s">
        <v>14580</v>
      </c>
      <c r="R1019" t="s">
        <v>13983</v>
      </c>
      <c r="S1019" t="s">
        <v>11593</v>
      </c>
      <c r="T1019" t="s">
        <v>13984</v>
      </c>
      <c r="U1019" t="s">
        <v>13985</v>
      </c>
      <c r="V1019" t="s">
        <v>13986</v>
      </c>
      <c r="W1019" s="105" t="str">
        <f>IF(COUNTIF(W$2:W1018,B1019&amp;K1019)=0,B1019&amp;K1019,"")</f>
        <v>S-040004株式会社日本サーモエナー</v>
      </c>
    </row>
    <row r="1020" spans="1:23" hidden="1">
      <c r="A1020" t="s">
        <v>21013</v>
      </c>
      <c r="B1020" t="s">
        <v>10840</v>
      </c>
      <c r="C1020" t="s">
        <v>371</v>
      </c>
      <c r="D1020" t="s">
        <v>96</v>
      </c>
      <c r="E1020" t="s">
        <v>97</v>
      </c>
      <c r="F1020" t="s">
        <v>3834</v>
      </c>
      <c r="G1020" t="s">
        <v>3817</v>
      </c>
      <c r="H1020" t="s">
        <v>19496</v>
      </c>
      <c r="I1020">
        <v>103</v>
      </c>
      <c r="J1020" t="s">
        <v>3818</v>
      </c>
      <c r="K1020" t="s">
        <v>13979</v>
      </c>
      <c r="L1020" t="s">
        <v>14465</v>
      </c>
      <c r="M1020" t="s">
        <v>14582</v>
      </c>
      <c r="N1020" t="s">
        <v>11391</v>
      </c>
      <c r="O1020" t="s">
        <v>11382</v>
      </c>
      <c r="P1020">
        <v>103</v>
      </c>
      <c r="Q1020" t="s">
        <v>14580</v>
      </c>
      <c r="R1020" t="s">
        <v>13983</v>
      </c>
      <c r="S1020" t="s">
        <v>11593</v>
      </c>
      <c r="T1020" t="s">
        <v>13984</v>
      </c>
      <c r="U1020" t="s">
        <v>13985</v>
      </c>
      <c r="V1020" t="s">
        <v>13986</v>
      </c>
      <c r="W1020" s="105" t="str">
        <f>IF(COUNTIF(W$2:W1019,B1020&amp;K1020)=0,B1020&amp;K1020,"")</f>
        <v/>
      </c>
    </row>
    <row r="1021" spans="1:23" hidden="1">
      <c r="A1021" t="s">
        <v>21014</v>
      </c>
      <c r="B1021" t="s">
        <v>10840</v>
      </c>
      <c r="C1021" t="s">
        <v>371</v>
      </c>
      <c r="D1021" t="s">
        <v>96</v>
      </c>
      <c r="E1021" t="s">
        <v>97</v>
      </c>
      <c r="F1021" t="s">
        <v>3834</v>
      </c>
      <c r="G1021" t="s">
        <v>3817</v>
      </c>
      <c r="H1021" t="s">
        <v>19496</v>
      </c>
      <c r="I1021">
        <v>103</v>
      </c>
      <c r="J1021" t="s">
        <v>3818</v>
      </c>
      <c r="K1021" t="s">
        <v>13979</v>
      </c>
      <c r="L1021" t="s">
        <v>14465</v>
      </c>
      <c r="M1021" t="s">
        <v>14584</v>
      </c>
      <c r="N1021" t="s">
        <v>11391</v>
      </c>
      <c r="O1021" t="s">
        <v>11382</v>
      </c>
      <c r="P1021">
        <v>103</v>
      </c>
      <c r="Q1021" t="s">
        <v>14580</v>
      </c>
      <c r="R1021" t="s">
        <v>13983</v>
      </c>
      <c r="S1021" t="s">
        <v>11593</v>
      </c>
      <c r="T1021" t="s">
        <v>13984</v>
      </c>
      <c r="U1021" t="s">
        <v>13985</v>
      </c>
      <c r="V1021" t="s">
        <v>13986</v>
      </c>
      <c r="W1021" s="105" t="str">
        <f>IF(COUNTIF(W$2:W1020,B1021&amp;K1021)=0,B1021&amp;K1021,"")</f>
        <v/>
      </c>
    </row>
    <row r="1022" spans="1:23" hidden="1">
      <c r="A1022" t="s">
        <v>21015</v>
      </c>
      <c r="B1022" t="s">
        <v>10840</v>
      </c>
      <c r="C1022" t="s">
        <v>371</v>
      </c>
      <c r="D1022" t="s">
        <v>96</v>
      </c>
      <c r="E1022" t="s">
        <v>97</v>
      </c>
      <c r="F1022" t="s">
        <v>3834</v>
      </c>
      <c r="G1022" t="s">
        <v>3817</v>
      </c>
      <c r="H1022" t="s">
        <v>19496</v>
      </c>
      <c r="I1022">
        <v>103</v>
      </c>
      <c r="J1022" t="s">
        <v>3818</v>
      </c>
      <c r="K1022" t="s">
        <v>14385</v>
      </c>
      <c r="L1022" t="s">
        <v>3834</v>
      </c>
      <c r="M1022" t="s">
        <v>14531</v>
      </c>
      <c r="N1022" t="s">
        <v>11381</v>
      </c>
      <c r="O1022" t="s">
        <v>11382</v>
      </c>
      <c r="P1022">
        <v>103</v>
      </c>
      <c r="Q1022" t="s">
        <v>14532</v>
      </c>
      <c r="R1022" t="s">
        <v>14389</v>
      </c>
      <c r="S1022" t="s">
        <v>14390</v>
      </c>
      <c r="T1022" t="s">
        <v>14391</v>
      </c>
      <c r="U1022" t="s">
        <v>14392</v>
      </c>
      <c r="V1022" t="s">
        <v>14393</v>
      </c>
      <c r="W1022" s="105" t="str">
        <f>IF(COUNTIF(W$2:W1021,B1022&amp;K1022)=0,B1022&amp;K1022,"")</f>
        <v>S-040004株式会社ヒラカワ</v>
      </c>
    </row>
    <row r="1023" spans="1:23" hidden="1">
      <c r="A1023" t="s">
        <v>21016</v>
      </c>
      <c r="B1023" t="s">
        <v>10840</v>
      </c>
      <c r="C1023" t="s">
        <v>371</v>
      </c>
      <c r="D1023" t="s">
        <v>96</v>
      </c>
      <c r="E1023" t="s">
        <v>97</v>
      </c>
      <c r="F1023" t="s">
        <v>3834</v>
      </c>
      <c r="G1023" t="s">
        <v>3817</v>
      </c>
      <c r="H1023" t="s">
        <v>19496</v>
      </c>
      <c r="I1023">
        <v>103</v>
      </c>
      <c r="J1023" t="s">
        <v>3818</v>
      </c>
      <c r="K1023" t="s">
        <v>14385</v>
      </c>
      <c r="L1023" t="s">
        <v>3834</v>
      </c>
      <c r="M1023" t="s">
        <v>14534</v>
      </c>
      <c r="N1023" t="s">
        <v>11391</v>
      </c>
      <c r="O1023" t="s">
        <v>11382</v>
      </c>
      <c r="P1023">
        <v>103</v>
      </c>
      <c r="Q1023" t="s">
        <v>14532</v>
      </c>
      <c r="R1023" t="s">
        <v>14389</v>
      </c>
      <c r="S1023" t="s">
        <v>14390</v>
      </c>
      <c r="T1023" t="s">
        <v>14391</v>
      </c>
      <c r="U1023" t="s">
        <v>14392</v>
      </c>
      <c r="V1023" t="s">
        <v>14393</v>
      </c>
      <c r="W1023" s="105" t="str">
        <f>IF(COUNTIF(W$2:W1022,B1023&amp;K1023)=0,B1023&amp;K1023,"")</f>
        <v/>
      </c>
    </row>
    <row r="1024" spans="1:23" hidden="1">
      <c r="A1024" t="s">
        <v>21017</v>
      </c>
      <c r="B1024" t="s">
        <v>10840</v>
      </c>
      <c r="C1024" t="s">
        <v>371</v>
      </c>
      <c r="D1024" t="s">
        <v>96</v>
      </c>
      <c r="E1024" t="s">
        <v>97</v>
      </c>
      <c r="F1024" t="s">
        <v>3834</v>
      </c>
      <c r="G1024" t="s">
        <v>3817</v>
      </c>
      <c r="H1024" t="s">
        <v>19496</v>
      </c>
      <c r="I1024">
        <v>103</v>
      </c>
      <c r="J1024" t="s">
        <v>3818</v>
      </c>
      <c r="K1024" t="s">
        <v>14385</v>
      </c>
      <c r="L1024" t="s">
        <v>3834</v>
      </c>
      <c r="M1024" t="s">
        <v>14536</v>
      </c>
      <c r="N1024" t="s">
        <v>11391</v>
      </c>
      <c r="O1024" t="s">
        <v>11382</v>
      </c>
      <c r="P1024">
        <v>103</v>
      </c>
      <c r="Q1024" t="s">
        <v>14532</v>
      </c>
      <c r="R1024" t="s">
        <v>14389</v>
      </c>
      <c r="S1024" t="s">
        <v>14390</v>
      </c>
      <c r="T1024" t="s">
        <v>14391</v>
      </c>
      <c r="U1024" t="s">
        <v>14392</v>
      </c>
      <c r="V1024" t="s">
        <v>14393</v>
      </c>
      <c r="W1024" s="105" t="str">
        <f>IF(COUNTIF(W$2:W1023,B1024&amp;K1024)=0,B1024&amp;K1024,"")</f>
        <v/>
      </c>
    </row>
    <row r="1025" spans="1:23" hidden="1">
      <c r="A1025" t="s">
        <v>21018</v>
      </c>
      <c r="B1025" t="s">
        <v>10840</v>
      </c>
      <c r="C1025" t="s">
        <v>371</v>
      </c>
      <c r="D1025" t="s">
        <v>96</v>
      </c>
      <c r="E1025" t="s">
        <v>97</v>
      </c>
      <c r="F1025" t="s">
        <v>3834</v>
      </c>
      <c r="G1025" t="s">
        <v>3817</v>
      </c>
      <c r="H1025" t="s">
        <v>19496</v>
      </c>
      <c r="I1025">
        <v>103</v>
      </c>
      <c r="J1025" t="s">
        <v>3818</v>
      </c>
      <c r="K1025" t="s">
        <v>14385</v>
      </c>
      <c r="L1025" t="s">
        <v>3834</v>
      </c>
      <c r="M1025" t="s">
        <v>14540</v>
      </c>
      <c r="N1025" t="s">
        <v>11381</v>
      </c>
      <c r="O1025" t="s">
        <v>11382</v>
      </c>
      <c r="P1025">
        <v>103</v>
      </c>
      <c r="Q1025" t="s">
        <v>14532</v>
      </c>
      <c r="R1025" t="s">
        <v>14389</v>
      </c>
      <c r="S1025" t="s">
        <v>14390</v>
      </c>
      <c r="T1025" t="s">
        <v>14391</v>
      </c>
      <c r="U1025" t="s">
        <v>14392</v>
      </c>
      <c r="V1025" t="s">
        <v>14393</v>
      </c>
      <c r="W1025" s="105" t="str">
        <f>IF(COUNTIF(W$2:W1024,B1025&amp;K1025)=0,B1025&amp;K1025,"")</f>
        <v/>
      </c>
    </row>
    <row r="1026" spans="1:23" hidden="1">
      <c r="A1026" t="s">
        <v>21019</v>
      </c>
      <c r="B1026" t="s">
        <v>10840</v>
      </c>
      <c r="C1026" t="s">
        <v>371</v>
      </c>
      <c r="D1026" t="s">
        <v>96</v>
      </c>
      <c r="E1026" t="s">
        <v>97</v>
      </c>
      <c r="F1026" t="s">
        <v>3834</v>
      </c>
      <c r="G1026" t="s">
        <v>3817</v>
      </c>
      <c r="H1026" t="s">
        <v>19496</v>
      </c>
      <c r="I1026">
        <v>103</v>
      </c>
      <c r="J1026" t="s">
        <v>3818</v>
      </c>
      <c r="K1026" t="s">
        <v>14385</v>
      </c>
      <c r="L1026" t="s">
        <v>3834</v>
      </c>
      <c r="M1026" t="s">
        <v>14542</v>
      </c>
      <c r="N1026" t="s">
        <v>11391</v>
      </c>
      <c r="O1026" t="s">
        <v>11382</v>
      </c>
      <c r="P1026">
        <v>103</v>
      </c>
      <c r="Q1026" t="s">
        <v>14532</v>
      </c>
      <c r="R1026" t="s">
        <v>14389</v>
      </c>
      <c r="S1026" t="s">
        <v>14390</v>
      </c>
      <c r="T1026" t="s">
        <v>14391</v>
      </c>
      <c r="U1026" t="s">
        <v>14392</v>
      </c>
      <c r="V1026" t="s">
        <v>14393</v>
      </c>
      <c r="W1026" s="105" t="str">
        <f>IF(COUNTIF(W$2:W1025,B1026&amp;K1026)=0,B1026&amp;K1026,"")</f>
        <v/>
      </c>
    </row>
    <row r="1027" spans="1:23" hidden="1">
      <c r="A1027" t="s">
        <v>21020</v>
      </c>
      <c r="B1027" t="s">
        <v>10840</v>
      </c>
      <c r="C1027" t="s">
        <v>371</v>
      </c>
      <c r="D1027" t="s">
        <v>96</v>
      </c>
      <c r="E1027" t="s">
        <v>97</v>
      </c>
      <c r="F1027" t="s">
        <v>3834</v>
      </c>
      <c r="G1027" t="s">
        <v>3817</v>
      </c>
      <c r="H1027" t="s">
        <v>19496</v>
      </c>
      <c r="I1027">
        <v>103</v>
      </c>
      <c r="J1027" t="s">
        <v>3818</v>
      </c>
      <c r="K1027" t="s">
        <v>14385</v>
      </c>
      <c r="L1027" t="s">
        <v>3834</v>
      </c>
      <c r="M1027" t="s">
        <v>14544</v>
      </c>
      <c r="N1027" t="s">
        <v>11391</v>
      </c>
      <c r="O1027" t="s">
        <v>11382</v>
      </c>
      <c r="P1027">
        <v>103</v>
      </c>
      <c r="Q1027" t="s">
        <v>14532</v>
      </c>
      <c r="R1027" t="s">
        <v>14389</v>
      </c>
      <c r="S1027" t="s">
        <v>14390</v>
      </c>
      <c r="T1027" t="s">
        <v>14391</v>
      </c>
      <c r="U1027" t="s">
        <v>14392</v>
      </c>
      <c r="V1027" t="s">
        <v>14393</v>
      </c>
      <c r="W1027" s="105" t="str">
        <f>IF(COUNTIF(W$2:W1026,B1027&amp;K1027)=0,B1027&amp;K1027,"")</f>
        <v/>
      </c>
    </row>
    <row r="1028" spans="1:23" hidden="1">
      <c r="A1028" t="s">
        <v>21021</v>
      </c>
      <c r="B1028" t="s">
        <v>10840</v>
      </c>
      <c r="C1028" t="s">
        <v>371</v>
      </c>
      <c r="D1028" t="s">
        <v>96</v>
      </c>
      <c r="E1028" t="s">
        <v>97</v>
      </c>
      <c r="F1028" t="s">
        <v>3834</v>
      </c>
      <c r="G1028" t="s">
        <v>3817</v>
      </c>
      <c r="H1028" t="s">
        <v>19496</v>
      </c>
      <c r="I1028">
        <v>103</v>
      </c>
      <c r="J1028" t="s">
        <v>3818</v>
      </c>
      <c r="K1028" t="s">
        <v>14385</v>
      </c>
      <c r="L1028" t="s">
        <v>3834</v>
      </c>
      <c r="M1028" t="s">
        <v>14548</v>
      </c>
      <c r="N1028" t="s">
        <v>11381</v>
      </c>
      <c r="O1028" t="s">
        <v>11382</v>
      </c>
      <c r="P1028">
        <v>103</v>
      </c>
      <c r="Q1028" t="s">
        <v>14532</v>
      </c>
      <c r="R1028" t="s">
        <v>14389</v>
      </c>
      <c r="S1028" t="s">
        <v>14390</v>
      </c>
      <c r="T1028" t="s">
        <v>14391</v>
      </c>
      <c r="U1028" t="s">
        <v>14392</v>
      </c>
      <c r="V1028" t="s">
        <v>14393</v>
      </c>
      <c r="W1028" s="105" t="str">
        <f>IF(COUNTIF(W$2:W1027,B1028&amp;K1028)=0,B1028&amp;K1028,"")</f>
        <v/>
      </c>
    </row>
    <row r="1029" spans="1:23" hidden="1">
      <c r="A1029" t="s">
        <v>21022</v>
      </c>
      <c r="B1029" t="s">
        <v>10840</v>
      </c>
      <c r="C1029" t="s">
        <v>371</v>
      </c>
      <c r="D1029" t="s">
        <v>96</v>
      </c>
      <c r="E1029" t="s">
        <v>97</v>
      </c>
      <c r="F1029" t="s">
        <v>3834</v>
      </c>
      <c r="G1029" t="s">
        <v>3817</v>
      </c>
      <c r="H1029" t="s">
        <v>19496</v>
      </c>
      <c r="I1029">
        <v>103</v>
      </c>
      <c r="J1029" t="s">
        <v>3818</v>
      </c>
      <c r="K1029" t="s">
        <v>14385</v>
      </c>
      <c r="L1029" t="s">
        <v>3834</v>
      </c>
      <c r="M1029" t="s">
        <v>21023</v>
      </c>
      <c r="N1029" t="s">
        <v>11391</v>
      </c>
      <c r="O1029" t="s">
        <v>11382</v>
      </c>
      <c r="P1029">
        <v>103</v>
      </c>
      <c r="Q1029" t="s">
        <v>14532</v>
      </c>
      <c r="R1029" t="s">
        <v>14389</v>
      </c>
      <c r="S1029" t="s">
        <v>14390</v>
      </c>
      <c r="T1029" t="s">
        <v>14391</v>
      </c>
      <c r="U1029" t="s">
        <v>14392</v>
      </c>
      <c r="V1029" t="s">
        <v>14393</v>
      </c>
      <c r="W1029" s="105" t="str">
        <f>IF(COUNTIF(W$2:W1028,B1029&amp;K1029)=0,B1029&amp;K1029,"")</f>
        <v/>
      </c>
    </row>
    <row r="1030" spans="1:23" hidden="1">
      <c r="A1030" t="s">
        <v>21024</v>
      </c>
      <c r="B1030" t="s">
        <v>10840</v>
      </c>
      <c r="C1030" t="s">
        <v>371</v>
      </c>
      <c r="D1030" t="s">
        <v>96</v>
      </c>
      <c r="E1030" t="s">
        <v>97</v>
      </c>
      <c r="F1030" t="s">
        <v>3834</v>
      </c>
      <c r="G1030" t="s">
        <v>3817</v>
      </c>
      <c r="H1030" t="s">
        <v>19496</v>
      </c>
      <c r="I1030">
        <v>103</v>
      </c>
      <c r="J1030" t="s">
        <v>3818</v>
      </c>
      <c r="K1030" t="s">
        <v>14385</v>
      </c>
      <c r="L1030" t="s">
        <v>3834</v>
      </c>
      <c r="M1030" t="s">
        <v>14551</v>
      </c>
      <c r="N1030" t="s">
        <v>11391</v>
      </c>
      <c r="O1030" t="s">
        <v>11382</v>
      </c>
      <c r="P1030">
        <v>103</v>
      </c>
      <c r="Q1030" t="s">
        <v>14532</v>
      </c>
      <c r="R1030" t="s">
        <v>14389</v>
      </c>
      <c r="S1030" t="s">
        <v>14390</v>
      </c>
      <c r="T1030" t="s">
        <v>14391</v>
      </c>
      <c r="U1030" t="s">
        <v>14392</v>
      </c>
      <c r="V1030" t="s">
        <v>14393</v>
      </c>
      <c r="W1030" s="105" t="str">
        <f>IF(COUNTIF(W$2:W1029,B1030&amp;K1030)=0,B1030&amp;K1030,"")</f>
        <v/>
      </c>
    </row>
    <row r="1031" spans="1:23" hidden="1">
      <c r="A1031" t="s">
        <v>21025</v>
      </c>
      <c r="B1031" t="s">
        <v>10840</v>
      </c>
      <c r="C1031" t="s">
        <v>371</v>
      </c>
      <c r="D1031" t="s">
        <v>96</v>
      </c>
      <c r="E1031" t="s">
        <v>97</v>
      </c>
      <c r="F1031" t="s">
        <v>3834</v>
      </c>
      <c r="G1031" t="s">
        <v>3817</v>
      </c>
      <c r="H1031" t="s">
        <v>19496</v>
      </c>
      <c r="I1031">
        <v>103</v>
      </c>
      <c r="J1031" t="s">
        <v>3818</v>
      </c>
      <c r="K1031" t="s">
        <v>14385</v>
      </c>
      <c r="L1031" t="s">
        <v>3834</v>
      </c>
      <c r="M1031" t="s">
        <v>14553</v>
      </c>
      <c r="N1031" t="s">
        <v>11391</v>
      </c>
      <c r="O1031" t="s">
        <v>11382</v>
      </c>
      <c r="P1031">
        <v>103</v>
      </c>
      <c r="Q1031" t="s">
        <v>14532</v>
      </c>
      <c r="R1031" t="s">
        <v>14389</v>
      </c>
      <c r="S1031" t="s">
        <v>14390</v>
      </c>
      <c r="T1031" t="s">
        <v>14391</v>
      </c>
      <c r="U1031" t="s">
        <v>14392</v>
      </c>
      <c r="V1031" t="s">
        <v>14393</v>
      </c>
      <c r="W1031" s="105" t="str">
        <f>IF(COUNTIF(W$2:W1030,B1031&amp;K1031)=0,B1031&amp;K1031,"")</f>
        <v/>
      </c>
    </row>
    <row r="1032" spans="1:23" hidden="1">
      <c r="A1032" t="s">
        <v>21026</v>
      </c>
      <c r="B1032" t="s">
        <v>10840</v>
      </c>
      <c r="C1032" t="s">
        <v>371</v>
      </c>
      <c r="D1032" t="s">
        <v>96</v>
      </c>
      <c r="E1032" t="s">
        <v>97</v>
      </c>
      <c r="F1032" t="s">
        <v>3834</v>
      </c>
      <c r="G1032" t="s">
        <v>3817</v>
      </c>
      <c r="H1032" t="s">
        <v>19496</v>
      </c>
      <c r="I1032">
        <v>103</v>
      </c>
      <c r="J1032" t="s">
        <v>3818</v>
      </c>
      <c r="K1032" t="s">
        <v>14385</v>
      </c>
      <c r="L1032" t="s">
        <v>3834</v>
      </c>
      <c r="M1032" t="s">
        <v>14555</v>
      </c>
      <c r="N1032" t="s">
        <v>11381</v>
      </c>
      <c r="O1032" t="s">
        <v>11382</v>
      </c>
      <c r="P1032">
        <v>103</v>
      </c>
      <c r="Q1032" t="s">
        <v>14532</v>
      </c>
      <c r="R1032" t="s">
        <v>14389</v>
      </c>
      <c r="S1032" t="s">
        <v>14390</v>
      </c>
      <c r="T1032" t="s">
        <v>14391</v>
      </c>
      <c r="U1032" t="s">
        <v>14392</v>
      </c>
      <c r="V1032" t="s">
        <v>14393</v>
      </c>
      <c r="W1032" s="105" t="str">
        <f>IF(COUNTIF(W$2:W1031,B1032&amp;K1032)=0,B1032&amp;K1032,"")</f>
        <v/>
      </c>
    </row>
    <row r="1033" spans="1:23" hidden="1">
      <c r="A1033" t="s">
        <v>21027</v>
      </c>
      <c r="B1033" t="s">
        <v>10840</v>
      </c>
      <c r="C1033" t="s">
        <v>371</v>
      </c>
      <c r="D1033" t="s">
        <v>96</v>
      </c>
      <c r="E1033" t="s">
        <v>97</v>
      </c>
      <c r="F1033" t="s">
        <v>3834</v>
      </c>
      <c r="G1033" t="s">
        <v>3817</v>
      </c>
      <c r="H1033" t="s">
        <v>19496</v>
      </c>
      <c r="I1033">
        <v>103</v>
      </c>
      <c r="J1033" t="s">
        <v>3818</v>
      </c>
      <c r="K1033" t="s">
        <v>14385</v>
      </c>
      <c r="L1033" t="s">
        <v>3834</v>
      </c>
      <c r="M1033" t="s">
        <v>14557</v>
      </c>
      <c r="N1033" t="s">
        <v>11391</v>
      </c>
      <c r="O1033" t="s">
        <v>11382</v>
      </c>
      <c r="P1033">
        <v>103</v>
      </c>
      <c r="Q1033" t="s">
        <v>14532</v>
      </c>
      <c r="R1033" t="s">
        <v>14389</v>
      </c>
      <c r="S1033" t="s">
        <v>14390</v>
      </c>
      <c r="T1033" t="s">
        <v>14391</v>
      </c>
      <c r="U1033" t="s">
        <v>14392</v>
      </c>
      <c r="V1033" t="s">
        <v>14393</v>
      </c>
      <c r="W1033" s="105" t="str">
        <f>IF(COUNTIF(W$2:W1032,B1033&amp;K1033)=0,B1033&amp;K1033,"")</f>
        <v/>
      </c>
    </row>
    <row r="1034" spans="1:23" hidden="1">
      <c r="A1034" t="s">
        <v>21028</v>
      </c>
      <c r="B1034" t="s">
        <v>10840</v>
      </c>
      <c r="C1034" t="s">
        <v>371</v>
      </c>
      <c r="D1034" t="s">
        <v>96</v>
      </c>
      <c r="E1034" t="s">
        <v>97</v>
      </c>
      <c r="F1034" t="s">
        <v>3834</v>
      </c>
      <c r="G1034" t="s">
        <v>3817</v>
      </c>
      <c r="H1034" t="s">
        <v>19496</v>
      </c>
      <c r="I1034">
        <v>103</v>
      </c>
      <c r="J1034" t="s">
        <v>3818</v>
      </c>
      <c r="K1034" t="s">
        <v>14385</v>
      </c>
      <c r="L1034" t="s">
        <v>3834</v>
      </c>
      <c r="M1034" t="s">
        <v>14559</v>
      </c>
      <c r="N1034" t="s">
        <v>11391</v>
      </c>
      <c r="O1034" t="s">
        <v>11382</v>
      </c>
      <c r="P1034">
        <v>103</v>
      </c>
      <c r="Q1034" t="s">
        <v>14532</v>
      </c>
      <c r="R1034" t="s">
        <v>14389</v>
      </c>
      <c r="S1034" t="s">
        <v>14390</v>
      </c>
      <c r="T1034" t="s">
        <v>14391</v>
      </c>
      <c r="U1034" t="s">
        <v>14392</v>
      </c>
      <c r="V1034" t="s">
        <v>14393</v>
      </c>
      <c r="W1034" s="105" t="str">
        <f>IF(COUNTIF(W$2:W1033,B1034&amp;K1034)=0,B1034&amp;K1034,"")</f>
        <v/>
      </c>
    </row>
    <row r="1035" spans="1:23" hidden="1">
      <c r="A1035" t="s">
        <v>21029</v>
      </c>
      <c r="B1035" t="s">
        <v>10840</v>
      </c>
      <c r="C1035" t="s">
        <v>371</v>
      </c>
      <c r="D1035" t="s">
        <v>96</v>
      </c>
      <c r="E1035" t="s">
        <v>97</v>
      </c>
      <c r="F1035" t="s">
        <v>3834</v>
      </c>
      <c r="G1035" t="s">
        <v>3817</v>
      </c>
      <c r="H1035" t="s">
        <v>19496</v>
      </c>
      <c r="I1035">
        <v>103</v>
      </c>
      <c r="J1035" t="s">
        <v>3818</v>
      </c>
      <c r="K1035" t="s">
        <v>14385</v>
      </c>
      <c r="L1035" t="s">
        <v>3834</v>
      </c>
      <c r="M1035" t="s">
        <v>14561</v>
      </c>
      <c r="N1035" t="s">
        <v>11391</v>
      </c>
      <c r="O1035" t="s">
        <v>11382</v>
      </c>
      <c r="P1035">
        <v>103</v>
      </c>
      <c r="Q1035" t="s">
        <v>14532</v>
      </c>
      <c r="R1035" t="s">
        <v>14389</v>
      </c>
      <c r="S1035" t="s">
        <v>14390</v>
      </c>
      <c r="T1035" t="s">
        <v>14391</v>
      </c>
      <c r="U1035" t="s">
        <v>14392</v>
      </c>
      <c r="V1035" t="s">
        <v>14393</v>
      </c>
      <c r="W1035" s="105" t="str">
        <f>IF(COUNTIF(W$2:W1034,B1035&amp;K1035)=0,B1035&amp;K1035,"")</f>
        <v/>
      </c>
    </row>
    <row r="1036" spans="1:23" hidden="1">
      <c r="A1036" t="s">
        <v>21030</v>
      </c>
      <c r="B1036" t="s">
        <v>10840</v>
      </c>
      <c r="C1036" t="s">
        <v>371</v>
      </c>
      <c r="D1036" t="s">
        <v>96</v>
      </c>
      <c r="E1036" t="s">
        <v>97</v>
      </c>
      <c r="F1036" t="s">
        <v>3834</v>
      </c>
      <c r="G1036" t="s">
        <v>3817</v>
      </c>
      <c r="H1036" t="s">
        <v>19496</v>
      </c>
      <c r="I1036">
        <v>103</v>
      </c>
      <c r="J1036" t="s">
        <v>3818</v>
      </c>
      <c r="K1036" t="s">
        <v>14385</v>
      </c>
      <c r="L1036" t="s">
        <v>3834</v>
      </c>
      <c r="M1036" t="s">
        <v>14563</v>
      </c>
      <c r="N1036" t="s">
        <v>11381</v>
      </c>
      <c r="O1036" t="s">
        <v>11382</v>
      </c>
      <c r="P1036">
        <v>103</v>
      </c>
      <c r="Q1036" t="s">
        <v>14532</v>
      </c>
      <c r="R1036" t="s">
        <v>14389</v>
      </c>
      <c r="S1036" t="s">
        <v>14390</v>
      </c>
      <c r="T1036" t="s">
        <v>14391</v>
      </c>
      <c r="U1036" t="s">
        <v>14392</v>
      </c>
      <c r="V1036" t="s">
        <v>14393</v>
      </c>
      <c r="W1036" s="105" t="str">
        <f>IF(COUNTIF(W$2:W1035,B1036&amp;K1036)=0,B1036&amp;K1036,"")</f>
        <v/>
      </c>
    </row>
    <row r="1037" spans="1:23" hidden="1">
      <c r="A1037" t="s">
        <v>21031</v>
      </c>
      <c r="B1037" t="s">
        <v>10840</v>
      </c>
      <c r="C1037" t="s">
        <v>371</v>
      </c>
      <c r="D1037" t="s">
        <v>96</v>
      </c>
      <c r="E1037" t="s">
        <v>97</v>
      </c>
      <c r="F1037" t="s">
        <v>3834</v>
      </c>
      <c r="G1037" t="s">
        <v>3817</v>
      </c>
      <c r="H1037" t="s">
        <v>19496</v>
      </c>
      <c r="I1037">
        <v>103</v>
      </c>
      <c r="J1037" t="s">
        <v>3818</v>
      </c>
      <c r="K1037" t="s">
        <v>14385</v>
      </c>
      <c r="L1037" t="s">
        <v>3834</v>
      </c>
      <c r="M1037" t="s">
        <v>14565</v>
      </c>
      <c r="N1037" t="s">
        <v>11391</v>
      </c>
      <c r="O1037" t="s">
        <v>11382</v>
      </c>
      <c r="P1037">
        <v>103</v>
      </c>
      <c r="Q1037" t="s">
        <v>14532</v>
      </c>
      <c r="R1037" t="s">
        <v>14389</v>
      </c>
      <c r="S1037" t="s">
        <v>14390</v>
      </c>
      <c r="T1037" t="s">
        <v>14391</v>
      </c>
      <c r="U1037" t="s">
        <v>14392</v>
      </c>
      <c r="V1037" t="s">
        <v>14393</v>
      </c>
      <c r="W1037" s="105" t="str">
        <f>IF(COUNTIF(W$2:W1036,B1037&amp;K1037)=0,B1037&amp;K1037,"")</f>
        <v/>
      </c>
    </row>
    <row r="1038" spans="1:23" hidden="1">
      <c r="A1038" t="s">
        <v>21032</v>
      </c>
      <c r="B1038" t="s">
        <v>10840</v>
      </c>
      <c r="C1038" t="s">
        <v>371</v>
      </c>
      <c r="D1038" t="s">
        <v>96</v>
      </c>
      <c r="E1038" t="s">
        <v>97</v>
      </c>
      <c r="F1038" t="s">
        <v>3834</v>
      </c>
      <c r="G1038" t="s">
        <v>3817</v>
      </c>
      <c r="H1038" t="s">
        <v>19496</v>
      </c>
      <c r="I1038">
        <v>103</v>
      </c>
      <c r="J1038" t="s">
        <v>3818</v>
      </c>
      <c r="K1038" t="s">
        <v>14385</v>
      </c>
      <c r="L1038" t="s">
        <v>3834</v>
      </c>
      <c r="M1038" t="s">
        <v>14567</v>
      </c>
      <c r="N1038" t="s">
        <v>11391</v>
      </c>
      <c r="O1038" t="s">
        <v>11382</v>
      </c>
      <c r="P1038">
        <v>103</v>
      </c>
      <c r="Q1038" t="s">
        <v>14532</v>
      </c>
      <c r="R1038" t="s">
        <v>14389</v>
      </c>
      <c r="S1038" t="s">
        <v>14390</v>
      </c>
      <c r="T1038" t="s">
        <v>14391</v>
      </c>
      <c r="U1038" t="s">
        <v>14392</v>
      </c>
      <c r="V1038" t="s">
        <v>14393</v>
      </c>
      <c r="W1038" s="105" t="str">
        <f>IF(COUNTIF(W$2:W1037,B1038&amp;K1038)=0,B1038&amp;K1038,"")</f>
        <v/>
      </c>
    </row>
    <row r="1039" spans="1:23" hidden="1">
      <c r="A1039" t="s">
        <v>21033</v>
      </c>
      <c r="B1039" t="s">
        <v>10840</v>
      </c>
      <c r="C1039" t="s">
        <v>371</v>
      </c>
      <c r="D1039" t="s">
        <v>96</v>
      </c>
      <c r="E1039" t="s">
        <v>97</v>
      </c>
      <c r="F1039" t="s">
        <v>3834</v>
      </c>
      <c r="G1039" t="s">
        <v>3817</v>
      </c>
      <c r="H1039" t="s">
        <v>19496</v>
      </c>
      <c r="I1039">
        <v>103</v>
      </c>
      <c r="J1039" t="s">
        <v>3818</v>
      </c>
      <c r="K1039" t="s">
        <v>14385</v>
      </c>
      <c r="L1039" t="s">
        <v>3834</v>
      </c>
      <c r="M1039" t="s">
        <v>14569</v>
      </c>
      <c r="N1039" t="s">
        <v>11391</v>
      </c>
      <c r="O1039" t="s">
        <v>11382</v>
      </c>
      <c r="P1039">
        <v>103</v>
      </c>
      <c r="Q1039" t="s">
        <v>14532</v>
      </c>
      <c r="R1039" t="s">
        <v>14389</v>
      </c>
      <c r="S1039" t="s">
        <v>14390</v>
      </c>
      <c r="T1039" t="s">
        <v>14391</v>
      </c>
      <c r="U1039" t="s">
        <v>14392</v>
      </c>
      <c r="V1039" t="s">
        <v>14393</v>
      </c>
      <c r="W1039" s="105" t="str">
        <f>IF(COUNTIF(W$2:W1038,B1039&amp;K1039)=0,B1039&amp;K1039,"")</f>
        <v/>
      </c>
    </row>
    <row r="1040" spans="1:23" hidden="1">
      <c r="A1040" t="s">
        <v>21034</v>
      </c>
      <c r="B1040" t="s">
        <v>10840</v>
      </c>
      <c r="C1040" t="s">
        <v>371</v>
      </c>
      <c r="D1040" t="s">
        <v>96</v>
      </c>
      <c r="E1040" t="s">
        <v>97</v>
      </c>
      <c r="F1040" t="s">
        <v>3834</v>
      </c>
      <c r="G1040" t="s">
        <v>3817</v>
      </c>
      <c r="H1040" t="s">
        <v>19496</v>
      </c>
      <c r="I1040">
        <v>103</v>
      </c>
      <c r="J1040" t="s">
        <v>3818</v>
      </c>
      <c r="K1040" t="s">
        <v>14385</v>
      </c>
      <c r="L1040" t="s">
        <v>3834</v>
      </c>
      <c r="M1040" t="s">
        <v>14571</v>
      </c>
      <c r="N1040" t="s">
        <v>11381</v>
      </c>
      <c r="O1040" t="s">
        <v>11382</v>
      </c>
      <c r="P1040">
        <v>103</v>
      </c>
      <c r="Q1040" t="s">
        <v>14532</v>
      </c>
      <c r="R1040" t="s">
        <v>14389</v>
      </c>
      <c r="S1040" t="s">
        <v>14390</v>
      </c>
      <c r="T1040" t="s">
        <v>14391</v>
      </c>
      <c r="U1040" t="s">
        <v>14392</v>
      </c>
      <c r="V1040" t="s">
        <v>14393</v>
      </c>
      <c r="W1040" s="105" t="str">
        <f>IF(COUNTIF(W$2:W1039,B1040&amp;K1040)=0,B1040&amp;K1040,"")</f>
        <v/>
      </c>
    </row>
    <row r="1041" spans="1:23" hidden="1">
      <c r="A1041" t="s">
        <v>21035</v>
      </c>
      <c r="B1041" t="s">
        <v>10840</v>
      </c>
      <c r="C1041" t="s">
        <v>371</v>
      </c>
      <c r="D1041" t="s">
        <v>96</v>
      </c>
      <c r="E1041" t="s">
        <v>97</v>
      </c>
      <c r="F1041" t="s">
        <v>3834</v>
      </c>
      <c r="G1041" t="s">
        <v>3817</v>
      </c>
      <c r="H1041" t="s">
        <v>19496</v>
      </c>
      <c r="I1041">
        <v>103</v>
      </c>
      <c r="J1041" t="s">
        <v>3818</v>
      </c>
      <c r="K1041" t="s">
        <v>14385</v>
      </c>
      <c r="L1041" t="s">
        <v>3834</v>
      </c>
      <c r="M1041" t="s">
        <v>14573</v>
      </c>
      <c r="N1041" t="s">
        <v>11391</v>
      </c>
      <c r="O1041" t="s">
        <v>11382</v>
      </c>
      <c r="P1041">
        <v>103</v>
      </c>
      <c r="Q1041" t="s">
        <v>14532</v>
      </c>
      <c r="R1041" t="s">
        <v>14389</v>
      </c>
      <c r="S1041" t="s">
        <v>14390</v>
      </c>
      <c r="T1041" t="s">
        <v>14391</v>
      </c>
      <c r="U1041" t="s">
        <v>14392</v>
      </c>
      <c r="V1041" t="s">
        <v>14393</v>
      </c>
      <c r="W1041" s="105" t="str">
        <f>IF(COUNTIF(W$2:W1040,B1041&amp;K1041)=0,B1041&amp;K1041,"")</f>
        <v/>
      </c>
    </row>
    <row r="1042" spans="1:23" hidden="1">
      <c r="A1042" t="s">
        <v>21036</v>
      </c>
      <c r="B1042" t="s">
        <v>10840</v>
      </c>
      <c r="C1042" t="s">
        <v>371</v>
      </c>
      <c r="D1042" t="s">
        <v>96</v>
      </c>
      <c r="E1042" t="s">
        <v>97</v>
      </c>
      <c r="F1042" t="s">
        <v>3834</v>
      </c>
      <c r="G1042" t="s">
        <v>3817</v>
      </c>
      <c r="H1042" t="s">
        <v>19496</v>
      </c>
      <c r="I1042">
        <v>103</v>
      </c>
      <c r="J1042" t="s">
        <v>3818</v>
      </c>
      <c r="K1042" t="s">
        <v>14385</v>
      </c>
      <c r="L1042" t="s">
        <v>3834</v>
      </c>
      <c r="M1042" t="s">
        <v>14575</v>
      </c>
      <c r="N1042" t="s">
        <v>11391</v>
      </c>
      <c r="O1042" t="s">
        <v>11382</v>
      </c>
      <c r="P1042">
        <v>103</v>
      </c>
      <c r="Q1042" t="s">
        <v>14532</v>
      </c>
      <c r="R1042" t="s">
        <v>14389</v>
      </c>
      <c r="S1042" t="s">
        <v>14390</v>
      </c>
      <c r="T1042" t="s">
        <v>14391</v>
      </c>
      <c r="U1042" t="s">
        <v>14392</v>
      </c>
      <c r="V1042" t="s">
        <v>14393</v>
      </c>
      <c r="W1042" s="105" t="str">
        <f>IF(COUNTIF(W$2:W1041,B1042&amp;K1042)=0,B1042&amp;K1042,"")</f>
        <v/>
      </c>
    </row>
    <row r="1043" spans="1:23" hidden="1">
      <c r="A1043" t="s">
        <v>21037</v>
      </c>
      <c r="B1043" t="s">
        <v>10840</v>
      </c>
      <c r="C1043" t="s">
        <v>371</v>
      </c>
      <c r="D1043" t="s">
        <v>96</v>
      </c>
      <c r="E1043" t="s">
        <v>97</v>
      </c>
      <c r="F1043" t="s">
        <v>3834</v>
      </c>
      <c r="G1043" t="s">
        <v>3817</v>
      </c>
      <c r="H1043" t="s">
        <v>19496</v>
      </c>
      <c r="I1043">
        <v>103</v>
      </c>
      <c r="J1043" t="s">
        <v>3818</v>
      </c>
      <c r="K1043" t="s">
        <v>14385</v>
      </c>
      <c r="L1043" t="s">
        <v>3834</v>
      </c>
      <c r="M1043" t="s">
        <v>14577</v>
      </c>
      <c r="N1043" t="s">
        <v>11391</v>
      </c>
      <c r="O1043" t="s">
        <v>11382</v>
      </c>
      <c r="P1043">
        <v>103</v>
      </c>
      <c r="Q1043" t="s">
        <v>14532</v>
      </c>
      <c r="R1043" t="s">
        <v>14389</v>
      </c>
      <c r="S1043" t="s">
        <v>14390</v>
      </c>
      <c r="T1043" t="s">
        <v>14391</v>
      </c>
      <c r="U1043" t="s">
        <v>14392</v>
      </c>
      <c r="V1043" t="s">
        <v>14393</v>
      </c>
      <c r="W1043" s="105" t="str">
        <f>IF(COUNTIF(W$2:W1042,B1043&amp;K1043)=0,B1043&amp;K1043,"")</f>
        <v/>
      </c>
    </row>
    <row r="1044" spans="1:23" hidden="1">
      <c r="A1044" t="s">
        <v>21038</v>
      </c>
      <c r="B1044" t="s">
        <v>10840</v>
      </c>
      <c r="C1044" t="s">
        <v>371</v>
      </c>
      <c r="D1044" t="s">
        <v>96</v>
      </c>
      <c r="E1044" t="s">
        <v>97</v>
      </c>
      <c r="F1044" t="s">
        <v>3834</v>
      </c>
      <c r="G1044" t="s">
        <v>3817</v>
      </c>
      <c r="H1044" t="s">
        <v>19496</v>
      </c>
      <c r="I1044">
        <v>103</v>
      </c>
      <c r="J1044" t="s">
        <v>3818</v>
      </c>
      <c r="K1044" t="s">
        <v>14385</v>
      </c>
      <c r="L1044" t="s">
        <v>3842</v>
      </c>
      <c r="M1044" t="s">
        <v>14610</v>
      </c>
      <c r="N1044" t="s">
        <v>11381</v>
      </c>
      <c r="O1044" t="s">
        <v>11382</v>
      </c>
      <c r="P1044">
        <v>105</v>
      </c>
      <c r="Q1044" t="s">
        <v>14532</v>
      </c>
      <c r="R1044" t="s">
        <v>14389</v>
      </c>
      <c r="S1044" t="s">
        <v>14390</v>
      </c>
      <c r="T1044" t="s">
        <v>14391</v>
      </c>
      <c r="U1044" t="s">
        <v>14392</v>
      </c>
      <c r="V1044" t="s">
        <v>14393</v>
      </c>
      <c r="W1044" s="105" t="str">
        <f>IF(COUNTIF(W$2:W1043,B1044&amp;K1044)=0,B1044&amp;K1044,"")</f>
        <v/>
      </c>
    </row>
    <row r="1045" spans="1:23" hidden="1">
      <c r="A1045" t="s">
        <v>21039</v>
      </c>
      <c r="B1045" t="s">
        <v>10840</v>
      </c>
      <c r="C1045" t="s">
        <v>371</v>
      </c>
      <c r="D1045" t="s">
        <v>96</v>
      </c>
      <c r="E1045" t="s">
        <v>97</v>
      </c>
      <c r="F1045" t="s">
        <v>3834</v>
      </c>
      <c r="G1045" t="s">
        <v>3817</v>
      </c>
      <c r="H1045" t="s">
        <v>19496</v>
      </c>
      <c r="I1045">
        <v>103</v>
      </c>
      <c r="J1045" t="s">
        <v>3818</v>
      </c>
      <c r="K1045" t="s">
        <v>14166</v>
      </c>
      <c r="L1045" t="s">
        <v>14509</v>
      </c>
      <c r="M1045" t="s">
        <v>21040</v>
      </c>
      <c r="N1045" t="s">
        <v>11381</v>
      </c>
      <c r="O1045" t="s">
        <v>7810</v>
      </c>
      <c r="P1045">
        <v>103</v>
      </c>
      <c r="Q1045" t="s">
        <v>14511</v>
      </c>
      <c r="R1045" t="s">
        <v>21041</v>
      </c>
      <c r="S1045" t="s">
        <v>14513</v>
      </c>
      <c r="T1045" t="s">
        <v>14514</v>
      </c>
      <c r="U1045" t="s">
        <v>14515</v>
      </c>
      <c r="V1045" t="s">
        <v>21042</v>
      </c>
      <c r="W1045" s="105" t="str">
        <f>IF(COUNTIF(W$2:W1044,B1045&amp;K1045)=0,B1045&amp;K1045,"")</f>
        <v>S-040004昭和鉄工株式会社</v>
      </c>
    </row>
    <row r="1046" spans="1:23" hidden="1">
      <c r="A1046" t="s">
        <v>21043</v>
      </c>
      <c r="B1046" t="s">
        <v>10840</v>
      </c>
      <c r="C1046" t="s">
        <v>371</v>
      </c>
      <c r="D1046" t="s">
        <v>96</v>
      </c>
      <c r="E1046" t="s">
        <v>97</v>
      </c>
      <c r="F1046" t="s">
        <v>3834</v>
      </c>
      <c r="G1046" t="s">
        <v>3817</v>
      </c>
      <c r="H1046" t="s">
        <v>19496</v>
      </c>
      <c r="I1046">
        <v>103</v>
      </c>
      <c r="J1046" t="s">
        <v>3818</v>
      </c>
      <c r="K1046" t="s">
        <v>14166</v>
      </c>
      <c r="L1046" t="s">
        <v>14509</v>
      </c>
      <c r="M1046" t="s">
        <v>21044</v>
      </c>
      <c r="N1046" t="s">
        <v>11391</v>
      </c>
      <c r="O1046" t="s">
        <v>7810</v>
      </c>
      <c r="P1046">
        <v>103</v>
      </c>
      <c r="Q1046" t="s">
        <v>14511</v>
      </c>
      <c r="R1046" t="s">
        <v>21041</v>
      </c>
      <c r="S1046" t="s">
        <v>14513</v>
      </c>
      <c r="T1046" t="s">
        <v>14514</v>
      </c>
      <c r="U1046" t="s">
        <v>14515</v>
      </c>
      <c r="V1046" t="s">
        <v>21042</v>
      </c>
      <c r="W1046" s="105" t="str">
        <f>IF(COUNTIF(W$2:W1045,B1046&amp;K1046)=0,B1046&amp;K1046,"")</f>
        <v/>
      </c>
    </row>
    <row r="1047" spans="1:23" hidden="1">
      <c r="A1047" t="s">
        <v>21045</v>
      </c>
      <c r="B1047" t="s">
        <v>10840</v>
      </c>
      <c r="C1047" t="s">
        <v>371</v>
      </c>
      <c r="D1047" t="s">
        <v>96</v>
      </c>
      <c r="E1047" t="s">
        <v>97</v>
      </c>
      <c r="F1047" t="s">
        <v>3834</v>
      </c>
      <c r="G1047" t="s">
        <v>3817</v>
      </c>
      <c r="H1047" t="s">
        <v>19496</v>
      </c>
      <c r="I1047">
        <v>103</v>
      </c>
      <c r="J1047" t="s">
        <v>3818</v>
      </c>
      <c r="K1047" t="s">
        <v>14166</v>
      </c>
      <c r="L1047" t="s">
        <v>14509</v>
      </c>
      <c r="M1047" t="s">
        <v>21046</v>
      </c>
      <c r="N1047" t="s">
        <v>11381</v>
      </c>
      <c r="O1047" t="s">
        <v>7810</v>
      </c>
      <c r="P1047">
        <v>103</v>
      </c>
      <c r="Q1047" t="s">
        <v>14511</v>
      </c>
      <c r="R1047" t="s">
        <v>21041</v>
      </c>
      <c r="S1047" t="s">
        <v>14513</v>
      </c>
      <c r="T1047" t="s">
        <v>14514</v>
      </c>
      <c r="U1047" t="s">
        <v>14515</v>
      </c>
      <c r="V1047" t="s">
        <v>21042</v>
      </c>
      <c r="W1047" s="105" t="str">
        <f>IF(COUNTIF(W$2:W1046,B1047&amp;K1047)=0,B1047&amp;K1047,"")</f>
        <v/>
      </c>
    </row>
    <row r="1048" spans="1:23" hidden="1">
      <c r="A1048" t="s">
        <v>21047</v>
      </c>
      <c r="B1048" t="s">
        <v>10840</v>
      </c>
      <c r="C1048" t="s">
        <v>371</v>
      </c>
      <c r="D1048" t="s">
        <v>96</v>
      </c>
      <c r="E1048" t="s">
        <v>97</v>
      </c>
      <c r="F1048" t="s">
        <v>3834</v>
      </c>
      <c r="G1048" t="s">
        <v>3817</v>
      </c>
      <c r="H1048" t="s">
        <v>19496</v>
      </c>
      <c r="I1048">
        <v>103</v>
      </c>
      <c r="J1048" t="s">
        <v>3818</v>
      </c>
      <c r="K1048" t="s">
        <v>14166</v>
      </c>
      <c r="L1048" t="s">
        <v>14509</v>
      </c>
      <c r="M1048" t="s">
        <v>21048</v>
      </c>
      <c r="N1048" t="s">
        <v>11391</v>
      </c>
      <c r="O1048" t="s">
        <v>7810</v>
      </c>
      <c r="P1048">
        <v>103</v>
      </c>
      <c r="Q1048" t="s">
        <v>14511</v>
      </c>
      <c r="R1048" t="s">
        <v>21041</v>
      </c>
      <c r="S1048" t="s">
        <v>14513</v>
      </c>
      <c r="T1048" t="s">
        <v>14514</v>
      </c>
      <c r="U1048" t="s">
        <v>14515</v>
      </c>
      <c r="V1048" t="s">
        <v>21042</v>
      </c>
      <c r="W1048" s="105" t="str">
        <f>IF(COUNTIF(W$2:W1047,B1048&amp;K1048)=0,B1048&amp;K1048,"")</f>
        <v/>
      </c>
    </row>
    <row r="1049" spans="1:23" hidden="1">
      <c r="A1049" t="s">
        <v>21049</v>
      </c>
      <c r="B1049" t="s">
        <v>10840</v>
      </c>
      <c r="C1049" t="s">
        <v>371</v>
      </c>
      <c r="D1049" t="s">
        <v>96</v>
      </c>
      <c r="E1049" t="s">
        <v>97</v>
      </c>
      <c r="F1049" t="s">
        <v>3834</v>
      </c>
      <c r="G1049" t="s">
        <v>3817</v>
      </c>
      <c r="H1049" t="s">
        <v>19496</v>
      </c>
      <c r="I1049">
        <v>103</v>
      </c>
      <c r="J1049" t="s">
        <v>3818</v>
      </c>
      <c r="K1049" t="s">
        <v>14166</v>
      </c>
      <c r="L1049" t="s">
        <v>14509</v>
      </c>
      <c r="M1049" t="s">
        <v>21050</v>
      </c>
      <c r="N1049" t="s">
        <v>11381</v>
      </c>
      <c r="O1049" t="s">
        <v>7810</v>
      </c>
      <c r="P1049">
        <v>103</v>
      </c>
      <c r="Q1049" t="s">
        <v>14511</v>
      </c>
      <c r="R1049" t="s">
        <v>21041</v>
      </c>
      <c r="S1049" t="s">
        <v>14513</v>
      </c>
      <c r="T1049" t="s">
        <v>14514</v>
      </c>
      <c r="U1049" t="s">
        <v>14515</v>
      </c>
      <c r="V1049" t="s">
        <v>21042</v>
      </c>
      <c r="W1049" s="105" t="str">
        <f>IF(COUNTIF(W$2:W1048,B1049&amp;K1049)=0,B1049&amp;K1049,"")</f>
        <v/>
      </c>
    </row>
    <row r="1050" spans="1:23" hidden="1">
      <c r="A1050" t="s">
        <v>21051</v>
      </c>
      <c r="B1050" t="s">
        <v>10840</v>
      </c>
      <c r="C1050" t="s">
        <v>371</v>
      </c>
      <c r="D1050" t="s">
        <v>96</v>
      </c>
      <c r="E1050" t="s">
        <v>97</v>
      </c>
      <c r="F1050" t="s">
        <v>3834</v>
      </c>
      <c r="G1050" t="s">
        <v>3817</v>
      </c>
      <c r="H1050" t="s">
        <v>19496</v>
      </c>
      <c r="I1050">
        <v>103</v>
      </c>
      <c r="J1050" t="s">
        <v>3818</v>
      </c>
      <c r="K1050" t="s">
        <v>14166</v>
      </c>
      <c r="L1050" t="s">
        <v>14509</v>
      </c>
      <c r="M1050" t="s">
        <v>21052</v>
      </c>
      <c r="N1050" t="s">
        <v>11391</v>
      </c>
      <c r="O1050" t="s">
        <v>7810</v>
      </c>
      <c r="P1050">
        <v>103</v>
      </c>
      <c r="Q1050" t="s">
        <v>14511</v>
      </c>
      <c r="R1050" t="s">
        <v>21041</v>
      </c>
      <c r="S1050" t="s">
        <v>14513</v>
      </c>
      <c r="T1050" t="s">
        <v>14514</v>
      </c>
      <c r="U1050" t="s">
        <v>14515</v>
      </c>
      <c r="V1050" t="s">
        <v>21042</v>
      </c>
      <c r="W1050" s="105" t="str">
        <f>IF(COUNTIF(W$2:W1049,B1050&amp;K1050)=0,B1050&amp;K1050,"")</f>
        <v/>
      </c>
    </row>
    <row r="1051" spans="1:23" hidden="1">
      <c r="A1051" t="s">
        <v>21053</v>
      </c>
      <c r="B1051" t="s">
        <v>10840</v>
      </c>
      <c r="C1051" t="s">
        <v>371</v>
      </c>
      <c r="D1051" t="s">
        <v>96</v>
      </c>
      <c r="E1051" t="s">
        <v>97</v>
      </c>
      <c r="F1051" t="s">
        <v>3834</v>
      </c>
      <c r="G1051" t="s">
        <v>3817</v>
      </c>
      <c r="H1051" t="s">
        <v>19496</v>
      </c>
      <c r="I1051">
        <v>103</v>
      </c>
      <c r="J1051" t="s">
        <v>3818</v>
      </c>
      <c r="K1051" t="s">
        <v>14166</v>
      </c>
      <c r="L1051" t="s">
        <v>14509</v>
      </c>
      <c r="M1051" t="s">
        <v>21054</v>
      </c>
      <c r="N1051" t="s">
        <v>11381</v>
      </c>
      <c r="O1051" t="s">
        <v>7810</v>
      </c>
      <c r="P1051">
        <v>103</v>
      </c>
      <c r="Q1051" t="s">
        <v>14511</v>
      </c>
      <c r="R1051" t="s">
        <v>21041</v>
      </c>
      <c r="S1051" t="s">
        <v>14513</v>
      </c>
      <c r="T1051" t="s">
        <v>14514</v>
      </c>
      <c r="U1051" t="s">
        <v>14515</v>
      </c>
      <c r="V1051" t="s">
        <v>21042</v>
      </c>
      <c r="W1051" s="105" t="str">
        <f>IF(COUNTIF(W$2:W1050,B1051&amp;K1051)=0,B1051&amp;K1051,"")</f>
        <v/>
      </c>
    </row>
    <row r="1052" spans="1:23" hidden="1">
      <c r="A1052" t="s">
        <v>21055</v>
      </c>
      <c r="B1052" t="s">
        <v>10840</v>
      </c>
      <c r="C1052" t="s">
        <v>371</v>
      </c>
      <c r="D1052" t="s">
        <v>96</v>
      </c>
      <c r="E1052" t="s">
        <v>97</v>
      </c>
      <c r="F1052" t="s">
        <v>3834</v>
      </c>
      <c r="G1052" t="s">
        <v>3817</v>
      </c>
      <c r="H1052" t="s">
        <v>19496</v>
      </c>
      <c r="I1052">
        <v>103</v>
      </c>
      <c r="J1052" t="s">
        <v>3818</v>
      </c>
      <c r="K1052" t="s">
        <v>14166</v>
      </c>
      <c r="L1052" t="s">
        <v>14509</v>
      </c>
      <c r="M1052" t="s">
        <v>21056</v>
      </c>
      <c r="N1052" t="s">
        <v>11391</v>
      </c>
      <c r="O1052" t="s">
        <v>7810</v>
      </c>
      <c r="P1052">
        <v>103</v>
      </c>
      <c r="Q1052" t="s">
        <v>14511</v>
      </c>
      <c r="R1052" t="s">
        <v>21041</v>
      </c>
      <c r="S1052" t="s">
        <v>14513</v>
      </c>
      <c r="T1052" t="s">
        <v>14514</v>
      </c>
      <c r="U1052" t="s">
        <v>14515</v>
      </c>
      <c r="V1052" t="s">
        <v>21042</v>
      </c>
      <c r="W1052" s="105" t="str">
        <f>IF(COUNTIF(W$2:W1051,B1052&amp;K1052)=0,B1052&amp;K1052,"")</f>
        <v/>
      </c>
    </row>
    <row r="1053" spans="1:23" hidden="1">
      <c r="A1053" t="s">
        <v>21057</v>
      </c>
      <c r="B1053" t="s">
        <v>10843</v>
      </c>
      <c r="C1053" t="s">
        <v>371</v>
      </c>
      <c r="D1053" t="s">
        <v>96</v>
      </c>
      <c r="E1053" t="s">
        <v>97</v>
      </c>
      <c r="F1053" t="s">
        <v>3842</v>
      </c>
      <c r="G1053" t="s">
        <v>3817</v>
      </c>
      <c r="H1053" t="s">
        <v>19496</v>
      </c>
      <c r="I1053">
        <v>105</v>
      </c>
      <c r="J1053" t="s">
        <v>3818</v>
      </c>
      <c r="K1053" t="s">
        <v>13979</v>
      </c>
      <c r="L1053" t="s">
        <v>14465</v>
      </c>
      <c r="M1053" t="s">
        <v>14658</v>
      </c>
      <c r="N1053" t="s">
        <v>11381</v>
      </c>
      <c r="O1053" t="s">
        <v>11382</v>
      </c>
      <c r="P1053">
        <v>105</v>
      </c>
      <c r="Q1053" t="s">
        <v>14580</v>
      </c>
      <c r="R1053" t="s">
        <v>13983</v>
      </c>
      <c r="S1053" t="s">
        <v>11593</v>
      </c>
      <c r="T1053" t="s">
        <v>13984</v>
      </c>
      <c r="U1053" t="s">
        <v>13985</v>
      </c>
      <c r="V1053" t="s">
        <v>13986</v>
      </c>
      <c r="W1053" s="105" t="str">
        <f>IF(COUNTIF(W$2:W1052,B1053&amp;K1053)=0,B1053&amp;K1053,"")</f>
        <v>S-040007株式会社日本サーモエナー</v>
      </c>
    </row>
    <row r="1054" spans="1:23" hidden="1">
      <c r="A1054" t="s">
        <v>21058</v>
      </c>
      <c r="B1054" t="s">
        <v>10843</v>
      </c>
      <c r="C1054" t="s">
        <v>371</v>
      </c>
      <c r="D1054" t="s">
        <v>96</v>
      </c>
      <c r="E1054" t="s">
        <v>97</v>
      </c>
      <c r="F1054" t="s">
        <v>3842</v>
      </c>
      <c r="G1054" t="s">
        <v>3817</v>
      </c>
      <c r="H1054" t="s">
        <v>19496</v>
      </c>
      <c r="I1054">
        <v>105</v>
      </c>
      <c r="J1054" t="s">
        <v>3818</v>
      </c>
      <c r="K1054" t="s">
        <v>13979</v>
      </c>
      <c r="L1054" t="s">
        <v>14465</v>
      </c>
      <c r="M1054" t="s">
        <v>14660</v>
      </c>
      <c r="N1054" t="s">
        <v>11391</v>
      </c>
      <c r="O1054" t="s">
        <v>11382</v>
      </c>
      <c r="P1054">
        <v>105</v>
      </c>
      <c r="Q1054" t="s">
        <v>14580</v>
      </c>
      <c r="R1054" t="s">
        <v>13983</v>
      </c>
      <c r="S1054" t="s">
        <v>11593</v>
      </c>
      <c r="T1054" t="s">
        <v>13984</v>
      </c>
      <c r="U1054" t="s">
        <v>13985</v>
      </c>
      <c r="V1054" t="s">
        <v>13986</v>
      </c>
      <c r="W1054" s="105" t="str">
        <f>IF(COUNTIF(W$2:W1053,B1054&amp;K1054)=0,B1054&amp;K1054,"")</f>
        <v/>
      </c>
    </row>
    <row r="1055" spans="1:23" hidden="1">
      <c r="A1055" t="s">
        <v>21059</v>
      </c>
      <c r="B1055" t="s">
        <v>10843</v>
      </c>
      <c r="C1055" t="s">
        <v>371</v>
      </c>
      <c r="D1055" t="s">
        <v>96</v>
      </c>
      <c r="E1055" t="s">
        <v>97</v>
      </c>
      <c r="F1055" t="s">
        <v>3842</v>
      </c>
      <c r="G1055" t="s">
        <v>3817</v>
      </c>
      <c r="H1055" t="s">
        <v>19496</v>
      </c>
      <c r="I1055">
        <v>105</v>
      </c>
      <c r="J1055" t="s">
        <v>3818</v>
      </c>
      <c r="K1055" t="s">
        <v>13979</v>
      </c>
      <c r="L1055" t="s">
        <v>14465</v>
      </c>
      <c r="M1055" t="s">
        <v>14662</v>
      </c>
      <c r="N1055" t="s">
        <v>11391</v>
      </c>
      <c r="O1055" t="s">
        <v>11382</v>
      </c>
      <c r="P1055">
        <v>105</v>
      </c>
      <c r="Q1055" t="s">
        <v>14580</v>
      </c>
      <c r="R1055" t="s">
        <v>13983</v>
      </c>
      <c r="S1055" t="s">
        <v>11593</v>
      </c>
      <c r="T1055" t="s">
        <v>13984</v>
      </c>
      <c r="U1055" t="s">
        <v>13985</v>
      </c>
      <c r="V1055" t="s">
        <v>13986</v>
      </c>
      <c r="W1055" s="105" t="str">
        <f>IF(COUNTIF(W$2:W1054,B1055&amp;K1055)=0,B1055&amp;K1055,"")</f>
        <v/>
      </c>
    </row>
    <row r="1056" spans="1:23" hidden="1">
      <c r="A1056" t="s">
        <v>21060</v>
      </c>
      <c r="B1056" t="s">
        <v>10843</v>
      </c>
      <c r="C1056" t="s">
        <v>371</v>
      </c>
      <c r="D1056" t="s">
        <v>96</v>
      </c>
      <c r="E1056" t="s">
        <v>97</v>
      </c>
      <c r="F1056" t="s">
        <v>3842</v>
      </c>
      <c r="G1056" t="s">
        <v>3817</v>
      </c>
      <c r="H1056" t="s">
        <v>19496</v>
      </c>
      <c r="I1056">
        <v>105</v>
      </c>
      <c r="J1056" t="s">
        <v>3818</v>
      </c>
      <c r="K1056" t="s">
        <v>14594</v>
      </c>
      <c r="L1056" t="s">
        <v>14595</v>
      </c>
      <c r="M1056" t="s">
        <v>14596</v>
      </c>
      <c r="N1056" t="s">
        <v>11381</v>
      </c>
      <c r="O1056" t="s">
        <v>11382</v>
      </c>
      <c r="P1056">
        <v>105.2</v>
      </c>
      <c r="Q1056" t="s">
        <v>14597</v>
      </c>
      <c r="R1056" t="s">
        <v>21061</v>
      </c>
      <c r="S1056" t="s">
        <v>14599</v>
      </c>
      <c r="T1056" t="s">
        <v>14600</v>
      </c>
      <c r="U1056" t="s">
        <v>14601</v>
      </c>
      <c r="V1056" t="s">
        <v>21062</v>
      </c>
      <c r="W1056" s="105" t="str">
        <f>IF(COUNTIF(W$2:W1055,B1056&amp;K1056)=0,B1056&amp;K1056,"")</f>
        <v>S-040007株式会社巴商会</v>
      </c>
    </row>
    <row r="1057" spans="1:23" hidden="1">
      <c r="A1057" t="s">
        <v>21063</v>
      </c>
      <c r="B1057" t="s">
        <v>10843</v>
      </c>
      <c r="C1057" t="s">
        <v>371</v>
      </c>
      <c r="D1057" t="s">
        <v>96</v>
      </c>
      <c r="E1057" t="s">
        <v>97</v>
      </c>
      <c r="F1057" t="s">
        <v>3842</v>
      </c>
      <c r="G1057" t="s">
        <v>3817</v>
      </c>
      <c r="H1057" t="s">
        <v>19496</v>
      </c>
      <c r="I1057">
        <v>105</v>
      </c>
      <c r="J1057" t="s">
        <v>3818</v>
      </c>
      <c r="K1057" t="s">
        <v>14594</v>
      </c>
      <c r="L1057" t="s">
        <v>14595</v>
      </c>
      <c r="M1057" t="s">
        <v>14604</v>
      </c>
      <c r="N1057" t="s">
        <v>11391</v>
      </c>
      <c r="O1057" t="s">
        <v>11382</v>
      </c>
      <c r="P1057">
        <v>105.2</v>
      </c>
      <c r="Q1057" t="s">
        <v>14597</v>
      </c>
      <c r="R1057" t="s">
        <v>21061</v>
      </c>
      <c r="S1057" t="s">
        <v>14599</v>
      </c>
      <c r="T1057" t="s">
        <v>14600</v>
      </c>
      <c r="U1057" t="s">
        <v>14601</v>
      </c>
      <c r="V1057" t="s">
        <v>21062</v>
      </c>
      <c r="W1057" s="105" t="str">
        <f>IF(COUNTIF(W$2:W1056,B1057&amp;K1057)=0,B1057&amp;K1057,"")</f>
        <v/>
      </c>
    </row>
    <row r="1058" spans="1:23" hidden="1">
      <c r="A1058" t="s">
        <v>21064</v>
      </c>
      <c r="B1058" t="s">
        <v>10843</v>
      </c>
      <c r="C1058" t="s">
        <v>371</v>
      </c>
      <c r="D1058" t="s">
        <v>96</v>
      </c>
      <c r="E1058" t="s">
        <v>97</v>
      </c>
      <c r="F1058" t="s">
        <v>3842</v>
      </c>
      <c r="G1058" t="s">
        <v>3817</v>
      </c>
      <c r="H1058" t="s">
        <v>19496</v>
      </c>
      <c r="I1058">
        <v>105</v>
      </c>
      <c r="J1058" t="s">
        <v>3818</v>
      </c>
      <c r="K1058" t="s">
        <v>14594</v>
      </c>
      <c r="L1058" t="s">
        <v>14595</v>
      </c>
      <c r="M1058" t="s">
        <v>14606</v>
      </c>
      <c r="N1058" t="s">
        <v>11391</v>
      </c>
      <c r="O1058" t="s">
        <v>11382</v>
      </c>
      <c r="P1058">
        <v>105.2</v>
      </c>
      <c r="Q1058" t="s">
        <v>14597</v>
      </c>
      <c r="R1058" t="s">
        <v>21061</v>
      </c>
      <c r="S1058" t="s">
        <v>14599</v>
      </c>
      <c r="T1058" t="s">
        <v>14600</v>
      </c>
      <c r="U1058" t="s">
        <v>14601</v>
      </c>
      <c r="V1058" t="s">
        <v>21062</v>
      </c>
      <c r="W1058" s="105" t="str">
        <f>IF(COUNTIF(W$2:W1057,B1058&amp;K1058)=0,B1058&amp;K1058,"")</f>
        <v/>
      </c>
    </row>
    <row r="1059" spans="1:23" hidden="1">
      <c r="A1059" t="s">
        <v>21065</v>
      </c>
      <c r="B1059" t="s">
        <v>10843</v>
      </c>
      <c r="C1059" t="s">
        <v>371</v>
      </c>
      <c r="D1059" t="s">
        <v>96</v>
      </c>
      <c r="E1059" t="s">
        <v>97</v>
      </c>
      <c r="F1059" t="s">
        <v>3842</v>
      </c>
      <c r="G1059" t="s">
        <v>3817</v>
      </c>
      <c r="H1059" t="s">
        <v>19496</v>
      </c>
      <c r="I1059">
        <v>105</v>
      </c>
      <c r="J1059" t="s">
        <v>3818</v>
      </c>
      <c r="K1059" t="s">
        <v>14594</v>
      </c>
      <c r="L1059" t="s">
        <v>14595</v>
      </c>
      <c r="M1059" t="s">
        <v>14608</v>
      </c>
      <c r="N1059" t="s">
        <v>11391</v>
      </c>
      <c r="O1059" t="s">
        <v>11382</v>
      </c>
      <c r="P1059">
        <v>105.2</v>
      </c>
      <c r="Q1059" t="s">
        <v>14597</v>
      </c>
      <c r="R1059" t="s">
        <v>21061</v>
      </c>
      <c r="S1059" t="s">
        <v>14599</v>
      </c>
      <c r="T1059" t="s">
        <v>14600</v>
      </c>
      <c r="U1059" t="s">
        <v>14601</v>
      </c>
      <c r="V1059" t="s">
        <v>21062</v>
      </c>
      <c r="W1059" s="105" t="str">
        <f>IF(COUNTIF(W$2:W1058,B1059&amp;K1059)=0,B1059&amp;K1059,"")</f>
        <v/>
      </c>
    </row>
    <row r="1060" spans="1:23" hidden="1">
      <c r="A1060" t="s">
        <v>21066</v>
      </c>
      <c r="B1060" t="s">
        <v>10843</v>
      </c>
      <c r="C1060" t="s">
        <v>371</v>
      </c>
      <c r="D1060" t="s">
        <v>96</v>
      </c>
      <c r="E1060" t="s">
        <v>97</v>
      </c>
      <c r="F1060" t="s">
        <v>3842</v>
      </c>
      <c r="G1060" t="s">
        <v>3817</v>
      </c>
      <c r="H1060" t="s">
        <v>19496</v>
      </c>
      <c r="I1060">
        <v>105</v>
      </c>
      <c r="J1060" t="s">
        <v>3818</v>
      </c>
      <c r="K1060" t="s">
        <v>14385</v>
      </c>
      <c r="L1060" t="s">
        <v>3842</v>
      </c>
      <c r="M1060" t="s">
        <v>14612</v>
      </c>
      <c r="N1060" t="s">
        <v>11391</v>
      </c>
      <c r="O1060" t="s">
        <v>11382</v>
      </c>
      <c r="P1060">
        <v>105</v>
      </c>
      <c r="Q1060" t="s">
        <v>14532</v>
      </c>
      <c r="R1060" t="s">
        <v>14389</v>
      </c>
      <c r="S1060" t="s">
        <v>14390</v>
      </c>
      <c r="T1060" t="s">
        <v>14391</v>
      </c>
      <c r="U1060" t="s">
        <v>14392</v>
      </c>
      <c r="V1060" t="s">
        <v>14393</v>
      </c>
      <c r="W1060" s="105" t="str">
        <f>IF(COUNTIF(W$2:W1059,B1060&amp;K1060)=0,B1060&amp;K1060,"")</f>
        <v>S-040007株式会社ヒラカワ</v>
      </c>
    </row>
    <row r="1061" spans="1:23" hidden="1">
      <c r="A1061" t="s">
        <v>21067</v>
      </c>
      <c r="B1061" t="s">
        <v>10843</v>
      </c>
      <c r="C1061" t="s">
        <v>371</v>
      </c>
      <c r="D1061" t="s">
        <v>96</v>
      </c>
      <c r="E1061" t="s">
        <v>97</v>
      </c>
      <c r="F1061" t="s">
        <v>3842</v>
      </c>
      <c r="G1061" t="s">
        <v>3817</v>
      </c>
      <c r="H1061" t="s">
        <v>19496</v>
      </c>
      <c r="I1061">
        <v>105</v>
      </c>
      <c r="J1061" t="s">
        <v>3818</v>
      </c>
      <c r="K1061" t="s">
        <v>14385</v>
      </c>
      <c r="L1061" t="s">
        <v>3842</v>
      </c>
      <c r="M1061" t="s">
        <v>14614</v>
      </c>
      <c r="N1061" t="s">
        <v>11391</v>
      </c>
      <c r="O1061" t="s">
        <v>11382</v>
      </c>
      <c r="P1061">
        <v>105</v>
      </c>
      <c r="Q1061" t="s">
        <v>14532</v>
      </c>
      <c r="R1061" t="s">
        <v>14389</v>
      </c>
      <c r="S1061" t="s">
        <v>14390</v>
      </c>
      <c r="T1061" t="s">
        <v>14391</v>
      </c>
      <c r="U1061" t="s">
        <v>14392</v>
      </c>
      <c r="V1061" t="s">
        <v>14393</v>
      </c>
      <c r="W1061" s="105" t="str">
        <f>IF(COUNTIF(W$2:W1060,B1061&amp;K1061)=0,B1061&amp;K1061,"")</f>
        <v/>
      </c>
    </row>
    <row r="1062" spans="1:23" hidden="1">
      <c r="A1062" t="s">
        <v>21068</v>
      </c>
      <c r="B1062" t="s">
        <v>10843</v>
      </c>
      <c r="C1062" t="s">
        <v>371</v>
      </c>
      <c r="D1062" t="s">
        <v>96</v>
      </c>
      <c r="E1062" t="s">
        <v>97</v>
      </c>
      <c r="F1062" t="s">
        <v>3842</v>
      </c>
      <c r="G1062" t="s">
        <v>3817</v>
      </c>
      <c r="H1062" t="s">
        <v>19496</v>
      </c>
      <c r="I1062">
        <v>105</v>
      </c>
      <c r="J1062" t="s">
        <v>3818</v>
      </c>
      <c r="K1062" t="s">
        <v>14385</v>
      </c>
      <c r="L1062" t="s">
        <v>3842</v>
      </c>
      <c r="M1062" t="s">
        <v>14616</v>
      </c>
      <c r="N1062" t="s">
        <v>11391</v>
      </c>
      <c r="O1062" t="s">
        <v>11382</v>
      </c>
      <c r="P1062">
        <v>105</v>
      </c>
      <c r="Q1062" t="s">
        <v>14532</v>
      </c>
      <c r="R1062" t="s">
        <v>14389</v>
      </c>
      <c r="S1062" t="s">
        <v>14390</v>
      </c>
      <c r="T1062" t="s">
        <v>14391</v>
      </c>
      <c r="U1062" t="s">
        <v>14392</v>
      </c>
      <c r="V1062" t="s">
        <v>14393</v>
      </c>
      <c r="W1062" s="105" t="str">
        <f>IF(COUNTIF(W$2:W1061,B1062&amp;K1062)=0,B1062&amp;K1062,"")</f>
        <v/>
      </c>
    </row>
    <row r="1063" spans="1:23" hidden="1">
      <c r="A1063" t="s">
        <v>21069</v>
      </c>
      <c r="B1063" t="s">
        <v>10843</v>
      </c>
      <c r="C1063" t="s">
        <v>371</v>
      </c>
      <c r="D1063" t="s">
        <v>96</v>
      </c>
      <c r="E1063" t="s">
        <v>97</v>
      </c>
      <c r="F1063" t="s">
        <v>3842</v>
      </c>
      <c r="G1063" t="s">
        <v>3817</v>
      </c>
      <c r="H1063" t="s">
        <v>19496</v>
      </c>
      <c r="I1063">
        <v>105</v>
      </c>
      <c r="J1063" t="s">
        <v>3818</v>
      </c>
      <c r="K1063" t="s">
        <v>14385</v>
      </c>
      <c r="L1063" t="s">
        <v>3842</v>
      </c>
      <c r="M1063" t="s">
        <v>14618</v>
      </c>
      <c r="N1063" t="s">
        <v>11381</v>
      </c>
      <c r="O1063" t="s">
        <v>11382</v>
      </c>
      <c r="P1063">
        <v>105</v>
      </c>
      <c r="Q1063" t="s">
        <v>14532</v>
      </c>
      <c r="R1063" t="s">
        <v>14389</v>
      </c>
      <c r="S1063" t="s">
        <v>14390</v>
      </c>
      <c r="T1063" t="s">
        <v>14391</v>
      </c>
      <c r="U1063" t="s">
        <v>14392</v>
      </c>
      <c r="V1063" t="s">
        <v>14393</v>
      </c>
      <c r="W1063" s="105" t="str">
        <f>IF(COUNTIF(W$2:W1062,B1063&amp;K1063)=0,B1063&amp;K1063,"")</f>
        <v/>
      </c>
    </row>
    <row r="1064" spans="1:23" hidden="1">
      <c r="A1064" t="s">
        <v>21070</v>
      </c>
      <c r="B1064" t="s">
        <v>10843</v>
      </c>
      <c r="C1064" t="s">
        <v>371</v>
      </c>
      <c r="D1064" t="s">
        <v>96</v>
      </c>
      <c r="E1064" t="s">
        <v>97</v>
      </c>
      <c r="F1064" t="s">
        <v>3842</v>
      </c>
      <c r="G1064" t="s">
        <v>3817</v>
      </c>
      <c r="H1064" t="s">
        <v>19496</v>
      </c>
      <c r="I1064">
        <v>105</v>
      </c>
      <c r="J1064" t="s">
        <v>3818</v>
      </c>
      <c r="K1064" t="s">
        <v>14385</v>
      </c>
      <c r="L1064" t="s">
        <v>3842</v>
      </c>
      <c r="M1064" t="s">
        <v>14620</v>
      </c>
      <c r="N1064" t="s">
        <v>11391</v>
      </c>
      <c r="O1064" t="s">
        <v>11382</v>
      </c>
      <c r="P1064">
        <v>105</v>
      </c>
      <c r="Q1064" t="s">
        <v>14532</v>
      </c>
      <c r="R1064" t="s">
        <v>14389</v>
      </c>
      <c r="S1064" t="s">
        <v>14390</v>
      </c>
      <c r="T1064" t="s">
        <v>14391</v>
      </c>
      <c r="U1064" t="s">
        <v>14392</v>
      </c>
      <c r="V1064" t="s">
        <v>14393</v>
      </c>
      <c r="W1064" s="105" t="str">
        <f>IF(COUNTIF(W$2:W1063,B1064&amp;K1064)=0,B1064&amp;K1064,"")</f>
        <v/>
      </c>
    </row>
    <row r="1065" spans="1:23" hidden="1">
      <c r="A1065" t="s">
        <v>21071</v>
      </c>
      <c r="B1065" t="s">
        <v>10843</v>
      </c>
      <c r="C1065" t="s">
        <v>371</v>
      </c>
      <c r="D1065" t="s">
        <v>96</v>
      </c>
      <c r="E1065" t="s">
        <v>97</v>
      </c>
      <c r="F1065" t="s">
        <v>3842</v>
      </c>
      <c r="G1065" t="s">
        <v>3817</v>
      </c>
      <c r="H1065" t="s">
        <v>19496</v>
      </c>
      <c r="I1065">
        <v>105</v>
      </c>
      <c r="J1065" t="s">
        <v>3818</v>
      </c>
      <c r="K1065" t="s">
        <v>14385</v>
      </c>
      <c r="L1065" t="s">
        <v>3842</v>
      </c>
      <c r="M1065" t="s">
        <v>14622</v>
      </c>
      <c r="N1065" t="s">
        <v>11391</v>
      </c>
      <c r="O1065" t="s">
        <v>11382</v>
      </c>
      <c r="P1065">
        <v>105</v>
      </c>
      <c r="Q1065" t="s">
        <v>14532</v>
      </c>
      <c r="R1065" t="s">
        <v>14389</v>
      </c>
      <c r="S1065" t="s">
        <v>14390</v>
      </c>
      <c r="T1065" t="s">
        <v>14391</v>
      </c>
      <c r="U1065" t="s">
        <v>14392</v>
      </c>
      <c r="V1065" t="s">
        <v>14393</v>
      </c>
      <c r="W1065" s="105" t="str">
        <f>IF(COUNTIF(W$2:W1064,B1065&amp;K1065)=0,B1065&amp;K1065,"")</f>
        <v/>
      </c>
    </row>
    <row r="1066" spans="1:23" hidden="1">
      <c r="A1066" t="s">
        <v>21072</v>
      </c>
      <c r="B1066" t="s">
        <v>10843</v>
      </c>
      <c r="C1066" t="s">
        <v>371</v>
      </c>
      <c r="D1066" t="s">
        <v>96</v>
      </c>
      <c r="E1066" t="s">
        <v>97</v>
      </c>
      <c r="F1066" t="s">
        <v>3842</v>
      </c>
      <c r="G1066" t="s">
        <v>3817</v>
      </c>
      <c r="H1066" t="s">
        <v>19496</v>
      </c>
      <c r="I1066">
        <v>105</v>
      </c>
      <c r="J1066" t="s">
        <v>3818</v>
      </c>
      <c r="K1066" t="s">
        <v>14385</v>
      </c>
      <c r="L1066" t="s">
        <v>3842</v>
      </c>
      <c r="M1066" t="s">
        <v>14624</v>
      </c>
      <c r="N1066" t="s">
        <v>11391</v>
      </c>
      <c r="O1066" t="s">
        <v>11382</v>
      </c>
      <c r="P1066">
        <v>105</v>
      </c>
      <c r="Q1066" t="s">
        <v>14532</v>
      </c>
      <c r="R1066" t="s">
        <v>14389</v>
      </c>
      <c r="S1066" t="s">
        <v>14390</v>
      </c>
      <c r="T1066" t="s">
        <v>14391</v>
      </c>
      <c r="U1066" t="s">
        <v>14392</v>
      </c>
      <c r="V1066" t="s">
        <v>14393</v>
      </c>
      <c r="W1066" s="105" t="str">
        <f>IF(COUNTIF(W$2:W1065,B1066&amp;K1066)=0,B1066&amp;K1066,"")</f>
        <v/>
      </c>
    </row>
    <row r="1067" spans="1:23" hidden="1">
      <c r="A1067" t="s">
        <v>21073</v>
      </c>
      <c r="B1067" t="s">
        <v>10843</v>
      </c>
      <c r="C1067" t="s">
        <v>371</v>
      </c>
      <c r="D1067" t="s">
        <v>96</v>
      </c>
      <c r="E1067" t="s">
        <v>97</v>
      </c>
      <c r="F1067" t="s">
        <v>3842</v>
      </c>
      <c r="G1067" t="s">
        <v>3817</v>
      </c>
      <c r="H1067" t="s">
        <v>19496</v>
      </c>
      <c r="I1067">
        <v>105</v>
      </c>
      <c r="J1067" t="s">
        <v>3818</v>
      </c>
      <c r="K1067" t="s">
        <v>14385</v>
      </c>
      <c r="L1067" t="s">
        <v>3842</v>
      </c>
      <c r="M1067" t="s">
        <v>14626</v>
      </c>
      <c r="N1067" t="s">
        <v>11381</v>
      </c>
      <c r="O1067" t="s">
        <v>11382</v>
      </c>
      <c r="P1067">
        <v>105</v>
      </c>
      <c r="Q1067" t="s">
        <v>14532</v>
      </c>
      <c r="R1067" t="s">
        <v>14389</v>
      </c>
      <c r="S1067" t="s">
        <v>14390</v>
      </c>
      <c r="T1067" t="s">
        <v>14391</v>
      </c>
      <c r="U1067" t="s">
        <v>14392</v>
      </c>
      <c r="V1067" t="s">
        <v>14393</v>
      </c>
      <c r="W1067" s="105" t="str">
        <f>IF(COUNTIF(W$2:W1066,B1067&amp;K1067)=0,B1067&amp;K1067,"")</f>
        <v/>
      </c>
    </row>
    <row r="1068" spans="1:23" hidden="1">
      <c r="A1068" t="s">
        <v>21074</v>
      </c>
      <c r="B1068" t="s">
        <v>10843</v>
      </c>
      <c r="C1068" t="s">
        <v>371</v>
      </c>
      <c r="D1068" t="s">
        <v>96</v>
      </c>
      <c r="E1068" t="s">
        <v>97</v>
      </c>
      <c r="F1068" t="s">
        <v>3842</v>
      </c>
      <c r="G1068" t="s">
        <v>3817</v>
      </c>
      <c r="H1068" t="s">
        <v>19496</v>
      </c>
      <c r="I1068">
        <v>105</v>
      </c>
      <c r="J1068" t="s">
        <v>3818</v>
      </c>
      <c r="K1068" t="s">
        <v>14385</v>
      </c>
      <c r="L1068" t="s">
        <v>3842</v>
      </c>
      <c r="M1068" t="s">
        <v>14628</v>
      </c>
      <c r="N1068" t="s">
        <v>11391</v>
      </c>
      <c r="O1068" t="s">
        <v>11382</v>
      </c>
      <c r="P1068">
        <v>105</v>
      </c>
      <c r="Q1068" t="s">
        <v>14532</v>
      </c>
      <c r="R1068" t="s">
        <v>14389</v>
      </c>
      <c r="S1068" t="s">
        <v>14390</v>
      </c>
      <c r="T1068" t="s">
        <v>14391</v>
      </c>
      <c r="U1068" t="s">
        <v>14392</v>
      </c>
      <c r="V1068" t="s">
        <v>14393</v>
      </c>
      <c r="W1068" s="105" t="str">
        <f>IF(COUNTIF(W$2:W1067,B1068&amp;K1068)=0,B1068&amp;K1068,"")</f>
        <v/>
      </c>
    </row>
    <row r="1069" spans="1:23" hidden="1">
      <c r="A1069" t="s">
        <v>21075</v>
      </c>
      <c r="B1069" t="s">
        <v>10843</v>
      </c>
      <c r="C1069" t="s">
        <v>371</v>
      </c>
      <c r="D1069" t="s">
        <v>96</v>
      </c>
      <c r="E1069" t="s">
        <v>97</v>
      </c>
      <c r="F1069" t="s">
        <v>3842</v>
      </c>
      <c r="G1069" t="s">
        <v>3817</v>
      </c>
      <c r="H1069" t="s">
        <v>19496</v>
      </c>
      <c r="I1069">
        <v>105</v>
      </c>
      <c r="J1069" t="s">
        <v>3818</v>
      </c>
      <c r="K1069" t="s">
        <v>14385</v>
      </c>
      <c r="L1069" t="s">
        <v>3842</v>
      </c>
      <c r="M1069" t="s">
        <v>14630</v>
      </c>
      <c r="N1069" t="s">
        <v>11391</v>
      </c>
      <c r="O1069" t="s">
        <v>11382</v>
      </c>
      <c r="P1069">
        <v>105</v>
      </c>
      <c r="Q1069" t="s">
        <v>14532</v>
      </c>
      <c r="R1069" t="s">
        <v>14389</v>
      </c>
      <c r="S1069" t="s">
        <v>14390</v>
      </c>
      <c r="T1069" t="s">
        <v>14391</v>
      </c>
      <c r="U1069" t="s">
        <v>14392</v>
      </c>
      <c r="V1069" t="s">
        <v>14393</v>
      </c>
      <c r="W1069" s="105" t="str">
        <f>IF(COUNTIF(W$2:W1068,B1069&amp;K1069)=0,B1069&amp;K1069,"")</f>
        <v/>
      </c>
    </row>
    <row r="1070" spans="1:23" hidden="1">
      <c r="A1070" t="s">
        <v>21076</v>
      </c>
      <c r="B1070" t="s">
        <v>10843</v>
      </c>
      <c r="C1070" t="s">
        <v>371</v>
      </c>
      <c r="D1070" t="s">
        <v>96</v>
      </c>
      <c r="E1070" t="s">
        <v>97</v>
      </c>
      <c r="F1070" t="s">
        <v>3842</v>
      </c>
      <c r="G1070" t="s">
        <v>3817</v>
      </c>
      <c r="H1070" t="s">
        <v>19496</v>
      </c>
      <c r="I1070">
        <v>105</v>
      </c>
      <c r="J1070" t="s">
        <v>3818</v>
      </c>
      <c r="K1070" t="s">
        <v>14385</v>
      </c>
      <c r="L1070" t="s">
        <v>3842</v>
      </c>
      <c r="M1070" t="s">
        <v>14632</v>
      </c>
      <c r="N1070" t="s">
        <v>11391</v>
      </c>
      <c r="O1070" t="s">
        <v>11382</v>
      </c>
      <c r="P1070">
        <v>105</v>
      </c>
      <c r="Q1070" t="s">
        <v>14532</v>
      </c>
      <c r="R1070" t="s">
        <v>14389</v>
      </c>
      <c r="S1070" t="s">
        <v>14390</v>
      </c>
      <c r="T1070" t="s">
        <v>14391</v>
      </c>
      <c r="U1070" t="s">
        <v>14392</v>
      </c>
      <c r="V1070" t="s">
        <v>14393</v>
      </c>
      <c r="W1070" s="105" t="str">
        <f>IF(COUNTIF(W$2:W1069,B1070&amp;K1070)=0,B1070&amp;K1070,"")</f>
        <v/>
      </c>
    </row>
    <row r="1071" spans="1:23" hidden="1">
      <c r="A1071" t="s">
        <v>21077</v>
      </c>
      <c r="B1071" t="s">
        <v>10843</v>
      </c>
      <c r="C1071" t="s">
        <v>371</v>
      </c>
      <c r="D1071" t="s">
        <v>96</v>
      </c>
      <c r="E1071" t="s">
        <v>97</v>
      </c>
      <c r="F1071" t="s">
        <v>3842</v>
      </c>
      <c r="G1071" t="s">
        <v>3817</v>
      </c>
      <c r="H1071" t="s">
        <v>19496</v>
      </c>
      <c r="I1071">
        <v>105</v>
      </c>
      <c r="J1071" t="s">
        <v>3818</v>
      </c>
      <c r="K1071" t="s">
        <v>14385</v>
      </c>
      <c r="L1071" t="s">
        <v>3842</v>
      </c>
      <c r="M1071" t="s">
        <v>14634</v>
      </c>
      <c r="N1071" t="s">
        <v>11381</v>
      </c>
      <c r="O1071" t="s">
        <v>11382</v>
      </c>
      <c r="P1071">
        <v>105</v>
      </c>
      <c r="Q1071" t="s">
        <v>14532</v>
      </c>
      <c r="R1071" t="s">
        <v>14389</v>
      </c>
      <c r="S1071" t="s">
        <v>14390</v>
      </c>
      <c r="T1071" t="s">
        <v>14391</v>
      </c>
      <c r="U1071" t="s">
        <v>14392</v>
      </c>
      <c r="V1071" t="s">
        <v>14393</v>
      </c>
      <c r="W1071" s="105" t="str">
        <f>IF(COUNTIF(W$2:W1070,B1071&amp;K1071)=0,B1071&amp;K1071,"")</f>
        <v/>
      </c>
    </row>
    <row r="1072" spans="1:23" hidden="1">
      <c r="A1072" t="s">
        <v>21078</v>
      </c>
      <c r="B1072" t="s">
        <v>10843</v>
      </c>
      <c r="C1072" t="s">
        <v>371</v>
      </c>
      <c r="D1072" t="s">
        <v>96</v>
      </c>
      <c r="E1072" t="s">
        <v>97</v>
      </c>
      <c r="F1072" t="s">
        <v>3842</v>
      </c>
      <c r="G1072" t="s">
        <v>3817</v>
      </c>
      <c r="H1072" t="s">
        <v>19496</v>
      </c>
      <c r="I1072">
        <v>105</v>
      </c>
      <c r="J1072" t="s">
        <v>3818</v>
      </c>
      <c r="K1072" t="s">
        <v>14385</v>
      </c>
      <c r="L1072" t="s">
        <v>3842</v>
      </c>
      <c r="M1072" t="s">
        <v>14636</v>
      </c>
      <c r="N1072" t="s">
        <v>11391</v>
      </c>
      <c r="O1072" t="s">
        <v>11382</v>
      </c>
      <c r="P1072">
        <v>105</v>
      </c>
      <c r="Q1072" t="s">
        <v>14532</v>
      </c>
      <c r="R1072" t="s">
        <v>14389</v>
      </c>
      <c r="S1072" t="s">
        <v>14390</v>
      </c>
      <c r="T1072" t="s">
        <v>14391</v>
      </c>
      <c r="U1072" t="s">
        <v>14392</v>
      </c>
      <c r="V1072" t="s">
        <v>14393</v>
      </c>
      <c r="W1072" s="105" t="str">
        <f>IF(COUNTIF(W$2:W1071,B1072&amp;K1072)=0,B1072&amp;K1072,"")</f>
        <v/>
      </c>
    </row>
    <row r="1073" spans="1:23" hidden="1">
      <c r="A1073" t="s">
        <v>21079</v>
      </c>
      <c r="B1073" t="s">
        <v>10843</v>
      </c>
      <c r="C1073" t="s">
        <v>371</v>
      </c>
      <c r="D1073" t="s">
        <v>96</v>
      </c>
      <c r="E1073" t="s">
        <v>97</v>
      </c>
      <c r="F1073" t="s">
        <v>3842</v>
      </c>
      <c r="G1073" t="s">
        <v>3817</v>
      </c>
      <c r="H1073" t="s">
        <v>19496</v>
      </c>
      <c r="I1073">
        <v>105</v>
      </c>
      <c r="J1073" t="s">
        <v>3818</v>
      </c>
      <c r="K1073" t="s">
        <v>14385</v>
      </c>
      <c r="L1073" t="s">
        <v>3842</v>
      </c>
      <c r="M1073" t="s">
        <v>14638</v>
      </c>
      <c r="N1073" t="s">
        <v>11391</v>
      </c>
      <c r="O1073" t="s">
        <v>11382</v>
      </c>
      <c r="P1073">
        <v>105</v>
      </c>
      <c r="Q1073" t="s">
        <v>14532</v>
      </c>
      <c r="R1073" t="s">
        <v>14389</v>
      </c>
      <c r="S1073" t="s">
        <v>14390</v>
      </c>
      <c r="T1073" t="s">
        <v>14391</v>
      </c>
      <c r="U1073" t="s">
        <v>14392</v>
      </c>
      <c r="V1073" t="s">
        <v>14393</v>
      </c>
      <c r="W1073" s="105" t="str">
        <f>IF(COUNTIF(W$2:W1072,B1073&amp;K1073)=0,B1073&amp;K1073,"")</f>
        <v/>
      </c>
    </row>
    <row r="1074" spans="1:23" hidden="1">
      <c r="A1074" t="s">
        <v>21080</v>
      </c>
      <c r="B1074" t="s">
        <v>10843</v>
      </c>
      <c r="C1074" t="s">
        <v>371</v>
      </c>
      <c r="D1074" t="s">
        <v>96</v>
      </c>
      <c r="E1074" t="s">
        <v>97</v>
      </c>
      <c r="F1074" t="s">
        <v>3842</v>
      </c>
      <c r="G1074" t="s">
        <v>3817</v>
      </c>
      <c r="H1074" t="s">
        <v>19496</v>
      </c>
      <c r="I1074">
        <v>105</v>
      </c>
      <c r="J1074" t="s">
        <v>3818</v>
      </c>
      <c r="K1074" t="s">
        <v>14385</v>
      </c>
      <c r="L1074" t="s">
        <v>3842</v>
      </c>
      <c r="M1074" t="s">
        <v>14640</v>
      </c>
      <c r="N1074" t="s">
        <v>11391</v>
      </c>
      <c r="O1074" t="s">
        <v>11382</v>
      </c>
      <c r="P1074">
        <v>105</v>
      </c>
      <c r="Q1074" t="s">
        <v>14532</v>
      </c>
      <c r="R1074" t="s">
        <v>14389</v>
      </c>
      <c r="S1074" t="s">
        <v>14390</v>
      </c>
      <c r="T1074" t="s">
        <v>14391</v>
      </c>
      <c r="U1074" t="s">
        <v>14392</v>
      </c>
      <c r="V1074" t="s">
        <v>14393</v>
      </c>
      <c r="W1074" s="105" t="str">
        <f>IF(COUNTIF(W$2:W1073,B1074&amp;K1074)=0,B1074&amp;K1074,"")</f>
        <v/>
      </c>
    </row>
    <row r="1075" spans="1:23" hidden="1">
      <c r="A1075" t="s">
        <v>21081</v>
      </c>
      <c r="B1075" t="s">
        <v>10843</v>
      </c>
      <c r="C1075" t="s">
        <v>371</v>
      </c>
      <c r="D1075" t="s">
        <v>96</v>
      </c>
      <c r="E1075" t="s">
        <v>97</v>
      </c>
      <c r="F1075" t="s">
        <v>3842</v>
      </c>
      <c r="G1075" t="s">
        <v>3817</v>
      </c>
      <c r="H1075" t="s">
        <v>19496</v>
      </c>
      <c r="I1075">
        <v>105</v>
      </c>
      <c r="J1075" t="s">
        <v>3818</v>
      </c>
      <c r="K1075" t="s">
        <v>14385</v>
      </c>
      <c r="L1075" t="s">
        <v>3842</v>
      </c>
      <c r="M1075" t="s">
        <v>14642</v>
      </c>
      <c r="N1075" t="s">
        <v>11381</v>
      </c>
      <c r="O1075" t="s">
        <v>11382</v>
      </c>
      <c r="P1075">
        <v>105</v>
      </c>
      <c r="Q1075" t="s">
        <v>14532</v>
      </c>
      <c r="R1075" t="s">
        <v>14389</v>
      </c>
      <c r="S1075" t="s">
        <v>14390</v>
      </c>
      <c r="T1075" t="s">
        <v>14391</v>
      </c>
      <c r="U1075" t="s">
        <v>14392</v>
      </c>
      <c r="V1075" t="s">
        <v>14393</v>
      </c>
      <c r="W1075" s="105" t="str">
        <f>IF(COUNTIF(W$2:W1074,B1075&amp;K1075)=0,B1075&amp;K1075,"")</f>
        <v/>
      </c>
    </row>
    <row r="1076" spans="1:23" hidden="1">
      <c r="A1076" t="s">
        <v>21082</v>
      </c>
      <c r="B1076" t="s">
        <v>10843</v>
      </c>
      <c r="C1076" t="s">
        <v>371</v>
      </c>
      <c r="D1076" t="s">
        <v>96</v>
      </c>
      <c r="E1076" t="s">
        <v>97</v>
      </c>
      <c r="F1076" t="s">
        <v>3842</v>
      </c>
      <c r="G1076" t="s">
        <v>3817</v>
      </c>
      <c r="H1076" t="s">
        <v>19496</v>
      </c>
      <c r="I1076">
        <v>105</v>
      </c>
      <c r="J1076" t="s">
        <v>3818</v>
      </c>
      <c r="K1076" t="s">
        <v>14385</v>
      </c>
      <c r="L1076" t="s">
        <v>3842</v>
      </c>
      <c r="M1076" t="s">
        <v>14644</v>
      </c>
      <c r="N1076" t="s">
        <v>11391</v>
      </c>
      <c r="O1076" t="s">
        <v>11382</v>
      </c>
      <c r="P1076">
        <v>105</v>
      </c>
      <c r="Q1076" t="s">
        <v>14532</v>
      </c>
      <c r="R1076" t="s">
        <v>14389</v>
      </c>
      <c r="S1076" t="s">
        <v>14390</v>
      </c>
      <c r="T1076" t="s">
        <v>14391</v>
      </c>
      <c r="U1076" t="s">
        <v>14392</v>
      </c>
      <c r="V1076" t="s">
        <v>14393</v>
      </c>
      <c r="W1076" s="105" t="str">
        <f>IF(COUNTIF(W$2:W1075,B1076&amp;K1076)=0,B1076&amp;K1076,"")</f>
        <v/>
      </c>
    </row>
    <row r="1077" spans="1:23" hidden="1">
      <c r="A1077" t="s">
        <v>21083</v>
      </c>
      <c r="B1077" t="s">
        <v>10843</v>
      </c>
      <c r="C1077" t="s">
        <v>371</v>
      </c>
      <c r="D1077" t="s">
        <v>96</v>
      </c>
      <c r="E1077" t="s">
        <v>97</v>
      </c>
      <c r="F1077" t="s">
        <v>3842</v>
      </c>
      <c r="G1077" t="s">
        <v>3817</v>
      </c>
      <c r="H1077" t="s">
        <v>19496</v>
      </c>
      <c r="I1077">
        <v>105</v>
      </c>
      <c r="J1077" t="s">
        <v>3818</v>
      </c>
      <c r="K1077" t="s">
        <v>14385</v>
      </c>
      <c r="L1077" t="s">
        <v>3842</v>
      </c>
      <c r="M1077" t="s">
        <v>14646</v>
      </c>
      <c r="N1077" t="s">
        <v>11391</v>
      </c>
      <c r="O1077" t="s">
        <v>11382</v>
      </c>
      <c r="P1077">
        <v>105</v>
      </c>
      <c r="Q1077" t="s">
        <v>14532</v>
      </c>
      <c r="R1077" t="s">
        <v>14389</v>
      </c>
      <c r="S1077" t="s">
        <v>14390</v>
      </c>
      <c r="T1077" t="s">
        <v>14391</v>
      </c>
      <c r="U1077" t="s">
        <v>14392</v>
      </c>
      <c r="V1077" t="s">
        <v>14393</v>
      </c>
      <c r="W1077" s="105" t="str">
        <f>IF(COUNTIF(W$2:W1076,B1077&amp;K1077)=0,B1077&amp;K1077,"")</f>
        <v/>
      </c>
    </row>
    <row r="1078" spans="1:23" hidden="1">
      <c r="A1078" t="s">
        <v>21084</v>
      </c>
      <c r="B1078" t="s">
        <v>10843</v>
      </c>
      <c r="C1078" t="s">
        <v>371</v>
      </c>
      <c r="D1078" t="s">
        <v>96</v>
      </c>
      <c r="E1078" t="s">
        <v>97</v>
      </c>
      <c r="F1078" t="s">
        <v>3842</v>
      </c>
      <c r="G1078" t="s">
        <v>3817</v>
      </c>
      <c r="H1078" t="s">
        <v>19496</v>
      </c>
      <c r="I1078">
        <v>105</v>
      </c>
      <c r="J1078" t="s">
        <v>3818</v>
      </c>
      <c r="K1078" t="s">
        <v>14385</v>
      </c>
      <c r="L1078" t="s">
        <v>3842</v>
      </c>
      <c r="M1078" t="s">
        <v>14648</v>
      </c>
      <c r="N1078" t="s">
        <v>11391</v>
      </c>
      <c r="O1078" t="s">
        <v>11382</v>
      </c>
      <c r="P1078">
        <v>105</v>
      </c>
      <c r="Q1078" t="s">
        <v>14532</v>
      </c>
      <c r="R1078" t="s">
        <v>14389</v>
      </c>
      <c r="S1078" t="s">
        <v>14390</v>
      </c>
      <c r="T1078" t="s">
        <v>14391</v>
      </c>
      <c r="U1078" t="s">
        <v>14392</v>
      </c>
      <c r="V1078" t="s">
        <v>14393</v>
      </c>
      <c r="W1078" s="105" t="str">
        <f>IF(COUNTIF(W$2:W1077,B1078&amp;K1078)=0,B1078&amp;K1078,"")</f>
        <v/>
      </c>
    </row>
    <row r="1079" spans="1:23" hidden="1">
      <c r="A1079" t="s">
        <v>21085</v>
      </c>
      <c r="B1079" t="s">
        <v>10843</v>
      </c>
      <c r="C1079" t="s">
        <v>371</v>
      </c>
      <c r="D1079" t="s">
        <v>96</v>
      </c>
      <c r="E1079" t="s">
        <v>97</v>
      </c>
      <c r="F1079" t="s">
        <v>3842</v>
      </c>
      <c r="G1079" t="s">
        <v>3817</v>
      </c>
      <c r="H1079" t="s">
        <v>19496</v>
      </c>
      <c r="I1079">
        <v>105</v>
      </c>
      <c r="J1079" t="s">
        <v>3818</v>
      </c>
      <c r="K1079" t="s">
        <v>14385</v>
      </c>
      <c r="L1079" t="s">
        <v>3842</v>
      </c>
      <c r="M1079" t="s">
        <v>14650</v>
      </c>
      <c r="N1079" t="s">
        <v>11381</v>
      </c>
      <c r="O1079" t="s">
        <v>11382</v>
      </c>
      <c r="P1079">
        <v>105</v>
      </c>
      <c r="Q1079" t="s">
        <v>14532</v>
      </c>
      <c r="R1079" t="s">
        <v>14389</v>
      </c>
      <c r="S1079" t="s">
        <v>14390</v>
      </c>
      <c r="T1079" t="s">
        <v>14391</v>
      </c>
      <c r="U1079" t="s">
        <v>14392</v>
      </c>
      <c r="V1079" t="s">
        <v>14393</v>
      </c>
      <c r="W1079" s="105" t="str">
        <f>IF(COUNTIF(W$2:W1078,B1079&amp;K1079)=0,B1079&amp;K1079,"")</f>
        <v/>
      </c>
    </row>
    <row r="1080" spans="1:23" hidden="1">
      <c r="A1080" t="s">
        <v>21086</v>
      </c>
      <c r="B1080" t="s">
        <v>10843</v>
      </c>
      <c r="C1080" t="s">
        <v>371</v>
      </c>
      <c r="D1080" t="s">
        <v>96</v>
      </c>
      <c r="E1080" t="s">
        <v>97</v>
      </c>
      <c r="F1080" t="s">
        <v>3842</v>
      </c>
      <c r="G1080" t="s">
        <v>3817</v>
      </c>
      <c r="H1080" t="s">
        <v>19496</v>
      </c>
      <c r="I1080">
        <v>105</v>
      </c>
      <c r="J1080" t="s">
        <v>3818</v>
      </c>
      <c r="K1080" t="s">
        <v>14385</v>
      </c>
      <c r="L1080" t="s">
        <v>3842</v>
      </c>
      <c r="M1080" t="s">
        <v>14652</v>
      </c>
      <c r="N1080" t="s">
        <v>11391</v>
      </c>
      <c r="O1080" t="s">
        <v>11382</v>
      </c>
      <c r="P1080">
        <v>105</v>
      </c>
      <c r="Q1080" t="s">
        <v>14532</v>
      </c>
      <c r="R1080" t="s">
        <v>14389</v>
      </c>
      <c r="S1080" t="s">
        <v>14390</v>
      </c>
      <c r="T1080" t="s">
        <v>14391</v>
      </c>
      <c r="U1080" t="s">
        <v>14392</v>
      </c>
      <c r="V1080" t="s">
        <v>14393</v>
      </c>
      <c r="W1080" s="105" t="str">
        <f>IF(COUNTIF(W$2:W1079,B1080&amp;K1080)=0,B1080&amp;K1080,"")</f>
        <v/>
      </c>
    </row>
    <row r="1081" spans="1:23" hidden="1">
      <c r="A1081" t="s">
        <v>21087</v>
      </c>
      <c r="B1081" t="s">
        <v>10843</v>
      </c>
      <c r="C1081" t="s">
        <v>371</v>
      </c>
      <c r="D1081" t="s">
        <v>96</v>
      </c>
      <c r="E1081" t="s">
        <v>97</v>
      </c>
      <c r="F1081" t="s">
        <v>3842</v>
      </c>
      <c r="G1081" t="s">
        <v>3817</v>
      </c>
      <c r="H1081" t="s">
        <v>19496</v>
      </c>
      <c r="I1081">
        <v>105</v>
      </c>
      <c r="J1081" t="s">
        <v>3818</v>
      </c>
      <c r="K1081" t="s">
        <v>14385</v>
      </c>
      <c r="L1081" t="s">
        <v>3842</v>
      </c>
      <c r="M1081" t="s">
        <v>14654</v>
      </c>
      <c r="N1081" t="s">
        <v>11391</v>
      </c>
      <c r="O1081" t="s">
        <v>11382</v>
      </c>
      <c r="P1081">
        <v>105</v>
      </c>
      <c r="Q1081" t="s">
        <v>14532</v>
      </c>
      <c r="R1081" t="s">
        <v>14389</v>
      </c>
      <c r="S1081" t="s">
        <v>14390</v>
      </c>
      <c r="T1081" t="s">
        <v>14391</v>
      </c>
      <c r="U1081" t="s">
        <v>14392</v>
      </c>
      <c r="V1081" t="s">
        <v>14393</v>
      </c>
      <c r="W1081" s="105" t="str">
        <f>IF(COUNTIF(W$2:W1080,B1081&amp;K1081)=0,B1081&amp;K1081,"")</f>
        <v/>
      </c>
    </row>
    <row r="1082" spans="1:23" hidden="1">
      <c r="A1082" t="s">
        <v>21088</v>
      </c>
      <c r="B1082" t="s">
        <v>10843</v>
      </c>
      <c r="C1082" t="s">
        <v>371</v>
      </c>
      <c r="D1082" t="s">
        <v>96</v>
      </c>
      <c r="E1082" t="s">
        <v>97</v>
      </c>
      <c r="F1082" t="s">
        <v>3842</v>
      </c>
      <c r="G1082" t="s">
        <v>3817</v>
      </c>
      <c r="H1082" t="s">
        <v>19496</v>
      </c>
      <c r="I1082">
        <v>105</v>
      </c>
      <c r="J1082" t="s">
        <v>3818</v>
      </c>
      <c r="K1082" t="s">
        <v>14385</v>
      </c>
      <c r="L1082" t="s">
        <v>3842</v>
      </c>
      <c r="M1082" t="s">
        <v>14656</v>
      </c>
      <c r="N1082" t="s">
        <v>11391</v>
      </c>
      <c r="O1082" t="s">
        <v>11382</v>
      </c>
      <c r="P1082">
        <v>105</v>
      </c>
      <c r="Q1082" t="s">
        <v>14532</v>
      </c>
      <c r="R1082" t="s">
        <v>14389</v>
      </c>
      <c r="S1082" t="s">
        <v>14390</v>
      </c>
      <c r="T1082" t="s">
        <v>14391</v>
      </c>
      <c r="U1082" t="s">
        <v>14392</v>
      </c>
      <c r="V1082" t="s">
        <v>14393</v>
      </c>
      <c r="W1082" s="105" t="str">
        <f>IF(COUNTIF(W$2:W1081,B1082&amp;K1082)=0,B1082&amp;K1082,"")</f>
        <v/>
      </c>
    </row>
    <row r="1083" spans="1:23" hidden="1">
      <c r="A1083" t="s">
        <v>21089</v>
      </c>
      <c r="B1083" t="s">
        <v>10843</v>
      </c>
      <c r="C1083" t="s">
        <v>371</v>
      </c>
      <c r="D1083" t="s">
        <v>96</v>
      </c>
      <c r="E1083" t="s">
        <v>97</v>
      </c>
      <c r="F1083" t="s">
        <v>3842</v>
      </c>
      <c r="G1083" t="s">
        <v>3817</v>
      </c>
      <c r="H1083" t="s">
        <v>19496</v>
      </c>
      <c r="I1083">
        <v>105</v>
      </c>
      <c r="J1083" t="s">
        <v>3818</v>
      </c>
      <c r="K1083" t="s">
        <v>14166</v>
      </c>
      <c r="L1083" t="s">
        <v>14509</v>
      </c>
      <c r="M1083" t="s">
        <v>21040</v>
      </c>
      <c r="N1083" t="s">
        <v>11381</v>
      </c>
      <c r="O1083" t="s">
        <v>7810</v>
      </c>
      <c r="P1083">
        <v>105</v>
      </c>
      <c r="Q1083" t="s">
        <v>14511</v>
      </c>
      <c r="R1083" t="s">
        <v>21041</v>
      </c>
      <c r="S1083" t="s">
        <v>14513</v>
      </c>
      <c r="T1083" t="s">
        <v>14514</v>
      </c>
      <c r="U1083" t="s">
        <v>14515</v>
      </c>
      <c r="V1083" t="s">
        <v>21042</v>
      </c>
      <c r="W1083" s="105" t="str">
        <f>IF(COUNTIF(W$2:W1082,B1083&amp;K1083)=0,B1083&amp;K1083,"")</f>
        <v>S-040007昭和鉄工株式会社</v>
      </c>
    </row>
    <row r="1084" spans="1:23" hidden="1">
      <c r="A1084" t="s">
        <v>21090</v>
      </c>
      <c r="B1084" t="s">
        <v>10843</v>
      </c>
      <c r="C1084" t="s">
        <v>371</v>
      </c>
      <c r="D1084" t="s">
        <v>96</v>
      </c>
      <c r="E1084" t="s">
        <v>97</v>
      </c>
      <c r="F1084" t="s">
        <v>3842</v>
      </c>
      <c r="G1084" t="s">
        <v>3817</v>
      </c>
      <c r="H1084" t="s">
        <v>19496</v>
      </c>
      <c r="I1084">
        <v>105</v>
      </c>
      <c r="J1084" t="s">
        <v>3818</v>
      </c>
      <c r="K1084" t="s">
        <v>14166</v>
      </c>
      <c r="L1084" t="s">
        <v>14509</v>
      </c>
      <c r="M1084" t="s">
        <v>21044</v>
      </c>
      <c r="N1084" t="s">
        <v>11391</v>
      </c>
      <c r="O1084" t="s">
        <v>7810</v>
      </c>
      <c r="P1084">
        <v>105</v>
      </c>
      <c r="Q1084" t="s">
        <v>14511</v>
      </c>
      <c r="R1084" t="s">
        <v>21041</v>
      </c>
      <c r="S1084" t="s">
        <v>14513</v>
      </c>
      <c r="T1084" t="s">
        <v>14514</v>
      </c>
      <c r="U1084" t="s">
        <v>14515</v>
      </c>
      <c r="V1084" t="s">
        <v>21042</v>
      </c>
      <c r="W1084" s="105" t="str">
        <f>IF(COUNTIF(W$2:W1083,B1084&amp;K1084)=0,B1084&amp;K1084,"")</f>
        <v/>
      </c>
    </row>
    <row r="1085" spans="1:23" hidden="1">
      <c r="A1085" t="s">
        <v>21091</v>
      </c>
      <c r="B1085" t="s">
        <v>10843</v>
      </c>
      <c r="C1085" t="s">
        <v>371</v>
      </c>
      <c r="D1085" t="s">
        <v>96</v>
      </c>
      <c r="E1085" t="s">
        <v>97</v>
      </c>
      <c r="F1085" t="s">
        <v>3842</v>
      </c>
      <c r="G1085" t="s">
        <v>3817</v>
      </c>
      <c r="H1085" t="s">
        <v>19496</v>
      </c>
      <c r="I1085">
        <v>105</v>
      </c>
      <c r="J1085" t="s">
        <v>3818</v>
      </c>
      <c r="K1085" t="s">
        <v>14166</v>
      </c>
      <c r="L1085" t="s">
        <v>14509</v>
      </c>
      <c r="M1085" t="s">
        <v>21046</v>
      </c>
      <c r="N1085" t="s">
        <v>11381</v>
      </c>
      <c r="O1085" t="s">
        <v>7810</v>
      </c>
      <c r="P1085">
        <v>105</v>
      </c>
      <c r="Q1085" t="s">
        <v>14511</v>
      </c>
      <c r="R1085" t="s">
        <v>21041</v>
      </c>
      <c r="S1085" t="s">
        <v>14513</v>
      </c>
      <c r="T1085" t="s">
        <v>14514</v>
      </c>
      <c r="U1085" t="s">
        <v>14515</v>
      </c>
      <c r="V1085" t="s">
        <v>21042</v>
      </c>
      <c r="W1085" s="105" t="str">
        <f>IF(COUNTIF(W$2:W1084,B1085&amp;K1085)=0,B1085&amp;K1085,"")</f>
        <v/>
      </c>
    </row>
    <row r="1086" spans="1:23" hidden="1">
      <c r="A1086" t="s">
        <v>21092</v>
      </c>
      <c r="B1086" t="s">
        <v>10843</v>
      </c>
      <c r="C1086" t="s">
        <v>371</v>
      </c>
      <c r="D1086" t="s">
        <v>96</v>
      </c>
      <c r="E1086" t="s">
        <v>97</v>
      </c>
      <c r="F1086" t="s">
        <v>3842</v>
      </c>
      <c r="G1086" t="s">
        <v>3817</v>
      </c>
      <c r="H1086" t="s">
        <v>19496</v>
      </c>
      <c r="I1086">
        <v>105</v>
      </c>
      <c r="J1086" t="s">
        <v>3818</v>
      </c>
      <c r="K1086" t="s">
        <v>14166</v>
      </c>
      <c r="L1086" t="s">
        <v>14509</v>
      </c>
      <c r="M1086" t="s">
        <v>21048</v>
      </c>
      <c r="N1086" t="s">
        <v>11391</v>
      </c>
      <c r="O1086" t="s">
        <v>7810</v>
      </c>
      <c r="P1086">
        <v>105</v>
      </c>
      <c r="Q1086" t="s">
        <v>14511</v>
      </c>
      <c r="R1086" t="s">
        <v>21041</v>
      </c>
      <c r="S1086" t="s">
        <v>14513</v>
      </c>
      <c r="T1086" t="s">
        <v>14514</v>
      </c>
      <c r="U1086" t="s">
        <v>14515</v>
      </c>
      <c r="V1086" t="s">
        <v>21042</v>
      </c>
      <c r="W1086" s="105" t="str">
        <f>IF(COUNTIF(W$2:W1085,B1086&amp;K1086)=0,B1086&amp;K1086,"")</f>
        <v/>
      </c>
    </row>
    <row r="1087" spans="1:23" hidden="1">
      <c r="A1087" t="s">
        <v>21093</v>
      </c>
      <c r="B1087" t="s">
        <v>10843</v>
      </c>
      <c r="C1087" t="s">
        <v>371</v>
      </c>
      <c r="D1087" t="s">
        <v>96</v>
      </c>
      <c r="E1087" t="s">
        <v>97</v>
      </c>
      <c r="F1087" t="s">
        <v>3842</v>
      </c>
      <c r="G1087" t="s">
        <v>3817</v>
      </c>
      <c r="H1087" t="s">
        <v>19496</v>
      </c>
      <c r="I1087">
        <v>105</v>
      </c>
      <c r="J1087" t="s">
        <v>3818</v>
      </c>
      <c r="K1087" t="s">
        <v>14166</v>
      </c>
      <c r="L1087" t="s">
        <v>14509</v>
      </c>
      <c r="M1087" t="s">
        <v>21050</v>
      </c>
      <c r="N1087" t="s">
        <v>11381</v>
      </c>
      <c r="O1087" t="s">
        <v>7810</v>
      </c>
      <c r="P1087">
        <v>105</v>
      </c>
      <c r="Q1087" t="s">
        <v>14511</v>
      </c>
      <c r="R1087" t="s">
        <v>21041</v>
      </c>
      <c r="S1087" t="s">
        <v>14513</v>
      </c>
      <c r="T1087" t="s">
        <v>14514</v>
      </c>
      <c r="U1087" t="s">
        <v>14515</v>
      </c>
      <c r="V1087" t="s">
        <v>21042</v>
      </c>
      <c r="W1087" s="105" t="str">
        <f>IF(COUNTIF(W$2:W1086,B1087&amp;K1087)=0,B1087&amp;K1087,"")</f>
        <v/>
      </c>
    </row>
    <row r="1088" spans="1:23" hidden="1">
      <c r="A1088" t="s">
        <v>21094</v>
      </c>
      <c r="B1088" t="s">
        <v>10843</v>
      </c>
      <c r="C1088" t="s">
        <v>371</v>
      </c>
      <c r="D1088" t="s">
        <v>96</v>
      </c>
      <c r="E1088" t="s">
        <v>97</v>
      </c>
      <c r="F1088" t="s">
        <v>3842</v>
      </c>
      <c r="G1088" t="s">
        <v>3817</v>
      </c>
      <c r="H1088" t="s">
        <v>19496</v>
      </c>
      <c r="I1088">
        <v>105</v>
      </c>
      <c r="J1088" t="s">
        <v>3818</v>
      </c>
      <c r="K1088" t="s">
        <v>14166</v>
      </c>
      <c r="L1088" t="s">
        <v>14509</v>
      </c>
      <c r="M1088" t="s">
        <v>21052</v>
      </c>
      <c r="N1088" t="s">
        <v>11391</v>
      </c>
      <c r="O1088" t="s">
        <v>7810</v>
      </c>
      <c r="P1088">
        <v>105</v>
      </c>
      <c r="Q1088" t="s">
        <v>14511</v>
      </c>
      <c r="R1088" t="s">
        <v>21041</v>
      </c>
      <c r="S1088" t="s">
        <v>14513</v>
      </c>
      <c r="T1088" t="s">
        <v>14514</v>
      </c>
      <c r="U1088" t="s">
        <v>14515</v>
      </c>
      <c r="V1088" t="s">
        <v>21042</v>
      </c>
      <c r="W1088" s="105" t="str">
        <f>IF(COUNTIF(W$2:W1087,B1088&amp;K1088)=0,B1088&amp;K1088,"")</f>
        <v/>
      </c>
    </row>
    <row r="1089" spans="1:23" hidden="1">
      <c r="A1089" t="s">
        <v>21095</v>
      </c>
      <c r="B1089" t="s">
        <v>10843</v>
      </c>
      <c r="C1089" t="s">
        <v>371</v>
      </c>
      <c r="D1089" t="s">
        <v>96</v>
      </c>
      <c r="E1089" t="s">
        <v>97</v>
      </c>
      <c r="F1089" t="s">
        <v>3842</v>
      </c>
      <c r="G1089" t="s">
        <v>3817</v>
      </c>
      <c r="H1089" t="s">
        <v>19496</v>
      </c>
      <c r="I1089">
        <v>105</v>
      </c>
      <c r="J1089" t="s">
        <v>3818</v>
      </c>
      <c r="K1089" t="s">
        <v>14166</v>
      </c>
      <c r="L1089" t="s">
        <v>14509</v>
      </c>
      <c r="M1089" t="s">
        <v>21054</v>
      </c>
      <c r="N1089" t="s">
        <v>11381</v>
      </c>
      <c r="O1089" t="s">
        <v>7810</v>
      </c>
      <c r="P1089">
        <v>105</v>
      </c>
      <c r="Q1089" t="s">
        <v>14511</v>
      </c>
      <c r="R1089" t="s">
        <v>21041</v>
      </c>
      <c r="S1089" t="s">
        <v>14513</v>
      </c>
      <c r="T1089" t="s">
        <v>14514</v>
      </c>
      <c r="U1089" t="s">
        <v>14515</v>
      </c>
      <c r="V1089" t="s">
        <v>21042</v>
      </c>
      <c r="W1089" s="105" t="str">
        <f>IF(COUNTIF(W$2:W1088,B1089&amp;K1089)=0,B1089&amp;K1089,"")</f>
        <v/>
      </c>
    </row>
    <row r="1090" spans="1:23" hidden="1">
      <c r="A1090" t="s">
        <v>21096</v>
      </c>
      <c r="B1090" t="s">
        <v>10843</v>
      </c>
      <c r="C1090" t="s">
        <v>371</v>
      </c>
      <c r="D1090" t="s">
        <v>96</v>
      </c>
      <c r="E1090" t="s">
        <v>97</v>
      </c>
      <c r="F1090" t="s">
        <v>3842</v>
      </c>
      <c r="G1090" t="s">
        <v>3817</v>
      </c>
      <c r="H1090" t="s">
        <v>19496</v>
      </c>
      <c r="I1090">
        <v>105</v>
      </c>
      <c r="J1090" t="s">
        <v>3818</v>
      </c>
      <c r="K1090" t="s">
        <v>14166</v>
      </c>
      <c r="L1090" t="s">
        <v>14509</v>
      </c>
      <c r="M1090" t="s">
        <v>21056</v>
      </c>
      <c r="N1090" t="s">
        <v>11391</v>
      </c>
      <c r="O1090" t="s">
        <v>7810</v>
      </c>
      <c r="P1090">
        <v>105</v>
      </c>
      <c r="Q1090" t="s">
        <v>14511</v>
      </c>
      <c r="R1090" t="s">
        <v>21041</v>
      </c>
      <c r="S1090" t="s">
        <v>14513</v>
      </c>
      <c r="T1090" t="s">
        <v>14514</v>
      </c>
      <c r="U1090" t="s">
        <v>14515</v>
      </c>
      <c r="V1090" t="s">
        <v>21042</v>
      </c>
      <c r="W1090" s="105" t="str">
        <f>IF(COUNTIF(W$2:W1089,B1090&amp;K1090)=0,B1090&amp;K1090,"")</f>
        <v/>
      </c>
    </row>
    <row r="1091" spans="1:23" hidden="1">
      <c r="A1091" t="s">
        <v>21097</v>
      </c>
      <c r="B1091" t="s">
        <v>10847</v>
      </c>
      <c r="C1091" t="s">
        <v>371</v>
      </c>
      <c r="D1091" t="s">
        <v>96</v>
      </c>
      <c r="E1091" t="s">
        <v>97</v>
      </c>
      <c r="F1091" t="s">
        <v>3849</v>
      </c>
      <c r="G1091" t="s">
        <v>3853</v>
      </c>
      <c r="H1091" t="s">
        <v>24</v>
      </c>
      <c r="I1091">
        <v>90</v>
      </c>
      <c r="J1091" t="s">
        <v>3818</v>
      </c>
      <c r="K1091" t="s">
        <v>14385</v>
      </c>
      <c r="L1091" t="s">
        <v>14664</v>
      </c>
      <c r="M1091" t="s">
        <v>14668</v>
      </c>
      <c r="N1091" t="s">
        <v>11381</v>
      </c>
      <c r="O1091" t="s">
        <v>11382</v>
      </c>
      <c r="P1091">
        <v>90</v>
      </c>
      <c r="Q1091" t="s">
        <v>14532</v>
      </c>
      <c r="R1091" t="s">
        <v>14389</v>
      </c>
      <c r="S1091" t="s">
        <v>14390</v>
      </c>
      <c r="T1091" t="s">
        <v>14391</v>
      </c>
      <c r="U1091" t="s">
        <v>14392</v>
      </c>
      <c r="V1091" t="s">
        <v>14393</v>
      </c>
      <c r="W1091" s="105" t="str">
        <f>IF(COUNTIF(W$2:W1090,B1091&amp;K1091)=0,B1091&amp;K1091,"")</f>
        <v>S-040011株式会社ヒラカワ</v>
      </c>
    </row>
    <row r="1092" spans="1:23" hidden="1">
      <c r="A1092" t="s">
        <v>21098</v>
      </c>
      <c r="B1092" t="s">
        <v>10848</v>
      </c>
      <c r="C1092" t="s">
        <v>371</v>
      </c>
      <c r="D1092" t="s">
        <v>96</v>
      </c>
      <c r="E1092" t="s">
        <v>97</v>
      </c>
      <c r="F1092" t="s">
        <v>3849</v>
      </c>
      <c r="G1092" t="s">
        <v>3856</v>
      </c>
      <c r="H1092" t="s">
        <v>24</v>
      </c>
      <c r="I1092">
        <v>90</v>
      </c>
      <c r="J1092" t="s">
        <v>3818</v>
      </c>
      <c r="K1092" t="s">
        <v>14385</v>
      </c>
      <c r="L1092" t="s">
        <v>14664</v>
      </c>
      <c r="M1092" t="s">
        <v>14670</v>
      </c>
      <c r="N1092" t="s">
        <v>11381</v>
      </c>
      <c r="O1092" t="s">
        <v>11382</v>
      </c>
      <c r="P1092">
        <v>90</v>
      </c>
      <c r="Q1092" t="s">
        <v>14532</v>
      </c>
      <c r="R1092" t="s">
        <v>14389</v>
      </c>
      <c r="S1092" t="s">
        <v>14390</v>
      </c>
      <c r="T1092" t="s">
        <v>14391</v>
      </c>
      <c r="U1092" t="s">
        <v>14392</v>
      </c>
      <c r="V1092" t="s">
        <v>14393</v>
      </c>
      <c r="W1092" s="105" t="str">
        <f>IF(COUNTIF(W$2:W1091,B1092&amp;K1092)=0,B1092&amp;K1092,"")</f>
        <v>S-040012株式会社ヒラカワ</v>
      </c>
    </row>
    <row r="1093" spans="1:23" hidden="1">
      <c r="A1093" t="s">
        <v>21099</v>
      </c>
      <c r="B1093" t="s">
        <v>10849</v>
      </c>
      <c r="C1093" t="s">
        <v>371</v>
      </c>
      <c r="D1093" t="s">
        <v>96</v>
      </c>
      <c r="E1093" t="s">
        <v>97</v>
      </c>
      <c r="F1093" t="s">
        <v>3849</v>
      </c>
      <c r="G1093" t="s">
        <v>3859</v>
      </c>
      <c r="H1093" t="s">
        <v>24</v>
      </c>
      <c r="I1093">
        <v>90</v>
      </c>
      <c r="J1093" t="s">
        <v>3818</v>
      </c>
      <c r="K1093" t="s">
        <v>14385</v>
      </c>
      <c r="L1093" t="s">
        <v>14664</v>
      </c>
      <c r="M1093" t="s">
        <v>14672</v>
      </c>
      <c r="N1093" t="s">
        <v>11381</v>
      </c>
      <c r="O1093" t="s">
        <v>11382</v>
      </c>
      <c r="P1093">
        <v>90</v>
      </c>
      <c r="Q1093" t="s">
        <v>14532</v>
      </c>
      <c r="R1093" t="s">
        <v>14389</v>
      </c>
      <c r="S1093" t="s">
        <v>14390</v>
      </c>
      <c r="T1093" t="s">
        <v>14391</v>
      </c>
      <c r="U1093" t="s">
        <v>14392</v>
      </c>
      <c r="V1093" t="s">
        <v>14393</v>
      </c>
      <c r="W1093" s="105" t="str">
        <f>IF(COUNTIF(W$2:W1092,B1093&amp;K1093)=0,B1093&amp;K1093,"")</f>
        <v>S-040013株式会社ヒラカワ</v>
      </c>
    </row>
    <row r="1094" spans="1:23" hidden="1">
      <c r="A1094" t="s">
        <v>21100</v>
      </c>
      <c r="B1094" t="s">
        <v>10850</v>
      </c>
      <c r="C1094" t="s">
        <v>371</v>
      </c>
      <c r="D1094" t="s">
        <v>96</v>
      </c>
      <c r="E1094" t="s">
        <v>97</v>
      </c>
      <c r="F1094" t="s">
        <v>3849</v>
      </c>
      <c r="G1094" t="s">
        <v>3862</v>
      </c>
      <c r="H1094" t="s">
        <v>24</v>
      </c>
      <c r="I1094">
        <v>90</v>
      </c>
      <c r="J1094" t="s">
        <v>3818</v>
      </c>
      <c r="K1094" t="s">
        <v>14385</v>
      </c>
      <c r="L1094" t="s">
        <v>14664</v>
      </c>
      <c r="M1094" t="s">
        <v>14674</v>
      </c>
      <c r="N1094" t="s">
        <v>11381</v>
      </c>
      <c r="O1094" t="s">
        <v>11382</v>
      </c>
      <c r="P1094">
        <v>90</v>
      </c>
      <c r="Q1094" t="s">
        <v>14532</v>
      </c>
      <c r="R1094" t="s">
        <v>14389</v>
      </c>
      <c r="S1094" t="s">
        <v>14390</v>
      </c>
      <c r="T1094" t="s">
        <v>14391</v>
      </c>
      <c r="U1094" t="s">
        <v>14392</v>
      </c>
      <c r="V1094" t="s">
        <v>14393</v>
      </c>
      <c r="W1094" s="105" t="str">
        <f>IF(COUNTIF(W$2:W1093,B1094&amp;K1094)=0,B1094&amp;K1094,"")</f>
        <v>S-040014株式会社ヒラカワ</v>
      </c>
    </row>
    <row r="1095" spans="1:23" hidden="1">
      <c r="A1095" t="s">
        <v>21101</v>
      </c>
      <c r="B1095" t="s">
        <v>10855</v>
      </c>
      <c r="C1095" t="s">
        <v>371</v>
      </c>
      <c r="D1095" t="s">
        <v>96</v>
      </c>
      <c r="E1095" t="s">
        <v>14682</v>
      </c>
      <c r="F1095" t="s">
        <v>24</v>
      </c>
      <c r="G1095" t="s">
        <v>3878</v>
      </c>
      <c r="H1095" t="s">
        <v>19496</v>
      </c>
      <c r="I1095">
        <v>98</v>
      </c>
      <c r="J1095" t="s">
        <v>3818</v>
      </c>
      <c r="K1095" t="s">
        <v>14058</v>
      </c>
      <c r="L1095" t="s">
        <v>14683</v>
      </c>
      <c r="M1095" t="s">
        <v>14684</v>
      </c>
      <c r="N1095" t="s">
        <v>11381</v>
      </c>
      <c r="O1095" t="s">
        <v>11382</v>
      </c>
      <c r="P1095">
        <v>98</v>
      </c>
      <c r="Q1095" t="s">
        <v>14685</v>
      </c>
      <c r="R1095" t="s">
        <v>14686</v>
      </c>
      <c r="S1095" t="s">
        <v>14687</v>
      </c>
      <c r="T1095" t="s">
        <v>14688</v>
      </c>
      <c r="U1095" t="s">
        <v>24</v>
      </c>
      <c r="V1095" t="s">
        <v>14690</v>
      </c>
      <c r="W1095" s="105" t="str">
        <f>IF(COUNTIF(W$2:W1094,B1095&amp;K1095)=0,B1095&amp;K1095,"")</f>
        <v>S-041001三浦工業株式会社</v>
      </c>
    </row>
    <row r="1096" spans="1:23" hidden="1">
      <c r="A1096" t="s">
        <v>21102</v>
      </c>
      <c r="B1096" t="s">
        <v>10855</v>
      </c>
      <c r="C1096" t="s">
        <v>371</v>
      </c>
      <c r="D1096" t="s">
        <v>96</v>
      </c>
      <c r="E1096" t="s">
        <v>14682</v>
      </c>
      <c r="F1096" t="s">
        <v>24</v>
      </c>
      <c r="G1096" t="s">
        <v>3878</v>
      </c>
      <c r="H1096" t="s">
        <v>19496</v>
      </c>
      <c r="I1096">
        <v>98</v>
      </c>
      <c r="J1096" t="s">
        <v>3818</v>
      </c>
      <c r="K1096" t="s">
        <v>14058</v>
      </c>
      <c r="L1096" t="s">
        <v>14683</v>
      </c>
      <c r="M1096" t="s">
        <v>14692</v>
      </c>
      <c r="N1096" t="s">
        <v>11381</v>
      </c>
      <c r="O1096" t="s">
        <v>11382</v>
      </c>
      <c r="P1096">
        <v>98</v>
      </c>
      <c r="Q1096" t="s">
        <v>14685</v>
      </c>
      <c r="R1096" t="s">
        <v>14686</v>
      </c>
      <c r="S1096" t="s">
        <v>14687</v>
      </c>
      <c r="T1096" t="s">
        <v>14688</v>
      </c>
      <c r="U1096" t="s">
        <v>24</v>
      </c>
      <c r="V1096" t="s">
        <v>14690</v>
      </c>
      <c r="W1096" s="105" t="str">
        <f>IF(COUNTIF(W$2:W1095,B1096&amp;K1096)=0,B1096&amp;K1096,"")</f>
        <v/>
      </c>
    </row>
    <row r="1097" spans="1:23" hidden="1">
      <c r="A1097" t="s">
        <v>21103</v>
      </c>
      <c r="B1097" t="s">
        <v>10855</v>
      </c>
      <c r="C1097" t="s">
        <v>371</v>
      </c>
      <c r="D1097" t="s">
        <v>96</v>
      </c>
      <c r="E1097" t="s">
        <v>14682</v>
      </c>
      <c r="F1097" t="s">
        <v>24</v>
      </c>
      <c r="G1097" t="s">
        <v>3878</v>
      </c>
      <c r="H1097" t="s">
        <v>19496</v>
      </c>
      <c r="I1097">
        <v>98</v>
      </c>
      <c r="J1097" t="s">
        <v>3818</v>
      </c>
      <c r="K1097" t="s">
        <v>14058</v>
      </c>
      <c r="L1097" t="s">
        <v>14683</v>
      </c>
      <c r="M1097" t="s">
        <v>14694</v>
      </c>
      <c r="N1097" t="s">
        <v>11381</v>
      </c>
      <c r="O1097" t="s">
        <v>11382</v>
      </c>
      <c r="P1097">
        <v>98</v>
      </c>
      <c r="Q1097" t="s">
        <v>14685</v>
      </c>
      <c r="R1097" t="s">
        <v>14686</v>
      </c>
      <c r="S1097" t="s">
        <v>14687</v>
      </c>
      <c r="T1097" t="s">
        <v>14688</v>
      </c>
      <c r="U1097" t="s">
        <v>24</v>
      </c>
      <c r="V1097" t="s">
        <v>14690</v>
      </c>
      <c r="W1097" s="105" t="str">
        <f>IF(COUNTIF(W$2:W1096,B1097&amp;K1097)=0,B1097&amp;K1097,"")</f>
        <v/>
      </c>
    </row>
    <row r="1098" spans="1:23" hidden="1">
      <c r="A1098" t="s">
        <v>21104</v>
      </c>
      <c r="B1098" t="s">
        <v>10855</v>
      </c>
      <c r="C1098" t="s">
        <v>371</v>
      </c>
      <c r="D1098" t="s">
        <v>96</v>
      </c>
      <c r="E1098" t="s">
        <v>14682</v>
      </c>
      <c r="F1098" t="s">
        <v>24</v>
      </c>
      <c r="G1098" t="s">
        <v>3878</v>
      </c>
      <c r="H1098" t="s">
        <v>19496</v>
      </c>
      <c r="I1098">
        <v>98</v>
      </c>
      <c r="J1098" t="s">
        <v>3818</v>
      </c>
      <c r="K1098" t="s">
        <v>14058</v>
      </c>
      <c r="L1098" t="s">
        <v>14696</v>
      </c>
      <c r="M1098" t="s">
        <v>14697</v>
      </c>
      <c r="N1098" t="s">
        <v>11381</v>
      </c>
      <c r="O1098" t="s">
        <v>11382</v>
      </c>
      <c r="P1098">
        <v>98</v>
      </c>
      <c r="Q1098" t="s">
        <v>14685</v>
      </c>
      <c r="R1098" t="s">
        <v>14686</v>
      </c>
      <c r="S1098" t="s">
        <v>14687</v>
      </c>
      <c r="T1098" t="s">
        <v>14688</v>
      </c>
      <c r="U1098" t="s">
        <v>24</v>
      </c>
      <c r="V1098" t="s">
        <v>14690</v>
      </c>
      <c r="W1098" s="105" t="str">
        <f>IF(COUNTIF(W$2:W1097,B1098&amp;K1098)=0,B1098&amp;K1098,"")</f>
        <v/>
      </c>
    </row>
    <row r="1099" spans="1:23" hidden="1">
      <c r="A1099" t="s">
        <v>21105</v>
      </c>
      <c r="B1099" t="s">
        <v>10855</v>
      </c>
      <c r="C1099" t="s">
        <v>371</v>
      </c>
      <c r="D1099" t="s">
        <v>96</v>
      </c>
      <c r="E1099" t="s">
        <v>14682</v>
      </c>
      <c r="F1099" t="s">
        <v>24</v>
      </c>
      <c r="G1099" t="s">
        <v>3878</v>
      </c>
      <c r="H1099" t="s">
        <v>19496</v>
      </c>
      <c r="I1099">
        <v>98</v>
      </c>
      <c r="J1099" t="s">
        <v>3818</v>
      </c>
      <c r="K1099" t="s">
        <v>14058</v>
      </c>
      <c r="L1099" t="s">
        <v>14696</v>
      </c>
      <c r="M1099" t="s">
        <v>14699</v>
      </c>
      <c r="N1099" t="s">
        <v>11381</v>
      </c>
      <c r="O1099" t="s">
        <v>11382</v>
      </c>
      <c r="P1099">
        <v>98</v>
      </c>
      <c r="Q1099" t="s">
        <v>14685</v>
      </c>
      <c r="R1099" t="s">
        <v>14686</v>
      </c>
      <c r="S1099" t="s">
        <v>14687</v>
      </c>
      <c r="T1099" t="s">
        <v>14688</v>
      </c>
      <c r="U1099" t="s">
        <v>24</v>
      </c>
      <c r="V1099" t="s">
        <v>14690</v>
      </c>
      <c r="W1099" s="105" t="str">
        <f>IF(COUNTIF(W$2:W1098,B1099&amp;K1099)=0,B1099&amp;K1099,"")</f>
        <v/>
      </c>
    </row>
    <row r="1100" spans="1:23" hidden="1">
      <c r="A1100" t="s">
        <v>21106</v>
      </c>
      <c r="B1100" t="s">
        <v>10855</v>
      </c>
      <c r="C1100" t="s">
        <v>371</v>
      </c>
      <c r="D1100" t="s">
        <v>96</v>
      </c>
      <c r="E1100" t="s">
        <v>14682</v>
      </c>
      <c r="F1100" t="s">
        <v>24</v>
      </c>
      <c r="G1100" t="s">
        <v>3878</v>
      </c>
      <c r="H1100" t="s">
        <v>19496</v>
      </c>
      <c r="I1100">
        <v>98</v>
      </c>
      <c r="J1100" t="s">
        <v>3818</v>
      </c>
      <c r="K1100" t="s">
        <v>13979</v>
      </c>
      <c r="L1100" t="s">
        <v>14726</v>
      </c>
      <c r="M1100" t="s">
        <v>14727</v>
      </c>
      <c r="N1100" t="s">
        <v>11381</v>
      </c>
      <c r="O1100" t="s">
        <v>11382</v>
      </c>
      <c r="P1100">
        <v>98</v>
      </c>
      <c r="Q1100" t="s">
        <v>14728</v>
      </c>
      <c r="R1100" t="s">
        <v>13983</v>
      </c>
      <c r="S1100" t="s">
        <v>11593</v>
      </c>
      <c r="T1100" t="s">
        <v>13984</v>
      </c>
      <c r="U1100" t="s">
        <v>13985</v>
      </c>
      <c r="V1100" t="s">
        <v>13986</v>
      </c>
      <c r="W1100" s="105" t="str">
        <f>IF(COUNTIF(W$2:W1099,B1100&amp;K1100)=0,B1100&amp;K1100,"")</f>
        <v>S-041001株式会社日本サーモエナー</v>
      </c>
    </row>
    <row r="1101" spans="1:23" hidden="1">
      <c r="A1101" t="s">
        <v>21107</v>
      </c>
      <c r="B1101" t="s">
        <v>10855</v>
      </c>
      <c r="C1101" t="s">
        <v>371</v>
      </c>
      <c r="D1101" t="s">
        <v>96</v>
      </c>
      <c r="E1101" t="s">
        <v>14682</v>
      </c>
      <c r="F1101" t="s">
        <v>24</v>
      </c>
      <c r="G1101" t="s">
        <v>3878</v>
      </c>
      <c r="H1101" t="s">
        <v>19496</v>
      </c>
      <c r="I1101">
        <v>98</v>
      </c>
      <c r="J1101" t="s">
        <v>3818</v>
      </c>
      <c r="K1101" t="s">
        <v>13979</v>
      </c>
      <c r="L1101" t="s">
        <v>14726</v>
      </c>
      <c r="M1101" t="s">
        <v>14730</v>
      </c>
      <c r="N1101" t="s">
        <v>11381</v>
      </c>
      <c r="O1101" t="s">
        <v>11382</v>
      </c>
      <c r="P1101">
        <v>98</v>
      </c>
      <c r="Q1101" t="s">
        <v>14728</v>
      </c>
      <c r="R1101" t="s">
        <v>13983</v>
      </c>
      <c r="S1101" t="s">
        <v>11593</v>
      </c>
      <c r="T1101" t="s">
        <v>13984</v>
      </c>
      <c r="U1101" t="s">
        <v>13985</v>
      </c>
      <c r="V1101" t="s">
        <v>13986</v>
      </c>
      <c r="W1101" s="105" t="str">
        <f>IF(COUNTIF(W$2:W1100,B1101&amp;K1101)=0,B1101&amp;K1101,"")</f>
        <v/>
      </c>
    </row>
    <row r="1102" spans="1:23" hidden="1">
      <c r="A1102" t="s">
        <v>21108</v>
      </c>
      <c r="B1102" t="s">
        <v>10855</v>
      </c>
      <c r="C1102" t="s">
        <v>371</v>
      </c>
      <c r="D1102" t="s">
        <v>96</v>
      </c>
      <c r="E1102" t="s">
        <v>14682</v>
      </c>
      <c r="F1102" t="s">
        <v>24</v>
      </c>
      <c r="G1102" t="s">
        <v>3878</v>
      </c>
      <c r="H1102" t="s">
        <v>19496</v>
      </c>
      <c r="I1102">
        <v>98</v>
      </c>
      <c r="J1102" t="s">
        <v>3818</v>
      </c>
      <c r="K1102" t="s">
        <v>13979</v>
      </c>
      <c r="L1102" t="s">
        <v>14726</v>
      </c>
      <c r="M1102" t="s">
        <v>14732</v>
      </c>
      <c r="N1102" t="s">
        <v>11381</v>
      </c>
      <c r="O1102" t="s">
        <v>11382</v>
      </c>
      <c r="P1102">
        <v>98</v>
      </c>
      <c r="Q1102" t="s">
        <v>14728</v>
      </c>
      <c r="R1102" t="s">
        <v>13983</v>
      </c>
      <c r="S1102" t="s">
        <v>11593</v>
      </c>
      <c r="T1102" t="s">
        <v>13984</v>
      </c>
      <c r="U1102" t="s">
        <v>13985</v>
      </c>
      <c r="V1102" t="s">
        <v>13986</v>
      </c>
      <c r="W1102" s="105" t="str">
        <f>IF(COUNTIF(W$2:W1101,B1102&amp;K1102)=0,B1102&amp;K1102,"")</f>
        <v/>
      </c>
    </row>
    <row r="1103" spans="1:23" hidden="1">
      <c r="A1103" t="s">
        <v>21109</v>
      </c>
      <c r="B1103" t="s">
        <v>10855</v>
      </c>
      <c r="C1103" t="s">
        <v>371</v>
      </c>
      <c r="D1103" t="s">
        <v>96</v>
      </c>
      <c r="E1103" t="s">
        <v>14682</v>
      </c>
      <c r="F1103" t="s">
        <v>24</v>
      </c>
      <c r="G1103" t="s">
        <v>3878</v>
      </c>
      <c r="H1103" t="s">
        <v>19496</v>
      </c>
      <c r="I1103">
        <v>98</v>
      </c>
      <c r="J1103" t="s">
        <v>3818</v>
      </c>
      <c r="K1103" t="s">
        <v>13979</v>
      </c>
      <c r="L1103" t="s">
        <v>14726</v>
      </c>
      <c r="M1103" t="s">
        <v>14734</v>
      </c>
      <c r="N1103" t="s">
        <v>11381</v>
      </c>
      <c r="O1103" t="s">
        <v>11382</v>
      </c>
      <c r="P1103">
        <v>98</v>
      </c>
      <c r="Q1103" t="s">
        <v>14728</v>
      </c>
      <c r="R1103" t="s">
        <v>13983</v>
      </c>
      <c r="S1103" t="s">
        <v>11593</v>
      </c>
      <c r="T1103" t="s">
        <v>13984</v>
      </c>
      <c r="U1103" t="s">
        <v>13985</v>
      </c>
      <c r="V1103" t="s">
        <v>13986</v>
      </c>
      <c r="W1103" s="105" t="str">
        <f>IF(COUNTIF(W$2:W1102,B1103&amp;K1103)=0,B1103&amp;K1103,"")</f>
        <v/>
      </c>
    </row>
    <row r="1104" spans="1:23" hidden="1">
      <c r="A1104" t="s">
        <v>21110</v>
      </c>
      <c r="B1104" t="s">
        <v>10855</v>
      </c>
      <c r="C1104" t="s">
        <v>371</v>
      </c>
      <c r="D1104" t="s">
        <v>96</v>
      </c>
      <c r="E1104" t="s">
        <v>14682</v>
      </c>
      <c r="F1104" t="s">
        <v>24</v>
      </c>
      <c r="G1104" t="s">
        <v>3878</v>
      </c>
      <c r="H1104" t="s">
        <v>19496</v>
      </c>
      <c r="I1104">
        <v>98</v>
      </c>
      <c r="J1104" t="s">
        <v>3818</v>
      </c>
      <c r="K1104" t="s">
        <v>21111</v>
      </c>
      <c r="L1104" t="s">
        <v>14720</v>
      </c>
      <c r="M1104" t="s">
        <v>14712</v>
      </c>
      <c r="N1104" t="s">
        <v>11381</v>
      </c>
      <c r="O1104" t="s">
        <v>11382</v>
      </c>
      <c r="P1104">
        <v>98</v>
      </c>
      <c r="Q1104" t="s">
        <v>21112</v>
      </c>
      <c r="R1104" t="s">
        <v>21113</v>
      </c>
      <c r="S1104" t="s">
        <v>21114</v>
      </c>
      <c r="T1104" t="s">
        <v>21115</v>
      </c>
      <c r="U1104" t="s">
        <v>14717</v>
      </c>
      <c r="V1104" t="s">
        <v>21116</v>
      </c>
      <c r="W1104" s="105" t="str">
        <f>IF(COUNTIF(W$2:W1103,B1104&amp;K1104)=0,B1104&amp;K1104,"")</f>
        <v>S-041001株式会社日本汽罐</v>
      </c>
    </row>
    <row r="1105" spans="1:23" hidden="1">
      <c r="A1105" t="s">
        <v>21117</v>
      </c>
      <c r="B1105" t="s">
        <v>10855</v>
      </c>
      <c r="C1105" t="s">
        <v>371</v>
      </c>
      <c r="D1105" t="s">
        <v>96</v>
      </c>
      <c r="E1105" t="s">
        <v>14682</v>
      </c>
      <c r="F1105" t="s">
        <v>24</v>
      </c>
      <c r="G1105" t="s">
        <v>3878</v>
      </c>
      <c r="H1105" t="s">
        <v>19496</v>
      </c>
      <c r="I1105">
        <v>98</v>
      </c>
      <c r="J1105" t="s">
        <v>3818</v>
      </c>
      <c r="K1105" t="s">
        <v>21111</v>
      </c>
      <c r="L1105" t="s">
        <v>14720</v>
      </c>
      <c r="M1105" t="s">
        <v>14721</v>
      </c>
      <c r="N1105" t="s">
        <v>11391</v>
      </c>
      <c r="O1105" t="s">
        <v>11382</v>
      </c>
      <c r="P1105">
        <v>98</v>
      </c>
      <c r="Q1105" t="s">
        <v>21112</v>
      </c>
      <c r="R1105" t="s">
        <v>21113</v>
      </c>
      <c r="S1105" t="s">
        <v>21114</v>
      </c>
      <c r="T1105" t="s">
        <v>21115</v>
      </c>
      <c r="U1105" t="s">
        <v>14717</v>
      </c>
      <c r="V1105" t="s">
        <v>21116</v>
      </c>
      <c r="W1105" s="105" t="str">
        <f>IF(COUNTIF(W$2:W1104,B1105&amp;K1105)=0,B1105&amp;K1105,"")</f>
        <v/>
      </c>
    </row>
    <row r="1106" spans="1:23" hidden="1">
      <c r="A1106" t="s">
        <v>21118</v>
      </c>
      <c r="B1106" t="s">
        <v>10855</v>
      </c>
      <c r="C1106" t="s">
        <v>371</v>
      </c>
      <c r="D1106" t="s">
        <v>96</v>
      </c>
      <c r="E1106" t="s">
        <v>14682</v>
      </c>
      <c r="F1106" t="s">
        <v>24</v>
      </c>
      <c r="G1106" t="s">
        <v>3878</v>
      </c>
      <c r="H1106" t="s">
        <v>19496</v>
      </c>
      <c r="I1106">
        <v>98</v>
      </c>
      <c r="J1106" t="s">
        <v>3818</v>
      </c>
      <c r="K1106" t="s">
        <v>21111</v>
      </c>
      <c r="L1106" t="s">
        <v>14720</v>
      </c>
      <c r="M1106" t="s">
        <v>14723</v>
      </c>
      <c r="N1106" t="s">
        <v>11391</v>
      </c>
      <c r="O1106" t="s">
        <v>11382</v>
      </c>
      <c r="P1106">
        <v>98</v>
      </c>
      <c r="Q1106" t="s">
        <v>21112</v>
      </c>
      <c r="R1106" t="s">
        <v>21113</v>
      </c>
      <c r="S1106" t="s">
        <v>21114</v>
      </c>
      <c r="T1106" t="s">
        <v>21115</v>
      </c>
      <c r="U1106" t="s">
        <v>14717</v>
      </c>
      <c r="V1106" t="s">
        <v>21116</v>
      </c>
      <c r="W1106" s="105" t="str">
        <f>IF(COUNTIF(W$2:W1105,B1106&amp;K1106)=0,B1106&amp;K1106,"")</f>
        <v/>
      </c>
    </row>
    <row r="1107" spans="1:23" hidden="1">
      <c r="A1107" t="s">
        <v>21119</v>
      </c>
      <c r="B1107" t="s">
        <v>10855</v>
      </c>
      <c r="C1107" t="s">
        <v>371</v>
      </c>
      <c r="D1107" t="s">
        <v>96</v>
      </c>
      <c r="E1107" t="s">
        <v>7707</v>
      </c>
      <c r="F1107" t="s">
        <v>24</v>
      </c>
      <c r="G1107" t="s">
        <v>3878</v>
      </c>
      <c r="H1107" t="s">
        <v>19496</v>
      </c>
      <c r="I1107">
        <v>98</v>
      </c>
      <c r="J1107" t="s">
        <v>3818</v>
      </c>
      <c r="K1107" t="s">
        <v>21111</v>
      </c>
      <c r="L1107" t="s">
        <v>21120</v>
      </c>
      <c r="M1107" t="s">
        <v>21121</v>
      </c>
      <c r="N1107" t="s">
        <v>11381</v>
      </c>
      <c r="O1107" t="s">
        <v>7810</v>
      </c>
      <c r="P1107">
        <v>98</v>
      </c>
      <c r="Q1107" t="s">
        <v>21112</v>
      </c>
      <c r="R1107" t="s">
        <v>21113</v>
      </c>
      <c r="S1107" t="s">
        <v>21114</v>
      </c>
      <c r="T1107" t="s">
        <v>21115</v>
      </c>
      <c r="U1107" t="s">
        <v>14717</v>
      </c>
      <c r="V1107" t="s">
        <v>21116</v>
      </c>
      <c r="W1107" s="105" t="str">
        <f>IF(COUNTIF(W$2:W1106,B1107&amp;K1107)=0,B1107&amp;K1107,"")</f>
        <v/>
      </c>
    </row>
    <row r="1108" spans="1:23" hidden="1">
      <c r="A1108" t="s">
        <v>21122</v>
      </c>
      <c r="B1108" t="s">
        <v>10855</v>
      </c>
      <c r="C1108" t="s">
        <v>371</v>
      </c>
      <c r="D1108" t="s">
        <v>96</v>
      </c>
      <c r="E1108" t="s">
        <v>7707</v>
      </c>
      <c r="F1108" t="s">
        <v>24</v>
      </c>
      <c r="G1108" t="s">
        <v>3878</v>
      </c>
      <c r="H1108" t="s">
        <v>19496</v>
      </c>
      <c r="I1108">
        <v>98</v>
      </c>
      <c r="J1108" t="s">
        <v>3818</v>
      </c>
      <c r="K1108" t="s">
        <v>21111</v>
      </c>
      <c r="L1108" t="s">
        <v>21120</v>
      </c>
      <c r="M1108" t="s">
        <v>21123</v>
      </c>
      <c r="N1108" t="s">
        <v>11391</v>
      </c>
      <c r="O1108" t="s">
        <v>7810</v>
      </c>
      <c r="P1108">
        <v>98</v>
      </c>
      <c r="Q1108" t="s">
        <v>21112</v>
      </c>
      <c r="R1108" t="s">
        <v>21113</v>
      </c>
      <c r="S1108" t="s">
        <v>21114</v>
      </c>
      <c r="T1108" t="s">
        <v>21115</v>
      </c>
      <c r="U1108" t="s">
        <v>14717</v>
      </c>
      <c r="V1108" t="s">
        <v>21116</v>
      </c>
      <c r="W1108" s="105" t="str">
        <f>IF(COUNTIF(W$2:W1107,B1108&amp;K1108)=0,B1108&amp;K1108,"")</f>
        <v/>
      </c>
    </row>
    <row r="1109" spans="1:23" hidden="1">
      <c r="A1109" t="s">
        <v>21124</v>
      </c>
      <c r="B1109" t="s">
        <v>10855</v>
      </c>
      <c r="C1109" t="s">
        <v>371</v>
      </c>
      <c r="D1109" t="s">
        <v>96</v>
      </c>
      <c r="E1109" t="s">
        <v>7707</v>
      </c>
      <c r="F1109" t="s">
        <v>24</v>
      </c>
      <c r="G1109" t="s">
        <v>3878</v>
      </c>
      <c r="H1109" t="s">
        <v>19496</v>
      </c>
      <c r="I1109">
        <v>98</v>
      </c>
      <c r="J1109" t="s">
        <v>3818</v>
      </c>
      <c r="K1109" t="s">
        <v>21111</v>
      </c>
      <c r="L1109" t="s">
        <v>21120</v>
      </c>
      <c r="M1109" t="s">
        <v>21125</v>
      </c>
      <c r="N1109" t="s">
        <v>11391</v>
      </c>
      <c r="O1109" t="s">
        <v>7810</v>
      </c>
      <c r="P1109">
        <v>98</v>
      </c>
      <c r="Q1109" t="s">
        <v>21112</v>
      </c>
      <c r="R1109" t="s">
        <v>21113</v>
      </c>
      <c r="S1109" t="s">
        <v>21114</v>
      </c>
      <c r="T1109" t="s">
        <v>21115</v>
      </c>
      <c r="U1109" t="s">
        <v>14717</v>
      </c>
      <c r="V1109" t="s">
        <v>21116</v>
      </c>
      <c r="W1109" s="105" t="str">
        <f>IF(COUNTIF(W$2:W1108,B1109&amp;K1109)=0,B1109&amp;K1109,"")</f>
        <v/>
      </c>
    </row>
    <row r="1110" spans="1:23" hidden="1">
      <c r="A1110" t="s">
        <v>21126</v>
      </c>
      <c r="B1110" t="s">
        <v>10855</v>
      </c>
      <c r="C1110" t="s">
        <v>371</v>
      </c>
      <c r="D1110" t="s">
        <v>96</v>
      </c>
      <c r="E1110" t="s">
        <v>14682</v>
      </c>
      <c r="F1110" t="s">
        <v>24</v>
      </c>
      <c r="G1110" t="s">
        <v>3878</v>
      </c>
      <c r="H1110" t="s">
        <v>19496</v>
      </c>
      <c r="I1110">
        <v>98</v>
      </c>
      <c r="J1110" t="s">
        <v>3818</v>
      </c>
      <c r="K1110" t="s">
        <v>14701</v>
      </c>
      <c r="L1110" t="s">
        <v>14702</v>
      </c>
      <c r="M1110" t="s">
        <v>14703</v>
      </c>
      <c r="N1110" t="s">
        <v>11381</v>
      </c>
      <c r="O1110" t="s">
        <v>11382</v>
      </c>
      <c r="P1110">
        <v>98</v>
      </c>
      <c r="Q1110" t="s">
        <v>14704</v>
      </c>
      <c r="R1110" t="s">
        <v>14705</v>
      </c>
      <c r="S1110" t="s">
        <v>14303</v>
      </c>
      <c r="T1110" t="s">
        <v>14706</v>
      </c>
      <c r="U1110" t="s">
        <v>14707</v>
      </c>
      <c r="V1110" t="s">
        <v>21127</v>
      </c>
      <c r="W1110" s="105" t="str">
        <f>IF(COUNTIF(W$2:W1109,B1110&amp;K1110)=0,B1110&amp;K1110,"")</f>
        <v>S-041001株式会社　サムソン</v>
      </c>
    </row>
    <row r="1111" spans="1:23" hidden="1">
      <c r="A1111" t="s">
        <v>21128</v>
      </c>
      <c r="B1111" t="s">
        <v>10856</v>
      </c>
      <c r="C1111" t="s">
        <v>371</v>
      </c>
      <c r="D1111" t="s">
        <v>96</v>
      </c>
      <c r="E1111" t="s">
        <v>14682</v>
      </c>
      <c r="F1111" t="s">
        <v>24</v>
      </c>
      <c r="G1111" t="s">
        <v>3885</v>
      </c>
      <c r="H1111" t="s">
        <v>19496</v>
      </c>
      <c r="I1111">
        <v>99</v>
      </c>
      <c r="J1111" t="s">
        <v>3818</v>
      </c>
      <c r="K1111" t="s">
        <v>14058</v>
      </c>
      <c r="L1111" t="s">
        <v>14696</v>
      </c>
      <c r="M1111" t="s">
        <v>14745</v>
      </c>
      <c r="N1111" t="s">
        <v>11381</v>
      </c>
      <c r="O1111" t="s">
        <v>11382</v>
      </c>
      <c r="P1111">
        <v>99</v>
      </c>
      <c r="Q1111" t="s">
        <v>14746</v>
      </c>
      <c r="R1111" t="s">
        <v>14686</v>
      </c>
      <c r="S1111" t="s">
        <v>14687</v>
      </c>
      <c r="T1111" t="s">
        <v>14688</v>
      </c>
      <c r="U1111" t="s">
        <v>24</v>
      </c>
      <c r="V1111" t="s">
        <v>14690</v>
      </c>
      <c r="W1111" s="105" t="str">
        <f>IF(COUNTIF(W$2:W1110,B1111&amp;K1111)=0,B1111&amp;K1111,"")</f>
        <v>S-041002三浦工業株式会社</v>
      </c>
    </row>
    <row r="1112" spans="1:23" hidden="1">
      <c r="A1112" t="s">
        <v>21129</v>
      </c>
      <c r="B1112" t="s">
        <v>10856</v>
      </c>
      <c r="C1112" t="s">
        <v>371</v>
      </c>
      <c r="D1112" t="s">
        <v>96</v>
      </c>
      <c r="E1112" t="s">
        <v>14682</v>
      </c>
      <c r="F1112" t="s">
        <v>24</v>
      </c>
      <c r="G1112" t="s">
        <v>3885</v>
      </c>
      <c r="H1112" t="s">
        <v>19496</v>
      </c>
      <c r="I1112">
        <v>99</v>
      </c>
      <c r="J1112" t="s">
        <v>3818</v>
      </c>
      <c r="K1112" t="s">
        <v>14058</v>
      </c>
      <c r="L1112" t="s">
        <v>14696</v>
      </c>
      <c r="M1112" t="s">
        <v>14748</v>
      </c>
      <c r="N1112" t="s">
        <v>11381</v>
      </c>
      <c r="O1112" t="s">
        <v>11382</v>
      </c>
      <c r="P1112">
        <v>99</v>
      </c>
      <c r="Q1112" t="s">
        <v>14746</v>
      </c>
      <c r="R1112" t="s">
        <v>14686</v>
      </c>
      <c r="S1112" t="s">
        <v>14687</v>
      </c>
      <c r="T1112" t="s">
        <v>14688</v>
      </c>
      <c r="U1112" t="s">
        <v>24</v>
      </c>
      <c r="V1112" t="s">
        <v>14690</v>
      </c>
      <c r="W1112" s="105" t="str">
        <f>IF(COUNTIF(W$2:W1111,B1112&amp;K1112)=0,B1112&amp;K1112,"")</f>
        <v/>
      </c>
    </row>
    <row r="1113" spans="1:23" hidden="1">
      <c r="A1113" t="s">
        <v>21130</v>
      </c>
      <c r="B1113" t="s">
        <v>10856</v>
      </c>
      <c r="C1113" t="s">
        <v>371</v>
      </c>
      <c r="D1113" t="s">
        <v>96</v>
      </c>
      <c r="E1113" t="s">
        <v>14682</v>
      </c>
      <c r="F1113" t="s">
        <v>24</v>
      </c>
      <c r="G1113" t="s">
        <v>3885</v>
      </c>
      <c r="H1113" t="s">
        <v>19496</v>
      </c>
      <c r="I1113">
        <v>99</v>
      </c>
      <c r="J1113" t="s">
        <v>3818</v>
      </c>
      <c r="K1113" t="s">
        <v>14058</v>
      </c>
      <c r="L1113" t="s">
        <v>14702</v>
      </c>
      <c r="M1113" t="s">
        <v>14750</v>
      </c>
      <c r="N1113" t="s">
        <v>11381</v>
      </c>
      <c r="O1113" t="s">
        <v>11382</v>
      </c>
      <c r="P1113">
        <v>99</v>
      </c>
      <c r="Q1113" t="s">
        <v>14746</v>
      </c>
      <c r="R1113" t="s">
        <v>14686</v>
      </c>
      <c r="S1113" t="s">
        <v>14687</v>
      </c>
      <c r="T1113" t="s">
        <v>14688</v>
      </c>
      <c r="U1113" t="s">
        <v>24</v>
      </c>
      <c r="V1113" t="s">
        <v>14690</v>
      </c>
      <c r="W1113" s="105" t="str">
        <f>IF(COUNTIF(W$2:W1112,B1113&amp;K1113)=0,B1113&amp;K1113,"")</f>
        <v/>
      </c>
    </row>
    <row r="1114" spans="1:23" hidden="1">
      <c r="A1114" t="s">
        <v>21131</v>
      </c>
      <c r="B1114" t="s">
        <v>10856</v>
      </c>
      <c r="C1114" t="s">
        <v>371</v>
      </c>
      <c r="D1114" t="s">
        <v>96</v>
      </c>
      <c r="E1114" t="s">
        <v>14682</v>
      </c>
      <c r="F1114" t="s">
        <v>24</v>
      </c>
      <c r="G1114" t="s">
        <v>3885</v>
      </c>
      <c r="H1114" t="s">
        <v>19496</v>
      </c>
      <c r="I1114">
        <v>99</v>
      </c>
      <c r="J1114" t="s">
        <v>3818</v>
      </c>
      <c r="K1114" t="s">
        <v>14058</v>
      </c>
      <c r="L1114" t="s">
        <v>14702</v>
      </c>
      <c r="M1114" t="s">
        <v>14752</v>
      </c>
      <c r="N1114" t="s">
        <v>11391</v>
      </c>
      <c r="O1114" t="s">
        <v>11382</v>
      </c>
      <c r="P1114">
        <v>99</v>
      </c>
      <c r="Q1114" t="s">
        <v>14746</v>
      </c>
      <c r="R1114" t="s">
        <v>14686</v>
      </c>
      <c r="S1114" t="s">
        <v>14687</v>
      </c>
      <c r="T1114" t="s">
        <v>14688</v>
      </c>
      <c r="U1114" t="s">
        <v>24</v>
      </c>
      <c r="V1114" t="s">
        <v>14690</v>
      </c>
      <c r="W1114" s="105" t="str">
        <f>IF(COUNTIF(W$2:W1113,B1114&amp;K1114)=0,B1114&amp;K1114,"")</f>
        <v/>
      </c>
    </row>
    <row r="1115" spans="1:23" hidden="1">
      <c r="A1115" t="s">
        <v>21132</v>
      </c>
      <c r="B1115" t="s">
        <v>10856</v>
      </c>
      <c r="C1115" t="s">
        <v>371</v>
      </c>
      <c r="D1115" t="s">
        <v>96</v>
      </c>
      <c r="E1115" t="s">
        <v>14682</v>
      </c>
      <c r="F1115" t="s">
        <v>24</v>
      </c>
      <c r="G1115" t="s">
        <v>3885</v>
      </c>
      <c r="H1115" t="s">
        <v>19496</v>
      </c>
      <c r="I1115">
        <v>99</v>
      </c>
      <c r="J1115" t="s">
        <v>3818</v>
      </c>
      <c r="K1115" t="s">
        <v>13979</v>
      </c>
      <c r="L1115" t="s">
        <v>14777</v>
      </c>
      <c r="M1115" t="s">
        <v>14778</v>
      </c>
      <c r="N1115" t="s">
        <v>11381</v>
      </c>
      <c r="O1115" t="s">
        <v>11382</v>
      </c>
      <c r="P1115">
        <v>99</v>
      </c>
      <c r="Q1115" t="s">
        <v>14779</v>
      </c>
      <c r="R1115" t="s">
        <v>13983</v>
      </c>
      <c r="S1115" t="s">
        <v>11593</v>
      </c>
      <c r="T1115" t="s">
        <v>13984</v>
      </c>
      <c r="U1115" t="s">
        <v>13985</v>
      </c>
      <c r="V1115" t="s">
        <v>13986</v>
      </c>
      <c r="W1115" s="105" t="str">
        <f>IF(COUNTIF(W$2:W1114,B1115&amp;K1115)=0,B1115&amp;K1115,"")</f>
        <v>S-041002株式会社日本サーモエナー</v>
      </c>
    </row>
    <row r="1116" spans="1:23" hidden="1">
      <c r="A1116" t="s">
        <v>21133</v>
      </c>
      <c r="B1116" t="s">
        <v>10856</v>
      </c>
      <c r="C1116" t="s">
        <v>371</v>
      </c>
      <c r="D1116" t="s">
        <v>96</v>
      </c>
      <c r="E1116" t="s">
        <v>14682</v>
      </c>
      <c r="F1116" t="s">
        <v>24</v>
      </c>
      <c r="G1116" t="s">
        <v>3885</v>
      </c>
      <c r="H1116" t="s">
        <v>19496</v>
      </c>
      <c r="I1116">
        <v>99</v>
      </c>
      <c r="J1116" t="s">
        <v>3818</v>
      </c>
      <c r="K1116" t="s">
        <v>13979</v>
      </c>
      <c r="L1116" t="s">
        <v>14777</v>
      </c>
      <c r="M1116" t="s">
        <v>14781</v>
      </c>
      <c r="N1116" t="s">
        <v>11381</v>
      </c>
      <c r="O1116" t="s">
        <v>11382</v>
      </c>
      <c r="P1116">
        <v>99</v>
      </c>
      <c r="Q1116" t="s">
        <v>14779</v>
      </c>
      <c r="R1116" t="s">
        <v>13983</v>
      </c>
      <c r="S1116" t="s">
        <v>11593</v>
      </c>
      <c r="T1116" t="s">
        <v>13984</v>
      </c>
      <c r="U1116" t="s">
        <v>13985</v>
      </c>
      <c r="V1116" t="s">
        <v>13986</v>
      </c>
      <c r="W1116" s="105" t="str">
        <f>IF(COUNTIF(W$2:W1115,B1116&amp;K1116)=0,B1116&amp;K1116,"")</f>
        <v/>
      </c>
    </row>
    <row r="1117" spans="1:23" hidden="1">
      <c r="A1117" t="s">
        <v>21134</v>
      </c>
      <c r="B1117" t="s">
        <v>10856</v>
      </c>
      <c r="C1117" t="s">
        <v>371</v>
      </c>
      <c r="D1117" t="s">
        <v>96</v>
      </c>
      <c r="E1117" t="s">
        <v>14682</v>
      </c>
      <c r="F1117" t="s">
        <v>24</v>
      </c>
      <c r="G1117" t="s">
        <v>3885</v>
      </c>
      <c r="H1117" t="s">
        <v>19496</v>
      </c>
      <c r="I1117">
        <v>99</v>
      </c>
      <c r="J1117" t="s">
        <v>3818</v>
      </c>
      <c r="K1117" t="s">
        <v>13979</v>
      </c>
      <c r="L1117" t="s">
        <v>14777</v>
      </c>
      <c r="M1117" t="s">
        <v>14783</v>
      </c>
      <c r="N1117" t="s">
        <v>11381</v>
      </c>
      <c r="O1117" t="s">
        <v>11382</v>
      </c>
      <c r="P1117">
        <v>99</v>
      </c>
      <c r="Q1117" t="s">
        <v>14779</v>
      </c>
      <c r="R1117" t="s">
        <v>13983</v>
      </c>
      <c r="S1117" t="s">
        <v>11593</v>
      </c>
      <c r="T1117" t="s">
        <v>13984</v>
      </c>
      <c r="U1117" t="s">
        <v>13985</v>
      </c>
      <c r="V1117" t="s">
        <v>13986</v>
      </c>
      <c r="W1117" s="105" t="str">
        <f>IF(COUNTIF(W$2:W1116,B1117&amp;K1117)=0,B1117&amp;K1117,"")</f>
        <v/>
      </c>
    </row>
    <row r="1118" spans="1:23" hidden="1">
      <c r="A1118" t="s">
        <v>21135</v>
      </c>
      <c r="B1118" t="s">
        <v>10856</v>
      </c>
      <c r="C1118" t="s">
        <v>371</v>
      </c>
      <c r="D1118" t="s">
        <v>96</v>
      </c>
      <c r="E1118" t="s">
        <v>14682</v>
      </c>
      <c r="F1118" t="s">
        <v>24</v>
      </c>
      <c r="G1118" t="s">
        <v>3885</v>
      </c>
      <c r="H1118" t="s">
        <v>19496</v>
      </c>
      <c r="I1118">
        <v>99</v>
      </c>
      <c r="J1118" t="s">
        <v>3818</v>
      </c>
      <c r="K1118" t="s">
        <v>13979</v>
      </c>
      <c r="L1118" t="s">
        <v>14777</v>
      </c>
      <c r="M1118" t="s">
        <v>14785</v>
      </c>
      <c r="N1118" t="s">
        <v>11381</v>
      </c>
      <c r="O1118" t="s">
        <v>11382</v>
      </c>
      <c r="P1118">
        <v>99</v>
      </c>
      <c r="Q1118" t="s">
        <v>14779</v>
      </c>
      <c r="R1118" t="s">
        <v>13983</v>
      </c>
      <c r="S1118" t="s">
        <v>11593</v>
      </c>
      <c r="T1118" t="s">
        <v>13984</v>
      </c>
      <c r="U1118" t="s">
        <v>13985</v>
      </c>
      <c r="V1118" t="s">
        <v>13986</v>
      </c>
      <c r="W1118" s="105" t="str">
        <f>IF(COUNTIF(W$2:W1117,B1118&amp;K1118)=0,B1118&amp;K1118,"")</f>
        <v/>
      </c>
    </row>
    <row r="1119" spans="1:23" hidden="1">
      <c r="A1119" t="s">
        <v>21136</v>
      </c>
      <c r="B1119" t="s">
        <v>10856</v>
      </c>
      <c r="C1119" t="s">
        <v>371</v>
      </c>
      <c r="D1119" t="s">
        <v>96</v>
      </c>
      <c r="E1119" t="s">
        <v>14682</v>
      </c>
      <c r="F1119" t="s">
        <v>24</v>
      </c>
      <c r="G1119" t="s">
        <v>3885</v>
      </c>
      <c r="H1119" t="s">
        <v>19496</v>
      </c>
      <c r="I1119">
        <v>99</v>
      </c>
      <c r="J1119" t="s">
        <v>3818</v>
      </c>
      <c r="K1119" t="s">
        <v>21111</v>
      </c>
      <c r="L1119" t="s">
        <v>14720</v>
      </c>
      <c r="M1119" t="s">
        <v>14771</v>
      </c>
      <c r="N1119" t="s">
        <v>11381</v>
      </c>
      <c r="O1119" t="s">
        <v>11382</v>
      </c>
      <c r="P1119">
        <v>99</v>
      </c>
      <c r="Q1119" t="s">
        <v>21112</v>
      </c>
      <c r="R1119" t="s">
        <v>21113</v>
      </c>
      <c r="S1119" t="s">
        <v>21114</v>
      </c>
      <c r="T1119" t="s">
        <v>21115</v>
      </c>
      <c r="U1119" t="s">
        <v>14717</v>
      </c>
      <c r="V1119" t="s">
        <v>21116</v>
      </c>
      <c r="W1119" s="105" t="str">
        <f>IF(COUNTIF(W$2:W1118,B1119&amp;K1119)=0,B1119&amp;K1119,"")</f>
        <v>S-041002株式会社日本汽罐</v>
      </c>
    </row>
    <row r="1120" spans="1:23" hidden="1">
      <c r="A1120" t="s">
        <v>21137</v>
      </c>
      <c r="B1120" t="s">
        <v>10856</v>
      </c>
      <c r="C1120" t="s">
        <v>371</v>
      </c>
      <c r="D1120" t="s">
        <v>96</v>
      </c>
      <c r="E1120" t="s">
        <v>14682</v>
      </c>
      <c r="F1120" t="s">
        <v>24</v>
      </c>
      <c r="G1120" t="s">
        <v>3885</v>
      </c>
      <c r="H1120" t="s">
        <v>19496</v>
      </c>
      <c r="I1120">
        <v>99</v>
      </c>
      <c r="J1120" t="s">
        <v>3818</v>
      </c>
      <c r="K1120" t="s">
        <v>21111</v>
      </c>
      <c r="L1120" t="s">
        <v>14720</v>
      </c>
      <c r="M1120" t="s">
        <v>14773</v>
      </c>
      <c r="N1120" t="s">
        <v>11391</v>
      </c>
      <c r="O1120" t="s">
        <v>11382</v>
      </c>
      <c r="P1120">
        <v>99</v>
      </c>
      <c r="Q1120" t="s">
        <v>21112</v>
      </c>
      <c r="R1120" t="s">
        <v>21113</v>
      </c>
      <c r="S1120" t="s">
        <v>21114</v>
      </c>
      <c r="T1120" t="s">
        <v>21115</v>
      </c>
      <c r="U1120" t="s">
        <v>14717</v>
      </c>
      <c r="V1120" t="s">
        <v>21116</v>
      </c>
      <c r="W1120" s="105" t="str">
        <f>IF(COUNTIF(W$2:W1119,B1120&amp;K1120)=0,B1120&amp;K1120,"")</f>
        <v/>
      </c>
    </row>
    <row r="1121" spans="1:23" hidden="1">
      <c r="A1121" t="s">
        <v>21138</v>
      </c>
      <c r="B1121" t="s">
        <v>10856</v>
      </c>
      <c r="C1121" t="s">
        <v>371</v>
      </c>
      <c r="D1121" t="s">
        <v>96</v>
      </c>
      <c r="E1121" t="s">
        <v>14682</v>
      </c>
      <c r="F1121" t="s">
        <v>24</v>
      </c>
      <c r="G1121" t="s">
        <v>3885</v>
      </c>
      <c r="H1121" t="s">
        <v>19496</v>
      </c>
      <c r="I1121">
        <v>99</v>
      </c>
      <c r="J1121" t="s">
        <v>3818</v>
      </c>
      <c r="K1121" t="s">
        <v>21111</v>
      </c>
      <c r="L1121" t="s">
        <v>14720</v>
      </c>
      <c r="M1121" t="s">
        <v>14775</v>
      </c>
      <c r="N1121" t="s">
        <v>11391</v>
      </c>
      <c r="O1121" t="s">
        <v>11382</v>
      </c>
      <c r="P1121">
        <v>99</v>
      </c>
      <c r="Q1121" t="s">
        <v>21112</v>
      </c>
      <c r="R1121" t="s">
        <v>21113</v>
      </c>
      <c r="S1121" t="s">
        <v>21114</v>
      </c>
      <c r="T1121" t="s">
        <v>21115</v>
      </c>
      <c r="U1121" t="s">
        <v>14717</v>
      </c>
      <c r="V1121" t="s">
        <v>21116</v>
      </c>
      <c r="W1121" s="105" t="str">
        <f>IF(COUNTIF(W$2:W1120,B1121&amp;K1121)=0,B1121&amp;K1121,"")</f>
        <v/>
      </c>
    </row>
    <row r="1122" spans="1:23" hidden="1">
      <c r="A1122" t="s">
        <v>21139</v>
      </c>
      <c r="B1122" t="s">
        <v>10856</v>
      </c>
      <c r="C1122" t="s">
        <v>371</v>
      </c>
      <c r="D1122" t="s">
        <v>96</v>
      </c>
      <c r="E1122" t="s">
        <v>7707</v>
      </c>
      <c r="F1122" t="s">
        <v>24</v>
      </c>
      <c r="G1122" t="s">
        <v>3885</v>
      </c>
      <c r="H1122" t="s">
        <v>19496</v>
      </c>
      <c r="I1122">
        <v>99</v>
      </c>
      <c r="J1122" t="s">
        <v>3818</v>
      </c>
      <c r="K1122" t="s">
        <v>21111</v>
      </c>
      <c r="L1122" t="s">
        <v>21120</v>
      </c>
      <c r="M1122" t="s">
        <v>21140</v>
      </c>
      <c r="N1122" t="s">
        <v>11381</v>
      </c>
      <c r="O1122" t="s">
        <v>7810</v>
      </c>
      <c r="P1122">
        <v>99</v>
      </c>
      <c r="Q1122" t="s">
        <v>21112</v>
      </c>
      <c r="R1122" t="s">
        <v>21113</v>
      </c>
      <c r="S1122" t="s">
        <v>21114</v>
      </c>
      <c r="T1122" t="s">
        <v>21115</v>
      </c>
      <c r="U1122" t="s">
        <v>14717</v>
      </c>
      <c r="V1122" t="s">
        <v>21116</v>
      </c>
      <c r="W1122" s="105" t="str">
        <f>IF(COUNTIF(W$2:W1121,B1122&amp;K1122)=0,B1122&amp;K1122,"")</f>
        <v/>
      </c>
    </row>
    <row r="1123" spans="1:23" hidden="1">
      <c r="A1123" t="s">
        <v>21141</v>
      </c>
      <c r="B1123" t="s">
        <v>10856</v>
      </c>
      <c r="C1123" t="s">
        <v>371</v>
      </c>
      <c r="D1123" t="s">
        <v>96</v>
      </c>
      <c r="E1123" t="s">
        <v>7707</v>
      </c>
      <c r="F1123" t="s">
        <v>24</v>
      </c>
      <c r="G1123" t="s">
        <v>3885</v>
      </c>
      <c r="H1123" t="s">
        <v>19496</v>
      </c>
      <c r="I1123">
        <v>99</v>
      </c>
      <c r="J1123" t="s">
        <v>3818</v>
      </c>
      <c r="K1123" t="s">
        <v>21111</v>
      </c>
      <c r="L1123" t="s">
        <v>21120</v>
      </c>
      <c r="M1123" t="s">
        <v>21142</v>
      </c>
      <c r="N1123" t="s">
        <v>11391</v>
      </c>
      <c r="O1123" t="s">
        <v>7810</v>
      </c>
      <c r="P1123">
        <v>99</v>
      </c>
      <c r="Q1123" t="s">
        <v>21112</v>
      </c>
      <c r="R1123" t="s">
        <v>21113</v>
      </c>
      <c r="S1123" t="s">
        <v>21114</v>
      </c>
      <c r="T1123" t="s">
        <v>21115</v>
      </c>
      <c r="U1123" t="s">
        <v>14717</v>
      </c>
      <c r="V1123" t="s">
        <v>21116</v>
      </c>
      <c r="W1123" s="105" t="str">
        <f>IF(COUNTIF(W$2:W1122,B1123&amp;K1123)=0,B1123&amp;K1123,"")</f>
        <v/>
      </c>
    </row>
    <row r="1124" spans="1:23" hidden="1">
      <c r="A1124" t="s">
        <v>21143</v>
      </c>
      <c r="B1124" t="s">
        <v>10856</v>
      </c>
      <c r="C1124" t="s">
        <v>371</v>
      </c>
      <c r="D1124" t="s">
        <v>96</v>
      </c>
      <c r="E1124" t="s">
        <v>14682</v>
      </c>
      <c r="F1124" t="s">
        <v>24</v>
      </c>
      <c r="G1124" t="s">
        <v>3885</v>
      </c>
      <c r="H1124" t="s">
        <v>19496</v>
      </c>
      <c r="I1124">
        <v>99</v>
      </c>
      <c r="J1124" t="s">
        <v>3818</v>
      </c>
      <c r="K1124" t="s">
        <v>14701</v>
      </c>
      <c r="L1124" t="s">
        <v>14702</v>
      </c>
      <c r="M1124" t="s">
        <v>14766</v>
      </c>
      <c r="N1124" t="s">
        <v>11381</v>
      </c>
      <c r="O1124" t="s">
        <v>11382</v>
      </c>
      <c r="P1124">
        <v>99</v>
      </c>
      <c r="Q1124" t="s">
        <v>14767</v>
      </c>
      <c r="R1124" t="s">
        <v>14705</v>
      </c>
      <c r="S1124" t="s">
        <v>14303</v>
      </c>
      <c r="T1124" t="s">
        <v>14706</v>
      </c>
      <c r="U1124" t="s">
        <v>14707</v>
      </c>
      <c r="V1124" t="s">
        <v>21127</v>
      </c>
      <c r="W1124" s="105" t="str">
        <f>IF(COUNTIF(W$2:W1123,B1124&amp;K1124)=0,B1124&amp;K1124,"")</f>
        <v>S-041002株式会社　サムソン</v>
      </c>
    </row>
    <row r="1125" spans="1:23" hidden="1">
      <c r="A1125" t="s">
        <v>21144</v>
      </c>
      <c r="B1125" t="s">
        <v>10856</v>
      </c>
      <c r="C1125" t="s">
        <v>371</v>
      </c>
      <c r="D1125" t="s">
        <v>96</v>
      </c>
      <c r="E1125" t="s">
        <v>14682</v>
      </c>
      <c r="F1125" t="s">
        <v>24</v>
      </c>
      <c r="G1125" t="s">
        <v>3885</v>
      </c>
      <c r="H1125" t="s">
        <v>19496</v>
      </c>
      <c r="I1125">
        <v>99</v>
      </c>
      <c r="J1125" t="s">
        <v>3818</v>
      </c>
      <c r="K1125" t="s">
        <v>14701</v>
      </c>
      <c r="L1125" t="s">
        <v>14702</v>
      </c>
      <c r="M1125" t="s">
        <v>14769</v>
      </c>
      <c r="N1125" t="s">
        <v>11381</v>
      </c>
      <c r="O1125" t="s">
        <v>11382</v>
      </c>
      <c r="P1125">
        <v>99</v>
      </c>
      <c r="Q1125" t="s">
        <v>14767</v>
      </c>
      <c r="R1125" t="s">
        <v>14705</v>
      </c>
      <c r="S1125" t="s">
        <v>14303</v>
      </c>
      <c r="T1125" t="s">
        <v>14706</v>
      </c>
      <c r="U1125" t="s">
        <v>14707</v>
      </c>
      <c r="V1125" t="s">
        <v>21127</v>
      </c>
      <c r="W1125" s="105" t="str">
        <f>IF(COUNTIF(W$2:W1124,B1125&amp;K1125)=0,B1125&amp;K1125,"")</f>
        <v/>
      </c>
    </row>
    <row r="1126" spans="1:23" hidden="1">
      <c r="A1126" t="s">
        <v>21145</v>
      </c>
      <c r="B1126" t="s">
        <v>10856</v>
      </c>
      <c r="C1126" t="s">
        <v>371</v>
      </c>
      <c r="D1126" t="s">
        <v>96</v>
      </c>
      <c r="E1126" t="s">
        <v>14682</v>
      </c>
      <c r="F1126" t="s">
        <v>24</v>
      </c>
      <c r="G1126" t="s">
        <v>3885</v>
      </c>
      <c r="H1126" t="s">
        <v>19496</v>
      </c>
      <c r="I1126">
        <v>99</v>
      </c>
      <c r="J1126" t="s">
        <v>3818</v>
      </c>
      <c r="K1126" t="s">
        <v>13717</v>
      </c>
      <c r="L1126" t="s">
        <v>14736</v>
      </c>
      <c r="M1126" t="s">
        <v>14737</v>
      </c>
      <c r="N1126" t="s">
        <v>11381</v>
      </c>
      <c r="O1126" t="s">
        <v>11382</v>
      </c>
      <c r="P1126">
        <v>99</v>
      </c>
      <c r="Q1126" t="s">
        <v>14738</v>
      </c>
      <c r="R1126" t="s">
        <v>13721</v>
      </c>
      <c r="S1126" t="s">
        <v>20643</v>
      </c>
      <c r="T1126" t="s">
        <v>13723</v>
      </c>
      <c r="U1126" t="s">
        <v>24</v>
      </c>
      <c r="V1126" t="s">
        <v>13724</v>
      </c>
      <c r="W1126" s="105" t="str">
        <f>IF(COUNTIF(W$2:W1125,B1126&amp;K1126)=0,B1126&amp;K1126,"")</f>
        <v>S-041002川重冷熱工業株式会社</v>
      </c>
    </row>
    <row r="1127" spans="1:23" hidden="1">
      <c r="A1127" t="s">
        <v>21146</v>
      </c>
      <c r="B1127" t="s">
        <v>10856</v>
      </c>
      <c r="C1127" t="s">
        <v>371</v>
      </c>
      <c r="D1127" t="s">
        <v>96</v>
      </c>
      <c r="E1127" t="s">
        <v>14682</v>
      </c>
      <c r="F1127" t="s">
        <v>24</v>
      </c>
      <c r="G1127" t="s">
        <v>3885</v>
      </c>
      <c r="H1127" t="s">
        <v>19496</v>
      </c>
      <c r="I1127">
        <v>99</v>
      </c>
      <c r="J1127" t="s">
        <v>3818</v>
      </c>
      <c r="K1127" t="s">
        <v>13717</v>
      </c>
      <c r="L1127" t="s">
        <v>14736</v>
      </c>
      <c r="M1127" t="s">
        <v>14740</v>
      </c>
      <c r="N1127" t="s">
        <v>11391</v>
      </c>
      <c r="O1127" t="s">
        <v>11382</v>
      </c>
      <c r="P1127">
        <v>99</v>
      </c>
      <c r="Q1127" t="s">
        <v>14738</v>
      </c>
      <c r="R1127" t="s">
        <v>13721</v>
      </c>
      <c r="S1127" t="s">
        <v>20643</v>
      </c>
      <c r="T1127" t="s">
        <v>13723</v>
      </c>
      <c r="U1127" t="s">
        <v>24</v>
      </c>
      <c r="V1127" t="s">
        <v>13724</v>
      </c>
      <c r="W1127" s="105" t="str">
        <f>IF(COUNTIF(W$2:W1126,B1127&amp;K1127)=0,B1127&amp;K1127,"")</f>
        <v/>
      </c>
    </row>
    <row r="1128" spans="1:23" hidden="1">
      <c r="A1128" t="s">
        <v>21147</v>
      </c>
      <c r="B1128" t="s">
        <v>10856</v>
      </c>
      <c r="C1128" t="s">
        <v>371</v>
      </c>
      <c r="D1128" t="s">
        <v>96</v>
      </c>
      <c r="E1128" t="s">
        <v>14682</v>
      </c>
      <c r="F1128" t="s">
        <v>24</v>
      </c>
      <c r="G1128" t="s">
        <v>3885</v>
      </c>
      <c r="H1128" t="s">
        <v>19496</v>
      </c>
      <c r="I1128">
        <v>99</v>
      </c>
      <c r="J1128" t="s">
        <v>3818</v>
      </c>
      <c r="K1128" t="s">
        <v>13717</v>
      </c>
      <c r="L1128" t="s">
        <v>14736</v>
      </c>
      <c r="M1128" t="s">
        <v>14742</v>
      </c>
      <c r="N1128" t="s">
        <v>11381</v>
      </c>
      <c r="O1128" t="s">
        <v>11382</v>
      </c>
      <c r="P1128">
        <v>99</v>
      </c>
      <c r="Q1128" t="s">
        <v>14743</v>
      </c>
      <c r="R1128" t="s">
        <v>13721</v>
      </c>
      <c r="S1128" t="s">
        <v>20643</v>
      </c>
      <c r="T1128" t="s">
        <v>13723</v>
      </c>
      <c r="U1128" t="s">
        <v>24</v>
      </c>
      <c r="V1128" t="s">
        <v>13724</v>
      </c>
      <c r="W1128" s="105" t="str">
        <f>IF(COUNTIF(W$2:W1127,B1128&amp;K1128)=0,B1128&amp;K1128,"")</f>
        <v/>
      </c>
    </row>
    <row r="1129" spans="1:23" hidden="1">
      <c r="A1129" t="s">
        <v>21148</v>
      </c>
      <c r="B1129" t="s">
        <v>10856</v>
      </c>
      <c r="C1129" t="s">
        <v>371</v>
      </c>
      <c r="D1129" t="s">
        <v>96</v>
      </c>
      <c r="E1129" t="s">
        <v>14682</v>
      </c>
      <c r="F1129" t="s">
        <v>24</v>
      </c>
      <c r="G1129" t="s">
        <v>3885</v>
      </c>
      <c r="H1129" t="s">
        <v>19496</v>
      </c>
      <c r="I1129">
        <v>99</v>
      </c>
      <c r="J1129" t="s">
        <v>3818</v>
      </c>
      <c r="K1129" t="s">
        <v>21149</v>
      </c>
      <c r="L1129" t="s">
        <v>21150</v>
      </c>
      <c r="M1129" t="s">
        <v>14756</v>
      </c>
      <c r="N1129" t="s">
        <v>11381</v>
      </c>
      <c r="O1129" t="s">
        <v>11382</v>
      </c>
      <c r="P1129">
        <v>99</v>
      </c>
      <c r="Q1129" t="s">
        <v>21151</v>
      </c>
      <c r="R1129" t="s">
        <v>14758</v>
      </c>
      <c r="S1129" t="s">
        <v>21152</v>
      </c>
      <c r="T1129" t="s">
        <v>21153</v>
      </c>
      <c r="U1129" t="s">
        <v>21154</v>
      </c>
      <c r="V1129" t="s">
        <v>14762</v>
      </c>
      <c r="W1129" s="105" t="str">
        <f>IF(COUNTIF(W$2:W1128,B1129&amp;K1129)=0,B1129&amp;K1129,"")</f>
        <v>S-041002株式会社IHI汎用ボイラ</v>
      </c>
    </row>
    <row r="1130" spans="1:23" hidden="1">
      <c r="A1130" t="s">
        <v>21155</v>
      </c>
      <c r="B1130" t="s">
        <v>10856</v>
      </c>
      <c r="C1130" t="s">
        <v>371</v>
      </c>
      <c r="D1130" t="s">
        <v>96</v>
      </c>
      <c r="E1130" t="s">
        <v>14682</v>
      </c>
      <c r="F1130" t="s">
        <v>24</v>
      </c>
      <c r="G1130" t="s">
        <v>3885</v>
      </c>
      <c r="H1130" t="s">
        <v>19496</v>
      </c>
      <c r="I1130">
        <v>99</v>
      </c>
      <c r="J1130" t="s">
        <v>3818</v>
      </c>
      <c r="K1130" t="s">
        <v>21149</v>
      </c>
      <c r="L1130" t="s">
        <v>21150</v>
      </c>
      <c r="M1130" t="s">
        <v>14764</v>
      </c>
      <c r="N1130" t="s">
        <v>11381</v>
      </c>
      <c r="O1130" t="s">
        <v>11382</v>
      </c>
      <c r="P1130">
        <v>99</v>
      </c>
      <c r="Q1130" t="s">
        <v>21151</v>
      </c>
      <c r="R1130" t="s">
        <v>14758</v>
      </c>
      <c r="S1130" t="s">
        <v>21152</v>
      </c>
      <c r="T1130" t="s">
        <v>21153</v>
      </c>
      <c r="U1130" t="s">
        <v>21154</v>
      </c>
      <c r="V1130" t="s">
        <v>14762</v>
      </c>
      <c r="W1130" s="105" t="str">
        <f>IF(COUNTIF(W$2:W1129,B1130&amp;K1130)=0,B1130&amp;K1130,"")</f>
        <v/>
      </c>
    </row>
    <row r="1131" spans="1:23" hidden="1">
      <c r="A1131" t="s">
        <v>21156</v>
      </c>
      <c r="B1131" t="s">
        <v>10857</v>
      </c>
      <c r="C1131" t="s">
        <v>371</v>
      </c>
      <c r="D1131" t="s">
        <v>96</v>
      </c>
      <c r="E1131" t="s">
        <v>14682</v>
      </c>
      <c r="F1131" t="s">
        <v>24</v>
      </c>
      <c r="G1131" t="s">
        <v>3890</v>
      </c>
      <c r="H1131" t="s">
        <v>19496</v>
      </c>
      <c r="I1131">
        <v>99</v>
      </c>
      <c r="J1131" t="s">
        <v>3818</v>
      </c>
      <c r="K1131" t="s">
        <v>14058</v>
      </c>
      <c r="L1131" t="s">
        <v>14696</v>
      </c>
      <c r="M1131" t="s">
        <v>14797</v>
      </c>
      <c r="N1131" t="s">
        <v>11381</v>
      </c>
      <c r="O1131" t="s">
        <v>11382</v>
      </c>
      <c r="P1131">
        <v>99</v>
      </c>
      <c r="Q1131" t="s">
        <v>14746</v>
      </c>
      <c r="R1131" t="s">
        <v>14686</v>
      </c>
      <c r="S1131" t="s">
        <v>14687</v>
      </c>
      <c r="T1131" t="s">
        <v>14688</v>
      </c>
      <c r="U1131" t="s">
        <v>24</v>
      </c>
      <c r="V1131" t="s">
        <v>14690</v>
      </c>
      <c r="W1131" s="105" t="str">
        <f>IF(COUNTIF(W$2:W1130,B1131&amp;K1131)=0,B1131&amp;K1131,"")</f>
        <v>S-041003三浦工業株式会社</v>
      </c>
    </row>
    <row r="1132" spans="1:23" hidden="1">
      <c r="A1132" t="s">
        <v>21157</v>
      </c>
      <c r="B1132" t="s">
        <v>10857</v>
      </c>
      <c r="C1132" t="s">
        <v>371</v>
      </c>
      <c r="D1132" t="s">
        <v>96</v>
      </c>
      <c r="E1132" t="s">
        <v>14682</v>
      </c>
      <c r="F1132" t="s">
        <v>24</v>
      </c>
      <c r="G1132" t="s">
        <v>3890</v>
      </c>
      <c r="H1132" t="s">
        <v>19496</v>
      </c>
      <c r="I1132">
        <v>99</v>
      </c>
      <c r="J1132" t="s">
        <v>3818</v>
      </c>
      <c r="K1132" t="s">
        <v>14058</v>
      </c>
      <c r="L1132" t="s">
        <v>14702</v>
      </c>
      <c r="M1132" t="s">
        <v>14812</v>
      </c>
      <c r="N1132" t="s">
        <v>11381</v>
      </c>
      <c r="O1132" t="s">
        <v>11382</v>
      </c>
      <c r="P1132">
        <v>99</v>
      </c>
      <c r="Q1132" t="s">
        <v>14746</v>
      </c>
      <c r="R1132" t="s">
        <v>14686</v>
      </c>
      <c r="S1132" t="s">
        <v>14687</v>
      </c>
      <c r="T1132" t="s">
        <v>14688</v>
      </c>
      <c r="U1132" t="s">
        <v>24</v>
      </c>
      <c r="V1132" t="s">
        <v>14690</v>
      </c>
      <c r="W1132" s="105" t="str">
        <f>IF(COUNTIF(W$2:W1131,B1132&amp;K1132)=0,B1132&amp;K1132,"")</f>
        <v/>
      </c>
    </row>
    <row r="1133" spans="1:23" hidden="1">
      <c r="A1133" t="s">
        <v>21158</v>
      </c>
      <c r="B1133" t="s">
        <v>10857</v>
      </c>
      <c r="C1133" t="s">
        <v>371</v>
      </c>
      <c r="D1133" t="s">
        <v>96</v>
      </c>
      <c r="E1133" t="s">
        <v>14682</v>
      </c>
      <c r="F1133" t="s">
        <v>24</v>
      </c>
      <c r="G1133" t="s">
        <v>3890</v>
      </c>
      <c r="H1133" t="s">
        <v>19496</v>
      </c>
      <c r="I1133">
        <v>99</v>
      </c>
      <c r="J1133" t="s">
        <v>3818</v>
      </c>
      <c r="K1133" t="s">
        <v>14058</v>
      </c>
      <c r="L1133" t="s">
        <v>14702</v>
      </c>
      <c r="M1133" t="s">
        <v>14814</v>
      </c>
      <c r="N1133" t="s">
        <v>11391</v>
      </c>
      <c r="O1133" t="s">
        <v>11382</v>
      </c>
      <c r="P1133">
        <v>99</v>
      </c>
      <c r="Q1133" t="s">
        <v>14746</v>
      </c>
      <c r="R1133" t="s">
        <v>14686</v>
      </c>
      <c r="S1133" t="s">
        <v>14687</v>
      </c>
      <c r="T1133" t="s">
        <v>14688</v>
      </c>
      <c r="U1133" t="s">
        <v>24</v>
      </c>
      <c r="V1133" t="s">
        <v>14690</v>
      </c>
      <c r="W1133" s="105" t="str">
        <f>IF(COUNTIF(W$2:W1132,B1133&amp;K1133)=0,B1133&amp;K1133,"")</f>
        <v/>
      </c>
    </row>
    <row r="1134" spans="1:23" hidden="1">
      <c r="A1134" t="s">
        <v>21159</v>
      </c>
      <c r="B1134" t="s">
        <v>10857</v>
      </c>
      <c r="C1134" t="s">
        <v>371</v>
      </c>
      <c r="D1134" t="s">
        <v>96</v>
      </c>
      <c r="E1134" t="s">
        <v>14682</v>
      </c>
      <c r="F1134" t="s">
        <v>24</v>
      </c>
      <c r="G1134" t="s">
        <v>3890</v>
      </c>
      <c r="H1134" t="s">
        <v>19496</v>
      </c>
      <c r="I1134">
        <v>99</v>
      </c>
      <c r="J1134" t="s">
        <v>3818</v>
      </c>
      <c r="K1134" t="s">
        <v>14058</v>
      </c>
      <c r="L1134" t="s">
        <v>14702</v>
      </c>
      <c r="M1134" t="s">
        <v>14803</v>
      </c>
      <c r="N1134" t="s">
        <v>11381</v>
      </c>
      <c r="O1134" t="s">
        <v>11382</v>
      </c>
      <c r="P1134">
        <v>99</v>
      </c>
      <c r="Q1134" t="s">
        <v>14746</v>
      </c>
      <c r="R1134" t="s">
        <v>14686</v>
      </c>
      <c r="S1134" t="s">
        <v>14687</v>
      </c>
      <c r="T1134" t="s">
        <v>14688</v>
      </c>
      <c r="U1134" t="s">
        <v>24</v>
      </c>
      <c r="V1134" t="s">
        <v>14690</v>
      </c>
      <c r="W1134" s="105" t="str">
        <f>IF(COUNTIF(W$2:W1133,B1134&amp;K1134)=0,B1134&amp;K1134,"")</f>
        <v/>
      </c>
    </row>
    <row r="1135" spans="1:23" hidden="1">
      <c r="A1135" t="s">
        <v>21160</v>
      </c>
      <c r="B1135" t="s">
        <v>10857</v>
      </c>
      <c r="C1135" t="s">
        <v>371</v>
      </c>
      <c r="D1135" t="s">
        <v>96</v>
      </c>
      <c r="E1135" t="s">
        <v>14682</v>
      </c>
      <c r="F1135" t="s">
        <v>24</v>
      </c>
      <c r="G1135" t="s">
        <v>3890</v>
      </c>
      <c r="H1135" t="s">
        <v>19496</v>
      </c>
      <c r="I1135">
        <v>99</v>
      </c>
      <c r="J1135" t="s">
        <v>3818</v>
      </c>
      <c r="K1135" t="s">
        <v>14058</v>
      </c>
      <c r="L1135" t="s">
        <v>14702</v>
      </c>
      <c r="M1135" t="s">
        <v>14805</v>
      </c>
      <c r="N1135" t="s">
        <v>11391</v>
      </c>
      <c r="O1135" t="s">
        <v>11382</v>
      </c>
      <c r="P1135">
        <v>99</v>
      </c>
      <c r="Q1135" t="s">
        <v>14746</v>
      </c>
      <c r="R1135" t="s">
        <v>14686</v>
      </c>
      <c r="S1135" t="s">
        <v>14687</v>
      </c>
      <c r="T1135" t="s">
        <v>14688</v>
      </c>
      <c r="U1135" t="s">
        <v>24</v>
      </c>
      <c r="V1135" t="s">
        <v>14690</v>
      </c>
      <c r="W1135" s="105" t="str">
        <f>IF(COUNTIF(W$2:W1134,B1135&amp;K1135)=0,B1135&amp;K1135,"")</f>
        <v/>
      </c>
    </row>
    <row r="1136" spans="1:23" hidden="1">
      <c r="A1136" t="s">
        <v>21161</v>
      </c>
      <c r="B1136" t="s">
        <v>10857</v>
      </c>
      <c r="C1136" t="s">
        <v>371</v>
      </c>
      <c r="D1136" t="s">
        <v>96</v>
      </c>
      <c r="E1136" t="s">
        <v>14682</v>
      </c>
      <c r="F1136" t="s">
        <v>24</v>
      </c>
      <c r="G1136" t="s">
        <v>3890</v>
      </c>
      <c r="H1136" t="s">
        <v>19496</v>
      </c>
      <c r="I1136">
        <v>99</v>
      </c>
      <c r="J1136" t="s">
        <v>3818</v>
      </c>
      <c r="K1136" t="s">
        <v>14058</v>
      </c>
      <c r="L1136" t="s">
        <v>14702</v>
      </c>
      <c r="M1136" t="s">
        <v>14807</v>
      </c>
      <c r="N1136" t="s">
        <v>11381</v>
      </c>
      <c r="O1136" t="s">
        <v>11382</v>
      </c>
      <c r="P1136">
        <v>99</v>
      </c>
      <c r="Q1136" t="s">
        <v>14746</v>
      </c>
      <c r="R1136" t="s">
        <v>14686</v>
      </c>
      <c r="S1136" t="s">
        <v>14687</v>
      </c>
      <c r="T1136" t="s">
        <v>14688</v>
      </c>
      <c r="U1136" t="s">
        <v>24</v>
      </c>
      <c r="V1136" t="s">
        <v>14690</v>
      </c>
      <c r="W1136" s="105" t="str">
        <f>IF(COUNTIF(W$2:W1135,B1136&amp;K1136)=0,B1136&amp;K1136,"")</f>
        <v/>
      </c>
    </row>
    <row r="1137" spans="1:23" hidden="1">
      <c r="A1137" t="s">
        <v>21162</v>
      </c>
      <c r="B1137" t="s">
        <v>10857</v>
      </c>
      <c r="C1137" t="s">
        <v>371</v>
      </c>
      <c r="D1137" t="s">
        <v>96</v>
      </c>
      <c r="E1137" t="s">
        <v>14682</v>
      </c>
      <c r="F1137" t="s">
        <v>24</v>
      </c>
      <c r="G1137" t="s">
        <v>3890</v>
      </c>
      <c r="H1137" t="s">
        <v>19496</v>
      </c>
      <c r="I1137">
        <v>99</v>
      </c>
      <c r="J1137" t="s">
        <v>3818</v>
      </c>
      <c r="K1137" t="s">
        <v>14058</v>
      </c>
      <c r="L1137" t="s">
        <v>14702</v>
      </c>
      <c r="M1137" t="s">
        <v>14810</v>
      </c>
      <c r="N1137" t="s">
        <v>11391</v>
      </c>
      <c r="O1137" t="s">
        <v>11382</v>
      </c>
      <c r="P1137">
        <v>99</v>
      </c>
      <c r="Q1137" t="s">
        <v>14746</v>
      </c>
      <c r="R1137" t="s">
        <v>14686</v>
      </c>
      <c r="S1137" t="s">
        <v>14687</v>
      </c>
      <c r="T1137" t="s">
        <v>14688</v>
      </c>
      <c r="U1137" t="s">
        <v>24</v>
      </c>
      <c r="V1137" t="s">
        <v>14690</v>
      </c>
      <c r="W1137" s="105" t="str">
        <f>IF(COUNTIF(W$2:W1136,B1137&amp;K1137)=0,B1137&amp;K1137,"")</f>
        <v/>
      </c>
    </row>
    <row r="1138" spans="1:23" hidden="1">
      <c r="A1138" t="s">
        <v>21163</v>
      </c>
      <c r="B1138" t="s">
        <v>10857</v>
      </c>
      <c r="C1138" t="s">
        <v>371</v>
      </c>
      <c r="D1138" t="s">
        <v>96</v>
      </c>
      <c r="E1138" t="s">
        <v>14682</v>
      </c>
      <c r="F1138" t="s">
        <v>24</v>
      </c>
      <c r="G1138" t="s">
        <v>3890</v>
      </c>
      <c r="H1138" t="s">
        <v>19496</v>
      </c>
      <c r="I1138">
        <v>99</v>
      </c>
      <c r="J1138" t="s">
        <v>3818</v>
      </c>
      <c r="K1138" t="s">
        <v>14058</v>
      </c>
      <c r="L1138" t="s">
        <v>14702</v>
      </c>
      <c r="M1138" t="s">
        <v>14799</v>
      </c>
      <c r="N1138" t="s">
        <v>11381</v>
      </c>
      <c r="O1138" t="s">
        <v>11382</v>
      </c>
      <c r="P1138">
        <v>99</v>
      </c>
      <c r="Q1138" t="s">
        <v>14746</v>
      </c>
      <c r="R1138" t="s">
        <v>14686</v>
      </c>
      <c r="S1138" t="s">
        <v>14687</v>
      </c>
      <c r="T1138" t="s">
        <v>14688</v>
      </c>
      <c r="U1138" t="s">
        <v>24</v>
      </c>
      <c r="V1138" t="s">
        <v>14690</v>
      </c>
      <c r="W1138" s="105" t="str">
        <f>IF(COUNTIF(W$2:W1137,B1138&amp;K1138)=0,B1138&amp;K1138,"")</f>
        <v/>
      </c>
    </row>
    <row r="1139" spans="1:23" hidden="1">
      <c r="A1139" t="s">
        <v>21164</v>
      </c>
      <c r="B1139" t="s">
        <v>10857</v>
      </c>
      <c r="C1139" t="s">
        <v>371</v>
      </c>
      <c r="D1139" t="s">
        <v>96</v>
      </c>
      <c r="E1139" t="s">
        <v>14682</v>
      </c>
      <c r="F1139" t="s">
        <v>24</v>
      </c>
      <c r="G1139" t="s">
        <v>3890</v>
      </c>
      <c r="H1139" t="s">
        <v>19496</v>
      </c>
      <c r="I1139">
        <v>99</v>
      </c>
      <c r="J1139" t="s">
        <v>3818</v>
      </c>
      <c r="K1139" t="s">
        <v>14058</v>
      </c>
      <c r="L1139" t="s">
        <v>14702</v>
      </c>
      <c r="M1139" t="s">
        <v>14801</v>
      </c>
      <c r="N1139" t="s">
        <v>11391</v>
      </c>
      <c r="O1139" t="s">
        <v>11382</v>
      </c>
      <c r="P1139">
        <v>99</v>
      </c>
      <c r="Q1139" t="s">
        <v>14746</v>
      </c>
      <c r="R1139" t="s">
        <v>14686</v>
      </c>
      <c r="S1139" t="s">
        <v>14687</v>
      </c>
      <c r="T1139" t="s">
        <v>14688</v>
      </c>
      <c r="U1139" t="s">
        <v>24</v>
      </c>
      <c r="V1139" t="s">
        <v>14690</v>
      </c>
      <c r="W1139" s="105" t="str">
        <f>IF(COUNTIF(W$2:W1138,B1139&amp;K1139)=0,B1139&amp;K1139,"")</f>
        <v/>
      </c>
    </row>
    <row r="1140" spans="1:23" hidden="1">
      <c r="A1140" t="s">
        <v>21165</v>
      </c>
      <c r="B1140" t="s">
        <v>10857</v>
      </c>
      <c r="C1140" t="s">
        <v>371</v>
      </c>
      <c r="D1140" t="s">
        <v>96</v>
      </c>
      <c r="E1140" t="s">
        <v>14682</v>
      </c>
      <c r="F1140" t="s">
        <v>24</v>
      </c>
      <c r="G1140" t="s">
        <v>3890</v>
      </c>
      <c r="H1140" t="s">
        <v>19496</v>
      </c>
      <c r="I1140">
        <v>99</v>
      </c>
      <c r="J1140" t="s">
        <v>3818</v>
      </c>
      <c r="K1140" t="s">
        <v>13979</v>
      </c>
      <c r="L1140" t="s">
        <v>14777</v>
      </c>
      <c r="M1140" t="s">
        <v>14826</v>
      </c>
      <c r="N1140" t="s">
        <v>11381</v>
      </c>
      <c r="O1140" t="s">
        <v>11382</v>
      </c>
      <c r="P1140">
        <v>99</v>
      </c>
      <c r="Q1140" t="s">
        <v>14827</v>
      </c>
      <c r="R1140" t="s">
        <v>13983</v>
      </c>
      <c r="S1140" t="s">
        <v>11593</v>
      </c>
      <c r="T1140" t="s">
        <v>13984</v>
      </c>
      <c r="U1140" t="s">
        <v>13985</v>
      </c>
      <c r="V1140" t="s">
        <v>13986</v>
      </c>
      <c r="W1140" s="105" t="str">
        <f>IF(COUNTIF(W$2:W1139,B1140&amp;K1140)=0,B1140&amp;K1140,"")</f>
        <v>S-041003株式会社日本サーモエナー</v>
      </c>
    </row>
    <row r="1141" spans="1:23" hidden="1">
      <c r="A1141" t="s">
        <v>21166</v>
      </c>
      <c r="B1141" t="s">
        <v>10857</v>
      </c>
      <c r="C1141" t="s">
        <v>371</v>
      </c>
      <c r="D1141" t="s">
        <v>96</v>
      </c>
      <c r="E1141" t="s">
        <v>14682</v>
      </c>
      <c r="F1141" t="s">
        <v>24</v>
      </c>
      <c r="G1141" t="s">
        <v>3890</v>
      </c>
      <c r="H1141" t="s">
        <v>19496</v>
      </c>
      <c r="I1141">
        <v>99</v>
      </c>
      <c r="J1141" t="s">
        <v>3818</v>
      </c>
      <c r="K1141" t="s">
        <v>13979</v>
      </c>
      <c r="L1141" t="s">
        <v>14777</v>
      </c>
      <c r="M1141" t="s">
        <v>14829</v>
      </c>
      <c r="N1141" t="s">
        <v>11381</v>
      </c>
      <c r="O1141" t="s">
        <v>11382</v>
      </c>
      <c r="P1141">
        <v>99</v>
      </c>
      <c r="Q1141" t="s">
        <v>14827</v>
      </c>
      <c r="R1141" t="s">
        <v>13983</v>
      </c>
      <c r="S1141" t="s">
        <v>11593</v>
      </c>
      <c r="T1141" t="s">
        <v>13984</v>
      </c>
      <c r="U1141" t="s">
        <v>13985</v>
      </c>
      <c r="V1141" t="s">
        <v>13986</v>
      </c>
      <c r="W1141" s="105" t="str">
        <f>IF(COUNTIF(W$2:W1140,B1141&amp;K1141)=0,B1141&amp;K1141,"")</f>
        <v/>
      </c>
    </row>
    <row r="1142" spans="1:23" hidden="1">
      <c r="A1142" t="s">
        <v>21167</v>
      </c>
      <c r="B1142" t="s">
        <v>10857</v>
      </c>
      <c r="C1142" t="s">
        <v>371</v>
      </c>
      <c r="D1142" t="s">
        <v>96</v>
      </c>
      <c r="E1142" t="s">
        <v>14682</v>
      </c>
      <c r="F1142" t="s">
        <v>24</v>
      </c>
      <c r="G1142" t="s">
        <v>3890</v>
      </c>
      <c r="H1142" t="s">
        <v>19496</v>
      </c>
      <c r="I1142">
        <v>99</v>
      </c>
      <c r="J1142" t="s">
        <v>3818</v>
      </c>
      <c r="K1142" t="s">
        <v>13979</v>
      </c>
      <c r="L1142" t="s">
        <v>14777</v>
      </c>
      <c r="M1142" t="s">
        <v>14831</v>
      </c>
      <c r="N1142" t="s">
        <v>11381</v>
      </c>
      <c r="O1142" t="s">
        <v>11382</v>
      </c>
      <c r="P1142">
        <v>99</v>
      </c>
      <c r="Q1142" t="s">
        <v>14827</v>
      </c>
      <c r="R1142" t="s">
        <v>13983</v>
      </c>
      <c r="S1142" t="s">
        <v>11593</v>
      </c>
      <c r="T1142" t="s">
        <v>13984</v>
      </c>
      <c r="U1142" t="s">
        <v>13985</v>
      </c>
      <c r="V1142" t="s">
        <v>13986</v>
      </c>
      <c r="W1142" s="105" t="str">
        <f>IF(COUNTIF(W$2:W1141,B1142&amp;K1142)=0,B1142&amp;K1142,"")</f>
        <v/>
      </c>
    </row>
    <row r="1143" spans="1:23" hidden="1">
      <c r="A1143" t="s">
        <v>21168</v>
      </c>
      <c r="B1143" t="s">
        <v>10857</v>
      </c>
      <c r="C1143" t="s">
        <v>371</v>
      </c>
      <c r="D1143" t="s">
        <v>96</v>
      </c>
      <c r="E1143" t="s">
        <v>14682</v>
      </c>
      <c r="F1143" t="s">
        <v>24</v>
      </c>
      <c r="G1143" t="s">
        <v>3890</v>
      </c>
      <c r="H1143" t="s">
        <v>19496</v>
      </c>
      <c r="I1143">
        <v>99</v>
      </c>
      <c r="J1143" t="s">
        <v>3818</v>
      </c>
      <c r="K1143" t="s">
        <v>13979</v>
      </c>
      <c r="L1143" t="s">
        <v>14777</v>
      </c>
      <c r="M1143" t="s">
        <v>14833</v>
      </c>
      <c r="N1143" t="s">
        <v>11381</v>
      </c>
      <c r="O1143" t="s">
        <v>11382</v>
      </c>
      <c r="P1143">
        <v>99</v>
      </c>
      <c r="Q1143" t="s">
        <v>14827</v>
      </c>
      <c r="R1143" t="s">
        <v>13983</v>
      </c>
      <c r="S1143" t="s">
        <v>11593</v>
      </c>
      <c r="T1143" t="s">
        <v>13984</v>
      </c>
      <c r="U1143" t="s">
        <v>13985</v>
      </c>
      <c r="V1143" t="s">
        <v>13986</v>
      </c>
      <c r="W1143" s="105" t="str">
        <f>IF(COUNTIF(W$2:W1142,B1143&amp;K1143)=0,B1143&amp;K1143,"")</f>
        <v/>
      </c>
    </row>
    <row r="1144" spans="1:23" hidden="1">
      <c r="A1144" t="s">
        <v>21169</v>
      </c>
      <c r="B1144" t="s">
        <v>10857</v>
      </c>
      <c r="C1144" t="s">
        <v>371</v>
      </c>
      <c r="D1144" t="s">
        <v>96</v>
      </c>
      <c r="E1144" t="s">
        <v>14682</v>
      </c>
      <c r="F1144" t="s">
        <v>24</v>
      </c>
      <c r="G1144" t="s">
        <v>3890</v>
      </c>
      <c r="H1144" t="s">
        <v>19496</v>
      </c>
      <c r="I1144">
        <v>99</v>
      </c>
      <c r="J1144" t="s">
        <v>3818</v>
      </c>
      <c r="K1144" t="s">
        <v>13979</v>
      </c>
      <c r="L1144" t="s">
        <v>14777</v>
      </c>
      <c r="M1144" t="s">
        <v>14835</v>
      </c>
      <c r="N1144" t="s">
        <v>11381</v>
      </c>
      <c r="O1144" t="s">
        <v>11382</v>
      </c>
      <c r="P1144">
        <v>99</v>
      </c>
      <c r="Q1144" t="s">
        <v>14836</v>
      </c>
      <c r="R1144" t="s">
        <v>13983</v>
      </c>
      <c r="S1144" t="s">
        <v>11593</v>
      </c>
      <c r="T1144" t="s">
        <v>13984</v>
      </c>
      <c r="U1144" t="s">
        <v>13985</v>
      </c>
      <c r="V1144" t="s">
        <v>13986</v>
      </c>
      <c r="W1144" s="105" t="str">
        <f>IF(COUNTIF(W$2:W1143,B1144&amp;K1144)=0,B1144&amp;K1144,"")</f>
        <v/>
      </c>
    </row>
    <row r="1145" spans="1:23" hidden="1">
      <c r="A1145" t="s">
        <v>21170</v>
      </c>
      <c r="B1145" t="s">
        <v>10857</v>
      </c>
      <c r="C1145" t="s">
        <v>371</v>
      </c>
      <c r="D1145" t="s">
        <v>96</v>
      </c>
      <c r="E1145" t="s">
        <v>14682</v>
      </c>
      <c r="F1145" t="s">
        <v>24</v>
      </c>
      <c r="G1145" t="s">
        <v>3890</v>
      </c>
      <c r="H1145" t="s">
        <v>19496</v>
      </c>
      <c r="I1145">
        <v>99</v>
      </c>
      <c r="J1145" t="s">
        <v>3818</v>
      </c>
      <c r="K1145" t="s">
        <v>13979</v>
      </c>
      <c r="L1145" t="s">
        <v>14777</v>
      </c>
      <c r="M1145" t="s">
        <v>14838</v>
      </c>
      <c r="N1145" t="s">
        <v>11381</v>
      </c>
      <c r="O1145" t="s">
        <v>11382</v>
      </c>
      <c r="P1145">
        <v>99</v>
      </c>
      <c r="Q1145" t="s">
        <v>14836</v>
      </c>
      <c r="R1145" t="s">
        <v>13983</v>
      </c>
      <c r="S1145" t="s">
        <v>11593</v>
      </c>
      <c r="T1145" t="s">
        <v>13984</v>
      </c>
      <c r="U1145" t="s">
        <v>13985</v>
      </c>
      <c r="V1145" t="s">
        <v>13986</v>
      </c>
      <c r="W1145" s="105" t="str">
        <f>IF(COUNTIF(W$2:W1144,B1145&amp;K1145)=0,B1145&amp;K1145,"")</f>
        <v/>
      </c>
    </row>
    <row r="1146" spans="1:23" hidden="1">
      <c r="A1146" t="s">
        <v>21171</v>
      </c>
      <c r="B1146" t="s">
        <v>10857</v>
      </c>
      <c r="C1146" t="s">
        <v>371</v>
      </c>
      <c r="D1146" t="s">
        <v>96</v>
      </c>
      <c r="E1146" t="s">
        <v>14682</v>
      </c>
      <c r="F1146" t="s">
        <v>24</v>
      </c>
      <c r="G1146" t="s">
        <v>3890</v>
      </c>
      <c r="H1146" t="s">
        <v>19496</v>
      </c>
      <c r="I1146">
        <v>99</v>
      </c>
      <c r="J1146" t="s">
        <v>3818</v>
      </c>
      <c r="K1146" t="s">
        <v>13979</v>
      </c>
      <c r="L1146" t="s">
        <v>14777</v>
      </c>
      <c r="M1146" t="s">
        <v>14840</v>
      </c>
      <c r="N1146" t="s">
        <v>11381</v>
      </c>
      <c r="O1146" t="s">
        <v>11382</v>
      </c>
      <c r="P1146">
        <v>99</v>
      </c>
      <c r="Q1146" t="s">
        <v>14836</v>
      </c>
      <c r="R1146" t="s">
        <v>13983</v>
      </c>
      <c r="S1146" t="s">
        <v>11593</v>
      </c>
      <c r="T1146" t="s">
        <v>13984</v>
      </c>
      <c r="U1146" t="s">
        <v>13985</v>
      </c>
      <c r="V1146" t="s">
        <v>13986</v>
      </c>
      <c r="W1146" s="105" t="str">
        <f>IF(COUNTIF(W$2:W1145,B1146&amp;K1146)=0,B1146&amp;K1146,"")</f>
        <v/>
      </c>
    </row>
    <row r="1147" spans="1:23" hidden="1">
      <c r="A1147" t="s">
        <v>21172</v>
      </c>
      <c r="B1147" t="s">
        <v>10857</v>
      </c>
      <c r="C1147" t="s">
        <v>371</v>
      </c>
      <c r="D1147" t="s">
        <v>96</v>
      </c>
      <c r="E1147" t="s">
        <v>14682</v>
      </c>
      <c r="F1147" t="s">
        <v>24</v>
      </c>
      <c r="G1147" t="s">
        <v>3890</v>
      </c>
      <c r="H1147" t="s">
        <v>19496</v>
      </c>
      <c r="I1147">
        <v>99</v>
      </c>
      <c r="J1147" t="s">
        <v>3818</v>
      </c>
      <c r="K1147" t="s">
        <v>13979</v>
      </c>
      <c r="L1147" t="s">
        <v>14777</v>
      </c>
      <c r="M1147" t="s">
        <v>14842</v>
      </c>
      <c r="N1147" t="s">
        <v>11381</v>
      </c>
      <c r="O1147" t="s">
        <v>11382</v>
      </c>
      <c r="P1147">
        <v>99</v>
      </c>
      <c r="Q1147" t="s">
        <v>14836</v>
      </c>
      <c r="R1147" t="s">
        <v>13983</v>
      </c>
      <c r="S1147" t="s">
        <v>11593</v>
      </c>
      <c r="T1147" t="s">
        <v>13984</v>
      </c>
      <c r="U1147" t="s">
        <v>13985</v>
      </c>
      <c r="V1147" t="s">
        <v>13986</v>
      </c>
      <c r="W1147" s="105" t="str">
        <f>IF(COUNTIF(W$2:W1146,B1147&amp;K1147)=0,B1147&amp;K1147,"")</f>
        <v/>
      </c>
    </row>
    <row r="1148" spans="1:23" hidden="1">
      <c r="A1148" t="s">
        <v>21173</v>
      </c>
      <c r="B1148" t="s">
        <v>10857</v>
      </c>
      <c r="C1148" t="s">
        <v>371</v>
      </c>
      <c r="D1148" t="s">
        <v>96</v>
      </c>
      <c r="E1148" t="s">
        <v>14682</v>
      </c>
      <c r="F1148" t="s">
        <v>24</v>
      </c>
      <c r="G1148" t="s">
        <v>3890</v>
      </c>
      <c r="H1148" t="s">
        <v>19496</v>
      </c>
      <c r="I1148">
        <v>99</v>
      </c>
      <c r="J1148" t="s">
        <v>3818</v>
      </c>
      <c r="K1148" t="s">
        <v>21111</v>
      </c>
      <c r="L1148" t="s">
        <v>14720</v>
      </c>
      <c r="M1148" t="s">
        <v>14820</v>
      </c>
      <c r="N1148" t="s">
        <v>11381</v>
      </c>
      <c r="O1148" t="s">
        <v>11382</v>
      </c>
      <c r="P1148">
        <v>99</v>
      </c>
      <c r="Q1148" t="s">
        <v>21112</v>
      </c>
      <c r="R1148" t="s">
        <v>21113</v>
      </c>
      <c r="S1148" t="s">
        <v>21114</v>
      </c>
      <c r="T1148" t="s">
        <v>21115</v>
      </c>
      <c r="U1148" t="s">
        <v>14717</v>
      </c>
      <c r="V1148" t="s">
        <v>21116</v>
      </c>
      <c r="W1148" s="105" t="str">
        <f>IF(COUNTIF(W$2:W1147,B1148&amp;K1148)=0,B1148&amp;K1148,"")</f>
        <v>S-041003株式会社日本汽罐</v>
      </c>
    </row>
    <row r="1149" spans="1:23" hidden="1">
      <c r="A1149" t="s">
        <v>21174</v>
      </c>
      <c r="B1149" t="s">
        <v>10857</v>
      </c>
      <c r="C1149" t="s">
        <v>371</v>
      </c>
      <c r="D1149" t="s">
        <v>96</v>
      </c>
      <c r="E1149" t="s">
        <v>14682</v>
      </c>
      <c r="F1149" t="s">
        <v>24</v>
      </c>
      <c r="G1149" t="s">
        <v>3890</v>
      </c>
      <c r="H1149" t="s">
        <v>19496</v>
      </c>
      <c r="I1149">
        <v>99</v>
      </c>
      <c r="J1149" t="s">
        <v>3818</v>
      </c>
      <c r="K1149" t="s">
        <v>21111</v>
      </c>
      <c r="L1149" t="s">
        <v>14720</v>
      </c>
      <c r="M1149" t="s">
        <v>14822</v>
      </c>
      <c r="N1149" t="s">
        <v>11391</v>
      </c>
      <c r="O1149" t="s">
        <v>11382</v>
      </c>
      <c r="P1149">
        <v>99</v>
      </c>
      <c r="Q1149" t="s">
        <v>21112</v>
      </c>
      <c r="R1149" t="s">
        <v>21113</v>
      </c>
      <c r="S1149" t="s">
        <v>21114</v>
      </c>
      <c r="T1149" t="s">
        <v>21115</v>
      </c>
      <c r="U1149" t="s">
        <v>14717</v>
      </c>
      <c r="V1149" t="s">
        <v>21116</v>
      </c>
      <c r="W1149" s="105" t="str">
        <f>IF(COUNTIF(W$2:W1148,B1149&amp;K1149)=0,B1149&amp;K1149,"")</f>
        <v/>
      </c>
    </row>
    <row r="1150" spans="1:23" hidden="1">
      <c r="A1150" t="s">
        <v>21175</v>
      </c>
      <c r="B1150" t="s">
        <v>10857</v>
      </c>
      <c r="C1150" t="s">
        <v>371</v>
      </c>
      <c r="D1150" t="s">
        <v>96</v>
      </c>
      <c r="E1150" t="s">
        <v>14682</v>
      </c>
      <c r="F1150" t="s">
        <v>24</v>
      </c>
      <c r="G1150" t="s">
        <v>3890</v>
      </c>
      <c r="H1150" t="s">
        <v>19496</v>
      </c>
      <c r="I1150">
        <v>99</v>
      </c>
      <c r="J1150" t="s">
        <v>3818</v>
      </c>
      <c r="K1150" t="s">
        <v>21111</v>
      </c>
      <c r="L1150" t="s">
        <v>14720</v>
      </c>
      <c r="M1150" t="s">
        <v>14824</v>
      </c>
      <c r="N1150" t="s">
        <v>11391</v>
      </c>
      <c r="O1150" t="s">
        <v>11382</v>
      </c>
      <c r="P1150">
        <v>99</v>
      </c>
      <c r="Q1150" t="s">
        <v>21112</v>
      </c>
      <c r="R1150" t="s">
        <v>21113</v>
      </c>
      <c r="S1150" t="s">
        <v>21114</v>
      </c>
      <c r="T1150" t="s">
        <v>21115</v>
      </c>
      <c r="U1150" t="s">
        <v>14717</v>
      </c>
      <c r="V1150" t="s">
        <v>21116</v>
      </c>
      <c r="W1150" s="105" t="str">
        <f>IF(COUNTIF(W$2:W1149,B1150&amp;K1150)=0,B1150&amp;K1150,"")</f>
        <v/>
      </c>
    </row>
    <row r="1151" spans="1:23" hidden="1">
      <c r="A1151" t="s">
        <v>21176</v>
      </c>
      <c r="B1151" t="s">
        <v>10857</v>
      </c>
      <c r="C1151" t="s">
        <v>371</v>
      </c>
      <c r="D1151" t="s">
        <v>96</v>
      </c>
      <c r="E1151" t="s">
        <v>7707</v>
      </c>
      <c r="F1151" t="s">
        <v>24</v>
      </c>
      <c r="G1151" t="s">
        <v>3890</v>
      </c>
      <c r="H1151" t="s">
        <v>19496</v>
      </c>
      <c r="I1151">
        <v>99</v>
      </c>
      <c r="J1151" t="s">
        <v>3818</v>
      </c>
      <c r="K1151" t="s">
        <v>21111</v>
      </c>
      <c r="L1151" t="s">
        <v>21120</v>
      </c>
      <c r="M1151" t="s">
        <v>21177</v>
      </c>
      <c r="N1151" t="s">
        <v>11381</v>
      </c>
      <c r="O1151" t="s">
        <v>7810</v>
      </c>
      <c r="P1151">
        <v>99</v>
      </c>
      <c r="Q1151" t="s">
        <v>21112</v>
      </c>
      <c r="R1151" t="s">
        <v>21113</v>
      </c>
      <c r="S1151" t="s">
        <v>21114</v>
      </c>
      <c r="T1151" t="s">
        <v>21115</v>
      </c>
      <c r="U1151" t="s">
        <v>14717</v>
      </c>
      <c r="V1151" t="s">
        <v>21116</v>
      </c>
      <c r="W1151" s="105" t="str">
        <f>IF(COUNTIF(W$2:W1150,B1151&amp;K1151)=0,B1151&amp;K1151,"")</f>
        <v/>
      </c>
    </row>
    <row r="1152" spans="1:23" hidden="1">
      <c r="A1152" t="s">
        <v>21178</v>
      </c>
      <c r="B1152" t="s">
        <v>10857</v>
      </c>
      <c r="C1152" t="s">
        <v>371</v>
      </c>
      <c r="D1152" t="s">
        <v>96</v>
      </c>
      <c r="E1152" t="s">
        <v>7707</v>
      </c>
      <c r="F1152" t="s">
        <v>24</v>
      </c>
      <c r="G1152" t="s">
        <v>3890</v>
      </c>
      <c r="H1152" t="s">
        <v>19496</v>
      </c>
      <c r="I1152">
        <v>99</v>
      </c>
      <c r="J1152" t="s">
        <v>3818</v>
      </c>
      <c r="K1152" t="s">
        <v>21111</v>
      </c>
      <c r="L1152" t="s">
        <v>21120</v>
      </c>
      <c r="M1152" t="s">
        <v>21179</v>
      </c>
      <c r="N1152" t="s">
        <v>11391</v>
      </c>
      <c r="O1152" t="s">
        <v>7810</v>
      </c>
      <c r="P1152">
        <v>99</v>
      </c>
      <c r="Q1152" t="s">
        <v>21112</v>
      </c>
      <c r="R1152" t="s">
        <v>21113</v>
      </c>
      <c r="S1152" t="s">
        <v>21114</v>
      </c>
      <c r="T1152" t="s">
        <v>21115</v>
      </c>
      <c r="U1152" t="s">
        <v>14717</v>
      </c>
      <c r="V1152" t="s">
        <v>21116</v>
      </c>
      <c r="W1152" s="105" t="str">
        <f>IF(COUNTIF(W$2:W1151,B1152&amp;K1152)=0,B1152&amp;K1152,"")</f>
        <v/>
      </c>
    </row>
    <row r="1153" spans="1:23" hidden="1">
      <c r="A1153" t="s">
        <v>21180</v>
      </c>
      <c r="B1153" t="s">
        <v>10857</v>
      </c>
      <c r="C1153" t="s">
        <v>371</v>
      </c>
      <c r="D1153" t="s">
        <v>96</v>
      </c>
      <c r="E1153" t="s">
        <v>7707</v>
      </c>
      <c r="F1153" t="s">
        <v>24</v>
      </c>
      <c r="G1153" t="s">
        <v>3890</v>
      </c>
      <c r="H1153" t="s">
        <v>19496</v>
      </c>
      <c r="I1153">
        <v>99</v>
      </c>
      <c r="J1153" t="s">
        <v>3818</v>
      </c>
      <c r="K1153" t="s">
        <v>21111</v>
      </c>
      <c r="L1153" t="s">
        <v>21120</v>
      </c>
      <c r="M1153" t="s">
        <v>21181</v>
      </c>
      <c r="N1153" t="s">
        <v>11391</v>
      </c>
      <c r="O1153" t="s">
        <v>7810</v>
      </c>
      <c r="P1153">
        <v>99</v>
      </c>
      <c r="Q1153" t="s">
        <v>21112</v>
      </c>
      <c r="R1153" t="s">
        <v>21113</v>
      </c>
      <c r="S1153" t="s">
        <v>21114</v>
      </c>
      <c r="T1153" t="s">
        <v>21115</v>
      </c>
      <c r="U1153" t="s">
        <v>14717</v>
      </c>
      <c r="V1153" t="s">
        <v>21116</v>
      </c>
      <c r="W1153" s="105" t="str">
        <f>IF(COUNTIF(W$2:W1152,B1153&amp;K1153)=0,B1153&amp;K1153,"")</f>
        <v/>
      </c>
    </row>
    <row r="1154" spans="1:23" hidden="1">
      <c r="A1154" t="s">
        <v>21182</v>
      </c>
      <c r="B1154" t="s">
        <v>10857</v>
      </c>
      <c r="C1154" t="s">
        <v>371</v>
      </c>
      <c r="D1154" t="s">
        <v>96</v>
      </c>
      <c r="E1154" t="s">
        <v>14682</v>
      </c>
      <c r="F1154" t="s">
        <v>24</v>
      </c>
      <c r="G1154" t="s">
        <v>3890</v>
      </c>
      <c r="H1154" t="s">
        <v>19496</v>
      </c>
      <c r="I1154">
        <v>99</v>
      </c>
      <c r="J1154" t="s">
        <v>3818</v>
      </c>
      <c r="K1154" t="s">
        <v>14701</v>
      </c>
      <c r="L1154" t="s">
        <v>14702</v>
      </c>
      <c r="M1154" t="s">
        <v>14818</v>
      </c>
      <c r="N1154" t="s">
        <v>11381</v>
      </c>
      <c r="O1154" t="s">
        <v>11382</v>
      </c>
      <c r="P1154">
        <v>99</v>
      </c>
      <c r="Q1154" t="s">
        <v>14767</v>
      </c>
      <c r="R1154" t="s">
        <v>14705</v>
      </c>
      <c r="S1154" t="s">
        <v>14303</v>
      </c>
      <c r="T1154" t="s">
        <v>14706</v>
      </c>
      <c r="U1154" t="s">
        <v>14707</v>
      </c>
      <c r="V1154" t="s">
        <v>21127</v>
      </c>
      <c r="W1154" s="105" t="str">
        <f>IF(COUNTIF(W$2:W1153,B1154&amp;K1154)=0,B1154&amp;K1154,"")</f>
        <v>S-041003株式会社　サムソン</v>
      </c>
    </row>
    <row r="1155" spans="1:23" hidden="1">
      <c r="A1155" t="s">
        <v>21183</v>
      </c>
      <c r="B1155" t="s">
        <v>10857</v>
      </c>
      <c r="C1155" t="s">
        <v>371</v>
      </c>
      <c r="D1155" t="s">
        <v>96</v>
      </c>
      <c r="E1155" t="s">
        <v>14682</v>
      </c>
      <c r="F1155" t="s">
        <v>24</v>
      </c>
      <c r="G1155" t="s">
        <v>3890</v>
      </c>
      <c r="H1155" t="s">
        <v>19496</v>
      </c>
      <c r="I1155">
        <v>99</v>
      </c>
      <c r="J1155" t="s">
        <v>3818</v>
      </c>
      <c r="K1155" t="s">
        <v>13717</v>
      </c>
      <c r="L1155" t="s">
        <v>14787</v>
      </c>
      <c r="M1155" t="s">
        <v>14788</v>
      </c>
      <c r="N1155" t="s">
        <v>11381</v>
      </c>
      <c r="O1155" t="s">
        <v>11382</v>
      </c>
      <c r="P1155">
        <v>99</v>
      </c>
      <c r="Q1155" t="s">
        <v>14789</v>
      </c>
      <c r="R1155" t="s">
        <v>13721</v>
      </c>
      <c r="S1155" t="s">
        <v>20643</v>
      </c>
      <c r="T1155" t="s">
        <v>13723</v>
      </c>
      <c r="U1155" t="s">
        <v>24</v>
      </c>
      <c r="V1155" t="s">
        <v>13724</v>
      </c>
      <c r="W1155" s="105" t="str">
        <f>IF(COUNTIF(W$2:W1154,B1155&amp;K1155)=0,B1155&amp;K1155,"")</f>
        <v>S-041003川重冷熱工業株式会社</v>
      </c>
    </row>
    <row r="1156" spans="1:23" hidden="1">
      <c r="A1156" t="s">
        <v>21184</v>
      </c>
      <c r="B1156" t="s">
        <v>10857</v>
      </c>
      <c r="C1156" t="s">
        <v>371</v>
      </c>
      <c r="D1156" t="s">
        <v>96</v>
      </c>
      <c r="E1156" t="s">
        <v>14682</v>
      </c>
      <c r="F1156" t="s">
        <v>24</v>
      </c>
      <c r="G1156" t="s">
        <v>3890</v>
      </c>
      <c r="H1156" t="s">
        <v>19496</v>
      </c>
      <c r="I1156">
        <v>99</v>
      </c>
      <c r="J1156" t="s">
        <v>3818</v>
      </c>
      <c r="K1156" t="s">
        <v>13717</v>
      </c>
      <c r="L1156" t="s">
        <v>14787</v>
      </c>
      <c r="M1156" t="s">
        <v>21185</v>
      </c>
      <c r="N1156" t="s">
        <v>11391</v>
      </c>
      <c r="O1156" t="s">
        <v>11382</v>
      </c>
      <c r="P1156">
        <v>99</v>
      </c>
      <c r="Q1156" t="s">
        <v>14789</v>
      </c>
      <c r="R1156" t="s">
        <v>13721</v>
      </c>
      <c r="S1156" t="s">
        <v>20643</v>
      </c>
      <c r="T1156" t="s">
        <v>13723</v>
      </c>
      <c r="U1156" t="s">
        <v>24</v>
      </c>
      <c r="V1156" t="s">
        <v>13724</v>
      </c>
      <c r="W1156" s="105" t="str">
        <f>IF(COUNTIF(W$2:W1155,B1156&amp;K1156)=0,B1156&amp;K1156,"")</f>
        <v/>
      </c>
    </row>
    <row r="1157" spans="1:23" hidden="1">
      <c r="A1157" t="s">
        <v>21186</v>
      </c>
      <c r="B1157" t="s">
        <v>10857</v>
      </c>
      <c r="C1157" t="s">
        <v>371</v>
      </c>
      <c r="D1157" t="s">
        <v>96</v>
      </c>
      <c r="E1157" t="s">
        <v>14682</v>
      </c>
      <c r="F1157" t="s">
        <v>24</v>
      </c>
      <c r="G1157" t="s">
        <v>3890</v>
      </c>
      <c r="H1157" t="s">
        <v>19496</v>
      </c>
      <c r="I1157">
        <v>99</v>
      </c>
      <c r="J1157" t="s">
        <v>3818</v>
      </c>
      <c r="K1157" t="s">
        <v>13717</v>
      </c>
      <c r="L1157" t="s">
        <v>14787</v>
      </c>
      <c r="M1157" t="s">
        <v>21187</v>
      </c>
      <c r="N1157" t="s">
        <v>11391</v>
      </c>
      <c r="O1157" t="s">
        <v>11382</v>
      </c>
      <c r="P1157">
        <v>99</v>
      </c>
      <c r="Q1157" t="s">
        <v>14789</v>
      </c>
      <c r="R1157" t="s">
        <v>13721</v>
      </c>
      <c r="S1157" t="s">
        <v>20643</v>
      </c>
      <c r="T1157" t="s">
        <v>13723</v>
      </c>
      <c r="U1157" t="s">
        <v>24</v>
      </c>
      <c r="V1157" t="s">
        <v>13724</v>
      </c>
      <c r="W1157" s="105" t="str">
        <f>IF(COUNTIF(W$2:W1156,B1157&amp;K1157)=0,B1157&amp;K1157,"")</f>
        <v/>
      </c>
    </row>
    <row r="1158" spans="1:23" hidden="1">
      <c r="A1158" t="s">
        <v>21188</v>
      </c>
      <c r="B1158" t="s">
        <v>10857</v>
      </c>
      <c r="C1158" t="s">
        <v>371</v>
      </c>
      <c r="D1158" t="s">
        <v>96</v>
      </c>
      <c r="E1158" t="s">
        <v>14682</v>
      </c>
      <c r="F1158" t="s">
        <v>24</v>
      </c>
      <c r="G1158" t="s">
        <v>3890</v>
      </c>
      <c r="H1158" t="s">
        <v>19496</v>
      </c>
      <c r="I1158">
        <v>99</v>
      </c>
      <c r="J1158" t="s">
        <v>3818</v>
      </c>
      <c r="K1158" t="s">
        <v>13717</v>
      </c>
      <c r="L1158" t="s">
        <v>14787</v>
      </c>
      <c r="M1158" t="s">
        <v>21189</v>
      </c>
      <c r="N1158" t="s">
        <v>11391</v>
      </c>
      <c r="O1158" t="s">
        <v>11382</v>
      </c>
      <c r="P1158">
        <v>99</v>
      </c>
      <c r="Q1158" t="s">
        <v>14789</v>
      </c>
      <c r="R1158" t="s">
        <v>13721</v>
      </c>
      <c r="S1158" t="s">
        <v>20643</v>
      </c>
      <c r="T1158" t="s">
        <v>13723</v>
      </c>
      <c r="U1158" t="s">
        <v>24</v>
      </c>
      <c r="V1158" t="s">
        <v>13724</v>
      </c>
      <c r="W1158" s="105" t="str">
        <f>IF(COUNTIF(W$2:W1157,B1158&amp;K1158)=0,B1158&amp;K1158,"")</f>
        <v/>
      </c>
    </row>
    <row r="1159" spans="1:23" hidden="1">
      <c r="A1159" t="s">
        <v>21190</v>
      </c>
      <c r="B1159" t="s">
        <v>10857</v>
      </c>
      <c r="C1159" t="s">
        <v>371</v>
      </c>
      <c r="D1159" t="s">
        <v>96</v>
      </c>
      <c r="E1159" t="s">
        <v>14682</v>
      </c>
      <c r="F1159" t="s">
        <v>24</v>
      </c>
      <c r="G1159" t="s">
        <v>3890</v>
      </c>
      <c r="H1159" t="s">
        <v>19496</v>
      </c>
      <c r="I1159">
        <v>99</v>
      </c>
      <c r="J1159" t="s">
        <v>3818</v>
      </c>
      <c r="K1159" t="s">
        <v>13717</v>
      </c>
      <c r="L1159" t="s">
        <v>14787</v>
      </c>
      <c r="M1159" t="s">
        <v>21191</v>
      </c>
      <c r="N1159" t="s">
        <v>11391</v>
      </c>
      <c r="O1159" t="s">
        <v>11382</v>
      </c>
      <c r="P1159">
        <v>99</v>
      </c>
      <c r="Q1159" t="s">
        <v>14789</v>
      </c>
      <c r="R1159" t="s">
        <v>13721</v>
      </c>
      <c r="S1159" t="s">
        <v>20643</v>
      </c>
      <c r="T1159" t="s">
        <v>13723</v>
      </c>
      <c r="U1159" t="s">
        <v>24</v>
      </c>
      <c r="V1159" t="s">
        <v>13724</v>
      </c>
      <c r="W1159" s="105" t="str">
        <f>IF(COUNTIF(W$2:W1158,B1159&amp;K1159)=0,B1159&amp;K1159,"")</f>
        <v/>
      </c>
    </row>
    <row r="1160" spans="1:23" hidden="1">
      <c r="A1160" t="s">
        <v>21192</v>
      </c>
      <c r="B1160" t="s">
        <v>10857</v>
      </c>
      <c r="C1160" t="s">
        <v>371</v>
      </c>
      <c r="D1160" t="s">
        <v>96</v>
      </c>
      <c r="E1160" t="s">
        <v>14682</v>
      </c>
      <c r="F1160" t="s">
        <v>24</v>
      </c>
      <c r="G1160" t="s">
        <v>3890</v>
      </c>
      <c r="H1160" t="s">
        <v>19496</v>
      </c>
      <c r="I1160">
        <v>99</v>
      </c>
      <c r="J1160" t="s">
        <v>3818</v>
      </c>
      <c r="K1160" t="s">
        <v>13717</v>
      </c>
      <c r="L1160" t="s">
        <v>14736</v>
      </c>
      <c r="M1160" t="s">
        <v>14795</v>
      </c>
      <c r="N1160" t="s">
        <v>11381</v>
      </c>
      <c r="O1160" t="s">
        <v>11382</v>
      </c>
      <c r="P1160">
        <v>99</v>
      </c>
      <c r="Q1160" t="s">
        <v>14743</v>
      </c>
      <c r="R1160" t="s">
        <v>13721</v>
      </c>
      <c r="S1160" t="s">
        <v>20643</v>
      </c>
      <c r="T1160" t="s">
        <v>13723</v>
      </c>
      <c r="U1160" t="s">
        <v>24</v>
      </c>
      <c r="V1160" t="s">
        <v>13724</v>
      </c>
      <c r="W1160" s="105" t="str">
        <f>IF(COUNTIF(W$2:W1159,B1160&amp;K1160)=0,B1160&amp;K1160,"")</f>
        <v/>
      </c>
    </row>
    <row r="1161" spans="1:23" hidden="1">
      <c r="A1161" t="s">
        <v>21193</v>
      </c>
      <c r="B1161" t="s">
        <v>10857</v>
      </c>
      <c r="C1161" t="s">
        <v>371</v>
      </c>
      <c r="D1161" t="s">
        <v>96</v>
      </c>
      <c r="E1161" t="s">
        <v>14682</v>
      </c>
      <c r="F1161" t="s">
        <v>24</v>
      </c>
      <c r="G1161" t="s">
        <v>3890</v>
      </c>
      <c r="H1161" t="s">
        <v>19496</v>
      </c>
      <c r="I1161">
        <v>99</v>
      </c>
      <c r="J1161" t="s">
        <v>3818</v>
      </c>
      <c r="K1161" t="s">
        <v>21149</v>
      </c>
      <c r="L1161" t="s">
        <v>21194</v>
      </c>
      <c r="M1161" t="s">
        <v>14816</v>
      </c>
      <c r="N1161" t="s">
        <v>11381</v>
      </c>
      <c r="O1161" t="s">
        <v>11382</v>
      </c>
      <c r="P1161">
        <v>99</v>
      </c>
      <c r="Q1161" t="s">
        <v>21151</v>
      </c>
      <c r="R1161" t="s">
        <v>14758</v>
      </c>
      <c r="S1161" t="s">
        <v>21152</v>
      </c>
      <c r="T1161" t="s">
        <v>21153</v>
      </c>
      <c r="U1161" t="s">
        <v>21154</v>
      </c>
      <c r="V1161" t="s">
        <v>14762</v>
      </c>
      <c r="W1161" s="105" t="str">
        <f>IF(COUNTIF(W$2:W1160,B1161&amp;K1161)=0,B1161&amp;K1161,"")</f>
        <v>S-041003株式会社IHI汎用ボイラ</v>
      </c>
    </row>
    <row r="1162" spans="1:23" hidden="1">
      <c r="A1162" t="s">
        <v>21195</v>
      </c>
      <c r="B1162" t="s">
        <v>10858</v>
      </c>
      <c r="C1162" t="s">
        <v>371</v>
      </c>
      <c r="D1162" t="s">
        <v>96</v>
      </c>
      <c r="E1162" t="s">
        <v>14682</v>
      </c>
      <c r="F1162" t="s">
        <v>3895</v>
      </c>
      <c r="G1162" t="s">
        <v>3896</v>
      </c>
      <c r="H1162" t="s">
        <v>19496</v>
      </c>
      <c r="I1162">
        <v>102</v>
      </c>
      <c r="J1162" t="s">
        <v>3818</v>
      </c>
      <c r="K1162" t="s">
        <v>14058</v>
      </c>
      <c r="L1162" t="s">
        <v>14696</v>
      </c>
      <c r="M1162" t="s">
        <v>14844</v>
      </c>
      <c r="N1162" t="s">
        <v>11381</v>
      </c>
      <c r="O1162" t="s">
        <v>11382</v>
      </c>
      <c r="P1162">
        <v>102</v>
      </c>
      <c r="Q1162" t="s">
        <v>14845</v>
      </c>
      <c r="R1162" t="s">
        <v>14686</v>
      </c>
      <c r="S1162" t="s">
        <v>14687</v>
      </c>
      <c r="T1162" t="s">
        <v>14688</v>
      </c>
      <c r="U1162" t="s">
        <v>24</v>
      </c>
      <c r="V1162" t="s">
        <v>14690</v>
      </c>
      <c r="W1162" s="105" t="str">
        <f>IF(COUNTIF(W$2:W1161,B1162&amp;K1162)=0,B1162&amp;K1162,"")</f>
        <v>S-041004三浦工業株式会社</v>
      </c>
    </row>
    <row r="1163" spans="1:23" hidden="1">
      <c r="A1163" t="s">
        <v>21196</v>
      </c>
      <c r="B1163" t="s">
        <v>10858</v>
      </c>
      <c r="C1163" t="s">
        <v>371</v>
      </c>
      <c r="D1163" t="s">
        <v>96</v>
      </c>
      <c r="E1163" t="s">
        <v>14682</v>
      </c>
      <c r="F1163" t="s">
        <v>3895</v>
      </c>
      <c r="G1163" t="s">
        <v>3896</v>
      </c>
      <c r="H1163" t="s">
        <v>19496</v>
      </c>
      <c r="I1163">
        <v>102</v>
      </c>
      <c r="J1163" t="s">
        <v>3818</v>
      </c>
      <c r="K1163" t="s">
        <v>14058</v>
      </c>
      <c r="L1163" t="s">
        <v>14696</v>
      </c>
      <c r="M1163" t="s">
        <v>14847</v>
      </c>
      <c r="N1163" t="s">
        <v>11381</v>
      </c>
      <c r="O1163" t="s">
        <v>11382</v>
      </c>
      <c r="P1163">
        <v>102</v>
      </c>
      <c r="Q1163" t="s">
        <v>14845</v>
      </c>
      <c r="R1163" t="s">
        <v>14686</v>
      </c>
      <c r="S1163" t="s">
        <v>14687</v>
      </c>
      <c r="T1163" t="s">
        <v>14688</v>
      </c>
      <c r="U1163" t="s">
        <v>24</v>
      </c>
      <c r="V1163" t="s">
        <v>14690</v>
      </c>
      <c r="W1163" s="105" t="str">
        <f>IF(COUNTIF(W$2:W1162,B1163&amp;K1163)=0,B1163&amp;K1163,"")</f>
        <v/>
      </c>
    </row>
    <row r="1164" spans="1:23" hidden="1">
      <c r="A1164" t="s">
        <v>21197</v>
      </c>
      <c r="B1164" t="s">
        <v>10858</v>
      </c>
      <c r="C1164" t="s">
        <v>371</v>
      </c>
      <c r="D1164" t="s">
        <v>96</v>
      </c>
      <c r="E1164" t="s">
        <v>14682</v>
      </c>
      <c r="F1164" t="s">
        <v>3895</v>
      </c>
      <c r="G1164" t="s">
        <v>3896</v>
      </c>
      <c r="H1164" t="s">
        <v>19496</v>
      </c>
      <c r="I1164">
        <v>102</v>
      </c>
      <c r="J1164" t="s">
        <v>3818</v>
      </c>
      <c r="K1164" t="s">
        <v>14701</v>
      </c>
      <c r="L1164" t="s">
        <v>14702</v>
      </c>
      <c r="M1164" t="s">
        <v>14849</v>
      </c>
      <c r="N1164" t="s">
        <v>11381</v>
      </c>
      <c r="O1164" t="s">
        <v>11382</v>
      </c>
      <c r="P1164">
        <v>102</v>
      </c>
      <c r="Q1164" t="s">
        <v>14850</v>
      </c>
      <c r="R1164" t="s">
        <v>14705</v>
      </c>
      <c r="S1164" t="s">
        <v>14303</v>
      </c>
      <c r="T1164" t="s">
        <v>14706</v>
      </c>
      <c r="U1164" t="s">
        <v>14707</v>
      </c>
      <c r="V1164" t="s">
        <v>21127</v>
      </c>
      <c r="W1164" s="105" t="str">
        <f>IF(COUNTIF(W$2:W1163,B1164&amp;K1164)=0,B1164&amp;K1164,"")</f>
        <v>S-041004株式会社　サムソン</v>
      </c>
    </row>
    <row r="1165" spans="1:23" hidden="1">
      <c r="A1165" t="s">
        <v>21198</v>
      </c>
      <c r="B1165" t="s">
        <v>10858</v>
      </c>
      <c r="C1165" t="s">
        <v>371</v>
      </c>
      <c r="D1165" t="s">
        <v>96</v>
      </c>
      <c r="E1165" t="s">
        <v>14682</v>
      </c>
      <c r="F1165" t="s">
        <v>3895</v>
      </c>
      <c r="G1165" t="s">
        <v>3896</v>
      </c>
      <c r="H1165" t="s">
        <v>19496</v>
      </c>
      <c r="I1165">
        <v>102</v>
      </c>
      <c r="J1165" t="s">
        <v>3818</v>
      </c>
      <c r="K1165" t="s">
        <v>14701</v>
      </c>
      <c r="L1165" t="s">
        <v>14702</v>
      </c>
      <c r="M1165" t="s">
        <v>14852</v>
      </c>
      <c r="N1165" t="s">
        <v>11381</v>
      </c>
      <c r="O1165" t="s">
        <v>11382</v>
      </c>
      <c r="P1165">
        <v>102</v>
      </c>
      <c r="Q1165" t="s">
        <v>14850</v>
      </c>
      <c r="R1165" t="s">
        <v>14705</v>
      </c>
      <c r="S1165" t="s">
        <v>14303</v>
      </c>
      <c r="T1165" t="s">
        <v>14706</v>
      </c>
      <c r="U1165" t="s">
        <v>14707</v>
      </c>
      <c r="V1165" t="s">
        <v>21127</v>
      </c>
      <c r="W1165" s="105" t="str">
        <f>IF(COUNTIF(W$2:W1164,B1165&amp;K1165)=0,B1165&amp;K1165,"")</f>
        <v/>
      </c>
    </row>
    <row r="1166" spans="1:23" hidden="1">
      <c r="A1166" t="s">
        <v>21199</v>
      </c>
      <c r="B1166" t="s">
        <v>10858</v>
      </c>
      <c r="C1166" t="s">
        <v>371</v>
      </c>
      <c r="D1166" t="s">
        <v>96</v>
      </c>
      <c r="E1166" t="s">
        <v>7707</v>
      </c>
      <c r="F1166" t="s">
        <v>3895</v>
      </c>
      <c r="G1166" t="s">
        <v>3896</v>
      </c>
      <c r="H1166" t="s">
        <v>19496</v>
      </c>
      <c r="I1166">
        <v>102</v>
      </c>
      <c r="J1166" t="s">
        <v>3818</v>
      </c>
      <c r="K1166" t="s">
        <v>14385</v>
      </c>
      <c r="L1166" t="s">
        <v>14854</v>
      </c>
      <c r="M1166" t="s">
        <v>14855</v>
      </c>
      <c r="N1166" t="s">
        <v>11381</v>
      </c>
      <c r="O1166" t="s">
        <v>11382</v>
      </c>
      <c r="P1166">
        <v>102</v>
      </c>
      <c r="Q1166" t="s">
        <v>14856</v>
      </c>
      <c r="R1166" t="s">
        <v>14389</v>
      </c>
      <c r="S1166" t="s">
        <v>14390</v>
      </c>
      <c r="T1166" t="s">
        <v>14391</v>
      </c>
      <c r="U1166" t="s">
        <v>14392</v>
      </c>
      <c r="V1166" t="s">
        <v>14393</v>
      </c>
      <c r="W1166" s="105" t="str">
        <f>IF(COUNTIF(W$2:W1165,B1166&amp;K1166)=0,B1166&amp;K1166,"")</f>
        <v>S-041004株式会社ヒラカワ</v>
      </c>
    </row>
    <row r="1167" spans="1:23" hidden="1">
      <c r="A1167" t="s">
        <v>21200</v>
      </c>
      <c r="B1167" t="s">
        <v>10858</v>
      </c>
      <c r="C1167" t="s">
        <v>371</v>
      </c>
      <c r="D1167" t="s">
        <v>96</v>
      </c>
      <c r="E1167" t="s">
        <v>14682</v>
      </c>
      <c r="F1167" t="s">
        <v>3895</v>
      </c>
      <c r="G1167" t="s">
        <v>3896</v>
      </c>
      <c r="H1167" t="s">
        <v>19496</v>
      </c>
      <c r="I1167">
        <v>102</v>
      </c>
      <c r="J1167" t="s">
        <v>3818</v>
      </c>
      <c r="K1167" t="s">
        <v>14385</v>
      </c>
      <c r="L1167" t="s">
        <v>14854</v>
      </c>
      <c r="M1167" t="s">
        <v>14858</v>
      </c>
      <c r="N1167" t="s">
        <v>11381</v>
      </c>
      <c r="O1167" t="s">
        <v>11382</v>
      </c>
      <c r="P1167">
        <v>102</v>
      </c>
      <c r="Q1167" t="s">
        <v>14856</v>
      </c>
      <c r="R1167" t="s">
        <v>14389</v>
      </c>
      <c r="S1167" t="s">
        <v>14390</v>
      </c>
      <c r="T1167" t="s">
        <v>14391</v>
      </c>
      <c r="U1167" t="s">
        <v>14392</v>
      </c>
      <c r="V1167" t="s">
        <v>14393</v>
      </c>
      <c r="W1167" s="105" t="str">
        <f>IF(COUNTIF(W$2:W1166,B1167&amp;K1167)=0,B1167&amp;K1167,"")</f>
        <v/>
      </c>
    </row>
    <row r="1168" spans="1:23" hidden="1">
      <c r="A1168" t="s">
        <v>21201</v>
      </c>
      <c r="B1168" t="s">
        <v>10858</v>
      </c>
      <c r="C1168" t="s">
        <v>371</v>
      </c>
      <c r="D1168" t="s">
        <v>96</v>
      </c>
      <c r="E1168" t="s">
        <v>14682</v>
      </c>
      <c r="F1168" t="s">
        <v>3895</v>
      </c>
      <c r="G1168" t="s">
        <v>3896</v>
      </c>
      <c r="H1168" t="s">
        <v>19496</v>
      </c>
      <c r="I1168">
        <v>102</v>
      </c>
      <c r="J1168" t="s">
        <v>3818</v>
      </c>
      <c r="K1168" t="s">
        <v>14385</v>
      </c>
      <c r="L1168" t="s">
        <v>14854</v>
      </c>
      <c r="M1168" t="s">
        <v>14860</v>
      </c>
      <c r="N1168" t="s">
        <v>11381</v>
      </c>
      <c r="O1168" t="s">
        <v>11382</v>
      </c>
      <c r="P1168">
        <v>102</v>
      </c>
      <c r="Q1168" t="s">
        <v>14856</v>
      </c>
      <c r="R1168" t="s">
        <v>14389</v>
      </c>
      <c r="S1168" t="s">
        <v>14390</v>
      </c>
      <c r="T1168" t="s">
        <v>14391</v>
      </c>
      <c r="U1168" t="s">
        <v>14392</v>
      </c>
      <c r="V1168" t="s">
        <v>14393</v>
      </c>
      <c r="W1168" s="105" t="str">
        <f>IF(COUNTIF(W$2:W1167,B1168&amp;K1168)=0,B1168&amp;K1168,"")</f>
        <v/>
      </c>
    </row>
    <row r="1169" spans="1:23" hidden="1">
      <c r="A1169" t="s">
        <v>21202</v>
      </c>
      <c r="B1169" t="s">
        <v>10859</v>
      </c>
      <c r="C1169" t="s">
        <v>371</v>
      </c>
      <c r="D1169" t="s">
        <v>96</v>
      </c>
      <c r="E1169" t="s">
        <v>14682</v>
      </c>
      <c r="F1169" t="s">
        <v>3895</v>
      </c>
      <c r="G1169" t="s">
        <v>3890</v>
      </c>
      <c r="H1169" t="s">
        <v>19496</v>
      </c>
      <c r="I1169">
        <v>102</v>
      </c>
      <c r="J1169" t="s">
        <v>3818</v>
      </c>
      <c r="K1169" t="s">
        <v>14058</v>
      </c>
      <c r="L1169" t="s">
        <v>14696</v>
      </c>
      <c r="M1169" t="s">
        <v>14797</v>
      </c>
      <c r="N1169" t="s">
        <v>11381</v>
      </c>
      <c r="O1169" t="s">
        <v>11382</v>
      </c>
      <c r="P1169">
        <v>102</v>
      </c>
      <c r="Q1169" t="s">
        <v>14845</v>
      </c>
      <c r="R1169" t="s">
        <v>14686</v>
      </c>
      <c r="S1169" t="s">
        <v>14687</v>
      </c>
      <c r="T1169" t="s">
        <v>14688</v>
      </c>
      <c r="U1169" t="s">
        <v>24</v>
      </c>
      <c r="V1169" t="s">
        <v>14690</v>
      </c>
      <c r="W1169" s="105" t="str">
        <f>IF(COUNTIF(W$2:W1168,B1169&amp;K1169)=0,B1169&amp;K1169,"")</f>
        <v>S-041005三浦工業株式会社</v>
      </c>
    </row>
    <row r="1170" spans="1:23" hidden="1">
      <c r="A1170" t="s">
        <v>21203</v>
      </c>
      <c r="B1170" t="s">
        <v>10859</v>
      </c>
      <c r="C1170" t="s">
        <v>371</v>
      </c>
      <c r="D1170" t="s">
        <v>96</v>
      </c>
      <c r="E1170" t="s">
        <v>14682</v>
      </c>
      <c r="F1170" t="s">
        <v>3895</v>
      </c>
      <c r="G1170" t="s">
        <v>3890</v>
      </c>
      <c r="H1170" t="s">
        <v>19496</v>
      </c>
      <c r="I1170">
        <v>102</v>
      </c>
      <c r="J1170" t="s">
        <v>3818</v>
      </c>
      <c r="K1170" t="s">
        <v>14701</v>
      </c>
      <c r="L1170" t="s">
        <v>14702</v>
      </c>
      <c r="M1170" t="s">
        <v>14864</v>
      </c>
      <c r="N1170" t="s">
        <v>11381</v>
      </c>
      <c r="O1170" t="s">
        <v>11382</v>
      </c>
      <c r="P1170">
        <v>102</v>
      </c>
      <c r="Q1170" t="s">
        <v>14850</v>
      </c>
      <c r="R1170" t="s">
        <v>14705</v>
      </c>
      <c r="S1170" t="s">
        <v>14303</v>
      </c>
      <c r="T1170" t="s">
        <v>14706</v>
      </c>
      <c r="U1170" t="s">
        <v>14707</v>
      </c>
      <c r="V1170" t="s">
        <v>21127</v>
      </c>
      <c r="W1170" s="105" t="str">
        <f>IF(COUNTIF(W$2:W1169,B1170&amp;K1170)=0,B1170&amp;K1170,"")</f>
        <v>S-041005株式会社　サムソン</v>
      </c>
    </row>
    <row r="1171" spans="1:23" hidden="1">
      <c r="A1171" t="s">
        <v>21204</v>
      </c>
      <c r="B1171" t="s">
        <v>10859</v>
      </c>
      <c r="C1171" t="s">
        <v>371</v>
      </c>
      <c r="D1171" t="s">
        <v>96</v>
      </c>
      <c r="E1171" t="s">
        <v>14682</v>
      </c>
      <c r="F1171" t="s">
        <v>3895</v>
      </c>
      <c r="G1171" t="s">
        <v>3890</v>
      </c>
      <c r="H1171" t="s">
        <v>19496</v>
      </c>
      <c r="I1171">
        <v>102</v>
      </c>
      <c r="J1171" t="s">
        <v>3818</v>
      </c>
      <c r="K1171" t="s">
        <v>14385</v>
      </c>
      <c r="L1171" t="s">
        <v>14854</v>
      </c>
      <c r="M1171" t="s">
        <v>14866</v>
      </c>
      <c r="N1171" t="s">
        <v>11381</v>
      </c>
      <c r="O1171" t="s">
        <v>11382</v>
      </c>
      <c r="P1171">
        <v>102</v>
      </c>
      <c r="Q1171" t="s">
        <v>14856</v>
      </c>
      <c r="R1171" t="s">
        <v>14389</v>
      </c>
      <c r="S1171" t="s">
        <v>14390</v>
      </c>
      <c r="T1171" t="s">
        <v>14391</v>
      </c>
      <c r="U1171" t="s">
        <v>14392</v>
      </c>
      <c r="V1171" t="s">
        <v>14393</v>
      </c>
      <c r="W1171" s="105" t="str">
        <f>IF(COUNTIF(W$2:W1170,B1171&amp;K1171)=0,B1171&amp;K1171,"")</f>
        <v>S-041005株式会社ヒラカワ</v>
      </c>
    </row>
    <row r="1172" spans="1:23" hidden="1">
      <c r="A1172" t="s">
        <v>21205</v>
      </c>
      <c r="B1172" t="s">
        <v>10860</v>
      </c>
      <c r="C1172" t="s">
        <v>371</v>
      </c>
      <c r="D1172" t="s">
        <v>96</v>
      </c>
      <c r="E1172" t="s">
        <v>14682</v>
      </c>
      <c r="F1172" t="s">
        <v>3905</v>
      </c>
      <c r="G1172" t="s">
        <v>3896</v>
      </c>
      <c r="H1172" t="s">
        <v>19496</v>
      </c>
      <c r="I1172">
        <v>98</v>
      </c>
      <c r="J1172" t="s">
        <v>3818</v>
      </c>
      <c r="K1172" t="s">
        <v>14058</v>
      </c>
      <c r="L1172" t="s">
        <v>14702</v>
      </c>
      <c r="M1172" t="s">
        <v>14868</v>
      </c>
      <c r="N1172" t="s">
        <v>11381</v>
      </c>
      <c r="O1172" t="s">
        <v>11382</v>
      </c>
      <c r="P1172">
        <v>98</v>
      </c>
      <c r="Q1172" t="s">
        <v>14869</v>
      </c>
      <c r="R1172" t="s">
        <v>14686</v>
      </c>
      <c r="S1172" t="s">
        <v>14687</v>
      </c>
      <c r="T1172" t="s">
        <v>14688</v>
      </c>
      <c r="U1172" t="s">
        <v>24</v>
      </c>
      <c r="V1172" t="s">
        <v>14690</v>
      </c>
      <c r="W1172" s="105" t="str">
        <f>IF(COUNTIF(W$2:W1171,B1172&amp;K1172)=0,B1172&amp;K1172,"")</f>
        <v>S-041006三浦工業株式会社</v>
      </c>
    </row>
    <row r="1173" spans="1:23" hidden="1">
      <c r="A1173" t="s">
        <v>21206</v>
      </c>
      <c r="B1173" t="s">
        <v>10860</v>
      </c>
      <c r="C1173" t="s">
        <v>371</v>
      </c>
      <c r="D1173" t="s">
        <v>96</v>
      </c>
      <c r="E1173" t="s">
        <v>14682</v>
      </c>
      <c r="F1173" t="s">
        <v>3905</v>
      </c>
      <c r="G1173" t="s">
        <v>3896</v>
      </c>
      <c r="H1173" t="s">
        <v>19496</v>
      </c>
      <c r="I1173">
        <v>98</v>
      </c>
      <c r="J1173" t="s">
        <v>3818</v>
      </c>
      <c r="K1173" t="s">
        <v>14058</v>
      </c>
      <c r="L1173" t="s">
        <v>14702</v>
      </c>
      <c r="M1173" t="s">
        <v>14871</v>
      </c>
      <c r="N1173" t="s">
        <v>11391</v>
      </c>
      <c r="O1173" t="s">
        <v>11382</v>
      </c>
      <c r="P1173">
        <v>98</v>
      </c>
      <c r="Q1173" t="s">
        <v>14869</v>
      </c>
      <c r="R1173" t="s">
        <v>14686</v>
      </c>
      <c r="S1173" t="s">
        <v>14687</v>
      </c>
      <c r="T1173" t="s">
        <v>14688</v>
      </c>
      <c r="U1173" t="s">
        <v>24</v>
      </c>
      <c r="V1173" t="s">
        <v>14690</v>
      </c>
      <c r="W1173" s="105" t="str">
        <f>IF(COUNTIF(W$2:W1172,B1173&amp;K1173)=0,B1173&amp;K1173,"")</f>
        <v/>
      </c>
    </row>
    <row r="1174" spans="1:23" hidden="1">
      <c r="A1174" t="s">
        <v>21207</v>
      </c>
      <c r="B1174" t="s">
        <v>10860</v>
      </c>
      <c r="C1174" t="s">
        <v>371</v>
      </c>
      <c r="D1174" t="s">
        <v>96</v>
      </c>
      <c r="E1174" t="s">
        <v>14682</v>
      </c>
      <c r="F1174" t="s">
        <v>3905</v>
      </c>
      <c r="G1174" t="s">
        <v>3896</v>
      </c>
      <c r="H1174" t="s">
        <v>19496</v>
      </c>
      <c r="I1174">
        <v>98</v>
      </c>
      <c r="J1174" t="s">
        <v>3818</v>
      </c>
      <c r="K1174" t="s">
        <v>14058</v>
      </c>
      <c r="L1174" t="s">
        <v>14702</v>
      </c>
      <c r="M1174" t="s">
        <v>14873</v>
      </c>
      <c r="N1174" t="s">
        <v>11381</v>
      </c>
      <c r="O1174" t="s">
        <v>11382</v>
      </c>
      <c r="P1174">
        <v>98</v>
      </c>
      <c r="Q1174" t="s">
        <v>14869</v>
      </c>
      <c r="R1174" t="s">
        <v>14686</v>
      </c>
      <c r="S1174" t="s">
        <v>14687</v>
      </c>
      <c r="T1174" t="s">
        <v>14688</v>
      </c>
      <c r="U1174" t="s">
        <v>24</v>
      </c>
      <c r="V1174" t="s">
        <v>14690</v>
      </c>
      <c r="W1174" s="105" t="str">
        <f>IF(COUNTIF(W$2:W1173,B1174&amp;K1174)=0,B1174&amp;K1174,"")</f>
        <v/>
      </c>
    </row>
    <row r="1175" spans="1:23" hidden="1">
      <c r="A1175" t="s">
        <v>21208</v>
      </c>
      <c r="B1175" t="s">
        <v>10860</v>
      </c>
      <c r="C1175" t="s">
        <v>371</v>
      </c>
      <c r="D1175" t="s">
        <v>96</v>
      </c>
      <c r="E1175" t="s">
        <v>14682</v>
      </c>
      <c r="F1175" t="s">
        <v>3905</v>
      </c>
      <c r="G1175" t="s">
        <v>3896</v>
      </c>
      <c r="H1175" t="s">
        <v>19496</v>
      </c>
      <c r="I1175">
        <v>98</v>
      </c>
      <c r="J1175" t="s">
        <v>3818</v>
      </c>
      <c r="K1175" t="s">
        <v>14058</v>
      </c>
      <c r="L1175" t="s">
        <v>14702</v>
      </c>
      <c r="M1175" t="s">
        <v>14875</v>
      </c>
      <c r="N1175" t="s">
        <v>11391</v>
      </c>
      <c r="O1175" t="s">
        <v>11382</v>
      </c>
      <c r="P1175">
        <v>98</v>
      </c>
      <c r="Q1175" t="s">
        <v>14869</v>
      </c>
      <c r="R1175" t="s">
        <v>14686</v>
      </c>
      <c r="S1175" t="s">
        <v>14687</v>
      </c>
      <c r="T1175" t="s">
        <v>14688</v>
      </c>
      <c r="U1175" t="s">
        <v>24</v>
      </c>
      <c r="V1175" t="s">
        <v>14690</v>
      </c>
      <c r="W1175" s="105" t="str">
        <f>IF(COUNTIF(W$2:W1174,B1175&amp;K1175)=0,B1175&amp;K1175,"")</f>
        <v/>
      </c>
    </row>
    <row r="1176" spans="1:23" hidden="1">
      <c r="A1176" t="s">
        <v>21209</v>
      </c>
      <c r="B1176" t="s">
        <v>10860</v>
      </c>
      <c r="C1176" t="s">
        <v>371</v>
      </c>
      <c r="D1176" t="s">
        <v>96</v>
      </c>
      <c r="E1176" t="s">
        <v>14682</v>
      </c>
      <c r="F1176" t="s">
        <v>3905</v>
      </c>
      <c r="G1176" t="s">
        <v>3896</v>
      </c>
      <c r="H1176" t="s">
        <v>19496</v>
      </c>
      <c r="I1176">
        <v>98</v>
      </c>
      <c r="J1176" t="s">
        <v>3818</v>
      </c>
      <c r="K1176" t="s">
        <v>14058</v>
      </c>
      <c r="L1176" t="s">
        <v>14702</v>
      </c>
      <c r="M1176" t="s">
        <v>14877</v>
      </c>
      <c r="N1176" t="s">
        <v>11381</v>
      </c>
      <c r="O1176" t="s">
        <v>11382</v>
      </c>
      <c r="P1176">
        <v>98</v>
      </c>
      <c r="Q1176" t="s">
        <v>14869</v>
      </c>
      <c r="R1176" t="s">
        <v>14686</v>
      </c>
      <c r="S1176" t="s">
        <v>14687</v>
      </c>
      <c r="T1176" t="s">
        <v>14688</v>
      </c>
      <c r="U1176" t="s">
        <v>24</v>
      </c>
      <c r="V1176" t="s">
        <v>14690</v>
      </c>
      <c r="W1176" s="105" t="str">
        <f>IF(COUNTIF(W$2:W1175,B1176&amp;K1176)=0,B1176&amp;K1176,"")</f>
        <v/>
      </c>
    </row>
    <row r="1177" spans="1:23" hidden="1">
      <c r="A1177" t="s">
        <v>21210</v>
      </c>
      <c r="B1177" t="s">
        <v>10860</v>
      </c>
      <c r="C1177" t="s">
        <v>371</v>
      </c>
      <c r="D1177" t="s">
        <v>96</v>
      </c>
      <c r="E1177" t="s">
        <v>14682</v>
      </c>
      <c r="F1177" t="s">
        <v>3905</v>
      </c>
      <c r="G1177" t="s">
        <v>3896</v>
      </c>
      <c r="H1177" t="s">
        <v>19496</v>
      </c>
      <c r="I1177">
        <v>98</v>
      </c>
      <c r="J1177" t="s">
        <v>3818</v>
      </c>
      <c r="K1177" t="s">
        <v>14058</v>
      </c>
      <c r="L1177" t="s">
        <v>14702</v>
      </c>
      <c r="M1177" t="s">
        <v>14879</v>
      </c>
      <c r="N1177" t="s">
        <v>11391</v>
      </c>
      <c r="O1177" t="s">
        <v>11382</v>
      </c>
      <c r="P1177">
        <v>98</v>
      </c>
      <c r="Q1177" t="s">
        <v>14869</v>
      </c>
      <c r="R1177" t="s">
        <v>14686</v>
      </c>
      <c r="S1177" t="s">
        <v>14687</v>
      </c>
      <c r="T1177" t="s">
        <v>14688</v>
      </c>
      <c r="U1177" t="s">
        <v>24</v>
      </c>
      <c r="V1177" t="s">
        <v>14690</v>
      </c>
      <c r="W1177" s="105" t="str">
        <f>IF(COUNTIF(W$2:W1176,B1177&amp;K1177)=0,B1177&amp;K1177,"")</f>
        <v/>
      </c>
    </row>
    <row r="1178" spans="1:23" hidden="1">
      <c r="A1178" t="s">
        <v>21211</v>
      </c>
      <c r="B1178" t="s">
        <v>10861</v>
      </c>
      <c r="C1178" t="s">
        <v>371</v>
      </c>
      <c r="D1178" t="s">
        <v>96</v>
      </c>
      <c r="E1178" t="s">
        <v>14682</v>
      </c>
      <c r="F1178" t="s">
        <v>3905</v>
      </c>
      <c r="G1178" t="s">
        <v>3890</v>
      </c>
      <c r="H1178" t="s">
        <v>19496</v>
      </c>
      <c r="I1178">
        <v>98</v>
      </c>
      <c r="J1178" t="s">
        <v>3818</v>
      </c>
      <c r="K1178" t="s">
        <v>14058</v>
      </c>
      <c r="L1178" t="s">
        <v>14702</v>
      </c>
      <c r="M1178" t="s">
        <v>14886</v>
      </c>
      <c r="N1178" t="s">
        <v>11381</v>
      </c>
      <c r="O1178" t="s">
        <v>11382</v>
      </c>
      <c r="P1178">
        <v>98</v>
      </c>
      <c r="Q1178" t="s">
        <v>14869</v>
      </c>
      <c r="R1178" t="s">
        <v>14686</v>
      </c>
      <c r="S1178" t="s">
        <v>14687</v>
      </c>
      <c r="T1178" t="s">
        <v>14688</v>
      </c>
      <c r="U1178" t="s">
        <v>24</v>
      </c>
      <c r="V1178" t="s">
        <v>14690</v>
      </c>
      <c r="W1178" s="105" t="str">
        <f>IF(COUNTIF(W$2:W1177,B1178&amp;K1178)=0,B1178&amp;K1178,"")</f>
        <v>S-041007三浦工業株式会社</v>
      </c>
    </row>
    <row r="1179" spans="1:23" hidden="1">
      <c r="A1179" t="s">
        <v>21212</v>
      </c>
      <c r="B1179" t="s">
        <v>10861</v>
      </c>
      <c r="C1179" t="s">
        <v>371</v>
      </c>
      <c r="D1179" t="s">
        <v>96</v>
      </c>
      <c r="E1179" t="s">
        <v>14682</v>
      </c>
      <c r="F1179" t="s">
        <v>3905</v>
      </c>
      <c r="G1179" t="s">
        <v>3890</v>
      </c>
      <c r="H1179" t="s">
        <v>19496</v>
      </c>
      <c r="I1179">
        <v>98</v>
      </c>
      <c r="J1179" t="s">
        <v>3818</v>
      </c>
      <c r="K1179" t="s">
        <v>14058</v>
      </c>
      <c r="L1179" t="s">
        <v>14702</v>
      </c>
      <c r="M1179" t="s">
        <v>14888</v>
      </c>
      <c r="N1179" t="s">
        <v>11391</v>
      </c>
      <c r="O1179" t="s">
        <v>11382</v>
      </c>
      <c r="P1179">
        <v>98</v>
      </c>
      <c r="Q1179" t="s">
        <v>14869</v>
      </c>
      <c r="R1179" t="s">
        <v>14686</v>
      </c>
      <c r="S1179" t="s">
        <v>14687</v>
      </c>
      <c r="T1179" t="s">
        <v>14688</v>
      </c>
      <c r="U1179" t="s">
        <v>24</v>
      </c>
      <c r="V1179" t="s">
        <v>14690</v>
      </c>
      <c r="W1179" s="105" t="str">
        <f>IF(COUNTIF(W$2:W1178,B1179&amp;K1179)=0,B1179&amp;K1179,"")</f>
        <v/>
      </c>
    </row>
    <row r="1180" spans="1:23" hidden="1">
      <c r="A1180" t="s">
        <v>21213</v>
      </c>
      <c r="B1180" t="s">
        <v>10861</v>
      </c>
      <c r="C1180" t="s">
        <v>371</v>
      </c>
      <c r="D1180" t="s">
        <v>96</v>
      </c>
      <c r="E1180" t="s">
        <v>14682</v>
      </c>
      <c r="F1180" t="s">
        <v>3905</v>
      </c>
      <c r="G1180" t="s">
        <v>3890</v>
      </c>
      <c r="H1180" t="s">
        <v>19496</v>
      </c>
      <c r="I1180">
        <v>98</v>
      </c>
      <c r="J1180" t="s">
        <v>3818</v>
      </c>
      <c r="K1180" t="s">
        <v>13717</v>
      </c>
      <c r="L1180" t="s">
        <v>14787</v>
      </c>
      <c r="M1180" t="s">
        <v>14881</v>
      </c>
      <c r="N1180" t="s">
        <v>11381</v>
      </c>
      <c r="O1180" t="s">
        <v>11382</v>
      </c>
      <c r="P1180">
        <v>98</v>
      </c>
      <c r="Q1180" t="s">
        <v>14882</v>
      </c>
      <c r="R1180" t="s">
        <v>13721</v>
      </c>
      <c r="S1180" t="s">
        <v>20643</v>
      </c>
      <c r="T1180" t="s">
        <v>13723</v>
      </c>
      <c r="U1180" t="s">
        <v>24</v>
      </c>
      <c r="V1180" t="s">
        <v>13724</v>
      </c>
      <c r="W1180" s="105" t="str">
        <f>IF(COUNTIF(W$2:W1179,B1180&amp;K1180)=0,B1180&amp;K1180,"")</f>
        <v>S-041007川重冷熱工業株式会社</v>
      </c>
    </row>
    <row r="1181" spans="1:23" hidden="1">
      <c r="A1181" t="s">
        <v>21214</v>
      </c>
      <c r="B1181" t="s">
        <v>10861</v>
      </c>
      <c r="C1181" t="s">
        <v>371</v>
      </c>
      <c r="D1181" t="s">
        <v>96</v>
      </c>
      <c r="E1181" t="s">
        <v>14682</v>
      </c>
      <c r="F1181" t="s">
        <v>3905</v>
      </c>
      <c r="G1181" t="s">
        <v>3890</v>
      </c>
      <c r="H1181" t="s">
        <v>19496</v>
      </c>
      <c r="I1181">
        <v>98</v>
      </c>
      <c r="J1181" t="s">
        <v>3818</v>
      </c>
      <c r="K1181" t="s">
        <v>13717</v>
      </c>
      <c r="L1181" t="s">
        <v>14787</v>
      </c>
      <c r="M1181" t="s">
        <v>14884</v>
      </c>
      <c r="N1181" t="s">
        <v>11391</v>
      </c>
      <c r="O1181" t="s">
        <v>11382</v>
      </c>
      <c r="P1181">
        <v>98</v>
      </c>
      <c r="Q1181" t="s">
        <v>14882</v>
      </c>
      <c r="R1181" t="s">
        <v>13721</v>
      </c>
      <c r="S1181" t="s">
        <v>20643</v>
      </c>
      <c r="T1181" t="s">
        <v>13723</v>
      </c>
      <c r="U1181" t="s">
        <v>24</v>
      </c>
      <c r="V1181" t="s">
        <v>13724</v>
      </c>
      <c r="W1181" s="105" t="str">
        <f>IF(COUNTIF(W$2:W1180,B1181&amp;K1181)=0,B1181&amp;K1181,"")</f>
        <v/>
      </c>
    </row>
    <row r="1182" spans="1:23" hidden="1">
      <c r="A1182" t="s">
        <v>21215</v>
      </c>
      <c r="B1182" t="s">
        <v>10862</v>
      </c>
      <c r="C1182" t="s">
        <v>371</v>
      </c>
      <c r="D1182" t="s">
        <v>96</v>
      </c>
      <c r="E1182" t="s">
        <v>14890</v>
      </c>
      <c r="F1182" t="s">
        <v>24</v>
      </c>
      <c r="G1182" t="s">
        <v>3878</v>
      </c>
      <c r="H1182" t="s">
        <v>19496</v>
      </c>
      <c r="I1182">
        <v>92</v>
      </c>
      <c r="J1182" t="s">
        <v>3818</v>
      </c>
      <c r="K1182" t="s">
        <v>14385</v>
      </c>
      <c r="L1182" t="s">
        <v>14895</v>
      </c>
      <c r="M1182" t="s">
        <v>14896</v>
      </c>
      <c r="N1182" t="s">
        <v>11381</v>
      </c>
      <c r="O1182" t="s">
        <v>11382</v>
      </c>
      <c r="P1182">
        <v>92</v>
      </c>
      <c r="Q1182" t="s">
        <v>14893</v>
      </c>
      <c r="R1182" t="s">
        <v>14389</v>
      </c>
      <c r="S1182" t="s">
        <v>14390</v>
      </c>
      <c r="T1182" t="s">
        <v>14391</v>
      </c>
      <c r="U1182" t="s">
        <v>14392</v>
      </c>
      <c r="V1182" t="s">
        <v>14393</v>
      </c>
      <c r="W1182" s="105" t="str">
        <f>IF(COUNTIF(W$2:W1181,B1182&amp;K1182)=0,B1182&amp;K1182,"")</f>
        <v>S-042001株式会社ヒラカワ</v>
      </c>
    </row>
    <row r="1183" spans="1:23" hidden="1">
      <c r="A1183" t="s">
        <v>21216</v>
      </c>
      <c r="B1183" t="s">
        <v>10862</v>
      </c>
      <c r="C1183" t="s">
        <v>371</v>
      </c>
      <c r="D1183" t="s">
        <v>96</v>
      </c>
      <c r="E1183" t="s">
        <v>14890</v>
      </c>
      <c r="F1183" t="s">
        <v>24</v>
      </c>
      <c r="G1183" t="s">
        <v>3878</v>
      </c>
      <c r="H1183" t="s">
        <v>19496</v>
      </c>
      <c r="I1183">
        <v>92</v>
      </c>
      <c r="J1183" t="s">
        <v>3818</v>
      </c>
      <c r="K1183" t="s">
        <v>14385</v>
      </c>
      <c r="L1183" t="s">
        <v>14895</v>
      </c>
      <c r="M1183" t="s">
        <v>14900</v>
      </c>
      <c r="N1183" t="s">
        <v>11381</v>
      </c>
      <c r="O1183" t="s">
        <v>11382</v>
      </c>
      <c r="P1183">
        <v>92</v>
      </c>
      <c r="Q1183" t="s">
        <v>14893</v>
      </c>
      <c r="R1183" t="s">
        <v>14389</v>
      </c>
      <c r="S1183" t="s">
        <v>14390</v>
      </c>
      <c r="T1183" t="s">
        <v>14391</v>
      </c>
      <c r="U1183" t="s">
        <v>14392</v>
      </c>
      <c r="V1183" t="s">
        <v>14393</v>
      </c>
      <c r="W1183" s="105" t="str">
        <f>IF(COUNTIF(W$2:W1182,B1183&amp;K1183)=0,B1183&amp;K1183,"")</f>
        <v/>
      </c>
    </row>
    <row r="1184" spans="1:23" hidden="1">
      <c r="A1184" t="s">
        <v>21217</v>
      </c>
      <c r="B1184" t="s">
        <v>10862</v>
      </c>
      <c r="C1184" t="s">
        <v>371</v>
      </c>
      <c r="D1184" t="s">
        <v>96</v>
      </c>
      <c r="E1184" t="s">
        <v>14890</v>
      </c>
      <c r="F1184" t="s">
        <v>24</v>
      </c>
      <c r="G1184" t="s">
        <v>3878</v>
      </c>
      <c r="H1184" t="s">
        <v>19496</v>
      </c>
      <c r="I1184">
        <v>92</v>
      </c>
      <c r="J1184" t="s">
        <v>3818</v>
      </c>
      <c r="K1184" t="s">
        <v>14385</v>
      </c>
      <c r="L1184" t="s">
        <v>14895</v>
      </c>
      <c r="M1184" t="s">
        <v>14904</v>
      </c>
      <c r="N1184" t="s">
        <v>11381</v>
      </c>
      <c r="O1184" t="s">
        <v>11382</v>
      </c>
      <c r="P1184">
        <v>92</v>
      </c>
      <c r="Q1184" t="s">
        <v>14893</v>
      </c>
      <c r="R1184" t="s">
        <v>14389</v>
      </c>
      <c r="S1184" t="s">
        <v>14390</v>
      </c>
      <c r="T1184" t="s">
        <v>14391</v>
      </c>
      <c r="U1184" t="s">
        <v>14392</v>
      </c>
      <c r="V1184" t="s">
        <v>14393</v>
      </c>
      <c r="W1184" s="105" t="str">
        <f>IF(COUNTIF(W$2:W1183,B1184&amp;K1184)=0,B1184&amp;K1184,"")</f>
        <v/>
      </c>
    </row>
    <row r="1185" spans="1:23" hidden="1">
      <c r="A1185" t="s">
        <v>21218</v>
      </c>
      <c r="B1185" t="s">
        <v>10862</v>
      </c>
      <c r="C1185" t="s">
        <v>371</v>
      </c>
      <c r="D1185" t="s">
        <v>96</v>
      </c>
      <c r="E1185" t="s">
        <v>14890</v>
      </c>
      <c r="F1185" t="s">
        <v>24</v>
      </c>
      <c r="G1185" t="s">
        <v>3878</v>
      </c>
      <c r="H1185" t="s">
        <v>19496</v>
      </c>
      <c r="I1185">
        <v>92</v>
      </c>
      <c r="J1185" t="s">
        <v>3818</v>
      </c>
      <c r="K1185" t="s">
        <v>14385</v>
      </c>
      <c r="L1185" t="s">
        <v>14906</v>
      </c>
      <c r="M1185" t="s">
        <v>14907</v>
      </c>
      <c r="N1185" t="s">
        <v>11381</v>
      </c>
      <c r="O1185" t="s">
        <v>11382</v>
      </c>
      <c r="P1185">
        <v>92</v>
      </c>
      <c r="Q1185" t="s">
        <v>14908</v>
      </c>
      <c r="R1185" t="s">
        <v>14389</v>
      </c>
      <c r="S1185" t="s">
        <v>14390</v>
      </c>
      <c r="T1185" t="s">
        <v>14391</v>
      </c>
      <c r="U1185" t="s">
        <v>14392</v>
      </c>
      <c r="V1185" t="s">
        <v>14393</v>
      </c>
      <c r="W1185" s="105" t="str">
        <f>IF(COUNTIF(W$2:W1184,B1185&amp;K1185)=0,B1185&amp;K1185,"")</f>
        <v/>
      </c>
    </row>
    <row r="1186" spans="1:23" hidden="1">
      <c r="A1186" t="s">
        <v>21219</v>
      </c>
      <c r="B1186" t="s">
        <v>10862</v>
      </c>
      <c r="C1186" t="s">
        <v>371</v>
      </c>
      <c r="D1186" t="s">
        <v>96</v>
      </c>
      <c r="E1186" t="s">
        <v>14890</v>
      </c>
      <c r="F1186" t="s">
        <v>24</v>
      </c>
      <c r="G1186" t="s">
        <v>3878</v>
      </c>
      <c r="H1186" t="s">
        <v>19496</v>
      </c>
      <c r="I1186">
        <v>92</v>
      </c>
      <c r="J1186" t="s">
        <v>3818</v>
      </c>
      <c r="K1186" t="s">
        <v>14385</v>
      </c>
      <c r="L1186" t="s">
        <v>14906</v>
      </c>
      <c r="M1186" t="s">
        <v>14910</v>
      </c>
      <c r="N1186" t="s">
        <v>11381</v>
      </c>
      <c r="O1186" t="s">
        <v>11382</v>
      </c>
      <c r="P1186">
        <v>92</v>
      </c>
      <c r="Q1186" t="s">
        <v>14911</v>
      </c>
      <c r="R1186" t="s">
        <v>14389</v>
      </c>
      <c r="S1186" t="s">
        <v>14390</v>
      </c>
      <c r="T1186" t="s">
        <v>14391</v>
      </c>
      <c r="U1186" t="s">
        <v>14392</v>
      </c>
      <c r="V1186" t="s">
        <v>14393</v>
      </c>
      <c r="W1186" s="105" t="str">
        <f>IF(COUNTIF(W$2:W1185,B1186&amp;K1186)=0,B1186&amp;K1186,"")</f>
        <v/>
      </c>
    </row>
    <row r="1187" spans="1:23" hidden="1">
      <c r="A1187" t="s">
        <v>21220</v>
      </c>
      <c r="B1187" t="s">
        <v>10862</v>
      </c>
      <c r="C1187" t="s">
        <v>371</v>
      </c>
      <c r="D1187" t="s">
        <v>96</v>
      </c>
      <c r="E1187" t="s">
        <v>7708</v>
      </c>
      <c r="F1187" t="s">
        <v>24</v>
      </c>
      <c r="G1187" t="s">
        <v>3878</v>
      </c>
      <c r="H1187" t="s">
        <v>19496</v>
      </c>
      <c r="I1187">
        <v>92</v>
      </c>
      <c r="J1187" t="s">
        <v>3818</v>
      </c>
      <c r="K1187" t="s">
        <v>21149</v>
      </c>
      <c r="L1187" t="s">
        <v>21221</v>
      </c>
      <c r="M1187" t="s">
        <v>21222</v>
      </c>
      <c r="N1187" t="s">
        <v>11381</v>
      </c>
      <c r="O1187" t="s">
        <v>7810</v>
      </c>
      <c r="P1187">
        <v>92</v>
      </c>
      <c r="Q1187" t="s">
        <v>21223</v>
      </c>
      <c r="R1187" t="s">
        <v>14758</v>
      </c>
      <c r="S1187" t="s">
        <v>21152</v>
      </c>
      <c r="T1187" t="s">
        <v>21153</v>
      </c>
      <c r="U1187" t="s">
        <v>21154</v>
      </c>
      <c r="V1187" t="s">
        <v>14762</v>
      </c>
      <c r="W1187" s="105" t="str">
        <f>IF(COUNTIF(W$2:W1186,B1187&amp;K1187)=0,B1187&amp;K1187,"")</f>
        <v>S-042001株式会社IHI汎用ボイラ</v>
      </c>
    </row>
    <row r="1188" spans="1:23" hidden="1">
      <c r="A1188" t="s">
        <v>21224</v>
      </c>
      <c r="B1188" t="s">
        <v>10863</v>
      </c>
      <c r="C1188" t="s">
        <v>371</v>
      </c>
      <c r="D1188" t="s">
        <v>96</v>
      </c>
      <c r="E1188" t="s">
        <v>14890</v>
      </c>
      <c r="F1188" t="s">
        <v>24</v>
      </c>
      <c r="G1188" t="s">
        <v>3885</v>
      </c>
      <c r="H1188" t="s">
        <v>19496</v>
      </c>
      <c r="I1188">
        <v>92</v>
      </c>
      <c r="J1188" t="s">
        <v>3818</v>
      </c>
      <c r="K1188" t="s">
        <v>13979</v>
      </c>
      <c r="L1188" t="s">
        <v>14933</v>
      </c>
      <c r="M1188" t="s">
        <v>14934</v>
      </c>
      <c r="N1188" t="s">
        <v>11381</v>
      </c>
      <c r="O1188" t="s">
        <v>11382</v>
      </c>
      <c r="P1188">
        <v>92</v>
      </c>
      <c r="Q1188" t="s">
        <v>14935</v>
      </c>
      <c r="R1188" t="s">
        <v>13983</v>
      </c>
      <c r="S1188" t="s">
        <v>11593</v>
      </c>
      <c r="T1188" t="s">
        <v>13984</v>
      </c>
      <c r="U1188" t="s">
        <v>13985</v>
      </c>
      <c r="V1188" t="s">
        <v>13986</v>
      </c>
      <c r="W1188" s="105" t="str">
        <f>IF(COUNTIF(W$2:W1187,B1188&amp;K1188)=0,B1188&amp;K1188,"")</f>
        <v>S-042002株式会社日本サーモエナー</v>
      </c>
    </row>
    <row r="1189" spans="1:23" hidden="1">
      <c r="A1189" t="s">
        <v>21225</v>
      </c>
      <c r="B1189" t="s">
        <v>10863</v>
      </c>
      <c r="C1189" t="s">
        <v>371</v>
      </c>
      <c r="D1189" t="s">
        <v>96</v>
      </c>
      <c r="E1189" t="s">
        <v>14890</v>
      </c>
      <c r="F1189" t="s">
        <v>24</v>
      </c>
      <c r="G1189" t="s">
        <v>3885</v>
      </c>
      <c r="H1189" t="s">
        <v>19496</v>
      </c>
      <c r="I1189">
        <v>92</v>
      </c>
      <c r="J1189" t="s">
        <v>3818</v>
      </c>
      <c r="K1189" t="s">
        <v>13979</v>
      </c>
      <c r="L1189" t="s">
        <v>14933</v>
      </c>
      <c r="M1189" t="s">
        <v>14937</v>
      </c>
      <c r="N1189" t="s">
        <v>11381</v>
      </c>
      <c r="O1189" t="s">
        <v>11382</v>
      </c>
      <c r="P1189">
        <v>92</v>
      </c>
      <c r="Q1189" t="s">
        <v>14935</v>
      </c>
      <c r="R1189" t="s">
        <v>13983</v>
      </c>
      <c r="S1189" t="s">
        <v>11593</v>
      </c>
      <c r="T1189" t="s">
        <v>13984</v>
      </c>
      <c r="U1189" t="s">
        <v>13985</v>
      </c>
      <c r="V1189" t="s">
        <v>13986</v>
      </c>
      <c r="W1189" s="105" t="str">
        <f>IF(COUNTIF(W$2:W1188,B1189&amp;K1189)=0,B1189&amp;K1189,"")</f>
        <v/>
      </c>
    </row>
    <row r="1190" spans="1:23" hidden="1">
      <c r="A1190" t="s">
        <v>21226</v>
      </c>
      <c r="B1190" t="s">
        <v>10863</v>
      </c>
      <c r="C1190" t="s">
        <v>371</v>
      </c>
      <c r="D1190" t="s">
        <v>96</v>
      </c>
      <c r="E1190" t="s">
        <v>14890</v>
      </c>
      <c r="F1190" t="s">
        <v>24</v>
      </c>
      <c r="G1190" t="s">
        <v>3885</v>
      </c>
      <c r="H1190" t="s">
        <v>19496</v>
      </c>
      <c r="I1190">
        <v>92</v>
      </c>
      <c r="J1190" t="s">
        <v>3818</v>
      </c>
      <c r="K1190" t="s">
        <v>14385</v>
      </c>
      <c r="L1190" t="s">
        <v>14895</v>
      </c>
      <c r="M1190" t="s">
        <v>14915</v>
      </c>
      <c r="N1190" t="s">
        <v>11381</v>
      </c>
      <c r="O1190" t="s">
        <v>11382</v>
      </c>
      <c r="P1190">
        <v>92</v>
      </c>
      <c r="Q1190" t="s">
        <v>14893</v>
      </c>
      <c r="R1190" t="s">
        <v>14389</v>
      </c>
      <c r="S1190" t="s">
        <v>14390</v>
      </c>
      <c r="T1190" t="s">
        <v>14391</v>
      </c>
      <c r="U1190" t="s">
        <v>14392</v>
      </c>
      <c r="V1190" t="s">
        <v>14393</v>
      </c>
      <c r="W1190" s="105" t="str">
        <f>IF(COUNTIF(W$2:W1189,B1190&amp;K1190)=0,B1190&amp;K1190,"")</f>
        <v>S-042002株式会社ヒラカワ</v>
      </c>
    </row>
    <row r="1191" spans="1:23" hidden="1">
      <c r="A1191" t="s">
        <v>21227</v>
      </c>
      <c r="B1191" t="s">
        <v>10863</v>
      </c>
      <c r="C1191" t="s">
        <v>371</v>
      </c>
      <c r="D1191" t="s">
        <v>96</v>
      </c>
      <c r="E1191" t="s">
        <v>14890</v>
      </c>
      <c r="F1191" t="s">
        <v>24</v>
      </c>
      <c r="G1191" t="s">
        <v>3885</v>
      </c>
      <c r="H1191" t="s">
        <v>19496</v>
      </c>
      <c r="I1191">
        <v>92</v>
      </c>
      <c r="J1191" t="s">
        <v>3818</v>
      </c>
      <c r="K1191" t="s">
        <v>14385</v>
      </c>
      <c r="L1191" t="s">
        <v>14895</v>
      </c>
      <c r="M1191" t="s">
        <v>14919</v>
      </c>
      <c r="N1191" t="s">
        <v>11381</v>
      </c>
      <c r="O1191" t="s">
        <v>11382</v>
      </c>
      <c r="P1191">
        <v>92</v>
      </c>
      <c r="Q1191" t="s">
        <v>14893</v>
      </c>
      <c r="R1191" t="s">
        <v>14389</v>
      </c>
      <c r="S1191" t="s">
        <v>14390</v>
      </c>
      <c r="T1191" t="s">
        <v>14391</v>
      </c>
      <c r="U1191" t="s">
        <v>14392</v>
      </c>
      <c r="V1191" t="s">
        <v>14393</v>
      </c>
      <c r="W1191" s="105" t="str">
        <f>IF(COUNTIF(W$2:W1190,B1191&amp;K1191)=0,B1191&amp;K1191,"")</f>
        <v/>
      </c>
    </row>
    <row r="1192" spans="1:23" hidden="1">
      <c r="A1192" t="s">
        <v>21228</v>
      </c>
      <c r="B1192" t="s">
        <v>10863</v>
      </c>
      <c r="C1192" t="s">
        <v>371</v>
      </c>
      <c r="D1192" t="s">
        <v>96</v>
      </c>
      <c r="E1192" t="s">
        <v>14890</v>
      </c>
      <c r="F1192" t="s">
        <v>24</v>
      </c>
      <c r="G1192" t="s">
        <v>3885</v>
      </c>
      <c r="H1192" t="s">
        <v>19496</v>
      </c>
      <c r="I1192">
        <v>92</v>
      </c>
      <c r="J1192" t="s">
        <v>3818</v>
      </c>
      <c r="K1192" t="s">
        <v>14385</v>
      </c>
      <c r="L1192" t="s">
        <v>14895</v>
      </c>
      <c r="M1192" t="s">
        <v>14923</v>
      </c>
      <c r="N1192" t="s">
        <v>11381</v>
      </c>
      <c r="O1192" t="s">
        <v>11382</v>
      </c>
      <c r="P1192">
        <v>92</v>
      </c>
      <c r="Q1192" t="s">
        <v>14893</v>
      </c>
      <c r="R1192" t="s">
        <v>14389</v>
      </c>
      <c r="S1192" t="s">
        <v>14390</v>
      </c>
      <c r="T1192" t="s">
        <v>14391</v>
      </c>
      <c r="U1192" t="s">
        <v>14392</v>
      </c>
      <c r="V1192" t="s">
        <v>14393</v>
      </c>
      <c r="W1192" s="105" t="str">
        <f>IF(COUNTIF(W$2:W1191,B1192&amp;K1192)=0,B1192&amp;K1192,"")</f>
        <v/>
      </c>
    </row>
    <row r="1193" spans="1:23" hidden="1">
      <c r="A1193" t="s">
        <v>21229</v>
      </c>
      <c r="B1193" t="s">
        <v>10863</v>
      </c>
      <c r="C1193" t="s">
        <v>371</v>
      </c>
      <c r="D1193" t="s">
        <v>96</v>
      </c>
      <c r="E1193" t="s">
        <v>14890</v>
      </c>
      <c r="F1193" t="s">
        <v>24</v>
      </c>
      <c r="G1193" t="s">
        <v>3885</v>
      </c>
      <c r="H1193" t="s">
        <v>19496</v>
      </c>
      <c r="I1193">
        <v>92</v>
      </c>
      <c r="J1193" t="s">
        <v>3818</v>
      </c>
      <c r="K1193" t="s">
        <v>14385</v>
      </c>
      <c r="L1193" t="s">
        <v>14906</v>
      </c>
      <c r="M1193" t="s">
        <v>14925</v>
      </c>
      <c r="N1193" t="s">
        <v>11381</v>
      </c>
      <c r="O1193" t="s">
        <v>11382</v>
      </c>
      <c r="P1193">
        <v>92</v>
      </c>
      <c r="Q1193" t="s">
        <v>14908</v>
      </c>
      <c r="R1193" t="s">
        <v>14389</v>
      </c>
      <c r="S1193" t="s">
        <v>14390</v>
      </c>
      <c r="T1193" t="s">
        <v>14391</v>
      </c>
      <c r="U1193" t="s">
        <v>14392</v>
      </c>
      <c r="V1193" t="s">
        <v>14393</v>
      </c>
      <c r="W1193" s="105" t="str">
        <f>IF(COUNTIF(W$2:W1192,B1193&amp;K1193)=0,B1193&amp;K1193,"")</f>
        <v/>
      </c>
    </row>
    <row r="1194" spans="1:23" hidden="1">
      <c r="A1194" t="s">
        <v>21230</v>
      </c>
      <c r="B1194" t="s">
        <v>10863</v>
      </c>
      <c r="C1194" t="s">
        <v>371</v>
      </c>
      <c r="D1194" t="s">
        <v>96</v>
      </c>
      <c r="E1194" t="s">
        <v>14890</v>
      </c>
      <c r="F1194" t="s">
        <v>24</v>
      </c>
      <c r="G1194" t="s">
        <v>3885</v>
      </c>
      <c r="H1194" t="s">
        <v>19496</v>
      </c>
      <c r="I1194">
        <v>92</v>
      </c>
      <c r="J1194" t="s">
        <v>3818</v>
      </c>
      <c r="K1194" t="s">
        <v>14385</v>
      </c>
      <c r="L1194" t="s">
        <v>14906</v>
      </c>
      <c r="M1194" t="s">
        <v>14927</v>
      </c>
      <c r="N1194" t="s">
        <v>11381</v>
      </c>
      <c r="O1194" t="s">
        <v>11382</v>
      </c>
      <c r="P1194">
        <v>92</v>
      </c>
      <c r="Q1194" t="s">
        <v>14911</v>
      </c>
      <c r="R1194" t="s">
        <v>14389</v>
      </c>
      <c r="S1194" t="s">
        <v>14390</v>
      </c>
      <c r="T1194" t="s">
        <v>14391</v>
      </c>
      <c r="U1194" t="s">
        <v>14392</v>
      </c>
      <c r="V1194" t="s">
        <v>14393</v>
      </c>
      <c r="W1194" s="105" t="str">
        <f>IF(COUNTIF(W$2:W1193,B1194&amp;K1194)=0,B1194&amp;K1194,"")</f>
        <v/>
      </c>
    </row>
    <row r="1195" spans="1:23" hidden="1">
      <c r="A1195" t="s">
        <v>21231</v>
      </c>
      <c r="B1195" t="s">
        <v>10863</v>
      </c>
      <c r="C1195" t="s">
        <v>371</v>
      </c>
      <c r="D1195" t="s">
        <v>96</v>
      </c>
      <c r="E1195" t="s">
        <v>14890</v>
      </c>
      <c r="F1195" t="s">
        <v>24</v>
      </c>
      <c r="G1195" t="s">
        <v>3885</v>
      </c>
      <c r="H1195" t="s">
        <v>19496</v>
      </c>
      <c r="I1195">
        <v>92</v>
      </c>
      <c r="J1195" t="s">
        <v>3818</v>
      </c>
      <c r="K1195" t="s">
        <v>14385</v>
      </c>
      <c r="L1195" t="s">
        <v>14906</v>
      </c>
      <c r="M1195" t="s">
        <v>14929</v>
      </c>
      <c r="N1195" t="s">
        <v>11381</v>
      </c>
      <c r="O1195" t="s">
        <v>11382</v>
      </c>
      <c r="P1195">
        <v>92</v>
      </c>
      <c r="Q1195" t="s">
        <v>14908</v>
      </c>
      <c r="R1195" t="s">
        <v>14389</v>
      </c>
      <c r="S1195" t="s">
        <v>14390</v>
      </c>
      <c r="T1195" t="s">
        <v>14391</v>
      </c>
      <c r="U1195" t="s">
        <v>14392</v>
      </c>
      <c r="V1195" t="s">
        <v>14393</v>
      </c>
      <c r="W1195" s="105" t="str">
        <f>IF(COUNTIF(W$2:W1194,B1195&amp;K1195)=0,B1195&amp;K1195,"")</f>
        <v/>
      </c>
    </row>
    <row r="1196" spans="1:23" hidden="1">
      <c r="A1196" t="s">
        <v>21232</v>
      </c>
      <c r="B1196" t="s">
        <v>10863</v>
      </c>
      <c r="C1196" t="s">
        <v>371</v>
      </c>
      <c r="D1196" t="s">
        <v>96</v>
      </c>
      <c r="E1196" t="s">
        <v>14890</v>
      </c>
      <c r="F1196" t="s">
        <v>24</v>
      </c>
      <c r="G1196" t="s">
        <v>3885</v>
      </c>
      <c r="H1196" t="s">
        <v>19496</v>
      </c>
      <c r="I1196">
        <v>92</v>
      </c>
      <c r="J1196" t="s">
        <v>3818</v>
      </c>
      <c r="K1196" t="s">
        <v>14385</v>
      </c>
      <c r="L1196" t="s">
        <v>14906</v>
      </c>
      <c r="M1196" t="s">
        <v>14931</v>
      </c>
      <c r="N1196" t="s">
        <v>11381</v>
      </c>
      <c r="O1196" t="s">
        <v>11382</v>
      </c>
      <c r="P1196">
        <v>92</v>
      </c>
      <c r="Q1196" t="s">
        <v>14911</v>
      </c>
      <c r="R1196" t="s">
        <v>14389</v>
      </c>
      <c r="S1196" t="s">
        <v>14390</v>
      </c>
      <c r="T1196" t="s">
        <v>14391</v>
      </c>
      <c r="U1196" t="s">
        <v>14392</v>
      </c>
      <c r="V1196" t="s">
        <v>14393</v>
      </c>
      <c r="W1196" s="105" t="str">
        <f>IF(COUNTIF(W$2:W1195,B1196&amp;K1196)=0,B1196&amp;K1196,"")</f>
        <v/>
      </c>
    </row>
    <row r="1197" spans="1:23" hidden="1">
      <c r="A1197" t="s">
        <v>21233</v>
      </c>
      <c r="B1197" t="s">
        <v>10863</v>
      </c>
      <c r="C1197" t="s">
        <v>371</v>
      </c>
      <c r="D1197" t="s">
        <v>96</v>
      </c>
      <c r="E1197" t="s">
        <v>7708</v>
      </c>
      <c r="F1197" t="s">
        <v>24</v>
      </c>
      <c r="G1197" t="s">
        <v>3885</v>
      </c>
      <c r="H1197" t="s">
        <v>19496</v>
      </c>
      <c r="I1197">
        <v>92</v>
      </c>
      <c r="J1197" t="s">
        <v>3818</v>
      </c>
      <c r="K1197" t="s">
        <v>21149</v>
      </c>
      <c r="L1197" t="s">
        <v>21221</v>
      </c>
      <c r="M1197" t="s">
        <v>21234</v>
      </c>
      <c r="N1197" t="s">
        <v>11381</v>
      </c>
      <c r="O1197" t="s">
        <v>7810</v>
      </c>
      <c r="P1197">
        <v>92</v>
      </c>
      <c r="Q1197" t="s">
        <v>21223</v>
      </c>
      <c r="R1197" t="s">
        <v>14758</v>
      </c>
      <c r="S1197" t="s">
        <v>21152</v>
      </c>
      <c r="T1197" t="s">
        <v>21153</v>
      </c>
      <c r="U1197" t="s">
        <v>21154</v>
      </c>
      <c r="V1197" t="s">
        <v>14762</v>
      </c>
      <c r="W1197" s="105" t="str">
        <f>IF(COUNTIF(W$2:W1196,B1197&amp;K1197)=0,B1197&amp;K1197,"")</f>
        <v>S-042002株式会社IHI汎用ボイラ</v>
      </c>
    </row>
    <row r="1198" spans="1:23" hidden="1">
      <c r="A1198" t="s">
        <v>21235</v>
      </c>
      <c r="B1198" t="s">
        <v>10863</v>
      </c>
      <c r="C1198" t="s">
        <v>371</v>
      </c>
      <c r="D1198" t="s">
        <v>96</v>
      </c>
      <c r="E1198" t="s">
        <v>7708</v>
      </c>
      <c r="F1198" t="s">
        <v>24</v>
      </c>
      <c r="G1198" t="s">
        <v>3885</v>
      </c>
      <c r="H1198" t="s">
        <v>19496</v>
      </c>
      <c r="I1198">
        <v>92</v>
      </c>
      <c r="J1198" t="s">
        <v>3818</v>
      </c>
      <c r="K1198" t="s">
        <v>21149</v>
      </c>
      <c r="L1198" t="s">
        <v>21221</v>
      </c>
      <c r="M1198" t="s">
        <v>21236</v>
      </c>
      <c r="N1198" t="s">
        <v>11381</v>
      </c>
      <c r="O1198" t="s">
        <v>7810</v>
      </c>
      <c r="P1198">
        <v>92</v>
      </c>
      <c r="Q1198" t="s">
        <v>21223</v>
      </c>
      <c r="R1198" t="s">
        <v>14758</v>
      </c>
      <c r="S1198" t="s">
        <v>21152</v>
      </c>
      <c r="T1198" t="s">
        <v>21153</v>
      </c>
      <c r="U1198" t="s">
        <v>21154</v>
      </c>
      <c r="V1198" t="s">
        <v>14762</v>
      </c>
      <c r="W1198" s="105" t="str">
        <f>IF(COUNTIF(W$2:W1197,B1198&amp;K1198)=0,B1198&amp;K1198,"")</f>
        <v/>
      </c>
    </row>
    <row r="1199" spans="1:23" hidden="1">
      <c r="A1199" t="s">
        <v>21237</v>
      </c>
      <c r="B1199" t="s">
        <v>10863</v>
      </c>
      <c r="C1199" t="s">
        <v>371</v>
      </c>
      <c r="D1199" t="s">
        <v>96</v>
      </c>
      <c r="E1199" t="s">
        <v>7708</v>
      </c>
      <c r="F1199" t="s">
        <v>24</v>
      </c>
      <c r="G1199" t="s">
        <v>3885</v>
      </c>
      <c r="H1199" t="s">
        <v>19496</v>
      </c>
      <c r="I1199">
        <v>92</v>
      </c>
      <c r="J1199" t="s">
        <v>3818</v>
      </c>
      <c r="K1199" t="s">
        <v>21149</v>
      </c>
      <c r="L1199" t="s">
        <v>21221</v>
      </c>
      <c r="M1199" t="s">
        <v>21238</v>
      </c>
      <c r="N1199" t="s">
        <v>11381</v>
      </c>
      <c r="O1199" t="s">
        <v>7810</v>
      </c>
      <c r="P1199">
        <v>92</v>
      </c>
      <c r="Q1199" t="s">
        <v>21223</v>
      </c>
      <c r="R1199" t="s">
        <v>14758</v>
      </c>
      <c r="S1199" t="s">
        <v>21152</v>
      </c>
      <c r="T1199" t="s">
        <v>21153</v>
      </c>
      <c r="U1199" t="s">
        <v>21154</v>
      </c>
      <c r="V1199" t="s">
        <v>14762</v>
      </c>
      <c r="W1199" s="105" t="str">
        <f>IF(COUNTIF(W$2:W1198,B1199&amp;K1199)=0,B1199&amp;K1199,"")</f>
        <v/>
      </c>
    </row>
    <row r="1200" spans="1:23" hidden="1">
      <c r="A1200" t="s">
        <v>21239</v>
      </c>
      <c r="B1200" t="s">
        <v>10864</v>
      </c>
      <c r="C1200" t="s">
        <v>371</v>
      </c>
      <c r="D1200" t="s">
        <v>96</v>
      </c>
      <c r="E1200" t="s">
        <v>14890</v>
      </c>
      <c r="F1200" t="s">
        <v>24</v>
      </c>
      <c r="G1200" t="s">
        <v>3921</v>
      </c>
      <c r="H1200" t="s">
        <v>19496</v>
      </c>
      <c r="I1200">
        <v>96</v>
      </c>
      <c r="J1200" t="s">
        <v>3818</v>
      </c>
      <c r="K1200" t="s">
        <v>14385</v>
      </c>
      <c r="L1200" t="s">
        <v>14939</v>
      </c>
      <c r="M1200" t="s">
        <v>14940</v>
      </c>
      <c r="N1200" t="s">
        <v>11381</v>
      </c>
      <c r="O1200" t="s">
        <v>11382</v>
      </c>
      <c r="P1200">
        <v>96</v>
      </c>
      <c r="Q1200" t="s">
        <v>14941</v>
      </c>
      <c r="R1200" t="s">
        <v>14389</v>
      </c>
      <c r="S1200" t="s">
        <v>14390</v>
      </c>
      <c r="T1200" t="s">
        <v>14391</v>
      </c>
      <c r="U1200" t="s">
        <v>14392</v>
      </c>
      <c r="V1200" t="s">
        <v>14393</v>
      </c>
      <c r="W1200" s="105" t="str">
        <f>IF(COUNTIF(W$2:W1199,B1200&amp;K1200)=0,B1200&amp;K1200,"")</f>
        <v>S-042003株式会社ヒラカワ</v>
      </c>
    </row>
    <row r="1201" spans="1:23" hidden="1">
      <c r="A1201" t="s">
        <v>21240</v>
      </c>
      <c r="B1201" t="s">
        <v>10864</v>
      </c>
      <c r="C1201" t="s">
        <v>371</v>
      </c>
      <c r="D1201" t="s">
        <v>96</v>
      </c>
      <c r="E1201" t="s">
        <v>14890</v>
      </c>
      <c r="F1201" t="s">
        <v>24</v>
      </c>
      <c r="G1201" t="s">
        <v>3921</v>
      </c>
      <c r="H1201" t="s">
        <v>19496</v>
      </c>
      <c r="I1201">
        <v>96</v>
      </c>
      <c r="J1201" t="s">
        <v>3818</v>
      </c>
      <c r="K1201" t="s">
        <v>14385</v>
      </c>
      <c r="L1201" t="s">
        <v>14939</v>
      </c>
      <c r="M1201" t="s">
        <v>14943</v>
      </c>
      <c r="N1201" t="s">
        <v>11381</v>
      </c>
      <c r="O1201" t="s">
        <v>11382</v>
      </c>
      <c r="P1201">
        <v>96</v>
      </c>
      <c r="Q1201" t="s">
        <v>14941</v>
      </c>
      <c r="R1201" t="s">
        <v>14389</v>
      </c>
      <c r="S1201" t="s">
        <v>14390</v>
      </c>
      <c r="T1201" t="s">
        <v>14391</v>
      </c>
      <c r="U1201" t="s">
        <v>14392</v>
      </c>
      <c r="V1201" t="s">
        <v>14393</v>
      </c>
      <c r="W1201" s="105" t="str">
        <f>IF(COUNTIF(W$2:W1200,B1201&amp;K1201)=0,B1201&amp;K1201,"")</f>
        <v/>
      </c>
    </row>
    <row r="1202" spans="1:23" hidden="1">
      <c r="A1202" t="s">
        <v>21241</v>
      </c>
      <c r="B1202" t="s">
        <v>10864</v>
      </c>
      <c r="C1202" t="s">
        <v>371</v>
      </c>
      <c r="D1202" t="s">
        <v>96</v>
      </c>
      <c r="E1202" t="s">
        <v>14890</v>
      </c>
      <c r="F1202" t="s">
        <v>24</v>
      </c>
      <c r="G1202" t="s">
        <v>3921</v>
      </c>
      <c r="H1202" t="s">
        <v>19496</v>
      </c>
      <c r="I1202">
        <v>96</v>
      </c>
      <c r="J1202" t="s">
        <v>3818</v>
      </c>
      <c r="K1202" t="s">
        <v>14385</v>
      </c>
      <c r="L1202" t="s">
        <v>14906</v>
      </c>
      <c r="M1202" t="s">
        <v>14945</v>
      </c>
      <c r="N1202" t="s">
        <v>11381</v>
      </c>
      <c r="O1202" t="s">
        <v>11382</v>
      </c>
      <c r="P1202">
        <v>96</v>
      </c>
      <c r="Q1202" t="s">
        <v>14908</v>
      </c>
      <c r="R1202" t="s">
        <v>14389</v>
      </c>
      <c r="S1202" t="s">
        <v>14390</v>
      </c>
      <c r="T1202" t="s">
        <v>14391</v>
      </c>
      <c r="U1202" t="s">
        <v>14392</v>
      </c>
      <c r="V1202" t="s">
        <v>14393</v>
      </c>
      <c r="W1202" s="105" t="str">
        <f>IF(COUNTIF(W$2:W1201,B1202&amp;K1202)=0,B1202&amp;K1202,"")</f>
        <v/>
      </c>
    </row>
    <row r="1203" spans="1:23" hidden="1">
      <c r="A1203" t="s">
        <v>21242</v>
      </c>
      <c r="B1203" t="s">
        <v>10864</v>
      </c>
      <c r="C1203" t="s">
        <v>371</v>
      </c>
      <c r="D1203" t="s">
        <v>96</v>
      </c>
      <c r="E1203" t="s">
        <v>14890</v>
      </c>
      <c r="F1203" t="s">
        <v>24</v>
      </c>
      <c r="G1203" t="s">
        <v>3921</v>
      </c>
      <c r="H1203" t="s">
        <v>19496</v>
      </c>
      <c r="I1203">
        <v>96</v>
      </c>
      <c r="J1203" t="s">
        <v>3818</v>
      </c>
      <c r="K1203" t="s">
        <v>14385</v>
      </c>
      <c r="L1203" t="s">
        <v>14906</v>
      </c>
      <c r="M1203" t="s">
        <v>14947</v>
      </c>
      <c r="N1203" t="s">
        <v>11381</v>
      </c>
      <c r="O1203" t="s">
        <v>11382</v>
      </c>
      <c r="P1203">
        <v>96</v>
      </c>
      <c r="Q1203" t="s">
        <v>14908</v>
      </c>
      <c r="R1203" t="s">
        <v>14389</v>
      </c>
      <c r="S1203" t="s">
        <v>14390</v>
      </c>
      <c r="T1203" t="s">
        <v>14391</v>
      </c>
      <c r="U1203" t="s">
        <v>14392</v>
      </c>
      <c r="V1203" t="s">
        <v>14393</v>
      </c>
      <c r="W1203" s="105" t="str">
        <f>IF(COUNTIF(W$2:W1202,B1203&amp;K1203)=0,B1203&amp;K1203,"")</f>
        <v/>
      </c>
    </row>
    <row r="1204" spans="1:23" hidden="1">
      <c r="A1204" t="s">
        <v>21243</v>
      </c>
      <c r="B1204" t="s">
        <v>10864</v>
      </c>
      <c r="C1204" t="s">
        <v>371</v>
      </c>
      <c r="D1204" t="s">
        <v>96</v>
      </c>
      <c r="E1204" t="s">
        <v>14890</v>
      </c>
      <c r="F1204" t="s">
        <v>24</v>
      </c>
      <c r="G1204" t="s">
        <v>3921</v>
      </c>
      <c r="H1204" t="s">
        <v>19496</v>
      </c>
      <c r="I1204">
        <v>96</v>
      </c>
      <c r="J1204" t="s">
        <v>3818</v>
      </c>
      <c r="K1204" t="s">
        <v>14385</v>
      </c>
      <c r="L1204" t="s">
        <v>14906</v>
      </c>
      <c r="M1204" t="s">
        <v>14949</v>
      </c>
      <c r="N1204" t="s">
        <v>11381</v>
      </c>
      <c r="O1204" t="s">
        <v>11382</v>
      </c>
      <c r="P1204">
        <v>96</v>
      </c>
      <c r="Q1204" t="s">
        <v>14908</v>
      </c>
      <c r="R1204" t="s">
        <v>14389</v>
      </c>
      <c r="S1204" t="s">
        <v>14390</v>
      </c>
      <c r="T1204" t="s">
        <v>14391</v>
      </c>
      <c r="U1204" t="s">
        <v>14392</v>
      </c>
      <c r="V1204" t="s">
        <v>14393</v>
      </c>
      <c r="W1204" s="105" t="str">
        <f>IF(COUNTIF(W$2:W1203,B1204&amp;K1204)=0,B1204&amp;K1204,"")</f>
        <v/>
      </c>
    </row>
    <row r="1205" spans="1:23" hidden="1">
      <c r="A1205" t="s">
        <v>21244</v>
      </c>
      <c r="B1205" t="s">
        <v>10865</v>
      </c>
      <c r="C1205" t="s">
        <v>371</v>
      </c>
      <c r="D1205" t="s">
        <v>96</v>
      </c>
      <c r="E1205" t="s">
        <v>14890</v>
      </c>
      <c r="F1205" t="s">
        <v>24</v>
      </c>
      <c r="G1205" t="s">
        <v>3926</v>
      </c>
      <c r="H1205" t="s">
        <v>19496</v>
      </c>
      <c r="I1205">
        <v>96</v>
      </c>
      <c r="J1205" t="s">
        <v>3818</v>
      </c>
      <c r="K1205" t="s">
        <v>14385</v>
      </c>
      <c r="L1205" t="s">
        <v>14939</v>
      </c>
      <c r="M1205" t="s">
        <v>14951</v>
      </c>
      <c r="N1205" t="s">
        <v>11381</v>
      </c>
      <c r="O1205" t="s">
        <v>11382</v>
      </c>
      <c r="P1205">
        <v>96</v>
      </c>
      <c r="Q1205" t="s">
        <v>14941</v>
      </c>
      <c r="R1205" t="s">
        <v>14389</v>
      </c>
      <c r="S1205" t="s">
        <v>14390</v>
      </c>
      <c r="T1205" t="s">
        <v>14391</v>
      </c>
      <c r="U1205" t="s">
        <v>14392</v>
      </c>
      <c r="V1205" t="s">
        <v>14393</v>
      </c>
      <c r="W1205" s="105" t="str">
        <f>IF(COUNTIF(W$2:W1204,B1205&amp;K1205)=0,B1205&amp;K1205,"")</f>
        <v>S-042004株式会社ヒラカワ</v>
      </c>
    </row>
    <row r="1206" spans="1:23" hidden="1">
      <c r="A1206" t="s">
        <v>21245</v>
      </c>
      <c r="B1206" t="s">
        <v>10865</v>
      </c>
      <c r="C1206" t="s">
        <v>371</v>
      </c>
      <c r="D1206" t="s">
        <v>96</v>
      </c>
      <c r="E1206" t="s">
        <v>14890</v>
      </c>
      <c r="F1206" t="s">
        <v>24</v>
      </c>
      <c r="G1206" t="s">
        <v>3926</v>
      </c>
      <c r="H1206" t="s">
        <v>19496</v>
      </c>
      <c r="I1206">
        <v>96</v>
      </c>
      <c r="J1206" t="s">
        <v>3818</v>
      </c>
      <c r="K1206" t="s">
        <v>14385</v>
      </c>
      <c r="L1206" t="s">
        <v>14939</v>
      </c>
      <c r="M1206" t="s">
        <v>14953</v>
      </c>
      <c r="N1206" t="s">
        <v>11381</v>
      </c>
      <c r="O1206" t="s">
        <v>11382</v>
      </c>
      <c r="P1206">
        <v>96</v>
      </c>
      <c r="Q1206" t="s">
        <v>14941</v>
      </c>
      <c r="R1206" t="s">
        <v>14389</v>
      </c>
      <c r="S1206" t="s">
        <v>14390</v>
      </c>
      <c r="T1206" t="s">
        <v>14391</v>
      </c>
      <c r="U1206" t="s">
        <v>14392</v>
      </c>
      <c r="V1206" t="s">
        <v>14393</v>
      </c>
      <c r="W1206" s="105" t="str">
        <f>IF(COUNTIF(W$2:W1205,B1206&amp;K1206)=0,B1206&amp;K1206,"")</f>
        <v/>
      </c>
    </row>
    <row r="1207" spans="1:23" hidden="1">
      <c r="A1207" t="s">
        <v>21246</v>
      </c>
      <c r="B1207" t="s">
        <v>10865</v>
      </c>
      <c r="C1207" t="s">
        <v>371</v>
      </c>
      <c r="D1207" t="s">
        <v>96</v>
      </c>
      <c r="E1207" t="s">
        <v>14890</v>
      </c>
      <c r="F1207" t="s">
        <v>24</v>
      </c>
      <c r="G1207" t="s">
        <v>3926</v>
      </c>
      <c r="H1207" t="s">
        <v>19496</v>
      </c>
      <c r="I1207">
        <v>96</v>
      </c>
      <c r="J1207" t="s">
        <v>3818</v>
      </c>
      <c r="K1207" t="s">
        <v>14385</v>
      </c>
      <c r="L1207" t="s">
        <v>14939</v>
      </c>
      <c r="M1207" t="s">
        <v>14955</v>
      </c>
      <c r="N1207" t="s">
        <v>11381</v>
      </c>
      <c r="O1207" t="s">
        <v>11382</v>
      </c>
      <c r="P1207">
        <v>96</v>
      </c>
      <c r="Q1207" t="s">
        <v>14941</v>
      </c>
      <c r="R1207" t="s">
        <v>14389</v>
      </c>
      <c r="S1207" t="s">
        <v>14390</v>
      </c>
      <c r="T1207" t="s">
        <v>14391</v>
      </c>
      <c r="U1207" t="s">
        <v>14392</v>
      </c>
      <c r="V1207" t="s">
        <v>14393</v>
      </c>
      <c r="W1207" s="105" t="str">
        <f>IF(COUNTIF(W$2:W1206,B1207&amp;K1207)=0,B1207&amp;K1207,"")</f>
        <v/>
      </c>
    </row>
    <row r="1208" spans="1:23" hidden="1">
      <c r="A1208" t="s">
        <v>21247</v>
      </c>
      <c r="B1208" t="s">
        <v>10865</v>
      </c>
      <c r="C1208" t="s">
        <v>371</v>
      </c>
      <c r="D1208" t="s">
        <v>96</v>
      </c>
      <c r="E1208" t="s">
        <v>14890</v>
      </c>
      <c r="F1208" t="s">
        <v>24</v>
      </c>
      <c r="G1208" t="s">
        <v>3926</v>
      </c>
      <c r="H1208" t="s">
        <v>19496</v>
      </c>
      <c r="I1208">
        <v>96</v>
      </c>
      <c r="J1208" t="s">
        <v>3818</v>
      </c>
      <c r="K1208" t="s">
        <v>14385</v>
      </c>
      <c r="L1208" t="s">
        <v>14939</v>
      </c>
      <c r="M1208" t="s">
        <v>14957</v>
      </c>
      <c r="N1208" t="s">
        <v>11381</v>
      </c>
      <c r="O1208" t="s">
        <v>11382</v>
      </c>
      <c r="P1208">
        <v>96</v>
      </c>
      <c r="Q1208" t="s">
        <v>14941</v>
      </c>
      <c r="R1208" t="s">
        <v>14389</v>
      </c>
      <c r="S1208" t="s">
        <v>14390</v>
      </c>
      <c r="T1208" t="s">
        <v>14391</v>
      </c>
      <c r="U1208" t="s">
        <v>14392</v>
      </c>
      <c r="V1208" t="s">
        <v>14393</v>
      </c>
      <c r="W1208" s="105" t="str">
        <f>IF(COUNTIF(W$2:W1207,B1208&amp;K1208)=0,B1208&amp;K1208,"")</f>
        <v/>
      </c>
    </row>
    <row r="1209" spans="1:23" hidden="1">
      <c r="A1209" t="s">
        <v>21248</v>
      </c>
      <c r="B1209" t="s">
        <v>10865</v>
      </c>
      <c r="C1209" t="s">
        <v>371</v>
      </c>
      <c r="D1209" t="s">
        <v>96</v>
      </c>
      <c r="E1209" t="s">
        <v>14890</v>
      </c>
      <c r="F1209" t="s">
        <v>24</v>
      </c>
      <c r="G1209" t="s">
        <v>3926</v>
      </c>
      <c r="H1209" t="s">
        <v>19496</v>
      </c>
      <c r="I1209">
        <v>96</v>
      </c>
      <c r="J1209" t="s">
        <v>3818</v>
      </c>
      <c r="K1209" t="s">
        <v>14385</v>
      </c>
      <c r="L1209" t="s">
        <v>14906</v>
      </c>
      <c r="M1209" t="s">
        <v>14959</v>
      </c>
      <c r="N1209" t="s">
        <v>11381</v>
      </c>
      <c r="O1209" t="s">
        <v>11382</v>
      </c>
      <c r="P1209">
        <v>96</v>
      </c>
      <c r="Q1209" t="s">
        <v>14908</v>
      </c>
      <c r="R1209" t="s">
        <v>14389</v>
      </c>
      <c r="S1209" t="s">
        <v>14390</v>
      </c>
      <c r="T1209" t="s">
        <v>14391</v>
      </c>
      <c r="U1209" t="s">
        <v>14392</v>
      </c>
      <c r="V1209" t="s">
        <v>14393</v>
      </c>
      <c r="W1209" s="105" t="str">
        <f>IF(COUNTIF(W$2:W1208,B1209&amp;K1209)=0,B1209&amp;K1209,"")</f>
        <v/>
      </c>
    </row>
    <row r="1210" spans="1:23" hidden="1">
      <c r="A1210" t="s">
        <v>21249</v>
      </c>
      <c r="B1210" t="s">
        <v>10865</v>
      </c>
      <c r="C1210" t="s">
        <v>371</v>
      </c>
      <c r="D1210" t="s">
        <v>96</v>
      </c>
      <c r="E1210" t="s">
        <v>14890</v>
      </c>
      <c r="F1210" t="s">
        <v>24</v>
      </c>
      <c r="G1210" t="s">
        <v>3926</v>
      </c>
      <c r="H1210" t="s">
        <v>19496</v>
      </c>
      <c r="I1210">
        <v>96</v>
      </c>
      <c r="J1210" t="s">
        <v>3818</v>
      </c>
      <c r="K1210" t="s">
        <v>14385</v>
      </c>
      <c r="L1210" t="s">
        <v>14906</v>
      </c>
      <c r="M1210" t="s">
        <v>14961</v>
      </c>
      <c r="N1210" t="s">
        <v>11381</v>
      </c>
      <c r="O1210" t="s">
        <v>11382</v>
      </c>
      <c r="P1210">
        <v>96</v>
      </c>
      <c r="Q1210" t="s">
        <v>14908</v>
      </c>
      <c r="R1210" t="s">
        <v>14389</v>
      </c>
      <c r="S1210" t="s">
        <v>14390</v>
      </c>
      <c r="T1210" t="s">
        <v>14391</v>
      </c>
      <c r="U1210" t="s">
        <v>14392</v>
      </c>
      <c r="V1210" t="s">
        <v>14393</v>
      </c>
      <c r="W1210" s="105" t="str">
        <f>IF(COUNTIF(W$2:W1209,B1210&amp;K1210)=0,B1210&amp;K1210,"")</f>
        <v/>
      </c>
    </row>
    <row r="1211" spans="1:23" hidden="1">
      <c r="A1211" t="s">
        <v>21250</v>
      </c>
      <c r="B1211" t="s">
        <v>10865</v>
      </c>
      <c r="C1211" t="s">
        <v>371</v>
      </c>
      <c r="D1211" t="s">
        <v>96</v>
      </c>
      <c r="E1211" t="s">
        <v>14890</v>
      </c>
      <c r="F1211" t="s">
        <v>24</v>
      </c>
      <c r="G1211" t="s">
        <v>3926</v>
      </c>
      <c r="H1211" t="s">
        <v>19496</v>
      </c>
      <c r="I1211">
        <v>96</v>
      </c>
      <c r="J1211" t="s">
        <v>3818</v>
      </c>
      <c r="K1211" t="s">
        <v>14385</v>
      </c>
      <c r="L1211" t="s">
        <v>14906</v>
      </c>
      <c r="M1211" t="s">
        <v>14963</v>
      </c>
      <c r="N1211" t="s">
        <v>11381</v>
      </c>
      <c r="O1211" t="s">
        <v>11382</v>
      </c>
      <c r="P1211">
        <v>96</v>
      </c>
      <c r="Q1211" t="s">
        <v>14908</v>
      </c>
      <c r="R1211" t="s">
        <v>14389</v>
      </c>
      <c r="S1211" t="s">
        <v>14390</v>
      </c>
      <c r="T1211" t="s">
        <v>14391</v>
      </c>
      <c r="U1211" t="s">
        <v>14392</v>
      </c>
      <c r="V1211" t="s">
        <v>14393</v>
      </c>
      <c r="W1211" s="105" t="str">
        <f>IF(COUNTIF(W$2:W1210,B1211&amp;K1211)=0,B1211&amp;K1211,"")</f>
        <v/>
      </c>
    </row>
    <row r="1212" spans="1:23" hidden="1">
      <c r="A1212" t="s">
        <v>21251</v>
      </c>
      <c r="B1212" t="s">
        <v>10865</v>
      </c>
      <c r="C1212" t="s">
        <v>371</v>
      </c>
      <c r="D1212" t="s">
        <v>96</v>
      </c>
      <c r="E1212" t="s">
        <v>14890</v>
      </c>
      <c r="F1212" t="s">
        <v>24</v>
      </c>
      <c r="G1212" t="s">
        <v>3926</v>
      </c>
      <c r="H1212" t="s">
        <v>19496</v>
      </c>
      <c r="I1212">
        <v>96</v>
      </c>
      <c r="J1212" t="s">
        <v>3818</v>
      </c>
      <c r="K1212" t="s">
        <v>14385</v>
      </c>
      <c r="L1212" t="s">
        <v>14906</v>
      </c>
      <c r="M1212" t="s">
        <v>14965</v>
      </c>
      <c r="N1212" t="s">
        <v>11381</v>
      </c>
      <c r="O1212" t="s">
        <v>11382</v>
      </c>
      <c r="P1212">
        <v>96</v>
      </c>
      <c r="Q1212" t="s">
        <v>14908</v>
      </c>
      <c r="R1212" t="s">
        <v>14389</v>
      </c>
      <c r="S1212" t="s">
        <v>14390</v>
      </c>
      <c r="T1212" t="s">
        <v>14391</v>
      </c>
      <c r="U1212" t="s">
        <v>14392</v>
      </c>
      <c r="V1212" t="s">
        <v>14393</v>
      </c>
      <c r="W1212" s="105" t="str">
        <f>IF(COUNTIF(W$2:W1211,B1212&amp;K1212)=0,B1212&amp;K1212,"")</f>
        <v/>
      </c>
    </row>
    <row r="1213" spans="1:23" hidden="1">
      <c r="A1213" t="s">
        <v>21252</v>
      </c>
      <c r="B1213" t="s">
        <v>10865</v>
      </c>
      <c r="C1213" t="s">
        <v>371</v>
      </c>
      <c r="D1213" t="s">
        <v>96</v>
      </c>
      <c r="E1213" t="s">
        <v>14890</v>
      </c>
      <c r="F1213" t="s">
        <v>24</v>
      </c>
      <c r="G1213" t="s">
        <v>3926</v>
      </c>
      <c r="H1213" t="s">
        <v>19496</v>
      </c>
      <c r="I1213">
        <v>96</v>
      </c>
      <c r="J1213" t="s">
        <v>3818</v>
      </c>
      <c r="K1213" t="s">
        <v>14385</v>
      </c>
      <c r="L1213" t="s">
        <v>14906</v>
      </c>
      <c r="M1213" t="s">
        <v>14967</v>
      </c>
      <c r="N1213" t="s">
        <v>11381</v>
      </c>
      <c r="O1213" t="s">
        <v>11382</v>
      </c>
      <c r="P1213">
        <v>96</v>
      </c>
      <c r="Q1213" t="s">
        <v>14908</v>
      </c>
      <c r="R1213" t="s">
        <v>14389</v>
      </c>
      <c r="S1213" t="s">
        <v>14390</v>
      </c>
      <c r="T1213" t="s">
        <v>14391</v>
      </c>
      <c r="U1213" t="s">
        <v>14392</v>
      </c>
      <c r="V1213" t="s">
        <v>14393</v>
      </c>
      <c r="W1213" s="105" t="str">
        <f>IF(COUNTIF(W$2:W1212,B1213&amp;K1213)=0,B1213&amp;K1213,"")</f>
        <v/>
      </c>
    </row>
    <row r="1214" spans="1:23" hidden="1">
      <c r="A1214" t="s">
        <v>21253</v>
      </c>
      <c r="B1214" t="s">
        <v>10866</v>
      </c>
      <c r="C1214" t="s">
        <v>371</v>
      </c>
      <c r="D1214" t="s">
        <v>96</v>
      </c>
      <c r="E1214" t="s">
        <v>14890</v>
      </c>
      <c r="F1214" t="s">
        <v>24</v>
      </c>
      <c r="G1214" t="s">
        <v>3931</v>
      </c>
      <c r="H1214" t="s">
        <v>19496</v>
      </c>
      <c r="I1214">
        <v>92</v>
      </c>
      <c r="J1214" t="s">
        <v>3818</v>
      </c>
      <c r="K1214" t="s">
        <v>14385</v>
      </c>
      <c r="L1214" t="s">
        <v>14906</v>
      </c>
      <c r="M1214" t="s">
        <v>14969</v>
      </c>
      <c r="N1214" t="s">
        <v>11381</v>
      </c>
      <c r="O1214" t="s">
        <v>11382</v>
      </c>
      <c r="P1214">
        <v>92</v>
      </c>
      <c r="Q1214" t="s">
        <v>14908</v>
      </c>
      <c r="R1214" t="s">
        <v>14389</v>
      </c>
      <c r="S1214" t="s">
        <v>14390</v>
      </c>
      <c r="T1214" t="s">
        <v>14391</v>
      </c>
      <c r="U1214" t="s">
        <v>14392</v>
      </c>
      <c r="V1214" t="s">
        <v>14393</v>
      </c>
      <c r="W1214" s="105" t="str">
        <f>IF(COUNTIF(W$2:W1213,B1214&amp;K1214)=0,B1214&amp;K1214,"")</f>
        <v>S-042005株式会社ヒラカワ</v>
      </c>
    </row>
    <row r="1215" spans="1:23" hidden="1">
      <c r="A1215" t="s">
        <v>21254</v>
      </c>
      <c r="B1215" t="s">
        <v>10866</v>
      </c>
      <c r="C1215" t="s">
        <v>371</v>
      </c>
      <c r="D1215" t="s">
        <v>96</v>
      </c>
      <c r="E1215" t="s">
        <v>14890</v>
      </c>
      <c r="F1215" t="s">
        <v>24</v>
      </c>
      <c r="G1215" t="s">
        <v>3931</v>
      </c>
      <c r="H1215" t="s">
        <v>19496</v>
      </c>
      <c r="I1215">
        <v>92</v>
      </c>
      <c r="J1215" t="s">
        <v>3818</v>
      </c>
      <c r="K1215" t="s">
        <v>14385</v>
      </c>
      <c r="L1215" t="s">
        <v>14906</v>
      </c>
      <c r="M1215" t="s">
        <v>14971</v>
      </c>
      <c r="N1215" t="s">
        <v>11381</v>
      </c>
      <c r="O1215" t="s">
        <v>11382</v>
      </c>
      <c r="P1215">
        <v>92</v>
      </c>
      <c r="Q1215" t="s">
        <v>14911</v>
      </c>
      <c r="R1215" t="s">
        <v>14389</v>
      </c>
      <c r="S1215" t="s">
        <v>14390</v>
      </c>
      <c r="T1215" t="s">
        <v>14391</v>
      </c>
      <c r="U1215" t="s">
        <v>14392</v>
      </c>
      <c r="V1215" t="s">
        <v>14393</v>
      </c>
      <c r="W1215" s="105" t="str">
        <f>IF(COUNTIF(W$2:W1214,B1215&amp;K1215)=0,B1215&amp;K1215,"")</f>
        <v/>
      </c>
    </row>
    <row r="1216" spans="1:23" hidden="1">
      <c r="A1216" t="s">
        <v>21255</v>
      </c>
      <c r="B1216" t="s">
        <v>10866</v>
      </c>
      <c r="C1216" t="s">
        <v>371</v>
      </c>
      <c r="D1216" t="s">
        <v>96</v>
      </c>
      <c r="E1216" t="s">
        <v>14890</v>
      </c>
      <c r="F1216" t="s">
        <v>24</v>
      </c>
      <c r="G1216" t="s">
        <v>3931</v>
      </c>
      <c r="H1216" t="s">
        <v>19496</v>
      </c>
      <c r="I1216">
        <v>92</v>
      </c>
      <c r="J1216" t="s">
        <v>3818</v>
      </c>
      <c r="K1216" t="s">
        <v>14385</v>
      </c>
      <c r="L1216" t="s">
        <v>14906</v>
      </c>
      <c r="M1216" t="s">
        <v>14973</v>
      </c>
      <c r="N1216" t="s">
        <v>11381</v>
      </c>
      <c r="O1216" t="s">
        <v>11382</v>
      </c>
      <c r="P1216">
        <v>92</v>
      </c>
      <c r="Q1216" t="s">
        <v>14974</v>
      </c>
      <c r="R1216" t="s">
        <v>14389</v>
      </c>
      <c r="S1216" t="s">
        <v>14390</v>
      </c>
      <c r="T1216" t="s">
        <v>14391</v>
      </c>
      <c r="U1216" t="s">
        <v>14392</v>
      </c>
      <c r="V1216" t="s">
        <v>14393</v>
      </c>
      <c r="W1216" s="105" t="str">
        <f>IF(COUNTIF(W$2:W1215,B1216&amp;K1216)=0,B1216&amp;K1216,"")</f>
        <v/>
      </c>
    </row>
    <row r="1217" spans="1:23" hidden="1">
      <c r="A1217" t="s">
        <v>21256</v>
      </c>
      <c r="B1217" t="s">
        <v>10866</v>
      </c>
      <c r="C1217" t="s">
        <v>371</v>
      </c>
      <c r="D1217" t="s">
        <v>96</v>
      </c>
      <c r="E1217" t="s">
        <v>14890</v>
      </c>
      <c r="F1217" t="s">
        <v>24</v>
      </c>
      <c r="G1217" t="s">
        <v>3931</v>
      </c>
      <c r="H1217" t="s">
        <v>19496</v>
      </c>
      <c r="I1217">
        <v>92</v>
      </c>
      <c r="J1217" t="s">
        <v>3818</v>
      </c>
      <c r="K1217" t="s">
        <v>14385</v>
      </c>
      <c r="L1217" t="s">
        <v>14906</v>
      </c>
      <c r="M1217" t="s">
        <v>14976</v>
      </c>
      <c r="N1217" t="s">
        <v>11381</v>
      </c>
      <c r="O1217" t="s">
        <v>11382</v>
      </c>
      <c r="P1217">
        <v>92</v>
      </c>
      <c r="Q1217" t="s">
        <v>14974</v>
      </c>
      <c r="R1217" t="s">
        <v>14389</v>
      </c>
      <c r="S1217" t="s">
        <v>14390</v>
      </c>
      <c r="T1217" t="s">
        <v>14391</v>
      </c>
      <c r="U1217" t="s">
        <v>14392</v>
      </c>
      <c r="V1217" t="s">
        <v>14393</v>
      </c>
      <c r="W1217" s="105" t="str">
        <f>IF(COUNTIF(W$2:W1216,B1217&amp;K1217)=0,B1217&amp;K1217,"")</f>
        <v/>
      </c>
    </row>
    <row r="1218" spans="1:23" hidden="1">
      <c r="A1218" t="s">
        <v>21257</v>
      </c>
      <c r="B1218" t="s">
        <v>10868</v>
      </c>
      <c r="C1218" t="s">
        <v>371</v>
      </c>
      <c r="D1218" t="s">
        <v>96</v>
      </c>
      <c r="E1218" t="s">
        <v>14890</v>
      </c>
      <c r="F1218" t="s">
        <v>3842</v>
      </c>
      <c r="G1218" t="s">
        <v>3885</v>
      </c>
      <c r="H1218" t="s">
        <v>19496</v>
      </c>
      <c r="I1218">
        <v>102</v>
      </c>
      <c r="J1218" t="s">
        <v>3818</v>
      </c>
      <c r="K1218" t="s">
        <v>14385</v>
      </c>
      <c r="L1218" t="s">
        <v>14978</v>
      </c>
      <c r="M1218" t="s">
        <v>14979</v>
      </c>
      <c r="N1218" t="s">
        <v>11381</v>
      </c>
      <c r="O1218" t="s">
        <v>11382</v>
      </c>
      <c r="P1218">
        <v>102</v>
      </c>
      <c r="Q1218" t="s">
        <v>14980</v>
      </c>
      <c r="R1218" t="s">
        <v>14389</v>
      </c>
      <c r="S1218" t="s">
        <v>14390</v>
      </c>
      <c r="T1218" t="s">
        <v>14391</v>
      </c>
      <c r="U1218" t="s">
        <v>14392</v>
      </c>
      <c r="V1218" t="s">
        <v>14393</v>
      </c>
      <c r="W1218" s="105" t="str">
        <f>IF(COUNTIF(W$2:W1217,B1218&amp;K1218)=0,B1218&amp;K1218,"")</f>
        <v>S-042007株式会社ヒラカワ</v>
      </c>
    </row>
    <row r="1219" spans="1:23" hidden="1">
      <c r="A1219" t="s">
        <v>21258</v>
      </c>
      <c r="B1219" t="s">
        <v>10872</v>
      </c>
      <c r="C1219" t="s">
        <v>371</v>
      </c>
      <c r="D1219" t="s">
        <v>96</v>
      </c>
      <c r="E1219" t="s">
        <v>14982</v>
      </c>
      <c r="F1219" t="s">
        <v>24</v>
      </c>
      <c r="G1219" t="s">
        <v>3921</v>
      </c>
      <c r="H1219" t="s">
        <v>19496</v>
      </c>
      <c r="I1219">
        <v>96</v>
      </c>
      <c r="J1219" t="s">
        <v>3818</v>
      </c>
      <c r="K1219" t="s">
        <v>13979</v>
      </c>
      <c r="L1219" t="s">
        <v>14989</v>
      </c>
      <c r="M1219" t="s">
        <v>14990</v>
      </c>
      <c r="N1219" t="s">
        <v>11381</v>
      </c>
      <c r="O1219" t="s">
        <v>11382</v>
      </c>
      <c r="P1219">
        <v>96</v>
      </c>
      <c r="Q1219" t="s">
        <v>14991</v>
      </c>
      <c r="R1219" t="s">
        <v>13983</v>
      </c>
      <c r="S1219" t="s">
        <v>11593</v>
      </c>
      <c r="T1219" t="s">
        <v>13984</v>
      </c>
      <c r="U1219" t="s">
        <v>13985</v>
      </c>
      <c r="V1219" t="s">
        <v>13986</v>
      </c>
      <c r="W1219" s="105" t="str">
        <f>IF(COUNTIF(W$2:W1218,B1219&amp;K1219)=0,B1219&amp;K1219,"")</f>
        <v>S-043003株式会社日本サーモエナー</v>
      </c>
    </row>
    <row r="1220" spans="1:23" hidden="1">
      <c r="A1220" t="s">
        <v>21259</v>
      </c>
      <c r="B1220" t="s">
        <v>10872</v>
      </c>
      <c r="C1220" t="s">
        <v>371</v>
      </c>
      <c r="D1220" t="s">
        <v>96</v>
      </c>
      <c r="E1220" t="s">
        <v>14982</v>
      </c>
      <c r="F1220" t="s">
        <v>24</v>
      </c>
      <c r="G1220" t="s">
        <v>3921</v>
      </c>
      <c r="H1220" t="s">
        <v>19496</v>
      </c>
      <c r="I1220">
        <v>96</v>
      </c>
      <c r="J1220" t="s">
        <v>3818</v>
      </c>
      <c r="K1220" t="s">
        <v>13979</v>
      </c>
      <c r="L1220" t="s">
        <v>14989</v>
      </c>
      <c r="M1220" t="s">
        <v>14993</v>
      </c>
      <c r="N1220" t="s">
        <v>11381</v>
      </c>
      <c r="O1220" t="s">
        <v>11382</v>
      </c>
      <c r="P1220">
        <v>96</v>
      </c>
      <c r="Q1220" t="s">
        <v>14991</v>
      </c>
      <c r="R1220" t="s">
        <v>13983</v>
      </c>
      <c r="S1220" t="s">
        <v>11593</v>
      </c>
      <c r="T1220" t="s">
        <v>13984</v>
      </c>
      <c r="U1220" t="s">
        <v>13985</v>
      </c>
      <c r="V1220" t="s">
        <v>13986</v>
      </c>
      <c r="W1220" s="105" t="str">
        <f>IF(COUNTIF(W$2:W1219,B1220&amp;K1220)=0,B1220&amp;K1220,"")</f>
        <v/>
      </c>
    </row>
    <row r="1221" spans="1:23" hidden="1">
      <c r="A1221" t="s">
        <v>21260</v>
      </c>
      <c r="B1221" t="s">
        <v>10872</v>
      </c>
      <c r="C1221" t="s">
        <v>371</v>
      </c>
      <c r="D1221" t="s">
        <v>96</v>
      </c>
      <c r="E1221" t="s">
        <v>14982</v>
      </c>
      <c r="F1221" t="s">
        <v>24</v>
      </c>
      <c r="G1221" t="s">
        <v>3921</v>
      </c>
      <c r="H1221" t="s">
        <v>19496</v>
      </c>
      <c r="I1221">
        <v>96</v>
      </c>
      <c r="J1221" t="s">
        <v>3818</v>
      </c>
      <c r="K1221" t="s">
        <v>13717</v>
      </c>
      <c r="L1221" t="s">
        <v>14983</v>
      </c>
      <c r="M1221" t="s">
        <v>14984</v>
      </c>
      <c r="N1221" t="s">
        <v>11381</v>
      </c>
      <c r="O1221" t="s">
        <v>11382</v>
      </c>
      <c r="P1221">
        <v>96</v>
      </c>
      <c r="Q1221" t="s">
        <v>14985</v>
      </c>
      <c r="R1221" t="s">
        <v>13721</v>
      </c>
      <c r="S1221" t="s">
        <v>20643</v>
      </c>
      <c r="T1221" t="s">
        <v>13723</v>
      </c>
      <c r="U1221" t="s">
        <v>24</v>
      </c>
      <c r="V1221" t="s">
        <v>13724</v>
      </c>
      <c r="W1221" s="105" t="str">
        <f>IF(COUNTIF(W$2:W1220,B1221&amp;K1221)=0,B1221&amp;K1221,"")</f>
        <v>S-043003川重冷熱工業株式会社</v>
      </c>
    </row>
    <row r="1222" spans="1:23" hidden="1">
      <c r="A1222" t="s">
        <v>21261</v>
      </c>
      <c r="B1222" t="s">
        <v>10872</v>
      </c>
      <c r="C1222" t="s">
        <v>371</v>
      </c>
      <c r="D1222" t="s">
        <v>96</v>
      </c>
      <c r="E1222" t="s">
        <v>14982</v>
      </c>
      <c r="F1222" t="s">
        <v>24</v>
      </c>
      <c r="G1222" t="s">
        <v>3921</v>
      </c>
      <c r="H1222" t="s">
        <v>19496</v>
      </c>
      <c r="I1222">
        <v>96</v>
      </c>
      <c r="J1222" t="s">
        <v>3818</v>
      </c>
      <c r="K1222" t="s">
        <v>13717</v>
      </c>
      <c r="L1222" t="s">
        <v>14983</v>
      </c>
      <c r="M1222" t="s">
        <v>14987</v>
      </c>
      <c r="N1222" t="s">
        <v>11391</v>
      </c>
      <c r="O1222" t="s">
        <v>11382</v>
      </c>
      <c r="P1222">
        <v>96</v>
      </c>
      <c r="Q1222" t="s">
        <v>14985</v>
      </c>
      <c r="R1222" t="s">
        <v>13721</v>
      </c>
      <c r="S1222" t="s">
        <v>20643</v>
      </c>
      <c r="T1222" t="s">
        <v>13723</v>
      </c>
      <c r="U1222" t="s">
        <v>24</v>
      </c>
      <c r="V1222" t="s">
        <v>13724</v>
      </c>
      <c r="W1222" s="105" t="str">
        <f>IF(COUNTIF(W$2:W1221,B1222&amp;K1222)=0,B1222&amp;K1222,"")</f>
        <v/>
      </c>
    </row>
    <row r="1223" spans="1:23" hidden="1">
      <c r="A1223" t="s">
        <v>21262</v>
      </c>
      <c r="B1223" t="s">
        <v>10873</v>
      </c>
      <c r="C1223" t="s">
        <v>371</v>
      </c>
      <c r="D1223" t="s">
        <v>96</v>
      </c>
      <c r="E1223" t="s">
        <v>14982</v>
      </c>
      <c r="F1223" t="s">
        <v>24</v>
      </c>
      <c r="G1223" t="s">
        <v>3926</v>
      </c>
      <c r="H1223" t="s">
        <v>19496</v>
      </c>
      <c r="I1223">
        <v>96</v>
      </c>
      <c r="J1223" t="s">
        <v>3818</v>
      </c>
      <c r="K1223" t="s">
        <v>13717</v>
      </c>
      <c r="L1223" t="s">
        <v>14983</v>
      </c>
      <c r="M1223" t="s">
        <v>14995</v>
      </c>
      <c r="N1223" t="s">
        <v>11381</v>
      </c>
      <c r="O1223" t="s">
        <v>11382</v>
      </c>
      <c r="P1223">
        <v>96</v>
      </c>
      <c r="Q1223" t="s">
        <v>14985</v>
      </c>
      <c r="R1223" t="s">
        <v>13721</v>
      </c>
      <c r="S1223" t="s">
        <v>20643</v>
      </c>
      <c r="T1223" t="s">
        <v>13723</v>
      </c>
      <c r="U1223" t="s">
        <v>24</v>
      </c>
      <c r="V1223" t="s">
        <v>13724</v>
      </c>
      <c r="W1223" s="105" t="str">
        <f>IF(COUNTIF(W$2:W1222,B1223&amp;K1223)=0,B1223&amp;K1223,"")</f>
        <v>S-043004川重冷熱工業株式会社</v>
      </c>
    </row>
    <row r="1224" spans="1:23" hidden="1">
      <c r="A1224" t="s">
        <v>21263</v>
      </c>
      <c r="B1224" t="s">
        <v>10875</v>
      </c>
      <c r="C1224" t="s">
        <v>371</v>
      </c>
      <c r="D1224" t="s">
        <v>96</v>
      </c>
      <c r="E1224" t="s">
        <v>14997</v>
      </c>
      <c r="F1224" t="s">
        <v>24</v>
      </c>
      <c r="G1224" t="s">
        <v>3878</v>
      </c>
      <c r="H1224" t="s">
        <v>24</v>
      </c>
      <c r="I1224">
        <v>90</v>
      </c>
      <c r="J1224" t="s">
        <v>3818</v>
      </c>
      <c r="K1224" t="s">
        <v>14058</v>
      </c>
      <c r="L1224" t="s">
        <v>14998</v>
      </c>
      <c r="M1224" t="s">
        <v>14999</v>
      </c>
      <c r="N1224" t="s">
        <v>11381</v>
      </c>
      <c r="O1224" t="s">
        <v>11382</v>
      </c>
      <c r="P1224">
        <v>90</v>
      </c>
      <c r="Q1224" t="s">
        <v>15000</v>
      </c>
      <c r="R1224" t="s">
        <v>14686</v>
      </c>
      <c r="S1224" t="s">
        <v>14687</v>
      </c>
      <c r="T1224" t="s">
        <v>14688</v>
      </c>
      <c r="U1224" t="s">
        <v>24</v>
      </c>
      <c r="V1224" t="s">
        <v>14690</v>
      </c>
      <c r="W1224" s="105" t="str">
        <f>IF(COUNTIF(W$2:W1223,B1224&amp;K1224)=0,B1224&amp;K1224,"")</f>
        <v>S-044001三浦工業株式会社</v>
      </c>
    </row>
    <row r="1225" spans="1:23" hidden="1">
      <c r="A1225" t="s">
        <v>21264</v>
      </c>
      <c r="B1225" t="s">
        <v>10875</v>
      </c>
      <c r="C1225" t="s">
        <v>371</v>
      </c>
      <c r="D1225" t="s">
        <v>96</v>
      </c>
      <c r="E1225" t="s">
        <v>7811</v>
      </c>
      <c r="F1225" t="s">
        <v>24</v>
      </c>
      <c r="G1225" t="s">
        <v>3878</v>
      </c>
      <c r="H1225" t="s">
        <v>24</v>
      </c>
      <c r="I1225">
        <v>90</v>
      </c>
      <c r="J1225" t="s">
        <v>3818</v>
      </c>
      <c r="K1225" t="s">
        <v>13717</v>
      </c>
      <c r="L1225" t="s">
        <v>14736</v>
      </c>
      <c r="M1225" t="s">
        <v>21265</v>
      </c>
      <c r="N1225" t="s">
        <v>11381</v>
      </c>
      <c r="O1225" t="s">
        <v>7810</v>
      </c>
      <c r="P1225">
        <v>98</v>
      </c>
      <c r="Q1225" t="s">
        <v>21266</v>
      </c>
      <c r="R1225" t="s">
        <v>13721</v>
      </c>
      <c r="S1225" t="s">
        <v>20643</v>
      </c>
      <c r="T1225" t="s">
        <v>13723</v>
      </c>
      <c r="U1225" t="s">
        <v>24</v>
      </c>
      <c r="V1225" t="s">
        <v>13724</v>
      </c>
      <c r="W1225" s="105" t="str">
        <f>IF(COUNTIF(W$2:W1224,B1225&amp;K1225)=0,B1225&amp;K1225,"")</f>
        <v>S-044001川重冷熱工業株式会社</v>
      </c>
    </row>
    <row r="1226" spans="1:23" hidden="1">
      <c r="A1226" t="s">
        <v>21267</v>
      </c>
      <c r="B1226" t="s">
        <v>10875</v>
      </c>
      <c r="C1226" t="s">
        <v>371</v>
      </c>
      <c r="D1226" t="s">
        <v>96</v>
      </c>
      <c r="E1226" t="s">
        <v>7811</v>
      </c>
      <c r="F1226" t="s">
        <v>24</v>
      </c>
      <c r="G1226" t="s">
        <v>3878</v>
      </c>
      <c r="H1226" t="s">
        <v>24</v>
      </c>
      <c r="I1226">
        <v>90</v>
      </c>
      <c r="J1226" t="s">
        <v>3818</v>
      </c>
      <c r="K1226" t="s">
        <v>13717</v>
      </c>
      <c r="L1226" t="s">
        <v>14736</v>
      </c>
      <c r="M1226" t="s">
        <v>21268</v>
      </c>
      <c r="N1226" t="s">
        <v>11391</v>
      </c>
      <c r="O1226" t="s">
        <v>7810</v>
      </c>
      <c r="P1226">
        <v>98</v>
      </c>
      <c r="Q1226" t="s">
        <v>21266</v>
      </c>
      <c r="R1226" t="s">
        <v>13721</v>
      </c>
      <c r="S1226" t="s">
        <v>20643</v>
      </c>
      <c r="T1226" t="s">
        <v>13723</v>
      </c>
      <c r="U1226" t="s">
        <v>24</v>
      </c>
      <c r="V1226" t="s">
        <v>13724</v>
      </c>
      <c r="W1226" s="105" t="str">
        <f>IF(COUNTIF(W$2:W1225,B1226&amp;K1226)=0,B1226&amp;K1226,"")</f>
        <v/>
      </c>
    </row>
    <row r="1227" spans="1:23" hidden="1">
      <c r="A1227" t="s">
        <v>21269</v>
      </c>
      <c r="B1227" t="s">
        <v>10876</v>
      </c>
      <c r="C1227" t="s">
        <v>371</v>
      </c>
      <c r="D1227" t="s">
        <v>96</v>
      </c>
      <c r="E1227" t="s">
        <v>14997</v>
      </c>
      <c r="F1227" t="s">
        <v>24</v>
      </c>
      <c r="G1227" t="s">
        <v>3960</v>
      </c>
      <c r="H1227" t="s">
        <v>24</v>
      </c>
      <c r="I1227">
        <v>95</v>
      </c>
      <c r="J1227" t="s">
        <v>3818</v>
      </c>
      <c r="K1227" t="s">
        <v>14058</v>
      </c>
      <c r="L1227" t="s">
        <v>14998</v>
      </c>
      <c r="M1227" t="s">
        <v>15002</v>
      </c>
      <c r="N1227" t="s">
        <v>11381</v>
      </c>
      <c r="O1227" t="s">
        <v>11382</v>
      </c>
      <c r="P1227">
        <v>95</v>
      </c>
      <c r="Q1227" t="s">
        <v>15000</v>
      </c>
      <c r="R1227" t="s">
        <v>14686</v>
      </c>
      <c r="S1227" t="s">
        <v>14687</v>
      </c>
      <c r="T1227" t="s">
        <v>14688</v>
      </c>
      <c r="U1227" t="s">
        <v>24</v>
      </c>
      <c r="V1227" t="s">
        <v>14690</v>
      </c>
      <c r="W1227" s="105" t="str">
        <f>IF(COUNTIF(W$2:W1226,B1227&amp;K1227)=0,B1227&amp;K1227,"")</f>
        <v>S-044002三浦工業株式会社</v>
      </c>
    </row>
    <row r="1228" spans="1:23" hidden="1">
      <c r="A1228" t="s">
        <v>21270</v>
      </c>
      <c r="B1228" t="s">
        <v>10876</v>
      </c>
      <c r="C1228" t="s">
        <v>371</v>
      </c>
      <c r="D1228" t="s">
        <v>96</v>
      </c>
      <c r="E1228" t="s">
        <v>14997</v>
      </c>
      <c r="F1228" t="s">
        <v>24</v>
      </c>
      <c r="G1228" t="s">
        <v>3960</v>
      </c>
      <c r="H1228" t="s">
        <v>24</v>
      </c>
      <c r="I1228">
        <v>95</v>
      </c>
      <c r="J1228" t="s">
        <v>3818</v>
      </c>
      <c r="K1228" t="s">
        <v>14058</v>
      </c>
      <c r="L1228" t="s">
        <v>14998</v>
      </c>
      <c r="M1228" t="s">
        <v>15004</v>
      </c>
      <c r="N1228" t="s">
        <v>11381</v>
      </c>
      <c r="O1228" t="s">
        <v>11382</v>
      </c>
      <c r="P1228">
        <v>95</v>
      </c>
      <c r="Q1228" t="s">
        <v>15000</v>
      </c>
      <c r="R1228" t="s">
        <v>14686</v>
      </c>
      <c r="S1228" t="s">
        <v>14687</v>
      </c>
      <c r="T1228" t="s">
        <v>14688</v>
      </c>
      <c r="U1228" t="s">
        <v>24</v>
      </c>
      <c r="V1228" t="s">
        <v>14690</v>
      </c>
      <c r="W1228" s="105" t="str">
        <f>IF(COUNTIF(W$2:W1227,B1228&amp;K1228)=0,B1228&amp;K1228,"")</f>
        <v/>
      </c>
    </row>
    <row r="1229" spans="1:23" hidden="1">
      <c r="A1229" t="s">
        <v>21271</v>
      </c>
      <c r="B1229" t="s">
        <v>10876</v>
      </c>
      <c r="C1229" t="s">
        <v>371</v>
      </c>
      <c r="D1229" t="s">
        <v>96</v>
      </c>
      <c r="E1229" t="s">
        <v>14997</v>
      </c>
      <c r="F1229" t="s">
        <v>24</v>
      </c>
      <c r="G1229" t="s">
        <v>3960</v>
      </c>
      <c r="H1229" t="s">
        <v>24</v>
      </c>
      <c r="I1229">
        <v>95</v>
      </c>
      <c r="J1229" t="s">
        <v>3818</v>
      </c>
      <c r="K1229" t="s">
        <v>14058</v>
      </c>
      <c r="L1229" t="s">
        <v>14998</v>
      </c>
      <c r="M1229" t="s">
        <v>15006</v>
      </c>
      <c r="N1229" t="s">
        <v>11381</v>
      </c>
      <c r="O1229" t="s">
        <v>11382</v>
      </c>
      <c r="P1229">
        <v>95</v>
      </c>
      <c r="Q1229" t="s">
        <v>15000</v>
      </c>
      <c r="R1229" t="s">
        <v>14686</v>
      </c>
      <c r="S1229" t="s">
        <v>14687</v>
      </c>
      <c r="T1229" t="s">
        <v>14688</v>
      </c>
      <c r="U1229" t="s">
        <v>24</v>
      </c>
      <c r="V1229" t="s">
        <v>14690</v>
      </c>
      <c r="W1229" s="105" t="str">
        <f>IF(COUNTIF(W$2:W1228,B1229&amp;K1229)=0,B1229&amp;K1229,"")</f>
        <v/>
      </c>
    </row>
    <row r="1230" spans="1:23" hidden="1">
      <c r="A1230" t="s">
        <v>21272</v>
      </c>
      <c r="B1230" t="s">
        <v>10876</v>
      </c>
      <c r="C1230" t="s">
        <v>371</v>
      </c>
      <c r="D1230" t="s">
        <v>96</v>
      </c>
      <c r="E1230" t="s">
        <v>7811</v>
      </c>
      <c r="F1230" t="s">
        <v>24</v>
      </c>
      <c r="G1230" t="s">
        <v>3960</v>
      </c>
      <c r="H1230" t="s">
        <v>24</v>
      </c>
      <c r="I1230">
        <v>95</v>
      </c>
      <c r="J1230" t="s">
        <v>3818</v>
      </c>
      <c r="K1230" t="s">
        <v>13717</v>
      </c>
      <c r="L1230" t="s">
        <v>14736</v>
      </c>
      <c r="M1230" t="s">
        <v>21273</v>
      </c>
      <c r="N1230" t="s">
        <v>11381</v>
      </c>
      <c r="O1230" t="s">
        <v>7810</v>
      </c>
      <c r="P1230">
        <v>98</v>
      </c>
      <c r="Q1230" t="s">
        <v>21266</v>
      </c>
      <c r="R1230" t="s">
        <v>13721</v>
      </c>
      <c r="S1230" t="s">
        <v>20643</v>
      </c>
      <c r="T1230" t="s">
        <v>13723</v>
      </c>
      <c r="U1230" t="s">
        <v>24</v>
      </c>
      <c r="V1230" t="s">
        <v>13724</v>
      </c>
      <c r="W1230" s="105" t="str">
        <f>IF(COUNTIF(W$2:W1229,B1230&amp;K1230)=0,B1230&amp;K1230,"")</f>
        <v>S-044002川重冷熱工業株式会社</v>
      </c>
    </row>
    <row r="1231" spans="1:23" hidden="1">
      <c r="A1231" t="s">
        <v>21274</v>
      </c>
      <c r="B1231" t="s">
        <v>10876</v>
      </c>
      <c r="C1231" t="s">
        <v>371</v>
      </c>
      <c r="D1231" t="s">
        <v>96</v>
      </c>
      <c r="E1231" t="s">
        <v>7811</v>
      </c>
      <c r="F1231" t="s">
        <v>24</v>
      </c>
      <c r="G1231" t="s">
        <v>3960</v>
      </c>
      <c r="H1231" t="s">
        <v>24</v>
      </c>
      <c r="I1231">
        <v>95</v>
      </c>
      <c r="J1231" t="s">
        <v>3818</v>
      </c>
      <c r="K1231" t="s">
        <v>13717</v>
      </c>
      <c r="L1231" t="s">
        <v>14736</v>
      </c>
      <c r="M1231" t="s">
        <v>21275</v>
      </c>
      <c r="N1231" t="s">
        <v>11391</v>
      </c>
      <c r="O1231" t="s">
        <v>7810</v>
      </c>
      <c r="P1231">
        <v>98</v>
      </c>
      <c r="Q1231" t="s">
        <v>21266</v>
      </c>
      <c r="R1231" t="s">
        <v>13721</v>
      </c>
      <c r="S1231" t="s">
        <v>20643</v>
      </c>
      <c r="T1231" t="s">
        <v>13723</v>
      </c>
      <c r="U1231" t="s">
        <v>24</v>
      </c>
      <c r="V1231" t="s">
        <v>13724</v>
      </c>
      <c r="W1231" s="105" t="str">
        <f>IF(COUNTIF(W$2:W1230,B1231&amp;K1231)=0,B1231&amp;K1231,"")</f>
        <v/>
      </c>
    </row>
    <row r="1232" spans="1:23" hidden="1">
      <c r="A1232" t="s">
        <v>21276</v>
      </c>
      <c r="B1232" t="s">
        <v>10878</v>
      </c>
      <c r="C1232" t="s">
        <v>371</v>
      </c>
      <c r="D1232" t="s">
        <v>96</v>
      </c>
      <c r="E1232" t="s">
        <v>103</v>
      </c>
      <c r="F1232" t="s">
        <v>24</v>
      </c>
      <c r="G1232" t="s">
        <v>3817</v>
      </c>
      <c r="H1232" t="s">
        <v>19496</v>
      </c>
      <c r="I1232">
        <v>92</v>
      </c>
      <c r="J1232" t="s">
        <v>3818</v>
      </c>
      <c r="K1232" t="s">
        <v>14058</v>
      </c>
      <c r="L1232" t="s">
        <v>103</v>
      </c>
      <c r="M1232" t="s">
        <v>15025</v>
      </c>
      <c r="N1232" t="s">
        <v>11381</v>
      </c>
      <c r="O1232" t="s">
        <v>11382</v>
      </c>
      <c r="P1232">
        <v>92</v>
      </c>
      <c r="Q1232" t="s">
        <v>15019</v>
      </c>
      <c r="R1232" t="s">
        <v>14686</v>
      </c>
      <c r="S1232" t="s">
        <v>14687</v>
      </c>
      <c r="T1232" t="s">
        <v>14688</v>
      </c>
      <c r="U1232" t="s">
        <v>24</v>
      </c>
      <c r="V1232" t="s">
        <v>14690</v>
      </c>
      <c r="W1232" s="105" t="str">
        <f>IF(COUNTIF(W$2:W1231,B1232&amp;K1232)=0,B1232&amp;K1232,"")</f>
        <v>S-045001三浦工業株式会社</v>
      </c>
    </row>
    <row r="1233" spans="1:23" hidden="1">
      <c r="A1233" t="s">
        <v>21277</v>
      </c>
      <c r="B1233" t="s">
        <v>10878</v>
      </c>
      <c r="C1233" t="s">
        <v>371</v>
      </c>
      <c r="D1233" t="s">
        <v>96</v>
      </c>
      <c r="E1233" t="s">
        <v>103</v>
      </c>
      <c r="F1233" t="s">
        <v>24</v>
      </c>
      <c r="G1233" t="s">
        <v>3817</v>
      </c>
      <c r="H1233" t="s">
        <v>19496</v>
      </c>
      <c r="I1233">
        <v>92</v>
      </c>
      <c r="J1233" t="s">
        <v>3818</v>
      </c>
      <c r="K1233" t="s">
        <v>14058</v>
      </c>
      <c r="L1233" t="s">
        <v>103</v>
      </c>
      <c r="M1233" t="s">
        <v>15027</v>
      </c>
      <c r="N1233" t="s">
        <v>11381</v>
      </c>
      <c r="O1233" t="s">
        <v>11382</v>
      </c>
      <c r="P1233">
        <v>92</v>
      </c>
      <c r="Q1233" t="s">
        <v>15019</v>
      </c>
      <c r="R1233" t="s">
        <v>14686</v>
      </c>
      <c r="S1233" t="s">
        <v>14687</v>
      </c>
      <c r="T1233" t="s">
        <v>14688</v>
      </c>
      <c r="U1233" t="s">
        <v>24</v>
      </c>
      <c r="V1233" t="s">
        <v>14690</v>
      </c>
      <c r="W1233" s="105" t="str">
        <f>IF(COUNTIF(W$2:W1232,B1233&amp;K1233)=0,B1233&amp;K1233,"")</f>
        <v/>
      </c>
    </row>
    <row r="1234" spans="1:23" hidden="1">
      <c r="A1234" t="s">
        <v>21278</v>
      </c>
      <c r="B1234" t="s">
        <v>10878</v>
      </c>
      <c r="C1234" t="s">
        <v>371</v>
      </c>
      <c r="D1234" t="s">
        <v>96</v>
      </c>
      <c r="E1234" t="s">
        <v>103</v>
      </c>
      <c r="F1234" t="s">
        <v>24</v>
      </c>
      <c r="G1234" t="s">
        <v>3817</v>
      </c>
      <c r="H1234" t="s">
        <v>19496</v>
      </c>
      <c r="I1234">
        <v>92</v>
      </c>
      <c r="J1234" t="s">
        <v>3818</v>
      </c>
      <c r="K1234" t="s">
        <v>14058</v>
      </c>
      <c r="L1234" t="s">
        <v>103</v>
      </c>
      <c r="M1234" t="s">
        <v>15023</v>
      </c>
      <c r="N1234" t="s">
        <v>11381</v>
      </c>
      <c r="O1234" t="s">
        <v>11382</v>
      </c>
      <c r="P1234">
        <v>92</v>
      </c>
      <c r="Q1234" t="s">
        <v>15019</v>
      </c>
      <c r="R1234" t="s">
        <v>14686</v>
      </c>
      <c r="S1234" t="s">
        <v>14687</v>
      </c>
      <c r="T1234" t="s">
        <v>14688</v>
      </c>
      <c r="U1234" t="s">
        <v>24</v>
      </c>
      <c r="V1234" t="s">
        <v>14690</v>
      </c>
      <c r="W1234" s="105" t="str">
        <f>IF(COUNTIF(W$2:W1233,B1234&amp;K1234)=0,B1234&amp;K1234,"")</f>
        <v/>
      </c>
    </row>
    <row r="1235" spans="1:23" hidden="1">
      <c r="A1235" t="s">
        <v>21279</v>
      </c>
      <c r="B1235" t="s">
        <v>10878</v>
      </c>
      <c r="C1235" t="s">
        <v>371</v>
      </c>
      <c r="D1235" t="s">
        <v>96</v>
      </c>
      <c r="E1235" t="s">
        <v>103</v>
      </c>
      <c r="F1235" t="s">
        <v>24</v>
      </c>
      <c r="G1235" t="s">
        <v>3817</v>
      </c>
      <c r="H1235" t="s">
        <v>19496</v>
      </c>
      <c r="I1235">
        <v>92</v>
      </c>
      <c r="J1235" t="s">
        <v>3818</v>
      </c>
      <c r="K1235" t="s">
        <v>14058</v>
      </c>
      <c r="L1235" t="s">
        <v>103</v>
      </c>
      <c r="M1235" t="s">
        <v>15018</v>
      </c>
      <c r="N1235" t="s">
        <v>11381</v>
      </c>
      <c r="O1235" t="s">
        <v>11382</v>
      </c>
      <c r="P1235">
        <v>92</v>
      </c>
      <c r="Q1235" t="s">
        <v>15019</v>
      </c>
      <c r="R1235" t="s">
        <v>14686</v>
      </c>
      <c r="S1235" t="s">
        <v>14687</v>
      </c>
      <c r="T1235" t="s">
        <v>14688</v>
      </c>
      <c r="U1235" t="s">
        <v>24</v>
      </c>
      <c r="V1235" t="s">
        <v>14690</v>
      </c>
      <c r="W1235" s="105" t="str">
        <f>IF(COUNTIF(W$2:W1234,B1235&amp;K1235)=0,B1235&amp;K1235,"")</f>
        <v/>
      </c>
    </row>
    <row r="1236" spans="1:23" hidden="1">
      <c r="A1236" t="s">
        <v>21280</v>
      </c>
      <c r="B1236" t="s">
        <v>10878</v>
      </c>
      <c r="C1236" t="s">
        <v>371</v>
      </c>
      <c r="D1236" t="s">
        <v>96</v>
      </c>
      <c r="E1236" t="s">
        <v>103</v>
      </c>
      <c r="F1236" t="s">
        <v>24</v>
      </c>
      <c r="G1236" t="s">
        <v>3817</v>
      </c>
      <c r="H1236" t="s">
        <v>19496</v>
      </c>
      <c r="I1236">
        <v>92</v>
      </c>
      <c r="J1236" t="s">
        <v>3818</v>
      </c>
      <c r="K1236" t="s">
        <v>14058</v>
      </c>
      <c r="L1236" t="s">
        <v>103</v>
      </c>
      <c r="M1236" t="s">
        <v>15021</v>
      </c>
      <c r="N1236" t="s">
        <v>11381</v>
      </c>
      <c r="O1236" t="s">
        <v>11382</v>
      </c>
      <c r="P1236">
        <v>92</v>
      </c>
      <c r="Q1236" t="s">
        <v>15019</v>
      </c>
      <c r="R1236" t="s">
        <v>14686</v>
      </c>
      <c r="S1236" t="s">
        <v>14687</v>
      </c>
      <c r="T1236" t="s">
        <v>14688</v>
      </c>
      <c r="U1236" t="s">
        <v>24</v>
      </c>
      <c r="V1236" t="s">
        <v>14690</v>
      </c>
      <c r="W1236" s="105" t="str">
        <f>IF(COUNTIF(W$2:W1235,B1236&amp;K1236)=0,B1236&amp;K1236,"")</f>
        <v/>
      </c>
    </row>
    <row r="1237" spans="1:23" hidden="1">
      <c r="A1237" t="s">
        <v>21281</v>
      </c>
      <c r="B1237" t="s">
        <v>10878</v>
      </c>
      <c r="C1237" t="s">
        <v>371</v>
      </c>
      <c r="D1237" t="s">
        <v>96</v>
      </c>
      <c r="E1237" t="s">
        <v>103</v>
      </c>
      <c r="F1237" t="s">
        <v>24</v>
      </c>
      <c r="G1237" t="s">
        <v>3817</v>
      </c>
      <c r="H1237" t="s">
        <v>19496</v>
      </c>
      <c r="I1237">
        <v>92</v>
      </c>
      <c r="J1237" t="s">
        <v>3818</v>
      </c>
      <c r="K1237" t="s">
        <v>13979</v>
      </c>
      <c r="L1237" t="s">
        <v>15029</v>
      </c>
      <c r="M1237" t="s">
        <v>15030</v>
      </c>
      <c r="N1237" t="s">
        <v>11381</v>
      </c>
      <c r="O1237" t="s">
        <v>11382</v>
      </c>
      <c r="P1237">
        <v>92</v>
      </c>
      <c r="Q1237" t="s">
        <v>15031</v>
      </c>
      <c r="R1237" t="s">
        <v>13983</v>
      </c>
      <c r="S1237" t="s">
        <v>11593</v>
      </c>
      <c r="T1237" t="s">
        <v>13984</v>
      </c>
      <c r="U1237" t="s">
        <v>13985</v>
      </c>
      <c r="V1237" t="s">
        <v>13986</v>
      </c>
      <c r="W1237" s="105" t="str">
        <f>IF(COUNTIF(W$2:W1236,B1237&amp;K1237)=0,B1237&amp;K1237,"")</f>
        <v>S-045001株式会社日本サーモエナー</v>
      </c>
    </row>
    <row r="1238" spans="1:23" hidden="1">
      <c r="A1238" t="s">
        <v>21282</v>
      </c>
      <c r="B1238" t="s">
        <v>10878</v>
      </c>
      <c r="C1238" t="s">
        <v>371</v>
      </c>
      <c r="D1238" t="s">
        <v>96</v>
      </c>
      <c r="E1238" t="s">
        <v>103</v>
      </c>
      <c r="F1238" t="s">
        <v>24</v>
      </c>
      <c r="G1238" t="s">
        <v>3817</v>
      </c>
      <c r="H1238" t="s">
        <v>19496</v>
      </c>
      <c r="I1238">
        <v>92</v>
      </c>
      <c r="J1238" t="s">
        <v>3818</v>
      </c>
      <c r="K1238" t="s">
        <v>13979</v>
      </c>
      <c r="L1238" t="s">
        <v>15029</v>
      </c>
      <c r="M1238" t="s">
        <v>15033</v>
      </c>
      <c r="N1238" t="s">
        <v>11381</v>
      </c>
      <c r="O1238" t="s">
        <v>11382</v>
      </c>
      <c r="P1238">
        <v>92</v>
      </c>
      <c r="Q1238" t="s">
        <v>15031</v>
      </c>
      <c r="R1238" t="s">
        <v>13983</v>
      </c>
      <c r="S1238" t="s">
        <v>11593</v>
      </c>
      <c r="T1238" t="s">
        <v>13984</v>
      </c>
      <c r="U1238" t="s">
        <v>13985</v>
      </c>
      <c r="V1238" t="s">
        <v>13986</v>
      </c>
      <c r="W1238" s="105" t="str">
        <f>IF(COUNTIF(W$2:W1237,B1238&amp;K1238)=0,B1238&amp;K1238,"")</f>
        <v/>
      </c>
    </row>
    <row r="1239" spans="1:23" hidden="1">
      <c r="A1239" t="s">
        <v>21283</v>
      </c>
      <c r="B1239" t="s">
        <v>10878</v>
      </c>
      <c r="C1239" t="s">
        <v>371</v>
      </c>
      <c r="D1239" t="s">
        <v>96</v>
      </c>
      <c r="E1239" t="s">
        <v>103</v>
      </c>
      <c r="F1239" t="s">
        <v>24</v>
      </c>
      <c r="G1239" t="s">
        <v>3817</v>
      </c>
      <c r="H1239" t="s">
        <v>19496</v>
      </c>
      <c r="I1239">
        <v>92</v>
      </c>
      <c r="J1239" t="s">
        <v>3818</v>
      </c>
      <c r="K1239" t="s">
        <v>13979</v>
      </c>
      <c r="L1239" t="s">
        <v>15029</v>
      </c>
      <c r="M1239" t="s">
        <v>15035</v>
      </c>
      <c r="N1239" t="s">
        <v>11381</v>
      </c>
      <c r="O1239" t="s">
        <v>11382</v>
      </c>
      <c r="P1239">
        <v>92</v>
      </c>
      <c r="Q1239" t="s">
        <v>15031</v>
      </c>
      <c r="R1239" t="s">
        <v>13983</v>
      </c>
      <c r="S1239" t="s">
        <v>11593</v>
      </c>
      <c r="T1239" t="s">
        <v>13984</v>
      </c>
      <c r="U1239" t="s">
        <v>13985</v>
      </c>
      <c r="V1239" t="s">
        <v>13986</v>
      </c>
      <c r="W1239" s="105" t="str">
        <f>IF(COUNTIF(W$2:W1238,B1239&amp;K1239)=0,B1239&amp;K1239,"")</f>
        <v/>
      </c>
    </row>
    <row r="1240" spans="1:23" hidden="1">
      <c r="A1240" t="s">
        <v>21284</v>
      </c>
      <c r="B1240" t="s">
        <v>10879</v>
      </c>
      <c r="C1240" t="s">
        <v>371</v>
      </c>
      <c r="D1240" t="s">
        <v>96</v>
      </c>
      <c r="E1240" t="s">
        <v>103</v>
      </c>
      <c r="F1240" t="s">
        <v>24</v>
      </c>
      <c r="G1240" t="s">
        <v>3824</v>
      </c>
      <c r="H1240" t="s">
        <v>19496</v>
      </c>
      <c r="I1240">
        <v>92</v>
      </c>
      <c r="J1240" t="s">
        <v>3818</v>
      </c>
      <c r="K1240" t="s">
        <v>14058</v>
      </c>
      <c r="L1240" t="s">
        <v>103</v>
      </c>
      <c r="M1240" t="s">
        <v>15039</v>
      </c>
      <c r="N1240" t="s">
        <v>11381</v>
      </c>
      <c r="O1240" t="s">
        <v>11382</v>
      </c>
      <c r="P1240">
        <v>92</v>
      </c>
      <c r="Q1240" t="s">
        <v>15019</v>
      </c>
      <c r="R1240" t="s">
        <v>14686</v>
      </c>
      <c r="S1240" t="s">
        <v>14687</v>
      </c>
      <c r="T1240" t="s">
        <v>14688</v>
      </c>
      <c r="U1240" t="s">
        <v>24</v>
      </c>
      <c r="V1240" t="s">
        <v>14690</v>
      </c>
      <c r="W1240" s="105" t="str">
        <f>IF(COUNTIF(W$2:W1239,B1240&amp;K1240)=0,B1240&amp;K1240,"")</f>
        <v>S-045002三浦工業株式会社</v>
      </c>
    </row>
    <row r="1241" spans="1:23" hidden="1">
      <c r="A1241" t="s">
        <v>21285</v>
      </c>
      <c r="B1241" t="s">
        <v>10879</v>
      </c>
      <c r="C1241" t="s">
        <v>371</v>
      </c>
      <c r="D1241" t="s">
        <v>96</v>
      </c>
      <c r="E1241" t="s">
        <v>103</v>
      </c>
      <c r="F1241" t="s">
        <v>24</v>
      </c>
      <c r="G1241" t="s">
        <v>3824</v>
      </c>
      <c r="H1241" t="s">
        <v>19496</v>
      </c>
      <c r="I1241">
        <v>92</v>
      </c>
      <c r="J1241" t="s">
        <v>3818</v>
      </c>
      <c r="K1241" t="s">
        <v>14058</v>
      </c>
      <c r="L1241" t="s">
        <v>103</v>
      </c>
      <c r="M1241" t="s">
        <v>15037</v>
      </c>
      <c r="N1241" t="s">
        <v>11381</v>
      </c>
      <c r="O1241" t="s">
        <v>11382</v>
      </c>
      <c r="P1241">
        <v>92</v>
      </c>
      <c r="Q1241" t="s">
        <v>15019</v>
      </c>
      <c r="R1241" t="s">
        <v>14686</v>
      </c>
      <c r="S1241" t="s">
        <v>14687</v>
      </c>
      <c r="T1241" t="s">
        <v>14688</v>
      </c>
      <c r="U1241" t="s">
        <v>24</v>
      </c>
      <c r="V1241" t="s">
        <v>14690</v>
      </c>
      <c r="W1241" s="105" t="str">
        <f>IF(COUNTIF(W$2:W1240,B1241&amp;K1241)=0,B1241&amp;K1241,"")</f>
        <v/>
      </c>
    </row>
    <row r="1242" spans="1:23" hidden="1">
      <c r="A1242" t="s">
        <v>21286</v>
      </c>
      <c r="B1242" t="s">
        <v>10879</v>
      </c>
      <c r="C1242" t="s">
        <v>371</v>
      </c>
      <c r="D1242" t="s">
        <v>96</v>
      </c>
      <c r="E1242" t="s">
        <v>103</v>
      </c>
      <c r="F1242" t="s">
        <v>24</v>
      </c>
      <c r="G1242" t="s">
        <v>3824</v>
      </c>
      <c r="H1242" t="s">
        <v>19496</v>
      </c>
      <c r="I1242">
        <v>92</v>
      </c>
      <c r="J1242" t="s">
        <v>3818</v>
      </c>
      <c r="K1242" t="s">
        <v>14058</v>
      </c>
      <c r="L1242" t="s">
        <v>103</v>
      </c>
      <c r="M1242" t="s">
        <v>15041</v>
      </c>
      <c r="N1242" t="s">
        <v>11381</v>
      </c>
      <c r="O1242" t="s">
        <v>11382</v>
      </c>
      <c r="P1242">
        <v>92</v>
      </c>
      <c r="Q1242" t="s">
        <v>15019</v>
      </c>
      <c r="R1242" t="s">
        <v>14686</v>
      </c>
      <c r="S1242" t="s">
        <v>14687</v>
      </c>
      <c r="T1242" t="s">
        <v>14688</v>
      </c>
      <c r="U1242" t="s">
        <v>24</v>
      </c>
      <c r="V1242" t="s">
        <v>14690</v>
      </c>
      <c r="W1242" s="105" t="str">
        <f>IF(COUNTIF(W$2:W1241,B1242&amp;K1242)=0,B1242&amp;K1242,"")</f>
        <v/>
      </c>
    </row>
    <row r="1243" spans="1:23" hidden="1">
      <c r="A1243" t="s">
        <v>21287</v>
      </c>
      <c r="B1243" t="s">
        <v>10879</v>
      </c>
      <c r="C1243" t="s">
        <v>371</v>
      </c>
      <c r="D1243" t="s">
        <v>96</v>
      </c>
      <c r="E1243" t="s">
        <v>103</v>
      </c>
      <c r="F1243" t="s">
        <v>24</v>
      </c>
      <c r="G1243" t="s">
        <v>3824</v>
      </c>
      <c r="H1243" t="s">
        <v>19496</v>
      </c>
      <c r="I1243">
        <v>92</v>
      </c>
      <c r="J1243" t="s">
        <v>3818</v>
      </c>
      <c r="K1243" t="s">
        <v>13979</v>
      </c>
      <c r="L1243" t="s">
        <v>15029</v>
      </c>
      <c r="M1243" t="s">
        <v>15043</v>
      </c>
      <c r="N1243" t="s">
        <v>11381</v>
      </c>
      <c r="O1243" t="s">
        <v>11382</v>
      </c>
      <c r="P1243">
        <v>92</v>
      </c>
      <c r="Q1243" t="s">
        <v>15031</v>
      </c>
      <c r="R1243" t="s">
        <v>13983</v>
      </c>
      <c r="S1243" t="s">
        <v>11593</v>
      </c>
      <c r="T1243" t="s">
        <v>13984</v>
      </c>
      <c r="U1243" t="s">
        <v>13985</v>
      </c>
      <c r="V1243" t="s">
        <v>13986</v>
      </c>
      <c r="W1243" s="105" t="str">
        <f>IF(COUNTIF(W$2:W1242,B1243&amp;K1243)=0,B1243&amp;K1243,"")</f>
        <v>S-045002株式会社日本サーモエナー</v>
      </c>
    </row>
    <row r="1244" spans="1:23" hidden="1">
      <c r="A1244" t="s">
        <v>21288</v>
      </c>
      <c r="B1244" t="s">
        <v>10879</v>
      </c>
      <c r="C1244" t="s">
        <v>371</v>
      </c>
      <c r="D1244" t="s">
        <v>96</v>
      </c>
      <c r="E1244" t="s">
        <v>103</v>
      </c>
      <c r="F1244" t="s">
        <v>24</v>
      </c>
      <c r="G1244" t="s">
        <v>3824</v>
      </c>
      <c r="H1244" t="s">
        <v>19496</v>
      </c>
      <c r="I1244">
        <v>92</v>
      </c>
      <c r="J1244" t="s">
        <v>3818</v>
      </c>
      <c r="K1244" t="s">
        <v>13979</v>
      </c>
      <c r="L1244" t="s">
        <v>15029</v>
      </c>
      <c r="M1244" t="s">
        <v>15045</v>
      </c>
      <c r="N1244" t="s">
        <v>11381</v>
      </c>
      <c r="O1244" t="s">
        <v>11382</v>
      </c>
      <c r="P1244">
        <v>92</v>
      </c>
      <c r="Q1244" t="s">
        <v>15031</v>
      </c>
      <c r="R1244" t="s">
        <v>13983</v>
      </c>
      <c r="S1244" t="s">
        <v>11593</v>
      </c>
      <c r="T1244" t="s">
        <v>13984</v>
      </c>
      <c r="U1244" t="s">
        <v>13985</v>
      </c>
      <c r="V1244" t="s">
        <v>13986</v>
      </c>
      <c r="W1244" s="105" t="str">
        <f>IF(COUNTIF(W$2:W1243,B1244&amp;K1244)=0,B1244&amp;K1244,"")</f>
        <v/>
      </c>
    </row>
    <row r="1245" spans="1:23" hidden="1">
      <c r="A1245" t="s">
        <v>21289</v>
      </c>
      <c r="B1245" t="s">
        <v>10879</v>
      </c>
      <c r="C1245" t="s">
        <v>371</v>
      </c>
      <c r="D1245" t="s">
        <v>96</v>
      </c>
      <c r="E1245" t="s">
        <v>103</v>
      </c>
      <c r="F1245" t="s">
        <v>24</v>
      </c>
      <c r="G1245" t="s">
        <v>3824</v>
      </c>
      <c r="H1245" t="s">
        <v>19496</v>
      </c>
      <c r="I1245">
        <v>92</v>
      </c>
      <c r="J1245" t="s">
        <v>3818</v>
      </c>
      <c r="K1245" t="s">
        <v>13979</v>
      </c>
      <c r="L1245" t="s">
        <v>15029</v>
      </c>
      <c r="M1245" t="s">
        <v>15047</v>
      </c>
      <c r="N1245" t="s">
        <v>11381</v>
      </c>
      <c r="O1245" t="s">
        <v>11382</v>
      </c>
      <c r="P1245">
        <v>92</v>
      </c>
      <c r="Q1245" t="s">
        <v>15031</v>
      </c>
      <c r="R1245" t="s">
        <v>13983</v>
      </c>
      <c r="S1245" t="s">
        <v>11593</v>
      </c>
      <c r="T1245" t="s">
        <v>13984</v>
      </c>
      <c r="U1245" t="s">
        <v>13985</v>
      </c>
      <c r="V1245" t="s">
        <v>13986</v>
      </c>
      <c r="W1245" s="105" t="str">
        <f>IF(COUNTIF(W$2:W1244,B1245&amp;K1245)=0,B1245&amp;K1245,"")</f>
        <v/>
      </c>
    </row>
    <row r="1246" spans="1:23" hidden="1">
      <c r="A1246" t="s">
        <v>21290</v>
      </c>
      <c r="B1246" t="s">
        <v>10880</v>
      </c>
      <c r="C1246" t="s">
        <v>371</v>
      </c>
      <c r="D1246" t="s">
        <v>96</v>
      </c>
      <c r="E1246" t="s">
        <v>103</v>
      </c>
      <c r="F1246" t="s">
        <v>24</v>
      </c>
      <c r="G1246" t="s">
        <v>3829</v>
      </c>
      <c r="H1246" t="s">
        <v>19496</v>
      </c>
      <c r="I1246">
        <v>92</v>
      </c>
      <c r="J1246" t="s">
        <v>3818</v>
      </c>
      <c r="K1246" t="s">
        <v>14058</v>
      </c>
      <c r="L1246" t="s">
        <v>103</v>
      </c>
      <c r="M1246" t="s">
        <v>15049</v>
      </c>
      <c r="N1246" t="s">
        <v>11381</v>
      </c>
      <c r="O1246" t="s">
        <v>11382</v>
      </c>
      <c r="P1246">
        <v>92</v>
      </c>
      <c r="Q1246" t="s">
        <v>15019</v>
      </c>
      <c r="R1246" t="s">
        <v>14686</v>
      </c>
      <c r="S1246" t="s">
        <v>14687</v>
      </c>
      <c r="T1246" t="s">
        <v>14688</v>
      </c>
      <c r="U1246" t="s">
        <v>24</v>
      </c>
      <c r="V1246" t="s">
        <v>14690</v>
      </c>
      <c r="W1246" s="105" t="str">
        <f>IF(COUNTIF(W$2:W1245,B1246&amp;K1246)=0,B1246&amp;K1246,"")</f>
        <v>S-045003三浦工業株式会社</v>
      </c>
    </row>
    <row r="1247" spans="1:23" hidden="1">
      <c r="A1247" t="s">
        <v>21291</v>
      </c>
      <c r="B1247" t="s">
        <v>10880</v>
      </c>
      <c r="C1247" t="s">
        <v>371</v>
      </c>
      <c r="D1247" t="s">
        <v>96</v>
      </c>
      <c r="E1247" t="s">
        <v>103</v>
      </c>
      <c r="F1247" t="s">
        <v>24</v>
      </c>
      <c r="G1247" t="s">
        <v>3829</v>
      </c>
      <c r="H1247" t="s">
        <v>19496</v>
      </c>
      <c r="I1247">
        <v>92</v>
      </c>
      <c r="J1247" t="s">
        <v>3818</v>
      </c>
      <c r="K1247" t="s">
        <v>13979</v>
      </c>
      <c r="L1247" t="s">
        <v>15029</v>
      </c>
      <c r="M1247" t="s">
        <v>15051</v>
      </c>
      <c r="N1247" t="s">
        <v>11381</v>
      </c>
      <c r="O1247" t="s">
        <v>11382</v>
      </c>
      <c r="P1247">
        <v>92</v>
      </c>
      <c r="Q1247" t="s">
        <v>15031</v>
      </c>
      <c r="R1247" t="s">
        <v>13983</v>
      </c>
      <c r="S1247" t="s">
        <v>11593</v>
      </c>
      <c r="T1247" t="s">
        <v>13984</v>
      </c>
      <c r="U1247" t="s">
        <v>13985</v>
      </c>
      <c r="V1247" t="s">
        <v>13986</v>
      </c>
      <c r="W1247" s="105" t="str">
        <f>IF(COUNTIF(W$2:W1246,B1247&amp;K1247)=0,B1247&amp;K1247,"")</f>
        <v>S-045003株式会社日本サーモエナー</v>
      </c>
    </row>
    <row r="1248" spans="1:23" hidden="1">
      <c r="A1248" t="s">
        <v>21292</v>
      </c>
      <c r="B1248" t="s">
        <v>10880</v>
      </c>
      <c r="C1248" t="s">
        <v>371</v>
      </c>
      <c r="D1248" t="s">
        <v>96</v>
      </c>
      <c r="E1248" t="s">
        <v>103</v>
      </c>
      <c r="F1248" t="s">
        <v>24</v>
      </c>
      <c r="G1248" t="s">
        <v>3829</v>
      </c>
      <c r="H1248" t="s">
        <v>19496</v>
      </c>
      <c r="I1248">
        <v>92</v>
      </c>
      <c r="J1248" t="s">
        <v>3818</v>
      </c>
      <c r="K1248" t="s">
        <v>13979</v>
      </c>
      <c r="L1248" t="s">
        <v>15029</v>
      </c>
      <c r="M1248" t="s">
        <v>15053</v>
      </c>
      <c r="N1248" t="s">
        <v>11381</v>
      </c>
      <c r="O1248" t="s">
        <v>11382</v>
      </c>
      <c r="P1248">
        <v>92</v>
      </c>
      <c r="Q1248" t="s">
        <v>15031</v>
      </c>
      <c r="R1248" t="s">
        <v>13983</v>
      </c>
      <c r="S1248" t="s">
        <v>11593</v>
      </c>
      <c r="T1248" t="s">
        <v>13984</v>
      </c>
      <c r="U1248" t="s">
        <v>13985</v>
      </c>
      <c r="V1248" t="s">
        <v>13986</v>
      </c>
      <c r="W1248" s="105" t="str">
        <f>IF(COUNTIF(W$2:W1247,B1248&amp;K1248)=0,B1248&amp;K1248,"")</f>
        <v/>
      </c>
    </row>
    <row r="1249" spans="1:23" hidden="1">
      <c r="A1249" t="s">
        <v>21293</v>
      </c>
      <c r="B1249" t="s">
        <v>10880</v>
      </c>
      <c r="C1249" t="s">
        <v>371</v>
      </c>
      <c r="D1249" t="s">
        <v>96</v>
      </c>
      <c r="E1249" t="s">
        <v>103</v>
      </c>
      <c r="F1249" t="s">
        <v>24</v>
      </c>
      <c r="G1249" t="s">
        <v>3829</v>
      </c>
      <c r="H1249" t="s">
        <v>19496</v>
      </c>
      <c r="I1249">
        <v>92</v>
      </c>
      <c r="J1249" t="s">
        <v>3818</v>
      </c>
      <c r="K1249" t="s">
        <v>13979</v>
      </c>
      <c r="L1249" t="s">
        <v>15029</v>
      </c>
      <c r="M1249" t="s">
        <v>15055</v>
      </c>
      <c r="N1249" t="s">
        <v>11381</v>
      </c>
      <c r="O1249" t="s">
        <v>11382</v>
      </c>
      <c r="P1249">
        <v>92</v>
      </c>
      <c r="Q1249" t="s">
        <v>15031</v>
      </c>
      <c r="R1249" t="s">
        <v>13983</v>
      </c>
      <c r="S1249" t="s">
        <v>11593</v>
      </c>
      <c r="T1249" t="s">
        <v>13984</v>
      </c>
      <c r="U1249" t="s">
        <v>13985</v>
      </c>
      <c r="V1249" t="s">
        <v>13986</v>
      </c>
      <c r="W1249" s="105" t="str">
        <f>IF(COUNTIF(W$2:W1248,B1249&amp;K1249)=0,B1249&amp;K1249,"")</f>
        <v/>
      </c>
    </row>
    <row r="1250" spans="1:23" hidden="1">
      <c r="A1250" t="s">
        <v>21294</v>
      </c>
      <c r="B1250" t="s">
        <v>10881</v>
      </c>
      <c r="C1250" t="s">
        <v>371</v>
      </c>
      <c r="D1250" t="s">
        <v>106</v>
      </c>
      <c r="E1250" t="s">
        <v>107</v>
      </c>
      <c r="F1250" t="s">
        <v>3979</v>
      </c>
      <c r="G1250" t="s">
        <v>3981</v>
      </c>
      <c r="H1250" t="s">
        <v>19496</v>
      </c>
      <c r="I1250">
        <v>85.5</v>
      </c>
      <c r="J1250" t="s">
        <v>3982</v>
      </c>
      <c r="K1250" t="s">
        <v>11378</v>
      </c>
      <c r="L1250" t="s">
        <v>15057</v>
      </c>
      <c r="M1250" t="s">
        <v>21295</v>
      </c>
      <c r="N1250" t="s">
        <v>11381</v>
      </c>
      <c r="O1250" t="s">
        <v>7810</v>
      </c>
      <c r="P1250">
        <v>85.5</v>
      </c>
      <c r="Q1250" t="s">
        <v>15059</v>
      </c>
      <c r="R1250" t="s">
        <v>21296</v>
      </c>
      <c r="S1250" t="s">
        <v>21297</v>
      </c>
      <c r="T1250" t="s">
        <v>11386</v>
      </c>
      <c r="U1250" t="s">
        <v>15061</v>
      </c>
      <c r="V1250" t="s">
        <v>11388</v>
      </c>
      <c r="W1250" s="105" t="str">
        <f>IF(COUNTIF(W$2:W1249,B1250&amp;K1250)=0,B1250&amp;K1250,"")</f>
        <v>S-046001ヤンマーエネルギーシステム株式会社</v>
      </c>
    </row>
    <row r="1251" spans="1:23" hidden="1">
      <c r="A1251" t="s">
        <v>21298</v>
      </c>
      <c r="B1251" t="s">
        <v>10881</v>
      </c>
      <c r="C1251" t="s">
        <v>371</v>
      </c>
      <c r="D1251" t="s">
        <v>106</v>
      </c>
      <c r="E1251" t="s">
        <v>107</v>
      </c>
      <c r="F1251" t="s">
        <v>3979</v>
      </c>
      <c r="G1251" t="s">
        <v>3981</v>
      </c>
      <c r="H1251" t="s">
        <v>19496</v>
      </c>
      <c r="I1251">
        <v>85.5</v>
      </c>
      <c r="J1251" t="s">
        <v>3982</v>
      </c>
      <c r="K1251" t="s">
        <v>11378</v>
      </c>
      <c r="L1251" t="s">
        <v>15057</v>
      </c>
      <c r="M1251" t="s">
        <v>21299</v>
      </c>
      <c r="N1251" t="s">
        <v>11391</v>
      </c>
      <c r="O1251" t="s">
        <v>7810</v>
      </c>
      <c r="P1251">
        <v>85.5</v>
      </c>
      <c r="Q1251" t="s">
        <v>15059</v>
      </c>
      <c r="R1251" t="s">
        <v>21296</v>
      </c>
      <c r="S1251" t="s">
        <v>21297</v>
      </c>
      <c r="T1251" t="s">
        <v>11386</v>
      </c>
      <c r="U1251" t="s">
        <v>15061</v>
      </c>
      <c r="V1251" t="s">
        <v>11388</v>
      </c>
      <c r="W1251" s="105" t="str">
        <f>IF(COUNTIF(W$2:W1250,B1251&amp;K1251)=0,B1251&amp;K1251,"")</f>
        <v/>
      </c>
    </row>
    <row r="1252" spans="1:23" hidden="1">
      <c r="A1252" t="s">
        <v>21300</v>
      </c>
      <c r="B1252" t="s">
        <v>10883</v>
      </c>
      <c r="C1252" t="s">
        <v>371</v>
      </c>
      <c r="D1252" t="s">
        <v>106</v>
      </c>
      <c r="E1252" t="s">
        <v>107</v>
      </c>
      <c r="F1252" t="s">
        <v>3979</v>
      </c>
      <c r="G1252" t="s">
        <v>3998</v>
      </c>
      <c r="H1252" t="s">
        <v>19496</v>
      </c>
      <c r="I1252">
        <v>85.5</v>
      </c>
      <c r="J1252" t="s">
        <v>3982</v>
      </c>
      <c r="K1252" t="s">
        <v>11378</v>
      </c>
      <c r="L1252" t="s">
        <v>15057</v>
      </c>
      <c r="M1252" t="s">
        <v>15073</v>
      </c>
      <c r="N1252" t="s">
        <v>11381</v>
      </c>
      <c r="O1252" t="s">
        <v>11382</v>
      </c>
      <c r="P1252">
        <v>85.5</v>
      </c>
      <c r="Q1252" t="s">
        <v>15059</v>
      </c>
      <c r="R1252" t="s">
        <v>21296</v>
      </c>
      <c r="S1252" t="s">
        <v>21297</v>
      </c>
      <c r="T1252" t="s">
        <v>11386</v>
      </c>
      <c r="U1252" t="s">
        <v>15061</v>
      </c>
      <c r="V1252" t="s">
        <v>11388</v>
      </c>
      <c r="W1252" s="105" t="str">
        <f>IF(COUNTIF(W$2:W1251,B1252&amp;K1252)=0,B1252&amp;K1252,"")</f>
        <v>S-046003ヤンマーエネルギーシステム株式会社</v>
      </c>
    </row>
    <row r="1253" spans="1:23" hidden="1">
      <c r="A1253" t="s">
        <v>21301</v>
      </c>
      <c r="B1253" t="s">
        <v>10883</v>
      </c>
      <c r="C1253" t="s">
        <v>371</v>
      </c>
      <c r="D1253" t="s">
        <v>106</v>
      </c>
      <c r="E1253" t="s">
        <v>107</v>
      </c>
      <c r="F1253" t="s">
        <v>3979</v>
      </c>
      <c r="G1253" t="s">
        <v>3998</v>
      </c>
      <c r="H1253" t="s">
        <v>19496</v>
      </c>
      <c r="I1253">
        <v>85.5</v>
      </c>
      <c r="J1253" t="s">
        <v>3982</v>
      </c>
      <c r="K1253" t="s">
        <v>11378</v>
      </c>
      <c r="L1253" t="s">
        <v>15057</v>
      </c>
      <c r="M1253" t="s">
        <v>15075</v>
      </c>
      <c r="N1253" t="s">
        <v>11391</v>
      </c>
      <c r="O1253" t="s">
        <v>11382</v>
      </c>
      <c r="P1253">
        <v>85.5</v>
      </c>
      <c r="Q1253" t="s">
        <v>15059</v>
      </c>
      <c r="R1253" t="s">
        <v>21296</v>
      </c>
      <c r="S1253" t="s">
        <v>21297</v>
      </c>
      <c r="T1253" t="s">
        <v>11386</v>
      </c>
      <c r="U1253" t="s">
        <v>15061</v>
      </c>
      <c r="V1253" t="s">
        <v>11388</v>
      </c>
      <c r="W1253" s="105" t="str">
        <f>IF(COUNTIF(W$2:W1252,B1253&amp;K1253)=0,B1253&amp;K1253,"")</f>
        <v/>
      </c>
    </row>
    <row r="1254" spans="1:23" hidden="1">
      <c r="A1254" t="s">
        <v>21302</v>
      </c>
      <c r="B1254" t="s">
        <v>10884</v>
      </c>
      <c r="C1254" t="s">
        <v>371</v>
      </c>
      <c r="D1254" t="s">
        <v>106</v>
      </c>
      <c r="E1254" t="s">
        <v>107</v>
      </c>
      <c r="F1254" t="s">
        <v>3979</v>
      </c>
      <c r="G1254" t="s">
        <v>4003</v>
      </c>
      <c r="H1254" t="s">
        <v>19496</v>
      </c>
      <c r="I1254">
        <v>88</v>
      </c>
      <c r="J1254" t="s">
        <v>3982</v>
      </c>
      <c r="K1254" t="s">
        <v>11378</v>
      </c>
      <c r="L1254" t="s">
        <v>15057</v>
      </c>
      <c r="M1254" t="s">
        <v>15079</v>
      </c>
      <c r="N1254" t="s">
        <v>11381</v>
      </c>
      <c r="O1254" t="s">
        <v>11382</v>
      </c>
      <c r="P1254">
        <v>88</v>
      </c>
      <c r="Q1254" t="s">
        <v>15059</v>
      </c>
      <c r="R1254" t="s">
        <v>21296</v>
      </c>
      <c r="S1254" t="s">
        <v>21297</v>
      </c>
      <c r="T1254" t="s">
        <v>11386</v>
      </c>
      <c r="U1254" t="s">
        <v>15061</v>
      </c>
      <c r="V1254" t="s">
        <v>11388</v>
      </c>
      <c r="W1254" s="105" t="str">
        <f>IF(COUNTIF(W$2:W1253,B1254&amp;K1254)=0,B1254&amp;K1254,"")</f>
        <v>S-046004ヤンマーエネルギーシステム株式会社</v>
      </c>
    </row>
    <row r="1255" spans="1:23" hidden="1">
      <c r="A1255" t="s">
        <v>21303</v>
      </c>
      <c r="B1255" t="s">
        <v>10884</v>
      </c>
      <c r="C1255" t="s">
        <v>371</v>
      </c>
      <c r="D1255" t="s">
        <v>106</v>
      </c>
      <c r="E1255" t="s">
        <v>107</v>
      </c>
      <c r="F1255" t="s">
        <v>3979</v>
      </c>
      <c r="G1255" t="s">
        <v>4003</v>
      </c>
      <c r="H1255" t="s">
        <v>19496</v>
      </c>
      <c r="I1255">
        <v>88</v>
      </c>
      <c r="J1255" t="s">
        <v>3982</v>
      </c>
      <c r="K1255" t="s">
        <v>11378</v>
      </c>
      <c r="L1255" t="s">
        <v>15057</v>
      </c>
      <c r="M1255" t="s">
        <v>15077</v>
      </c>
      <c r="N1255" t="s">
        <v>11391</v>
      </c>
      <c r="O1255" t="s">
        <v>11382</v>
      </c>
      <c r="P1255">
        <v>88</v>
      </c>
      <c r="Q1255" t="s">
        <v>15059</v>
      </c>
      <c r="R1255" t="s">
        <v>21296</v>
      </c>
      <c r="S1255" t="s">
        <v>21297</v>
      </c>
      <c r="T1255" t="s">
        <v>11386</v>
      </c>
      <c r="U1255" t="s">
        <v>15061</v>
      </c>
      <c r="V1255" t="s">
        <v>11388</v>
      </c>
      <c r="W1255" s="105" t="str">
        <f>IF(COUNTIF(W$2:W1254,B1255&amp;K1255)=0,B1255&amp;K1255,"")</f>
        <v/>
      </c>
    </row>
    <row r="1256" spans="1:23" hidden="1">
      <c r="A1256" t="s">
        <v>21304</v>
      </c>
      <c r="B1256" t="s">
        <v>10895</v>
      </c>
      <c r="C1256" t="s">
        <v>371</v>
      </c>
      <c r="D1256" t="s">
        <v>106</v>
      </c>
      <c r="E1256" t="s">
        <v>107</v>
      </c>
      <c r="F1256" t="s">
        <v>3979</v>
      </c>
      <c r="G1256" t="s">
        <v>4013</v>
      </c>
      <c r="H1256" t="s">
        <v>19496</v>
      </c>
      <c r="I1256">
        <v>41.6</v>
      </c>
      <c r="J1256" t="s">
        <v>4033</v>
      </c>
      <c r="K1256" t="s">
        <v>11378</v>
      </c>
      <c r="L1256" t="s">
        <v>15086</v>
      </c>
      <c r="M1256" t="s">
        <v>21305</v>
      </c>
      <c r="N1256" t="s">
        <v>11381</v>
      </c>
      <c r="O1256" t="s">
        <v>7810</v>
      </c>
      <c r="P1256">
        <v>42.6</v>
      </c>
      <c r="Q1256" t="s">
        <v>21306</v>
      </c>
      <c r="R1256" t="s">
        <v>15089</v>
      </c>
      <c r="S1256" t="s">
        <v>21307</v>
      </c>
      <c r="T1256" t="s">
        <v>21308</v>
      </c>
      <c r="U1256" t="s">
        <v>21309</v>
      </c>
      <c r="V1256" t="s">
        <v>21310</v>
      </c>
      <c r="W1256" s="105" t="str">
        <f>IF(COUNTIF(W$2:W1255,B1256&amp;K1256)=0,B1256&amp;K1256,"")</f>
        <v>S-046015ヤンマーエネルギーシステム株式会社</v>
      </c>
    </row>
    <row r="1257" spans="1:23" hidden="1">
      <c r="A1257" t="s">
        <v>21311</v>
      </c>
      <c r="B1257" t="s">
        <v>10896</v>
      </c>
      <c r="C1257" t="s">
        <v>371</v>
      </c>
      <c r="D1257" t="s">
        <v>106</v>
      </c>
      <c r="E1257" t="s">
        <v>107</v>
      </c>
      <c r="F1257" t="s">
        <v>3979</v>
      </c>
      <c r="G1257" t="s">
        <v>4018</v>
      </c>
      <c r="H1257" t="s">
        <v>19496</v>
      </c>
      <c r="I1257">
        <v>41.8</v>
      </c>
      <c r="J1257" t="s">
        <v>4033</v>
      </c>
      <c r="K1257" t="s">
        <v>11378</v>
      </c>
      <c r="L1257" t="s">
        <v>15086</v>
      </c>
      <c r="M1257" t="s">
        <v>15087</v>
      </c>
      <c r="N1257" t="s">
        <v>11381</v>
      </c>
      <c r="O1257" t="s">
        <v>11382</v>
      </c>
      <c r="P1257">
        <v>41.8</v>
      </c>
      <c r="Q1257" t="s">
        <v>21312</v>
      </c>
      <c r="R1257" t="s">
        <v>15089</v>
      </c>
      <c r="S1257" t="s">
        <v>21307</v>
      </c>
      <c r="T1257" t="s">
        <v>21308</v>
      </c>
      <c r="U1257" t="s">
        <v>21309</v>
      </c>
      <c r="V1257" t="s">
        <v>21310</v>
      </c>
      <c r="W1257" s="105" t="str">
        <f>IF(COUNTIF(W$2:W1256,B1257&amp;K1257)=0,B1257&amp;K1257,"")</f>
        <v>S-046016ヤンマーエネルギーシステム株式会社</v>
      </c>
    </row>
    <row r="1258" spans="1:23" hidden="1">
      <c r="A1258" t="s">
        <v>21313</v>
      </c>
      <c r="B1258" t="s">
        <v>10898</v>
      </c>
      <c r="C1258" t="s">
        <v>371</v>
      </c>
      <c r="D1258" t="s">
        <v>106</v>
      </c>
      <c r="E1258" t="s">
        <v>107</v>
      </c>
      <c r="F1258" t="s">
        <v>3979</v>
      </c>
      <c r="G1258" t="s">
        <v>4028</v>
      </c>
      <c r="H1258" t="s">
        <v>19496</v>
      </c>
      <c r="I1258">
        <v>51</v>
      </c>
      <c r="J1258" t="s">
        <v>4033</v>
      </c>
      <c r="K1258" t="s">
        <v>15104</v>
      </c>
      <c r="L1258" t="s">
        <v>15105</v>
      </c>
      <c r="M1258" t="s">
        <v>15105</v>
      </c>
      <c r="N1258" t="s">
        <v>11381</v>
      </c>
      <c r="O1258" t="s">
        <v>11382</v>
      </c>
      <c r="P1258">
        <v>51</v>
      </c>
      <c r="Q1258" t="s">
        <v>15106</v>
      </c>
      <c r="R1258" t="s">
        <v>21314</v>
      </c>
      <c r="S1258" t="s">
        <v>21315</v>
      </c>
      <c r="T1258" t="s">
        <v>15109</v>
      </c>
      <c r="U1258" t="s">
        <v>21316</v>
      </c>
      <c r="V1258" t="s">
        <v>21317</v>
      </c>
      <c r="W1258" s="105" t="str">
        <f>IF(COUNTIF(W$2:W1257,B1258&amp;K1258)=0,B1258&amp;K1258,"")</f>
        <v>S-046018川崎重工業</v>
      </c>
    </row>
    <row r="1259" spans="1:23" hidden="1">
      <c r="A1259" t="s">
        <v>21318</v>
      </c>
      <c r="B1259" t="s">
        <v>10901</v>
      </c>
      <c r="C1259" t="s">
        <v>371</v>
      </c>
      <c r="D1259" t="s">
        <v>106</v>
      </c>
      <c r="E1259" t="s">
        <v>107</v>
      </c>
      <c r="F1259" t="s">
        <v>4070</v>
      </c>
      <c r="G1259" t="s">
        <v>4071</v>
      </c>
      <c r="H1259" t="s">
        <v>19496</v>
      </c>
      <c r="I1259">
        <v>43.1</v>
      </c>
      <c r="J1259" t="s">
        <v>4033</v>
      </c>
      <c r="K1259" t="s">
        <v>15095</v>
      </c>
      <c r="L1259" t="s">
        <v>107</v>
      </c>
      <c r="M1259" t="s">
        <v>15115</v>
      </c>
      <c r="N1259" t="s">
        <v>11381</v>
      </c>
      <c r="O1259" t="s">
        <v>11382</v>
      </c>
      <c r="P1259">
        <v>43.1</v>
      </c>
      <c r="Q1259" t="s">
        <v>15097</v>
      </c>
      <c r="R1259" t="s">
        <v>15098</v>
      </c>
      <c r="S1259" t="s">
        <v>15099</v>
      </c>
      <c r="T1259" t="s">
        <v>21319</v>
      </c>
      <c r="U1259" t="s">
        <v>15101</v>
      </c>
      <c r="V1259" t="s">
        <v>15102</v>
      </c>
      <c r="W1259" s="105" t="str">
        <f>IF(COUNTIF(W$2:W1258,B1259&amp;K1259)=0,B1259&amp;K1259,"")</f>
        <v>S-046021株式会社日立パワーソリューションズ</v>
      </c>
    </row>
    <row r="1260" spans="1:23" hidden="1">
      <c r="A1260" t="s">
        <v>21320</v>
      </c>
      <c r="B1260" t="s">
        <v>10902</v>
      </c>
      <c r="C1260" t="s">
        <v>371</v>
      </c>
      <c r="D1260" t="s">
        <v>106</v>
      </c>
      <c r="E1260" t="s">
        <v>107</v>
      </c>
      <c r="F1260" t="s">
        <v>4070</v>
      </c>
      <c r="G1260" t="s">
        <v>4076</v>
      </c>
      <c r="H1260" t="s">
        <v>19496</v>
      </c>
      <c r="I1260">
        <v>44.3</v>
      </c>
      <c r="J1260" t="s">
        <v>4033</v>
      </c>
      <c r="K1260" t="s">
        <v>15095</v>
      </c>
      <c r="L1260" t="s">
        <v>107</v>
      </c>
      <c r="M1260" t="s">
        <v>15117</v>
      </c>
      <c r="N1260" t="s">
        <v>11381</v>
      </c>
      <c r="O1260" t="s">
        <v>11382</v>
      </c>
      <c r="P1260">
        <v>44.3</v>
      </c>
      <c r="Q1260" t="s">
        <v>15097</v>
      </c>
      <c r="R1260" t="s">
        <v>15098</v>
      </c>
      <c r="S1260" t="s">
        <v>15099</v>
      </c>
      <c r="T1260" t="s">
        <v>21319</v>
      </c>
      <c r="U1260" t="s">
        <v>15101</v>
      </c>
      <c r="V1260" t="s">
        <v>15102</v>
      </c>
      <c r="W1260" s="105" t="str">
        <f>IF(COUNTIF(W$2:W1259,B1260&amp;K1260)=0,B1260&amp;K1260,"")</f>
        <v>S-046022株式会社日立パワーソリューションズ</v>
      </c>
    </row>
    <row r="1261" spans="1:23" hidden="1">
      <c r="A1261" t="s">
        <v>21321</v>
      </c>
      <c r="B1261" t="s">
        <v>10907</v>
      </c>
      <c r="C1261" t="s">
        <v>371</v>
      </c>
      <c r="D1261" t="s">
        <v>106</v>
      </c>
      <c r="E1261" t="s">
        <v>107</v>
      </c>
      <c r="F1261" t="s">
        <v>4106</v>
      </c>
      <c r="G1261" t="s">
        <v>3981</v>
      </c>
      <c r="H1261" t="s">
        <v>19496</v>
      </c>
      <c r="I1261">
        <v>85.5</v>
      </c>
      <c r="J1261" t="s">
        <v>3982</v>
      </c>
      <c r="K1261" t="s">
        <v>11378</v>
      </c>
      <c r="L1261" t="s">
        <v>15057</v>
      </c>
      <c r="M1261" t="s">
        <v>21295</v>
      </c>
      <c r="N1261" t="s">
        <v>11381</v>
      </c>
      <c r="O1261" t="s">
        <v>7810</v>
      </c>
      <c r="P1261">
        <v>85.5</v>
      </c>
      <c r="Q1261" t="s">
        <v>15059</v>
      </c>
      <c r="R1261" t="s">
        <v>21296</v>
      </c>
      <c r="S1261" t="s">
        <v>21297</v>
      </c>
      <c r="T1261" t="s">
        <v>11386</v>
      </c>
      <c r="U1261" t="s">
        <v>15061</v>
      </c>
      <c r="V1261" t="s">
        <v>11388</v>
      </c>
      <c r="W1261" s="105" t="str">
        <f>IF(COUNTIF(W$2:W1260,B1261&amp;K1261)=0,B1261&amp;K1261,"")</f>
        <v>S-046027ヤンマーエネルギーシステム株式会社</v>
      </c>
    </row>
    <row r="1262" spans="1:23" hidden="1">
      <c r="A1262" t="s">
        <v>21322</v>
      </c>
      <c r="B1262" t="s">
        <v>10907</v>
      </c>
      <c r="C1262" t="s">
        <v>371</v>
      </c>
      <c r="D1262" t="s">
        <v>106</v>
      </c>
      <c r="E1262" t="s">
        <v>107</v>
      </c>
      <c r="F1262" t="s">
        <v>4106</v>
      </c>
      <c r="G1262" t="s">
        <v>3981</v>
      </c>
      <c r="H1262" t="s">
        <v>19496</v>
      </c>
      <c r="I1262">
        <v>85.5</v>
      </c>
      <c r="J1262" t="s">
        <v>3982</v>
      </c>
      <c r="K1262" t="s">
        <v>11378</v>
      </c>
      <c r="L1262" t="s">
        <v>15057</v>
      </c>
      <c r="M1262" t="s">
        <v>21299</v>
      </c>
      <c r="N1262" t="s">
        <v>11391</v>
      </c>
      <c r="O1262" t="s">
        <v>7810</v>
      </c>
      <c r="P1262">
        <v>85.5</v>
      </c>
      <c r="Q1262" t="s">
        <v>15059</v>
      </c>
      <c r="R1262" t="s">
        <v>21296</v>
      </c>
      <c r="S1262" t="s">
        <v>21297</v>
      </c>
      <c r="T1262" t="s">
        <v>11386</v>
      </c>
      <c r="U1262" t="s">
        <v>15061</v>
      </c>
      <c r="V1262" t="s">
        <v>11388</v>
      </c>
      <c r="W1262" s="105" t="str">
        <f>IF(COUNTIF(W$2:W1261,B1262&amp;K1262)=0,B1262&amp;K1262,"")</f>
        <v/>
      </c>
    </row>
    <row r="1263" spans="1:23" hidden="1">
      <c r="A1263" t="s">
        <v>21323</v>
      </c>
      <c r="B1263" t="s">
        <v>10909</v>
      </c>
      <c r="C1263" t="s">
        <v>371</v>
      </c>
      <c r="D1263" t="s">
        <v>106</v>
      </c>
      <c r="E1263" t="s">
        <v>107</v>
      </c>
      <c r="F1263" t="s">
        <v>4106</v>
      </c>
      <c r="G1263" t="s">
        <v>3998</v>
      </c>
      <c r="H1263" t="s">
        <v>19496</v>
      </c>
      <c r="I1263">
        <v>85.5</v>
      </c>
      <c r="J1263" t="s">
        <v>3982</v>
      </c>
      <c r="K1263" t="s">
        <v>11378</v>
      </c>
      <c r="L1263" t="s">
        <v>15057</v>
      </c>
      <c r="M1263" t="s">
        <v>15073</v>
      </c>
      <c r="N1263" t="s">
        <v>11381</v>
      </c>
      <c r="O1263" t="s">
        <v>11382</v>
      </c>
      <c r="P1263">
        <v>85.5</v>
      </c>
      <c r="Q1263" t="s">
        <v>15059</v>
      </c>
      <c r="R1263" t="s">
        <v>21296</v>
      </c>
      <c r="S1263" t="s">
        <v>21297</v>
      </c>
      <c r="T1263" t="s">
        <v>11386</v>
      </c>
      <c r="U1263" t="s">
        <v>15061</v>
      </c>
      <c r="V1263" t="s">
        <v>11388</v>
      </c>
      <c r="W1263" s="105" t="str">
        <f>IF(COUNTIF(W$2:W1262,B1263&amp;K1263)=0,B1263&amp;K1263,"")</f>
        <v>S-046029ヤンマーエネルギーシステム株式会社</v>
      </c>
    </row>
    <row r="1264" spans="1:23" hidden="1">
      <c r="A1264" t="s">
        <v>21324</v>
      </c>
      <c r="B1264" t="s">
        <v>10909</v>
      </c>
      <c r="C1264" t="s">
        <v>371</v>
      </c>
      <c r="D1264" t="s">
        <v>106</v>
      </c>
      <c r="E1264" t="s">
        <v>107</v>
      </c>
      <c r="F1264" t="s">
        <v>4106</v>
      </c>
      <c r="G1264" t="s">
        <v>3998</v>
      </c>
      <c r="H1264" t="s">
        <v>19496</v>
      </c>
      <c r="I1264">
        <v>85.5</v>
      </c>
      <c r="J1264" t="s">
        <v>3982</v>
      </c>
      <c r="K1264" t="s">
        <v>11378</v>
      </c>
      <c r="L1264" t="s">
        <v>15057</v>
      </c>
      <c r="M1264" t="s">
        <v>15075</v>
      </c>
      <c r="N1264" t="s">
        <v>11391</v>
      </c>
      <c r="O1264" t="s">
        <v>11382</v>
      </c>
      <c r="P1264">
        <v>85.5</v>
      </c>
      <c r="Q1264" t="s">
        <v>15059</v>
      </c>
      <c r="R1264" t="s">
        <v>21296</v>
      </c>
      <c r="S1264" t="s">
        <v>21297</v>
      </c>
      <c r="T1264" t="s">
        <v>11386</v>
      </c>
      <c r="U1264" t="s">
        <v>15061</v>
      </c>
      <c r="V1264" t="s">
        <v>11388</v>
      </c>
      <c r="W1264" s="105" t="str">
        <f>IF(COUNTIF(W$2:W1263,B1264&amp;K1264)=0,B1264&amp;K1264,"")</f>
        <v/>
      </c>
    </row>
    <row r="1265" spans="1:23" hidden="1">
      <c r="A1265" t="s">
        <v>21325</v>
      </c>
      <c r="B1265" t="s">
        <v>10910</v>
      </c>
      <c r="C1265" t="s">
        <v>371</v>
      </c>
      <c r="D1265" t="s">
        <v>106</v>
      </c>
      <c r="E1265" t="s">
        <v>107</v>
      </c>
      <c r="F1265" t="s">
        <v>4106</v>
      </c>
      <c r="G1265" t="s">
        <v>4003</v>
      </c>
      <c r="H1265" t="s">
        <v>19496</v>
      </c>
      <c r="I1265">
        <v>88</v>
      </c>
      <c r="J1265" t="s">
        <v>3982</v>
      </c>
      <c r="K1265" t="s">
        <v>11378</v>
      </c>
      <c r="L1265" t="s">
        <v>15057</v>
      </c>
      <c r="M1265" t="s">
        <v>15079</v>
      </c>
      <c r="N1265" t="s">
        <v>11381</v>
      </c>
      <c r="O1265" t="s">
        <v>11382</v>
      </c>
      <c r="P1265">
        <v>88</v>
      </c>
      <c r="Q1265" t="s">
        <v>15059</v>
      </c>
      <c r="R1265" t="s">
        <v>21296</v>
      </c>
      <c r="S1265" t="s">
        <v>21297</v>
      </c>
      <c r="T1265" t="s">
        <v>11386</v>
      </c>
      <c r="U1265" t="s">
        <v>15061</v>
      </c>
      <c r="V1265" t="s">
        <v>11388</v>
      </c>
      <c r="W1265" s="105" t="str">
        <f>IF(COUNTIF(W$2:W1264,B1265&amp;K1265)=0,B1265&amp;K1265,"")</f>
        <v>S-046030ヤンマーエネルギーシステム株式会社</v>
      </c>
    </row>
    <row r="1266" spans="1:23" hidden="1">
      <c r="A1266" t="s">
        <v>21326</v>
      </c>
      <c r="B1266" t="s">
        <v>10910</v>
      </c>
      <c r="C1266" t="s">
        <v>371</v>
      </c>
      <c r="D1266" t="s">
        <v>106</v>
      </c>
      <c r="E1266" t="s">
        <v>107</v>
      </c>
      <c r="F1266" t="s">
        <v>4106</v>
      </c>
      <c r="G1266" t="s">
        <v>4003</v>
      </c>
      <c r="H1266" t="s">
        <v>19496</v>
      </c>
      <c r="I1266">
        <v>88</v>
      </c>
      <c r="J1266" t="s">
        <v>3982</v>
      </c>
      <c r="K1266" t="s">
        <v>11378</v>
      </c>
      <c r="L1266" t="s">
        <v>15057</v>
      </c>
      <c r="M1266" t="s">
        <v>15077</v>
      </c>
      <c r="N1266" t="s">
        <v>11391</v>
      </c>
      <c r="O1266" t="s">
        <v>11382</v>
      </c>
      <c r="P1266">
        <v>88</v>
      </c>
      <c r="Q1266" t="s">
        <v>15059</v>
      </c>
      <c r="R1266" t="s">
        <v>21296</v>
      </c>
      <c r="S1266" t="s">
        <v>21297</v>
      </c>
      <c r="T1266" t="s">
        <v>11386</v>
      </c>
      <c r="U1266" t="s">
        <v>15061</v>
      </c>
      <c r="V1266" t="s">
        <v>11388</v>
      </c>
      <c r="W1266" s="105" t="str">
        <f>IF(COUNTIF(W$2:W1265,B1266&amp;K1266)=0,B1266&amp;K1266,"")</f>
        <v/>
      </c>
    </row>
    <row r="1267" spans="1:23" hidden="1">
      <c r="A1267" t="s">
        <v>21327</v>
      </c>
      <c r="B1267" t="s">
        <v>10923</v>
      </c>
      <c r="C1267" t="s">
        <v>371</v>
      </c>
      <c r="D1267" t="s">
        <v>106</v>
      </c>
      <c r="E1267" t="s">
        <v>107</v>
      </c>
      <c r="F1267" t="s">
        <v>4106</v>
      </c>
      <c r="G1267" t="s">
        <v>4023</v>
      </c>
      <c r="H1267" t="s">
        <v>19496</v>
      </c>
      <c r="I1267">
        <v>42.9</v>
      </c>
      <c r="J1267" t="s">
        <v>4033</v>
      </c>
      <c r="K1267" t="s">
        <v>15095</v>
      </c>
      <c r="L1267" t="s">
        <v>107</v>
      </c>
      <c r="M1267" t="s">
        <v>15115</v>
      </c>
      <c r="N1267" t="s">
        <v>11381</v>
      </c>
      <c r="O1267" t="s">
        <v>11382</v>
      </c>
      <c r="P1267">
        <v>42.9</v>
      </c>
      <c r="Q1267" t="s">
        <v>15097</v>
      </c>
      <c r="R1267" t="s">
        <v>15098</v>
      </c>
      <c r="S1267" t="s">
        <v>15099</v>
      </c>
      <c r="T1267" t="s">
        <v>21319</v>
      </c>
      <c r="U1267" t="s">
        <v>15101</v>
      </c>
      <c r="V1267" t="s">
        <v>15102</v>
      </c>
      <c r="W1267" s="105" t="str">
        <f>IF(COUNTIF(W$2:W1266,B1267&amp;K1267)=0,B1267&amp;K1267,"")</f>
        <v>S-046043株式会社日立パワーソリューションズ</v>
      </c>
    </row>
    <row r="1268" spans="1:23" hidden="1">
      <c r="A1268" t="s">
        <v>21328</v>
      </c>
      <c r="B1268" t="s">
        <v>10924</v>
      </c>
      <c r="C1268" t="s">
        <v>371</v>
      </c>
      <c r="D1268" t="s">
        <v>106</v>
      </c>
      <c r="E1268" t="s">
        <v>107</v>
      </c>
      <c r="F1268" t="s">
        <v>4106</v>
      </c>
      <c r="G1268" t="s">
        <v>4028</v>
      </c>
      <c r="H1268" t="s">
        <v>19496</v>
      </c>
      <c r="I1268">
        <v>51</v>
      </c>
      <c r="J1268" t="s">
        <v>4033</v>
      </c>
      <c r="K1268" t="s">
        <v>15104</v>
      </c>
      <c r="L1268" t="s">
        <v>15105</v>
      </c>
      <c r="M1268" t="s">
        <v>15105</v>
      </c>
      <c r="N1268" t="s">
        <v>11381</v>
      </c>
      <c r="O1268" t="s">
        <v>11382</v>
      </c>
      <c r="P1268">
        <v>51</v>
      </c>
      <c r="Q1268" t="s">
        <v>15106</v>
      </c>
      <c r="R1268" t="s">
        <v>21314</v>
      </c>
      <c r="S1268" t="s">
        <v>21315</v>
      </c>
      <c r="T1268" t="s">
        <v>15109</v>
      </c>
      <c r="U1268" t="s">
        <v>21316</v>
      </c>
      <c r="V1268" t="s">
        <v>21329</v>
      </c>
      <c r="W1268" s="105" t="str">
        <f>IF(COUNTIF(W$2:W1267,B1268&amp;K1268)=0,B1268&amp;K1268,"")</f>
        <v>S-046044川崎重工業</v>
      </c>
    </row>
    <row r="1269" spans="1:23" hidden="1">
      <c r="A1269" t="s">
        <v>21330</v>
      </c>
      <c r="B1269" t="s">
        <v>10927</v>
      </c>
      <c r="C1269" t="s">
        <v>371</v>
      </c>
      <c r="D1269" t="s">
        <v>106</v>
      </c>
      <c r="E1269" t="s">
        <v>107</v>
      </c>
      <c r="F1269" t="s">
        <v>4179</v>
      </c>
      <c r="G1269" t="s">
        <v>4071</v>
      </c>
      <c r="H1269" t="s">
        <v>19496</v>
      </c>
      <c r="I1269">
        <v>44</v>
      </c>
      <c r="J1269" t="s">
        <v>4033</v>
      </c>
      <c r="K1269" t="s">
        <v>15095</v>
      </c>
      <c r="L1269" t="s">
        <v>107</v>
      </c>
      <c r="M1269" t="s">
        <v>15134</v>
      </c>
      <c r="N1269" t="s">
        <v>11381</v>
      </c>
      <c r="O1269" t="s">
        <v>11382</v>
      </c>
      <c r="P1269">
        <v>44</v>
      </c>
      <c r="Q1269" t="s">
        <v>15097</v>
      </c>
      <c r="R1269" t="s">
        <v>15098</v>
      </c>
      <c r="S1269" t="s">
        <v>15099</v>
      </c>
      <c r="T1269" t="s">
        <v>21319</v>
      </c>
      <c r="U1269" t="s">
        <v>15101</v>
      </c>
      <c r="V1269" t="s">
        <v>15102</v>
      </c>
      <c r="W1269" s="105" t="str">
        <f>IF(COUNTIF(W$2:W1268,B1269&amp;K1269)=0,B1269&amp;K1269,"")</f>
        <v>S-046047株式会社日立パワーソリューションズ</v>
      </c>
    </row>
    <row r="1270" spans="1:23" hidden="1">
      <c r="A1270" t="s">
        <v>21331</v>
      </c>
      <c r="B1270" t="s">
        <v>10935</v>
      </c>
      <c r="C1270" t="s">
        <v>371</v>
      </c>
      <c r="D1270" t="s">
        <v>106</v>
      </c>
      <c r="E1270" t="s">
        <v>109</v>
      </c>
      <c r="F1270" t="s">
        <v>3979</v>
      </c>
      <c r="G1270" t="s">
        <v>4076</v>
      </c>
      <c r="H1270" t="s">
        <v>19496</v>
      </c>
      <c r="I1270">
        <v>81.8</v>
      </c>
      <c r="J1270" t="s">
        <v>3982</v>
      </c>
      <c r="K1270" t="s">
        <v>15104</v>
      </c>
      <c r="L1270" t="s">
        <v>15151</v>
      </c>
      <c r="M1270" t="s">
        <v>15151</v>
      </c>
      <c r="N1270" t="s">
        <v>11381</v>
      </c>
      <c r="O1270" t="s">
        <v>11382</v>
      </c>
      <c r="P1270">
        <v>81.8</v>
      </c>
      <c r="Q1270" t="s">
        <v>15152</v>
      </c>
      <c r="R1270" t="s">
        <v>21314</v>
      </c>
      <c r="S1270" t="s">
        <v>21315</v>
      </c>
      <c r="T1270" t="s">
        <v>15109</v>
      </c>
      <c r="U1270" t="s">
        <v>21316</v>
      </c>
      <c r="V1270" t="s">
        <v>21332</v>
      </c>
      <c r="W1270" s="105" t="str">
        <f>IF(COUNTIF(W$2:W1269,B1270&amp;K1270)=0,B1270&amp;K1270,"")</f>
        <v>S-047003川崎重工業</v>
      </c>
    </row>
    <row r="1271" spans="1:23" hidden="1">
      <c r="A1271" t="s">
        <v>21333</v>
      </c>
      <c r="B1271" t="s">
        <v>10938</v>
      </c>
      <c r="C1271" t="s">
        <v>371</v>
      </c>
      <c r="D1271" t="s">
        <v>106</v>
      </c>
      <c r="E1271" t="s">
        <v>109</v>
      </c>
      <c r="F1271" t="s">
        <v>3979</v>
      </c>
      <c r="G1271" t="s">
        <v>4236</v>
      </c>
      <c r="H1271" t="s">
        <v>19496</v>
      </c>
      <c r="I1271">
        <v>85.2</v>
      </c>
      <c r="J1271" t="s">
        <v>3982</v>
      </c>
      <c r="K1271" t="s">
        <v>15104</v>
      </c>
      <c r="L1271" t="s">
        <v>15155</v>
      </c>
      <c r="M1271" t="s">
        <v>15155</v>
      </c>
      <c r="N1271" t="s">
        <v>11381</v>
      </c>
      <c r="O1271" t="s">
        <v>11382</v>
      </c>
      <c r="P1271">
        <v>85.2</v>
      </c>
      <c r="Q1271" t="s">
        <v>15152</v>
      </c>
      <c r="R1271" t="s">
        <v>21314</v>
      </c>
      <c r="S1271" t="s">
        <v>21315</v>
      </c>
      <c r="T1271" t="s">
        <v>15109</v>
      </c>
      <c r="U1271" t="s">
        <v>21316</v>
      </c>
      <c r="V1271" t="s">
        <v>21332</v>
      </c>
      <c r="W1271" s="105" t="str">
        <f>IF(COUNTIF(W$2:W1270,B1271&amp;K1271)=0,B1271&amp;K1271,"")</f>
        <v>S-047006川崎重工業</v>
      </c>
    </row>
    <row r="1272" spans="1:23" hidden="1">
      <c r="A1272" t="s">
        <v>21334</v>
      </c>
      <c r="B1272" t="s">
        <v>10942</v>
      </c>
      <c r="C1272" t="s">
        <v>371</v>
      </c>
      <c r="D1272" t="s">
        <v>106</v>
      </c>
      <c r="E1272" t="s">
        <v>109</v>
      </c>
      <c r="F1272" t="s">
        <v>3979</v>
      </c>
      <c r="G1272" t="s">
        <v>4071</v>
      </c>
      <c r="H1272" t="s">
        <v>19496</v>
      </c>
      <c r="I1272">
        <v>27.7</v>
      </c>
      <c r="J1272" t="s">
        <v>4033</v>
      </c>
      <c r="K1272" t="s">
        <v>15104</v>
      </c>
      <c r="L1272" t="s">
        <v>15158</v>
      </c>
      <c r="M1272" t="s">
        <v>15158</v>
      </c>
      <c r="N1272" t="s">
        <v>11381</v>
      </c>
      <c r="O1272" t="s">
        <v>11382</v>
      </c>
      <c r="P1272">
        <v>27.7</v>
      </c>
      <c r="Q1272" t="s">
        <v>15152</v>
      </c>
      <c r="R1272" t="s">
        <v>21314</v>
      </c>
      <c r="S1272" t="s">
        <v>21315</v>
      </c>
      <c r="T1272" t="s">
        <v>15109</v>
      </c>
      <c r="U1272" t="s">
        <v>21316</v>
      </c>
      <c r="V1272" t="s">
        <v>21332</v>
      </c>
      <c r="W1272" s="105" t="str">
        <f>IF(COUNTIF(W$2:W1271,B1272&amp;K1272)=0,B1272&amp;K1272,"")</f>
        <v>S-047010川崎重工業</v>
      </c>
    </row>
    <row r="1273" spans="1:23" hidden="1">
      <c r="A1273" t="s">
        <v>21335</v>
      </c>
      <c r="B1273" t="s">
        <v>10944</v>
      </c>
      <c r="C1273" t="s">
        <v>371</v>
      </c>
      <c r="D1273" t="s">
        <v>106</v>
      </c>
      <c r="E1273" t="s">
        <v>109</v>
      </c>
      <c r="F1273" t="s">
        <v>3979</v>
      </c>
      <c r="G1273" t="s">
        <v>4226</v>
      </c>
      <c r="H1273" t="s">
        <v>19496</v>
      </c>
      <c r="I1273">
        <v>31.9</v>
      </c>
      <c r="J1273" t="s">
        <v>4033</v>
      </c>
      <c r="K1273" t="s">
        <v>15104</v>
      </c>
      <c r="L1273" t="s">
        <v>15161</v>
      </c>
      <c r="M1273" t="s">
        <v>15161</v>
      </c>
      <c r="N1273" t="s">
        <v>11381</v>
      </c>
      <c r="O1273" t="s">
        <v>11382</v>
      </c>
      <c r="P1273">
        <v>32.200000000000003</v>
      </c>
      <c r="Q1273" t="s">
        <v>15152</v>
      </c>
      <c r="R1273" t="s">
        <v>21314</v>
      </c>
      <c r="S1273" t="s">
        <v>21315</v>
      </c>
      <c r="T1273" t="s">
        <v>15109</v>
      </c>
      <c r="U1273" t="s">
        <v>21316</v>
      </c>
      <c r="V1273" t="s">
        <v>21332</v>
      </c>
      <c r="W1273" s="105" t="str">
        <f>IF(COUNTIF(W$2:W1272,B1273&amp;K1273)=0,B1273&amp;K1273,"")</f>
        <v>S-047012川崎重工業</v>
      </c>
    </row>
    <row r="1274" spans="1:23" hidden="1">
      <c r="A1274" t="s">
        <v>21336</v>
      </c>
      <c r="B1274" t="s">
        <v>10946</v>
      </c>
      <c r="C1274" t="s">
        <v>371</v>
      </c>
      <c r="D1274" t="s">
        <v>106</v>
      </c>
      <c r="E1274" t="s">
        <v>109</v>
      </c>
      <c r="F1274" t="s">
        <v>3979</v>
      </c>
      <c r="G1274" t="s">
        <v>4236</v>
      </c>
      <c r="H1274" t="s">
        <v>19496</v>
      </c>
      <c r="I1274">
        <v>34.299999999999997</v>
      </c>
      <c r="J1274" t="s">
        <v>4033</v>
      </c>
      <c r="K1274" t="s">
        <v>15104</v>
      </c>
      <c r="L1274" t="s">
        <v>15164</v>
      </c>
      <c r="M1274" t="s">
        <v>15164</v>
      </c>
      <c r="N1274" t="s">
        <v>11381</v>
      </c>
      <c r="O1274" t="s">
        <v>11382</v>
      </c>
      <c r="P1274">
        <v>34.299999999999997</v>
      </c>
      <c r="Q1274" t="s">
        <v>15152</v>
      </c>
      <c r="R1274" t="s">
        <v>21314</v>
      </c>
      <c r="S1274" t="s">
        <v>21315</v>
      </c>
      <c r="T1274" t="s">
        <v>15109</v>
      </c>
      <c r="U1274" t="s">
        <v>21316</v>
      </c>
      <c r="V1274" t="s">
        <v>21332</v>
      </c>
      <c r="W1274" s="105" t="str">
        <f>IF(COUNTIF(W$2:W1273,B1274&amp;K1274)=0,B1274&amp;K1274,"")</f>
        <v>S-047014川崎重工業</v>
      </c>
    </row>
    <row r="1275" spans="1:23" hidden="1">
      <c r="A1275" t="s">
        <v>21337</v>
      </c>
      <c r="B1275" t="s">
        <v>10947</v>
      </c>
      <c r="C1275" t="s">
        <v>371</v>
      </c>
      <c r="D1275" t="s">
        <v>106</v>
      </c>
      <c r="E1275" t="s">
        <v>109</v>
      </c>
      <c r="F1275" t="s">
        <v>3979</v>
      </c>
      <c r="G1275" t="s">
        <v>4241</v>
      </c>
      <c r="H1275" t="s">
        <v>19496</v>
      </c>
      <c r="I1275">
        <v>39.1</v>
      </c>
      <c r="J1275" t="s">
        <v>4033</v>
      </c>
      <c r="K1275" t="s">
        <v>15104</v>
      </c>
      <c r="L1275" t="s">
        <v>15167</v>
      </c>
      <c r="M1275" t="s">
        <v>15167</v>
      </c>
      <c r="N1275" t="s">
        <v>11381</v>
      </c>
      <c r="O1275" t="s">
        <v>11382</v>
      </c>
      <c r="P1275">
        <v>39.4</v>
      </c>
      <c r="Q1275" t="s">
        <v>15152</v>
      </c>
      <c r="R1275" t="s">
        <v>21314</v>
      </c>
      <c r="S1275" t="s">
        <v>21315</v>
      </c>
      <c r="T1275" t="s">
        <v>15109</v>
      </c>
      <c r="U1275" t="s">
        <v>21316</v>
      </c>
      <c r="V1275" t="s">
        <v>21332</v>
      </c>
      <c r="W1275" s="105" t="str">
        <f>IF(COUNTIF(W$2:W1274,B1275&amp;K1275)=0,B1275&amp;K1275,"")</f>
        <v>S-047015川崎重工業</v>
      </c>
    </row>
    <row r="1276" spans="1:23" hidden="1">
      <c r="A1276" t="s">
        <v>21338</v>
      </c>
      <c r="B1276" t="s">
        <v>10951</v>
      </c>
      <c r="C1276" t="s">
        <v>371</v>
      </c>
      <c r="D1276" t="s">
        <v>106</v>
      </c>
      <c r="E1276" t="s">
        <v>109</v>
      </c>
      <c r="F1276" t="s">
        <v>4106</v>
      </c>
      <c r="G1276" t="s">
        <v>4076</v>
      </c>
      <c r="H1276" t="s">
        <v>19496</v>
      </c>
      <c r="I1276">
        <v>81.8</v>
      </c>
      <c r="J1276" t="s">
        <v>3982</v>
      </c>
      <c r="K1276" t="s">
        <v>15104</v>
      </c>
      <c r="L1276" t="s">
        <v>15151</v>
      </c>
      <c r="M1276" t="s">
        <v>15151</v>
      </c>
      <c r="N1276" t="s">
        <v>11381</v>
      </c>
      <c r="O1276" t="s">
        <v>11382</v>
      </c>
      <c r="P1276">
        <v>81.8</v>
      </c>
      <c r="Q1276" t="s">
        <v>15152</v>
      </c>
      <c r="R1276" t="s">
        <v>21314</v>
      </c>
      <c r="S1276" t="s">
        <v>21315</v>
      </c>
      <c r="T1276" t="s">
        <v>15109</v>
      </c>
      <c r="U1276" t="s">
        <v>21316</v>
      </c>
      <c r="V1276" t="s">
        <v>21332</v>
      </c>
      <c r="W1276" s="105" t="str">
        <f>IF(COUNTIF(W$2:W1275,B1276&amp;K1276)=0,B1276&amp;K1276,"")</f>
        <v>S-047019川崎重工業</v>
      </c>
    </row>
    <row r="1277" spans="1:23" hidden="1">
      <c r="A1277" t="s">
        <v>21339</v>
      </c>
      <c r="B1277" t="s">
        <v>10954</v>
      </c>
      <c r="C1277" t="s">
        <v>371</v>
      </c>
      <c r="D1277" t="s">
        <v>106</v>
      </c>
      <c r="E1277" t="s">
        <v>109</v>
      </c>
      <c r="F1277" t="s">
        <v>4106</v>
      </c>
      <c r="G1277" t="s">
        <v>4236</v>
      </c>
      <c r="H1277" t="s">
        <v>19496</v>
      </c>
      <c r="I1277">
        <v>85.2</v>
      </c>
      <c r="J1277" t="s">
        <v>3982</v>
      </c>
      <c r="K1277" t="s">
        <v>15104</v>
      </c>
      <c r="L1277" t="s">
        <v>15155</v>
      </c>
      <c r="M1277" t="s">
        <v>15155</v>
      </c>
      <c r="N1277" t="s">
        <v>11381</v>
      </c>
      <c r="O1277" t="s">
        <v>11382</v>
      </c>
      <c r="P1277">
        <v>85.2</v>
      </c>
      <c r="Q1277" t="s">
        <v>15152</v>
      </c>
      <c r="R1277" t="s">
        <v>21314</v>
      </c>
      <c r="S1277" t="s">
        <v>21315</v>
      </c>
      <c r="T1277" t="s">
        <v>15109</v>
      </c>
      <c r="U1277" t="s">
        <v>21316</v>
      </c>
      <c r="V1277" t="s">
        <v>21332</v>
      </c>
      <c r="W1277" s="105" t="str">
        <f>IF(COUNTIF(W$2:W1276,B1277&amp;K1277)=0,B1277&amp;K1277,"")</f>
        <v>S-047022川崎重工業</v>
      </c>
    </row>
    <row r="1278" spans="1:23" hidden="1">
      <c r="A1278" t="s">
        <v>21340</v>
      </c>
      <c r="B1278" t="s">
        <v>10958</v>
      </c>
      <c r="C1278" t="s">
        <v>371</v>
      </c>
      <c r="D1278" t="s">
        <v>106</v>
      </c>
      <c r="E1278" t="s">
        <v>109</v>
      </c>
      <c r="F1278" t="s">
        <v>4106</v>
      </c>
      <c r="G1278" t="s">
        <v>4071</v>
      </c>
      <c r="H1278" t="s">
        <v>19496</v>
      </c>
      <c r="I1278">
        <v>27.7</v>
      </c>
      <c r="J1278" t="s">
        <v>4033</v>
      </c>
      <c r="K1278" t="s">
        <v>15104</v>
      </c>
      <c r="L1278" t="s">
        <v>15158</v>
      </c>
      <c r="M1278" t="s">
        <v>15158</v>
      </c>
      <c r="N1278" t="s">
        <v>11381</v>
      </c>
      <c r="O1278" t="s">
        <v>11382</v>
      </c>
      <c r="P1278">
        <v>27.7</v>
      </c>
      <c r="Q1278" t="s">
        <v>15152</v>
      </c>
      <c r="R1278" t="s">
        <v>21314</v>
      </c>
      <c r="S1278" t="s">
        <v>21315</v>
      </c>
      <c r="T1278" t="s">
        <v>15109</v>
      </c>
      <c r="U1278" t="s">
        <v>21316</v>
      </c>
      <c r="V1278" t="s">
        <v>21332</v>
      </c>
      <c r="W1278" s="105" t="str">
        <f>IF(COUNTIF(W$2:W1277,B1278&amp;K1278)=0,B1278&amp;K1278,"")</f>
        <v>S-047026川崎重工業</v>
      </c>
    </row>
    <row r="1279" spans="1:23" hidden="1">
      <c r="A1279" t="s">
        <v>21341</v>
      </c>
      <c r="B1279" t="s">
        <v>10960</v>
      </c>
      <c r="C1279" t="s">
        <v>371</v>
      </c>
      <c r="D1279" t="s">
        <v>106</v>
      </c>
      <c r="E1279" t="s">
        <v>109</v>
      </c>
      <c r="F1279" t="s">
        <v>4106</v>
      </c>
      <c r="G1279" t="s">
        <v>4226</v>
      </c>
      <c r="H1279" t="s">
        <v>19496</v>
      </c>
      <c r="I1279">
        <v>31.9</v>
      </c>
      <c r="J1279" t="s">
        <v>4033</v>
      </c>
      <c r="K1279" t="s">
        <v>15104</v>
      </c>
      <c r="L1279" t="s">
        <v>15161</v>
      </c>
      <c r="M1279" t="s">
        <v>15161</v>
      </c>
      <c r="N1279" t="s">
        <v>11381</v>
      </c>
      <c r="O1279" t="s">
        <v>11382</v>
      </c>
      <c r="P1279">
        <v>32.200000000000003</v>
      </c>
      <c r="Q1279" t="s">
        <v>15152</v>
      </c>
      <c r="R1279" t="s">
        <v>21314</v>
      </c>
      <c r="S1279" t="s">
        <v>21315</v>
      </c>
      <c r="T1279" t="s">
        <v>15109</v>
      </c>
      <c r="U1279" t="s">
        <v>21316</v>
      </c>
      <c r="V1279" t="s">
        <v>21332</v>
      </c>
      <c r="W1279" s="105" t="str">
        <f>IF(COUNTIF(W$2:W1278,B1279&amp;K1279)=0,B1279&amp;K1279,"")</f>
        <v>S-047028川崎重工業</v>
      </c>
    </row>
    <row r="1280" spans="1:23" hidden="1">
      <c r="A1280" t="s">
        <v>21342</v>
      </c>
      <c r="B1280" t="s">
        <v>10962</v>
      </c>
      <c r="C1280" t="s">
        <v>371</v>
      </c>
      <c r="D1280" t="s">
        <v>106</v>
      </c>
      <c r="E1280" t="s">
        <v>109</v>
      </c>
      <c r="F1280" t="s">
        <v>4106</v>
      </c>
      <c r="G1280" t="s">
        <v>4236</v>
      </c>
      <c r="H1280" t="s">
        <v>19496</v>
      </c>
      <c r="I1280">
        <v>34.299999999999997</v>
      </c>
      <c r="J1280" t="s">
        <v>4033</v>
      </c>
      <c r="K1280" t="s">
        <v>15104</v>
      </c>
      <c r="L1280" t="s">
        <v>15164</v>
      </c>
      <c r="M1280" t="s">
        <v>15164</v>
      </c>
      <c r="N1280" t="s">
        <v>11381</v>
      </c>
      <c r="O1280" t="s">
        <v>11382</v>
      </c>
      <c r="P1280">
        <v>34.299999999999997</v>
      </c>
      <c r="Q1280" t="s">
        <v>15152</v>
      </c>
      <c r="R1280" t="s">
        <v>21314</v>
      </c>
      <c r="S1280" t="s">
        <v>21315</v>
      </c>
      <c r="T1280" t="s">
        <v>15109</v>
      </c>
      <c r="U1280" t="s">
        <v>21316</v>
      </c>
      <c r="V1280" t="s">
        <v>21332</v>
      </c>
      <c r="W1280" s="105" t="str">
        <f>IF(COUNTIF(W$2:W1279,B1280&amp;K1280)=0,B1280&amp;K1280,"")</f>
        <v>S-047030川崎重工業</v>
      </c>
    </row>
    <row r="1281" spans="1:23" hidden="1">
      <c r="A1281" t="s">
        <v>21343</v>
      </c>
      <c r="B1281" t="s">
        <v>10963</v>
      </c>
      <c r="C1281" t="s">
        <v>371</v>
      </c>
      <c r="D1281" t="s">
        <v>106</v>
      </c>
      <c r="E1281" t="s">
        <v>109</v>
      </c>
      <c r="F1281" t="s">
        <v>4106</v>
      </c>
      <c r="G1281" t="s">
        <v>4241</v>
      </c>
      <c r="H1281" t="s">
        <v>19496</v>
      </c>
      <c r="I1281">
        <v>39.1</v>
      </c>
      <c r="J1281" t="s">
        <v>4033</v>
      </c>
      <c r="K1281" t="s">
        <v>15104</v>
      </c>
      <c r="L1281" t="s">
        <v>15167</v>
      </c>
      <c r="M1281" t="s">
        <v>15167</v>
      </c>
      <c r="N1281" t="s">
        <v>11381</v>
      </c>
      <c r="O1281" t="s">
        <v>11382</v>
      </c>
      <c r="P1281">
        <v>39.4</v>
      </c>
      <c r="Q1281" t="s">
        <v>15152</v>
      </c>
      <c r="R1281" t="s">
        <v>21314</v>
      </c>
      <c r="S1281" t="s">
        <v>21315</v>
      </c>
      <c r="T1281" t="s">
        <v>15109</v>
      </c>
      <c r="U1281" t="s">
        <v>21316</v>
      </c>
      <c r="V1281" t="s">
        <v>21332</v>
      </c>
      <c r="W1281" s="105" t="str">
        <f>IF(COUNTIF(W$2:W1280,B1281&amp;K1281)=0,B1281&amp;K1281,"")</f>
        <v>S-047031川崎重工業</v>
      </c>
    </row>
    <row r="1282" spans="1:23" hidden="1">
      <c r="A1282" t="s">
        <v>21344</v>
      </c>
      <c r="B1282" t="s">
        <v>10966</v>
      </c>
      <c r="C1282" t="s">
        <v>371</v>
      </c>
      <c r="D1282" t="s">
        <v>106</v>
      </c>
      <c r="E1282" t="s">
        <v>111</v>
      </c>
      <c r="F1282" t="s">
        <v>4347</v>
      </c>
      <c r="G1282" t="s">
        <v>4356</v>
      </c>
      <c r="H1282" t="s">
        <v>24</v>
      </c>
      <c r="I1282">
        <v>93</v>
      </c>
      <c r="J1282" t="s">
        <v>3982</v>
      </c>
      <c r="K1282" t="s">
        <v>15186</v>
      </c>
      <c r="L1282" t="s">
        <v>111</v>
      </c>
      <c r="M1282" t="s">
        <v>15187</v>
      </c>
      <c r="N1282" t="s">
        <v>11381</v>
      </c>
      <c r="O1282" t="s">
        <v>11382</v>
      </c>
      <c r="P1282">
        <v>93</v>
      </c>
      <c r="Q1282" t="s">
        <v>15188</v>
      </c>
      <c r="R1282" t="s">
        <v>15189</v>
      </c>
      <c r="S1282" t="s">
        <v>15190</v>
      </c>
      <c r="T1282" t="s">
        <v>15191</v>
      </c>
      <c r="U1282" t="s">
        <v>21345</v>
      </c>
      <c r="V1282" t="s">
        <v>15193</v>
      </c>
      <c r="W1282" s="105" t="str">
        <f>IF(COUNTIF(W$2:W1281,B1282&amp;K1282)=0,B1282&amp;K1282,"")</f>
        <v>S-048002富士電機株式会社</v>
      </c>
    </row>
    <row r="1283" spans="1:23" hidden="1">
      <c r="A1283" t="s">
        <v>21346</v>
      </c>
      <c r="B1283" t="s">
        <v>10969</v>
      </c>
      <c r="C1283" t="s">
        <v>371</v>
      </c>
      <c r="D1283" t="s">
        <v>106</v>
      </c>
      <c r="E1283" t="s">
        <v>111</v>
      </c>
      <c r="F1283" t="s">
        <v>4347</v>
      </c>
      <c r="G1283" t="s">
        <v>4356</v>
      </c>
      <c r="H1283" t="s">
        <v>24</v>
      </c>
      <c r="I1283">
        <v>48</v>
      </c>
      <c r="J1283" t="s">
        <v>4033</v>
      </c>
      <c r="K1283" t="s">
        <v>15186</v>
      </c>
      <c r="L1283" t="s">
        <v>111</v>
      </c>
      <c r="M1283" t="s">
        <v>15187</v>
      </c>
      <c r="N1283" t="s">
        <v>11381</v>
      </c>
      <c r="O1283" t="s">
        <v>11382</v>
      </c>
      <c r="P1283">
        <v>48</v>
      </c>
      <c r="Q1283" t="s">
        <v>15188</v>
      </c>
      <c r="R1283" t="s">
        <v>15189</v>
      </c>
      <c r="S1283" t="s">
        <v>15190</v>
      </c>
      <c r="T1283" t="s">
        <v>15191</v>
      </c>
      <c r="U1283" t="s">
        <v>21345</v>
      </c>
      <c r="V1283" t="s">
        <v>15193</v>
      </c>
      <c r="W1283" s="105" t="str">
        <f>IF(COUNTIF(W$2:W1282,B1283&amp;K1283)=0,B1283&amp;K1283,"")</f>
        <v>S-048005富士電機株式会社</v>
      </c>
    </row>
    <row r="1284" spans="1:23" hidden="1">
      <c r="A1284" t="s">
        <v>21347</v>
      </c>
      <c r="B1284" t="s">
        <v>10972</v>
      </c>
      <c r="C1284" t="s">
        <v>371</v>
      </c>
      <c r="D1284" t="s">
        <v>106</v>
      </c>
      <c r="E1284" t="s">
        <v>111</v>
      </c>
      <c r="F1284" t="s">
        <v>4373</v>
      </c>
      <c r="G1284" t="s">
        <v>4356</v>
      </c>
      <c r="H1284" t="s">
        <v>19496</v>
      </c>
      <c r="I1284">
        <v>91</v>
      </c>
      <c r="J1284" t="s">
        <v>3982</v>
      </c>
      <c r="K1284" t="s">
        <v>15186</v>
      </c>
      <c r="L1284" t="s">
        <v>111</v>
      </c>
      <c r="M1284" t="s">
        <v>15196</v>
      </c>
      <c r="N1284" t="s">
        <v>11381</v>
      </c>
      <c r="O1284" t="s">
        <v>11382</v>
      </c>
      <c r="P1284">
        <v>91</v>
      </c>
      <c r="Q1284" t="s">
        <v>15197</v>
      </c>
      <c r="R1284" t="s">
        <v>15189</v>
      </c>
      <c r="S1284" t="s">
        <v>15190</v>
      </c>
      <c r="T1284" t="s">
        <v>15191</v>
      </c>
      <c r="U1284" t="s">
        <v>21345</v>
      </c>
      <c r="V1284" t="s">
        <v>15193</v>
      </c>
      <c r="W1284" s="105" t="str">
        <f>IF(COUNTIF(W$2:W1283,B1284&amp;K1284)=0,B1284&amp;K1284,"")</f>
        <v>S-048008富士電機株式会社</v>
      </c>
    </row>
    <row r="1285" spans="1:23" hidden="1">
      <c r="A1285" t="s">
        <v>21348</v>
      </c>
      <c r="B1285" t="s">
        <v>10975</v>
      </c>
      <c r="C1285" t="s">
        <v>371</v>
      </c>
      <c r="D1285" t="s">
        <v>106</v>
      </c>
      <c r="E1285" t="s">
        <v>111</v>
      </c>
      <c r="F1285" t="s">
        <v>4373</v>
      </c>
      <c r="G1285" t="s">
        <v>4356</v>
      </c>
      <c r="H1285" t="s">
        <v>19496</v>
      </c>
      <c r="I1285">
        <v>42</v>
      </c>
      <c r="J1285" t="s">
        <v>4033</v>
      </c>
      <c r="K1285" t="s">
        <v>15186</v>
      </c>
      <c r="L1285" t="s">
        <v>111</v>
      </c>
      <c r="M1285" t="s">
        <v>15196</v>
      </c>
      <c r="N1285" t="s">
        <v>11381</v>
      </c>
      <c r="O1285" t="s">
        <v>11382</v>
      </c>
      <c r="P1285">
        <v>42</v>
      </c>
      <c r="Q1285" t="s">
        <v>15197</v>
      </c>
      <c r="R1285" t="s">
        <v>15189</v>
      </c>
      <c r="S1285" t="s">
        <v>15190</v>
      </c>
      <c r="T1285" t="s">
        <v>15191</v>
      </c>
      <c r="U1285" t="s">
        <v>21345</v>
      </c>
      <c r="V1285" t="s">
        <v>15193</v>
      </c>
      <c r="W1285" s="105" t="str">
        <f>IF(COUNTIF(W$2:W1284,B1285&amp;K1285)=0,B1285&amp;K1285,"")</f>
        <v>S-048011富士電機株式会社</v>
      </c>
    </row>
    <row r="1286" spans="1:23" hidden="1">
      <c r="A1286" t="s">
        <v>21349</v>
      </c>
      <c r="B1286" t="s">
        <v>10978</v>
      </c>
      <c r="C1286" t="s">
        <v>371</v>
      </c>
      <c r="D1286" t="s">
        <v>106</v>
      </c>
      <c r="E1286" t="s">
        <v>111</v>
      </c>
      <c r="F1286" t="s">
        <v>4392</v>
      </c>
      <c r="G1286" t="s">
        <v>4356</v>
      </c>
      <c r="H1286" t="s">
        <v>24</v>
      </c>
      <c r="I1286">
        <v>84</v>
      </c>
      <c r="J1286" t="s">
        <v>3982</v>
      </c>
      <c r="K1286" t="s">
        <v>15186</v>
      </c>
      <c r="L1286" t="s">
        <v>111</v>
      </c>
      <c r="M1286" t="s">
        <v>15200</v>
      </c>
      <c r="N1286" t="s">
        <v>11381</v>
      </c>
      <c r="O1286" t="s">
        <v>11382</v>
      </c>
      <c r="P1286">
        <v>84</v>
      </c>
      <c r="Q1286" t="s">
        <v>15201</v>
      </c>
      <c r="R1286" t="s">
        <v>15189</v>
      </c>
      <c r="S1286" t="s">
        <v>15190</v>
      </c>
      <c r="T1286" t="s">
        <v>15191</v>
      </c>
      <c r="U1286" t="s">
        <v>21345</v>
      </c>
      <c r="V1286" t="s">
        <v>15193</v>
      </c>
      <c r="W1286" s="105" t="str">
        <f>IF(COUNTIF(W$2:W1285,B1286&amp;K1286)=0,B1286&amp;K1286,"")</f>
        <v>S-048014富士電機株式会社</v>
      </c>
    </row>
    <row r="1287" spans="1:23" hidden="1">
      <c r="A1287" t="s">
        <v>21350</v>
      </c>
      <c r="B1287" t="s">
        <v>10981</v>
      </c>
      <c r="C1287" t="s">
        <v>371</v>
      </c>
      <c r="D1287" t="s">
        <v>106</v>
      </c>
      <c r="E1287" t="s">
        <v>111</v>
      </c>
      <c r="F1287" t="s">
        <v>4392</v>
      </c>
      <c r="G1287" t="s">
        <v>4356</v>
      </c>
      <c r="H1287" t="s">
        <v>24</v>
      </c>
      <c r="I1287">
        <v>40</v>
      </c>
      <c r="J1287" t="s">
        <v>4033</v>
      </c>
      <c r="K1287" t="s">
        <v>15186</v>
      </c>
      <c r="L1287" t="s">
        <v>111</v>
      </c>
      <c r="M1287" t="s">
        <v>15200</v>
      </c>
      <c r="N1287" t="s">
        <v>11381</v>
      </c>
      <c r="O1287" t="s">
        <v>11382</v>
      </c>
      <c r="P1287">
        <v>40</v>
      </c>
      <c r="Q1287" t="s">
        <v>15201</v>
      </c>
      <c r="R1287" t="s">
        <v>15189</v>
      </c>
      <c r="S1287" t="s">
        <v>15190</v>
      </c>
      <c r="T1287" t="s">
        <v>15191</v>
      </c>
      <c r="U1287" t="s">
        <v>21345</v>
      </c>
      <c r="V1287" t="s">
        <v>15193</v>
      </c>
      <c r="W1287" s="105" t="str">
        <f>IF(COUNTIF(W$2:W1286,B1287&amp;K1287)=0,B1287&amp;K1287,"")</f>
        <v>S-048017富士電機株式会社</v>
      </c>
    </row>
    <row r="1288" spans="1:23" hidden="1">
      <c r="A1288" t="s">
        <v>21351</v>
      </c>
      <c r="B1288" t="s">
        <v>10984</v>
      </c>
      <c r="C1288" t="s">
        <v>371</v>
      </c>
      <c r="D1288" t="s">
        <v>106</v>
      </c>
      <c r="E1288" t="s">
        <v>111</v>
      </c>
      <c r="F1288" t="s">
        <v>4411</v>
      </c>
      <c r="G1288" t="s">
        <v>4356</v>
      </c>
      <c r="H1288" t="s">
        <v>19496</v>
      </c>
      <c r="I1288">
        <v>93</v>
      </c>
      <c r="J1288" t="s">
        <v>3982</v>
      </c>
      <c r="K1288" t="s">
        <v>15186</v>
      </c>
      <c r="L1288" t="s">
        <v>111</v>
      </c>
      <c r="M1288" t="s">
        <v>15187</v>
      </c>
      <c r="N1288" t="s">
        <v>11381</v>
      </c>
      <c r="O1288" t="s">
        <v>11382</v>
      </c>
      <c r="P1288">
        <v>93</v>
      </c>
      <c r="Q1288" t="s">
        <v>15188</v>
      </c>
      <c r="R1288" t="s">
        <v>15189</v>
      </c>
      <c r="S1288" t="s">
        <v>15190</v>
      </c>
      <c r="T1288" t="s">
        <v>15191</v>
      </c>
      <c r="U1288" t="s">
        <v>21345</v>
      </c>
      <c r="V1288" t="s">
        <v>15193</v>
      </c>
      <c r="W1288" s="105" t="str">
        <f>IF(COUNTIF(W$2:W1287,B1288&amp;K1288)=0,B1288&amp;K1288,"")</f>
        <v>S-048020富士電機株式会社</v>
      </c>
    </row>
    <row r="1289" spans="1:23" hidden="1">
      <c r="A1289" t="s">
        <v>21352</v>
      </c>
      <c r="B1289" t="s">
        <v>10987</v>
      </c>
      <c r="C1289" t="s">
        <v>371</v>
      </c>
      <c r="D1289" t="s">
        <v>106</v>
      </c>
      <c r="E1289" t="s">
        <v>111</v>
      </c>
      <c r="F1289" t="s">
        <v>4411</v>
      </c>
      <c r="G1289" t="s">
        <v>4356</v>
      </c>
      <c r="H1289" t="s">
        <v>19496</v>
      </c>
      <c r="I1289">
        <v>48</v>
      </c>
      <c r="J1289" t="s">
        <v>4033</v>
      </c>
      <c r="K1289" t="s">
        <v>15186</v>
      </c>
      <c r="L1289" t="s">
        <v>111</v>
      </c>
      <c r="M1289" t="s">
        <v>15187</v>
      </c>
      <c r="N1289" t="s">
        <v>11381</v>
      </c>
      <c r="O1289" t="s">
        <v>11382</v>
      </c>
      <c r="P1289">
        <v>48</v>
      </c>
      <c r="Q1289" t="s">
        <v>15188</v>
      </c>
      <c r="R1289" t="s">
        <v>15189</v>
      </c>
      <c r="S1289" t="s">
        <v>15190</v>
      </c>
      <c r="T1289" t="s">
        <v>15191</v>
      </c>
      <c r="U1289" t="s">
        <v>21345</v>
      </c>
      <c r="V1289" t="s">
        <v>15193</v>
      </c>
      <c r="W1289" s="105" t="str">
        <f>IF(COUNTIF(W$2:W1288,B1289&amp;K1289)=0,B1289&amp;K1289,"")</f>
        <v>S-048023富士電機株式会社</v>
      </c>
    </row>
    <row r="1290" spans="1:23" hidden="1">
      <c r="A1290" t="s">
        <v>21353</v>
      </c>
      <c r="B1290" t="s">
        <v>10990</v>
      </c>
      <c r="C1290" t="s">
        <v>371</v>
      </c>
      <c r="D1290" t="s">
        <v>106</v>
      </c>
      <c r="E1290" t="s">
        <v>111</v>
      </c>
      <c r="F1290" t="s">
        <v>4430</v>
      </c>
      <c r="G1290" t="s">
        <v>4356</v>
      </c>
      <c r="H1290" t="s">
        <v>19496</v>
      </c>
      <c r="I1290">
        <v>91</v>
      </c>
      <c r="J1290" t="s">
        <v>3982</v>
      </c>
      <c r="K1290" t="s">
        <v>15186</v>
      </c>
      <c r="L1290" t="s">
        <v>111</v>
      </c>
      <c r="M1290" t="s">
        <v>15196</v>
      </c>
      <c r="N1290" t="s">
        <v>11381</v>
      </c>
      <c r="O1290" t="s">
        <v>11382</v>
      </c>
      <c r="P1290">
        <v>91</v>
      </c>
      <c r="Q1290" t="s">
        <v>15197</v>
      </c>
      <c r="R1290" t="s">
        <v>15189</v>
      </c>
      <c r="S1290" t="s">
        <v>15190</v>
      </c>
      <c r="T1290" t="s">
        <v>15191</v>
      </c>
      <c r="U1290" t="s">
        <v>21345</v>
      </c>
      <c r="V1290" t="s">
        <v>15193</v>
      </c>
      <c r="W1290" s="105" t="str">
        <f>IF(COUNTIF(W$2:W1289,B1290&amp;K1290)=0,B1290&amp;K1290,"")</f>
        <v>S-048026富士電機株式会社</v>
      </c>
    </row>
    <row r="1291" spans="1:23" hidden="1">
      <c r="A1291" t="s">
        <v>21354</v>
      </c>
      <c r="B1291" t="s">
        <v>10993</v>
      </c>
      <c r="C1291" t="s">
        <v>371</v>
      </c>
      <c r="D1291" t="s">
        <v>106</v>
      </c>
      <c r="E1291" t="s">
        <v>111</v>
      </c>
      <c r="F1291" t="s">
        <v>4430</v>
      </c>
      <c r="G1291" t="s">
        <v>4356</v>
      </c>
      <c r="H1291" t="s">
        <v>19496</v>
      </c>
      <c r="I1291">
        <v>42</v>
      </c>
      <c r="J1291" t="s">
        <v>4033</v>
      </c>
      <c r="K1291" t="s">
        <v>15186</v>
      </c>
      <c r="L1291" t="s">
        <v>111</v>
      </c>
      <c r="M1291" t="s">
        <v>15196</v>
      </c>
      <c r="N1291" t="s">
        <v>11381</v>
      </c>
      <c r="O1291" t="s">
        <v>11382</v>
      </c>
      <c r="P1291">
        <v>42</v>
      </c>
      <c r="Q1291" t="s">
        <v>15197</v>
      </c>
      <c r="R1291" t="s">
        <v>15189</v>
      </c>
      <c r="S1291" t="s">
        <v>15190</v>
      </c>
      <c r="T1291" t="s">
        <v>15191</v>
      </c>
      <c r="U1291" t="s">
        <v>21345</v>
      </c>
      <c r="V1291" t="s">
        <v>15193</v>
      </c>
      <c r="W1291" s="105" t="str">
        <f>IF(COUNTIF(W$2:W1290,B1291&amp;K1291)=0,B1291&amp;K1291,"")</f>
        <v>S-048029富士電機株式会社</v>
      </c>
    </row>
    <row r="1292" spans="1:23" hidden="1">
      <c r="A1292" t="s">
        <v>21355</v>
      </c>
      <c r="B1292" t="s">
        <v>10996</v>
      </c>
      <c r="C1292" t="s">
        <v>371</v>
      </c>
      <c r="D1292" t="s">
        <v>106</v>
      </c>
      <c r="E1292" t="s">
        <v>111</v>
      </c>
      <c r="F1292" t="s">
        <v>4449</v>
      </c>
      <c r="G1292" t="s">
        <v>4356</v>
      </c>
      <c r="H1292" t="s">
        <v>24</v>
      </c>
      <c r="I1292">
        <v>84</v>
      </c>
      <c r="J1292" t="s">
        <v>3982</v>
      </c>
      <c r="K1292" t="s">
        <v>15186</v>
      </c>
      <c r="L1292" t="s">
        <v>111</v>
      </c>
      <c r="M1292" t="s">
        <v>15200</v>
      </c>
      <c r="N1292" t="s">
        <v>11381</v>
      </c>
      <c r="O1292" t="s">
        <v>11382</v>
      </c>
      <c r="P1292">
        <v>84</v>
      </c>
      <c r="Q1292" t="s">
        <v>15201</v>
      </c>
      <c r="R1292" t="s">
        <v>15189</v>
      </c>
      <c r="S1292" t="s">
        <v>15190</v>
      </c>
      <c r="T1292" t="s">
        <v>15191</v>
      </c>
      <c r="U1292" t="s">
        <v>21345</v>
      </c>
      <c r="V1292" t="s">
        <v>15193</v>
      </c>
      <c r="W1292" s="105" t="str">
        <f>IF(COUNTIF(W$2:W1291,B1292&amp;K1292)=0,B1292&amp;K1292,"")</f>
        <v>S-048032富士電機株式会社</v>
      </c>
    </row>
    <row r="1293" spans="1:23" hidden="1">
      <c r="A1293" t="s">
        <v>21356</v>
      </c>
      <c r="B1293" t="s">
        <v>10999</v>
      </c>
      <c r="C1293" t="s">
        <v>371</v>
      </c>
      <c r="D1293" t="s">
        <v>106</v>
      </c>
      <c r="E1293" t="s">
        <v>111</v>
      </c>
      <c r="F1293" t="s">
        <v>4449</v>
      </c>
      <c r="G1293" t="s">
        <v>4356</v>
      </c>
      <c r="H1293" t="s">
        <v>24</v>
      </c>
      <c r="I1293">
        <v>40</v>
      </c>
      <c r="J1293" t="s">
        <v>4033</v>
      </c>
      <c r="K1293" t="s">
        <v>15186</v>
      </c>
      <c r="L1293" t="s">
        <v>111</v>
      </c>
      <c r="M1293" t="s">
        <v>15200</v>
      </c>
      <c r="N1293" t="s">
        <v>11381</v>
      </c>
      <c r="O1293" t="s">
        <v>11382</v>
      </c>
      <c r="P1293">
        <v>40</v>
      </c>
      <c r="Q1293" t="s">
        <v>15201</v>
      </c>
      <c r="R1293" t="s">
        <v>15189</v>
      </c>
      <c r="S1293" t="s">
        <v>15190</v>
      </c>
      <c r="T1293" t="s">
        <v>15191</v>
      </c>
      <c r="U1293" t="s">
        <v>21345</v>
      </c>
      <c r="V1293" t="s">
        <v>15193</v>
      </c>
      <c r="W1293" s="105" t="str">
        <f>IF(COUNTIF(W$2:W1292,B1293&amp;K1293)=0,B1293&amp;K1293,"")</f>
        <v>S-048035富士電機株式会社</v>
      </c>
    </row>
    <row r="1294" spans="1:23" hidden="1">
      <c r="A1294" t="s">
        <v>21357</v>
      </c>
      <c r="B1294" t="s">
        <v>11002</v>
      </c>
      <c r="C1294" t="s">
        <v>371</v>
      </c>
      <c r="D1294" t="s">
        <v>114</v>
      </c>
      <c r="E1294" t="s">
        <v>121</v>
      </c>
      <c r="F1294" t="s">
        <v>4585</v>
      </c>
      <c r="G1294" t="s">
        <v>24</v>
      </c>
      <c r="H1294" t="s">
        <v>24</v>
      </c>
      <c r="I1294">
        <v>0.42</v>
      </c>
      <c r="J1294" t="s">
        <v>2187</v>
      </c>
      <c r="K1294" t="s">
        <v>14038</v>
      </c>
      <c r="L1294" t="s">
        <v>15210</v>
      </c>
      <c r="M1294" t="s">
        <v>15211</v>
      </c>
      <c r="N1294" t="s">
        <v>11381</v>
      </c>
      <c r="O1294" t="s">
        <v>11382</v>
      </c>
      <c r="P1294">
        <v>0.42</v>
      </c>
      <c r="Q1294" t="s">
        <v>15212</v>
      </c>
      <c r="R1294" t="s">
        <v>21358</v>
      </c>
      <c r="S1294" t="s">
        <v>21359</v>
      </c>
      <c r="T1294" t="s">
        <v>14044</v>
      </c>
      <c r="U1294" t="s">
        <v>14045</v>
      </c>
      <c r="V1294" t="s">
        <v>21360</v>
      </c>
      <c r="W1294" s="105" t="str">
        <f>IF(COUNTIF(W$2:W1293,B1294&amp;K1294)=0,B1294&amp;K1294,"")</f>
        <v>S-053001株式会社前川製作所</v>
      </c>
    </row>
    <row r="1295" spans="1:23" hidden="1">
      <c r="A1295" t="s">
        <v>21361</v>
      </c>
      <c r="B1295" t="s">
        <v>11003</v>
      </c>
      <c r="C1295" t="s">
        <v>371</v>
      </c>
      <c r="D1295" t="s">
        <v>114</v>
      </c>
      <c r="E1295" t="s">
        <v>121</v>
      </c>
      <c r="F1295" t="s">
        <v>4591</v>
      </c>
      <c r="G1295" t="s">
        <v>24</v>
      </c>
      <c r="H1295" t="s">
        <v>24</v>
      </c>
      <c r="I1295">
        <v>0.4</v>
      </c>
      <c r="J1295" t="s">
        <v>2187</v>
      </c>
      <c r="K1295" t="s">
        <v>14038</v>
      </c>
      <c r="L1295" t="s">
        <v>15210</v>
      </c>
      <c r="M1295" t="s">
        <v>15216</v>
      </c>
      <c r="N1295" t="s">
        <v>11381</v>
      </c>
      <c r="O1295" t="s">
        <v>11382</v>
      </c>
      <c r="P1295">
        <v>0.4</v>
      </c>
      <c r="Q1295" t="s">
        <v>15212</v>
      </c>
      <c r="R1295" t="s">
        <v>21358</v>
      </c>
      <c r="S1295" t="s">
        <v>21359</v>
      </c>
      <c r="T1295" t="s">
        <v>14044</v>
      </c>
      <c r="U1295" t="s">
        <v>14045</v>
      </c>
      <c r="V1295" t="s">
        <v>21360</v>
      </c>
      <c r="W1295" s="105" t="str">
        <f>IF(COUNTIF(W$2:W1294,B1295&amp;K1295)=0,B1295&amp;K1295,"")</f>
        <v>S-053002株式会社前川製作所</v>
      </c>
    </row>
    <row r="1296" spans="1:23" hidden="1">
      <c r="A1296" t="s">
        <v>21362</v>
      </c>
      <c r="B1296" t="s">
        <v>11005</v>
      </c>
      <c r="C1296" t="s">
        <v>371</v>
      </c>
      <c r="D1296" t="s">
        <v>114</v>
      </c>
      <c r="E1296" t="s">
        <v>123</v>
      </c>
      <c r="F1296" t="s">
        <v>4596</v>
      </c>
      <c r="G1296" t="s">
        <v>4604</v>
      </c>
      <c r="H1296" t="s">
        <v>24</v>
      </c>
      <c r="I1296">
        <v>3.15</v>
      </c>
      <c r="J1296" t="s">
        <v>2187</v>
      </c>
      <c r="K1296" t="s">
        <v>14011</v>
      </c>
      <c r="L1296" t="s">
        <v>15230</v>
      </c>
      <c r="M1296" t="s">
        <v>21363</v>
      </c>
      <c r="N1296" t="s">
        <v>11381</v>
      </c>
      <c r="O1296" t="s">
        <v>7810</v>
      </c>
      <c r="P1296">
        <v>3.15</v>
      </c>
      <c r="Q1296" t="s">
        <v>21364</v>
      </c>
      <c r="R1296" t="s">
        <v>14015</v>
      </c>
      <c r="S1296" t="s">
        <v>11593</v>
      </c>
      <c r="T1296" t="s">
        <v>14016</v>
      </c>
      <c r="U1296" t="s">
        <v>24</v>
      </c>
      <c r="V1296" t="s">
        <v>24</v>
      </c>
      <c r="W1296" s="105" t="str">
        <f>IF(COUNTIF(W$2:W1295,B1296&amp;K1296)=0,B1296&amp;K1296,"")</f>
        <v>S-054002三菱重工冷熱株式会社</v>
      </c>
    </row>
    <row r="1297" spans="1:23" hidden="1">
      <c r="A1297" t="s">
        <v>21365</v>
      </c>
      <c r="B1297" t="s">
        <v>11005</v>
      </c>
      <c r="C1297" t="s">
        <v>371</v>
      </c>
      <c r="D1297" t="s">
        <v>114</v>
      </c>
      <c r="E1297" t="s">
        <v>123</v>
      </c>
      <c r="F1297" t="s">
        <v>4596</v>
      </c>
      <c r="G1297" t="s">
        <v>4604</v>
      </c>
      <c r="H1297" t="s">
        <v>24</v>
      </c>
      <c r="I1297">
        <v>3.15</v>
      </c>
      <c r="J1297" t="s">
        <v>2187</v>
      </c>
      <c r="K1297" t="s">
        <v>14011</v>
      </c>
      <c r="L1297" t="s">
        <v>15230</v>
      </c>
      <c r="M1297" t="s">
        <v>21366</v>
      </c>
      <c r="N1297" t="s">
        <v>11381</v>
      </c>
      <c r="O1297" t="s">
        <v>7810</v>
      </c>
      <c r="P1297">
        <v>3.15</v>
      </c>
      <c r="Q1297" t="s">
        <v>21364</v>
      </c>
      <c r="R1297" t="s">
        <v>14015</v>
      </c>
      <c r="S1297" t="s">
        <v>11593</v>
      </c>
      <c r="T1297" t="s">
        <v>14016</v>
      </c>
      <c r="U1297" t="s">
        <v>24</v>
      </c>
      <c r="V1297" t="s">
        <v>24</v>
      </c>
      <c r="W1297" s="105" t="str">
        <f>IF(COUNTIF(W$2:W1296,B1297&amp;K1297)=0,B1297&amp;K1297,"")</f>
        <v/>
      </c>
    </row>
    <row r="1298" spans="1:23" hidden="1">
      <c r="A1298" t="s">
        <v>21367</v>
      </c>
      <c r="B1298" t="s">
        <v>11005</v>
      </c>
      <c r="C1298" t="s">
        <v>371</v>
      </c>
      <c r="D1298" t="s">
        <v>114</v>
      </c>
      <c r="E1298" t="s">
        <v>123</v>
      </c>
      <c r="F1298" t="s">
        <v>4596</v>
      </c>
      <c r="G1298" t="s">
        <v>4604</v>
      </c>
      <c r="H1298" t="s">
        <v>24</v>
      </c>
      <c r="I1298">
        <v>3.15</v>
      </c>
      <c r="J1298" t="s">
        <v>2187</v>
      </c>
      <c r="K1298" t="s">
        <v>14038</v>
      </c>
      <c r="L1298" t="s">
        <v>15218</v>
      </c>
      <c r="M1298" t="s">
        <v>15219</v>
      </c>
      <c r="N1298" t="s">
        <v>11381</v>
      </c>
      <c r="O1298" t="s">
        <v>11382</v>
      </c>
      <c r="P1298">
        <v>3.15</v>
      </c>
      <c r="Q1298" t="s">
        <v>15220</v>
      </c>
      <c r="R1298" t="s">
        <v>21368</v>
      </c>
      <c r="S1298" t="s">
        <v>21369</v>
      </c>
      <c r="T1298" t="s">
        <v>21370</v>
      </c>
      <c r="U1298" t="s">
        <v>20719</v>
      </c>
      <c r="V1298" t="s">
        <v>21371</v>
      </c>
      <c r="W1298" s="105" t="str">
        <f>IF(COUNTIF(W$2:W1297,B1298&amp;K1298)=0,B1298&amp;K1298,"")</f>
        <v>S-054002株式会社前川製作所</v>
      </c>
    </row>
    <row r="1299" spans="1:23" hidden="1">
      <c r="A1299" t="s">
        <v>21372</v>
      </c>
      <c r="B1299" t="s">
        <v>11005</v>
      </c>
      <c r="C1299" t="s">
        <v>371</v>
      </c>
      <c r="D1299" t="s">
        <v>114</v>
      </c>
      <c r="E1299" t="s">
        <v>123</v>
      </c>
      <c r="F1299" t="s">
        <v>4596</v>
      </c>
      <c r="G1299" t="s">
        <v>4604</v>
      </c>
      <c r="H1299" t="s">
        <v>24</v>
      </c>
      <c r="I1299">
        <v>3.15</v>
      </c>
      <c r="J1299" t="s">
        <v>2187</v>
      </c>
      <c r="K1299" t="s">
        <v>14038</v>
      </c>
      <c r="L1299" t="s">
        <v>15218</v>
      </c>
      <c r="M1299" t="s">
        <v>15224</v>
      </c>
      <c r="N1299" t="s">
        <v>11391</v>
      </c>
      <c r="O1299" t="s">
        <v>11382</v>
      </c>
      <c r="P1299">
        <v>3.15</v>
      </c>
      <c r="Q1299" t="s">
        <v>15220</v>
      </c>
      <c r="R1299" t="s">
        <v>21368</v>
      </c>
      <c r="S1299" t="s">
        <v>21369</v>
      </c>
      <c r="T1299" t="s">
        <v>21370</v>
      </c>
      <c r="U1299" t="s">
        <v>20719</v>
      </c>
      <c r="V1299" t="s">
        <v>21371</v>
      </c>
      <c r="W1299" s="105" t="str">
        <f>IF(COUNTIF(W$2:W1298,B1299&amp;K1299)=0,B1299&amp;K1299,"")</f>
        <v/>
      </c>
    </row>
    <row r="1300" spans="1:23" hidden="1">
      <c r="A1300" t="s">
        <v>21373</v>
      </c>
      <c r="B1300" t="s">
        <v>11005</v>
      </c>
      <c r="C1300" t="s">
        <v>371</v>
      </c>
      <c r="D1300" t="s">
        <v>114</v>
      </c>
      <c r="E1300" t="s">
        <v>123</v>
      </c>
      <c r="F1300" t="s">
        <v>4596</v>
      </c>
      <c r="G1300" t="s">
        <v>4604</v>
      </c>
      <c r="H1300" t="s">
        <v>24</v>
      </c>
      <c r="I1300">
        <v>3.15</v>
      </c>
      <c r="J1300" t="s">
        <v>2187</v>
      </c>
      <c r="K1300" t="s">
        <v>14038</v>
      </c>
      <c r="L1300" t="s">
        <v>15218</v>
      </c>
      <c r="M1300" t="s">
        <v>15226</v>
      </c>
      <c r="N1300" t="s">
        <v>11391</v>
      </c>
      <c r="O1300" t="s">
        <v>11382</v>
      </c>
      <c r="P1300">
        <v>3.15</v>
      </c>
      <c r="Q1300" t="s">
        <v>15220</v>
      </c>
      <c r="R1300" t="s">
        <v>21368</v>
      </c>
      <c r="S1300" t="s">
        <v>21369</v>
      </c>
      <c r="T1300" t="s">
        <v>21370</v>
      </c>
      <c r="U1300" t="s">
        <v>20719</v>
      </c>
      <c r="V1300" t="s">
        <v>21371</v>
      </c>
      <c r="W1300" s="105" t="str">
        <f>IF(COUNTIF(W$2:W1299,B1300&amp;K1300)=0,B1300&amp;K1300,"")</f>
        <v/>
      </c>
    </row>
    <row r="1301" spans="1:23" hidden="1">
      <c r="A1301" t="s">
        <v>21374</v>
      </c>
      <c r="B1301" t="s">
        <v>11005</v>
      </c>
      <c r="C1301" t="s">
        <v>371</v>
      </c>
      <c r="D1301" t="s">
        <v>114</v>
      </c>
      <c r="E1301" t="s">
        <v>123</v>
      </c>
      <c r="F1301" t="s">
        <v>4596</v>
      </c>
      <c r="G1301" t="s">
        <v>4604</v>
      </c>
      <c r="H1301" t="s">
        <v>24</v>
      </c>
      <c r="I1301">
        <v>3.15</v>
      </c>
      <c r="J1301" t="s">
        <v>2187</v>
      </c>
      <c r="K1301" t="s">
        <v>14038</v>
      </c>
      <c r="L1301" t="s">
        <v>15218</v>
      </c>
      <c r="M1301" t="s">
        <v>15228</v>
      </c>
      <c r="N1301" t="s">
        <v>11391</v>
      </c>
      <c r="O1301" t="s">
        <v>11382</v>
      </c>
      <c r="P1301">
        <v>3.15</v>
      </c>
      <c r="Q1301" t="s">
        <v>15220</v>
      </c>
      <c r="R1301" t="s">
        <v>21368</v>
      </c>
      <c r="S1301" t="s">
        <v>21369</v>
      </c>
      <c r="T1301" t="s">
        <v>21370</v>
      </c>
      <c r="U1301" t="s">
        <v>20719</v>
      </c>
      <c r="V1301" t="s">
        <v>21371</v>
      </c>
      <c r="W1301" s="105" t="str">
        <f>IF(COUNTIF(W$2:W1300,B1301&amp;K1301)=0,B1301&amp;K1301,"")</f>
        <v/>
      </c>
    </row>
    <row r="1302" spans="1:23" hidden="1">
      <c r="A1302" t="s">
        <v>21375</v>
      </c>
      <c r="B1302" t="s">
        <v>11006</v>
      </c>
      <c r="C1302" t="s">
        <v>371</v>
      </c>
      <c r="D1302" t="s">
        <v>114</v>
      </c>
      <c r="E1302" t="s">
        <v>123</v>
      </c>
      <c r="F1302" t="s">
        <v>4596</v>
      </c>
      <c r="G1302" t="s">
        <v>4608</v>
      </c>
      <c r="H1302" t="s">
        <v>24</v>
      </c>
      <c r="I1302">
        <v>3.41</v>
      </c>
      <c r="J1302" t="s">
        <v>2187</v>
      </c>
      <c r="K1302" t="s">
        <v>14011</v>
      </c>
      <c r="L1302" t="s">
        <v>15230</v>
      </c>
      <c r="M1302" t="s">
        <v>21376</v>
      </c>
      <c r="N1302" t="s">
        <v>11381</v>
      </c>
      <c r="O1302" t="s">
        <v>7810</v>
      </c>
      <c r="P1302">
        <v>3.41</v>
      </c>
      <c r="Q1302" t="s">
        <v>21364</v>
      </c>
      <c r="R1302" t="s">
        <v>14015</v>
      </c>
      <c r="S1302" t="s">
        <v>11593</v>
      </c>
      <c r="T1302" t="s">
        <v>14016</v>
      </c>
      <c r="U1302" t="s">
        <v>24</v>
      </c>
      <c r="V1302" t="s">
        <v>24</v>
      </c>
      <c r="W1302" s="105" t="str">
        <f>IF(COUNTIF(W$2:W1301,B1302&amp;K1302)=0,B1302&amp;K1302,"")</f>
        <v>S-054003三菱重工冷熱株式会社</v>
      </c>
    </row>
    <row r="1303" spans="1:23" hidden="1">
      <c r="A1303" t="s">
        <v>21377</v>
      </c>
      <c r="B1303" t="s">
        <v>11006</v>
      </c>
      <c r="C1303" t="s">
        <v>371</v>
      </c>
      <c r="D1303" t="s">
        <v>114</v>
      </c>
      <c r="E1303" t="s">
        <v>123</v>
      </c>
      <c r="F1303" t="s">
        <v>4596</v>
      </c>
      <c r="G1303" t="s">
        <v>4608</v>
      </c>
      <c r="H1303" t="s">
        <v>24</v>
      </c>
      <c r="I1303">
        <v>3.41</v>
      </c>
      <c r="J1303" t="s">
        <v>2187</v>
      </c>
      <c r="K1303" t="s">
        <v>14038</v>
      </c>
      <c r="L1303" t="s">
        <v>15234</v>
      </c>
      <c r="M1303" t="s">
        <v>15235</v>
      </c>
      <c r="N1303" t="s">
        <v>11381</v>
      </c>
      <c r="O1303" t="s">
        <v>11382</v>
      </c>
      <c r="P1303">
        <v>3.41</v>
      </c>
      <c r="Q1303" t="s">
        <v>15220</v>
      </c>
      <c r="R1303" t="s">
        <v>21368</v>
      </c>
      <c r="S1303" t="s">
        <v>21369</v>
      </c>
      <c r="T1303" t="s">
        <v>21370</v>
      </c>
      <c r="U1303" t="s">
        <v>20719</v>
      </c>
      <c r="V1303" t="s">
        <v>21371</v>
      </c>
      <c r="W1303" s="105" t="str">
        <f>IF(COUNTIF(W$2:W1302,B1303&amp;K1303)=0,B1303&amp;K1303,"")</f>
        <v>S-054003株式会社前川製作所</v>
      </c>
    </row>
    <row r="1304" spans="1:23" hidden="1">
      <c r="A1304" t="s">
        <v>21378</v>
      </c>
      <c r="B1304" t="s">
        <v>11006</v>
      </c>
      <c r="C1304" t="s">
        <v>371</v>
      </c>
      <c r="D1304" t="s">
        <v>114</v>
      </c>
      <c r="E1304" t="s">
        <v>123</v>
      </c>
      <c r="F1304" t="s">
        <v>4596</v>
      </c>
      <c r="G1304" t="s">
        <v>4608</v>
      </c>
      <c r="H1304" t="s">
        <v>24</v>
      </c>
      <c r="I1304">
        <v>3.41</v>
      </c>
      <c r="J1304" t="s">
        <v>2187</v>
      </c>
      <c r="K1304" t="s">
        <v>14038</v>
      </c>
      <c r="L1304" t="s">
        <v>15234</v>
      </c>
      <c r="M1304" t="s">
        <v>15237</v>
      </c>
      <c r="N1304" t="s">
        <v>11391</v>
      </c>
      <c r="O1304" t="s">
        <v>11382</v>
      </c>
      <c r="P1304">
        <v>3.41</v>
      </c>
      <c r="Q1304" t="s">
        <v>15220</v>
      </c>
      <c r="R1304" t="s">
        <v>21368</v>
      </c>
      <c r="S1304" t="s">
        <v>21369</v>
      </c>
      <c r="T1304" t="s">
        <v>21370</v>
      </c>
      <c r="U1304" t="s">
        <v>20719</v>
      </c>
      <c r="V1304" t="s">
        <v>21371</v>
      </c>
      <c r="W1304" s="105" t="str">
        <f>IF(COUNTIF(W$2:W1303,B1304&amp;K1304)=0,B1304&amp;K1304,"")</f>
        <v/>
      </c>
    </row>
    <row r="1305" spans="1:23" hidden="1">
      <c r="A1305" t="s">
        <v>21379</v>
      </c>
      <c r="B1305" t="s">
        <v>11006</v>
      </c>
      <c r="C1305" t="s">
        <v>371</v>
      </c>
      <c r="D1305" t="s">
        <v>114</v>
      </c>
      <c r="E1305" t="s">
        <v>123</v>
      </c>
      <c r="F1305" t="s">
        <v>4596</v>
      </c>
      <c r="G1305" t="s">
        <v>4608</v>
      </c>
      <c r="H1305" t="s">
        <v>24</v>
      </c>
      <c r="I1305">
        <v>3.41</v>
      </c>
      <c r="J1305" t="s">
        <v>2187</v>
      </c>
      <c r="K1305" t="s">
        <v>14038</v>
      </c>
      <c r="L1305" t="s">
        <v>15234</v>
      </c>
      <c r="M1305" t="s">
        <v>15239</v>
      </c>
      <c r="N1305" t="s">
        <v>11391</v>
      </c>
      <c r="O1305" t="s">
        <v>11382</v>
      </c>
      <c r="P1305">
        <v>3.41</v>
      </c>
      <c r="Q1305" t="s">
        <v>15220</v>
      </c>
      <c r="R1305" t="s">
        <v>21368</v>
      </c>
      <c r="S1305" t="s">
        <v>21369</v>
      </c>
      <c r="T1305" t="s">
        <v>21370</v>
      </c>
      <c r="U1305" t="s">
        <v>20719</v>
      </c>
      <c r="V1305" t="s">
        <v>21371</v>
      </c>
      <c r="W1305" s="105" t="str">
        <f>IF(COUNTIF(W$2:W1304,B1305&amp;K1305)=0,B1305&amp;K1305,"")</f>
        <v/>
      </c>
    </row>
    <row r="1306" spans="1:23" hidden="1">
      <c r="A1306" t="s">
        <v>21380</v>
      </c>
      <c r="B1306" t="s">
        <v>11006</v>
      </c>
      <c r="C1306" t="s">
        <v>371</v>
      </c>
      <c r="D1306" t="s">
        <v>114</v>
      </c>
      <c r="E1306" t="s">
        <v>123</v>
      </c>
      <c r="F1306" t="s">
        <v>4596</v>
      </c>
      <c r="G1306" t="s">
        <v>4608</v>
      </c>
      <c r="H1306" t="s">
        <v>24</v>
      </c>
      <c r="I1306">
        <v>3.41</v>
      </c>
      <c r="J1306" t="s">
        <v>2187</v>
      </c>
      <c r="K1306" t="s">
        <v>14038</v>
      </c>
      <c r="L1306" t="s">
        <v>15234</v>
      </c>
      <c r="M1306" t="s">
        <v>15241</v>
      </c>
      <c r="N1306" t="s">
        <v>11391</v>
      </c>
      <c r="O1306" t="s">
        <v>11382</v>
      </c>
      <c r="P1306">
        <v>3.41</v>
      </c>
      <c r="Q1306" t="s">
        <v>15220</v>
      </c>
      <c r="R1306" t="s">
        <v>21368</v>
      </c>
      <c r="S1306" t="s">
        <v>21369</v>
      </c>
      <c r="T1306" t="s">
        <v>21370</v>
      </c>
      <c r="U1306" t="s">
        <v>20719</v>
      </c>
      <c r="V1306" t="s">
        <v>21371</v>
      </c>
      <c r="W1306" s="105" t="str">
        <f>IF(COUNTIF(W$2:W1305,B1306&amp;K1306)=0,B1306&amp;K1306,"")</f>
        <v/>
      </c>
    </row>
    <row r="1307" spans="1:23" hidden="1">
      <c r="A1307" t="s">
        <v>21381</v>
      </c>
      <c r="B1307" t="s">
        <v>11007</v>
      </c>
      <c r="C1307" t="s">
        <v>371</v>
      </c>
      <c r="D1307" t="s">
        <v>114</v>
      </c>
      <c r="E1307" t="s">
        <v>123</v>
      </c>
      <c r="F1307" t="s">
        <v>4612</v>
      </c>
      <c r="G1307" t="s">
        <v>4613</v>
      </c>
      <c r="H1307" t="s">
        <v>24</v>
      </c>
      <c r="I1307">
        <v>2.7</v>
      </c>
      <c r="J1307" t="s">
        <v>2187</v>
      </c>
      <c r="K1307" t="s">
        <v>14038</v>
      </c>
      <c r="L1307" t="s">
        <v>15243</v>
      </c>
      <c r="M1307" t="s">
        <v>15244</v>
      </c>
      <c r="N1307" t="s">
        <v>11381</v>
      </c>
      <c r="O1307" t="s">
        <v>11382</v>
      </c>
      <c r="P1307">
        <v>2.7</v>
      </c>
      <c r="Q1307" t="s">
        <v>15245</v>
      </c>
      <c r="R1307" t="s">
        <v>21368</v>
      </c>
      <c r="S1307" t="s">
        <v>21369</v>
      </c>
      <c r="T1307" t="s">
        <v>21370</v>
      </c>
      <c r="U1307" t="s">
        <v>20719</v>
      </c>
      <c r="V1307" t="s">
        <v>21382</v>
      </c>
      <c r="W1307" s="105" t="str">
        <f>IF(COUNTIF(W$2:W1306,B1307&amp;K1307)=0,B1307&amp;K1307,"")</f>
        <v>S-054004株式会社前川製作所</v>
      </c>
    </row>
    <row r="1308" spans="1:23" hidden="1">
      <c r="A1308" t="s">
        <v>21383</v>
      </c>
      <c r="B1308" t="s">
        <v>11009</v>
      </c>
      <c r="C1308" t="s">
        <v>371</v>
      </c>
      <c r="D1308" t="s">
        <v>114</v>
      </c>
      <c r="E1308" t="s">
        <v>123</v>
      </c>
      <c r="F1308" t="s">
        <v>4621</v>
      </c>
      <c r="G1308" t="s">
        <v>4613</v>
      </c>
      <c r="H1308" t="s">
        <v>24</v>
      </c>
      <c r="I1308">
        <v>1.8</v>
      </c>
      <c r="J1308" t="s">
        <v>2187</v>
      </c>
      <c r="K1308" t="s">
        <v>14038</v>
      </c>
      <c r="L1308" t="s">
        <v>15248</v>
      </c>
      <c r="M1308" t="s">
        <v>15249</v>
      </c>
      <c r="N1308" t="s">
        <v>11381</v>
      </c>
      <c r="O1308" t="s">
        <v>11382</v>
      </c>
      <c r="P1308">
        <v>1.8</v>
      </c>
      <c r="Q1308" t="s">
        <v>15245</v>
      </c>
      <c r="R1308" t="s">
        <v>21368</v>
      </c>
      <c r="S1308" t="s">
        <v>21369</v>
      </c>
      <c r="T1308" t="s">
        <v>21370</v>
      </c>
      <c r="U1308" t="s">
        <v>20719</v>
      </c>
      <c r="V1308" t="s">
        <v>21382</v>
      </c>
      <c r="W1308" s="105" t="str">
        <f>IF(COUNTIF(W$2:W1307,B1308&amp;K1308)=0,B1308&amp;K1308,"")</f>
        <v>S-054006株式会社前川製作所</v>
      </c>
    </row>
    <row r="1309" spans="1:23" hidden="1">
      <c r="A1309" t="s">
        <v>21384</v>
      </c>
      <c r="B1309" t="s">
        <v>11011</v>
      </c>
      <c r="C1309" t="s">
        <v>371</v>
      </c>
      <c r="D1309" t="s">
        <v>114</v>
      </c>
      <c r="E1309" t="s">
        <v>123</v>
      </c>
      <c r="F1309" t="s">
        <v>4629</v>
      </c>
      <c r="G1309" t="s">
        <v>4613</v>
      </c>
      <c r="H1309" t="s">
        <v>24</v>
      </c>
      <c r="I1309">
        <v>2.04</v>
      </c>
      <c r="J1309" t="s">
        <v>2187</v>
      </c>
      <c r="K1309" t="s">
        <v>14011</v>
      </c>
      <c r="L1309" t="s">
        <v>15261</v>
      </c>
      <c r="M1309" t="s">
        <v>21385</v>
      </c>
      <c r="N1309" t="s">
        <v>11381</v>
      </c>
      <c r="O1309" t="s">
        <v>7810</v>
      </c>
      <c r="P1309">
        <v>2.04</v>
      </c>
      <c r="Q1309" t="s">
        <v>21364</v>
      </c>
      <c r="R1309" t="s">
        <v>14015</v>
      </c>
      <c r="S1309" t="s">
        <v>11593</v>
      </c>
      <c r="T1309" t="s">
        <v>14016</v>
      </c>
      <c r="U1309" t="s">
        <v>24</v>
      </c>
      <c r="V1309" t="s">
        <v>24</v>
      </c>
      <c r="W1309" s="105" t="str">
        <f>IF(COUNTIF(W$2:W1308,B1309&amp;K1309)=0,B1309&amp;K1309,"")</f>
        <v>S-054008三菱重工冷熱株式会社</v>
      </c>
    </row>
    <row r="1310" spans="1:23" hidden="1">
      <c r="A1310" t="s">
        <v>21386</v>
      </c>
      <c r="B1310" t="s">
        <v>11011</v>
      </c>
      <c r="C1310" t="s">
        <v>371</v>
      </c>
      <c r="D1310" t="s">
        <v>114</v>
      </c>
      <c r="E1310" t="s">
        <v>123</v>
      </c>
      <c r="F1310" t="s">
        <v>4629</v>
      </c>
      <c r="G1310" t="s">
        <v>4613</v>
      </c>
      <c r="H1310" t="s">
        <v>24</v>
      </c>
      <c r="I1310">
        <v>2.04</v>
      </c>
      <c r="J1310" t="s">
        <v>2187</v>
      </c>
      <c r="K1310" t="s">
        <v>14038</v>
      </c>
      <c r="L1310" t="s">
        <v>15252</v>
      </c>
      <c r="M1310" t="s">
        <v>15253</v>
      </c>
      <c r="N1310" t="s">
        <v>11381</v>
      </c>
      <c r="O1310" t="s">
        <v>11382</v>
      </c>
      <c r="P1310">
        <v>2.04</v>
      </c>
      <c r="Q1310" t="s">
        <v>15220</v>
      </c>
      <c r="R1310" t="s">
        <v>21368</v>
      </c>
      <c r="S1310" t="s">
        <v>21369</v>
      </c>
      <c r="T1310" t="s">
        <v>21370</v>
      </c>
      <c r="U1310" t="s">
        <v>20719</v>
      </c>
      <c r="V1310" t="s">
        <v>21371</v>
      </c>
      <c r="W1310" s="105" t="str">
        <f>IF(COUNTIF(W$2:W1309,B1310&amp;K1310)=0,B1310&amp;K1310,"")</f>
        <v>S-054008株式会社前川製作所</v>
      </c>
    </row>
    <row r="1311" spans="1:23" hidden="1">
      <c r="A1311" t="s">
        <v>21387</v>
      </c>
      <c r="B1311" t="s">
        <v>11011</v>
      </c>
      <c r="C1311" t="s">
        <v>371</v>
      </c>
      <c r="D1311" t="s">
        <v>114</v>
      </c>
      <c r="E1311" t="s">
        <v>123</v>
      </c>
      <c r="F1311" t="s">
        <v>4629</v>
      </c>
      <c r="G1311" t="s">
        <v>4613</v>
      </c>
      <c r="H1311" t="s">
        <v>24</v>
      </c>
      <c r="I1311">
        <v>2.04</v>
      </c>
      <c r="J1311" t="s">
        <v>2187</v>
      </c>
      <c r="K1311" t="s">
        <v>14038</v>
      </c>
      <c r="L1311" t="s">
        <v>15252</v>
      </c>
      <c r="M1311" t="s">
        <v>15257</v>
      </c>
      <c r="N1311" t="s">
        <v>11391</v>
      </c>
      <c r="O1311" t="s">
        <v>11382</v>
      </c>
      <c r="P1311">
        <v>2.04</v>
      </c>
      <c r="Q1311" t="s">
        <v>15220</v>
      </c>
      <c r="R1311" t="s">
        <v>21368</v>
      </c>
      <c r="S1311" t="s">
        <v>21369</v>
      </c>
      <c r="T1311" t="s">
        <v>21370</v>
      </c>
      <c r="U1311" t="s">
        <v>20719</v>
      </c>
      <c r="V1311" t="s">
        <v>21371</v>
      </c>
      <c r="W1311" s="105" t="str">
        <f>IF(COUNTIF(W$2:W1310,B1311&amp;K1311)=0,B1311&amp;K1311,"")</f>
        <v/>
      </c>
    </row>
    <row r="1312" spans="1:23" hidden="1">
      <c r="A1312" t="s">
        <v>21388</v>
      </c>
      <c r="B1312" t="s">
        <v>11011</v>
      </c>
      <c r="C1312" t="s">
        <v>371</v>
      </c>
      <c r="D1312" t="s">
        <v>114</v>
      </c>
      <c r="E1312" t="s">
        <v>123</v>
      </c>
      <c r="F1312" t="s">
        <v>4629</v>
      </c>
      <c r="G1312" t="s">
        <v>4613</v>
      </c>
      <c r="H1312" t="s">
        <v>24</v>
      </c>
      <c r="I1312">
        <v>2.04</v>
      </c>
      <c r="J1312" t="s">
        <v>2187</v>
      </c>
      <c r="K1312" t="s">
        <v>14038</v>
      </c>
      <c r="L1312" t="s">
        <v>15252</v>
      </c>
      <c r="M1312" t="s">
        <v>15259</v>
      </c>
      <c r="N1312" t="s">
        <v>11391</v>
      </c>
      <c r="O1312" t="s">
        <v>11382</v>
      </c>
      <c r="P1312">
        <v>2.04</v>
      </c>
      <c r="Q1312" t="s">
        <v>15220</v>
      </c>
      <c r="R1312" t="s">
        <v>21368</v>
      </c>
      <c r="S1312" t="s">
        <v>21369</v>
      </c>
      <c r="T1312" t="s">
        <v>21370</v>
      </c>
      <c r="U1312" t="s">
        <v>20719</v>
      </c>
      <c r="V1312" t="s">
        <v>21371</v>
      </c>
      <c r="W1312" s="105" t="str">
        <f>IF(COUNTIF(W$2:W1311,B1312&amp;K1312)=0,B1312&amp;K1312,"")</f>
        <v/>
      </c>
    </row>
    <row r="1313" spans="1:23" hidden="1">
      <c r="A1313" t="s">
        <v>21389</v>
      </c>
      <c r="B1313" t="s">
        <v>11012</v>
      </c>
      <c r="C1313" t="s">
        <v>371</v>
      </c>
      <c r="D1313" t="s">
        <v>114</v>
      </c>
      <c r="E1313" t="s">
        <v>123</v>
      </c>
      <c r="F1313" t="s">
        <v>4629</v>
      </c>
      <c r="G1313" t="s">
        <v>4635</v>
      </c>
      <c r="H1313" t="s">
        <v>24</v>
      </c>
      <c r="I1313">
        <v>2.3199999999999998</v>
      </c>
      <c r="J1313" t="s">
        <v>2187</v>
      </c>
      <c r="K1313" t="s">
        <v>14011</v>
      </c>
      <c r="L1313" t="s">
        <v>15261</v>
      </c>
      <c r="M1313" t="s">
        <v>21390</v>
      </c>
      <c r="N1313" t="s">
        <v>11381</v>
      </c>
      <c r="O1313" t="s">
        <v>7810</v>
      </c>
      <c r="P1313">
        <v>2.3199999999999998</v>
      </c>
      <c r="Q1313" t="s">
        <v>21364</v>
      </c>
      <c r="R1313" t="s">
        <v>14015</v>
      </c>
      <c r="S1313" t="s">
        <v>11593</v>
      </c>
      <c r="T1313" t="s">
        <v>14016</v>
      </c>
      <c r="U1313" t="s">
        <v>24</v>
      </c>
      <c r="V1313" t="s">
        <v>24</v>
      </c>
      <c r="W1313" s="105" t="str">
        <f>IF(COUNTIF(W$2:W1312,B1313&amp;K1313)=0,B1313&amp;K1313,"")</f>
        <v>S-054009三菱重工冷熱株式会社</v>
      </c>
    </row>
    <row r="1314" spans="1:23" hidden="1">
      <c r="A1314" t="s">
        <v>21391</v>
      </c>
      <c r="B1314" t="s">
        <v>11012</v>
      </c>
      <c r="C1314" t="s">
        <v>371</v>
      </c>
      <c r="D1314" t="s">
        <v>114</v>
      </c>
      <c r="E1314" t="s">
        <v>123</v>
      </c>
      <c r="F1314" t="s">
        <v>4629</v>
      </c>
      <c r="G1314" t="s">
        <v>4635</v>
      </c>
      <c r="H1314" t="s">
        <v>24</v>
      </c>
      <c r="I1314">
        <v>2.3199999999999998</v>
      </c>
      <c r="J1314" t="s">
        <v>2187</v>
      </c>
      <c r="K1314" t="s">
        <v>14011</v>
      </c>
      <c r="L1314" t="s">
        <v>15261</v>
      </c>
      <c r="M1314" t="s">
        <v>21392</v>
      </c>
      <c r="N1314" t="s">
        <v>11381</v>
      </c>
      <c r="O1314" t="s">
        <v>7810</v>
      </c>
      <c r="P1314">
        <v>2.3199999999999998</v>
      </c>
      <c r="Q1314" t="s">
        <v>21364</v>
      </c>
      <c r="R1314" t="s">
        <v>14015</v>
      </c>
      <c r="S1314" t="s">
        <v>11593</v>
      </c>
      <c r="T1314" t="s">
        <v>14016</v>
      </c>
      <c r="U1314" t="s">
        <v>24</v>
      </c>
      <c r="V1314" t="s">
        <v>24</v>
      </c>
      <c r="W1314" s="105" t="str">
        <f>IF(COUNTIF(W$2:W1313,B1314&amp;K1314)=0,B1314&amp;K1314,"")</f>
        <v/>
      </c>
    </row>
    <row r="1315" spans="1:23" hidden="1">
      <c r="A1315" t="s">
        <v>21393</v>
      </c>
      <c r="B1315" t="s">
        <v>11012</v>
      </c>
      <c r="C1315" t="s">
        <v>371</v>
      </c>
      <c r="D1315" t="s">
        <v>114</v>
      </c>
      <c r="E1315" t="s">
        <v>123</v>
      </c>
      <c r="F1315" t="s">
        <v>4629</v>
      </c>
      <c r="G1315" t="s">
        <v>4635</v>
      </c>
      <c r="H1315" t="s">
        <v>24</v>
      </c>
      <c r="I1315">
        <v>2.3199999999999998</v>
      </c>
      <c r="J1315" t="s">
        <v>2187</v>
      </c>
      <c r="K1315" t="s">
        <v>14038</v>
      </c>
      <c r="L1315" t="s">
        <v>15266</v>
      </c>
      <c r="M1315" t="s">
        <v>21394</v>
      </c>
      <c r="N1315" t="s">
        <v>11381</v>
      </c>
      <c r="O1315" t="s">
        <v>7810</v>
      </c>
      <c r="P1315">
        <v>2.52</v>
      </c>
      <c r="Q1315" t="s">
        <v>15220</v>
      </c>
      <c r="R1315" t="s">
        <v>21368</v>
      </c>
      <c r="S1315" t="s">
        <v>21369</v>
      </c>
      <c r="T1315" t="s">
        <v>21370</v>
      </c>
      <c r="U1315" t="s">
        <v>20719</v>
      </c>
      <c r="V1315" t="s">
        <v>21371</v>
      </c>
      <c r="W1315" s="105" t="str">
        <f>IF(COUNTIF(W$2:W1314,B1315&amp;K1315)=0,B1315&amp;K1315,"")</f>
        <v>S-054009株式会社前川製作所</v>
      </c>
    </row>
    <row r="1316" spans="1:23" hidden="1">
      <c r="A1316" t="s">
        <v>21395</v>
      </c>
      <c r="B1316" t="s">
        <v>11012</v>
      </c>
      <c r="C1316" t="s">
        <v>371</v>
      </c>
      <c r="D1316" t="s">
        <v>114</v>
      </c>
      <c r="E1316" t="s">
        <v>123</v>
      </c>
      <c r="F1316" t="s">
        <v>4629</v>
      </c>
      <c r="G1316" t="s">
        <v>4635</v>
      </c>
      <c r="H1316" t="s">
        <v>24</v>
      </c>
      <c r="I1316">
        <v>2.3199999999999998</v>
      </c>
      <c r="J1316" t="s">
        <v>2187</v>
      </c>
      <c r="K1316" t="s">
        <v>14038</v>
      </c>
      <c r="L1316" t="s">
        <v>15266</v>
      </c>
      <c r="M1316" t="s">
        <v>21396</v>
      </c>
      <c r="N1316" t="s">
        <v>11391</v>
      </c>
      <c r="O1316" t="s">
        <v>7810</v>
      </c>
      <c r="P1316">
        <v>2.52</v>
      </c>
      <c r="Q1316" t="s">
        <v>15220</v>
      </c>
      <c r="R1316" t="s">
        <v>21368</v>
      </c>
      <c r="S1316" t="s">
        <v>21369</v>
      </c>
      <c r="T1316" t="s">
        <v>21370</v>
      </c>
      <c r="U1316" t="s">
        <v>20719</v>
      </c>
      <c r="V1316" t="s">
        <v>21371</v>
      </c>
      <c r="W1316" s="105" t="str">
        <f>IF(COUNTIF(W$2:W1315,B1316&amp;K1316)=0,B1316&amp;K1316,"")</f>
        <v/>
      </c>
    </row>
    <row r="1317" spans="1:23" hidden="1">
      <c r="A1317" t="s">
        <v>21397</v>
      </c>
      <c r="B1317" t="s">
        <v>11012</v>
      </c>
      <c r="C1317" t="s">
        <v>371</v>
      </c>
      <c r="D1317" t="s">
        <v>114</v>
      </c>
      <c r="E1317" t="s">
        <v>123</v>
      </c>
      <c r="F1317" t="s">
        <v>4629</v>
      </c>
      <c r="G1317" t="s">
        <v>4635</v>
      </c>
      <c r="H1317" t="s">
        <v>24</v>
      </c>
      <c r="I1317">
        <v>2.3199999999999998</v>
      </c>
      <c r="J1317" t="s">
        <v>2187</v>
      </c>
      <c r="K1317" t="s">
        <v>14038</v>
      </c>
      <c r="L1317" t="s">
        <v>15266</v>
      </c>
      <c r="M1317" t="s">
        <v>21398</v>
      </c>
      <c r="N1317" t="s">
        <v>11391</v>
      </c>
      <c r="O1317" t="s">
        <v>7810</v>
      </c>
      <c r="P1317">
        <v>2.52</v>
      </c>
      <c r="Q1317" t="s">
        <v>15220</v>
      </c>
      <c r="R1317" t="s">
        <v>21368</v>
      </c>
      <c r="S1317" t="s">
        <v>21369</v>
      </c>
      <c r="T1317" t="s">
        <v>21370</v>
      </c>
      <c r="U1317" t="s">
        <v>20719</v>
      </c>
      <c r="V1317" t="s">
        <v>21371</v>
      </c>
      <c r="W1317" s="105" t="str">
        <f>IF(COUNTIF(W$2:W1316,B1317&amp;K1317)=0,B1317&amp;K1317,"")</f>
        <v/>
      </c>
    </row>
    <row r="1318" spans="1:23" hidden="1">
      <c r="A1318" t="s">
        <v>21399</v>
      </c>
      <c r="B1318" t="s">
        <v>11012</v>
      </c>
      <c r="C1318" t="s">
        <v>371</v>
      </c>
      <c r="D1318" t="s">
        <v>114</v>
      </c>
      <c r="E1318" t="s">
        <v>123</v>
      </c>
      <c r="F1318" t="s">
        <v>4629</v>
      </c>
      <c r="G1318" t="s">
        <v>4635</v>
      </c>
      <c r="H1318" t="s">
        <v>24</v>
      </c>
      <c r="I1318">
        <v>2.3199999999999998</v>
      </c>
      <c r="J1318" t="s">
        <v>2187</v>
      </c>
      <c r="K1318" t="s">
        <v>14038</v>
      </c>
      <c r="L1318" t="s">
        <v>15266</v>
      </c>
      <c r="M1318" t="s">
        <v>21400</v>
      </c>
      <c r="N1318" t="s">
        <v>11391</v>
      </c>
      <c r="O1318" t="s">
        <v>7810</v>
      </c>
      <c r="P1318">
        <v>2.52</v>
      </c>
      <c r="Q1318" t="s">
        <v>15220</v>
      </c>
      <c r="R1318" t="s">
        <v>21368</v>
      </c>
      <c r="S1318" t="s">
        <v>21369</v>
      </c>
      <c r="T1318" t="s">
        <v>21370</v>
      </c>
      <c r="U1318" t="s">
        <v>20719</v>
      </c>
      <c r="V1318" t="s">
        <v>21371</v>
      </c>
      <c r="W1318" s="105" t="str">
        <f>IF(COUNTIF(W$2:W1317,B1318&amp;K1318)=0,B1318&amp;K1318,"")</f>
        <v/>
      </c>
    </row>
    <row r="1319" spans="1:23" hidden="1">
      <c r="A1319" t="s">
        <v>21401</v>
      </c>
      <c r="B1319" t="s">
        <v>11012</v>
      </c>
      <c r="C1319" t="s">
        <v>371</v>
      </c>
      <c r="D1319" t="s">
        <v>114</v>
      </c>
      <c r="E1319" t="s">
        <v>123</v>
      </c>
      <c r="F1319" t="s">
        <v>4629</v>
      </c>
      <c r="G1319" t="s">
        <v>4635</v>
      </c>
      <c r="H1319" t="s">
        <v>24</v>
      </c>
      <c r="I1319">
        <v>2.3199999999999998</v>
      </c>
      <c r="J1319" t="s">
        <v>2187</v>
      </c>
      <c r="K1319" t="s">
        <v>14038</v>
      </c>
      <c r="L1319" t="s">
        <v>15266</v>
      </c>
      <c r="M1319" t="s">
        <v>21402</v>
      </c>
      <c r="N1319" t="s">
        <v>11391</v>
      </c>
      <c r="O1319" t="s">
        <v>7810</v>
      </c>
      <c r="P1319">
        <v>2.52</v>
      </c>
      <c r="Q1319" t="s">
        <v>15220</v>
      </c>
      <c r="R1319" t="s">
        <v>21368</v>
      </c>
      <c r="S1319" t="s">
        <v>21369</v>
      </c>
      <c r="T1319" t="s">
        <v>21370</v>
      </c>
      <c r="U1319" t="s">
        <v>20719</v>
      </c>
      <c r="V1319" t="s">
        <v>21371</v>
      </c>
      <c r="W1319" s="105" t="str">
        <f>IF(COUNTIF(W$2:W1318,B1319&amp;K1319)=0,B1319&amp;K1319,"")</f>
        <v/>
      </c>
    </row>
    <row r="1320" spans="1:23" hidden="1">
      <c r="A1320" t="s">
        <v>21403</v>
      </c>
      <c r="B1320" t="s">
        <v>11012</v>
      </c>
      <c r="C1320" t="s">
        <v>371</v>
      </c>
      <c r="D1320" t="s">
        <v>114</v>
      </c>
      <c r="E1320" t="s">
        <v>123</v>
      </c>
      <c r="F1320" t="s">
        <v>4629</v>
      </c>
      <c r="G1320" t="s">
        <v>4635</v>
      </c>
      <c r="H1320" t="s">
        <v>24</v>
      </c>
      <c r="I1320">
        <v>2.3199999999999998</v>
      </c>
      <c r="J1320" t="s">
        <v>2187</v>
      </c>
      <c r="K1320" t="s">
        <v>14038</v>
      </c>
      <c r="L1320" t="s">
        <v>15266</v>
      </c>
      <c r="M1320" t="s">
        <v>21404</v>
      </c>
      <c r="N1320" t="s">
        <v>11391</v>
      </c>
      <c r="O1320" t="s">
        <v>7810</v>
      </c>
      <c r="P1320">
        <v>2.52</v>
      </c>
      <c r="Q1320" t="s">
        <v>15220</v>
      </c>
      <c r="R1320" t="s">
        <v>21368</v>
      </c>
      <c r="S1320" t="s">
        <v>21369</v>
      </c>
      <c r="T1320" t="s">
        <v>21370</v>
      </c>
      <c r="U1320" t="s">
        <v>20719</v>
      </c>
      <c r="V1320" t="s">
        <v>21371</v>
      </c>
      <c r="W1320" s="105" t="str">
        <f>IF(COUNTIF(W$2:W1319,B1320&amp;K1320)=0,B1320&amp;K1320,"")</f>
        <v/>
      </c>
    </row>
    <row r="1321" spans="1:23" hidden="1">
      <c r="A1321" t="s">
        <v>21405</v>
      </c>
      <c r="B1321" t="s">
        <v>11012</v>
      </c>
      <c r="C1321" t="s">
        <v>371</v>
      </c>
      <c r="D1321" t="s">
        <v>114</v>
      </c>
      <c r="E1321" t="s">
        <v>123</v>
      </c>
      <c r="F1321" t="s">
        <v>4629</v>
      </c>
      <c r="G1321" t="s">
        <v>4635</v>
      </c>
      <c r="H1321" t="s">
        <v>24</v>
      </c>
      <c r="I1321">
        <v>2.3199999999999998</v>
      </c>
      <c r="J1321" t="s">
        <v>2187</v>
      </c>
      <c r="K1321" t="s">
        <v>14038</v>
      </c>
      <c r="L1321" t="s">
        <v>15266</v>
      </c>
      <c r="M1321" t="s">
        <v>21406</v>
      </c>
      <c r="N1321" t="s">
        <v>11391</v>
      </c>
      <c r="O1321" t="s">
        <v>7810</v>
      </c>
      <c r="P1321">
        <v>2.52</v>
      </c>
      <c r="Q1321" t="s">
        <v>15220</v>
      </c>
      <c r="R1321" t="s">
        <v>21368</v>
      </c>
      <c r="S1321" t="s">
        <v>21369</v>
      </c>
      <c r="T1321" t="s">
        <v>21370</v>
      </c>
      <c r="U1321" t="s">
        <v>20719</v>
      </c>
      <c r="V1321" t="s">
        <v>21371</v>
      </c>
      <c r="W1321" s="105" t="str">
        <f>IF(COUNTIF(W$2:W1320,B1321&amp;K1321)=0,B1321&amp;K1321,"")</f>
        <v/>
      </c>
    </row>
    <row r="1322" spans="1:23" hidden="1">
      <c r="A1322" t="s">
        <v>21407</v>
      </c>
      <c r="B1322" t="s">
        <v>11012</v>
      </c>
      <c r="C1322" t="s">
        <v>371</v>
      </c>
      <c r="D1322" t="s">
        <v>114</v>
      </c>
      <c r="E1322" t="s">
        <v>123</v>
      </c>
      <c r="F1322" t="s">
        <v>4629</v>
      </c>
      <c r="G1322" t="s">
        <v>4635</v>
      </c>
      <c r="H1322" t="s">
        <v>24</v>
      </c>
      <c r="I1322">
        <v>2.3199999999999998</v>
      </c>
      <c r="J1322" t="s">
        <v>2187</v>
      </c>
      <c r="K1322" t="s">
        <v>14038</v>
      </c>
      <c r="L1322" t="s">
        <v>15266</v>
      </c>
      <c r="M1322" t="s">
        <v>21408</v>
      </c>
      <c r="N1322" t="s">
        <v>11391</v>
      </c>
      <c r="O1322" t="s">
        <v>7810</v>
      </c>
      <c r="P1322">
        <v>2.52</v>
      </c>
      <c r="Q1322" t="s">
        <v>15220</v>
      </c>
      <c r="R1322" t="s">
        <v>21368</v>
      </c>
      <c r="S1322" t="s">
        <v>21369</v>
      </c>
      <c r="T1322" t="s">
        <v>21370</v>
      </c>
      <c r="U1322" t="s">
        <v>20719</v>
      </c>
      <c r="V1322" t="s">
        <v>21371</v>
      </c>
      <c r="W1322" s="105" t="str">
        <f>IF(COUNTIF(W$2:W1321,B1322&amp;K1322)=0,B1322&amp;K1322,"")</f>
        <v/>
      </c>
    </row>
    <row r="1323" spans="1:23" hidden="1">
      <c r="A1323" t="s">
        <v>21409</v>
      </c>
      <c r="B1323" t="s">
        <v>11013</v>
      </c>
      <c r="C1323" t="s">
        <v>371</v>
      </c>
      <c r="D1323" t="s">
        <v>114</v>
      </c>
      <c r="E1323" t="s">
        <v>123</v>
      </c>
      <c r="F1323" t="s">
        <v>4629</v>
      </c>
      <c r="G1323" t="s">
        <v>4640</v>
      </c>
      <c r="H1323" t="s">
        <v>24</v>
      </c>
      <c r="I1323">
        <v>2.3199999999999998</v>
      </c>
      <c r="J1323" t="s">
        <v>2187</v>
      </c>
      <c r="K1323" t="s">
        <v>14011</v>
      </c>
      <c r="L1323" t="s">
        <v>15261</v>
      </c>
      <c r="M1323" t="s">
        <v>21410</v>
      </c>
      <c r="N1323" t="s">
        <v>11381</v>
      </c>
      <c r="O1323" t="s">
        <v>7810</v>
      </c>
      <c r="P1323">
        <v>2.3199999999999998</v>
      </c>
      <c r="Q1323" t="s">
        <v>21364</v>
      </c>
      <c r="R1323" t="s">
        <v>14015</v>
      </c>
      <c r="S1323" t="s">
        <v>11593</v>
      </c>
      <c r="T1323" t="s">
        <v>14016</v>
      </c>
      <c r="U1323" t="s">
        <v>24</v>
      </c>
      <c r="V1323" t="s">
        <v>24</v>
      </c>
      <c r="W1323" s="105" t="str">
        <f>IF(COUNTIF(W$2:W1322,B1323&amp;K1323)=0,B1323&amp;K1323,"")</f>
        <v>S-054010三菱重工冷熱株式会社</v>
      </c>
    </row>
    <row r="1324" spans="1:23" hidden="1">
      <c r="A1324" t="s">
        <v>21411</v>
      </c>
      <c r="B1324" t="s">
        <v>11013</v>
      </c>
      <c r="C1324" t="s">
        <v>371</v>
      </c>
      <c r="D1324" t="s">
        <v>114</v>
      </c>
      <c r="E1324" t="s">
        <v>123</v>
      </c>
      <c r="F1324" t="s">
        <v>4629</v>
      </c>
      <c r="G1324" t="s">
        <v>4640</v>
      </c>
      <c r="H1324" t="s">
        <v>24</v>
      </c>
      <c r="I1324">
        <v>2.3199999999999998</v>
      </c>
      <c r="J1324" t="s">
        <v>2187</v>
      </c>
      <c r="K1324" t="s">
        <v>14038</v>
      </c>
      <c r="L1324" t="s">
        <v>15285</v>
      </c>
      <c r="M1324" t="s">
        <v>21412</v>
      </c>
      <c r="N1324" t="s">
        <v>11391</v>
      </c>
      <c r="O1324" t="s">
        <v>7810</v>
      </c>
      <c r="P1324">
        <v>2.52</v>
      </c>
      <c r="Q1324" t="s">
        <v>15220</v>
      </c>
      <c r="R1324" t="s">
        <v>21368</v>
      </c>
      <c r="S1324" t="s">
        <v>21369</v>
      </c>
      <c r="T1324" t="s">
        <v>21370</v>
      </c>
      <c r="U1324" t="s">
        <v>20719</v>
      </c>
      <c r="V1324" t="s">
        <v>21371</v>
      </c>
      <c r="W1324" s="105" t="str">
        <f>IF(COUNTIF(W$2:W1323,B1324&amp;K1324)=0,B1324&amp;K1324,"")</f>
        <v>S-054010株式会社前川製作所</v>
      </c>
    </row>
    <row r="1325" spans="1:23" hidden="1">
      <c r="A1325" t="s">
        <v>21413</v>
      </c>
      <c r="B1325" t="s">
        <v>11013</v>
      </c>
      <c r="C1325" t="s">
        <v>371</v>
      </c>
      <c r="D1325" t="s">
        <v>114</v>
      </c>
      <c r="E1325" t="s">
        <v>123</v>
      </c>
      <c r="F1325" t="s">
        <v>4629</v>
      </c>
      <c r="G1325" t="s">
        <v>4640</v>
      </c>
      <c r="H1325" t="s">
        <v>24</v>
      </c>
      <c r="I1325">
        <v>2.3199999999999998</v>
      </c>
      <c r="J1325" t="s">
        <v>2187</v>
      </c>
      <c r="K1325" t="s">
        <v>14038</v>
      </c>
      <c r="L1325" t="s">
        <v>15285</v>
      </c>
      <c r="M1325" t="s">
        <v>21414</v>
      </c>
      <c r="N1325" t="s">
        <v>11391</v>
      </c>
      <c r="O1325" t="s">
        <v>7810</v>
      </c>
      <c r="P1325">
        <v>2.52</v>
      </c>
      <c r="Q1325" t="s">
        <v>15220</v>
      </c>
      <c r="R1325" t="s">
        <v>21368</v>
      </c>
      <c r="S1325" t="s">
        <v>21369</v>
      </c>
      <c r="T1325" t="s">
        <v>21370</v>
      </c>
      <c r="U1325" t="s">
        <v>20719</v>
      </c>
      <c r="V1325" t="s">
        <v>21371</v>
      </c>
      <c r="W1325" s="105" t="str">
        <f>IF(COUNTIF(W$2:W1324,B1325&amp;K1325)=0,B1325&amp;K1325,"")</f>
        <v/>
      </c>
    </row>
    <row r="1326" spans="1:23" hidden="1">
      <c r="A1326" t="s">
        <v>21415</v>
      </c>
      <c r="B1326" t="s">
        <v>11013</v>
      </c>
      <c r="C1326" t="s">
        <v>371</v>
      </c>
      <c r="D1326" t="s">
        <v>114</v>
      </c>
      <c r="E1326" t="s">
        <v>123</v>
      </c>
      <c r="F1326" t="s">
        <v>4629</v>
      </c>
      <c r="G1326" t="s">
        <v>4640</v>
      </c>
      <c r="H1326" t="s">
        <v>24</v>
      </c>
      <c r="I1326">
        <v>2.3199999999999998</v>
      </c>
      <c r="J1326" t="s">
        <v>2187</v>
      </c>
      <c r="K1326" t="s">
        <v>14038</v>
      </c>
      <c r="L1326" t="s">
        <v>15285</v>
      </c>
      <c r="M1326" t="s">
        <v>21416</v>
      </c>
      <c r="N1326" t="s">
        <v>11391</v>
      </c>
      <c r="O1326" t="s">
        <v>7810</v>
      </c>
      <c r="P1326">
        <v>2.52</v>
      </c>
      <c r="Q1326" t="s">
        <v>15220</v>
      </c>
      <c r="R1326" t="s">
        <v>21368</v>
      </c>
      <c r="S1326" t="s">
        <v>21369</v>
      </c>
      <c r="T1326" t="s">
        <v>21370</v>
      </c>
      <c r="U1326" t="s">
        <v>20719</v>
      </c>
      <c r="V1326" t="s">
        <v>21371</v>
      </c>
      <c r="W1326" s="105" t="str">
        <f>IF(COUNTIF(W$2:W1325,B1326&amp;K1326)=0,B1326&amp;K1326,"")</f>
        <v/>
      </c>
    </row>
    <row r="1327" spans="1:23" hidden="1">
      <c r="A1327" t="s">
        <v>21417</v>
      </c>
      <c r="B1327" t="s">
        <v>11013</v>
      </c>
      <c r="C1327" t="s">
        <v>371</v>
      </c>
      <c r="D1327" t="s">
        <v>114</v>
      </c>
      <c r="E1327" t="s">
        <v>123</v>
      </c>
      <c r="F1327" t="s">
        <v>4629</v>
      </c>
      <c r="G1327" t="s">
        <v>4640</v>
      </c>
      <c r="H1327" t="s">
        <v>24</v>
      </c>
      <c r="I1327">
        <v>2.3199999999999998</v>
      </c>
      <c r="J1327" t="s">
        <v>2187</v>
      </c>
      <c r="K1327" t="s">
        <v>14038</v>
      </c>
      <c r="L1327" t="s">
        <v>15285</v>
      </c>
      <c r="M1327" t="s">
        <v>21418</v>
      </c>
      <c r="N1327" t="s">
        <v>11391</v>
      </c>
      <c r="O1327" t="s">
        <v>7810</v>
      </c>
      <c r="P1327">
        <v>2.52</v>
      </c>
      <c r="Q1327" t="s">
        <v>15220</v>
      </c>
      <c r="R1327" t="s">
        <v>21368</v>
      </c>
      <c r="S1327" t="s">
        <v>21369</v>
      </c>
      <c r="T1327" t="s">
        <v>21370</v>
      </c>
      <c r="U1327" t="s">
        <v>20719</v>
      </c>
      <c r="V1327" t="s">
        <v>21371</v>
      </c>
      <c r="W1327" s="105" t="str">
        <f>IF(COUNTIF(W$2:W1326,B1327&amp;K1327)=0,B1327&amp;K1327,"")</f>
        <v/>
      </c>
    </row>
    <row r="1328" spans="1:23" hidden="1">
      <c r="A1328" t="s">
        <v>21419</v>
      </c>
      <c r="B1328" t="s">
        <v>11013</v>
      </c>
      <c r="C1328" t="s">
        <v>371</v>
      </c>
      <c r="D1328" t="s">
        <v>114</v>
      </c>
      <c r="E1328" t="s">
        <v>123</v>
      </c>
      <c r="F1328" t="s">
        <v>4629</v>
      </c>
      <c r="G1328" t="s">
        <v>4640</v>
      </c>
      <c r="H1328" t="s">
        <v>24</v>
      </c>
      <c r="I1328">
        <v>2.3199999999999998</v>
      </c>
      <c r="J1328" t="s">
        <v>2187</v>
      </c>
      <c r="K1328" t="s">
        <v>14038</v>
      </c>
      <c r="L1328" t="s">
        <v>15285</v>
      </c>
      <c r="M1328" t="s">
        <v>21420</v>
      </c>
      <c r="N1328" t="s">
        <v>11391</v>
      </c>
      <c r="O1328" t="s">
        <v>7810</v>
      </c>
      <c r="P1328">
        <v>2.52</v>
      </c>
      <c r="Q1328" t="s">
        <v>15220</v>
      </c>
      <c r="R1328" t="s">
        <v>21368</v>
      </c>
      <c r="S1328" t="s">
        <v>21369</v>
      </c>
      <c r="T1328" t="s">
        <v>21370</v>
      </c>
      <c r="U1328" t="s">
        <v>20719</v>
      </c>
      <c r="V1328" t="s">
        <v>21371</v>
      </c>
      <c r="W1328" s="105" t="str">
        <f>IF(COUNTIF(W$2:W1327,B1328&amp;K1328)=0,B1328&amp;K1328,"")</f>
        <v/>
      </c>
    </row>
    <row r="1329" spans="1:23" hidden="1">
      <c r="A1329" t="s">
        <v>21421</v>
      </c>
      <c r="B1329" t="s">
        <v>11013</v>
      </c>
      <c r="C1329" t="s">
        <v>371</v>
      </c>
      <c r="D1329" t="s">
        <v>114</v>
      </c>
      <c r="E1329" t="s">
        <v>123</v>
      </c>
      <c r="F1329" t="s">
        <v>4629</v>
      </c>
      <c r="G1329" t="s">
        <v>4640</v>
      </c>
      <c r="H1329" t="s">
        <v>24</v>
      </c>
      <c r="I1329">
        <v>2.3199999999999998</v>
      </c>
      <c r="J1329" t="s">
        <v>2187</v>
      </c>
      <c r="K1329" t="s">
        <v>14038</v>
      </c>
      <c r="L1329" t="s">
        <v>15285</v>
      </c>
      <c r="M1329" t="s">
        <v>21422</v>
      </c>
      <c r="N1329" t="s">
        <v>11391</v>
      </c>
      <c r="O1329" t="s">
        <v>7810</v>
      </c>
      <c r="P1329">
        <v>2.52</v>
      </c>
      <c r="Q1329" t="s">
        <v>15220</v>
      </c>
      <c r="R1329" t="s">
        <v>21368</v>
      </c>
      <c r="S1329" t="s">
        <v>21369</v>
      </c>
      <c r="T1329" t="s">
        <v>21370</v>
      </c>
      <c r="U1329" t="s">
        <v>20719</v>
      </c>
      <c r="V1329" t="s">
        <v>21371</v>
      </c>
      <c r="W1329" s="105" t="str">
        <f>IF(COUNTIF(W$2:W1328,B1329&amp;K1329)=0,B1329&amp;K1329,"")</f>
        <v/>
      </c>
    </row>
    <row r="1330" spans="1:23" hidden="1">
      <c r="A1330" t="s">
        <v>21423</v>
      </c>
      <c r="B1330" t="s">
        <v>11013</v>
      </c>
      <c r="C1330" t="s">
        <v>371</v>
      </c>
      <c r="D1330" t="s">
        <v>114</v>
      </c>
      <c r="E1330" t="s">
        <v>123</v>
      </c>
      <c r="F1330" t="s">
        <v>4629</v>
      </c>
      <c r="G1330" t="s">
        <v>4640</v>
      </c>
      <c r="H1330" t="s">
        <v>24</v>
      </c>
      <c r="I1330">
        <v>2.3199999999999998</v>
      </c>
      <c r="J1330" t="s">
        <v>2187</v>
      </c>
      <c r="K1330" t="s">
        <v>14038</v>
      </c>
      <c r="L1330" t="s">
        <v>15285</v>
      </c>
      <c r="M1330" t="s">
        <v>21424</v>
      </c>
      <c r="N1330" t="s">
        <v>11391</v>
      </c>
      <c r="O1330" t="s">
        <v>7810</v>
      </c>
      <c r="P1330">
        <v>2.52</v>
      </c>
      <c r="Q1330" t="s">
        <v>15220</v>
      </c>
      <c r="R1330" t="s">
        <v>21368</v>
      </c>
      <c r="S1330" t="s">
        <v>21369</v>
      </c>
      <c r="T1330" t="s">
        <v>21370</v>
      </c>
      <c r="U1330" t="s">
        <v>20719</v>
      </c>
      <c r="V1330" t="s">
        <v>21371</v>
      </c>
      <c r="W1330" s="105" t="str">
        <f>IF(COUNTIF(W$2:W1329,B1330&amp;K1330)=0,B1330&amp;K1330,"")</f>
        <v/>
      </c>
    </row>
    <row r="1331" spans="1:23" hidden="1">
      <c r="A1331" t="s">
        <v>21425</v>
      </c>
      <c r="B1331" t="s">
        <v>11014</v>
      </c>
      <c r="C1331" t="s">
        <v>371</v>
      </c>
      <c r="D1331" t="s">
        <v>114</v>
      </c>
      <c r="E1331" t="s">
        <v>123</v>
      </c>
      <c r="F1331" t="s">
        <v>4629</v>
      </c>
      <c r="G1331" t="s">
        <v>4645</v>
      </c>
      <c r="H1331" t="s">
        <v>24</v>
      </c>
      <c r="I1331">
        <v>2.31</v>
      </c>
      <c r="J1331" t="s">
        <v>2187</v>
      </c>
      <c r="K1331" t="s">
        <v>14011</v>
      </c>
      <c r="L1331" t="s">
        <v>15261</v>
      </c>
      <c r="M1331" t="s">
        <v>21426</v>
      </c>
      <c r="N1331" t="s">
        <v>11381</v>
      </c>
      <c r="O1331" t="s">
        <v>7810</v>
      </c>
      <c r="P1331">
        <v>2.31</v>
      </c>
      <c r="Q1331" t="s">
        <v>21364</v>
      </c>
      <c r="R1331" t="s">
        <v>14015</v>
      </c>
      <c r="S1331" t="s">
        <v>11593</v>
      </c>
      <c r="T1331" t="s">
        <v>14016</v>
      </c>
      <c r="U1331" t="s">
        <v>24</v>
      </c>
      <c r="V1331" t="s">
        <v>24</v>
      </c>
      <c r="W1331" s="105" t="str">
        <f>IF(COUNTIF(W$2:W1330,B1331&amp;K1331)=0,B1331&amp;K1331,"")</f>
        <v>S-054011三菱重工冷熱株式会社</v>
      </c>
    </row>
    <row r="1332" spans="1:23" hidden="1">
      <c r="A1332" t="s">
        <v>21427</v>
      </c>
      <c r="B1332" t="s">
        <v>11014</v>
      </c>
      <c r="C1332" t="s">
        <v>371</v>
      </c>
      <c r="D1332" t="s">
        <v>114</v>
      </c>
      <c r="E1332" t="s">
        <v>123</v>
      </c>
      <c r="F1332" t="s">
        <v>4629</v>
      </c>
      <c r="G1332" t="s">
        <v>4645</v>
      </c>
      <c r="H1332" t="s">
        <v>24</v>
      </c>
      <c r="I1332">
        <v>2.31</v>
      </c>
      <c r="J1332" t="s">
        <v>2187</v>
      </c>
      <c r="K1332" t="s">
        <v>14038</v>
      </c>
      <c r="L1332" t="s">
        <v>15285</v>
      </c>
      <c r="M1332" t="s">
        <v>21428</v>
      </c>
      <c r="N1332" t="s">
        <v>11381</v>
      </c>
      <c r="O1332" t="s">
        <v>7810</v>
      </c>
      <c r="P1332">
        <v>2.52</v>
      </c>
      <c r="Q1332" t="s">
        <v>15220</v>
      </c>
      <c r="R1332" t="s">
        <v>21368</v>
      </c>
      <c r="S1332" t="s">
        <v>21369</v>
      </c>
      <c r="T1332" t="s">
        <v>21370</v>
      </c>
      <c r="U1332" t="s">
        <v>20719</v>
      </c>
      <c r="V1332" t="s">
        <v>21371</v>
      </c>
      <c r="W1332" s="105" t="str">
        <f>IF(COUNTIF(W$2:W1331,B1332&amp;K1332)=0,B1332&amp;K1332,"")</f>
        <v>S-054011株式会社前川製作所</v>
      </c>
    </row>
    <row r="1333" spans="1:23" hidden="1">
      <c r="A1333" t="s">
        <v>21429</v>
      </c>
      <c r="B1333" t="s">
        <v>11014</v>
      </c>
      <c r="C1333" t="s">
        <v>371</v>
      </c>
      <c r="D1333" t="s">
        <v>114</v>
      </c>
      <c r="E1333" t="s">
        <v>123</v>
      </c>
      <c r="F1333" t="s">
        <v>4629</v>
      </c>
      <c r="G1333" t="s">
        <v>4645</v>
      </c>
      <c r="H1333" t="s">
        <v>24</v>
      </c>
      <c r="I1333">
        <v>2.31</v>
      </c>
      <c r="J1333" t="s">
        <v>2187</v>
      </c>
      <c r="K1333" t="s">
        <v>14038</v>
      </c>
      <c r="L1333" t="s">
        <v>15304</v>
      </c>
      <c r="M1333" t="s">
        <v>15305</v>
      </c>
      <c r="N1333" t="s">
        <v>11381</v>
      </c>
      <c r="O1333" t="s">
        <v>11382</v>
      </c>
      <c r="P1333">
        <v>2.31</v>
      </c>
      <c r="Q1333" t="s">
        <v>15220</v>
      </c>
      <c r="R1333" t="s">
        <v>21368</v>
      </c>
      <c r="S1333" t="s">
        <v>21369</v>
      </c>
      <c r="T1333" t="s">
        <v>21370</v>
      </c>
      <c r="U1333" t="s">
        <v>20719</v>
      </c>
      <c r="V1333" t="s">
        <v>21371</v>
      </c>
      <c r="W1333" s="105" t="str">
        <f>IF(COUNTIF(W$2:W1332,B1333&amp;K1333)=0,B1333&amp;K1333,"")</f>
        <v/>
      </c>
    </row>
    <row r="1334" spans="1:23" hidden="1">
      <c r="A1334" t="s">
        <v>21430</v>
      </c>
      <c r="B1334" t="s">
        <v>11014</v>
      </c>
      <c r="C1334" t="s">
        <v>371</v>
      </c>
      <c r="D1334" t="s">
        <v>114</v>
      </c>
      <c r="E1334" t="s">
        <v>123</v>
      </c>
      <c r="F1334" t="s">
        <v>4629</v>
      </c>
      <c r="G1334" t="s">
        <v>4645</v>
      </c>
      <c r="H1334" t="s">
        <v>24</v>
      </c>
      <c r="I1334">
        <v>2.31</v>
      </c>
      <c r="J1334" t="s">
        <v>2187</v>
      </c>
      <c r="K1334" t="s">
        <v>14038</v>
      </c>
      <c r="L1334" t="s">
        <v>15304</v>
      </c>
      <c r="M1334" t="s">
        <v>15307</v>
      </c>
      <c r="N1334" t="s">
        <v>11391</v>
      </c>
      <c r="O1334" t="s">
        <v>11382</v>
      </c>
      <c r="P1334">
        <v>2.31</v>
      </c>
      <c r="Q1334" t="s">
        <v>15220</v>
      </c>
      <c r="R1334" t="s">
        <v>21368</v>
      </c>
      <c r="S1334" t="s">
        <v>21369</v>
      </c>
      <c r="T1334" t="s">
        <v>21370</v>
      </c>
      <c r="U1334" t="s">
        <v>20719</v>
      </c>
      <c r="V1334" t="s">
        <v>21371</v>
      </c>
      <c r="W1334" s="105" t="str">
        <f>IF(COUNTIF(W$2:W1333,B1334&amp;K1334)=0,B1334&amp;K1334,"")</f>
        <v/>
      </c>
    </row>
    <row r="1335" spans="1:23">
      <c r="A1335" t="s">
        <v>21431</v>
      </c>
      <c r="B1335" t="s">
        <v>11015</v>
      </c>
      <c r="C1335" t="s">
        <v>371</v>
      </c>
      <c r="D1335" t="s">
        <v>114</v>
      </c>
      <c r="E1335" t="s">
        <v>125</v>
      </c>
      <c r="F1335" t="s">
        <v>4650</v>
      </c>
      <c r="G1335" t="s">
        <v>4651</v>
      </c>
      <c r="H1335" t="s">
        <v>24</v>
      </c>
      <c r="I1335">
        <v>2.02</v>
      </c>
      <c r="J1335" t="s">
        <v>2187</v>
      </c>
      <c r="K1335" t="s">
        <v>11588</v>
      </c>
      <c r="L1335" t="s">
        <v>15309</v>
      </c>
      <c r="M1335" t="s">
        <v>15310</v>
      </c>
      <c r="N1335" t="s">
        <v>11381</v>
      </c>
      <c r="O1335" t="s">
        <v>11382</v>
      </c>
      <c r="P1335">
        <v>2.02</v>
      </c>
      <c r="Q1335" t="s">
        <v>15311</v>
      </c>
      <c r="R1335" t="s">
        <v>14100</v>
      </c>
      <c r="S1335" t="s">
        <v>11593</v>
      </c>
      <c r="T1335" t="s">
        <v>12715</v>
      </c>
      <c r="U1335" t="s">
        <v>24</v>
      </c>
      <c r="V1335" t="s">
        <v>12717</v>
      </c>
      <c r="W1335" s="105" t="str">
        <f>IF(COUNTIF(W$2:W1334,B1335&amp;K1335)=0,B1335&amp;K1335,"")</f>
        <v>S-055001三菱重工サーマルシステムズ株式会社</v>
      </c>
    </row>
    <row r="1336" spans="1:23">
      <c r="A1336" t="s">
        <v>21432</v>
      </c>
      <c r="B1336" t="s">
        <v>11015</v>
      </c>
      <c r="C1336" t="s">
        <v>371</v>
      </c>
      <c r="D1336" t="s">
        <v>114</v>
      </c>
      <c r="E1336" t="s">
        <v>125</v>
      </c>
      <c r="F1336" t="s">
        <v>4650</v>
      </c>
      <c r="G1336" t="s">
        <v>4651</v>
      </c>
      <c r="H1336" t="s">
        <v>24</v>
      </c>
      <c r="I1336">
        <v>2.02</v>
      </c>
      <c r="J1336" t="s">
        <v>2187</v>
      </c>
      <c r="K1336" t="s">
        <v>11588</v>
      </c>
      <c r="L1336" t="s">
        <v>15309</v>
      </c>
      <c r="M1336" t="s">
        <v>15313</v>
      </c>
      <c r="N1336" t="s">
        <v>11391</v>
      </c>
      <c r="O1336" t="s">
        <v>11382</v>
      </c>
      <c r="P1336">
        <v>2.02</v>
      </c>
      <c r="Q1336" t="s">
        <v>15311</v>
      </c>
      <c r="R1336" t="s">
        <v>14100</v>
      </c>
      <c r="S1336" t="s">
        <v>11593</v>
      </c>
      <c r="T1336" t="s">
        <v>12715</v>
      </c>
      <c r="U1336" t="s">
        <v>24</v>
      </c>
      <c r="V1336" t="s">
        <v>12717</v>
      </c>
      <c r="W1336" s="105" t="str">
        <f>IF(COUNTIF(W$2:W1335,B1336&amp;K1336)=0,B1336&amp;K1336,"")</f>
        <v/>
      </c>
    </row>
    <row r="1337" spans="1:23">
      <c r="A1337" t="s">
        <v>21433</v>
      </c>
      <c r="B1337" t="s">
        <v>11015</v>
      </c>
      <c r="C1337" t="s">
        <v>371</v>
      </c>
      <c r="D1337" t="s">
        <v>114</v>
      </c>
      <c r="E1337" t="s">
        <v>125</v>
      </c>
      <c r="F1337" t="s">
        <v>4650</v>
      </c>
      <c r="G1337" t="s">
        <v>4651</v>
      </c>
      <c r="H1337" t="s">
        <v>24</v>
      </c>
      <c r="I1337">
        <v>2.02</v>
      </c>
      <c r="J1337" t="s">
        <v>2187</v>
      </c>
      <c r="K1337" t="s">
        <v>11588</v>
      </c>
      <c r="L1337" t="s">
        <v>15309</v>
      </c>
      <c r="M1337" t="s">
        <v>15315</v>
      </c>
      <c r="N1337" t="s">
        <v>11391</v>
      </c>
      <c r="O1337" t="s">
        <v>11382</v>
      </c>
      <c r="P1337">
        <v>2.02</v>
      </c>
      <c r="Q1337" t="s">
        <v>15311</v>
      </c>
      <c r="R1337" t="s">
        <v>14100</v>
      </c>
      <c r="S1337" t="s">
        <v>11593</v>
      </c>
      <c r="T1337" t="s">
        <v>12715</v>
      </c>
      <c r="U1337" t="s">
        <v>24</v>
      </c>
      <c r="V1337" t="s">
        <v>12717</v>
      </c>
      <c r="W1337" s="105" t="str">
        <f>IF(COUNTIF(W$2:W1336,B1337&amp;K1337)=0,B1337&amp;K1337,"")</f>
        <v/>
      </c>
    </row>
    <row r="1338" spans="1:23">
      <c r="A1338" t="s">
        <v>21434</v>
      </c>
      <c r="B1338" t="s">
        <v>11015</v>
      </c>
      <c r="C1338" t="s">
        <v>371</v>
      </c>
      <c r="D1338" t="s">
        <v>114</v>
      </c>
      <c r="E1338" t="s">
        <v>125</v>
      </c>
      <c r="F1338" t="s">
        <v>4650</v>
      </c>
      <c r="G1338" t="s">
        <v>4651</v>
      </c>
      <c r="H1338" t="s">
        <v>24</v>
      </c>
      <c r="I1338">
        <v>2.02</v>
      </c>
      <c r="J1338" t="s">
        <v>2187</v>
      </c>
      <c r="K1338" t="s">
        <v>11588</v>
      </c>
      <c r="L1338" t="s">
        <v>15309</v>
      </c>
      <c r="M1338" t="s">
        <v>15317</v>
      </c>
      <c r="N1338" t="s">
        <v>11391</v>
      </c>
      <c r="O1338" t="s">
        <v>11382</v>
      </c>
      <c r="P1338">
        <v>2.02</v>
      </c>
      <c r="Q1338" t="s">
        <v>15311</v>
      </c>
      <c r="R1338" t="s">
        <v>14100</v>
      </c>
      <c r="S1338" t="s">
        <v>11593</v>
      </c>
      <c r="T1338" t="s">
        <v>12715</v>
      </c>
      <c r="U1338" t="s">
        <v>24</v>
      </c>
      <c r="V1338" t="s">
        <v>12717</v>
      </c>
      <c r="W1338" s="105" t="str">
        <f>IF(COUNTIF(W$2:W1337,B1338&amp;K1338)=0,B1338&amp;K1338,"")</f>
        <v/>
      </c>
    </row>
    <row r="1339" spans="1:23">
      <c r="A1339" t="s">
        <v>21435</v>
      </c>
      <c r="B1339" t="s">
        <v>11015</v>
      </c>
      <c r="C1339" t="s">
        <v>371</v>
      </c>
      <c r="D1339" t="s">
        <v>114</v>
      </c>
      <c r="E1339" t="s">
        <v>125</v>
      </c>
      <c r="F1339" t="s">
        <v>4650</v>
      </c>
      <c r="G1339" t="s">
        <v>4651</v>
      </c>
      <c r="H1339" t="s">
        <v>24</v>
      </c>
      <c r="I1339">
        <v>2.02</v>
      </c>
      <c r="J1339" t="s">
        <v>2187</v>
      </c>
      <c r="K1339" t="s">
        <v>11588</v>
      </c>
      <c r="L1339" t="s">
        <v>15309</v>
      </c>
      <c r="M1339" t="s">
        <v>15319</v>
      </c>
      <c r="N1339" t="s">
        <v>11391</v>
      </c>
      <c r="O1339" t="s">
        <v>11382</v>
      </c>
      <c r="P1339">
        <v>2.02</v>
      </c>
      <c r="Q1339" t="s">
        <v>15311</v>
      </c>
      <c r="R1339" t="s">
        <v>14100</v>
      </c>
      <c r="S1339" t="s">
        <v>11593</v>
      </c>
      <c r="T1339" t="s">
        <v>12715</v>
      </c>
      <c r="U1339" t="s">
        <v>24</v>
      </c>
      <c r="V1339" t="s">
        <v>12717</v>
      </c>
      <c r="W1339" s="105" t="str">
        <f>IF(COUNTIF(W$2:W1338,B1339&amp;K1339)=0,B1339&amp;K1339,"")</f>
        <v/>
      </c>
    </row>
    <row r="1340" spans="1:23">
      <c r="A1340" t="s">
        <v>21436</v>
      </c>
      <c r="B1340" t="s">
        <v>11015</v>
      </c>
      <c r="C1340" t="s">
        <v>371</v>
      </c>
      <c r="D1340" t="s">
        <v>114</v>
      </c>
      <c r="E1340" t="s">
        <v>125</v>
      </c>
      <c r="F1340" t="s">
        <v>4650</v>
      </c>
      <c r="G1340" t="s">
        <v>4651</v>
      </c>
      <c r="H1340" t="s">
        <v>24</v>
      </c>
      <c r="I1340">
        <v>2.02</v>
      </c>
      <c r="J1340" t="s">
        <v>2187</v>
      </c>
      <c r="K1340" t="s">
        <v>11588</v>
      </c>
      <c r="L1340" t="s">
        <v>15309</v>
      </c>
      <c r="M1340" t="s">
        <v>15321</v>
      </c>
      <c r="N1340" t="s">
        <v>11391</v>
      </c>
      <c r="O1340" t="s">
        <v>11382</v>
      </c>
      <c r="P1340">
        <v>2.02</v>
      </c>
      <c r="Q1340" t="s">
        <v>15311</v>
      </c>
      <c r="R1340" t="s">
        <v>14100</v>
      </c>
      <c r="S1340" t="s">
        <v>11593</v>
      </c>
      <c r="T1340" t="s">
        <v>12715</v>
      </c>
      <c r="U1340" t="s">
        <v>24</v>
      </c>
      <c r="V1340" t="s">
        <v>12717</v>
      </c>
      <c r="W1340" s="105" t="str">
        <f>IF(COUNTIF(W$2:W1339,B1340&amp;K1340)=0,B1340&amp;K1340,"")</f>
        <v/>
      </c>
    </row>
    <row r="1341" spans="1:23">
      <c r="A1341" t="s">
        <v>21437</v>
      </c>
      <c r="B1341" t="s">
        <v>11017</v>
      </c>
      <c r="C1341" t="s">
        <v>371</v>
      </c>
      <c r="D1341" t="s">
        <v>114</v>
      </c>
      <c r="E1341" t="s">
        <v>125</v>
      </c>
      <c r="F1341" t="s">
        <v>4650</v>
      </c>
      <c r="G1341" t="s">
        <v>4663</v>
      </c>
      <c r="H1341" t="s">
        <v>24</v>
      </c>
      <c r="I1341">
        <v>1.84</v>
      </c>
      <c r="J1341" t="s">
        <v>2187</v>
      </c>
      <c r="K1341" t="s">
        <v>11588</v>
      </c>
      <c r="L1341" t="s">
        <v>15309</v>
      </c>
      <c r="M1341" t="s">
        <v>15323</v>
      </c>
      <c r="N1341" t="s">
        <v>11381</v>
      </c>
      <c r="O1341" t="s">
        <v>11382</v>
      </c>
      <c r="P1341">
        <v>1.84</v>
      </c>
      <c r="Q1341" t="s">
        <v>15311</v>
      </c>
      <c r="R1341" t="s">
        <v>14100</v>
      </c>
      <c r="S1341" t="s">
        <v>11593</v>
      </c>
      <c r="T1341" t="s">
        <v>12715</v>
      </c>
      <c r="U1341" t="s">
        <v>24</v>
      </c>
      <c r="V1341" t="s">
        <v>12717</v>
      </c>
      <c r="W1341" s="105" t="str">
        <f>IF(COUNTIF(W$2:W1340,B1341&amp;K1341)=0,B1341&amp;K1341,"")</f>
        <v>S-055003三菱重工サーマルシステムズ株式会社</v>
      </c>
    </row>
    <row r="1342" spans="1:23">
      <c r="A1342" t="s">
        <v>21438</v>
      </c>
      <c r="B1342" t="s">
        <v>11017</v>
      </c>
      <c r="C1342" t="s">
        <v>371</v>
      </c>
      <c r="D1342" t="s">
        <v>114</v>
      </c>
      <c r="E1342" t="s">
        <v>125</v>
      </c>
      <c r="F1342" t="s">
        <v>4650</v>
      </c>
      <c r="G1342" t="s">
        <v>4663</v>
      </c>
      <c r="H1342" t="s">
        <v>24</v>
      </c>
      <c r="I1342">
        <v>1.84</v>
      </c>
      <c r="J1342" t="s">
        <v>2187</v>
      </c>
      <c r="K1342" t="s">
        <v>11588</v>
      </c>
      <c r="L1342" t="s">
        <v>15309</v>
      </c>
      <c r="M1342" t="s">
        <v>15325</v>
      </c>
      <c r="N1342" t="s">
        <v>11391</v>
      </c>
      <c r="O1342" t="s">
        <v>11382</v>
      </c>
      <c r="P1342">
        <v>1.84</v>
      </c>
      <c r="Q1342" t="s">
        <v>15311</v>
      </c>
      <c r="R1342" t="s">
        <v>14100</v>
      </c>
      <c r="S1342" t="s">
        <v>11593</v>
      </c>
      <c r="T1342" t="s">
        <v>12715</v>
      </c>
      <c r="U1342" t="s">
        <v>24</v>
      </c>
      <c r="V1342" t="s">
        <v>12717</v>
      </c>
      <c r="W1342" s="105" t="str">
        <f>IF(COUNTIF(W$2:W1341,B1342&amp;K1342)=0,B1342&amp;K1342,"")</f>
        <v/>
      </c>
    </row>
    <row r="1343" spans="1:23">
      <c r="A1343" t="s">
        <v>21439</v>
      </c>
      <c r="B1343" t="s">
        <v>11017</v>
      </c>
      <c r="C1343" t="s">
        <v>371</v>
      </c>
      <c r="D1343" t="s">
        <v>114</v>
      </c>
      <c r="E1343" t="s">
        <v>125</v>
      </c>
      <c r="F1343" t="s">
        <v>4650</v>
      </c>
      <c r="G1343" t="s">
        <v>4663</v>
      </c>
      <c r="H1343" t="s">
        <v>24</v>
      </c>
      <c r="I1343">
        <v>1.84</v>
      </c>
      <c r="J1343" t="s">
        <v>2187</v>
      </c>
      <c r="K1343" t="s">
        <v>11588</v>
      </c>
      <c r="L1343" t="s">
        <v>15309</v>
      </c>
      <c r="M1343" t="s">
        <v>15327</v>
      </c>
      <c r="N1343" t="s">
        <v>11391</v>
      </c>
      <c r="O1343" t="s">
        <v>11382</v>
      </c>
      <c r="P1343">
        <v>1.84</v>
      </c>
      <c r="Q1343" t="s">
        <v>15311</v>
      </c>
      <c r="R1343" t="s">
        <v>14100</v>
      </c>
      <c r="S1343" t="s">
        <v>11593</v>
      </c>
      <c r="T1343" t="s">
        <v>12715</v>
      </c>
      <c r="U1343" t="s">
        <v>24</v>
      </c>
      <c r="V1343" t="s">
        <v>12717</v>
      </c>
      <c r="W1343" s="105" t="str">
        <f>IF(COUNTIF(W$2:W1342,B1343&amp;K1343)=0,B1343&amp;K1343,"")</f>
        <v/>
      </c>
    </row>
    <row r="1344" spans="1:23">
      <c r="A1344" t="s">
        <v>21440</v>
      </c>
      <c r="B1344" t="s">
        <v>11017</v>
      </c>
      <c r="C1344" t="s">
        <v>371</v>
      </c>
      <c r="D1344" t="s">
        <v>114</v>
      </c>
      <c r="E1344" t="s">
        <v>125</v>
      </c>
      <c r="F1344" t="s">
        <v>4650</v>
      </c>
      <c r="G1344" t="s">
        <v>4663</v>
      </c>
      <c r="H1344" t="s">
        <v>24</v>
      </c>
      <c r="I1344">
        <v>1.84</v>
      </c>
      <c r="J1344" t="s">
        <v>2187</v>
      </c>
      <c r="K1344" t="s">
        <v>11588</v>
      </c>
      <c r="L1344" t="s">
        <v>15309</v>
      </c>
      <c r="M1344" t="s">
        <v>15329</v>
      </c>
      <c r="N1344" t="s">
        <v>11391</v>
      </c>
      <c r="O1344" t="s">
        <v>11382</v>
      </c>
      <c r="P1344">
        <v>1.84</v>
      </c>
      <c r="Q1344" t="s">
        <v>15311</v>
      </c>
      <c r="R1344" t="s">
        <v>14100</v>
      </c>
      <c r="S1344" t="s">
        <v>11593</v>
      </c>
      <c r="T1344" t="s">
        <v>12715</v>
      </c>
      <c r="U1344" t="s">
        <v>24</v>
      </c>
      <c r="V1344" t="s">
        <v>12717</v>
      </c>
      <c r="W1344" s="105" t="str">
        <f>IF(COUNTIF(W$2:W1343,B1344&amp;K1344)=0,B1344&amp;K1344,"")</f>
        <v/>
      </c>
    </row>
    <row r="1345" spans="1:23">
      <c r="A1345" t="s">
        <v>21441</v>
      </c>
      <c r="B1345" t="s">
        <v>11017</v>
      </c>
      <c r="C1345" t="s">
        <v>371</v>
      </c>
      <c r="D1345" t="s">
        <v>114</v>
      </c>
      <c r="E1345" t="s">
        <v>125</v>
      </c>
      <c r="F1345" t="s">
        <v>4650</v>
      </c>
      <c r="G1345" t="s">
        <v>4663</v>
      </c>
      <c r="H1345" t="s">
        <v>24</v>
      </c>
      <c r="I1345">
        <v>1.84</v>
      </c>
      <c r="J1345" t="s">
        <v>2187</v>
      </c>
      <c r="K1345" t="s">
        <v>11588</v>
      </c>
      <c r="L1345" t="s">
        <v>15309</v>
      </c>
      <c r="M1345" t="s">
        <v>15331</v>
      </c>
      <c r="N1345" t="s">
        <v>11391</v>
      </c>
      <c r="O1345" t="s">
        <v>11382</v>
      </c>
      <c r="P1345">
        <v>1.84</v>
      </c>
      <c r="Q1345" t="s">
        <v>15311</v>
      </c>
      <c r="R1345" t="s">
        <v>14100</v>
      </c>
      <c r="S1345" t="s">
        <v>11593</v>
      </c>
      <c r="T1345" t="s">
        <v>12715</v>
      </c>
      <c r="U1345" t="s">
        <v>24</v>
      </c>
      <c r="V1345" t="s">
        <v>12717</v>
      </c>
      <c r="W1345" s="105" t="str">
        <f>IF(COUNTIF(W$2:W1344,B1345&amp;K1345)=0,B1345&amp;K1345,"")</f>
        <v/>
      </c>
    </row>
    <row r="1346" spans="1:23">
      <c r="A1346" t="s">
        <v>21442</v>
      </c>
      <c r="B1346" t="s">
        <v>11017</v>
      </c>
      <c r="C1346" t="s">
        <v>371</v>
      </c>
      <c r="D1346" t="s">
        <v>114</v>
      </c>
      <c r="E1346" t="s">
        <v>125</v>
      </c>
      <c r="F1346" t="s">
        <v>4650</v>
      </c>
      <c r="G1346" t="s">
        <v>4663</v>
      </c>
      <c r="H1346" t="s">
        <v>24</v>
      </c>
      <c r="I1346">
        <v>1.84</v>
      </c>
      <c r="J1346" t="s">
        <v>2187</v>
      </c>
      <c r="K1346" t="s">
        <v>11588</v>
      </c>
      <c r="L1346" t="s">
        <v>15309</v>
      </c>
      <c r="M1346" t="s">
        <v>15333</v>
      </c>
      <c r="N1346" t="s">
        <v>11391</v>
      </c>
      <c r="O1346" t="s">
        <v>11382</v>
      </c>
      <c r="P1346">
        <v>1.84</v>
      </c>
      <c r="Q1346" t="s">
        <v>15311</v>
      </c>
      <c r="R1346" t="s">
        <v>14100</v>
      </c>
      <c r="S1346" t="s">
        <v>11593</v>
      </c>
      <c r="T1346" t="s">
        <v>12715</v>
      </c>
      <c r="U1346" t="s">
        <v>24</v>
      </c>
      <c r="V1346" t="s">
        <v>12717</v>
      </c>
      <c r="W1346" s="105" t="str">
        <f>IF(COUNTIF(W$2:W1345,B1346&amp;K1346)=0,B1346&amp;K1346,"")</f>
        <v/>
      </c>
    </row>
    <row r="1347" spans="1:23">
      <c r="A1347" t="s">
        <v>21443</v>
      </c>
      <c r="B1347" t="s">
        <v>11017</v>
      </c>
      <c r="C1347" t="s">
        <v>371</v>
      </c>
      <c r="D1347" t="s">
        <v>114</v>
      </c>
      <c r="E1347" t="s">
        <v>125</v>
      </c>
      <c r="F1347" t="s">
        <v>4650</v>
      </c>
      <c r="G1347" t="s">
        <v>4663</v>
      </c>
      <c r="H1347" t="s">
        <v>24</v>
      </c>
      <c r="I1347">
        <v>1.84</v>
      </c>
      <c r="J1347" t="s">
        <v>2187</v>
      </c>
      <c r="K1347" t="s">
        <v>11588</v>
      </c>
      <c r="L1347" t="s">
        <v>15309</v>
      </c>
      <c r="M1347" t="s">
        <v>15335</v>
      </c>
      <c r="N1347" t="s">
        <v>11391</v>
      </c>
      <c r="O1347" t="s">
        <v>11382</v>
      </c>
      <c r="P1347">
        <v>1.84</v>
      </c>
      <c r="Q1347" t="s">
        <v>15311</v>
      </c>
      <c r="R1347" t="s">
        <v>14100</v>
      </c>
      <c r="S1347" t="s">
        <v>11593</v>
      </c>
      <c r="T1347" t="s">
        <v>12715</v>
      </c>
      <c r="U1347" t="s">
        <v>24</v>
      </c>
      <c r="V1347" t="s">
        <v>12717</v>
      </c>
      <c r="W1347" s="105" t="str">
        <f>IF(COUNTIF(W$2:W1346,B1347&amp;K1347)=0,B1347&amp;K1347,"")</f>
        <v/>
      </c>
    </row>
    <row r="1348" spans="1:23">
      <c r="A1348" t="s">
        <v>21444</v>
      </c>
      <c r="B1348" t="s">
        <v>11017</v>
      </c>
      <c r="C1348" t="s">
        <v>371</v>
      </c>
      <c r="D1348" t="s">
        <v>114</v>
      </c>
      <c r="E1348" t="s">
        <v>125</v>
      </c>
      <c r="F1348" t="s">
        <v>4650</v>
      </c>
      <c r="G1348" t="s">
        <v>4663</v>
      </c>
      <c r="H1348" t="s">
        <v>24</v>
      </c>
      <c r="I1348">
        <v>1.84</v>
      </c>
      <c r="J1348" t="s">
        <v>2187</v>
      </c>
      <c r="K1348" t="s">
        <v>11588</v>
      </c>
      <c r="L1348" t="s">
        <v>15309</v>
      </c>
      <c r="M1348" t="s">
        <v>15337</v>
      </c>
      <c r="N1348" t="s">
        <v>11391</v>
      </c>
      <c r="O1348" t="s">
        <v>11382</v>
      </c>
      <c r="P1348">
        <v>1.84</v>
      </c>
      <c r="Q1348" t="s">
        <v>15311</v>
      </c>
      <c r="R1348" t="s">
        <v>14100</v>
      </c>
      <c r="S1348" t="s">
        <v>11593</v>
      </c>
      <c r="T1348" t="s">
        <v>12715</v>
      </c>
      <c r="U1348" t="s">
        <v>24</v>
      </c>
      <c r="V1348" t="s">
        <v>12717</v>
      </c>
      <c r="W1348" s="105" t="str">
        <f>IF(COUNTIF(W$2:W1347,B1348&amp;K1348)=0,B1348&amp;K1348,"")</f>
        <v/>
      </c>
    </row>
    <row r="1349" spans="1:23">
      <c r="A1349" t="s">
        <v>21445</v>
      </c>
      <c r="B1349" t="s">
        <v>11017</v>
      </c>
      <c r="C1349" t="s">
        <v>371</v>
      </c>
      <c r="D1349" t="s">
        <v>114</v>
      </c>
      <c r="E1349" t="s">
        <v>125</v>
      </c>
      <c r="F1349" t="s">
        <v>4650</v>
      </c>
      <c r="G1349" t="s">
        <v>4663</v>
      </c>
      <c r="H1349" t="s">
        <v>24</v>
      </c>
      <c r="I1349">
        <v>1.84</v>
      </c>
      <c r="J1349" t="s">
        <v>2187</v>
      </c>
      <c r="K1349" t="s">
        <v>11588</v>
      </c>
      <c r="L1349" t="s">
        <v>15309</v>
      </c>
      <c r="M1349" t="s">
        <v>15339</v>
      </c>
      <c r="N1349" t="s">
        <v>11391</v>
      </c>
      <c r="O1349" t="s">
        <v>11382</v>
      </c>
      <c r="P1349">
        <v>1.84</v>
      </c>
      <c r="Q1349" t="s">
        <v>15311</v>
      </c>
      <c r="R1349" t="s">
        <v>14100</v>
      </c>
      <c r="S1349" t="s">
        <v>11593</v>
      </c>
      <c r="T1349" t="s">
        <v>12715</v>
      </c>
      <c r="U1349" t="s">
        <v>24</v>
      </c>
      <c r="V1349" t="s">
        <v>12717</v>
      </c>
      <c r="W1349" s="105" t="str">
        <f>IF(COUNTIF(W$2:W1348,B1349&amp;K1349)=0,B1349&amp;K1349,"")</f>
        <v/>
      </c>
    </row>
    <row r="1350" spans="1:23">
      <c r="A1350" t="s">
        <v>21446</v>
      </c>
      <c r="B1350" t="s">
        <v>11017</v>
      </c>
      <c r="C1350" t="s">
        <v>371</v>
      </c>
      <c r="D1350" t="s">
        <v>114</v>
      </c>
      <c r="E1350" t="s">
        <v>125</v>
      </c>
      <c r="F1350" t="s">
        <v>4650</v>
      </c>
      <c r="G1350" t="s">
        <v>4663</v>
      </c>
      <c r="H1350" t="s">
        <v>24</v>
      </c>
      <c r="I1350">
        <v>1.84</v>
      </c>
      <c r="J1350" t="s">
        <v>2187</v>
      </c>
      <c r="K1350" t="s">
        <v>11588</v>
      </c>
      <c r="L1350" t="s">
        <v>15309</v>
      </c>
      <c r="M1350" t="s">
        <v>15341</v>
      </c>
      <c r="N1350" t="s">
        <v>11391</v>
      </c>
      <c r="O1350" t="s">
        <v>11382</v>
      </c>
      <c r="P1350">
        <v>1.84</v>
      </c>
      <c r="Q1350" t="s">
        <v>15311</v>
      </c>
      <c r="R1350" t="s">
        <v>14100</v>
      </c>
      <c r="S1350" t="s">
        <v>11593</v>
      </c>
      <c r="T1350" t="s">
        <v>12715</v>
      </c>
      <c r="U1350" t="s">
        <v>24</v>
      </c>
      <c r="V1350" t="s">
        <v>12717</v>
      </c>
      <c r="W1350" s="105" t="str">
        <f>IF(COUNTIF(W$2:W1349,B1350&amp;K1350)=0,B1350&amp;K1350,"")</f>
        <v/>
      </c>
    </row>
    <row r="1351" spans="1:23">
      <c r="A1351" t="s">
        <v>21447</v>
      </c>
      <c r="B1351" t="s">
        <v>11017</v>
      </c>
      <c r="C1351" t="s">
        <v>371</v>
      </c>
      <c r="D1351" t="s">
        <v>114</v>
      </c>
      <c r="E1351" t="s">
        <v>125</v>
      </c>
      <c r="F1351" t="s">
        <v>4650</v>
      </c>
      <c r="G1351" t="s">
        <v>4663</v>
      </c>
      <c r="H1351" t="s">
        <v>24</v>
      </c>
      <c r="I1351">
        <v>1.84</v>
      </c>
      <c r="J1351" t="s">
        <v>2187</v>
      </c>
      <c r="K1351" t="s">
        <v>11588</v>
      </c>
      <c r="L1351" t="s">
        <v>15309</v>
      </c>
      <c r="M1351" t="s">
        <v>15343</v>
      </c>
      <c r="N1351" t="s">
        <v>11391</v>
      </c>
      <c r="O1351" t="s">
        <v>11382</v>
      </c>
      <c r="P1351">
        <v>1.84</v>
      </c>
      <c r="Q1351" t="s">
        <v>15311</v>
      </c>
      <c r="R1351" t="s">
        <v>14100</v>
      </c>
      <c r="S1351" t="s">
        <v>11593</v>
      </c>
      <c r="T1351" t="s">
        <v>12715</v>
      </c>
      <c r="U1351" t="s">
        <v>24</v>
      </c>
      <c r="V1351" t="s">
        <v>12717</v>
      </c>
      <c r="W1351" s="105" t="str">
        <f>IF(COUNTIF(W$2:W1350,B1351&amp;K1351)=0,B1351&amp;K1351,"")</f>
        <v/>
      </c>
    </row>
    <row r="1352" spans="1:23">
      <c r="A1352" t="s">
        <v>21448</v>
      </c>
      <c r="B1352" t="s">
        <v>11017</v>
      </c>
      <c r="C1352" t="s">
        <v>371</v>
      </c>
      <c r="D1352" t="s">
        <v>114</v>
      </c>
      <c r="E1352" t="s">
        <v>125</v>
      </c>
      <c r="F1352" t="s">
        <v>4650</v>
      </c>
      <c r="G1352" t="s">
        <v>4663</v>
      </c>
      <c r="H1352" t="s">
        <v>24</v>
      </c>
      <c r="I1352">
        <v>1.84</v>
      </c>
      <c r="J1352" t="s">
        <v>2187</v>
      </c>
      <c r="K1352" t="s">
        <v>11588</v>
      </c>
      <c r="L1352" t="s">
        <v>15309</v>
      </c>
      <c r="M1352" t="s">
        <v>15345</v>
      </c>
      <c r="N1352" t="s">
        <v>11391</v>
      </c>
      <c r="O1352" t="s">
        <v>11382</v>
      </c>
      <c r="P1352">
        <v>1.84</v>
      </c>
      <c r="Q1352" t="s">
        <v>15311</v>
      </c>
      <c r="R1352" t="s">
        <v>14100</v>
      </c>
      <c r="S1352" t="s">
        <v>11593</v>
      </c>
      <c r="T1352" t="s">
        <v>12715</v>
      </c>
      <c r="U1352" t="s">
        <v>24</v>
      </c>
      <c r="V1352" t="s">
        <v>12717</v>
      </c>
      <c r="W1352" s="105" t="str">
        <f>IF(COUNTIF(W$2:W1351,B1352&amp;K1352)=0,B1352&amp;K1352,"")</f>
        <v/>
      </c>
    </row>
    <row r="1353" spans="1:23">
      <c r="A1353" t="s">
        <v>21449</v>
      </c>
      <c r="B1353" t="s">
        <v>11018</v>
      </c>
      <c r="C1353" t="s">
        <v>371</v>
      </c>
      <c r="D1353" t="s">
        <v>114</v>
      </c>
      <c r="E1353" t="s">
        <v>125</v>
      </c>
      <c r="F1353" t="s">
        <v>10481</v>
      </c>
      <c r="G1353" t="s">
        <v>4667</v>
      </c>
      <c r="H1353" t="s">
        <v>24</v>
      </c>
      <c r="I1353">
        <v>1.85</v>
      </c>
      <c r="J1353" t="s">
        <v>2187</v>
      </c>
      <c r="K1353" t="s">
        <v>11588</v>
      </c>
      <c r="L1353" t="s">
        <v>15309</v>
      </c>
      <c r="M1353" t="s">
        <v>21450</v>
      </c>
      <c r="N1353" t="s">
        <v>11381</v>
      </c>
      <c r="O1353" t="s">
        <v>7810</v>
      </c>
      <c r="P1353">
        <v>1.85</v>
      </c>
      <c r="Q1353" t="s">
        <v>15311</v>
      </c>
      <c r="R1353" t="s">
        <v>14100</v>
      </c>
      <c r="S1353" t="s">
        <v>11593</v>
      </c>
      <c r="T1353" t="s">
        <v>12715</v>
      </c>
      <c r="U1353" t="s">
        <v>24</v>
      </c>
      <c r="V1353" t="s">
        <v>12717</v>
      </c>
      <c r="W1353" s="105" t="str">
        <f>IF(COUNTIF(W$2:W1352,B1353&amp;K1353)=0,B1353&amp;K1353,"")</f>
        <v>S-055004三菱重工サーマルシステムズ株式会社</v>
      </c>
    </row>
    <row r="1354" spans="1:23">
      <c r="A1354" t="s">
        <v>21451</v>
      </c>
      <c r="B1354" t="s">
        <v>11018</v>
      </c>
      <c r="C1354" t="s">
        <v>371</v>
      </c>
      <c r="D1354" t="s">
        <v>114</v>
      </c>
      <c r="E1354" t="s">
        <v>125</v>
      </c>
      <c r="F1354" t="s">
        <v>10481</v>
      </c>
      <c r="G1354" t="s">
        <v>4667</v>
      </c>
      <c r="H1354" t="s">
        <v>24</v>
      </c>
      <c r="I1354">
        <v>1.85</v>
      </c>
      <c r="J1354" t="s">
        <v>2187</v>
      </c>
      <c r="K1354" t="s">
        <v>11588</v>
      </c>
      <c r="L1354" t="s">
        <v>15309</v>
      </c>
      <c r="M1354" t="s">
        <v>21452</v>
      </c>
      <c r="N1354" t="s">
        <v>11391</v>
      </c>
      <c r="O1354" t="s">
        <v>7810</v>
      </c>
      <c r="P1354">
        <v>1.85</v>
      </c>
      <c r="Q1354" t="s">
        <v>15311</v>
      </c>
      <c r="R1354" t="s">
        <v>14100</v>
      </c>
      <c r="S1354" t="s">
        <v>11593</v>
      </c>
      <c r="T1354" t="s">
        <v>12715</v>
      </c>
      <c r="U1354" t="s">
        <v>24</v>
      </c>
      <c r="V1354" t="s">
        <v>12717</v>
      </c>
      <c r="W1354" s="105" t="str">
        <f>IF(COUNTIF(W$2:W1353,B1354&amp;K1354)=0,B1354&amp;K1354,"")</f>
        <v/>
      </c>
    </row>
    <row r="1355" spans="1:23">
      <c r="A1355" t="s">
        <v>21453</v>
      </c>
      <c r="B1355" t="s">
        <v>11018</v>
      </c>
      <c r="C1355" t="s">
        <v>371</v>
      </c>
      <c r="D1355" t="s">
        <v>114</v>
      </c>
      <c r="E1355" t="s">
        <v>125</v>
      </c>
      <c r="F1355" t="s">
        <v>10481</v>
      </c>
      <c r="G1355" t="s">
        <v>4667</v>
      </c>
      <c r="H1355" t="s">
        <v>24</v>
      </c>
      <c r="I1355">
        <v>1.85</v>
      </c>
      <c r="J1355" t="s">
        <v>2187</v>
      </c>
      <c r="K1355" t="s">
        <v>11588</v>
      </c>
      <c r="L1355" t="s">
        <v>15309</v>
      </c>
      <c r="M1355" t="s">
        <v>21454</v>
      </c>
      <c r="N1355" t="s">
        <v>11391</v>
      </c>
      <c r="O1355" t="s">
        <v>7810</v>
      </c>
      <c r="P1355">
        <v>1.85</v>
      </c>
      <c r="Q1355" t="s">
        <v>15311</v>
      </c>
      <c r="R1355" t="s">
        <v>14100</v>
      </c>
      <c r="S1355" t="s">
        <v>11593</v>
      </c>
      <c r="T1355" t="s">
        <v>12715</v>
      </c>
      <c r="U1355" t="s">
        <v>24</v>
      </c>
      <c r="V1355" t="s">
        <v>12717</v>
      </c>
      <c r="W1355" s="105" t="str">
        <f>IF(COUNTIF(W$2:W1354,B1355&amp;K1355)=0,B1355&amp;K1355,"")</f>
        <v/>
      </c>
    </row>
    <row r="1356" spans="1:23">
      <c r="A1356" t="s">
        <v>21455</v>
      </c>
      <c r="B1356" t="s">
        <v>11018</v>
      </c>
      <c r="C1356" t="s">
        <v>371</v>
      </c>
      <c r="D1356" t="s">
        <v>114</v>
      </c>
      <c r="E1356" t="s">
        <v>125</v>
      </c>
      <c r="F1356" t="s">
        <v>10481</v>
      </c>
      <c r="G1356" t="s">
        <v>4667</v>
      </c>
      <c r="H1356" t="s">
        <v>24</v>
      </c>
      <c r="I1356">
        <v>1.85</v>
      </c>
      <c r="J1356" t="s">
        <v>2187</v>
      </c>
      <c r="K1356" t="s">
        <v>11588</v>
      </c>
      <c r="L1356" t="s">
        <v>15309</v>
      </c>
      <c r="M1356" t="s">
        <v>21456</v>
      </c>
      <c r="N1356" t="s">
        <v>11391</v>
      </c>
      <c r="O1356" t="s">
        <v>7810</v>
      </c>
      <c r="P1356">
        <v>1.85</v>
      </c>
      <c r="Q1356" t="s">
        <v>15311</v>
      </c>
      <c r="R1356" t="s">
        <v>14100</v>
      </c>
      <c r="S1356" t="s">
        <v>11593</v>
      </c>
      <c r="T1356" t="s">
        <v>12715</v>
      </c>
      <c r="U1356" t="s">
        <v>24</v>
      </c>
      <c r="V1356" t="s">
        <v>12717</v>
      </c>
      <c r="W1356" s="105" t="str">
        <f>IF(COUNTIF(W$2:W1355,B1356&amp;K1356)=0,B1356&amp;K1356,"")</f>
        <v/>
      </c>
    </row>
    <row r="1357" spans="1:23">
      <c r="A1357" t="s">
        <v>21457</v>
      </c>
      <c r="B1357" t="s">
        <v>11019</v>
      </c>
      <c r="C1357" t="s">
        <v>371</v>
      </c>
      <c r="D1357" t="s">
        <v>114</v>
      </c>
      <c r="E1357" t="s">
        <v>125</v>
      </c>
      <c r="F1357" t="s">
        <v>4671</v>
      </c>
      <c r="G1357" t="s">
        <v>4672</v>
      </c>
      <c r="H1357" t="s">
        <v>24</v>
      </c>
      <c r="I1357">
        <v>1.01</v>
      </c>
      <c r="J1357" t="s">
        <v>2187</v>
      </c>
      <c r="K1357" t="s">
        <v>11588</v>
      </c>
      <c r="L1357" t="s">
        <v>15309</v>
      </c>
      <c r="M1357" t="s">
        <v>15310</v>
      </c>
      <c r="N1357" t="s">
        <v>11381</v>
      </c>
      <c r="O1357" t="s">
        <v>11382</v>
      </c>
      <c r="P1357">
        <v>1.01</v>
      </c>
      <c r="Q1357" t="s">
        <v>15311</v>
      </c>
      <c r="R1357" t="s">
        <v>14100</v>
      </c>
      <c r="S1357" t="s">
        <v>11593</v>
      </c>
      <c r="T1357" t="s">
        <v>12715</v>
      </c>
      <c r="U1357" t="s">
        <v>24</v>
      </c>
      <c r="V1357" t="s">
        <v>12717</v>
      </c>
      <c r="W1357" s="105" t="str">
        <f>IF(COUNTIF(W$2:W1356,B1357&amp;K1357)=0,B1357&amp;K1357,"")</f>
        <v>S-055005三菱重工サーマルシステムズ株式会社</v>
      </c>
    </row>
    <row r="1358" spans="1:23">
      <c r="A1358" t="s">
        <v>21458</v>
      </c>
      <c r="B1358" t="s">
        <v>11019</v>
      </c>
      <c r="C1358" t="s">
        <v>371</v>
      </c>
      <c r="D1358" t="s">
        <v>114</v>
      </c>
      <c r="E1358" t="s">
        <v>125</v>
      </c>
      <c r="F1358" t="s">
        <v>4671</v>
      </c>
      <c r="G1358" t="s">
        <v>4672</v>
      </c>
      <c r="H1358" t="s">
        <v>24</v>
      </c>
      <c r="I1358">
        <v>1.01</v>
      </c>
      <c r="J1358" t="s">
        <v>2187</v>
      </c>
      <c r="K1358" t="s">
        <v>11588</v>
      </c>
      <c r="L1358" t="s">
        <v>15309</v>
      </c>
      <c r="M1358" t="s">
        <v>15313</v>
      </c>
      <c r="N1358" t="s">
        <v>11391</v>
      </c>
      <c r="O1358" t="s">
        <v>11382</v>
      </c>
      <c r="P1358">
        <v>1.01</v>
      </c>
      <c r="Q1358" t="s">
        <v>15311</v>
      </c>
      <c r="R1358" t="s">
        <v>14100</v>
      </c>
      <c r="S1358" t="s">
        <v>11593</v>
      </c>
      <c r="T1358" t="s">
        <v>12715</v>
      </c>
      <c r="U1358" t="s">
        <v>24</v>
      </c>
      <c r="V1358" t="s">
        <v>12717</v>
      </c>
      <c r="W1358" s="105" t="str">
        <f>IF(COUNTIF(W$2:W1357,B1358&amp;K1358)=0,B1358&amp;K1358,"")</f>
        <v/>
      </c>
    </row>
    <row r="1359" spans="1:23">
      <c r="A1359" t="s">
        <v>21459</v>
      </c>
      <c r="B1359" t="s">
        <v>11019</v>
      </c>
      <c r="C1359" t="s">
        <v>371</v>
      </c>
      <c r="D1359" t="s">
        <v>114</v>
      </c>
      <c r="E1359" t="s">
        <v>125</v>
      </c>
      <c r="F1359" t="s">
        <v>4671</v>
      </c>
      <c r="G1359" t="s">
        <v>4672</v>
      </c>
      <c r="H1359" t="s">
        <v>24</v>
      </c>
      <c r="I1359">
        <v>1.01</v>
      </c>
      <c r="J1359" t="s">
        <v>2187</v>
      </c>
      <c r="K1359" t="s">
        <v>11588</v>
      </c>
      <c r="L1359" t="s">
        <v>15309</v>
      </c>
      <c r="M1359" t="s">
        <v>15315</v>
      </c>
      <c r="N1359" t="s">
        <v>11391</v>
      </c>
      <c r="O1359" t="s">
        <v>11382</v>
      </c>
      <c r="P1359">
        <v>1.01</v>
      </c>
      <c r="Q1359" t="s">
        <v>15311</v>
      </c>
      <c r="R1359" t="s">
        <v>14100</v>
      </c>
      <c r="S1359" t="s">
        <v>11593</v>
      </c>
      <c r="T1359" t="s">
        <v>12715</v>
      </c>
      <c r="U1359" t="s">
        <v>24</v>
      </c>
      <c r="V1359" t="s">
        <v>12717</v>
      </c>
      <c r="W1359" s="105" t="str">
        <f>IF(COUNTIF(W$2:W1358,B1359&amp;K1359)=0,B1359&amp;K1359,"")</f>
        <v/>
      </c>
    </row>
    <row r="1360" spans="1:23">
      <c r="A1360" t="s">
        <v>21460</v>
      </c>
      <c r="B1360" t="s">
        <v>11019</v>
      </c>
      <c r="C1360" t="s">
        <v>371</v>
      </c>
      <c r="D1360" t="s">
        <v>114</v>
      </c>
      <c r="E1360" t="s">
        <v>125</v>
      </c>
      <c r="F1360" t="s">
        <v>4671</v>
      </c>
      <c r="G1360" t="s">
        <v>4672</v>
      </c>
      <c r="H1360" t="s">
        <v>24</v>
      </c>
      <c r="I1360">
        <v>1.01</v>
      </c>
      <c r="J1360" t="s">
        <v>2187</v>
      </c>
      <c r="K1360" t="s">
        <v>11588</v>
      </c>
      <c r="L1360" t="s">
        <v>15309</v>
      </c>
      <c r="M1360" t="s">
        <v>15317</v>
      </c>
      <c r="N1360" t="s">
        <v>11391</v>
      </c>
      <c r="O1360" t="s">
        <v>11382</v>
      </c>
      <c r="P1360">
        <v>1.01</v>
      </c>
      <c r="Q1360" t="s">
        <v>15311</v>
      </c>
      <c r="R1360" t="s">
        <v>14100</v>
      </c>
      <c r="S1360" t="s">
        <v>11593</v>
      </c>
      <c r="T1360" t="s">
        <v>12715</v>
      </c>
      <c r="U1360" t="s">
        <v>24</v>
      </c>
      <c r="V1360" t="s">
        <v>12717</v>
      </c>
      <c r="W1360" s="105" t="str">
        <f>IF(COUNTIF(W$2:W1359,B1360&amp;K1360)=0,B1360&amp;K1360,"")</f>
        <v/>
      </c>
    </row>
    <row r="1361" spans="1:23">
      <c r="A1361" t="s">
        <v>21461</v>
      </c>
      <c r="B1361" t="s">
        <v>11019</v>
      </c>
      <c r="C1361" t="s">
        <v>371</v>
      </c>
      <c r="D1361" t="s">
        <v>114</v>
      </c>
      <c r="E1361" t="s">
        <v>125</v>
      </c>
      <c r="F1361" t="s">
        <v>4671</v>
      </c>
      <c r="G1361" t="s">
        <v>4672</v>
      </c>
      <c r="H1361" t="s">
        <v>24</v>
      </c>
      <c r="I1361">
        <v>1.01</v>
      </c>
      <c r="J1361" t="s">
        <v>2187</v>
      </c>
      <c r="K1361" t="s">
        <v>11588</v>
      </c>
      <c r="L1361" t="s">
        <v>15309</v>
      </c>
      <c r="M1361" t="s">
        <v>15319</v>
      </c>
      <c r="N1361" t="s">
        <v>11391</v>
      </c>
      <c r="O1361" t="s">
        <v>11382</v>
      </c>
      <c r="P1361">
        <v>1.01</v>
      </c>
      <c r="Q1361" t="s">
        <v>15311</v>
      </c>
      <c r="R1361" t="s">
        <v>14100</v>
      </c>
      <c r="S1361" t="s">
        <v>11593</v>
      </c>
      <c r="T1361" t="s">
        <v>12715</v>
      </c>
      <c r="U1361" t="s">
        <v>24</v>
      </c>
      <c r="V1361" t="s">
        <v>12717</v>
      </c>
      <c r="W1361" s="105" t="str">
        <f>IF(COUNTIF(W$2:W1360,B1361&amp;K1361)=0,B1361&amp;K1361,"")</f>
        <v/>
      </c>
    </row>
    <row r="1362" spans="1:23">
      <c r="A1362" t="s">
        <v>21462</v>
      </c>
      <c r="B1362" t="s">
        <v>11019</v>
      </c>
      <c r="C1362" t="s">
        <v>371</v>
      </c>
      <c r="D1362" t="s">
        <v>114</v>
      </c>
      <c r="E1362" t="s">
        <v>125</v>
      </c>
      <c r="F1362" t="s">
        <v>4671</v>
      </c>
      <c r="G1362" t="s">
        <v>4672</v>
      </c>
      <c r="H1362" t="s">
        <v>24</v>
      </c>
      <c r="I1362">
        <v>1.01</v>
      </c>
      <c r="J1362" t="s">
        <v>2187</v>
      </c>
      <c r="K1362" t="s">
        <v>11588</v>
      </c>
      <c r="L1362" t="s">
        <v>15309</v>
      </c>
      <c r="M1362" t="s">
        <v>15321</v>
      </c>
      <c r="N1362" t="s">
        <v>11391</v>
      </c>
      <c r="O1362" t="s">
        <v>11382</v>
      </c>
      <c r="P1362">
        <v>1.01</v>
      </c>
      <c r="Q1362" t="s">
        <v>15311</v>
      </c>
      <c r="R1362" t="s">
        <v>14100</v>
      </c>
      <c r="S1362" t="s">
        <v>11593</v>
      </c>
      <c r="T1362" t="s">
        <v>12715</v>
      </c>
      <c r="U1362" t="s">
        <v>24</v>
      </c>
      <c r="V1362" t="s">
        <v>12717</v>
      </c>
      <c r="W1362" s="105" t="str">
        <f>IF(COUNTIF(W$2:W1361,B1362&amp;K1362)=0,B1362&amp;K1362,"")</f>
        <v/>
      </c>
    </row>
    <row r="1363" spans="1:23">
      <c r="A1363" t="s">
        <v>21463</v>
      </c>
      <c r="B1363" t="s">
        <v>11021</v>
      </c>
      <c r="C1363" t="s">
        <v>371</v>
      </c>
      <c r="D1363" t="s">
        <v>114</v>
      </c>
      <c r="E1363" t="s">
        <v>125</v>
      </c>
      <c r="F1363" t="s">
        <v>4671</v>
      </c>
      <c r="G1363" t="s">
        <v>4680</v>
      </c>
      <c r="H1363" t="s">
        <v>24</v>
      </c>
      <c r="I1363">
        <v>0.95</v>
      </c>
      <c r="J1363" t="s">
        <v>2187</v>
      </c>
      <c r="K1363" t="s">
        <v>11588</v>
      </c>
      <c r="L1363" t="s">
        <v>15309</v>
      </c>
      <c r="M1363" t="s">
        <v>15323</v>
      </c>
      <c r="N1363" t="s">
        <v>11381</v>
      </c>
      <c r="O1363" t="s">
        <v>11382</v>
      </c>
      <c r="P1363">
        <v>0.95</v>
      </c>
      <c r="Q1363" t="s">
        <v>15311</v>
      </c>
      <c r="R1363" t="s">
        <v>14100</v>
      </c>
      <c r="S1363" t="s">
        <v>11593</v>
      </c>
      <c r="T1363" t="s">
        <v>12715</v>
      </c>
      <c r="U1363" t="s">
        <v>24</v>
      </c>
      <c r="V1363" t="s">
        <v>12717</v>
      </c>
      <c r="W1363" s="105" t="str">
        <f>IF(COUNTIF(W$2:W1362,B1363&amp;K1363)=0,B1363&amp;K1363,"")</f>
        <v>S-055007三菱重工サーマルシステムズ株式会社</v>
      </c>
    </row>
    <row r="1364" spans="1:23">
      <c r="A1364" t="s">
        <v>21464</v>
      </c>
      <c r="B1364" t="s">
        <v>11021</v>
      </c>
      <c r="C1364" t="s">
        <v>371</v>
      </c>
      <c r="D1364" t="s">
        <v>114</v>
      </c>
      <c r="E1364" t="s">
        <v>125</v>
      </c>
      <c r="F1364" t="s">
        <v>4671</v>
      </c>
      <c r="G1364" t="s">
        <v>4680</v>
      </c>
      <c r="H1364" t="s">
        <v>24</v>
      </c>
      <c r="I1364">
        <v>0.95</v>
      </c>
      <c r="J1364" t="s">
        <v>2187</v>
      </c>
      <c r="K1364" t="s">
        <v>11588</v>
      </c>
      <c r="L1364" t="s">
        <v>15309</v>
      </c>
      <c r="M1364" t="s">
        <v>15325</v>
      </c>
      <c r="N1364" t="s">
        <v>11391</v>
      </c>
      <c r="O1364" t="s">
        <v>11382</v>
      </c>
      <c r="P1364">
        <v>0.95</v>
      </c>
      <c r="Q1364" t="s">
        <v>15311</v>
      </c>
      <c r="R1364" t="s">
        <v>14100</v>
      </c>
      <c r="S1364" t="s">
        <v>11593</v>
      </c>
      <c r="T1364" t="s">
        <v>12715</v>
      </c>
      <c r="U1364" t="s">
        <v>24</v>
      </c>
      <c r="V1364" t="s">
        <v>12717</v>
      </c>
      <c r="W1364" s="105" t="str">
        <f>IF(COUNTIF(W$2:W1363,B1364&amp;K1364)=0,B1364&amp;K1364,"")</f>
        <v/>
      </c>
    </row>
    <row r="1365" spans="1:23">
      <c r="A1365" t="s">
        <v>21465</v>
      </c>
      <c r="B1365" t="s">
        <v>11021</v>
      </c>
      <c r="C1365" t="s">
        <v>371</v>
      </c>
      <c r="D1365" t="s">
        <v>114</v>
      </c>
      <c r="E1365" t="s">
        <v>125</v>
      </c>
      <c r="F1365" t="s">
        <v>4671</v>
      </c>
      <c r="G1365" t="s">
        <v>4680</v>
      </c>
      <c r="H1365" t="s">
        <v>24</v>
      </c>
      <c r="I1365">
        <v>0.95</v>
      </c>
      <c r="J1365" t="s">
        <v>2187</v>
      </c>
      <c r="K1365" t="s">
        <v>11588</v>
      </c>
      <c r="L1365" t="s">
        <v>15309</v>
      </c>
      <c r="M1365" t="s">
        <v>15327</v>
      </c>
      <c r="N1365" t="s">
        <v>11391</v>
      </c>
      <c r="O1365" t="s">
        <v>11382</v>
      </c>
      <c r="P1365">
        <v>0.95</v>
      </c>
      <c r="Q1365" t="s">
        <v>15311</v>
      </c>
      <c r="R1365" t="s">
        <v>14100</v>
      </c>
      <c r="S1365" t="s">
        <v>11593</v>
      </c>
      <c r="T1365" t="s">
        <v>12715</v>
      </c>
      <c r="U1365" t="s">
        <v>24</v>
      </c>
      <c r="V1365" t="s">
        <v>12717</v>
      </c>
      <c r="W1365" s="105" t="str">
        <f>IF(COUNTIF(W$2:W1364,B1365&amp;K1365)=0,B1365&amp;K1365,"")</f>
        <v/>
      </c>
    </row>
    <row r="1366" spans="1:23">
      <c r="A1366" t="s">
        <v>21466</v>
      </c>
      <c r="B1366" t="s">
        <v>11021</v>
      </c>
      <c r="C1366" t="s">
        <v>371</v>
      </c>
      <c r="D1366" t="s">
        <v>114</v>
      </c>
      <c r="E1366" t="s">
        <v>125</v>
      </c>
      <c r="F1366" t="s">
        <v>4671</v>
      </c>
      <c r="G1366" t="s">
        <v>4680</v>
      </c>
      <c r="H1366" t="s">
        <v>24</v>
      </c>
      <c r="I1366">
        <v>0.95</v>
      </c>
      <c r="J1366" t="s">
        <v>2187</v>
      </c>
      <c r="K1366" t="s">
        <v>11588</v>
      </c>
      <c r="L1366" t="s">
        <v>15309</v>
      </c>
      <c r="M1366" t="s">
        <v>15329</v>
      </c>
      <c r="N1366" t="s">
        <v>11391</v>
      </c>
      <c r="O1366" t="s">
        <v>11382</v>
      </c>
      <c r="P1366">
        <v>0.95</v>
      </c>
      <c r="Q1366" t="s">
        <v>15311</v>
      </c>
      <c r="R1366" t="s">
        <v>14100</v>
      </c>
      <c r="S1366" t="s">
        <v>11593</v>
      </c>
      <c r="T1366" t="s">
        <v>12715</v>
      </c>
      <c r="U1366" t="s">
        <v>24</v>
      </c>
      <c r="V1366" t="s">
        <v>12717</v>
      </c>
      <c r="W1366" s="105" t="str">
        <f>IF(COUNTIF(W$2:W1365,B1366&amp;K1366)=0,B1366&amp;K1366,"")</f>
        <v/>
      </c>
    </row>
    <row r="1367" spans="1:23">
      <c r="A1367" t="s">
        <v>21467</v>
      </c>
      <c r="B1367" t="s">
        <v>11021</v>
      </c>
      <c r="C1367" t="s">
        <v>371</v>
      </c>
      <c r="D1367" t="s">
        <v>114</v>
      </c>
      <c r="E1367" t="s">
        <v>125</v>
      </c>
      <c r="F1367" t="s">
        <v>4671</v>
      </c>
      <c r="G1367" t="s">
        <v>4680</v>
      </c>
      <c r="H1367" t="s">
        <v>24</v>
      </c>
      <c r="I1367">
        <v>0.95</v>
      </c>
      <c r="J1367" t="s">
        <v>2187</v>
      </c>
      <c r="K1367" t="s">
        <v>11588</v>
      </c>
      <c r="L1367" t="s">
        <v>15309</v>
      </c>
      <c r="M1367" t="s">
        <v>15331</v>
      </c>
      <c r="N1367" t="s">
        <v>11391</v>
      </c>
      <c r="O1367" t="s">
        <v>11382</v>
      </c>
      <c r="P1367">
        <v>0.95</v>
      </c>
      <c r="Q1367" t="s">
        <v>15311</v>
      </c>
      <c r="R1367" t="s">
        <v>14100</v>
      </c>
      <c r="S1367" t="s">
        <v>11593</v>
      </c>
      <c r="T1367" t="s">
        <v>12715</v>
      </c>
      <c r="U1367" t="s">
        <v>24</v>
      </c>
      <c r="V1367" t="s">
        <v>12717</v>
      </c>
      <c r="W1367" s="105" t="str">
        <f>IF(COUNTIF(W$2:W1366,B1367&amp;K1367)=0,B1367&amp;K1367,"")</f>
        <v/>
      </c>
    </row>
    <row r="1368" spans="1:23">
      <c r="A1368" t="s">
        <v>21468</v>
      </c>
      <c r="B1368" t="s">
        <v>11021</v>
      </c>
      <c r="C1368" t="s">
        <v>371</v>
      </c>
      <c r="D1368" t="s">
        <v>114</v>
      </c>
      <c r="E1368" t="s">
        <v>125</v>
      </c>
      <c r="F1368" t="s">
        <v>4671</v>
      </c>
      <c r="G1368" t="s">
        <v>4680</v>
      </c>
      <c r="H1368" t="s">
        <v>24</v>
      </c>
      <c r="I1368">
        <v>0.95</v>
      </c>
      <c r="J1368" t="s">
        <v>2187</v>
      </c>
      <c r="K1368" t="s">
        <v>11588</v>
      </c>
      <c r="L1368" t="s">
        <v>15309</v>
      </c>
      <c r="M1368" t="s">
        <v>15333</v>
      </c>
      <c r="N1368" t="s">
        <v>11391</v>
      </c>
      <c r="O1368" t="s">
        <v>11382</v>
      </c>
      <c r="P1368">
        <v>0.95</v>
      </c>
      <c r="Q1368" t="s">
        <v>15311</v>
      </c>
      <c r="R1368" t="s">
        <v>14100</v>
      </c>
      <c r="S1368" t="s">
        <v>11593</v>
      </c>
      <c r="T1368" t="s">
        <v>12715</v>
      </c>
      <c r="U1368" t="s">
        <v>24</v>
      </c>
      <c r="V1368" t="s">
        <v>12717</v>
      </c>
      <c r="W1368" s="105" t="str">
        <f>IF(COUNTIF(W$2:W1367,B1368&amp;K1368)=0,B1368&amp;K1368,"")</f>
        <v/>
      </c>
    </row>
    <row r="1369" spans="1:23">
      <c r="A1369" t="s">
        <v>21469</v>
      </c>
      <c r="B1369" t="s">
        <v>11021</v>
      </c>
      <c r="C1369" t="s">
        <v>371</v>
      </c>
      <c r="D1369" t="s">
        <v>114</v>
      </c>
      <c r="E1369" t="s">
        <v>125</v>
      </c>
      <c r="F1369" t="s">
        <v>4671</v>
      </c>
      <c r="G1369" t="s">
        <v>4680</v>
      </c>
      <c r="H1369" t="s">
        <v>24</v>
      </c>
      <c r="I1369">
        <v>0.95</v>
      </c>
      <c r="J1369" t="s">
        <v>2187</v>
      </c>
      <c r="K1369" t="s">
        <v>11588</v>
      </c>
      <c r="L1369" t="s">
        <v>15309</v>
      </c>
      <c r="M1369" t="s">
        <v>15335</v>
      </c>
      <c r="N1369" t="s">
        <v>11391</v>
      </c>
      <c r="O1369" t="s">
        <v>11382</v>
      </c>
      <c r="P1369">
        <v>0.95</v>
      </c>
      <c r="Q1369" t="s">
        <v>15311</v>
      </c>
      <c r="R1369" t="s">
        <v>14100</v>
      </c>
      <c r="S1369" t="s">
        <v>11593</v>
      </c>
      <c r="T1369" t="s">
        <v>12715</v>
      </c>
      <c r="U1369" t="s">
        <v>24</v>
      </c>
      <c r="V1369" t="s">
        <v>12717</v>
      </c>
      <c r="W1369" s="105" t="str">
        <f>IF(COUNTIF(W$2:W1368,B1369&amp;K1369)=0,B1369&amp;K1369,"")</f>
        <v/>
      </c>
    </row>
    <row r="1370" spans="1:23">
      <c r="A1370" t="s">
        <v>21470</v>
      </c>
      <c r="B1370" t="s">
        <v>11021</v>
      </c>
      <c r="C1370" t="s">
        <v>371</v>
      </c>
      <c r="D1370" t="s">
        <v>114</v>
      </c>
      <c r="E1370" t="s">
        <v>125</v>
      </c>
      <c r="F1370" t="s">
        <v>4671</v>
      </c>
      <c r="G1370" t="s">
        <v>4680</v>
      </c>
      <c r="H1370" t="s">
        <v>24</v>
      </c>
      <c r="I1370">
        <v>0.95</v>
      </c>
      <c r="J1370" t="s">
        <v>2187</v>
      </c>
      <c r="K1370" t="s">
        <v>11588</v>
      </c>
      <c r="L1370" t="s">
        <v>15309</v>
      </c>
      <c r="M1370" t="s">
        <v>15337</v>
      </c>
      <c r="N1370" t="s">
        <v>11391</v>
      </c>
      <c r="O1370" t="s">
        <v>11382</v>
      </c>
      <c r="P1370">
        <v>0.95</v>
      </c>
      <c r="Q1370" t="s">
        <v>15311</v>
      </c>
      <c r="R1370" t="s">
        <v>14100</v>
      </c>
      <c r="S1370" t="s">
        <v>11593</v>
      </c>
      <c r="T1370" t="s">
        <v>12715</v>
      </c>
      <c r="U1370" t="s">
        <v>24</v>
      </c>
      <c r="V1370" t="s">
        <v>12717</v>
      </c>
      <c r="W1370" s="105" t="str">
        <f>IF(COUNTIF(W$2:W1369,B1370&amp;K1370)=0,B1370&amp;K1370,"")</f>
        <v/>
      </c>
    </row>
    <row r="1371" spans="1:23">
      <c r="A1371" t="s">
        <v>21471</v>
      </c>
      <c r="B1371" t="s">
        <v>11021</v>
      </c>
      <c r="C1371" t="s">
        <v>371</v>
      </c>
      <c r="D1371" t="s">
        <v>114</v>
      </c>
      <c r="E1371" t="s">
        <v>125</v>
      </c>
      <c r="F1371" t="s">
        <v>4671</v>
      </c>
      <c r="G1371" t="s">
        <v>4680</v>
      </c>
      <c r="H1371" t="s">
        <v>24</v>
      </c>
      <c r="I1371">
        <v>0.95</v>
      </c>
      <c r="J1371" t="s">
        <v>2187</v>
      </c>
      <c r="K1371" t="s">
        <v>11588</v>
      </c>
      <c r="L1371" t="s">
        <v>15309</v>
      </c>
      <c r="M1371" t="s">
        <v>15339</v>
      </c>
      <c r="N1371" t="s">
        <v>11391</v>
      </c>
      <c r="O1371" t="s">
        <v>11382</v>
      </c>
      <c r="P1371">
        <v>0.95</v>
      </c>
      <c r="Q1371" t="s">
        <v>15311</v>
      </c>
      <c r="R1371" t="s">
        <v>14100</v>
      </c>
      <c r="S1371" t="s">
        <v>11593</v>
      </c>
      <c r="T1371" t="s">
        <v>12715</v>
      </c>
      <c r="U1371" t="s">
        <v>24</v>
      </c>
      <c r="V1371" t="s">
        <v>12717</v>
      </c>
      <c r="W1371" s="105" t="str">
        <f>IF(COUNTIF(W$2:W1370,B1371&amp;K1371)=0,B1371&amp;K1371,"")</f>
        <v/>
      </c>
    </row>
    <row r="1372" spans="1:23">
      <c r="A1372" t="s">
        <v>21472</v>
      </c>
      <c r="B1372" t="s">
        <v>11021</v>
      </c>
      <c r="C1372" t="s">
        <v>371</v>
      </c>
      <c r="D1372" t="s">
        <v>114</v>
      </c>
      <c r="E1372" t="s">
        <v>125</v>
      </c>
      <c r="F1372" t="s">
        <v>4671</v>
      </c>
      <c r="G1372" t="s">
        <v>4680</v>
      </c>
      <c r="H1372" t="s">
        <v>24</v>
      </c>
      <c r="I1372">
        <v>0.95</v>
      </c>
      <c r="J1372" t="s">
        <v>2187</v>
      </c>
      <c r="K1372" t="s">
        <v>11588</v>
      </c>
      <c r="L1372" t="s">
        <v>15309</v>
      </c>
      <c r="M1372" t="s">
        <v>15341</v>
      </c>
      <c r="N1372" t="s">
        <v>11391</v>
      </c>
      <c r="O1372" t="s">
        <v>11382</v>
      </c>
      <c r="P1372">
        <v>0.95</v>
      </c>
      <c r="Q1372" t="s">
        <v>15311</v>
      </c>
      <c r="R1372" t="s">
        <v>14100</v>
      </c>
      <c r="S1372" t="s">
        <v>11593</v>
      </c>
      <c r="T1372" t="s">
        <v>12715</v>
      </c>
      <c r="U1372" t="s">
        <v>24</v>
      </c>
      <c r="V1372" t="s">
        <v>12717</v>
      </c>
      <c r="W1372" s="105" t="str">
        <f>IF(COUNTIF(W$2:W1371,B1372&amp;K1372)=0,B1372&amp;K1372,"")</f>
        <v/>
      </c>
    </row>
    <row r="1373" spans="1:23">
      <c r="A1373" t="s">
        <v>21473</v>
      </c>
      <c r="B1373" t="s">
        <v>11021</v>
      </c>
      <c r="C1373" t="s">
        <v>371</v>
      </c>
      <c r="D1373" t="s">
        <v>114</v>
      </c>
      <c r="E1373" t="s">
        <v>125</v>
      </c>
      <c r="F1373" t="s">
        <v>4671</v>
      </c>
      <c r="G1373" t="s">
        <v>4680</v>
      </c>
      <c r="H1373" t="s">
        <v>24</v>
      </c>
      <c r="I1373">
        <v>0.95</v>
      </c>
      <c r="J1373" t="s">
        <v>2187</v>
      </c>
      <c r="K1373" t="s">
        <v>11588</v>
      </c>
      <c r="L1373" t="s">
        <v>15309</v>
      </c>
      <c r="M1373" t="s">
        <v>15343</v>
      </c>
      <c r="N1373" t="s">
        <v>11391</v>
      </c>
      <c r="O1373" t="s">
        <v>11382</v>
      </c>
      <c r="P1373">
        <v>0.95</v>
      </c>
      <c r="Q1373" t="s">
        <v>15311</v>
      </c>
      <c r="R1373" t="s">
        <v>14100</v>
      </c>
      <c r="S1373" t="s">
        <v>11593</v>
      </c>
      <c r="T1373" t="s">
        <v>12715</v>
      </c>
      <c r="U1373" t="s">
        <v>24</v>
      </c>
      <c r="V1373" t="s">
        <v>12717</v>
      </c>
      <c r="W1373" s="105" t="str">
        <f>IF(COUNTIF(W$2:W1372,B1373&amp;K1373)=0,B1373&amp;K1373,"")</f>
        <v/>
      </c>
    </row>
    <row r="1374" spans="1:23">
      <c r="A1374" t="s">
        <v>21474</v>
      </c>
      <c r="B1374" t="s">
        <v>11021</v>
      </c>
      <c r="C1374" t="s">
        <v>371</v>
      </c>
      <c r="D1374" t="s">
        <v>114</v>
      </c>
      <c r="E1374" t="s">
        <v>125</v>
      </c>
      <c r="F1374" t="s">
        <v>4671</v>
      </c>
      <c r="G1374" t="s">
        <v>4680</v>
      </c>
      <c r="H1374" t="s">
        <v>24</v>
      </c>
      <c r="I1374">
        <v>0.95</v>
      </c>
      <c r="J1374" t="s">
        <v>2187</v>
      </c>
      <c r="K1374" t="s">
        <v>11588</v>
      </c>
      <c r="L1374" t="s">
        <v>15309</v>
      </c>
      <c r="M1374" t="s">
        <v>15345</v>
      </c>
      <c r="N1374" t="s">
        <v>11391</v>
      </c>
      <c r="O1374" t="s">
        <v>11382</v>
      </c>
      <c r="P1374">
        <v>0.95</v>
      </c>
      <c r="Q1374" t="s">
        <v>15311</v>
      </c>
      <c r="R1374" t="s">
        <v>14100</v>
      </c>
      <c r="S1374" t="s">
        <v>11593</v>
      </c>
      <c r="T1374" t="s">
        <v>12715</v>
      </c>
      <c r="U1374" t="s">
        <v>24</v>
      </c>
      <c r="V1374" t="s">
        <v>12717</v>
      </c>
      <c r="W1374" s="105" t="str">
        <f>IF(COUNTIF(W$2:W1373,B1374&amp;K1374)=0,B1374&amp;K1374,"")</f>
        <v/>
      </c>
    </row>
    <row r="1375" spans="1:23">
      <c r="A1375" t="s">
        <v>21475</v>
      </c>
      <c r="B1375" t="s">
        <v>11022</v>
      </c>
      <c r="C1375" t="s">
        <v>371</v>
      </c>
      <c r="D1375" t="s">
        <v>114</v>
      </c>
      <c r="E1375" t="s">
        <v>125</v>
      </c>
      <c r="F1375" t="s">
        <v>4671</v>
      </c>
      <c r="G1375" t="s">
        <v>4684</v>
      </c>
      <c r="H1375" t="s">
        <v>24</v>
      </c>
      <c r="I1375">
        <v>0.96</v>
      </c>
      <c r="J1375" t="s">
        <v>2187</v>
      </c>
      <c r="K1375" t="s">
        <v>11588</v>
      </c>
      <c r="L1375" t="s">
        <v>15309</v>
      </c>
      <c r="M1375" t="s">
        <v>21450</v>
      </c>
      <c r="N1375" t="s">
        <v>11381</v>
      </c>
      <c r="O1375" t="s">
        <v>7810</v>
      </c>
      <c r="P1375">
        <v>0.96</v>
      </c>
      <c r="Q1375" t="s">
        <v>15311</v>
      </c>
      <c r="R1375" t="s">
        <v>14100</v>
      </c>
      <c r="S1375" t="s">
        <v>11593</v>
      </c>
      <c r="T1375" t="s">
        <v>12715</v>
      </c>
      <c r="U1375" t="s">
        <v>24</v>
      </c>
      <c r="V1375" t="s">
        <v>12717</v>
      </c>
      <c r="W1375" s="105" t="str">
        <f>IF(COUNTIF(W$2:W1374,B1375&amp;K1375)=0,B1375&amp;K1375,"")</f>
        <v>S-055008三菱重工サーマルシステムズ株式会社</v>
      </c>
    </row>
    <row r="1376" spans="1:23">
      <c r="A1376" t="s">
        <v>21476</v>
      </c>
      <c r="B1376" t="s">
        <v>11022</v>
      </c>
      <c r="C1376" t="s">
        <v>371</v>
      </c>
      <c r="D1376" t="s">
        <v>114</v>
      </c>
      <c r="E1376" t="s">
        <v>125</v>
      </c>
      <c r="F1376" t="s">
        <v>4671</v>
      </c>
      <c r="G1376" t="s">
        <v>4684</v>
      </c>
      <c r="H1376" t="s">
        <v>24</v>
      </c>
      <c r="I1376">
        <v>0.96</v>
      </c>
      <c r="J1376" t="s">
        <v>2187</v>
      </c>
      <c r="K1376" t="s">
        <v>11588</v>
      </c>
      <c r="L1376" t="s">
        <v>15309</v>
      </c>
      <c r="M1376" t="s">
        <v>21452</v>
      </c>
      <c r="N1376" t="s">
        <v>11391</v>
      </c>
      <c r="O1376" t="s">
        <v>7810</v>
      </c>
      <c r="P1376">
        <v>0.96</v>
      </c>
      <c r="Q1376" t="s">
        <v>15311</v>
      </c>
      <c r="R1376" t="s">
        <v>14100</v>
      </c>
      <c r="S1376" t="s">
        <v>11593</v>
      </c>
      <c r="T1376" t="s">
        <v>12715</v>
      </c>
      <c r="U1376" t="s">
        <v>24</v>
      </c>
      <c r="V1376" t="s">
        <v>12717</v>
      </c>
      <c r="W1376" s="105" t="str">
        <f>IF(COUNTIF(W$2:W1375,B1376&amp;K1376)=0,B1376&amp;K1376,"")</f>
        <v/>
      </c>
    </row>
    <row r="1377" spans="1:23">
      <c r="A1377" t="s">
        <v>21477</v>
      </c>
      <c r="B1377" t="s">
        <v>11022</v>
      </c>
      <c r="C1377" t="s">
        <v>371</v>
      </c>
      <c r="D1377" t="s">
        <v>114</v>
      </c>
      <c r="E1377" t="s">
        <v>125</v>
      </c>
      <c r="F1377" t="s">
        <v>4671</v>
      </c>
      <c r="G1377" t="s">
        <v>4684</v>
      </c>
      <c r="H1377" t="s">
        <v>24</v>
      </c>
      <c r="I1377">
        <v>0.96</v>
      </c>
      <c r="J1377" t="s">
        <v>2187</v>
      </c>
      <c r="K1377" t="s">
        <v>11588</v>
      </c>
      <c r="L1377" t="s">
        <v>15309</v>
      </c>
      <c r="M1377" t="s">
        <v>21454</v>
      </c>
      <c r="N1377" t="s">
        <v>11391</v>
      </c>
      <c r="O1377" t="s">
        <v>7810</v>
      </c>
      <c r="P1377">
        <v>0.96</v>
      </c>
      <c r="Q1377" t="s">
        <v>15311</v>
      </c>
      <c r="R1377" t="s">
        <v>14100</v>
      </c>
      <c r="S1377" t="s">
        <v>11593</v>
      </c>
      <c r="T1377" t="s">
        <v>12715</v>
      </c>
      <c r="U1377" t="s">
        <v>24</v>
      </c>
      <c r="V1377" t="s">
        <v>12717</v>
      </c>
      <c r="W1377" s="105" t="str">
        <f>IF(COUNTIF(W$2:W1376,B1377&amp;K1377)=0,B1377&amp;K1377,"")</f>
        <v/>
      </c>
    </row>
    <row r="1378" spans="1:23">
      <c r="A1378" t="s">
        <v>21478</v>
      </c>
      <c r="B1378" t="s">
        <v>11022</v>
      </c>
      <c r="C1378" t="s">
        <v>371</v>
      </c>
      <c r="D1378" t="s">
        <v>114</v>
      </c>
      <c r="E1378" t="s">
        <v>125</v>
      </c>
      <c r="F1378" t="s">
        <v>4671</v>
      </c>
      <c r="G1378" t="s">
        <v>4684</v>
      </c>
      <c r="H1378" t="s">
        <v>24</v>
      </c>
      <c r="I1378">
        <v>0.96</v>
      </c>
      <c r="J1378" t="s">
        <v>2187</v>
      </c>
      <c r="K1378" t="s">
        <v>11588</v>
      </c>
      <c r="L1378" t="s">
        <v>15309</v>
      </c>
      <c r="M1378" t="s">
        <v>21456</v>
      </c>
      <c r="N1378" t="s">
        <v>11391</v>
      </c>
      <c r="O1378" t="s">
        <v>7810</v>
      </c>
      <c r="P1378">
        <v>0.96</v>
      </c>
      <c r="Q1378" t="s">
        <v>15311</v>
      </c>
      <c r="R1378" t="s">
        <v>14100</v>
      </c>
      <c r="S1378" t="s">
        <v>11593</v>
      </c>
      <c r="T1378" t="s">
        <v>12715</v>
      </c>
      <c r="U1378" t="s">
        <v>24</v>
      </c>
      <c r="V1378" t="s">
        <v>12717</v>
      </c>
      <c r="W1378" s="105" t="str">
        <f>IF(COUNTIF(W$2:W1377,B1378&amp;K1378)=0,B1378&amp;K1378,"")</f>
        <v/>
      </c>
    </row>
    <row r="1379" spans="1:23">
      <c r="A1379" t="s">
        <v>21479</v>
      </c>
      <c r="B1379" t="s">
        <v>11023</v>
      </c>
      <c r="C1379" t="s">
        <v>371</v>
      </c>
      <c r="D1379" t="s">
        <v>114</v>
      </c>
      <c r="E1379" t="s">
        <v>125</v>
      </c>
      <c r="F1379" t="s">
        <v>4688</v>
      </c>
      <c r="G1379" t="s">
        <v>4672</v>
      </c>
      <c r="H1379" t="s">
        <v>24</v>
      </c>
      <c r="I1379">
        <v>2.1</v>
      </c>
      <c r="J1379" t="s">
        <v>2187</v>
      </c>
      <c r="K1379" t="s">
        <v>11432</v>
      </c>
      <c r="L1379" t="s">
        <v>15365</v>
      </c>
      <c r="M1379" t="s">
        <v>15366</v>
      </c>
      <c r="N1379" t="s">
        <v>11381</v>
      </c>
      <c r="O1379" t="s">
        <v>11382</v>
      </c>
      <c r="P1379">
        <v>2.1</v>
      </c>
      <c r="Q1379" t="s">
        <v>15367</v>
      </c>
      <c r="R1379" t="s">
        <v>15368</v>
      </c>
      <c r="S1379" t="s">
        <v>21480</v>
      </c>
      <c r="T1379" t="s">
        <v>15370</v>
      </c>
      <c r="U1379" t="s">
        <v>21481</v>
      </c>
      <c r="V1379" t="s">
        <v>21482</v>
      </c>
      <c r="W1379" s="105" t="str">
        <f>IF(COUNTIF(W$2:W1378,B1379&amp;K1379)=0,B1379&amp;K1379,"")</f>
        <v>S-055009パナソニック株式会社</v>
      </c>
    </row>
    <row r="1380" spans="1:23">
      <c r="A1380" t="s">
        <v>21483</v>
      </c>
      <c r="B1380" t="s">
        <v>11023</v>
      </c>
      <c r="C1380" t="s">
        <v>371</v>
      </c>
      <c r="D1380" t="s">
        <v>114</v>
      </c>
      <c r="E1380" t="s">
        <v>125</v>
      </c>
      <c r="F1380" t="s">
        <v>4688</v>
      </c>
      <c r="G1380" t="s">
        <v>4672</v>
      </c>
      <c r="H1380" t="s">
        <v>24</v>
      </c>
      <c r="I1380">
        <v>2.1</v>
      </c>
      <c r="J1380" t="s">
        <v>2187</v>
      </c>
      <c r="K1380" t="s">
        <v>11432</v>
      </c>
      <c r="L1380" t="s">
        <v>15365</v>
      </c>
      <c r="M1380" t="s">
        <v>15374</v>
      </c>
      <c r="N1380" t="s">
        <v>11391</v>
      </c>
      <c r="O1380" t="s">
        <v>11382</v>
      </c>
      <c r="P1380">
        <v>2.1</v>
      </c>
      <c r="Q1380" t="s">
        <v>15367</v>
      </c>
      <c r="R1380" t="s">
        <v>15368</v>
      </c>
      <c r="S1380" t="s">
        <v>21480</v>
      </c>
      <c r="T1380" t="s">
        <v>15370</v>
      </c>
      <c r="U1380" t="s">
        <v>21481</v>
      </c>
      <c r="V1380" t="s">
        <v>21482</v>
      </c>
      <c r="W1380" s="105" t="str">
        <f>IF(COUNTIF(W$2:W1379,B1380&amp;K1380)=0,B1380&amp;K1380,"")</f>
        <v/>
      </c>
    </row>
    <row r="1381" spans="1:23">
      <c r="A1381" t="s">
        <v>21484</v>
      </c>
      <c r="B1381" t="s">
        <v>11024</v>
      </c>
      <c r="C1381" t="s">
        <v>371</v>
      </c>
      <c r="D1381" t="s">
        <v>114</v>
      </c>
      <c r="E1381" t="s">
        <v>125</v>
      </c>
      <c r="F1381" t="s">
        <v>4688</v>
      </c>
      <c r="G1381" t="s">
        <v>4692</v>
      </c>
      <c r="H1381" t="s">
        <v>24</v>
      </c>
      <c r="I1381">
        <v>1.77</v>
      </c>
      <c r="J1381" t="s">
        <v>2187</v>
      </c>
      <c r="K1381" t="s">
        <v>11432</v>
      </c>
      <c r="L1381" t="s">
        <v>15365</v>
      </c>
      <c r="M1381" t="s">
        <v>15376</v>
      </c>
      <c r="N1381" t="s">
        <v>11381</v>
      </c>
      <c r="O1381" t="s">
        <v>11382</v>
      </c>
      <c r="P1381">
        <v>1.77</v>
      </c>
      <c r="Q1381" t="s">
        <v>15367</v>
      </c>
      <c r="R1381" t="s">
        <v>15368</v>
      </c>
      <c r="S1381" t="s">
        <v>21480</v>
      </c>
      <c r="T1381" t="s">
        <v>15370</v>
      </c>
      <c r="U1381" t="s">
        <v>21481</v>
      </c>
      <c r="V1381" t="s">
        <v>21482</v>
      </c>
      <c r="W1381" s="105" t="str">
        <f>IF(COUNTIF(W$2:W1380,B1381&amp;K1381)=0,B1381&amp;K1381,"")</f>
        <v>S-055010パナソニック株式会社</v>
      </c>
    </row>
    <row r="1382" spans="1:23">
      <c r="A1382" t="s">
        <v>21485</v>
      </c>
      <c r="B1382" t="s">
        <v>11024</v>
      </c>
      <c r="C1382" t="s">
        <v>371</v>
      </c>
      <c r="D1382" t="s">
        <v>114</v>
      </c>
      <c r="E1382" t="s">
        <v>125</v>
      </c>
      <c r="F1382" t="s">
        <v>4688</v>
      </c>
      <c r="G1382" t="s">
        <v>4692</v>
      </c>
      <c r="H1382" t="s">
        <v>24</v>
      </c>
      <c r="I1382">
        <v>1.77</v>
      </c>
      <c r="J1382" t="s">
        <v>2187</v>
      </c>
      <c r="K1382" t="s">
        <v>11432</v>
      </c>
      <c r="L1382" t="s">
        <v>15365</v>
      </c>
      <c r="M1382" t="s">
        <v>15378</v>
      </c>
      <c r="N1382" t="s">
        <v>11391</v>
      </c>
      <c r="O1382" t="s">
        <v>11382</v>
      </c>
      <c r="P1382">
        <v>1.77</v>
      </c>
      <c r="Q1382" t="s">
        <v>15367</v>
      </c>
      <c r="R1382" t="s">
        <v>15368</v>
      </c>
      <c r="S1382" t="s">
        <v>21480</v>
      </c>
      <c r="T1382" t="s">
        <v>15370</v>
      </c>
      <c r="U1382" t="s">
        <v>21481</v>
      </c>
      <c r="V1382" t="s">
        <v>21482</v>
      </c>
      <c r="W1382" s="105" t="str">
        <f>IF(COUNTIF(W$2:W1381,B1382&amp;K1382)=0,B1382&amp;K1382,"")</f>
        <v/>
      </c>
    </row>
    <row r="1383" spans="1:23">
      <c r="A1383" t="s">
        <v>21486</v>
      </c>
      <c r="B1383" t="s">
        <v>11025</v>
      </c>
      <c r="C1383" t="s">
        <v>371</v>
      </c>
      <c r="D1383" t="s">
        <v>114</v>
      </c>
      <c r="E1383" t="s">
        <v>125</v>
      </c>
      <c r="F1383" t="s">
        <v>4688</v>
      </c>
      <c r="G1383" t="s">
        <v>4659</v>
      </c>
      <c r="H1383" t="s">
        <v>24</v>
      </c>
      <c r="I1383">
        <v>1.68</v>
      </c>
      <c r="J1383" t="s">
        <v>2187</v>
      </c>
      <c r="K1383" t="s">
        <v>11432</v>
      </c>
      <c r="L1383" t="s">
        <v>15365</v>
      </c>
      <c r="M1383" t="s">
        <v>15380</v>
      </c>
      <c r="N1383" t="s">
        <v>11381</v>
      </c>
      <c r="O1383" t="s">
        <v>11382</v>
      </c>
      <c r="P1383">
        <v>1.68</v>
      </c>
      <c r="Q1383" t="s">
        <v>15367</v>
      </c>
      <c r="R1383" t="s">
        <v>15368</v>
      </c>
      <c r="S1383" t="s">
        <v>21480</v>
      </c>
      <c r="T1383" t="s">
        <v>15370</v>
      </c>
      <c r="U1383" t="s">
        <v>21481</v>
      </c>
      <c r="V1383" t="s">
        <v>21482</v>
      </c>
      <c r="W1383" s="105" t="str">
        <f>IF(COUNTIF(W$2:W1382,B1383&amp;K1383)=0,B1383&amp;K1383,"")</f>
        <v>S-055011パナソニック株式会社</v>
      </c>
    </row>
    <row r="1384" spans="1:23">
      <c r="A1384" t="s">
        <v>21487</v>
      </c>
      <c r="B1384" t="s">
        <v>11025</v>
      </c>
      <c r="C1384" t="s">
        <v>371</v>
      </c>
      <c r="D1384" t="s">
        <v>114</v>
      </c>
      <c r="E1384" t="s">
        <v>125</v>
      </c>
      <c r="F1384" t="s">
        <v>4688</v>
      </c>
      <c r="G1384" t="s">
        <v>4659</v>
      </c>
      <c r="H1384" t="s">
        <v>24</v>
      </c>
      <c r="I1384">
        <v>1.68</v>
      </c>
      <c r="J1384" t="s">
        <v>2187</v>
      </c>
      <c r="K1384" t="s">
        <v>11432</v>
      </c>
      <c r="L1384" t="s">
        <v>15365</v>
      </c>
      <c r="M1384" t="s">
        <v>15382</v>
      </c>
      <c r="N1384" t="s">
        <v>11391</v>
      </c>
      <c r="O1384" t="s">
        <v>11382</v>
      </c>
      <c r="P1384">
        <v>1.68</v>
      </c>
      <c r="Q1384" t="s">
        <v>15367</v>
      </c>
      <c r="R1384" t="s">
        <v>15368</v>
      </c>
      <c r="S1384" t="s">
        <v>21480</v>
      </c>
      <c r="T1384" t="s">
        <v>15370</v>
      </c>
      <c r="U1384" t="s">
        <v>21481</v>
      </c>
      <c r="V1384" t="s">
        <v>21482</v>
      </c>
      <c r="W1384" s="105" t="str">
        <f>IF(COUNTIF(W$2:W1383,B1384&amp;K1384)=0,B1384&amp;K1384,"")</f>
        <v/>
      </c>
    </row>
    <row r="1385" spans="1:23">
      <c r="A1385" t="s">
        <v>21488</v>
      </c>
      <c r="B1385" t="s">
        <v>11026</v>
      </c>
      <c r="C1385" t="s">
        <v>371</v>
      </c>
      <c r="D1385" t="s">
        <v>114</v>
      </c>
      <c r="E1385" t="s">
        <v>125</v>
      </c>
      <c r="F1385" t="s">
        <v>4688</v>
      </c>
      <c r="G1385" t="s">
        <v>4663</v>
      </c>
      <c r="H1385" t="s">
        <v>24</v>
      </c>
      <c r="I1385">
        <v>1.77</v>
      </c>
      <c r="J1385" t="s">
        <v>2187</v>
      </c>
      <c r="K1385" t="s">
        <v>11432</v>
      </c>
      <c r="L1385" t="s">
        <v>15365</v>
      </c>
      <c r="M1385" t="s">
        <v>15384</v>
      </c>
      <c r="N1385" t="s">
        <v>11381</v>
      </c>
      <c r="O1385" t="s">
        <v>11382</v>
      </c>
      <c r="P1385">
        <v>1.77</v>
      </c>
      <c r="Q1385" t="s">
        <v>15367</v>
      </c>
      <c r="R1385" t="s">
        <v>15368</v>
      </c>
      <c r="S1385" t="s">
        <v>21480</v>
      </c>
      <c r="T1385" t="s">
        <v>15370</v>
      </c>
      <c r="U1385" t="s">
        <v>21481</v>
      </c>
      <c r="V1385" t="s">
        <v>21482</v>
      </c>
      <c r="W1385" s="105" t="str">
        <f>IF(COUNTIF(W$2:W1384,B1385&amp;K1385)=0,B1385&amp;K1385,"")</f>
        <v>S-055012パナソニック株式会社</v>
      </c>
    </row>
    <row r="1386" spans="1:23">
      <c r="A1386" t="s">
        <v>21489</v>
      </c>
      <c r="B1386" t="s">
        <v>11026</v>
      </c>
      <c r="C1386" t="s">
        <v>371</v>
      </c>
      <c r="D1386" t="s">
        <v>114</v>
      </c>
      <c r="E1386" t="s">
        <v>125</v>
      </c>
      <c r="F1386" t="s">
        <v>4688</v>
      </c>
      <c r="G1386" t="s">
        <v>4663</v>
      </c>
      <c r="H1386" t="s">
        <v>24</v>
      </c>
      <c r="I1386">
        <v>1.77</v>
      </c>
      <c r="J1386" t="s">
        <v>2187</v>
      </c>
      <c r="K1386" t="s">
        <v>11432</v>
      </c>
      <c r="L1386" t="s">
        <v>15365</v>
      </c>
      <c r="M1386" t="s">
        <v>15386</v>
      </c>
      <c r="N1386" t="s">
        <v>11391</v>
      </c>
      <c r="O1386" t="s">
        <v>11382</v>
      </c>
      <c r="P1386">
        <v>1.77</v>
      </c>
      <c r="Q1386" t="s">
        <v>15367</v>
      </c>
      <c r="R1386" t="s">
        <v>15368</v>
      </c>
      <c r="S1386" t="s">
        <v>21480</v>
      </c>
      <c r="T1386" t="s">
        <v>15370</v>
      </c>
      <c r="U1386" t="s">
        <v>21481</v>
      </c>
      <c r="V1386" t="s">
        <v>21482</v>
      </c>
      <c r="W1386" s="105" t="str">
        <f>IF(COUNTIF(W$2:W1385,B1386&amp;K1386)=0,B1386&amp;K1386,"")</f>
        <v/>
      </c>
    </row>
    <row r="1387" spans="1:23">
      <c r="A1387" t="s">
        <v>21490</v>
      </c>
      <c r="B1387" t="s">
        <v>11028</v>
      </c>
      <c r="C1387" t="s">
        <v>371</v>
      </c>
      <c r="D1387" t="s">
        <v>114</v>
      </c>
      <c r="E1387" t="s">
        <v>125</v>
      </c>
      <c r="F1387" t="s">
        <v>4701</v>
      </c>
      <c r="G1387" t="s">
        <v>2116</v>
      </c>
      <c r="H1387" t="s">
        <v>24</v>
      </c>
      <c r="I1387">
        <v>0.94</v>
      </c>
      <c r="J1387" t="s">
        <v>2187</v>
      </c>
      <c r="K1387" t="s">
        <v>11432</v>
      </c>
      <c r="L1387" t="s">
        <v>15365</v>
      </c>
      <c r="M1387" t="s">
        <v>15366</v>
      </c>
      <c r="N1387" t="s">
        <v>11381</v>
      </c>
      <c r="O1387" t="s">
        <v>11382</v>
      </c>
      <c r="P1387">
        <v>0.94</v>
      </c>
      <c r="Q1387" t="s">
        <v>15367</v>
      </c>
      <c r="R1387" t="s">
        <v>15368</v>
      </c>
      <c r="S1387" t="s">
        <v>21480</v>
      </c>
      <c r="T1387" t="s">
        <v>15370</v>
      </c>
      <c r="U1387" t="s">
        <v>21481</v>
      </c>
      <c r="V1387" t="s">
        <v>21482</v>
      </c>
      <c r="W1387" s="105" t="str">
        <f>IF(COUNTIF(W$2:W1386,B1387&amp;K1387)=0,B1387&amp;K1387,"")</f>
        <v>S-055014パナソニック株式会社</v>
      </c>
    </row>
    <row r="1388" spans="1:23">
      <c r="A1388" t="s">
        <v>21491</v>
      </c>
      <c r="B1388" t="s">
        <v>11028</v>
      </c>
      <c r="C1388" t="s">
        <v>371</v>
      </c>
      <c r="D1388" t="s">
        <v>114</v>
      </c>
      <c r="E1388" t="s">
        <v>125</v>
      </c>
      <c r="F1388" t="s">
        <v>4701</v>
      </c>
      <c r="G1388" t="s">
        <v>2116</v>
      </c>
      <c r="H1388" t="s">
        <v>24</v>
      </c>
      <c r="I1388">
        <v>0.94</v>
      </c>
      <c r="J1388" t="s">
        <v>2187</v>
      </c>
      <c r="K1388" t="s">
        <v>11432</v>
      </c>
      <c r="L1388" t="s">
        <v>15365</v>
      </c>
      <c r="M1388" t="s">
        <v>15374</v>
      </c>
      <c r="N1388" t="s">
        <v>11391</v>
      </c>
      <c r="O1388" t="s">
        <v>11382</v>
      </c>
      <c r="P1388">
        <v>0.94</v>
      </c>
      <c r="Q1388" t="s">
        <v>15367</v>
      </c>
      <c r="R1388" t="s">
        <v>15368</v>
      </c>
      <c r="S1388" t="s">
        <v>21480</v>
      </c>
      <c r="T1388" t="s">
        <v>15370</v>
      </c>
      <c r="U1388" t="s">
        <v>21481</v>
      </c>
      <c r="V1388" t="s">
        <v>21482</v>
      </c>
      <c r="W1388" s="105" t="str">
        <f>IF(COUNTIF(W$2:W1387,B1388&amp;K1388)=0,B1388&amp;K1388,"")</f>
        <v/>
      </c>
    </row>
    <row r="1389" spans="1:23">
      <c r="A1389" t="s">
        <v>21492</v>
      </c>
      <c r="B1389" t="s">
        <v>11029</v>
      </c>
      <c r="C1389" t="s">
        <v>371</v>
      </c>
      <c r="D1389" t="s">
        <v>114</v>
      </c>
      <c r="E1389" t="s">
        <v>125</v>
      </c>
      <c r="F1389" t="s">
        <v>4701</v>
      </c>
      <c r="G1389" t="s">
        <v>4704</v>
      </c>
      <c r="H1389" t="s">
        <v>24</v>
      </c>
      <c r="I1389">
        <v>0.91</v>
      </c>
      <c r="J1389" t="s">
        <v>2187</v>
      </c>
      <c r="K1389" t="s">
        <v>11432</v>
      </c>
      <c r="L1389" t="s">
        <v>15365</v>
      </c>
      <c r="M1389" t="s">
        <v>15376</v>
      </c>
      <c r="N1389" t="s">
        <v>11381</v>
      </c>
      <c r="O1389" t="s">
        <v>11382</v>
      </c>
      <c r="P1389">
        <v>0.91</v>
      </c>
      <c r="Q1389" t="s">
        <v>15367</v>
      </c>
      <c r="R1389" t="s">
        <v>15368</v>
      </c>
      <c r="S1389" t="s">
        <v>21480</v>
      </c>
      <c r="T1389" t="s">
        <v>15370</v>
      </c>
      <c r="U1389" t="s">
        <v>21481</v>
      </c>
      <c r="V1389" t="s">
        <v>21482</v>
      </c>
      <c r="W1389" s="105" t="str">
        <f>IF(COUNTIF(W$2:W1388,B1389&amp;K1389)=0,B1389&amp;K1389,"")</f>
        <v>S-055015パナソニック株式会社</v>
      </c>
    </row>
    <row r="1390" spans="1:23">
      <c r="A1390" t="s">
        <v>21493</v>
      </c>
      <c r="B1390" t="s">
        <v>11029</v>
      </c>
      <c r="C1390" t="s">
        <v>371</v>
      </c>
      <c r="D1390" t="s">
        <v>114</v>
      </c>
      <c r="E1390" t="s">
        <v>125</v>
      </c>
      <c r="F1390" t="s">
        <v>4701</v>
      </c>
      <c r="G1390" t="s">
        <v>4704</v>
      </c>
      <c r="H1390" t="s">
        <v>24</v>
      </c>
      <c r="I1390">
        <v>0.91</v>
      </c>
      <c r="J1390" t="s">
        <v>2187</v>
      </c>
      <c r="K1390" t="s">
        <v>11432</v>
      </c>
      <c r="L1390" t="s">
        <v>15365</v>
      </c>
      <c r="M1390" t="s">
        <v>15378</v>
      </c>
      <c r="N1390" t="s">
        <v>11391</v>
      </c>
      <c r="O1390" t="s">
        <v>11382</v>
      </c>
      <c r="P1390">
        <v>0.91</v>
      </c>
      <c r="Q1390" t="s">
        <v>15367</v>
      </c>
      <c r="R1390" t="s">
        <v>15368</v>
      </c>
      <c r="S1390" t="s">
        <v>21480</v>
      </c>
      <c r="T1390" t="s">
        <v>15370</v>
      </c>
      <c r="U1390" t="s">
        <v>21481</v>
      </c>
      <c r="V1390" t="s">
        <v>21482</v>
      </c>
      <c r="W1390" s="105" t="str">
        <f>IF(COUNTIF(W$2:W1389,B1390&amp;K1390)=0,B1390&amp;K1390,"")</f>
        <v/>
      </c>
    </row>
    <row r="1391" spans="1:23">
      <c r="A1391" t="s">
        <v>21494</v>
      </c>
      <c r="B1391" t="s">
        <v>11030</v>
      </c>
      <c r="C1391" t="s">
        <v>371</v>
      </c>
      <c r="D1391" t="s">
        <v>114</v>
      </c>
      <c r="E1391" t="s">
        <v>125</v>
      </c>
      <c r="F1391" t="s">
        <v>4701</v>
      </c>
      <c r="G1391" t="s">
        <v>4676</v>
      </c>
      <c r="H1391" t="s">
        <v>24</v>
      </c>
      <c r="I1391">
        <v>0.85</v>
      </c>
      <c r="J1391" t="s">
        <v>2187</v>
      </c>
      <c r="K1391" t="s">
        <v>11432</v>
      </c>
      <c r="L1391" t="s">
        <v>15365</v>
      </c>
      <c r="M1391" t="s">
        <v>15380</v>
      </c>
      <c r="N1391" t="s">
        <v>11381</v>
      </c>
      <c r="O1391" t="s">
        <v>11382</v>
      </c>
      <c r="P1391">
        <v>0.85</v>
      </c>
      <c r="Q1391" t="s">
        <v>15367</v>
      </c>
      <c r="R1391" t="s">
        <v>15368</v>
      </c>
      <c r="S1391" t="s">
        <v>21480</v>
      </c>
      <c r="T1391" t="s">
        <v>15370</v>
      </c>
      <c r="U1391" t="s">
        <v>21481</v>
      </c>
      <c r="V1391" t="s">
        <v>21482</v>
      </c>
      <c r="W1391" s="105" t="str">
        <f>IF(COUNTIF(W$2:W1390,B1391&amp;K1391)=0,B1391&amp;K1391,"")</f>
        <v>S-055016パナソニック株式会社</v>
      </c>
    </row>
    <row r="1392" spans="1:23">
      <c r="A1392" t="s">
        <v>21495</v>
      </c>
      <c r="B1392" t="s">
        <v>11030</v>
      </c>
      <c r="C1392" t="s">
        <v>371</v>
      </c>
      <c r="D1392" t="s">
        <v>114</v>
      </c>
      <c r="E1392" t="s">
        <v>125</v>
      </c>
      <c r="F1392" t="s">
        <v>4701</v>
      </c>
      <c r="G1392" t="s">
        <v>4676</v>
      </c>
      <c r="H1392" t="s">
        <v>24</v>
      </c>
      <c r="I1392">
        <v>0.85</v>
      </c>
      <c r="J1392" t="s">
        <v>2187</v>
      </c>
      <c r="K1392" t="s">
        <v>11432</v>
      </c>
      <c r="L1392" t="s">
        <v>15365</v>
      </c>
      <c r="M1392" t="s">
        <v>15382</v>
      </c>
      <c r="N1392" t="s">
        <v>11391</v>
      </c>
      <c r="O1392" t="s">
        <v>11382</v>
      </c>
      <c r="P1392">
        <v>0.85</v>
      </c>
      <c r="Q1392" t="s">
        <v>15367</v>
      </c>
      <c r="R1392" t="s">
        <v>15368</v>
      </c>
      <c r="S1392" t="s">
        <v>21480</v>
      </c>
      <c r="T1392" t="s">
        <v>15370</v>
      </c>
      <c r="U1392" t="s">
        <v>21481</v>
      </c>
      <c r="V1392" t="s">
        <v>21482</v>
      </c>
      <c r="W1392" s="105" t="str">
        <f>IF(COUNTIF(W$2:W1391,B1392&amp;K1392)=0,B1392&amp;K1392,"")</f>
        <v/>
      </c>
    </row>
    <row r="1393" spans="1:23">
      <c r="A1393" t="s">
        <v>21496</v>
      </c>
      <c r="B1393" t="s">
        <v>11031</v>
      </c>
      <c r="C1393" t="s">
        <v>371</v>
      </c>
      <c r="D1393" t="s">
        <v>114</v>
      </c>
      <c r="E1393" t="s">
        <v>125</v>
      </c>
      <c r="F1393" t="s">
        <v>4701</v>
      </c>
      <c r="G1393" t="s">
        <v>4680</v>
      </c>
      <c r="H1393" t="s">
        <v>24</v>
      </c>
      <c r="I1393">
        <v>0.91</v>
      </c>
      <c r="J1393" t="s">
        <v>2187</v>
      </c>
      <c r="K1393" t="s">
        <v>11432</v>
      </c>
      <c r="L1393" t="s">
        <v>15365</v>
      </c>
      <c r="M1393" t="s">
        <v>15384</v>
      </c>
      <c r="N1393" t="s">
        <v>11381</v>
      </c>
      <c r="O1393" t="s">
        <v>11382</v>
      </c>
      <c r="P1393">
        <v>0.91</v>
      </c>
      <c r="Q1393" t="s">
        <v>15367</v>
      </c>
      <c r="R1393" t="s">
        <v>15368</v>
      </c>
      <c r="S1393" t="s">
        <v>21480</v>
      </c>
      <c r="T1393" t="s">
        <v>15370</v>
      </c>
      <c r="U1393" t="s">
        <v>21481</v>
      </c>
      <c r="V1393" t="s">
        <v>21482</v>
      </c>
      <c r="W1393" s="105" t="str">
        <f>IF(COUNTIF(W$2:W1392,B1393&amp;K1393)=0,B1393&amp;K1393,"")</f>
        <v>S-055017パナソニック株式会社</v>
      </c>
    </row>
    <row r="1394" spans="1:23">
      <c r="A1394" t="s">
        <v>21497</v>
      </c>
      <c r="B1394" t="s">
        <v>11031</v>
      </c>
      <c r="C1394" t="s">
        <v>371</v>
      </c>
      <c r="D1394" t="s">
        <v>114</v>
      </c>
      <c r="E1394" t="s">
        <v>125</v>
      </c>
      <c r="F1394" t="s">
        <v>4701</v>
      </c>
      <c r="G1394" t="s">
        <v>4680</v>
      </c>
      <c r="H1394" t="s">
        <v>24</v>
      </c>
      <c r="I1394">
        <v>0.91</v>
      </c>
      <c r="J1394" t="s">
        <v>2187</v>
      </c>
      <c r="K1394" t="s">
        <v>11432</v>
      </c>
      <c r="L1394" t="s">
        <v>15365</v>
      </c>
      <c r="M1394" t="s">
        <v>15386</v>
      </c>
      <c r="N1394" t="s">
        <v>11391</v>
      </c>
      <c r="O1394" t="s">
        <v>11382</v>
      </c>
      <c r="P1394">
        <v>0.91</v>
      </c>
      <c r="Q1394" t="s">
        <v>15367</v>
      </c>
      <c r="R1394" t="s">
        <v>15368</v>
      </c>
      <c r="S1394" t="s">
        <v>21480</v>
      </c>
      <c r="T1394" t="s">
        <v>15370</v>
      </c>
      <c r="U1394" t="s">
        <v>21481</v>
      </c>
      <c r="V1394" t="s">
        <v>21482</v>
      </c>
      <c r="W1394" s="105" t="str">
        <f>IF(COUNTIF(W$2:W1393,B1394&amp;K1394)=0,B1394&amp;K1394,"")</f>
        <v/>
      </c>
    </row>
    <row r="1395" spans="1:23" hidden="1">
      <c r="A1395" t="s">
        <v>21498</v>
      </c>
      <c r="B1395" t="s">
        <v>11046</v>
      </c>
      <c r="C1395" t="s">
        <v>371</v>
      </c>
      <c r="D1395" t="s">
        <v>136</v>
      </c>
      <c r="E1395" t="s">
        <v>139</v>
      </c>
      <c r="F1395" t="s">
        <v>24</v>
      </c>
      <c r="G1395" t="s">
        <v>5240</v>
      </c>
      <c r="H1395" t="s">
        <v>24</v>
      </c>
      <c r="I1395">
        <v>90.4</v>
      </c>
      <c r="J1395" t="s">
        <v>4828</v>
      </c>
      <c r="K1395" t="s">
        <v>15564</v>
      </c>
      <c r="L1395" t="s">
        <v>16287</v>
      </c>
      <c r="M1395" t="s">
        <v>16288</v>
      </c>
      <c r="N1395" t="s">
        <v>11381</v>
      </c>
      <c r="O1395" t="s">
        <v>11382</v>
      </c>
      <c r="P1395">
        <v>90.4</v>
      </c>
      <c r="Q1395" t="s">
        <v>16289</v>
      </c>
      <c r="R1395" t="s">
        <v>21499</v>
      </c>
      <c r="S1395" t="s">
        <v>15569</v>
      </c>
      <c r="T1395" t="s">
        <v>15570</v>
      </c>
      <c r="U1395" t="s">
        <v>15571</v>
      </c>
      <c r="V1395" t="s">
        <v>16290</v>
      </c>
      <c r="W1395" s="105" t="str">
        <f>IF(COUNTIF(W$2:W1394,B1395&amp;K1395)=0,B1395&amp;K1395,"")</f>
        <v>S-059002東芝産業機器システム株式会社</v>
      </c>
    </row>
    <row r="1396" spans="1:23" hidden="1">
      <c r="A1396" t="s">
        <v>21500</v>
      </c>
      <c r="B1396" t="s">
        <v>11046</v>
      </c>
      <c r="C1396" t="s">
        <v>371</v>
      </c>
      <c r="D1396" t="s">
        <v>136</v>
      </c>
      <c r="E1396" t="s">
        <v>139</v>
      </c>
      <c r="F1396" t="s">
        <v>24</v>
      </c>
      <c r="G1396" t="s">
        <v>5240</v>
      </c>
      <c r="H1396" t="s">
        <v>24</v>
      </c>
      <c r="I1396">
        <v>90.4</v>
      </c>
      <c r="J1396" t="s">
        <v>4828</v>
      </c>
      <c r="K1396" t="s">
        <v>15564</v>
      </c>
      <c r="L1396" t="s">
        <v>16287</v>
      </c>
      <c r="M1396" t="s">
        <v>16292</v>
      </c>
      <c r="N1396" t="s">
        <v>11391</v>
      </c>
      <c r="O1396" t="s">
        <v>11382</v>
      </c>
      <c r="P1396">
        <v>90.4</v>
      </c>
      <c r="Q1396" t="s">
        <v>16289</v>
      </c>
      <c r="R1396" t="s">
        <v>21499</v>
      </c>
      <c r="S1396" t="s">
        <v>15569</v>
      </c>
      <c r="T1396" t="s">
        <v>15570</v>
      </c>
      <c r="U1396" t="s">
        <v>15571</v>
      </c>
      <c r="V1396" t="s">
        <v>16290</v>
      </c>
      <c r="W1396" s="105" t="str">
        <f>IF(COUNTIF(W$2:W1395,B1396&amp;K1396)=0,B1396&amp;K1396,"")</f>
        <v/>
      </c>
    </row>
    <row r="1397" spans="1:23" hidden="1">
      <c r="A1397" t="s">
        <v>21501</v>
      </c>
      <c r="B1397" t="s">
        <v>11046</v>
      </c>
      <c r="C1397" t="s">
        <v>371</v>
      </c>
      <c r="D1397" t="s">
        <v>136</v>
      </c>
      <c r="E1397" t="s">
        <v>139</v>
      </c>
      <c r="F1397" t="s">
        <v>24</v>
      </c>
      <c r="G1397" t="s">
        <v>5240</v>
      </c>
      <c r="H1397" t="s">
        <v>24</v>
      </c>
      <c r="I1397">
        <v>90.4</v>
      </c>
      <c r="J1397" t="s">
        <v>4828</v>
      </c>
      <c r="K1397" t="s">
        <v>15564</v>
      </c>
      <c r="L1397" t="s">
        <v>16287</v>
      </c>
      <c r="M1397" t="s">
        <v>16294</v>
      </c>
      <c r="N1397" t="s">
        <v>11391</v>
      </c>
      <c r="O1397" t="s">
        <v>11382</v>
      </c>
      <c r="P1397">
        <v>90.4</v>
      </c>
      <c r="Q1397" t="s">
        <v>16289</v>
      </c>
      <c r="R1397" t="s">
        <v>21499</v>
      </c>
      <c r="S1397" t="s">
        <v>15569</v>
      </c>
      <c r="T1397" t="s">
        <v>15570</v>
      </c>
      <c r="U1397" t="s">
        <v>15571</v>
      </c>
      <c r="V1397" t="s">
        <v>16290</v>
      </c>
      <c r="W1397" s="105" t="str">
        <f>IF(COUNTIF(W$2:W1396,B1397&amp;K1397)=0,B1397&amp;K1397,"")</f>
        <v/>
      </c>
    </row>
    <row r="1398" spans="1:23" hidden="1">
      <c r="A1398" t="s">
        <v>21502</v>
      </c>
      <c r="B1398" t="s">
        <v>11046</v>
      </c>
      <c r="C1398" t="s">
        <v>371</v>
      </c>
      <c r="D1398" t="s">
        <v>136</v>
      </c>
      <c r="E1398" t="s">
        <v>139</v>
      </c>
      <c r="F1398" t="s">
        <v>24</v>
      </c>
      <c r="G1398" t="s">
        <v>5240</v>
      </c>
      <c r="H1398" t="s">
        <v>24</v>
      </c>
      <c r="I1398">
        <v>90.4</v>
      </c>
      <c r="J1398" t="s">
        <v>4828</v>
      </c>
      <c r="K1398" t="s">
        <v>15564</v>
      </c>
      <c r="L1398" t="s">
        <v>16287</v>
      </c>
      <c r="M1398" t="s">
        <v>16296</v>
      </c>
      <c r="N1398" t="s">
        <v>11391</v>
      </c>
      <c r="O1398" t="s">
        <v>11382</v>
      </c>
      <c r="P1398">
        <v>90.4</v>
      </c>
      <c r="Q1398" t="s">
        <v>16289</v>
      </c>
      <c r="R1398" t="s">
        <v>21499</v>
      </c>
      <c r="S1398" t="s">
        <v>15569</v>
      </c>
      <c r="T1398" t="s">
        <v>15570</v>
      </c>
      <c r="U1398" t="s">
        <v>15571</v>
      </c>
      <c r="V1398" t="s">
        <v>16290</v>
      </c>
      <c r="W1398" s="105" t="str">
        <f>IF(COUNTIF(W$2:W1397,B1398&amp;K1398)=0,B1398&amp;K1398,"")</f>
        <v/>
      </c>
    </row>
    <row r="1399" spans="1:23" hidden="1">
      <c r="A1399" t="s">
        <v>21503</v>
      </c>
      <c r="B1399" t="s">
        <v>11046</v>
      </c>
      <c r="C1399" t="s">
        <v>371</v>
      </c>
      <c r="D1399" t="s">
        <v>136</v>
      </c>
      <c r="E1399" t="s">
        <v>139</v>
      </c>
      <c r="F1399" t="s">
        <v>24</v>
      </c>
      <c r="G1399" t="s">
        <v>5240</v>
      </c>
      <c r="H1399" t="s">
        <v>24</v>
      </c>
      <c r="I1399">
        <v>90.4</v>
      </c>
      <c r="J1399" t="s">
        <v>4828</v>
      </c>
      <c r="K1399" t="s">
        <v>15564</v>
      </c>
      <c r="L1399" t="s">
        <v>16287</v>
      </c>
      <c r="M1399" t="s">
        <v>16298</v>
      </c>
      <c r="N1399" t="s">
        <v>11391</v>
      </c>
      <c r="O1399" t="s">
        <v>11382</v>
      </c>
      <c r="P1399">
        <v>90.4</v>
      </c>
      <c r="Q1399" t="s">
        <v>16289</v>
      </c>
      <c r="R1399" t="s">
        <v>21499</v>
      </c>
      <c r="S1399" t="s">
        <v>15569</v>
      </c>
      <c r="T1399" t="s">
        <v>15570</v>
      </c>
      <c r="U1399" t="s">
        <v>15571</v>
      </c>
      <c r="V1399" t="s">
        <v>16290</v>
      </c>
      <c r="W1399" s="105" t="str">
        <f>IF(COUNTIF(W$2:W1398,B1399&amp;K1399)=0,B1399&amp;K1399,"")</f>
        <v/>
      </c>
    </row>
    <row r="1400" spans="1:23" hidden="1">
      <c r="A1400" t="s">
        <v>21504</v>
      </c>
      <c r="B1400" t="s">
        <v>11046</v>
      </c>
      <c r="C1400" t="s">
        <v>371</v>
      </c>
      <c r="D1400" t="s">
        <v>136</v>
      </c>
      <c r="E1400" t="s">
        <v>139</v>
      </c>
      <c r="F1400" t="s">
        <v>24</v>
      </c>
      <c r="G1400" t="s">
        <v>5240</v>
      </c>
      <c r="H1400" t="s">
        <v>24</v>
      </c>
      <c r="I1400">
        <v>90.4</v>
      </c>
      <c r="J1400" t="s">
        <v>4828</v>
      </c>
      <c r="K1400" t="s">
        <v>15564</v>
      </c>
      <c r="L1400" t="s">
        <v>16287</v>
      </c>
      <c r="M1400" t="s">
        <v>16300</v>
      </c>
      <c r="N1400" t="s">
        <v>11391</v>
      </c>
      <c r="O1400" t="s">
        <v>11382</v>
      </c>
      <c r="P1400">
        <v>90.4</v>
      </c>
      <c r="Q1400" t="s">
        <v>16289</v>
      </c>
      <c r="R1400" t="s">
        <v>21499</v>
      </c>
      <c r="S1400" t="s">
        <v>15569</v>
      </c>
      <c r="T1400" t="s">
        <v>15570</v>
      </c>
      <c r="U1400" t="s">
        <v>15571</v>
      </c>
      <c r="V1400" t="s">
        <v>16290</v>
      </c>
      <c r="W1400" s="105" t="str">
        <f>IF(COUNTIF(W$2:W1399,B1400&amp;K1400)=0,B1400&amp;K1400,"")</f>
        <v/>
      </c>
    </row>
    <row r="1401" spans="1:23" hidden="1">
      <c r="A1401" t="s">
        <v>21505</v>
      </c>
      <c r="B1401" t="s">
        <v>11047</v>
      </c>
      <c r="C1401" t="s">
        <v>371</v>
      </c>
      <c r="D1401" t="s">
        <v>136</v>
      </c>
      <c r="E1401" t="s">
        <v>139</v>
      </c>
      <c r="F1401" t="s">
        <v>24</v>
      </c>
      <c r="G1401" t="s">
        <v>4843</v>
      </c>
      <c r="H1401" t="s">
        <v>24</v>
      </c>
      <c r="I1401">
        <v>92.5</v>
      </c>
      <c r="J1401" t="s">
        <v>4828</v>
      </c>
      <c r="K1401" t="s">
        <v>15564</v>
      </c>
      <c r="L1401" t="s">
        <v>16287</v>
      </c>
      <c r="M1401" t="s">
        <v>16302</v>
      </c>
      <c r="N1401" t="s">
        <v>11381</v>
      </c>
      <c r="O1401" t="s">
        <v>11382</v>
      </c>
      <c r="P1401">
        <v>92.5</v>
      </c>
      <c r="Q1401" t="s">
        <v>16289</v>
      </c>
      <c r="R1401" t="s">
        <v>21499</v>
      </c>
      <c r="S1401" t="s">
        <v>15569</v>
      </c>
      <c r="T1401" t="s">
        <v>15570</v>
      </c>
      <c r="U1401" t="s">
        <v>15571</v>
      </c>
      <c r="V1401" t="s">
        <v>16290</v>
      </c>
      <c r="W1401" s="105" t="str">
        <f>IF(COUNTIF(W$2:W1400,B1401&amp;K1401)=0,B1401&amp;K1401,"")</f>
        <v>S-059003東芝産業機器システム株式会社</v>
      </c>
    </row>
    <row r="1402" spans="1:23" hidden="1">
      <c r="A1402" t="s">
        <v>21506</v>
      </c>
      <c r="B1402" t="s">
        <v>11047</v>
      </c>
      <c r="C1402" t="s">
        <v>371</v>
      </c>
      <c r="D1402" t="s">
        <v>136</v>
      </c>
      <c r="E1402" t="s">
        <v>139</v>
      </c>
      <c r="F1402" t="s">
        <v>24</v>
      </c>
      <c r="G1402" t="s">
        <v>4843</v>
      </c>
      <c r="H1402" t="s">
        <v>24</v>
      </c>
      <c r="I1402">
        <v>92.5</v>
      </c>
      <c r="J1402" t="s">
        <v>4828</v>
      </c>
      <c r="K1402" t="s">
        <v>15564</v>
      </c>
      <c r="L1402" t="s">
        <v>16287</v>
      </c>
      <c r="M1402" t="s">
        <v>16304</v>
      </c>
      <c r="N1402" t="s">
        <v>11391</v>
      </c>
      <c r="O1402" t="s">
        <v>11382</v>
      </c>
      <c r="P1402">
        <v>92.5</v>
      </c>
      <c r="Q1402" t="s">
        <v>16289</v>
      </c>
      <c r="R1402" t="s">
        <v>21499</v>
      </c>
      <c r="S1402" t="s">
        <v>15569</v>
      </c>
      <c r="T1402" t="s">
        <v>15570</v>
      </c>
      <c r="U1402" t="s">
        <v>15571</v>
      </c>
      <c r="V1402" t="s">
        <v>16290</v>
      </c>
      <c r="W1402" s="105" t="str">
        <f>IF(COUNTIF(W$2:W1401,B1402&amp;K1402)=0,B1402&amp;K1402,"")</f>
        <v/>
      </c>
    </row>
    <row r="1403" spans="1:23" hidden="1">
      <c r="A1403" t="s">
        <v>21507</v>
      </c>
      <c r="B1403" t="s">
        <v>11047</v>
      </c>
      <c r="C1403" t="s">
        <v>371</v>
      </c>
      <c r="D1403" t="s">
        <v>136</v>
      </c>
      <c r="E1403" t="s">
        <v>139</v>
      </c>
      <c r="F1403" t="s">
        <v>24</v>
      </c>
      <c r="G1403" t="s">
        <v>4843</v>
      </c>
      <c r="H1403" t="s">
        <v>24</v>
      </c>
      <c r="I1403">
        <v>92.5</v>
      </c>
      <c r="J1403" t="s">
        <v>4828</v>
      </c>
      <c r="K1403" t="s">
        <v>15564</v>
      </c>
      <c r="L1403" t="s">
        <v>16287</v>
      </c>
      <c r="M1403" t="s">
        <v>16306</v>
      </c>
      <c r="N1403" t="s">
        <v>11391</v>
      </c>
      <c r="O1403" t="s">
        <v>11382</v>
      </c>
      <c r="P1403">
        <v>92.5</v>
      </c>
      <c r="Q1403" t="s">
        <v>16289</v>
      </c>
      <c r="R1403" t="s">
        <v>21499</v>
      </c>
      <c r="S1403" t="s">
        <v>15569</v>
      </c>
      <c r="T1403" t="s">
        <v>15570</v>
      </c>
      <c r="U1403" t="s">
        <v>15571</v>
      </c>
      <c r="V1403" t="s">
        <v>16290</v>
      </c>
      <c r="W1403" s="105" t="str">
        <f>IF(COUNTIF(W$2:W1402,B1403&amp;K1403)=0,B1403&amp;K1403,"")</f>
        <v/>
      </c>
    </row>
    <row r="1404" spans="1:23" hidden="1">
      <c r="A1404" t="s">
        <v>21508</v>
      </c>
      <c r="B1404" t="s">
        <v>11047</v>
      </c>
      <c r="C1404" t="s">
        <v>371</v>
      </c>
      <c r="D1404" t="s">
        <v>136</v>
      </c>
      <c r="E1404" t="s">
        <v>139</v>
      </c>
      <c r="F1404" t="s">
        <v>24</v>
      </c>
      <c r="G1404" t="s">
        <v>4843</v>
      </c>
      <c r="H1404" t="s">
        <v>24</v>
      </c>
      <c r="I1404">
        <v>92.5</v>
      </c>
      <c r="J1404" t="s">
        <v>4828</v>
      </c>
      <c r="K1404" t="s">
        <v>15564</v>
      </c>
      <c r="L1404" t="s">
        <v>16287</v>
      </c>
      <c r="M1404" t="s">
        <v>16308</v>
      </c>
      <c r="N1404" t="s">
        <v>11391</v>
      </c>
      <c r="O1404" t="s">
        <v>11382</v>
      </c>
      <c r="P1404">
        <v>92.5</v>
      </c>
      <c r="Q1404" t="s">
        <v>16289</v>
      </c>
      <c r="R1404" t="s">
        <v>21499</v>
      </c>
      <c r="S1404" t="s">
        <v>15569</v>
      </c>
      <c r="T1404" t="s">
        <v>15570</v>
      </c>
      <c r="U1404" t="s">
        <v>15571</v>
      </c>
      <c r="V1404" t="s">
        <v>16290</v>
      </c>
      <c r="W1404" s="105" t="str">
        <f>IF(COUNTIF(W$2:W1403,B1404&amp;K1404)=0,B1404&amp;K1404,"")</f>
        <v/>
      </c>
    </row>
    <row r="1405" spans="1:23" hidden="1">
      <c r="A1405" t="s">
        <v>21509</v>
      </c>
      <c r="B1405" t="s">
        <v>11047</v>
      </c>
      <c r="C1405" t="s">
        <v>371</v>
      </c>
      <c r="D1405" t="s">
        <v>136</v>
      </c>
      <c r="E1405" t="s">
        <v>139</v>
      </c>
      <c r="F1405" t="s">
        <v>24</v>
      </c>
      <c r="G1405" t="s">
        <v>4843</v>
      </c>
      <c r="H1405" t="s">
        <v>24</v>
      </c>
      <c r="I1405">
        <v>92.5</v>
      </c>
      <c r="J1405" t="s">
        <v>4828</v>
      </c>
      <c r="K1405" t="s">
        <v>15564</v>
      </c>
      <c r="L1405" t="s">
        <v>16287</v>
      </c>
      <c r="M1405" t="s">
        <v>16310</v>
      </c>
      <c r="N1405" t="s">
        <v>11391</v>
      </c>
      <c r="O1405" t="s">
        <v>11382</v>
      </c>
      <c r="P1405">
        <v>92.5</v>
      </c>
      <c r="Q1405" t="s">
        <v>16289</v>
      </c>
      <c r="R1405" t="s">
        <v>21499</v>
      </c>
      <c r="S1405" t="s">
        <v>15569</v>
      </c>
      <c r="T1405" t="s">
        <v>15570</v>
      </c>
      <c r="U1405" t="s">
        <v>15571</v>
      </c>
      <c r="V1405" t="s">
        <v>16290</v>
      </c>
      <c r="W1405" s="105" t="str">
        <f>IF(COUNTIF(W$2:W1404,B1405&amp;K1405)=0,B1405&amp;K1405,"")</f>
        <v/>
      </c>
    </row>
    <row r="1406" spans="1:23" hidden="1">
      <c r="A1406" t="s">
        <v>21510</v>
      </c>
      <c r="B1406" t="s">
        <v>11047</v>
      </c>
      <c r="C1406" t="s">
        <v>371</v>
      </c>
      <c r="D1406" t="s">
        <v>136</v>
      </c>
      <c r="E1406" t="s">
        <v>139</v>
      </c>
      <c r="F1406" t="s">
        <v>24</v>
      </c>
      <c r="G1406" t="s">
        <v>4843</v>
      </c>
      <c r="H1406" t="s">
        <v>24</v>
      </c>
      <c r="I1406">
        <v>92.5</v>
      </c>
      <c r="J1406" t="s">
        <v>4828</v>
      </c>
      <c r="K1406" t="s">
        <v>15564</v>
      </c>
      <c r="L1406" t="s">
        <v>16287</v>
      </c>
      <c r="M1406" t="s">
        <v>16313</v>
      </c>
      <c r="N1406" t="s">
        <v>11391</v>
      </c>
      <c r="O1406" t="s">
        <v>11382</v>
      </c>
      <c r="P1406">
        <v>92.5</v>
      </c>
      <c r="Q1406" t="s">
        <v>16289</v>
      </c>
      <c r="R1406" t="s">
        <v>21499</v>
      </c>
      <c r="S1406" t="s">
        <v>15569</v>
      </c>
      <c r="T1406" t="s">
        <v>15570</v>
      </c>
      <c r="U1406" t="s">
        <v>15571</v>
      </c>
      <c r="V1406" t="s">
        <v>16290</v>
      </c>
      <c r="W1406" s="105" t="str">
        <f>IF(COUNTIF(W$2:W1405,B1406&amp;K1406)=0,B1406&amp;K1406,"")</f>
        <v/>
      </c>
    </row>
    <row r="1407" spans="1:23" hidden="1">
      <c r="A1407" t="s">
        <v>21511</v>
      </c>
      <c r="B1407" t="s">
        <v>11060</v>
      </c>
      <c r="C1407" t="s">
        <v>371</v>
      </c>
      <c r="D1407" t="s">
        <v>136</v>
      </c>
      <c r="E1407" t="s">
        <v>139</v>
      </c>
      <c r="F1407" t="s">
        <v>24</v>
      </c>
      <c r="G1407" t="s">
        <v>5308</v>
      </c>
      <c r="H1407" t="s">
        <v>24</v>
      </c>
      <c r="I1407">
        <v>96.2</v>
      </c>
      <c r="J1407" t="s">
        <v>4828</v>
      </c>
      <c r="K1407" t="s">
        <v>15564</v>
      </c>
      <c r="L1407" t="s">
        <v>16287</v>
      </c>
      <c r="M1407" t="s">
        <v>21512</v>
      </c>
      <c r="N1407" t="s">
        <v>11381</v>
      </c>
      <c r="O1407" t="s">
        <v>7810</v>
      </c>
      <c r="P1407">
        <v>96.2</v>
      </c>
      <c r="Q1407" t="s">
        <v>16289</v>
      </c>
      <c r="R1407" t="s">
        <v>21499</v>
      </c>
      <c r="S1407" t="s">
        <v>15569</v>
      </c>
      <c r="T1407" t="s">
        <v>15570</v>
      </c>
      <c r="U1407" t="s">
        <v>15571</v>
      </c>
      <c r="V1407" t="s">
        <v>16290</v>
      </c>
      <c r="W1407" s="105" t="str">
        <f>IF(COUNTIF(W$2:W1406,B1407&amp;K1407)=0,B1407&amp;K1407,"")</f>
        <v>S-059016東芝産業機器システム株式会社</v>
      </c>
    </row>
    <row r="1408" spans="1:23" hidden="1">
      <c r="A1408" t="s">
        <v>21513</v>
      </c>
      <c r="B1408" t="s">
        <v>11060</v>
      </c>
      <c r="C1408" t="s">
        <v>371</v>
      </c>
      <c r="D1408" t="s">
        <v>136</v>
      </c>
      <c r="E1408" t="s">
        <v>139</v>
      </c>
      <c r="F1408" t="s">
        <v>24</v>
      </c>
      <c r="G1408" t="s">
        <v>5308</v>
      </c>
      <c r="H1408" t="s">
        <v>24</v>
      </c>
      <c r="I1408">
        <v>96.2</v>
      </c>
      <c r="J1408" t="s">
        <v>4828</v>
      </c>
      <c r="K1408" t="s">
        <v>15564</v>
      </c>
      <c r="L1408" t="s">
        <v>16287</v>
      </c>
      <c r="M1408" t="s">
        <v>21514</v>
      </c>
      <c r="N1408" t="s">
        <v>11391</v>
      </c>
      <c r="O1408" t="s">
        <v>7810</v>
      </c>
      <c r="P1408">
        <v>96.2</v>
      </c>
      <c r="Q1408" t="s">
        <v>16289</v>
      </c>
      <c r="R1408" t="s">
        <v>21499</v>
      </c>
      <c r="S1408" t="s">
        <v>15569</v>
      </c>
      <c r="T1408" t="s">
        <v>15570</v>
      </c>
      <c r="U1408" t="s">
        <v>15571</v>
      </c>
      <c r="V1408" t="s">
        <v>16290</v>
      </c>
      <c r="W1408" s="105" t="str">
        <f>IF(COUNTIF(W$2:W1407,B1408&amp;K1408)=0,B1408&amp;K1408,"")</f>
        <v/>
      </c>
    </row>
    <row r="1409" spans="1:23" hidden="1">
      <c r="A1409" t="s">
        <v>21515</v>
      </c>
      <c r="B1409" t="s">
        <v>11061</v>
      </c>
      <c r="C1409" t="s">
        <v>371</v>
      </c>
      <c r="D1409" t="s">
        <v>136</v>
      </c>
      <c r="E1409" t="s">
        <v>139</v>
      </c>
      <c r="F1409" t="s">
        <v>24</v>
      </c>
      <c r="G1409" t="s">
        <v>5313</v>
      </c>
      <c r="H1409" t="s">
        <v>24</v>
      </c>
      <c r="I1409">
        <v>96.6</v>
      </c>
      <c r="J1409" t="s">
        <v>4828</v>
      </c>
      <c r="K1409" t="s">
        <v>15564</v>
      </c>
      <c r="L1409" t="s">
        <v>16287</v>
      </c>
      <c r="M1409" t="s">
        <v>21516</v>
      </c>
      <c r="N1409" t="s">
        <v>11381</v>
      </c>
      <c r="O1409" t="s">
        <v>7810</v>
      </c>
      <c r="P1409">
        <v>97.4</v>
      </c>
      <c r="Q1409" t="s">
        <v>16289</v>
      </c>
      <c r="R1409" t="s">
        <v>21499</v>
      </c>
      <c r="S1409" t="s">
        <v>15569</v>
      </c>
      <c r="T1409" t="s">
        <v>15570</v>
      </c>
      <c r="U1409" t="s">
        <v>15571</v>
      </c>
      <c r="V1409" t="s">
        <v>16290</v>
      </c>
      <c r="W1409" s="105" t="str">
        <f>IF(COUNTIF(W$2:W1408,B1409&amp;K1409)=0,B1409&amp;K1409,"")</f>
        <v>S-059017東芝産業機器システム株式会社</v>
      </c>
    </row>
    <row r="1410" spans="1:23" hidden="1">
      <c r="A1410" t="s">
        <v>21517</v>
      </c>
      <c r="B1410" t="s">
        <v>11061</v>
      </c>
      <c r="C1410" t="s">
        <v>371</v>
      </c>
      <c r="D1410" t="s">
        <v>136</v>
      </c>
      <c r="E1410" t="s">
        <v>139</v>
      </c>
      <c r="F1410" t="s">
        <v>24</v>
      </c>
      <c r="G1410" t="s">
        <v>5313</v>
      </c>
      <c r="H1410" t="s">
        <v>24</v>
      </c>
      <c r="I1410">
        <v>96.6</v>
      </c>
      <c r="J1410" t="s">
        <v>4828</v>
      </c>
      <c r="K1410" t="s">
        <v>15564</v>
      </c>
      <c r="L1410" t="s">
        <v>16287</v>
      </c>
      <c r="M1410" t="s">
        <v>21518</v>
      </c>
      <c r="N1410" t="s">
        <v>11391</v>
      </c>
      <c r="O1410" t="s">
        <v>7810</v>
      </c>
      <c r="P1410">
        <v>97.4</v>
      </c>
      <c r="Q1410" t="s">
        <v>16289</v>
      </c>
      <c r="R1410" t="s">
        <v>21499</v>
      </c>
      <c r="S1410" t="s">
        <v>15569</v>
      </c>
      <c r="T1410" t="s">
        <v>15570</v>
      </c>
      <c r="U1410" t="s">
        <v>15571</v>
      </c>
      <c r="V1410" t="s">
        <v>16290</v>
      </c>
      <c r="W1410" s="105" t="str">
        <f>IF(COUNTIF(W$2:W1409,B1410&amp;K1410)=0,B1410&amp;K1410,"")</f>
        <v/>
      </c>
    </row>
    <row r="1411" spans="1:23" hidden="1">
      <c r="A1411" t="s">
        <v>21519</v>
      </c>
      <c r="B1411" t="s">
        <v>11062</v>
      </c>
      <c r="C1411" t="s">
        <v>371</v>
      </c>
      <c r="D1411" t="s">
        <v>136</v>
      </c>
      <c r="E1411" t="s">
        <v>139</v>
      </c>
      <c r="F1411" t="s">
        <v>24</v>
      </c>
      <c r="G1411" t="s">
        <v>5318</v>
      </c>
      <c r="H1411" t="s">
        <v>24</v>
      </c>
      <c r="I1411">
        <v>97</v>
      </c>
      <c r="J1411" t="s">
        <v>4828</v>
      </c>
      <c r="K1411" t="s">
        <v>15564</v>
      </c>
      <c r="L1411" t="s">
        <v>16287</v>
      </c>
      <c r="M1411" t="s">
        <v>21520</v>
      </c>
      <c r="N1411" t="s">
        <v>11381</v>
      </c>
      <c r="O1411" t="s">
        <v>7810</v>
      </c>
      <c r="P1411">
        <v>97.4</v>
      </c>
      <c r="Q1411" t="s">
        <v>16289</v>
      </c>
      <c r="R1411" t="s">
        <v>21499</v>
      </c>
      <c r="S1411" t="s">
        <v>15569</v>
      </c>
      <c r="T1411" t="s">
        <v>15570</v>
      </c>
      <c r="U1411" t="s">
        <v>15571</v>
      </c>
      <c r="V1411" t="s">
        <v>16290</v>
      </c>
      <c r="W1411" s="105" t="str">
        <f>IF(COUNTIF(W$2:W1410,B1411&amp;K1411)=0,B1411&amp;K1411,"")</f>
        <v>S-059018東芝産業機器システム株式会社</v>
      </c>
    </row>
    <row r="1412" spans="1:23" hidden="1">
      <c r="A1412" t="s">
        <v>21521</v>
      </c>
      <c r="B1412" t="s">
        <v>11062</v>
      </c>
      <c r="C1412" t="s">
        <v>371</v>
      </c>
      <c r="D1412" t="s">
        <v>136</v>
      </c>
      <c r="E1412" t="s">
        <v>139</v>
      </c>
      <c r="F1412" t="s">
        <v>24</v>
      </c>
      <c r="G1412" t="s">
        <v>5318</v>
      </c>
      <c r="H1412" t="s">
        <v>24</v>
      </c>
      <c r="I1412">
        <v>97</v>
      </c>
      <c r="J1412" t="s">
        <v>4828</v>
      </c>
      <c r="K1412" t="s">
        <v>15564</v>
      </c>
      <c r="L1412" t="s">
        <v>16287</v>
      </c>
      <c r="M1412" t="s">
        <v>21522</v>
      </c>
      <c r="N1412" t="s">
        <v>11391</v>
      </c>
      <c r="O1412" t="s">
        <v>7810</v>
      </c>
      <c r="P1412">
        <v>97.4</v>
      </c>
      <c r="Q1412" t="s">
        <v>16289</v>
      </c>
      <c r="R1412" t="s">
        <v>21499</v>
      </c>
      <c r="S1412" t="s">
        <v>15569</v>
      </c>
      <c r="T1412" t="s">
        <v>15570</v>
      </c>
      <c r="U1412" t="s">
        <v>15571</v>
      </c>
      <c r="V1412" t="s">
        <v>16290</v>
      </c>
      <c r="W1412" s="105" t="str">
        <f>IF(COUNTIF(W$2:W1411,B1412&amp;K1412)=0,B1412&amp;K1412,"")</f>
        <v/>
      </c>
    </row>
    <row r="1413" spans="1:23" hidden="1">
      <c r="A1413" t="s">
        <v>21523</v>
      </c>
      <c r="B1413" t="s">
        <v>11063</v>
      </c>
      <c r="C1413" t="s">
        <v>371</v>
      </c>
      <c r="D1413" t="s">
        <v>136</v>
      </c>
      <c r="E1413" t="s">
        <v>139</v>
      </c>
      <c r="F1413" t="s">
        <v>24</v>
      </c>
      <c r="G1413" t="s">
        <v>5323</v>
      </c>
      <c r="H1413" t="s">
        <v>24</v>
      </c>
      <c r="I1413">
        <v>97.2</v>
      </c>
      <c r="J1413" t="s">
        <v>4828</v>
      </c>
      <c r="K1413" t="s">
        <v>15564</v>
      </c>
      <c r="L1413" t="s">
        <v>16287</v>
      </c>
      <c r="M1413" t="s">
        <v>21524</v>
      </c>
      <c r="N1413" t="s">
        <v>11381</v>
      </c>
      <c r="O1413" t="s">
        <v>7810</v>
      </c>
      <c r="P1413">
        <v>97.6</v>
      </c>
      <c r="Q1413" t="s">
        <v>16289</v>
      </c>
      <c r="R1413" t="s">
        <v>21499</v>
      </c>
      <c r="S1413" t="s">
        <v>15569</v>
      </c>
      <c r="T1413" t="s">
        <v>15570</v>
      </c>
      <c r="U1413" t="s">
        <v>15571</v>
      </c>
      <c r="V1413" t="s">
        <v>16290</v>
      </c>
      <c r="W1413" s="105" t="str">
        <f>IF(COUNTIF(W$2:W1412,B1413&amp;K1413)=0,B1413&amp;K1413,"")</f>
        <v>S-059019東芝産業機器システム株式会社</v>
      </c>
    </row>
    <row r="1414" spans="1:23" hidden="1">
      <c r="A1414" t="s">
        <v>21525</v>
      </c>
      <c r="B1414" t="s">
        <v>11063</v>
      </c>
      <c r="C1414" t="s">
        <v>371</v>
      </c>
      <c r="D1414" t="s">
        <v>136</v>
      </c>
      <c r="E1414" t="s">
        <v>139</v>
      </c>
      <c r="F1414" t="s">
        <v>24</v>
      </c>
      <c r="G1414" t="s">
        <v>5323</v>
      </c>
      <c r="H1414" t="s">
        <v>24</v>
      </c>
      <c r="I1414">
        <v>97.2</v>
      </c>
      <c r="J1414" t="s">
        <v>4828</v>
      </c>
      <c r="K1414" t="s">
        <v>15564</v>
      </c>
      <c r="L1414" t="s">
        <v>16287</v>
      </c>
      <c r="M1414" t="s">
        <v>21526</v>
      </c>
      <c r="N1414" t="s">
        <v>11391</v>
      </c>
      <c r="O1414" t="s">
        <v>7810</v>
      </c>
      <c r="P1414">
        <v>97.6</v>
      </c>
      <c r="Q1414" t="s">
        <v>16289</v>
      </c>
      <c r="R1414" t="s">
        <v>21499</v>
      </c>
      <c r="S1414" t="s">
        <v>15569</v>
      </c>
      <c r="T1414" t="s">
        <v>15570</v>
      </c>
      <c r="U1414" t="s">
        <v>15571</v>
      </c>
      <c r="V1414" t="s">
        <v>16290</v>
      </c>
      <c r="W1414" s="105" t="str">
        <f>IF(COUNTIF(W$2:W1413,B1414&amp;K1414)=0,B1414&amp;K1414,"")</f>
        <v/>
      </c>
    </row>
    <row r="1415" spans="1:23" hidden="1">
      <c r="A1415" t="s">
        <v>21527</v>
      </c>
      <c r="B1415" t="s">
        <v>11065</v>
      </c>
      <c r="C1415" t="s">
        <v>371</v>
      </c>
      <c r="D1415" t="s">
        <v>155</v>
      </c>
      <c r="E1415" t="s">
        <v>164</v>
      </c>
      <c r="F1415" t="s">
        <v>24</v>
      </c>
      <c r="G1415" t="s">
        <v>5728</v>
      </c>
      <c r="H1415" t="s">
        <v>24</v>
      </c>
      <c r="I1415">
        <v>6.95</v>
      </c>
      <c r="J1415" t="s">
        <v>5729</v>
      </c>
      <c r="K1415" t="s">
        <v>14058</v>
      </c>
      <c r="L1415" t="s">
        <v>16536</v>
      </c>
      <c r="M1415" t="s">
        <v>16537</v>
      </c>
      <c r="N1415" t="s">
        <v>11381</v>
      </c>
      <c r="O1415" t="s">
        <v>11382</v>
      </c>
      <c r="P1415">
        <v>6.95</v>
      </c>
      <c r="Q1415" t="s">
        <v>16538</v>
      </c>
      <c r="R1415" t="s">
        <v>21528</v>
      </c>
      <c r="S1415" t="s">
        <v>21529</v>
      </c>
      <c r="T1415" t="s">
        <v>14064</v>
      </c>
      <c r="U1415" t="s">
        <v>14065</v>
      </c>
      <c r="V1415" t="s">
        <v>21530</v>
      </c>
      <c r="W1415" s="105" t="str">
        <f>IF(COUNTIF(W$2:W1414,B1415&amp;K1415)=0,B1415&amp;K1415,"")</f>
        <v>S-070001三浦工業株式会社</v>
      </c>
    </row>
    <row r="1416" spans="1:23" hidden="1">
      <c r="A1416" t="s">
        <v>21531</v>
      </c>
      <c r="B1416" t="s">
        <v>11066</v>
      </c>
      <c r="C1416" t="s">
        <v>371</v>
      </c>
      <c r="D1416" t="s">
        <v>155</v>
      </c>
      <c r="E1416" t="s">
        <v>164</v>
      </c>
      <c r="F1416" t="s">
        <v>24</v>
      </c>
      <c r="G1416" t="s">
        <v>5738</v>
      </c>
      <c r="H1416" t="s">
        <v>24</v>
      </c>
      <c r="I1416">
        <v>1.93</v>
      </c>
      <c r="J1416" t="s">
        <v>5729</v>
      </c>
      <c r="K1416" t="s">
        <v>14058</v>
      </c>
      <c r="L1416" t="s">
        <v>16536</v>
      </c>
      <c r="M1416" t="s">
        <v>16541</v>
      </c>
      <c r="N1416" t="s">
        <v>11381</v>
      </c>
      <c r="O1416" t="s">
        <v>11382</v>
      </c>
      <c r="P1416">
        <v>1.93</v>
      </c>
      <c r="Q1416" t="s">
        <v>16538</v>
      </c>
      <c r="R1416" t="s">
        <v>21528</v>
      </c>
      <c r="S1416" t="s">
        <v>21529</v>
      </c>
      <c r="T1416" t="s">
        <v>14064</v>
      </c>
      <c r="U1416" t="s">
        <v>14065</v>
      </c>
      <c r="V1416" t="s">
        <v>21530</v>
      </c>
      <c r="W1416" s="105" t="str">
        <f>IF(COUNTIF(W$2:W1415,B1416&amp;K1416)=0,B1416&amp;K1416,"")</f>
        <v>S-070002三浦工業株式会社</v>
      </c>
    </row>
    <row r="1417" spans="1:23" hidden="1">
      <c r="A1417" t="s">
        <v>21532</v>
      </c>
      <c r="B1417" t="s">
        <v>11067</v>
      </c>
      <c r="C1417" t="s">
        <v>371</v>
      </c>
      <c r="D1417" t="s">
        <v>155</v>
      </c>
      <c r="E1417" t="s">
        <v>164</v>
      </c>
      <c r="F1417" t="s">
        <v>24</v>
      </c>
      <c r="G1417" t="s">
        <v>5743</v>
      </c>
      <c r="H1417" t="s">
        <v>24</v>
      </c>
      <c r="I1417">
        <v>2.1800000000000002</v>
      </c>
      <c r="J1417" t="s">
        <v>5729</v>
      </c>
      <c r="K1417" t="s">
        <v>14058</v>
      </c>
      <c r="L1417" t="s">
        <v>16536</v>
      </c>
      <c r="M1417" t="s">
        <v>16543</v>
      </c>
      <c r="N1417" t="s">
        <v>11381</v>
      </c>
      <c r="O1417" t="s">
        <v>11382</v>
      </c>
      <c r="P1417">
        <v>2.1800000000000002</v>
      </c>
      <c r="Q1417" t="s">
        <v>16538</v>
      </c>
      <c r="R1417" t="s">
        <v>21528</v>
      </c>
      <c r="S1417" t="s">
        <v>21529</v>
      </c>
      <c r="T1417" t="s">
        <v>14064</v>
      </c>
      <c r="U1417" t="s">
        <v>14065</v>
      </c>
      <c r="V1417" t="s">
        <v>21530</v>
      </c>
      <c r="W1417" s="105" t="str">
        <f>IF(COUNTIF(W$2:W1416,B1417&amp;K1417)=0,B1417&amp;K1417,"")</f>
        <v>S-070003三浦工業株式会社</v>
      </c>
    </row>
    <row r="1418" spans="1:23" hidden="1">
      <c r="A1418" t="s">
        <v>21533</v>
      </c>
      <c r="B1418" t="s">
        <v>11068</v>
      </c>
      <c r="C1418" t="s">
        <v>371</v>
      </c>
      <c r="D1418" t="s">
        <v>155</v>
      </c>
      <c r="E1418" t="s">
        <v>164</v>
      </c>
      <c r="F1418" t="s">
        <v>5748</v>
      </c>
      <c r="G1418" t="s">
        <v>5749</v>
      </c>
      <c r="H1418" t="s">
        <v>24</v>
      </c>
      <c r="I1418">
        <v>0.6</v>
      </c>
      <c r="J1418" t="s">
        <v>5729</v>
      </c>
      <c r="K1418" t="s">
        <v>14058</v>
      </c>
      <c r="L1418" t="s">
        <v>16536</v>
      </c>
      <c r="M1418" t="s">
        <v>16545</v>
      </c>
      <c r="N1418" t="s">
        <v>11381</v>
      </c>
      <c r="O1418" t="s">
        <v>11382</v>
      </c>
      <c r="P1418">
        <v>0.6</v>
      </c>
      <c r="Q1418" t="s">
        <v>16538</v>
      </c>
      <c r="R1418" t="s">
        <v>21528</v>
      </c>
      <c r="S1418" t="s">
        <v>21529</v>
      </c>
      <c r="T1418" t="s">
        <v>14064</v>
      </c>
      <c r="U1418" t="s">
        <v>14065</v>
      </c>
      <c r="V1418" t="s">
        <v>21530</v>
      </c>
      <c r="W1418" s="105" t="str">
        <f>IF(COUNTIF(W$2:W1417,B1418&amp;K1418)=0,B1418&amp;K1418,"")</f>
        <v>S-070004三浦工業株式会社</v>
      </c>
    </row>
    <row r="1419" spans="1:23" hidden="1">
      <c r="A1419" t="s">
        <v>21534</v>
      </c>
      <c r="B1419" t="s">
        <v>11069</v>
      </c>
      <c r="C1419" t="s">
        <v>371</v>
      </c>
      <c r="D1419" t="s">
        <v>155</v>
      </c>
      <c r="E1419" t="s">
        <v>166</v>
      </c>
      <c r="F1419" t="s">
        <v>5754</v>
      </c>
      <c r="G1419" t="s">
        <v>5756</v>
      </c>
      <c r="H1419" t="s">
        <v>24</v>
      </c>
      <c r="I1419">
        <v>0.41</v>
      </c>
      <c r="J1419" t="s">
        <v>5757</v>
      </c>
      <c r="K1419" t="s">
        <v>14058</v>
      </c>
      <c r="L1419" t="s">
        <v>16547</v>
      </c>
      <c r="M1419" t="s">
        <v>16548</v>
      </c>
      <c r="N1419" t="s">
        <v>11381</v>
      </c>
      <c r="O1419" t="s">
        <v>11382</v>
      </c>
      <c r="P1419">
        <v>0.41</v>
      </c>
      <c r="Q1419" t="s">
        <v>16549</v>
      </c>
      <c r="R1419" t="s">
        <v>21528</v>
      </c>
      <c r="S1419" t="s">
        <v>21529</v>
      </c>
      <c r="T1419" t="s">
        <v>14064</v>
      </c>
      <c r="U1419" t="s">
        <v>14065</v>
      </c>
      <c r="V1419" t="s">
        <v>21530</v>
      </c>
      <c r="W1419" s="105" t="str">
        <f>IF(COUNTIF(W$2:W1418,B1419&amp;K1419)=0,B1419&amp;K1419,"")</f>
        <v>S-071001三浦工業株式会社</v>
      </c>
    </row>
    <row r="1420" spans="1:23" hidden="1">
      <c r="A1420" t="s">
        <v>21535</v>
      </c>
      <c r="B1420" t="s">
        <v>11070</v>
      </c>
      <c r="C1420" t="s">
        <v>371</v>
      </c>
      <c r="D1420" t="s">
        <v>155</v>
      </c>
      <c r="E1420" t="s">
        <v>166</v>
      </c>
      <c r="F1420" t="s">
        <v>5754</v>
      </c>
      <c r="G1420" t="s">
        <v>5761</v>
      </c>
      <c r="H1420" t="s">
        <v>24</v>
      </c>
      <c r="I1420">
        <v>0.88</v>
      </c>
      <c r="J1420" t="s">
        <v>5757</v>
      </c>
      <c r="K1420" t="s">
        <v>14058</v>
      </c>
      <c r="L1420" t="s">
        <v>16547</v>
      </c>
      <c r="M1420" t="s">
        <v>16551</v>
      </c>
      <c r="N1420" t="s">
        <v>11381</v>
      </c>
      <c r="O1420" t="s">
        <v>11382</v>
      </c>
      <c r="P1420">
        <v>2.15</v>
      </c>
      <c r="Q1420" t="s">
        <v>16549</v>
      </c>
      <c r="R1420" t="s">
        <v>21528</v>
      </c>
      <c r="S1420" t="s">
        <v>21529</v>
      </c>
      <c r="T1420" t="s">
        <v>14064</v>
      </c>
      <c r="U1420" t="s">
        <v>14065</v>
      </c>
      <c r="V1420" t="s">
        <v>21530</v>
      </c>
      <c r="W1420" s="105" t="str">
        <f>IF(COUNTIF(W$2:W1419,B1420&amp;K1420)=0,B1420&amp;K1420,"")</f>
        <v>S-071002三浦工業株式会社</v>
      </c>
    </row>
    <row r="1421" spans="1:23" hidden="1">
      <c r="A1421" t="s">
        <v>21536</v>
      </c>
      <c r="B1421" t="s">
        <v>11071</v>
      </c>
      <c r="C1421" t="s">
        <v>371</v>
      </c>
      <c r="D1421" t="s">
        <v>155</v>
      </c>
      <c r="E1421" t="s">
        <v>166</v>
      </c>
      <c r="F1421" t="s">
        <v>5763</v>
      </c>
      <c r="G1421" t="s">
        <v>5756</v>
      </c>
      <c r="H1421" t="s">
        <v>24</v>
      </c>
      <c r="I1421">
        <v>0.41</v>
      </c>
      <c r="J1421" t="s">
        <v>5757</v>
      </c>
      <c r="K1421" t="s">
        <v>14058</v>
      </c>
      <c r="L1421" t="s">
        <v>16547</v>
      </c>
      <c r="M1421" t="s">
        <v>16553</v>
      </c>
      <c r="N1421" t="s">
        <v>11381</v>
      </c>
      <c r="O1421" t="s">
        <v>11382</v>
      </c>
      <c r="P1421">
        <v>0.41</v>
      </c>
      <c r="Q1421" t="s">
        <v>16549</v>
      </c>
      <c r="R1421" t="s">
        <v>21528</v>
      </c>
      <c r="S1421" t="s">
        <v>21529</v>
      </c>
      <c r="T1421" t="s">
        <v>14064</v>
      </c>
      <c r="U1421" t="s">
        <v>14065</v>
      </c>
      <c r="V1421" t="s">
        <v>21530</v>
      </c>
      <c r="W1421" s="105" t="str">
        <f>IF(COUNTIF(W$2:W1420,B1421&amp;K1421)=0,B1421&amp;K1421,"")</f>
        <v>S-071003三浦工業株式会社</v>
      </c>
    </row>
    <row r="1422" spans="1:23" hidden="1">
      <c r="A1422" t="s">
        <v>21537</v>
      </c>
      <c r="B1422" t="s">
        <v>19493</v>
      </c>
      <c r="C1422" t="s">
        <v>371</v>
      </c>
      <c r="D1422" t="s">
        <v>189</v>
      </c>
      <c r="E1422" t="s">
        <v>200</v>
      </c>
      <c r="F1422" t="s">
        <v>5778</v>
      </c>
      <c r="G1422" t="s">
        <v>24</v>
      </c>
      <c r="H1422" t="s">
        <v>24</v>
      </c>
      <c r="I1422">
        <v>1.6</v>
      </c>
      <c r="J1422" t="s">
        <v>5768</v>
      </c>
      <c r="K1422" t="s">
        <v>16586</v>
      </c>
      <c r="L1422" t="s">
        <v>16612</v>
      </c>
      <c r="M1422" t="s">
        <v>16616</v>
      </c>
      <c r="N1422" t="s">
        <v>11381</v>
      </c>
      <c r="O1422" t="s">
        <v>11382</v>
      </c>
      <c r="P1422">
        <v>1.6</v>
      </c>
      <c r="Q1422" t="s">
        <v>21538</v>
      </c>
      <c r="R1422" t="s">
        <v>21539</v>
      </c>
      <c r="S1422" t="s">
        <v>16591</v>
      </c>
      <c r="T1422" t="s">
        <v>16592</v>
      </c>
      <c r="U1422" t="s">
        <v>16593</v>
      </c>
      <c r="V1422" t="s">
        <v>16594</v>
      </c>
      <c r="W1422" s="105" t="str">
        <f>IF(COUNTIF(W$2:W1421,B1422&amp;K1422)=0,B1422&amp;K1422,"")</f>
        <v>S-084001ＡＧＣ株式会社</v>
      </c>
    </row>
    <row r="1423" spans="1:23" hidden="1">
      <c r="A1423" t="s">
        <v>21540</v>
      </c>
      <c r="B1423" t="s">
        <v>19493</v>
      </c>
      <c r="C1423" t="s">
        <v>371</v>
      </c>
      <c r="D1423" t="s">
        <v>189</v>
      </c>
      <c r="E1423" t="s">
        <v>200</v>
      </c>
      <c r="F1423" t="s">
        <v>5778</v>
      </c>
      <c r="G1423" t="s">
        <v>24</v>
      </c>
      <c r="H1423" t="s">
        <v>24</v>
      </c>
      <c r="I1423">
        <v>1.6</v>
      </c>
      <c r="J1423" t="s">
        <v>5768</v>
      </c>
      <c r="K1423" t="s">
        <v>16586</v>
      </c>
      <c r="L1423" t="s">
        <v>16612</v>
      </c>
      <c r="M1423" t="s">
        <v>16613</v>
      </c>
      <c r="N1423" t="s">
        <v>11381</v>
      </c>
      <c r="O1423" t="s">
        <v>11382</v>
      </c>
      <c r="P1423">
        <v>1.6</v>
      </c>
      <c r="Q1423" t="s">
        <v>21541</v>
      </c>
      <c r="R1423" t="s">
        <v>21539</v>
      </c>
      <c r="S1423" t="s">
        <v>16591</v>
      </c>
      <c r="T1423" t="s">
        <v>16592</v>
      </c>
      <c r="U1423" t="s">
        <v>16593</v>
      </c>
      <c r="V1423" t="s">
        <v>16594</v>
      </c>
      <c r="W1423" s="105" t="str">
        <f>IF(COUNTIF(W$2:W1422,B1423&amp;K1423)=0,B1423&amp;K1423,"")</f>
        <v/>
      </c>
    </row>
    <row r="1424" spans="1:23" hidden="1">
      <c r="A1424" t="s">
        <v>21542</v>
      </c>
      <c r="B1424" t="s">
        <v>19493</v>
      </c>
      <c r="C1424" t="s">
        <v>371</v>
      </c>
      <c r="D1424" t="s">
        <v>189</v>
      </c>
      <c r="E1424" t="s">
        <v>200</v>
      </c>
      <c r="F1424" t="s">
        <v>5778</v>
      </c>
      <c r="G1424" t="s">
        <v>24</v>
      </c>
      <c r="H1424" t="s">
        <v>24</v>
      </c>
      <c r="I1424">
        <v>1.6</v>
      </c>
      <c r="J1424" t="s">
        <v>5768</v>
      </c>
      <c r="K1424" t="s">
        <v>16586</v>
      </c>
      <c r="L1424" t="s">
        <v>16612</v>
      </c>
      <c r="M1424" t="s">
        <v>16564</v>
      </c>
      <c r="N1424" t="s">
        <v>11381</v>
      </c>
      <c r="O1424" t="s">
        <v>11382</v>
      </c>
      <c r="P1424">
        <v>1.6</v>
      </c>
      <c r="Q1424" t="s">
        <v>21543</v>
      </c>
      <c r="R1424" t="s">
        <v>21539</v>
      </c>
      <c r="S1424" t="s">
        <v>16591</v>
      </c>
      <c r="T1424" t="s">
        <v>16592</v>
      </c>
      <c r="U1424" t="s">
        <v>16593</v>
      </c>
      <c r="V1424" t="s">
        <v>16594</v>
      </c>
      <c r="W1424" s="105" t="str">
        <f>IF(COUNTIF(W$2:W1423,B1424&amp;K1424)=0,B1424&amp;K1424,"")</f>
        <v/>
      </c>
    </row>
    <row r="1425" spans="1:23" hidden="1">
      <c r="A1425" t="s">
        <v>21544</v>
      </c>
      <c r="B1425" t="s">
        <v>11080</v>
      </c>
      <c r="C1425" t="s">
        <v>371</v>
      </c>
      <c r="D1425" t="s">
        <v>234</v>
      </c>
      <c r="E1425" t="s">
        <v>210</v>
      </c>
      <c r="F1425" t="s">
        <v>24</v>
      </c>
      <c r="G1425" t="s">
        <v>24</v>
      </c>
      <c r="H1425" t="s">
        <v>24</v>
      </c>
      <c r="I1425">
        <v>0.15</v>
      </c>
      <c r="J1425" t="s">
        <v>16630</v>
      </c>
      <c r="K1425" t="s">
        <v>16631</v>
      </c>
      <c r="L1425" t="s">
        <v>16632</v>
      </c>
      <c r="M1425" t="s">
        <v>16633</v>
      </c>
      <c r="N1425" t="s">
        <v>11381</v>
      </c>
      <c r="O1425" t="s">
        <v>11382</v>
      </c>
      <c r="P1425">
        <v>0.15</v>
      </c>
      <c r="Q1425" t="s">
        <v>21545</v>
      </c>
      <c r="R1425" t="s">
        <v>16635</v>
      </c>
      <c r="S1425" t="s">
        <v>16636</v>
      </c>
      <c r="T1425" t="s">
        <v>16637</v>
      </c>
      <c r="U1425" t="s">
        <v>21546</v>
      </c>
      <c r="V1425" t="s">
        <v>21547</v>
      </c>
      <c r="W1425" s="105" t="str">
        <f>IF(COUNTIF(W$2:W1424,B1425&amp;K1425)=0,B1425&amp;K1425,"")</f>
        <v>S-099001中外商工株式会社</v>
      </c>
    </row>
    <row r="1426" spans="1:23" hidden="1">
      <c r="A1426" t="s">
        <v>21548</v>
      </c>
      <c r="B1426" t="s">
        <v>11081</v>
      </c>
      <c r="C1426" t="s">
        <v>371</v>
      </c>
      <c r="D1426" t="s">
        <v>234</v>
      </c>
      <c r="E1426" t="s">
        <v>213</v>
      </c>
      <c r="F1426" t="s">
        <v>5814</v>
      </c>
      <c r="G1426" t="s">
        <v>5816</v>
      </c>
      <c r="H1426" t="s">
        <v>24</v>
      </c>
      <c r="I1426">
        <v>1.82</v>
      </c>
      <c r="J1426" t="s">
        <v>2187</v>
      </c>
      <c r="K1426" t="s">
        <v>16641</v>
      </c>
      <c r="L1426" t="s">
        <v>16642</v>
      </c>
      <c r="M1426" t="s">
        <v>16643</v>
      </c>
      <c r="N1426" t="s">
        <v>11381</v>
      </c>
      <c r="O1426" t="s">
        <v>11382</v>
      </c>
      <c r="P1426">
        <v>1.82</v>
      </c>
      <c r="Q1426" t="s">
        <v>80</v>
      </c>
      <c r="R1426" t="s">
        <v>21549</v>
      </c>
      <c r="S1426" t="s">
        <v>16645</v>
      </c>
      <c r="T1426" t="s">
        <v>16646</v>
      </c>
      <c r="U1426" t="s">
        <v>16647</v>
      </c>
      <c r="V1426" t="s">
        <v>16648</v>
      </c>
      <c r="W1426" s="105" t="str">
        <f>IF(COUNTIF(W$2:W1425,B1426&amp;K1426)=0,B1426&amp;K1426,"")</f>
        <v>S-104001鹿島環境エンジニアリング株式会社</v>
      </c>
    </row>
    <row r="1427" spans="1:23" hidden="1">
      <c r="A1427" t="s">
        <v>21550</v>
      </c>
      <c r="B1427" t="s">
        <v>11081</v>
      </c>
      <c r="C1427" t="s">
        <v>371</v>
      </c>
      <c r="D1427" t="s">
        <v>234</v>
      </c>
      <c r="E1427" t="s">
        <v>213</v>
      </c>
      <c r="F1427" t="s">
        <v>5814</v>
      </c>
      <c r="G1427" t="s">
        <v>5816</v>
      </c>
      <c r="H1427" t="s">
        <v>24</v>
      </c>
      <c r="I1427">
        <v>1.82</v>
      </c>
      <c r="J1427" t="s">
        <v>2187</v>
      </c>
      <c r="K1427" t="s">
        <v>16641</v>
      </c>
      <c r="L1427" t="s">
        <v>16642</v>
      </c>
      <c r="M1427" t="s">
        <v>16650</v>
      </c>
      <c r="N1427" t="s">
        <v>11391</v>
      </c>
      <c r="O1427" t="s">
        <v>11382</v>
      </c>
      <c r="P1427">
        <v>1.82</v>
      </c>
      <c r="Q1427" t="s">
        <v>16651</v>
      </c>
      <c r="R1427" t="s">
        <v>21549</v>
      </c>
      <c r="S1427" t="s">
        <v>16645</v>
      </c>
      <c r="T1427" t="s">
        <v>16646</v>
      </c>
      <c r="U1427" t="s">
        <v>16647</v>
      </c>
      <c r="V1427" t="s">
        <v>16648</v>
      </c>
      <c r="W1427" s="105" t="str">
        <f>IF(COUNTIF(W$2:W1426,B1427&amp;K1427)=0,B1427&amp;K1427,"")</f>
        <v/>
      </c>
    </row>
    <row r="1428" spans="1:23" hidden="1">
      <c r="A1428" t="s">
        <v>21551</v>
      </c>
      <c r="B1428" t="s">
        <v>11082</v>
      </c>
      <c r="C1428" t="s">
        <v>371</v>
      </c>
      <c r="D1428" t="s">
        <v>234</v>
      </c>
      <c r="E1428" t="s">
        <v>213</v>
      </c>
      <c r="F1428" t="s">
        <v>5814</v>
      </c>
      <c r="G1428" t="s">
        <v>19470</v>
      </c>
      <c r="H1428" t="s">
        <v>24</v>
      </c>
      <c r="I1428">
        <v>1.65</v>
      </c>
      <c r="J1428" t="s">
        <v>2187</v>
      </c>
      <c r="K1428" t="s">
        <v>16641</v>
      </c>
      <c r="L1428" t="s">
        <v>16642</v>
      </c>
      <c r="M1428" t="s">
        <v>16653</v>
      </c>
      <c r="N1428" t="s">
        <v>11381</v>
      </c>
      <c r="O1428" t="s">
        <v>11382</v>
      </c>
      <c r="P1428">
        <v>1.65</v>
      </c>
      <c r="Q1428" t="s">
        <v>80</v>
      </c>
      <c r="R1428" t="s">
        <v>21549</v>
      </c>
      <c r="S1428" t="s">
        <v>16645</v>
      </c>
      <c r="T1428" t="s">
        <v>16646</v>
      </c>
      <c r="U1428" t="s">
        <v>16647</v>
      </c>
      <c r="V1428" t="s">
        <v>16648</v>
      </c>
      <c r="W1428" s="105" t="str">
        <f>IF(COUNTIF(W$2:W1427,B1428&amp;K1428)=0,B1428&amp;K1428,"")</f>
        <v>S-104002鹿島環境エンジニアリング株式会社</v>
      </c>
    </row>
    <row r="1429" spans="1:23" hidden="1">
      <c r="A1429" t="s">
        <v>21552</v>
      </c>
      <c r="B1429" t="s">
        <v>11082</v>
      </c>
      <c r="C1429" t="s">
        <v>371</v>
      </c>
      <c r="D1429" t="s">
        <v>234</v>
      </c>
      <c r="E1429" t="s">
        <v>213</v>
      </c>
      <c r="F1429" t="s">
        <v>5814</v>
      </c>
      <c r="G1429" t="s">
        <v>19470</v>
      </c>
      <c r="H1429" t="s">
        <v>24</v>
      </c>
      <c r="I1429">
        <v>1.65</v>
      </c>
      <c r="J1429" t="s">
        <v>2187</v>
      </c>
      <c r="K1429" t="s">
        <v>16641</v>
      </c>
      <c r="L1429" t="s">
        <v>16642</v>
      </c>
      <c r="M1429" t="s">
        <v>16655</v>
      </c>
      <c r="N1429" t="s">
        <v>11391</v>
      </c>
      <c r="O1429" t="s">
        <v>11382</v>
      </c>
      <c r="P1429">
        <v>1.65</v>
      </c>
      <c r="Q1429" t="s">
        <v>16651</v>
      </c>
      <c r="R1429" t="s">
        <v>21549</v>
      </c>
      <c r="S1429" t="s">
        <v>16645</v>
      </c>
      <c r="T1429" t="s">
        <v>16646</v>
      </c>
      <c r="U1429" t="s">
        <v>16647</v>
      </c>
      <c r="V1429" t="s">
        <v>16648</v>
      </c>
      <c r="W1429" s="105" t="str">
        <f>IF(COUNTIF(W$2:W1428,B1429&amp;K1429)=0,B1429&amp;K1429,"")</f>
        <v/>
      </c>
    </row>
    <row r="1430" spans="1:23" hidden="1">
      <c r="A1430" t="s">
        <v>21553</v>
      </c>
      <c r="B1430" t="s">
        <v>11083</v>
      </c>
      <c r="C1430" t="s">
        <v>371</v>
      </c>
      <c r="D1430" t="s">
        <v>234</v>
      </c>
      <c r="E1430" t="s">
        <v>213</v>
      </c>
      <c r="F1430" t="s">
        <v>5814</v>
      </c>
      <c r="G1430" t="s">
        <v>5822</v>
      </c>
      <c r="H1430" t="s">
        <v>24</v>
      </c>
      <c r="I1430">
        <v>1.79</v>
      </c>
      <c r="J1430" t="s">
        <v>2187</v>
      </c>
      <c r="K1430" t="s">
        <v>16641</v>
      </c>
      <c r="L1430" t="s">
        <v>16642</v>
      </c>
      <c r="M1430" t="s">
        <v>16657</v>
      </c>
      <c r="N1430" t="s">
        <v>11381</v>
      </c>
      <c r="O1430" t="s">
        <v>11382</v>
      </c>
      <c r="P1430">
        <v>1.79</v>
      </c>
      <c r="Q1430" t="s">
        <v>80</v>
      </c>
      <c r="R1430" t="s">
        <v>21549</v>
      </c>
      <c r="S1430" t="s">
        <v>16645</v>
      </c>
      <c r="T1430" t="s">
        <v>16646</v>
      </c>
      <c r="U1430" t="s">
        <v>16647</v>
      </c>
      <c r="V1430" t="s">
        <v>16648</v>
      </c>
      <c r="W1430" s="105" t="str">
        <f>IF(COUNTIF(W$2:W1429,B1430&amp;K1430)=0,B1430&amp;K1430,"")</f>
        <v>S-104003鹿島環境エンジニアリング株式会社</v>
      </c>
    </row>
    <row r="1431" spans="1:23" hidden="1">
      <c r="A1431" t="s">
        <v>21554</v>
      </c>
      <c r="B1431" t="s">
        <v>11083</v>
      </c>
      <c r="C1431" t="s">
        <v>371</v>
      </c>
      <c r="D1431" t="s">
        <v>234</v>
      </c>
      <c r="E1431" t="s">
        <v>213</v>
      </c>
      <c r="F1431" t="s">
        <v>5814</v>
      </c>
      <c r="G1431" t="s">
        <v>5822</v>
      </c>
      <c r="H1431" t="s">
        <v>24</v>
      </c>
      <c r="I1431">
        <v>1.79</v>
      </c>
      <c r="J1431" t="s">
        <v>2187</v>
      </c>
      <c r="K1431" t="s">
        <v>16641</v>
      </c>
      <c r="L1431" t="s">
        <v>16642</v>
      </c>
      <c r="M1431" t="s">
        <v>16659</v>
      </c>
      <c r="N1431" t="s">
        <v>11391</v>
      </c>
      <c r="O1431" t="s">
        <v>11382</v>
      </c>
      <c r="P1431">
        <v>1.79</v>
      </c>
      <c r="Q1431" t="s">
        <v>16651</v>
      </c>
      <c r="R1431" t="s">
        <v>21549</v>
      </c>
      <c r="S1431" t="s">
        <v>16645</v>
      </c>
      <c r="T1431" t="s">
        <v>16646</v>
      </c>
      <c r="U1431" t="s">
        <v>16647</v>
      </c>
      <c r="V1431" t="s">
        <v>16648</v>
      </c>
      <c r="W1431" s="105" t="str">
        <f>IF(COUNTIF(W$2:W1430,B1431&amp;K1431)=0,B1431&amp;K1431,"")</f>
        <v/>
      </c>
    </row>
    <row r="1432" spans="1:23" hidden="1">
      <c r="A1432" t="s">
        <v>21555</v>
      </c>
      <c r="B1432" t="s">
        <v>11085</v>
      </c>
      <c r="C1432" t="s">
        <v>371</v>
      </c>
      <c r="D1432" t="s">
        <v>219</v>
      </c>
      <c r="E1432" t="s">
        <v>226</v>
      </c>
      <c r="F1432" t="s">
        <v>5836</v>
      </c>
      <c r="G1432" t="s">
        <v>24</v>
      </c>
      <c r="H1432" t="s">
        <v>24</v>
      </c>
      <c r="I1432" t="s">
        <v>2008</v>
      </c>
      <c r="J1432" t="s">
        <v>24</v>
      </c>
      <c r="K1432" t="s">
        <v>16681</v>
      </c>
      <c r="L1432" t="s">
        <v>16682</v>
      </c>
      <c r="M1432" t="s">
        <v>16682</v>
      </c>
      <c r="N1432" t="s">
        <v>11381</v>
      </c>
      <c r="O1432" t="s">
        <v>11382</v>
      </c>
      <c r="P1432" t="s">
        <v>16683</v>
      </c>
      <c r="Q1432" t="s">
        <v>16684</v>
      </c>
      <c r="R1432" t="s">
        <v>16685</v>
      </c>
      <c r="S1432" t="s">
        <v>21556</v>
      </c>
      <c r="T1432" t="s">
        <v>16687</v>
      </c>
      <c r="U1432" t="s">
        <v>21557</v>
      </c>
      <c r="V1432" t="s">
        <v>16689</v>
      </c>
      <c r="W1432" s="105" t="str">
        <f>IF(COUNTIF(W$2:W1431,B1432&amp;K1432)=0,B1432&amp;K1432,"")</f>
        <v>S-092001広沢電機工業株式会社</v>
      </c>
    </row>
    <row r="1433" spans="1:23" hidden="1">
      <c r="A1433" t="s">
        <v>21558</v>
      </c>
      <c r="B1433" t="s">
        <v>11086</v>
      </c>
      <c r="C1433" t="s">
        <v>371</v>
      </c>
      <c r="D1433" t="s">
        <v>219</v>
      </c>
      <c r="E1433" t="s">
        <v>226</v>
      </c>
      <c r="F1433" t="s">
        <v>5843</v>
      </c>
      <c r="G1433" t="s">
        <v>24</v>
      </c>
      <c r="H1433" t="s">
        <v>24</v>
      </c>
      <c r="I1433" t="s">
        <v>2008</v>
      </c>
      <c r="J1433" t="s">
        <v>24</v>
      </c>
      <c r="K1433" t="s">
        <v>16681</v>
      </c>
      <c r="L1433" t="s">
        <v>16682</v>
      </c>
      <c r="M1433" t="s">
        <v>16682</v>
      </c>
      <c r="N1433" t="s">
        <v>11381</v>
      </c>
      <c r="O1433" t="s">
        <v>11382</v>
      </c>
      <c r="P1433" t="s">
        <v>16683</v>
      </c>
      <c r="Q1433" t="s">
        <v>16684</v>
      </c>
      <c r="R1433" t="s">
        <v>16685</v>
      </c>
      <c r="S1433" t="s">
        <v>21556</v>
      </c>
      <c r="T1433" t="s">
        <v>16687</v>
      </c>
      <c r="U1433" t="s">
        <v>21557</v>
      </c>
      <c r="V1433" t="s">
        <v>16689</v>
      </c>
      <c r="W1433" s="105" t="str">
        <f>IF(COUNTIF(W$2:W1432,B1433&amp;K1433)=0,B1433&amp;K1433,"")</f>
        <v>S-092002広沢電機工業株式会社</v>
      </c>
    </row>
    <row r="1434" spans="1:23" hidden="1">
      <c r="A1434" t="s">
        <v>21559</v>
      </c>
      <c r="B1434" t="s">
        <v>11087</v>
      </c>
      <c r="C1434" t="s">
        <v>371</v>
      </c>
      <c r="D1434" t="s">
        <v>234</v>
      </c>
      <c r="E1434" t="s">
        <v>237</v>
      </c>
      <c r="F1434" t="s">
        <v>24</v>
      </c>
      <c r="G1434" t="s">
        <v>24</v>
      </c>
      <c r="H1434" t="s">
        <v>24</v>
      </c>
      <c r="I1434">
        <v>87.3</v>
      </c>
      <c r="J1434" t="s">
        <v>16692</v>
      </c>
      <c r="K1434" t="s">
        <v>16693</v>
      </c>
      <c r="L1434" t="s">
        <v>16694</v>
      </c>
      <c r="M1434" t="s">
        <v>16695</v>
      </c>
      <c r="N1434" t="s">
        <v>11381</v>
      </c>
      <c r="O1434" t="s">
        <v>11382</v>
      </c>
      <c r="P1434">
        <v>87.3</v>
      </c>
      <c r="Q1434" t="s">
        <v>16696</v>
      </c>
      <c r="R1434" t="s">
        <v>16697</v>
      </c>
      <c r="S1434" t="s">
        <v>16698</v>
      </c>
      <c r="T1434" t="s">
        <v>16699</v>
      </c>
      <c r="U1434" t="s">
        <v>16700</v>
      </c>
      <c r="V1434" t="s">
        <v>16701</v>
      </c>
      <c r="W1434" s="105" t="str">
        <f>IF(COUNTIF(W$2:W1433,B1434&amp;K1434)=0,B1434&amp;K1434,"")</f>
        <v>S-096001東芝三菱電機産業システム㈱</v>
      </c>
    </row>
    <row r="1435" spans="1:23" hidden="1">
      <c r="A1435" t="s">
        <v>21560</v>
      </c>
      <c r="B1435" t="s">
        <v>11087</v>
      </c>
      <c r="C1435" t="s">
        <v>371</v>
      </c>
      <c r="D1435" t="s">
        <v>234</v>
      </c>
      <c r="E1435" t="s">
        <v>237</v>
      </c>
      <c r="F1435" t="s">
        <v>24</v>
      </c>
      <c r="G1435" t="s">
        <v>24</v>
      </c>
      <c r="H1435" t="s">
        <v>24</v>
      </c>
      <c r="I1435">
        <v>87.3</v>
      </c>
      <c r="J1435" t="s">
        <v>16692</v>
      </c>
      <c r="K1435" t="s">
        <v>16693</v>
      </c>
      <c r="L1435" t="s">
        <v>16694</v>
      </c>
      <c r="M1435" t="s">
        <v>16703</v>
      </c>
      <c r="N1435" t="s">
        <v>11391</v>
      </c>
      <c r="O1435" t="s">
        <v>11382</v>
      </c>
      <c r="P1435">
        <v>87.3</v>
      </c>
      <c r="Q1435" t="s">
        <v>16696</v>
      </c>
      <c r="R1435" t="s">
        <v>16697</v>
      </c>
      <c r="S1435" t="s">
        <v>16698</v>
      </c>
      <c r="T1435" t="s">
        <v>16699</v>
      </c>
      <c r="U1435" t="s">
        <v>16700</v>
      </c>
      <c r="V1435" t="s">
        <v>16701</v>
      </c>
      <c r="W1435" s="105" t="str">
        <f>IF(COUNTIF(W$2:W1434,B1435&amp;K1435)=0,B1435&amp;K1435,"")</f>
        <v/>
      </c>
    </row>
    <row r="1436" spans="1:23" hidden="1">
      <c r="A1436" t="s">
        <v>21561</v>
      </c>
      <c r="B1436" t="s">
        <v>11087</v>
      </c>
      <c r="C1436" t="s">
        <v>371</v>
      </c>
      <c r="D1436" t="s">
        <v>234</v>
      </c>
      <c r="E1436" t="s">
        <v>237</v>
      </c>
      <c r="F1436" t="s">
        <v>24</v>
      </c>
      <c r="G1436" t="s">
        <v>24</v>
      </c>
      <c r="H1436" t="s">
        <v>24</v>
      </c>
      <c r="I1436">
        <v>87.3</v>
      </c>
      <c r="J1436" t="s">
        <v>16692</v>
      </c>
      <c r="K1436" t="s">
        <v>16693</v>
      </c>
      <c r="L1436" t="s">
        <v>16694</v>
      </c>
      <c r="M1436" t="s">
        <v>16705</v>
      </c>
      <c r="N1436" t="s">
        <v>11381</v>
      </c>
      <c r="O1436" t="s">
        <v>11382</v>
      </c>
      <c r="P1436">
        <v>87.3</v>
      </c>
      <c r="Q1436" t="s">
        <v>16696</v>
      </c>
      <c r="R1436" t="s">
        <v>16697</v>
      </c>
      <c r="S1436" t="s">
        <v>16698</v>
      </c>
      <c r="T1436" t="s">
        <v>16699</v>
      </c>
      <c r="U1436" t="s">
        <v>16700</v>
      </c>
      <c r="V1436" t="s">
        <v>16701</v>
      </c>
      <c r="W1436" s="105" t="str">
        <f>IF(COUNTIF(W$2:W1435,B1436&amp;K1436)=0,B1436&amp;K1436,"")</f>
        <v/>
      </c>
    </row>
    <row r="1437" spans="1:23" hidden="1">
      <c r="A1437" t="s">
        <v>21562</v>
      </c>
      <c r="B1437" t="s">
        <v>11087</v>
      </c>
      <c r="C1437" t="s">
        <v>371</v>
      </c>
      <c r="D1437" t="s">
        <v>234</v>
      </c>
      <c r="E1437" t="s">
        <v>237</v>
      </c>
      <c r="F1437" t="s">
        <v>24</v>
      </c>
      <c r="G1437" t="s">
        <v>24</v>
      </c>
      <c r="H1437" t="s">
        <v>24</v>
      </c>
      <c r="I1437">
        <v>87.3</v>
      </c>
      <c r="J1437" t="s">
        <v>16692</v>
      </c>
      <c r="K1437" t="s">
        <v>16693</v>
      </c>
      <c r="L1437" t="s">
        <v>16694</v>
      </c>
      <c r="M1437" t="s">
        <v>21563</v>
      </c>
      <c r="N1437" t="s">
        <v>11391</v>
      </c>
      <c r="O1437" t="s">
        <v>11382</v>
      </c>
      <c r="P1437">
        <v>87.3</v>
      </c>
      <c r="Q1437" t="s">
        <v>16696</v>
      </c>
      <c r="R1437" t="s">
        <v>16697</v>
      </c>
      <c r="S1437" t="s">
        <v>16698</v>
      </c>
      <c r="T1437" t="s">
        <v>16699</v>
      </c>
      <c r="U1437" t="s">
        <v>16700</v>
      </c>
      <c r="V1437" t="s">
        <v>16701</v>
      </c>
      <c r="W1437" s="105" t="str">
        <f>IF(COUNTIF(W$2:W1436,B1437&amp;K1437)=0,B1437&amp;K1437,"")</f>
        <v/>
      </c>
    </row>
    <row r="1438" spans="1:23" hidden="1">
      <c r="A1438" t="s">
        <v>21564</v>
      </c>
      <c r="B1438" t="s">
        <v>11087</v>
      </c>
      <c r="C1438" t="s">
        <v>371</v>
      </c>
      <c r="D1438" t="s">
        <v>234</v>
      </c>
      <c r="E1438" t="s">
        <v>237</v>
      </c>
      <c r="F1438" t="s">
        <v>24</v>
      </c>
      <c r="G1438" t="s">
        <v>24</v>
      </c>
      <c r="H1438" t="s">
        <v>24</v>
      </c>
      <c r="I1438">
        <v>87.3</v>
      </c>
      <c r="J1438" t="s">
        <v>16692</v>
      </c>
      <c r="K1438" t="s">
        <v>11432</v>
      </c>
      <c r="L1438" t="s">
        <v>21565</v>
      </c>
      <c r="M1438" t="s">
        <v>21566</v>
      </c>
      <c r="N1438" t="s">
        <v>11381</v>
      </c>
      <c r="O1438" t="s">
        <v>7810</v>
      </c>
      <c r="P1438">
        <v>98.8</v>
      </c>
      <c r="Q1438" t="s">
        <v>21567</v>
      </c>
      <c r="R1438" t="s">
        <v>21568</v>
      </c>
      <c r="S1438" t="s">
        <v>21569</v>
      </c>
      <c r="T1438" t="s">
        <v>21570</v>
      </c>
      <c r="U1438" t="s">
        <v>21571</v>
      </c>
      <c r="V1438" t="s">
        <v>21572</v>
      </c>
      <c r="W1438" s="105" t="str">
        <f>IF(COUNTIF(W$2:W1437,B1438&amp;K1438)=0,B1438&amp;K1438,"")</f>
        <v>S-096001パナソニック株式会社</v>
      </c>
    </row>
    <row r="1439" spans="1:23" hidden="1">
      <c r="A1439" t="s">
        <v>21573</v>
      </c>
      <c r="B1439" t="s">
        <v>11087</v>
      </c>
      <c r="C1439" t="s">
        <v>371</v>
      </c>
      <c r="D1439" t="s">
        <v>234</v>
      </c>
      <c r="E1439" t="s">
        <v>237</v>
      </c>
      <c r="F1439" t="s">
        <v>24</v>
      </c>
      <c r="G1439" t="s">
        <v>24</v>
      </c>
      <c r="H1439" t="s">
        <v>24</v>
      </c>
      <c r="I1439">
        <v>87.3</v>
      </c>
      <c r="J1439" t="s">
        <v>16692</v>
      </c>
      <c r="K1439" t="s">
        <v>11432</v>
      </c>
      <c r="L1439" t="s">
        <v>21565</v>
      </c>
      <c r="M1439" t="s">
        <v>21574</v>
      </c>
      <c r="N1439" t="s">
        <v>11381</v>
      </c>
      <c r="O1439" t="s">
        <v>7810</v>
      </c>
      <c r="P1439">
        <v>98.8</v>
      </c>
      <c r="Q1439" t="s">
        <v>21575</v>
      </c>
      <c r="R1439" t="s">
        <v>21568</v>
      </c>
      <c r="S1439" t="s">
        <v>21569</v>
      </c>
      <c r="T1439" t="s">
        <v>21570</v>
      </c>
      <c r="U1439" t="s">
        <v>21571</v>
      </c>
      <c r="V1439" t="s">
        <v>21572</v>
      </c>
      <c r="W1439" s="105" t="str">
        <f>IF(COUNTIF(W$2:W1438,B1439&amp;K1439)=0,B1439&amp;K1439,"")</f>
        <v/>
      </c>
    </row>
    <row r="1440" spans="1:23" hidden="1">
      <c r="A1440" t="s">
        <v>21576</v>
      </c>
      <c r="B1440" t="s">
        <v>11087</v>
      </c>
      <c r="C1440" t="s">
        <v>371</v>
      </c>
      <c r="D1440" t="s">
        <v>234</v>
      </c>
      <c r="E1440" t="s">
        <v>237</v>
      </c>
      <c r="F1440" t="s">
        <v>24</v>
      </c>
      <c r="G1440" t="s">
        <v>24</v>
      </c>
      <c r="H1440" t="s">
        <v>24</v>
      </c>
      <c r="I1440">
        <v>87.3</v>
      </c>
      <c r="J1440" t="s">
        <v>16692</v>
      </c>
      <c r="K1440" t="s">
        <v>11432</v>
      </c>
      <c r="L1440" t="s">
        <v>21565</v>
      </c>
      <c r="M1440" t="s">
        <v>21577</v>
      </c>
      <c r="N1440" t="s">
        <v>11381</v>
      </c>
      <c r="O1440" t="s">
        <v>7810</v>
      </c>
      <c r="P1440">
        <v>98.8</v>
      </c>
      <c r="Q1440" t="s">
        <v>21578</v>
      </c>
      <c r="R1440" t="s">
        <v>21568</v>
      </c>
      <c r="S1440" t="s">
        <v>21569</v>
      </c>
      <c r="T1440" t="s">
        <v>21570</v>
      </c>
      <c r="U1440" t="s">
        <v>21571</v>
      </c>
      <c r="V1440" t="s">
        <v>21572</v>
      </c>
      <c r="W1440" s="105" t="str">
        <f>IF(COUNTIF(W$2:W1439,B1440&amp;K1440)=0,B1440&amp;K1440,"")</f>
        <v/>
      </c>
    </row>
    <row r="1441" spans="1:23" hidden="1">
      <c r="A1441" t="s">
        <v>21579</v>
      </c>
      <c r="B1441" t="s">
        <v>11087</v>
      </c>
      <c r="C1441" t="s">
        <v>371</v>
      </c>
      <c r="D1441" t="s">
        <v>234</v>
      </c>
      <c r="E1441" t="s">
        <v>237</v>
      </c>
      <c r="F1441" t="s">
        <v>24</v>
      </c>
      <c r="G1441" t="s">
        <v>24</v>
      </c>
      <c r="H1441" t="s">
        <v>24</v>
      </c>
      <c r="I1441">
        <v>87.3</v>
      </c>
      <c r="J1441" t="s">
        <v>16692</v>
      </c>
      <c r="K1441" t="s">
        <v>11432</v>
      </c>
      <c r="L1441" t="s">
        <v>21565</v>
      </c>
      <c r="M1441" t="s">
        <v>21580</v>
      </c>
      <c r="N1441" t="s">
        <v>11381</v>
      </c>
      <c r="O1441" t="s">
        <v>7810</v>
      </c>
      <c r="P1441">
        <v>98.8</v>
      </c>
      <c r="Q1441" t="s">
        <v>21581</v>
      </c>
      <c r="R1441" t="s">
        <v>21568</v>
      </c>
      <c r="S1441" t="s">
        <v>21569</v>
      </c>
      <c r="T1441" t="s">
        <v>21570</v>
      </c>
      <c r="U1441" t="s">
        <v>21571</v>
      </c>
      <c r="V1441" t="s">
        <v>21572</v>
      </c>
      <c r="W1441" s="105" t="str">
        <f>IF(COUNTIF(W$2:W1440,B1441&amp;K1441)=0,B1441&amp;K1441,"")</f>
        <v/>
      </c>
    </row>
    <row r="1442" spans="1:23" hidden="1">
      <c r="A1442" t="s">
        <v>21582</v>
      </c>
      <c r="B1442" t="s">
        <v>11087</v>
      </c>
      <c r="C1442" t="s">
        <v>371</v>
      </c>
      <c r="D1442" t="s">
        <v>234</v>
      </c>
      <c r="E1442" t="s">
        <v>237</v>
      </c>
      <c r="F1442" t="s">
        <v>24</v>
      </c>
      <c r="G1442" t="s">
        <v>24</v>
      </c>
      <c r="H1442" t="s">
        <v>24</v>
      </c>
      <c r="I1442">
        <v>87.3</v>
      </c>
      <c r="J1442" t="s">
        <v>16692</v>
      </c>
      <c r="K1442" t="s">
        <v>11432</v>
      </c>
      <c r="L1442" t="s">
        <v>21565</v>
      </c>
      <c r="M1442" t="s">
        <v>21583</v>
      </c>
      <c r="N1442" t="s">
        <v>11381</v>
      </c>
      <c r="O1442" t="s">
        <v>7810</v>
      </c>
      <c r="P1442">
        <v>98.8</v>
      </c>
      <c r="Q1442" t="s">
        <v>21584</v>
      </c>
      <c r="R1442" t="s">
        <v>21568</v>
      </c>
      <c r="S1442" t="s">
        <v>21569</v>
      </c>
      <c r="T1442" t="s">
        <v>21570</v>
      </c>
      <c r="U1442" t="s">
        <v>21571</v>
      </c>
      <c r="V1442" t="s">
        <v>21572</v>
      </c>
      <c r="W1442" s="105" t="str">
        <f>IF(COUNTIF(W$2:W1441,B1442&amp;K1442)=0,B1442&amp;K1442,"")</f>
        <v/>
      </c>
    </row>
    <row r="1443" spans="1:23" hidden="1">
      <c r="A1443" t="s">
        <v>21585</v>
      </c>
      <c r="B1443" t="s">
        <v>11087</v>
      </c>
      <c r="C1443" t="s">
        <v>371</v>
      </c>
      <c r="D1443" t="s">
        <v>234</v>
      </c>
      <c r="E1443" t="s">
        <v>237</v>
      </c>
      <c r="F1443" t="s">
        <v>24</v>
      </c>
      <c r="G1443" t="s">
        <v>24</v>
      </c>
      <c r="H1443" t="s">
        <v>24</v>
      </c>
      <c r="I1443">
        <v>87.3</v>
      </c>
      <c r="J1443" t="s">
        <v>16692</v>
      </c>
      <c r="K1443" t="s">
        <v>11432</v>
      </c>
      <c r="L1443" t="s">
        <v>21565</v>
      </c>
      <c r="M1443" t="s">
        <v>21586</v>
      </c>
      <c r="N1443" t="s">
        <v>11381</v>
      </c>
      <c r="O1443" t="s">
        <v>7810</v>
      </c>
      <c r="P1443">
        <v>98.8</v>
      </c>
      <c r="Q1443" t="s">
        <v>21587</v>
      </c>
      <c r="R1443" t="s">
        <v>21568</v>
      </c>
      <c r="S1443" t="s">
        <v>21569</v>
      </c>
      <c r="T1443" t="s">
        <v>21570</v>
      </c>
      <c r="U1443" t="s">
        <v>21571</v>
      </c>
      <c r="V1443" t="s">
        <v>21572</v>
      </c>
      <c r="W1443" s="105" t="str">
        <f>IF(COUNTIF(W$2:W1442,B1443&amp;K1443)=0,B1443&amp;K1443,"")</f>
        <v/>
      </c>
    </row>
    <row r="1444" spans="1:23" hidden="1">
      <c r="A1444" t="s">
        <v>21588</v>
      </c>
      <c r="B1444" t="s">
        <v>11087</v>
      </c>
      <c r="C1444" t="s">
        <v>371</v>
      </c>
      <c r="D1444" t="s">
        <v>234</v>
      </c>
      <c r="E1444" t="s">
        <v>237</v>
      </c>
      <c r="F1444" t="s">
        <v>24</v>
      </c>
      <c r="G1444" t="s">
        <v>24</v>
      </c>
      <c r="H1444" t="s">
        <v>24</v>
      </c>
      <c r="I1444">
        <v>87.3</v>
      </c>
      <c r="J1444" t="s">
        <v>16692</v>
      </c>
      <c r="K1444" t="s">
        <v>11432</v>
      </c>
      <c r="L1444" t="s">
        <v>21589</v>
      </c>
      <c r="M1444" t="s">
        <v>21590</v>
      </c>
      <c r="N1444" t="s">
        <v>11381</v>
      </c>
      <c r="O1444" t="s">
        <v>7810</v>
      </c>
      <c r="P1444">
        <v>98.8</v>
      </c>
      <c r="Q1444" t="s">
        <v>21591</v>
      </c>
      <c r="R1444" t="s">
        <v>21568</v>
      </c>
      <c r="S1444" t="s">
        <v>21569</v>
      </c>
      <c r="T1444" t="s">
        <v>21570</v>
      </c>
      <c r="U1444" t="s">
        <v>21571</v>
      </c>
      <c r="V1444" t="s">
        <v>21572</v>
      </c>
      <c r="W1444" s="105" t="str">
        <f>IF(COUNTIF(W$2:W1443,B1444&amp;K1444)=0,B1444&amp;K1444,"")</f>
        <v/>
      </c>
    </row>
    <row r="1445" spans="1:23" hidden="1">
      <c r="A1445" t="s">
        <v>21592</v>
      </c>
      <c r="B1445" t="s">
        <v>11087</v>
      </c>
      <c r="C1445" t="s">
        <v>371</v>
      </c>
      <c r="D1445" t="s">
        <v>234</v>
      </c>
      <c r="E1445" t="s">
        <v>237</v>
      </c>
      <c r="F1445" t="s">
        <v>24</v>
      </c>
      <c r="G1445" t="s">
        <v>24</v>
      </c>
      <c r="H1445" t="s">
        <v>24</v>
      </c>
      <c r="I1445">
        <v>87.3</v>
      </c>
      <c r="J1445" t="s">
        <v>16692</v>
      </c>
      <c r="K1445" t="s">
        <v>11432</v>
      </c>
      <c r="L1445" t="s">
        <v>21589</v>
      </c>
      <c r="M1445" t="s">
        <v>21593</v>
      </c>
      <c r="N1445" t="s">
        <v>11381</v>
      </c>
      <c r="O1445" t="s">
        <v>7810</v>
      </c>
      <c r="P1445">
        <v>98.8</v>
      </c>
      <c r="Q1445" t="s">
        <v>21594</v>
      </c>
      <c r="R1445" t="s">
        <v>21568</v>
      </c>
      <c r="S1445" t="s">
        <v>21569</v>
      </c>
      <c r="T1445" t="s">
        <v>21570</v>
      </c>
      <c r="U1445" t="s">
        <v>21571</v>
      </c>
      <c r="V1445" t="s">
        <v>21572</v>
      </c>
      <c r="W1445" s="105" t="str">
        <f>IF(COUNTIF(W$2:W1444,B1445&amp;K1445)=0,B1445&amp;K1445,"")</f>
        <v/>
      </c>
    </row>
    <row r="1446" spans="1:23" hidden="1">
      <c r="A1446" t="s">
        <v>21595</v>
      </c>
      <c r="B1446" t="s">
        <v>11087</v>
      </c>
      <c r="C1446" t="s">
        <v>371</v>
      </c>
      <c r="D1446" t="s">
        <v>234</v>
      </c>
      <c r="E1446" t="s">
        <v>237</v>
      </c>
      <c r="F1446" t="s">
        <v>24</v>
      </c>
      <c r="G1446" t="s">
        <v>24</v>
      </c>
      <c r="H1446" t="s">
        <v>24</v>
      </c>
      <c r="I1446">
        <v>87.3</v>
      </c>
      <c r="J1446" t="s">
        <v>16692</v>
      </c>
      <c r="K1446" t="s">
        <v>11432</v>
      </c>
      <c r="L1446" t="s">
        <v>21589</v>
      </c>
      <c r="M1446" t="s">
        <v>21596</v>
      </c>
      <c r="N1446" t="s">
        <v>11381</v>
      </c>
      <c r="O1446" t="s">
        <v>7810</v>
      </c>
      <c r="P1446">
        <v>98.8</v>
      </c>
      <c r="Q1446" t="s">
        <v>21597</v>
      </c>
      <c r="R1446" t="s">
        <v>21568</v>
      </c>
      <c r="S1446" t="s">
        <v>21569</v>
      </c>
      <c r="T1446" t="s">
        <v>21570</v>
      </c>
      <c r="U1446" t="s">
        <v>21571</v>
      </c>
      <c r="V1446" t="s">
        <v>21572</v>
      </c>
      <c r="W1446" s="105" t="str">
        <f>IF(COUNTIF(W$2:W1445,B1446&amp;K1446)=0,B1446&amp;K1446,"")</f>
        <v/>
      </c>
    </row>
    <row r="1447" spans="1:23" hidden="1">
      <c r="A1447" t="s">
        <v>21598</v>
      </c>
      <c r="B1447" t="s">
        <v>11087</v>
      </c>
      <c r="C1447" t="s">
        <v>371</v>
      </c>
      <c r="D1447" t="s">
        <v>234</v>
      </c>
      <c r="E1447" t="s">
        <v>237</v>
      </c>
      <c r="F1447" t="s">
        <v>24</v>
      </c>
      <c r="G1447" t="s">
        <v>24</v>
      </c>
      <c r="H1447" t="s">
        <v>24</v>
      </c>
      <c r="I1447">
        <v>87.3</v>
      </c>
      <c r="J1447" t="s">
        <v>16692</v>
      </c>
      <c r="K1447" t="s">
        <v>11432</v>
      </c>
      <c r="L1447" t="s">
        <v>21589</v>
      </c>
      <c r="M1447" t="s">
        <v>21599</v>
      </c>
      <c r="N1447" t="s">
        <v>11381</v>
      </c>
      <c r="O1447" t="s">
        <v>7810</v>
      </c>
      <c r="P1447">
        <v>98.8</v>
      </c>
      <c r="Q1447" t="s">
        <v>21600</v>
      </c>
      <c r="R1447" t="s">
        <v>21568</v>
      </c>
      <c r="S1447" t="s">
        <v>21569</v>
      </c>
      <c r="T1447" t="s">
        <v>21570</v>
      </c>
      <c r="U1447" t="s">
        <v>21571</v>
      </c>
      <c r="V1447" t="s">
        <v>21572</v>
      </c>
      <c r="W1447" s="105" t="str">
        <f>IF(COUNTIF(W$2:W1446,B1447&amp;K1447)=0,B1447&amp;K1447,"")</f>
        <v/>
      </c>
    </row>
    <row r="1448" spans="1:23" hidden="1">
      <c r="A1448" t="s">
        <v>21601</v>
      </c>
      <c r="B1448" t="s">
        <v>11087</v>
      </c>
      <c r="C1448" t="s">
        <v>371</v>
      </c>
      <c r="D1448" t="s">
        <v>234</v>
      </c>
      <c r="E1448" t="s">
        <v>237</v>
      </c>
      <c r="F1448" t="s">
        <v>24</v>
      </c>
      <c r="G1448" t="s">
        <v>24</v>
      </c>
      <c r="H1448" t="s">
        <v>24</v>
      </c>
      <c r="I1448">
        <v>87.3</v>
      </c>
      <c r="J1448" t="s">
        <v>16692</v>
      </c>
      <c r="K1448" t="s">
        <v>11432</v>
      </c>
      <c r="L1448" t="s">
        <v>21589</v>
      </c>
      <c r="M1448" t="s">
        <v>21602</v>
      </c>
      <c r="N1448" t="s">
        <v>11381</v>
      </c>
      <c r="O1448" t="s">
        <v>7810</v>
      </c>
      <c r="P1448">
        <v>98.8</v>
      </c>
      <c r="Q1448" t="s">
        <v>21603</v>
      </c>
      <c r="R1448" t="s">
        <v>21568</v>
      </c>
      <c r="S1448" t="s">
        <v>21569</v>
      </c>
      <c r="T1448" t="s">
        <v>21570</v>
      </c>
      <c r="U1448" t="s">
        <v>21571</v>
      </c>
      <c r="V1448" t="s">
        <v>21572</v>
      </c>
      <c r="W1448" s="105" t="str">
        <f>IF(COUNTIF(W$2:W1447,B1448&amp;K1448)=0,B1448&amp;K1448,"")</f>
        <v/>
      </c>
    </row>
    <row r="1449" spans="1:23" hidden="1">
      <c r="A1449" t="s">
        <v>21604</v>
      </c>
      <c r="B1449" t="s">
        <v>11087</v>
      </c>
      <c r="C1449" t="s">
        <v>371</v>
      </c>
      <c r="D1449" t="s">
        <v>234</v>
      </c>
      <c r="E1449" t="s">
        <v>237</v>
      </c>
      <c r="F1449" t="s">
        <v>24</v>
      </c>
      <c r="G1449" t="s">
        <v>24</v>
      </c>
      <c r="H1449" t="s">
        <v>24</v>
      </c>
      <c r="I1449">
        <v>87.3</v>
      </c>
      <c r="J1449" t="s">
        <v>16692</v>
      </c>
      <c r="K1449" t="s">
        <v>11432</v>
      </c>
      <c r="L1449" t="s">
        <v>21589</v>
      </c>
      <c r="M1449" t="s">
        <v>21605</v>
      </c>
      <c r="N1449" t="s">
        <v>11381</v>
      </c>
      <c r="O1449" t="s">
        <v>7810</v>
      </c>
      <c r="P1449">
        <v>98.8</v>
      </c>
      <c r="Q1449" t="s">
        <v>21606</v>
      </c>
      <c r="R1449" t="s">
        <v>21568</v>
      </c>
      <c r="S1449" t="s">
        <v>21569</v>
      </c>
      <c r="T1449" t="s">
        <v>21570</v>
      </c>
      <c r="U1449" t="s">
        <v>21571</v>
      </c>
      <c r="V1449" t="s">
        <v>21572</v>
      </c>
      <c r="W1449" s="105" t="str">
        <f>IF(COUNTIF(W$2:W1448,B1449&amp;K1449)=0,B1449&amp;K1449,"")</f>
        <v/>
      </c>
    </row>
    <row r="1450" spans="1:23" hidden="1">
      <c r="A1450" t="s">
        <v>21607</v>
      </c>
      <c r="B1450" t="s">
        <v>11087</v>
      </c>
      <c r="C1450" t="s">
        <v>371</v>
      </c>
      <c r="D1450" t="s">
        <v>234</v>
      </c>
      <c r="E1450" t="s">
        <v>237</v>
      </c>
      <c r="F1450" t="s">
        <v>24</v>
      </c>
      <c r="G1450" t="s">
        <v>24</v>
      </c>
      <c r="H1450" t="s">
        <v>24</v>
      </c>
      <c r="I1450">
        <v>87.3</v>
      </c>
      <c r="J1450" t="s">
        <v>16692</v>
      </c>
      <c r="K1450" t="s">
        <v>11432</v>
      </c>
      <c r="L1450" t="s">
        <v>21608</v>
      </c>
      <c r="M1450" t="s">
        <v>21609</v>
      </c>
      <c r="N1450" t="s">
        <v>11381</v>
      </c>
      <c r="O1450" t="s">
        <v>7810</v>
      </c>
      <c r="P1450">
        <v>98.8</v>
      </c>
      <c r="Q1450" t="s">
        <v>21610</v>
      </c>
      <c r="R1450" t="s">
        <v>21568</v>
      </c>
      <c r="S1450" t="s">
        <v>21569</v>
      </c>
      <c r="T1450" t="s">
        <v>21570</v>
      </c>
      <c r="U1450" t="s">
        <v>21571</v>
      </c>
      <c r="V1450" t="s">
        <v>21572</v>
      </c>
      <c r="W1450" s="105" t="str">
        <f>IF(COUNTIF(W$2:W1449,B1450&amp;K1450)=0,B1450&amp;K1450,"")</f>
        <v/>
      </c>
    </row>
    <row r="1451" spans="1:23" hidden="1">
      <c r="A1451" t="s">
        <v>21611</v>
      </c>
      <c r="B1451" t="s">
        <v>11087</v>
      </c>
      <c r="C1451" t="s">
        <v>371</v>
      </c>
      <c r="D1451" t="s">
        <v>234</v>
      </c>
      <c r="E1451" t="s">
        <v>237</v>
      </c>
      <c r="F1451" t="s">
        <v>24</v>
      </c>
      <c r="G1451" t="s">
        <v>24</v>
      </c>
      <c r="H1451" t="s">
        <v>24</v>
      </c>
      <c r="I1451">
        <v>87.3</v>
      </c>
      <c r="J1451" t="s">
        <v>16692</v>
      </c>
      <c r="K1451" t="s">
        <v>11432</v>
      </c>
      <c r="L1451" t="s">
        <v>21608</v>
      </c>
      <c r="M1451" t="s">
        <v>21612</v>
      </c>
      <c r="N1451" t="s">
        <v>11381</v>
      </c>
      <c r="O1451" t="s">
        <v>7810</v>
      </c>
      <c r="P1451">
        <v>98.8</v>
      </c>
      <c r="Q1451" t="s">
        <v>21613</v>
      </c>
      <c r="R1451" t="s">
        <v>21568</v>
      </c>
      <c r="S1451" t="s">
        <v>21569</v>
      </c>
      <c r="T1451" t="s">
        <v>21570</v>
      </c>
      <c r="U1451" t="s">
        <v>21571</v>
      </c>
      <c r="V1451" t="s">
        <v>21572</v>
      </c>
      <c r="W1451" s="105" t="str">
        <f>IF(COUNTIF(W$2:W1450,B1451&amp;K1451)=0,B1451&amp;K1451,"")</f>
        <v/>
      </c>
    </row>
    <row r="1452" spans="1:23" hidden="1">
      <c r="A1452" t="s">
        <v>21614</v>
      </c>
      <c r="B1452" t="s">
        <v>11087</v>
      </c>
      <c r="C1452" t="s">
        <v>371</v>
      </c>
      <c r="D1452" t="s">
        <v>234</v>
      </c>
      <c r="E1452" t="s">
        <v>237</v>
      </c>
      <c r="F1452" t="s">
        <v>24</v>
      </c>
      <c r="G1452" t="s">
        <v>24</v>
      </c>
      <c r="H1452" t="s">
        <v>24</v>
      </c>
      <c r="I1452">
        <v>87.3</v>
      </c>
      <c r="J1452" t="s">
        <v>16692</v>
      </c>
      <c r="K1452" t="s">
        <v>11432</v>
      </c>
      <c r="L1452" t="s">
        <v>21608</v>
      </c>
      <c r="M1452" t="s">
        <v>21615</v>
      </c>
      <c r="N1452" t="s">
        <v>11381</v>
      </c>
      <c r="O1452" t="s">
        <v>7810</v>
      </c>
      <c r="P1452">
        <v>98.8</v>
      </c>
      <c r="Q1452" t="s">
        <v>21616</v>
      </c>
      <c r="R1452" t="s">
        <v>21568</v>
      </c>
      <c r="S1452" t="s">
        <v>21569</v>
      </c>
      <c r="T1452" t="s">
        <v>21570</v>
      </c>
      <c r="U1452" t="s">
        <v>21571</v>
      </c>
      <c r="V1452" t="s">
        <v>21572</v>
      </c>
      <c r="W1452" s="105" t="str">
        <f>IF(COUNTIF(W$2:W1451,B1452&amp;K1452)=0,B1452&amp;K1452,"")</f>
        <v/>
      </c>
    </row>
    <row r="1453" spans="1:23" hidden="1">
      <c r="A1453" t="s">
        <v>21617</v>
      </c>
      <c r="B1453" t="s">
        <v>11087</v>
      </c>
      <c r="C1453" t="s">
        <v>371</v>
      </c>
      <c r="D1453" t="s">
        <v>234</v>
      </c>
      <c r="E1453" t="s">
        <v>237</v>
      </c>
      <c r="F1453" t="s">
        <v>24</v>
      </c>
      <c r="G1453" t="s">
        <v>24</v>
      </c>
      <c r="H1453" t="s">
        <v>24</v>
      </c>
      <c r="I1453">
        <v>87.3</v>
      </c>
      <c r="J1453" t="s">
        <v>16692</v>
      </c>
      <c r="K1453" t="s">
        <v>11432</v>
      </c>
      <c r="L1453" t="s">
        <v>21608</v>
      </c>
      <c r="M1453" t="s">
        <v>21618</v>
      </c>
      <c r="N1453" t="s">
        <v>11381</v>
      </c>
      <c r="O1453" t="s">
        <v>7810</v>
      </c>
      <c r="P1453">
        <v>98.8</v>
      </c>
      <c r="Q1453" t="s">
        <v>21619</v>
      </c>
      <c r="R1453" t="s">
        <v>21568</v>
      </c>
      <c r="S1453" t="s">
        <v>21569</v>
      </c>
      <c r="T1453" t="s">
        <v>21570</v>
      </c>
      <c r="U1453" t="s">
        <v>21571</v>
      </c>
      <c r="V1453" t="s">
        <v>21572</v>
      </c>
      <c r="W1453" s="105" t="str">
        <f>IF(COUNTIF(W$2:W1452,B1453&amp;K1453)=0,B1453&amp;K1453,"")</f>
        <v/>
      </c>
    </row>
    <row r="1454" spans="1:23" hidden="1">
      <c r="A1454" t="s">
        <v>21620</v>
      </c>
      <c r="B1454" t="s">
        <v>11087</v>
      </c>
      <c r="C1454" t="s">
        <v>371</v>
      </c>
      <c r="D1454" t="s">
        <v>234</v>
      </c>
      <c r="E1454" t="s">
        <v>237</v>
      </c>
      <c r="F1454" t="s">
        <v>24</v>
      </c>
      <c r="G1454" t="s">
        <v>24</v>
      </c>
      <c r="H1454" t="s">
        <v>24</v>
      </c>
      <c r="I1454">
        <v>87.3</v>
      </c>
      <c r="J1454" t="s">
        <v>16692</v>
      </c>
      <c r="K1454" t="s">
        <v>11432</v>
      </c>
      <c r="L1454" t="s">
        <v>21608</v>
      </c>
      <c r="M1454" t="s">
        <v>21621</v>
      </c>
      <c r="N1454" t="s">
        <v>11381</v>
      </c>
      <c r="O1454" t="s">
        <v>7810</v>
      </c>
      <c r="P1454">
        <v>98.8</v>
      </c>
      <c r="Q1454" t="s">
        <v>21622</v>
      </c>
      <c r="R1454" t="s">
        <v>21568</v>
      </c>
      <c r="S1454" t="s">
        <v>21569</v>
      </c>
      <c r="T1454" t="s">
        <v>21570</v>
      </c>
      <c r="U1454" t="s">
        <v>21571</v>
      </c>
      <c r="V1454" t="s">
        <v>21572</v>
      </c>
      <c r="W1454" s="105" t="str">
        <f>IF(COUNTIF(W$2:W1453,B1454&amp;K1454)=0,B1454&amp;K1454,"")</f>
        <v/>
      </c>
    </row>
    <row r="1455" spans="1:23" hidden="1">
      <c r="A1455" t="s">
        <v>21623</v>
      </c>
      <c r="B1455" t="s">
        <v>11087</v>
      </c>
      <c r="C1455" t="s">
        <v>371</v>
      </c>
      <c r="D1455" t="s">
        <v>234</v>
      </c>
      <c r="E1455" t="s">
        <v>237</v>
      </c>
      <c r="F1455" t="s">
        <v>24</v>
      </c>
      <c r="G1455" t="s">
        <v>24</v>
      </c>
      <c r="H1455" t="s">
        <v>24</v>
      </c>
      <c r="I1455">
        <v>87.3</v>
      </c>
      <c r="J1455" t="s">
        <v>16692</v>
      </c>
      <c r="K1455" t="s">
        <v>11432</v>
      </c>
      <c r="L1455" t="s">
        <v>21608</v>
      </c>
      <c r="M1455" t="s">
        <v>21624</v>
      </c>
      <c r="N1455" t="s">
        <v>11381</v>
      </c>
      <c r="O1455" t="s">
        <v>7810</v>
      </c>
      <c r="P1455">
        <v>98.8</v>
      </c>
      <c r="Q1455" t="s">
        <v>21625</v>
      </c>
      <c r="R1455" t="s">
        <v>21568</v>
      </c>
      <c r="S1455" t="s">
        <v>21569</v>
      </c>
      <c r="T1455" t="s">
        <v>21570</v>
      </c>
      <c r="U1455" t="s">
        <v>21571</v>
      </c>
      <c r="V1455" t="s">
        <v>21572</v>
      </c>
      <c r="W1455" s="105" t="str">
        <f>IF(COUNTIF(W$2:W1454,B1455&amp;K1455)=0,B1455&amp;K1455,"")</f>
        <v/>
      </c>
    </row>
    <row r="1456" spans="1:23" hidden="1">
      <c r="A1456" t="s">
        <v>21626</v>
      </c>
      <c r="B1456" t="s">
        <v>11125</v>
      </c>
      <c r="C1456" t="s">
        <v>822</v>
      </c>
      <c r="D1456" t="s">
        <v>234</v>
      </c>
      <c r="E1456" t="s">
        <v>941</v>
      </c>
      <c r="F1456" t="s">
        <v>6004</v>
      </c>
      <c r="G1456" t="s">
        <v>4598</v>
      </c>
      <c r="H1456" t="s">
        <v>24</v>
      </c>
      <c r="I1456">
        <v>1.62</v>
      </c>
      <c r="J1456" t="s">
        <v>2187</v>
      </c>
      <c r="K1456" t="s">
        <v>14038</v>
      </c>
      <c r="L1456" t="s">
        <v>16723</v>
      </c>
      <c r="M1456" t="s">
        <v>21627</v>
      </c>
      <c r="N1456" t="s">
        <v>11381</v>
      </c>
      <c r="O1456" t="s">
        <v>7810</v>
      </c>
      <c r="P1456">
        <v>1.67</v>
      </c>
      <c r="Q1456" t="s">
        <v>15220</v>
      </c>
      <c r="R1456" t="s">
        <v>21368</v>
      </c>
      <c r="S1456" t="s">
        <v>21369</v>
      </c>
      <c r="T1456" t="s">
        <v>21370</v>
      </c>
      <c r="U1456" t="s">
        <v>20719</v>
      </c>
      <c r="V1456" t="s">
        <v>21371</v>
      </c>
      <c r="W1456" s="105" t="str">
        <f>IF(COUNTIF(W$2:W1455,B1456&amp;K1456)=0,B1456&amp;K1456,"")</f>
        <v>S-115001株式会社前川製作所</v>
      </c>
    </row>
    <row r="1457" spans="1:23" hidden="1">
      <c r="A1457" t="s">
        <v>21628</v>
      </c>
      <c r="B1457" t="s">
        <v>11125</v>
      </c>
      <c r="C1457" t="s">
        <v>822</v>
      </c>
      <c r="D1457" t="s">
        <v>234</v>
      </c>
      <c r="E1457" t="s">
        <v>941</v>
      </c>
      <c r="F1457" t="s">
        <v>6004</v>
      </c>
      <c r="G1457" t="s">
        <v>4598</v>
      </c>
      <c r="H1457" t="s">
        <v>24</v>
      </c>
      <c r="I1457">
        <v>1.62</v>
      </c>
      <c r="J1457" t="s">
        <v>2187</v>
      </c>
      <c r="K1457" t="s">
        <v>14038</v>
      </c>
      <c r="L1457" t="s">
        <v>16723</v>
      </c>
      <c r="M1457" t="s">
        <v>21629</v>
      </c>
      <c r="N1457" t="s">
        <v>11391</v>
      </c>
      <c r="O1457" t="s">
        <v>7810</v>
      </c>
      <c r="P1457">
        <v>1.67</v>
      </c>
      <c r="Q1457" t="s">
        <v>15220</v>
      </c>
      <c r="R1457" t="s">
        <v>21368</v>
      </c>
      <c r="S1457" t="s">
        <v>21369</v>
      </c>
      <c r="T1457" t="s">
        <v>21370</v>
      </c>
      <c r="U1457" t="s">
        <v>20719</v>
      </c>
      <c r="V1457" t="s">
        <v>21371</v>
      </c>
      <c r="W1457" s="105" t="str">
        <f>IF(COUNTIF(W$2:W1456,B1457&amp;K1457)=0,B1457&amp;K1457,"")</f>
        <v/>
      </c>
    </row>
    <row r="1458" spans="1:23" hidden="1">
      <c r="A1458" t="s">
        <v>21630</v>
      </c>
      <c r="B1458" t="s">
        <v>11125</v>
      </c>
      <c r="C1458" t="s">
        <v>822</v>
      </c>
      <c r="D1458" t="s">
        <v>234</v>
      </c>
      <c r="E1458" t="s">
        <v>941</v>
      </c>
      <c r="F1458" t="s">
        <v>6004</v>
      </c>
      <c r="G1458" t="s">
        <v>4598</v>
      </c>
      <c r="H1458" t="s">
        <v>24</v>
      </c>
      <c r="I1458">
        <v>1.62</v>
      </c>
      <c r="J1458" t="s">
        <v>2187</v>
      </c>
      <c r="K1458" t="s">
        <v>14038</v>
      </c>
      <c r="L1458" t="s">
        <v>16723</v>
      </c>
      <c r="M1458" t="s">
        <v>21631</v>
      </c>
      <c r="N1458" t="s">
        <v>11391</v>
      </c>
      <c r="O1458" t="s">
        <v>7810</v>
      </c>
      <c r="P1458">
        <v>1.67</v>
      </c>
      <c r="Q1458" t="s">
        <v>15220</v>
      </c>
      <c r="R1458" t="s">
        <v>21368</v>
      </c>
      <c r="S1458" t="s">
        <v>21369</v>
      </c>
      <c r="T1458" t="s">
        <v>21370</v>
      </c>
      <c r="U1458" t="s">
        <v>20719</v>
      </c>
      <c r="V1458" t="s">
        <v>21371</v>
      </c>
      <c r="W1458" s="105" t="str">
        <f>IF(COUNTIF(W$2:W1457,B1458&amp;K1458)=0,B1458&amp;K1458,"")</f>
        <v/>
      </c>
    </row>
    <row r="1459" spans="1:23" hidden="1">
      <c r="A1459" t="s">
        <v>21632</v>
      </c>
      <c r="B1459" t="s">
        <v>11125</v>
      </c>
      <c r="C1459" t="s">
        <v>822</v>
      </c>
      <c r="D1459" t="s">
        <v>234</v>
      </c>
      <c r="E1459" t="s">
        <v>941</v>
      </c>
      <c r="F1459" t="s">
        <v>6004</v>
      </c>
      <c r="G1459" t="s">
        <v>4598</v>
      </c>
      <c r="H1459" t="s">
        <v>24</v>
      </c>
      <c r="I1459">
        <v>1.62</v>
      </c>
      <c r="J1459" t="s">
        <v>2187</v>
      </c>
      <c r="K1459" t="s">
        <v>14038</v>
      </c>
      <c r="L1459" t="s">
        <v>16723</v>
      </c>
      <c r="M1459" t="s">
        <v>21633</v>
      </c>
      <c r="N1459" t="s">
        <v>11391</v>
      </c>
      <c r="O1459" t="s">
        <v>7810</v>
      </c>
      <c r="P1459">
        <v>1.67</v>
      </c>
      <c r="Q1459" t="s">
        <v>15220</v>
      </c>
      <c r="R1459" t="s">
        <v>21368</v>
      </c>
      <c r="S1459" t="s">
        <v>21369</v>
      </c>
      <c r="T1459" t="s">
        <v>21370</v>
      </c>
      <c r="U1459" t="s">
        <v>20719</v>
      </c>
      <c r="V1459" t="s">
        <v>21371</v>
      </c>
      <c r="W1459" s="105" t="str">
        <f>IF(COUNTIF(W$2:W1458,B1459&amp;K1459)=0,B1459&amp;K1459,"")</f>
        <v/>
      </c>
    </row>
    <row r="1460" spans="1:23" hidden="1">
      <c r="A1460" t="s">
        <v>21634</v>
      </c>
      <c r="B1460" t="s">
        <v>11125</v>
      </c>
      <c r="C1460" t="s">
        <v>822</v>
      </c>
      <c r="D1460" t="s">
        <v>234</v>
      </c>
      <c r="E1460" t="s">
        <v>941</v>
      </c>
      <c r="F1460" t="s">
        <v>6004</v>
      </c>
      <c r="G1460" t="s">
        <v>4598</v>
      </c>
      <c r="H1460" t="s">
        <v>24</v>
      </c>
      <c r="I1460">
        <v>1.62</v>
      </c>
      <c r="J1460" t="s">
        <v>2187</v>
      </c>
      <c r="K1460" t="s">
        <v>14038</v>
      </c>
      <c r="L1460" t="s">
        <v>16723</v>
      </c>
      <c r="M1460" t="s">
        <v>21635</v>
      </c>
      <c r="N1460" t="s">
        <v>11391</v>
      </c>
      <c r="O1460" t="s">
        <v>7810</v>
      </c>
      <c r="P1460">
        <v>1.67</v>
      </c>
      <c r="Q1460" t="s">
        <v>15220</v>
      </c>
      <c r="R1460" t="s">
        <v>21368</v>
      </c>
      <c r="S1460" t="s">
        <v>21369</v>
      </c>
      <c r="T1460" t="s">
        <v>21370</v>
      </c>
      <c r="U1460" t="s">
        <v>20719</v>
      </c>
      <c r="V1460" t="s">
        <v>21371</v>
      </c>
      <c r="W1460" s="105" t="str">
        <f>IF(COUNTIF(W$2:W1459,B1460&amp;K1460)=0,B1460&amp;K1460,"")</f>
        <v/>
      </c>
    </row>
    <row r="1461" spans="1:23" hidden="1">
      <c r="A1461" t="s">
        <v>21636</v>
      </c>
      <c r="B1461" t="s">
        <v>11125</v>
      </c>
      <c r="C1461" t="s">
        <v>822</v>
      </c>
      <c r="D1461" t="s">
        <v>234</v>
      </c>
      <c r="E1461" t="s">
        <v>941</v>
      </c>
      <c r="F1461" t="s">
        <v>6004</v>
      </c>
      <c r="G1461" t="s">
        <v>4598</v>
      </c>
      <c r="H1461" t="s">
        <v>24</v>
      </c>
      <c r="I1461">
        <v>1.62</v>
      </c>
      <c r="J1461" t="s">
        <v>2187</v>
      </c>
      <c r="K1461" t="s">
        <v>14038</v>
      </c>
      <c r="L1461" t="s">
        <v>16723</v>
      </c>
      <c r="M1461" t="s">
        <v>21637</v>
      </c>
      <c r="N1461" t="s">
        <v>11391</v>
      </c>
      <c r="O1461" t="s">
        <v>7810</v>
      </c>
      <c r="P1461">
        <v>1.67</v>
      </c>
      <c r="Q1461" t="s">
        <v>15220</v>
      </c>
      <c r="R1461" t="s">
        <v>21368</v>
      </c>
      <c r="S1461" t="s">
        <v>21369</v>
      </c>
      <c r="T1461" t="s">
        <v>21370</v>
      </c>
      <c r="U1461" t="s">
        <v>20719</v>
      </c>
      <c r="V1461" t="s">
        <v>21371</v>
      </c>
      <c r="W1461" s="105" t="str">
        <f>IF(COUNTIF(W$2:W1460,B1461&amp;K1461)=0,B1461&amp;K1461,"")</f>
        <v/>
      </c>
    </row>
    <row r="1462" spans="1:23" hidden="1">
      <c r="A1462" t="s">
        <v>21638</v>
      </c>
      <c r="B1462" t="s">
        <v>11125</v>
      </c>
      <c r="C1462" t="s">
        <v>822</v>
      </c>
      <c r="D1462" t="s">
        <v>234</v>
      </c>
      <c r="E1462" t="s">
        <v>941</v>
      </c>
      <c r="F1462" t="s">
        <v>6004</v>
      </c>
      <c r="G1462" t="s">
        <v>4598</v>
      </c>
      <c r="H1462" t="s">
        <v>24</v>
      </c>
      <c r="I1462">
        <v>1.62</v>
      </c>
      <c r="J1462" t="s">
        <v>2187</v>
      </c>
      <c r="K1462" t="s">
        <v>14038</v>
      </c>
      <c r="L1462" t="s">
        <v>16723</v>
      </c>
      <c r="M1462" t="s">
        <v>21639</v>
      </c>
      <c r="N1462" t="s">
        <v>11391</v>
      </c>
      <c r="O1462" t="s">
        <v>7810</v>
      </c>
      <c r="P1462">
        <v>1.67</v>
      </c>
      <c r="Q1462" t="s">
        <v>15220</v>
      </c>
      <c r="R1462" t="s">
        <v>21368</v>
      </c>
      <c r="S1462" t="s">
        <v>21369</v>
      </c>
      <c r="T1462" t="s">
        <v>21370</v>
      </c>
      <c r="U1462" t="s">
        <v>20719</v>
      </c>
      <c r="V1462" t="s">
        <v>21371</v>
      </c>
      <c r="W1462" s="105" t="str">
        <f>IF(COUNTIF(W$2:W1461,B1462&amp;K1462)=0,B1462&amp;K1462,"")</f>
        <v/>
      </c>
    </row>
    <row r="1463" spans="1:23" hidden="1">
      <c r="A1463" t="s">
        <v>21640</v>
      </c>
      <c r="B1463" t="s">
        <v>11125</v>
      </c>
      <c r="C1463" t="s">
        <v>822</v>
      </c>
      <c r="D1463" t="s">
        <v>234</v>
      </c>
      <c r="E1463" t="s">
        <v>941</v>
      </c>
      <c r="F1463" t="s">
        <v>6004</v>
      </c>
      <c r="G1463" t="s">
        <v>4598</v>
      </c>
      <c r="H1463" t="s">
        <v>24</v>
      </c>
      <c r="I1463">
        <v>1.62</v>
      </c>
      <c r="J1463" t="s">
        <v>2187</v>
      </c>
      <c r="K1463" t="s">
        <v>14038</v>
      </c>
      <c r="L1463" t="s">
        <v>16723</v>
      </c>
      <c r="M1463" t="s">
        <v>21641</v>
      </c>
      <c r="N1463" t="s">
        <v>11391</v>
      </c>
      <c r="O1463" t="s">
        <v>7810</v>
      </c>
      <c r="P1463">
        <v>1.67</v>
      </c>
      <c r="Q1463" t="s">
        <v>15220</v>
      </c>
      <c r="R1463" t="s">
        <v>21368</v>
      </c>
      <c r="S1463" t="s">
        <v>21369</v>
      </c>
      <c r="T1463" t="s">
        <v>21370</v>
      </c>
      <c r="U1463" t="s">
        <v>20719</v>
      </c>
      <c r="V1463" t="s">
        <v>21371</v>
      </c>
      <c r="W1463" s="105" t="str">
        <f>IF(COUNTIF(W$2:W1462,B1463&amp;K1463)=0,B1463&amp;K1463,"")</f>
        <v/>
      </c>
    </row>
    <row r="1464" spans="1:23" hidden="1">
      <c r="A1464" t="s">
        <v>21642</v>
      </c>
      <c r="B1464" t="s">
        <v>11126</v>
      </c>
      <c r="C1464" t="s">
        <v>822</v>
      </c>
      <c r="D1464" t="s">
        <v>234</v>
      </c>
      <c r="E1464" t="s">
        <v>941</v>
      </c>
      <c r="F1464" t="s">
        <v>6004</v>
      </c>
      <c r="G1464" t="s">
        <v>6007</v>
      </c>
      <c r="H1464" t="s">
        <v>24</v>
      </c>
      <c r="I1464">
        <v>1.62</v>
      </c>
      <c r="J1464" t="s">
        <v>2187</v>
      </c>
      <c r="K1464" t="s">
        <v>14038</v>
      </c>
      <c r="L1464" t="s">
        <v>16740</v>
      </c>
      <c r="M1464" t="s">
        <v>21643</v>
      </c>
      <c r="N1464" t="s">
        <v>11381</v>
      </c>
      <c r="O1464" t="s">
        <v>7810</v>
      </c>
      <c r="P1464">
        <v>1.67</v>
      </c>
      <c r="Q1464" t="s">
        <v>15220</v>
      </c>
      <c r="R1464" t="s">
        <v>21368</v>
      </c>
      <c r="S1464" t="s">
        <v>21369</v>
      </c>
      <c r="T1464" t="s">
        <v>21370</v>
      </c>
      <c r="U1464" t="s">
        <v>20719</v>
      </c>
      <c r="V1464" t="s">
        <v>21371</v>
      </c>
      <c r="W1464" s="105" t="str">
        <f>IF(COUNTIF(W$2:W1463,B1464&amp;K1464)=0,B1464&amp;K1464,"")</f>
        <v>S-115002株式会社前川製作所</v>
      </c>
    </row>
    <row r="1465" spans="1:23" hidden="1">
      <c r="A1465" t="s">
        <v>21644</v>
      </c>
      <c r="B1465" t="s">
        <v>11126</v>
      </c>
      <c r="C1465" t="s">
        <v>822</v>
      </c>
      <c r="D1465" t="s">
        <v>234</v>
      </c>
      <c r="E1465" t="s">
        <v>941</v>
      </c>
      <c r="F1465" t="s">
        <v>6004</v>
      </c>
      <c r="G1465" t="s">
        <v>6007</v>
      </c>
      <c r="H1465" t="s">
        <v>24</v>
      </c>
      <c r="I1465">
        <v>1.62</v>
      </c>
      <c r="J1465" t="s">
        <v>2187</v>
      </c>
      <c r="K1465" t="s">
        <v>14038</v>
      </c>
      <c r="L1465" t="s">
        <v>16740</v>
      </c>
      <c r="M1465" t="s">
        <v>21645</v>
      </c>
      <c r="N1465" t="s">
        <v>11391</v>
      </c>
      <c r="O1465" t="s">
        <v>7810</v>
      </c>
      <c r="P1465">
        <v>1.67</v>
      </c>
      <c r="Q1465" t="s">
        <v>15220</v>
      </c>
      <c r="R1465" t="s">
        <v>21368</v>
      </c>
      <c r="S1465" t="s">
        <v>21369</v>
      </c>
      <c r="T1465" t="s">
        <v>21370</v>
      </c>
      <c r="U1465" t="s">
        <v>20719</v>
      </c>
      <c r="V1465" t="s">
        <v>21371</v>
      </c>
      <c r="W1465" s="105" t="str">
        <f>IF(COUNTIF(W$2:W1464,B1465&amp;K1465)=0,B1465&amp;K1465,"")</f>
        <v/>
      </c>
    </row>
    <row r="1466" spans="1:23" hidden="1">
      <c r="A1466" t="s">
        <v>21646</v>
      </c>
      <c r="B1466" t="s">
        <v>11126</v>
      </c>
      <c r="C1466" t="s">
        <v>822</v>
      </c>
      <c r="D1466" t="s">
        <v>234</v>
      </c>
      <c r="E1466" t="s">
        <v>941</v>
      </c>
      <c r="F1466" t="s">
        <v>6004</v>
      </c>
      <c r="G1466" t="s">
        <v>6007</v>
      </c>
      <c r="H1466" t="s">
        <v>24</v>
      </c>
      <c r="I1466">
        <v>1.62</v>
      </c>
      <c r="J1466" t="s">
        <v>2187</v>
      </c>
      <c r="K1466" t="s">
        <v>14038</v>
      </c>
      <c r="L1466" t="s">
        <v>16740</v>
      </c>
      <c r="M1466" t="s">
        <v>21647</v>
      </c>
      <c r="N1466" t="s">
        <v>11391</v>
      </c>
      <c r="O1466" t="s">
        <v>7810</v>
      </c>
      <c r="P1466">
        <v>1.67</v>
      </c>
      <c r="Q1466" t="s">
        <v>15220</v>
      </c>
      <c r="R1466" t="s">
        <v>21368</v>
      </c>
      <c r="S1466" t="s">
        <v>21369</v>
      </c>
      <c r="T1466" t="s">
        <v>21370</v>
      </c>
      <c r="U1466" t="s">
        <v>20719</v>
      </c>
      <c r="V1466" t="s">
        <v>21371</v>
      </c>
      <c r="W1466" s="105" t="str">
        <f>IF(COUNTIF(W$2:W1465,B1466&amp;K1466)=0,B1466&amp;K1466,"")</f>
        <v/>
      </c>
    </row>
    <row r="1467" spans="1:23" hidden="1">
      <c r="A1467" t="s">
        <v>21648</v>
      </c>
      <c r="B1467" t="s">
        <v>11126</v>
      </c>
      <c r="C1467" t="s">
        <v>822</v>
      </c>
      <c r="D1467" t="s">
        <v>234</v>
      </c>
      <c r="E1467" t="s">
        <v>941</v>
      </c>
      <c r="F1467" t="s">
        <v>6004</v>
      </c>
      <c r="G1467" t="s">
        <v>6007</v>
      </c>
      <c r="H1467" t="s">
        <v>24</v>
      </c>
      <c r="I1467">
        <v>1.62</v>
      </c>
      <c r="J1467" t="s">
        <v>2187</v>
      </c>
      <c r="K1467" t="s">
        <v>14038</v>
      </c>
      <c r="L1467" t="s">
        <v>16740</v>
      </c>
      <c r="M1467" t="s">
        <v>21649</v>
      </c>
      <c r="N1467" t="s">
        <v>11391</v>
      </c>
      <c r="O1467" t="s">
        <v>7810</v>
      </c>
      <c r="P1467">
        <v>1.67</v>
      </c>
      <c r="Q1467" t="s">
        <v>15220</v>
      </c>
      <c r="R1467" t="s">
        <v>21368</v>
      </c>
      <c r="S1467" t="s">
        <v>21369</v>
      </c>
      <c r="T1467" t="s">
        <v>21370</v>
      </c>
      <c r="U1467" t="s">
        <v>20719</v>
      </c>
      <c r="V1467" t="s">
        <v>21371</v>
      </c>
      <c r="W1467" s="105" t="str">
        <f>IF(COUNTIF(W$2:W1466,B1467&amp;K1467)=0,B1467&amp;K1467,"")</f>
        <v/>
      </c>
    </row>
    <row r="1468" spans="1:23" hidden="1">
      <c r="A1468" t="s">
        <v>21650</v>
      </c>
      <c r="B1468" t="s">
        <v>11126</v>
      </c>
      <c r="C1468" t="s">
        <v>822</v>
      </c>
      <c r="D1468" t="s">
        <v>234</v>
      </c>
      <c r="E1468" t="s">
        <v>941</v>
      </c>
      <c r="F1468" t="s">
        <v>6004</v>
      </c>
      <c r="G1468" t="s">
        <v>6007</v>
      </c>
      <c r="H1468" t="s">
        <v>24</v>
      </c>
      <c r="I1468">
        <v>1.62</v>
      </c>
      <c r="J1468" t="s">
        <v>2187</v>
      </c>
      <c r="K1468" t="s">
        <v>14038</v>
      </c>
      <c r="L1468" t="s">
        <v>16740</v>
      </c>
      <c r="M1468" t="s">
        <v>21651</v>
      </c>
      <c r="N1468" t="s">
        <v>11391</v>
      </c>
      <c r="O1468" t="s">
        <v>7810</v>
      </c>
      <c r="P1468">
        <v>1.67</v>
      </c>
      <c r="Q1468" t="s">
        <v>15220</v>
      </c>
      <c r="R1468" t="s">
        <v>21368</v>
      </c>
      <c r="S1468" t="s">
        <v>21369</v>
      </c>
      <c r="T1468" t="s">
        <v>21370</v>
      </c>
      <c r="U1468" t="s">
        <v>20719</v>
      </c>
      <c r="V1468" t="s">
        <v>21371</v>
      </c>
      <c r="W1468" s="105" t="str">
        <f>IF(COUNTIF(W$2:W1467,B1468&amp;K1468)=0,B1468&amp;K1468,"")</f>
        <v/>
      </c>
    </row>
    <row r="1469" spans="1:23" hidden="1">
      <c r="A1469" t="s">
        <v>21652</v>
      </c>
      <c r="B1469" t="s">
        <v>11126</v>
      </c>
      <c r="C1469" t="s">
        <v>822</v>
      </c>
      <c r="D1469" t="s">
        <v>234</v>
      </c>
      <c r="E1469" t="s">
        <v>941</v>
      </c>
      <c r="F1469" t="s">
        <v>6004</v>
      </c>
      <c r="G1469" t="s">
        <v>6007</v>
      </c>
      <c r="H1469" t="s">
        <v>24</v>
      </c>
      <c r="I1469">
        <v>1.62</v>
      </c>
      <c r="J1469" t="s">
        <v>2187</v>
      </c>
      <c r="K1469" t="s">
        <v>14038</v>
      </c>
      <c r="L1469" t="s">
        <v>16740</v>
      </c>
      <c r="M1469" t="s">
        <v>21653</v>
      </c>
      <c r="N1469" t="s">
        <v>11391</v>
      </c>
      <c r="O1469" t="s">
        <v>7810</v>
      </c>
      <c r="P1469">
        <v>1.67</v>
      </c>
      <c r="Q1469" t="s">
        <v>15220</v>
      </c>
      <c r="R1469" t="s">
        <v>21368</v>
      </c>
      <c r="S1469" t="s">
        <v>21369</v>
      </c>
      <c r="T1469" t="s">
        <v>21370</v>
      </c>
      <c r="U1469" t="s">
        <v>20719</v>
      </c>
      <c r="V1469" t="s">
        <v>21371</v>
      </c>
      <c r="W1469" s="105" t="str">
        <f>IF(COUNTIF(W$2:W1468,B1469&amp;K1469)=0,B1469&amp;K1469,"")</f>
        <v/>
      </c>
    </row>
    <row r="1470" spans="1:23" hidden="1">
      <c r="A1470" t="s">
        <v>21654</v>
      </c>
      <c r="B1470" t="s">
        <v>11126</v>
      </c>
      <c r="C1470" t="s">
        <v>822</v>
      </c>
      <c r="D1470" t="s">
        <v>234</v>
      </c>
      <c r="E1470" t="s">
        <v>941</v>
      </c>
      <c r="F1470" t="s">
        <v>6004</v>
      </c>
      <c r="G1470" t="s">
        <v>6007</v>
      </c>
      <c r="H1470" t="s">
        <v>24</v>
      </c>
      <c r="I1470">
        <v>1.62</v>
      </c>
      <c r="J1470" t="s">
        <v>2187</v>
      </c>
      <c r="K1470" t="s">
        <v>14038</v>
      </c>
      <c r="L1470" t="s">
        <v>16740</v>
      </c>
      <c r="M1470" t="s">
        <v>21655</v>
      </c>
      <c r="N1470" t="s">
        <v>11391</v>
      </c>
      <c r="O1470" t="s">
        <v>7810</v>
      </c>
      <c r="P1470">
        <v>1.67</v>
      </c>
      <c r="Q1470" t="s">
        <v>15220</v>
      </c>
      <c r="R1470" t="s">
        <v>21368</v>
      </c>
      <c r="S1470" t="s">
        <v>21369</v>
      </c>
      <c r="T1470" t="s">
        <v>21370</v>
      </c>
      <c r="U1470" t="s">
        <v>20719</v>
      </c>
      <c r="V1470" t="s">
        <v>21371</v>
      </c>
      <c r="W1470" s="105" t="str">
        <f>IF(COUNTIF(W$2:W1469,B1470&amp;K1470)=0,B1470&amp;K1470,"")</f>
        <v/>
      </c>
    </row>
    <row r="1471" spans="1:23" hidden="1">
      <c r="A1471" t="s">
        <v>21656</v>
      </c>
      <c r="B1471" t="s">
        <v>11126</v>
      </c>
      <c r="C1471" t="s">
        <v>822</v>
      </c>
      <c r="D1471" t="s">
        <v>234</v>
      </c>
      <c r="E1471" t="s">
        <v>941</v>
      </c>
      <c r="F1471" t="s">
        <v>6004</v>
      </c>
      <c r="G1471" t="s">
        <v>6007</v>
      </c>
      <c r="H1471" t="s">
        <v>24</v>
      </c>
      <c r="I1471">
        <v>1.62</v>
      </c>
      <c r="J1471" t="s">
        <v>2187</v>
      </c>
      <c r="K1471" t="s">
        <v>14038</v>
      </c>
      <c r="L1471" t="s">
        <v>16740</v>
      </c>
      <c r="M1471" t="s">
        <v>21657</v>
      </c>
      <c r="N1471" t="s">
        <v>11391</v>
      </c>
      <c r="O1471" t="s">
        <v>7810</v>
      </c>
      <c r="P1471">
        <v>1.67</v>
      </c>
      <c r="Q1471" t="s">
        <v>15220</v>
      </c>
      <c r="R1471" t="s">
        <v>21368</v>
      </c>
      <c r="S1471" t="s">
        <v>21369</v>
      </c>
      <c r="T1471" t="s">
        <v>21370</v>
      </c>
      <c r="U1471" t="s">
        <v>20719</v>
      </c>
      <c r="V1471" t="s">
        <v>21371</v>
      </c>
      <c r="W1471" s="105" t="str">
        <f>IF(COUNTIF(W$2:W1470,B1471&amp;K1471)=0,B1471&amp;K1471,"")</f>
        <v/>
      </c>
    </row>
    <row r="1472" spans="1:23" hidden="1">
      <c r="A1472" t="s">
        <v>21658</v>
      </c>
      <c r="B1472" t="s">
        <v>11127</v>
      </c>
      <c r="C1472" t="s">
        <v>822</v>
      </c>
      <c r="D1472" t="s">
        <v>234</v>
      </c>
      <c r="E1472" t="s">
        <v>941</v>
      </c>
      <c r="F1472" t="s">
        <v>6004</v>
      </c>
      <c r="G1472" t="s">
        <v>4360</v>
      </c>
      <c r="H1472" t="s">
        <v>24</v>
      </c>
      <c r="I1472">
        <v>1.7</v>
      </c>
      <c r="J1472" t="s">
        <v>2187</v>
      </c>
      <c r="K1472" t="s">
        <v>14038</v>
      </c>
      <c r="L1472" t="s">
        <v>16757</v>
      </c>
      <c r="M1472" t="s">
        <v>16758</v>
      </c>
      <c r="N1472" t="s">
        <v>11381</v>
      </c>
      <c r="O1472" t="s">
        <v>11382</v>
      </c>
      <c r="P1472">
        <v>1.7</v>
      </c>
      <c r="Q1472" t="s">
        <v>15220</v>
      </c>
      <c r="R1472" t="s">
        <v>21368</v>
      </c>
      <c r="S1472" t="s">
        <v>21369</v>
      </c>
      <c r="T1472" t="s">
        <v>21370</v>
      </c>
      <c r="U1472" t="s">
        <v>20719</v>
      </c>
      <c r="V1472" t="s">
        <v>21371</v>
      </c>
      <c r="W1472" s="105" t="str">
        <f>IF(COUNTIF(W$2:W1471,B1472&amp;K1472)=0,B1472&amp;K1472,"")</f>
        <v>S-115003株式会社前川製作所</v>
      </c>
    </row>
    <row r="1473" spans="1:23" hidden="1">
      <c r="A1473" t="s">
        <v>21659</v>
      </c>
      <c r="B1473" t="s">
        <v>11127</v>
      </c>
      <c r="C1473" t="s">
        <v>822</v>
      </c>
      <c r="D1473" t="s">
        <v>234</v>
      </c>
      <c r="E1473" t="s">
        <v>941</v>
      </c>
      <c r="F1473" t="s">
        <v>6004</v>
      </c>
      <c r="G1473" t="s">
        <v>4360</v>
      </c>
      <c r="H1473" t="s">
        <v>24</v>
      </c>
      <c r="I1473">
        <v>1.7</v>
      </c>
      <c r="J1473" t="s">
        <v>2187</v>
      </c>
      <c r="K1473" t="s">
        <v>14038</v>
      </c>
      <c r="L1473" t="s">
        <v>16757</v>
      </c>
      <c r="M1473" t="s">
        <v>16760</v>
      </c>
      <c r="N1473" t="s">
        <v>11391</v>
      </c>
      <c r="O1473" t="s">
        <v>11382</v>
      </c>
      <c r="P1473">
        <v>1.7</v>
      </c>
      <c r="Q1473" t="s">
        <v>15220</v>
      </c>
      <c r="R1473" t="s">
        <v>21368</v>
      </c>
      <c r="S1473" t="s">
        <v>21369</v>
      </c>
      <c r="T1473" t="s">
        <v>21370</v>
      </c>
      <c r="U1473" t="s">
        <v>20719</v>
      </c>
      <c r="V1473" t="s">
        <v>21371</v>
      </c>
      <c r="W1473" s="105" t="str">
        <f>IF(COUNTIF(W$2:W1472,B1473&amp;K1473)=0,B1473&amp;K1473,"")</f>
        <v/>
      </c>
    </row>
    <row r="1474" spans="1:23" hidden="1">
      <c r="A1474" t="s">
        <v>21660</v>
      </c>
      <c r="B1474" t="s">
        <v>11128</v>
      </c>
      <c r="C1474" t="s">
        <v>822</v>
      </c>
      <c r="D1474" t="s">
        <v>234</v>
      </c>
      <c r="E1474" t="s">
        <v>948</v>
      </c>
      <c r="F1474">
        <v>0</v>
      </c>
      <c r="G1474">
        <v>0</v>
      </c>
      <c r="H1474" t="s">
        <v>24</v>
      </c>
      <c r="I1474">
        <v>0.78</v>
      </c>
      <c r="J1474" t="s">
        <v>2187</v>
      </c>
      <c r="K1474" t="s">
        <v>16762</v>
      </c>
      <c r="L1474" t="s">
        <v>948</v>
      </c>
      <c r="M1474" t="s">
        <v>16763</v>
      </c>
      <c r="N1474" t="s">
        <v>11381</v>
      </c>
      <c r="O1474" t="s">
        <v>11382</v>
      </c>
      <c r="P1474">
        <v>0.78</v>
      </c>
      <c r="Q1474" t="s">
        <v>21661</v>
      </c>
      <c r="R1474" t="s">
        <v>21662</v>
      </c>
      <c r="S1474" t="s">
        <v>16766</v>
      </c>
      <c r="T1474" t="s">
        <v>16767</v>
      </c>
      <c r="U1474" t="s">
        <v>16768</v>
      </c>
      <c r="V1474" t="s">
        <v>16769</v>
      </c>
      <c r="W1474" s="105" t="str">
        <f>IF(COUNTIF(W$2:W1473,B1474&amp;K1474)=0,B1474&amp;K1474,"")</f>
        <v>S-116001三機工業株式会社</v>
      </c>
    </row>
    <row r="1475" spans="1:23" hidden="1">
      <c r="A1475" t="s">
        <v>21663</v>
      </c>
      <c r="B1475" t="s">
        <v>11128</v>
      </c>
      <c r="C1475" t="s">
        <v>822</v>
      </c>
      <c r="D1475" t="s">
        <v>234</v>
      </c>
      <c r="E1475" t="s">
        <v>948</v>
      </c>
      <c r="F1475">
        <v>0</v>
      </c>
      <c r="G1475">
        <v>0</v>
      </c>
      <c r="H1475" t="s">
        <v>24</v>
      </c>
      <c r="I1475">
        <v>0.78</v>
      </c>
      <c r="J1475" t="s">
        <v>2187</v>
      </c>
      <c r="K1475" t="s">
        <v>16771</v>
      </c>
      <c r="L1475" t="s">
        <v>948</v>
      </c>
      <c r="M1475" t="s">
        <v>16772</v>
      </c>
      <c r="N1475" t="s">
        <v>11381</v>
      </c>
      <c r="O1475" t="s">
        <v>11382</v>
      </c>
      <c r="P1475">
        <v>0.78</v>
      </c>
      <c r="Q1475" t="s">
        <v>21661</v>
      </c>
      <c r="R1475" t="s">
        <v>16773</v>
      </c>
      <c r="S1475" t="s">
        <v>16774</v>
      </c>
      <c r="T1475" t="s">
        <v>16775</v>
      </c>
      <c r="U1475" t="s">
        <v>16776</v>
      </c>
      <c r="V1475" t="s">
        <v>16777</v>
      </c>
      <c r="W1475" s="105" t="str">
        <f>IF(COUNTIF(W$2:W1474,B1475&amp;K1475)=0,B1475&amp;K1475,"")</f>
        <v>S-116001新光産業株式会社</v>
      </c>
    </row>
    <row r="1476" spans="1:23" hidden="1">
      <c r="A1476" t="s">
        <v>21664</v>
      </c>
      <c r="B1476" t="s">
        <v>11129</v>
      </c>
      <c r="C1476" t="s">
        <v>822</v>
      </c>
      <c r="D1476" t="s">
        <v>953</v>
      </c>
      <c r="E1476" t="s">
        <v>951</v>
      </c>
      <c r="F1476" t="s">
        <v>6010</v>
      </c>
      <c r="G1476" t="s">
        <v>6012</v>
      </c>
      <c r="H1476" t="s">
        <v>24</v>
      </c>
      <c r="I1476">
        <v>3.13</v>
      </c>
      <c r="J1476" t="s">
        <v>6014</v>
      </c>
      <c r="K1476" t="s">
        <v>16779</v>
      </c>
      <c r="L1476" t="s">
        <v>16780</v>
      </c>
      <c r="M1476" t="s">
        <v>16781</v>
      </c>
      <c r="N1476" t="s">
        <v>11381</v>
      </c>
      <c r="O1476" t="s">
        <v>11382</v>
      </c>
      <c r="P1476">
        <v>3.13</v>
      </c>
      <c r="Q1476" t="s">
        <v>16782</v>
      </c>
      <c r="R1476" t="s">
        <v>13924</v>
      </c>
      <c r="S1476" t="s">
        <v>16783</v>
      </c>
      <c r="T1476" t="s">
        <v>16784</v>
      </c>
      <c r="U1476" t="s">
        <v>16785</v>
      </c>
      <c r="V1476" t="s">
        <v>16786</v>
      </c>
      <c r="W1476" s="105" t="str">
        <f>IF(COUNTIF(W$2:W1475,B1476&amp;K1476)=0,B1476&amp;K1476,"")</f>
        <v>S-117001株式会社ヒラノＫ＆Ｅ</v>
      </c>
    </row>
    <row r="1477" spans="1:23" hidden="1">
      <c r="A1477" t="s">
        <v>21665</v>
      </c>
      <c r="B1477" t="s">
        <v>11130</v>
      </c>
      <c r="C1477" t="s">
        <v>822</v>
      </c>
      <c r="D1477" t="s">
        <v>953</v>
      </c>
      <c r="E1477" t="s">
        <v>951</v>
      </c>
      <c r="F1477" t="s">
        <v>6010</v>
      </c>
      <c r="G1477" t="s">
        <v>6021</v>
      </c>
      <c r="H1477" t="s">
        <v>24</v>
      </c>
      <c r="I1477">
        <v>3.22</v>
      </c>
      <c r="J1477" t="s">
        <v>6014</v>
      </c>
      <c r="K1477" t="s">
        <v>16779</v>
      </c>
      <c r="L1477" t="s">
        <v>16780</v>
      </c>
      <c r="M1477" t="s">
        <v>16788</v>
      </c>
      <c r="N1477" t="s">
        <v>11381</v>
      </c>
      <c r="O1477" t="s">
        <v>11382</v>
      </c>
      <c r="P1477">
        <v>3.22</v>
      </c>
      <c r="Q1477" t="s">
        <v>16782</v>
      </c>
      <c r="R1477" t="s">
        <v>13924</v>
      </c>
      <c r="S1477" t="s">
        <v>16783</v>
      </c>
      <c r="T1477" t="s">
        <v>16784</v>
      </c>
      <c r="U1477" t="s">
        <v>16785</v>
      </c>
      <c r="V1477" t="s">
        <v>16786</v>
      </c>
      <c r="W1477" s="105" t="str">
        <f>IF(COUNTIF(W$2:W1476,B1477&amp;K1477)=0,B1477&amp;K1477,"")</f>
        <v>S-117002株式会社ヒラノＫ＆Ｅ</v>
      </c>
    </row>
    <row r="1478" spans="1:23" hidden="1">
      <c r="A1478" t="s">
        <v>21666</v>
      </c>
      <c r="B1478" t="s">
        <v>11131</v>
      </c>
      <c r="C1478" t="s">
        <v>822</v>
      </c>
      <c r="D1478" t="s">
        <v>953</v>
      </c>
      <c r="E1478" t="s">
        <v>951</v>
      </c>
      <c r="F1478" t="s">
        <v>6010</v>
      </c>
      <c r="G1478" t="s">
        <v>6026</v>
      </c>
      <c r="H1478" t="s">
        <v>24</v>
      </c>
      <c r="I1478">
        <v>3.4</v>
      </c>
      <c r="J1478" t="s">
        <v>6014</v>
      </c>
      <c r="K1478" t="s">
        <v>16779</v>
      </c>
      <c r="L1478" t="s">
        <v>16780</v>
      </c>
      <c r="M1478" t="s">
        <v>16790</v>
      </c>
      <c r="N1478" t="s">
        <v>11381</v>
      </c>
      <c r="O1478" t="s">
        <v>11382</v>
      </c>
      <c r="P1478">
        <v>3.4</v>
      </c>
      <c r="Q1478" t="s">
        <v>16782</v>
      </c>
      <c r="R1478" t="s">
        <v>13924</v>
      </c>
      <c r="S1478" t="s">
        <v>16783</v>
      </c>
      <c r="T1478" t="s">
        <v>16784</v>
      </c>
      <c r="U1478" t="s">
        <v>16785</v>
      </c>
      <c r="V1478" t="s">
        <v>16786</v>
      </c>
      <c r="W1478" s="105" t="str">
        <f>IF(COUNTIF(W$2:W1477,B1478&amp;K1478)=0,B1478&amp;K1478,"")</f>
        <v>S-117003株式会社ヒラノＫ＆Ｅ</v>
      </c>
    </row>
    <row r="1479" spans="1:23" hidden="1">
      <c r="A1479" t="s">
        <v>21667</v>
      </c>
      <c r="B1479" t="s">
        <v>11132</v>
      </c>
      <c r="C1479" t="s">
        <v>822</v>
      </c>
      <c r="D1479" t="s">
        <v>953</v>
      </c>
      <c r="E1479" t="s">
        <v>951</v>
      </c>
      <c r="F1479" t="s">
        <v>6031</v>
      </c>
      <c r="G1479" t="s">
        <v>6012</v>
      </c>
      <c r="H1479" t="s">
        <v>24</v>
      </c>
      <c r="I1479">
        <v>3.06</v>
      </c>
      <c r="J1479" t="s">
        <v>6014</v>
      </c>
      <c r="K1479" t="s">
        <v>16779</v>
      </c>
      <c r="L1479" t="s">
        <v>16780</v>
      </c>
      <c r="M1479" t="s">
        <v>16792</v>
      </c>
      <c r="N1479" t="s">
        <v>11381</v>
      </c>
      <c r="O1479" t="s">
        <v>11382</v>
      </c>
      <c r="P1479">
        <v>3.06</v>
      </c>
      <c r="Q1479" t="s">
        <v>16782</v>
      </c>
      <c r="R1479" t="s">
        <v>13924</v>
      </c>
      <c r="S1479" t="s">
        <v>16783</v>
      </c>
      <c r="T1479" t="s">
        <v>16784</v>
      </c>
      <c r="U1479" t="s">
        <v>16785</v>
      </c>
      <c r="V1479" t="s">
        <v>16786</v>
      </c>
      <c r="W1479" s="105" t="str">
        <f>IF(COUNTIF(W$2:W1478,B1479&amp;K1479)=0,B1479&amp;K1479,"")</f>
        <v>S-117004株式会社ヒラノＫ＆Ｅ</v>
      </c>
    </row>
    <row r="1480" spans="1:23" hidden="1">
      <c r="A1480" t="s">
        <v>21668</v>
      </c>
      <c r="B1480" t="s">
        <v>11133</v>
      </c>
      <c r="C1480" t="s">
        <v>822</v>
      </c>
      <c r="D1480" t="s">
        <v>953</v>
      </c>
      <c r="E1480" t="s">
        <v>951</v>
      </c>
      <c r="F1480" t="s">
        <v>6031</v>
      </c>
      <c r="G1480" t="s">
        <v>6021</v>
      </c>
      <c r="H1480" t="s">
        <v>24</v>
      </c>
      <c r="I1480">
        <v>3.15</v>
      </c>
      <c r="J1480" t="s">
        <v>6014</v>
      </c>
      <c r="K1480" t="s">
        <v>16779</v>
      </c>
      <c r="L1480" t="s">
        <v>16780</v>
      </c>
      <c r="M1480" t="s">
        <v>16794</v>
      </c>
      <c r="N1480" t="s">
        <v>11381</v>
      </c>
      <c r="O1480" t="s">
        <v>11382</v>
      </c>
      <c r="P1480">
        <v>3.15</v>
      </c>
      <c r="Q1480" t="s">
        <v>16782</v>
      </c>
      <c r="R1480" t="s">
        <v>13924</v>
      </c>
      <c r="S1480" t="s">
        <v>16783</v>
      </c>
      <c r="T1480" t="s">
        <v>16784</v>
      </c>
      <c r="U1480" t="s">
        <v>16785</v>
      </c>
      <c r="V1480" t="s">
        <v>16786</v>
      </c>
      <c r="W1480" s="105" t="str">
        <f>IF(COUNTIF(W$2:W1479,B1480&amp;K1480)=0,B1480&amp;K1480,"")</f>
        <v>S-117005株式会社ヒラノＫ＆Ｅ</v>
      </c>
    </row>
    <row r="1481" spans="1:23" hidden="1">
      <c r="A1481" t="s">
        <v>21669</v>
      </c>
      <c r="B1481" t="s">
        <v>11134</v>
      </c>
      <c r="C1481" t="s">
        <v>822</v>
      </c>
      <c r="D1481" t="s">
        <v>953</v>
      </c>
      <c r="E1481" t="s">
        <v>951</v>
      </c>
      <c r="F1481" t="s">
        <v>6031</v>
      </c>
      <c r="G1481" t="s">
        <v>6026</v>
      </c>
      <c r="H1481" t="s">
        <v>24</v>
      </c>
      <c r="I1481">
        <v>3.33</v>
      </c>
      <c r="J1481" t="s">
        <v>6014</v>
      </c>
      <c r="K1481" t="s">
        <v>16779</v>
      </c>
      <c r="L1481" t="s">
        <v>16780</v>
      </c>
      <c r="M1481" t="s">
        <v>16796</v>
      </c>
      <c r="N1481" t="s">
        <v>11381</v>
      </c>
      <c r="O1481" t="s">
        <v>11382</v>
      </c>
      <c r="P1481">
        <v>3.33</v>
      </c>
      <c r="Q1481" t="s">
        <v>16782</v>
      </c>
      <c r="R1481" t="s">
        <v>13924</v>
      </c>
      <c r="S1481" t="s">
        <v>16783</v>
      </c>
      <c r="T1481" t="s">
        <v>16784</v>
      </c>
      <c r="U1481" t="s">
        <v>16785</v>
      </c>
      <c r="V1481" t="s">
        <v>16786</v>
      </c>
      <c r="W1481" s="105" t="str">
        <f>IF(COUNTIF(W$2:W1480,B1481&amp;K1481)=0,B1481&amp;K1481,"")</f>
        <v>S-117006株式会社ヒラノＫ＆Ｅ</v>
      </c>
    </row>
    <row r="1482" spans="1:23" hidden="1">
      <c r="A1482" t="s">
        <v>21670</v>
      </c>
      <c r="B1482" t="s">
        <v>11135</v>
      </c>
      <c r="C1482" t="s">
        <v>822</v>
      </c>
      <c r="D1482" t="s">
        <v>953</v>
      </c>
      <c r="E1482" t="s">
        <v>951</v>
      </c>
      <c r="F1482" t="s">
        <v>6044</v>
      </c>
      <c r="G1482" t="s">
        <v>6012</v>
      </c>
      <c r="H1482" t="s">
        <v>24</v>
      </c>
      <c r="I1482">
        <v>2.85</v>
      </c>
      <c r="J1482" t="s">
        <v>6014</v>
      </c>
      <c r="K1482" t="s">
        <v>16779</v>
      </c>
      <c r="L1482" t="s">
        <v>16780</v>
      </c>
      <c r="M1482" t="s">
        <v>16798</v>
      </c>
      <c r="N1482" t="s">
        <v>11381</v>
      </c>
      <c r="O1482" t="s">
        <v>11382</v>
      </c>
      <c r="P1482">
        <v>2.85</v>
      </c>
      <c r="Q1482" t="s">
        <v>16782</v>
      </c>
      <c r="R1482" t="s">
        <v>13924</v>
      </c>
      <c r="S1482" t="s">
        <v>16783</v>
      </c>
      <c r="T1482" t="s">
        <v>16784</v>
      </c>
      <c r="U1482" t="s">
        <v>16785</v>
      </c>
      <c r="V1482" t="s">
        <v>16786</v>
      </c>
      <c r="W1482" s="105" t="str">
        <f>IF(COUNTIF(W$2:W1481,B1482&amp;K1482)=0,B1482&amp;K1482,"")</f>
        <v>S-117007株式会社ヒラノＫ＆Ｅ</v>
      </c>
    </row>
    <row r="1483" spans="1:23" hidden="1">
      <c r="A1483" t="s">
        <v>21671</v>
      </c>
      <c r="B1483" t="s">
        <v>11136</v>
      </c>
      <c r="C1483" t="s">
        <v>822</v>
      </c>
      <c r="D1483" t="s">
        <v>953</v>
      </c>
      <c r="E1483" t="s">
        <v>951</v>
      </c>
      <c r="F1483" t="s">
        <v>6044</v>
      </c>
      <c r="G1483" t="s">
        <v>6021</v>
      </c>
      <c r="H1483" t="s">
        <v>24</v>
      </c>
      <c r="I1483">
        <v>2.91</v>
      </c>
      <c r="J1483" t="s">
        <v>6014</v>
      </c>
      <c r="K1483" t="s">
        <v>16779</v>
      </c>
      <c r="L1483" t="s">
        <v>16780</v>
      </c>
      <c r="M1483" t="s">
        <v>16800</v>
      </c>
      <c r="N1483" t="s">
        <v>11381</v>
      </c>
      <c r="O1483" t="s">
        <v>11382</v>
      </c>
      <c r="P1483">
        <v>2.91</v>
      </c>
      <c r="Q1483" t="s">
        <v>16782</v>
      </c>
      <c r="R1483" t="s">
        <v>13924</v>
      </c>
      <c r="S1483" t="s">
        <v>16783</v>
      </c>
      <c r="T1483" t="s">
        <v>16784</v>
      </c>
      <c r="U1483" t="s">
        <v>16785</v>
      </c>
      <c r="V1483" t="s">
        <v>16786</v>
      </c>
      <c r="W1483" s="105" t="str">
        <f>IF(COUNTIF(W$2:W1482,B1483&amp;K1483)=0,B1483&amp;K1483,"")</f>
        <v>S-117008株式会社ヒラノＫ＆Ｅ</v>
      </c>
    </row>
    <row r="1484" spans="1:23" hidden="1">
      <c r="A1484" t="s">
        <v>21672</v>
      </c>
      <c r="B1484" t="s">
        <v>11137</v>
      </c>
      <c r="C1484" t="s">
        <v>822</v>
      </c>
      <c r="D1484" t="s">
        <v>953</v>
      </c>
      <c r="E1484" t="s">
        <v>951</v>
      </c>
      <c r="F1484" t="s">
        <v>6044</v>
      </c>
      <c r="G1484" t="s">
        <v>6026</v>
      </c>
      <c r="H1484" t="s">
        <v>24</v>
      </c>
      <c r="I1484">
        <v>3.01</v>
      </c>
      <c r="J1484" t="s">
        <v>6014</v>
      </c>
      <c r="K1484" t="s">
        <v>16779</v>
      </c>
      <c r="L1484" t="s">
        <v>16780</v>
      </c>
      <c r="M1484" t="s">
        <v>16802</v>
      </c>
      <c r="N1484" t="s">
        <v>11381</v>
      </c>
      <c r="O1484" t="s">
        <v>11382</v>
      </c>
      <c r="P1484">
        <v>3.01</v>
      </c>
      <c r="Q1484" t="s">
        <v>16782</v>
      </c>
      <c r="R1484" t="s">
        <v>13924</v>
      </c>
      <c r="S1484" t="s">
        <v>16783</v>
      </c>
      <c r="T1484" t="s">
        <v>16784</v>
      </c>
      <c r="U1484" t="s">
        <v>16785</v>
      </c>
      <c r="V1484" t="s">
        <v>16786</v>
      </c>
      <c r="W1484" s="105" t="str">
        <f>IF(COUNTIF(W$2:W1483,B1484&amp;K1484)=0,B1484&amp;K1484,"")</f>
        <v>S-117009株式会社ヒラノＫ＆Ｅ</v>
      </c>
    </row>
    <row r="1485" spans="1:23" hidden="1">
      <c r="A1485" t="s">
        <v>21673</v>
      </c>
      <c r="B1485" t="s">
        <v>11138</v>
      </c>
      <c r="C1485" t="s">
        <v>822</v>
      </c>
      <c r="D1485" t="s">
        <v>953</v>
      </c>
      <c r="E1485" t="s">
        <v>951</v>
      </c>
      <c r="F1485" t="s">
        <v>6057</v>
      </c>
      <c r="G1485" t="s">
        <v>6012</v>
      </c>
      <c r="H1485" t="s">
        <v>24</v>
      </c>
      <c r="I1485">
        <v>2.81</v>
      </c>
      <c r="J1485" t="s">
        <v>6014</v>
      </c>
      <c r="K1485" t="s">
        <v>16779</v>
      </c>
      <c r="L1485" t="s">
        <v>16780</v>
      </c>
      <c r="M1485" t="s">
        <v>16804</v>
      </c>
      <c r="N1485" t="s">
        <v>11381</v>
      </c>
      <c r="O1485" t="s">
        <v>11382</v>
      </c>
      <c r="P1485">
        <v>2.81</v>
      </c>
      <c r="Q1485" t="s">
        <v>16782</v>
      </c>
      <c r="R1485" t="s">
        <v>13924</v>
      </c>
      <c r="S1485" t="s">
        <v>16783</v>
      </c>
      <c r="T1485" t="s">
        <v>16784</v>
      </c>
      <c r="U1485" t="s">
        <v>16785</v>
      </c>
      <c r="V1485" t="s">
        <v>16786</v>
      </c>
      <c r="W1485" s="105" t="str">
        <f>IF(COUNTIF(W$2:W1484,B1485&amp;K1485)=0,B1485&amp;K1485,"")</f>
        <v>S-117010株式会社ヒラノＫ＆Ｅ</v>
      </c>
    </row>
    <row r="1486" spans="1:23" hidden="1">
      <c r="A1486" t="s">
        <v>21674</v>
      </c>
      <c r="B1486" t="s">
        <v>11139</v>
      </c>
      <c r="C1486" t="s">
        <v>822</v>
      </c>
      <c r="D1486" t="s">
        <v>953</v>
      </c>
      <c r="E1486" t="s">
        <v>951</v>
      </c>
      <c r="F1486" t="s">
        <v>6057</v>
      </c>
      <c r="G1486" t="s">
        <v>6021</v>
      </c>
      <c r="H1486" t="s">
        <v>24</v>
      </c>
      <c r="I1486">
        <v>2.86</v>
      </c>
      <c r="J1486" t="s">
        <v>6014</v>
      </c>
      <c r="K1486" t="s">
        <v>16779</v>
      </c>
      <c r="L1486" t="s">
        <v>16780</v>
      </c>
      <c r="M1486" t="s">
        <v>16806</v>
      </c>
      <c r="N1486" t="s">
        <v>11381</v>
      </c>
      <c r="O1486" t="s">
        <v>11382</v>
      </c>
      <c r="P1486">
        <v>2.86</v>
      </c>
      <c r="Q1486" t="s">
        <v>16782</v>
      </c>
      <c r="R1486" t="s">
        <v>13924</v>
      </c>
      <c r="S1486" t="s">
        <v>16783</v>
      </c>
      <c r="T1486" t="s">
        <v>16784</v>
      </c>
      <c r="U1486" t="s">
        <v>16785</v>
      </c>
      <c r="V1486" t="s">
        <v>16786</v>
      </c>
      <c r="W1486" s="105" t="str">
        <f>IF(COUNTIF(W$2:W1485,B1486&amp;K1486)=0,B1486&amp;K1486,"")</f>
        <v>S-117011株式会社ヒラノＫ＆Ｅ</v>
      </c>
    </row>
    <row r="1487" spans="1:23" hidden="1">
      <c r="A1487" t="s">
        <v>21675</v>
      </c>
      <c r="B1487" t="s">
        <v>11140</v>
      </c>
      <c r="C1487" t="s">
        <v>822</v>
      </c>
      <c r="D1487" t="s">
        <v>953</v>
      </c>
      <c r="E1487" t="s">
        <v>951</v>
      </c>
      <c r="F1487" t="s">
        <v>6057</v>
      </c>
      <c r="G1487" t="s">
        <v>6026</v>
      </c>
      <c r="H1487" t="s">
        <v>24</v>
      </c>
      <c r="I1487">
        <v>2.94</v>
      </c>
      <c r="J1487" t="s">
        <v>6014</v>
      </c>
      <c r="K1487" t="s">
        <v>16779</v>
      </c>
      <c r="L1487" t="s">
        <v>16780</v>
      </c>
      <c r="M1487" t="s">
        <v>16808</v>
      </c>
      <c r="N1487" t="s">
        <v>11381</v>
      </c>
      <c r="O1487" t="s">
        <v>11382</v>
      </c>
      <c r="P1487">
        <v>2.94</v>
      </c>
      <c r="Q1487" t="s">
        <v>16782</v>
      </c>
      <c r="R1487" t="s">
        <v>13924</v>
      </c>
      <c r="S1487" t="s">
        <v>16783</v>
      </c>
      <c r="T1487" t="s">
        <v>16784</v>
      </c>
      <c r="U1487" t="s">
        <v>16785</v>
      </c>
      <c r="V1487" t="s">
        <v>16786</v>
      </c>
      <c r="W1487" s="105" t="str">
        <f>IF(COUNTIF(W$2:W1486,B1487&amp;K1487)=0,B1487&amp;K1487,"")</f>
        <v>S-117012株式会社ヒラノＫ＆Ｅ</v>
      </c>
    </row>
    <row r="1488" spans="1:23" hidden="1">
      <c r="A1488" t="s">
        <v>21676</v>
      </c>
      <c r="B1488" t="s">
        <v>11141</v>
      </c>
      <c r="C1488" t="s">
        <v>822</v>
      </c>
      <c r="D1488" t="s">
        <v>953</v>
      </c>
      <c r="E1488" t="s">
        <v>951</v>
      </c>
      <c r="F1488" t="s">
        <v>6070</v>
      </c>
      <c r="G1488" t="s">
        <v>6012</v>
      </c>
      <c r="H1488" t="s">
        <v>24</v>
      </c>
      <c r="I1488">
        <v>2.81</v>
      </c>
      <c r="J1488" t="s">
        <v>6014</v>
      </c>
      <c r="K1488" t="s">
        <v>16779</v>
      </c>
      <c r="L1488" t="s">
        <v>16780</v>
      </c>
      <c r="M1488" t="s">
        <v>16810</v>
      </c>
      <c r="N1488" t="s">
        <v>11381</v>
      </c>
      <c r="O1488" t="s">
        <v>11382</v>
      </c>
      <c r="P1488">
        <v>2.81</v>
      </c>
      <c r="Q1488" t="s">
        <v>16782</v>
      </c>
      <c r="R1488" t="s">
        <v>13924</v>
      </c>
      <c r="S1488" t="s">
        <v>16783</v>
      </c>
      <c r="T1488" t="s">
        <v>16784</v>
      </c>
      <c r="U1488" t="s">
        <v>16785</v>
      </c>
      <c r="V1488" t="s">
        <v>16786</v>
      </c>
      <c r="W1488" s="105" t="str">
        <f>IF(COUNTIF(W$2:W1487,B1488&amp;K1488)=0,B1488&amp;K1488,"")</f>
        <v>S-117013株式会社ヒラノＫ＆Ｅ</v>
      </c>
    </row>
    <row r="1489" spans="1:23" hidden="1">
      <c r="A1489" t="s">
        <v>21677</v>
      </c>
      <c r="B1489" t="s">
        <v>11142</v>
      </c>
      <c r="C1489" t="s">
        <v>822</v>
      </c>
      <c r="D1489" t="s">
        <v>953</v>
      </c>
      <c r="E1489" t="s">
        <v>951</v>
      </c>
      <c r="F1489" t="s">
        <v>6070</v>
      </c>
      <c r="G1489" t="s">
        <v>6021</v>
      </c>
      <c r="H1489" t="s">
        <v>24</v>
      </c>
      <c r="I1489">
        <v>2.86</v>
      </c>
      <c r="J1489" t="s">
        <v>6014</v>
      </c>
      <c r="K1489" t="s">
        <v>16779</v>
      </c>
      <c r="L1489" t="s">
        <v>16780</v>
      </c>
      <c r="M1489" t="s">
        <v>16812</v>
      </c>
      <c r="N1489" t="s">
        <v>11381</v>
      </c>
      <c r="O1489" t="s">
        <v>11382</v>
      </c>
      <c r="P1489">
        <v>2.86</v>
      </c>
      <c r="Q1489" t="s">
        <v>16782</v>
      </c>
      <c r="R1489" t="s">
        <v>13924</v>
      </c>
      <c r="S1489" t="s">
        <v>16783</v>
      </c>
      <c r="T1489" t="s">
        <v>16784</v>
      </c>
      <c r="U1489" t="s">
        <v>16785</v>
      </c>
      <c r="V1489" t="s">
        <v>16786</v>
      </c>
      <c r="W1489" s="105" t="str">
        <f>IF(COUNTIF(W$2:W1488,B1489&amp;K1489)=0,B1489&amp;K1489,"")</f>
        <v>S-117014株式会社ヒラノＫ＆Ｅ</v>
      </c>
    </row>
    <row r="1490" spans="1:23" hidden="1">
      <c r="A1490" t="s">
        <v>21678</v>
      </c>
      <c r="B1490" t="s">
        <v>11143</v>
      </c>
      <c r="C1490" t="s">
        <v>822</v>
      </c>
      <c r="D1490" t="s">
        <v>953</v>
      </c>
      <c r="E1490" t="s">
        <v>951</v>
      </c>
      <c r="F1490" t="s">
        <v>6070</v>
      </c>
      <c r="G1490" t="s">
        <v>6026</v>
      </c>
      <c r="H1490" t="s">
        <v>24</v>
      </c>
      <c r="I1490">
        <v>2.94</v>
      </c>
      <c r="J1490" t="s">
        <v>6014</v>
      </c>
      <c r="K1490" t="s">
        <v>16779</v>
      </c>
      <c r="L1490" t="s">
        <v>16780</v>
      </c>
      <c r="M1490" t="s">
        <v>16814</v>
      </c>
      <c r="N1490" t="s">
        <v>11381</v>
      </c>
      <c r="O1490" t="s">
        <v>11382</v>
      </c>
      <c r="P1490">
        <v>2.94</v>
      </c>
      <c r="Q1490" t="s">
        <v>16782</v>
      </c>
      <c r="R1490" t="s">
        <v>13924</v>
      </c>
      <c r="S1490" t="s">
        <v>16783</v>
      </c>
      <c r="T1490" t="s">
        <v>16784</v>
      </c>
      <c r="U1490" t="s">
        <v>16785</v>
      </c>
      <c r="V1490" t="s">
        <v>16786</v>
      </c>
      <c r="W1490" s="105" t="str">
        <f>IF(COUNTIF(W$2:W1489,B1490&amp;K1490)=0,B1490&amp;K1490,"")</f>
        <v>S-117015株式会社ヒラノＫ＆Ｅ</v>
      </c>
    </row>
    <row r="1491" spans="1:23" hidden="1">
      <c r="A1491" t="s">
        <v>21679</v>
      </c>
      <c r="B1491" t="s">
        <v>11147</v>
      </c>
      <c r="C1491" t="s">
        <v>822</v>
      </c>
      <c r="D1491" t="s">
        <v>961</v>
      </c>
      <c r="E1491" t="s">
        <v>960</v>
      </c>
      <c r="F1491" t="s">
        <v>6096</v>
      </c>
      <c r="G1491" t="s">
        <v>6012</v>
      </c>
      <c r="H1491" t="s">
        <v>24</v>
      </c>
      <c r="I1491">
        <v>2.1</v>
      </c>
      <c r="J1491" t="s">
        <v>6014</v>
      </c>
      <c r="K1491" t="s">
        <v>16779</v>
      </c>
      <c r="L1491" t="s">
        <v>16816</v>
      </c>
      <c r="M1491" t="s">
        <v>16817</v>
      </c>
      <c r="N1491" t="s">
        <v>11381</v>
      </c>
      <c r="O1491" t="s">
        <v>11382</v>
      </c>
      <c r="P1491">
        <v>2.1</v>
      </c>
      <c r="Q1491" t="s">
        <v>16818</v>
      </c>
      <c r="R1491" t="s">
        <v>13924</v>
      </c>
      <c r="S1491" t="s">
        <v>16783</v>
      </c>
      <c r="T1491" t="s">
        <v>16784</v>
      </c>
      <c r="U1491" t="s">
        <v>16785</v>
      </c>
      <c r="V1491" t="s">
        <v>16786</v>
      </c>
      <c r="W1491" s="105" t="str">
        <f>IF(COUNTIF(W$2:W1490,B1491&amp;K1491)=0,B1491&amp;K1491,"")</f>
        <v>S-118001株式会社ヒラノＫ＆Ｅ</v>
      </c>
    </row>
    <row r="1492" spans="1:23" hidden="1">
      <c r="A1492" t="s">
        <v>21680</v>
      </c>
      <c r="B1492" t="s">
        <v>11148</v>
      </c>
      <c r="C1492" t="s">
        <v>822</v>
      </c>
      <c r="D1492" t="s">
        <v>961</v>
      </c>
      <c r="E1492" t="s">
        <v>960</v>
      </c>
      <c r="F1492" t="s">
        <v>6096</v>
      </c>
      <c r="G1492" t="s">
        <v>6021</v>
      </c>
      <c r="H1492" t="s">
        <v>24</v>
      </c>
      <c r="I1492">
        <v>2.12</v>
      </c>
      <c r="J1492" t="s">
        <v>6014</v>
      </c>
      <c r="K1492" t="s">
        <v>16779</v>
      </c>
      <c r="L1492" t="s">
        <v>16816</v>
      </c>
      <c r="M1492" t="s">
        <v>16820</v>
      </c>
      <c r="N1492" t="s">
        <v>11381</v>
      </c>
      <c r="O1492" t="s">
        <v>11382</v>
      </c>
      <c r="P1492">
        <v>2.12</v>
      </c>
      <c r="Q1492" t="s">
        <v>16818</v>
      </c>
      <c r="R1492" t="s">
        <v>13924</v>
      </c>
      <c r="S1492" t="s">
        <v>16783</v>
      </c>
      <c r="T1492" t="s">
        <v>16784</v>
      </c>
      <c r="U1492" t="s">
        <v>16785</v>
      </c>
      <c r="V1492" t="s">
        <v>16786</v>
      </c>
      <c r="W1492" s="105" t="str">
        <f>IF(COUNTIF(W$2:W1491,B1492&amp;K1492)=0,B1492&amp;K1492,"")</f>
        <v>S-118002株式会社ヒラノＫ＆Ｅ</v>
      </c>
    </row>
    <row r="1493" spans="1:23" hidden="1">
      <c r="A1493" t="s">
        <v>21681</v>
      </c>
      <c r="B1493" t="s">
        <v>11149</v>
      </c>
      <c r="C1493" t="s">
        <v>822</v>
      </c>
      <c r="D1493" t="s">
        <v>961</v>
      </c>
      <c r="E1493" t="s">
        <v>960</v>
      </c>
      <c r="F1493" t="s">
        <v>6096</v>
      </c>
      <c r="G1493" t="s">
        <v>6026</v>
      </c>
      <c r="H1493" t="s">
        <v>24</v>
      </c>
      <c r="I1493">
        <v>2.14</v>
      </c>
      <c r="J1493" t="s">
        <v>6014</v>
      </c>
      <c r="K1493" t="s">
        <v>16779</v>
      </c>
      <c r="L1493" t="s">
        <v>16816</v>
      </c>
      <c r="M1493" t="s">
        <v>16822</v>
      </c>
      <c r="N1493" t="s">
        <v>11381</v>
      </c>
      <c r="O1493" t="s">
        <v>11382</v>
      </c>
      <c r="P1493">
        <v>2.14</v>
      </c>
      <c r="Q1493" t="s">
        <v>16818</v>
      </c>
      <c r="R1493" t="s">
        <v>13924</v>
      </c>
      <c r="S1493" t="s">
        <v>16783</v>
      </c>
      <c r="T1493" t="s">
        <v>16784</v>
      </c>
      <c r="U1493" t="s">
        <v>16785</v>
      </c>
      <c r="V1493" t="s">
        <v>16786</v>
      </c>
      <c r="W1493" s="105" t="str">
        <f>IF(COUNTIF(W$2:W1492,B1493&amp;K1493)=0,B1493&amp;K1493,"")</f>
        <v>S-118003株式会社ヒラノＫ＆Ｅ</v>
      </c>
    </row>
    <row r="1494" spans="1:23" hidden="1">
      <c r="A1494" t="s">
        <v>21682</v>
      </c>
      <c r="B1494" t="s">
        <v>11150</v>
      </c>
      <c r="C1494" t="s">
        <v>822</v>
      </c>
      <c r="D1494" t="s">
        <v>961</v>
      </c>
      <c r="E1494" t="s">
        <v>960</v>
      </c>
      <c r="F1494" t="s">
        <v>6110</v>
      </c>
      <c r="G1494" t="s">
        <v>6012</v>
      </c>
      <c r="H1494" t="s">
        <v>24</v>
      </c>
      <c r="I1494">
        <v>2.0499999999999998</v>
      </c>
      <c r="J1494" t="s">
        <v>6014</v>
      </c>
      <c r="K1494" t="s">
        <v>16779</v>
      </c>
      <c r="L1494" t="s">
        <v>16816</v>
      </c>
      <c r="M1494" t="s">
        <v>16824</v>
      </c>
      <c r="N1494" t="s">
        <v>11381</v>
      </c>
      <c r="O1494" t="s">
        <v>11382</v>
      </c>
      <c r="P1494">
        <v>2.0499999999999998</v>
      </c>
      <c r="Q1494" t="s">
        <v>16818</v>
      </c>
      <c r="R1494" t="s">
        <v>13924</v>
      </c>
      <c r="S1494" t="s">
        <v>16783</v>
      </c>
      <c r="T1494" t="s">
        <v>16784</v>
      </c>
      <c r="U1494" t="s">
        <v>16785</v>
      </c>
      <c r="V1494" t="s">
        <v>16786</v>
      </c>
      <c r="W1494" s="105" t="str">
        <f>IF(COUNTIF(W$2:W1493,B1494&amp;K1494)=0,B1494&amp;K1494,"")</f>
        <v>S-118004株式会社ヒラノＫ＆Ｅ</v>
      </c>
    </row>
    <row r="1495" spans="1:23" hidden="1">
      <c r="A1495" t="s">
        <v>21683</v>
      </c>
      <c r="B1495" t="s">
        <v>11151</v>
      </c>
      <c r="C1495" t="s">
        <v>822</v>
      </c>
      <c r="D1495" t="s">
        <v>961</v>
      </c>
      <c r="E1495" t="s">
        <v>960</v>
      </c>
      <c r="F1495" t="s">
        <v>6110</v>
      </c>
      <c r="G1495" t="s">
        <v>6021</v>
      </c>
      <c r="H1495" t="s">
        <v>24</v>
      </c>
      <c r="I1495">
        <v>2.0499999999999998</v>
      </c>
      <c r="J1495" t="s">
        <v>6014</v>
      </c>
      <c r="K1495" t="s">
        <v>16779</v>
      </c>
      <c r="L1495" t="s">
        <v>16816</v>
      </c>
      <c r="M1495" t="s">
        <v>16826</v>
      </c>
      <c r="N1495" t="s">
        <v>11381</v>
      </c>
      <c r="O1495" t="s">
        <v>11382</v>
      </c>
      <c r="P1495">
        <v>2.0499999999999998</v>
      </c>
      <c r="Q1495" t="s">
        <v>16818</v>
      </c>
      <c r="R1495" t="s">
        <v>13924</v>
      </c>
      <c r="S1495" t="s">
        <v>16783</v>
      </c>
      <c r="T1495" t="s">
        <v>16784</v>
      </c>
      <c r="U1495" t="s">
        <v>16785</v>
      </c>
      <c r="V1495" t="s">
        <v>16786</v>
      </c>
      <c r="W1495" s="105" t="str">
        <f>IF(COUNTIF(W$2:W1494,B1495&amp;K1495)=0,B1495&amp;K1495,"")</f>
        <v>S-118005株式会社ヒラノＫ＆Ｅ</v>
      </c>
    </row>
    <row r="1496" spans="1:23" hidden="1">
      <c r="A1496" t="s">
        <v>21684</v>
      </c>
      <c r="B1496" t="s">
        <v>11152</v>
      </c>
      <c r="C1496" t="s">
        <v>822</v>
      </c>
      <c r="D1496" t="s">
        <v>961</v>
      </c>
      <c r="E1496" t="s">
        <v>960</v>
      </c>
      <c r="F1496" t="s">
        <v>6110</v>
      </c>
      <c r="G1496" t="s">
        <v>6026</v>
      </c>
      <c r="H1496" t="s">
        <v>24</v>
      </c>
      <c r="I1496">
        <v>2.08</v>
      </c>
      <c r="J1496" t="s">
        <v>6014</v>
      </c>
      <c r="K1496" t="s">
        <v>16779</v>
      </c>
      <c r="L1496" t="s">
        <v>16816</v>
      </c>
      <c r="M1496" t="s">
        <v>16828</v>
      </c>
      <c r="N1496" t="s">
        <v>11381</v>
      </c>
      <c r="O1496" t="s">
        <v>11382</v>
      </c>
      <c r="P1496">
        <v>2.08</v>
      </c>
      <c r="Q1496" t="s">
        <v>16818</v>
      </c>
      <c r="R1496" t="s">
        <v>13924</v>
      </c>
      <c r="S1496" t="s">
        <v>16783</v>
      </c>
      <c r="T1496" t="s">
        <v>16784</v>
      </c>
      <c r="U1496" t="s">
        <v>16785</v>
      </c>
      <c r="V1496" t="s">
        <v>16786</v>
      </c>
      <c r="W1496" s="105" t="str">
        <f>IF(COUNTIF(W$2:W1495,B1496&amp;K1496)=0,B1496&amp;K1496,"")</f>
        <v>S-118006株式会社ヒラノＫ＆Ｅ</v>
      </c>
    </row>
    <row r="1497" spans="1:23" hidden="1">
      <c r="A1497" t="s">
        <v>21685</v>
      </c>
      <c r="B1497" t="s">
        <v>11153</v>
      </c>
      <c r="C1497" t="s">
        <v>822</v>
      </c>
      <c r="D1497" t="s">
        <v>961</v>
      </c>
      <c r="E1497" t="s">
        <v>960</v>
      </c>
      <c r="F1497" t="s">
        <v>6123</v>
      </c>
      <c r="G1497" t="s">
        <v>6012</v>
      </c>
      <c r="H1497" t="s">
        <v>24</v>
      </c>
      <c r="I1497">
        <v>2.0099999999999998</v>
      </c>
      <c r="J1497" t="s">
        <v>6014</v>
      </c>
      <c r="K1497" t="s">
        <v>16779</v>
      </c>
      <c r="L1497" t="s">
        <v>16816</v>
      </c>
      <c r="M1497" t="s">
        <v>16830</v>
      </c>
      <c r="N1497" t="s">
        <v>11381</v>
      </c>
      <c r="O1497" t="s">
        <v>11382</v>
      </c>
      <c r="P1497">
        <v>2.0099999999999998</v>
      </c>
      <c r="Q1497" t="s">
        <v>16818</v>
      </c>
      <c r="R1497" t="s">
        <v>13924</v>
      </c>
      <c r="S1497" t="s">
        <v>16783</v>
      </c>
      <c r="T1497" t="s">
        <v>16784</v>
      </c>
      <c r="U1497" t="s">
        <v>16785</v>
      </c>
      <c r="V1497" t="s">
        <v>16786</v>
      </c>
      <c r="W1497" s="105" t="str">
        <f>IF(COUNTIF(W$2:W1496,B1497&amp;K1497)=0,B1497&amp;K1497,"")</f>
        <v>S-118007株式会社ヒラノＫ＆Ｅ</v>
      </c>
    </row>
    <row r="1498" spans="1:23" hidden="1">
      <c r="A1498" t="s">
        <v>21686</v>
      </c>
      <c r="B1498" t="s">
        <v>11154</v>
      </c>
      <c r="C1498" t="s">
        <v>822</v>
      </c>
      <c r="D1498" t="s">
        <v>961</v>
      </c>
      <c r="E1498" t="s">
        <v>960</v>
      </c>
      <c r="F1498" t="s">
        <v>6123</v>
      </c>
      <c r="G1498" t="s">
        <v>6021</v>
      </c>
      <c r="H1498" t="s">
        <v>24</v>
      </c>
      <c r="I1498">
        <v>2.0099999999999998</v>
      </c>
      <c r="J1498" t="s">
        <v>6014</v>
      </c>
      <c r="K1498" t="s">
        <v>16779</v>
      </c>
      <c r="L1498" t="s">
        <v>16816</v>
      </c>
      <c r="M1498" t="s">
        <v>16832</v>
      </c>
      <c r="N1498" t="s">
        <v>11381</v>
      </c>
      <c r="O1498" t="s">
        <v>11382</v>
      </c>
      <c r="P1498">
        <v>2.0099999999999998</v>
      </c>
      <c r="Q1498" t="s">
        <v>16818</v>
      </c>
      <c r="R1498" t="s">
        <v>13924</v>
      </c>
      <c r="S1498" t="s">
        <v>16783</v>
      </c>
      <c r="T1498" t="s">
        <v>16784</v>
      </c>
      <c r="U1498" t="s">
        <v>16785</v>
      </c>
      <c r="V1498" t="s">
        <v>16786</v>
      </c>
      <c r="W1498" s="105" t="str">
        <f>IF(COUNTIF(W$2:W1497,B1498&amp;K1498)=0,B1498&amp;K1498,"")</f>
        <v>S-118008株式会社ヒラノＫ＆Ｅ</v>
      </c>
    </row>
    <row r="1499" spans="1:23" hidden="1">
      <c r="A1499" t="s">
        <v>21687</v>
      </c>
      <c r="B1499" t="s">
        <v>11155</v>
      </c>
      <c r="C1499" t="s">
        <v>822</v>
      </c>
      <c r="D1499" t="s">
        <v>961</v>
      </c>
      <c r="E1499" t="s">
        <v>960</v>
      </c>
      <c r="F1499" t="s">
        <v>6123</v>
      </c>
      <c r="G1499" t="s">
        <v>6026</v>
      </c>
      <c r="H1499" t="s">
        <v>24</v>
      </c>
      <c r="I1499">
        <v>2.0299999999999998</v>
      </c>
      <c r="J1499" t="s">
        <v>6014</v>
      </c>
      <c r="K1499" t="s">
        <v>16779</v>
      </c>
      <c r="L1499" t="s">
        <v>16816</v>
      </c>
      <c r="M1499" t="s">
        <v>16834</v>
      </c>
      <c r="N1499" t="s">
        <v>11381</v>
      </c>
      <c r="O1499" t="s">
        <v>11382</v>
      </c>
      <c r="P1499">
        <v>2.0299999999999998</v>
      </c>
      <c r="Q1499" t="s">
        <v>16818</v>
      </c>
      <c r="R1499" t="s">
        <v>13924</v>
      </c>
      <c r="S1499" t="s">
        <v>16783</v>
      </c>
      <c r="T1499" t="s">
        <v>16784</v>
      </c>
      <c r="U1499" t="s">
        <v>16785</v>
      </c>
      <c r="V1499" t="s">
        <v>16786</v>
      </c>
      <c r="W1499" s="105" t="str">
        <f>IF(COUNTIF(W$2:W1498,B1499&amp;K1499)=0,B1499&amp;K1499,"")</f>
        <v>S-118009株式会社ヒラノＫ＆Ｅ</v>
      </c>
    </row>
    <row r="1500" spans="1:23" hidden="1">
      <c r="A1500" t="s">
        <v>21688</v>
      </c>
      <c r="B1500" t="s">
        <v>11156</v>
      </c>
      <c r="C1500" t="s">
        <v>822</v>
      </c>
      <c r="D1500" t="s">
        <v>961</v>
      </c>
      <c r="E1500" t="s">
        <v>960</v>
      </c>
      <c r="F1500" t="s">
        <v>6136</v>
      </c>
      <c r="G1500" t="s">
        <v>6012</v>
      </c>
      <c r="H1500" t="s">
        <v>24</v>
      </c>
      <c r="I1500">
        <v>1.98</v>
      </c>
      <c r="J1500" t="s">
        <v>6014</v>
      </c>
      <c r="K1500" t="s">
        <v>16779</v>
      </c>
      <c r="L1500" t="s">
        <v>16816</v>
      </c>
      <c r="M1500" t="s">
        <v>16836</v>
      </c>
      <c r="N1500" t="s">
        <v>11381</v>
      </c>
      <c r="O1500" t="s">
        <v>11382</v>
      </c>
      <c r="P1500">
        <v>1.98</v>
      </c>
      <c r="Q1500" t="s">
        <v>16818</v>
      </c>
      <c r="R1500" t="s">
        <v>13924</v>
      </c>
      <c r="S1500" t="s">
        <v>16783</v>
      </c>
      <c r="T1500" t="s">
        <v>16784</v>
      </c>
      <c r="U1500" t="s">
        <v>16785</v>
      </c>
      <c r="V1500" t="s">
        <v>16786</v>
      </c>
      <c r="W1500" s="105" t="str">
        <f>IF(COUNTIF(W$2:W1499,B1500&amp;K1500)=0,B1500&amp;K1500,"")</f>
        <v>S-118010株式会社ヒラノＫ＆Ｅ</v>
      </c>
    </row>
    <row r="1501" spans="1:23" hidden="1">
      <c r="A1501" t="s">
        <v>21689</v>
      </c>
      <c r="B1501" t="s">
        <v>11157</v>
      </c>
      <c r="C1501" t="s">
        <v>822</v>
      </c>
      <c r="D1501" t="s">
        <v>961</v>
      </c>
      <c r="E1501" t="s">
        <v>960</v>
      </c>
      <c r="F1501" t="s">
        <v>6136</v>
      </c>
      <c r="G1501" t="s">
        <v>6021</v>
      </c>
      <c r="H1501" t="s">
        <v>24</v>
      </c>
      <c r="I1501">
        <v>1.99</v>
      </c>
      <c r="J1501" t="s">
        <v>6014</v>
      </c>
      <c r="K1501" t="s">
        <v>16779</v>
      </c>
      <c r="L1501" t="s">
        <v>16816</v>
      </c>
      <c r="M1501" t="s">
        <v>16838</v>
      </c>
      <c r="N1501" t="s">
        <v>11381</v>
      </c>
      <c r="O1501" t="s">
        <v>11382</v>
      </c>
      <c r="P1501">
        <v>1.99</v>
      </c>
      <c r="Q1501" t="s">
        <v>16818</v>
      </c>
      <c r="R1501" t="s">
        <v>13924</v>
      </c>
      <c r="S1501" t="s">
        <v>16783</v>
      </c>
      <c r="T1501" t="s">
        <v>16784</v>
      </c>
      <c r="U1501" t="s">
        <v>16785</v>
      </c>
      <c r="V1501" t="s">
        <v>16786</v>
      </c>
      <c r="W1501" s="105" t="str">
        <f>IF(COUNTIF(W$2:W1500,B1501&amp;K1501)=0,B1501&amp;K1501,"")</f>
        <v>S-118011株式会社ヒラノＫ＆Ｅ</v>
      </c>
    </row>
    <row r="1502" spans="1:23" hidden="1">
      <c r="A1502" t="s">
        <v>21690</v>
      </c>
      <c r="B1502" t="s">
        <v>11158</v>
      </c>
      <c r="C1502" t="s">
        <v>822</v>
      </c>
      <c r="D1502" t="s">
        <v>961</v>
      </c>
      <c r="E1502" t="s">
        <v>960</v>
      </c>
      <c r="F1502" t="s">
        <v>6136</v>
      </c>
      <c r="G1502" t="s">
        <v>6026</v>
      </c>
      <c r="H1502" t="s">
        <v>24</v>
      </c>
      <c r="I1502">
        <v>2</v>
      </c>
      <c r="J1502" t="s">
        <v>6014</v>
      </c>
      <c r="K1502" t="s">
        <v>16779</v>
      </c>
      <c r="L1502" t="s">
        <v>16816</v>
      </c>
      <c r="M1502" t="s">
        <v>16840</v>
      </c>
      <c r="N1502" t="s">
        <v>11381</v>
      </c>
      <c r="O1502" t="s">
        <v>11382</v>
      </c>
      <c r="P1502">
        <v>2</v>
      </c>
      <c r="Q1502" t="s">
        <v>16818</v>
      </c>
      <c r="R1502" t="s">
        <v>13924</v>
      </c>
      <c r="S1502" t="s">
        <v>16783</v>
      </c>
      <c r="T1502" t="s">
        <v>16784</v>
      </c>
      <c r="U1502" t="s">
        <v>16785</v>
      </c>
      <c r="V1502" t="s">
        <v>16786</v>
      </c>
      <c r="W1502" s="105" t="str">
        <f>IF(COUNTIF(W$2:W1501,B1502&amp;K1502)=0,B1502&amp;K1502,"")</f>
        <v>S-118012株式会社ヒラノＫ＆Ｅ</v>
      </c>
    </row>
    <row r="1503" spans="1:23" hidden="1">
      <c r="A1503" t="s">
        <v>21691</v>
      </c>
      <c r="B1503" t="s">
        <v>11159</v>
      </c>
      <c r="C1503" t="s">
        <v>822</v>
      </c>
      <c r="D1503" t="s">
        <v>961</v>
      </c>
      <c r="E1503" t="s">
        <v>960</v>
      </c>
      <c r="F1503" t="s">
        <v>6149</v>
      </c>
      <c r="G1503" t="s">
        <v>6012</v>
      </c>
      <c r="H1503" t="s">
        <v>24</v>
      </c>
      <c r="I1503">
        <v>1.96</v>
      </c>
      <c r="J1503" t="s">
        <v>6014</v>
      </c>
      <c r="K1503" t="s">
        <v>16779</v>
      </c>
      <c r="L1503" t="s">
        <v>16816</v>
      </c>
      <c r="M1503" t="s">
        <v>16842</v>
      </c>
      <c r="N1503" t="s">
        <v>11381</v>
      </c>
      <c r="O1503" t="s">
        <v>11382</v>
      </c>
      <c r="P1503">
        <v>1.96</v>
      </c>
      <c r="Q1503" t="s">
        <v>16818</v>
      </c>
      <c r="R1503" t="s">
        <v>13924</v>
      </c>
      <c r="S1503" t="s">
        <v>16783</v>
      </c>
      <c r="T1503" t="s">
        <v>16784</v>
      </c>
      <c r="U1503" t="s">
        <v>16785</v>
      </c>
      <c r="V1503" t="s">
        <v>16786</v>
      </c>
      <c r="W1503" s="105" t="str">
        <f>IF(COUNTIF(W$2:W1502,B1503&amp;K1503)=0,B1503&amp;K1503,"")</f>
        <v>S-118013株式会社ヒラノＫ＆Ｅ</v>
      </c>
    </row>
    <row r="1504" spans="1:23" hidden="1">
      <c r="A1504" t="s">
        <v>21692</v>
      </c>
      <c r="B1504" t="s">
        <v>11160</v>
      </c>
      <c r="C1504" t="s">
        <v>822</v>
      </c>
      <c r="D1504" t="s">
        <v>961</v>
      </c>
      <c r="E1504" t="s">
        <v>960</v>
      </c>
      <c r="F1504" t="s">
        <v>6149</v>
      </c>
      <c r="G1504" t="s">
        <v>6021</v>
      </c>
      <c r="H1504" t="s">
        <v>24</v>
      </c>
      <c r="I1504">
        <v>1.96</v>
      </c>
      <c r="J1504" t="s">
        <v>6014</v>
      </c>
      <c r="K1504" t="s">
        <v>16779</v>
      </c>
      <c r="L1504" t="s">
        <v>16816</v>
      </c>
      <c r="M1504" t="s">
        <v>16844</v>
      </c>
      <c r="N1504" t="s">
        <v>11381</v>
      </c>
      <c r="O1504" t="s">
        <v>11382</v>
      </c>
      <c r="P1504">
        <v>1.96</v>
      </c>
      <c r="Q1504" t="s">
        <v>16818</v>
      </c>
      <c r="R1504" t="s">
        <v>13924</v>
      </c>
      <c r="S1504" t="s">
        <v>16783</v>
      </c>
      <c r="T1504" t="s">
        <v>16784</v>
      </c>
      <c r="U1504" t="s">
        <v>16785</v>
      </c>
      <c r="V1504" t="s">
        <v>16786</v>
      </c>
      <c r="W1504" s="105" t="str">
        <f>IF(COUNTIF(W$2:W1503,B1504&amp;K1504)=0,B1504&amp;K1504,"")</f>
        <v>S-118014株式会社ヒラノＫ＆Ｅ</v>
      </c>
    </row>
    <row r="1505" spans="1:23" hidden="1">
      <c r="A1505" t="s">
        <v>21693</v>
      </c>
      <c r="B1505" t="s">
        <v>11161</v>
      </c>
      <c r="C1505" t="s">
        <v>822</v>
      </c>
      <c r="D1505" t="s">
        <v>961</v>
      </c>
      <c r="E1505" t="s">
        <v>960</v>
      </c>
      <c r="F1505" t="s">
        <v>6149</v>
      </c>
      <c r="G1505" t="s">
        <v>6026</v>
      </c>
      <c r="H1505" t="s">
        <v>24</v>
      </c>
      <c r="I1505">
        <v>1.98</v>
      </c>
      <c r="J1505" t="s">
        <v>6014</v>
      </c>
      <c r="K1505" t="s">
        <v>16779</v>
      </c>
      <c r="L1505" t="s">
        <v>16816</v>
      </c>
      <c r="M1505" t="s">
        <v>16846</v>
      </c>
      <c r="N1505" t="s">
        <v>11381</v>
      </c>
      <c r="O1505" t="s">
        <v>11382</v>
      </c>
      <c r="P1505">
        <v>1.98</v>
      </c>
      <c r="Q1505" t="s">
        <v>16818</v>
      </c>
      <c r="R1505" t="s">
        <v>13924</v>
      </c>
      <c r="S1505" t="s">
        <v>16783</v>
      </c>
      <c r="T1505" t="s">
        <v>16784</v>
      </c>
      <c r="U1505" t="s">
        <v>16785</v>
      </c>
      <c r="V1505" t="s">
        <v>16786</v>
      </c>
      <c r="W1505" s="105" t="str">
        <f>IF(COUNTIF(W$2:W1504,B1505&amp;K1505)=0,B1505&amp;K1505,"")</f>
        <v>S-118015株式会社ヒラノＫ＆Ｅ</v>
      </c>
    </row>
    <row r="1506" spans="1:23" hidden="1">
      <c r="A1506" t="s">
        <v>21694</v>
      </c>
      <c r="B1506" t="s">
        <v>11162</v>
      </c>
      <c r="C1506" t="s">
        <v>822</v>
      </c>
      <c r="D1506" t="s">
        <v>961</v>
      </c>
      <c r="E1506" t="s">
        <v>960</v>
      </c>
      <c r="F1506" t="s">
        <v>6162</v>
      </c>
      <c r="G1506" t="s">
        <v>6012</v>
      </c>
      <c r="H1506" t="s">
        <v>24</v>
      </c>
      <c r="I1506">
        <v>1.95</v>
      </c>
      <c r="J1506" t="s">
        <v>6014</v>
      </c>
      <c r="K1506" t="s">
        <v>16779</v>
      </c>
      <c r="L1506" t="s">
        <v>16816</v>
      </c>
      <c r="M1506" t="s">
        <v>16848</v>
      </c>
      <c r="N1506" t="s">
        <v>11381</v>
      </c>
      <c r="O1506" t="s">
        <v>11382</v>
      </c>
      <c r="P1506">
        <v>1.95</v>
      </c>
      <c r="Q1506" t="s">
        <v>16818</v>
      </c>
      <c r="R1506" t="s">
        <v>13924</v>
      </c>
      <c r="S1506" t="s">
        <v>16783</v>
      </c>
      <c r="T1506" t="s">
        <v>16784</v>
      </c>
      <c r="U1506" t="s">
        <v>16785</v>
      </c>
      <c r="V1506" t="s">
        <v>16786</v>
      </c>
      <c r="W1506" s="105" t="str">
        <f>IF(COUNTIF(W$2:W1505,B1506&amp;K1506)=0,B1506&amp;K1506,"")</f>
        <v>S-118016株式会社ヒラノＫ＆Ｅ</v>
      </c>
    </row>
    <row r="1507" spans="1:23" hidden="1">
      <c r="A1507" t="s">
        <v>21695</v>
      </c>
      <c r="B1507" t="s">
        <v>11163</v>
      </c>
      <c r="C1507" t="s">
        <v>822</v>
      </c>
      <c r="D1507" t="s">
        <v>961</v>
      </c>
      <c r="E1507" t="s">
        <v>960</v>
      </c>
      <c r="F1507" t="s">
        <v>6162</v>
      </c>
      <c r="G1507" t="s">
        <v>6021</v>
      </c>
      <c r="H1507" t="s">
        <v>24</v>
      </c>
      <c r="I1507">
        <v>1.95</v>
      </c>
      <c r="J1507" t="s">
        <v>6014</v>
      </c>
      <c r="K1507" t="s">
        <v>16779</v>
      </c>
      <c r="L1507" t="s">
        <v>16816</v>
      </c>
      <c r="M1507" t="s">
        <v>16850</v>
      </c>
      <c r="N1507" t="s">
        <v>11381</v>
      </c>
      <c r="O1507" t="s">
        <v>11382</v>
      </c>
      <c r="P1507">
        <v>1.95</v>
      </c>
      <c r="Q1507" t="s">
        <v>16818</v>
      </c>
      <c r="R1507" t="s">
        <v>13924</v>
      </c>
      <c r="S1507" t="s">
        <v>16783</v>
      </c>
      <c r="T1507" t="s">
        <v>16784</v>
      </c>
      <c r="U1507" t="s">
        <v>16785</v>
      </c>
      <c r="V1507" t="s">
        <v>16786</v>
      </c>
      <c r="W1507" s="105" t="str">
        <f>IF(COUNTIF(W$2:W1506,B1507&amp;K1507)=0,B1507&amp;K1507,"")</f>
        <v>S-118017株式会社ヒラノＫ＆Ｅ</v>
      </c>
    </row>
    <row r="1508" spans="1:23" hidden="1">
      <c r="A1508" t="s">
        <v>21696</v>
      </c>
      <c r="B1508" t="s">
        <v>11164</v>
      </c>
      <c r="C1508" t="s">
        <v>822</v>
      </c>
      <c r="D1508" t="s">
        <v>961</v>
      </c>
      <c r="E1508" t="s">
        <v>960</v>
      </c>
      <c r="F1508" t="s">
        <v>6162</v>
      </c>
      <c r="G1508" t="s">
        <v>6026</v>
      </c>
      <c r="H1508" t="s">
        <v>24</v>
      </c>
      <c r="I1508">
        <v>1.96</v>
      </c>
      <c r="J1508" t="s">
        <v>6014</v>
      </c>
      <c r="K1508" t="s">
        <v>16779</v>
      </c>
      <c r="L1508" t="s">
        <v>16816</v>
      </c>
      <c r="M1508" t="s">
        <v>16852</v>
      </c>
      <c r="N1508" t="s">
        <v>11381</v>
      </c>
      <c r="O1508" t="s">
        <v>11382</v>
      </c>
      <c r="P1508">
        <v>1.96</v>
      </c>
      <c r="Q1508" t="s">
        <v>16818</v>
      </c>
      <c r="R1508" t="s">
        <v>13924</v>
      </c>
      <c r="S1508" t="s">
        <v>16783</v>
      </c>
      <c r="T1508" t="s">
        <v>16784</v>
      </c>
      <c r="U1508" t="s">
        <v>16785</v>
      </c>
      <c r="V1508" t="s">
        <v>16786</v>
      </c>
      <c r="W1508" s="105" t="str">
        <f>IF(COUNTIF(W$2:W1507,B1508&amp;K1508)=0,B1508&amp;K1508,"")</f>
        <v>S-118018株式会社ヒラノＫ＆Ｅ</v>
      </c>
    </row>
    <row r="1509" spans="1:23" hidden="1">
      <c r="A1509" t="s">
        <v>21697</v>
      </c>
      <c r="B1509" t="s">
        <v>11167</v>
      </c>
      <c r="C1509" t="s">
        <v>822</v>
      </c>
      <c r="D1509" t="s">
        <v>234</v>
      </c>
      <c r="E1509" t="s">
        <v>1023</v>
      </c>
      <c r="F1509" t="s">
        <v>6184</v>
      </c>
      <c r="G1509" t="s">
        <v>24</v>
      </c>
      <c r="H1509" t="s">
        <v>24</v>
      </c>
      <c r="I1509">
        <v>20</v>
      </c>
      <c r="J1509" t="s">
        <v>2187</v>
      </c>
      <c r="K1509" t="s">
        <v>16865</v>
      </c>
      <c r="L1509" t="s">
        <v>16866</v>
      </c>
      <c r="M1509" t="s">
        <v>16867</v>
      </c>
      <c r="N1509" t="s">
        <v>11381</v>
      </c>
      <c r="O1509" t="s">
        <v>11382</v>
      </c>
      <c r="P1509">
        <v>20</v>
      </c>
      <c r="Q1509" t="s">
        <v>16868</v>
      </c>
      <c r="R1509" t="s">
        <v>21698</v>
      </c>
      <c r="S1509" t="s">
        <v>16870</v>
      </c>
      <c r="T1509" t="s">
        <v>21699</v>
      </c>
      <c r="U1509" t="s">
        <v>16872</v>
      </c>
      <c r="V1509" t="s">
        <v>16873</v>
      </c>
      <c r="W1509" s="105" t="str">
        <f>IF(COUNTIF(W$2:W1508,B1509&amp;K1509)=0,B1509&amp;K1509,"")</f>
        <v>S-127002株式会社ササクラ</v>
      </c>
    </row>
    <row r="1510" spans="1:23" hidden="1">
      <c r="A1510" t="s">
        <v>21700</v>
      </c>
      <c r="B1510" t="s">
        <v>11172</v>
      </c>
      <c r="C1510" t="s">
        <v>1267</v>
      </c>
      <c r="D1510" t="s">
        <v>106</v>
      </c>
      <c r="E1510" t="s">
        <v>1295</v>
      </c>
      <c r="F1510" t="s">
        <v>6532</v>
      </c>
      <c r="G1510" t="s">
        <v>24</v>
      </c>
      <c r="H1510" t="s">
        <v>19496</v>
      </c>
      <c r="I1510">
        <v>87</v>
      </c>
      <c r="J1510" t="s">
        <v>3982</v>
      </c>
      <c r="K1510" t="s">
        <v>11474</v>
      </c>
      <c r="L1510" t="s">
        <v>1295</v>
      </c>
      <c r="M1510" t="s">
        <v>18772</v>
      </c>
      <c r="N1510" t="s">
        <v>11381</v>
      </c>
      <c r="O1510" t="s">
        <v>11382</v>
      </c>
      <c r="P1510">
        <v>87</v>
      </c>
      <c r="Q1510" t="s">
        <v>18773</v>
      </c>
      <c r="R1510" t="s">
        <v>19556</v>
      </c>
      <c r="S1510" t="s">
        <v>21701</v>
      </c>
      <c r="T1510" t="s">
        <v>11480</v>
      </c>
      <c r="U1510" t="s">
        <v>21702</v>
      </c>
      <c r="V1510" t="s">
        <v>21703</v>
      </c>
      <c r="W1510" s="105" t="str">
        <f>IF(COUNTIF(W$2:W1509,B1510&amp;K1510)=0,B1510&amp;K1510,"")</f>
        <v>S-162001株式会社アイシン</v>
      </c>
    </row>
    <row r="1511" spans="1:23" hidden="1">
      <c r="A1511" t="s">
        <v>21704</v>
      </c>
      <c r="B1511" t="s">
        <v>11172</v>
      </c>
      <c r="C1511" t="s">
        <v>1267</v>
      </c>
      <c r="D1511" t="s">
        <v>106</v>
      </c>
      <c r="E1511" t="s">
        <v>1295</v>
      </c>
      <c r="F1511" t="s">
        <v>6532</v>
      </c>
      <c r="G1511" t="s">
        <v>24</v>
      </c>
      <c r="H1511" t="s">
        <v>19496</v>
      </c>
      <c r="I1511">
        <v>87</v>
      </c>
      <c r="J1511" t="s">
        <v>3982</v>
      </c>
      <c r="K1511" t="s">
        <v>11474</v>
      </c>
      <c r="L1511" t="s">
        <v>1295</v>
      </c>
      <c r="M1511" t="s">
        <v>18778</v>
      </c>
      <c r="N1511" t="s">
        <v>11381</v>
      </c>
      <c r="O1511" t="s">
        <v>11382</v>
      </c>
      <c r="P1511">
        <v>87</v>
      </c>
      <c r="Q1511" t="s">
        <v>18773</v>
      </c>
      <c r="R1511" t="s">
        <v>19556</v>
      </c>
      <c r="S1511" t="s">
        <v>21701</v>
      </c>
      <c r="T1511" t="s">
        <v>11480</v>
      </c>
      <c r="U1511" t="s">
        <v>21702</v>
      </c>
      <c r="V1511" t="s">
        <v>21703</v>
      </c>
      <c r="W1511" s="105" t="str">
        <f>IF(COUNTIF(W$2:W1510,B1511&amp;K1511)=0,B1511&amp;K1511,"")</f>
        <v/>
      </c>
    </row>
    <row r="1512" spans="1:23" hidden="1">
      <c r="A1512" t="s">
        <v>21705</v>
      </c>
      <c r="B1512" t="s">
        <v>11174</v>
      </c>
      <c r="C1512" t="s">
        <v>1267</v>
      </c>
      <c r="D1512" t="s">
        <v>106</v>
      </c>
      <c r="E1512" t="s">
        <v>1295</v>
      </c>
      <c r="F1512" t="s">
        <v>6538</v>
      </c>
      <c r="G1512" t="s">
        <v>24</v>
      </c>
      <c r="H1512" t="s">
        <v>19496</v>
      </c>
      <c r="I1512">
        <v>85</v>
      </c>
      <c r="J1512" t="s">
        <v>3982</v>
      </c>
      <c r="K1512" t="s">
        <v>11474</v>
      </c>
      <c r="L1512" t="s">
        <v>1295</v>
      </c>
      <c r="M1512" t="s">
        <v>18780</v>
      </c>
      <c r="N1512" t="s">
        <v>11381</v>
      </c>
      <c r="O1512" t="s">
        <v>11382</v>
      </c>
      <c r="P1512">
        <v>85</v>
      </c>
      <c r="Q1512" t="s">
        <v>18773</v>
      </c>
      <c r="R1512" t="s">
        <v>19556</v>
      </c>
      <c r="S1512" t="s">
        <v>21701</v>
      </c>
      <c r="T1512" t="s">
        <v>11480</v>
      </c>
      <c r="U1512" t="s">
        <v>21702</v>
      </c>
      <c r="V1512" t="s">
        <v>21703</v>
      </c>
      <c r="W1512" s="105" t="str">
        <f>IF(COUNTIF(W$2:W1511,B1512&amp;K1512)=0,B1512&amp;K1512,"")</f>
        <v>S-162003株式会社アイシン</v>
      </c>
    </row>
    <row r="1513" spans="1:23" hidden="1">
      <c r="A1513" t="s">
        <v>21706</v>
      </c>
      <c r="B1513" t="s">
        <v>11174</v>
      </c>
      <c r="C1513" t="s">
        <v>1267</v>
      </c>
      <c r="D1513" t="s">
        <v>106</v>
      </c>
      <c r="E1513" t="s">
        <v>1295</v>
      </c>
      <c r="F1513" t="s">
        <v>6538</v>
      </c>
      <c r="G1513" t="s">
        <v>24</v>
      </c>
      <c r="H1513" t="s">
        <v>19496</v>
      </c>
      <c r="I1513">
        <v>85</v>
      </c>
      <c r="J1513" t="s">
        <v>3982</v>
      </c>
      <c r="K1513" t="s">
        <v>11474</v>
      </c>
      <c r="L1513" t="s">
        <v>1295</v>
      </c>
      <c r="M1513" t="s">
        <v>18782</v>
      </c>
      <c r="N1513" t="s">
        <v>11381</v>
      </c>
      <c r="O1513" t="s">
        <v>11382</v>
      </c>
      <c r="P1513">
        <v>85</v>
      </c>
      <c r="Q1513" t="s">
        <v>18773</v>
      </c>
      <c r="R1513" t="s">
        <v>19556</v>
      </c>
      <c r="S1513" t="s">
        <v>21701</v>
      </c>
      <c r="T1513" t="s">
        <v>11480</v>
      </c>
      <c r="U1513" t="s">
        <v>21702</v>
      </c>
      <c r="V1513" t="s">
        <v>21703</v>
      </c>
      <c r="W1513" s="105" t="str">
        <f>IF(COUNTIF(W$2:W1512,B1513&amp;K1513)=0,B1513&amp;K1513,"")</f>
        <v/>
      </c>
    </row>
    <row r="1514" spans="1:23" hidden="1">
      <c r="A1514" t="s">
        <v>21707</v>
      </c>
      <c r="B1514" t="s">
        <v>11181</v>
      </c>
      <c r="C1514" t="s">
        <v>1267</v>
      </c>
      <c r="D1514" t="s">
        <v>189</v>
      </c>
      <c r="E1514" t="s">
        <v>1352</v>
      </c>
      <c r="F1514" t="s">
        <v>5778</v>
      </c>
      <c r="G1514" t="s">
        <v>24</v>
      </c>
      <c r="H1514" t="s">
        <v>24</v>
      </c>
      <c r="I1514">
        <v>1.6</v>
      </c>
      <c r="J1514" t="s">
        <v>5768</v>
      </c>
      <c r="K1514" t="s">
        <v>16586</v>
      </c>
      <c r="L1514" t="s">
        <v>16612</v>
      </c>
      <c r="M1514" t="s">
        <v>16616</v>
      </c>
      <c r="N1514" t="s">
        <v>11381</v>
      </c>
      <c r="O1514" t="s">
        <v>11382</v>
      </c>
      <c r="P1514">
        <v>1.6</v>
      </c>
      <c r="Q1514" t="s">
        <v>21538</v>
      </c>
      <c r="R1514" t="s">
        <v>21539</v>
      </c>
      <c r="S1514" t="s">
        <v>16591</v>
      </c>
      <c r="T1514" t="s">
        <v>16592</v>
      </c>
      <c r="U1514" t="s">
        <v>16593</v>
      </c>
      <c r="V1514" t="s">
        <v>16594</v>
      </c>
      <c r="W1514" s="105" t="str">
        <f>IF(COUNTIF(W$2:W1513,B1514&amp;K1514)=0,B1514&amp;K1514,"")</f>
        <v>S-170001ＡＧＣ株式会社</v>
      </c>
    </row>
    <row r="1515" spans="1:23" hidden="1">
      <c r="A1515" t="s">
        <v>21708</v>
      </c>
      <c r="B1515" t="s">
        <v>11181</v>
      </c>
      <c r="C1515" t="s">
        <v>1267</v>
      </c>
      <c r="D1515" t="s">
        <v>189</v>
      </c>
      <c r="E1515" t="s">
        <v>1352</v>
      </c>
      <c r="F1515" t="s">
        <v>5778</v>
      </c>
      <c r="G1515" t="s">
        <v>24</v>
      </c>
      <c r="H1515" t="s">
        <v>24</v>
      </c>
      <c r="I1515">
        <v>1.6</v>
      </c>
      <c r="J1515" t="s">
        <v>5768</v>
      </c>
      <c r="K1515" t="s">
        <v>16586</v>
      </c>
      <c r="L1515" t="s">
        <v>16612</v>
      </c>
      <c r="M1515" t="s">
        <v>16613</v>
      </c>
      <c r="N1515" t="s">
        <v>11381</v>
      </c>
      <c r="O1515" t="s">
        <v>11382</v>
      </c>
      <c r="P1515">
        <v>1.6</v>
      </c>
      <c r="Q1515" t="s">
        <v>21541</v>
      </c>
      <c r="R1515" t="s">
        <v>21539</v>
      </c>
      <c r="S1515" t="s">
        <v>16591</v>
      </c>
      <c r="T1515" t="s">
        <v>16592</v>
      </c>
      <c r="U1515" t="s">
        <v>16593</v>
      </c>
      <c r="V1515" t="s">
        <v>16594</v>
      </c>
      <c r="W1515" s="105" t="str">
        <f>IF(COUNTIF(W$2:W1514,B1515&amp;K1515)=0,B1515&amp;K1515,"")</f>
        <v/>
      </c>
    </row>
    <row r="1516" spans="1:23" hidden="1">
      <c r="A1516" t="s">
        <v>21709</v>
      </c>
      <c r="B1516" t="s">
        <v>11181</v>
      </c>
      <c r="C1516" t="s">
        <v>1267</v>
      </c>
      <c r="D1516" t="s">
        <v>189</v>
      </c>
      <c r="E1516" t="s">
        <v>1352</v>
      </c>
      <c r="F1516" t="s">
        <v>5778</v>
      </c>
      <c r="G1516" t="s">
        <v>24</v>
      </c>
      <c r="H1516" t="s">
        <v>24</v>
      </c>
      <c r="I1516">
        <v>1.6</v>
      </c>
      <c r="J1516" t="s">
        <v>5768</v>
      </c>
      <c r="K1516" t="s">
        <v>16586</v>
      </c>
      <c r="L1516" t="s">
        <v>16612</v>
      </c>
      <c r="M1516" t="s">
        <v>16564</v>
      </c>
      <c r="N1516" t="s">
        <v>11381</v>
      </c>
      <c r="O1516" t="s">
        <v>11382</v>
      </c>
      <c r="P1516">
        <v>1.6</v>
      </c>
      <c r="Q1516" t="s">
        <v>21543</v>
      </c>
      <c r="R1516" t="s">
        <v>21539</v>
      </c>
      <c r="S1516" t="s">
        <v>16591</v>
      </c>
      <c r="T1516" t="s">
        <v>16592</v>
      </c>
      <c r="U1516" t="s">
        <v>16593</v>
      </c>
      <c r="V1516" t="s">
        <v>16594</v>
      </c>
      <c r="W1516" s="105" t="str">
        <f>IF(COUNTIF(W$2:W1515,B1516&amp;K1516)=0,B1516&amp;K1516,"")</f>
        <v/>
      </c>
    </row>
    <row r="1517" spans="1:23" hidden="1">
      <c r="A1517" t="s">
        <v>21710</v>
      </c>
      <c r="B1517" t="s">
        <v>11183</v>
      </c>
      <c r="C1517" t="s">
        <v>1267</v>
      </c>
      <c r="D1517" t="s">
        <v>189</v>
      </c>
      <c r="E1517" t="s">
        <v>1366</v>
      </c>
      <c r="F1517" t="s">
        <v>6691</v>
      </c>
      <c r="G1517" t="s">
        <v>24</v>
      </c>
      <c r="H1517" t="s">
        <v>24</v>
      </c>
      <c r="I1517">
        <v>1.27</v>
      </c>
      <c r="J1517" t="s">
        <v>5768</v>
      </c>
      <c r="K1517" t="s">
        <v>21711</v>
      </c>
      <c r="L1517" t="s">
        <v>21712</v>
      </c>
      <c r="M1517" t="s">
        <v>21713</v>
      </c>
      <c r="N1517" t="s">
        <v>11381</v>
      </c>
      <c r="O1517" t="s">
        <v>7810</v>
      </c>
      <c r="P1517">
        <v>1.27</v>
      </c>
      <c r="Q1517" t="s">
        <v>21714</v>
      </c>
      <c r="R1517" t="s">
        <v>18846</v>
      </c>
      <c r="S1517" t="s">
        <v>24</v>
      </c>
      <c r="T1517" t="s">
        <v>18847</v>
      </c>
      <c r="U1517" t="s">
        <v>24</v>
      </c>
      <c r="V1517" t="s">
        <v>24</v>
      </c>
      <c r="W1517" s="105" t="str">
        <f>IF(COUNTIF(W$2:W1516,B1517&amp;K1517)=0,B1517&amp;K1517,"")</f>
        <v>S-172001株式会社ＬＩＸＩＬ</v>
      </c>
    </row>
    <row r="1518" spans="1:23" hidden="1">
      <c r="A1518" t="s">
        <v>21715</v>
      </c>
      <c r="B1518" t="s">
        <v>11183</v>
      </c>
      <c r="C1518" t="s">
        <v>1267</v>
      </c>
      <c r="D1518" t="s">
        <v>189</v>
      </c>
      <c r="E1518" t="s">
        <v>1366</v>
      </c>
      <c r="F1518" t="s">
        <v>6691</v>
      </c>
      <c r="G1518" t="s">
        <v>24</v>
      </c>
      <c r="H1518" t="s">
        <v>24</v>
      </c>
      <c r="I1518">
        <v>1.27</v>
      </c>
      <c r="J1518" t="s">
        <v>5768</v>
      </c>
      <c r="K1518" t="s">
        <v>21711</v>
      </c>
      <c r="L1518" t="s">
        <v>21712</v>
      </c>
      <c r="M1518" t="s">
        <v>21716</v>
      </c>
      <c r="N1518" t="s">
        <v>11391</v>
      </c>
      <c r="O1518" t="s">
        <v>7810</v>
      </c>
      <c r="P1518">
        <v>1.27</v>
      </c>
      <c r="Q1518" t="s">
        <v>21714</v>
      </c>
      <c r="R1518" t="s">
        <v>18846</v>
      </c>
      <c r="S1518" t="s">
        <v>24</v>
      </c>
      <c r="T1518" t="s">
        <v>18847</v>
      </c>
      <c r="U1518" t="s">
        <v>24</v>
      </c>
      <c r="V1518" t="s">
        <v>24</v>
      </c>
      <c r="W1518" s="105" t="str">
        <f>IF(COUNTIF(W$2:W1517,B1518&amp;K1518)=0,B1518&amp;K1518,"")</f>
        <v/>
      </c>
    </row>
    <row r="1519" spans="1:23" hidden="1">
      <c r="A1519" t="s">
        <v>21717</v>
      </c>
      <c r="B1519" t="s">
        <v>11184</v>
      </c>
      <c r="C1519" t="s">
        <v>1267</v>
      </c>
      <c r="D1519" t="s">
        <v>189</v>
      </c>
      <c r="E1519" t="s">
        <v>1366</v>
      </c>
      <c r="F1519" t="s">
        <v>6700</v>
      </c>
      <c r="G1519" t="s">
        <v>24</v>
      </c>
      <c r="H1519" t="s">
        <v>24</v>
      </c>
      <c r="I1519">
        <v>1.46</v>
      </c>
      <c r="J1519" t="s">
        <v>5768</v>
      </c>
      <c r="K1519" t="s">
        <v>21711</v>
      </c>
      <c r="L1519" t="s">
        <v>21718</v>
      </c>
      <c r="M1519" t="s">
        <v>21719</v>
      </c>
      <c r="N1519" t="s">
        <v>11381</v>
      </c>
      <c r="O1519" t="s">
        <v>7810</v>
      </c>
      <c r="P1519">
        <v>1.35</v>
      </c>
      <c r="Q1519" t="s">
        <v>21714</v>
      </c>
      <c r="R1519" t="s">
        <v>18846</v>
      </c>
      <c r="S1519" t="s">
        <v>24</v>
      </c>
      <c r="T1519" t="s">
        <v>18847</v>
      </c>
      <c r="U1519" t="s">
        <v>24</v>
      </c>
      <c r="V1519" t="s">
        <v>24</v>
      </c>
      <c r="W1519" s="105" t="str">
        <f>IF(COUNTIF(W$2:W1518,B1519&amp;K1519)=0,B1519&amp;K1519,"")</f>
        <v>S-172002株式会社ＬＩＸＩＬ</v>
      </c>
    </row>
    <row r="1520" spans="1:23" hidden="1">
      <c r="A1520" t="s">
        <v>21720</v>
      </c>
      <c r="B1520" t="s">
        <v>11184</v>
      </c>
      <c r="C1520" t="s">
        <v>1267</v>
      </c>
      <c r="D1520" t="s">
        <v>189</v>
      </c>
      <c r="E1520" t="s">
        <v>1366</v>
      </c>
      <c r="F1520" t="s">
        <v>6700</v>
      </c>
      <c r="G1520" t="s">
        <v>24</v>
      </c>
      <c r="H1520" t="s">
        <v>24</v>
      </c>
      <c r="I1520">
        <v>1.46</v>
      </c>
      <c r="J1520" t="s">
        <v>5768</v>
      </c>
      <c r="K1520" t="s">
        <v>21711</v>
      </c>
      <c r="L1520" t="s">
        <v>21718</v>
      </c>
      <c r="M1520" t="s">
        <v>21721</v>
      </c>
      <c r="N1520" t="s">
        <v>11391</v>
      </c>
      <c r="O1520" t="s">
        <v>7810</v>
      </c>
      <c r="P1520">
        <v>1.35</v>
      </c>
      <c r="Q1520" t="s">
        <v>21714</v>
      </c>
      <c r="R1520" t="s">
        <v>18846</v>
      </c>
      <c r="S1520" t="s">
        <v>24</v>
      </c>
      <c r="T1520" t="s">
        <v>18847</v>
      </c>
      <c r="U1520" t="s">
        <v>24</v>
      </c>
      <c r="V1520" t="s">
        <v>24</v>
      </c>
      <c r="W1520" s="105" t="str">
        <f>IF(COUNTIF(W$2:W1519,B1520&amp;K1520)=0,B1520&amp;K1520,"")</f>
        <v/>
      </c>
    </row>
    <row r="1521" spans="1:23" hidden="1">
      <c r="A1521" t="s">
        <v>21722</v>
      </c>
      <c r="B1521" t="s">
        <v>11184</v>
      </c>
      <c r="C1521" t="s">
        <v>1267</v>
      </c>
      <c r="D1521" t="s">
        <v>189</v>
      </c>
      <c r="E1521" t="s">
        <v>1366</v>
      </c>
      <c r="F1521" t="s">
        <v>6700</v>
      </c>
      <c r="G1521" t="s">
        <v>24</v>
      </c>
      <c r="H1521" t="s">
        <v>24</v>
      </c>
      <c r="I1521">
        <v>1.46</v>
      </c>
      <c r="J1521" t="s">
        <v>5768</v>
      </c>
      <c r="K1521" t="s">
        <v>21711</v>
      </c>
      <c r="L1521" t="s">
        <v>21718</v>
      </c>
      <c r="M1521" t="s">
        <v>21723</v>
      </c>
      <c r="N1521" t="s">
        <v>11391</v>
      </c>
      <c r="O1521" t="s">
        <v>7810</v>
      </c>
      <c r="P1521">
        <v>1.35</v>
      </c>
      <c r="Q1521" t="s">
        <v>21714</v>
      </c>
      <c r="R1521" t="s">
        <v>18846</v>
      </c>
      <c r="S1521" t="s">
        <v>24</v>
      </c>
      <c r="T1521" t="s">
        <v>18847</v>
      </c>
      <c r="U1521" t="s">
        <v>24</v>
      </c>
      <c r="V1521" t="s">
        <v>24</v>
      </c>
      <c r="W1521" s="105" t="str">
        <f>IF(COUNTIF(W$2:W1520,B1521&amp;K1521)=0,B1521&amp;K1521,"")</f>
        <v/>
      </c>
    </row>
    <row r="1522" spans="1:23" hidden="1">
      <c r="A1522" t="s">
        <v>21724</v>
      </c>
      <c r="B1522" t="s">
        <v>11184</v>
      </c>
      <c r="C1522" t="s">
        <v>1267</v>
      </c>
      <c r="D1522" t="s">
        <v>189</v>
      </c>
      <c r="E1522" t="s">
        <v>1366</v>
      </c>
      <c r="F1522" t="s">
        <v>6700</v>
      </c>
      <c r="G1522" t="s">
        <v>24</v>
      </c>
      <c r="H1522" t="s">
        <v>24</v>
      </c>
      <c r="I1522">
        <v>1.46</v>
      </c>
      <c r="J1522" t="s">
        <v>5768</v>
      </c>
      <c r="K1522" t="s">
        <v>21711</v>
      </c>
      <c r="L1522" t="s">
        <v>21718</v>
      </c>
      <c r="M1522" t="s">
        <v>21725</v>
      </c>
      <c r="N1522" t="s">
        <v>11391</v>
      </c>
      <c r="O1522" t="s">
        <v>7810</v>
      </c>
      <c r="P1522">
        <v>1.35</v>
      </c>
      <c r="Q1522" t="s">
        <v>21714</v>
      </c>
      <c r="R1522" t="s">
        <v>18846</v>
      </c>
      <c r="S1522" t="s">
        <v>24</v>
      </c>
      <c r="T1522" t="s">
        <v>18847</v>
      </c>
      <c r="U1522" t="s">
        <v>24</v>
      </c>
      <c r="V1522" t="s">
        <v>24</v>
      </c>
      <c r="W1522" s="105" t="str">
        <f>IF(COUNTIF(W$2:W1521,B1522&amp;K1522)=0,B1522&amp;K1522,"")</f>
        <v/>
      </c>
    </row>
    <row r="1523" spans="1:23" hidden="1">
      <c r="A1523" t="s">
        <v>21726</v>
      </c>
      <c r="B1523" t="s">
        <v>11184</v>
      </c>
      <c r="C1523" t="s">
        <v>1267</v>
      </c>
      <c r="D1523" t="s">
        <v>189</v>
      </c>
      <c r="E1523" t="s">
        <v>1366</v>
      </c>
      <c r="F1523" t="s">
        <v>6700</v>
      </c>
      <c r="G1523" t="s">
        <v>24</v>
      </c>
      <c r="H1523" t="s">
        <v>24</v>
      </c>
      <c r="I1523">
        <v>1.46</v>
      </c>
      <c r="J1523" t="s">
        <v>5768</v>
      </c>
      <c r="K1523" t="s">
        <v>21711</v>
      </c>
      <c r="L1523" t="s">
        <v>21718</v>
      </c>
      <c r="M1523" t="s">
        <v>21727</v>
      </c>
      <c r="N1523" t="s">
        <v>11391</v>
      </c>
      <c r="O1523" t="s">
        <v>7810</v>
      </c>
      <c r="P1523">
        <v>1.35</v>
      </c>
      <c r="Q1523" t="s">
        <v>21714</v>
      </c>
      <c r="R1523" t="s">
        <v>18846</v>
      </c>
      <c r="S1523" t="s">
        <v>24</v>
      </c>
      <c r="T1523" t="s">
        <v>18847</v>
      </c>
      <c r="U1523" t="s">
        <v>24</v>
      </c>
      <c r="V1523" t="s">
        <v>24</v>
      </c>
      <c r="W1523" s="105" t="str">
        <f>IF(COUNTIF(W$2:W1522,B1523&amp;K1523)=0,B1523&amp;K1523,"")</f>
        <v/>
      </c>
    </row>
    <row r="1524" spans="1:23" hidden="1">
      <c r="A1524" t="s">
        <v>21728</v>
      </c>
      <c r="B1524" t="s">
        <v>11184</v>
      </c>
      <c r="C1524" t="s">
        <v>1267</v>
      </c>
      <c r="D1524" t="s">
        <v>189</v>
      </c>
      <c r="E1524" t="s">
        <v>1366</v>
      </c>
      <c r="F1524" t="s">
        <v>6700</v>
      </c>
      <c r="G1524" t="s">
        <v>24</v>
      </c>
      <c r="H1524" t="s">
        <v>24</v>
      </c>
      <c r="I1524">
        <v>1.46</v>
      </c>
      <c r="J1524" t="s">
        <v>5768</v>
      </c>
      <c r="K1524" t="s">
        <v>21711</v>
      </c>
      <c r="L1524" t="s">
        <v>21718</v>
      </c>
      <c r="M1524" t="s">
        <v>21729</v>
      </c>
      <c r="N1524" t="s">
        <v>11391</v>
      </c>
      <c r="O1524" t="s">
        <v>7810</v>
      </c>
      <c r="P1524">
        <v>1.35</v>
      </c>
      <c r="Q1524" t="s">
        <v>21714</v>
      </c>
      <c r="R1524" t="s">
        <v>18846</v>
      </c>
      <c r="S1524" t="s">
        <v>24</v>
      </c>
      <c r="T1524" t="s">
        <v>18847</v>
      </c>
      <c r="U1524" t="s">
        <v>24</v>
      </c>
      <c r="V1524" t="s">
        <v>24</v>
      </c>
      <c r="W1524" s="105" t="str">
        <f>IF(COUNTIF(W$2:W1523,B1524&amp;K1524)=0,B1524&amp;K1524,"")</f>
        <v/>
      </c>
    </row>
    <row r="1525" spans="1:23" hidden="1">
      <c r="A1525" t="s">
        <v>21730</v>
      </c>
      <c r="B1525" t="s">
        <v>11184</v>
      </c>
      <c r="C1525" t="s">
        <v>1267</v>
      </c>
      <c r="D1525" t="s">
        <v>189</v>
      </c>
      <c r="E1525" t="s">
        <v>1366</v>
      </c>
      <c r="F1525" t="s">
        <v>6700</v>
      </c>
      <c r="G1525" t="s">
        <v>24</v>
      </c>
      <c r="H1525" t="s">
        <v>24</v>
      </c>
      <c r="I1525">
        <v>1.46</v>
      </c>
      <c r="J1525" t="s">
        <v>5768</v>
      </c>
      <c r="K1525" t="s">
        <v>21711</v>
      </c>
      <c r="L1525" t="s">
        <v>21718</v>
      </c>
      <c r="M1525" t="s">
        <v>21731</v>
      </c>
      <c r="N1525" t="s">
        <v>11391</v>
      </c>
      <c r="O1525" t="s">
        <v>7810</v>
      </c>
      <c r="P1525">
        <v>1.35</v>
      </c>
      <c r="Q1525" t="s">
        <v>21714</v>
      </c>
      <c r="R1525" t="s">
        <v>18846</v>
      </c>
      <c r="S1525" t="s">
        <v>24</v>
      </c>
      <c r="T1525" t="s">
        <v>18847</v>
      </c>
      <c r="U1525" t="s">
        <v>24</v>
      </c>
      <c r="V1525" t="s">
        <v>24</v>
      </c>
      <c r="W1525" s="105" t="str">
        <f>IF(COUNTIF(W$2:W1524,B1525&amp;K1525)=0,B1525&amp;K1525,"")</f>
        <v/>
      </c>
    </row>
    <row r="1526" spans="1:23" hidden="1">
      <c r="A1526" t="s">
        <v>21732</v>
      </c>
      <c r="B1526" t="s">
        <v>11184</v>
      </c>
      <c r="C1526" t="s">
        <v>1267</v>
      </c>
      <c r="D1526" t="s">
        <v>189</v>
      </c>
      <c r="E1526" t="s">
        <v>1366</v>
      </c>
      <c r="F1526" t="s">
        <v>6700</v>
      </c>
      <c r="G1526" t="s">
        <v>24</v>
      </c>
      <c r="H1526" t="s">
        <v>24</v>
      </c>
      <c r="I1526">
        <v>1.46</v>
      </c>
      <c r="J1526" t="s">
        <v>5768</v>
      </c>
      <c r="K1526" t="s">
        <v>21711</v>
      </c>
      <c r="L1526" t="s">
        <v>21718</v>
      </c>
      <c r="M1526" t="s">
        <v>21733</v>
      </c>
      <c r="N1526" t="s">
        <v>11391</v>
      </c>
      <c r="O1526" t="s">
        <v>7810</v>
      </c>
      <c r="P1526">
        <v>1.35</v>
      </c>
      <c r="Q1526" t="s">
        <v>21714</v>
      </c>
      <c r="R1526" t="s">
        <v>18846</v>
      </c>
      <c r="S1526" t="s">
        <v>24</v>
      </c>
      <c r="T1526" t="s">
        <v>18847</v>
      </c>
      <c r="U1526" t="s">
        <v>24</v>
      </c>
      <c r="V1526" t="s">
        <v>24</v>
      </c>
      <c r="W1526" s="105" t="str">
        <f>IF(COUNTIF(W$2:W1525,B1526&amp;K1526)=0,B1526&amp;K1526,"")</f>
        <v/>
      </c>
    </row>
    <row r="1527" spans="1:23" hidden="1">
      <c r="A1527" t="s">
        <v>21734</v>
      </c>
      <c r="B1527" t="s">
        <v>11184</v>
      </c>
      <c r="C1527" t="s">
        <v>1267</v>
      </c>
      <c r="D1527" t="s">
        <v>189</v>
      </c>
      <c r="E1527" t="s">
        <v>1366</v>
      </c>
      <c r="F1527" t="s">
        <v>6700</v>
      </c>
      <c r="G1527" t="s">
        <v>24</v>
      </c>
      <c r="H1527" t="s">
        <v>24</v>
      </c>
      <c r="I1527">
        <v>1.46</v>
      </c>
      <c r="J1527" t="s">
        <v>5768</v>
      </c>
      <c r="K1527" t="s">
        <v>21711</v>
      </c>
      <c r="L1527" t="s">
        <v>21718</v>
      </c>
      <c r="M1527" t="s">
        <v>21735</v>
      </c>
      <c r="N1527" t="s">
        <v>11391</v>
      </c>
      <c r="O1527" t="s">
        <v>7810</v>
      </c>
      <c r="P1527">
        <v>1.35</v>
      </c>
      <c r="Q1527" t="s">
        <v>21714</v>
      </c>
      <c r="R1527" t="s">
        <v>18846</v>
      </c>
      <c r="S1527" t="s">
        <v>24</v>
      </c>
      <c r="T1527" t="s">
        <v>18847</v>
      </c>
      <c r="U1527" t="s">
        <v>24</v>
      </c>
      <c r="V1527" t="s">
        <v>24</v>
      </c>
      <c r="W1527" s="105" t="str">
        <f>IF(COUNTIF(W$2:W1526,B1527&amp;K1527)=0,B1527&amp;K1527,"")</f>
        <v/>
      </c>
    </row>
    <row r="1528" spans="1:23" hidden="1">
      <c r="A1528" t="s">
        <v>21736</v>
      </c>
      <c r="B1528" t="s">
        <v>11185</v>
      </c>
      <c r="C1528" t="s">
        <v>1267</v>
      </c>
      <c r="D1528" t="s">
        <v>189</v>
      </c>
      <c r="E1528" t="s">
        <v>1366</v>
      </c>
      <c r="F1528" t="s">
        <v>6705</v>
      </c>
      <c r="G1528" t="s">
        <v>24</v>
      </c>
      <c r="H1528" t="s">
        <v>24</v>
      </c>
      <c r="I1528">
        <v>1.27</v>
      </c>
      <c r="J1528" t="s">
        <v>5768</v>
      </c>
      <c r="K1528" t="s">
        <v>21711</v>
      </c>
      <c r="L1528" t="s">
        <v>21737</v>
      </c>
      <c r="M1528" t="s">
        <v>21738</v>
      </c>
      <c r="N1528" t="s">
        <v>11381</v>
      </c>
      <c r="O1528" t="s">
        <v>7810</v>
      </c>
      <c r="P1528">
        <v>1.27</v>
      </c>
      <c r="Q1528" t="s">
        <v>21714</v>
      </c>
      <c r="R1528" t="s">
        <v>18846</v>
      </c>
      <c r="S1528" t="s">
        <v>24</v>
      </c>
      <c r="T1528" t="s">
        <v>18847</v>
      </c>
      <c r="U1528" t="s">
        <v>24</v>
      </c>
      <c r="V1528" t="s">
        <v>24</v>
      </c>
      <c r="W1528" s="105" t="str">
        <f>IF(COUNTIF(W$2:W1527,B1528&amp;K1528)=0,B1528&amp;K1528,"")</f>
        <v>S-172003株式会社ＬＩＸＩＬ</v>
      </c>
    </row>
    <row r="1529" spans="1:23" hidden="1">
      <c r="A1529" t="s">
        <v>21739</v>
      </c>
      <c r="B1529" t="s">
        <v>11185</v>
      </c>
      <c r="C1529" t="s">
        <v>1267</v>
      </c>
      <c r="D1529" t="s">
        <v>189</v>
      </c>
      <c r="E1529" t="s">
        <v>1366</v>
      </c>
      <c r="F1529" t="s">
        <v>6705</v>
      </c>
      <c r="G1529" t="s">
        <v>24</v>
      </c>
      <c r="H1529" t="s">
        <v>24</v>
      </c>
      <c r="I1529">
        <v>1.27</v>
      </c>
      <c r="J1529" t="s">
        <v>5768</v>
      </c>
      <c r="K1529" t="s">
        <v>21711</v>
      </c>
      <c r="L1529" t="s">
        <v>21737</v>
      </c>
      <c r="M1529" t="s">
        <v>21740</v>
      </c>
      <c r="N1529" t="s">
        <v>11391</v>
      </c>
      <c r="O1529" t="s">
        <v>7810</v>
      </c>
      <c r="P1529">
        <v>1.27</v>
      </c>
      <c r="Q1529" t="s">
        <v>21714</v>
      </c>
      <c r="R1529" t="s">
        <v>18846</v>
      </c>
      <c r="S1529" t="s">
        <v>24</v>
      </c>
      <c r="T1529" t="s">
        <v>18847</v>
      </c>
      <c r="U1529" t="s">
        <v>24</v>
      </c>
      <c r="V1529" t="s">
        <v>24</v>
      </c>
      <c r="W1529" s="105" t="str">
        <f>IF(COUNTIF(W$2:W1528,B1529&amp;K1529)=0,B1529&amp;K1529,"")</f>
        <v/>
      </c>
    </row>
    <row r="1530" spans="1:23" hidden="1">
      <c r="A1530" t="s">
        <v>21741</v>
      </c>
      <c r="B1530" t="s">
        <v>11185</v>
      </c>
      <c r="C1530" t="s">
        <v>1267</v>
      </c>
      <c r="D1530" t="s">
        <v>189</v>
      </c>
      <c r="E1530" t="s">
        <v>1366</v>
      </c>
      <c r="F1530" t="s">
        <v>6705</v>
      </c>
      <c r="G1530" t="s">
        <v>24</v>
      </c>
      <c r="H1530" t="s">
        <v>24</v>
      </c>
      <c r="I1530">
        <v>1.27</v>
      </c>
      <c r="J1530" t="s">
        <v>5768</v>
      </c>
      <c r="K1530" t="s">
        <v>21711</v>
      </c>
      <c r="L1530" t="s">
        <v>21737</v>
      </c>
      <c r="M1530" t="s">
        <v>21742</v>
      </c>
      <c r="N1530" t="s">
        <v>11391</v>
      </c>
      <c r="O1530" t="s">
        <v>7810</v>
      </c>
      <c r="P1530">
        <v>1.27</v>
      </c>
      <c r="Q1530" t="s">
        <v>21714</v>
      </c>
      <c r="R1530" t="s">
        <v>18846</v>
      </c>
      <c r="S1530" t="s">
        <v>24</v>
      </c>
      <c r="T1530" t="s">
        <v>18847</v>
      </c>
      <c r="U1530" t="s">
        <v>24</v>
      </c>
      <c r="V1530" t="s">
        <v>24</v>
      </c>
      <c r="W1530" s="105" t="str">
        <f>IF(COUNTIF(W$2:W1529,B1530&amp;K1530)=0,B1530&amp;K1530,"")</f>
        <v/>
      </c>
    </row>
    <row r="1531" spans="1:23" hidden="1">
      <c r="A1531" t="s">
        <v>21743</v>
      </c>
      <c r="B1531" t="s">
        <v>11185</v>
      </c>
      <c r="C1531" t="s">
        <v>1267</v>
      </c>
      <c r="D1531" t="s">
        <v>189</v>
      </c>
      <c r="E1531" t="s">
        <v>1366</v>
      </c>
      <c r="F1531" t="s">
        <v>6705</v>
      </c>
      <c r="G1531" t="s">
        <v>24</v>
      </c>
      <c r="H1531" t="s">
        <v>24</v>
      </c>
      <c r="I1531">
        <v>1.27</v>
      </c>
      <c r="J1531" t="s">
        <v>5768</v>
      </c>
      <c r="K1531" t="s">
        <v>21711</v>
      </c>
      <c r="L1531" t="s">
        <v>21737</v>
      </c>
      <c r="M1531" t="s">
        <v>21744</v>
      </c>
      <c r="N1531" t="s">
        <v>11391</v>
      </c>
      <c r="O1531" t="s">
        <v>7810</v>
      </c>
      <c r="P1531">
        <v>1.27</v>
      </c>
      <c r="Q1531" t="s">
        <v>21714</v>
      </c>
      <c r="R1531" t="s">
        <v>18846</v>
      </c>
      <c r="S1531" t="s">
        <v>24</v>
      </c>
      <c r="T1531" t="s">
        <v>18847</v>
      </c>
      <c r="U1531" t="s">
        <v>24</v>
      </c>
      <c r="V1531" t="s">
        <v>24</v>
      </c>
      <c r="W1531" s="105" t="str">
        <f>IF(COUNTIF(W$2:W1530,B1531&amp;K1531)=0,B1531&amp;K1531,"")</f>
        <v/>
      </c>
    </row>
    <row r="1532" spans="1:23" hidden="1">
      <c r="A1532" t="s">
        <v>21745</v>
      </c>
      <c r="B1532" t="s">
        <v>11185</v>
      </c>
      <c r="C1532" t="s">
        <v>1267</v>
      </c>
      <c r="D1532" t="s">
        <v>189</v>
      </c>
      <c r="E1532" t="s">
        <v>1366</v>
      </c>
      <c r="F1532" t="s">
        <v>6705</v>
      </c>
      <c r="G1532" t="s">
        <v>24</v>
      </c>
      <c r="H1532" t="s">
        <v>24</v>
      </c>
      <c r="I1532">
        <v>1.27</v>
      </c>
      <c r="J1532" t="s">
        <v>5768</v>
      </c>
      <c r="K1532" t="s">
        <v>21711</v>
      </c>
      <c r="L1532" t="s">
        <v>21737</v>
      </c>
      <c r="M1532" t="s">
        <v>21746</v>
      </c>
      <c r="N1532" t="s">
        <v>11391</v>
      </c>
      <c r="O1532" t="s">
        <v>7810</v>
      </c>
      <c r="P1532">
        <v>1.27</v>
      </c>
      <c r="Q1532" t="s">
        <v>21714</v>
      </c>
      <c r="R1532" t="s">
        <v>18846</v>
      </c>
      <c r="S1532" t="s">
        <v>24</v>
      </c>
      <c r="T1532" t="s">
        <v>18847</v>
      </c>
      <c r="U1532" t="s">
        <v>24</v>
      </c>
      <c r="V1532" t="s">
        <v>24</v>
      </c>
      <c r="W1532" s="105" t="str">
        <f>IF(COUNTIF(W$2:W1531,B1532&amp;K1532)=0,B1532&amp;K1532,"")</f>
        <v/>
      </c>
    </row>
    <row r="1533" spans="1:23" hidden="1">
      <c r="A1533" t="s">
        <v>21747</v>
      </c>
      <c r="B1533" t="s">
        <v>11185</v>
      </c>
      <c r="C1533" t="s">
        <v>1267</v>
      </c>
      <c r="D1533" t="s">
        <v>189</v>
      </c>
      <c r="E1533" t="s">
        <v>1366</v>
      </c>
      <c r="F1533" t="s">
        <v>6705</v>
      </c>
      <c r="G1533" t="s">
        <v>24</v>
      </c>
      <c r="H1533" t="s">
        <v>24</v>
      </c>
      <c r="I1533">
        <v>1.27</v>
      </c>
      <c r="J1533" t="s">
        <v>5768</v>
      </c>
      <c r="K1533" t="s">
        <v>21711</v>
      </c>
      <c r="L1533" t="s">
        <v>21737</v>
      </c>
      <c r="M1533" t="s">
        <v>21748</v>
      </c>
      <c r="N1533" t="s">
        <v>11391</v>
      </c>
      <c r="O1533" t="s">
        <v>7810</v>
      </c>
      <c r="P1533">
        <v>1.27</v>
      </c>
      <c r="Q1533" t="s">
        <v>21714</v>
      </c>
      <c r="R1533" t="s">
        <v>18846</v>
      </c>
      <c r="S1533" t="s">
        <v>24</v>
      </c>
      <c r="T1533" t="s">
        <v>18847</v>
      </c>
      <c r="U1533" t="s">
        <v>24</v>
      </c>
      <c r="V1533" t="s">
        <v>24</v>
      </c>
      <c r="W1533" s="105" t="str">
        <f>IF(COUNTIF(W$2:W1532,B1533&amp;K1533)=0,B1533&amp;K1533,"")</f>
        <v/>
      </c>
    </row>
    <row r="1534" spans="1:23" hidden="1">
      <c r="A1534" t="s">
        <v>21749</v>
      </c>
      <c r="B1534" t="s">
        <v>11186</v>
      </c>
      <c r="C1534" t="s">
        <v>1267</v>
      </c>
      <c r="D1534" t="s">
        <v>189</v>
      </c>
      <c r="E1534" t="s">
        <v>1373</v>
      </c>
      <c r="F1534" t="s">
        <v>6691</v>
      </c>
      <c r="G1534" t="s">
        <v>24</v>
      </c>
      <c r="H1534" t="s">
        <v>24</v>
      </c>
      <c r="I1534">
        <v>1.52</v>
      </c>
      <c r="J1534" t="s">
        <v>5768</v>
      </c>
      <c r="K1534" t="s">
        <v>21711</v>
      </c>
      <c r="L1534" t="s">
        <v>21750</v>
      </c>
      <c r="M1534" t="s">
        <v>21751</v>
      </c>
      <c r="N1534" t="s">
        <v>11381</v>
      </c>
      <c r="O1534" t="s">
        <v>7810</v>
      </c>
      <c r="P1534">
        <v>1.44</v>
      </c>
      <c r="Q1534" t="s">
        <v>21752</v>
      </c>
      <c r="R1534" t="s">
        <v>18846</v>
      </c>
      <c r="S1534" t="s">
        <v>24</v>
      </c>
      <c r="T1534" t="s">
        <v>18847</v>
      </c>
      <c r="U1534" t="s">
        <v>24</v>
      </c>
      <c r="V1534" t="s">
        <v>24</v>
      </c>
      <c r="W1534" s="105" t="str">
        <f>IF(COUNTIF(W$2:W1533,B1534&amp;K1534)=0,B1534&amp;K1534,"")</f>
        <v>S-173001株式会社ＬＩＸＩＬ</v>
      </c>
    </row>
    <row r="1535" spans="1:23" hidden="1">
      <c r="A1535" t="s">
        <v>21753</v>
      </c>
      <c r="B1535" t="s">
        <v>11187</v>
      </c>
      <c r="C1535" t="s">
        <v>1267</v>
      </c>
      <c r="D1535" t="s">
        <v>189</v>
      </c>
      <c r="E1535" t="s">
        <v>1373</v>
      </c>
      <c r="F1535" t="s">
        <v>6700</v>
      </c>
      <c r="G1535" t="s">
        <v>24</v>
      </c>
      <c r="H1535" t="s">
        <v>24</v>
      </c>
      <c r="I1535">
        <v>1.7</v>
      </c>
      <c r="J1535" t="s">
        <v>5768</v>
      </c>
      <c r="K1535" t="s">
        <v>21711</v>
      </c>
      <c r="L1535" t="s">
        <v>21754</v>
      </c>
      <c r="M1535" t="s">
        <v>21755</v>
      </c>
      <c r="N1535" t="s">
        <v>11381</v>
      </c>
      <c r="O1535" t="s">
        <v>7810</v>
      </c>
      <c r="P1535">
        <v>1.62</v>
      </c>
      <c r="Q1535" t="s">
        <v>21752</v>
      </c>
      <c r="R1535" t="s">
        <v>18846</v>
      </c>
      <c r="S1535" t="s">
        <v>24</v>
      </c>
      <c r="T1535" t="s">
        <v>18847</v>
      </c>
      <c r="U1535" t="s">
        <v>24</v>
      </c>
      <c r="V1535" t="s">
        <v>24</v>
      </c>
      <c r="W1535" s="105" t="str">
        <f>IF(COUNTIF(W$2:W1534,B1535&amp;K1535)=0,B1535&amp;K1535,"")</f>
        <v>S-173002株式会社ＬＩＸＩＬ</v>
      </c>
    </row>
    <row r="1536" spans="1:23" hidden="1">
      <c r="A1536" t="s">
        <v>21756</v>
      </c>
      <c r="B1536" t="s">
        <v>11187</v>
      </c>
      <c r="C1536" t="s">
        <v>1267</v>
      </c>
      <c r="D1536" t="s">
        <v>189</v>
      </c>
      <c r="E1536" t="s">
        <v>1373</v>
      </c>
      <c r="F1536" t="s">
        <v>6700</v>
      </c>
      <c r="G1536" t="s">
        <v>24</v>
      </c>
      <c r="H1536" t="s">
        <v>24</v>
      </c>
      <c r="I1536">
        <v>1.7</v>
      </c>
      <c r="J1536" t="s">
        <v>5768</v>
      </c>
      <c r="K1536" t="s">
        <v>21711</v>
      </c>
      <c r="L1536" t="s">
        <v>21754</v>
      </c>
      <c r="M1536" t="s">
        <v>21757</v>
      </c>
      <c r="N1536" t="s">
        <v>11391</v>
      </c>
      <c r="O1536" t="s">
        <v>7810</v>
      </c>
      <c r="P1536">
        <v>1.62</v>
      </c>
      <c r="Q1536" t="s">
        <v>21752</v>
      </c>
      <c r="R1536" t="s">
        <v>18846</v>
      </c>
      <c r="S1536" t="s">
        <v>24</v>
      </c>
      <c r="T1536" t="s">
        <v>18847</v>
      </c>
      <c r="U1536" t="s">
        <v>24</v>
      </c>
      <c r="V1536" t="s">
        <v>24</v>
      </c>
      <c r="W1536" s="105" t="str">
        <f>IF(COUNTIF(W$2:W1535,B1536&amp;K1536)=0,B1536&amp;K1536,"")</f>
        <v/>
      </c>
    </row>
    <row r="1537" spans="1:23" hidden="1">
      <c r="A1537" t="s">
        <v>21758</v>
      </c>
      <c r="B1537" t="s">
        <v>11187</v>
      </c>
      <c r="C1537" t="s">
        <v>1267</v>
      </c>
      <c r="D1537" t="s">
        <v>189</v>
      </c>
      <c r="E1537" t="s">
        <v>1373</v>
      </c>
      <c r="F1537" t="s">
        <v>6700</v>
      </c>
      <c r="G1537" t="s">
        <v>24</v>
      </c>
      <c r="H1537" t="s">
        <v>24</v>
      </c>
      <c r="I1537">
        <v>1.7</v>
      </c>
      <c r="J1537" t="s">
        <v>5768</v>
      </c>
      <c r="K1537" t="s">
        <v>21711</v>
      </c>
      <c r="L1537" t="s">
        <v>21754</v>
      </c>
      <c r="M1537" t="s">
        <v>21759</v>
      </c>
      <c r="N1537" t="s">
        <v>11391</v>
      </c>
      <c r="O1537" t="s">
        <v>7810</v>
      </c>
      <c r="P1537">
        <v>1.62</v>
      </c>
      <c r="Q1537" t="s">
        <v>21752</v>
      </c>
      <c r="R1537" t="s">
        <v>18846</v>
      </c>
      <c r="S1537" t="s">
        <v>24</v>
      </c>
      <c r="T1537" t="s">
        <v>18847</v>
      </c>
      <c r="U1537" t="s">
        <v>24</v>
      </c>
      <c r="V1537" t="s">
        <v>24</v>
      </c>
      <c r="W1537" s="105" t="str">
        <f>IF(COUNTIF(W$2:W1536,B1537&amp;K1537)=0,B1537&amp;K1537,"")</f>
        <v/>
      </c>
    </row>
    <row r="1538" spans="1:23" hidden="1">
      <c r="A1538" t="s">
        <v>21760</v>
      </c>
      <c r="B1538" t="s">
        <v>11187</v>
      </c>
      <c r="C1538" t="s">
        <v>1267</v>
      </c>
      <c r="D1538" t="s">
        <v>189</v>
      </c>
      <c r="E1538" t="s">
        <v>1373</v>
      </c>
      <c r="F1538" t="s">
        <v>6700</v>
      </c>
      <c r="G1538" t="s">
        <v>24</v>
      </c>
      <c r="H1538" t="s">
        <v>24</v>
      </c>
      <c r="I1538">
        <v>1.7</v>
      </c>
      <c r="J1538" t="s">
        <v>5768</v>
      </c>
      <c r="K1538" t="s">
        <v>21711</v>
      </c>
      <c r="L1538" t="s">
        <v>21754</v>
      </c>
      <c r="M1538" t="s">
        <v>21761</v>
      </c>
      <c r="N1538" t="s">
        <v>11391</v>
      </c>
      <c r="O1538" t="s">
        <v>7810</v>
      </c>
      <c r="P1538">
        <v>1.62</v>
      </c>
      <c r="Q1538" t="s">
        <v>21752</v>
      </c>
      <c r="R1538" t="s">
        <v>18846</v>
      </c>
      <c r="S1538" t="s">
        <v>24</v>
      </c>
      <c r="T1538" t="s">
        <v>18847</v>
      </c>
      <c r="U1538" t="s">
        <v>24</v>
      </c>
      <c r="V1538" t="s">
        <v>24</v>
      </c>
      <c r="W1538" s="105" t="str">
        <f>IF(COUNTIF(W$2:W1537,B1538&amp;K1538)=0,B1538&amp;K1538,"")</f>
        <v/>
      </c>
    </row>
    <row r="1539" spans="1:23" hidden="1">
      <c r="A1539" t="s">
        <v>21762</v>
      </c>
      <c r="B1539" t="s">
        <v>11187</v>
      </c>
      <c r="C1539" t="s">
        <v>1267</v>
      </c>
      <c r="D1539" t="s">
        <v>189</v>
      </c>
      <c r="E1539" t="s">
        <v>1373</v>
      </c>
      <c r="F1539" t="s">
        <v>6700</v>
      </c>
      <c r="G1539" t="s">
        <v>24</v>
      </c>
      <c r="H1539" t="s">
        <v>24</v>
      </c>
      <c r="I1539">
        <v>1.7</v>
      </c>
      <c r="J1539" t="s">
        <v>5768</v>
      </c>
      <c r="K1539" t="s">
        <v>21711</v>
      </c>
      <c r="L1539" t="s">
        <v>21754</v>
      </c>
      <c r="M1539" t="s">
        <v>21763</v>
      </c>
      <c r="N1539" t="s">
        <v>11391</v>
      </c>
      <c r="O1539" t="s">
        <v>7810</v>
      </c>
      <c r="P1539">
        <v>1.62</v>
      </c>
      <c r="Q1539" t="s">
        <v>21752</v>
      </c>
      <c r="R1539" t="s">
        <v>18846</v>
      </c>
      <c r="S1539" t="s">
        <v>24</v>
      </c>
      <c r="T1539" t="s">
        <v>18847</v>
      </c>
      <c r="U1539" t="s">
        <v>24</v>
      </c>
      <c r="V1539" t="s">
        <v>24</v>
      </c>
      <c r="W1539" s="105" t="str">
        <f>IF(COUNTIF(W$2:W1538,B1539&amp;K1539)=0,B1539&amp;K1539,"")</f>
        <v/>
      </c>
    </row>
    <row r="1540" spans="1:23" hidden="1">
      <c r="A1540" t="s">
        <v>21764</v>
      </c>
      <c r="B1540" t="s">
        <v>11187</v>
      </c>
      <c r="C1540" t="s">
        <v>1267</v>
      </c>
      <c r="D1540" t="s">
        <v>189</v>
      </c>
      <c r="E1540" t="s">
        <v>1373</v>
      </c>
      <c r="F1540" t="s">
        <v>6700</v>
      </c>
      <c r="G1540" t="s">
        <v>24</v>
      </c>
      <c r="H1540" t="s">
        <v>24</v>
      </c>
      <c r="I1540">
        <v>1.7</v>
      </c>
      <c r="J1540" t="s">
        <v>5768</v>
      </c>
      <c r="K1540" t="s">
        <v>21711</v>
      </c>
      <c r="L1540" t="s">
        <v>21754</v>
      </c>
      <c r="M1540" t="s">
        <v>21765</v>
      </c>
      <c r="N1540" t="s">
        <v>11391</v>
      </c>
      <c r="O1540" t="s">
        <v>7810</v>
      </c>
      <c r="P1540">
        <v>1.62</v>
      </c>
      <c r="Q1540" t="s">
        <v>21752</v>
      </c>
      <c r="R1540" t="s">
        <v>18846</v>
      </c>
      <c r="S1540" t="s">
        <v>24</v>
      </c>
      <c r="T1540" t="s">
        <v>18847</v>
      </c>
      <c r="U1540" t="s">
        <v>24</v>
      </c>
      <c r="V1540" t="s">
        <v>24</v>
      </c>
      <c r="W1540" s="105" t="str">
        <f>IF(COUNTIF(W$2:W1539,B1540&amp;K1540)=0,B1540&amp;K1540,"")</f>
        <v/>
      </c>
    </row>
    <row r="1541" spans="1:23" hidden="1">
      <c r="A1541" t="s">
        <v>21766</v>
      </c>
      <c r="B1541" t="s">
        <v>11188</v>
      </c>
      <c r="C1541" t="s">
        <v>1267</v>
      </c>
      <c r="D1541" t="s">
        <v>189</v>
      </c>
      <c r="E1541" t="s">
        <v>1373</v>
      </c>
      <c r="F1541" t="s">
        <v>6705</v>
      </c>
      <c r="G1541" t="s">
        <v>24</v>
      </c>
      <c r="H1541" t="s">
        <v>24</v>
      </c>
      <c r="I1541">
        <v>1.52</v>
      </c>
      <c r="J1541" t="s">
        <v>5768</v>
      </c>
      <c r="K1541" t="s">
        <v>21711</v>
      </c>
      <c r="L1541" t="s">
        <v>21767</v>
      </c>
      <c r="M1541" t="s">
        <v>21768</v>
      </c>
      <c r="N1541" t="s">
        <v>11381</v>
      </c>
      <c r="O1541" t="s">
        <v>7810</v>
      </c>
      <c r="P1541">
        <v>1.44</v>
      </c>
      <c r="Q1541" t="s">
        <v>21752</v>
      </c>
      <c r="R1541" t="s">
        <v>18846</v>
      </c>
      <c r="S1541" t="s">
        <v>24</v>
      </c>
      <c r="T1541" t="s">
        <v>18847</v>
      </c>
      <c r="U1541" t="s">
        <v>24</v>
      </c>
      <c r="V1541" t="s">
        <v>24</v>
      </c>
      <c r="W1541" s="105" t="str">
        <f>IF(COUNTIF(W$2:W1540,B1541&amp;K1541)=0,B1541&amp;K1541,"")</f>
        <v>S-173003株式会社ＬＩＸＩＬ</v>
      </c>
    </row>
    <row r="1542" spans="1:23" hidden="1">
      <c r="A1542" t="s">
        <v>21769</v>
      </c>
      <c r="B1542" t="s">
        <v>11188</v>
      </c>
      <c r="C1542" t="s">
        <v>1267</v>
      </c>
      <c r="D1542" t="s">
        <v>189</v>
      </c>
      <c r="E1542" t="s">
        <v>1373</v>
      </c>
      <c r="F1542" t="s">
        <v>6705</v>
      </c>
      <c r="G1542" t="s">
        <v>24</v>
      </c>
      <c r="H1542" t="s">
        <v>24</v>
      </c>
      <c r="I1542">
        <v>1.52</v>
      </c>
      <c r="J1542" t="s">
        <v>5768</v>
      </c>
      <c r="K1542" t="s">
        <v>21711</v>
      </c>
      <c r="L1542" t="s">
        <v>21767</v>
      </c>
      <c r="M1542" t="s">
        <v>21770</v>
      </c>
      <c r="N1542" t="s">
        <v>11391</v>
      </c>
      <c r="O1542" t="s">
        <v>7810</v>
      </c>
      <c r="P1542">
        <v>1.44</v>
      </c>
      <c r="Q1542" t="s">
        <v>21752</v>
      </c>
      <c r="R1542" t="s">
        <v>18846</v>
      </c>
      <c r="S1542" t="s">
        <v>24</v>
      </c>
      <c r="T1542" t="s">
        <v>18847</v>
      </c>
      <c r="U1542" t="s">
        <v>24</v>
      </c>
      <c r="V1542" t="s">
        <v>24</v>
      </c>
      <c r="W1542" s="105" t="str">
        <f>IF(COUNTIF(W$2:W1541,B1542&amp;K1542)=0,B1542&amp;K1542,"")</f>
        <v/>
      </c>
    </row>
    <row r="1543" spans="1:23" hidden="1">
      <c r="A1543" t="s">
        <v>21771</v>
      </c>
      <c r="B1543" t="s">
        <v>11188</v>
      </c>
      <c r="C1543" t="s">
        <v>1267</v>
      </c>
      <c r="D1543" t="s">
        <v>189</v>
      </c>
      <c r="E1543" t="s">
        <v>1373</v>
      </c>
      <c r="F1543" t="s">
        <v>6705</v>
      </c>
      <c r="G1543" t="s">
        <v>24</v>
      </c>
      <c r="H1543" t="s">
        <v>24</v>
      </c>
      <c r="I1543">
        <v>1.52</v>
      </c>
      <c r="J1543" t="s">
        <v>5768</v>
      </c>
      <c r="K1543" t="s">
        <v>21711</v>
      </c>
      <c r="L1543" t="s">
        <v>21767</v>
      </c>
      <c r="M1543" t="s">
        <v>21772</v>
      </c>
      <c r="N1543" t="s">
        <v>11391</v>
      </c>
      <c r="O1543" t="s">
        <v>7810</v>
      </c>
      <c r="P1543">
        <v>1.44</v>
      </c>
      <c r="Q1543" t="s">
        <v>21752</v>
      </c>
      <c r="R1543" t="s">
        <v>18846</v>
      </c>
      <c r="S1543" t="s">
        <v>24</v>
      </c>
      <c r="T1543" t="s">
        <v>18847</v>
      </c>
      <c r="U1543" t="s">
        <v>24</v>
      </c>
      <c r="V1543" t="s">
        <v>24</v>
      </c>
      <c r="W1543" s="105" t="str">
        <f>IF(COUNTIF(W$2:W1542,B1543&amp;K1543)=0,B1543&amp;K1543,"")</f>
        <v/>
      </c>
    </row>
    <row r="1544" spans="1:23" hidden="1">
      <c r="A1544" t="s">
        <v>21773</v>
      </c>
      <c r="B1544" t="s">
        <v>11189</v>
      </c>
      <c r="C1544" t="s">
        <v>1267</v>
      </c>
      <c r="D1544" t="s">
        <v>189</v>
      </c>
      <c r="E1544" t="s">
        <v>1380</v>
      </c>
      <c r="F1544" t="s">
        <v>6691</v>
      </c>
      <c r="G1544" t="s">
        <v>24</v>
      </c>
      <c r="H1544" t="s">
        <v>24</v>
      </c>
      <c r="I1544">
        <v>0.75</v>
      </c>
      <c r="J1544" t="s">
        <v>5768</v>
      </c>
      <c r="K1544" t="s">
        <v>21711</v>
      </c>
      <c r="L1544" t="s">
        <v>21774</v>
      </c>
      <c r="M1544" t="s">
        <v>21775</v>
      </c>
      <c r="N1544" t="s">
        <v>11381</v>
      </c>
      <c r="O1544" t="s">
        <v>7810</v>
      </c>
      <c r="P1544">
        <v>0.74</v>
      </c>
      <c r="Q1544" t="s">
        <v>21714</v>
      </c>
      <c r="R1544" t="s">
        <v>18846</v>
      </c>
      <c r="S1544" t="s">
        <v>24</v>
      </c>
      <c r="T1544" t="s">
        <v>18847</v>
      </c>
      <c r="U1544" t="s">
        <v>24</v>
      </c>
      <c r="V1544" t="s">
        <v>24</v>
      </c>
      <c r="W1544" s="105" t="str">
        <f>IF(COUNTIF(W$2:W1543,B1544&amp;K1544)=0,B1544&amp;K1544,"")</f>
        <v>S-174001株式会社ＬＩＸＩＬ</v>
      </c>
    </row>
    <row r="1545" spans="1:23" hidden="1">
      <c r="A1545" t="s">
        <v>21776</v>
      </c>
      <c r="B1545" t="s">
        <v>11189</v>
      </c>
      <c r="C1545" t="s">
        <v>1267</v>
      </c>
      <c r="D1545" t="s">
        <v>189</v>
      </c>
      <c r="E1545" t="s">
        <v>1380</v>
      </c>
      <c r="F1545" t="s">
        <v>6691</v>
      </c>
      <c r="G1545" t="s">
        <v>24</v>
      </c>
      <c r="H1545" t="s">
        <v>24</v>
      </c>
      <c r="I1545">
        <v>0.75</v>
      </c>
      <c r="J1545" t="s">
        <v>5768</v>
      </c>
      <c r="K1545" t="s">
        <v>21711</v>
      </c>
      <c r="L1545" t="s">
        <v>21774</v>
      </c>
      <c r="M1545" t="s">
        <v>21777</v>
      </c>
      <c r="N1545" t="s">
        <v>11391</v>
      </c>
      <c r="O1545" t="s">
        <v>7810</v>
      </c>
      <c r="P1545">
        <v>0.74</v>
      </c>
      <c r="Q1545" t="s">
        <v>21714</v>
      </c>
      <c r="R1545" t="s">
        <v>18846</v>
      </c>
      <c r="S1545" t="s">
        <v>24</v>
      </c>
      <c r="T1545" t="s">
        <v>18847</v>
      </c>
      <c r="U1545" t="s">
        <v>24</v>
      </c>
      <c r="V1545" t="s">
        <v>24</v>
      </c>
      <c r="W1545" s="105" t="str">
        <f>IF(COUNTIF(W$2:W1544,B1545&amp;K1545)=0,B1545&amp;K1545,"")</f>
        <v/>
      </c>
    </row>
    <row r="1546" spans="1:23" hidden="1">
      <c r="A1546" t="s">
        <v>21778</v>
      </c>
      <c r="B1546" t="s">
        <v>11189</v>
      </c>
      <c r="C1546" t="s">
        <v>1267</v>
      </c>
      <c r="D1546" t="s">
        <v>189</v>
      </c>
      <c r="E1546" t="s">
        <v>1380</v>
      </c>
      <c r="F1546" t="s">
        <v>6691</v>
      </c>
      <c r="G1546" t="s">
        <v>24</v>
      </c>
      <c r="H1546" t="s">
        <v>24</v>
      </c>
      <c r="I1546">
        <v>0.75</v>
      </c>
      <c r="J1546" t="s">
        <v>5768</v>
      </c>
      <c r="K1546" t="s">
        <v>21711</v>
      </c>
      <c r="L1546" t="s">
        <v>21779</v>
      </c>
      <c r="M1546" t="s">
        <v>21780</v>
      </c>
      <c r="N1546" t="s">
        <v>11391</v>
      </c>
      <c r="O1546" t="s">
        <v>7810</v>
      </c>
      <c r="P1546">
        <v>0.74</v>
      </c>
      <c r="Q1546" t="s">
        <v>21714</v>
      </c>
      <c r="R1546" t="s">
        <v>18846</v>
      </c>
      <c r="S1546" t="s">
        <v>24</v>
      </c>
      <c r="T1546" t="s">
        <v>18847</v>
      </c>
      <c r="U1546" t="s">
        <v>24</v>
      </c>
      <c r="V1546" t="s">
        <v>24</v>
      </c>
      <c r="W1546" s="105" t="str">
        <f>IF(COUNTIF(W$2:W1545,B1546&amp;K1546)=0,B1546&amp;K1546,"")</f>
        <v/>
      </c>
    </row>
    <row r="1547" spans="1:23" hidden="1">
      <c r="A1547" t="s">
        <v>21781</v>
      </c>
      <c r="B1547" t="s">
        <v>11189</v>
      </c>
      <c r="C1547" t="s">
        <v>1267</v>
      </c>
      <c r="D1547" t="s">
        <v>189</v>
      </c>
      <c r="E1547" t="s">
        <v>1380</v>
      </c>
      <c r="F1547" t="s">
        <v>6691</v>
      </c>
      <c r="G1547" t="s">
        <v>24</v>
      </c>
      <c r="H1547" t="s">
        <v>24</v>
      </c>
      <c r="I1547">
        <v>0.75</v>
      </c>
      <c r="J1547" t="s">
        <v>5768</v>
      </c>
      <c r="K1547" t="s">
        <v>21711</v>
      </c>
      <c r="L1547" t="s">
        <v>21779</v>
      </c>
      <c r="M1547" t="s">
        <v>21782</v>
      </c>
      <c r="N1547" t="s">
        <v>11391</v>
      </c>
      <c r="O1547" t="s">
        <v>7810</v>
      </c>
      <c r="P1547">
        <v>0.74</v>
      </c>
      <c r="Q1547" t="s">
        <v>21714</v>
      </c>
      <c r="R1547" t="s">
        <v>18846</v>
      </c>
      <c r="S1547" t="s">
        <v>24</v>
      </c>
      <c r="T1547" t="s">
        <v>18847</v>
      </c>
      <c r="U1547" t="s">
        <v>24</v>
      </c>
      <c r="V1547" t="s">
        <v>24</v>
      </c>
      <c r="W1547" s="105" t="str">
        <f>IF(COUNTIF(W$2:W1546,B1547&amp;K1547)=0,B1547&amp;K1547,"")</f>
        <v/>
      </c>
    </row>
    <row r="1548" spans="1:23" hidden="1">
      <c r="A1548" t="s">
        <v>21783</v>
      </c>
      <c r="B1548" t="s">
        <v>11190</v>
      </c>
      <c r="C1548" t="s">
        <v>1267</v>
      </c>
      <c r="D1548" t="s">
        <v>189</v>
      </c>
      <c r="E1548" t="s">
        <v>1380</v>
      </c>
      <c r="F1548" t="s">
        <v>6700</v>
      </c>
      <c r="G1548" t="s">
        <v>24</v>
      </c>
      <c r="H1548" t="s">
        <v>24</v>
      </c>
      <c r="I1548">
        <v>1.06</v>
      </c>
      <c r="J1548" t="s">
        <v>5768</v>
      </c>
      <c r="K1548" t="s">
        <v>21711</v>
      </c>
      <c r="L1548" t="s">
        <v>21784</v>
      </c>
      <c r="M1548" t="s">
        <v>21785</v>
      </c>
      <c r="N1548" t="s">
        <v>11381</v>
      </c>
      <c r="O1548" t="s">
        <v>7810</v>
      </c>
      <c r="P1548">
        <v>1.06</v>
      </c>
      <c r="Q1548" t="s">
        <v>21714</v>
      </c>
      <c r="R1548" t="s">
        <v>18846</v>
      </c>
      <c r="S1548" t="s">
        <v>24</v>
      </c>
      <c r="T1548" t="s">
        <v>18847</v>
      </c>
      <c r="U1548" t="s">
        <v>24</v>
      </c>
      <c r="V1548" t="s">
        <v>24</v>
      </c>
      <c r="W1548" s="105" t="str">
        <f>IF(COUNTIF(W$2:W1547,B1548&amp;K1548)=0,B1548&amp;K1548,"")</f>
        <v>S-174002株式会社ＬＩＸＩＬ</v>
      </c>
    </row>
    <row r="1549" spans="1:23" hidden="1">
      <c r="A1549" t="s">
        <v>21786</v>
      </c>
      <c r="B1549" t="s">
        <v>11190</v>
      </c>
      <c r="C1549" t="s">
        <v>1267</v>
      </c>
      <c r="D1549" t="s">
        <v>189</v>
      </c>
      <c r="E1549" t="s">
        <v>1380</v>
      </c>
      <c r="F1549" t="s">
        <v>6700</v>
      </c>
      <c r="G1549" t="s">
        <v>24</v>
      </c>
      <c r="H1549" t="s">
        <v>24</v>
      </c>
      <c r="I1549">
        <v>1.06</v>
      </c>
      <c r="J1549" t="s">
        <v>5768</v>
      </c>
      <c r="K1549" t="s">
        <v>21711</v>
      </c>
      <c r="L1549" t="s">
        <v>21784</v>
      </c>
      <c r="M1549" t="s">
        <v>21787</v>
      </c>
      <c r="N1549" t="s">
        <v>11391</v>
      </c>
      <c r="O1549" t="s">
        <v>7810</v>
      </c>
      <c r="P1549">
        <v>1.06</v>
      </c>
      <c r="Q1549" t="s">
        <v>21714</v>
      </c>
      <c r="R1549" t="s">
        <v>18846</v>
      </c>
      <c r="S1549" t="s">
        <v>24</v>
      </c>
      <c r="T1549" t="s">
        <v>18847</v>
      </c>
      <c r="U1549" t="s">
        <v>24</v>
      </c>
      <c r="V1549" t="s">
        <v>24</v>
      </c>
      <c r="W1549" s="105" t="str">
        <f>IF(COUNTIF(W$2:W1548,B1549&amp;K1549)=0,B1549&amp;K1549,"")</f>
        <v/>
      </c>
    </row>
    <row r="1550" spans="1:23" hidden="1">
      <c r="A1550" t="s">
        <v>21788</v>
      </c>
      <c r="B1550" t="s">
        <v>11190</v>
      </c>
      <c r="C1550" t="s">
        <v>1267</v>
      </c>
      <c r="D1550" t="s">
        <v>189</v>
      </c>
      <c r="E1550" t="s">
        <v>1380</v>
      </c>
      <c r="F1550" t="s">
        <v>6700</v>
      </c>
      <c r="G1550" t="s">
        <v>24</v>
      </c>
      <c r="H1550" t="s">
        <v>24</v>
      </c>
      <c r="I1550">
        <v>1.06</v>
      </c>
      <c r="J1550" t="s">
        <v>5768</v>
      </c>
      <c r="K1550" t="s">
        <v>21711</v>
      </c>
      <c r="L1550" t="s">
        <v>21784</v>
      </c>
      <c r="M1550" t="s">
        <v>21789</v>
      </c>
      <c r="N1550" t="s">
        <v>11391</v>
      </c>
      <c r="O1550" t="s">
        <v>7810</v>
      </c>
      <c r="P1550">
        <v>1.06</v>
      </c>
      <c r="Q1550" t="s">
        <v>21714</v>
      </c>
      <c r="R1550" t="s">
        <v>18846</v>
      </c>
      <c r="S1550" t="s">
        <v>24</v>
      </c>
      <c r="T1550" t="s">
        <v>18847</v>
      </c>
      <c r="U1550" t="s">
        <v>24</v>
      </c>
      <c r="V1550" t="s">
        <v>24</v>
      </c>
      <c r="W1550" s="105" t="str">
        <f>IF(COUNTIF(W$2:W1549,B1550&amp;K1550)=0,B1550&amp;K1550,"")</f>
        <v/>
      </c>
    </row>
    <row r="1551" spans="1:23" hidden="1">
      <c r="A1551" t="s">
        <v>21790</v>
      </c>
      <c r="B1551" t="s">
        <v>11190</v>
      </c>
      <c r="C1551" t="s">
        <v>1267</v>
      </c>
      <c r="D1551" t="s">
        <v>189</v>
      </c>
      <c r="E1551" t="s">
        <v>1380</v>
      </c>
      <c r="F1551" t="s">
        <v>6700</v>
      </c>
      <c r="G1551" t="s">
        <v>24</v>
      </c>
      <c r="H1551" t="s">
        <v>24</v>
      </c>
      <c r="I1551">
        <v>1.06</v>
      </c>
      <c r="J1551" t="s">
        <v>5768</v>
      </c>
      <c r="K1551" t="s">
        <v>21711</v>
      </c>
      <c r="L1551" t="s">
        <v>21784</v>
      </c>
      <c r="M1551" t="s">
        <v>21791</v>
      </c>
      <c r="N1551" t="s">
        <v>11391</v>
      </c>
      <c r="O1551" t="s">
        <v>7810</v>
      </c>
      <c r="P1551">
        <v>1.06</v>
      </c>
      <c r="Q1551" t="s">
        <v>21714</v>
      </c>
      <c r="R1551" t="s">
        <v>18846</v>
      </c>
      <c r="S1551" t="s">
        <v>24</v>
      </c>
      <c r="T1551" t="s">
        <v>18847</v>
      </c>
      <c r="U1551" t="s">
        <v>24</v>
      </c>
      <c r="V1551" t="s">
        <v>24</v>
      </c>
      <c r="W1551" s="105" t="str">
        <f>IF(COUNTIF(W$2:W1550,B1551&amp;K1551)=0,B1551&amp;K1551,"")</f>
        <v/>
      </c>
    </row>
    <row r="1552" spans="1:23" hidden="1">
      <c r="A1552" t="s">
        <v>21792</v>
      </c>
      <c r="B1552" t="s">
        <v>11190</v>
      </c>
      <c r="C1552" t="s">
        <v>1267</v>
      </c>
      <c r="D1552" t="s">
        <v>189</v>
      </c>
      <c r="E1552" t="s">
        <v>1380</v>
      </c>
      <c r="F1552" t="s">
        <v>6700</v>
      </c>
      <c r="G1552" t="s">
        <v>24</v>
      </c>
      <c r="H1552" t="s">
        <v>24</v>
      </c>
      <c r="I1552">
        <v>1.06</v>
      </c>
      <c r="J1552" t="s">
        <v>5768</v>
      </c>
      <c r="K1552" t="s">
        <v>21711</v>
      </c>
      <c r="L1552" t="s">
        <v>21784</v>
      </c>
      <c r="M1552" t="s">
        <v>21793</v>
      </c>
      <c r="N1552" t="s">
        <v>11391</v>
      </c>
      <c r="O1552" t="s">
        <v>7810</v>
      </c>
      <c r="P1552">
        <v>1.06</v>
      </c>
      <c r="Q1552" t="s">
        <v>21714</v>
      </c>
      <c r="R1552" t="s">
        <v>18846</v>
      </c>
      <c r="S1552" t="s">
        <v>24</v>
      </c>
      <c r="T1552" t="s">
        <v>18847</v>
      </c>
      <c r="U1552" t="s">
        <v>24</v>
      </c>
      <c r="V1552" t="s">
        <v>24</v>
      </c>
      <c r="W1552" s="105" t="str">
        <f>IF(COUNTIF(W$2:W1551,B1552&amp;K1552)=0,B1552&amp;K1552,"")</f>
        <v/>
      </c>
    </row>
    <row r="1553" spans="1:23" hidden="1">
      <c r="A1553" t="s">
        <v>21794</v>
      </c>
      <c r="B1553" t="s">
        <v>11190</v>
      </c>
      <c r="C1553" t="s">
        <v>1267</v>
      </c>
      <c r="D1553" t="s">
        <v>189</v>
      </c>
      <c r="E1553" t="s">
        <v>1380</v>
      </c>
      <c r="F1553" t="s">
        <v>6700</v>
      </c>
      <c r="G1553" t="s">
        <v>24</v>
      </c>
      <c r="H1553" t="s">
        <v>24</v>
      </c>
      <c r="I1553">
        <v>1.06</v>
      </c>
      <c r="J1553" t="s">
        <v>5768</v>
      </c>
      <c r="K1553" t="s">
        <v>21711</v>
      </c>
      <c r="L1553" t="s">
        <v>21784</v>
      </c>
      <c r="M1553" t="s">
        <v>21795</v>
      </c>
      <c r="N1553" t="s">
        <v>11391</v>
      </c>
      <c r="O1553" t="s">
        <v>7810</v>
      </c>
      <c r="P1553">
        <v>1.06</v>
      </c>
      <c r="Q1553" t="s">
        <v>21714</v>
      </c>
      <c r="R1553" t="s">
        <v>18846</v>
      </c>
      <c r="S1553" t="s">
        <v>24</v>
      </c>
      <c r="T1553" t="s">
        <v>18847</v>
      </c>
      <c r="U1553" t="s">
        <v>24</v>
      </c>
      <c r="V1553" t="s">
        <v>24</v>
      </c>
      <c r="W1553" s="105" t="str">
        <f>IF(COUNTIF(W$2:W1552,B1553&amp;K1553)=0,B1553&amp;K1553,"")</f>
        <v/>
      </c>
    </row>
    <row r="1554" spans="1:23" hidden="1">
      <c r="A1554" t="s">
        <v>21796</v>
      </c>
      <c r="B1554" t="s">
        <v>11190</v>
      </c>
      <c r="C1554" t="s">
        <v>1267</v>
      </c>
      <c r="D1554" t="s">
        <v>189</v>
      </c>
      <c r="E1554" t="s">
        <v>1380</v>
      </c>
      <c r="F1554" t="s">
        <v>6700</v>
      </c>
      <c r="G1554" t="s">
        <v>24</v>
      </c>
      <c r="H1554" t="s">
        <v>24</v>
      </c>
      <c r="I1554">
        <v>1.06</v>
      </c>
      <c r="J1554" t="s">
        <v>5768</v>
      </c>
      <c r="K1554" t="s">
        <v>21711</v>
      </c>
      <c r="L1554" t="s">
        <v>21784</v>
      </c>
      <c r="M1554" t="s">
        <v>21797</v>
      </c>
      <c r="N1554" t="s">
        <v>11391</v>
      </c>
      <c r="O1554" t="s">
        <v>7810</v>
      </c>
      <c r="P1554">
        <v>1.06</v>
      </c>
      <c r="Q1554" t="s">
        <v>21714</v>
      </c>
      <c r="R1554" t="s">
        <v>18846</v>
      </c>
      <c r="S1554" t="s">
        <v>24</v>
      </c>
      <c r="T1554" t="s">
        <v>18847</v>
      </c>
      <c r="U1554" t="s">
        <v>24</v>
      </c>
      <c r="V1554" t="s">
        <v>24</v>
      </c>
      <c r="W1554" s="105" t="str">
        <f>IF(COUNTIF(W$2:W1553,B1554&amp;K1554)=0,B1554&amp;K1554,"")</f>
        <v/>
      </c>
    </row>
    <row r="1555" spans="1:23" hidden="1">
      <c r="A1555" t="s">
        <v>21798</v>
      </c>
      <c r="B1555" t="s">
        <v>11190</v>
      </c>
      <c r="C1555" t="s">
        <v>1267</v>
      </c>
      <c r="D1555" t="s">
        <v>189</v>
      </c>
      <c r="E1555" t="s">
        <v>1380</v>
      </c>
      <c r="F1555" t="s">
        <v>6700</v>
      </c>
      <c r="G1555" t="s">
        <v>24</v>
      </c>
      <c r="H1555" t="s">
        <v>24</v>
      </c>
      <c r="I1555">
        <v>1.06</v>
      </c>
      <c r="J1555" t="s">
        <v>5768</v>
      </c>
      <c r="K1555" t="s">
        <v>21711</v>
      </c>
      <c r="L1555" t="s">
        <v>21784</v>
      </c>
      <c r="M1555" t="s">
        <v>21799</v>
      </c>
      <c r="N1555" t="s">
        <v>11391</v>
      </c>
      <c r="O1555" t="s">
        <v>7810</v>
      </c>
      <c r="P1555">
        <v>1.06</v>
      </c>
      <c r="Q1555" t="s">
        <v>21714</v>
      </c>
      <c r="R1555" t="s">
        <v>18846</v>
      </c>
      <c r="S1555" t="s">
        <v>24</v>
      </c>
      <c r="T1555" t="s">
        <v>18847</v>
      </c>
      <c r="U1555" t="s">
        <v>24</v>
      </c>
      <c r="V1555" t="s">
        <v>24</v>
      </c>
      <c r="W1555" s="105" t="str">
        <f>IF(COUNTIF(W$2:W1554,B1555&amp;K1555)=0,B1555&amp;K1555,"")</f>
        <v/>
      </c>
    </row>
    <row r="1556" spans="1:23" hidden="1">
      <c r="A1556" t="s">
        <v>21800</v>
      </c>
      <c r="B1556" t="s">
        <v>11190</v>
      </c>
      <c r="C1556" t="s">
        <v>1267</v>
      </c>
      <c r="D1556" t="s">
        <v>189</v>
      </c>
      <c r="E1556" t="s">
        <v>1380</v>
      </c>
      <c r="F1556" t="s">
        <v>6700</v>
      </c>
      <c r="G1556" t="s">
        <v>24</v>
      </c>
      <c r="H1556" t="s">
        <v>24</v>
      </c>
      <c r="I1556">
        <v>1.06</v>
      </c>
      <c r="J1556" t="s">
        <v>5768</v>
      </c>
      <c r="K1556" t="s">
        <v>21711</v>
      </c>
      <c r="L1556" t="s">
        <v>21801</v>
      </c>
      <c r="M1556" t="s">
        <v>21802</v>
      </c>
      <c r="N1556" t="s">
        <v>11391</v>
      </c>
      <c r="O1556" t="s">
        <v>7810</v>
      </c>
      <c r="P1556">
        <v>1.06</v>
      </c>
      <c r="Q1556" t="s">
        <v>21714</v>
      </c>
      <c r="R1556" t="s">
        <v>18846</v>
      </c>
      <c r="S1556" t="s">
        <v>24</v>
      </c>
      <c r="T1556" t="s">
        <v>18847</v>
      </c>
      <c r="U1556" t="s">
        <v>24</v>
      </c>
      <c r="V1556" t="s">
        <v>24</v>
      </c>
      <c r="W1556" s="105" t="str">
        <f>IF(COUNTIF(W$2:W1555,B1556&amp;K1556)=0,B1556&amp;K1556,"")</f>
        <v/>
      </c>
    </row>
    <row r="1557" spans="1:23" hidden="1">
      <c r="A1557" t="s">
        <v>21803</v>
      </c>
      <c r="B1557" t="s">
        <v>11190</v>
      </c>
      <c r="C1557" t="s">
        <v>1267</v>
      </c>
      <c r="D1557" t="s">
        <v>189</v>
      </c>
      <c r="E1557" t="s">
        <v>1380</v>
      </c>
      <c r="F1557" t="s">
        <v>6700</v>
      </c>
      <c r="G1557" t="s">
        <v>24</v>
      </c>
      <c r="H1557" t="s">
        <v>24</v>
      </c>
      <c r="I1557">
        <v>1.06</v>
      </c>
      <c r="J1557" t="s">
        <v>5768</v>
      </c>
      <c r="K1557" t="s">
        <v>21711</v>
      </c>
      <c r="L1557" t="s">
        <v>21801</v>
      </c>
      <c r="M1557" t="s">
        <v>21804</v>
      </c>
      <c r="N1557" t="s">
        <v>11391</v>
      </c>
      <c r="O1557" t="s">
        <v>7810</v>
      </c>
      <c r="P1557">
        <v>1.06</v>
      </c>
      <c r="Q1557" t="s">
        <v>21714</v>
      </c>
      <c r="R1557" t="s">
        <v>18846</v>
      </c>
      <c r="S1557" t="s">
        <v>24</v>
      </c>
      <c r="T1557" t="s">
        <v>18847</v>
      </c>
      <c r="U1557" t="s">
        <v>24</v>
      </c>
      <c r="V1557" t="s">
        <v>24</v>
      </c>
      <c r="W1557" s="105" t="str">
        <f>IF(COUNTIF(W$2:W1556,B1557&amp;K1557)=0,B1557&amp;K1557,"")</f>
        <v/>
      </c>
    </row>
    <row r="1558" spans="1:23" hidden="1">
      <c r="A1558" t="s">
        <v>21805</v>
      </c>
      <c r="B1558" t="s">
        <v>11190</v>
      </c>
      <c r="C1558" t="s">
        <v>1267</v>
      </c>
      <c r="D1558" t="s">
        <v>189</v>
      </c>
      <c r="E1558" t="s">
        <v>1380</v>
      </c>
      <c r="F1558" t="s">
        <v>6700</v>
      </c>
      <c r="G1558" t="s">
        <v>24</v>
      </c>
      <c r="H1558" t="s">
        <v>24</v>
      </c>
      <c r="I1558">
        <v>1.06</v>
      </c>
      <c r="J1558" t="s">
        <v>5768</v>
      </c>
      <c r="K1558" t="s">
        <v>21711</v>
      </c>
      <c r="L1558" t="s">
        <v>21801</v>
      </c>
      <c r="M1558" t="s">
        <v>21806</v>
      </c>
      <c r="N1558" t="s">
        <v>11391</v>
      </c>
      <c r="O1558" t="s">
        <v>7810</v>
      </c>
      <c r="P1558">
        <v>1.06</v>
      </c>
      <c r="Q1558" t="s">
        <v>21714</v>
      </c>
      <c r="R1558" t="s">
        <v>18846</v>
      </c>
      <c r="S1558" t="s">
        <v>24</v>
      </c>
      <c r="T1558" t="s">
        <v>18847</v>
      </c>
      <c r="U1558" t="s">
        <v>24</v>
      </c>
      <c r="V1558" t="s">
        <v>24</v>
      </c>
      <c r="W1558" s="105" t="str">
        <f>IF(COUNTIF(W$2:W1557,B1558&amp;K1558)=0,B1558&amp;K1558,"")</f>
        <v/>
      </c>
    </row>
    <row r="1559" spans="1:23" hidden="1">
      <c r="A1559" t="s">
        <v>21807</v>
      </c>
      <c r="B1559" t="s">
        <v>11190</v>
      </c>
      <c r="C1559" t="s">
        <v>1267</v>
      </c>
      <c r="D1559" t="s">
        <v>189</v>
      </c>
      <c r="E1559" t="s">
        <v>1380</v>
      </c>
      <c r="F1559" t="s">
        <v>6700</v>
      </c>
      <c r="G1559" t="s">
        <v>24</v>
      </c>
      <c r="H1559" t="s">
        <v>24</v>
      </c>
      <c r="I1559">
        <v>1.06</v>
      </c>
      <c r="J1559" t="s">
        <v>5768</v>
      </c>
      <c r="K1559" t="s">
        <v>21711</v>
      </c>
      <c r="L1559" t="s">
        <v>21801</v>
      </c>
      <c r="M1559" t="s">
        <v>21808</v>
      </c>
      <c r="N1559" t="s">
        <v>11391</v>
      </c>
      <c r="O1559" t="s">
        <v>7810</v>
      </c>
      <c r="P1559">
        <v>1.06</v>
      </c>
      <c r="Q1559" t="s">
        <v>21714</v>
      </c>
      <c r="R1559" t="s">
        <v>18846</v>
      </c>
      <c r="S1559" t="s">
        <v>24</v>
      </c>
      <c r="T1559" t="s">
        <v>18847</v>
      </c>
      <c r="U1559" t="s">
        <v>24</v>
      </c>
      <c r="V1559" t="s">
        <v>24</v>
      </c>
      <c r="W1559" s="105" t="str">
        <f>IF(COUNTIF(W$2:W1558,B1559&amp;K1559)=0,B1559&amp;K1559,"")</f>
        <v/>
      </c>
    </row>
    <row r="1560" spans="1:23" hidden="1">
      <c r="A1560" t="s">
        <v>21809</v>
      </c>
      <c r="B1560" t="s">
        <v>11191</v>
      </c>
      <c r="C1560" t="s">
        <v>1267</v>
      </c>
      <c r="D1560" t="s">
        <v>189</v>
      </c>
      <c r="E1560" t="s">
        <v>1380</v>
      </c>
      <c r="F1560" t="s">
        <v>6705</v>
      </c>
      <c r="G1560" t="s">
        <v>24</v>
      </c>
      <c r="H1560" t="s">
        <v>24</v>
      </c>
      <c r="I1560">
        <v>0.79</v>
      </c>
      <c r="J1560" t="s">
        <v>5768</v>
      </c>
      <c r="K1560" t="s">
        <v>21711</v>
      </c>
      <c r="L1560" t="s">
        <v>21810</v>
      </c>
      <c r="M1560" t="s">
        <v>21811</v>
      </c>
      <c r="N1560" t="s">
        <v>11381</v>
      </c>
      <c r="O1560" t="s">
        <v>7810</v>
      </c>
      <c r="P1560">
        <v>0.79</v>
      </c>
      <c r="Q1560" t="s">
        <v>21714</v>
      </c>
      <c r="R1560" t="s">
        <v>18846</v>
      </c>
      <c r="S1560" t="s">
        <v>24</v>
      </c>
      <c r="T1560" t="s">
        <v>18847</v>
      </c>
      <c r="U1560" t="s">
        <v>24</v>
      </c>
      <c r="V1560" t="s">
        <v>24</v>
      </c>
      <c r="W1560" s="105" t="str">
        <f>IF(COUNTIF(W$2:W1559,B1560&amp;K1560)=0,B1560&amp;K1560,"")</f>
        <v>S-174003株式会社ＬＩＸＩＬ</v>
      </c>
    </row>
    <row r="1561" spans="1:23" hidden="1">
      <c r="A1561" t="s">
        <v>21812</v>
      </c>
      <c r="B1561" t="s">
        <v>11191</v>
      </c>
      <c r="C1561" t="s">
        <v>1267</v>
      </c>
      <c r="D1561" t="s">
        <v>189</v>
      </c>
      <c r="E1561" t="s">
        <v>1380</v>
      </c>
      <c r="F1561" t="s">
        <v>6705</v>
      </c>
      <c r="G1561" t="s">
        <v>24</v>
      </c>
      <c r="H1561" t="s">
        <v>24</v>
      </c>
      <c r="I1561">
        <v>0.79</v>
      </c>
      <c r="J1561" t="s">
        <v>5768</v>
      </c>
      <c r="K1561" t="s">
        <v>21711</v>
      </c>
      <c r="L1561" t="s">
        <v>21810</v>
      </c>
      <c r="M1561" t="s">
        <v>21813</v>
      </c>
      <c r="N1561" t="s">
        <v>11391</v>
      </c>
      <c r="O1561" t="s">
        <v>7810</v>
      </c>
      <c r="P1561">
        <v>0.79</v>
      </c>
      <c r="Q1561" t="s">
        <v>21714</v>
      </c>
      <c r="R1561" t="s">
        <v>18846</v>
      </c>
      <c r="S1561" t="s">
        <v>24</v>
      </c>
      <c r="T1561" t="s">
        <v>18847</v>
      </c>
      <c r="U1561" t="s">
        <v>24</v>
      </c>
      <c r="V1561" t="s">
        <v>24</v>
      </c>
      <c r="W1561" s="105" t="str">
        <f>IF(COUNTIF(W$2:W1560,B1561&amp;K1561)=0,B1561&amp;K1561,"")</f>
        <v/>
      </c>
    </row>
    <row r="1562" spans="1:23" hidden="1">
      <c r="A1562" t="s">
        <v>21814</v>
      </c>
      <c r="B1562" t="s">
        <v>11191</v>
      </c>
      <c r="C1562" t="s">
        <v>1267</v>
      </c>
      <c r="D1562" t="s">
        <v>189</v>
      </c>
      <c r="E1562" t="s">
        <v>1380</v>
      </c>
      <c r="F1562" t="s">
        <v>6705</v>
      </c>
      <c r="G1562" t="s">
        <v>24</v>
      </c>
      <c r="H1562" t="s">
        <v>24</v>
      </c>
      <c r="I1562">
        <v>0.79</v>
      </c>
      <c r="J1562" t="s">
        <v>5768</v>
      </c>
      <c r="K1562" t="s">
        <v>21711</v>
      </c>
      <c r="L1562" t="s">
        <v>21810</v>
      </c>
      <c r="M1562" t="s">
        <v>21815</v>
      </c>
      <c r="N1562" t="s">
        <v>11391</v>
      </c>
      <c r="O1562" t="s">
        <v>7810</v>
      </c>
      <c r="P1562">
        <v>0.79</v>
      </c>
      <c r="Q1562" t="s">
        <v>21714</v>
      </c>
      <c r="R1562" t="s">
        <v>18846</v>
      </c>
      <c r="S1562" t="s">
        <v>24</v>
      </c>
      <c r="T1562" t="s">
        <v>18847</v>
      </c>
      <c r="U1562" t="s">
        <v>24</v>
      </c>
      <c r="V1562" t="s">
        <v>24</v>
      </c>
      <c r="W1562" s="105" t="str">
        <f>IF(COUNTIF(W$2:W1561,B1562&amp;K1562)=0,B1562&amp;K1562,"")</f>
        <v/>
      </c>
    </row>
    <row r="1563" spans="1:23" hidden="1">
      <c r="A1563" t="s">
        <v>21816</v>
      </c>
      <c r="B1563" t="s">
        <v>11191</v>
      </c>
      <c r="C1563" t="s">
        <v>1267</v>
      </c>
      <c r="D1563" t="s">
        <v>189</v>
      </c>
      <c r="E1563" t="s">
        <v>1380</v>
      </c>
      <c r="F1563" t="s">
        <v>6705</v>
      </c>
      <c r="G1563" t="s">
        <v>24</v>
      </c>
      <c r="H1563" t="s">
        <v>24</v>
      </c>
      <c r="I1563">
        <v>0.79</v>
      </c>
      <c r="J1563" t="s">
        <v>5768</v>
      </c>
      <c r="K1563" t="s">
        <v>21711</v>
      </c>
      <c r="L1563" t="s">
        <v>21810</v>
      </c>
      <c r="M1563" t="s">
        <v>21817</v>
      </c>
      <c r="N1563" t="s">
        <v>11391</v>
      </c>
      <c r="O1563" t="s">
        <v>7810</v>
      </c>
      <c r="P1563">
        <v>0.79</v>
      </c>
      <c r="Q1563" t="s">
        <v>21714</v>
      </c>
      <c r="R1563" t="s">
        <v>18846</v>
      </c>
      <c r="S1563" t="s">
        <v>24</v>
      </c>
      <c r="T1563" t="s">
        <v>18847</v>
      </c>
      <c r="U1563" t="s">
        <v>24</v>
      </c>
      <c r="V1563" t="s">
        <v>24</v>
      </c>
      <c r="W1563" s="105" t="str">
        <f>IF(COUNTIF(W$2:W1562,B1563&amp;K1563)=0,B1563&amp;K1563,"")</f>
        <v/>
      </c>
    </row>
    <row r="1564" spans="1:23" hidden="1">
      <c r="A1564" t="s">
        <v>21818</v>
      </c>
      <c r="B1564" t="s">
        <v>11191</v>
      </c>
      <c r="C1564" t="s">
        <v>1267</v>
      </c>
      <c r="D1564" t="s">
        <v>189</v>
      </c>
      <c r="E1564" t="s">
        <v>1380</v>
      </c>
      <c r="F1564" t="s">
        <v>6705</v>
      </c>
      <c r="G1564" t="s">
        <v>24</v>
      </c>
      <c r="H1564" t="s">
        <v>24</v>
      </c>
      <c r="I1564">
        <v>0.79</v>
      </c>
      <c r="J1564" t="s">
        <v>5768</v>
      </c>
      <c r="K1564" t="s">
        <v>21711</v>
      </c>
      <c r="L1564" t="s">
        <v>21810</v>
      </c>
      <c r="M1564" t="s">
        <v>21819</v>
      </c>
      <c r="N1564" t="s">
        <v>11391</v>
      </c>
      <c r="O1564" t="s">
        <v>7810</v>
      </c>
      <c r="P1564">
        <v>0.79</v>
      </c>
      <c r="Q1564" t="s">
        <v>21714</v>
      </c>
      <c r="R1564" t="s">
        <v>18846</v>
      </c>
      <c r="S1564" t="s">
        <v>24</v>
      </c>
      <c r="T1564" t="s">
        <v>18847</v>
      </c>
      <c r="U1564" t="s">
        <v>24</v>
      </c>
      <c r="V1564" t="s">
        <v>24</v>
      </c>
      <c r="W1564" s="105" t="str">
        <f>IF(COUNTIF(W$2:W1563,B1564&amp;K1564)=0,B1564&amp;K1564,"")</f>
        <v/>
      </c>
    </row>
    <row r="1565" spans="1:23" hidden="1">
      <c r="A1565" t="s">
        <v>21820</v>
      </c>
      <c r="B1565" t="s">
        <v>11191</v>
      </c>
      <c r="C1565" t="s">
        <v>1267</v>
      </c>
      <c r="D1565" t="s">
        <v>189</v>
      </c>
      <c r="E1565" t="s">
        <v>1380</v>
      </c>
      <c r="F1565" t="s">
        <v>6705</v>
      </c>
      <c r="G1565" t="s">
        <v>24</v>
      </c>
      <c r="H1565" t="s">
        <v>24</v>
      </c>
      <c r="I1565">
        <v>0.79</v>
      </c>
      <c r="J1565" t="s">
        <v>5768</v>
      </c>
      <c r="K1565" t="s">
        <v>21711</v>
      </c>
      <c r="L1565" t="s">
        <v>21810</v>
      </c>
      <c r="M1565" t="s">
        <v>21821</v>
      </c>
      <c r="N1565" t="s">
        <v>11391</v>
      </c>
      <c r="O1565" t="s">
        <v>7810</v>
      </c>
      <c r="P1565">
        <v>0.79</v>
      </c>
      <c r="Q1565" t="s">
        <v>21714</v>
      </c>
      <c r="R1565" t="s">
        <v>18846</v>
      </c>
      <c r="S1565" t="s">
        <v>24</v>
      </c>
      <c r="T1565" t="s">
        <v>18847</v>
      </c>
      <c r="U1565" t="s">
        <v>24</v>
      </c>
      <c r="V1565" t="s">
        <v>24</v>
      </c>
      <c r="W1565" s="105" t="str">
        <f>IF(COUNTIF(W$2:W1564,B1565&amp;K1565)=0,B1565&amp;K1565,"")</f>
        <v/>
      </c>
    </row>
    <row r="1566" spans="1:23" hidden="1">
      <c r="A1566" t="s">
        <v>21822</v>
      </c>
      <c r="B1566" t="s">
        <v>11191</v>
      </c>
      <c r="C1566" t="s">
        <v>1267</v>
      </c>
      <c r="D1566" t="s">
        <v>189</v>
      </c>
      <c r="E1566" t="s">
        <v>1380</v>
      </c>
      <c r="F1566" t="s">
        <v>6705</v>
      </c>
      <c r="G1566" t="s">
        <v>24</v>
      </c>
      <c r="H1566" t="s">
        <v>24</v>
      </c>
      <c r="I1566">
        <v>0.79</v>
      </c>
      <c r="J1566" t="s">
        <v>5768</v>
      </c>
      <c r="K1566" t="s">
        <v>21711</v>
      </c>
      <c r="L1566" t="s">
        <v>21823</v>
      </c>
      <c r="M1566" t="s">
        <v>21824</v>
      </c>
      <c r="N1566" t="s">
        <v>11391</v>
      </c>
      <c r="O1566" t="s">
        <v>7810</v>
      </c>
      <c r="P1566">
        <v>0.79</v>
      </c>
      <c r="Q1566" t="s">
        <v>21714</v>
      </c>
      <c r="R1566" t="s">
        <v>18846</v>
      </c>
      <c r="S1566" t="s">
        <v>24</v>
      </c>
      <c r="T1566" t="s">
        <v>18847</v>
      </c>
      <c r="U1566" t="s">
        <v>24</v>
      </c>
      <c r="V1566" t="s">
        <v>24</v>
      </c>
      <c r="W1566" s="105" t="str">
        <f>IF(COUNTIF(W$2:W1565,B1566&amp;K1566)=0,B1566&amp;K1566,"")</f>
        <v/>
      </c>
    </row>
    <row r="1567" spans="1:23" hidden="1">
      <c r="A1567" t="s">
        <v>21825</v>
      </c>
      <c r="B1567" t="s">
        <v>11191</v>
      </c>
      <c r="C1567" t="s">
        <v>1267</v>
      </c>
      <c r="D1567" t="s">
        <v>189</v>
      </c>
      <c r="E1567" t="s">
        <v>1380</v>
      </c>
      <c r="F1567" t="s">
        <v>6705</v>
      </c>
      <c r="G1567" t="s">
        <v>24</v>
      </c>
      <c r="H1567" t="s">
        <v>24</v>
      </c>
      <c r="I1567">
        <v>0.79</v>
      </c>
      <c r="J1567" t="s">
        <v>5768</v>
      </c>
      <c r="K1567" t="s">
        <v>21711</v>
      </c>
      <c r="L1567" t="s">
        <v>21823</v>
      </c>
      <c r="M1567" t="s">
        <v>21826</v>
      </c>
      <c r="N1567" t="s">
        <v>11391</v>
      </c>
      <c r="O1567" t="s">
        <v>7810</v>
      </c>
      <c r="P1567">
        <v>0.79</v>
      </c>
      <c r="Q1567" t="s">
        <v>21714</v>
      </c>
      <c r="R1567" t="s">
        <v>18846</v>
      </c>
      <c r="S1567" t="s">
        <v>24</v>
      </c>
      <c r="T1567" t="s">
        <v>18847</v>
      </c>
      <c r="U1567" t="s">
        <v>24</v>
      </c>
      <c r="V1567" t="s">
        <v>24</v>
      </c>
      <c r="W1567" s="105" t="str">
        <f>IF(COUNTIF(W$2:W1566,B1567&amp;K1567)=0,B1567&amp;K1567,"")</f>
        <v/>
      </c>
    </row>
    <row r="1568" spans="1:23" hidden="1">
      <c r="A1568" t="s">
        <v>21827</v>
      </c>
      <c r="B1568" t="s">
        <v>11191</v>
      </c>
      <c r="C1568" t="s">
        <v>1267</v>
      </c>
      <c r="D1568" t="s">
        <v>189</v>
      </c>
      <c r="E1568" t="s">
        <v>1380</v>
      </c>
      <c r="F1568" t="s">
        <v>6705</v>
      </c>
      <c r="G1568" t="s">
        <v>24</v>
      </c>
      <c r="H1568" t="s">
        <v>24</v>
      </c>
      <c r="I1568">
        <v>0.79</v>
      </c>
      <c r="J1568" t="s">
        <v>5768</v>
      </c>
      <c r="K1568" t="s">
        <v>21711</v>
      </c>
      <c r="L1568" t="s">
        <v>21823</v>
      </c>
      <c r="M1568" t="s">
        <v>21828</v>
      </c>
      <c r="N1568" t="s">
        <v>11391</v>
      </c>
      <c r="O1568" t="s">
        <v>7810</v>
      </c>
      <c r="P1568">
        <v>0.79</v>
      </c>
      <c r="Q1568" t="s">
        <v>21714</v>
      </c>
      <c r="R1568" t="s">
        <v>18846</v>
      </c>
      <c r="S1568" t="s">
        <v>24</v>
      </c>
      <c r="T1568" t="s">
        <v>18847</v>
      </c>
      <c r="U1568" t="s">
        <v>24</v>
      </c>
      <c r="V1568" t="s">
        <v>24</v>
      </c>
      <c r="W1568" s="105" t="str">
        <f>IF(COUNTIF(W$2:W1567,B1568&amp;K1568)=0,B1568&amp;K1568,"")</f>
        <v/>
      </c>
    </row>
    <row r="1569" spans="1:23" hidden="1">
      <c r="A1569" t="s">
        <v>21829</v>
      </c>
      <c r="B1569" t="s">
        <v>11192</v>
      </c>
      <c r="C1569" t="s">
        <v>1267</v>
      </c>
      <c r="D1569" t="s">
        <v>189</v>
      </c>
      <c r="E1569" t="s">
        <v>1387</v>
      </c>
      <c r="F1569" t="s">
        <v>6691</v>
      </c>
      <c r="G1569" t="s">
        <v>24</v>
      </c>
      <c r="H1569" t="s">
        <v>24</v>
      </c>
      <c r="I1569">
        <v>1.03</v>
      </c>
      <c r="J1569" t="s">
        <v>5768</v>
      </c>
      <c r="K1569" t="s">
        <v>21711</v>
      </c>
      <c r="L1569" t="s">
        <v>21830</v>
      </c>
      <c r="M1569" t="s">
        <v>21831</v>
      </c>
      <c r="N1569" t="s">
        <v>11381</v>
      </c>
      <c r="O1569" t="s">
        <v>7810</v>
      </c>
      <c r="P1569">
        <v>0.98</v>
      </c>
      <c r="Q1569" t="s">
        <v>21752</v>
      </c>
      <c r="R1569" t="s">
        <v>18846</v>
      </c>
      <c r="S1569" t="s">
        <v>24</v>
      </c>
      <c r="T1569" t="s">
        <v>18847</v>
      </c>
      <c r="U1569" t="s">
        <v>24</v>
      </c>
      <c r="V1569" t="s">
        <v>24</v>
      </c>
      <c r="W1569" s="105" t="str">
        <f>IF(COUNTIF(W$2:W1568,B1569&amp;K1569)=0,B1569&amp;K1569,"")</f>
        <v>S-175001株式会社ＬＩＸＩＬ</v>
      </c>
    </row>
    <row r="1570" spans="1:23" hidden="1">
      <c r="A1570" t="s">
        <v>21832</v>
      </c>
      <c r="B1570" t="s">
        <v>11193</v>
      </c>
      <c r="C1570" t="s">
        <v>1267</v>
      </c>
      <c r="D1570" t="s">
        <v>189</v>
      </c>
      <c r="E1570" t="s">
        <v>1387</v>
      </c>
      <c r="F1570" t="s">
        <v>6700</v>
      </c>
      <c r="G1570" t="s">
        <v>24</v>
      </c>
      <c r="H1570" t="s">
        <v>24</v>
      </c>
      <c r="I1570">
        <v>1.22</v>
      </c>
      <c r="J1570" t="s">
        <v>5768</v>
      </c>
      <c r="K1570" t="s">
        <v>21711</v>
      </c>
      <c r="L1570" t="s">
        <v>21833</v>
      </c>
      <c r="M1570" t="s">
        <v>21834</v>
      </c>
      <c r="N1570" t="s">
        <v>11381</v>
      </c>
      <c r="O1570" t="s">
        <v>7810</v>
      </c>
      <c r="P1570">
        <v>1.1599999999999999</v>
      </c>
      <c r="Q1570" t="s">
        <v>21752</v>
      </c>
      <c r="R1570" t="s">
        <v>18846</v>
      </c>
      <c r="S1570" t="s">
        <v>24</v>
      </c>
      <c r="T1570" t="s">
        <v>18847</v>
      </c>
      <c r="U1570" t="s">
        <v>24</v>
      </c>
      <c r="V1570" t="s">
        <v>24</v>
      </c>
      <c r="W1570" s="105" t="str">
        <f>IF(COUNTIF(W$2:W1569,B1570&amp;K1570)=0,B1570&amp;K1570,"")</f>
        <v>S-175002株式会社ＬＩＸＩＬ</v>
      </c>
    </row>
    <row r="1571" spans="1:23" hidden="1">
      <c r="A1571" t="s">
        <v>21835</v>
      </c>
      <c r="B1571" t="s">
        <v>11193</v>
      </c>
      <c r="C1571" t="s">
        <v>1267</v>
      </c>
      <c r="D1571" t="s">
        <v>189</v>
      </c>
      <c r="E1571" t="s">
        <v>1387</v>
      </c>
      <c r="F1571" t="s">
        <v>6700</v>
      </c>
      <c r="G1571" t="s">
        <v>24</v>
      </c>
      <c r="H1571" t="s">
        <v>24</v>
      </c>
      <c r="I1571">
        <v>1.22</v>
      </c>
      <c r="J1571" t="s">
        <v>5768</v>
      </c>
      <c r="K1571" t="s">
        <v>21711</v>
      </c>
      <c r="L1571" t="s">
        <v>21836</v>
      </c>
      <c r="M1571" t="s">
        <v>21837</v>
      </c>
      <c r="N1571" t="s">
        <v>11391</v>
      </c>
      <c r="O1571" t="s">
        <v>7810</v>
      </c>
      <c r="P1571">
        <v>1.1599999999999999</v>
      </c>
      <c r="Q1571" t="s">
        <v>21752</v>
      </c>
      <c r="R1571" t="s">
        <v>18846</v>
      </c>
      <c r="S1571" t="s">
        <v>24</v>
      </c>
      <c r="T1571" t="s">
        <v>18847</v>
      </c>
      <c r="U1571" t="s">
        <v>24</v>
      </c>
      <c r="V1571" t="s">
        <v>24</v>
      </c>
      <c r="W1571" s="105" t="str">
        <f>IF(COUNTIF(W$2:W1570,B1571&amp;K1571)=0,B1571&amp;K1571,"")</f>
        <v/>
      </c>
    </row>
    <row r="1572" spans="1:23" hidden="1">
      <c r="A1572" t="s">
        <v>21838</v>
      </c>
      <c r="B1572" t="s">
        <v>11193</v>
      </c>
      <c r="C1572" t="s">
        <v>1267</v>
      </c>
      <c r="D1572" t="s">
        <v>189</v>
      </c>
      <c r="E1572" t="s">
        <v>1387</v>
      </c>
      <c r="F1572" t="s">
        <v>6700</v>
      </c>
      <c r="G1572" t="s">
        <v>24</v>
      </c>
      <c r="H1572" t="s">
        <v>24</v>
      </c>
      <c r="I1572">
        <v>1.22</v>
      </c>
      <c r="J1572" t="s">
        <v>5768</v>
      </c>
      <c r="K1572" t="s">
        <v>21711</v>
      </c>
      <c r="L1572" t="s">
        <v>21836</v>
      </c>
      <c r="M1572" t="s">
        <v>21839</v>
      </c>
      <c r="N1572" t="s">
        <v>11391</v>
      </c>
      <c r="O1572" t="s">
        <v>7810</v>
      </c>
      <c r="P1572">
        <v>1.1599999999999999</v>
      </c>
      <c r="Q1572" t="s">
        <v>21752</v>
      </c>
      <c r="R1572" t="s">
        <v>18846</v>
      </c>
      <c r="S1572" t="s">
        <v>24</v>
      </c>
      <c r="T1572" t="s">
        <v>18847</v>
      </c>
      <c r="U1572" t="s">
        <v>24</v>
      </c>
      <c r="V1572" t="s">
        <v>24</v>
      </c>
      <c r="W1572" s="105" t="str">
        <f>IF(COUNTIF(W$2:W1571,B1572&amp;K1572)=0,B1572&amp;K1572,"")</f>
        <v/>
      </c>
    </row>
    <row r="1573" spans="1:23" hidden="1">
      <c r="A1573" t="s">
        <v>21840</v>
      </c>
      <c r="B1573" t="s">
        <v>11193</v>
      </c>
      <c r="C1573" t="s">
        <v>1267</v>
      </c>
      <c r="D1573" t="s">
        <v>189</v>
      </c>
      <c r="E1573" t="s">
        <v>1387</v>
      </c>
      <c r="F1573" t="s">
        <v>6700</v>
      </c>
      <c r="G1573" t="s">
        <v>24</v>
      </c>
      <c r="H1573" t="s">
        <v>24</v>
      </c>
      <c r="I1573">
        <v>1.22</v>
      </c>
      <c r="J1573" t="s">
        <v>5768</v>
      </c>
      <c r="K1573" t="s">
        <v>21711</v>
      </c>
      <c r="L1573" t="s">
        <v>21836</v>
      </c>
      <c r="M1573" t="s">
        <v>21841</v>
      </c>
      <c r="N1573" t="s">
        <v>11391</v>
      </c>
      <c r="O1573" t="s">
        <v>7810</v>
      </c>
      <c r="P1573">
        <v>1.1599999999999999</v>
      </c>
      <c r="Q1573" t="s">
        <v>21752</v>
      </c>
      <c r="R1573" t="s">
        <v>18846</v>
      </c>
      <c r="S1573" t="s">
        <v>24</v>
      </c>
      <c r="T1573" t="s">
        <v>18847</v>
      </c>
      <c r="U1573" t="s">
        <v>24</v>
      </c>
      <c r="V1573" t="s">
        <v>24</v>
      </c>
      <c r="W1573" s="105" t="str">
        <f>IF(COUNTIF(W$2:W1572,B1573&amp;K1573)=0,B1573&amp;K1573,"")</f>
        <v/>
      </c>
    </row>
    <row r="1574" spans="1:23" hidden="1">
      <c r="A1574" t="s">
        <v>21842</v>
      </c>
      <c r="B1574" t="s">
        <v>11193</v>
      </c>
      <c r="C1574" t="s">
        <v>1267</v>
      </c>
      <c r="D1574" t="s">
        <v>189</v>
      </c>
      <c r="E1574" t="s">
        <v>1387</v>
      </c>
      <c r="F1574" t="s">
        <v>6700</v>
      </c>
      <c r="G1574" t="s">
        <v>24</v>
      </c>
      <c r="H1574" t="s">
        <v>24</v>
      </c>
      <c r="I1574">
        <v>1.22</v>
      </c>
      <c r="J1574" t="s">
        <v>5768</v>
      </c>
      <c r="K1574" t="s">
        <v>21711</v>
      </c>
      <c r="L1574" t="s">
        <v>21836</v>
      </c>
      <c r="M1574" t="s">
        <v>21843</v>
      </c>
      <c r="N1574" t="s">
        <v>11391</v>
      </c>
      <c r="O1574" t="s">
        <v>7810</v>
      </c>
      <c r="P1574">
        <v>1.1599999999999999</v>
      </c>
      <c r="Q1574" t="s">
        <v>21752</v>
      </c>
      <c r="R1574" t="s">
        <v>18846</v>
      </c>
      <c r="S1574" t="s">
        <v>24</v>
      </c>
      <c r="T1574" t="s">
        <v>18847</v>
      </c>
      <c r="U1574" t="s">
        <v>24</v>
      </c>
      <c r="V1574" t="s">
        <v>24</v>
      </c>
      <c r="W1574" s="105" t="str">
        <f>IF(COUNTIF(W$2:W1573,B1574&amp;K1574)=0,B1574&amp;K1574,"")</f>
        <v/>
      </c>
    </row>
    <row r="1575" spans="1:23" hidden="1">
      <c r="A1575" t="s">
        <v>21844</v>
      </c>
      <c r="B1575" t="s">
        <v>11193</v>
      </c>
      <c r="C1575" t="s">
        <v>1267</v>
      </c>
      <c r="D1575" t="s">
        <v>189</v>
      </c>
      <c r="E1575" t="s">
        <v>1387</v>
      </c>
      <c r="F1575" t="s">
        <v>6700</v>
      </c>
      <c r="G1575" t="s">
        <v>24</v>
      </c>
      <c r="H1575" t="s">
        <v>24</v>
      </c>
      <c r="I1575">
        <v>1.22</v>
      </c>
      <c r="J1575" t="s">
        <v>5768</v>
      </c>
      <c r="K1575" t="s">
        <v>21711</v>
      </c>
      <c r="L1575" t="s">
        <v>21836</v>
      </c>
      <c r="M1575" t="s">
        <v>21845</v>
      </c>
      <c r="N1575" t="s">
        <v>11391</v>
      </c>
      <c r="O1575" t="s">
        <v>7810</v>
      </c>
      <c r="P1575">
        <v>1.1599999999999999</v>
      </c>
      <c r="Q1575" t="s">
        <v>21752</v>
      </c>
      <c r="R1575" t="s">
        <v>18846</v>
      </c>
      <c r="S1575" t="s">
        <v>24</v>
      </c>
      <c r="T1575" t="s">
        <v>18847</v>
      </c>
      <c r="U1575" t="s">
        <v>24</v>
      </c>
      <c r="V1575" t="s">
        <v>24</v>
      </c>
      <c r="W1575" s="105" t="str">
        <f>IF(COUNTIF(W$2:W1574,B1575&amp;K1575)=0,B1575&amp;K1575,"")</f>
        <v/>
      </c>
    </row>
    <row r="1576" spans="1:23" hidden="1">
      <c r="A1576" t="s">
        <v>21846</v>
      </c>
      <c r="B1576" t="s">
        <v>11194</v>
      </c>
      <c r="C1576" t="s">
        <v>1267</v>
      </c>
      <c r="D1576" t="s">
        <v>189</v>
      </c>
      <c r="E1576" t="s">
        <v>1387</v>
      </c>
      <c r="F1576" t="s">
        <v>6705</v>
      </c>
      <c r="G1576" t="s">
        <v>24</v>
      </c>
      <c r="H1576" t="s">
        <v>24</v>
      </c>
      <c r="I1576">
        <v>1.03</v>
      </c>
      <c r="J1576" t="s">
        <v>5768</v>
      </c>
      <c r="K1576" t="s">
        <v>21711</v>
      </c>
      <c r="L1576" t="s">
        <v>21847</v>
      </c>
      <c r="M1576" t="s">
        <v>21848</v>
      </c>
      <c r="N1576" t="s">
        <v>11381</v>
      </c>
      <c r="O1576" t="s">
        <v>7810</v>
      </c>
      <c r="P1576">
        <v>0.98</v>
      </c>
      <c r="Q1576" t="s">
        <v>21752</v>
      </c>
      <c r="R1576" t="s">
        <v>18846</v>
      </c>
      <c r="S1576" t="s">
        <v>24</v>
      </c>
      <c r="T1576" t="s">
        <v>18847</v>
      </c>
      <c r="U1576" t="s">
        <v>24</v>
      </c>
      <c r="V1576" t="s">
        <v>24</v>
      </c>
      <c r="W1576" s="105" t="str">
        <f>IF(COUNTIF(W$2:W1575,B1576&amp;K1576)=0,B1576&amp;K1576,"")</f>
        <v>S-175003株式会社ＬＩＸＩＬ</v>
      </c>
    </row>
    <row r="1577" spans="1:23" hidden="1">
      <c r="A1577" t="s">
        <v>21849</v>
      </c>
      <c r="B1577" t="s">
        <v>11194</v>
      </c>
      <c r="C1577" t="s">
        <v>1267</v>
      </c>
      <c r="D1577" t="s">
        <v>189</v>
      </c>
      <c r="E1577" t="s">
        <v>1387</v>
      </c>
      <c r="F1577" t="s">
        <v>6705</v>
      </c>
      <c r="G1577" t="s">
        <v>24</v>
      </c>
      <c r="H1577" t="s">
        <v>24</v>
      </c>
      <c r="I1577">
        <v>1.03</v>
      </c>
      <c r="J1577" t="s">
        <v>5768</v>
      </c>
      <c r="K1577" t="s">
        <v>21711</v>
      </c>
      <c r="L1577" t="s">
        <v>21847</v>
      </c>
      <c r="M1577" t="s">
        <v>21850</v>
      </c>
      <c r="N1577" t="s">
        <v>11391</v>
      </c>
      <c r="O1577" t="s">
        <v>7810</v>
      </c>
      <c r="P1577">
        <v>0.98</v>
      </c>
      <c r="Q1577" t="s">
        <v>21752</v>
      </c>
      <c r="R1577" t="s">
        <v>18846</v>
      </c>
      <c r="S1577" t="s">
        <v>24</v>
      </c>
      <c r="T1577" t="s">
        <v>18847</v>
      </c>
      <c r="U1577" t="s">
        <v>24</v>
      </c>
      <c r="V1577" t="s">
        <v>24</v>
      </c>
      <c r="W1577" s="105" t="str">
        <f>IF(COUNTIF(W$2:W1576,B1577&amp;K1577)=0,B1577&amp;K1577,"")</f>
        <v/>
      </c>
    </row>
    <row r="1578" spans="1:23" hidden="1">
      <c r="A1578" t="s">
        <v>21851</v>
      </c>
      <c r="B1578" t="s">
        <v>11194</v>
      </c>
      <c r="C1578" t="s">
        <v>1267</v>
      </c>
      <c r="D1578" t="s">
        <v>189</v>
      </c>
      <c r="E1578" t="s">
        <v>1387</v>
      </c>
      <c r="F1578" t="s">
        <v>6705</v>
      </c>
      <c r="G1578" t="s">
        <v>24</v>
      </c>
      <c r="H1578" t="s">
        <v>24</v>
      </c>
      <c r="I1578">
        <v>1.03</v>
      </c>
      <c r="J1578" t="s">
        <v>5768</v>
      </c>
      <c r="K1578" t="s">
        <v>21711</v>
      </c>
      <c r="L1578" t="s">
        <v>21847</v>
      </c>
      <c r="M1578" t="s">
        <v>21852</v>
      </c>
      <c r="N1578" t="s">
        <v>11391</v>
      </c>
      <c r="O1578" t="s">
        <v>7810</v>
      </c>
      <c r="P1578">
        <v>0.98</v>
      </c>
      <c r="Q1578" t="s">
        <v>21752</v>
      </c>
      <c r="R1578" t="s">
        <v>18846</v>
      </c>
      <c r="S1578" t="s">
        <v>24</v>
      </c>
      <c r="T1578" t="s">
        <v>18847</v>
      </c>
      <c r="U1578" t="s">
        <v>24</v>
      </c>
      <c r="V1578" t="s">
        <v>24</v>
      </c>
      <c r="W1578" s="105" t="str">
        <f>IF(COUNTIF(W$2:W1577,B1578&amp;K1578)=0,B1578&amp;K1578,"")</f>
        <v/>
      </c>
    </row>
    <row r="1579" spans="1:23" hidden="1">
      <c r="A1579" t="s">
        <v>21853</v>
      </c>
      <c r="B1579" t="s">
        <v>11195</v>
      </c>
      <c r="C1579" t="s">
        <v>1267</v>
      </c>
      <c r="D1579" t="s">
        <v>189</v>
      </c>
      <c r="E1579" t="s">
        <v>1394</v>
      </c>
      <c r="F1579" t="s">
        <v>6691</v>
      </c>
      <c r="G1579" t="s">
        <v>24</v>
      </c>
      <c r="H1579" t="s">
        <v>24</v>
      </c>
      <c r="I1579">
        <v>0.55000000000000004</v>
      </c>
      <c r="J1579" t="s">
        <v>5768</v>
      </c>
      <c r="K1579" t="s">
        <v>21711</v>
      </c>
      <c r="L1579" t="s">
        <v>18968</v>
      </c>
      <c r="M1579" t="s">
        <v>18969</v>
      </c>
      <c r="N1579" t="s">
        <v>11381</v>
      </c>
      <c r="O1579" t="s">
        <v>11382</v>
      </c>
      <c r="P1579">
        <v>0.55000000000000004</v>
      </c>
      <c r="Q1579" t="s">
        <v>18970</v>
      </c>
      <c r="R1579" t="s">
        <v>18846</v>
      </c>
      <c r="S1579" t="s">
        <v>24</v>
      </c>
      <c r="T1579" t="s">
        <v>18847</v>
      </c>
      <c r="U1579" t="s">
        <v>24</v>
      </c>
      <c r="V1579" t="s">
        <v>24</v>
      </c>
      <c r="W1579" s="105" t="str">
        <f>IF(COUNTIF(W$2:W1578,B1579&amp;K1579)=0,B1579&amp;K1579,"")</f>
        <v>S-176001株式会社ＬＩＸＩＬ</v>
      </c>
    </row>
    <row r="1580" spans="1:23" hidden="1">
      <c r="A1580" t="s">
        <v>21854</v>
      </c>
      <c r="B1580" t="s">
        <v>11195</v>
      </c>
      <c r="C1580" t="s">
        <v>1267</v>
      </c>
      <c r="D1580" t="s">
        <v>189</v>
      </c>
      <c r="E1580" t="s">
        <v>1394</v>
      </c>
      <c r="F1580" t="s">
        <v>6691</v>
      </c>
      <c r="G1580" t="s">
        <v>24</v>
      </c>
      <c r="H1580" t="s">
        <v>24</v>
      </c>
      <c r="I1580">
        <v>0.55000000000000004</v>
      </c>
      <c r="J1580" t="s">
        <v>5768</v>
      </c>
      <c r="K1580" t="s">
        <v>21711</v>
      </c>
      <c r="L1580" t="s">
        <v>18968</v>
      </c>
      <c r="M1580" t="s">
        <v>18972</v>
      </c>
      <c r="N1580" t="s">
        <v>11391</v>
      </c>
      <c r="O1580" t="s">
        <v>11382</v>
      </c>
      <c r="P1580">
        <v>0.55000000000000004</v>
      </c>
      <c r="Q1580" t="s">
        <v>18970</v>
      </c>
      <c r="R1580" t="s">
        <v>18846</v>
      </c>
      <c r="S1580" t="s">
        <v>24</v>
      </c>
      <c r="T1580" t="s">
        <v>18847</v>
      </c>
      <c r="U1580" t="s">
        <v>24</v>
      </c>
      <c r="V1580" t="s">
        <v>24</v>
      </c>
      <c r="W1580" s="105" t="str">
        <f>IF(COUNTIF(W$2:W1579,B1580&amp;K1580)=0,B1580&amp;K1580,"")</f>
        <v/>
      </c>
    </row>
    <row r="1581" spans="1:23" hidden="1">
      <c r="A1581" t="s">
        <v>21855</v>
      </c>
      <c r="B1581" t="s">
        <v>11197</v>
      </c>
      <c r="C1581" t="s">
        <v>1267</v>
      </c>
      <c r="D1581" t="s">
        <v>189</v>
      </c>
      <c r="E1581" t="s">
        <v>1394</v>
      </c>
      <c r="F1581" t="s">
        <v>6705</v>
      </c>
      <c r="G1581" t="s">
        <v>24</v>
      </c>
      <c r="H1581" t="s">
        <v>24</v>
      </c>
      <c r="I1581">
        <v>0.55000000000000004</v>
      </c>
      <c r="J1581" t="s">
        <v>5768</v>
      </c>
      <c r="K1581" t="s">
        <v>21711</v>
      </c>
      <c r="L1581" t="s">
        <v>18974</v>
      </c>
      <c r="M1581" t="s">
        <v>18975</v>
      </c>
      <c r="N1581" t="s">
        <v>11381</v>
      </c>
      <c r="O1581" t="s">
        <v>11382</v>
      </c>
      <c r="P1581">
        <v>0.55000000000000004</v>
      </c>
      <c r="Q1581" t="s">
        <v>18970</v>
      </c>
      <c r="R1581" t="s">
        <v>18846</v>
      </c>
      <c r="S1581" t="s">
        <v>24</v>
      </c>
      <c r="T1581" t="s">
        <v>18847</v>
      </c>
      <c r="U1581" t="s">
        <v>24</v>
      </c>
      <c r="V1581" t="s">
        <v>24</v>
      </c>
      <c r="W1581" s="105" t="str">
        <f>IF(COUNTIF(W$2:W1580,B1581&amp;K1581)=0,B1581&amp;K1581,"")</f>
        <v>S-176003株式会社ＬＩＸＩＬ</v>
      </c>
    </row>
    <row r="1582" spans="1:23" hidden="1">
      <c r="A1582" t="s">
        <v>21856</v>
      </c>
      <c r="B1582" t="s">
        <v>11197</v>
      </c>
      <c r="C1582" t="s">
        <v>1267</v>
      </c>
      <c r="D1582" t="s">
        <v>189</v>
      </c>
      <c r="E1582" t="s">
        <v>1394</v>
      </c>
      <c r="F1582" t="s">
        <v>6705</v>
      </c>
      <c r="G1582" t="s">
        <v>24</v>
      </c>
      <c r="H1582" t="s">
        <v>24</v>
      </c>
      <c r="I1582">
        <v>0.55000000000000004</v>
      </c>
      <c r="J1582" t="s">
        <v>5768</v>
      </c>
      <c r="K1582" t="s">
        <v>21711</v>
      </c>
      <c r="L1582" t="s">
        <v>18974</v>
      </c>
      <c r="M1582" t="s">
        <v>18977</v>
      </c>
      <c r="N1582" t="s">
        <v>11391</v>
      </c>
      <c r="O1582" t="s">
        <v>11382</v>
      </c>
      <c r="P1582">
        <v>0.55000000000000004</v>
      </c>
      <c r="Q1582" t="s">
        <v>18970</v>
      </c>
      <c r="R1582" t="s">
        <v>18846</v>
      </c>
      <c r="S1582" t="s">
        <v>24</v>
      </c>
      <c r="T1582" t="s">
        <v>18847</v>
      </c>
      <c r="U1582" t="s">
        <v>24</v>
      </c>
      <c r="V1582" t="s">
        <v>24</v>
      </c>
      <c r="W1582" s="105" t="str">
        <f>IF(COUNTIF(W$2:W1581,B1582&amp;K1582)=0,B1582&amp;K1582,"")</f>
        <v/>
      </c>
    </row>
    <row r="1583" spans="1:23" hidden="1">
      <c r="A1583" t="s">
        <v>21857</v>
      </c>
      <c r="B1583" t="s">
        <v>11197</v>
      </c>
      <c r="C1583" t="s">
        <v>1267</v>
      </c>
      <c r="D1583" t="s">
        <v>189</v>
      </c>
      <c r="E1583" t="s">
        <v>1394</v>
      </c>
      <c r="F1583" t="s">
        <v>6705</v>
      </c>
      <c r="G1583" t="s">
        <v>24</v>
      </c>
      <c r="H1583" t="s">
        <v>24</v>
      </c>
      <c r="I1583">
        <v>0.55000000000000004</v>
      </c>
      <c r="J1583" t="s">
        <v>5768</v>
      </c>
      <c r="K1583" t="s">
        <v>21711</v>
      </c>
      <c r="L1583" t="s">
        <v>18974</v>
      </c>
      <c r="M1583" t="s">
        <v>18979</v>
      </c>
      <c r="N1583" t="s">
        <v>11391</v>
      </c>
      <c r="O1583" t="s">
        <v>11382</v>
      </c>
      <c r="P1583">
        <v>0.55000000000000004</v>
      </c>
      <c r="Q1583" t="s">
        <v>18970</v>
      </c>
      <c r="R1583" t="s">
        <v>18846</v>
      </c>
      <c r="S1583" t="s">
        <v>24</v>
      </c>
      <c r="T1583" t="s">
        <v>18847</v>
      </c>
      <c r="U1583" t="s">
        <v>24</v>
      </c>
      <c r="V1583" t="s">
        <v>24</v>
      </c>
      <c r="W1583" s="105" t="str">
        <f>IF(COUNTIF(W$2:W1582,B1583&amp;K1583)=0,B1583&amp;K1583,"")</f>
        <v/>
      </c>
    </row>
    <row r="1584" spans="1:23" hidden="1">
      <c r="A1584" t="s">
        <v>21858</v>
      </c>
      <c r="B1584" t="s">
        <v>11197</v>
      </c>
      <c r="C1584" t="s">
        <v>1267</v>
      </c>
      <c r="D1584" t="s">
        <v>189</v>
      </c>
      <c r="E1584" t="s">
        <v>1394</v>
      </c>
      <c r="F1584" t="s">
        <v>6705</v>
      </c>
      <c r="G1584" t="s">
        <v>24</v>
      </c>
      <c r="H1584" t="s">
        <v>24</v>
      </c>
      <c r="I1584">
        <v>0.55000000000000004</v>
      </c>
      <c r="J1584" t="s">
        <v>5768</v>
      </c>
      <c r="K1584" t="s">
        <v>21711</v>
      </c>
      <c r="L1584" t="s">
        <v>18974</v>
      </c>
      <c r="M1584" t="s">
        <v>18981</v>
      </c>
      <c r="N1584" t="s">
        <v>11391</v>
      </c>
      <c r="O1584" t="s">
        <v>11382</v>
      </c>
      <c r="P1584">
        <v>0.55000000000000004</v>
      </c>
      <c r="Q1584" t="s">
        <v>18970</v>
      </c>
      <c r="R1584" t="s">
        <v>18846</v>
      </c>
      <c r="S1584" t="s">
        <v>24</v>
      </c>
      <c r="T1584" t="s">
        <v>18847</v>
      </c>
      <c r="U1584" t="s">
        <v>24</v>
      </c>
      <c r="V1584" t="s">
        <v>24</v>
      </c>
      <c r="W1584" s="105" t="str">
        <f>IF(COUNTIF(W$2:W1583,B1584&amp;K1584)=0,B1584&amp;K1584,"")</f>
        <v/>
      </c>
    </row>
    <row r="1585" spans="1:23" hidden="1">
      <c r="A1585" t="s">
        <v>21859</v>
      </c>
      <c r="B1585" t="s">
        <v>11201</v>
      </c>
      <c r="C1585" t="s">
        <v>1267</v>
      </c>
      <c r="D1585" t="s">
        <v>234</v>
      </c>
      <c r="E1585" t="s">
        <v>1415</v>
      </c>
      <c r="F1585" t="s">
        <v>24</v>
      </c>
      <c r="G1585" t="s">
        <v>24</v>
      </c>
      <c r="H1585" t="s">
        <v>24</v>
      </c>
      <c r="I1585">
        <v>0.89</v>
      </c>
      <c r="J1585" t="s">
        <v>5768</v>
      </c>
      <c r="K1585" t="s">
        <v>21711</v>
      </c>
      <c r="L1585" t="s">
        <v>18983</v>
      </c>
      <c r="M1585" t="s">
        <v>18984</v>
      </c>
      <c r="N1585" t="s">
        <v>11381</v>
      </c>
      <c r="O1585" t="s">
        <v>11382</v>
      </c>
      <c r="P1585">
        <v>0.89</v>
      </c>
      <c r="Q1585" t="s">
        <v>21860</v>
      </c>
      <c r="R1585" t="s">
        <v>18846</v>
      </c>
      <c r="S1585" t="s">
        <v>24</v>
      </c>
      <c r="T1585" t="s">
        <v>18847</v>
      </c>
      <c r="U1585" t="s">
        <v>24</v>
      </c>
      <c r="V1585" t="s">
        <v>24</v>
      </c>
      <c r="W1585" s="105" t="str">
        <f>IF(COUNTIF(W$2:W1584,B1585&amp;K1585)=0,B1585&amp;K1585,"")</f>
        <v>S-178001株式会社ＬＩＸＩＬ</v>
      </c>
    </row>
    <row r="1586" spans="1:23" hidden="1">
      <c r="A1586" t="s">
        <v>21861</v>
      </c>
      <c r="B1586" t="s">
        <v>11201</v>
      </c>
      <c r="C1586" t="s">
        <v>1267</v>
      </c>
      <c r="D1586" t="s">
        <v>234</v>
      </c>
      <c r="E1586" t="s">
        <v>1415</v>
      </c>
      <c r="F1586" t="s">
        <v>24</v>
      </c>
      <c r="G1586" t="s">
        <v>24</v>
      </c>
      <c r="H1586" t="s">
        <v>24</v>
      </c>
      <c r="I1586">
        <v>0.89</v>
      </c>
      <c r="J1586" t="s">
        <v>5768</v>
      </c>
      <c r="K1586" t="s">
        <v>21711</v>
      </c>
      <c r="L1586" t="s">
        <v>18983</v>
      </c>
      <c r="M1586" t="s">
        <v>18987</v>
      </c>
      <c r="N1586" t="s">
        <v>11391</v>
      </c>
      <c r="O1586" t="s">
        <v>11382</v>
      </c>
      <c r="P1586">
        <v>0.89</v>
      </c>
      <c r="Q1586" t="s">
        <v>21860</v>
      </c>
      <c r="R1586" t="s">
        <v>18846</v>
      </c>
      <c r="S1586" t="s">
        <v>24</v>
      </c>
      <c r="T1586" t="s">
        <v>18847</v>
      </c>
      <c r="U1586" t="s">
        <v>24</v>
      </c>
      <c r="V1586" t="s">
        <v>24</v>
      </c>
      <c r="W1586" s="105" t="str">
        <f>IF(COUNTIF(W$2:W1585,B1586&amp;K1586)=0,B1586&amp;K1586,"")</f>
        <v/>
      </c>
    </row>
    <row r="1587" spans="1:23" hidden="1">
      <c r="A1587" t="s">
        <v>21862</v>
      </c>
      <c r="B1587" t="s">
        <v>11201</v>
      </c>
      <c r="C1587" t="s">
        <v>1267</v>
      </c>
      <c r="D1587" t="s">
        <v>234</v>
      </c>
      <c r="E1587" t="s">
        <v>1415</v>
      </c>
      <c r="F1587" t="s">
        <v>24</v>
      </c>
      <c r="G1587" t="s">
        <v>24</v>
      </c>
      <c r="H1587" t="s">
        <v>24</v>
      </c>
      <c r="I1587">
        <v>0.89</v>
      </c>
      <c r="J1587" t="s">
        <v>5768</v>
      </c>
      <c r="K1587" t="s">
        <v>21711</v>
      </c>
      <c r="L1587" t="s">
        <v>18989</v>
      </c>
      <c r="M1587" t="s">
        <v>18990</v>
      </c>
      <c r="N1587" t="s">
        <v>11381</v>
      </c>
      <c r="O1587" t="s">
        <v>11382</v>
      </c>
      <c r="P1587">
        <v>0.89</v>
      </c>
      <c r="Q1587" t="s">
        <v>21860</v>
      </c>
      <c r="R1587" t="s">
        <v>18846</v>
      </c>
      <c r="S1587" t="s">
        <v>24</v>
      </c>
      <c r="T1587" t="s">
        <v>18847</v>
      </c>
      <c r="U1587" t="s">
        <v>24</v>
      </c>
      <c r="V1587" t="s">
        <v>24</v>
      </c>
      <c r="W1587" s="105" t="str">
        <f>IF(COUNTIF(W$2:W1586,B1587&amp;K1587)=0,B1587&amp;K1587,"")</f>
        <v/>
      </c>
    </row>
    <row r="1588" spans="1:23" hidden="1">
      <c r="A1588" t="s">
        <v>21863</v>
      </c>
      <c r="B1588" t="s">
        <v>11201</v>
      </c>
      <c r="C1588" t="s">
        <v>1267</v>
      </c>
      <c r="D1588" t="s">
        <v>234</v>
      </c>
      <c r="E1588" t="s">
        <v>1415</v>
      </c>
      <c r="F1588" t="s">
        <v>24</v>
      </c>
      <c r="G1588" t="s">
        <v>24</v>
      </c>
      <c r="H1588" t="s">
        <v>24</v>
      </c>
      <c r="I1588">
        <v>0.89</v>
      </c>
      <c r="J1588" t="s">
        <v>5768</v>
      </c>
      <c r="K1588" t="s">
        <v>21711</v>
      </c>
      <c r="L1588" t="s">
        <v>18989</v>
      </c>
      <c r="M1588" t="s">
        <v>18992</v>
      </c>
      <c r="N1588" t="s">
        <v>11391</v>
      </c>
      <c r="O1588" t="s">
        <v>11382</v>
      </c>
      <c r="P1588">
        <v>0.89</v>
      </c>
      <c r="Q1588" t="s">
        <v>21860</v>
      </c>
      <c r="R1588" t="s">
        <v>18846</v>
      </c>
      <c r="S1588" t="s">
        <v>24</v>
      </c>
      <c r="T1588" t="s">
        <v>18847</v>
      </c>
      <c r="U1588" t="s">
        <v>24</v>
      </c>
      <c r="V1588" t="s">
        <v>24</v>
      </c>
      <c r="W1588" s="105" t="str">
        <f>IF(COUNTIF(W$2:W1587,B1588&amp;K1588)=0,B1588&amp;K1588,"")</f>
        <v/>
      </c>
    </row>
    <row r="1589" spans="1:23" hidden="1">
      <c r="A1589" t="s">
        <v>21864</v>
      </c>
      <c r="B1589" t="s">
        <v>11231</v>
      </c>
      <c r="C1589" t="s">
        <v>1267</v>
      </c>
      <c r="D1589" t="s">
        <v>19503</v>
      </c>
      <c r="E1589" t="s">
        <v>1540</v>
      </c>
      <c r="F1589" t="s">
        <v>7046</v>
      </c>
      <c r="G1589" t="s">
        <v>24</v>
      </c>
      <c r="H1589" t="s">
        <v>19496</v>
      </c>
      <c r="I1589">
        <v>142.30000000000001</v>
      </c>
      <c r="J1589" t="s">
        <v>6471</v>
      </c>
      <c r="K1589" t="s">
        <v>14300</v>
      </c>
      <c r="L1589" t="s">
        <v>19121</v>
      </c>
      <c r="M1589" t="s">
        <v>19075</v>
      </c>
      <c r="N1589" t="s">
        <v>11381</v>
      </c>
      <c r="O1589" t="s">
        <v>7810</v>
      </c>
      <c r="P1589">
        <v>142.30000000000001</v>
      </c>
      <c r="Q1589" t="s">
        <v>19123</v>
      </c>
      <c r="R1589" t="s">
        <v>14303</v>
      </c>
      <c r="S1589" t="s">
        <v>20875</v>
      </c>
      <c r="T1589" t="s">
        <v>14305</v>
      </c>
      <c r="U1589" t="s">
        <v>20876</v>
      </c>
      <c r="V1589" t="s">
        <v>14307</v>
      </c>
      <c r="W1589" s="105" t="str">
        <f>IF(COUNTIF(W$2:W1588,B1589&amp;K1589)=0,B1589&amp;K1589,"")</f>
        <v>S-197003リンナイ株式会社</v>
      </c>
    </row>
    <row r="1590" spans="1:23" hidden="1">
      <c r="A1590" t="s">
        <v>21865</v>
      </c>
      <c r="B1590" t="s">
        <v>11231</v>
      </c>
      <c r="C1590" t="s">
        <v>1267</v>
      </c>
      <c r="D1590" t="s">
        <v>19503</v>
      </c>
      <c r="E1590" t="s">
        <v>1540</v>
      </c>
      <c r="F1590" t="s">
        <v>7046</v>
      </c>
      <c r="G1590" t="s">
        <v>24</v>
      </c>
      <c r="H1590" t="s">
        <v>19496</v>
      </c>
      <c r="I1590">
        <v>142.30000000000001</v>
      </c>
      <c r="J1590" t="s">
        <v>6471</v>
      </c>
      <c r="K1590" t="s">
        <v>14300</v>
      </c>
      <c r="L1590" t="s">
        <v>19121</v>
      </c>
      <c r="M1590" t="s">
        <v>19077</v>
      </c>
      <c r="N1590" t="s">
        <v>11391</v>
      </c>
      <c r="O1590" t="s">
        <v>7810</v>
      </c>
      <c r="P1590">
        <v>142.30000000000001</v>
      </c>
      <c r="Q1590" t="s">
        <v>19123</v>
      </c>
      <c r="R1590" t="s">
        <v>14303</v>
      </c>
      <c r="S1590" t="s">
        <v>20875</v>
      </c>
      <c r="T1590" t="s">
        <v>14305</v>
      </c>
      <c r="U1590" t="s">
        <v>20876</v>
      </c>
      <c r="V1590" t="s">
        <v>14307</v>
      </c>
      <c r="W1590" s="105" t="str">
        <f>IF(COUNTIF(W$2:W1589,B1590&amp;K1590)=0,B1590&amp;K1590,"")</f>
        <v/>
      </c>
    </row>
    <row r="1591" spans="1:23" hidden="1">
      <c r="A1591" t="s">
        <v>21866</v>
      </c>
      <c r="B1591" t="s">
        <v>11231</v>
      </c>
      <c r="C1591" t="s">
        <v>1267</v>
      </c>
      <c r="D1591" t="s">
        <v>19503</v>
      </c>
      <c r="E1591" t="s">
        <v>1540</v>
      </c>
      <c r="F1591" t="s">
        <v>7046</v>
      </c>
      <c r="G1591" t="s">
        <v>24</v>
      </c>
      <c r="H1591" t="s">
        <v>19496</v>
      </c>
      <c r="I1591">
        <v>142.30000000000001</v>
      </c>
      <c r="J1591" t="s">
        <v>6471</v>
      </c>
      <c r="K1591" t="s">
        <v>14300</v>
      </c>
      <c r="L1591" t="s">
        <v>19121</v>
      </c>
      <c r="M1591" t="s">
        <v>19072</v>
      </c>
      <c r="N1591" t="s">
        <v>11391</v>
      </c>
      <c r="O1591" t="s">
        <v>7810</v>
      </c>
      <c r="P1591">
        <v>142.30000000000001</v>
      </c>
      <c r="Q1591" t="s">
        <v>19123</v>
      </c>
      <c r="R1591" t="s">
        <v>14303</v>
      </c>
      <c r="S1591" t="s">
        <v>20875</v>
      </c>
      <c r="T1591" t="s">
        <v>14305</v>
      </c>
      <c r="U1591" t="s">
        <v>20876</v>
      </c>
      <c r="V1591" t="s">
        <v>14307</v>
      </c>
      <c r="W1591" s="105" t="str">
        <f>IF(COUNTIF(W$2:W1590,B1591&amp;K1591)=0,B1591&amp;K1591,"")</f>
        <v/>
      </c>
    </row>
    <row r="1592" spans="1:23" hidden="1">
      <c r="A1592" t="s">
        <v>21867</v>
      </c>
      <c r="B1592" t="s">
        <v>11231</v>
      </c>
      <c r="C1592" t="s">
        <v>1267</v>
      </c>
      <c r="D1592" t="s">
        <v>19503</v>
      </c>
      <c r="E1592" t="s">
        <v>1540</v>
      </c>
      <c r="F1592" t="s">
        <v>7046</v>
      </c>
      <c r="G1592" t="s">
        <v>24</v>
      </c>
      <c r="H1592" t="s">
        <v>19496</v>
      </c>
      <c r="I1592">
        <v>142.30000000000001</v>
      </c>
      <c r="J1592" t="s">
        <v>6471</v>
      </c>
      <c r="K1592" t="s">
        <v>14300</v>
      </c>
      <c r="L1592" t="s">
        <v>19121</v>
      </c>
      <c r="M1592" t="s">
        <v>19081</v>
      </c>
      <c r="N1592" t="s">
        <v>11391</v>
      </c>
      <c r="O1592" t="s">
        <v>7810</v>
      </c>
      <c r="P1592">
        <v>142.30000000000001</v>
      </c>
      <c r="Q1592" t="s">
        <v>19123</v>
      </c>
      <c r="R1592" t="s">
        <v>14303</v>
      </c>
      <c r="S1592" t="s">
        <v>20875</v>
      </c>
      <c r="T1592" t="s">
        <v>14305</v>
      </c>
      <c r="U1592" t="s">
        <v>20876</v>
      </c>
      <c r="V1592" t="s">
        <v>14307</v>
      </c>
      <c r="W1592" s="105" t="str">
        <f>IF(COUNTIF(W$2:W1591,B1592&amp;K1592)=0,B1592&amp;K1592,"")</f>
        <v/>
      </c>
    </row>
    <row r="1593" spans="1:23" hidden="1">
      <c r="A1593" t="s">
        <v>21868</v>
      </c>
      <c r="B1593" t="s">
        <v>11231</v>
      </c>
      <c r="C1593" t="s">
        <v>1267</v>
      </c>
      <c r="D1593" t="s">
        <v>19503</v>
      </c>
      <c r="E1593" t="s">
        <v>1540</v>
      </c>
      <c r="F1593" t="s">
        <v>7046</v>
      </c>
      <c r="G1593" t="s">
        <v>24</v>
      </c>
      <c r="H1593" t="s">
        <v>19496</v>
      </c>
      <c r="I1593">
        <v>142.30000000000001</v>
      </c>
      <c r="J1593" t="s">
        <v>6471</v>
      </c>
      <c r="K1593" t="s">
        <v>14300</v>
      </c>
      <c r="L1593" t="s">
        <v>19121</v>
      </c>
      <c r="M1593" t="s">
        <v>19083</v>
      </c>
      <c r="N1593" t="s">
        <v>11391</v>
      </c>
      <c r="O1593" t="s">
        <v>7810</v>
      </c>
      <c r="P1593">
        <v>142.30000000000001</v>
      </c>
      <c r="Q1593" t="s">
        <v>19123</v>
      </c>
      <c r="R1593" t="s">
        <v>14303</v>
      </c>
      <c r="S1593" t="s">
        <v>20875</v>
      </c>
      <c r="T1593" t="s">
        <v>14305</v>
      </c>
      <c r="U1593" t="s">
        <v>20876</v>
      </c>
      <c r="V1593" t="s">
        <v>14307</v>
      </c>
      <c r="W1593" s="105" t="str">
        <f>IF(COUNTIF(W$2:W1592,B1593&amp;K1593)=0,B1593&amp;K1593,"")</f>
        <v/>
      </c>
    </row>
    <row r="1594" spans="1:23" hidden="1">
      <c r="A1594" t="s">
        <v>21869</v>
      </c>
      <c r="B1594" t="s">
        <v>11231</v>
      </c>
      <c r="C1594" t="s">
        <v>1267</v>
      </c>
      <c r="D1594" t="s">
        <v>19503</v>
      </c>
      <c r="E1594" t="s">
        <v>1540</v>
      </c>
      <c r="F1594" t="s">
        <v>7046</v>
      </c>
      <c r="G1594" t="s">
        <v>24</v>
      </c>
      <c r="H1594" t="s">
        <v>19496</v>
      </c>
      <c r="I1594">
        <v>142.30000000000001</v>
      </c>
      <c r="J1594" t="s">
        <v>6471</v>
      </c>
      <c r="K1594" t="s">
        <v>14300</v>
      </c>
      <c r="L1594" t="s">
        <v>19121</v>
      </c>
      <c r="M1594" t="s">
        <v>19079</v>
      </c>
      <c r="N1594" t="s">
        <v>11391</v>
      </c>
      <c r="O1594" t="s">
        <v>7810</v>
      </c>
      <c r="P1594">
        <v>142.30000000000001</v>
      </c>
      <c r="Q1594" t="s">
        <v>19123</v>
      </c>
      <c r="R1594" t="s">
        <v>14303</v>
      </c>
      <c r="S1594" t="s">
        <v>20875</v>
      </c>
      <c r="T1594" t="s">
        <v>14305</v>
      </c>
      <c r="U1594" t="s">
        <v>20876</v>
      </c>
      <c r="V1594" t="s">
        <v>14307</v>
      </c>
      <c r="W1594" s="105" t="str">
        <f>IF(COUNTIF(W$2:W1593,B1594&amp;K1594)=0,B1594&amp;K1594,"")</f>
        <v/>
      </c>
    </row>
    <row r="1595" spans="1:23" hidden="1">
      <c r="A1595" t="s">
        <v>21870</v>
      </c>
      <c r="B1595" t="s">
        <v>11231</v>
      </c>
      <c r="C1595" t="s">
        <v>1267</v>
      </c>
      <c r="D1595" t="s">
        <v>19503</v>
      </c>
      <c r="E1595" t="s">
        <v>1540</v>
      </c>
      <c r="F1595" t="s">
        <v>7046</v>
      </c>
      <c r="G1595" t="s">
        <v>24</v>
      </c>
      <c r="H1595" t="s">
        <v>19496</v>
      </c>
      <c r="I1595">
        <v>142.30000000000001</v>
      </c>
      <c r="J1595" t="s">
        <v>6471</v>
      </c>
      <c r="K1595" t="s">
        <v>14300</v>
      </c>
      <c r="L1595" t="s">
        <v>19121</v>
      </c>
      <c r="M1595" t="s">
        <v>19087</v>
      </c>
      <c r="N1595" t="s">
        <v>11391</v>
      </c>
      <c r="O1595" t="s">
        <v>7810</v>
      </c>
      <c r="P1595">
        <v>142.30000000000001</v>
      </c>
      <c r="Q1595" t="s">
        <v>19123</v>
      </c>
      <c r="R1595" t="s">
        <v>14303</v>
      </c>
      <c r="S1595" t="s">
        <v>20875</v>
      </c>
      <c r="T1595" t="s">
        <v>14305</v>
      </c>
      <c r="U1595" t="s">
        <v>20876</v>
      </c>
      <c r="V1595" t="s">
        <v>14307</v>
      </c>
      <c r="W1595" s="105" t="str">
        <f>IF(COUNTIF(W$2:W1594,B1595&amp;K1595)=0,B1595&amp;K1595,"")</f>
        <v/>
      </c>
    </row>
    <row r="1596" spans="1:23" hidden="1">
      <c r="A1596" t="s">
        <v>21871</v>
      </c>
      <c r="B1596" t="s">
        <v>11231</v>
      </c>
      <c r="C1596" t="s">
        <v>1267</v>
      </c>
      <c r="D1596" t="s">
        <v>19503</v>
      </c>
      <c r="E1596" t="s">
        <v>1540</v>
      </c>
      <c r="F1596" t="s">
        <v>7046</v>
      </c>
      <c r="G1596" t="s">
        <v>24</v>
      </c>
      <c r="H1596" t="s">
        <v>19496</v>
      </c>
      <c r="I1596">
        <v>142.30000000000001</v>
      </c>
      <c r="J1596" t="s">
        <v>6471</v>
      </c>
      <c r="K1596" t="s">
        <v>14300</v>
      </c>
      <c r="L1596" t="s">
        <v>19121</v>
      </c>
      <c r="M1596" t="s">
        <v>19089</v>
      </c>
      <c r="N1596" t="s">
        <v>11391</v>
      </c>
      <c r="O1596" t="s">
        <v>7810</v>
      </c>
      <c r="P1596">
        <v>142.30000000000001</v>
      </c>
      <c r="Q1596" t="s">
        <v>19123</v>
      </c>
      <c r="R1596" t="s">
        <v>14303</v>
      </c>
      <c r="S1596" t="s">
        <v>20875</v>
      </c>
      <c r="T1596" t="s">
        <v>14305</v>
      </c>
      <c r="U1596" t="s">
        <v>20876</v>
      </c>
      <c r="V1596" t="s">
        <v>14307</v>
      </c>
      <c r="W1596" s="105" t="str">
        <f>IF(COUNTIF(W$2:W1595,B1596&amp;K1596)=0,B1596&amp;K1596,"")</f>
        <v/>
      </c>
    </row>
    <row r="1597" spans="1:23" hidden="1">
      <c r="A1597" t="s">
        <v>21872</v>
      </c>
      <c r="B1597" t="s">
        <v>11231</v>
      </c>
      <c r="C1597" t="s">
        <v>1267</v>
      </c>
      <c r="D1597" t="s">
        <v>19503</v>
      </c>
      <c r="E1597" t="s">
        <v>1540</v>
      </c>
      <c r="F1597" t="s">
        <v>7046</v>
      </c>
      <c r="G1597" t="s">
        <v>24</v>
      </c>
      <c r="H1597" t="s">
        <v>19496</v>
      </c>
      <c r="I1597">
        <v>142.30000000000001</v>
      </c>
      <c r="J1597" t="s">
        <v>6471</v>
      </c>
      <c r="K1597" t="s">
        <v>14300</v>
      </c>
      <c r="L1597" t="s">
        <v>19121</v>
      </c>
      <c r="M1597" t="s">
        <v>19085</v>
      </c>
      <c r="N1597" t="s">
        <v>11391</v>
      </c>
      <c r="O1597" t="s">
        <v>7810</v>
      </c>
      <c r="P1597">
        <v>142.30000000000001</v>
      </c>
      <c r="Q1597" t="s">
        <v>19123</v>
      </c>
      <c r="R1597" t="s">
        <v>14303</v>
      </c>
      <c r="S1597" t="s">
        <v>20875</v>
      </c>
      <c r="T1597" t="s">
        <v>14305</v>
      </c>
      <c r="U1597" t="s">
        <v>20876</v>
      </c>
      <c r="V1597" t="s">
        <v>14307</v>
      </c>
      <c r="W1597" s="105" t="str">
        <f>IF(COUNTIF(W$2:W1596,B1597&amp;K1597)=0,B1597&amp;K1597,"")</f>
        <v/>
      </c>
    </row>
    <row r="1598" spans="1:23" hidden="1">
      <c r="A1598" t="s">
        <v>21873</v>
      </c>
      <c r="B1598" t="s">
        <v>11231</v>
      </c>
      <c r="C1598" t="s">
        <v>1267</v>
      </c>
      <c r="D1598" t="s">
        <v>19503</v>
      </c>
      <c r="E1598" t="s">
        <v>1540</v>
      </c>
      <c r="F1598" t="s">
        <v>7046</v>
      </c>
      <c r="G1598" t="s">
        <v>24</v>
      </c>
      <c r="H1598" t="s">
        <v>19496</v>
      </c>
      <c r="I1598">
        <v>142.30000000000001</v>
      </c>
      <c r="J1598" t="s">
        <v>6471</v>
      </c>
      <c r="K1598" t="s">
        <v>14300</v>
      </c>
      <c r="L1598" t="s">
        <v>19121</v>
      </c>
      <c r="M1598" t="s">
        <v>19093</v>
      </c>
      <c r="N1598" t="s">
        <v>11391</v>
      </c>
      <c r="O1598" t="s">
        <v>7810</v>
      </c>
      <c r="P1598">
        <v>142.30000000000001</v>
      </c>
      <c r="Q1598" t="s">
        <v>19123</v>
      </c>
      <c r="R1598" t="s">
        <v>14303</v>
      </c>
      <c r="S1598" t="s">
        <v>20875</v>
      </c>
      <c r="T1598" t="s">
        <v>14305</v>
      </c>
      <c r="U1598" t="s">
        <v>20876</v>
      </c>
      <c r="V1598" t="s">
        <v>14307</v>
      </c>
      <c r="W1598" s="105" t="str">
        <f>IF(COUNTIF(W$2:W1597,B1598&amp;K1598)=0,B1598&amp;K1598,"")</f>
        <v/>
      </c>
    </row>
    <row r="1599" spans="1:23" hidden="1">
      <c r="A1599" t="s">
        <v>21874</v>
      </c>
      <c r="B1599" t="s">
        <v>11231</v>
      </c>
      <c r="C1599" t="s">
        <v>1267</v>
      </c>
      <c r="D1599" t="s">
        <v>19503</v>
      </c>
      <c r="E1599" t="s">
        <v>1540</v>
      </c>
      <c r="F1599" t="s">
        <v>7046</v>
      </c>
      <c r="G1599" t="s">
        <v>24</v>
      </c>
      <c r="H1599" t="s">
        <v>19496</v>
      </c>
      <c r="I1599">
        <v>142.30000000000001</v>
      </c>
      <c r="J1599" t="s">
        <v>6471</v>
      </c>
      <c r="K1599" t="s">
        <v>14300</v>
      </c>
      <c r="L1599" t="s">
        <v>19121</v>
      </c>
      <c r="M1599" t="s">
        <v>19095</v>
      </c>
      <c r="N1599" t="s">
        <v>11391</v>
      </c>
      <c r="O1599" t="s">
        <v>7810</v>
      </c>
      <c r="P1599">
        <v>142.30000000000001</v>
      </c>
      <c r="Q1599" t="s">
        <v>19123</v>
      </c>
      <c r="R1599" t="s">
        <v>14303</v>
      </c>
      <c r="S1599" t="s">
        <v>20875</v>
      </c>
      <c r="T1599" t="s">
        <v>14305</v>
      </c>
      <c r="U1599" t="s">
        <v>20876</v>
      </c>
      <c r="V1599" t="s">
        <v>14307</v>
      </c>
      <c r="W1599" s="105" t="str">
        <f>IF(COUNTIF(W$2:W1598,B1599&amp;K1599)=0,B1599&amp;K1599,"")</f>
        <v/>
      </c>
    </row>
    <row r="1600" spans="1:23" hidden="1">
      <c r="A1600" t="s">
        <v>21875</v>
      </c>
      <c r="B1600" t="s">
        <v>11231</v>
      </c>
      <c r="C1600" t="s">
        <v>1267</v>
      </c>
      <c r="D1600" t="s">
        <v>19503</v>
      </c>
      <c r="E1600" t="s">
        <v>1540</v>
      </c>
      <c r="F1600" t="s">
        <v>7046</v>
      </c>
      <c r="G1600" t="s">
        <v>24</v>
      </c>
      <c r="H1600" t="s">
        <v>19496</v>
      </c>
      <c r="I1600">
        <v>142.30000000000001</v>
      </c>
      <c r="J1600" t="s">
        <v>6471</v>
      </c>
      <c r="K1600" t="s">
        <v>14300</v>
      </c>
      <c r="L1600" t="s">
        <v>19121</v>
      </c>
      <c r="M1600" t="s">
        <v>19091</v>
      </c>
      <c r="N1600" t="s">
        <v>11391</v>
      </c>
      <c r="O1600" t="s">
        <v>7810</v>
      </c>
      <c r="P1600">
        <v>142.30000000000001</v>
      </c>
      <c r="Q1600" t="s">
        <v>19123</v>
      </c>
      <c r="R1600" t="s">
        <v>14303</v>
      </c>
      <c r="S1600" t="s">
        <v>20875</v>
      </c>
      <c r="T1600" t="s">
        <v>14305</v>
      </c>
      <c r="U1600" t="s">
        <v>20876</v>
      </c>
      <c r="V1600" t="s">
        <v>14307</v>
      </c>
      <c r="W1600" s="105" t="str">
        <f>IF(COUNTIF(W$2:W1599,B1600&amp;K1600)=0,B1600&amp;K1600,"")</f>
        <v/>
      </c>
    </row>
    <row r="1601" spans="1:23" hidden="1">
      <c r="A1601" t="s">
        <v>21876</v>
      </c>
      <c r="B1601" t="s">
        <v>11231</v>
      </c>
      <c r="C1601" t="s">
        <v>1267</v>
      </c>
      <c r="D1601" t="s">
        <v>19503</v>
      </c>
      <c r="E1601" t="s">
        <v>1540</v>
      </c>
      <c r="F1601" t="s">
        <v>7046</v>
      </c>
      <c r="G1601" t="s">
        <v>24</v>
      </c>
      <c r="H1601" t="s">
        <v>19496</v>
      </c>
      <c r="I1601">
        <v>142.30000000000001</v>
      </c>
      <c r="J1601" t="s">
        <v>6471</v>
      </c>
      <c r="K1601" t="s">
        <v>14300</v>
      </c>
      <c r="L1601" t="s">
        <v>19121</v>
      </c>
      <c r="M1601" t="s">
        <v>19129</v>
      </c>
      <c r="N1601" t="s">
        <v>11391</v>
      </c>
      <c r="O1601" t="s">
        <v>7810</v>
      </c>
      <c r="P1601">
        <v>142.30000000000001</v>
      </c>
      <c r="Q1601" t="s">
        <v>19123</v>
      </c>
      <c r="R1601" t="s">
        <v>14303</v>
      </c>
      <c r="S1601" t="s">
        <v>20875</v>
      </c>
      <c r="T1601" t="s">
        <v>14305</v>
      </c>
      <c r="U1601" t="s">
        <v>20876</v>
      </c>
      <c r="V1601" t="s">
        <v>14307</v>
      </c>
      <c r="W1601" s="105" t="str">
        <f>IF(COUNTIF(W$2:W1600,B1601&amp;K1601)=0,B1601&amp;K1601,"")</f>
        <v/>
      </c>
    </row>
    <row r="1602" spans="1:23" hidden="1">
      <c r="A1602" t="s">
        <v>21877</v>
      </c>
      <c r="B1602" t="s">
        <v>11231</v>
      </c>
      <c r="C1602" t="s">
        <v>1267</v>
      </c>
      <c r="D1602" t="s">
        <v>19503</v>
      </c>
      <c r="E1602" t="s">
        <v>1540</v>
      </c>
      <c r="F1602" t="s">
        <v>7046</v>
      </c>
      <c r="G1602" t="s">
        <v>24</v>
      </c>
      <c r="H1602" t="s">
        <v>19496</v>
      </c>
      <c r="I1602">
        <v>142.30000000000001</v>
      </c>
      <c r="J1602" t="s">
        <v>6471</v>
      </c>
      <c r="K1602" t="s">
        <v>14300</v>
      </c>
      <c r="L1602" t="s">
        <v>19121</v>
      </c>
      <c r="M1602" t="s">
        <v>19105</v>
      </c>
      <c r="N1602" t="s">
        <v>11391</v>
      </c>
      <c r="O1602" t="s">
        <v>7810</v>
      </c>
      <c r="P1602">
        <v>142.30000000000001</v>
      </c>
      <c r="Q1602" t="s">
        <v>19123</v>
      </c>
      <c r="R1602" t="s">
        <v>14303</v>
      </c>
      <c r="S1602" t="s">
        <v>20875</v>
      </c>
      <c r="T1602" t="s">
        <v>14305</v>
      </c>
      <c r="U1602" t="s">
        <v>20876</v>
      </c>
      <c r="V1602" t="s">
        <v>14307</v>
      </c>
      <c r="W1602" s="105" t="str">
        <f>IF(COUNTIF(W$2:W1601,B1602&amp;K1602)=0,B1602&amp;K1602,"")</f>
        <v/>
      </c>
    </row>
    <row r="1603" spans="1:23" hidden="1">
      <c r="A1603" t="s">
        <v>21878</v>
      </c>
      <c r="B1603" t="s">
        <v>11231</v>
      </c>
      <c r="C1603" t="s">
        <v>1267</v>
      </c>
      <c r="D1603" t="s">
        <v>19503</v>
      </c>
      <c r="E1603" t="s">
        <v>1540</v>
      </c>
      <c r="F1603" t="s">
        <v>7046</v>
      </c>
      <c r="G1603" t="s">
        <v>24</v>
      </c>
      <c r="H1603" t="s">
        <v>19496</v>
      </c>
      <c r="I1603">
        <v>142.30000000000001</v>
      </c>
      <c r="J1603" t="s">
        <v>6471</v>
      </c>
      <c r="K1603" t="s">
        <v>14300</v>
      </c>
      <c r="L1603" t="s">
        <v>19121</v>
      </c>
      <c r="M1603" t="s">
        <v>19107</v>
      </c>
      <c r="N1603" t="s">
        <v>11391</v>
      </c>
      <c r="O1603" t="s">
        <v>7810</v>
      </c>
      <c r="P1603">
        <v>142.30000000000001</v>
      </c>
      <c r="Q1603" t="s">
        <v>19123</v>
      </c>
      <c r="R1603" t="s">
        <v>14303</v>
      </c>
      <c r="S1603" t="s">
        <v>20875</v>
      </c>
      <c r="T1603" t="s">
        <v>14305</v>
      </c>
      <c r="U1603" t="s">
        <v>20876</v>
      </c>
      <c r="V1603" t="s">
        <v>14307</v>
      </c>
      <c r="W1603" s="105" t="str">
        <f>IF(COUNTIF(W$2:W1602,B1603&amp;K1603)=0,B1603&amp;K1603,"")</f>
        <v/>
      </c>
    </row>
    <row r="1604" spans="1:23" hidden="1">
      <c r="A1604" t="s">
        <v>21879</v>
      </c>
      <c r="B1604" t="s">
        <v>11231</v>
      </c>
      <c r="C1604" t="s">
        <v>1267</v>
      </c>
      <c r="D1604" t="s">
        <v>19503</v>
      </c>
      <c r="E1604" t="s">
        <v>1540</v>
      </c>
      <c r="F1604" t="s">
        <v>7046</v>
      </c>
      <c r="G1604" t="s">
        <v>24</v>
      </c>
      <c r="H1604" t="s">
        <v>19496</v>
      </c>
      <c r="I1604">
        <v>142.30000000000001</v>
      </c>
      <c r="J1604" t="s">
        <v>6471</v>
      </c>
      <c r="K1604" t="s">
        <v>14300</v>
      </c>
      <c r="L1604" t="s">
        <v>19121</v>
      </c>
      <c r="M1604" t="s">
        <v>19103</v>
      </c>
      <c r="N1604" t="s">
        <v>11391</v>
      </c>
      <c r="O1604" t="s">
        <v>7810</v>
      </c>
      <c r="P1604">
        <v>142.30000000000001</v>
      </c>
      <c r="Q1604" t="s">
        <v>19123</v>
      </c>
      <c r="R1604" t="s">
        <v>14303</v>
      </c>
      <c r="S1604" t="s">
        <v>20875</v>
      </c>
      <c r="T1604" t="s">
        <v>14305</v>
      </c>
      <c r="U1604" t="s">
        <v>20876</v>
      </c>
      <c r="V1604" t="s">
        <v>14307</v>
      </c>
      <c r="W1604" s="105" t="str">
        <f>IF(COUNTIF(W$2:W1603,B1604&amp;K1604)=0,B1604&amp;K1604,"")</f>
        <v/>
      </c>
    </row>
    <row r="1605" spans="1:23" hidden="1">
      <c r="A1605" t="s">
        <v>21880</v>
      </c>
      <c r="B1605" t="s">
        <v>11231</v>
      </c>
      <c r="C1605" t="s">
        <v>1267</v>
      </c>
      <c r="D1605" t="s">
        <v>19503</v>
      </c>
      <c r="E1605" t="s">
        <v>1540</v>
      </c>
      <c r="F1605" t="s">
        <v>7046</v>
      </c>
      <c r="G1605" t="s">
        <v>24</v>
      </c>
      <c r="H1605" t="s">
        <v>19496</v>
      </c>
      <c r="I1605">
        <v>142.30000000000001</v>
      </c>
      <c r="J1605" t="s">
        <v>6471</v>
      </c>
      <c r="K1605" t="s">
        <v>14300</v>
      </c>
      <c r="L1605" t="s">
        <v>19121</v>
      </c>
      <c r="M1605" t="s">
        <v>19115</v>
      </c>
      <c r="N1605" t="s">
        <v>11391</v>
      </c>
      <c r="O1605" t="s">
        <v>7810</v>
      </c>
      <c r="P1605">
        <v>142.30000000000001</v>
      </c>
      <c r="Q1605" t="s">
        <v>19123</v>
      </c>
      <c r="R1605" t="s">
        <v>14303</v>
      </c>
      <c r="S1605" t="s">
        <v>20875</v>
      </c>
      <c r="T1605" t="s">
        <v>14305</v>
      </c>
      <c r="U1605" t="s">
        <v>20876</v>
      </c>
      <c r="V1605" t="s">
        <v>14307</v>
      </c>
      <c r="W1605" s="105" t="str">
        <f>IF(COUNTIF(W$2:W1604,B1605&amp;K1605)=0,B1605&amp;K1605,"")</f>
        <v/>
      </c>
    </row>
    <row r="1606" spans="1:23" hidden="1">
      <c r="A1606" t="s">
        <v>21881</v>
      </c>
      <c r="B1606" t="s">
        <v>11231</v>
      </c>
      <c r="C1606" t="s">
        <v>1267</v>
      </c>
      <c r="D1606" t="s">
        <v>19503</v>
      </c>
      <c r="E1606" t="s">
        <v>1540</v>
      </c>
      <c r="F1606" t="s">
        <v>7046</v>
      </c>
      <c r="G1606" t="s">
        <v>24</v>
      </c>
      <c r="H1606" t="s">
        <v>19496</v>
      </c>
      <c r="I1606">
        <v>142.30000000000001</v>
      </c>
      <c r="J1606" t="s">
        <v>6471</v>
      </c>
      <c r="K1606" t="s">
        <v>14300</v>
      </c>
      <c r="L1606" t="s">
        <v>19121</v>
      </c>
      <c r="M1606" t="s">
        <v>19117</v>
      </c>
      <c r="N1606" t="s">
        <v>11391</v>
      </c>
      <c r="O1606" t="s">
        <v>7810</v>
      </c>
      <c r="P1606">
        <v>142.30000000000001</v>
      </c>
      <c r="Q1606" t="s">
        <v>19123</v>
      </c>
      <c r="R1606" t="s">
        <v>14303</v>
      </c>
      <c r="S1606" t="s">
        <v>20875</v>
      </c>
      <c r="T1606" t="s">
        <v>14305</v>
      </c>
      <c r="U1606" t="s">
        <v>20876</v>
      </c>
      <c r="V1606" t="s">
        <v>14307</v>
      </c>
      <c r="W1606" s="105" t="str">
        <f>IF(COUNTIF(W$2:W1605,B1606&amp;K1606)=0,B1606&amp;K1606,"")</f>
        <v/>
      </c>
    </row>
    <row r="1607" spans="1:23" hidden="1">
      <c r="A1607" t="s">
        <v>21882</v>
      </c>
      <c r="B1607" t="s">
        <v>11231</v>
      </c>
      <c r="C1607" t="s">
        <v>1267</v>
      </c>
      <c r="D1607" t="s">
        <v>19503</v>
      </c>
      <c r="E1607" t="s">
        <v>1540</v>
      </c>
      <c r="F1607" t="s">
        <v>7046</v>
      </c>
      <c r="G1607" t="s">
        <v>24</v>
      </c>
      <c r="H1607" t="s">
        <v>19496</v>
      </c>
      <c r="I1607">
        <v>142.30000000000001</v>
      </c>
      <c r="J1607" t="s">
        <v>6471</v>
      </c>
      <c r="K1607" t="s">
        <v>14300</v>
      </c>
      <c r="L1607" t="s">
        <v>19121</v>
      </c>
      <c r="M1607" t="s">
        <v>19113</v>
      </c>
      <c r="N1607" t="s">
        <v>11391</v>
      </c>
      <c r="O1607" t="s">
        <v>7810</v>
      </c>
      <c r="P1607">
        <v>142.30000000000001</v>
      </c>
      <c r="Q1607" t="s">
        <v>19123</v>
      </c>
      <c r="R1607" t="s">
        <v>14303</v>
      </c>
      <c r="S1607" t="s">
        <v>20875</v>
      </c>
      <c r="T1607" t="s">
        <v>14305</v>
      </c>
      <c r="U1607" t="s">
        <v>20876</v>
      </c>
      <c r="V1607" t="s">
        <v>14307</v>
      </c>
      <c r="W1607" s="105" t="str">
        <f>IF(COUNTIF(W$2:W1606,B1607&amp;K1607)=0,B1607&amp;K1607,"")</f>
        <v/>
      </c>
    </row>
    <row r="1608" spans="1:23" hidden="1">
      <c r="A1608" t="s">
        <v>21883</v>
      </c>
      <c r="B1608" t="s">
        <v>11231</v>
      </c>
      <c r="C1608" t="s">
        <v>1267</v>
      </c>
      <c r="D1608" t="s">
        <v>19503</v>
      </c>
      <c r="E1608" t="s">
        <v>1540</v>
      </c>
      <c r="F1608" t="s">
        <v>7046</v>
      </c>
      <c r="G1608" t="s">
        <v>24</v>
      </c>
      <c r="H1608" t="s">
        <v>19496</v>
      </c>
      <c r="I1608">
        <v>142.30000000000001</v>
      </c>
      <c r="J1608" t="s">
        <v>6471</v>
      </c>
      <c r="K1608" t="s">
        <v>14300</v>
      </c>
      <c r="L1608" t="s">
        <v>19121</v>
      </c>
      <c r="M1608" t="s">
        <v>19097</v>
      </c>
      <c r="N1608" t="s">
        <v>11391</v>
      </c>
      <c r="O1608" t="s">
        <v>7810</v>
      </c>
      <c r="P1608">
        <v>142.30000000000001</v>
      </c>
      <c r="Q1608" t="s">
        <v>19123</v>
      </c>
      <c r="R1608" t="s">
        <v>14303</v>
      </c>
      <c r="S1608" t="s">
        <v>20875</v>
      </c>
      <c r="T1608" t="s">
        <v>14305</v>
      </c>
      <c r="U1608" t="s">
        <v>20876</v>
      </c>
      <c r="V1608" t="s">
        <v>14307</v>
      </c>
      <c r="W1608" s="105" t="str">
        <f>IF(COUNTIF(W$2:W1607,B1608&amp;K1608)=0,B1608&amp;K1608,"")</f>
        <v/>
      </c>
    </row>
    <row r="1609" spans="1:23" hidden="1">
      <c r="A1609" t="s">
        <v>21884</v>
      </c>
      <c r="B1609" t="s">
        <v>11231</v>
      </c>
      <c r="C1609" t="s">
        <v>1267</v>
      </c>
      <c r="D1609" t="s">
        <v>19503</v>
      </c>
      <c r="E1609" t="s">
        <v>1540</v>
      </c>
      <c r="F1609" t="s">
        <v>7046</v>
      </c>
      <c r="G1609" t="s">
        <v>24</v>
      </c>
      <c r="H1609" t="s">
        <v>19496</v>
      </c>
      <c r="I1609">
        <v>142.30000000000001</v>
      </c>
      <c r="J1609" t="s">
        <v>6471</v>
      </c>
      <c r="K1609" t="s">
        <v>14300</v>
      </c>
      <c r="L1609" t="s">
        <v>19121</v>
      </c>
      <c r="M1609" t="s">
        <v>19099</v>
      </c>
      <c r="N1609" t="s">
        <v>11391</v>
      </c>
      <c r="O1609" t="s">
        <v>7810</v>
      </c>
      <c r="P1609">
        <v>142.30000000000001</v>
      </c>
      <c r="Q1609" t="s">
        <v>19123</v>
      </c>
      <c r="R1609" t="s">
        <v>14303</v>
      </c>
      <c r="S1609" t="s">
        <v>20875</v>
      </c>
      <c r="T1609" t="s">
        <v>14305</v>
      </c>
      <c r="U1609" t="s">
        <v>20876</v>
      </c>
      <c r="V1609" t="s">
        <v>14307</v>
      </c>
      <c r="W1609" s="105" t="str">
        <f>IF(COUNTIF(W$2:W1608,B1609&amp;K1609)=0,B1609&amp;K1609,"")</f>
        <v/>
      </c>
    </row>
    <row r="1610" spans="1:23" hidden="1">
      <c r="A1610" t="s">
        <v>21885</v>
      </c>
      <c r="B1610" t="s">
        <v>11231</v>
      </c>
      <c r="C1610" t="s">
        <v>1267</v>
      </c>
      <c r="D1610" t="s">
        <v>19503</v>
      </c>
      <c r="E1610" t="s">
        <v>1540</v>
      </c>
      <c r="F1610" t="s">
        <v>7046</v>
      </c>
      <c r="G1610" t="s">
        <v>24</v>
      </c>
      <c r="H1610" t="s">
        <v>19496</v>
      </c>
      <c r="I1610">
        <v>142.30000000000001</v>
      </c>
      <c r="J1610" t="s">
        <v>6471</v>
      </c>
      <c r="K1610" t="s">
        <v>14300</v>
      </c>
      <c r="L1610" t="s">
        <v>19121</v>
      </c>
      <c r="M1610" t="s">
        <v>19101</v>
      </c>
      <c r="N1610" t="s">
        <v>11391</v>
      </c>
      <c r="O1610" t="s">
        <v>7810</v>
      </c>
      <c r="P1610">
        <v>142.30000000000001</v>
      </c>
      <c r="Q1610" t="s">
        <v>19123</v>
      </c>
      <c r="R1610" t="s">
        <v>14303</v>
      </c>
      <c r="S1610" t="s">
        <v>20875</v>
      </c>
      <c r="T1610" t="s">
        <v>14305</v>
      </c>
      <c r="U1610" t="s">
        <v>20876</v>
      </c>
      <c r="V1610" t="s">
        <v>14307</v>
      </c>
      <c r="W1610" s="105" t="str">
        <f>IF(COUNTIF(W$2:W1609,B1610&amp;K1610)=0,B1610&amp;K1610,"")</f>
        <v/>
      </c>
    </row>
    <row r="1611" spans="1:23" hidden="1">
      <c r="A1611" t="s">
        <v>21886</v>
      </c>
      <c r="B1611" t="s">
        <v>11231</v>
      </c>
      <c r="C1611" t="s">
        <v>1267</v>
      </c>
      <c r="D1611" t="s">
        <v>19503</v>
      </c>
      <c r="E1611" t="s">
        <v>1540</v>
      </c>
      <c r="F1611" t="s">
        <v>7046</v>
      </c>
      <c r="G1611" t="s">
        <v>24</v>
      </c>
      <c r="H1611" t="s">
        <v>19496</v>
      </c>
      <c r="I1611">
        <v>142.30000000000001</v>
      </c>
      <c r="J1611" t="s">
        <v>6471</v>
      </c>
      <c r="K1611" t="s">
        <v>14300</v>
      </c>
      <c r="L1611" t="s">
        <v>19121</v>
      </c>
      <c r="M1611" t="s">
        <v>19111</v>
      </c>
      <c r="N1611" t="s">
        <v>11391</v>
      </c>
      <c r="O1611" t="s">
        <v>7810</v>
      </c>
      <c r="P1611">
        <v>142.30000000000001</v>
      </c>
      <c r="Q1611" t="s">
        <v>19123</v>
      </c>
      <c r="R1611" t="s">
        <v>14303</v>
      </c>
      <c r="S1611" t="s">
        <v>20875</v>
      </c>
      <c r="T1611" t="s">
        <v>14305</v>
      </c>
      <c r="U1611" t="s">
        <v>20876</v>
      </c>
      <c r="V1611" t="s">
        <v>14307</v>
      </c>
      <c r="W1611" s="105" t="str">
        <f>IF(COUNTIF(W$2:W1610,B1611&amp;K1611)=0,B1611&amp;K1611,"")</f>
        <v/>
      </c>
    </row>
    <row r="1612" spans="1:23" hidden="1">
      <c r="A1612" t="s">
        <v>21887</v>
      </c>
      <c r="B1612" t="s">
        <v>11231</v>
      </c>
      <c r="C1612" t="s">
        <v>1267</v>
      </c>
      <c r="D1612" t="s">
        <v>19503</v>
      </c>
      <c r="E1612" t="s">
        <v>1540</v>
      </c>
      <c r="F1612" t="s">
        <v>7046</v>
      </c>
      <c r="G1612" t="s">
        <v>24</v>
      </c>
      <c r="H1612" t="s">
        <v>19496</v>
      </c>
      <c r="I1612">
        <v>142.30000000000001</v>
      </c>
      <c r="J1612" t="s">
        <v>6471</v>
      </c>
      <c r="K1612" t="s">
        <v>14300</v>
      </c>
      <c r="L1612" t="s">
        <v>19121</v>
      </c>
      <c r="M1612" t="s">
        <v>19109</v>
      </c>
      <c r="N1612" t="s">
        <v>11391</v>
      </c>
      <c r="O1612" t="s">
        <v>7810</v>
      </c>
      <c r="P1612">
        <v>142.30000000000001</v>
      </c>
      <c r="Q1612" t="s">
        <v>19123</v>
      </c>
      <c r="R1612" t="s">
        <v>14303</v>
      </c>
      <c r="S1612" t="s">
        <v>20875</v>
      </c>
      <c r="T1612" t="s">
        <v>14305</v>
      </c>
      <c r="U1612" t="s">
        <v>20876</v>
      </c>
      <c r="V1612" t="s">
        <v>14307</v>
      </c>
      <c r="W1612" s="105" t="str">
        <f>IF(COUNTIF(W$2:W1611,B1612&amp;K1612)=0,B1612&amp;K1612,"")</f>
        <v/>
      </c>
    </row>
    <row r="1613" spans="1:23" hidden="1">
      <c r="A1613" t="s">
        <v>21888</v>
      </c>
      <c r="B1613" t="s">
        <v>11231</v>
      </c>
      <c r="C1613" t="s">
        <v>1267</v>
      </c>
      <c r="D1613" t="s">
        <v>19503</v>
      </c>
      <c r="E1613" t="s">
        <v>1540</v>
      </c>
      <c r="F1613" t="s">
        <v>7046</v>
      </c>
      <c r="G1613" t="s">
        <v>24</v>
      </c>
      <c r="H1613" t="s">
        <v>19496</v>
      </c>
      <c r="I1613">
        <v>142.30000000000001</v>
      </c>
      <c r="J1613" t="s">
        <v>6471</v>
      </c>
      <c r="K1613" t="s">
        <v>14300</v>
      </c>
      <c r="L1613" t="s">
        <v>19121</v>
      </c>
      <c r="M1613" t="s">
        <v>19119</v>
      </c>
      <c r="N1613" t="s">
        <v>11391</v>
      </c>
      <c r="O1613" t="s">
        <v>7810</v>
      </c>
      <c r="P1613">
        <v>142.30000000000001</v>
      </c>
      <c r="Q1613" t="s">
        <v>19123</v>
      </c>
      <c r="R1613" t="s">
        <v>14303</v>
      </c>
      <c r="S1613" t="s">
        <v>20875</v>
      </c>
      <c r="T1613" t="s">
        <v>14305</v>
      </c>
      <c r="U1613" t="s">
        <v>20876</v>
      </c>
      <c r="V1613" t="s">
        <v>14307</v>
      </c>
      <c r="W1613" s="105" t="str">
        <f>IF(COUNTIF(W$2:W1612,B1613&amp;K1613)=0,B1613&amp;K1613,"")</f>
        <v/>
      </c>
    </row>
    <row r="1614" spans="1:23" hidden="1">
      <c r="A1614" t="s">
        <v>21889</v>
      </c>
      <c r="B1614" t="s">
        <v>11232</v>
      </c>
      <c r="C1614" t="s">
        <v>1267</v>
      </c>
      <c r="D1614" t="s">
        <v>19503</v>
      </c>
      <c r="E1614" t="s">
        <v>1540</v>
      </c>
      <c r="F1614" t="s">
        <v>7051</v>
      </c>
      <c r="G1614" t="s">
        <v>24</v>
      </c>
      <c r="H1614" t="s">
        <v>19496</v>
      </c>
      <c r="I1614">
        <v>142.30000000000001</v>
      </c>
      <c r="J1614" t="s">
        <v>6471</v>
      </c>
      <c r="K1614" t="s">
        <v>14300</v>
      </c>
      <c r="L1614" t="s">
        <v>7051</v>
      </c>
      <c r="M1614" t="s">
        <v>19122</v>
      </c>
      <c r="N1614" t="s">
        <v>11381</v>
      </c>
      <c r="O1614" t="s">
        <v>7810</v>
      </c>
      <c r="P1614">
        <v>142.30000000000001</v>
      </c>
      <c r="Q1614" t="s">
        <v>19123</v>
      </c>
      <c r="R1614" t="s">
        <v>14303</v>
      </c>
      <c r="S1614" t="s">
        <v>20875</v>
      </c>
      <c r="T1614" t="s">
        <v>14305</v>
      </c>
      <c r="U1614" t="s">
        <v>20876</v>
      </c>
      <c r="V1614" t="s">
        <v>14307</v>
      </c>
      <c r="W1614" s="105" t="str">
        <f>IF(COUNTIF(W$2:W1613,B1614&amp;K1614)=0,B1614&amp;K1614,"")</f>
        <v>S-197004リンナイ株式会社</v>
      </c>
    </row>
    <row r="1615" spans="1:23" hidden="1">
      <c r="A1615" t="s">
        <v>21890</v>
      </c>
      <c r="B1615" t="s">
        <v>11232</v>
      </c>
      <c r="C1615" t="s">
        <v>1267</v>
      </c>
      <c r="D1615" t="s">
        <v>19503</v>
      </c>
      <c r="E1615" t="s">
        <v>1540</v>
      </c>
      <c r="F1615" t="s">
        <v>7051</v>
      </c>
      <c r="G1615" t="s">
        <v>24</v>
      </c>
      <c r="H1615" t="s">
        <v>19496</v>
      </c>
      <c r="I1615">
        <v>142.30000000000001</v>
      </c>
      <c r="J1615" t="s">
        <v>6471</v>
      </c>
      <c r="K1615" t="s">
        <v>14300</v>
      </c>
      <c r="L1615" t="s">
        <v>7051</v>
      </c>
      <c r="M1615" t="s">
        <v>19125</v>
      </c>
      <c r="N1615" t="s">
        <v>11391</v>
      </c>
      <c r="O1615" t="s">
        <v>7810</v>
      </c>
      <c r="P1615">
        <v>142.30000000000001</v>
      </c>
      <c r="Q1615" t="s">
        <v>19123</v>
      </c>
      <c r="R1615" t="s">
        <v>14303</v>
      </c>
      <c r="S1615" t="s">
        <v>20875</v>
      </c>
      <c r="T1615" t="s">
        <v>14305</v>
      </c>
      <c r="U1615" t="s">
        <v>20876</v>
      </c>
      <c r="V1615" t="s">
        <v>14307</v>
      </c>
      <c r="W1615" s="105" t="str">
        <f>IF(COUNTIF(W$2:W1614,B1615&amp;K1615)=0,B1615&amp;K1615,"")</f>
        <v/>
      </c>
    </row>
    <row r="1616" spans="1:23" hidden="1">
      <c r="A1616" t="s">
        <v>21891</v>
      </c>
      <c r="B1616" t="s">
        <v>11232</v>
      </c>
      <c r="C1616" t="s">
        <v>1267</v>
      </c>
      <c r="D1616" t="s">
        <v>19503</v>
      </c>
      <c r="E1616" t="s">
        <v>1540</v>
      </c>
      <c r="F1616" t="s">
        <v>7051</v>
      </c>
      <c r="G1616" t="s">
        <v>24</v>
      </c>
      <c r="H1616" t="s">
        <v>19496</v>
      </c>
      <c r="I1616">
        <v>142.30000000000001</v>
      </c>
      <c r="J1616" t="s">
        <v>6471</v>
      </c>
      <c r="K1616" t="s">
        <v>14300</v>
      </c>
      <c r="L1616" t="s">
        <v>7051</v>
      </c>
      <c r="M1616" t="s">
        <v>19127</v>
      </c>
      <c r="N1616" t="s">
        <v>11391</v>
      </c>
      <c r="O1616" t="s">
        <v>7810</v>
      </c>
      <c r="P1616">
        <v>142.30000000000001</v>
      </c>
      <c r="Q1616" t="s">
        <v>19123</v>
      </c>
      <c r="R1616" t="s">
        <v>14303</v>
      </c>
      <c r="S1616" t="s">
        <v>20875</v>
      </c>
      <c r="T1616" t="s">
        <v>14305</v>
      </c>
      <c r="U1616" t="s">
        <v>20876</v>
      </c>
      <c r="V1616" t="s">
        <v>14307</v>
      </c>
      <c r="W1616" s="105" t="str">
        <f>IF(COUNTIF(W$2:W1615,B1616&amp;K1616)=0,B1616&amp;K1616,"")</f>
        <v/>
      </c>
    </row>
    <row r="1617" spans="1:23" hidden="1">
      <c r="A1617" t="s">
        <v>21892</v>
      </c>
      <c r="B1617" t="s">
        <v>11232</v>
      </c>
      <c r="C1617" t="s">
        <v>1267</v>
      </c>
      <c r="D1617" t="s">
        <v>19503</v>
      </c>
      <c r="E1617" t="s">
        <v>1540</v>
      </c>
      <c r="F1617" t="s">
        <v>7051</v>
      </c>
      <c r="G1617" t="s">
        <v>24</v>
      </c>
      <c r="H1617" t="s">
        <v>19496</v>
      </c>
      <c r="I1617">
        <v>142.30000000000001</v>
      </c>
      <c r="J1617" t="s">
        <v>6471</v>
      </c>
      <c r="K1617" t="s">
        <v>14300</v>
      </c>
      <c r="L1617" t="s">
        <v>7051</v>
      </c>
      <c r="M1617" t="s">
        <v>19129</v>
      </c>
      <c r="N1617" t="s">
        <v>11391</v>
      </c>
      <c r="O1617" t="s">
        <v>7810</v>
      </c>
      <c r="P1617">
        <v>142.30000000000001</v>
      </c>
      <c r="Q1617" t="s">
        <v>19123</v>
      </c>
      <c r="R1617" t="s">
        <v>14303</v>
      </c>
      <c r="S1617" t="s">
        <v>20875</v>
      </c>
      <c r="T1617" t="s">
        <v>14305</v>
      </c>
      <c r="U1617" t="s">
        <v>20876</v>
      </c>
      <c r="V1617" t="s">
        <v>14307</v>
      </c>
      <c r="W1617" s="105" t="str">
        <f>IF(COUNTIF(W$2:W1616,B1617&amp;K1617)=0,B1617&amp;K1617,"")</f>
        <v/>
      </c>
    </row>
    <row r="1618" spans="1:23" hidden="1">
      <c r="A1618" t="s">
        <v>21893</v>
      </c>
      <c r="B1618" t="s">
        <v>11232</v>
      </c>
      <c r="C1618" t="s">
        <v>1267</v>
      </c>
      <c r="D1618" t="s">
        <v>19503</v>
      </c>
      <c r="E1618" t="s">
        <v>1540</v>
      </c>
      <c r="F1618" t="s">
        <v>7051</v>
      </c>
      <c r="G1618" t="s">
        <v>24</v>
      </c>
      <c r="H1618" t="s">
        <v>19496</v>
      </c>
      <c r="I1618">
        <v>142.30000000000001</v>
      </c>
      <c r="J1618" t="s">
        <v>6471</v>
      </c>
      <c r="K1618" t="s">
        <v>14300</v>
      </c>
      <c r="L1618" t="s">
        <v>7051</v>
      </c>
      <c r="M1618" t="s">
        <v>19131</v>
      </c>
      <c r="N1618" t="s">
        <v>11391</v>
      </c>
      <c r="O1618" t="s">
        <v>7810</v>
      </c>
      <c r="P1618">
        <v>142.30000000000001</v>
      </c>
      <c r="Q1618" t="s">
        <v>19123</v>
      </c>
      <c r="R1618" t="s">
        <v>14303</v>
      </c>
      <c r="S1618" t="s">
        <v>20875</v>
      </c>
      <c r="T1618" t="s">
        <v>14305</v>
      </c>
      <c r="U1618" t="s">
        <v>20876</v>
      </c>
      <c r="V1618" t="s">
        <v>14307</v>
      </c>
      <c r="W1618" s="105" t="str">
        <f>IF(COUNTIF(W$2:W1617,B1618&amp;K1618)=0,B1618&amp;K1618,"")</f>
        <v/>
      </c>
    </row>
    <row r="1619" spans="1:23" hidden="1">
      <c r="A1619" t="s">
        <v>21894</v>
      </c>
      <c r="B1619" t="s">
        <v>11232</v>
      </c>
      <c r="C1619" t="s">
        <v>1267</v>
      </c>
      <c r="D1619" t="s">
        <v>19503</v>
      </c>
      <c r="E1619" t="s">
        <v>1540</v>
      </c>
      <c r="F1619" t="s">
        <v>7051</v>
      </c>
      <c r="G1619" t="s">
        <v>24</v>
      </c>
      <c r="H1619" t="s">
        <v>19496</v>
      </c>
      <c r="I1619">
        <v>142.30000000000001</v>
      </c>
      <c r="J1619" t="s">
        <v>6471</v>
      </c>
      <c r="K1619" t="s">
        <v>14300</v>
      </c>
      <c r="L1619" t="s">
        <v>7051</v>
      </c>
      <c r="M1619" t="s">
        <v>19133</v>
      </c>
      <c r="N1619" t="s">
        <v>11391</v>
      </c>
      <c r="O1619" t="s">
        <v>7810</v>
      </c>
      <c r="P1619">
        <v>142.30000000000001</v>
      </c>
      <c r="Q1619" t="s">
        <v>19123</v>
      </c>
      <c r="R1619" t="s">
        <v>14303</v>
      </c>
      <c r="S1619" t="s">
        <v>20875</v>
      </c>
      <c r="T1619" t="s">
        <v>14305</v>
      </c>
      <c r="U1619" t="s">
        <v>20876</v>
      </c>
      <c r="V1619" t="s">
        <v>14307</v>
      </c>
      <c r="W1619" s="105" t="str">
        <f>IF(COUNTIF(W$2:W1618,B1619&amp;K1619)=0,B1619&amp;K1619,"")</f>
        <v/>
      </c>
    </row>
    <row r="1620" spans="1:23" hidden="1">
      <c r="A1620" t="s">
        <v>21895</v>
      </c>
      <c r="B1620" t="s">
        <v>11233</v>
      </c>
      <c r="C1620" t="s">
        <v>1267</v>
      </c>
      <c r="D1620" t="s">
        <v>19513</v>
      </c>
      <c r="E1620" t="s">
        <v>1563</v>
      </c>
      <c r="F1620" t="s">
        <v>24</v>
      </c>
      <c r="G1620" t="s">
        <v>24</v>
      </c>
      <c r="H1620" t="s">
        <v>24</v>
      </c>
      <c r="I1620">
        <v>12694</v>
      </c>
      <c r="J1620" t="s">
        <v>7067</v>
      </c>
      <c r="K1620" t="s">
        <v>19315</v>
      </c>
      <c r="L1620" t="s">
        <v>19316</v>
      </c>
      <c r="M1620" t="s">
        <v>19317</v>
      </c>
      <c r="N1620" t="s">
        <v>11381</v>
      </c>
      <c r="O1620" t="s">
        <v>11382</v>
      </c>
      <c r="P1620">
        <v>12694</v>
      </c>
      <c r="Q1620" t="s">
        <v>19318</v>
      </c>
      <c r="R1620" t="s">
        <v>19319</v>
      </c>
      <c r="S1620" t="s">
        <v>19320</v>
      </c>
      <c r="T1620" t="s">
        <v>19321</v>
      </c>
      <c r="U1620" t="s">
        <v>19322</v>
      </c>
      <c r="V1620" t="s">
        <v>19323</v>
      </c>
      <c r="W1620" s="105" t="str">
        <f>IF(COUNTIF(W$2:W1619,B1620&amp;K1620)=0,B1620&amp;K1620,"")</f>
        <v>S-199001富士エネルギー株式会社</v>
      </c>
    </row>
    <row r="1621" spans="1:23" hidden="1">
      <c r="A1621" t="s">
        <v>21896</v>
      </c>
      <c r="B1621" t="s">
        <v>11233</v>
      </c>
      <c r="C1621" t="s">
        <v>1267</v>
      </c>
      <c r="D1621" t="s">
        <v>19513</v>
      </c>
      <c r="E1621" t="s">
        <v>1563</v>
      </c>
      <c r="F1621" t="s">
        <v>24</v>
      </c>
      <c r="G1621" t="s">
        <v>24</v>
      </c>
      <c r="H1621" t="s">
        <v>24</v>
      </c>
      <c r="I1621">
        <v>12694</v>
      </c>
      <c r="J1621" t="s">
        <v>7067</v>
      </c>
      <c r="K1621" t="s">
        <v>19315</v>
      </c>
      <c r="L1621" t="s">
        <v>19316</v>
      </c>
      <c r="M1621" t="s">
        <v>19325</v>
      </c>
      <c r="N1621" t="s">
        <v>11391</v>
      </c>
      <c r="O1621" t="s">
        <v>11382</v>
      </c>
      <c r="P1621">
        <v>12694</v>
      </c>
      <c r="Q1621" t="s">
        <v>19318</v>
      </c>
      <c r="R1621" t="s">
        <v>19319</v>
      </c>
      <c r="S1621" t="s">
        <v>19320</v>
      </c>
      <c r="T1621" t="s">
        <v>19321</v>
      </c>
      <c r="U1621" t="s">
        <v>19322</v>
      </c>
      <c r="V1621" t="s">
        <v>19323</v>
      </c>
      <c r="W1621" s="105" t="str">
        <f>IF(COUNTIF(W$2:W1620,B1621&amp;K1621)=0,B1621&amp;K1621,"")</f>
        <v/>
      </c>
    </row>
    <row r="1622" spans="1:23" hidden="1">
      <c r="A1622" t="s">
        <v>21897</v>
      </c>
      <c r="B1622" t="s">
        <v>11235</v>
      </c>
      <c r="C1622" t="s">
        <v>1267</v>
      </c>
      <c r="D1622" t="s">
        <v>19513</v>
      </c>
      <c r="E1622" t="s">
        <v>1577</v>
      </c>
      <c r="F1622" t="s">
        <v>24</v>
      </c>
      <c r="G1622" t="s">
        <v>24</v>
      </c>
      <c r="H1622" t="s">
        <v>24</v>
      </c>
      <c r="I1622">
        <v>1.54</v>
      </c>
      <c r="J1622" t="s">
        <v>7080</v>
      </c>
      <c r="K1622" t="s">
        <v>14327</v>
      </c>
      <c r="L1622" t="s">
        <v>19327</v>
      </c>
      <c r="M1622" t="s">
        <v>19328</v>
      </c>
      <c r="N1622" t="s">
        <v>11381</v>
      </c>
      <c r="O1622" t="s">
        <v>11382</v>
      </c>
      <c r="P1622">
        <v>1.54</v>
      </c>
      <c r="Q1622" t="s">
        <v>19329</v>
      </c>
      <c r="R1622" t="s">
        <v>14331</v>
      </c>
      <c r="S1622" t="s">
        <v>14332</v>
      </c>
      <c r="T1622" t="s">
        <v>14333</v>
      </c>
      <c r="U1622" t="s">
        <v>14334</v>
      </c>
      <c r="V1622" t="s">
        <v>14335</v>
      </c>
      <c r="W1622" s="105" t="str">
        <f>IF(COUNTIF(W$2:W1621,B1622&amp;K1622)=0,B1622&amp;K1622,"")</f>
        <v>S-201001パーパス株式会社</v>
      </c>
    </row>
    <row r="1623" spans="1:23" hidden="1">
      <c r="A1623" t="s">
        <v>21898</v>
      </c>
      <c r="B1623" t="s">
        <v>11242</v>
      </c>
      <c r="C1623" t="s">
        <v>1599</v>
      </c>
      <c r="D1623" t="s">
        <v>1630</v>
      </c>
      <c r="E1623" t="s">
        <v>19331</v>
      </c>
      <c r="F1623" t="s">
        <v>24</v>
      </c>
      <c r="G1623" t="s">
        <v>24</v>
      </c>
      <c r="H1623" t="s">
        <v>24</v>
      </c>
      <c r="I1623">
        <v>15.5</v>
      </c>
      <c r="J1623" t="s">
        <v>7195</v>
      </c>
      <c r="K1623" t="s">
        <v>19332</v>
      </c>
      <c r="L1623" t="s">
        <v>19344</v>
      </c>
      <c r="M1623" t="s">
        <v>19344</v>
      </c>
      <c r="N1623" t="s">
        <v>11381</v>
      </c>
      <c r="O1623" t="s">
        <v>11382</v>
      </c>
      <c r="P1623">
        <v>15.5</v>
      </c>
      <c r="Q1623" t="s">
        <v>19335</v>
      </c>
      <c r="R1623" t="s">
        <v>21899</v>
      </c>
      <c r="S1623" t="s">
        <v>21900</v>
      </c>
      <c r="T1623" t="s">
        <v>19338</v>
      </c>
      <c r="U1623" t="s">
        <v>24</v>
      </c>
      <c r="V1623" t="s">
        <v>21901</v>
      </c>
      <c r="W1623" s="105" t="str">
        <f>IF(COUNTIF(W$2:W1622,B1623&amp;K1623)=0,B1623&amp;K1623,"")</f>
        <v>S-212001ソーラーフロンティア株式会社</v>
      </c>
    </row>
    <row r="1624" spans="1:23" hidden="1">
      <c r="A1624" t="s">
        <v>21902</v>
      </c>
      <c r="B1624" t="s">
        <v>11242</v>
      </c>
      <c r="C1624" t="s">
        <v>1599</v>
      </c>
      <c r="D1624" t="s">
        <v>1630</v>
      </c>
      <c r="E1624" t="s">
        <v>19331</v>
      </c>
      <c r="F1624" t="s">
        <v>24</v>
      </c>
      <c r="G1624" t="s">
        <v>24</v>
      </c>
      <c r="H1624" t="s">
        <v>24</v>
      </c>
      <c r="I1624">
        <v>15.5</v>
      </c>
      <c r="J1624" t="s">
        <v>7195</v>
      </c>
      <c r="K1624" t="s">
        <v>19332</v>
      </c>
      <c r="L1624" t="s">
        <v>19346</v>
      </c>
      <c r="M1624" t="s">
        <v>19346</v>
      </c>
      <c r="N1624" t="s">
        <v>11391</v>
      </c>
      <c r="O1624" t="s">
        <v>11382</v>
      </c>
      <c r="P1624">
        <v>15.5</v>
      </c>
      <c r="Q1624" t="s">
        <v>19335</v>
      </c>
      <c r="R1624" t="s">
        <v>21899</v>
      </c>
      <c r="S1624" t="s">
        <v>21900</v>
      </c>
      <c r="T1624" t="s">
        <v>19338</v>
      </c>
      <c r="U1624" t="s">
        <v>24</v>
      </c>
      <c r="V1624" t="s">
        <v>21901</v>
      </c>
      <c r="W1624" s="105" t="str">
        <f>IF(COUNTIF(W$2:W1623,B1624&amp;K1624)=0,B1624&amp;K1624,"")</f>
        <v/>
      </c>
    </row>
    <row r="1625" spans="1:23" hidden="1">
      <c r="A1625" t="s">
        <v>21903</v>
      </c>
      <c r="B1625" t="s">
        <v>11259</v>
      </c>
      <c r="C1625" t="s">
        <v>1599</v>
      </c>
      <c r="D1625" t="s">
        <v>1747</v>
      </c>
      <c r="E1625" t="s">
        <v>1753</v>
      </c>
      <c r="F1625" t="s">
        <v>7290</v>
      </c>
      <c r="G1625" t="s">
        <v>3850</v>
      </c>
      <c r="H1625" t="s">
        <v>24</v>
      </c>
      <c r="I1625">
        <v>8.15</v>
      </c>
      <c r="J1625" t="s">
        <v>7265</v>
      </c>
      <c r="K1625" t="s">
        <v>19364</v>
      </c>
      <c r="L1625" t="s">
        <v>19365</v>
      </c>
      <c r="M1625" t="s">
        <v>19366</v>
      </c>
      <c r="N1625" t="s">
        <v>11381</v>
      </c>
      <c r="O1625" t="s">
        <v>11382</v>
      </c>
      <c r="P1625">
        <v>8.15</v>
      </c>
      <c r="Q1625" t="s">
        <v>19367</v>
      </c>
      <c r="R1625" t="s">
        <v>19368</v>
      </c>
      <c r="S1625" t="s">
        <v>19369</v>
      </c>
      <c r="T1625" t="s">
        <v>19370</v>
      </c>
      <c r="U1625" t="s">
        <v>19371</v>
      </c>
      <c r="V1625" t="s">
        <v>19372</v>
      </c>
      <c r="W1625" s="105" t="str">
        <f>IF(COUNTIF(W$2:W1624,B1625&amp;K1625)=0,B1625&amp;K1625,"")</f>
        <v>S-227011Climeon Japan 株式会社</v>
      </c>
    </row>
    <row r="1626" spans="1:23" hidden="1">
      <c r="A1626" t="s">
        <v>21904</v>
      </c>
      <c r="B1626" t="s">
        <v>11270</v>
      </c>
      <c r="C1626" t="s">
        <v>1599</v>
      </c>
      <c r="D1626" t="s">
        <v>1747</v>
      </c>
      <c r="E1626" t="s">
        <v>1753</v>
      </c>
      <c r="F1626" t="s">
        <v>7328</v>
      </c>
      <c r="G1626" t="s">
        <v>7280</v>
      </c>
      <c r="H1626" t="s">
        <v>24</v>
      </c>
      <c r="I1626">
        <v>6.89</v>
      </c>
      <c r="J1626" t="s">
        <v>7265</v>
      </c>
      <c r="K1626" t="s">
        <v>19364</v>
      </c>
      <c r="L1626" t="s">
        <v>19365</v>
      </c>
      <c r="M1626" t="s">
        <v>19366</v>
      </c>
      <c r="N1626" t="s">
        <v>11381</v>
      </c>
      <c r="O1626" t="s">
        <v>7810</v>
      </c>
      <c r="P1626">
        <v>7.04</v>
      </c>
      <c r="Q1626" t="s">
        <v>19367</v>
      </c>
      <c r="R1626" t="s">
        <v>19368</v>
      </c>
      <c r="S1626" t="s">
        <v>19369</v>
      </c>
      <c r="T1626" t="s">
        <v>19370</v>
      </c>
      <c r="U1626" t="s">
        <v>19371</v>
      </c>
      <c r="V1626" t="s">
        <v>19372</v>
      </c>
      <c r="W1626" s="105" t="str">
        <f>IF(COUNTIF(W$2:W1625,B1626&amp;K1626)=0,B1626&amp;K1626,"")</f>
        <v>S-227022Climeon Japan 株式会社</v>
      </c>
    </row>
    <row r="1627" spans="1:23" hidden="1">
      <c r="A1627" t="s">
        <v>21905</v>
      </c>
      <c r="B1627" t="s">
        <v>11271</v>
      </c>
      <c r="C1627" t="s">
        <v>1599</v>
      </c>
      <c r="D1627" t="s">
        <v>1747</v>
      </c>
      <c r="E1627" t="s">
        <v>1753</v>
      </c>
      <c r="F1627" t="s">
        <v>7328</v>
      </c>
      <c r="G1627" t="s">
        <v>3850</v>
      </c>
      <c r="H1627" t="s">
        <v>24</v>
      </c>
      <c r="I1627">
        <v>7.48</v>
      </c>
      <c r="J1627" t="s">
        <v>7265</v>
      </c>
      <c r="K1627" t="s">
        <v>19364</v>
      </c>
      <c r="L1627" t="s">
        <v>19365</v>
      </c>
      <c r="M1627" t="s">
        <v>19366</v>
      </c>
      <c r="N1627" t="s">
        <v>11381</v>
      </c>
      <c r="O1627" t="s">
        <v>7810</v>
      </c>
      <c r="P1627">
        <v>8.7799999999999994</v>
      </c>
      <c r="Q1627" t="s">
        <v>19367</v>
      </c>
      <c r="R1627" t="s">
        <v>19368</v>
      </c>
      <c r="S1627" t="s">
        <v>19369</v>
      </c>
      <c r="T1627" t="s">
        <v>19370</v>
      </c>
      <c r="U1627" t="s">
        <v>19371</v>
      </c>
      <c r="V1627" t="s">
        <v>19372</v>
      </c>
      <c r="W1627" s="105" t="str">
        <f>IF(COUNTIF(W$2:W1626,B1627&amp;K1627)=0,B1627&amp;K1627,"")</f>
        <v>S-227023Climeon Japan 株式会社</v>
      </c>
    </row>
    <row r="1628" spans="1:23" hidden="1">
      <c r="A1628" t="s">
        <v>21906</v>
      </c>
      <c r="B1628" t="s">
        <v>11295</v>
      </c>
      <c r="C1628" t="s">
        <v>1599</v>
      </c>
      <c r="D1628" t="s">
        <v>1747</v>
      </c>
      <c r="E1628" t="s">
        <v>1760</v>
      </c>
      <c r="F1628" t="s">
        <v>7407</v>
      </c>
      <c r="G1628" t="s">
        <v>3850</v>
      </c>
      <c r="H1628" t="s">
        <v>24</v>
      </c>
      <c r="I1628">
        <v>10.97</v>
      </c>
      <c r="J1628" t="s">
        <v>7265</v>
      </c>
      <c r="K1628" t="s">
        <v>21907</v>
      </c>
      <c r="L1628" t="s">
        <v>21908</v>
      </c>
      <c r="M1628" t="s">
        <v>21908</v>
      </c>
      <c r="N1628" t="s">
        <v>11381</v>
      </c>
      <c r="O1628" t="s">
        <v>7810</v>
      </c>
      <c r="P1628">
        <v>10.97</v>
      </c>
      <c r="Q1628" t="s">
        <v>21909</v>
      </c>
      <c r="R1628" t="s">
        <v>21910</v>
      </c>
      <c r="S1628" t="s">
        <v>21911</v>
      </c>
      <c r="T1628" t="s">
        <v>21912</v>
      </c>
      <c r="U1628" t="s">
        <v>21913</v>
      </c>
      <c r="V1628" t="s">
        <v>21914</v>
      </c>
      <c r="W1628" s="105" t="str">
        <f>IF(COUNTIF(W$2:W1627,B1628&amp;K1628)=0,B1628&amp;K1628,"")</f>
        <v>S-228011第一実業株式会社</v>
      </c>
    </row>
    <row r="1629" spans="1:23" hidden="1">
      <c r="A1629" t="s">
        <v>21915</v>
      </c>
      <c r="B1629" t="s">
        <v>11297</v>
      </c>
      <c r="C1629" t="s">
        <v>1599</v>
      </c>
      <c r="D1629" t="s">
        <v>1768</v>
      </c>
      <c r="E1629" t="s">
        <v>1780</v>
      </c>
      <c r="F1629" t="s">
        <v>3979</v>
      </c>
      <c r="G1629" t="s">
        <v>3866</v>
      </c>
      <c r="H1629" t="s">
        <v>24</v>
      </c>
      <c r="I1629">
        <v>84</v>
      </c>
      <c r="J1629" t="s">
        <v>3982</v>
      </c>
      <c r="K1629" t="s">
        <v>11378</v>
      </c>
      <c r="L1629" t="s">
        <v>21916</v>
      </c>
      <c r="M1629" t="s">
        <v>21917</v>
      </c>
      <c r="N1629" t="s">
        <v>11381</v>
      </c>
      <c r="O1629" t="s">
        <v>7810</v>
      </c>
      <c r="P1629">
        <v>84</v>
      </c>
      <c r="Q1629" t="s">
        <v>21918</v>
      </c>
      <c r="R1629" t="s">
        <v>21296</v>
      </c>
      <c r="S1629" t="s">
        <v>21919</v>
      </c>
      <c r="T1629" t="s">
        <v>11386</v>
      </c>
      <c r="U1629" t="s">
        <v>21920</v>
      </c>
      <c r="V1629" t="s">
        <v>21921</v>
      </c>
      <c r="W1629" s="105" t="str">
        <f>IF(COUNTIF(W$2:W1628,B1629&amp;K1629)=0,B1629&amp;K1629,"")</f>
        <v>S-231001ヤンマーエネルギーシステム株式会社</v>
      </c>
    </row>
    <row r="1630" spans="1:23" hidden="1">
      <c r="A1630" t="s">
        <v>21922</v>
      </c>
      <c r="B1630" t="s">
        <v>11297</v>
      </c>
      <c r="C1630" t="s">
        <v>1599</v>
      </c>
      <c r="D1630" t="s">
        <v>1768</v>
      </c>
      <c r="E1630" t="s">
        <v>1780</v>
      </c>
      <c r="F1630" t="s">
        <v>3979</v>
      </c>
      <c r="G1630" t="s">
        <v>3866</v>
      </c>
      <c r="H1630" t="s">
        <v>24</v>
      </c>
      <c r="I1630">
        <v>84</v>
      </c>
      <c r="J1630" t="s">
        <v>3982</v>
      </c>
      <c r="K1630" t="s">
        <v>11378</v>
      </c>
      <c r="L1630" t="s">
        <v>21916</v>
      </c>
      <c r="M1630" t="s">
        <v>21923</v>
      </c>
      <c r="N1630" t="s">
        <v>11391</v>
      </c>
      <c r="O1630" t="s">
        <v>7810</v>
      </c>
      <c r="P1630">
        <v>84</v>
      </c>
      <c r="Q1630" t="s">
        <v>21918</v>
      </c>
      <c r="R1630" t="s">
        <v>21296</v>
      </c>
      <c r="S1630" t="s">
        <v>21919</v>
      </c>
      <c r="T1630" t="s">
        <v>11386</v>
      </c>
      <c r="U1630" t="s">
        <v>21920</v>
      </c>
      <c r="V1630" t="s">
        <v>21921</v>
      </c>
      <c r="W1630" s="105" t="str">
        <f>IF(COUNTIF(W$2:W1629,B1630&amp;K1630)=0,B1630&amp;K1630,"")</f>
        <v/>
      </c>
    </row>
    <row r="1631" spans="1:23" hidden="1">
      <c r="A1631" t="s">
        <v>21924</v>
      </c>
      <c r="B1631" t="s">
        <v>11301</v>
      </c>
      <c r="C1631" t="s">
        <v>1599</v>
      </c>
      <c r="D1631" t="s">
        <v>1768</v>
      </c>
      <c r="E1631" t="s">
        <v>1780</v>
      </c>
      <c r="F1631" t="s">
        <v>4106</v>
      </c>
      <c r="G1631" t="s">
        <v>3866</v>
      </c>
      <c r="H1631" t="s">
        <v>24</v>
      </c>
      <c r="I1631">
        <v>84</v>
      </c>
      <c r="J1631" t="s">
        <v>3982</v>
      </c>
      <c r="K1631" t="s">
        <v>11378</v>
      </c>
      <c r="L1631" t="s">
        <v>21916</v>
      </c>
      <c r="M1631" t="s">
        <v>21917</v>
      </c>
      <c r="N1631" t="s">
        <v>11381</v>
      </c>
      <c r="O1631" t="s">
        <v>7810</v>
      </c>
      <c r="P1631">
        <v>84</v>
      </c>
      <c r="Q1631" t="s">
        <v>21918</v>
      </c>
      <c r="R1631" t="s">
        <v>21296</v>
      </c>
      <c r="S1631" t="s">
        <v>21919</v>
      </c>
      <c r="T1631" t="s">
        <v>11386</v>
      </c>
      <c r="U1631" t="s">
        <v>21920</v>
      </c>
      <c r="V1631" t="s">
        <v>21921</v>
      </c>
      <c r="W1631" s="105" t="str">
        <f>IF(COUNTIF(W$2:W1630,B1631&amp;K1631)=0,B1631&amp;K1631,"")</f>
        <v>S-231005ヤンマーエネルギーシステム株式会社</v>
      </c>
    </row>
    <row r="1632" spans="1:23" hidden="1">
      <c r="A1632" t="s">
        <v>21925</v>
      </c>
      <c r="B1632" t="s">
        <v>11301</v>
      </c>
      <c r="C1632" t="s">
        <v>1599</v>
      </c>
      <c r="D1632" t="s">
        <v>1768</v>
      </c>
      <c r="E1632" t="s">
        <v>1780</v>
      </c>
      <c r="F1632" t="s">
        <v>4106</v>
      </c>
      <c r="G1632" t="s">
        <v>3866</v>
      </c>
      <c r="H1632" t="s">
        <v>24</v>
      </c>
      <c r="I1632">
        <v>84</v>
      </c>
      <c r="J1632" t="s">
        <v>3982</v>
      </c>
      <c r="K1632" t="s">
        <v>11378</v>
      </c>
      <c r="L1632" t="s">
        <v>21916</v>
      </c>
      <c r="M1632" t="s">
        <v>21923</v>
      </c>
      <c r="N1632" t="s">
        <v>11391</v>
      </c>
      <c r="O1632" t="s">
        <v>7810</v>
      </c>
      <c r="P1632">
        <v>84</v>
      </c>
      <c r="Q1632" t="s">
        <v>21918</v>
      </c>
      <c r="R1632" t="s">
        <v>21296</v>
      </c>
      <c r="S1632" t="s">
        <v>21919</v>
      </c>
      <c r="T1632" t="s">
        <v>11386</v>
      </c>
      <c r="U1632" t="s">
        <v>21920</v>
      </c>
      <c r="V1632" t="s">
        <v>21921</v>
      </c>
      <c r="W1632" s="105" t="str">
        <f>IF(COUNTIF(W$2:W1631,B1632&amp;K1632)=0,B1632&amp;K1632,"")</f>
        <v/>
      </c>
    </row>
    <row r="1633" spans="1:23" hidden="1">
      <c r="A1633" t="s">
        <v>21926</v>
      </c>
      <c r="B1633" t="s">
        <v>11313</v>
      </c>
      <c r="C1633" t="s">
        <v>1599</v>
      </c>
      <c r="D1633" t="s">
        <v>1803</v>
      </c>
      <c r="E1633" t="s">
        <v>1801</v>
      </c>
      <c r="F1633" t="s">
        <v>24</v>
      </c>
      <c r="G1633" t="s">
        <v>7483</v>
      </c>
      <c r="H1633" t="s">
        <v>24</v>
      </c>
      <c r="I1633">
        <v>11.2</v>
      </c>
      <c r="J1633" t="s">
        <v>7485</v>
      </c>
      <c r="K1633" t="s">
        <v>16762</v>
      </c>
      <c r="L1633" t="s">
        <v>1801</v>
      </c>
      <c r="M1633" t="s">
        <v>19374</v>
      </c>
      <c r="N1633" t="s">
        <v>11381</v>
      </c>
      <c r="O1633" t="s">
        <v>11382</v>
      </c>
      <c r="P1633">
        <v>11.2</v>
      </c>
      <c r="Q1633" t="s">
        <v>19375</v>
      </c>
      <c r="R1633" t="s">
        <v>19376</v>
      </c>
      <c r="S1633" t="s">
        <v>19377</v>
      </c>
      <c r="T1633" t="s">
        <v>19378</v>
      </c>
      <c r="U1633" t="s">
        <v>19379</v>
      </c>
      <c r="V1633" t="s">
        <v>19380</v>
      </c>
      <c r="W1633" s="105" t="str">
        <f>IF(COUNTIF(W$2:W1632,B1633&amp;K1633)=0,B1633&amp;K1633,"")</f>
        <v>S-236001三機工業株式会社</v>
      </c>
    </row>
    <row r="1634" spans="1:23" hidden="1">
      <c r="A1634" t="s">
        <v>21927</v>
      </c>
      <c r="B1634" t="s">
        <v>11314</v>
      </c>
      <c r="C1634" t="s">
        <v>1599</v>
      </c>
      <c r="D1634" t="s">
        <v>1803</v>
      </c>
      <c r="E1634" t="s">
        <v>1801</v>
      </c>
      <c r="F1634" t="s">
        <v>24</v>
      </c>
      <c r="G1634" t="s">
        <v>7492</v>
      </c>
      <c r="H1634" t="s">
        <v>24</v>
      </c>
      <c r="I1634">
        <v>8.8000000000000007</v>
      </c>
      <c r="J1634" t="s">
        <v>7485</v>
      </c>
      <c r="K1634" t="s">
        <v>16762</v>
      </c>
      <c r="L1634" t="s">
        <v>1801</v>
      </c>
      <c r="M1634" t="s">
        <v>19382</v>
      </c>
      <c r="N1634" t="s">
        <v>11381</v>
      </c>
      <c r="O1634" t="s">
        <v>11382</v>
      </c>
      <c r="P1634">
        <v>8.8000000000000007</v>
      </c>
      <c r="Q1634" t="s">
        <v>19375</v>
      </c>
      <c r="R1634" t="s">
        <v>19376</v>
      </c>
      <c r="S1634" t="s">
        <v>19377</v>
      </c>
      <c r="T1634" t="s">
        <v>19378</v>
      </c>
      <c r="U1634" t="s">
        <v>19379</v>
      </c>
      <c r="V1634" t="s">
        <v>19380</v>
      </c>
      <c r="W1634" s="105" t="str">
        <f>IF(COUNTIF(W$2:W1633,B1634&amp;K1634)=0,B1634&amp;K1634,"")</f>
        <v>S-236002三機工業株式会社</v>
      </c>
    </row>
    <row r="1635" spans="1:23" hidden="1">
      <c r="A1635" t="s">
        <v>21928</v>
      </c>
      <c r="B1635" t="s">
        <v>11315</v>
      </c>
      <c r="C1635" t="s">
        <v>1599</v>
      </c>
      <c r="D1635" t="s">
        <v>1803</v>
      </c>
      <c r="E1635" t="s">
        <v>1801</v>
      </c>
      <c r="F1635" t="s">
        <v>24</v>
      </c>
      <c r="G1635" t="s">
        <v>7497</v>
      </c>
      <c r="H1635" t="s">
        <v>24</v>
      </c>
      <c r="I1635">
        <v>6.8</v>
      </c>
      <c r="J1635" t="s">
        <v>7485</v>
      </c>
      <c r="K1635" t="s">
        <v>16762</v>
      </c>
      <c r="L1635" t="s">
        <v>1801</v>
      </c>
      <c r="M1635" t="s">
        <v>19384</v>
      </c>
      <c r="N1635" t="s">
        <v>11381</v>
      </c>
      <c r="O1635" t="s">
        <v>11382</v>
      </c>
      <c r="P1635">
        <v>6.8</v>
      </c>
      <c r="Q1635" t="s">
        <v>19375</v>
      </c>
      <c r="R1635" t="s">
        <v>19376</v>
      </c>
      <c r="S1635" t="s">
        <v>19377</v>
      </c>
      <c r="T1635" t="s">
        <v>19378</v>
      </c>
      <c r="U1635" t="s">
        <v>19379</v>
      </c>
      <c r="V1635" t="s">
        <v>19380</v>
      </c>
      <c r="W1635" s="105" t="str">
        <f>IF(COUNTIF(W$2:W1634,B1635&amp;K1635)=0,B1635&amp;K1635,"")</f>
        <v>S-236003三機工業株式会社</v>
      </c>
    </row>
    <row r="1636" spans="1:23" hidden="1">
      <c r="A1636" t="s">
        <v>21929</v>
      </c>
      <c r="B1636" t="s">
        <v>11316</v>
      </c>
      <c r="C1636" t="s">
        <v>1599</v>
      </c>
      <c r="D1636" t="s">
        <v>1803</v>
      </c>
      <c r="E1636" t="s">
        <v>1801</v>
      </c>
      <c r="F1636" t="s">
        <v>24</v>
      </c>
      <c r="G1636" t="s">
        <v>7502</v>
      </c>
      <c r="H1636" t="s">
        <v>24</v>
      </c>
      <c r="I1636">
        <v>4.8</v>
      </c>
      <c r="J1636" t="s">
        <v>7485</v>
      </c>
      <c r="K1636" t="s">
        <v>16762</v>
      </c>
      <c r="L1636" t="s">
        <v>1801</v>
      </c>
      <c r="M1636" t="s">
        <v>19386</v>
      </c>
      <c r="N1636" t="s">
        <v>11381</v>
      </c>
      <c r="O1636" t="s">
        <v>11382</v>
      </c>
      <c r="P1636">
        <v>4.8</v>
      </c>
      <c r="Q1636" t="s">
        <v>19375</v>
      </c>
      <c r="R1636" t="s">
        <v>19376</v>
      </c>
      <c r="S1636" t="s">
        <v>19377</v>
      </c>
      <c r="T1636" t="s">
        <v>19378</v>
      </c>
      <c r="U1636" t="s">
        <v>19379</v>
      </c>
      <c r="V1636" t="s">
        <v>19380</v>
      </c>
      <c r="W1636" s="105" t="str">
        <f>IF(COUNTIF(W$2:W1635,B1636&amp;K1636)=0,B1636&amp;K1636,"")</f>
        <v>S-236004三機工業株式会社</v>
      </c>
    </row>
  </sheetData>
  <autoFilter ref="A2:X1636" xr:uid="{8834FAFD-C2A3-483C-9D7F-0B86E3F91F90}">
    <filterColumn colId="1">
      <filters>
        <filter val="S-055001"/>
        <filter val="S-055003"/>
        <filter val="S-055004"/>
        <filter val="S-055005"/>
        <filter val="S-055007"/>
        <filter val="S-055008"/>
        <filter val="S-055009"/>
        <filter val="S-055010"/>
        <filter val="S-055011"/>
        <filter val="S-055012"/>
        <filter val="S-055014"/>
        <filter val="S-055015"/>
        <filter val="S-055016"/>
        <filter val="S-055017"/>
      </filters>
    </filterColumn>
  </autoFilter>
  <phoneticPr fontId="16"/>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F4070-58F4-42A6-8523-646C22BF6DB1}">
  <dimension ref="B4:E42"/>
  <sheetViews>
    <sheetView workbookViewId="0"/>
  </sheetViews>
  <sheetFormatPr defaultRowHeight="14.25"/>
  <cols>
    <col min="2" max="2" width="21.75" customWidth="1"/>
    <col min="3" max="3" width="48" customWidth="1"/>
  </cols>
  <sheetData>
    <row r="4" spans="2:3" ht="15" thickBot="1">
      <c r="B4" s="22" t="s">
        <v>7812</v>
      </c>
      <c r="C4" s="23" t="s">
        <v>7813</v>
      </c>
    </row>
    <row r="5" spans="2:3" ht="15" thickTop="1">
      <c r="B5" s="24" t="s">
        <v>7814</v>
      </c>
      <c r="C5" s="25" t="s">
        <v>7693</v>
      </c>
    </row>
    <row r="6" spans="2:3">
      <c r="B6" s="26"/>
      <c r="C6" s="25" t="s">
        <v>7694</v>
      </c>
    </row>
    <row r="7" spans="2:3">
      <c r="B7" s="26"/>
      <c r="C7" s="25" t="s">
        <v>7695</v>
      </c>
    </row>
    <row r="8" spans="2:3">
      <c r="B8" s="27"/>
      <c r="C8" s="25" t="s">
        <v>1476</v>
      </c>
    </row>
    <row r="9" spans="2:3">
      <c r="B9" s="25" t="s">
        <v>10554</v>
      </c>
      <c r="C9" s="25" t="s">
        <v>129</v>
      </c>
    </row>
    <row r="10" spans="2:3">
      <c r="B10" t="s">
        <v>10553</v>
      </c>
      <c r="C10" t="s">
        <v>119</v>
      </c>
    </row>
    <row r="11" spans="2:3">
      <c r="B11" s="25" t="s">
        <v>7816</v>
      </c>
      <c r="C11" s="25" t="s">
        <v>137</v>
      </c>
    </row>
    <row r="12" spans="2:3">
      <c r="B12" s="28" t="s">
        <v>141</v>
      </c>
      <c r="C12" s="25" t="s">
        <v>142</v>
      </c>
    </row>
    <row r="13" spans="2:3">
      <c r="B13" s="27"/>
      <c r="C13" s="25" t="s">
        <v>144</v>
      </c>
    </row>
    <row r="14" spans="2:3">
      <c r="B14" s="25" t="s">
        <v>7817</v>
      </c>
      <c r="C14" s="25" t="s">
        <v>1266</v>
      </c>
    </row>
    <row r="15" spans="2:3">
      <c r="B15" s="25" t="s">
        <v>7818</v>
      </c>
      <c r="C15" s="25" t="s">
        <v>1281</v>
      </c>
    </row>
    <row r="16" spans="2:3">
      <c r="B16" s="25" t="s">
        <v>7815</v>
      </c>
      <c r="C16" s="25" t="s">
        <v>1310</v>
      </c>
    </row>
    <row r="17" spans="2:5">
      <c r="B17" s="28" t="s">
        <v>7819</v>
      </c>
      <c r="C17" s="25" t="s">
        <v>190</v>
      </c>
      <c r="E17" s="18" t="s">
        <v>7820</v>
      </c>
    </row>
    <row r="18" spans="2:5">
      <c r="B18" s="26"/>
      <c r="C18" s="25" t="s">
        <v>192</v>
      </c>
    </row>
    <row r="19" spans="2:5">
      <c r="B19" s="26"/>
      <c r="C19" s="25" t="s">
        <v>194</v>
      </c>
    </row>
    <row r="20" spans="2:5">
      <c r="B20" s="26"/>
      <c r="C20" s="25" t="s">
        <v>196</v>
      </c>
    </row>
    <row r="21" spans="2:5">
      <c r="B21" s="26"/>
      <c r="C21" s="25" t="s">
        <v>198</v>
      </c>
    </row>
    <row r="22" spans="2:5">
      <c r="B22" s="26"/>
      <c r="C22" s="25"/>
    </row>
    <row r="23" spans="2:5">
      <c r="B23" s="26"/>
      <c r="C23" s="25" t="s">
        <v>202</v>
      </c>
    </row>
    <row r="24" spans="2:5">
      <c r="B24" s="26"/>
      <c r="C24" s="25" t="s">
        <v>1317</v>
      </c>
    </row>
    <row r="25" spans="2:5">
      <c r="B25" s="26"/>
      <c r="C25" s="25" t="s">
        <v>1324</v>
      </c>
    </row>
    <row r="26" spans="2:5">
      <c r="B26" s="26"/>
      <c r="C26" s="25" t="s">
        <v>1331</v>
      </c>
    </row>
    <row r="27" spans="2:5">
      <c r="B27" s="26"/>
      <c r="C27" s="25" t="s">
        <v>1338</v>
      </c>
    </row>
    <row r="28" spans="2:5">
      <c r="B28" s="26"/>
      <c r="C28" s="25" t="s">
        <v>1345</v>
      </c>
    </row>
    <row r="29" spans="2:5">
      <c r="B29" s="26"/>
      <c r="C29" s="25"/>
    </row>
    <row r="30" spans="2:5">
      <c r="B30" s="27"/>
      <c r="C30" s="25" t="s">
        <v>1359</v>
      </c>
    </row>
    <row r="31" spans="2:5">
      <c r="B31" s="28" t="s">
        <v>7821</v>
      </c>
      <c r="C31" s="25"/>
    </row>
    <row r="32" spans="2:5">
      <c r="B32" s="26"/>
      <c r="C32" s="25"/>
    </row>
    <row r="33" spans="2:3">
      <c r="B33" s="26"/>
      <c r="C33" s="25"/>
    </row>
    <row r="34" spans="2:3">
      <c r="B34" s="26"/>
      <c r="C34" s="25"/>
    </row>
    <row r="35" spans="2:3">
      <c r="B35" s="27"/>
      <c r="C35" s="25"/>
    </row>
    <row r="36" spans="2:3">
      <c r="B36" s="25" t="s">
        <v>7822</v>
      </c>
      <c r="C36" s="25" t="s">
        <v>1548</v>
      </c>
    </row>
    <row r="37" spans="2:3">
      <c r="B37" s="28" t="s">
        <v>10555</v>
      </c>
      <c r="C37" s="25" t="s">
        <v>1583</v>
      </c>
    </row>
    <row r="38" spans="2:3">
      <c r="B38" s="28" t="s">
        <v>10556</v>
      </c>
      <c r="C38" s="25" t="s">
        <v>1591</v>
      </c>
    </row>
    <row r="39" spans="2:3">
      <c r="B39" s="28" t="s">
        <v>7823</v>
      </c>
      <c r="C39" s="25" t="s">
        <v>7715</v>
      </c>
    </row>
    <row r="40" spans="2:3">
      <c r="B40" s="26"/>
      <c r="C40" s="25" t="s">
        <v>7716</v>
      </c>
    </row>
    <row r="41" spans="2:3">
      <c r="B41" s="26"/>
      <c r="C41" s="25" t="s">
        <v>7725</v>
      </c>
    </row>
    <row r="42" spans="2:3">
      <c r="B42" s="27"/>
      <c r="C42" s="25" t="s">
        <v>7726</v>
      </c>
    </row>
  </sheetData>
  <customSheetViews>
    <customSheetView guid="{FD9DF0E8-E689-464A-9A38-4684EC3A1432}" topLeftCell="A4">
      <selection activeCell="B11" sqref="B11"/>
      <pageMargins left="0.7" right="0.7" top="0.75" bottom="0.75" header="0.3" footer="0.3"/>
      <pageSetup paperSize="9" orientation="portrait" r:id="rId1"/>
    </customSheetView>
    <customSheetView guid="{06174D8F-CEB2-444C-9A17-3D28CB15850B}" topLeftCell="A4">
      <selection activeCell="C2" sqref="C2"/>
      <pageMargins left="0.7" right="0.7" top="0.75" bottom="0.75" header="0.3" footer="0.3"/>
      <pageSetup paperSize="9" orientation="portrait" r:id="rId2"/>
    </customSheetView>
  </customSheetViews>
  <phoneticPr fontId="16"/>
  <hyperlinks>
    <hyperlink ref="E17" r:id="rId3" xr:uid="{BCBFCE14-50DF-4CDD-9360-F3B53FD4F306}"/>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2D3C1-FEC5-41B5-B17F-259929060060}">
  <dimension ref="B3:B26"/>
  <sheetViews>
    <sheetView workbookViewId="0"/>
  </sheetViews>
  <sheetFormatPr defaultRowHeight="14.25"/>
  <sheetData>
    <row r="3" spans="2:2">
      <c r="B3" t="s">
        <v>7681</v>
      </c>
    </row>
    <row r="4" spans="2:2">
      <c r="B4" t="s">
        <v>19474</v>
      </c>
    </row>
    <row r="5" spans="2:2">
      <c r="B5" t="s">
        <v>19475</v>
      </c>
    </row>
    <row r="6" spans="2:2">
      <c r="B6" t="s">
        <v>19476</v>
      </c>
    </row>
    <row r="7" spans="2:2">
      <c r="B7" t="s">
        <v>19477</v>
      </c>
    </row>
    <row r="8" spans="2:2">
      <c r="B8" t="s">
        <v>7682</v>
      </c>
    </row>
    <row r="9" spans="2:2">
      <c r="B9" t="s">
        <v>19478</v>
      </c>
    </row>
    <row r="10" spans="2:2">
      <c r="B10" t="s">
        <v>19479</v>
      </c>
    </row>
    <row r="11" spans="2:2">
      <c r="B11" t="s">
        <v>19480</v>
      </c>
    </row>
    <row r="12" spans="2:2">
      <c r="B12" t="s">
        <v>19481</v>
      </c>
    </row>
    <row r="13" spans="2:2">
      <c r="B13" t="s">
        <v>19482</v>
      </c>
    </row>
    <row r="14" spans="2:2">
      <c r="B14" t="s">
        <v>19483</v>
      </c>
    </row>
    <row r="15" spans="2:2">
      <c r="B15" t="s">
        <v>19484</v>
      </c>
    </row>
    <row r="16" spans="2:2">
      <c r="B16" t="s">
        <v>19485</v>
      </c>
    </row>
    <row r="17" spans="2:2">
      <c r="B17" t="s">
        <v>7680</v>
      </c>
    </row>
    <row r="18" spans="2:2">
      <c r="B18" t="s">
        <v>19486</v>
      </c>
    </row>
    <row r="19" spans="2:2">
      <c r="B19" t="s">
        <v>19473</v>
      </c>
    </row>
    <row r="20" spans="2:2">
      <c r="B20" t="s">
        <v>19487</v>
      </c>
    </row>
    <row r="21" spans="2:2">
      <c r="B21" t="s">
        <v>19488</v>
      </c>
    </row>
    <row r="22" spans="2:2">
      <c r="B22" t="s">
        <v>19489</v>
      </c>
    </row>
    <row r="23" spans="2:2">
      <c r="B23" t="s">
        <v>7687</v>
      </c>
    </row>
    <row r="24" spans="2:2">
      <c r="B24" t="s">
        <v>19490</v>
      </c>
    </row>
    <row r="25" spans="2:2">
      <c r="B25" t="s">
        <v>19491</v>
      </c>
    </row>
    <row r="26" spans="2:2">
      <c r="B26" t="s">
        <v>19492</v>
      </c>
    </row>
  </sheetData>
  <phoneticPr fontId="16"/>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F79A-0A1C-419B-BA42-9292539E2553}">
  <dimension ref="A2:R286"/>
  <sheetViews>
    <sheetView workbookViewId="0"/>
  </sheetViews>
  <sheetFormatPr defaultRowHeight="14.25"/>
  <sheetData>
    <row r="2" spans="1:18">
      <c r="A2" s="6"/>
      <c r="B2" s="6"/>
      <c r="C2" s="6"/>
      <c r="D2" s="6"/>
      <c r="E2" s="6"/>
      <c r="F2" s="6"/>
      <c r="G2" s="6"/>
      <c r="H2" s="7"/>
      <c r="I2" s="7"/>
      <c r="J2" s="7"/>
      <c r="K2" s="7"/>
      <c r="L2" s="7"/>
      <c r="M2" s="7"/>
      <c r="N2" s="7"/>
      <c r="O2" s="7"/>
      <c r="P2" s="7" t="s">
        <v>7542</v>
      </c>
      <c r="Q2" s="7"/>
      <c r="R2" s="7"/>
    </row>
    <row r="3" spans="1:18" ht="15.75">
      <c r="A3" s="8" t="s">
        <v>358</v>
      </c>
      <c r="B3" s="8" t="s">
        <v>359</v>
      </c>
      <c r="C3" s="8" t="s">
        <v>360</v>
      </c>
      <c r="D3" s="8" t="s">
        <v>361</v>
      </c>
      <c r="E3" s="8" t="s">
        <v>362</v>
      </c>
      <c r="F3" s="8" t="s">
        <v>363</v>
      </c>
      <c r="G3" s="8" t="s">
        <v>364</v>
      </c>
      <c r="H3" s="7" t="s">
        <v>365</v>
      </c>
      <c r="I3" s="7" t="s">
        <v>366</v>
      </c>
      <c r="J3" s="7" t="s">
        <v>367</v>
      </c>
      <c r="K3" s="7" t="s">
        <v>368</v>
      </c>
      <c r="L3" s="7" t="s">
        <v>369</v>
      </c>
      <c r="M3" s="7" t="s">
        <v>7543</v>
      </c>
      <c r="N3" s="7" t="s">
        <v>7544</v>
      </c>
      <c r="O3" s="7" t="s">
        <v>7545</v>
      </c>
      <c r="P3" s="7" t="s">
        <v>7546</v>
      </c>
      <c r="Q3" s="7" t="s">
        <v>7547</v>
      </c>
      <c r="R3" s="7" t="s">
        <v>7548</v>
      </c>
    </row>
    <row r="4" spans="1:18">
      <c r="A4" s="9" t="s">
        <v>370</v>
      </c>
      <c r="B4" s="9" t="s">
        <v>15</v>
      </c>
      <c r="C4" s="9" t="s">
        <v>371</v>
      </c>
      <c r="D4" s="9" t="s">
        <v>13</v>
      </c>
      <c r="E4" s="9" t="s">
        <v>14</v>
      </c>
      <c r="F4" s="9" t="s">
        <v>16</v>
      </c>
      <c r="G4" s="9" t="s">
        <v>17</v>
      </c>
      <c r="H4" s="9" t="s">
        <v>372</v>
      </c>
      <c r="I4" s="9" t="s">
        <v>373</v>
      </c>
      <c r="J4" s="9" t="s">
        <v>374</v>
      </c>
      <c r="K4" s="9" t="s">
        <v>375</v>
      </c>
      <c r="L4" s="9" t="str">
        <f>A4</f>
        <v>L-001301</v>
      </c>
      <c r="M4" s="9">
        <v>2</v>
      </c>
      <c r="N4" s="9" t="s">
        <v>7549</v>
      </c>
      <c r="O4" s="9"/>
      <c r="P4" s="10"/>
      <c r="Q4" s="10">
        <v>1</v>
      </c>
      <c r="R4" s="10" t="s">
        <v>7550</v>
      </c>
    </row>
    <row r="5" spans="1:18">
      <c r="A5" s="9" t="s">
        <v>376</v>
      </c>
      <c r="B5" s="9" t="s">
        <v>7693</v>
      </c>
      <c r="C5" s="9" t="s">
        <v>371</v>
      </c>
      <c r="D5" s="9" t="s">
        <v>13</v>
      </c>
      <c r="E5" s="9" t="s">
        <v>14</v>
      </c>
      <c r="F5" s="9" t="s">
        <v>18</v>
      </c>
      <c r="G5" s="9" t="s">
        <v>17</v>
      </c>
      <c r="H5" s="9" t="s">
        <v>377</v>
      </c>
      <c r="I5" s="9" t="s">
        <v>378</v>
      </c>
      <c r="J5" s="9" t="s">
        <v>379</v>
      </c>
      <c r="K5" s="9" t="s">
        <v>380</v>
      </c>
      <c r="L5" s="9" t="str">
        <f t="shared" ref="L5:L68" si="0">A5</f>
        <v>L-001302</v>
      </c>
      <c r="M5" s="9">
        <v>2</v>
      </c>
      <c r="N5" s="9" t="s">
        <v>7549</v>
      </c>
      <c r="O5" s="9"/>
      <c r="P5" s="10">
        <v>1</v>
      </c>
      <c r="Q5" s="10"/>
      <c r="R5" s="10"/>
    </row>
    <row r="6" spans="1:18">
      <c r="A6" s="9" t="s">
        <v>381</v>
      </c>
      <c r="B6" s="9" t="s">
        <v>7694</v>
      </c>
      <c r="C6" s="9" t="s">
        <v>371</v>
      </c>
      <c r="D6" s="9" t="s">
        <v>13</v>
      </c>
      <c r="E6" s="9" t="s">
        <v>14</v>
      </c>
      <c r="F6" s="9" t="s">
        <v>19</v>
      </c>
      <c r="G6" s="9" t="s">
        <v>17</v>
      </c>
      <c r="H6" s="9" t="s">
        <v>249</v>
      </c>
      <c r="I6" s="9" t="s">
        <v>382</v>
      </c>
      <c r="J6" s="9" t="s">
        <v>383</v>
      </c>
      <c r="K6" s="9" t="s">
        <v>384</v>
      </c>
      <c r="L6" s="9" t="str">
        <f t="shared" si="0"/>
        <v>L-001303</v>
      </c>
      <c r="M6" s="9">
        <v>2</v>
      </c>
      <c r="N6" s="9" t="s">
        <v>7549</v>
      </c>
      <c r="O6" s="9"/>
      <c r="P6" s="10">
        <v>1</v>
      </c>
      <c r="Q6" s="10"/>
      <c r="R6" s="10"/>
    </row>
    <row r="7" spans="1:18">
      <c r="A7" s="9" t="s">
        <v>385</v>
      </c>
      <c r="B7" s="9" t="s">
        <v>7695</v>
      </c>
      <c r="C7" s="9" t="s">
        <v>371</v>
      </c>
      <c r="D7" s="9" t="s">
        <v>13</v>
      </c>
      <c r="E7" s="9" t="s">
        <v>14</v>
      </c>
      <c r="F7" s="9" t="s">
        <v>20</v>
      </c>
      <c r="G7" s="9" t="s">
        <v>17</v>
      </c>
      <c r="H7" s="9" t="s">
        <v>250</v>
      </c>
      <c r="I7" s="9" t="s">
        <v>386</v>
      </c>
      <c r="J7" s="9" t="s">
        <v>387</v>
      </c>
      <c r="K7" s="9" t="s">
        <v>388</v>
      </c>
      <c r="L7" s="9" t="str">
        <f t="shared" si="0"/>
        <v>L-001304</v>
      </c>
      <c r="M7" s="9">
        <v>2</v>
      </c>
      <c r="N7" s="9" t="s">
        <v>7549</v>
      </c>
      <c r="O7" s="9"/>
      <c r="P7" s="10">
        <v>1</v>
      </c>
      <c r="Q7" s="10"/>
      <c r="R7" s="10"/>
    </row>
    <row r="8" spans="1:18">
      <c r="A8" s="9" t="s">
        <v>389</v>
      </c>
      <c r="B8" s="9" t="s">
        <v>7551</v>
      </c>
      <c r="C8" s="9" t="s">
        <v>371</v>
      </c>
      <c r="D8" s="9" t="s">
        <v>13</v>
      </c>
      <c r="E8" s="9" t="s">
        <v>14</v>
      </c>
      <c r="F8" s="9" t="s">
        <v>22</v>
      </c>
      <c r="G8" s="9" t="s">
        <v>17</v>
      </c>
      <c r="H8" s="9" t="s">
        <v>251</v>
      </c>
      <c r="I8" s="9" t="s">
        <v>390</v>
      </c>
      <c r="J8" s="9" t="s">
        <v>391</v>
      </c>
      <c r="K8" s="9" t="s">
        <v>392</v>
      </c>
      <c r="L8" s="9" t="str">
        <f t="shared" si="0"/>
        <v>L-001305</v>
      </c>
      <c r="M8" s="9">
        <v>2</v>
      </c>
      <c r="N8" s="9" t="s">
        <v>7552</v>
      </c>
      <c r="O8" s="9"/>
      <c r="P8" s="10">
        <v>1</v>
      </c>
      <c r="Q8" s="10"/>
      <c r="R8" s="10"/>
    </row>
    <row r="9" spans="1:18">
      <c r="A9" s="11" t="s">
        <v>393</v>
      </c>
      <c r="B9" s="11" t="s">
        <v>7553</v>
      </c>
      <c r="C9" s="11" t="s">
        <v>371</v>
      </c>
      <c r="D9" s="11" t="s">
        <v>13</v>
      </c>
      <c r="E9" s="11" t="s">
        <v>14</v>
      </c>
      <c r="F9" s="11" t="s">
        <v>23</v>
      </c>
      <c r="G9" s="11" t="s">
        <v>24</v>
      </c>
      <c r="H9" s="11" t="e">
        <v>#N/A</v>
      </c>
      <c r="I9" s="11" t="s">
        <v>394</v>
      </c>
      <c r="J9" s="11" t="s">
        <v>395</v>
      </c>
      <c r="K9" s="11" t="s">
        <v>396</v>
      </c>
      <c r="L9" s="11" t="str">
        <f t="shared" si="0"/>
        <v>L-001306</v>
      </c>
      <c r="M9" s="11">
        <v>1</v>
      </c>
      <c r="N9" s="11" t="s">
        <v>7554</v>
      </c>
      <c r="O9" s="11" t="s">
        <v>7555</v>
      </c>
      <c r="P9" s="10">
        <v>1</v>
      </c>
      <c r="Q9" s="10"/>
      <c r="R9" s="10"/>
    </row>
    <row r="10" spans="1:18">
      <c r="A10" s="11" t="s">
        <v>397</v>
      </c>
      <c r="B10" s="11" t="s">
        <v>25</v>
      </c>
      <c r="C10" s="11" t="s">
        <v>371</v>
      </c>
      <c r="D10" s="11" t="s">
        <v>13</v>
      </c>
      <c r="E10" s="11" t="s">
        <v>14</v>
      </c>
      <c r="F10" s="11" t="s">
        <v>26</v>
      </c>
      <c r="G10" s="11" t="s">
        <v>24</v>
      </c>
      <c r="H10" s="11" t="e">
        <v>#N/A</v>
      </c>
      <c r="I10" s="11" t="s">
        <v>398</v>
      </c>
      <c r="J10" s="11" t="s">
        <v>399</v>
      </c>
      <c r="K10" s="11" t="s">
        <v>400</v>
      </c>
      <c r="L10" s="11" t="str">
        <f t="shared" si="0"/>
        <v>L-001307</v>
      </c>
      <c r="M10" s="11">
        <v>1</v>
      </c>
      <c r="N10" s="11" t="s">
        <v>7552</v>
      </c>
      <c r="O10" s="11" t="s">
        <v>7555</v>
      </c>
      <c r="P10" s="10">
        <v>1</v>
      </c>
      <c r="Q10" s="10"/>
      <c r="R10" s="10"/>
    </row>
    <row r="11" spans="1:18">
      <c r="A11" s="9" t="s">
        <v>401</v>
      </c>
      <c r="B11" s="9" t="s">
        <v>7556</v>
      </c>
      <c r="C11" s="9" t="s">
        <v>371</v>
      </c>
      <c r="D11" s="9" t="s">
        <v>27</v>
      </c>
      <c r="E11" s="9" t="s">
        <v>28</v>
      </c>
      <c r="F11" s="9" t="s">
        <v>30</v>
      </c>
      <c r="G11" s="9" t="s">
        <v>17</v>
      </c>
      <c r="H11" s="9" t="s">
        <v>252</v>
      </c>
      <c r="I11" s="9" t="s">
        <v>402</v>
      </c>
      <c r="J11" s="9" t="s">
        <v>403</v>
      </c>
      <c r="K11" s="9" t="s">
        <v>404</v>
      </c>
      <c r="L11" s="9" t="str">
        <f t="shared" si="0"/>
        <v>L-001308</v>
      </c>
      <c r="M11" s="9">
        <v>2</v>
      </c>
      <c r="N11" s="9" t="s">
        <v>7549</v>
      </c>
      <c r="O11" s="9"/>
      <c r="P11" s="10">
        <v>1</v>
      </c>
      <c r="Q11" s="10"/>
      <c r="R11" s="10"/>
    </row>
    <row r="12" spans="1:18">
      <c r="A12" s="9" t="s">
        <v>405</v>
      </c>
      <c r="B12" s="9" t="s">
        <v>7557</v>
      </c>
      <c r="C12" s="9" t="s">
        <v>371</v>
      </c>
      <c r="D12" s="9" t="s">
        <v>27</v>
      </c>
      <c r="E12" s="9" t="s">
        <v>28</v>
      </c>
      <c r="F12" s="9" t="s">
        <v>32</v>
      </c>
      <c r="G12" s="9" t="s">
        <v>17</v>
      </c>
      <c r="H12" s="9" t="s">
        <v>253</v>
      </c>
      <c r="I12" s="9" t="s">
        <v>406</v>
      </c>
      <c r="J12" s="9" t="s">
        <v>407</v>
      </c>
      <c r="K12" s="9" t="s">
        <v>408</v>
      </c>
      <c r="L12" s="9" t="str">
        <f t="shared" si="0"/>
        <v>L-001309</v>
      </c>
      <c r="M12" s="9">
        <v>2</v>
      </c>
      <c r="N12" s="9" t="s">
        <v>7549</v>
      </c>
      <c r="O12" s="9"/>
      <c r="P12" s="10">
        <v>1</v>
      </c>
      <c r="Q12" s="10"/>
      <c r="R12" s="10"/>
    </row>
    <row r="13" spans="1:18">
      <c r="A13" s="11" t="s">
        <v>409</v>
      </c>
      <c r="B13" s="11" t="s">
        <v>7558</v>
      </c>
      <c r="C13" s="11" t="s">
        <v>371</v>
      </c>
      <c r="D13" s="11" t="s">
        <v>27</v>
      </c>
      <c r="E13" s="11" t="s">
        <v>28</v>
      </c>
      <c r="F13" s="11" t="s">
        <v>7559</v>
      </c>
      <c r="G13" s="11" t="s">
        <v>17</v>
      </c>
      <c r="H13" s="11" t="s">
        <v>254</v>
      </c>
      <c r="I13" s="11" t="s">
        <v>410</v>
      </c>
      <c r="J13" s="11" t="s">
        <v>411</v>
      </c>
      <c r="K13" s="11" t="s">
        <v>412</v>
      </c>
      <c r="L13" s="11" t="str">
        <f t="shared" si="0"/>
        <v>L-001310</v>
      </c>
      <c r="M13" s="11">
        <v>1</v>
      </c>
      <c r="N13" s="11" t="s">
        <v>7552</v>
      </c>
      <c r="O13" s="11" t="s">
        <v>7555</v>
      </c>
      <c r="P13" s="10">
        <v>1</v>
      </c>
      <c r="Q13" s="10"/>
      <c r="R13" s="10"/>
    </row>
    <row r="14" spans="1:18">
      <c r="A14" s="11" t="s">
        <v>413</v>
      </c>
      <c r="B14" s="11" t="s">
        <v>35</v>
      </c>
      <c r="C14" s="11" t="s">
        <v>371</v>
      </c>
      <c r="D14" s="11" t="s">
        <v>27</v>
      </c>
      <c r="E14" s="11" t="s">
        <v>28</v>
      </c>
      <c r="F14" s="11" t="s">
        <v>36</v>
      </c>
      <c r="G14" s="11" t="s">
        <v>17</v>
      </c>
      <c r="H14" s="11" t="s">
        <v>255</v>
      </c>
      <c r="I14" s="11" t="s">
        <v>414</v>
      </c>
      <c r="J14" s="11" t="s">
        <v>415</v>
      </c>
      <c r="K14" s="11" t="s">
        <v>416</v>
      </c>
      <c r="L14" s="11" t="str">
        <f t="shared" si="0"/>
        <v>L-001311</v>
      </c>
      <c r="M14" s="11">
        <v>1</v>
      </c>
      <c r="N14" s="11" t="s">
        <v>7552</v>
      </c>
      <c r="O14" s="11" t="s">
        <v>7555</v>
      </c>
      <c r="P14" s="10">
        <v>1</v>
      </c>
      <c r="Q14" s="10"/>
      <c r="R14" s="10"/>
    </row>
    <row r="15" spans="1:18">
      <c r="A15" s="11" t="s">
        <v>417</v>
      </c>
      <c r="B15" s="11" t="s">
        <v>7560</v>
      </c>
      <c r="C15" s="11" t="s">
        <v>371</v>
      </c>
      <c r="D15" s="11" t="s">
        <v>13</v>
      </c>
      <c r="E15" s="11" t="s">
        <v>28</v>
      </c>
      <c r="F15" s="11" t="s">
        <v>37</v>
      </c>
      <c r="G15" s="11" t="s">
        <v>24</v>
      </c>
      <c r="H15" s="11" t="e">
        <v>#N/A</v>
      </c>
      <c r="I15" s="11" t="s">
        <v>418</v>
      </c>
      <c r="J15" s="11" t="s">
        <v>419</v>
      </c>
      <c r="K15" s="11" t="s">
        <v>420</v>
      </c>
      <c r="L15" s="11" t="str">
        <f t="shared" si="0"/>
        <v>L-001312</v>
      </c>
      <c r="M15" s="11">
        <v>1</v>
      </c>
      <c r="N15" s="11" t="s">
        <v>7552</v>
      </c>
      <c r="O15" s="11" t="s">
        <v>7555</v>
      </c>
      <c r="P15" s="10">
        <v>1</v>
      </c>
      <c r="Q15" s="10"/>
      <c r="R15" s="10"/>
    </row>
    <row r="16" spans="1:18">
      <c r="A16" s="11" t="s">
        <v>421</v>
      </c>
      <c r="B16" s="11" t="s">
        <v>39</v>
      </c>
      <c r="C16" s="11" t="s">
        <v>371</v>
      </c>
      <c r="D16" s="11" t="s">
        <v>13</v>
      </c>
      <c r="E16" s="11" t="s">
        <v>38</v>
      </c>
      <c r="F16" s="11" t="s">
        <v>40</v>
      </c>
      <c r="G16" s="11" t="s">
        <v>17</v>
      </c>
      <c r="H16" s="11" t="s">
        <v>257</v>
      </c>
      <c r="I16" s="11" t="s">
        <v>422</v>
      </c>
      <c r="J16" s="11" t="s">
        <v>423</v>
      </c>
      <c r="K16" s="11" t="s">
        <v>424</v>
      </c>
      <c r="L16" s="11" t="str">
        <f t="shared" si="0"/>
        <v>L-001313</v>
      </c>
      <c r="M16" s="11">
        <v>1</v>
      </c>
      <c r="N16" s="11" t="s">
        <v>7552</v>
      </c>
      <c r="O16" s="11" t="s">
        <v>7555</v>
      </c>
      <c r="P16" s="10">
        <v>1</v>
      </c>
      <c r="Q16" s="10"/>
      <c r="R16" s="10"/>
    </row>
    <row r="17" spans="1:18">
      <c r="A17" s="11" t="s">
        <v>425</v>
      </c>
      <c r="B17" s="11" t="s">
        <v>39</v>
      </c>
      <c r="C17" s="11" t="s">
        <v>371</v>
      </c>
      <c r="D17" s="11" t="s">
        <v>13</v>
      </c>
      <c r="E17" s="11" t="s">
        <v>41</v>
      </c>
      <c r="F17" s="11" t="s">
        <v>43</v>
      </c>
      <c r="G17" s="11" t="s">
        <v>24</v>
      </c>
      <c r="H17" s="11" t="e">
        <v>#N/A</v>
      </c>
      <c r="I17" s="11" t="s">
        <v>426</v>
      </c>
      <c r="J17" s="11" t="s">
        <v>427</v>
      </c>
      <c r="K17" s="11" t="s">
        <v>428</v>
      </c>
      <c r="L17" s="11" t="str">
        <f t="shared" si="0"/>
        <v>L-001314</v>
      </c>
      <c r="M17" s="11">
        <v>1</v>
      </c>
      <c r="N17" s="11" t="s">
        <v>7552</v>
      </c>
      <c r="O17" s="11" t="s">
        <v>7555</v>
      </c>
      <c r="P17" s="10">
        <v>1</v>
      </c>
      <c r="Q17" s="10"/>
      <c r="R17" s="10"/>
    </row>
    <row r="18" spans="1:18">
      <c r="A18" s="11" t="s">
        <v>429</v>
      </c>
      <c r="B18" s="11" t="s">
        <v>45</v>
      </c>
      <c r="C18" s="11" t="s">
        <v>371</v>
      </c>
      <c r="D18" s="11" t="s">
        <v>13</v>
      </c>
      <c r="E18" s="11" t="s">
        <v>44</v>
      </c>
      <c r="F18" s="11" t="s">
        <v>46</v>
      </c>
      <c r="G18" s="11" t="s">
        <v>17</v>
      </c>
      <c r="H18" s="11" t="s">
        <v>259</v>
      </c>
      <c r="I18" s="11" t="s">
        <v>430</v>
      </c>
      <c r="J18" s="11" t="s">
        <v>431</v>
      </c>
      <c r="K18" s="11" t="s">
        <v>432</v>
      </c>
      <c r="L18" s="11" t="str">
        <f t="shared" si="0"/>
        <v>L-001315</v>
      </c>
      <c r="M18" s="11">
        <v>1</v>
      </c>
      <c r="N18" s="11" t="s">
        <v>7552</v>
      </c>
      <c r="O18" s="11" t="s">
        <v>7555</v>
      </c>
      <c r="P18" s="10">
        <v>1</v>
      </c>
      <c r="Q18" s="10"/>
      <c r="R18" s="10"/>
    </row>
    <row r="19" spans="1:18">
      <c r="A19" s="11" t="s">
        <v>433</v>
      </c>
      <c r="B19" s="11" t="s">
        <v>7561</v>
      </c>
      <c r="C19" s="11" t="s">
        <v>371</v>
      </c>
      <c r="D19" s="11" t="s">
        <v>27</v>
      </c>
      <c r="E19" s="11" t="s">
        <v>47</v>
      </c>
      <c r="F19" s="11" t="s">
        <v>49</v>
      </c>
      <c r="G19" s="11" t="s">
        <v>17</v>
      </c>
      <c r="H19" s="11" t="s">
        <v>260</v>
      </c>
      <c r="I19" s="11" t="s">
        <v>434</v>
      </c>
      <c r="J19" s="11" t="s">
        <v>435</v>
      </c>
      <c r="K19" s="11" t="s">
        <v>436</v>
      </c>
      <c r="L19" s="11" t="str">
        <f t="shared" si="0"/>
        <v>L-001316</v>
      </c>
      <c r="M19" s="11">
        <v>1</v>
      </c>
      <c r="N19" s="11" t="s">
        <v>7552</v>
      </c>
      <c r="O19" s="11" t="s">
        <v>7555</v>
      </c>
      <c r="P19" s="10">
        <v>1</v>
      </c>
      <c r="Q19" s="10"/>
      <c r="R19" s="10"/>
    </row>
    <row r="20" spans="1:18">
      <c r="A20" s="11" t="s">
        <v>437</v>
      </c>
      <c r="B20" s="11" t="s">
        <v>7562</v>
      </c>
      <c r="C20" s="11" t="s">
        <v>371</v>
      </c>
      <c r="D20" s="11" t="s">
        <v>27</v>
      </c>
      <c r="E20" s="11" t="s">
        <v>47</v>
      </c>
      <c r="F20" s="11" t="s">
        <v>7563</v>
      </c>
      <c r="G20" s="11" t="s">
        <v>17</v>
      </c>
      <c r="H20" s="11" t="s">
        <v>261</v>
      </c>
      <c r="I20" s="11" t="s">
        <v>438</v>
      </c>
      <c r="J20" s="11" t="s">
        <v>439</v>
      </c>
      <c r="K20" s="11" t="s">
        <v>440</v>
      </c>
      <c r="L20" s="11" t="str">
        <f t="shared" si="0"/>
        <v>L-001317</v>
      </c>
      <c r="M20" s="11">
        <v>1</v>
      </c>
      <c r="N20" s="11" t="s">
        <v>7552</v>
      </c>
      <c r="O20" s="11" t="s">
        <v>7555</v>
      </c>
      <c r="P20" s="10">
        <v>1</v>
      </c>
      <c r="Q20" s="10"/>
      <c r="R20" s="10"/>
    </row>
    <row r="21" spans="1:18">
      <c r="A21" s="11" t="s">
        <v>441</v>
      </c>
      <c r="B21" s="11" t="s">
        <v>7564</v>
      </c>
      <c r="C21" s="11" t="s">
        <v>371</v>
      </c>
      <c r="D21" s="11" t="s">
        <v>27</v>
      </c>
      <c r="E21" s="11" t="s">
        <v>47</v>
      </c>
      <c r="F21" s="11" t="s">
        <v>53</v>
      </c>
      <c r="G21" s="11" t="s">
        <v>17</v>
      </c>
      <c r="H21" s="11" t="s">
        <v>262</v>
      </c>
      <c r="I21" s="11" t="s">
        <v>442</v>
      </c>
      <c r="J21" s="11" t="s">
        <v>443</v>
      </c>
      <c r="K21" s="11" t="s">
        <v>444</v>
      </c>
      <c r="L21" s="11" t="str">
        <f t="shared" si="0"/>
        <v>L-001318</v>
      </c>
      <c r="M21" s="11">
        <v>1</v>
      </c>
      <c r="N21" s="11" t="s">
        <v>7552</v>
      </c>
      <c r="O21" s="11" t="s">
        <v>7555</v>
      </c>
      <c r="P21" s="10">
        <v>1</v>
      </c>
      <c r="Q21" s="10"/>
      <c r="R21" s="10"/>
    </row>
    <row r="22" spans="1:18">
      <c r="A22" s="11" t="s">
        <v>445</v>
      </c>
      <c r="B22" s="11" t="s">
        <v>7565</v>
      </c>
      <c r="C22" s="11" t="s">
        <v>371</v>
      </c>
      <c r="D22" s="11" t="s">
        <v>13</v>
      </c>
      <c r="E22" s="11" t="s">
        <v>47</v>
      </c>
      <c r="F22" s="11" t="s">
        <v>55</v>
      </c>
      <c r="G22" s="11" t="s">
        <v>17</v>
      </c>
      <c r="H22" s="11" t="s">
        <v>263</v>
      </c>
      <c r="I22" s="11" t="s">
        <v>446</v>
      </c>
      <c r="J22" s="11" t="s">
        <v>447</v>
      </c>
      <c r="K22" s="11" t="s">
        <v>448</v>
      </c>
      <c r="L22" s="11" t="str">
        <f t="shared" si="0"/>
        <v>L-001319</v>
      </c>
      <c r="M22" s="11">
        <v>1</v>
      </c>
      <c r="N22" s="11" t="s">
        <v>7554</v>
      </c>
      <c r="O22" s="11" t="s">
        <v>7555</v>
      </c>
      <c r="P22" s="10">
        <v>1</v>
      </c>
      <c r="Q22" s="10"/>
      <c r="R22" s="10"/>
    </row>
    <row r="23" spans="1:18">
      <c r="A23" s="9" t="s">
        <v>449</v>
      </c>
      <c r="B23" s="9" t="s">
        <v>56</v>
      </c>
      <c r="C23" s="9" t="s">
        <v>371</v>
      </c>
      <c r="D23" s="9" t="s">
        <v>27</v>
      </c>
      <c r="E23" s="9" t="s">
        <v>47</v>
      </c>
      <c r="F23" s="9" t="s">
        <v>57</v>
      </c>
      <c r="G23" s="9" t="s">
        <v>24</v>
      </c>
      <c r="H23" s="9" t="e">
        <v>#N/A</v>
      </c>
      <c r="I23" s="9" t="s">
        <v>450</v>
      </c>
      <c r="J23" s="9" t="s">
        <v>451</v>
      </c>
      <c r="K23" s="9" t="s">
        <v>452</v>
      </c>
      <c r="L23" s="9" t="str">
        <f t="shared" si="0"/>
        <v>L-001320</v>
      </c>
      <c r="M23" s="9">
        <v>2</v>
      </c>
      <c r="N23" s="9" t="s">
        <v>7552</v>
      </c>
      <c r="O23" s="9"/>
      <c r="P23" s="10">
        <v>1</v>
      </c>
      <c r="Q23" s="10"/>
      <c r="R23" s="10"/>
    </row>
    <row r="24" spans="1:18">
      <c r="A24" s="9" t="s">
        <v>453</v>
      </c>
      <c r="B24" s="9" t="s">
        <v>7566</v>
      </c>
      <c r="C24" s="9" t="s">
        <v>371</v>
      </c>
      <c r="D24" s="9" t="s">
        <v>27</v>
      </c>
      <c r="E24" s="9" t="s">
        <v>47</v>
      </c>
      <c r="F24" s="9" t="s">
        <v>58</v>
      </c>
      <c r="G24" s="9" t="s">
        <v>24</v>
      </c>
      <c r="H24" s="9" t="e">
        <v>#N/A</v>
      </c>
      <c r="I24" s="9" t="s">
        <v>454</v>
      </c>
      <c r="J24" s="9" t="s">
        <v>455</v>
      </c>
      <c r="K24" s="9" t="s">
        <v>456</v>
      </c>
      <c r="L24" s="9" t="str">
        <f t="shared" si="0"/>
        <v>L-001321</v>
      </c>
      <c r="M24" s="9">
        <v>2</v>
      </c>
      <c r="N24" s="9" t="s">
        <v>7554</v>
      </c>
      <c r="O24" s="9"/>
      <c r="P24" s="10">
        <v>1</v>
      </c>
      <c r="Q24" s="10"/>
      <c r="R24" s="10"/>
    </row>
    <row r="25" spans="1:18">
      <c r="A25" s="11" t="s">
        <v>457</v>
      </c>
      <c r="B25" s="11" t="s">
        <v>59</v>
      </c>
      <c r="C25" s="11" t="s">
        <v>371</v>
      </c>
      <c r="D25" s="11" t="s">
        <v>27</v>
      </c>
      <c r="E25" s="11" t="s">
        <v>47</v>
      </c>
      <c r="F25" s="11" t="s">
        <v>60</v>
      </c>
      <c r="G25" s="11" t="s">
        <v>24</v>
      </c>
      <c r="H25" s="11" t="e">
        <v>#N/A</v>
      </c>
      <c r="I25" s="11" t="s">
        <v>458</v>
      </c>
      <c r="J25" s="11" t="s">
        <v>459</v>
      </c>
      <c r="K25" s="11" t="s">
        <v>460</v>
      </c>
      <c r="L25" s="11" t="str">
        <f t="shared" si="0"/>
        <v>L-001322</v>
      </c>
      <c r="M25" s="11">
        <v>1</v>
      </c>
      <c r="N25" s="11" t="s">
        <v>7552</v>
      </c>
      <c r="O25" s="11" t="s">
        <v>7555</v>
      </c>
      <c r="P25" s="10">
        <v>1</v>
      </c>
      <c r="Q25" s="10"/>
      <c r="R25" s="10"/>
    </row>
    <row r="26" spans="1:18">
      <c r="A26" s="11" t="s">
        <v>461</v>
      </c>
      <c r="B26" s="11" t="s">
        <v>62</v>
      </c>
      <c r="C26" s="11" t="s">
        <v>371</v>
      </c>
      <c r="D26" s="11" t="s">
        <v>13</v>
      </c>
      <c r="E26" s="11" t="s">
        <v>61</v>
      </c>
      <c r="F26" s="11" t="s">
        <v>63</v>
      </c>
      <c r="G26" s="11" t="s">
        <v>17</v>
      </c>
      <c r="H26" s="11" t="s">
        <v>267</v>
      </c>
      <c r="I26" s="11" t="s">
        <v>462</v>
      </c>
      <c r="J26" s="11" t="s">
        <v>463</v>
      </c>
      <c r="K26" s="11" t="s">
        <v>464</v>
      </c>
      <c r="L26" s="11" t="str">
        <f t="shared" si="0"/>
        <v>L-001323</v>
      </c>
      <c r="M26" s="11">
        <v>1</v>
      </c>
      <c r="N26" s="11" t="s">
        <v>7552</v>
      </c>
      <c r="O26" s="11" t="s">
        <v>7555</v>
      </c>
      <c r="P26" s="10">
        <v>1</v>
      </c>
      <c r="Q26" s="10"/>
      <c r="R26" s="10"/>
    </row>
    <row r="27" spans="1:18">
      <c r="A27" s="9" t="s">
        <v>465</v>
      </c>
      <c r="B27" s="9" t="s">
        <v>7567</v>
      </c>
      <c r="C27" s="9" t="s">
        <v>371</v>
      </c>
      <c r="D27" s="9" t="s">
        <v>27</v>
      </c>
      <c r="E27" s="9" t="s">
        <v>64</v>
      </c>
      <c r="F27" s="9" t="s">
        <v>7568</v>
      </c>
      <c r="G27" s="9" t="s">
        <v>17</v>
      </c>
      <c r="H27" s="9" t="s">
        <v>268</v>
      </c>
      <c r="I27" s="9" t="s">
        <v>466</v>
      </c>
      <c r="J27" s="9" t="s">
        <v>467</v>
      </c>
      <c r="K27" s="9" t="s">
        <v>468</v>
      </c>
      <c r="L27" s="9" t="str">
        <f t="shared" si="0"/>
        <v>L-001324</v>
      </c>
      <c r="M27" s="9">
        <v>2</v>
      </c>
      <c r="N27" s="9" t="s">
        <v>7552</v>
      </c>
      <c r="O27" s="9"/>
      <c r="P27" s="10">
        <v>1</v>
      </c>
      <c r="Q27" s="10"/>
      <c r="R27" s="10"/>
    </row>
    <row r="28" spans="1:18">
      <c r="A28" s="11" t="s">
        <v>469</v>
      </c>
      <c r="B28" s="11" t="s">
        <v>7696</v>
      </c>
      <c r="C28" s="11" t="s">
        <v>371</v>
      </c>
      <c r="D28" s="11" t="s">
        <v>67</v>
      </c>
      <c r="E28" s="11" t="s">
        <v>68</v>
      </c>
      <c r="F28" s="11" t="s">
        <v>69</v>
      </c>
      <c r="G28" s="11" t="s">
        <v>17</v>
      </c>
      <c r="H28" s="11" t="s">
        <v>269</v>
      </c>
      <c r="I28" s="11" t="s">
        <v>470</v>
      </c>
      <c r="J28" s="11" t="s">
        <v>471</v>
      </c>
      <c r="K28" s="11" t="s">
        <v>472</v>
      </c>
      <c r="L28" s="11" t="str">
        <f t="shared" si="0"/>
        <v>L-001325</v>
      </c>
      <c r="M28" s="11">
        <v>1</v>
      </c>
      <c r="N28" s="11" t="s">
        <v>7552</v>
      </c>
      <c r="O28" s="11" t="s">
        <v>7569</v>
      </c>
      <c r="P28" s="10">
        <v>1</v>
      </c>
      <c r="Q28" s="10"/>
      <c r="R28" s="10"/>
    </row>
    <row r="29" spans="1:18">
      <c r="A29" s="11" t="s">
        <v>473</v>
      </c>
      <c r="B29" s="11" t="s">
        <v>7697</v>
      </c>
      <c r="C29" s="11" t="s">
        <v>371</v>
      </c>
      <c r="D29" s="11" t="s">
        <v>67</v>
      </c>
      <c r="E29" s="11" t="s">
        <v>68</v>
      </c>
      <c r="F29" s="11" t="s">
        <v>70</v>
      </c>
      <c r="G29" s="11" t="s">
        <v>17</v>
      </c>
      <c r="H29" s="11" t="s">
        <v>270</v>
      </c>
      <c r="I29" s="11" t="s">
        <v>474</v>
      </c>
      <c r="J29" s="11" t="s">
        <v>475</v>
      </c>
      <c r="K29" s="11" t="s">
        <v>476</v>
      </c>
      <c r="L29" s="11" t="str">
        <f t="shared" si="0"/>
        <v>L-001326</v>
      </c>
      <c r="M29" s="11">
        <v>1</v>
      </c>
      <c r="N29" s="11" t="s">
        <v>7552</v>
      </c>
      <c r="O29" s="11" t="s">
        <v>7569</v>
      </c>
      <c r="P29" s="10">
        <v>1</v>
      </c>
      <c r="Q29" s="10"/>
      <c r="R29" s="10"/>
    </row>
    <row r="30" spans="1:18">
      <c r="A30" s="11" t="s">
        <v>477</v>
      </c>
      <c r="B30" s="11" t="s">
        <v>7698</v>
      </c>
      <c r="C30" s="11" t="s">
        <v>371</v>
      </c>
      <c r="D30" s="11" t="s">
        <v>71</v>
      </c>
      <c r="E30" s="11" t="s">
        <v>68</v>
      </c>
      <c r="F30" s="11" t="s">
        <v>72</v>
      </c>
      <c r="G30" s="11" t="s">
        <v>17</v>
      </c>
      <c r="H30" s="11" t="s">
        <v>271</v>
      </c>
      <c r="I30" s="11" t="s">
        <v>478</v>
      </c>
      <c r="J30" s="11" t="s">
        <v>479</v>
      </c>
      <c r="K30" s="11" t="s">
        <v>480</v>
      </c>
      <c r="L30" s="11" t="str">
        <f t="shared" si="0"/>
        <v>L-001327</v>
      </c>
      <c r="M30" s="11">
        <v>1</v>
      </c>
      <c r="N30" s="11" t="s">
        <v>7552</v>
      </c>
      <c r="O30" s="11" t="s">
        <v>7569</v>
      </c>
      <c r="P30" s="10">
        <v>1</v>
      </c>
      <c r="Q30" s="10"/>
      <c r="R30" s="10"/>
    </row>
    <row r="31" spans="1:18">
      <c r="A31" s="11" t="s">
        <v>481</v>
      </c>
      <c r="B31" s="11" t="s">
        <v>7699</v>
      </c>
      <c r="C31" s="11" t="s">
        <v>371</v>
      </c>
      <c r="D31" s="11" t="s">
        <v>71</v>
      </c>
      <c r="E31" s="11" t="s">
        <v>68</v>
      </c>
      <c r="F31" s="11" t="s">
        <v>73</v>
      </c>
      <c r="G31" s="11" t="s">
        <v>17</v>
      </c>
      <c r="H31" s="11" t="s">
        <v>272</v>
      </c>
      <c r="I31" s="11" t="s">
        <v>482</v>
      </c>
      <c r="J31" s="11" t="s">
        <v>483</v>
      </c>
      <c r="K31" s="11" t="s">
        <v>484</v>
      </c>
      <c r="L31" s="11" t="str">
        <f t="shared" si="0"/>
        <v>L-001328</v>
      </c>
      <c r="M31" s="11">
        <v>1</v>
      </c>
      <c r="N31" s="11" t="s">
        <v>7552</v>
      </c>
      <c r="O31" s="11" t="s">
        <v>7569</v>
      </c>
      <c r="P31" s="10">
        <v>1</v>
      </c>
      <c r="Q31" s="10"/>
      <c r="R31" s="10"/>
    </row>
    <row r="32" spans="1:18">
      <c r="A32" s="11" t="s">
        <v>485</v>
      </c>
      <c r="B32" s="11" t="s">
        <v>7700</v>
      </c>
      <c r="C32" s="11" t="s">
        <v>371</v>
      </c>
      <c r="D32" s="11" t="s">
        <v>71</v>
      </c>
      <c r="E32" s="11" t="s">
        <v>68</v>
      </c>
      <c r="F32" s="11" t="s">
        <v>74</v>
      </c>
      <c r="G32" s="11" t="s">
        <v>17</v>
      </c>
      <c r="H32" s="11" t="s">
        <v>273</v>
      </c>
      <c r="I32" s="11" t="s">
        <v>486</v>
      </c>
      <c r="J32" s="11" t="s">
        <v>487</v>
      </c>
      <c r="K32" s="11" t="s">
        <v>488</v>
      </c>
      <c r="L32" s="11" t="str">
        <f t="shared" si="0"/>
        <v>L-001329</v>
      </c>
      <c r="M32" s="11">
        <v>1</v>
      </c>
      <c r="N32" s="11" t="s">
        <v>7552</v>
      </c>
      <c r="O32" s="11" t="s">
        <v>7569</v>
      </c>
      <c r="P32" s="10">
        <v>1</v>
      </c>
      <c r="Q32" s="10"/>
      <c r="R32" s="10"/>
    </row>
    <row r="33" spans="1:18">
      <c r="A33" s="11" t="s">
        <v>489</v>
      </c>
      <c r="B33" s="11" t="s">
        <v>7701</v>
      </c>
      <c r="C33" s="11" t="s">
        <v>371</v>
      </c>
      <c r="D33" s="11" t="s">
        <v>71</v>
      </c>
      <c r="E33" s="11" t="s">
        <v>68</v>
      </c>
      <c r="F33" s="11" t="s">
        <v>75</v>
      </c>
      <c r="G33" s="11" t="s">
        <v>17</v>
      </c>
      <c r="H33" s="11" t="s">
        <v>274</v>
      </c>
      <c r="I33" s="11" t="s">
        <v>490</v>
      </c>
      <c r="J33" s="11" t="s">
        <v>491</v>
      </c>
      <c r="K33" s="11" t="s">
        <v>492</v>
      </c>
      <c r="L33" s="11" t="str">
        <f t="shared" si="0"/>
        <v>L-001330</v>
      </c>
      <c r="M33" s="11">
        <v>1</v>
      </c>
      <c r="N33" s="11" t="s">
        <v>7552</v>
      </c>
      <c r="O33" s="11" t="s">
        <v>7569</v>
      </c>
      <c r="P33" s="10">
        <v>1</v>
      </c>
      <c r="Q33" s="10"/>
      <c r="R33" s="10"/>
    </row>
    <row r="34" spans="1:18">
      <c r="A34" s="11" t="s">
        <v>493</v>
      </c>
      <c r="B34" s="11" t="s">
        <v>7702</v>
      </c>
      <c r="C34" s="11" t="s">
        <v>371</v>
      </c>
      <c r="D34" s="11" t="s">
        <v>71</v>
      </c>
      <c r="E34" s="11" t="s">
        <v>68</v>
      </c>
      <c r="F34" s="11" t="s">
        <v>76</v>
      </c>
      <c r="G34" s="11" t="s">
        <v>17</v>
      </c>
      <c r="H34" s="11" t="e">
        <v>#N/A</v>
      </c>
      <c r="I34" s="11" t="s">
        <v>494</v>
      </c>
      <c r="J34" s="11" t="s">
        <v>495</v>
      </c>
      <c r="K34" s="11" t="s">
        <v>496</v>
      </c>
      <c r="L34" s="11" t="str">
        <f t="shared" si="0"/>
        <v>L-001331</v>
      </c>
      <c r="M34" s="11">
        <v>1</v>
      </c>
      <c r="N34" s="11" t="s">
        <v>7552</v>
      </c>
      <c r="O34" s="11" t="s">
        <v>7569</v>
      </c>
      <c r="P34" s="10">
        <v>1</v>
      </c>
      <c r="Q34" s="10"/>
      <c r="R34" s="10"/>
    </row>
    <row r="35" spans="1:18">
      <c r="A35" s="11" t="s">
        <v>497</v>
      </c>
      <c r="B35" s="11" t="s">
        <v>7703</v>
      </c>
      <c r="C35" s="11" t="s">
        <v>371</v>
      </c>
      <c r="D35" s="11" t="s">
        <v>71</v>
      </c>
      <c r="E35" s="11" t="s">
        <v>68</v>
      </c>
      <c r="F35" s="11" t="s">
        <v>77</v>
      </c>
      <c r="G35" s="11" t="s">
        <v>17</v>
      </c>
      <c r="H35" s="11" t="s">
        <v>275</v>
      </c>
      <c r="I35" s="11" t="s">
        <v>498</v>
      </c>
      <c r="J35" s="11" t="s">
        <v>499</v>
      </c>
      <c r="K35" s="11" t="s">
        <v>500</v>
      </c>
      <c r="L35" s="11" t="str">
        <f t="shared" si="0"/>
        <v>L-001332</v>
      </c>
      <c r="M35" s="11">
        <v>1</v>
      </c>
      <c r="N35" s="11" t="s">
        <v>7552</v>
      </c>
      <c r="O35" s="11" t="s">
        <v>7569</v>
      </c>
      <c r="P35" s="10">
        <v>1</v>
      </c>
      <c r="Q35" s="10"/>
      <c r="R35" s="10"/>
    </row>
    <row r="36" spans="1:18">
      <c r="A36" s="11" t="s">
        <v>501</v>
      </c>
      <c r="B36" s="11" t="s">
        <v>7704</v>
      </c>
      <c r="C36" s="11" t="s">
        <v>371</v>
      </c>
      <c r="D36" s="11" t="s">
        <v>71</v>
      </c>
      <c r="E36" s="11" t="s">
        <v>68</v>
      </c>
      <c r="F36" s="11" t="s">
        <v>78</v>
      </c>
      <c r="G36" s="11" t="s">
        <v>17</v>
      </c>
      <c r="H36" s="11" t="s">
        <v>276</v>
      </c>
      <c r="I36" s="11" t="s">
        <v>502</v>
      </c>
      <c r="J36" s="11" t="s">
        <v>503</v>
      </c>
      <c r="K36" s="11" t="s">
        <v>504</v>
      </c>
      <c r="L36" s="11" t="str">
        <f t="shared" si="0"/>
        <v>L-001333</v>
      </c>
      <c r="M36" s="11">
        <v>1</v>
      </c>
      <c r="N36" s="11" t="s">
        <v>7552</v>
      </c>
      <c r="O36" s="11" t="s">
        <v>7569</v>
      </c>
      <c r="P36" s="10">
        <v>1</v>
      </c>
      <c r="Q36" s="10"/>
      <c r="R36" s="10"/>
    </row>
    <row r="37" spans="1:18">
      <c r="A37" s="11" t="s">
        <v>505</v>
      </c>
      <c r="B37" s="11" t="s">
        <v>7570</v>
      </c>
      <c r="C37" s="11" t="s">
        <v>371</v>
      </c>
      <c r="D37" s="11" t="s">
        <v>71</v>
      </c>
      <c r="E37" s="11" t="s">
        <v>68</v>
      </c>
      <c r="F37" s="11" t="s">
        <v>80</v>
      </c>
      <c r="G37" s="11" t="s">
        <v>17</v>
      </c>
      <c r="H37" s="11" t="s">
        <v>277</v>
      </c>
      <c r="I37" s="11" t="s">
        <v>506</v>
      </c>
      <c r="J37" s="11" t="s">
        <v>507</v>
      </c>
      <c r="K37" s="11" t="s">
        <v>508</v>
      </c>
      <c r="L37" s="11" t="str">
        <f t="shared" si="0"/>
        <v>L-001334</v>
      </c>
      <c r="M37" s="11">
        <v>1</v>
      </c>
      <c r="N37" s="11" t="s">
        <v>7552</v>
      </c>
      <c r="O37" s="11" t="s">
        <v>7569</v>
      </c>
      <c r="P37" s="12"/>
      <c r="Q37" s="12" t="s">
        <v>7571</v>
      </c>
      <c r="R37" s="12" t="s">
        <v>7550</v>
      </c>
    </row>
    <row r="38" spans="1:18">
      <c r="A38" s="11" t="s">
        <v>509</v>
      </c>
      <c r="B38" s="11" t="s">
        <v>7572</v>
      </c>
      <c r="C38" s="11" t="s">
        <v>371</v>
      </c>
      <c r="D38" s="11" t="s">
        <v>71</v>
      </c>
      <c r="E38" s="11" t="s">
        <v>68</v>
      </c>
      <c r="F38" s="11" t="s">
        <v>82</v>
      </c>
      <c r="G38" s="11" t="s">
        <v>24</v>
      </c>
      <c r="H38" s="11" t="e">
        <v>#N/A</v>
      </c>
      <c r="I38" s="11" t="s">
        <v>510</v>
      </c>
      <c r="J38" s="11" t="s">
        <v>511</v>
      </c>
      <c r="K38" s="11" t="s">
        <v>512</v>
      </c>
      <c r="L38" s="11" t="str">
        <f t="shared" si="0"/>
        <v>L-001335</v>
      </c>
      <c r="M38" s="11">
        <v>1</v>
      </c>
      <c r="N38" s="11" t="s">
        <v>7552</v>
      </c>
      <c r="O38" s="11" t="s">
        <v>7569</v>
      </c>
      <c r="P38" s="10">
        <v>1</v>
      </c>
      <c r="Q38" s="10"/>
      <c r="R38" s="10"/>
    </row>
    <row r="39" spans="1:18">
      <c r="A39" s="11" t="s">
        <v>513</v>
      </c>
      <c r="B39" s="11" t="s">
        <v>84</v>
      </c>
      <c r="C39" s="11" t="s">
        <v>371</v>
      </c>
      <c r="D39" s="11" t="s">
        <v>13</v>
      </c>
      <c r="E39" s="11" t="s">
        <v>83</v>
      </c>
      <c r="F39" s="11" t="s">
        <v>85</v>
      </c>
      <c r="G39" s="11" t="s">
        <v>17</v>
      </c>
      <c r="H39" s="11" t="s">
        <v>514</v>
      </c>
      <c r="I39" s="11" t="s">
        <v>515</v>
      </c>
      <c r="J39" s="11" t="s">
        <v>516</v>
      </c>
      <c r="K39" s="11" t="s">
        <v>517</v>
      </c>
      <c r="L39" s="11" t="str">
        <f t="shared" si="0"/>
        <v>L-001336</v>
      </c>
      <c r="M39" s="11">
        <v>1</v>
      </c>
      <c r="N39" s="11" t="s">
        <v>7552</v>
      </c>
      <c r="O39" s="11" t="s">
        <v>7555</v>
      </c>
      <c r="P39" s="10">
        <v>1</v>
      </c>
      <c r="Q39" s="10"/>
      <c r="R39" s="10"/>
    </row>
    <row r="40" spans="1:18">
      <c r="A40" s="11" t="s">
        <v>518</v>
      </c>
      <c r="B40" s="11" t="s">
        <v>87</v>
      </c>
      <c r="C40" s="11" t="s">
        <v>371</v>
      </c>
      <c r="D40" s="11" t="s">
        <v>13</v>
      </c>
      <c r="E40" s="11" t="s">
        <v>86</v>
      </c>
      <c r="F40" s="11" t="s">
        <v>7573</v>
      </c>
      <c r="G40" s="11" t="s">
        <v>24</v>
      </c>
      <c r="H40" s="11" t="e">
        <v>#N/A</v>
      </c>
      <c r="I40" s="11" t="s">
        <v>519</v>
      </c>
      <c r="J40" s="11" t="s">
        <v>520</v>
      </c>
      <c r="K40" s="11" t="s">
        <v>521</v>
      </c>
      <c r="L40" s="11" t="str">
        <f t="shared" si="0"/>
        <v>L-001337</v>
      </c>
      <c r="M40" s="11">
        <v>1</v>
      </c>
      <c r="N40" s="11" t="s">
        <v>7552</v>
      </c>
      <c r="O40" s="11" t="s">
        <v>7555</v>
      </c>
      <c r="P40" s="10">
        <v>1</v>
      </c>
      <c r="Q40" s="10"/>
      <c r="R40" s="10"/>
    </row>
    <row r="41" spans="1:18">
      <c r="A41" s="11" t="s">
        <v>522</v>
      </c>
      <c r="B41" s="11" t="s">
        <v>7705</v>
      </c>
      <c r="C41" s="11" t="s">
        <v>371</v>
      </c>
      <c r="D41" s="11" t="s">
        <v>89</v>
      </c>
      <c r="E41" s="11" t="s">
        <v>90</v>
      </c>
      <c r="F41" s="11" t="s">
        <v>7574</v>
      </c>
      <c r="G41" s="11" t="s">
        <v>17</v>
      </c>
      <c r="H41" s="11" t="s">
        <v>279</v>
      </c>
      <c r="I41" s="11" t="s">
        <v>523</v>
      </c>
      <c r="J41" s="11" t="s">
        <v>524</v>
      </c>
      <c r="K41" s="11" t="s">
        <v>525</v>
      </c>
      <c r="L41" s="11" t="str">
        <f t="shared" si="0"/>
        <v>L-001338</v>
      </c>
      <c r="M41" s="11">
        <v>1</v>
      </c>
      <c r="N41" s="11" t="s">
        <v>7575</v>
      </c>
      <c r="O41" s="11" t="s">
        <v>7576</v>
      </c>
      <c r="P41" s="10">
        <v>1</v>
      </c>
      <c r="Q41" s="10"/>
      <c r="R41" s="10"/>
    </row>
    <row r="42" spans="1:18">
      <c r="A42" s="11" t="s">
        <v>526</v>
      </c>
      <c r="B42" s="11" t="s">
        <v>7706</v>
      </c>
      <c r="C42" s="11" t="s">
        <v>371</v>
      </c>
      <c r="D42" s="11" t="s">
        <v>89</v>
      </c>
      <c r="E42" s="11" t="s">
        <v>90</v>
      </c>
      <c r="F42" s="11" t="s">
        <v>92</v>
      </c>
      <c r="G42" s="11" t="s">
        <v>24</v>
      </c>
      <c r="H42" s="11" t="e">
        <v>#N/A</v>
      </c>
      <c r="I42" s="11" t="s">
        <v>527</v>
      </c>
      <c r="J42" s="11" t="s">
        <v>528</v>
      </c>
      <c r="K42" s="11" t="s">
        <v>529</v>
      </c>
      <c r="L42" s="11" t="str">
        <f t="shared" si="0"/>
        <v>L-001339</v>
      </c>
      <c r="M42" s="11">
        <v>1</v>
      </c>
      <c r="N42" s="11" t="s">
        <v>7575</v>
      </c>
      <c r="O42" s="11" t="s">
        <v>7577</v>
      </c>
      <c r="P42" s="10">
        <v>1</v>
      </c>
      <c r="Q42" s="10"/>
      <c r="R42" s="10"/>
    </row>
    <row r="43" spans="1:18">
      <c r="A43" s="11" t="s">
        <v>530</v>
      </c>
      <c r="B43" s="11" t="s">
        <v>94</v>
      </c>
      <c r="C43" s="11" t="s">
        <v>371</v>
      </c>
      <c r="D43" s="11" t="s">
        <v>89</v>
      </c>
      <c r="E43" s="11" t="s">
        <v>93</v>
      </c>
      <c r="F43" s="11" t="s">
        <v>95</v>
      </c>
      <c r="G43" s="11" t="s">
        <v>17</v>
      </c>
      <c r="H43" s="11" t="s">
        <v>281</v>
      </c>
      <c r="I43" s="11" t="s">
        <v>531</v>
      </c>
      <c r="J43" s="11" t="s">
        <v>532</v>
      </c>
      <c r="K43" s="11" t="s">
        <v>533</v>
      </c>
      <c r="L43" s="11" t="str">
        <f t="shared" si="0"/>
        <v>L-001340</v>
      </c>
      <c r="M43" s="11">
        <v>1</v>
      </c>
      <c r="N43" s="11" t="s">
        <v>7575</v>
      </c>
      <c r="O43" s="11" t="s">
        <v>7577</v>
      </c>
      <c r="P43" s="10"/>
      <c r="Q43" s="10">
        <v>1</v>
      </c>
      <c r="R43" s="10" t="s">
        <v>7550</v>
      </c>
    </row>
    <row r="44" spans="1:18">
      <c r="A44" s="11" t="s">
        <v>534</v>
      </c>
      <c r="B44" s="11" t="s">
        <v>7578</v>
      </c>
      <c r="C44" s="11" t="s">
        <v>371</v>
      </c>
      <c r="D44" s="11" t="s">
        <v>89</v>
      </c>
      <c r="E44" s="11" t="s">
        <v>96</v>
      </c>
      <c r="F44" s="11" t="s">
        <v>98</v>
      </c>
      <c r="G44" s="11" t="s">
        <v>17</v>
      </c>
      <c r="H44" s="11" t="s">
        <v>282</v>
      </c>
      <c r="I44" s="11" t="s">
        <v>535</v>
      </c>
      <c r="J44" s="11" t="s">
        <v>536</v>
      </c>
      <c r="K44" s="11" t="s">
        <v>537</v>
      </c>
      <c r="L44" s="11" t="str">
        <f t="shared" si="0"/>
        <v>L-001341</v>
      </c>
      <c r="M44" s="11">
        <v>1</v>
      </c>
      <c r="N44" s="11" t="s">
        <v>7575</v>
      </c>
      <c r="O44" s="11" t="s">
        <v>7577</v>
      </c>
      <c r="P44" s="12"/>
      <c r="Q44" s="12" t="s">
        <v>7579</v>
      </c>
      <c r="R44" s="12" t="s">
        <v>7550</v>
      </c>
    </row>
    <row r="45" spans="1:18" ht="71.25">
      <c r="A45" s="11" t="s">
        <v>538</v>
      </c>
      <c r="B45" s="11" t="s">
        <v>7707</v>
      </c>
      <c r="C45" s="11" t="s">
        <v>371</v>
      </c>
      <c r="D45" s="11" t="s">
        <v>71</v>
      </c>
      <c r="E45" s="11" t="s">
        <v>96</v>
      </c>
      <c r="F45" s="11" t="s">
        <v>99</v>
      </c>
      <c r="G45" s="11" t="s">
        <v>17</v>
      </c>
      <c r="H45" s="11" t="s">
        <v>283</v>
      </c>
      <c r="I45" s="11" t="s">
        <v>539</v>
      </c>
      <c r="J45" s="11" t="s">
        <v>540</v>
      </c>
      <c r="K45" s="11" t="s">
        <v>541</v>
      </c>
      <c r="L45" s="11" t="str">
        <f t="shared" si="0"/>
        <v>L-001342</v>
      </c>
      <c r="M45" s="11">
        <v>1</v>
      </c>
      <c r="N45" s="11" t="s">
        <v>7580</v>
      </c>
      <c r="O45" s="13" t="s">
        <v>7581</v>
      </c>
      <c r="P45" s="10"/>
      <c r="Q45" s="10">
        <v>1</v>
      </c>
      <c r="R45" s="10" t="s">
        <v>7550</v>
      </c>
    </row>
    <row r="46" spans="1:18" ht="71.25">
      <c r="A46" s="11" t="s">
        <v>542</v>
      </c>
      <c r="B46" s="11" t="s">
        <v>7708</v>
      </c>
      <c r="C46" s="11" t="s">
        <v>371</v>
      </c>
      <c r="D46" s="11" t="s">
        <v>71</v>
      </c>
      <c r="E46" s="11" t="s">
        <v>96</v>
      </c>
      <c r="F46" s="11" t="s">
        <v>100</v>
      </c>
      <c r="G46" s="11" t="s">
        <v>17</v>
      </c>
      <c r="H46" s="11" t="s">
        <v>284</v>
      </c>
      <c r="I46" s="11" t="s">
        <v>543</v>
      </c>
      <c r="J46" s="11" t="s">
        <v>544</v>
      </c>
      <c r="K46" s="11" t="s">
        <v>545</v>
      </c>
      <c r="L46" s="11" t="str">
        <f t="shared" si="0"/>
        <v>L-001343</v>
      </c>
      <c r="M46" s="11">
        <v>1</v>
      </c>
      <c r="N46" s="11" t="s">
        <v>7580</v>
      </c>
      <c r="O46" s="13" t="s">
        <v>7581</v>
      </c>
      <c r="P46" s="10"/>
      <c r="Q46" s="10">
        <v>1</v>
      </c>
      <c r="R46" s="10" t="s">
        <v>7550</v>
      </c>
    </row>
    <row r="47" spans="1:18" ht="71.25">
      <c r="A47" s="11" t="s">
        <v>546</v>
      </c>
      <c r="B47" s="11" t="s">
        <v>7709</v>
      </c>
      <c r="C47" s="11" t="s">
        <v>371</v>
      </c>
      <c r="D47" s="11" t="s">
        <v>71</v>
      </c>
      <c r="E47" s="11" t="s">
        <v>96</v>
      </c>
      <c r="F47" s="11" t="s">
        <v>101</v>
      </c>
      <c r="G47" s="11" t="s">
        <v>17</v>
      </c>
      <c r="H47" s="11" t="s">
        <v>285</v>
      </c>
      <c r="I47" s="11" t="s">
        <v>547</v>
      </c>
      <c r="J47" s="11" t="s">
        <v>548</v>
      </c>
      <c r="K47" s="11" t="s">
        <v>549</v>
      </c>
      <c r="L47" s="11" t="str">
        <f t="shared" si="0"/>
        <v>L-001344</v>
      </c>
      <c r="M47" s="11">
        <v>1</v>
      </c>
      <c r="N47" s="11" t="s">
        <v>7580</v>
      </c>
      <c r="O47" s="13" t="s">
        <v>7581</v>
      </c>
      <c r="P47" s="10"/>
      <c r="Q47" s="10">
        <v>1</v>
      </c>
      <c r="R47" s="10" t="s">
        <v>7550</v>
      </c>
    </row>
    <row r="48" spans="1:18" ht="71.25">
      <c r="A48" s="11" t="s">
        <v>550</v>
      </c>
      <c r="B48" s="11" t="s">
        <v>7710</v>
      </c>
      <c r="C48" s="11" t="s">
        <v>371</v>
      </c>
      <c r="D48" s="11" t="s">
        <v>71</v>
      </c>
      <c r="E48" s="11" t="s">
        <v>96</v>
      </c>
      <c r="F48" s="11" t="s">
        <v>7582</v>
      </c>
      <c r="G48" s="11" t="s">
        <v>17</v>
      </c>
      <c r="H48" s="11" t="e">
        <v>#N/A</v>
      </c>
      <c r="I48" s="11" t="e">
        <v>#N/A</v>
      </c>
      <c r="J48" s="11" t="s">
        <v>551</v>
      </c>
      <c r="K48" s="11" t="s">
        <v>552</v>
      </c>
      <c r="L48" s="11" t="str">
        <f t="shared" si="0"/>
        <v>L-001345</v>
      </c>
      <c r="M48" s="11">
        <v>1</v>
      </c>
      <c r="N48" s="11" t="s">
        <v>7580</v>
      </c>
      <c r="O48" s="13" t="s">
        <v>7581</v>
      </c>
      <c r="P48" s="10"/>
      <c r="Q48" s="10">
        <v>1</v>
      </c>
      <c r="R48" s="10" t="s">
        <v>7550</v>
      </c>
    </row>
    <row r="49" spans="1:18" ht="71.25">
      <c r="A49" s="11" t="s">
        <v>553</v>
      </c>
      <c r="B49" s="11" t="s">
        <v>103</v>
      </c>
      <c r="C49" s="11" t="s">
        <v>371</v>
      </c>
      <c r="D49" s="11" t="s">
        <v>71</v>
      </c>
      <c r="E49" s="11" t="s">
        <v>96</v>
      </c>
      <c r="F49" s="11" t="s">
        <v>104</v>
      </c>
      <c r="G49" s="11" t="s">
        <v>17</v>
      </c>
      <c r="H49" s="11" t="s">
        <v>286</v>
      </c>
      <c r="I49" s="11" t="s">
        <v>554</v>
      </c>
      <c r="J49" s="11" t="s">
        <v>555</v>
      </c>
      <c r="K49" s="11" t="s">
        <v>556</v>
      </c>
      <c r="L49" s="11" t="str">
        <f t="shared" si="0"/>
        <v>L-001346</v>
      </c>
      <c r="M49" s="11">
        <v>1</v>
      </c>
      <c r="N49" s="11" t="s">
        <v>7580</v>
      </c>
      <c r="O49" s="13" t="s">
        <v>7581</v>
      </c>
      <c r="P49" s="10"/>
      <c r="Q49" s="10">
        <v>1</v>
      </c>
      <c r="R49" s="10" t="s">
        <v>7583</v>
      </c>
    </row>
    <row r="50" spans="1:18">
      <c r="A50" s="11" t="s">
        <v>557</v>
      </c>
      <c r="B50" s="11" t="s">
        <v>7584</v>
      </c>
      <c r="C50" s="11" t="s">
        <v>371</v>
      </c>
      <c r="D50" s="11" t="s">
        <v>105</v>
      </c>
      <c r="E50" s="11" t="s">
        <v>106</v>
      </c>
      <c r="F50" s="11" t="s">
        <v>108</v>
      </c>
      <c r="G50" s="11" t="s">
        <v>17</v>
      </c>
      <c r="H50" s="11" t="s">
        <v>287</v>
      </c>
      <c r="I50" s="11" t="s">
        <v>558</v>
      </c>
      <c r="J50" s="11" t="s">
        <v>559</v>
      </c>
      <c r="K50" s="11" t="s">
        <v>560</v>
      </c>
      <c r="L50" s="11" t="str">
        <f t="shared" si="0"/>
        <v>L-001347</v>
      </c>
      <c r="M50" s="11">
        <v>1</v>
      </c>
      <c r="N50" s="11" t="s">
        <v>7585</v>
      </c>
      <c r="O50" s="11" t="s">
        <v>7586</v>
      </c>
      <c r="P50" s="10"/>
      <c r="Q50" s="10">
        <v>1</v>
      </c>
      <c r="R50" s="10" t="s">
        <v>7550</v>
      </c>
    </row>
    <row r="51" spans="1:18">
      <c r="A51" s="11" t="s">
        <v>561</v>
      </c>
      <c r="B51" s="11" t="s">
        <v>7587</v>
      </c>
      <c r="C51" s="11" t="s">
        <v>371</v>
      </c>
      <c r="D51" s="11" t="s">
        <v>105</v>
      </c>
      <c r="E51" s="11" t="s">
        <v>106</v>
      </c>
      <c r="F51" s="11" t="s">
        <v>110</v>
      </c>
      <c r="G51" s="11" t="s">
        <v>17</v>
      </c>
      <c r="H51" s="11" t="s">
        <v>288</v>
      </c>
      <c r="I51" s="11" t="s">
        <v>562</v>
      </c>
      <c r="J51" s="11" t="s">
        <v>563</v>
      </c>
      <c r="K51" s="11" t="s">
        <v>564</v>
      </c>
      <c r="L51" s="11" t="str">
        <f t="shared" si="0"/>
        <v>L-001348</v>
      </c>
      <c r="M51" s="11">
        <v>1</v>
      </c>
      <c r="N51" s="11" t="s">
        <v>7585</v>
      </c>
      <c r="O51" s="11" t="s">
        <v>7586</v>
      </c>
      <c r="P51" s="10"/>
      <c r="Q51" s="10">
        <v>1</v>
      </c>
      <c r="R51" s="10" t="s">
        <v>7550</v>
      </c>
    </row>
    <row r="52" spans="1:18">
      <c r="A52" s="11" t="s">
        <v>565</v>
      </c>
      <c r="B52" s="11" t="s">
        <v>111</v>
      </c>
      <c r="C52" s="11" t="s">
        <v>371</v>
      </c>
      <c r="D52" s="11" t="s">
        <v>105</v>
      </c>
      <c r="E52" s="11" t="s">
        <v>106</v>
      </c>
      <c r="F52" s="11" t="s">
        <v>112</v>
      </c>
      <c r="G52" s="11" t="s">
        <v>17</v>
      </c>
      <c r="H52" s="11" t="s">
        <v>289</v>
      </c>
      <c r="I52" s="11" t="s">
        <v>566</v>
      </c>
      <c r="J52" s="11" t="s">
        <v>567</v>
      </c>
      <c r="K52" s="11" t="s">
        <v>568</v>
      </c>
      <c r="L52" s="11" t="str">
        <f t="shared" si="0"/>
        <v>L-001349</v>
      </c>
      <c r="M52" s="11">
        <v>1</v>
      </c>
      <c r="N52" s="11" t="s">
        <v>7585</v>
      </c>
      <c r="O52" s="11" t="s">
        <v>7586</v>
      </c>
      <c r="P52" s="10"/>
      <c r="Q52" s="10">
        <v>1</v>
      </c>
      <c r="R52" s="10" t="s">
        <v>7550</v>
      </c>
    </row>
    <row r="53" spans="1:18">
      <c r="A53" s="11" t="s">
        <v>569</v>
      </c>
      <c r="B53" s="11" t="s">
        <v>115</v>
      </c>
      <c r="C53" s="11" t="s">
        <v>371</v>
      </c>
      <c r="D53" s="11" t="s">
        <v>113</v>
      </c>
      <c r="E53" s="11" t="s">
        <v>114</v>
      </c>
      <c r="F53" s="11" t="s">
        <v>116</v>
      </c>
      <c r="G53" s="11" t="s">
        <v>24</v>
      </c>
      <c r="H53" s="11" t="e">
        <v>#N/A</v>
      </c>
      <c r="I53" s="11" t="s">
        <v>570</v>
      </c>
      <c r="J53" s="11" t="s">
        <v>571</v>
      </c>
      <c r="K53" s="11" t="s">
        <v>572</v>
      </c>
      <c r="L53" s="11" t="str">
        <f t="shared" si="0"/>
        <v>L-001350</v>
      </c>
      <c r="M53" s="11">
        <v>1</v>
      </c>
      <c r="N53" s="11" t="s">
        <v>7588</v>
      </c>
      <c r="O53" s="11" t="s">
        <v>7589</v>
      </c>
      <c r="P53" s="10">
        <v>1</v>
      </c>
      <c r="Q53" s="10"/>
      <c r="R53" s="10"/>
    </row>
    <row r="54" spans="1:18">
      <c r="A54" s="11" t="s">
        <v>573</v>
      </c>
      <c r="B54" s="11" t="s">
        <v>7590</v>
      </c>
      <c r="C54" s="11" t="s">
        <v>371</v>
      </c>
      <c r="D54" s="11" t="s">
        <v>113</v>
      </c>
      <c r="E54" s="11" t="s">
        <v>114</v>
      </c>
      <c r="F54" s="11" t="s">
        <v>7591</v>
      </c>
      <c r="G54" s="11" t="s">
        <v>24</v>
      </c>
      <c r="H54" s="11" t="e">
        <v>#N/A</v>
      </c>
      <c r="I54" s="11" t="s">
        <v>574</v>
      </c>
      <c r="J54" s="11" t="s">
        <v>575</v>
      </c>
      <c r="K54" s="11" t="s">
        <v>576</v>
      </c>
      <c r="L54" s="11" t="str">
        <f t="shared" si="0"/>
        <v>L-001351</v>
      </c>
      <c r="M54" s="11">
        <v>1</v>
      </c>
      <c r="N54" s="11" t="s">
        <v>7588</v>
      </c>
      <c r="O54" s="11" t="s">
        <v>7589</v>
      </c>
      <c r="P54" s="10">
        <v>1</v>
      </c>
      <c r="Q54" s="10"/>
      <c r="R54" s="10"/>
    </row>
    <row r="55" spans="1:18">
      <c r="A55" s="11" t="s">
        <v>577</v>
      </c>
      <c r="B55" s="11" t="s">
        <v>119</v>
      </c>
      <c r="C55" s="11" t="s">
        <v>371</v>
      </c>
      <c r="D55" s="11" t="s">
        <v>118</v>
      </c>
      <c r="E55" s="11" t="s">
        <v>114</v>
      </c>
      <c r="F55" s="11" t="s">
        <v>120</v>
      </c>
      <c r="G55" s="11" t="s">
        <v>17</v>
      </c>
      <c r="H55" s="11" t="s">
        <v>292</v>
      </c>
      <c r="I55" s="11" t="s">
        <v>578</v>
      </c>
      <c r="J55" s="11" t="s">
        <v>579</v>
      </c>
      <c r="K55" s="11" t="s">
        <v>580</v>
      </c>
      <c r="L55" s="11" t="str">
        <f t="shared" si="0"/>
        <v>L-001352</v>
      </c>
      <c r="M55" s="11">
        <v>1</v>
      </c>
      <c r="N55" s="11" t="s">
        <v>7588</v>
      </c>
      <c r="O55" s="11" t="s">
        <v>7589</v>
      </c>
      <c r="P55" s="10">
        <v>1</v>
      </c>
      <c r="Q55" s="10"/>
      <c r="R55" s="10"/>
    </row>
    <row r="56" spans="1:18">
      <c r="A56" s="11" t="s">
        <v>581</v>
      </c>
      <c r="B56" s="11" t="s">
        <v>121</v>
      </c>
      <c r="C56" s="11" t="s">
        <v>371</v>
      </c>
      <c r="D56" s="11" t="s">
        <v>113</v>
      </c>
      <c r="E56" s="11" t="s">
        <v>114</v>
      </c>
      <c r="F56" s="11" t="s">
        <v>122</v>
      </c>
      <c r="G56" s="11" t="s">
        <v>17</v>
      </c>
      <c r="H56" s="11" t="s">
        <v>293</v>
      </c>
      <c r="I56" s="11" t="s">
        <v>582</v>
      </c>
      <c r="J56" s="11" t="s">
        <v>583</v>
      </c>
      <c r="K56" s="11" t="s">
        <v>584</v>
      </c>
      <c r="L56" s="11" t="str">
        <f t="shared" si="0"/>
        <v>L-001353</v>
      </c>
      <c r="M56" s="11">
        <v>1</v>
      </c>
      <c r="N56" s="11" t="s">
        <v>7588</v>
      </c>
      <c r="O56" s="11" t="s">
        <v>7589</v>
      </c>
      <c r="P56" s="10">
        <v>1</v>
      </c>
      <c r="Q56" s="10"/>
      <c r="R56" s="10"/>
    </row>
    <row r="57" spans="1:18">
      <c r="A57" s="11" t="s">
        <v>585</v>
      </c>
      <c r="B57" s="11" t="s">
        <v>7592</v>
      </c>
      <c r="C57" s="11" t="s">
        <v>371</v>
      </c>
      <c r="D57" s="11" t="s">
        <v>113</v>
      </c>
      <c r="E57" s="11" t="s">
        <v>114</v>
      </c>
      <c r="F57" s="11" t="s">
        <v>124</v>
      </c>
      <c r="G57" s="11" t="s">
        <v>17</v>
      </c>
      <c r="H57" s="11" t="s">
        <v>294</v>
      </c>
      <c r="I57" s="11" t="s">
        <v>586</v>
      </c>
      <c r="J57" s="11" t="s">
        <v>587</v>
      </c>
      <c r="K57" s="11" t="s">
        <v>588</v>
      </c>
      <c r="L57" s="11" t="str">
        <f t="shared" si="0"/>
        <v>L-001354</v>
      </c>
      <c r="M57" s="11">
        <v>1</v>
      </c>
      <c r="N57" s="11" t="s">
        <v>7588</v>
      </c>
      <c r="O57" s="11" t="s">
        <v>7589</v>
      </c>
      <c r="P57" s="10">
        <v>1</v>
      </c>
      <c r="Q57" s="10"/>
      <c r="R57" s="10"/>
    </row>
    <row r="58" spans="1:18">
      <c r="A58" s="11" t="s">
        <v>589</v>
      </c>
      <c r="B58" s="11" t="s">
        <v>125</v>
      </c>
      <c r="C58" s="11" t="s">
        <v>371</v>
      </c>
      <c r="D58" s="11" t="s">
        <v>113</v>
      </c>
      <c r="E58" s="11" t="s">
        <v>114</v>
      </c>
      <c r="F58" s="11" t="s">
        <v>126</v>
      </c>
      <c r="G58" s="11" t="s">
        <v>17</v>
      </c>
      <c r="H58" s="11" t="e">
        <v>#N/A</v>
      </c>
      <c r="I58" s="11" t="s">
        <v>590</v>
      </c>
      <c r="J58" s="11" t="s">
        <v>591</v>
      </c>
      <c r="K58" s="11" t="s">
        <v>592</v>
      </c>
      <c r="L58" s="11" t="str">
        <f t="shared" si="0"/>
        <v>L-001355</v>
      </c>
      <c r="M58" s="11">
        <v>1</v>
      </c>
      <c r="N58" s="11" t="s">
        <v>7588</v>
      </c>
      <c r="O58" s="11" t="s">
        <v>7589</v>
      </c>
      <c r="P58" s="10">
        <v>1</v>
      </c>
      <c r="Q58" s="10"/>
      <c r="R58" s="10"/>
    </row>
    <row r="59" spans="1:18">
      <c r="A59" s="11" t="s">
        <v>593</v>
      </c>
      <c r="B59" s="11" t="s">
        <v>7593</v>
      </c>
      <c r="C59" s="11" t="s">
        <v>371</v>
      </c>
      <c r="D59" s="11" t="s">
        <v>127</v>
      </c>
      <c r="E59" s="11" t="s">
        <v>128</v>
      </c>
      <c r="F59" s="11" t="s">
        <v>130</v>
      </c>
      <c r="G59" s="11" t="s">
        <v>17</v>
      </c>
      <c r="H59" s="11" t="s">
        <v>295</v>
      </c>
      <c r="I59" s="11" t="s">
        <v>594</v>
      </c>
      <c r="J59" s="11" t="s">
        <v>595</v>
      </c>
      <c r="K59" s="11" t="s">
        <v>596</v>
      </c>
      <c r="L59" s="11" t="str">
        <f t="shared" si="0"/>
        <v>L-001356</v>
      </c>
      <c r="M59" s="11">
        <v>1</v>
      </c>
      <c r="N59" s="11" t="s">
        <v>7594</v>
      </c>
      <c r="O59" s="11" t="s">
        <v>7595</v>
      </c>
      <c r="P59" s="10">
        <v>1</v>
      </c>
      <c r="Q59" s="10"/>
      <c r="R59" s="10"/>
    </row>
    <row r="60" spans="1:18">
      <c r="A60" s="10" t="s">
        <v>597</v>
      </c>
      <c r="B60" s="10" t="s">
        <v>132</v>
      </c>
      <c r="C60" s="10" t="s">
        <v>371</v>
      </c>
      <c r="D60" s="10" t="s">
        <v>113</v>
      </c>
      <c r="E60" s="10" t="s">
        <v>131</v>
      </c>
      <c r="F60" s="10" t="s">
        <v>133</v>
      </c>
      <c r="G60" s="10" t="s">
        <v>17</v>
      </c>
      <c r="H60" s="10" t="s">
        <v>296</v>
      </c>
      <c r="I60" s="10" t="s">
        <v>598</v>
      </c>
      <c r="J60" s="10" t="s">
        <v>599</v>
      </c>
      <c r="K60" s="10" t="s">
        <v>600</v>
      </c>
      <c r="L60" s="10" t="str">
        <f t="shared" si="0"/>
        <v>L-001357</v>
      </c>
      <c r="M60" s="10" t="s">
        <v>7596</v>
      </c>
      <c r="N60" s="10"/>
      <c r="O60" s="10"/>
      <c r="P60" s="10">
        <v>1</v>
      </c>
      <c r="Q60" s="10"/>
      <c r="R60" s="10"/>
    </row>
    <row r="61" spans="1:18">
      <c r="A61" s="10" t="s">
        <v>601</v>
      </c>
      <c r="B61" s="10" t="s">
        <v>134</v>
      </c>
      <c r="C61" s="10" t="s">
        <v>371</v>
      </c>
      <c r="D61" s="10" t="s">
        <v>113</v>
      </c>
      <c r="E61" s="10" t="s">
        <v>131</v>
      </c>
      <c r="F61" s="10" t="s">
        <v>135</v>
      </c>
      <c r="G61" s="10" t="s">
        <v>17</v>
      </c>
      <c r="H61" s="10" t="s">
        <v>297</v>
      </c>
      <c r="I61" s="10" t="s">
        <v>602</v>
      </c>
      <c r="J61" s="10" t="s">
        <v>603</v>
      </c>
      <c r="K61" s="10" t="s">
        <v>604</v>
      </c>
      <c r="L61" s="10" t="str">
        <f t="shared" si="0"/>
        <v>L-001358</v>
      </c>
      <c r="M61" s="10" t="s">
        <v>7596</v>
      </c>
      <c r="N61" s="10"/>
      <c r="O61" s="10"/>
      <c r="P61" s="10">
        <v>1</v>
      </c>
      <c r="Q61" s="10"/>
      <c r="R61" s="10"/>
    </row>
    <row r="62" spans="1:18">
      <c r="A62" s="11" t="s">
        <v>605</v>
      </c>
      <c r="B62" s="11" t="s">
        <v>137</v>
      </c>
      <c r="C62" s="11" t="s">
        <v>371</v>
      </c>
      <c r="D62" s="11" t="s">
        <v>113</v>
      </c>
      <c r="E62" s="11" t="s">
        <v>136</v>
      </c>
      <c r="F62" s="11" t="s">
        <v>138</v>
      </c>
      <c r="G62" s="11" t="s">
        <v>17</v>
      </c>
      <c r="H62" s="11" t="s">
        <v>298</v>
      </c>
      <c r="I62" s="11" t="s">
        <v>606</v>
      </c>
      <c r="J62" s="11" t="s">
        <v>607</v>
      </c>
      <c r="K62" s="11" t="s">
        <v>608</v>
      </c>
      <c r="L62" s="11" t="str">
        <f t="shared" si="0"/>
        <v>L-001359</v>
      </c>
      <c r="M62" s="11">
        <v>1</v>
      </c>
      <c r="N62" s="11" t="s">
        <v>7597</v>
      </c>
      <c r="O62" s="11" t="s">
        <v>7598</v>
      </c>
      <c r="P62" s="10">
        <v>1</v>
      </c>
      <c r="Q62" s="10"/>
      <c r="R62" s="10"/>
    </row>
    <row r="63" spans="1:18">
      <c r="A63" s="11" t="s">
        <v>609</v>
      </c>
      <c r="B63" s="11" t="s">
        <v>139</v>
      </c>
      <c r="C63" s="11" t="s">
        <v>371</v>
      </c>
      <c r="D63" s="11" t="s">
        <v>113</v>
      </c>
      <c r="E63" s="11" t="s">
        <v>136</v>
      </c>
      <c r="F63" s="11" t="s">
        <v>140</v>
      </c>
      <c r="G63" s="11" t="s">
        <v>17</v>
      </c>
      <c r="H63" s="11" t="s">
        <v>299</v>
      </c>
      <c r="I63" s="11" t="s">
        <v>610</v>
      </c>
      <c r="J63" s="11" t="s">
        <v>611</v>
      </c>
      <c r="K63" s="11" t="s">
        <v>612</v>
      </c>
      <c r="L63" s="11" t="str">
        <f t="shared" si="0"/>
        <v>L-001360</v>
      </c>
      <c r="M63" s="11">
        <v>1</v>
      </c>
      <c r="N63" s="11" t="s">
        <v>7597</v>
      </c>
      <c r="O63" s="11" t="s">
        <v>7598</v>
      </c>
      <c r="P63" s="10">
        <v>1</v>
      </c>
      <c r="Q63" s="10"/>
      <c r="R63" s="10"/>
    </row>
    <row r="64" spans="1:18">
      <c r="A64" s="10" t="s">
        <v>613</v>
      </c>
      <c r="B64" s="10" t="s">
        <v>7599</v>
      </c>
      <c r="C64" s="10" t="s">
        <v>371</v>
      </c>
      <c r="D64" s="10" t="s">
        <v>113</v>
      </c>
      <c r="E64" s="10" t="s">
        <v>141</v>
      </c>
      <c r="F64" s="10" t="s">
        <v>143</v>
      </c>
      <c r="G64" s="10" t="s">
        <v>17</v>
      </c>
      <c r="H64" s="10" t="s">
        <v>300</v>
      </c>
      <c r="I64" s="10" t="s">
        <v>614</v>
      </c>
      <c r="J64" s="10" t="s">
        <v>615</v>
      </c>
      <c r="K64" s="10" t="s">
        <v>616</v>
      </c>
      <c r="L64" s="10" t="str">
        <f t="shared" si="0"/>
        <v>L-001361</v>
      </c>
      <c r="M64" s="10" t="s">
        <v>7596</v>
      </c>
      <c r="N64" s="10"/>
      <c r="O64" s="10"/>
      <c r="P64" s="10">
        <v>1</v>
      </c>
      <c r="Q64" s="10"/>
      <c r="R64" s="10"/>
    </row>
    <row r="65" spans="1:18">
      <c r="A65" s="10" t="s">
        <v>617</v>
      </c>
      <c r="B65" s="10" t="s">
        <v>144</v>
      </c>
      <c r="C65" s="10" t="s">
        <v>371</v>
      </c>
      <c r="D65" s="10" t="s">
        <v>113</v>
      </c>
      <c r="E65" s="10" t="s">
        <v>141</v>
      </c>
      <c r="F65" s="10" t="s">
        <v>145</v>
      </c>
      <c r="G65" s="10" t="s">
        <v>17</v>
      </c>
      <c r="H65" s="10" t="s">
        <v>301</v>
      </c>
      <c r="I65" s="10" t="s">
        <v>618</v>
      </c>
      <c r="J65" s="10" t="s">
        <v>619</v>
      </c>
      <c r="K65" s="10" t="s">
        <v>620</v>
      </c>
      <c r="L65" s="10" t="str">
        <f t="shared" si="0"/>
        <v>L-001362</v>
      </c>
      <c r="M65" s="10" t="s">
        <v>7596</v>
      </c>
      <c r="N65" s="10"/>
      <c r="O65" s="10"/>
      <c r="P65" s="10">
        <v>1</v>
      </c>
      <c r="Q65" s="10"/>
      <c r="R65" s="10"/>
    </row>
    <row r="66" spans="1:18">
      <c r="A66" s="11" t="s">
        <v>621</v>
      </c>
      <c r="B66" s="11" t="s">
        <v>147</v>
      </c>
      <c r="C66" s="11" t="s">
        <v>371</v>
      </c>
      <c r="D66" s="11" t="s">
        <v>113</v>
      </c>
      <c r="E66" s="11" t="s">
        <v>146</v>
      </c>
      <c r="F66" s="11" t="s">
        <v>148</v>
      </c>
      <c r="G66" s="11" t="s">
        <v>24</v>
      </c>
      <c r="H66" s="11" t="e">
        <v>#N/A</v>
      </c>
      <c r="I66" s="11" t="s">
        <v>622</v>
      </c>
      <c r="J66" s="11" t="s">
        <v>623</v>
      </c>
      <c r="K66" s="11" t="s">
        <v>624</v>
      </c>
      <c r="L66" s="11" t="str">
        <f t="shared" si="0"/>
        <v>L-001363</v>
      </c>
      <c r="M66" s="11">
        <v>1</v>
      </c>
      <c r="N66" s="11" t="s">
        <v>7597</v>
      </c>
      <c r="O66" s="11" t="s">
        <v>7598</v>
      </c>
      <c r="P66" s="10">
        <v>1</v>
      </c>
      <c r="Q66" s="10"/>
      <c r="R66" s="10"/>
    </row>
    <row r="67" spans="1:18">
      <c r="A67" s="11" t="s">
        <v>625</v>
      </c>
      <c r="B67" s="11" t="s">
        <v>149</v>
      </c>
      <c r="C67" s="11" t="s">
        <v>371</v>
      </c>
      <c r="D67" s="11" t="s">
        <v>113</v>
      </c>
      <c r="E67" s="11" t="s">
        <v>146</v>
      </c>
      <c r="F67" s="11" t="s">
        <v>150</v>
      </c>
      <c r="G67" s="11" t="s">
        <v>24</v>
      </c>
      <c r="H67" s="11" t="e">
        <v>#N/A</v>
      </c>
      <c r="I67" s="11" t="s">
        <v>626</v>
      </c>
      <c r="J67" s="11" t="s">
        <v>627</v>
      </c>
      <c r="K67" s="11" t="s">
        <v>628</v>
      </c>
      <c r="L67" s="11" t="str">
        <f t="shared" si="0"/>
        <v>L-001364</v>
      </c>
      <c r="M67" s="11">
        <v>1</v>
      </c>
      <c r="N67" s="11" t="s">
        <v>7597</v>
      </c>
      <c r="O67" s="11" t="s">
        <v>7598</v>
      </c>
      <c r="P67" s="10">
        <v>1</v>
      </c>
      <c r="Q67" s="10"/>
      <c r="R67" s="10"/>
    </row>
    <row r="68" spans="1:18">
      <c r="A68" s="11" t="s">
        <v>629</v>
      </c>
      <c r="B68" s="11" t="s">
        <v>151</v>
      </c>
      <c r="C68" s="11" t="s">
        <v>371</v>
      </c>
      <c r="D68" s="11" t="s">
        <v>113</v>
      </c>
      <c r="E68" s="11" t="s">
        <v>146</v>
      </c>
      <c r="F68" s="11" t="s">
        <v>152</v>
      </c>
      <c r="G68" s="11" t="s">
        <v>24</v>
      </c>
      <c r="H68" s="11" t="e">
        <v>#N/A</v>
      </c>
      <c r="I68" s="11" t="s">
        <v>630</v>
      </c>
      <c r="J68" s="11" t="s">
        <v>631</v>
      </c>
      <c r="K68" s="11" t="s">
        <v>632</v>
      </c>
      <c r="L68" s="11" t="str">
        <f t="shared" si="0"/>
        <v>L-001365</v>
      </c>
      <c r="M68" s="11">
        <v>1</v>
      </c>
      <c r="N68" s="11" t="s">
        <v>7597</v>
      </c>
      <c r="O68" s="11" t="s">
        <v>7598</v>
      </c>
      <c r="P68" s="10">
        <v>1</v>
      </c>
      <c r="Q68" s="10"/>
      <c r="R68" s="10"/>
    </row>
    <row r="69" spans="1:18">
      <c r="A69" s="11" t="s">
        <v>633</v>
      </c>
      <c r="B69" s="11" t="s">
        <v>153</v>
      </c>
      <c r="C69" s="11" t="s">
        <v>371</v>
      </c>
      <c r="D69" s="11" t="s">
        <v>113</v>
      </c>
      <c r="E69" s="11" t="s">
        <v>146</v>
      </c>
      <c r="F69" s="11" t="s">
        <v>154</v>
      </c>
      <c r="G69" s="11" t="s">
        <v>24</v>
      </c>
      <c r="H69" s="11" t="e">
        <v>#N/A</v>
      </c>
      <c r="I69" s="11" t="s">
        <v>634</v>
      </c>
      <c r="J69" s="11" t="s">
        <v>635</v>
      </c>
      <c r="K69" s="11" t="s">
        <v>636</v>
      </c>
      <c r="L69" s="11" t="str">
        <f t="shared" ref="L69:L132" si="1">A69</f>
        <v>L-001366</v>
      </c>
      <c r="M69" s="11">
        <v>1</v>
      </c>
      <c r="N69" s="11" t="s">
        <v>7597</v>
      </c>
      <c r="O69" s="11" t="s">
        <v>7598</v>
      </c>
      <c r="P69" s="10">
        <v>1</v>
      </c>
      <c r="Q69" s="10"/>
      <c r="R69" s="10"/>
    </row>
    <row r="70" spans="1:18">
      <c r="A70" s="11" t="s">
        <v>637</v>
      </c>
      <c r="B70" s="11" t="s">
        <v>156</v>
      </c>
      <c r="C70" s="11" t="s">
        <v>371</v>
      </c>
      <c r="D70" s="11" t="s">
        <v>113</v>
      </c>
      <c r="E70" s="11" t="s">
        <v>155</v>
      </c>
      <c r="F70" s="11" t="s">
        <v>157</v>
      </c>
      <c r="G70" s="11" t="s">
        <v>24</v>
      </c>
      <c r="H70" s="11" t="e">
        <v>#N/A</v>
      </c>
      <c r="I70" s="11" t="s">
        <v>638</v>
      </c>
      <c r="J70" s="11" t="s">
        <v>639</v>
      </c>
      <c r="K70" s="11" t="s">
        <v>640</v>
      </c>
      <c r="L70" s="11" t="str">
        <f t="shared" si="1"/>
        <v>L-001367</v>
      </c>
      <c r="M70" s="11">
        <v>1</v>
      </c>
      <c r="N70" s="11" t="s">
        <v>7597</v>
      </c>
      <c r="O70" s="11" t="s">
        <v>7598</v>
      </c>
      <c r="P70" s="10">
        <v>1</v>
      </c>
      <c r="Q70" s="10"/>
      <c r="R70" s="10"/>
    </row>
    <row r="71" spans="1:18">
      <c r="A71" s="11" t="s">
        <v>641</v>
      </c>
      <c r="B71" s="11" t="s">
        <v>158</v>
      </c>
      <c r="C71" s="11" t="s">
        <v>371</v>
      </c>
      <c r="D71" s="11" t="s">
        <v>113</v>
      </c>
      <c r="E71" s="11" t="s">
        <v>155</v>
      </c>
      <c r="F71" s="11" t="s">
        <v>159</v>
      </c>
      <c r="G71" s="11" t="s">
        <v>24</v>
      </c>
      <c r="H71" s="11" t="e">
        <v>#N/A</v>
      </c>
      <c r="I71" s="11" t="s">
        <v>642</v>
      </c>
      <c r="J71" s="11" t="s">
        <v>643</v>
      </c>
      <c r="K71" s="11" t="s">
        <v>644</v>
      </c>
      <c r="L71" s="11" t="str">
        <f t="shared" si="1"/>
        <v>L-001368</v>
      </c>
      <c r="M71" s="11">
        <v>1</v>
      </c>
      <c r="N71" s="11" t="s">
        <v>7597</v>
      </c>
      <c r="O71" s="11" t="s">
        <v>7598</v>
      </c>
      <c r="P71" s="10">
        <v>1</v>
      </c>
      <c r="Q71" s="10"/>
      <c r="R71" s="10"/>
    </row>
    <row r="72" spans="1:18">
      <c r="A72" s="11" t="s">
        <v>645</v>
      </c>
      <c r="B72" s="11" t="s">
        <v>160</v>
      </c>
      <c r="C72" s="11" t="s">
        <v>371</v>
      </c>
      <c r="D72" s="11" t="s">
        <v>113</v>
      </c>
      <c r="E72" s="11" t="s">
        <v>155</v>
      </c>
      <c r="F72" s="11" t="s">
        <v>161</v>
      </c>
      <c r="G72" s="11" t="s">
        <v>24</v>
      </c>
      <c r="H72" s="11" t="e">
        <v>#N/A</v>
      </c>
      <c r="I72" s="11" t="s">
        <v>646</v>
      </c>
      <c r="J72" s="11" t="s">
        <v>647</v>
      </c>
      <c r="K72" s="11" t="s">
        <v>648</v>
      </c>
      <c r="L72" s="11" t="str">
        <f t="shared" si="1"/>
        <v>L-001369</v>
      </c>
      <c r="M72" s="11">
        <v>1</v>
      </c>
      <c r="N72" s="11" t="s">
        <v>7597</v>
      </c>
      <c r="O72" s="11" t="s">
        <v>7598</v>
      </c>
      <c r="P72" s="10">
        <v>1</v>
      </c>
      <c r="Q72" s="10"/>
      <c r="R72" s="10"/>
    </row>
    <row r="73" spans="1:18">
      <c r="A73" s="11" t="s">
        <v>649</v>
      </c>
      <c r="B73" s="11" t="s">
        <v>162</v>
      </c>
      <c r="C73" s="11" t="s">
        <v>371</v>
      </c>
      <c r="D73" s="11" t="s">
        <v>113</v>
      </c>
      <c r="E73" s="11" t="s">
        <v>155</v>
      </c>
      <c r="F73" s="11" t="s">
        <v>163</v>
      </c>
      <c r="G73" s="11" t="s">
        <v>24</v>
      </c>
      <c r="H73" s="11" t="e">
        <v>#N/A</v>
      </c>
      <c r="I73" s="11" t="s">
        <v>650</v>
      </c>
      <c r="J73" s="11" t="s">
        <v>651</v>
      </c>
      <c r="K73" s="11" t="s">
        <v>652</v>
      </c>
      <c r="L73" s="11" t="str">
        <f t="shared" si="1"/>
        <v>L-001370</v>
      </c>
      <c r="M73" s="11">
        <v>1</v>
      </c>
      <c r="N73" s="11" t="s">
        <v>7597</v>
      </c>
      <c r="O73" s="11" t="s">
        <v>7598</v>
      </c>
      <c r="P73" s="10">
        <v>1</v>
      </c>
      <c r="Q73" s="10"/>
      <c r="R73" s="10"/>
    </row>
    <row r="74" spans="1:18">
      <c r="A74" s="11" t="s">
        <v>653</v>
      </c>
      <c r="B74" s="11" t="s">
        <v>164</v>
      </c>
      <c r="C74" s="11" t="s">
        <v>371</v>
      </c>
      <c r="D74" s="11" t="s">
        <v>113</v>
      </c>
      <c r="E74" s="11" t="s">
        <v>155</v>
      </c>
      <c r="F74" s="11" t="s">
        <v>165</v>
      </c>
      <c r="G74" s="11" t="s">
        <v>17</v>
      </c>
      <c r="H74" s="11" t="s">
        <v>310</v>
      </c>
      <c r="I74" s="11" t="s">
        <v>654</v>
      </c>
      <c r="J74" s="11" t="s">
        <v>655</v>
      </c>
      <c r="K74" s="11" t="s">
        <v>656</v>
      </c>
      <c r="L74" s="11" t="str">
        <f t="shared" si="1"/>
        <v>L-001371</v>
      </c>
      <c r="M74" s="11">
        <v>1</v>
      </c>
      <c r="N74" s="11" t="s">
        <v>7597</v>
      </c>
      <c r="O74" s="11" t="s">
        <v>7598</v>
      </c>
      <c r="P74" s="10">
        <v>1</v>
      </c>
      <c r="Q74" s="10"/>
      <c r="R74" s="10"/>
    </row>
    <row r="75" spans="1:18">
      <c r="A75" s="11" t="s">
        <v>657</v>
      </c>
      <c r="B75" s="11" t="s">
        <v>7600</v>
      </c>
      <c r="C75" s="11" t="s">
        <v>371</v>
      </c>
      <c r="D75" s="11" t="s">
        <v>113</v>
      </c>
      <c r="E75" s="11" t="s">
        <v>155</v>
      </c>
      <c r="F75" s="11" t="s">
        <v>167</v>
      </c>
      <c r="G75" s="11" t="s">
        <v>17</v>
      </c>
      <c r="H75" s="11" t="s">
        <v>311</v>
      </c>
      <c r="I75" s="11" t="s">
        <v>658</v>
      </c>
      <c r="J75" s="11" t="s">
        <v>659</v>
      </c>
      <c r="K75" s="11" t="s">
        <v>660</v>
      </c>
      <c r="L75" s="11" t="str">
        <f t="shared" si="1"/>
        <v>L-001372</v>
      </c>
      <c r="M75" s="11">
        <v>1</v>
      </c>
      <c r="N75" s="11" t="s">
        <v>7597</v>
      </c>
      <c r="O75" s="11" t="s">
        <v>7598</v>
      </c>
      <c r="P75" s="10">
        <v>1</v>
      </c>
      <c r="Q75" s="10"/>
      <c r="R75" s="10"/>
    </row>
    <row r="76" spans="1:18">
      <c r="A76" s="11" t="s">
        <v>661</v>
      </c>
      <c r="B76" s="11" t="s">
        <v>169</v>
      </c>
      <c r="C76" s="11" t="s">
        <v>371</v>
      </c>
      <c r="D76" s="11" t="s">
        <v>113</v>
      </c>
      <c r="E76" s="11" t="s">
        <v>168</v>
      </c>
      <c r="F76" s="11" t="s">
        <v>170</v>
      </c>
      <c r="G76" s="11" t="s">
        <v>24</v>
      </c>
      <c r="H76" s="11" t="e">
        <v>#N/A</v>
      </c>
      <c r="I76" s="11" t="s">
        <v>662</v>
      </c>
      <c r="J76" s="11" t="s">
        <v>663</v>
      </c>
      <c r="K76" s="11" t="s">
        <v>664</v>
      </c>
      <c r="L76" s="11" t="str">
        <f t="shared" si="1"/>
        <v>L-001373</v>
      </c>
      <c r="M76" s="11">
        <v>1</v>
      </c>
      <c r="N76" s="11" t="s">
        <v>7597</v>
      </c>
      <c r="O76" s="11" t="s">
        <v>7598</v>
      </c>
      <c r="P76" s="10">
        <v>1</v>
      </c>
      <c r="Q76" s="10"/>
      <c r="R76" s="10"/>
    </row>
    <row r="77" spans="1:18">
      <c r="A77" s="11" t="s">
        <v>665</v>
      </c>
      <c r="B77" s="11" t="s">
        <v>7601</v>
      </c>
      <c r="C77" s="11" t="s">
        <v>371</v>
      </c>
      <c r="D77" s="11" t="s">
        <v>71</v>
      </c>
      <c r="E77" s="11" t="s">
        <v>171</v>
      </c>
      <c r="F77" s="11" t="s">
        <v>172</v>
      </c>
      <c r="G77" s="11" t="s">
        <v>24</v>
      </c>
      <c r="H77" s="11" t="e">
        <v>#N/A</v>
      </c>
      <c r="I77" s="11" t="s">
        <v>666</v>
      </c>
      <c r="J77" s="11" t="s">
        <v>667</v>
      </c>
      <c r="K77" s="11" t="s">
        <v>668</v>
      </c>
      <c r="L77" s="11" t="str">
        <f t="shared" si="1"/>
        <v>L-001374</v>
      </c>
      <c r="M77" s="11">
        <v>1</v>
      </c>
      <c r="N77" s="11" t="s">
        <v>7594</v>
      </c>
      <c r="O77" s="11" t="s">
        <v>7602</v>
      </c>
      <c r="P77" s="10"/>
      <c r="Q77" s="10">
        <v>1</v>
      </c>
      <c r="R77" s="10" t="s">
        <v>7550</v>
      </c>
    </row>
    <row r="78" spans="1:18">
      <c r="A78" s="11" t="s">
        <v>669</v>
      </c>
      <c r="B78" s="11" t="s">
        <v>7603</v>
      </c>
      <c r="C78" s="11" t="s">
        <v>371</v>
      </c>
      <c r="D78" s="11" t="s">
        <v>71</v>
      </c>
      <c r="E78" s="11" t="s">
        <v>171</v>
      </c>
      <c r="F78" s="11" t="s">
        <v>173</v>
      </c>
      <c r="G78" s="11" t="s">
        <v>24</v>
      </c>
      <c r="H78" s="11" t="e">
        <v>#N/A</v>
      </c>
      <c r="I78" s="11" t="s">
        <v>670</v>
      </c>
      <c r="J78" s="11" t="s">
        <v>671</v>
      </c>
      <c r="K78" s="11" t="s">
        <v>672</v>
      </c>
      <c r="L78" s="11" t="str">
        <f t="shared" si="1"/>
        <v>L-001375</v>
      </c>
      <c r="M78" s="11">
        <v>1</v>
      </c>
      <c r="N78" s="11" t="s">
        <v>7594</v>
      </c>
      <c r="O78" s="11" t="s">
        <v>7602</v>
      </c>
      <c r="P78" s="10">
        <v>1</v>
      </c>
      <c r="Q78" s="10"/>
      <c r="R78" s="10"/>
    </row>
    <row r="79" spans="1:18">
      <c r="A79" s="11" t="s">
        <v>673</v>
      </c>
      <c r="B79" s="11" t="s">
        <v>174</v>
      </c>
      <c r="C79" s="11" t="s">
        <v>371</v>
      </c>
      <c r="D79" s="11" t="s">
        <v>71</v>
      </c>
      <c r="E79" s="11" t="s">
        <v>171</v>
      </c>
      <c r="F79" s="11" t="s">
        <v>7604</v>
      </c>
      <c r="G79" s="11" t="s">
        <v>24</v>
      </c>
      <c r="H79" s="11" t="e">
        <v>#N/A</v>
      </c>
      <c r="I79" s="11" t="s">
        <v>674</v>
      </c>
      <c r="J79" s="11" t="s">
        <v>675</v>
      </c>
      <c r="K79" s="11" t="s">
        <v>676</v>
      </c>
      <c r="L79" s="11" t="str">
        <f t="shared" si="1"/>
        <v>L-001376</v>
      </c>
      <c r="M79" s="11">
        <v>1</v>
      </c>
      <c r="N79" s="11" t="s">
        <v>7594</v>
      </c>
      <c r="O79" s="11" t="s">
        <v>7602</v>
      </c>
      <c r="P79" s="10"/>
      <c r="Q79" s="10">
        <v>1</v>
      </c>
      <c r="R79" s="10" t="s">
        <v>7605</v>
      </c>
    </row>
    <row r="80" spans="1:18">
      <c r="A80" s="11" t="s">
        <v>677</v>
      </c>
      <c r="B80" s="11" t="s">
        <v>175</v>
      </c>
      <c r="C80" s="11" t="s">
        <v>371</v>
      </c>
      <c r="D80" s="11" t="s">
        <v>71</v>
      </c>
      <c r="E80" s="11" t="s">
        <v>171</v>
      </c>
      <c r="F80" s="11" t="s">
        <v>176</v>
      </c>
      <c r="G80" s="11" t="s">
        <v>24</v>
      </c>
      <c r="H80" s="11" t="e">
        <v>#N/A</v>
      </c>
      <c r="I80" s="11" t="s">
        <v>678</v>
      </c>
      <c r="J80" s="11" t="s">
        <v>679</v>
      </c>
      <c r="K80" s="11" t="s">
        <v>680</v>
      </c>
      <c r="L80" s="11" t="str">
        <f t="shared" si="1"/>
        <v>L-001377</v>
      </c>
      <c r="M80" s="11">
        <v>1</v>
      </c>
      <c r="N80" s="11" t="s">
        <v>7594</v>
      </c>
      <c r="O80" s="11" t="s">
        <v>7602</v>
      </c>
      <c r="P80" s="10"/>
      <c r="Q80" s="10">
        <v>1</v>
      </c>
      <c r="R80" s="10" t="s">
        <v>7605</v>
      </c>
    </row>
    <row r="81" spans="1:18">
      <c r="A81" s="11" t="s">
        <v>681</v>
      </c>
      <c r="B81" s="11" t="s">
        <v>177</v>
      </c>
      <c r="C81" s="11" t="s">
        <v>371</v>
      </c>
      <c r="D81" s="11" t="s">
        <v>71</v>
      </c>
      <c r="E81" s="11" t="s">
        <v>171</v>
      </c>
      <c r="F81" s="11" t="s">
        <v>178</v>
      </c>
      <c r="G81" s="11" t="s">
        <v>24</v>
      </c>
      <c r="H81" s="11" t="e">
        <v>#N/A</v>
      </c>
      <c r="I81" s="11" t="s">
        <v>682</v>
      </c>
      <c r="J81" s="11" t="s">
        <v>683</v>
      </c>
      <c r="K81" s="11" t="s">
        <v>684</v>
      </c>
      <c r="L81" s="11" t="str">
        <f t="shared" si="1"/>
        <v>L-001378</v>
      </c>
      <c r="M81" s="11">
        <v>1</v>
      </c>
      <c r="N81" s="11" t="s">
        <v>7594</v>
      </c>
      <c r="O81" s="11" t="s">
        <v>7602</v>
      </c>
      <c r="P81" s="10"/>
      <c r="Q81" s="10">
        <v>1</v>
      </c>
      <c r="R81" s="10" t="s">
        <v>7605</v>
      </c>
    </row>
    <row r="82" spans="1:18">
      <c r="A82" s="11" t="s">
        <v>685</v>
      </c>
      <c r="B82" s="11" t="s">
        <v>179</v>
      </c>
      <c r="C82" s="11" t="s">
        <v>371</v>
      </c>
      <c r="D82" s="11" t="s">
        <v>71</v>
      </c>
      <c r="E82" s="11" t="s">
        <v>171</v>
      </c>
      <c r="F82" s="11" t="s">
        <v>180</v>
      </c>
      <c r="G82" s="11" t="s">
        <v>24</v>
      </c>
      <c r="H82" s="11" t="e">
        <v>#N/A</v>
      </c>
      <c r="I82" s="11" t="s">
        <v>686</v>
      </c>
      <c r="J82" s="11" t="s">
        <v>687</v>
      </c>
      <c r="K82" s="11" t="s">
        <v>688</v>
      </c>
      <c r="L82" s="11" t="str">
        <f t="shared" si="1"/>
        <v>L-001379</v>
      </c>
      <c r="M82" s="11">
        <v>1</v>
      </c>
      <c r="N82" s="11" t="s">
        <v>7594</v>
      </c>
      <c r="O82" s="11" t="s">
        <v>7602</v>
      </c>
      <c r="P82" s="10"/>
      <c r="Q82" s="10">
        <v>1</v>
      </c>
      <c r="R82" s="10" t="s">
        <v>7605</v>
      </c>
    </row>
    <row r="83" spans="1:18">
      <c r="A83" s="11" t="s">
        <v>689</v>
      </c>
      <c r="B83" s="11" t="s">
        <v>181</v>
      </c>
      <c r="C83" s="11" t="s">
        <v>371</v>
      </c>
      <c r="D83" s="11" t="s">
        <v>71</v>
      </c>
      <c r="E83" s="11" t="s">
        <v>171</v>
      </c>
      <c r="F83" s="11" t="s">
        <v>182</v>
      </c>
      <c r="G83" s="11" t="s">
        <v>24</v>
      </c>
      <c r="H83" s="11" t="e">
        <v>#N/A</v>
      </c>
      <c r="I83" s="11" t="s">
        <v>690</v>
      </c>
      <c r="J83" s="11" t="s">
        <v>691</v>
      </c>
      <c r="K83" s="11" t="s">
        <v>692</v>
      </c>
      <c r="L83" s="11" t="str">
        <f t="shared" si="1"/>
        <v>L-001380</v>
      </c>
      <c r="M83" s="11">
        <v>1</v>
      </c>
      <c r="N83" s="11" t="s">
        <v>7594</v>
      </c>
      <c r="O83" s="11" t="s">
        <v>7602</v>
      </c>
      <c r="P83" s="10"/>
      <c r="Q83" s="10">
        <v>1</v>
      </c>
      <c r="R83" s="10" t="s">
        <v>7605</v>
      </c>
    </row>
    <row r="84" spans="1:18">
      <c r="A84" s="10" t="s">
        <v>693</v>
      </c>
      <c r="B84" s="10" t="s">
        <v>7711</v>
      </c>
      <c r="C84" s="10" t="s">
        <v>371</v>
      </c>
      <c r="D84" s="10" t="s">
        <v>71</v>
      </c>
      <c r="E84" s="10" t="s">
        <v>183</v>
      </c>
      <c r="F84" s="10" t="s">
        <v>184</v>
      </c>
      <c r="G84" s="10" t="s">
        <v>24</v>
      </c>
      <c r="H84" s="10" t="e">
        <v>#N/A</v>
      </c>
      <c r="I84" s="10" t="s">
        <v>694</v>
      </c>
      <c r="J84" s="10" t="s">
        <v>695</v>
      </c>
      <c r="K84" s="10" t="s">
        <v>696</v>
      </c>
      <c r="L84" s="10" t="str">
        <f t="shared" si="1"/>
        <v>L-001381</v>
      </c>
      <c r="M84" s="10" t="s">
        <v>7596</v>
      </c>
      <c r="N84" s="10"/>
      <c r="O84" s="10"/>
      <c r="P84" s="10">
        <v>1</v>
      </c>
      <c r="Q84" s="10"/>
      <c r="R84" s="10"/>
    </row>
    <row r="85" spans="1:18">
      <c r="A85" s="10" t="s">
        <v>697</v>
      </c>
      <c r="B85" s="10" t="s">
        <v>7712</v>
      </c>
      <c r="C85" s="10" t="s">
        <v>371</v>
      </c>
      <c r="D85" s="10" t="s">
        <v>71</v>
      </c>
      <c r="E85" s="10" t="s">
        <v>183</v>
      </c>
      <c r="F85" s="10" t="s">
        <v>185</v>
      </c>
      <c r="G85" s="10" t="s">
        <v>24</v>
      </c>
      <c r="H85" s="10" t="e">
        <v>#N/A</v>
      </c>
      <c r="I85" s="10" t="s">
        <v>698</v>
      </c>
      <c r="J85" s="10" t="s">
        <v>699</v>
      </c>
      <c r="K85" s="10" t="s">
        <v>700</v>
      </c>
      <c r="L85" s="10" t="str">
        <f t="shared" si="1"/>
        <v>L-001382</v>
      </c>
      <c r="M85" s="10" t="s">
        <v>7596</v>
      </c>
      <c r="N85" s="10"/>
      <c r="O85" s="10"/>
      <c r="P85" s="10">
        <v>1</v>
      </c>
      <c r="Q85" s="10"/>
      <c r="R85" s="10"/>
    </row>
    <row r="86" spans="1:18">
      <c r="A86" s="10" t="s">
        <v>701</v>
      </c>
      <c r="B86" s="10" t="s">
        <v>7713</v>
      </c>
      <c r="C86" s="10" t="s">
        <v>371</v>
      </c>
      <c r="D86" s="10" t="s">
        <v>71</v>
      </c>
      <c r="E86" s="10" t="s">
        <v>183</v>
      </c>
      <c r="F86" s="10" t="s">
        <v>186</v>
      </c>
      <c r="G86" s="10" t="s">
        <v>24</v>
      </c>
      <c r="H86" s="10" t="e">
        <v>#N/A</v>
      </c>
      <c r="I86" s="10" t="s">
        <v>702</v>
      </c>
      <c r="J86" s="10" t="s">
        <v>703</v>
      </c>
      <c r="K86" s="10" t="s">
        <v>704</v>
      </c>
      <c r="L86" s="10" t="str">
        <f t="shared" si="1"/>
        <v>L-001383</v>
      </c>
      <c r="M86" s="10" t="s">
        <v>7596</v>
      </c>
      <c r="N86" s="10"/>
      <c r="O86" s="10"/>
      <c r="P86" s="14" t="s">
        <v>7579</v>
      </c>
      <c r="Q86" s="14" t="s">
        <v>7579</v>
      </c>
      <c r="R86" s="14" t="s">
        <v>7606</v>
      </c>
    </row>
    <row r="87" spans="1:18">
      <c r="A87" s="10" t="s">
        <v>705</v>
      </c>
      <c r="B87" s="10" t="s">
        <v>7714</v>
      </c>
      <c r="C87" s="10" t="s">
        <v>371</v>
      </c>
      <c r="D87" s="10" t="s">
        <v>71</v>
      </c>
      <c r="E87" s="10" t="s">
        <v>183</v>
      </c>
      <c r="F87" s="10" t="s">
        <v>187</v>
      </c>
      <c r="G87" s="10" t="s">
        <v>24</v>
      </c>
      <c r="H87" s="10" t="e">
        <v>#N/A</v>
      </c>
      <c r="I87" s="10" t="s">
        <v>706</v>
      </c>
      <c r="J87" s="10" t="s">
        <v>707</v>
      </c>
      <c r="K87" s="10" t="s">
        <v>708</v>
      </c>
      <c r="L87" s="10" t="str">
        <f t="shared" si="1"/>
        <v>L-001384</v>
      </c>
      <c r="M87" s="10" t="s">
        <v>7596</v>
      </c>
      <c r="N87" s="10"/>
      <c r="O87" s="10"/>
      <c r="P87" s="12"/>
      <c r="Q87" s="12" t="s">
        <v>7579</v>
      </c>
      <c r="R87" s="12" t="s">
        <v>7607</v>
      </c>
    </row>
    <row r="88" spans="1:18">
      <c r="A88" s="10" t="s">
        <v>709</v>
      </c>
      <c r="B88" s="10" t="s">
        <v>190</v>
      </c>
      <c r="C88" s="10" t="s">
        <v>371</v>
      </c>
      <c r="D88" s="10" t="s">
        <v>188</v>
      </c>
      <c r="E88" s="10" t="s">
        <v>189</v>
      </c>
      <c r="F88" s="10" t="s">
        <v>191</v>
      </c>
      <c r="G88" s="10" t="s">
        <v>17</v>
      </c>
      <c r="H88" s="10" t="s">
        <v>710</v>
      </c>
      <c r="I88" s="10" t="s">
        <v>711</v>
      </c>
      <c r="J88" s="10" t="s">
        <v>712</v>
      </c>
      <c r="K88" s="10" t="s">
        <v>713</v>
      </c>
      <c r="L88" s="10" t="str">
        <f t="shared" si="1"/>
        <v>L-001385</v>
      </c>
      <c r="M88" s="10" t="s">
        <v>7596</v>
      </c>
      <c r="N88" s="10"/>
      <c r="O88" s="10"/>
      <c r="P88" s="10">
        <v>1</v>
      </c>
      <c r="Q88" s="10"/>
      <c r="R88" s="10"/>
    </row>
    <row r="89" spans="1:18">
      <c r="A89" s="10" t="s">
        <v>714</v>
      </c>
      <c r="B89" s="10" t="s">
        <v>192</v>
      </c>
      <c r="C89" s="10" t="s">
        <v>371</v>
      </c>
      <c r="D89" s="10" t="s">
        <v>188</v>
      </c>
      <c r="E89" s="10" t="s">
        <v>189</v>
      </c>
      <c r="F89" s="10" t="s">
        <v>193</v>
      </c>
      <c r="G89" s="10" t="s">
        <v>17</v>
      </c>
      <c r="H89" s="10" t="s">
        <v>715</v>
      </c>
      <c r="I89" s="10" t="s">
        <v>716</v>
      </c>
      <c r="J89" s="10" t="s">
        <v>717</v>
      </c>
      <c r="K89" s="10" t="s">
        <v>718</v>
      </c>
      <c r="L89" s="10" t="str">
        <f t="shared" si="1"/>
        <v>L-001386</v>
      </c>
      <c r="M89" s="10" t="s">
        <v>7596</v>
      </c>
      <c r="N89" s="10"/>
      <c r="O89" s="10"/>
      <c r="P89" s="10">
        <v>1</v>
      </c>
      <c r="Q89" s="10"/>
      <c r="R89" s="10"/>
    </row>
    <row r="90" spans="1:18">
      <c r="A90" s="10" t="s">
        <v>719</v>
      </c>
      <c r="B90" s="10" t="s">
        <v>194</v>
      </c>
      <c r="C90" s="10" t="s">
        <v>371</v>
      </c>
      <c r="D90" s="10" t="s">
        <v>188</v>
      </c>
      <c r="E90" s="10" t="s">
        <v>189</v>
      </c>
      <c r="F90" s="10" t="s">
        <v>195</v>
      </c>
      <c r="G90" s="10" t="s">
        <v>17</v>
      </c>
      <c r="H90" s="10" t="s">
        <v>720</v>
      </c>
      <c r="I90" s="10" t="s">
        <v>721</v>
      </c>
      <c r="J90" s="10" t="s">
        <v>722</v>
      </c>
      <c r="K90" s="10" t="s">
        <v>723</v>
      </c>
      <c r="L90" s="10" t="str">
        <f t="shared" si="1"/>
        <v>L-001387</v>
      </c>
      <c r="M90" s="10" t="s">
        <v>7596</v>
      </c>
      <c r="N90" s="10"/>
      <c r="O90" s="10"/>
      <c r="P90" s="10">
        <v>1</v>
      </c>
      <c r="Q90" s="10"/>
      <c r="R90" s="10"/>
    </row>
    <row r="91" spans="1:18">
      <c r="A91" s="10" t="s">
        <v>724</v>
      </c>
      <c r="B91" s="10" t="s">
        <v>196</v>
      </c>
      <c r="C91" s="10" t="s">
        <v>371</v>
      </c>
      <c r="D91" s="10" t="s">
        <v>188</v>
      </c>
      <c r="E91" s="10" t="s">
        <v>189</v>
      </c>
      <c r="F91" s="10" t="s">
        <v>197</v>
      </c>
      <c r="G91" s="10" t="s">
        <v>17</v>
      </c>
      <c r="H91" s="10" t="s">
        <v>725</v>
      </c>
      <c r="I91" s="10" t="s">
        <v>726</v>
      </c>
      <c r="J91" s="10" t="s">
        <v>727</v>
      </c>
      <c r="K91" s="10" t="s">
        <v>728</v>
      </c>
      <c r="L91" s="10" t="str">
        <f t="shared" si="1"/>
        <v>L-001388</v>
      </c>
      <c r="M91" s="10" t="s">
        <v>7596</v>
      </c>
      <c r="N91" s="10"/>
      <c r="O91" s="10"/>
      <c r="P91" s="10">
        <v>1</v>
      </c>
      <c r="Q91" s="10"/>
      <c r="R91" s="10"/>
    </row>
    <row r="92" spans="1:18">
      <c r="A92" s="10" t="s">
        <v>729</v>
      </c>
      <c r="B92" s="10" t="s">
        <v>198</v>
      </c>
      <c r="C92" s="10" t="s">
        <v>371</v>
      </c>
      <c r="D92" s="10" t="s">
        <v>188</v>
      </c>
      <c r="E92" s="10" t="s">
        <v>189</v>
      </c>
      <c r="F92" s="10" t="s">
        <v>199</v>
      </c>
      <c r="G92" s="10" t="s">
        <v>17</v>
      </c>
      <c r="H92" s="10" t="s">
        <v>730</v>
      </c>
      <c r="I92" s="10" t="s">
        <v>731</v>
      </c>
      <c r="J92" s="10" t="s">
        <v>732</v>
      </c>
      <c r="K92" s="10" t="s">
        <v>733</v>
      </c>
      <c r="L92" s="10" t="str">
        <f t="shared" si="1"/>
        <v>L-001389</v>
      </c>
      <c r="M92" s="10" t="s">
        <v>7596</v>
      </c>
      <c r="N92" s="10"/>
      <c r="O92" s="10"/>
      <c r="P92" s="10">
        <v>1</v>
      </c>
      <c r="Q92" s="10"/>
      <c r="R92" s="10"/>
    </row>
    <row r="93" spans="1:18">
      <c r="A93" s="10" t="s">
        <v>734</v>
      </c>
      <c r="B93" s="10" t="s">
        <v>200</v>
      </c>
      <c r="C93" s="10" t="s">
        <v>371</v>
      </c>
      <c r="D93" s="10" t="s">
        <v>188</v>
      </c>
      <c r="E93" s="10" t="s">
        <v>189</v>
      </c>
      <c r="F93" s="10" t="s">
        <v>201</v>
      </c>
      <c r="G93" s="10" t="s">
        <v>17</v>
      </c>
      <c r="H93" s="10" t="s">
        <v>329</v>
      </c>
      <c r="I93" s="10" t="s">
        <v>735</v>
      </c>
      <c r="J93" s="10" t="s">
        <v>736</v>
      </c>
      <c r="K93" s="10" t="s">
        <v>737</v>
      </c>
      <c r="L93" s="10" t="str">
        <f t="shared" si="1"/>
        <v>L-001390</v>
      </c>
      <c r="M93" s="10" t="s">
        <v>7596</v>
      </c>
      <c r="N93" s="10"/>
      <c r="O93" s="10"/>
      <c r="P93" s="10">
        <v>1</v>
      </c>
      <c r="Q93" s="10"/>
      <c r="R93" s="10"/>
    </row>
    <row r="94" spans="1:18">
      <c r="A94" s="10" t="s">
        <v>738</v>
      </c>
      <c r="B94" s="10" t="s">
        <v>202</v>
      </c>
      <c r="C94" s="10" t="s">
        <v>371</v>
      </c>
      <c r="D94" s="10" t="s">
        <v>188</v>
      </c>
      <c r="E94" s="10" t="s">
        <v>189</v>
      </c>
      <c r="F94" s="10" t="s">
        <v>203</v>
      </c>
      <c r="G94" s="10" t="s">
        <v>17</v>
      </c>
      <c r="H94" s="10" t="s">
        <v>739</v>
      </c>
      <c r="I94" s="10" t="s">
        <v>740</v>
      </c>
      <c r="J94" s="10" t="s">
        <v>741</v>
      </c>
      <c r="K94" s="10" t="s">
        <v>742</v>
      </c>
      <c r="L94" s="10" t="str">
        <f t="shared" si="1"/>
        <v>L-001391</v>
      </c>
      <c r="M94" s="10" t="s">
        <v>7596</v>
      </c>
      <c r="N94" s="10"/>
      <c r="O94" s="10"/>
      <c r="P94" s="10">
        <v>1</v>
      </c>
      <c r="Q94" s="10"/>
      <c r="R94" s="10"/>
    </row>
    <row r="95" spans="1:18">
      <c r="A95" s="10" t="s">
        <v>743</v>
      </c>
      <c r="B95" s="10" t="s">
        <v>7715</v>
      </c>
      <c r="C95" s="10" t="s">
        <v>371</v>
      </c>
      <c r="D95" s="10" t="s">
        <v>188</v>
      </c>
      <c r="E95" s="10" t="s">
        <v>204</v>
      </c>
      <c r="F95" s="10" t="s">
        <v>205</v>
      </c>
      <c r="G95" s="10" t="s">
        <v>17</v>
      </c>
      <c r="H95" s="10" t="s">
        <v>331</v>
      </c>
      <c r="I95" s="10" t="s">
        <v>744</v>
      </c>
      <c r="J95" s="10" t="s">
        <v>745</v>
      </c>
      <c r="K95" s="10" t="s">
        <v>746</v>
      </c>
      <c r="L95" s="10" t="str">
        <f t="shared" si="1"/>
        <v>L-001392</v>
      </c>
      <c r="M95" s="10" t="s">
        <v>7596</v>
      </c>
      <c r="N95" s="10"/>
      <c r="O95" s="10"/>
      <c r="P95" s="10">
        <v>1</v>
      </c>
      <c r="Q95" s="10"/>
      <c r="R95" s="10"/>
    </row>
    <row r="96" spans="1:18">
      <c r="A96" s="10" t="s">
        <v>747</v>
      </c>
      <c r="B96" s="10" t="s">
        <v>7716</v>
      </c>
      <c r="C96" s="10" t="s">
        <v>371</v>
      </c>
      <c r="D96" s="10" t="s">
        <v>188</v>
      </c>
      <c r="E96" s="10" t="s">
        <v>204</v>
      </c>
      <c r="F96" s="10" t="s">
        <v>206</v>
      </c>
      <c r="G96" s="10" t="s">
        <v>17</v>
      </c>
      <c r="H96" s="10" t="s">
        <v>332</v>
      </c>
      <c r="I96" s="10" t="s">
        <v>748</v>
      </c>
      <c r="J96" s="10" t="s">
        <v>749</v>
      </c>
      <c r="K96" s="10" t="s">
        <v>750</v>
      </c>
      <c r="L96" s="10" t="str">
        <f t="shared" si="1"/>
        <v>L-001393</v>
      </c>
      <c r="M96" s="10" t="s">
        <v>7596</v>
      </c>
      <c r="N96" s="10"/>
      <c r="O96" s="10"/>
      <c r="P96" s="10">
        <v>1</v>
      </c>
      <c r="Q96" s="10"/>
      <c r="R96" s="10"/>
    </row>
    <row r="97" spans="1:18">
      <c r="A97" s="10" t="s">
        <v>751</v>
      </c>
      <c r="B97" s="10" t="s">
        <v>207</v>
      </c>
      <c r="C97" s="10" t="s">
        <v>371</v>
      </c>
      <c r="D97" s="10" t="s">
        <v>188</v>
      </c>
      <c r="E97" s="10" t="s">
        <v>204</v>
      </c>
      <c r="F97" s="10" t="s">
        <v>208</v>
      </c>
      <c r="G97" s="10" t="s">
        <v>17</v>
      </c>
      <c r="H97" s="10" t="s">
        <v>752</v>
      </c>
      <c r="I97" s="10" t="s">
        <v>753</v>
      </c>
      <c r="J97" s="10" t="s">
        <v>754</v>
      </c>
      <c r="K97" s="10" t="s">
        <v>755</v>
      </c>
      <c r="L97" s="10" t="str">
        <f t="shared" si="1"/>
        <v>L-001394</v>
      </c>
      <c r="M97" s="10" t="s">
        <v>7596</v>
      </c>
      <c r="N97" s="10"/>
      <c r="O97" s="10"/>
      <c r="P97" s="10">
        <v>1</v>
      </c>
      <c r="Q97" s="10"/>
      <c r="R97" s="10"/>
    </row>
    <row r="98" spans="1:18">
      <c r="A98" s="10" t="s">
        <v>756</v>
      </c>
      <c r="B98" s="10" t="s">
        <v>757</v>
      </c>
      <c r="C98" s="10" t="s">
        <v>371</v>
      </c>
      <c r="D98" s="10" t="s">
        <v>188</v>
      </c>
      <c r="E98" s="10" t="s">
        <v>758</v>
      </c>
      <c r="F98" s="10" t="s">
        <v>759</v>
      </c>
      <c r="G98" s="12" t="s">
        <v>17</v>
      </c>
      <c r="H98" s="12" t="e">
        <v>#N/A</v>
      </c>
      <c r="I98" s="12" t="e">
        <v>#N/A</v>
      </c>
      <c r="J98" s="12" t="e">
        <v>#N/A</v>
      </c>
      <c r="K98" s="12" t="e">
        <v>#N/A</v>
      </c>
      <c r="L98" s="10" t="str">
        <f t="shared" si="1"/>
        <v>L-001395</v>
      </c>
      <c r="M98" s="10" t="s">
        <v>7596</v>
      </c>
      <c r="N98" s="10"/>
      <c r="O98" s="10"/>
      <c r="P98" s="10">
        <v>1</v>
      </c>
      <c r="Q98" s="10"/>
      <c r="R98" s="10"/>
    </row>
    <row r="99" spans="1:18">
      <c r="A99" s="10" t="s">
        <v>760</v>
      </c>
      <c r="B99" s="10" t="s">
        <v>213</v>
      </c>
      <c r="C99" s="10" t="s">
        <v>371</v>
      </c>
      <c r="D99" s="10" t="s">
        <v>761</v>
      </c>
      <c r="E99" s="10" t="s">
        <v>762</v>
      </c>
      <c r="F99" s="10" t="s">
        <v>214</v>
      </c>
      <c r="G99" s="10" t="s">
        <v>17</v>
      </c>
      <c r="H99" s="10" t="e">
        <v>#N/A</v>
      </c>
      <c r="I99" s="10" t="e">
        <v>#N/A</v>
      </c>
      <c r="J99" s="10" t="s">
        <v>763</v>
      </c>
      <c r="K99" s="10" t="s">
        <v>764</v>
      </c>
      <c r="L99" s="10" t="str">
        <f t="shared" si="1"/>
        <v>L-001396</v>
      </c>
      <c r="M99" s="10" t="s">
        <v>7596</v>
      </c>
      <c r="N99" s="10"/>
      <c r="O99" s="10"/>
      <c r="P99" s="10">
        <v>1</v>
      </c>
      <c r="Q99" s="10"/>
      <c r="R99" s="10"/>
    </row>
    <row r="100" spans="1:18">
      <c r="A100" s="10" t="s">
        <v>765</v>
      </c>
      <c r="B100" s="10" t="s">
        <v>216</v>
      </c>
      <c r="C100" s="10" t="s">
        <v>371</v>
      </c>
      <c r="D100" s="10" t="s">
        <v>113</v>
      </c>
      <c r="E100" s="10" t="s">
        <v>215</v>
      </c>
      <c r="F100" s="10" t="s">
        <v>217</v>
      </c>
      <c r="G100" s="10" t="s">
        <v>17</v>
      </c>
      <c r="H100" s="10" t="s">
        <v>333</v>
      </c>
      <c r="I100" s="10" t="s">
        <v>766</v>
      </c>
      <c r="J100" s="10" t="s">
        <v>767</v>
      </c>
      <c r="K100" s="10" t="s">
        <v>768</v>
      </c>
      <c r="L100" s="10" t="str">
        <f t="shared" si="1"/>
        <v>L-001397</v>
      </c>
      <c r="M100" s="10" t="s">
        <v>7596</v>
      </c>
      <c r="N100" s="10"/>
      <c r="O100" s="10"/>
      <c r="P100" s="10">
        <v>1</v>
      </c>
      <c r="Q100" s="10"/>
      <c r="R100" s="10"/>
    </row>
    <row r="101" spans="1:18">
      <c r="A101" s="9" t="s">
        <v>769</v>
      </c>
      <c r="B101" s="9" t="s">
        <v>220</v>
      </c>
      <c r="C101" s="9" t="s">
        <v>371</v>
      </c>
      <c r="D101" s="9" t="s">
        <v>218</v>
      </c>
      <c r="E101" s="9" t="s">
        <v>219</v>
      </c>
      <c r="F101" s="9" t="s">
        <v>221</v>
      </c>
      <c r="G101" s="9" t="s">
        <v>24</v>
      </c>
      <c r="H101" s="9" t="e">
        <v>#N/A</v>
      </c>
      <c r="I101" s="9" t="s">
        <v>770</v>
      </c>
      <c r="J101" s="9" t="s">
        <v>771</v>
      </c>
      <c r="K101" s="9" t="s">
        <v>772</v>
      </c>
      <c r="L101" s="9" t="str">
        <f t="shared" si="1"/>
        <v>L-001398</v>
      </c>
      <c r="M101" s="9">
        <v>2</v>
      </c>
      <c r="N101" s="17" t="s">
        <v>7683</v>
      </c>
      <c r="O101" s="9"/>
      <c r="P101" s="10">
        <v>1</v>
      </c>
      <c r="Q101" s="10"/>
      <c r="R101" s="10"/>
    </row>
    <row r="102" spans="1:18">
      <c r="A102" s="9" t="s">
        <v>773</v>
      </c>
      <c r="B102" s="9" t="s">
        <v>222</v>
      </c>
      <c r="C102" s="9" t="s">
        <v>371</v>
      </c>
      <c r="D102" s="9" t="s">
        <v>218</v>
      </c>
      <c r="E102" s="9" t="s">
        <v>219</v>
      </c>
      <c r="F102" s="9" t="s">
        <v>223</v>
      </c>
      <c r="G102" s="9" t="s">
        <v>24</v>
      </c>
      <c r="H102" s="9" t="e">
        <v>#N/A</v>
      </c>
      <c r="I102" s="9" t="s">
        <v>774</v>
      </c>
      <c r="J102" s="9" t="s">
        <v>775</v>
      </c>
      <c r="K102" s="9" t="s">
        <v>776</v>
      </c>
      <c r="L102" s="9" t="str">
        <f t="shared" si="1"/>
        <v>L-001399</v>
      </c>
      <c r="M102" s="9">
        <v>2</v>
      </c>
      <c r="N102" s="17" t="s">
        <v>7683</v>
      </c>
      <c r="O102" s="9"/>
      <c r="P102" s="10">
        <v>1</v>
      </c>
      <c r="Q102" s="10"/>
      <c r="R102" s="10"/>
    </row>
    <row r="103" spans="1:18">
      <c r="A103" s="9" t="s">
        <v>777</v>
      </c>
      <c r="B103" s="9" t="s">
        <v>224</v>
      </c>
      <c r="C103" s="9" t="s">
        <v>371</v>
      </c>
      <c r="D103" s="9" t="s">
        <v>218</v>
      </c>
      <c r="E103" s="9" t="s">
        <v>219</v>
      </c>
      <c r="F103" s="9" t="s">
        <v>225</v>
      </c>
      <c r="G103" s="9" t="s">
        <v>24</v>
      </c>
      <c r="H103" s="9" t="e">
        <v>#N/A</v>
      </c>
      <c r="I103" s="9" t="s">
        <v>778</v>
      </c>
      <c r="J103" s="9" t="s">
        <v>779</v>
      </c>
      <c r="K103" s="9" t="s">
        <v>780</v>
      </c>
      <c r="L103" s="9" t="str">
        <f t="shared" si="1"/>
        <v>L-001400</v>
      </c>
      <c r="M103" s="9">
        <v>2</v>
      </c>
      <c r="N103" s="17" t="s">
        <v>7683</v>
      </c>
      <c r="O103" s="9"/>
      <c r="P103" s="10">
        <v>1</v>
      </c>
      <c r="Q103" s="10"/>
      <c r="R103" s="10"/>
    </row>
    <row r="104" spans="1:18">
      <c r="A104" s="9" t="s">
        <v>781</v>
      </c>
      <c r="B104" s="9" t="s">
        <v>226</v>
      </c>
      <c r="C104" s="9" t="s">
        <v>371</v>
      </c>
      <c r="D104" s="9" t="s">
        <v>218</v>
      </c>
      <c r="E104" s="9" t="s">
        <v>219</v>
      </c>
      <c r="F104" s="9" t="s">
        <v>227</v>
      </c>
      <c r="G104" s="9" t="s">
        <v>17</v>
      </c>
      <c r="H104" s="9" t="s">
        <v>337</v>
      </c>
      <c r="I104" s="9" t="s">
        <v>782</v>
      </c>
      <c r="J104" s="9" t="s">
        <v>783</v>
      </c>
      <c r="K104" s="9" t="s">
        <v>784</v>
      </c>
      <c r="L104" s="9" t="str">
        <f t="shared" si="1"/>
        <v>L-001401</v>
      </c>
      <c r="M104" s="9">
        <v>2</v>
      </c>
      <c r="N104" s="17" t="s">
        <v>7683</v>
      </c>
      <c r="O104" s="9"/>
      <c r="P104" s="10">
        <v>1</v>
      </c>
      <c r="Q104" s="10"/>
      <c r="R104" s="10"/>
    </row>
    <row r="105" spans="1:18">
      <c r="A105" s="10" t="s">
        <v>785</v>
      </c>
      <c r="B105" s="10" t="s">
        <v>229</v>
      </c>
      <c r="C105" s="10" t="s">
        <v>371</v>
      </c>
      <c r="D105" s="10" t="s">
        <v>113</v>
      </c>
      <c r="E105" s="10" t="s">
        <v>228</v>
      </c>
      <c r="F105" s="10" t="s">
        <v>230</v>
      </c>
      <c r="G105" s="10" t="s">
        <v>24</v>
      </c>
      <c r="H105" s="10" t="e">
        <v>#N/A</v>
      </c>
      <c r="I105" s="10" t="s">
        <v>786</v>
      </c>
      <c r="J105" s="10" t="s">
        <v>787</v>
      </c>
      <c r="K105" s="10" t="s">
        <v>788</v>
      </c>
      <c r="L105" s="10" t="str">
        <f t="shared" si="1"/>
        <v>L-001402</v>
      </c>
      <c r="M105" s="10" t="s">
        <v>7596</v>
      </c>
      <c r="N105" s="10"/>
      <c r="O105" s="10"/>
      <c r="P105" s="10"/>
      <c r="Q105" s="10">
        <v>1</v>
      </c>
      <c r="R105" s="10" t="s">
        <v>7605</v>
      </c>
    </row>
    <row r="106" spans="1:18">
      <c r="A106" s="10" t="s">
        <v>789</v>
      </c>
      <c r="B106" s="10" t="s">
        <v>232</v>
      </c>
      <c r="C106" s="10" t="s">
        <v>7608</v>
      </c>
      <c r="D106" s="10" t="s">
        <v>7609</v>
      </c>
      <c r="E106" s="10" t="s">
        <v>231</v>
      </c>
      <c r="F106" s="10" t="s">
        <v>233</v>
      </c>
      <c r="G106" s="10" t="s">
        <v>24</v>
      </c>
      <c r="H106" s="10" t="e">
        <v>#N/A</v>
      </c>
      <c r="I106" s="10" t="s">
        <v>790</v>
      </c>
      <c r="J106" s="10" t="s">
        <v>791</v>
      </c>
      <c r="K106" s="10" t="s">
        <v>792</v>
      </c>
      <c r="L106" s="10" t="str">
        <f t="shared" si="1"/>
        <v>L-001403</v>
      </c>
      <c r="M106" s="10" t="s">
        <v>7596</v>
      </c>
      <c r="N106" s="10"/>
      <c r="O106" s="10"/>
      <c r="P106" s="10">
        <v>1</v>
      </c>
      <c r="Q106" s="10"/>
      <c r="R106" s="10"/>
    </row>
    <row r="107" spans="1:18">
      <c r="A107" s="10" t="s">
        <v>793</v>
      </c>
      <c r="B107" s="10" t="s">
        <v>235</v>
      </c>
      <c r="C107" s="10" t="s">
        <v>371</v>
      </c>
      <c r="D107" s="10" t="s">
        <v>13</v>
      </c>
      <c r="E107" s="10" t="s">
        <v>234</v>
      </c>
      <c r="F107" s="10" t="s">
        <v>236</v>
      </c>
      <c r="G107" s="10" t="s">
        <v>24</v>
      </c>
      <c r="H107" s="10" t="e">
        <v>#N/A</v>
      </c>
      <c r="I107" s="10" t="s">
        <v>794</v>
      </c>
      <c r="J107" s="10" t="s">
        <v>795</v>
      </c>
      <c r="K107" s="10" t="s">
        <v>796</v>
      </c>
      <c r="L107" s="10" t="str">
        <f t="shared" si="1"/>
        <v>L-001404</v>
      </c>
      <c r="M107" s="10" t="s">
        <v>7596</v>
      </c>
      <c r="N107" s="10"/>
      <c r="O107" s="10"/>
      <c r="P107" s="10">
        <v>1</v>
      </c>
      <c r="Q107" s="10"/>
      <c r="R107" s="10"/>
    </row>
    <row r="108" spans="1:18">
      <c r="A108" s="10" t="s">
        <v>797</v>
      </c>
      <c r="B108" s="10" t="s">
        <v>798</v>
      </c>
      <c r="C108" s="10" t="s">
        <v>371</v>
      </c>
      <c r="D108" s="10" t="s">
        <v>13</v>
      </c>
      <c r="E108" s="10" t="s">
        <v>799</v>
      </c>
      <c r="F108" s="10" t="s">
        <v>800</v>
      </c>
      <c r="G108" s="12" t="s">
        <v>17</v>
      </c>
      <c r="H108" s="12" t="e">
        <v>#N/A</v>
      </c>
      <c r="I108" s="12" t="e">
        <v>#N/A</v>
      </c>
      <c r="J108" s="12" t="e">
        <v>#N/A</v>
      </c>
      <c r="K108" s="12" t="e">
        <v>#N/A</v>
      </c>
      <c r="L108" s="10" t="str">
        <f t="shared" si="1"/>
        <v>L-001405</v>
      </c>
      <c r="M108" s="10" t="s">
        <v>7596</v>
      </c>
      <c r="N108" s="10"/>
      <c r="O108" s="10"/>
      <c r="P108" s="10">
        <v>1</v>
      </c>
      <c r="Q108" s="10"/>
      <c r="R108" s="10"/>
    </row>
    <row r="109" spans="1:18">
      <c r="A109" s="10" t="s">
        <v>801</v>
      </c>
      <c r="B109" s="10" t="s">
        <v>7610</v>
      </c>
      <c r="C109" s="10" t="s">
        <v>371</v>
      </c>
      <c r="D109" s="10" t="s">
        <v>71</v>
      </c>
      <c r="E109" s="10" t="s">
        <v>234</v>
      </c>
      <c r="F109" s="10" t="s">
        <v>239</v>
      </c>
      <c r="G109" s="10" t="s">
        <v>24</v>
      </c>
      <c r="H109" s="10" t="e">
        <v>#N/A</v>
      </c>
      <c r="I109" s="10" t="s">
        <v>802</v>
      </c>
      <c r="J109" s="10" t="s">
        <v>803</v>
      </c>
      <c r="K109" s="10" t="s">
        <v>804</v>
      </c>
      <c r="L109" s="10" t="str">
        <f t="shared" si="1"/>
        <v>L-001406</v>
      </c>
      <c r="M109" s="10" t="s">
        <v>7596</v>
      </c>
      <c r="N109" s="10"/>
      <c r="O109" s="10"/>
      <c r="P109" s="10">
        <v>1</v>
      </c>
      <c r="Q109" s="10"/>
      <c r="R109" s="10"/>
    </row>
    <row r="110" spans="1:18">
      <c r="A110" s="10" t="s">
        <v>805</v>
      </c>
      <c r="B110" s="10" t="s">
        <v>7717</v>
      </c>
      <c r="C110" s="10" t="s">
        <v>371</v>
      </c>
      <c r="D110" s="10" t="s">
        <v>113</v>
      </c>
      <c r="E110" s="10" t="s">
        <v>234</v>
      </c>
      <c r="F110" s="10" t="s">
        <v>240</v>
      </c>
      <c r="G110" s="10" t="s">
        <v>24</v>
      </c>
      <c r="H110" s="10" t="e">
        <v>#N/A</v>
      </c>
      <c r="I110" s="10" t="s">
        <v>806</v>
      </c>
      <c r="J110" s="10" t="s">
        <v>807</v>
      </c>
      <c r="K110" s="10" t="s">
        <v>808</v>
      </c>
      <c r="L110" s="10" t="str">
        <f t="shared" si="1"/>
        <v>L-001407</v>
      </c>
      <c r="M110" s="10" t="s">
        <v>7596</v>
      </c>
      <c r="N110" s="10"/>
      <c r="O110" s="10"/>
      <c r="P110" s="10">
        <v>1</v>
      </c>
      <c r="Q110" s="10"/>
      <c r="R110" s="10"/>
    </row>
    <row r="111" spans="1:18">
      <c r="A111" s="10" t="s">
        <v>809</v>
      </c>
      <c r="B111" s="10" t="s">
        <v>241</v>
      </c>
      <c r="C111" s="10" t="s">
        <v>371</v>
      </c>
      <c r="D111" s="10" t="s">
        <v>113</v>
      </c>
      <c r="E111" s="10" t="s">
        <v>234</v>
      </c>
      <c r="F111" s="10" t="s">
        <v>242</v>
      </c>
      <c r="G111" s="10" t="s">
        <v>17</v>
      </c>
      <c r="H111" s="10" t="s">
        <v>343</v>
      </c>
      <c r="I111" s="10" t="s">
        <v>810</v>
      </c>
      <c r="J111" s="10" t="s">
        <v>811</v>
      </c>
      <c r="K111" s="10" t="s">
        <v>812</v>
      </c>
      <c r="L111" s="10" t="str">
        <f t="shared" si="1"/>
        <v>L-001408</v>
      </c>
      <c r="M111" s="10" t="s">
        <v>7596</v>
      </c>
      <c r="N111" s="10"/>
      <c r="O111" s="10"/>
      <c r="P111" s="10">
        <v>1</v>
      </c>
      <c r="Q111" s="10"/>
      <c r="R111" s="10"/>
    </row>
    <row r="112" spans="1:18">
      <c r="A112" s="10" t="s">
        <v>813</v>
      </c>
      <c r="B112" s="10" t="s">
        <v>245</v>
      </c>
      <c r="C112" s="10" t="s">
        <v>371</v>
      </c>
      <c r="D112" s="10" t="s">
        <v>243</v>
      </c>
      <c r="E112" s="10" t="s">
        <v>244</v>
      </c>
      <c r="F112" s="10" t="s">
        <v>246</v>
      </c>
      <c r="G112" s="10" t="s">
        <v>24</v>
      </c>
      <c r="H112" s="10" t="e">
        <v>#N/A</v>
      </c>
      <c r="I112" s="10" t="s">
        <v>814</v>
      </c>
      <c r="J112" s="10" t="s">
        <v>815</v>
      </c>
      <c r="K112" s="10" t="s">
        <v>816</v>
      </c>
      <c r="L112" s="10" t="str">
        <f t="shared" si="1"/>
        <v>L-001409</v>
      </c>
      <c r="M112" s="10" t="s">
        <v>7596</v>
      </c>
      <c r="N112" s="10"/>
      <c r="O112" s="10"/>
      <c r="P112" s="10">
        <v>1</v>
      </c>
      <c r="Q112" s="10"/>
      <c r="R112" s="10"/>
    </row>
    <row r="113" spans="1:18">
      <c r="A113" s="10" t="s">
        <v>817</v>
      </c>
      <c r="B113" s="10" t="s">
        <v>247</v>
      </c>
      <c r="C113" s="10" t="s">
        <v>371</v>
      </c>
      <c r="D113" s="10" t="s">
        <v>243</v>
      </c>
      <c r="E113" s="10" t="s">
        <v>244</v>
      </c>
      <c r="F113" s="10" t="s">
        <v>248</v>
      </c>
      <c r="G113" s="10" t="s">
        <v>24</v>
      </c>
      <c r="H113" s="10" t="e">
        <v>#N/A</v>
      </c>
      <c r="I113" s="10" t="s">
        <v>818</v>
      </c>
      <c r="J113" s="10" t="s">
        <v>819</v>
      </c>
      <c r="K113" s="10" t="s">
        <v>820</v>
      </c>
      <c r="L113" s="10" t="str">
        <f t="shared" si="1"/>
        <v>L-001410</v>
      </c>
      <c r="M113" s="10" t="s">
        <v>7596</v>
      </c>
      <c r="N113" s="10"/>
      <c r="O113" s="10"/>
      <c r="P113" s="10">
        <v>1</v>
      </c>
      <c r="Q113" s="10"/>
      <c r="R113" s="10"/>
    </row>
    <row r="114" spans="1:18">
      <c r="A114" s="11" t="s">
        <v>821</v>
      </c>
      <c r="B114" s="11" t="s">
        <v>7718</v>
      </c>
      <c r="C114" s="11" t="s">
        <v>822</v>
      </c>
      <c r="D114" s="11" t="s">
        <v>823</v>
      </c>
      <c r="E114" s="11" t="s">
        <v>128</v>
      </c>
      <c r="F114" s="11" t="s">
        <v>824</v>
      </c>
      <c r="G114" s="11" t="s">
        <v>24</v>
      </c>
      <c r="H114" s="11" t="e">
        <v>#N/A</v>
      </c>
      <c r="I114" s="11" t="s">
        <v>825</v>
      </c>
      <c r="J114" s="11" t="s">
        <v>826</v>
      </c>
      <c r="K114" s="11" t="s">
        <v>827</v>
      </c>
      <c r="L114" s="11" t="str">
        <f t="shared" si="1"/>
        <v>L-001411</v>
      </c>
      <c r="M114" s="11">
        <v>1</v>
      </c>
      <c r="N114" s="11" t="s">
        <v>7611</v>
      </c>
      <c r="O114" s="11" t="s">
        <v>7612</v>
      </c>
      <c r="P114" s="10">
        <v>1</v>
      </c>
      <c r="Q114" s="10"/>
      <c r="R114" s="10"/>
    </row>
    <row r="115" spans="1:18">
      <c r="A115" s="11" t="s">
        <v>828</v>
      </c>
      <c r="B115" s="11" t="s">
        <v>829</v>
      </c>
      <c r="C115" s="11" t="s">
        <v>822</v>
      </c>
      <c r="D115" s="11" t="s">
        <v>823</v>
      </c>
      <c r="E115" s="11" t="s">
        <v>204</v>
      </c>
      <c r="F115" s="11" t="s">
        <v>830</v>
      </c>
      <c r="G115" s="11" t="s">
        <v>24</v>
      </c>
      <c r="H115" s="11" t="e">
        <v>#N/A</v>
      </c>
      <c r="I115" s="11" t="s">
        <v>831</v>
      </c>
      <c r="J115" s="11" t="s">
        <v>832</v>
      </c>
      <c r="K115" s="11" t="s">
        <v>833</v>
      </c>
      <c r="L115" s="11" t="str">
        <f t="shared" si="1"/>
        <v>L-001412</v>
      </c>
      <c r="M115" s="11">
        <v>1</v>
      </c>
      <c r="N115" s="11" t="s">
        <v>7611</v>
      </c>
      <c r="O115" s="11" t="s">
        <v>7613</v>
      </c>
      <c r="P115" s="10">
        <v>1</v>
      </c>
      <c r="Q115" s="10"/>
      <c r="R115" s="10"/>
    </row>
    <row r="116" spans="1:18">
      <c r="A116" s="11" t="s">
        <v>834</v>
      </c>
      <c r="B116" s="11" t="s">
        <v>835</v>
      </c>
      <c r="C116" s="11" t="s">
        <v>822</v>
      </c>
      <c r="D116" s="11" t="s">
        <v>823</v>
      </c>
      <c r="E116" s="11" t="s">
        <v>234</v>
      </c>
      <c r="F116" s="11" t="s">
        <v>836</v>
      </c>
      <c r="G116" s="11" t="s">
        <v>24</v>
      </c>
      <c r="H116" s="11" t="e">
        <v>#N/A</v>
      </c>
      <c r="I116" s="11" t="s">
        <v>837</v>
      </c>
      <c r="J116" s="11" t="s">
        <v>838</v>
      </c>
      <c r="K116" s="11" t="s">
        <v>839</v>
      </c>
      <c r="L116" s="11" t="str">
        <f t="shared" si="1"/>
        <v>L-001413</v>
      </c>
      <c r="M116" s="11">
        <v>1</v>
      </c>
      <c r="N116" s="11" t="s">
        <v>7611</v>
      </c>
      <c r="O116" s="11" t="s">
        <v>7613</v>
      </c>
      <c r="P116" s="10">
        <v>1</v>
      </c>
      <c r="Q116" s="10"/>
      <c r="R116" s="10"/>
    </row>
    <row r="117" spans="1:18">
      <c r="A117" s="11" t="s">
        <v>840</v>
      </c>
      <c r="B117" s="11" t="s">
        <v>7614</v>
      </c>
      <c r="C117" s="11" t="s">
        <v>822</v>
      </c>
      <c r="D117" s="11" t="s">
        <v>823</v>
      </c>
      <c r="E117" s="11" t="s">
        <v>234</v>
      </c>
      <c r="F117" s="11" t="s">
        <v>7615</v>
      </c>
      <c r="G117" s="11" t="s">
        <v>17</v>
      </c>
      <c r="H117" s="11" t="e">
        <v>#N/A</v>
      </c>
      <c r="I117" s="11" t="e">
        <v>#N/A</v>
      </c>
      <c r="J117" s="11" t="e">
        <v>#N/A</v>
      </c>
      <c r="K117" s="11" t="e">
        <v>#N/A</v>
      </c>
      <c r="L117" s="11" t="str">
        <f t="shared" si="1"/>
        <v>L-001414</v>
      </c>
      <c r="M117" s="11">
        <v>1</v>
      </c>
      <c r="N117" s="11" t="s">
        <v>7611</v>
      </c>
      <c r="O117" s="11" t="s">
        <v>7613</v>
      </c>
      <c r="P117" s="10"/>
      <c r="Q117" s="10">
        <v>1</v>
      </c>
      <c r="R117" s="10" t="s">
        <v>7605</v>
      </c>
    </row>
    <row r="118" spans="1:18">
      <c r="A118" s="11" t="s">
        <v>841</v>
      </c>
      <c r="B118" s="11" t="s">
        <v>842</v>
      </c>
      <c r="C118" s="11" t="s">
        <v>822</v>
      </c>
      <c r="D118" s="11" t="s">
        <v>823</v>
      </c>
      <c r="E118" s="11" t="s">
        <v>843</v>
      </c>
      <c r="F118" s="11" t="s">
        <v>844</v>
      </c>
      <c r="G118" s="11" t="s">
        <v>24</v>
      </c>
      <c r="H118" s="11" t="e">
        <v>#N/A</v>
      </c>
      <c r="I118" s="11" t="s">
        <v>845</v>
      </c>
      <c r="J118" s="11" t="s">
        <v>846</v>
      </c>
      <c r="K118" s="11" t="s">
        <v>847</v>
      </c>
      <c r="L118" s="11" t="str">
        <f t="shared" si="1"/>
        <v>L-001415</v>
      </c>
      <c r="M118" s="11">
        <v>1</v>
      </c>
      <c r="N118" s="11" t="s">
        <v>7616</v>
      </c>
      <c r="O118" s="11" t="s">
        <v>7617</v>
      </c>
      <c r="P118" s="10"/>
      <c r="Q118" s="10">
        <v>1</v>
      </c>
      <c r="R118" s="10" t="s">
        <v>7605</v>
      </c>
    </row>
    <row r="119" spans="1:18">
      <c r="A119" s="11" t="s">
        <v>848</v>
      </c>
      <c r="B119" s="11" t="s">
        <v>849</v>
      </c>
      <c r="C119" s="11" t="s">
        <v>822</v>
      </c>
      <c r="D119" s="11" t="s">
        <v>823</v>
      </c>
      <c r="E119" s="11" t="s">
        <v>843</v>
      </c>
      <c r="F119" s="11" t="s">
        <v>850</v>
      </c>
      <c r="G119" s="11" t="s">
        <v>24</v>
      </c>
      <c r="H119" s="11" t="e">
        <v>#N/A</v>
      </c>
      <c r="I119" s="11" t="s">
        <v>851</v>
      </c>
      <c r="J119" s="11" t="s">
        <v>852</v>
      </c>
      <c r="K119" s="11" t="s">
        <v>853</v>
      </c>
      <c r="L119" s="11" t="str">
        <f t="shared" si="1"/>
        <v>L-001416</v>
      </c>
      <c r="M119" s="11">
        <v>1</v>
      </c>
      <c r="N119" s="11" t="s">
        <v>7618</v>
      </c>
      <c r="O119" s="11" t="s">
        <v>7617</v>
      </c>
      <c r="P119" s="10"/>
      <c r="Q119" s="10">
        <v>1</v>
      </c>
      <c r="R119" s="10" t="s">
        <v>7605</v>
      </c>
    </row>
    <row r="120" spans="1:18">
      <c r="A120" s="11" t="s">
        <v>854</v>
      </c>
      <c r="B120" s="11" t="s">
        <v>855</v>
      </c>
      <c r="C120" s="11" t="s">
        <v>822</v>
      </c>
      <c r="D120" s="11" t="s">
        <v>823</v>
      </c>
      <c r="E120" s="11" t="s">
        <v>843</v>
      </c>
      <c r="F120" s="11" t="s">
        <v>856</v>
      </c>
      <c r="G120" s="11" t="s">
        <v>24</v>
      </c>
      <c r="H120" s="11" t="e">
        <v>#N/A</v>
      </c>
      <c r="I120" s="11" t="s">
        <v>857</v>
      </c>
      <c r="J120" s="11" t="s">
        <v>858</v>
      </c>
      <c r="K120" s="11" t="s">
        <v>859</v>
      </c>
      <c r="L120" s="11" t="str">
        <f t="shared" si="1"/>
        <v>L-001417</v>
      </c>
      <c r="M120" s="11">
        <v>1</v>
      </c>
      <c r="N120" s="11" t="s">
        <v>7618</v>
      </c>
      <c r="O120" s="11" t="s">
        <v>7617</v>
      </c>
      <c r="P120" s="10"/>
      <c r="Q120" s="10">
        <v>1</v>
      </c>
      <c r="R120" s="10" t="s">
        <v>7605</v>
      </c>
    </row>
    <row r="121" spans="1:18">
      <c r="A121" s="11" t="s">
        <v>860</v>
      </c>
      <c r="B121" s="11" t="s">
        <v>861</v>
      </c>
      <c r="C121" s="11" t="s">
        <v>822</v>
      </c>
      <c r="D121" s="11" t="s">
        <v>862</v>
      </c>
      <c r="E121" s="11" t="s">
        <v>863</v>
      </c>
      <c r="F121" s="11" t="s">
        <v>864</v>
      </c>
      <c r="G121" s="11" t="s">
        <v>24</v>
      </c>
      <c r="H121" s="11" t="e">
        <v>#N/A</v>
      </c>
      <c r="I121" s="11" t="s">
        <v>865</v>
      </c>
      <c r="J121" s="11" t="s">
        <v>866</v>
      </c>
      <c r="K121" s="11" t="s">
        <v>867</v>
      </c>
      <c r="L121" s="11" t="str">
        <f t="shared" si="1"/>
        <v>L-001418</v>
      </c>
      <c r="M121" s="11">
        <v>1</v>
      </c>
      <c r="N121" s="11" t="s">
        <v>7619</v>
      </c>
      <c r="O121" s="11" t="s">
        <v>7620</v>
      </c>
      <c r="P121" s="10"/>
      <c r="Q121" s="10">
        <v>1</v>
      </c>
      <c r="R121" s="10" t="s">
        <v>7605</v>
      </c>
    </row>
    <row r="122" spans="1:18">
      <c r="A122" s="11" t="s">
        <v>868</v>
      </c>
      <c r="B122" s="11" t="s">
        <v>869</v>
      </c>
      <c r="C122" s="11" t="s">
        <v>822</v>
      </c>
      <c r="D122" s="11" t="s">
        <v>862</v>
      </c>
      <c r="E122" s="11" t="s">
        <v>863</v>
      </c>
      <c r="F122" s="11" t="s">
        <v>870</v>
      </c>
      <c r="G122" s="11" t="s">
        <v>24</v>
      </c>
      <c r="H122" s="11" t="e">
        <v>#N/A</v>
      </c>
      <c r="I122" s="11" t="s">
        <v>871</v>
      </c>
      <c r="J122" s="11" t="s">
        <v>872</v>
      </c>
      <c r="K122" s="11" t="s">
        <v>873</v>
      </c>
      <c r="L122" s="11" t="str">
        <f t="shared" si="1"/>
        <v>L-001419</v>
      </c>
      <c r="M122" s="11">
        <v>1</v>
      </c>
      <c r="N122" s="11" t="s">
        <v>7619</v>
      </c>
      <c r="O122" s="11" t="s">
        <v>7620</v>
      </c>
      <c r="P122" s="10"/>
      <c r="Q122" s="10">
        <v>1</v>
      </c>
      <c r="R122" s="10" t="s">
        <v>7605</v>
      </c>
    </row>
    <row r="123" spans="1:18">
      <c r="A123" s="11" t="s">
        <v>874</v>
      </c>
      <c r="B123" s="11" t="s">
        <v>875</v>
      </c>
      <c r="C123" s="11" t="s">
        <v>822</v>
      </c>
      <c r="D123" s="11" t="s">
        <v>862</v>
      </c>
      <c r="E123" s="11" t="s">
        <v>863</v>
      </c>
      <c r="F123" s="11" t="s">
        <v>876</v>
      </c>
      <c r="G123" s="11" t="s">
        <v>17</v>
      </c>
      <c r="H123" s="11" t="s">
        <v>877</v>
      </c>
      <c r="I123" s="11" t="s">
        <v>878</v>
      </c>
      <c r="J123" s="11" t="s">
        <v>879</v>
      </c>
      <c r="K123" s="11" t="s">
        <v>880</v>
      </c>
      <c r="L123" s="11" t="str">
        <f t="shared" si="1"/>
        <v>L-001420</v>
      </c>
      <c r="M123" s="11">
        <v>1</v>
      </c>
      <c r="N123" s="11" t="s">
        <v>7619</v>
      </c>
      <c r="O123" s="11" t="s">
        <v>7620</v>
      </c>
      <c r="P123" s="10"/>
      <c r="Q123" s="10">
        <v>1</v>
      </c>
      <c r="R123" s="10" t="s">
        <v>7605</v>
      </c>
    </row>
    <row r="124" spans="1:18">
      <c r="A124" s="11" t="s">
        <v>881</v>
      </c>
      <c r="B124" s="11" t="s">
        <v>882</v>
      </c>
      <c r="C124" s="11" t="s">
        <v>822</v>
      </c>
      <c r="D124" s="11" t="s">
        <v>862</v>
      </c>
      <c r="E124" s="11" t="s">
        <v>863</v>
      </c>
      <c r="F124" s="11" t="s">
        <v>883</v>
      </c>
      <c r="G124" s="11" t="s">
        <v>17</v>
      </c>
      <c r="H124" s="11" t="s">
        <v>884</v>
      </c>
      <c r="I124" s="11" t="s">
        <v>885</v>
      </c>
      <c r="J124" s="11" t="s">
        <v>886</v>
      </c>
      <c r="K124" s="11" t="s">
        <v>887</v>
      </c>
      <c r="L124" s="11" t="str">
        <f t="shared" si="1"/>
        <v>L-001421</v>
      </c>
      <c r="M124" s="11">
        <v>1</v>
      </c>
      <c r="N124" s="11" t="s">
        <v>7619</v>
      </c>
      <c r="O124" s="11" t="s">
        <v>7620</v>
      </c>
      <c r="P124" s="10"/>
      <c r="Q124" s="10">
        <v>1</v>
      </c>
      <c r="R124" s="10" t="s">
        <v>7605</v>
      </c>
    </row>
    <row r="125" spans="1:18">
      <c r="A125" s="11" t="s">
        <v>888</v>
      </c>
      <c r="B125" s="11" t="s">
        <v>889</v>
      </c>
      <c r="C125" s="11" t="s">
        <v>822</v>
      </c>
      <c r="D125" s="11" t="s">
        <v>862</v>
      </c>
      <c r="E125" s="11" t="s">
        <v>863</v>
      </c>
      <c r="F125" s="11" t="s">
        <v>890</v>
      </c>
      <c r="G125" s="11" t="s">
        <v>17</v>
      </c>
      <c r="H125" s="11" t="s">
        <v>891</v>
      </c>
      <c r="I125" s="11" t="s">
        <v>892</v>
      </c>
      <c r="J125" s="11" t="s">
        <v>893</v>
      </c>
      <c r="K125" s="11" t="s">
        <v>894</v>
      </c>
      <c r="L125" s="11" t="str">
        <f t="shared" si="1"/>
        <v>L-001422</v>
      </c>
      <c r="M125" s="11">
        <v>1</v>
      </c>
      <c r="N125" s="11" t="s">
        <v>7619</v>
      </c>
      <c r="O125" s="11" t="s">
        <v>7620</v>
      </c>
      <c r="P125" s="10"/>
      <c r="Q125" s="10">
        <v>1</v>
      </c>
      <c r="R125" s="10" t="s">
        <v>7605</v>
      </c>
    </row>
    <row r="126" spans="1:18">
      <c r="A126" s="9" t="s">
        <v>895</v>
      </c>
      <c r="B126" s="9" t="s">
        <v>7719</v>
      </c>
      <c r="C126" s="9" t="s">
        <v>822</v>
      </c>
      <c r="D126" s="9" t="s">
        <v>862</v>
      </c>
      <c r="E126" s="9"/>
      <c r="F126" s="9" t="s">
        <v>897</v>
      </c>
      <c r="G126" s="9" t="s">
        <v>24</v>
      </c>
      <c r="H126" s="9" t="e">
        <v>#N/A</v>
      </c>
      <c r="I126" s="9" t="s">
        <v>898</v>
      </c>
      <c r="J126" s="9" t="s">
        <v>899</v>
      </c>
      <c r="K126" s="9" t="s">
        <v>900</v>
      </c>
      <c r="L126" s="9" t="str">
        <f t="shared" si="1"/>
        <v>L-001423</v>
      </c>
      <c r="M126" s="9">
        <v>2</v>
      </c>
      <c r="N126" s="9" t="s">
        <v>7619</v>
      </c>
      <c r="O126" s="9" t="s">
        <v>7620</v>
      </c>
      <c r="P126" s="10"/>
      <c r="Q126" s="10">
        <v>1</v>
      </c>
      <c r="R126" s="10" t="s">
        <v>7605</v>
      </c>
    </row>
    <row r="127" spans="1:18">
      <c r="A127" s="9" t="s">
        <v>901</v>
      </c>
      <c r="B127" s="9" t="s">
        <v>7720</v>
      </c>
      <c r="C127" s="9" t="s">
        <v>822</v>
      </c>
      <c r="D127" s="9" t="s">
        <v>862</v>
      </c>
      <c r="E127" s="9"/>
      <c r="F127" s="9" t="s">
        <v>902</v>
      </c>
      <c r="G127" s="9" t="s">
        <v>17</v>
      </c>
      <c r="H127" s="9" t="s">
        <v>903</v>
      </c>
      <c r="I127" s="9" t="s">
        <v>904</v>
      </c>
      <c r="J127" s="9" t="s">
        <v>905</v>
      </c>
      <c r="K127" s="9" t="s">
        <v>906</v>
      </c>
      <c r="L127" s="9" t="str">
        <f t="shared" si="1"/>
        <v>L-001424</v>
      </c>
      <c r="M127" s="9">
        <v>2</v>
      </c>
      <c r="N127" s="9" t="s">
        <v>7619</v>
      </c>
      <c r="O127" s="9" t="s">
        <v>7620</v>
      </c>
      <c r="P127" s="10"/>
      <c r="Q127" s="10">
        <v>1</v>
      </c>
      <c r="R127" s="10" t="s">
        <v>7605</v>
      </c>
    </row>
    <row r="128" spans="1:18">
      <c r="A128" s="11" t="s">
        <v>907</v>
      </c>
      <c r="B128" s="11" t="s">
        <v>7721</v>
      </c>
      <c r="C128" s="11" t="s">
        <v>822</v>
      </c>
      <c r="D128" s="11" t="s">
        <v>862</v>
      </c>
      <c r="E128" s="11" t="s">
        <v>908</v>
      </c>
      <c r="F128" s="11" t="s">
        <v>909</v>
      </c>
      <c r="G128" s="11" t="s">
        <v>24</v>
      </c>
      <c r="H128" s="11" t="e">
        <v>#N/A</v>
      </c>
      <c r="I128" s="11" t="s">
        <v>910</v>
      </c>
      <c r="J128" s="11" t="s">
        <v>911</v>
      </c>
      <c r="K128" s="11" t="s">
        <v>912</v>
      </c>
      <c r="L128" s="11" t="str">
        <f t="shared" si="1"/>
        <v>L-001425</v>
      </c>
      <c r="M128" s="11">
        <v>1</v>
      </c>
      <c r="N128" s="11" t="s">
        <v>7619</v>
      </c>
      <c r="O128" s="11" t="s">
        <v>7620</v>
      </c>
      <c r="P128" s="10"/>
      <c r="Q128" s="10">
        <v>1</v>
      </c>
      <c r="R128" s="10" t="s">
        <v>7605</v>
      </c>
    </row>
    <row r="129" spans="1:18">
      <c r="A129" s="11" t="s">
        <v>913</v>
      </c>
      <c r="B129" s="11" t="s">
        <v>914</v>
      </c>
      <c r="C129" s="11" t="s">
        <v>822</v>
      </c>
      <c r="D129" s="11" t="s">
        <v>862</v>
      </c>
      <c r="E129" s="11" t="s">
        <v>908</v>
      </c>
      <c r="F129" s="11" t="s">
        <v>915</v>
      </c>
      <c r="G129" s="11" t="s">
        <v>24</v>
      </c>
      <c r="H129" s="11" t="e">
        <v>#N/A</v>
      </c>
      <c r="I129" s="11" t="s">
        <v>916</v>
      </c>
      <c r="J129" s="11" t="s">
        <v>917</v>
      </c>
      <c r="K129" s="11" t="s">
        <v>918</v>
      </c>
      <c r="L129" s="11" t="str">
        <f t="shared" si="1"/>
        <v>L-001426</v>
      </c>
      <c r="M129" s="11">
        <v>1</v>
      </c>
      <c r="N129" s="11" t="s">
        <v>7619</v>
      </c>
      <c r="O129" s="11" t="s">
        <v>7620</v>
      </c>
      <c r="P129" s="10"/>
      <c r="Q129" s="10">
        <v>1</v>
      </c>
      <c r="R129" s="10" t="s">
        <v>7605</v>
      </c>
    </row>
    <row r="130" spans="1:18">
      <c r="A130" s="11" t="s">
        <v>919</v>
      </c>
      <c r="B130" s="11" t="s">
        <v>7722</v>
      </c>
      <c r="C130" s="11" t="s">
        <v>822</v>
      </c>
      <c r="D130" s="11" t="s">
        <v>862</v>
      </c>
      <c r="E130" s="11" t="s">
        <v>908</v>
      </c>
      <c r="F130" s="11" t="s">
        <v>920</v>
      </c>
      <c r="G130" s="11" t="s">
        <v>17</v>
      </c>
      <c r="H130" s="11" t="s">
        <v>921</v>
      </c>
      <c r="I130" s="11" t="s">
        <v>922</v>
      </c>
      <c r="J130" s="11" t="s">
        <v>923</v>
      </c>
      <c r="K130" s="11" t="s">
        <v>924</v>
      </c>
      <c r="L130" s="11" t="str">
        <f t="shared" si="1"/>
        <v>L-001427</v>
      </c>
      <c r="M130" s="11">
        <v>1</v>
      </c>
      <c r="N130" s="11" t="s">
        <v>7619</v>
      </c>
      <c r="O130" s="11" t="s">
        <v>7620</v>
      </c>
      <c r="P130" s="10"/>
      <c r="Q130" s="10">
        <v>1</v>
      </c>
      <c r="R130" s="10" t="s">
        <v>7605</v>
      </c>
    </row>
    <row r="131" spans="1:18">
      <c r="A131" s="11" t="s">
        <v>925</v>
      </c>
      <c r="B131" s="11" t="s">
        <v>7723</v>
      </c>
      <c r="C131" s="11" t="s">
        <v>822</v>
      </c>
      <c r="D131" s="11" t="s">
        <v>862</v>
      </c>
      <c r="E131" s="11" t="s">
        <v>908</v>
      </c>
      <c r="F131" s="11" t="s">
        <v>926</v>
      </c>
      <c r="G131" s="11" t="s">
        <v>17</v>
      </c>
      <c r="H131" s="11" t="s">
        <v>927</v>
      </c>
      <c r="I131" s="11" t="s">
        <v>928</v>
      </c>
      <c r="J131" s="11" t="s">
        <v>929</v>
      </c>
      <c r="K131" s="11" t="s">
        <v>930</v>
      </c>
      <c r="L131" s="11" t="str">
        <f t="shared" si="1"/>
        <v>L-001428</v>
      </c>
      <c r="M131" s="11">
        <v>1</v>
      </c>
      <c r="N131" s="11" t="s">
        <v>7619</v>
      </c>
      <c r="O131" s="11" t="s">
        <v>7620</v>
      </c>
      <c r="P131" s="10"/>
      <c r="Q131" s="10">
        <v>1</v>
      </c>
      <c r="R131" s="10" t="s">
        <v>7605</v>
      </c>
    </row>
    <row r="132" spans="1:18">
      <c r="A132" s="10" t="s">
        <v>931</v>
      </c>
      <c r="B132" s="10" t="s">
        <v>932</v>
      </c>
      <c r="C132" s="10" t="s">
        <v>822</v>
      </c>
      <c r="D132" s="10" t="s">
        <v>933</v>
      </c>
      <c r="E132" s="10" t="s">
        <v>934</v>
      </c>
      <c r="F132" s="10" t="s">
        <v>935</v>
      </c>
      <c r="G132" s="10" t="s">
        <v>17</v>
      </c>
      <c r="H132" s="10" t="s">
        <v>936</v>
      </c>
      <c r="I132" s="10" t="s">
        <v>937</v>
      </c>
      <c r="J132" s="10" t="s">
        <v>938</v>
      </c>
      <c r="K132" s="10" t="s">
        <v>939</v>
      </c>
      <c r="L132" s="10" t="str">
        <f t="shared" si="1"/>
        <v>L-001429</v>
      </c>
      <c r="M132" s="10" t="s">
        <v>7596</v>
      </c>
      <c r="N132" s="10"/>
      <c r="O132" s="10"/>
      <c r="P132" s="10">
        <v>1</v>
      </c>
      <c r="Q132" s="10"/>
      <c r="R132" s="10"/>
    </row>
    <row r="133" spans="1:18">
      <c r="A133" s="10" t="s">
        <v>940</v>
      </c>
      <c r="B133" s="10" t="s">
        <v>7621</v>
      </c>
      <c r="C133" s="10" t="s">
        <v>942</v>
      </c>
      <c r="D133" s="10" t="s">
        <v>943</v>
      </c>
      <c r="E133" s="10" t="s">
        <v>944</v>
      </c>
      <c r="F133" s="10" t="s">
        <v>945</v>
      </c>
      <c r="G133" s="10" t="s">
        <v>17</v>
      </c>
      <c r="H133" s="10" t="e">
        <v>#N/A</v>
      </c>
      <c r="I133" s="10" t="e">
        <v>#N/A</v>
      </c>
      <c r="J133" s="10" t="e">
        <v>#N/A</v>
      </c>
      <c r="K133" s="10" t="s">
        <v>946</v>
      </c>
      <c r="L133" s="10" t="str">
        <f t="shared" ref="L133:L196" si="2">A133</f>
        <v>L-001430</v>
      </c>
      <c r="M133" s="10" t="s">
        <v>7596</v>
      </c>
      <c r="N133" s="10"/>
      <c r="O133" s="10"/>
      <c r="P133" s="10">
        <v>1</v>
      </c>
      <c r="Q133" s="10"/>
      <c r="R133" s="10"/>
    </row>
    <row r="134" spans="1:18">
      <c r="A134" s="10" t="s">
        <v>947</v>
      </c>
      <c r="B134" s="10" t="s">
        <v>948</v>
      </c>
      <c r="C134" s="10" t="s">
        <v>942</v>
      </c>
      <c r="D134" s="10" t="s">
        <v>943</v>
      </c>
      <c r="E134" s="10" t="s">
        <v>799</v>
      </c>
      <c r="F134" s="10" t="s">
        <v>949</v>
      </c>
      <c r="G134" s="12" t="s">
        <v>17</v>
      </c>
      <c r="H134" s="12" t="e">
        <v>#N/A</v>
      </c>
      <c r="I134" s="12" t="e">
        <v>#N/A</v>
      </c>
      <c r="J134" s="12" t="e">
        <v>#N/A</v>
      </c>
      <c r="K134" s="12" t="e">
        <v>#N/A</v>
      </c>
      <c r="L134" s="10" t="str">
        <f t="shared" si="2"/>
        <v>L-001431</v>
      </c>
      <c r="M134" s="10" t="s">
        <v>7596</v>
      </c>
      <c r="N134" s="10"/>
      <c r="O134" s="10"/>
      <c r="P134" s="10">
        <v>1</v>
      </c>
      <c r="Q134" s="10"/>
      <c r="R134" s="10"/>
    </row>
    <row r="135" spans="1:18">
      <c r="A135" s="10" t="s">
        <v>950</v>
      </c>
      <c r="B135" s="10" t="s">
        <v>951</v>
      </c>
      <c r="C135" s="10" t="s">
        <v>822</v>
      </c>
      <c r="D135" s="10" t="s">
        <v>952</v>
      </c>
      <c r="E135" s="10" t="s">
        <v>953</v>
      </c>
      <c r="F135" s="10" t="s">
        <v>954</v>
      </c>
      <c r="G135" s="10" t="s">
        <v>17</v>
      </c>
      <c r="H135" s="10" t="s">
        <v>955</v>
      </c>
      <c r="I135" s="10" t="s">
        <v>956</v>
      </c>
      <c r="J135" s="10" t="s">
        <v>957</v>
      </c>
      <c r="K135" s="10" t="s">
        <v>958</v>
      </c>
      <c r="L135" s="10" t="str">
        <f t="shared" si="2"/>
        <v>L-001432</v>
      </c>
      <c r="M135" s="10" t="s">
        <v>7596</v>
      </c>
      <c r="N135" s="10"/>
      <c r="O135" s="10"/>
      <c r="P135" s="14"/>
      <c r="Q135" s="14"/>
      <c r="R135" s="14" t="s">
        <v>7606</v>
      </c>
    </row>
    <row r="136" spans="1:18">
      <c r="A136" s="10" t="s">
        <v>959</v>
      </c>
      <c r="B136" s="10" t="s">
        <v>960</v>
      </c>
      <c r="C136" s="10" t="s">
        <v>822</v>
      </c>
      <c r="D136" s="10" t="s">
        <v>952</v>
      </c>
      <c r="E136" s="10" t="s">
        <v>961</v>
      </c>
      <c r="F136" s="10" t="s">
        <v>962</v>
      </c>
      <c r="G136" s="10" t="s">
        <v>17</v>
      </c>
      <c r="H136" s="10" t="s">
        <v>963</v>
      </c>
      <c r="I136" s="10" t="s">
        <v>964</v>
      </c>
      <c r="J136" s="10" t="s">
        <v>965</v>
      </c>
      <c r="K136" s="10" t="s">
        <v>966</v>
      </c>
      <c r="L136" s="10" t="str">
        <f t="shared" si="2"/>
        <v>L-001433</v>
      </c>
      <c r="M136" s="10" t="s">
        <v>7596</v>
      </c>
      <c r="N136" s="10"/>
      <c r="O136" s="10"/>
      <c r="P136" s="14"/>
      <c r="Q136" s="14"/>
      <c r="R136" s="14" t="s">
        <v>7606</v>
      </c>
    </row>
    <row r="137" spans="1:18">
      <c r="A137" s="11" t="s">
        <v>967</v>
      </c>
      <c r="B137" s="11" t="s">
        <v>968</v>
      </c>
      <c r="C137" s="11" t="s">
        <v>822</v>
      </c>
      <c r="D137" s="11" t="s">
        <v>969</v>
      </c>
      <c r="E137" s="11" t="s">
        <v>96</v>
      </c>
      <c r="F137" s="11" t="s">
        <v>970</v>
      </c>
      <c r="G137" s="11" t="s">
        <v>24</v>
      </c>
      <c r="H137" s="11" t="e">
        <v>#N/A</v>
      </c>
      <c r="I137" s="11" t="s">
        <v>971</v>
      </c>
      <c r="J137" s="11" t="s">
        <v>972</v>
      </c>
      <c r="K137" s="11" t="s">
        <v>973</v>
      </c>
      <c r="L137" s="11" t="str">
        <f t="shared" si="2"/>
        <v>L-001434</v>
      </c>
      <c r="M137" s="11">
        <v>1</v>
      </c>
      <c r="N137" s="11" t="s">
        <v>7622</v>
      </c>
      <c r="O137" s="11" t="s">
        <v>7623</v>
      </c>
      <c r="P137" s="10"/>
      <c r="Q137" s="10">
        <v>1</v>
      </c>
      <c r="R137" s="10" t="s">
        <v>7550</v>
      </c>
    </row>
    <row r="138" spans="1:18">
      <c r="A138" s="10" t="s">
        <v>974</v>
      </c>
      <c r="B138" s="10" t="s">
        <v>975</v>
      </c>
      <c r="C138" s="10" t="s">
        <v>822</v>
      </c>
      <c r="D138" s="10" t="s">
        <v>976</v>
      </c>
      <c r="E138" s="10" t="s">
        <v>234</v>
      </c>
      <c r="F138" s="10" t="s">
        <v>977</v>
      </c>
      <c r="G138" s="10" t="s">
        <v>24</v>
      </c>
      <c r="H138" s="10" t="e">
        <v>#N/A</v>
      </c>
      <c r="I138" s="10" t="s">
        <v>978</v>
      </c>
      <c r="J138" s="10" t="s">
        <v>979</v>
      </c>
      <c r="K138" s="10" t="s">
        <v>980</v>
      </c>
      <c r="L138" s="10" t="str">
        <f t="shared" si="2"/>
        <v>L-001435</v>
      </c>
      <c r="M138" s="10" t="s">
        <v>7596</v>
      </c>
      <c r="N138" s="10"/>
      <c r="O138" s="10"/>
      <c r="P138" s="10">
        <v>1</v>
      </c>
      <c r="Q138" s="10"/>
      <c r="R138" s="10"/>
    </row>
    <row r="139" spans="1:18">
      <c r="A139" s="10" t="s">
        <v>981</v>
      </c>
      <c r="B139" s="10" t="s">
        <v>7624</v>
      </c>
      <c r="C139" s="10" t="s">
        <v>822</v>
      </c>
      <c r="D139" s="10" t="s">
        <v>976</v>
      </c>
      <c r="E139" s="10" t="s">
        <v>234</v>
      </c>
      <c r="F139" s="10" t="s">
        <v>983</v>
      </c>
      <c r="G139" s="10" t="s">
        <v>24</v>
      </c>
      <c r="H139" s="10" t="e">
        <v>#N/A</v>
      </c>
      <c r="I139" s="10" t="s">
        <v>984</v>
      </c>
      <c r="J139" s="10" t="s">
        <v>985</v>
      </c>
      <c r="K139" s="10" t="s">
        <v>986</v>
      </c>
      <c r="L139" s="10" t="str">
        <f t="shared" si="2"/>
        <v>L-001436</v>
      </c>
      <c r="M139" s="10" t="s">
        <v>7596</v>
      </c>
      <c r="N139" s="10"/>
      <c r="O139" s="10"/>
      <c r="P139" s="14"/>
      <c r="Q139" s="14"/>
      <c r="R139" s="14" t="s">
        <v>7606</v>
      </c>
    </row>
    <row r="140" spans="1:18">
      <c r="A140" s="10" t="s">
        <v>987</v>
      </c>
      <c r="B140" s="10" t="s">
        <v>988</v>
      </c>
      <c r="C140" s="10" t="s">
        <v>822</v>
      </c>
      <c r="D140" s="10" t="s">
        <v>976</v>
      </c>
      <c r="E140" s="10" t="s">
        <v>989</v>
      </c>
      <c r="F140" s="10" t="s">
        <v>990</v>
      </c>
      <c r="G140" s="10" t="s">
        <v>24</v>
      </c>
      <c r="H140" s="10" t="e">
        <v>#N/A</v>
      </c>
      <c r="I140" s="10" t="s">
        <v>991</v>
      </c>
      <c r="J140" s="10" t="s">
        <v>992</v>
      </c>
      <c r="K140" s="10" t="s">
        <v>993</v>
      </c>
      <c r="L140" s="10" t="str">
        <f t="shared" si="2"/>
        <v>L-001437</v>
      </c>
      <c r="M140" s="10" t="s">
        <v>7596</v>
      </c>
      <c r="N140" s="10"/>
      <c r="O140" s="10"/>
      <c r="P140" s="10">
        <v>1</v>
      </c>
      <c r="Q140" s="10"/>
      <c r="R140" s="10"/>
    </row>
    <row r="141" spans="1:18">
      <c r="A141" s="10" t="s">
        <v>994</v>
      </c>
      <c r="B141" s="10" t="s">
        <v>7625</v>
      </c>
      <c r="C141" s="10" t="s">
        <v>822</v>
      </c>
      <c r="D141" s="10" t="s">
        <v>976</v>
      </c>
      <c r="E141" s="10" t="s">
        <v>996</v>
      </c>
      <c r="F141" s="10" t="s">
        <v>997</v>
      </c>
      <c r="G141" s="10" t="s">
        <v>24</v>
      </c>
      <c r="H141" s="10" t="e">
        <v>#N/A</v>
      </c>
      <c r="I141" s="10" t="s">
        <v>998</v>
      </c>
      <c r="J141" s="10" t="s">
        <v>999</v>
      </c>
      <c r="K141" s="10" t="s">
        <v>1000</v>
      </c>
      <c r="L141" s="10" t="str">
        <f t="shared" si="2"/>
        <v>L-001438</v>
      </c>
      <c r="M141" s="10" t="s">
        <v>7596</v>
      </c>
      <c r="N141" s="10"/>
      <c r="O141" s="10"/>
      <c r="P141" s="10">
        <v>1</v>
      </c>
      <c r="Q141" s="10"/>
      <c r="R141" s="10"/>
    </row>
    <row r="142" spans="1:18">
      <c r="A142" s="10" t="s">
        <v>1001</v>
      </c>
      <c r="B142" s="10" t="s">
        <v>7626</v>
      </c>
      <c r="C142" s="10" t="s">
        <v>822</v>
      </c>
      <c r="D142" s="10" t="s">
        <v>976</v>
      </c>
      <c r="E142" s="10" t="s">
        <v>996</v>
      </c>
      <c r="F142" s="10" t="s">
        <v>1003</v>
      </c>
      <c r="G142" s="10" t="s">
        <v>24</v>
      </c>
      <c r="H142" s="10" t="e">
        <v>#N/A</v>
      </c>
      <c r="I142" s="10" t="s">
        <v>1004</v>
      </c>
      <c r="J142" s="10" t="s">
        <v>1005</v>
      </c>
      <c r="K142" s="10" t="s">
        <v>1006</v>
      </c>
      <c r="L142" s="10" t="str">
        <f t="shared" si="2"/>
        <v>L-001439</v>
      </c>
      <c r="M142" s="10" t="s">
        <v>7596</v>
      </c>
      <c r="N142" s="10"/>
      <c r="O142" s="10"/>
      <c r="P142" s="10">
        <v>1</v>
      </c>
      <c r="Q142" s="10"/>
      <c r="R142" s="10"/>
    </row>
    <row r="143" spans="1:18">
      <c r="A143" s="10" t="s">
        <v>1007</v>
      </c>
      <c r="B143" s="10" t="s">
        <v>1008</v>
      </c>
      <c r="C143" s="10" t="s">
        <v>822</v>
      </c>
      <c r="D143" s="10" t="s">
        <v>976</v>
      </c>
      <c r="E143" s="10" t="s">
        <v>1009</v>
      </c>
      <c r="F143" s="10" t="s">
        <v>1010</v>
      </c>
      <c r="G143" s="10" t="s">
        <v>24</v>
      </c>
      <c r="H143" s="10" t="e">
        <v>#N/A</v>
      </c>
      <c r="I143" s="10" t="s">
        <v>1011</v>
      </c>
      <c r="J143" s="10" t="s">
        <v>1012</v>
      </c>
      <c r="K143" s="10" t="s">
        <v>1013</v>
      </c>
      <c r="L143" s="10" t="str">
        <f t="shared" si="2"/>
        <v>L-001440</v>
      </c>
      <c r="M143" s="10" t="s">
        <v>7596</v>
      </c>
      <c r="N143" s="10"/>
      <c r="O143" s="10"/>
      <c r="P143" s="10">
        <v>1</v>
      </c>
      <c r="Q143" s="10"/>
      <c r="R143" s="10"/>
    </row>
    <row r="144" spans="1:18">
      <c r="A144" s="10" t="s">
        <v>1014</v>
      </c>
      <c r="B144" s="10" t="s">
        <v>1015</v>
      </c>
      <c r="C144" s="10" t="s">
        <v>822</v>
      </c>
      <c r="D144" s="10" t="s">
        <v>976</v>
      </c>
      <c r="E144" s="10" t="s">
        <v>1016</v>
      </c>
      <c r="F144" s="10" t="s">
        <v>1017</v>
      </c>
      <c r="G144" s="10" t="s">
        <v>17</v>
      </c>
      <c r="H144" s="10" t="s">
        <v>1018</v>
      </c>
      <c r="I144" s="10" t="s">
        <v>1019</v>
      </c>
      <c r="J144" s="10" t="s">
        <v>1020</v>
      </c>
      <c r="K144" s="10" t="s">
        <v>1021</v>
      </c>
      <c r="L144" s="10" t="str">
        <f t="shared" si="2"/>
        <v>L-001441</v>
      </c>
      <c r="M144" s="10" t="s">
        <v>7596</v>
      </c>
      <c r="N144" s="10"/>
      <c r="O144" s="10"/>
      <c r="P144" s="10">
        <v>1</v>
      </c>
      <c r="Q144" s="10"/>
      <c r="R144" s="10"/>
    </row>
    <row r="145" spans="1:18">
      <c r="A145" s="10" t="s">
        <v>1022</v>
      </c>
      <c r="B145" s="10" t="s">
        <v>1023</v>
      </c>
      <c r="C145" s="10" t="s">
        <v>942</v>
      </c>
      <c r="D145" s="10" t="s">
        <v>1024</v>
      </c>
      <c r="E145" s="10" t="s">
        <v>799</v>
      </c>
      <c r="F145" s="10" t="s">
        <v>1025</v>
      </c>
      <c r="G145" s="10" t="s">
        <v>17</v>
      </c>
      <c r="H145" s="10" t="e">
        <v>#N/A</v>
      </c>
      <c r="I145" s="10" t="e">
        <v>#N/A</v>
      </c>
      <c r="J145" s="10" t="e">
        <v>#N/A</v>
      </c>
      <c r="K145" s="10" t="s">
        <v>1026</v>
      </c>
      <c r="L145" s="10" t="str">
        <f t="shared" si="2"/>
        <v>L-001442</v>
      </c>
      <c r="M145" s="10" t="s">
        <v>7596</v>
      </c>
      <c r="N145" s="10"/>
      <c r="O145" s="10"/>
      <c r="P145" s="10">
        <v>1</v>
      </c>
      <c r="Q145" s="10"/>
      <c r="R145" s="10"/>
    </row>
    <row r="146" spans="1:18">
      <c r="A146" s="9" t="s">
        <v>1027</v>
      </c>
      <c r="B146" s="9" t="s">
        <v>1028</v>
      </c>
      <c r="C146" s="9" t="s">
        <v>822</v>
      </c>
      <c r="D146" s="9" t="s">
        <v>7627</v>
      </c>
      <c r="E146" s="9" t="s">
        <v>234</v>
      </c>
      <c r="F146" s="9" t="s">
        <v>1030</v>
      </c>
      <c r="G146" s="9" t="s">
        <v>24</v>
      </c>
      <c r="H146" s="9" t="e">
        <v>#N/A</v>
      </c>
      <c r="I146" s="9" t="s">
        <v>1031</v>
      </c>
      <c r="J146" s="9" t="s">
        <v>1032</v>
      </c>
      <c r="K146" s="9" t="s">
        <v>1033</v>
      </c>
      <c r="L146" s="9" t="str">
        <f t="shared" si="2"/>
        <v>L-001443</v>
      </c>
      <c r="M146" s="9">
        <v>2</v>
      </c>
      <c r="N146" s="9" t="s">
        <v>7628</v>
      </c>
      <c r="O146" s="9"/>
      <c r="P146" s="10"/>
      <c r="Q146" s="10">
        <v>1</v>
      </c>
      <c r="R146" s="10"/>
    </row>
    <row r="147" spans="1:18">
      <c r="A147" s="9" t="s">
        <v>1034</v>
      </c>
      <c r="B147" s="9" t="s">
        <v>1035</v>
      </c>
      <c r="C147" s="9" t="s">
        <v>822</v>
      </c>
      <c r="D147" s="9" t="s">
        <v>1036</v>
      </c>
      <c r="E147" s="9" t="s">
        <v>1037</v>
      </c>
      <c r="F147" s="9" t="s">
        <v>1038</v>
      </c>
      <c r="G147" s="9" t="s">
        <v>24</v>
      </c>
      <c r="H147" s="9" t="e">
        <v>#N/A</v>
      </c>
      <c r="I147" s="9" t="s">
        <v>1039</v>
      </c>
      <c r="J147" s="9" t="s">
        <v>1040</v>
      </c>
      <c r="K147" s="9" t="s">
        <v>1041</v>
      </c>
      <c r="L147" s="9" t="str">
        <f t="shared" si="2"/>
        <v>L-001444</v>
      </c>
      <c r="M147" s="9">
        <v>2</v>
      </c>
      <c r="N147" s="9" t="s">
        <v>7629</v>
      </c>
      <c r="O147" s="9"/>
      <c r="P147" s="10"/>
      <c r="Q147" s="10">
        <v>1</v>
      </c>
      <c r="R147" s="10"/>
    </row>
    <row r="148" spans="1:18">
      <c r="A148" s="9" t="s">
        <v>1042</v>
      </c>
      <c r="B148" s="9" t="s">
        <v>7630</v>
      </c>
      <c r="C148" s="9" t="s">
        <v>822</v>
      </c>
      <c r="D148" s="9" t="s">
        <v>1036</v>
      </c>
      <c r="E148" s="9" t="s">
        <v>1037</v>
      </c>
      <c r="F148" s="9" t="s">
        <v>1044</v>
      </c>
      <c r="G148" s="9" t="s">
        <v>24</v>
      </c>
      <c r="H148" s="9" t="e">
        <v>#N/A</v>
      </c>
      <c r="I148" s="9" t="s">
        <v>1045</v>
      </c>
      <c r="J148" s="9" t="s">
        <v>1046</v>
      </c>
      <c r="K148" s="9" t="s">
        <v>1047</v>
      </c>
      <c r="L148" s="9" t="str">
        <f t="shared" si="2"/>
        <v>L-001445</v>
      </c>
      <c r="M148" s="9">
        <v>2</v>
      </c>
      <c r="N148" s="9" t="s">
        <v>7629</v>
      </c>
      <c r="O148" s="9"/>
      <c r="P148" s="10"/>
      <c r="Q148" s="10">
        <v>1</v>
      </c>
      <c r="R148" s="10"/>
    </row>
    <row r="149" spans="1:18">
      <c r="A149" s="11" t="s">
        <v>1048</v>
      </c>
      <c r="B149" s="11" t="s">
        <v>7631</v>
      </c>
      <c r="C149" s="11" t="s">
        <v>822</v>
      </c>
      <c r="D149" s="11" t="s">
        <v>1036</v>
      </c>
      <c r="E149" s="11" t="s">
        <v>1049</v>
      </c>
      <c r="F149" s="11" t="s">
        <v>1050</v>
      </c>
      <c r="G149" s="11" t="s">
        <v>24</v>
      </c>
      <c r="H149" s="11" t="e">
        <v>#N/A</v>
      </c>
      <c r="I149" s="11" t="s">
        <v>1051</v>
      </c>
      <c r="J149" s="11" t="s">
        <v>1052</v>
      </c>
      <c r="K149" s="11" t="s">
        <v>1053</v>
      </c>
      <c r="L149" s="11" t="str">
        <f t="shared" si="2"/>
        <v>L-001446</v>
      </c>
      <c r="M149" s="11">
        <v>1</v>
      </c>
      <c r="N149" s="11" t="s">
        <v>7632</v>
      </c>
      <c r="O149" s="11" t="s">
        <v>7633</v>
      </c>
      <c r="P149" s="10"/>
      <c r="Q149" s="10">
        <v>1</v>
      </c>
      <c r="R149" s="10" t="s">
        <v>7634</v>
      </c>
    </row>
    <row r="150" spans="1:18">
      <c r="A150" s="11" t="s">
        <v>1054</v>
      </c>
      <c r="B150" s="11" t="s">
        <v>7635</v>
      </c>
      <c r="C150" s="11" t="s">
        <v>822</v>
      </c>
      <c r="D150" s="11" t="s">
        <v>1036</v>
      </c>
      <c r="E150" s="11" t="s">
        <v>1049</v>
      </c>
      <c r="F150" s="11" t="s">
        <v>1056</v>
      </c>
      <c r="G150" s="11" t="s">
        <v>24</v>
      </c>
      <c r="H150" s="11" t="e">
        <v>#N/A</v>
      </c>
      <c r="I150" s="11" t="s">
        <v>1057</v>
      </c>
      <c r="J150" s="11" t="s">
        <v>1058</v>
      </c>
      <c r="K150" s="11" t="s">
        <v>1059</v>
      </c>
      <c r="L150" s="11" t="str">
        <f t="shared" si="2"/>
        <v>L-001447</v>
      </c>
      <c r="M150" s="11">
        <v>1</v>
      </c>
      <c r="N150" s="11" t="s">
        <v>7632</v>
      </c>
      <c r="O150" s="11" t="s">
        <v>7633</v>
      </c>
      <c r="P150" s="10"/>
      <c r="Q150" s="10">
        <v>1</v>
      </c>
      <c r="R150" s="10" t="s">
        <v>7634</v>
      </c>
    </row>
    <row r="151" spans="1:18">
      <c r="A151" s="11" t="s">
        <v>1060</v>
      </c>
      <c r="B151" s="11" t="s">
        <v>1055</v>
      </c>
      <c r="C151" s="11" t="s">
        <v>822</v>
      </c>
      <c r="D151" s="11" t="s">
        <v>1036</v>
      </c>
      <c r="E151" s="11" t="s">
        <v>1049</v>
      </c>
      <c r="F151" s="11" t="s">
        <v>1062</v>
      </c>
      <c r="G151" s="11" t="s">
        <v>24</v>
      </c>
      <c r="H151" s="11" t="e">
        <v>#N/A</v>
      </c>
      <c r="I151" s="11" t="s">
        <v>1063</v>
      </c>
      <c r="J151" s="11" t="s">
        <v>1064</v>
      </c>
      <c r="K151" s="11" t="s">
        <v>1065</v>
      </c>
      <c r="L151" s="11" t="str">
        <f t="shared" si="2"/>
        <v>L-001448</v>
      </c>
      <c r="M151" s="11">
        <v>1</v>
      </c>
      <c r="N151" s="11" t="s">
        <v>7632</v>
      </c>
      <c r="O151" s="11" t="s">
        <v>7633</v>
      </c>
      <c r="P151" s="14" t="s">
        <v>7579</v>
      </c>
      <c r="Q151" s="14" t="s">
        <v>7579</v>
      </c>
      <c r="R151" s="14" t="s">
        <v>7606</v>
      </c>
    </row>
    <row r="152" spans="1:18">
      <c r="A152" s="9" t="s">
        <v>1066</v>
      </c>
      <c r="B152" s="9" t="s">
        <v>7636</v>
      </c>
      <c r="C152" s="9" t="s">
        <v>822</v>
      </c>
      <c r="D152" s="9" t="s">
        <v>1036</v>
      </c>
      <c r="E152" s="9" t="s">
        <v>1049</v>
      </c>
      <c r="F152" s="9" t="s">
        <v>1067</v>
      </c>
      <c r="G152" s="9" t="s">
        <v>24</v>
      </c>
      <c r="H152" s="9" t="e">
        <v>#N/A</v>
      </c>
      <c r="I152" s="9" t="s">
        <v>1068</v>
      </c>
      <c r="J152" s="9" t="s">
        <v>1069</v>
      </c>
      <c r="K152" s="9" t="s">
        <v>1070</v>
      </c>
      <c r="L152" s="9" t="str">
        <f t="shared" si="2"/>
        <v>L-001449</v>
      </c>
      <c r="M152" s="9">
        <v>2</v>
      </c>
      <c r="N152" s="9" t="s">
        <v>7637</v>
      </c>
      <c r="O152" s="9"/>
      <c r="P152" s="12" t="s">
        <v>7579</v>
      </c>
      <c r="Q152" s="12"/>
      <c r="R152" s="12" t="s">
        <v>7638</v>
      </c>
    </row>
    <row r="153" spans="1:18">
      <c r="A153" s="9" t="s">
        <v>1071</v>
      </c>
      <c r="B153" s="9" t="s">
        <v>7639</v>
      </c>
      <c r="C153" s="9" t="s">
        <v>822</v>
      </c>
      <c r="D153" s="9" t="s">
        <v>1036</v>
      </c>
      <c r="E153" s="9" t="s">
        <v>1072</v>
      </c>
      <c r="F153" s="9" t="s">
        <v>1073</v>
      </c>
      <c r="G153" s="9" t="s">
        <v>24</v>
      </c>
      <c r="H153" s="9" t="e">
        <v>#N/A</v>
      </c>
      <c r="I153" s="9" t="s">
        <v>1074</v>
      </c>
      <c r="J153" s="9" t="s">
        <v>1075</v>
      </c>
      <c r="K153" s="9" t="s">
        <v>1076</v>
      </c>
      <c r="L153" s="9" t="str">
        <f t="shared" si="2"/>
        <v>L-001450</v>
      </c>
      <c r="M153" s="9">
        <v>2</v>
      </c>
      <c r="N153" s="9" t="s">
        <v>7640</v>
      </c>
      <c r="O153" s="9"/>
      <c r="P153" s="10"/>
      <c r="Q153" s="10">
        <v>1</v>
      </c>
      <c r="R153" s="10" t="s">
        <v>7634</v>
      </c>
    </row>
    <row r="154" spans="1:18">
      <c r="A154" s="10" t="s">
        <v>1077</v>
      </c>
      <c r="B154" s="10" t="s">
        <v>1078</v>
      </c>
      <c r="C154" s="10" t="s">
        <v>822</v>
      </c>
      <c r="D154" s="10" t="s">
        <v>1036</v>
      </c>
      <c r="E154" s="10" t="s">
        <v>1079</v>
      </c>
      <c r="F154" s="10" t="s">
        <v>7641</v>
      </c>
      <c r="G154" s="10" t="s">
        <v>24</v>
      </c>
      <c r="H154" s="10" t="e">
        <v>#N/A</v>
      </c>
      <c r="I154" s="10" t="s">
        <v>1080</v>
      </c>
      <c r="J154" s="10" t="s">
        <v>1081</v>
      </c>
      <c r="K154" s="10" t="s">
        <v>1082</v>
      </c>
      <c r="L154" s="10" t="str">
        <f t="shared" si="2"/>
        <v>L-001451</v>
      </c>
      <c r="M154" s="10">
        <v>1</v>
      </c>
      <c r="N154" s="10"/>
      <c r="O154" s="10"/>
      <c r="P154" s="10"/>
      <c r="Q154" s="10">
        <v>1</v>
      </c>
      <c r="R154" s="10" t="s">
        <v>7634</v>
      </c>
    </row>
    <row r="155" spans="1:18">
      <c r="A155" s="9" t="s">
        <v>1083</v>
      </c>
      <c r="B155" s="9" t="s">
        <v>7724</v>
      </c>
      <c r="C155" s="9" t="s">
        <v>822</v>
      </c>
      <c r="D155" s="9" t="s">
        <v>1036</v>
      </c>
      <c r="E155" s="9" t="s">
        <v>1079</v>
      </c>
      <c r="F155" s="9" t="s">
        <v>1084</v>
      </c>
      <c r="G155" s="9" t="s">
        <v>24</v>
      </c>
      <c r="H155" s="9" t="e">
        <v>#N/A</v>
      </c>
      <c r="I155" s="9" t="s">
        <v>1085</v>
      </c>
      <c r="J155" s="9" t="s">
        <v>1086</v>
      </c>
      <c r="K155" s="9" t="s">
        <v>1087</v>
      </c>
      <c r="L155" s="9" t="str">
        <f t="shared" si="2"/>
        <v>L-001452</v>
      </c>
      <c r="M155" s="9">
        <v>2</v>
      </c>
      <c r="N155" s="9" t="s">
        <v>7637</v>
      </c>
      <c r="O155" s="9"/>
      <c r="P155" s="10"/>
      <c r="Q155" s="10">
        <v>1</v>
      </c>
      <c r="R155" s="10" t="s">
        <v>7550</v>
      </c>
    </row>
    <row r="156" spans="1:18">
      <c r="A156" s="10" t="s">
        <v>1088</v>
      </c>
      <c r="B156" s="10" t="s">
        <v>7642</v>
      </c>
      <c r="C156" s="10" t="s">
        <v>822</v>
      </c>
      <c r="D156" s="10" t="s">
        <v>1036</v>
      </c>
      <c r="E156" s="10" t="s">
        <v>1079</v>
      </c>
      <c r="F156" s="10" t="s">
        <v>1090</v>
      </c>
      <c r="G156" s="10" t="s">
        <v>24</v>
      </c>
      <c r="H156" s="10" t="e">
        <v>#N/A</v>
      </c>
      <c r="I156" s="10" t="s">
        <v>1091</v>
      </c>
      <c r="J156" s="10" t="s">
        <v>1092</v>
      </c>
      <c r="K156" s="10" t="s">
        <v>1093</v>
      </c>
      <c r="L156" s="10" t="str">
        <f t="shared" si="2"/>
        <v>L-001453</v>
      </c>
      <c r="M156" s="10">
        <v>1</v>
      </c>
      <c r="N156" s="10"/>
      <c r="O156" s="10"/>
      <c r="P156" s="10">
        <v>1</v>
      </c>
      <c r="Q156" s="10"/>
      <c r="R156" s="10"/>
    </row>
    <row r="157" spans="1:18">
      <c r="A157" s="9" t="s">
        <v>1094</v>
      </c>
      <c r="B157" s="9" t="s">
        <v>1095</v>
      </c>
      <c r="C157" s="9" t="s">
        <v>822</v>
      </c>
      <c r="D157" s="9" t="s">
        <v>1036</v>
      </c>
      <c r="E157" s="9" t="s">
        <v>1096</v>
      </c>
      <c r="F157" s="9" t="s">
        <v>1097</v>
      </c>
      <c r="G157" s="9" t="s">
        <v>24</v>
      </c>
      <c r="H157" s="9" t="e">
        <v>#N/A</v>
      </c>
      <c r="I157" s="9" t="s">
        <v>1098</v>
      </c>
      <c r="J157" s="9" t="s">
        <v>1099</v>
      </c>
      <c r="K157" s="9" t="s">
        <v>1100</v>
      </c>
      <c r="L157" s="9" t="str">
        <f t="shared" si="2"/>
        <v>L-001454</v>
      </c>
      <c r="M157" s="9">
        <v>2</v>
      </c>
      <c r="N157" s="9" t="s">
        <v>7637</v>
      </c>
      <c r="O157" s="9"/>
      <c r="P157" s="14" t="s">
        <v>7579</v>
      </c>
      <c r="Q157" s="14" t="s">
        <v>7579</v>
      </c>
      <c r="R157" s="14" t="s">
        <v>7606</v>
      </c>
    </row>
    <row r="158" spans="1:18">
      <c r="A158" s="10" t="s">
        <v>1101</v>
      </c>
      <c r="B158" s="10" t="s">
        <v>7643</v>
      </c>
      <c r="C158" s="10" t="s">
        <v>822</v>
      </c>
      <c r="D158" s="10" t="s">
        <v>1103</v>
      </c>
      <c r="E158" s="10" t="s">
        <v>1104</v>
      </c>
      <c r="F158" s="10" t="s">
        <v>1105</v>
      </c>
      <c r="G158" s="10" t="s">
        <v>24</v>
      </c>
      <c r="H158" s="10" t="e">
        <v>#N/A</v>
      </c>
      <c r="I158" s="10" t="s">
        <v>1106</v>
      </c>
      <c r="J158" s="10" t="s">
        <v>1107</v>
      </c>
      <c r="K158" s="10" t="s">
        <v>1108</v>
      </c>
      <c r="L158" s="10" t="str">
        <f t="shared" si="2"/>
        <v>L-001455</v>
      </c>
      <c r="M158" s="10" t="s">
        <v>7596</v>
      </c>
      <c r="N158" s="10"/>
      <c r="O158" s="10"/>
      <c r="P158" s="10">
        <v>1</v>
      </c>
      <c r="Q158" s="10"/>
      <c r="R158" s="10"/>
    </row>
    <row r="159" spans="1:18">
      <c r="A159" s="10" t="s">
        <v>1109</v>
      </c>
      <c r="B159" s="10" t="s">
        <v>7644</v>
      </c>
      <c r="C159" s="10" t="s">
        <v>822</v>
      </c>
      <c r="D159" s="10" t="s">
        <v>1103</v>
      </c>
      <c r="E159" s="10" t="s">
        <v>1104</v>
      </c>
      <c r="F159" s="10" t="s">
        <v>1111</v>
      </c>
      <c r="G159" s="10" t="s">
        <v>24</v>
      </c>
      <c r="H159" s="10" t="e">
        <v>#N/A</v>
      </c>
      <c r="I159" s="10" t="s">
        <v>1112</v>
      </c>
      <c r="J159" s="10" t="s">
        <v>1113</v>
      </c>
      <c r="K159" s="10" t="s">
        <v>1114</v>
      </c>
      <c r="L159" s="10" t="str">
        <f t="shared" si="2"/>
        <v>L-001456</v>
      </c>
      <c r="M159" s="10" t="s">
        <v>7596</v>
      </c>
      <c r="N159" s="10"/>
      <c r="O159" s="10"/>
      <c r="P159" s="10">
        <v>1</v>
      </c>
      <c r="Q159" s="10"/>
      <c r="R159" s="10"/>
    </row>
    <row r="160" spans="1:18">
      <c r="A160" s="10" t="s">
        <v>1115</v>
      </c>
      <c r="B160" s="10" t="s">
        <v>7645</v>
      </c>
      <c r="C160" s="10" t="s">
        <v>822</v>
      </c>
      <c r="D160" s="10" t="s">
        <v>1103</v>
      </c>
      <c r="E160" s="10" t="s">
        <v>1104</v>
      </c>
      <c r="F160" s="10" t="s">
        <v>1117</v>
      </c>
      <c r="G160" s="10" t="s">
        <v>24</v>
      </c>
      <c r="H160" s="10" t="e">
        <v>#N/A</v>
      </c>
      <c r="I160" s="10" t="s">
        <v>1118</v>
      </c>
      <c r="J160" s="10" t="s">
        <v>1119</v>
      </c>
      <c r="K160" s="10" t="s">
        <v>1120</v>
      </c>
      <c r="L160" s="10" t="str">
        <f t="shared" si="2"/>
        <v>L-001457</v>
      </c>
      <c r="M160" s="10" t="s">
        <v>7596</v>
      </c>
      <c r="N160" s="10"/>
      <c r="O160" s="10"/>
      <c r="P160" s="14" t="s">
        <v>7579</v>
      </c>
      <c r="Q160" s="14" t="s">
        <v>7579</v>
      </c>
      <c r="R160" s="14" t="s">
        <v>7606</v>
      </c>
    </row>
    <row r="161" spans="1:18">
      <c r="A161" s="10" t="s">
        <v>1121</v>
      </c>
      <c r="B161" s="10" t="s">
        <v>1122</v>
      </c>
      <c r="C161" s="10" t="s">
        <v>822</v>
      </c>
      <c r="D161" s="10" t="s">
        <v>1103</v>
      </c>
      <c r="E161" s="10" t="s">
        <v>1104</v>
      </c>
      <c r="F161" s="10" t="s">
        <v>1123</v>
      </c>
      <c r="G161" s="10" t="s">
        <v>24</v>
      </c>
      <c r="H161" s="10" t="e">
        <v>#N/A</v>
      </c>
      <c r="I161" s="10" t="s">
        <v>1124</v>
      </c>
      <c r="J161" s="10" t="s">
        <v>1125</v>
      </c>
      <c r="K161" s="10" t="s">
        <v>1126</v>
      </c>
      <c r="L161" s="10" t="str">
        <f t="shared" si="2"/>
        <v>L-001458</v>
      </c>
      <c r="M161" s="10" t="s">
        <v>7596</v>
      </c>
      <c r="N161" s="10"/>
      <c r="O161" s="10"/>
      <c r="P161" s="14" t="s">
        <v>7579</v>
      </c>
      <c r="Q161" s="14" t="s">
        <v>7579</v>
      </c>
      <c r="R161" s="14" t="s">
        <v>7606</v>
      </c>
    </row>
    <row r="162" spans="1:18">
      <c r="A162" s="10" t="s">
        <v>1127</v>
      </c>
      <c r="B162" s="10" t="s">
        <v>1128</v>
      </c>
      <c r="C162" s="10" t="s">
        <v>822</v>
      </c>
      <c r="D162" s="10" t="s">
        <v>1103</v>
      </c>
      <c r="E162" s="10" t="s">
        <v>1104</v>
      </c>
      <c r="F162" s="10" t="s">
        <v>7646</v>
      </c>
      <c r="G162" s="10" t="s">
        <v>24</v>
      </c>
      <c r="H162" s="10" t="e">
        <v>#N/A</v>
      </c>
      <c r="I162" s="10" t="s">
        <v>1129</v>
      </c>
      <c r="J162" s="10" t="s">
        <v>1130</v>
      </c>
      <c r="K162" s="10" t="s">
        <v>1131</v>
      </c>
      <c r="L162" s="10" t="str">
        <f t="shared" si="2"/>
        <v>L-001459</v>
      </c>
      <c r="M162" s="10" t="s">
        <v>7596</v>
      </c>
      <c r="N162" s="10"/>
      <c r="O162" s="10"/>
      <c r="P162" s="12"/>
      <c r="Q162" s="12" t="s">
        <v>7579</v>
      </c>
      <c r="R162" s="12" t="s">
        <v>7605</v>
      </c>
    </row>
    <row r="163" spans="1:18">
      <c r="A163" s="10" t="s">
        <v>1132</v>
      </c>
      <c r="B163" s="10" t="s">
        <v>1133</v>
      </c>
      <c r="C163" s="10" t="s">
        <v>822</v>
      </c>
      <c r="D163" s="10" t="s">
        <v>1103</v>
      </c>
      <c r="E163" s="10" t="s">
        <v>1104</v>
      </c>
      <c r="F163" s="10" t="s">
        <v>1134</v>
      </c>
      <c r="G163" s="10" t="s">
        <v>24</v>
      </c>
      <c r="H163" s="10" t="e">
        <v>#N/A</v>
      </c>
      <c r="I163" s="10" t="s">
        <v>1135</v>
      </c>
      <c r="J163" s="10" t="s">
        <v>1136</v>
      </c>
      <c r="K163" s="10" t="s">
        <v>1137</v>
      </c>
      <c r="L163" s="10" t="str">
        <f t="shared" si="2"/>
        <v>L-001460</v>
      </c>
      <c r="M163" s="10" t="s">
        <v>7596</v>
      </c>
      <c r="N163" s="10"/>
      <c r="O163" s="10"/>
      <c r="P163" s="10"/>
      <c r="Q163" s="10">
        <v>1</v>
      </c>
      <c r="R163" s="10" t="s">
        <v>7550</v>
      </c>
    </row>
    <row r="164" spans="1:18">
      <c r="A164" s="10" t="s">
        <v>1138</v>
      </c>
      <c r="B164" s="10" t="s">
        <v>7647</v>
      </c>
      <c r="C164" s="10" t="s">
        <v>822</v>
      </c>
      <c r="D164" s="10" t="s">
        <v>1103</v>
      </c>
      <c r="E164" s="10" t="s">
        <v>1104</v>
      </c>
      <c r="F164" s="10" t="s">
        <v>7648</v>
      </c>
      <c r="G164" s="10" t="s">
        <v>24</v>
      </c>
      <c r="H164" s="10" t="e">
        <v>#N/A</v>
      </c>
      <c r="I164" s="10" t="s">
        <v>1139</v>
      </c>
      <c r="J164" s="10" t="s">
        <v>1140</v>
      </c>
      <c r="K164" s="10" t="s">
        <v>1141</v>
      </c>
      <c r="L164" s="10" t="str">
        <f t="shared" si="2"/>
        <v>L-001461</v>
      </c>
      <c r="M164" s="10" t="s">
        <v>7596</v>
      </c>
      <c r="N164" s="10"/>
      <c r="O164" s="10"/>
      <c r="P164" s="10"/>
      <c r="Q164" s="10">
        <v>1</v>
      </c>
      <c r="R164" s="10" t="s">
        <v>7550</v>
      </c>
    </row>
    <row r="165" spans="1:18">
      <c r="A165" s="10" t="s">
        <v>1142</v>
      </c>
      <c r="B165" s="10" t="s">
        <v>1143</v>
      </c>
      <c r="C165" s="10" t="s">
        <v>822</v>
      </c>
      <c r="D165" s="10" t="s">
        <v>1103</v>
      </c>
      <c r="E165" s="10" t="s">
        <v>1104</v>
      </c>
      <c r="F165" s="10" t="s">
        <v>1144</v>
      </c>
      <c r="G165" s="10" t="s">
        <v>24</v>
      </c>
      <c r="H165" s="10" t="e">
        <v>#N/A</v>
      </c>
      <c r="I165" s="10" t="s">
        <v>1145</v>
      </c>
      <c r="J165" s="10" t="s">
        <v>1146</v>
      </c>
      <c r="K165" s="10" t="s">
        <v>1147</v>
      </c>
      <c r="L165" s="10" t="str">
        <f t="shared" si="2"/>
        <v>L-001462</v>
      </c>
      <c r="M165" s="10" t="s">
        <v>7596</v>
      </c>
      <c r="N165" s="10"/>
      <c r="O165" s="10"/>
      <c r="P165" s="14" t="s">
        <v>7579</v>
      </c>
      <c r="Q165" s="14" t="s">
        <v>7579</v>
      </c>
      <c r="R165" s="14" t="s">
        <v>7606</v>
      </c>
    </row>
    <row r="166" spans="1:18">
      <c r="A166" s="10" t="s">
        <v>1148</v>
      </c>
      <c r="B166" s="10" t="s">
        <v>1149</v>
      </c>
      <c r="C166" s="10" t="s">
        <v>822</v>
      </c>
      <c r="D166" s="10" t="s">
        <v>1103</v>
      </c>
      <c r="E166" s="10" t="s">
        <v>1104</v>
      </c>
      <c r="F166" s="10" t="s">
        <v>1150</v>
      </c>
      <c r="G166" s="10" t="s">
        <v>24</v>
      </c>
      <c r="H166" s="10" t="e">
        <v>#N/A</v>
      </c>
      <c r="I166" s="10" t="s">
        <v>1151</v>
      </c>
      <c r="J166" s="10" t="s">
        <v>1152</v>
      </c>
      <c r="K166" s="10" t="s">
        <v>1153</v>
      </c>
      <c r="L166" s="10" t="str">
        <f t="shared" si="2"/>
        <v>L-001463</v>
      </c>
      <c r="M166" s="10" t="s">
        <v>7596</v>
      </c>
      <c r="N166" s="10"/>
      <c r="O166" s="10"/>
      <c r="P166" s="10"/>
      <c r="Q166" s="10">
        <v>1</v>
      </c>
      <c r="R166" s="10" t="s">
        <v>7550</v>
      </c>
    </row>
    <row r="167" spans="1:18">
      <c r="A167" s="10" t="s">
        <v>1154</v>
      </c>
      <c r="B167" s="10" t="s">
        <v>1155</v>
      </c>
      <c r="C167" s="10" t="s">
        <v>822</v>
      </c>
      <c r="D167" s="10" t="s">
        <v>1103</v>
      </c>
      <c r="E167" s="10" t="s">
        <v>1104</v>
      </c>
      <c r="F167" s="10" t="s">
        <v>1156</v>
      </c>
      <c r="G167" s="10" t="s">
        <v>24</v>
      </c>
      <c r="H167" s="10" t="e">
        <v>#N/A</v>
      </c>
      <c r="I167" s="10" t="s">
        <v>1157</v>
      </c>
      <c r="J167" s="10" t="s">
        <v>1158</v>
      </c>
      <c r="K167" s="10" t="s">
        <v>1159</v>
      </c>
      <c r="L167" s="10" t="str">
        <f t="shared" si="2"/>
        <v>L-001464</v>
      </c>
      <c r="M167" s="10" t="s">
        <v>7596</v>
      </c>
      <c r="N167" s="10"/>
      <c r="O167" s="10"/>
      <c r="P167" s="10">
        <v>1</v>
      </c>
      <c r="Q167" s="10"/>
      <c r="R167" s="10"/>
    </row>
    <row r="168" spans="1:18">
      <c r="A168" s="10" t="s">
        <v>1160</v>
      </c>
      <c r="B168" s="10" t="s">
        <v>1161</v>
      </c>
      <c r="C168" s="10" t="s">
        <v>822</v>
      </c>
      <c r="D168" s="10" t="s">
        <v>1036</v>
      </c>
      <c r="E168" s="10" t="s">
        <v>1162</v>
      </c>
      <c r="F168" s="10" t="s">
        <v>1163</v>
      </c>
      <c r="G168" s="10" t="s">
        <v>24</v>
      </c>
      <c r="H168" s="10" t="e">
        <v>#N/A</v>
      </c>
      <c r="I168" s="10" t="s">
        <v>1164</v>
      </c>
      <c r="J168" s="10" t="s">
        <v>1165</v>
      </c>
      <c r="K168" s="10" t="s">
        <v>1166</v>
      </c>
      <c r="L168" s="10" t="str">
        <f t="shared" si="2"/>
        <v>L-001465</v>
      </c>
      <c r="M168" s="10" t="s">
        <v>7596</v>
      </c>
      <c r="N168" s="10"/>
      <c r="O168" s="10"/>
      <c r="P168" s="10">
        <v>1</v>
      </c>
      <c r="Q168" s="10"/>
      <c r="R168" s="10"/>
    </row>
    <row r="169" spans="1:18">
      <c r="A169" s="11" t="s">
        <v>1167</v>
      </c>
      <c r="B169" s="11" t="s">
        <v>1168</v>
      </c>
      <c r="C169" s="11" t="s">
        <v>1169</v>
      </c>
      <c r="D169" s="11" t="s">
        <v>1170</v>
      </c>
      <c r="E169" s="11" t="s">
        <v>1171</v>
      </c>
      <c r="F169" s="11" t="s">
        <v>1172</v>
      </c>
      <c r="G169" s="11" t="s">
        <v>17</v>
      </c>
      <c r="H169" s="11" t="s">
        <v>1173</v>
      </c>
      <c r="I169" s="11" t="s">
        <v>1174</v>
      </c>
      <c r="J169" s="11" t="s">
        <v>1175</v>
      </c>
      <c r="K169" s="11" t="s">
        <v>1176</v>
      </c>
      <c r="L169" s="11" t="str">
        <f t="shared" si="2"/>
        <v>L-001466</v>
      </c>
      <c r="M169" s="11">
        <v>1</v>
      </c>
      <c r="N169" s="11" t="s">
        <v>7649</v>
      </c>
      <c r="O169" s="11" t="s">
        <v>7650</v>
      </c>
      <c r="P169" s="10"/>
      <c r="Q169" s="10">
        <v>1</v>
      </c>
      <c r="R169" s="10" t="s">
        <v>7605</v>
      </c>
    </row>
    <row r="170" spans="1:18">
      <c r="A170" s="11" t="s">
        <v>1177</v>
      </c>
      <c r="B170" s="11" t="s">
        <v>1178</v>
      </c>
      <c r="C170" s="11" t="s">
        <v>1169</v>
      </c>
      <c r="D170" s="11" t="s">
        <v>1170</v>
      </c>
      <c r="E170" s="11" t="s">
        <v>1171</v>
      </c>
      <c r="F170" s="11" t="s">
        <v>1179</v>
      </c>
      <c r="G170" s="11" t="s">
        <v>17</v>
      </c>
      <c r="H170" s="11" t="s">
        <v>1180</v>
      </c>
      <c r="I170" s="11" t="s">
        <v>1181</v>
      </c>
      <c r="J170" s="11" t="s">
        <v>1182</v>
      </c>
      <c r="K170" s="11" t="s">
        <v>1183</v>
      </c>
      <c r="L170" s="11" t="str">
        <f t="shared" si="2"/>
        <v>L-001467</v>
      </c>
      <c r="M170" s="11">
        <v>1</v>
      </c>
      <c r="N170" s="11" t="s">
        <v>7649</v>
      </c>
      <c r="O170" s="11" t="s">
        <v>7650</v>
      </c>
      <c r="P170" s="10"/>
      <c r="Q170" s="10">
        <v>1</v>
      </c>
      <c r="R170" s="10" t="s">
        <v>7605</v>
      </c>
    </row>
    <row r="171" spans="1:18">
      <c r="A171" s="11" t="s">
        <v>1184</v>
      </c>
      <c r="B171" s="11" t="s">
        <v>1185</v>
      </c>
      <c r="C171" s="11" t="s">
        <v>1169</v>
      </c>
      <c r="D171" s="11" t="s">
        <v>1170</v>
      </c>
      <c r="E171" s="11" t="s">
        <v>1186</v>
      </c>
      <c r="F171" s="11" t="s">
        <v>1187</v>
      </c>
      <c r="G171" s="11" t="s">
        <v>24</v>
      </c>
      <c r="H171" s="11" t="e">
        <v>#N/A</v>
      </c>
      <c r="I171" s="11" t="s">
        <v>1188</v>
      </c>
      <c r="J171" s="11" t="s">
        <v>1189</v>
      </c>
      <c r="K171" s="11" t="s">
        <v>1190</v>
      </c>
      <c r="L171" s="11" t="str">
        <f t="shared" si="2"/>
        <v>L-001468</v>
      </c>
      <c r="M171" s="11">
        <v>1</v>
      </c>
      <c r="N171" s="11" t="s">
        <v>7649</v>
      </c>
      <c r="O171" s="11" t="s">
        <v>7650</v>
      </c>
      <c r="P171" s="10">
        <v>1</v>
      </c>
      <c r="Q171" s="10"/>
      <c r="R171" s="10"/>
    </row>
    <row r="172" spans="1:18">
      <c r="A172" s="11" t="s">
        <v>1191</v>
      </c>
      <c r="B172" s="11" t="s">
        <v>1192</v>
      </c>
      <c r="C172" s="11" t="s">
        <v>1169</v>
      </c>
      <c r="D172" s="11" t="s">
        <v>1170</v>
      </c>
      <c r="E172" s="11" t="s">
        <v>1193</v>
      </c>
      <c r="F172" s="11" t="s">
        <v>1194</v>
      </c>
      <c r="G172" s="11" t="s">
        <v>17</v>
      </c>
      <c r="H172" s="11" t="s">
        <v>1195</v>
      </c>
      <c r="I172" s="11" t="s">
        <v>1196</v>
      </c>
      <c r="J172" s="11" t="s">
        <v>1197</v>
      </c>
      <c r="K172" s="11" t="s">
        <v>1198</v>
      </c>
      <c r="L172" s="11" t="str">
        <f t="shared" si="2"/>
        <v>L-001469</v>
      </c>
      <c r="M172" s="11">
        <v>1</v>
      </c>
      <c r="N172" s="11" t="s">
        <v>7649</v>
      </c>
      <c r="O172" s="11" t="s">
        <v>7650</v>
      </c>
      <c r="P172" s="10"/>
      <c r="Q172" s="10">
        <v>1</v>
      </c>
      <c r="R172" s="10" t="s">
        <v>7605</v>
      </c>
    </row>
    <row r="173" spans="1:18">
      <c r="A173" s="11" t="s">
        <v>1199</v>
      </c>
      <c r="B173" s="11" t="s">
        <v>1200</v>
      </c>
      <c r="C173" s="11" t="s">
        <v>1169</v>
      </c>
      <c r="D173" s="11" t="s">
        <v>1170</v>
      </c>
      <c r="E173" s="11" t="s">
        <v>1193</v>
      </c>
      <c r="F173" s="11" t="s">
        <v>1194</v>
      </c>
      <c r="G173" s="11" t="s">
        <v>17</v>
      </c>
      <c r="H173" s="11" t="s">
        <v>1201</v>
      </c>
      <c r="I173" s="11" t="s">
        <v>1202</v>
      </c>
      <c r="J173" s="11" t="s">
        <v>1203</v>
      </c>
      <c r="K173" s="11" t="s">
        <v>1204</v>
      </c>
      <c r="L173" s="11" t="str">
        <f t="shared" si="2"/>
        <v>L-001470</v>
      </c>
      <c r="M173" s="11">
        <v>1</v>
      </c>
      <c r="N173" s="11" t="s">
        <v>7649</v>
      </c>
      <c r="O173" s="11" t="s">
        <v>7650</v>
      </c>
      <c r="P173" s="10"/>
      <c r="Q173" s="10">
        <v>1</v>
      </c>
      <c r="R173" s="10" t="s">
        <v>7605</v>
      </c>
    </row>
    <row r="174" spans="1:18">
      <c r="A174" s="11" t="s">
        <v>1205</v>
      </c>
      <c r="B174" s="11" t="s">
        <v>1206</v>
      </c>
      <c r="C174" s="11" t="s">
        <v>1169</v>
      </c>
      <c r="D174" s="11" t="s">
        <v>1170</v>
      </c>
      <c r="E174" s="11" t="s">
        <v>1207</v>
      </c>
      <c r="F174" s="11" t="s">
        <v>1208</v>
      </c>
      <c r="G174" s="11" t="s">
        <v>24</v>
      </c>
      <c r="H174" s="11" t="e">
        <v>#N/A</v>
      </c>
      <c r="I174" s="11" t="s">
        <v>1209</v>
      </c>
      <c r="J174" s="11" t="s">
        <v>1210</v>
      </c>
      <c r="K174" s="11" t="s">
        <v>1211</v>
      </c>
      <c r="L174" s="11" t="str">
        <f t="shared" si="2"/>
        <v>L-001471</v>
      </c>
      <c r="M174" s="11">
        <v>1</v>
      </c>
      <c r="N174" s="11" t="s">
        <v>7649</v>
      </c>
      <c r="O174" s="11" t="s">
        <v>7650</v>
      </c>
      <c r="P174" s="10">
        <v>1</v>
      </c>
      <c r="Q174" s="10"/>
      <c r="R174" s="10"/>
    </row>
    <row r="175" spans="1:18">
      <c r="A175" s="11" t="s">
        <v>1212</v>
      </c>
      <c r="B175" s="11" t="s">
        <v>1213</v>
      </c>
      <c r="C175" s="11" t="s">
        <v>1169</v>
      </c>
      <c r="D175" s="11" t="s">
        <v>1170</v>
      </c>
      <c r="E175" s="11" t="s">
        <v>1207</v>
      </c>
      <c r="F175" s="11" t="s">
        <v>1214</v>
      </c>
      <c r="G175" s="11" t="s">
        <v>17</v>
      </c>
      <c r="H175" s="11" t="s">
        <v>1215</v>
      </c>
      <c r="I175" s="11" t="s">
        <v>1216</v>
      </c>
      <c r="J175" s="11" t="s">
        <v>1217</v>
      </c>
      <c r="K175" s="11" t="s">
        <v>1218</v>
      </c>
      <c r="L175" s="11" t="str">
        <f t="shared" si="2"/>
        <v>L-001472</v>
      </c>
      <c r="M175" s="11">
        <v>1</v>
      </c>
      <c r="N175" s="11" t="s">
        <v>7649</v>
      </c>
      <c r="O175" s="11" t="s">
        <v>7650</v>
      </c>
      <c r="P175" s="10">
        <v>1</v>
      </c>
      <c r="Q175" s="10"/>
      <c r="R175" s="10"/>
    </row>
    <row r="176" spans="1:18">
      <c r="A176" s="11" t="s">
        <v>1219</v>
      </c>
      <c r="B176" s="11" t="s">
        <v>1220</v>
      </c>
      <c r="C176" s="11" t="s">
        <v>1169</v>
      </c>
      <c r="D176" s="11" t="s">
        <v>1170</v>
      </c>
      <c r="E176" s="11" t="s">
        <v>1221</v>
      </c>
      <c r="F176" s="11" t="s">
        <v>1222</v>
      </c>
      <c r="G176" s="11" t="s">
        <v>24</v>
      </c>
      <c r="H176" s="11" t="e">
        <v>#N/A</v>
      </c>
      <c r="I176" s="11" t="s">
        <v>1223</v>
      </c>
      <c r="J176" s="11" t="s">
        <v>1224</v>
      </c>
      <c r="K176" s="11" t="s">
        <v>1225</v>
      </c>
      <c r="L176" s="11" t="str">
        <f t="shared" si="2"/>
        <v>L-001473</v>
      </c>
      <c r="M176" s="11">
        <v>1</v>
      </c>
      <c r="N176" s="11" t="s">
        <v>7649</v>
      </c>
      <c r="O176" s="11" t="s">
        <v>7650</v>
      </c>
      <c r="P176" s="10">
        <v>1</v>
      </c>
      <c r="Q176" s="10"/>
      <c r="R176" s="10"/>
    </row>
    <row r="177" spans="1:18">
      <c r="A177" s="11" t="s">
        <v>1226</v>
      </c>
      <c r="B177" s="11" t="s">
        <v>1227</v>
      </c>
      <c r="C177" s="11" t="s">
        <v>1169</v>
      </c>
      <c r="D177" s="11" t="s">
        <v>1170</v>
      </c>
      <c r="E177" s="11" t="s">
        <v>1221</v>
      </c>
      <c r="F177" s="11" t="s">
        <v>7651</v>
      </c>
      <c r="G177" s="11" t="s">
        <v>24</v>
      </c>
      <c r="H177" s="11" t="e">
        <v>#N/A</v>
      </c>
      <c r="I177" s="11" t="s">
        <v>1229</v>
      </c>
      <c r="J177" s="11" t="s">
        <v>1230</v>
      </c>
      <c r="K177" s="11" t="s">
        <v>1231</v>
      </c>
      <c r="L177" s="11" t="str">
        <f t="shared" si="2"/>
        <v>L-001474</v>
      </c>
      <c r="M177" s="11">
        <v>1</v>
      </c>
      <c r="N177" s="11" t="s">
        <v>7649</v>
      </c>
      <c r="O177" s="11" t="s">
        <v>7650</v>
      </c>
      <c r="P177" s="10">
        <v>1</v>
      </c>
      <c r="Q177" s="10"/>
      <c r="R177" s="10"/>
    </row>
    <row r="178" spans="1:18">
      <c r="A178" s="10" t="s">
        <v>1232</v>
      </c>
      <c r="B178" s="10" t="s">
        <v>1233</v>
      </c>
      <c r="C178" s="10" t="s">
        <v>1169</v>
      </c>
      <c r="D178" s="10" t="s">
        <v>1170</v>
      </c>
      <c r="E178" s="10" t="s">
        <v>1234</v>
      </c>
      <c r="F178" s="10" t="s">
        <v>1235</v>
      </c>
      <c r="G178" s="10" t="s">
        <v>24</v>
      </c>
      <c r="H178" s="10" t="e">
        <v>#N/A</v>
      </c>
      <c r="I178" s="10" t="s">
        <v>1236</v>
      </c>
      <c r="J178" s="10" t="s">
        <v>1237</v>
      </c>
      <c r="K178" s="10" t="s">
        <v>1238</v>
      </c>
      <c r="L178" s="10" t="str">
        <f t="shared" si="2"/>
        <v>L-001475</v>
      </c>
      <c r="M178" s="10" t="s">
        <v>7596</v>
      </c>
      <c r="N178" s="10"/>
      <c r="O178" s="10"/>
      <c r="P178" s="10">
        <v>1</v>
      </c>
      <c r="Q178" s="10"/>
      <c r="R178" s="10"/>
    </row>
    <row r="179" spans="1:18">
      <c r="A179" s="10" t="s">
        <v>1239</v>
      </c>
      <c r="B179" s="10" t="s">
        <v>1240</v>
      </c>
      <c r="C179" s="10" t="s">
        <v>1169</v>
      </c>
      <c r="D179" s="10" t="s">
        <v>1170</v>
      </c>
      <c r="E179" s="10" t="s">
        <v>1241</v>
      </c>
      <c r="F179" s="10" t="s">
        <v>1242</v>
      </c>
      <c r="G179" s="10" t="s">
        <v>24</v>
      </c>
      <c r="H179" s="10" t="e">
        <v>#N/A</v>
      </c>
      <c r="I179" s="10" t="s">
        <v>1243</v>
      </c>
      <c r="J179" s="10" t="s">
        <v>1244</v>
      </c>
      <c r="K179" s="10" t="s">
        <v>1245</v>
      </c>
      <c r="L179" s="10" t="str">
        <f t="shared" si="2"/>
        <v>L-001476</v>
      </c>
      <c r="M179" s="10" t="s">
        <v>7596</v>
      </c>
      <c r="N179" s="10"/>
      <c r="O179" s="10"/>
      <c r="P179" s="10">
        <v>1</v>
      </c>
      <c r="Q179" s="10"/>
      <c r="R179" s="10"/>
    </row>
    <row r="180" spans="1:18">
      <c r="A180" s="9" t="s">
        <v>1246</v>
      </c>
      <c r="B180" s="9" t="s">
        <v>1247</v>
      </c>
      <c r="C180" s="9" t="s">
        <v>1169</v>
      </c>
      <c r="D180" s="9" t="s">
        <v>1247</v>
      </c>
      <c r="E180" s="9" t="s">
        <v>1247</v>
      </c>
      <c r="F180" s="9" t="s">
        <v>1248</v>
      </c>
      <c r="G180" s="9" t="s">
        <v>24</v>
      </c>
      <c r="H180" s="9" t="e">
        <v>#N/A</v>
      </c>
      <c r="I180" s="9" t="s">
        <v>1249</v>
      </c>
      <c r="J180" s="9" t="s">
        <v>1250</v>
      </c>
      <c r="K180" s="9" t="s">
        <v>1251</v>
      </c>
      <c r="L180" s="9" t="str">
        <f t="shared" si="2"/>
        <v>L-001477</v>
      </c>
      <c r="M180" s="9">
        <v>2</v>
      </c>
      <c r="N180" s="9" t="s">
        <v>7652</v>
      </c>
      <c r="O180" s="9"/>
      <c r="P180" s="10">
        <v>1</v>
      </c>
      <c r="Q180" s="10"/>
      <c r="R180" s="10"/>
    </row>
    <row r="181" spans="1:18">
      <c r="A181" s="9" t="s">
        <v>1252</v>
      </c>
      <c r="B181" s="9" t="s">
        <v>1253</v>
      </c>
      <c r="C181" s="9" t="s">
        <v>1169</v>
      </c>
      <c r="D181" s="9" t="s">
        <v>1253</v>
      </c>
      <c r="E181" s="9" t="s">
        <v>1253</v>
      </c>
      <c r="F181" s="9" t="s">
        <v>1254</v>
      </c>
      <c r="G181" s="9" t="s">
        <v>24</v>
      </c>
      <c r="H181" s="9" t="e">
        <v>#N/A</v>
      </c>
      <c r="I181" s="9" t="s">
        <v>1255</v>
      </c>
      <c r="J181" s="9" t="s">
        <v>1256</v>
      </c>
      <c r="K181" s="9" t="s">
        <v>1257</v>
      </c>
      <c r="L181" s="9" t="str">
        <f t="shared" si="2"/>
        <v>L-001478</v>
      </c>
      <c r="M181" s="9">
        <v>2</v>
      </c>
      <c r="N181" s="9" t="s">
        <v>7653</v>
      </c>
      <c r="O181" s="9"/>
      <c r="P181" s="10"/>
      <c r="Q181" s="10">
        <v>1</v>
      </c>
      <c r="R181" s="10" t="s">
        <v>7605</v>
      </c>
    </row>
    <row r="182" spans="1:18">
      <c r="A182" s="9" t="s">
        <v>1258</v>
      </c>
      <c r="B182" s="9" t="s">
        <v>1259</v>
      </c>
      <c r="C182" s="9" t="s">
        <v>1169</v>
      </c>
      <c r="D182" s="9" t="s">
        <v>1260</v>
      </c>
      <c r="E182" s="9" t="s">
        <v>1259</v>
      </c>
      <c r="F182" s="9" t="s">
        <v>1261</v>
      </c>
      <c r="G182" s="9" t="s">
        <v>24</v>
      </c>
      <c r="H182" s="9" t="e">
        <v>#N/A</v>
      </c>
      <c r="I182" s="9" t="s">
        <v>1262</v>
      </c>
      <c r="J182" s="9" t="s">
        <v>1263</v>
      </c>
      <c r="K182" s="9" t="s">
        <v>1264</v>
      </c>
      <c r="L182" s="9" t="str">
        <f t="shared" si="2"/>
        <v>L-001479</v>
      </c>
      <c r="M182" s="9">
        <v>2</v>
      </c>
      <c r="N182" s="9" t="s">
        <v>7654</v>
      </c>
      <c r="O182" s="9"/>
      <c r="P182" s="10"/>
      <c r="Q182" s="10">
        <v>1</v>
      </c>
      <c r="R182" s="10" t="s">
        <v>7605</v>
      </c>
    </row>
    <row r="183" spans="1:18">
      <c r="A183" s="11" t="s">
        <v>1265</v>
      </c>
      <c r="B183" s="11" t="s">
        <v>1266</v>
      </c>
      <c r="C183" s="11" t="s">
        <v>1267</v>
      </c>
      <c r="D183" s="11" t="s">
        <v>89</v>
      </c>
      <c r="E183" s="11" t="s">
        <v>90</v>
      </c>
      <c r="F183" s="11" t="s">
        <v>1268</v>
      </c>
      <c r="G183" s="11" t="s">
        <v>17</v>
      </c>
      <c r="H183" s="11" t="s">
        <v>1269</v>
      </c>
      <c r="I183" s="11" t="s">
        <v>1270</v>
      </c>
      <c r="J183" s="11" t="s">
        <v>1271</v>
      </c>
      <c r="K183" s="11" t="s">
        <v>1272</v>
      </c>
      <c r="L183" s="11" t="str">
        <f t="shared" si="2"/>
        <v>L-001480</v>
      </c>
      <c r="M183" s="11">
        <v>1</v>
      </c>
      <c r="N183" s="11" t="s">
        <v>7655</v>
      </c>
      <c r="O183" s="11" t="s">
        <v>7656</v>
      </c>
      <c r="P183" s="10">
        <v>1</v>
      </c>
      <c r="Q183" s="10"/>
      <c r="R183" s="10"/>
    </row>
    <row r="184" spans="1:18">
      <c r="A184" s="11" t="s">
        <v>1273</v>
      </c>
      <c r="B184" s="11" t="s">
        <v>1274</v>
      </c>
      <c r="C184" s="11" t="s">
        <v>1267</v>
      </c>
      <c r="D184" s="11" t="s">
        <v>89</v>
      </c>
      <c r="E184" s="11" t="s">
        <v>90</v>
      </c>
      <c r="F184" s="11" t="s">
        <v>1275</v>
      </c>
      <c r="G184" s="11" t="s">
        <v>17</v>
      </c>
      <c r="H184" s="11" t="s">
        <v>1276</v>
      </c>
      <c r="I184" s="11" t="s">
        <v>1277</v>
      </c>
      <c r="J184" s="11" t="s">
        <v>1278</v>
      </c>
      <c r="K184" s="11" t="s">
        <v>1279</v>
      </c>
      <c r="L184" s="11" t="str">
        <f t="shared" si="2"/>
        <v>L-001481</v>
      </c>
      <c r="M184" s="11">
        <v>1</v>
      </c>
      <c r="N184" s="11" t="s">
        <v>7655</v>
      </c>
      <c r="O184" s="11" t="s">
        <v>7656</v>
      </c>
      <c r="P184" s="10">
        <v>1</v>
      </c>
      <c r="Q184" s="10"/>
      <c r="R184" s="10"/>
    </row>
    <row r="185" spans="1:18">
      <c r="A185" s="11" t="s">
        <v>1280</v>
      </c>
      <c r="B185" s="11" t="s">
        <v>1281</v>
      </c>
      <c r="C185" s="11" t="s">
        <v>1267</v>
      </c>
      <c r="D185" s="11" t="s">
        <v>89</v>
      </c>
      <c r="E185" s="11" t="s">
        <v>93</v>
      </c>
      <c r="F185" s="11" t="s">
        <v>1282</v>
      </c>
      <c r="G185" s="11" t="s">
        <v>17</v>
      </c>
      <c r="H185" s="11" t="s">
        <v>1283</v>
      </c>
      <c r="I185" s="11" t="s">
        <v>1284</v>
      </c>
      <c r="J185" s="11" t="s">
        <v>1285</v>
      </c>
      <c r="K185" s="11" t="s">
        <v>1286</v>
      </c>
      <c r="L185" s="11" t="str">
        <f t="shared" si="2"/>
        <v>L-001482</v>
      </c>
      <c r="M185" s="11">
        <v>1</v>
      </c>
      <c r="N185" s="11" t="s">
        <v>7655</v>
      </c>
      <c r="O185" s="11" t="s">
        <v>7656</v>
      </c>
      <c r="P185" s="10"/>
      <c r="Q185" s="10">
        <v>1</v>
      </c>
      <c r="R185" s="10" t="s">
        <v>7550</v>
      </c>
    </row>
    <row r="186" spans="1:18">
      <c r="A186" s="11" t="s">
        <v>1287</v>
      </c>
      <c r="B186" s="11" t="s">
        <v>1288</v>
      </c>
      <c r="C186" s="11" t="s">
        <v>1267</v>
      </c>
      <c r="D186" s="11" t="s">
        <v>89</v>
      </c>
      <c r="E186" s="11" t="s">
        <v>106</v>
      </c>
      <c r="F186" s="11" t="s">
        <v>1289</v>
      </c>
      <c r="G186" s="11" t="s">
        <v>17</v>
      </c>
      <c r="H186" s="11" t="s">
        <v>1290</v>
      </c>
      <c r="I186" s="11" t="s">
        <v>1291</v>
      </c>
      <c r="J186" s="11" t="s">
        <v>1292</v>
      </c>
      <c r="K186" s="11" t="s">
        <v>1293</v>
      </c>
      <c r="L186" s="11" t="str">
        <f t="shared" si="2"/>
        <v>L-001483</v>
      </c>
      <c r="M186" s="11">
        <v>1</v>
      </c>
      <c r="N186" s="11" t="s">
        <v>7655</v>
      </c>
      <c r="O186" s="11" t="s">
        <v>7656</v>
      </c>
      <c r="P186" s="10">
        <v>1</v>
      </c>
      <c r="Q186" s="10"/>
      <c r="R186" s="10"/>
    </row>
    <row r="187" spans="1:18">
      <c r="A187" s="11" t="s">
        <v>1294</v>
      </c>
      <c r="B187" s="11" t="s">
        <v>1295</v>
      </c>
      <c r="C187" s="11" t="s">
        <v>1267</v>
      </c>
      <c r="D187" s="11" t="s">
        <v>89</v>
      </c>
      <c r="E187" s="11" t="s">
        <v>106</v>
      </c>
      <c r="F187" s="11" t="s">
        <v>1296</v>
      </c>
      <c r="G187" s="11" t="s">
        <v>17</v>
      </c>
      <c r="H187" s="11" t="s">
        <v>1297</v>
      </c>
      <c r="I187" s="11" t="s">
        <v>1298</v>
      </c>
      <c r="J187" s="11" t="s">
        <v>1299</v>
      </c>
      <c r="K187" s="11" t="s">
        <v>1300</v>
      </c>
      <c r="L187" s="11" t="str">
        <f t="shared" si="2"/>
        <v>L-001484</v>
      </c>
      <c r="M187" s="11">
        <v>1</v>
      </c>
      <c r="N187" s="11" t="s">
        <v>7655</v>
      </c>
      <c r="O187" s="11" t="s">
        <v>7656</v>
      </c>
      <c r="P187" s="10">
        <v>1</v>
      </c>
      <c r="Q187" s="10"/>
      <c r="R187" s="10"/>
    </row>
    <row r="188" spans="1:18">
      <c r="A188" s="10" t="s">
        <v>1301</v>
      </c>
      <c r="B188" s="10" t="s">
        <v>1302</v>
      </c>
      <c r="C188" s="10" t="s">
        <v>1267</v>
      </c>
      <c r="D188" s="10" t="s">
        <v>1303</v>
      </c>
      <c r="E188" s="10" t="s">
        <v>114</v>
      </c>
      <c r="F188" s="10" t="s">
        <v>1304</v>
      </c>
      <c r="G188" s="10" t="s">
        <v>17</v>
      </c>
      <c r="H188" s="10" t="s">
        <v>1305</v>
      </c>
      <c r="I188" s="10" t="s">
        <v>1306</v>
      </c>
      <c r="J188" s="10" t="s">
        <v>1307</v>
      </c>
      <c r="K188" s="10" t="s">
        <v>1308</v>
      </c>
      <c r="L188" s="10" t="str">
        <f t="shared" si="2"/>
        <v>L-001485</v>
      </c>
      <c r="M188" s="10" t="s">
        <v>7596</v>
      </c>
      <c r="N188" s="10"/>
      <c r="O188" s="10"/>
      <c r="P188" s="10">
        <v>1</v>
      </c>
      <c r="Q188" s="10"/>
      <c r="R188" s="10"/>
    </row>
    <row r="189" spans="1:18">
      <c r="A189" s="11" t="s">
        <v>1309</v>
      </c>
      <c r="B189" s="11" t="s">
        <v>1310</v>
      </c>
      <c r="C189" s="11" t="s">
        <v>1267</v>
      </c>
      <c r="D189" s="11" t="s">
        <v>127</v>
      </c>
      <c r="E189" s="11" t="s">
        <v>128</v>
      </c>
      <c r="F189" s="11" t="s">
        <v>1311</v>
      </c>
      <c r="G189" s="11" t="s">
        <v>17</v>
      </c>
      <c r="H189" s="11" t="s">
        <v>1312</v>
      </c>
      <c r="I189" s="11" t="s">
        <v>1313</v>
      </c>
      <c r="J189" s="11" t="s">
        <v>1314</v>
      </c>
      <c r="K189" s="11" t="s">
        <v>1315</v>
      </c>
      <c r="L189" s="11" t="str">
        <f t="shared" si="2"/>
        <v>L-001486</v>
      </c>
      <c r="M189" s="11">
        <v>1</v>
      </c>
      <c r="N189" s="11" t="s">
        <v>7657</v>
      </c>
      <c r="O189" s="11" t="s">
        <v>7595</v>
      </c>
      <c r="P189" s="10">
        <v>1</v>
      </c>
      <c r="Q189" s="10"/>
      <c r="R189" s="10"/>
    </row>
    <row r="190" spans="1:18">
      <c r="A190" s="10" t="s">
        <v>1316</v>
      </c>
      <c r="B190" s="10" t="s">
        <v>7658</v>
      </c>
      <c r="C190" s="10" t="s">
        <v>1267</v>
      </c>
      <c r="D190" s="10" t="s">
        <v>188</v>
      </c>
      <c r="E190" s="10" t="s">
        <v>189</v>
      </c>
      <c r="F190" s="10" t="s">
        <v>1318</v>
      </c>
      <c r="G190" s="10" t="s">
        <v>17</v>
      </c>
      <c r="H190" s="10" t="s">
        <v>1319</v>
      </c>
      <c r="I190" s="10" t="s">
        <v>1320</v>
      </c>
      <c r="J190" s="10" t="s">
        <v>1321</v>
      </c>
      <c r="K190" s="10" t="s">
        <v>1322</v>
      </c>
      <c r="L190" s="10" t="str">
        <f t="shared" si="2"/>
        <v>L-001487</v>
      </c>
      <c r="M190" s="10" t="s">
        <v>7596</v>
      </c>
      <c r="N190" s="10"/>
      <c r="O190" s="10"/>
      <c r="P190" s="10">
        <v>1</v>
      </c>
      <c r="Q190" s="10"/>
      <c r="R190" s="10"/>
    </row>
    <row r="191" spans="1:18">
      <c r="A191" s="10" t="s">
        <v>1323</v>
      </c>
      <c r="B191" s="10" t="s">
        <v>1324</v>
      </c>
      <c r="C191" s="10" t="s">
        <v>1267</v>
      </c>
      <c r="D191" s="10" t="s">
        <v>188</v>
      </c>
      <c r="E191" s="10" t="s">
        <v>189</v>
      </c>
      <c r="F191" s="10" t="s">
        <v>1325</v>
      </c>
      <c r="G191" s="10" t="s">
        <v>17</v>
      </c>
      <c r="H191" s="10" t="s">
        <v>1326</v>
      </c>
      <c r="I191" s="10" t="s">
        <v>1327</v>
      </c>
      <c r="J191" s="10" t="s">
        <v>1328</v>
      </c>
      <c r="K191" s="10" t="s">
        <v>1329</v>
      </c>
      <c r="L191" s="10" t="str">
        <f t="shared" si="2"/>
        <v>L-001488</v>
      </c>
      <c r="M191" s="10" t="s">
        <v>7596</v>
      </c>
      <c r="N191" s="10"/>
      <c r="O191" s="10"/>
      <c r="P191" s="10">
        <v>1</v>
      </c>
      <c r="Q191" s="10"/>
      <c r="R191" s="10"/>
    </row>
    <row r="192" spans="1:18">
      <c r="A192" s="10" t="s">
        <v>1330</v>
      </c>
      <c r="B192" s="10" t="s">
        <v>1331</v>
      </c>
      <c r="C192" s="10" t="s">
        <v>1267</v>
      </c>
      <c r="D192" s="10" t="s">
        <v>188</v>
      </c>
      <c r="E192" s="10" t="s">
        <v>189</v>
      </c>
      <c r="F192" s="10" t="s">
        <v>1332</v>
      </c>
      <c r="G192" s="10" t="s">
        <v>17</v>
      </c>
      <c r="H192" s="10" t="s">
        <v>1333</v>
      </c>
      <c r="I192" s="10" t="s">
        <v>1334</v>
      </c>
      <c r="J192" s="10" t="s">
        <v>1335</v>
      </c>
      <c r="K192" s="10" t="s">
        <v>1336</v>
      </c>
      <c r="L192" s="10" t="str">
        <f t="shared" si="2"/>
        <v>L-001489</v>
      </c>
      <c r="M192" s="10" t="s">
        <v>7596</v>
      </c>
      <c r="N192" s="10"/>
      <c r="O192" s="10"/>
      <c r="P192" s="10">
        <v>1</v>
      </c>
      <c r="Q192" s="10"/>
      <c r="R192" s="10"/>
    </row>
    <row r="193" spans="1:18">
      <c r="A193" s="10" t="s">
        <v>1337</v>
      </c>
      <c r="B193" s="10" t="s">
        <v>1338</v>
      </c>
      <c r="C193" s="10" t="s">
        <v>1267</v>
      </c>
      <c r="D193" s="10" t="s">
        <v>188</v>
      </c>
      <c r="E193" s="10" t="s">
        <v>189</v>
      </c>
      <c r="F193" s="10" t="s">
        <v>1339</v>
      </c>
      <c r="G193" s="10" t="s">
        <v>17</v>
      </c>
      <c r="H193" s="10" t="s">
        <v>1340</v>
      </c>
      <c r="I193" s="10" t="s">
        <v>1341</v>
      </c>
      <c r="J193" s="10" t="s">
        <v>1342</v>
      </c>
      <c r="K193" s="10" t="s">
        <v>1343</v>
      </c>
      <c r="L193" s="10" t="str">
        <f t="shared" si="2"/>
        <v>L-001490</v>
      </c>
      <c r="M193" s="10" t="s">
        <v>7596</v>
      </c>
      <c r="N193" s="10"/>
      <c r="O193" s="10"/>
      <c r="P193" s="10">
        <v>1</v>
      </c>
      <c r="Q193" s="10"/>
      <c r="R193" s="10"/>
    </row>
    <row r="194" spans="1:18">
      <c r="A194" s="10" t="s">
        <v>1344</v>
      </c>
      <c r="B194" s="10" t="s">
        <v>1345</v>
      </c>
      <c r="C194" s="10" t="s">
        <v>1267</v>
      </c>
      <c r="D194" s="10" t="s">
        <v>188</v>
      </c>
      <c r="E194" s="10" t="s">
        <v>189</v>
      </c>
      <c r="F194" s="10" t="s">
        <v>1346</v>
      </c>
      <c r="G194" s="10" t="s">
        <v>17</v>
      </c>
      <c r="H194" s="10" t="s">
        <v>1347</v>
      </c>
      <c r="I194" s="10" t="s">
        <v>1348</v>
      </c>
      <c r="J194" s="10" t="s">
        <v>1349</v>
      </c>
      <c r="K194" s="10" t="s">
        <v>1350</v>
      </c>
      <c r="L194" s="10" t="str">
        <f t="shared" si="2"/>
        <v>L-001491</v>
      </c>
      <c r="M194" s="10" t="s">
        <v>7596</v>
      </c>
      <c r="N194" s="10"/>
      <c r="O194" s="10"/>
      <c r="P194" s="10">
        <v>1</v>
      </c>
      <c r="Q194" s="10"/>
      <c r="R194" s="10"/>
    </row>
    <row r="195" spans="1:18">
      <c r="A195" s="10" t="s">
        <v>1351</v>
      </c>
      <c r="B195" s="10" t="s">
        <v>1352</v>
      </c>
      <c r="C195" s="10" t="s">
        <v>1267</v>
      </c>
      <c r="D195" s="10" t="s">
        <v>188</v>
      </c>
      <c r="E195" s="10" t="s">
        <v>189</v>
      </c>
      <c r="F195" s="10" t="s">
        <v>1353</v>
      </c>
      <c r="G195" s="10" t="s">
        <v>17</v>
      </c>
      <c r="H195" s="10" t="s">
        <v>1354</v>
      </c>
      <c r="I195" s="10" t="s">
        <v>1355</v>
      </c>
      <c r="J195" s="10" t="s">
        <v>1356</v>
      </c>
      <c r="K195" s="10" t="s">
        <v>1357</v>
      </c>
      <c r="L195" s="10" t="str">
        <f t="shared" si="2"/>
        <v>L-001492</v>
      </c>
      <c r="M195" s="10" t="s">
        <v>7596</v>
      </c>
      <c r="N195" s="10"/>
      <c r="O195" s="10"/>
      <c r="P195" s="10">
        <v>1</v>
      </c>
      <c r="Q195" s="10"/>
      <c r="R195" s="10"/>
    </row>
    <row r="196" spans="1:18">
      <c r="A196" s="10" t="s">
        <v>1358</v>
      </c>
      <c r="B196" s="10" t="s">
        <v>1359</v>
      </c>
      <c r="C196" s="10" t="s">
        <v>1267</v>
      </c>
      <c r="D196" s="10" t="s">
        <v>188</v>
      </c>
      <c r="E196" s="10" t="s">
        <v>189</v>
      </c>
      <c r="F196" s="10" t="s">
        <v>1360</v>
      </c>
      <c r="G196" s="10" t="s">
        <v>17</v>
      </c>
      <c r="H196" s="10" t="s">
        <v>1361</v>
      </c>
      <c r="I196" s="10" t="s">
        <v>1362</v>
      </c>
      <c r="J196" s="10" t="s">
        <v>1363</v>
      </c>
      <c r="K196" s="10" t="s">
        <v>1364</v>
      </c>
      <c r="L196" s="10" t="str">
        <f t="shared" si="2"/>
        <v>L-001493</v>
      </c>
      <c r="M196" s="10" t="s">
        <v>7596</v>
      </c>
      <c r="N196" s="10"/>
      <c r="O196" s="10"/>
      <c r="P196" s="10">
        <v>1</v>
      </c>
      <c r="Q196" s="10"/>
      <c r="R196" s="10"/>
    </row>
    <row r="197" spans="1:18">
      <c r="A197" s="10" t="s">
        <v>1365</v>
      </c>
      <c r="B197" s="10" t="s">
        <v>7659</v>
      </c>
      <c r="C197" s="10" t="s">
        <v>1267</v>
      </c>
      <c r="D197" s="10" t="s">
        <v>13</v>
      </c>
      <c r="E197" s="10" t="s">
        <v>189</v>
      </c>
      <c r="F197" s="10" t="s">
        <v>1367</v>
      </c>
      <c r="G197" s="10" t="s">
        <v>17</v>
      </c>
      <c r="H197" s="10" t="s">
        <v>1368</v>
      </c>
      <c r="I197" s="10" t="s">
        <v>1369</v>
      </c>
      <c r="J197" s="10" t="s">
        <v>1370</v>
      </c>
      <c r="K197" s="10" t="s">
        <v>1371</v>
      </c>
      <c r="L197" s="10" t="str">
        <f t="shared" ref="L197:L260" si="3">A197</f>
        <v>L-001494</v>
      </c>
      <c r="M197" s="10" t="s">
        <v>7596</v>
      </c>
      <c r="N197" s="10"/>
      <c r="O197" s="10"/>
      <c r="P197" s="10">
        <v>1</v>
      </c>
      <c r="Q197" s="10"/>
      <c r="R197" s="10"/>
    </row>
    <row r="198" spans="1:18">
      <c r="A198" s="10" t="s">
        <v>1372</v>
      </c>
      <c r="B198" s="10" t="s">
        <v>1373</v>
      </c>
      <c r="C198" s="10" t="s">
        <v>1267</v>
      </c>
      <c r="D198" s="10" t="s">
        <v>13</v>
      </c>
      <c r="E198" s="10" t="s">
        <v>189</v>
      </c>
      <c r="F198" s="10" t="s">
        <v>1374</v>
      </c>
      <c r="G198" s="10" t="s">
        <v>17</v>
      </c>
      <c r="H198" s="10" t="s">
        <v>1375</v>
      </c>
      <c r="I198" s="10" t="s">
        <v>1376</v>
      </c>
      <c r="J198" s="10" t="s">
        <v>1377</v>
      </c>
      <c r="K198" s="10" t="s">
        <v>1378</v>
      </c>
      <c r="L198" s="10" t="str">
        <f t="shared" si="3"/>
        <v>L-001495</v>
      </c>
      <c r="M198" s="10" t="s">
        <v>7596</v>
      </c>
      <c r="N198" s="10"/>
      <c r="O198" s="10"/>
      <c r="P198" s="10">
        <v>1</v>
      </c>
      <c r="Q198" s="10"/>
      <c r="R198" s="10"/>
    </row>
    <row r="199" spans="1:18">
      <c r="A199" s="10" t="s">
        <v>1379</v>
      </c>
      <c r="B199" s="10" t="s">
        <v>1380</v>
      </c>
      <c r="C199" s="10" t="s">
        <v>1267</v>
      </c>
      <c r="D199" s="10" t="s">
        <v>13</v>
      </c>
      <c r="E199" s="10" t="s">
        <v>189</v>
      </c>
      <c r="F199" s="10" t="s">
        <v>1381</v>
      </c>
      <c r="G199" s="10" t="s">
        <v>17</v>
      </c>
      <c r="H199" s="10" t="s">
        <v>1382</v>
      </c>
      <c r="I199" s="10" t="s">
        <v>1383</v>
      </c>
      <c r="J199" s="10" t="s">
        <v>1384</v>
      </c>
      <c r="K199" s="10" t="s">
        <v>1385</v>
      </c>
      <c r="L199" s="10" t="str">
        <f t="shared" si="3"/>
        <v>L-001496</v>
      </c>
      <c r="M199" s="10" t="s">
        <v>7596</v>
      </c>
      <c r="N199" s="10"/>
      <c r="O199" s="10"/>
      <c r="P199" s="10">
        <v>1</v>
      </c>
      <c r="Q199" s="10"/>
      <c r="R199" s="10"/>
    </row>
    <row r="200" spans="1:18">
      <c r="A200" s="10" t="s">
        <v>1386</v>
      </c>
      <c r="B200" s="10" t="s">
        <v>1387</v>
      </c>
      <c r="C200" s="10" t="s">
        <v>1267</v>
      </c>
      <c r="D200" s="10" t="s">
        <v>13</v>
      </c>
      <c r="E200" s="10" t="s">
        <v>189</v>
      </c>
      <c r="F200" s="10" t="s">
        <v>1388</v>
      </c>
      <c r="G200" s="10" t="s">
        <v>17</v>
      </c>
      <c r="H200" s="10" t="s">
        <v>1389</v>
      </c>
      <c r="I200" s="10" t="s">
        <v>1390</v>
      </c>
      <c r="J200" s="10" t="s">
        <v>1391</v>
      </c>
      <c r="K200" s="10" t="s">
        <v>1392</v>
      </c>
      <c r="L200" s="10" t="str">
        <f t="shared" si="3"/>
        <v>L-001497</v>
      </c>
      <c r="M200" s="10" t="s">
        <v>7596</v>
      </c>
      <c r="N200" s="10"/>
      <c r="O200" s="10"/>
      <c r="P200" s="10">
        <v>1</v>
      </c>
      <c r="Q200" s="10"/>
      <c r="R200" s="10"/>
    </row>
    <row r="201" spans="1:18">
      <c r="A201" s="10" t="s">
        <v>1393</v>
      </c>
      <c r="B201" s="10" t="s">
        <v>1394</v>
      </c>
      <c r="C201" s="10" t="s">
        <v>1267</v>
      </c>
      <c r="D201" s="10" t="s">
        <v>13</v>
      </c>
      <c r="E201" s="10" t="s">
        <v>189</v>
      </c>
      <c r="F201" s="10" t="s">
        <v>1395</v>
      </c>
      <c r="G201" s="10" t="s">
        <v>17</v>
      </c>
      <c r="H201" s="10" t="s">
        <v>1396</v>
      </c>
      <c r="I201" s="10" t="s">
        <v>1397</v>
      </c>
      <c r="J201" s="10" t="s">
        <v>1398</v>
      </c>
      <c r="K201" s="10" t="s">
        <v>1399</v>
      </c>
      <c r="L201" s="10" t="str">
        <f t="shared" si="3"/>
        <v>L-001498</v>
      </c>
      <c r="M201" s="10" t="s">
        <v>7596</v>
      </c>
      <c r="N201" s="10"/>
      <c r="O201" s="10"/>
      <c r="P201" s="10">
        <v>1</v>
      </c>
      <c r="Q201" s="10"/>
      <c r="R201" s="10"/>
    </row>
    <row r="202" spans="1:18">
      <c r="A202" s="10" t="s">
        <v>1400</v>
      </c>
      <c r="B202" s="10" t="s">
        <v>1401</v>
      </c>
      <c r="C202" s="10" t="s">
        <v>1267</v>
      </c>
      <c r="D202" s="10" t="s">
        <v>13</v>
      </c>
      <c r="E202" s="10" t="s">
        <v>189</v>
      </c>
      <c r="F202" s="10" t="s">
        <v>1402</v>
      </c>
      <c r="G202" s="10" t="s">
        <v>17</v>
      </c>
      <c r="H202" s="10" t="s">
        <v>1403</v>
      </c>
      <c r="I202" s="10" t="s">
        <v>1404</v>
      </c>
      <c r="J202" s="10" t="s">
        <v>1405</v>
      </c>
      <c r="K202" s="10" t="s">
        <v>1406</v>
      </c>
      <c r="L202" s="10" t="str">
        <f t="shared" si="3"/>
        <v>L-001499</v>
      </c>
      <c r="M202" s="10" t="s">
        <v>7596</v>
      </c>
      <c r="N202" s="10"/>
      <c r="O202" s="10"/>
      <c r="P202" s="10">
        <v>1</v>
      </c>
      <c r="Q202" s="10"/>
      <c r="R202" s="10"/>
    </row>
    <row r="203" spans="1:18">
      <c r="A203" s="10" t="s">
        <v>1407</v>
      </c>
      <c r="B203" s="10" t="s">
        <v>1408</v>
      </c>
      <c r="C203" s="10" t="s">
        <v>1267</v>
      </c>
      <c r="D203" s="10" t="s">
        <v>13</v>
      </c>
      <c r="E203" s="10" t="s">
        <v>189</v>
      </c>
      <c r="F203" s="10" t="s">
        <v>1409</v>
      </c>
      <c r="G203" s="10" t="s">
        <v>17</v>
      </c>
      <c r="H203" s="10" t="s">
        <v>1410</v>
      </c>
      <c r="I203" s="10" t="s">
        <v>1411</v>
      </c>
      <c r="J203" s="10" t="s">
        <v>1412</v>
      </c>
      <c r="K203" s="10" t="s">
        <v>1413</v>
      </c>
      <c r="L203" s="10" t="str">
        <f t="shared" si="3"/>
        <v>L-001500</v>
      </c>
      <c r="M203" s="10" t="s">
        <v>7596</v>
      </c>
      <c r="N203" s="10"/>
      <c r="O203" s="10"/>
      <c r="P203" s="10">
        <v>1</v>
      </c>
      <c r="Q203" s="10"/>
      <c r="R203" s="10"/>
    </row>
    <row r="204" spans="1:18">
      <c r="A204" s="10" t="s">
        <v>1414</v>
      </c>
      <c r="B204" s="10" t="s">
        <v>1415</v>
      </c>
      <c r="C204" s="10" t="s">
        <v>1267</v>
      </c>
      <c r="D204" s="10" t="s">
        <v>13</v>
      </c>
      <c r="E204" s="10" t="s">
        <v>1416</v>
      </c>
      <c r="F204" s="10" t="s">
        <v>1417</v>
      </c>
      <c r="G204" s="10" t="s">
        <v>17</v>
      </c>
      <c r="H204" s="10" t="e">
        <v>#N/A</v>
      </c>
      <c r="I204" s="10" t="e">
        <v>#N/A</v>
      </c>
      <c r="J204" s="10" t="s">
        <v>1418</v>
      </c>
      <c r="K204" s="10" t="s">
        <v>1419</v>
      </c>
      <c r="L204" s="10" t="str">
        <f t="shared" si="3"/>
        <v>L-001501</v>
      </c>
      <c r="M204" s="10" t="s">
        <v>7596</v>
      </c>
      <c r="N204" s="10"/>
      <c r="O204" s="10"/>
      <c r="P204" s="10">
        <v>1</v>
      </c>
      <c r="Q204" s="10"/>
      <c r="R204" s="10"/>
    </row>
    <row r="205" spans="1:18">
      <c r="A205" s="10" t="s">
        <v>1420</v>
      </c>
      <c r="B205" s="10" t="s">
        <v>7725</v>
      </c>
      <c r="C205" s="10" t="s">
        <v>1267</v>
      </c>
      <c r="D205" s="10" t="s">
        <v>188</v>
      </c>
      <c r="E205" s="10" t="s">
        <v>204</v>
      </c>
      <c r="F205" s="10" t="s">
        <v>205</v>
      </c>
      <c r="G205" s="10" t="s">
        <v>17</v>
      </c>
      <c r="H205" s="10" t="s">
        <v>1421</v>
      </c>
      <c r="I205" s="10" t="s">
        <v>1422</v>
      </c>
      <c r="J205" s="10" t="s">
        <v>1423</v>
      </c>
      <c r="K205" s="10" t="s">
        <v>1424</v>
      </c>
      <c r="L205" s="10" t="str">
        <f t="shared" si="3"/>
        <v>L-001502</v>
      </c>
      <c r="M205" s="10" t="s">
        <v>7596</v>
      </c>
      <c r="N205" s="10"/>
      <c r="O205" s="10"/>
      <c r="P205" s="10">
        <v>1</v>
      </c>
      <c r="Q205" s="10"/>
      <c r="R205" s="10"/>
    </row>
    <row r="206" spans="1:18">
      <c r="A206" s="10" t="s">
        <v>1425</v>
      </c>
      <c r="B206" s="10" t="s">
        <v>7726</v>
      </c>
      <c r="C206" s="10" t="s">
        <v>1267</v>
      </c>
      <c r="D206" s="10" t="s">
        <v>188</v>
      </c>
      <c r="E206" s="10" t="s">
        <v>204</v>
      </c>
      <c r="F206" s="10" t="s">
        <v>206</v>
      </c>
      <c r="G206" s="10" t="s">
        <v>17</v>
      </c>
      <c r="H206" s="10" t="s">
        <v>1426</v>
      </c>
      <c r="I206" s="10" t="s">
        <v>1427</v>
      </c>
      <c r="J206" s="10" t="s">
        <v>1428</v>
      </c>
      <c r="K206" s="10" t="s">
        <v>1429</v>
      </c>
      <c r="L206" s="10" t="str">
        <f t="shared" si="3"/>
        <v>L-001503</v>
      </c>
      <c r="M206" s="10" t="s">
        <v>7596</v>
      </c>
      <c r="N206" s="10"/>
      <c r="O206" s="10"/>
      <c r="P206" s="10">
        <v>1</v>
      </c>
      <c r="Q206" s="10"/>
      <c r="R206" s="10"/>
    </row>
    <row r="207" spans="1:18">
      <c r="A207" s="10" t="s">
        <v>1430</v>
      </c>
      <c r="B207" s="10" t="s">
        <v>1431</v>
      </c>
      <c r="C207" s="10" t="s">
        <v>1267</v>
      </c>
      <c r="D207" s="10" t="s">
        <v>188</v>
      </c>
      <c r="E207" s="10" t="s">
        <v>204</v>
      </c>
      <c r="F207" s="10" t="s">
        <v>1432</v>
      </c>
      <c r="G207" s="10" t="s">
        <v>17</v>
      </c>
      <c r="H207" s="10" t="e">
        <v>#N/A</v>
      </c>
      <c r="I207" s="10" t="s">
        <v>1433</v>
      </c>
      <c r="J207" s="10" t="s">
        <v>1434</v>
      </c>
      <c r="K207" s="10" t="s">
        <v>1435</v>
      </c>
      <c r="L207" s="10" t="str">
        <f t="shared" si="3"/>
        <v>L-001504</v>
      </c>
      <c r="M207" s="10" t="s">
        <v>7596</v>
      </c>
      <c r="N207" s="10"/>
      <c r="O207" s="10"/>
      <c r="P207" s="10">
        <v>1</v>
      </c>
      <c r="Q207" s="10"/>
      <c r="R207" s="10"/>
    </row>
    <row r="208" spans="1:18">
      <c r="A208" s="10" t="s">
        <v>1436</v>
      </c>
      <c r="B208" s="10" t="s">
        <v>1437</v>
      </c>
      <c r="C208" s="10" t="s">
        <v>1267</v>
      </c>
      <c r="D208" s="10" t="s">
        <v>113</v>
      </c>
      <c r="E208" s="10" t="s">
        <v>215</v>
      </c>
      <c r="F208" s="10" t="s">
        <v>1438</v>
      </c>
      <c r="G208" s="10" t="s">
        <v>17</v>
      </c>
      <c r="H208" s="10" t="s">
        <v>1439</v>
      </c>
      <c r="I208" s="10" t="s">
        <v>1440</v>
      </c>
      <c r="J208" s="10" t="s">
        <v>1441</v>
      </c>
      <c r="K208" s="10" t="s">
        <v>1442</v>
      </c>
      <c r="L208" s="10" t="str">
        <f t="shared" si="3"/>
        <v>L-001505</v>
      </c>
      <c r="M208" s="10" t="s">
        <v>7596</v>
      </c>
      <c r="N208" s="10"/>
      <c r="O208" s="10"/>
      <c r="P208" s="10">
        <v>1</v>
      </c>
      <c r="Q208" s="10"/>
      <c r="R208" s="10"/>
    </row>
    <row r="209" spans="1:18">
      <c r="A209" s="9" t="s">
        <v>1443</v>
      </c>
      <c r="B209" s="9" t="s">
        <v>1444</v>
      </c>
      <c r="C209" s="9" t="s">
        <v>1267</v>
      </c>
      <c r="D209" s="9" t="s">
        <v>218</v>
      </c>
      <c r="E209" s="9" t="s">
        <v>219</v>
      </c>
      <c r="F209" s="9" t="s">
        <v>1445</v>
      </c>
      <c r="G209" s="9" t="s">
        <v>24</v>
      </c>
      <c r="H209" s="9" t="e">
        <v>#N/A</v>
      </c>
      <c r="I209" s="9" t="s">
        <v>1446</v>
      </c>
      <c r="J209" s="9" t="s">
        <v>1447</v>
      </c>
      <c r="K209" s="9" t="s">
        <v>1448</v>
      </c>
      <c r="L209" s="9" t="str">
        <f t="shared" si="3"/>
        <v>L-001506</v>
      </c>
      <c r="M209" s="9">
        <v>2</v>
      </c>
      <c r="N209" s="9" t="s">
        <v>7660</v>
      </c>
      <c r="O209" s="9"/>
      <c r="P209" s="10">
        <v>1</v>
      </c>
      <c r="Q209" s="10"/>
      <c r="R209" s="10"/>
    </row>
    <row r="210" spans="1:18">
      <c r="A210" s="9" t="s">
        <v>1449</v>
      </c>
      <c r="B210" s="9" t="s">
        <v>1450</v>
      </c>
      <c r="C210" s="9" t="s">
        <v>1267</v>
      </c>
      <c r="D210" s="9" t="s">
        <v>218</v>
      </c>
      <c r="E210" s="9" t="s">
        <v>219</v>
      </c>
      <c r="F210" s="9" t="s">
        <v>1451</v>
      </c>
      <c r="G210" s="9" t="s">
        <v>24</v>
      </c>
      <c r="H210" s="9" t="e">
        <v>#N/A</v>
      </c>
      <c r="I210" s="9" t="s">
        <v>1452</v>
      </c>
      <c r="J210" s="9" t="s">
        <v>1453</v>
      </c>
      <c r="K210" s="9" t="s">
        <v>1454</v>
      </c>
      <c r="L210" s="9" t="str">
        <f t="shared" si="3"/>
        <v>L-001507</v>
      </c>
      <c r="M210" s="9">
        <v>2</v>
      </c>
      <c r="N210" s="9" t="s">
        <v>7660</v>
      </c>
      <c r="O210" s="9"/>
      <c r="P210" s="10">
        <v>1</v>
      </c>
      <c r="Q210" s="10"/>
      <c r="R210" s="10"/>
    </row>
    <row r="211" spans="1:18">
      <c r="A211" s="9" t="s">
        <v>1455</v>
      </c>
      <c r="B211" s="9" t="s">
        <v>1456</v>
      </c>
      <c r="C211" s="9" t="s">
        <v>1267</v>
      </c>
      <c r="D211" s="9" t="s">
        <v>218</v>
      </c>
      <c r="E211" s="9" t="s">
        <v>219</v>
      </c>
      <c r="F211" s="9" t="s">
        <v>1457</v>
      </c>
      <c r="G211" s="9" t="s">
        <v>24</v>
      </c>
      <c r="H211" s="9" t="e">
        <v>#N/A</v>
      </c>
      <c r="I211" s="9" t="s">
        <v>1458</v>
      </c>
      <c r="J211" s="9" t="s">
        <v>1459</v>
      </c>
      <c r="K211" s="9" t="s">
        <v>1460</v>
      </c>
      <c r="L211" s="9" t="str">
        <f t="shared" si="3"/>
        <v>L-001508</v>
      </c>
      <c r="M211" s="9">
        <v>2</v>
      </c>
      <c r="N211" s="9" t="s">
        <v>7660</v>
      </c>
      <c r="O211" s="9"/>
      <c r="P211" s="10">
        <v>1</v>
      </c>
      <c r="Q211" s="10"/>
      <c r="R211" s="10"/>
    </row>
    <row r="212" spans="1:18">
      <c r="A212" s="9" t="s">
        <v>1461</v>
      </c>
      <c r="B212" s="9" t="s">
        <v>1462</v>
      </c>
      <c r="C212" s="9" t="s">
        <v>1267</v>
      </c>
      <c r="D212" s="9" t="s">
        <v>218</v>
      </c>
      <c r="E212" s="9" t="s">
        <v>219</v>
      </c>
      <c r="F212" s="9" t="s">
        <v>1463</v>
      </c>
      <c r="G212" s="9" t="s">
        <v>17</v>
      </c>
      <c r="H212" s="9" t="s">
        <v>1464</v>
      </c>
      <c r="I212" s="9" t="s">
        <v>1465</v>
      </c>
      <c r="J212" s="9" t="s">
        <v>1466</v>
      </c>
      <c r="K212" s="9" t="s">
        <v>1467</v>
      </c>
      <c r="L212" s="9" t="str">
        <f t="shared" si="3"/>
        <v>L-001509</v>
      </c>
      <c r="M212" s="9">
        <v>2</v>
      </c>
      <c r="N212" s="9" t="s">
        <v>7660</v>
      </c>
      <c r="O212" s="9"/>
      <c r="P212" s="10">
        <v>1</v>
      </c>
      <c r="Q212" s="10"/>
      <c r="R212" s="10"/>
    </row>
    <row r="213" spans="1:18">
      <c r="A213" s="10" t="s">
        <v>1468</v>
      </c>
      <c r="B213" s="10" t="s">
        <v>1469</v>
      </c>
      <c r="C213" s="10" t="s">
        <v>1267</v>
      </c>
      <c r="D213" s="10" t="s">
        <v>13</v>
      </c>
      <c r="E213" s="10" t="s">
        <v>1470</v>
      </c>
      <c r="F213" s="10" t="s">
        <v>1471</v>
      </c>
      <c r="G213" s="10" t="s">
        <v>24</v>
      </c>
      <c r="H213" s="10" t="e">
        <v>#N/A</v>
      </c>
      <c r="I213" s="10" t="s">
        <v>1472</v>
      </c>
      <c r="J213" s="10" t="s">
        <v>1473</v>
      </c>
      <c r="K213" s="10" t="s">
        <v>1474</v>
      </c>
      <c r="L213" s="10" t="str">
        <f t="shared" si="3"/>
        <v>L-001510</v>
      </c>
      <c r="M213" s="10" t="s">
        <v>7596</v>
      </c>
      <c r="N213" s="10"/>
      <c r="O213" s="10"/>
      <c r="P213" s="10">
        <v>1</v>
      </c>
      <c r="Q213" s="10"/>
      <c r="R213" s="10"/>
    </row>
    <row r="214" spans="1:18">
      <c r="A214" s="10" t="s">
        <v>1475</v>
      </c>
      <c r="B214" s="10" t="s">
        <v>1476</v>
      </c>
      <c r="C214" s="10" t="s">
        <v>1267</v>
      </c>
      <c r="D214" s="10" t="s">
        <v>13</v>
      </c>
      <c r="E214" s="10" t="s">
        <v>1470</v>
      </c>
      <c r="F214" s="10" t="s">
        <v>1477</v>
      </c>
      <c r="G214" s="10" t="s">
        <v>17</v>
      </c>
      <c r="H214" s="10" t="s">
        <v>1478</v>
      </c>
      <c r="I214" s="10" t="s">
        <v>1479</v>
      </c>
      <c r="J214" s="10" t="s">
        <v>1480</v>
      </c>
      <c r="K214" s="10" t="s">
        <v>1481</v>
      </c>
      <c r="L214" s="10" t="str">
        <f t="shared" si="3"/>
        <v>L-001511</v>
      </c>
      <c r="M214" s="10" t="s">
        <v>7596</v>
      </c>
      <c r="N214" s="10"/>
      <c r="O214" s="10"/>
      <c r="P214" s="12" t="s">
        <v>7579</v>
      </c>
      <c r="Q214" s="12"/>
      <c r="R214" s="12" t="s">
        <v>7638</v>
      </c>
    </row>
    <row r="215" spans="1:18">
      <c r="A215" s="10" t="s">
        <v>1482</v>
      </c>
      <c r="B215" s="10" t="s">
        <v>1483</v>
      </c>
      <c r="C215" s="10" t="s">
        <v>1267</v>
      </c>
      <c r="D215" s="10" t="s">
        <v>13</v>
      </c>
      <c r="E215" s="10" t="s">
        <v>1470</v>
      </c>
      <c r="F215" s="10" t="s">
        <v>1484</v>
      </c>
      <c r="G215" s="10" t="s">
        <v>17</v>
      </c>
      <c r="H215" s="10" t="s">
        <v>1485</v>
      </c>
      <c r="I215" s="10" t="s">
        <v>1486</v>
      </c>
      <c r="J215" s="10" t="s">
        <v>1487</v>
      </c>
      <c r="K215" s="10" t="s">
        <v>1488</v>
      </c>
      <c r="L215" s="10" t="str">
        <f t="shared" si="3"/>
        <v>L-001512</v>
      </c>
      <c r="M215" s="10" t="s">
        <v>7596</v>
      </c>
      <c r="N215" s="10"/>
      <c r="O215" s="10"/>
      <c r="P215" s="12" t="s">
        <v>7579</v>
      </c>
      <c r="Q215" s="12"/>
      <c r="R215" s="12" t="s">
        <v>7638</v>
      </c>
    </row>
    <row r="216" spans="1:18">
      <c r="A216" s="10" t="s">
        <v>1489</v>
      </c>
      <c r="B216" s="10" t="s">
        <v>1490</v>
      </c>
      <c r="C216" s="10" t="s">
        <v>1267</v>
      </c>
      <c r="D216" s="10" t="s">
        <v>13</v>
      </c>
      <c r="E216" s="10" t="s">
        <v>1470</v>
      </c>
      <c r="F216" s="10" t="s">
        <v>1491</v>
      </c>
      <c r="G216" s="10" t="s">
        <v>17</v>
      </c>
      <c r="H216" s="10" t="s">
        <v>1492</v>
      </c>
      <c r="I216" s="10" t="s">
        <v>1493</v>
      </c>
      <c r="J216" s="10" t="s">
        <v>1494</v>
      </c>
      <c r="K216" s="10" t="s">
        <v>1495</v>
      </c>
      <c r="L216" s="10" t="str">
        <f t="shared" si="3"/>
        <v>L-001513</v>
      </c>
      <c r="M216" s="10" t="s">
        <v>7596</v>
      </c>
      <c r="N216" s="10"/>
      <c r="O216" s="10"/>
      <c r="P216" s="10">
        <v>1</v>
      </c>
      <c r="Q216" s="10"/>
      <c r="R216" s="10"/>
    </row>
    <row r="217" spans="1:18">
      <c r="A217" s="10" t="s">
        <v>1496</v>
      </c>
      <c r="B217" s="10" t="s">
        <v>1497</v>
      </c>
      <c r="C217" s="10" t="s">
        <v>1267</v>
      </c>
      <c r="D217" s="10" t="s">
        <v>13</v>
      </c>
      <c r="E217" s="10" t="s">
        <v>1470</v>
      </c>
      <c r="F217" s="10" t="s">
        <v>1498</v>
      </c>
      <c r="G217" s="10" t="s">
        <v>17</v>
      </c>
      <c r="H217" s="10" t="s">
        <v>1499</v>
      </c>
      <c r="I217" s="10" t="s">
        <v>1500</v>
      </c>
      <c r="J217" s="10" t="s">
        <v>1501</v>
      </c>
      <c r="K217" s="10" t="s">
        <v>1502</v>
      </c>
      <c r="L217" s="10" t="str">
        <f t="shared" si="3"/>
        <v>L-001514</v>
      </c>
      <c r="M217" s="10" t="s">
        <v>7596</v>
      </c>
      <c r="N217" s="10"/>
      <c r="O217" s="10"/>
      <c r="P217" s="10">
        <v>1</v>
      </c>
      <c r="Q217" s="10"/>
      <c r="R217" s="10"/>
    </row>
    <row r="218" spans="1:18">
      <c r="A218" s="10" t="s">
        <v>1503</v>
      </c>
      <c r="B218" s="10" t="s">
        <v>1504</v>
      </c>
      <c r="C218" s="10" t="s">
        <v>1267</v>
      </c>
      <c r="D218" s="10" t="s">
        <v>13</v>
      </c>
      <c r="E218" s="10" t="s">
        <v>1470</v>
      </c>
      <c r="F218" s="10" t="s">
        <v>1505</v>
      </c>
      <c r="G218" s="10" t="s">
        <v>17</v>
      </c>
      <c r="H218" s="10" t="s">
        <v>1506</v>
      </c>
      <c r="I218" s="10" t="s">
        <v>1507</v>
      </c>
      <c r="J218" s="10" t="s">
        <v>1508</v>
      </c>
      <c r="K218" s="10" t="s">
        <v>1509</v>
      </c>
      <c r="L218" s="10" t="str">
        <f t="shared" si="3"/>
        <v>L-001515</v>
      </c>
      <c r="M218" s="10" t="s">
        <v>7596</v>
      </c>
      <c r="N218" s="10"/>
      <c r="O218" s="10"/>
      <c r="P218" s="10">
        <v>1</v>
      </c>
      <c r="Q218" s="10"/>
      <c r="R218" s="10"/>
    </row>
    <row r="219" spans="1:18">
      <c r="A219" s="10" t="s">
        <v>1510</v>
      </c>
      <c r="B219" s="10" t="s">
        <v>1511</v>
      </c>
      <c r="C219" s="10" t="s">
        <v>1267</v>
      </c>
      <c r="D219" s="10" t="s">
        <v>13</v>
      </c>
      <c r="E219" s="10" t="s">
        <v>1512</v>
      </c>
      <c r="F219" s="10" t="s">
        <v>1513</v>
      </c>
      <c r="G219" s="10" t="s">
        <v>17</v>
      </c>
      <c r="H219" s="10" t="s">
        <v>1514</v>
      </c>
      <c r="I219" s="10" t="s">
        <v>1515</v>
      </c>
      <c r="J219" s="10" t="s">
        <v>1516</v>
      </c>
      <c r="K219" s="10" t="s">
        <v>1517</v>
      </c>
      <c r="L219" s="10" t="str">
        <f t="shared" si="3"/>
        <v>L-001516</v>
      </c>
      <c r="M219" s="10" t="s">
        <v>7596</v>
      </c>
      <c r="N219" s="10"/>
      <c r="O219" s="10"/>
      <c r="P219" s="10">
        <v>1</v>
      </c>
      <c r="Q219" s="10"/>
      <c r="R219" s="10"/>
    </row>
    <row r="220" spans="1:18">
      <c r="A220" s="10" t="s">
        <v>1518</v>
      </c>
      <c r="B220" s="10" t="s">
        <v>1519</v>
      </c>
      <c r="C220" s="10" t="s">
        <v>1267</v>
      </c>
      <c r="D220" s="10" t="s">
        <v>13</v>
      </c>
      <c r="E220" s="10" t="s">
        <v>1512</v>
      </c>
      <c r="F220" s="10" t="s">
        <v>1520</v>
      </c>
      <c r="G220" s="10" t="s">
        <v>17</v>
      </c>
      <c r="H220" s="10" t="s">
        <v>1521</v>
      </c>
      <c r="I220" s="10" t="s">
        <v>1522</v>
      </c>
      <c r="J220" s="10" t="s">
        <v>1523</v>
      </c>
      <c r="K220" s="10" t="s">
        <v>1524</v>
      </c>
      <c r="L220" s="10" t="str">
        <f t="shared" si="3"/>
        <v>L-001517</v>
      </c>
      <c r="M220" s="10" t="s">
        <v>7596</v>
      </c>
      <c r="N220" s="10"/>
      <c r="O220" s="10"/>
      <c r="P220" s="10">
        <v>1</v>
      </c>
      <c r="Q220" s="10"/>
      <c r="R220" s="10"/>
    </row>
    <row r="221" spans="1:18">
      <c r="A221" s="10" t="s">
        <v>1525</v>
      </c>
      <c r="B221" s="10" t="s">
        <v>1526</v>
      </c>
      <c r="C221" s="10" t="s">
        <v>1267</v>
      </c>
      <c r="D221" s="10" t="s">
        <v>13</v>
      </c>
      <c r="E221" s="10" t="s">
        <v>83</v>
      </c>
      <c r="F221" s="10" t="s">
        <v>1527</v>
      </c>
      <c r="G221" s="10" t="s">
        <v>17</v>
      </c>
      <c r="H221" s="10" t="e">
        <v>#N/A</v>
      </c>
      <c r="I221" s="10" t="s">
        <v>1528</v>
      </c>
      <c r="J221" s="10" t="s">
        <v>1529</v>
      </c>
      <c r="K221" s="10" t="s">
        <v>1530</v>
      </c>
      <c r="L221" s="10" t="str">
        <f t="shared" si="3"/>
        <v>L-001518</v>
      </c>
      <c r="M221" s="10" t="s">
        <v>7596</v>
      </c>
      <c r="N221" s="10"/>
      <c r="O221" s="10"/>
      <c r="P221" s="10">
        <v>1</v>
      </c>
      <c r="Q221" s="10"/>
      <c r="R221" s="10"/>
    </row>
    <row r="222" spans="1:18">
      <c r="A222" s="11" t="s">
        <v>1531</v>
      </c>
      <c r="B222" s="11" t="s">
        <v>1532</v>
      </c>
      <c r="C222" s="11" t="s">
        <v>1267</v>
      </c>
      <c r="D222" s="11" t="s">
        <v>89</v>
      </c>
      <c r="E222" s="11" t="s">
        <v>1533</v>
      </c>
      <c r="F222" s="11" t="s">
        <v>7661</v>
      </c>
      <c r="G222" s="11" t="s">
        <v>17</v>
      </c>
      <c r="H222" s="11" t="s">
        <v>1535</v>
      </c>
      <c r="I222" s="11" t="s">
        <v>1536</v>
      </c>
      <c r="J222" s="11" t="s">
        <v>1537</v>
      </c>
      <c r="K222" s="11" t="s">
        <v>1538</v>
      </c>
      <c r="L222" s="11" t="str">
        <f t="shared" si="3"/>
        <v>L-001519</v>
      </c>
      <c r="M222" s="11">
        <v>1</v>
      </c>
      <c r="N222" s="11" t="s">
        <v>7655</v>
      </c>
      <c r="O222" s="11" t="s">
        <v>7656</v>
      </c>
      <c r="P222" s="10">
        <v>1</v>
      </c>
      <c r="Q222" s="10"/>
      <c r="R222" s="10"/>
    </row>
    <row r="223" spans="1:18">
      <c r="A223" s="11" t="s">
        <v>1539</v>
      </c>
      <c r="B223" s="11" t="s">
        <v>1540</v>
      </c>
      <c r="C223" s="11" t="s">
        <v>1267</v>
      </c>
      <c r="D223" s="11" t="s">
        <v>89</v>
      </c>
      <c r="E223" s="11" t="s">
        <v>1541</v>
      </c>
      <c r="F223" s="11" t="s">
        <v>1542</v>
      </c>
      <c r="G223" s="11" t="s">
        <v>17</v>
      </c>
      <c r="H223" s="11" t="s">
        <v>1543</v>
      </c>
      <c r="I223" s="11" t="s">
        <v>1544</v>
      </c>
      <c r="J223" s="11" t="s">
        <v>1545</v>
      </c>
      <c r="K223" s="11" t="s">
        <v>1546</v>
      </c>
      <c r="L223" s="11" t="str">
        <f t="shared" si="3"/>
        <v>L-001520</v>
      </c>
      <c r="M223" s="11">
        <v>1</v>
      </c>
      <c r="N223" s="11" t="s">
        <v>7655</v>
      </c>
      <c r="O223" s="11" t="s">
        <v>7656</v>
      </c>
      <c r="P223" s="10">
        <v>1</v>
      </c>
      <c r="Q223" s="10"/>
      <c r="R223" s="10"/>
    </row>
    <row r="224" spans="1:18">
      <c r="A224" s="11" t="s">
        <v>1547</v>
      </c>
      <c r="B224" s="11" t="s">
        <v>1548</v>
      </c>
      <c r="C224" s="11" t="s">
        <v>1267</v>
      </c>
      <c r="D224" s="11" t="s">
        <v>89</v>
      </c>
      <c r="E224" s="11" t="s">
        <v>1549</v>
      </c>
      <c r="F224" s="11" t="s">
        <v>1550</v>
      </c>
      <c r="G224" s="11" t="s">
        <v>17</v>
      </c>
      <c r="H224" s="11" t="s">
        <v>1551</v>
      </c>
      <c r="I224" s="11" t="s">
        <v>1552</v>
      </c>
      <c r="J224" s="11" t="s">
        <v>1553</v>
      </c>
      <c r="K224" s="11" t="s">
        <v>1554</v>
      </c>
      <c r="L224" s="11" t="str">
        <f t="shared" si="3"/>
        <v>L-001521</v>
      </c>
      <c r="M224" s="11">
        <v>1</v>
      </c>
      <c r="N224" s="11" t="s">
        <v>7655</v>
      </c>
      <c r="O224" s="11" t="s">
        <v>7656</v>
      </c>
      <c r="P224" s="10"/>
      <c r="Q224" s="10">
        <v>1</v>
      </c>
      <c r="R224" s="10" t="s">
        <v>7605</v>
      </c>
    </row>
    <row r="225" spans="1:18">
      <c r="A225" s="11" t="s">
        <v>1555</v>
      </c>
      <c r="B225" s="11" t="s">
        <v>1556</v>
      </c>
      <c r="C225" s="11" t="s">
        <v>1267</v>
      </c>
      <c r="D225" s="11" t="s">
        <v>89</v>
      </c>
      <c r="E225" s="11" t="s">
        <v>1557</v>
      </c>
      <c r="F225" s="11" t="s">
        <v>1558</v>
      </c>
      <c r="G225" s="11" t="s">
        <v>24</v>
      </c>
      <c r="H225" s="11" t="e">
        <v>#N/A</v>
      </c>
      <c r="I225" s="11" t="s">
        <v>1559</v>
      </c>
      <c r="J225" s="11" t="s">
        <v>1560</v>
      </c>
      <c r="K225" s="11" t="s">
        <v>1561</v>
      </c>
      <c r="L225" s="11" t="str">
        <f t="shared" si="3"/>
        <v>L-001522</v>
      </c>
      <c r="M225" s="11">
        <v>1</v>
      </c>
      <c r="N225" s="11" t="s">
        <v>7655</v>
      </c>
      <c r="O225" s="11" t="s">
        <v>7656</v>
      </c>
      <c r="P225" s="10">
        <v>1</v>
      </c>
      <c r="Q225" s="10"/>
      <c r="R225" s="10"/>
    </row>
    <row r="226" spans="1:18">
      <c r="A226" s="11" t="s">
        <v>1562</v>
      </c>
      <c r="B226" s="11" t="s">
        <v>1563</v>
      </c>
      <c r="C226" s="11" t="s">
        <v>1267</v>
      </c>
      <c r="D226" s="11" t="s">
        <v>89</v>
      </c>
      <c r="E226" s="11" t="s">
        <v>1557</v>
      </c>
      <c r="F226" s="11" t="s">
        <v>1564</v>
      </c>
      <c r="G226" s="11" t="s">
        <v>17</v>
      </c>
      <c r="H226" s="11" t="s">
        <v>1565</v>
      </c>
      <c r="I226" s="11" t="s">
        <v>1566</v>
      </c>
      <c r="J226" s="11" t="s">
        <v>1567</v>
      </c>
      <c r="K226" s="11" t="s">
        <v>1568</v>
      </c>
      <c r="L226" s="11" t="str">
        <f t="shared" si="3"/>
        <v>L-001523</v>
      </c>
      <c r="M226" s="11">
        <v>1</v>
      </c>
      <c r="N226" s="11" t="s">
        <v>7655</v>
      </c>
      <c r="O226" s="11" t="s">
        <v>7656</v>
      </c>
      <c r="P226" s="10">
        <v>1</v>
      </c>
      <c r="Q226" s="10"/>
      <c r="R226" s="10"/>
    </row>
    <row r="227" spans="1:18">
      <c r="A227" s="11" t="s">
        <v>1569</v>
      </c>
      <c r="B227" s="11" t="s">
        <v>1570</v>
      </c>
      <c r="C227" s="11" t="s">
        <v>1267</v>
      </c>
      <c r="D227" s="11" t="s">
        <v>89</v>
      </c>
      <c r="E227" s="11" t="s">
        <v>1557</v>
      </c>
      <c r="F227" s="11" t="s">
        <v>1571</v>
      </c>
      <c r="G227" s="11" t="s">
        <v>17</v>
      </c>
      <c r="H227" s="11" t="s">
        <v>1572</v>
      </c>
      <c r="I227" s="11" t="s">
        <v>1573</v>
      </c>
      <c r="J227" s="11" t="s">
        <v>1574</v>
      </c>
      <c r="K227" s="11" t="s">
        <v>1575</v>
      </c>
      <c r="L227" s="11" t="str">
        <f t="shared" si="3"/>
        <v>L-001524</v>
      </c>
      <c r="M227" s="11">
        <v>1</v>
      </c>
      <c r="N227" s="11" t="s">
        <v>7655</v>
      </c>
      <c r="O227" s="11" t="s">
        <v>7656</v>
      </c>
      <c r="P227" s="10">
        <v>1</v>
      </c>
      <c r="Q227" s="10"/>
      <c r="R227" s="10"/>
    </row>
    <row r="228" spans="1:18">
      <c r="A228" s="11" t="s">
        <v>1576</v>
      </c>
      <c r="B228" s="11" t="s">
        <v>1577</v>
      </c>
      <c r="C228" s="11" t="s">
        <v>1267</v>
      </c>
      <c r="D228" s="11" t="s">
        <v>89</v>
      </c>
      <c r="E228" s="11" t="s">
        <v>1557</v>
      </c>
      <c r="F228" s="11" t="s">
        <v>1578</v>
      </c>
      <c r="G228" s="11" t="s">
        <v>17</v>
      </c>
      <c r="H228" s="11" t="s">
        <v>1579</v>
      </c>
      <c r="I228" s="11" t="e">
        <v>#N/A</v>
      </c>
      <c r="J228" s="11" t="s">
        <v>1580</v>
      </c>
      <c r="K228" s="11" t="s">
        <v>1581</v>
      </c>
      <c r="L228" s="11" t="str">
        <f t="shared" si="3"/>
        <v>L-001525</v>
      </c>
      <c r="M228" s="11">
        <v>1</v>
      </c>
      <c r="N228" s="11" t="s">
        <v>7655</v>
      </c>
      <c r="O228" s="11" t="s">
        <v>7656</v>
      </c>
      <c r="P228" s="10">
        <v>1</v>
      </c>
      <c r="Q228" s="10"/>
      <c r="R228" s="10"/>
    </row>
    <row r="229" spans="1:18">
      <c r="A229" s="10" t="s">
        <v>1582</v>
      </c>
      <c r="B229" s="10" t="s">
        <v>1583</v>
      </c>
      <c r="C229" s="10" t="s">
        <v>1267</v>
      </c>
      <c r="D229" s="10" t="s">
        <v>113</v>
      </c>
      <c r="E229" s="10" t="s">
        <v>1584</v>
      </c>
      <c r="F229" s="10" t="s">
        <v>1585</v>
      </c>
      <c r="G229" s="10" t="s">
        <v>17</v>
      </c>
      <c r="H229" s="10" t="s">
        <v>1586</v>
      </c>
      <c r="I229" s="10" t="s">
        <v>1587</v>
      </c>
      <c r="J229" s="10" t="s">
        <v>1588</v>
      </c>
      <c r="K229" s="10" t="s">
        <v>1589</v>
      </c>
      <c r="L229" s="10" t="str">
        <f t="shared" si="3"/>
        <v>L-001526</v>
      </c>
      <c r="M229" s="10" t="s">
        <v>7596</v>
      </c>
      <c r="N229" s="10"/>
      <c r="O229" s="10"/>
      <c r="P229" s="10">
        <v>1</v>
      </c>
      <c r="Q229" s="10"/>
      <c r="R229" s="10"/>
    </row>
    <row r="230" spans="1:18">
      <c r="A230" s="10" t="s">
        <v>1590</v>
      </c>
      <c r="B230" s="10" t="s">
        <v>1591</v>
      </c>
      <c r="C230" s="10" t="s">
        <v>1267</v>
      </c>
      <c r="D230" s="10" t="s">
        <v>113</v>
      </c>
      <c r="E230" s="10" t="s">
        <v>1591</v>
      </c>
      <c r="F230" s="10" t="s">
        <v>1592</v>
      </c>
      <c r="G230" s="10" t="s">
        <v>17</v>
      </c>
      <c r="H230" s="10" t="s">
        <v>1593</v>
      </c>
      <c r="I230" s="10" t="s">
        <v>1594</v>
      </c>
      <c r="J230" s="10" t="s">
        <v>1595</v>
      </c>
      <c r="K230" s="10" t="s">
        <v>1596</v>
      </c>
      <c r="L230" s="10" t="str">
        <f t="shared" si="3"/>
        <v>L-001527</v>
      </c>
      <c r="M230" s="10" t="s">
        <v>7596</v>
      </c>
      <c r="N230" s="10"/>
      <c r="O230" s="10"/>
      <c r="P230" s="10">
        <v>1</v>
      </c>
      <c r="Q230" s="10"/>
      <c r="R230" s="10"/>
    </row>
    <row r="231" spans="1:18">
      <c r="A231" s="11" t="s">
        <v>1597</v>
      </c>
      <c r="B231" s="11" t="s">
        <v>1598</v>
      </c>
      <c r="C231" s="11" t="s">
        <v>1599</v>
      </c>
      <c r="D231" s="11" t="s">
        <v>1600</v>
      </c>
      <c r="E231" s="11" t="s">
        <v>1601</v>
      </c>
      <c r="F231" s="11" t="s">
        <v>1602</v>
      </c>
      <c r="G231" s="11" t="s">
        <v>24</v>
      </c>
      <c r="H231" s="11" t="e">
        <v>#N/A</v>
      </c>
      <c r="I231" s="11" t="s">
        <v>1603</v>
      </c>
      <c r="J231" s="11" t="s">
        <v>1604</v>
      </c>
      <c r="K231" s="11" t="s">
        <v>1605</v>
      </c>
      <c r="L231" s="11" t="str">
        <f t="shared" si="3"/>
        <v>L-001528</v>
      </c>
      <c r="M231" s="11">
        <v>1</v>
      </c>
      <c r="N231" s="11" t="s">
        <v>7662</v>
      </c>
      <c r="O231" s="11" t="s">
        <v>7663</v>
      </c>
      <c r="P231" s="10"/>
      <c r="Q231" s="10">
        <v>1</v>
      </c>
      <c r="R231" s="10" t="s">
        <v>7550</v>
      </c>
    </row>
    <row r="232" spans="1:18">
      <c r="A232" s="11" t="s">
        <v>1606</v>
      </c>
      <c r="B232" s="11" t="s">
        <v>1607</v>
      </c>
      <c r="C232" s="11" t="s">
        <v>1599</v>
      </c>
      <c r="D232" s="11" t="s">
        <v>1600</v>
      </c>
      <c r="E232" s="11" t="s">
        <v>1601</v>
      </c>
      <c r="F232" s="11" t="s">
        <v>1608</v>
      </c>
      <c r="G232" s="11" t="s">
        <v>24</v>
      </c>
      <c r="H232" s="11" t="e">
        <v>#N/A</v>
      </c>
      <c r="I232" s="11" t="s">
        <v>1609</v>
      </c>
      <c r="J232" s="11" t="s">
        <v>1610</v>
      </c>
      <c r="K232" s="11" t="s">
        <v>1611</v>
      </c>
      <c r="L232" s="11" t="str">
        <f t="shared" si="3"/>
        <v>L-001529</v>
      </c>
      <c r="M232" s="11">
        <v>1</v>
      </c>
      <c r="N232" s="11" t="s">
        <v>7662</v>
      </c>
      <c r="O232" s="11" t="s">
        <v>7663</v>
      </c>
      <c r="P232" s="14" t="s">
        <v>7579</v>
      </c>
      <c r="Q232" s="14" t="s">
        <v>7579</v>
      </c>
      <c r="R232" s="14" t="s">
        <v>7606</v>
      </c>
    </row>
    <row r="233" spans="1:18">
      <c r="A233" s="10" t="s">
        <v>1612</v>
      </c>
      <c r="B233" s="10" t="s">
        <v>1613</v>
      </c>
      <c r="C233" s="10" t="s">
        <v>1599</v>
      </c>
      <c r="D233" s="10" t="s">
        <v>1600</v>
      </c>
      <c r="E233" s="10" t="s">
        <v>1614</v>
      </c>
      <c r="F233" s="10" t="s">
        <v>1615</v>
      </c>
      <c r="G233" s="10" t="s">
        <v>24</v>
      </c>
      <c r="H233" s="10" t="e">
        <v>#N/A</v>
      </c>
      <c r="I233" s="10" t="s">
        <v>1616</v>
      </c>
      <c r="J233" s="10" t="s">
        <v>1617</v>
      </c>
      <c r="K233" s="10" t="s">
        <v>1618</v>
      </c>
      <c r="L233" s="10" t="str">
        <f t="shared" si="3"/>
        <v>L-001530</v>
      </c>
      <c r="M233" s="10" t="s">
        <v>7596</v>
      </c>
      <c r="N233" s="10"/>
      <c r="O233" s="10"/>
      <c r="P233" s="10">
        <v>1</v>
      </c>
      <c r="Q233" s="10"/>
      <c r="R233" s="10"/>
    </row>
    <row r="234" spans="1:18">
      <c r="A234" s="10" t="s">
        <v>1619</v>
      </c>
      <c r="B234" s="10" t="s">
        <v>1620</v>
      </c>
      <c r="C234" s="10" t="s">
        <v>1599</v>
      </c>
      <c r="D234" s="10" t="s">
        <v>1621</v>
      </c>
      <c r="E234" s="10" t="s">
        <v>1622</v>
      </c>
      <c r="F234" s="10" t="s">
        <v>1623</v>
      </c>
      <c r="G234" s="10" t="s">
        <v>17</v>
      </c>
      <c r="H234" s="10" t="s">
        <v>1624</v>
      </c>
      <c r="I234" s="10" t="s">
        <v>1625</v>
      </c>
      <c r="J234" s="10" t="s">
        <v>1626</v>
      </c>
      <c r="K234" s="10" t="s">
        <v>1627</v>
      </c>
      <c r="L234" s="10" t="str">
        <f t="shared" si="3"/>
        <v>L-001531</v>
      </c>
      <c r="M234" s="10" t="s">
        <v>7596</v>
      </c>
      <c r="N234" s="10"/>
      <c r="O234" s="10"/>
      <c r="P234" s="10">
        <v>1</v>
      </c>
      <c r="Q234" s="10"/>
      <c r="R234" s="10"/>
    </row>
    <row r="235" spans="1:18">
      <c r="A235" s="11" t="s">
        <v>1628</v>
      </c>
      <c r="B235" s="11" t="s">
        <v>1629</v>
      </c>
      <c r="C235" s="11" t="s">
        <v>1599</v>
      </c>
      <c r="D235" s="11" t="s">
        <v>1621</v>
      </c>
      <c r="E235" s="11" t="s">
        <v>1630</v>
      </c>
      <c r="F235" s="11" t="s">
        <v>1631</v>
      </c>
      <c r="G235" s="11" t="s">
        <v>24</v>
      </c>
      <c r="H235" s="11" t="e">
        <v>#N/A</v>
      </c>
      <c r="I235" s="11" t="s">
        <v>1632</v>
      </c>
      <c r="J235" s="11" t="s">
        <v>1633</v>
      </c>
      <c r="K235" s="11" t="s">
        <v>1634</v>
      </c>
      <c r="L235" s="11" t="str">
        <f t="shared" si="3"/>
        <v>L-001532</v>
      </c>
      <c r="M235" s="11">
        <v>1</v>
      </c>
      <c r="N235" s="11" t="s">
        <v>7662</v>
      </c>
      <c r="O235" s="11" t="s">
        <v>7663</v>
      </c>
      <c r="P235" s="10">
        <v>1</v>
      </c>
      <c r="Q235" s="10"/>
      <c r="R235" s="10"/>
    </row>
    <row r="236" spans="1:18">
      <c r="A236" s="11" t="s">
        <v>1635</v>
      </c>
      <c r="B236" s="11" t="s">
        <v>1636</v>
      </c>
      <c r="C236" s="11" t="s">
        <v>1599</v>
      </c>
      <c r="D236" s="11" t="s">
        <v>1621</v>
      </c>
      <c r="E236" s="11" t="s">
        <v>1630</v>
      </c>
      <c r="F236" s="11" t="s">
        <v>1637</v>
      </c>
      <c r="G236" s="11" t="s">
        <v>24</v>
      </c>
      <c r="H236" s="11" t="e">
        <v>#N/A</v>
      </c>
      <c r="I236" s="11" t="s">
        <v>1638</v>
      </c>
      <c r="J236" s="11" t="s">
        <v>1639</v>
      </c>
      <c r="K236" s="11" t="s">
        <v>1640</v>
      </c>
      <c r="L236" s="11" t="str">
        <f t="shared" si="3"/>
        <v>L-001533</v>
      </c>
      <c r="M236" s="11">
        <v>1</v>
      </c>
      <c r="N236" s="11" t="s">
        <v>7662</v>
      </c>
      <c r="O236" s="11" t="s">
        <v>7663</v>
      </c>
      <c r="P236" s="10">
        <v>1</v>
      </c>
      <c r="Q236" s="10"/>
      <c r="R236" s="10"/>
    </row>
    <row r="237" spans="1:18">
      <c r="A237" s="11" t="s">
        <v>1641</v>
      </c>
      <c r="B237" s="11" t="s">
        <v>7727</v>
      </c>
      <c r="C237" s="11" t="s">
        <v>1599</v>
      </c>
      <c r="D237" s="11" t="s">
        <v>1621</v>
      </c>
      <c r="E237" s="11" t="s">
        <v>1630</v>
      </c>
      <c r="F237" s="11" t="s">
        <v>1642</v>
      </c>
      <c r="G237" s="11" t="s">
        <v>17</v>
      </c>
      <c r="H237" s="11" t="s">
        <v>1643</v>
      </c>
      <c r="I237" s="11" t="s">
        <v>1644</v>
      </c>
      <c r="J237" s="11" t="s">
        <v>1645</v>
      </c>
      <c r="K237" s="11" t="s">
        <v>1646</v>
      </c>
      <c r="L237" s="11" t="str">
        <f t="shared" si="3"/>
        <v>L-001534</v>
      </c>
      <c r="M237" s="11">
        <v>1</v>
      </c>
      <c r="N237" s="11" t="s">
        <v>7662</v>
      </c>
      <c r="O237" s="11" t="s">
        <v>7663</v>
      </c>
      <c r="P237" s="10">
        <v>1</v>
      </c>
      <c r="Q237" s="10"/>
      <c r="R237" s="10"/>
    </row>
    <row r="238" spans="1:18">
      <c r="A238" s="11" t="s">
        <v>1647</v>
      </c>
      <c r="B238" s="11" t="s">
        <v>7728</v>
      </c>
      <c r="C238" s="11" t="s">
        <v>1599</v>
      </c>
      <c r="D238" s="11" t="s">
        <v>1621</v>
      </c>
      <c r="E238" s="11" t="s">
        <v>1630</v>
      </c>
      <c r="F238" s="11" t="s">
        <v>1648</v>
      </c>
      <c r="G238" s="11" t="s">
        <v>17</v>
      </c>
      <c r="H238" s="11" t="s">
        <v>1649</v>
      </c>
      <c r="I238" s="11" t="s">
        <v>1650</v>
      </c>
      <c r="J238" s="11" t="s">
        <v>1651</v>
      </c>
      <c r="K238" s="11" t="s">
        <v>1652</v>
      </c>
      <c r="L238" s="11" t="str">
        <f t="shared" si="3"/>
        <v>L-001535</v>
      </c>
      <c r="M238" s="11">
        <v>1</v>
      </c>
      <c r="N238" s="11" t="s">
        <v>7662</v>
      </c>
      <c r="O238" s="11" t="s">
        <v>7663</v>
      </c>
      <c r="P238" s="10">
        <v>1</v>
      </c>
      <c r="Q238" s="10"/>
      <c r="R238" s="10"/>
    </row>
    <row r="239" spans="1:18">
      <c r="A239" s="11" t="s">
        <v>1653</v>
      </c>
      <c r="B239" s="11" t="s">
        <v>7729</v>
      </c>
      <c r="C239" s="11" t="s">
        <v>1599</v>
      </c>
      <c r="D239" s="11" t="s">
        <v>1621</v>
      </c>
      <c r="E239" s="11" t="s">
        <v>1630</v>
      </c>
      <c r="F239" s="11" t="s">
        <v>1654</v>
      </c>
      <c r="G239" s="11" t="s">
        <v>17</v>
      </c>
      <c r="H239" s="11" t="s">
        <v>1655</v>
      </c>
      <c r="I239" s="11" t="s">
        <v>1656</v>
      </c>
      <c r="J239" s="11" t="s">
        <v>1657</v>
      </c>
      <c r="K239" s="11" t="s">
        <v>1658</v>
      </c>
      <c r="L239" s="11" t="str">
        <f t="shared" si="3"/>
        <v>L-001536</v>
      </c>
      <c r="M239" s="11">
        <v>1</v>
      </c>
      <c r="N239" s="11" t="s">
        <v>7662</v>
      </c>
      <c r="O239" s="11" t="s">
        <v>7663</v>
      </c>
      <c r="P239" s="10">
        <v>1</v>
      </c>
      <c r="Q239" s="10"/>
      <c r="R239" s="10"/>
    </row>
    <row r="240" spans="1:18">
      <c r="A240" s="11" t="s">
        <v>1659</v>
      </c>
      <c r="B240" s="11" t="s">
        <v>1660</v>
      </c>
      <c r="C240" s="11" t="s">
        <v>1599</v>
      </c>
      <c r="D240" s="11" t="s">
        <v>1621</v>
      </c>
      <c r="E240" s="11" t="s">
        <v>1630</v>
      </c>
      <c r="F240" s="11" t="s">
        <v>1661</v>
      </c>
      <c r="G240" s="11" t="s">
        <v>17</v>
      </c>
      <c r="H240" s="11" t="s">
        <v>1662</v>
      </c>
      <c r="I240" s="11" t="s">
        <v>1663</v>
      </c>
      <c r="J240" s="11" t="s">
        <v>1664</v>
      </c>
      <c r="K240" s="11" t="s">
        <v>1665</v>
      </c>
      <c r="L240" s="11" t="str">
        <f t="shared" si="3"/>
        <v>L-001537</v>
      </c>
      <c r="M240" s="11">
        <v>1</v>
      </c>
      <c r="N240" s="11" t="s">
        <v>7662</v>
      </c>
      <c r="O240" s="11" t="s">
        <v>7663</v>
      </c>
      <c r="P240" s="10">
        <v>1</v>
      </c>
      <c r="Q240" s="10"/>
      <c r="R240" s="10"/>
    </row>
    <row r="241" spans="1:18">
      <c r="A241" s="11" t="s">
        <v>1666</v>
      </c>
      <c r="B241" s="11" t="s">
        <v>1667</v>
      </c>
      <c r="C241" s="11" t="s">
        <v>1599</v>
      </c>
      <c r="D241" s="11" t="s">
        <v>1621</v>
      </c>
      <c r="E241" s="11" t="s">
        <v>1630</v>
      </c>
      <c r="F241" s="11" t="s">
        <v>1668</v>
      </c>
      <c r="G241" s="11" t="s">
        <v>17</v>
      </c>
      <c r="H241" s="11" t="s">
        <v>1669</v>
      </c>
      <c r="I241" s="11" t="s">
        <v>1670</v>
      </c>
      <c r="J241" s="11" t="s">
        <v>1671</v>
      </c>
      <c r="K241" s="11" t="s">
        <v>1672</v>
      </c>
      <c r="L241" s="11" t="str">
        <f t="shared" si="3"/>
        <v>L-001538</v>
      </c>
      <c r="M241" s="11">
        <v>1</v>
      </c>
      <c r="N241" s="11" t="s">
        <v>7662</v>
      </c>
      <c r="O241" s="11" t="s">
        <v>7663</v>
      </c>
      <c r="P241" s="10">
        <v>1</v>
      </c>
      <c r="Q241" s="10"/>
      <c r="R241" s="10"/>
    </row>
    <row r="242" spans="1:18">
      <c r="A242" s="11" t="s">
        <v>1673</v>
      </c>
      <c r="B242" s="11" t="s">
        <v>1674</v>
      </c>
      <c r="C242" s="11" t="s">
        <v>1599</v>
      </c>
      <c r="D242" s="11" t="s">
        <v>1621</v>
      </c>
      <c r="E242" s="11" t="s">
        <v>1630</v>
      </c>
      <c r="F242" s="11" t="s">
        <v>1675</v>
      </c>
      <c r="G242" s="11" t="s">
        <v>17</v>
      </c>
      <c r="H242" s="11" t="s">
        <v>1676</v>
      </c>
      <c r="I242" s="11" t="s">
        <v>1677</v>
      </c>
      <c r="J242" s="11" t="s">
        <v>1678</v>
      </c>
      <c r="K242" s="11" t="s">
        <v>1679</v>
      </c>
      <c r="L242" s="11" t="str">
        <f t="shared" si="3"/>
        <v>L-001539</v>
      </c>
      <c r="M242" s="11">
        <v>1</v>
      </c>
      <c r="N242" s="11" t="s">
        <v>7662</v>
      </c>
      <c r="O242" s="11" t="s">
        <v>7663</v>
      </c>
      <c r="P242" s="10">
        <v>1</v>
      </c>
      <c r="Q242" s="10"/>
      <c r="R242" s="10"/>
    </row>
    <row r="243" spans="1:18">
      <c r="A243" s="11" t="s">
        <v>1680</v>
      </c>
      <c r="B243" s="11" t="s">
        <v>1681</v>
      </c>
      <c r="C243" s="11" t="s">
        <v>1599</v>
      </c>
      <c r="D243" s="11" t="s">
        <v>1621</v>
      </c>
      <c r="E243" s="11" t="s">
        <v>1682</v>
      </c>
      <c r="F243" s="11" t="s">
        <v>1683</v>
      </c>
      <c r="G243" s="11" t="s">
        <v>24</v>
      </c>
      <c r="H243" s="11" t="e">
        <v>#N/A</v>
      </c>
      <c r="I243" s="11" t="s">
        <v>1684</v>
      </c>
      <c r="J243" s="11" t="s">
        <v>1685</v>
      </c>
      <c r="K243" s="11" t="s">
        <v>1686</v>
      </c>
      <c r="L243" s="11" t="str">
        <f t="shared" si="3"/>
        <v>L-001540</v>
      </c>
      <c r="M243" s="11">
        <v>1</v>
      </c>
      <c r="N243" s="11" t="s">
        <v>7662</v>
      </c>
      <c r="O243" s="11" t="s">
        <v>7663</v>
      </c>
      <c r="P243" s="10">
        <v>1</v>
      </c>
      <c r="Q243" s="10"/>
      <c r="R243" s="10"/>
    </row>
    <row r="244" spans="1:18">
      <c r="A244" s="11" t="s">
        <v>1687</v>
      </c>
      <c r="B244" s="11" t="s">
        <v>1688</v>
      </c>
      <c r="C244" s="11" t="s">
        <v>1599</v>
      </c>
      <c r="D244" s="11" t="s">
        <v>1621</v>
      </c>
      <c r="E244" s="11" t="s">
        <v>1682</v>
      </c>
      <c r="F244" s="11" t="s">
        <v>1689</v>
      </c>
      <c r="G244" s="11" t="s">
        <v>24</v>
      </c>
      <c r="H244" s="11" t="e">
        <v>#N/A</v>
      </c>
      <c r="I244" s="11" t="s">
        <v>1690</v>
      </c>
      <c r="J244" s="11" t="s">
        <v>1691</v>
      </c>
      <c r="K244" s="11" t="s">
        <v>1692</v>
      </c>
      <c r="L244" s="11" t="str">
        <f t="shared" si="3"/>
        <v>L-001541</v>
      </c>
      <c r="M244" s="11">
        <v>1</v>
      </c>
      <c r="N244" s="11" t="s">
        <v>7662</v>
      </c>
      <c r="O244" s="11" t="s">
        <v>7663</v>
      </c>
      <c r="P244" s="10">
        <v>1</v>
      </c>
      <c r="Q244" s="10"/>
      <c r="R244" s="10"/>
    </row>
    <row r="245" spans="1:18">
      <c r="A245" s="11" t="s">
        <v>1693</v>
      </c>
      <c r="B245" s="11" t="s">
        <v>1694</v>
      </c>
      <c r="C245" s="11" t="s">
        <v>1599</v>
      </c>
      <c r="D245" s="11" t="s">
        <v>1621</v>
      </c>
      <c r="E245" s="11" t="s">
        <v>1695</v>
      </c>
      <c r="F245" s="11" t="s">
        <v>1696</v>
      </c>
      <c r="G245" s="11" t="s">
        <v>24</v>
      </c>
      <c r="H245" s="11" t="e">
        <v>#N/A</v>
      </c>
      <c r="I245" s="11" t="s">
        <v>1697</v>
      </c>
      <c r="J245" s="11" t="s">
        <v>1698</v>
      </c>
      <c r="K245" s="11" t="s">
        <v>1699</v>
      </c>
      <c r="L245" s="11" t="str">
        <f t="shared" si="3"/>
        <v>L-001542</v>
      </c>
      <c r="M245" s="11">
        <v>1</v>
      </c>
      <c r="N245" s="11" t="s">
        <v>7662</v>
      </c>
      <c r="O245" s="11" t="s">
        <v>7663</v>
      </c>
      <c r="P245" s="10">
        <v>1</v>
      </c>
      <c r="Q245" s="10"/>
      <c r="R245" s="10"/>
    </row>
    <row r="246" spans="1:18">
      <c r="A246" s="11" t="s">
        <v>1700</v>
      </c>
      <c r="B246" s="11" t="s">
        <v>1701</v>
      </c>
      <c r="C246" s="11" t="s">
        <v>1599</v>
      </c>
      <c r="D246" s="11" t="s">
        <v>1621</v>
      </c>
      <c r="E246" s="11" t="s">
        <v>1695</v>
      </c>
      <c r="F246" s="11" t="s">
        <v>1702</v>
      </c>
      <c r="G246" s="11" t="s">
        <v>24</v>
      </c>
      <c r="H246" s="11" t="e">
        <v>#N/A</v>
      </c>
      <c r="I246" s="11" t="s">
        <v>1703</v>
      </c>
      <c r="J246" s="11" t="s">
        <v>1704</v>
      </c>
      <c r="K246" s="11" t="s">
        <v>1705</v>
      </c>
      <c r="L246" s="11" t="str">
        <f t="shared" si="3"/>
        <v>L-001543</v>
      </c>
      <c r="M246" s="11">
        <v>1</v>
      </c>
      <c r="N246" s="11" t="s">
        <v>7662</v>
      </c>
      <c r="O246" s="11" t="s">
        <v>7663</v>
      </c>
      <c r="P246" s="10">
        <v>1</v>
      </c>
      <c r="Q246" s="10"/>
      <c r="R246" s="10"/>
    </row>
    <row r="247" spans="1:18">
      <c r="A247" s="11" t="s">
        <v>1706</v>
      </c>
      <c r="B247" s="11" t="s">
        <v>1707</v>
      </c>
      <c r="C247" s="11" t="s">
        <v>1599</v>
      </c>
      <c r="D247" s="11" t="s">
        <v>1621</v>
      </c>
      <c r="E247" s="11" t="s">
        <v>1695</v>
      </c>
      <c r="F247" s="11" t="s">
        <v>1708</v>
      </c>
      <c r="G247" s="11" t="s">
        <v>24</v>
      </c>
      <c r="H247" s="11" t="e">
        <v>#N/A</v>
      </c>
      <c r="I247" s="11" t="s">
        <v>1709</v>
      </c>
      <c r="J247" s="11" t="s">
        <v>1710</v>
      </c>
      <c r="K247" s="11" t="s">
        <v>1711</v>
      </c>
      <c r="L247" s="11" t="str">
        <f t="shared" si="3"/>
        <v>L-001544</v>
      </c>
      <c r="M247" s="11">
        <v>1</v>
      </c>
      <c r="N247" s="11" t="s">
        <v>7662</v>
      </c>
      <c r="O247" s="11" t="s">
        <v>7663</v>
      </c>
      <c r="P247" s="10">
        <v>1</v>
      </c>
      <c r="Q247" s="10"/>
      <c r="R247" s="10"/>
    </row>
    <row r="248" spans="1:18">
      <c r="A248" s="11" t="s">
        <v>1712</v>
      </c>
      <c r="B248" s="11" t="s">
        <v>1713</v>
      </c>
      <c r="C248" s="11" t="s">
        <v>1599</v>
      </c>
      <c r="D248" s="11" t="s">
        <v>1621</v>
      </c>
      <c r="E248" s="11" t="s">
        <v>1695</v>
      </c>
      <c r="F248" s="11" t="s">
        <v>1714</v>
      </c>
      <c r="G248" s="11" t="s">
        <v>24</v>
      </c>
      <c r="H248" s="11" t="e">
        <v>#N/A</v>
      </c>
      <c r="I248" s="11" t="s">
        <v>1715</v>
      </c>
      <c r="J248" s="11" t="s">
        <v>1716</v>
      </c>
      <c r="K248" s="11" t="s">
        <v>1717</v>
      </c>
      <c r="L248" s="11" t="str">
        <f t="shared" si="3"/>
        <v>L-001545</v>
      </c>
      <c r="M248" s="11">
        <v>1</v>
      </c>
      <c r="N248" s="11" t="s">
        <v>7662</v>
      </c>
      <c r="O248" s="11" t="s">
        <v>7663</v>
      </c>
      <c r="P248" s="10">
        <v>1</v>
      </c>
      <c r="Q248" s="10"/>
      <c r="R248" s="10"/>
    </row>
    <row r="249" spans="1:18">
      <c r="A249" s="11" t="s">
        <v>1718</v>
      </c>
      <c r="B249" s="11" t="s">
        <v>1719</v>
      </c>
      <c r="C249" s="11" t="s">
        <v>1599</v>
      </c>
      <c r="D249" s="11" t="s">
        <v>1621</v>
      </c>
      <c r="E249" s="11" t="s">
        <v>1695</v>
      </c>
      <c r="F249" s="11" t="s">
        <v>1720</v>
      </c>
      <c r="G249" s="11" t="s">
        <v>17</v>
      </c>
      <c r="H249" s="11" t="s">
        <v>1721</v>
      </c>
      <c r="I249" s="11" t="s">
        <v>1722</v>
      </c>
      <c r="J249" s="11" t="s">
        <v>1723</v>
      </c>
      <c r="K249" s="11" t="s">
        <v>1724</v>
      </c>
      <c r="L249" s="11" t="str">
        <f t="shared" si="3"/>
        <v>L-001546</v>
      </c>
      <c r="M249" s="11">
        <v>1</v>
      </c>
      <c r="N249" s="11" t="s">
        <v>7662</v>
      </c>
      <c r="O249" s="11" t="s">
        <v>7663</v>
      </c>
      <c r="P249" s="10">
        <v>1</v>
      </c>
      <c r="Q249" s="10"/>
      <c r="R249" s="10"/>
    </row>
    <row r="250" spans="1:18">
      <c r="A250" s="11" t="s">
        <v>1725</v>
      </c>
      <c r="B250" s="11" t="s">
        <v>1726</v>
      </c>
      <c r="C250" s="11" t="s">
        <v>1599</v>
      </c>
      <c r="D250" s="11" t="s">
        <v>1621</v>
      </c>
      <c r="E250" s="11" t="s">
        <v>1695</v>
      </c>
      <c r="F250" s="11" t="s">
        <v>1727</v>
      </c>
      <c r="G250" s="11" t="s">
        <v>17</v>
      </c>
      <c r="H250" s="11" t="s">
        <v>1728</v>
      </c>
      <c r="I250" s="11" t="s">
        <v>1729</v>
      </c>
      <c r="J250" s="11" t="s">
        <v>1730</v>
      </c>
      <c r="K250" s="11" t="s">
        <v>1731</v>
      </c>
      <c r="L250" s="11" t="str">
        <f t="shared" si="3"/>
        <v>L-001547</v>
      </c>
      <c r="M250" s="11">
        <v>1</v>
      </c>
      <c r="N250" s="11" t="s">
        <v>7662</v>
      </c>
      <c r="O250" s="11" t="s">
        <v>7663</v>
      </c>
      <c r="P250" s="10">
        <v>1</v>
      </c>
      <c r="Q250" s="10"/>
      <c r="R250" s="10"/>
    </row>
    <row r="251" spans="1:18">
      <c r="A251" s="10" t="s">
        <v>1732</v>
      </c>
      <c r="B251" s="10" t="s">
        <v>1733</v>
      </c>
      <c r="C251" s="10" t="s">
        <v>1599</v>
      </c>
      <c r="D251" s="10" t="s">
        <v>1621</v>
      </c>
      <c r="E251" s="10" t="s">
        <v>1734</v>
      </c>
      <c r="F251" s="10" t="s">
        <v>1735</v>
      </c>
      <c r="G251" s="10" t="s">
        <v>24</v>
      </c>
      <c r="H251" s="10" t="e">
        <v>#N/A</v>
      </c>
      <c r="I251" s="10" t="s">
        <v>1736</v>
      </c>
      <c r="J251" s="10" t="s">
        <v>1737</v>
      </c>
      <c r="K251" s="10" t="s">
        <v>1738</v>
      </c>
      <c r="L251" s="10" t="str">
        <f t="shared" si="3"/>
        <v>L-001548</v>
      </c>
      <c r="M251" s="10" t="s">
        <v>7596</v>
      </c>
      <c r="N251" s="10"/>
      <c r="O251" s="10"/>
      <c r="P251" s="10">
        <v>1</v>
      </c>
      <c r="Q251" s="10"/>
      <c r="R251" s="10"/>
    </row>
    <row r="252" spans="1:18">
      <c r="A252" s="10" t="s">
        <v>1739</v>
      </c>
      <c r="B252" s="10" t="s">
        <v>7664</v>
      </c>
      <c r="C252" s="10" t="s">
        <v>1599</v>
      </c>
      <c r="D252" s="10" t="s">
        <v>1621</v>
      </c>
      <c r="E252" s="10" t="s">
        <v>1734</v>
      </c>
      <c r="F252" s="10" t="s">
        <v>1741</v>
      </c>
      <c r="G252" s="10" t="s">
        <v>24</v>
      </c>
      <c r="H252" s="10" t="e">
        <v>#N/A</v>
      </c>
      <c r="I252" s="10" t="s">
        <v>1742</v>
      </c>
      <c r="J252" s="10" t="s">
        <v>1743</v>
      </c>
      <c r="K252" s="10" t="s">
        <v>1744</v>
      </c>
      <c r="L252" s="10" t="str">
        <f t="shared" si="3"/>
        <v>L-001549</v>
      </c>
      <c r="M252" s="10" t="s">
        <v>7596</v>
      </c>
      <c r="N252" s="10"/>
      <c r="O252" s="10"/>
      <c r="P252" s="10">
        <v>1</v>
      </c>
      <c r="Q252" s="10"/>
      <c r="R252" s="10"/>
    </row>
    <row r="253" spans="1:18">
      <c r="A253" s="11" t="s">
        <v>1745</v>
      </c>
      <c r="B253" s="11" t="s">
        <v>1746</v>
      </c>
      <c r="C253" s="11" t="s">
        <v>1599</v>
      </c>
      <c r="D253" s="11" t="s">
        <v>1621</v>
      </c>
      <c r="E253" s="11" t="s">
        <v>1747</v>
      </c>
      <c r="F253" s="11" t="s">
        <v>1748</v>
      </c>
      <c r="G253" s="11" t="s">
        <v>24</v>
      </c>
      <c r="H253" s="11" t="e">
        <v>#N/A</v>
      </c>
      <c r="I253" s="11" t="s">
        <v>1749</v>
      </c>
      <c r="J253" s="11" t="s">
        <v>1750</v>
      </c>
      <c r="K253" s="11" t="s">
        <v>1751</v>
      </c>
      <c r="L253" s="11" t="str">
        <f t="shared" si="3"/>
        <v>L-001550</v>
      </c>
      <c r="M253" s="11">
        <v>1</v>
      </c>
      <c r="N253" s="11" t="s">
        <v>7662</v>
      </c>
      <c r="O253" s="11" t="s">
        <v>7663</v>
      </c>
      <c r="P253" s="10">
        <v>1</v>
      </c>
      <c r="Q253" s="10"/>
      <c r="R253" s="10"/>
    </row>
    <row r="254" spans="1:18">
      <c r="A254" s="11" t="s">
        <v>1752</v>
      </c>
      <c r="B254" s="11" t="s">
        <v>7665</v>
      </c>
      <c r="C254" s="11" t="s">
        <v>1599</v>
      </c>
      <c r="D254" s="11" t="s">
        <v>1621</v>
      </c>
      <c r="E254" s="11" t="s">
        <v>1747</v>
      </c>
      <c r="F254" s="11" t="s">
        <v>1754</v>
      </c>
      <c r="G254" s="11" t="s">
        <v>17</v>
      </c>
      <c r="H254" s="11" t="s">
        <v>1755</v>
      </c>
      <c r="I254" s="11" t="s">
        <v>1756</v>
      </c>
      <c r="J254" s="11" t="s">
        <v>1757</v>
      </c>
      <c r="K254" s="11" t="s">
        <v>1758</v>
      </c>
      <c r="L254" s="11" t="str">
        <f t="shared" si="3"/>
        <v>L-001551</v>
      </c>
      <c r="M254" s="11">
        <v>1</v>
      </c>
      <c r="N254" s="11" t="s">
        <v>7662</v>
      </c>
      <c r="O254" s="11" t="s">
        <v>7663</v>
      </c>
      <c r="P254" s="10">
        <v>1</v>
      </c>
      <c r="Q254" s="10"/>
      <c r="R254" s="10"/>
    </row>
    <row r="255" spans="1:18">
      <c r="A255" s="11" t="s">
        <v>1759</v>
      </c>
      <c r="B255" s="11" t="s">
        <v>1760</v>
      </c>
      <c r="C255" s="11" t="s">
        <v>1599</v>
      </c>
      <c r="D255" s="11" t="s">
        <v>1621</v>
      </c>
      <c r="E255" s="11" t="s">
        <v>1747</v>
      </c>
      <c r="F255" s="11" t="s">
        <v>1761</v>
      </c>
      <c r="G255" s="11" t="s">
        <v>17</v>
      </c>
      <c r="H255" s="11" t="s">
        <v>1762</v>
      </c>
      <c r="I255" s="11" t="s">
        <v>1763</v>
      </c>
      <c r="J255" s="11" t="s">
        <v>1764</v>
      </c>
      <c r="K255" s="11" t="s">
        <v>1765</v>
      </c>
      <c r="L255" s="11" t="str">
        <f t="shared" si="3"/>
        <v>L-001552</v>
      </c>
      <c r="M255" s="11">
        <v>1</v>
      </c>
      <c r="N255" s="11" t="s">
        <v>7662</v>
      </c>
      <c r="O255" s="11" t="s">
        <v>7663</v>
      </c>
      <c r="P255" s="10">
        <v>1</v>
      </c>
      <c r="Q255" s="10"/>
      <c r="R255" s="10"/>
    </row>
    <row r="256" spans="1:18">
      <c r="A256" s="11" t="s">
        <v>1766</v>
      </c>
      <c r="B256" s="11" t="s">
        <v>1767</v>
      </c>
      <c r="C256" s="11" t="s">
        <v>1599</v>
      </c>
      <c r="D256" s="11" t="s">
        <v>1621</v>
      </c>
      <c r="E256" s="11" t="s">
        <v>1768</v>
      </c>
      <c r="F256" s="11" t="s">
        <v>1769</v>
      </c>
      <c r="G256" s="11" t="s">
        <v>24</v>
      </c>
      <c r="H256" s="11" t="e">
        <v>#N/A</v>
      </c>
      <c r="I256" s="11" t="s">
        <v>1770</v>
      </c>
      <c r="J256" s="11" t="s">
        <v>1771</v>
      </c>
      <c r="K256" s="11" t="s">
        <v>1772</v>
      </c>
      <c r="L256" s="11" t="str">
        <f t="shared" si="3"/>
        <v>L-001553</v>
      </c>
      <c r="M256" s="11">
        <v>1</v>
      </c>
      <c r="N256" s="11" t="s">
        <v>7662</v>
      </c>
      <c r="O256" s="11" t="s">
        <v>7663</v>
      </c>
      <c r="P256" s="10">
        <v>1</v>
      </c>
      <c r="Q256" s="10"/>
      <c r="R256" s="10"/>
    </row>
    <row r="257" spans="1:18">
      <c r="A257" s="11" t="s">
        <v>1773</v>
      </c>
      <c r="B257" s="11" t="s">
        <v>1774</v>
      </c>
      <c r="C257" s="11" t="s">
        <v>1599</v>
      </c>
      <c r="D257" s="11" t="s">
        <v>1621</v>
      </c>
      <c r="E257" s="11" t="s">
        <v>1768</v>
      </c>
      <c r="F257" s="11" t="s">
        <v>1775</v>
      </c>
      <c r="G257" s="11" t="s">
        <v>24</v>
      </c>
      <c r="H257" s="11" t="e">
        <v>#N/A</v>
      </c>
      <c r="I257" s="11" t="s">
        <v>1776</v>
      </c>
      <c r="J257" s="11" t="s">
        <v>1777</v>
      </c>
      <c r="K257" s="11" t="s">
        <v>1778</v>
      </c>
      <c r="L257" s="11" t="str">
        <f t="shared" si="3"/>
        <v>L-001554</v>
      </c>
      <c r="M257" s="11">
        <v>1</v>
      </c>
      <c r="N257" s="11" t="s">
        <v>7662</v>
      </c>
      <c r="O257" s="11" t="s">
        <v>7663</v>
      </c>
      <c r="P257" s="10">
        <v>1</v>
      </c>
      <c r="Q257" s="10"/>
      <c r="R257" s="10"/>
    </row>
    <row r="258" spans="1:18">
      <c r="A258" s="11" t="s">
        <v>1779</v>
      </c>
      <c r="B258" s="11" t="s">
        <v>1780</v>
      </c>
      <c r="C258" s="11" t="s">
        <v>1599</v>
      </c>
      <c r="D258" s="11" t="s">
        <v>1621</v>
      </c>
      <c r="E258" s="11" t="s">
        <v>1768</v>
      </c>
      <c r="F258" s="11" t="s">
        <v>1781</v>
      </c>
      <c r="G258" s="11" t="s">
        <v>17</v>
      </c>
      <c r="H258" s="11" t="s">
        <v>1782</v>
      </c>
      <c r="I258" s="11" t="s">
        <v>1783</v>
      </c>
      <c r="J258" s="11" t="s">
        <v>1784</v>
      </c>
      <c r="K258" s="11" t="s">
        <v>1785</v>
      </c>
      <c r="L258" s="11" t="str">
        <f t="shared" si="3"/>
        <v>L-001555</v>
      </c>
      <c r="M258" s="11">
        <v>1</v>
      </c>
      <c r="N258" s="11" t="s">
        <v>7662</v>
      </c>
      <c r="O258" s="11" t="s">
        <v>7663</v>
      </c>
      <c r="P258" s="10">
        <v>1</v>
      </c>
      <c r="Q258" s="10"/>
      <c r="R258" s="10"/>
    </row>
    <row r="259" spans="1:18">
      <c r="A259" s="11" t="s">
        <v>1786</v>
      </c>
      <c r="B259" s="11" t="s">
        <v>1787</v>
      </c>
      <c r="C259" s="11" t="s">
        <v>1788</v>
      </c>
      <c r="D259" s="11" t="s">
        <v>1789</v>
      </c>
      <c r="E259" s="11" t="s">
        <v>1790</v>
      </c>
      <c r="F259" s="11" t="s">
        <v>1791</v>
      </c>
      <c r="G259" s="11" t="s">
        <v>17</v>
      </c>
      <c r="H259" s="11" t="e">
        <v>#N/A</v>
      </c>
      <c r="I259" s="11" t="e">
        <v>#N/A</v>
      </c>
      <c r="J259" s="11" t="e">
        <v>#N/A</v>
      </c>
      <c r="K259" s="11" t="s">
        <v>1792</v>
      </c>
      <c r="L259" s="11" t="str">
        <f t="shared" si="3"/>
        <v>L-001556</v>
      </c>
      <c r="M259" s="11">
        <v>1</v>
      </c>
      <c r="N259" s="11" t="s">
        <v>7662</v>
      </c>
      <c r="O259" s="11" t="s">
        <v>7663</v>
      </c>
      <c r="P259" s="10"/>
      <c r="Q259" s="10">
        <v>1</v>
      </c>
      <c r="R259" s="10" t="s">
        <v>7605</v>
      </c>
    </row>
    <row r="260" spans="1:18">
      <c r="A260" s="10" t="s">
        <v>1793</v>
      </c>
      <c r="B260" s="10" t="s">
        <v>1794</v>
      </c>
      <c r="C260" s="10" t="s">
        <v>1599</v>
      </c>
      <c r="D260" s="10" t="s">
        <v>1621</v>
      </c>
      <c r="E260" s="10" t="s">
        <v>1795</v>
      </c>
      <c r="F260" s="10" t="s">
        <v>1796</v>
      </c>
      <c r="G260" s="10" t="s">
        <v>24</v>
      </c>
      <c r="H260" s="10" t="e">
        <v>#N/A</v>
      </c>
      <c r="I260" s="10" t="s">
        <v>1797</v>
      </c>
      <c r="J260" s="10" t="s">
        <v>1798</v>
      </c>
      <c r="K260" s="10" t="s">
        <v>1799</v>
      </c>
      <c r="L260" s="10" t="str">
        <f t="shared" si="3"/>
        <v>L-001557</v>
      </c>
      <c r="M260" s="10" t="s">
        <v>7596</v>
      </c>
      <c r="N260" s="10"/>
      <c r="O260" s="10"/>
      <c r="P260" s="10">
        <v>1</v>
      </c>
      <c r="Q260" s="10"/>
      <c r="R260" s="10"/>
    </row>
    <row r="261" spans="1:18">
      <c r="A261" s="10" t="s">
        <v>1800</v>
      </c>
      <c r="B261" s="10" t="s">
        <v>1801</v>
      </c>
      <c r="C261" s="10" t="s">
        <v>1599</v>
      </c>
      <c r="D261" s="10" t="s">
        <v>1802</v>
      </c>
      <c r="E261" s="10" t="s">
        <v>1803</v>
      </c>
      <c r="F261" s="10" t="s">
        <v>1804</v>
      </c>
      <c r="G261" s="10" t="s">
        <v>17</v>
      </c>
      <c r="H261" s="10" t="s">
        <v>1805</v>
      </c>
      <c r="I261" s="10" t="s">
        <v>1806</v>
      </c>
      <c r="J261" s="10" t="s">
        <v>1807</v>
      </c>
      <c r="K261" s="10" t="s">
        <v>1808</v>
      </c>
      <c r="L261" s="10" t="str">
        <f t="shared" ref="L261:L285" si="4">A261</f>
        <v>L-001558</v>
      </c>
      <c r="M261" s="10" t="s">
        <v>7596</v>
      </c>
      <c r="N261" s="10"/>
      <c r="O261" s="10"/>
      <c r="P261" s="10">
        <v>1</v>
      </c>
      <c r="Q261" s="10"/>
      <c r="R261" s="10"/>
    </row>
    <row r="262" spans="1:18">
      <c r="A262" s="10" t="s">
        <v>1809</v>
      </c>
      <c r="B262" s="10" t="s">
        <v>7730</v>
      </c>
      <c r="C262" s="10" t="s">
        <v>1599</v>
      </c>
      <c r="D262" s="10" t="s">
        <v>1810</v>
      </c>
      <c r="E262" s="10" t="s">
        <v>1811</v>
      </c>
      <c r="F262" s="10" t="s">
        <v>1812</v>
      </c>
      <c r="G262" s="10" t="s">
        <v>24</v>
      </c>
      <c r="H262" s="10" t="e">
        <v>#N/A</v>
      </c>
      <c r="I262" s="10" t="s">
        <v>1813</v>
      </c>
      <c r="J262" s="10" t="s">
        <v>1814</v>
      </c>
      <c r="K262" s="10" t="s">
        <v>1815</v>
      </c>
      <c r="L262" s="10" t="str">
        <f t="shared" si="4"/>
        <v>L-001559</v>
      </c>
      <c r="M262" s="10" t="s">
        <v>7596</v>
      </c>
      <c r="N262" s="10"/>
      <c r="O262" s="10"/>
      <c r="P262" s="10"/>
      <c r="Q262" s="10">
        <v>1</v>
      </c>
      <c r="R262" s="10"/>
    </row>
    <row r="263" spans="1:18">
      <c r="A263" s="10" t="s">
        <v>1816</v>
      </c>
      <c r="B263" s="10" t="s">
        <v>7731</v>
      </c>
      <c r="C263" s="10" t="s">
        <v>1599</v>
      </c>
      <c r="D263" s="10" t="s">
        <v>1810</v>
      </c>
      <c r="E263" s="10" t="s">
        <v>1811</v>
      </c>
      <c r="F263" s="10" t="s">
        <v>1812</v>
      </c>
      <c r="G263" s="10" t="s">
        <v>24</v>
      </c>
      <c r="H263" s="10" t="e">
        <v>#N/A</v>
      </c>
      <c r="I263" s="10" t="s">
        <v>1817</v>
      </c>
      <c r="J263" s="10" t="s">
        <v>1818</v>
      </c>
      <c r="K263" s="10" t="s">
        <v>1819</v>
      </c>
      <c r="L263" s="10" t="str">
        <f t="shared" si="4"/>
        <v>L-001560</v>
      </c>
      <c r="M263" s="10" t="s">
        <v>7596</v>
      </c>
      <c r="N263" s="10"/>
      <c r="O263" s="10"/>
      <c r="P263" s="10"/>
      <c r="Q263" s="10">
        <v>1</v>
      </c>
      <c r="R263" s="10"/>
    </row>
    <row r="264" spans="1:18">
      <c r="A264" s="11" t="s">
        <v>1820</v>
      </c>
      <c r="B264" s="11" t="s">
        <v>1821</v>
      </c>
      <c r="C264" s="11" t="s">
        <v>1822</v>
      </c>
      <c r="D264" s="11" t="s">
        <v>1823</v>
      </c>
      <c r="E264" s="11" t="s">
        <v>234</v>
      </c>
      <c r="F264" s="11" t="s">
        <v>1824</v>
      </c>
      <c r="G264" s="11" t="s">
        <v>24</v>
      </c>
      <c r="H264" s="11" t="e">
        <v>#N/A</v>
      </c>
      <c r="I264" s="11" t="s">
        <v>1825</v>
      </c>
      <c r="J264" s="11" t="s">
        <v>1826</v>
      </c>
      <c r="K264" s="11" t="s">
        <v>1827</v>
      </c>
      <c r="L264" s="11" t="str">
        <f t="shared" si="4"/>
        <v>L-001561</v>
      </c>
      <c r="M264" s="11">
        <v>1</v>
      </c>
      <c r="N264" s="11" t="s">
        <v>7666</v>
      </c>
      <c r="O264" s="14" t="s">
        <v>7667</v>
      </c>
      <c r="P264" s="10">
        <v>1</v>
      </c>
      <c r="Q264" s="10"/>
      <c r="R264" s="10"/>
    </row>
    <row r="265" spans="1:18">
      <c r="A265" s="10" t="s">
        <v>1828</v>
      </c>
      <c r="B265" s="10" t="s">
        <v>1829</v>
      </c>
      <c r="C265" s="10" t="s">
        <v>1822</v>
      </c>
      <c r="D265" s="10" t="s">
        <v>1823</v>
      </c>
      <c r="E265" s="10" t="s">
        <v>234</v>
      </c>
      <c r="F265" s="10" t="s">
        <v>1830</v>
      </c>
      <c r="G265" s="10" t="s">
        <v>24</v>
      </c>
      <c r="H265" s="10" t="e">
        <v>#N/A</v>
      </c>
      <c r="I265" s="10" t="s">
        <v>1831</v>
      </c>
      <c r="J265" s="10" t="s">
        <v>1832</v>
      </c>
      <c r="K265" s="10" t="s">
        <v>1833</v>
      </c>
      <c r="L265" s="10" t="str">
        <f t="shared" si="4"/>
        <v>L-001562</v>
      </c>
      <c r="M265" s="10" t="s">
        <v>7596</v>
      </c>
      <c r="N265" s="10"/>
      <c r="O265" s="10"/>
      <c r="P265" s="10">
        <v>1</v>
      </c>
      <c r="Q265" s="10"/>
      <c r="R265" s="10"/>
    </row>
    <row r="266" spans="1:18">
      <c r="A266" s="10" t="s">
        <v>7668</v>
      </c>
      <c r="B266" s="10" t="s">
        <v>7692</v>
      </c>
      <c r="C266" s="10" t="s">
        <v>1822</v>
      </c>
      <c r="D266" s="10" t="s">
        <v>1823</v>
      </c>
      <c r="E266" s="10" t="s">
        <v>234</v>
      </c>
      <c r="F266" s="10" t="s">
        <v>1834</v>
      </c>
      <c r="G266" s="10" t="s">
        <v>24</v>
      </c>
      <c r="H266" s="10" t="e">
        <v>#N/A</v>
      </c>
      <c r="I266" s="10" t="s">
        <v>1835</v>
      </c>
      <c r="J266" s="10" t="s">
        <v>1836</v>
      </c>
      <c r="K266" s="10" t="s">
        <v>1837</v>
      </c>
      <c r="L266" s="10" t="str">
        <f t="shared" si="4"/>
        <v>L-001563</v>
      </c>
      <c r="M266" s="10" t="s">
        <v>7596</v>
      </c>
      <c r="N266" s="10"/>
      <c r="O266" s="10"/>
      <c r="P266" s="10">
        <v>1</v>
      </c>
      <c r="Q266" s="10"/>
      <c r="R266" s="10"/>
    </row>
    <row r="267" spans="1:18">
      <c r="A267" s="10" t="s">
        <v>1838</v>
      </c>
      <c r="B267" s="10" t="s">
        <v>1839</v>
      </c>
      <c r="C267" s="10" t="s">
        <v>1822</v>
      </c>
      <c r="D267" s="10" t="s">
        <v>1823</v>
      </c>
      <c r="E267" s="10" t="s">
        <v>234</v>
      </c>
      <c r="F267" s="10" t="s">
        <v>1840</v>
      </c>
      <c r="G267" s="10" t="s">
        <v>24</v>
      </c>
      <c r="H267" s="10" t="e">
        <v>#N/A</v>
      </c>
      <c r="I267" s="10" t="s">
        <v>1841</v>
      </c>
      <c r="J267" s="10" t="s">
        <v>1842</v>
      </c>
      <c r="K267" s="10" t="s">
        <v>1843</v>
      </c>
      <c r="L267" s="10" t="str">
        <f t="shared" si="4"/>
        <v>L-001564</v>
      </c>
      <c r="M267" s="10" t="s">
        <v>7596</v>
      </c>
      <c r="N267" s="10"/>
      <c r="O267" s="10"/>
      <c r="P267" s="10">
        <v>1</v>
      </c>
      <c r="Q267" s="10"/>
      <c r="R267" s="10"/>
    </row>
    <row r="268" spans="1:18">
      <c r="A268" s="11" t="s">
        <v>1844</v>
      </c>
      <c r="B268" s="11" t="s">
        <v>1845</v>
      </c>
      <c r="C268" s="11" t="s">
        <v>1822</v>
      </c>
      <c r="D268" s="11" t="s">
        <v>1823</v>
      </c>
      <c r="E268" s="11" t="s">
        <v>234</v>
      </c>
      <c r="F268" s="11" t="s">
        <v>1846</v>
      </c>
      <c r="G268" s="11" t="s">
        <v>24</v>
      </c>
      <c r="H268" s="11" t="e">
        <v>#N/A</v>
      </c>
      <c r="I268" s="11" t="s">
        <v>1847</v>
      </c>
      <c r="J268" s="11" t="s">
        <v>1848</v>
      </c>
      <c r="K268" s="11" t="s">
        <v>1849</v>
      </c>
      <c r="L268" s="11" t="str">
        <f t="shared" si="4"/>
        <v>L-001565</v>
      </c>
      <c r="M268" s="11">
        <v>1</v>
      </c>
      <c r="N268" s="11" t="s">
        <v>7669</v>
      </c>
      <c r="O268" s="11" t="s">
        <v>7670</v>
      </c>
      <c r="P268" s="12"/>
      <c r="Q268" s="12" t="s">
        <v>7579</v>
      </c>
      <c r="R268" s="12" t="s">
        <v>7638</v>
      </c>
    </row>
    <row r="269" spans="1:18">
      <c r="A269" s="10" t="s">
        <v>1850</v>
      </c>
      <c r="B269" s="10" t="s">
        <v>1851</v>
      </c>
      <c r="C269" s="10" t="s">
        <v>1822</v>
      </c>
      <c r="D269" s="10" t="s">
        <v>1823</v>
      </c>
      <c r="E269" s="10" t="s">
        <v>234</v>
      </c>
      <c r="F269" s="10" t="s">
        <v>1852</v>
      </c>
      <c r="G269" s="10" t="s">
        <v>24</v>
      </c>
      <c r="H269" s="10" t="e">
        <v>#N/A</v>
      </c>
      <c r="I269" s="10" t="s">
        <v>1853</v>
      </c>
      <c r="J269" s="10" t="s">
        <v>1854</v>
      </c>
      <c r="K269" s="10" t="s">
        <v>1855</v>
      </c>
      <c r="L269" s="10" t="str">
        <f t="shared" si="4"/>
        <v>L-001566</v>
      </c>
      <c r="M269" s="10" t="s">
        <v>7596</v>
      </c>
      <c r="N269" s="10"/>
      <c r="O269" s="10"/>
      <c r="P269" s="10">
        <v>1</v>
      </c>
      <c r="Q269" s="10"/>
      <c r="R269" s="10"/>
    </row>
    <row r="270" spans="1:18">
      <c r="A270" s="10" t="s">
        <v>1856</v>
      </c>
      <c r="B270" s="10" t="s">
        <v>1857</v>
      </c>
      <c r="C270" s="10" t="s">
        <v>1822</v>
      </c>
      <c r="D270" s="10" t="s">
        <v>1858</v>
      </c>
      <c r="E270" s="10" t="s">
        <v>234</v>
      </c>
      <c r="F270" s="10" t="s">
        <v>1859</v>
      </c>
      <c r="G270" s="10" t="s">
        <v>24</v>
      </c>
      <c r="H270" s="10" t="e">
        <v>#N/A</v>
      </c>
      <c r="I270" s="10" t="s">
        <v>1860</v>
      </c>
      <c r="J270" s="10" t="s">
        <v>1861</v>
      </c>
      <c r="K270" s="10" t="s">
        <v>1862</v>
      </c>
      <c r="L270" s="10" t="str">
        <f t="shared" si="4"/>
        <v>L-001567</v>
      </c>
      <c r="M270" s="10" t="s">
        <v>7596</v>
      </c>
      <c r="N270" s="10"/>
      <c r="O270" s="10"/>
      <c r="P270" s="10">
        <v>1</v>
      </c>
      <c r="Q270" s="10"/>
      <c r="R270" s="10"/>
    </row>
    <row r="271" spans="1:18">
      <c r="A271" s="10" t="s">
        <v>1863</v>
      </c>
      <c r="B271" s="10" t="s">
        <v>1864</v>
      </c>
      <c r="C271" s="10" t="s">
        <v>1822</v>
      </c>
      <c r="D271" s="10" t="s">
        <v>1865</v>
      </c>
      <c r="E271" s="10" t="s">
        <v>234</v>
      </c>
      <c r="F271" s="10" t="s">
        <v>1866</v>
      </c>
      <c r="G271" s="10" t="s">
        <v>24</v>
      </c>
      <c r="H271" s="10" t="e">
        <v>#N/A</v>
      </c>
      <c r="I271" s="10" t="s">
        <v>1867</v>
      </c>
      <c r="J271" s="10" t="s">
        <v>1868</v>
      </c>
      <c r="K271" s="10" t="s">
        <v>1869</v>
      </c>
      <c r="L271" s="10" t="str">
        <f t="shared" si="4"/>
        <v>L-001568</v>
      </c>
      <c r="M271" s="10" t="s">
        <v>7596</v>
      </c>
      <c r="N271" s="10"/>
      <c r="O271" s="10"/>
      <c r="P271" s="12"/>
      <c r="Q271" s="12" t="s">
        <v>7579</v>
      </c>
      <c r="R271" s="12" t="s">
        <v>7638</v>
      </c>
    </row>
    <row r="272" spans="1:18">
      <c r="A272" s="11" t="s">
        <v>1870</v>
      </c>
      <c r="B272" s="11" t="s">
        <v>7671</v>
      </c>
      <c r="C272" s="11" t="s">
        <v>1822</v>
      </c>
      <c r="D272" s="11" t="s">
        <v>1872</v>
      </c>
      <c r="E272" s="11" t="s">
        <v>1171</v>
      </c>
      <c r="F272" s="11" t="s">
        <v>1873</v>
      </c>
      <c r="G272" s="11" t="s">
        <v>24</v>
      </c>
      <c r="H272" s="11" t="e">
        <v>#N/A</v>
      </c>
      <c r="I272" s="11" t="s">
        <v>1874</v>
      </c>
      <c r="J272" s="11" t="s">
        <v>1875</v>
      </c>
      <c r="K272" s="11" t="s">
        <v>1876</v>
      </c>
      <c r="L272" s="11" t="str">
        <f t="shared" si="4"/>
        <v>L-001569</v>
      </c>
      <c r="M272" s="11">
        <v>1</v>
      </c>
      <c r="N272" s="11" t="s">
        <v>7672</v>
      </c>
      <c r="O272" s="11"/>
      <c r="P272" s="10"/>
      <c r="Q272" s="10">
        <v>1</v>
      </c>
      <c r="R272" s="10"/>
    </row>
    <row r="273" spans="1:18">
      <c r="A273" s="11" t="s">
        <v>1877</v>
      </c>
      <c r="B273" s="11" t="s">
        <v>1878</v>
      </c>
      <c r="C273" s="11" t="s">
        <v>1822</v>
      </c>
      <c r="D273" s="11" t="s">
        <v>1872</v>
      </c>
      <c r="E273" s="11" t="s">
        <v>1193</v>
      </c>
      <c r="F273" s="11" t="s">
        <v>1879</v>
      </c>
      <c r="G273" s="11" t="s">
        <v>24</v>
      </c>
      <c r="H273" s="11" t="e">
        <v>#N/A</v>
      </c>
      <c r="I273" s="11" t="s">
        <v>1880</v>
      </c>
      <c r="J273" s="11" t="s">
        <v>1881</v>
      </c>
      <c r="K273" s="11" t="s">
        <v>1882</v>
      </c>
      <c r="L273" s="11" t="str">
        <f t="shared" si="4"/>
        <v>L-001570</v>
      </c>
      <c r="M273" s="11">
        <v>1</v>
      </c>
      <c r="N273" s="11" t="s">
        <v>7672</v>
      </c>
      <c r="O273" s="11"/>
      <c r="P273" s="10"/>
      <c r="Q273" s="10">
        <v>1</v>
      </c>
      <c r="R273" s="10" t="s">
        <v>7605</v>
      </c>
    </row>
    <row r="274" spans="1:18">
      <c r="A274" s="9" t="s">
        <v>1883</v>
      </c>
      <c r="B274" s="9" t="s">
        <v>1884</v>
      </c>
      <c r="C274" s="9" t="s">
        <v>1822</v>
      </c>
      <c r="D274" s="9" t="s">
        <v>1872</v>
      </c>
      <c r="E274" s="9" t="s">
        <v>1207</v>
      </c>
      <c r="F274" s="9" t="s">
        <v>1885</v>
      </c>
      <c r="G274" s="9" t="s">
        <v>24</v>
      </c>
      <c r="H274" s="9" t="e">
        <v>#N/A</v>
      </c>
      <c r="I274" s="9" t="s">
        <v>1886</v>
      </c>
      <c r="J274" s="9" t="s">
        <v>1887</v>
      </c>
      <c r="K274" s="9" t="s">
        <v>1888</v>
      </c>
      <c r="L274" s="9" t="str">
        <f t="shared" si="4"/>
        <v>L-001571</v>
      </c>
      <c r="M274" s="9">
        <v>2</v>
      </c>
      <c r="N274" s="9" t="s">
        <v>7672</v>
      </c>
      <c r="O274" s="9"/>
      <c r="P274" s="10">
        <v>1</v>
      </c>
      <c r="Q274" s="10"/>
      <c r="R274" s="10"/>
    </row>
    <row r="275" spans="1:18">
      <c r="A275" s="9" t="s">
        <v>1889</v>
      </c>
      <c r="B275" s="9" t="s">
        <v>1890</v>
      </c>
      <c r="C275" s="9" t="s">
        <v>1822</v>
      </c>
      <c r="D275" s="9" t="s">
        <v>1872</v>
      </c>
      <c r="E275" s="9" t="s">
        <v>1221</v>
      </c>
      <c r="F275" s="9" t="s">
        <v>1891</v>
      </c>
      <c r="G275" s="9" t="s">
        <v>24</v>
      </c>
      <c r="H275" s="9" t="e">
        <v>#N/A</v>
      </c>
      <c r="I275" s="9" t="s">
        <v>1892</v>
      </c>
      <c r="J275" s="9" t="s">
        <v>1893</v>
      </c>
      <c r="K275" s="9" t="s">
        <v>1894</v>
      </c>
      <c r="L275" s="9" t="str">
        <f t="shared" si="4"/>
        <v>L-001572</v>
      </c>
      <c r="M275" s="9">
        <v>2</v>
      </c>
      <c r="N275" s="17" t="s">
        <v>7684</v>
      </c>
      <c r="O275" s="9"/>
      <c r="P275" s="10">
        <v>1</v>
      </c>
      <c r="Q275" s="10"/>
      <c r="R275" s="10"/>
    </row>
    <row r="276" spans="1:18">
      <c r="A276" s="11" t="s">
        <v>1895</v>
      </c>
      <c r="B276" s="11" t="s">
        <v>7732</v>
      </c>
      <c r="C276" s="11" t="s">
        <v>1822</v>
      </c>
      <c r="D276" s="11" t="s">
        <v>1823</v>
      </c>
      <c r="E276" s="11" t="s">
        <v>1896</v>
      </c>
      <c r="F276" s="11" t="s">
        <v>1897</v>
      </c>
      <c r="G276" s="11" t="s">
        <v>24</v>
      </c>
      <c r="H276" s="11" t="e">
        <v>#N/A</v>
      </c>
      <c r="I276" s="11" t="s">
        <v>1898</v>
      </c>
      <c r="J276" s="11" t="s">
        <v>1899</v>
      </c>
      <c r="K276" s="11" t="s">
        <v>1900</v>
      </c>
      <c r="L276" s="11" t="str">
        <f t="shared" si="4"/>
        <v>L-001573</v>
      </c>
      <c r="M276" s="11">
        <v>1</v>
      </c>
      <c r="N276" s="19" t="s">
        <v>7685</v>
      </c>
      <c r="O276" s="11"/>
      <c r="P276" s="10">
        <v>1</v>
      </c>
      <c r="Q276" s="10"/>
      <c r="R276" s="10"/>
    </row>
    <row r="277" spans="1:18">
      <c r="A277" s="11" t="s">
        <v>1901</v>
      </c>
      <c r="B277" s="11" t="s">
        <v>1902</v>
      </c>
      <c r="C277" s="11" t="s">
        <v>1822</v>
      </c>
      <c r="D277" s="11" t="s">
        <v>1823</v>
      </c>
      <c r="E277" s="11" t="s">
        <v>1896</v>
      </c>
      <c r="F277" s="11" t="s">
        <v>7673</v>
      </c>
      <c r="G277" s="11" t="s">
        <v>24</v>
      </c>
      <c r="H277" s="11" t="e">
        <v>#N/A</v>
      </c>
      <c r="I277" s="11" t="s">
        <v>1904</v>
      </c>
      <c r="J277" s="11" t="s">
        <v>1905</v>
      </c>
      <c r="K277" s="11" t="s">
        <v>1906</v>
      </c>
      <c r="L277" s="11" t="str">
        <f t="shared" si="4"/>
        <v>L-001574</v>
      </c>
      <c r="M277" s="11">
        <v>1</v>
      </c>
      <c r="N277" s="11" t="s">
        <v>7669</v>
      </c>
      <c r="O277" s="11" t="s">
        <v>7670</v>
      </c>
      <c r="P277" s="10"/>
      <c r="Q277" s="10">
        <v>1</v>
      </c>
      <c r="R277" s="10"/>
    </row>
    <row r="278" spans="1:18">
      <c r="A278" s="9" t="s">
        <v>1907</v>
      </c>
      <c r="B278" s="9" t="s">
        <v>1908</v>
      </c>
      <c r="C278" s="9" t="s">
        <v>1822</v>
      </c>
      <c r="D278" s="9" t="s">
        <v>1823</v>
      </c>
      <c r="E278" s="9" t="s">
        <v>1909</v>
      </c>
      <c r="F278" s="9" t="s">
        <v>1910</v>
      </c>
      <c r="G278" s="9" t="s">
        <v>24</v>
      </c>
      <c r="H278" s="9" t="e">
        <v>#N/A</v>
      </c>
      <c r="I278" s="9" t="s">
        <v>1911</v>
      </c>
      <c r="J278" s="9" t="s">
        <v>1912</v>
      </c>
      <c r="K278" s="9" t="s">
        <v>1913</v>
      </c>
      <c r="L278" s="9" t="str">
        <f t="shared" si="4"/>
        <v>L-001575</v>
      </c>
      <c r="M278" s="9">
        <v>2</v>
      </c>
      <c r="N278" s="9" t="s">
        <v>7674</v>
      </c>
      <c r="O278" s="9"/>
      <c r="P278" s="10"/>
      <c r="Q278" s="10">
        <v>1</v>
      </c>
      <c r="R278" s="10"/>
    </row>
    <row r="279" spans="1:18">
      <c r="A279" s="9" t="s">
        <v>1914</v>
      </c>
      <c r="B279" s="9" t="s">
        <v>1915</v>
      </c>
      <c r="C279" s="9" t="s">
        <v>1822</v>
      </c>
      <c r="D279" s="9" t="s">
        <v>1823</v>
      </c>
      <c r="E279" s="9" t="s">
        <v>1909</v>
      </c>
      <c r="F279" s="9" t="s">
        <v>1916</v>
      </c>
      <c r="G279" s="9" t="s">
        <v>24</v>
      </c>
      <c r="H279" s="9" t="e">
        <v>#N/A</v>
      </c>
      <c r="I279" s="9" t="s">
        <v>1917</v>
      </c>
      <c r="J279" s="9" t="s">
        <v>1918</v>
      </c>
      <c r="K279" s="9" t="s">
        <v>1919</v>
      </c>
      <c r="L279" s="9" t="str">
        <f t="shared" si="4"/>
        <v>L-001576</v>
      </c>
      <c r="M279" s="9">
        <v>2</v>
      </c>
      <c r="N279" s="9" t="s">
        <v>7675</v>
      </c>
      <c r="O279" s="9"/>
      <c r="P279" s="10"/>
      <c r="Q279" s="10">
        <v>1</v>
      </c>
      <c r="R279" s="10"/>
    </row>
    <row r="280" spans="1:18">
      <c r="A280" s="11" t="s">
        <v>1920</v>
      </c>
      <c r="B280" s="11" t="s">
        <v>1921</v>
      </c>
      <c r="C280" s="11" t="s">
        <v>1822</v>
      </c>
      <c r="D280" s="11" t="s">
        <v>1823</v>
      </c>
      <c r="E280" s="11" t="s">
        <v>1909</v>
      </c>
      <c r="F280" s="11" t="s">
        <v>1922</v>
      </c>
      <c r="G280" s="11" t="s">
        <v>24</v>
      </c>
      <c r="H280" s="11" t="e">
        <v>#N/A</v>
      </c>
      <c r="I280" s="11" t="s">
        <v>1923</v>
      </c>
      <c r="J280" s="11" t="s">
        <v>1924</v>
      </c>
      <c r="K280" s="11" t="s">
        <v>1925</v>
      </c>
      <c r="L280" s="11" t="str">
        <f t="shared" si="4"/>
        <v>L-001577</v>
      </c>
      <c r="M280" s="11">
        <v>1</v>
      </c>
      <c r="N280" s="11" t="s">
        <v>7669</v>
      </c>
      <c r="O280" s="11" t="s">
        <v>7670</v>
      </c>
      <c r="P280" s="12"/>
      <c r="Q280" s="12" t="s">
        <v>7579</v>
      </c>
      <c r="R280" s="12" t="s">
        <v>7550</v>
      </c>
    </row>
    <row r="281" spans="1:18">
      <c r="A281" s="11" t="s">
        <v>1926</v>
      </c>
      <c r="B281" s="11" t="s">
        <v>1927</v>
      </c>
      <c r="C281" s="11" t="s">
        <v>1822</v>
      </c>
      <c r="D281" s="11" t="s">
        <v>1823</v>
      </c>
      <c r="E281" s="11" t="s">
        <v>1909</v>
      </c>
      <c r="F281" s="11" t="s">
        <v>1928</v>
      </c>
      <c r="G281" s="11" t="s">
        <v>24</v>
      </c>
      <c r="H281" s="11" t="e">
        <v>#N/A</v>
      </c>
      <c r="I281" s="11" t="s">
        <v>1929</v>
      </c>
      <c r="J281" s="11" t="s">
        <v>1930</v>
      </c>
      <c r="K281" s="11" t="s">
        <v>1931</v>
      </c>
      <c r="L281" s="11" t="str">
        <f t="shared" si="4"/>
        <v>L-001578</v>
      </c>
      <c r="M281" s="11">
        <v>1</v>
      </c>
      <c r="N281" s="11" t="s">
        <v>7669</v>
      </c>
      <c r="O281" s="11" t="s">
        <v>7670</v>
      </c>
      <c r="P281" s="12"/>
      <c r="Q281" s="12" t="s">
        <v>7579</v>
      </c>
      <c r="R281" s="12" t="s">
        <v>7550</v>
      </c>
    </row>
    <row r="282" spans="1:18">
      <c r="A282" s="11" t="s">
        <v>1932</v>
      </c>
      <c r="B282" s="11" t="s">
        <v>1933</v>
      </c>
      <c r="C282" s="11" t="s">
        <v>1822</v>
      </c>
      <c r="D282" s="11" t="s">
        <v>1858</v>
      </c>
      <c r="E282" s="11" t="s">
        <v>1934</v>
      </c>
      <c r="F282" s="11" t="s">
        <v>1935</v>
      </c>
      <c r="G282" s="11" t="s">
        <v>17</v>
      </c>
      <c r="H282" s="11" t="s">
        <v>1936</v>
      </c>
      <c r="I282" s="11" t="s">
        <v>1937</v>
      </c>
      <c r="J282" s="11" t="s">
        <v>1938</v>
      </c>
      <c r="K282" s="11" t="s">
        <v>1939</v>
      </c>
      <c r="L282" s="11" t="str">
        <f t="shared" si="4"/>
        <v>L-001579</v>
      </c>
      <c r="M282" s="11">
        <v>1</v>
      </c>
      <c r="N282" s="11" t="s">
        <v>7676</v>
      </c>
      <c r="O282" s="11" t="s">
        <v>7677</v>
      </c>
      <c r="P282" s="10">
        <v>1</v>
      </c>
      <c r="Q282" s="10"/>
      <c r="R282" s="10"/>
    </row>
    <row r="283" spans="1:18">
      <c r="A283" s="11" t="s">
        <v>1940</v>
      </c>
      <c r="B283" s="11" t="s">
        <v>1941</v>
      </c>
      <c r="C283" s="11" t="s">
        <v>1822</v>
      </c>
      <c r="D283" s="11" t="s">
        <v>1858</v>
      </c>
      <c r="E283" s="11" t="s">
        <v>1934</v>
      </c>
      <c r="F283" s="11" t="s">
        <v>1942</v>
      </c>
      <c r="G283" s="11" t="s">
        <v>17</v>
      </c>
      <c r="H283" s="11" t="s">
        <v>1943</v>
      </c>
      <c r="I283" s="11" t="s">
        <v>1944</v>
      </c>
      <c r="J283" s="11" t="s">
        <v>1945</v>
      </c>
      <c r="K283" s="11" t="s">
        <v>1946</v>
      </c>
      <c r="L283" s="11" t="str">
        <f t="shared" si="4"/>
        <v>L-001580</v>
      </c>
      <c r="M283" s="11">
        <v>1</v>
      </c>
      <c r="N283" s="11" t="s">
        <v>7676</v>
      </c>
      <c r="O283" s="11" t="s">
        <v>7677</v>
      </c>
      <c r="P283" s="10">
        <v>1</v>
      </c>
      <c r="Q283" s="10"/>
      <c r="R283" s="10"/>
    </row>
    <row r="284" spans="1:18">
      <c r="A284" s="10" t="s">
        <v>1947</v>
      </c>
      <c r="B284" s="10" t="s">
        <v>1948</v>
      </c>
      <c r="C284" s="10" t="s">
        <v>1822</v>
      </c>
      <c r="D284" s="10" t="s">
        <v>1858</v>
      </c>
      <c r="E284" s="10" t="s">
        <v>1934</v>
      </c>
      <c r="F284" s="10" t="s">
        <v>1949</v>
      </c>
      <c r="G284" s="10" t="s">
        <v>17</v>
      </c>
      <c r="H284" s="10" t="s">
        <v>1950</v>
      </c>
      <c r="I284" s="10" t="s">
        <v>1951</v>
      </c>
      <c r="J284" s="10" t="s">
        <v>1952</v>
      </c>
      <c r="K284" s="10" t="s">
        <v>1953</v>
      </c>
      <c r="L284" s="10" t="str">
        <f t="shared" si="4"/>
        <v>L-001581</v>
      </c>
      <c r="M284" s="10" t="s">
        <v>7596</v>
      </c>
      <c r="N284" s="10"/>
      <c r="O284" s="10"/>
      <c r="P284" s="10">
        <v>1</v>
      </c>
      <c r="Q284" s="10"/>
      <c r="R284" s="10"/>
    </row>
    <row r="285" spans="1:18">
      <c r="A285" s="10" t="s">
        <v>1954</v>
      </c>
      <c r="B285" s="10" t="s">
        <v>1955</v>
      </c>
      <c r="C285" s="10" t="s">
        <v>1822</v>
      </c>
      <c r="D285" s="10" t="s">
        <v>1858</v>
      </c>
      <c r="E285" s="10" t="s">
        <v>1956</v>
      </c>
      <c r="F285" s="10" t="s">
        <v>1957</v>
      </c>
      <c r="G285" s="10" t="s">
        <v>24</v>
      </c>
      <c r="H285" s="10" t="e">
        <v>#N/A</v>
      </c>
      <c r="I285" s="10" t="s">
        <v>1958</v>
      </c>
      <c r="J285" s="10" t="s">
        <v>1959</v>
      </c>
      <c r="K285" s="10" t="s">
        <v>1960</v>
      </c>
      <c r="L285" s="10" t="str">
        <f t="shared" si="4"/>
        <v>L-001582</v>
      </c>
      <c r="M285" s="10" t="s">
        <v>7596</v>
      </c>
      <c r="N285" s="10"/>
      <c r="O285" s="10"/>
      <c r="P285" s="10">
        <v>1</v>
      </c>
      <c r="Q285" s="10"/>
      <c r="R285" s="10"/>
    </row>
    <row r="286" spans="1:18">
      <c r="A286" s="11" t="s">
        <v>1961</v>
      </c>
      <c r="B286" s="11" t="s">
        <v>7678</v>
      </c>
      <c r="C286" s="11" t="s">
        <v>1822</v>
      </c>
      <c r="D286" s="11" t="s">
        <v>1858</v>
      </c>
      <c r="E286" s="11" t="s">
        <v>1956</v>
      </c>
      <c r="F286" s="11" t="s">
        <v>1963</v>
      </c>
      <c r="G286" s="11" t="s">
        <v>17</v>
      </c>
      <c r="H286" s="11" t="s">
        <v>1964</v>
      </c>
      <c r="I286" s="11" t="s">
        <v>1965</v>
      </c>
      <c r="J286" s="11" t="s">
        <v>1966</v>
      </c>
      <c r="K286" s="11" t="s">
        <v>1967</v>
      </c>
      <c r="L286" s="11" t="str">
        <f>A286</f>
        <v>L-001583</v>
      </c>
      <c r="M286" s="11">
        <v>1</v>
      </c>
      <c r="N286" s="11"/>
      <c r="O286" s="11" t="s">
        <v>7679</v>
      </c>
      <c r="P286" s="10">
        <v>1</v>
      </c>
      <c r="Q286" s="10"/>
      <c r="R286" s="10"/>
    </row>
  </sheetData>
  <customSheetViews>
    <customSheetView guid="{FD9DF0E8-E689-464A-9A38-4684EC3A1432}" topLeftCell="A136">
      <selection activeCell="B11" sqref="B11"/>
      <pageMargins left="0.7" right="0.7" top="0.75" bottom="0.75" header="0.3" footer="0.3"/>
      <pageSetup paperSize="9" orientation="portrait" r:id="rId1"/>
    </customSheetView>
    <customSheetView guid="{06174D8F-CEB2-444C-9A17-3D28CB15850B}" topLeftCell="A136">
      <selection activeCell="F148" sqref="F148"/>
      <pageMargins left="0.7" right="0.7" top="0.75" bottom="0.75" header="0.3" footer="0.3"/>
      <pageSetup paperSize="9" orientation="portrait" r:id="rId2"/>
    </customSheetView>
  </customSheetViews>
  <phoneticPr fontId="16"/>
  <pageMargins left="0.7" right="0.7" top="0.75" bottom="0.75" header="0.3" footer="0.3"/>
  <pageSetup paperSize="9" orientation="portrait"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4952252C371D42BD08005E0F7D0F6B" ma:contentTypeVersion="13" ma:contentTypeDescription="新しいドキュメントを作成します。" ma:contentTypeScope="" ma:versionID="21f71e2cc7415da9edca4136fae853fe">
  <xsd:schema xmlns:xsd="http://www.w3.org/2001/XMLSchema" xmlns:xs="http://www.w3.org/2001/XMLSchema" xmlns:p="http://schemas.microsoft.com/office/2006/metadata/properties" xmlns:ns2="b12a0766-010b-46e5-bd35-2da44a1d7ec8" xmlns:ns3="a310568e-dee9-4420-8dc0-6d8403035fdf" targetNamespace="http://schemas.microsoft.com/office/2006/metadata/properties" ma:root="true" ma:fieldsID="8fada50394bea94930fd360ccf5e0a70" ns2:_="" ns3:_="">
    <xsd:import namespace="b12a0766-010b-46e5-bd35-2da44a1d7ec8"/>
    <xsd:import namespace="a310568e-dee9-4420-8dc0-6d8403035f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2a0766-010b-46e5-bd35-2da44a1d7e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10568e-dee9-4420-8dc0-6d8403035fd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2786ebf-9165-47ea-b501-632df31989ff}" ma:internalName="TaxCatchAll" ma:showField="CatchAllData" ma:web="a310568e-dee9-4420-8dc0-6d8403035f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2a0766-010b-46e5-bd35-2da44a1d7ec8">
      <Terms xmlns="http://schemas.microsoft.com/office/infopath/2007/PartnerControls"/>
    </lcf76f155ced4ddcb4097134ff3c332f>
    <TaxCatchAll xmlns="a310568e-dee9-4420-8dc0-6d8403035fdf" xsi:nil="true"/>
  </documentManagement>
</p:properties>
</file>

<file path=customXml/itemProps1.xml><?xml version="1.0" encoding="utf-8"?>
<ds:datastoreItem xmlns:ds="http://schemas.openxmlformats.org/officeDocument/2006/customXml" ds:itemID="{060F9322-1FA1-46B8-B04C-72A59AC20F34}"/>
</file>

<file path=customXml/itemProps2.xml><?xml version="1.0" encoding="utf-8"?>
<ds:datastoreItem xmlns:ds="http://schemas.openxmlformats.org/officeDocument/2006/customXml" ds:itemID="{B22FC9A3-96FE-4F7A-9AC0-309C7265107F}">
  <ds:schemaRefs>
    <ds:schemaRef ds:uri="http://schemas.microsoft.com/sharepoint/v3/contenttype/forms"/>
  </ds:schemaRefs>
</ds:datastoreItem>
</file>

<file path=customXml/itemProps3.xml><?xml version="1.0" encoding="utf-8"?>
<ds:datastoreItem xmlns:ds="http://schemas.openxmlformats.org/officeDocument/2006/customXml" ds:itemID="{CDFFD2D3-B398-43E2-A59E-087B4658057E}">
  <ds:schemaRefs>
    <ds:schemaRef ds:uri="http://schemas.microsoft.com/sharepoint/v3"/>
    <ds:schemaRef ds:uri="http://purl.org/dc/elements/1.1/"/>
    <ds:schemaRef ds:uri="088612e7-8898-4bef-9d69-4e6cdf121e93"/>
    <ds:schemaRef ds:uri="http://schemas.microsoft.com/office/2006/metadata/properties"/>
    <ds:schemaRef ds:uri="http://schemas.microsoft.com/office/2006/documentManagement/types"/>
    <ds:schemaRef ds:uri="http://purl.org/dc/dcmitype/"/>
    <ds:schemaRef ds:uri="http://www.w3.org/XML/1998/namespace"/>
    <ds:schemaRef ds:uri="http://schemas.microsoft.com/office/infopath/2007/PartnerControls"/>
    <ds:schemaRef ds:uri="http://schemas.openxmlformats.org/package/2006/metadata/core-properties"/>
    <ds:schemaRef ds:uri="e4db38df-0e17-4112-ae68-23807dbc1b79"/>
    <ds:schemaRef ds:uri="http://purl.org/dc/terms/"/>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22</vt:i4>
      </vt:variant>
      <vt:variant>
        <vt:lpstr>名前付き一覧</vt:lpstr>
      </vt:variant>
      <vt:variant>
        <vt:i4>7</vt:i4>
      </vt:variant>
    </vt:vector>
  </HeadingPairs>
  <TitlesOfParts>
    <vt:vector size="29" baseType="lpstr">
      <vt:lpstr>リスト_表紙</vt:lpstr>
      <vt:lpstr>リスト_補足 </vt:lpstr>
      <vt:lpstr>リスト_本体 </vt:lpstr>
      <vt:lpstr>水準表_表紙</vt:lpstr>
      <vt:lpstr>水準表_補足</vt:lpstr>
      <vt:lpstr>水準表_補足②</vt:lpstr>
      <vt:lpstr>水準表_本体</vt:lpstr>
      <vt:lpstr>水準表_別紙</vt:lpstr>
      <vt:lpstr>⇒水準推移</vt:lpstr>
      <vt:lpstr>L2-Tech</vt:lpstr>
      <vt:lpstr>LD-Tech</vt:lpstr>
      <vt:lpstr>⇒製品調査</vt:lpstr>
      <vt:lpstr>23年度</vt:lpstr>
      <vt:lpstr>⇒サマリ</vt:lpstr>
      <vt:lpstr>リスト水準表集計</vt:lpstr>
      <vt:lpstr>⇒素材</vt:lpstr>
      <vt:lpstr>部門_技術分類</vt:lpstr>
      <vt:lpstr>20認証製品一覧 （全型番）</vt:lpstr>
      <vt:lpstr>2021認証製品一覧</vt:lpstr>
      <vt:lpstr>TR制度対象IE</vt:lpstr>
      <vt:lpstr>Oriented</vt:lpstr>
      <vt:lpstr>Sheet1</vt:lpstr>
      <vt:lpstr>'リスト_補足 '!Print_Area</vt:lpstr>
      <vt:lpstr>'リスト_本体 '!Print_Area</vt:lpstr>
      <vt:lpstr>水準表_別紙!Print_Area</vt:lpstr>
      <vt:lpstr>水準表_補足!Print_Area</vt:lpstr>
      <vt:lpstr>水準表_本体!Print_Area</vt:lpstr>
      <vt:lpstr>'リスト_本体 '!Print_Titles</vt:lpstr>
      <vt:lpstr>水準表_本体!Print_Titles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0x010100D64952252C371D42BD08005E0F7D0F6B</vt:lpwstr>
  </property>
  <property fmtid="{D5CDD505-2E9C-101B-9397-08002B2CF9AE}" pid="3" name="MSIP_Label_ea60d57e-af5b-4752-ac57-3e4f28ca11dc_Enabled">
    <vt:lpwstr>true</vt:lpwstr>
  </property>
  <property fmtid="{D5CDD505-2E9C-101B-9397-08002B2CF9AE}" pid="4" name="MSIP_Label_ea60d57e-af5b-4752-ac57-3e4f28ca11dc_SetDate">
    <vt:lpwstr>2021-10-25T12:14:22Z</vt:lpwstr>
  </property>
  <property fmtid="{D5CDD505-2E9C-101B-9397-08002B2CF9AE}" pid="5" name="MSIP_Label_ea60d57e-af5b-4752-ac57-3e4f28ca11dc_Method">
    <vt:lpwstr>Standard</vt:lpwstr>
  </property>
  <property fmtid="{D5CDD505-2E9C-101B-9397-08002B2CF9AE}" pid="6" name="MSIP_Label_ea60d57e-af5b-4752-ac57-3e4f28ca11dc_Name">
    <vt:lpwstr>ea60d57e-af5b-4752-ac57-3e4f28ca11dc</vt:lpwstr>
  </property>
  <property fmtid="{D5CDD505-2E9C-101B-9397-08002B2CF9AE}" pid="7" name="MSIP_Label_ea60d57e-af5b-4752-ac57-3e4f28ca11dc_SiteId">
    <vt:lpwstr>36da45f1-dd2c-4d1f-af13-5abe46b99921</vt:lpwstr>
  </property>
  <property fmtid="{D5CDD505-2E9C-101B-9397-08002B2CF9AE}" pid="8" name="MSIP_Label_ea60d57e-af5b-4752-ac57-3e4f28ca11dc_ActionId">
    <vt:lpwstr>e742496e-147b-4bae-a23e-b20b21f456c3</vt:lpwstr>
  </property>
  <property fmtid="{D5CDD505-2E9C-101B-9397-08002B2CF9AE}" pid="9" name="MSIP_Label_ea60d57e-af5b-4752-ac57-3e4f28ca11dc_ContentBits">
    <vt:lpwstr>0</vt:lpwstr>
  </property>
</Properties>
</file>